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Section_5\"/>
    </mc:Choice>
  </mc:AlternateContent>
  <xr:revisionPtr revIDLastSave="0" documentId="13_ncr:1_{C262DF2D-0B13-4D42-8424-FC7A9123C9F5}" xr6:coauthVersionLast="47" xr6:coauthVersionMax="47" xr10:uidLastSave="{00000000-0000-0000-0000-000000000000}"/>
  <bookViews>
    <workbookView xWindow="-110" yWindow="-110" windowWidth="19420" windowHeight="10300" firstSheet="1" activeTab="2" xr2:uid="{00000000-000D-0000-FFFF-FFFF00000000}"/>
  </bookViews>
  <sheets>
    <sheet name="bds_f_agesz_release" sheetId="12" r:id="rId1"/>
    <sheet name="pivot_firm_exit_rate_by_age" sheetId="34" r:id="rId2"/>
    <sheet name="for_matlab_figure_3_a_3_f" sheetId="13" r:id="rId3"/>
    <sheet name="pivot_age_distribution" sheetId="17" r:id="rId4"/>
    <sheet name="pivot_job_creation_destruct_age" sheetId="21" r:id="rId5"/>
    <sheet name="for_matlab_life_cycle_prop" sheetId="3" r:id="rId6"/>
    <sheet name="table_4_calculations" sheetId="35" r:id="rId7"/>
    <sheet name="for_matlab_figures_4_and_15" sheetId="36" r:id="rId8"/>
  </sheets>
  <definedNames>
    <definedName name="_xlnm._FilterDatabase" localSheetId="0" hidden="1">bds_f_agesz_release!$A$1:$AB$4269</definedName>
  </definedNames>
  <calcPr calcId="191029"/>
  <pivotCaches>
    <pivotCache cacheId="0" r:id="rId9"/>
    <pivotCache cacheId="1" r:id="rId10"/>
    <pivotCache cacheId="2" r:id="rId11"/>
    <pivotCache cacheId="3" r:id="rId12"/>
    <pivotCache cacheId="4" r:id="rId13"/>
    <pivotCache cacheId="5" r:id="rId14"/>
    <pivotCache cacheId="6" r:id="rId15"/>
    <pivotCache cacheId="7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J2" i="3" l="1"/>
  <c r="H2" i="21"/>
  <c r="P5" i="34"/>
  <c r="G3" i="13"/>
  <c r="BG11" i="3"/>
  <c r="BH11" i="3" s="1"/>
  <c r="AE4" i="35"/>
  <c r="AE3" i="35"/>
  <c r="AE2" i="35"/>
  <c r="X5" i="35"/>
  <c r="X4" i="35"/>
  <c r="X6" i="35"/>
  <c r="X3" i="35"/>
  <c r="X20" i="35"/>
  <c r="X19" i="35"/>
  <c r="X21" i="35"/>
  <c r="X18" i="35"/>
  <c r="W21" i="35"/>
  <c r="W20" i="35"/>
  <c r="W12" i="35"/>
  <c r="W11" i="35"/>
  <c r="X12" i="35"/>
  <c r="X11" i="35"/>
  <c r="X10" i="35"/>
  <c r="W13" i="35"/>
  <c r="X13" i="35"/>
  <c r="K3" i="35"/>
  <c r="G2" i="17" l="1"/>
  <c r="BG2" i="3"/>
  <c r="BH2" i="3" s="1"/>
  <c r="F2" i="17"/>
  <c r="AD20" i="17"/>
  <c r="AC20" i="17"/>
  <c r="AB20" i="17"/>
  <c r="AA20" i="17"/>
  <c r="Z20" i="17"/>
  <c r="Y20" i="17"/>
  <c r="X20" i="17"/>
  <c r="W20" i="17"/>
  <c r="V20" i="17"/>
  <c r="V10" i="17"/>
  <c r="W4" i="35"/>
  <c r="W6" i="35"/>
  <c r="W5" i="35"/>
  <c r="K2" i="35"/>
  <c r="J2" i="35"/>
  <c r="L2" i="35" s="1"/>
  <c r="I2" i="35"/>
  <c r="AE20" i="17" l="1"/>
  <c r="AC21" i="17" s="1"/>
  <c r="L9" i="17" s="1"/>
  <c r="F10" i="36" s="1"/>
  <c r="H3" i="36"/>
  <c r="P9" i="34"/>
  <c r="AT4" i="3"/>
  <c r="AT5" i="3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3" i="3"/>
  <c r="W19" i="35"/>
  <c r="I3" i="35"/>
  <c r="I4" i="35" s="1"/>
  <c r="AU2" i="3"/>
  <c r="U151" i="21"/>
  <c r="X151" i="21" s="1"/>
  <c r="T151" i="21"/>
  <c r="W151" i="21" s="1"/>
  <c r="S151" i="21"/>
  <c r="V151" i="21" s="1"/>
  <c r="R151" i="21"/>
  <c r="U150" i="21"/>
  <c r="X150" i="21" s="1"/>
  <c r="T150" i="21"/>
  <c r="W150" i="21" s="1"/>
  <c r="S150" i="21"/>
  <c r="V150" i="21" s="1"/>
  <c r="R150" i="21"/>
  <c r="U149" i="21"/>
  <c r="X149" i="21" s="1"/>
  <c r="T149" i="21"/>
  <c r="W149" i="21" s="1"/>
  <c r="S149" i="21"/>
  <c r="V149" i="21" s="1"/>
  <c r="R149" i="21"/>
  <c r="U148" i="21"/>
  <c r="X148" i="21" s="1"/>
  <c r="T148" i="21"/>
  <c r="W148" i="21" s="1"/>
  <c r="S148" i="21"/>
  <c r="V148" i="21" s="1"/>
  <c r="R148" i="21"/>
  <c r="U147" i="21"/>
  <c r="X147" i="21" s="1"/>
  <c r="T147" i="21"/>
  <c r="W147" i="21" s="1"/>
  <c r="S147" i="21"/>
  <c r="V147" i="21" s="1"/>
  <c r="R147" i="21"/>
  <c r="U146" i="21"/>
  <c r="X146" i="21" s="1"/>
  <c r="T146" i="21"/>
  <c r="W146" i="21" s="1"/>
  <c r="S146" i="21"/>
  <c r="V146" i="21" s="1"/>
  <c r="R146" i="21"/>
  <c r="U145" i="21"/>
  <c r="X145" i="21" s="1"/>
  <c r="T145" i="21"/>
  <c r="W145" i="21" s="1"/>
  <c r="S145" i="21"/>
  <c r="V145" i="21" s="1"/>
  <c r="R145" i="21"/>
  <c r="U144" i="21"/>
  <c r="X144" i="21" s="1"/>
  <c r="T144" i="21"/>
  <c r="W144" i="21" s="1"/>
  <c r="S144" i="21"/>
  <c r="V144" i="21" s="1"/>
  <c r="R144" i="21"/>
  <c r="U143" i="21"/>
  <c r="X143" i="21" s="1"/>
  <c r="T143" i="21"/>
  <c r="W143" i="21" s="1"/>
  <c r="S143" i="21"/>
  <c r="V143" i="21" s="1"/>
  <c r="R143" i="21"/>
  <c r="U142" i="21"/>
  <c r="X142" i="21" s="1"/>
  <c r="T142" i="21"/>
  <c r="W142" i="21" s="1"/>
  <c r="S142" i="21"/>
  <c r="V142" i="21" s="1"/>
  <c r="R142" i="21"/>
  <c r="U141" i="21"/>
  <c r="X141" i="21" s="1"/>
  <c r="T141" i="21"/>
  <c r="W141" i="21" s="1"/>
  <c r="S141" i="21"/>
  <c r="V141" i="21" s="1"/>
  <c r="R141" i="21"/>
  <c r="U140" i="21"/>
  <c r="X140" i="21" s="1"/>
  <c r="T140" i="21"/>
  <c r="W140" i="21" s="1"/>
  <c r="S140" i="21"/>
  <c r="V140" i="21" s="1"/>
  <c r="R140" i="21"/>
  <c r="U139" i="21"/>
  <c r="X139" i="21" s="1"/>
  <c r="T139" i="21"/>
  <c r="W139" i="21" s="1"/>
  <c r="S139" i="21"/>
  <c r="V139" i="21" s="1"/>
  <c r="R139" i="21"/>
  <c r="U138" i="21"/>
  <c r="X138" i="21" s="1"/>
  <c r="T138" i="21"/>
  <c r="W138" i="21" s="1"/>
  <c r="S138" i="21"/>
  <c r="V138" i="21" s="1"/>
  <c r="R138" i="21"/>
  <c r="U137" i="21"/>
  <c r="X137" i="21" s="1"/>
  <c r="T137" i="21"/>
  <c r="W137" i="21" s="1"/>
  <c r="S137" i="21"/>
  <c r="V137" i="21" s="1"/>
  <c r="R137" i="21"/>
  <c r="U136" i="21"/>
  <c r="X136" i="21" s="1"/>
  <c r="T136" i="21"/>
  <c r="W136" i="21" s="1"/>
  <c r="S136" i="21"/>
  <c r="V136" i="21" s="1"/>
  <c r="R136" i="21"/>
  <c r="U135" i="21"/>
  <c r="X135" i="21" s="1"/>
  <c r="T135" i="21"/>
  <c r="W135" i="21" s="1"/>
  <c r="S135" i="21"/>
  <c r="V135" i="21" s="1"/>
  <c r="R135" i="21"/>
  <c r="U134" i="21"/>
  <c r="X134" i="21" s="1"/>
  <c r="T134" i="21"/>
  <c r="W134" i="21" s="1"/>
  <c r="S134" i="21"/>
  <c r="V134" i="21" s="1"/>
  <c r="R134" i="21"/>
  <c r="U133" i="21"/>
  <c r="X133" i="21" s="1"/>
  <c r="T133" i="21"/>
  <c r="W133" i="21" s="1"/>
  <c r="S133" i="21"/>
  <c r="V133" i="21" s="1"/>
  <c r="R133" i="21"/>
  <c r="U132" i="21"/>
  <c r="X132" i="21" s="1"/>
  <c r="T132" i="21"/>
  <c r="W132" i="21" s="1"/>
  <c r="S132" i="21"/>
  <c r="V132" i="21" s="1"/>
  <c r="R132" i="21"/>
  <c r="U131" i="21"/>
  <c r="X131" i="21" s="1"/>
  <c r="T131" i="21"/>
  <c r="W131" i="21" s="1"/>
  <c r="S131" i="21"/>
  <c r="V131" i="21" s="1"/>
  <c r="R131" i="21"/>
  <c r="U130" i="21"/>
  <c r="X130" i="21" s="1"/>
  <c r="T130" i="21"/>
  <c r="W130" i="21" s="1"/>
  <c r="S130" i="21"/>
  <c r="V130" i="21" s="1"/>
  <c r="R130" i="21"/>
  <c r="U129" i="21"/>
  <c r="X129" i="21" s="1"/>
  <c r="T129" i="21"/>
  <c r="W129" i="21" s="1"/>
  <c r="S129" i="21"/>
  <c r="V129" i="21" s="1"/>
  <c r="R129" i="21"/>
  <c r="U128" i="21"/>
  <c r="X128" i="21" s="1"/>
  <c r="T128" i="21"/>
  <c r="W128" i="21" s="1"/>
  <c r="S128" i="21"/>
  <c r="V128" i="21" s="1"/>
  <c r="R128" i="21"/>
  <c r="U127" i="21"/>
  <c r="X127" i="21" s="1"/>
  <c r="T127" i="21"/>
  <c r="W127" i="21" s="1"/>
  <c r="S127" i="21"/>
  <c r="V127" i="21" s="1"/>
  <c r="R127" i="21"/>
  <c r="U126" i="21"/>
  <c r="X126" i="21" s="1"/>
  <c r="T126" i="21"/>
  <c r="W126" i="21" s="1"/>
  <c r="S126" i="21"/>
  <c r="V126" i="21" s="1"/>
  <c r="R126" i="21"/>
  <c r="U125" i="21"/>
  <c r="X125" i="21" s="1"/>
  <c r="T125" i="21"/>
  <c r="W125" i="21" s="1"/>
  <c r="S125" i="21"/>
  <c r="V125" i="21" s="1"/>
  <c r="R125" i="21"/>
  <c r="U124" i="21"/>
  <c r="X124" i="21" s="1"/>
  <c r="T124" i="21"/>
  <c r="W124" i="21" s="1"/>
  <c r="S124" i="21"/>
  <c r="V124" i="21" s="1"/>
  <c r="R124" i="21"/>
  <c r="U123" i="21"/>
  <c r="X123" i="21" s="1"/>
  <c r="T123" i="21"/>
  <c r="W123" i="21" s="1"/>
  <c r="S123" i="21"/>
  <c r="V123" i="21" s="1"/>
  <c r="R123" i="21"/>
  <c r="U122" i="21"/>
  <c r="X122" i="21" s="1"/>
  <c r="T122" i="21"/>
  <c r="W122" i="21" s="1"/>
  <c r="S122" i="21"/>
  <c r="V122" i="21" s="1"/>
  <c r="R122" i="21"/>
  <c r="U121" i="21"/>
  <c r="X121" i="21" s="1"/>
  <c r="T121" i="21"/>
  <c r="W121" i="21" s="1"/>
  <c r="S121" i="21"/>
  <c r="V121" i="21" s="1"/>
  <c r="R121" i="21"/>
  <c r="U120" i="21"/>
  <c r="X120" i="21" s="1"/>
  <c r="T120" i="21"/>
  <c r="W120" i="21" s="1"/>
  <c r="S120" i="21"/>
  <c r="V120" i="21" s="1"/>
  <c r="R120" i="21"/>
  <c r="U119" i="21"/>
  <c r="X119" i="21" s="1"/>
  <c r="T119" i="21"/>
  <c r="W119" i="21" s="1"/>
  <c r="S119" i="21"/>
  <c r="V119" i="21" s="1"/>
  <c r="R119" i="21"/>
  <c r="U118" i="21"/>
  <c r="X118" i="21" s="1"/>
  <c r="T118" i="21"/>
  <c r="W118" i="21" s="1"/>
  <c r="S118" i="21"/>
  <c r="V118" i="21" s="1"/>
  <c r="R118" i="21"/>
  <c r="U117" i="21"/>
  <c r="X117" i="21" s="1"/>
  <c r="T117" i="21"/>
  <c r="W117" i="21" s="1"/>
  <c r="S117" i="21"/>
  <c r="V117" i="21" s="1"/>
  <c r="R117" i="21"/>
  <c r="U116" i="21"/>
  <c r="X116" i="21" s="1"/>
  <c r="T116" i="21"/>
  <c r="W116" i="21" s="1"/>
  <c r="S116" i="21"/>
  <c r="V116" i="21" s="1"/>
  <c r="R116" i="21"/>
  <c r="U115" i="21"/>
  <c r="X115" i="21" s="1"/>
  <c r="T115" i="21"/>
  <c r="W115" i="21" s="1"/>
  <c r="S115" i="21"/>
  <c r="V115" i="21" s="1"/>
  <c r="R115" i="21"/>
  <c r="U114" i="21"/>
  <c r="X114" i="21" s="1"/>
  <c r="T114" i="21"/>
  <c r="W114" i="21" s="1"/>
  <c r="S114" i="21"/>
  <c r="V114" i="21" s="1"/>
  <c r="R114" i="21"/>
  <c r="U113" i="21"/>
  <c r="X113" i="21" s="1"/>
  <c r="T113" i="21"/>
  <c r="W113" i="21" s="1"/>
  <c r="S113" i="21"/>
  <c r="V113" i="21" s="1"/>
  <c r="R113" i="21"/>
  <c r="U112" i="21"/>
  <c r="X112" i="21" s="1"/>
  <c r="T112" i="21"/>
  <c r="W112" i="21" s="1"/>
  <c r="S112" i="21"/>
  <c r="V112" i="21" s="1"/>
  <c r="R112" i="21"/>
  <c r="U111" i="21"/>
  <c r="X111" i="21" s="1"/>
  <c r="T111" i="21"/>
  <c r="W111" i="21" s="1"/>
  <c r="S111" i="21"/>
  <c r="V111" i="21" s="1"/>
  <c r="R111" i="21"/>
  <c r="U110" i="21"/>
  <c r="X110" i="21" s="1"/>
  <c r="T110" i="21"/>
  <c r="W110" i="21" s="1"/>
  <c r="S110" i="21"/>
  <c r="V110" i="21" s="1"/>
  <c r="R110" i="21"/>
  <c r="U109" i="21"/>
  <c r="X109" i="21" s="1"/>
  <c r="T109" i="21"/>
  <c r="W109" i="21" s="1"/>
  <c r="S109" i="21"/>
  <c r="V109" i="21" s="1"/>
  <c r="R109" i="21"/>
  <c r="U108" i="21"/>
  <c r="X108" i="21" s="1"/>
  <c r="T108" i="21"/>
  <c r="W108" i="21" s="1"/>
  <c r="S108" i="21"/>
  <c r="V108" i="21" s="1"/>
  <c r="R108" i="21"/>
  <c r="U107" i="21"/>
  <c r="X107" i="21" s="1"/>
  <c r="T107" i="21"/>
  <c r="W107" i="21" s="1"/>
  <c r="S107" i="21"/>
  <c r="V107" i="21" s="1"/>
  <c r="R107" i="21"/>
  <c r="U106" i="21"/>
  <c r="X106" i="21" s="1"/>
  <c r="T106" i="21"/>
  <c r="W106" i="21" s="1"/>
  <c r="S106" i="21"/>
  <c r="V106" i="21" s="1"/>
  <c r="R106" i="21"/>
  <c r="U105" i="21"/>
  <c r="X105" i="21" s="1"/>
  <c r="T105" i="21"/>
  <c r="W105" i="21" s="1"/>
  <c r="S105" i="21"/>
  <c r="V105" i="21" s="1"/>
  <c r="R105" i="21"/>
  <c r="U104" i="21"/>
  <c r="X104" i="21" s="1"/>
  <c r="T104" i="21"/>
  <c r="W104" i="21" s="1"/>
  <c r="S104" i="21"/>
  <c r="V104" i="21" s="1"/>
  <c r="R104" i="21"/>
  <c r="U103" i="21"/>
  <c r="X103" i="21" s="1"/>
  <c r="T103" i="21"/>
  <c r="W103" i="21" s="1"/>
  <c r="S103" i="21"/>
  <c r="V103" i="21" s="1"/>
  <c r="R103" i="21"/>
  <c r="U102" i="21"/>
  <c r="X102" i="21" s="1"/>
  <c r="T102" i="21"/>
  <c r="W102" i="21" s="1"/>
  <c r="S102" i="21"/>
  <c r="V102" i="21" s="1"/>
  <c r="R102" i="21"/>
  <c r="U101" i="21"/>
  <c r="X101" i="21" s="1"/>
  <c r="T101" i="21"/>
  <c r="W101" i="21" s="1"/>
  <c r="S101" i="21"/>
  <c r="V101" i="21" s="1"/>
  <c r="R101" i="21"/>
  <c r="U100" i="21"/>
  <c r="X100" i="21" s="1"/>
  <c r="T100" i="21"/>
  <c r="W100" i="21" s="1"/>
  <c r="S100" i="21"/>
  <c r="V100" i="21" s="1"/>
  <c r="R100" i="21"/>
  <c r="U99" i="21"/>
  <c r="X99" i="21" s="1"/>
  <c r="T99" i="21"/>
  <c r="W99" i="21" s="1"/>
  <c r="S99" i="21"/>
  <c r="V99" i="21" s="1"/>
  <c r="R99" i="21"/>
  <c r="U98" i="21"/>
  <c r="X98" i="21" s="1"/>
  <c r="T98" i="21"/>
  <c r="W98" i="21" s="1"/>
  <c r="S98" i="21"/>
  <c r="V98" i="21" s="1"/>
  <c r="R98" i="21"/>
  <c r="U97" i="21"/>
  <c r="X97" i="21" s="1"/>
  <c r="T97" i="21"/>
  <c r="W97" i="21" s="1"/>
  <c r="S97" i="21"/>
  <c r="V97" i="21" s="1"/>
  <c r="R97" i="21"/>
  <c r="U96" i="21"/>
  <c r="X96" i="21" s="1"/>
  <c r="T96" i="21"/>
  <c r="W96" i="21" s="1"/>
  <c r="S96" i="21"/>
  <c r="V96" i="21" s="1"/>
  <c r="R96" i="21"/>
  <c r="U95" i="21"/>
  <c r="X95" i="21" s="1"/>
  <c r="T95" i="21"/>
  <c r="W95" i="21" s="1"/>
  <c r="S95" i="21"/>
  <c r="V95" i="21" s="1"/>
  <c r="R95" i="21"/>
  <c r="U94" i="21"/>
  <c r="X94" i="21" s="1"/>
  <c r="T94" i="21"/>
  <c r="W94" i="21" s="1"/>
  <c r="S94" i="21"/>
  <c r="V94" i="21" s="1"/>
  <c r="R94" i="21"/>
  <c r="U93" i="21"/>
  <c r="X93" i="21" s="1"/>
  <c r="T93" i="21"/>
  <c r="W93" i="21" s="1"/>
  <c r="S93" i="21"/>
  <c r="V93" i="21" s="1"/>
  <c r="R93" i="21"/>
  <c r="U92" i="21"/>
  <c r="X92" i="21" s="1"/>
  <c r="T92" i="21"/>
  <c r="W92" i="21" s="1"/>
  <c r="S92" i="21"/>
  <c r="V92" i="21" s="1"/>
  <c r="R92" i="21"/>
  <c r="U91" i="21"/>
  <c r="X91" i="21" s="1"/>
  <c r="T91" i="21"/>
  <c r="W91" i="21" s="1"/>
  <c r="S91" i="21"/>
  <c r="V91" i="21" s="1"/>
  <c r="R91" i="21"/>
  <c r="U90" i="21"/>
  <c r="X90" i="21" s="1"/>
  <c r="T90" i="21"/>
  <c r="W90" i="21" s="1"/>
  <c r="S90" i="21"/>
  <c r="V90" i="21" s="1"/>
  <c r="R90" i="21"/>
  <c r="U89" i="21"/>
  <c r="X89" i="21" s="1"/>
  <c r="T89" i="21"/>
  <c r="W89" i="21" s="1"/>
  <c r="S89" i="21"/>
  <c r="V89" i="21" s="1"/>
  <c r="R89" i="21"/>
  <c r="U88" i="21"/>
  <c r="X88" i="21" s="1"/>
  <c r="T88" i="21"/>
  <c r="W88" i="21" s="1"/>
  <c r="S88" i="21"/>
  <c r="V88" i="21" s="1"/>
  <c r="R88" i="21"/>
  <c r="U87" i="21"/>
  <c r="X87" i="21" s="1"/>
  <c r="T87" i="21"/>
  <c r="W87" i="21" s="1"/>
  <c r="S87" i="21"/>
  <c r="V87" i="21" s="1"/>
  <c r="R87" i="21"/>
  <c r="U86" i="21"/>
  <c r="X86" i="21" s="1"/>
  <c r="T86" i="21"/>
  <c r="W86" i="21" s="1"/>
  <c r="S86" i="21"/>
  <c r="V86" i="21" s="1"/>
  <c r="R86" i="21"/>
  <c r="U85" i="21"/>
  <c r="X85" i="21" s="1"/>
  <c r="T85" i="21"/>
  <c r="W85" i="21" s="1"/>
  <c r="S85" i="21"/>
  <c r="V85" i="21" s="1"/>
  <c r="R85" i="21"/>
  <c r="U84" i="21"/>
  <c r="X84" i="21" s="1"/>
  <c r="T84" i="21"/>
  <c r="W84" i="21" s="1"/>
  <c r="S84" i="21"/>
  <c r="V84" i="21" s="1"/>
  <c r="R84" i="21"/>
  <c r="U83" i="21"/>
  <c r="X83" i="21" s="1"/>
  <c r="T83" i="21"/>
  <c r="W83" i="21" s="1"/>
  <c r="S83" i="21"/>
  <c r="V83" i="21" s="1"/>
  <c r="R83" i="21"/>
  <c r="U82" i="21"/>
  <c r="X82" i="21" s="1"/>
  <c r="T82" i="21"/>
  <c r="W82" i="21" s="1"/>
  <c r="S82" i="21"/>
  <c r="V82" i="21" s="1"/>
  <c r="R82" i="21"/>
  <c r="U81" i="21"/>
  <c r="X81" i="21" s="1"/>
  <c r="T81" i="21"/>
  <c r="W81" i="21" s="1"/>
  <c r="S81" i="21"/>
  <c r="V81" i="21" s="1"/>
  <c r="R81" i="21"/>
  <c r="U80" i="21"/>
  <c r="X80" i="21" s="1"/>
  <c r="T80" i="21"/>
  <c r="W80" i="21" s="1"/>
  <c r="S80" i="21"/>
  <c r="V80" i="21" s="1"/>
  <c r="R80" i="21"/>
  <c r="U79" i="21"/>
  <c r="X79" i="21" s="1"/>
  <c r="T79" i="21"/>
  <c r="W79" i="21" s="1"/>
  <c r="S79" i="21"/>
  <c r="V79" i="21" s="1"/>
  <c r="R79" i="21"/>
  <c r="U78" i="21"/>
  <c r="X78" i="21" s="1"/>
  <c r="T78" i="21"/>
  <c r="W78" i="21" s="1"/>
  <c r="S78" i="21"/>
  <c r="V78" i="21" s="1"/>
  <c r="R78" i="21"/>
  <c r="U77" i="21"/>
  <c r="X77" i="21" s="1"/>
  <c r="T77" i="21"/>
  <c r="W77" i="21" s="1"/>
  <c r="S77" i="21"/>
  <c r="V77" i="21" s="1"/>
  <c r="R77" i="21"/>
  <c r="U76" i="21"/>
  <c r="X76" i="21" s="1"/>
  <c r="T76" i="21"/>
  <c r="W76" i="21" s="1"/>
  <c r="S76" i="21"/>
  <c r="V76" i="21" s="1"/>
  <c r="R76" i="21"/>
  <c r="U75" i="21"/>
  <c r="X75" i="21" s="1"/>
  <c r="T75" i="21"/>
  <c r="W75" i="21" s="1"/>
  <c r="S75" i="21"/>
  <c r="V75" i="21" s="1"/>
  <c r="R75" i="21"/>
  <c r="U74" i="21"/>
  <c r="X74" i="21" s="1"/>
  <c r="T74" i="21"/>
  <c r="W74" i="21" s="1"/>
  <c r="S74" i="21"/>
  <c r="V74" i="21" s="1"/>
  <c r="R74" i="21"/>
  <c r="U73" i="21"/>
  <c r="X73" i="21" s="1"/>
  <c r="T73" i="21"/>
  <c r="W73" i="21" s="1"/>
  <c r="S73" i="21"/>
  <c r="V73" i="21" s="1"/>
  <c r="R73" i="21"/>
  <c r="U72" i="21"/>
  <c r="X72" i="21" s="1"/>
  <c r="T72" i="21"/>
  <c r="W72" i="21" s="1"/>
  <c r="S72" i="21"/>
  <c r="V72" i="21" s="1"/>
  <c r="R72" i="21"/>
  <c r="U71" i="21"/>
  <c r="X71" i="21" s="1"/>
  <c r="T71" i="21"/>
  <c r="W71" i="21" s="1"/>
  <c r="S71" i="21"/>
  <c r="V71" i="21" s="1"/>
  <c r="R71" i="21"/>
  <c r="U70" i="21"/>
  <c r="X70" i="21" s="1"/>
  <c r="T70" i="21"/>
  <c r="W70" i="21" s="1"/>
  <c r="S70" i="21"/>
  <c r="V70" i="21" s="1"/>
  <c r="R70" i="21"/>
  <c r="U69" i="21"/>
  <c r="X69" i="21" s="1"/>
  <c r="T69" i="21"/>
  <c r="W69" i="21" s="1"/>
  <c r="S69" i="21"/>
  <c r="V69" i="21" s="1"/>
  <c r="R69" i="21"/>
  <c r="U68" i="21"/>
  <c r="X68" i="21" s="1"/>
  <c r="T68" i="21"/>
  <c r="W68" i="21" s="1"/>
  <c r="S68" i="21"/>
  <c r="V68" i="21" s="1"/>
  <c r="R68" i="21"/>
  <c r="U67" i="21"/>
  <c r="X67" i="21" s="1"/>
  <c r="T67" i="21"/>
  <c r="W67" i="21" s="1"/>
  <c r="S67" i="21"/>
  <c r="V67" i="21" s="1"/>
  <c r="R67" i="21"/>
  <c r="U66" i="21"/>
  <c r="X66" i="21" s="1"/>
  <c r="T66" i="21"/>
  <c r="W66" i="21" s="1"/>
  <c r="S66" i="21"/>
  <c r="V66" i="21" s="1"/>
  <c r="R66" i="21"/>
  <c r="U65" i="21"/>
  <c r="X65" i="21" s="1"/>
  <c r="T65" i="21"/>
  <c r="W65" i="21" s="1"/>
  <c r="S65" i="21"/>
  <c r="V65" i="21" s="1"/>
  <c r="R65" i="21"/>
  <c r="U64" i="21"/>
  <c r="X64" i="21" s="1"/>
  <c r="T64" i="21"/>
  <c r="W64" i="21" s="1"/>
  <c r="S64" i="21"/>
  <c r="V64" i="21" s="1"/>
  <c r="R64" i="21"/>
  <c r="U63" i="21"/>
  <c r="X63" i="21" s="1"/>
  <c r="T63" i="21"/>
  <c r="W63" i="21" s="1"/>
  <c r="S63" i="21"/>
  <c r="V63" i="21" s="1"/>
  <c r="R63" i="21"/>
  <c r="U62" i="21"/>
  <c r="X62" i="21" s="1"/>
  <c r="T62" i="21"/>
  <c r="W62" i="21" s="1"/>
  <c r="S62" i="21"/>
  <c r="V62" i="21" s="1"/>
  <c r="R62" i="21"/>
  <c r="U61" i="21"/>
  <c r="X61" i="21" s="1"/>
  <c r="T61" i="21"/>
  <c r="W61" i="21" s="1"/>
  <c r="S61" i="21"/>
  <c r="V61" i="21" s="1"/>
  <c r="R61" i="21"/>
  <c r="U60" i="21"/>
  <c r="X60" i="21" s="1"/>
  <c r="T60" i="21"/>
  <c r="W60" i="21" s="1"/>
  <c r="S60" i="21"/>
  <c r="V60" i="21" s="1"/>
  <c r="R60" i="21"/>
  <c r="U59" i="21"/>
  <c r="X59" i="21" s="1"/>
  <c r="T59" i="21"/>
  <c r="W59" i="21" s="1"/>
  <c r="S59" i="21"/>
  <c r="V59" i="21" s="1"/>
  <c r="R59" i="21"/>
  <c r="U58" i="21"/>
  <c r="X58" i="21" s="1"/>
  <c r="T58" i="21"/>
  <c r="W58" i="21" s="1"/>
  <c r="S58" i="21"/>
  <c r="V58" i="21" s="1"/>
  <c r="R58" i="21"/>
  <c r="U57" i="21"/>
  <c r="X57" i="21" s="1"/>
  <c r="T57" i="21"/>
  <c r="W57" i="21" s="1"/>
  <c r="S57" i="21"/>
  <c r="V57" i="21" s="1"/>
  <c r="R57" i="21"/>
  <c r="U56" i="21"/>
  <c r="X56" i="21" s="1"/>
  <c r="T56" i="21"/>
  <c r="W56" i="21" s="1"/>
  <c r="S56" i="21"/>
  <c r="V56" i="21" s="1"/>
  <c r="R56" i="21"/>
  <c r="U55" i="21"/>
  <c r="X55" i="21" s="1"/>
  <c r="T55" i="21"/>
  <c r="W55" i="21" s="1"/>
  <c r="S55" i="21"/>
  <c r="V55" i="21" s="1"/>
  <c r="R55" i="21"/>
  <c r="U54" i="21"/>
  <c r="X54" i="21" s="1"/>
  <c r="T54" i="21"/>
  <c r="W54" i="21" s="1"/>
  <c r="S54" i="21"/>
  <c r="V54" i="21" s="1"/>
  <c r="R54" i="21"/>
  <c r="U53" i="21"/>
  <c r="X53" i="21" s="1"/>
  <c r="T53" i="21"/>
  <c r="W53" i="21" s="1"/>
  <c r="S53" i="21"/>
  <c r="V53" i="21" s="1"/>
  <c r="R53" i="21"/>
  <c r="U52" i="21"/>
  <c r="X52" i="21" s="1"/>
  <c r="T52" i="21"/>
  <c r="W52" i="21" s="1"/>
  <c r="S52" i="21"/>
  <c r="V52" i="21" s="1"/>
  <c r="R52" i="21"/>
  <c r="U51" i="21"/>
  <c r="X51" i="21" s="1"/>
  <c r="T51" i="21"/>
  <c r="W51" i="21" s="1"/>
  <c r="S51" i="21"/>
  <c r="V51" i="21" s="1"/>
  <c r="R51" i="21"/>
  <c r="U50" i="21"/>
  <c r="X50" i="21" s="1"/>
  <c r="T50" i="21"/>
  <c r="W50" i="21" s="1"/>
  <c r="S50" i="21"/>
  <c r="V50" i="21" s="1"/>
  <c r="R50" i="21"/>
  <c r="U49" i="21"/>
  <c r="X49" i="21" s="1"/>
  <c r="T49" i="21"/>
  <c r="W49" i="21" s="1"/>
  <c r="S49" i="21"/>
  <c r="V49" i="21" s="1"/>
  <c r="R49" i="21"/>
  <c r="U48" i="21"/>
  <c r="X48" i="21" s="1"/>
  <c r="T48" i="21"/>
  <c r="W48" i="21" s="1"/>
  <c r="S48" i="21"/>
  <c r="V48" i="21" s="1"/>
  <c r="R48" i="21"/>
  <c r="U47" i="21"/>
  <c r="X47" i="21" s="1"/>
  <c r="T47" i="21"/>
  <c r="W47" i="21" s="1"/>
  <c r="S47" i="21"/>
  <c r="V47" i="21" s="1"/>
  <c r="R47" i="21"/>
  <c r="U46" i="21"/>
  <c r="X46" i="21" s="1"/>
  <c r="T46" i="21"/>
  <c r="W46" i="21" s="1"/>
  <c r="S46" i="21"/>
  <c r="V46" i="21" s="1"/>
  <c r="R46" i="21"/>
  <c r="U45" i="21"/>
  <c r="X45" i="21" s="1"/>
  <c r="T45" i="21"/>
  <c r="W45" i="21" s="1"/>
  <c r="S45" i="21"/>
  <c r="V45" i="21" s="1"/>
  <c r="R45" i="21"/>
  <c r="X44" i="21"/>
  <c r="U44" i="21"/>
  <c r="T44" i="21"/>
  <c r="W44" i="21" s="1"/>
  <c r="S44" i="21"/>
  <c r="V44" i="21" s="1"/>
  <c r="R44" i="21"/>
  <c r="U43" i="21"/>
  <c r="X43" i="21" s="1"/>
  <c r="T43" i="21"/>
  <c r="W43" i="21" s="1"/>
  <c r="S43" i="21"/>
  <c r="V43" i="21" s="1"/>
  <c r="R43" i="21"/>
  <c r="U42" i="21"/>
  <c r="X42" i="21" s="1"/>
  <c r="T42" i="21"/>
  <c r="W42" i="21" s="1"/>
  <c r="S42" i="21"/>
  <c r="V42" i="21" s="1"/>
  <c r="R42" i="21"/>
  <c r="U41" i="21"/>
  <c r="X41" i="21" s="1"/>
  <c r="T41" i="21"/>
  <c r="W41" i="21" s="1"/>
  <c r="S41" i="21"/>
  <c r="V41" i="21" s="1"/>
  <c r="R41" i="21"/>
  <c r="U40" i="21"/>
  <c r="X40" i="21" s="1"/>
  <c r="T40" i="21"/>
  <c r="W40" i="21" s="1"/>
  <c r="S40" i="21"/>
  <c r="V40" i="21" s="1"/>
  <c r="R40" i="21"/>
  <c r="U39" i="21"/>
  <c r="X39" i="21" s="1"/>
  <c r="T39" i="21"/>
  <c r="W39" i="21" s="1"/>
  <c r="S39" i="21"/>
  <c r="V39" i="21" s="1"/>
  <c r="R39" i="21"/>
  <c r="U38" i="21"/>
  <c r="X38" i="21" s="1"/>
  <c r="T38" i="21"/>
  <c r="W38" i="21" s="1"/>
  <c r="S38" i="21"/>
  <c r="V38" i="21" s="1"/>
  <c r="R38" i="21"/>
  <c r="U37" i="21"/>
  <c r="X37" i="21" s="1"/>
  <c r="T37" i="21"/>
  <c r="W37" i="21" s="1"/>
  <c r="S37" i="21"/>
  <c r="V37" i="21" s="1"/>
  <c r="R37" i="21"/>
  <c r="U36" i="21"/>
  <c r="X36" i="21" s="1"/>
  <c r="T36" i="21"/>
  <c r="W36" i="21" s="1"/>
  <c r="S36" i="21"/>
  <c r="V36" i="21" s="1"/>
  <c r="R36" i="21"/>
  <c r="W35" i="21"/>
  <c r="U35" i="21"/>
  <c r="X35" i="21" s="1"/>
  <c r="T35" i="21"/>
  <c r="S35" i="21"/>
  <c r="V35" i="21" s="1"/>
  <c r="R35" i="21"/>
  <c r="U34" i="21"/>
  <c r="X34" i="21" s="1"/>
  <c r="T34" i="21"/>
  <c r="W34" i="21" s="1"/>
  <c r="S34" i="21"/>
  <c r="V34" i="21" s="1"/>
  <c r="R34" i="21"/>
  <c r="U33" i="21"/>
  <c r="X33" i="21" s="1"/>
  <c r="T33" i="21"/>
  <c r="W33" i="21" s="1"/>
  <c r="S33" i="21"/>
  <c r="V33" i="21" s="1"/>
  <c r="R33" i="21"/>
  <c r="U32" i="21"/>
  <c r="X32" i="21" s="1"/>
  <c r="T32" i="21"/>
  <c r="W32" i="21" s="1"/>
  <c r="S32" i="21"/>
  <c r="V32" i="21" s="1"/>
  <c r="R32" i="21"/>
  <c r="U31" i="21"/>
  <c r="X31" i="21" s="1"/>
  <c r="T31" i="21"/>
  <c r="W31" i="21" s="1"/>
  <c r="S31" i="21"/>
  <c r="V31" i="21" s="1"/>
  <c r="R31" i="21"/>
  <c r="U30" i="21"/>
  <c r="X30" i="21" s="1"/>
  <c r="T30" i="21"/>
  <c r="W30" i="21" s="1"/>
  <c r="S30" i="21"/>
  <c r="V30" i="21" s="1"/>
  <c r="R30" i="21"/>
  <c r="U29" i="21"/>
  <c r="X29" i="21" s="1"/>
  <c r="T29" i="21"/>
  <c r="W29" i="21" s="1"/>
  <c r="S29" i="21"/>
  <c r="V29" i="21" s="1"/>
  <c r="R29" i="21"/>
  <c r="U28" i="21"/>
  <c r="X28" i="21" s="1"/>
  <c r="T28" i="21"/>
  <c r="W28" i="21" s="1"/>
  <c r="S28" i="21"/>
  <c r="V28" i="21" s="1"/>
  <c r="R28" i="21"/>
  <c r="U27" i="21"/>
  <c r="X27" i="21" s="1"/>
  <c r="T27" i="21"/>
  <c r="W27" i="21" s="1"/>
  <c r="S27" i="21"/>
  <c r="V27" i="21" s="1"/>
  <c r="R27" i="21"/>
  <c r="U26" i="21"/>
  <c r="X26" i="21" s="1"/>
  <c r="T26" i="21"/>
  <c r="W26" i="21" s="1"/>
  <c r="S26" i="21"/>
  <c r="V26" i="21" s="1"/>
  <c r="R26" i="21"/>
  <c r="U25" i="21"/>
  <c r="X25" i="21" s="1"/>
  <c r="T25" i="21"/>
  <c r="W25" i="21" s="1"/>
  <c r="S25" i="21"/>
  <c r="V25" i="21" s="1"/>
  <c r="R25" i="21"/>
  <c r="U24" i="21"/>
  <c r="X24" i="21" s="1"/>
  <c r="T24" i="21"/>
  <c r="W24" i="21" s="1"/>
  <c r="S24" i="21"/>
  <c r="V24" i="21" s="1"/>
  <c r="R24" i="21"/>
  <c r="U23" i="21"/>
  <c r="X23" i="21" s="1"/>
  <c r="T23" i="21"/>
  <c r="W23" i="21" s="1"/>
  <c r="S23" i="21"/>
  <c r="V23" i="21" s="1"/>
  <c r="R23" i="21"/>
  <c r="U22" i="21"/>
  <c r="X22" i="21" s="1"/>
  <c r="T22" i="21"/>
  <c r="W22" i="21" s="1"/>
  <c r="S22" i="21"/>
  <c r="V22" i="21" s="1"/>
  <c r="R22" i="21"/>
  <c r="U21" i="21"/>
  <c r="X21" i="21" s="1"/>
  <c r="T21" i="21"/>
  <c r="W21" i="21" s="1"/>
  <c r="S21" i="21"/>
  <c r="V21" i="21" s="1"/>
  <c r="R21" i="21"/>
  <c r="U20" i="21"/>
  <c r="X20" i="21" s="1"/>
  <c r="T20" i="21"/>
  <c r="W20" i="21" s="1"/>
  <c r="S20" i="21"/>
  <c r="V20" i="21" s="1"/>
  <c r="R20" i="21"/>
  <c r="U19" i="21"/>
  <c r="X19" i="21" s="1"/>
  <c r="T19" i="21"/>
  <c r="W19" i="21" s="1"/>
  <c r="S19" i="21"/>
  <c r="V19" i="21" s="1"/>
  <c r="R19" i="21"/>
  <c r="U18" i="21"/>
  <c r="X18" i="21" s="1"/>
  <c r="T18" i="21"/>
  <c r="W18" i="21" s="1"/>
  <c r="S18" i="21"/>
  <c r="V18" i="21" s="1"/>
  <c r="R18" i="21"/>
  <c r="U17" i="21"/>
  <c r="X17" i="21" s="1"/>
  <c r="T17" i="21"/>
  <c r="W17" i="21" s="1"/>
  <c r="S17" i="21"/>
  <c r="V17" i="21" s="1"/>
  <c r="R17" i="21"/>
  <c r="U16" i="21"/>
  <c r="X16" i="21" s="1"/>
  <c r="T16" i="21"/>
  <c r="W16" i="21" s="1"/>
  <c r="S16" i="21"/>
  <c r="V16" i="21" s="1"/>
  <c r="R16" i="21"/>
  <c r="U15" i="21"/>
  <c r="X15" i="21" s="1"/>
  <c r="T15" i="21"/>
  <c r="W15" i="21" s="1"/>
  <c r="S15" i="21"/>
  <c r="V15" i="21" s="1"/>
  <c r="R15" i="21"/>
  <c r="U14" i="21"/>
  <c r="X14" i="21" s="1"/>
  <c r="T14" i="21"/>
  <c r="W14" i="21" s="1"/>
  <c r="S14" i="21"/>
  <c r="V14" i="21" s="1"/>
  <c r="R14" i="21"/>
  <c r="U13" i="21"/>
  <c r="X13" i="21" s="1"/>
  <c r="T13" i="21"/>
  <c r="W13" i="21" s="1"/>
  <c r="S13" i="21"/>
  <c r="V13" i="21" s="1"/>
  <c r="R13" i="21"/>
  <c r="U12" i="21"/>
  <c r="X12" i="21" s="1"/>
  <c r="T12" i="21"/>
  <c r="W12" i="21" s="1"/>
  <c r="S12" i="21"/>
  <c r="V12" i="21" s="1"/>
  <c r="R12" i="21"/>
  <c r="U11" i="21"/>
  <c r="X11" i="21" s="1"/>
  <c r="T11" i="21"/>
  <c r="W11" i="21" s="1"/>
  <c r="S11" i="21"/>
  <c r="V11" i="21" s="1"/>
  <c r="R11" i="21"/>
  <c r="U10" i="21"/>
  <c r="X10" i="21" s="1"/>
  <c r="T10" i="21"/>
  <c r="W10" i="21" s="1"/>
  <c r="S10" i="21"/>
  <c r="V10" i="21" s="1"/>
  <c r="R10" i="21"/>
  <c r="U9" i="21"/>
  <c r="X9" i="21" s="1"/>
  <c r="T9" i="21"/>
  <c r="W9" i="21" s="1"/>
  <c r="S9" i="21"/>
  <c r="V9" i="21" s="1"/>
  <c r="R9" i="21"/>
  <c r="U8" i="21"/>
  <c r="X8" i="21" s="1"/>
  <c r="T8" i="21"/>
  <c r="W8" i="21" s="1"/>
  <c r="S8" i="21"/>
  <c r="V8" i="21" s="1"/>
  <c r="R8" i="21"/>
  <c r="U7" i="21"/>
  <c r="X7" i="21" s="1"/>
  <c r="T7" i="21"/>
  <c r="W7" i="21" s="1"/>
  <c r="S7" i="21"/>
  <c r="V7" i="21" s="1"/>
  <c r="R7" i="21"/>
  <c r="U6" i="21"/>
  <c r="X6" i="21" s="1"/>
  <c r="T6" i="21"/>
  <c r="W6" i="21" s="1"/>
  <c r="S6" i="21"/>
  <c r="V6" i="21" s="1"/>
  <c r="R6" i="21"/>
  <c r="U5" i="21"/>
  <c r="X5" i="21" s="1"/>
  <c r="T5" i="21"/>
  <c r="W5" i="21" s="1"/>
  <c r="S5" i="21"/>
  <c r="V5" i="21" s="1"/>
  <c r="R5" i="21"/>
  <c r="U4" i="21"/>
  <c r="X4" i="21" s="1"/>
  <c r="T4" i="21"/>
  <c r="W4" i="21" s="1"/>
  <c r="S4" i="21"/>
  <c r="V4" i="21" s="1"/>
  <c r="R4" i="21"/>
  <c r="U3" i="21"/>
  <c r="X3" i="21" s="1"/>
  <c r="T3" i="21"/>
  <c r="W3" i="21" s="1"/>
  <c r="S3" i="21"/>
  <c r="V3" i="21" s="1"/>
  <c r="R3" i="21"/>
  <c r="AA9" i="21"/>
  <c r="AA13" i="21" s="1"/>
  <c r="AA17" i="21" s="1"/>
  <c r="AA21" i="21" s="1"/>
  <c r="AA25" i="21" s="1"/>
  <c r="AA29" i="21" s="1"/>
  <c r="AA33" i="21" s="1"/>
  <c r="AA37" i="21" s="1"/>
  <c r="AA41" i="21" s="1"/>
  <c r="AA45" i="21" s="1"/>
  <c r="AA49" i="21" s="1"/>
  <c r="AA53" i="21" s="1"/>
  <c r="AA57" i="21" s="1"/>
  <c r="AA61" i="21" s="1"/>
  <c r="AA65" i="21" s="1"/>
  <c r="AA69" i="21" s="1"/>
  <c r="AA73" i="21" s="1"/>
  <c r="AA77" i="21" s="1"/>
  <c r="AA81" i="21" s="1"/>
  <c r="AA85" i="21" s="1"/>
  <c r="AA89" i="21" s="1"/>
  <c r="AA93" i="21" s="1"/>
  <c r="AA97" i="21" s="1"/>
  <c r="AA101" i="21" s="1"/>
  <c r="AA105" i="21" s="1"/>
  <c r="AA109" i="21" s="1"/>
  <c r="AA113" i="21" s="1"/>
  <c r="AA117" i="21" s="1"/>
  <c r="AA121" i="21" s="1"/>
  <c r="AA125" i="21" s="1"/>
  <c r="AA129" i="21" s="1"/>
  <c r="AA133" i="21" s="1"/>
  <c r="AA137" i="21" s="1"/>
  <c r="AA141" i="21" s="1"/>
  <c r="AA145" i="21" s="1"/>
  <c r="AA149" i="21" s="1"/>
  <c r="AA153" i="21" s="1"/>
  <c r="AA157" i="21" s="1"/>
  <c r="AA161" i="21" s="1"/>
  <c r="AA165" i="21" s="1"/>
  <c r="AA169" i="21" s="1"/>
  <c r="AA173" i="21" s="1"/>
  <c r="AA177" i="21" s="1"/>
  <c r="AA181" i="21" s="1"/>
  <c r="AA185" i="21" s="1"/>
  <c r="AA189" i="21" s="1"/>
  <c r="AA193" i="21" s="1"/>
  <c r="AA197" i="21" s="1"/>
  <c r="AA201" i="21" s="1"/>
  <c r="AA205" i="21" s="1"/>
  <c r="AA209" i="21" s="1"/>
  <c r="AA213" i="21" s="1"/>
  <c r="AA217" i="21" s="1"/>
  <c r="AA221" i="21" s="1"/>
  <c r="AA225" i="21" s="1"/>
  <c r="AA229" i="21" s="1"/>
  <c r="AA233" i="21" s="1"/>
  <c r="AA237" i="21" s="1"/>
  <c r="AA241" i="21" s="1"/>
  <c r="AA245" i="21" s="1"/>
  <c r="AA249" i="21" s="1"/>
  <c r="AA253" i="21" s="1"/>
  <c r="AA257" i="21" s="1"/>
  <c r="AA261" i="21" s="1"/>
  <c r="AA265" i="21" s="1"/>
  <c r="AA269" i="21" s="1"/>
  <c r="AA273" i="21" s="1"/>
  <c r="AA277" i="21" s="1"/>
  <c r="AA281" i="21" s="1"/>
  <c r="AA285" i="21" s="1"/>
  <c r="AA289" i="21" s="1"/>
  <c r="AA293" i="21" s="1"/>
  <c r="AA297" i="21" s="1"/>
  <c r="AA301" i="21" s="1"/>
  <c r="AA305" i="21" s="1"/>
  <c r="AA309" i="21" s="1"/>
  <c r="AA313" i="21" s="1"/>
  <c r="AA317" i="21" s="1"/>
  <c r="AA321" i="21" s="1"/>
  <c r="AA325" i="21" s="1"/>
  <c r="AA329" i="21" s="1"/>
  <c r="AA333" i="21" s="1"/>
  <c r="AA337" i="21" s="1"/>
  <c r="AA341" i="21" s="1"/>
  <c r="AA345" i="21" s="1"/>
  <c r="AA349" i="21" s="1"/>
  <c r="AA353" i="21" s="1"/>
  <c r="AA357" i="21" s="1"/>
  <c r="AA361" i="21" s="1"/>
  <c r="AA365" i="21" s="1"/>
  <c r="AA369" i="21" s="1"/>
  <c r="AA373" i="21" s="1"/>
  <c r="AA377" i="21" s="1"/>
  <c r="AA381" i="21" s="1"/>
  <c r="AA385" i="21" s="1"/>
  <c r="AA389" i="21" s="1"/>
  <c r="AA393" i="21" s="1"/>
  <c r="AA397" i="21" s="1"/>
  <c r="AA401" i="21" s="1"/>
  <c r="AA405" i="21" s="1"/>
  <c r="AA409" i="21" s="1"/>
  <c r="AA413" i="21" s="1"/>
  <c r="AA417" i="21" s="1"/>
  <c r="AA421" i="21" s="1"/>
  <c r="AA425" i="21" s="1"/>
  <c r="AA429" i="21" s="1"/>
  <c r="AA433" i="21" s="1"/>
  <c r="AA437" i="21" s="1"/>
  <c r="AA441" i="21" s="1"/>
  <c r="AA445" i="21" s="1"/>
  <c r="AA449" i="21" s="1"/>
  <c r="AA453" i="21" s="1"/>
  <c r="AA457" i="21" s="1"/>
  <c r="AA461" i="21" s="1"/>
  <c r="AA465" i="21" s="1"/>
  <c r="AA469" i="21" s="1"/>
  <c r="AA473" i="21" s="1"/>
  <c r="AA477" i="21" s="1"/>
  <c r="AA481" i="21" s="1"/>
  <c r="AA485" i="21" s="1"/>
  <c r="AA489" i="21" s="1"/>
  <c r="AA493" i="21" s="1"/>
  <c r="AA497" i="21" s="1"/>
  <c r="AA501" i="21" s="1"/>
  <c r="AA505" i="21" s="1"/>
  <c r="AA509" i="21" s="1"/>
  <c r="AA513" i="21" s="1"/>
  <c r="AA517" i="21" s="1"/>
  <c r="AA521" i="21" s="1"/>
  <c r="AA525" i="21" s="1"/>
  <c r="AA529" i="21" s="1"/>
  <c r="AA533" i="21" s="1"/>
  <c r="AA537" i="21" s="1"/>
  <c r="AA541" i="21" s="1"/>
  <c r="AA545" i="21" s="1"/>
  <c r="AA549" i="21" s="1"/>
  <c r="AA553" i="21" s="1"/>
  <c r="AA557" i="21" s="1"/>
  <c r="AA561" i="21" s="1"/>
  <c r="AA565" i="21" s="1"/>
  <c r="AA569" i="21" s="1"/>
  <c r="AA573" i="21" s="1"/>
  <c r="AA577" i="21" s="1"/>
  <c r="AA581" i="21" s="1"/>
  <c r="AA585" i="21" s="1"/>
  <c r="AA589" i="21" s="1"/>
  <c r="AA593" i="21" s="1"/>
  <c r="AA597" i="21" s="1"/>
  <c r="AA601" i="21" s="1"/>
  <c r="AA8" i="21"/>
  <c r="AA12" i="21" s="1"/>
  <c r="AA16" i="21" s="1"/>
  <c r="AA20" i="21" s="1"/>
  <c r="AA24" i="21" s="1"/>
  <c r="AA28" i="21" s="1"/>
  <c r="AA32" i="21" s="1"/>
  <c r="AA36" i="21" s="1"/>
  <c r="AA40" i="21" s="1"/>
  <c r="AA44" i="21" s="1"/>
  <c r="AA48" i="21" s="1"/>
  <c r="AA52" i="21" s="1"/>
  <c r="AA56" i="21" s="1"/>
  <c r="AA60" i="21" s="1"/>
  <c r="AA64" i="21" s="1"/>
  <c r="AA68" i="21" s="1"/>
  <c r="AA72" i="21" s="1"/>
  <c r="AA76" i="21" s="1"/>
  <c r="AA80" i="21" s="1"/>
  <c r="AA84" i="21" s="1"/>
  <c r="AA88" i="21" s="1"/>
  <c r="AA92" i="21" s="1"/>
  <c r="AA96" i="21" s="1"/>
  <c r="AA100" i="21" s="1"/>
  <c r="AA104" i="21" s="1"/>
  <c r="AA108" i="21" s="1"/>
  <c r="AA112" i="21" s="1"/>
  <c r="AA116" i="21" s="1"/>
  <c r="AA120" i="21" s="1"/>
  <c r="AA124" i="21" s="1"/>
  <c r="AA128" i="21" s="1"/>
  <c r="AA132" i="21" s="1"/>
  <c r="AA136" i="21" s="1"/>
  <c r="AA140" i="21" s="1"/>
  <c r="AA144" i="21" s="1"/>
  <c r="AA148" i="21" s="1"/>
  <c r="AA152" i="21" s="1"/>
  <c r="AA156" i="21" s="1"/>
  <c r="AA160" i="21" s="1"/>
  <c r="AA164" i="21" s="1"/>
  <c r="AA168" i="21" s="1"/>
  <c r="AA172" i="21" s="1"/>
  <c r="AA176" i="21" s="1"/>
  <c r="AA180" i="21" s="1"/>
  <c r="AA184" i="21" s="1"/>
  <c r="AA188" i="21" s="1"/>
  <c r="AA192" i="21" s="1"/>
  <c r="AA196" i="21" s="1"/>
  <c r="AA200" i="21" s="1"/>
  <c r="AA204" i="21" s="1"/>
  <c r="AA208" i="21" s="1"/>
  <c r="AA212" i="21" s="1"/>
  <c r="AA216" i="21" s="1"/>
  <c r="AA220" i="21" s="1"/>
  <c r="AA224" i="21" s="1"/>
  <c r="AA228" i="21" s="1"/>
  <c r="AA232" i="21" s="1"/>
  <c r="AA236" i="21" s="1"/>
  <c r="AA240" i="21" s="1"/>
  <c r="AA244" i="21" s="1"/>
  <c r="AA248" i="21" s="1"/>
  <c r="AA252" i="21" s="1"/>
  <c r="AA256" i="21" s="1"/>
  <c r="AA260" i="21" s="1"/>
  <c r="AA264" i="21" s="1"/>
  <c r="AA268" i="21" s="1"/>
  <c r="AA272" i="21" s="1"/>
  <c r="AA276" i="21" s="1"/>
  <c r="AA280" i="21" s="1"/>
  <c r="AA284" i="21" s="1"/>
  <c r="AA288" i="21" s="1"/>
  <c r="AA292" i="21" s="1"/>
  <c r="AA296" i="21" s="1"/>
  <c r="AA300" i="21" s="1"/>
  <c r="AA304" i="21" s="1"/>
  <c r="AA308" i="21" s="1"/>
  <c r="AA312" i="21" s="1"/>
  <c r="AA316" i="21" s="1"/>
  <c r="AA320" i="21" s="1"/>
  <c r="AA324" i="21" s="1"/>
  <c r="AA328" i="21" s="1"/>
  <c r="AA332" i="21" s="1"/>
  <c r="AA336" i="21" s="1"/>
  <c r="AA340" i="21" s="1"/>
  <c r="AA344" i="21" s="1"/>
  <c r="AA348" i="21" s="1"/>
  <c r="AA352" i="21" s="1"/>
  <c r="AA356" i="21" s="1"/>
  <c r="AA360" i="21" s="1"/>
  <c r="AA364" i="21" s="1"/>
  <c r="AA368" i="21" s="1"/>
  <c r="AA372" i="21" s="1"/>
  <c r="AA376" i="21" s="1"/>
  <c r="AA380" i="21" s="1"/>
  <c r="AA384" i="21" s="1"/>
  <c r="AA388" i="21" s="1"/>
  <c r="AA392" i="21" s="1"/>
  <c r="AA396" i="21" s="1"/>
  <c r="AA400" i="21" s="1"/>
  <c r="AA404" i="21" s="1"/>
  <c r="AA408" i="21" s="1"/>
  <c r="AA412" i="21" s="1"/>
  <c r="AA416" i="21" s="1"/>
  <c r="AA420" i="21" s="1"/>
  <c r="AA424" i="21" s="1"/>
  <c r="AA428" i="21" s="1"/>
  <c r="AA432" i="21" s="1"/>
  <c r="AA436" i="21" s="1"/>
  <c r="AA440" i="21" s="1"/>
  <c r="AA444" i="21" s="1"/>
  <c r="AA448" i="21" s="1"/>
  <c r="AA452" i="21" s="1"/>
  <c r="AA456" i="21" s="1"/>
  <c r="AA460" i="21" s="1"/>
  <c r="AA464" i="21" s="1"/>
  <c r="AA468" i="21" s="1"/>
  <c r="AA472" i="21" s="1"/>
  <c r="AA476" i="21" s="1"/>
  <c r="AA480" i="21" s="1"/>
  <c r="AA484" i="21" s="1"/>
  <c r="AA488" i="21" s="1"/>
  <c r="AA492" i="21" s="1"/>
  <c r="AA496" i="21" s="1"/>
  <c r="AA500" i="21" s="1"/>
  <c r="AA504" i="21" s="1"/>
  <c r="AA508" i="21" s="1"/>
  <c r="AA512" i="21" s="1"/>
  <c r="AA516" i="21" s="1"/>
  <c r="AA520" i="21" s="1"/>
  <c r="AA524" i="21" s="1"/>
  <c r="AA528" i="21" s="1"/>
  <c r="AA532" i="21" s="1"/>
  <c r="AA536" i="21" s="1"/>
  <c r="AA540" i="21" s="1"/>
  <c r="AA544" i="21" s="1"/>
  <c r="AA548" i="21" s="1"/>
  <c r="AA552" i="21" s="1"/>
  <c r="AA556" i="21" s="1"/>
  <c r="AA560" i="21" s="1"/>
  <c r="AA564" i="21" s="1"/>
  <c r="AA568" i="21" s="1"/>
  <c r="AA572" i="21" s="1"/>
  <c r="AA576" i="21" s="1"/>
  <c r="AA580" i="21" s="1"/>
  <c r="AA584" i="21" s="1"/>
  <c r="AA588" i="21" s="1"/>
  <c r="AA592" i="21" s="1"/>
  <c r="AA596" i="21" s="1"/>
  <c r="AA600" i="21" s="1"/>
  <c r="AA7" i="21"/>
  <c r="AA11" i="21" s="1"/>
  <c r="AA15" i="21" s="1"/>
  <c r="AA19" i="21" s="1"/>
  <c r="AA23" i="21" s="1"/>
  <c r="AA27" i="21" s="1"/>
  <c r="AA31" i="21" s="1"/>
  <c r="AA35" i="21" s="1"/>
  <c r="AA39" i="21" s="1"/>
  <c r="AA43" i="21" s="1"/>
  <c r="AA47" i="21" s="1"/>
  <c r="AA51" i="21" s="1"/>
  <c r="AA55" i="21" s="1"/>
  <c r="AA59" i="21" s="1"/>
  <c r="AA63" i="21" s="1"/>
  <c r="AA67" i="21" s="1"/>
  <c r="AA71" i="21" s="1"/>
  <c r="AA75" i="21" s="1"/>
  <c r="AA79" i="21" s="1"/>
  <c r="AA83" i="21" s="1"/>
  <c r="AA87" i="21" s="1"/>
  <c r="AA91" i="21" s="1"/>
  <c r="AA95" i="21" s="1"/>
  <c r="AA99" i="21" s="1"/>
  <c r="AA103" i="21" s="1"/>
  <c r="AA107" i="21" s="1"/>
  <c r="AA111" i="21" s="1"/>
  <c r="AA115" i="21" s="1"/>
  <c r="AA119" i="21" s="1"/>
  <c r="AA123" i="21" s="1"/>
  <c r="AA127" i="21" s="1"/>
  <c r="AA131" i="21" s="1"/>
  <c r="AA135" i="21" s="1"/>
  <c r="AA139" i="21" s="1"/>
  <c r="AA143" i="21" s="1"/>
  <c r="AA147" i="21" s="1"/>
  <c r="AA151" i="21" s="1"/>
  <c r="AA155" i="21" s="1"/>
  <c r="AA159" i="21" s="1"/>
  <c r="AA163" i="21" s="1"/>
  <c r="AA167" i="21" s="1"/>
  <c r="AA171" i="21" s="1"/>
  <c r="AA175" i="21" s="1"/>
  <c r="AA179" i="21" s="1"/>
  <c r="AA183" i="21" s="1"/>
  <c r="AA187" i="21" s="1"/>
  <c r="AA191" i="21" s="1"/>
  <c r="AA195" i="21" s="1"/>
  <c r="AA199" i="21" s="1"/>
  <c r="AA203" i="21" s="1"/>
  <c r="AA207" i="21" s="1"/>
  <c r="AA211" i="21" s="1"/>
  <c r="AA215" i="21" s="1"/>
  <c r="AA219" i="21" s="1"/>
  <c r="AA223" i="21" s="1"/>
  <c r="AA227" i="21" s="1"/>
  <c r="AA231" i="21" s="1"/>
  <c r="AA235" i="21" s="1"/>
  <c r="AA239" i="21" s="1"/>
  <c r="AA243" i="21" s="1"/>
  <c r="AA247" i="21" s="1"/>
  <c r="AA251" i="21" s="1"/>
  <c r="AA255" i="21" s="1"/>
  <c r="AA259" i="21" s="1"/>
  <c r="AA263" i="21" s="1"/>
  <c r="AA267" i="21" s="1"/>
  <c r="AA271" i="21" s="1"/>
  <c r="AA275" i="21" s="1"/>
  <c r="AA279" i="21" s="1"/>
  <c r="AA283" i="21" s="1"/>
  <c r="AA287" i="21" s="1"/>
  <c r="AA291" i="21" s="1"/>
  <c r="AA295" i="21" s="1"/>
  <c r="AA299" i="21" s="1"/>
  <c r="AA303" i="21" s="1"/>
  <c r="AA307" i="21" s="1"/>
  <c r="AA311" i="21" s="1"/>
  <c r="AA315" i="21" s="1"/>
  <c r="AA319" i="21" s="1"/>
  <c r="AA323" i="21" s="1"/>
  <c r="AA327" i="21" s="1"/>
  <c r="AA331" i="21" s="1"/>
  <c r="AA335" i="21" s="1"/>
  <c r="AA339" i="21" s="1"/>
  <c r="AA343" i="21" s="1"/>
  <c r="AA347" i="21" s="1"/>
  <c r="AA351" i="21" s="1"/>
  <c r="AA355" i="21" s="1"/>
  <c r="AA359" i="21" s="1"/>
  <c r="AA363" i="21" s="1"/>
  <c r="AA367" i="21" s="1"/>
  <c r="AA371" i="21" s="1"/>
  <c r="AA375" i="21" s="1"/>
  <c r="AA379" i="21" s="1"/>
  <c r="AA383" i="21" s="1"/>
  <c r="AA387" i="21" s="1"/>
  <c r="AA391" i="21" s="1"/>
  <c r="AA395" i="21" s="1"/>
  <c r="AA399" i="21" s="1"/>
  <c r="AA403" i="21" s="1"/>
  <c r="AA407" i="21" s="1"/>
  <c r="AA411" i="21" s="1"/>
  <c r="AA415" i="21" s="1"/>
  <c r="AA419" i="21" s="1"/>
  <c r="AA423" i="21" s="1"/>
  <c r="AA427" i="21" s="1"/>
  <c r="AA431" i="21" s="1"/>
  <c r="AA435" i="21" s="1"/>
  <c r="AA439" i="21" s="1"/>
  <c r="AA443" i="21" s="1"/>
  <c r="AA447" i="21" s="1"/>
  <c r="AA451" i="21" s="1"/>
  <c r="AA455" i="21" s="1"/>
  <c r="AA459" i="21" s="1"/>
  <c r="AA463" i="21" s="1"/>
  <c r="AA467" i="21" s="1"/>
  <c r="AA471" i="21" s="1"/>
  <c r="AA475" i="21" s="1"/>
  <c r="AA479" i="21" s="1"/>
  <c r="AA483" i="21" s="1"/>
  <c r="AA487" i="21" s="1"/>
  <c r="AA491" i="21" s="1"/>
  <c r="AA495" i="21" s="1"/>
  <c r="AA499" i="21" s="1"/>
  <c r="AA503" i="21" s="1"/>
  <c r="AA507" i="21" s="1"/>
  <c r="AA511" i="21" s="1"/>
  <c r="AA515" i="21" s="1"/>
  <c r="AA519" i="21" s="1"/>
  <c r="AA523" i="21" s="1"/>
  <c r="AA527" i="21" s="1"/>
  <c r="AA531" i="21" s="1"/>
  <c r="AA535" i="21" s="1"/>
  <c r="AA539" i="21" s="1"/>
  <c r="AA543" i="21" s="1"/>
  <c r="AA547" i="21" s="1"/>
  <c r="AA551" i="21" s="1"/>
  <c r="AA555" i="21" s="1"/>
  <c r="AA559" i="21" s="1"/>
  <c r="AA563" i="21" s="1"/>
  <c r="AA567" i="21" s="1"/>
  <c r="AA571" i="21" s="1"/>
  <c r="AA575" i="21" s="1"/>
  <c r="AA579" i="21" s="1"/>
  <c r="AA583" i="21" s="1"/>
  <c r="AA587" i="21" s="1"/>
  <c r="AA591" i="21" s="1"/>
  <c r="AA595" i="21" s="1"/>
  <c r="AA599" i="21" s="1"/>
  <c r="AA6" i="21"/>
  <c r="AA10" i="21" s="1"/>
  <c r="AA14" i="21" s="1"/>
  <c r="AA18" i="21" s="1"/>
  <c r="AA22" i="21" s="1"/>
  <c r="AA26" i="21" s="1"/>
  <c r="AA30" i="21" s="1"/>
  <c r="AA34" i="21" s="1"/>
  <c r="AA38" i="21" s="1"/>
  <c r="AA42" i="21" s="1"/>
  <c r="AA46" i="21" s="1"/>
  <c r="AA50" i="21" s="1"/>
  <c r="AA54" i="21" s="1"/>
  <c r="AA58" i="21" s="1"/>
  <c r="AA62" i="21" s="1"/>
  <c r="AA66" i="21" s="1"/>
  <c r="AA70" i="21" s="1"/>
  <c r="AA74" i="21" s="1"/>
  <c r="AA78" i="21" s="1"/>
  <c r="AA82" i="21" s="1"/>
  <c r="AA86" i="21" s="1"/>
  <c r="AA90" i="21" s="1"/>
  <c r="AA94" i="21" s="1"/>
  <c r="AA98" i="21" s="1"/>
  <c r="AA102" i="21" s="1"/>
  <c r="AA106" i="21" s="1"/>
  <c r="AA110" i="21" s="1"/>
  <c r="AA114" i="21" s="1"/>
  <c r="AA118" i="21" s="1"/>
  <c r="AA122" i="21" s="1"/>
  <c r="AA126" i="21" s="1"/>
  <c r="AA130" i="21" s="1"/>
  <c r="AA134" i="21" s="1"/>
  <c r="AA138" i="21" s="1"/>
  <c r="AA142" i="21" s="1"/>
  <c r="AA146" i="21" s="1"/>
  <c r="AA150" i="21" s="1"/>
  <c r="AA154" i="21" s="1"/>
  <c r="AA158" i="21" s="1"/>
  <c r="AA162" i="21" s="1"/>
  <c r="AA166" i="21" s="1"/>
  <c r="AA170" i="21" s="1"/>
  <c r="AA174" i="21" s="1"/>
  <c r="AA178" i="21" s="1"/>
  <c r="AA182" i="21" s="1"/>
  <c r="AA186" i="21" s="1"/>
  <c r="AA190" i="21" s="1"/>
  <c r="AA194" i="21" s="1"/>
  <c r="AA198" i="21" s="1"/>
  <c r="AA202" i="21" s="1"/>
  <c r="AA206" i="21" s="1"/>
  <c r="AA210" i="21" s="1"/>
  <c r="AA214" i="21" s="1"/>
  <c r="AA218" i="21" s="1"/>
  <c r="AA222" i="21" s="1"/>
  <c r="AA226" i="21" s="1"/>
  <c r="AA230" i="21" s="1"/>
  <c r="AA234" i="21" s="1"/>
  <c r="AA238" i="21" s="1"/>
  <c r="AA242" i="21" s="1"/>
  <c r="AA246" i="21" s="1"/>
  <c r="AA250" i="21" s="1"/>
  <c r="AA254" i="21" s="1"/>
  <c r="AA258" i="21" s="1"/>
  <c r="AA262" i="21" s="1"/>
  <c r="AA266" i="21" s="1"/>
  <c r="AA270" i="21" s="1"/>
  <c r="AA274" i="21" s="1"/>
  <c r="AA278" i="21" s="1"/>
  <c r="AA282" i="21" s="1"/>
  <c r="AA286" i="21" s="1"/>
  <c r="AA290" i="21" s="1"/>
  <c r="AA294" i="21" s="1"/>
  <c r="AA298" i="21" s="1"/>
  <c r="AA302" i="21" s="1"/>
  <c r="AA306" i="21" s="1"/>
  <c r="AA310" i="21" s="1"/>
  <c r="AA314" i="21" s="1"/>
  <c r="AA318" i="21" s="1"/>
  <c r="AA322" i="21" s="1"/>
  <c r="AA326" i="21" s="1"/>
  <c r="AA330" i="21" s="1"/>
  <c r="AA334" i="21" s="1"/>
  <c r="AA338" i="21" s="1"/>
  <c r="AA342" i="21" s="1"/>
  <c r="AA346" i="21" s="1"/>
  <c r="AA350" i="21" s="1"/>
  <c r="AA354" i="21" s="1"/>
  <c r="AA358" i="21" s="1"/>
  <c r="AA362" i="21" s="1"/>
  <c r="AA366" i="21" s="1"/>
  <c r="AA370" i="21" s="1"/>
  <c r="AA374" i="21" s="1"/>
  <c r="AA378" i="21" s="1"/>
  <c r="AA382" i="21" s="1"/>
  <c r="AA386" i="21" s="1"/>
  <c r="AA390" i="21" s="1"/>
  <c r="AA394" i="21" s="1"/>
  <c r="AA398" i="21" s="1"/>
  <c r="AA402" i="21" s="1"/>
  <c r="AA406" i="21" s="1"/>
  <c r="AA410" i="21" s="1"/>
  <c r="AA414" i="21" s="1"/>
  <c r="AA418" i="21" s="1"/>
  <c r="AA422" i="21" s="1"/>
  <c r="AA426" i="21" s="1"/>
  <c r="AA430" i="21" s="1"/>
  <c r="AA434" i="21" s="1"/>
  <c r="AA438" i="21" s="1"/>
  <c r="AA442" i="21" s="1"/>
  <c r="AA446" i="21" s="1"/>
  <c r="AA450" i="21" s="1"/>
  <c r="AA454" i="21" s="1"/>
  <c r="AA458" i="21" s="1"/>
  <c r="AA462" i="21" s="1"/>
  <c r="AA466" i="21" s="1"/>
  <c r="AA470" i="21" s="1"/>
  <c r="AA474" i="21" s="1"/>
  <c r="AA478" i="21" s="1"/>
  <c r="AA482" i="21" s="1"/>
  <c r="AA486" i="21" s="1"/>
  <c r="AA490" i="21" s="1"/>
  <c r="AA494" i="21" s="1"/>
  <c r="AA498" i="21" s="1"/>
  <c r="AA502" i="21" s="1"/>
  <c r="AA506" i="21" s="1"/>
  <c r="AA510" i="21" s="1"/>
  <c r="AA514" i="21" s="1"/>
  <c r="AA518" i="21" s="1"/>
  <c r="AA522" i="21" s="1"/>
  <c r="AA526" i="21" s="1"/>
  <c r="AA530" i="21" s="1"/>
  <c r="AA534" i="21" s="1"/>
  <c r="AA538" i="21" s="1"/>
  <c r="AA542" i="21" s="1"/>
  <c r="AA546" i="21" s="1"/>
  <c r="AA550" i="21" s="1"/>
  <c r="AA554" i="21" s="1"/>
  <c r="AA558" i="21" s="1"/>
  <c r="AA562" i="21" s="1"/>
  <c r="AA566" i="21" s="1"/>
  <c r="AA570" i="21" s="1"/>
  <c r="AA574" i="21" s="1"/>
  <c r="AA578" i="21" s="1"/>
  <c r="AA582" i="21" s="1"/>
  <c r="AA586" i="21" s="1"/>
  <c r="AA590" i="21" s="1"/>
  <c r="AA594" i="21" s="1"/>
  <c r="AA598" i="21" s="1"/>
  <c r="R2" i="21"/>
  <c r="AD21" i="17" l="1"/>
  <c r="L10" i="17" s="1"/>
  <c r="F11" i="36" s="1"/>
  <c r="V21" i="17"/>
  <c r="L2" i="17" s="1"/>
  <c r="Z21" i="17"/>
  <c r="L6" i="17" s="1"/>
  <c r="F7" i="36" s="1"/>
  <c r="AE21" i="17"/>
  <c r="L11" i="17" s="1"/>
  <c r="F12" i="36" s="1"/>
  <c r="AA21" i="17"/>
  <c r="L7" i="17" s="1"/>
  <c r="F8" i="36" s="1"/>
  <c r="AB21" i="17"/>
  <c r="L8" i="17" s="1"/>
  <c r="F9" i="36" s="1"/>
  <c r="X21" i="17"/>
  <c r="L4" i="17" s="1"/>
  <c r="F5" i="36" s="1"/>
  <c r="Y21" i="17"/>
  <c r="L5" i="17" s="1"/>
  <c r="F6" i="36" s="1"/>
  <c r="W21" i="17"/>
  <c r="L3" i="17" s="1"/>
  <c r="F4" i="36" s="1"/>
  <c r="U2" i="21"/>
  <c r="T2" i="21"/>
  <c r="S2" i="21"/>
  <c r="V2" i="21" s="1"/>
  <c r="BG8" i="3"/>
  <c r="BH8" i="3" s="1"/>
  <c r="BG4" i="3"/>
  <c r="BH4" i="3" s="1"/>
  <c r="BG3" i="3"/>
  <c r="F9" i="17"/>
  <c r="F8" i="17"/>
  <c r="F7" i="17"/>
  <c r="F6" i="17"/>
  <c r="F3" i="17"/>
  <c r="BC2" i="3"/>
  <c r="BB2" i="3"/>
  <c r="BA101" i="3"/>
  <c r="BA100" i="3"/>
  <c r="BA99" i="3"/>
  <c r="BA98" i="3"/>
  <c r="BA97" i="3"/>
  <c r="BA96" i="3"/>
  <c r="BA95" i="3"/>
  <c r="BA94" i="3"/>
  <c r="BA93" i="3"/>
  <c r="BA92" i="3"/>
  <c r="BA91" i="3"/>
  <c r="BA90" i="3"/>
  <c r="BA89" i="3"/>
  <c r="BA88" i="3"/>
  <c r="BA87" i="3"/>
  <c r="BA86" i="3"/>
  <c r="BA85" i="3"/>
  <c r="BA84" i="3"/>
  <c r="BA83" i="3"/>
  <c r="BA82" i="3"/>
  <c r="BA81" i="3"/>
  <c r="BA80" i="3"/>
  <c r="BA79" i="3"/>
  <c r="BA78" i="3"/>
  <c r="BA77" i="3"/>
  <c r="BA76" i="3"/>
  <c r="BA75" i="3"/>
  <c r="BA74" i="3"/>
  <c r="BA73" i="3"/>
  <c r="BA72" i="3"/>
  <c r="BA71" i="3"/>
  <c r="BA70" i="3"/>
  <c r="BA69" i="3"/>
  <c r="BA68" i="3"/>
  <c r="BA67" i="3"/>
  <c r="BA66" i="3"/>
  <c r="BA65" i="3"/>
  <c r="BA64" i="3"/>
  <c r="BA63" i="3"/>
  <c r="BA62" i="3"/>
  <c r="BA61" i="3"/>
  <c r="BA60" i="3"/>
  <c r="BA59" i="3"/>
  <c r="BA58" i="3"/>
  <c r="BA57" i="3"/>
  <c r="BA56" i="3"/>
  <c r="BA55" i="3"/>
  <c r="BA54" i="3"/>
  <c r="BA53" i="3"/>
  <c r="BA52" i="3"/>
  <c r="BA51" i="3"/>
  <c r="BA50" i="3"/>
  <c r="BA49" i="3"/>
  <c r="BA48" i="3"/>
  <c r="BA47" i="3"/>
  <c r="BA46" i="3"/>
  <c r="BA45" i="3"/>
  <c r="BA44" i="3"/>
  <c r="BA43" i="3"/>
  <c r="BA42" i="3"/>
  <c r="BA41" i="3"/>
  <c r="BA40" i="3"/>
  <c r="BA39" i="3"/>
  <c r="BA38" i="3"/>
  <c r="BA37" i="3"/>
  <c r="BA36" i="3"/>
  <c r="BA35" i="3"/>
  <c r="BA34" i="3"/>
  <c r="BA33" i="3"/>
  <c r="BA32" i="3"/>
  <c r="BA31" i="3"/>
  <c r="BA30" i="3"/>
  <c r="BA29" i="3"/>
  <c r="BA28" i="3"/>
  <c r="BA27" i="3"/>
  <c r="BA26" i="3"/>
  <c r="BA25" i="3"/>
  <c r="BA24" i="3"/>
  <c r="BA23" i="3"/>
  <c r="BA22" i="3"/>
  <c r="BA21" i="3"/>
  <c r="BA20" i="3"/>
  <c r="BA19" i="3"/>
  <c r="BA18" i="3"/>
  <c r="BA17" i="3"/>
  <c r="BA16" i="3"/>
  <c r="BA15" i="3"/>
  <c r="BA14" i="3"/>
  <c r="BA13" i="3"/>
  <c r="BA12" i="3"/>
  <c r="BA11" i="3"/>
  <c r="BA10" i="3"/>
  <c r="BA9" i="3"/>
  <c r="BA8" i="3"/>
  <c r="BA7" i="3"/>
  <c r="BA6" i="3"/>
  <c r="BA5" i="3"/>
  <c r="BA4" i="3"/>
  <c r="BA3" i="3"/>
  <c r="BA2" i="3"/>
  <c r="AZ2" i="3"/>
  <c r="AY2" i="3"/>
  <c r="AX2" i="3"/>
  <c r="AW2" i="3"/>
  <c r="BD2" i="3" s="1"/>
  <c r="AV2" i="3"/>
  <c r="B10" i="3"/>
  <c r="B14" i="3" s="1"/>
  <c r="B18" i="3" s="1"/>
  <c r="B22" i="3" s="1"/>
  <c r="B26" i="3" s="1"/>
  <c r="B30" i="3" s="1"/>
  <c r="B34" i="3" s="1"/>
  <c r="B38" i="3" s="1"/>
  <c r="B42" i="3" s="1"/>
  <c r="B46" i="3" s="1"/>
  <c r="B50" i="3" s="1"/>
  <c r="B54" i="3" s="1"/>
  <c r="B58" i="3" s="1"/>
  <c r="B62" i="3" s="1"/>
  <c r="B66" i="3" s="1"/>
  <c r="B70" i="3" s="1"/>
  <c r="B74" i="3" s="1"/>
  <c r="B78" i="3" s="1"/>
  <c r="B82" i="3" s="1"/>
  <c r="B86" i="3" s="1"/>
  <c r="B90" i="3" s="1"/>
  <c r="B94" i="3" s="1"/>
  <c r="B98" i="3" s="1"/>
  <c r="B102" i="3" s="1"/>
  <c r="B106" i="3" s="1"/>
  <c r="B110" i="3" s="1"/>
  <c r="B114" i="3" s="1"/>
  <c r="B118" i="3" s="1"/>
  <c r="B122" i="3" s="1"/>
  <c r="B126" i="3" s="1"/>
  <c r="B130" i="3" s="1"/>
  <c r="B134" i="3" s="1"/>
  <c r="B138" i="3" s="1"/>
  <c r="B142" i="3" s="1"/>
  <c r="B146" i="3" s="1"/>
  <c r="B150" i="3" s="1"/>
  <c r="B154" i="3" s="1"/>
  <c r="B158" i="3" s="1"/>
  <c r="B162" i="3" s="1"/>
  <c r="B166" i="3" s="1"/>
  <c r="B170" i="3" s="1"/>
  <c r="B174" i="3" s="1"/>
  <c r="B178" i="3" s="1"/>
  <c r="B182" i="3" s="1"/>
  <c r="B186" i="3" s="1"/>
  <c r="B190" i="3" s="1"/>
  <c r="B194" i="3" s="1"/>
  <c r="B198" i="3" s="1"/>
  <c r="B202" i="3" s="1"/>
  <c r="B206" i="3" s="1"/>
  <c r="B210" i="3" s="1"/>
  <c r="B214" i="3" s="1"/>
  <c r="B218" i="3" s="1"/>
  <c r="B222" i="3" s="1"/>
  <c r="B226" i="3" s="1"/>
  <c r="B230" i="3" s="1"/>
  <c r="B234" i="3" s="1"/>
  <c r="B238" i="3" s="1"/>
  <c r="B242" i="3" s="1"/>
  <c r="B246" i="3" s="1"/>
  <c r="B250" i="3" s="1"/>
  <c r="B254" i="3" s="1"/>
  <c r="B258" i="3" s="1"/>
  <c r="B262" i="3" s="1"/>
  <c r="B266" i="3" s="1"/>
  <c r="B270" i="3" s="1"/>
  <c r="B274" i="3" s="1"/>
  <c r="B278" i="3" s="1"/>
  <c r="B282" i="3" s="1"/>
  <c r="B286" i="3" s="1"/>
  <c r="B290" i="3" s="1"/>
  <c r="B294" i="3" s="1"/>
  <c r="B298" i="3" s="1"/>
  <c r="B302" i="3" s="1"/>
  <c r="B306" i="3" s="1"/>
  <c r="B310" i="3" s="1"/>
  <c r="B314" i="3" s="1"/>
  <c r="B318" i="3" s="1"/>
  <c r="B322" i="3" s="1"/>
  <c r="B326" i="3" s="1"/>
  <c r="B330" i="3" s="1"/>
  <c r="B334" i="3" s="1"/>
  <c r="B338" i="3" s="1"/>
  <c r="B342" i="3" s="1"/>
  <c r="B346" i="3" s="1"/>
  <c r="B350" i="3" s="1"/>
  <c r="B354" i="3" s="1"/>
  <c r="B358" i="3" s="1"/>
  <c r="B362" i="3" s="1"/>
  <c r="B366" i="3" s="1"/>
  <c r="B370" i="3" s="1"/>
  <c r="B374" i="3" s="1"/>
  <c r="B378" i="3" s="1"/>
  <c r="B382" i="3" s="1"/>
  <c r="B386" i="3" s="1"/>
  <c r="B390" i="3" s="1"/>
  <c r="B394" i="3" s="1"/>
  <c r="B398" i="3" s="1"/>
  <c r="B402" i="3" s="1"/>
  <c r="B406" i="3" s="1"/>
  <c r="B410" i="3" s="1"/>
  <c r="B414" i="3" s="1"/>
  <c r="B418" i="3" s="1"/>
  <c r="B422" i="3" s="1"/>
  <c r="B426" i="3" s="1"/>
  <c r="B430" i="3" s="1"/>
  <c r="B434" i="3" s="1"/>
  <c r="B438" i="3" s="1"/>
  <c r="B442" i="3" s="1"/>
  <c r="B446" i="3" s="1"/>
  <c r="B450" i="3" s="1"/>
  <c r="B454" i="3" s="1"/>
  <c r="B458" i="3" s="1"/>
  <c r="B462" i="3" s="1"/>
  <c r="B466" i="3" s="1"/>
  <c r="B470" i="3" s="1"/>
  <c r="B474" i="3" s="1"/>
  <c r="B478" i="3" s="1"/>
  <c r="B482" i="3" s="1"/>
  <c r="B486" i="3" s="1"/>
  <c r="B490" i="3" s="1"/>
  <c r="B494" i="3" s="1"/>
  <c r="B498" i="3" s="1"/>
  <c r="B502" i="3" s="1"/>
  <c r="B506" i="3" s="1"/>
  <c r="B510" i="3" s="1"/>
  <c r="B514" i="3" s="1"/>
  <c r="B518" i="3" s="1"/>
  <c r="B522" i="3" s="1"/>
  <c r="B526" i="3" s="1"/>
  <c r="B530" i="3" s="1"/>
  <c r="B534" i="3" s="1"/>
  <c r="B538" i="3" s="1"/>
  <c r="B542" i="3" s="1"/>
  <c r="B546" i="3" s="1"/>
  <c r="B550" i="3" s="1"/>
  <c r="B554" i="3" s="1"/>
  <c r="B558" i="3" s="1"/>
  <c r="B562" i="3" s="1"/>
  <c r="B566" i="3" s="1"/>
  <c r="B570" i="3" s="1"/>
  <c r="B574" i="3" s="1"/>
  <c r="B578" i="3" s="1"/>
  <c r="B582" i="3" s="1"/>
  <c r="B586" i="3" s="1"/>
  <c r="B590" i="3" s="1"/>
  <c r="B594" i="3" s="1"/>
  <c r="B598" i="3" s="1"/>
  <c r="B9" i="3"/>
  <c r="B13" i="3" s="1"/>
  <c r="B17" i="3" s="1"/>
  <c r="B21" i="3" s="1"/>
  <c r="B25" i="3" s="1"/>
  <c r="B29" i="3" s="1"/>
  <c r="B33" i="3" s="1"/>
  <c r="B37" i="3" s="1"/>
  <c r="B41" i="3" s="1"/>
  <c r="B45" i="3" s="1"/>
  <c r="B49" i="3" s="1"/>
  <c r="B53" i="3" s="1"/>
  <c r="B57" i="3" s="1"/>
  <c r="B61" i="3" s="1"/>
  <c r="B65" i="3" s="1"/>
  <c r="B69" i="3" s="1"/>
  <c r="B73" i="3" s="1"/>
  <c r="B77" i="3" s="1"/>
  <c r="B81" i="3" s="1"/>
  <c r="B85" i="3" s="1"/>
  <c r="B89" i="3" s="1"/>
  <c r="B93" i="3" s="1"/>
  <c r="B97" i="3" s="1"/>
  <c r="B101" i="3" s="1"/>
  <c r="B105" i="3" s="1"/>
  <c r="B109" i="3" s="1"/>
  <c r="B113" i="3" s="1"/>
  <c r="B117" i="3" s="1"/>
  <c r="B121" i="3" s="1"/>
  <c r="B125" i="3" s="1"/>
  <c r="B129" i="3" s="1"/>
  <c r="B133" i="3" s="1"/>
  <c r="B137" i="3" s="1"/>
  <c r="B141" i="3" s="1"/>
  <c r="B145" i="3" s="1"/>
  <c r="B149" i="3" s="1"/>
  <c r="B153" i="3" s="1"/>
  <c r="B157" i="3" s="1"/>
  <c r="B161" i="3" s="1"/>
  <c r="B165" i="3" s="1"/>
  <c r="B169" i="3" s="1"/>
  <c r="B173" i="3" s="1"/>
  <c r="B177" i="3" s="1"/>
  <c r="B181" i="3" s="1"/>
  <c r="B185" i="3" s="1"/>
  <c r="B189" i="3" s="1"/>
  <c r="B193" i="3" s="1"/>
  <c r="B197" i="3" s="1"/>
  <c r="B201" i="3" s="1"/>
  <c r="B205" i="3" s="1"/>
  <c r="B209" i="3" s="1"/>
  <c r="B213" i="3" s="1"/>
  <c r="B217" i="3" s="1"/>
  <c r="B221" i="3" s="1"/>
  <c r="B225" i="3" s="1"/>
  <c r="B229" i="3" s="1"/>
  <c r="B233" i="3" s="1"/>
  <c r="B237" i="3" s="1"/>
  <c r="B241" i="3" s="1"/>
  <c r="B245" i="3" s="1"/>
  <c r="B249" i="3" s="1"/>
  <c r="B253" i="3" s="1"/>
  <c r="B257" i="3" s="1"/>
  <c r="B261" i="3" s="1"/>
  <c r="B265" i="3" s="1"/>
  <c r="B269" i="3" s="1"/>
  <c r="B273" i="3" s="1"/>
  <c r="B277" i="3" s="1"/>
  <c r="B281" i="3" s="1"/>
  <c r="B285" i="3" s="1"/>
  <c r="B289" i="3" s="1"/>
  <c r="B293" i="3" s="1"/>
  <c r="B297" i="3" s="1"/>
  <c r="B301" i="3" s="1"/>
  <c r="B305" i="3" s="1"/>
  <c r="B309" i="3" s="1"/>
  <c r="B313" i="3" s="1"/>
  <c r="B317" i="3" s="1"/>
  <c r="B321" i="3" s="1"/>
  <c r="B325" i="3" s="1"/>
  <c r="B329" i="3" s="1"/>
  <c r="B333" i="3" s="1"/>
  <c r="B337" i="3" s="1"/>
  <c r="B341" i="3" s="1"/>
  <c r="B345" i="3" s="1"/>
  <c r="B349" i="3" s="1"/>
  <c r="B353" i="3" s="1"/>
  <c r="B357" i="3" s="1"/>
  <c r="B361" i="3" s="1"/>
  <c r="B365" i="3" s="1"/>
  <c r="B369" i="3" s="1"/>
  <c r="B373" i="3" s="1"/>
  <c r="B377" i="3" s="1"/>
  <c r="B381" i="3" s="1"/>
  <c r="B385" i="3" s="1"/>
  <c r="B389" i="3" s="1"/>
  <c r="B393" i="3" s="1"/>
  <c r="B397" i="3" s="1"/>
  <c r="B401" i="3" s="1"/>
  <c r="B405" i="3" s="1"/>
  <c r="B409" i="3" s="1"/>
  <c r="B413" i="3" s="1"/>
  <c r="B417" i="3" s="1"/>
  <c r="B421" i="3" s="1"/>
  <c r="B425" i="3" s="1"/>
  <c r="B429" i="3" s="1"/>
  <c r="B433" i="3" s="1"/>
  <c r="B437" i="3" s="1"/>
  <c r="B441" i="3" s="1"/>
  <c r="B445" i="3" s="1"/>
  <c r="B449" i="3" s="1"/>
  <c r="B453" i="3" s="1"/>
  <c r="B457" i="3" s="1"/>
  <c r="B461" i="3" s="1"/>
  <c r="B465" i="3" s="1"/>
  <c r="B469" i="3" s="1"/>
  <c r="B473" i="3" s="1"/>
  <c r="B477" i="3" s="1"/>
  <c r="B481" i="3" s="1"/>
  <c r="B485" i="3" s="1"/>
  <c r="B489" i="3" s="1"/>
  <c r="B493" i="3" s="1"/>
  <c r="B497" i="3" s="1"/>
  <c r="B501" i="3" s="1"/>
  <c r="B505" i="3" s="1"/>
  <c r="B509" i="3" s="1"/>
  <c r="B513" i="3" s="1"/>
  <c r="B517" i="3" s="1"/>
  <c r="B521" i="3" s="1"/>
  <c r="B525" i="3" s="1"/>
  <c r="B529" i="3" s="1"/>
  <c r="B533" i="3" s="1"/>
  <c r="B537" i="3" s="1"/>
  <c r="B541" i="3" s="1"/>
  <c r="B545" i="3" s="1"/>
  <c r="B549" i="3" s="1"/>
  <c r="B553" i="3" s="1"/>
  <c r="B557" i="3" s="1"/>
  <c r="B561" i="3" s="1"/>
  <c r="B565" i="3" s="1"/>
  <c r="B569" i="3" s="1"/>
  <c r="B573" i="3" s="1"/>
  <c r="B577" i="3" s="1"/>
  <c r="B581" i="3" s="1"/>
  <c r="B585" i="3" s="1"/>
  <c r="B589" i="3" s="1"/>
  <c r="B593" i="3" s="1"/>
  <c r="B597" i="3" s="1"/>
  <c r="B601" i="3" s="1"/>
  <c r="B8" i="3"/>
  <c r="B12" i="3" s="1"/>
  <c r="B16" i="3" s="1"/>
  <c r="B20" i="3" s="1"/>
  <c r="B24" i="3" s="1"/>
  <c r="B28" i="3" s="1"/>
  <c r="B32" i="3" s="1"/>
  <c r="B36" i="3" s="1"/>
  <c r="B40" i="3" s="1"/>
  <c r="B44" i="3" s="1"/>
  <c r="B48" i="3" s="1"/>
  <c r="B52" i="3" s="1"/>
  <c r="B56" i="3" s="1"/>
  <c r="B60" i="3" s="1"/>
  <c r="B64" i="3" s="1"/>
  <c r="B68" i="3" s="1"/>
  <c r="B72" i="3" s="1"/>
  <c r="B76" i="3" s="1"/>
  <c r="B80" i="3" s="1"/>
  <c r="B84" i="3" s="1"/>
  <c r="B88" i="3" s="1"/>
  <c r="B92" i="3" s="1"/>
  <c r="B96" i="3" s="1"/>
  <c r="B100" i="3" s="1"/>
  <c r="B104" i="3" s="1"/>
  <c r="B108" i="3" s="1"/>
  <c r="B112" i="3" s="1"/>
  <c r="B116" i="3" s="1"/>
  <c r="B120" i="3" s="1"/>
  <c r="B124" i="3" s="1"/>
  <c r="B128" i="3" s="1"/>
  <c r="B132" i="3" s="1"/>
  <c r="B136" i="3" s="1"/>
  <c r="B140" i="3" s="1"/>
  <c r="B144" i="3" s="1"/>
  <c r="B148" i="3" s="1"/>
  <c r="B152" i="3" s="1"/>
  <c r="B156" i="3" s="1"/>
  <c r="B160" i="3" s="1"/>
  <c r="B164" i="3" s="1"/>
  <c r="B168" i="3" s="1"/>
  <c r="B172" i="3" s="1"/>
  <c r="B176" i="3" s="1"/>
  <c r="B180" i="3" s="1"/>
  <c r="B184" i="3" s="1"/>
  <c r="B188" i="3" s="1"/>
  <c r="B192" i="3" s="1"/>
  <c r="B196" i="3" s="1"/>
  <c r="B200" i="3" s="1"/>
  <c r="B204" i="3" s="1"/>
  <c r="B208" i="3" s="1"/>
  <c r="B212" i="3" s="1"/>
  <c r="B216" i="3" s="1"/>
  <c r="B220" i="3" s="1"/>
  <c r="B224" i="3" s="1"/>
  <c r="B228" i="3" s="1"/>
  <c r="B232" i="3" s="1"/>
  <c r="B236" i="3" s="1"/>
  <c r="B240" i="3" s="1"/>
  <c r="B244" i="3" s="1"/>
  <c r="B248" i="3" s="1"/>
  <c r="B252" i="3" s="1"/>
  <c r="B256" i="3" s="1"/>
  <c r="B260" i="3" s="1"/>
  <c r="B264" i="3" s="1"/>
  <c r="B268" i="3" s="1"/>
  <c r="B272" i="3" s="1"/>
  <c r="B276" i="3" s="1"/>
  <c r="B280" i="3" s="1"/>
  <c r="B284" i="3" s="1"/>
  <c r="B288" i="3" s="1"/>
  <c r="B292" i="3" s="1"/>
  <c r="B296" i="3" s="1"/>
  <c r="B300" i="3" s="1"/>
  <c r="B304" i="3" s="1"/>
  <c r="B308" i="3" s="1"/>
  <c r="B312" i="3" s="1"/>
  <c r="B316" i="3" s="1"/>
  <c r="B320" i="3" s="1"/>
  <c r="B324" i="3" s="1"/>
  <c r="B328" i="3" s="1"/>
  <c r="B332" i="3" s="1"/>
  <c r="B336" i="3" s="1"/>
  <c r="B340" i="3" s="1"/>
  <c r="B344" i="3" s="1"/>
  <c r="B348" i="3" s="1"/>
  <c r="B352" i="3" s="1"/>
  <c r="B356" i="3" s="1"/>
  <c r="B360" i="3" s="1"/>
  <c r="B364" i="3" s="1"/>
  <c r="B368" i="3" s="1"/>
  <c r="B372" i="3" s="1"/>
  <c r="B376" i="3" s="1"/>
  <c r="B380" i="3" s="1"/>
  <c r="B384" i="3" s="1"/>
  <c r="B388" i="3" s="1"/>
  <c r="B392" i="3" s="1"/>
  <c r="B396" i="3" s="1"/>
  <c r="B400" i="3" s="1"/>
  <c r="B404" i="3" s="1"/>
  <c r="B408" i="3" s="1"/>
  <c r="B412" i="3" s="1"/>
  <c r="B416" i="3" s="1"/>
  <c r="B420" i="3" s="1"/>
  <c r="B424" i="3" s="1"/>
  <c r="B428" i="3" s="1"/>
  <c r="B432" i="3" s="1"/>
  <c r="B436" i="3" s="1"/>
  <c r="B440" i="3" s="1"/>
  <c r="B444" i="3" s="1"/>
  <c r="B448" i="3" s="1"/>
  <c r="B452" i="3" s="1"/>
  <c r="B456" i="3" s="1"/>
  <c r="B460" i="3" s="1"/>
  <c r="B464" i="3" s="1"/>
  <c r="B468" i="3" s="1"/>
  <c r="B472" i="3" s="1"/>
  <c r="B476" i="3" s="1"/>
  <c r="B480" i="3" s="1"/>
  <c r="B484" i="3" s="1"/>
  <c r="B488" i="3" s="1"/>
  <c r="B492" i="3" s="1"/>
  <c r="B496" i="3" s="1"/>
  <c r="B500" i="3" s="1"/>
  <c r="B504" i="3" s="1"/>
  <c r="B508" i="3" s="1"/>
  <c r="B512" i="3" s="1"/>
  <c r="B516" i="3" s="1"/>
  <c r="B520" i="3" s="1"/>
  <c r="B524" i="3" s="1"/>
  <c r="B528" i="3" s="1"/>
  <c r="B532" i="3" s="1"/>
  <c r="B536" i="3" s="1"/>
  <c r="B540" i="3" s="1"/>
  <c r="B544" i="3" s="1"/>
  <c r="B548" i="3" s="1"/>
  <c r="B552" i="3" s="1"/>
  <c r="B556" i="3" s="1"/>
  <c r="B560" i="3" s="1"/>
  <c r="B564" i="3" s="1"/>
  <c r="B568" i="3" s="1"/>
  <c r="B572" i="3" s="1"/>
  <c r="B576" i="3" s="1"/>
  <c r="B580" i="3" s="1"/>
  <c r="B584" i="3" s="1"/>
  <c r="B588" i="3" s="1"/>
  <c r="B592" i="3" s="1"/>
  <c r="B596" i="3" s="1"/>
  <c r="B600" i="3" s="1"/>
  <c r="B7" i="3"/>
  <c r="B11" i="3" s="1"/>
  <c r="B15" i="3" s="1"/>
  <c r="B19" i="3" s="1"/>
  <c r="B23" i="3" s="1"/>
  <c r="B27" i="3" s="1"/>
  <c r="B31" i="3" s="1"/>
  <c r="B35" i="3" s="1"/>
  <c r="B39" i="3" s="1"/>
  <c r="B43" i="3" s="1"/>
  <c r="B47" i="3" s="1"/>
  <c r="B51" i="3" s="1"/>
  <c r="B55" i="3" s="1"/>
  <c r="B59" i="3" s="1"/>
  <c r="B63" i="3" s="1"/>
  <c r="B67" i="3" s="1"/>
  <c r="B71" i="3" s="1"/>
  <c r="B75" i="3" s="1"/>
  <c r="B79" i="3" s="1"/>
  <c r="B83" i="3" s="1"/>
  <c r="B87" i="3" s="1"/>
  <c r="B91" i="3" s="1"/>
  <c r="B95" i="3" s="1"/>
  <c r="B99" i="3" s="1"/>
  <c r="B103" i="3" s="1"/>
  <c r="B107" i="3" s="1"/>
  <c r="B111" i="3" s="1"/>
  <c r="B115" i="3" s="1"/>
  <c r="B119" i="3" s="1"/>
  <c r="B123" i="3" s="1"/>
  <c r="B127" i="3" s="1"/>
  <c r="B131" i="3" s="1"/>
  <c r="B135" i="3" s="1"/>
  <c r="B139" i="3" s="1"/>
  <c r="B143" i="3" s="1"/>
  <c r="B147" i="3" s="1"/>
  <c r="B151" i="3" s="1"/>
  <c r="B155" i="3" s="1"/>
  <c r="B159" i="3" s="1"/>
  <c r="B163" i="3" s="1"/>
  <c r="B167" i="3" s="1"/>
  <c r="B171" i="3" s="1"/>
  <c r="B175" i="3" s="1"/>
  <c r="B179" i="3" s="1"/>
  <c r="B183" i="3" s="1"/>
  <c r="B187" i="3" s="1"/>
  <c r="B191" i="3" s="1"/>
  <c r="B195" i="3" s="1"/>
  <c r="B199" i="3" s="1"/>
  <c r="B203" i="3" s="1"/>
  <c r="B207" i="3" s="1"/>
  <c r="B211" i="3" s="1"/>
  <c r="B215" i="3" s="1"/>
  <c r="B219" i="3" s="1"/>
  <c r="B223" i="3" s="1"/>
  <c r="B227" i="3" s="1"/>
  <c r="B231" i="3" s="1"/>
  <c r="B235" i="3" s="1"/>
  <c r="B239" i="3" s="1"/>
  <c r="B243" i="3" s="1"/>
  <c r="B247" i="3" s="1"/>
  <c r="B251" i="3" s="1"/>
  <c r="B255" i="3" s="1"/>
  <c r="B259" i="3" s="1"/>
  <c r="B263" i="3" s="1"/>
  <c r="B267" i="3" s="1"/>
  <c r="B271" i="3" s="1"/>
  <c r="B275" i="3" s="1"/>
  <c r="B279" i="3" s="1"/>
  <c r="B283" i="3" s="1"/>
  <c r="B287" i="3" s="1"/>
  <c r="B291" i="3" s="1"/>
  <c r="B295" i="3" s="1"/>
  <c r="B299" i="3" s="1"/>
  <c r="B303" i="3" s="1"/>
  <c r="B307" i="3" s="1"/>
  <c r="B311" i="3" s="1"/>
  <c r="B315" i="3" s="1"/>
  <c r="B319" i="3" s="1"/>
  <c r="B323" i="3" s="1"/>
  <c r="B327" i="3" s="1"/>
  <c r="B331" i="3" s="1"/>
  <c r="B335" i="3" s="1"/>
  <c r="B339" i="3" s="1"/>
  <c r="B343" i="3" s="1"/>
  <c r="B347" i="3" s="1"/>
  <c r="B351" i="3" s="1"/>
  <c r="B355" i="3" s="1"/>
  <c r="B359" i="3" s="1"/>
  <c r="B363" i="3" s="1"/>
  <c r="B367" i="3" s="1"/>
  <c r="B371" i="3" s="1"/>
  <c r="B375" i="3" s="1"/>
  <c r="B379" i="3" s="1"/>
  <c r="B383" i="3" s="1"/>
  <c r="B387" i="3" s="1"/>
  <c r="B391" i="3" s="1"/>
  <c r="B395" i="3" s="1"/>
  <c r="B399" i="3" s="1"/>
  <c r="B403" i="3" s="1"/>
  <c r="B407" i="3" s="1"/>
  <c r="B411" i="3" s="1"/>
  <c r="B415" i="3" s="1"/>
  <c r="B419" i="3" s="1"/>
  <c r="B423" i="3" s="1"/>
  <c r="B427" i="3" s="1"/>
  <c r="B431" i="3" s="1"/>
  <c r="B435" i="3" s="1"/>
  <c r="B439" i="3" s="1"/>
  <c r="B443" i="3" s="1"/>
  <c r="B447" i="3" s="1"/>
  <c r="B451" i="3" s="1"/>
  <c r="B455" i="3" s="1"/>
  <c r="B459" i="3" s="1"/>
  <c r="B463" i="3" s="1"/>
  <c r="B467" i="3" s="1"/>
  <c r="B471" i="3" s="1"/>
  <c r="B475" i="3" s="1"/>
  <c r="B479" i="3" s="1"/>
  <c r="B483" i="3" s="1"/>
  <c r="B487" i="3" s="1"/>
  <c r="B491" i="3" s="1"/>
  <c r="B495" i="3" s="1"/>
  <c r="B499" i="3" s="1"/>
  <c r="B503" i="3" s="1"/>
  <c r="B507" i="3" s="1"/>
  <c r="B511" i="3" s="1"/>
  <c r="B515" i="3" s="1"/>
  <c r="B519" i="3" s="1"/>
  <c r="B523" i="3" s="1"/>
  <c r="B527" i="3" s="1"/>
  <c r="B531" i="3" s="1"/>
  <c r="B535" i="3" s="1"/>
  <c r="B539" i="3" s="1"/>
  <c r="B543" i="3" s="1"/>
  <c r="B547" i="3" s="1"/>
  <c r="B551" i="3" s="1"/>
  <c r="B555" i="3" s="1"/>
  <c r="B559" i="3" s="1"/>
  <c r="B563" i="3" s="1"/>
  <c r="B567" i="3" s="1"/>
  <c r="B571" i="3" s="1"/>
  <c r="B575" i="3" s="1"/>
  <c r="B579" i="3" s="1"/>
  <c r="B583" i="3" s="1"/>
  <c r="B587" i="3" s="1"/>
  <c r="B591" i="3" s="1"/>
  <c r="B595" i="3" s="1"/>
  <c r="B599" i="3" s="1"/>
  <c r="Z9" i="34"/>
  <c r="Y9" i="34"/>
  <c r="X9" i="34"/>
  <c r="W9" i="34"/>
  <c r="V9" i="34"/>
  <c r="U9" i="34"/>
  <c r="T9" i="34"/>
  <c r="S9" i="34"/>
  <c r="R9" i="34"/>
  <c r="Q9" i="34"/>
  <c r="Z8" i="34"/>
  <c r="Y8" i="34"/>
  <c r="X8" i="34"/>
  <c r="W8" i="34"/>
  <c r="V8" i="34"/>
  <c r="U8" i="34"/>
  <c r="T8" i="34"/>
  <c r="S8" i="34"/>
  <c r="R8" i="34"/>
  <c r="Q8" i="34"/>
  <c r="P8" i="34"/>
  <c r="Z7" i="34"/>
  <c r="Y7" i="34"/>
  <c r="X7" i="34"/>
  <c r="W7" i="34"/>
  <c r="V7" i="34"/>
  <c r="U7" i="34"/>
  <c r="T7" i="34"/>
  <c r="S7" i="34"/>
  <c r="R7" i="34"/>
  <c r="Q7" i="34"/>
  <c r="P7" i="34"/>
  <c r="Z6" i="34"/>
  <c r="Y6" i="34"/>
  <c r="X6" i="34"/>
  <c r="W6" i="34"/>
  <c r="V6" i="34"/>
  <c r="U6" i="34"/>
  <c r="T6" i="34"/>
  <c r="S6" i="34"/>
  <c r="R6" i="34"/>
  <c r="Q6" i="34"/>
  <c r="P6" i="34"/>
  <c r="Z5" i="34"/>
  <c r="Y5" i="34"/>
  <c r="X5" i="34"/>
  <c r="W5" i="34"/>
  <c r="V5" i="34"/>
  <c r="U5" i="34"/>
  <c r="T5" i="34"/>
  <c r="S5" i="34"/>
  <c r="R5" i="34"/>
  <c r="Q5" i="34"/>
  <c r="G4" i="13"/>
  <c r="G5" i="1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X4" i="3"/>
  <c r="U3" i="3"/>
  <c r="BC101" i="3"/>
  <c r="BC100" i="3"/>
  <c r="BC99" i="3"/>
  <c r="BC98" i="3"/>
  <c r="BC97" i="3"/>
  <c r="BC96" i="3"/>
  <c r="BC95" i="3"/>
  <c r="BC94" i="3"/>
  <c r="BC93" i="3"/>
  <c r="BC92" i="3"/>
  <c r="BC91" i="3"/>
  <c r="BC90" i="3"/>
  <c r="BC89" i="3"/>
  <c r="BC88" i="3"/>
  <c r="BC87" i="3"/>
  <c r="BC86" i="3"/>
  <c r="BC85" i="3"/>
  <c r="BC84" i="3"/>
  <c r="BC83" i="3"/>
  <c r="BC82" i="3"/>
  <c r="BC81" i="3"/>
  <c r="BC80" i="3"/>
  <c r="BC79" i="3"/>
  <c r="BC78" i="3"/>
  <c r="BC77" i="3"/>
  <c r="BC76" i="3"/>
  <c r="BC75" i="3"/>
  <c r="BC74" i="3"/>
  <c r="BC73" i="3"/>
  <c r="BC72" i="3"/>
  <c r="BC71" i="3"/>
  <c r="BC70" i="3"/>
  <c r="BC69" i="3"/>
  <c r="BC68" i="3"/>
  <c r="BC67" i="3"/>
  <c r="BC66" i="3"/>
  <c r="BC65" i="3"/>
  <c r="BC64" i="3"/>
  <c r="BC63" i="3"/>
  <c r="BC62" i="3"/>
  <c r="BC61" i="3"/>
  <c r="BC60" i="3"/>
  <c r="BC59" i="3"/>
  <c r="BC58" i="3"/>
  <c r="BC57" i="3"/>
  <c r="BC56" i="3"/>
  <c r="BC55" i="3"/>
  <c r="BC54" i="3"/>
  <c r="BC53" i="3"/>
  <c r="BC52" i="3"/>
  <c r="BC51" i="3"/>
  <c r="BC50" i="3"/>
  <c r="BC49" i="3"/>
  <c r="BC48" i="3"/>
  <c r="BC47" i="3"/>
  <c r="BC46" i="3"/>
  <c r="BC45" i="3"/>
  <c r="BC44" i="3"/>
  <c r="BC43" i="3"/>
  <c r="BC42" i="3"/>
  <c r="BC41" i="3"/>
  <c r="BC40" i="3"/>
  <c r="BC39" i="3"/>
  <c r="BC38" i="3"/>
  <c r="BC37" i="3"/>
  <c r="BC36" i="3"/>
  <c r="BC35" i="3"/>
  <c r="BC34" i="3"/>
  <c r="BC33" i="3"/>
  <c r="BC32" i="3"/>
  <c r="BC31" i="3"/>
  <c r="BC30" i="3"/>
  <c r="BC29" i="3"/>
  <c r="BC28" i="3"/>
  <c r="BC27" i="3"/>
  <c r="BC26" i="3"/>
  <c r="BC25" i="3"/>
  <c r="BC24" i="3"/>
  <c r="BC23" i="3"/>
  <c r="BC22" i="3"/>
  <c r="BC21" i="3"/>
  <c r="BC20" i="3"/>
  <c r="BC19" i="3"/>
  <c r="BC18" i="3"/>
  <c r="BC17" i="3"/>
  <c r="BC16" i="3"/>
  <c r="BC15" i="3"/>
  <c r="BC14" i="3"/>
  <c r="BC13" i="3"/>
  <c r="BC12" i="3"/>
  <c r="BC11" i="3"/>
  <c r="BC10" i="3"/>
  <c r="BC9" i="3"/>
  <c r="BC8" i="3"/>
  <c r="BC7" i="3"/>
  <c r="BC6" i="3"/>
  <c r="BC5" i="3"/>
  <c r="BC4" i="3"/>
  <c r="BC3" i="3"/>
  <c r="U2" i="3"/>
  <c r="V2" i="3"/>
  <c r="V3" i="3"/>
  <c r="U4" i="3"/>
  <c r="V4" i="3"/>
  <c r="U5" i="3"/>
  <c r="V5" i="3"/>
  <c r="U6" i="3"/>
  <c r="V6" i="3"/>
  <c r="U7" i="3"/>
  <c r="V7" i="3"/>
  <c r="U8" i="3"/>
  <c r="V8" i="3"/>
  <c r="U9" i="3"/>
  <c r="V9" i="3"/>
  <c r="U10" i="3"/>
  <c r="V10" i="3"/>
  <c r="U11" i="3"/>
  <c r="V11" i="3"/>
  <c r="U12" i="3"/>
  <c r="V12" i="3"/>
  <c r="U13" i="3"/>
  <c r="V13" i="3"/>
  <c r="U14" i="3"/>
  <c r="V14" i="3"/>
  <c r="U15" i="3"/>
  <c r="V15" i="3"/>
  <c r="U16" i="3"/>
  <c r="V16" i="3"/>
  <c r="U17" i="3"/>
  <c r="V17" i="3"/>
  <c r="U18" i="3"/>
  <c r="V18" i="3"/>
  <c r="U19" i="3"/>
  <c r="V19" i="3"/>
  <c r="U20" i="3"/>
  <c r="V20" i="3"/>
  <c r="U21" i="3"/>
  <c r="V21" i="3"/>
  <c r="U22" i="3"/>
  <c r="V22" i="3"/>
  <c r="U23" i="3"/>
  <c r="V23" i="3"/>
  <c r="U24" i="3"/>
  <c r="V24" i="3"/>
  <c r="U25" i="3"/>
  <c r="V25" i="3"/>
  <c r="U26" i="3"/>
  <c r="V26" i="3"/>
  <c r="U27" i="3"/>
  <c r="V27" i="3"/>
  <c r="U28" i="3"/>
  <c r="V28" i="3"/>
  <c r="U29" i="3"/>
  <c r="V29" i="3"/>
  <c r="U30" i="3"/>
  <c r="V30" i="3"/>
  <c r="U31" i="3"/>
  <c r="V31" i="3"/>
  <c r="U32" i="3"/>
  <c r="V32" i="3"/>
  <c r="U33" i="3"/>
  <c r="V33" i="3"/>
  <c r="U34" i="3"/>
  <c r="V34" i="3"/>
  <c r="U35" i="3"/>
  <c r="V35" i="3"/>
  <c r="U36" i="3"/>
  <c r="V36" i="3"/>
  <c r="U37" i="3"/>
  <c r="V37" i="3"/>
  <c r="U38" i="3"/>
  <c r="V38" i="3"/>
  <c r="U39" i="3"/>
  <c r="V39" i="3"/>
  <c r="U40" i="3"/>
  <c r="V40" i="3"/>
  <c r="U41" i="3"/>
  <c r="V41" i="3"/>
  <c r="U42" i="3"/>
  <c r="V42" i="3"/>
  <c r="U43" i="3"/>
  <c r="V43" i="3"/>
  <c r="U44" i="3"/>
  <c r="V44" i="3"/>
  <c r="U45" i="3"/>
  <c r="V45" i="3"/>
  <c r="U46" i="3"/>
  <c r="V46" i="3"/>
  <c r="U47" i="3"/>
  <c r="V47" i="3"/>
  <c r="U48" i="3"/>
  <c r="V48" i="3"/>
  <c r="U49" i="3"/>
  <c r="V49" i="3"/>
  <c r="U50" i="3"/>
  <c r="V50" i="3"/>
  <c r="U51" i="3"/>
  <c r="V51" i="3"/>
  <c r="U52" i="3"/>
  <c r="V52" i="3"/>
  <c r="U53" i="3"/>
  <c r="V53" i="3"/>
  <c r="U54" i="3"/>
  <c r="V54" i="3"/>
  <c r="U55" i="3"/>
  <c r="V55" i="3"/>
  <c r="U56" i="3"/>
  <c r="V56" i="3"/>
  <c r="U57" i="3"/>
  <c r="V57" i="3"/>
  <c r="U58" i="3"/>
  <c r="V58" i="3"/>
  <c r="U59" i="3"/>
  <c r="V59" i="3"/>
  <c r="U60" i="3"/>
  <c r="V60" i="3"/>
  <c r="U61" i="3"/>
  <c r="V61" i="3"/>
  <c r="U62" i="3"/>
  <c r="V62" i="3"/>
  <c r="U63" i="3"/>
  <c r="V63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U74" i="3"/>
  <c r="V74" i="3"/>
  <c r="U75" i="3"/>
  <c r="V75" i="3"/>
  <c r="U76" i="3"/>
  <c r="V76" i="3"/>
  <c r="U77" i="3"/>
  <c r="V77" i="3"/>
  <c r="U78" i="3"/>
  <c r="V78" i="3"/>
  <c r="U79" i="3"/>
  <c r="V79" i="3"/>
  <c r="U80" i="3"/>
  <c r="V80" i="3"/>
  <c r="U81" i="3"/>
  <c r="V81" i="3"/>
  <c r="U82" i="3"/>
  <c r="V82" i="3"/>
  <c r="U83" i="3"/>
  <c r="V83" i="3"/>
  <c r="U84" i="3"/>
  <c r="V84" i="3"/>
  <c r="U85" i="3"/>
  <c r="V85" i="3"/>
  <c r="U86" i="3"/>
  <c r="V86" i="3"/>
  <c r="U87" i="3"/>
  <c r="V87" i="3"/>
  <c r="U88" i="3"/>
  <c r="V88" i="3"/>
  <c r="U89" i="3"/>
  <c r="V89" i="3"/>
  <c r="U90" i="3"/>
  <c r="V90" i="3"/>
  <c r="U91" i="3"/>
  <c r="V91" i="3"/>
  <c r="U92" i="3"/>
  <c r="V92" i="3"/>
  <c r="U93" i="3"/>
  <c r="V93" i="3"/>
  <c r="U94" i="3"/>
  <c r="V94" i="3"/>
  <c r="U95" i="3"/>
  <c r="V95" i="3"/>
  <c r="U96" i="3"/>
  <c r="V96" i="3"/>
  <c r="U97" i="3"/>
  <c r="V97" i="3"/>
  <c r="U98" i="3"/>
  <c r="V98" i="3"/>
  <c r="U99" i="3"/>
  <c r="V99" i="3"/>
  <c r="U100" i="3"/>
  <c r="V100" i="3"/>
  <c r="U101" i="3"/>
  <c r="V101" i="3"/>
  <c r="U102" i="3"/>
  <c r="V102" i="3"/>
  <c r="U103" i="3"/>
  <c r="V103" i="3"/>
  <c r="U104" i="3"/>
  <c r="V104" i="3"/>
  <c r="U105" i="3"/>
  <c r="V105" i="3"/>
  <c r="U106" i="3"/>
  <c r="V106" i="3"/>
  <c r="U107" i="3"/>
  <c r="V107" i="3"/>
  <c r="U108" i="3"/>
  <c r="V108" i="3"/>
  <c r="U109" i="3"/>
  <c r="V109" i="3"/>
  <c r="U110" i="3"/>
  <c r="V110" i="3"/>
  <c r="U111" i="3"/>
  <c r="V111" i="3"/>
  <c r="U112" i="3"/>
  <c r="V112" i="3"/>
  <c r="U113" i="3"/>
  <c r="V113" i="3"/>
  <c r="U114" i="3"/>
  <c r="V114" i="3"/>
  <c r="U115" i="3"/>
  <c r="V115" i="3"/>
  <c r="U116" i="3"/>
  <c r="V116" i="3"/>
  <c r="U117" i="3"/>
  <c r="V117" i="3"/>
  <c r="U118" i="3"/>
  <c r="V118" i="3"/>
  <c r="U119" i="3"/>
  <c r="V119" i="3"/>
  <c r="U120" i="3"/>
  <c r="V120" i="3"/>
  <c r="U121" i="3"/>
  <c r="V121" i="3"/>
  <c r="U122" i="3"/>
  <c r="V122" i="3"/>
  <c r="U123" i="3"/>
  <c r="V123" i="3"/>
  <c r="U124" i="3"/>
  <c r="V124" i="3"/>
  <c r="U125" i="3"/>
  <c r="V125" i="3"/>
  <c r="U126" i="3"/>
  <c r="V126" i="3"/>
  <c r="U127" i="3"/>
  <c r="V127" i="3"/>
  <c r="U128" i="3"/>
  <c r="V128" i="3"/>
  <c r="U129" i="3"/>
  <c r="V129" i="3"/>
  <c r="U130" i="3"/>
  <c r="V130" i="3"/>
  <c r="U131" i="3"/>
  <c r="V131" i="3"/>
  <c r="U132" i="3"/>
  <c r="V132" i="3"/>
  <c r="U133" i="3"/>
  <c r="V133" i="3"/>
  <c r="U134" i="3"/>
  <c r="V134" i="3"/>
  <c r="U135" i="3"/>
  <c r="V135" i="3"/>
  <c r="U136" i="3"/>
  <c r="V136" i="3"/>
  <c r="U137" i="3"/>
  <c r="V137" i="3"/>
  <c r="U138" i="3"/>
  <c r="V138" i="3"/>
  <c r="U139" i="3"/>
  <c r="V139" i="3"/>
  <c r="U140" i="3"/>
  <c r="V140" i="3"/>
  <c r="U141" i="3"/>
  <c r="V141" i="3"/>
  <c r="U142" i="3"/>
  <c r="V142" i="3"/>
  <c r="U143" i="3"/>
  <c r="V143" i="3"/>
  <c r="U144" i="3"/>
  <c r="V144" i="3"/>
  <c r="U145" i="3"/>
  <c r="V145" i="3"/>
  <c r="U146" i="3"/>
  <c r="V146" i="3"/>
  <c r="U147" i="3"/>
  <c r="V147" i="3"/>
  <c r="U148" i="3"/>
  <c r="V148" i="3"/>
  <c r="U149" i="3"/>
  <c r="V149" i="3"/>
  <c r="U150" i="3"/>
  <c r="V150" i="3"/>
  <c r="U151" i="3"/>
  <c r="V151" i="3"/>
  <c r="U152" i="3"/>
  <c r="V152" i="3"/>
  <c r="U153" i="3"/>
  <c r="V153" i="3"/>
  <c r="U154" i="3"/>
  <c r="V154" i="3"/>
  <c r="U155" i="3"/>
  <c r="V155" i="3"/>
  <c r="U156" i="3"/>
  <c r="V156" i="3"/>
  <c r="U157" i="3"/>
  <c r="V157" i="3"/>
  <c r="U158" i="3"/>
  <c r="V158" i="3"/>
  <c r="U159" i="3"/>
  <c r="V159" i="3"/>
  <c r="U160" i="3"/>
  <c r="V160" i="3"/>
  <c r="U161" i="3"/>
  <c r="V161" i="3"/>
  <c r="U162" i="3"/>
  <c r="V162" i="3"/>
  <c r="U163" i="3"/>
  <c r="V163" i="3"/>
  <c r="U164" i="3"/>
  <c r="V164" i="3"/>
  <c r="U165" i="3"/>
  <c r="V165" i="3"/>
  <c r="U166" i="3"/>
  <c r="V166" i="3"/>
  <c r="U167" i="3"/>
  <c r="V167" i="3"/>
  <c r="U168" i="3"/>
  <c r="V168" i="3"/>
  <c r="U169" i="3"/>
  <c r="V169" i="3"/>
  <c r="U170" i="3"/>
  <c r="V170" i="3"/>
  <c r="U171" i="3"/>
  <c r="V171" i="3"/>
  <c r="U172" i="3"/>
  <c r="V172" i="3"/>
  <c r="U173" i="3"/>
  <c r="V173" i="3"/>
  <c r="U174" i="3"/>
  <c r="V174" i="3"/>
  <c r="U175" i="3"/>
  <c r="V175" i="3"/>
  <c r="U176" i="3"/>
  <c r="V176" i="3"/>
  <c r="U177" i="3"/>
  <c r="V177" i="3"/>
  <c r="U178" i="3"/>
  <c r="V178" i="3"/>
  <c r="U179" i="3"/>
  <c r="V179" i="3"/>
  <c r="U180" i="3"/>
  <c r="V180" i="3"/>
  <c r="U181" i="3"/>
  <c r="V181" i="3"/>
  <c r="U182" i="3"/>
  <c r="V182" i="3"/>
  <c r="U183" i="3"/>
  <c r="V183" i="3"/>
  <c r="U184" i="3"/>
  <c r="V184" i="3"/>
  <c r="U185" i="3"/>
  <c r="V185" i="3"/>
  <c r="U186" i="3"/>
  <c r="V186" i="3"/>
  <c r="U187" i="3"/>
  <c r="V187" i="3"/>
  <c r="U188" i="3"/>
  <c r="V188" i="3"/>
  <c r="U189" i="3"/>
  <c r="V189" i="3"/>
  <c r="U190" i="3"/>
  <c r="V190" i="3"/>
  <c r="U191" i="3"/>
  <c r="V191" i="3"/>
  <c r="U192" i="3"/>
  <c r="V192" i="3"/>
  <c r="U193" i="3"/>
  <c r="V193" i="3"/>
  <c r="U194" i="3"/>
  <c r="V194" i="3"/>
  <c r="U195" i="3"/>
  <c r="V195" i="3"/>
  <c r="U196" i="3"/>
  <c r="V196" i="3"/>
  <c r="U197" i="3"/>
  <c r="V197" i="3"/>
  <c r="U198" i="3"/>
  <c r="V198" i="3"/>
  <c r="U199" i="3"/>
  <c r="V199" i="3"/>
  <c r="U200" i="3"/>
  <c r="V200" i="3"/>
  <c r="U201" i="3"/>
  <c r="V201" i="3"/>
  <c r="U202" i="3"/>
  <c r="V202" i="3"/>
  <c r="U203" i="3"/>
  <c r="V203" i="3"/>
  <c r="U204" i="3"/>
  <c r="V204" i="3"/>
  <c r="U205" i="3"/>
  <c r="V205" i="3"/>
  <c r="U206" i="3"/>
  <c r="V206" i="3"/>
  <c r="U207" i="3"/>
  <c r="V207" i="3"/>
  <c r="U208" i="3"/>
  <c r="V208" i="3"/>
  <c r="U209" i="3"/>
  <c r="V209" i="3"/>
  <c r="U210" i="3"/>
  <c r="V210" i="3"/>
  <c r="U211" i="3"/>
  <c r="V211" i="3"/>
  <c r="U212" i="3"/>
  <c r="V212" i="3"/>
  <c r="U213" i="3"/>
  <c r="V213" i="3"/>
  <c r="U214" i="3"/>
  <c r="V214" i="3"/>
  <c r="U215" i="3"/>
  <c r="V215" i="3"/>
  <c r="U216" i="3"/>
  <c r="V216" i="3"/>
  <c r="U217" i="3"/>
  <c r="V217" i="3"/>
  <c r="U218" i="3"/>
  <c r="V218" i="3"/>
  <c r="U219" i="3"/>
  <c r="V219" i="3"/>
  <c r="U220" i="3"/>
  <c r="V220" i="3"/>
  <c r="U221" i="3"/>
  <c r="V221" i="3"/>
  <c r="U222" i="3"/>
  <c r="V222" i="3"/>
  <c r="U223" i="3"/>
  <c r="V223" i="3"/>
  <c r="U224" i="3"/>
  <c r="V224" i="3"/>
  <c r="U225" i="3"/>
  <c r="V225" i="3"/>
  <c r="U226" i="3"/>
  <c r="V226" i="3"/>
  <c r="U227" i="3"/>
  <c r="V227" i="3"/>
  <c r="U228" i="3"/>
  <c r="V228" i="3"/>
  <c r="U229" i="3"/>
  <c r="V229" i="3"/>
  <c r="U230" i="3"/>
  <c r="V230" i="3"/>
  <c r="U231" i="3"/>
  <c r="V231" i="3"/>
  <c r="U232" i="3"/>
  <c r="V232" i="3"/>
  <c r="U233" i="3"/>
  <c r="V233" i="3"/>
  <c r="U234" i="3"/>
  <c r="V234" i="3"/>
  <c r="U235" i="3"/>
  <c r="V235" i="3"/>
  <c r="U236" i="3"/>
  <c r="V236" i="3"/>
  <c r="U237" i="3"/>
  <c r="V237" i="3"/>
  <c r="U238" i="3"/>
  <c r="V238" i="3"/>
  <c r="U239" i="3"/>
  <c r="V239" i="3"/>
  <c r="U240" i="3"/>
  <c r="V240" i="3"/>
  <c r="U241" i="3"/>
  <c r="V241" i="3"/>
  <c r="U242" i="3"/>
  <c r="V242" i="3"/>
  <c r="U243" i="3"/>
  <c r="V243" i="3"/>
  <c r="U244" i="3"/>
  <c r="V244" i="3"/>
  <c r="U245" i="3"/>
  <c r="V245" i="3"/>
  <c r="U246" i="3"/>
  <c r="V246" i="3"/>
  <c r="U247" i="3"/>
  <c r="V247" i="3"/>
  <c r="U248" i="3"/>
  <c r="V248" i="3"/>
  <c r="U249" i="3"/>
  <c r="V249" i="3"/>
  <c r="U250" i="3"/>
  <c r="V250" i="3"/>
  <c r="U251" i="3"/>
  <c r="V251" i="3"/>
  <c r="U252" i="3"/>
  <c r="V252" i="3"/>
  <c r="U253" i="3"/>
  <c r="V253" i="3"/>
  <c r="U254" i="3"/>
  <c r="V254" i="3"/>
  <c r="U255" i="3"/>
  <c r="V255" i="3"/>
  <c r="U256" i="3"/>
  <c r="V256" i="3"/>
  <c r="U257" i="3"/>
  <c r="V257" i="3"/>
  <c r="U258" i="3"/>
  <c r="V258" i="3"/>
  <c r="U259" i="3"/>
  <c r="V259" i="3"/>
  <c r="U260" i="3"/>
  <c r="V260" i="3"/>
  <c r="U261" i="3"/>
  <c r="V261" i="3"/>
  <c r="U262" i="3"/>
  <c r="V262" i="3"/>
  <c r="U263" i="3"/>
  <c r="V263" i="3"/>
  <c r="U264" i="3"/>
  <c r="V264" i="3"/>
  <c r="U265" i="3"/>
  <c r="V265" i="3"/>
  <c r="U266" i="3"/>
  <c r="V266" i="3"/>
  <c r="U267" i="3"/>
  <c r="V267" i="3"/>
  <c r="U268" i="3"/>
  <c r="V268" i="3"/>
  <c r="U269" i="3"/>
  <c r="V269" i="3"/>
  <c r="U270" i="3"/>
  <c r="V270" i="3"/>
  <c r="U271" i="3"/>
  <c r="V271" i="3"/>
  <c r="U272" i="3"/>
  <c r="V272" i="3"/>
  <c r="U273" i="3"/>
  <c r="V273" i="3"/>
  <c r="U274" i="3"/>
  <c r="V274" i="3"/>
  <c r="U275" i="3"/>
  <c r="V275" i="3"/>
  <c r="U276" i="3"/>
  <c r="V276" i="3"/>
  <c r="U277" i="3"/>
  <c r="V277" i="3"/>
  <c r="U278" i="3"/>
  <c r="V278" i="3"/>
  <c r="U279" i="3"/>
  <c r="V279" i="3"/>
  <c r="U280" i="3"/>
  <c r="V280" i="3"/>
  <c r="U281" i="3"/>
  <c r="V281" i="3"/>
  <c r="U282" i="3"/>
  <c r="V282" i="3"/>
  <c r="U283" i="3"/>
  <c r="V283" i="3"/>
  <c r="U284" i="3"/>
  <c r="V284" i="3"/>
  <c r="U285" i="3"/>
  <c r="V285" i="3"/>
  <c r="U286" i="3"/>
  <c r="V286" i="3"/>
  <c r="U287" i="3"/>
  <c r="V287" i="3"/>
  <c r="U288" i="3"/>
  <c r="V288" i="3"/>
  <c r="U289" i="3"/>
  <c r="V289" i="3"/>
  <c r="U290" i="3"/>
  <c r="V290" i="3"/>
  <c r="U291" i="3"/>
  <c r="V291" i="3"/>
  <c r="U292" i="3"/>
  <c r="V292" i="3"/>
  <c r="U293" i="3"/>
  <c r="V293" i="3"/>
  <c r="U294" i="3"/>
  <c r="V294" i="3"/>
  <c r="U295" i="3"/>
  <c r="V295" i="3"/>
  <c r="U296" i="3"/>
  <c r="V296" i="3"/>
  <c r="U297" i="3"/>
  <c r="V297" i="3"/>
  <c r="U298" i="3"/>
  <c r="V298" i="3"/>
  <c r="U299" i="3"/>
  <c r="V299" i="3"/>
  <c r="U300" i="3"/>
  <c r="V300" i="3"/>
  <c r="U301" i="3"/>
  <c r="V301" i="3"/>
  <c r="U302" i="3"/>
  <c r="V302" i="3"/>
  <c r="U303" i="3"/>
  <c r="V303" i="3"/>
  <c r="U304" i="3"/>
  <c r="V304" i="3"/>
  <c r="U305" i="3"/>
  <c r="V305" i="3"/>
  <c r="U306" i="3"/>
  <c r="V306" i="3"/>
  <c r="U307" i="3"/>
  <c r="V307" i="3"/>
  <c r="U308" i="3"/>
  <c r="V308" i="3"/>
  <c r="U309" i="3"/>
  <c r="V309" i="3"/>
  <c r="U310" i="3"/>
  <c r="V310" i="3"/>
  <c r="U311" i="3"/>
  <c r="V311" i="3"/>
  <c r="U312" i="3"/>
  <c r="V312" i="3"/>
  <c r="U313" i="3"/>
  <c r="V313" i="3"/>
  <c r="U314" i="3"/>
  <c r="V314" i="3"/>
  <c r="U315" i="3"/>
  <c r="V315" i="3"/>
  <c r="U316" i="3"/>
  <c r="V316" i="3"/>
  <c r="U317" i="3"/>
  <c r="V317" i="3"/>
  <c r="U318" i="3"/>
  <c r="V318" i="3"/>
  <c r="U319" i="3"/>
  <c r="V319" i="3"/>
  <c r="U320" i="3"/>
  <c r="V320" i="3"/>
  <c r="U321" i="3"/>
  <c r="V321" i="3"/>
  <c r="U322" i="3"/>
  <c r="V322" i="3"/>
  <c r="U323" i="3"/>
  <c r="V323" i="3"/>
  <c r="U324" i="3"/>
  <c r="V324" i="3"/>
  <c r="U325" i="3"/>
  <c r="V325" i="3"/>
  <c r="U326" i="3"/>
  <c r="V326" i="3"/>
  <c r="U327" i="3"/>
  <c r="V327" i="3"/>
  <c r="U328" i="3"/>
  <c r="V328" i="3"/>
  <c r="U329" i="3"/>
  <c r="V329" i="3"/>
  <c r="U330" i="3"/>
  <c r="V330" i="3"/>
  <c r="U331" i="3"/>
  <c r="V331" i="3"/>
  <c r="U332" i="3"/>
  <c r="V332" i="3"/>
  <c r="U333" i="3"/>
  <c r="V333" i="3"/>
  <c r="U334" i="3"/>
  <c r="V334" i="3"/>
  <c r="U335" i="3"/>
  <c r="V335" i="3"/>
  <c r="U336" i="3"/>
  <c r="V336" i="3"/>
  <c r="U337" i="3"/>
  <c r="V337" i="3"/>
  <c r="U338" i="3"/>
  <c r="V338" i="3"/>
  <c r="U339" i="3"/>
  <c r="V339" i="3"/>
  <c r="U340" i="3"/>
  <c r="V340" i="3"/>
  <c r="U341" i="3"/>
  <c r="V341" i="3"/>
  <c r="U342" i="3"/>
  <c r="V342" i="3"/>
  <c r="U343" i="3"/>
  <c r="V343" i="3"/>
  <c r="U344" i="3"/>
  <c r="V344" i="3"/>
  <c r="U345" i="3"/>
  <c r="V345" i="3"/>
  <c r="U346" i="3"/>
  <c r="V346" i="3"/>
  <c r="U347" i="3"/>
  <c r="V347" i="3"/>
  <c r="U348" i="3"/>
  <c r="V348" i="3"/>
  <c r="U349" i="3"/>
  <c r="V349" i="3"/>
  <c r="U350" i="3"/>
  <c r="V350" i="3"/>
  <c r="U351" i="3"/>
  <c r="V351" i="3"/>
  <c r="U352" i="3"/>
  <c r="V352" i="3"/>
  <c r="U353" i="3"/>
  <c r="V353" i="3"/>
  <c r="U354" i="3"/>
  <c r="V354" i="3"/>
  <c r="U355" i="3"/>
  <c r="V355" i="3"/>
  <c r="U356" i="3"/>
  <c r="V356" i="3"/>
  <c r="U357" i="3"/>
  <c r="V357" i="3"/>
  <c r="U358" i="3"/>
  <c r="V358" i="3"/>
  <c r="U359" i="3"/>
  <c r="V359" i="3"/>
  <c r="U360" i="3"/>
  <c r="V360" i="3"/>
  <c r="U361" i="3"/>
  <c r="V361" i="3"/>
  <c r="U362" i="3"/>
  <c r="V362" i="3"/>
  <c r="U363" i="3"/>
  <c r="V363" i="3"/>
  <c r="U364" i="3"/>
  <c r="V364" i="3"/>
  <c r="U365" i="3"/>
  <c r="V365" i="3"/>
  <c r="U366" i="3"/>
  <c r="V366" i="3"/>
  <c r="U367" i="3"/>
  <c r="V367" i="3"/>
  <c r="U368" i="3"/>
  <c r="V368" i="3"/>
  <c r="U369" i="3"/>
  <c r="V369" i="3"/>
  <c r="U370" i="3"/>
  <c r="V370" i="3"/>
  <c r="U371" i="3"/>
  <c r="V371" i="3"/>
  <c r="U372" i="3"/>
  <c r="V372" i="3"/>
  <c r="U373" i="3"/>
  <c r="V373" i="3"/>
  <c r="U374" i="3"/>
  <c r="V374" i="3"/>
  <c r="U375" i="3"/>
  <c r="V375" i="3"/>
  <c r="U376" i="3"/>
  <c r="V376" i="3"/>
  <c r="U377" i="3"/>
  <c r="V377" i="3"/>
  <c r="U378" i="3"/>
  <c r="V378" i="3"/>
  <c r="U379" i="3"/>
  <c r="V379" i="3"/>
  <c r="U380" i="3"/>
  <c r="V380" i="3"/>
  <c r="U381" i="3"/>
  <c r="V381" i="3"/>
  <c r="U382" i="3"/>
  <c r="V382" i="3"/>
  <c r="U383" i="3"/>
  <c r="V383" i="3"/>
  <c r="U384" i="3"/>
  <c r="V384" i="3"/>
  <c r="U385" i="3"/>
  <c r="V385" i="3"/>
  <c r="U386" i="3"/>
  <c r="V386" i="3"/>
  <c r="U387" i="3"/>
  <c r="V387" i="3"/>
  <c r="U388" i="3"/>
  <c r="V388" i="3"/>
  <c r="U389" i="3"/>
  <c r="V389" i="3"/>
  <c r="U390" i="3"/>
  <c r="V390" i="3"/>
  <c r="U391" i="3"/>
  <c r="V391" i="3"/>
  <c r="U392" i="3"/>
  <c r="V392" i="3"/>
  <c r="U393" i="3"/>
  <c r="V393" i="3"/>
  <c r="U394" i="3"/>
  <c r="V394" i="3"/>
  <c r="U395" i="3"/>
  <c r="V395" i="3"/>
  <c r="U396" i="3"/>
  <c r="V396" i="3"/>
  <c r="U397" i="3"/>
  <c r="V397" i="3"/>
  <c r="U398" i="3"/>
  <c r="V398" i="3"/>
  <c r="U399" i="3"/>
  <c r="V399" i="3"/>
  <c r="U400" i="3"/>
  <c r="V400" i="3"/>
  <c r="U401" i="3"/>
  <c r="V401" i="3"/>
  <c r="U402" i="3"/>
  <c r="V402" i="3"/>
  <c r="U403" i="3"/>
  <c r="V403" i="3"/>
  <c r="U404" i="3"/>
  <c r="V404" i="3"/>
  <c r="U405" i="3"/>
  <c r="V405" i="3"/>
  <c r="U406" i="3"/>
  <c r="V406" i="3"/>
  <c r="U407" i="3"/>
  <c r="V407" i="3"/>
  <c r="U408" i="3"/>
  <c r="V408" i="3"/>
  <c r="U409" i="3"/>
  <c r="V409" i="3"/>
  <c r="U410" i="3"/>
  <c r="V410" i="3"/>
  <c r="U411" i="3"/>
  <c r="V411" i="3"/>
  <c r="U412" i="3"/>
  <c r="V412" i="3"/>
  <c r="U413" i="3"/>
  <c r="V413" i="3"/>
  <c r="U414" i="3"/>
  <c r="V414" i="3"/>
  <c r="U415" i="3"/>
  <c r="V415" i="3"/>
  <c r="U416" i="3"/>
  <c r="V416" i="3"/>
  <c r="U417" i="3"/>
  <c r="V417" i="3"/>
  <c r="U418" i="3"/>
  <c r="V418" i="3"/>
  <c r="U419" i="3"/>
  <c r="V419" i="3"/>
  <c r="U420" i="3"/>
  <c r="V420" i="3"/>
  <c r="U421" i="3"/>
  <c r="V421" i="3"/>
  <c r="U422" i="3"/>
  <c r="V422" i="3"/>
  <c r="U423" i="3"/>
  <c r="V423" i="3"/>
  <c r="U424" i="3"/>
  <c r="V424" i="3"/>
  <c r="U425" i="3"/>
  <c r="V425" i="3"/>
  <c r="U426" i="3"/>
  <c r="V426" i="3"/>
  <c r="U427" i="3"/>
  <c r="V427" i="3"/>
  <c r="U428" i="3"/>
  <c r="V428" i="3"/>
  <c r="U429" i="3"/>
  <c r="V429" i="3"/>
  <c r="U430" i="3"/>
  <c r="V430" i="3"/>
  <c r="U431" i="3"/>
  <c r="V431" i="3"/>
  <c r="U432" i="3"/>
  <c r="V432" i="3"/>
  <c r="U433" i="3"/>
  <c r="V433" i="3"/>
  <c r="U434" i="3"/>
  <c r="V434" i="3"/>
  <c r="U435" i="3"/>
  <c r="V435" i="3"/>
  <c r="U436" i="3"/>
  <c r="V436" i="3"/>
  <c r="U437" i="3"/>
  <c r="V437" i="3"/>
  <c r="U438" i="3"/>
  <c r="V438" i="3"/>
  <c r="U439" i="3"/>
  <c r="V439" i="3"/>
  <c r="U440" i="3"/>
  <c r="V440" i="3"/>
  <c r="U441" i="3"/>
  <c r="V441" i="3"/>
  <c r="U442" i="3"/>
  <c r="V442" i="3"/>
  <c r="U443" i="3"/>
  <c r="V443" i="3"/>
  <c r="U444" i="3"/>
  <c r="V444" i="3"/>
  <c r="U445" i="3"/>
  <c r="V445" i="3"/>
  <c r="U446" i="3"/>
  <c r="V446" i="3"/>
  <c r="U447" i="3"/>
  <c r="V447" i="3"/>
  <c r="U448" i="3"/>
  <c r="V448" i="3"/>
  <c r="U449" i="3"/>
  <c r="V449" i="3"/>
  <c r="U450" i="3"/>
  <c r="V450" i="3"/>
  <c r="U451" i="3"/>
  <c r="V451" i="3"/>
  <c r="U452" i="3"/>
  <c r="V452" i="3"/>
  <c r="U453" i="3"/>
  <c r="V453" i="3"/>
  <c r="U454" i="3"/>
  <c r="V454" i="3"/>
  <c r="U455" i="3"/>
  <c r="V455" i="3"/>
  <c r="U456" i="3"/>
  <c r="V456" i="3"/>
  <c r="U457" i="3"/>
  <c r="V457" i="3"/>
  <c r="U458" i="3"/>
  <c r="V458" i="3"/>
  <c r="U459" i="3"/>
  <c r="V459" i="3"/>
  <c r="U460" i="3"/>
  <c r="V460" i="3"/>
  <c r="U461" i="3"/>
  <c r="V461" i="3"/>
  <c r="U462" i="3"/>
  <c r="V462" i="3"/>
  <c r="U463" i="3"/>
  <c r="V463" i="3"/>
  <c r="U464" i="3"/>
  <c r="V464" i="3"/>
  <c r="U465" i="3"/>
  <c r="V465" i="3"/>
  <c r="U466" i="3"/>
  <c r="V466" i="3"/>
  <c r="U467" i="3"/>
  <c r="V467" i="3"/>
  <c r="U468" i="3"/>
  <c r="V468" i="3"/>
  <c r="U469" i="3"/>
  <c r="V469" i="3"/>
  <c r="U470" i="3"/>
  <c r="V470" i="3"/>
  <c r="U471" i="3"/>
  <c r="V471" i="3"/>
  <c r="U472" i="3"/>
  <c r="V472" i="3"/>
  <c r="U473" i="3"/>
  <c r="V473" i="3"/>
  <c r="U474" i="3"/>
  <c r="V474" i="3"/>
  <c r="U475" i="3"/>
  <c r="V475" i="3"/>
  <c r="U476" i="3"/>
  <c r="V476" i="3"/>
  <c r="U477" i="3"/>
  <c r="V477" i="3"/>
  <c r="U478" i="3"/>
  <c r="V478" i="3"/>
  <c r="U479" i="3"/>
  <c r="V479" i="3"/>
  <c r="U480" i="3"/>
  <c r="V480" i="3"/>
  <c r="U481" i="3"/>
  <c r="V481" i="3"/>
  <c r="U482" i="3"/>
  <c r="V482" i="3"/>
  <c r="U483" i="3"/>
  <c r="V483" i="3"/>
  <c r="U484" i="3"/>
  <c r="V484" i="3"/>
  <c r="U485" i="3"/>
  <c r="V485" i="3"/>
  <c r="U486" i="3"/>
  <c r="V486" i="3"/>
  <c r="U487" i="3"/>
  <c r="V487" i="3"/>
  <c r="U488" i="3"/>
  <c r="V488" i="3"/>
  <c r="U489" i="3"/>
  <c r="V489" i="3"/>
  <c r="U490" i="3"/>
  <c r="V490" i="3"/>
  <c r="U491" i="3"/>
  <c r="V491" i="3"/>
  <c r="U492" i="3"/>
  <c r="V492" i="3"/>
  <c r="U493" i="3"/>
  <c r="V493" i="3"/>
  <c r="U494" i="3"/>
  <c r="V494" i="3"/>
  <c r="U495" i="3"/>
  <c r="V495" i="3"/>
  <c r="U496" i="3"/>
  <c r="V496" i="3"/>
  <c r="U497" i="3"/>
  <c r="V497" i="3"/>
  <c r="U498" i="3"/>
  <c r="V498" i="3"/>
  <c r="U499" i="3"/>
  <c r="V499" i="3"/>
  <c r="U500" i="3"/>
  <c r="V500" i="3"/>
  <c r="U501" i="3"/>
  <c r="V501" i="3"/>
  <c r="U502" i="3"/>
  <c r="V502" i="3"/>
  <c r="U503" i="3"/>
  <c r="V503" i="3"/>
  <c r="U504" i="3"/>
  <c r="V504" i="3"/>
  <c r="U505" i="3"/>
  <c r="V505" i="3"/>
  <c r="U506" i="3"/>
  <c r="V506" i="3"/>
  <c r="U507" i="3"/>
  <c r="V507" i="3"/>
  <c r="U508" i="3"/>
  <c r="V508" i="3"/>
  <c r="U509" i="3"/>
  <c r="V509" i="3"/>
  <c r="U510" i="3"/>
  <c r="V510" i="3"/>
  <c r="U511" i="3"/>
  <c r="V511" i="3"/>
  <c r="U512" i="3"/>
  <c r="V512" i="3"/>
  <c r="U513" i="3"/>
  <c r="V513" i="3"/>
  <c r="U514" i="3"/>
  <c r="V514" i="3"/>
  <c r="U515" i="3"/>
  <c r="V515" i="3"/>
  <c r="U516" i="3"/>
  <c r="V516" i="3"/>
  <c r="U517" i="3"/>
  <c r="V517" i="3"/>
  <c r="U518" i="3"/>
  <c r="V518" i="3"/>
  <c r="U519" i="3"/>
  <c r="V519" i="3"/>
  <c r="U520" i="3"/>
  <c r="V520" i="3"/>
  <c r="U521" i="3"/>
  <c r="V521" i="3"/>
  <c r="U522" i="3"/>
  <c r="V522" i="3"/>
  <c r="U523" i="3"/>
  <c r="V523" i="3"/>
  <c r="U524" i="3"/>
  <c r="V524" i="3"/>
  <c r="U525" i="3"/>
  <c r="V525" i="3"/>
  <c r="U526" i="3"/>
  <c r="V526" i="3"/>
  <c r="U527" i="3"/>
  <c r="V527" i="3"/>
  <c r="U528" i="3"/>
  <c r="V528" i="3"/>
  <c r="U529" i="3"/>
  <c r="V529" i="3"/>
  <c r="U530" i="3"/>
  <c r="V530" i="3"/>
  <c r="U531" i="3"/>
  <c r="V531" i="3"/>
  <c r="U532" i="3"/>
  <c r="V532" i="3"/>
  <c r="U533" i="3"/>
  <c r="V533" i="3"/>
  <c r="U534" i="3"/>
  <c r="V534" i="3"/>
  <c r="U535" i="3"/>
  <c r="V535" i="3"/>
  <c r="U536" i="3"/>
  <c r="V536" i="3"/>
  <c r="U537" i="3"/>
  <c r="V537" i="3"/>
  <c r="U538" i="3"/>
  <c r="V538" i="3"/>
  <c r="U539" i="3"/>
  <c r="V539" i="3"/>
  <c r="U540" i="3"/>
  <c r="V540" i="3"/>
  <c r="U541" i="3"/>
  <c r="V541" i="3"/>
  <c r="U542" i="3"/>
  <c r="V542" i="3"/>
  <c r="U543" i="3"/>
  <c r="V543" i="3"/>
  <c r="U544" i="3"/>
  <c r="V544" i="3"/>
  <c r="U545" i="3"/>
  <c r="V545" i="3"/>
  <c r="U546" i="3"/>
  <c r="V546" i="3"/>
  <c r="U547" i="3"/>
  <c r="V547" i="3"/>
  <c r="U548" i="3"/>
  <c r="V548" i="3"/>
  <c r="U549" i="3"/>
  <c r="V549" i="3"/>
  <c r="U550" i="3"/>
  <c r="V550" i="3"/>
  <c r="U551" i="3"/>
  <c r="V551" i="3"/>
  <c r="U552" i="3"/>
  <c r="V552" i="3"/>
  <c r="U553" i="3"/>
  <c r="V553" i="3"/>
  <c r="U554" i="3"/>
  <c r="V554" i="3"/>
  <c r="U555" i="3"/>
  <c r="V555" i="3"/>
  <c r="U556" i="3"/>
  <c r="V556" i="3"/>
  <c r="U557" i="3"/>
  <c r="V557" i="3"/>
  <c r="U558" i="3"/>
  <c r="V558" i="3"/>
  <c r="U559" i="3"/>
  <c r="V559" i="3"/>
  <c r="U560" i="3"/>
  <c r="V560" i="3"/>
  <c r="U561" i="3"/>
  <c r="V561" i="3"/>
  <c r="U562" i="3"/>
  <c r="V562" i="3"/>
  <c r="U563" i="3"/>
  <c r="V563" i="3"/>
  <c r="U564" i="3"/>
  <c r="V564" i="3"/>
  <c r="U565" i="3"/>
  <c r="V565" i="3"/>
  <c r="U566" i="3"/>
  <c r="V566" i="3"/>
  <c r="U567" i="3"/>
  <c r="V567" i="3"/>
  <c r="U568" i="3"/>
  <c r="V568" i="3"/>
  <c r="U569" i="3"/>
  <c r="V569" i="3"/>
  <c r="U570" i="3"/>
  <c r="V570" i="3"/>
  <c r="U571" i="3"/>
  <c r="V571" i="3"/>
  <c r="U572" i="3"/>
  <c r="V572" i="3"/>
  <c r="U573" i="3"/>
  <c r="V573" i="3"/>
  <c r="U574" i="3"/>
  <c r="V574" i="3"/>
  <c r="U575" i="3"/>
  <c r="V575" i="3"/>
  <c r="U576" i="3"/>
  <c r="V576" i="3"/>
  <c r="U577" i="3"/>
  <c r="V577" i="3"/>
  <c r="U578" i="3"/>
  <c r="V578" i="3"/>
  <c r="U579" i="3"/>
  <c r="V579" i="3"/>
  <c r="U580" i="3"/>
  <c r="V580" i="3"/>
  <c r="U581" i="3"/>
  <c r="V581" i="3"/>
  <c r="U582" i="3"/>
  <c r="V582" i="3"/>
  <c r="U583" i="3"/>
  <c r="V583" i="3"/>
  <c r="U584" i="3"/>
  <c r="V584" i="3"/>
  <c r="U585" i="3"/>
  <c r="V585" i="3"/>
  <c r="U586" i="3"/>
  <c r="V586" i="3"/>
  <c r="U587" i="3"/>
  <c r="V587" i="3"/>
  <c r="U588" i="3"/>
  <c r="V588" i="3"/>
  <c r="U589" i="3"/>
  <c r="V589" i="3"/>
  <c r="U590" i="3"/>
  <c r="V590" i="3"/>
  <c r="U591" i="3"/>
  <c r="V591" i="3"/>
  <c r="U592" i="3"/>
  <c r="V592" i="3"/>
  <c r="U593" i="3"/>
  <c r="V593" i="3"/>
  <c r="U594" i="3"/>
  <c r="V594" i="3"/>
  <c r="U595" i="3"/>
  <c r="V595" i="3"/>
  <c r="U596" i="3"/>
  <c r="V596" i="3"/>
  <c r="U597" i="3"/>
  <c r="V597" i="3"/>
  <c r="U598" i="3"/>
  <c r="V598" i="3"/>
  <c r="U599" i="3"/>
  <c r="V599" i="3"/>
  <c r="U600" i="3"/>
  <c r="V600" i="3"/>
  <c r="U601" i="3"/>
  <c r="V601" i="3"/>
  <c r="V1" i="3"/>
  <c r="U1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J7" i="21"/>
  <c r="K8" i="36" s="1"/>
  <c r="I7" i="21"/>
  <c r="I8" i="36" s="1"/>
  <c r="H7" i="21"/>
  <c r="J8" i="36" s="1"/>
  <c r="G7" i="21"/>
  <c r="H8" i="36" s="1"/>
  <c r="J8" i="21"/>
  <c r="K9" i="36" s="1"/>
  <c r="J6" i="21"/>
  <c r="K7" i="36" s="1"/>
  <c r="J5" i="21"/>
  <c r="K6" i="36" s="1"/>
  <c r="J4" i="21"/>
  <c r="K5" i="36" s="1"/>
  <c r="J3" i="21"/>
  <c r="K4" i="36" s="1"/>
  <c r="J2" i="21"/>
  <c r="K3" i="36" s="1"/>
  <c r="I8" i="21"/>
  <c r="I9" i="36" s="1"/>
  <c r="I6" i="21"/>
  <c r="I7" i="36" s="1"/>
  <c r="I5" i="21"/>
  <c r="I6" i="36" s="1"/>
  <c r="I4" i="21"/>
  <c r="I5" i="36" s="1"/>
  <c r="I3" i="21"/>
  <c r="I4" i="36" s="1"/>
  <c r="I2" i="21"/>
  <c r="I3" i="36" s="1"/>
  <c r="H6" i="21"/>
  <c r="J7" i="36" s="1"/>
  <c r="H5" i="21"/>
  <c r="J6" i="36" s="1"/>
  <c r="H4" i="21"/>
  <c r="J5" i="36" s="1"/>
  <c r="H3" i="21"/>
  <c r="J4" i="36" s="1"/>
  <c r="J3" i="36"/>
  <c r="G6" i="21"/>
  <c r="H7" i="36" s="1"/>
  <c r="G5" i="21"/>
  <c r="H6" i="36" s="1"/>
  <c r="G4" i="21"/>
  <c r="H5" i="36" s="1"/>
  <c r="G3" i="21"/>
  <c r="H4" i="36" s="1"/>
  <c r="J11" i="21"/>
  <c r="K12" i="36" s="1"/>
  <c r="J10" i="21"/>
  <c r="K11" i="36" s="1"/>
  <c r="W7" i="3"/>
  <c r="W6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AU3" i="3"/>
  <c r="AU101" i="3"/>
  <c r="AU100" i="3"/>
  <c r="AU99" i="3"/>
  <c r="AU98" i="3"/>
  <c r="AU97" i="3"/>
  <c r="AU96" i="3"/>
  <c r="AU95" i="3"/>
  <c r="AU94" i="3"/>
  <c r="AU93" i="3"/>
  <c r="AU92" i="3"/>
  <c r="AU91" i="3"/>
  <c r="AU90" i="3"/>
  <c r="AU89" i="3"/>
  <c r="AU88" i="3"/>
  <c r="AU87" i="3"/>
  <c r="AU86" i="3"/>
  <c r="AU85" i="3"/>
  <c r="AU84" i="3"/>
  <c r="AU83" i="3"/>
  <c r="AU82" i="3"/>
  <c r="AU81" i="3"/>
  <c r="AU80" i="3"/>
  <c r="AU79" i="3"/>
  <c r="AU78" i="3"/>
  <c r="AU77" i="3"/>
  <c r="AU76" i="3"/>
  <c r="AU75" i="3"/>
  <c r="AU74" i="3"/>
  <c r="AU73" i="3"/>
  <c r="AU72" i="3"/>
  <c r="AU71" i="3"/>
  <c r="AU70" i="3"/>
  <c r="AU69" i="3"/>
  <c r="AU68" i="3"/>
  <c r="AU67" i="3"/>
  <c r="AU66" i="3"/>
  <c r="AU65" i="3"/>
  <c r="AU64" i="3"/>
  <c r="AU63" i="3"/>
  <c r="AU62" i="3"/>
  <c r="AU61" i="3"/>
  <c r="AU60" i="3"/>
  <c r="AU59" i="3"/>
  <c r="AU58" i="3"/>
  <c r="AU57" i="3"/>
  <c r="AU56" i="3"/>
  <c r="AU55" i="3"/>
  <c r="AU54" i="3"/>
  <c r="AU53" i="3"/>
  <c r="AU52" i="3"/>
  <c r="AU51" i="3"/>
  <c r="AU50" i="3"/>
  <c r="AU49" i="3"/>
  <c r="AU48" i="3"/>
  <c r="AU47" i="3"/>
  <c r="AU46" i="3"/>
  <c r="AU45" i="3"/>
  <c r="AU44" i="3"/>
  <c r="AU43" i="3"/>
  <c r="AU42" i="3"/>
  <c r="AU41" i="3"/>
  <c r="AU40" i="3"/>
  <c r="AU39" i="3"/>
  <c r="AU38" i="3"/>
  <c r="AU37" i="3"/>
  <c r="AU36" i="3"/>
  <c r="AU35" i="3"/>
  <c r="AU34" i="3"/>
  <c r="AU33" i="3"/>
  <c r="AU32" i="3"/>
  <c r="AU31" i="3"/>
  <c r="AU30" i="3"/>
  <c r="AU29" i="3"/>
  <c r="AU28" i="3"/>
  <c r="AU27" i="3"/>
  <c r="AU26" i="3"/>
  <c r="AU25" i="3"/>
  <c r="AU24" i="3"/>
  <c r="AU23" i="3"/>
  <c r="AU22" i="3"/>
  <c r="AU21" i="3"/>
  <c r="AU20" i="3"/>
  <c r="AU19" i="3"/>
  <c r="AU18" i="3"/>
  <c r="AU17" i="3"/>
  <c r="AU16" i="3"/>
  <c r="AU15" i="3"/>
  <c r="AU14" i="3"/>
  <c r="AU13" i="3"/>
  <c r="AU12" i="3"/>
  <c r="AU11" i="3"/>
  <c r="AU10" i="3"/>
  <c r="AU9" i="3"/>
  <c r="AU8" i="3"/>
  <c r="AU7" i="3"/>
  <c r="AU6" i="3"/>
  <c r="AU5" i="3"/>
  <c r="AU4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G8" i="13"/>
  <c r="G7" i="13"/>
  <c r="G6" i="13"/>
  <c r="AX101" i="3"/>
  <c r="AW101" i="3"/>
  <c r="BD101" i="3" s="1"/>
  <c r="AX100" i="3"/>
  <c r="AW100" i="3"/>
  <c r="BD100" i="3" s="1"/>
  <c r="AX99" i="3"/>
  <c r="AW99" i="3"/>
  <c r="BD99" i="3" s="1"/>
  <c r="AX98" i="3"/>
  <c r="AW98" i="3"/>
  <c r="BD98" i="3" s="1"/>
  <c r="AX97" i="3"/>
  <c r="AW97" i="3"/>
  <c r="BD97" i="3" s="1"/>
  <c r="AX96" i="3"/>
  <c r="AW96" i="3"/>
  <c r="BD96" i="3" s="1"/>
  <c r="AX95" i="3"/>
  <c r="AW95" i="3"/>
  <c r="BD95" i="3" s="1"/>
  <c r="AX94" i="3"/>
  <c r="AW94" i="3"/>
  <c r="BD94" i="3" s="1"/>
  <c r="AX93" i="3"/>
  <c r="AW93" i="3"/>
  <c r="BD93" i="3" s="1"/>
  <c r="AX92" i="3"/>
  <c r="AW92" i="3"/>
  <c r="BD92" i="3" s="1"/>
  <c r="AX91" i="3"/>
  <c r="AW91" i="3"/>
  <c r="BD91" i="3" s="1"/>
  <c r="AX90" i="3"/>
  <c r="AW90" i="3"/>
  <c r="BD90" i="3" s="1"/>
  <c r="AX89" i="3"/>
  <c r="AW89" i="3"/>
  <c r="BD89" i="3" s="1"/>
  <c r="AX88" i="3"/>
  <c r="AW88" i="3"/>
  <c r="BD88" i="3" s="1"/>
  <c r="AX87" i="3"/>
  <c r="AW87" i="3"/>
  <c r="BD87" i="3" s="1"/>
  <c r="AX86" i="3"/>
  <c r="AW86" i="3"/>
  <c r="BD86" i="3" s="1"/>
  <c r="AX85" i="3"/>
  <c r="AW85" i="3"/>
  <c r="BD85" i="3" s="1"/>
  <c r="AX84" i="3"/>
  <c r="AW84" i="3"/>
  <c r="BD84" i="3" s="1"/>
  <c r="AX83" i="3"/>
  <c r="AW83" i="3"/>
  <c r="BD83" i="3" s="1"/>
  <c r="AX82" i="3"/>
  <c r="AW82" i="3"/>
  <c r="BD82" i="3" s="1"/>
  <c r="AX81" i="3"/>
  <c r="AW81" i="3"/>
  <c r="BD81" i="3" s="1"/>
  <c r="AX80" i="3"/>
  <c r="AW80" i="3"/>
  <c r="BD80" i="3" s="1"/>
  <c r="AX79" i="3"/>
  <c r="AW79" i="3"/>
  <c r="BD79" i="3" s="1"/>
  <c r="AX78" i="3"/>
  <c r="AW78" i="3"/>
  <c r="BD78" i="3" s="1"/>
  <c r="AX77" i="3"/>
  <c r="AW77" i="3"/>
  <c r="BD77" i="3" s="1"/>
  <c r="AX76" i="3"/>
  <c r="AW76" i="3"/>
  <c r="BD76" i="3" s="1"/>
  <c r="AX75" i="3"/>
  <c r="AW75" i="3"/>
  <c r="BD75" i="3" s="1"/>
  <c r="AX74" i="3"/>
  <c r="AW74" i="3"/>
  <c r="BD74" i="3" s="1"/>
  <c r="AX73" i="3"/>
  <c r="AW73" i="3"/>
  <c r="BD73" i="3" s="1"/>
  <c r="AX72" i="3"/>
  <c r="AW72" i="3"/>
  <c r="BD72" i="3" s="1"/>
  <c r="AX71" i="3"/>
  <c r="AW71" i="3"/>
  <c r="BD71" i="3" s="1"/>
  <c r="AX70" i="3"/>
  <c r="AW70" i="3"/>
  <c r="BD70" i="3" s="1"/>
  <c r="AX69" i="3"/>
  <c r="AW69" i="3"/>
  <c r="BD69" i="3" s="1"/>
  <c r="AX68" i="3"/>
  <c r="AW68" i="3"/>
  <c r="BD68" i="3" s="1"/>
  <c r="AX67" i="3"/>
  <c r="AW67" i="3"/>
  <c r="BD67" i="3" s="1"/>
  <c r="AX66" i="3"/>
  <c r="AW66" i="3"/>
  <c r="BD66" i="3" s="1"/>
  <c r="AX65" i="3"/>
  <c r="AW65" i="3"/>
  <c r="BD65" i="3" s="1"/>
  <c r="AX64" i="3"/>
  <c r="AW64" i="3"/>
  <c r="BD64" i="3" s="1"/>
  <c r="AX63" i="3"/>
  <c r="AW63" i="3"/>
  <c r="BD63" i="3" s="1"/>
  <c r="AX62" i="3"/>
  <c r="AW62" i="3"/>
  <c r="BD62" i="3" s="1"/>
  <c r="AX61" i="3"/>
  <c r="AW61" i="3"/>
  <c r="BD61" i="3" s="1"/>
  <c r="AX60" i="3"/>
  <c r="AW60" i="3"/>
  <c r="BD60" i="3" s="1"/>
  <c r="AX59" i="3"/>
  <c r="AW59" i="3"/>
  <c r="BD59" i="3" s="1"/>
  <c r="AX58" i="3"/>
  <c r="AW58" i="3"/>
  <c r="BD58" i="3" s="1"/>
  <c r="AX57" i="3"/>
  <c r="AW57" i="3"/>
  <c r="BD57" i="3" s="1"/>
  <c r="AX56" i="3"/>
  <c r="AW56" i="3"/>
  <c r="BD56" i="3" s="1"/>
  <c r="AX55" i="3"/>
  <c r="AW55" i="3"/>
  <c r="BD55" i="3" s="1"/>
  <c r="AX54" i="3"/>
  <c r="AW54" i="3"/>
  <c r="BD54" i="3" s="1"/>
  <c r="AX53" i="3"/>
  <c r="AW53" i="3"/>
  <c r="BD53" i="3" s="1"/>
  <c r="AX52" i="3"/>
  <c r="AW52" i="3"/>
  <c r="BD52" i="3" s="1"/>
  <c r="AX51" i="3"/>
  <c r="AW51" i="3"/>
  <c r="BD51" i="3" s="1"/>
  <c r="AX50" i="3"/>
  <c r="AW50" i="3"/>
  <c r="BD50" i="3" s="1"/>
  <c r="AX49" i="3"/>
  <c r="AW49" i="3"/>
  <c r="BD49" i="3" s="1"/>
  <c r="AX48" i="3"/>
  <c r="AW48" i="3"/>
  <c r="BD48" i="3" s="1"/>
  <c r="AX47" i="3"/>
  <c r="AW47" i="3"/>
  <c r="BD47" i="3" s="1"/>
  <c r="AX46" i="3"/>
  <c r="AW46" i="3"/>
  <c r="BD46" i="3" s="1"/>
  <c r="AX45" i="3"/>
  <c r="AW45" i="3"/>
  <c r="BD45" i="3" s="1"/>
  <c r="AX44" i="3"/>
  <c r="AW44" i="3"/>
  <c r="BD44" i="3" s="1"/>
  <c r="AX43" i="3"/>
  <c r="AW43" i="3"/>
  <c r="BD43" i="3" s="1"/>
  <c r="AX42" i="3"/>
  <c r="AW42" i="3"/>
  <c r="BD42" i="3" s="1"/>
  <c r="AX41" i="3"/>
  <c r="AW41" i="3"/>
  <c r="BD41" i="3" s="1"/>
  <c r="AX40" i="3"/>
  <c r="AW40" i="3"/>
  <c r="BD40" i="3" s="1"/>
  <c r="AX39" i="3"/>
  <c r="AW39" i="3"/>
  <c r="BD39" i="3" s="1"/>
  <c r="AX38" i="3"/>
  <c r="AW38" i="3"/>
  <c r="BD38" i="3" s="1"/>
  <c r="AX37" i="3"/>
  <c r="AW37" i="3"/>
  <c r="BD37" i="3" s="1"/>
  <c r="AX36" i="3"/>
  <c r="AW36" i="3"/>
  <c r="BD36" i="3" s="1"/>
  <c r="AX35" i="3"/>
  <c r="AW35" i="3"/>
  <c r="BD35" i="3" s="1"/>
  <c r="AX34" i="3"/>
  <c r="AW34" i="3"/>
  <c r="BD34" i="3" s="1"/>
  <c r="AX33" i="3"/>
  <c r="AW33" i="3"/>
  <c r="BD33" i="3" s="1"/>
  <c r="AX32" i="3"/>
  <c r="AW32" i="3"/>
  <c r="BD32" i="3" s="1"/>
  <c r="AX31" i="3"/>
  <c r="AW31" i="3"/>
  <c r="BD31" i="3" s="1"/>
  <c r="AX30" i="3"/>
  <c r="AW30" i="3"/>
  <c r="BD30" i="3" s="1"/>
  <c r="AX29" i="3"/>
  <c r="AW29" i="3"/>
  <c r="BD29" i="3" s="1"/>
  <c r="AX28" i="3"/>
  <c r="AW28" i="3"/>
  <c r="BD28" i="3" s="1"/>
  <c r="AX27" i="3"/>
  <c r="AW27" i="3"/>
  <c r="BD27" i="3" s="1"/>
  <c r="AX26" i="3"/>
  <c r="AW26" i="3"/>
  <c r="BD26" i="3" s="1"/>
  <c r="AX25" i="3"/>
  <c r="AW25" i="3"/>
  <c r="BD25" i="3" s="1"/>
  <c r="AX24" i="3"/>
  <c r="AW24" i="3"/>
  <c r="BD24" i="3" s="1"/>
  <c r="AX23" i="3"/>
  <c r="AW23" i="3"/>
  <c r="BD23" i="3" s="1"/>
  <c r="AX22" i="3"/>
  <c r="AW22" i="3"/>
  <c r="BD22" i="3" s="1"/>
  <c r="AX21" i="3"/>
  <c r="AW21" i="3"/>
  <c r="BD21" i="3" s="1"/>
  <c r="AX20" i="3"/>
  <c r="AW20" i="3"/>
  <c r="BD20" i="3" s="1"/>
  <c r="AX19" i="3"/>
  <c r="AW19" i="3"/>
  <c r="BD19" i="3" s="1"/>
  <c r="AX18" i="3"/>
  <c r="AW18" i="3"/>
  <c r="BD18" i="3" s="1"/>
  <c r="AX17" i="3"/>
  <c r="AW17" i="3"/>
  <c r="BD17" i="3" s="1"/>
  <c r="AX16" i="3"/>
  <c r="AW16" i="3"/>
  <c r="BD16" i="3" s="1"/>
  <c r="AX15" i="3"/>
  <c r="AW15" i="3"/>
  <c r="BD15" i="3" s="1"/>
  <c r="AX14" i="3"/>
  <c r="AW14" i="3"/>
  <c r="BD14" i="3" s="1"/>
  <c r="AX13" i="3"/>
  <c r="AW13" i="3"/>
  <c r="BD13" i="3" s="1"/>
  <c r="AX12" i="3"/>
  <c r="AW12" i="3"/>
  <c r="BD12" i="3" s="1"/>
  <c r="AX11" i="3"/>
  <c r="AW11" i="3"/>
  <c r="BD11" i="3" s="1"/>
  <c r="AX10" i="3"/>
  <c r="AW10" i="3"/>
  <c r="BD10" i="3" s="1"/>
  <c r="AX9" i="3"/>
  <c r="AW9" i="3"/>
  <c r="BD9" i="3" s="1"/>
  <c r="AX8" i="3"/>
  <c r="AW8" i="3"/>
  <c r="BD8" i="3" s="1"/>
  <c r="AX7" i="3"/>
  <c r="AW7" i="3"/>
  <c r="BD7" i="3" s="1"/>
  <c r="AX6" i="3"/>
  <c r="AW6" i="3"/>
  <c r="BD6" i="3" s="1"/>
  <c r="AX5" i="3"/>
  <c r="AW5" i="3"/>
  <c r="BD5" i="3" s="1"/>
  <c r="AW4" i="3"/>
  <c r="BD4" i="3" s="1"/>
  <c r="AX3" i="3"/>
  <c r="AW3" i="3"/>
  <c r="BD3" i="3" s="1"/>
  <c r="AZ101" i="3"/>
  <c r="AZ100" i="3"/>
  <c r="AZ99" i="3"/>
  <c r="AZ98" i="3"/>
  <c r="AZ97" i="3"/>
  <c r="AZ96" i="3"/>
  <c r="AZ95" i="3"/>
  <c r="AZ94" i="3"/>
  <c r="AZ93" i="3"/>
  <c r="AZ92" i="3"/>
  <c r="AZ91" i="3"/>
  <c r="AZ90" i="3"/>
  <c r="AZ89" i="3"/>
  <c r="AZ88" i="3"/>
  <c r="AZ87" i="3"/>
  <c r="AZ86" i="3"/>
  <c r="AZ85" i="3"/>
  <c r="AZ84" i="3"/>
  <c r="AZ83" i="3"/>
  <c r="AZ82" i="3"/>
  <c r="AZ81" i="3"/>
  <c r="AZ80" i="3"/>
  <c r="AZ79" i="3"/>
  <c r="AZ78" i="3"/>
  <c r="AZ77" i="3"/>
  <c r="AZ76" i="3"/>
  <c r="AZ75" i="3"/>
  <c r="AZ74" i="3"/>
  <c r="AZ73" i="3"/>
  <c r="AZ72" i="3"/>
  <c r="AZ71" i="3"/>
  <c r="AZ70" i="3"/>
  <c r="AZ69" i="3"/>
  <c r="AZ68" i="3"/>
  <c r="AZ67" i="3"/>
  <c r="AZ66" i="3"/>
  <c r="AZ65" i="3"/>
  <c r="AZ64" i="3"/>
  <c r="AZ63" i="3"/>
  <c r="AZ62" i="3"/>
  <c r="AZ61" i="3"/>
  <c r="AZ60" i="3"/>
  <c r="AZ59" i="3"/>
  <c r="AZ58" i="3"/>
  <c r="AZ57" i="3"/>
  <c r="AZ56" i="3"/>
  <c r="AZ55" i="3"/>
  <c r="AZ54" i="3"/>
  <c r="AZ53" i="3"/>
  <c r="AZ52" i="3"/>
  <c r="AZ51" i="3"/>
  <c r="AZ50" i="3"/>
  <c r="AZ49" i="3"/>
  <c r="AZ48" i="3"/>
  <c r="AZ47" i="3"/>
  <c r="AZ46" i="3"/>
  <c r="AZ45" i="3"/>
  <c r="AZ44" i="3"/>
  <c r="AZ43" i="3"/>
  <c r="AZ42" i="3"/>
  <c r="AZ41" i="3"/>
  <c r="AZ40" i="3"/>
  <c r="AZ39" i="3"/>
  <c r="AZ38" i="3"/>
  <c r="AZ37" i="3"/>
  <c r="AZ36" i="3"/>
  <c r="AZ35" i="3"/>
  <c r="AZ34" i="3"/>
  <c r="AZ33" i="3"/>
  <c r="AZ32" i="3"/>
  <c r="AZ31" i="3"/>
  <c r="AZ30" i="3"/>
  <c r="AZ29" i="3"/>
  <c r="AZ28" i="3"/>
  <c r="AZ27" i="3"/>
  <c r="AZ26" i="3"/>
  <c r="AZ25" i="3"/>
  <c r="AZ24" i="3"/>
  <c r="AZ23" i="3"/>
  <c r="AZ22" i="3"/>
  <c r="AZ21" i="3"/>
  <c r="AZ20" i="3"/>
  <c r="AZ19" i="3"/>
  <c r="AZ18" i="3"/>
  <c r="AZ17" i="3"/>
  <c r="AZ16" i="3"/>
  <c r="AZ15" i="3"/>
  <c r="AZ14" i="3"/>
  <c r="AZ13" i="3"/>
  <c r="AZ12" i="3"/>
  <c r="AZ11" i="3"/>
  <c r="AZ10" i="3"/>
  <c r="AZ9" i="3"/>
  <c r="AZ8" i="3"/>
  <c r="AZ7" i="3"/>
  <c r="AZ6" i="3"/>
  <c r="AZ5" i="3"/>
  <c r="AZ4" i="3"/>
  <c r="AZ3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603" i="3"/>
  <c r="C603" i="3"/>
  <c r="I9" i="21"/>
  <c r="I10" i="36" s="1"/>
  <c r="I10" i="21"/>
  <c r="I11" i="36" s="1"/>
  <c r="I11" i="21"/>
  <c r="I12" i="36" s="1"/>
  <c r="J9" i="21"/>
  <c r="K10" i="36" s="1"/>
  <c r="BH3" i="3" l="1"/>
  <c r="O9" i="34"/>
  <c r="H8" i="13" s="1"/>
  <c r="O7" i="34"/>
  <c r="H6" i="13" s="1"/>
  <c r="O6" i="34"/>
  <c r="H5" i="13" s="1"/>
  <c r="F3" i="36"/>
  <c r="O5" i="34"/>
  <c r="H4" i="13" s="1"/>
  <c r="O8" i="34"/>
  <c r="H7" i="13" s="1"/>
  <c r="W2" i="21"/>
  <c r="X2" i="21"/>
  <c r="D604" i="3"/>
  <c r="BG10" i="3" l="1"/>
  <c r="BH10" i="3" s="1"/>
  <c r="BG9" i="3"/>
  <c r="BH9" i="3" s="1"/>
  <c r="BG7" i="3"/>
  <c r="BH7" i="3" s="1"/>
  <c r="BG6" i="3"/>
  <c r="BH6" i="3" s="1"/>
  <c r="BG5" i="3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" i="3"/>
  <c r="BK9" i="3" l="1"/>
  <c r="BK6" i="3"/>
  <c r="J3" i="35"/>
  <c r="L3" i="35" s="1"/>
  <c r="L4" i="35" s="1"/>
  <c r="AI9752" i="35" s="1"/>
  <c r="AJ9752" i="35" s="1"/>
  <c r="BH5" i="3"/>
  <c r="BK2" i="3" s="1"/>
  <c r="AI8852" i="35"/>
  <c r="AJ8852" i="35" s="1"/>
  <c r="AI8043" i="35"/>
  <c r="AJ8043" i="35" s="1"/>
  <c r="AI8489" i="35"/>
  <c r="AJ8489" i="35" s="1"/>
  <c r="AI8173" i="35"/>
  <c r="AJ8173" i="35" s="1"/>
  <c r="AI7843" i="35"/>
  <c r="AJ7843" i="35" s="1"/>
  <c r="AI7715" i="35"/>
  <c r="AJ7715" i="35" s="1"/>
  <c r="AI7818" i="35"/>
  <c r="AJ7818" i="35" s="1"/>
  <c r="AI7754" i="35"/>
  <c r="AJ7754" i="35" s="1"/>
  <c r="AI8040" i="35"/>
  <c r="AJ8040" i="35" s="1"/>
  <c r="AI7976" i="35"/>
  <c r="AJ7976" i="35" s="1"/>
  <c r="AI8079" i="35"/>
  <c r="AJ8079" i="35" s="1"/>
  <c r="AI7951" i="35"/>
  <c r="AJ7951" i="35" s="1"/>
  <c r="AI8243" i="35"/>
  <c r="AJ8243" i="35" s="1"/>
  <c r="AI8498" i="35"/>
  <c r="AJ8498" i="35" s="1"/>
  <c r="AI8273" i="35"/>
  <c r="AJ8273" i="35" s="1"/>
  <c r="AI8134" i="35"/>
  <c r="AJ8134" i="35" s="1"/>
  <c r="AI8162" i="35"/>
  <c r="AJ8162" i="35" s="1"/>
  <c r="AI7988" i="35"/>
  <c r="AJ7988" i="35" s="1"/>
  <c r="AI7368" i="35"/>
  <c r="AJ7368" i="35" s="1"/>
  <c r="AI7304" i="35"/>
  <c r="AJ7304" i="35" s="1"/>
  <c r="AI7535" i="35"/>
  <c r="AJ7535" i="35" s="1"/>
  <c r="AI7471" i="35"/>
  <c r="AJ7471" i="35" s="1"/>
  <c r="AI8155" i="35"/>
  <c r="AJ8155" i="35" s="1"/>
  <c r="AI7981" i="35"/>
  <c r="AJ7981" i="35" s="1"/>
  <c r="AI7366" i="35"/>
  <c r="AJ7366" i="35" s="1"/>
  <c r="AI7302" i="35"/>
  <c r="AJ7302" i="35" s="1"/>
  <c r="AI7541" i="35"/>
  <c r="AJ7541" i="35" s="1"/>
  <c r="AI7477" i="35"/>
  <c r="AJ7477" i="35" s="1"/>
  <c r="AI8329" i="35"/>
  <c r="AJ8329" i="35" s="1"/>
  <c r="AI9037" i="35"/>
  <c r="AJ9037" i="35" s="1"/>
  <c r="AI7943" i="35"/>
  <c r="AJ7943" i="35" s="1"/>
  <c r="AI8420" i="35"/>
  <c r="AJ8420" i="35" s="1"/>
  <c r="AI7998" i="35"/>
  <c r="AJ7998" i="35" s="1"/>
  <c r="AI7870" i="35"/>
  <c r="AJ7870" i="35" s="1"/>
  <c r="AI7965" i="35"/>
  <c r="AJ7965" i="35" s="1"/>
  <c r="AI7796" i="35"/>
  <c r="AJ7796" i="35" s="1"/>
  <c r="AI7488" i="35"/>
  <c r="AJ7488" i="35" s="1"/>
  <c r="AI7424" i="35"/>
  <c r="AJ7424" i="35" s="1"/>
  <c r="AI8069" i="35"/>
  <c r="AJ8069" i="35" s="1"/>
  <c r="AI7729" i="35"/>
  <c r="AJ7729" i="35" s="1"/>
  <c r="AI7463" i="35"/>
  <c r="AJ7463" i="35" s="1"/>
  <c r="AI7399" i="35"/>
  <c r="AJ7399" i="35" s="1"/>
  <c r="AI7143" i="35"/>
  <c r="AJ7143" i="35" s="1"/>
  <c r="AI7079" i="35"/>
  <c r="AJ7079" i="35" s="1"/>
  <c r="AI7678" i="35"/>
  <c r="AJ7678" i="35" s="1"/>
  <c r="AI7550" i="35"/>
  <c r="AJ7550" i="35" s="1"/>
  <c r="AI7294" i="35"/>
  <c r="AJ7294" i="35" s="1"/>
  <c r="AI7230" i="35"/>
  <c r="AJ7230" i="35" s="1"/>
  <c r="AI7661" i="35"/>
  <c r="AJ7661" i="35" s="1"/>
  <c r="AI7597" i="35"/>
  <c r="AJ7597" i="35" s="1"/>
  <c r="AI7341" i="35"/>
  <c r="AJ7341" i="35" s="1"/>
  <c r="AI7213" i="35"/>
  <c r="AJ7213" i="35" s="1"/>
  <c r="AI6957" i="35"/>
  <c r="AJ6957" i="35" s="1"/>
  <c r="AI6893" i="35"/>
  <c r="AJ6893" i="35" s="1"/>
  <c r="AI6637" i="35"/>
  <c r="AJ6637" i="35" s="1"/>
  <c r="AI6573" i="35"/>
  <c r="AJ6573" i="35" s="1"/>
  <c r="AI7660" i="35"/>
  <c r="AJ7660" i="35" s="1"/>
  <c r="AI7532" i="35"/>
  <c r="AJ7532" i="35" s="1"/>
  <c r="AI7276" i="35"/>
  <c r="AJ7276" i="35" s="1"/>
  <c r="AI9044" i="35"/>
  <c r="AJ9044" i="35" s="1"/>
  <c r="AI9085" i="35"/>
  <c r="AJ9085" i="35" s="1"/>
  <c r="AI8159" i="35"/>
  <c r="AJ8159" i="35" s="1"/>
  <c r="AI9279" i="35"/>
  <c r="AJ9279" i="35" s="1"/>
  <c r="AI8401" i="35"/>
  <c r="AJ8401" i="35" s="1"/>
  <c r="AI7990" i="35"/>
  <c r="AJ7990" i="35" s="1"/>
  <c r="AI7926" i="35"/>
  <c r="AJ7926" i="35" s="1"/>
  <c r="AI8116" i="35"/>
  <c r="AJ8116" i="35" s="1"/>
  <c r="AI7945" i="35"/>
  <c r="AJ7945" i="35" s="1"/>
  <c r="AI7544" i="35"/>
  <c r="AJ7544" i="35" s="1"/>
  <c r="AI7416" i="35"/>
  <c r="AJ7416" i="35" s="1"/>
  <c r="AI8049" i="35"/>
  <c r="AJ8049" i="35" s="1"/>
  <c r="AI7877" i="35"/>
  <c r="AJ7877" i="35" s="1"/>
  <c r="AI7519" i="35"/>
  <c r="AJ7519" i="35" s="1"/>
  <c r="AI7455" i="35"/>
  <c r="AJ7455" i="35" s="1"/>
  <c r="AI7199" i="35"/>
  <c r="AJ7199" i="35" s="1"/>
  <c r="AI7071" i="35"/>
  <c r="AJ7071" i="35" s="1"/>
  <c r="AI7670" i="35"/>
  <c r="AJ7670" i="35" s="1"/>
  <c r="AI7606" i="35"/>
  <c r="AJ7606" i="35" s="1"/>
  <c r="AI7350" i="35"/>
  <c r="AJ7350" i="35" s="1"/>
  <c r="AI7286" i="35"/>
  <c r="AJ7286" i="35" s="1"/>
  <c r="AI7724" i="35"/>
  <c r="AJ7724" i="35" s="1"/>
  <c r="AI7589" i="35"/>
  <c r="AJ7589" i="35" s="1"/>
  <c r="AI7333" i="35"/>
  <c r="AJ7333" i="35" s="1"/>
  <c r="AI7269" i="35"/>
  <c r="AJ7269" i="35" s="1"/>
  <c r="AI7013" i="35"/>
  <c r="AJ7013" i="35" s="1"/>
  <c r="AI6949" i="35"/>
  <c r="AJ6949" i="35" s="1"/>
  <c r="AI6693" i="35"/>
  <c r="AJ6693" i="35" s="1"/>
  <c r="AI8972" i="35"/>
  <c r="AJ8972" i="35" s="1"/>
  <c r="AI7652" i="35"/>
  <c r="AJ7652" i="35" s="1"/>
  <c r="AI7588" i="35"/>
  <c r="AJ7588" i="35" s="1"/>
  <c r="AI7332" i="35"/>
  <c r="AJ7332" i="35" s="1"/>
  <c r="AI7268" i="35"/>
  <c r="AJ7268" i="35" s="1"/>
  <c r="AI8563" i="35"/>
  <c r="AJ8563" i="35" s="1"/>
  <c r="AI8091" i="35"/>
  <c r="AJ8091" i="35" s="1"/>
  <c r="AI8617" i="35"/>
  <c r="AJ8617" i="35" s="1"/>
  <c r="AI7815" i="35"/>
  <c r="AJ7815" i="35" s="1"/>
  <c r="AI8110" i="35"/>
  <c r="AJ8110" i="35" s="1"/>
  <c r="AI8046" i="35"/>
  <c r="AJ8046" i="35" s="1"/>
  <c r="AI7982" i="35"/>
  <c r="AJ7982" i="35" s="1"/>
  <c r="AI7790" i="35"/>
  <c r="AJ7790" i="35" s="1"/>
  <c r="AI7726" i="35"/>
  <c r="AJ7726" i="35" s="1"/>
  <c r="AI7924" i="35"/>
  <c r="AJ7924" i="35" s="1"/>
  <c r="AI7664" i="35"/>
  <c r="AJ7664" i="35" s="1"/>
  <c r="AI7536" i="35"/>
  <c r="AJ7536" i="35" s="1"/>
  <c r="AI7472" i="35"/>
  <c r="AJ7472" i="35" s="1"/>
  <c r="AI7280" i="35"/>
  <c r="AJ7280" i="35" s="1"/>
  <c r="AI8482" i="35"/>
  <c r="AJ8482" i="35" s="1"/>
  <c r="AI8028" i="35"/>
  <c r="AJ8028" i="35" s="1"/>
  <c r="AI7639" i="35"/>
  <c r="AJ7639" i="35" s="1"/>
  <c r="AI7575" i="35"/>
  <c r="AJ7575" i="35" s="1"/>
  <c r="AI7447" i="35"/>
  <c r="AJ7447" i="35" s="1"/>
  <c r="AI7319" i="35"/>
  <c r="AJ7319" i="35" s="1"/>
  <c r="AI7191" i="35"/>
  <c r="AJ7191" i="35" s="1"/>
  <c r="AI7127" i="35"/>
  <c r="AJ7127" i="35" s="1"/>
  <c r="AI7917" i="35"/>
  <c r="AJ7917" i="35" s="1"/>
  <c r="AI7748" i="35"/>
  <c r="AJ7748" i="35" s="1"/>
  <c r="AI7662" i="35"/>
  <c r="AJ7662" i="35" s="1"/>
  <c r="AI7470" i="35"/>
  <c r="AJ7470" i="35" s="1"/>
  <c r="AI7406" i="35"/>
  <c r="AJ7406" i="35" s="1"/>
  <c r="AI7278" i="35"/>
  <c r="AJ7278" i="35" s="1"/>
  <c r="AI8044" i="35"/>
  <c r="AJ8044" i="35" s="1"/>
  <c r="AI7709" i="35"/>
  <c r="AJ7709" i="35" s="1"/>
  <c r="AI7645" i="35"/>
  <c r="AJ7645" i="35" s="1"/>
  <c r="AI7453" i="35"/>
  <c r="AJ7453" i="35" s="1"/>
  <c r="AI9237" i="35"/>
  <c r="AJ9237" i="35" s="1"/>
  <c r="AI8701" i="35"/>
  <c r="AJ8701" i="35" s="1"/>
  <c r="AI8564" i="35"/>
  <c r="AJ8564" i="35" s="1"/>
  <c r="AI8027" i="35"/>
  <c r="AJ8027" i="35" s="1"/>
  <c r="AI8877" i="35"/>
  <c r="AJ8877" i="35" s="1"/>
  <c r="AI8444" i="35"/>
  <c r="AJ8444" i="35" s="1"/>
  <c r="AI8356" i="35"/>
  <c r="AJ8356" i="35" s="1"/>
  <c r="AI8186" i="35"/>
  <c r="AJ8186" i="35" s="1"/>
  <c r="AI7974" i="35"/>
  <c r="AJ7974" i="35" s="1"/>
  <c r="AI7910" i="35"/>
  <c r="AJ7910" i="35" s="1"/>
  <c r="AI7846" i="35"/>
  <c r="AJ7846" i="35" s="1"/>
  <c r="AI8073" i="35"/>
  <c r="AJ8073" i="35" s="1"/>
  <c r="AI7901" i="35"/>
  <c r="AJ7901" i="35" s="1"/>
  <c r="AI7656" i="35"/>
  <c r="AJ7656" i="35" s="1"/>
  <c r="AI7528" i="35"/>
  <c r="AJ7528" i="35" s="1"/>
  <c r="AI7400" i="35"/>
  <c r="AJ7400" i="35" s="1"/>
  <c r="AI7336" i="35"/>
  <c r="AJ7336" i="35" s="1"/>
  <c r="AI8005" i="35"/>
  <c r="AJ8005" i="35" s="1"/>
  <c r="AI7836" i="35"/>
  <c r="AJ7836" i="35" s="1"/>
  <c r="AI7695" i="35"/>
  <c r="AJ7695" i="35" s="1"/>
  <c r="AI7503" i="35"/>
  <c r="AJ7503" i="35" s="1"/>
  <c r="AI7439" i="35"/>
  <c r="AJ7439" i="35" s="1"/>
  <c r="AI7311" i="35"/>
  <c r="AJ7311" i="35" s="1"/>
  <c r="AI7183" i="35"/>
  <c r="AJ7183" i="35" s="1"/>
  <c r="AI7055" i="35"/>
  <c r="AJ7055" i="35" s="1"/>
  <c r="AI8068" i="35"/>
  <c r="AJ8068" i="35" s="1"/>
  <c r="AI7654" i="35"/>
  <c r="AJ7654" i="35" s="1"/>
  <c r="AI7590" i="35"/>
  <c r="AJ7590" i="35" s="1"/>
  <c r="AI7526" i="35"/>
  <c r="AJ7526" i="35" s="1"/>
  <c r="AI7334" i="35"/>
  <c r="AJ7334" i="35" s="1"/>
  <c r="AI7270" i="35"/>
  <c r="AJ7270" i="35" s="1"/>
  <c r="AI8021" i="35"/>
  <c r="AJ8021" i="35" s="1"/>
  <c r="AI7701" i="35"/>
  <c r="AJ7701" i="35" s="1"/>
  <c r="AI7637" i="35"/>
  <c r="AJ7637" i="35" s="1"/>
  <c r="AI7573" i="35"/>
  <c r="AJ7573" i="35" s="1"/>
  <c r="AI7445" i="35"/>
  <c r="AJ7445" i="35" s="1"/>
  <c r="AI7381" i="35"/>
  <c r="AJ7381" i="35" s="1"/>
  <c r="AI7317" i="35"/>
  <c r="AJ7317" i="35" s="1"/>
  <c r="AI7189" i="35"/>
  <c r="AJ7189" i="35" s="1"/>
  <c r="AI7125" i="35"/>
  <c r="AJ7125" i="35" s="1"/>
  <c r="AI7061" i="35"/>
  <c r="AJ7061" i="35" s="1"/>
  <c r="AI6933" i="35"/>
  <c r="AJ6933" i="35" s="1"/>
  <c r="AI6869" i="35"/>
  <c r="AJ6869" i="35" s="1"/>
  <c r="AI6805" i="35"/>
  <c r="AJ6805" i="35" s="1"/>
  <c r="AI6677" i="35"/>
  <c r="AJ6677" i="35" s="1"/>
  <c r="AI6613" i="35"/>
  <c r="AJ6613" i="35" s="1"/>
  <c r="AI8418" i="35"/>
  <c r="AJ8418" i="35" s="1"/>
  <c r="AI7849" i="35"/>
  <c r="AJ7849" i="35" s="1"/>
  <c r="AI7700" i="35"/>
  <c r="AJ7700" i="35" s="1"/>
  <c r="AI7636" i="35"/>
  <c r="AJ7636" i="35" s="1"/>
  <c r="AI7508" i="35"/>
  <c r="AJ7508" i="35" s="1"/>
  <c r="AI7444" i="35"/>
  <c r="AJ7444" i="35" s="1"/>
  <c r="AI7380" i="35"/>
  <c r="AJ7380" i="35" s="1"/>
  <c r="AI8679" i="35"/>
  <c r="AJ8679" i="35" s="1"/>
  <c r="AI8479" i="35"/>
  <c r="AJ8479" i="35" s="1"/>
  <c r="AI8493" i="35"/>
  <c r="AJ8493" i="35" s="1"/>
  <c r="AI8394" i="35"/>
  <c r="AJ8394" i="35" s="1"/>
  <c r="AI7963" i="35"/>
  <c r="AJ7963" i="35" s="1"/>
  <c r="AI8130" i="35"/>
  <c r="AJ8130" i="35" s="1"/>
  <c r="AI8032" i="35"/>
  <c r="AJ8032" i="35" s="1"/>
  <c r="AI8274" i="35"/>
  <c r="AJ8274" i="35" s="1"/>
  <c r="AI8856" i="35"/>
  <c r="AJ8856" i="35" s="1"/>
  <c r="AI8164" i="35"/>
  <c r="AJ8164" i="35" s="1"/>
  <c r="AI8094" i="35"/>
  <c r="AJ8094" i="35" s="1"/>
  <c r="AI8030" i="35"/>
  <c r="AJ8030" i="35" s="1"/>
  <c r="AI7902" i="35"/>
  <c r="AJ7902" i="35" s="1"/>
  <c r="AI7838" i="35"/>
  <c r="AJ7838" i="35" s="1"/>
  <c r="AI7774" i="35"/>
  <c r="AJ7774" i="35" s="1"/>
  <c r="AI8052" i="35"/>
  <c r="AJ8052" i="35" s="1"/>
  <c r="AI7881" i="35"/>
  <c r="AJ7881" i="35" s="1"/>
  <c r="AI7712" i="35"/>
  <c r="AJ7712" i="35" s="1"/>
  <c r="AI7584" i="35"/>
  <c r="AJ7584" i="35" s="1"/>
  <c r="AI7520" i="35"/>
  <c r="AJ7520" i="35" s="1"/>
  <c r="AI7456" i="35"/>
  <c r="AJ7456" i="35" s="1"/>
  <c r="AI7328" i="35"/>
  <c r="AJ7328" i="35" s="1"/>
  <c r="AI7264" i="35"/>
  <c r="AJ7264" i="35" s="1"/>
  <c r="AI8161" i="35"/>
  <c r="AJ8161" i="35" s="1"/>
  <c r="AI7813" i="35"/>
  <c r="AJ7813" i="35" s="1"/>
  <c r="AI7687" i="35"/>
  <c r="AJ7687" i="35" s="1"/>
  <c r="AI7623" i="35"/>
  <c r="AJ7623" i="35" s="1"/>
  <c r="AI7495" i="35"/>
  <c r="AJ7495" i="35" s="1"/>
  <c r="AI7431" i="35"/>
  <c r="AJ7431" i="35" s="1"/>
  <c r="AI7367" i="35"/>
  <c r="AJ7367" i="35" s="1"/>
  <c r="AI7239" i="35"/>
  <c r="AJ7239" i="35" s="1"/>
  <c r="AI7175" i="35"/>
  <c r="AJ7175" i="35" s="1"/>
  <c r="AI7111" i="35"/>
  <c r="AJ7111" i="35" s="1"/>
  <c r="AI8045" i="35"/>
  <c r="AJ8045" i="35" s="1"/>
  <c r="AI7876" i="35"/>
  <c r="AJ7876" i="35" s="1"/>
  <c r="AI7710" i="35"/>
  <c r="AJ7710" i="35" s="1"/>
  <c r="AI7582" i="35"/>
  <c r="AJ7582" i="35" s="1"/>
  <c r="AI7518" i="35"/>
  <c r="AJ7518" i="35" s="1"/>
  <c r="AI7454" i="35"/>
  <c r="AJ7454" i="35" s="1"/>
  <c r="AI7326" i="35"/>
  <c r="AJ7326" i="35" s="1"/>
  <c r="AI7262" i="35"/>
  <c r="AJ7262" i="35" s="1"/>
  <c r="AI8268" i="35"/>
  <c r="AJ8268" i="35" s="1"/>
  <c r="AI7829" i="35"/>
  <c r="AJ7829" i="35" s="1"/>
  <c r="AI7693" i="35"/>
  <c r="AJ7693" i="35" s="1"/>
  <c r="AI7629" i="35"/>
  <c r="AJ7629" i="35" s="1"/>
  <c r="AI7501" i="35"/>
  <c r="AJ7501" i="35" s="1"/>
  <c r="AI7437" i="35"/>
  <c r="AJ7437" i="35" s="1"/>
  <c r="AI7373" i="35"/>
  <c r="AJ7373" i="35" s="1"/>
  <c r="AI7245" i="35"/>
  <c r="AJ7245" i="35" s="1"/>
  <c r="AI7181" i="35"/>
  <c r="AJ7181" i="35" s="1"/>
  <c r="AI7117" i="35"/>
  <c r="AJ7117" i="35" s="1"/>
  <c r="AI6989" i="35"/>
  <c r="AJ6989" i="35" s="1"/>
  <c r="AI6925" i="35"/>
  <c r="AJ6925" i="35" s="1"/>
  <c r="AI6861" i="35"/>
  <c r="AJ6861" i="35" s="1"/>
  <c r="AI6733" i="35"/>
  <c r="AJ6733" i="35" s="1"/>
  <c r="AI6669" i="35"/>
  <c r="AJ6669" i="35" s="1"/>
  <c r="AI6605" i="35"/>
  <c r="AJ6605" i="35" s="1"/>
  <c r="AI7997" i="35"/>
  <c r="AJ7997" i="35" s="1"/>
  <c r="AI7828" i="35"/>
  <c r="AJ7828" i="35" s="1"/>
  <c r="AI7692" i="35"/>
  <c r="AJ7692" i="35" s="1"/>
  <c r="AI7564" i="35"/>
  <c r="AJ7564" i="35" s="1"/>
  <c r="AI7500" i="35"/>
  <c r="AJ7500" i="35" s="1"/>
  <c r="AI7436" i="35"/>
  <c r="AJ7436" i="35" s="1"/>
  <c r="AI7308" i="35"/>
  <c r="AJ7308" i="35" s="1"/>
  <c r="AI8838" i="35"/>
  <c r="AJ8838" i="35" s="1"/>
  <c r="AI8335" i="35"/>
  <c r="AJ8335" i="35" s="1"/>
  <c r="AI8309" i="35"/>
  <c r="AJ8309" i="35" s="1"/>
  <c r="AI8371" i="35"/>
  <c r="AJ8371" i="35" s="1"/>
  <c r="AI8225" i="35"/>
  <c r="AJ8225" i="35" s="1"/>
  <c r="AI7899" i="35"/>
  <c r="AJ7899" i="35" s="1"/>
  <c r="AI8066" i="35"/>
  <c r="AJ8066" i="35" s="1"/>
  <c r="AI8386" i="35"/>
  <c r="AJ8386" i="35" s="1"/>
  <c r="AI7968" i="35"/>
  <c r="AJ7968" i="35" s="1"/>
  <c r="AI8135" i="35"/>
  <c r="AJ8135" i="35" s="1"/>
  <c r="AI8548" i="35"/>
  <c r="AJ8548" i="35" s="1"/>
  <c r="AI8314" i="35"/>
  <c r="AJ8314" i="35" s="1"/>
  <c r="AI8151" i="35"/>
  <c r="AJ8151" i="35" s="1"/>
  <c r="AI8086" i="35"/>
  <c r="AJ8086" i="35" s="1"/>
  <c r="AI8022" i="35"/>
  <c r="AJ8022" i="35" s="1"/>
  <c r="AI7958" i="35"/>
  <c r="AJ7958" i="35" s="1"/>
  <c r="AI7894" i="35"/>
  <c r="AJ7894" i="35" s="1"/>
  <c r="AI7830" i="35"/>
  <c r="AJ7830" i="35" s="1"/>
  <c r="AI7766" i="35"/>
  <c r="AJ7766" i="35" s="1"/>
  <c r="AI8505" i="35"/>
  <c r="AJ8505" i="35" s="1"/>
  <c r="AI8029" i="35"/>
  <c r="AJ8029" i="35" s="1"/>
  <c r="AI7860" i="35"/>
  <c r="AJ7860" i="35" s="1"/>
  <c r="AI7704" i="35"/>
  <c r="AJ7704" i="35" s="1"/>
  <c r="AI7640" i="35"/>
  <c r="AJ7640" i="35" s="1"/>
  <c r="AI7576" i="35"/>
  <c r="AJ7576" i="35" s="1"/>
  <c r="AI7512" i="35"/>
  <c r="AJ7512" i="35" s="1"/>
  <c r="AI7448" i="35"/>
  <c r="AJ7448" i="35" s="1"/>
  <c r="AI7384" i="35"/>
  <c r="AJ7384" i="35" s="1"/>
  <c r="AI7320" i="35"/>
  <c r="AJ7320" i="35" s="1"/>
  <c r="AI7256" i="35"/>
  <c r="AJ7256" i="35" s="1"/>
  <c r="AI8133" i="35"/>
  <c r="AJ8133" i="35" s="1"/>
  <c r="AI7964" i="35"/>
  <c r="AJ7964" i="35" s="1"/>
  <c r="AI7793" i="35"/>
  <c r="AJ7793" i="35" s="1"/>
  <c r="AI7679" i="35"/>
  <c r="AJ7679" i="35" s="1"/>
  <c r="AI7615" i="35"/>
  <c r="AJ7615" i="35" s="1"/>
  <c r="AI7551" i="35"/>
  <c r="AJ7551" i="35" s="1"/>
  <c r="AI7487" i="35"/>
  <c r="AJ7487" i="35" s="1"/>
  <c r="AI7423" i="35"/>
  <c r="AJ7423" i="35" s="1"/>
  <c r="AI7359" i="35"/>
  <c r="AJ7359" i="35" s="1"/>
  <c r="AI7295" i="35"/>
  <c r="AJ7295" i="35" s="1"/>
  <c r="AI7231" i="35"/>
  <c r="AJ7231" i="35" s="1"/>
  <c r="AI7167" i="35"/>
  <c r="AJ7167" i="35" s="1"/>
  <c r="AI7103" i="35"/>
  <c r="AJ7103" i="35" s="1"/>
  <c r="AI8460" i="35"/>
  <c r="AJ8460" i="35" s="1"/>
  <c r="AI8025" i="35"/>
  <c r="AJ8025" i="35" s="1"/>
  <c r="AI7853" i="35"/>
  <c r="AJ7853" i="35" s="1"/>
  <c r="AI7702" i="35"/>
  <c r="AJ7702" i="35" s="1"/>
  <c r="AI7638" i="35"/>
  <c r="AJ7638" i="35" s="1"/>
  <c r="AI7574" i="35"/>
  <c r="AJ7574" i="35" s="1"/>
  <c r="AI7510" i="35"/>
  <c r="AJ7510" i="35" s="1"/>
  <c r="AI7446" i="35"/>
  <c r="AJ7446" i="35" s="1"/>
  <c r="AI7382" i="35"/>
  <c r="AJ7382" i="35" s="1"/>
  <c r="AI7318" i="35"/>
  <c r="AJ7318" i="35" s="1"/>
  <c r="AI7254" i="35"/>
  <c r="AJ7254" i="35" s="1"/>
  <c r="AI8150" i="35"/>
  <c r="AJ8150" i="35" s="1"/>
  <c r="AI7980" i="35"/>
  <c r="AJ7980" i="35" s="1"/>
  <c r="AI7809" i="35"/>
  <c r="AJ7809" i="35" s="1"/>
  <c r="AI7685" i="35"/>
  <c r="AJ7685" i="35" s="1"/>
  <c r="AI7621" i="35"/>
  <c r="AJ7621" i="35" s="1"/>
  <c r="AI7557" i="35"/>
  <c r="AJ7557" i="35" s="1"/>
  <c r="AI7493" i="35"/>
  <c r="AJ7493" i="35" s="1"/>
  <c r="AI7429" i="35"/>
  <c r="AJ7429" i="35" s="1"/>
  <c r="AI7365" i="35"/>
  <c r="AJ7365" i="35" s="1"/>
  <c r="AI7301" i="35"/>
  <c r="AJ7301" i="35" s="1"/>
  <c r="AI7237" i="35"/>
  <c r="AJ7237" i="35" s="1"/>
  <c r="AI7173" i="35"/>
  <c r="AJ7173" i="35" s="1"/>
  <c r="AI7109" i="35"/>
  <c r="AJ7109" i="35" s="1"/>
  <c r="AI7045" i="35"/>
  <c r="AJ7045" i="35" s="1"/>
  <c r="AI6981" i="35"/>
  <c r="AJ6981" i="35" s="1"/>
  <c r="AI6917" i="35"/>
  <c r="AJ6917" i="35" s="1"/>
  <c r="AI6853" i="35"/>
  <c r="AJ6853" i="35" s="1"/>
  <c r="AI6789" i="35"/>
  <c r="AJ6789" i="35" s="1"/>
  <c r="AI6725" i="35"/>
  <c r="AJ6725" i="35" s="1"/>
  <c r="AI6661" i="35"/>
  <c r="AJ6661" i="35" s="1"/>
  <c r="AI6597" i="35"/>
  <c r="AJ6597" i="35" s="1"/>
  <c r="AI8148" i="35"/>
  <c r="AJ8148" i="35" s="1"/>
  <c r="AI7977" i="35"/>
  <c r="AJ7977" i="35" s="1"/>
  <c r="AI7805" i="35"/>
  <c r="AJ7805" i="35" s="1"/>
  <c r="AI7684" i="35"/>
  <c r="AJ7684" i="35" s="1"/>
  <c r="AI7620" i="35"/>
  <c r="AJ7620" i="35" s="1"/>
  <c r="AI7556" i="35"/>
  <c r="AJ7556" i="35" s="1"/>
  <c r="AI7492" i="35"/>
  <c r="AJ7492" i="35" s="1"/>
  <c r="AI7428" i="35"/>
  <c r="AJ7428" i="35" s="1"/>
  <c r="AI7364" i="35"/>
  <c r="AJ7364" i="35" s="1"/>
  <c r="AI7300" i="35"/>
  <c r="AJ7300" i="35" s="1"/>
  <c r="AI8002" i="35"/>
  <c r="AJ8002" i="35" s="1"/>
  <c r="AI8014" i="35"/>
  <c r="AJ8014" i="35" s="1"/>
  <c r="AI7696" i="35"/>
  <c r="AJ7696" i="35" s="1"/>
  <c r="AI8113" i="35"/>
  <c r="AJ8113" i="35" s="1"/>
  <c r="AI7351" i="35"/>
  <c r="AJ7351" i="35" s="1"/>
  <c r="AI7694" i="35"/>
  <c r="AJ7694" i="35" s="1"/>
  <c r="AI8129" i="35"/>
  <c r="AJ8129" i="35" s="1"/>
  <c r="AI7389" i="35"/>
  <c r="AJ7389" i="35" s="1"/>
  <c r="AI7221" i="35"/>
  <c r="AJ7221" i="35" s="1"/>
  <c r="AI7037" i="35"/>
  <c r="AJ7037" i="35" s="1"/>
  <c r="AI6877" i="35"/>
  <c r="AJ6877" i="35" s="1"/>
  <c r="AI6709" i="35"/>
  <c r="AJ6709" i="35" s="1"/>
  <c r="AI8125" i="35"/>
  <c r="AJ8125" i="35" s="1"/>
  <c r="AI7708" i="35"/>
  <c r="AJ7708" i="35" s="1"/>
  <c r="AI7540" i="35"/>
  <c r="AJ7540" i="35" s="1"/>
  <c r="AI7356" i="35"/>
  <c r="AJ7356" i="35" s="1"/>
  <c r="AI7236" i="35"/>
  <c r="AJ7236" i="35" s="1"/>
  <c r="AI7172" i="35"/>
  <c r="AJ7172" i="35" s="1"/>
  <c r="AI7108" i="35"/>
  <c r="AJ7108" i="35" s="1"/>
  <c r="AI8901" i="35"/>
  <c r="AJ8901" i="35" s="1"/>
  <c r="AI8060" i="35"/>
  <c r="AJ8060" i="35" s="1"/>
  <c r="AI7889" i="35"/>
  <c r="AJ7889" i="35" s="1"/>
  <c r="AI7717" i="35"/>
  <c r="AJ7717" i="35" s="1"/>
  <c r="AI7651" i="35"/>
  <c r="AJ7651" i="35" s="1"/>
  <c r="AI7587" i="35"/>
  <c r="AJ7587" i="35" s="1"/>
  <c r="AI7523" i="35"/>
  <c r="AJ7523" i="35" s="1"/>
  <c r="AI7459" i="35"/>
  <c r="AJ7459" i="35" s="1"/>
  <c r="AI7395" i="35"/>
  <c r="AJ7395" i="35" s="1"/>
  <c r="AI7331" i="35"/>
  <c r="AJ7331" i="35" s="1"/>
  <c r="AI7267" i="35"/>
  <c r="AJ7267" i="35" s="1"/>
  <c r="AI7203" i="35"/>
  <c r="AJ7203" i="35" s="1"/>
  <c r="AI7139" i="35"/>
  <c r="AJ7139" i="35" s="1"/>
  <c r="AI7075" i="35"/>
  <c r="AJ7075" i="35" s="1"/>
  <c r="AI7011" i="35"/>
  <c r="AJ7011" i="35" s="1"/>
  <c r="AI6947" i="35"/>
  <c r="AJ6947" i="35" s="1"/>
  <c r="AI6883" i="35"/>
  <c r="AJ6883" i="35" s="1"/>
  <c r="AI6819" i="35"/>
  <c r="AJ6819" i="35" s="1"/>
  <c r="AI6755" i="35"/>
  <c r="AJ6755" i="35" s="1"/>
  <c r="AI6691" i="35"/>
  <c r="AJ6691" i="35" s="1"/>
  <c r="AI6627" i="35"/>
  <c r="AJ6627" i="35" s="1"/>
  <c r="AI8354" i="35"/>
  <c r="AJ8354" i="35" s="1"/>
  <c r="AI7633" i="35"/>
  <c r="AJ7633" i="35" s="1"/>
  <c r="AI7377" i="35"/>
  <c r="AJ7377" i="35" s="1"/>
  <c r="AI7174" i="35"/>
  <c r="AJ7174" i="35" s="1"/>
  <c r="AI7047" i="35"/>
  <c r="AJ7047" i="35" s="1"/>
  <c r="AI6961" i="35"/>
  <c r="AJ6961" i="35" s="1"/>
  <c r="AI6876" i="35"/>
  <c r="AJ6876" i="35" s="1"/>
  <c r="AI6791" i="35"/>
  <c r="AJ6791" i="35" s="1"/>
  <c r="AI6705" i="35"/>
  <c r="AJ6705" i="35" s="1"/>
  <c r="AI6620" i="35"/>
  <c r="AJ6620" i="35" s="1"/>
  <c r="AI6543" i="35"/>
  <c r="AJ6543" i="35" s="1"/>
  <c r="AI7658" i="35"/>
  <c r="AJ7658" i="35" s="1"/>
  <c r="AI7402" i="35"/>
  <c r="AJ7402" i="35" s="1"/>
  <c r="AI7186" i="35"/>
  <c r="AJ7186" i="35" s="1"/>
  <c r="AI7058" i="35"/>
  <c r="AJ7058" i="35" s="1"/>
  <c r="AI6970" i="35"/>
  <c r="AJ6970" i="35" s="1"/>
  <c r="AI6886" i="35"/>
  <c r="AJ6886" i="35" s="1"/>
  <c r="AI6800" i="35"/>
  <c r="AJ6800" i="35" s="1"/>
  <c r="AI7820" i="35"/>
  <c r="AJ7820" i="35" s="1"/>
  <c r="AI7497" i="35"/>
  <c r="AJ7497" i="35" s="1"/>
  <c r="AI7241" i="35"/>
  <c r="AJ7241" i="35" s="1"/>
  <c r="AI7105" i="35"/>
  <c r="AJ7105" i="35" s="1"/>
  <c r="AI7001" i="35"/>
  <c r="AJ7001" i="35" s="1"/>
  <c r="AI6916" i="35"/>
  <c r="AJ6916" i="35" s="1"/>
  <c r="AI6831" i="35"/>
  <c r="AJ6831" i="35" s="1"/>
  <c r="AI6745" i="35"/>
  <c r="AJ6745" i="35" s="1"/>
  <c r="AI6660" i="35"/>
  <c r="AJ6660" i="35" s="1"/>
  <c r="AI6575" i="35"/>
  <c r="AJ6575" i="35" s="1"/>
  <c r="AI6509" i="35"/>
  <c r="AJ6509" i="35" s="1"/>
  <c r="AI6445" i="35"/>
  <c r="AJ6445" i="35" s="1"/>
  <c r="AI6381" i="35"/>
  <c r="AJ6381" i="35" s="1"/>
  <c r="AI6317" i="35"/>
  <c r="AJ6317" i="35" s="1"/>
  <c r="AI6253" i="35"/>
  <c r="AJ6253" i="35" s="1"/>
  <c r="AI6189" i="35"/>
  <c r="AJ6189" i="35" s="1"/>
  <c r="AI6125" i="35"/>
  <c r="AJ6125" i="35" s="1"/>
  <c r="AI6061" i="35"/>
  <c r="AJ6061" i="35" s="1"/>
  <c r="AI5997" i="35"/>
  <c r="AJ5997" i="35" s="1"/>
  <c r="AI5933" i="35"/>
  <c r="AJ5933" i="35" s="1"/>
  <c r="AI7972" i="35"/>
  <c r="AJ7972" i="35" s="1"/>
  <c r="AI7554" i="35"/>
  <c r="AJ7554" i="35" s="1"/>
  <c r="AI7298" i="35"/>
  <c r="AJ7298" i="35" s="1"/>
  <c r="AI7136" i="35"/>
  <c r="AJ7136" i="35" s="1"/>
  <c r="AI7022" i="35"/>
  <c r="AJ7022" i="35" s="1"/>
  <c r="AI6936" i="35"/>
  <c r="AJ6936" i="35" s="1"/>
  <c r="AI6850" i="35"/>
  <c r="AJ6850" i="35" s="1"/>
  <c r="AI8217" i="35"/>
  <c r="AJ8217" i="35" s="1"/>
  <c r="AI7950" i="35"/>
  <c r="AJ7950" i="35" s="1"/>
  <c r="AI7632" i="35"/>
  <c r="AJ7632" i="35" s="1"/>
  <c r="AI7941" i="35"/>
  <c r="AJ7941" i="35" s="1"/>
  <c r="AI7287" i="35"/>
  <c r="AJ7287" i="35" s="1"/>
  <c r="AI7630" i="35"/>
  <c r="AJ7630" i="35" s="1"/>
  <c r="AI7957" i="35"/>
  <c r="AJ7957" i="35" s="1"/>
  <c r="AI7357" i="35"/>
  <c r="AJ7357" i="35" s="1"/>
  <c r="AI7197" i="35"/>
  <c r="AJ7197" i="35" s="1"/>
  <c r="AI7029" i="35"/>
  <c r="AJ7029" i="35" s="1"/>
  <c r="AI6845" i="35"/>
  <c r="AJ6845" i="35" s="1"/>
  <c r="AI6685" i="35"/>
  <c r="AJ6685" i="35" s="1"/>
  <c r="AI8105" i="35"/>
  <c r="AJ8105" i="35" s="1"/>
  <c r="AI7676" i="35"/>
  <c r="AJ7676" i="35" s="1"/>
  <c r="AI7516" i="35"/>
  <c r="AJ7516" i="35" s="1"/>
  <c r="AI7348" i="35"/>
  <c r="AJ7348" i="35" s="1"/>
  <c r="AI7228" i="35"/>
  <c r="AJ7228" i="35" s="1"/>
  <c r="AI7164" i="35"/>
  <c r="AJ7164" i="35" s="1"/>
  <c r="AI7100" i="35"/>
  <c r="AJ7100" i="35" s="1"/>
  <c r="AI8569" i="35"/>
  <c r="AJ8569" i="35" s="1"/>
  <c r="AI8037" i="35"/>
  <c r="AJ8037" i="35" s="1"/>
  <c r="AI7868" i="35"/>
  <c r="AJ7868" i="35" s="1"/>
  <c r="AI7707" i="35"/>
  <c r="AJ7707" i="35" s="1"/>
  <c r="AI7643" i="35"/>
  <c r="AJ7643" i="35" s="1"/>
  <c r="AI7579" i="35"/>
  <c r="AJ7579" i="35" s="1"/>
  <c r="AI7515" i="35"/>
  <c r="AJ7515" i="35" s="1"/>
  <c r="AI7451" i="35"/>
  <c r="AJ7451" i="35" s="1"/>
  <c r="AI7387" i="35"/>
  <c r="AJ7387" i="35" s="1"/>
  <c r="AI7323" i="35"/>
  <c r="AJ7323" i="35" s="1"/>
  <c r="AI7259" i="35"/>
  <c r="AJ7259" i="35" s="1"/>
  <c r="AI7195" i="35"/>
  <c r="AJ7195" i="35" s="1"/>
  <c r="AI7131" i="35"/>
  <c r="AJ7131" i="35" s="1"/>
  <c r="AI7067" i="35"/>
  <c r="AJ7067" i="35" s="1"/>
  <c r="AI7003" i="35"/>
  <c r="AJ7003" i="35" s="1"/>
  <c r="AI6939" i="35"/>
  <c r="AJ6939" i="35" s="1"/>
  <c r="AI6875" i="35"/>
  <c r="AJ6875" i="35" s="1"/>
  <c r="AI6811" i="35"/>
  <c r="AJ6811" i="35" s="1"/>
  <c r="AI6747" i="35"/>
  <c r="AJ6747" i="35" s="1"/>
  <c r="AI6683" i="35"/>
  <c r="AJ6683" i="35" s="1"/>
  <c r="AI6619" i="35"/>
  <c r="AJ6619" i="35" s="1"/>
  <c r="AI8097" i="35"/>
  <c r="AJ8097" i="35" s="1"/>
  <c r="AI7601" i="35"/>
  <c r="AJ7601" i="35" s="1"/>
  <c r="AI7345" i="35"/>
  <c r="AJ7345" i="35" s="1"/>
  <c r="AI7158" i="35"/>
  <c r="AJ7158" i="35" s="1"/>
  <c r="AI7036" i="35"/>
  <c r="AJ7036" i="35" s="1"/>
  <c r="AI6951" i="35"/>
  <c r="AJ6951" i="35" s="1"/>
  <c r="AI6865" i="35"/>
  <c r="AJ6865" i="35" s="1"/>
  <c r="AI6780" i="35"/>
  <c r="AJ6780" i="35" s="1"/>
  <c r="AI6695" i="35"/>
  <c r="AJ6695" i="35" s="1"/>
  <c r="AI6609" i="35"/>
  <c r="AJ6609" i="35" s="1"/>
  <c r="AI8204" i="35"/>
  <c r="AJ8204" i="35" s="1"/>
  <c r="AI7626" i="35"/>
  <c r="AJ7626" i="35" s="1"/>
  <c r="AI7370" i="35"/>
  <c r="AJ7370" i="35" s="1"/>
  <c r="AI7170" i="35"/>
  <c r="AJ7170" i="35" s="1"/>
  <c r="AI7046" i="35"/>
  <c r="AJ7046" i="35" s="1"/>
  <c r="AI6960" i="35"/>
  <c r="AJ6960" i="35" s="1"/>
  <c r="AI6874" i="35"/>
  <c r="AJ6874" i="35" s="1"/>
  <c r="AI6790" i="35"/>
  <c r="AJ6790" i="35" s="1"/>
  <c r="AI7733" i="35"/>
  <c r="AJ7733" i="35" s="1"/>
  <c r="AI7465" i="35"/>
  <c r="AJ7465" i="35" s="1"/>
  <c r="AI7217" i="35"/>
  <c r="AJ7217" i="35" s="1"/>
  <c r="AI7089" i="35"/>
  <c r="AJ7089" i="35" s="1"/>
  <c r="AI6991" i="35"/>
  <c r="AJ6991" i="35" s="1"/>
  <c r="AI6905" i="35"/>
  <c r="AJ6905" i="35" s="1"/>
  <c r="AI6820" i="35"/>
  <c r="AJ6820" i="35" s="1"/>
  <c r="AI6735" i="35"/>
  <c r="AJ6735" i="35" s="1"/>
  <c r="AI6649" i="35"/>
  <c r="AJ6649" i="35" s="1"/>
  <c r="AI6565" i="35"/>
  <c r="AJ6565" i="35" s="1"/>
  <c r="AI6501" i="35"/>
  <c r="AJ6501" i="35" s="1"/>
  <c r="AI6437" i="35"/>
  <c r="AJ6437" i="35" s="1"/>
  <c r="AI6373" i="35"/>
  <c r="AJ6373" i="35" s="1"/>
  <c r="AI6309" i="35"/>
  <c r="AJ6309" i="35" s="1"/>
  <c r="AI6245" i="35"/>
  <c r="AJ6245" i="35" s="1"/>
  <c r="AI6181" i="35"/>
  <c r="AJ6181" i="35" s="1"/>
  <c r="AI6117" i="35"/>
  <c r="AJ6117" i="35" s="1"/>
  <c r="AI6053" i="35"/>
  <c r="AJ6053" i="35" s="1"/>
  <c r="AI5989" i="35"/>
  <c r="AJ5989" i="35" s="1"/>
  <c r="AI5925" i="35"/>
  <c r="AJ5925" i="35" s="1"/>
  <c r="AI7885" i="35"/>
  <c r="AJ7885" i="35" s="1"/>
  <c r="AI7522" i="35"/>
  <c r="AJ7522" i="35" s="1"/>
  <c r="AI7266" i="35"/>
  <c r="AJ7266" i="35" s="1"/>
  <c r="AI7120" i="35"/>
  <c r="AJ7120" i="35" s="1"/>
  <c r="AI7010" i="35"/>
  <c r="AJ7010" i="35" s="1"/>
  <c r="AI6926" i="35"/>
  <c r="AJ6926" i="35" s="1"/>
  <c r="AI6840" i="35"/>
  <c r="AJ6840" i="35" s="1"/>
  <c r="AI9215" i="35"/>
  <c r="AJ9215" i="35" s="1"/>
  <c r="AI7904" i="35"/>
  <c r="AJ7904" i="35" s="1"/>
  <c r="AI7886" i="35"/>
  <c r="AJ7886" i="35" s="1"/>
  <c r="AI7568" i="35"/>
  <c r="AJ7568" i="35" s="1"/>
  <c r="AI7772" i="35"/>
  <c r="AJ7772" i="35" s="1"/>
  <c r="AI7223" i="35"/>
  <c r="AJ7223" i="35" s="1"/>
  <c r="AI7566" i="35"/>
  <c r="AJ7566" i="35" s="1"/>
  <c r="AI7788" i="35"/>
  <c r="AJ7788" i="35" s="1"/>
  <c r="AI7349" i="35"/>
  <c r="AJ7349" i="35" s="1"/>
  <c r="AI7165" i="35"/>
  <c r="AJ7165" i="35" s="1"/>
  <c r="AI7005" i="35"/>
  <c r="AJ7005" i="35" s="1"/>
  <c r="AI6837" i="35"/>
  <c r="AJ6837" i="35" s="1"/>
  <c r="AI6653" i="35"/>
  <c r="AJ6653" i="35" s="1"/>
  <c r="AI8041" i="35"/>
  <c r="AJ8041" i="35" s="1"/>
  <c r="AI7668" i="35"/>
  <c r="AJ7668" i="35" s="1"/>
  <c r="AI7484" i="35"/>
  <c r="AJ7484" i="35" s="1"/>
  <c r="AI7324" i="35"/>
  <c r="AJ7324" i="35" s="1"/>
  <c r="AI7220" i="35"/>
  <c r="AJ7220" i="35" s="1"/>
  <c r="AI7156" i="35"/>
  <c r="AJ7156" i="35" s="1"/>
  <c r="AI7092" i="35"/>
  <c r="AJ7092" i="35" s="1"/>
  <c r="AI8396" i="35"/>
  <c r="AJ8396" i="35" s="1"/>
  <c r="AI8017" i="35"/>
  <c r="AJ8017" i="35" s="1"/>
  <c r="AI7845" i="35"/>
  <c r="AJ7845" i="35" s="1"/>
  <c r="AI7699" i="35"/>
  <c r="AJ7699" i="35" s="1"/>
  <c r="AI7635" i="35"/>
  <c r="AJ7635" i="35" s="1"/>
  <c r="AI7571" i="35"/>
  <c r="AJ7571" i="35" s="1"/>
  <c r="AI7507" i="35"/>
  <c r="AJ7507" i="35" s="1"/>
  <c r="AI7443" i="35"/>
  <c r="AJ7443" i="35" s="1"/>
  <c r="AI7379" i="35"/>
  <c r="AJ7379" i="35" s="1"/>
  <c r="AI7315" i="35"/>
  <c r="AJ7315" i="35" s="1"/>
  <c r="AI7251" i="35"/>
  <c r="AJ7251" i="35" s="1"/>
  <c r="AI7187" i="35"/>
  <c r="AJ7187" i="35" s="1"/>
  <c r="AI7123" i="35"/>
  <c r="AJ7123" i="35" s="1"/>
  <c r="AI7059" i="35"/>
  <c r="AJ7059" i="35" s="1"/>
  <c r="AI6995" i="35"/>
  <c r="AJ6995" i="35" s="1"/>
  <c r="AI6931" i="35"/>
  <c r="AJ6931" i="35" s="1"/>
  <c r="AI6867" i="35"/>
  <c r="AJ6867" i="35" s="1"/>
  <c r="AI6803" i="35"/>
  <c r="AJ6803" i="35" s="1"/>
  <c r="AI6739" i="35"/>
  <c r="AJ6739" i="35" s="1"/>
  <c r="AI6675" i="35"/>
  <c r="AJ6675" i="35" s="1"/>
  <c r="AI6611" i="35"/>
  <c r="AJ6611" i="35" s="1"/>
  <c r="AI8012" i="35"/>
  <c r="AJ8012" i="35" s="1"/>
  <c r="AI7569" i="35"/>
  <c r="AJ7569" i="35" s="1"/>
  <c r="AI7313" i="35"/>
  <c r="AJ7313" i="35" s="1"/>
  <c r="AI7142" i="35"/>
  <c r="AJ7142" i="35" s="1"/>
  <c r="AI7025" i="35"/>
  <c r="AJ7025" i="35" s="1"/>
  <c r="AI6940" i="35"/>
  <c r="AJ6940" i="35" s="1"/>
  <c r="AI6855" i="35"/>
  <c r="AJ6855" i="35" s="1"/>
  <c r="AI6769" i="35"/>
  <c r="AJ6769" i="35" s="1"/>
  <c r="AI6684" i="35"/>
  <c r="AJ6684" i="35" s="1"/>
  <c r="AI6599" i="35"/>
  <c r="AJ6599" i="35" s="1"/>
  <c r="AI8077" i="35"/>
  <c r="AJ8077" i="35" s="1"/>
  <c r="AI7594" i="35"/>
  <c r="AJ7594" i="35" s="1"/>
  <c r="AI7338" i="35"/>
  <c r="AJ7338" i="35" s="1"/>
  <c r="AI7154" i="35"/>
  <c r="AJ7154" i="35" s="1"/>
  <c r="AI7034" i="35"/>
  <c r="AJ7034" i="35" s="1"/>
  <c r="AI6950" i="35"/>
  <c r="AJ6950" i="35" s="1"/>
  <c r="AI6864" i="35"/>
  <c r="AJ6864" i="35" s="1"/>
  <c r="AI6778" i="35"/>
  <c r="AJ6778" i="35" s="1"/>
  <c r="AI7689" i="35"/>
  <c r="AJ7689" i="35" s="1"/>
  <c r="AI7433" i="35"/>
  <c r="AJ7433" i="35" s="1"/>
  <c r="AI7201" i="35"/>
  <c r="AJ7201" i="35" s="1"/>
  <c r="AI7073" i="35"/>
  <c r="AJ7073" i="35" s="1"/>
  <c r="AI6980" i="35"/>
  <c r="AJ6980" i="35" s="1"/>
  <c r="AI6895" i="35"/>
  <c r="AJ6895" i="35" s="1"/>
  <c r="AI6809" i="35"/>
  <c r="AJ6809" i="35" s="1"/>
  <c r="AI6724" i="35"/>
  <c r="AJ6724" i="35" s="1"/>
  <c r="AI6639" i="35"/>
  <c r="AJ6639" i="35" s="1"/>
  <c r="AI6557" i="35"/>
  <c r="AJ6557" i="35" s="1"/>
  <c r="AI6493" i="35"/>
  <c r="AJ6493" i="35" s="1"/>
  <c r="AI6429" i="35"/>
  <c r="AJ6429" i="35" s="1"/>
  <c r="AI6365" i="35"/>
  <c r="AJ6365" i="35" s="1"/>
  <c r="AI6301" i="35"/>
  <c r="AJ6301" i="35" s="1"/>
  <c r="AI6237" i="35"/>
  <c r="AJ6237" i="35" s="1"/>
  <c r="AI6173" i="35"/>
  <c r="AJ6173" i="35" s="1"/>
  <c r="AI6109" i="35"/>
  <c r="AJ6109" i="35" s="1"/>
  <c r="AI6045" i="35"/>
  <c r="AJ6045" i="35" s="1"/>
  <c r="AI5981" i="35"/>
  <c r="AJ5981" i="35" s="1"/>
  <c r="AI5917" i="35"/>
  <c r="AJ5917" i="35" s="1"/>
  <c r="AI7801" i="35"/>
  <c r="AJ7801" i="35" s="1"/>
  <c r="AI7490" i="35"/>
  <c r="AJ7490" i="35" s="1"/>
  <c r="AI7234" i="35"/>
  <c r="AJ7234" i="35" s="1"/>
  <c r="AI7104" i="35"/>
  <c r="AJ7104" i="35" s="1"/>
  <c r="AI7000" i="35"/>
  <c r="AJ7000" i="35" s="1"/>
  <c r="AI6914" i="35"/>
  <c r="AJ6914" i="35" s="1"/>
  <c r="AI6830" i="35"/>
  <c r="AJ6830" i="35" s="1"/>
  <c r="AI9448" i="35"/>
  <c r="AJ9448" i="35" s="1"/>
  <c r="AI8071" i="35"/>
  <c r="AJ8071" i="35" s="1"/>
  <c r="AI7822" i="35"/>
  <c r="AJ7822" i="35" s="1"/>
  <c r="AI7504" i="35"/>
  <c r="AJ7504" i="35" s="1"/>
  <c r="AI7671" i="35"/>
  <c r="AJ7671" i="35" s="1"/>
  <c r="AI7159" i="35"/>
  <c r="AJ7159" i="35" s="1"/>
  <c r="AI7502" i="35"/>
  <c r="AJ7502" i="35" s="1"/>
  <c r="AI7677" i="35"/>
  <c r="AJ7677" i="35" s="1"/>
  <c r="AI7325" i="35"/>
  <c r="AJ7325" i="35" s="1"/>
  <c r="AI7157" i="35"/>
  <c r="AJ7157" i="35" s="1"/>
  <c r="AI6973" i="35"/>
  <c r="AJ6973" i="35" s="1"/>
  <c r="AI6813" i="35"/>
  <c r="AJ6813" i="35" s="1"/>
  <c r="AI6645" i="35"/>
  <c r="AJ6645" i="35" s="1"/>
  <c r="AI7956" i="35"/>
  <c r="AJ7956" i="35" s="1"/>
  <c r="AI7644" i="35"/>
  <c r="AJ7644" i="35" s="1"/>
  <c r="AI7476" i="35"/>
  <c r="AJ7476" i="35" s="1"/>
  <c r="AI7292" i="35"/>
  <c r="AJ7292" i="35" s="1"/>
  <c r="AI7212" i="35"/>
  <c r="AJ7212" i="35" s="1"/>
  <c r="AI7148" i="35"/>
  <c r="AJ7148" i="35" s="1"/>
  <c r="AI7084" i="35"/>
  <c r="AJ7084" i="35" s="1"/>
  <c r="AI8226" i="35"/>
  <c r="AJ8226" i="35" s="1"/>
  <c r="AI7996" i="35"/>
  <c r="AJ7996" i="35" s="1"/>
  <c r="AI7825" i="35"/>
  <c r="AJ7825" i="35" s="1"/>
  <c r="AI7691" i="35"/>
  <c r="AJ7691" i="35" s="1"/>
  <c r="AI7627" i="35"/>
  <c r="AJ7627" i="35" s="1"/>
  <c r="AI7563" i="35"/>
  <c r="AJ7563" i="35" s="1"/>
  <c r="AI7499" i="35"/>
  <c r="AJ7499" i="35" s="1"/>
  <c r="AI7435" i="35"/>
  <c r="AJ7435" i="35" s="1"/>
  <c r="AI7371" i="35"/>
  <c r="AJ7371" i="35" s="1"/>
  <c r="AI7307" i="35"/>
  <c r="AJ7307" i="35" s="1"/>
  <c r="AI7243" i="35"/>
  <c r="AJ7243" i="35" s="1"/>
  <c r="AI7179" i="35"/>
  <c r="AJ7179" i="35" s="1"/>
  <c r="AI7115" i="35"/>
  <c r="AJ7115" i="35" s="1"/>
  <c r="AI7051" i="35"/>
  <c r="AJ7051" i="35" s="1"/>
  <c r="AI6987" i="35"/>
  <c r="AJ6987" i="35" s="1"/>
  <c r="AI6923" i="35"/>
  <c r="AJ6923" i="35" s="1"/>
  <c r="AI6859" i="35"/>
  <c r="AJ6859" i="35" s="1"/>
  <c r="AI6795" i="35"/>
  <c r="AJ6795" i="35" s="1"/>
  <c r="AI6731" i="35"/>
  <c r="AJ6731" i="35" s="1"/>
  <c r="AI6667" i="35"/>
  <c r="AJ6667" i="35" s="1"/>
  <c r="AI6603" i="35"/>
  <c r="AJ6603" i="35" s="1"/>
  <c r="AI7925" i="35"/>
  <c r="AJ7925" i="35" s="1"/>
  <c r="AI7537" i="35"/>
  <c r="AJ7537" i="35" s="1"/>
  <c r="AI7281" i="35"/>
  <c r="AJ7281" i="35" s="1"/>
  <c r="AI7126" i="35"/>
  <c r="AJ7126" i="35" s="1"/>
  <c r="AI7015" i="35"/>
  <c r="AJ7015" i="35" s="1"/>
  <c r="AI6929" i="35"/>
  <c r="AJ6929" i="35" s="1"/>
  <c r="AI6844" i="35"/>
  <c r="AJ6844" i="35" s="1"/>
  <c r="AI6759" i="35"/>
  <c r="AJ6759" i="35" s="1"/>
  <c r="AI6673" i="35"/>
  <c r="AJ6673" i="35" s="1"/>
  <c r="AI6588" i="35"/>
  <c r="AJ6588" i="35" s="1"/>
  <c r="AI7993" i="35"/>
  <c r="AJ7993" i="35" s="1"/>
  <c r="AI7562" i="35"/>
  <c r="AJ7562" i="35" s="1"/>
  <c r="AI7306" i="35"/>
  <c r="AJ7306" i="35" s="1"/>
  <c r="AI7138" i="35"/>
  <c r="AJ7138" i="35" s="1"/>
  <c r="AI7024" i="35"/>
  <c r="AJ7024" i="35" s="1"/>
  <c r="AI6938" i="35"/>
  <c r="AJ6938" i="35" s="1"/>
  <c r="AI6854" i="35"/>
  <c r="AJ6854" i="35" s="1"/>
  <c r="AI6768" i="35"/>
  <c r="AJ6768" i="35" s="1"/>
  <c r="AI7657" i="35"/>
  <c r="AJ7657" i="35" s="1"/>
  <c r="AI7401" i="35"/>
  <c r="AJ7401" i="35" s="1"/>
  <c r="AI7185" i="35"/>
  <c r="AJ7185" i="35" s="1"/>
  <c r="AI7057" i="35"/>
  <c r="AJ7057" i="35" s="1"/>
  <c r="AI6969" i="35"/>
  <c r="AJ6969" i="35" s="1"/>
  <c r="AI6884" i="35"/>
  <c r="AJ6884" i="35" s="1"/>
  <c r="AI6799" i="35"/>
  <c r="AJ6799" i="35" s="1"/>
  <c r="AI6713" i="35"/>
  <c r="AJ6713" i="35" s="1"/>
  <c r="AI6628" i="35"/>
  <c r="AJ6628" i="35" s="1"/>
  <c r="AI6549" i="35"/>
  <c r="AJ6549" i="35" s="1"/>
  <c r="AI6485" i="35"/>
  <c r="AJ6485" i="35" s="1"/>
  <c r="AI6421" i="35"/>
  <c r="AJ6421" i="35" s="1"/>
  <c r="AI6357" i="35"/>
  <c r="AJ6357" i="35" s="1"/>
  <c r="AI6293" i="35"/>
  <c r="AJ6293" i="35" s="1"/>
  <c r="AI6229" i="35"/>
  <c r="AJ6229" i="35" s="1"/>
  <c r="AI6165" i="35"/>
  <c r="AJ6165" i="35" s="1"/>
  <c r="AI6101" i="35"/>
  <c r="AJ6101" i="35" s="1"/>
  <c r="AI6037" i="35"/>
  <c r="AJ6037" i="35" s="1"/>
  <c r="AI5973" i="35"/>
  <c r="AJ5973" i="35" s="1"/>
  <c r="AI5909" i="35"/>
  <c r="AJ5909" i="35" s="1"/>
  <c r="AI7716" i="35"/>
  <c r="AJ7716" i="35" s="1"/>
  <c r="AI7458" i="35"/>
  <c r="AJ7458" i="35" s="1"/>
  <c r="AI7216" i="35"/>
  <c r="AJ7216" i="35" s="1"/>
  <c r="AI7088" i="35"/>
  <c r="AJ7088" i="35" s="1"/>
  <c r="AI6990" i="35"/>
  <c r="AJ6990" i="35" s="1"/>
  <c r="AI6904" i="35"/>
  <c r="AJ6904" i="35" s="1"/>
  <c r="AI6818" i="35"/>
  <c r="AJ6818" i="35" s="1"/>
  <c r="AI8165" i="35"/>
  <c r="AJ8165" i="35" s="1"/>
  <c r="AI8465" i="35"/>
  <c r="AJ8465" i="35" s="1"/>
  <c r="AI7758" i="35"/>
  <c r="AJ7758" i="35" s="1"/>
  <c r="AI7440" i="35"/>
  <c r="AJ7440" i="35" s="1"/>
  <c r="AI7607" i="35"/>
  <c r="AJ7607" i="35" s="1"/>
  <c r="AI7095" i="35"/>
  <c r="AJ7095" i="35" s="1"/>
  <c r="AI7438" i="35"/>
  <c r="AJ7438" i="35" s="1"/>
  <c r="AI7613" i="35"/>
  <c r="AJ7613" i="35" s="1"/>
  <c r="AI7293" i="35"/>
  <c r="AJ7293" i="35" s="1"/>
  <c r="AI7133" i="35"/>
  <c r="AJ7133" i="35" s="1"/>
  <c r="AI6965" i="35"/>
  <c r="AJ6965" i="35" s="1"/>
  <c r="AI6781" i="35"/>
  <c r="AJ6781" i="35" s="1"/>
  <c r="AI6621" i="35"/>
  <c r="AJ6621" i="35" s="1"/>
  <c r="AI7933" i="35"/>
  <c r="AJ7933" i="35" s="1"/>
  <c r="AI7612" i="35"/>
  <c r="AJ7612" i="35" s="1"/>
  <c r="AI7452" i="35"/>
  <c r="AJ7452" i="35" s="1"/>
  <c r="AI7284" i="35"/>
  <c r="AJ7284" i="35" s="1"/>
  <c r="AI7204" i="35"/>
  <c r="AJ7204" i="35" s="1"/>
  <c r="AI7140" i="35"/>
  <c r="AJ7140" i="35" s="1"/>
  <c r="AI7076" i="35"/>
  <c r="AJ7076" i="35" s="1"/>
  <c r="AI8145" i="35"/>
  <c r="AJ8145" i="35" s="1"/>
  <c r="AI7973" i="35"/>
  <c r="AJ7973" i="35" s="1"/>
  <c r="AI7804" i="35"/>
  <c r="AJ7804" i="35" s="1"/>
  <c r="AI7683" i="35"/>
  <c r="AJ7683" i="35" s="1"/>
  <c r="AI7619" i="35"/>
  <c r="AJ7619" i="35" s="1"/>
  <c r="AI7555" i="35"/>
  <c r="AJ7555" i="35" s="1"/>
  <c r="AI7491" i="35"/>
  <c r="AJ7491" i="35" s="1"/>
  <c r="AI7427" i="35"/>
  <c r="AJ7427" i="35" s="1"/>
  <c r="AI7363" i="35"/>
  <c r="AJ7363" i="35" s="1"/>
  <c r="AI7299" i="35"/>
  <c r="AJ7299" i="35" s="1"/>
  <c r="AI7235" i="35"/>
  <c r="AJ7235" i="35" s="1"/>
  <c r="AI7171" i="35"/>
  <c r="AJ7171" i="35" s="1"/>
  <c r="AI7107" i="35"/>
  <c r="AJ7107" i="35" s="1"/>
  <c r="AI7043" i="35"/>
  <c r="AJ7043" i="35" s="1"/>
  <c r="AI6979" i="35"/>
  <c r="AJ6979" i="35" s="1"/>
  <c r="AI6915" i="35"/>
  <c r="AJ6915" i="35" s="1"/>
  <c r="AI6851" i="35"/>
  <c r="AJ6851" i="35" s="1"/>
  <c r="AI6787" i="35"/>
  <c r="AJ6787" i="35" s="1"/>
  <c r="AI6723" i="35"/>
  <c r="AJ6723" i="35" s="1"/>
  <c r="AI6659" i="35"/>
  <c r="AJ6659" i="35" s="1"/>
  <c r="AI6595" i="35"/>
  <c r="AJ6595" i="35" s="1"/>
  <c r="AI7841" i="35"/>
  <c r="AJ7841" i="35" s="1"/>
  <c r="AI7505" i="35"/>
  <c r="AJ7505" i="35" s="1"/>
  <c r="AI7249" i="35"/>
  <c r="AJ7249" i="35" s="1"/>
  <c r="AI7110" i="35"/>
  <c r="AJ7110" i="35" s="1"/>
  <c r="AI7004" i="35"/>
  <c r="AJ7004" i="35" s="1"/>
  <c r="AI6919" i="35"/>
  <c r="AJ6919" i="35" s="1"/>
  <c r="AI6833" i="35"/>
  <c r="AJ6833" i="35" s="1"/>
  <c r="AI6748" i="35"/>
  <c r="AJ6748" i="35" s="1"/>
  <c r="AI6663" i="35"/>
  <c r="AJ6663" i="35" s="1"/>
  <c r="AI6577" i="35"/>
  <c r="AJ6577" i="35" s="1"/>
  <c r="AI7908" i="35"/>
  <c r="AJ7908" i="35" s="1"/>
  <c r="AI7530" i="35"/>
  <c r="AJ7530" i="35" s="1"/>
  <c r="AI7274" i="35"/>
  <c r="AJ7274" i="35" s="1"/>
  <c r="AI7122" i="35"/>
  <c r="AJ7122" i="35" s="1"/>
  <c r="AI7014" i="35"/>
  <c r="AJ7014" i="35" s="1"/>
  <c r="AI6928" i="35"/>
  <c r="AJ6928" i="35" s="1"/>
  <c r="AI6842" i="35"/>
  <c r="AJ6842" i="35" s="1"/>
  <c r="AI8185" i="35"/>
  <c r="AJ8185" i="35" s="1"/>
  <c r="AI7625" i="35"/>
  <c r="AJ7625" i="35" s="1"/>
  <c r="AI7369" i="35"/>
  <c r="AJ7369" i="35" s="1"/>
  <c r="AI7169" i="35"/>
  <c r="AJ7169" i="35" s="1"/>
  <c r="AI7044" i="35"/>
  <c r="AJ7044" i="35" s="1"/>
  <c r="AI6959" i="35"/>
  <c r="AJ6959" i="35" s="1"/>
  <c r="AI6873" i="35"/>
  <c r="AJ6873" i="35" s="1"/>
  <c r="AI6788" i="35"/>
  <c r="AJ6788" i="35" s="1"/>
  <c r="AI6703" i="35"/>
  <c r="AJ6703" i="35" s="1"/>
  <c r="AI6617" i="35"/>
  <c r="AJ6617" i="35" s="1"/>
  <c r="AI6541" i="35"/>
  <c r="AJ6541" i="35" s="1"/>
  <c r="AI6477" i="35"/>
  <c r="AJ6477" i="35" s="1"/>
  <c r="AI6413" i="35"/>
  <c r="AJ6413" i="35" s="1"/>
  <c r="AI6349" i="35"/>
  <c r="AJ6349" i="35" s="1"/>
  <c r="AI6285" i="35"/>
  <c r="AJ6285" i="35" s="1"/>
  <c r="AI6221" i="35"/>
  <c r="AJ6221" i="35" s="1"/>
  <c r="AI6157" i="35"/>
  <c r="AJ6157" i="35" s="1"/>
  <c r="AI6093" i="35"/>
  <c r="AJ6093" i="35" s="1"/>
  <c r="AI6029" i="35"/>
  <c r="AJ6029" i="35" s="1"/>
  <c r="AI5965" i="35"/>
  <c r="AJ5965" i="35" s="1"/>
  <c r="AI5901" i="35"/>
  <c r="AJ5901" i="35" s="1"/>
  <c r="AI7682" i="35"/>
  <c r="AJ7682" i="35" s="1"/>
  <c r="AI7426" i="35"/>
  <c r="AJ7426" i="35" s="1"/>
  <c r="AI7200" i="35"/>
  <c r="AJ7200" i="35" s="1"/>
  <c r="AI7072" i="35"/>
  <c r="AJ7072" i="35" s="1"/>
  <c r="AI6978" i="35"/>
  <c r="AJ6978" i="35" s="1"/>
  <c r="AI6894" i="35"/>
  <c r="AJ6894" i="35" s="1"/>
  <c r="AI6808" i="35"/>
  <c r="AJ6808" i="35" s="1"/>
  <c r="AI8307" i="35"/>
  <c r="AJ8307" i="35" s="1"/>
  <c r="AI8292" i="35"/>
  <c r="AJ8292" i="35" s="1"/>
  <c r="AI8332" i="35"/>
  <c r="AJ8332" i="35" s="1"/>
  <c r="AI7376" i="35"/>
  <c r="AJ7376" i="35" s="1"/>
  <c r="AI7543" i="35"/>
  <c r="AJ7543" i="35" s="1"/>
  <c r="AI8290" i="35"/>
  <c r="AJ8290" i="35" s="1"/>
  <c r="AI7374" i="35"/>
  <c r="AJ7374" i="35" s="1"/>
  <c r="AI7549" i="35"/>
  <c r="AJ7549" i="35" s="1"/>
  <c r="AI7285" i="35"/>
  <c r="AJ7285" i="35" s="1"/>
  <c r="AI7101" i="35"/>
  <c r="AJ7101" i="35" s="1"/>
  <c r="AI6941" i="35"/>
  <c r="AJ6941" i="35" s="1"/>
  <c r="AI6773" i="35"/>
  <c r="AJ6773" i="35" s="1"/>
  <c r="AI6589" i="35"/>
  <c r="AJ6589" i="35" s="1"/>
  <c r="AI7869" i="35"/>
  <c r="AJ7869" i="35" s="1"/>
  <c r="AI7604" i="35"/>
  <c r="AJ7604" i="35" s="1"/>
  <c r="AI7420" i="35"/>
  <c r="AJ7420" i="35" s="1"/>
  <c r="AI7260" i="35"/>
  <c r="AJ7260" i="35" s="1"/>
  <c r="AI7196" i="35"/>
  <c r="AJ7196" i="35" s="1"/>
  <c r="AI7132" i="35"/>
  <c r="AJ7132" i="35" s="1"/>
  <c r="AI7068" i="35"/>
  <c r="AJ7068" i="35" s="1"/>
  <c r="AI8124" i="35"/>
  <c r="AJ8124" i="35" s="1"/>
  <c r="AI7953" i="35"/>
  <c r="AJ7953" i="35" s="1"/>
  <c r="AI7781" i="35"/>
  <c r="AJ7781" i="35" s="1"/>
  <c r="AI7675" i="35"/>
  <c r="AJ7675" i="35" s="1"/>
  <c r="AI7611" i="35"/>
  <c r="AJ7611" i="35" s="1"/>
  <c r="AI7547" i="35"/>
  <c r="AJ7547" i="35" s="1"/>
  <c r="AI7483" i="35"/>
  <c r="AJ7483" i="35" s="1"/>
  <c r="AI7419" i="35"/>
  <c r="AJ7419" i="35" s="1"/>
  <c r="AI7355" i="35"/>
  <c r="AJ7355" i="35" s="1"/>
  <c r="AI7291" i="35"/>
  <c r="AJ7291" i="35" s="1"/>
  <c r="AI7227" i="35"/>
  <c r="AJ7227" i="35" s="1"/>
  <c r="AI7163" i="35"/>
  <c r="AJ7163" i="35" s="1"/>
  <c r="AI7099" i="35"/>
  <c r="AJ7099" i="35" s="1"/>
  <c r="AI7035" i="35"/>
  <c r="AJ7035" i="35" s="1"/>
  <c r="AI6971" i="35"/>
  <c r="AJ6971" i="35" s="1"/>
  <c r="AI6907" i="35"/>
  <c r="AJ6907" i="35" s="1"/>
  <c r="AI6843" i="35"/>
  <c r="AJ6843" i="35" s="1"/>
  <c r="AI6779" i="35"/>
  <c r="AJ6779" i="35" s="1"/>
  <c r="AI6715" i="35"/>
  <c r="AJ6715" i="35" s="1"/>
  <c r="AI6651" i="35"/>
  <c r="AJ6651" i="35" s="1"/>
  <c r="AI6587" i="35"/>
  <c r="AJ6587" i="35" s="1"/>
  <c r="AI7756" i="35"/>
  <c r="AJ7756" i="35" s="1"/>
  <c r="AI7473" i="35"/>
  <c r="AJ7473" i="35" s="1"/>
  <c r="AI7222" i="35"/>
  <c r="AJ7222" i="35" s="1"/>
  <c r="AI7094" i="35"/>
  <c r="AJ7094" i="35" s="1"/>
  <c r="AI6993" i="35"/>
  <c r="AJ6993" i="35" s="1"/>
  <c r="AI6908" i="35"/>
  <c r="AJ6908" i="35" s="1"/>
  <c r="AI6823" i="35"/>
  <c r="AJ6823" i="35" s="1"/>
  <c r="AI6737" i="35"/>
  <c r="AJ6737" i="35" s="1"/>
  <c r="AI6652" i="35"/>
  <c r="AJ6652" i="35" s="1"/>
  <c r="AI6567" i="35"/>
  <c r="AJ6567" i="35" s="1"/>
  <c r="AI7821" i="35"/>
  <c r="AJ7821" i="35" s="1"/>
  <c r="AI7498" i="35"/>
  <c r="AJ7498" i="35" s="1"/>
  <c r="AI7242" i="35"/>
  <c r="AJ7242" i="35" s="1"/>
  <c r="AI7106" i="35"/>
  <c r="AJ7106" i="35" s="1"/>
  <c r="AI7002" i="35"/>
  <c r="AJ7002" i="35" s="1"/>
  <c r="AI6918" i="35"/>
  <c r="AJ6918" i="35" s="1"/>
  <c r="AI6832" i="35"/>
  <c r="AJ6832" i="35" s="1"/>
  <c r="AI8076" i="35"/>
  <c r="AJ8076" i="35" s="1"/>
  <c r="AI7593" i="35"/>
  <c r="AJ7593" i="35" s="1"/>
  <c r="AI7337" i="35"/>
  <c r="AJ7337" i="35" s="1"/>
  <c r="AI7153" i="35"/>
  <c r="AJ7153" i="35" s="1"/>
  <c r="AI7033" i="35"/>
  <c r="AJ7033" i="35" s="1"/>
  <c r="AI6948" i="35"/>
  <c r="AJ6948" i="35" s="1"/>
  <c r="AI6863" i="35"/>
  <c r="AJ6863" i="35" s="1"/>
  <c r="AI6777" i="35"/>
  <c r="AJ6777" i="35" s="1"/>
  <c r="AI6692" i="35"/>
  <c r="AJ6692" i="35" s="1"/>
  <c r="AI6607" i="35"/>
  <c r="AJ6607" i="35" s="1"/>
  <c r="AI6533" i="35"/>
  <c r="AJ6533" i="35" s="1"/>
  <c r="AI6469" i="35"/>
  <c r="AJ6469" i="35" s="1"/>
  <c r="AI6405" i="35"/>
  <c r="AJ6405" i="35" s="1"/>
  <c r="AI6341" i="35"/>
  <c r="AJ6341" i="35" s="1"/>
  <c r="AI6277" i="35"/>
  <c r="AJ6277" i="35" s="1"/>
  <c r="AI6213" i="35"/>
  <c r="AJ6213" i="35" s="1"/>
  <c r="AI6149" i="35"/>
  <c r="AJ6149" i="35" s="1"/>
  <c r="AI6085" i="35"/>
  <c r="AJ6085" i="35" s="1"/>
  <c r="AI6021" i="35"/>
  <c r="AJ6021" i="35" s="1"/>
  <c r="AI5957" i="35"/>
  <c r="AJ5957" i="35" s="1"/>
  <c r="AI8844" i="35"/>
  <c r="AJ8844" i="35" s="1"/>
  <c r="AI7650" i="35"/>
  <c r="AJ7650" i="35" s="1"/>
  <c r="AI7394" i="35"/>
  <c r="AJ7394" i="35" s="1"/>
  <c r="AI7184" i="35"/>
  <c r="AJ7184" i="35" s="1"/>
  <c r="AI7056" i="35"/>
  <c r="AJ7056" i="35" s="1"/>
  <c r="AI6968" i="35"/>
  <c r="AJ6968" i="35" s="1"/>
  <c r="AI6882" i="35"/>
  <c r="AJ6882" i="35" s="1"/>
  <c r="AI8716" i="35"/>
  <c r="AJ8716" i="35" s="1"/>
  <c r="AI8142" i="35"/>
  <c r="AJ8142" i="35" s="1"/>
  <c r="AI8009" i="35"/>
  <c r="AJ8009" i="35" s="1"/>
  <c r="AI7312" i="35"/>
  <c r="AJ7312" i="35" s="1"/>
  <c r="AI7479" i="35"/>
  <c r="AJ7479" i="35" s="1"/>
  <c r="AI8004" i="35"/>
  <c r="AJ8004" i="35" s="1"/>
  <c r="AI7310" i="35"/>
  <c r="AJ7310" i="35" s="1"/>
  <c r="AI7485" i="35"/>
  <c r="AJ7485" i="35" s="1"/>
  <c r="AI7261" i="35"/>
  <c r="AJ7261" i="35" s="1"/>
  <c r="AI7093" i="35"/>
  <c r="AJ7093" i="35" s="1"/>
  <c r="AI6909" i="35"/>
  <c r="AJ6909" i="35" s="1"/>
  <c r="AI6749" i="35"/>
  <c r="AJ6749" i="35" s="1"/>
  <c r="AI6581" i="35"/>
  <c r="AJ6581" i="35" s="1"/>
  <c r="AI7785" i="35"/>
  <c r="AJ7785" i="35" s="1"/>
  <c r="AI7580" i="35"/>
  <c r="AJ7580" i="35" s="1"/>
  <c r="AI7412" i="35"/>
  <c r="AJ7412" i="35" s="1"/>
  <c r="AI7252" i="35"/>
  <c r="AJ7252" i="35" s="1"/>
  <c r="AI7188" i="35"/>
  <c r="AJ7188" i="35" s="1"/>
  <c r="AI7124" i="35"/>
  <c r="AJ7124" i="35" s="1"/>
  <c r="AI7060" i="35"/>
  <c r="AJ7060" i="35" s="1"/>
  <c r="AI8101" i="35"/>
  <c r="AJ8101" i="35" s="1"/>
  <c r="AI7932" i="35"/>
  <c r="AJ7932" i="35" s="1"/>
  <c r="AI7761" i="35"/>
  <c r="AJ7761" i="35" s="1"/>
  <c r="AI7667" i="35"/>
  <c r="AJ7667" i="35" s="1"/>
  <c r="AI7603" i="35"/>
  <c r="AJ7603" i="35" s="1"/>
  <c r="AI7539" i="35"/>
  <c r="AJ7539" i="35" s="1"/>
  <c r="AI7475" i="35"/>
  <c r="AJ7475" i="35" s="1"/>
  <c r="AI7411" i="35"/>
  <c r="AJ7411" i="35" s="1"/>
  <c r="AI7347" i="35"/>
  <c r="AJ7347" i="35" s="1"/>
  <c r="AI7283" i="35"/>
  <c r="AJ7283" i="35" s="1"/>
  <c r="AI7219" i="35"/>
  <c r="AJ7219" i="35" s="1"/>
  <c r="AI7155" i="35"/>
  <c r="AJ7155" i="35" s="1"/>
  <c r="AI7091" i="35"/>
  <c r="AJ7091" i="35" s="1"/>
  <c r="AI7027" i="35"/>
  <c r="AJ7027" i="35" s="1"/>
  <c r="AI6963" i="35"/>
  <c r="AJ6963" i="35" s="1"/>
  <c r="AI6899" i="35"/>
  <c r="AJ6899" i="35" s="1"/>
  <c r="AI6835" i="35"/>
  <c r="AJ6835" i="35" s="1"/>
  <c r="AI6771" i="35"/>
  <c r="AJ6771" i="35" s="1"/>
  <c r="AI6707" i="35"/>
  <c r="AJ6707" i="35" s="1"/>
  <c r="AI6643" i="35"/>
  <c r="AJ6643" i="35" s="1"/>
  <c r="AI6579" i="35"/>
  <c r="AJ6579" i="35" s="1"/>
  <c r="AI7697" i="35"/>
  <c r="AJ7697" i="35" s="1"/>
  <c r="AI7441" i="35"/>
  <c r="AJ7441" i="35" s="1"/>
  <c r="AI7206" i="35"/>
  <c r="AJ7206" i="35" s="1"/>
  <c r="AI7078" i="35"/>
  <c r="AJ7078" i="35" s="1"/>
  <c r="AI6983" i="35"/>
  <c r="AJ6983" i="35" s="1"/>
  <c r="AI6897" i="35"/>
  <c r="AJ6897" i="35" s="1"/>
  <c r="AI6812" i="35"/>
  <c r="AJ6812" i="35" s="1"/>
  <c r="AI6727" i="35"/>
  <c r="AJ6727" i="35" s="1"/>
  <c r="AI6641" i="35"/>
  <c r="AJ6641" i="35" s="1"/>
  <c r="AI6559" i="35"/>
  <c r="AJ6559" i="35" s="1"/>
  <c r="AI7737" i="35"/>
  <c r="AJ7737" i="35" s="1"/>
  <c r="AI7466" i="35"/>
  <c r="AJ7466" i="35" s="1"/>
  <c r="AI7218" i="35"/>
  <c r="AJ7218" i="35" s="1"/>
  <c r="AI7090" i="35"/>
  <c r="AJ7090" i="35" s="1"/>
  <c r="AI6992" i="35"/>
  <c r="AJ6992" i="35" s="1"/>
  <c r="AI6906" i="35"/>
  <c r="AJ6906" i="35" s="1"/>
  <c r="AI6822" i="35"/>
  <c r="AJ6822" i="35" s="1"/>
  <c r="AI7989" i="35"/>
  <c r="AJ7989" i="35" s="1"/>
  <c r="AI7561" i="35"/>
  <c r="AJ7561" i="35" s="1"/>
  <c r="AI7305" i="35"/>
  <c r="AJ7305" i="35" s="1"/>
  <c r="AI7137" i="35"/>
  <c r="AJ7137" i="35" s="1"/>
  <c r="AI7023" i="35"/>
  <c r="AJ7023" i="35" s="1"/>
  <c r="AI6937" i="35"/>
  <c r="AJ6937" i="35" s="1"/>
  <c r="AI6852" i="35"/>
  <c r="AJ6852" i="35" s="1"/>
  <c r="AI6767" i="35"/>
  <c r="AJ6767" i="35" s="1"/>
  <c r="AI6681" i="35"/>
  <c r="AJ6681" i="35" s="1"/>
  <c r="AI6596" i="35"/>
  <c r="AJ6596" i="35" s="1"/>
  <c r="AI6525" i="35"/>
  <c r="AJ6525" i="35" s="1"/>
  <c r="AI6461" i="35"/>
  <c r="AJ6461" i="35" s="1"/>
  <c r="AI6397" i="35"/>
  <c r="AJ6397" i="35" s="1"/>
  <c r="AI6333" i="35"/>
  <c r="AJ6333" i="35" s="1"/>
  <c r="AI6269" i="35"/>
  <c r="AJ6269" i="35" s="1"/>
  <c r="AI6205" i="35"/>
  <c r="AJ6205" i="35" s="1"/>
  <c r="AI6141" i="35"/>
  <c r="AJ6141" i="35" s="1"/>
  <c r="AI6077" i="35"/>
  <c r="AJ6077" i="35" s="1"/>
  <c r="AI6013" i="35"/>
  <c r="AJ6013" i="35" s="1"/>
  <c r="AI5949" i="35"/>
  <c r="AJ5949" i="35" s="1"/>
  <c r="AI8141" i="35"/>
  <c r="AJ8141" i="35" s="1"/>
  <c r="AI7618" i="35"/>
  <c r="AJ7618" i="35" s="1"/>
  <c r="AI7362" i="35"/>
  <c r="AJ7362" i="35" s="1"/>
  <c r="AI7168" i="35"/>
  <c r="AJ7168" i="35" s="1"/>
  <c r="AI7042" i="35"/>
  <c r="AJ7042" i="35" s="1"/>
  <c r="AI6958" i="35"/>
  <c r="AJ6958" i="35" s="1"/>
  <c r="AI6872" i="35"/>
  <c r="AJ6872" i="35" s="1"/>
  <c r="AI7246" i="35"/>
  <c r="AJ7246" i="35" s="1"/>
  <c r="AI7548" i="35"/>
  <c r="AJ7548" i="35" s="1"/>
  <c r="AI7740" i="35"/>
  <c r="AJ7740" i="35" s="1"/>
  <c r="AI7211" i="35"/>
  <c r="AJ7211" i="35" s="1"/>
  <c r="AI6699" i="35"/>
  <c r="AJ6699" i="35" s="1"/>
  <c r="AI6887" i="35"/>
  <c r="AJ6887" i="35" s="1"/>
  <c r="AI7074" i="35"/>
  <c r="AJ7074" i="35" s="1"/>
  <c r="AI7012" i="35"/>
  <c r="AJ7012" i="35" s="1"/>
  <c r="AI6389" i="35"/>
  <c r="AJ6389" i="35" s="1"/>
  <c r="AI8057" i="35"/>
  <c r="AJ8057" i="35" s="1"/>
  <c r="AI6786" i="35"/>
  <c r="AJ6786" i="35" s="1"/>
  <c r="AI6702" i="35"/>
  <c r="AJ6702" i="35" s="1"/>
  <c r="AI6616" i="35"/>
  <c r="AJ6616" i="35" s="1"/>
  <c r="AI6540" i="35"/>
  <c r="AJ6540" i="35" s="1"/>
  <c r="AI6476" i="35"/>
  <c r="AJ6476" i="35" s="1"/>
  <c r="AI6412" i="35"/>
  <c r="AJ6412" i="35" s="1"/>
  <c r="AI6348" i="35"/>
  <c r="AJ6348" i="35" s="1"/>
  <c r="AI6284" i="35"/>
  <c r="AJ6284" i="35" s="1"/>
  <c r="AI6220" i="35"/>
  <c r="AJ6220" i="35" s="1"/>
  <c r="AI6156" i="35"/>
  <c r="AJ6156" i="35" s="1"/>
  <c r="AI6092" i="35"/>
  <c r="AJ6092" i="35" s="1"/>
  <c r="AI6028" i="35"/>
  <c r="AJ6028" i="35" s="1"/>
  <c r="AI5964" i="35"/>
  <c r="AJ5964" i="35" s="1"/>
  <c r="AI5900" i="35"/>
  <c r="AJ5900" i="35" s="1"/>
  <c r="AI5836" i="35"/>
  <c r="AJ5836" i="35" s="1"/>
  <c r="AI7681" i="35"/>
  <c r="AJ7681" i="35" s="1"/>
  <c r="AI7425" i="35"/>
  <c r="AJ7425" i="35" s="1"/>
  <c r="AI7198" i="35"/>
  <c r="AJ7198" i="35" s="1"/>
  <c r="AI7070" i="35"/>
  <c r="AJ7070" i="35" s="1"/>
  <c r="AI6977" i="35"/>
  <c r="AJ6977" i="35" s="1"/>
  <c r="AI6892" i="35"/>
  <c r="AJ6892" i="35" s="1"/>
  <c r="AI6807" i="35"/>
  <c r="AJ6807" i="35" s="1"/>
  <c r="AI6721" i="35"/>
  <c r="AJ6721" i="35" s="1"/>
  <c r="AI6636" i="35"/>
  <c r="AJ6636" i="35" s="1"/>
  <c r="AI6555" i="35"/>
  <c r="AJ6555" i="35" s="1"/>
  <c r="AI6491" i="35"/>
  <c r="AJ6491" i="35" s="1"/>
  <c r="AI6427" i="35"/>
  <c r="AJ6427" i="35" s="1"/>
  <c r="AI6363" i="35"/>
  <c r="AJ6363" i="35" s="1"/>
  <c r="AI6299" i="35"/>
  <c r="AJ6299" i="35" s="1"/>
  <c r="AI6235" i="35"/>
  <c r="AJ6235" i="35" s="1"/>
  <c r="AI6171" i="35"/>
  <c r="AJ6171" i="35" s="1"/>
  <c r="AI6107" i="35"/>
  <c r="AJ6107" i="35" s="1"/>
  <c r="AI6043" i="35"/>
  <c r="AJ6043" i="35" s="1"/>
  <c r="AI7706" i="35"/>
  <c r="AJ7706" i="35" s="1"/>
  <c r="AI7450" i="35"/>
  <c r="AJ7450" i="35" s="1"/>
  <c r="AI7210" i="35"/>
  <c r="AJ7210" i="35" s="1"/>
  <c r="AI7082" i="35"/>
  <c r="AJ7082" i="35" s="1"/>
  <c r="AI6986" i="35"/>
  <c r="AJ6986" i="35" s="1"/>
  <c r="AI6902" i="35"/>
  <c r="AJ6902" i="35" s="1"/>
  <c r="AI6816" i="35"/>
  <c r="AJ6816" i="35" s="1"/>
  <c r="AI6730" i="35"/>
  <c r="AJ6730" i="35" s="1"/>
  <c r="AI6646" i="35"/>
  <c r="AJ6646" i="35" s="1"/>
  <c r="AI6562" i="35"/>
  <c r="AJ6562" i="35" s="1"/>
  <c r="AI8033" i="35"/>
  <c r="AJ8033" i="35" s="1"/>
  <c r="AI7577" i="35"/>
  <c r="AJ7577" i="35" s="1"/>
  <c r="AI7321" i="35"/>
  <c r="AJ7321" i="35" s="1"/>
  <c r="AI7145" i="35"/>
  <c r="AJ7145" i="35" s="1"/>
  <c r="AI7028" i="35"/>
  <c r="AJ7028" i="35" s="1"/>
  <c r="AI6994" i="35"/>
  <c r="AJ6994" i="35" s="1"/>
  <c r="AI6687" i="35"/>
  <c r="AJ6687" i="35" s="1"/>
  <c r="AI6504" i="35"/>
  <c r="AJ6504" i="35" s="1"/>
  <c r="AI6401" i="35"/>
  <c r="AJ6401" i="35" s="1"/>
  <c r="AI6298" i="35"/>
  <c r="AJ6298" i="35" s="1"/>
  <c r="AI6198" i="35"/>
  <c r="AJ6198" i="35" s="1"/>
  <c r="AI6095" i="35"/>
  <c r="AJ6095" i="35" s="1"/>
  <c r="AI5999" i="35"/>
  <c r="AJ5999" i="35" s="1"/>
  <c r="AI5913" i="35"/>
  <c r="AJ5913" i="35" s="1"/>
  <c r="AI5838" i="35"/>
  <c r="AJ5838" i="35" s="1"/>
  <c r="AI5773" i="35"/>
  <c r="AJ5773" i="35" s="1"/>
  <c r="AI5709" i="35"/>
  <c r="AJ5709" i="35" s="1"/>
  <c r="AI5645" i="35"/>
  <c r="AJ5645" i="35" s="1"/>
  <c r="AI5581" i="35"/>
  <c r="AJ5581" i="35" s="1"/>
  <c r="AI5517" i="35"/>
  <c r="AJ5517" i="35" s="1"/>
  <c r="AI5453" i="35"/>
  <c r="AJ5453" i="35" s="1"/>
  <c r="AI5389" i="35"/>
  <c r="AJ5389" i="35" s="1"/>
  <c r="AI5325" i="35"/>
  <c r="AJ5325" i="35" s="1"/>
  <c r="AI5261" i="35"/>
  <c r="AJ5261" i="35" s="1"/>
  <c r="AI5197" i="35"/>
  <c r="AJ5197" i="35" s="1"/>
  <c r="AI5133" i="35"/>
  <c r="AJ5133" i="35" s="1"/>
  <c r="AI7208" i="35"/>
  <c r="AJ7208" i="35" s="1"/>
  <c r="AI6740" i="35"/>
  <c r="AJ6740" i="35" s="1"/>
  <c r="AI6529" i="35"/>
  <c r="AJ6529" i="35" s="1"/>
  <c r="AI6425" i="35"/>
  <c r="AJ6425" i="35" s="1"/>
  <c r="AI6322" i="35"/>
  <c r="AJ6322" i="35" s="1"/>
  <c r="AI6222" i="35"/>
  <c r="AJ6222" i="35" s="1"/>
  <c r="AI7421" i="35"/>
  <c r="AJ7421" i="35" s="1"/>
  <c r="AI7388" i="35"/>
  <c r="AJ7388" i="35" s="1"/>
  <c r="AI7659" i="35"/>
  <c r="AJ7659" i="35" s="1"/>
  <c r="AI7147" i="35"/>
  <c r="AJ7147" i="35" s="1"/>
  <c r="AI6635" i="35"/>
  <c r="AJ6635" i="35" s="1"/>
  <c r="AI6801" i="35"/>
  <c r="AJ6801" i="35" s="1"/>
  <c r="AI6982" i="35"/>
  <c r="AJ6982" i="35" s="1"/>
  <c r="AI6927" i="35"/>
  <c r="AJ6927" i="35" s="1"/>
  <c r="AI6325" i="35"/>
  <c r="AJ6325" i="35" s="1"/>
  <c r="AI7586" i="35"/>
  <c r="AJ7586" i="35" s="1"/>
  <c r="AI6776" i="35"/>
  <c r="AJ6776" i="35" s="1"/>
  <c r="AI6690" i="35"/>
  <c r="AJ6690" i="35" s="1"/>
  <c r="AI6606" i="35"/>
  <c r="AJ6606" i="35" s="1"/>
  <c r="AI6532" i="35"/>
  <c r="AJ6532" i="35" s="1"/>
  <c r="AI6468" i="35"/>
  <c r="AJ6468" i="35" s="1"/>
  <c r="AI6404" i="35"/>
  <c r="AJ6404" i="35" s="1"/>
  <c r="AI6340" i="35"/>
  <c r="AJ6340" i="35" s="1"/>
  <c r="AI6276" i="35"/>
  <c r="AJ6276" i="35" s="1"/>
  <c r="AI6212" i="35"/>
  <c r="AJ6212" i="35" s="1"/>
  <c r="AI6148" i="35"/>
  <c r="AJ6148" i="35" s="1"/>
  <c r="AI6084" i="35"/>
  <c r="AJ6084" i="35" s="1"/>
  <c r="AI6020" i="35"/>
  <c r="AJ6020" i="35" s="1"/>
  <c r="AI5956" i="35"/>
  <c r="AJ5956" i="35" s="1"/>
  <c r="AI5892" i="35"/>
  <c r="AJ5892" i="35" s="1"/>
  <c r="AI8792" i="35"/>
  <c r="AJ8792" i="35" s="1"/>
  <c r="AI7649" i="35"/>
  <c r="AJ7649" i="35" s="1"/>
  <c r="AI7393" i="35"/>
  <c r="AJ7393" i="35" s="1"/>
  <c r="AI7182" i="35"/>
  <c r="AJ7182" i="35" s="1"/>
  <c r="AI7054" i="35"/>
  <c r="AJ7054" i="35" s="1"/>
  <c r="AI6967" i="35"/>
  <c r="AJ6967" i="35" s="1"/>
  <c r="AI6881" i="35"/>
  <c r="AJ6881" i="35" s="1"/>
  <c r="AI6796" i="35"/>
  <c r="AJ6796" i="35" s="1"/>
  <c r="AI6711" i="35"/>
  <c r="AJ6711" i="35" s="1"/>
  <c r="AI6625" i="35"/>
  <c r="AJ6625" i="35" s="1"/>
  <c r="AI6547" i="35"/>
  <c r="AJ6547" i="35" s="1"/>
  <c r="AI6483" i="35"/>
  <c r="AJ6483" i="35" s="1"/>
  <c r="AI6419" i="35"/>
  <c r="AJ6419" i="35" s="1"/>
  <c r="AI6355" i="35"/>
  <c r="AJ6355" i="35" s="1"/>
  <c r="AI6291" i="35"/>
  <c r="AJ6291" i="35" s="1"/>
  <c r="AI6227" i="35"/>
  <c r="AJ6227" i="35" s="1"/>
  <c r="AI6163" i="35"/>
  <c r="AJ6163" i="35" s="1"/>
  <c r="AI6099" i="35"/>
  <c r="AJ6099" i="35" s="1"/>
  <c r="AI6035" i="35"/>
  <c r="AJ6035" i="35" s="1"/>
  <c r="AI7674" i="35"/>
  <c r="AJ7674" i="35" s="1"/>
  <c r="AI7418" i="35"/>
  <c r="AJ7418" i="35" s="1"/>
  <c r="AI7194" i="35"/>
  <c r="AJ7194" i="35" s="1"/>
  <c r="AI7066" i="35"/>
  <c r="AJ7066" i="35" s="1"/>
  <c r="AI6976" i="35"/>
  <c r="AJ6976" i="35" s="1"/>
  <c r="AI6890" i="35"/>
  <c r="AJ6890" i="35" s="1"/>
  <c r="AI6806" i="35"/>
  <c r="AJ6806" i="35" s="1"/>
  <c r="AI6720" i="35"/>
  <c r="AJ6720" i="35" s="1"/>
  <c r="AI6634" i="35"/>
  <c r="AJ6634" i="35" s="1"/>
  <c r="AI6554" i="35"/>
  <c r="AJ6554" i="35" s="1"/>
  <c r="AI7948" i="35"/>
  <c r="AJ7948" i="35" s="1"/>
  <c r="AI7545" i="35"/>
  <c r="AJ7545" i="35" s="1"/>
  <c r="AI7289" i="35"/>
  <c r="AJ7289" i="35" s="1"/>
  <c r="AI7129" i="35"/>
  <c r="AJ7129" i="35" s="1"/>
  <c r="AI7017" i="35"/>
  <c r="AJ7017" i="35" s="1"/>
  <c r="AI6952" i="35"/>
  <c r="AJ6952" i="35" s="1"/>
  <c r="AI6662" i="35"/>
  <c r="AJ6662" i="35" s="1"/>
  <c r="AI6490" i="35"/>
  <c r="AJ6490" i="35" s="1"/>
  <c r="AI6390" i="35"/>
  <c r="AJ6390" i="35" s="1"/>
  <c r="AI6287" i="35"/>
  <c r="AJ6287" i="35" s="1"/>
  <c r="AI6184" i="35"/>
  <c r="AJ6184" i="35" s="1"/>
  <c r="AI6081" i="35"/>
  <c r="AJ6081" i="35" s="1"/>
  <c r="AI5987" i="35"/>
  <c r="AJ5987" i="35" s="1"/>
  <c r="AI5903" i="35"/>
  <c r="AJ5903" i="35" s="1"/>
  <c r="AI5829" i="35"/>
  <c r="AJ5829" i="35" s="1"/>
  <c r="AI5765" i="35"/>
  <c r="AJ5765" i="35" s="1"/>
  <c r="AI5701" i="35"/>
  <c r="AJ5701" i="35" s="1"/>
  <c r="AI5637" i="35"/>
  <c r="AJ5637" i="35" s="1"/>
  <c r="AI5573" i="35"/>
  <c r="AJ5573" i="35" s="1"/>
  <c r="AI5509" i="35"/>
  <c r="AJ5509" i="35" s="1"/>
  <c r="AI5445" i="35"/>
  <c r="AJ5445" i="35" s="1"/>
  <c r="AI7835" i="35"/>
  <c r="AJ7835" i="35" s="1"/>
  <c r="AI7229" i="35"/>
  <c r="AJ7229" i="35" s="1"/>
  <c r="AI7244" i="35"/>
  <c r="AJ7244" i="35" s="1"/>
  <c r="AI7595" i="35"/>
  <c r="AJ7595" i="35" s="1"/>
  <c r="AI7083" i="35"/>
  <c r="AJ7083" i="35" s="1"/>
  <c r="AI6571" i="35"/>
  <c r="AJ6571" i="35" s="1"/>
  <c r="AI6716" i="35"/>
  <c r="AJ6716" i="35" s="1"/>
  <c r="AI6896" i="35"/>
  <c r="AJ6896" i="35" s="1"/>
  <c r="AI6841" i="35"/>
  <c r="AJ6841" i="35" s="1"/>
  <c r="AI6261" i="35"/>
  <c r="AJ6261" i="35" s="1"/>
  <c r="AI7330" i="35"/>
  <c r="AJ7330" i="35" s="1"/>
  <c r="AI6766" i="35"/>
  <c r="AJ6766" i="35" s="1"/>
  <c r="AI6680" i="35"/>
  <c r="AJ6680" i="35" s="1"/>
  <c r="AI6594" i="35"/>
  <c r="AJ6594" i="35" s="1"/>
  <c r="AI6524" i="35"/>
  <c r="AJ6524" i="35" s="1"/>
  <c r="AI6460" i="35"/>
  <c r="AJ6460" i="35" s="1"/>
  <c r="AI6396" i="35"/>
  <c r="AJ6396" i="35" s="1"/>
  <c r="AI6332" i="35"/>
  <c r="AJ6332" i="35" s="1"/>
  <c r="AI6268" i="35"/>
  <c r="AJ6268" i="35" s="1"/>
  <c r="AI6204" i="35"/>
  <c r="AJ6204" i="35" s="1"/>
  <c r="AI6140" i="35"/>
  <c r="AJ6140" i="35" s="1"/>
  <c r="AI6076" i="35"/>
  <c r="AJ6076" i="35" s="1"/>
  <c r="AI6012" i="35"/>
  <c r="AJ6012" i="35" s="1"/>
  <c r="AI5948" i="35"/>
  <c r="AJ5948" i="35" s="1"/>
  <c r="AI5884" i="35"/>
  <c r="AJ5884" i="35" s="1"/>
  <c r="AI8140" i="35"/>
  <c r="AJ8140" i="35" s="1"/>
  <c r="AI7617" i="35"/>
  <c r="AJ7617" i="35" s="1"/>
  <c r="AI7361" i="35"/>
  <c r="AJ7361" i="35" s="1"/>
  <c r="AI7166" i="35"/>
  <c r="AJ7166" i="35" s="1"/>
  <c r="AI7041" i="35"/>
  <c r="AJ7041" i="35" s="1"/>
  <c r="AI6956" i="35"/>
  <c r="AJ6956" i="35" s="1"/>
  <c r="AI6871" i="35"/>
  <c r="AJ6871" i="35" s="1"/>
  <c r="AI6785" i="35"/>
  <c r="AJ6785" i="35" s="1"/>
  <c r="AI6700" i="35"/>
  <c r="AJ6700" i="35" s="1"/>
  <c r="AI6615" i="35"/>
  <c r="AJ6615" i="35" s="1"/>
  <c r="AI6539" i="35"/>
  <c r="AJ6539" i="35" s="1"/>
  <c r="AI6475" i="35"/>
  <c r="AJ6475" i="35" s="1"/>
  <c r="AI6411" i="35"/>
  <c r="AJ6411" i="35" s="1"/>
  <c r="AI6347" i="35"/>
  <c r="AJ6347" i="35" s="1"/>
  <c r="AI6283" i="35"/>
  <c r="AJ6283" i="35" s="1"/>
  <c r="AI6219" i="35"/>
  <c r="AJ6219" i="35" s="1"/>
  <c r="AI6155" i="35"/>
  <c r="AJ6155" i="35" s="1"/>
  <c r="AI6091" i="35"/>
  <c r="AJ6091" i="35" s="1"/>
  <c r="AI8546" i="35"/>
  <c r="AJ8546" i="35" s="1"/>
  <c r="AI7642" i="35"/>
  <c r="AJ7642" i="35" s="1"/>
  <c r="AI7386" i="35"/>
  <c r="AJ7386" i="35" s="1"/>
  <c r="AI7178" i="35"/>
  <c r="AJ7178" i="35" s="1"/>
  <c r="AI7050" i="35"/>
  <c r="AJ7050" i="35" s="1"/>
  <c r="AI6966" i="35"/>
  <c r="AJ6966" i="35" s="1"/>
  <c r="AI6880" i="35"/>
  <c r="AJ6880" i="35" s="1"/>
  <c r="AI6794" i="35"/>
  <c r="AJ6794" i="35" s="1"/>
  <c r="AI6710" i="35"/>
  <c r="AJ6710" i="35" s="1"/>
  <c r="AI6624" i="35"/>
  <c r="AJ6624" i="35" s="1"/>
  <c r="AI6546" i="35"/>
  <c r="AJ6546" i="35" s="1"/>
  <c r="AI7861" i="35"/>
  <c r="AJ7861" i="35" s="1"/>
  <c r="AI7513" i="35"/>
  <c r="AJ7513" i="35" s="1"/>
  <c r="AI7257" i="35"/>
  <c r="AJ7257" i="35" s="1"/>
  <c r="AI7113" i="35"/>
  <c r="AJ7113" i="35" s="1"/>
  <c r="AI7007" i="35"/>
  <c r="AJ7007" i="35" s="1"/>
  <c r="AI6910" i="35"/>
  <c r="AJ6910" i="35" s="1"/>
  <c r="AI6632" i="35"/>
  <c r="AJ6632" i="35" s="1"/>
  <c r="AI6479" i="35"/>
  <c r="AJ6479" i="35" s="1"/>
  <c r="AI6376" i="35"/>
  <c r="AJ6376" i="35" s="1"/>
  <c r="AI6273" i="35"/>
  <c r="AJ6273" i="35" s="1"/>
  <c r="AI6170" i="35"/>
  <c r="AJ6170" i="35" s="1"/>
  <c r="AI6070" i="35"/>
  <c r="AJ6070" i="35" s="1"/>
  <c r="AI5977" i="35"/>
  <c r="AJ5977" i="35" s="1"/>
  <c r="AI5893" i="35"/>
  <c r="AJ5893" i="35" s="1"/>
  <c r="AI5821" i="35"/>
  <c r="AJ5821" i="35" s="1"/>
  <c r="AI5757" i="35"/>
  <c r="AJ5757" i="35" s="1"/>
  <c r="AI5693" i="35"/>
  <c r="AJ5693" i="35" s="1"/>
  <c r="AI5629" i="35"/>
  <c r="AJ5629" i="35" s="1"/>
  <c r="AI5565" i="35"/>
  <c r="AJ5565" i="35" s="1"/>
  <c r="AI5501" i="35"/>
  <c r="AJ5501" i="35" s="1"/>
  <c r="AI5437" i="35"/>
  <c r="AJ5437" i="35" s="1"/>
  <c r="AI5373" i="35"/>
  <c r="AJ5373" i="35" s="1"/>
  <c r="AI5309" i="35"/>
  <c r="AJ5309" i="35" s="1"/>
  <c r="AI5245" i="35"/>
  <c r="AJ5245" i="35" s="1"/>
  <c r="AI5181" i="35"/>
  <c r="AJ5181" i="35" s="1"/>
  <c r="AI5117" i="35"/>
  <c r="AJ5117" i="35" s="1"/>
  <c r="AI6985" i="35"/>
  <c r="AJ6985" i="35" s="1"/>
  <c r="AI6686" i="35"/>
  <c r="AJ6686" i="35" s="1"/>
  <c r="AI6503" i="35"/>
  <c r="AJ6503" i="35" s="1"/>
  <c r="AI6400" i="35"/>
  <c r="AJ6400" i="35" s="1"/>
  <c r="AI6297" i="35"/>
  <c r="AJ6297" i="35" s="1"/>
  <c r="AI6194" i="35"/>
  <c r="AJ6194" i="35" s="1"/>
  <c r="AI8078" i="35"/>
  <c r="AJ8078" i="35" s="1"/>
  <c r="AI7069" i="35"/>
  <c r="AJ7069" i="35" s="1"/>
  <c r="AI7180" i="35"/>
  <c r="AJ7180" i="35" s="1"/>
  <c r="AI7531" i="35"/>
  <c r="AJ7531" i="35" s="1"/>
  <c r="AI7019" i="35"/>
  <c r="AJ7019" i="35" s="1"/>
  <c r="AI7665" i="35"/>
  <c r="AJ7665" i="35" s="1"/>
  <c r="AI6631" i="35"/>
  <c r="AJ6631" i="35" s="1"/>
  <c r="AI6810" i="35"/>
  <c r="AJ6810" i="35" s="1"/>
  <c r="AI6756" i="35"/>
  <c r="AJ6756" i="35" s="1"/>
  <c r="AI6197" i="35"/>
  <c r="AJ6197" i="35" s="1"/>
  <c r="AI7152" i="35"/>
  <c r="AJ7152" i="35" s="1"/>
  <c r="AI6754" i="35"/>
  <c r="AJ6754" i="35" s="1"/>
  <c r="AI6670" i="35"/>
  <c r="AJ6670" i="35" s="1"/>
  <c r="AI6584" i="35"/>
  <c r="AJ6584" i="35" s="1"/>
  <c r="AI6516" i="35"/>
  <c r="AJ6516" i="35" s="1"/>
  <c r="AI6452" i="35"/>
  <c r="AJ6452" i="35" s="1"/>
  <c r="AI6388" i="35"/>
  <c r="AJ6388" i="35" s="1"/>
  <c r="AI6324" i="35"/>
  <c r="AJ6324" i="35" s="1"/>
  <c r="AI6260" i="35"/>
  <c r="AJ6260" i="35" s="1"/>
  <c r="AI6196" i="35"/>
  <c r="AJ6196" i="35" s="1"/>
  <c r="AI6132" i="35"/>
  <c r="AJ6132" i="35" s="1"/>
  <c r="AI6068" i="35"/>
  <c r="AJ6068" i="35" s="1"/>
  <c r="AI6004" i="35"/>
  <c r="AJ6004" i="35" s="1"/>
  <c r="AI5940" i="35"/>
  <c r="AJ5940" i="35" s="1"/>
  <c r="AI5876" i="35"/>
  <c r="AJ5876" i="35" s="1"/>
  <c r="AI8053" i="35"/>
  <c r="AJ8053" i="35" s="1"/>
  <c r="AI7585" i="35"/>
  <c r="AJ7585" i="35" s="1"/>
  <c r="AI7329" i="35"/>
  <c r="AJ7329" i="35" s="1"/>
  <c r="AI7150" i="35"/>
  <c r="AJ7150" i="35" s="1"/>
  <c r="AI7031" i="35"/>
  <c r="AJ7031" i="35" s="1"/>
  <c r="AI6945" i="35"/>
  <c r="AJ6945" i="35" s="1"/>
  <c r="AI6860" i="35"/>
  <c r="AJ6860" i="35" s="1"/>
  <c r="AI6775" i="35"/>
  <c r="AJ6775" i="35" s="1"/>
  <c r="AI6689" i="35"/>
  <c r="AJ6689" i="35" s="1"/>
  <c r="AI6604" i="35"/>
  <c r="AJ6604" i="35" s="1"/>
  <c r="AI6531" i="35"/>
  <c r="AJ6531" i="35" s="1"/>
  <c r="AI6467" i="35"/>
  <c r="AJ6467" i="35" s="1"/>
  <c r="AI6403" i="35"/>
  <c r="AJ6403" i="35" s="1"/>
  <c r="AI6339" i="35"/>
  <c r="AJ6339" i="35" s="1"/>
  <c r="AI6275" i="35"/>
  <c r="AJ6275" i="35" s="1"/>
  <c r="AI6211" i="35"/>
  <c r="AJ6211" i="35" s="1"/>
  <c r="AI6147" i="35"/>
  <c r="AJ6147" i="35" s="1"/>
  <c r="AI6083" i="35"/>
  <c r="AJ6083" i="35" s="1"/>
  <c r="AI8121" i="35"/>
  <c r="AJ8121" i="35" s="1"/>
  <c r="AI7610" i="35"/>
  <c r="AJ7610" i="35" s="1"/>
  <c r="AI7354" i="35"/>
  <c r="AJ7354" i="35" s="1"/>
  <c r="AI7162" i="35"/>
  <c r="AJ7162" i="35" s="1"/>
  <c r="AI7040" i="35"/>
  <c r="AJ7040" i="35" s="1"/>
  <c r="AI6954" i="35"/>
  <c r="AJ6954" i="35" s="1"/>
  <c r="AI6870" i="35"/>
  <c r="AJ6870" i="35" s="1"/>
  <c r="AI6784" i="35"/>
  <c r="AJ6784" i="35" s="1"/>
  <c r="AI6698" i="35"/>
  <c r="AJ6698" i="35" s="1"/>
  <c r="AI6614" i="35"/>
  <c r="AJ6614" i="35" s="1"/>
  <c r="AI6538" i="35"/>
  <c r="AJ6538" i="35" s="1"/>
  <c r="AI7777" i="35"/>
  <c r="AJ7777" i="35" s="1"/>
  <c r="AI7481" i="35"/>
  <c r="AJ7481" i="35" s="1"/>
  <c r="AI7225" i="35"/>
  <c r="AJ7225" i="35" s="1"/>
  <c r="AI7097" i="35"/>
  <c r="AJ7097" i="35" s="1"/>
  <c r="AI6996" i="35"/>
  <c r="AJ6996" i="35" s="1"/>
  <c r="AI6866" i="35"/>
  <c r="AJ6866" i="35" s="1"/>
  <c r="AI6601" i="35"/>
  <c r="AJ6601" i="35" s="1"/>
  <c r="AI6465" i="35"/>
  <c r="AJ6465" i="35" s="1"/>
  <c r="AI6362" i="35"/>
  <c r="AJ6362" i="35" s="1"/>
  <c r="AI6262" i="35"/>
  <c r="AJ6262" i="35" s="1"/>
  <c r="AI6159" i="35"/>
  <c r="AJ6159" i="35" s="1"/>
  <c r="AI6056" i="35"/>
  <c r="AJ6056" i="35" s="1"/>
  <c r="AI5967" i="35"/>
  <c r="AJ5967" i="35" s="1"/>
  <c r="AI5883" i="35"/>
  <c r="AJ5883" i="35" s="1"/>
  <c r="AI5813" i="35"/>
  <c r="AJ5813" i="35" s="1"/>
  <c r="AI5749" i="35"/>
  <c r="AJ5749" i="35" s="1"/>
  <c r="AI5685" i="35"/>
  <c r="AJ5685" i="35" s="1"/>
  <c r="AI5621" i="35"/>
  <c r="AJ5621" i="35" s="1"/>
  <c r="AI5557" i="35"/>
  <c r="AJ5557" i="35" s="1"/>
  <c r="AI5493" i="35"/>
  <c r="AJ5493" i="35" s="1"/>
  <c r="AI5429" i="35"/>
  <c r="AJ5429" i="35" s="1"/>
  <c r="AI5365" i="35"/>
  <c r="AJ5365" i="35" s="1"/>
  <c r="AI5301" i="35"/>
  <c r="AJ5301" i="35" s="1"/>
  <c r="AI5237" i="35"/>
  <c r="AJ5237" i="35" s="1"/>
  <c r="AI5173" i="35"/>
  <c r="AJ5173" i="35" s="1"/>
  <c r="AI5109" i="35"/>
  <c r="AJ5109" i="35" s="1"/>
  <c r="AI6943" i="35"/>
  <c r="AJ6943" i="35" s="1"/>
  <c r="AI6655" i="35"/>
  <c r="AJ6655" i="35" s="1"/>
  <c r="AI6489" i="35"/>
  <c r="AJ6489" i="35" s="1"/>
  <c r="AI6386" i="35"/>
  <c r="AJ6386" i="35" s="1"/>
  <c r="AI6286" i="35"/>
  <c r="AJ6286" i="35" s="1"/>
  <c r="AI6183" i="35"/>
  <c r="AJ6183" i="35" s="1"/>
  <c r="AI7248" i="35"/>
  <c r="AJ7248" i="35" s="1"/>
  <c r="AI6717" i="35"/>
  <c r="AJ6717" i="35" s="1"/>
  <c r="AI7052" i="35"/>
  <c r="AJ7052" i="35" s="1"/>
  <c r="AI7403" i="35"/>
  <c r="AJ7403" i="35" s="1"/>
  <c r="AI6891" i="35"/>
  <c r="AJ6891" i="35" s="1"/>
  <c r="AI7190" i="35"/>
  <c r="AJ7190" i="35" s="1"/>
  <c r="AI7690" i="35"/>
  <c r="AJ7690" i="35" s="1"/>
  <c r="AI7529" i="35"/>
  <c r="AJ7529" i="35" s="1"/>
  <c r="AI6585" i="35"/>
  <c r="AJ6585" i="35" s="1"/>
  <c r="AI6069" i="35"/>
  <c r="AJ6069" i="35" s="1"/>
  <c r="AI6946" i="35"/>
  <c r="AJ6946" i="35" s="1"/>
  <c r="AI6734" i="35"/>
  <c r="AJ6734" i="35" s="1"/>
  <c r="AI6648" i="35"/>
  <c r="AJ6648" i="35" s="1"/>
  <c r="AI6564" i="35"/>
  <c r="AJ6564" i="35" s="1"/>
  <c r="AI6500" i="35"/>
  <c r="AJ6500" i="35" s="1"/>
  <c r="AI6436" i="35"/>
  <c r="AJ6436" i="35" s="1"/>
  <c r="AI6372" i="35"/>
  <c r="AJ6372" i="35" s="1"/>
  <c r="AI6308" i="35"/>
  <c r="AJ6308" i="35" s="1"/>
  <c r="AI6244" i="35"/>
  <c r="AJ6244" i="35" s="1"/>
  <c r="AI6180" i="35"/>
  <c r="AJ6180" i="35" s="1"/>
  <c r="AI6116" i="35"/>
  <c r="AJ6116" i="35" s="1"/>
  <c r="AI6052" i="35"/>
  <c r="AJ6052" i="35" s="1"/>
  <c r="AI5988" i="35"/>
  <c r="AJ5988" i="35" s="1"/>
  <c r="AI5924" i="35"/>
  <c r="AJ5924" i="35" s="1"/>
  <c r="AI5860" i="35"/>
  <c r="AJ5860" i="35" s="1"/>
  <c r="AI7884" i="35"/>
  <c r="AJ7884" i="35" s="1"/>
  <c r="AI7521" i="35"/>
  <c r="AJ7521" i="35" s="1"/>
  <c r="AI7265" i="35"/>
  <c r="AJ7265" i="35" s="1"/>
  <c r="AI7118" i="35"/>
  <c r="AJ7118" i="35" s="1"/>
  <c r="AI7009" i="35"/>
  <c r="AJ7009" i="35" s="1"/>
  <c r="AI6924" i="35"/>
  <c r="AJ6924" i="35" s="1"/>
  <c r="AI7415" i="35"/>
  <c r="AJ7415" i="35" s="1"/>
  <c r="AI8588" i="35"/>
  <c r="AJ8588" i="35" s="1"/>
  <c r="AI8081" i="35"/>
  <c r="AJ8081" i="35" s="1"/>
  <c r="AI7339" i="35"/>
  <c r="AJ7339" i="35" s="1"/>
  <c r="AI6827" i="35"/>
  <c r="AJ6827" i="35" s="1"/>
  <c r="AI7062" i="35"/>
  <c r="AJ7062" i="35" s="1"/>
  <c r="AI7434" i="35"/>
  <c r="AJ7434" i="35" s="1"/>
  <c r="AI7273" i="35"/>
  <c r="AJ7273" i="35" s="1"/>
  <c r="AI6517" i="35"/>
  <c r="AJ6517" i="35" s="1"/>
  <c r="AI6005" i="35"/>
  <c r="AJ6005" i="35" s="1"/>
  <c r="AI6862" i="35"/>
  <c r="AJ6862" i="35" s="1"/>
  <c r="AI6722" i="35"/>
  <c r="AJ6722" i="35" s="1"/>
  <c r="AI6638" i="35"/>
  <c r="AJ6638" i="35" s="1"/>
  <c r="AI6556" i="35"/>
  <c r="AJ6556" i="35" s="1"/>
  <c r="AI6492" i="35"/>
  <c r="AJ6492" i="35" s="1"/>
  <c r="AI6428" i="35"/>
  <c r="AJ6428" i="35" s="1"/>
  <c r="AI6364" i="35"/>
  <c r="AJ6364" i="35" s="1"/>
  <c r="AI6300" i="35"/>
  <c r="AJ6300" i="35" s="1"/>
  <c r="AI6236" i="35"/>
  <c r="AJ6236" i="35" s="1"/>
  <c r="AI6172" i="35"/>
  <c r="AJ6172" i="35" s="1"/>
  <c r="AI6108" i="35"/>
  <c r="AJ6108" i="35" s="1"/>
  <c r="AI6044" i="35"/>
  <c r="AJ6044" i="35" s="1"/>
  <c r="AI5980" i="35"/>
  <c r="AJ5980" i="35" s="1"/>
  <c r="AI5916" i="35"/>
  <c r="AJ5916" i="35" s="1"/>
  <c r="AI5852" i="35"/>
  <c r="AJ5852" i="35" s="1"/>
  <c r="AI7797" i="35"/>
  <c r="AJ7797" i="35" s="1"/>
  <c r="AI7489" i="35"/>
  <c r="AJ7489" i="35" s="1"/>
  <c r="AI7233" i="35"/>
  <c r="AJ7233" i="35" s="1"/>
  <c r="AI7102" i="35"/>
  <c r="AJ7102" i="35" s="1"/>
  <c r="AI6999" i="35"/>
  <c r="AJ6999" i="35" s="1"/>
  <c r="AI6913" i="35"/>
  <c r="AJ6913" i="35" s="1"/>
  <c r="AI6828" i="35"/>
  <c r="AJ6828" i="35" s="1"/>
  <c r="AI6743" i="35"/>
  <c r="AJ6743" i="35" s="1"/>
  <c r="AI6657" i="35"/>
  <c r="AJ6657" i="35" s="1"/>
  <c r="AI6572" i="35"/>
  <c r="AJ6572" i="35" s="1"/>
  <c r="AI6507" i="35"/>
  <c r="AJ6507" i="35" s="1"/>
  <c r="AI6443" i="35"/>
  <c r="AJ6443" i="35" s="1"/>
  <c r="AI6379" i="35"/>
  <c r="AJ6379" i="35" s="1"/>
  <c r="AI6315" i="35"/>
  <c r="AJ6315" i="35" s="1"/>
  <c r="AI6251" i="35"/>
  <c r="AJ6251" i="35" s="1"/>
  <c r="AI6187" i="35"/>
  <c r="AJ6187" i="35" s="1"/>
  <c r="AI6123" i="35"/>
  <c r="AJ6123" i="35" s="1"/>
  <c r="AI6059" i="35"/>
  <c r="AJ6059" i="35" s="1"/>
  <c r="AI7865" i="35"/>
  <c r="AJ7865" i="35" s="1"/>
  <c r="AI7514" i="35"/>
  <c r="AJ7514" i="35" s="1"/>
  <c r="AI7258" i="35"/>
  <c r="AJ7258" i="35" s="1"/>
  <c r="AI7114" i="35"/>
  <c r="AJ7114" i="35" s="1"/>
  <c r="AI7008" i="35"/>
  <c r="AJ7008" i="35" s="1"/>
  <c r="AI6922" i="35"/>
  <c r="AJ6922" i="35" s="1"/>
  <c r="AI6838" i="35"/>
  <c r="AJ6838" i="35" s="1"/>
  <c r="AI6752" i="35"/>
  <c r="AJ6752" i="35" s="1"/>
  <c r="AI6666" i="35"/>
  <c r="AJ6666" i="35" s="1"/>
  <c r="AI6582" i="35"/>
  <c r="AJ6582" i="35" s="1"/>
  <c r="AI8524" i="35"/>
  <c r="AJ8524" i="35" s="1"/>
  <c r="AI7641" i="35"/>
  <c r="AJ7641" i="35" s="1"/>
  <c r="AI7385" i="35"/>
  <c r="AJ7385" i="35" s="1"/>
  <c r="AI7177" i="35"/>
  <c r="AJ7177" i="35" s="1"/>
  <c r="AI7049" i="35"/>
  <c r="AJ7049" i="35" s="1"/>
  <c r="AI7224" i="35"/>
  <c r="AJ7224" i="35" s="1"/>
  <c r="AI6746" i="35"/>
  <c r="AJ6746" i="35" s="1"/>
  <c r="AI6534" i="35"/>
  <c r="AJ6534" i="35" s="1"/>
  <c r="AI6426" i="35"/>
  <c r="AJ6426" i="35" s="1"/>
  <c r="AI6326" i="35"/>
  <c r="AJ6326" i="35" s="1"/>
  <c r="AI6223" i="35"/>
  <c r="AJ6223" i="35" s="1"/>
  <c r="AI6120" i="35"/>
  <c r="AJ6120" i="35" s="1"/>
  <c r="AI6019" i="35"/>
  <c r="AJ6019" i="35" s="1"/>
  <c r="AI5935" i="35"/>
  <c r="AJ5935" i="35" s="1"/>
  <c r="AI5856" i="35"/>
  <c r="AJ5856" i="35" s="1"/>
  <c r="AI5789" i="35"/>
  <c r="AJ5789" i="35" s="1"/>
  <c r="AI5725" i="35"/>
  <c r="AJ5725" i="35" s="1"/>
  <c r="AI5661" i="35"/>
  <c r="AJ5661" i="35" s="1"/>
  <c r="AI5597" i="35"/>
  <c r="AJ5597" i="35" s="1"/>
  <c r="AI5533" i="35"/>
  <c r="AJ5533" i="35" s="1"/>
  <c r="AI5469" i="35"/>
  <c r="AJ5469" i="35" s="1"/>
  <c r="AI5405" i="35"/>
  <c r="AJ5405" i="35" s="1"/>
  <c r="AI5341" i="35"/>
  <c r="AJ5341" i="35" s="1"/>
  <c r="AI5277" i="35"/>
  <c r="AJ5277" i="35" s="1"/>
  <c r="AI5213" i="35"/>
  <c r="AJ5213" i="35" s="1"/>
  <c r="AI5149" i="35"/>
  <c r="AJ5149" i="35" s="1"/>
  <c r="AI7698" i="35"/>
  <c r="AJ7698" i="35" s="1"/>
  <c r="AI6815" i="35"/>
  <c r="AJ6815" i="35" s="1"/>
  <c r="AI6569" i="35"/>
  <c r="AJ6569" i="35" s="1"/>
  <c r="AI6450" i="35"/>
  <c r="AJ6450" i="35" s="1"/>
  <c r="AI6350" i="35"/>
  <c r="AJ6350" i="35" s="1"/>
  <c r="AI6247" i="35"/>
  <c r="AJ6247" i="35" s="1"/>
  <c r="AI7467" i="35"/>
  <c r="AJ7467" i="35" s="1"/>
  <c r="AI7905" i="35"/>
  <c r="AJ7905" i="35" s="1"/>
  <c r="AI6744" i="35"/>
  <c r="AJ6744" i="35" s="1"/>
  <c r="AI6444" i="35"/>
  <c r="AJ6444" i="35" s="1"/>
  <c r="AI6188" i="35"/>
  <c r="AJ6188" i="35" s="1"/>
  <c r="AI5932" i="35"/>
  <c r="AJ5932" i="35" s="1"/>
  <c r="AI7297" i="35"/>
  <c r="AJ7297" i="35" s="1"/>
  <c r="AI6849" i="35"/>
  <c r="AJ6849" i="35" s="1"/>
  <c r="AI6647" i="35"/>
  <c r="AJ6647" i="35" s="1"/>
  <c r="AI6451" i="35"/>
  <c r="AJ6451" i="35" s="1"/>
  <c r="AI6267" i="35"/>
  <c r="AJ6267" i="35" s="1"/>
  <c r="AI6115" i="35"/>
  <c r="AJ6115" i="35" s="1"/>
  <c r="AI7546" i="35"/>
  <c r="AJ7546" i="35" s="1"/>
  <c r="AI7030" i="35"/>
  <c r="AJ7030" i="35" s="1"/>
  <c r="AI6826" i="35"/>
  <c r="AJ6826" i="35" s="1"/>
  <c r="AI6592" i="35"/>
  <c r="AJ6592" i="35" s="1"/>
  <c r="AI7449" i="35"/>
  <c r="AJ7449" i="35" s="1"/>
  <c r="AI7039" i="35"/>
  <c r="AJ7039" i="35" s="1"/>
  <c r="AI6552" i="35"/>
  <c r="AJ6552" i="35" s="1"/>
  <c r="AI6248" i="35"/>
  <c r="AJ6248" i="35" s="1"/>
  <c r="AI6009" i="35"/>
  <c r="AJ6009" i="35" s="1"/>
  <c r="AI5797" i="35"/>
  <c r="AJ5797" i="35" s="1"/>
  <c r="AI5613" i="35"/>
  <c r="AJ5613" i="35" s="1"/>
  <c r="AI5461" i="35"/>
  <c r="AJ5461" i="35" s="1"/>
  <c r="AI5317" i="35"/>
  <c r="AJ5317" i="35" s="1"/>
  <c r="AI5189" i="35"/>
  <c r="AJ5189" i="35" s="1"/>
  <c r="AI7080" i="35"/>
  <c r="AJ7080" i="35" s="1"/>
  <c r="AI6514" i="35"/>
  <c r="AJ6514" i="35" s="1"/>
  <c r="AI6311" i="35"/>
  <c r="AJ6311" i="35" s="1"/>
  <c r="AI6130" i="35"/>
  <c r="AJ6130" i="35" s="1"/>
  <c r="AI6030" i="35"/>
  <c r="AJ6030" i="35" s="1"/>
  <c r="AI5944" i="35"/>
  <c r="AJ5944" i="35" s="1"/>
  <c r="AI5864" i="35"/>
  <c r="AJ5864" i="35" s="1"/>
  <c r="AI5796" i="35"/>
  <c r="AJ5796" i="35" s="1"/>
  <c r="AI5732" i="35"/>
  <c r="AJ5732" i="35" s="1"/>
  <c r="AI5668" i="35"/>
  <c r="AJ5668" i="35" s="1"/>
  <c r="AI5604" i="35"/>
  <c r="AJ5604" i="35" s="1"/>
  <c r="AI5540" i="35"/>
  <c r="AJ5540" i="35" s="1"/>
  <c r="AI5476" i="35"/>
  <c r="AJ5476" i="35" s="1"/>
  <c r="AI5412" i="35"/>
  <c r="AJ5412" i="35" s="1"/>
  <c r="AI5348" i="35"/>
  <c r="AJ5348" i="35" s="1"/>
  <c r="AI5284" i="35"/>
  <c r="AJ5284" i="35" s="1"/>
  <c r="AI5220" i="35"/>
  <c r="AJ5220" i="35" s="1"/>
  <c r="AI5156" i="35"/>
  <c r="AJ5156" i="35" s="1"/>
  <c r="AI5092" i="35"/>
  <c r="AJ5092" i="35" s="1"/>
  <c r="AI6856" i="35"/>
  <c r="AJ6856" i="35" s="1"/>
  <c r="AI6598" i="35"/>
  <c r="AJ6598" i="35" s="1"/>
  <c r="AI6463" i="35"/>
  <c r="AJ6463" i="35" s="1"/>
  <c r="AI6360" i="35"/>
  <c r="AJ6360" i="35" s="1"/>
  <c r="AI6257" i="35"/>
  <c r="AJ6257" i="35" s="1"/>
  <c r="AI6154" i="35"/>
  <c r="AJ6154" i="35" s="1"/>
  <c r="AI6054" i="35"/>
  <c r="AJ6054" i="35" s="1"/>
  <c r="AI5963" i="35"/>
  <c r="AJ5963" i="35" s="1"/>
  <c r="AI5881" i="35"/>
  <c r="AJ5881" i="35" s="1"/>
  <c r="AI5811" i="35"/>
  <c r="AJ5811" i="35" s="1"/>
  <c r="AI5747" i="35"/>
  <c r="AJ5747" i="35" s="1"/>
  <c r="AI5683" i="35"/>
  <c r="AJ5683" i="35" s="1"/>
  <c r="AI5619" i="35"/>
  <c r="AJ5619" i="35" s="1"/>
  <c r="AI5555" i="35"/>
  <c r="AJ5555" i="35" s="1"/>
  <c r="AI5491" i="35"/>
  <c r="AJ5491" i="35" s="1"/>
  <c r="AI5427" i="35"/>
  <c r="AJ5427" i="35" s="1"/>
  <c r="AI5363" i="35"/>
  <c r="AJ5363" i="35" s="1"/>
  <c r="AI5299" i="35"/>
  <c r="AJ5299" i="35" s="1"/>
  <c r="AI5235" i="35"/>
  <c r="AJ5235" i="35" s="1"/>
  <c r="AI7048" i="35"/>
  <c r="AJ7048" i="35" s="1"/>
  <c r="AI7346" i="35"/>
  <c r="AJ7346" i="35" s="1"/>
  <c r="AI6760" i="35"/>
  <c r="AJ6760" i="35" s="1"/>
  <c r="AI6542" i="35"/>
  <c r="AJ6542" i="35" s="1"/>
  <c r="AI6433" i="35"/>
  <c r="AJ6433" i="35" s="1"/>
  <c r="AI6330" i="35"/>
  <c r="AJ6330" i="35" s="1"/>
  <c r="AI6230" i="35"/>
  <c r="AJ6230" i="35" s="1"/>
  <c r="AI6127" i="35"/>
  <c r="AJ6127" i="35" s="1"/>
  <c r="AI6025" i="35"/>
  <c r="AJ6025" i="35" s="1"/>
  <c r="AI5939" i="35"/>
  <c r="AJ5939" i="35" s="1"/>
  <c r="AI5861" i="35"/>
  <c r="AJ5861" i="35" s="1"/>
  <c r="AI5793" i="35"/>
  <c r="AJ5793" i="35" s="1"/>
  <c r="AI5729" i="35"/>
  <c r="AJ5729" i="35" s="1"/>
  <c r="AI5665" i="35"/>
  <c r="AJ5665" i="35" s="1"/>
  <c r="AI5601" i="35"/>
  <c r="AJ5601" i="35" s="1"/>
  <c r="AI5537" i="35"/>
  <c r="AJ5537" i="35" s="1"/>
  <c r="AI5473" i="35"/>
  <c r="AJ5473" i="35" s="1"/>
  <c r="AI5409" i="35"/>
  <c r="AJ5409" i="35" s="1"/>
  <c r="AI5345" i="35"/>
  <c r="AJ5345" i="35" s="1"/>
  <c r="AI5281" i="35"/>
  <c r="AJ5281" i="35" s="1"/>
  <c r="AI5217" i="35"/>
  <c r="AJ5217" i="35" s="1"/>
  <c r="AI5153" i="35"/>
  <c r="AJ5153" i="35" s="1"/>
  <c r="AI8013" i="35"/>
  <c r="AJ8013" i="35" s="1"/>
  <c r="AI6836" i="35"/>
  <c r="AJ6836" i="35" s="1"/>
  <c r="AI6586" i="35"/>
  <c r="AJ6586" i="35" s="1"/>
  <c r="AI6457" i="35"/>
  <c r="AJ6457" i="35" s="1"/>
  <c r="AI6354" i="35"/>
  <c r="AJ6354" i="35" s="1"/>
  <c r="AI6254" i="35"/>
  <c r="AJ6254" i="35" s="1"/>
  <c r="AI6151" i="35"/>
  <c r="AJ6151" i="35" s="1"/>
  <c r="AI6048" i="35"/>
  <c r="AJ6048" i="35" s="1"/>
  <c r="AI5960" i="35"/>
  <c r="AJ5960" i="35" s="1"/>
  <c r="AI5878" i="35"/>
  <c r="AJ5878" i="35" s="1"/>
  <c r="AI5808" i="35"/>
  <c r="AJ5808" i="35" s="1"/>
  <c r="AI5744" i="35"/>
  <c r="AJ5744" i="35" s="1"/>
  <c r="AI5680" i="35"/>
  <c r="AJ5680" i="35" s="1"/>
  <c r="AI5616" i="35"/>
  <c r="AJ5616" i="35" s="1"/>
  <c r="AI5552" i="35"/>
  <c r="AJ5552" i="35" s="1"/>
  <c r="AI5488" i="35"/>
  <c r="AJ5488" i="35" s="1"/>
  <c r="AI5424" i="35"/>
  <c r="AJ5424" i="35" s="1"/>
  <c r="AI5360" i="35"/>
  <c r="AJ5360" i="35" s="1"/>
  <c r="AI5296" i="35"/>
  <c r="AJ5296" i="35" s="1"/>
  <c r="AI5232" i="35"/>
  <c r="AJ5232" i="35" s="1"/>
  <c r="AI5168" i="35"/>
  <c r="AJ5168" i="35" s="1"/>
  <c r="AI5104" i="35"/>
  <c r="AJ5104" i="35" s="1"/>
  <c r="AI6498" i="35"/>
  <c r="AJ6498" i="35" s="1"/>
  <c r="AI6225" i="35"/>
  <c r="AJ6225" i="35" s="1"/>
  <c r="AI5968" i="35"/>
  <c r="AJ5968" i="35" s="1"/>
  <c r="AI5770" i="35"/>
  <c r="AJ5770" i="35" s="1"/>
  <c r="AI5599" i="35"/>
  <c r="AJ5599" i="35" s="1"/>
  <c r="AI5430" i="35"/>
  <c r="AJ5430" i="35" s="1"/>
  <c r="AI5258" i="35"/>
  <c r="AJ5258" i="35" s="1"/>
  <c r="AI5118" i="35"/>
  <c r="AJ5118" i="35" s="1"/>
  <c r="AI5040" i="35"/>
  <c r="AJ5040" i="35" s="1"/>
  <c r="AI4976" i="35"/>
  <c r="AJ4976" i="35" s="1"/>
  <c r="AI4912" i="35"/>
  <c r="AJ4912" i="35" s="1"/>
  <c r="AI4848" i="35"/>
  <c r="AJ4848" i="35" s="1"/>
  <c r="AI4784" i="35"/>
  <c r="AJ4784" i="35" s="1"/>
  <c r="AI4720" i="35"/>
  <c r="AJ4720" i="35" s="1"/>
  <c r="AI4656" i="35"/>
  <c r="AJ4656" i="35" s="1"/>
  <c r="AI4592" i="35"/>
  <c r="AJ4592" i="35" s="1"/>
  <c r="AI4528" i="35"/>
  <c r="AJ4528" i="35" s="1"/>
  <c r="AI4464" i="35"/>
  <c r="AJ4464" i="35" s="1"/>
  <c r="AI4400" i="35"/>
  <c r="AJ4400" i="35" s="1"/>
  <c r="AI4336" i="35"/>
  <c r="AJ4336" i="35" s="1"/>
  <c r="AI4272" i="35"/>
  <c r="AJ4272" i="35" s="1"/>
  <c r="AI6591" i="35"/>
  <c r="AJ6591" i="35" s="1"/>
  <c r="AI6289" i="35"/>
  <c r="AJ6289" i="35" s="1"/>
  <c r="AI6022" i="35"/>
  <c r="AJ6022" i="35" s="1"/>
  <c r="AI5810" i="35"/>
  <c r="AJ5810" i="35" s="1"/>
  <c r="AI5639" i="35"/>
  <c r="AJ5639" i="35" s="1"/>
  <c r="AI5470" i="35"/>
  <c r="AJ5470" i="35" s="1"/>
  <c r="AI5298" i="35"/>
  <c r="AJ5298" i="35" s="1"/>
  <c r="AI5147" i="35"/>
  <c r="AJ5147" i="35" s="1"/>
  <c r="AI5055" i="35"/>
  <c r="AJ5055" i="35" s="1"/>
  <c r="AI4991" i="35"/>
  <c r="AJ4991" i="35" s="1"/>
  <c r="AI4927" i="35"/>
  <c r="AJ4927" i="35" s="1"/>
  <c r="AI4863" i="35"/>
  <c r="AJ4863" i="35" s="1"/>
  <c r="AI4799" i="35"/>
  <c r="AJ4799" i="35" s="1"/>
  <c r="AI4735" i="35"/>
  <c r="AJ4735" i="35" s="1"/>
  <c r="AI4671" i="35"/>
  <c r="AJ4671" i="35" s="1"/>
  <c r="AI4607" i="35"/>
  <c r="AJ4607" i="35" s="1"/>
  <c r="AI4543" i="35"/>
  <c r="AJ4543" i="35" s="1"/>
  <c r="AI4479" i="35"/>
  <c r="AJ4479" i="35" s="1"/>
  <c r="AI4415" i="35"/>
  <c r="AJ4415" i="35" s="1"/>
  <c r="AI4351" i="35"/>
  <c r="AJ4351" i="35" s="1"/>
  <c r="AI4287" i="35"/>
  <c r="AJ4287" i="35" s="1"/>
  <c r="AI6736" i="35"/>
  <c r="AJ6736" i="35" s="1"/>
  <c r="AI6353" i="35"/>
  <c r="AJ6353" i="35" s="1"/>
  <c r="AI6082" i="35"/>
  <c r="AJ6082" i="35" s="1"/>
  <c r="AI5853" i="35"/>
  <c r="AJ5853" i="35" s="1"/>
  <c r="AI5679" i="35"/>
  <c r="AJ5679" i="35" s="1"/>
  <c r="AI5510" i="35"/>
  <c r="AJ5510" i="35" s="1"/>
  <c r="AI5338" i="35"/>
  <c r="AJ5338" i="35" s="1"/>
  <c r="AI5178" i="35"/>
  <c r="AJ5178" i="35" s="1"/>
  <c r="AI5070" i="35"/>
  <c r="AJ5070" i="35" s="1"/>
  <c r="AI5006" i="35"/>
  <c r="AJ5006" i="35" s="1"/>
  <c r="AI4942" i="35"/>
  <c r="AJ4942" i="35" s="1"/>
  <c r="AI4878" i="35"/>
  <c r="AJ4878" i="35" s="1"/>
  <c r="AI4814" i="35"/>
  <c r="AJ4814" i="35" s="1"/>
  <c r="AI4750" i="35"/>
  <c r="AJ4750" i="35" s="1"/>
  <c r="AI4686" i="35"/>
  <c r="AJ4686" i="35" s="1"/>
  <c r="AI4622" i="35"/>
  <c r="AJ4622" i="35" s="1"/>
  <c r="AI4558" i="35"/>
  <c r="AJ4558" i="35" s="1"/>
  <c r="AI4494" i="35"/>
  <c r="AJ4494" i="35" s="1"/>
  <c r="AI4430" i="35"/>
  <c r="AJ4430" i="35" s="1"/>
  <c r="AI4366" i="35"/>
  <c r="AJ4366" i="35" s="1"/>
  <c r="AI7275" i="35"/>
  <c r="AJ7275" i="35" s="1"/>
  <c r="AI7121" i="35"/>
  <c r="AJ7121" i="35" s="1"/>
  <c r="AI6712" i="35"/>
  <c r="AJ6712" i="35" s="1"/>
  <c r="AI6420" i="35"/>
  <c r="AJ6420" i="35" s="1"/>
  <c r="AI6164" i="35"/>
  <c r="AJ6164" i="35" s="1"/>
  <c r="AI5908" i="35"/>
  <c r="AJ5908" i="35" s="1"/>
  <c r="AI7214" i="35"/>
  <c r="AJ7214" i="35" s="1"/>
  <c r="AI6839" i="35"/>
  <c r="AJ6839" i="35" s="1"/>
  <c r="AI6593" i="35"/>
  <c r="AJ6593" i="35" s="1"/>
  <c r="AI6435" i="35"/>
  <c r="AJ6435" i="35" s="1"/>
  <c r="AI6259" i="35"/>
  <c r="AJ6259" i="35" s="1"/>
  <c r="AI6075" i="35"/>
  <c r="AJ6075" i="35" s="1"/>
  <c r="AI7482" i="35"/>
  <c r="AJ7482" i="35" s="1"/>
  <c r="AI7018" i="35"/>
  <c r="AJ7018" i="35" s="1"/>
  <c r="AI6774" i="35"/>
  <c r="AJ6774" i="35" s="1"/>
  <c r="AI6570" i="35"/>
  <c r="AJ6570" i="35" s="1"/>
  <c r="AI7417" i="35"/>
  <c r="AJ7417" i="35" s="1"/>
  <c r="AI7837" i="35"/>
  <c r="AJ7837" i="35" s="1"/>
  <c r="AI6955" i="35"/>
  <c r="AJ6955" i="35" s="1"/>
  <c r="AI6671" i="35"/>
  <c r="AJ6671" i="35" s="1"/>
  <c r="AI6658" i="35"/>
  <c r="AJ6658" i="35" s="1"/>
  <c r="AI6380" i="35"/>
  <c r="AJ6380" i="35" s="1"/>
  <c r="AI6124" i="35"/>
  <c r="AJ6124" i="35" s="1"/>
  <c r="AI5868" i="35"/>
  <c r="AJ5868" i="35" s="1"/>
  <c r="AI7134" i="35"/>
  <c r="AJ7134" i="35" s="1"/>
  <c r="AI6817" i="35"/>
  <c r="AJ6817" i="35" s="1"/>
  <c r="AI6583" i="35"/>
  <c r="AJ6583" i="35" s="1"/>
  <c r="AI6395" i="35"/>
  <c r="AJ6395" i="35" s="1"/>
  <c r="AI6243" i="35"/>
  <c r="AJ6243" i="35" s="1"/>
  <c r="AI6067" i="35"/>
  <c r="AJ6067" i="35" s="1"/>
  <c r="AI7322" i="35"/>
  <c r="AJ7322" i="35" s="1"/>
  <c r="AI6998" i="35"/>
  <c r="AJ6998" i="35" s="1"/>
  <c r="AI6762" i="35"/>
  <c r="AJ6762" i="35" s="1"/>
  <c r="AI6530" i="35"/>
  <c r="AJ6530" i="35" s="1"/>
  <c r="AI7353" i="35"/>
  <c r="AJ7353" i="35" s="1"/>
  <c r="AI7474" i="35"/>
  <c r="AJ7474" i="35" s="1"/>
  <c r="AI6454" i="35"/>
  <c r="AJ6454" i="35" s="1"/>
  <c r="AI6209" i="35"/>
  <c r="AJ6209" i="35" s="1"/>
  <c r="AI5945" i="35"/>
  <c r="AJ5945" i="35" s="1"/>
  <c r="AI5741" i="35"/>
  <c r="AJ5741" i="35" s="1"/>
  <c r="AI5589" i="35"/>
  <c r="AJ5589" i="35" s="1"/>
  <c r="AI5413" i="35"/>
  <c r="AJ5413" i="35" s="1"/>
  <c r="AI5285" i="35"/>
  <c r="AJ5285" i="35" s="1"/>
  <c r="AI5157" i="35"/>
  <c r="AJ5157" i="35" s="1"/>
  <c r="AI6857" i="35"/>
  <c r="AJ6857" i="35" s="1"/>
  <c r="AI6464" i="35"/>
  <c r="AJ6464" i="35" s="1"/>
  <c r="AI6258" i="35"/>
  <c r="AJ6258" i="35" s="1"/>
  <c r="AI6105" i="35"/>
  <c r="AJ6105" i="35" s="1"/>
  <c r="AI6008" i="35"/>
  <c r="AJ6008" i="35" s="1"/>
  <c r="AI5922" i="35"/>
  <c r="AJ5922" i="35" s="1"/>
  <c r="AI5846" i="35"/>
  <c r="AJ5846" i="35" s="1"/>
  <c r="AI5780" i="35"/>
  <c r="AJ5780" i="35" s="1"/>
  <c r="AI5716" i="35"/>
  <c r="AJ5716" i="35" s="1"/>
  <c r="AI5652" i="35"/>
  <c r="AJ5652" i="35" s="1"/>
  <c r="AI5588" i="35"/>
  <c r="AJ5588" i="35" s="1"/>
  <c r="AI5524" i="35"/>
  <c r="AJ5524" i="35" s="1"/>
  <c r="AI5460" i="35"/>
  <c r="AJ5460" i="35" s="1"/>
  <c r="AI5396" i="35"/>
  <c r="AJ5396" i="35" s="1"/>
  <c r="AI5332" i="35"/>
  <c r="AJ5332" i="35" s="1"/>
  <c r="AI5268" i="35"/>
  <c r="AJ5268" i="35" s="1"/>
  <c r="AI5204" i="35"/>
  <c r="AJ5204" i="35" s="1"/>
  <c r="AI5140" i="35"/>
  <c r="AJ5140" i="35" s="1"/>
  <c r="AI7410" i="35"/>
  <c r="AJ7410" i="35" s="1"/>
  <c r="AI6770" i="35"/>
  <c r="AJ6770" i="35" s="1"/>
  <c r="AI6545" i="35"/>
  <c r="AJ6545" i="35" s="1"/>
  <c r="AI6438" i="35"/>
  <c r="AJ6438" i="35" s="1"/>
  <c r="AI6335" i="35"/>
  <c r="AJ6335" i="35" s="1"/>
  <c r="AI6232" i="35"/>
  <c r="AJ6232" i="35" s="1"/>
  <c r="AI6129" i="35"/>
  <c r="AJ6129" i="35" s="1"/>
  <c r="AI6027" i="35"/>
  <c r="AJ6027" i="35" s="1"/>
  <c r="AI5943" i="35"/>
  <c r="AJ5943" i="35" s="1"/>
  <c r="AI5863" i="35"/>
  <c r="AJ5863" i="35" s="1"/>
  <c r="AI5795" i="35"/>
  <c r="AJ5795" i="35" s="1"/>
  <c r="AI5731" i="35"/>
  <c r="AJ5731" i="35" s="1"/>
  <c r="AI5667" i="35"/>
  <c r="AJ5667" i="35" s="1"/>
  <c r="AI5603" i="35"/>
  <c r="AJ5603" i="35" s="1"/>
  <c r="AI5539" i="35"/>
  <c r="AJ5539" i="35" s="1"/>
  <c r="AI5475" i="35"/>
  <c r="AJ5475" i="35" s="1"/>
  <c r="AI5411" i="35"/>
  <c r="AJ5411" i="35" s="1"/>
  <c r="AI5347" i="35"/>
  <c r="AJ5347" i="35" s="1"/>
  <c r="AI5283" i="35"/>
  <c r="AJ5283" i="35" s="1"/>
  <c r="AI5219" i="35"/>
  <c r="AJ5219" i="35" s="1"/>
  <c r="AI6932" i="35"/>
  <c r="AJ6932" i="35" s="1"/>
  <c r="AI7038" i="35"/>
  <c r="AJ7038" i="35" s="1"/>
  <c r="AI6704" i="35"/>
  <c r="AJ6704" i="35" s="1"/>
  <c r="AI6511" i="35"/>
  <c r="AJ6511" i="35" s="1"/>
  <c r="AI6408" i="35"/>
  <c r="AJ6408" i="35" s="1"/>
  <c r="AI6305" i="35"/>
  <c r="AJ6305" i="35" s="1"/>
  <c r="AI6202" i="35"/>
  <c r="AJ6202" i="35" s="1"/>
  <c r="AI6102" i="35"/>
  <c r="AJ6102" i="35" s="1"/>
  <c r="AI6003" i="35"/>
  <c r="AJ6003" i="35" s="1"/>
  <c r="AI5919" i="35"/>
  <c r="AJ5919" i="35" s="1"/>
  <c r="AI5842" i="35"/>
  <c r="AJ5842" i="35" s="1"/>
  <c r="AI5777" i="35"/>
  <c r="AJ5777" i="35" s="1"/>
  <c r="AI5713" i="35"/>
  <c r="AJ5713" i="35" s="1"/>
  <c r="AI5649" i="35"/>
  <c r="AJ5649" i="35" s="1"/>
  <c r="AI5585" i="35"/>
  <c r="AJ5585" i="35" s="1"/>
  <c r="AI5521" i="35"/>
  <c r="AJ5521" i="35" s="1"/>
  <c r="AI5457" i="35"/>
  <c r="AJ5457" i="35" s="1"/>
  <c r="AI5393" i="35"/>
  <c r="AJ5393" i="35" s="1"/>
  <c r="AI5329" i="35"/>
  <c r="AJ5329" i="35" s="1"/>
  <c r="AI5265" i="35"/>
  <c r="AJ5265" i="35" s="1"/>
  <c r="AI5201" i="35"/>
  <c r="AJ5201" i="35" s="1"/>
  <c r="AI5137" i="35"/>
  <c r="AJ5137" i="35" s="1"/>
  <c r="AI7314" i="35"/>
  <c r="AJ7314" i="35" s="1"/>
  <c r="AI6758" i="35"/>
  <c r="AJ6758" i="35" s="1"/>
  <c r="AI6537" i="35"/>
  <c r="AJ6537" i="35" s="1"/>
  <c r="AI6432" i="35"/>
  <c r="AJ6432" i="35" s="1"/>
  <c r="AI6329" i="35"/>
  <c r="AJ6329" i="35" s="1"/>
  <c r="AI6226" i="35"/>
  <c r="AJ6226" i="35" s="1"/>
  <c r="AI6126" i="35"/>
  <c r="AJ6126" i="35" s="1"/>
  <c r="AI6024" i="35"/>
  <c r="AJ6024" i="35" s="1"/>
  <c r="AI5938" i="35"/>
  <c r="AJ5938" i="35" s="1"/>
  <c r="AI5859" i="35"/>
  <c r="AJ5859" i="35" s="1"/>
  <c r="AI5792" i="35"/>
  <c r="AJ5792" i="35" s="1"/>
  <c r="AI5728" i="35"/>
  <c r="AJ5728" i="35" s="1"/>
  <c r="AI5664" i="35"/>
  <c r="AJ5664" i="35" s="1"/>
  <c r="AI5600" i="35"/>
  <c r="AJ5600" i="35" s="1"/>
  <c r="AI5536" i="35"/>
  <c r="AJ5536" i="35" s="1"/>
  <c r="AI5472" i="35"/>
  <c r="AJ5472" i="35" s="1"/>
  <c r="AI5408" i="35"/>
  <c r="AJ5408" i="35" s="1"/>
  <c r="AI5344" i="35"/>
  <c r="AJ5344" i="35" s="1"/>
  <c r="AI5280" i="35"/>
  <c r="AJ5280" i="35" s="1"/>
  <c r="AI5216" i="35"/>
  <c r="AJ5216" i="35" s="1"/>
  <c r="AI5152" i="35"/>
  <c r="AJ5152" i="35" s="1"/>
  <c r="AI7250" i="35"/>
  <c r="AJ7250" i="35" s="1"/>
  <c r="AI6431" i="35"/>
  <c r="AJ6431" i="35" s="1"/>
  <c r="AI6160" i="35"/>
  <c r="AJ6160" i="35" s="1"/>
  <c r="AI5910" i="35"/>
  <c r="AJ5910" i="35" s="1"/>
  <c r="AI5727" i="35"/>
  <c r="AJ5727" i="35" s="1"/>
  <c r="AI5558" i="35"/>
  <c r="AJ5558" i="35" s="1"/>
  <c r="AI5386" i="35"/>
  <c r="AJ5386" i="35" s="1"/>
  <c r="AI5215" i="35"/>
  <c r="AJ5215" i="35" s="1"/>
  <c r="AI5088" i="35"/>
  <c r="AJ5088" i="35" s="1"/>
  <c r="AI5024" i="35"/>
  <c r="AJ5024" i="35" s="1"/>
  <c r="AI4960" i="35"/>
  <c r="AJ4960" i="35" s="1"/>
  <c r="AI4896" i="35"/>
  <c r="AJ4896" i="35" s="1"/>
  <c r="AI4832" i="35"/>
  <c r="AJ4832" i="35" s="1"/>
  <c r="AI4768" i="35"/>
  <c r="AJ4768" i="35" s="1"/>
  <c r="AI4704" i="35"/>
  <c r="AJ4704" i="35" s="1"/>
  <c r="AI4640" i="35"/>
  <c r="AJ4640" i="35" s="1"/>
  <c r="AI4576" i="35"/>
  <c r="AJ4576" i="35" s="1"/>
  <c r="AI4512" i="35"/>
  <c r="AJ4512" i="35" s="1"/>
  <c r="AI4448" i="35"/>
  <c r="AJ4448" i="35" s="1"/>
  <c r="AI4384" i="35"/>
  <c r="AJ4384" i="35" s="1"/>
  <c r="AI4320" i="35"/>
  <c r="AJ4320" i="35" s="1"/>
  <c r="AI4256" i="35"/>
  <c r="AJ4256" i="35" s="1"/>
  <c r="AI6495" i="35"/>
  <c r="AJ6495" i="35" s="1"/>
  <c r="AI6224" i="35"/>
  <c r="AJ6224" i="35" s="1"/>
  <c r="AI5962" i="35"/>
  <c r="AJ5962" i="35" s="1"/>
  <c r="AI5767" i="35"/>
  <c r="AJ5767" i="35" s="1"/>
  <c r="AI5598" i="35"/>
  <c r="AJ5598" i="35" s="1"/>
  <c r="AI5426" i="35"/>
  <c r="AJ5426" i="35" s="1"/>
  <c r="AI5255" i="35"/>
  <c r="AJ5255" i="35" s="1"/>
  <c r="AI5115" i="35"/>
  <c r="AJ5115" i="35" s="1"/>
  <c r="AI5039" i="35"/>
  <c r="AJ5039" i="35" s="1"/>
  <c r="AI4975" i="35"/>
  <c r="AJ4975" i="35" s="1"/>
  <c r="AI4911" i="35"/>
  <c r="AJ4911" i="35" s="1"/>
  <c r="AI4847" i="35"/>
  <c r="AJ4847" i="35" s="1"/>
  <c r="AI4783" i="35"/>
  <c r="AJ4783" i="35" s="1"/>
  <c r="AI4719" i="35"/>
  <c r="AJ4719" i="35" s="1"/>
  <c r="AI4655" i="35"/>
  <c r="AJ4655" i="35" s="1"/>
  <c r="AI4591" i="35"/>
  <c r="AJ4591" i="35" s="1"/>
  <c r="AI4527" i="35"/>
  <c r="AJ4527" i="35" s="1"/>
  <c r="AI4463" i="35"/>
  <c r="AJ4463" i="35" s="1"/>
  <c r="AI4399" i="35"/>
  <c r="AJ4399" i="35" s="1"/>
  <c r="AI4335" i="35"/>
  <c r="AJ4335" i="35" s="1"/>
  <c r="AI4271" i="35"/>
  <c r="AJ4271" i="35" s="1"/>
  <c r="AI6580" i="35"/>
  <c r="AJ6580" i="35" s="1"/>
  <c r="AI6288" i="35"/>
  <c r="AJ6288" i="35" s="1"/>
  <c r="AI6016" i="35"/>
  <c r="AJ6016" i="35" s="1"/>
  <c r="AI5807" i="35"/>
  <c r="AJ5807" i="35" s="1"/>
  <c r="AI5638" i="35"/>
  <c r="AJ5638" i="35" s="1"/>
  <c r="AI5466" i="35"/>
  <c r="AJ5466" i="35" s="1"/>
  <c r="AI5295" i="35"/>
  <c r="AJ5295" i="35" s="1"/>
  <c r="AI5146" i="35"/>
  <c r="AJ5146" i="35" s="1"/>
  <c r="AI5054" i="35"/>
  <c r="AJ5054" i="35" s="1"/>
  <c r="AI4990" i="35"/>
  <c r="AJ4990" i="35" s="1"/>
  <c r="AI4926" i="35"/>
  <c r="AJ4926" i="35" s="1"/>
  <c r="AI4862" i="35"/>
  <c r="AJ4862" i="35" s="1"/>
  <c r="AI4798" i="35"/>
  <c r="AJ4798" i="35" s="1"/>
  <c r="AI4734" i="35"/>
  <c r="AJ4734" i="35" s="1"/>
  <c r="AI4670" i="35"/>
  <c r="AJ4670" i="35" s="1"/>
  <c r="AI4606" i="35"/>
  <c r="AJ4606" i="35" s="1"/>
  <c r="AI4542" i="35"/>
  <c r="AJ4542" i="35" s="1"/>
  <c r="AI4478" i="35"/>
  <c r="AJ4478" i="35" s="1"/>
  <c r="AI4414" i="35"/>
  <c r="AJ4414" i="35" s="1"/>
  <c r="AI7833" i="35"/>
  <c r="AJ7833" i="35" s="1"/>
  <c r="AI6763" i="35"/>
  <c r="AJ6763" i="35" s="1"/>
  <c r="AI6453" i="35"/>
  <c r="AJ6453" i="35" s="1"/>
  <c r="AI6626" i="35"/>
  <c r="AJ6626" i="35" s="1"/>
  <c r="AI6356" i="35"/>
  <c r="AJ6356" i="35" s="1"/>
  <c r="AI6100" i="35"/>
  <c r="AJ6100" i="35" s="1"/>
  <c r="AI5844" i="35"/>
  <c r="AJ5844" i="35" s="1"/>
  <c r="AI7086" i="35"/>
  <c r="AJ7086" i="35" s="1"/>
  <c r="AI6764" i="35"/>
  <c r="AJ6764" i="35" s="1"/>
  <c r="AI6563" i="35"/>
  <c r="AJ6563" i="35" s="1"/>
  <c r="AI6387" i="35"/>
  <c r="AJ6387" i="35" s="1"/>
  <c r="AI6203" i="35"/>
  <c r="AJ6203" i="35" s="1"/>
  <c r="AI6051" i="35"/>
  <c r="AJ6051" i="35" s="1"/>
  <c r="AI7290" i="35"/>
  <c r="AJ7290" i="35" s="1"/>
  <c r="AI6944" i="35"/>
  <c r="AJ6944" i="35" s="1"/>
  <c r="AI6742" i="35"/>
  <c r="AJ6742" i="35" s="1"/>
  <c r="AI6522" i="35"/>
  <c r="AJ6522" i="35" s="1"/>
  <c r="AI7209" i="35"/>
  <c r="AJ7209" i="35" s="1"/>
  <c r="AI7096" i="35"/>
  <c r="AJ7096" i="35" s="1"/>
  <c r="AI6440" i="35"/>
  <c r="AJ6440" i="35" s="1"/>
  <c r="AI6145" i="35"/>
  <c r="AJ6145" i="35" s="1"/>
  <c r="AI5923" i="35"/>
  <c r="AJ5923" i="35" s="1"/>
  <c r="AI5733" i="35"/>
  <c r="AJ5733" i="35" s="1"/>
  <c r="AI5549" i="35"/>
  <c r="AJ5549" i="35" s="1"/>
  <c r="AI5397" i="35"/>
  <c r="AJ5397" i="35" s="1"/>
  <c r="AI5269" i="35"/>
  <c r="AJ5269" i="35" s="1"/>
  <c r="AI5141" i="35"/>
  <c r="AJ5141" i="35" s="1"/>
  <c r="AI6772" i="35"/>
  <c r="AJ6772" i="35" s="1"/>
  <c r="AI6439" i="35"/>
  <c r="AJ6439" i="35" s="1"/>
  <c r="AI6233" i="35"/>
  <c r="AJ6233" i="35" s="1"/>
  <c r="AI6094" i="35"/>
  <c r="AJ6094" i="35" s="1"/>
  <c r="AI5998" i="35"/>
  <c r="AJ5998" i="35" s="1"/>
  <c r="AI5912" i="35"/>
  <c r="AJ5912" i="35" s="1"/>
  <c r="AI5837" i="35"/>
  <c r="AJ5837" i="35" s="1"/>
  <c r="AI5772" i="35"/>
  <c r="AJ5772" i="35" s="1"/>
  <c r="AI5708" i="35"/>
  <c r="AJ5708" i="35" s="1"/>
  <c r="AI5644" i="35"/>
  <c r="AJ5644" i="35" s="1"/>
  <c r="AI5580" i="35"/>
  <c r="AJ5580" i="35" s="1"/>
  <c r="AI5516" i="35"/>
  <c r="AJ5516" i="35" s="1"/>
  <c r="AI5452" i="35"/>
  <c r="AJ5452" i="35" s="1"/>
  <c r="AI5388" i="35"/>
  <c r="AJ5388" i="35" s="1"/>
  <c r="AI5324" i="35"/>
  <c r="AJ5324" i="35" s="1"/>
  <c r="AI5260" i="35"/>
  <c r="AJ5260" i="35" s="1"/>
  <c r="AI5196" i="35"/>
  <c r="AJ5196" i="35" s="1"/>
  <c r="AI5132" i="35"/>
  <c r="AJ5132" i="35" s="1"/>
  <c r="AI7192" i="35"/>
  <c r="AJ7192" i="35" s="1"/>
  <c r="AI6738" i="35"/>
  <c r="AJ6738" i="35" s="1"/>
  <c r="AI6528" i="35"/>
  <c r="AJ6528" i="35" s="1"/>
  <c r="AI6424" i="35"/>
  <c r="AJ6424" i="35" s="1"/>
  <c r="AI6321" i="35"/>
  <c r="AJ6321" i="35" s="1"/>
  <c r="AI6218" i="35"/>
  <c r="AJ6218" i="35" s="1"/>
  <c r="AI6118" i="35"/>
  <c r="AJ6118" i="35" s="1"/>
  <c r="AI6017" i="35"/>
  <c r="AJ6017" i="35" s="1"/>
  <c r="AI5931" i="35"/>
  <c r="AJ5931" i="35" s="1"/>
  <c r="AI5854" i="35"/>
  <c r="AJ5854" i="35" s="1"/>
  <c r="AI5787" i="35"/>
  <c r="AJ5787" i="35" s="1"/>
  <c r="AI5723" i="35"/>
  <c r="AJ5723" i="35" s="1"/>
  <c r="AI5659" i="35"/>
  <c r="AJ5659" i="35" s="1"/>
  <c r="AI5595" i="35"/>
  <c r="AJ5595" i="35" s="1"/>
  <c r="AI5531" i="35"/>
  <c r="AJ5531" i="35" s="1"/>
  <c r="AI5467" i="35"/>
  <c r="AJ5467" i="35" s="1"/>
  <c r="AI5403" i="35"/>
  <c r="AJ5403" i="35" s="1"/>
  <c r="AI5339" i="35"/>
  <c r="AJ5339" i="35" s="1"/>
  <c r="AI5275" i="35"/>
  <c r="AJ5275" i="35" s="1"/>
  <c r="AI5211" i="35"/>
  <c r="AJ5211" i="35" s="1"/>
  <c r="AI6889" i="35"/>
  <c r="AJ6889" i="35" s="1"/>
  <c r="AI6974" i="35"/>
  <c r="AJ6974" i="35" s="1"/>
  <c r="AI6674" i="35"/>
  <c r="AJ6674" i="35" s="1"/>
  <c r="AI6497" i="35"/>
  <c r="AJ6497" i="35" s="1"/>
  <c r="AI6394" i="35"/>
  <c r="AJ6394" i="35" s="1"/>
  <c r="AI6294" i="35"/>
  <c r="AJ6294" i="35" s="1"/>
  <c r="AI6191" i="35"/>
  <c r="AJ6191" i="35" s="1"/>
  <c r="AI6088" i="35"/>
  <c r="AJ6088" i="35" s="1"/>
  <c r="AI5993" i="35"/>
  <c r="AJ5993" i="35" s="1"/>
  <c r="AI5907" i="35"/>
  <c r="AJ5907" i="35" s="1"/>
  <c r="AI5833" i="35"/>
  <c r="AJ5833" i="35" s="1"/>
  <c r="AI5769" i="35"/>
  <c r="AJ5769" i="35" s="1"/>
  <c r="AI5705" i="35"/>
  <c r="AJ5705" i="35" s="1"/>
  <c r="AI5641" i="35"/>
  <c r="AJ5641" i="35" s="1"/>
  <c r="AI5577" i="35"/>
  <c r="AJ5577" i="35" s="1"/>
  <c r="AI5513" i="35"/>
  <c r="AJ5513" i="35" s="1"/>
  <c r="AI5449" i="35"/>
  <c r="AJ5449" i="35" s="1"/>
  <c r="AI5385" i="35"/>
  <c r="AJ5385" i="35" s="1"/>
  <c r="AI5321" i="35"/>
  <c r="AJ5321" i="35" s="1"/>
  <c r="AI5257" i="35"/>
  <c r="AJ5257" i="35" s="1"/>
  <c r="AI5193" i="35"/>
  <c r="AJ5193" i="35" s="1"/>
  <c r="AI5129" i="35"/>
  <c r="AJ5129" i="35" s="1"/>
  <c r="AI7144" i="35"/>
  <c r="AJ7144" i="35" s="1"/>
  <c r="AI6728" i="35"/>
  <c r="AJ6728" i="35" s="1"/>
  <c r="AI6521" i="35"/>
  <c r="AJ6521" i="35" s="1"/>
  <c r="AI6418" i="35"/>
  <c r="AJ6418" i="35" s="1"/>
  <c r="AI6318" i="35"/>
  <c r="AJ6318" i="35" s="1"/>
  <c r="AI6215" i="35"/>
  <c r="AJ6215" i="35" s="1"/>
  <c r="AI6112" i="35"/>
  <c r="AJ6112" i="35" s="1"/>
  <c r="AI6014" i="35"/>
  <c r="AJ6014" i="35" s="1"/>
  <c r="AI5928" i="35"/>
  <c r="AJ5928" i="35" s="1"/>
  <c r="AI5850" i="35"/>
  <c r="AJ5850" i="35" s="1"/>
  <c r="AI5784" i="35"/>
  <c r="AJ5784" i="35" s="1"/>
  <c r="AI5720" i="35"/>
  <c r="AJ5720" i="35" s="1"/>
  <c r="AI5656" i="35"/>
  <c r="AJ5656" i="35" s="1"/>
  <c r="AI5592" i="35"/>
  <c r="AJ5592" i="35" s="1"/>
  <c r="AI5528" i="35"/>
  <c r="AJ5528" i="35" s="1"/>
  <c r="AI5464" i="35"/>
  <c r="AJ5464" i="35" s="1"/>
  <c r="AI5400" i="35"/>
  <c r="AJ5400" i="35" s="1"/>
  <c r="AI5336" i="35"/>
  <c r="AJ5336" i="35" s="1"/>
  <c r="AI5272" i="35"/>
  <c r="AJ5272" i="35" s="1"/>
  <c r="AI5208" i="35"/>
  <c r="AJ5208" i="35" s="1"/>
  <c r="AI5144" i="35"/>
  <c r="AJ5144" i="35" s="1"/>
  <c r="AI6911" i="35"/>
  <c r="AJ6911" i="35" s="1"/>
  <c r="AI6398" i="35"/>
  <c r="AJ6398" i="35" s="1"/>
  <c r="AI6122" i="35"/>
  <c r="AJ6122" i="35" s="1"/>
  <c r="AI5885" i="35"/>
  <c r="AJ5885" i="35" s="1"/>
  <c r="AI5706" i="35"/>
  <c r="AJ5706" i="35" s="1"/>
  <c r="AI5535" i="35"/>
  <c r="AJ5535" i="35" s="1"/>
  <c r="AI5366" i="35"/>
  <c r="AJ5366" i="35" s="1"/>
  <c r="AI5198" i="35"/>
  <c r="AJ5198" i="35" s="1"/>
  <c r="AI5080" i="35"/>
  <c r="AJ5080" i="35" s="1"/>
  <c r="AI5016" i="35"/>
  <c r="AJ5016" i="35" s="1"/>
  <c r="AI4952" i="35"/>
  <c r="AJ4952" i="35" s="1"/>
  <c r="AI4888" i="35"/>
  <c r="AJ4888" i="35" s="1"/>
  <c r="AI4824" i="35"/>
  <c r="AJ4824" i="35" s="1"/>
  <c r="AI4760" i="35"/>
  <c r="AJ4760" i="35" s="1"/>
  <c r="AI4696" i="35"/>
  <c r="AJ4696" i="35" s="1"/>
  <c r="AI4632" i="35"/>
  <c r="AJ4632" i="35" s="1"/>
  <c r="AI4568" i="35"/>
  <c r="AJ4568" i="35" s="1"/>
  <c r="AI4504" i="35"/>
  <c r="AJ4504" i="35" s="1"/>
  <c r="AI4440" i="35"/>
  <c r="AJ4440" i="35" s="1"/>
  <c r="AI4376" i="35"/>
  <c r="AJ4376" i="35" s="1"/>
  <c r="AI4312" i="35"/>
  <c r="AJ4312" i="35" s="1"/>
  <c r="AI4248" i="35"/>
  <c r="AJ4248" i="35" s="1"/>
  <c r="AI6462" i="35"/>
  <c r="AJ6462" i="35" s="1"/>
  <c r="AI6186" i="35"/>
  <c r="AJ6186" i="35" s="1"/>
  <c r="AI5936" i="35"/>
  <c r="AJ5936" i="35" s="1"/>
  <c r="AI5746" i="35"/>
  <c r="AJ5746" i="35" s="1"/>
  <c r="AI5575" i="35"/>
  <c r="AJ5575" i="35" s="1"/>
  <c r="AI5406" i="35"/>
  <c r="AJ5406" i="35" s="1"/>
  <c r="AI5234" i="35"/>
  <c r="AJ5234" i="35" s="1"/>
  <c r="AI5099" i="35"/>
  <c r="AJ5099" i="35" s="1"/>
  <c r="AI5031" i="35"/>
  <c r="AJ5031" i="35" s="1"/>
  <c r="AI4967" i="35"/>
  <c r="AJ4967" i="35" s="1"/>
  <c r="AI4903" i="35"/>
  <c r="AJ4903" i="35" s="1"/>
  <c r="AI4839" i="35"/>
  <c r="AJ4839" i="35" s="1"/>
  <c r="AI4775" i="35"/>
  <c r="AJ4775" i="35" s="1"/>
  <c r="AI4711" i="35"/>
  <c r="AJ4711" i="35" s="1"/>
  <c r="AI4647" i="35"/>
  <c r="AJ4647" i="35" s="1"/>
  <c r="AI4583" i="35"/>
  <c r="AJ4583" i="35" s="1"/>
  <c r="AI4519" i="35"/>
  <c r="AJ4519" i="35" s="1"/>
  <c r="AI4455" i="35"/>
  <c r="AJ4455" i="35" s="1"/>
  <c r="AI4391" i="35"/>
  <c r="AJ4391" i="35" s="1"/>
  <c r="AI4327" i="35"/>
  <c r="AJ4327" i="35" s="1"/>
  <c r="AI4263" i="35"/>
  <c r="AJ4263" i="35" s="1"/>
  <c r="AI6527" i="35"/>
  <c r="AJ6527" i="35" s="1"/>
  <c r="AI6250" i="35"/>
  <c r="AJ6250" i="35" s="1"/>
  <c r="AI5990" i="35"/>
  <c r="AJ5990" i="35" s="1"/>
  <c r="AI5786" i="35"/>
  <c r="AJ5786" i="35" s="1"/>
  <c r="AI5615" i="35"/>
  <c r="AJ5615" i="35" s="1"/>
  <c r="AI5446" i="35"/>
  <c r="AJ5446" i="35" s="1"/>
  <c r="AI5274" i="35"/>
  <c r="AJ5274" i="35" s="1"/>
  <c r="AI5130" i="35"/>
  <c r="AJ5130" i="35" s="1"/>
  <c r="AI5046" i="35"/>
  <c r="AJ5046" i="35" s="1"/>
  <c r="AI4982" i="35"/>
  <c r="AJ4982" i="35" s="1"/>
  <c r="AI4918" i="35"/>
  <c r="AJ4918" i="35" s="1"/>
  <c r="AI4854" i="35"/>
  <c r="AJ4854" i="35" s="1"/>
  <c r="AI4790" i="35"/>
  <c r="AJ4790" i="35" s="1"/>
  <c r="AI4726" i="35"/>
  <c r="AJ4726" i="35" s="1"/>
  <c r="AI4662" i="35"/>
  <c r="AJ4662" i="35" s="1"/>
  <c r="AI4598" i="35"/>
  <c r="AJ4598" i="35" s="1"/>
  <c r="AI4534" i="35"/>
  <c r="AJ4534" i="35" s="1"/>
  <c r="AI4470" i="35"/>
  <c r="AJ4470" i="35" s="1"/>
  <c r="AI4406" i="35"/>
  <c r="AJ4406" i="35" s="1"/>
  <c r="AI6901" i="35"/>
  <c r="AJ6901" i="35" s="1"/>
  <c r="AI7409" i="35"/>
  <c r="AJ7409" i="35" s="1"/>
  <c r="AI6133" i="35"/>
  <c r="AJ6133" i="35" s="1"/>
  <c r="AI6574" i="35"/>
  <c r="AJ6574" i="35" s="1"/>
  <c r="AI6316" i="35"/>
  <c r="AJ6316" i="35" s="1"/>
  <c r="AI6060" i="35"/>
  <c r="AJ6060" i="35" s="1"/>
  <c r="AI7969" i="35"/>
  <c r="AJ7969" i="35" s="1"/>
  <c r="AI7020" i="35"/>
  <c r="AJ7020" i="35" s="1"/>
  <c r="AI6753" i="35"/>
  <c r="AJ6753" i="35" s="1"/>
  <c r="AI6523" i="35"/>
  <c r="AJ6523" i="35" s="1"/>
  <c r="AI6371" i="35"/>
  <c r="AJ6371" i="35" s="1"/>
  <c r="AI6195" i="35"/>
  <c r="AJ6195" i="35" s="1"/>
  <c r="AI8036" i="35"/>
  <c r="AJ8036" i="35" s="1"/>
  <c r="AI7226" i="35"/>
  <c r="AJ7226" i="35" s="1"/>
  <c r="AI6934" i="35"/>
  <c r="AJ6934" i="35" s="1"/>
  <c r="AI6688" i="35"/>
  <c r="AJ6688" i="35" s="1"/>
  <c r="AI8117" i="35"/>
  <c r="AJ8117" i="35" s="1"/>
  <c r="AI7193" i="35"/>
  <c r="AJ7193" i="35" s="1"/>
  <c r="AI6824" i="35"/>
  <c r="AJ6824" i="35" s="1"/>
  <c r="AI6415" i="35"/>
  <c r="AJ6415" i="35" s="1"/>
  <c r="AI6134" i="35"/>
  <c r="AJ6134" i="35" s="1"/>
  <c r="AI5874" i="35"/>
  <c r="AJ5874" i="35" s="1"/>
  <c r="AI5717" i="35"/>
  <c r="AJ5717" i="35" s="1"/>
  <c r="AI5541" i="35"/>
  <c r="AJ5541" i="35" s="1"/>
  <c r="AI5381" i="35"/>
  <c r="AJ5381" i="35" s="1"/>
  <c r="AI5253" i="35"/>
  <c r="AJ5253" i="35" s="1"/>
  <c r="AI5125" i="35"/>
  <c r="AJ5125" i="35" s="1"/>
  <c r="AI6714" i="35"/>
  <c r="AJ6714" i="35" s="1"/>
  <c r="AI6414" i="35"/>
  <c r="AJ6414" i="35" s="1"/>
  <c r="AI6208" i="35"/>
  <c r="AJ6208" i="35" s="1"/>
  <c r="AI6080" i="35"/>
  <c r="AJ6080" i="35" s="1"/>
  <c r="AI5986" i="35"/>
  <c r="AJ5986" i="35" s="1"/>
  <c r="AI5902" i="35"/>
  <c r="AJ5902" i="35" s="1"/>
  <c r="AI5828" i="35"/>
  <c r="AJ5828" i="35" s="1"/>
  <c r="AI5764" i="35"/>
  <c r="AJ5764" i="35" s="1"/>
  <c r="AI5700" i="35"/>
  <c r="AJ5700" i="35" s="1"/>
  <c r="AI5636" i="35"/>
  <c r="AJ5636" i="35" s="1"/>
  <c r="AI5572" i="35"/>
  <c r="AJ5572" i="35" s="1"/>
  <c r="AI5508" i="35"/>
  <c r="AJ5508" i="35" s="1"/>
  <c r="AI5444" i="35"/>
  <c r="AJ5444" i="35" s="1"/>
  <c r="AI5380" i="35"/>
  <c r="AJ5380" i="35" s="1"/>
  <c r="AI5316" i="35"/>
  <c r="AJ5316" i="35" s="1"/>
  <c r="AI5252" i="35"/>
  <c r="AJ5252" i="35" s="1"/>
  <c r="AI5188" i="35"/>
  <c r="AJ5188" i="35" s="1"/>
  <c r="AI5124" i="35"/>
  <c r="AJ5124" i="35" s="1"/>
  <c r="AI7064" i="35"/>
  <c r="AJ7064" i="35" s="1"/>
  <c r="AI6708" i="35"/>
  <c r="AJ6708" i="35" s="1"/>
  <c r="AI6513" i="35"/>
  <c r="AJ6513" i="35" s="1"/>
  <c r="AI6410" i="35"/>
  <c r="AJ6410" i="35" s="1"/>
  <c r="AI6310" i="35"/>
  <c r="AJ6310" i="35" s="1"/>
  <c r="AI6207" i="35"/>
  <c r="AJ6207" i="35" s="1"/>
  <c r="AI6104" i="35"/>
  <c r="AJ6104" i="35" s="1"/>
  <c r="AI6007" i="35"/>
  <c r="AJ6007" i="35" s="1"/>
  <c r="AI5921" i="35"/>
  <c r="AJ5921" i="35" s="1"/>
  <c r="AI5845" i="35"/>
  <c r="AJ5845" i="35" s="1"/>
  <c r="AI5779" i="35"/>
  <c r="AJ5779" i="35" s="1"/>
  <c r="AI5715" i="35"/>
  <c r="AJ5715" i="35" s="1"/>
  <c r="AI5651" i="35"/>
  <c r="AJ5651" i="35" s="1"/>
  <c r="AI5587" i="35"/>
  <c r="AJ5587" i="35" s="1"/>
  <c r="AI5523" i="35"/>
  <c r="AJ5523" i="35" s="1"/>
  <c r="AI5459" i="35"/>
  <c r="AJ5459" i="35" s="1"/>
  <c r="AI5395" i="35"/>
  <c r="AJ5395" i="35" s="1"/>
  <c r="AI5331" i="35"/>
  <c r="AJ5331" i="35" s="1"/>
  <c r="AI5267" i="35"/>
  <c r="AJ5267" i="35" s="1"/>
  <c r="AI8377" i="35"/>
  <c r="AJ8377" i="35" s="1"/>
  <c r="AI6847" i="35"/>
  <c r="AJ6847" i="35" s="1"/>
  <c r="AI6930" i="35"/>
  <c r="AJ6930" i="35" s="1"/>
  <c r="AI6644" i="35"/>
  <c r="AJ6644" i="35" s="1"/>
  <c r="AI6486" i="35"/>
  <c r="AJ6486" i="35" s="1"/>
  <c r="AI6383" i="35"/>
  <c r="AJ6383" i="35" s="1"/>
  <c r="AI6280" i="35"/>
  <c r="AJ6280" i="35" s="1"/>
  <c r="AI6177" i="35"/>
  <c r="AJ6177" i="35" s="1"/>
  <c r="AI6074" i="35"/>
  <c r="AJ6074" i="35" s="1"/>
  <c r="AI5983" i="35"/>
  <c r="AJ5983" i="35" s="1"/>
  <c r="AI5897" i="35"/>
  <c r="AJ5897" i="35" s="1"/>
  <c r="AI5825" i="35"/>
  <c r="AJ5825" i="35" s="1"/>
  <c r="AI5761" i="35"/>
  <c r="AJ5761" i="35" s="1"/>
  <c r="AI5697" i="35"/>
  <c r="AJ5697" i="35" s="1"/>
  <c r="AI5633" i="35"/>
  <c r="AJ5633" i="35" s="1"/>
  <c r="AI5569" i="35"/>
  <c r="AJ5569" i="35" s="1"/>
  <c r="AI5505" i="35"/>
  <c r="AJ5505" i="35" s="1"/>
  <c r="AI5441" i="35"/>
  <c r="AJ5441" i="35" s="1"/>
  <c r="AI5377" i="35"/>
  <c r="AJ5377" i="35" s="1"/>
  <c r="AI5313" i="35"/>
  <c r="AJ5313" i="35" s="1"/>
  <c r="AI5249" i="35"/>
  <c r="AJ5249" i="35" s="1"/>
  <c r="AI5185" i="35"/>
  <c r="AJ5185" i="35" s="1"/>
  <c r="AI5121" i="35"/>
  <c r="AJ5121" i="35" s="1"/>
  <c r="AI7026" i="35"/>
  <c r="AJ7026" i="35" s="1"/>
  <c r="AI6697" i="35"/>
  <c r="AJ6697" i="35" s="1"/>
  <c r="AI6510" i="35"/>
  <c r="AJ6510" i="35" s="1"/>
  <c r="AI6407" i="35"/>
  <c r="AJ6407" i="35" s="1"/>
  <c r="AI6304" i="35"/>
  <c r="AJ6304" i="35" s="1"/>
  <c r="AI6201" i="35"/>
  <c r="AJ6201" i="35" s="1"/>
  <c r="AI6098" i="35"/>
  <c r="AJ6098" i="35" s="1"/>
  <c r="AI6002" i="35"/>
  <c r="AJ6002" i="35" s="1"/>
  <c r="AI5918" i="35"/>
  <c r="AJ5918" i="35" s="1"/>
  <c r="AI5841" i="35"/>
  <c r="AJ5841" i="35" s="1"/>
  <c r="AI5776" i="35"/>
  <c r="AJ5776" i="35" s="1"/>
  <c r="AI5712" i="35"/>
  <c r="AJ5712" i="35" s="1"/>
  <c r="AI5648" i="35"/>
  <c r="AJ5648" i="35" s="1"/>
  <c r="AI5584" i="35"/>
  <c r="AJ5584" i="35" s="1"/>
  <c r="AI5520" i="35"/>
  <c r="AJ5520" i="35" s="1"/>
  <c r="AI5456" i="35"/>
  <c r="AJ5456" i="35" s="1"/>
  <c r="AI5392" i="35"/>
  <c r="AJ5392" i="35" s="1"/>
  <c r="AI5328" i="35"/>
  <c r="AJ5328" i="35" s="1"/>
  <c r="AI5264" i="35"/>
  <c r="AJ5264" i="35" s="1"/>
  <c r="AI5200" i="35"/>
  <c r="AJ5200" i="35" s="1"/>
  <c r="AI5136" i="35"/>
  <c r="AJ5136" i="35" s="1"/>
  <c r="AI6751" i="35"/>
  <c r="AJ6751" i="35" s="1"/>
  <c r="AI6366" i="35"/>
  <c r="AJ6366" i="35" s="1"/>
  <c r="AI6089" i="35"/>
  <c r="AJ6089" i="35" s="1"/>
  <c r="AI5858" i="35"/>
  <c r="AJ5858" i="35" s="1"/>
  <c r="AI5686" i="35"/>
  <c r="AJ5686" i="35" s="1"/>
  <c r="AI5514" i="35"/>
  <c r="AJ5514" i="35" s="1"/>
  <c r="AI5343" i="35"/>
  <c r="AJ5343" i="35" s="1"/>
  <c r="AI5182" i="35"/>
  <c r="AJ5182" i="35" s="1"/>
  <c r="AI5072" i="35"/>
  <c r="AJ5072" i="35" s="1"/>
  <c r="AI5008" i="35"/>
  <c r="AJ5008" i="35" s="1"/>
  <c r="AI4944" i="35"/>
  <c r="AJ4944" i="35" s="1"/>
  <c r="AI4880" i="35"/>
  <c r="AJ4880" i="35" s="1"/>
  <c r="AI4816" i="35"/>
  <c r="AJ4816" i="35" s="1"/>
  <c r="AI4752" i="35"/>
  <c r="AJ4752" i="35" s="1"/>
  <c r="AI4688" i="35"/>
  <c r="AJ4688" i="35" s="1"/>
  <c r="AI4624" i="35"/>
  <c r="AJ4624" i="35" s="1"/>
  <c r="AI4560" i="35"/>
  <c r="AJ4560" i="35" s="1"/>
  <c r="AI4496" i="35"/>
  <c r="AJ4496" i="35" s="1"/>
  <c r="AI4432" i="35"/>
  <c r="AJ4432" i="35" s="1"/>
  <c r="AI4368" i="35"/>
  <c r="AJ4368" i="35" s="1"/>
  <c r="AI4304" i="35"/>
  <c r="AJ4304" i="35" s="1"/>
  <c r="AI7128" i="35"/>
  <c r="AJ7128" i="35" s="1"/>
  <c r="AI6430" i="35"/>
  <c r="AJ6430" i="35" s="1"/>
  <c r="AI6153" i="35"/>
  <c r="AJ6153" i="35" s="1"/>
  <c r="AI5905" i="35"/>
  <c r="AJ5905" i="35" s="1"/>
  <c r="AI5726" i="35"/>
  <c r="AJ5726" i="35" s="1"/>
  <c r="AI5554" i="35"/>
  <c r="AJ5554" i="35" s="1"/>
  <c r="AI5383" i="35"/>
  <c r="AJ5383" i="35" s="1"/>
  <c r="AI5214" i="35"/>
  <c r="AJ5214" i="35" s="1"/>
  <c r="AI5087" i="35"/>
  <c r="AJ5087" i="35" s="1"/>
  <c r="AI5023" i="35"/>
  <c r="AJ5023" i="35" s="1"/>
  <c r="AI4959" i="35"/>
  <c r="AJ4959" i="35" s="1"/>
  <c r="AI4895" i="35"/>
  <c r="AJ4895" i="35" s="1"/>
  <c r="AI4831" i="35"/>
  <c r="AJ4831" i="35" s="1"/>
  <c r="AI4767" i="35"/>
  <c r="AJ4767" i="35" s="1"/>
  <c r="AI4703" i="35"/>
  <c r="AJ4703" i="35" s="1"/>
  <c r="AI4639" i="35"/>
  <c r="AJ4639" i="35" s="1"/>
  <c r="AI4575" i="35"/>
  <c r="AJ4575" i="35" s="1"/>
  <c r="AI4511" i="35"/>
  <c r="AJ4511" i="35" s="1"/>
  <c r="AI4447" i="35"/>
  <c r="AJ4447" i="35" s="1"/>
  <c r="AI4383" i="35"/>
  <c r="AJ4383" i="35" s="1"/>
  <c r="AI4319" i="35"/>
  <c r="AJ4319" i="35" s="1"/>
  <c r="AI4255" i="35"/>
  <c r="AJ4255" i="35" s="1"/>
  <c r="AI6494" i="35"/>
  <c r="AJ6494" i="35" s="1"/>
  <c r="AI6217" i="35"/>
  <c r="AJ6217" i="35" s="1"/>
  <c r="AI5959" i="35"/>
  <c r="AJ5959" i="35" s="1"/>
  <c r="AI5766" i="35"/>
  <c r="AJ5766" i="35" s="1"/>
  <c r="AI5594" i="35"/>
  <c r="AJ5594" i="35" s="1"/>
  <c r="AI5423" i="35"/>
  <c r="AJ5423" i="35" s="1"/>
  <c r="AI5254" i="35"/>
  <c r="AJ5254" i="35" s="1"/>
  <c r="AI5114" i="35"/>
  <c r="AJ5114" i="35" s="1"/>
  <c r="AI5038" i="35"/>
  <c r="AJ5038" i="35" s="1"/>
  <c r="AI4974" i="35"/>
  <c r="AJ4974" i="35" s="1"/>
  <c r="AI4910" i="35"/>
  <c r="AJ4910" i="35" s="1"/>
  <c r="AI4846" i="35"/>
  <c r="AJ4846" i="35" s="1"/>
  <c r="AI4782" i="35"/>
  <c r="AJ4782" i="35" s="1"/>
  <c r="AI4718" i="35"/>
  <c r="AJ4718" i="35" s="1"/>
  <c r="AI4654" i="35"/>
  <c r="AJ4654" i="35" s="1"/>
  <c r="AI4590" i="35"/>
  <c r="AJ4590" i="35" s="1"/>
  <c r="AI4526" i="35"/>
  <c r="AJ4526" i="35" s="1"/>
  <c r="AI4462" i="35"/>
  <c r="AJ4462" i="35" s="1"/>
  <c r="AI4398" i="35"/>
  <c r="AJ4398" i="35" s="1"/>
  <c r="AI7764" i="35"/>
  <c r="AJ7764" i="35" s="1"/>
  <c r="AI6972" i="35"/>
  <c r="AJ6972" i="35" s="1"/>
  <c r="AI5941" i="35"/>
  <c r="AJ5941" i="35" s="1"/>
  <c r="AI6548" i="35"/>
  <c r="AJ6548" i="35" s="1"/>
  <c r="AI6292" i="35"/>
  <c r="AJ6292" i="35" s="1"/>
  <c r="AI6036" i="35"/>
  <c r="AJ6036" i="35" s="1"/>
  <c r="AI7713" i="35"/>
  <c r="AJ7713" i="35" s="1"/>
  <c r="AI6988" i="35"/>
  <c r="AJ6988" i="35" s="1"/>
  <c r="AI6732" i="35"/>
  <c r="AJ6732" i="35" s="1"/>
  <c r="AI6515" i="35"/>
  <c r="AJ6515" i="35" s="1"/>
  <c r="AI6331" i="35"/>
  <c r="AJ6331" i="35" s="1"/>
  <c r="AI6179" i="35"/>
  <c r="AJ6179" i="35" s="1"/>
  <c r="AI7949" i="35"/>
  <c r="AJ7949" i="35" s="1"/>
  <c r="AI7146" i="35"/>
  <c r="AJ7146" i="35" s="1"/>
  <c r="AI6912" i="35"/>
  <c r="AJ6912" i="35" s="1"/>
  <c r="AI6678" i="35"/>
  <c r="AJ6678" i="35" s="1"/>
  <c r="AI7705" i="35"/>
  <c r="AJ7705" i="35" s="1"/>
  <c r="AI7161" i="35"/>
  <c r="AJ7161" i="35" s="1"/>
  <c r="AI6782" i="35"/>
  <c r="AJ6782" i="35" s="1"/>
  <c r="AI6351" i="35"/>
  <c r="AJ6351" i="35" s="1"/>
  <c r="AI6106" i="35"/>
  <c r="AJ6106" i="35" s="1"/>
  <c r="AI5865" i="35"/>
  <c r="AJ5865" i="35" s="1"/>
  <c r="AI5677" i="35"/>
  <c r="AJ5677" i="35" s="1"/>
  <c r="AI5525" i="35"/>
  <c r="AJ5525" i="35" s="1"/>
  <c r="AI5357" i="35"/>
  <c r="AJ5357" i="35" s="1"/>
  <c r="AI5229" i="35"/>
  <c r="AJ5229" i="35" s="1"/>
  <c r="AI5101" i="35"/>
  <c r="AJ5101" i="35" s="1"/>
  <c r="AI6630" i="35"/>
  <c r="AJ6630" i="35" s="1"/>
  <c r="AI6375" i="35"/>
  <c r="AJ6375" i="35" s="1"/>
  <c r="AI6169" i="35"/>
  <c r="AJ6169" i="35" s="1"/>
  <c r="AI6066" i="35"/>
  <c r="AJ6066" i="35" s="1"/>
  <c r="AI5976" i="35"/>
  <c r="AJ5976" i="35" s="1"/>
  <c r="AI5891" i="35"/>
  <c r="AJ5891" i="35" s="1"/>
  <c r="AI5820" i="35"/>
  <c r="AJ5820" i="35" s="1"/>
  <c r="AI5756" i="35"/>
  <c r="AJ5756" i="35" s="1"/>
  <c r="AI5692" i="35"/>
  <c r="AJ5692" i="35" s="1"/>
  <c r="AI5628" i="35"/>
  <c r="AJ5628" i="35" s="1"/>
  <c r="AI5564" i="35"/>
  <c r="AJ5564" i="35" s="1"/>
  <c r="AI5500" i="35"/>
  <c r="AJ5500" i="35" s="1"/>
  <c r="AI5436" i="35"/>
  <c r="AJ5436" i="35" s="1"/>
  <c r="AI5372" i="35"/>
  <c r="AJ5372" i="35" s="1"/>
  <c r="AI5308" i="35"/>
  <c r="AJ5308" i="35" s="1"/>
  <c r="AI5244" i="35"/>
  <c r="AJ5244" i="35" s="1"/>
  <c r="AI5180" i="35"/>
  <c r="AJ5180" i="35" s="1"/>
  <c r="AI5116" i="35"/>
  <c r="AJ5116" i="35" s="1"/>
  <c r="AI6984" i="35"/>
  <c r="AJ6984" i="35" s="1"/>
  <c r="AI6682" i="35"/>
  <c r="AJ6682" i="35" s="1"/>
  <c r="AI6502" i="35"/>
  <c r="AJ6502" i="35" s="1"/>
  <c r="AI6399" i="35"/>
  <c r="AJ6399" i="35" s="1"/>
  <c r="AI6296" i="35"/>
  <c r="AJ6296" i="35" s="1"/>
  <c r="AI6193" i="35"/>
  <c r="AJ6193" i="35" s="1"/>
  <c r="AI6090" i="35"/>
  <c r="AJ6090" i="35" s="1"/>
  <c r="AI5995" i="35"/>
  <c r="AJ5995" i="35" s="1"/>
  <c r="AI5911" i="35"/>
  <c r="AJ5911" i="35" s="1"/>
  <c r="AI5835" i="35"/>
  <c r="AJ5835" i="35" s="1"/>
  <c r="AI5771" i="35"/>
  <c r="AJ5771" i="35" s="1"/>
  <c r="AI5707" i="35"/>
  <c r="AJ5707" i="35" s="1"/>
  <c r="AI5643" i="35"/>
  <c r="AJ5643" i="35" s="1"/>
  <c r="AI5579" i="35"/>
  <c r="AJ5579" i="35" s="1"/>
  <c r="AI5515" i="35"/>
  <c r="AJ5515" i="35" s="1"/>
  <c r="AI5451" i="35"/>
  <c r="AJ5451" i="35" s="1"/>
  <c r="AI5387" i="35"/>
  <c r="AJ5387" i="35" s="1"/>
  <c r="AI5323" i="35"/>
  <c r="AJ5323" i="35" s="1"/>
  <c r="AI5259" i="35"/>
  <c r="AJ5259" i="35" s="1"/>
  <c r="AI7634" i="35"/>
  <c r="AJ7634" i="35" s="1"/>
  <c r="AI6804" i="35"/>
  <c r="AJ6804" i="35" s="1"/>
  <c r="AI6888" i="35"/>
  <c r="AJ6888" i="35" s="1"/>
  <c r="AI6618" i="35"/>
  <c r="AJ6618" i="35" s="1"/>
  <c r="AI6472" i="35"/>
  <c r="AJ6472" i="35" s="1"/>
  <c r="AI6369" i="35"/>
  <c r="AJ6369" i="35" s="1"/>
  <c r="AI6266" i="35"/>
  <c r="AJ6266" i="35" s="1"/>
  <c r="AI6166" i="35"/>
  <c r="AJ6166" i="35" s="1"/>
  <c r="AI6063" i="35"/>
  <c r="AJ6063" i="35" s="1"/>
  <c r="AI5971" i="35"/>
  <c r="AJ5971" i="35" s="1"/>
  <c r="AI5888" i="35"/>
  <c r="AJ5888" i="35" s="1"/>
  <c r="AI5817" i="35"/>
  <c r="AJ5817" i="35" s="1"/>
  <c r="AI5753" i="35"/>
  <c r="AJ5753" i="35" s="1"/>
  <c r="AI5689" i="35"/>
  <c r="AJ5689" i="35" s="1"/>
  <c r="AI5625" i="35"/>
  <c r="AJ5625" i="35" s="1"/>
  <c r="AI5561" i="35"/>
  <c r="AJ5561" i="35" s="1"/>
  <c r="AI5497" i="35"/>
  <c r="AJ5497" i="35" s="1"/>
  <c r="AI5433" i="35"/>
  <c r="AJ5433" i="35" s="1"/>
  <c r="AI5369" i="35"/>
  <c r="AJ5369" i="35" s="1"/>
  <c r="AI5305" i="35"/>
  <c r="AJ5305" i="35" s="1"/>
  <c r="AI5241" i="35"/>
  <c r="AJ5241" i="35" s="1"/>
  <c r="AI5177" i="35"/>
  <c r="AJ5177" i="35" s="1"/>
  <c r="AI5113" i="35"/>
  <c r="AJ5113" i="35" s="1"/>
  <c r="AI6964" i="35"/>
  <c r="AJ6964" i="35" s="1"/>
  <c r="AI6672" i="35"/>
  <c r="AJ6672" i="35" s="1"/>
  <c r="AI6496" i="35"/>
  <c r="AJ6496" i="35" s="1"/>
  <c r="AI6393" i="35"/>
  <c r="AJ6393" i="35" s="1"/>
  <c r="AI6290" i="35"/>
  <c r="AJ6290" i="35" s="1"/>
  <c r="AI6190" i="35"/>
  <c r="AJ6190" i="35" s="1"/>
  <c r="AI6087" i="35"/>
  <c r="AJ6087" i="35" s="1"/>
  <c r="AI5992" i="35"/>
  <c r="AJ5992" i="35" s="1"/>
  <c r="AI5906" i="35"/>
  <c r="AJ5906" i="35" s="1"/>
  <c r="AI5832" i="35"/>
  <c r="AJ5832" i="35" s="1"/>
  <c r="AI5768" i="35"/>
  <c r="AJ5768" i="35" s="1"/>
  <c r="AI5704" i="35"/>
  <c r="AJ5704" i="35" s="1"/>
  <c r="AI5640" i="35"/>
  <c r="AJ5640" i="35" s="1"/>
  <c r="AI5576" i="35"/>
  <c r="AJ5576" i="35" s="1"/>
  <c r="AI5512" i="35"/>
  <c r="AJ5512" i="35" s="1"/>
  <c r="AI5448" i="35"/>
  <c r="AJ5448" i="35" s="1"/>
  <c r="AI5384" i="35"/>
  <c r="AJ5384" i="35" s="1"/>
  <c r="AI5320" i="35"/>
  <c r="AJ5320" i="35" s="1"/>
  <c r="AI5256" i="35"/>
  <c r="AJ5256" i="35" s="1"/>
  <c r="AI5192" i="35"/>
  <c r="AJ5192" i="35" s="1"/>
  <c r="AI5128" i="35"/>
  <c r="AJ5128" i="35" s="1"/>
  <c r="AI6676" i="35"/>
  <c r="AJ6676" i="35" s="1"/>
  <c r="AI6328" i="35"/>
  <c r="AJ6328" i="35" s="1"/>
  <c r="AI6057" i="35"/>
  <c r="AJ6057" i="35" s="1"/>
  <c r="AI5834" i="35"/>
  <c r="AJ5834" i="35" s="1"/>
  <c r="AI5663" i="35"/>
  <c r="AJ5663" i="35" s="1"/>
  <c r="AI5494" i="35"/>
  <c r="AJ5494" i="35" s="1"/>
  <c r="AI5322" i="35"/>
  <c r="AJ5322" i="35" s="1"/>
  <c r="AI5166" i="35"/>
  <c r="AJ5166" i="35" s="1"/>
  <c r="AI5064" i="35"/>
  <c r="AJ5064" i="35" s="1"/>
  <c r="AI5000" i="35"/>
  <c r="AJ5000" i="35" s="1"/>
  <c r="AI4936" i="35"/>
  <c r="AJ4936" i="35" s="1"/>
  <c r="AI4872" i="35"/>
  <c r="AJ4872" i="35" s="1"/>
  <c r="AI4808" i="35"/>
  <c r="AJ4808" i="35" s="1"/>
  <c r="AI4744" i="35"/>
  <c r="AJ4744" i="35" s="1"/>
  <c r="AI4680" i="35"/>
  <c r="AJ4680" i="35" s="1"/>
  <c r="AI4616" i="35"/>
  <c r="AJ4616" i="35" s="1"/>
  <c r="AI4552" i="35"/>
  <c r="AJ4552" i="35" s="1"/>
  <c r="AI4488" i="35"/>
  <c r="AJ4488" i="35" s="1"/>
  <c r="AI4424" i="35"/>
  <c r="AJ4424" i="35" s="1"/>
  <c r="AI4360" i="35"/>
  <c r="AJ4360" i="35" s="1"/>
  <c r="AI4296" i="35"/>
  <c r="AJ4296" i="35" s="1"/>
  <c r="AI6878" i="35"/>
  <c r="AJ6878" i="35" s="1"/>
  <c r="AI6392" i="35"/>
  <c r="AJ6392" i="35" s="1"/>
  <c r="AI6121" i="35"/>
  <c r="AJ6121" i="35" s="1"/>
  <c r="AI5880" i="35"/>
  <c r="AJ5880" i="35" s="1"/>
  <c r="AI5703" i="35"/>
  <c r="AJ5703" i="35" s="1"/>
  <c r="AI5534" i="35"/>
  <c r="AJ5534" i="35" s="1"/>
  <c r="AI5362" i="35"/>
  <c r="AJ5362" i="35" s="1"/>
  <c r="AI5195" i="35"/>
  <c r="AJ5195" i="35" s="1"/>
  <c r="AI5079" i="35"/>
  <c r="AJ5079" i="35" s="1"/>
  <c r="AI5015" i="35"/>
  <c r="AJ5015" i="35" s="1"/>
  <c r="AI4951" i="35"/>
  <c r="AJ4951" i="35" s="1"/>
  <c r="AI4887" i="35"/>
  <c r="AJ4887" i="35" s="1"/>
  <c r="AI4823" i="35"/>
  <c r="AJ4823" i="35" s="1"/>
  <c r="AI4759" i="35"/>
  <c r="AJ4759" i="35" s="1"/>
  <c r="AI4695" i="35"/>
  <c r="AJ4695" i="35" s="1"/>
  <c r="AI4631" i="35"/>
  <c r="AJ4631" i="35" s="1"/>
  <c r="AI4567" i="35"/>
  <c r="AJ4567" i="35" s="1"/>
  <c r="AI4503" i="35"/>
  <c r="AJ4503" i="35" s="1"/>
  <c r="AI4439" i="35"/>
  <c r="AJ4439" i="35" s="1"/>
  <c r="AI4375" i="35"/>
  <c r="AJ4375" i="35" s="1"/>
  <c r="AI4311" i="35"/>
  <c r="AJ4311" i="35" s="1"/>
  <c r="AI4247" i="35"/>
  <c r="AJ4247" i="35" s="1"/>
  <c r="AI6456" i="35"/>
  <c r="AJ6456" i="35" s="1"/>
  <c r="AI6185" i="35"/>
  <c r="AJ6185" i="35" s="1"/>
  <c r="AI5930" i="35"/>
  <c r="AJ5930" i="35" s="1"/>
  <c r="AI5743" i="35"/>
  <c r="AJ5743" i="35" s="1"/>
  <c r="AI5574" i="35"/>
  <c r="AJ5574" i="35" s="1"/>
  <c r="AI5402" i="35"/>
  <c r="AJ5402" i="35" s="1"/>
  <c r="AI5231" i="35"/>
  <c r="AJ5231" i="35" s="1"/>
  <c r="AI5098" i="35"/>
  <c r="AJ5098" i="35" s="1"/>
  <c r="AI5030" i="35"/>
  <c r="AJ5030" i="35" s="1"/>
  <c r="AI4966" i="35"/>
  <c r="AJ4966" i="35" s="1"/>
  <c r="AI4902" i="35"/>
  <c r="AJ4902" i="35" s="1"/>
  <c r="AI4838" i="35"/>
  <c r="AJ4838" i="35" s="1"/>
  <c r="AI4774" i="35"/>
  <c r="AJ4774" i="35" s="1"/>
  <c r="AI4710" i="35"/>
  <c r="AJ4710" i="35" s="1"/>
  <c r="AI4646" i="35"/>
  <c r="AJ4646" i="35" s="1"/>
  <c r="AI4582" i="35"/>
  <c r="AJ4582" i="35" s="1"/>
  <c r="AI4518" i="35"/>
  <c r="AJ4518" i="35" s="1"/>
  <c r="AI4454" i="35"/>
  <c r="AJ4454" i="35" s="1"/>
  <c r="AI4390" i="35"/>
  <c r="AJ4390" i="35" s="1"/>
  <c r="AI7909" i="35"/>
  <c r="AJ7909" i="35" s="1"/>
  <c r="AI7202" i="35"/>
  <c r="AJ7202" i="35" s="1"/>
  <c r="AI6798" i="35"/>
  <c r="AJ6798" i="35" s="1"/>
  <c r="AI6484" i="35"/>
  <c r="AJ6484" i="35" s="1"/>
  <c r="AI6228" i="35"/>
  <c r="AJ6228" i="35" s="1"/>
  <c r="AI5972" i="35"/>
  <c r="AJ5972" i="35" s="1"/>
  <c r="AI7457" i="35"/>
  <c r="AJ7457" i="35" s="1"/>
  <c r="AI6903" i="35"/>
  <c r="AJ6903" i="35" s="1"/>
  <c r="AI6668" i="35"/>
  <c r="AJ6668" i="35" s="1"/>
  <c r="AI6459" i="35"/>
  <c r="AJ6459" i="35" s="1"/>
  <c r="AI6307" i="35"/>
  <c r="AJ6307" i="35" s="1"/>
  <c r="AI6131" i="35"/>
  <c r="AJ6131" i="35" s="1"/>
  <c r="AI7578" i="35"/>
  <c r="AJ7578" i="35" s="1"/>
  <c r="AI7098" i="35"/>
  <c r="AJ7098" i="35" s="1"/>
  <c r="AI6848" i="35"/>
  <c r="AJ6848" i="35" s="1"/>
  <c r="AI6602" i="35"/>
  <c r="AJ6602" i="35" s="1"/>
  <c r="AI7609" i="35"/>
  <c r="AJ7609" i="35" s="1"/>
  <c r="AI7065" i="35"/>
  <c r="AJ7065" i="35" s="1"/>
  <c r="AI6576" i="35"/>
  <c r="AJ6576" i="35" s="1"/>
  <c r="AI6312" i="35"/>
  <c r="AJ6312" i="35" s="1"/>
  <c r="AI6031" i="35"/>
  <c r="AJ6031" i="35" s="1"/>
  <c r="AI5805" i="35"/>
  <c r="AJ5805" i="35" s="1"/>
  <c r="AI5653" i="35"/>
  <c r="AJ5653" i="35" s="1"/>
  <c r="AI5477" i="35"/>
  <c r="AJ5477" i="35" s="1"/>
  <c r="AI5333" i="35"/>
  <c r="AJ5333" i="35" s="1"/>
  <c r="AI5205" i="35"/>
  <c r="AJ5205" i="35" s="1"/>
  <c r="AI7442" i="35"/>
  <c r="AJ7442" i="35" s="1"/>
  <c r="AI6550" i="35"/>
  <c r="AJ6550" i="35" s="1"/>
  <c r="AI6336" i="35"/>
  <c r="AJ6336" i="35" s="1"/>
  <c r="AI6144" i="35"/>
  <c r="AJ6144" i="35" s="1"/>
  <c r="AI6041" i="35"/>
  <c r="AJ6041" i="35" s="1"/>
  <c r="AI5954" i="35"/>
  <c r="AJ5954" i="35" s="1"/>
  <c r="AI5873" i="35"/>
  <c r="AJ5873" i="35" s="1"/>
  <c r="AI5804" i="35"/>
  <c r="AJ5804" i="35" s="1"/>
  <c r="AI5740" i="35"/>
  <c r="AJ5740" i="35" s="1"/>
  <c r="AI5676" i="35"/>
  <c r="AJ5676" i="35" s="1"/>
  <c r="AI5612" i="35"/>
  <c r="AJ5612" i="35" s="1"/>
  <c r="AI5548" i="35"/>
  <c r="AJ5548" i="35" s="1"/>
  <c r="AI5484" i="35"/>
  <c r="AJ5484" i="35" s="1"/>
  <c r="AI5420" i="35"/>
  <c r="AJ5420" i="35" s="1"/>
  <c r="AI5356" i="35"/>
  <c r="AJ5356" i="35" s="1"/>
  <c r="AI5292" i="35"/>
  <c r="AJ5292" i="35" s="1"/>
  <c r="AI5228" i="35"/>
  <c r="AJ5228" i="35" s="1"/>
  <c r="AI5164" i="35"/>
  <c r="AJ5164" i="35" s="1"/>
  <c r="AI5100" i="35"/>
  <c r="AJ5100" i="35" s="1"/>
  <c r="AI6898" i="35"/>
  <c r="AJ6898" i="35" s="1"/>
  <c r="AI6623" i="35"/>
  <c r="AJ6623" i="35" s="1"/>
  <c r="AI6474" i="35"/>
  <c r="AJ6474" i="35" s="1"/>
  <c r="AI6374" i="35"/>
  <c r="AJ6374" i="35" s="1"/>
  <c r="AI7553" i="35"/>
  <c r="AJ7553" i="35" s="1"/>
  <c r="AI6858" i="35"/>
  <c r="AJ6858" i="35" s="1"/>
  <c r="AI6234" i="35"/>
  <c r="AJ6234" i="35" s="1"/>
  <c r="AI5421" i="35"/>
  <c r="AJ5421" i="35" s="1"/>
  <c r="AI6478" i="35"/>
  <c r="AJ6478" i="35" s="1"/>
  <c r="AI5934" i="35"/>
  <c r="AJ5934" i="35" s="1"/>
  <c r="AI5660" i="35"/>
  <c r="AJ5660" i="35" s="1"/>
  <c r="AI5404" i="35"/>
  <c r="AJ5404" i="35" s="1"/>
  <c r="AI5148" i="35"/>
  <c r="AJ5148" i="35" s="1"/>
  <c r="AI6449" i="35"/>
  <c r="AJ6449" i="35" s="1"/>
  <c r="AI6143" i="35"/>
  <c r="AJ6143" i="35" s="1"/>
  <c r="AI5890" i="35"/>
  <c r="AJ5890" i="35" s="1"/>
  <c r="AI5699" i="35"/>
  <c r="AJ5699" i="35" s="1"/>
  <c r="AI5547" i="35"/>
  <c r="AJ5547" i="35" s="1"/>
  <c r="AI5371" i="35"/>
  <c r="AJ5371" i="35" s="1"/>
  <c r="AI7378" i="35"/>
  <c r="AJ7378" i="35" s="1"/>
  <c r="AI6729" i="35"/>
  <c r="AJ6729" i="35" s="1"/>
  <c r="AI6344" i="35"/>
  <c r="AJ6344" i="35" s="1"/>
  <c r="AI6049" i="35"/>
  <c r="AJ6049" i="35" s="1"/>
  <c r="AI5851" i="35"/>
  <c r="AJ5851" i="35" s="1"/>
  <c r="AI5673" i="35"/>
  <c r="AJ5673" i="35" s="1"/>
  <c r="AI5489" i="35"/>
  <c r="AJ5489" i="35" s="1"/>
  <c r="AI5337" i="35"/>
  <c r="AJ5337" i="35" s="1"/>
  <c r="AI5161" i="35"/>
  <c r="AJ5161" i="35" s="1"/>
  <c r="AI6642" i="35"/>
  <c r="AJ6642" i="35" s="1"/>
  <c r="AI6343" i="35"/>
  <c r="AJ6343" i="35" s="1"/>
  <c r="AI6062" i="35"/>
  <c r="AJ6062" i="35" s="1"/>
  <c r="AI5824" i="35"/>
  <c r="AJ5824" i="35" s="1"/>
  <c r="AI5672" i="35"/>
  <c r="AJ5672" i="35" s="1"/>
  <c r="AI5496" i="35"/>
  <c r="AJ5496" i="35" s="1"/>
  <c r="AI5312" i="35"/>
  <c r="AJ5312" i="35" s="1"/>
  <c r="AI5160" i="35"/>
  <c r="AJ5160" i="35" s="1"/>
  <c r="AI6263" i="35"/>
  <c r="AJ6263" i="35" s="1"/>
  <c r="AI5642" i="35"/>
  <c r="AJ5642" i="35" s="1"/>
  <c r="AI5238" i="35"/>
  <c r="AJ5238" i="35" s="1"/>
  <c r="AI4984" i="35"/>
  <c r="AJ4984" i="35" s="1"/>
  <c r="AI4800" i="35"/>
  <c r="AJ4800" i="35" s="1"/>
  <c r="AI4648" i="35"/>
  <c r="AJ4648" i="35" s="1"/>
  <c r="AI4472" i="35"/>
  <c r="AJ4472" i="35" s="1"/>
  <c r="AI4288" i="35"/>
  <c r="AJ4288" i="35" s="1"/>
  <c r="AI6256" i="35"/>
  <c r="AJ6256" i="35" s="1"/>
  <c r="AI5662" i="35"/>
  <c r="AJ5662" i="35" s="1"/>
  <c r="AI5179" i="35"/>
  <c r="AJ5179" i="35" s="1"/>
  <c r="AI4983" i="35"/>
  <c r="AJ4983" i="35" s="1"/>
  <c r="AI4807" i="35"/>
  <c r="AJ4807" i="35" s="1"/>
  <c r="AI4623" i="35"/>
  <c r="AJ4623" i="35" s="1"/>
  <c r="AI4471" i="35"/>
  <c r="AJ4471" i="35" s="1"/>
  <c r="AI4295" i="35"/>
  <c r="AJ4295" i="35" s="1"/>
  <c r="AI6150" i="35"/>
  <c r="AJ6150" i="35" s="1"/>
  <c r="AI5658" i="35"/>
  <c r="AJ5658" i="35" s="1"/>
  <c r="AI5194" i="35"/>
  <c r="AJ5194" i="35" s="1"/>
  <c r="AI4958" i="35"/>
  <c r="AJ4958" i="35" s="1"/>
  <c r="AI4806" i="35"/>
  <c r="AJ4806" i="35" s="1"/>
  <c r="AI4630" i="35"/>
  <c r="AJ4630" i="35" s="1"/>
  <c r="AI4446" i="35"/>
  <c r="AJ4446" i="35" s="1"/>
  <c r="AI4334" i="35"/>
  <c r="AJ4334" i="35" s="1"/>
  <c r="AI4270" i="35"/>
  <c r="AJ4270" i="35" s="1"/>
  <c r="AI6520" i="35"/>
  <c r="AJ6520" i="35" s="1"/>
  <c r="AI6249" i="35"/>
  <c r="AJ6249" i="35" s="1"/>
  <c r="AI5984" i="35"/>
  <c r="AJ5984" i="35" s="1"/>
  <c r="AI5783" i="35"/>
  <c r="AJ5783" i="35" s="1"/>
  <c r="AI5614" i="35"/>
  <c r="AJ5614" i="35" s="1"/>
  <c r="AI5442" i="35"/>
  <c r="AJ5442" i="35" s="1"/>
  <c r="AI5271" i="35"/>
  <c r="AJ5271" i="35" s="1"/>
  <c r="AI5127" i="35"/>
  <c r="AJ5127" i="35" s="1"/>
  <c r="AI5045" i="35"/>
  <c r="AJ5045" i="35" s="1"/>
  <c r="AI4981" i="35"/>
  <c r="AJ4981" i="35" s="1"/>
  <c r="AI4917" i="35"/>
  <c r="AJ4917" i="35" s="1"/>
  <c r="AI4853" i="35"/>
  <c r="AJ4853" i="35" s="1"/>
  <c r="AI4789" i="35"/>
  <c r="AJ4789" i="35" s="1"/>
  <c r="AI4725" i="35"/>
  <c r="AJ4725" i="35" s="1"/>
  <c r="AI4661" i="35"/>
  <c r="AJ4661" i="35" s="1"/>
  <c r="AI4597" i="35"/>
  <c r="AJ4597" i="35" s="1"/>
  <c r="AI4533" i="35"/>
  <c r="AJ4533" i="35" s="1"/>
  <c r="AI4469" i="35"/>
  <c r="AJ4469" i="35" s="1"/>
  <c r="AI4405" i="35"/>
  <c r="AJ4405" i="35" s="1"/>
  <c r="AI4341" i="35"/>
  <c r="AJ4341" i="35" s="1"/>
  <c r="AI4277" i="35"/>
  <c r="AJ4277" i="35" s="1"/>
  <c r="AI6640" i="35"/>
  <c r="AJ6640" i="35" s="1"/>
  <c r="AI6313" i="35"/>
  <c r="AJ6313" i="35" s="1"/>
  <c r="AI6039" i="35"/>
  <c r="AJ6039" i="35" s="1"/>
  <c r="AI5823" i="35"/>
  <c r="AJ5823" i="35" s="1"/>
  <c r="AI5654" i="35"/>
  <c r="AJ5654" i="35" s="1"/>
  <c r="AI5482" i="35"/>
  <c r="AJ5482" i="35" s="1"/>
  <c r="AI5311" i="35"/>
  <c r="AJ5311" i="35" s="1"/>
  <c r="AI6935" i="35"/>
  <c r="AJ6935" i="35" s="1"/>
  <c r="AI6656" i="35"/>
  <c r="AJ6656" i="35" s="1"/>
  <c r="AI6042" i="35"/>
  <c r="AJ6042" i="35" s="1"/>
  <c r="AI5349" i="35"/>
  <c r="AJ5349" i="35" s="1"/>
  <c r="AI6361" i="35"/>
  <c r="AJ6361" i="35" s="1"/>
  <c r="AI5882" i="35"/>
  <c r="AJ5882" i="35" s="1"/>
  <c r="AI5620" i="35"/>
  <c r="AJ5620" i="35" s="1"/>
  <c r="AI5364" i="35"/>
  <c r="AJ5364" i="35" s="1"/>
  <c r="AI5108" i="35"/>
  <c r="AJ5108" i="35" s="1"/>
  <c r="AI6385" i="35"/>
  <c r="AJ6385" i="35" s="1"/>
  <c r="AI6079" i="35"/>
  <c r="AJ6079" i="35" s="1"/>
  <c r="AI5872" i="35"/>
  <c r="AJ5872" i="35" s="1"/>
  <c r="AI5691" i="35"/>
  <c r="AJ5691" i="35" s="1"/>
  <c r="AI5507" i="35"/>
  <c r="AJ5507" i="35" s="1"/>
  <c r="AI5355" i="35"/>
  <c r="AJ5355" i="35" s="1"/>
  <c r="AI7176" i="35"/>
  <c r="AJ7176" i="35" s="1"/>
  <c r="AI6590" i="35"/>
  <c r="AJ6590" i="35" s="1"/>
  <c r="AI6319" i="35"/>
  <c r="AJ6319" i="35" s="1"/>
  <c r="AI6038" i="35"/>
  <c r="AJ6038" i="35" s="1"/>
  <c r="AI5809" i="35"/>
  <c r="AJ5809" i="35" s="1"/>
  <c r="AI5657" i="35"/>
  <c r="AJ5657" i="35" s="1"/>
  <c r="AI5481" i="35"/>
  <c r="AJ5481" i="35" s="1"/>
  <c r="AI5297" i="35"/>
  <c r="AJ5297" i="35" s="1"/>
  <c r="AI5145" i="35"/>
  <c r="AJ5145" i="35" s="1"/>
  <c r="AI6612" i="35"/>
  <c r="AJ6612" i="35" s="1"/>
  <c r="AI6279" i="35"/>
  <c r="AJ6279" i="35" s="1"/>
  <c r="AI6034" i="35"/>
  <c r="AJ6034" i="35" s="1"/>
  <c r="AI5816" i="35"/>
  <c r="AJ5816" i="35" s="1"/>
  <c r="AI5632" i="35"/>
  <c r="AJ5632" i="35" s="1"/>
  <c r="AI5480" i="35"/>
  <c r="AJ5480" i="35" s="1"/>
  <c r="AI5304" i="35"/>
  <c r="AJ5304" i="35" s="1"/>
  <c r="AI5120" i="35"/>
  <c r="AJ5120" i="35" s="1"/>
  <c r="AI6192" i="35"/>
  <c r="AJ6192" i="35" s="1"/>
  <c r="AI5622" i="35"/>
  <c r="AJ5622" i="35" s="1"/>
  <c r="AI5150" i="35"/>
  <c r="AJ5150" i="35" s="1"/>
  <c r="AI4968" i="35"/>
  <c r="AJ4968" i="35" s="1"/>
  <c r="AI4792" i="35"/>
  <c r="AJ4792" i="35" s="1"/>
  <c r="AI4608" i="35"/>
  <c r="AJ4608" i="35" s="1"/>
  <c r="AI4456" i="35"/>
  <c r="AJ4456" i="35" s="1"/>
  <c r="AI4280" i="35"/>
  <c r="AJ4280" i="35" s="1"/>
  <c r="AI6086" i="35"/>
  <c r="AJ6086" i="35" s="1"/>
  <c r="AI5618" i="35"/>
  <c r="AJ5618" i="35" s="1"/>
  <c r="AI5163" i="35"/>
  <c r="AJ5163" i="35" s="1"/>
  <c r="AI4943" i="35"/>
  <c r="AJ4943" i="35" s="1"/>
  <c r="AI4791" i="35"/>
  <c r="AJ4791" i="35" s="1"/>
  <c r="AI4615" i="35"/>
  <c r="AJ4615" i="35" s="1"/>
  <c r="AI4431" i="35"/>
  <c r="AJ4431" i="35" s="1"/>
  <c r="AI4279" i="35"/>
  <c r="AJ4279" i="35" s="1"/>
  <c r="AI6114" i="35"/>
  <c r="AJ6114" i="35" s="1"/>
  <c r="AI5551" i="35"/>
  <c r="AJ5551" i="35" s="1"/>
  <c r="AI5162" i="35"/>
  <c r="AJ5162" i="35" s="1"/>
  <c r="AI4950" i="35"/>
  <c r="AJ4950" i="35" s="1"/>
  <c r="AI4766" i="35"/>
  <c r="AJ4766" i="35" s="1"/>
  <c r="AI4614" i="35"/>
  <c r="AJ4614" i="35" s="1"/>
  <c r="AI4438" i="35"/>
  <c r="AJ4438" i="35" s="1"/>
  <c r="AI4326" i="35"/>
  <c r="AJ4326" i="35" s="1"/>
  <c r="AI4262" i="35"/>
  <c r="AJ4262" i="35" s="1"/>
  <c r="AI6487" i="35"/>
  <c r="AJ6487" i="35" s="1"/>
  <c r="AI6214" i="35"/>
  <c r="AJ6214" i="35" s="1"/>
  <c r="AI5958" i="35"/>
  <c r="AJ5958" i="35" s="1"/>
  <c r="AI5762" i="35"/>
  <c r="AJ5762" i="35" s="1"/>
  <c r="AI5591" i="35"/>
  <c r="AJ5591" i="35" s="1"/>
  <c r="AI5422" i="35"/>
  <c r="AJ5422" i="35" s="1"/>
  <c r="AI5250" i="35"/>
  <c r="AJ5250" i="35" s="1"/>
  <c r="AI5111" i="35"/>
  <c r="AJ5111" i="35" s="1"/>
  <c r="AI5037" i="35"/>
  <c r="AJ5037" i="35" s="1"/>
  <c r="AI4973" i="35"/>
  <c r="AJ4973" i="35" s="1"/>
  <c r="AI4909" i="35"/>
  <c r="AJ4909" i="35" s="1"/>
  <c r="AI4845" i="35"/>
  <c r="AJ4845" i="35" s="1"/>
  <c r="AI4781" i="35"/>
  <c r="AJ4781" i="35" s="1"/>
  <c r="AI4717" i="35"/>
  <c r="AJ4717" i="35" s="1"/>
  <c r="AI4653" i="35"/>
  <c r="AJ4653" i="35" s="1"/>
  <c r="AI4589" i="35"/>
  <c r="AJ4589" i="35" s="1"/>
  <c r="AI4525" i="35"/>
  <c r="AJ4525" i="35" s="1"/>
  <c r="AI4461" i="35"/>
  <c r="AJ4461" i="35" s="1"/>
  <c r="AI4397" i="35"/>
  <c r="AJ4397" i="35" s="1"/>
  <c r="AI4333" i="35"/>
  <c r="AJ4333" i="35" s="1"/>
  <c r="AI4269" i="35"/>
  <c r="AJ4269" i="35" s="1"/>
  <c r="AI6566" i="35"/>
  <c r="AJ6566" i="35" s="1"/>
  <c r="AI6278" i="35"/>
  <c r="AJ6278" i="35" s="1"/>
  <c r="AI6010" i="35"/>
  <c r="AJ6010" i="35" s="1"/>
  <c r="AI5802" i="35"/>
  <c r="AJ5802" i="35" s="1"/>
  <c r="AI5631" i="35"/>
  <c r="AJ5631" i="35" s="1"/>
  <c r="AI5462" i="35"/>
  <c r="AJ5462" i="35" s="1"/>
  <c r="AI5290" i="35"/>
  <c r="AJ5290" i="35" s="1"/>
  <c r="AI7116" i="35"/>
  <c r="AJ7116" i="35" s="1"/>
  <c r="AI6679" i="35"/>
  <c r="AJ6679" i="35" s="1"/>
  <c r="AI7673" i="35"/>
  <c r="AJ7673" i="35" s="1"/>
  <c r="AI5955" i="35"/>
  <c r="AJ5955" i="35" s="1"/>
  <c r="AI5293" i="35"/>
  <c r="AJ5293" i="35" s="1"/>
  <c r="AI6272" i="35"/>
  <c r="AJ6272" i="35" s="1"/>
  <c r="AI5855" i="35"/>
  <c r="AJ5855" i="35" s="1"/>
  <c r="AI5596" i="35"/>
  <c r="AJ5596" i="35" s="1"/>
  <c r="AI5340" i="35"/>
  <c r="AJ5340" i="35" s="1"/>
  <c r="AI7666" i="35"/>
  <c r="AJ7666" i="35" s="1"/>
  <c r="AI6346" i="35"/>
  <c r="AJ6346" i="35" s="1"/>
  <c r="AI6065" i="35"/>
  <c r="AJ6065" i="35" s="1"/>
  <c r="AI5827" i="35"/>
  <c r="AJ5827" i="35" s="1"/>
  <c r="AI5675" i="35"/>
  <c r="AJ5675" i="35" s="1"/>
  <c r="AI5499" i="35"/>
  <c r="AJ5499" i="35" s="1"/>
  <c r="AI5315" i="35"/>
  <c r="AJ5315" i="35" s="1"/>
  <c r="AI6975" i="35"/>
  <c r="AJ6975" i="35" s="1"/>
  <c r="AI6561" i="35"/>
  <c r="AJ6561" i="35" s="1"/>
  <c r="AI6255" i="35"/>
  <c r="AJ6255" i="35" s="1"/>
  <c r="AI6015" i="35"/>
  <c r="AJ6015" i="35" s="1"/>
  <c r="AI5801" i="35"/>
  <c r="AJ5801" i="35" s="1"/>
  <c r="AI5617" i="35"/>
  <c r="AJ5617" i="35" s="1"/>
  <c r="AI5465" i="35"/>
  <c r="AJ5465" i="35" s="1"/>
  <c r="AI5289" i="35"/>
  <c r="AJ5289" i="35" s="1"/>
  <c r="AI5105" i="35"/>
  <c r="AJ5105" i="35" s="1"/>
  <c r="AI6560" i="35"/>
  <c r="AJ6560" i="35" s="1"/>
  <c r="AI6265" i="35"/>
  <c r="AJ6265" i="35" s="1"/>
  <c r="AI5982" i="35"/>
  <c r="AJ5982" i="35" s="1"/>
  <c r="AI5800" i="35"/>
  <c r="AJ5800" i="35" s="1"/>
  <c r="AI5624" i="35"/>
  <c r="AJ5624" i="35" s="1"/>
  <c r="AI5440" i="35"/>
  <c r="AJ5440" i="35" s="1"/>
  <c r="AI5288" i="35"/>
  <c r="AJ5288" i="35" s="1"/>
  <c r="AI5112" i="35"/>
  <c r="AJ5112" i="35" s="1"/>
  <c r="AI6023" i="35"/>
  <c r="AJ6023" i="35" s="1"/>
  <c r="AI5578" i="35"/>
  <c r="AJ5578" i="35" s="1"/>
  <c r="AI5134" i="35"/>
  <c r="AJ5134" i="35" s="1"/>
  <c r="AI4928" i="35"/>
  <c r="AJ4928" i="35" s="1"/>
  <c r="AI4776" i="35"/>
  <c r="AJ4776" i="35" s="1"/>
  <c r="AI4600" i="35"/>
  <c r="AJ4600" i="35" s="1"/>
  <c r="AI4416" i="35"/>
  <c r="AJ4416" i="35" s="1"/>
  <c r="AI4264" i="35"/>
  <c r="AJ4264" i="35" s="1"/>
  <c r="AI6050" i="35"/>
  <c r="AJ6050" i="35" s="1"/>
  <c r="AI5511" i="35"/>
  <c r="AJ5511" i="35" s="1"/>
  <c r="AI5131" i="35"/>
  <c r="AJ5131" i="35" s="1"/>
  <c r="AI4935" i="35"/>
  <c r="AJ4935" i="35" s="1"/>
  <c r="AI4751" i="35"/>
  <c r="AJ4751" i="35" s="1"/>
  <c r="AI4599" i="35"/>
  <c r="AJ4599" i="35" s="1"/>
  <c r="AI4423" i="35"/>
  <c r="AJ4423" i="35" s="1"/>
  <c r="AI7112" i="35"/>
  <c r="AJ7112" i="35" s="1"/>
  <c r="AI6047" i="35"/>
  <c r="AJ6047" i="35" s="1"/>
  <c r="AI5530" i="35"/>
  <c r="AJ5530" i="35" s="1"/>
  <c r="AI5086" i="35"/>
  <c r="AJ5086" i="35" s="1"/>
  <c r="AI4934" i="35"/>
  <c r="AJ4934" i="35" s="1"/>
  <c r="AI4758" i="35"/>
  <c r="AJ4758" i="35" s="1"/>
  <c r="AI4574" i="35"/>
  <c r="AJ4574" i="35" s="1"/>
  <c r="AI4422" i="35"/>
  <c r="AJ4422" i="35" s="1"/>
  <c r="AI4318" i="35"/>
  <c r="AJ4318" i="35" s="1"/>
  <c r="AI7929" i="35"/>
  <c r="AJ7929" i="35" s="1"/>
  <c r="AI6455" i="35"/>
  <c r="AJ6455" i="35" s="1"/>
  <c r="AI6178" i="35"/>
  <c r="AJ6178" i="35" s="1"/>
  <c r="AI5927" i="35"/>
  <c r="AJ5927" i="35" s="1"/>
  <c r="AI5742" i="35"/>
  <c r="AJ5742" i="35" s="1"/>
  <c r="AI5570" i="35"/>
  <c r="AJ5570" i="35" s="1"/>
  <c r="AI5399" i="35"/>
  <c r="AJ5399" i="35" s="1"/>
  <c r="AI5230" i="35"/>
  <c r="AJ5230" i="35" s="1"/>
  <c r="AI5095" i="35"/>
  <c r="AJ5095" i="35" s="1"/>
  <c r="AI5029" i="35"/>
  <c r="AJ5029" i="35" s="1"/>
  <c r="AI4965" i="35"/>
  <c r="AJ4965" i="35" s="1"/>
  <c r="AI4901" i="35"/>
  <c r="AJ4901" i="35" s="1"/>
  <c r="AI4837" i="35"/>
  <c r="AJ4837" i="35" s="1"/>
  <c r="AI4773" i="35"/>
  <c r="AJ4773" i="35" s="1"/>
  <c r="AI4709" i="35"/>
  <c r="AJ4709" i="35" s="1"/>
  <c r="AI4645" i="35"/>
  <c r="AJ4645" i="35" s="1"/>
  <c r="AI4581" i="35"/>
  <c r="AJ4581" i="35" s="1"/>
  <c r="AI4517" i="35"/>
  <c r="AJ4517" i="35" s="1"/>
  <c r="AI4453" i="35"/>
  <c r="AJ4453" i="35" s="1"/>
  <c r="AI4389" i="35"/>
  <c r="AJ4389" i="35" s="1"/>
  <c r="AI4325" i="35"/>
  <c r="AJ4325" i="35" s="1"/>
  <c r="AI4261" i="35"/>
  <c r="AJ4261" i="35" s="1"/>
  <c r="AI6519" i="35"/>
  <c r="AJ6519" i="35" s="1"/>
  <c r="AI6242" i="35"/>
  <c r="AJ6242" i="35" s="1"/>
  <c r="AI5979" i="35"/>
  <c r="AJ5979" i="35" s="1"/>
  <c r="AI5782" i="35"/>
  <c r="AJ5782" i="35" s="1"/>
  <c r="AI5610" i="35"/>
  <c r="AJ5610" i="35" s="1"/>
  <c r="AI5439" i="35"/>
  <c r="AJ5439" i="35" s="1"/>
  <c r="AI5270" i="35"/>
  <c r="AJ5270" i="35" s="1"/>
  <c r="AI6551" i="35"/>
  <c r="AJ6551" i="35" s="1"/>
  <c r="AI6499" i="35"/>
  <c r="AJ6499" i="35" s="1"/>
  <c r="AI7081" i="35"/>
  <c r="AJ7081" i="35" s="1"/>
  <c r="AI5847" i="35"/>
  <c r="AJ5847" i="35" s="1"/>
  <c r="AI5221" i="35"/>
  <c r="AJ5221" i="35" s="1"/>
  <c r="AI6158" i="35"/>
  <c r="AJ6158" i="35" s="1"/>
  <c r="AI5812" i="35"/>
  <c r="AJ5812" i="35" s="1"/>
  <c r="AI5556" i="35"/>
  <c r="AJ5556" i="35" s="1"/>
  <c r="AI5300" i="35"/>
  <c r="AJ5300" i="35" s="1"/>
  <c r="AI6942" i="35"/>
  <c r="AJ6942" i="35" s="1"/>
  <c r="AI6282" i="35"/>
  <c r="AJ6282" i="35" s="1"/>
  <c r="AI6040" i="35"/>
  <c r="AJ6040" i="35" s="1"/>
  <c r="AI5819" i="35"/>
  <c r="AJ5819" i="35" s="1"/>
  <c r="AI5635" i="35"/>
  <c r="AJ5635" i="35" s="1"/>
  <c r="AI5483" i="35"/>
  <c r="AJ5483" i="35" s="1"/>
  <c r="AI5307" i="35"/>
  <c r="AJ5307" i="35" s="1"/>
  <c r="AI8100" i="35"/>
  <c r="AJ8100" i="35" s="1"/>
  <c r="AI6526" i="35"/>
  <c r="AJ6526" i="35" s="1"/>
  <c r="AI6241" i="35"/>
  <c r="AJ6241" i="35" s="1"/>
  <c r="AI5961" i="35"/>
  <c r="AJ5961" i="35" s="1"/>
  <c r="AI5785" i="35"/>
  <c r="AJ5785" i="35" s="1"/>
  <c r="AI5609" i="35"/>
  <c r="AJ5609" i="35" s="1"/>
  <c r="AI5425" i="35"/>
  <c r="AJ5425" i="35" s="1"/>
  <c r="AI5273" i="35"/>
  <c r="AJ5273" i="35" s="1"/>
  <c r="AI5097" i="35"/>
  <c r="AJ5097" i="35" s="1"/>
  <c r="AI6482" i="35"/>
  <c r="AJ6482" i="35" s="1"/>
  <c r="AI6240" i="35"/>
  <c r="AJ6240" i="35" s="1"/>
  <c r="AI5970" i="35"/>
  <c r="AJ5970" i="35" s="1"/>
  <c r="AI5760" i="35"/>
  <c r="AJ5760" i="35" s="1"/>
  <c r="AI5608" i="35"/>
  <c r="AJ5608" i="35" s="1"/>
  <c r="AI5432" i="35"/>
  <c r="AJ5432" i="35" s="1"/>
  <c r="AI5248" i="35"/>
  <c r="AJ5248" i="35" s="1"/>
  <c r="AI5096" i="35"/>
  <c r="AJ5096" i="35" s="1"/>
  <c r="AI5994" i="35"/>
  <c r="AJ5994" i="35" s="1"/>
  <c r="AI5471" i="35"/>
  <c r="AJ5471" i="35" s="1"/>
  <c r="AI5102" i="35"/>
  <c r="AJ5102" i="35" s="1"/>
  <c r="AI4920" i="35"/>
  <c r="AJ4920" i="35" s="1"/>
  <c r="AI4736" i="35"/>
  <c r="AJ4736" i="35" s="1"/>
  <c r="AI4584" i="35"/>
  <c r="AJ4584" i="35" s="1"/>
  <c r="AI4408" i="35"/>
  <c r="AJ4408" i="35" s="1"/>
  <c r="AI6750" i="35"/>
  <c r="AJ6750" i="35" s="1"/>
  <c r="AI5991" i="35"/>
  <c r="AJ5991" i="35" s="1"/>
  <c r="AI5490" i="35"/>
  <c r="AJ5490" i="35" s="1"/>
  <c r="AI5071" i="35"/>
  <c r="AJ5071" i="35" s="1"/>
  <c r="AI4919" i="35"/>
  <c r="AJ4919" i="35" s="1"/>
  <c r="AI4743" i="35"/>
  <c r="AJ4743" i="35" s="1"/>
  <c r="AI4559" i="35"/>
  <c r="AJ4559" i="35" s="1"/>
  <c r="AI4407" i="35"/>
  <c r="AJ4407" i="35" s="1"/>
  <c r="AI6868" i="35"/>
  <c r="AJ6868" i="35" s="1"/>
  <c r="AI5904" i="35"/>
  <c r="AJ5904" i="35" s="1"/>
  <c r="AI5487" i="35"/>
  <c r="AJ5487" i="35" s="1"/>
  <c r="AI5078" i="35"/>
  <c r="AJ5078" i="35" s="1"/>
  <c r="AI4894" i="35"/>
  <c r="AJ4894" i="35" s="1"/>
  <c r="AI4742" i="35"/>
  <c r="AJ4742" i="35" s="1"/>
  <c r="AI4566" i="35"/>
  <c r="AJ4566" i="35" s="1"/>
  <c r="AI4382" i="35"/>
  <c r="AJ4382" i="35" s="1"/>
  <c r="AI4310" i="35"/>
  <c r="AJ4310" i="35" s="1"/>
  <c r="AI7016" i="35"/>
  <c r="AJ7016" i="35" s="1"/>
  <c r="AI6417" i="35"/>
  <c r="AJ6417" i="35" s="1"/>
  <c r="AI6146" i="35"/>
  <c r="AJ6146" i="35" s="1"/>
  <c r="AI5898" i="35"/>
  <c r="AJ5898" i="35" s="1"/>
  <c r="AI5719" i="35"/>
  <c r="AJ5719" i="35" s="1"/>
  <c r="AI5550" i="35"/>
  <c r="AJ5550" i="35" s="1"/>
  <c r="AI5378" i="35"/>
  <c r="AJ5378" i="35" s="1"/>
  <c r="AI5207" i="35"/>
  <c r="AJ5207" i="35" s="1"/>
  <c r="AI5085" i="35"/>
  <c r="AJ5085" i="35" s="1"/>
  <c r="AI5021" i="35"/>
  <c r="AJ5021" i="35" s="1"/>
  <c r="AI4957" i="35"/>
  <c r="AJ4957" i="35" s="1"/>
  <c r="AI4893" i="35"/>
  <c r="AJ4893" i="35" s="1"/>
  <c r="AI4829" i="35"/>
  <c r="AJ4829" i="35" s="1"/>
  <c r="AI4765" i="35"/>
  <c r="AJ4765" i="35" s="1"/>
  <c r="AI4701" i="35"/>
  <c r="AJ4701" i="35" s="1"/>
  <c r="AI4637" i="35"/>
  <c r="AJ4637" i="35" s="1"/>
  <c r="AI4573" i="35"/>
  <c r="AJ4573" i="35" s="1"/>
  <c r="AI4509" i="35"/>
  <c r="AJ4509" i="35" s="1"/>
  <c r="AI4445" i="35"/>
  <c r="AJ4445" i="35" s="1"/>
  <c r="AI4381" i="35"/>
  <c r="AJ4381" i="35" s="1"/>
  <c r="AI4317" i="35"/>
  <c r="AJ4317" i="35" s="1"/>
  <c r="AI4253" i="35"/>
  <c r="AJ4253" i="35" s="1"/>
  <c r="AI6481" i="35"/>
  <c r="AJ6481" i="35" s="1"/>
  <c r="AI6210" i="35"/>
  <c r="AJ6210" i="35" s="1"/>
  <c r="AI5952" i="35"/>
  <c r="AJ5952" i="35" s="1"/>
  <c r="AI5759" i="35"/>
  <c r="AJ5759" i="35" s="1"/>
  <c r="AI5590" i="35"/>
  <c r="AJ5590" i="35" s="1"/>
  <c r="AI5418" i="35"/>
  <c r="AJ5418" i="35" s="1"/>
  <c r="AI5247" i="35"/>
  <c r="AJ5247" i="35" s="1"/>
  <c r="AI7032" i="35"/>
  <c r="AJ7032" i="35" s="1"/>
  <c r="AI6323" i="35"/>
  <c r="AJ6323" i="35" s="1"/>
  <c r="AI7757" i="35"/>
  <c r="AJ7757" i="35" s="1"/>
  <c r="AI5781" i="35"/>
  <c r="AJ5781" i="35" s="1"/>
  <c r="AI5165" i="35"/>
  <c r="AJ5165" i="35" s="1"/>
  <c r="AI6119" i="35"/>
  <c r="AJ6119" i="35" s="1"/>
  <c r="AI5788" i="35"/>
  <c r="AJ5788" i="35" s="1"/>
  <c r="AI5532" i="35"/>
  <c r="AJ5532" i="35" s="1"/>
  <c r="AI5276" i="35"/>
  <c r="AJ5276" i="35" s="1"/>
  <c r="AI6814" i="35"/>
  <c r="AJ6814" i="35" s="1"/>
  <c r="AI6271" i="35"/>
  <c r="AJ6271" i="35" s="1"/>
  <c r="AI5985" i="35"/>
  <c r="AJ5985" i="35" s="1"/>
  <c r="AI5803" i="35"/>
  <c r="AJ5803" i="35" s="1"/>
  <c r="AI5627" i="35"/>
  <c r="AJ5627" i="35" s="1"/>
  <c r="AI5443" i="35"/>
  <c r="AJ5443" i="35" s="1"/>
  <c r="AI5291" i="35"/>
  <c r="AJ5291" i="35" s="1"/>
  <c r="AI7602" i="35"/>
  <c r="AJ7602" i="35" s="1"/>
  <c r="AI6458" i="35"/>
  <c r="AJ6458" i="35" s="1"/>
  <c r="AI6216" i="35"/>
  <c r="AJ6216" i="35" s="1"/>
  <c r="AI5951" i="35"/>
  <c r="AJ5951" i="35" s="1"/>
  <c r="AI5745" i="35"/>
  <c r="AJ5745" i="35" s="1"/>
  <c r="AI5593" i="35"/>
  <c r="AJ5593" i="35" s="1"/>
  <c r="AI5417" i="35"/>
  <c r="AJ5417" i="35" s="1"/>
  <c r="AI5233" i="35"/>
  <c r="AJ5233" i="35" s="1"/>
  <c r="AI7570" i="35"/>
  <c r="AJ7570" i="35" s="1"/>
  <c r="AI6471" i="35"/>
  <c r="AJ6471" i="35" s="1"/>
  <c r="AI6176" i="35"/>
  <c r="AJ6176" i="35" s="1"/>
  <c r="AI5950" i="35"/>
  <c r="AJ5950" i="35" s="1"/>
  <c r="AI5752" i="35"/>
  <c r="AJ5752" i="35" s="1"/>
  <c r="AI5568" i="35"/>
  <c r="AJ5568" i="35" s="1"/>
  <c r="AI5416" i="35"/>
  <c r="AJ5416" i="35" s="1"/>
  <c r="AI5240" i="35"/>
  <c r="AJ5240" i="35" s="1"/>
  <c r="AI6608" i="35"/>
  <c r="AJ6608" i="35" s="1"/>
  <c r="AI5937" i="35"/>
  <c r="AJ5937" i="35" s="1"/>
  <c r="AI5450" i="35"/>
  <c r="AJ5450" i="35" s="1"/>
  <c r="AI5056" i="35"/>
  <c r="AJ5056" i="35" s="1"/>
  <c r="AI4904" i="35"/>
  <c r="AJ4904" i="35" s="1"/>
  <c r="AI4728" i="35"/>
  <c r="AJ4728" i="35" s="1"/>
  <c r="AI4544" i="35"/>
  <c r="AJ4544" i="35" s="1"/>
  <c r="AI4392" i="35"/>
  <c r="AJ4392" i="35" s="1"/>
  <c r="AI6665" i="35"/>
  <c r="AJ6665" i="35" s="1"/>
  <c r="AI5857" i="35"/>
  <c r="AJ5857" i="35" s="1"/>
  <c r="AI5447" i="35"/>
  <c r="AJ5447" i="35" s="1"/>
  <c r="AI5063" i="35"/>
  <c r="AJ5063" i="35" s="1"/>
  <c r="AI4879" i="35"/>
  <c r="AJ4879" i="35" s="1"/>
  <c r="AI4727" i="35"/>
  <c r="AJ4727" i="35" s="1"/>
  <c r="AI4551" i="35"/>
  <c r="AJ4551" i="35" s="1"/>
  <c r="AI4367" i="35"/>
  <c r="AJ4367" i="35" s="1"/>
  <c r="AI6664" i="35"/>
  <c r="AJ6664" i="35" s="1"/>
  <c r="AI5877" i="35"/>
  <c r="AJ5877" i="35" s="1"/>
  <c r="AI5382" i="35"/>
  <c r="AJ5382" i="35" s="1"/>
  <c r="AI5062" i="35"/>
  <c r="AJ5062" i="35" s="1"/>
  <c r="AI4886" i="35"/>
  <c r="AJ4886" i="35" s="1"/>
  <c r="AI4702" i="35"/>
  <c r="AJ4702" i="35" s="1"/>
  <c r="AI4550" i="35"/>
  <c r="AJ4550" i="35" s="1"/>
  <c r="AI4374" i="35"/>
  <c r="AJ4374" i="35" s="1"/>
  <c r="AI4302" i="35"/>
  <c r="AJ4302" i="35" s="1"/>
  <c r="AI6834" i="35"/>
  <c r="AJ6834" i="35" s="1"/>
  <c r="AI6384" i="35"/>
  <c r="AJ6384" i="35" s="1"/>
  <c r="AI6111" i="35"/>
  <c r="AJ6111" i="35" s="1"/>
  <c r="AI5875" i="35"/>
  <c r="AJ5875" i="35" s="1"/>
  <c r="AI5698" i="35"/>
  <c r="AJ5698" i="35" s="1"/>
  <c r="AI5527" i="35"/>
  <c r="AJ5527" i="35" s="1"/>
  <c r="AI5358" i="35"/>
  <c r="AJ5358" i="35" s="1"/>
  <c r="AI5191" i="35"/>
  <c r="AJ5191" i="35" s="1"/>
  <c r="AI5077" i="35"/>
  <c r="AJ5077" i="35" s="1"/>
  <c r="AI5013" i="35"/>
  <c r="AJ5013" i="35" s="1"/>
  <c r="AI4949" i="35"/>
  <c r="AJ4949" i="35" s="1"/>
  <c r="AI4885" i="35"/>
  <c r="AJ4885" i="35" s="1"/>
  <c r="AI4821" i="35"/>
  <c r="AJ4821" i="35" s="1"/>
  <c r="AI4757" i="35"/>
  <c r="AJ4757" i="35" s="1"/>
  <c r="AI4693" i="35"/>
  <c r="AJ4693" i="35" s="1"/>
  <c r="AI4629" i="35"/>
  <c r="AJ4629" i="35" s="1"/>
  <c r="AI4565" i="35"/>
  <c r="AJ4565" i="35" s="1"/>
  <c r="AI4501" i="35"/>
  <c r="AJ4501" i="35" s="1"/>
  <c r="AI4437" i="35"/>
  <c r="AJ4437" i="35" s="1"/>
  <c r="AI4373" i="35"/>
  <c r="AJ4373" i="35" s="1"/>
  <c r="AI4309" i="35"/>
  <c r="AJ4309" i="35" s="1"/>
  <c r="AI7844" i="35"/>
  <c r="AJ7844" i="35" s="1"/>
  <c r="AI6448" i="35"/>
  <c r="AJ6448" i="35" s="1"/>
  <c r="AI6175" i="35"/>
  <c r="AJ6175" i="35" s="1"/>
  <c r="AI5926" i="35"/>
  <c r="AJ5926" i="35" s="1"/>
  <c r="AI5738" i="35"/>
  <c r="AJ5738" i="35" s="1"/>
  <c r="AI5567" i="35"/>
  <c r="AJ5567" i="35" s="1"/>
  <c r="AI5398" i="35"/>
  <c r="AJ5398" i="35" s="1"/>
  <c r="AI5226" i="35"/>
  <c r="AJ5226" i="35" s="1"/>
  <c r="AI5996" i="35"/>
  <c r="AJ5996" i="35" s="1"/>
  <c r="AI7130" i="35"/>
  <c r="AJ7130" i="35" s="1"/>
  <c r="AI6337" i="35"/>
  <c r="AJ6337" i="35" s="1"/>
  <c r="AI5485" i="35"/>
  <c r="AJ5485" i="35" s="1"/>
  <c r="AI6600" i="35"/>
  <c r="AJ6600" i="35" s="1"/>
  <c r="AI5966" i="35"/>
  <c r="AJ5966" i="35" s="1"/>
  <c r="AI5684" i="35"/>
  <c r="AJ5684" i="35" s="1"/>
  <c r="AI5428" i="35"/>
  <c r="AJ5428" i="35" s="1"/>
  <c r="AI5172" i="35"/>
  <c r="AJ5172" i="35" s="1"/>
  <c r="AI6488" i="35"/>
  <c r="AJ6488" i="35" s="1"/>
  <c r="AI6168" i="35"/>
  <c r="AJ6168" i="35" s="1"/>
  <c r="AI5899" i="35"/>
  <c r="AJ5899" i="35" s="1"/>
  <c r="AI5739" i="35"/>
  <c r="AJ5739" i="35" s="1"/>
  <c r="AI5563" i="35"/>
  <c r="AJ5563" i="35" s="1"/>
  <c r="AI5379" i="35"/>
  <c r="AJ5379" i="35" s="1"/>
  <c r="AI5227" i="35"/>
  <c r="AJ5227" i="35" s="1"/>
  <c r="AI6802" i="35"/>
  <c r="AJ6802" i="35" s="1"/>
  <c r="AI6358" i="35"/>
  <c r="AJ6358" i="35" s="1"/>
  <c r="AI6113" i="35"/>
  <c r="AJ6113" i="35" s="1"/>
  <c r="AI5870" i="35"/>
  <c r="AJ5870" i="35" s="1"/>
  <c r="AI5681" i="35"/>
  <c r="AJ5681" i="35" s="1"/>
  <c r="AI5529" i="35"/>
  <c r="AJ5529" i="35" s="1"/>
  <c r="AI5353" i="35"/>
  <c r="AJ5353" i="35" s="1"/>
  <c r="AI5169" i="35"/>
  <c r="AJ5169" i="35" s="1"/>
  <c r="AI6793" i="35"/>
  <c r="AJ6793" i="35" s="1"/>
  <c r="AI6368" i="35"/>
  <c r="AJ6368" i="35" s="1"/>
  <c r="AI6073" i="35"/>
  <c r="AJ6073" i="35" s="1"/>
  <c r="AI5869" i="35"/>
  <c r="AJ5869" i="35" s="1"/>
  <c r="AI5688" i="35"/>
  <c r="AJ5688" i="35" s="1"/>
  <c r="AI5504" i="35"/>
  <c r="AJ5504" i="35" s="1"/>
  <c r="AI5352" i="35"/>
  <c r="AJ5352" i="35" s="1"/>
  <c r="AI5176" i="35"/>
  <c r="AJ5176" i="35" s="1"/>
  <c r="AI6295" i="35"/>
  <c r="AJ6295" i="35" s="1"/>
  <c r="AI5750" i="35"/>
  <c r="AJ5750" i="35" s="1"/>
  <c r="AI5279" i="35"/>
  <c r="AJ5279" i="35" s="1"/>
  <c r="AI4992" i="35"/>
  <c r="AJ4992" i="35" s="1"/>
  <c r="AI4840" i="35"/>
  <c r="AJ4840" i="35" s="1"/>
  <c r="AI4664" i="35"/>
  <c r="AJ4664" i="35" s="1"/>
  <c r="AI4480" i="35"/>
  <c r="AJ4480" i="35" s="1"/>
  <c r="AI4328" i="35"/>
  <c r="AJ4328" i="35" s="1"/>
  <c r="AI6327" i="35"/>
  <c r="AJ6327" i="35" s="1"/>
  <c r="AI5682" i="35"/>
  <c r="AJ5682" i="35" s="1"/>
  <c r="AI5278" i="35"/>
  <c r="AJ5278" i="35" s="1"/>
  <c r="AI4999" i="35"/>
  <c r="AJ4999" i="35" s="1"/>
  <c r="AI4815" i="35"/>
  <c r="AJ4815" i="35" s="1"/>
  <c r="AI4663" i="35"/>
  <c r="AJ4663" i="35" s="1"/>
  <c r="AI4487" i="35"/>
  <c r="AJ4487" i="35" s="1"/>
  <c r="AI4303" i="35"/>
  <c r="AJ4303" i="35" s="1"/>
  <c r="AI6320" i="35"/>
  <c r="AJ6320" i="35" s="1"/>
  <c r="AI5702" i="35"/>
  <c r="AJ5702" i="35" s="1"/>
  <c r="AI5210" i="35"/>
  <c r="AJ5210" i="35" s="1"/>
  <c r="AI4998" i="35"/>
  <c r="AJ4998" i="35" s="1"/>
  <c r="AI4822" i="35"/>
  <c r="AJ4822" i="35" s="1"/>
  <c r="AI4638" i="35"/>
  <c r="AJ4638" i="35" s="1"/>
  <c r="AI4486" i="35"/>
  <c r="AJ4486" i="35" s="1"/>
  <c r="AI4342" i="35"/>
  <c r="AJ4342" i="35" s="1"/>
  <c r="AI4278" i="35"/>
  <c r="AJ4278" i="35" s="1"/>
  <c r="AI6578" i="35"/>
  <c r="AJ6578" i="35" s="1"/>
  <c r="AI6281" i="35"/>
  <c r="AJ6281" i="35" s="1"/>
  <c r="AI6011" i="35"/>
  <c r="AJ6011" i="35" s="1"/>
  <c r="AI5806" i="35"/>
  <c r="AJ5806" i="35" s="1"/>
  <c r="AI5634" i="35"/>
  <c r="AJ5634" i="35" s="1"/>
  <c r="AI5463" i="35"/>
  <c r="AJ5463" i="35" s="1"/>
  <c r="AI5294" i="35"/>
  <c r="AJ5294" i="35" s="1"/>
  <c r="AI5143" i="35"/>
  <c r="AJ5143" i="35" s="1"/>
  <c r="AI5053" i="35"/>
  <c r="AJ5053" i="35" s="1"/>
  <c r="AI4989" i="35"/>
  <c r="AJ4989" i="35" s="1"/>
  <c r="AI4925" i="35"/>
  <c r="AJ4925" i="35" s="1"/>
  <c r="AI4861" i="35"/>
  <c r="AJ4861" i="35" s="1"/>
  <c r="AI4797" i="35"/>
  <c r="AJ4797" i="35" s="1"/>
  <c r="AI4733" i="35"/>
  <c r="AJ4733" i="35" s="1"/>
  <c r="AI4669" i="35"/>
  <c r="AJ4669" i="35" s="1"/>
  <c r="AI4605" i="35"/>
  <c r="AJ4605" i="35" s="1"/>
  <c r="AI4541" i="35"/>
  <c r="AJ4541" i="35" s="1"/>
  <c r="AI4477" i="35"/>
  <c r="AJ4477" i="35" s="1"/>
  <c r="AI4413" i="35"/>
  <c r="AJ4413" i="35" s="1"/>
  <c r="AI4349" i="35"/>
  <c r="AJ4349" i="35" s="1"/>
  <c r="AI4285" i="35"/>
  <c r="AJ4285" i="35" s="1"/>
  <c r="AI6719" i="35"/>
  <c r="AJ6719" i="35" s="1"/>
  <c r="AI6345" i="35"/>
  <c r="AJ6345" i="35" s="1"/>
  <c r="AI6072" i="35"/>
  <c r="AJ6072" i="35" s="1"/>
  <c r="AI5848" i="35"/>
  <c r="AJ5848" i="35" s="1"/>
  <c r="AI5674" i="35"/>
  <c r="AJ5674" i="35" s="1"/>
  <c r="AI5503" i="35"/>
  <c r="AJ5503" i="35" s="1"/>
  <c r="AI5334" i="35"/>
  <c r="AJ5334" i="35" s="1"/>
  <c r="AI5669" i="35"/>
  <c r="AJ5669" i="35" s="1"/>
  <c r="AI5492" i="35"/>
  <c r="AJ5492" i="35" s="1"/>
  <c r="AI5975" i="35"/>
  <c r="AJ5975" i="35" s="1"/>
  <c r="AI5251" i="35"/>
  <c r="AJ5251" i="35" s="1"/>
  <c r="AI5929" i="35"/>
  <c r="AJ5929" i="35" s="1"/>
  <c r="AI5225" i="35"/>
  <c r="AJ5225" i="35" s="1"/>
  <c r="AI5896" i="35"/>
  <c r="AJ5896" i="35" s="1"/>
  <c r="AI5224" i="35"/>
  <c r="AJ5224" i="35" s="1"/>
  <c r="AI5048" i="35"/>
  <c r="AJ5048" i="35" s="1"/>
  <c r="AI4352" i="35"/>
  <c r="AJ4352" i="35" s="1"/>
  <c r="AI5047" i="35"/>
  <c r="AJ5047" i="35" s="1"/>
  <c r="AI4359" i="35"/>
  <c r="AJ4359" i="35" s="1"/>
  <c r="AI5022" i="35"/>
  <c r="AJ5022" i="35" s="1"/>
  <c r="AI4358" i="35"/>
  <c r="AJ4358" i="35" s="1"/>
  <c r="AI6078" i="35"/>
  <c r="AJ6078" i="35" s="1"/>
  <c r="AI5335" i="35"/>
  <c r="AJ5335" i="35" s="1"/>
  <c r="AI4941" i="35"/>
  <c r="AJ4941" i="35" s="1"/>
  <c r="AI4685" i="35"/>
  <c r="AJ4685" i="35" s="1"/>
  <c r="AI4429" i="35"/>
  <c r="AJ4429" i="35" s="1"/>
  <c r="AI6416" i="35"/>
  <c r="AJ6416" i="35" s="1"/>
  <c r="AI5546" i="35"/>
  <c r="AJ5546" i="35" s="1"/>
  <c r="AI5142" i="35"/>
  <c r="AJ5142" i="35" s="1"/>
  <c r="AI5052" i="35"/>
  <c r="AJ5052" i="35" s="1"/>
  <c r="AI4988" i="35"/>
  <c r="AJ4988" i="35" s="1"/>
  <c r="AI4924" i="35"/>
  <c r="AJ4924" i="35" s="1"/>
  <c r="AI4860" i="35"/>
  <c r="AJ4860" i="35" s="1"/>
  <c r="AI4796" i="35"/>
  <c r="AJ4796" i="35" s="1"/>
  <c r="AI4732" i="35"/>
  <c r="AJ4732" i="35" s="1"/>
  <c r="AI4668" i="35"/>
  <c r="AJ4668" i="35" s="1"/>
  <c r="AI4604" i="35"/>
  <c r="AJ4604" i="35" s="1"/>
  <c r="AI4540" i="35"/>
  <c r="AJ4540" i="35" s="1"/>
  <c r="AI4476" i="35"/>
  <c r="AJ4476" i="35" s="1"/>
  <c r="AI4412" i="35"/>
  <c r="AJ4412" i="35" s="1"/>
  <c r="AI4348" i="35"/>
  <c r="AJ4348" i="35" s="1"/>
  <c r="AI4284" i="35"/>
  <c r="AJ4284" i="35" s="1"/>
  <c r="AI6792" i="35"/>
  <c r="AJ6792" i="35" s="1"/>
  <c r="AI6377" i="35"/>
  <c r="AJ6377" i="35" s="1"/>
  <c r="AI6103" i="35"/>
  <c r="AJ6103" i="35" s="1"/>
  <c r="AI5867" i="35"/>
  <c r="AJ5867" i="35" s="1"/>
  <c r="AI5694" i="35"/>
  <c r="AJ5694" i="35" s="1"/>
  <c r="AI5522" i="35"/>
  <c r="AJ5522" i="35" s="1"/>
  <c r="AI5351" i="35"/>
  <c r="AJ5351" i="35" s="1"/>
  <c r="AI5187" i="35"/>
  <c r="AJ5187" i="35" s="1"/>
  <c r="AI5075" i="35"/>
  <c r="AJ5075" i="35" s="1"/>
  <c r="AI5011" i="35"/>
  <c r="AJ5011" i="35" s="1"/>
  <c r="AI4947" i="35"/>
  <c r="AJ4947" i="35" s="1"/>
  <c r="AI4883" i="35"/>
  <c r="AJ4883" i="35" s="1"/>
  <c r="AI4819" i="35"/>
  <c r="AJ4819" i="35" s="1"/>
  <c r="AI4755" i="35"/>
  <c r="AJ4755" i="35" s="1"/>
  <c r="AI4691" i="35"/>
  <c r="AJ4691" i="35" s="1"/>
  <c r="AI4627" i="35"/>
  <c r="AJ4627" i="35" s="1"/>
  <c r="AI4563" i="35"/>
  <c r="AJ4563" i="35" s="1"/>
  <c r="AI4499" i="35"/>
  <c r="AJ4499" i="35" s="1"/>
  <c r="AI4435" i="35"/>
  <c r="AJ4435" i="35" s="1"/>
  <c r="AI4371" i="35"/>
  <c r="AJ4371" i="35" s="1"/>
  <c r="AI4307" i="35"/>
  <c r="AJ4307" i="35" s="1"/>
  <c r="AI6761" i="35"/>
  <c r="AJ6761" i="35" s="1"/>
  <c r="AI5687" i="35"/>
  <c r="AJ5687" i="35" s="1"/>
  <c r="AI5073" i="35"/>
  <c r="AJ5073" i="35" s="1"/>
  <c r="AI4817" i="35"/>
  <c r="AJ4817" i="35" s="1"/>
  <c r="AI4561" i="35"/>
  <c r="AJ4561" i="35" s="1"/>
  <c r="AI4305" i="35"/>
  <c r="AJ4305" i="35" s="1"/>
  <c r="AI4197" i="35"/>
  <c r="AJ4197" i="35" s="1"/>
  <c r="AI4133" i="35"/>
  <c r="AJ4133" i="35" s="1"/>
  <c r="AI4069" i="35"/>
  <c r="AJ4069" i="35" s="1"/>
  <c r="AI4005" i="35"/>
  <c r="AJ4005" i="35" s="1"/>
  <c r="AI3941" i="35"/>
  <c r="AJ3941" i="35" s="1"/>
  <c r="AI3877" i="35"/>
  <c r="AJ3877" i="35" s="1"/>
  <c r="AI3813" i="35"/>
  <c r="AJ3813" i="35" s="1"/>
  <c r="AI3749" i="35"/>
  <c r="AJ3749" i="35" s="1"/>
  <c r="AI3685" i="35"/>
  <c r="AJ3685" i="35" s="1"/>
  <c r="AI3621" i="35"/>
  <c r="AJ3621" i="35" s="1"/>
  <c r="AI3557" i="35"/>
  <c r="AJ3557" i="35" s="1"/>
  <c r="AI3493" i="35"/>
  <c r="AJ3493" i="35" s="1"/>
  <c r="AI6200" i="35"/>
  <c r="AJ6200" i="35" s="1"/>
  <c r="AI5414" i="35"/>
  <c r="AJ5414" i="35" s="1"/>
  <c r="AI4970" i="35"/>
  <c r="AJ4970" i="35" s="1"/>
  <c r="AI4714" i="35"/>
  <c r="AJ4714" i="35" s="1"/>
  <c r="AI4458" i="35"/>
  <c r="AJ4458" i="35" s="1"/>
  <c r="AI4236" i="35"/>
  <c r="AJ4236" i="35" s="1"/>
  <c r="AI4172" i="35"/>
  <c r="AJ4172" i="35" s="1"/>
  <c r="AI4108" i="35"/>
  <c r="AJ4108" i="35" s="1"/>
  <c r="AI4044" i="35"/>
  <c r="AJ4044" i="35" s="1"/>
  <c r="AI3980" i="35"/>
  <c r="AJ3980" i="35" s="1"/>
  <c r="AI3916" i="35"/>
  <c r="AJ3916" i="35" s="1"/>
  <c r="AI3852" i="35"/>
  <c r="AJ3852" i="35" s="1"/>
  <c r="AI5605" i="35"/>
  <c r="AJ5605" i="35" s="1"/>
  <c r="AI5468" i="35"/>
  <c r="AJ5468" i="35" s="1"/>
  <c r="AI5953" i="35"/>
  <c r="AJ5953" i="35" s="1"/>
  <c r="AI5243" i="35"/>
  <c r="AJ5243" i="35" s="1"/>
  <c r="AI5879" i="35"/>
  <c r="AJ5879" i="35" s="1"/>
  <c r="AI5209" i="35"/>
  <c r="AJ5209" i="35" s="1"/>
  <c r="AI5887" i="35"/>
  <c r="AJ5887" i="35" s="1"/>
  <c r="AI5184" i="35"/>
  <c r="AJ5184" i="35" s="1"/>
  <c r="AI5032" i="35"/>
  <c r="AJ5032" i="35" s="1"/>
  <c r="AI4344" i="35"/>
  <c r="AJ4344" i="35" s="1"/>
  <c r="AI5007" i="35"/>
  <c r="AJ5007" i="35" s="1"/>
  <c r="AI4343" i="35"/>
  <c r="AJ4343" i="35" s="1"/>
  <c r="AI5014" i="35"/>
  <c r="AJ5014" i="35" s="1"/>
  <c r="AI4350" i="35"/>
  <c r="AJ4350" i="35" s="1"/>
  <c r="AI6046" i="35"/>
  <c r="AJ6046" i="35" s="1"/>
  <c r="AI5314" i="35"/>
  <c r="AJ5314" i="35" s="1"/>
  <c r="AI4933" i="35"/>
  <c r="AJ4933" i="35" s="1"/>
  <c r="AI4677" i="35"/>
  <c r="AJ4677" i="35" s="1"/>
  <c r="AI4421" i="35"/>
  <c r="AJ4421" i="35" s="1"/>
  <c r="AI6378" i="35"/>
  <c r="AJ6378" i="35" s="1"/>
  <c r="AI5526" i="35"/>
  <c r="AJ5526" i="35" s="1"/>
  <c r="AI5126" i="35"/>
  <c r="AJ5126" i="35" s="1"/>
  <c r="AI5044" i="35"/>
  <c r="AJ5044" i="35" s="1"/>
  <c r="AI4980" i="35"/>
  <c r="AJ4980" i="35" s="1"/>
  <c r="AI4916" i="35"/>
  <c r="AJ4916" i="35" s="1"/>
  <c r="AI4852" i="35"/>
  <c r="AJ4852" i="35" s="1"/>
  <c r="AI4788" i="35"/>
  <c r="AJ4788" i="35" s="1"/>
  <c r="AI4724" i="35"/>
  <c r="AJ4724" i="35" s="1"/>
  <c r="AI4660" i="35"/>
  <c r="AJ4660" i="35" s="1"/>
  <c r="AI4596" i="35"/>
  <c r="AJ4596" i="35" s="1"/>
  <c r="AI4532" i="35"/>
  <c r="AJ4532" i="35" s="1"/>
  <c r="AI4468" i="35"/>
  <c r="AJ4468" i="35" s="1"/>
  <c r="AI4404" i="35"/>
  <c r="AJ4404" i="35" s="1"/>
  <c r="AI4340" i="35"/>
  <c r="AJ4340" i="35" s="1"/>
  <c r="AI4276" i="35"/>
  <c r="AJ4276" i="35" s="1"/>
  <c r="AI6706" i="35"/>
  <c r="AJ6706" i="35" s="1"/>
  <c r="AI6342" i="35"/>
  <c r="AJ6342" i="35" s="1"/>
  <c r="AI6071" i="35"/>
  <c r="AJ6071" i="35" s="1"/>
  <c r="AI5843" i="35"/>
  <c r="AJ5843" i="35" s="1"/>
  <c r="AI5671" i="35"/>
  <c r="AJ5671" i="35" s="1"/>
  <c r="AI5502" i="35"/>
  <c r="AJ5502" i="35" s="1"/>
  <c r="AI5330" i="35"/>
  <c r="AJ5330" i="35" s="1"/>
  <c r="AI5171" i="35"/>
  <c r="AJ5171" i="35" s="1"/>
  <c r="AI5067" i="35"/>
  <c r="AJ5067" i="35" s="1"/>
  <c r="AI5003" i="35"/>
  <c r="AJ5003" i="35" s="1"/>
  <c r="AI4939" i="35"/>
  <c r="AJ4939" i="35" s="1"/>
  <c r="AI4875" i="35"/>
  <c r="AJ4875" i="35" s="1"/>
  <c r="AI4811" i="35"/>
  <c r="AJ4811" i="35" s="1"/>
  <c r="AI4747" i="35"/>
  <c r="AJ4747" i="35" s="1"/>
  <c r="AI4683" i="35"/>
  <c r="AJ4683" i="35" s="1"/>
  <c r="AI4619" i="35"/>
  <c r="AJ4619" i="35" s="1"/>
  <c r="AI4555" i="35"/>
  <c r="AJ4555" i="35" s="1"/>
  <c r="AI4491" i="35"/>
  <c r="AJ4491" i="35" s="1"/>
  <c r="AI4427" i="35"/>
  <c r="AJ4427" i="35" s="1"/>
  <c r="AI4363" i="35"/>
  <c r="AJ4363" i="35" s="1"/>
  <c r="AI4299" i="35"/>
  <c r="AJ4299" i="35" s="1"/>
  <c r="AI6505" i="35"/>
  <c r="AJ6505" i="35" s="1"/>
  <c r="AI5602" i="35"/>
  <c r="AJ5602" i="35" s="1"/>
  <c r="AI5041" i="35"/>
  <c r="AJ5041" i="35" s="1"/>
  <c r="AI4785" i="35"/>
  <c r="AJ4785" i="35" s="1"/>
  <c r="AI4529" i="35"/>
  <c r="AJ4529" i="35" s="1"/>
  <c r="AI4273" i="35"/>
  <c r="AJ4273" i="35" s="1"/>
  <c r="AI4189" i="35"/>
  <c r="AJ4189" i="35" s="1"/>
  <c r="AI4125" i="35"/>
  <c r="AJ4125" i="35" s="1"/>
  <c r="AI4061" i="35"/>
  <c r="AJ4061" i="35" s="1"/>
  <c r="AI3997" i="35"/>
  <c r="AJ3997" i="35" s="1"/>
  <c r="AI3933" i="35"/>
  <c r="AJ3933" i="35" s="1"/>
  <c r="AI3869" i="35"/>
  <c r="AJ3869" i="35" s="1"/>
  <c r="AI3805" i="35"/>
  <c r="AJ3805" i="35" s="1"/>
  <c r="AI3741" i="35"/>
  <c r="AJ3741" i="35" s="1"/>
  <c r="AI3677" i="35"/>
  <c r="AJ3677" i="35" s="1"/>
  <c r="AI3613" i="35"/>
  <c r="AJ3613" i="35" s="1"/>
  <c r="AI3549" i="35"/>
  <c r="AJ3549" i="35" s="1"/>
  <c r="AI3485" i="35"/>
  <c r="AJ3485" i="35" s="1"/>
  <c r="AI6064" i="35"/>
  <c r="AJ6064" i="35" s="1"/>
  <c r="AI5327" i="35"/>
  <c r="AJ5327" i="35" s="1"/>
  <c r="AI4938" i="35"/>
  <c r="AJ4938" i="35" s="1"/>
  <c r="AI4682" i="35"/>
  <c r="AJ4682" i="35" s="1"/>
  <c r="AI4426" i="35"/>
  <c r="AJ4426" i="35" s="1"/>
  <c r="AI4228" i="35"/>
  <c r="AJ4228" i="35" s="1"/>
  <c r="AI4164" i="35"/>
  <c r="AJ4164" i="35" s="1"/>
  <c r="AI4100" i="35"/>
  <c r="AJ4100" i="35" s="1"/>
  <c r="AI4036" i="35"/>
  <c r="AJ4036" i="35" s="1"/>
  <c r="AI3972" i="35"/>
  <c r="AJ3972" i="35" s="1"/>
  <c r="AI3908" i="35"/>
  <c r="AJ3908" i="35" s="1"/>
  <c r="AI6508" i="35"/>
  <c r="AJ6508" i="35" s="1"/>
  <c r="AI5093" i="35"/>
  <c r="AJ5093" i="35" s="1"/>
  <c r="AI5236" i="35"/>
  <c r="AJ5236" i="35" s="1"/>
  <c r="AI5763" i="35"/>
  <c r="AJ5763" i="35" s="1"/>
  <c r="AI7160" i="35"/>
  <c r="AJ7160" i="35" s="1"/>
  <c r="AI5737" i="35"/>
  <c r="AJ5737" i="35" s="1"/>
  <c r="AI6921" i="35"/>
  <c r="AJ6921" i="35" s="1"/>
  <c r="AI5736" i="35"/>
  <c r="AJ5736" i="35" s="1"/>
  <c r="AI6536" i="35"/>
  <c r="AJ6536" i="35" s="1"/>
  <c r="AI4864" i="35"/>
  <c r="AJ4864" i="35" s="1"/>
  <c r="AI6535" i="35"/>
  <c r="AJ6535" i="35" s="1"/>
  <c r="AI4871" i="35"/>
  <c r="AJ4871" i="35" s="1"/>
  <c r="AI6423" i="35"/>
  <c r="AJ6423" i="35" s="1"/>
  <c r="AI4870" i="35"/>
  <c r="AJ4870" i="35" s="1"/>
  <c r="AI6252" i="35"/>
  <c r="AJ6252" i="35" s="1"/>
  <c r="AI6900" i="35"/>
  <c r="AJ6900" i="35" s="1"/>
  <c r="AI5212" i="35"/>
  <c r="AJ5212" i="35" s="1"/>
  <c r="AI5755" i="35"/>
  <c r="AJ5755" i="35" s="1"/>
  <c r="AI6846" i="35"/>
  <c r="AJ6846" i="35" s="1"/>
  <c r="AI5721" i="35"/>
  <c r="AJ5721" i="35" s="1"/>
  <c r="AI6879" i="35"/>
  <c r="AJ6879" i="35" s="1"/>
  <c r="AI5696" i="35"/>
  <c r="AJ5696" i="35" s="1"/>
  <c r="AI6466" i="35"/>
  <c r="AJ6466" i="35" s="1"/>
  <c r="AI4856" i="35"/>
  <c r="AJ4856" i="35" s="1"/>
  <c r="AI6359" i="35"/>
  <c r="AJ6359" i="35" s="1"/>
  <c r="AI4855" i="35"/>
  <c r="AJ4855" i="35" s="1"/>
  <c r="AI6391" i="35"/>
  <c r="AJ6391" i="35" s="1"/>
  <c r="AI4830" i="35"/>
  <c r="AJ4830" i="35" s="1"/>
  <c r="AI4286" i="35"/>
  <c r="AJ4286" i="35" s="1"/>
  <c r="AI5826" i="35"/>
  <c r="AJ5826" i="35" s="1"/>
  <c r="AI5159" i="35"/>
  <c r="AJ5159" i="35" s="1"/>
  <c r="AI4869" i="35"/>
  <c r="AJ4869" i="35" s="1"/>
  <c r="AI4613" i="35"/>
  <c r="AJ4613" i="35" s="1"/>
  <c r="AI4357" i="35"/>
  <c r="AJ4357" i="35" s="1"/>
  <c r="AI6110" i="35"/>
  <c r="AJ6110" i="35" s="1"/>
  <c r="AI5354" i="35"/>
  <c r="AJ5354" i="35" s="1"/>
  <c r="AI5094" i="35"/>
  <c r="AJ5094" i="35" s="1"/>
  <c r="AI5028" i="35"/>
  <c r="AJ5028" i="35" s="1"/>
  <c r="AI4964" i="35"/>
  <c r="AJ4964" i="35" s="1"/>
  <c r="AI4900" i="35"/>
  <c r="AJ4900" i="35" s="1"/>
  <c r="AI4836" i="35"/>
  <c r="AJ4836" i="35" s="1"/>
  <c r="AI4772" i="35"/>
  <c r="AJ4772" i="35" s="1"/>
  <c r="AI4708" i="35"/>
  <c r="AJ4708" i="35" s="1"/>
  <c r="AI4644" i="35"/>
  <c r="AJ4644" i="35" s="1"/>
  <c r="AI4580" i="35"/>
  <c r="AJ4580" i="35" s="1"/>
  <c r="AI4516" i="35"/>
  <c r="AJ4516" i="35" s="1"/>
  <c r="AI4452" i="35"/>
  <c r="AJ4452" i="35" s="1"/>
  <c r="AI4388" i="35"/>
  <c r="AJ4388" i="35" s="1"/>
  <c r="AI4324" i="35"/>
  <c r="AJ4324" i="35" s="1"/>
  <c r="AI4260" i="35"/>
  <c r="AJ4260" i="35" s="1"/>
  <c r="AI6558" i="35"/>
  <c r="AJ6558" i="35" s="1"/>
  <c r="AI6274" i="35"/>
  <c r="AJ6274" i="35" s="1"/>
  <c r="AI6006" i="35"/>
  <c r="AJ6006" i="35" s="1"/>
  <c r="AI5799" i="35"/>
  <c r="AJ5799" i="35" s="1"/>
  <c r="AI5630" i="35"/>
  <c r="AJ5630" i="35" s="1"/>
  <c r="AI5458" i="35"/>
  <c r="AJ5458" i="35" s="1"/>
  <c r="AI5287" i="35"/>
  <c r="AJ5287" i="35" s="1"/>
  <c r="AI5139" i="35"/>
  <c r="AJ5139" i="35" s="1"/>
  <c r="AI5051" i="35"/>
  <c r="AJ5051" i="35" s="1"/>
  <c r="AI4987" i="35"/>
  <c r="AJ4987" i="35" s="1"/>
  <c r="AI4923" i="35"/>
  <c r="AJ4923" i="35" s="1"/>
  <c r="AI4859" i="35"/>
  <c r="AJ4859" i="35" s="1"/>
  <c r="AI4795" i="35"/>
  <c r="AJ4795" i="35" s="1"/>
  <c r="AI4731" i="35"/>
  <c r="AJ4731" i="35" s="1"/>
  <c r="AI4667" i="35"/>
  <c r="AJ4667" i="35" s="1"/>
  <c r="AI4603" i="35"/>
  <c r="AJ4603" i="35" s="1"/>
  <c r="AI4539" i="35"/>
  <c r="AJ4539" i="35" s="1"/>
  <c r="AI4475" i="35"/>
  <c r="AJ4475" i="35" s="1"/>
  <c r="AI4411" i="35"/>
  <c r="AJ4411" i="35" s="1"/>
  <c r="AI4347" i="35"/>
  <c r="AJ4347" i="35" s="1"/>
  <c r="AI4283" i="35"/>
  <c r="AJ4283" i="35" s="1"/>
  <c r="AI6231" i="35"/>
  <c r="AJ6231" i="35" s="1"/>
  <c r="AI5431" i="35"/>
  <c r="AJ5431" i="35" s="1"/>
  <c r="AI4977" i="35"/>
  <c r="AJ4977" i="35" s="1"/>
  <c r="AI4721" i="35"/>
  <c r="AJ4721" i="35" s="1"/>
  <c r="AI4465" i="35"/>
  <c r="AJ4465" i="35" s="1"/>
  <c r="AI4237" i="35"/>
  <c r="AJ4237" i="35" s="1"/>
  <c r="AI4173" i="35"/>
  <c r="AJ4173" i="35" s="1"/>
  <c r="AI4109" i="35"/>
  <c r="AJ4109" i="35" s="1"/>
  <c r="AI4045" i="35"/>
  <c r="AJ4045" i="35" s="1"/>
  <c r="AI3981" i="35"/>
  <c r="AJ3981" i="35" s="1"/>
  <c r="AI3917" i="35"/>
  <c r="AJ3917" i="35" s="1"/>
  <c r="AI3853" i="35"/>
  <c r="AJ3853" i="35" s="1"/>
  <c r="AI3789" i="35"/>
  <c r="AJ3789" i="35" s="1"/>
  <c r="AI3725" i="35"/>
  <c r="AJ3725" i="35" s="1"/>
  <c r="AI3661" i="35"/>
  <c r="AJ3661" i="35" s="1"/>
  <c r="AI3597" i="35"/>
  <c r="AJ3597" i="35" s="1"/>
  <c r="AI3533" i="35"/>
  <c r="AJ3533" i="35" s="1"/>
  <c r="AI3469" i="35"/>
  <c r="AJ3469" i="35" s="1"/>
  <c r="AI5840" i="35"/>
  <c r="AJ5840" i="35" s="1"/>
  <c r="AI5170" i="35"/>
  <c r="AJ5170" i="35" s="1"/>
  <c r="AI4874" i="35"/>
  <c r="AJ4874" i="35" s="1"/>
  <c r="AI4618" i="35"/>
  <c r="AJ4618" i="35" s="1"/>
  <c r="AI4362" i="35"/>
  <c r="AJ4362" i="35" s="1"/>
  <c r="AI4212" i="35"/>
  <c r="AJ4212" i="35" s="1"/>
  <c r="AI4148" i="35"/>
  <c r="AJ4148" i="35" s="1"/>
  <c r="AI4084" i="35"/>
  <c r="AJ4084" i="35" s="1"/>
  <c r="AI4020" i="35"/>
  <c r="AJ4020" i="35" s="1"/>
  <c r="AI3956" i="35"/>
  <c r="AJ3956" i="35" s="1"/>
  <c r="AI3892" i="35"/>
  <c r="AJ3892" i="35" s="1"/>
  <c r="AI6139" i="35"/>
  <c r="AJ6139" i="35" s="1"/>
  <c r="AI6055" i="35"/>
  <c r="AJ6055" i="35" s="1"/>
  <c r="AI6654" i="35"/>
  <c r="AJ6654" i="35" s="1"/>
  <c r="AI5611" i="35"/>
  <c r="AJ5611" i="35" s="1"/>
  <c r="AI6447" i="35"/>
  <c r="AJ6447" i="35" s="1"/>
  <c r="AI5553" i="35"/>
  <c r="AJ5553" i="35" s="1"/>
  <c r="AI6446" i="35"/>
  <c r="AJ6446" i="35" s="1"/>
  <c r="AI5560" i="35"/>
  <c r="AJ5560" i="35" s="1"/>
  <c r="AI5814" i="35"/>
  <c r="AJ5814" i="35" s="1"/>
  <c r="AI4712" i="35"/>
  <c r="AJ4712" i="35" s="1"/>
  <c r="AI5831" i="35"/>
  <c r="AJ5831" i="35" s="1"/>
  <c r="AI4687" i="35"/>
  <c r="AJ4687" i="35" s="1"/>
  <c r="AI5830" i="35"/>
  <c r="AJ5830" i="35" s="1"/>
  <c r="AI4694" i="35"/>
  <c r="AJ4694" i="35" s="1"/>
  <c r="AI6726" i="35"/>
  <c r="AJ6726" i="35" s="1"/>
  <c r="AI5678" i="35"/>
  <c r="AJ5678" i="35" s="1"/>
  <c r="AI5069" i="35"/>
  <c r="AJ5069" i="35" s="1"/>
  <c r="AI4813" i="35"/>
  <c r="AJ4813" i="35" s="1"/>
  <c r="AI4557" i="35"/>
  <c r="AJ4557" i="35" s="1"/>
  <c r="AI4301" i="35"/>
  <c r="AJ4301" i="35" s="1"/>
  <c r="AI5895" i="35"/>
  <c r="AJ5895" i="35" s="1"/>
  <c r="AI5206" i="35"/>
  <c r="AJ5206" i="35" s="1"/>
  <c r="AI5084" i="35"/>
  <c r="AJ5084" i="35" s="1"/>
  <c r="AI5020" i="35"/>
  <c r="AJ5020" i="35" s="1"/>
  <c r="AI4956" i="35"/>
  <c r="AJ4956" i="35" s="1"/>
  <c r="AI4892" i="35"/>
  <c r="AJ4892" i="35" s="1"/>
  <c r="AI4828" i="35"/>
  <c r="AJ4828" i="35" s="1"/>
  <c r="AI4764" i="35"/>
  <c r="AJ4764" i="35" s="1"/>
  <c r="AI4700" i="35"/>
  <c r="AJ4700" i="35" s="1"/>
  <c r="AI4636" i="35"/>
  <c r="AJ4636" i="35" s="1"/>
  <c r="AI4572" i="35"/>
  <c r="AJ4572" i="35" s="1"/>
  <c r="AI4508" i="35"/>
  <c r="AJ4508" i="35" s="1"/>
  <c r="AI4444" i="35"/>
  <c r="AJ4444" i="35" s="1"/>
  <c r="AI4380" i="35"/>
  <c r="AJ4380" i="35" s="1"/>
  <c r="AI4316" i="35"/>
  <c r="AJ4316" i="35" s="1"/>
  <c r="AI4252" i="35"/>
  <c r="AJ4252" i="35" s="1"/>
  <c r="AI6512" i="35"/>
  <c r="AJ6512" i="35" s="1"/>
  <c r="AI6239" i="35"/>
  <c r="AJ6239" i="35" s="1"/>
  <c r="AI5978" i="35"/>
  <c r="AJ5978" i="35" s="1"/>
  <c r="AI5778" i="35"/>
  <c r="AJ5778" i="35" s="1"/>
  <c r="AI5607" i="35"/>
  <c r="AJ5607" i="35" s="1"/>
  <c r="AI5438" i="35"/>
  <c r="AJ5438" i="35" s="1"/>
  <c r="AI5266" i="35"/>
  <c r="AJ5266" i="35" s="1"/>
  <c r="AI5123" i="35"/>
  <c r="AJ5123" i="35" s="1"/>
  <c r="AI5043" i="35"/>
  <c r="AJ5043" i="35" s="1"/>
  <c r="AI4979" i="35"/>
  <c r="AJ4979" i="35" s="1"/>
  <c r="AI4915" i="35"/>
  <c r="AJ4915" i="35" s="1"/>
  <c r="AI4851" i="35"/>
  <c r="AJ4851" i="35" s="1"/>
  <c r="AI4787" i="35"/>
  <c r="AJ4787" i="35" s="1"/>
  <c r="AI4723" i="35"/>
  <c r="AJ4723" i="35" s="1"/>
  <c r="AI4659" i="35"/>
  <c r="AJ4659" i="35" s="1"/>
  <c r="AI4595" i="35"/>
  <c r="AJ4595" i="35" s="1"/>
  <c r="AI4531" i="35"/>
  <c r="AJ4531" i="35" s="1"/>
  <c r="AI4467" i="35"/>
  <c r="AJ4467" i="35" s="1"/>
  <c r="AI4403" i="35"/>
  <c r="AJ4403" i="35" s="1"/>
  <c r="AI4339" i="35"/>
  <c r="AJ4339" i="35" s="1"/>
  <c r="AI4275" i="35"/>
  <c r="AJ4275" i="35" s="1"/>
  <c r="AI6096" i="35"/>
  <c r="AJ6096" i="35" s="1"/>
  <c r="AI5346" i="35"/>
  <c r="AJ5346" i="35" s="1"/>
  <c r="AI4945" i="35"/>
  <c r="AJ4945" i="35" s="1"/>
  <c r="AI4689" i="35"/>
  <c r="AJ4689" i="35" s="1"/>
  <c r="AI4433" i="35"/>
  <c r="AJ4433" i="35" s="1"/>
  <c r="AI4229" i="35"/>
  <c r="AJ4229" i="35" s="1"/>
  <c r="AI4165" i="35"/>
  <c r="AJ4165" i="35" s="1"/>
  <c r="AI4101" i="35"/>
  <c r="AJ4101" i="35" s="1"/>
  <c r="AI4037" i="35"/>
  <c r="AJ4037" i="35" s="1"/>
  <c r="AI3973" i="35"/>
  <c r="AJ3973" i="35" s="1"/>
  <c r="AI3909" i="35"/>
  <c r="AJ3909" i="35" s="1"/>
  <c r="AI3845" i="35"/>
  <c r="AJ3845" i="35" s="1"/>
  <c r="AI3781" i="35"/>
  <c r="AJ3781" i="35" s="1"/>
  <c r="AI3717" i="35"/>
  <c r="AJ3717" i="35" s="1"/>
  <c r="AI3653" i="35"/>
  <c r="AJ3653" i="35" s="1"/>
  <c r="AI3589" i="35"/>
  <c r="AJ3589" i="35" s="1"/>
  <c r="AI3525" i="35"/>
  <c r="AJ3525" i="35" s="1"/>
  <c r="AI3461" i="35"/>
  <c r="AJ3461" i="35" s="1"/>
  <c r="AI5754" i="35"/>
  <c r="AJ5754" i="35" s="1"/>
  <c r="AI5106" i="35"/>
  <c r="AJ5106" i="35" s="1"/>
  <c r="AI4842" i="35"/>
  <c r="AJ4842" i="35" s="1"/>
  <c r="AI4586" i="35"/>
  <c r="AJ4586" i="35" s="1"/>
  <c r="AI4330" i="35"/>
  <c r="AJ4330" i="35" s="1"/>
  <c r="AI4204" i="35"/>
  <c r="AJ4204" i="35" s="1"/>
  <c r="AI4140" i="35"/>
  <c r="AJ4140" i="35" s="1"/>
  <c r="AI4076" i="35"/>
  <c r="AJ4076" i="35" s="1"/>
  <c r="AI4012" i="35"/>
  <c r="AJ4012" i="35" s="1"/>
  <c r="AI3948" i="35"/>
  <c r="AJ3948" i="35" s="1"/>
  <c r="AI3884" i="35"/>
  <c r="AJ3884" i="35" s="1"/>
  <c r="AI6518" i="35"/>
  <c r="AJ6518" i="35" s="1"/>
  <c r="AI5724" i="35"/>
  <c r="AJ5724" i="35" s="1"/>
  <c r="AI6182" i="35"/>
  <c r="AJ6182" i="35" s="1"/>
  <c r="AI5419" i="35"/>
  <c r="AJ5419" i="35" s="1"/>
  <c r="AI6138" i="35"/>
  <c r="AJ6138" i="35" s="1"/>
  <c r="AI5361" i="35"/>
  <c r="AJ5361" i="35" s="1"/>
  <c r="AI6137" i="35"/>
  <c r="AJ6137" i="35" s="1"/>
  <c r="AI5368" i="35"/>
  <c r="AJ5368" i="35" s="1"/>
  <c r="AI5302" i="35"/>
  <c r="AJ5302" i="35" s="1"/>
  <c r="AI4520" i="35"/>
  <c r="AJ4520" i="35" s="1"/>
  <c r="AI5319" i="35"/>
  <c r="AJ5319" i="35" s="1"/>
  <c r="AI4495" i="35"/>
  <c r="AJ4495" i="35" s="1"/>
  <c r="AI5318" i="35"/>
  <c r="AJ5318" i="35" s="1"/>
  <c r="AI4502" i="35"/>
  <c r="AJ4502" i="35" s="1"/>
  <c r="AI6314" i="35"/>
  <c r="AJ6314" i="35" s="1"/>
  <c r="AI5486" i="35"/>
  <c r="AJ5486" i="35" s="1"/>
  <c r="AI4997" i="35"/>
  <c r="AJ4997" i="35" s="1"/>
  <c r="AI4741" i="35"/>
  <c r="AJ4741" i="35" s="1"/>
  <c r="AI4485" i="35"/>
  <c r="AJ4485" i="35" s="1"/>
  <c r="AI6825" i="35"/>
  <c r="AJ6825" i="35" s="1"/>
  <c r="AI5695" i="35"/>
  <c r="AJ5695" i="35" s="1"/>
  <c r="AI5158" i="35"/>
  <c r="AJ5158" i="35" s="1"/>
  <c r="AI5060" i="35"/>
  <c r="AJ5060" i="35" s="1"/>
  <c r="AI4996" i="35"/>
  <c r="AJ4996" i="35" s="1"/>
  <c r="AI4932" i="35"/>
  <c r="AJ4932" i="35" s="1"/>
  <c r="AI4868" i="35"/>
  <c r="AJ4868" i="35" s="1"/>
  <c r="AI4804" i="35"/>
  <c r="AJ4804" i="35" s="1"/>
  <c r="AI4740" i="35"/>
  <c r="AJ4740" i="35" s="1"/>
  <c r="AI4676" i="35"/>
  <c r="AJ4676" i="35" s="1"/>
  <c r="AI4612" i="35"/>
  <c r="AJ4612" i="35" s="1"/>
  <c r="AI4548" i="35"/>
  <c r="AJ4548" i="35" s="1"/>
  <c r="AI4484" i="35"/>
  <c r="AJ4484" i="35" s="1"/>
  <c r="AI4420" i="35"/>
  <c r="AJ4420" i="35" s="1"/>
  <c r="AI4356" i="35"/>
  <c r="AJ4356" i="35" s="1"/>
  <c r="AI4292" i="35"/>
  <c r="AJ4292" i="35" s="1"/>
  <c r="AI6962" i="35"/>
  <c r="AJ6962" i="35" s="1"/>
  <c r="AI6409" i="35"/>
  <c r="AJ6409" i="35" s="1"/>
  <c r="AI6136" i="35"/>
  <c r="AJ6136" i="35" s="1"/>
  <c r="AI5894" i="35"/>
  <c r="AJ5894" i="35" s="1"/>
  <c r="AI5714" i="35"/>
  <c r="AJ5714" i="35" s="1"/>
  <c r="AI5543" i="35"/>
  <c r="AJ5543" i="35" s="1"/>
  <c r="AI5374" i="35"/>
  <c r="AJ5374" i="35" s="1"/>
  <c r="AI5203" i="35"/>
  <c r="AJ5203" i="35" s="1"/>
  <c r="AI5083" i="35"/>
  <c r="AJ5083" i="35" s="1"/>
  <c r="AI5019" i="35"/>
  <c r="AJ5019" i="35" s="1"/>
  <c r="AI4955" i="35"/>
  <c r="AJ4955" i="35" s="1"/>
  <c r="AI4891" i="35"/>
  <c r="AJ4891" i="35" s="1"/>
  <c r="AI4827" i="35"/>
  <c r="AJ4827" i="35" s="1"/>
  <c r="AI4763" i="35"/>
  <c r="AJ4763" i="35" s="1"/>
  <c r="AI4699" i="35"/>
  <c r="AJ4699" i="35" s="1"/>
  <c r="AI4635" i="35"/>
  <c r="AJ4635" i="35" s="1"/>
  <c r="AI4571" i="35"/>
  <c r="AJ4571" i="35" s="1"/>
  <c r="AI4507" i="35"/>
  <c r="AJ4507" i="35" s="1"/>
  <c r="AI4443" i="35"/>
  <c r="AJ4443" i="35" s="1"/>
  <c r="AI4379" i="35"/>
  <c r="AJ4379" i="35" s="1"/>
  <c r="AI4315" i="35"/>
  <c r="AJ4315" i="35" s="1"/>
  <c r="AI4251" i="35"/>
  <c r="AJ4251" i="35" s="1"/>
  <c r="AI5774" i="35"/>
  <c r="AJ5774" i="35" s="1"/>
  <c r="AI5119" i="35"/>
  <c r="AJ5119" i="35" s="1"/>
  <c r="AI4849" i="35"/>
  <c r="AJ4849" i="35" s="1"/>
  <c r="AI4593" i="35"/>
  <c r="AJ4593" i="35" s="1"/>
  <c r="AI4337" i="35"/>
  <c r="AJ4337" i="35" s="1"/>
  <c r="AI4205" i="35"/>
  <c r="AJ4205" i="35" s="1"/>
  <c r="AI4141" i="35"/>
  <c r="AJ4141" i="35" s="1"/>
  <c r="AI4077" i="35"/>
  <c r="AJ4077" i="35" s="1"/>
  <c r="AI4013" i="35"/>
  <c r="AJ4013" i="35" s="1"/>
  <c r="AI3949" i="35"/>
  <c r="AJ3949" i="35" s="1"/>
  <c r="AI3885" i="35"/>
  <c r="AJ3885" i="35" s="1"/>
  <c r="AI3821" i="35"/>
  <c r="AJ3821" i="35" s="1"/>
  <c r="AI3757" i="35"/>
  <c r="AJ3757" i="35" s="1"/>
  <c r="AI3693" i="35"/>
  <c r="AJ3693" i="35" s="1"/>
  <c r="AI3629" i="35"/>
  <c r="AJ3629" i="35" s="1"/>
  <c r="AI3565" i="35"/>
  <c r="AJ3565" i="35" s="1"/>
  <c r="AI3501" i="35"/>
  <c r="AJ3501" i="35" s="1"/>
  <c r="AI6338" i="35"/>
  <c r="AJ6338" i="35" s="1"/>
  <c r="AI5498" i="35"/>
  <c r="AJ5498" i="35" s="1"/>
  <c r="AI5002" i="35"/>
  <c r="AJ5002" i="35" s="1"/>
  <c r="AI4746" i="35"/>
  <c r="AJ4746" i="35" s="1"/>
  <c r="AI4490" i="35"/>
  <c r="AJ4490" i="35" s="1"/>
  <c r="AI4245" i="35"/>
  <c r="AJ4245" i="35" s="1"/>
  <c r="AI4180" i="35"/>
  <c r="AJ4180" i="35" s="1"/>
  <c r="AI4116" i="35"/>
  <c r="AJ4116" i="35" s="1"/>
  <c r="AI4052" i="35"/>
  <c r="AJ4052" i="35" s="1"/>
  <c r="AI3988" i="35"/>
  <c r="AJ3988" i="35" s="1"/>
  <c r="AI3924" i="35"/>
  <c r="AJ3924" i="35" s="1"/>
  <c r="AI3860" i="35"/>
  <c r="AJ3860" i="35" s="1"/>
  <c r="AI5571" i="35"/>
  <c r="AJ5571" i="35" s="1"/>
  <c r="AI5544" i="35"/>
  <c r="AJ5544" i="35" s="1"/>
  <c r="AI4679" i="35"/>
  <c r="AJ4679" i="35" s="1"/>
  <c r="AI6352" i="35"/>
  <c r="AJ6352" i="35" s="1"/>
  <c r="AI4805" i="35"/>
  <c r="AJ4805" i="35" s="1"/>
  <c r="AI6142" i="35"/>
  <c r="AJ6142" i="35" s="1"/>
  <c r="AI5068" i="35"/>
  <c r="AJ5068" i="35" s="1"/>
  <c r="AI4884" i="35"/>
  <c r="AJ4884" i="35" s="1"/>
  <c r="AI4716" i="35"/>
  <c r="AJ4716" i="35" s="1"/>
  <c r="AI4556" i="35"/>
  <c r="AJ4556" i="35" s="1"/>
  <c r="AI4372" i="35"/>
  <c r="AJ4372" i="35" s="1"/>
  <c r="AI6633" i="35"/>
  <c r="AJ6633" i="35" s="1"/>
  <c r="AI5920" i="35"/>
  <c r="AJ5920" i="35" s="1"/>
  <c r="AI5415" i="35"/>
  <c r="AJ5415" i="35" s="1"/>
  <c r="AI5059" i="35"/>
  <c r="AJ5059" i="35" s="1"/>
  <c r="AI4899" i="35"/>
  <c r="AJ4899" i="35" s="1"/>
  <c r="AI4715" i="35"/>
  <c r="AJ4715" i="35" s="1"/>
  <c r="AI4547" i="35"/>
  <c r="AJ4547" i="35" s="1"/>
  <c r="AI5435" i="35"/>
  <c r="AJ5435" i="35" s="1"/>
  <c r="AI5376" i="35"/>
  <c r="AJ5376" i="35" s="1"/>
  <c r="AI4535" i="35"/>
  <c r="AJ4535" i="35" s="1"/>
  <c r="AI5849" i="35"/>
  <c r="AJ5849" i="35" s="1"/>
  <c r="AI4749" i="35"/>
  <c r="AJ4749" i="35" s="1"/>
  <c r="AI5871" i="35"/>
  <c r="AJ5871" i="35" s="1"/>
  <c r="AI5036" i="35"/>
  <c r="AJ5036" i="35" s="1"/>
  <c r="AI4876" i="35"/>
  <c r="AJ4876" i="35" s="1"/>
  <c r="AI4692" i="35"/>
  <c r="AJ4692" i="35" s="1"/>
  <c r="AI4524" i="35"/>
  <c r="AJ4524" i="35" s="1"/>
  <c r="AI4364" i="35"/>
  <c r="AJ4364" i="35" s="1"/>
  <c r="AI6480" i="35"/>
  <c r="AJ6480" i="35" s="1"/>
  <c r="AI5822" i="35"/>
  <c r="AJ5822" i="35" s="1"/>
  <c r="AI5394" i="35"/>
  <c r="AJ5394" i="35" s="1"/>
  <c r="AI5035" i="35"/>
  <c r="AJ5035" i="35" s="1"/>
  <c r="AI4867" i="35"/>
  <c r="AJ4867" i="35" s="1"/>
  <c r="AI4707" i="35"/>
  <c r="AJ4707" i="35" s="1"/>
  <c r="AI4523" i="35"/>
  <c r="AJ4523" i="35" s="1"/>
  <c r="AI4355" i="35"/>
  <c r="AJ4355" i="35" s="1"/>
  <c r="AI5862" i="35"/>
  <c r="AJ5862" i="35" s="1"/>
  <c r="AI4657" i="35"/>
  <c r="AJ4657" i="35" s="1"/>
  <c r="AI4181" i="35"/>
  <c r="AJ4181" i="35" s="1"/>
  <c r="AI4021" i="35"/>
  <c r="AJ4021" i="35" s="1"/>
  <c r="AI3837" i="35"/>
  <c r="AJ3837" i="35" s="1"/>
  <c r="AI3669" i="35"/>
  <c r="AJ3669" i="35" s="1"/>
  <c r="AI3509" i="35"/>
  <c r="AJ3509" i="35" s="1"/>
  <c r="AI5066" i="35"/>
  <c r="AJ5066" i="35" s="1"/>
  <c r="AI4394" i="35"/>
  <c r="AJ4394" i="35" s="1"/>
  <c r="AI4124" i="35"/>
  <c r="AJ4124" i="35" s="1"/>
  <c r="AI3940" i="35"/>
  <c r="AJ3940" i="35" s="1"/>
  <c r="AI3820" i="35"/>
  <c r="AJ3820" i="35" s="1"/>
  <c r="AI3756" i="35"/>
  <c r="AJ3756" i="35" s="1"/>
  <c r="AI3692" i="35"/>
  <c r="AJ3692" i="35" s="1"/>
  <c r="AI3628" i="35"/>
  <c r="AJ3628" i="35" s="1"/>
  <c r="AI3564" i="35"/>
  <c r="AJ3564" i="35" s="1"/>
  <c r="AI3500" i="35"/>
  <c r="AJ3500" i="35" s="1"/>
  <c r="AI3436" i="35"/>
  <c r="AJ3436" i="35" s="1"/>
  <c r="AI3372" i="35"/>
  <c r="AJ3372" i="35" s="1"/>
  <c r="AI3308" i="35"/>
  <c r="AJ3308" i="35" s="1"/>
  <c r="AI3244" i="35"/>
  <c r="AJ3244" i="35" s="1"/>
  <c r="AI5942" i="35"/>
  <c r="AJ5942" i="35" s="1"/>
  <c r="AI5239" i="35"/>
  <c r="AJ5239" i="35" s="1"/>
  <c r="AI4905" i="35"/>
  <c r="AJ4905" i="35" s="1"/>
  <c r="AI4649" i="35"/>
  <c r="AJ4649" i="35" s="1"/>
  <c r="AI4393" i="35"/>
  <c r="AJ4393" i="35" s="1"/>
  <c r="AI4219" i="35"/>
  <c r="AJ4219" i="35" s="1"/>
  <c r="AI4155" i="35"/>
  <c r="AJ4155" i="35" s="1"/>
  <c r="AI4091" i="35"/>
  <c r="AJ4091" i="35" s="1"/>
  <c r="AI4027" i="35"/>
  <c r="AJ4027" i="35" s="1"/>
  <c r="AI3963" i="35"/>
  <c r="AJ3963" i="35" s="1"/>
  <c r="AI3899" i="35"/>
  <c r="AJ3899" i="35" s="1"/>
  <c r="AI3835" i="35"/>
  <c r="AJ3835" i="35" s="1"/>
  <c r="AI3771" i="35"/>
  <c r="AJ3771" i="35" s="1"/>
  <c r="AI3707" i="35"/>
  <c r="AJ3707" i="35" s="1"/>
  <c r="AI3643" i="35"/>
  <c r="AJ3643" i="35" s="1"/>
  <c r="AI3579" i="35"/>
  <c r="AJ3579" i="35" s="1"/>
  <c r="AI3515" i="35"/>
  <c r="AJ3515" i="35" s="1"/>
  <c r="AI3451" i="35"/>
  <c r="AJ3451" i="35" s="1"/>
  <c r="AI3387" i="35"/>
  <c r="AJ3387" i="35" s="1"/>
  <c r="AI3323" i="35"/>
  <c r="AJ3323" i="35" s="1"/>
  <c r="AI3259" i="35"/>
  <c r="AJ3259" i="35" s="1"/>
  <c r="AI6303" i="35"/>
  <c r="AJ6303" i="35" s="1"/>
  <c r="AI5478" i="35"/>
  <c r="AJ5478" i="35" s="1"/>
  <c r="AI6434" i="35"/>
  <c r="AJ6434" i="35" s="1"/>
  <c r="AI5559" i="35"/>
  <c r="AJ5559" i="35" s="1"/>
  <c r="AI5025" i="35"/>
  <c r="AJ5025" i="35" s="1"/>
  <c r="AI4769" i="35"/>
  <c r="AJ4769" i="35" s="1"/>
  <c r="AI4513" i="35"/>
  <c r="AJ4513" i="35" s="1"/>
  <c r="AI4257" i="35"/>
  <c r="AJ4257" i="35" s="1"/>
  <c r="AI4185" i="35"/>
  <c r="AJ4185" i="35" s="1"/>
  <c r="AI4121" i="35"/>
  <c r="AJ4121" i="35" s="1"/>
  <c r="AI4057" i="35"/>
  <c r="AJ4057" i="35" s="1"/>
  <c r="AI3993" i="35"/>
  <c r="AJ3993" i="35" s="1"/>
  <c r="AI3929" i="35"/>
  <c r="AJ3929" i="35" s="1"/>
  <c r="AI3865" i="35"/>
  <c r="AJ3865" i="35" s="1"/>
  <c r="AI3801" i="35"/>
  <c r="AJ3801" i="35" s="1"/>
  <c r="AI3737" i="35"/>
  <c r="AJ3737" i="35" s="1"/>
  <c r="AI3673" i="35"/>
  <c r="AJ3673" i="35" s="1"/>
  <c r="AI3609" i="35"/>
  <c r="AJ3609" i="35" s="1"/>
  <c r="AI3545" i="35"/>
  <c r="AJ3545" i="35" s="1"/>
  <c r="AI3481" i="35"/>
  <c r="AJ3481" i="35" s="1"/>
  <c r="AI3417" i="35"/>
  <c r="AJ3417" i="35" s="1"/>
  <c r="AI3353" i="35"/>
  <c r="AJ3353" i="35" s="1"/>
  <c r="AI3289" i="35"/>
  <c r="AJ3289" i="35" s="1"/>
  <c r="AI3225" i="35"/>
  <c r="AJ3225" i="35" s="1"/>
  <c r="AI5798" i="35"/>
  <c r="AJ5798" i="35" s="1"/>
  <c r="AI5138" i="35"/>
  <c r="AJ5138" i="35" s="1"/>
  <c r="AI4858" i="35"/>
  <c r="AJ4858" i="35" s="1"/>
  <c r="AI4602" i="35"/>
  <c r="AJ4602" i="35" s="1"/>
  <c r="AI4346" i="35"/>
  <c r="AJ4346" i="35" s="1"/>
  <c r="AI4208" i="35"/>
  <c r="AJ4208" i="35" s="1"/>
  <c r="AI4144" i="35"/>
  <c r="AJ4144" i="35" s="1"/>
  <c r="AI4080" i="35"/>
  <c r="AJ4080" i="35" s="1"/>
  <c r="AI4016" i="35"/>
  <c r="AJ4016" i="35" s="1"/>
  <c r="AI3952" i="35"/>
  <c r="AJ3952" i="35" s="1"/>
  <c r="AI3888" i="35"/>
  <c r="AJ3888" i="35" s="1"/>
  <c r="AI3824" i="35"/>
  <c r="AJ3824" i="35" s="1"/>
  <c r="AI3760" i="35"/>
  <c r="AJ3760" i="35" s="1"/>
  <c r="AI3696" i="35"/>
  <c r="AJ3696" i="35" s="1"/>
  <c r="AI3632" i="35"/>
  <c r="AJ3632" i="35" s="1"/>
  <c r="AI3568" i="35"/>
  <c r="AJ3568" i="35" s="1"/>
  <c r="AI3504" i="35"/>
  <c r="AJ3504" i="35" s="1"/>
  <c r="AI3440" i="35"/>
  <c r="AJ3440" i="35" s="1"/>
  <c r="AI3376" i="35"/>
  <c r="AJ3376" i="35" s="1"/>
  <c r="AI3312" i="35"/>
  <c r="AJ3312" i="35" s="1"/>
  <c r="AI3248" i="35"/>
  <c r="AJ3248" i="35" s="1"/>
  <c r="AI5026" i="35"/>
  <c r="AJ5026" i="35" s="1"/>
  <c r="AI4345" i="35"/>
  <c r="AJ4345" i="35" s="1"/>
  <c r="AI4102" i="35"/>
  <c r="AJ4102" i="35" s="1"/>
  <c r="AI3930" i="35"/>
  <c r="AJ3930" i="35" s="1"/>
  <c r="AI3759" i="35"/>
  <c r="AJ3759" i="35" s="1"/>
  <c r="AI3590" i="35"/>
  <c r="AJ3590" i="35" s="1"/>
  <c r="AI3429" i="35"/>
  <c r="AJ3429" i="35" s="1"/>
  <c r="AI3301" i="35"/>
  <c r="AJ3301" i="35" s="1"/>
  <c r="AI3197" i="35"/>
  <c r="AJ3197" i="35" s="1"/>
  <c r="AI3133" i="35"/>
  <c r="AJ3133" i="35" s="1"/>
  <c r="AI3069" i="35"/>
  <c r="AJ3069" i="35" s="1"/>
  <c r="AI3005" i="35"/>
  <c r="AJ3005" i="35" s="1"/>
  <c r="AI2941" i="35"/>
  <c r="AJ2941" i="35" s="1"/>
  <c r="AI2877" i="35"/>
  <c r="AJ2877" i="35" s="1"/>
  <c r="AI2813" i="35"/>
  <c r="AJ2813" i="35" s="1"/>
  <c r="AI2749" i="35"/>
  <c r="AJ2749" i="35" s="1"/>
  <c r="AI2685" i="35"/>
  <c r="AJ2685" i="35" s="1"/>
  <c r="AI2621" i="35"/>
  <c r="AJ2621" i="35" s="1"/>
  <c r="AI2557" i="35"/>
  <c r="AJ2557" i="35" s="1"/>
  <c r="AI2493" i="35"/>
  <c r="AJ2493" i="35" s="1"/>
  <c r="AI2429" i="35"/>
  <c r="AJ2429" i="35" s="1"/>
  <c r="AI5454" i="35"/>
  <c r="AJ5454" i="35" s="1"/>
  <c r="AI4505" i="35"/>
  <c r="AJ4505" i="35" s="1"/>
  <c r="AI4142" i="35"/>
  <c r="AJ4142" i="35" s="1"/>
  <c r="AI3970" i="35"/>
  <c r="AJ3970" i="35" s="1"/>
  <c r="AI3799" i="35"/>
  <c r="AJ3799" i="35" s="1"/>
  <c r="AI3630" i="35"/>
  <c r="AJ3630" i="35" s="1"/>
  <c r="AI3458" i="35"/>
  <c r="AJ3458" i="35" s="1"/>
  <c r="AI3330" i="35"/>
  <c r="AJ3330" i="35" s="1"/>
  <c r="AI3212" i="35"/>
  <c r="AJ3212" i="35" s="1"/>
  <c r="AI3148" i="35"/>
  <c r="AJ3148" i="35" s="1"/>
  <c r="AI3084" i="35"/>
  <c r="AJ3084" i="35" s="1"/>
  <c r="AI3020" i="35"/>
  <c r="AJ3020" i="35" s="1"/>
  <c r="AI2956" i="35"/>
  <c r="AJ2956" i="35" s="1"/>
  <c r="AI7780" i="35"/>
  <c r="AJ7780" i="35" s="1"/>
  <c r="AI6422" i="35"/>
  <c r="AJ6422" i="35" s="1"/>
  <c r="AI5791" i="35"/>
  <c r="AJ5791" i="35" s="1"/>
  <c r="AI5722" i="35"/>
  <c r="AJ5722" i="35" s="1"/>
  <c r="AI5655" i="35"/>
  <c r="AJ5655" i="35" s="1"/>
  <c r="AI4621" i="35"/>
  <c r="AJ4621" i="35" s="1"/>
  <c r="AI5718" i="35"/>
  <c r="AJ5718" i="35" s="1"/>
  <c r="AI5012" i="35"/>
  <c r="AJ5012" i="35" s="1"/>
  <c r="AI4844" i="35"/>
  <c r="AJ4844" i="35" s="1"/>
  <c r="AI4684" i="35"/>
  <c r="AJ4684" i="35" s="1"/>
  <c r="AI4500" i="35"/>
  <c r="AJ4500" i="35" s="1"/>
  <c r="AI4332" i="35"/>
  <c r="AJ4332" i="35" s="1"/>
  <c r="AI6442" i="35"/>
  <c r="AJ6442" i="35" s="1"/>
  <c r="AI5758" i="35"/>
  <c r="AJ5758" i="35" s="1"/>
  <c r="AI5310" i="35"/>
  <c r="AJ5310" i="35" s="1"/>
  <c r="AI5027" i="35"/>
  <c r="AJ5027" i="35" s="1"/>
  <c r="AI4843" i="35"/>
  <c r="AJ4843" i="35" s="1"/>
  <c r="AI4675" i="35"/>
  <c r="AJ4675" i="35" s="1"/>
  <c r="AI4515" i="35"/>
  <c r="AJ4515" i="35" s="1"/>
  <c r="AI4331" i="35"/>
  <c r="AJ4331" i="35" s="1"/>
  <c r="AI5518" i="35"/>
  <c r="AJ5518" i="35" s="1"/>
  <c r="AI4625" i="35"/>
  <c r="AJ4625" i="35" s="1"/>
  <c r="AI4157" i="35"/>
  <c r="AJ4157" i="35" s="1"/>
  <c r="AI3989" i="35"/>
  <c r="AJ3989" i="35" s="1"/>
  <c r="AI3829" i="35"/>
  <c r="AJ3829" i="35" s="1"/>
  <c r="AI3645" i="35"/>
  <c r="AJ3645" i="35" s="1"/>
  <c r="AI3477" i="35"/>
  <c r="AJ3477" i="35" s="1"/>
  <c r="AI5034" i="35"/>
  <c r="AJ5034" i="35" s="1"/>
  <c r="AI4298" i="35"/>
  <c r="AJ4298" i="35" s="1"/>
  <c r="AI4092" i="35"/>
  <c r="AJ4092" i="35" s="1"/>
  <c r="AI3932" i="35"/>
  <c r="AJ3932" i="35" s="1"/>
  <c r="AI3812" i="35"/>
  <c r="AJ3812" i="35" s="1"/>
  <c r="AI3748" i="35"/>
  <c r="AJ3748" i="35" s="1"/>
  <c r="AI3684" i="35"/>
  <c r="AJ3684" i="35" s="1"/>
  <c r="AI3620" i="35"/>
  <c r="AJ3620" i="35" s="1"/>
  <c r="AI3556" i="35"/>
  <c r="AJ3556" i="35" s="1"/>
  <c r="AI3492" i="35"/>
  <c r="AJ3492" i="35" s="1"/>
  <c r="AI3428" i="35"/>
  <c r="AJ3428" i="35" s="1"/>
  <c r="AI3364" i="35"/>
  <c r="AJ3364" i="35" s="1"/>
  <c r="AI3300" i="35"/>
  <c r="AJ3300" i="35" s="1"/>
  <c r="AI3236" i="35"/>
  <c r="AJ3236" i="35" s="1"/>
  <c r="AI5839" i="35"/>
  <c r="AJ5839" i="35" s="1"/>
  <c r="AI5167" i="35"/>
  <c r="AJ5167" i="35" s="1"/>
  <c r="AI4873" i="35"/>
  <c r="AJ4873" i="35" s="1"/>
  <c r="AI4617" i="35"/>
  <c r="AJ4617" i="35" s="1"/>
  <c r="AI4361" i="35"/>
  <c r="AJ4361" i="35" s="1"/>
  <c r="AI4211" i="35"/>
  <c r="AJ4211" i="35" s="1"/>
  <c r="AI4147" i="35"/>
  <c r="AJ4147" i="35" s="1"/>
  <c r="AI4083" i="35"/>
  <c r="AJ4083" i="35" s="1"/>
  <c r="AI4019" i="35"/>
  <c r="AJ4019" i="35" s="1"/>
  <c r="AI3955" i="35"/>
  <c r="AJ3955" i="35" s="1"/>
  <c r="AI3891" i="35"/>
  <c r="AJ3891" i="35" s="1"/>
  <c r="AI3827" i="35"/>
  <c r="AJ3827" i="35" s="1"/>
  <c r="AI3763" i="35"/>
  <c r="AJ3763" i="35" s="1"/>
  <c r="AI3699" i="35"/>
  <c r="AJ3699" i="35" s="1"/>
  <c r="AI3635" i="35"/>
  <c r="AJ3635" i="35" s="1"/>
  <c r="AI3571" i="35"/>
  <c r="AJ3571" i="35" s="1"/>
  <c r="AI3507" i="35"/>
  <c r="AJ3507" i="35" s="1"/>
  <c r="AI3443" i="35"/>
  <c r="AJ3443" i="35" s="1"/>
  <c r="AI3379" i="35"/>
  <c r="AJ3379" i="35" s="1"/>
  <c r="AI3315" i="35"/>
  <c r="AJ3315" i="35" s="1"/>
  <c r="AI3251" i="35"/>
  <c r="AJ3251" i="35" s="1"/>
  <c r="AI6167" i="35"/>
  <c r="AJ6167" i="35" s="1"/>
  <c r="AI5391" i="35"/>
  <c r="AJ5391" i="35" s="1"/>
  <c r="AI6302" i="35"/>
  <c r="AJ6302" i="35" s="1"/>
  <c r="AI5474" i="35"/>
  <c r="AJ5474" i="35" s="1"/>
  <c r="AI4993" i="35"/>
  <c r="AJ4993" i="35" s="1"/>
  <c r="AI4737" i="35"/>
  <c r="AJ4737" i="35" s="1"/>
  <c r="AI4481" i="35"/>
  <c r="AJ4481" i="35" s="1"/>
  <c r="AI4241" i="35"/>
  <c r="AJ4241" i="35" s="1"/>
  <c r="AI4177" i="35"/>
  <c r="AJ4177" i="35" s="1"/>
  <c r="AI4113" i="35"/>
  <c r="AJ4113" i="35" s="1"/>
  <c r="AI4049" i="35"/>
  <c r="AJ4049" i="35" s="1"/>
  <c r="AI3985" i="35"/>
  <c r="AJ3985" i="35" s="1"/>
  <c r="AI3921" i="35"/>
  <c r="AJ3921" i="35" s="1"/>
  <c r="AI3857" i="35"/>
  <c r="AJ3857" i="35" s="1"/>
  <c r="AI3793" i="35"/>
  <c r="AJ3793" i="35" s="1"/>
  <c r="AI3729" i="35"/>
  <c r="AJ3729" i="35" s="1"/>
  <c r="AI3665" i="35"/>
  <c r="AJ3665" i="35" s="1"/>
  <c r="AI3601" i="35"/>
  <c r="AJ3601" i="35" s="1"/>
  <c r="AI3537" i="35"/>
  <c r="AJ3537" i="35" s="1"/>
  <c r="AI3473" i="35"/>
  <c r="AJ3473" i="35" s="1"/>
  <c r="AI3409" i="35"/>
  <c r="AJ3409" i="35" s="1"/>
  <c r="AI3345" i="35"/>
  <c r="AJ3345" i="35" s="1"/>
  <c r="AI3281" i="35"/>
  <c r="AJ3281" i="35" s="1"/>
  <c r="AI6953" i="35"/>
  <c r="AJ6953" i="35" s="1"/>
  <c r="AI5711" i="35"/>
  <c r="AJ5711" i="35" s="1"/>
  <c r="AI5082" i="35"/>
  <c r="AJ5082" i="35" s="1"/>
  <c r="AI4826" i="35"/>
  <c r="AJ4826" i="35" s="1"/>
  <c r="AI4570" i="35"/>
  <c r="AJ4570" i="35" s="1"/>
  <c r="AI4314" i="35"/>
  <c r="AJ4314" i="35" s="1"/>
  <c r="AI4200" i="35"/>
  <c r="AJ4200" i="35" s="1"/>
  <c r="AI4136" i="35"/>
  <c r="AJ4136" i="35" s="1"/>
  <c r="AI4072" i="35"/>
  <c r="AJ4072" i="35" s="1"/>
  <c r="AI4008" i="35"/>
  <c r="AJ4008" i="35" s="1"/>
  <c r="AI3944" i="35"/>
  <c r="AJ3944" i="35" s="1"/>
  <c r="AI3880" i="35"/>
  <c r="AJ3880" i="35" s="1"/>
  <c r="AI3816" i="35"/>
  <c r="AJ3816" i="35" s="1"/>
  <c r="AI3752" i="35"/>
  <c r="AJ3752" i="35" s="1"/>
  <c r="AI3688" i="35"/>
  <c r="AJ3688" i="35" s="1"/>
  <c r="AI3624" i="35"/>
  <c r="AJ3624" i="35" s="1"/>
  <c r="AI3560" i="35"/>
  <c r="AJ3560" i="35" s="1"/>
  <c r="AI3496" i="35"/>
  <c r="AJ3496" i="35" s="1"/>
  <c r="AI3432" i="35"/>
  <c r="AJ3432" i="35" s="1"/>
  <c r="AI3368" i="35"/>
  <c r="AJ3368" i="35" s="1"/>
  <c r="AI3304" i="35"/>
  <c r="AJ3304" i="35" s="1"/>
  <c r="AI3240" i="35"/>
  <c r="AJ3240" i="35" s="1"/>
  <c r="AI4946" i="35"/>
  <c r="AJ4946" i="35" s="1"/>
  <c r="AI4258" i="35"/>
  <c r="AJ4258" i="35" s="1"/>
  <c r="AI4079" i="35"/>
  <c r="AJ4079" i="35" s="1"/>
  <c r="AI3910" i="35"/>
  <c r="AJ3910" i="35" s="1"/>
  <c r="AI3738" i="35"/>
  <c r="AJ3738" i="35" s="1"/>
  <c r="AI3567" i="35"/>
  <c r="AJ3567" i="35" s="1"/>
  <c r="AI3413" i="35"/>
  <c r="AJ3413" i="35" s="1"/>
  <c r="AI3285" i="35"/>
  <c r="AJ3285" i="35" s="1"/>
  <c r="AI3189" i="35"/>
  <c r="AJ3189" i="35" s="1"/>
  <c r="AI3125" i="35"/>
  <c r="AJ3125" i="35" s="1"/>
  <c r="AI3061" i="35"/>
  <c r="AJ3061" i="35" s="1"/>
  <c r="AI2997" i="35"/>
  <c r="AJ2997" i="35" s="1"/>
  <c r="AI2933" i="35"/>
  <c r="AJ2933" i="35" s="1"/>
  <c r="AI2869" i="35"/>
  <c r="AJ2869" i="35" s="1"/>
  <c r="AI2805" i="35"/>
  <c r="AJ2805" i="35" s="1"/>
  <c r="AI2741" i="35"/>
  <c r="AJ2741" i="35" s="1"/>
  <c r="AI2677" i="35"/>
  <c r="AJ2677" i="35" s="1"/>
  <c r="AI2613" i="35"/>
  <c r="AJ2613" i="35" s="1"/>
  <c r="AI2549" i="35"/>
  <c r="AJ2549" i="35" s="1"/>
  <c r="AI2485" i="35"/>
  <c r="AJ2485" i="35" s="1"/>
  <c r="AI2421" i="35"/>
  <c r="AJ2421" i="35" s="1"/>
  <c r="AI5135" i="35"/>
  <c r="AJ5135" i="35" s="1"/>
  <c r="AI4418" i="35"/>
  <c r="AJ4418" i="35" s="1"/>
  <c r="AI4119" i="35"/>
  <c r="AJ4119" i="35" s="1"/>
  <c r="AI3950" i="35"/>
  <c r="AJ3950" i="35" s="1"/>
  <c r="AI3778" i="35"/>
  <c r="AJ3778" i="35" s="1"/>
  <c r="AI3607" i="35"/>
  <c r="AJ3607" i="35" s="1"/>
  <c r="AI3442" i="35"/>
  <c r="AJ3442" i="35" s="1"/>
  <c r="AI3314" i="35"/>
  <c r="AJ3314" i="35" s="1"/>
  <c r="AI3204" i="35"/>
  <c r="AJ3204" i="35" s="1"/>
  <c r="AI3140" i="35"/>
  <c r="AJ3140" i="35" s="1"/>
  <c r="AI3076" i="35"/>
  <c r="AJ3076" i="35" s="1"/>
  <c r="AI3012" i="35"/>
  <c r="AJ3012" i="35" s="1"/>
  <c r="AI2948" i="35"/>
  <c r="AJ2948" i="35" s="1"/>
  <c r="AI2884" i="35"/>
  <c r="AJ2884" i="35" s="1"/>
  <c r="AI5775" i="35"/>
  <c r="AJ5775" i="35" s="1"/>
  <c r="AI4578" i="35"/>
  <c r="AJ4578" i="35" s="1"/>
  <c r="AI4159" i="35"/>
  <c r="AJ4159" i="35" s="1"/>
  <c r="AI3990" i="35"/>
  <c r="AJ3990" i="35" s="1"/>
  <c r="AI3818" i="35"/>
  <c r="AJ3818" i="35" s="1"/>
  <c r="AI3647" i="35"/>
  <c r="AJ3647" i="35" s="1"/>
  <c r="AI3478" i="35"/>
  <c r="AJ3478" i="35" s="1"/>
  <c r="AI3343" i="35"/>
  <c r="AJ3343" i="35" s="1"/>
  <c r="AI3219" i="35"/>
  <c r="AJ3219" i="35" s="1"/>
  <c r="AI3155" i="35"/>
  <c r="AJ3155" i="35" s="1"/>
  <c r="AI3091" i="35"/>
  <c r="AJ3091" i="35" s="1"/>
  <c r="AI3027" i="35"/>
  <c r="AJ3027" i="35" s="1"/>
  <c r="AI2963" i="35"/>
  <c r="AJ2963" i="35" s="1"/>
  <c r="AI2899" i="35"/>
  <c r="AJ2899" i="35" s="1"/>
  <c r="AI2835" i="35"/>
  <c r="AJ2835" i="35" s="1"/>
  <c r="AI2771" i="35"/>
  <c r="AJ2771" i="35" s="1"/>
  <c r="AI2707" i="35"/>
  <c r="AJ2707" i="35" s="1"/>
  <c r="AI2643" i="35"/>
  <c r="AJ2643" i="35" s="1"/>
  <c r="AI2579" i="35"/>
  <c r="AJ2579" i="35" s="1"/>
  <c r="AI2515" i="35"/>
  <c r="AJ2515" i="35" s="1"/>
  <c r="AI5710" i="35"/>
  <c r="AJ5710" i="35" s="1"/>
  <c r="AI4569" i="35"/>
  <c r="AJ4569" i="35" s="1"/>
  <c r="AI4158" i="35"/>
  <c r="AJ4158" i="35" s="1"/>
  <c r="AI3986" i="35"/>
  <c r="AJ3986" i="35" s="1"/>
  <c r="AI3815" i="35"/>
  <c r="AJ3815" i="35" s="1"/>
  <c r="AI3646" i="35"/>
  <c r="AJ3646" i="35" s="1"/>
  <c r="AI5074" i="35"/>
  <c r="AJ5074" i="35" s="1"/>
  <c r="AI4386" i="35"/>
  <c r="AJ4386" i="35" s="1"/>
  <c r="AI5282" i="35"/>
  <c r="AJ5282" i="35" s="1"/>
  <c r="AI6718" i="35"/>
  <c r="AJ6718" i="35" s="1"/>
  <c r="AI6152" i="35"/>
  <c r="AJ6152" i="35" s="1"/>
  <c r="AI5407" i="35"/>
  <c r="AJ5407" i="35" s="1"/>
  <c r="AI5359" i="35"/>
  <c r="AJ5359" i="35" s="1"/>
  <c r="AI5506" i="35"/>
  <c r="AJ5506" i="35" s="1"/>
  <c r="AI4549" i="35"/>
  <c r="AJ4549" i="35" s="1"/>
  <c r="AI5375" i="35"/>
  <c r="AJ5375" i="35" s="1"/>
  <c r="AI5004" i="35"/>
  <c r="AJ5004" i="35" s="1"/>
  <c r="AI4820" i="35"/>
  <c r="AJ4820" i="35" s="1"/>
  <c r="AI4652" i="35"/>
  <c r="AJ4652" i="35" s="1"/>
  <c r="AI4492" i="35"/>
  <c r="AJ4492" i="35" s="1"/>
  <c r="AI4308" i="35"/>
  <c r="AJ4308" i="35" s="1"/>
  <c r="AI6306" i="35"/>
  <c r="AJ6306" i="35" s="1"/>
  <c r="AI5735" i="35"/>
  <c r="AJ5735" i="35" s="1"/>
  <c r="AI5246" i="35"/>
  <c r="AJ5246" i="35" s="1"/>
  <c r="AI4995" i="35"/>
  <c r="AJ4995" i="35" s="1"/>
  <c r="AI4835" i="35"/>
  <c r="AJ4835" i="35" s="1"/>
  <c r="AI4651" i="35"/>
  <c r="AJ4651" i="35" s="1"/>
  <c r="AI4483" i="35"/>
  <c r="AJ4483" i="35" s="1"/>
  <c r="AI4323" i="35"/>
  <c r="AJ4323" i="35" s="1"/>
  <c r="AI5262" i="35"/>
  <c r="AJ5262" i="35" s="1"/>
  <c r="AI4497" i="35"/>
  <c r="AJ4497" i="35" s="1"/>
  <c r="AI4149" i="35"/>
  <c r="AJ4149" i="35" s="1"/>
  <c r="AI3965" i="35"/>
  <c r="AJ3965" i="35" s="1"/>
  <c r="AI3797" i="35"/>
  <c r="AJ3797" i="35" s="1"/>
  <c r="AI3637" i="35"/>
  <c r="AJ3637" i="35" s="1"/>
  <c r="AI6696" i="35"/>
  <c r="AJ6696" i="35" s="1"/>
  <c r="AI4906" i="35"/>
  <c r="AJ4906" i="35" s="1"/>
  <c r="AI4266" i="35"/>
  <c r="AJ4266" i="35" s="1"/>
  <c r="AI4068" i="35"/>
  <c r="AJ4068" i="35" s="1"/>
  <c r="AI3900" i="35"/>
  <c r="AJ3900" i="35" s="1"/>
  <c r="AI3804" i="35"/>
  <c r="AJ3804" i="35" s="1"/>
  <c r="AI3740" i="35"/>
  <c r="AJ3740" i="35" s="1"/>
  <c r="AI3676" i="35"/>
  <c r="AJ3676" i="35" s="1"/>
  <c r="AI3612" i="35"/>
  <c r="AJ3612" i="35" s="1"/>
  <c r="AI3548" i="35"/>
  <c r="AJ3548" i="35" s="1"/>
  <c r="AI3484" i="35"/>
  <c r="AJ3484" i="35" s="1"/>
  <c r="AI3420" i="35"/>
  <c r="AJ3420" i="35" s="1"/>
  <c r="AI3356" i="35"/>
  <c r="AJ3356" i="35" s="1"/>
  <c r="AI3292" i="35"/>
  <c r="AJ3292" i="35" s="1"/>
  <c r="AI3228" i="35"/>
  <c r="AJ3228" i="35" s="1"/>
  <c r="AI5751" i="35"/>
  <c r="AJ5751" i="35" s="1"/>
  <c r="AI5103" i="35"/>
  <c r="AJ5103" i="35" s="1"/>
  <c r="AI4841" i="35"/>
  <c r="AJ4841" i="35" s="1"/>
  <c r="AI4585" i="35"/>
  <c r="AJ4585" i="35" s="1"/>
  <c r="AI4329" i="35"/>
  <c r="AJ4329" i="35" s="1"/>
  <c r="AI4203" i="35"/>
  <c r="AJ4203" i="35" s="1"/>
  <c r="AI4139" i="35"/>
  <c r="AJ4139" i="35" s="1"/>
  <c r="AI4075" i="35"/>
  <c r="AJ4075" i="35" s="1"/>
  <c r="AI4011" i="35"/>
  <c r="AJ4011" i="35" s="1"/>
  <c r="AI3947" i="35"/>
  <c r="AJ3947" i="35" s="1"/>
  <c r="AI3883" i="35"/>
  <c r="AJ3883" i="35" s="1"/>
  <c r="AI3819" i="35"/>
  <c r="AJ3819" i="35" s="1"/>
  <c r="AI3755" i="35"/>
  <c r="AJ3755" i="35" s="1"/>
  <c r="AI3691" i="35"/>
  <c r="AJ3691" i="35" s="1"/>
  <c r="AI3627" i="35"/>
  <c r="AJ3627" i="35" s="1"/>
  <c r="AI3563" i="35"/>
  <c r="AJ3563" i="35" s="1"/>
  <c r="AI3499" i="35"/>
  <c r="AJ3499" i="35" s="1"/>
  <c r="AI3435" i="35"/>
  <c r="AJ3435" i="35" s="1"/>
  <c r="AI3371" i="35"/>
  <c r="AJ3371" i="35" s="1"/>
  <c r="AI3307" i="35"/>
  <c r="AJ3307" i="35" s="1"/>
  <c r="AI3243" i="35"/>
  <c r="AJ3243" i="35" s="1"/>
  <c r="AI6032" i="35"/>
  <c r="AJ6032" i="35" s="1"/>
  <c r="AI5306" i="35"/>
  <c r="AJ5306" i="35" s="1"/>
  <c r="AI6161" i="35"/>
  <c r="AJ6161" i="35" s="1"/>
  <c r="AI5390" i="35"/>
  <c r="AJ5390" i="35" s="1"/>
  <c r="AI4961" i="35"/>
  <c r="AJ4961" i="35" s="1"/>
  <c r="AI4705" i="35"/>
  <c r="AJ4705" i="35" s="1"/>
  <c r="AI4449" i="35"/>
  <c r="AJ4449" i="35" s="1"/>
  <c r="AI4233" i="35"/>
  <c r="AJ4233" i="35" s="1"/>
  <c r="AI4169" i="35"/>
  <c r="AJ4169" i="35" s="1"/>
  <c r="AI4105" i="35"/>
  <c r="AJ4105" i="35" s="1"/>
  <c r="AI4041" i="35"/>
  <c r="AJ4041" i="35" s="1"/>
  <c r="AI3977" i="35"/>
  <c r="AJ3977" i="35" s="1"/>
  <c r="AI3913" i="35"/>
  <c r="AJ3913" i="35" s="1"/>
  <c r="AI3849" i="35"/>
  <c r="AJ3849" i="35" s="1"/>
  <c r="AI3785" i="35"/>
  <c r="AJ3785" i="35" s="1"/>
  <c r="AI3721" i="35"/>
  <c r="AJ3721" i="35" s="1"/>
  <c r="AI3657" i="35"/>
  <c r="AJ3657" i="35" s="1"/>
  <c r="AI3593" i="35"/>
  <c r="AJ3593" i="35" s="1"/>
  <c r="AI3529" i="35"/>
  <c r="AJ3529" i="35" s="1"/>
  <c r="AI3465" i="35"/>
  <c r="AJ3465" i="35" s="1"/>
  <c r="AI3401" i="35"/>
  <c r="AJ3401" i="35" s="1"/>
  <c r="AI3337" i="35"/>
  <c r="AJ3337" i="35" s="1"/>
  <c r="AI3273" i="35"/>
  <c r="AJ3273" i="35" s="1"/>
  <c r="AI6553" i="35"/>
  <c r="AJ6553" i="35" s="1"/>
  <c r="AI5626" i="35"/>
  <c r="AJ5626" i="35" s="1"/>
  <c r="AI5050" i="35"/>
  <c r="AJ5050" i="35" s="1"/>
  <c r="AI4794" i="35"/>
  <c r="AJ4794" i="35" s="1"/>
  <c r="AI4538" i="35"/>
  <c r="AJ4538" i="35" s="1"/>
  <c r="AI4282" i="35"/>
  <c r="AJ4282" i="35" s="1"/>
  <c r="AI4192" i="35"/>
  <c r="AJ4192" i="35" s="1"/>
  <c r="AI4128" i="35"/>
  <c r="AJ4128" i="35" s="1"/>
  <c r="AI4064" i="35"/>
  <c r="AJ4064" i="35" s="1"/>
  <c r="AI4000" i="35"/>
  <c r="AJ4000" i="35" s="1"/>
  <c r="AI3936" i="35"/>
  <c r="AJ3936" i="35" s="1"/>
  <c r="AI3872" i="35"/>
  <c r="AJ3872" i="35" s="1"/>
  <c r="AI3808" i="35"/>
  <c r="AJ3808" i="35" s="1"/>
  <c r="AI3744" i="35"/>
  <c r="AJ3744" i="35" s="1"/>
  <c r="AI3680" i="35"/>
  <c r="AJ3680" i="35" s="1"/>
  <c r="AI3616" i="35"/>
  <c r="AJ3616" i="35" s="1"/>
  <c r="AI3552" i="35"/>
  <c r="AJ3552" i="35" s="1"/>
  <c r="AI3488" i="35"/>
  <c r="AJ3488" i="35" s="1"/>
  <c r="AI3424" i="35"/>
  <c r="AJ3424" i="35" s="1"/>
  <c r="AI3360" i="35"/>
  <c r="AJ3360" i="35" s="1"/>
  <c r="AI3296" i="35"/>
  <c r="AJ3296" i="35" s="1"/>
  <c r="AI3232" i="35"/>
  <c r="AJ3232" i="35" s="1"/>
  <c r="AI4857" i="35"/>
  <c r="AJ4857" i="35" s="1"/>
  <c r="AI4230" i="35"/>
  <c r="AJ4230" i="35" s="1"/>
  <c r="AI4058" i="35"/>
  <c r="AJ4058" i="35" s="1"/>
  <c r="AI3887" i="35"/>
  <c r="AJ3887" i="35" s="1"/>
  <c r="AI3718" i="35"/>
  <c r="AJ3718" i="35" s="1"/>
  <c r="AI3546" i="35"/>
  <c r="AJ3546" i="35" s="1"/>
  <c r="AI3397" i="35"/>
  <c r="AJ3397" i="35" s="1"/>
  <c r="AI3269" i="35"/>
  <c r="AJ3269" i="35" s="1"/>
  <c r="AI3181" i="35"/>
  <c r="AJ3181" i="35" s="1"/>
  <c r="AI3117" i="35"/>
  <c r="AJ3117" i="35" s="1"/>
  <c r="AI3053" i="35"/>
  <c r="AJ3053" i="35" s="1"/>
  <c r="AI2989" i="35"/>
  <c r="AJ2989" i="35" s="1"/>
  <c r="AI2925" i="35"/>
  <c r="AJ2925" i="35" s="1"/>
  <c r="AI2861" i="35"/>
  <c r="AJ2861" i="35" s="1"/>
  <c r="AI2797" i="35"/>
  <c r="AJ2797" i="35" s="1"/>
  <c r="AI2733" i="35"/>
  <c r="AJ2733" i="35" s="1"/>
  <c r="AI2669" i="35"/>
  <c r="AJ2669" i="35" s="1"/>
  <c r="AI2605" i="35"/>
  <c r="AJ2605" i="35" s="1"/>
  <c r="AI2541" i="35"/>
  <c r="AJ2541" i="35" s="1"/>
  <c r="AI2477" i="35"/>
  <c r="AJ2477" i="35" s="1"/>
  <c r="AI2413" i="35"/>
  <c r="AJ2413" i="35" s="1"/>
  <c r="AI5017" i="35"/>
  <c r="AJ5017" i="35" s="1"/>
  <c r="AI4338" i="35"/>
  <c r="AJ4338" i="35" s="1"/>
  <c r="AI4098" i="35"/>
  <c r="AJ4098" i="35" s="1"/>
  <c r="AI3927" i="35"/>
  <c r="AJ3927" i="35" s="1"/>
  <c r="AI3758" i="35"/>
  <c r="AJ3758" i="35" s="1"/>
  <c r="AI3586" i="35"/>
  <c r="AJ3586" i="35" s="1"/>
  <c r="AI3426" i="35"/>
  <c r="AJ3426" i="35" s="1"/>
  <c r="AI3298" i="35"/>
  <c r="AJ3298" i="35" s="1"/>
  <c r="AI3196" i="35"/>
  <c r="AJ3196" i="35" s="1"/>
  <c r="AI3132" i="35"/>
  <c r="AJ3132" i="35" s="1"/>
  <c r="AI3068" i="35"/>
  <c r="AJ3068" i="35" s="1"/>
  <c r="AI3004" i="35"/>
  <c r="AJ3004" i="35" s="1"/>
  <c r="AI2940" i="35"/>
  <c r="AJ2940" i="35" s="1"/>
  <c r="AI2876" i="35"/>
  <c r="AJ2876" i="35" s="1"/>
  <c r="AI5434" i="35"/>
  <c r="AJ5434" i="35" s="1"/>
  <c r="AI4498" i="35"/>
  <c r="AJ4498" i="35" s="1"/>
  <c r="AI4138" i="35"/>
  <c r="AJ4138" i="35" s="1"/>
  <c r="AI3967" i="35"/>
  <c r="AJ3967" i="35" s="1"/>
  <c r="AI3798" i="35"/>
  <c r="AJ3798" i="35" s="1"/>
  <c r="AI3626" i="35"/>
  <c r="AJ3626" i="35" s="1"/>
  <c r="AI3455" i="35"/>
  <c r="AJ3455" i="35" s="1"/>
  <c r="AI3327" i="35"/>
  <c r="AJ3327" i="35" s="1"/>
  <c r="AI3211" i="35"/>
  <c r="AJ3211" i="35" s="1"/>
  <c r="AI3147" i="35"/>
  <c r="AJ3147" i="35" s="1"/>
  <c r="AI3083" i="35"/>
  <c r="AJ3083" i="35" s="1"/>
  <c r="AI3019" i="35"/>
  <c r="AJ3019" i="35" s="1"/>
  <c r="AI2955" i="35"/>
  <c r="AJ2955" i="35" s="1"/>
  <c r="AI2891" i="35"/>
  <c r="AJ2891" i="35" s="1"/>
  <c r="AI2827" i="35"/>
  <c r="AJ2827" i="35" s="1"/>
  <c r="AI2763" i="35"/>
  <c r="AJ2763" i="35" s="1"/>
  <c r="AI2699" i="35"/>
  <c r="AJ2699" i="35" s="1"/>
  <c r="AI2635" i="35"/>
  <c r="AJ2635" i="35" s="1"/>
  <c r="AI2571" i="35"/>
  <c r="AJ2571" i="35" s="1"/>
  <c r="AI2507" i="35"/>
  <c r="AJ2507" i="35" s="1"/>
  <c r="AI5367" i="35"/>
  <c r="AJ5367" i="35" s="1"/>
  <c r="AI4482" i="35"/>
  <c r="AJ4482" i="35" s="1"/>
  <c r="AI4135" i="35"/>
  <c r="AJ4135" i="35" s="1"/>
  <c r="AI3966" i="35"/>
  <c r="AJ3966" i="35" s="1"/>
  <c r="AI3794" i="35"/>
  <c r="AJ3794" i="35" s="1"/>
  <c r="AI3623" i="35"/>
  <c r="AJ3623" i="35" s="1"/>
  <c r="AI4985" i="35"/>
  <c r="AJ4985" i="35" s="1"/>
  <c r="AI4306" i="35"/>
  <c r="AJ4306" i="35" s="1"/>
  <c r="AI6018" i="35"/>
  <c r="AJ6018" i="35" s="1"/>
  <c r="AI5545" i="35"/>
  <c r="AJ5545" i="35" s="1"/>
  <c r="AI4672" i="35"/>
  <c r="AJ4672" i="35" s="1"/>
  <c r="AI4678" i="35"/>
  <c r="AJ4678" i="35" s="1"/>
  <c r="AI5175" i="35"/>
  <c r="AJ5175" i="35" s="1"/>
  <c r="AI4493" i="35"/>
  <c r="AJ4493" i="35" s="1"/>
  <c r="AI5190" i="35"/>
  <c r="AJ5190" i="35" s="1"/>
  <c r="AI4972" i="35"/>
  <c r="AJ4972" i="35" s="1"/>
  <c r="AI4812" i="35"/>
  <c r="AJ4812" i="35" s="1"/>
  <c r="AI4628" i="35"/>
  <c r="AJ4628" i="35" s="1"/>
  <c r="AI4460" i="35"/>
  <c r="AJ4460" i="35" s="1"/>
  <c r="AI4300" i="35"/>
  <c r="AJ4300" i="35" s="1"/>
  <c r="AI6206" i="35"/>
  <c r="AJ6206" i="35" s="1"/>
  <c r="AI5650" i="35"/>
  <c r="AJ5650" i="35" s="1"/>
  <c r="AI5223" i="35"/>
  <c r="AJ5223" i="35" s="1"/>
  <c r="AI4971" i="35"/>
  <c r="AJ4971" i="35" s="1"/>
  <c r="AI4803" i="35"/>
  <c r="AJ4803" i="35" s="1"/>
  <c r="AI4643" i="35"/>
  <c r="AJ4643" i="35" s="1"/>
  <c r="AI4459" i="35"/>
  <c r="AJ4459" i="35" s="1"/>
  <c r="AI4291" i="35"/>
  <c r="AJ4291" i="35" s="1"/>
  <c r="AI5183" i="35"/>
  <c r="AJ5183" i="35" s="1"/>
  <c r="AI4401" i="35"/>
  <c r="AJ4401" i="35" s="1"/>
  <c r="AI4117" i="35"/>
  <c r="AJ4117" i="35" s="1"/>
  <c r="AI3957" i="35"/>
  <c r="AJ3957" i="35" s="1"/>
  <c r="AI3773" i="35"/>
  <c r="AJ3773" i="35" s="1"/>
  <c r="AI3605" i="35"/>
  <c r="AJ3605" i="35" s="1"/>
  <c r="AI6473" i="35"/>
  <c r="AJ6473" i="35" s="1"/>
  <c r="AI4810" i="35"/>
  <c r="AJ4810" i="35" s="1"/>
  <c r="AI4220" i="35"/>
  <c r="AJ4220" i="35" s="1"/>
  <c r="AI4060" i="35"/>
  <c r="AJ4060" i="35" s="1"/>
  <c r="AI3876" i="35"/>
  <c r="AJ3876" i="35" s="1"/>
  <c r="AI3796" i="35"/>
  <c r="AJ3796" i="35" s="1"/>
  <c r="AI3732" i="35"/>
  <c r="AJ3732" i="35" s="1"/>
  <c r="AI3668" i="35"/>
  <c r="AJ3668" i="35" s="1"/>
  <c r="AI3604" i="35"/>
  <c r="AJ3604" i="35" s="1"/>
  <c r="AI3540" i="35"/>
  <c r="AJ3540" i="35" s="1"/>
  <c r="AI3476" i="35"/>
  <c r="AJ3476" i="35" s="1"/>
  <c r="AI3412" i="35"/>
  <c r="AJ3412" i="35" s="1"/>
  <c r="AI3348" i="35"/>
  <c r="AJ3348" i="35" s="1"/>
  <c r="AI3284" i="35"/>
  <c r="AJ3284" i="35" s="1"/>
  <c r="AI6694" i="35"/>
  <c r="AJ6694" i="35" s="1"/>
  <c r="AI5666" i="35"/>
  <c r="AJ5666" i="35" s="1"/>
  <c r="AI5065" i="35"/>
  <c r="AJ5065" i="35" s="1"/>
  <c r="AI4809" i="35"/>
  <c r="AJ4809" i="35" s="1"/>
  <c r="AI4553" i="35"/>
  <c r="AJ4553" i="35" s="1"/>
  <c r="AI4297" i="35"/>
  <c r="AJ4297" i="35" s="1"/>
  <c r="AI4195" i="35"/>
  <c r="AJ4195" i="35" s="1"/>
  <c r="AI4131" i="35"/>
  <c r="AJ4131" i="35" s="1"/>
  <c r="AI4067" i="35"/>
  <c r="AJ4067" i="35" s="1"/>
  <c r="AI4003" i="35"/>
  <c r="AJ4003" i="35" s="1"/>
  <c r="AI3939" i="35"/>
  <c r="AJ3939" i="35" s="1"/>
  <c r="AI3875" i="35"/>
  <c r="AJ3875" i="35" s="1"/>
  <c r="AI3811" i="35"/>
  <c r="AJ3811" i="35" s="1"/>
  <c r="AI3747" i="35"/>
  <c r="AJ3747" i="35" s="1"/>
  <c r="AI3683" i="35"/>
  <c r="AJ3683" i="35" s="1"/>
  <c r="AI3619" i="35"/>
  <c r="AJ3619" i="35" s="1"/>
  <c r="AI3555" i="35"/>
  <c r="AJ3555" i="35" s="1"/>
  <c r="AI3491" i="35"/>
  <c r="AJ3491" i="35" s="1"/>
  <c r="AI3427" i="35"/>
  <c r="AJ3427" i="35" s="1"/>
  <c r="AI3363" i="35"/>
  <c r="AJ3363" i="35" s="1"/>
  <c r="AI3299" i="35"/>
  <c r="AJ3299" i="35" s="1"/>
  <c r="AI3235" i="35"/>
  <c r="AJ3235" i="35" s="1"/>
  <c r="AI5915" i="35"/>
  <c r="AJ5915" i="35" s="1"/>
  <c r="AI5222" i="35"/>
  <c r="AJ5222" i="35" s="1"/>
  <c r="AI6026" i="35"/>
  <c r="AJ6026" i="35" s="1"/>
  <c r="AI5303" i="35"/>
  <c r="AJ5303" i="35" s="1"/>
  <c r="AI4929" i="35"/>
  <c r="AJ4929" i="35" s="1"/>
  <c r="AI4673" i="35"/>
  <c r="AJ4673" i="35" s="1"/>
  <c r="AI4417" i="35"/>
  <c r="AJ4417" i="35" s="1"/>
  <c r="AI4225" i="35"/>
  <c r="AJ4225" i="35" s="1"/>
  <c r="AI4161" i="35"/>
  <c r="AJ4161" i="35" s="1"/>
  <c r="AI4097" i="35"/>
  <c r="AJ4097" i="35" s="1"/>
  <c r="AI4033" i="35"/>
  <c r="AJ4033" i="35" s="1"/>
  <c r="AI3969" i="35"/>
  <c r="AJ3969" i="35" s="1"/>
  <c r="AI3905" i="35"/>
  <c r="AJ3905" i="35" s="1"/>
  <c r="AI3841" i="35"/>
  <c r="AJ3841" i="35" s="1"/>
  <c r="AI3777" i="35"/>
  <c r="AJ3777" i="35" s="1"/>
  <c r="AI3713" i="35"/>
  <c r="AJ3713" i="35" s="1"/>
  <c r="AI3649" i="35"/>
  <c r="AJ3649" i="35" s="1"/>
  <c r="AI3585" i="35"/>
  <c r="AJ3585" i="35" s="1"/>
  <c r="AI3521" i="35"/>
  <c r="AJ3521" i="35" s="1"/>
  <c r="AI3457" i="35"/>
  <c r="AJ3457" i="35" s="1"/>
  <c r="AI3393" i="35"/>
  <c r="AJ3393" i="35" s="1"/>
  <c r="AI3329" i="35"/>
  <c r="AJ3329" i="35" s="1"/>
  <c r="AI3265" i="35"/>
  <c r="AJ3265" i="35" s="1"/>
  <c r="AI6406" i="35"/>
  <c r="AJ6406" i="35" s="1"/>
  <c r="AI5542" i="35"/>
  <c r="AJ5542" i="35" s="1"/>
  <c r="AI5018" i="35"/>
  <c r="AJ5018" i="35" s="1"/>
  <c r="AI4762" i="35"/>
  <c r="AJ4762" i="35" s="1"/>
  <c r="AI4506" i="35"/>
  <c r="AJ4506" i="35" s="1"/>
  <c r="AI4254" i="35"/>
  <c r="AJ4254" i="35" s="1"/>
  <c r="AI4184" i="35"/>
  <c r="AJ4184" i="35" s="1"/>
  <c r="AI4120" i="35"/>
  <c r="AJ4120" i="35" s="1"/>
  <c r="AI4056" i="35"/>
  <c r="AJ4056" i="35" s="1"/>
  <c r="AI3992" i="35"/>
  <c r="AJ3992" i="35" s="1"/>
  <c r="AI3928" i="35"/>
  <c r="AJ3928" i="35" s="1"/>
  <c r="AI3864" i="35"/>
  <c r="AJ3864" i="35" s="1"/>
  <c r="AI3800" i="35"/>
  <c r="AJ3800" i="35" s="1"/>
  <c r="AI3736" i="35"/>
  <c r="AJ3736" i="35" s="1"/>
  <c r="AI3672" i="35"/>
  <c r="AJ3672" i="35" s="1"/>
  <c r="AI3608" i="35"/>
  <c r="AJ3608" i="35" s="1"/>
  <c r="AI3544" i="35"/>
  <c r="AJ3544" i="35" s="1"/>
  <c r="AI3480" i="35"/>
  <c r="AJ3480" i="35" s="1"/>
  <c r="AI3416" i="35"/>
  <c r="AJ3416" i="35" s="1"/>
  <c r="AI3352" i="35"/>
  <c r="AJ3352" i="35" s="1"/>
  <c r="AI3288" i="35"/>
  <c r="AJ3288" i="35" s="1"/>
  <c r="AI3224" i="35"/>
  <c r="AJ3224" i="35" s="1"/>
  <c r="AI4770" i="35"/>
  <c r="AJ4770" i="35" s="1"/>
  <c r="AI4207" i="35"/>
  <c r="AJ4207" i="35" s="1"/>
  <c r="AI4038" i="35"/>
  <c r="AJ4038" i="35" s="1"/>
  <c r="AI3866" i="35"/>
  <c r="AJ3866" i="35" s="1"/>
  <c r="AI3695" i="35"/>
  <c r="AJ3695" i="35" s="1"/>
  <c r="AI3526" i="35"/>
  <c r="AJ3526" i="35" s="1"/>
  <c r="AI3381" i="35"/>
  <c r="AJ3381" i="35" s="1"/>
  <c r="AI3253" i="35"/>
  <c r="AJ3253" i="35" s="1"/>
  <c r="AI3173" i="35"/>
  <c r="AJ3173" i="35" s="1"/>
  <c r="AI3109" i="35"/>
  <c r="AJ3109" i="35" s="1"/>
  <c r="AI3045" i="35"/>
  <c r="AJ3045" i="35" s="1"/>
  <c r="AI2981" i="35"/>
  <c r="AJ2981" i="35" s="1"/>
  <c r="AI2917" i="35"/>
  <c r="AJ2917" i="35" s="1"/>
  <c r="AI2853" i="35"/>
  <c r="AJ2853" i="35" s="1"/>
  <c r="AI2789" i="35"/>
  <c r="AJ2789" i="35" s="1"/>
  <c r="AI2725" i="35"/>
  <c r="AJ2725" i="35" s="1"/>
  <c r="AI2661" i="35"/>
  <c r="AJ2661" i="35" s="1"/>
  <c r="AI2597" i="35"/>
  <c r="AJ2597" i="35" s="1"/>
  <c r="AI2533" i="35"/>
  <c r="AJ2533" i="35" s="1"/>
  <c r="AI2469" i="35"/>
  <c r="AJ2469" i="35" s="1"/>
  <c r="AI2405" i="35"/>
  <c r="AJ2405" i="35" s="1"/>
  <c r="AI4930" i="35"/>
  <c r="AJ4930" i="35" s="1"/>
  <c r="AI4250" i="35"/>
  <c r="AJ4250" i="35" s="1"/>
  <c r="AI4078" i="35"/>
  <c r="AJ4078" i="35" s="1"/>
  <c r="AI3906" i="35"/>
  <c r="AJ3906" i="35" s="1"/>
  <c r="AI3735" i="35"/>
  <c r="AJ3735" i="35" s="1"/>
  <c r="AI3566" i="35"/>
  <c r="AJ3566" i="35" s="1"/>
  <c r="AI3410" i="35"/>
  <c r="AJ3410" i="35" s="1"/>
  <c r="AI3282" i="35"/>
  <c r="AJ3282" i="35" s="1"/>
  <c r="AI3188" i="35"/>
  <c r="AJ3188" i="35" s="1"/>
  <c r="AI3124" i="35"/>
  <c r="AJ3124" i="35" s="1"/>
  <c r="AI3060" i="35"/>
  <c r="AJ3060" i="35" s="1"/>
  <c r="AI2996" i="35"/>
  <c r="AJ2996" i="35" s="1"/>
  <c r="AI2932" i="35"/>
  <c r="AJ2932" i="35" s="1"/>
  <c r="AI2868" i="35"/>
  <c r="AJ2868" i="35" s="1"/>
  <c r="AI5122" i="35"/>
  <c r="AJ5122" i="35" s="1"/>
  <c r="AI4409" i="35"/>
  <c r="AJ4409" i="35" s="1"/>
  <c r="AI4118" i="35"/>
  <c r="AJ4118" i="35" s="1"/>
  <c r="AI3946" i="35"/>
  <c r="AJ3946" i="35" s="1"/>
  <c r="AI3775" i="35"/>
  <c r="AJ3775" i="35" s="1"/>
  <c r="AI3606" i="35"/>
  <c r="AJ3606" i="35" s="1"/>
  <c r="AI3439" i="35"/>
  <c r="AJ3439" i="35" s="1"/>
  <c r="AI3311" i="35"/>
  <c r="AJ3311" i="35" s="1"/>
  <c r="AI3203" i="35"/>
  <c r="AJ3203" i="35" s="1"/>
  <c r="AI3139" i="35"/>
  <c r="AJ3139" i="35" s="1"/>
  <c r="AI3075" i="35"/>
  <c r="AJ3075" i="35" s="1"/>
  <c r="AI3011" i="35"/>
  <c r="AJ3011" i="35" s="1"/>
  <c r="AI2947" i="35"/>
  <c r="AJ2947" i="35" s="1"/>
  <c r="AI2883" i="35"/>
  <c r="AJ2883" i="35" s="1"/>
  <c r="AI2819" i="35"/>
  <c r="AJ2819" i="35" s="1"/>
  <c r="AI2755" i="35"/>
  <c r="AJ2755" i="35" s="1"/>
  <c r="AI2691" i="35"/>
  <c r="AJ2691" i="35" s="1"/>
  <c r="AI2627" i="35"/>
  <c r="AJ2627" i="35" s="1"/>
  <c r="AI2563" i="35"/>
  <c r="AJ2563" i="35" s="1"/>
  <c r="AI2499" i="35"/>
  <c r="AJ2499" i="35" s="1"/>
  <c r="AI5081" i="35"/>
  <c r="AJ5081" i="35" s="1"/>
  <c r="AI4402" i="35"/>
  <c r="AJ4402" i="35" s="1"/>
  <c r="AI4114" i="35"/>
  <c r="AJ4114" i="35" s="1"/>
  <c r="AI3943" i="35"/>
  <c r="AJ3943" i="35" s="1"/>
  <c r="AI3774" i="35"/>
  <c r="AJ3774" i="35" s="1"/>
  <c r="AI3602" i="35"/>
  <c r="AJ3602" i="35" s="1"/>
  <c r="AI4898" i="35"/>
  <c r="AJ4898" i="35" s="1"/>
  <c r="AI4239" i="35"/>
  <c r="AJ4239" i="35" s="1"/>
  <c r="AI6246" i="35"/>
  <c r="AJ6246" i="35" s="1"/>
  <c r="AI6162" i="35"/>
  <c r="AJ6162" i="35" s="1"/>
  <c r="AI5342" i="35"/>
  <c r="AJ5342" i="35" s="1"/>
  <c r="AI6650" i="35"/>
  <c r="AJ6650" i="35" s="1"/>
  <c r="AI4877" i="35"/>
  <c r="AJ4877" i="35" s="1"/>
  <c r="AI7006" i="35"/>
  <c r="AJ7006" i="35" s="1"/>
  <c r="AI5076" i="35"/>
  <c r="AJ5076" i="35" s="1"/>
  <c r="AI4908" i="35"/>
  <c r="AJ4908" i="35" s="1"/>
  <c r="AI4748" i="35"/>
  <c r="AJ4748" i="35" s="1"/>
  <c r="AI4564" i="35"/>
  <c r="AJ4564" i="35" s="1"/>
  <c r="AI4396" i="35"/>
  <c r="AJ4396" i="35" s="1"/>
  <c r="AI7538" i="35"/>
  <c r="AJ7538" i="35" s="1"/>
  <c r="AI5947" i="35"/>
  <c r="AJ5947" i="35" s="1"/>
  <c r="AI5479" i="35"/>
  <c r="AJ5479" i="35" s="1"/>
  <c r="AI5091" i="35"/>
  <c r="AJ5091" i="35" s="1"/>
  <c r="AI4907" i="35"/>
  <c r="AJ4907" i="35" s="1"/>
  <c r="AI4739" i="35"/>
  <c r="AJ4739" i="35" s="1"/>
  <c r="AI4579" i="35"/>
  <c r="AJ4579" i="35" s="1"/>
  <c r="AI4395" i="35"/>
  <c r="AJ4395" i="35" s="1"/>
  <c r="AI6367" i="35"/>
  <c r="AJ6367" i="35" s="1"/>
  <c r="AI4881" i="35"/>
  <c r="AJ4881" i="35" s="1"/>
  <c r="AI4221" i="35"/>
  <c r="AJ4221" i="35" s="1"/>
  <c r="AI4053" i="35"/>
  <c r="AJ4053" i="35" s="1"/>
  <c r="AI3893" i="35"/>
  <c r="AJ3893" i="35" s="1"/>
  <c r="AI3709" i="35"/>
  <c r="AJ3709" i="35" s="1"/>
  <c r="AI3541" i="35"/>
  <c r="AJ3541" i="35" s="1"/>
  <c r="AI5583" i="35"/>
  <c r="AJ5583" i="35" s="1"/>
  <c r="AI4554" i="35"/>
  <c r="AJ4554" i="35" s="1"/>
  <c r="AI4156" i="35"/>
  <c r="AJ4156" i="35" s="1"/>
  <c r="AI3996" i="35"/>
  <c r="AJ3996" i="35" s="1"/>
  <c r="AI3836" i="35"/>
  <c r="AJ3836" i="35" s="1"/>
  <c r="AI3772" i="35"/>
  <c r="AJ3772" i="35" s="1"/>
  <c r="AI3708" i="35"/>
  <c r="AJ3708" i="35" s="1"/>
  <c r="AI3644" i="35"/>
  <c r="AJ3644" i="35" s="1"/>
  <c r="AI3580" i="35"/>
  <c r="AJ3580" i="35" s="1"/>
  <c r="AI3516" i="35"/>
  <c r="AJ3516" i="35" s="1"/>
  <c r="AI3452" i="35"/>
  <c r="AJ3452" i="35" s="1"/>
  <c r="AI3388" i="35"/>
  <c r="AJ3388" i="35" s="1"/>
  <c r="AI3324" i="35"/>
  <c r="AJ3324" i="35" s="1"/>
  <c r="AI3260" i="35"/>
  <c r="AJ3260" i="35" s="1"/>
  <c r="AI6199" i="35"/>
  <c r="AJ6199" i="35" s="1"/>
  <c r="AI5410" i="35"/>
  <c r="AJ5410" i="35" s="1"/>
  <c r="AI4969" i="35"/>
  <c r="AJ4969" i="35" s="1"/>
  <c r="AI4713" i="35"/>
  <c r="AJ4713" i="35" s="1"/>
  <c r="AI4457" i="35"/>
  <c r="AJ4457" i="35" s="1"/>
  <c r="AI4235" i="35"/>
  <c r="AJ4235" i="35" s="1"/>
  <c r="AI4171" i="35"/>
  <c r="AJ4171" i="35" s="1"/>
  <c r="AI4107" i="35"/>
  <c r="AJ4107" i="35" s="1"/>
  <c r="AI4043" i="35"/>
  <c r="AJ4043" i="35" s="1"/>
  <c r="AI3979" i="35"/>
  <c r="AJ3979" i="35" s="1"/>
  <c r="AI3915" i="35"/>
  <c r="AJ3915" i="35" s="1"/>
  <c r="AI3851" i="35"/>
  <c r="AJ3851" i="35" s="1"/>
  <c r="AI3787" i="35"/>
  <c r="AJ3787" i="35" s="1"/>
  <c r="AI3723" i="35"/>
  <c r="AJ3723" i="35" s="1"/>
  <c r="AI3659" i="35"/>
  <c r="AJ3659" i="35" s="1"/>
  <c r="AI3595" i="35"/>
  <c r="AJ3595" i="35" s="1"/>
  <c r="AI3531" i="35"/>
  <c r="AJ3531" i="35" s="1"/>
  <c r="AI3467" i="35"/>
  <c r="AJ3467" i="35" s="1"/>
  <c r="AI3403" i="35"/>
  <c r="AJ3403" i="35" s="1"/>
  <c r="AI3339" i="35"/>
  <c r="AJ3339" i="35" s="1"/>
  <c r="AI3275" i="35"/>
  <c r="AJ3275" i="35" s="1"/>
  <c r="AI6622" i="35"/>
  <c r="AJ6622" i="35" s="1"/>
  <c r="AI5647" i="35"/>
  <c r="AJ5647" i="35" s="1"/>
  <c r="AI7282" i="35"/>
  <c r="AJ7282" i="35" s="1"/>
  <c r="AI5730" i="35"/>
  <c r="AJ5730" i="35" s="1"/>
  <c r="AI5089" i="35"/>
  <c r="AJ5089" i="35" s="1"/>
  <c r="AI4833" i="35"/>
  <c r="AJ4833" i="35" s="1"/>
  <c r="AI4577" i="35"/>
  <c r="AJ4577" i="35" s="1"/>
  <c r="AI4321" i="35"/>
  <c r="AJ4321" i="35" s="1"/>
  <c r="AI4201" i="35"/>
  <c r="AJ4201" i="35" s="1"/>
  <c r="AI4137" i="35"/>
  <c r="AJ4137" i="35" s="1"/>
  <c r="AI4073" i="35"/>
  <c r="AJ4073" i="35" s="1"/>
  <c r="AI4009" i="35"/>
  <c r="AJ4009" i="35" s="1"/>
  <c r="AI3945" i="35"/>
  <c r="AJ3945" i="35" s="1"/>
  <c r="AI3881" i="35"/>
  <c r="AJ3881" i="35" s="1"/>
  <c r="AI3817" i="35"/>
  <c r="AJ3817" i="35" s="1"/>
  <c r="AI3753" i="35"/>
  <c r="AJ3753" i="35" s="1"/>
  <c r="AI3689" i="35"/>
  <c r="AJ3689" i="35" s="1"/>
  <c r="AI3625" i="35"/>
  <c r="AJ3625" i="35" s="1"/>
  <c r="AI3561" i="35"/>
  <c r="AJ3561" i="35" s="1"/>
  <c r="AI3497" i="35"/>
  <c r="AJ3497" i="35" s="1"/>
  <c r="AI3433" i="35"/>
  <c r="AJ3433" i="35" s="1"/>
  <c r="AI3369" i="35"/>
  <c r="AJ3369" i="35" s="1"/>
  <c r="AI3305" i="35"/>
  <c r="AJ3305" i="35" s="1"/>
  <c r="AI3241" i="35"/>
  <c r="AJ3241" i="35" s="1"/>
  <c r="AI6001" i="35"/>
  <c r="AJ6001" i="35" s="1"/>
  <c r="AI5286" i="35"/>
  <c r="AJ5286" i="35" s="1"/>
  <c r="AI4922" i="35"/>
  <c r="AJ4922" i="35" s="1"/>
  <c r="AI4666" i="35"/>
  <c r="AJ4666" i="35" s="1"/>
  <c r="AI4410" i="35"/>
  <c r="AJ4410" i="35" s="1"/>
  <c r="AI4224" i="35"/>
  <c r="AJ4224" i="35" s="1"/>
  <c r="AI4160" i="35"/>
  <c r="AJ4160" i="35" s="1"/>
  <c r="AI4096" i="35"/>
  <c r="AJ4096" i="35" s="1"/>
  <c r="AI4032" i="35"/>
  <c r="AJ4032" i="35" s="1"/>
  <c r="AI3968" i="35"/>
  <c r="AJ3968" i="35" s="1"/>
  <c r="AI3904" i="35"/>
  <c r="AJ3904" i="35" s="1"/>
  <c r="AI3840" i="35"/>
  <c r="AJ3840" i="35" s="1"/>
  <c r="AI3776" i="35"/>
  <c r="AJ3776" i="35" s="1"/>
  <c r="AI3712" i="35"/>
  <c r="AJ3712" i="35" s="1"/>
  <c r="AI3648" i="35"/>
  <c r="AJ3648" i="35" s="1"/>
  <c r="AI3584" i="35"/>
  <c r="AJ3584" i="35" s="1"/>
  <c r="AI3520" i="35"/>
  <c r="AJ3520" i="35" s="1"/>
  <c r="AI3456" i="35"/>
  <c r="AJ3456" i="35" s="1"/>
  <c r="AI3392" i="35"/>
  <c r="AJ3392" i="35" s="1"/>
  <c r="AI3328" i="35"/>
  <c r="AJ3328" i="35" s="1"/>
  <c r="AI3264" i="35"/>
  <c r="AJ3264" i="35" s="1"/>
  <c r="AI5519" i="35"/>
  <c r="AJ5519" i="35" s="1"/>
  <c r="AI4514" i="35"/>
  <c r="AJ4514" i="35" s="1"/>
  <c r="AI4143" i="35"/>
  <c r="AJ4143" i="35" s="1"/>
  <c r="AI3974" i="35"/>
  <c r="AJ3974" i="35" s="1"/>
  <c r="AI3802" i="35"/>
  <c r="AJ3802" i="35" s="1"/>
  <c r="AI3631" i="35"/>
  <c r="AJ3631" i="35" s="1"/>
  <c r="AI3462" i="35"/>
  <c r="AJ3462" i="35" s="1"/>
  <c r="AI3333" i="35"/>
  <c r="AJ3333" i="35" s="1"/>
  <c r="AI3213" i="35"/>
  <c r="AJ3213" i="35" s="1"/>
  <c r="AI3149" i="35"/>
  <c r="AJ3149" i="35" s="1"/>
  <c r="AI3085" i="35"/>
  <c r="AJ3085" i="35" s="1"/>
  <c r="AI3021" i="35"/>
  <c r="AJ3021" i="35" s="1"/>
  <c r="AI2957" i="35"/>
  <c r="AJ2957" i="35" s="1"/>
  <c r="AI2893" i="35"/>
  <c r="AJ2893" i="35" s="1"/>
  <c r="AI2829" i="35"/>
  <c r="AJ2829" i="35" s="1"/>
  <c r="AI2765" i="35"/>
  <c r="AJ2765" i="35" s="1"/>
  <c r="AI2701" i="35"/>
  <c r="AJ2701" i="35" s="1"/>
  <c r="AI2637" i="35"/>
  <c r="AJ2637" i="35" s="1"/>
  <c r="AI2573" i="35"/>
  <c r="AJ2573" i="35" s="1"/>
  <c r="AI2509" i="35"/>
  <c r="AJ2509" i="35" s="1"/>
  <c r="AI2445" i="35"/>
  <c r="AJ2445" i="35" s="1"/>
  <c r="AI6264" i="35"/>
  <c r="AJ6264" i="35" s="1"/>
  <c r="AI4674" i="35"/>
  <c r="AJ4674" i="35" s="1"/>
  <c r="AI4183" i="35"/>
  <c r="AJ4183" i="35" s="1"/>
  <c r="AI4014" i="35"/>
  <c r="AJ4014" i="35" s="1"/>
  <c r="AI3842" i="35"/>
  <c r="AJ3842" i="35" s="1"/>
  <c r="AI3671" i="35"/>
  <c r="AJ3671" i="35" s="1"/>
  <c r="AI3502" i="35"/>
  <c r="AJ3502" i="35" s="1"/>
  <c r="AI3362" i="35"/>
  <c r="AJ3362" i="35" s="1"/>
  <c r="AI3234" i="35"/>
  <c r="AJ3234" i="35" s="1"/>
  <c r="AI3164" i="35"/>
  <c r="AJ3164" i="35" s="1"/>
  <c r="AI3100" i="35"/>
  <c r="AJ3100" i="35" s="1"/>
  <c r="AI3036" i="35"/>
  <c r="AJ3036" i="35" s="1"/>
  <c r="AI2972" i="35"/>
  <c r="AJ2972" i="35" s="1"/>
  <c r="AI2908" i="35"/>
  <c r="AJ2908" i="35" s="1"/>
  <c r="AI2844" i="35"/>
  <c r="AJ2844" i="35" s="1"/>
  <c r="AI4834" i="35"/>
  <c r="AJ4834" i="35" s="1"/>
  <c r="AI4223" i="35"/>
  <c r="AJ4223" i="35" s="1"/>
  <c r="AI4054" i="35"/>
  <c r="AJ4054" i="35" s="1"/>
  <c r="AI3882" i="35"/>
  <c r="AJ3882" i="35" s="1"/>
  <c r="AI3711" i="35"/>
  <c r="AJ3711" i="35" s="1"/>
  <c r="AI3542" i="35"/>
  <c r="AJ3542" i="35" s="1"/>
  <c r="AI3391" i="35"/>
  <c r="AJ3391" i="35" s="1"/>
  <c r="AI3263" i="35"/>
  <c r="AJ3263" i="35" s="1"/>
  <c r="AI3179" i="35"/>
  <c r="AJ3179" i="35" s="1"/>
  <c r="AI3115" i="35"/>
  <c r="AJ3115" i="35" s="1"/>
  <c r="AI3051" i="35"/>
  <c r="AJ3051" i="35" s="1"/>
  <c r="AI2987" i="35"/>
  <c r="AJ2987" i="35" s="1"/>
  <c r="AI2923" i="35"/>
  <c r="AJ2923" i="35" s="1"/>
  <c r="AI2859" i="35"/>
  <c r="AJ2859" i="35" s="1"/>
  <c r="AI2795" i="35"/>
  <c r="AJ2795" i="35" s="1"/>
  <c r="AI2731" i="35"/>
  <c r="AJ2731" i="35" s="1"/>
  <c r="AI2667" i="35"/>
  <c r="AJ2667" i="35" s="1"/>
  <c r="AI2603" i="35"/>
  <c r="AJ2603" i="35" s="1"/>
  <c r="AI2539" i="35"/>
  <c r="AJ2539" i="35" s="1"/>
  <c r="AI2475" i="35"/>
  <c r="AJ2475" i="35" s="1"/>
  <c r="AI4825" i="35"/>
  <c r="AJ4825" i="35" s="1"/>
  <c r="AI4222" i="35"/>
  <c r="AJ4222" i="35" s="1"/>
  <c r="AI4050" i="35"/>
  <c r="AJ4050" i="35" s="1"/>
  <c r="AI3879" i="35"/>
  <c r="AJ3879" i="35" s="1"/>
  <c r="AI3710" i="35"/>
  <c r="AJ3710" i="35" s="1"/>
  <c r="AI6097" i="35"/>
  <c r="AJ6097" i="35" s="1"/>
  <c r="AI4642" i="35"/>
  <c r="AJ4642" i="35" s="1"/>
  <c r="AI6544" i="35"/>
  <c r="AJ6544" i="35" s="1"/>
  <c r="AI4510" i="35"/>
  <c r="AJ4510" i="35" s="1"/>
  <c r="AI4948" i="35"/>
  <c r="AJ4948" i="35" s="1"/>
  <c r="AI4268" i="35"/>
  <c r="AJ4268" i="35" s="1"/>
  <c r="AI4963" i="35"/>
  <c r="AJ4963" i="35" s="1"/>
  <c r="AI4387" i="35"/>
  <c r="AJ4387" i="35" s="1"/>
  <c r="AI4246" i="35"/>
  <c r="AJ4246" i="35" s="1"/>
  <c r="AI3765" i="35"/>
  <c r="AJ3765" i="35" s="1"/>
  <c r="AI5242" i="35"/>
  <c r="AJ5242" i="35" s="1"/>
  <c r="AI4004" i="35"/>
  <c r="AJ4004" i="35" s="1"/>
  <c r="AI3724" i="35"/>
  <c r="AJ3724" i="35" s="1"/>
  <c r="AI3572" i="35"/>
  <c r="AJ3572" i="35" s="1"/>
  <c r="AI3396" i="35"/>
  <c r="AJ3396" i="35" s="1"/>
  <c r="AI6470" i="35"/>
  <c r="AJ6470" i="35" s="1"/>
  <c r="AI4937" i="35"/>
  <c r="AJ4937" i="35" s="1"/>
  <c r="AI4243" i="35"/>
  <c r="AJ4243" i="35" s="1"/>
  <c r="AI4059" i="35"/>
  <c r="AJ4059" i="35" s="1"/>
  <c r="AI3907" i="35"/>
  <c r="AJ3907" i="35" s="1"/>
  <c r="AI3731" i="35"/>
  <c r="AJ3731" i="35" s="1"/>
  <c r="AI3547" i="35"/>
  <c r="AJ3547" i="35" s="1"/>
  <c r="AI3395" i="35"/>
  <c r="AJ3395" i="35" s="1"/>
  <c r="AI7506" i="35"/>
  <c r="AJ7506" i="35" s="1"/>
  <c r="AI5914" i="35"/>
  <c r="AJ5914" i="35" s="1"/>
  <c r="AI4801" i="35"/>
  <c r="AJ4801" i="35" s="1"/>
  <c r="AI4209" i="35"/>
  <c r="AJ4209" i="35" s="1"/>
  <c r="AI4025" i="35"/>
  <c r="AJ4025" i="35" s="1"/>
  <c r="AI3873" i="35"/>
  <c r="AJ3873" i="35" s="1"/>
  <c r="AI3697" i="35"/>
  <c r="AJ3697" i="35" s="1"/>
  <c r="AI3513" i="35"/>
  <c r="AJ3513" i="35" s="1"/>
  <c r="AI3361" i="35"/>
  <c r="AJ3361" i="35" s="1"/>
  <c r="AI6135" i="35"/>
  <c r="AJ6135" i="35" s="1"/>
  <c r="AI4730" i="35"/>
  <c r="AJ4730" i="35" s="1"/>
  <c r="AI4216" i="35"/>
  <c r="AJ4216" i="35" s="1"/>
  <c r="AI4040" i="35"/>
  <c r="AJ4040" i="35" s="1"/>
  <c r="AI3856" i="35"/>
  <c r="AJ3856" i="35" s="1"/>
  <c r="AI3704" i="35"/>
  <c r="AJ3704" i="35" s="1"/>
  <c r="AI3528" i="35"/>
  <c r="AJ3528" i="35" s="1"/>
  <c r="AI3344" i="35"/>
  <c r="AJ3344" i="35" s="1"/>
  <c r="AI5186" i="35"/>
  <c r="AJ5186" i="35" s="1"/>
  <c r="AI3994" i="35"/>
  <c r="AJ3994" i="35" s="1"/>
  <c r="AI3503" i="35"/>
  <c r="AJ3503" i="35" s="1"/>
  <c r="AI3205" i="35"/>
  <c r="AJ3205" i="35" s="1"/>
  <c r="AI3029" i="35"/>
  <c r="AJ3029" i="35" s="1"/>
  <c r="AI2845" i="35"/>
  <c r="AJ2845" i="35" s="1"/>
  <c r="AI2693" i="35"/>
  <c r="AJ2693" i="35" s="1"/>
  <c r="AI2517" i="35"/>
  <c r="AJ2517" i="35" s="1"/>
  <c r="AI4850" i="35"/>
  <c r="AJ4850" i="35" s="1"/>
  <c r="AI3991" i="35"/>
  <c r="AJ3991" i="35" s="1"/>
  <c r="AI3522" i="35"/>
  <c r="AJ3522" i="35" s="1"/>
  <c r="AI3180" i="35"/>
  <c r="AJ3180" i="35" s="1"/>
  <c r="AI3028" i="35"/>
  <c r="AJ3028" i="35" s="1"/>
  <c r="AI2860" i="35"/>
  <c r="AJ2860" i="35" s="1"/>
  <c r="AI4322" i="35"/>
  <c r="AJ4322" i="35" s="1"/>
  <c r="AI3926" i="35"/>
  <c r="AJ3926" i="35" s="1"/>
  <c r="AI3583" i="35"/>
  <c r="AJ3583" i="35" s="1"/>
  <c r="AI3295" i="35"/>
  <c r="AJ3295" i="35" s="1"/>
  <c r="AI3131" i="35"/>
  <c r="AJ3131" i="35" s="1"/>
  <c r="AI3003" i="35"/>
  <c r="AJ3003" i="35" s="1"/>
  <c r="AI2875" i="35"/>
  <c r="AJ2875" i="35" s="1"/>
  <c r="AI2747" i="35"/>
  <c r="AJ2747" i="35" s="1"/>
  <c r="AI2619" i="35"/>
  <c r="AJ2619" i="35" s="1"/>
  <c r="AI2491" i="35"/>
  <c r="AJ2491" i="35" s="1"/>
  <c r="AI4313" i="35"/>
  <c r="AJ4313" i="35" s="1"/>
  <c r="AI3922" i="35"/>
  <c r="AJ3922" i="35" s="1"/>
  <c r="AI3582" i="35"/>
  <c r="AJ3582" i="35" s="1"/>
  <c r="AI4218" i="35"/>
  <c r="AJ4218" i="35" s="1"/>
  <c r="AI4722" i="35"/>
  <c r="AJ4722" i="35" s="1"/>
  <c r="AI4194" i="35"/>
  <c r="AJ4194" i="35" s="1"/>
  <c r="AI4023" i="35"/>
  <c r="AJ4023" i="35" s="1"/>
  <c r="AI3854" i="35"/>
  <c r="AJ3854" i="35" s="1"/>
  <c r="AI3682" i="35"/>
  <c r="AJ3682" i="35" s="1"/>
  <c r="AI3511" i="35"/>
  <c r="AJ3511" i="35" s="1"/>
  <c r="AI3370" i="35"/>
  <c r="AJ3370" i="35" s="1"/>
  <c r="AI3242" i="35"/>
  <c r="AJ3242" i="35" s="1"/>
  <c r="AI3168" i="35"/>
  <c r="AJ3168" i="35" s="1"/>
  <c r="AI3104" i="35"/>
  <c r="AJ3104" i="35" s="1"/>
  <c r="AI3040" i="35"/>
  <c r="AJ3040" i="35" s="1"/>
  <c r="AI2976" i="35"/>
  <c r="AJ2976" i="35" s="1"/>
  <c r="AI2912" i="35"/>
  <c r="AJ2912" i="35" s="1"/>
  <c r="AI2848" i="35"/>
  <c r="AJ2848" i="35" s="1"/>
  <c r="AI2784" i="35"/>
  <c r="AJ2784" i="35" s="1"/>
  <c r="AI2720" i="35"/>
  <c r="AJ2720" i="35" s="1"/>
  <c r="AI2656" i="35"/>
  <c r="AJ2656" i="35" s="1"/>
  <c r="AI2592" i="35"/>
  <c r="AJ2592" i="35" s="1"/>
  <c r="AI2528" i="35"/>
  <c r="AJ2528" i="35" s="1"/>
  <c r="AI2464" i="35"/>
  <c r="AJ2464" i="35" s="1"/>
  <c r="AI2400" i="35"/>
  <c r="AJ2400" i="35" s="1"/>
  <c r="AI4103" i="35"/>
  <c r="AJ4103" i="35" s="1"/>
  <c r="AI3642" i="35"/>
  <c r="AJ3642" i="35" s="1"/>
  <c r="AI3326" i="35"/>
  <c r="AJ3326" i="35" s="1"/>
  <c r="AI3146" i="35"/>
  <c r="AJ3146" i="35" s="1"/>
  <c r="AI3018" i="35"/>
  <c r="AJ3018" i="35" s="1"/>
  <c r="AI2890" i="35"/>
  <c r="AJ2890" i="35" s="1"/>
  <c r="AI2777" i="35"/>
  <c r="AJ2777" i="35" s="1"/>
  <c r="AI2674" i="35"/>
  <c r="AJ2674" i="35" s="1"/>
  <c r="AI2572" i="35"/>
  <c r="AJ2572" i="35" s="1"/>
  <c r="AI2470" i="35"/>
  <c r="AJ2470" i="35" s="1"/>
  <c r="AI4150" i="35"/>
  <c r="AJ4150" i="35" s="1"/>
  <c r="AI3698" i="35"/>
  <c r="AJ3698" i="35" s="1"/>
  <c r="AI3357" i="35"/>
  <c r="AJ3357" i="35" s="1"/>
  <c r="AI3161" i="35"/>
  <c r="AJ3161" i="35" s="1"/>
  <c r="AI3033" i="35"/>
  <c r="AJ3033" i="35" s="1"/>
  <c r="AI2905" i="35"/>
  <c r="AJ2905" i="35" s="1"/>
  <c r="AI2788" i="35"/>
  <c r="AJ2788" i="35" s="1"/>
  <c r="AI2686" i="35"/>
  <c r="AJ2686" i="35" s="1"/>
  <c r="AI2583" i="35"/>
  <c r="AJ2583" i="35" s="1"/>
  <c r="AI2481" i="35"/>
  <c r="AJ2481" i="35" s="1"/>
  <c r="AI2394" i="35"/>
  <c r="AJ2394" i="35" s="1"/>
  <c r="AI2327" i="35"/>
  <c r="AJ2327" i="35" s="1"/>
  <c r="AI2263" i="35"/>
  <c r="AJ2263" i="35" s="1"/>
  <c r="AI2199" i="35"/>
  <c r="AJ2199" i="35" s="1"/>
  <c r="AI2135" i="35"/>
  <c r="AJ2135" i="35" s="1"/>
  <c r="AI2071" i="35"/>
  <c r="AJ2071" i="35" s="1"/>
  <c r="AI2007" i="35"/>
  <c r="AJ2007" i="35" s="1"/>
  <c r="AI1943" i="35"/>
  <c r="AJ1943" i="35" s="1"/>
  <c r="AI1879" i="35"/>
  <c r="AJ1879" i="35" s="1"/>
  <c r="AI1815" i="35"/>
  <c r="AJ1815" i="35" s="1"/>
  <c r="AI1751" i="35"/>
  <c r="AJ1751" i="35" s="1"/>
  <c r="AI1687" i="35"/>
  <c r="AJ1687" i="35" s="1"/>
  <c r="AI1623" i="35"/>
  <c r="AJ1623" i="35" s="1"/>
  <c r="AI1559" i="35"/>
  <c r="AJ1559" i="35" s="1"/>
  <c r="AI1495" i="35"/>
  <c r="AJ1495" i="35" s="1"/>
  <c r="AI1431" i="35"/>
  <c r="AJ1431" i="35" s="1"/>
  <c r="AI1367" i="35"/>
  <c r="AJ1367" i="35" s="1"/>
  <c r="AI4026" i="35"/>
  <c r="AJ4026" i="35" s="1"/>
  <c r="AI3574" i="35"/>
  <c r="AJ3574" i="35" s="1"/>
  <c r="AI3287" i="35"/>
  <c r="AJ3287" i="35" s="1"/>
  <c r="AI3127" i="35"/>
  <c r="AJ3127" i="35" s="1"/>
  <c r="AI2999" i="35"/>
  <c r="AJ2999" i="35" s="1"/>
  <c r="AI2871" i="35"/>
  <c r="AJ2871" i="35" s="1"/>
  <c r="AI2761" i="35"/>
  <c r="AJ2761" i="35" s="1"/>
  <c r="AI2658" i="35"/>
  <c r="AJ2658" i="35" s="1"/>
  <c r="AI2556" i="35"/>
  <c r="AJ2556" i="35" s="1"/>
  <c r="AI2457" i="35"/>
  <c r="AJ2457" i="35" s="1"/>
  <c r="AI2374" i="35"/>
  <c r="AJ2374" i="35" s="1"/>
  <c r="AI2310" i="35"/>
  <c r="AJ2310" i="35" s="1"/>
  <c r="AI2246" i="35"/>
  <c r="AJ2246" i="35" s="1"/>
  <c r="AI2182" i="35"/>
  <c r="AJ2182" i="35" s="1"/>
  <c r="AI2118" i="35"/>
  <c r="AJ2118" i="35" s="1"/>
  <c r="AI2054" i="35"/>
  <c r="AJ2054" i="35" s="1"/>
  <c r="AI1990" i="35"/>
  <c r="AJ1990" i="35" s="1"/>
  <c r="AI1926" i="35"/>
  <c r="AJ1926" i="35" s="1"/>
  <c r="AI1862" i="35"/>
  <c r="AJ1862" i="35" s="1"/>
  <c r="AI1798" i="35"/>
  <c r="AJ1798" i="35" s="1"/>
  <c r="AI1734" i="35"/>
  <c r="AJ1734" i="35" s="1"/>
  <c r="AI4191" i="35"/>
  <c r="AJ4191" i="35" s="1"/>
  <c r="AI3742" i="35"/>
  <c r="AJ3742" i="35" s="1"/>
  <c r="AI3382" i="35"/>
  <c r="AJ3382" i="35" s="1"/>
  <c r="AI3174" i="35"/>
  <c r="AJ3174" i="35" s="1"/>
  <c r="AI3046" i="35"/>
  <c r="AJ3046" i="35" s="1"/>
  <c r="AI2918" i="35"/>
  <c r="AJ2918" i="35" s="1"/>
  <c r="AI2798" i="35"/>
  <c r="AJ2798" i="35" s="1"/>
  <c r="AI2695" i="35"/>
  <c r="AJ2695" i="35" s="1"/>
  <c r="AI2593" i="35"/>
  <c r="AJ2593" i="35" s="1"/>
  <c r="AI4697" i="35"/>
  <c r="AJ4697" i="35" s="1"/>
  <c r="AI3847" i="35"/>
  <c r="AJ3847" i="35" s="1"/>
  <c r="AI3438" i="35"/>
  <c r="AJ3438" i="35" s="1"/>
  <c r="AI3202" i="35"/>
  <c r="AJ3202" i="35" s="1"/>
  <c r="AI3074" i="35"/>
  <c r="AJ3074" i="35" s="1"/>
  <c r="AI2946" i="35"/>
  <c r="AJ2946" i="35" s="1"/>
  <c r="AI2822" i="35"/>
  <c r="AJ2822" i="35" s="1"/>
  <c r="AI2719" i="35"/>
  <c r="AJ2719" i="35" s="1"/>
  <c r="AI2617" i="35"/>
  <c r="AJ2617" i="35" s="1"/>
  <c r="AI2514" i="35"/>
  <c r="AJ2514" i="35" s="1"/>
  <c r="AI2422" i="35"/>
  <c r="AJ2422" i="35" s="1"/>
  <c r="AI2348" i="35"/>
  <c r="AJ2348" i="35" s="1"/>
  <c r="AI2284" i="35"/>
  <c r="AJ2284" i="35" s="1"/>
  <c r="AI2220" i="35"/>
  <c r="AJ2220" i="35" s="1"/>
  <c r="AI2156" i="35"/>
  <c r="AJ2156" i="35" s="1"/>
  <c r="AI2092" i="35"/>
  <c r="AJ2092" i="35" s="1"/>
  <c r="AI2028" i="35"/>
  <c r="AJ2028" i="35" s="1"/>
  <c r="AI4294" i="35"/>
  <c r="AJ4294" i="35" s="1"/>
  <c r="AI4940" i="35"/>
  <c r="AJ4940" i="35" s="1"/>
  <c r="AI4244" i="35"/>
  <c r="AJ4244" i="35" s="1"/>
  <c r="AI4931" i="35"/>
  <c r="AJ4931" i="35" s="1"/>
  <c r="AI4267" i="35"/>
  <c r="AJ4267" i="35" s="1"/>
  <c r="AI4213" i="35"/>
  <c r="AJ4213" i="35" s="1"/>
  <c r="AI3733" i="35"/>
  <c r="AJ3733" i="35" s="1"/>
  <c r="AI4778" i="35"/>
  <c r="AJ4778" i="35" s="1"/>
  <c r="AI3964" i="35"/>
  <c r="AJ3964" i="35" s="1"/>
  <c r="AI3716" i="35"/>
  <c r="AJ3716" i="35" s="1"/>
  <c r="AI3532" i="35"/>
  <c r="AJ3532" i="35" s="1"/>
  <c r="AI3380" i="35"/>
  <c r="AJ3380" i="35" s="1"/>
  <c r="AI6334" i="35"/>
  <c r="AJ6334" i="35" s="1"/>
  <c r="AI4777" i="35"/>
  <c r="AJ4777" i="35" s="1"/>
  <c r="AI4227" i="35"/>
  <c r="AJ4227" i="35" s="1"/>
  <c r="AI4051" i="35"/>
  <c r="AJ4051" i="35" s="1"/>
  <c r="AI3867" i="35"/>
  <c r="AJ3867" i="35" s="1"/>
  <c r="AI3715" i="35"/>
  <c r="AJ3715" i="35" s="1"/>
  <c r="AI3539" i="35"/>
  <c r="AJ3539" i="35" s="1"/>
  <c r="AI3355" i="35"/>
  <c r="AJ3355" i="35" s="1"/>
  <c r="AI6441" i="35"/>
  <c r="AJ6441" i="35" s="1"/>
  <c r="AI5815" i="35"/>
  <c r="AJ5815" i="35" s="1"/>
  <c r="AI4641" i="35"/>
  <c r="AJ4641" i="35" s="1"/>
  <c r="AI4193" i="35"/>
  <c r="AJ4193" i="35" s="1"/>
  <c r="AI4017" i="35"/>
  <c r="AJ4017" i="35" s="1"/>
  <c r="AI3833" i="35"/>
  <c r="AJ3833" i="35" s="1"/>
  <c r="AI3681" i="35"/>
  <c r="AJ3681" i="35" s="1"/>
  <c r="AI3505" i="35"/>
  <c r="AJ3505" i="35" s="1"/>
  <c r="AI3321" i="35"/>
  <c r="AJ3321" i="35" s="1"/>
  <c r="AI5889" i="35"/>
  <c r="AJ5889" i="35" s="1"/>
  <c r="AI4698" i="35"/>
  <c r="AJ4698" i="35" s="1"/>
  <c r="AI4176" i="35"/>
  <c r="AJ4176" i="35" s="1"/>
  <c r="AI4024" i="35"/>
  <c r="AJ4024" i="35" s="1"/>
  <c r="AI3848" i="35"/>
  <c r="AJ3848" i="35" s="1"/>
  <c r="AI3664" i="35"/>
  <c r="AJ3664" i="35" s="1"/>
  <c r="AI3512" i="35"/>
  <c r="AJ3512" i="35" s="1"/>
  <c r="AI3336" i="35"/>
  <c r="AJ3336" i="35" s="1"/>
  <c r="AI4690" i="35"/>
  <c r="AJ4690" i="35" s="1"/>
  <c r="AI3951" i="35"/>
  <c r="AJ3951" i="35" s="1"/>
  <c r="AI3482" i="35"/>
  <c r="AJ3482" i="35" s="1"/>
  <c r="AI3165" i="35"/>
  <c r="AJ3165" i="35" s="1"/>
  <c r="AI3013" i="35"/>
  <c r="AJ3013" i="35" s="1"/>
  <c r="AI2837" i="35"/>
  <c r="AJ2837" i="35" s="1"/>
  <c r="AI2653" i="35"/>
  <c r="AJ2653" i="35" s="1"/>
  <c r="AI2501" i="35"/>
  <c r="AJ2501" i="35" s="1"/>
  <c r="AI4761" i="35"/>
  <c r="AJ4761" i="35" s="1"/>
  <c r="AI3886" i="35"/>
  <c r="AJ3886" i="35" s="1"/>
  <c r="AI3479" i="35"/>
  <c r="AJ3479" i="35" s="1"/>
  <c r="AI3172" i="35"/>
  <c r="AJ3172" i="35" s="1"/>
  <c r="AI2988" i="35"/>
  <c r="AJ2988" i="35" s="1"/>
  <c r="AI2852" i="35"/>
  <c r="AJ2852" i="35" s="1"/>
  <c r="AI4249" i="35"/>
  <c r="AJ4249" i="35" s="1"/>
  <c r="AI3903" i="35"/>
  <c r="AJ3903" i="35" s="1"/>
  <c r="AI3562" i="35"/>
  <c r="AJ3562" i="35" s="1"/>
  <c r="AI3279" i="35"/>
  <c r="AJ3279" i="35" s="1"/>
  <c r="AI3123" i="35"/>
  <c r="AJ3123" i="35" s="1"/>
  <c r="AI2995" i="35"/>
  <c r="AJ2995" i="35" s="1"/>
  <c r="AI2867" i="35"/>
  <c r="AJ2867" i="35" s="1"/>
  <c r="AI2739" i="35"/>
  <c r="AJ2739" i="35" s="1"/>
  <c r="AI2611" i="35"/>
  <c r="AJ2611" i="35" s="1"/>
  <c r="AI2483" i="35"/>
  <c r="AJ2483" i="35" s="1"/>
  <c r="AI4242" i="35"/>
  <c r="AJ4242" i="35" s="1"/>
  <c r="AI3902" i="35"/>
  <c r="AJ3902" i="35" s="1"/>
  <c r="AI6783" i="35"/>
  <c r="AJ6783" i="35" s="1"/>
  <c r="AI4198" i="35"/>
  <c r="AJ4198" i="35" s="1"/>
  <c r="AI4633" i="35"/>
  <c r="AJ4633" i="35" s="1"/>
  <c r="AI4174" i="35"/>
  <c r="AJ4174" i="35" s="1"/>
  <c r="AI4002" i="35"/>
  <c r="AJ4002" i="35" s="1"/>
  <c r="AI3831" i="35"/>
  <c r="AJ3831" i="35" s="1"/>
  <c r="AI3662" i="35"/>
  <c r="AJ3662" i="35" s="1"/>
  <c r="AI3490" i="35"/>
  <c r="AJ3490" i="35" s="1"/>
  <c r="AI3354" i="35"/>
  <c r="AJ3354" i="35" s="1"/>
  <c r="AI3226" i="35"/>
  <c r="AJ3226" i="35" s="1"/>
  <c r="AI3160" i="35"/>
  <c r="AJ3160" i="35" s="1"/>
  <c r="AI3096" i="35"/>
  <c r="AJ3096" i="35" s="1"/>
  <c r="AI3032" i="35"/>
  <c r="AJ3032" i="35" s="1"/>
  <c r="AI2968" i="35"/>
  <c r="AJ2968" i="35" s="1"/>
  <c r="AI2904" i="35"/>
  <c r="AJ2904" i="35" s="1"/>
  <c r="AI2840" i="35"/>
  <c r="AJ2840" i="35" s="1"/>
  <c r="AI2776" i="35"/>
  <c r="AJ2776" i="35" s="1"/>
  <c r="AI2712" i="35"/>
  <c r="AJ2712" i="35" s="1"/>
  <c r="AI2648" i="35"/>
  <c r="AJ2648" i="35" s="1"/>
  <c r="AI2584" i="35"/>
  <c r="AJ2584" i="35" s="1"/>
  <c r="AI2520" i="35"/>
  <c r="AJ2520" i="35" s="1"/>
  <c r="AI2456" i="35"/>
  <c r="AJ2456" i="35" s="1"/>
  <c r="AI2392" i="35"/>
  <c r="AJ2392" i="35" s="1"/>
  <c r="AI4042" i="35"/>
  <c r="AJ4042" i="35" s="1"/>
  <c r="AI3591" i="35"/>
  <c r="AJ3591" i="35" s="1"/>
  <c r="AI3294" i="35"/>
  <c r="AJ3294" i="35" s="1"/>
  <c r="AI3130" i="35"/>
  <c r="AJ3130" i="35" s="1"/>
  <c r="AI3002" i="35"/>
  <c r="AJ3002" i="35" s="1"/>
  <c r="AI2874" i="35"/>
  <c r="AJ2874" i="35" s="1"/>
  <c r="AI2764" i="35"/>
  <c r="AJ2764" i="35" s="1"/>
  <c r="AI2662" i="35"/>
  <c r="AJ2662" i="35" s="1"/>
  <c r="AI2559" i="35"/>
  <c r="AJ2559" i="35" s="1"/>
  <c r="AI2459" i="35"/>
  <c r="AJ2459" i="35" s="1"/>
  <c r="AI4090" i="35"/>
  <c r="AJ4090" i="35" s="1"/>
  <c r="AI3638" i="35"/>
  <c r="AJ3638" i="35" s="1"/>
  <c r="AI3325" i="35"/>
  <c r="AJ3325" i="35" s="1"/>
  <c r="AI3145" i="35"/>
  <c r="AJ3145" i="35" s="1"/>
  <c r="AI3017" i="35"/>
  <c r="AJ3017" i="35" s="1"/>
  <c r="AI2889" i="35"/>
  <c r="AJ2889" i="35" s="1"/>
  <c r="AI2775" i="35"/>
  <c r="AJ2775" i="35" s="1"/>
  <c r="AI2673" i="35"/>
  <c r="AJ2673" i="35" s="1"/>
  <c r="AI2570" i="35"/>
  <c r="AJ2570" i="35" s="1"/>
  <c r="AI2468" i="35"/>
  <c r="AJ2468" i="35" s="1"/>
  <c r="AI2383" i="35"/>
  <c r="AJ2383" i="35" s="1"/>
  <c r="AI2319" i="35"/>
  <c r="AJ2319" i="35" s="1"/>
  <c r="AI2255" i="35"/>
  <c r="AJ2255" i="35" s="1"/>
  <c r="AI2191" i="35"/>
  <c r="AJ2191" i="35" s="1"/>
  <c r="AI2127" i="35"/>
  <c r="AJ2127" i="35" s="1"/>
  <c r="AI2063" i="35"/>
  <c r="AJ2063" i="35" s="1"/>
  <c r="AI1999" i="35"/>
  <c r="AJ1999" i="35" s="1"/>
  <c r="AI1935" i="35"/>
  <c r="AJ1935" i="35" s="1"/>
  <c r="AI1871" i="35"/>
  <c r="AJ1871" i="35" s="1"/>
  <c r="AI1807" i="35"/>
  <c r="AJ1807" i="35" s="1"/>
  <c r="AI1743" i="35"/>
  <c r="AJ1743" i="35" s="1"/>
  <c r="AI1679" i="35"/>
  <c r="AJ1679" i="35" s="1"/>
  <c r="AI1615" i="35"/>
  <c r="AJ1615" i="35" s="1"/>
  <c r="AI1551" i="35"/>
  <c r="AJ1551" i="35" s="1"/>
  <c r="AI1487" i="35"/>
  <c r="AJ1487" i="35" s="1"/>
  <c r="AI1423" i="35"/>
  <c r="AJ1423" i="35" s="1"/>
  <c r="AI1359" i="35"/>
  <c r="AJ1359" i="35" s="1"/>
  <c r="AI3975" i="35"/>
  <c r="AJ3975" i="35" s="1"/>
  <c r="AI3530" i="35"/>
  <c r="AJ3530" i="35" s="1"/>
  <c r="AI3255" i="35"/>
  <c r="AJ3255" i="35" s="1"/>
  <c r="AI3111" i="35"/>
  <c r="AJ3111" i="35" s="1"/>
  <c r="AI2983" i="35"/>
  <c r="AJ2983" i="35" s="1"/>
  <c r="AI2855" i="35"/>
  <c r="AJ2855" i="35" s="1"/>
  <c r="AI2748" i="35"/>
  <c r="AJ2748" i="35" s="1"/>
  <c r="AI2646" i="35"/>
  <c r="AJ2646" i="35" s="1"/>
  <c r="AI2543" i="35"/>
  <c r="AJ2543" i="35" s="1"/>
  <c r="AI2446" i="35"/>
  <c r="AJ2446" i="35" s="1"/>
  <c r="AI2366" i="35"/>
  <c r="AJ2366" i="35" s="1"/>
  <c r="AI2302" i="35"/>
  <c r="AJ2302" i="35" s="1"/>
  <c r="AI2238" i="35"/>
  <c r="AJ2238" i="35" s="1"/>
  <c r="AI2174" i="35"/>
  <c r="AJ2174" i="35" s="1"/>
  <c r="AI2110" i="35"/>
  <c r="AJ2110" i="35" s="1"/>
  <c r="AI2046" i="35"/>
  <c r="AJ2046" i="35" s="1"/>
  <c r="AI1982" i="35"/>
  <c r="AJ1982" i="35" s="1"/>
  <c r="AI1918" i="35"/>
  <c r="AJ1918" i="35" s="1"/>
  <c r="AI1854" i="35"/>
  <c r="AJ1854" i="35" s="1"/>
  <c r="AI1790" i="35"/>
  <c r="AJ1790" i="35" s="1"/>
  <c r="AI1726" i="35"/>
  <c r="AJ1726" i="35" s="1"/>
  <c r="AI4134" i="35"/>
  <c r="AJ4134" i="35" s="1"/>
  <c r="AI3679" i="35"/>
  <c r="AJ3679" i="35" s="1"/>
  <c r="AI3350" i="35"/>
  <c r="AJ3350" i="35" s="1"/>
  <c r="AI3158" i="35"/>
  <c r="AJ3158" i="35" s="1"/>
  <c r="AI3030" i="35"/>
  <c r="AJ3030" i="35" s="1"/>
  <c r="AI2902" i="35"/>
  <c r="AJ2902" i="35" s="1"/>
  <c r="AI2785" i="35"/>
  <c r="AJ2785" i="35" s="1"/>
  <c r="AI2682" i="35"/>
  <c r="AJ2682" i="35" s="1"/>
  <c r="AI2580" i="35"/>
  <c r="AJ2580" i="35" s="1"/>
  <c r="AI4354" i="35"/>
  <c r="AJ4354" i="35" s="1"/>
  <c r="AI3786" i="35"/>
  <c r="AJ3786" i="35" s="1"/>
  <c r="AI3406" i="35"/>
  <c r="AJ3406" i="35" s="1"/>
  <c r="AI3186" i="35"/>
  <c r="AJ3186" i="35" s="1"/>
  <c r="AI3058" i="35"/>
  <c r="AJ3058" i="35" s="1"/>
  <c r="AI2930" i="35"/>
  <c r="AJ2930" i="35" s="1"/>
  <c r="AI2809" i="35"/>
  <c r="AJ2809" i="35" s="1"/>
  <c r="AI2706" i="35"/>
  <c r="AJ2706" i="35" s="1"/>
  <c r="AI2604" i="35"/>
  <c r="AJ2604" i="35" s="1"/>
  <c r="AI2502" i="35"/>
  <c r="AJ2502" i="35" s="1"/>
  <c r="AI2411" i="35"/>
  <c r="AJ2411" i="35" s="1"/>
  <c r="AI2340" i="35"/>
  <c r="AJ2340" i="35" s="1"/>
  <c r="AI2276" i="35"/>
  <c r="AJ2276" i="35" s="1"/>
  <c r="AI2212" i="35"/>
  <c r="AJ2212" i="35" s="1"/>
  <c r="AI2148" i="35"/>
  <c r="AJ2148" i="35" s="1"/>
  <c r="AI2084" i="35"/>
  <c r="AJ2084" i="35" s="1"/>
  <c r="AI2020" i="35"/>
  <c r="AJ2020" i="35" s="1"/>
  <c r="AI5748" i="35"/>
  <c r="AJ5748" i="35" s="1"/>
  <c r="AI5061" i="35"/>
  <c r="AJ5061" i="35" s="1"/>
  <c r="AI4780" i="35"/>
  <c r="AJ4780" i="35" s="1"/>
  <c r="AI6174" i="35"/>
  <c r="AJ6174" i="35" s="1"/>
  <c r="AI4779" i="35"/>
  <c r="AJ4779" i="35" s="1"/>
  <c r="AI4259" i="35"/>
  <c r="AJ4259" i="35" s="1"/>
  <c r="AI4093" i="35"/>
  <c r="AJ4093" i="35" s="1"/>
  <c r="AI3701" i="35"/>
  <c r="AJ3701" i="35" s="1"/>
  <c r="AI4650" i="35"/>
  <c r="AJ4650" i="35" s="1"/>
  <c r="AI3868" i="35"/>
  <c r="AJ3868" i="35" s="1"/>
  <c r="AI3700" i="35"/>
  <c r="AJ3700" i="35" s="1"/>
  <c r="AI3524" i="35"/>
  <c r="AJ3524" i="35" s="1"/>
  <c r="AI3340" i="35"/>
  <c r="AJ3340" i="35" s="1"/>
  <c r="AI6058" i="35"/>
  <c r="AJ6058" i="35" s="1"/>
  <c r="AI4745" i="35"/>
  <c r="AJ4745" i="35" s="1"/>
  <c r="AI4187" i="35"/>
  <c r="AJ4187" i="35" s="1"/>
  <c r="AI4035" i="35"/>
  <c r="AJ4035" i="35" s="1"/>
  <c r="AI3859" i="35"/>
  <c r="AJ3859" i="35" s="1"/>
  <c r="AI3675" i="35"/>
  <c r="AJ3675" i="35" s="1"/>
  <c r="AI3523" i="35"/>
  <c r="AJ3523" i="35" s="1"/>
  <c r="AI3347" i="35"/>
  <c r="AJ3347" i="35" s="1"/>
  <c r="AI5818" i="35"/>
  <c r="AJ5818" i="35" s="1"/>
  <c r="AI5646" i="35"/>
  <c r="AJ5646" i="35" s="1"/>
  <c r="AI4609" i="35"/>
  <c r="AJ4609" i="35" s="1"/>
  <c r="AI4153" i="35"/>
  <c r="AJ4153" i="35" s="1"/>
  <c r="AI4001" i="35"/>
  <c r="AJ4001" i="35" s="1"/>
  <c r="AI3825" i="35"/>
  <c r="AJ3825" i="35" s="1"/>
  <c r="AI3641" i="35"/>
  <c r="AJ3641" i="35" s="1"/>
  <c r="AI3489" i="35"/>
  <c r="AJ3489" i="35" s="1"/>
  <c r="AI3313" i="35"/>
  <c r="AJ3313" i="35" s="1"/>
  <c r="AI5455" i="35"/>
  <c r="AJ5455" i="35" s="1"/>
  <c r="AI4634" i="35"/>
  <c r="AJ4634" i="35" s="1"/>
  <c r="AI4168" i="35"/>
  <c r="AJ4168" i="35" s="1"/>
  <c r="AI3984" i="35"/>
  <c r="AJ3984" i="35" s="1"/>
  <c r="AI3832" i="35"/>
  <c r="AJ3832" i="35" s="1"/>
  <c r="AI3656" i="35"/>
  <c r="AJ3656" i="35" s="1"/>
  <c r="AI3472" i="35"/>
  <c r="AJ3472" i="35" s="1"/>
  <c r="AI3320" i="35"/>
  <c r="AJ3320" i="35" s="1"/>
  <c r="AI4601" i="35"/>
  <c r="AJ4601" i="35" s="1"/>
  <c r="AI3846" i="35"/>
  <c r="AJ3846" i="35" s="1"/>
  <c r="AI3445" i="35"/>
  <c r="AJ3445" i="35" s="1"/>
  <c r="AI3157" i="35"/>
  <c r="AJ3157" i="35" s="1"/>
  <c r="AI2973" i="35"/>
  <c r="AJ2973" i="35" s="1"/>
  <c r="AI2821" i="35"/>
  <c r="AJ2821" i="35" s="1"/>
  <c r="AI2645" i="35"/>
  <c r="AJ2645" i="35" s="1"/>
  <c r="AI2461" i="35"/>
  <c r="AJ2461" i="35" s="1"/>
  <c r="AI4594" i="35"/>
  <c r="AJ4594" i="35" s="1"/>
  <c r="AI3863" i="35"/>
  <c r="AJ3863" i="35" s="1"/>
  <c r="AI3394" i="35"/>
  <c r="AJ3394" i="35" s="1"/>
  <c r="AI3156" i="35"/>
  <c r="AJ3156" i="35" s="1"/>
  <c r="AI2980" i="35"/>
  <c r="AJ2980" i="35" s="1"/>
  <c r="AI2836" i="35"/>
  <c r="AJ2836" i="35" s="1"/>
  <c r="AI4202" i="35"/>
  <c r="AJ4202" i="35" s="1"/>
  <c r="AI3862" i="35"/>
  <c r="AJ3862" i="35" s="1"/>
  <c r="AI3519" i="35"/>
  <c r="AJ3519" i="35" s="1"/>
  <c r="AI3247" i="35"/>
  <c r="AJ3247" i="35" s="1"/>
  <c r="AI3107" i="35"/>
  <c r="AJ3107" i="35" s="1"/>
  <c r="AI2979" i="35"/>
  <c r="AJ2979" i="35" s="1"/>
  <c r="AI2851" i="35"/>
  <c r="AJ2851" i="35" s="1"/>
  <c r="AI2723" i="35"/>
  <c r="AJ2723" i="35" s="1"/>
  <c r="AI2595" i="35"/>
  <c r="AJ2595" i="35" s="1"/>
  <c r="AI6920" i="35"/>
  <c r="AJ6920" i="35" s="1"/>
  <c r="AI4199" i="35"/>
  <c r="AJ4199" i="35" s="1"/>
  <c r="AI3858" i="35"/>
  <c r="AJ3858" i="35" s="1"/>
  <c r="AI5690" i="35"/>
  <c r="AJ5690" i="35" s="1"/>
  <c r="AI6000" i="35"/>
  <c r="AJ6000" i="35" s="1"/>
  <c r="AI4546" i="35"/>
  <c r="AJ4546" i="35" s="1"/>
  <c r="AI4151" i="35"/>
  <c r="AJ4151" i="35" s="1"/>
  <c r="AI3982" i="35"/>
  <c r="AJ3982" i="35" s="1"/>
  <c r="AI3810" i="35"/>
  <c r="AJ3810" i="35" s="1"/>
  <c r="AI3639" i="35"/>
  <c r="AJ3639" i="35" s="1"/>
  <c r="AI3470" i="35"/>
  <c r="AJ3470" i="35" s="1"/>
  <c r="AI3338" i="35"/>
  <c r="AJ3338" i="35" s="1"/>
  <c r="AI3216" i="35"/>
  <c r="AJ3216" i="35" s="1"/>
  <c r="AI3152" i="35"/>
  <c r="AJ3152" i="35" s="1"/>
  <c r="AI3088" i="35"/>
  <c r="AJ3088" i="35" s="1"/>
  <c r="AI3024" i="35"/>
  <c r="AJ3024" i="35" s="1"/>
  <c r="AI2960" i="35"/>
  <c r="AJ2960" i="35" s="1"/>
  <c r="AI2896" i="35"/>
  <c r="AJ2896" i="35" s="1"/>
  <c r="AI2832" i="35"/>
  <c r="AJ2832" i="35" s="1"/>
  <c r="AI2768" i="35"/>
  <c r="AJ2768" i="35" s="1"/>
  <c r="AI2704" i="35"/>
  <c r="AJ2704" i="35" s="1"/>
  <c r="AI2640" i="35"/>
  <c r="AJ2640" i="35" s="1"/>
  <c r="AI2576" i="35"/>
  <c r="AJ2576" i="35" s="1"/>
  <c r="AI2512" i="35"/>
  <c r="AJ2512" i="35" s="1"/>
  <c r="AI2448" i="35"/>
  <c r="AJ2448" i="35" s="1"/>
  <c r="AI2384" i="35"/>
  <c r="AJ2384" i="35" s="1"/>
  <c r="AI3983" i="35"/>
  <c r="AJ3983" i="35" s="1"/>
  <c r="AI3538" i="35"/>
  <c r="AJ3538" i="35" s="1"/>
  <c r="AI3262" i="35"/>
  <c r="AJ3262" i="35" s="1"/>
  <c r="AI3114" i="35"/>
  <c r="AJ3114" i="35" s="1"/>
  <c r="AI2986" i="35"/>
  <c r="AJ2986" i="35" s="1"/>
  <c r="AI2858" i="35"/>
  <c r="AJ2858" i="35" s="1"/>
  <c r="AI2751" i="35"/>
  <c r="AJ2751" i="35" s="1"/>
  <c r="AI2649" i="35"/>
  <c r="AJ2649" i="35" s="1"/>
  <c r="AI2546" i="35"/>
  <c r="AJ2546" i="35" s="1"/>
  <c r="AI2449" i="35"/>
  <c r="AJ2449" i="35" s="1"/>
  <c r="AI4039" i="35"/>
  <c r="AJ4039" i="35" s="1"/>
  <c r="AI3578" i="35"/>
  <c r="AJ3578" i="35" s="1"/>
  <c r="AI3293" i="35"/>
  <c r="AJ3293" i="35" s="1"/>
  <c r="AI3129" i="35"/>
  <c r="AJ3129" i="35" s="1"/>
  <c r="AI3001" i="35"/>
  <c r="AJ3001" i="35" s="1"/>
  <c r="AI2873" i="35"/>
  <c r="AJ2873" i="35" s="1"/>
  <c r="AI2762" i="35"/>
  <c r="AJ2762" i="35" s="1"/>
  <c r="AI2660" i="35"/>
  <c r="AJ2660" i="35" s="1"/>
  <c r="AI2558" i="35"/>
  <c r="AJ2558" i="35" s="1"/>
  <c r="AI2458" i="35"/>
  <c r="AJ2458" i="35" s="1"/>
  <c r="AI2375" i="35"/>
  <c r="AJ2375" i="35" s="1"/>
  <c r="AI2311" i="35"/>
  <c r="AJ2311" i="35" s="1"/>
  <c r="AI2247" i="35"/>
  <c r="AJ2247" i="35" s="1"/>
  <c r="AI2183" i="35"/>
  <c r="AJ2183" i="35" s="1"/>
  <c r="AI2119" i="35"/>
  <c r="AJ2119" i="35" s="1"/>
  <c r="AI2055" i="35"/>
  <c r="AJ2055" i="35" s="1"/>
  <c r="AI1991" i="35"/>
  <c r="AJ1991" i="35" s="1"/>
  <c r="AI1927" i="35"/>
  <c r="AJ1927" i="35" s="1"/>
  <c r="AI1863" i="35"/>
  <c r="AJ1863" i="35" s="1"/>
  <c r="AI1799" i="35"/>
  <c r="AJ1799" i="35" s="1"/>
  <c r="AI1735" i="35"/>
  <c r="AJ1735" i="35" s="1"/>
  <c r="AI1671" i="35"/>
  <c r="AJ1671" i="35" s="1"/>
  <c r="AI1607" i="35"/>
  <c r="AJ1607" i="35" s="1"/>
  <c r="AI1543" i="35"/>
  <c r="AJ1543" i="35" s="1"/>
  <c r="AI1479" i="35"/>
  <c r="AJ1479" i="35" s="1"/>
  <c r="AI1415" i="35"/>
  <c r="AJ1415" i="35" s="1"/>
  <c r="AI5199" i="35"/>
  <c r="AJ5199" i="35" s="1"/>
  <c r="AI3914" i="35"/>
  <c r="AJ3914" i="35" s="1"/>
  <c r="AI3487" i="35"/>
  <c r="AJ3487" i="35" s="1"/>
  <c r="AI3223" i="35"/>
  <c r="AJ3223" i="35" s="1"/>
  <c r="AI3095" i="35"/>
  <c r="AJ3095" i="35" s="1"/>
  <c r="AI2967" i="35"/>
  <c r="AJ2967" i="35" s="1"/>
  <c r="AI2839" i="35"/>
  <c r="AJ2839" i="35" s="1"/>
  <c r="AI2735" i="35"/>
  <c r="AJ2735" i="35" s="1"/>
  <c r="AI2633" i="35"/>
  <c r="AJ2633" i="35" s="1"/>
  <c r="AI2530" i="35"/>
  <c r="AJ2530" i="35" s="1"/>
  <c r="AI2435" i="35"/>
  <c r="AJ2435" i="35" s="1"/>
  <c r="AI2358" i="35"/>
  <c r="AJ2358" i="35" s="1"/>
  <c r="AI2294" i="35"/>
  <c r="AJ2294" i="35" s="1"/>
  <c r="AI2230" i="35"/>
  <c r="AJ2230" i="35" s="1"/>
  <c r="AI2166" i="35"/>
  <c r="AJ2166" i="35" s="1"/>
  <c r="AI2102" i="35"/>
  <c r="AJ2102" i="35" s="1"/>
  <c r="AI2038" i="35"/>
  <c r="AJ2038" i="35" s="1"/>
  <c r="AI1974" i="35"/>
  <c r="AJ1974" i="35" s="1"/>
  <c r="AI1910" i="35"/>
  <c r="AJ1910" i="35" s="1"/>
  <c r="AI1846" i="35"/>
  <c r="AJ1846" i="35" s="1"/>
  <c r="AI1782" i="35"/>
  <c r="AJ1782" i="35" s="1"/>
  <c r="AI1718" i="35"/>
  <c r="AJ1718" i="35" s="1"/>
  <c r="AI4082" i="35"/>
  <c r="AJ4082" i="35" s="1"/>
  <c r="AI3622" i="35"/>
  <c r="AJ3622" i="35" s="1"/>
  <c r="AI3318" i="35"/>
  <c r="AJ3318" i="35" s="1"/>
  <c r="AI6568" i="35"/>
  <c r="AJ6568" i="35" s="1"/>
  <c r="AI5005" i="35"/>
  <c r="AJ5005" i="35" s="1"/>
  <c r="AI4756" i="35"/>
  <c r="AJ4756" i="35" s="1"/>
  <c r="AI6033" i="35"/>
  <c r="AJ6033" i="35" s="1"/>
  <c r="AI4771" i="35"/>
  <c r="AJ4771" i="35" s="1"/>
  <c r="AI5969" i="35"/>
  <c r="AJ5969" i="35" s="1"/>
  <c r="AI4085" i="35"/>
  <c r="AJ4085" i="35" s="1"/>
  <c r="AI3581" i="35"/>
  <c r="AJ3581" i="35" s="1"/>
  <c r="AI4522" i="35"/>
  <c r="AJ4522" i="35" s="1"/>
  <c r="AI3844" i="35"/>
  <c r="AJ3844" i="35" s="1"/>
  <c r="AI3660" i="35"/>
  <c r="AJ3660" i="35" s="1"/>
  <c r="AI3508" i="35"/>
  <c r="AJ3508" i="35" s="1"/>
  <c r="AI3332" i="35"/>
  <c r="AJ3332" i="35" s="1"/>
  <c r="AI5582" i="35"/>
  <c r="AJ5582" i="35" s="1"/>
  <c r="AI4681" i="35"/>
  <c r="AJ4681" i="35" s="1"/>
  <c r="AI4179" i="35"/>
  <c r="AJ4179" i="35" s="1"/>
  <c r="AI3995" i="35"/>
  <c r="AJ3995" i="35" s="1"/>
  <c r="AI3843" i="35"/>
  <c r="AJ3843" i="35" s="1"/>
  <c r="AI3667" i="35"/>
  <c r="AJ3667" i="35" s="1"/>
  <c r="AI3483" i="35"/>
  <c r="AJ3483" i="35" s="1"/>
  <c r="AI3331" i="35"/>
  <c r="AJ3331" i="35" s="1"/>
  <c r="AI5734" i="35"/>
  <c r="AJ5734" i="35" s="1"/>
  <c r="AI5218" i="35"/>
  <c r="AJ5218" i="35" s="1"/>
  <c r="AI4545" i="35"/>
  <c r="AJ4545" i="35" s="1"/>
  <c r="AI4145" i="35"/>
  <c r="AJ4145" i="35" s="1"/>
  <c r="AI3961" i="35"/>
  <c r="AJ3961" i="35" s="1"/>
  <c r="AI3809" i="35"/>
  <c r="AJ3809" i="35" s="1"/>
  <c r="AI3633" i="35"/>
  <c r="AJ3633" i="35" s="1"/>
  <c r="AI3449" i="35"/>
  <c r="AJ3449" i="35" s="1"/>
  <c r="AI3297" i="35"/>
  <c r="AJ3297" i="35" s="1"/>
  <c r="AI5370" i="35"/>
  <c r="AJ5370" i="35" s="1"/>
  <c r="AI4474" i="35"/>
  <c r="AJ4474" i="35" s="1"/>
  <c r="AI4152" i="35"/>
  <c r="AJ4152" i="35" s="1"/>
  <c r="AI3976" i="35"/>
  <c r="AJ3976" i="35" s="1"/>
  <c r="AI3792" i="35"/>
  <c r="AJ3792" i="35" s="1"/>
  <c r="AI3640" i="35"/>
  <c r="AJ3640" i="35" s="1"/>
  <c r="AI3464" i="35"/>
  <c r="AJ3464" i="35" s="1"/>
  <c r="AI3280" i="35"/>
  <c r="AJ3280" i="35" s="1"/>
  <c r="AI4434" i="35"/>
  <c r="AJ4434" i="35" s="1"/>
  <c r="AI3823" i="35"/>
  <c r="AJ3823" i="35" s="1"/>
  <c r="AI3365" i="35"/>
  <c r="AJ3365" i="35" s="1"/>
  <c r="AI3141" i="35"/>
  <c r="AJ3141" i="35" s="1"/>
  <c r="AI2965" i="35"/>
  <c r="AJ2965" i="35" s="1"/>
  <c r="AI2781" i="35"/>
  <c r="AJ2781" i="35" s="1"/>
  <c r="AI2629" i="35"/>
  <c r="AJ2629" i="35" s="1"/>
  <c r="AI2453" i="35"/>
  <c r="AJ2453" i="35" s="1"/>
  <c r="AI4226" i="35"/>
  <c r="AJ4226" i="35" s="1"/>
  <c r="AI3822" i="35"/>
  <c r="AJ3822" i="35" s="1"/>
  <c r="AI3378" i="35"/>
  <c r="AJ3378" i="35" s="1"/>
  <c r="AI3116" i="35"/>
  <c r="AJ3116" i="35" s="1"/>
  <c r="AI2964" i="35"/>
  <c r="AJ2964" i="35" s="1"/>
  <c r="AI6238" i="35"/>
  <c r="AJ6238" i="35" s="1"/>
  <c r="AI4182" i="35"/>
  <c r="AJ4182" i="35" s="1"/>
  <c r="AI3839" i="35"/>
  <c r="AJ3839" i="35" s="1"/>
  <c r="AI3498" i="35"/>
  <c r="AJ3498" i="35" s="1"/>
  <c r="AI3231" i="35"/>
  <c r="AJ3231" i="35" s="1"/>
  <c r="AI3099" i="35"/>
  <c r="AJ3099" i="35" s="1"/>
  <c r="AI2971" i="35"/>
  <c r="AJ2971" i="35" s="1"/>
  <c r="AI2843" i="35"/>
  <c r="AJ2843" i="35" s="1"/>
  <c r="AI2715" i="35"/>
  <c r="AJ2715" i="35" s="1"/>
  <c r="AI2587" i="35"/>
  <c r="AJ2587" i="35" s="1"/>
  <c r="AI6128" i="35"/>
  <c r="AJ6128" i="35" s="1"/>
  <c r="AI4178" i="35"/>
  <c r="AJ4178" i="35" s="1"/>
  <c r="AI3838" i="35"/>
  <c r="AJ3838" i="35" s="1"/>
  <c r="AI5350" i="35"/>
  <c r="AJ5350" i="35" s="1"/>
  <c r="AI5623" i="35"/>
  <c r="AJ5623" i="35" s="1"/>
  <c r="AI4466" i="35"/>
  <c r="AJ4466" i="35" s="1"/>
  <c r="AI4130" i="35"/>
  <c r="AJ4130" i="35" s="1"/>
  <c r="AI3959" i="35"/>
  <c r="AJ3959" i="35" s="1"/>
  <c r="AI3790" i="35"/>
  <c r="AJ3790" i="35" s="1"/>
  <c r="AI3618" i="35"/>
  <c r="AJ3618" i="35" s="1"/>
  <c r="AI3450" i="35"/>
  <c r="AJ3450" i="35" s="1"/>
  <c r="AI3322" i="35"/>
  <c r="AJ3322" i="35" s="1"/>
  <c r="AI3208" i="35"/>
  <c r="AJ3208" i="35" s="1"/>
  <c r="AI3144" i="35"/>
  <c r="AJ3144" i="35" s="1"/>
  <c r="AI3080" i="35"/>
  <c r="AJ3080" i="35" s="1"/>
  <c r="AI3016" i="35"/>
  <c r="AJ3016" i="35" s="1"/>
  <c r="AI2952" i="35"/>
  <c r="AJ2952" i="35" s="1"/>
  <c r="AI2888" i="35"/>
  <c r="AJ2888" i="35" s="1"/>
  <c r="AI2824" i="35"/>
  <c r="AJ2824" i="35" s="1"/>
  <c r="AI2760" i="35"/>
  <c r="AJ2760" i="35" s="1"/>
  <c r="AI2696" i="35"/>
  <c r="AJ2696" i="35" s="1"/>
  <c r="AI2632" i="35"/>
  <c r="AJ2632" i="35" s="1"/>
  <c r="AI2568" i="35"/>
  <c r="AJ2568" i="35" s="1"/>
  <c r="AI2504" i="35"/>
  <c r="AJ2504" i="35" s="1"/>
  <c r="AI2440" i="35"/>
  <c r="AJ2440" i="35" s="1"/>
  <c r="AI5538" i="35"/>
  <c r="AJ5538" i="35" s="1"/>
  <c r="AI3934" i="35"/>
  <c r="AJ3934" i="35" s="1"/>
  <c r="AI3495" i="35"/>
  <c r="AJ3495" i="35" s="1"/>
  <c r="AI3230" i="35"/>
  <c r="AJ3230" i="35" s="1"/>
  <c r="AI3098" i="35"/>
  <c r="AJ3098" i="35" s="1"/>
  <c r="AI2970" i="35"/>
  <c r="AJ2970" i="35" s="1"/>
  <c r="AI2842" i="35"/>
  <c r="AJ2842" i="35" s="1"/>
  <c r="AI2738" i="35"/>
  <c r="AJ2738" i="35" s="1"/>
  <c r="AI2636" i="35"/>
  <c r="AJ2636" i="35" s="1"/>
  <c r="AI2534" i="35"/>
  <c r="AJ2534" i="35" s="1"/>
  <c r="AI2438" i="35"/>
  <c r="AJ2438" i="35" s="1"/>
  <c r="AI3978" i="35"/>
  <c r="AJ3978" i="35" s="1"/>
  <c r="AI3535" i="35"/>
  <c r="AJ3535" i="35" s="1"/>
  <c r="AI3261" i="35"/>
  <c r="AJ3261" i="35" s="1"/>
  <c r="AI3113" i="35"/>
  <c r="AJ3113" i="35" s="1"/>
  <c r="AI2985" i="35"/>
  <c r="AJ2985" i="35" s="1"/>
  <c r="AI2857" i="35"/>
  <c r="AJ2857" i="35" s="1"/>
  <c r="AI2750" i="35"/>
  <c r="AJ2750" i="35" s="1"/>
  <c r="AI2647" i="35"/>
  <c r="AJ2647" i="35" s="1"/>
  <c r="AI2545" i="35"/>
  <c r="AJ2545" i="35" s="1"/>
  <c r="AI2447" i="35"/>
  <c r="AJ2447" i="35" s="1"/>
  <c r="AI2367" i="35"/>
  <c r="AJ2367" i="35" s="1"/>
  <c r="AI2303" i="35"/>
  <c r="AJ2303" i="35" s="1"/>
  <c r="AI2239" i="35"/>
  <c r="AJ2239" i="35" s="1"/>
  <c r="AI2175" i="35"/>
  <c r="AJ2175" i="35" s="1"/>
  <c r="AI2111" i="35"/>
  <c r="AJ2111" i="35" s="1"/>
  <c r="AI2047" i="35"/>
  <c r="AJ2047" i="35" s="1"/>
  <c r="AI1983" i="35"/>
  <c r="AJ1983" i="35" s="1"/>
  <c r="AI1919" i="35"/>
  <c r="AJ1919" i="35" s="1"/>
  <c r="AI1855" i="35"/>
  <c r="AJ1855" i="35" s="1"/>
  <c r="AI1791" i="35"/>
  <c r="AJ1791" i="35" s="1"/>
  <c r="AI1727" i="35"/>
  <c r="AJ1727" i="35" s="1"/>
  <c r="AI1663" i="35"/>
  <c r="AJ1663" i="35" s="1"/>
  <c r="AI1599" i="35"/>
  <c r="AJ1599" i="35" s="1"/>
  <c r="AI1535" i="35"/>
  <c r="AJ1535" i="35" s="1"/>
  <c r="AI1471" i="35"/>
  <c r="AJ1471" i="35" s="1"/>
  <c r="AI1407" i="35"/>
  <c r="AJ1407" i="35" s="1"/>
  <c r="AI4786" i="35"/>
  <c r="AJ4786" i="35" s="1"/>
  <c r="AI3855" i="35"/>
  <c r="AJ3855" i="35" s="1"/>
  <c r="AI3447" i="35"/>
  <c r="AJ3447" i="35" s="1"/>
  <c r="AI3207" i="35"/>
  <c r="AJ3207" i="35" s="1"/>
  <c r="AI3079" i="35"/>
  <c r="AJ3079" i="35" s="1"/>
  <c r="AI2951" i="35"/>
  <c r="AJ2951" i="35" s="1"/>
  <c r="AI2825" i="35"/>
  <c r="AJ2825" i="35" s="1"/>
  <c r="AI2722" i="35"/>
  <c r="AJ2722" i="35" s="1"/>
  <c r="AI2620" i="35"/>
  <c r="AJ2620" i="35" s="1"/>
  <c r="AI2518" i="35"/>
  <c r="AJ2518" i="35" s="1"/>
  <c r="AI2425" i="35"/>
  <c r="AJ2425" i="35" s="1"/>
  <c r="AI2350" i="35"/>
  <c r="AJ2350" i="35" s="1"/>
  <c r="AI2286" i="35"/>
  <c r="AJ2286" i="35" s="1"/>
  <c r="AI2222" i="35"/>
  <c r="AJ2222" i="35" s="1"/>
  <c r="AI2158" i="35"/>
  <c r="AJ2158" i="35" s="1"/>
  <c r="AI2094" i="35"/>
  <c r="AJ2094" i="35" s="1"/>
  <c r="AI2030" i="35"/>
  <c r="AJ2030" i="35" s="1"/>
  <c r="AI1966" i="35"/>
  <c r="AJ1966" i="35" s="1"/>
  <c r="AI1902" i="35"/>
  <c r="AJ1902" i="35" s="1"/>
  <c r="AI1838" i="35"/>
  <c r="AJ1838" i="35" s="1"/>
  <c r="AI1774" i="35"/>
  <c r="AJ1774" i="35" s="1"/>
  <c r="AI1710" i="35"/>
  <c r="AJ1710" i="35" s="1"/>
  <c r="AI4022" i="35"/>
  <c r="AJ4022" i="35" s="1"/>
  <c r="AI3570" i="35"/>
  <c r="AJ3570" i="35" s="1"/>
  <c r="AI3286" i="35"/>
  <c r="AJ3286" i="35" s="1"/>
  <c r="AI3126" i="35"/>
  <c r="AJ3126" i="35" s="1"/>
  <c r="AI2998" i="35"/>
  <c r="AJ2998" i="35" s="1"/>
  <c r="AI2870" i="35"/>
  <c r="AJ2870" i="35" s="1"/>
  <c r="AI2759" i="35"/>
  <c r="AJ2759" i="35" s="1"/>
  <c r="AI2657" i="35"/>
  <c r="AJ2657" i="35" s="1"/>
  <c r="AI2554" i="35"/>
  <c r="AJ2554" i="35" s="1"/>
  <c r="AI4127" i="35"/>
  <c r="AJ4127" i="35" s="1"/>
  <c r="AI3678" i="35"/>
  <c r="AJ3678" i="35" s="1"/>
  <c r="AI3342" i="35"/>
  <c r="AJ3342" i="35" s="1"/>
  <c r="AI3154" i="35"/>
  <c r="AJ3154" i="35" s="1"/>
  <c r="AI3026" i="35"/>
  <c r="AJ3026" i="35" s="1"/>
  <c r="AI2898" i="35"/>
  <c r="AJ2898" i="35" s="1"/>
  <c r="AI2783" i="35"/>
  <c r="AJ2783" i="35" s="1"/>
  <c r="AI2681" i="35"/>
  <c r="AJ2681" i="35" s="1"/>
  <c r="AI2578" i="35"/>
  <c r="AJ2578" i="35" s="1"/>
  <c r="AI2476" i="35"/>
  <c r="AJ2476" i="35" s="1"/>
  <c r="AI2390" i="35"/>
  <c r="AJ2390" i="35" s="1"/>
  <c r="AI2324" i="35"/>
  <c r="AJ2324" i="35" s="1"/>
  <c r="AI2260" i="35"/>
  <c r="AJ2260" i="35" s="1"/>
  <c r="AI2196" i="35"/>
  <c r="AJ2196" i="35" s="1"/>
  <c r="AI2132" i="35"/>
  <c r="AJ2132" i="35" s="1"/>
  <c r="AI2068" i="35"/>
  <c r="AJ2068" i="35" s="1"/>
  <c r="AI2004" i="35"/>
  <c r="AJ2004" i="35" s="1"/>
  <c r="AI5401" i="35"/>
  <c r="AJ5401" i="35" s="1"/>
  <c r="AI4365" i="35"/>
  <c r="AJ4365" i="35" s="1"/>
  <c r="AI4620" i="35"/>
  <c r="AJ4620" i="35" s="1"/>
  <c r="AI5586" i="35"/>
  <c r="AJ5586" i="35" s="1"/>
  <c r="AI4611" i="35"/>
  <c r="AJ4611" i="35" s="1"/>
  <c r="AI5009" i="35"/>
  <c r="AJ5009" i="35" s="1"/>
  <c r="AI4029" i="35"/>
  <c r="AJ4029" i="35" s="1"/>
  <c r="AI3573" i="35"/>
  <c r="AJ3573" i="35" s="1"/>
  <c r="AI4196" i="35"/>
  <c r="AJ4196" i="35" s="1"/>
  <c r="AI3828" i="35"/>
  <c r="AJ3828" i="35" s="1"/>
  <c r="AI3652" i="35"/>
  <c r="AJ3652" i="35" s="1"/>
  <c r="AI3468" i="35"/>
  <c r="AJ3468" i="35" s="1"/>
  <c r="AI3316" i="35"/>
  <c r="AJ3316" i="35" s="1"/>
  <c r="AI5495" i="35"/>
  <c r="AJ5495" i="35" s="1"/>
  <c r="AI4521" i="35"/>
  <c r="AJ4521" i="35" s="1"/>
  <c r="AI4163" i="35"/>
  <c r="AJ4163" i="35" s="1"/>
  <c r="AI3987" i="35"/>
  <c r="AJ3987" i="35" s="1"/>
  <c r="AI3803" i="35"/>
  <c r="AJ3803" i="35" s="1"/>
  <c r="AI3651" i="35"/>
  <c r="AJ3651" i="35" s="1"/>
  <c r="AI3475" i="35"/>
  <c r="AJ3475" i="35" s="1"/>
  <c r="AI3291" i="35"/>
  <c r="AJ3291" i="35" s="1"/>
  <c r="AI5562" i="35"/>
  <c r="AJ5562" i="35" s="1"/>
  <c r="AI5151" i="35"/>
  <c r="AJ5151" i="35" s="1"/>
  <c r="AI4385" i="35"/>
  <c r="AJ4385" i="35" s="1"/>
  <c r="AI4129" i="35"/>
  <c r="AJ4129" i="35" s="1"/>
  <c r="AI3953" i="35"/>
  <c r="AJ3953" i="35" s="1"/>
  <c r="AI3769" i="35"/>
  <c r="AJ3769" i="35" s="1"/>
  <c r="AI3617" i="35"/>
  <c r="AJ3617" i="35" s="1"/>
  <c r="AI3441" i="35"/>
  <c r="AJ3441" i="35" s="1"/>
  <c r="AI3257" i="35"/>
  <c r="AJ3257" i="35" s="1"/>
  <c r="AI5202" i="35"/>
  <c r="AJ5202" i="35" s="1"/>
  <c r="AI4442" i="35"/>
  <c r="AJ4442" i="35" s="1"/>
  <c r="AI4112" i="35"/>
  <c r="AJ4112" i="35" s="1"/>
  <c r="AI3960" i="35"/>
  <c r="AJ3960" i="35" s="1"/>
  <c r="AI3784" i="35"/>
  <c r="AJ3784" i="35" s="1"/>
  <c r="AI3600" i="35"/>
  <c r="AJ3600" i="35" s="1"/>
  <c r="AI3448" i="35"/>
  <c r="AJ3448" i="35" s="1"/>
  <c r="AI3272" i="35"/>
  <c r="AJ3272" i="35" s="1"/>
  <c r="AI4186" i="35"/>
  <c r="AJ4186" i="35" s="1"/>
  <c r="AI3782" i="35"/>
  <c r="AJ3782" i="35" s="1"/>
  <c r="AI3349" i="35"/>
  <c r="AJ3349" i="35" s="1"/>
  <c r="AI3101" i="35"/>
  <c r="AJ3101" i="35" s="1"/>
  <c r="AI2949" i="35"/>
  <c r="AJ2949" i="35" s="1"/>
  <c r="AI2773" i="35"/>
  <c r="AJ2773" i="35" s="1"/>
  <c r="AI2589" i="35"/>
  <c r="AJ2589" i="35" s="1"/>
  <c r="AI2437" i="35"/>
  <c r="AJ2437" i="35" s="1"/>
  <c r="AI4206" i="35"/>
  <c r="AJ4206" i="35" s="1"/>
  <c r="AI3714" i="35"/>
  <c r="AJ3714" i="35" s="1"/>
  <c r="AI3346" i="35"/>
  <c r="AJ3346" i="35" s="1"/>
  <c r="AI3108" i="35"/>
  <c r="AJ3108" i="35" s="1"/>
  <c r="AI2924" i="35"/>
  <c r="AJ2924" i="35" s="1"/>
  <c r="AI5010" i="35"/>
  <c r="AJ5010" i="35" s="1"/>
  <c r="AI4095" i="35"/>
  <c r="AJ4095" i="35" s="1"/>
  <c r="AI3754" i="35"/>
  <c r="AJ3754" i="35" s="1"/>
  <c r="AI3423" i="35"/>
  <c r="AJ3423" i="35" s="1"/>
  <c r="AI3195" i="35"/>
  <c r="AJ3195" i="35" s="1"/>
  <c r="AI3067" i="35"/>
  <c r="AJ3067" i="35" s="1"/>
  <c r="AI2939" i="35"/>
  <c r="AJ2939" i="35" s="1"/>
  <c r="AI2811" i="35"/>
  <c r="AJ2811" i="35" s="1"/>
  <c r="AI2683" i="35"/>
  <c r="AJ2683" i="35" s="1"/>
  <c r="AI2555" i="35"/>
  <c r="AJ2555" i="35" s="1"/>
  <c r="AI4994" i="35"/>
  <c r="AJ4994" i="35" s="1"/>
  <c r="AI4094" i="35"/>
  <c r="AJ4094" i="35" s="1"/>
  <c r="AI3751" i="35"/>
  <c r="AJ3751" i="35" s="1"/>
  <c r="AI4818" i="35"/>
  <c r="AJ4818" i="35" s="1"/>
  <c r="AI5058" i="35"/>
  <c r="AJ5058" i="35" s="1"/>
  <c r="AI4377" i="35"/>
  <c r="AJ4377" i="35" s="1"/>
  <c r="AI4110" i="35"/>
  <c r="AJ4110" i="35" s="1"/>
  <c r="AI3938" i="35"/>
  <c r="AJ3938" i="35" s="1"/>
  <c r="AI3767" i="35"/>
  <c r="AJ3767" i="35" s="1"/>
  <c r="AI3598" i="35"/>
  <c r="AJ3598" i="35" s="1"/>
  <c r="AI3434" i="35"/>
  <c r="AJ3434" i="35" s="1"/>
  <c r="AI3306" i="35"/>
  <c r="AJ3306" i="35" s="1"/>
  <c r="AI3200" i="35"/>
  <c r="AJ3200" i="35" s="1"/>
  <c r="AI3136" i="35"/>
  <c r="AJ3136" i="35" s="1"/>
  <c r="AI3072" i="35"/>
  <c r="AJ3072" i="35" s="1"/>
  <c r="AI3008" i="35"/>
  <c r="AJ3008" i="35" s="1"/>
  <c r="AI2944" i="35"/>
  <c r="AJ2944" i="35" s="1"/>
  <c r="AI2880" i="35"/>
  <c r="AJ2880" i="35" s="1"/>
  <c r="AI2816" i="35"/>
  <c r="AJ2816" i="35" s="1"/>
  <c r="AI2752" i="35"/>
  <c r="AJ2752" i="35" s="1"/>
  <c r="AI2688" i="35"/>
  <c r="AJ2688" i="35" s="1"/>
  <c r="AI2624" i="35"/>
  <c r="AJ2624" i="35" s="1"/>
  <c r="AI2560" i="35"/>
  <c r="AJ2560" i="35" s="1"/>
  <c r="AI2496" i="35"/>
  <c r="AJ2496" i="35" s="1"/>
  <c r="AI2432" i="35"/>
  <c r="AJ2432" i="35" s="1"/>
  <c r="AI4866" i="35"/>
  <c r="AJ4866" i="35" s="1"/>
  <c r="AI3871" i="35"/>
  <c r="AJ3871" i="35" s="1"/>
  <c r="AI3454" i="35"/>
  <c r="AJ3454" i="35" s="1"/>
  <c r="AI3210" i="35"/>
  <c r="AJ3210" i="35" s="1"/>
  <c r="AI3082" i="35"/>
  <c r="AJ3082" i="35" s="1"/>
  <c r="AI2954" i="35"/>
  <c r="AJ2954" i="35" s="1"/>
  <c r="AI2828" i="35"/>
  <c r="AJ2828" i="35" s="1"/>
  <c r="AI2726" i="35"/>
  <c r="AJ2726" i="35" s="1"/>
  <c r="AI2623" i="35"/>
  <c r="AJ2623" i="35" s="1"/>
  <c r="AI2521" i="35"/>
  <c r="AJ2521" i="35" s="1"/>
  <c r="AI5263" i="35"/>
  <c r="AJ5263" i="35" s="1"/>
  <c r="AI3919" i="35"/>
  <c r="AJ3919" i="35" s="1"/>
  <c r="AI3494" i="35"/>
  <c r="AJ3494" i="35" s="1"/>
  <c r="AI3229" i="35"/>
  <c r="AJ3229" i="35" s="1"/>
  <c r="AI3097" i="35"/>
  <c r="AJ3097" i="35" s="1"/>
  <c r="AI2969" i="35"/>
  <c r="AJ2969" i="35" s="1"/>
  <c r="AI2841" i="35"/>
  <c r="AJ2841" i="35" s="1"/>
  <c r="AI2737" i="35"/>
  <c r="AJ2737" i="35" s="1"/>
  <c r="AI2634" i="35"/>
  <c r="AJ2634" i="35" s="1"/>
  <c r="AI2532" i="35"/>
  <c r="AJ2532" i="35" s="1"/>
  <c r="AI2436" i="35"/>
  <c r="AJ2436" i="35" s="1"/>
  <c r="AI2359" i="35"/>
  <c r="AJ2359" i="35" s="1"/>
  <c r="AI2295" i="35"/>
  <c r="AJ2295" i="35" s="1"/>
  <c r="AI2231" i="35"/>
  <c r="AJ2231" i="35" s="1"/>
  <c r="AI2167" i="35"/>
  <c r="AJ2167" i="35" s="1"/>
  <c r="AI2103" i="35"/>
  <c r="AJ2103" i="35" s="1"/>
  <c r="AI2039" i="35"/>
  <c r="AJ2039" i="35" s="1"/>
  <c r="AI1975" i="35"/>
  <c r="AJ1975" i="35" s="1"/>
  <c r="AI1911" i="35"/>
  <c r="AJ1911" i="35" s="1"/>
  <c r="AI1847" i="35"/>
  <c r="AJ1847" i="35" s="1"/>
  <c r="AI1783" i="35"/>
  <c r="AJ1783" i="35" s="1"/>
  <c r="AI1719" i="35"/>
  <c r="AJ1719" i="35" s="1"/>
  <c r="AI1655" i="35"/>
  <c r="AJ1655" i="35" s="1"/>
  <c r="AI1591" i="35"/>
  <c r="AJ1591" i="35" s="1"/>
  <c r="AI1527" i="35"/>
  <c r="AJ1527" i="35" s="1"/>
  <c r="AI1463" i="35"/>
  <c r="AJ1463" i="35" s="1"/>
  <c r="AI1399" i="35"/>
  <c r="AJ1399" i="35" s="1"/>
  <c r="AI4441" i="35"/>
  <c r="AJ4441" i="35" s="1"/>
  <c r="AI3806" i="35"/>
  <c r="AJ3806" i="35" s="1"/>
  <c r="AI3415" i="35"/>
  <c r="AJ3415" i="35" s="1"/>
  <c r="AI3191" i="35"/>
  <c r="AJ3191" i="35" s="1"/>
  <c r="AI3063" i="35"/>
  <c r="AJ3063" i="35" s="1"/>
  <c r="AI2935" i="35"/>
  <c r="AJ2935" i="35" s="1"/>
  <c r="AI2812" i="35"/>
  <c r="AJ2812" i="35" s="1"/>
  <c r="AI2710" i="35"/>
  <c r="AJ2710" i="35" s="1"/>
  <c r="AI2607" i="35"/>
  <c r="AJ2607" i="35" s="1"/>
  <c r="AI2505" i="35"/>
  <c r="AJ2505" i="35" s="1"/>
  <c r="AI2414" i="35"/>
  <c r="AJ2414" i="35" s="1"/>
  <c r="AI2342" i="35"/>
  <c r="AJ2342" i="35" s="1"/>
  <c r="AI2278" i="35"/>
  <c r="AJ2278" i="35" s="1"/>
  <c r="AI2214" i="35"/>
  <c r="AJ2214" i="35" s="1"/>
  <c r="AI2150" i="35"/>
  <c r="AJ2150" i="35" s="1"/>
  <c r="AI2086" i="35"/>
  <c r="AJ2086" i="35" s="1"/>
  <c r="AI2022" i="35"/>
  <c r="AJ2022" i="35" s="1"/>
  <c r="AI1958" i="35"/>
  <c r="AJ1958" i="35" s="1"/>
  <c r="AI1894" i="35"/>
  <c r="AJ1894" i="35" s="1"/>
  <c r="AI1830" i="35"/>
  <c r="AJ1830" i="35" s="1"/>
  <c r="AI1766" i="35"/>
  <c r="AJ1766" i="35" s="1"/>
  <c r="AI6506" i="35"/>
  <c r="AJ6506" i="35" s="1"/>
  <c r="AI3962" i="35"/>
  <c r="AJ3962" i="35" s="1"/>
  <c r="AI3527" i="35"/>
  <c r="AJ3527" i="35" s="1"/>
  <c r="AI3254" i="35"/>
  <c r="AJ3254" i="35" s="1"/>
  <c r="AI3110" i="35"/>
  <c r="AJ3110" i="35" s="1"/>
  <c r="AI2982" i="35"/>
  <c r="AJ2982" i="35" s="1"/>
  <c r="AI2854" i="35"/>
  <c r="AJ2854" i="35" s="1"/>
  <c r="AI2746" i="35"/>
  <c r="AJ2746" i="35" s="1"/>
  <c r="AI2644" i="35"/>
  <c r="AJ2644" i="35" s="1"/>
  <c r="AI2542" i="35"/>
  <c r="AJ2542" i="35" s="1"/>
  <c r="AI4070" i="35"/>
  <c r="AJ4070" i="35" s="1"/>
  <c r="AI3615" i="35"/>
  <c r="AJ3615" i="35" s="1"/>
  <c r="AI3310" i="35"/>
  <c r="AJ3310" i="35" s="1"/>
  <c r="AI3138" i="35"/>
  <c r="AJ3138" i="35" s="1"/>
  <c r="AI3010" i="35"/>
  <c r="AJ3010" i="35" s="1"/>
  <c r="AI2882" i="35"/>
  <c r="AJ2882" i="35" s="1"/>
  <c r="AI2770" i="35"/>
  <c r="AJ2770" i="35" s="1"/>
  <c r="AI2668" i="35"/>
  <c r="AJ2668" i="35" s="1"/>
  <c r="AI2566" i="35"/>
  <c r="AJ2566" i="35" s="1"/>
  <c r="AI2465" i="35"/>
  <c r="AJ2465" i="35" s="1"/>
  <c r="AI2380" i="35"/>
  <c r="AJ2380" i="35" s="1"/>
  <c r="AI2316" i="35"/>
  <c r="AJ2316" i="35" s="1"/>
  <c r="AI2252" i="35"/>
  <c r="AJ2252" i="35" s="1"/>
  <c r="AI2188" i="35"/>
  <c r="AJ2188" i="35" s="1"/>
  <c r="AI2124" i="35"/>
  <c r="AJ2124" i="35" s="1"/>
  <c r="AI2060" i="35"/>
  <c r="AJ2060" i="35" s="1"/>
  <c r="AI6382" i="35"/>
  <c r="AJ6382" i="35" s="1"/>
  <c r="AI4293" i="35"/>
  <c r="AJ4293" i="35" s="1"/>
  <c r="AI4588" i="35"/>
  <c r="AJ4588" i="35" s="1"/>
  <c r="AI5566" i="35"/>
  <c r="AJ5566" i="35" s="1"/>
  <c r="AI4587" i="35"/>
  <c r="AJ4587" i="35" s="1"/>
  <c r="AI4913" i="35"/>
  <c r="AJ4913" i="35" s="1"/>
  <c r="AI3925" i="35"/>
  <c r="AJ3925" i="35" s="1"/>
  <c r="AI3517" i="35"/>
  <c r="AJ3517" i="35" s="1"/>
  <c r="AI4188" i="35"/>
  <c r="AJ4188" i="35" s="1"/>
  <c r="AI3788" i="35"/>
  <c r="AJ3788" i="35" s="1"/>
  <c r="AI3636" i="35"/>
  <c r="AJ3636" i="35" s="1"/>
  <c r="AI3460" i="35"/>
  <c r="AJ3460" i="35" s="1"/>
  <c r="AI3276" i="35"/>
  <c r="AJ3276" i="35" s="1"/>
  <c r="AI5326" i="35"/>
  <c r="AJ5326" i="35" s="1"/>
  <c r="AI4489" i="35"/>
  <c r="AJ4489" i="35" s="1"/>
  <c r="AI4123" i="35"/>
  <c r="AJ4123" i="35" s="1"/>
  <c r="AI3971" i="35"/>
  <c r="AJ3971" i="35" s="1"/>
  <c r="AI3795" i="35"/>
  <c r="AJ3795" i="35" s="1"/>
  <c r="AI3611" i="35"/>
  <c r="AJ3611" i="35" s="1"/>
  <c r="AI3459" i="35"/>
  <c r="AJ3459" i="35" s="1"/>
  <c r="AI3283" i="35"/>
  <c r="AJ3283" i="35" s="1"/>
  <c r="AI5154" i="35"/>
  <c r="AJ5154" i="35" s="1"/>
  <c r="AI5057" i="35"/>
  <c r="AJ5057" i="35" s="1"/>
  <c r="AI4353" i="35"/>
  <c r="AJ4353" i="35" s="1"/>
  <c r="AI4089" i="35"/>
  <c r="AJ4089" i="35" s="1"/>
  <c r="AI3937" i="35"/>
  <c r="AJ3937" i="35" s="1"/>
  <c r="AI3761" i="35"/>
  <c r="AJ3761" i="35" s="1"/>
  <c r="AI3577" i="35"/>
  <c r="AJ3577" i="35" s="1"/>
  <c r="AI3425" i="35"/>
  <c r="AJ3425" i="35" s="1"/>
  <c r="AI3249" i="35"/>
  <c r="AJ3249" i="35" s="1"/>
  <c r="AI4986" i="35"/>
  <c r="AJ4986" i="35" s="1"/>
  <c r="AI4378" i="35"/>
  <c r="AJ4378" i="35" s="1"/>
  <c r="AI4104" i="35"/>
  <c r="AJ4104" i="35" s="1"/>
  <c r="AI3920" i="35"/>
  <c r="AJ3920" i="35" s="1"/>
  <c r="AI3768" i="35"/>
  <c r="AJ3768" i="35" s="1"/>
  <c r="AI3592" i="35"/>
  <c r="AJ3592" i="35" s="1"/>
  <c r="AI3408" i="35"/>
  <c r="AJ3408" i="35" s="1"/>
  <c r="AI3256" i="35"/>
  <c r="AJ3256" i="35" s="1"/>
  <c r="AI4166" i="35"/>
  <c r="AJ4166" i="35" s="1"/>
  <c r="AI3674" i="35"/>
  <c r="AJ3674" i="35" s="1"/>
  <c r="AI3317" i="35"/>
  <c r="AJ3317" i="35" s="1"/>
  <c r="AI3093" i="35"/>
  <c r="AJ3093" i="35" s="1"/>
  <c r="AI2909" i="35"/>
  <c r="AJ2909" i="35" s="1"/>
  <c r="AI2757" i="35"/>
  <c r="AJ2757" i="35" s="1"/>
  <c r="AI2581" i="35"/>
  <c r="AJ2581" i="35" s="1"/>
  <c r="AI2397" i="35"/>
  <c r="AJ2397" i="35" s="1"/>
  <c r="AI4162" i="35"/>
  <c r="AJ4162" i="35" s="1"/>
  <c r="AI3694" i="35"/>
  <c r="AJ3694" i="35" s="1"/>
  <c r="AI3266" i="35"/>
  <c r="AJ3266" i="35" s="1"/>
  <c r="AI3092" i="35"/>
  <c r="AJ3092" i="35" s="1"/>
  <c r="AI2916" i="35"/>
  <c r="AJ2916" i="35" s="1"/>
  <c r="AI4921" i="35"/>
  <c r="AJ4921" i="35" s="1"/>
  <c r="AI4074" i="35"/>
  <c r="AJ4074" i="35" s="1"/>
  <c r="AI3734" i="35"/>
  <c r="AJ3734" i="35" s="1"/>
  <c r="AI3407" i="35"/>
  <c r="AJ3407" i="35" s="1"/>
  <c r="AI3187" i="35"/>
  <c r="AJ3187" i="35" s="1"/>
  <c r="AI3059" i="35"/>
  <c r="AJ3059" i="35" s="1"/>
  <c r="AI2931" i="35"/>
  <c r="AJ2931" i="35" s="1"/>
  <c r="AI2803" i="35"/>
  <c r="AJ2803" i="35" s="1"/>
  <c r="AI2675" i="35"/>
  <c r="AJ2675" i="35" s="1"/>
  <c r="AI2547" i="35"/>
  <c r="AJ2547" i="35" s="1"/>
  <c r="AI4914" i="35"/>
  <c r="AJ4914" i="35" s="1"/>
  <c r="AI4071" i="35"/>
  <c r="AJ4071" i="35" s="1"/>
  <c r="AI3730" i="35"/>
  <c r="AJ3730" i="35" s="1"/>
  <c r="AI4729" i="35"/>
  <c r="AJ4729" i="35" s="1"/>
  <c r="AI4978" i="35"/>
  <c r="AJ4978" i="35" s="1"/>
  <c r="AI4290" i="35"/>
  <c r="AJ4290" i="35" s="1"/>
  <c r="AI4087" i="35"/>
  <c r="AJ4087" i="35" s="1"/>
  <c r="AI3918" i="35"/>
  <c r="AJ3918" i="35" s="1"/>
  <c r="AI3746" i="35"/>
  <c r="AJ3746" i="35" s="1"/>
  <c r="AI3575" i="35"/>
  <c r="AJ3575" i="35" s="1"/>
  <c r="AI3418" i="35"/>
  <c r="AJ3418" i="35" s="1"/>
  <c r="AI3290" i="35"/>
  <c r="AJ3290" i="35" s="1"/>
  <c r="AI3192" i="35"/>
  <c r="AJ3192" i="35" s="1"/>
  <c r="AI3128" i="35"/>
  <c r="AJ3128" i="35" s="1"/>
  <c r="AI3064" i="35"/>
  <c r="AJ3064" i="35" s="1"/>
  <c r="AI3000" i="35"/>
  <c r="AJ3000" i="35" s="1"/>
  <c r="AI2936" i="35"/>
  <c r="AJ2936" i="35" s="1"/>
  <c r="AI2872" i="35"/>
  <c r="AJ2872" i="35" s="1"/>
  <c r="AI2808" i="35"/>
  <c r="AJ2808" i="35" s="1"/>
  <c r="AI2744" i="35"/>
  <c r="AJ2744" i="35" s="1"/>
  <c r="AI2680" i="35"/>
  <c r="AJ2680" i="35" s="1"/>
  <c r="AI2616" i="35"/>
  <c r="AJ2616" i="35" s="1"/>
  <c r="AI2552" i="35"/>
  <c r="AJ2552" i="35" s="1"/>
  <c r="AI2488" i="35"/>
  <c r="AJ2488" i="35" s="1"/>
  <c r="AI2424" i="35"/>
  <c r="AJ2424" i="35" s="1"/>
  <c r="AI4530" i="35"/>
  <c r="AJ4530" i="35" s="1"/>
  <c r="AI3814" i="35"/>
  <c r="AJ3814" i="35" s="1"/>
  <c r="AI3422" i="35"/>
  <c r="AJ3422" i="35" s="1"/>
  <c r="AI3194" i="35"/>
  <c r="AJ3194" i="35" s="1"/>
  <c r="AI3066" i="35"/>
  <c r="AJ3066" i="35" s="1"/>
  <c r="AI2938" i="35"/>
  <c r="AJ2938" i="35" s="1"/>
  <c r="AI2815" i="35"/>
  <c r="AJ2815" i="35" s="1"/>
  <c r="AI2713" i="35"/>
  <c r="AJ2713" i="35" s="1"/>
  <c r="AI2610" i="35"/>
  <c r="AJ2610" i="35" s="1"/>
  <c r="AI2508" i="35"/>
  <c r="AJ2508" i="35" s="1"/>
  <c r="AI4793" i="35"/>
  <c r="AJ4793" i="35" s="1"/>
  <c r="AI3870" i="35"/>
  <c r="AJ3870" i="35" s="1"/>
  <c r="AI3453" i="35"/>
  <c r="AJ3453" i="35" s="1"/>
  <c r="AI3209" i="35"/>
  <c r="AJ3209" i="35" s="1"/>
  <c r="AI3081" i="35"/>
  <c r="AJ3081" i="35" s="1"/>
  <c r="AI2953" i="35"/>
  <c r="AJ2953" i="35" s="1"/>
  <c r="AI2826" i="35"/>
  <c r="AJ2826" i="35" s="1"/>
  <c r="AI2724" i="35"/>
  <c r="AJ2724" i="35" s="1"/>
  <c r="AI2622" i="35"/>
  <c r="AJ2622" i="35" s="1"/>
  <c r="AI2519" i="35"/>
  <c r="AJ2519" i="35" s="1"/>
  <c r="AI2426" i="35"/>
  <c r="AJ2426" i="35" s="1"/>
  <c r="AI2351" i="35"/>
  <c r="AJ2351" i="35" s="1"/>
  <c r="AI2287" i="35"/>
  <c r="AJ2287" i="35" s="1"/>
  <c r="AI2223" i="35"/>
  <c r="AJ2223" i="35" s="1"/>
  <c r="AI2159" i="35"/>
  <c r="AJ2159" i="35" s="1"/>
  <c r="AI2095" i="35"/>
  <c r="AJ2095" i="35" s="1"/>
  <c r="AI2031" i="35"/>
  <c r="AJ2031" i="35" s="1"/>
  <c r="AI1967" i="35"/>
  <c r="AJ1967" i="35" s="1"/>
  <c r="AI1903" i="35"/>
  <c r="AJ1903" i="35" s="1"/>
  <c r="AI1839" i="35"/>
  <c r="AJ1839" i="35" s="1"/>
  <c r="AI1775" i="35"/>
  <c r="AJ1775" i="35" s="1"/>
  <c r="AI1711" i="35"/>
  <c r="AJ1711" i="35" s="1"/>
  <c r="AI1647" i="35"/>
  <c r="AJ1647" i="35" s="1"/>
  <c r="AI1583" i="35"/>
  <c r="AJ1583" i="35" s="1"/>
  <c r="AI5790" i="35"/>
  <c r="AJ5790" i="35" s="1"/>
  <c r="AI5110" i="35"/>
  <c r="AJ5110" i="35" s="1"/>
  <c r="AI4428" i="35"/>
  <c r="AJ4428" i="35" s="1"/>
  <c r="AI5107" i="35"/>
  <c r="AJ5107" i="35" s="1"/>
  <c r="AI4419" i="35"/>
  <c r="AJ4419" i="35" s="1"/>
  <c r="AI4369" i="35"/>
  <c r="AJ4369" i="35" s="1"/>
  <c r="AI3861" i="35"/>
  <c r="AJ3861" i="35" s="1"/>
  <c r="AI5670" i="35"/>
  <c r="AJ5670" i="35" s="1"/>
  <c r="AI4028" i="35"/>
  <c r="AJ4028" i="35" s="1"/>
  <c r="AI3764" i="35"/>
  <c r="AJ3764" i="35" s="1"/>
  <c r="AI3588" i="35"/>
  <c r="AJ3588" i="35" s="1"/>
  <c r="AI3404" i="35"/>
  <c r="AJ3404" i="35" s="1"/>
  <c r="AI3252" i="35"/>
  <c r="AJ3252" i="35" s="1"/>
  <c r="AI5001" i="35"/>
  <c r="AJ5001" i="35" s="1"/>
  <c r="AI4265" i="35"/>
  <c r="AJ4265" i="35" s="1"/>
  <c r="AI4099" i="35"/>
  <c r="AJ4099" i="35" s="1"/>
  <c r="AI3923" i="35"/>
  <c r="AJ3923" i="35" s="1"/>
  <c r="AI3739" i="35"/>
  <c r="AJ3739" i="35" s="1"/>
  <c r="AI3587" i="35"/>
  <c r="AJ3587" i="35" s="1"/>
  <c r="AI3411" i="35"/>
  <c r="AJ3411" i="35" s="1"/>
  <c r="AI3227" i="35"/>
  <c r="AJ3227" i="35" s="1"/>
  <c r="AI6610" i="35"/>
  <c r="AJ6610" i="35" s="1"/>
  <c r="AI4865" i="35"/>
  <c r="AJ4865" i="35" s="1"/>
  <c r="AI4217" i="35"/>
  <c r="AJ4217" i="35" s="1"/>
  <c r="AI4065" i="35"/>
  <c r="AJ4065" i="35" s="1"/>
  <c r="AI3889" i="35"/>
  <c r="AJ3889" i="35" s="1"/>
  <c r="AI3705" i="35"/>
  <c r="AJ3705" i="35" s="1"/>
  <c r="AI3553" i="35"/>
  <c r="AJ3553" i="35" s="1"/>
  <c r="AI3377" i="35"/>
  <c r="AJ3377" i="35" s="1"/>
  <c r="AI6270" i="35"/>
  <c r="AJ6270" i="35" s="1"/>
  <c r="AI4890" i="35"/>
  <c r="AJ4890" i="35" s="1"/>
  <c r="AI4232" i="35"/>
  <c r="AJ4232" i="35" s="1"/>
  <c r="AI4048" i="35"/>
  <c r="AJ4048" i="35" s="1"/>
  <c r="AI3896" i="35"/>
  <c r="AJ3896" i="35" s="1"/>
  <c r="AI3720" i="35"/>
  <c r="AJ3720" i="35" s="1"/>
  <c r="AI3536" i="35"/>
  <c r="AJ3536" i="35" s="1"/>
  <c r="AI3384" i="35"/>
  <c r="AJ3384" i="35" s="1"/>
  <c r="AI5866" i="35"/>
  <c r="AJ5866" i="35" s="1"/>
  <c r="AI4015" i="35"/>
  <c r="AJ4015" i="35" s="1"/>
  <c r="AI3610" i="35"/>
  <c r="AJ3610" i="35" s="1"/>
  <c r="AI3221" i="35"/>
  <c r="AJ3221" i="35" s="1"/>
  <c r="AI3037" i="35"/>
  <c r="AJ3037" i="35" s="1"/>
  <c r="AI2885" i="35"/>
  <c r="AJ2885" i="35" s="1"/>
  <c r="AI2709" i="35"/>
  <c r="AJ2709" i="35" s="1"/>
  <c r="AI2525" i="35"/>
  <c r="AJ2525" i="35" s="1"/>
  <c r="AI5794" i="35"/>
  <c r="AJ5794" i="35" s="1"/>
  <c r="AI4034" i="35"/>
  <c r="AJ4034" i="35" s="1"/>
  <c r="AI3543" i="35"/>
  <c r="AJ3543" i="35" s="1"/>
  <c r="AI3220" i="35"/>
  <c r="AJ3220" i="35" s="1"/>
  <c r="AI3044" i="35"/>
  <c r="AJ3044" i="35" s="1"/>
  <c r="AI2892" i="35"/>
  <c r="AJ2892" i="35" s="1"/>
  <c r="AI4665" i="35"/>
  <c r="AJ4665" i="35" s="1"/>
  <c r="AI4010" i="35"/>
  <c r="AJ4010" i="35" s="1"/>
  <c r="AI3670" i="35"/>
  <c r="AJ3670" i="35" s="1"/>
  <c r="AI3359" i="35"/>
  <c r="AJ3359" i="35" s="1"/>
  <c r="AI3163" i="35"/>
  <c r="AJ3163" i="35" s="1"/>
  <c r="AI3035" i="35"/>
  <c r="AJ3035" i="35" s="1"/>
  <c r="AI2907" i="35"/>
  <c r="AJ2907" i="35" s="1"/>
  <c r="AI2779" i="35"/>
  <c r="AJ2779" i="35" s="1"/>
  <c r="AI2651" i="35"/>
  <c r="AJ2651" i="35" s="1"/>
  <c r="AI2523" i="35"/>
  <c r="AJ2523" i="35" s="1"/>
  <c r="AI4658" i="35"/>
  <c r="AJ4658" i="35" s="1"/>
  <c r="AI4007" i="35"/>
  <c r="AJ4007" i="35" s="1"/>
  <c r="AI3666" i="35"/>
  <c r="AJ3666" i="35" s="1"/>
  <c r="AI4473" i="35"/>
  <c r="AJ4473" i="35" s="1"/>
  <c r="AI4802" i="35"/>
  <c r="AJ4802" i="35" s="1"/>
  <c r="AI4215" i="35"/>
  <c r="AJ4215" i="35" s="1"/>
  <c r="AI4046" i="35"/>
  <c r="AJ4046" i="35" s="1"/>
  <c r="AI3874" i="35"/>
  <c r="AJ3874" i="35" s="1"/>
  <c r="AI3703" i="35"/>
  <c r="AJ3703" i="35" s="1"/>
  <c r="AI3534" i="35"/>
  <c r="AJ3534" i="35" s="1"/>
  <c r="AI3386" i="35"/>
  <c r="AJ3386" i="35" s="1"/>
  <c r="AI3258" i="35"/>
  <c r="AJ3258" i="35" s="1"/>
  <c r="AI3176" i="35"/>
  <c r="AJ3176" i="35" s="1"/>
  <c r="AI3112" i="35"/>
  <c r="AJ3112" i="35" s="1"/>
  <c r="AI3048" i="35"/>
  <c r="AJ3048" i="35" s="1"/>
  <c r="AI2984" i="35"/>
  <c r="AJ2984" i="35" s="1"/>
  <c r="AI2920" i="35"/>
  <c r="AJ2920" i="35" s="1"/>
  <c r="AI2856" i="35"/>
  <c r="AJ2856" i="35" s="1"/>
  <c r="AI2792" i="35"/>
  <c r="AJ2792" i="35" s="1"/>
  <c r="AI2728" i="35"/>
  <c r="AJ2728" i="35" s="1"/>
  <c r="AI2664" i="35"/>
  <c r="AJ2664" i="35" s="1"/>
  <c r="AI2600" i="35"/>
  <c r="AJ2600" i="35" s="1"/>
  <c r="AI2536" i="35"/>
  <c r="AJ2536" i="35" s="1"/>
  <c r="AI2472" i="35"/>
  <c r="AJ2472" i="35" s="1"/>
  <c r="AI2408" i="35"/>
  <c r="AJ2408" i="35" s="1"/>
  <c r="AI4154" i="35"/>
  <c r="AJ4154" i="35" s="1"/>
  <c r="AI3702" i="35"/>
  <c r="AJ3702" i="35" s="1"/>
  <c r="AI3358" i="35"/>
  <c r="AJ3358" i="35" s="1"/>
  <c r="AI3162" i="35"/>
  <c r="AJ3162" i="35" s="1"/>
  <c r="AI3034" i="35"/>
  <c r="AJ3034" i="35" s="1"/>
  <c r="AI2906" i="35"/>
  <c r="AJ2906" i="35" s="1"/>
  <c r="AI2790" i="35"/>
  <c r="AJ2790" i="35" s="1"/>
  <c r="AI2687" i="35"/>
  <c r="AJ2687" i="35" s="1"/>
  <c r="AI2585" i="35"/>
  <c r="AJ2585" i="35" s="1"/>
  <c r="AI2482" i="35"/>
  <c r="AJ2482" i="35" s="1"/>
  <c r="AI4214" i="35"/>
  <c r="AJ4214" i="35" s="1"/>
  <c r="AI3750" i="35"/>
  <c r="AJ3750" i="35" s="1"/>
  <c r="AI3389" i="35"/>
  <c r="AJ3389" i="35" s="1"/>
  <c r="AI3177" i="35"/>
  <c r="AJ3177" i="35" s="1"/>
  <c r="AI3049" i="35"/>
  <c r="AJ3049" i="35" s="1"/>
  <c r="AI2921" i="35"/>
  <c r="AJ2921" i="35" s="1"/>
  <c r="AI2801" i="35"/>
  <c r="AJ2801" i="35" s="1"/>
  <c r="AI2698" i="35"/>
  <c r="AJ2698" i="35" s="1"/>
  <c r="AI2596" i="35"/>
  <c r="AJ2596" i="35" s="1"/>
  <c r="AI2494" i="35"/>
  <c r="AJ2494" i="35" s="1"/>
  <c r="AI2404" i="35"/>
  <c r="AJ2404" i="35" s="1"/>
  <c r="AI2335" i="35"/>
  <c r="AJ2335" i="35" s="1"/>
  <c r="AI2271" i="35"/>
  <c r="AJ2271" i="35" s="1"/>
  <c r="AI2207" i="35"/>
  <c r="AJ2207" i="35" s="1"/>
  <c r="AI2143" i="35"/>
  <c r="AJ2143" i="35" s="1"/>
  <c r="AI2079" i="35"/>
  <c r="AJ2079" i="35" s="1"/>
  <c r="AI2015" i="35"/>
  <c r="AJ2015" i="35" s="1"/>
  <c r="AI1951" i="35"/>
  <c r="AJ1951" i="35" s="1"/>
  <c r="AI1887" i="35"/>
  <c r="AJ1887" i="35" s="1"/>
  <c r="AI1823" i="35"/>
  <c r="AJ1823" i="35" s="1"/>
  <c r="AI1759" i="35"/>
  <c r="AJ1759" i="35" s="1"/>
  <c r="AI1695" i="35"/>
  <c r="AJ1695" i="35" s="1"/>
  <c r="AI1631" i="35"/>
  <c r="AJ1631" i="35" s="1"/>
  <c r="AI1567" i="35"/>
  <c r="AJ1567" i="35" s="1"/>
  <c r="AI1503" i="35"/>
  <c r="AJ1503" i="35" s="1"/>
  <c r="AI1439" i="35"/>
  <c r="AJ1439" i="35" s="1"/>
  <c r="AI1375" i="35"/>
  <c r="AJ1375" i="35" s="1"/>
  <c r="AI4086" i="35"/>
  <c r="AJ4086" i="35" s="1"/>
  <c r="AI3634" i="35"/>
  <c r="AJ3634" i="35" s="1"/>
  <c r="AI3319" i="35"/>
  <c r="AJ3319" i="35" s="1"/>
  <c r="AI3143" i="35"/>
  <c r="AJ3143" i="35" s="1"/>
  <c r="AI3015" i="35"/>
  <c r="AJ3015" i="35" s="1"/>
  <c r="AI2887" i="35"/>
  <c r="AJ2887" i="35" s="1"/>
  <c r="AI2774" i="35"/>
  <c r="AJ2774" i="35" s="1"/>
  <c r="AI2671" i="35"/>
  <c r="AJ2671" i="35" s="1"/>
  <c r="AI2569" i="35"/>
  <c r="AJ2569" i="35" s="1"/>
  <c r="AI2467" i="35"/>
  <c r="AJ2467" i="35" s="1"/>
  <c r="AI2382" i="35"/>
  <c r="AJ2382" i="35" s="1"/>
  <c r="AI2318" i="35"/>
  <c r="AJ2318" i="35" s="1"/>
  <c r="AI2254" i="35"/>
  <c r="AJ2254" i="35" s="1"/>
  <c r="AI2190" i="35"/>
  <c r="AJ2190" i="35" s="1"/>
  <c r="AI2126" i="35"/>
  <c r="AJ2126" i="35" s="1"/>
  <c r="AI2062" i="35"/>
  <c r="AJ2062" i="35" s="1"/>
  <c r="AI1998" i="35"/>
  <c r="AJ1998" i="35" s="1"/>
  <c r="AI1934" i="35"/>
  <c r="AJ1934" i="35" s="1"/>
  <c r="AI1870" i="35"/>
  <c r="AJ1870" i="35" s="1"/>
  <c r="AI1806" i="35"/>
  <c r="AJ1806" i="35" s="1"/>
  <c r="AI1742" i="35"/>
  <c r="AJ1742" i="35" s="1"/>
  <c r="AI4370" i="35"/>
  <c r="AJ4370" i="35" s="1"/>
  <c r="AI3791" i="35"/>
  <c r="AJ3791" i="35" s="1"/>
  <c r="AI3414" i="35"/>
  <c r="AJ3414" i="35" s="1"/>
  <c r="AI3190" i="35"/>
  <c r="AJ3190" i="35" s="1"/>
  <c r="AI3062" i="35"/>
  <c r="AJ3062" i="35" s="1"/>
  <c r="AI2934" i="35"/>
  <c r="AJ2934" i="35" s="1"/>
  <c r="AI2810" i="35"/>
  <c r="AJ2810" i="35" s="1"/>
  <c r="AI2708" i="35"/>
  <c r="AJ2708" i="35" s="1"/>
  <c r="AI2606" i="35"/>
  <c r="AJ2606" i="35" s="1"/>
  <c r="AI5042" i="35"/>
  <c r="AJ5042" i="35" s="1"/>
  <c r="AI3898" i="35"/>
  <c r="AJ3898" i="35" s="1"/>
  <c r="AI3474" i="35"/>
  <c r="AJ3474" i="35" s="1"/>
  <c r="AI3218" i="35"/>
  <c r="AJ3218" i="35" s="1"/>
  <c r="AI3090" i="35"/>
  <c r="AJ3090" i="35" s="1"/>
  <c r="AI2962" i="35"/>
  <c r="AJ2962" i="35" s="1"/>
  <c r="AI2834" i="35"/>
  <c r="AJ2834" i="35" s="1"/>
  <c r="AI2732" i="35"/>
  <c r="AJ2732" i="35" s="1"/>
  <c r="AI2630" i="35"/>
  <c r="AJ2630" i="35" s="1"/>
  <c r="AI2527" i="35"/>
  <c r="AJ2527" i="35" s="1"/>
  <c r="AI2433" i="35"/>
  <c r="AJ2433" i="35" s="1"/>
  <c r="AI2356" i="35"/>
  <c r="AJ2356" i="35" s="1"/>
  <c r="AI2292" i="35"/>
  <c r="AJ2292" i="35" s="1"/>
  <c r="AI2228" i="35"/>
  <c r="AJ2228" i="35" s="1"/>
  <c r="AI2164" i="35"/>
  <c r="AJ2164" i="35" s="1"/>
  <c r="AI2100" i="35"/>
  <c r="AJ2100" i="35" s="1"/>
  <c r="AI2036" i="35"/>
  <c r="AJ2036" i="35" s="1"/>
  <c r="AI3901" i="35"/>
  <c r="AJ3901" i="35" s="1"/>
  <c r="AI4425" i="35"/>
  <c r="AJ4425" i="35" s="1"/>
  <c r="AI4897" i="35"/>
  <c r="AJ4897" i="35" s="1"/>
  <c r="AI4954" i="35"/>
  <c r="AJ4954" i="35" s="1"/>
  <c r="AI4122" i="35"/>
  <c r="AJ4122" i="35" s="1"/>
  <c r="AI4055" i="35"/>
  <c r="AJ4055" i="35" s="1"/>
  <c r="AI3375" i="35"/>
  <c r="AJ3375" i="35" s="1"/>
  <c r="AI4030" i="35"/>
  <c r="AJ4030" i="35" s="1"/>
  <c r="AI3554" i="35"/>
  <c r="AJ3554" i="35" s="1"/>
  <c r="AI2864" i="35"/>
  <c r="AJ2864" i="35" s="1"/>
  <c r="AI4231" i="35"/>
  <c r="AJ4231" i="35" s="1"/>
  <c r="AI2598" i="35"/>
  <c r="AJ2598" i="35" s="1"/>
  <c r="AI2814" i="35"/>
  <c r="AJ2814" i="35" s="1"/>
  <c r="AI2151" i="35"/>
  <c r="AJ2151" i="35" s="1"/>
  <c r="AI1639" i="35"/>
  <c r="AJ1639" i="35" s="1"/>
  <c r="AI4210" i="35"/>
  <c r="AJ4210" i="35" s="1"/>
  <c r="AI3047" i="35"/>
  <c r="AJ3047" i="35" s="1"/>
  <c r="AI2594" i="35"/>
  <c r="AJ2594" i="35" s="1"/>
  <c r="AI2270" i="35"/>
  <c r="AJ2270" i="35" s="1"/>
  <c r="AI2014" i="35"/>
  <c r="AJ2014" i="35" s="1"/>
  <c r="AI1758" i="35"/>
  <c r="AJ1758" i="35" s="1"/>
  <c r="AI3222" i="35"/>
  <c r="AJ3222" i="35" s="1"/>
  <c r="AI2886" i="35"/>
  <c r="AJ2886" i="35" s="1"/>
  <c r="AI2618" i="35"/>
  <c r="AJ2618" i="35" s="1"/>
  <c r="AI3559" i="35"/>
  <c r="AJ3559" i="35" s="1"/>
  <c r="AI3042" i="35"/>
  <c r="AJ3042" i="35" s="1"/>
  <c r="AI2745" i="35"/>
  <c r="AJ2745" i="35" s="1"/>
  <c r="AI2454" i="35"/>
  <c r="AJ2454" i="35" s="1"/>
  <c r="AI2268" i="35"/>
  <c r="AJ2268" i="35" s="1"/>
  <c r="AI2108" i="35"/>
  <c r="AJ2108" i="35" s="1"/>
  <c r="AI1972" i="35"/>
  <c r="AJ1972" i="35" s="1"/>
  <c r="AI1908" i="35"/>
  <c r="AJ1908" i="35" s="1"/>
  <c r="AI1844" i="35"/>
  <c r="AJ1844" i="35" s="1"/>
  <c r="AI1780" i="35"/>
  <c r="AJ1780" i="35" s="1"/>
  <c r="AI1716" i="35"/>
  <c r="AJ1716" i="35" s="1"/>
  <c r="AI1652" i="35"/>
  <c r="AJ1652" i="35" s="1"/>
  <c r="AI1588" i="35"/>
  <c r="AJ1588" i="35" s="1"/>
  <c r="AI1524" i="35"/>
  <c r="AJ1524" i="35" s="1"/>
  <c r="AI1460" i="35"/>
  <c r="AJ1460" i="35" s="1"/>
  <c r="AI1396" i="35"/>
  <c r="AJ1396" i="35" s="1"/>
  <c r="AI1332" i="35"/>
  <c r="AJ1332" i="35" s="1"/>
  <c r="AI4006" i="35"/>
  <c r="AJ4006" i="35" s="1"/>
  <c r="AI3558" i="35"/>
  <c r="AJ3558" i="35" s="1"/>
  <c r="AI3277" i="35"/>
  <c r="AJ3277" i="35" s="1"/>
  <c r="AI3121" i="35"/>
  <c r="AJ3121" i="35" s="1"/>
  <c r="AI2993" i="35"/>
  <c r="AJ2993" i="35" s="1"/>
  <c r="AI2865" i="35"/>
  <c r="AJ2865" i="35" s="1"/>
  <c r="AI2756" i="35"/>
  <c r="AJ2756" i="35" s="1"/>
  <c r="AI2654" i="35"/>
  <c r="AJ2654" i="35" s="1"/>
  <c r="AI2551" i="35"/>
  <c r="AJ2551" i="35" s="1"/>
  <c r="AI2452" i="35"/>
  <c r="AJ2452" i="35" s="1"/>
  <c r="AI2371" i="35"/>
  <c r="AJ2371" i="35" s="1"/>
  <c r="AI2307" i="35"/>
  <c r="AJ2307" i="35" s="1"/>
  <c r="AI2243" i="35"/>
  <c r="AJ2243" i="35" s="1"/>
  <c r="AI2179" i="35"/>
  <c r="AJ2179" i="35" s="1"/>
  <c r="AI2115" i="35"/>
  <c r="AJ2115" i="35" s="1"/>
  <c r="AI2051" i="35"/>
  <c r="AJ2051" i="35" s="1"/>
  <c r="AI1987" i="35"/>
  <c r="AJ1987" i="35" s="1"/>
  <c r="AI1923" i="35"/>
  <c r="AJ1923" i="35" s="1"/>
  <c r="AI1859" i="35"/>
  <c r="AJ1859" i="35" s="1"/>
  <c r="AI1795" i="35"/>
  <c r="AJ1795" i="35" s="1"/>
  <c r="AI1731" i="35"/>
  <c r="AJ1731" i="35" s="1"/>
  <c r="AI1667" i="35"/>
  <c r="AJ1667" i="35" s="1"/>
  <c r="AI1603" i="35"/>
  <c r="AJ1603" i="35" s="1"/>
  <c r="AI1539" i="35"/>
  <c r="AJ1539" i="35" s="1"/>
  <c r="AI1475" i="35"/>
  <c r="AJ1475" i="35" s="1"/>
  <c r="AI1411" i="35"/>
  <c r="AJ1411" i="35" s="1"/>
  <c r="AI1347" i="35"/>
  <c r="AJ1347" i="35" s="1"/>
  <c r="AI3302" i="35"/>
  <c r="AJ3302" i="35" s="1"/>
  <c r="AI2766" i="35"/>
  <c r="AJ2766" i="35" s="1"/>
  <c r="AI2423" i="35"/>
  <c r="AJ2423" i="35" s="1"/>
  <c r="AI2285" i="35"/>
  <c r="AJ2285" i="35" s="1"/>
  <c r="AI2157" i="35"/>
  <c r="AJ2157" i="35" s="1"/>
  <c r="AI2029" i="35"/>
  <c r="AJ2029" i="35" s="1"/>
  <c r="AI1901" i="35"/>
  <c r="AJ1901" i="35" s="1"/>
  <c r="AI1773" i="35"/>
  <c r="AJ1773" i="35" s="1"/>
  <c r="AI1657" i="35"/>
  <c r="AJ1657" i="35" s="1"/>
  <c r="AI1554" i="35"/>
  <c r="AJ1554" i="35" s="1"/>
  <c r="AI1453" i="35"/>
  <c r="AJ1453" i="35" s="1"/>
  <c r="AI1351" i="35"/>
  <c r="AJ1351" i="35" s="1"/>
  <c r="AI1281" i="35"/>
  <c r="AJ1281" i="35" s="1"/>
  <c r="AI1217" i="35"/>
  <c r="AJ1217" i="35" s="1"/>
  <c r="AI1153" i="35"/>
  <c r="AJ1153" i="35" s="1"/>
  <c r="AI1089" i="35"/>
  <c r="AJ1089" i="35" s="1"/>
  <c r="AI1025" i="35"/>
  <c r="AJ1025" i="35" s="1"/>
  <c r="AI961" i="35"/>
  <c r="AJ961" i="35" s="1"/>
  <c r="AI897" i="35"/>
  <c r="AJ897" i="35" s="1"/>
  <c r="AI833" i="35"/>
  <c r="AJ833" i="35" s="1"/>
  <c r="AI769" i="35"/>
  <c r="AJ769" i="35" s="1"/>
  <c r="AI705" i="35"/>
  <c r="AJ705" i="35" s="1"/>
  <c r="AI641" i="35"/>
  <c r="AJ641" i="35" s="1"/>
  <c r="AI577" i="35"/>
  <c r="AJ577" i="35" s="1"/>
  <c r="AI513" i="35"/>
  <c r="AJ513" i="35" s="1"/>
  <c r="AI449" i="35"/>
  <c r="AJ449" i="35" s="1"/>
  <c r="AI385" i="35"/>
  <c r="AJ385" i="35" s="1"/>
  <c r="AI321" i="35"/>
  <c r="AJ321" i="35" s="1"/>
  <c r="AI257" i="35"/>
  <c r="AJ257" i="35" s="1"/>
  <c r="AI193" i="35"/>
  <c r="AJ193" i="35" s="1"/>
  <c r="AI129" i="35"/>
  <c r="AJ129" i="35" s="1"/>
  <c r="AI65" i="35"/>
  <c r="AJ65" i="35" s="1"/>
  <c r="AC1269" i="35"/>
  <c r="AD1269" i="35" s="1"/>
  <c r="AC1205" i="35"/>
  <c r="AD1205" i="35" s="1"/>
  <c r="AC1141" i="35"/>
  <c r="AD1141" i="35" s="1"/>
  <c r="AC1077" i="35"/>
  <c r="AD1077" i="35" s="1"/>
  <c r="AC1013" i="35"/>
  <c r="AD1013" i="35" s="1"/>
  <c r="AC949" i="35"/>
  <c r="AD949" i="35" s="1"/>
  <c r="AC885" i="35"/>
  <c r="AD885" i="35" s="1"/>
  <c r="AC821" i="35"/>
  <c r="AD821" i="35" s="1"/>
  <c r="AC757" i="35"/>
  <c r="AD757" i="35" s="1"/>
  <c r="AC693" i="35"/>
  <c r="AD693" i="35" s="1"/>
  <c r="AI3999" i="35"/>
  <c r="AJ3999" i="35" s="1"/>
  <c r="AI2991" i="35"/>
  <c r="AJ2991" i="35" s="1"/>
  <c r="AI2550" i="35"/>
  <c r="AJ2550" i="35" s="1"/>
  <c r="AI2346" i="35"/>
  <c r="AJ2346" i="35" s="1"/>
  <c r="AI2218" i="35"/>
  <c r="AJ2218" i="35" s="1"/>
  <c r="AI2090" i="35"/>
  <c r="AJ2090" i="35" s="1"/>
  <c r="AI1962" i="35"/>
  <c r="AJ1962" i="35" s="1"/>
  <c r="AI1834" i="35"/>
  <c r="AJ1834" i="35" s="1"/>
  <c r="AI1706" i="35"/>
  <c r="AJ1706" i="35" s="1"/>
  <c r="AI1605" i="35"/>
  <c r="AJ1605" i="35" s="1"/>
  <c r="AI1502" i="35"/>
  <c r="AJ1502" i="35" s="1"/>
  <c r="AI1400" i="35"/>
  <c r="AJ1400" i="35" s="1"/>
  <c r="AI1312" i="35"/>
  <c r="AJ1312" i="35" s="1"/>
  <c r="AI1248" i="35"/>
  <c r="AJ1248" i="35" s="1"/>
  <c r="AI1184" i="35"/>
  <c r="AJ1184" i="35" s="1"/>
  <c r="AI1120" i="35"/>
  <c r="AJ1120" i="35" s="1"/>
  <c r="AI1056" i="35"/>
  <c r="AJ1056" i="35" s="1"/>
  <c r="AI992" i="35"/>
  <c r="AJ992" i="35" s="1"/>
  <c r="AI928" i="35"/>
  <c r="AJ928" i="35" s="1"/>
  <c r="AI864" i="35"/>
  <c r="AJ864" i="35" s="1"/>
  <c r="AI800" i="35"/>
  <c r="AJ800" i="35" s="1"/>
  <c r="AI736" i="35"/>
  <c r="AJ736" i="35" s="1"/>
  <c r="AI672" i="35"/>
  <c r="AJ672" i="35" s="1"/>
  <c r="AI608" i="35"/>
  <c r="AJ608" i="35" s="1"/>
  <c r="AI544" i="35"/>
  <c r="AJ544" i="35" s="1"/>
  <c r="AI480" i="35"/>
  <c r="AJ480" i="35" s="1"/>
  <c r="AI416" i="35"/>
  <c r="AJ416" i="35" s="1"/>
  <c r="AI352" i="35"/>
  <c r="AJ352" i="35" s="1"/>
  <c r="AI288" i="35"/>
  <c r="AJ288" i="35" s="1"/>
  <c r="AI224" i="35"/>
  <c r="AJ224" i="35" s="1"/>
  <c r="AI160" i="35"/>
  <c r="AJ160" i="35" s="1"/>
  <c r="AI96" i="35"/>
  <c r="AJ96" i="35" s="1"/>
  <c r="AI32" i="35"/>
  <c r="AJ32" i="35" s="1"/>
  <c r="AC1236" i="35"/>
  <c r="AD1236" i="35" s="1"/>
  <c r="AC1172" i="35"/>
  <c r="AD1172" i="35" s="1"/>
  <c r="AC1108" i="35"/>
  <c r="AD1108" i="35" s="1"/>
  <c r="AC1044" i="35"/>
  <c r="AD1044" i="35" s="1"/>
  <c r="AC980" i="35"/>
  <c r="AD980" i="35" s="1"/>
  <c r="AC916" i="35"/>
  <c r="AD916" i="35" s="1"/>
  <c r="AC852" i="35"/>
  <c r="AD852" i="35" s="1"/>
  <c r="AC788" i="35"/>
  <c r="AD788" i="35" s="1"/>
  <c r="AC724" i="35"/>
  <c r="AD724" i="35" s="1"/>
  <c r="AC660" i="35"/>
  <c r="AD660" i="35" s="1"/>
  <c r="AI3398" i="35"/>
  <c r="AJ3398" i="35" s="1"/>
  <c r="AI2804" i="35"/>
  <c r="AJ2804" i="35" s="1"/>
  <c r="AI2441" i="35"/>
  <c r="AJ2441" i="35" s="1"/>
  <c r="AI2297" i="35"/>
  <c r="AJ2297" i="35" s="1"/>
  <c r="AI2169" i="35"/>
  <c r="AJ2169" i="35" s="1"/>
  <c r="AI2041" i="35"/>
  <c r="AJ2041" i="35" s="1"/>
  <c r="AI1913" i="35"/>
  <c r="AJ1913" i="35" s="1"/>
  <c r="AI1785" i="35"/>
  <c r="AJ1785" i="35" s="1"/>
  <c r="AI1666" i="35"/>
  <c r="AJ1666" i="35" s="1"/>
  <c r="AI1565" i="35"/>
  <c r="AJ1565" i="35" s="1"/>
  <c r="AI1462" i="35"/>
  <c r="AJ1462" i="35" s="1"/>
  <c r="AI1360" i="35"/>
  <c r="AJ1360" i="35" s="1"/>
  <c r="AI1287" i="35"/>
  <c r="AJ1287" i="35" s="1"/>
  <c r="AI1223" i="35"/>
  <c r="AJ1223" i="35" s="1"/>
  <c r="AI1159" i="35"/>
  <c r="AJ1159" i="35" s="1"/>
  <c r="AI1095" i="35"/>
  <c r="AJ1095" i="35" s="1"/>
  <c r="AI1031" i="35"/>
  <c r="AJ1031" i="35" s="1"/>
  <c r="AI5946" i="35"/>
  <c r="AJ5946" i="35" s="1"/>
  <c r="AI4115" i="35"/>
  <c r="AJ4115" i="35" s="1"/>
  <c r="AI4289" i="35"/>
  <c r="AJ4289" i="35" s="1"/>
  <c r="AI4240" i="35"/>
  <c r="AJ4240" i="35" s="1"/>
  <c r="AI3654" i="35"/>
  <c r="AJ3654" i="35" s="1"/>
  <c r="AI3650" i="35"/>
  <c r="AJ3650" i="35" s="1"/>
  <c r="AI3171" i="35"/>
  <c r="AJ3171" i="35" s="1"/>
  <c r="AI3687" i="35"/>
  <c r="AJ3687" i="35" s="1"/>
  <c r="AI3402" i="35"/>
  <c r="AJ3402" i="35" s="1"/>
  <c r="AI2800" i="35"/>
  <c r="AJ2800" i="35" s="1"/>
  <c r="AI3762" i="35"/>
  <c r="AJ3762" i="35" s="1"/>
  <c r="AI2495" i="35"/>
  <c r="AJ2495" i="35" s="1"/>
  <c r="AI2711" i="35"/>
  <c r="AJ2711" i="35" s="1"/>
  <c r="AI2087" i="35"/>
  <c r="AJ2087" i="35" s="1"/>
  <c r="AI1575" i="35"/>
  <c r="AJ1575" i="35" s="1"/>
  <c r="AI4146" i="35"/>
  <c r="AJ4146" i="35" s="1"/>
  <c r="AI3031" i="35"/>
  <c r="AJ3031" i="35" s="1"/>
  <c r="AI2582" i="35"/>
  <c r="AJ2582" i="35" s="1"/>
  <c r="AI2262" i="35"/>
  <c r="AJ2262" i="35" s="1"/>
  <c r="AI2006" i="35"/>
  <c r="AJ2006" i="35" s="1"/>
  <c r="AI1750" i="35"/>
  <c r="AJ1750" i="35" s="1"/>
  <c r="AI3206" i="35"/>
  <c r="AJ3206" i="35" s="1"/>
  <c r="AI2838" i="35"/>
  <c r="AJ2838" i="35" s="1"/>
  <c r="AI2567" i="35"/>
  <c r="AJ2567" i="35" s="1"/>
  <c r="AI3518" i="35"/>
  <c r="AJ3518" i="35" s="1"/>
  <c r="AI2994" i="35"/>
  <c r="AJ2994" i="35" s="1"/>
  <c r="AI2694" i="35"/>
  <c r="AJ2694" i="35" s="1"/>
  <c r="AI2443" i="35"/>
  <c r="AJ2443" i="35" s="1"/>
  <c r="AI2244" i="35"/>
  <c r="AJ2244" i="35" s="1"/>
  <c r="AI2076" i="35"/>
  <c r="AJ2076" i="35" s="1"/>
  <c r="AI1964" i="35"/>
  <c r="AJ1964" i="35" s="1"/>
  <c r="AI1900" i="35"/>
  <c r="AJ1900" i="35" s="1"/>
  <c r="AI1836" i="35"/>
  <c r="AJ1836" i="35" s="1"/>
  <c r="AI1772" i="35"/>
  <c r="AJ1772" i="35" s="1"/>
  <c r="AI1708" i="35"/>
  <c r="AJ1708" i="35" s="1"/>
  <c r="AI1644" i="35"/>
  <c r="AJ1644" i="35" s="1"/>
  <c r="AI1580" i="35"/>
  <c r="AJ1580" i="35" s="1"/>
  <c r="AI1516" i="35"/>
  <c r="AJ1516" i="35" s="1"/>
  <c r="AI1452" i="35"/>
  <c r="AJ1452" i="35" s="1"/>
  <c r="AI1388" i="35"/>
  <c r="AJ1388" i="35" s="1"/>
  <c r="AI5974" i="35"/>
  <c r="AJ5974" i="35" s="1"/>
  <c r="AI3954" i="35"/>
  <c r="AJ3954" i="35" s="1"/>
  <c r="AI3514" i="35"/>
  <c r="AJ3514" i="35" s="1"/>
  <c r="AI3245" i="35"/>
  <c r="AJ3245" i="35" s="1"/>
  <c r="AI3105" i="35"/>
  <c r="AJ3105" i="35" s="1"/>
  <c r="AI2977" i="35"/>
  <c r="AJ2977" i="35" s="1"/>
  <c r="AI2849" i="35"/>
  <c r="AJ2849" i="35" s="1"/>
  <c r="AI2743" i="35"/>
  <c r="AJ2743" i="35" s="1"/>
  <c r="AI2641" i="35"/>
  <c r="AJ2641" i="35" s="1"/>
  <c r="AI2538" i="35"/>
  <c r="AJ2538" i="35" s="1"/>
  <c r="AI2442" i="35"/>
  <c r="AJ2442" i="35" s="1"/>
  <c r="AI2363" i="35"/>
  <c r="AJ2363" i="35" s="1"/>
  <c r="AI2299" i="35"/>
  <c r="AJ2299" i="35" s="1"/>
  <c r="AI2235" i="35"/>
  <c r="AJ2235" i="35" s="1"/>
  <c r="AI2171" i="35"/>
  <c r="AJ2171" i="35" s="1"/>
  <c r="AI2107" i="35"/>
  <c r="AJ2107" i="35" s="1"/>
  <c r="AI2043" i="35"/>
  <c r="AJ2043" i="35" s="1"/>
  <c r="AI1979" i="35"/>
  <c r="AJ1979" i="35" s="1"/>
  <c r="AI1915" i="35"/>
  <c r="AJ1915" i="35" s="1"/>
  <c r="AI1851" i="35"/>
  <c r="AJ1851" i="35" s="1"/>
  <c r="AI1787" i="35"/>
  <c r="AJ1787" i="35" s="1"/>
  <c r="AI1723" i="35"/>
  <c r="AJ1723" i="35" s="1"/>
  <c r="AI1659" i="35"/>
  <c r="AJ1659" i="35" s="1"/>
  <c r="AI1595" i="35"/>
  <c r="AJ1595" i="35" s="1"/>
  <c r="AI1531" i="35"/>
  <c r="AJ1531" i="35" s="1"/>
  <c r="AI1467" i="35"/>
  <c r="AJ1467" i="35" s="1"/>
  <c r="AI1403" i="35"/>
  <c r="AJ1403" i="35" s="1"/>
  <c r="AI1339" i="35"/>
  <c r="AJ1339" i="35" s="1"/>
  <c r="AI3198" i="35"/>
  <c r="AJ3198" i="35" s="1"/>
  <c r="AI2714" i="35"/>
  <c r="AJ2714" i="35" s="1"/>
  <c r="AI2402" i="35"/>
  <c r="AJ2402" i="35" s="1"/>
  <c r="AI2269" i="35"/>
  <c r="AJ2269" i="35" s="1"/>
  <c r="AI2141" i="35"/>
  <c r="AJ2141" i="35" s="1"/>
  <c r="AI2013" i="35"/>
  <c r="AJ2013" i="35" s="1"/>
  <c r="AI1885" i="35"/>
  <c r="AJ1885" i="35" s="1"/>
  <c r="AI1757" i="35"/>
  <c r="AJ1757" i="35" s="1"/>
  <c r="AI1645" i="35"/>
  <c r="AJ1645" i="35" s="1"/>
  <c r="AI1542" i="35"/>
  <c r="AJ1542" i="35" s="1"/>
  <c r="AI1440" i="35"/>
  <c r="AJ1440" i="35" s="1"/>
  <c r="AI1341" i="35"/>
  <c r="AJ1341" i="35" s="1"/>
  <c r="AI1273" i="35"/>
  <c r="AJ1273" i="35" s="1"/>
  <c r="AI1209" i="35"/>
  <c r="AJ1209" i="35" s="1"/>
  <c r="AI1145" i="35"/>
  <c r="AJ1145" i="35" s="1"/>
  <c r="AI1081" i="35"/>
  <c r="AJ1081" i="35" s="1"/>
  <c r="AI1017" i="35"/>
  <c r="AJ1017" i="35" s="1"/>
  <c r="AI953" i="35"/>
  <c r="AJ953" i="35" s="1"/>
  <c r="AI889" i="35"/>
  <c r="AJ889" i="35" s="1"/>
  <c r="AI825" i="35"/>
  <c r="AJ825" i="35" s="1"/>
  <c r="AI761" i="35"/>
  <c r="AJ761" i="35" s="1"/>
  <c r="AI697" i="35"/>
  <c r="AJ697" i="35" s="1"/>
  <c r="AI633" i="35"/>
  <c r="AJ633" i="35" s="1"/>
  <c r="AI569" i="35"/>
  <c r="AJ569" i="35" s="1"/>
  <c r="AI505" i="35"/>
  <c r="AJ505" i="35" s="1"/>
  <c r="AI441" i="35"/>
  <c r="AJ441" i="35" s="1"/>
  <c r="AI377" i="35"/>
  <c r="AJ377" i="35" s="1"/>
  <c r="AI313" i="35"/>
  <c r="AJ313" i="35" s="1"/>
  <c r="AI249" i="35"/>
  <c r="AJ249" i="35" s="1"/>
  <c r="AI185" i="35"/>
  <c r="AJ185" i="35" s="1"/>
  <c r="AI121" i="35"/>
  <c r="AJ121" i="35" s="1"/>
  <c r="AI57" i="35"/>
  <c r="AJ57" i="35" s="1"/>
  <c r="AC1261" i="35"/>
  <c r="AD1261" i="35" s="1"/>
  <c r="AC1197" i="35"/>
  <c r="AD1197" i="35" s="1"/>
  <c r="AC1133" i="35"/>
  <c r="AD1133" i="35" s="1"/>
  <c r="AC1069" i="35"/>
  <c r="AD1069" i="35" s="1"/>
  <c r="AC1005" i="35"/>
  <c r="AD1005" i="35" s="1"/>
  <c r="AC941" i="35"/>
  <c r="AD941" i="35" s="1"/>
  <c r="AC877" i="35"/>
  <c r="AD877" i="35" s="1"/>
  <c r="AC813" i="35"/>
  <c r="AD813" i="35" s="1"/>
  <c r="AC749" i="35"/>
  <c r="AD749" i="35" s="1"/>
  <c r="AC685" i="35"/>
  <c r="AD685" i="35" s="1"/>
  <c r="AI3770" i="35"/>
  <c r="AJ3770" i="35" s="1"/>
  <c r="AI2927" i="35"/>
  <c r="AJ2927" i="35" s="1"/>
  <c r="AI2510" i="35"/>
  <c r="AJ2510" i="35" s="1"/>
  <c r="AI2330" i="35"/>
  <c r="AJ2330" i="35" s="1"/>
  <c r="AI2202" i="35"/>
  <c r="AJ2202" i="35" s="1"/>
  <c r="AI2074" i="35"/>
  <c r="AJ2074" i="35" s="1"/>
  <c r="AI1946" i="35"/>
  <c r="AJ1946" i="35" s="1"/>
  <c r="AI1818" i="35"/>
  <c r="AJ1818" i="35" s="1"/>
  <c r="AI1694" i="35"/>
  <c r="AJ1694" i="35" s="1"/>
  <c r="AI1592" i="35"/>
  <c r="AJ1592" i="35" s="1"/>
  <c r="AI1489" i="35"/>
  <c r="AJ1489" i="35" s="1"/>
  <c r="AI1386" i="35"/>
  <c r="AJ1386" i="35" s="1"/>
  <c r="AI1304" i="35"/>
  <c r="AJ1304" i="35" s="1"/>
  <c r="AI1240" i="35"/>
  <c r="AJ1240" i="35" s="1"/>
  <c r="AI1176" i="35"/>
  <c r="AJ1176" i="35" s="1"/>
  <c r="AI1112" i="35"/>
  <c r="AJ1112" i="35" s="1"/>
  <c r="AI1048" i="35"/>
  <c r="AJ1048" i="35" s="1"/>
  <c r="AI984" i="35"/>
  <c r="AJ984" i="35" s="1"/>
  <c r="AI920" i="35"/>
  <c r="AJ920" i="35" s="1"/>
  <c r="AI856" i="35"/>
  <c r="AJ856" i="35" s="1"/>
  <c r="AI792" i="35"/>
  <c r="AJ792" i="35" s="1"/>
  <c r="AI728" i="35"/>
  <c r="AJ728" i="35" s="1"/>
  <c r="AI664" i="35"/>
  <c r="AJ664" i="35" s="1"/>
  <c r="AI600" i="35"/>
  <c r="AJ600" i="35" s="1"/>
  <c r="AI536" i="35"/>
  <c r="AJ536" i="35" s="1"/>
  <c r="AI472" i="35"/>
  <c r="AJ472" i="35" s="1"/>
  <c r="AI408" i="35"/>
  <c r="AJ408" i="35" s="1"/>
  <c r="AI344" i="35"/>
  <c r="AJ344" i="35" s="1"/>
  <c r="AI280" i="35"/>
  <c r="AJ280" i="35" s="1"/>
  <c r="AI216" i="35"/>
  <c r="AJ216" i="35" s="1"/>
  <c r="AI152" i="35"/>
  <c r="AJ152" i="35" s="1"/>
  <c r="AI88" i="35"/>
  <c r="AJ88" i="35" s="1"/>
  <c r="AI24" i="35"/>
  <c r="AJ24" i="35" s="1"/>
  <c r="AC1228" i="35"/>
  <c r="AD1228" i="35" s="1"/>
  <c r="AC1164" i="35"/>
  <c r="AD1164" i="35" s="1"/>
  <c r="AC1100" i="35"/>
  <c r="AD1100" i="35" s="1"/>
  <c r="AC1036" i="35"/>
  <c r="AD1036" i="35" s="1"/>
  <c r="AC972" i="35"/>
  <c r="AD972" i="35" s="1"/>
  <c r="AC908" i="35"/>
  <c r="AD908" i="35" s="1"/>
  <c r="AC844" i="35"/>
  <c r="AD844" i="35" s="1"/>
  <c r="AC780" i="35"/>
  <c r="AD780" i="35" s="1"/>
  <c r="AC716" i="35"/>
  <c r="AD716" i="35" s="1"/>
  <c r="AC652" i="35"/>
  <c r="AD652" i="35" s="1"/>
  <c r="AI3270" i="35"/>
  <c r="AJ3270" i="35" s="1"/>
  <c r="AI2753" i="35"/>
  <c r="AJ2753" i="35" s="1"/>
  <c r="AI2418" i="35"/>
  <c r="AJ2418" i="35" s="1"/>
  <c r="AI2281" i="35"/>
  <c r="AJ2281" i="35" s="1"/>
  <c r="AI2153" i="35"/>
  <c r="AJ2153" i="35" s="1"/>
  <c r="AI2025" i="35"/>
  <c r="AJ2025" i="35" s="1"/>
  <c r="AI1897" i="35"/>
  <c r="AJ1897" i="35" s="1"/>
  <c r="AI1769" i="35"/>
  <c r="AJ1769" i="35" s="1"/>
  <c r="AI1654" i="35"/>
  <c r="AJ1654" i="35" s="1"/>
  <c r="AI1552" i="35"/>
  <c r="AJ1552" i="35" s="1"/>
  <c r="AI1449" i="35"/>
  <c r="AJ1449" i="35" s="1"/>
  <c r="AI1349" i="35"/>
  <c r="AJ1349" i="35" s="1"/>
  <c r="AI1279" i="35"/>
  <c r="AJ1279" i="35" s="1"/>
  <c r="AI1215" i="35"/>
  <c r="AJ1215" i="35" s="1"/>
  <c r="AI1151" i="35"/>
  <c r="AJ1151" i="35" s="1"/>
  <c r="AI1087" i="35"/>
  <c r="AJ1087" i="35" s="1"/>
  <c r="AI1023" i="35"/>
  <c r="AJ1023" i="35" s="1"/>
  <c r="AI4536" i="35"/>
  <c r="AJ4536" i="35" s="1"/>
  <c r="AI4132" i="35"/>
  <c r="AJ4132" i="35" s="1"/>
  <c r="AI3931" i="35"/>
  <c r="AJ3931" i="35" s="1"/>
  <c r="AI4081" i="35"/>
  <c r="AJ4081" i="35" s="1"/>
  <c r="AI4088" i="35"/>
  <c r="AJ4088" i="35" s="1"/>
  <c r="AI3237" i="35"/>
  <c r="AJ3237" i="35" s="1"/>
  <c r="AI3250" i="35"/>
  <c r="AJ3250" i="35" s="1"/>
  <c r="AI3043" i="35"/>
  <c r="AJ3043" i="35" s="1"/>
  <c r="AI4562" i="35"/>
  <c r="AJ4562" i="35" s="1"/>
  <c r="AI3274" i="35"/>
  <c r="AJ3274" i="35" s="1"/>
  <c r="AI2736" i="35"/>
  <c r="AJ2736" i="35" s="1"/>
  <c r="AI3390" i="35"/>
  <c r="AJ3390" i="35" s="1"/>
  <c r="AI4450" i="35"/>
  <c r="AJ4450" i="35" s="1"/>
  <c r="AI2609" i="35"/>
  <c r="AJ2609" i="35" s="1"/>
  <c r="AI2023" i="35"/>
  <c r="AJ2023" i="35" s="1"/>
  <c r="AI1519" i="35"/>
  <c r="AJ1519" i="35" s="1"/>
  <c r="AI3743" i="35"/>
  <c r="AJ3743" i="35" s="1"/>
  <c r="AI2919" i="35"/>
  <c r="AJ2919" i="35" s="1"/>
  <c r="AI2492" i="35"/>
  <c r="AJ2492" i="35" s="1"/>
  <c r="AI2206" i="35"/>
  <c r="AJ2206" i="35" s="1"/>
  <c r="AI1950" i="35"/>
  <c r="AJ1950" i="35" s="1"/>
  <c r="AI5049" i="35"/>
  <c r="AJ5049" i="35" s="1"/>
  <c r="AI3142" i="35"/>
  <c r="AJ3142" i="35" s="1"/>
  <c r="AI2823" i="35"/>
  <c r="AJ2823" i="35" s="1"/>
  <c r="AI2529" i="35"/>
  <c r="AJ2529" i="35" s="1"/>
  <c r="AI3374" i="35"/>
  <c r="AJ3374" i="35" s="1"/>
  <c r="AI2978" i="35"/>
  <c r="AJ2978" i="35" s="1"/>
  <c r="AI2655" i="35"/>
  <c r="AJ2655" i="35" s="1"/>
  <c r="AI2401" i="35"/>
  <c r="AJ2401" i="35" s="1"/>
  <c r="AI2236" i="35"/>
  <c r="AJ2236" i="35" s="1"/>
  <c r="AI2052" i="35"/>
  <c r="AJ2052" i="35" s="1"/>
  <c r="AI1956" i="35"/>
  <c r="AJ1956" i="35" s="1"/>
  <c r="AI1892" i="35"/>
  <c r="AJ1892" i="35" s="1"/>
  <c r="AI1828" i="35"/>
  <c r="AJ1828" i="35" s="1"/>
  <c r="AI1764" i="35"/>
  <c r="AJ1764" i="35" s="1"/>
  <c r="AI1700" i="35"/>
  <c r="AJ1700" i="35" s="1"/>
  <c r="AI1636" i="35"/>
  <c r="AJ1636" i="35" s="1"/>
  <c r="AI1572" i="35"/>
  <c r="AJ1572" i="35" s="1"/>
  <c r="AI1508" i="35"/>
  <c r="AJ1508" i="35" s="1"/>
  <c r="AI1444" i="35"/>
  <c r="AJ1444" i="35" s="1"/>
  <c r="AI1380" i="35"/>
  <c r="AJ1380" i="35" s="1"/>
  <c r="AI4962" i="35"/>
  <c r="AJ4962" i="35" s="1"/>
  <c r="AI3894" i="35"/>
  <c r="AJ3894" i="35" s="1"/>
  <c r="AI3471" i="35"/>
  <c r="AJ3471" i="35" s="1"/>
  <c r="AI3217" i="35"/>
  <c r="AJ3217" i="35" s="1"/>
  <c r="AI3089" i="35"/>
  <c r="AJ3089" i="35" s="1"/>
  <c r="AI2961" i="35"/>
  <c r="AJ2961" i="35" s="1"/>
  <c r="AI2833" i="35"/>
  <c r="AJ2833" i="35" s="1"/>
  <c r="AI2730" i="35"/>
  <c r="AJ2730" i="35" s="1"/>
  <c r="AI2628" i="35"/>
  <c r="AJ2628" i="35" s="1"/>
  <c r="AI2526" i="35"/>
  <c r="AJ2526" i="35" s="1"/>
  <c r="AI2431" i="35"/>
  <c r="AJ2431" i="35" s="1"/>
  <c r="AI2355" i="35"/>
  <c r="AJ2355" i="35" s="1"/>
  <c r="AI2291" i="35"/>
  <c r="AJ2291" i="35" s="1"/>
  <c r="AI2227" i="35"/>
  <c r="AJ2227" i="35" s="1"/>
  <c r="AI2163" i="35"/>
  <c r="AJ2163" i="35" s="1"/>
  <c r="AI2099" i="35"/>
  <c r="AJ2099" i="35" s="1"/>
  <c r="AI2035" i="35"/>
  <c r="AJ2035" i="35" s="1"/>
  <c r="AI1971" i="35"/>
  <c r="AJ1971" i="35" s="1"/>
  <c r="AI1907" i="35"/>
  <c r="AJ1907" i="35" s="1"/>
  <c r="AI1843" i="35"/>
  <c r="AJ1843" i="35" s="1"/>
  <c r="AI1779" i="35"/>
  <c r="AJ1779" i="35" s="1"/>
  <c r="AI1715" i="35"/>
  <c r="AJ1715" i="35" s="1"/>
  <c r="AI1651" i="35"/>
  <c r="AJ1651" i="35" s="1"/>
  <c r="AI1587" i="35"/>
  <c r="AJ1587" i="35" s="1"/>
  <c r="AI1523" i="35"/>
  <c r="AJ1523" i="35" s="1"/>
  <c r="AI1459" i="35"/>
  <c r="AJ1459" i="35" s="1"/>
  <c r="AI1395" i="35"/>
  <c r="AJ1395" i="35" s="1"/>
  <c r="AI1331" i="35"/>
  <c r="AJ1331" i="35" s="1"/>
  <c r="AI3134" i="35"/>
  <c r="AJ3134" i="35" s="1"/>
  <c r="AI2663" i="35"/>
  <c r="AJ2663" i="35" s="1"/>
  <c r="AI2381" i="35"/>
  <c r="AJ2381" i="35" s="1"/>
  <c r="AI2253" i="35"/>
  <c r="AJ2253" i="35" s="1"/>
  <c r="AI2125" i="35"/>
  <c r="AJ2125" i="35" s="1"/>
  <c r="AI1997" i="35"/>
  <c r="AJ1997" i="35" s="1"/>
  <c r="AI1869" i="35"/>
  <c r="AJ1869" i="35" s="1"/>
  <c r="AI1741" i="35"/>
  <c r="AJ1741" i="35" s="1"/>
  <c r="AI1632" i="35"/>
  <c r="AJ1632" i="35" s="1"/>
  <c r="AI1529" i="35"/>
  <c r="AJ1529" i="35" s="1"/>
  <c r="AI1426" i="35"/>
  <c r="AJ1426" i="35" s="1"/>
  <c r="AI1329" i="35"/>
  <c r="AJ1329" i="35" s="1"/>
  <c r="AI1265" i="35"/>
  <c r="AJ1265" i="35" s="1"/>
  <c r="AI1201" i="35"/>
  <c r="AJ1201" i="35" s="1"/>
  <c r="AI1137" i="35"/>
  <c r="AJ1137" i="35" s="1"/>
  <c r="AI1073" i="35"/>
  <c r="AJ1073" i="35" s="1"/>
  <c r="AI1009" i="35"/>
  <c r="AJ1009" i="35" s="1"/>
  <c r="AI945" i="35"/>
  <c r="AJ945" i="35" s="1"/>
  <c r="AI881" i="35"/>
  <c r="AJ881" i="35" s="1"/>
  <c r="AI817" i="35"/>
  <c r="AJ817" i="35" s="1"/>
  <c r="AI753" i="35"/>
  <c r="AJ753" i="35" s="1"/>
  <c r="AI689" i="35"/>
  <c r="AJ689" i="35" s="1"/>
  <c r="AI625" i="35"/>
  <c r="AJ625" i="35" s="1"/>
  <c r="AI561" i="35"/>
  <c r="AJ561" i="35" s="1"/>
  <c r="AI497" i="35"/>
  <c r="AJ497" i="35" s="1"/>
  <c r="AI433" i="35"/>
  <c r="AJ433" i="35" s="1"/>
  <c r="AI369" i="35"/>
  <c r="AJ369" i="35" s="1"/>
  <c r="AI305" i="35"/>
  <c r="AJ305" i="35" s="1"/>
  <c r="AI241" i="35"/>
  <c r="AJ241" i="35" s="1"/>
  <c r="AI177" i="35"/>
  <c r="AJ177" i="35" s="1"/>
  <c r="AI113" i="35"/>
  <c r="AJ113" i="35" s="1"/>
  <c r="AI49" i="35"/>
  <c r="AJ49" i="35" s="1"/>
  <c r="AC1253" i="35"/>
  <c r="AD1253" i="35" s="1"/>
  <c r="AC1189" i="35"/>
  <c r="AD1189" i="35" s="1"/>
  <c r="AC1125" i="35"/>
  <c r="AD1125" i="35" s="1"/>
  <c r="AC1061" i="35"/>
  <c r="AD1061" i="35" s="1"/>
  <c r="AC997" i="35"/>
  <c r="AD997" i="35" s="1"/>
  <c r="AC933" i="35"/>
  <c r="AD933" i="35" s="1"/>
  <c r="AC869" i="35"/>
  <c r="AD869" i="35" s="1"/>
  <c r="AC805" i="35"/>
  <c r="AD805" i="35" s="1"/>
  <c r="AC741" i="35"/>
  <c r="AD741" i="35" s="1"/>
  <c r="AC677" i="35"/>
  <c r="AD677" i="35" s="1"/>
  <c r="AI3551" i="35"/>
  <c r="AJ3551" i="35" s="1"/>
  <c r="AI2863" i="35"/>
  <c r="AJ2863" i="35" s="1"/>
  <c r="AI2473" i="35"/>
  <c r="AJ2473" i="35" s="1"/>
  <c r="AI2314" i="35"/>
  <c r="AJ2314" i="35" s="1"/>
  <c r="AI2186" i="35"/>
  <c r="AJ2186" i="35" s="1"/>
  <c r="AI2058" i="35"/>
  <c r="AJ2058" i="35" s="1"/>
  <c r="AI1930" i="35"/>
  <c r="AJ1930" i="35" s="1"/>
  <c r="AI1802" i="35"/>
  <c r="AJ1802" i="35" s="1"/>
  <c r="AI1681" i="35"/>
  <c r="AJ1681" i="35" s="1"/>
  <c r="AI1578" i="35"/>
  <c r="AJ1578" i="35" s="1"/>
  <c r="AI1477" i="35"/>
  <c r="AJ1477" i="35" s="1"/>
  <c r="AI1374" i="35"/>
  <c r="AJ1374" i="35" s="1"/>
  <c r="AI1296" i="35"/>
  <c r="AJ1296" i="35" s="1"/>
  <c r="AI1232" i="35"/>
  <c r="AJ1232" i="35" s="1"/>
  <c r="AI1168" i="35"/>
  <c r="AJ1168" i="35" s="1"/>
  <c r="AI1104" i="35"/>
  <c r="AJ1104" i="35" s="1"/>
  <c r="AI1040" i="35"/>
  <c r="AJ1040" i="35" s="1"/>
  <c r="AI976" i="35"/>
  <c r="AJ976" i="35" s="1"/>
  <c r="AI912" i="35"/>
  <c r="AJ912" i="35" s="1"/>
  <c r="AI848" i="35"/>
  <c r="AJ848" i="35" s="1"/>
  <c r="AI784" i="35"/>
  <c r="AJ784" i="35" s="1"/>
  <c r="AI720" i="35"/>
  <c r="AJ720" i="35" s="1"/>
  <c r="AI656" i="35"/>
  <c r="AJ656" i="35" s="1"/>
  <c r="AI592" i="35"/>
  <c r="AJ592" i="35" s="1"/>
  <c r="AI528" i="35"/>
  <c r="AJ528" i="35" s="1"/>
  <c r="AI464" i="35"/>
  <c r="AJ464" i="35" s="1"/>
  <c r="AI400" i="35"/>
  <c r="AJ400" i="35" s="1"/>
  <c r="AI336" i="35"/>
  <c r="AJ336" i="35" s="1"/>
  <c r="AI272" i="35"/>
  <c r="AJ272" i="35" s="1"/>
  <c r="AI208" i="35"/>
  <c r="AJ208" i="35" s="1"/>
  <c r="AI144" i="35"/>
  <c r="AJ144" i="35" s="1"/>
  <c r="AI80" i="35"/>
  <c r="AJ80" i="35" s="1"/>
  <c r="AI16" i="35"/>
  <c r="AJ16" i="35" s="1"/>
  <c r="AC1220" i="35"/>
  <c r="AD1220" i="35" s="1"/>
  <c r="AC1156" i="35"/>
  <c r="AD1156" i="35" s="1"/>
  <c r="AC1092" i="35"/>
  <c r="AD1092" i="35" s="1"/>
  <c r="AC1028" i="35"/>
  <c r="AD1028" i="35" s="1"/>
  <c r="AC964" i="35"/>
  <c r="AD964" i="35" s="1"/>
  <c r="AC900" i="35"/>
  <c r="AD900" i="35" s="1"/>
  <c r="AC836" i="35"/>
  <c r="AD836" i="35" s="1"/>
  <c r="AC772" i="35"/>
  <c r="AD772" i="35" s="1"/>
  <c r="AC708" i="35"/>
  <c r="AD708" i="35" s="1"/>
  <c r="AC644" i="35"/>
  <c r="AD644" i="35" s="1"/>
  <c r="AI3182" i="35"/>
  <c r="AJ3182" i="35" s="1"/>
  <c r="AI2702" i="35"/>
  <c r="AJ2702" i="35" s="1"/>
  <c r="AI2396" i="35"/>
  <c r="AJ2396" i="35" s="1"/>
  <c r="AI2265" i="35"/>
  <c r="AJ2265" i="35" s="1"/>
  <c r="AI2137" i="35"/>
  <c r="AJ2137" i="35" s="1"/>
  <c r="AI2009" i="35"/>
  <c r="AJ2009" i="35" s="1"/>
  <c r="AI1881" i="35"/>
  <c r="AJ1881" i="35" s="1"/>
  <c r="AI1753" i="35"/>
  <c r="AJ1753" i="35" s="1"/>
  <c r="AI1641" i="35"/>
  <c r="AJ1641" i="35" s="1"/>
  <c r="AI1538" i="35"/>
  <c r="AJ1538" i="35" s="1"/>
  <c r="AI1437" i="35"/>
  <c r="AJ1437" i="35" s="1"/>
  <c r="AI1337" i="35"/>
  <c r="AJ1337" i="35" s="1"/>
  <c r="AI1271" i="35"/>
  <c r="AJ1271" i="35" s="1"/>
  <c r="AI1207" i="35"/>
  <c r="AJ1207" i="35" s="1"/>
  <c r="AI1143" i="35"/>
  <c r="AJ1143" i="35" s="1"/>
  <c r="AI1079" i="35"/>
  <c r="AJ1079" i="35" s="1"/>
  <c r="AI1015" i="35"/>
  <c r="AJ1015" i="35" s="1"/>
  <c r="AI5174" i="35"/>
  <c r="AJ5174" i="35" s="1"/>
  <c r="AI3780" i="35"/>
  <c r="AJ3780" i="35" s="1"/>
  <c r="AI3779" i="35"/>
  <c r="AJ3779" i="35" s="1"/>
  <c r="AI3897" i="35"/>
  <c r="AJ3897" i="35" s="1"/>
  <c r="AI3912" i="35"/>
  <c r="AJ3912" i="35" s="1"/>
  <c r="AI3077" i="35"/>
  <c r="AJ3077" i="35" s="1"/>
  <c r="AI3052" i="35"/>
  <c r="AJ3052" i="35" s="1"/>
  <c r="AI2915" i="35"/>
  <c r="AJ2915" i="35" s="1"/>
  <c r="AI4889" i="35"/>
  <c r="AJ4889" i="35" s="1"/>
  <c r="AI3184" i="35"/>
  <c r="AJ3184" i="35" s="1"/>
  <c r="AI2672" i="35"/>
  <c r="AJ2672" i="35" s="1"/>
  <c r="AI3178" i="35"/>
  <c r="AJ3178" i="35" s="1"/>
  <c r="AI3807" i="35"/>
  <c r="AJ3807" i="35" s="1"/>
  <c r="AI2506" i="35"/>
  <c r="AJ2506" i="35" s="1"/>
  <c r="AI1959" i="35"/>
  <c r="AJ1959" i="35" s="1"/>
  <c r="AI1511" i="35"/>
  <c r="AJ1511" i="35" s="1"/>
  <c r="AI3686" i="35"/>
  <c r="AJ3686" i="35" s="1"/>
  <c r="AI2903" i="35"/>
  <c r="AJ2903" i="35" s="1"/>
  <c r="AI2479" i="35"/>
  <c r="AJ2479" i="35" s="1"/>
  <c r="AI2198" i="35"/>
  <c r="AJ2198" i="35" s="1"/>
  <c r="AI1942" i="35"/>
  <c r="AJ1942" i="35" s="1"/>
  <c r="AI4706" i="35"/>
  <c r="AJ4706" i="35" s="1"/>
  <c r="AI3094" i="35"/>
  <c r="AJ3094" i="35" s="1"/>
  <c r="AI2772" i="35"/>
  <c r="AJ2772" i="35" s="1"/>
  <c r="AI6402" i="35"/>
  <c r="AJ6402" i="35" s="1"/>
  <c r="AI3278" i="35"/>
  <c r="AJ3278" i="35" s="1"/>
  <c r="AI2914" i="35"/>
  <c r="AJ2914" i="35" s="1"/>
  <c r="AI2642" i="35"/>
  <c r="AJ2642" i="35" s="1"/>
  <c r="AI2372" i="35"/>
  <c r="AJ2372" i="35" s="1"/>
  <c r="AI2204" i="35"/>
  <c r="AJ2204" i="35" s="1"/>
  <c r="AI2044" i="35"/>
  <c r="AJ2044" i="35" s="1"/>
  <c r="AI1948" i="35"/>
  <c r="AJ1948" i="35" s="1"/>
  <c r="AI1884" i="35"/>
  <c r="AJ1884" i="35" s="1"/>
  <c r="AI1820" i="35"/>
  <c r="AJ1820" i="35" s="1"/>
  <c r="AI1756" i="35"/>
  <c r="AJ1756" i="35" s="1"/>
  <c r="AI1692" i="35"/>
  <c r="AJ1692" i="35" s="1"/>
  <c r="AI1628" i="35"/>
  <c r="AJ1628" i="35" s="1"/>
  <c r="AI1564" i="35"/>
  <c r="AJ1564" i="35" s="1"/>
  <c r="AI1500" i="35"/>
  <c r="AJ1500" i="35" s="1"/>
  <c r="AI1436" i="35"/>
  <c r="AJ1436" i="35" s="1"/>
  <c r="AI1372" i="35"/>
  <c r="AJ1372" i="35" s="1"/>
  <c r="AI4626" i="35"/>
  <c r="AJ4626" i="35" s="1"/>
  <c r="AI3834" i="35"/>
  <c r="AJ3834" i="35" s="1"/>
  <c r="AI3437" i="35"/>
  <c r="AJ3437" i="35" s="1"/>
  <c r="AI3201" i="35"/>
  <c r="AJ3201" i="35" s="1"/>
  <c r="AI3073" i="35"/>
  <c r="AJ3073" i="35" s="1"/>
  <c r="AI2945" i="35"/>
  <c r="AJ2945" i="35" s="1"/>
  <c r="AI2820" i="35"/>
  <c r="AJ2820" i="35" s="1"/>
  <c r="AI2718" i="35"/>
  <c r="AJ2718" i="35" s="1"/>
  <c r="AI2615" i="35"/>
  <c r="AJ2615" i="35" s="1"/>
  <c r="AI2513" i="35"/>
  <c r="AJ2513" i="35" s="1"/>
  <c r="AI2420" i="35"/>
  <c r="AJ2420" i="35" s="1"/>
  <c r="AI2347" i="35"/>
  <c r="AJ2347" i="35" s="1"/>
  <c r="AI2283" i="35"/>
  <c r="AJ2283" i="35" s="1"/>
  <c r="AI2219" i="35"/>
  <c r="AJ2219" i="35" s="1"/>
  <c r="AI2155" i="35"/>
  <c r="AJ2155" i="35" s="1"/>
  <c r="AI2091" i="35"/>
  <c r="AJ2091" i="35" s="1"/>
  <c r="AI2027" i="35"/>
  <c r="AJ2027" i="35" s="1"/>
  <c r="AI1963" i="35"/>
  <c r="AJ1963" i="35" s="1"/>
  <c r="AI1899" i="35"/>
  <c r="AJ1899" i="35" s="1"/>
  <c r="AI1835" i="35"/>
  <c r="AJ1835" i="35" s="1"/>
  <c r="AI1771" i="35"/>
  <c r="AJ1771" i="35" s="1"/>
  <c r="AI1707" i="35"/>
  <c r="AJ1707" i="35" s="1"/>
  <c r="AI1643" i="35"/>
  <c r="AJ1643" i="35" s="1"/>
  <c r="AI1579" i="35"/>
  <c r="AJ1579" i="35" s="1"/>
  <c r="AI1515" i="35"/>
  <c r="AJ1515" i="35" s="1"/>
  <c r="AI1451" i="35"/>
  <c r="AJ1451" i="35" s="1"/>
  <c r="AI1387" i="35"/>
  <c r="AJ1387" i="35" s="1"/>
  <c r="AI4537" i="35"/>
  <c r="AJ4537" i="35" s="1"/>
  <c r="AI3070" i="35"/>
  <c r="AJ3070" i="35" s="1"/>
  <c r="AI2612" i="35"/>
  <c r="AJ2612" i="35" s="1"/>
  <c r="AI2365" i="35"/>
  <c r="AJ2365" i="35" s="1"/>
  <c r="AI2237" i="35"/>
  <c r="AJ2237" i="35" s="1"/>
  <c r="AI2109" i="35"/>
  <c r="AJ2109" i="35" s="1"/>
  <c r="AI1981" i="35"/>
  <c r="AJ1981" i="35" s="1"/>
  <c r="AI1853" i="35"/>
  <c r="AJ1853" i="35" s="1"/>
  <c r="AI1725" i="35"/>
  <c r="AJ1725" i="35" s="1"/>
  <c r="AI1618" i="35"/>
  <c r="AJ1618" i="35" s="1"/>
  <c r="AI1517" i="35"/>
  <c r="AJ1517" i="35" s="1"/>
  <c r="AI1414" i="35"/>
  <c r="AJ1414" i="35" s="1"/>
  <c r="AI1321" i="35"/>
  <c r="AJ1321" i="35" s="1"/>
  <c r="AI1257" i="35"/>
  <c r="AJ1257" i="35" s="1"/>
  <c r="AI1193" i="35"/>
  <c r="AJ1193" i="35" s="1"/>
  <c r="AI1129" i="35"/>
  <c r="AJ1129" i="35" s="1"/>
  <c r="AI1065" i="35"/>
  <c r="AJ1065" i="35" s="1"/>
  <c r="AI1001" i="35"/>
  <c r="AJ1001" i="35" s="1"/>
  <c r="AI937" i="35"/>
  <c r="AJ937" i="35" s="1"/>
  <c r="AI873" i="35"/>
  <c r="AJ873" i="35" s="1"/>
  <c r="AI809" i="35"/>
  <c r="AJ809" i="35" s="1"/>
  <c r="AI745" i="35"/>
  <c r="AJ745" i="35" s="1"/>
  <c r="AI681" i="35"/>
  <c r="AJ681" i="35" s="1"/>
  <c r="AI617" i="35"/>
  <c r="AJ617" i="35" s="1"/>
  <c r="AI553" i="35"/>
  <c r="AJ553" i="35" s="1"/>
  <c r="AI489" i="35"/>
  <c r="AJ489" i="35" s="1"/>
  <c r="AI425" i="35"/>
  <c r="AJ425" i="35" s="1"/>
  <c r="AI361" i="35"/>
  <c r="AJ361" i="35" s="1"/>
  <c r="AI297" i="35"/>
  <c r="AJ297" i="35" s="1"/>
  <c r="AI233" i="35"/>
  <c r="AJ233" i="35" s="1"/>
  <c r="AI169" i="35"/>
  <c r="AJ169" i="35" s="1"/>
  <c r="AI105" i="35"/>
  <c r="AJ105" i="35" s="1"/>
  <c r="AI41" i="35"/>
  <c r="AJ41" i="35" s="1"/>
  <c r="AC1245" i="35"/>
  <c r="AD1245" i="35" s="1"/>
  <c r="AC1181" i="35"/>
  <c r="AD1181" i="35" s="1"/>
  <c r="AC1117" i="35"/>
  <c r="AD1117" i="35" s="1"/>
  <c r="AC1053" i="35"/>
  <c r="AD1053" i="35" s="1"/>
  <c r="AC989" i="35"/>
  <c r="AD989" i="35" s="1"/>
  <c r="AC925" i="35"/>
  <c r="AD925" i="35" s="1"/>
  <c r="AC861" i="35"/>
  <c r="AD861" i="35" s="1"/>
  <c r="AC797" i="35"/>
  <c r="AD797" i="35" s="1"/>
  <c r="AC733" i="35"/>
  <c r="AD733" i="35" s="1"/>
  <c r="AC669" i="35"/>
  <c r="AD669" i="35" s="1"/>
  <c r="AI3399" i="35"/>
  <c r="AJ3399" i="35" s="1"/>
  <c r="AI2806" i="35"/>
  <c r="AJ2806" i="35" s="1"/>
  <c r="AI2444" i="35"/>
  <c r="AJ2444" i="35" s="1"/>
  <c r="AI2298" i="35"/>
  <c r="AJ2298" i="35" s="1"/>
  <c r="AI2170" i="35"/>
  <c r="AJ2170" i="35" s="1"/>
  <c r="AI2042" i="35"/>
  <c r="AJ2042" i="35" s="1"/>
  <c r="AI1914" i="35"/>
  <c r="AJ1914" i="35" s="1"/>
  <c r="AI1786" i="35"/>
  <c r="AJ1786" i="35" s="1"/>
  <c r="AI1669" i="35"/>
  <c r="AJ1669" i="35" s="1"/>
  <c r="AI1566" i="35"/>
  <c r="AJ1566" i="35" s="1"/>
  <c r="AI1464" i="35"/>
  <c r="AJ1464" i="35" s="1"/>
  <c r="AI1361" i="35"/>
  <c r="AJ1361" i="35" s="1"/>
  <c r="AI1288" i="35"/>
  <c r="AJ1288" i="35" s="1"/>
  <c r="AI1224" i="35"/>
  <c r="AJ1224" i="35" s="1"/>
  <c r="AI1160" i="35"/>
  <c r="AJ1160" i="35" s="1"/>
  <c r="AI1096" i="35"/>
  <c r="AJ1096" i="35" s="1"/>
  <c r="AI1032" i="35"/>
  <c r="AJ1032" i="35" s="1"/>
  <c r="AI968" i="35"/>
  <c r="AJ968" i="35" s="1"/>
  <c r="AI904" i="35"/>
  <c r="AJ904" i="35" s="1"/>
  <c r="AI840" i="35"/>
  <c r="AJ840" i="35" s="1"/>
  <c r="AI776" i="35"/>
  <c r="AJ776" i="35" s="1"/>
  <c r="AI712" i="35"/>
  <c r="AJ712" i="35" s="1"/>
  <c r="AI648" i="35"/>
  <c r="AJ648" i="35" s="1"/>
  <c r="AI584" i="35"/>
  <c r="AJ584" i="35" s="1"/>
  <c r="AI520" i="35"/>
  <c r="AJ520" i="35" s="1"/>
  <c r="AI456" i="35"/>
  <c r="AJ456" i="35" s="1"/>
  <c r="AI392" i="35"/>
  <c r="AJ392" i="35" s="1"/>
  <c r="AI328" i="35"/>
  <c r="AJ328" i="35" s="1"/>
  <c r="AI264" i="35"/>
  <c r="AJ264" i="35" s="1"/>
  <c r="AI200" i="35"/>
  <c r="AJ200" i="35" s="1"/>
  <c r="AI136" i="35"/>
  <c r="AJ136" i="35" s="1"/>
  <c r="AI72" i="35"/>
  <c r="AJ72" i="35" s="1"/>
  <c r="AI8" i="35"/>
  <c r="AJ8" i="35" s="1"/>
  <c r="AC1212" i="35"/>
  <c r="AD1212" i="35" s="1"/>
  <c r="AC1148" i="35"/>
  <c r="AD1148" i="35" s="1"/>
  <c r="AC1084" i="35"/>
  <c r="AD1084" i="35" s="1"/>
  <c r="AC1020" i="35"/>
  <c r="AD1020" i="35" s="1"/>
  <c r="AC956" i="35"/>
  <c r="AD956" i="35" s="1"/>
  <c r="AC892" i="35"/>
  <c r="AD892" i="35" s="1"/>
  <c r="AC828" i="35"/>
  <c r="AD828" i="35" s="1"/>
  <c r="AC764" i="35"/>
  <c r="AD764" i="35" s="1"/>
  <c r="AC700" i="35"/>
  <c r="AD700" i="35" s="1"/>
  <c r="AC636" i="35"/>
  <c r="AD636" i="35" s="1"/>
  <c r="AI3118" i="35"/>
  <c r="AJ3118" i="35" s="1"/>
  <c r="AI2650" i="35"/>
  <c r="AJ2650" i="35" s="1"/>
  <c r="AI2377" i="35"/>
  <c r="AJ2377" i="35" s="1"/>
  <c r="AI2249" i="35"/>
  <c r="AJ2249" i="35" s="1"/>
  <c r="AI2121" i="35"/>
  <c r="AJ2121" i="35" s="1"/>
  <c r="AI1993" i="35"/>
  <c r="AJ1993" i="35" s="1"/>
  <c r="AI1865" i="35"/>
  <c r="AJ1865" i="35" s="1"/>
  <c r="AI1737" i="35"/>
  <c r="AJ1737" i="35" s="1"/>
  <c r="AI1629" i="35"/>
  <c r="AJ1629" i="35" s="1"/>
  <c r="AI1526" i="35"/>
  <c r="AJ1526" i="35" s="1"/>
  <c r="AI1424" i="35"/>
  <c r="AJ1424" i="35" s="1"/>
  <c r="AI1327" i="35"/>
  <c r="AJ1327" i="35" s="1"/>
  <c r="AI1263" i="35"/>
  <c r="AJ1263" i="35" s="1"/>
  <c r="AI1199" i="35"/>
  <c r="AJ1199" i="35" s="1"/>
  <c r="AI1135" i="35"/>
  <c r="AJ1135" i="35" s="1"/>
  <c r="AI1071" i="35"/>
  <c r="AJ1071" i="35" s="1"/>
  <c r="AI1007" i="35"/>
  <c r="AJ1007" i="35" s="1"/>
  <c r="AI4436" i="35"/>
  <c r="AJ4436" i="35" s="1"/>
  <c r="AI3596" i="35"/>
  <c r="AJ3596" i="35" s="1"/>
  <c r="AI3603" i="35"/>
  <c r="AJ3603" i="35" s="1"/>
  <c r="AI3745" i="35"/>
  <c r="AJ3745" i="35" s="1"/>
  <c r="AI3728" i="35"/>
  <c r="AJ3728" i="35" s="1"/>
  <c r="AI2901" i="35"/>
  <c r="AJ2901" i="35" s="1"/>
  <c r="AI2900" i="35"/>
  <c r="AJ2900" i="35" s="1"/>
  <c r="AI2787" i="35"/>
  <c r="AJ2787" i="35" s="1"/>
  <c r="AI4238" i="35"/>
  <c r="AJ4238" i="35" s="1"/>
  <c r="AI3120" i="35"/>
  <c r="AJ3120" i="35" s="1"/>
  <c r="AI2608" i="35"/>
  <c r="AJ2608" i="35" s="1"/>
  <c r="AI3050" i="35"/>
  <c r="AJ3050" i="35" s="1"/>
  <c r="AI3421" i="35"/>
  <c r="AJ3421" i="35" s="1"/>
  <c r="AI2415" i="35"/>
  <c r="AJ2415" i="35" s="1"/>
  <c r="AI1895" i="35"/>
  <c r="AJ1895" i="35" s="1"/>
  <c r="AI1455" i="35"/>
  <c r="AJ1455" i="35" s="1"/>
  <c r="AI3383" i="35"/>
  <c r="AJ3383" i="35" s="1"/>
  <c r="AI2799" i="35"/>
  <c r="AJ2799" i="35" s="1"/>
  <c r="AI2403" i="35"/>
  <c r="AJ2403" i="35" s="1"/>
  <c r="AI2142" i="35"/>
  <c r="AJ2142" i="35" s="1"/>
  <c r="AI1886" i="35"/>
  <c r="AJ1886" i="35" s="1"/>
  <c r="AI3911" i="35"/>
  <c r="AJ3911" i="35" s="1"/>
  <c r="AI3078" i="35"/>
  <c r="AJ3078" i="35" s="1"/>
  <c r="AI2734" i="35"/>
  <c r="AJ2734" i="35" s="1"/>
  <c r="AI4190" i="35"/>
  <c r="AJ4190" i="35" s="1"/>
  <c r="AI3246" i="35"/>
  <c r="AJ3246" i="35" s="1"/>
  <c r="AI2866" i="35"/>
  <c r="AJ2866" i="35" s="1"/>
  <c r="AI2591" i="35"/>
  <c r="AJ2591" i="35" s="1"/>
  <c r="AI2364" i="35"/>
  <c r="AJ2364" i="35" s="1"/>
  <c r="AI2180" i="35"/>
  <c r="AJ2180" i="35" s="1"/>
  <c r="AI2012" i="35"/>
  <c r="AJ2012" i="35" s="1"/>
  <c r="AI1940" i="35"/>
  <c r="AJ1940" i="35" s="1"/>
  <c r="AI1876" i="35"/>
  <c r="AJ1876" i="35" s="1"/>
  <c r="AI1812" i="35"/>
  <c r="AJ1812" i="35" s="1"/>
  <c r="AI1748" i="35"/>
  <c r="AJ1748" i="35" s="1"/>
  <c r="AI1684" i="35"/>
  <c r="AJ1684" i="35" s="1"/>
  <c r="AI1620" i="35"/>
  <c r="AJ1620" i="35" s="1"/>
  <c r="AI1556" i="35"/>
  <c r="AJ1556" i="35" s="1"/>
  <c r="AI1492" i="35"/>
  <c r="AJ1492" i="35" s="1"/>
  <c r="AI1428" i="35"/>
  <c r="AJ1428" i="35" s="1"/>
  <c r="AI1364" i="35"/>
  <c r="AJ1364" i="35" s="1"/>
  <c r="AI4281" i="35"/>
  <c r="AJ4281" i="35" s="1"/>
  <c r="AI3783" i="35"/>
  <c r="AJ3783" i="35" s="1"/>
  <c r="AI3405" i="35"/>
  <c r="AJ3405" i="35" s="1"/>
  <c r="AI3185" i="35"/>
  <c r="AJ3185" i="35" s="1"/>
  <c r="AI3057" i="35"/>
  <c r="AJ3057" i="35" s="1"/>
  <c r="AI2929" i="35"/>
  <c r="AJ2929" i="35" s="1"/>
  <c r="AI2807" i="35"/>
  <c r="AJ2807" i="35" s="1"/>
  <c r="AI2705" i="35"/>
  <c r="AJ2705" i="35" s="1"/>
  <c r="AI2602" i="35"/>
  <c r="AJ2602" i="35" s="1"/>
  <c r="AI2500" i="35"/>
  <c r="AJ2500" i="35" s="1"/>
  <c r="AI2410" i="35"/>
  <c r="AJ2410" i="35" s="1"/>
  <c r="AI2339" i="35"/>
  <c r="AJ2339" i="35" s="1"/>
  <c r="AI2275" i="35"/>
  <c r="AJ2275" i="35" s="1"/>
  <c r="AI2211" i="35"/>
  <c r="AJ2211" i="35" s="1"/>
  <c r="AI2147" i="35"/>
  <c r="AJ2147" i="35" s="1"/>
  <c r="AI2083" i="35"/>
  <c r="AJ2083" i="35" s="1"/>
  <c r="AI2019" i="35"/>
  <c r="AJ2019" i="35" s="1"/>
  <c r="AI1955" i="35"/>
  <c r="AJ1955" i="35" s="1"/>
  <c r="AI1891" i="35"/>
  <c r="AJ1891" i="35" s="1"/>
  <c r="AI1827" i="35"/>
  <c r="AJ1827" i="35" s="1"/>
  <c r="AI1763" i="35"/>
  <c r="AJ1763" i="35" s="1"/>
  <c r="AI1699" i="35"/>
  <c r="AJ1699" i="35" s="1"/>
  <c r="AI1635" i="35"/>
  <c r="AJ1635" i="35" s="1"/>
  <c r="AI1571" i="35"/>
  <c r="AJ1571" i="35" s="1"/>
  <c r="AI1507" i="35"/>
  <c r="AJ1507" i="35" s="1"/>
  <c r="AI1443" i="35"/>
  <c r="AJ1443" i="35" s="1"/>
  <c r="AI1379" i="35"/>
  <c r="AJ1379" i="35" s="1"/>
  <c r="AI4047" i="35"/>
  <c r="AJ4047" i="35" s="1"/>
  <c r="AI3006" i="35"/>
  <c r="AJ3006" i="35" s="1"/>
  <c r="AI2561" i="35"/>
  <c r="AJ2561" i="35" s="1"/>
  <c r="AI2349" i="35"/>
  <c r="AJ2349" i="35" s="1"/>
  <c r="AI2221" i="35"/>
  <c r="AJ2221" i="35" s="1"/>
  <c r="AI2093" i="35"/>
  <c r="AJ2093" i="35" s="1"/>
  <c r="AI1965" i="35"/>
  <c r="AJ1965" i="35" s="1"/>
  <c r="AI1837" i="35"/>
  <c r="AJ1837" i="35" s="1"/>
  <c r="AI1709" i="35"/>
  <c r="AJ1709" i="35" s="1"/>
  <c r="AI1606" i="35"/>
  <c r="AJ1606" i="35" s="1"/>
  <c r="AI1504" i="35"/>
  <c r="AJ1504" i="35" s="1"/>
  <c r="AI1401" i="35"/>
  <c r="AJ1401" i="35" s="1"/>
  <c r="AI1313" i="35"/>
  <c r="AJ1313" i="35" s="1"/>
  <c r="AI1249" i="35"/>
  <c r="AJ1249" i="35" s="1"/>
  <c r="AI1185" i="35"/>
  <c r="AJ1185" i="35" s="1"/>
  <c r="AI1121" i="35"/>
  <c r="AJ1121" i="35" s="1"/>
  <c r="AI1057" i="35"/>
  <c r="AJ1057" i="35" s="1"/>
  <c r="AI993" i="35"/>
  <c r="AJ993" i="35" s="1"/>
  <c r="AI929" i="35"/>
  <c r="AJ929" i="35" s="1"/>
  <c r="AI865" i="35"/>
  <c r="AJ865" i="35" s="1"/>
  <c r="AI801" i="35"/>
  <c r="AJ801" i="35" s="1"/>
  <c r="AI737" i="35"/>
  <c r="AJ737" i="35" s="1"/>
  <c r="AI673" i="35"/>
  <c r="AJ673" i="35" s="1"/>
  <c r="AI609" i="35"/>
  <c r="AJ609" i="35" s="1"/>
  <c r="AI545" i="35"/>
  <c r="AJ545" i="35" s="1"/>
  <c r="AI481" i="35"/>
  <c r="AJ481" i="35" s="1"/>
  <c r="AI417" i="35"/>
  <c r="AJ417" i="35" s="1"/>
  <c r="AI353" i="35"/>
  <c r="AJ353" i="35" s="1"/>
  <c r="AI289" i="35"/>
  <c r="AJ289" i="35" s="1"/>
  <c r="AI225" i="35"/>
  <c r="AJ225" i="35" s="1"/>
  <c r="AI161" i="35"/>
  <c r="AJ161" i="35" s="1"/>
  <c r="AI97" i="35"/>
  <c r="AJ97" i="35" s="1"/>
  <c r="AI33" i="35"/>
  <c r="AJ33" i="35" s="1"/>
  <c r="AC1237" i="35"/>
  <c r="AD1237" i="35" s="1"/>
  <c r="AC1173" i="35"/>
  <c r="AD1173" i="35" s="1"/>
  <c r="AC1109" i="35"/>
  <c r="AD1109" i="35" s="1"/>
  <c r="AC1045" i="35"/>
  <c r="AD1045" i="35" s="1"/>
  <c r="AC981" i="35"/>
  <c r="AD981" i="35" s="1"/>
  <c r="AC917" i="35"/>
  <c r="AD917" i="35" s="1"/>
  <c r="AC853" i="35"/>
  <c r="AD853" i="35" s="1"/>
  <c r="AC789" i="35"/>
  <c r="AD789" i="35" s="1"/>
  <c r="AC725" i="35"/>
  <c r="AD725" i="35" s="1"/>
  <c r="AC661" i="35"/>
  <c r="AD661" i="35" s="1"/>
  <c r="AI3271" i="35"/>
  <c r="AJ3271" i="35" s="1"/>
  <c r="AI2754" i="35"/>
  <c r="AJ2754" i="35" s="1"/>
  <c r="AI2419" i="35"/>
  <c r="AJ2419" i="35" s="1"/>
  <c r="AI2282" i="35"/>
  <c r="AJ2282" i="35" s="1"/>
  <c r="AI2154" i="35"/>
  <c r="AJ2154" i="35" s="1"/>
  <c r="AI2026" i="35"/>
  <c r="AJ2026" i="35" s="1"/>
  <c r="AI1898" i="35"/>
  <c r="AJ1898" i="35" s="1"/>
  <c r="AI1770" i="35"/>
  <c r="AJ1770" i="35" s="1"/>
  <c r="AI1656" i="35"/>
  <c r="AJ1656" i="35" s="1"/>
  <c r="AI1553" i="35"/>
  <c r="AJ1553" i="35" s="1"/>
  <c r="AI1450" i="35"/>
  <c r="AJ1450" i="35" s="1"/>
  <c r="AI1350" i="35"/>
  <c r="AJ1350" i="35" s="1"/>
  <c r="AI1280" i="35"/>
  <c r="AJ1280" i="35" s="1"/>
  <c r="AI1216" i="35"/>
  <c r="AJ1216" i="35" s="1"/>
  <c r="AI1152" i="35"/>
  <c r="AJ1152" i="35" s="1"/>
  <c r="AI1088" i="35"/>
  <c r="AJ1088" i="35" s="1"/>
  <c r="AI1024" i="35"/>
  <c r="AJ1024" i="35" s="1"/>
  <c r="AI960" i="35"/>
  <c r="AJ960" i="35" s="1"/>
  <c r="AI896" i="35"/>
  <c r="AJ896" i="35" s="1"/>
  <c r="AI832" i="35"/>
  <c r="AJ832" i="35" s="1"/>
  <c r="AI768" i="35"/>
  <c r="AJ768" i="35" s="1"/>
  <c r="AI704" i="35"/>
  <c r="AJ704" i="35" s="1"/>
  <c r="AI640" i="35"/>
  <c r="AJ640" i="35" s="1"/>
  <c r="AI576" i="35"/>
  <c r="AJ576" i="35" s="1"/>
  <c r="AI512" i="35"/>
  <c r="AJ512" i="35" s="1"/>
  <c r="AI448" i="35"/>
  <c r="AJ448" i="35" s="1"/>
  <c r="AI384" i="35"/>
  <c r="AJ384" i="35" s="1"/>
  <c r="AI320" i="35"/>
  <c r="AJ320" i="35" s="1"/>
  <c r="AI256" i="35"/>
  <c r="AJ256" i="35" s="1"/>
  <c r="AI192" i="35"/>
  <c r="AJ192" i="35" s="1"/>
  <c r="AI128" i="35"/>
  <c r="AJ128" i="35" s="1"/>
  <c r="AI64" i="35"/>
  <c r="AJ64" i="35" s="1"/>
  <c r="AC1268" i="35"/>
  <c r="AD1268" i="35" s="1"/>
  <c r="AC1204" i="35"/>
  <c r="AD1204" i="35" s="1"/>
  <c r="AC1140" i="35"/>
  <c r="AD1140" i="35" s="1"/>
  <c r="AC1076" i="35"/>
  <c r="AD1076" i="35" s="1"/>
  <c r="AC1012" i="35"/>
  <c r="AD1012" i="35" s="1"/>
  <c r="AC948" i="35"/>
  <c r="AD948" i="35" s="1"/>
  <c r="AC884" i="35"/>
  <c r="AD884" i="35" s="1"/>
  <c r="AC820" i="35"/>
  <c r="AD820" i="35" s="1"/>
  <c r="AC756" i="35"/>
  <c r="AD756" i="35" s="1"/>
  <c r="AC692" i="35"/>
  <c r="AD692" i="35" s="1"/>
  <c r="AI4234" i="35"/>
  <c r="AJ4234" i="35" s="1"/>
  <c r="AI3054" i="35"/>
  <c r="AJ3054" i="35" s="1"/>
  <c r="AI2599" i="35"/>
  <c r="AJ2599" i="35" s="1"/>
  <c r="AI2361" i="35"/>
  <c r="AJ2361" i="35" s="1"/>
  <c r="AI2233" i="35"/>
  <c r="AJ2233" i="35" s="1"/>
  <c r="AI2105" i="35"/>
  <c r="AJ2105" i="35" s="1"/>
  <c r="AI1977" i="35"/>
  <c r="AJ1977" i="35" s="1"/>
  <c r="AI1849" i="35"/>
  <c r="AJ1849" i="35" s="1"/>
  <c r="AI1721" i="35"/>
  <c r="AJ1721" i="35" s="1"/>
  <c r="AI1616" i="35"/>
  <c r="AJ1616" i="35" s="1"/>
  <c r="AI1513" i="35"/>
  <c r="AJ1513" i="35" s="1"/>
  <c r="AI1410" i="35"/>
  <c r="AJ1410" i="35" s="1"/>
  <c r="AI1319" i="35"/>
  <c r="AJ1319" i="35" s="1"/>
  <c r="AI1255" i="35"/>
  <c r="AJ1255" i="35" s="1"/>
  <c r="AI1191" i="35"/>
  <c r="AJ1191" i="35" s="1"/>
  <c r="AI1127" i="35"/>
  <c r="AJ1127" i="35" s="1"/>
  <c r="AI1063" i="35"/>
  <c r="AJ1063" i="35" s="1"/>
  <c r="AI999" i="35"/>
  <c r="AJ999" i="35" s="1"/>
  <c r="AI5155" i="35"/>
  <c r="AJ5155" i="35" s="1"/>
  <c r="AI3444" i="35"/>
  <c r="AJ3444" i="35" s="1"/>
  <c r="AI3419" i="35"/>
  <c r="AJ3419" i="35" s="1"/>
  <c r="AI3569" i="35"/>
  <c r="AJ3569" i="35" s="1"/>
  <c r="AI3576" i="35"/>
  <c r="AJ3576" i="35" s="1"/>
  <c r="AI2717" i="35"/>
  <c r="AJ2717" i="35" s="1"/>
  <c r="AI4754" i="35"/>
  <c r="AJ4754" i="35" s="1"/>
  <c r="AI2659" i="35"/>
  <c r="AJ2659" i="35" s="1"/>
  <c r="AI4066" i="35"/>
  <c r="AJ4066" i="35" s="1"/>
  <c r="AI3056" i="35"/>
  <c r="AJ3056" i="35" s="1"/>
  <c r="AI2544" i="35"/>
  <c r="AJ2544" i="35" s="1"/>
  <c r="AI2922" i="35"/>
  <c r="AJ2922" i="35" s="1"/>
  <c r="AI3193" i="35"/>
  <c r="AJ3193" i="35" s="1"/>
  <c r="AI2343" i="35"/>
  <c r="AJ2343" i="35" s="1"/>
  <c r="AI1831" i="35"/>
  <c r="AJ1831" i="35" s="1"/>
  <c r="AI1447" i="35"/>
  <c r="AJ1447" i="35" s="1"/>
  <c r="AI3351" i="35"/>
  <c r="AJ3351" i="35" s="1"/>
  <c r="AI2786" i="35"/>
  <c r="AJ2786" i="35" s="1"/>
  <c r="AI2393" i="35"/>
  <c r="AJ2393" i="35" s="1"/>
  <c r="AI2134" i="35"/>
  <c r="AJ2134" i="35" s="1"/>
  <c r="AI1878" i="35"/>
  <c r="AJ1878" i="35" s="1"/>
  <c r="AI3850" i="35"/>
  <c r="AJ3850" i="35" s="1"/>
  <c r="AI3014" i="35"/>
  <c r="AJ3014" i="35" s="1"/>
  <c r="AI2721" i="35"/>
  <c r="AJ2721" i="35" s="1"/>
  <c r="AI4018" i="35"/>
  <c r="AJ4018" i="35" s="1"/>
  <c r="AI3170" i="35"/>
  <c r="AJ3170" i="35" s="1"/>
  <c r="AI2850" i="35"/>
  <c r="AJ2850" i="35" s="1"/>
  <c r="AI2553" i="35"/>
  <c r="AJ2553" i="35" s="1"/>
  <c r="AI2332" i="35"/>
  <c r="AJ2332" i="35" s="1"/>
  <c r="AI2172" i="35"/>
  <c r="AJ2172" i="35" s="1"/>
  <c r="AI1996" i="35"/>
  <c r="AJ1996" i="35" s="1"/>
  <c r="AI1932" i="35"/>
  <c r="AJ1932" i="35" s="1"/>
  <c r="AI1868" i="35"/>
  <c r="AJ1868" i="35" s="1"/>
  <c r="AI1804" i="35"/>
  <c r="AJ1804" i="35" s="1"/>
  <c r="AI1740" i="35"/>
  <c r="AJ1740" i="35" s="1"/>
  <c r="AI1676" i="35"/>
  <c r="AJ1676" i="35" s="1"/>
  <c r="AI1612" i="35"/>
  <c r="AJ1612" i="35" s="1"/>
  <c r="AI1548" i="35"/>
  <c r="AJ1548" i="35" s="1"/>
  <c r="AI1484" i="35"/>
  <c r="AJ1484" i="35" s="1"/>
  <c r="AI1420" i="35"/>
  <c r="AJ1420" i="35" s="1"/>
  <c r="AI1356" i="35"/>
  <c r="AJ1356" i="35" s="1"/>
  <c r="AI4175" i="35"/>
  <c r="AJ4175" i="35" s="1"/>
  <c r="AI3722" i="35"/>
  <c r="AJ3722" i="35" s="1"/>
  <c r="AI3373" i="35"/>
  <c r="AJ3373" i="35" s="1"/>
  <c r="AI3169" i="35"/>
  <c r="AJ3169" i="35" s="1"/>
  <c r="AI3041" i="35"/>
  <c r="AJ3041" i="35" s="1"/>
  <c r="AI2913" i="35"/>
  <c r="AJ2913" i="35" s="1"/>
  <c r="AI2794" i="35"/>
  <c r="AJ2794" i="35" s="1"/>
  <c r="AI2692" i="35"/>
  <c r="AJ2692" i="35" s="1"/>
  <c r="AI2590" i="35"/>
  <c r="AJ2590" i="35" s="1"/>
  <c r="AI2487" i="35"/>
  <c r="AJ2487" i="35" s="1"/>
  <c r="AI2399" i="35"/>
  <c r="AJ2399" i="35" s="1"/>
  <c r="AI2331" i="35"/>
  <c r="AJ2331" i="35" s="1"/>
  <c r="AI2267" i="35"/>
  <c r="AJ2267" i="35" s="1"/>
  <c r="AI2203" i="35"/>
  <c r="AJ2203" i="35" s="1"/>
  <c r="AI2139" i="35"/>
  <c r="AJ2139" i="35" s="1"/>
  <c r="AI2075" i="35"/>
  <c r="AJ2075" i="35" s="1"/>
  <c r="AI2011" i="35"/>
  <c r="AJ2011" i="35" s="1"/>
  <c r="AI1947" i="35"/>
  <c r="AJ1947" i="35" s="1"/>
  <c r="AI1883" i="35"/>
  <c r="AJ1883" i="35" s="1"/>
  <c r="AI1819" i="35"/>
  <c r="AJ1819" i="35" s="1"/>
  <c r="AI1755" i="35"/>
  <c r="AJ1755" i="35" s="1"/>
  <c r="AI1691" i="35"/>
  <c r="AJ1691" i="35" s="1"/>
  <c r="AI1627" i="35"/>
  <c r="AJ1627" i="35" s="1"/>
  <c r="AI1563" i="35"/>
  <c r="AJ1563" i="35" s="1"/>
  <c r="AI1499" i="35"/>
  <c r="AJ1499" i="35" s="1"/>
  <c r="AI1435" i="35"/>
  <c r="AJ1435" i="35" s="1"/>
  <c r="AI1371" i="35"/>
  <c r="AJ1371" i="35" s="1"/>
  <c r="AI3826" i="35"/>
  <c r="AJ3826" i="35" s="1"/>
  <c r="AI2942" i="35"/>
  <c r="AJ2942" i="35" s="1"/>
  <c r="AI2511" i="35"/>
  <c r="AJ2511" i="35" s="1"/>
  <c r="AI2333" i="35"/>
  <c r="AJ2333" i="35" s="1"/>
  <c r="AI2205" i="35"/>
  <c r="AJ2205" i="35" s="1"/>
  <c r="AI2077" i="35"/>
  <c r="AJ2077" i="35" s="1"/>
  <c r="AI1949" i="35"/>
  <c r="AJ1949" i="35" s="1"/>
  <c r="AI1821" i="35"/>
  <c r="AJ1821" i="35" s="1"/>
  <c r="AI1696" i="35"/>
  <c r="AJ1696" i="35" s="1"/>
  <c r="AI1593" i="35"/>
  <c r="AJ1593" i="35" s="1"/>
  <c r="AI1490" i="35"/>
  <c r="AJ1490" i="35" s="1"/>
  <c r="AI1389" i="35"/>
  <c r="AJ1389" i="35" s="1"/>
  <c r="AI1305" i="35"/>
  <c r="AJ1305" i="35" s="1"/>
  <c r="AI1241" i="35"/>
  <c r="AJ1241" i="35" s="1"/>
  <c r="AI1177" i="35"/>
  <c r="AJ1177" i="35" s="1"/>
  <c r="AI1113" i="35"/>
  <c r="AJ1113" i="35" s="1"/>
  <c r="AI1049" i="35"/>
  <c r="AJ1049" i="35" s="1"/>
  <c r="AI985" i="35"/>
  <c r="AJ985" i="35" s="1"/>
  <c r="AI921" i="35"/>
  <c r="AJ921" i="35" s="1"/>
  <c r="AI857" i="35"/>
  <c r="AJ857" i="35" s="1"/>
  <c r="AI793" i="35"/>
  <c r="AJ793" i="35" s="1"/>
  <c r="AI729" i="35"/>
  <c r="AJ729" i="35" s="1"/>
  <c r="AI665" i="35"/>
  <c r="AJ665" i="35" s="1"/>
  <c r="AI601" i="35"/>
  <c r="AJ601" i="35" s="1"/>
  <c r="AI537" i="35"/>
  <c r="AJ537" i="35" s="1"/>
  <c r="AI473" i="35"/>
  <c r="AJ473" i="35" s="1"/>
  <c r="AI409" i="35"/>
  <c r="AJ409" i="35" s="1"/>
  <c r="AI345" i="35"/>
  <c r="AJ345" i="35" s="1"/>
  <c r="AI281" i="35"/>
  <c r="AJ281" i="35" s="1"/>
  <c r="AI217" i="35"/>
  <c r="AJ217" i="35" s="1"/>
  <c r="AI153" i="35"/>
  <c r="AJ153" i="35" s="1"/>
  <c r="AI89" i="35"/>
  <c r="AJ89" i="35" s="1"/>
  <c r="AI25" i="35"/>
  <c r="AJ25" i="35" s="1"/>
  <c r="AC1229" i="35"/>
  <c r="AD1229" i="35" s="1"/>
  <c r="AC1165" i="35"/>
  <c r="AD1165" i="35" s="1"/>
  <c r="AC1101" i="35"/>
  <c r="AD1101" i="35" s="1"/>
  <c r="AC1037" i="35"/>
  <c r="AD1037" i="35" s="1"/>
  <c r="AC973" i="35"/>
  <c r="AD973" i="35" s="1"/>
  <c r="AC909" i="35"/>
  <c r="AD909" i="35" s="1"/>
  <c r="AC845" i="35"/>
  <c r="AD845" i="35" s="1"/>
  <c r="AC781" i="35"/>
  <c r="AD781" i="35" s="1"/>
  <c r="AC717" i="35"/>
  <c r="AD717" i="35" s="1"/>
  <c r="AC653" i="35"/>
  <c r="AD653" i="35" s="1"/>
  <c r="AI3183" i="35"/>
  <c r="AJ3183" i="35" s="1"/>
  <c r="AI2703" i="35"/>
  <c r="AJ2703" i="35" s="1"/>
  <c r="AI2398" i="35"/>
  <c r="AJ2398" i="35" s="1"/>
  <c r="AI2266" i="35"/>
  <c r="AJ2266" i="35" s="1"/>
  <c r="AI2138" i="35"/>
  <c r="AJ2138" i="35" s="1"/>
  <c r="AI2010" i="35"/>
  <c r="AJ2010" i="35" s="1"/>
  <c r="AI1882" i="35"/>
  <c r="AJ1882" i="35" s="1"/>
  <c r="AI1754" i="35"/>
  <c r="AJ1754" i="35" s="1"/>
  <c r="AI1642" i="35"/>
  <c r="AJ1642" i="35" s="1"/>
  <c r="AI1541" i="35"/>
  <c r="AJ1541" i="35" s="1"/>
  <c r="AI1438" i="35"/>
  <c r="AJ1438" i="35" s="1"/>
  <c r="AI1338" i="35"/>
  <c r="AJ1338" i="35" s="1"/>
  <c r="AI1272" i="35"/>
  <c r="AJ1272" i="35" s="1"/>
  <c r="AI1208" i="35"/>
  <c r="AJ1208" i="35" s="1"/>
  <c r="AI1144" i="35"/>
  <c r="AJ1144" i="35" s="1"/>
  <c r="AI1080" i="35"/>
  <c r="AJ1080" i="35" s="1"/>
  <c r="AI1016" i="35"/>
  <c r="AJ1016" i="35" s="1"/>
  <c r="AI952" i="35"/>
  <c r="AJ952" i="35" s="1"/>
  <c r="AI888" i="35"/>
  <c r="AJ888" i="35" s="1"/>
  <c r="AI824" i="35"/>
  <c r="AJ824" i="35" s="1"/>
  <c r="AI760" i="35"/>
  <c r="AJ760" i="35" s="1"/>
  <c r="AI696" i="35"/>
  <c r="AJ696" i="35" s="1"/>
  <c r="AI632" i="35"/>
  <c r="AJ632" i="35" s="1"/>
  <c r="AI568" i="35"/>
  <c r="AJ568" i="35" s="1"/>
  <c r="AI504" i="35"/>
  <c r="AJ504" i="35" s="1"/>
  <c r="AI4753" i="35"/>
  <c r="AJ4753" i="35" s="1"/>
  <c r="AI5033" i="35"/>
  <c r="AJ5033" i="35" s="1"/>
  <c r="AI5090" i="35"/>
  <c r="AJ5090" i="35" s="1"/>
  <c r="AI3233" i="35"/>
  <c r="AJ3233" i="35" s="1"/>
  <c r="AI6370" i="35"/>
  <c r="AJ6370" i="35" s="1"/>
  <c r="AI2389" i="35"/>
  <c r="AJ2389" i="35" s="1"/>
  <c r="AI3690" i="35"/>
  <c r="AJ3690" i="35" s="1"/>
  <c r="AI4738" i="35"/>
  <c r="AJ4738" i="35" s="1"/>
  <c r="AI3726" i="35"/>
  <c r="AJ3726" i="35" s="1"/>
  <c r="AI2928" i="35"/>
  <c r="AJ2928" i="35" s="1"/>
  <c r="AI2416" i="35"/>
  <c r="AJ2416" i="35" s="1"/>
  <c r="AI2700" i="35"/>
  <c r="AJ2700" i="35" s="1"/>
  <c r="AI2937" i="35"/>
  <c r="AJ2937" i="35" s="1"/>
  <c r="AI2215" i="35"/>
  <c r="AJ2215" i="35" s="1"/>
  <c r="AI1703" i="35"/>
  <c r="AJ1703" i="35" s="1"/>
  <c r="AI1383" i="35"/>
  <c r="AJ1383" i="35" s="1"/>
  <c r="AI3159" i="35"/>
  <c r="AJ3159" i="35" s="1"/>
  <c r="AI2684" i="35"/>
  <c r="AJ2684" i="35" s="1"/>
  <c r="AI2326" i="35"/>
  <c r="AJ2326" i="35" s="1"/>
  <c r="AI2070" i="35"/>
  <c r="AJ2070" i="35" s="1"/>
  <c r="AI1814" i="35"/>
  <c r="AJ1814" i="35" s="1"/>
  <c r="AI3446" i="35"/>
  <c r="AJ3446" i="35" s="1"/>
  <c r="AI2950" i="35"/>
  <c r="AJ2950" i="35" s="1"/>
  <c r="AI2631" i="35"/>
  <c r="AJ2631" i="35" s="1"/>
  <c r="AI3727" i="35"/>
  <c r="AJ3727" i="35" s="1"/>
  <c r="AI3106" i="35"/>
  <c r="AJ3106" i="35" s="1"/>
  <c r="AI2758" i="35"/>
  <c r="AJ2758" i="35" s="1"/>
  <c r="AI2489" i="35"/>
  <c r="AJ2489" i="35" s="1"/>
  <c r="AI2300" i="35"/>
  <c r="AJ2300" i="35" s="1"/>
  <c r="AI2116" i="35"/>
  <c r="AJ2116" i="35" s="1"/>
  <c r="AI1980" i="35"/>
  <c r="AJ1980" i="35" s="1"/>
  <c r="AI1916" i="35"/>
  <c r="AJ1916" i="35" s="1"/>
  <c r="AI1852" i="35"/>
  <c r="AJ1852" i="35" s="1"/>
  <c r="AI1788" i="35"/>
  <c r="AJ1788" i="35" s="1"/>
  <c r="AI1724" i="35"/>
  <c r="AJ1724" i="35" s="1"/>
  <c r="AI1660" i="35"/>
  <c r="AJ1660" i="35" s="1"/>
  <c r="AI1596" i="35"/>
  <c r="AJ1596" i="35" s="1"/>
  <c r="AI1532" i="35"/>
  <c r="AJ1532" i="35" s="1"/>
  <c r="AI1468" i="35"/>
  <c r="AJ1468" i="35" s="1"/>
  <c r="AI1404" i="35"/>
  <c r="AJ1404" i="35" s="1"/>
  <c r="AI1340" i="35"/>
  <c r="AJ1340" i="35" s="1"/>
  <c r="AI4063" i="35"/>
  <c r="AJ4063" i="35" s="1"/>
  <c r="AI3614" i="35"/>
  <c r="AJ3614" i="35" s="1"/>
  <c r="AI3309" i="35"/>
  <c r="AJ3309" i="35" s="1"/>
  <c r="AI3137" i="35"/>
  <c r="AJ3137" i="35" s="1"/>
  <c r="AI3009" i="35"/>
  <c r="AJ3009" i="35" s="1"/>
  <c r="AI2881" i="35"/>
  <c r="AJ2881" i="35" s="1"/>
  <c r="AI2769" i="35"/>
  <c r="AJ2769" i="35" s="1"/>
  <c r="AI2666" i="35"/>
  <c r="AJ2666" i="35" s="1"/>
  <c r="AI2564" i="35"/>
  <c r="AJ2564" i="35" s="1"/>
  <c r="AI2463" i="35"/>
  <c r="AJ2463" i="35" s="1"/>
  <c r="AI2379" i="35"/>
  <c r="AJ2379" i="35" s="1"/>
  <c r="AI2315" i="35"/>
  <c r="AJ2315" i="35" s="1"/>
  <c r="AI2251" i="35"/>
  <c r="AJ2251" i="35" s="1"/>
  <c r="AI2187" i="35"/>
  <c r="AJ2187" i="35" s="1"/>
  <c r="AI2123" i="35"/>
  <c r="AJ2123" i="35" s="1"/>
  <c r="AI2059" i="35"/>
  <c r="AJ2059" i="35" s="1"/>
  <c r="AI1995" i="35"/>
  <c r="AJ1995" i="35" s="1"/>
  <c r="AI1931" i="35"/>
  <c r="AJ1931" i="35" s="1"/>
  <c r="AI1867" i="35"/>
  <c r="AJ1867" i="35" s="1"/>
  <c r="AI1803" i="35"/>
  <c r="AJ1803" i="35" s="1"/>
  <c r="AI1739" i="35"/>
  <c r="AJ1739" i="35" s="1"/>
  <c r="AI1675" i="35"/>
  <c r="AJ1675" i="35" s="1"/>
  <c r="AI1611" i="35"/>
  <c r="AJ1611" i="35" s="1"/>
  <c r="AI1547" i="35"/>
  <c r="AJ1547" i="35" s="1"/>
  <c r="AI1483" i="35"/>
  <c r="AJ1483" i="35" s="1"/>
  <c r="AI1419" i="35"/>
  <c r="AJ1419" i="35" s="1"/>
  <c r="AI1355" i="35"/>
  <c r="AJ1355" i="35" s="1"/>
  <c r="AI3430" i="35"/>
  <c r="AJ3430" i="35" s="1"/>
  <c r="AI2817" i="35"/>
  <c r="AJ2817" i="35" s="1"/>
  <c r="AI2450" i="35"/>
  <c r="AJ2450" i="35" s="1"/>
  <c r="AI2301" i="35"/>
  <c r="AJ2301" i="35" s="1"/>
  <c r="AI2173" i="35"/>
  <c r="AJ2173" i="35" s="1"/>
  <c r="AI2045" i="35"/>
  <c r="AJ2045" i="35" s="1"/>
  <c r="AI1917" i="35"/>
  <c r="AJ1917" i="35" s="1"/>
  <c r="AI1789" i="35"/>
  <c r="AJ1789" i="35" s="1"/>
  <c r="AI1670" i="35"/>
  <c r="AJ1670" i="35" s="1"/>
  <c r="AI1568" i="35"/>
  <c r="AJ1568" i="35" s="1"/>
  <c r="AI1465" i="35"/>
  <c r="AJ1465" i="35" s="1"/>
  <c r="AI1362" i="35"/>
  <c r="AJ1362" i="35" s="1"/>
  <c r="AI1289" i="35"/>
  <c r="AJ1289" i="35" s="1"/>
  <c r="AI1225" i="35"/>
  <c r="AJ1225" i="35" s="1"/>
  <c r="AI1161" i="35"/>
  <c r="AJ1161" i="35" s="1"/>
  <c r="AI1097" i="35"/>
  <c r="AJ1097" i="35" s="1"/>
  <c r="AI1033" i="35"/>
  <c r="AJ1033" i="35" s="1"/>
  <c r="AI969" i="35"/>
  <c r="AJ969" i="35" s="1"/>
  <c r="AI905" i="35"/>
  <c r="AJ905" i="35" s="1"/>
  <c r="AI841" i="35"/>
  <c r="AJ841" i="35" s="1"/>
  <c r="AI777" i="35"/>
  <c r="AJ777" i="35" s="1"/>
  <c r="AI713" i="35"/>
  <c r="AJ713" i="35" s="1"/>
  <c r="AI649" i="35"/>
  <c r="AJ649" i="35" s="1"/>
  <c r="AI585" i="35"/>
  <c r="AJ585" i="35" s="1"/>
  <c r="AI521" i="35"/>
  <c r="AJ521" i="35" s="1"/>
  <c r="AI457" i="35"/>
  <c r="AJ457" i="35" s="1"/>
  <c r="AI393" i="35"/>
  <c r="AJ393" i="35" s="1"/>
  <c r="AI329" i="35"/>
  <c r="AJ329" i="35" s="1"/>
  <c r="AI265" i="35"/>
  <c r="AJ265" i="35" s="1"/>
  <c r="AI201" i="35"/>
  <c r="AJ201" i="35" s="1"/>
  <c r="AI137" i="35"/>
  <c r="AJ137" i="35" s="1"/>
  <c r="AI73" i="35"/>
  <c r="AJ73" i="35" s="1"/>
  <c r="AI9" i="35"/>
  <c r="AJ9" i="35" s="1"/>
  <c r="AC1213" i="35"/>
  <c r="AD1213" i="35" s="1"/>
  <c r="AC1149" i="35"/>
  <c r="AD1149" i="35" s="1"/>
  <c r="AC1085" i="35"/>
  <c r="AD1085" i="35" s="1"/>
  <c r="AC1021" i="35"/>
  <c r="AD1021" i="35" s="1"/>
  <c r="AC957" i="35"/>
  <c r="AD957" i="35" s="1"/>
  <c r="AC893" i="35"/>
  <c r="AD893" i="35" s="1"/>
  <c r="AC829" i="35"/>
  <c r="AD829" i="35" s="1"/>
  <c r="AC765" i="35"/>
  <c r="AD765" i="35" s="1"/>
  <c r="AC701" i="35"/>
  <c r="AD701" i="35" s="1"/>
  <c r="AI4274" i="35"/>
  <c r="AJ4274" i="35" s="1"/>
  <c r="AI3055" i="35"/>
  <c r="AJ3055" i="35" s="1"/>
  <c r="AI2601" i="35"/>
  <c r="AJ2601" i="35" s="1"/>
  <c r="AI2362" i="35"/>
  <c r="AJ2362" i="35" s="1"/>
  <c r="AI2234" i="35"/>
  <c r="AJ2234" i="35" s="1"/>
  <c r="AI2106" i="35"/>
  <c r="AJ2106" i="35" s="1"/>
  <c r="AI1978" i="35"/>
  <c r="AJ1978" i="35" s="1"/>
  <c r="AI1850" i="35"/>
  <c r="AJ1850" i="35" s="1"/>
  <c r="AI1722" i="35"/>
  <c r="AJ1722" i="35" s="1"/>
  <c r="AI1617" i="35"/>
  <c r="AJ1617" i="35" s="1"/>
  <c r="AI1514" i="35"/>
  <c r="AJ1514" i="35" s="1"/>
  <c r="AI1413" i="35"/>
  <c r="AJ1413" i="35" s="1"/>
  <c r="AI1320" i="35"/>
  <c r="AJ1320" i="35" s="1"/>
  <c r="AI1256" i="35"/>
  <c r="AJ1256" i="35" s="1"/>
  <c r="AI1192" i="35"/>
  <c r="AJ1192" i="35" s="1"/>
  <c r="AI1128" i="35"/>
  <c r="AJ1128" i="35" s="1"/>
  <c r="AI1064" i="35"/>
  <c r="AJ1064" i="35" s="1"/>
  <c r="AI1000" i="35"/>
  <c r="AJ1000" i="35" s="1"/>
  <c r="AI936" i="35"/>
  <c r="AJ936" i="35" s="1"/>
  <c r="AI872" i="35"/>
  <c r="AJ872" i="35" s="1"/>
  <c r="AI808" i="35"/>
  <c r="AJ808" i="35" s="1"/>
  <c r="AI744" i="35"/>
  <c r="AJ744" i="35" s="1"/>
  <c r="AI680" i="35"/>
  <c r="AJ680" i="35" s="1"/>
  <c r="AI616" i="35"/>
  <c r="AJ616" i="35" s="1"/>
  <c r="AI552" i="35"/>
  <c r="AJ552" i="35" s="1"/>
  <c r="AI488" i="35"/>
  <c r="AJ488" i="35" s="1"/>
  <c r="AI424" i="35"/>
  <c r="AJ424" i="35" s="1"/>
  <c r="AI360" i="35"/>
  <c r="AJ360" i="35" s="1"/>
  <c r="AI296" i="35"/>
  <c r="AJ296" i="35" s="1"/>
  <c r="AI232" i="35"/>
  <c r="AJ232" i="35" s="1"/>
  <c r="AI168" i="35"/>
  <c r="AJ168" i="35" s="1"/>
  <c r="AI104" i="35"/>
  <c r="AJ104" i="35" s="1"/>
  <c r="AI40" i="35"/>
  <c r="AJ40" i="35" s="1"/>
  <c r="AC1244" i="35"/>
  <c r="AD1244" i="35" s="1"/>
  <c r="AC1180" i="35"/>
  <c r="AD1180" i="35" s="1"/>
  <c r="AC1116" i="35"/>
  <c r="AD1116" i="35" s="1"/>
  <c r="AC1052" i="35"/>
  <c r="AD1052" i="35" s="1"/>
  <c r="AC988" i="35"/>
  <c r="AD988" i="35" s="1"/>
  <c r="AC924" i="35"/>
  <c r="AD924" i="35" s="1"/>
  <c r="AC860" i="35"/>
  <c r="AD860" i="35" s="1"/>
  <c r="AC796" i="35"/>
  <c r="AD796" i="35" s="1"/>
  <c r="AC732" i="35"/>
  <c r="AD732" i="35" s="1"/>
  <c r="AC668" i="35"/>
  <c r="AD668" i="35" s="1"/>
  <c r="AI3550" i="35"/>
  <c r="AJ3550" i="35" s="1"/>
  <c r="AI2862" i="35"/>
  <c r="AJ2862" i="35" s="1"/>
  <c r="AI2471" i="35"/>
  <c r="AJ2471" i="35" s="1"/>
  <c r="AI2313" i="35"/>
  <c r="AJ2313" i="35" s="1"/>
  <c r="AI2185" i="35"/>
  <c r="AJ2185" i="35" s="1"/>
  <c r="AI2057" i="35"/>
  <c r="AJ2057" i="35" s="1"/>
  <c r="AI1929" i="35"/>
  <c r="AJ1929" i="35" s="1"/>
  <c r="AI1801" i="35"/>
  <c r="AJ1801" i="35" s="1"/>
  <c r="AI1680" i="35"/>
  <c r="AJ1680" i="35" s="1"/>
  <c r="AI1577" i="35"/>
  <c r="AJ1577" i="35" s="1"/>
  <c r="AI1474" i="35"/>
  <c r="AJ1474" i="35" s="1"/>
  <c r="AI1373" i="35"/>
  <c r="AJ1373" i="35" s="1"/>
  <c r="AI1295" i="35"/>
  <c r="AJ1295" i="35" s="1"/>
  <c r="AI1231" i="35"/>
  <c r="AJ1231" i="35" s="1"/>
  <c r="AI1167" i="35"/>
  <c r="AJ1167" i="35" s="1"/>
  <c r="AI1103" i="35"/>
  <c r="AJ1103" i="35" s="1"/>
  <c r="AI1039" i="35"/>
  <c r="AJ1039" i="35" s="1"/>
  <c r="AI4031" i="35"/>
  <c r="AJ4031" i="35" s="1"/>
  <c r="AI1767" i="35"/>
  <c r="AJ1767" i="35" s="1"/>
  <c r="AI2966" i="35"/>
  <c r="AJ2966" i="35" s="1"/>
  <c r="AI1988" i="35"/>
  <c r="AJ1988" i="35" s="1"/>
  <c r="AI1476" i="35"/>
  <c r="AJ1476" i="35" s="1"/>
  <c r="AI2897" i="35"/>
  <c r="AJ2897" i="35" s="1"/>
  <c r="AI2195" i="35"/>
  <c r="AJ2195" i="35" s="1"/>
  <c r="AI1683" i="35"/>
  <c r="AJ1683" i="35" s="1"/>
  <c r="AI2478" i="35"/>
  <c r="AJ2478" i="35" s="1"/>
  <c r="AI1478" i="35"/>
  <c r="AJ1478" i="35" s="1"/>
  <c r="AI913" i="35"/>
  <c r="AJ913" i="35" s="1"/>
  <c r="AI401" i="35"/>
  <c r="AJ401" i="35" s="1"/>
  <c r="AC1157" i="35"/>
  <c r="AD1157" i="35" s="1"/>
  <c r="AC645" i="35"/>
  <c r="AD645" i="35" s="1"/>
  <c r="AI1738" i="35"/>
  <c r="AJ1738" i="35" s="1"/>
  <c r="AI1072" i="35"/>
  <c r="AJ1072" i="35" s="1"/>
  <c r="AI560" i="35"/>
  <c r="AJ560" i="35" s="1"/>
  <c r="AI248" i="35"/>
  <c r="AJ248" i="35" s="1"/>
  <c r="AC1260" i="35"/>
  <c r="AD1260" i="35" s="1"/>
  <c r="AC1004" i="35"/>
  <c r="AD1004" i="35" s="1"/>
  <c r="AC748" i="35"/>
  <c r="AD748" i="35" s="1"/>
  <c r="AI2548" i="35"/>
  <c r="AJ2548" i="35" s="1"/>
  <c r="AI1961" i="35"/>
  <c r="AJ1961" i="35" s="1"/>
  <c r="AI1501" i="35"/>
  <c r="AJ1501" i="35" s="1"/>
  <c r="AI1183" i="35"/>
  <c r="AJ1183" i="35" s="1"/>
  <c r="AI975" i="35"/>
  <c r="AJ975" i="35" s="1"/>
  <c r="AI911" i="35"/>
  <c r="AJ911" i="35" s="1"/>
  <c r="AI847" i="35"/>
  <c r="AJ847" i="35" s="1"/>
  <c r="AI783" i="35"/>
  <c r="AJ783" i="35" s="1"/>
  <c r="AI719" i="35"/>
  <c r="AJ719" i="35" s="1"/>
  <c r="AI5886" i="35"/>
  <c r="AJ5886" i="35" s="1"/>
  <c r="AI3103" i="35"/>
  <c r="AJ3103" i="35" s="1"/>
  <c r="AI2639" i="35"/>
  <c r="AJ2639" i="35" s="1"/>
  <c r="AI2376" i="35"/>
  <c r="AJ2376" i="35" s="1"/>
  <c r="AI2248" i="35"/>
  <c r="AJ2248" i="35" s="1"/>
  <c r="AI2120" i="35"/>
  <c r="AJ2120" i="35" s="1"/>
  <c r="AI1992" i="35"/>
  <c r="AJ1992" i="35" s="1"/>
  <c r="AI1864" i="35"/>
  <c r="AJ1864" i="35" s="1"/>
  <c r="AI1736" i="35"/>
  <c r="AJ1736" i="35" s="1"/>
  <c r="AI1626" i="35"/>
  <c r="AJ1626" i="35" s="1"/>
  <c r="AI1525" i="35"/>
  <c r="AJ1525" i="35" s="1"/>
  <c r="AI1422" i="35"/>
  <c r="AJ1422" i="35" s="1"/>
  <c r="AI1326" i="35"/>
  <c r="AJ1326" i="35" s="1"/>
  <c r="AI1262" i="35"/>
  <c r="AJ1262" i="35" s="1"/>
  <c r="AI1198" i="35"/>
  <c r="AJ1198" i="35" s="1"/>
  <c r="AI1134" i="35"/>
  <c r="AJ1134" i="35" s="1"/>
  <c r="AI1070" i="35"/>
  <c r="AJ1070" i="35" s="1"/>
  <c r="AI1006" i="35"/>
  <c r="AJ1006" i="35" s="1"/>
  <c r="AI942" i="35"/>
  <c r="AJ942" i="35" s="1"/>
  <c r="AI878" i="35"/>
  <c r="AJ878" i="35" s="1"/>
  <c r="AI814" i="35"/>
  <c r="AJ814" i="35" s="1"/>
  <c r="AI750" i="35"/>
  <c r="AJ750" i="35" s="1"/>
  <c r="AI686" i="35"/>
  <c r="AJ686" i="35" s="1"/>
  <c r="AI622" i="35"/>
  <c r="AJ622" i="35" s="1"/>
  <c r="AI558" i="35"/>
  <c r="AJ558" i="35" s="1"/>
  <c r="AI494" i="35"/>
  <c r="AJ494" i="35" s="1"/>
  <c r="AI430" i="35"/>
  <c r="AJ430" i="35" s="1"/>
  <c r="AI366" i="35"/>
  <c r="AJ366" i="35" s="1"/>
  <c r="AI302" i="35"/>
  <c r="AJ302" i="35" s="1"/>
  <c r="AI238" i="35"/>
  <c r="AJ238" i="35" s="1"/>
  <c r="AI174" i="35"/>
  <c r="AJ174" i="35" s="1"/>
  <c r="AI110" i="35"/>
  <c r="AJ110" i="35" s="1"/>
  <c r="AI46" i="35"/>
  <c r="AJ46" i="35" s="1"/>
  <c r="AC1250" i="35"/>
  <c r="AD1250" i="35" s="1"/>
  <c r="AC1186" i="35"/>
  <c r="AD1186" i="35" s="1"/>
  <c r="AC1122" i="35"/>
  <c r="AD1122" i="35" s="1"/>
  <c r="AC1058" i="35"/>
  <c r="AD1058" i="35" s="1"/>
  <c r="AC994" i="35"/>
  <c r="AD994" i="35" s="1"/>
  <c r="AC930" i="35"/>
  <c r="AD930" i="35" s="1"/>
  <c r="AI3706" i="35"/>
  <c r="AJ3706" i="35" s="1"/>
  <c r="AI2910" i="35"/>
  <c r="AJ2910" i="35" s="1"/>
  <c r="AI2497" i="35"/>
  <c r="AJ2497" i="35" s="1"/>
  <c r="AI2325" i="35"/>
  <c r="AJ2325" i="35" s="1"/>
  <c r="AI2197" i="35"/>
  <c r="AJ2197" i="35" s="1"/>
  <c r="AI2069" i="35"/>
  <c r="AJ2069" i="35" s="1"/>
  <c r="AI1941" i="35"/>
  <c r="AJ1941" i="35" s="1"/>
  <c r="AI1813" i="35"/>
  <c r="AJ1813" i="35" s="1"/>
  <c r="AI1689" i="35"/>
  <c r="AJ1689" i="35" s="1"/>
  <c r="AI1586" i="35"/>
  <c r="AJ1586" i="35" s="1"/>
  <c r="AI1485" i="35"/>
  <c r="AJ1485" i="35" s="1"/>
  <c r="AI1382" i="35"/>
  <c r="AJ1382" i="35" s="1"/>
  <c r="AI1301" i="35"/>
  <c r="AJ1301" i="35" s="1"/>
  <c r="AI1237" i="35"/>
  <c r="AJ1237" i="35" s="1"/>
  <c r="AI1173" i="35"/>
  <c r="AJ1173" i="35" s="1"/>
  <c r="AI1109" i="35"/>
  <c r="AJ1109" i="35" s="1"/>
  <c r="AI1045" i="35"/>
  <c r="AJ1045" i="35" s="1"/>
  <c r="AI981" i="35"/>
  <c r="AJ981" i="35" s="1"/>
  <c r="AI917" i="35"/>
  <c r="AJ917" i="35" s="1"/>
  <c r="AI853" i="35"/>
  <c r="AJ853" i="35" s="1"/>
  <c r="AI789" i="35"/>
  <c r="AJ789" i="35" s="1"/>
  <c r="AI725" i="35"/>
  <c r="AJ725" i="35" s="1"/>
  <c r="AI661" i="35"/>
  <c r="AJ661" i="35" s="1"/>
  <c r="AI597" i="35"/>
  <c r="AJ597" i="35" s="1"/>
  <c r="AI533" i="35"/>
  <c r="AJ533" i="35" s="1"/>
  <c r="AI469" i="35"/>
  <c r="AJ469" i="35" s="1"/>
  <c r="AI405" i="35"/>
  <c r="AJ405" i="35" s="1"/>
  <c r="AI341" i="35"/>
  <c r="AJ341" i="35" s="1"/>
  <c r="AI277" i="35"/>
  <c r="AJ277" i="35" s="1"/>
  <c r="AI213" i="35"/>
  <c r="AJ213" i="35" s="1"/>
  <c r="AI149" i="35"/>
  <c r="AJ149" i="35" s="1"/>
  <c r="AI85" i="35"/>
  <c r="AJ85" i="35" s="1"/>
  <c r="AI21" i="35"/>
  <c r="AJ21" i="35" s="1"/>
  <c r="AC1225" i="35"/>
  <c r="AD1225" i="35" s="1"/>
  <c r="AC1161" i="35"/>
  <c r="AD1161" i="35" s="1"/>
  <c r="AC1097" i="35"/>
  <c r="AD1097" i="35" s="1"/>
  <c r="AC1033" i="35"/>
  <c r="AD1033" i="35" s="1"/>
  <c r="AC969" i="35"/>
  <c r="AD969" i="35" s="1"/>
  <c r="AC905" i="35"/>
  <c r="AD905" i="35" s="1"/>
  <c r="AC841" i="35"/>
  <c r="AD841" i="35" s="1"/>
  <c r="AC777" i="35"/>
  <c r="AD777" i="35" s="1"/>
  <c r="AC713" i="35"/>
  <c r="AD713" i="35" s="1"/>
  <c r="AC649" i="35"/>
  <c r="AD649" i="35" s="1"/>
  <c r="AI3215" i="35"/>
  <c r="AJ3215" i="35" s="1"/>
  <c r="AI2729" i="35"/>
  <c r="AJ2729" i="35" s="1"/>
  <c r="AI2409" i="35"/>
  <c r="AJ2409" i="35" s="1"/>
  <c r="AI2274" i="35"/>
  <c r="AJ2274" i="35" s="1"/>
  <c r="AI2146" i="35"/>
  <c r="AJ2146" i="35" s="1"/>
  <c r="AI2018" i="35"/>
  <c r="AJ2018" i="35" s="1"/>
  <c r="AI1890" i="35"/>
  <c r="AJ1890" i="35" s="1"/>
  <c r="AI1762" i="35"/>
  <c r="AJ1762" i="35" s="1"/>
  <c r="AI1649" i="35"/>
  <c r="AJ1649" i="35" s="1"/>
  <c r="AI1546" i="35"/>
  <c r="AJ1546" i="35" s="1"/>
  <c r="AI1445" i="35"/>
  <c r="AJ1445" i="35" s="1"/>
  <c r="AI1344" i="35"/>
  <c r="AJ1344" i="35" s="1"/>
  <c r="AI1276" i="35"/>
  <c r="AJ1276" i="35" s="1"/>
  <c r="AI1212" i="35"/>
  <c r="AJ1212" i="35" s="1"/>
  <c r="AI1148" i="35"/>
  <c r="AJ1148" i="35" s="1"/>
  <c r="AI1084" i="35"/>
  <c r="AJ1084" i="35" s="1"/>
  <c r="AI1020" i="35"/>
  <c r="AJ1020" i="35" s="1"/>
  <c r="AI956" i="35"/>
  <c r="AJ956" i="35" s="1"/>
  <c r="AI892" i="35"/>
  <c r="AJ892" i="35" s="1"/>
  <c r="AI828" i="35"/>
  <c r="AJ828" i="35" s="1"/>
  <c r="AI764" i="35"/>
  <c r="AJ764" i="35" s="1"/>
  <c r="AI700" i="35"/>
  <c r="AJ700" i="35" s="1"/>
  <c r="AI636" i="35"/>
  <c r="AJ636" i="35" s="1"/>
  <c r="AI572" i="35"/>
  <c r="AJ572" i="35" s="1"/>
  <c r="AI508" i="35"/>
  <c r="AJ508" i="35" s="1"/>
  <c r="AI444" i="35"/>
  <c r="AJ444" i="35" s="1"/>
  <c r="AI380" i="35"/>
  <c r="AJ380" i="35" s="1"/>
  <c r="AI316" i="35"/>
  <c r="AJ316" i="35" s="1"/>
  <c r="AI252" i="35"/>
  <c r="AJ252" i="35" s="1"/>
  <c r="AI188" i="35"/>
  <c r="AJ188" i="35" s="1"/>
  <c r="AI124" i="35"/>
  <c r="AJ124" i="35" s="1"/>
  <c r="AI60" i="35"/>
  <c r="AJ60" i="35" s="1"/>
  <c r="AC1264" i="35"/>
  <c r="AD1264" i="35" s="1"/>
  <c r="AC1200" i="35"/>
  <c r="AD1200" i="35" s="1"/>
  <c r="AC1136" i="35"/>
  <c r="AD1136" i="35" s="1"/>
  <c r="AC1072" i="35"/>
  <c r="AD1072" i="35" s="1"/>
  <c r="AC1008" i="35"/>
  <c r="AD1008" i="35" s="1"/>
  <c r="AC944" i="35"/>
  <c r="AD944" i="35" s="1"/>
  <c r="AC880" i="35"/>
  <c r="AD880" i="35" s="1"/>
  <c r="AC816" i="35"/>
  <c r="AD816" i="35" s="1"/>
  <c r="AC752" i="35"/>
  <c r="AD752" i="35" s="1"/>
  <c r="AC688" i="35"/>
  <c r="AD688" i="35" s="1"/>
  <c r="AI2943" i="35"/>
  <c r="AJ2943" i="35" s="1"/>
  <c r="AI2080" i="35"/>
  <c r="AJ2080" i="35" s="1"/>
  <c r="AI1594" i="35"/>
  <c r="AJ1594" i="35" s="1"/>
  <c r="AI1242" i="35"/>
  <c r="AJ1242" i="35" s="1"/>
  <c r="AI986" i="35"/>
  <c r="AJ986" i="35" s="1"/>
  <c r="AI730" i="35"/>
  <c r="AJ730" i="35" s="1"/>
  <c r="AI535" i="35"/>
  <c r="AJ535" i="35" s="1"/>
  <c r="AI363" i="35"/>
  <c r="AJ363" i="35" s="1"/>
  <c r="AI194" i="35"/>
  <c r="AJ194" i="35" s="1"/>
  <c r="AI23" i="35"/>
  <c r="AJ23" i="35" s="1"/>
  <c r="AC1119" i="35"/>
  <c r="AD1119" i="35" s="1"/>
  <c r="AC950" i="35"/>
  <c r="AD950" i="35" s="1"/>
  <c r="AC807" i="35"/>
  <c r="AD807" i="35" s="1"/>
  <c r="AC679" i="35"/>
  <c r="AD679" i="35" s="1"/>
  <c r="AC595" i="35"/>
  <c r="AD595" i="35" s="1"/>
  <c r="AC531" i="35"/>
  <c r="AD531" i="35" s="1"/>
  <c r="AI2531" i="35"/>
  <c r="AJ2531" i="35" s="1"/>
  <c r="AI1391" i="35"/>
  <c r="AJ1391" i="35" s="1"/>
  <c r="AI2670" i="35"/>
  <c r="AJ2670" i="35" s="1"/>
  <c r="AI1924" i="35"/>
  <c r="AJ1924" i="35" s="1"/>
  <c r="AI1412" i="35"/>
  <c r="AJ1412" i="35" s="1"/>
  <c r="AI2782" i="35"/>
  <c r="AJ2782" i="35" s="1"/>
  <c r="AI2131" i="35"/>
  <c r="AJ2131" i="35" s="1"/>
  <c r="AI1619" i="35"/>
  <c r="AJ1619" i="35" s="1"/>
  <c r="AI2317" i="35"/>
  <c r="AJ2317" i="35" s="1"/>
  <c r="AI1376" i="35"/>
  <c r="AJ1376" i="35" s="1"/>
  <c r="AI849" i="35"/>
  <c r="AJ849" i="35" s="1"/>
  <c r="AI337" i="35"/>
  <c r="AJ337" i="35" s="1"/>
  <c r="AC1093" i="35"/>
  <c r="AD1093" i="35" s="1"/>
  <c r="AI3119" i="35"/>
  <c r="AJ3119" i="35" s="1"/>
  <c r="AI1630" i="35"/>
  <c r="AJ1630" i="35" s="1"/>
  <c r="AI1008" i="35"/>
  <c r="AJ1008" i="35" s="1"/>
  <c r="AI496" i="35"/>
  <c r="AJ496" i="35" s="1"/>
  <c r="AI240" i="35"/>
  <c r="AJ240" i="35" s="1"/>
  <c r="AC1252" i="35"/>
  <c r="AD1252" i="35" s="1"/>
  <c r="AC996" i="35"/>
  <c r="AD996" i="35" s="1"/>
  <c r="AC740" i="35"/>
  <c r="AD740" i="35" s="1"/>
  <c r="AI2503" i="35"/>
  <c r="AJ2503" i="35" s="1"/>
  <c r="AI1945" i="35"/>
  <c r="AJ1945" i="35" s="1"/>
  <c r="AI1488" i="35"/>
  <c r="AJ1488" i="35" s="1"/>
  <c r="AI1175" i="35"/>
  <c r="AJ1175" i="35" s="1"/>
  <c r="AI967" i="35"/>
  <c r="AJ967" i="35" s="1"/>
  <c r="AI903" i="35"/>
  <c r="AJ903" i="35" s="1"/>
  <c r="AI839" i="35"/>
  <c r="AJ839" i="35" s="1"/>
  <c r="AI775" i="35"/>
  <c r="AJ775" i="35" s="1"/>
  <c r="AI711" i="35"/>
  <c r="AJ711" i="35" s="1"/>
  <c r="AI4170" i="35"/>
  <c r="AJ4170" i="35" s="1"/>
  <c r="AI3039" i="35"/>
  <c r="AJ3039" i="35" s="1"/>
  <c r="AI2588" i="35"/>
  <c r="AJ2588" i="35" s="1"/>
  <c r="AI2360" i="35"/>
  <c r="AJ2360" i="35" s="1"/>
  <c r="AI2232" i="35"/>
  <c r="AJ2232" i="35" s="1"/>
  <c r="AI2104" i="35"/>
  <c r="AJ2104" i="35" s="1"/>
  <c r="AI1976" i="35"/>
  <c r="AJ1976" i="35" s="1"/>
  <c r="AI1848" i="35"/>
  <c r="AJ1848" i="35" s="1"/>
  <c r="AI1720" i="35"/>
  <c r="AJ1720" i="35" s="1"/>
  <c r="AI1614" i="35"/>
  <c r="AJ1614" i="35" s="1"/>
  <c r="AI1512" i="35"/>
  <c r="AJ1512" i="35" s="1"/>
  <c r="AI1409" i="35"/>
  <c r="AJ1409" i="35" s="1"/>
  <c r="AI1318" i="35"/>
  <c r="AJ1318" i="35" s="1"/>
  <c r="AI1254" i="35"/>
  <c r="AJ1254" i="35" s="1"/>
  <c r="AI1190" i="35"/>
  <c r="AJ1190" i="35" s="1"/>
  <c r="AI1126" i="35"/>
  <c r="AJ1126" i="35" s="1"/>
  <c r="AI1062" i="35"/>
  <c r="AJ1062" i="35" s="1"/>
  <c r="AI998" i="35"/>
  <c r="AJ998" i="35" s="1"/>
  <c r="AI934" i="35"/>
  <c r="AJ934" i="35" s="1"/>
  <c r="AI870" i="35"/>
  <c r="AJ870" i="35" s="1"/>
  <c r="AI806" i="35"/>
  <c r="AJ806" i="35" s="1"/>
  <c r="AI742" i="35"/>
  <c r="AJ742" i="35" s="1"/>
  <c r="AI678" i="35"/>
  <c r="AJ678" i="35" s="1"/>
  <c r="AI614" i="35"/>
  <c r="AJ614" i="35" s="1"/>
  <c r="AI550" i="35"/>
  <c r="AJ550" i="35" s="1"/>
  <c r="AI486" i="35"/>
  <c r="AJ486" i="35" s="1"/>
  <c r="AI422" i="35"/>
  <c r="AJ422" i="35" s="1"/>
  <c r="AI358" i="35"/>
  <c r="AJ358" i="35" s="1"/>
  <c r="AI294" i="35"/>
  <c r="AJ294" i="35" s="1"/>
  <c r="AI230" i="35"/>
  <c r="AJ230" i="35" s="1"/>
  <c r="AI166" i="35"/>
  <c r="AJ166" i="35" s="1"/>
  <c r="AI102" i="35"/>
  <c r="AJ102" i="35" s="1"/>
  <c r="AI38" i="35"/>
  <c r="AJ38" i="35" s="1"/>
  <c r="AC1242" i="35"/>
  <c r="AD1242" i="35" s="1"/>
  <c r="AC1178" i="35"/>
  <c r="AD1178" i="35" s="1"/>
  <c r="AC1114" i="35"/>
  <c r="AD1114" i="35" s="1"/>
  <c r="AC1050" i="35"/>
  <c r="AD1050" i="35" s="1"/>
  <c r="AC986" i="35"/>
  <c r="AD986" i="35" s="1"/>
  <c r="AC922" i="35"/>
  <c r="AD922" i="35" s="1"/>
  <c r="AI3506" i="35"/>
  <c r="AJ3506" i="35" s="1"/>
  <c r="AI2846" i="35"/>
  <c r="AJ2846" i="35" s="1"/>
  <c r="AI2462" i="35"/>
  <c r="AJ2462" i="35" s="1"/>
  <c r="AI2309" i="35"/>
  <c r="AJ2309" i="35" s="1"/>
  <c r="AI2181" i="35"/>
  <c r="AJ2181" i="35" s="1"/>
  <c r="AI2053" i="35"/>
  <c r="AJ2053" i="35" s="1"/>
  <c r="AI1925" i="35"/>
  <c r="AJ1925" i="35" s="1"/>
  <c r="AI1797" i="35"/>
  <c r="AJ1797" i="35" s="1"/>
  <c r="AI1677" i="35"/>
  <c r="AJ1677" i="35" s="1"/>
  <c r="AI1574" i="35"/>
  <c r="AJ1574" i="35" s="1"/>
  <c r="AI1472" i="35"/>
  <c r="AJ1472" i="35" s="1"/>
  <c r="AI1369" i="35"/>
  <c r="AJ1369" i="35" s="1"/>
  <c r="AI1293" i="35"/>
  <c r="AJ1293" i="35" s="1"/>
  <c r="AI1229" i="35"/>
  <c r="AJ1229" i="35" s="1"/>
  <c r="AI1165" i="35"/>
  <c r="AJ1165" i="35" s="1"/>
  <c r="AI1101" i="35"/>
  <c r="AJ1101" i="35" s="1"/>
  <c r="AI1037" i="35"/>
  <c r="AJ1037" i="35" s="1"/>
  <c r="AI973" i="35"/>
  <c r="AJ973" i="35" s="1"/>
  <c r="AI909" i="35"/>
  <c r="AJ909" i="35" s="1"/>
  <c r="AI845" i="35"/>
  <c r="AJ845" i="35" s="1"/>
  <c r="AI781" i="35"/>
  <c r="AJ781" i="35" s="1"/>
  <c r="AI717" i="35"/>
  <c r="AJ717" i="35" s="1"/>
  <c r="AI653" i="35"/>
  <c r="AJ653" i="35" s="1"/>
  <c r="AI589" i="35"/>
  <c r="AJ589" i="35" s="1"/>
  <c r="AI525" i="35"/>
  <c r="AJ525" i="35" s="1"/>
  <c r="AI461" i="35"/>
  <c r="AJ461" i="35" s="1"/>
  <c r="AI397" i="35"/>
  <c r="AJ397" i="35" s="1"/>
  <c r="AI333" i="35"/>
  <c r="AJ333" i="35" s="1"/>
  <c r="AI269" i="35"/>
  <c r="AJ269" i="35" s="1"/>
  <c r="AI205" i="35"/>
  <c r="AJ205" i="35" s="1"/>
  <c r="AI141" i="35"/>
  <c r="AJ141" i="35" s="1"/>
  <c r="AI77" i="35"/>
  <c r="AJ77" i="35" s="1"/>
  <c r="AI13" i="35"/>
  <c r="AJ13" i="35" s="1"/>
  <c r="AC1217" i="35"/>
  <c r="AD1217" i="35" s="1"/>
  <c r="AC1153" i="35"/>
  <c r="AD1153" i="35" s="1"/>
  <c r="AC1089" i="35"/>
  <c r="AD1089" i="35" s="1"/>
  <c r="AC1025" i="35"/>
  <c r="AD1025" i="35" s="1"/>
  <c r="AC961" i="35"/>
  <c r="AD961" i="35" s="1"/>
  <c r="AC897" i="35"/>
  <c r="AD897" i="35" s="1"/>
  <c r="AC833" i="35"/>
  <c r="AD833" i="35" s="1"/>
  <c r="AC769" i="35"/>
  <c r="AD769" i="35" s="1"/>
  <c r="AC705" i="35"/>
  <c r="AD705" i="35" s="1"/>
  <c r="AC641" i="35"/>
  <c r="AD641" i="35" s="1"/>
  <c r="AI3151" i="35"/>
  <c r="AJ3151" i="35" s="1"/>
  <c r="AI2678" i="35"/>
  <c r="AJ2678" i="35" s="1"/>
  <c r="AI2387" i="35"/>
  <c r="AJ2387" i="35" s="1"/>
  <c r="AI2258" i="35"/>
  <c r="AJ2258" i="35" s="1"/>
  <c r="AI2130" i="35"/>
  <c r="AJ2130" i="35" s="1"/>
  <c r="AI2002" i="35"/>
  <c r="AJ2002" i="35" s="1"/>
  <c r="AI1874" i="35"/>
  <c r="AJ1874" i="35" s="1"/>
  <c r="AI1746" i="35"/>
  <c r="AJ1746" i="35" s="1"/>
  <c r="AI1637" i="35"/>
  <c r="AJ1637" i="35" s="1"/>
  <c r="AI1534" i="35"/>
  <c r="AJ1534" i="35" s="1"/>
  <c r="AI1432" i="35"/>
  <c r="AJ1432" i="35" s="1"/>
  <c r="AI1334" i="35"/>
  <c r="AJ1334" i="35" s="1"/>
  <c r="AI1268" i="35"/>
  <c r="AJ1268" i="35" s="1"/>
  <c r="AI1204" i="35"/>
  <c r="AJ1204" i="35" s="1"/>
  <c r="AI1140" i="35"/>
  <c r="AJ1140" i="35" s="1"/>
  <c r="AI1076" i="35"/>
  <c r="AJ1076" i="35" s="1"/>
  <c r="AI1012" i="35"/>
  <c r="AJ1012" i="35" s="1"/>
  <c r="AI948" i="35"/>
  <c r="AJ948" i="35" s="1"/>
  <c r="AI884" i="35"/>
  <c r="AJ884" i="35" s="1"/>
  <c r="AI820" i="35"/>
  <c r="AJ820" i="35" s="1"/>
  <c r="AI756" i="35"/>
  <c r="AJ756" i="35" s="1"/>
  <c r="AI692" i="35"/>
  <c r="AJ692" i="35" s="1"/>
  <c r="AI628" i="35"/>
  <c r="AJ628" i="35" s="1"/>
  <c r="AI564" i="35"/>
  <c r="AJ564" i="35" s="1"/>
  <c r="AI500" i="35"/>
  <c r="AJ500" i="35" s="1"/>
  <c r="AI436" i="35"/>
  <c r="AJ436" i="35" s="1"/>
  <c r="AI372" i="35"/>
  <c r="AJ372" i="35" s="1"/>
  <c r="AI308" i="35"/>
  <c r="AJ308" i="35" s="1"/>
  <c r="AI244" i="35"/>
  <c r="AJ244" i="35" s="1"/>
  <c r="AI180" i="35"/>
  <c r="AJ180" i="35" s="1"/>
  <c r="AI116" i="35"/>
  <c r="AJ116" i="35" s="1"/>
  <c r="AI52" i="35"/>
  <c r="AJ52" i="35" s="1"/>
  <c r="AC1256" i="35"/>
  <c r="AD1256" i="35" s="1"/>
  <c r="AC1192" i="35"/>
  <c r="AD1192" i="35" s="1"/>
  <c r="AC1128" i="35"/>
  <c r="AD1128" i="35" s="1"/>
  <c r="AC1064" i="35"/>
  <c r="AD1064" i="35" s="1"/>
  <c r="AC1000" i="35"/>
  <c r="AD1000" i="35" s="1"/>
  <c r="AC936" i="35"/>
  <c r="AD936" i="35" s="1"/>
  <c r="AC872" i="35"/>
  <c r="AD872" i="35" s="1"/>
  <c r="AC808" i="35"/>
  <c r="AD808" i="35" s="1"/>
  <c r="AC744" i="35"/>
  <c r="AD744" i="35" s="1"/>
  <c r="AC680" i="35"/>
  <c r="AD680" i="35" s="1"/>
  <c r="AI2716" i="35"/>
  <c r="AJ2716" i="35" s="1"/>
  <c r="AI2016" i="35"/>
  <c r="AJ2016" i="35" s="1"/>
  <c r="AI1544" i="35"/>
  <c r="AJ1544" i="35" s="1"/>
  <c r="AI1210" i="35"/>
  <c r="AJ1210" i="35" s="1"/>
  <c r="AI954" i="35"/>
  <c r="AJ954" i="35" s="1"/>
  <c r="AI698" i="35"/>
  <c r="AJ698" i="35" s="1"/>
  <c r="AI514" i="35"/>
  <c r="AJ514" i="35" s="1"/>
  <c r="AI343" i="35"/>
  <c r="AJ343" i="35" s="1"/>
  <c r="AI171" i="35"/>
  <c r="AJ171" i="35" s="1"/>
  <c r="AI2" i="35"/>
  <c r="AJ2" i="35" s="1"/>
  <c r="AC1099" i="35"/>
  <c r="AD1099" i="35" s="1"/>
  <c r="AC927" i="35"/>
  <c r="AD927" i="35" s="1"/>
  <c r="AC791" i="35"/>
  <c r="AD791" i="35" s="1"/>
  <c r="AC663" i="35"/>
  <c r="AD663" i="35" s="1"/>
  <c r="AC587" i="35"/>
  <c r="AD587" i="35" s="1"/>
  <c r="AC523" i="35"/>
  <c r="AD523" i="35" s="1"/>
  <c r="AI4451" i="35"/>
  <c r="AJ4451" i="35" s="1"/>
  <c r="AI3895" i="35"/>
  <c r="AJ3895" i="35" s="1"/>
  <c r="AI3175" i="35"/>
  <c r="AJ3175" i="35" s="1"/>
  <c r="AI3958" i="35"/>
  <c r="AJ3958" i="35" s="1"/>
  <c r="AI1860" i="35"/>
  <c r="AJ1860" i="35" s="1"/>
  <c r="AI1348" i="35"/>
  <c r="AJ1348" i="35" s="1"/>
  <c r="AI2679" i="35"/>
  <c r="AJ2679" i="35" s="1"/>
  <c r="AI2067" i="35"/>
  <c r="AJ2067" i="35" s="1"/>
  <c r="AI1555" i="35"/>
  <c r="AJ1555" i="35" s="1"/>
  <c r="AI2189" i="35"/>
  <c r="AJ2189" i="35" s="1"/>
  <c r="AI1297" i="35"/>
  <c r="AJ1297" i="35" s="1"/>
  <c r="AI785" i="35"/>
  <c r="AJ785" i="35" s="1"/>
  <c r="AI273" i="35"/>
  <c r="AJ273" i="35" s="1"/>
  <c r="AC1029" i="35"/>
  <c r="AD1029" i="35" s="1"/>
  <c r="AI2652" i="35"/>
  <c r="AJ2652" i="35" s="1"/>
  <c r="AI1528" i="35"/>
  <c r="AJ1528" i="35" s="1"/>
  <c r="AI944" i="35"/>
  <c r="AJ944" i="35" s="1"/>
  <c r="AI440" i="35"/>
  <c r="AJ440" i="35" s="1"/>
  <c r="AI184" i="35"/>
  <c r="AJ184" i="35" s="1"/>
  <c r="AC1196" i="35"/>
  <c r="AD1196" i="35" s="1"/>
  <c r="AC940" i="35"/>
  <c r="AD940" i="35" s="1"/>
  <c r="AC684" i="35"/>
  <c r="AD684" i="35" s="1"/>
  <c r="AI2345" i="35"/>
  <c r="AJ2345" i="35" s="1"/>
  <c r="AI1833" i="35"/>
  <c r="AJ1833" i="35" s="1"/>
  <c r="AI1398" i="35"/>
  <c r="AJ1398" i="35" s="1"/>
  <c r="AI1119" i="35"/>
  <c r="AJ1119" i="35" s="1"/>
  <c r="AI959" i="35"/>
  <c r="AJ959" i="35" s="1"/>
  <c r="AI895" i="35"/>
  <c r="AJ895" i="35" s="1"/>
  <c r="AI831" i="35"/>
  <c r="AJ831" i="35" s="1"/>
  <c r="AI767" i="35"/>
  <c r="AJ767" i="35" s="1"/>
  <c r="AI703" i="35"/>
  <c r="AJ703" i="35" s="1"/>
  <c r="AI3942" i="35"/>
  <c r="AJ3942" i="35" s="1"/>
  <c r="AI2975" i="35"/>
  <c r="AJ2975" i="35" s="1"/>
  <c r="AI2537" i="35"/>
  <c r="AJ2537" i="35" s="1"/>
  <c r="AI2344" i="35"/>
  <c r="AJ2344" i="35" s="1"/>
  <c r="AI2216" i="35"/>
  <c r="AJ2216" i="35" s="1"/>
  <c r="AI2088" i="35"/>
  <c r="AJ2088" i="35" s="1"/>
  <c r="AI1960" i="35"/>
  <c r="AJ1960" i="35" s="1"/>
  <c r="AI1832" i="35"/>
  <c r="AJ1832" i="35" s="1"/>
  <c r="AI1704" i="35"/>
  <c r="AJ1704" i="35" s="1"/>
  <c r="AI1601" i="35"/>
  <c r="AJ1601" i="35" s="1"/>
  <c r="AI1498" i="35"/>
  <c r="AJ1498" i="35" s="1"/>
  <c r="AI1397" i="35"/>
  <c r="AJ1397" i="35" s="1"/>
  <c r="AI1310" i="35"/>
  <c r="AJ1310" i="35" s="1"/>
  <c r="AI1246" i="35"/>
  <c r="AJ1246" i="35" s="1"/>
  <c r="AI1182" i="35"/>
  <c r="AJ1182" i="35" s="1"/>
  <c r="AI1118" i="35"/>
  <c r="AJ1118" i="35" s="1"/>
  <c r="AI1054" i="35"/>
  <c r="AJ1054" i="35" s="1"/>
  <c r="AI990" i="35"/>
  <c r="AJ990" i="35" s="1"/>
  <c r="AI926" i="35"/>
  <c r="AJ926" i="35" s="1"/>
  <c r="AI862" i="35"/>
  <c r="AJ862" i="35" s="1"/>
  <c r="AI798" i="35"/>
  <c r="AJ798" i="35" s="1"/>
  <c r="AI734" i="35"/>
  <c r="AJ734" i="35" s="1"/>
  <c r="AI670" i="35"/>
  <c r="AJ670" i="35" s="1"/>
  <c r="AI606" i="35"/>
  <c r="AJ606" i="35" s="1"/>
  <c r="AI542" i="35"/>
  <c r="AJ542" i="35" s="1"/>
  <c r="AI478" i="35"/>
  <c r="AJ478" i="35" s="1"/>
  <c r="AI414" i="35"/>
  <c r="AJ414" i="35" s="1"/>
  <c r="AI350" i="35"/>
  <c r="AJ350" i="35" s="1"/>
  <c r="AI286" i="35"/>
  <c r="AJ286" i="35" s="1"/>
  <c r="AI222" i="35"/>
  <c r="AJ222" i="35" s="1"/>
  <c r="AI158" i="35"/>
  <c r="AJ158" i="35" s="1"/>
  <c r="AI94" i="35"/>
  <c r="AJ94" i="35" s="1"/>
  <c r="AI30" i="35"/>
  <c r="AJ30" i="35" s="1"/>
  <c r="AC1234" i="35"/>
  <c r="AD1234" i="35" s="1"/>
  <c r="AC1170" i="35"/>
  <c r="AD1170" i="35" s="1"/>
  <c r="AC1106" i="35"/>
  <c r="AD1106" i="35" s="1"/>
  <c r="AC1042" i="35"/>
  <c r="AD1042" i="35" s="1"/>
  <c r="AC978" i="35"/>
  <c r="AD978" i="35" s="1"/>
  <c r="AC914" i="35"/>
  <c r="AD914" i="35" s="1"/>
  <c r="AI3366" i="35"/>
  <c r="AJ3366" i="35" s="1"/>
  <c r="AI2791" i="35"/>
  <c r="AJ2791" i="35" s="1"/>
  <c r="AI2434" i="35"/>
  <c r="AJ2434" i="35" s="1"/>
  <c r="AI2293" i="35"/>
  <c r="AJ2293" i="35" s="1"/>
  <c r="AI2165" i="35"/>
  <c r="AJ2165" i="35" s="1"/>
  <c r="AI2037" i="35"/>
  <c r="AJ2037" i="35" s="1"/>
  <c r="AI1909" i="35"/>
  <c r="AJ1909" i="35" s="1"/>
  <c r="AI1781" i="35"/>
  <c r="AJ1781" i="35" s="1"/>
  <c r="AI1664" i="35"/>
  <c r="AJ1664" i="35" s="1"/>
  <c r="AI1561" i="35"/>
  <c r="AJ1561" i="35" s="1"/>
  <c r="AI1458" i="35"/>
  <c r="AJ1458" i="35" s="1"/>
  <c r="AI1357" i="35"/>
  <c r="AJ1357" i="35" s="1"/>
  <c r="AI1285" i="35"/>
  <c r="AJ1285" i="35" s="1"/>
  <c r="AI1221" i="35"/>
  <c r="AJ1221" i="35" s="1"/>
  <c r="AI1157" i="35"/>
  <c r="AJ1157" i="35" s="1"/>
  <c r="AI1093" i="35"/>
  <c r="AJ1093" i="35" s="1"/>
  <c r="AI1029" i="35"/>
  <c r="AJ1029" i="35" s="1"/>
  <c r="AI965" i="35"/>
  <c r="AJ965" i="35" s="1"/>
  <c r="AI901" i="35"/>
  <c r="AJ901" i="35" s="1"/>
  <c r="AI837" i="35"/>
  <c r="AJ837" i="35" s="1"/>
  <c r="AI773" i="35"/>
  <c r="AJ773" i="35" s="1"/>
  <c r="AI709" i="35"/>
  <c r="AJ709" i="35" s="1"/>
  <c r="AI645" i="35"/>
  <c r="AJ645" i="35" s="1"/>
  <c r="AI581" i="35"/>
  <c r="AJ581" i="35" s="1"/>
  <c r="AI517" i="35"/>
  <c r="AJ517" i="35" s="1"/>
  <c r="AI453" i="35"/>
  <c r="AJ453" i="35" s="1"/>
  <c r="AI389" i="35"/>
  <c r="AJ389" i="35" s="1"/>
  <c r="AI325" i="35"/>
  <c r="AJ325" i="35" s="1"/>
  <c r="AI261" i="35"/>
  <c r="AJ261" i="35" s="1"/>
  <c r="AI197" i="35"/>
  <c r="AJ197" i="35" s="1"/>
  <c r="AI133" i="35"/>
  <c r="AJ133" i="35" s="1"/>
  <c r="AI69" i="35"/>
  <c r="AJ69" i="35" s="1"/>
  <c r="AI5" i="35"/>
  <c r="AJ5" i="35" s="1"/>
  <c r="AC1209" i="35"/>
  <c r="AD1209" i="35" s="1"/>
  <c r="AC1145" i="35"/>
  <c r="AD1145" i="35" s="1"/>
  <c r="AC1081" i="35"/>
  <c r="AD1081" i="35" s="1"/>
  <c r="AC1017" i="35"/>
  <c r="AD1017" i="35" s="1"/>
  <c r="AC953" i="35"/>
  <c r="AD953" i="35" s="1"/>
  <c r="AC889" i="35"/>
  <c r="AD889" i="35" s="1"/>
  <c r="AC825" i="35"/>
  <c r="AD825" i="35" s="1"/>
  <c r="AC761" i="35"/>
  <c r="AD761" i="35" s="1"/>
  <c r="AC697" i="35"/>
  <c r="AD697" i="35" s="1"/>
  <c r="AI4953" i="35"/>
  <c r="AJ4953" i="35" s="1"/>
  <c r="AI3087" i="35"/>
  <c r="AJ3087" i="35" s="1"/>
  <c r="AI2626" i="35"/>
  <c r="AJ2626" i="35" s="1"/>
  <c r="AI2370" i="35"/>
  <c r="AJ2370" i="35" s="1"/>
  <c r="AI2242" i="35"/>
  <c r="AJ2242" i="35" s="1"/>
  <c r="AI2114" i="35"/>
  <c r="AJ2114" i="35" s="1"/>
  <c r="AI1986" i="35"/>
  <c r="AJ1986" i="35" s="1"/>
  <c r="AI1858" i="35"/>
  <c r="AJ1858" i="35" s="1"/>
  <c r="AI1730" i="35"/>
  <c r="AJ1730" i="35" s="1"/>
  <c r="AI1624" i="35"/>
  <c r="AJ1624" i="35" s="1"/>
  <c r="AI1521" i="35"/>
  <c r="AJ1521" i="35" s="1"/>
  <c r="AI1418" i="35"/>
  <c r="AJ1418" i="35" s="1"/>
  <c r="AI1324" i="35"/>
  <c r="AJ1324" i="35" s="1"/>
  <c r="AI1260" i="35"/>
  <c r="AJ1260" i="35" s="1"/>
  <c r="AI1196" i="35"/>
  <c r="AJ1196" i="35" s="1"/>
  <c r="AI1132" i="35"/>
  <c r="AJ1132" i="35" s="1"/>
  <c r="AI1068" i="35"/>
  <c r="AJ1068" i="35" s="1"/>
  <c r="AI1004" i="35"/>
  <c r="AJ1004" i="35" s="1"/>
  <c r="AI940" i="35"/>
  <c r="AJ940" i="35" s="1"/>
  <c r="AI876" i="35"/>
  <c r="AJ876" i="35" s="1"/>
  <c r="AI812" i="35"/>
  <c r="AJ812" i="35" s="1"/>
  <c r="AI748" i="35"/>
  <c r="AJ748" i="35" s="1"/>
  <c r="AI684" i="35"/>
  <c r="AJ684" i="35" s="1"/>
  <c r="AI620" i="35"/>
  <c r="AJ620" i="35" s="1"/>
  <c r="AI556" i="35"/>
  <c r="AJ556" i="35" s="1"/>
  <c r="AI492" i="35"/>
  <c r="AJ492" i="35" s="1"/>
  <c r="AI428" i="35"/>
  <c r="AJ428" i="35" s="1"/>
  <c r="AI364" i="35"/>
  <c r="AJ364" i="35" s="1"/>
  <c r="AI300" i="35"/>
  <c r="AJ300" i="35" s="1"/>
  <c r="AI236" i="35"/>
  <c r="AJ236" i="35" s="1"/>
  <c r="AI172" i="35"/>
  <c r="AJ172" i="35" s="1"/>
  <c r="AI108" i="35"/>
  <c r="AJ108" i="35" s="1"/>
  <c r="AI44" i="35"/>
  <c r="AJ44" i="35" s="1"/>
  <c r="AC1248" i="35"/>
  <c r="AD1248" i="35" s="1"/>
  <c r="AC1184" i="35"/>
  <c r="AD1184" i="35" s="1"/>
  <c r="AC1120" i="35"/>
  <c r="AD1120" i="35" s="1"/>
  <c r="AC1056" i="35"/>
  <c r="AD1056" i="35" s="1"/>
  <c r="AC992" i="35"/>
  <c r="AD992" i="35" s="1"/>
  <c r="AC928" i="35"/>
  <c r="AD928" i="35" s="1"/>
  <c r="AC864" i="35"/>
  <c r="AD864" i="35" s="1"/>
  <c r="AC800" i="35"/>
  <c r="AD800" i="35" s="1"/>
  <c r="AC736" i="35"/>
  <c r="AD736" i="35" s="1"/>
  <c r="AC672" i="35"/>
  <c r="AD672" i="35" s="1"/>
  <c r="AI2516" i="35"/>
  <c r="AJ2516" i="35" s="1"/>
  <c r="AI1952" i="35"/>
  <c r="AJ1952" i="35" s="1"/>
  <c r="AI1493" i="35"/>
  <c r="AJ1493" i="35" s="1"/>
  <c r="AI1178" i="35"/>
  <c r="AJ1178" i="35" s="1"/>
  <c r="AI922" i="35"/>
  <c r="AJ922" i="35" s="1"/>
  <c r="AI666" i="35"/>
  <c r="AJ666" i="35" s="1"/>
  <c r="AI491" i="35"/>
  <c r="AJ491" i="35" s="1"/>
  <c r="AI322" i="35"/>
  <c r="AJ322" i="35" s="1"/>
  <c r="AI151" i="35"/>
  <c r="AJ151" i="35" s="1"/>
  <c r="AC1247" i="35"/>
  <c r="AD1247" i="35" s="1"/>
  <c r="AC1078" i="35"/>
  <c r="AD1078" i="35" s="1"/>
  <c r="AC907" i="35"/>
  <c r="AD907" i="35" s="1"/>
  <c r="AC775" i="35"/>
  <c r="AD775" i="35" s="1"/>
  <c r="AC647" i="35"/>
  <c r="AD647" i="35" s="1"/>
  <c r="AC579" i="35"/>
  <c r="AD579" i="35" s="1"/>
  <c r="AC515" i="35"/>
  <c r="AD515" i="35" s="1"/>
  <c r="AI3268" i="35"/>
  <c r="AJ3268" i="35" s="1"/>
  <c r="AI2992" i="35"/>
  <c r="AJ2992" i="35" s="1"/>
  <c r="AI2697" i="35"/>
  <c r="AJ2697" i="35" s="1"/>
  <c r="AI3122" i="35"/>
  <c r="AJ3122" i="35" s="1"/>
  <c r="AI1796" i="35"/>
  <c r="AJ1796" i="35" s="1"/>
  <c r="AI4126" i="35"/>
  <c r="AJ4126" i="35" s="1"/>
  <c r="AI2577" i="35"/>
  <c r="AJ2577" i="35" s="1"/>
  <c r="AI2003" i="35"/>
  <c r="AJ2003" i="35" s="1"/>
  <c r="AI1491" i="35"/>
  <c r="AJ1491" i="35" s="1"/>
  <c r="AI2061" i="35"/>
  <c r="AJ2061" i="35" s="1"/>
  <c r="AI1233" i="35"/>
  <c r="AJ1233" i="35" s="1"/>
  <c r="AI721" i="35"/>
  <c r="AJ721" i="35" s="1"/>
  <c r="AI209" i="35"/>
  <c r="AJ209" i="35" s="1"/>
  <c r="AC965" i="35"/>
  <c r="AD965" i="35" s="1"/>
  <c r="AI2378" i="35"/>
  <c r="AJ2378" i="35" s="1"/>
  <c r="AI1425" i="35"/>
  <c r="AJ1425" i="35" s="1"/>
  <c r="AI880" i="35"/>
  <c r="AJ880" i="35" s="1"/>
  <c r="AI432" i="35"/>
  <c r="AJ432" i="35" s="1"/>
  <c r="AI176" i="35"/>
  <c r="AJ176" i="35" s="1"/>
  <c r="AC1188" i="35"/>
  <c r="AD1188" i="35" s="1"/>
  <c r="AC932" i="35"/>
  <c r="AD932" i="35" s="1"/>
  <c r="AC676" i="35"/>
  <c r="AD676" i="35" s="1"/>
  <c r="AI2329" i="35"/>
  <c r="AJ2329" i="35" s="1"/>
  <c r="AI1817" i="35"/>
  <c r="AJ1817" i="35" s="1"/>
  <c r="AI1385" i="35"/>
  <c r="AJ1385" i="35" s="1"/>
  <c r="AI1111" i="35"/>
  <c r="AJ1111" i="35" s="1"/>
  <c r="AI951" i="35"/>
  <c r="AJ951" i="35" s="1"/>
  <c r="AI887" i="35"/>
  <c r="AJ887" i="35" s="1"/>
  <c r="AI823" i="35"/>
  <c r="AJ823" i="35" s="1"/>
  <c r="AI759" i="35"/>
  <c r="AJ759" i="35" s="1"/>
  <c r="AI695" i="35"/>
  <c r="AJ695" i="35" s="1"/>
  <c r="AI3719" i="35"/>
  <c r="AJ3719" i="35" s="1"/>
  <c r="AI2911" i="35"/>
  <c r="AJ2911" i="35" s="1"/>
  <c r="AI2498" i="35"/>
  <c r="AJ2498" i="35" s="1"/>
  <c r="AI2328" i="35"/>
  <c r="AJ2328" i="35" s="1"/>
  <c r="AI2200" i="35"/>
  <c r="AJ2200" i="35" s="1"/>
  <c r="AI2072" i="35"/>
  <c r="AJ2072" i="35" s="1"/>
  <c r="AI1944" i="35"/>
  <c r="AJ1944" i="35" s="1"/>
  <c r="AI1816" i="35"/>
  <c r="AJ1816" i="35" s="1"/>
  <c r="AI1690" i="35"/>
  <c r="AJ1690" i="35" s="1"/>
  <c r="AI1589" i="35"/>
  <c r="AJ1589" i="35" s="1"/>
  <c r="AI1486" i="35"/>
  <c r="AJ1486" i="35" s="1"/>
  <c r="AI1384" i="35"/>
  <c r="AJ1384" i="35" s="1"/>
  <c r="AI1302" i="35"/>
  <c r="AJ1302" i="35" s="1"/>
  <c r="AI1238" i="35"/>
  <c r="AJ1238" i="35" s="1"/>
  <c r="AI1174" i="35"/>
  <c r="AJ1174" i="35" s="1"/>
  <c r="AI1110" i="35"/>
  <c r="AJ1110" i="35" s="1"/>
  <c r="AI1046" i="35"/>
  <c r="AJ1046" i="35" s="1"/>
  <c r="AI982" i="35"/>
  <c r="AJ982" i="35" s="1"/>
  <c r="AI918" i="35"/>
  <c r="AJ918" i="35" s="1"/>
  <c r="AI854" i="35"/>
  <c r="AJ854" i="35" s="1"/>
  <c r="AI790" i="35"/>
  <c r="AJ790" i="35" s="1"/>
  <c r="AI726" i="35"/>
  <c r="AJ726" i="35" s="1"/>
  <c r="AI662" i="35"/>
  <c r="AJ662" i="35" s="1"/>
  <c r="AI598" i="35"/>
  <c r="AJ598" i="35" s="1"/>
  <c r="AI534" i="35"/>
  <c r="AJ534" i="35" s="1"/>
  <c r="AI470" i="35"/>
  <c r="AJ470" i="35" s="1"/>
  <c r="AI406" i="35"/>
  <c r="AJ406" i="35" s="1"/>
  <c r="AI342" i="35"/>
  <c r="AJ342" i="35" s="1"/>
  <c r="AI278" i="35"/>
  <c r="AJ278" i="35" s="1"/>
  <c r="AI214" i="35"/>
  <c r="AJ214" i="35" s="1"/>
  <c r="AI150" i="35"/>
  <c r="AJ150" i="35" s="1"/>
  <c r="AI86" i="35"/>
  <c r="AJ86" i="35" s="1"/>
  <c r="AI22" i="35"/>
  <c r="AJ22" i="35" s="1"/>
  <c r="AC1226" i="35"/>
  <c r="AD1226" i="35" s="1"/>
  <c r="AC1162" i="35"/>
  <c r="AD1162" i="35" s="1"/>
  <c r="AC1098" i="35"/>
  <c r="AD1098" i="35" s="1"/>
  <c r="AC1034" i="35"/>
  <c r="AD1034" i="35" s="1"/>
  <c r="AC970" i="35"/>
  <c r="AD970" i="35" s="1"/>
  <c r="AC906" i="35"/>
  <c r="AD906" i="35" s="1"/>
  <c r="AI3238" i="35"/>
  <c r="AJ3238" i="35" s="1"/>
  <c r="AI2740" i="35"/>
  <c r="AJ2740" i="35" s="1"/>
  <c r="AI2412" i="35"/>
  <c r="AJ2412" i="35" s="1"/>
  <c r="AI2277" i="35"/>
  <c r="AJ2277" i="35" s="1"/>
  <c r="AI2149" i="35"/>
  <c r="AJ2149" i="35" s="1"/>
  <c r="AI2021" i="35"/>
  <c r="AJ2021" i="35" s="1"/>
  <c r="AI1893" i="35"/>
  <c r="AJ1893" i="35" s="1"/>
  <c r="AI1765" i="35"/>
  <c r="AJ1765" i="35" s="1"/>
  <c r="AI1650" i="35"/>
  <c r="AJ1650" i="35" s="1"/>
  <c r="AI1549" i="35"/>
  <c r="AJ1549" i="35" s="1"/>
  <c r="AI1446" i="35"/>
  <c r="AJ1446" i="35" s="1"/>
  <c r="AI1345" i="35"/>
  <c r="AJ1345" i="35" s="1"/>
  <c r="AI1277" i="35"/>
  <c r="AJ1277" i="35" s="1"/>
  <c r="AI1213" i="35"/>
  <c r="AJ1213" i="35" s="1"/>
  <c r="AI1149" i="35"/>
  <c r="AJ1149" i="35" s="1"/>
  <c r="AI1085" i="35"/>
  <c r="AJ1085" i="35" s="1"/>
  <c r="AI1021" i="35"/>
  <c r="AJ1021" i="35" s="1"/>
  <c r="AI957" i="35"/>
  <c r="AJ957" i="35" s="1"/>
  <c r="AI893" i="35"/>
  <c r="AJ893" i="35" s="1"/>
  <c r="AI829" i="35"/>
  <c r="AJ829" i="35" s="1"/>
  <c r="AI765" i="35"/>
  <c r="AJ765" i="35" s="1"/>
  <c r="AI701" i="35"/>
  <c r="AJ701" i="35" s="1"/>
  <c r="AI637" i="35"/>
  <c r="AJ637" i="35" s="1"/>
  <c r="AI573" i="35"/>
  <c r="AJ573" i="35" s="1"/>
  <c r="AI509" i="35"/>
  <c r="AJ509" i="35" s="1"/>
  <c r="AI445" i="35"/>
  <c r="AJ445" i="35" s="1"/>
  <c r="AI381" i="35"/>
  <c r="AJ381" i="35" s="1"/>
  <c r="AI317" i="35"/>
  <c r="AJ317" i="35" s="1"/>
  <c r="AI253" i="35"/>
  <c r="AJ253" i="35" s="1"/>
  <c r="AI189" i="35"/>
  <c r="AJ189" i="35" s="1"/>
  <c r="AI125" i="35"/>
  <c r="AJ125" i="35" s="1"/>
  <c r="AI61" i="35"/>
  <c r="AJ61" i="35" s="1"/>
  <c r="AC1265" i="35"/>
  <c r="AD1265" i="35" s="1"/>
  <c r="AC1201" i="35"/>
  <c r="AD1201" i="35" s="1"/>
  <c r="AC1137" i="35"/>
  <c r="AD1137" i="35" s="1"/>
  <c r="AC1073" i="35"/>
  <c r="AD1073" i="35" s="1"/>
  <c r="AC1009" i="35"/>
  <c r="AD1009" i="35" s="1"/>
  <c r="AC945" i="35"/>
  <c r="AD945" i="35" s="1"/>
  <c r="AC881" i="35"/>
  <c r="AD881" i="35" s="1"/>
  <c r="AC817" i="35"/>
  <c r="AD817" i="35" s="1"/>
  <c r="AC753" i="35"/>
  <c r="AD753" i="35" s="1"/>
  <c r="AC689" i="35"/>
  <c r="AD689" i="35" s="1"/>
  <c r="AI4111" i="35"/>
  <c r="AJ4111" i="35" s="1"/>
  <c r="AI3023" i="35"/>
  <c r="AJ3023" i="35" s="1"/>
  <c r="AI2575" i="35"/>
  <c r="AJ2575" i="35" s="1"/>
  <c r="AI2354" i="35"/>
  <c r="AJ2354" i="35" s="1"/>
  <c r="AI2226" i="35"/>
  <c r="AJ2226" i="35" s="1"/>
  <c r="AI2098" i="35"/>
  <c r="AJ2098" i="35" s="1"/>
  <c r="AI1970" i="35"/>
  <c r="AJ1970" i="35" s="1"/>
  <c r="AI1842" i="35"/>
  <c r="AJ1842" i="35" s="1"/>
  <c r="AI1714" i="35"/>
  <c r="AJ1714" i="35" s="1"/>
  <c r="AI1610" i="35"/>
  <c r="AJ1610" i="35" s="1"/>
  <c r="AI1509" i="35"/>
  <c r="AJ1509" i="35" s="1"/>
  <c r="AI1406" i="35"/>
  <c r="AJ1406" i="35" s="1"/>
  <c r="AI1316" i="35"/>
  <c r="AJ1316" i="35" s="1"/>
  <c r="AI1252" i="35"/>
  <c r="AJ1252" i="35" s="1"/>
  <c r="AI1188" i="35"/>
  <c r="AJ1188" i="35" s="1"/>
  <c r="AI1124" i="35"/>
  <c r="AJ1124" i="35" s="1"/>
  <c r="AI1060" i="35"/>
  <c r="AJ1060" i="35" s="1"/>
  <c r="AI996" i="35"/>
  <c r="AJ996" i="35" s="1"/>
  <c r="AI932" i="35"/>
  <c r="AJ932" i="35" s="1"/>
  <c r="AI868" i="35"/>
  <c r="AJ868" i="35" s="1"/>
  <c r="AI804" i="35"/>
  <c r="AJ804" i="35" s="1"/>
  <c r="AI740" i="35"/>
  <c r="AJ740" i="35" s="1"/>
  <c r="AI676" i="35"/>
  <c r="AJ676" i="35" s="1"/>
  <c r="AI612" i="35"/>
  <c r="AJ612" i="35" s="1"/>
  <c r="AI548" i="35"/>
  <c r="AJ548" i="35" s="1"/>
  <c r="AI484" i="35"/>
  <c r="AJ484" i="35" s="1"/>
  <c r="AI420" i="35"/>
  <c r="AJ420" i="35" s="1"/>
  <c r="AI356" i="35"/>
  <c r="AJ356" i="35" s="1"/>
  <c r="AI292" i="35"/>
  <c r="AJ292" i="35" s="1"/>
  <c r="AI228" i="35"/>
  <c r="AJ228" i="35" s="1"/>
  <c r="AI164" i="35"/>
  <c r="AJ164" i="35" s="1"/>
  <c r="AI100" i="35"/>
  <c r="AJ100" i="35" s="1"/>
  <c r="AI36" i="35"/>
  <c r="AJ36" i="35" s="1"/>
  <c r="AC1240" i="35"/>
  <c r="AD1240" i="35" s="1"/>
  <c r="AC1176" i="35"/>
  <c r="AD1176" i="35" s="1"/>
  <c r="AC1112" i="35"/>
  <c r="AD1112" i="35" s="1"/>
  <c r="AC1048" i="35"/>
  <c r="AD1048" i="35" s="1"/>
  <c r="AC984" i="35"/>
  <c r="AD984" i="35" s="1"/>
  <c r="AC920" i="35"/>
  <c r="AD920" i="35" s="1"/>
  <c r="AC856" i="35"/>
  <c r="AD856" i="35" s="1"/>
  <c r="AC792" i="35"/>
  <c r="AD792" i="35" s="1"/>
  <c r="AC728" i="35"/>
  <c r="AD728" i="35" s="1"/>
  <c r="AC664" i="35"/>
  <c r="AD664" i="35" s="1"/>
  <c r="AI2406" i="35"/>
  <c r="AJ2406" i="35" s="1"/>
  <c r="AI1888" i="35"/>
  <c r="AJ1888" i="35" s="1"/>
  <c r="AI1441" i="35"/>
  <c r="AJ1441" i="35" s="1"/>
  <c r="AI1146" i="35"/>
  <c r="AJ1146" i="35" s="1"/>
  <c r="AI890" i="35"/>
  <c r="AJ890" i="35" s="1"/>
  <c r="AI642" i="35"/>
  <c r="AJ642" i="35" s="1"/>
  <c r="AI471" i="35"/>
  <c r="AJ471" i="35" s="1"/>
  <c r="AI299" i="35"/>
  <c r="AJ299" i="35" s="1"/>
  <c r="AI130" i="35"/>
  <c r="AJ130" i="35" s="1"/>
  <c r="AC1227" i="35"/>
  <c r="AD1227" i="35" s="1"/>
  <c r="AC1055" i="35"/>
  <c r="AD1055" i="35" s="1"/>
  <c r="AC887" i="35"/>
  <c r="AD887" i="35" s="1"/>
  <c r="AC759" i="35"/>
  <c r="AD759" i="35" s="1"/>
  <c r="AC635" i="35"/>
  <c r="AD635" i="35" s="1"/>
  <c r="AC571" i="35"/>
  <c r="AD571" i="35" s="1"/>
  <c r="AC507" i="35"/>
  <c r="AD507" i="35" s="1"/>
  <c r="AI3267" i="35"/>
  <c r="AJ3267" i="35" s="1"/>
  <c r="AI2480" i="35"/>
  <c r="AJ2480" i="35" s="1"/>
  <c r="AI2334" i="35"/>
  <c r="AJ2334" i="35" s="1"/>
  <c r="AI2796" i="35"/>
  <c r="AJ2796" i="35" s="1"/>
  <c r="AI1732" i="35"/>
  <c r="AJ1732" i="35" s="1"/>
  <c r="AI3663" i="35"/>
  <c r="AJ3663" i="35" s="1"/>
  <c r="AI2474" i="35"/>
  <c r="AJ2474" i="35" s="1"/>
  <c r="AI1939" i="35"/>
  <c r="AJ1939" i="35" s="1"/>
  <c r="AI1427" i="35"/>
  <c r="AJ1427" i="35" s="1"/>
  <c r="AI1933" i="35"/>
  <c r="AJ1933" i="35" s="1"/>
  <c r="AI1169" i="35"/>
  <c r="AJ1169" i="35" s="1"/>
  <c r="AI657" i="35"/>
  <c r="AJ657" i="35" s="1"/>
  <c r="AI145" i="35"/>
  <c r="AJ145" i="35" s="1"/>
  <c r="AC901" i="35"/>
  <c r="AD901" i="35" s="1"/>
  <c r="AI2250" i="35"/>
  <c r="AJ2250" i="35" s="1"/>
  <c r="AI1328" i="35"/>
  <c r="AJ1328" i="35" s="1"/>
  <c r="AI816" i="35"/>
  <c r="AJ816" i="35" s="1"/>
  <c r="AI376" i="35"/>
  <c r="AJ376" i="35" s="1"/>
  <c r="AI120" i="35"/>
  <c r="AJ120" i="35" s="1"/>
  <c r="AC1132" i="35"/>
  <c r="AD1132" i="35" s="1"/>
  <c r="AC876" i="35"/>
  <c r="AD876" i="35" s="1"/>
  <c r="AI3998" i="35"/>
  <c r="AJ3998" i="35" s="1"/>
  <c r="AI2217" i="35"/>
  <c r="AJ2217" i="35" s="1"/>
  <c r="AI1705" i="35"/>
  <c r="AJ1705" i="35" s="1"/>
  <c r="AI1311" i="35"/>
  <c r="AJ1311" i="35" s="1"/>
  <c r="AI1055" i="35"/>
  <c r="AJ1055" i="35" s="1"/>
  <c r="AI943" i="35"/>
  <c r="AJ943" i="35" s="1"/>
  <c r="AI879" i="35"/>
  <c r="AJ879" i="35" s="1"/>
  <c r="AI815" i="35"/>
  <c r="AJ815" i="35" s="1"/>
  <c r="AI751" i="35"/>
  <c r="AJ751" i="35" s="1"/>
  <c r="AI687" i="35"/>
  <c r="AJ687" i="35" s="1"/>
  <c r="AI3510" i="35"/>
  <c r="AJ3510" i="35" s="1"/>
  <c r="AI2847" i="35"/>
  <c r="AJ2847" i="35" s="1"/>
  <c r="AI2466" i="35"/>
  <c r="AJ2466" i="35" s="1"/>
  <c r="AI2312" i="35"/>
  <c r="AJ2312" i="35" s="1"/>
  <c r="AI2184" i="35"/>
  <c r="AJ2184" i="35" s="1"/>
  <c r="AI2056" i="35"/>
  <c r="AJ2056" i="35" s="1"/>
  <c r="AI1928" i="35"/>
  <c r="AJ1928" i="35" s="1"/>
  <c r="AI1800" i="35"/>
  <c r="AJ1800" i="35" s="1"/>
  <c r="AI1678" i="35"/>
  <c r="AJ1678" i="35" s="1"/>
  <c r="AI1576" i="35"/>
  <c r="AJ1576" i="35" s="1"/>
  <c r="AI1473" i="35"/>
  <c r="AJ1473" i="35" s="1"/>
  <c r="AI1370" i="35"/>
  <c r="AJ1370" i="35" s="1"/>
  <c r="AI1294" i="35"/>
  <c r="AJ1294" i="35" s="1"/>
  <c r="AI1230" i="35"/>
  <c r="AJ1230" i="35" s="1"/>
  <c r="AI1166" i="35"/>
  <c r="AJ1166" i="35" s="1"/>
  <c r="AI1102" i="35"/>
  <c r="AJ1102" i="35" s="1"/>
  <c r="AI1038" i="35"/>
  <c r="AJ1038" i="35" s="1"/>
  <c r="AI974" i="35"/>
  <c r="AJ974" i="35" s="1"/>
  <c r="AI910" i="35"/>
  <c r="AJ910" i="35" s="1"/>
  <c r="AI846" i="35"/>
  <c r="AJ846" i="35" s="1"/>
  <c r="AI782" i="35"/>
  <c r="AJ782" i="35" s="1"/>
  <c r="AI718" i="35"/>
  <c r="AJ718" i="35" s="1"/>
  <c r="AI654" i="35"/>
  <c r="AJ654" i="35" s="1"/>
  <c r="AI590" i="35"/>
  <c r="AJ590" i="35" s="1"/>
  <c r="AI526" i="35"/>
  <c r="AJ526" i="35" s="1"/>
  <c r="AI462" i="35"/>
  <c r="AJ462" i="35" s="1"/>
  <c r="AI398" i="35"/>
  <c r="AJ398" i="35" s="1"/>
  <c r="AI334" i="35"/>
  <c r="AJ334" i="35" s="1"/>
  <c r="AI270" i="35"/>
  <c r="AJ270" i="35" s="1"/>
  <c r="AI206" i="35"/>
  <c r="AJ206" i="35" s="1"/>
  <c r="AI142" i="35"/>
  <c r="AJ142" i="35" s="1"/>
  <c r="AI78" i="35"/>
  <c r="AJ78" i="35" s="1"/>
  <c r="AI14" i="35"/>
  <c r="AJ14" i="35" s="1"/>
  <c r="AC1218" i="35"/>
  <c r="AD1218" i="35" s="1"/>
  <c r="AC1154" i="35"/>
  <c r="AD1154" i="35" s="1"/>
  <c r="AC1090" i="35"/>
  <c r="AD1090" i="35" s="1"/>
  <c r="AC1026" i="35"/>
  <c r="AD1026" i="35" s="1"/>
  <c r="AC962" i="35"/>
  <c r="AD962" i="35" s="1"/>
  <c r="AC898" i="35"/>
  <c r="AD898" i="35" s="1"/>
  <c r="AI3166" i="35"/>
  <c r="AJ3166" i="35" s="1"/>
  <c r="AI2689" i="35"/>
  <c r="AJ2689" i="35" s="1"/>
  <c r="AI2391" i="35"/>
  <c r="AJ2391" i="35" s="1"/>
  <c r="AI2261" i="35"/>
  <c r="AJ2261" i="35" s="1"/>
  <c r="AI2133" i="35"/>
  <c r="AJ2133" i="35" s="1"/>
  <c r="AI2005" i="35"/>
  <c r="AJ2005" i="35" s="1"/>
  <c r="AI1877" i="35"/>
  <c r="AJ1877" i="35" s="1"/>
  <c r="AI1749" i="35"/>
  <c r="AJ1749" i="35" s="1"/>
  <c r="AI1638" i="35"/>
  <c r="AJ1638" i="35" s="1"/>
  <c r="AI1536" i="35"/>
  <c r="AJ1536" i="35" s="1"/>
  <c r="AI1433" i="35"/>
  <c r="AJ1433" i="35" s="1"/>
  <c r="AI1335" i="35"/>
  <c r="AJ1335" i="35" s="1"/>
  <c r="AI1269" i="35"/>
  <c r="AJ1269" i="35" s="1"/>
  <c r="AI1205" i="35"/>
  <c r="AJ1205" i="35" s="1"/>
  <c r="AI1141" i="35"/>
  <c r="AJ1141" i="35" s="1"/>
  <c r="AI1077" i="35"/>
  <c r="AJ1077" i="35" s="1"/>
  <c r="AI1013" i="35"/>
  <c r="AJ1013" i="35" s="1"/>
  <c r="AI949" i="35"/>
  <c r="AJ949" i="35" s="1"/>
  <c r="AI885" i="35"/>
  <c r="AJ885" i="35" s="1"/>
  <c r="AI821" i="35"/>
  <c r="AJ821" i="35" s="1"/>
  <c r="AI757" i="35"/>
  <c r="AJ757" i="35" s="1"/>
  <c r="AI693" i="35"/>
  <c r="AJ693" i="35" s="1"/>
  <c r="AI629" i="35"/>
  <c r="AJ629" i="35" s="1"/>
  <c r="AI565" i="35"/>
  <c r="AJ565" i="35" s="1"/>
  <c r="AI501" i="35"/>
  <c r="AJ501" i="35" s="1"/>
  <c r="AI437" i="35"/>
  <c r="AJ437" i="35" s="1"/>
  <c r="AI373" i="35"/>
  <c r="AJ373" i="35" s="1"/>
  <c r="AI309" i="35"/>
  <c r="AJ309" i="35" s="1"/>
  <c r="AI245" i="35"/>
  <c r="AJ245" i="35" s="1"/>
  <c r="AI181" i="35"/>
  <c r="AJ181" i="35" s="1"/>
  <c r="AI117" i="35"/>
  <c r="AJ117" i="35" s="1"/>
  <c r="AI53" i="35"/>
  <c r="AJ53" i="35" s="1"/>
  <c r="AC1257" i="35"/>
  <c r="AD1257" i="35" s="1"/>
  <c r="AC1193" i="35"/>
  <c r="AD1193" i="35" s="1"/>
  <c r="AC1129" i="35"/>
  <c r="AD1129" i="35" s="1"/>
  <c r="AC1065" i="35"/>
  <c r="AD1065" i="35" s="1"/>
  <c r="AC1001" i="35"/>
  <c r="AD1001" i="35" s="1"/>
  <c r="AC937" i="35"/>
  <c r="AD937" i="35" s="1"/>
  <c r="AC873" i="35"/>
  <c r="AD873" i="35" s="1"/>
  <c r="AC809" i="35"/>
  <c r="AD809" i="35" s="1"/>
  <c r="AC745" i="35"/>
  <c r="AD745" i="35" s="1"/>
  <c r="AC681" i="35"/>
  <c r="AD681" i="35" s="1"/>
  <c r="AI3890" i="35"/>
  <c r="AJ3890" i="35" s="1"/>
  <c r="AI2959" i="35"/>
  <c r="AJ2959" i="35" s="1"/>
  <c r="AI2524" i="35"/>
  <c r="AJ2524" i="35" s="1"/>
  <c r="AI2338" i="35"/>
  <c r="AJ2338" i="35" s="1"/>
  <c r="AI2210" i="35"/>
  <c r="AJ2210" i="35" s="1"/>
  <c r="AI2082" i="35"/>
  <c r="AJ2082" i="35" s="1"/>
  <c r="AI1954" i="35"/>
  <c r="AJ1954" i="35" s="1"/>
  <c r="AI1826" i="35"/>
  <c r="AJ1826" i="35" s="1"/>
  <c r="AI1701" i="35"/>
  <c r="AJ1701" i="35" s="1"/>
  <c r="AI1598" i="35"/>
  <c r="AJ1598" i="35" s="1"/>
  <c r="AI1496" i="35"/>
  <c r="AJ1496" i="35" s="1"/>
  <c r="AI1393" i="35"/>
  <c r="AJ1393" i="35" s="1"/>
  <c r="AI1308" i="35"/>
  <c r="AJ1308" i="35" s="1"/>
  <c r="AI1244" i="35"/>
  <c r="AJ1244" i="35" s="1"/>
  <c r="AI1180" i="35"/>
  <c r="AJ1180" i="35" s="1"/>
  <c r="AI1116" i="35"/>
  <c r="AJ1116" i="35" s="1"/>
  <c r="AI1052" i="35"/>
  <c r="AJ1052" i="35" s="1"/>
  <c r="AI988" i="35"/>
  <c r="AJ988" i="35" s="1"/>
  <c r="AI924" i="35"/>
  <c r="AJ924" i="35" s="1"/>
  <c r="AI860" i="35"/>
  <c r="AJ860" i="35" s="1"/>
  <c r="AI796" i="35"/>
  <c r="AJ796" i="35" s="1"/>
  <c r="AI732" i="35"/>
  <c r="AJ732" i="35" s="1"/>
  <c r="AI668" i="35"/>
  <c r="AJ668" i="35" s="1"/>
  <c r="AI604" i="35"/>
  <c r="AJ604" i="35" s="1"/>
  <c r="AI540" i="35"/>
  <c r="AJ540" i="35" s="1"/>
  <c r="AI476" i="35"/>
  <c r="AJ476" i="35" s="1"/>
  <c r="AI412" i="35"/>
  <c r="AJ412" i="35" s="1"/>
  <c r="AI348" i="35"/>
  <c r="AJ348" i="35" s="1"/>
  <c r="AI284" i="35"/>
  <c r="AJ284" i="35" s="1"/>
  <c r="AI220" i="35"/>
  <c r="AJ220" i="35" s="1"/>
  <c r="AI156" i="35"/>
  <c r="AJ156" i="35" s="1"/>
  <c r="AI92" i="35"/>
  <c r="AJ92" i="35" s="1"/>
  <c r="AI28" i="35"/>
  <c r="AJ28" i="35" s="1"/>
  <c r="AC1232" i="35"/>
  <c r="AD1232" i="35" s="1"/>
  <c r="AC1168" i="35"/>
  <c r="AD1168" i="35" s="1"/>
  <c r="AC1104" i="35"/>
  <c r="AD1104" i="35" s="1"/>
  <c r="AC1040" i="35"/>
  <c r="AD1040" i="35" s="1"/>
  <c r="AC976" i="35"/>
  <c r="AD976" i="35" s="1"/>
  <c r="AC912" i="35"/>
  <c r="AD912" i="35" s="1"/>
  <c r="AC848" i="35"/>
  <c r="AD848" i="35" s="1"/>
  <c r="AC784" i="35"/>
  <c r="AD784" i="35" s="1"/>
  <c r="AC720" i="35"/>
  <c r="AD720" i="35" s="1"/>
  <c r="AC656" i="35"/>
  <c r="AD656" i="35" s="1"/>
  <c r="AI2336" i="35"/>
  <c r="AJ2336" i="35" s="1"/>
  <c r="AI1824" i="35"/>
  <c r="AJ1824" i="35" s="1"/>
  <c r="AI1390" i="35"/>
  <c r="AJ1390" i="35" s="1"/>
  <c r="AI1114" i="35"/>
  <c r="AJ1114" i="35" s="1"/>
  <c r="AI858" i="35"/>
  <c r="AJ858" i="35" s="1"/>
  <c r="AI619" i="35"/>
  <c r="AJ619" i="35" s="1"/>
  <c r="AI450" i="35"/>
  <c r="AJ450" i="35" s="1"/>
  <c r="AI279" i="35"/>
  <c r="AJ279" i="35" s="1"/>
  <c r="AI107" i="35"/>
  <c r="AJ107" i="35" s="1"/>
  <c r="AC1206" i="35"/>
  <c r="AD1206" i="35" s="1"/>
  <c r="AC1035" i="35"/>
  <c r="AD1035" i="35" s="1"/>
  <c r="AC871" i="35"/>
  <c r="AD871" i="35" s="1"/>
  <c r="AC743" i="35"/>
  <c r="AD743" i="35" s="1"/>
  <c r="AC627" i="35"/>
  <c r="AD627" i="35" s="1"/>
  <c r="AC563" i="35"/>
  <c r="AD563" i="35" s="1"/>
  <c r="AC499" i="35"/>
  <c r="AD499" i="35" s="1"/>
  <c r="AI3385" i="35"/>
  <c r="AJ3385" i="35" s="1"/>
  <c r="AI2802" i="35"/>
  <c r="AJ2802" i="35" s="1"/>
  <c r="AI2078" i="35"/>
  <c r="AJ2078" i="35" s="1"/>
  <c r="AI2540" i="35"/>
  <c r="AJ2540" i="35" s="1"/>
  <c r="AI1668" i="35"/>
  <c r="AJ1668" i="35" s="1"/>
  <c r="AI3341" i="35"/>
  <c r="AJ3341" i="35" s="1"/>
  <c r="AI2388" i="35"/>
  <c r="AJ2388" i="35" s="1"/>
  <c r="AI1875" i="35"/>
  <c r="AJ1875" i="35" s="1"/>
  <c r="AI1363" i="35"/>
  <c r="AJ1363" i="35" s="1"/>
  <c r="AI1805" i="35"/>
  <c r="AJ1805" i="35" s="1"/>
  <c r="AI1105" i="35"/>
  <c r="AJ1105" i="35" s="1"/>
  <c r="AI593" i="35"/>
  <c r="AJ593" i="35" s="1"/>
  <c r="AI81" i="35"/>
  <c r="AJ81" i="35" s="1"/>
  <c r="AC837" i="35"/>
  <c r="AD837" i="35" s="1"/>
  <c r="AI2122" i="35"/>
  <c r="AJ2122" i="35" s="1"/>
  <c r="AI1264" i="35"/>
  <c r="AJ1264" i="35" s="1"/>
  <c r="AI752" i="35"/>
  <c r="AJ752" i="35" s="1"/>
  <c r="AI368" i="35"/>
  <c r="AJ368" i="35" s="1"/>
  <c r="AI112" i="35"/>
  <c r="AJ112" i="35" s="1"/>
  <c r="AC1124" i="35"/>
  <c r="AD1124" i="35" s="1"/>
  <c r="AC868" i="35"/>
  <c r="AD868" i="35" s="1"/>
  <c r="AI3766" i="35"/>
  <c r="AJ3766" i="35" s="1"/>
  <c r="AI2201" i="35"/>
  <c r="AJ2201" i="35" s="1"/>
  <c r="AI1693" i="35"/>
  <c r="AJ1693" i="35" s="1"/>
  <c r="AI1303" i="35"/>
  <c r="AJ1303" i="35" s="1"/>
  <c r="AI1047" i="35"/>
  <c r="AJ1047" i="35" s="1"/>
  <c r="AI935" i="35"/>
  <c r="AJ935" i="35" s="1"/>
  <c r="AI871" i="35"/>
  <c r="AJ871" i="35" s="1"/>
  <c r="AI807" i="35"/>
  <c r="AJ807" i="35" s="1"/>
  <c r="AI743" i="35"/>
  <c r="AJ743" i="35" s="1"/>
  <c r="AI679" i="35"/>
  <c r="AJ679" i="35" s="1"/>
  <c r="AI3367" i="35"/>
  <c r="AJ3367" i="35" s="1"/>
  <c r="AI2793" i="35"/>
  <c r="AJ2793" i="35" s="1"/>
  <c r="AI2439" i="35"/>
  <c r="AJ2439" i="35" s="1"/>
  <c r="AI2296" i="35"/>
  <c r="AJ2296" i="35" s="1"/>
  <c r="AI2168" i="35"/>
  <c r="AJ2168" i="35" s="1"/>
  <c r="AI2040" i="35"/>
  <c r="AJ2040" i="35" s="1"/>
  <c r="AI1912" i="35"/>
  <c r="AJ1912" i="35" s="1"/>
  <c r="AI1784" i="35"/>
  <c r="AJ1784" i="35" s="1"/>
  <c r="AI1665" i="35"/>
  <c r="AJ1665" i="35" s="1"/>
  <c r="AI1562" i="35"/>
  <c r="AJ1562" i="35" s="1"/>
  <c r="AI1461" i="35"/>
  <c r="AJ1461" i="35" s="1"/>
  <c r="AI1358" i="35"/>
  <c r="AJ1358" i="35" s="1"/>
  <c r="AI1286" i="35"/>
  <c r="AJ1286" i="35" s="1"/>
  <c r="AI1222" i="35"/>
  <c r="AJ1222" i="35" s="1"/>
  <c r="AI1158" i="35"/>
  <c r="AJ1158" i="35" s="1"/>
  <c r="AI1094" i="35"/>
  <c r="AJ1094" i="35" s="1"/>
  <c r="AI1030" i="35"/>
  <c r="AJ1030" i="35" s="1"/>
  <c r="AI966" i="35"/>
  <c r="AJ966" i="35" s="1"/>
  <c r="AI902" i="35"/>
  <c r="AJ902" i="35" s="1"/>
  <c r="AI838" i="35"/>
  <c r="AJ838" i="35" s="1"/>
  <c r="AI774" i="35"/>
  <c r="AJ774" i="35" s="1"/>
  <c r="AI710" i="35"/>
  <c r="AJ710" i="35" s="1"/>
  <c r="AI646" i="35"/>
  <c r="AJ646" i="35" s="1"/>
  <c r="AI582" i="35"/>
  <c r="AJ582" i="35" s="1"/>
  <c r="AI518" i="35"/>
  <c r="AJ518" i="35" s="1"/>
  <c r="AI454" i="35"/>
  <c r="AJ454" i="35" s="1"/>
  <c r="AI390" i="35"/>
  <c r="AJ390" i="35" s="1"/>
  <c r="AI326" i="35"/>
  <c r="AJ326" i="35" s="1"/>
  <c r="AI262" i="35"/>
  <c r="AJ262" i="35" s="1"/>
  <c r="AI198" i="35"/>
  <c r="AJ198" i="35" s="1"/>
  <c r="AI134" i="35"/>
  <c r="AJ134" i="35" s="1"/>
  <c r="AI70" i="35"/>
  <c r="AJ70" i="35" s="1"/>
  <c r="AI6" i="35"/>
  <c r="AJ6" i="35" s="1"/>
  <c r="AC1210" i="35"/>
  <c r="AD1210" i="35" s="1"/>
  <c r="AC1146" i="35"/>
  <c r="AD1146" i="35" s="1"/>
  <c r="AC1082" i="35"/>
  <c r="AD1082" i="35" s="1"/>
  <c r="AC1018" i="35"/>
  <c r="AD1018" i="35" s="1"/>
  <c r="AC954" i="35"/>
  <c r="AD954" i="35" s="1"/>
  <c r="AI5606" i="35"/>
  <c r="AJ5606" i="35" s="1"/>
  <c r="AI3102" i="35"/>
  <c r="AJ3102" i="35" s="1"/>
  <c r="AI2638" i="35"/>
  <c r="AJ2638" i="35" s="1"/>
  <c r="AI2373" i="35"/>
  <c r="AJ2373" i="35" s="1"/>
  <c r="AI2245" i="35"/>
  <c r="AJ2245" i="35" s="1"/>
  <c r="AI2117" i="35"/>
  <c r="AJ2117" i="35" s="1"/>
  <c r="AI1989" i="35"/>
  <c r="AJ1989" i="35" s="1"/>
  <c r="AI1861" i="35"/>
  <c r="AJ1861" i="35" s="1"/>
  <c r="AI1733" i="35"/>
  <c r="AJ1733" i="35" s="1"/>
  <c r="AI1625" i="35"/>
  <c r="AJ1625" i="35" s="1"/>
  <c r="AI1522" i="35"/>
  <c r="AJ1522" i="35" s="1"/>
  <c r="AI1421" i="35"/>
  <c r="AJ1421" i="35" s="1"/>
  <c r="AI1325" i="35"/>
  <c r="AJ1325" i="35" s="1"/>
  <c r="AI1261" i="35"/>
  <c r="AJ1261" i="35" s="1"/>
  <c r="AI1197" i="35"/>
  <c r="AJ1197" i="35" s="1"/>
  <c r="AI1133" i="35"/>
  <c r="AJ1133" i="35" s="1"/>
  <c r="AI1069" i="35"/>
  <c r="AJ1069" i="35" s="1"/>
  <c r="AI1005" i="35"/>
  <c r="AJ1005" i="35" s="1"/>
  <c r="AI941" i="35"/>
  <c r="AJ941" i="35" s="1"/>
  <c r="AI877" i="35"/>
  <c r="AJ877" i="35" s="1"/>
  <c r="AI813" i="35"/>
  <c r="AJ813" i="35" s="1"/>
  <c r="AI749" i="35"/>
  <c r="AJ749" i="35" s="1"/>
  <c r="AI685" i="35"/>
  <c r="AJ685" i="35" s="1"/>
  <c r="AI621" i="35"/>
  <c r="AJ621" i="35" s="1"/>
  <c r="AI557" i="35"/>
  <c r="AJ557" i="35" s="1"/>
  <c r="AI493" i="35"/>
  <c r="AJ493" i="35" s="1"/>
  <c r="AI429" i="35"/>
  <c r="AJ429" i="35" s="1"/>
  <c r="AI365" i="35"/>
  <c r="AJ365" i="35" s="1"/>
  <c r="AI301" i="35"/>
  <c r="AJ301" i="35" s="1"/>
  <c r="AI237" i="35"/>
  <c r="AJ237" i="35" s="1"/>
  <c r="AI173" i="35"/>
  <c r="AJ173" i="35" s="1"/>
  <c r="AI109" i="35"/>
  <c r="AJ109" i="35" s="1"/>
  <c r="AI45" i="35"/>
  <c r="AJ45" i="35" s="1"/>
  <c r="AC1249" i="35"/>
  <c r="AD1249" i="35" s="1"/>
  <c r="AC1185" i="35"/>
  <c r="AD1185" i="35" s="1"/>
  <c r="AC1121" i="35"/>
  <c r="AD1121" i="35" s="1"/>
  <c r="AC1057" i="35"/>
  <c r="AD1057" i="35" s="1"/>
  <c r="AC993" i="35"/>
  <c r="AD993" i="35" s="1"/>
  <c r="AC929" i="35"/>
  <c r="AD929" i="35" s="1"/>
  <c r="AC865" i="35"/>
  <c r="AD865" i="35" s="1"/>
  <c r="AC801" i="35"/>
  <c r="AD801" i="35" s="1"/>
  <c r="AC737" i="35"/>
  <c r="AD737" i="35" s="1"/>
  <c r="AC673" i="35"/>
  <c r="AD673" i="35" s="1"/>
  <c r="AI3658" i="35"/>
  <c r="AJ3658" i="35" s="1"/>
  <c r="AI2895" i="35"/>
  <c r="AJ2895" i="35" s="1"/>
  <c r="AI2490" i="35"/>
  <c r="AJ2490" i="35" s="1"/>
  <c r="AI2322" i="35"/>
  <c r="AJ2322" i="35" s="1"/>
  <c r="AI2194" i="35"/>
  <c r="AJ2194" i="35" s="1"/>
  <c r="AI2066" i="35"/>
  <c r="AJ2066" i="35" s="1"/>
  <c r="AI1938" i="35"/>
  <c r="AJ1938" i="35" s="1"/>
  <c r="AI1810" i="35"/>
  <c r="AJ1810" i="35" s="1"/>
  <c r="AI1688" i="35"/>
  <c r="AJ1688" i="35" s="1"/>
  <c r="AI1585" i="35"/>
  <c r="AJ1585" i="35" s="1"/>
  <c r="AI1482" i="35"/>
  <c r="AJ1482" i="35" s="1"/>
  <c r="AI1381" i="35"/>
  <c r="AJ1381" i="35" s="1"/>
  <c r="AI1300" i="35"/>
  <c r="AJ1300" i="35" s="1"/>
  <c r="AI1236" i="35"/>
  <c r="AJ1236" i="35" s="1"/>
  <c r="AI1172" i="35"/>
  <c r="AJ1172" i="35" s="1"/>
  <c r="AI1108" i="35"/>
  <c r="AJ1108" i="35" s="1"/>
  <c r="AI1044" i="35"/>
  <c r="AJ1044" i="35" s="1"/>
  <c r="AI980" i="35"/>
  <c r="AJ980" i="35" s="1"/>
  <c r="AI916" i="35"/>
  <c r="AJ916" i="35" s="1"/>
  <c r="AI852" i="35"/>
  <c r="AJ852" i="35" s="1"/>
  <c r="AI788" i="35"/>
  <c r="AJ788" i="35" s="1"/>
  <c r="AI724" i="35"/>
  <c r="AJ724" i="35" s="1"/>
  <c r="AI660" i="35"/>
  <c r="AJ660" i="35" s="1"/>
  <c r="AI596" i="35"/>
  <c r="AJ596" i="35" s="1"/>
  <c r="AI532" i="35"/>
  <c r="AJ532" i="35" s="1"/>
  <c r="AI468" i="35"/>
  <c r="AJ468" i="35" s="1"/>
  <c r="AI404" i="35"/>
  <c r="AJ404" i="35" s="1"/>
  <c r="AI340" i="35"/>
  <c r="AJ340" i="35" s="1"/>
  <c r="AI276" i="35"/>
  <c r="AJ276" i="35" s="1"/>
  <c r="AI212" i="35"/>
  <c r="AJ212" i="35" s="1"/>
  <c r="AI148" i="35"/>
  <c r="AJ148" i="35" s="1"/>
  <c r="AI84" i="35"/>
  <c r="AJ84" i="35" s="1"/>
  <c r="AI20" i="35"/>
  <c r="AJ20" i="35" s="1"/>
  <c r="AC1224" i="35"/>
  <c r="AD1224" i="35" s="1"/>
  <c r="AC1160" i="35"/>
  <c r="AD1160" i="35" s="1"/>
  <c r="AC1096" i="35"/>
  <c r="AD1096" i="35" s="1"/>
  <c r="AC1032" i="35"/>
  <c r="AD1032" i="35" s="1"/>
  <c r="AC968" i="35"/>
  <c r="AD968" i="35" s="1"/>
  <c r="AC904" i="35"/>
  <c r="AD904" i="35" s="1"/>
  <c r="AC840" i="35"/>
  <c r="AD840" i="35" s="1"/>
  <c r="AC776" i="35"/>
  <c r="AD776" i="35" s="1"/>
  <c r="AC712" i="35"/>
  <c r="AD712" i="35" s="1"/>
  <c r="AC648" i="35"/>
  <c r="AD648" i="35" s="1"/>
  <c r="AI2272" i="35"/>
  <c r="AJ2272" i="35" s="1"/>
  <c r="AI1760" i="35"/>
  <c r="AJ1760" i="35" s="1"/>
  <c r="AI1342" i="35"/>
  <c r="AJ1342" i="35" s="1"/>
  <c r="AI1082" i="35"/>
  <c r="AJ1082" i="35" s="1"/>
  <c r="AI826" i="35"/>
  <c r="AJ826" i="35" s="1"/>
  <c r="AI599" i="35"/>
  <c r="AJ599" i="35" s="1"/>
  <c r="AI427" i="35"/>
  <c r="AJ427" i="35" s="1"/>
  <c r="AI258" i="35"/>
  <c r="AJ258" i="35" s="1"/>
  <c r="AI87" i="35"/>
  <c r="AJ87" i="35" s="1"/>
  <c r="AC1183" i="35"/>
  <c r="AD1183" i="35" s="1"/>
  <c r="AC1014" i="35"/>
  <c r="AD1014" i="35" s="1"/>
  <c r="AC855" i="35"/>
  <c r="AD855" i="35" s="1"/>
  <c r="AC727" i="35"/>
  <c r="AD727" i="35" s="1"/>
  <c r="AC619" i="35"/>
  <c r="AD619" i="35" s="1"/>
  <c r="AC555" i="35"/>
  <c r="AD555" i="35" s="1"/>
  <c r="AI2565" i="35"/>
  <c r="AJ2565" i="35" s="1"/>
  <c r="AI2279" i="35"/>
  <c r="AJ2279" i="35" s="1"/>
  <c r="AI3486" i="35"/>
  <c r="AJ3486" i="35" s="1"/>
  <c r="AI2140" i="35"/>
  <c r="AJ2140" i="35" s="1"/>
  <c r="AI1540" i="35"/>
  <c r="AJ1540" i="35" s="1"/>
  <c r="AI3025" i="35"/>
  <c r="AJ3025" i="35" s="1"/>
  <c r="AI2259" i="35"/>
  <c r="AJ2259" i="35" s="1"/>
  <c r="AI1747" i="35"/>
  <c r="AJ1747" i="35" s="1"/>
  <c r="AI2878" i="35"/>
  <c r="AJ2878" i="35" s="1"/>
  <c r="AI1581" i="35"/>
  <c r="AJ1581" i="35" s="1"/>
  <c r="AI977" i="35"/>
  <c r="AJ977" i="35" s="1"/>
  <c r="AI465" i="35"/>
  <c r="AJ465" i="35" s="1"/>
  <c r="AC1221" i="35"/>
  <c r="AD1221" i="35" s="1"/>
  <c r="AC709" i="35"/>
  <c r="AD709" i="35" s="1"/>
  <c r="AI1866" i="35"/>
  <c r="AJ1866" i="35" s="1"/>
  <c r="AI1136" i="35"/>
  <c r="AJ1136" i="35" s="1"/>
  <c r="AI624" i="35"/>
  <c r="AJ624" i="35" s="1"/>
  <c r="AI304" i="35"/>
  <c r="AJ304" i="35" s="1"/>
  <c r="AI48" i="35"/>
  <c r="AJ48" i="35" s="1"/>
  <c r="AC1060" i="35"/>
  <c r="AD1060" i="35" s="1"/>
  <c r="AC804" i="35"/>
  <c r="AD804" i="35" s="1"/>
  <c r="AI2926" i="35"/>
  <c r="AJ2926" i="35" s="1"/>
  <c r="AI2073" i="35"/>
  <c r="AJ2073" i="35" s="1"/>
  <c r="AI1590" i="35"/>
  <c r="AJ1590" i="35" s="1"/>
  <c r="AI1239" i="35"/>
  <c r="AJ1239" i="35" s="1"/>
  <c r="AI983" i="35"/>
  <c r="AJ983" i="35" s="1"/>
  <c r="AI919" i="35"/>
  <c r="AJ919" i="35" s="1"/>
  <c r="AI855" i="35"/>
  <c r="AJ855" i="35" s="1"/>
  <c r="AI791" i="35"/>
  <c r="AJ791" i="35" s="1"/>
  <c r="AI727" i="35"/>
  <c r="AJ727" i="35" s="1"/>
  <c r="AI663" i="35"/>
  <c r="AJ663" i="35" s="1"/>
  <c r="AI3167" i="35"/>
  <c r="AJ3167" i="35" s="1"/>
  <c r="AI2690" i="35"/>
  <c r="AJ2690" i="35" s="1"/>
  <c r="AI2395" i="35"/>
  <c r="AJ2395" i="35" s="1"/>
  <c r="AI2264" i="35"/>
  <c r="AJ2264" i="35" s="1"/>
  <c r="AI2136" i="35"/>
  <c r="AJ2136" i="35" s="1"/>
  <c r="AI2008" i="35"/>
  <c r="AJ2008" i="35" s="1"/>
  <c r="AI1880" i="35"/>
  <c r="AJ1880" i="35" s="1"/>
  <c r="AI1752" i="35"/>
  <c r="AJ1752" i="35" s="1"/>
  <c r="AI1640" i="35"/>
  <c r="AJ1640" i="35" s="1"/>
  <c r="AI1537" i="35"/>
  <c r="AJ1537" i="35" s="1"/>
  <c r="AI1434" i="35"/>
  <c r="AJ1434" i="35" s="1"/>
  <c r="AI1336" i="35"/>
  <c r="AJ1336" i="35" s="1"/>
  <c r="AI1270" i="35"/>
  <c r="AJ1270" i="35" s="1"/>
  <c r="AI1206" i="35"/>
  <c r="AJ1206" i="35" s="1"/>
  <c r="AI1142" i="35"/>
  <c r="AJ1142" i="35" s="1"/>
  <c r="AI1078" i="35"/>
  <c r="AJ1078" i="35" s="1"/>
  <c r="AI1014" i="35"/>
  <c r="AJ1014" i="35" s="1"/>
  <c r="AI950" i="35"/>
  <c r="AJ950" i="35" s="1"/>
  <c r="AI886" i="35"/>
  <c r="AJ886" i="35" s="1"/>
  <c r="AI822" i="35"/>
  <c r="AJ822" i="35" s="1"/>
  <c r="AI758" i="35"/>
  <c r="AJ758" i="35" s="1"/>
  <c r="AI694" i="35"/>
  <c r="AJ694" i="35" s="1"/>
  <c r="AI630" i="35"/>
  <c r="AJ630" i="35" s="1"/>
  <c r="AI566" i="35"/>
  <c r="AJ566" i="35" s="1"/>
  <c r="AI502" i="35"/>
  <c r="AJ502" i="35" s="1"/>
  <c r="AI438" i="35"/>
  <c r="AJ438" i="35" s="1"/>
  <c r="AI374" i="35"/>
  <c r="AJ374" i="35" s="1"/>
  <c r="AI310" i="35"/>
  <c r="AJ310" i="35" s="1"/>
  <c r="AI246" i="35"/>
  <c r="AJ246" i="35" s="1"/>
  <c r="AI182" i="35"/>
  <c r="AJ182" i="35" s="1"/>
  <c r="AI118" i="35"/>
  <c r="AJ118" i="35" s="1"/>
  <c r="AI54" i="35"/>
  <c r="AJ54" i="35" s="1"/>
  <c r="AC1258" i="35"/>
  <c r="AD1258" i="35" s="1"/>
  <c r="AC1194" i="35"/>
  <c r="AD1194" i="35" s="1"/>
  <c r="AC1130" i="35"/>
  <c r="AD1130" i="35" s="1"/>
  <c r="AC1066" i="35"/>
  <c r="AD1066" i="35" s="1"/>
  <c r="AC1002" i="35"/>
  <c r="AD1002" i="35" s="1"/>
  <c r="AC938" i="35"/>
  <c r="AD938" i="35" s="1"/>
  <c r="AI3935" i="35"/>
  <c r="AJ3935" i="35" s="1"/>
  <c r="AI2974" i="35"/>
  <c r="AJ2974" i="35" s="1"/>
  <c r="AI2535" i="35"/>
  <c r="AJ2535" i="35" s="1"/>
  <c r="AI2341" i="35"/>
  <c r="AJ2341" i="35" s="1"/>
  <c r="AI2213" i="35"/>
  <c r="AJ2213" i="35" s="1"/>
  <c r="AI2085" i="35"/>
  <c r="AJ2085" i="35" s="1"/>
  <c r="AI1957" i="35"/>
  <c r="AJ1957" i="35" s="1"/>
  <c r="AI1829" i="35"/>
  <c r="AJ1829" i="35" s="1"/>
  <c r="AI1702" i="35"/>
  <c r="AJ1702" i="35" s="1"/>
  <c r="AI1600" i="35"/>
  <c r="AJ1600" i="35" s="1"/>
  <c r="AI1497" i="35"/>
  <c r="AJ1497" i="35" s="1"/>
  <c r="AI1394" i="35"/>
  <c r="AJ1394" i="35" s="1"/>
  <c r="AI1309" i="35"/>
  <c r="AJ1309" i="35" s="1"/>
  <c r="AI1245" i="35"/>
  <c r="AJ1245" i="35" s="1"/>
  <c r="AI1181" i="35"/>
  <c r="AJ1181" i="35" s="1"/>
  <c r="AI1117" i="35"/>
  <c r="AJ1117" i="35" s="1"/>
  <c r="AI1053" i="35"/>
  <c r="AJ1053" i="35" s="1"/>
  <c r="AI989" i="35"/>
  <c r="AJ989" i="35" s="1"/>
  <c r="AI925" i="35"/>
  <c r="AJ925" i="35" s="1"/>
  <c r="AI861" i="35"/>
  <c r="AJ861" i="35" s="1"/>
  <c r="AI797" i="35"/>
  <c r="AJ797" i="35" s="1"/>
  <c r="AI733" i="35"/>
  <c r="AJ733" i="35" s="1"/>
  <c r="AI669" i="35"/>
  <c r="AJ669" i="35" s="1"/>
  <c r="AI605" i="35"/>
  <c r="AJ605" i="35" s="1"/>
  <c r="AI541" i="35"/>
  <c r="AJ541" i="35" s="1"/>
  <c r="AI477" i="35"/>
  <c r="AJ477" i="35" s="1"/>
  <c r="AI413" i="35"/>
  <c r="AJ413" i="35" s="1"/>
  <c r="AI349" i="35"/>
  <c r="AJ349" i="35" s="1"/>
  <c r="AI285" i="35"/>
  <c r="AJ285" i="35" s="1"/>
  <c r="AI221" i="35"/>
  <c r="AJ221" i="35" s="1"/>
  <c r="AI157" i="35"/>
  <c r="AJ157" i="35" s="1"/>
  <c r="AI93" i="35"/>
  <c r="AJ93" i="35" s="1"/>
  <c r="AI29" i="35"/>
  <c r="AJ29" i="35" s="1"/>
  <c r="AC1233" i="35"/>
  <c r="AD1233" i="35" s="1"/>
  <c r="AC1169" i="35"/>
  <c r="AD1169" i="35" s="1"/>
  <c r="AC1105" i="35"/>
  <c r="AD1105" i="35" s="1"/>
  <c r="AC1041" i="35"/>
  <c r="AD1041" i="35" s="1"/>
  <c r="AC977" i="35"/>
  <c r="AD977" i="35" s="1"/>
  <c r="AC913" i="35"/>
  <c r="AD913" i="35" s="1"/>
  <c r="AC849" i="35"/>
  <c r="AD849" i="35" s="1"/>
  <c r="AC785" i="35"/>
  <c r="AD785" i="35" s="1"/>
  <c r="AC721" i="35"/>
  <c r="AD721" i="35" s="1"/>
  <c r="AC657" i="35"/>
  <c r="AD657" i="35" s="1"/>
  <c r="AI3335" i="35"/>
  <c r="AJ3335" i="35" s="1"/>
  <c r="AI2780" i="35"/>
  <c r="AJ2780" i="35" s="1"/>
  <c r="AI2430" i="35"/>
  <c r="AJ2430" i="35" s="1"/>
  <c r="AI2290" i="35"/>
  <c r="AJ2290" i="35" s="1"/>
  <c r="AI2162" i="35"/>
  <c r="AJ2162" i="35" s="1"/>
  <c r="AI2034" i="35"/>
  <c r="AJ2034" i="35" s="1"/>
  <c r="AI1906" i="35"/>
  <c r="AJ1906" i="35" s="1"/>
  <c r="AI1778" i="35"/>
  <c r="AJ1778" i="35" s="1"/>
  <c r="AI1662" i="35"/>
  <c r="AJ1662" i="35" s="1"/>
  <c r="AI1560" i="35"/>
  <c r="AJ1560" i="35" s="1"/>
  <c r="AI1457" i="35"/>
  <c r="AJ1457" i="35" s="1"/>
  <c r="AI1354" i="35"/>
  <c r="AJ1354" i="35" s="1"/>
  <c r="AI1284" i="35"/>
  <c r="AJ1284" i="35" s="1"/>
  <c r="AI1220" i="35"/>
  <c r="AJ1220" i="35" s="1"/>
  <c r="AI1156" i="35"/>
  <c r="AJ1156" i="35" s="1"/>
  <c r="AI1092" i="35"/>
  <c r="AJ1092" i="35" s="1"/>
  <c r="AI1028" i="35"/>
  <c r="AJ1028" i="35" s="1"/>
  <c r="AI964" i="35"/>
  <c r="AJ964" i="35" s="1"/>
  <c r="AI900" i="35"/>
  <c r="AJ900" i="35" s="1"/>
  <c r="AI836" i="35"/>
  <c r="AJ836" i="35" s="1"/>
  <c r="AI772" i="35"/>
  <c r="AJ772" i="35" s="1"/>
  <c r="AI708" i="35"/>
  <c r="AJ708" i="35" s="1"/>
  <c r="AI644" i="35"/>
  <c r="AJ644" i="35" s="1"/>
  <c r="AI580" i="35"/>
  <c r="AJ580" i="35" s="1"/>
  <c r="AI516" i="35"/>
  <c r="AJ516" i="35" s="1"/>
  <c r="AI452" i="35"/>
  <c r="AJ452" i="35" s="1"/>
  <c r="AI388" i="35"/>
  <c r="AJ388" i="35" s="1"/>
  <c r="AI324" i="35"/>
  <c r="AJ324" i="35" s="1"/>
  <c r="AI260" i="35"/>
  <c r="AJ260" i="35" s="1"/>
  <c r="AI196" i="35"/>
  <c r="AJ196" i="35" s="1"/>
  <c r="AI132" i="35"/>
  <c r="AJ132" i="35" s="1"/>
  <c r="AI68" i="35"/>
  <c r="AJ68" i="35" s="1"/>
  <c r="AI4" i="35"/>
  <c r="AJ4" i="35" s="1"/>
  <c r="AC1208" i="35"/>
  <c r="AD1208" i="35" s="1"/>
  <c r="AC1144" i="35"/>
  <c r="AD1144" i="35" s="1"/>
  <c r="AC1080" i="35"/>
  <c r="AD1080" i="35" s="1"/>
  <c r="AC1016" i="35"/>
  <c r="AD1016" i="35" s="1"/>
  <c r="AC952" i="35"/>
  <c r="AD952" i="35" s="1"/>
  <c r="AC888" i="35"/>
  <c r="AD888" i="35" s="1"/>
  <c r="AC824" i="35"/>
  <c r="AD824" i="35" s="1"/>
  <c r="AC760" i="35"/>
  <c r="AD760" i="35" s="1"/>
  <c r="AC696" i="35"/>
  <c r="AD696" i="35" s="1"/>
  <c r="AI3199" i="35"/>
  <c r="AJ3199" i="35" s="1"/>
  <c r="AI2144" i="35"/>
  <c r="AJ2144" i="35" s="1"/>
  <c r="AI1646" i="35"/>
  <c r="AJ1646" i="35" s="1"/>
  <c r="AI1274" i="35"/>
  <c r="AJ1274" i="35" s="1"/>
  <c r="AI1018" i="35"/>
  <c r="AJ1018" i="35" s="1"/>
  <c r="AI762" i="35"/>
  <c r="AJ762" i="35" s="1"/>
  <c r="AI555" i="35"/>
  <c r="AJ555" i="35" s="1"/>
  <c r="AI386" i="35"/>
  <c r="AJ386" i="35" s="1"/>
  <c r="AI215" i="35"/>
  <c r="AJ215" i="35" s="1"/>
  <c r="AI43" i="35"/>
  <c r="AJ43" i="35" s="1"/>
  <c r="AC1142" i="35"/>
  <c r="AD1142" i="35" s="1"/>
  <c r="AC971" i="35"/>
  <c r="AD971" i="35" s="1"/>
  <c r="AC823" i="35"/>
  <c r="AD823" i="35" s="1"/>
  <c r="AC695" i="35"/>
  <c r="AD695" i="35" s="1"/>
  <c r="AC603" i="35"/>
  <c r="AD603" i="35" s="1"/>
  <c r="AC539" i="35"/>
  <c r="AD539" i="35" s="1"/>
  <c r="AI2323" i="35"/>
  <c r="AJ2323" i="35" s="1"/>
  <c r="AI1994" i="35"/>
  <c r="AJ1994" i="35" s="1"/>
  <c r="AI2089" i="35"/>
  <c r="AJ2089" i="35" s="1"/>
  <c r="AI671" i="35"/>
  <c r="AJ671" i="35" s="1"/>
  <c r="AI1768" i="35"/>
  <c r="AJ1768" i="35" s="1"/>
  <c r="AI1086" i="35"/>
  <c r="AJ1086" i="35" s="1"/>
  <c r="AI574" i="35"/>
  <c r="AJ574" i="35" s="1"/>
  <c r="AI62" i="35"/>
  <c r="AJ62" i="35" s="1"/>
  <c r="AI3038" i="35"/>
  <c r="AJ3038" i="35" s="1"/>
  <c r="AI1613" i="35"/>
  <c r="AJ1613" i="35" s="1"/>
  <c r="AI997" i="35"/>
  <c r="AJ997" i="35" s="1"/>
  <c r="AI485" i="35"/>
  <c r="AJ485" i="35" s="1"/>
  <c r="AC1241" i="35"/>
  <c r="AD1241" i="35" s="1"/>
  <c r="AC729" i="35"/>
  <c r="AD729" i="35" s="1"/>
  <c r="AI1922" i="35"/>
  <c r="AJ1922" i="35" s="1"/>
  <c r="AI1164" i="35"/>
  <c r="AJ1164" i="35" s="1"/>
  <c r="AI652" i="35"/>
  <c r="AJ652" i="35" s="1"/>
  <c r="AI140" i="35"/>
  <c r="AJ140" i="35" s="1"/>
  <c r="AC896" i="35"/>
  <c r="AD896" i="35" s="1"/>
  <c r="AI1050" i="35"/>
  <c r="AJ1050" i="35" s="1"/>
  <c r="AC839" i="35"/>
  <c r="AD839" i="35" s="1"/>
  <c r="AC459" i="35"/>
  <c r="AD459" i="35" s="1"/>
  <c r="AC395" i="35"/>
  <c r="AD395" i="35" s="1"/>
  <c r="AC331" i="35"/>
  <c r="AD331" i="35" s="1"/>
  <c r="AC267" i="35"/>
  <c r="AD267" i="35" s="1"/>
  <c r="AC203" i="35"/>
  <c r="AD203" i="35" s="1"/>
  <c r="AC139" i="35"/>
  <c r="AD139" i="35" s="1"/>
  <c r="AC75" i="35"/>
  <c r="AD75" i="35" s="1"/>
  <c r="AC11" i="35"/>
  <c r="AD11" i="35" s="1"/>
  <c r="P11216" i="35"/>
  <c r="Q11216" i="35" s="1"/>
  <c r="P11152" i="35"/>
  <c r="Q11152" i="35" s="1"/>
  <c r="P11088" i="35"/>
  <c r="Q11088" i="35" s="1"/>
  <c r="P11024" i="35"/>
  <c r="Q11024" i="35" s="1"/>
  <c r="P10960" i="35"/>
  <c r="Q10960" i="35" s="1"/>
  <c r="P10896" i="35"/>
  <c r="Q10896" i="35" s="1"/>
  <c r="P10832" i="35"/>
  <c r="Q10832" i="35" s="1"/>
  <c r="P10768" i="35"/>
  <c r="Q10768" i="35" s="1"/>
  <c r="AI2257" i="35"/>
  <c r="AJ2257" i="35" s="1"/>
  <c r="AI1745" i="35"/>
  <c r="AJ1745" i="35" s="1"/>
  <c r="AI1333" i="35"/>
  <c r="AJ1333" i="35" s="1"/>
  <c r="AI1075" i="35"/>
  <c r="AJ1075" i="35" s="1"/>
  <c r="AI819" i="35"/>
  <c r="AJ819" i="35" s="1"/>
  <c r="AI595" i="35"/>
  <c r="AJ595" i="35" s="1"/>
  <c r="AI426" i="35"/>
  <c r="AJ426" i="35" s="1"/>
  <c r="AI255" i="35"/>
  <c r="AJ255" i="35" s="1"/>
  <c r="AI83" i="35"/>
  <c r="AJ83" i="35" s="1"/>
  <c r="AC1182" i="35"/>
  <c r="AD1182" i="35" s="1"/>
  <c r="AC1011" i="35"/>
  <c r="AD1011" i="35" s="1"/>
  <c r="AC854" i="35"/>
  <c r="AD854" i="35" s="1"/>
  <c r="AC726" i="35"/>
  <c r="AD726" i="35" s="1"/>
  <c r="AC618" i="35"/>
  <c r="AD618" i="35" s="1"/>
  <c r="AC554" i="35"/>
  <c r="AD554" i="35" s="1"/>
  <c r="AC490" i="35"/>
  <c r="AD490" i="35" s="1"/>
  <c r="AC426" i="35"/>
  <c r="AD426" i="35" s="1"/>
  <c r="AC362" i="35"/>
  <c r="AD362" i="35" s="1"/>
  <c r="AC298" i="35"/>
  <c r="AD298" i="35" s="1"/>
  <c r="AC234" i="35"/>
  <c r="AD234" i="35" s="1"/>
  <c r="AC170" i="35"/>
  <c r="AD170" i="35" s="1"/>
  <c r="AC106" i="35"/>
  <c r="AD106" i="35" s="1"/>
  <c r="AC42" i="35"/>
  <c r="AD42" i="35" s="1"/>
  <c r="P11247" i="35"/>
  <c r="Q11247" i="35" s="1"/>
  <c r="P11183" i="35"/>
  <c r="Q11183" i="35" s="1"/>
  <c r="P11119" i="35"/>
  <c r="Q11119" i="35" s="1"/>
  <c r="P11055" i="35"/>
  <c r="Q11055" i="35" s="1"/>
  <c r="P10991" i="35"/>
  <c r="Q10991" i="35" s="1"/>
  <c r="P10927" i="35"/>
  <c r="Q10927" i="35" s="1"/>
  <c r="P10863" i="35"/>
  <c r="Q10863" i="35" s="1"/>
  <c r="P10799" i="35"/>
  <c r="Q10799" i="35" s="1"/>
  <c r="AI2665" i="35"/>
  <c r="AJ2665" i="35" s="1"/>
  <c r="AI2000" i="35"/>
  <c r="AJ2000" i="35" s="1"/>
  <c r="AI1530" i="35"/>
  <c r="AJ1530" i="35" s="1"/>
  <c r="AI1202" i="35"/>
  <c r="AJ1202" i="35" s="1"/>
  <c r="AI946" i="35"/>
  <c r="AJ946" i="35" s="1"/>
  <c r="AI690" i="35"/>
  <c r="AJ690" i="35" s="1"/>
  <c r="AI507" i="35"/>
  <c r="AJ507" i="35" s="1"/>
  <c r="AI338" i="35"/>
  <c r="AJ338" i="35" s="1"/>
  <c r="AI167" i="35"/>
  <c r="AJ167" i="35" s="1"/>
  <c r="AC1263" i="35"/>
  <c r="AD1263" i="35" s="1"/>
  <c r="AC1094" i="35"/>
  <c r="AD1094" i="35" s="1"/>
  <c r="AC923" i="35"/>
  <c r="AD923" i="35" s="1"/>
  <c r="AC787" i="35"/>
  <c r="AD787" i="35" s="1"/>
  <c r="AC659" i="35"/>
  <c r="AD659" i="35" s="1"/>
  <c r="AC585" i="35"/>
  <c r="AD585" i="35" s="1"/>
  <c r="AC521" i="35"/>
  <c r="AD521" i="35" s="1"/>
  <c r="AC457" i="35"/>
  <c r="AD457" i="35" s="1"/>
  <c r="AC393" i="35"/>
  <c r="AD393" i="35" s="1"/>
  <c r="AC329" i="35"/>
  <c r="AD329" i="35" s="1"/>
  <c r="AC265" i="35"/>
  <c r="AD265" i="35" s="1"/>
  <c r="AC201" i="35"/>
  <c r="AD201" i="35" s="1"/>
  <c r="AC137" i="35"/>
  <c r="AD137" i="35" s="1"/>
  <c r="AC73" i="35"/>
  <c r="AD73" i="35" s="1"/>
  <c r="AC9" i="35"/>
  <c r="AD9" i="35" s="1"/>
  <c r="P11214" i="35"/>
  <c r="Q11214" i="35" s="1"/>
  <c r="P11150" i="35"/>
  <c r="Q11150" i="35" s="1"/>
  <c r="P11086" i="35"/>
  <c r="Q11086" i="35" s="1"/>
  <c r="P11022" i="35"/>
  <c r="Q11022" i="35" s="1"/>
  <c r="P10958" i="35"/>
  <c r="Q10958" i="35" s="1"/>
  <c r="P10894" i="35"/>
  <c r="Q10894" i="35" s="1"/>
  <c r="P10830" i="35"/>
  <c r="Q10830" i="35" s="1"/>
  <c r="P10766" i="35"/>
  <c r="Q10766" i="35" s="1"/>
  <c r="AI2305" i="35"/>
  <c r="AJ2305" i="35" s="1"/>
  <c r="AI1793" i="35"/>
  <c r="AJ1793" i="35" s="1"/>
  <c r="AI1366" i="35"/>
  <c r="AJ1366" i="35" s="1"/>
  <c r="AI1099" i="35"/>
  <c r="AJ1099" i="35" s="1"/>
  <c r="AI843" i="35"/>
  <c r="AJ843" i="35" s="1"/>
  <c r="AI611" i="35"/>
  <c r="AJ611" i="35" s="1"/>
  <c r="AI442" i="35"/>
  <c r="AJ442" i="35" s="1"/>
  <c r="AI271" i="35"/>
  <c r="AJ271" i="35" s="1"/>
  <c r="AI99" i="35"/>
  <c r="AJ99" i="35" s="1"/>
  <c r="AC1198" i="35"/>
  <c r="AD1198" i="35" s="1"/>
  <c r="AC1027" i="35"/>
  <c r="AD1027" i="35" s="1"/>
  <c r="AC866" i="35"/>
  <c r="AD866" i="35" s="1"/>
  <c r="AC738" i="35"/>
  <c r="AD738" i="35" s="1"/>
  <c r="AC624" i="35"/>
  <c r="AD624" i="35" s="1"/>
  <c r="AC560" i="35"/>
  <c r="AD560" i="35" s="1"/>
  <c r="AC496" i="35"/>
  <c r="AD496" i="35" s="1"/>
  <c r="AC432" i="35"/>
  <c r="AD432" i="35" s="1"/>
  <c r="AC368" i="35"/>
  <c r="AD368" i="35" s="1"/>
  <c r="AC304" i="35"/>
  <c r="AD304" i="35" s="1"/>
  <c r="AC240" i="35"/>
  <c r="AD240" i="35" s="1"/>
  <c r="AC176" i="35"/>
  <c r="AD176" i="35" s="1"/>
  <c r="AC112" i="35"/>
  <c r="AD112" i="35" s="1"/>
  <c r="AC48" i="35"/>
  <c r="AD48" i="35" s="1"/>
  <c r="P11253" i="35"/>
  <c r="Q11253" i="35" s="1"/>
  <c r="P11189" i="35"/>
  <c r="Q11189" i="35" s="1"/>
  <c r="P11125" i="35"/>
  <c r="Q11125" i="35" s="1"/>
  <c r="P11061" i="35"/>
  <c r="Q11061" i="35" s="1"/>
  <c r="P10997" i="35"/>
  <c r="Q10997" i="35" s="1"/>
  <c r="P10933" i="35"/>
  <c r="Q10933" i="35" s="1"/>
  <c r="P10869" i="35"/>
  <c r="Q10869" i="35" s="1"/>
  <c r="P10805" i="35"/>
  <c r="Q10805" i="35" s="1"/>
  <c r="AI3071" i="35"/>
  <c r="AJ3071" i="35" s="1"/>
  <c r="AI2112" i="35"/>
  <c r="AJ2112" i="35" s="1"/>
  <c r="AI1621" i="35"/>
  <c r="AJ1621" i="35" s="1"/>
  <c r="AI1258" i="35"/>
  <c r="AJ1258" i="35" s="1"/>
  <c r="AI1002" i="35"/>
  <c r="AJ1002" i="35" s="1"/>
  <c r="AI746" i="35"/>
  <c r="AJ746" i="35" s="1"/>
  <c r="AI546" i="35"/>
  <c r="AJ546" i="35" s="1"/>
  <c r="AI375" i="35"/>
  <c r="AJ375" i="35" s="1"/>
  <c r="AI203" i="35"/>
  <c r="AJ203" i="35" s="1"/>
  <c r="AI34" i="35"/>
  <c r="AJ34" i="35" s="1"/>
  <c r="AC1131" i="35"/>
  <c r="AD1131" i="35" s="1"/>
  <c r="AC959" i="35"/>
  <c r="AD959" i="35" s="1"/>
  <c r="AC815" i="35"/>
  <c r="AD815" i="35" s="1"/>
  <c r="AC687" i="35"/>
  <c r="AD687" i="35" s="1"/>
  <c r="AC599" i="35"/>
  <c r="AD599" i="35" s="1"/>
  <c r="AC535" i="35"/>
  <c r="AD535" i="35" s="1"/>
  <c r="AC471" i="35"/>
  <c r="AD471" i="35" s="1"/>
  <c r="AC407" i="35"/>
  <c r="AD407" i="35" s="1"/>
  <c r="AC343" i="35"/>
  <c r="AD343" i="35" s="1"/>
  <c r="AC279" i="35"/>
  <c r="AD279" i="35" s="1"/>
  <c r="AC215" i="35"/>
  <c r="AD215" i="35" s="1"/>
  <c r="AC151" i="35"/>
  <c r="AD151" i="35" s="1"/>
  <c r="AC87" i="35"/>
  <c r="AD87" i="35" s="1"/>
  <c r="AC23" i="35"/>
  <c r="AD23" i="35" s="1"/>
  <c r="P11228" i="35"/>
  <c r="Q11228" i="35" s="1"/>
  <c r="P11164" i="35"/>
  <c r="Q11164" i="35" s="1"/>
  <c r="P11100" i="35"/>
  <c r="Q11100" i="35" s="1"/>
  <c r="P11036" i="35"/>
  <c r="Q11036" i="35" s="1"/>
  <c r="P10972" i="35"/>
  <c r="Q10972" i="35" s="1"/>
  <c r="P10908" i="35"/>
  <c r="Q10908" i="35" s="1"/>
  <c r="P10844" i="35"/>
  <c r="Q10844" i="35" s="1"/>
  <c r="P10780" i="35"/>
  <c r="Q10780" i="35" s="1"/>
  <c r="AI2428" i="35"/>
  <c r="AJ2428" i="35" s="1"/>
  <c r="AI1905" i="35"/>
  <c r="AJ1905" i="35" s="1"/>
  <c r="AI1456" i="35"/>
  <c r="AJ1456" i="35" s="1"/>
  <c r="AI1155" i="35"/>
  <c r="AJ1155" i="35" s="1"/>
  <c r="AI899" i="35"/>
  <c r="AJ899" i="35" s="1"/>
  <c r="AI650" i="35"/>
  <c r="AJ650" i="35" s="1"/>
  <c r="AI479" i="35"/>
  <c r="AJ479" i="35" s="1"/>
  <c r="AI1811" i="35"/>
  <c r="AJ1811" i="35" s="1"/>
  <c r="AI1200" i="35"/>
  <c r="AJ1200" i="35" s="1"/>
  <c r="AI1602" i="35"/>
  <c r="AJ1602" i="35" s="1"/>
  <c r="AI3239" i="35"/>
  <c r="AJ3239" i="35" s="1"/>
  <c r="AI1653" i="35"/>
  <c r="AJ1653" i="35" s="1"/>
  <c r="AI1022" i="35"/>
  <c r="AJ1022" i="35" s="1"/>
  <c r="AI510" i="35"/>
  <c r="AJ510" i="35" s="1"/>
  <c r="AC1266" i="35"/>
  <c r="AD1266" i="35" s="1"/>
  <c r="AI2586" i="35"/>
  <c r="AJ2586" i="35" s="1"/>
  <c r="AI1510" i="35"/>
  <c r="AJ1510" i="35" s="1"/>
  <c r="AI933" i="35"/>
  <c r="AJ933" i="35" s="1"/>
  <c r="AI421" i="35"/>
  <c r="AJ421" i="35" s="1"/>
  <c r="AC1177" i="35"/>
  <c r="AD1177" i="35" s="1"/>
  <c r="AC665" i="35"/>
  <c r="AD665" i="35" s="1"/>
  <c r="AI1794" i="35"/>
  <c r="AJ1794" i="35" s="1"/>
  <c r="AI1100" i="35"/>
  <c r="AJ1100" i="35" s="1"/>
  <c r="AI588" i="35"/>
  <c r="AJ588" i="35" s="1"/>
  <c r="AI76" i="35"/>
  <c r="AJ76" i="35" s="1"/>
  <c r="AC832" i="35"/>
  <c r="AD832" i="35" s="1"/>
  <c r="AI794" i="35"/>
  <c r="AJ794" i="35" s="1"/>
  <c r="AC711" i="35"/>
  <c r="AD711" i="35" s="1"/>
  <c r="AC451" i="35"/>
  <c r="AD451" i="35" s="1"/>
  <c r="AC387" i="35"/>
  <c r="AD387" i="35" s="1"/>
  <c r="AC323" i="35"/>
  <c r="AD323" i="35" s="1"/>
  <c r="AC259" i="35"/>
  <c r="AD259" i="35" s="1"/>
  <c r="AC195" i="35"/>
  <c r="AD195" i="35" s="1"/>
  <c r="AC131" i="35"/>
  <c r="AD131" i="35" s="1"/>
  <c r="AC67" i="35"/>
  <c r="AD67" i="35" s="1"/>
  <c r="AC3" i="35"/>
  <c r="AD3" i="35" s="1"/>
  <c r="P11208" i="35"/>
  <c r="Q11208" i="35" s="1"/>
  <c r="P11144" i="35"/>
  <c r="Q11144" i="35" s="1"/>
  <c r="P11080" i="35"/>
  <c r="Q11080" i="35" s="1"/>
  <c r="P11016" i="35"/>
  <c r="Q11016" i="35" s="1"/>
  <c r="P10952" i="35"/>
  <c r="Q10952" i="35" s="1"/>
  <c r="P10888" i="35"/>
  <c r="Q10888" i="35" s="1"/>
  <c r="P10824" i="35"/>
  <c r="Q10824" i="35" s="1"/>
  <c r="AI3655" i="35"/>
  <c r="AJ3655" i="35" s="1"/>
  <c r="AI2193" i="35"/>
  <c r="AJ2193" i="35" s="1"/>
  <c r="AI1686" i="35"/>
  <c r="AJ1686" i="35" s="1"/>
  <c r="AI1299" i="35"/>
  <c r="AJ1299" i="35" s="1"/>
  <c r="AI1043" i="35"/>
  <c r="AJ1043" i="35" s="1"/>
  <c r="AI787" i="35"/>
  <c r="AJ787" i="35" s="1"/>
  <c r="AI575" i="35"/>
  <c r="AJ575" i="35" s="1"/>
  <c r="AI403" i="35"/>
  <c r="AJ403" i="35" s="1"/>
  <c r="AI234" i="35"/>
  <c r="AJ234" i="35" s="1"/>
  <c r="AI63" i="35"/>
  <c r="AJ63" i="35" s="1"/>
  <c r="AC1159" i="35"/>
  <c r="AD1159" i="35" s="1"/>
  <c r="AC990" i="35"/>
  <c r="AD990" i="35" s="1"/>
  <c r="AC838" i="35"/>
  <c r="AD838" i="35" s="1"/>
  <c r="AC710" i="35"/>
  <c r="AD710" i="35" s="1"/>
  <c r="AC610" i="35"/>
  <c r="AD610" i="35" s="1"/>
  <c r="AC546" i="35"/>
  <c r="AD546" i="35" s="1"/>
  <c r="AC482" i="35"/>
  <c r="AD482" i="35" s="1"/>
  <c r="AC418" i="35"/>
  <c r="AD418" i="35" s="1"/>
  <c r="AC354" i="35"/>
  <c r="AD354" i="35" s="1"/>
  <c r="AC290" i="35"/>
  <c r="AD290" i="35" s="1"/>
  <c r="AC226" i="35"/>
  <c r="AD226" i="35" s="1"/>
  <c r="AC162" i="35"/>
  <c r="AD162" i="35" s="1"/>
  <c r="AC98" i="35"/>
  <c r="AD98" i="35" s="1"/>
  <c r="AC34" i="35"/>
  <c r="AD34" i="35" s="1"/>
  <c r="P11239" i="35"/>
  <c r="Q11239" i="35" s="1"/>
  <c r="P11175" i="35"/>
  <c r="Q11175" i="35" s="1"/>
  <c r="P11111" i="35"/>
  <c r="Q11111" i="35" s="1"/>
  <c r="P11047" i="35"/>
  <c r="Q11047" i="35" s="1"/>
  <c r="P10983" i="35"/>
  <c r="Q10983" i="35" s="1"/>
  <c r="P10919" i="35"/>
  <c r="Q10919" i="35" s="1"/>
  <c r="P10855" i="35"/>
  <c r="Q10855" i="35" s="1"/>
  <c r="P10791" i="35"/>
  <c r="Q10791" i="35" s="1"/>
  <c r="AI2484" i="35"/>
  <c r="AJ2484" i="35" s="1"/>
  <c r="AI1936" i="35"/>
  <c r="AJ1936" i="35" s="1"/>
  <c r="AI1480" i="35"/>
  <c r="AJ1480" i="35" s="1"/>
  <c r="AI1170" i="35"/>
  <c r="AJ1170" i="35" s="1"/>
  <c r="AI914" i="35"/>
  <c r="AJ914" i="35" s="1"/>
  <c r="AI658" i="35"/>
  <c r="AJ658" i="35" s="1"/>
  <c r="AI487" i="35"/>
  <c r="AJ487" i="35" s="1"/>
  <c r="AI315" i="35"/>
  <c r="AJ315" i="35" s="1"/>
  <c r="AI146" i="35"/>
  <c r="AJ146" i="35" s="1"/>
  <c r="AC1243" i="35"/>
  <c r="AD1243" i="35" s="1"/>
  <c r="AC1071" i="35"/>
  <c r="AD1071" i="35" s="1"/>
  <c r="AC902" i="35"/>
  <c r="AD902" i="35" s="1"/>
  <c r="AC771" i="35"/>
  <c r="AD771" i="35" s="1"/>
  <c r="AC643" i="35"/>
  <c r="AD643" i="35" s="1"/>
  <c r="AC577" i="35"/>
  <c r="AD577" i="35" s="1"/>
  <c r="AC513" i="35"/>
  <c r="AD513" i="35" s="1"/>
  <c r="AC449" i="35"/>
  <c r="AD449" i="35" s="1"/>
  <c r="AC385" i="35"/>
  <c r="AD385" i="35" s="1"/>
  <c r="AC321" i="35"/>
  <c r="AD321" i="35" s="1"/>
  <c r="AC257" i="35"/>
  <c r="AD257" i="35" s="1"/>
  <c r="AC193" i="35"/>
  <c r="AD193" i="35" s="1"/>
  <c r="AC129" i="35"/>
  <c r="AD129" i="35" s="1"/>
  <c r="AC65" i="35"/>
  <c r="AD65" i="35" s="1"/>
  <c r="P11270" i="35"/>
  <c r="Q11270" i="35" s="1"/>
  <c r="P11206" i="35"/>
  <c r="Q11206" i="35" s="1"/>
  <c r="P11142" i="35"/>
  <c r="Q11142" i="35" s="1"/>
  <c r="P11078" i="35"/>
  <c r="Q11078" i="35" s="1"/>
  <c r="P11014" i="35"/>
  <c r="Q11014" i="35" s="1"/>
  <c r="P10950" i="35"/>
  <c r="Q10950" i="35" s="1"/>
  <c r="P10886" i="35"/>
  <c r="Q10886" i="35" s="1"/>
  <c r="P10822" i="35"/>
  <c r="Q10822" i="35" s="1"/>
  <c r="AI4882" i="35"/>
  <c r="AJ4882" i="35" s="1"/>
  <c r="AI2241" i="35"/>
  <c r="AJ2241" i="35" s="1"/>
  <c r="AI1729" i="35"/>
  <c r="AJ1729" i="35" s="1"/>
  <c r="AI1323" i="35"/>
  <c r="AJ1323" i="35" s="1"/>
  <c r="AI1067" i="35"/>
  <c r="AJ1067" i="35" s="1"/>
  <c r="AI811" i="35"/>
  <c r="AJ811" i="35" s="1"/>
  <c r="AI591" i="35"/>
  <c r="AJ591" i="35" s="1"/>
  <c r="AI419" i="35"/>
  <c r="AJ419" i="35" s="1"/>
  <c r="AI250" i="35"/>
  <c r="AJ250" i="35" s="1"/>
  <c r="AI79" i="35"/>
  <c r="AJ79" i="35" s="1"/>
  <c r="AC1175" i="35"/>
  <c r="AD1175" i="35" s="1"/>
  <c r="AC1006" i="35"/>
  <c r="AD1006" i="35" s="1"/>
  <c r="AC850" i="35"/>
  <c r="AD850" i="35" s="1"/>
  <c r="AC722" i="35"/>
  <c r="AD722" i="35" s="1"/>
  <c r="AC616" i="35"/>
  <c r="AD616" i="35" s="1"/>
  <c r="AC552" i="35"/>
  <c r="AD552" i="35" s="1"/>
  <c r="AC488" i="35"/>
  <c r="AD488" i="35" s="1"/>
  <c r="AC424" i="35"/>
  <c r="AD424" i="35" s="1"/>
  <c r="AC360" i="35"/>
  <c r="AD360" i="35" s="1"/>
  <c r="AC296" i="35"/>
  <c r="AD296" i="35" s="1"/>
  <c r="AC232" i="35"/>
  <c r="AD232" i="35" s="1"/>
  <c r="AC168" i="35"/>
  <c r="AD168" i="35" s="1"/>
  <c r="AC104" i="35"/>
  <c r="AD104" i="35" s="1"/>
  <c r="AC40" i="35"/>
  <c r="AD40" i="35" s="1"/>
  <c r="P11245" i="35"/>
  <c r="Q11245" i="35" s="1"/>
  <c r="P11181" i="35"/>
  <c r="Q11181" i="35" s="1"/>
  <c r="P11117" i="35"/>
  <c r="Q11117" i="35" s="1"/>
  <c r="P11053" i="35"/>
  <c r="Q11053" i="35" s="1"/>
  <c r="P10989" i="35"/>
  <c r="Q10989" i="35" s="1"/>
  <c r="P10925" i="35"/>
  <c r="Q10925" i="35" s="1"/>
  <c r="P10861" i="35"/>
  <c r="Q10861" i="35" s="1"/>
  <c r="P10797" i="35"/>
  <c r="Q10797" i="35" s="1"/>
  <c r="AI2818" i="35"/>
  <c r="AJ2818" i="35" s="1"/>
  <c r="AI2048" i="35"/>
  <c r="AJ2048" i="35" s="1"/>
  <c r="AI1569" i="35"/>
  <c r="AJ1569" i="35" s="1"/>
  <c r="AI1226" i="35"/>
  <c r="AJ1226" i="35" s="1"/>
  <c r="AI970" i="35"/>
  <c r="AJ970" i="35" s="1"/>
  <c r="AI714" i="35"/>
  <c r="AJ714" i="35" s="1"/>
  <c r="AI523" i="35"/>
  <c r="AJ523" i="35" s="1"/>
  <c r="AI354" i="35"/>
  <c r="AJ354" i="35" s="1"/>
  <c r="AI183" i="35"/>
  <c r="AJ183" i="35" s="1"/>
  <c r="AI11" i="35"/>
  <c r="AJ11" i="35" s="1"/>
  <c r="AC1110" i="35"/>
  <c r="AD1110" i="35" s="1"/>
  <c r="AC939" i="35"/>
  <c r="AD939" i="35" s="1"/>
  <c r="AC799" i="35"/>
  <c r="AD799" i="35" s="1"/>
  <c r="AC671" i="35"/>
  <c r="AD671" i="35" s="1"/>
  <c r="AC591" i="35"/>
  <c r="AD591" i="35" s="1"/>
  <c r="AC527" i="35"/>
  <c r="AD527" i="35" s="1"/>
  <c r="AC463" i="35"/>
  <c r="AD463" i="35" s="1"/>
  <c r="AC399" i="35"/>
  <c r="AD399" i="35" s="1"/>
  <c r="AC335" i="35"/>
  <c r="AD335" i="35" s="1"/>
  <c r="AC271" i="35"/>
  <c r="AD271" i="35" s="1"/>
  <c r="AC207" i="35"/>
  <c r="AD207" i="35" s="1"/>
  <c r="AC143" i="35"/>
  <c r="AD143" i="35" s="1"/>
  <c r="AC79" i="35"/>
  <c r="AD79" i="35" s="1"/>
  <c r="AC15" i="35"/>
  <c r="AD15" i="35" s="1"/>
  <c r="P11220" i="35"/>
  <c r="Q11220" i="35" s="1"/>
  <c r="P11156" i="35"/>
  <c r="Q11156" i="35" s="1"/>
  <c r="P11092" i="35"/>
  <c r="Q11092" i="35" s="1"/>
  <c r="P11028" i="35"/>
  <c r="Q11028" i="35" s="1"/>
  <c r="P10964" i="35"/>
  <c r="Q10964" i="35" s="1"/>
  <c r="P10900" i="35"/>
  <c r="Q10900" i="35" s="1"/>
  <c r="P10836" i="35"/>
  <c r="Q10836" i="35" s="1"/>
  <c r="P10772" i="35"/>
  <c r="Q10772" i="35" s="1"/>
  <c r="AI2353" i="35"/>
  <c r="AJ2353" i="35" s="1"/>
  <c r="AI1841" i="35"/>
  <c r="AJ1841" i="35" s="1"/>
  <c r="AI1405" i="35"/>
  <c r="AJ1405" i="35" s="1"/>
  <c r="AI1123" i="35"/>
  <c r="AJ1123" i="35" s="1"/>
  <c r="AI867" i="35"/>
  <c r="AJ867" i="35" s="1"/>
  <c r="AI627" i="35"/>
  <c r="AJ627" i="35" s="1"/>
  <c r="AI458" i="35"/>
  <c r="AJ458" i="35" s="1"/>
  <c r="AI3400" i="35"/>
  <c r="AJ3400" i="35" s="1"/>
  <c r="AI3594" i="35"/>
  <c r="AJ3594" i="35" s="1"/>
  <c r="AI688" i="35"/>
  <c r="AJ688" i="35" s="1"/>
  <c r="AI1247" i="35"/>
  <c r="AJ1247" i="35" s="1"/>
  <c r="AI2742" i="35"/>
  <c r="AJ2742" i="35" s="1"/>
  <c r="AI1550" i="35"/>
  <c r="AJ1550" i="35" s="1"/>
  <c r="AI958" i="35"/>
  <c r="AJ958" i="35" s="1"/>
  <c r="AI446" i="35"/>
  <c r="AJ446" i="35" s="1"/>
  <c r="AC1202" i="35"/>
  <c r="AD1202" i="35" s="1"/>
  <c r="AI2357" i="35"/>
  <c r="AJ2357" i="35" s="1"/>
  <c r="AI1408" i="35"/>
  <c r="AJ1408" i="35" s="1"/>
  <c r="AI869" i="35"/>
  <c r="AJ869" i="35" s="1"/>
  <c r="AI357" i="35"/>
  <c r="AJ357" i="35" s="1"/>
  <c r="AC1113" i="35"/>
  <c r="AD1113" i="35" s="1"/>
  <c r="AI3466" i="35"/>
  <c r="AJ3466" i="35" s="1"/>
  <c r="AI1674" i="35"/>
  <c r="AJ1674" i="35" s="1"/>
  <c r="AI1036" i="35"/>
  <c r="AJ1036" i="35" s="1"/>
  <c r="AI524" i="35"/>
  <c r="AJ524" i="35" s="1"/>
  <c r="AI12" i="35"/>
  <c r="AJ12" i="35" s="1"/>
  <c r="AC768" i="35"/>
  <c r="AD768" i="35" s="1"/>
  <c r="AI578" i="35"/>
  <c r="AJ578" i="35" s="1"/>
  <c r="AC611" i="35"/>
  <c r="AD611" i="35" s="1"/>
  <c r="AC443" i="35"/>
  <c r="AD443" i="35" s="1"/>
  <c r="AC379" i="35"/>
  <c r="AD379" i="35" s="1"/>
  <c r="AC315" i="35"/>
  <c r="AD315" i="35" s="1"/>
  <c r="AC251" i="35"/>
  <c r="AD251" i="35" s="1"/>
  <c r="AC187" i="35"/>
  <c r="AD187" i="35" s="1"/>
  <c r="AC123" i="35"/>
  <c r="AD123" i="35" s="1"/>
  <c r="AC59" i="35"/>
  <c r="AD59" i="35" s="1"/>
  <c r="P11264" i="35"/>
  <c r="Q11264" i="35" s="1"/>
  <c r="P11200" i="35"/>
  <c r="Q11200" i="35" s="1"/>
  <c r="P11136" i="35"/>
  <c r="Q11136" i="35" s="1"/>
  <c r="P11072" i="35"/>
  <c r="Q11072" i="35" s="1"/>
  <c r="P11008" i="35"/>
  <c r="Q11008" i="35" s="1"/>
  <c r="P10944" i="35"/>
  <c r="Q10944" i="35" s="1"/>
  <c r="P10880" i="35"/>
  <c r="Q10880" i="35" s="1"/>
  <c r="P10816" i="35"/>
  <c r="Q10816" i="35" s="1"/>
  <c r="AI3150" i="35"/>
  <c r="AJ3150" i="35" s="1"/>
  <c r="AI2129" i="35"/>
  <c r="AJ2129" i="35" s="1"/>
  <c r="AI1634" i="35"/>
  <c r="AJ1634" i="35" s="1"/>
  <c r="AI1267" i="35"/>
  <c r="AJ1267" i="35" s="1"/>
  <c r="AI1011" i="35"/>
  <c r="AJ1011" i="35" s="1"/>
  <c r="AI755" i="35"/>
  <c r="AJ755" i="35" s="1"/>
  <c r="AI554" i="35"/>
  <c r="AJ554" i="35" s="1"/>
  <c r="AI383" i="35"/>
  <c r="AJ383" i="35" s="1"/>
  <c r="AI211" i="35"/>
  <c r="AJ211" i="35" s="1"/>
  <c r="AI42" i="35"/>
  <c r="AJ42" i="35" s="1"/>
  <c r="AC1139" i="35"/>
  <c r="AD1139" i="35" s="1"/>
  <c r="AC967" i="35"/>
  <c r="AD967" i="35" s="1"/>
  <c r="AC822" i="35"/>
  <c r="AD822" i="35" s="1"/>
  <c r="AC694" i="35"/>
  <c r="AD694" i="35" s="1"/>
  <c r="AC602" i="35"/>
  <c r="AD602" i="35" s="1"/>
  <c r="AC538" i="35"/>
  <c r="AD538" i="35" s="1"/>
  <c r="AC474" i="35"/>
  <c r="AD474" i="35" s="1"/>
  <c r="AC410" i="35"/>
  <c r="AD410" i="35" s="1"/>
  <c r="AC346" i="35"/>
  <c r="AD346" i="35" s="1"/>
  <c r="AC282" i="35"/>
  <c r="AD282" i="35" s="1"/>
  <c r="AC218" i="35"/>
  <c r="AD218" i="35" s="1"/>
  <c r="AC154" i="35"/>
  <c r="AD154" i="35" s="1"/>
  <c r="AC90" i="35"/>
  <c r="AD90" i="35" s="1"/>
  <c r="AC26" i="35"/>
  <c r="AD26" i="35" s="1"/>
  <c r="P11231" i="35"/>
  <c r="Q11231" i="35" s="1"/>
  <c r="P11167" i="35"/>
  <c r="Q11167" i="35" s="1"/>
  <c r="P11103" i="35"/>
  <c r="Q11103" i="35" s="1"/>
  <c r="P11039" i="35"/>
  <c r="Q11039" i="35" s="1"/>
  <c r="P10975" i="35"/>
  <c r="Q10975" i="35" s="1"/>
  <c r="P10911" i="35"/>
  <c r="Q10911" i="35" s="1"/>
  <c r="P10847" i="35"/>
  <c r="Q10847" i="35" s="1"/>
  <c r="P10783" i="35"/>
  <c r="Q10783" i="35" s="1"/>
  <c r="AI2385" i="35"/>
  <c r="AJ2385" i="35" s="1"/>
  <c r="AI1872" i="35"/>
  <c r="AJ1872" i="35" s="1"/>
  <c r="AI1429" i="35"/>
  <c r="AJ1429" i="35" s="1"/>
  <c r="AI1138" i="35"/>
  <c r="AJ1138" i="35" s="1"/>
  <c r="AI882" i="35"/>
  <c r="AJ882" i="35" s="1"/>
  <c r="AI635" i="35"/>
  <c r="AJ635" i="35" s="1"/>
  <c r="AI466" i="35"/>
  <c r="AJ466" i="35" s="1"/>
  <c r="AI295" i="35"/>
  <c r="AJ295" i="35" s="1"/>
  <c r="AI123" i="35"/>
  <c r="AJ123" i="35" s="1"/>
  <c r="AC1222" i="35"/>
  <c r="AD1222" i="35" s="1"/>
  <c r="AC1051" i="35"/>
  <c r="AD1051" i="35" s="1"/>
  <c r="AC883" i="35"/>
  <c r="AD883" i="35" s="1"/>
  <c r="AC755" i="35"/>
  <c r="AD755" i="35" s="1"/>
  <c r="AC633" i="35"/>
  <c r="AD633" i="35" s="1"/>
  <c r="AC569" i="35"/>
  <c r="AD569" i="35" s="1"/>
  <c r="AC505" i="35"/>
  <c r="AD505" i="35" s="1"/>
  <c r="AC441" i="35"/>
  <c r="AD441" i="35" s="1"/>
  <c r="AC377" i="35"/>
  <c r="AD377" i="35" s="1"/>
  <c r="AC313" i="35"/>
  <c r="AD313" i="35" s="1"/>
  <c r="AC249" i="35"/>
  <c r="AD249" i="35" s="1"/>
  <c r="AC185" i="35"/>
  <c r="AD185" i="35" s="1"/>
  <c r="AC121" i="35"/>
  <c r="AD121" i="35" s="1"/>
  <c r="AC57" i="35"/>
  <c r="AD57" i="35" s="1"/>
  <c r="P11262" i="35"/>
  <c r="Q11262" i="35" s="1"/>
  <c r="P11198" i="35"/>
  <c r="Q11198" i="35" s="1"/>
  <c r="P11134" i="35"/>
  <c r="Q11134" i="35" s="1"/>
  <c r="P11070" i="35"/>
  <c r="Q11070" i="35" s="1"/>
  <c r="P11006" i="35"/>
  <c r="Q11006" i="35" s="1"/>
  <c r="P10942" i="35"/>
  <c r="Q10942" i="35" s="1"/>
  <c r="P10878" i="35"/>
  <c r="Q10878" i="35" s="1"/>
  <c r="P10814" i="35"/>
  <c r="Q10814" i="35" s="1"/>
  <c r="AI3463" i="35"/>
  <c r="AJ3463" i="35" s="1"/>
  <c r="AI2177" i="35"/>
  <c r="AJ2177" i="35" s="1"/>
  <c r="AI1673" i="35"/>
  <c r="AJ1673" i="35" s="1"/>
  <c r="AI1291" i="35"/>
  <c r="AJ1291" i="35" s="1"/>
  <c r="AI1035" i="35"/>
  <c r="AJ1035" i="35" s="1"/>
  <c r="AI779" i="35"/>
  <c r="AJ779" i="35" s="1"/>
  <c r="AI570" i="35"/>
  <c r="AJ570" i="35" s="1"/>
  <c r="AI399" i="35"/>
  <c r="AJ399" i="35" s="1"/>
  <c r="AI227" i="35"/>
  <c r="AJ227" i="35" s="1"/>
  <c r="AI58" i="35"/>
  <c r="AJ58" i="35" s="1"/>
  <c r="AC1155" i="35"/>
  <c r="AD1155" i="35" s="1"/>
  <c r="AC983" i="35"/>
  <c r="AD983" i="35" s="1"/>
  <c r="AC834" i="35"/>
  <c r="AD834" i="35" s="1"/>
  <c r="AC706" i="35"/>
  <c r="AD706" i="35" s="1"/>
  <c r="AC608" i="35"/>
  <c r="AD608" i="35" s="1"/>
  <c r="AC544" i="35"/>
  <c r="AD544" i="35" s="1"/>
  <c r="AC480" i="35"/>
  <c r="AD480" i="35" s="1"/>
  <c r="AC416" i="35"/>
  <c r="AD416" i="35" s="1"/>
  <c r="AC352" i="35"/>
  <c r="AD352" i="35" s="1"/>
  <c r="AC288" i="35"/>
  <c r="AD288" i="35" s="1"/>
  <c r="AC224" i="35"/>
  <c r="AD224" i="35" s="1"/>
  <c r="AC160" i="35"/>
  <c r="AD160" i="35" s="1"/>
  <c r="AC96" i="35"/>
  <c r="AD96" i="35" s="1"/>
  <c r="AC32" i="35"/>
  <c r="AD32" i="35" s="1"/>
  <c r="P11237" i="35"/>
  <c r="Q11237" i="35" s="1"/>
  <c r="P11173" i="35"/>
  <c r="Q11173" i="35" s="1"/>
  <c r="P11109" i="35"/>
  <c r="Q11109" i="35" s="1"/>
  <c r="P11045" i="35"/>
  <c r="Q11045" i="35" s="1"/>
  <c r="P10981" i="35"/>
  <c r="Q10981" i="35" s="1"/>
  <c r="P10917" i="35"/>
  <c r="Q10917" i="35" s="1"/>
  <c r="P10853" i="35"/>
  <c r="Q10853" i="35" s="1"/>
  <c r="P10789" i="35"/>
  <c r="Q10789" i="35" s="1"/>
  <c r="AI2614" i="35"/>
  <c r="AJ2614" i="35" s="1"/>
  <c r="AI1984" i="35"/>
  <c r="AJ1984" i="35" s="1"/>
  <c r="AI1518" i="35"/>
  <c r="AJ1518" i="35" s="1"/>
  <c r="AI1194" i="35"/>
  <c r="AJ1194" i="35" s="1"/>
  <c r="AI938" i="35"/>
  <c r="AJ938" i="35" s="1"/>
  <c r="AI682" i="35"/>
  <c r="AJ682" i="35" s="1"/>
  <c r="AI503" i="35"/>
  <c r="AJ503" i="35" s="1"/>
  <c r="AI331" i="35"/>
  <c r="AJ331" i="35" s="1"/>
  <c r="AI162" i="35"/>
  <c r="AJ162" i="35" s="1"/>
  <c r="AC1259" i="35"/>
  <c r="AD1259" i="35" s="1"/>
  <c r="AC1087" i="35"/>
  <c r="AD1087" i="35" s="1"/>
  <c r="AC918" i="35"/>
  <c r="AD918" i="35" s="1"/>
  <c r="AC783" i="35"/>
  <c r="AD783" i="35" s="1"/>
  <c r="AC655" i="35"/>
  <c r="AD655" i="35" s="1"/>
  <c r="AC583" i="35"/>
  <c r="AD583" i="35" s="1"/>
  <c r="AC519" i="35"/>
  <c r="AD519" i="35" s="1"/>
  <c r="AC455" i="35"/>
  <c r="AD455" i="35" s="1"/>
  <c r="AC391" i="35"/>
  <c r="AD391" i="35" s="1"/>
  <c r="AC327" i="35"/>
  <c r="AD327" i="35" s="1"/>
  <c r="AC263" i="35"/>
  <c r="AD263" i="35" s="1"/>
  <c r="AC199" i="35"/>
  <c r="AD199" i="35" s="1"/>
  <c r="AC135" i="35"/>
  <c r="AD135" i="35" s="1"/>
  <c r="AC71" i="35"/>
  <c r="AD71" i="35" s="1"/>
  <c r="AC7" i="35"/>
  <c r="AD7" i="35" s="1"/>
  <c r="P11212" i="35"/>
  <c r="Q11212" i="35" s="1"/>
  <c r="P11148" i="35"/>
  <c r="Q11148" i="35" s="1"/>
  <c r="P11084" i="35"/>
  <c r="Q11084" i="35" s="1"/>
  <c r="P11020" i="35"/>
  <c r="Q11020" i="35" s="1"/>
  <c r="P10956" i="35"/>
  <c r="Q10956" i="35" s="1"/>
  <c r="P10892" i="35"/>
  <c r="Q10892" i="35" s="1"/>
  <c r="P10828" i="35"/>
  <c r="Q10828" i="35" s="1"/>
  <c r="P10764" i="35"/>
  <c r="Q10764" i="35" s="1"/>
  <c r="AI2289" i="35"/>
  <c r="AJ2289" i="35" s="1"/>
  <c r="AI1777" i="35"/>
  <c r="AJ1777" i="35" s="1"/>
  <c r="AI1353" i="35"/>
  <c r="AJ1353" i="35" s="1"/>
  <c r="AI1091" i="35"/>
  <c r="AJ1091" i="35" s="1"/>
  <c r="AI835" i="35"/>
  <c r="AJ835" i="35" s="1"/>
  <c r="AI607" i="35"/>
  <c r="AJ607" i="35" s="1"/>
  <c r="AI435" i="35"/>
  <c r="AJ435" i="35" s="1"/>
  <c r="AI3065" i="35"/>
  <c r="AJ3065" i="35" s="1"/>
  <c r="AI1682" i="35"/>
  <c r="AJ1682" i="35" s="1"/>
  <c r="AI312" i="35"/>
  <c r="AJ312" i="35" s="1"/>
  <c r="AI991" i="35"/>
  <c r="AJ991" i="35" s="1"/>
  <c r="AI2417" i="35"/>
  <c r="AJ2417" i="35" s="1"/>
  <c r="AI1448" i="35"/>
  <c r="AJ1448" i="35" s="1"/>
  <c r="AI894" i="35"/>
  <c r="AJ894" i="35" s="1"/>
  <c r="AI382" i="35"/>
  <c r="AJ382" i="35" s="1"/>
  <c r="AC1138" i="35"/>
  <c r="AD1138" i="35" s="1"/>
  <c r="AI2229" i="35"/>
  <c r="AJ2229" i="35" s="1"/>
  <c r="AI1317" i="35"/>
  <c r="AJ1317" i="35" s="1"/>
  <c r="AI805" i="35"/>
  <c r="AJ805" i="35" s="1"/>
  <c r="AI293" i="35"/>
  <c r="AJ293" i="35" s="1"/>
  <c r="AC1049" i="35"/>
  <c r="AD1049" i="35" s="1"/>
  <c r="AI2831" i="35"/>
  <c r="AJ2831" i="35" s="1"/>
  <c r="AI1573" i="35"/>
  <c r="AJ1573" i="35" s="1"/>
  <c r="AI972" i="35"/>
  <c r="AJ972" i="35" s="1"/>
  <c r="AI460" i="35"/>
  <c r="AJ460" i="35" s="1"/>
  <c r="AC1216" i="35"/>
  <c r="AD1216" i="35" s="1"/>
  <c r="AC704" i="35"/>
  <c r="AD704" i="35" s="1"/>
  <c r="AI407" i="35"/>
  <c r="AJ407" i="35" s="1"/>
  <c r="AC547" i="35"/>
  <c r="AD547" i="35" s="1"/>
  <c r="AC435" i="35"/>
  <c r="AD435" i="35" s="1"/>
  <c r="AC371" i="35"/>
  <c r="AD371" i="35" s="1"/>
  <c r="AC307" i="35"/>
  <c r="AD307" i="35" s="1"/>
  <c r="AC243" i="35"/>
  <c r="AD243" i="35" s="1"/>
  <c r="AC179" i="35"/>
  <c r="AD179" i="35" s="1"/>
  <c r="AC115" i="35"/>
  <c r="AD115" i="35" s="1"/>
  <c r="AC51" i="35"/>
  <c r="AD51" i="35" s="1"/>
  <c r="P11256" i="35"/>
  <c r="Q11256" i="35" s="1"/>
  <c r="P11192" i="35"/>
  <c r="Q11192" i="35" s="1"/>
  <c r="P11128" i="35"/>
  <c r="Q11128" i="35" s="1"/>
  <c r="P11064" i="35"/>
  <c r="Q11064" i="35" s="1"/>
  <c r="P11000" i="35"/>
  <c r="Q11000" i="35" s="1"/>
  <c r="P10936" i="35"/>
  <c r="Q10936" i="35" s="1"/>
  <c r="P10872" i="35"/>
  <c r="Q10872" i="35" s="1"/>
  <c r="P10808" i="35"/>
  <c r="Q10808" i="35" s="1"/>
  <c r="AI2894" i="35"/>
  <c r="AJ2894" i="35" s="1"/>
  <c r="AI2065" i="35"/>
  <c r="AJ2065" i="35" s="1"/>
  <c r="AI1584" i="35"/>
  <c r="AJ1584" i="35" s="1"/>
  <c r="AI1235" i="35"/>
  <c r="AJ1235" i="35" s="1"/>
  <c r="AI979" i="35"/>
  <c r="AJ979" i="35" s="1"/>
  <c r="AI723" i="35"/>
  <c r="AJ723" i="35" s="1"/>
  <c r="AI531" i="35"/>
  <c r="AJ531" i="35" s="1"/>
  <c r="AI362" i="35"/>
  <c r="AJ362" i="35" s="1"/>
  <c r="AI191" i="35"/>
  <c r="AJ191" i="35" s="1"/>
  <c r="AI19" i="35"/>
  <c r="AJ19" i="35" s="1"/>
  <c r="AC1118" i="35"/>
  <c r="AD1118" i="35" s="1"/>
  <c r="AC947" i="35"/>
  <c r="AD947" i="35" s="1"/>
  <c r="AC806" i="35"/>
  <c r="AD806" i="35" s="1"/>
  <c r="AC678" i="35"/>
  <c r="AD678" i="35" s="1"/>
  <c r="AC594" i="35"/>
  <c r="AD594" i="35" s="1"/>
  <c r="AC530" i="35"/>
  <c r="AD530" i="35" s="1"/>
  <c r="AC466" i="35"/>
  <c r="AD466" i="35" s="1"/>
  <c r="AC402" i="35"/>
  <c r="AD402" i="35" s="1"/>
  <c r="AC338" i="35"/>
  <c r="AD338" i="35" s="1"/>
  <c r="AC274" i="35"/>
  <c r="AD274" i="35" s="1"/>
  <c r="AC210" i="35"/>
  <c r="AD210" i="35" s="1"/>
  <c r="AC146" i="35"/>
  <c r="AD146" i="35" s="1"/>
  <c r="AC82" i="35"/>
  <c r="AD82" i="35" s="1"/>
  <c r="AC18" i="35"/>
  <c r="AD18" i="35" s="1"/>
  <c r="P11223" i="35"/>
  <c r="Q11223" i="35" s="1"/>
  <c r="P11159" i="35"/>
  <c r="Q11159" i="35" s="1"/>
  <c r="P11095" i="35"/>
  <c r="Q11095" i="35" s="1"/>
  <c r="P11031" i="35"/>
  <c r="Q11031" i="35" s="1"/>
  <c r="P10967" i="35"/>
  <c r="Q10967" i="35" s="1"/>
  <c r="P10903" i="35"/>
  <c r="Q10903" i="35" s="1"/>
  <c r="P10839" i="35"/>
  <c r="Q10839" i="35" s="1"/>
  <c r="P10775" i="35"/>
  <c r="Q10775" i="35" s="1"/>
  <c r="AI2320" i="35"/>
  <c r="AJ2320" i="35" s="1"/>
  <c r="AI1808" i="35"/>
  <c r="AJ1808" i="35" s="1"/>
  <c r="AI1377" i="35"/>
  <c r="AJ1377" i="35" s="1"/>
  <c r="AI1106" i="35"/>
  <c r="AJ1106" i="35" s="1"/>
  <c r="AI850" i="35"/>
  <c r="AJ850" i="35" s="1"/>
  <c r="AI615" i="35"/>
  <c r="AJ615" i="35" s="1"/>
  <c r="AI443" i="35"/>
  <c r="AJ443" i="35" s="1"/>
  <c r="AI274" i="35"/>
  <c r="AJ274" i="35" s="1"/>
  <c r="AI103" i="35"/>
  <c r="AJ103" i="35" s="1"/>
  <c r="AC1199" i="35"/>
  <c r="AD1199" i="35" s="1"/>
  <c r="AC1030" i="35"/>
  <c r="AD1030" i="35" s="1"/>
  <c r="AC867" i="35"/>
  <c r="AD867" i="35" s="1"/>
  <c r="AC739" i="35"/>
  <c r="AD739" i="35" s="1"/>
  <c r="AC625" i="35"/>
  <c r="AD625" i="35" s="1"/>
  <c r="AC561" i="35"/>
  <c r="AD561" i="35" s="1"/>
  <c r="AC497" i="35"/>
  <c r="AD497" i="35" s="1"/>
  <c r="AC433" i="35"/>
  <c r="AD433" i="35" s="1"/>
  <c r="AC369" i="35"/>
  <c r="AD369" i="35" s="1"/>
  <c r="AC305" i="35"/>
  <c r="AD305" i="35" s="1"/>
  <c r="AC241" i="35"/>
  <c r="AD241" i="35" s="1"/>
  <c r="AC177" i="35"/>
  <c r="AD177" i="35" s="1"/>
  <c r="AC113" i="35"/>
  <c r="AD113" i="35" s="1"/>
  <c r="AC49" i="35"/>
  <c r="AD49" i="35" s="1"/>
  <c r="P11254" i="35"/>
  <c r="Q11254" i="35" s="1"/>
  <c r="P11190" i="35"/>
  <c r="Q11190" i="35" s="1"/>
  <c r="P11126" i="35"/>
  <c r="Q11126" i="35" s="1"/>
  <c r="P11062" i="35"/>
  <c r="Q11062" i="35" s="1"/>
  <c r="P10998" i="35"/>
  <c r="Q10998" i="35" s="1"/>
  <c r="P10934" i="35"/>
  <c r="Q10934" i="35" s="1"/>
  <c r="P10870" i="35"/>
  <c r="Q10870" i="35" s="1"/>
  <c r="P10806" i="35"/>
  <c r="Q10806" i="35" s="1"/>
  <c r="AI3086" i="35"/>
  <c r="AJ3086" i="35" s="1"/>
  <c r="AI2113" i="35"/>
  <c r="AJ2113" i="35" s="1"/>
  <c r="AI1622" i="35"/>
  <c r="AJ1622" i="35" s="1"/>
  <c r="AI1259" i="35"/>
  <c r="AJ1259" i="35" s="1"/>
  <c r="AI1003" i="35"/>
  <c r="AJ1003" i="35" s="1"/>
  <c r="AI747" i="35"/>
  <c r="AJ747" i="35" s="1"/>
  <c r="AI547" i="35"/>
  <c r="AJ547" i="35" s="1"/>
  <c r="AI378" i="35"/>
  <c r="AJ378" i="35" s="1"/>
  <c r="AI207" i="35"/>
  <c r="AJ207" i="35" s="1"/>
  <c r="AI35" i="35"/>
  <c r="AJ35" i="35" s="1"/>
  <c r="AC1134" i="35"/>
  <c r="AD1134" i="35" s="1"/>
  <c r="AC963" i="35"/>
  <c r="AD963" i="35" s="1"/>
  <c r="AC818" i="35"/>
  <c r="AD818" i="35" s="1"/>
  <c r="AC690" i="35"/>
  <c r="AD690" i="35" s="1"/>
  <c r="AC600" i="35"/>
  <c r="AD600" i="35" s="1"/>
  <c r="AC536" i="35"/>
  <c r="AD536" i="35" s="1"/>
  <c r="AC472" i="35"/>
  <c r="AD472" i="35" s="1"/>
  <c r="AC408" i="35"/>
  <c r="AD408" i="35" s="1"/>
  <c r="AC344" i="35"/>
  <c r="AD344" i="35" s="1"/>
  <c r="AC280" i="35"/>
  <c r="AD280" i="35" s="1"/>
  <c r="AC216" i="35"/>
  <c r="AD216" i="35" s="1"/>
  <c r="AC152" i="35"/>
  <c r="AD152" i="35" s="1"/>
  <c r="AC88" i="35"/>
  <c r="AD88" i="35" s="1"/>
  <c r="AC24" i="35"/>
  <c r="AD24" i="35" s="1"/>
  <c r="P11229" i="35"/>
  <c r="Q11229" i="35" s="1"/>
  <c r="P11165" i="35"/>
  <c r="Q11165" i="35" s="1"/>
  <c r="P11101" i="35"/>
  <c r="Q11101" i="35" s="1"/>
  <c r="P11037" i="35"/>
  <c r="Q11037" i="35" s="1"/>
  <c r="P10973" i="35"/>
  <c r="Q10973" i="35" s="1"/>
  <c r="P10909" i="35"/>
  <c r="Q10909" i="35" s="1"/>
  <c r="P10845" i="35"/>
  <c r="Q10845" i="35" s="1"/>
  <c r="P10781" i="35"/>
  <c r="Q10781" i="35" s="1"/>
  <c r="AI2451" i="35"/>
  <c r="AJ2451" i="35" s="1"/>
  <c r="AI1920" i="35"/>
  <c r="AJ1920" i="35" s="1"/>
  <c r="AI1466" i="35"/>
  <c r="AJ1466" i="35" s="1"/>
  <c r="AI1162" i="35"/>
  <c r="AJ1162" i="35" s="1"/>
  <c r="AI906" i="35"/>
  <c r="AJ906" i="35" s="1"/>
  <c r="AI651" i="35"/>
  <c r="AJ651" i="35" s="1"/>
  <c r="AI482" i="35"/>
  <c r="AJ482" i="35" s="1"/>
  <c r="AI311" i="35"/>
  <c r="AJ311" i="35" s="1"/>
  <c r="AI139" i="35"/>
  <c r="AJ139" i="35" s="1"/>
  <c r="AC1238" i="35"/>
  <c r="AD1238" i="35" s="1"/>
  <c r="AC1067" i="35"/>
  <c r="AD1067" i="35" s="1"/>
  <c r="AC895" i="35"/>
  <c r="AD895" i="35" s="1"/>
  <c r="AC767" i="35"/>
  <c r="AD767" i="35" s="1"/>
  <c r="AC640" i="35"/>
  <c r="AD640" i="35" s="1"/>
  <c r="AC575" i="35"/>
  <c r="AD575" i="35" s="1"/>
  <c r="AC511" i="35"/>
  <c r="AD511" i="35" s="1"/>
  <c r="AC447" i="35"/>
  <c r="AD447" i="35" s="1"/>
  <c r="AC383" i="35"/>
  <c r="AD383" i="35" s="1"/>
  <c r="AC319" i="35"/>
  <c r="AD319" i="35" s="1"/>
  <c r="AC255" i="35"/>
  <c r="AD255" i="35" s="1"/>
  <c r="AC191" i="35"/>
  <c r="AD191" i="35" s="1"/>
  <c r="AC127" i="35"/>
  <c r="AD127" i="35" s="1"/>
  <c r="AC63" i="35"/>
  <c r="AD63" i="35" s="1"/>
  <c r="P11268" i="35"/>
  <c r="Q11268" i="35" s="1"/>
  <c r="P11204" i="35"/>
  <c r="Q11204" i="35" s="1"/>
  <c r="P11140" i="35"/>
  <c r="Q11140" i="35" s="1"/>
  <c r="P11076" i="35"/>
  <c r="Q11076" i="35" s="1"/>
  <c r="P11012" i="35"/>
  <c r="Q11012" i="35" s="1"/>
  <c r="P10948" i="35"/>
  <c r="Q10948" i="35" s="1"/>
  <c r="P10884" i="35"/>
  <c r="Q10884" i="35" s="1"/>
  <c r="P10820" i="35"/>
  <c r="Q10820" i="35" s="1"/>
  <c r="AI4106" i="35"/>
  <c r="AJ4106" i="35" s="1"/>
  <c r="AI2225" i="35"/>
  <c r="AJ2225" i="35" s="1"/>
  <c r="AI1713" i="35"/>
  <c r="AJ1713" i="35" s="1"/>
  <c r="AI1315" i="35"/>
  <c r="AJ1315" i="35" s="1"/>
  <c r="AI1059" i="35"/>
  <c r="AJ1059" i="35" s="1"/>
  <c r="AI803" i="35"/>
  <c r="AJ803" i="35" s="1"/>
  <c r="AI586" i="35"/>
  <c r="AJ586" i="35" s="1"/>
  <c r="AI415" i="35"/>
  <c r="AJ415" i="35" s="1"/>
  <c r="AI1822" i="35"/>
  <c r="AJ1822" i="35" s="1"/>
  <c r="AI1041" i="35"/>
  <c r="AJ1041" i="35" s="1"/>
  <c r="AI56" i="35"/>
  <c r="AJ56" i="35" s="1"/>
  <c r="AI927" i="35"/>
  <c r="AJ927" i="35" s="1"/>
  <c r="AI2280" i="35"/>
  <c r="AJ2280" i="35" s="1"/>
  <c r="AI1346" i="35"/>
  <c r="AJ1346" i="35" s="1"/>
  <c r="AI830" i="35"/>
  <c r="AJ830" i="35" s="1"/>
  <c r="AI318" i="35"/>
  <c r="AJ318" i="35" s="1"/>
  <c r="AC1074" i="35"/>
  <c r="AD1074" i="35" s="1"/>
  <c r="AI2101" i="35"/>
  <c r="AJ2101" i="35" s="1"/>
  <c r="AI1253" i="35"/>
  <c r="AJ1253" i="35" s="1"/>
  <c r="AI741" i="35"/>
  <c r="AJ741" i="35" s="1"/>
  <c r="AI229" i="35"/>
  <c r="AJ229" i="35" s="1"/>
  <c r="AC985" i="35"/>
  <c r="AD985" i="35" s="1"/>
  <c r="AI2460" i="35"/>
  <c r="AJ2460" i="35" s="1"/>
  <c r="AI1470" i="35"/>
  <c r="AJ1470" i="35" s="1"/>
  <c r="AI908" i="35"/>
  <c r="AJ908" i="35" s="1"/>
  <c r="AI396" i="35"/>
  <c r="AJ396" i="35" s="1"/>
  <c r="AC1152" i="35"/>
  <c r="AD1152" i="35" s="1"/>
  <c r="AI3830" i="35"/>
  <c r="AJ3830" i="35" s="1"/>
  <c r="AI235" i="35"/>
  <c r="AJ235" i="35" s="1"/>
  <c r="AC491" i="35"/>
  <c r="AD491" i="35" s="1"/>
  <c r="AC427" i="35"/>
  <c r="AD427" i="35" s="1"/>
  <c r="AC363" i="35"/>
  <c r="AD363" i="35" s="1"/>
  <c r="AC299" i="35"/>
  <c r="AD299" i="35" s="1"/>
  <c r="AC235" i="35"/>
  <c r="AD235" i="35" s="1"/>
  <c r="AC171" i="35"/>
  <c r="AD171" i="35" s="1"/>
  <c r="AC107" i="35"/>
  <c r="AD107" i="35" s="1"/>
  <c r="AC43" i="35"/>
  <c r="AD43" i="35" s="1"/>
  <c r="P11248" i="35"/>
  <c r="Q11248" i="35" s="1"/>
  <c r="P11184" i="35"/>
  <c r="Q11184" i="35" s="1"/>
  <c r="P11120" i="35"/>
  <c r="Q11120" i="35" s="1"/>
  <c r="P11056" i="35"/>
  <c r="Q11056" i="35" s="1"/>
  <c r="P10992" i="35"/>
  <c r="Q10992" i="35" s="1"/>
  <c r="P10928" i="35"/>
  <c r="Q10928" i="35" s="1"/>
  <c r="P10864" i="35"/>
  <c r="Q10864" i="35" s="1"/>
  <c r="P10800" i="35"/>
  <c r="Q10800" i="35" s="1"/>
  <c r="AI2676" i="35"/>
  <c r="AJ2676" i="35" s="1"/>
  <c r="AI2001" i="35"/>
  <c r="AJ2001" i="35" s="1"/>
  <c r="AI1533" i="35"/>
  <c r="AJ1533" i="35" s="1"/>
  <c r="AI1203" i="35"/>
  <c r="AJ1203" i="35" s="1"/>
  <c r="AI947" i="35"/>
  <c r="AJ947" i="35" s="1"/>
  <c r="AI691" i="35"/>
  <c r="AJ691" i="35" s="1"/>
  <c r="AI511" i="35"/>
  <c r="AJ511" i="35" s="1"/>
  <c r="AI339" i="35"/>
  <c r="AJ339" i="35" s="1"/>
  <c r="AI170" i="35"/>
  <c r="AJ170" i="35" s="1"/>
  <c r="AC1267" i="35"/>
  <c r="AD1267" i="35" s="1"/>
  <c r="AC1095" i="35"/>
  <c r="AD1095" i="35" s="1"/>
  <c r="AC926" i="35"/>
  <c r="AD926" i="35" s="1"/>
  <c r="AC790" i="35"/>
  <c r="AD790" i="35" s="1"/>
  <c r="AC662" i="35"/>
  <c r="AD662" i="35" s="1"/>
  <c r="AC586" i="35"/>
  <c r="AD586" i="35" s="1"/>
  <c r="AC522" i="35"/>
  <c r="AD522" i="35" s="1"/>
  <c r="AC458" i="35"/>
  <c r="AD458" i="35" s="1"/>
  <c r="AC394" i="35"/>
  <c r="AD394" i="35" s="1"/>
  <c r="AC330" i="35"/>
  <c r="AD330" i="35" s="1"/>
  <c r="AC266" i="35"/>
  <c r="AD266" i="35" s="1"/>
  <c r="AC202" i="35"/>
  <c r="AD202" i="35" s="1"/>
  <c r="AC138" i="35"/>
  <c r="AD138" i="35" s="1"/>
  <c r="AC74" i="35"/>
  <c r="AD74" i="35" s="1"/>
  <c r="AC10" i="35"/>
  <c r="AD10" i="35" s="1"/>
  <c r="P11215" i="35"/>
  <c r="Q11215" i="35" s="1"/>
  <c r="P11151" i="35"/>
  <c r="Q11151" i="35" s="1"/>
  <c r="P11087" i="35"/>
  <c r="Q11087" i="35" s="1"/>
  <c r="P11023" i="35"/>
  <c r="Q11023" i="35" s="1"/>
  <c r="P10959" i="35"/>
  <c r="Q10959" i="35" s="1"/>
  <c r="P10895" i="35"/>
  <c r="Q10895" i="35" s="1"/>
  <c r="P10831" i="35"/>
  <c r="Q10831" i="35" s="1"/>
  <c r="P10767" i="35"/>
  <c r="Q10767" i="35" s="1"/>
  <c r="AI2256" i="35"/>
  <c r="AJ2256" i="35" s="1"/>
  <c r="AI1744" i="35"/>
  <c r="AJ1744" i="35" s="1"/>
  <c r="AI1330" i="35"/>
  <c r="AJ1330" i="35" s="1"/>
  <c r="AI1074" i="35"/>
  <c r="AJ1074" i="35" s="1"/>
  <c r="AI818" i="35"/>
  <c r="AJ818" i="35" s="1"/>
  <c r="AI594" i="35"/>
  <c r="AJ594" i="35" s="1"/>
  <c r="AI423" i="35"/>
  <c r="AJ423" i="35" s="1"/>
  <c r="AI251" i="35"/>
  <c r="AJ251" i="35" s="1"/>
  <c r="AI82" i="35"/>
  <c r="AJ82" i="35" s="1"/>
  <c r="AC1179" i="35"/>
  <c r="AD1179" i="35" s="1"/>
  <c r="AC1007" i="35"/>
  <c r="AD1007" i="35" s="1"/>
  <c r="AC851" i="35"/>
  <c r="AD851" i="35" s="1"/>
  <c r="AC723" i="35"/>
  <c r="AD723" i="35" s="1"/>
  <c r="AC617" i="35"/>
  <c r="AD617" i="35" s="1"/>
  <c r="AC553" i="35"/>
  <c r="AD553" i="35" s="1"/>
  <c r="AC489" i="35"/>
  <c r="AD489" i="35" s="1"/>
  <c r="AC425" i="35"/>
  <c r="AD425" i="35" s="1"/>
  <c r="AC361" i="35"/>
  <c r="AD361" i="35" s="1"/>
  <c r="AC297" i="35"/>
  <c r="AD297" i="35" s="1"/>
  <c r="AC233" i="35"/>
  <c r="AD233" i="35" s="1"/>
  <c r="AC169" i="35"/>
  <c r="AD169" i="35" s="1"/>
  <c r="AC105" i="35"/>
  <c r="AD105" i="35" s="1"/>
  <c r="AC41" i="35"/>
  <c r="AD41" i="35" s="1"/>
  <c r="P11246" i="35"/>
  <c r="Q11246" i="35" s="1"/>
  <c r="P11182" i="35"/>
  <c r="Q11182" i="35" s="1"/>
  <c r="P11118" i="35"/>
  <c r="Q11118" i="35" s="1"/>
  <c r="P11054" i="35"/>
  <c r="Q11054" i="35" s="1"/>
  <c r="P10990" i="35"/>
  <c r="Q10990" i="35" s="1"/>
  <c r="P10926" i="35"/>
  <c r="Q10926" i="35" s="1"/>
  <c r="P10862" i="35"/>
  <c r="Q10862" i="35" s="1"/>
  <c r="P10798" i="35"/>
  <c r="Q10798" i="35" s="1"/>
  <c r="AI2830" i="35"/>
  <c r="AJ2830" i="35" s="1"/>
  <c r="AI2049" i="35"/>
  <c r="AJ2049" i="35" s="1"/>
  <c r="AI1570" i="35"/>
  <c r="AJ1570" i="35" s="1"/>
  <c r="AI1227" i="35"/>
  <c r="AJ1227" i="35" s="1"/>
  <c r="AI971" i="35"/>
  <c r="AJ971" i="35" s="1"/>
  <c r="AI715" i="35"/>
  <c r="AJ715" i="35" s="1"/>
  <c r="AI527" i="35"/>
  <c r="AJ527" i="35" s="1"/>
  <c r="AI355" i="35"/>
  <c r="AJ355" i="35" s="1"/>
  <c r="AI186" i="35"/>
  <c r="AJ186" i="35" s="1"/>
  <c r="AI15" i="35"/>
  <c r="AJ15" i="35" s="1"/>
  <c r="AC1111" i="35"/>
  <c r="AD1111" i="35" s="1"/>
  <c r="AC942" i="35"/>
  <c r="AD942" i="35" s="1"/>
  <c r="AC802" i="35"/>
  <c r="AD802" i="35" s="1"/>
  <c r="AC674" i="35"/>
  <c r="AD674" i="35" s="1"/>
  <c r="AC592" i="35"/>
  <c r="AD592" i="35" s="1"/>
  <c r="AC528" i="35"/>
  <c r="AD528" i="35" s="1"/>
  <c r="AC464" i="35"/>
  <c r="AD464" i="35" s="1"/>
  <c r="AC400" i="35"/>
  <c r="AD400" i="35" s="1"/>
  <c r="AC336" i="35"/>
  <c r="AD336" i="35" s="1"/>
  <c r="AC272" i="35"/>
  <c r="AD272" i="35" s="1"/>
  <c r="AC208" i="35"/>
  <c r="AD208" i="35" s="1"/>
  <c r="AC144" i="35"/>
  <c r="AD144" i="35" s="1"/>
  <c r="AC80" i="35"/>
  <c r="AD80" i="35" s="1"/>
  <c r="AC16" i="35"/>
  <c r="AD16" i="35" s="1"/>
  <c r="P11221" i="35"/>
  <c r="Q11221" i="35" s="1"/>
  <c r="P11157" i="35"/>
  <c r="Q11157" i="35" s="1"/>
  <c r="P11093" i="35"/>
  <c r="Q11093" i="35" s="1"/>
  <c r="P11029" i="35"/>
  <c r="Q11029" i="35" s="1"/>
  <c r="P10965" i="35"/>
  <c r="Q10965" i="35" s="1"/>
  <c r="P10901" i="35"/>
  <c r="Q10901" i="35" s="1"/>
  <c r="P10837" i="35"/>
  <c r="Q10837" i="35" s="1"/>
  <c r="P10773" i="35"/>
  <c r="Q10773" i="35" s="1"/>
  <c r="AI2368" i="35"/>
  <c r="AJ2368" i="35" s="1"/>
  <c r="AI1856" i="35"/>
  <c r="AJ1856" i="35" s="1"/>
  <c r="AI1416" i="35"/>
  <c r="AJ1416" i="35" s="1"/>
  <c r="AI1130" i="35"/>
  <c r="AJ1130" i="35" s="1"/>
  <c r="AI874" i="35"/>
  <c r="AJ874" i="35" s="1"/>
  <c r="AI631" i="35"/>
  <c r="AJ631" i="35" s="1"/>
  <c r="AI459" i="35"/>
  <c r="AJ459" i="35" s="1"/>
  <c r="AI290" i="35"/>
  <c r="AJ290" i="35" s="1"/>
  <c r="AI119" i="35"/>
  <c r="AJ119" i="35" s="1"/>
  <c r="AC1215" i="35"/>
  <c r="AD1215" i="35" s="1"/>
  <c r="AC1046" i="35"/>
  <c r="AD1046" i="35" s="1"/>
  <c r="AC879" i="35"/>
  <c r="AD879" i="35" s="1"/>
  <c r="AC751" i="35"/>
  <c r="AD751" i="35" s="1"/>
  <c r="AC631" i="35"/>
  <c r="AD631" i="35" s="1"/>
  <c r="AC567" i="35"/>
  <c r="AD567" i="35" s="1"/>
  <c r="AC503" i="35"/>
  <c r="AD503" i="35" s="1"/>
  <c r="AC439" i="35"/>
  <c r="AD439" i="35" s="1"/>
  <c r="AC375" i="35"/>
  <c r="AD375" i="35" s="1"/>
  <c r="AC311" i="35"/>
  <c r="AD311" i="35" s="1"/>
  <c r="AC247" i="35"/>
  <c r="AD247" i="35" s="1"/>
  <c r="AC183" i="35"/>
  <c r="AD183" i="35" s="1"/>
  <c r="AC119" i="35"/>
  <c r="AD119" i="35" s="1"/>
  <c r="AC55" i="35"/>
  <c r="AD55" i="35" s="1"/>
  <c r="P11260" i="35"/>
  <c r="Q11260" i="35" s="1"/>
  <c r="P11196" i="35"/>
  <c r="Q11196" i="35" s="1"/>
  <c r="P11132" i="35"/>
  <c r="Q11132" i="35" s="1"/>
  <c r="P11068" i="35"/>
  <c r="Q11068" i="35" s="1"/>
  <c r="P11004" i="35"/>
  <c r="Q11004" i="35" s="1"/>
  <c r="P10940" i="35"/>
  <c r="Q10940" i="35" s="1"/>
  <c r="P10876" i="35"/>
  <c r="Q10876" i="35" s="1"/>
  <c r="P10812" i="35"/>
  <c r="Q10812" i="35" s="1"/>
  <c r="AI3334" i="35"/>
  <c r="AJ3334" i="35" s="1"/>
  <c r="AI2161" i="35"/>
  <c r="AJ2161" i="35" s="1"/>
  <c r="AI1661" i="35"/>
  <c r="AJ1661" i="35" s="1"/>
  <c r="AI1283" i="35"/>
  <c r="AJ1283" i="35" s="1"/>
  <c r="AI1027" i="35"/>
  <c r="AJ1027" i="35" s="1"/>
  <c r="AI771" i="35"/>
  <c r="AJ771" i="35" s="1"/>
  <c r="AI563" i="35"/>
  <c r="AJ563" i="35" s="1"/>
  <c r="AI394" i="35"/>
  <c r="AJ394" i="35" s="1"/>
  <c r="AI2308" i="35"/>
  <c r="AJ2308" i="35" s="1"/>
  <c r="AI529" i="35"/>
  <c r="AJ529" i="35" s="1"/>
  <c r="AC1068" i="35"/>
  <c r="AD1068" i="35" s="1"/>
  <c r="AI863" i="35"/>
  <c r="AJ863" i="35" s="1"/>
  <c r="AI2152" i="35"/>
  <c r="AJ2152" i="35" s="1"/>
  <c r="AI1278" i="35"/>
  <c r="AJ1278" i="35" s="1"/>
  <c r="AI766" i="35"/>
  <c r="AJ766" i="35" s="1"/>
  <c r="AI254" i="35"/>
  <c r="AJ254" i="35" s="1"/>
  <c r="AC1010" i="35"/>
  <c r="AD1010" i="35" s="1"/>
  <c r="AI1973" i="35"/>
  <c r="AJ1973" i="35" s="1"/>
  <c r="AI1189" i="35"/>
  <c r="AJ1189" i="35" s="1"/>
  <c r="AI677" i="35"/>
  <c r="AJ677" i="35" s="1"/>
  <c r="AI165" i="35"/>
  <c r="AJ165" i="35" s="1"/>
  <c r="AC921" i="35"/>
  <c r="AD921" i="35" s="1"/>
  <c r="AI2306" i="35"/>
  <c r="AJ2306" i="35" s="1"/>
  <c r="AI1368" i="35"/>
  <c r="AJ1368" i="35" s="1"/>
  <c r="AI844" i="35"/>
  <c r="AJ844" i="35" s="1"/>
  <c r="AI332" i="35"/>
  <c r="AJ332" i="35" s="1"/>
  <c r="AC1088" i="35"/>
  <c r="AD1088" i="35" s="1"/>
  <c r="AI2208" i="35"/>
  <c r="AJ2208" i="35" s="1"/>
  <c r="AI66" i="35"/>
  <c r="AJ66" i="35" s="1"/>
  <c r="AC483" i="35"/>
  <c r="AD483" i="35" s="1"/>
  <c r="AC419" i="35"/>
  <c r="AD419" i="35" s="1"/>
  <c r="AC355" i="35"/>
  <c r="AD355" i="35" s="1"/>
  <c r="AC291" i="35"/>
  <c r="AD291" i="35" s="1"/>
  <c r="AC227" i="35"/>
  <c r="AD227" i="35" s="1"/>
  <c r="AC163" i="35"/>
  <c r="AD163" i="35" s="1"/>
  <c r="AC99" i="35"/>
  <c r="AD99" i="35" s="1"/>
  <c r="AC35" i="35"/>
  <c r="AD35" i="35" s="1"/>
  <c r="P11240" i="35"/>
  <c r="Q11240" i="35" s="1"/>
  <c r="P11176" i="35"/>
  <c r="Q11176" i="35" s="1"/>
  <c r="P11112" i="35"/>
  <c r="Q11112" i="35" s="1"/>
  <c r="P11048" i="35"/>
  <c r="Q11048" i="35" s="1"/>
  <c r="P10984" i="35"/>
  <c r="Q10984" i="35" s="1"/>
  <c r="P10920" i="35"/>
  <c r="Q10920" i="35" s="1"/>
  <c r="P10856" i="35"/>
  <c r="Q10856" i="35" s="1"/>
  <c r="P10792" i="35"/>
  <c r="Q10792" i="35" s="1"/>
  <c r="AI2486" i="35"/>
  <c r="AJ2486" i="35" s="1"/>
  <c r="AI1937" i="35"/>
  <c r="AJ1937" i="35" s="1"/>
  <c r="AI1481" i="35"/>
  <c r="AJ1481" i="35" s="1"/>
  <c r="AI1171" i="35"/>
  <c r="AJ1171" i="35" s="1"/>
  <c r="AI915" i="35"/>
  <c r="AJ915" i="35" s="1"/>
  <c r="AI659" i="35"/>
  <c r="AJ659" i="35" s="1"/>
  <c r="AI490" i="35"/>
  <c r="AJ490" i="35" s="1"/>
  <c r="AI319" i="35"/>
  <c r="AJ319" i="35" s="1"/>
  <c r="AI147" i="35"/>
  <c r="AJ147" i="35" s="1"/>
  <c r="AC1246" i="35"/>
  <c r="AD1246" i="35" s="1"/>
  <c r="AC1075" i="35"/>
  <c r="AD1075" i="35" s="1"/>
  <c r="AC903" i="35"/>
  <c r="AD903" i="35" s="1"/>
  <c r="AC774" i="35"/>
  <c r="AD774" i="35" s="1"/>
  <c r="AC646" i="35"/>
  <c r="AD646" i="35" s="1"/>
  <c r="AC578" i="35"/>
  <c r="AD578" i="35" s="1"/>
  <c r="AC514" i="35"/>
  <c r="AD514" i="35" s="1"/>
  <c r="AC450" i="35"/>
  <c r="AD450" i="35" s="1"/>
  <c r="AC386" i="35"/>
  <c r="AD386" i="35" s="1"/>
  <c r="AC322" i="35"/>
  <c r="AD322" i="35" s="1"/>
  <c r="AC258" i="35"/>
  <c r="AD258" i="35" s="1"/>
  <c r="AC194" i="35"/>
  <c r="AD194" i="35" s="1"/>
  <c r="AC130" i="35"/>
  <c r="AD130" i="35" s="1"/>
  <c r="AC66" i="35"/>
  <c r="AD66" i="35" s="1"/>
  <c r="P11207" i="35"/>
  <c r="Q11207" i="35" s="1"/>
  <c r="P11143" i="35"/>
  <c r="Q11143" i="35" s="1"/>
  <c r="P11079" i="35"/>
  <c r="Q11079" i="35" s="1"/>
  <c r="P11015" i="35"/>
  <c r="Q11015" i="35" s="1"/>
  <c r="P10951" i="35"/>
  <c r="Q10951" i="35" s="1"/>
  <c r="P10887" i="35"/>
  <c r="Q10887" i="35" s="1"/>
  <c r="P10823" i="35"/>
  <c r="Q10823" i="35" s="1"/>
  <c r="AI3599" i="35"/>
  <c r="AJ3599" i="35" s="1"/>
  <c r="AI2192" i="35"/>
  <c r="AJ2192" i="35" s="1"/>
  <c r="AI1685" i="35"/>
  <c r="AJ1685" i="35" s="1"/>
  <c r="AI1298" i="35"/>
  <c r="AJ1298" i="35" s="1"/>
  <c r="AI1042" i="35"/>
  <c r="AJ1042" i="35" s="1"/>
  <c r="AI786" i="35"/>
  <c r="AJ786" i="35" s="1"/>
  <c r="AI571" i="35"/>
  <c r="AJ571" i="35" s="1"/>
  <c r="AI402" i="35"/>
  <c r="AJ402" i="35" s="1"/>
  <c r="AI231" i="35"/>
  <c r="AJ231" i="35" s="1"/>
  <c r="AI59" i="35"/>
  <c r="AJ59" i="35" s="1"/>
  <c r="AC1158" i="35"/>
  <c r="AD1158" i="35" s="1"/>
  <c r="AC987" i="35"/>
  <c r="AD987" i="35" s="1"/>
  <c r="AC835" i="35"/>
  <c r="AD835" i="35" s="1"/>
  <c r="AC707" i="35"/>
  <c r="AD707" i="35" s="1"/>
  <c r="AC609" i="35"/>
  <c r="AD609" i="35" s="1"/>
  <c r="AC545" i="35"/>
  <c r="AD545" i="35" s="1"/>
  <c r="AC481" i="35"/>
  <c r="AD481" i="35" s="1"/>
  <c r="AC417" i="35"/>
  <c r="AD417" i="35" s="1"/>
  <c r="AC353" i="35"/>
  <c r="AD353" i="35" s="1"/>
  <c r="AC289" i="35"/>
  <c r="AD289" i="35" s="1"/>
  <c r="AC225" i="35"/>
  <c r="AD225" i="35" s="1"/>
  <c r="AC161" i="35"/>
  <c r="AD161" i="35" s="1"/>
  <c r="AC97" i="35"/>
  <c r="AD97" i="35" s="1"/>
  <c r="AC33" i="35"/>
  <c r="AD33" i="35" s="1"/>
  <c r="P11238" i="35"/>
  <c r="Q11238" i="35" s="1"/>
  <c r="P11174" i="35"/>
  <c r="Q11174" i="35" s="1"/>
  <c r="P11110" i="35"/>
  <c r="Q11110" i="35" s="1"/>
  <c r="P11046" i="35"/>
  <c r="Q11046" i="35" s="1"/>
  <c r="P10982" i="35"/>
  <c r="Q10982" i="35" s="1"/>
  <c r="P10918" i="35"/>
  <c r="Q10918" i="35" s="1"/>
  <c r="P10854" i="35"/>
  <c r="Q10854" i="35" s="1"/>
  <c r="P10790" i="35"/>
  <c r="Q10790" i="35" s="1"/>
  <c r="AI2625" i="35"/>
  <c r="AJ2625" i="35" s="1"/>
  <c r="AI1985" i="35"/>
  <c r="AJ1985" i="35" s="1"/>
  <c r="AI1520" i="35"/>
  <c r="AJ1520" i="35" s="1"/>
  <c r="AI1195" i="35"/>
  <c r="AJ1195" i="35" s="1"/>
  <c r="AI939" i="35"/>
  <c r="AJ939" i="35" s="1"/>
  <c r="AI683" i="35"/>
  <c r="AJ683" i="35" s="1"/>
  <c r="AI506" i="35"/>
  <c r="AJ506" i="35" s="1"/>
  <c r="AI335" i="35"/>
  <c r="AJ335" i="35" s="1"/>
  <c r="AI163" i="35"/>
  <c r="AJ163" i="35" s="1"/>
  <c r="AC1262" i="35"/>
  <c r="AD1262" i="35" s="1"/>
  <c r="AC1091" i="35"/>
  <c r="AD1091" i="35" s="1"/>
  <c r="AC919" i="35"/>
  <c r="AD919" i="35" s="1"/>
  <c r="AC786" i="35"/>
  <c r="AD786" i="35" s="1"/>
  <c r="AC658" i="35"/>
  <c r="AD658" i="35" s="1"/>
  <c r="AC584" i="35"/>
  <c r="AD584" i="35" s="1"/>
  <c r="AC520" i="35"/>
  <c r="AD520" i="35" s="1"/>
  <c r="AC456" i="35"/>
  <c r="AD456" i="35" s="1"/>
  <c r="AC392" i="35"/>
  <c r="AD392" i="35" s="1"/>
  <c r="AC328" i="35"/>
  <c r="AD328" i="35" s="1"/>
  <c r="AC264" i="35"/>
  <c r="AD264" i="35" s="1"/>
  <c r="AC200" i="35"/>
  <c r="AD200" i="35" s="1"/>
  <c r="AC136" i="35"/>
  <c r="AD136" i="35" s="1"/>
  <c r="AC72" i="35"/>
  <c r="AD72" i="35" s="1"/>
  <c r="AC8" i="35"/>
  <c r="AD8" i="35" s="1"/>
  <c r="P11213" i="35"/>
  <c r="Q11213" i="35" s="1"/>
  <c r="P11149" i="35"/>
  <c r="Q11149" i="35" s="1"/>
  <c r="P11085" i="35"/>
  <c r="Q11085" i="35" s="1"/>
  <c r="P11021" i="35"/>
  <c r="Q11021" i="35" s="1"/>
  <c r="P10957" i="35"/>
  <c r="Q10957" i="35" s="1"/>
  <c r="P10893" i="35"/>
  <c r="Q10893" i="35" s="1"/>
  <c r="P10829" i="35"/>
  <c r="Q10829" i="35" s="1"/>
  <c r="P10765" i="35"/>
  <c r="Q10765" i="35" s="1"/>
  <c r="AI2304" i="35"/>
  <c r="AJ2304" i="35" s="1"/>
  <c r="AI1792" i="35"/>
  <c r="AJ1792" i="35" s="1"/>
  <c r="AI1365" i="35"/>
  <c r="AJ1365" i="35" s="1"/>
  <c r="AI1098" i="35"/>
  <c r="AJ1098" i="35" s="1"/>
  <c r="AI842" i="35"/>
  <c r="AJ842" i="35" s="1"/>
  <c r="AI610" i="35"/>
  <c r="AJ610" i="35" s="1"/>
  <c r="AI439" i="35"/>
  <c r="AJ439" i="35" s="1"/>
  <c r="AI267" i="35"/>
  <c r="AJ267" i="35" s="1"/>
  <c r="AI98" i="35"/>
  <c r="AJ98" i="35" s="1"/>
  <c r="AC1195" i="35"/>
  <c r="AD1195" i="35" s="1"/>
  <c r="AC1023" i="35"/>
  <c r="AD1023" i="35" s="1"/>
  <c r="AC863" i="35"/>
  <c r="AD863" i="35" s="1"/>
  <c r="AC735" i="35"/>
  <c r="AD735" i="35" s="1"/>
  <c r="AC623" i="35"/>
  <c r="AD623" i="35" s="1"/>
  <c r="AC559" i="35"/>
  <c r="AD559" i="35" s="1"/>
  <c r="AC495" i="35"/>
  <c r="AD495" i="35" s="1"/>
  <c r="AC431" i="35"/>
  <c r="AD431" i="35" s="1"/>
  <c r="AC367" i="35"/>
  <c r="AD367" i="35" s="1"/>
  <c r="AC303" i="35"/>
  <c r="AD303" i="35" s="1"/>
  <c r="AC239" i="35"/>
  <c r="AD239" i="35" s="1"/>
  <c r="AC175" i="35"/>
  <c r="AD175" i="35" s="1"/>
  <c r="AC111" i="35"/>
  <c r="AD111" i="35" s="1"/>
  <c r="AC47" i="35"/>
  <c r="AD47" i="35" s="1"/>
  <c r="P11252" i="35"/>
  <c r="Q11252" i="35" s="1"/>
  <c r="P11188" i="35"/>
  <c r="Q11188" i="35" s="1"/>
  <c r="P11124" i="35"/>
  <c r="Q11124" i="35" s="1"/>
  <c r="P11060" i="35"/>
  <c r="Q11060" i="35" s="1"/>
  <c r="P10996" i="35"/>
  <c r="Q10996" i="35" s="1"/>
  <c r="P10932" i="35"/>
  <c r="Q10932" i="35" s="1"/>
  <c r="P10868" i="35"/>
  <c r="Q10868" i="35" s="1"/>
  <c r="P10804" i="35"/>
  <c r="Q10804" i="35" s="1"/>
  <c r="AI3022" i="35"/>
  <c r="AJ3022" i="35" s="1"/>
  <c r="AI2097" i="35"/>
  <c r="AJ2097" i="35" s="1"/>
  <c r="AI1609" i="35"/>
  <c r="AJ1609" i="35" s="1"/>
  <c r="AI1251" i="35"/>
  <c r="AJ1251" i="35" s="1"/>
  <c r="AI995" i="35"/>
  <c r="AJ995" i="35" s="1"/>
  <c r="AI739" i="35"/>
  <c r="AJ739" i="35" s="1"/>
  <c r="AI543" i="35"/>
  <c r="AJ543" i="35" s="1"/>
  <c r="AI371" i="35"/>
  <c r="AJ371" i="35" s="1"/>
  <c r="AI3153" i="35"/>
  <c r="AJ3153" i="35" s="1"/>
  <c r="AC773" i="35"/>
  <c r="AD773" i="35" s="1"/>
  <c r="AI2990" i="35"/>
  <c r="AJ2990" i="35" s="1"/>
  <c r="AI735" i="35"/>
  <c r="AJ735" i="35" s="1"/>
  <c r="AI1896" i="35"/>
  <c r="AJ1896" i="35" s="1"/>
  <c r="AI1150" i="35"/>
  <c r="AJ1150" i="35" s="1"/>
  <c r="AI638" i="35"/>
  <c r="AJ638" i="35" s="1"/>
  <c r="AI126" i="35"/>
  <c r="AJ126" i="35" s="1"/>
  <c r="AI4167" i="35"/>
  <c r="AJ4167" i="35" s="1"/>
  <c r="AI1717" i="35"/>
  <c r="AJ1717" i="35" s="1"/>
  <c r="AI1061" i="35"/>
  <c r="AJ1061" i="35" s="1"/>
  <c r="AI549" i="35"/>
  <c r="AJ549" i="35" s="1"/>
  <c r="AI37" i="35"/>
  <c r="AJ37" i="35" s="1"/>
  <c r="AC793" i="35"/>
  <c r="AD793" i="35" s="1"/>
  <c r="AI2050" i="35"/>
  <c r="AJ2050" i="35" s="1"/>
  <c r="AI1228" i="35"/>
  <c r="AJ1228" i="35" s="1"/>
  <c r="AI716" i="35"/>
  <c r="AJ716" i="35" s="1"/>
  <c r="AI204" i="35"/>
  <c r="AJ204" i="35" s="1"/>
  <c r="AC960" i="35"/>
  <c r="AD960" i="35" s="1"/>
  <c r="AI1306" i="35"/>
  <c r="AJ1306" i="35" s="1"/>
  <c r="AC991" i="35"/>
  <c r="AD991" i="35" s="1"/>
  <c r="AC467" i="35"/>
  <c r="AD467" i="35" s="1"/>
  <c r="AC403" i="35"/>
  <c r="AD403" i="35" s="1"/>
  <c r="AC339" i="35"/>
  <c r="AD339" i="35" s="1"/>
  <c r="AC275" i="35"/>
  <c r="AD275" i="35" s="1"/>
  <c r="AC211" i="35"/>
  <c r="AD211" i="35" s="1"/>
  <c r="AC147" i="35"/>
  <c r="AD147" i="35" s="1"/>
  <c r="AC83" i="35"/>
  <c r="AD83" i="35" s="1"/>
  <c r="AC19" i="35"/>
  <c r="AD19" i="35" s="1"/>
  <c r="P11224" i="35"/>
  <c r="Q11224" i="35" s="1"/>
  <c r="P11160" i="35"/>
  <c r="Q11160" i="35" s="1"/>
  <c r="P11096" i="35"/>
  <c r="Q11096" i="35" s="1"/>
  <c r="P11032" i="35"/>
  <c r="Q11032" i="35" s="1"/>
  <c r="P10968" i="35"/>
  <c r="Q10968" i="35" s="1"/>
  <c r="P10904" i="35"/>
  <c r="Q10904" i="35" s="1"/>
  <c r="P10840" i="35"/>
  <c r="Q10840" i="35" s="1"/>
  <c r="P10776" i="35"/>
  <c r="Q10776" i="35" s="1"/>
  <c r="AI2321" i="35"/>
  <c r="AJ2321" i="35" s="1"/>
  <c r="AI1809" i="35"/>
  <c r="AJ1809" i="35" s="1"/>
  <c r="AI1378" i="35"/>
  <c r="AJ1378" i="35" s="1"/>
  <c r="AI1107" i="35"/>
  <c r="AJ1107" i="35" s="1"/>
  <c r="AI851" i="35"/>
  <c r="AJ851" i="35" s="1"/>
  <c r="AI618" i="35"/>
  <c r="AJ618" i="35" s="1"/>
  <c r="AI447" i="35"/>
  <c r="AJ447" i="35" s="1"/>
  <c r="AI275" i="35"/>
  <c r="AJ275" i="35" s="1"/>
  <c r="AI106" i="35"/>
  <c r="AJ106" i="35" s="1"/>
  <c r="AC1203" i="35"/>
  <c r="AD1203" i="35" s="1"/>
  <c r="AC1031" i="35"/>
  <c r="AD1031" i="35" s="1"/>
  <c r="AC870" i="35"/>
  <c r="AD870" i="35" s="1"/>
  <c r="AC742" i="35"/>
  <c r="AD742" i="35" s="1"/>
  <c r="AC626" i="35"/>
  <c r="AD626" i="35" s="1"/>
  <c r="AC562" i="35"/>
  <c r="AD562" i="35" s="1"/>
  <c r="AC498" i="35"/>
  <c r="AD498" i="35" s="1"/>
  <c r="AC434" i="35"/>
  <c r="AD434" i="35" s="1"/>
  <c r="AC370" i="35"/>
  <c r="AD370" i="35" s="1"/>
  <c r="AC306" i="35"/>
  <c r="AD306" i="35" s="1"/>
  <c r="AC242" i="35"/>
  <c r="AD242" i="35" s="1"/>
  <c r="AC178" i="35"/>
  <c r="AD178" i="35" s="1"/>
  <c r="AC114" i="35"/>
  <c r="AD114" i="35" s="1"/>
  <c r="AC50" i="35"/>
  <c r="AD50" i="35" s="1"/>
  <c r="P11255" i="35"/>
  <c r="Q11255" i="35" s="1"/>
  <c r="P11191" i="35"/>
  <c r="Q11191" i="35" s="1"/>
  <c r="P11127" i="35"/>
  <c r="Q11127" i="35" s="1"/>
  <c r="P11063" i="35"/>
  <c r="Q11063" i="35" s="1"/>
  <c r="P10999" i="35"/>
  <c r="Q10999" i="35" s="1"/>
  <c r="P10935" i="35"/>
  <c r="Q10935" i="35" s="1"/>
  <c r="P10871" i="35"/>
  <c r="Q10871" i="35" s="1"/>
  <c r="P10807" i="35"/>
  <c r="Q10807" i="35" s="1"/>
  <c r="AI2879" i="35"/>
  <c r="AJ2879" i="35" s="1"/>
  <c r="AI2064" i="35"/>
  <c r="AJ2064" i="35" s="1"/>
  <c r="AI1582" i="35"/>
  <c r="AJ1582" i="35" s="1"/>
  <c r="AI1234" i="35"/>
  <c r="AJ1234" i="35" s="1"/>
  <c r="AI978" i="35"/>
  <c r="AJ978" i="35" s="1"/>
  <c r="AI722" i="35"/>
  <c r="AJ722" i="35" s="1"/>
  <c r="AI530" i="35"/>
  <c r="AJ530" i="35" s="1"/>
  <c r="AI359" i="35"/>
  <c r="AJ359" i="35" s="1"/>
  <c r="AI187" i="35"/>
  <c r="AJ187" i="35" s="1"/>
  <c r="AI18" i="35"/>
  <c r="AJ18" i="35" s="1"/>
  <c r="AC1115" i="35"/>
  <c r="AD1115" i="35" s="1"/>
  <c r="AC943" i="35"/>
  <c r="AD943" i="35" s="1"/>
  <c r="AC803" i="35"/>
  <c r="AD803" i="35" s="1"/>
  <c r="AC675" i="35"/>
  <c r="AD675" i="35" s="1"/>
  <c r="AC593" i="35"/>
  <c r="AD593" i="35" s="1"/>
  <c r="AC529" i="35"/>
  <c r="AD529" i="35" s="1"/>
  <c r="AC465" i="35"/>
  <c r="AD465" i="35" s="1"/>
  <c r="AC401" i="35"/>
  <c r="AD401" i="35" s="1"/>
  <c r="AC337" i="35"/>
  <c r="AD337" i="35" s="1"/>
  <c r="AC273" i="35"/>
  <c r="AD273" i="35" s="1"/>
  <c r="AC209" i="35"/>
  <c r="AD209" i="35" s="1"/>
  <c r="AC145" i="35"/>
  <c r="AD145" i="35" s="1"/>
  <c r="AC81" i="35"/>
  <c r="AD81" i="35" s="1"/>
  <c r="AC17" i="35"/>
  <c r="AD17" i="35" s="1"/>
  <c r="P11222" i="35"/>
  <c r="Q11222" i="35" s="1"/>
  <c r="P11158" i="35"/>
  <c r="Q11158" i="35" s="1"/>
  <c r="P11094" i="35"/>
  <c r="Q11094" i="35" s="1"/>
  <c r="P11030" i="35"/>
  <c r="Q11030" i="35" s="1"/>
  <c r="P10966" i="35"/>
  <c r="Q10966" i="35" s="1"/>
  <c r="P10902" i="35"/>
  <c r="Q10902" i="35" s="1"/>
  <c r="P10838" i="35"/>
  <c r="Q10838" i="35" s="1"/>
  <c r="P10774" i="35"/>
  <c r="Q10774" i="35" s="1"/>
  <c r="AI2369" i="35"/>
  <c r="AJ2369" i="35" s="1"/>
  <c r="AI1857" i="35"/>
  <c r="AJ1857" i="35" s="1"/>
  <c r="AI1417" i="35"/>
  <c r="AJ1417" i="35" s="1"/>
  <c r="AI1131" i="35"/>
  <c r="AJ1131" i="35" s="1"/>
  <c r="AI875" i="35"/>
  <c r="AJ875" i="35" s="1"/>
  <c r="AI634" i="35"/>
  <c r="AJ634" i="35" s="1"/>
  <c r="AI463" i="35"/>
  <c r="AJ463" i="35" s="1"/>
  <c r="AI291" i="35"/>
  <c r="AJ291" i="35" s="1"/>
  <c r="AI122" i="35"/>
  <c r="AJ122" i="35" s="1"/>
  <c r="AC1219" i="35"/>
  <c r="AD1219" i="35" s="1"/>
  <c r="AC1047" i="35"/>
  <c r="AD1047" i="35" s="1"/>
  <c r="AC882" i="35"/>
  <c r="AD882" i="35" s="1"/>
  <c r="AC754" i="35"/>
  <c r="AD754" i="35" s="1"/>
  <c r="AC632" i="35"/>
  <c r="AD632" i="35" s="1"/>
  <c r="AC568" i="35"/>
  <c r="AD568" i="35" s="1"/>
  <c r="AC504" i="35"/>
  <c r="AD504" i="35" s="1"/>
  <c r="AC440" i="35"/>
  <c r="AD440" i="35" s="1"/>
  <c r="AC376" i="35"/>
  <c r="AD376" i="35" s="1"/>
  <c r="AC312" i="35"/>
  <c r="AD312" i="35" s="1"/>
  <c r="AC248" i="35"/>
  <c r="AD248" i="35" s="1"/>
  <c r="AC184" i="35"/>
  <c r="AD184" i="35" s="1"/>
  <c r="AC120" i="35"/>
  <c r="AD120" i="35" s="1"/>
  <c r="AC56" i="35"/>
  <c r="AD56" i="35" s="1"/>
  <c r="P11261" i="35"/>
  <c r="Q11261" i="35" s="1"/>
  <c r="P11197" i="35"/>
  <c r="Q11197" i="35" s="1"/>
  <c r="P11133" i="35"/>
  <c r="Q11133" i="35" s="1"/>
  <c r="P11069" i="35"/>
  <c r="Q11069" i="35" s="1"/>
  <c r="P11005" i="35"/>
  <c r="Q11005" i="35" s="1"/>
  <c r="P10941" i="35"/>
  <c r="Q10941" i="35" s="1"/>
  <c r="P10877" i="35"/>
  <c r="Q10877" i="35" s="1"/>
  <c r="P10813" i="35"/>
  <c r="Q10813" i="35" s="1"/>
  <c r="AI3431" i="35"/>
  <c r="AJ3431" i="35" s="1"/>
  <c r="AI2176" i="35"/>
  <c r="AJ2176" i="35" s="1"/>
  <c r="AI1672" i="35"/>
  <c r="AJ1672" i="35" s="1"/>
  <c r="AI1290" i="35"/>
  <c r="AJ1290" i="35" s="1"/>
  <c r="AI1034" i="35"/>
  <c r="AJ1034" i="35" s="1"/>
  <c r="AI778" i="35"/>
  <c r="AJ778" i="35" s="1"/>
  <c r="AI567" i="35"/>
  <c r="AJ567" i="35" s="1"/>
  <c r="AI395" i="35"/>
  <c r="AJ395" i="35" s="1"/>
  <c r="AI226" i="35"/>
  <c r="AJ226" i="35" s="1"/>
  <c r="AI55" i="35"/>
  <c r="AJ55" i="35" s="1"/>
  <c r="AC1151" i="35"/>
  <c r="AD1151" i="35" s="1"/>
  <c r="AC982" i="35"/>
  <c r="AD982" i="35" s="1"/>
  <c r="AC831" i="35"/>
  <c r="AD831" i="35" s="1"/>
  <c r="AC703" i="35"/>
  <c r="AD703" i="35" s="1"/>
  <c r="AC607" i="35"/>
  <c r="AD607" i="35" s="1"/>
  <c r="AC543" i="35"/>
  <c r="AD543" i="35" s="1"/>
  <c r="AC479" i="35"/>
  <c r="AD479" i="35" s="1"/>
  <c r="AC415" i="35"/>
  <c r="AD415" i="35" s="1"/>
  <c r="AC351" i="35"/>
  <c r="AD351" i="35" s="1"/>
  <c r="AC287" i="35"/>
  <c r="AD287" i="35" s="1"/>
  <c r="AC223" i="35"/>
  <c r="AD223" i="35" s="1"/>
  <c r="AC159" i="35"/>
  <c r="AD159" i="35" s="1"/>
  <c r="AC95" i="35"/>
  <c r="AD95" i="35" s="1"/>
  <c r="AC31" i="35"/>
  <c r="AD31" i="35" s="1"/>
  <c r="P11236" i="35"/>
  <c r="Q11236" i="35" s="1"/>
  <c r="P11172" i="35"/>
  <c r="Q11172" i="35" s="1"/>
  <c r="P11108" i="35"/>
  <c r="Q11108" i="35" s="1"/>
  <c r="P11044" i="35"/>
  <c r="Q11044" i="35" s="1"/>
  <c r="P10980" i="35"/>
  <c r="Q10980" i="35" s="1"/>
  <c r="P10916" i="35"/>
  <c r="Q10916" i="35" s="1"/>
  <c r="P10852" i="35"/>
  <c r="Q10852" i="35" s="1"/>
  <c r="P10788" i="35"/>
  <c r="Q10788" i="35" s="1"/>
  <c r="AI2574" i="35"/>
  <c r="AJ2574" i="35" s="1"/>
  <c r="AI1969" i="35"/>
  <c r="AJ1969" i="35" s="1"/>
  <c r="AI1506" i="35"/>
  <c r="AJ1506" i="35" s="1"/>
  <c r="AI1187" i="35"/>
  <c r="AJ1187" i="35" s="1"/>
  <c r="AI931" i="35"/>
  <c r="AJ931" i="35" s="1"/>
  <c r="AI675" i="35"/>
  <c r="AJ675" i="35" s="1"/>
  <c r="AI499" i="35"/>
  <c r="AJ499" i="35" s="1"/>
  <c r="AI330" i="35"/>
  <c r="AJ330" i="35" s="1"/>
  <c r="AI702" i="35"/>
  <c r="AJ702" i="35" s="1"/>
  <c r="AI2178" i="35"/>
  <c r="AJ2178" i="35" s="1"/>
  <c r="AC411" i="35"/>
  <c r="AD411" i="35" s="1"/>
  <c r="P11168" i="35"/>
  <c r="Q11168" i="35" s="1"/>
  <c r="AI1873" i="35"/>
  <c r="AJ1873" i="35" s="1"/>
  <c r="AC1223" i="35"/>
  <c r="AD1223" i="35" s="1"/>
  <c r="AC378" i="35"/>
  <c r="AD378" i="35" s="1"/>
  <c r="P11135" i="35"/>
  <c r="Q11135" i="35" s="1"/>
  <c r="AI1633" i="35"/>
  <c r="AJ1633" i="35" s="1"/>
  <c r="AC1135" i="35"/>
  <c r="AD1135" i="35" s="1"/>
  <c r="AC345" i="35"/>
  <c r="AD345" i="35" s="1"/>
  <c r="P11102" i="35"/>
  <c r="Q11102" i="35" s="1"/>
  <c r="AI1469" i="35"/>
  <c r="AJ1469" i="35" s="1"/>
  <c r="AC1070" i="35"/>
  <c r="AD1070" i="35" s="1"/>
  <c r="AC320" i="35"/>
  <c r="AD320" i="35" s="1"/>
  <c r="P11077" i="35"/>
  <c r="Q11077" i="35" s="1"/>
  <c r="AI1322" i="35"/>
  <c r="AJ1322" i="35" s="1"/>
  <c r="AC1003" i="35"/>
  <c r="AD1003" i="35" s="1"/>
  <c r="AC295" i="35"/>
  <c r="AD295" i="35" s="1"/>
  <c r="P11052" i="35"/>
  <c r="Q11052" i="35" s="1"/>
  <c r="AI1219" i="35"/>
  <c r="AJ1219" i="35" s="1"/>
  <c r="AI243" i="35"/>
  <c r="AJ243" i="35" s="1"/>
  <c r="AI74" i="35"/>
  <c r="AJ74" i="35" s="1"/>
  <c r="AC1171" i="35"/>
  <c r="AD1171" i="35" s="1"/>
  <c r="AC999" i="35"/>
  <c r="AD999" i="35" s="1"/>
  <c r="AC846" i="35"/>
  <c r="AD846" i="35" s="1"/>
  <c r="AC718" i="35"/>
  <c r="AD718" i="35" s="1"/>
  <c r="AC614" i="35"/>
  <c r="AD614" i="35" s="1"/>
  <c r="AC550" i="35"/>
  <c r="AD550" i="35" s="1"/>
  <c r="AC486" i="35"/>
  <c r="AD486" i="35" s="1"/>
  <c r="AC422" i="35"/>
  <c r="AD422" i="35" s="1"/>
  <c r="AC358" i="35"/>
  <c r="AD358" i="35" s="1"/>
  <c r="AC294" i="35"/>
  <c r="AD294" i="35" s="1"/>
  <c r="AC230" i="35"/>
  <c r="AD230" i="35" s="1"/>
  <c r="AC166" i="35"/>
  <c r="AD166" i="35" s="1"/>
  <c r="AC102" i="35"/>
  <c r="AD102" i="35" s="1"/>
  <c r="AC38" i="35"/>
  <c r="AD38" i="35" s="1"/>
  <c r="P11243" i="35"/>
  <c r="Q11243" i="35" s="1"/>
  <c r="P11179" i="35"/>
  <c r="Q11179" i="35" s="1"/>
  <c r="P11115" i="35"/>
  <c r="Q11115" i="35" s="1"/>
  <c r="AI190" i="35"/>
  <c r="AJ190" i="35" s="1"/>
  <c r="AI1292" i="35"/>
  <c r="AJ1292" i="35" s="1"/>
  <c r="AC347" i="35"/>
  <c r="AD347" i="35" s="1"/>
  <c r="P11104" i="35"/>
  <c r="Q11104" i="35" s="1"/>
  <c r="AI1430" i="35"/>
  <c r="AJ1430" i="35" s="1"/>
  <c r="AC1054" i="35"/>
  <c r="AD1054" i="35" s="1"/>
  <c r="AC314" i="35"/>
  <c r="AD314" i="35" s="1"/>
  <c r="P11071" i="35"/>
  <c r="Q11071" i="35" s="1"/>
  <c r="AI1266" i="35"/>
  <c r="AJ1266" i="35" s="1"/>
  <c r="AC966" i="35"/>
  <c r="AD966" i="35" s="1"/>
  <c r="AC281" i="35"/>
  <c r="AD281" i="35" s="1"/>
  <c r="P11038" i="35"/>
  <c r="Q11038" i="35" s="1"/>
  <c r="AI1163" i="35"/>
  <c r="AJ1163" i="35" s="1"/>
  <c r="AC899" i="35"/>
  <c r="AD899" i="35" s="1"/>
  <c r="AC256" i="35"/>
  <c r="AD256" i="35" s="1"/>
  <c r="P11013" i="35"/>
  <c r="Q11013" i="35" s="1"/>
  <c r="AI1066" i="35"/>
  <c r="AJ1066" i="35" s="1"/>
  <c r="AC847" i="35"/>
  <c r="AD847" i="35" s="1"/>
  <c r="AC231" i="35"/>
  <c r="AD231" i="35" s="1"/>
  <c r="P10988" i="35"/>
  <c r="Q10988" i="35" s="1"/>
  <c r="AI963" i="35"/>
  <c r="AJ963" i="35" s="1"/>
  <c r="AI223" i="35"/>
  <c r="AJ223" i="35" s="1"/>
  <c r="AI51" i="35"/>
  <c r="AJ51" i="35" s="1"/>
  <c r="AC1150" i="35"/>
  <c r="AD1150" i="35" s="1"/>
  <c r="AC979" i="35"/>
  <c r="AD979" i="35" s="1"/>
  <c r="AC830" i="35"/>
  <c r="AD830" i="35" s="1"/>
  <c r="AC702" i="35"/>
  <c r="AD702" i="35" s="1"/>
  <c r="AC606" i="35"/>
  <c r="AD606" i="35" s="1"/>
  <c r="AC542" i="35"/>
  <c r="AD542" i="35" s="1"/>
  <c r="AC478" i="35"/>
  <c r="AD478" i="35" s="1"/>
  <c r="AC414" i="35"/>
  <c r="AD414" i="35" s="1"/>
  <c r="AC350" i="35"/>
  <c r="AD350" i="35" s="1"/>
  <c r="AC286" i="35"/>
  <c r="AD286" i="35" s="1"/>
  <c r="AC222" i="35"/>
  <c r="AD222" i="35" s="1"/>
  <c r="AC158" i="35"/>
  <c r="AD158" i="35" s="1"/>
  <c r="AC94" i="35"/>
  <c r="AD94" i="35" s="1"/>
  <c r="AC30" i="35"/>
  <c r="AD30" i="35" s="1"/>
  <c r="P11235" i="35"/>
  <c r="Q11235" i="35" s="1"/>
  <c r="P11171" i="35"/>
  <c r="Q11171" i="35" s="1"/>
  <c r="P11107" i="35"/>
  <c r="Q11107" i="35" s="1"/>
  <c r="P11043" i="35"/>
  <c r="Q11043" i="35" s="1"/>
  <c r="P10979" i="35"/>
  <c r="Q10979" i="35" s="1"/>
  <c r="P10915" i="35"/>
  <c r="Q10915" i="35" s="1"/>
  <c r="P10851" i="35"/>
  <c r="Q10851" i="35" s="1"/>
  <c r="P10787" i="35"/>
  <c r="Q10787" i="35" s="1"/>
  <c r="AI2562" i="35"/>
  <c r="AJ2562" i="35" s="1"/>
  <c r="AI1968" i="35"/>
  <c r="AJ1968" i="35" s="1"/>
  <c r="AI1505" i="35"/>
  <c r="AJ1505" i="35" s="1"/>
  <c r="AI1186" i="35"/>
  <c r="AJ1186" i="35" s="1"/>
  <c r="AI930" i="35"/>
  <c r="AJ930" i="35" s="1"/>
  <c r="AI674" i="35"/>
  <c r="AJ674" i="35" s="1"/>
  <c r="AI498" i="35"/>
  <c r="AJ498" i="35" s="1"/>
  <c r="AI327" i="35"/>
  <c r="AJ327" i="35" s="1"/>
  <c r="AI155" i="35"/>
  <c r="AJ155" i="35" s="1"/>
  <c r="AC1254" i="35"/>
  <c r="AD1254" i="35" s="1"/>
  <c r="AC1083" i="35"/>
  <c r="AD1083" i="35" s="1"/>
  <c r="AC911" i="35"/>
  <c r="AD911" i="35" s="1"/>
  <c r="AC779" i="35"/>
  <c r="AD779" i="35" s="1"/>
  <c r="AC651" i="35"/>
  <c r="AD651" i="35" s="1"/>
  <c r="AC581" i="35"/>
  <c r="AD581" i="35" s="1"/>
  <c r="AC517" i="35"/>
  <c r="AD517" i="35" s="1"/>
  <c r="AC453" i="35"/>
  <c r="AD453" i="35" s="1"/>
  <c r="AC389" i="35"/>
  <c r="AD389" i="35" s="1"/>
  <c r="AC325" i="35"/>
  <c r="AD325" i="35" s="1"/>
  <c r="AC261" i="35"/>
  <c r="AD261" i="35" s="1"/>
  <c r="AC197" i="35"/>
  <c r="AD197" i="35" s="1"/>
  <c r="AI1442" i="35"/>
  <c r="AJ1442" i="35" s="1"/>
  <c r="AC1059" i="35"/>
  <c r="AD1059" i="35" s="1"/>
  <c r="AC316" i="35"/>
  <c r="AD316" i="35" s="1"/>
  <c r="P11249" i="35"/>
  <c r="Q11249" i="35" s="1"/>
  <c r="P10993" i="35"/>
  <c r="Q10993" i="35" s="1"/>
  <c r="P10755" i="35"/>
  <c r="Q10755" i="35" s="1"/>
  <c r="P10691" i="35"/>
  <c r="Q10691" i="35" s="1"/>
  <c r="P10627" i="35"/>
  <c r="Q10627" i="35" s="1"/>
  <c r="P10563" i="35"/>
  <c r="Q10563" i="35" s="1"/>
  <c r="P10499" i="35"/>
  <c r="Q10499" i="35" s="1"/>
  <c r="P10435" i="35"/>
  <c r="Q10435" i="35" s="1"/>
  <c r="P10371" i="35"/>
  <c r="Q10371" i="35" s="1"/>
  <c r="P10307" i="35"/>
  <c r="Q10307" i="35" s="1"/>
  <c r="P10243" i="35"/>
  <c r="Q10243" i="35" s="1"/>
  <c r="P10179" i="35"/>
  <c r="Q10179" i="35" s="1"/>
  <c r="P10115" i="35"/>
  <c r="Q10115" i="35" s="1"/>
  <c r="P10051" i="35"/>
  <c r="Q10051" i="35" s="1"/>
  <c r="P9987" i="35"/>
  <c r="Q9987" i="35" s="1"/>
  <c r="P9923" i="35"/>
  <c r="Q9923" i="35" s="1"/>
  <c r="P9859" i="35"/>
  <c r="Q9859" i="35" s="1"/>
  <c r="P9795" i="35"/>
  <c r="Q9795" i="35" s="1"/>
  <c r="P9731" i="35"/>
  <c r="Q9731" i="35" s="1"/>
  <c r="P9667" i="35"/>
  <c r="Q9667" i="35" s="1"/>
  <c r="P9603" i="35"/>
  <c r="Q9603" i="35" s="1"/>
  <c r="P9539" i="35"/>
  <c r="Q9539" i="35" s="1"/>
  <c r="P9475" i="35"/>
  <c r="Q9475" i="35" s="1"/>
  <c r="P9411" i="35"/>
  <c r="Q9411" i="35" s="1"/>
  <c r="P9347" i="35"/>
  <c r="Q9347" i="35" s="1"/>
  <c r="P9283" i="35"/>
  <c r="Q9283" i="35" s="1"/>
  <c r="P9219" i="35"/>
  <c r="Q9219" i="35" s="1"/>
  <c r="P9155" i="35"/>
  <c r="Q9155" i="35" s="1"/>
  <c r="P9091" i="35"/>
  <c r="Q9091" i="35" s="1"/>
  <c r="P9027" i="35"/>
  <c r="Q9027" i="35" s="1"/>
  <c r="P8963" i="35"/>
  <c r="Q8963" i="35" s="1"/>
  <c r="P8899" i="35"/>
  <c r="Q8899" i="35" s="1"/>
  <c r="P8835" i="35"/>
  <c r="Q8835" i="35" s="1"/>
  <c r="P8771" i="35"/>
  <c r="Q8771" i="35" s="1"/>
  <c r="AI2337" i="35"/>
  <c r="AJ2337" i="35" s="1"/>
  <c r="AI111" i="35"/>
  <c r="AJ111" i="35" s="1"/>
  <c r="AC436" i="35"/>
  <c r="AD436" i="35" s="1"/>
  <c r="AC37" i="35"/>
  <c r="AD37" i="35" s="1"/>
  <c r="P11050" i="35"/>
  <c r="Q11050" i="35" s="1"/>
  <c r="P10794" i="35"/>
  <c r="Q10794" i="35" s="1"/>
  <c r="P10706" i="35"/>
  <c r="Q10706" i="35" s="1"/>
  <c r="P10642" i="35"/>
  <c r="Q10642" i="35" s="1"/>
  <c r="P10578" i="35"/>
  <c r="Q10578" i="35" s="1"/>
  <c r="P10514" i="35"/>
  <c r="Q10514" i="35" s="1"/>
  <c r="P10450" i="35"/>
  <c r="Q10450" i="35" s="1"/>
  <c r="P10386" i="35"/>
  <c r="Q10386" i="35" s="1"/>
  <c r="P10322" i="35"/>
  <c r="Q10322" i="35" s="1"/>
  <c r="P10258" i="35"/>
  <c r="Q10258" i="35" s="1"/>
  <c r="P10194" i="35"/>
  <c r="Q10194" i="35" s="1"/>
  <c r="P10130" i="35"/>
  <c r="Q10130" i="35" s="1"/>
  <c r="P10066" i="35"/>
  <c r="Q10066" i="35" s="1"/>
  <c r="P10002" i="35"/>
  <c r="Q10002" i="35" s="1"/>
  <c r="P9938" i="35"/>
  <c r="Q9938" i="35" s="1"/>
  <c r="P9874" i="35"/>
  <c r="Q9874" i="35" s="1"/>
  <c r="P9810" i="35"/>
  <c r="Q9810" i="35" s="1"/>
  <c r="P9746" i="35"/>
  <c r="Q9746" i="35" s="1"/>
  <c r="P9682" i="35"/>
  <c r="Q9682" i="35" s="1"/>
  <c r="P9618" i="35"/>
  <c r="Q9618" i="35" s="1"/>
  <c r="P9554" i="35"/>
  <c r="Q9554" i="35" s="1"/>
  <c r="P9490" i="35"/>
  <c r="Q9490" i="35" s="1"/>
  <c r="P9426" i="35"/>
  <c r="Q9426" i="35" s="1"/>
  <c r="P9362" i="35"/>
  <c r="Q9362" i="35" s="1"/>
  <c r="P9298" i="35"/>
  <c r="Q9298" i="35" s="1"/>
  <c r="P9234" i="35"/>
  <c r="Q9234" i="35" s="1"/>
  <c r="P9170" i="35"/>
  <c r="Q9170" i="35" s="1"/>
  <c r="P9106" i="35"/>
  <c r="Q9106" i="35" s="1"/>
  <c r="P9042" i="35"/>
  <c r="Q9042" i="35" s="1"/>
  <c r="P8978" i="35"/>
  <c r="Q8978" i="35" s="1"/>
  <c r="P8914" i="35"/>
  <c r="Q8914" i="35" s="1"/>
  <c r="P8850" i="35"/>
  <c r="Q8850" i="35" s="1"/>
  <c r="P8786" i="35"/>
  <c r="Q8786" i="35" s="1"/>
  <c r="P8722" i="35"/>
  <c r="Q8722" i="35" s="1"/>
  <c r="AI1343" i="35"/>
  <c r="AJ1343" i="35" s="1"/>
  <c r="AC1015" i="35"/>
  <c r="AD1015" i="35" s="1"/>
  <c r="AC300" i="35"/>
  <c r="AD300" i="35" s="1"/>
  <c r="P11241" i="35"/>
  <c r="Q11241" i="35" s="1"/>
  <c r="P10985" i="35"/>
  <c r="Q10985" i="35" s="1"/>
  <c r="P10753" i="35"/>
  <c r="Q10753" i="35" s="1"/>
  <c r="P10689" i="35"/>
  <c r="Q10689" i="35" s="1"/>
  <c r="P10625" i="35"/>
  <c r="Q10625" i="35" s="1"/>
  <c r="P10561" i="35"/>
  <c r="Q10561" i="35" s="1"/>
  <c r="P10497" i="35"/>
  <c r="Q10497" i="35" s="1"/>
  <c r="P10433" i="35"/>
  <c r="Q10433" i="35" s="1"/>
  <c r="P10369" i="35"/>
  <c r="Q10369" i="35" s="1"/>
  <c r="P10305" i="35"/>
  <c r="Q10305" i="35" s="1"/>
  <c r="P10241" i="35"/>
  <c r="Q10241" i="35" s="1"/>
  <c r="P10177" i="35"/>
  <c r="Q10177" i="35" s="1"/>
  <c r="P10113" i="35"/>
  <c r="Q10113" i="35" s="1"/>
  <c r="P10049" i="35"/>
  <c r="Q10049" i="35" s="1"/>
  <c r="P9985" i="35"/>
  <c r="Q9985" i="35" s="1"/>
  <c r="P9921" i="35"/>
  <c r="Q9921" i="35" s="1"/>
  <c r="P9857" i="35"/>
  <c r="Q9857" i="35" s="1"/>
  <c r="P9793" i="35"/>
  <c r="Q9793" i="35" s="1"/>
  <c r="P9729" i="35"/>
  <c r="Q9729" i="35" s="1"/>
  <c r="P9665" i="35"/>
  <c r="Q9665" i="35" s="1"/>
  <c r="P9601" i="35"/>
  <c r="Q9601" i="35" s="1"/>
  <c r="P9537" i="35"/>
  <c r="Q9537" i="35" s="1"/>
  <c r="P9473" i="35"/>
  <c r="Q9473" i="35" s="1"/>
  <c r="P9409" i="35"/>
  <c r="Q9409" i="35" s="1"/>
  <c r="P9345" i="35"/>
  <c r="Q9345" i="35" s="1"/>
  <c r="P9281" i="35"/>
  <c r="Q9281" i="35" s="1"/>
  <c r="AI1604" i="35"/>
  <c r="AJ1604" i="35" s="1"/>
  <c r="AC946" i="35"/>
  <c r="AD946" i="35" s="1"/>
  <c r="AI780" i="35"/>
  <c r="AJ780" i="35" s="1"/>
  <c r="AC283" i="35"/>
  <c r="AD283" i="35" s="1"/>
  <c r="P11040" i="35"/>
  <c r="Q11040" i="35" s="1"/>
  <c r="AI1139" i="35"/>
  <c r="AJ1139" i="35" s="1"/>
  <c r="AC886" i="35"/>
  <c r="AD886" i="35" s="1"/>
  <c r="AC250" i="35"/>
  <c r="AD250" i="35" s="1"/>
  <c r="P11007" i="35"/>
  <c r="Q11007" i="35" s="1"/>
  <c r="AI1010" i="35"/>
  <c r="AJ1010" i="35" s="1"/>
  <c r="AC819" i="35"/>
  <c r="AD819" i="35" s="1"/>
  <c r="AC217" i="35"/>
  <c r="AD217" i="35" s="1"/>
  <c r="P10974" i="35"/>
  <c r="Q10974" i="35" s="1"/>
  <c r="AI907" i="35"/>
  <c r="AJ907" i="35" s="1"/>
  <c r="AC770" i="35"/>
  <c r="AD770" i="35" s="1"/>
  <c r="AC192" i="35"/>
  <c r="AD192" i="35" s="1"/>
  <c r="P10949" i="35"/>
  <c r="Q10949" i="35" s="1"/>
  <c r="AI810" i="35"/>
  <c r="AJ810" i="35" s="1"/>
  <c r="AC719" i="35"/>
  <c r="AD719" i="35" s="1"/>
  <c r="AC167" i="35"/>
  <c r="AD167" i="35" s="1"/>
  <c r="P10924" i="35"/>
  <c r="Q10924" i="35" s="1"/>
  <c r="AI707" i="35"/>
  <c r="AJ707" i="35" s="1"/>
  <c r="AI202" i="35"/>
  <c r="AJ202" i="35" s="1"/>
  <c r="AI31" i="35"/>
  <c r="AJ31" i="35" s="1"/>
  <c r="AC1127" i="35"/>
  <c r="AD1127" i="35" s="1"/>
  <c r="AC958" i="35"/>
  <c r="AD958" i="35" s="1"/>
  <c r="AC814" i="35"/>
  <c r="AD814" i="35" s="1"/>
  <c r="AC686" i="35"/>
  <c r="AD686" i="35" s="1"/>
  <c r="AC598" i="35"/>
  <c r="AD598" i="35" s="1"/>
  <c r="AC534" i="35"/>
  <c r="AD534" i="35" s="1"/>
  <c r="AC470" i="35"/>
  <c r="AD470" i="35" s="1"/>
  <c r="AC406" i="35"/>
  <c r="AD406" i="35" s="1"/>
  <c r="AC342" i="35"/>
  <c r="AD342" i="35" s="1"/>
  <c r="AC278" i="35"/>
  <c r="AD278" i="35" s="1"/>
  <c r="AC214" i="35"/>
  <c r="AD214" i="35" s="1"/>
  <c r="AC150" i="35"/>
  <c r="AD150" i="35" s="1"/>
  <c r="AC86" i="35"/>
  <c r="AD86" i="35" s="1"/>
  <c r="AC22" i="35"/>
  <c r="AD22" i="35" s="1"/>
  <c r="P11227" i="35"/>
  <c r="Q11227" i="35" s="1"/>
  <c r="P11163" i="35"/>
  <c r="Q11163" i="35" s="1"/>
  <c r="P11099" i="35"/>
  <c r="Q11099" i="35" s="1"/>
  <c r="P11035" i="35"/>
  <c r="Q11035" i="35" s="1"/>
  <c r="P10971" i="35"/>
  <c r="Q10971" i="35" s="1"/>
  <c r="P10907" i="35"/>
  <c r="Q10907" i="35" s="1"/>
  <c r="P10843" i="35"/>
  <c r="Q10843" i="35" s="1"/>
  <c r="P10779" i="35"/>
  <c r="Q10779" i="35" s="1"/>
  <c r="AI2427" i="35"/>
  <c r="AJ2427" i="35" s="1"/>
  <c r="AI1904" i="35"/>
  <c r="AJ1904" i="35" s="1"/>
  <c r="AI1454" i="35"/>
  <c r="AJ1454" i="35" s="1"/>
  <c r="AI1154" i="35"/>
  <c r="AJ1154" i="35" s="1"/>
  <c r="AI898" i="35"/>
  <c r="AJ898" i="35" s="1"/>
  <c r="AI647" i="35"/>
  <c r="AJ647" i="35" s="1"/>
  <c r="AI475" i="35"/>
  <c r="AJ475" i="35" s="1"/>
  <c r="AI306" i="35"/>
  <c r="AJ306" i="35" s="1"/>
  <c r="AI135" i="35"/>
  <c r="AJ135" i="35" s="1"/>
  <c r="AC1231" i="35"/>
  <c r="AD1231" i="35" s="1"/>
  <c r="AC1062" i="35"/>
  <c r="AD1062" i="35" s="1"/>
  <c r="AC891" i="35"/>
  <c r="AD891" i="35" s="1"/>
  <c r="AC763" i="35"/>
  <c r="AD763" i="35" s="1"/>
  <c r="AC638" i="35"/>
  <c r="AD638" i="35" s="1"/>
  <c r="AC573" i="35"/>
  <c r="AD573" i="35" s="1"/>
  <c r="AC509" i="35"/>
  <c r="AD509" i="35" s="1"/>
  <c r="AC445" i="35"/>
  <c r="AD445" i="35" s="1"/>
  <c r="AC381" i="35"/>
  <c r="AD381" i="35" s="1"/>
  <c r="AC317" i="35"/>
  <c r="AD317" i="35" s="1"/>
  <c r="AC253" i="35"/>
  <c r="AD253" i="35" s="1"/>
  <c r="AC189" i="35"/>
  <c r="AD189" i="35" s="1"/>
  <c r="AI1147" i="35"/>
  <c r="AJ1147" i="35" s="1"/>
  <c r="AC890" i="35"/>
  <c r="AD890" i="35" s="1"/>
  <c r="AC252" i="35"/>
  <c r="AD252" i="35" s="1"/>
  <c r="P11217" i="35"/>
  <c r="Q11217" i="35" s="1"/>
  <c r="P10961" i="35"/>
  <c r="Q10961" i="35" s="1"/>
  <c r="P10747" i="35"/>
  <c r="Q10747" i="35" s="1"/>
  <c r="P10683" i="35"/>
  <c r="Q10683" i="35" s="1"/>
  <c r="P10619" i="35"/>
  <c r="Q10619" i="35" s="1"/>
  <c r="P10555" i="35"/>
  <c r="Q10555" i="35" s="1"/>
  <c r="P10491" i="35"/>
  <c r="Q10491" i="35" s="1"/>
  <c r="P10427" i="35"/>
  <c r="Q10427" i="35" s="1"/>
  <c r="P10363" i="35"/>
  <c r="Q10363" i="35" s="1"/>
  <c r="P10299" i="35"/>
  <c r="Q10299" i="35" s="1"/>
  <c r="P10235" i="35"/>
  <c r="Q10235" i="35" s="1"/>
  <c r="P10171" i="35"/>
  <c r="Q10171" i="35" s="1"/>
  <c r="P10107" i="35"/>
  <c r="Q10107" i="35" s="1"/>
  <c r="P10043" i="35"/>
  <c r="Q10043" i="35" s="1"/>
  <c r="P9979" i="35"/>
  <c r="Q9979" i="35" s="1"/>
  <c r="P9915" i="35"/>
  <c r="Q9915" i="35" s="1"/>
  <c r="P9851" i="35"/>
  <c r="Q9851" i="35" s="1"/>
  <c r="P9787" i="35"/>
  <c r="Q9787" i="35" s="1"/>
  <c r="P9723" i="35"/>
  <c r="Q9723" i="35" s="1"/>
  <c r="P9659" i="35"/>
  <c r="Q9659" i="35" s="1"/>
  <c r="P9595" i="35"/>
  <c r="Q9595" i="35" s="1"/>
  <c r="P9531" i="35"/>
  <c r="Q9531" i="35" s="1"/>
  <c r="P9467" i="35"/>
  <c r="Q9467" i="35" s="1"/>
  <c r="P9403" i="35"/>
  <c r="Q9403" i="35" s="1"/>
  <c r="P9339" i="35"/>
  <c r="Q9339" i="35" s="1"/>
  <c r="P9275" i="35"/>
  <c r="Q9275" i="35" s="1"/>
  <c r="P9211" i="35"/>
  <c r="Q9211" i="35" s="1"/>
  <c r="P9147" i="35"/>
  <c r="Q9147" i="35" s="1"/>
  <c r="P9083" i="35"/>
  <c r="Q9083" i="35" s="1"/>
  <c r="P9019" i="35"/>
  <c r="Q9019" i="35" s="1"/>
  <c r="P8955" i="35"/>
  <c r="Q8955" i="35" s="1"/>
  <c r="P8891" i="35"/>
  <c r="Q8891" i="35" s="1"/>
  <c r="P8827" i="35"/>
  <c r="Q8827" i="35" s="1"/>
  <c r="P8763" i="35"/>
  <c r="Q8763" i="35" s="1"/>
  <c r="AI1825" i="35"/>
  <c r="AJ1825" i="35" s="1"/>
  <c r="AC1207" i="35"/>
  <c r="AD1207" i="35" s="1"/>
  <c r="AC372" i="35"/>
  <c r="AD372" i="35" s="1"/>
  <c r="AC5" i="35"/>
  <c r="AD5" i="35" s="1"/>
  <c r="P11018" i="35"/>
  <c r="Q11018" i="35" s="1"/>
  <c r="P10762" i="35"/>
  <c r="Q10762" i="35" s="1"/>
  <c r="P10698" i="35"/>
  <c r="Q10698" i="35" s="1"/>
  <c r="P10634" i="35"/>
  <c r="Q10634" i="35" s="1"/>
  <c r="P10570" i="35"/>
  <c r="Q10570" i="35" s="1"/>
  <c r="P10506" i="35"/>
  <c r="Q10506" i="35" s="1"/>
  <c r="P10442" i="35"/>
  <c r="Q10442" i="35" s="1"/>
  <c r="P10378" i="35"/>
  <c r="Q10378" i="35" s="1"/>
  <c r="P10314" i="35"/>
  <c r="Q10314" i="35" s="1"/>
  <c r="P10250" i="35"/>
  <c r="Q10250" i="35" s="1"/>
  <c r="P10186" i="35"/>
  <c r="Q10186" i="35" s="1"/>
  <c r="P10122" i="35"/>
  <c r="Q10122" i="35" s="1"/>
  <c r="P10058" i="35"/>
  <c r="Q10058" i="35" s="1"/>
  <c r="P9994" i="35"/>
  <c r="Q9994" i="35" s="1"/>
  <c r="P9930" i="35"/>
  <c r="Q9930" i="35" s="1"/>
  <c r="P9866" i="35"/>
  <c r="Q9866" i="35" s="1"/>
  <c r="P9802" i="35"/>
  <c r="Q9802" i="35" s="1"/>
  <c r="P9738" i="35"/>
  <c r="Q9738" i="35" s="1"/>
  <c r="P9674" i="35"/>
  <c r="Q9674" i="35" s="1"/>
  <c r="P9610" i="35"/>
  <c r="Q9610" i="35" s="1"/>
  <c r="P9546" i="35"/>
  <c r="Q9546" i="35" s="1"/>
  <c r="P9482" i="35"/>
  <c r="Q9482" i="35" s="1"/>
  <c r="P9418" i="35"/>
  <c r="Q9418" i="35" s="1"/>
  <c r="P9354" i="35"/>
  <c r="Q9354" i="35" s="1"/>
  <c r="P9290" i="35"/>
  <c r="Q9290" i="35" s="1"/>
  <c r="P9226" i="35"/>
  <c r="Q9226" i="35" s="1"/>
  <c r="P9162" i="35"/>
  <c r="Q9162" i="35" s="1"/>
  <c r="P9098" i="35"/>
  <c r="Q9098" i="35" s="1"/>
  <c r="P9034" i="35"/>
  <c r="Q9034" i="35" s="1"/>
  <c r="P8970" i="35"/>
  <c r="Q8970" i="35" s="1"/>
  <c r="P8906" i="35"/>
  <c r="Q8906" i="35" s="1"/>
  <c r="P8842" i="35"/>
  <c r="Q8842" i="35" s="1"/>
  <c r="P8778" i="35"/>
  <c r="Q8778" i="35" s="1"/>
  <c r="P8714" i="35"/>
  <c r="Q8714" i="35" s="1"/>
  <c r="AI1083" i="35"/>
  <c r="AJ1083" i="35" s="1"/>
  <c r="AC858" i="35"/>
  <c r="AD858" i="35" s="1"/>
  <c r="AC236" i="35"/>
  <c r="AD236" i="35" s="1"/>
  <c r="P11209" i="35"/>
  <c r="Q11209" i="35" s="1"/>
  <c r="P10953" i="35"/>
  <c r="Q10953" i="35" s="1"/>
  <c r="P10745" i="35"/>
  <c r="Q10745" i="35" s="1"/>
  <c r="P10681" i="35"/>
  <c r="Q10681" i="35" s="1"/>
  <c r="P10617" i="35"/>
  <c r="Q10617" i="35" s="1"/>
  <c r="P10553" i="35"/>
  <c r="Q10553" i="35" s="1"/>
  <c r="P10489" i="35"/>
  <c r="Q10489" i="35" s="1"/>
  <c r="P10425" i="35"/>
  <c r="Q10425" i="35" s="1"/>
  <c r="P10361" i="35"/>
  <c r="Q10361" i="35" s="1"/>
  <c r="P10297" i="35"/>
  <c r="Q10297" i="35" s="1"/>
  <c r="P10233" i="35"/>
  <c r="Q10233" i="35" s="1"/>
  <c r="P10169" i="35"/>
  <c r="Q10169" i="35" s="1"/>
  <c r="P10105" i="35"/>
  <c r="Q10105" i="35" s="1"/>
  <c r="P10041" i="35"/>
  <c r="Q10041" i="35" s="1"/>
  <c r="P9977" i="35"/>
  <c r="Q9977" i="35" s="1"/>
  <c r="P9913" i="35"/>
  <c r="Q9913" i="35" s="1"/>
  <c r="P9849" i="35"/>
  <c r="Q9849" i="35" s="1"/>
  <c r="P9785" i="35"/>
  <c r="Q9785" i="35" s="1"/>
  <c r="P9721" i="35"/>
  <c r="Q9721" i="35" s="1"/>
  <c r="P9657" i="35"/>
  <c r="Q9657" i="35" s="1"/>
  <c r="P9593" i="35"/>
  <c r="Q9593" i="35" s="1"/>
  <c r="P9529" i="35"/>
  <c r="Q9529" i="35" s="1"/>
  <c r="P9465" i="35"/>
  <c r="Q9465" i="35" s="1"/>
  <c r="P9401" i="35"/>
  <c r="Q9401" i="35" s="1"/>
  <c r="P9337" i="35"/>
  <c r="Q9337" i="35" s="1"/>
  <c r="P9273" i="35"/>
  <c r="Q9273" i="35" s="1"/>
  <c r="AI17" i="35"/>
  <c r="AJ17" i="35" s="1"/>
  <c r="AI1845" i="35"/>
  <c r="AJ1845" i="35" s="1"/>
  <c r="AI268" i="35"/>
  <c r="AJ268" i="35" s="1"/>
  <c r="AC219" i="35"/>
  <c r="AD219" i="35" s="1"/>
  <c r="P10976" i="35"/>
  <c r="Q10976" i="35" s="1"/>
  <c r="AI883" i="35"/>
  <c r="AJ883" i="35" s="1"/>
  <c r="AC758" i="35"/>
  <c r="AD758" i="35" s="1"/>
  <c r="AC186" i="35"/>
  <c r="AD186" i="35" s="1"/>
  <c r="P10943" i="35"/>
  <c r="Q10943" i="35" s="1"/>
  <c r="AI754" i="35"/>
  <c r="AJ754" i="35" s="1"/>
  <c r="AC691" i="35"/>
  <c r="AD691" i="35" s="1"/>
  <c r="AC153" i="35"/>
  <c r="AD153" i="35" s="1"/>
  <c r="P10910" i="35"/>
  <c r="Q10910" i="35" s="1"/>
  <c r="AI655" i="35"/>
  <c r="AJ655" i="35" s="1"/>
  <c r="AC642" i="35"/>
  <c r="AD642" i="35" s="1"/>
  <c r="AC128" i="35"/>
  <c r="AD128" i="35" s="1"/>
  <c r="P10885" i="35"/>
  <c r="Q10885" i="35" s="1"/>
  <c r="AI587" i="35"/>
  <c r="AJ587" i="35" s="1"/>
  <c r="AC615" i="35"/>
  <c r="AD615" i="35" s="1"/>
  <c r="AC103" i="35"/>
  <c r="AD103" i="35" s="1"/>
  <c r="P10860" i="35"/>
  <c r="Q10860" i="35" s="1"/>
  <c r="AI522" i="35"/>
  <c r="AJ522" i="35" s="1"/>
  <c r="AI179" i="35"/>
  <c r="AJ179" i="35" s="1"/>
  <c r="AI10" i="35"/>
  <c r="AJ10" i="35" s="1"/>
  <c r="AC1107" i="35"/>
  <c r="AD1107" i="35" s="1"/>
  <c r="AC935" i="35"/>
  <c r="AD935" i="35" s="1"/>
  <c r="AC798" i="35"/>
  <c r="AD798" i="35" s="1"/>
  <c r="AC670" i="35"/>
  <c r="AD670" i="35" s="1"/>
  <c r="AC590" i="35"/>
  <c r="AD590" i="35" s="1"/>
  <c r="AC526" i="35"/>
  <c r="AD526" i="35" s="1"/>
  <c r="AC462" i="35"/>
  <c r="AD462" i="35" s="1"/>
  <c r="AC398" i="35"/>
  <c r="AD398" i="35" s="1"/>
  <c r="AC334" i="35"/>
  <c r="AD334" i="35" s="1"/>
  <c r="AC270" i="35"/>
  <c r="AD270" i="35" s="1"/>
  <c r="AC206" i="35"/>
  <c r="AD206" i="35" s="1"/>
  <c r="AC142" i="35"/>
  <c r="AD142" i="35" s="1"/>
  <c r="AC78" i="35"/>
  <c r="AD78" i="35" s="1"/>
  <c r="AC14" i="35"/>
  <c r="AD14" i="35" s="1"/>
  <c r="P11219" i="35"/>
  <c r="Q11219" i="35" s="1"/>
  <c r="P11155" i="35"/>
  <c r="Q11155" i="35" s="1"/>
  <c r="P11091" i="35"/>
  <c r="Q11091" i="35" s="1"/>
  <c r="P11027" i="35"/>
  <c r="Q11027" i="35" s="1"/>
  <c r="P10963" i="35"/>
  <c r="Q10963" i="35" s="1"/>
  <c r="P10899" i="35"/>
  <c r="Q10899" i="35" s="1"/>
  <c r="P10835" i="35"/>
  <c r="Q10835" i="35" s="1"/>
  <c r="P10771" i="35"/>
  <c r="Q10771" i="35" s="1"/>
  <c r="AI2352" i="35"/>
  <c r="AJ2352" i="35" s="1"/>
  <c r="AI1840" i="35"/>
  <c r="AJ1840" i="35" s="1"/>
  <c r="AI1402" i="35"/>
  <c r="AJ1402" i="35" s="1"/>
  <c r="AI1122" i="35"/>
  <c r="AJ1122" i="35" s="1"/>
  <c r="AI866" i="35"/>
  <c r="AJ866" i="35" s="1"/>
  <c r="AI626" i="35"/>
  <c r="AJ626" i="35" s="1"/>
  <c r="AI455" i="35"/>
  <c r="AJ455" i="35" s="1"/>
  <c r="AI283" i="35"/>
  <c r="AJ283" i="35" s="1"/>
  <c r="AI114" i="35"/>
  <c r="AJ114" i="35" s="1"/>
  <c r="AC1211" i="35"/>
  <c r="AD1211" i="35" s="1"/>
  <c r="AC1039" i="35"/>
  <c r="AD1039" i="35" s="1"/>
  <c r="AC875" i="35"/>
  <c r="AD875" i="35" s="1"/>
  <c r="AC747" i="35"/>
  <c r="AD747" i="35" s="1"/>
  <c r="AC629" i="35"/>
  <c r="AD629" i="35" s="1"/>
  <c r="AC565" i="35"/>
  <c r="AD565" i="35" s="1"/>
  <c r="AC501" i="35"/>
  <c r="AD501" i="35" s="1"/>
  <c r="AC437" i="35"/>
  <c r="AD437" i="35" s="1"/>
  <c r="AC373" i="35"/>
  <c r="AD373" i="35" s="1"/>
  <c r="AC309" i="35"/>
  <c r="AD309" i="35" s="1"/>
  <c r="AC245" i="35"/>
  <c r="AD245" i="35" s="1"/>
  <c r="AC181" i="35"/>
  <c r="AD181" i="35" s="1"/>
  <c r="AI891" i="35"/>
  <c r="AJ891" i="35" s="1"/>
  <c r="AC762" i="35"/>
  <c r="AD762" i="35" s="1"/>
  <c r="AC188" i="35"/>
  <c r="AD188" i="35" s="1"/>
  <c r="P11185" i="35"/>
  <c r="Q11185" i="35" s="1"/>
  <c r="P10929" i="35"/>
  <c r="Q10929" i="35" s="1"/>
  <c r="P10739" i="35"/>
  <c r="Q10739" i="35" s="1"/>
  <c r="P10675" i="35"/>
  <c r="Q10675" i="35" s="1"/>
  <c r="P10611" i="35"/>
  <c r="Q10611" i="35" s="1"/>
  <c r="P10547" i="35"/>
  <c r="Q10547" i="35" s="1"/>
  <c r="P10483" i="35"/>
  <c r="Q10483" i="35" s="1"/>
  <c r="P10419" i="35"/>
  <c r="Q10419" i="35" s="1"/>
  <c r="P10355" i="35"/>
  <c r="Q10355" i="35" s="1"/>
  <c r="P10291" i="35"/>
  <c r="Q10291" i="35" s="1"/>
  <c r="P10227" i="35"/>
  <c r="Q10227" i="35" s="1"/>
  <c r="P10163" i="35"/>
  <c r="Q10163" i="35" s="1"/>
  <c r="P10099" i="35"/>
  <c r="Q10099" i="35" s="1"/>
  <c r="P10035" i="35"/>
  <c r="Q10035" i="35" s="1"/>
  <c r="P9971" i="35"/>
  <c r="Q9971" i="35" s="1"/>
  <c r="P9907" i="35"/>
  <c r="Q9907" i="35" s="1"/>
  <c r="P9843" i="35"/>
  <c r="Q9843" i="35" s="1"/>
  <c r="P9779" i="35"/>
  <c r="Q9779" i="35" s="1"/>
  <c r="P9715" i="35"/>
  <c r="Q9715" i="35" s="1"/>
  <c r="P9651" i="35"/>
  <c r="Q9651" i="35" s="1"/>
  <c r="P9587" i="35"/>
  <c r="Q9587" i="35" s="1"/>
  <c r="P9523" i="35"/>
  <c r="Q9523" i="35" s="1"/>
  <c r="P9459" i="35"/>
  <c r="Q9459" i="35" s="1"/>
  <c r="P9395" i="35"/>
  <c r="Q9395" i="35" s="1"/>
  <c r="P9331" i="35"/>
  <c r="Q9331" i="35" s="1"/>
  <c r="P9267" i="35"/>
  <c r="Q9267" i="35" s="1"/>
  <c r="P9203" i="35"/>
  <c r="Q9203" i="35" s="1"/>
  <c r="P9139" i="35"/>
  <c r="Q9139" i="35" s="1"/>
  <c r="P9075" i="35"/>
  <c r="Q9075" i="35" s="1"/>
  <c r="P9011" i="35"/>
  <c r="Q9011" i="35" s="1"/>
  <c r="P8947" i="35"/>
  <c r="Q8947" i="35" s="1"/>
  <c r="P8883" i="35"/>
  <c r="Q8883" i="35" s="1"/>
  <c r="P8819" i="35"/>
  <c r="Q8819" i="35" s="1"/>
  <c r="P8755" i="35"/>
  <c r="Q8755" i="35" s="1"/>
  <c r="AI1392" i="35"/>
  <c r="AJ1392" i="35" s="1"/>
  <c r="AC1038" i="35"/>
  <c r="AD1038" i="35" s="1"/>
  <c r="AC308" i="35"/>
  <c r="AD308" i="35" s="1"/>
  <c r="P11242" i="35"/>
  <c r="Q11242" i="35" s="1"/>
  <c r="P10986" i="35"/>
  <c r="Q10986" i="35" s="1"/>
  <c r="P10754" i="35"/>
  <c r="Q10754" i="35" s="1"/>
  <c r="P10690" i="35"/>
  <c r="Q10690" i="35" s="1"/>
  <c r="P10626" i="35"/>
  <c r="Q10626" i="35" s="1"/>
  <c r="P10562" i="35"/>
  <c r="Q10562" i="35" s="1"/>
  <c r="P10498" i="35"/>
  <c r="Q10498" i="35" s="1"/>
  <c r="P10434" i="35"/>
  <c r="Q10434" i="35" s="1"/>
  <c r="P10370" i="35"/>
  <c r="Q10370" i="35" s="1"/>
  <c r="P10306" i="35"/>
  <c r="Q10306" i="35" s="1"/>
  <c r="P10242" i="35"/>
  <c r="Q10242" i="35" s="1"/>
  <c r="P10178" i="35"/>
  <c r="Q10178" i="35" s="1"/>
  <c r="P10114" i="35"/>
  <c r="Q10114" i="35" s="1"/>
  <c r="P10050" i="35"/>
  <c r="Q10050" i="35" s="1"/>
  <c r="P9986" i="35"/>
  <c r="Q9986" i="35" s="1"/>
  <c r="P9922" i="35"/>
  <c r="Q9922" i="35" s="1"/>
  <c r="P9858" i="35"/>
  <c r="Q9858" i="35" s="1"/>
  <c r="P9794" i="35"/>
  <c r="Q9794" i="35" s="1"/>
  <c r="P9730" i="35"/>
  <c r="Q9730" i="35" s="1"/>
  <c r="P9666" i="35"/>
  <c r="Q9666" i="35" s="1"/>
  <c r="P9602" i="35"/>
  <c r="Q9602" i="35" s="1"/>
  <c r="P9538" i="35"/>
  <c r="Q9538" i="35" s="1"/>
  <c r="P9474" i="35"/>
  <c r="Q9474" i="35" s="1"/>
  <c r="P9410" i="35"/>
  <c r="Q9410" i="35" s="1"/>
  <c r="P9346" i="35"/>
  <c r="Q9346" i="35" s="1"/>
  <c r="P9282" i="35"/>
  <c r="Q9282" i="35" s="1"/>
  <c r="P9218" i="35"/>
  <c r="Q9218" i="35" s="1"/>
  <c r="P9154" i="35"/>
  <c r="Q9154" i="35" s="1"/>
  <c r="P9090" i="35"/>
  <c r="Q9090" i="35" s="1"/>
  <c r="P9026" i="35"/>
  <c r="Q9026" i="35" s="1"/>
  <c r="P8962" i="35"/>
  <c r="Q8962" i="35" s="1"/>
  <c r="P8898" i="35"/>
  <c r="Q8898" i="35" s="1"/>
  <c r="P8834" i="35"/>
  <c r="Q8834" i="35" s="1"/>
  <c r="P8770" i="35"/>
  <c r="Q8770" i="35" s="1"/>
  <c r="P8706" i="35"/>
  <c r="Q8706" i="35" s="1"/>
  <c r="AI827" i="35"/>
  <c r="AJ827" i="35" s="1"/>
  <c r="AC730" i="35"/>
  <c r="AD730" i="35" s="1"/>
  <c r="AC172" i="35"/>
  <c r="AD172" i="35" s="1"/>
  <c r="P11177" i="35"/>
  <c r="Q11177" i="35" s="1"/>
  <c r="P10921" i="35"/>
  <c r="Q10921" i="35" s="1"/>
  <c r="P10737" i="35"/>
  <c r="Q10737" i="35" s="1"/>
  <c r="P10673" i="35"/>
  <c r="Q10673" i="35" s="1"/>
  <c r="P10609" i="35"/>
  <c r="Q10609" i="35" s="1"/>
  <c r="P10545" i="35"/>
  <c r="Q10545" i="35" s="1"/>
  <c r="P10481" i="35"/>
  <c r="Q10481" i="35" s="1"/>
  <c r="P10417" i="35"/>
  <c r="Q10417" i="35" s="1"/>
  <c r="P10353" i="35"/>
  <c r="Q10353" i="35" s="1"/>
  <c r="P10289" i="35"/>
  <c r="Q10289" i="35" s="1"/>
  <c r="P10225" i="35"/>
  <c r="Q10225" i="35" s="1"/>
  <c r="P10161" i="35"/>
  <c r="Q10161" i="35" s="1"/>
  <c r="P10097" i="35"/>
  <c r="Q10097" i="35" s="1"/>
  <c r="P10033" i="35"/>
  <c r="Q10033" i="35" s="1"/>
  <c r="P9969" i="35"/>
  <c r="Q9969" i="35" s="1"/>
  <c r="P9905" i="35"/>
  <c r="Q9905" i="35" s="1"/>
  <c r="P9841" i="35"/>
  <c r="Q9841" i="35" s="1"/>
  <c r="P9777" i="35"/>
  <c r="Q9777" i="35" s="1"/>
  <c r="P9713" i="35"/>
  <c r="Q9713" i="35" s="1"/>
  <c r="P9649" i="35"/>
  <c r="Q9649" i="35" s="1"/>
  <c r="P9585" i="35"/>
  <c r="Q9585" i="35" s="1"/>
  <c r="P9521" i="35"/>
  <c r="Q9521" i="35" s="1"/>
  <c r="P9457" i="35"/>
  <c r="Q9457" i="35" s="1"/>
  <c r="P9393" i="35"/>
  <c r="Q9393" i="35" s="1"/>
  <c r="P9329" i="35"/>
  <c r="Q9329" i="35" s="1"/>
  <c r="P9265" i="35"/>
  <c r="Q9265" i="35" s="1"/>
  <c r="AC812" i="35"/>
  <c r="AD812" i="35" s="1"/>
  <c r="AI1125" i="35"/>
  <c r="AJ1125" i="35" s="1"/>
  <c r="AC1024" i="35"/>
  <c r="AD1024" i="35" s="1"/>
  <c r="AC155" i="35"/>
  <c r="AD155" i="35" s="1"/>
  <c r="P10912" i="35"/>
  <c r="Q10912" i="35" s="1"/>
  <c r="AI639" i="35"/>
  <c r="AJ639" i="35" s="1"/>
  <c r="AC634" i="35"/>
  <c r="AD634" i="35" s="1"/>
  <c r="AC122" i="35"/>
  <c r="AD122" i="35" s="1"/>
  <c r="P10879" i="35"/>
  <c r="Q10879" i="35" s="1"/>
  <c r="AI551" i="35"/>
  <c r="AJ551" i="35" s="1"/>
  <c r="AC601" i="35"/>
  <c r="AD601" i="35" s="1"/>
  <c r="AC89" i="35"/>
  <c r="AD89" i="35" s="1"/>
  <c r="P10846" i="35"/>
  <c r="Q10846" i="35" s="1"/>
  <c r="AI483" i="35"/>
  <c r="AJ483" i="35" s="1"/>
  <c r="AC576" i="35"/>
  <c r="AD576" i="35" s="1"/>
  <c r="AC64" i="35"/>
  <c r="AD64" i="35" s="1"/>
  <c r="P10821" i="35"/>
  <c r="Q10821" i="35" s="1"/>
  <c r="AI418" i="35"/>
  <c r="AJ418" i="35" s="1"/>
  <c r="AC551" i="35"/>
  <c r="AD551" i="35" s="1"/>
  <c r="AC39" i="35"/>
  <c r="AD39" i="35" s="1"/>
  <c r="P10796" i="35"/>
  <c r="Q10796" i="35" s="1"/>
  <c r="AI351" i="35"/>
  <c r="AJ351" i="35" s="1"/>
  <c r="AI159" i="35"/>
  <c r="AJ159" i="35" s="1"/>
  <c r="AC1255" i="35"/>
  <c r="AD1255" i="35" s="1"/>
  <c r="AC1086" i="35"/>
  <c r="AD1086" i="35" s="1"/>
  <c r="AC915" i="35"/>
  <c r="AD915" i="35" s="1"/>
  <c r="AC782" i="35"/>
  <c r="AD782" i="35" s="1"/>
  <c r="AC654" i="35"/>
  <c r="AD654" i="35" s="1"/>
  <c r="AC582" i="35"/>
  <c r="AD582" i="35" s="1"/>
  <c r="AC518" i="35"/>
  <c r="AD518" i="35" s="1"/>
  <c r="AC454" i="35"/>
  <c r="AD454" i="35" s="1"/>
  <c r="AC390" i="35"/>
  <c r="AD390" i="35" s="1"/>
  <c r="AC326" i="35"/>
  <c r="AD326" i="35" s="1"/>
  <c r="AC262" i="35"/>
  <c r="AD262" i="35" s="1"/>
  <c r="AC198" i="35"/>
  <c r="AD198" i="35" s="1"/>
  <c r="AC134" i="35"/>
  <c r="AD134" i="35" s="1"/>
  <c r="AC70" i="35"/>
  <c r="AD70" i="35" s="1"/>
  <c r="AC6" i="35"/>
  <c r="AD6" i="35" s="1"/>
  <c r="P11211" i="35"/>
  <c r="Q11211" i="35" s="1"/>
  <c r="P11147" i="35"/>
  <c r="Q11147" i="35" s="1"/>
  <c r="P11083" i="35"/>
  <c r="Q11083" i="35" s="1"/>
  <c r="P11019" i="35"/>
  <c r="Q11019" i="35" s="1"/>
  <c r="P10955" i="35"/>
  <c r="Q10955" i="35" s="1"/>
  <c r="P10891" i="35"/>
  <c r="Q10891" i="35" s="1"/>
  <c r="P10827" i="35"/>
  <c r="Q10827" i="35" s="1"/>
  <c r="P10763" i="35"/>
  <c r="Q10763" i="35" s="1"/>
  <c r="AI2288" i="35"/>
  <c r="AJ2288" i="35" s="1"/>
  <c r="AI1776" i="35"/>
  <c r="AJ1776" i="35" s="1"/>
  <c r="AI1352" i="35"/>
  <c r="AJ1352" i="35" s="1"/>
  <c r="AI1090" i="35"/>
  <c r="AJ1090" i="35" s="1"/>
  <c r="AI834" i="35"/>
  <c r="AJ834" i="35" s="1"/>
  <c r="AI603" i="35"/>
  <c r="AJ603" i="35" s="1"/>
  <c r="AI434" i="35"/>
  <c r="AJ434" i="35" s="1"/>
  <c r="AI263" i="35"/>
  <c r="AJ263" i="35" s="1"/>
  <c r="AI91" i="35"/>
  <c r="AJ91" i="35" s="1"/>
  <c r="AC1190" i="35"/>
  <c r="AD1190" i="35" s="1"/>
  <c r="AC1019" i="35"/>
  <c r="AD1019" i="35" s="1"/>
  <c r="AC859" i="35"/>
  <c r="AD859" i="35" s="1"/>
  <c r="AC731" i="35"/>
  <c r="AD731" i="35" s="1"/>
  <c r="AC621" i="35"/>
  <c r="AD621" i="35" s="1"/>
  <c r="AC557" i="35"/>
  <c r="AD557" i="35" s="1"/>
  <c r="AC493" i="35"/>
  <c r="AD493" i="35" s="1"/>
  <c r="AC429" i="35"/>
  <c r="AD429" i="35" s="1"/>
  <c r="AC365" i="35"/>
  <c r="AD365" i="35" s="1"/>
  <c r="AC301" i="35"/>
  <c r="AD301" i="35" s="1"/>
  <c r="AC237" i="35"/>
  <c r="AD237" i="35" s="1"/>
  <c r="AC173" i="35"/>
  <c r="AD173" i="35" s="1"/>
  <c r="AI643" i="35"/>
  <c r="AJ643" i="35" s="1"/>
  <c r="AC637" i="35"/>
  <c r="AD637" i="35" s="1"/>
  <c r="AC140" i="35"/>
  <c r="AD140" i="35" s="1"/>
  <c r="P11153" i="35"/>
  <c r="Q11153" i="35" s="1"/>
  <c r="P10897" i="35"/>
  <c r="Q10897" i="35" s="1"/>
  <c r="P10731" i="35"/>
  <c r="Q10731" i="35" s="1"/>
  <c r="P10667" i="35"/>
  <c r="Q10667" i="35" s="1"/>
  <c r="P10603" i="35"/>
  <c r="Q10603" i="35" s="1"/>
  <c r="P10539" i="35"/>
  <c r="Q10539" i="35" s="1"/>
  <c r="P10475" i="35"/>
  <c r="Q10475" i="35" s="1"/>
  <c r="P10411" i="35"/>
  <c r="Q10411" i="35" s="1"/>
  <c r="P10347" i="35"/>
  <c r="Q10347" i="35" s="1"/>
  <c r="P10283" i="35"/>
  <c r="Q10283" i="35" s="1"/>
  <c r="P10219" i="35"/>
  <c r="Q10219" i="35" s="1"/>
  <c r="P10155" i="35"/>
  <c r="Q10155" i="35" s="1"/>
  <c r="P10091" i="35"/>
  <c r="Q10091" i="35" s="1"/>
  <c r="P10027" i="35"/>
  <c r="Q10027" i="35" s="1"/>
  <c r="P9963" i="35"/>
  <c r="Q9963" i="35" s="1"/>
  <c r="P9899" i="35"/>
  <c r="Q9899" i="35" s="1"/>
  <c r="P9835" i="35"/>
  <c r="Q9835" i="35" s="1"/>
  <c r="P9771" i="35"/>
  <c r="Q9771" i="35" s="1"/>
  <c r="P9707" i="35"/>
  <c r="Q9707" i="35" s="1"/>
  <c r="P9643" i="35"/>
  <c r="Q9643" i="35" s="1"/>
  <c r="P9579" i="35"/>
  <c r="Q9579" i="35" s="1"/>
  <c r="P9515" i="35"/>
  <c r="Q9515" i="35" s="1"/>
  <c r="P9451" i="35"/>
  <c r="Q9451" i="35" s="1"/>
  <c r="P9387" i="35"/>
  <c r="Q9387" i="35" s="1"/>
  <c r="P9323" i="35"/>
  <c r="Q9323" i="35" s="1"/>
  <c r="P9259" i="35"/>
  <c r="Q9259" i="35" s="1"/>
  <c r="P9195" i="35"/>
  <c r="Q9195" i="35" s="1"/>
  <c r="P9131" i="35"/>
  <c r="Q9131" i="35" s="1"/>
  <c r="P9067" i="35"/>
  <c r="Q9067" i="35" s="1"/>
  <c r="P9003" i="35"/>
  <c r="Q9003" i="35" s="1"/>
  <c r="P8939" i="35"/>
  <c r="Q8939" i="35" s="1"/>
  <c r="P8875" i="35"/>
  <c r="Q8875" i="35" s="1"/>
  <c r="P8811" i="35"/>
  <c r="Q8811" i="35" s="1"/>
  <c r="P8747" i="35"/>
  <c r="Q8747" i="35" s="1"/>
  <c r="AI1115" i="35"/>
  <c r="AJ1115" i="35" s="1"/>
  <c r="AC874" i="35"/>
  <c r="AD874" i="35" s="1"/>
  <c r="AC244" i="35"/>
  <c r="AD244" i="35" s="1"/>
  <c r="P11210" i="35"/>
  <c r="Q11210" i="35" s="1"/>
  <c r="P10954" i="35"/>
  <c r="Q10954" i="35" s="1"/>
  <c r="P10746" i="35"/>
  <c r="Q10746" i="35" s="1"/>
  <c r="P10682" i="35"/>
  <c r="Q10682" i="35" s="1"/>
  <c r="P10618" i="35"/>
  <c r="Q10618" i="35" s="1"/>
  <c r="P10554" i="35"/>
  <c r="Q10554" i="35" s="1"/>
  <c r="P10490" i="35"/>
  <c r="Q10490" i="35" s="1"/>
  <c r="P10426" i="35"/>
  <c r="Q10426" i="35" s="1"/>
  <c r="P10362" i="35"/>
  <c r="Q10362" i="35" s="1"/>
  <c r="P10298" i="35"/>
  <c r="Q10298" i="35" s="1"/>
  <c r="P10234" i="35"/>
  <c r="Q10234" i="35" s="1"/>
  <c r="P10170" i="35"/>
  <c r="Q10170" i="35" s="1"/>
  <c r="P10106" i="35"/>
  <c r="Q10106" i="35" s="1"/>
  <c r="P10042" i="35"/>
  <c r="Q10042" i="35" s="1"/>
  <c r="P9978" i="35"/>
  <c r="Q9978" i="35" s="1"/>
  <c r="P9914" i="35"/>
  <c r="Q9914" i="35" s="1"/>
  <c r="P9850" i="35"/>
  <c r="Q9850" i="35" s="1"/>
  <c r="P9786" i="35"/>
  <c r="Q9786" i="35" s="1"/>
  <c r="P9722" i="35"/>
  <c r="Q9722" i="35" s="1"/>
  <c r="P9658" i="35"/>
  <c r="Q9658" i="35" s="1"/>
  <c r="AI799" i="35"/>
  <c r="AJ799" i="35" s="1"/>
  <c r="AI613" i="35"/>
  <c r="AJ613" i="35" s="1"/>
  <c r="AI1697" i="35"/>
  <c r="AJ1697" i="35" s="1"/>
  <c r="AC91" i="35"/>
  <c r="AD91" i="35" s="1"/>
  <c r="P10848" i="35"/>
  <c r="Q10848" i="35" s="1"/>
  <c r="AI467" i="35"/>
  <c r="AJ467" i="35" s="1"/>
  <c r="AC570" i="35"/>
  <c r="AD570" i="35" s="1"/>
  <c r="AC58" i="35"/>
  <c r="AD58" i="35" s="1"/>
  <c r="P10815" i="35"/>
  <c r="Q10815" i="35" s="1"/>
  <c r="AI379" i="35"/>
  <c r="AJ379" i="35" s="1"/>
  <c r="AC537" i="35"/>
  <c r="AD537" i="35" s="1"/>
  <c r="AC25" i="35"/>
  <c r="AD25" i="35" s="1"/>
  <c r="P10782" i="35"/>
  <c r="Q10782" i="35" s="1"/>
  <c r="AI314" i="35"/>
  <c r="AJ314" i="35" s="1"/>
  <c r="AC512" i="35"/>
  <c r="AD512" i="35" s="1"/>
  <c r="P11269" i="35"/>
  <c r="Q11269" i="35" s="1"/>
  <c r="AI4610" i="35"/>
  <c r="AJ4610" i="35" s="1"/>
  <c r="AI247" i="35"/>
  <c r="AJ247" i="35" s="1"/>
  <c r="AC487" i="35"/>
  <c r="AD487" i="35" s="1"/>
  <c r="P11244" i="35"/>
  <c r="Q11244" i="35" s="1"/>
  <c r="AI2778" i="35"/>
  <c r="AJ2778" i="35" s="1"/>
  <c r="AI307" i="35"/>
  <c r="AJ307" i="35" s="1"/>
  <c r="AI138" i="35"/>
  <c r="AJ138" i="35" s="1"/>
  <c r="AC1235" i="35"/>
  <c r="AD1235" i="35" s="1"/>
  <c r="AC1063" i="35"/>
  <c r="AD1063" i="35" s="1"/>
  <c r="AC894" i="35"/>
  <c r="AD894" i="35" s="1"/>
  <c r="AC766" i="35"/>
  <c r="AD766" i="35" s="1"/>
  <c r="AC639" i="35"/>
  <c r="AD639" i="35" s="1"/>
  <c r="AC574" i="35"/>
  <c r="AD574" i="35" s="1"/>
  <c r="AC510" i="35"/>
  <c r="AD510" i="35" s="1"/>
  <c r="AC446" i="35"/>
  <c r="AD446" i="35" s="1"/>
  <c r="AC382" i="35"/>
  <c r="AD382" i="35" s="1"/>
  <c r="AC318" i="35"/>
  <c r="AD318" i="35" s="1"/>
  <c r="AC254" i="35"/>
  <c r="AD254" i="35" s="1"/>
  <c r="AC190" i="35"/>
  <c r="AD190" i="35" s="1"/>
  <c r="AC126" i="35"/>
  <c r="AD126" i="35" s="1"/>
  <c r="AC62" i="35"/>
  <c r="AD62" i="35" s="1"/>
  <c r="P11267" i="35"/>
  <c r="Q11267" i="35" s="1"/>
  <c r="P11203" i="35"/>
  <c r="Q11203" i="35" s="1"/>
  <c r="P11139" i="35"/>
  <c r="Q11139" i="35" s="1"/>
  <c r="P11075" i="35"/>
  <c r="Q11075" i="35" s="1"/>
  <c r="P11011" i="35"/>
  <c r="Q11011" i="35" s="1"/>
  <c r="P10947" i="35"/>
  <c r="Q10947" i="35" s="1"/>
  <c r="P10883" i="35"/>
  <c r="Q10883" i="35" s="1"/>
  <c r="P10819" i="35"/>
  <c r="Q10819" i="35" s="1"/>
  <c r="AI4062" i="35"/>
  <c r="AJ4062" i="35" s="1"/>
  <c r="AI2224" i="35"/>
  <c r="AJ2224" i="35" s="1"/>
  <c r="AI1712" i="35"/>
  <c r="AJ1712" i="35" s="1"/>
  <c r="AI1314" i="35"/>
  <c r="AJ1314" i="35" s="1"/>
  <c r="AI1058" i="35"/>
  <c r="AJ1058" i="35" s="1"/>
  <c r="AI802" i="35"/>
  <c r="AJ802" i="35" s="1"/>
  <c r="AI583" i="35"/>
  <c r="AJ583" i="35" s="1"/>
  <c r="AI411" i="35"/>
  <c r="AJ411" i="35" s="1"/>
  <c r="AI242" i="35"/>
  <c r="AJ242" i="35" s="1"/>
  <c r="AI71" i="35"/>
  <c r="AJ71" i="35" s="1"/>
  <c r="AC1167" i="35"/>
  <c r="AD1167" i="35" s="1"/>
  <c r="AC998" i="35"/>
  <c r="AD998" i="35" s="1"/>
  <c r="AC843" i="35"/>
  <c r="AD843" i="35" s="1"/>
  <c r="AC715" i="35"/>
  <c r="AD715" i="35" s="1"/>
  <c r="AC613" i="35"/>
  <c r="AD613" i="35" s="1"/>
  <c r="AC549" i="35"/>
  <c r="AD549" i="35" s="1"/>
  <c r="AC485" i="35"/>
  <c r="AD485" i="35" s="1"/>
  <c r="AC421" i="35"/>
  <c r="AD421" i="35" s="1"/>
  <c r="AC357" i="35"/>
  <c r="AD357" i="35" s="1"/>
  <c r="AC293" i="35"/>
  <c r="AD293" i="35" s="1"/>
  <c r="AC229" i="35"/>
  <c r="AD229" i="35" s="1"/>
  <c r="AC165" i="35"/>
  <c r="AD165" i="35" s="1"/>
  <c r="AI474" i="35"/>
  <c r="AJ474" i="35" s="1"/>
  <c r="AC572" i="35"/>
  <c r="AD572" i="35" s="1"/>
  <c r="AC108" i="35"/>
  <c r="AD108" i="35" s="1"/>
  <c r="P11121" i="35"/>
  <c r="Q11121" i="35" s="1"/>
  <c r="P10865" i="35"/>
  <c r="Q10865" i="35" s="1"/>
  <c r="P10723" i="35"/>
  <c r="Q10723" i="35" s="1"/>
  <c r="P10659" i="35"/>
  <c r="Q10659" i="35" s="1"/>
  <c r="P10595" i="35"/>
  <c r="Q10595" i="35" s="1"/>
  <c r="P10531" i="35"/>
  <c r="Q10531" i="35" s="1"/>
  <c r="P10467" i="35"/>
  <c r="Q10467" i="35" s="1"/>
  <c r="P10403" i="35"/>
  <c r="Q10403" i="35" s="1"/>
  <c r="P10339" i="35"/>
  <c r="Q10339" i="35" s="1"/>
  <c r="P10275" i="35"/>
  <c r="Q10275" i="35" s="1"/>
  <c r="P10211" i="35"/>
  <c r="Q10211" i="35" s="1"/>
  <c r="P10147" i="35"/>
  <c r="Q10147" i="35" s="1"/>
  <c r="P10083" i="35"/>
  <c r="Q10083" i="35" s="1"/>
  <c r="P10019" i="35"/>
  <c r="Q10019" i="35" s="1"/>
  <c r="P9955" i="35"/>
  <c r="Q9955" i="35" s="1"/>
  <c r="P9891" i="35"/>
  <c r="Q9891" i="35" s="1"/>
  <c r="P9827" i="35"/>
  <c r="Q9827" i="35" s="1"/>
  <c r="P9763" i="35"/>
  <c r="Q9763" i="35" s="1"/>
  <c r="P9699" i="35"/>
  <c r="Q9699" i="35" s="1"/>
  <c r="P9635" i="35"/>
  <c r="Q9635" i="35" s="1"/>
  <c r="P9571" i="35"/>
  <c r="Q9571" i="35" s="1"/>
  <c r="P9507" i="35"/>
  <c r="Q9507" i="35" s="1"/>
  <c r="P9443" i="35"/>
  <c r="Q9443" i="35" s="1"/>
  <c r="P9379" i="35"/>
  <c r="Q9379" i="35" s="1"/>
  <c r="P9315" i="35"/>
  <c r="Q9315" i="35" s="1"/>
  <c r="P9251" i="35"/>
  <c r="Q9251" i="35" s="1"/>
  <c r="P9187" i="35"/>
  <c r="Q9187" i="35" s="1"/>
  <c r="P9123" i="35"/>
  <c r="Q9123" i="35" s="1"/>
  <c r="P9059" i="35"/>
  <c r="Q9059" i="35" s="1"/>
  <c r="P8995" i="35"/>
  <c r="Q8995" i="35" s="1"/>
  <c r="P8931" i="35"/>
  <c r="Q8931" i="35" s="1"/>
  <c r="P8867" i="35"/>
  <c r="Q8867" i="35" s="1"/>
  <c r="P8803" i="35"/>
  <c r="Q8803" i="35" s="1"/>
  <c r="P8739" i="35"/>
  <c r="Q8739" i="35" s="1"/>
  <c r="AI859" i="35"/>
  <c r="AJ859" i="35" s="1"/>
  <c r="AC746" i="35"/>
  <c r="AD746" i="35" s="1"/>
  <c r="AC180" i="35"/>
  <c r="AD180" i="35" s="1"/>
  <c r="P11178" i="35"/>
  <c r="Q11178" i="35" s="1"/>
  <c r="P10922" i="35"/>
  <c r="Q10922" i="35" s="1"/>
  <c r="P10738" i="35"/>
  <c r="Q10738" i="35" s="1"/>
  <c r="P10674" i="35"/>
  <c r="Q10674" i="35" s="1"/>
  <c r="P10610" i="35"/>
  <c r="Q10610" i="35" s="1"/>
  <c r="P10546" i="35"/>
  <c r="Q10546" i="35" s="1"/>
  <c r="P10482" i="35"/>
  <c r="Q10482" i="35" s="1"/>
  <c r="P10418" i="35"/>
  <c r="Q10418" i="35" s="1"/>
  <c r="P10354" i="35"/>
  <c r="Q10354" i="35" s="1"/>
  <c r="P10290" i="35"/>
  <c r="Q10290" i="35" s="1"/>
  <c r="P10226" i="35"/>
  <c r="Q10226" i="35" s="1"/>
  <c r="P10162" i="35"/>
  <c r="Q10162" i="35" s="1"/>
  <c r="P10098" i="35"/>
  <c r="Q10098" i="35" s="1"/>
  <c r="P10034" i="35"/>
  <c r="Q10034" i="35" s="1"/>
  <c r="P9970" i="35"/>
  <c r="Q9970" i="35" s="1"/>
  <c r="P9906" i="35"/>
  <c r="Q9906" i="35" s="1"/>
  <c r="P9842" i="35"/>
  <c r="Q9842" i="35" s="1"/>
  <c r="P9778" i="35"/>
  <c r="Q9778" i="35" s="1"/>
  <c r="P9714" i="35"/>
  <c r="Q9714" i="35" s="1"/>
  <c r="P9650" i="35"/>
  <c r="Q9650" i="35" s="1"/>
  <c r="P9586" i="35"/>
  <c r="Q9586" i="35" s="1"/>
  <c r="P9522" i="35"/>
  <c r="Q9522" i="35" s="1"/>
  <c r="P9458" i="35"/>
  <c r="Q9458" i="35" s="1"/>
  <c r="P9394" i="35"/>
  <c r="Q9394" i="35" s="1"/>
  <c r="P9330" i="35"/>
  <c r="Q9330" i="35" s="1"/>
  <c r="P9266" i="35"/>
  <c r="Q9266" i="35" s="1"/>
  <c r="P9202" i="35"/>
  <c r="Q9202" i="35" s="1"/>
  <c r="P9138" i="35"/>
  <c r="Q9138" i="35" s="1"/>
  <c r="P9074" i="35"/>
  <c r="Q9074" i="35" s="1"/>
  <c r="P9010" i="35"/>
  <c r="Q9010" i="35" s="1"/>
  <c r="P8946" i="35"/>
  <c r="Q8946" i="35" s="1"/>
  <c r="P8882" i="35"/>
  <c r="Q8882" i="35" s="1"/>
  <c r="P8818" i="35"/>
  <c r="Q8818" i="35" s="1"/>
  <c r="P8754" i="35"/>
  <c r="Q8754" i="35" s="1"/>
  <c r="P8690" i="35"/>
  <c r="Q8690" i="35" s="1"/>
  <c r="AI431" i="35"/>
  <c r="AJ431" i="35" s="1"/>
  <c r="AC556" i="35"/>
  <c r="AD556" i="35" s="1"/>
  <c r="AC100" i="35"/>
  <c r="AD100" i="35" s="1"/>
  <c r="P11113" i="35"/>
  <c r="Q11113" i="35" s="1"/>
  <c r="P10857" i="35"/>
  <c r="Q10857" i="35" s="1"/>
  <c r="P10721" i="35"/>
  <c r="Q10721" i="35" s="1"/>
  <c r="P10657" i="35"/>
  <c r="Q10657" i="35" s="1"/>
  <c r="P10593" i="35"/>
  <c r="Q10593" i="35" s="1"/>
  <c r="P10529" i="35"/>
  <c r="Q10529" i="35" s="1"/>
  <c r="P10465" i="35"/>
  <c r="Q10465" i="35" s="1"/>
  <c r="P10401" i="35"/>
  <c r="Q10401" i="35" s="1"/>
  <c r="P10337" i="35"/>
  <c r="Q10337" i="35" s="1"/>
  <c r="P10273" i="35"/>
  <c r="Q10273" i="35" s="1"/>
  <c r="P10209" i="35"/>
  <c r="Q10209" i="35" s="1"/>
  <c r="P10145" i="35"/>
  <c r="Q10145" i="35" s="1"/>
  <c r="P10081" i="35"/>
  <c r="Q10081" i="35" s="1"/>
  <c r="P10017" i="35"/>
  <c r="Q10017" i="35" s="1"/>
  <c r="P9953" i="35"/>
  <c r="Q9953" i="35" s="1"/>
  <c r="P9889" i="35"/>
  <c r="Q9889" i="35" s="1"/>
  <c r="P9825" i="35"/>
  <c r="Q9825" i="35" s="1"/>
  <c r="P9761" i="35"/>
  <c r="Q9761" i="35" s="1"/>
  <c r="P9697" i="35"/>
  <c r="Q9697" i="35" s="1"/>
  <c r="P9633" i="35"/>
  <c r="Q9633" i="35" s="1"/>
  <c r="P9569" i="35"/>
  <c r="Q9569" i="35" s="1"/>
  <c r="P9505" i="35"/>
  <c r="Q9505" i="35" s="1"/>
  <c r="P9441" i="35"/>
  <c r="Q9441" i="35" s="1"/>
  <c r="P9377" i="35"/>
  <c r="Q9377" i="35" s="1"/>
  <c r="P9313" i="35"/>
  <c r="Q9313" i="35" s="1"/>
  <c r="P9249" i="35"/>
  <c r="Q9249" i="35" s="1"/>
  <c r="AI2024" i="35"/>
  <c r="AJ2024" i="35" s="1"/>
  <c r="AI101" i="35"/>
  <c r="AJ101" i="35" s="1"/>
  <c r="AC1163" i="35"/>
  <c r="AD1163" i="35" s="1"/>
  <c r="AC27" i="35"/>
  <c r="AD27" i="35" s="1"/>
  <c r="P10784" i="35"/>
  <c r="Q10784" i="35" s="1"/>
  <c r="AI298" i="35"/>
  <c r="AJ298" i="35" s="1"/>
  <c r="AC506" i="35"/>
  <c r="AD506" i="35" s="1"/>
  <c r="P11263" i="35"/>
  <c r="Q11263" i="35" s="1"/>
  <c r="AI3135" i="35"/>
  <c r="AJ3135" i="35" s="1"/>
  <c r="AI210" i="35"/>
  <c r="AJ210" i="35" s="1"/>
  <c r="AC473" i="35"/>
  <c r="AD473" i="35" s="1"/>
  <c r="P11230" i="35"/>
  <c r="Q11230" i="35" s="1"/>
  <c r="AI2455" i="35"/>
  <c r="AJ2455" i="35" s="1"/>
  <c r="AI143" i="35"/>
  <c r="AJ143" i="35" s="1"/>
  <c r="AC448" i="35"/>
  <c r="AD448" i="35" s="1"/>
  <c r="P11205" i="35"/>
  <c r="Q11205" i="35" s="1"/>
  <c r="AI2240" i="35"/>
  <c r="AJ2240" i="35" s="1"/>
  <c r="AI75" i="35"/>
  <c r="AJ75" i="35" s="1"/>
  <c r="AC423" i="35"/>
  <c r="AD423" i="35" s="1"/>
  <c r="P11180" i="35"/>
  <c r="Q11180" i="35" s="1"/>
  <c r="AI2033" i="35"/>
  <c r="AJ2033" i="35" s="1"/>
  <c r="AI287" i="35"/>
  <c r="AJ287" i="35" s="1"/>
  <c r="AI115" i="35"/>
  <c r="AJ115" i="35" s="1"/>
  <c r="AC1214" i="35"/>
  <c r="AD1214" i="35" s="1"/>
  <c r="AC1043" i="35"/>
  <c r="AD1043" i="35" s="1"/>
  <c r="AC878" i="35"/>
  <c r="AD878" i="35" s="1"/>
  <c r="AC750" i="35"/>
  <c r="AD750" i="35" s="1"/>
  <c r="AC630" i="35"/>
  <c r="AD630" i="35" s="1"/>
  <c r="AC566" i="35"/>
  <c r="AD566" i="35" s="1"/>
  <c r="AC502" i="35"/>
  <c r="AD502" i="35" s="1"/>
  <c r="AC438" i="35"/>
  <c r="AD438" i="35" s="1"/>
  <c r="AC374" i="35"/>
  <c r="AD374" i="35" s="1"/>
  <c r="AC310" i="35"/>
  <c r="AD310" i="35" s="1"/>
  <c r="AC246" i="35"/>
  <c r="AD246" i="35" s="1"/>
  <c r="AC182" i="35"/>
  <c r="AD182" i="35" s="1"/>
  <c r="AC118" i="35"/>
  <c r="AD118" i="35" s="1"/>
  <c r="AC54" i="35"/>
  <c r="AD54" i="35" s="1"/>
  <c r="P11259" i="35"/>
  <c r="Q11259" i="35" s="1"/>
  <c r="P11195" i="35"/>
  <c r="Q11195" i="35" s="1"/>
  <c r="P11131" i="35"/>
  <c r="Q11131" i="35" s="1"/>
  <c r="P11067" i="35"/>
  <c r="Q11067" i="35" s="1"/>
  <c r="P11003" i="35"/>
  <c r="Q11003" i="35" s="1"/>
  <c r="P10939" i="35"/>
  <c r="Q10939" i="35" s="1"/>
  <c r="P10875" i="35"/>
  <c r="Q10875" i="35" s="1"/>
  <c r="P10811" i="35"/>
  <c r="Q10811" i="35" s="1"/>
  <c r="AI3303" i="35"/>
  <c r="AJ3303" i="35" s="1"/>
  <c r="AI2160" i="35"/>
  <c r="AJ2160" i="35" s="1"/>
  <c r="AI1658" i="35"/>
  <c r="AJ1658" i="35" s="1"/>
  <c r="AI1282" i="35"/>
  <c r="AJ1282" i="35" s="1"/>
  <c r="AI1026" i="35"/>
  <c r="AJ1026" i="35" s="1"/>
  <c r="AI770" i="35"/>
  <c r="AJ770" i="35" s="1"/>
  <c r="AI562" i="35"/>
  <c r="AJ562" i="35" s="1"/>
  <c r="AI391" i="35"/>
  <c r="AJ391" i="35" s="1"/>
  <c r="AI219" i="35"/>
  <c r="AJ219" i="35" s="1"/>
  <c r="AI50" i="35"/>
  <c r="AJ50" i="35" s="1"/>
  <c r="AC1147" i="35"/>
  <c r="AD1147" i="35" s="1"/>
  <c r="AC975" i="35"/>
  <c r="AD975" i="35" s="1"/>
  <c r="AC827" i="35"/>
  <c r="AD827" i="35" s="1"/>
  <c r="AC699" i="35"/>
  <c r="AD699" i="35" s="1"/>
  <c r="AC605" i="35"/>
  <c r="AD605" i="35" s="1"/>
  <c r="AC541" i="35"/>
  <c r="AD541" i="35" s="1"/>
  <c r="AC477" i="35"/>
  <c r="AD477" i="35" s="1"/>
  <c r="AC413" i="35"/>
  <c r="AD413" i="35" s="1"/>
  <c r="AC349" i="35"/>
  <c r="AD349" i="35" s="1"/>
  <c r="AC285" i="35"/>
  <c r="AD285" i="35" s="1"/>
  <c r="AC221" i="35"/>
  <c r="AD221" i="35" s="1"/>
  <c r="AC157" i="35"/>
  <c r="AD157" i="35" s="1"/>
  <c r="AI303" i="35"/>
  <c r="AJ303" i="35" s="1"/>
  <c r="AC508" i="35"/>
  <c r="AD508" i="35" s="1"/>
  <c r="AC76" i="35"/>
  <c r="AD76" i="35" s="1"/>
  <c r="P11089" i="35"/>
  <c r="Q11089" i="35" s="1"/>
  <c r="P10833" i="35"/>
  <c r="Q10833" i="35" s="1"/>
  <c r="P10715" i="35"/>
  <c r="Q10715" i="35" s="1"/>
  <c r="P10651" i="35"/>
  <c r="Q10651" i="35" s="1"/>
  <c r="P10587" i="35"/>
  <c r="Q10587" i="35" s="1"/>
  <c r="P10523" i="35"/>
  <c r="Q10523" i="35" s="1"/>
  <c r="P10459" i="35"/>
  <c r="Q10459" i="35" s="1"/>
  <c r="P10395" i="35"/>
  <c r="Q10395" i="35" s="1"/>
  <c r="P10331" i="35"/>
  <c r="Q10331" i="35" s="1"/>
  <c r="P10267" i="35"/>
  <c r="Q10267" i="35" s="1"/>
  <c r="P10203" i="35"/>
  <c r="Q10203" i="35" s="1"/>
  <c r="P10139" i="35"/>
  <c r="Q10139" i="35" s="1"/>
  <c r="P10075" i="35"/>
  <c r="Q10075" i="35" s="1"/>
  <c r="P10011" i="35"/>
  <c r="Q10011" i="35" s="1"/>
  <c r="P9947" i="35"/>
  <c r="Q9947" i="35" s="1"/>
  <c r="P9883" i="35"/>
  <c r="Q9883" i="35" s="1"/>
  <c r="P9819" i="35"/>
  <c r="Q9819" i="35" s="1"/>
  <c r="P9755" i="35"/>
  <c r="Q9755" i="35" s="1"/>
  <c r="P9691" i="35"/>
  <c r="Q9691" i="35" s="1"/>
  <c r="P9627" i="35"/>
  <c r="Q9627" i="35" s="1"/>
  <c r="P9563" i="35"/>
  <c r="Q9563" i="35" s="1"/>
  <c r="P9499" i="35"/>
  <c r="Q9499" i="35" s="1"/>
  <c r="P9435" i="35"/>
  <c r="Q9435" i="35" s="1"/>
  <c r="P9371" i="35"/>
  <c r="Q9371" i="35" s="1"/>
  <c r="P9307" i="35"/>
  <c r="Q9307" i="35" s="1"/>
  <c r="P9243" i="35"/>
  <c r="Q9243" i="35" s="1"/>
  <c r="P9179" i="35"/>
  <c r="Q9179" i="35" s="1"/>
  <c r="P9115" i="35"/>
  <c r="Q9115" i="35" s="1"/>
  <c r="P9051" i="35"/>
  <c r="Q9051" i="35" s="1"/>
  <c r="P8987" i="35"/>
  <c r="Q8987" i="35" s="1"/>
  <c r="P8923" i="35"/>
  <c r="Q8923" i="35" s="1"/>
  <c r="P8859" i="35"/>
  <c r="Q8859" i="35" s="1"/>
  <c r="P8795" i="35"/>
  <c r="Q8795" i="35" s="1"/>
  <c r="P8731" i="35"/>
  <c r="Q8731" i="35" s="1"/>
  <c r="AI623" i="35"/>
  <c r="AJ623" i="35" s="1"/>
  <c r="AC628" i="35"/>
  <c r="AD628" i="35" s="1"/>
  <c r="AC133" i="35"/>
  <c r="AD133" i="35" s="1"/>
  <c r="P11146" i="35"/>
  <c r="Q11146" i="35" s="1"/>
  <c r="P10890" i="35"/>
  <c r="Q10890" i="35" s="1"/>
  <c r="P10730" i="35"/>
  <c r="Q10730" i="35" s="1"/>
  <c r="P10666" i="35"/>
  <c r="Q10666" i="35" s="1"/>
  <c r="P10602" i="35"/>
  <c r="Q10602" i="35" s="1"/>
  <c r="P10538" i="35"/>
  <c r="Q10538" i="35" s="1"/>
  <c r="P10474" i="35"/>
  <c r="Q10474" i="35" s="1"/>
  <c r="P10410" i="35"/>
  <c r="Q10410" i="35" s="1"/>
  <c r="P10346" i="35"/>
  <c r="Q10346" i="35" s="1"/>
  <c r="P10282" i="35"/>
  <c r="Q10282" i="35" s="1"/>
  <c r="P10218" i="35"/>
  <c r="Q10218" i="35" s="1"/>
  <c r="P10154" i="35"/>
  <c r="Q10154" i="35" s="1"/>
  <c r="P10090" i="35"/>
  <c r="Q10090" i="35" s="1"/>
  <c r="P10026" i="35"/>
  <c r="Q10026" i="35" s="1"/>
  <c r="P9962" i="35"/>
  <c r="Q9962" i="35" s="1"/>
  <c r="P9898" i="35"/>
  <c r="Q9898" i="35" s="1"/>
  <c r="P9834" i="35"/>
  <c r="Q9834" i="35" s="1"/>
  <c r="P9770" i="35"/>
  <c r="Q9770" i="35" s="1"/>
  <c r="P9706" i="35"/>
  <c r="Q9706" i="35" s="1"/>
  <c r="P9642" i="35"/>
  <c r="Q9642" i="35" s="1"/>
  <c r="P9578" i="35"/>
  <c r="Q9578" i="35" s="1"/>
  <c r="P9514" i="35"/>
  <c r="Q9514" i="35" s="1"/>
  <c r="P9450" i="35"/>
  <c r="Q9450" i="35" s="1"/>
  <c r="P9386" i="35"/>
  <c r="Q9386" i="35" s="1"/>
  <c r="P9322" i="35"/>
  <c r="Q9322" i="35" s="1"/>
  <c r="P9258" i="35"/>
  <c r="Q9258" i="35" s="1"/>
  <c r="P9194" i="35"/>
  <c r="Q9194" i="35" s="1"/>
  <c r="P9130" i="35"/>
  <c r="Q9130" i="35" s="1"/>
  <c r="P9066" i="35"/>
  <c r="Q9066" i="35" s="1"/>
  <c r="P9002" i="35"/>
  <c r="Q9002" i="35" s="1"/>
  <c r="P8938" i="35"/>
  <c r="Q8938" i="35" s="1"/>
  <c r="P8874" i="35"/>
  <c r="Q8874" i="35" s="1"/>
  <c r="P8810" i="35"/>
  <c r="Q8810" i="35" s="1"/>
  <c r="P8746" i="35"/>
  <c r="Q8746" i="35" s="1"/>
  <c r="P8682" i="35"/>
  <c r="Q8682" i="35" s="1"/>
  <c r="AI259" i="35"/>
  <c r="AJ259" i="35" s="1"/>
  <c r="AC492" i="35"/>
  <c r="AD492" i="35" s="1"/>
  <c r="AC68" i="35"/>
  <c r="AD68" i="35" s="1"/>
  <c r="P11081" i="35"/>
  <c r="Q11081" i="35" s="1"/>
  <c r="P10825" i="35"/>
  <c r="Q10825" i="35" s="1"/>
  <c r="P10713" i="35"/>
  <c r="Q10713" i="35" s="1"/>
  <c r="P10649" i="35"/>
  <c r="Q10649" i="35" s="1"/>
  <c r="P10585" i="35"/>
  <c r="Q10585" i="35" s="1"/>
  <c r="P10521" i="35"/>
  <c r="Q10521" i="35" s="1"/>
  <c r="P10457" i="35"/>
  <c r="Q10457" i="35" s="1"/>
  <c r="P10393" i="35"/>
  <c r="Q10393" i="35" s="1"/>
  <c r="P10329" i="35"/>
  <c r="Q10329" i="35" s="1"/>
  <c r="P10265" i="35"/>
  <c r="Q10265" i="35" s="1"/>
  <c r="P10201" i="35"/>
  <c r="Q10201" i="35" s="1"/>
  <c r="P10137" i="35"/>
  <c r="Q10137" i="35" s="1"/>
  <c r="P10073" i="35"/>
  <c r="Q10073" i="35" s="1"/>
  <c r="P10009" i="35"/>
  <c r="Q10009" i="35" s="1"/>
  <c r="P9945" i="35"/>
  <c r="Q9945" i="35" s="1"/>
  <c r="P9881" i="35"/>
  <c r="Q9881" i="35" s="1"/>
  <c r="P9817" i="35"/>
  <c r="Q9817" i="35" s="1"/>
  <c r="P9753" i="35"/>
  <c r="Q9753" i="35" s="1"/>
  <c r="P9689" i="35"/>
  <c r="Q9689" i="35" s="1"/>
  <c r="P9625" i="35"/>
  <c r="Q9625" i="35" s="1"/>
  <c r="P9561" i="35"/>
  <c r="Q9561" i="35" s="1"/>
  <c r="P9497" i="35"/>
  <c r="Q9497" i="35" s="1"/>
  <c r="P9433" i="35"/>
  <c r="Q9433" i="35" s="1"/>
  <c r="P9369" i="35"/>
  <c r="Q9369" i="35" s="1"/>
  <c r="P9305" i="35"/>
  <c r="Q9305" i="35" s="1"/>
  <c r="AC442" i="35"/>
  <c r="AD442" i="35" s="1"/>
  <c r="AC384" i="35"/>
  <c r="AD384" i="35" s="1"/>
  <c r="AI95" i="35"/>
  <c r="AJ95" i="35" s="1"/>
  <c r="AC430" i="35"/>
  <c r="AD430" i="35" s="1"/>
  <c r="P11187" i="35"/>
  <c r="Q11187" i="35" s="1"/>
  <c r="P10867" i="35"/>
  <c r="Q10867" i="35" s="1"/>
  <c r="AI1608" i="35"/>
  <c r="AJ1608" i="35" s="1"/>
  <c r="AI539" i="35"/>
  <c r="AJ539" i="35" s="1"/>
  <c r="AC1126" i="35"/>
  <c r="AD1126" i="35" s="1"/>
  <c r="AC597" i="35"/>
  <c r="AD597" i="35" s="1"/>
  <c r="AC341" i="35"/>
  <c r="AD341" i="35" s="1"/>
  <c r="AI131" i="35"/>
  <c r="AJ131" i="35" s="1"/>
  <c r="P10801" i="35"/>
  <c r="Q10801" i="35" s="1"/>
  <c r="P10515" i="35"/>
  <c r="Q10515" i="35" s="1"/>
  <c r="P10259" i="35"/>
  <c r="Q10259" i="35" s="1"/>
  <c r="P10003" i="35"/>
  <c r="Q10003" i="35" s="1"/>
  <c r="P9747" i="35"/>
  <c r="Q9747" i="35" s="1"/>
  <c r="P9491" i="35"/>
  <c r="Q9491" i="35" s="1"/>
  <c r="P9235" i="35"/>
  <c r="Q9235" i="35" s="1"/>
  <c r="P8979" i="35"/>
  <c r="Q8979" i="35" s="1"/>
  <c r="P8723" i="35"/>
  <c r="Q8723" i="35" s="1"/>
  <c r="P11114" i="35"/>
  <c r="Q11114" i="35" s="1"/>
  <c r="P10594" i="35"/>
  <c r="Q10594" i="35" s="1"/>
  <c r="P10338" i="35"/>
  <c r="Q10338" i="35" s="1"/>
  <c r="P10082" i="35"/>
  <c r="Q10082" i="35" s="1"/>
  <c r="P9826" i="35"/>
  <c r="Q9826" i="35" s="1"/>
  <c r="P9594" i="35"/>
  <c r="Q9594" i="35" s="1"/>
  <c r="P9434" i="35"/>
  <c r="Q9434" i="35" s="1"/>
  <c r="P9250" i="35"/>
  <c r="Q9250" i="35" s="1"/>
  <c r="P9082" i="35"/>
  <c r="Q9082" i="35" s="1"/>
  <c r="P8922" i="35"/>
  <c r="Q8922" i="35" s="1"/>
  <c r="P8738" i="35"/>
  <c r="Q8738" i="35" s="1"/>
  <c r="AC620" i="35"/>
  <c r="AD620" i="35" s="1"/>
  <c r="P11017" i="35"/>
  <c r="Q11017" i="35" s="1"/>
  <c r="P10641" i="35"/>
  <c r="Q10641" i="35" s="1"/>
  <c r="P10473" i="35"/>
  <c r="Q10473" i="35" s="1"/>
  <c r="P10313" i="35"/>
  <c r="Q10313" i="35" s="1"/>
  <c r="P10129" i="35"/>
  <c r="Q10129" i="35" s="1"/>
  <c r="P9961" i="35"/>
  <c r="Q9961" i="35" s="1"/>
  <c r="P9801" i="35"/>
  <c r="Q9801" i="35" s="1"/>
  <c r="P9617" i="35"/>
  <c r="Q9617" i="35" s="1"/>
  <c r="P9449" i="35"/>
  <c r="Q9449" i="35" s="1"/>
  <c r="P9289" i="35"/>
  <c r="Q9289" i="35" s="1"/>
  <c r="P9193" i="35"/>
  <c r="Q9193" i="35" s="1"/>
  <c r="P9129" i="35"/>
  <c r="Q9129" i="35" s="1"/>
  <c r="P9065" i="35"/>
  <c r="Q9065" i="35" s="1"/>
  <c r="P9001" i="35"/>
  <c r="Q9001" i="35" s="1"/>
  <c r="P8937" i="35"/>
  <c r="Q8937" i="35" s="1"/>
  <c r="P8873" i="35"/>
  <c r="Q8873" i="35" s="1"/>
  <c r="P8809" i="35"/>
  <c r="Q8809" i="35" s="1"/>
  <c r="P8745" i="35"/>
  <c r="Q8745" i="35" s="1"/>
  <c r="P8681" i="35"/>
  <c r="Q8681" i="35" s="1"/>
  <c r="P8617" i="35"/>
  <c r="Q8617" i="35" s="1"/>
  <c r="P8553" i="35"/>
  <c r="Q8553" i="35" s="1"/>
  <c r="P8489" i="35"/>
  <c r="Q8489" i="35" s="1"/>
  <c r="P8425" i="35"/>
  <c r="Q8425" i="35" s="1"/>
  <c r="AI3878" i="35"/>
  <c r="AJ3878" i="35" s="1"/>
  <c r="AI239" i="35"/>
  <c r="AJ239" i="35" s="1"/>
  <c r="AC484" i="35"/>
  <c r="AD484" i="35" s="1"/>
  <c r="AC61" i="35"/>
  <c r="AD61" i="35" s="1"/>
  <c r="P11074" i="35"/>
  <c r="Q11074" i="35" s="1"/>
  <c r="P10818" i="35"/>
  <c r="Q10818" i="35" s="1"/>
  <c r="P10712" i="35"/>
  <c r="Q10712" i="35" s="1"/>
  <c r="P10648" i="35"/>
  <c r="Q10648" i="35" s="1"/>
  <c r="P10584" i="35"/>
  <c r="Q10584" i="35" s="1"/>
  <c r="P10520" i="35"/>
  <c r="Q10520" i="35" s="1"/>
  <c r="P10456" i="35"/>
  <c r="Q10456" i="35" s="1"/>
  <c r="P10392" i="35"/>
  <c r="Q10392" i="35" s="1"/>
  <c r="P10328" i="35"/>
  <c r="Q10328" i="35" s="1"/>
  <c r="P10264" i="35"/>
  <c r="Q10264" i="35" s="1"/>
  <c r="P10200" i="35"/>
  <c r="Q10200" i="35" s="1"/>
  <c r="P10136" i="35"/>
  <c r="Q10136" i="35" s="1"/>
  <c r="P10072" i="35"/>
  <c r="Q10072" i="35" s="1"/>
  <c r="P10008" i="35"/>
  <c r="Q10008" i="35" s="1"/>
  <c r="P9944" i="35"/>
  <c r="Q9944" i="35" s="1"/>
  <c r="P9880" i="35"/>
  <c r="Q9880" i="35" s="1"/>
  <c r="P9816" i="35"/>
  <c r="Q9816" i="35" s="1"/>
  <c r="P9752" i="35"/>
  <c r="Q9752" i="35" s="1"/>
  <c r="P9688" i="35"/>
  <c r="Q9688" i="35" s="1"/>
  <c r="P9624" i="35"/>
  <c r="Q9624" i="35" s="1"/>
  <c r="P9560" i="35"/>
  <c r="Q9560" i="35" s="1"/>
  <c r="P9496" i="35"/>
  <c r="Q9496" i="35" s="1"/>
  <c r="P9432" i="35"/>
  <c r="Q9432" i="35" s="1"/>
  <c r="P9368" i="35"/>
  <c r="Q9368" i="35" s="1"/>
  <c r="P9304" i="35"/>
  <c r="Q9304" i="35" s="1"/>
  <c r="P9240" i="35"/>
  <c r="Q9240" i="35" s="1"/>
  <c r="P9176" i="35"/>
  <c r="Q9176" i="35" s="1"/>
  <c r="P9112" i="35"/>
  <c r="Q9112" i="35" s="1"/>
  <c r="P9048" i="35"/>
  <c r="Q9048" i="35" s="1"/>
  <c r="P8984" i="35"/>
  <c r="Q8984" i="35" s="1"/>
  <c r="P8920" i="35"/>
  <c r="Q8920" i="35" s="1"/>
  <c r="P8856" i="35"/>
  <c r="Q8856" i="35" s="1"/>
  <c r="P8792" i="35"/>
  <c r="Q8792" i="35" s="1"/>
  <c r="P8728" i="35"/>
  <c r="Q8728" i="35" s="1"/>
  <c r="P8664" i="35"/>
  <c r="Q8664" i="35" s="1"/>
  <c r="P8600" i="35"/>
  <c r="Q8600" i="35" s="1"/>
  <c r="AI1019" i="35"/>
  <c r="AJ1019" i="35" s="1"/>
  <c r="AC826" i="35"/>
  <c r="AD826" i="35" s="1"/>
  <c r="AC220" i="35"/>
  <c r="AD220" i="35" s="1"/>
  <c r="P11201" i="35"/>
  <c r="Q11201" i="35" s="1"/>
  <c r="P10945" i="35"/>
  <c r="Q10945" i="35" s="1"/>
  <c r="P10743" i="35"/>
  <c r="Q10743" i="35" s="1"/>
  <c r="P10679" i="35"/>
  <c r="Q10679" i="35" s="1"/>
  <c r="P10615" i="35"/>
  <c r="Q10615" i="35" s="1"/>
  <c r="P10551" i="35"/>
  <c r="Q10551" i="35" s="1"/>
  <c r="P10487" i="35"/>
  <c r="Q10487" i="35" s="1"/>
  <c r="P10423" i="35"/>
  <c r="Q10423" i="35" s="1"/>
  <c r="P10359" i="35"/>
  <c r="Q10359" i="35" s="1"/>
  <c r="P10295" i="35"/>
  <c r="Q10295" i="35" s="1"/>
  <c r="P10231" i="35"/>
  <c r="Q10231" i="35" s="1"/>
  <c r="P10167" i="35"/>
  <c r="Q10167" i="35" s="1"/>
  <c r="P10103" i="35"/>
  <c r="Q10103" i="35" s="1"/>
  <c r="P10039" i="35"/>
  <c r="Q10039" i="35" s="1"/>
  <c r="P9975" i="35"/>
  <c r="Q9975" i="35" s="1"/>
  <c r="P9911" i="35"/>
  <c r="Q9911" i="35" s="1"/>
  <c r="P9847" i="35"/>
  <c r="Q9847" i="35" s="1"/>
  <c r="P9783" i="35"/>
  <c r="Q9783" i="35" s="1"/>
  <c r="P9719" i="35"/>
  <c r="Q9719" i="35" s="1"/>
  <c r="P9655" i="35"/>
  <c r="Q9655" i="35" s="1"/>
  <c r="P9591" i="35"/>
  <c r="Q9591" i="35" s="1"/>
  <c r="P9527" i="35"/>
  <c r="Q9527" i="35" s="1"/>
  <c r="P9463" i="35"/>
  <c r="Q9463" i="35" s="1"/>
  <c r="P9399" i="35"/>
  <c r="Q9399" i="35" s="1"/>
  <c r="P9335" i="35"/>
  <c r="Q9335" i="35" s="1"/>
  <c r="P9271" i="35"/>
  <c r="Q9271" i="35" s="1"/>
  <c r="P9207" i="35"/>
  <c r="Q9207" i="35" s="1"/>
  <c r="P9143" i="35"/>
  <c r="Q9143" i="35" s="1"/>
  <c r="P9079" i="35"/>
  <c r="Q9079" i="35" s="1"/>
  <c r="P9015" i="35"/>
  <c r="Q9015" i="35" s="1"/>
  <c r="P8951" i="35"/>
  <c r="Q8951" i="35" s="1"/>
  <c r="P8887" i="35"/>
  <c r="Q8887" i="35" s="1"/>
  <c r="P8823" i="35"/>
  <c r="Q8823" i="35" s="1"/>
  <c r="P8759" i="35"/>
  <c r="Q8759" i="35" s="1"/>
  <c r="P8695" i="35"/>
  <c r="Q8695" i="35" s="1"/>
  <c r="P8631" i="35"/>
  <c r="Q8631" i="35" s="1"/>
  <c r="AI2958" i="35"/>
  <c r="AJ2958" i="35" s="1"/>
  <c r="AI195" i="35"/>
  <c r="AJ195" i="35" s="1"/>
  <c r="AC468" i="35"/>
  <c r="AD468" i="35" s="1"/>
  <c r="AC53" i="35"/>
  <c r="AD53" i="35" s="1"/>
  <c r="P11066" i="35"/>
  <c r="Q11066" i="35" s="1"/>
  <c r="P10810" i="35"/>
  <c r="Q10810" i="35" s="1"/>
  <c r="P10710" i="35"/>
  <c r="Q10710" i="35" s="1"/>
  <c r="P10646" i="35"/>
  <c r="Q10646" i="35" s="1"/>
  <c r="P10582" i="35"/>
  <c r="Q10582" i="35" s="1"/>
  <c r="P10518" i="35"/>
  <c r="Q10518" i="35" s="1"/>
  <c r="P10454" i="35"/>
  <c r="Q10454" i="35" s="1"/>
  <c r="P10390" i="35"/>
  <c r="Q10390" i="35" s="1"/>
  <c r="P10326" i="35"/>
  <c r="Q10326" i="35" s="1"/>
  <c r="P10262" i="35"/>
  <c r="Q10262" i="35" s="1"/>
  <c r="P10198" i="35"/>
  <c r="Q10198" i="35" s="1"/>
  <c r="P10134" i="35"/>
  <c r="Q10134" i="35" s="1"/>
  <c r="P10070" i="35"/>
  <c r="Q10070" i="35" s="1"/>
  <c r="P10006" i="35"/>
  <c r="Q10006" i="35" s="1"/>
  <c r="P9942" i="35"/>
  <c r="Q9942" i="35" s="1"/>
  <c r="P9878" i="35"/>
  <c r="Q9878" i="35" s="1"/>
  <c r="P9814" i="35"/>
  <c r="Q9814" i="35" s="1"/>
  <c r="P9750" i="35"/>
  <c r="Q9750" i="35" s="1"/>
  <c r="P9686" i="35"/>
  <c r="Q9686" i="35" s="1"/>
  <c r="P9622" i="35"/>
  <c r="Q9622" i="35" s="1"/>
  <c r="P9558" i="35"/>
  <c r="Q9558" i="35" s="1"/>
  <c r="P9494" i="35"/>
  <c r="Q9494" i="35" s="1"/>
  <c r="P9430" i="35"/>
  <c r="Q9430" i="35" s="1"/>
  <c r="P9366" i="35"/>
  <c r="Q9366" i="35" s="1"/>
  <c r="P9302" i="35"/>
  <c r="Q9302" i="35" s="1"/>
  <c r="P9238" i="35"/>
  <c r="Q9238" i="35" s="1"/>
  <c r="P9174" i="35"/>
  <c r="Q9174" i="35" s="1"/>
  <c r="P9110" i="35"/>
  <c r="Q9110" i="35" s="1"/>
  <c r="P9046" i="35"/>
  <c r="Q9046" i="35" s="1"/>
  <c r="P8982" i="35"/>
  <c r="Q8982" i="35" s="1"/>
  <c r="P8918" i="35"/>
  <c r="Q8918" i="35" s="1"/>
  <c r="P8854" i="35"/>
  <c r="Q8854" i="35" s="1"/>
  <c r="P11199" i="35"/>
  <c r="Q11199" i="35" s="1"/>
  <c r="P11141" i="35"/>
  <c r="Q11141" i="35" s="1"/>
  <c r="AC1191" i="35"/>
  <c r="AD1191" i="35" s="1"/>
  <c r="AC366" i="35"/>
  <c r="AD366" i="35" s="1"/>
  <c r="P11123" i="35"/>
  <c r="Q11123" i="35" s="1"/>
  <c r="P10859" i="35"/>
  <c r="Q10859" i="35" s="1"/>
  <c r="AI1557" i="35"/>
  <c r="AJ1557" i="35" s="1"/>
  <c r="AI519" i="35"/>
  <c r="AJ519" i="35" s="1"/>
  <c r="AC1103" i="35"/>
  <c r="AD1103" i="35" s="1"/>
  <c r="AC589" i="35"/>
  <c r="AD589" i="35" s="1"/>
  <c r="AC333" i="35"/>
  <c r="AD333" i="35" s="1"/>
  <c r="AC1230" i="35"/>
  <c r="AD1230" i="35" s="1"/>
  <c r="P10769" i="35"/>
  <c r="Q10769" i="35" s="1"/>
  <c r="P10507" i="35"/>
  <c r="Q10507" i="35" s="1"/>
  <c r="P10251" i="35"/>
  <c r="Q10251" i="35" s="1"/>
  <c r="P9995" i="35"/>
  <c r="Q9995" i="35" s="1"/>
  <c r="P9739" i="35"/>
  <c r="Q9739" i="35" s="1"/>
  <c r="P9483" i="35"/>
  <c r="Q9483" i="35" s="1"/>
  <c r="P9227" i="35"/>
  <c r="Q9227" i="35" s="1"/>
  <c r="P8971" i="35"/>
  <c r="Q8971" i="35" s="1"/>
  <c r="P8715" i="35"/>
  <c r="Q8715" i="35" s="1"/>
  <c r="P11082" i="35"/>
  <c r="Q11082" i="35" s="1"/>
  <c r="P10586" i="35"/>
  <c r="Q10586" i="35" s="1"/>
  <c r="P10330" i="35"/>
  <c r="Q10330" i="35" s="1"/>
  <c r="P10074" i="35"/>
  <c r="Q10074" i="35" s="1"/>
  <c r="P9818" i="35"/>
  <c r="Q9818" i="35" s="1"/>
  <c r="P9570" i="35"/>
  <c r="Q9570" i="35" s="1"/>
  <c r="P9402" i="35"/>
  <c r="Q9402" i="35" s="1"/>
  <c r="P9242" i="35"/>
  <c r="Q9242" i="35" s="1"/>
  <c r="P9058" i="35"/>
  <c r="Q9058" i="35" s="1"/>
  <c r="P8890" i="35"/>
  <c r="Q8890" i="35" s="1"/>
  <c r="P8730" i="35"/>
  <c r="Q8730" i="35" s="1"/>
  <c r="AC428" i="35"/>
  <c r="AD428" i="35" s="1"/>
  <c r="P10889" i="35"/>
  <c r="Q10889" i="35" s="1"/>
  <c r="P10633" i="35"/>
  <c r="Q10633" i="35" s="1"/>
  <c r="P10449" i="35"/>
  <c r="Q10449" i="35" s="1"/>
  <c r="P10281" i="35"/>
  <c r="Q10281" i="35" s="1"/>
  <c r="P10121" i="35"/>
  <c r="Q10121" i="35" s="1"/>
  <c r="P9937" i="35"/>
  <c r="Q9937" i="35" s="1"/>
  <c r="P9769" i="35"/>
  <c r="Q9769" i="35" s="1"/>
  <c r="P9609" i="35"/>
  <c r="Q9609" i="35" s="1"/>
  <c r="P9425" i="35"/>
  <c r="Q9425" i="35" s="1"/>
  <c r="P9257" i="35"/>
  <c r="Q9257" i="35" s="1"/>
  <c r="P9185" i="35"/>
  <c r="Q9185" i="35" s="1"/>
  <c r="P9121" i="35"/>
  <c r="Q9121" i="35" s="1"/>
  <c r="P9057" i="35"/>
  <c r="Q9057" i="35" s="1"/>
  <c r="P8993" i="35"/>
  <c r="Q8993" i="35" s="1"/>
  <c r="P8929" i="35"/>
  <c r="Q8929" i="35" s="1"/>
  <c r="P8865" i="35"/>
  <c r="Q8865" i="35" s="1"/>
  <c r="P8801" i="35"/>
  <c r="Q8801" i="35" s="1"/>
  <c r="P8737" i="35"/>
  <c r="Q8737" i="35" s="1"/>
  <c r="P8673" i="35"/>
  <c r="Q8673" i="35" s="1"/>
  <c r="P8609" i="35"/>
  <c r="Q8609" i="35" s="1"/>
  <c r="P8545" i="35"/>
  <c r="Q8545" i="35" s="1"/>
  <c r="P8481" i="35"/>
  <c r="Q8481" i="35" s="1"/>
  <c r="P8417" i="35"/>
  <c r="Q8417" i="35" s="1"/>
  <c r="AI2209" i="35"/>
  <c r="AJ2209" i="35" s="1"/>
  <c r="AI67" i="35"/>
  <c r="AJ67" i="35" s="1"/>
  <c r="AC420" i="35"/>
  <c r="AD420" i="35" s="1"/>
  <c r="AC29" i="35"/>
  <c r="AD29" i="35" s="1"/>
  <c r="P11042" i="35"/>
  <c r="Q11042" i="35" s="1"/>
  <c r="P10786" i="35"/>
  <c r="Q10786" i="35" s="1"/>
  <c r="P10704" i="35"/>
  <c r="Q10704" i="35" s="1"/>
  <c r="P10640" i="35"/>
  <c r="Q10640" i="35" s="1"/>
  <c r="P10576" i="35"/>
  <c r="Q10576" i="35" s="1"/>
  <c r="P10512" i="35"/>
  <c r="Q10512" i="35" s="1"/>
  <c r="P10448" i="35"/>
  <c r="Q10448" i="35" s="1"/>
  <c r="P10384" i="35"/>
  <c r="Q10384" i="35" s="1"/>
  <c r="P10320" i="35"/>
  <c r="Q10320" i="35" s="1"/>
  <c r="P10256" i="35"/>
  <c r="Q10256" i="35" s="1"/>
  <c r="P10192" i="35"/>
  <c r="Q10192" i="35" s="1"/>
  <c r="P10128" i="35"/>
  <c r="Q10128" i="35" s="1"/>
  <c r="P10064" i="35"/>
  <c r="Q10064" i="35" s="1"/>
  <c r="P10000" i="35"/>
  <c r="Q10000" i="35" s="1"/>
  <c r="P9936" i="35"/>
  <c r="Q9936" i="35" s="1"/>
  <c r="P9872" i="35"/>
  <c r="Q9872" i="35" s="1"/>
  <c r="P9808" i="35"/>
  <c r="Q9808" i="35" s="1"/>
  <c r="P9744" i="35"/>
  <c r="Q9744" i="35" s="1"/>
  <c r="P9680" i="35"/>
  <c r="Q9680" i="35" s="1"/>
  <c r="P9616" i="35"/>
  <c r="Q9616" i="35" s="1"/>
  <c r="P9552" i="35"/>
  <c r="Q9552" i="35" s="1"/>
  <c r="P9488" i="35"/>
  <c r="Q9488" i="35" s="1"/>
  <c r="P9424" i="35"/>
  <c r="Q9424" i="35" s="1"/>
  <c r="P9360" i="35"/>
  <c r="Q9360" i="35" s="1"/>
  <c r="P9296" i="35"/>
  <c r="Q9296" i="35" s="1"/>
  <c r="P9232" i="35"/>
  <c r="Q9232" i="35" s="1"/>
  <c r="P9168" i="35"/>
  <c r="Q9168" i="35" s="1"/>
  <c r="P9104" i="35"/>
  <c r="Q9104" i="35" s="1"/>
  <c r="P9040" i="35"/>
  <c r="Q9040" i="35" s="1"/>
  <c r="P8976" i="35"/>
  <c r="Q8976" i="35" s="1"/>
  <c r="P8912" i="35"/>
  <c r="Q8912" i="35" s="1"/>
  <c r="P8848" i="35"/>
  <c r="Q8848" i="35" s="1"/>
  <c r="P8784" i="35"/>
  <c r="Q8784" i="35" s="1"/>
  <c r="P8720" i="35"/>
  <c r="Q8720" i="35" s="1"/>
  <c r="P8656" i="35"/>
  <c r="Q8656" i="35" s="1"/>
  <c r="P8592" i="35"/>
  <c r="Q8592" i="35" s="1"/>
  <c r="AI763" i="35"/>
  <c r="AJ763" i="35" s="1"/>
  <c r="AC698" i="35"/>
  <c r="AD698" i="35" s="1"/>
  <c r="AC156" i="35"/>
  <c r="AD156" i="35" s="1"/>
  <c r="P11169" i="35"/>
  <c r="Q11169" i="35" s="1"/>
  <c r="P10913" i="35"/>
  <c r="Q10913" i="35" s="1"/>
  <c r="P10735" i="35"/>
  <c r="Q10735" i="35" s="1"/>
  <c r="P10671" i="35"/>
  <c r="Q10671" i="35" s="1"/>
  <c r="P10607" i="35"/>
  <c r="Q10607" i="35" s="1"/>
  <c r="P10543" i="35"/>
  <c r="Q10543" i="35" s="1"/>
  <c r="P10479" i="35"/>
  <c r="Q10479" i="35" s="1"/>
  <c r="P10415" i="35"/>
  <c r="Q10415" i="35" s="1"/>
  <c r="P10351" i="35"/>
  <c r="Q10351" i="35" s="1"/>
  <c r="P10287" i="35"/>
  <c r="Q10287" i="35" s="1"/>
  <c r="P10223" i="35"/>
  <c r="Q10223" i="35" s="1"/>
  <c r="P10159" i="35"/>
  <c r="Q10159" i="35" s="1"/>
  <c r="P10095" i="35"/>
  <c r="Q10095" i="35" s="1"/>
  <c r="P10031" i="35"/>
  <c r="Q10031" i="35" s="1"/>
  <c r="P9967" i="35"/>
  <c r="Q9967" i="35" s="1"/>
  <c r="P9903" i="35"/>
  <c r="Q9903" i="35" s="1"/>
  <c r="P9839" i="35"/>
  <c r="Q9839" i="35" s="1"/>
  <c r="P9775" i="35"/>
  <c r="Q9775" i="35" s="1"/>
  <c r="P9711" i="35"/>
  <c r="Q9711" i="35" s="1"/>
  <c r="P9647" i="35"/>
  <c r="Q9647" i="35" s="1"/>
  <c r="P9583" i="35"/>
  <c r="Q9583" i="35" s="1"/>
  <c r="P9519" i="35"/>
  <c r="Q9519" i="35" s="1"/>
  <c r="P9455" i="35"/>
  <c r="Q9455" i="35" s="1"/>
  <c r="P9391" i="35"/>
  <c r="Q9391" i="35" s="1"/>
  <c r="P9327" i="35"/>
  <c r="Q9327" i="35" s="1"/>
  <c r="P9263" i="35"/>
  <c r="Q9263" i="35" s="1"/>
  <c r="P9199" i="35"/>
  <c r="Q9199" i="35" s="1"/>
  <c r="P9135" i="35"/>
  <c r="Q9135" i="35" s="1"/>
  <c r="P9071" i="35"/>
  <c r="Q9071" i="35" s="1"/>
  <c r="P9007" i="35"/>
  <c r="Q9007" i="35" s="1"/>
  <c r="P8943" i="35"/>
  <c r="Q8943" i="35" s="1"/>
  <c r="P8879" i="35"/>
  <c r="Q8879" i="35" s="1"/>
  <c r="P8815" i="35"/>
  <c r="Q8815" i="35" s="1"/>
  <c r="P8751" i="35"/>
  <c r="Q8751" i="35" s="1"/>
  <c r="P8687" i="35"/>
  <c r="Q8687" i="35" s="1"/>
  <c r="P8623" i="35"/>
  <c r="Q8623" i="35" s="1"/>
  <c r="AI2081" i="35"/>
  <c r="AJ2081" i="35" s="1"/>
  <c r="AI26" i="35"/>
  <c r="AJ26" i="35" s="1"/>
  <c r="AC404" i="35"/>
  <c r="AD404" i="35" s="1"/>
  <c r="AC21" i="35"/>
  <c r="AD21" i="35" s="1"/>
  <c r="P11034" i="35"/>
  <c r="Q11034" i="35" s="1"/>
  <c r="P10778" i="35"/>
  <c r="Q10778" i="35" s="1"/>
  <c r="P10702" i="35"/>
  <c r="Q10702" i="35" s="1"/>
  <c r="P10638" i="35"/>
  <c r="Q10638" i="35" s="1"/>
  <c r="P10574" i="35"/>
  <c r="Q10574" i="35" s="1"/>
  <c r="P10510" i="35"/>
  <c r="Q10510" i="35" s="1"/>
  <c r="P10446" i="35"/>
  <c r="Q10446" i="35" s="1"/>
  <c r="P10382" i="35"/>
  <c r="Q10382" i="35" s="1"/>
  <c r="P10318" i="35"/>
  <c r="Q10318" i="35" s="1"/>
  <c r="P10254" i="35"/>
  <c r="Q10254" i="35" s="1"/>
  <c r="P10190" i="35"/>
  <c r="Q10190" i="35" s="1"/>
  <c r="P10126" i="35"/>
  <c r="Q10126" i="35" s="1"/>
  <c r="P10062" i="35"/>
  <c r="Q10062" i="35" s="1"/>
  <c r="P9998" i="35"/>
  <c r="Q9998" i="35" s="1"/>
  <c r="P9934" i="35"/>
  <c r="Q9934" i="35" s="1"/>
  <c r="P9870" i="35"/>
  <c r="Q9870" i="35" s="1"/>
  <c r="P9806" i="35"/>
  <c r="Q9806" i="35" s="1"/>
  <c r="P9742" i="35"/>
  <c r="Q9742" i="35" s="1"/>
  <c r="P9678" i="35"/>
  <c r="Q9678" i="35" s="1"/>
  <c r="P9614" i="35"/>
  <c r="Q9614" i="35" s="1"/>
  <c r="P9550" i="35"/>
  <c r="Q9550" i="35" s="1"/>
  <c r="P9486" i="35"/>
  <c r="Q9486" i="35" s="1"/>
  <c r="P9422" i="35"/>
  <c r="Q9422" i="35" s="1"/>
  <c r="P9358" i="35"/>
  <c r="Q9358" i="35" s="1"/>
  <c r="P9294" i="35"/>
  <c r="Q9294" i="35" s="1"/>
  <c r="P9230" i="35"/>
  <c r="Q9230" i="35" s="1"/>
  <c r="P9166" i="35"/>
  <c r="Q9166" i="35" s="1"/>
  <c r="P9102" i="35"/>
  <c r="Q9102" i="35" s="1"/>
  <c r="P9038" i="35"/>
  <c r="Q9038" i="35" s="1"/>
  <c r="P8974" i="35"/>
  <c r="Q8974" i="35" s="1"/>
  <c r="P8910" i="35"/>
  <c r="Q8910" i="35" s="1"/>
  <c r="AI1214" i="35"/>
  <c r="AJ1214" i="35" s="1"/>
  <c r="AI2128" i="35"/>
  <c r="AJ2128" i="35" s="1"/>
  <c r="AI1728" i="35"/>
  <c r="AJ1728" i="35" s="1"/>
  <c r="AC1022" i="35"/>
  <c r="AD1022" i="35" s="1"/>
  <c r="AC302" i="35"/>
  <c r="AD302" i="35" s="1"/>
  <c r="P11059" i="35"/>
  <c r="Q11059" i="35" s="1"/>
  <c r="P10803" i="35"/>
  <c r="Q10803" i="35" s="1"/>
  <c r="AI1250" i="35"/>
  <c r="AJ1250" i="35" s="1"/>
  <c r="AI370" i="35"/>
  <c r="AJ370" i="35" s="1"/>
  <c r="AC955" i="35"/>
  <c r="AD955" i="35" s="1"/>
  <c r="AC533" i="35"/>
  <c r="AD533" i="35" s="1"/>
  <c r="AC277" i="35"/>
  <c r="AD277" i="35" s="1"/>
  <c r="AC444" i="35"/>
  <c r="AD444" i="35" s="1"/>
  <c r="P10707" i="35"/>
  <c r="Q10707" i="35" s="1"/>
  <c r="P10451" i="35"/>
  <c r="Q10451" i="35" s="1"/>
  <c r="P10195" i="35"/>
  <c r="Q10195" i="35" s="1"/>
  <c r="P9939" i="35"/>
  <c r="Q9939" i="35" s="1"/>
  <c r="P9683" i="35"/>
  <c r="Q9683" i="35" s="1"/>
  <c r="P9427" i="35"/>
  <c r="Q9427" i="35" s="1"/>
  <c r="P9171" i="35"/>
  <c r="Q9171" i="35" s="1"/>
  <c r="P8915" i="35"/>
  <c r="Q8915" i="35" s="1"/>
  <c r="AI451" i="35"/>
  <c r="AJ451" i="35" s="1"/>
  <c r="P10858" i="35"/>
  <c r="Q10858" i="35" s="1"/>
  <c r="P10530" i="35"/>
  <c r="Q10530" i="35" s="1"/>
  <c r="P10274" i="35"/>
  <c r="Q10274" i="35" s="1"/>
  <c r="P10018" i="35"/>
  <c r="Q10018" i="35" s="1"/>
  <c r="P9762" i="35"/>
  <c r="Q9762" i="35" s="1"/>
  <c r="P9562" i="35"/>
  <c r="Q9562" i="35" s="1"/>
  <c r="P9378" i="35"/>
  <c r="Q9378" i="35" s="1"/>
  <c r="P9210" i="35"/>
  <c r="Q9210" i="35" s="1"/>
  <c r="P9050" i="35"/>
  <c r="Q9050" i="35" s="1"/>
  <c r="P8866" i="35"/>
  <c r="Q8866" i="35" s="1"/>
  <c r="P8698" i="35"/>
  <c r="Q8698" i="35" s="1"/>
  <c r="AC364" i="35"/>
  <c r="AD364" i="35" s="1"/>
  <c r="P10793" i="35"/>
  <c r="Q10793" i="35" s="1"/>
  <c r="P10601" i="35"/>
  <c r="Q10601" i="35" s="1"/>
  <c r="P10441" i="35"/>
  <c r="Q10441" i="35" s="1"/>
  <c r="P10257" i="35"/>
  <c r="Q10257" i="35" s="1"/>
  <c r="P10089" i="35"/>
  <c r="Q10089" i="35" s="1"/>
  <c r="P9929" i="35"/>
  <c r="Q9929" i="35" s="1"/>
  <c r="P9745" i="35"/>
  <c r="Q9745" i="35" s="1"/>
  <c r="P9577" i="35"/>
  <c r="Q9577" i="35" s="1"/>
  <c r="P9417" i="35"/>
  <c r="Q9417" i="35" s="1"/>
  <c r="P9241" i="35"/>
  <c r="Q9241" i="35" s="1"/>
  <c r="P9177" i="35"/>
  <c r="Q9177" i="35" s="1"/>
  <c r="P9113" i="35"/>
  <c r="Q9113" i="35" s="1"/>
  <c r="P9049" i="35"/>
  <c r="Q9049" i="35" s="1"/>
  <c r="P8985" i="35"/>
  <c r="Q8985" i="35" s="1"/>
  <c r="P8921" i="35"/>
  <c r="Q8921" i="35" s="1"/>
  <c r="P8857" i="35"/>
  <c r="Q8857" i="35" s="1"/>
  <c r="P8793" i="35"/>
  <c r="Q8793" i="35" s="1"/>
  <c r="P8729" i="35"/>
  <c r="Q8729" i="35" s="1"/>
  <c r="P8665" i="35"/>
  <c r="Q8665" i="35" s="1"/>
  <c r="P8601" i="35"/>
  <c r="Q8601" i="35" s="1"/>
  <c r="P8537" i="35"/>
  <c r="Q8537" i="35" s="1"/>
  <c r="P8473" i="35"/>
  <c r="Q8473" i="35" s="1"/>
  <c r="P8409" i="35"/>
  <c r="Q8409" i="35" s="1"/>
  <c r="AI1698" i="35"/>
  <c r="AJ1698" i="35" s="1"/>
  <c r="AC1166" i="35"/>
  <c r="AD1166" i="35" s="1"/>
  <c r="AC356" i="35"/>
  <c r="AD356" i="35" s="1"/>
  <c r="P11266" i="35"/>
  <c r="Q11266" i="35" s="1"/>
  <c r="P11010" i="35"/>
  <c r="Q11010" i="35" s="1"/>
  <c r="P10760" i="35"/>
  <c r="Q10760" i="35" s="1"/>
  <c r="P10696" i="35"/>
  <c r="Q10696" i="35" s="1"/>
  <c r="P10632" i="35"/>
  <c r="Q10632" i="35" s="1"/>
  <c r="P10568" i="35"/>
  <c r="Q10568" i="35" s="1"/>
  <c r="P10504" i="35"/>
  <c r="Q10504" i="35" s="1"/>
  <c r="P10440" i="35"/>
  <c r="Q10440" i="35" s="1"/>
  <c r="P10376" i="35"/>
  <c r="Q10376" i="35" s="1"/>
  <c r="P10312" i="35"/>
  <c r="Q10312" i="35" s="1"/>
  <c r="P10248" i="35"/>
  <c r="Q10248" i="35" s="1"/>
  <c r="P10184" i="35"/>
  <c r="Q10184" i="35" s="1"/>
  <c r="P10120" i="35"/>
  <c r="Q10120" i="35" s="1"/>
  <c r="P10056" i="35"/>
  <c r="Q10056" i="35" s="1"/>
  <c r="P9992" i="35"/>
  <c r="Q9992" i="35" s="1"/>
  <c r="P9928" i="35"/>
  <c r="Q9928" i="35" s="1"/>
  <c r="P9864" i="35"/>
  <c r="Q9864" i="35" s="1"/>
  <c r="P9800" i="35"/>
  <c r="Q9800" i="35" s="1"/>
  <c r="P9736" i="35"/>
  <c r="Q9736" i="35" s="1"/>
  <c r="P9672" i="35"/>
  <c r="Q9672" i="35" s="1"/>
  <c r="P9608" i="35"/>
  <c r="Q9608" i="35" s="1"/>
  <c r="P9544" i="35"/>
  <c r="Q9544" i="35" s="1"/>
  <c r="P9480" i="35"/>
  <c r="Q9480" i="35" s="1"/>
  <c r="P9416" i="35"/>
  <c r="Q9416" i="35" s="1"/>
  <c r="P9352" i="35"/>
  <c r="Q9352" i="35" s="1"/>
  <c r="P9288" i="35"/>
  <c r="Q9288" i="35" s="1"/>
  <c r="P9224" i="35"/>
  <c r="Q9224" i="35" s="1"/>
  <c r="P9160" i="35"/>
  <c r="Q9160" i="35" s="1"/>
  <c r="P9096" i="35"/>
  <c r="Q9096" i="35" s="1"/>
  <c r="P9032" i="35"/>
  <c r="Q9032" i="35" s="1"/>
  <c r="P8968" i="35"/>
  <c r="Q8968" i="35" s="1"/>
  <c r="P8904" i="35"/>
  <c r="Q8904" i="35" s="1"/>
  <c r="P8840" i="35"/>
  <c r="Q8840" i="35" s="1"/>
  <c r="P8776" i="35"/>
  <c r="Q8776" i="35" s="1"/>
  <c r="P8712" i="35"/>
  <c r="Q8712" i="35" s="1"/>
  <c r="P8648" i="35"/>
  <c r="Q8648" i="35" s="1"/>
  <c r="P8584" i="35"/>
  <c r="Q8584" i="35" s="1"/>
  <c r="AI559" i="35"/>
  <c r="AJ559" i="35" s="1"/>
  <c r="AC604" i="35"/>
  <c r="AD604" i="35" s="1"/>
  <c r="AC124" i="35"/>
  <c r="AD124" i="35" s="1"/>
  <c r="P11137" i="35"/>
  <c r="Q11137" i="35" s="1"/>
  <c r="P10881" i="35"/>
  <c r="Q10881" i="35" s="1"/>
  <c r="P10727" i="35"/>
  <c r="Q10727" i="35" s="1"/>
  <c r="P10663" i="35"/>
  <c r="Q10663" i="35" s="1"/>
  <c r="P10599" i="35"/>
  <c r="Q10599" i="35" s="1"/>
  <c r="P10535" i="35"/>
  <c r="Q10535" i="35" s="1"/>
  <c r="P10471" i="35"/>
  <c r="Q10471" i="35" s="1"/>
  <c r="P10407" i="35"/>
  <c r="Q10407" i="35" s="1"/>
  <c r="P10343" i="35"/>
  <c r="Q10343" i="35" s="1"/>
  <c r="P10279" i="35"/>
  <c r="Q10279" i="35" s="1"/>
  <c r="P10215" i="35"/>
  <c r="Q10215" i="35" s="1"/>
  <c r="P10151" i="35"/>
  <c r="Q10151" i="35" s="1"/>
  <c r="P10087" i="35"/>
  <c r="Q10087" i="35" s="1"/>
  <c r="P10023" i="35"/>
  <c r="Q10023" i="35" s="1"/>
  <c r="P9959" i="35"/>
  <c r="Q9959" i="35" s="1"/>
  <c r="P9895" i="35"/>
  <c r="Q9895" i="35" s="1"/>
  <c r="P9831" i="35"/>
  <c r="Q9831" i="35" s="1"/>
  <c r="P9767" i="35"/>
  <c r="Q9767" i="35" s="1"/>
  <c r="P9703" i="35"/>
  <c r="Q9703" i="35" s="1"/>
  <c r="P9639" i="35"/>
  <c r="Q9639" i="35" s="1"/>
  <c r="P9575" i="35"/>
  <c r="Q9575" i="35" s="1"/>
  <c r="P9511" i="35"/>
  <c r="Q9511" i="35" s="1"/>
  <c r="P9447" i="35"/>
  <c r="Q9447" i="35" s="1"/>
  <c r="P9383" i="35"/>
  <c r="Q9383" i="35" s="1"/>
  <c r="P9319" i="35"/>
  <c r="Q9319" i="35" s="1"/>
  <c r="P9255" i="35"/>
  <c r="Q9255" i="35" s="1"/>
  <c r="P9191" i="35"/>
  <c r="Q9191" i="35" s="1"/>
  <c r="P9127" i="35"/>
  <c r="Q9127" i="35" s="1"/>
  <c r="P9063" i="35"/>
  <c r="Q9063" i="35" s="1"/>
  <c r="P8999" i="35"/>
  <c r="Q8999" i="35" s="1"/>
  <c r="P8935" i="35"/>
  <c r="Q8935" i="35" s="1"/>
  <c r="P8871" i="35"/>
  <c r="Q8871" i="35" s="1"/>
  <c r="P8807" i="35"/>
  <c r="Q8807" i="35" s="1"/>
  <c r="P8743" i="35"/>
  <c r="Q8743" i="35" s="1"/>
  <c r="P8679" i="35"/>
  <c r="Q8679" i="35" s="1"/>
  <c r="P8615" i="35"/>
  <c r="Q8615" i="35" s="1"/>
  <c r="AI1597" i="35"/>
  <c r="AJ1597" i="35" s="1"/>
  <c r="AC1123" i="35"/>
  <c r="AD1123" i="35" s="1"/>
  <c r="AC340" i="35"/>
  <c r="AD340" i="35" s="1"/>
  <c r="P11258" i="35"/>
  <c r="Q11258" i="35" s="1"/>
  <c r="P11002" i="35"/>
  <c r="Q11002" i="35" s="1"/>
  <c r="P10758" i="35"/>
  <c r="Q10758" i="35" s="1"/>
  <c r="P10694" i="35"/>
  <c r="Q10694" i="35" s="1"/>
  <c r="P10630" i="35"/>
  <c r="Q10630" i="35" s="1"/>
  <c r="P10566" i="35"/>
  <c r="Q10566" i="35" s="1"/>
  <c r="P10502" i="35"/>
  <c r="Q10502" i="35" s="1"/>
  <c r="P10438" i="35"/>
  <c r="Q10438" i="35" s="1"/>
  <c r="P10374" i="35"/>
  <c r="Q10374" i="35" s="1"/>
  <c r="P10310" i="35"/>
  <c r="Q10310" i="35" s="1"/>
  <c r="P10246" i="35"/>
  <c r="Q10246" i="35" s="1"/>
  <c r="P10182" i="35"/>
  <c r="Q10182" i="35" s="1"/>
  <c r="P10118" i="35"/>
  <c r="Q10118" i="35" s="1"/>
  <c r="P10054" i="35"/>
  <c r="Q10054" i="35" s="1"/>
  <c r="P9990" i="35"/>
  <c r="Q9990" i="35" s="1"/>
  <c r="P9926" i="35"/>
  <c r="Q9926" i="35" s="1"/>
  <c r="P9862" i="35"/>
  <c r="Q9862" i="35" s="1"/>
  <c r="P9798" i="35"/>
  <c r="Q9798" i="35" s="1"/>
  <c r="P9734" i="35"/>
  <c r="Q9734" i="35" s="1"/>
  <c r="P9670" i="35"/>
  <c r="Q9670" i="35" s="1"/>
  <c r="P9606" i="35"/>
  <c r="Q9606" i="35" s="1"/>
  <c r="P9542" i="35"/>
  <c r="Q9542" i="35" s="1"/>
  <c r="P9478" i="35"/>
  <c r="Q9478" i="35" s="1"/>
  <c r="P9414" i="35"/>
  <c r="Q9414" i="35" s="1"/>
  <c r="P9350" i="35"/>
  <c r="Q9350" i="35" s="1"/>
  <c r="P9286" i="35"/>
  <c r="Q9286" i="35" s="1"/>
  <c r="P9222" i="35"/>
  <c r="Q9222" i="35" s="1"/>
  <c r="P9158" i="35"/>
  <c r="Q9158" i="35" s="1"/>
  <c r="P9094" i="35"/>
  <c r="Q9094" i="35" s="1"/>
  <c r="P9030" i="35"/>
  <c r="Q9030" i="35" s="1"/>
  <c r="P8966" i="35"/>
  <c r="Q8966" i="35" s="1"/>
  <c r="P8902" i="35"/>
  <c r="Q8902" i="35" s="1"/>
  <c r="AC857" i="35"/>
  <c r="AD857" i="35" s="1"/>
  <c r="AI39" i="35"/>
  <c r="AJ39" i="35" s="1"/>
  <c r="AC1174" i="35"/>
  <c r="AD1174" i="35" s="1"/>
  <c r="AC862" i="35"/>
  <c r="AD862" i="35" s="1"/>
  <c r="AC238" i="35"/>
  <c r="AD238" i="35" s="1"/>
  <c r="P11051" i="35"/>
  <c r="Q11051" i="35" s="1"/>
  <c r="P10795" i="35"/>
  <c r="Q10795" i="35" s="1"/>
  <c r="AI1218" i="35"/>
  <c r="AJ1218" i="35" s="1"/>
  <c r="AI347" i="35"/>
  <c r="AJ347" i="35" s="1"/>
  <c r="AC934" i="35"/>
  <c r="AD934" i="35" s="1"/>
  <c r="AC525" i="35"/>
  <c r="AD525" i="35" s="1"/>
  <c r="AC269" i="35"/>
  <c r="AD269" i="35" s="1"/>
  <c r="AC380" i="35"/>
  <c r="AD380" i="35" s="1"/>
  <c r="P10699" i="35"/>
  <c r="Q10699" i="35" s="1"/>
  <c r="P10443" i="35"/>
  <c r="Q10443" i="35" s="1"/>
  <c r="P10187" i="35"/>
  <c r="Q10187" i="35" s="1"/>
  <c r="P9931" i="35"/>
  <c r="Q9931" i="35" s="1"/>
  <c r="P9675" i="35"/>
  <c r="Q9675" i="35" s="1"/>
  <c r="P9419" i="35"/>
  <c r="Q9419" i="35" s="1"/>
  <c r="P9163" i="35"/>
  <c r="Q9163" i="35" s="1"/>
  <c r="P8907" i="35"/>
  <c r="Q8907" i="35" s="1"/>
  <c r="AI282" i="35"/>
  <c r="AJ282" i="35" s="1"/>
  <c r="P10826" i="35"/>
  <c r="Q10826" i="35" s="1"/>
  <c r="P10522" i="35"/>
  <c r="Q10522" i="35" s="1"/>
  <c r="P10266" i="35"/>
  <c r="Q10266" i="35" s="1"/>
  <c r="P10010" i="35"/>
  <c r="Q10010" i="35" s="1"/>
  <c r="P9754" i="35"/>
  <c r="Q9754" i="35" s="1"/>
  <c r="P9530" i="35"/>
  <c r="Q9530" i="35" s="1"/>
  <c r="P9370" i="35"/>
  <c r="Q9370" i="35" s="1"/>
  <c r="P9186" i="35"/>
  <c r="Q9186" i="35" s="1"/>
  <c r="P9018" i="35"/>
  <c r="Q9018" i="35" s="1"/>
  <c r="P8858" i="35"/>
  <c r="Q8858" i="35" s="1"/>
  <c r="AI2273" i="35"/>
  <c r="AJ2273" i="35" s="1"/>
  <c r="AC132" i="35"/>
  <c r="AD132" i="35" s="1"/>
  <c r="P10761" i="35"/>
  <c r="Q10761" i="35" s="1"/>
  <c r="P10577" i="35"/>
  <c r="Q10577" i="35" s="1"/>
  <c r="P10409" i="35"/>
  <c r="Q10409" i="35" s="1"/>
  <c r="P10249" i="35"/>
  <c r="Q10249" i="35" s="1"/>
  <c r="P10065" i="35"/>
  <c r="Q10065" i="35" s="1"/>
  <c r="P9897" i="35"/>
  <c r="Q9897" i="35" s="1"/>
  <c r="P9737" i="35"/>
  <c r="Q9737" i="35" s="1"/>
  <c r="P9553" i="35"/>
  <c r="Q9553" i="35" s="1"/>
  <c r="P9385" i="35"/>
  <c r="Q9385" i="35" s="1"/>
  <c r="P9233" i="35"/>
  <c r="Q9233" i="35" s="1"/>
  <c r="P9169" i="35"/>
  <c r="Q9169" i="35" s="1"/>
  <c r="P9105" i="35"/>
  <c r="Q9105" i="35" s="1"/>
  <c r="P9041" i="35"/>
  <c r="Q9041" i="35" s="1"/>
  <c r="P8977" i="35"/>
  <c r="Q8977" i="35" s="1"/>
  <c r="P8913" i="35"/>
  <c r="Q8913" i="35" s="1"/>
  <c r="P8849" i="35"/>
  <c r="Q8849" i="35" s="1"/>
  <c r="P8785" i="35"/>
  <c r="Q8785" i="35" s="1"/>
  <c r="P8721" i="35"/>
  <c r="Q8721" i="35" s="1"/>
  <c r="P8657" i="35"/>
  <c r="Q8657" i="35" s="1"/>
  <c r="P8593" i="35"/>
  <c r="Q8593" i="35" s="1"/>
  <c r="P8529" i="35"/>
  <c r="Q8529" i="35" s="1"/>
  <c r="P8465" i="35"/>
  <c r="Q8465" i="35" s="1"/>
  <c r="P8401" i="35"/>
  <c r="Q8401" i="35" s="1"/>
  <c r="AI1307" i="35"/>
  <c r="AJ1307" i="35" s="1"/>
  <c r="AC995" i="35"/>
  <c r="AD995" i="35" s="1"/>
  <c r="AC292" i="35"/>
  <c r="AD292" i="35" s="1"/>
  <c r="P11234" i="35"/>
  <c r="Q11234" i="35" s="1"/>
  <c r="P10978" i="35"/>
  <c r="Q10978" i="35" s="1"/>
  <c r="P10752" i="35"/>
  <c r="Q10752" i="35" s="1"/>
  <c r="P10688" i="35"/>
  <c r="Q10688" i="35" s="1"/>
  <c r="P10624" i="35"/>
  <c r="Q10624" i="35" s="1"/>
  <c r="P10560" i="35"/>
  <c r="Q10560" i="35" s="1"/>
  <c r="P10496" i="35"/>
  <c r="Q10496" i="35" s="1"/>
  <c r="P10432" i="35"/>
  <c r="Q10432" i="35" s="1"/>
  <c r="P10368" i="35"/>
  <c r="Q10368" i="35" s="1"/>
  <c r="P10304" i="35"/>
  <c r="Q10304" i="35" s="1"/>
  <c r="P10240" i="35"/>
  <c r="Q10240" i="35" s="1"/>
  <c r="P10176" i="35"/>
  <c r="Q10176" i="35" s="1"/>
  <c r="P10112" i="35"/>
  <c r="Q10112" i="35" s="1"/>
  <c r="P10048" i="35"/>
  <c r="Q10048" i="35" s="1"/>
  <c r="P9984" i="35"/>
  <c r="Q9984" i="35" s="1"/>
  <c r="P9920" i="35"/>
  <c r="Q9920" i="35" s="1"/>
  <c r="P9856" i="35"/>
  <c r="Q9856" i="35" s="1"/>
  <c r="P9792" i="35"/>
  <c r="Q9792" i="35" s="1"/>
  <c r="P9728" i="35"/>
  <c r="Q9728" i="35" s="1"/>
  <c r="P9664" i="35"/>
  <c r="Q9664" i="35" s="1"/>
  <c r="P9600" i="35"/>
  <c r="Q9600" i="35" s="1"/>
  <c r="P9536" i="35"/>
  <c r="Q9536" i="35" s="1"/>
  <c r="P9472" i="35"/>
  <c r="Q9472" i="35" s="1"/>
  <c r="P9408" i="35"/>
  <c r="Q9408" i="35" s="1"/>
  <c r="P9344" i="35"/>
  <c r="Q9344" i="35" s="1"/>
  <c r="P9280" i="35"/>
  <c r="Q9280" i="35" s="1"/>
  <c r="P9216" i="35"/>
  <c r="Q9216" i="35" s="1"/>
  <c r="P9152" i="35"/>
  <c r="Q9152" i="35" s="1"/>
  <c r="P9088" i="35"/>
  <c r="Q9088" i="35" s="1"/>
  <c r="P9024" i="35"/>
  <c r="Q9024" i="35" s="1"/>
  <c r="P8960" i="35"/>
  <c r="Q8960" i="35" s="1"/>
  <c r="P8896" i="35"/>
  <c r="Q8896" i="35" s="1"/>
  <c r="P8832" i="35"/>
  <c r="Q8832" i="35" s="1"/>
  <c r="P8768" i="35"/>
  <c r="Q8768" i="35" s="1"/>
  <c r="P8704" i="35"/>
  <c r="Q8704" i="35" s="1"/>
  <c r="P8640" i="35"/>
  <c r="Q8640" i="35" s="1"/>
  <c r="P8576" i="35"/>
  <c r="Q8576" i="35" s="1"/>
  <c r="AI387" i="35"/>
  <c r="AJ387" i="35" s="1"/>
  <c r="AC540" i="35"/>
  <c r="AD540" i="35" s="1"/>
  <c r="AC92" i="35"/>
  <c r="AD92" i="35" s="1"/>
  <c r="P11105" i="35"/>
  <c r="Q11105" i="35" s="1"/>
  <c r="P10849" i="35"/>
  <c r="Q10849" i="35" s="1"/>
  <c r="P10719" i="35"/>
  <c r="Q10719" i="35" s="1"/>
  <c r="P10655" i="35"/>
  <c r="Q10655" i="35" s="1"/>
  <c r="P10591" i="35"/>
  <c r="Q10591" i="35" s="1"/>
  <c r="P10527" i="35"/>
  <c r="Q10527" i="35" s="1"/>
  <c r="P10463" i="35"/>
  <c r="Q10463" i="35" s="1"/>
  <c r="P10399" i="35"/>
  <c r="Q10399" i="35" s="1"/>
  <c r="P10335" i="35"/>
  <c r="Q10335" i="35" s="1"/>
  <c r="P10271" i="35"/>
  <c r="Q10271" i="35" s="1"/>
  <c r="P10207" i="35"/>
  <c r="Q10207" i="35" s="1"/>
  <c r="P10143" i="35"/>
  <c r="Q10143" i="35" s="1"/>
  <c r="P10079" i="35"/>
  <c r="Q10079" i="35" s="1"/>
  <c r="P10015" i="35"/>
  <c r="Q10015" i="35" s="1"/>
  <c r="P9951" i="35"/>
  <c r="Q9951" i="35" s="1"/>
  <c r="P9887" i="35"/>
  <c r="Q9887" i="35" s="1"/>
  <c r="P9823" i="35"/>
  <c r="Q9823" i="35" s="1"/>
  <c r="P9759" i="35"/>
  <c r="Q9759" i="35" s="1"/>
  <c r="P9695" i="35"/>
  <c r="Q9695" i="35" s="1"/>
  <c r="P9631" i="35"/>
  <c r="Q9631" i="35" s="1"/>
  <c r="P9567" i="35"/>
  <c r="Q9567" i="35" s="1"/>
  <c r="P9503" i="35"/>
  <c r="Q9503" i="35" s="1"/>
  <c r="P9439" i="35"/>
  <c r="Q9439" i="35" s="1"/>
  <c r="P9375" i="35"/>
  <c r="Q9375" i="35" s="1"/>
  <c r="P9311" i="35"/>
  <c r="Q9311" i="35" s="1"/>
  <c r="P9247" i="35"/>
  <c r="Q9247" i="35" s="1"/>
  <c r="P9183" i="35"/>
  <c r="Q9183" i="35" s="1"/>
  <c r="P9119" i="35"/>
  <c r="Q9119" i="35" s="1"/>
  <c r="P9055" i="35"/>
  <c r="Q9055" i="35" s="1"/>
  <c r="P8991" i="35"/>
  <c r="Q8991" i="35" s="1"/>
  <c r="P8927" i="35"/>
  <c r="Q8927" i="35" s="1"/>
  <c r="P8863" i="35"/>
  <c r="Q8863" i="35" s="1"/>
  <c r="P8799" i="35"/>
  <c r="Q8799" i="35" s="1"/>
  <c r="P8735" i="35"/>
  <c r="Q8735" i="35" s="1"/>
  <c r="P8671" i="35"/>
  <c r="Q8671" i="35" s="1"/>
  <c r="P8607" i="35"/>
  <c r="Q8607" i="35" s="1"/>
  <c r="AI1243" i="35"/>
  <c r="AJ1243" i="35" s="1"/>
  <c r="AC951" i="35"/>
  <c r="AD951" i="35" s="1"/>
  <c r="AC276" i="35"/>
  <c r="AD276" i="35" s="1"/>
  <c r="P11226" i="35"/>
  <c r="Q11226" i="35" s="1"/>
  <c r="P10970" i="35"/>
  <c r="Q10970" i="35" s="1"/>
  <c r="P10750" i="35"/>
  <c r="Q10750" i="35" s="1"/>
  <c r="P10686" i="35"/>
  <c r="Q10686" i="35" s="1"/>
  <c r="P10622" i="35"/>
  <c r="Q10622" i="35" s="1"/>
  <c r="P10558" i="35"/>
  <c r="Q10558" i="35" s="1"/>
  <c r="P10494" i="35"/>
  <c r="Q10494" i="35" s="1"/>
  <c r="P10430" i="35"/>
  <c r="Q10430" i="35" s="1"/>
  <c r="P10366" i="35"/>
  <c r="Q10366" i="35" s="1"/>
  <c r="P10302" i="35"/>
  <c r="Q10302" i="35" s="1"/>
  <c r="P10238" i="35"/>
  <c r="Q10238" i="35" s="1"/>
  <c r="P10174" i="35"/>
  <c r="Q10174" i="35" s="1"/>
  <c r="P10110" i="35"/>
  <c r="Q10110" i="35" s="1"/>
  <c r="P10046" i="35"/>
  <c r="Q10046" i="35" s="1"/>
  <c r="P9982" i="35"/>
  <c r="Q9982" i="35" s="1"/>
  <c r="P9918" i="35"/>
  <c r="Q9918" i="35" s="1"/>
  <c r="P9854" i="35"/>
  <c r="Q9854" i="35" s="1"/>
  <c r="P9790" i="35"/>
  <c r="Q9790" i="35" s="1"/>
  <c r="P9726" i="35"/>
  <c r="Q9726" i="35" s="1"/>
  <c r="P9662" i="35"/>
  <c r="Q9662" i="35" s="1"/>
  <c r="P9598" i="35"/>
  <c r="Q9598" i="35" s="1"/>
  <c r="P9534" i="35"/>
  <c r="Q9534" i="35" s="1"/>
  <c r="P9470" i="35"/>
  <c r="Q9470" i="35" s="1"/>
  <c r="P9406" i="35"/>
  <c r="Q9406" i="35" s="1"/>
  <c r="P9342" i="35"/>
  <c r="Q9342" i="35" s="1"/>
  <c r="P9278" i="35"/>
  <c r="Q9278" i="35" s="1"/>
  <c r="P9214" i="35"/>
  <c r="Q9214" i="35" s="1"/>
  <c r="P9150" i="35"/>
  <c r="Q9150" i="35" s="1"/>
  <c r="P9086" i="35"/>
  <c r="Q9086" i="35" s="1"/>
  <c r="P9022" i="35"/>
  <c r="Q9022" i="35" s="1"/>
  <c r="P8958" i="35"/>
  <c r="Q8958" i="35" s="1"/>
  <c r="P8894" i="35"/>
  <c r="Q8894" i="35" s="1"/>
  <c r="AC475" i="35"/>
  <c r="AD475" i="35" s="1"/>
  <c r="AC409" i="35"/>
  <c r="AD409" i="35" s="1"/>
  <c r="AC359" i="35"/>
  <c r="AD359" i="35" s="1"/>
  <c r="AC734" i="35"/>
  <c r="AD734" i="35" s="1"/>
  <c r="AC174" i="35"/>
  <c r="AD174" i="35" s="1"/>
  <c r="P10995" i="35"/>
  <c r="Q10995" i="35" s="1"/>
  <c r="AI3007" i="35"/>
  <c r="AJ3007" i="35" s="1"/>
  <c r="AI994" i="35"/>
  <c r="AJ994" i="35" s="1"/>
  <c r="AI199" i="35"/>
  <c r="AJ199" i="35" s="1"/>
  <c r="AC811" i="35"/>
  <c r="AD811" i="35" s="1"/>
  <c r="AC469" i="35"/>
  <c r="AD469" i="35" s="1"/>
  <c r="AC213" i="35"/>
  <c r="AD213" i="35" s="1"/>
  <c r="AC44" i="35"/>
  <c r="AD44" i="35" s="1"/>
  <c r="P10643" i="35"/>
  <c r="Q10643" i="35" s="1"/>
  <c r="P10387" i="35"/>
  <c r="Q10387" i="35" s="1"/>
  <c r="P10131" i="35"/>
  <c r="Q10131" i="35" s="1"/>
  <c r="P9875" i="35"/>
  <c r="Q9875" i="35" s="1"/>
  <c r="P9619" i="35"/>
  <c r="Q9619" i="35" s="1"/>
  <c r="P9363" i="35"/>
  <c r="Q9363" i="35" s="1"/>
  <c r="P9107" i="35"/>
  <c r="Q9107" i="35" s="1"/>
  <c r="P8851" i="35"/>
  <c r="Q8851" i="35" s="1"/>
  <c r="AC564" i="35"/>
  <c r="AD564" i="35" s="1"/>
  <c r="P10722" i="35"/>
  <c r="Q10722" i="35" s="1"/>
  <c r="P10466" i="35"/>
  <c r="Q10466" i="35" s="1"/>
  <c r="P10210" i="35"/>
  <c r="Q10210" i="35" s="1"/>
  <c r="P9954" i="35"/>
  <c r="Q9954" i="35" s="1"/>
  <c r="P9698" i="35"/>
  <c r="Q9698" i="35" s="1"/>
  <c r="P9506" i="35"/>
  <c r="Q9506" i="35" s="1"/>
  <c r="P9338" i="35"/>
  <c r="Q9338" i="35" s="1"/>
  <c r="P9178" i="35"/>
  <c r="Q9178" i="35" s="1"/>
  <c r="P8994" i="35"/>
  <c r="Q8994" i="35" s="1"/>
  <c r="P8826" i="35"/>
  <c r="Q8826" i="35" s="1"/>
  <c r="AI1761" i="35"/>
  <c r="AJ1761" i="35" s="1"/>
  <c r="AC36" i="35"/>
  <c r="AD36" i="35" s="1"/>
  <c r="P10729" i="35"/>
  <c r="Q10729" i="35" s="1"/>
  <c r="P10569" i="35"/>
  <c r="Q10569" i="35" s="1"/>
  <c r="P10385" i="35"/>
  <c r="Q10385" i="35" s="1"/>
  <c r="P10217" i="35"/>
  <c r="Q10217" i="35" s="1"/>
  <c r="P10057" i="35"/>
  <c r="Q10057" i="35" s="1"/>
  <c r="P9873" i="35"/>
  <c r="Q9873" i="35" s="1"/>
  <c r="P9705" i="35"/>
  <c r="Q9705" i="35" s="1"/>
  <c r="P9545" i="35"/>
  <c r="Q9545" i="35" s="1"/>
  <c r="P9361" i="35"/>
  <c r="Q9361" i="35" s="1"/>
  <c r="P9225" i="35"/>
  <c r="Q9225" i="35" s="1"/>
  <c r="P9161" i="35"/>
  <c r="Q9161" i="35" s="1"/>
  <c r="P9097" i="35"/>
  <c r="Q9097" i="35" s="1"/>
  <c r="P9033" i="35"/>
  <c r="Q9033" i="35" s="1"/>
  <c r="P8969" i="35"/>
  <c r="Q8969" i="35" s="1"/>
  <c r="P8905" i="35"/>
  <c r="Q8905" i="35" s="1"/>
  <c r="P8841" i="35"/>
  <c r="Q8841" i="35" s="1"/>
  <c r="P8777" i="35"/>
  <c r="Q8777" i="35" s="1"/>
  <c r="P8713" i="35"/>
  <c r="Q8713" i="35" s="1"/>
  <c r="P8649" i="35"/>
  <c r="Q8649" i="35" s="1"/>
  <c r="P8585" i="35"/>
  <c r="Q8585" i="35" s="1"/>
  <c r="P8521" i="35"/>
  <c r="Q8521" i="35" s="1"/>
  <c r="P8457" i="35"/>
  <c r="Q8457" i="35" s="1"/>
  <c r="P8393" i="35"/>
  <c r="Q8393" i="35" s="1"/>
  <c r="AI1051" i="35"/>
  <c r="AJ1051" i="35" s="1"/>
  <c r="AC842" i="35"/>
  <c r="AD842" i="35" s="1"/>
  <c r="AC228" i="35"/>
  <c r="AD228" i="35" s="1"/>
  <c r="P11202" i="35"/>
  <c r="Q11202" i="35" s="1"/>
  <c r="P10946" i="35"/>
  <c r="Q10946" i="35" s="1"/>
  <c r="P10744" i="35"/>
  <c r="Q10744" i="35" s="1"/>
  <c r="P10680" i="35"/>
  <c r="Q10680" i="35" s="1"/>
  <c r="P10616" i="35"/>
  <c r="Q10616" i="35" s="1"/>
  <c r="P10552" i="35"/>
  <c r="Q10552" i="35" s="1"/>
  <c r="P10488" i="35"/>
  <c r="Q10488" i="35" s="1"/>
  <c r="P10424" i="35"/>
  <c r="Q10424" i="35" s="1"/>
  <c r="P10360" i="35"/>
  <c r="Q10360" i="35" s="1"/>
  <c r="P10296" i="35"/>
  <c r="Q10296" i="35" s="1"/>
  <c r="P10232" i="35"/>
  <c r="Q10232" i="35" s="1"/>
  <c r="P10168" i="35"/>
  <c r="Q10168" i="35" s="1"/>
  <c r="P10104" i="35"/>
  <c r="Q10104" i="35" s="1"/>
  <c r="P10040" i="35"/>
  <c r="Q10040" i="35" s="1"/>
  <c r="P9976" i="35"/>
  <c r="Q9976" i="35" s="1"/>
  <c r="P9912" i="35"/>
  <c r="Q9912" i="35" s="1"/>
  <c r="P9848" i="35"/>
  <c r="Q9848" i="35" s="1"/>
  <c r="P9784" i="35"/>
  <c r="Q9784" i="35" s="1"/>
  <c r="P9720" i="35"/>
  <c r="Q9720" i="35" s="1"/>
  <c r="P9656" i="35"/>
  <c r="Q9656" i="35" s="1"/>
  <c r="P9592" i="35"/>
  <c r="Q9592" i="35" s="1"/>
  <c r="P9528" i="35"/>
  <c r="Q9528" i="35" s="1"/>
  <c r="P9464" i="35"/>
  <c r="Q9464" i="35" s="1"/>
  <c r="P9400" i="35"/>
  <c r="Q9400" i="35" s="1"/>
  <c r="P9336" i="35"/>
  <c r="Q9336" i="35" s="1"/>
  <c r="P9272" i="35"/>
  <c r="Q9272" i="35" s="1"/>
  <c r="P9208" i="35"/>
  <c r="Q9208" i="35" s="1"/>
  <c r="P9144" i="35"/>
  <c r="Q9144" i="35" s="1"/>
  <c r="P9080" i="35"/>
  <c r="Q9080" i="35" s="1"/>
  <c r="P9016" i="35"/>
  <c r="Q9016" i="35" s="1"/>
  <c r="P8952" i="35"/>
  <c r="Q8952" i="35" s="1"/>
  <c r="P8888" i="35"/>
  <c r="Q8888" i="35" s="1"/>
  <c r="P8824" i="35"/>
  <c r="Q8824" i="35" s="1"/>
  <c r="P8760" i="35"/>
  <c r="Q8760" i="35" s="1"/>
  <c r="P8696" i="35"/>
  <c r="Q8696" i="35" s="1"/>
  <c r="P8632" i="35"/>
  <c r="Q8632" i="35" s="1"/>
  <c r="AI3214" i="35"/>
  <c r="AJ3214" i="35" s="1"/>
  <c r="AI218" i="35"/>
  <c r="AJ218" i="35" s="1"/>
  <c r="AC476" i="35"/>
  <c r="AD476" i="35" s="1"/>
  <c r="AC60" i="35"/>
  <c r="AD60" i="35" s="1"/>
  <c r="P11073" i="35"/>
  <c r="Q11073" i="35" s="1"/>
  <c r="P10817" i="35"/>
  <c r="Q10817" i="35" s="1"/>
  <c r="P10711" i="35"/>
  <c r="Q10711" i="35" s="1"/>
  <c r="P10647" i="35"/>
  <c r="Q10647" i="35" s="1"/>
  <c r="P10583" i="35"/>
  <c r="Q10583" i="35" s="1"/>
  <c r="P10519" i="35"/>
  <c r="Q10519" i="35" s="1"/>
  <c r="P10455" i="35"/>
  <c r="Q10455" i="35" s="1"/>
  <c r="P10391" i="35"/>
  <c r="Q10391" i="35" s="1"/>
  <c r="P10327" i="35"/>
  <c r="Q10327" i="35" s="1"/>
  <c r="P10263" i="35"/>
  <c r="Q10263" i="35" s="1"/>
  <c r="P10199" i="35"/>
  <c r="Q10199" i="35" s="1"/>
  <c r="P10135" i="35"/>
  <c r="Q10135" i="35" s="1"/>
  <c r="P10071" i="35"/>
  <c r="Q10071" i="35" s="1"/>
  <c r="P10007" i="35"/>
  <c r="Q10007" i="35" s="1"/>
  <c r="P9943" i="35"/>
  <c r="Q9943" i="35" s="1"/>
  <c r="P9879" i="35"/>
  <c r="Q9879" i="35" s="1"/>
  <c r="P9815" i="35"/>
  <c r="Q9815" i="35" s="1"/>
  <c r="P9751" i="35"/>
  <c r="Q9751" i="35" s="1"/>
  <c r="P9687" i="35"/>
  <c r="Q9687" i="35" s="1"/>
  <c r="P9623" i="35"/>
  <c r="Q9623" i="35" s="1"/>
  <c r="P9559" i="35"/>
  <c r="Q9559" i="35" s="1"/>
  <c r="P9495" i="35"/>
  <c r="Q9495" i="35" s="1"/>
  <c r="P9431" i="35"/>
  <c r="Q9431" i="35" s="1"/>
  <c r="P9367" i="35"/>
  <c r="Q9367" i="35" s="1"/>
  <c r="P9303" i="35"/>
  <c r="Q9303" i="35" s="1"/>
  <c r="P9239" i="35"/>
  <c r="Q9239" i="35" s="1"/>
  <c r="P9175" i="35"/>
  <c r="Q9175" i="35" s="1"/>
  <c r="P9111" i="35"/>
  <c r="Q9111" i="35" s="1"/>
  <c r="P9047" i="35"/>
  <c r="Q9047" i="35" s="1"/>
  <c r="P8983" i="35"/>
  <c r="Q8983" i="35" s="1"/>
  <c r="P8919" i="35"/>
  <c r="Q8919" i="35" s="1"/>
  <c r="P8855" i="35"/>
  <c r="Q8855" i="35" s="1"/>
  <c r="P8791" i="35"/>
  <c r="Q8791" i="35" s="1"/>
  <c r="P8727" i="35"/>
  <c r="Q8727" i="35" s="1"/>
  <c r="P8663" i="35"/>
  <c r="Q8663" i="35" s="1"/>
  <c r="P8599" i="35"/>
  <c r="Q8599" i="35" s="1"/>
  <c r="AI987" i="35"/>
  <c r="AJ987" i="35" s="1"/>
  <c r="AC810" i="35"/>
  <c r="AD810" i="35" s="1"/>
  <c r="AC212" i="35"/>
  <c r="AD212" i="35" s="1"/>
  <c r="P11194" i="35"/>
  <c r="Q11194" i="35" s="1"/>
  <c r="P10938" i="35"/>
  <c r="Q10938" i="35" s="1"/>
  <c r="P10742" i="35"/>
  <c r="Q10742" i="35" s="1"/>
  <c r="P10678" i="35"/>
  <c r="Q10678" i="35" s="1"/>
  <c r="P10614" i="35"/>
  <c r="Q10614" i="35" s="1"/>
  <c r="P10550" i="35"/>
  <c r="Q10550" i="35" s="1"/>
  <c r="P10486" i="35"/>
  <c r="Q10486" i="35" s="1"/>
  <c r="P10422" i="35"/>
  <c r="Q10422" i="35" s="1"/>
  <c r="P10358" i="35"/>
  <c r="Q10358" i="35" s="1"/>
  <c r="P10294" i="35"/>
  <c r="Q10294" i="35" s="1"/>
  <c r="P10230" i="35"/>
  <c r="Q10230" i="35" s="1"/>
  <c r="P10166" i="35"/>
  <c r="Q10166" i="35" s="1"/>
  <c r="P10102" i="35"/>
  <c r="Q10102" i="35" s="1"/>
  <c r="P10038" i="35"/>
  <c r="Q10038" i="35" s="1"/>
  <c r="P9974" i="35"/>
  <c r="Q9974" i="35" s="1"/>
  <c r="P9910" i="35"/>
  <c r="Q9910" i="35" s="1"/>
  <c r="P9846" i="35"/>
  <c r="Q9846" i="35" s="1"/>
  <c r="P9782" i="35"/>
  <c r="Q9782" i="35" s="1"/>
  <c r="P9718" i="35"/>
  <c r="Q9718" i="35" s="1"/>
  <c r="P9654" i="35"/>
  <c r="Q9654" i="35" s="1"/>
  <c r="P9590" i="35"/>
  <c r="Q9590" i="35" s="1"/>
  <c r="P9526" i="35"/>
  <c r="Q9526" i="35" s="1"/>
  <c r="P9462" i="35"/>
  <c r="Q9462" i="35" s="1"/>
  <c r="P9398" i="35"/>
  <c r="Q9398" i="35" s="1"/>
  <c r="P9334" i="35"/>
  <c r="Q9334" i="35" s="1"/>
  <c r="P9270" i="35"/>
  <c r="Q9270" i="35" s="1"/>
  <c r="P9206" i="35"/>
  <c r="Q9206" i="35" s="1"/>
  <c r="P9142" i="35"/>
  <c r="Q9142" i="35" s="1"/>
  <c r="P9078" i="35"/>
  <c r="Q9078" i="35" s="1"/>
  <c r="P9014" i="35"/>
  <c r="Q9014" i="35" s="1"/>
  <c r="P8950" i="35"/>
  <c r="Q8950" i="35" s="1"/>
  <c r="P8886" i="35"/>
  <c r="Q8886" i="35" s="1"/>
  <c r="P11232" i="35"/>
  <c r="Q11232" i="35" s="1"/>
  <c r="P11166" i="35"/>
  <c r="Q11166" i="35" s="1"/>
  <c r="P11116" i="35"/>
  <c r="Q11116" i="35" s="1"/>
  <c r="AC622" i="35"/>
  <c r="AD622" i="35" s="1"/>
  <c r="AC110" i="35"/>
  <c r="AD110" i="35" s="1"/>
  <c r="P10987" i="35"/>
  <c r="Q10987" i="35" s="1"/>
  <c r="AI2767" i="35"/>
  <c r="AJ2767" i="35" s="1"/>
  <c r="AI962" i="35"/>
  <c r="AJ962" i="35" s="1"/>
  <c r="AI178" i="35"/>
  <c r="AJ178" i="35" s="1"/>
  <c r="AC795" i="35"/>
  <c r="AD795" i="35" s="1"/>
  <c r="AC461" i="35"/>
  <c r="AD461" i="35" s="1"/>
  <c r="AC205" i="35"/>
  <c r="AD205" i="35" s="1"/>
  <c r="AC12" i="35"/>
  <c r="AD12" i="35" s="1"/>
  <c r="P10635" i="35"/>
  <c r="Q10635" i="35" s="1"/>
  <c r="P10379" i="35"/>
  <c r="Q10379" i="35" s="1"/>
  <c r="P10123" i="35"/>
  <c r="Q10123" i="35" s="1"/>
  <c r="P9867" i="35"/>
  <c r="Q9867" i="35" s="1"/>
  <c r="P9611" i="35"/>
  <c r="Q9611" i="35" s="1"/>
  <c r="P9355" i="35"/>
  <c r="Q9355" i="35" s="1"/>
  <c r="P9099" i="35"/>
  <c r="Q9099" i="35" s="1"/>
  <c r="P8843" i="35"/>
  <c r="Q8843" i="35" s="1"/>
  <c r="AC500" i="35"/>
  <c r="AD500" i="35" s="1"/>
  <c r="P10714" i="35"/>
  <c r="Q10714" i="35" s="1"/>
  <c r="P10458" i="35"/>
  <c r="Q10458" i="35" s="1"/>
  <c r="P10202" i="35"/>
  <c r="Q10202" i="35" s="1"/>
  <c r="P9946" i="35"/>
  <c r="Q9946" i="35" s="1"/>
  <c r="P9690" i="35"/>
  <c r="Q9690" i="35" s="1"/>
  <c r="P9498" i="35"/>
  <c r="Q9498" i="35" s="1"/>
  <c r="P9314" i="35"/>
  <c r="Q9314" i="35" s="1"/>
  <c r="P9146" i="35"/>
  <c r="Q9146" i="35" s="1"/>
  <c r="P8986" i="35"/>
  <c r="Q8986" i="35" s="1"/>
  <c r="P8802" i="35"/>
  <c r="Q8802" i="35" s="1"/>
  <c r="AI602" i="35"/>
  <c r="AJ602" i="35" s="1"/>
  <c r="AC4" i="35"/>
  <c r="AD4" i="35" s="1"/>
  <c r="P10705" i="35"/>
  <c r="Q10705" i="35" s="1"/>
  <c r="P10537" i="35"/>
  <c r="Q10537" i="35" s="1"/>
  <c r="P10377" i="35"/>
  <c r="Q10377" i="35" s="1"/>
  <c r="P10193" i="35"/>
  <c r="Q10193" i="35" s="1"/>
  <c r="P10025" i="35"/>
  <c r="Q10025" i="35" s="1"/>
  <c r="P9865" i="35"/>
  <c r="Q9865" i="35" s="1"/>
  <c r="P9681" i="35"/>
  <c r="Q9681" i="35" s="1"/>
  <c r="P9513" i="35"/>
  <c r="Q9513" i="35" s="1"/>
  <c r="P9353" i="35"/>
  <c r="Q9353" i="35" s="1"/>
  <c r="P9217" i="35"/>
  <c r="Q9217" i="35" s="1"/>
  <c r="P9153" i="35"/>
  <c r="Q9153" i="35" s="1"/>
  <c r="P9089" i="35"/>
  <c r="Q9089" i="35" s="1"/>
  <c r="P9025" i="35"/>
  <c r="Q9025" i="35" s="1"/>
  <c r="P8961" i="35"/>
  <c r="Q8961" i="35" s="1"/>
  <c r="P8897" i="35"/>
  <c r="Q8897" i="35" s="1"/>
  <c r="P8833" i="35"/>
  <c r="Q8833" i="35" s="1"/>
  <c r="P8769" i="35"/>
  <c r="Q8769" i="35" s="1"/>
  <c r="P8705" i="35"/>
  <c r="Q8705" i="35" s="1"/>
  <c r="P8641" i="35"/>
  <c r="Q8641" i="35" s="1"/>
  <c r="P8577" i="35"/>
  <c r="Q8577" i="35" s="1"/>
  <c r="P8513" i="35"/>
  <c r="Q8513" i="35" s="1"/>
  <c r="P8449" i="35"/>
  <c r="Q8449" i="35" s="1"/>
  <c r="P8385" i="35"/>
  <c r="Q8385" i="35" s="1"/>
  <c r="AI795" i="35"/>
  <c r="AJ795" i="35" s="1"/>
  <c r="AC714" i="35"/>
  <c r="AD714" i="35" s="1"/>
  <c r="AC164" i="35"/>
  <c r="AD164" i="35" s="1"/>
  <c r="P11170" i="35"/>
  <c r="Q11170" i="35" s="1"/>
  <c r="P10914" i="35"/>
  <c r="Q10914" i="35" s="1"/>
  <c r="P10736" i="35"/>
  <c r="Q10736" i="35" s="1"/>
  <c r="P10672" i="35"/>
  <c r="Q10672" i="35" s="1"/>
  <c r="P10608" i="35"/>
  <c r="Q10608" i="35" s="1"/>
  <c r="P10544" i="35"/>
  <c r="Q10544" i="35" s="1"/>
  <c r="P10480" i="35"/>
  <c r="Q10480" i="35" s="1"/>
  <c r="P10416" i="35"/>
  <c r="Q10416" i="35" s="1"/>
  <c r="P10352" i="35"/>
  <c r="Q10352" i="35" s="1"/>
  <c r="P10288" i="35"/>
  <c r="Q10288" i="35" s="1"/>
  <c r="P10224" i="35"/>
  <c r="Q10224" i="35" s="1"/>
  <c r="P10160" i="35"/>
  <c r="Q10160" i="35" s="1"/>
  <c r="P10096" i="35"/>
  <c r="Q10096" i="35" s="1"/>
  <c r="P10032" i="35"/>
  <c r="Q10032" i="35" s="1"/>
  <c r="P9968" i="35"/>
  <c r="Q9968" i="35" s="1"/>
  <c r="P9904" i="35"/>
  <c r="Q9904" i="35" s="1"/>
  <c r="P9840" i="35"/>
  <c r="Q9840" i="35" s="1"/>
  <c r="P9776" i="35"/>
  <c r="Q9776" i="35" s="1"/>
  <c r="P9712" i="35"/>
  <c r="Q9712" i="35" s="1"/>
  <c r="P9648" i="35"/>
  <c r="Q9648" i="35" s="1"/>
  <c r="P9584" i="35"/>
  <c r="Q9584" i="35" s="1"/>
  <c r="P9520" i="35"/>
  <c r="Q9520" i="35" s="1"/>
  <c r="P9456" i="35"/>
  <c r="Q9456" i="35" s="1"/>
  <c r="P9392" i="35"/>
  <c r="Q9392" i="35" s="1"/>
  <c r="P9328" i="35"/>
  <c r="Q9328" i="35" s="1"/>
  <c r="P9264" i="35"/>
  <c r="Q9264" i="35" s="1"/>
  <c r="P9200" i="35"/>
  <c r="Q9200" i="35" s="1"/>
  <c r="P9136" i="35"/>
  <c r="Q9136" i="35" s="1"/>
  <c r="P9072" i="35"/>
  <c r="Q9072" i="35" s="1"/>
  <c r="P9008" i="35"/>
  <c r="Q9008" i="35" s="1"/>
  <c r="P8944" i="35"/>
  <c r="Q8944" i="35" s="1"/>
  <c r="P8880" i="35"/>
  <c r="Q8880" i="35" s="1"/>
  <c r="P8816" i="35"/>
  <c r="Q8816" i="35" s="1"/>
  <c r="P8752" i="35"/>
  <c r="Q8752" i="35" s="1"/>
  <c r="P8688" i="35"/>
  <c r="Q8688" i="35" s="1"/>
  <c r="P8624" i="35"/>
  <c r="Q8624" i="35" s="1"/>
  <c r="AI2145" i="35"/>
  <c r="AJ2145" i="35" s="1"/>
  <c r="AI47" i="35"/>
  <c r="AJ47" i="35" s="1"/>
  <c r="AC412" i="35"/>
  <c r="AD412" i="35" s="1"/>
  <c r="AC28" i="35"/>
  <c r="AD28" i="35" s="1"/>
  <c r="P11041" i="35"/>
  <c r="Q11041" i="35" s="1"/>
  <c r="P10785" i="35"/>
  <c r="Q10785" i="35" s="1"/>
  <c r="P10703" i="35"/>
  <c r="Q10703" i="35" s="1"/>
  <c r="P10639" i="35"/>
  <c r="Q10639" i="35" s="1"/>
  <c r="P10575" i="35"/>
  <c r="Q10575" i="35" s="1"/>
  <c r="P10511" i="35"/>
  <c r="Q10511" i="35" s="1"/>
  <c r="P10447" i="35"/>
  <c r="Q10447" i="35" s="1"/>
  <c r="P10383" i="35"/>
  <c r="Q10383" i="35" s="1"/>
  <c r="P10319" i="35"/>
  <c r="Q10319" i="35" s="1"/>
  <c r="P10255" i="35"/>
  <c r="Q10255" i="35" s="1"/>
  <c r="P10191" i="35"/>
  <c r="Q10191" i="35" s="1"/>
  <c r="P10127" i="35"/>
  <c r="Q10127" i="35" s="1"/>
  <c r="P10063" i="35"/>
  <c r="Q10063" i="35" s="1"/>
  <c r="P9999" i="35"/>
  <c r="Q9999" i="35" s="1"/>
  <c r="P9935" i="35"/>
  <c r="Q9935" i="35" s="1"/>
  <c r="P9871" i="35"/>
  <c r="Q9871" i="35" s="1"/>
  <c r="P9807" i="35"/>
  <c r="Q9807" i="35" s="1"/>
  <c r="P9743" i="35"/>
  <c r="Q9743" i="35" s="1"/>
  <c r="P9679" i="35"/>
  <c r="Q9679" i="35" s="1"/>
  <c r="P9615" i="35"/>
  <c r="Q9615" i="35" s="1"/>
  <c r="P9551" i="35"/>
  <c r="Q9551" i="35" s="1"/>
  <c r="P9487" i="35"/>
  <c r="Q9487" i="35" s="1"/>
  <c r="P9423" i="35"/>
  <c r="Q9423" i="35" s="1"/>
  <c r="P9359" i="35"/>
  <c r="Q9359" i="35" s="1"/>
  <c r="P9295" i="35"/>
  <c r="Q9295" i="35" s="1"/>
  <c r="P9231" i="35"/>
  <c r="Q9231" i="35" s="1"/>
  <c r="P9167" i="35"/>
  <c r="Q9167" i="35" s="1"/>
  <c r="P9103" i="35"/>
  <c r="Q9103" i="35" s="1"/>
  <c r="P9039" i="35"/>
  <c r="Q9039" i="35" s="1"/>
  <c r="P8975" i="35"/>
  <c r="Q8975" i="35" s="1"/>
  <c r="P8911" i="35"/>
  <c r="Q8911" i="35" s="1"/>
  <c r="P8847" i="35"/>
  <c r="Q8847" i="35" s="1"/>
  <c r="P8783" i="35"/>
  <c r="Q8783" i="35" s="1"/>
  <c r="P8719" i="35"/>
  <c r="Q8719" i="35" s="1"/>
  <c r="P8655" i="35"/>
  <c r="Q8655" i="35" s="1"/>
  <c r="P8591" i="35"/>
  <c r="Q8591" i="35" s="1"/>
  <c r="AI731" i="35"/>
  <c r="AJ731" i="35" s="1"/>
  <c r="AC682" i="35"/>
  <c r="AD682" i="35" s="1"/>
  <c r="AC149" i="35"/>
  <c r="AD149" i="35" s="1"/>
  <c r="P11162" i="35"/>
  <c r="Q11162" i="35" s="1"/>
  <c r="P10906" i="35"/>
  <c r="Q10906" i="35" s="1"/>
  <c r="P10734" i="35"/>
  <c r="Q10734" i="35" s="1"/>
  <c r="P10670" i="35"/>
  <c r="Q10670" i="35" s="1"/>
  <c r="P10606" i="35"/>
  <c r="Q10606" i="35" s="1"/>
  <c r="P10542" i="35"/>
  <c r="Q10542" i="35" s="1"/>
  <c r="P10478" i="35"/>
  <c r="Q10478" i="35" s="1"/>
  <c r="P10414" i="35"/>
  <c r="Q10414" i="35" s="1"/>
  <c r="P10350" i="35"/>
  <c r="Q10350" i="35" s="1"/>
  <c r="P10286" i="35"/>
  <c r="Q10286" i="35" s="1"/>
  <c r="P10222" i="35"/>
  <c r="Q10222" i="35" s="1"/>
  <c r="P10158" i="35"/>
  <c r="Q10158" i="35" s="1"/>
  <c r="P10094" i="35"/>
  <c r="Q10094" i="35" s="1"/>
  <c r="P10030" i="35"/>
  <c r="Q10030" i="35" s="1"/>
  <c r="P9966" i="35"/>
  <c r="Q9966" i="35" s="1"/>
  <c r="P9902" i="35"/>
  <c r="Q9902" i="35" s="1"/>
  <c r="P9838" i="35"/>
  <c r="Q9838" i="35" s="1"/>
  <c r="P9774" i="35"/>
  <c r="Q9774" i="35" s="1"/>
  <c r="P9710" i="35"/>
  <c r="Q9710" i="35" s="1"/>
  <c r="P9646" i="35"/>
  <c r="Q9646" i="35" s="1"/>
  <c r="P9582" i="35"/>
  <c r="Q9582" i="35" s="1"/>
  <c r="P9518" i="35"/>
  <c r="Q9518" i="35" s="1"/>
  <c r="P9454" i="35"/>
  <c r="Q9454" i="35" s="1"/>
  <c r="P9390" i="35"/>
  <c r="Q9390" i="35" s="1"/>
  <c r="P9326" i="35"/>
  <c r="Q9326" i="35" s="1"/>
  <c r="P9262" i="35"/>
  <c r="Q9262" i="35" s="1"/>
  <c r="P9198" i="35"/>
  <c r="Q9198" i="35" s="1"/>
  <c r="P9134" i="35"/>
  <c r="Q9134" i="35" s="1"/>
  <c r="P9070" i="35"/>
  <c r="Q9070" i="35" s="1"/>
  <c r="P9006" i="35"/>
  <c r="Q9006" i="35" s="1"/>
  <c r="P8942" i="35"/>
  <c r="Q8942" i="35" s="1"/>
  <c r="P8878" i="35"/>
  <c r="Q8878" i="35" s="1"/>
  <c r="AI2386" i="35"/>
  <c r="AJ2386" i="35" s="1"/>
  <c r="AI1921" i="35"/>
  <c r="AJ1921" i="35" s="1"/>
  <c r="AI1558" i="35"/>
  <c r="AJ1558" i="35" s="1"/>
  <c r="AC558" i="35"/>
  <c r="AD558" i="35" s="1"/>
  <c r="AC46" i="35"/>
  <c r="AD46" i="35" s="1"/>
  <c r="P10931" i="35"/>
  <c r="Q10931" i="35" s="1"/>
  <c r="AI2096" i="35"/>
  <c r="AJ2096" i="35" s="1"/>
  <c r="AI738" i="35"/>
  <c r="AJ738" i="35" s="1"/>
  <c r="AI27" i="35"/>
  <c r="AJ27" i="35" s="1"/>
  <c r="AC683" i="35"/>
  <c r="AD683" i="35" s="1"/>
  <c r="AC405" i="35"/>
  <c r="AD405" i="35" s="1"/>
  <c r="AI2407" i="35"/>
  <c r="AJ2407" i="35" s="1"/>
  <c r="P11057" i="35"/>
  <c r="Q11057" i="35" s="1"/>
  <c r="P10579" i="35"/>
  <c r="Q10579" i="35" s="1"/>
  <c r="P10323" i="35"/>
  <c r="Q10323" i="35" s="1"/>
  <c r="P10067" i="35"/>
  <c r="Q10067" i="35" s="1"/>
  <c r="P9811" i="35"/>
  <c r="Q9811" i="35" s="1"/>
  <c r="P9555" i="35"/>
  <c r="Q9555" i="35" s="1"/>
  <c r="P9299" i="35"/>
  <c r="Q9299" i="35" s="1"/>
  <c r="P9043" i="35"/>
  <c r="Q9043" i="35" s="1"/>
  <c r="P8787" i="35"/>
  <c r="Q8787" i="35" s="1"/>
  <c r="AC101" i="35"/>
  <c r="AD101" i="35" s="1"/>
  <c r="P10658" i="35"/>
  <c r="Q10658" i="35" s="1"/>
  <c r="P10402" i="35"/>
  <c r="Q10402" i="35" s="1"/>
  <c r="P10146" i="35"/>
  <c r="Q10146" i="35" s="1"/>
  <c r="P9890" i="35"/>
  <c r="Q9890" i="35" s="1"/>
  <c r="P9634" i="35"/>
  <c r="Q9634" i="35" s="1"/>
  <c r="P9466" i="35"/>
  <c r="Q9466" i="35" s="1"/>
  <c r="P9306" i="35"/>
  <c r="Q9306" i="35" s="1"/>
  <c r="P9122" i="35"/>
  <c r="Q9122" i="35" s="1"/>
  <c r="P8954" i="35"/>
  <c r="Q8954" i="35" s="1"/>
  <c r="P8794" i="35"/>
  <c r="Q8794" i="35" s="1"/>
  <c r="AI90" i="35"/>
  <c r="AJ90" i="35" s="1"/>
  <c r="P11145" i="35"/>
  <c r="Q11145" i="35" s="1"/>
  <c r="P10697" i="35"/>
  <c r="Q10697" i="35" s="1"/>
  <c r="P10513" i="35"/>
  <c r="Q10513" i="35" s="1"/>
  <c r="P10345" i="35"/>
  <c r="Q10345" i="35" s="1"/>
  <c r="P10185" i="35"/>
  <c r="Q10185" i="35" s="1"/>
  <c r="P10001" i="35"/>
  <c r="Q10001" i="35" s="1"/>
  <c r="P9833" i="35"/>
  <c r="Q9833" i="35" s="1"/>
  <c r="P9673" i="35"/>
  <c r="Q9673" i="35" s="1"/>
  <c r="P9489" i="35"/>
  <c r="Q9489" i="35" s="1"/>
  <c r="P9321" i="35"/>
  <c r="Q9321" i="35" s="1"/>
  <c r="P9209" i="35"/>
  <c r="Q9209" i="35" s="1"/>
  <c r="P9145" i="35"/>
  <c r="Q9145" i="35" s="1"/>
  <c r="P9081" i="35"/>
  <c r="Q9081" i="35" s="1"/>
  <c r="P9017" i="35"/>
  <c r="Q9017" i="35" s="1"/>
  <c r="P8953" i="35"/>
  <c r="Q8953" i="35" s="1"/>
  <c r="P8889" i="35"/>
  <c r="Q8889" i="35" s="1"/>
  <c r="P8825" i="35"/>
  <c r="Q8825" i="35" s="1"/>
  <c r="P8761" i="35"/>
  <c r="Q8761" i="35" s="1"/>
  <c r="P8697" i="35"/>
  <c r="Q8697" i="35" s="1"/>
  <c r="P8633" i="35"/>
  <c r="Q8633" i="35" s="1"/>
  <c r="P8569" i="35"/>
  <c r="Q8569" i="35" s="1"/>
  <c r="P8505" i="35"/>
  <c r="Q8505" i="35" s="1"/>
  <c r="P8441" i="35"/>
  <c r="Q8441" i="35" s="1"/>
  <c r="P8377" i="35"/>
  <c r="Q8377" i="35" s="1"/>
  <c r="AI579" i="35"/>
  <c r="AJ579" i="35" s="1"/>
  <c r="AC612" i="35"/>
  <c r="AD612" i="35" s="1"/>
  <c r="AC125" i="35"/>
  <c r="AD125" i="35" s="1"/>
  <c r="P11138" i="35"/>
  <c r="Q11138" i="35" s="1"/>
  <c r="P10882" i="35"/>
  <c r="Q10882" i="35" s="1"/>
  <c r="P10728" i="35"/>
  <c r="Q10728" i="35" s="1"/>
  <c r="P10664" i="35"/>
  <c r="Q10664" i="35" s="1"/>
  <c r="P10600" i="35"/>
  <c r="Q10600" i="35" s="1"/>
  <c r="P10536" i="35"/>
  <c r="Q10536" i="35" s="1"/>
  <c r="P10472" i="35"/>
  <c r="Q10472" i="35" s="1"/>
  <c r="P10408" i="35"/>
  <c r="Q10408" i="35" s="1"/>
  <c r="P10344" i="35"/>
  <c r="Q10344" i="35" s="1"/>
  <c r="P10280" i="35"/>
  <c r="Q10280" i="35" s="1"/>
  <c r="P10216" i="35"/>
  <c r="Q10216" i="35" s="1"/>
  <c r="P10152" i="35"/>
  <c r="Q10152" i="35" s="1"/>
  <c r="P10088" i="35"/>
  <c r="Q10088" i="35" s="1"/>
  <c r="P10024" i="35"/>
  <c r="Q10024" i="35" s="1"/>
  <c r="P9960" i="35"/>
  <c r="Q9960" i="35" s="1"/>
  <c r="P9896" i="35"/>
  <c r="Q9896" i="35" s="1"/>
  <c r="P9832" i="35"/>
  <c r="Q9832" i="35" s="1"/>
  <c r="P9768" i="35"/>
  <c r="Q9768" i="35" s="1"/>
  <c r="P9704" i="35"/>
  <c r="Q9704" i="35" s="1"/>
  <c r="P9640" i="35"/>
  <c r="Q9640" i="35" s="1"/>
  <c r="P9576" i="35"/>
  <c r="Q9576" i="35" s="1"/>
  <c r="P9512" i="35"/>
  <c r="Q9512" i="35" s="1"/>
  <c r="P9448" i="35"/>
  <c r="Q9448" i="35" s="1"/>
  <c r="P9384" i="35"/>
  <c r="Q9384" i="35" s="1"/>
  <c r="P9320" i="35"/>
  <c r="Q9320" i="35" s="1"/>
  <c r="P9256" i="35"/>
  <c r="Q9256" i="35" s="1"/>
  <c r="P9192" i="35"/>
  <c r="Q9192" i="35" s="1"/>
  <c r="P9128" i="35"/>
  <c r="Q9128" i="35" s="1"/>
  <c r="P9064" i="35"/>
  <c r="Q9064" i="35" s="1"/>
  <c r="P9000" i="35"/>
  <c r="Q9000" i="35" s="1"/>
  <c r="P8936" i="35"/>
  <c r="Q8936" i="35" s="1"/>
  <c r="P8872" i="35"/>
  <c r="Q8872" i="35" s="1"/>
  <c r="P8808" i="35"/>
  <c r="Q8808" i="35" s="1"/>
  <c r="P8744" i="35"/>
  <c r="Q8744" i="35" s="1"/>
  <c r="P8680" i="35"/>
  <c r="Q8680" i="35" s="1"/>
  <c r="P8616" i="35"/>
  <c r="Q8616" i="35" s="1"/>
  <c r="AI1648" i="35"/>
  <c r="AJ1648" i="35" s="1"/>
  <c r="AC1143" i="35"/>
  <c r="AD1143" i="35" s="1"/>
  <c r="AC348" i="35"/>
  <c r="AD348" i="35" s="1"/>
  <c r="P11265" i="35"/>
  <c r="Q11265" i="35" s="1"/>
  <c r="P11009" i="35"/>
  <c r="Q11009" i="35" s="1"/>
  <c r="P10759" i="35"/>
  <c r="Q10759" i="35" s="1"/>
  <c r="P10695" i="35"/>
  <c r="Q10695" i="35" s="1"/>
  <c r="P10631" i="35"/>
  <c r="Q10631" i="35" s="1"/>
  <c r="P10567" i="35"/>
  <c r="Q10567" i="35" s="1"/>
  <c r="P10503" i="35"/>
  <c r="Q10503" i="35" s="1"/>
  <c r="P10439" i="35"/>
  <c r="Q10439" i="35" s="1"/>
  <c r="P10375" i="35"/>
  <c r="Q10375" i="35" s="1"/>
  <c r="P10311" i="35"/>
  <c r="Q10311" i="35" s="1"/>
  <c r="P10247" i="35"/>
  <c r="Q10247" i="35" s="1"/>
  <c r="P10183" i="35"/>
  <c r="Q10183" i="35" s="1"/>
  <c r="P10119" i="35"/>
  <c r="Q10119" i="35" s="1"/>
  <c r="P10055" i="35"/>
  <c r="Q10055" i="35" s="1"/>
  <c r="P9991" i="35"/>
  <c r="Q9991" i="35" s="1"/>
  <c r="P9927" i="35"/>
  <c r="Q9927" i="35" s="1"/>
  <c r="P9863" i="35"/>
  <c r="Q9863" i="35" s="1"/>
  <c r="P9799" i="35"/>
  <c r="Q9799" i="35" s="1"/>
  <c r="P9735" i="35"/>
  <c r="Q9735" i="35" s="1"/>
  <c r="P9671" i="35"/>
  <c r="Q9671" i="35" s="1"/>
  <c r="P9607" i="35"/>
  <c r="Q9607" i="35" s="1"/>
  <c r="P9543" i="35"/>
  <c r="Q9543" i="35" s="1"/>
  <c r="P9479" i="35"/>
  <c r="Q9479" i="35" s="1"/>
  <c r="P9415" i="35"/>
  <c r="Q9415" i="35" s="1"/>
  <c r="P9351" i="35"/>
  <c r="Q9351" i="35" s="1"/>
  <c r="P9287" i="35"/>
  <c r="Q9287" i="35" s="1"/>
  <c r="P9223" i="35"/>
  <c r="Q9223" i="35" s="1"/>
  <c r="P9159" i="35"/>
  <c r="Q9159" i="35" s="1"/>
  <c r="P9095" i="35"/>
  <c r="Q9095" i="35" s="1"/>
  <c r="P9031" i="35"/>
  <c r="Q9031" i="35" s="1"/>
  <c r="P8967" i="35"/>
  <c r="Q8967" i="35" s="1"/>
  <c r="P8903" i="35"/>
  <c r="Q8903" i="35" s="1"/>
  <c r="P8839" i="35"/>
  <c r="Q8839" i="35" s="1"/>
  <c r="P8775" i="35"/>
  <c r="Q8775" i="35" s="1"/>
  <c r="P8711" i="35"/>
  <c r="Q8711" i="35" s="1"/>
  <c r="P8647" i="35"/>
  <c r="Q8647" i="35" s="1"/>
  <c r="P8583" i="35"/>
  <c r="Q8583" i="35" s="1"/>
  <c r="AI538" i="35"/>
  <c r="AJ538" i="35" s="1"/>
  <c r="AC596" i="35"/>
  <c r="AD596" i="35" s="1"/>
  <c r="AC117" i="35"/>
  <c r="AD117" i="35" s="1"/>
  <c r="P11130" i="35"/>
  <c r="Q11130" i="35" s="1"/>
  <c r="P10874" i="35"/>
  <c r="Q10874" i="35" s="1"/>
  <c r="P10726" i="35"/>
  <c r="Q10726" i="35" s="1"/>
  <c r="P10662" i="35"/>
  <c r="Q10662" i="35" s="1"/>
  <c r="P10598" i="35"/>
  <c r="Q10598" i="35" s="1"/>
  <c r="P10534" i="35"/>
  <c r="Q10534" i="35" s="1"/>
  <c r="P10470" i="35"/>
  <c r="Q10470" i="35" s="1"/>
  <c r="P10406" i="35"/>
  <c r="Q10406" i="35" s="1"/>
  <c r="P10342" i="35"/>
  <c r="Q10342" i="35" s="1"/>
  <c r="P10278" i="35"/>
  <c r="Q10278" i="35" s="1"/>
  <c r="P10214" i="35"/>
  <c r="Q10214" i="35" s="1"/>
  <c r="P10150" i="35"/>
  <c r="Q10150" i="35" s="1"/>
  <c r="P10086" i="35"/>
  <c r="Q10086" i="35" s="1"/>
  <c r="P10022" i="35"/>
  <c r="Q10022" i="35" s="1"/>
  <c r="P9958" i="35"/>
  <c r="Q9958" i="35" s="1"/>
  <c r="P9894" i="35"/>
  <c r="Q9894" i="35" s="1"/>
  <c r="P9830" i="35"/>
  <c r="Q9830" i="35" s="1"/>
  <c r="P9766" i="35"/>
  <c r="Q9766" i="35" s="1"/>
  <c r="P9702" i="35"/>
  <c r="Q9702" i="35" s="1"/>
  <c r="P9638" i="35"/>
  <c r="Q9638" i="35" s="1"/>
  <c r="P9574" i="35"/>
  <c r="Q9574" i="35" s="1"/>
  <c r="P9510" i="35"/>
  <c r="Q9510" i="35" s="1"/>
  <c r="P9446" i="35"/>
  <c r="Q9446" i="35" s="1"/>
  <c r="P9382" i="35"/>
  <c r="Q9382" i="35" s="1"/>
  <c r="P9318" i="35"/>
  <c r="Q9318" i="35" s="1"/>
  <c r="P9254" i="35"/>
  <c r="Q9254" i="35" s="1"/>
  <c r="P9190" i="35"/>
  <c r="Q9190" i="35" s="1"/>
  <c r="P9126" i="35"/>
  <c r="Q9126" i="35" s="1"/>
  <c r="P9062" i="35"/>
  <c r="Q9062" i="35" s="1"/>
  <c r="P8998" i="35"/>
  <c r="Q8998" i="35" s="1"/>
  <c r="P8934" i="35"/>
  <c r="Q8934" i="35" s="1"/>
  <c r="P8870" i="35"/>
  <c r="Q8870" i="35" s="1"/>
  <c r="AI2032" i="35"/>
  <c r="AJ2032" i="35" s="1"/>
  <c r="P10315" i="35"/>
  <c r="Q10315" i="35" s="1"/>
  <c r="P10650" i="35"/>
  <c r="Q10650" i="35" s="1"/>
  <c r="P8930" i="35"/>
  <c r="Q8930" i="35" s="1"/>
  <c r="P9993" i="35"/>
  <c r="Q9993" i="35" s="1"/>
  <c r="P9009" i="35"/>
  <c r="Q9009" i="35" s="1"/>
  <c r="P8497" i="35"/>
  <c r="Q8497" i="35" s="1"/>
  <c r="P10720" i="35"/>
  <c r="Q10720" i="35" s="1"/>
  <c r="P10208" i="35"/>
  <c r="Q10208" i="35" s="1"/>
  <c r="P9696" i="35"/>
  <c r="Q9696" i="35" s="1"/>
  <c r="P9184" i="35"/>
  <c r="Q9184" i="35" s="1"/>
  <c r="P8672" i="35"/>
  <c r="Q8672" i="35" s="1"/>
  <c r="P10687" i="35"/>
  <c r="Q10687" i="35" s="1"/>
  <c r="P10175" i="35"/>
  <c r="Q10175" i="35" s="1"/>
  <c r="P9663" i="35"/>
  <c r="Q9663" i="35" s="1"/>
  <c r="P9151" i="35"/>
  <c r="Q9151" i="35" s="1"/>
  <c r="P8639" i="35"/>
  <c r="Q8639" i="35" s="1"/>
  <c r="P10654" i="35"/>
  <c r="Q10654" i="35" s="1"/>
  <c r="P10142" i="35"/>
  <c r="Q10142" i="35" s="1"/>
  <c r="P9630" i="35"/>
  <c r="Q9630" i="35" s="1"/>
  <c r="P9118" i="35"/>
  <c r="Q9118" i="35" s="1"/>
  <c r="P8822" i="35"/>
  <c r="Q8822" i="35" s="1"/>
  <c r="P8758" i="35"/>
  <c r="Q8758" i="35" s="1"/>
  <c r="P8694" i="35"/>
  <c r="Q8694" i="35" s="1"/>
  <c r="P8630" i="35"/>
  <c r="Q8630" i="35" s="1"/>
  <c r="AI1211" i="35"/>
  <c r="AJ1211" i="35" s="1"/>
  <c r="AC931" i="35"/>
  <c r="AD931" i="35" s="1"/>
  <c r="AC268" i="35"/>
  <c r="AD268" i="35" s="1"/>
  <c r="P11225" i="35"/>
  <c r="Q11225" i="35" s="1"/>
  <c r="P10969" i="35"/>
  <c r="Q10969" i="35" s="1"/>
  <c r="P10749" i="35"/>
  <c r="Q10749" i="35" s="1"/>
  <c r="P10685" i="35"/>
  <c r="Q10685" i="35" s="1"/>
  <c r="P10621" i="35"/>
  <c r="Q10621" i="35" s="1"/>
  <c r="P10557" i="35"/>
  <c r="Q10557" i="35" s="1"/>
  <c r="P10493" i="35"/>
  <c r="Q10493" i="35" s="1"/>
  <c r="P10429" i="35"/>
  <c r="Q10429" i="35" s="1"/>
  <c r="P10365" i="35"/>
  <c r="Q10365" i="35" s="1"/>
  <c r="P10301" i="35"/>
  <c r="Q10301" i="35" s="1"/>
  <c r="P10237" i="35"/>
  <c r="Q10237" i="35" s="1"/>
  <c r="P10173" i="35"/>
  <c r="Q10173" i="35" s="1"/>
  <c r="P10109" i="35"/>
  <c r="Q10109" i="35" s="1"/>
  <c r="P10045" i="35"/>
  <c r="Q10045" i="35" s="1"/>
  <c r="P9981" i="35"/>
  <c r="Q9981" i="35" s="1"/>
  <c r="P9917" i="35"/>
  <c r="Q9917" i="35" s="1"/>
  <c r="P9853" i="35"/>
  <c r="Q9853" i="35" s="1"/>
  <c r="P9789" i="35"/>
  <c r="Q9789" i="35" s="1"/>
  <c r="P9725" i="35"/>
  <c r="Q9725" i="35" s="1"/>
  <c r="P9661" i="35"/>
  <c r="Q9661" i="35" s="1"/>
  <c r="P9597" i="35"/>
  <c r="Q9597" i="35" s="1"/>
  <c r="P9533" i="35"/>
  <c r="Q9533" i="35" s="1"/>
  <c r="P9469" i="35"/>
  <c r="Q9469" i="35" s="1"/>
  <c r="P9405" i="35"/>
  <c r="Q9405" i="35" s="1"/>
  <c r="P9341" i="35"/>
  <c r="Q9341" i="35" s="1"/>
  <c r="P9277" i="35"/>
  <c r="Q9277" i="35" s="1"/>
  <c r="P9213" i="35"/>
  <c r="Q9213" i="35" s="1"/>
  <c r="P9149" i="35"/>
  <c r="Q9149" i="35" s="1"/>
  <c r="P9085" i="35"/>
  <c r="Q9085" i="35" s="1"/>
  <c r="P9021" i="35"/>
  <c r="Q9021" i="35" s="1"/>
  <c r="P8957" i="35"/>
  <c r="Q8957" i="35" s="1"/>
  <c r="P8893" i="35"/>
  <c r="Q8893" i="35" s="1"/>
  <c r="P8829" i="35"/>
  <c r="Q8829" i="35" s="1"/>
  <c r="P8765" i="35"/>
  <c r="Q8765" i="35" s="1"/>
  <c r="P8701" i="35"/>
  <c r="Q8701" i="35" s="1"/>
  <c r="P8637" i="35"/>
  <c r="Q8637" i="35" s="1"/>
  <c r="P8573" i="35"/>
  <c r="Q8573" i="35" s="1"/>
  <c r="P8509" i="35"/>
  <c r="Q8509" i="35" s="1"/>
  <c r="P8445" i="35"/>
  <c r="Q8445" i="35" s="1"/>
  <c r="P8381" i="35"/>
  <c r="Q8381" i="35" s="1"/>
  <c r="P10668" i="35"/>
  <c r="Q10668" i="35" s="1"/>
  <c r="P10156" i="35"/>
  <c r="Q10156" i="35" s="1"/>
  <c r="P9644" i="35"/>
  <c r="Q9644" i="35" s="1"/>
  <c r="P9132" i="35"/>
  <c r="Q9132" i="35" s="1"/>
  <c r="P8668" i="35"/>
  <c r="Q8668" i="35" s="1"/>
  <c r="P8539" i="35"/>
  <c r="Q8539" i="35" s="1"/>
  <c r="P8454" i="35"/>
  <c r="Q8454" i="35" s="1"/>
  <c r="P8368" i="35"/>
  <c r="Q8368" i="35" s="1"/>
  <c r="P8304" i="35"/>
  <c r="Q8304" i="35" s="1"/>
  <c r="P8240" i="35"/>
  <c r="Q8240" i="35" s="1"/>
  <c r="P8176" i="35"/>
  <c r="Q8176" i="35" s="1"/>
  <c r="P8112" i="35"/>
  <c r="Q8112" i="35" s="1"/>
  <c r="P8048" i="35"/>
  <c r="Q8048" i="35" s="1"/>
  <c r="P7984" i="35"/>
  <c r="Q7984" i="35" s="1"/>
  <c r="P7920" i="35"/>
  <c r="Q7920" i="35" s="1"/>
  <c r="P7856" i="35"/>
  <c r="Q7856" i="35" s="1"/>
  <c r="P7792" i="35"/>
  <c r="Q7792" i="35" s="1"/>
  <c r="P7728" i="35"/>
  <c r="Q7728" i="35" s="1"/>
  <c r="P7664" i="35"/>
  <c r="Q7664" i="35" s="1"/>
  <c r="P7600" i="35"/>
  <c r="Q7600" i="35" s="1"/>
  <c r="P7536" i="35"/>
  <c r="Q7536" i="35" s="1"/>
  <c r="P7472" i="35"/>
  <c r="Q7472" i="35" s="1"/>
  <c r="P7408" i="35"/>
  <c r="Q7408" i="35" s="1"/>
  <c r="P7344" i="35"/>
  <c r="Q7344" i="35" s="1"/>
  <c r="P7280" i="35"/>
  <c r="Q7280" i="35" s="1"/>
  <c r="P7216" i="35"/>
  <c r="Q7216" i="35" s="1"/>
  <c r="P7152" i="35"/>
  <c r="Q7152" i="35" s="1"/>
  <c r="P7088" i="35"/>
  <c r="Q7088" i="35" s="1"/>
  <c r="P7024" i="35"/>
  <c r="Q7024" i="35" s="1"/>
  <c r="P6960" i="35"/>
  <c r="Q6960" i="35" s="1"/>
  <c r="P6896" i="35"/>
  <c r="Q6896" i="35" s="1"/>
  <c r="P6832" i="35"/>
  <c r="Q6832" i="35" s="1"/>
  <c r="P6768" i="35"/>
  <c r="Q6768" i="35" s="1"/>
  <c r="P6704" i="35"/>
  <c r="Q6704" i="35" s="1"/>
  <c r="P6640" i="35"/>
  <c r="Q6640" i="35" s="1"/>
  <c r="P6576" i="35"/>
  <c r="Q6576" i="35" s="1"/>
  <c r="P6512" i="35"/>
  <c r="Q6512" i="35" s="1"/>
  <c r="P6448" i="35"/>
  <c r="Q6448" i="35" s="1"/>
  <c r="P6384" i="35"/>
  <c r="Q6384" i="35" s="1"/>
  <c r="P6320" i="35"/>
  <c r="Q6320" i="35" s="1"/>
  <c r="P6256" i="35"/>
  <c r="Q6256" i="35" s="1"/>
  <c r="AC580" i="35"/>
  <c r="AD580" i="35" s="1"/>
  <c r="P10468" i="35"/>
  <c r="Q10468" i="35" s="1"/>
  <c r="P9956" i="35"/>
  <c r="Q9956" i="35" s="1"/>
  <c r="P9444" i="35"/>
  <c r="Q9444" i="35" s="1"/>
  <c r="P8932" i="35"/>
  <c r="Q8932" i="35" s="1"/>
  <c r="P8603" i="35"/>
  <c r="Q8603" i="35" s="1"/>
  <c r="P8506" i="35"/>
  <c r="Q8506" i="35" s="1"/>
  <c r="P8420" i="35"/>
  <c r="Q8420" i="35" s="1"/>
  <c r="P8343" i="35"/>
  <c r="Q8343" i="35" s="1"/>
  <c r="P8279" i="35"/>
  <c r="Q8279" i="35" s="1"/>
  <c r="P8215" i="35"/>
  <c r="Q8215" i="35" s="1"/>
  <c r="P8151" i="35"/>
  <c r="Q8151" i="35" s="1"/>
  <c r="P8087" i="35"/>
  <c r="Q8087" i="35" s="1"/>
  <c r="P8023" i="35"/>
  <c r="Q8023" i="35" s="1"/>
  <c r="P7959" i="35"/>
  <c r="Q7959" i="35" s="1"/>
  <c r="P7895" i="35"/>
  <c r="Q7895" i="35" s="1"/>
  <c r="P7831" i="35"/>
  <c r="Q7831" i="35" s="1"/>
  <c r="P7767" i="35"/>
  <c r="Q7767" i="35" s="1"/>
  <c r="P7703" i="35"/>
  <c r="Q7703" i="35" s="1"/>
  <c r="P7639" i="35"/>
  <c r="Q7639" i="35" s="1"/>
  <c r="P7575" i="35"/>
  <c r="Q7575" i="35" s="1"/>
  <c r="P7511" i="35"/>
  <c r="Q7511" i="35" s="1"/>
  <c r="P7447" i="35"/>
  <c r="Q7447" i="35" s="1"/>
  <c r="P7383" i="35"/>
  <c r="Q7383" i="35" s="1"/>
  <c r="P7319" i="35"/>
  <c r="Q7319" i="35" s="1"/>
  <c r="P7255" i="35"/>
  <c r="Q7255" i="35" s="1"/>
  <c r="P7191" i="35"/>
  <c r="Q7191" i="35" s="1"/>
  <c r="P7127" i="35"/>
  <c r="Q7127" i="35" s="1"/>
  <c r="P7063" i="35"/>
  <c r="Q7063" i="35" s="1"/>
  <c r="P6999" i="35"/>
  <c r="Q6999" i="35" s="1"/>
  <c r="P6935" i="35"/>
  <c r="Q6935" i="35" s="1"/>
  <c r="P6871" i="35"/>
  <c r="Q6871" i="35" s="1"/>
  <c r="P6807" i="35"/>
  <c r="Q6807" i="35" s="1"/>
  <c r="P6743" i="35"/>
  <c r="Q6743" i="35" s="1"/>
  <c r="P6679" i="35"/>
  <c r="Q6679" i="35" s="1"/>
  <c r="P6615" i="35"/>
  <c r="Q6615" i="35" s="1"/>
  <c r="P6551" i="35"/>
  <c r="Q6551" i="35" s="1"/>
  <c r="P6487" i="35"/>
  <c r="Q6487" i="35" s="1"/>
  <c r="P6423" i="35"/>
  <c r="Q6423" i="35" s="1"/>
  <c r="P6359" i="35"/>
  <c r="Q6359" i="35" s="1"/>
  <c r="P6295" i="35"/>
  <c r="Q6295" i="35" s="1"/>
  <c r="AC77" i="35"/>
  <c r="AD77" i="35" s="1"/>
  <c r="P10396" i="35"/>
  <c r="Q10396" i="35" s="1"/>
  <c r="P9884" i="35"/>
  <c r="Q9884" i="35" s="1"/>
  <c r="P9372" i="35"/>
  <c r="Q9372" i="35" s="1"/>
  <c r="P8860" i="35"/>
  <c r="Q8860" i="35" s="1"/>
  <c r="P8582" i="35"/>
  <c r="Q8582" i="35" s="1"/>
  <c r="P8494" i="35"/>
  <c r="Q8494" i="35" s="1"/>
  <c r="P8408" i="35"/>
  <c r="Q8408" i="35" s="1"/>
  <c r="P8334" i="35"/>
  <c r="Q8334" i="35" s="1"/>
  <c r="P8270" i="35"/>
  <c r="Q8270" i="35" s="1"/>
  <c r="P8206" i="35"/>
  <c r="Q8206" i="35" s="1"/>
  <c r="P8142" i="35"/>
  <c r="Q8142" i="35" s="1"/>
  <c r="P8078" i="35"/>
  <c r="Q8078" i="35" s="1"/>
  <c r="P8014" i="35"/>
  <c r="Q8014" i="35" s="1"/>
  <c r="P7950" i="35"/>
  <c r="Q7950" i="35" s="1"/>
  <c r="P7886" i="35"/>
  <c r="Q7886" i="35" s="1"/>
  <c r="P7822" i="35"/>
  <c r="Q7822" i="35" s="1"/>
  <c r="P7758" i="35"/>
  <c r="Q7758" i="35" s="1"/>
  <c r="P7694" i="35"/>
  <c r="Q7694" i="35" s="1"/>
  <c r="P7630" i="35"/>
  <c r="Q7630" i="35" s="1"/>
  <c r="P7566" i="35"/>
  <c r="Q7566" i="35" s="1"/>
  <c r="P7502" i="35"/>
  <c r="Q7502" i="35" s="1"/>
  <c r="P7438" i="35"/>
  <c r="Q7438" i="35" s="1"/>
  <c r="P7374" i="35"/>
  <c r="Q7374" i="35" s="1"/>
  <c r="P7310" i="35"/>
  <c r="Q7310" i="35" s="1"/>
  <c r="P7246" i="35"/>
  <c r="Q7246" i="35" s="1"/>
  <c r="P7182" i="35"/>
  <c r="Q7182" i="35" s="1"/>
  <c r="P7118" i="35"/>
  <c r="Q7118" i="35" s="1"/>
  <c r="P7054" i="35"/>
  <c r="Q7054" i="35" s="1"/>
  <c r="P6990" i="35"/>
  <c r="Q6990" i="35" s="1"/>
  <c r="P6926" i="35"/>
  <c r="Q6926" i="35" s="1"/>
  <c r="P6862" i="35"/>
  <c r="Q6862" i="35" s="1"/>
  <c r="P6798" i="35"/>
  <c r="Q6798" i="35" s="1"/>
  <c r="P6734" i="35"/>
  <c r="Q6734" i="35" s="1"/>
  <c r="P6670" i="35"/>
  <c r="Q6670" i="35" s="1"/>
  <c r="P6606" i="35"/>
  <c r="Q6606" i="35" s="1"/>
  <c r="P6542" i="35"/>
  <c r="Q6542" i="35" s="1"/>
  <c r="P6478" i="35"/>
  <c r="Q6478" i="35" s="1"/>
  <c r="P6414" i="35"/>
  <c r="Q6414" i="35" s="1"/>
  <c r="P6350" i="35"/>
  <c r="Q6350" i="35" s="1"/>
  <c r="P6286" i="35"/>
  <c r="Q6286" i="35" s="1"/>
  <c r="P6222" i="35"/>
  <c r="Q6222" i="35" s="1"/>
  <c r="P10644" i="35"/>
  <c r="Q10644" i="35" s="1"/>
  <c r="P10132" i="35"/>
  <c r="Q10132" i="35" s="1"/>
  <c r="P9620" i="35"/>
  <c r="Q9620" i="35" s="1"/>
  <c r="P9108" i="35"/>
  <c r="Q9108" i="35" s="1"/>
  <c r="P8660" i="35"/>
  <c r="Q8660" i="35" s="1"/>
  <c r="P8535" i="35"/>
  <c r="Q8535" i="35" s="1"/>
  <c r="P8450" i="35"/>
  <c r="Q8450" i="35" s="1"/>
  <c r="P8365" i="35"/>
  <c r="Q8365" i="35" s="1"/>
  <c r="P8301" i="35"/>
  <c r="Q8301" i="35" s="1"/>
  <c r="P8237" i="35"/>
  <c r="Q8237" i="35" s="1"/>
  <c r="P8173" i="35"/>
  <c r="Q8173" i="35" s="1"/>
  <c r="P8109" i="35"/>
  <c r="Q8109" i="35" s="1"/>
  <c r="P8045" i="35"/>
  <c r="Q8045" i="35" s="1"/>
  <c r="P7981" i="35"/>
  <c r="Q7981" i="35" s="1"/>
  <c r="P7917" i="35"/>
  <c r="Q7917" i="35" s="1"/>
  <c r="P7853" i="35"/>
  <c r="Q7853" i="35" s="1"/>
  <c r="P7789" i="35"/>
  <c r="Q7789" i="35" s="1"/>
  <c r="P7725" i="35"/>
  <c r="Q7725" i="35" s="1"/>
  <c r="P7661" i="35"/>
  <c r="Q7661" i="35" s="1"/>
  <c r="P7597" i="35"/>
  <c r="Q7597" i="35" s="1"/>
  <c r="P7533" i="35"/>
  <c r="Q7533" i="35" s="1"/>
  <c r="P7469" i="35"/>
  <c r="Q7469" i="35" s="1"/>
  <c r="P7405" i="35"/>
  <c r="Q7405" i="35" s="1"/>
  <c r="P7341" i="35"/>
  <c r="Q7341" i="35" s="1"/>
  <c r="P7277" i="35"/>
  <c r="Q7277" i="35" s="1"/>
  <c r="P7213" i="35"/>
  <c r="Q7213" i="35" s="1"/>
  <c r="P7149" i="35"/>
  <c r="Q7149" i="35" s="1"/>
  <c r="P7085" i="35"/>
  <c r="Q7085" i="35" s="1"/>
  <c r="P7021" i="35"/>
  <c r="Q7021" i="35" s="1"/>
  <c r="P6957" i="35"/>
  <c r="Q6957" i="35" s="1"/>
  <c r="P6893" i="35"/>
  <c r="Q6893" i="35" s="1"/>
  <c r="P6829" i="35"/>
  <c r="Q6829" i="35" s="1"/>
  <c r="P6765" i="35"/>
  <c r="Q6765" i="35" s="1"/>
  <c r="P6701" i="35"/>
  <c r="Q6701" i="35" s="1"/>
  <c r="P6637" i="35"/>
  <c r="Q6637" i="35" s="1"/>
  <c r="P6573" i="35"/>
  <c r="Q6573" i="35" s="1"/>
  <c r="P6509" i="35"/>
  <c r="Q6509" i="35" s="1"/>
  <c r="P6445" i="35"/>
  <c r="Q6445" i="35" s="1"/>
  <c r="P6381" i="35"/>
  <c r="Q6381" i="35" s="1"/>
  <c r="P6317" i="35"/>
  <c r="Q6317" i="35" s="1"/>
  <c r="P6253" i="35"/>
  <c r="Q6253" i="35" s="1"/>
  <c r="AC13" i="35"/>
  <c r="AD13" i="35" s="1"/>
  <c r="P10380" i="35"/>
  <c r="Q10380" i="35" s="1"/>
  <c r="P9868" i="35"/>
  <c r="Q9868" i="35" s="1"/>
  <c r="P9356" i="35"/>
  <c r="Q9356" i="35" s="1"/>
  <c r="P8844" i="35"/>
  <c r="Q8844" i="35" s="1"/>
  <c r="P8579" i="35"/>
  <c r="Q8579" i="35" s="1"/>
  <c r="P8491" i="35"/>
  <c r="Q8491" i="35" s="1"/>
  <c r="P8406" i="35"/>
  <c r="Q8406" i="35" s="1"/>
  <c r="P8332" i="35"/>
  <c r="Q8332" i="35" s="1"/>
  <c r="P8268" i="35"/>
  <c r="Q8268" i="35" s="1"/>
  <c r="P8204" i="35"/>
  <c r="Q8204" i="35" s="1"/>
  <c r="P8140" i="35"/>
  <c r="Q8140" i="35" s="1"/>
  <c r="P8076" i="35"/>
  <c r="Q8076" i="35" s="1"/>
  <c r="P8012" i="35"/>
  <c r="Q8012" i="35" s="1"/>
  <c r="P7948" i="35"/>
  <c r="Q7948" i="35" s="1"/>
  <c r="P7884" i="35"/>
  <c r="Q7884" i="35" s="1"/>
  <c r="P7820" i="35"/>
  <c r="Q7820" i="35" s="1"/>
  <c r="P7756" i="35"/>
  <c r="Q7756" i="35" s="1"/>
  <c r="P7692" i="35"/>
  <c r="Q7692" i="35" s="1"/>
  <c r="P7628" i="35"/>
  <c r="Q7628" i="35" s="1"/>
  <c r="P7564" i="35"/>
  <c r="Q7564" i="35" s="1"/>
  <c r="P7500" i="35"/>
  <c r="Q7500" i="35" s="1"/>
  <c r="P7436" i="35"/>
  <c r="Q7436" i="35" s="1"/>
  <c r="P7372" i="35"/>
  <c r="Q7372" i="35" s="1"/>
  <c r="P7308" i="35"/>
  <c r="Q7308" i="35" s="1"/>
  <c r="P7244" i="35"/>
  <c r="Q7244" i="35" s="1"/>
  <c r="P7180" i="35"/>
  <c r="Q7180" i="35" s="1"/>
  <c r="P7116" i="35"/>
  <c r="Q7116" i="35" s="1"/>
  <c r="P7052" i="35"/>
  <c r="Q7052" i="35" s="1"/>
  <c r="P6988" i="35"/>
  <c r="Q6988" i="35" s="1"/>
  <c r="P6924" i="35"/>
  <c r="Q6924" i="35" s="1"/>
  <c r="P6860" i="35"/>
  <c r="Q6860" i="35" s="1"/>
  <c r="P6796" i="35"/>
  <c r="Q6796" i="35" s="1"/>
  <c r="P6732" i="35"/>
  <c r="Q6732" i="35" s="1"/>
  <c r="P6668" i="35"/>
  <c r="Q6668" i="35" s="1"/>
  <c r="P6604" i="35"/>
  <c r="Q6604" i="35" s="1"/>
  <c r="P6540" i="35"/>
  <c r="Q6540" i="35" s="1"/>
  <c r="P6476" i="35"/>
  <c r="Q6476" i="35" s="1"/>
  <c r="P6412" i="35"/>
  <c r="Q6412" i="35" s="1"/>
  <c r="P6348" i="35"/>
  <c r="Q6348" i="35" s="1"/>
  <c r="P6284" i="35"/>
  <c r="Q6284" i="35" s="1"/>
  <c r="P6220" i="35"/>
  <c r="Q6220" i="35" s="1"/>
  <c r="P6156" i="35"/>
  <c r="Q6156" i="35" s="1"/>
  <c r="P10692" i="35"/>
  <c r="Q10692" i="35" s="1"/>
  <c r="P10180" i="35"/>
  <c r="Q10180" i="35" s="1"/>
  <c r="P9668" i="35"/>
  <c r="Q9668" i="35" s="1"/>
  <c r="P9156" i="35"/>
  <c r="Q9156" i="35" s="1"/>
  <c r="P8676" i="35"/>
  <c r="Q8676" i="35" s="1"/>
  <c r="P8543" i="35"/>
  <c r="Q8543" i="35" s="1"/>
  <c r="P8458" i="35"/>
  <c r="Q8458" i="35" s="1"/>
  <c r="P8372" i="35"/>
  <c r="Q8372" i="35" s="1"/>
  <c r="P8307" i="35"/>
  <c r="Q8307" i="35" s="1"/>
  <c r="P8243" i="35"/>
  <c r="Q8243" i="35" s="1"/>
  <c r="P8179" i="35"/>
  <c r="Q8179" i="35" s="1"/>
  <c r="P8115" i="35"/>
  <c r="Q8115" i="35" s="1"/>
  <c r="P8051" i="35"/>
  <c r="Q8051" i="35" s="1"/>
  <c r="P7987" i="35"/>
  <c r="Q7987" i="35" s="1"/>
  <c r="P7923" i="35"/>
  <c r="Q7923" i="35" s="1"/>
  <c r="P7859" i="35"/>
  <c r="Q7859" i="35" s="1"/>
  <c r="P7795" i="35"/>
  <c r="Q7795" i="35" s="1"/>
  <c r="P7731" i="35"/>
  <c r="Q7731" i="35" s="1"/>
  <c r="P7667" i="35"/>
  <c r="Q7667" i="35" s="1"/>
  <c r="P7603" i="35"/>
  <c r="Q7603" i="35" s="1"/>
  <c r="P7539" i="35"/>
  <c r="Q7539" i="35" s="1"/>
  <c r="P7475" i="35"/>
  <c r="Q7475" i="35" s="1"/>
  <c r="P7411" i="35"/>
  <c r="Q7411" i="35" s="1"/>
  <c r="P7347" i="35"/>
  <c r="Q7347" i="35" s="1"/>
  <c r="P7283" i="35"/>
  <c r="Q7283" i="35" s="1"/>
  <c r="P7219" i="35"/>
  <c r="Q7219" i="35" s="1"/>
  <c r="P7155" i="35"/>
  <c r="Q7155" i="35" s="1"/>
  <c r="P7091" i="35"/>
  <c r="Q7091" i="35" s="1"/>
  <c r="P7027" i="35"/>
  <c r="Q7027" i="35" s="1"/>
  <c r="P6963" i="35"/>
  <c r="Q6963" i="35" s="1"/>
  <c r="P6899" i="35"/>
  <c r="Q6899" i="35" s="1"/>
  <c r="P6835" i="35"/>
  <c r="Q6835" i="35" s="1"/>
  <c r="P6771" i="35"/>
  <c r="Q6771" i="35" s="1"/>
  <c r="P6707" i="35"/>
  <c r="Q6707" i="35" s="1"/>
  <c r="P6643" i="35"/>
  <c r="Q6643" i="35" s="1"/>
  <c r="P6579" i="35"/>
  <c r="Q6579" i="35" s="1"/>
  <c r="P6515" i="35"/>
  <c r="Q6515" i="35" s="1"/>
  <c r="P6451" i="35"/>
  <c r="Q6451" i="35" s="1"/>
  <c r="P6387" i="35"/>
  <c r="Q6387" i="35" s="1"/>
  <c r="P10676" i="35"/>
  <c r="Q10676" i="35" s="1"/>
  <c r="P8674" i="35"/>
  <c r="Q8674" i="35" s="1"/>
  <c r="P8305" i="35"/>
  <c r="Q8305" i="35" s="1"/>
  <c r="P8049" i="35"/>
  <c r="Q8049" i="35" s="1"/>
  <c r="P7793" i="35"/>
  <c r="Q7793" i="35" s="1"/>
  <c r="P7537" i="35"/>
  <c r="Q7537" i="35" s="1"/>
  <c r="P7281" i="35"/>
  <c r="Q7281" i="35" s="1"/>
  <c r="P7025" i="35"/>
  <c r="Q7025" i="35" s="1"/>
  <c r="P6769" i="35"/>
  <c r="Q6769" i="35" s="1"/>
  <c r="P6513" i="35"/>
  <c r="Q6513" i="35" s="1"/>
  <c r="P6282" i="35"/>
  <c r="Q6282" i="35" s="1"/>
  <c r="P6175" i="35"/>
  <c r="Q6175" i="35" s="1"/>
  <c r="P6107" i="35"/>
  <c r="Q6107" i="35" s="1"/>
  <c r="P6043" i="35"/>
  <c r="Q6043" i="35" s="1"/>
  <c r="P5979" i="35"/>
  <c r="Q5979" i="35" s="1"/>
  <c r="P5915" i="35"/>
  <c r="Q5915" i="35" s="1"/>
  <c r="P5851" i="35"/>
  <c r="Q5851" i="35" s="1"/>
  <c r="P5787" i="35"/>
  <c r="Q5787" i="35" s="1"/>
  <c r="P5723" i="35"/>
  <c r="Q5723" i="35" s="1"/>
  <c r="P5659" i="35"/>
  <c r="Q5659" i="35" s="1"/>
  <c r="P5595" i="35"/>
  <c r="Q5595" i="35" s="1"/>
  <c r="P5531" i="35"/>
  <c r="Q5531" i="35" s="1"/>
  <c r="P5467" i="35"/>
  <c r="Q5467" i="35" s="1"/>
  <c r="P5403" i="35"/>
  <c r="Q5403" i="35" s="1"/>
  <c r="P5339" i="35"/>
  <c r="Q5339" i="35" s="1"/>
  <c r="P5275" i="35"/>
  <c r="Q5275" i="35" s="1"/>
  <c r="AI706" i="35"/>
  <c r="AJ706" i="35" s="1"/>
  <c r="P10059" i="35"/>
  <c r="Q10059" i="35" s="1"/>
  <c r="P10394" i="35"/>
  <c r="Q10394" i="35" s="1"/>
  <c r="P8762" i="35"/>
  <c r="Q8762" i="35" s="1"/>
  <c r="P9809" i="35"/>
  <c r="Q9809" i="35" s="1"/>
  <c r="P8945" i="35"/>
  <c r="Q8945" i="35" s="1"/>
  <c r="P8433" i="35"/>
  <c r="Q8433" i="35" s="1"/>
  <c r="P10656" i="35"/>
  <c r="Q10656" i="35" s="1"/>
  <c r="P10144" i="35"/>
  <c r="Q10144" i="35" s="1"/>
  <c r="P9632" i="35"/>
  <c r="Q9632" i="35" s="1"/>
  <c r="P9120" i="35"/>
  <c r="Q9120" i="35" s="1"/>
  <c r="P8608" i="35"/>
  <c r="Q8608" i="35" s="1"/>
  <c r="P10623" i="35"/>
  <c r="Q10623" i="35" s="1"/>
  <c r="P10111" i="35"/>
  <c r="Q10111" i="35" s="1"/>
  <c r="P9599" i="35"/>
  <c r="Q9599" i="35" s="1"/>
  <c r="P9087" i="35"/>
  <c r="Q9087" i="35" s="1"/>
  <c r="P8575" i="35"/>
  <c r="Q8575" i="35" s="1"/>
  <c r="P10590" i="35"/>
  <c r="Q10590" i="35" s="1"/>
  <c r="P10078" i="35"/>
  <c r="Q10078" i="35" s="1"/>
  <c r="P9566" i="35"/>
  <c r="Q9566" i="35" s="1"/>
  <c r="P9054" i="35"/>
  <c r="Q9054" i="35" s="1"/>
  <c r="P8814" i="35"/>
  <c r="Q8814" i="35" s="1"/>
  <c r="P8750" i="35"/>
  <c r="Q8750" i="35" s="1"/>
  <c r="P8686" i="35"/>
  <c r="Q8686" i="35" s="1"/>
  <c r="P8622" i="35"/>
  <c r="Q8622" i="35" s="1"/>
  <c r="AI955" i="35"/>
  <c r="AJ955" i="35" s="1"/>
  <c r="AC794" i="35"/>
  <c r="AD794" i="35" s="1"/>
  <c r="AC204" i="35"/>
  <c r="AD204" i="35" s="1"/>
  <c r="P11193" i="35"/>
  <c r="Q11193" i="35" s="1"/>
  <c r="P10937" i="35"/>
  <c r="Q10937" i="35" s="1"/>
  <c r="P10741" i="35"/>
  <c r="Q10741" i="35" s="1"/>
  <c r="P10677" i="35"/>
  <c r="Q10677" i="35" s="1"/>
  <c r="P10613" i="35"/>
  <c r="Q10613" i="35" s="1"/>
  <c r="P10549" i="35"/>
  <c r="Q10549" i="35" s="1"/>
  <c r="P10485" i="35"/>
  <c r="Q10485" i="35" s="1"/>
  <c r="P10421" i="35"/>
  <c r="Q10421" i="35" s="1"/>
  <c r="P10357" i="35"/>
  <c r="Q10357" i="35" s="1"/>
  <c r="P10293" i="35"/>
  <c r="Q10293" i="35" s="1"/>
  <c r="P10229" i="35"/>
  <c r="Q10229" i="35" s="1"/>
  <c r="P10165" i="35"/>
  <c r="Q10165" i="35" s="1"/>
  <c r="P10101" i="35"/>
  <c r="Q10101" i="35" s="1"/>
  <c r="P10037" i="35"/>
  <c r="Q10037" i="35" s="1"/>
  <c r="P9973" i="35"/>
  <c r="Q9973" i="35" s="1"/>
  <c r="P9909" i="35"/>
  <c r="Q9909" i="35" s="1"/>
  <c r="P9845" i="35"/>
  <c r="Q9845" i="35" s="1"/>
  <c r="P9781" i="35"/>
  <c r="Q9781" i="35" s="1"/>
  <c r="P9717" i="35"/>
  <c r="Q9717" i="35" s="1"/>
  <c r="P9653" i="35"/>
  <c r="Q9653" i="35" s="1"/>
  <c r="P9589" i="35"/>
  <c r="Q9589" i="35" s="1"/>
  <c r="P9525" i="35"/>
  <c r="Q9525" i="35" s="1"/>
  <c r="P9461" i="35"/>
  <c r="Q9461" i="35" s="1"/>
  <c r="P9397" i="35"/>
  <c r="Q9397" i="35" s="1"/>
  <c r="P9333" i="35"/>
  <c r="Q9333" i="35" s="1"/>
  <c r="P9269" i="35"/>
  <c r="Q9269" i="35" s="1"/>
  <c r="P9205" i="35"/>
  <c r="Q9205" i="35" s="1"/>
  <c r="P9141" i="35"/>
  <c r="Q9141" i="35" s="1"/>
  <c r="P9077" i="35"/>
  <c r="Q9077" i="35" s="1"/>
  <c r="P9013" i="35"/>
  <c r="Q9013" i="35" s="1"/>
  <c r="P8949" i="35"/>
  <c r="Q8949" i="35" s="1"/>
  <c r="P8885" i="35"/>
  <c r="Q8885" i="35" s="1"/>
  <c r="P8821" i="35"/>
  <c r="Q8821" i="35" s="1"/>
  <c r="P8757" i="35"/>
  <c r="Q8757" i="35" s="1"/>
  <c r="P8693" i="35"/>
  <c r="Q8693" i="35" s="1"/>
  <c r="P8629" i="35"/>
  <c r="Q8629" i="35" s="1"/>
  <c r="P8565" i="35"/>
  <c r="Q8565" i="35" s="1"/>
  <c r="P8501" i="35"/>
  <c r="Q8501" i="35" s="1"/>
  <c r="P8437" i="35"/>
  <c r="Q8437" i="35" s="1"/>
  <c r="P8373" i="35"/>
  <c r="Q8373" i="35" s="1"/>
  <c r="P10604" i="35"/>
  <c r="Q10604" i="35" s="1"/>
  <c r="P10092" i="35"/>
  <c r="Q10092" i="35" s="1"/>
  <c r="P9580" i="35"/>
  <c r="Q9580" i="35" s="1"/>
  <c r="P9068" i="35"/>
  <c r="Q9068" i="35" s="1"/>
  <c r="P8650" i="35"/>
  <c r="Q8650" i="35" s="1"/>
  <c r="P8528" i="35"/>
  <c r="Q8528" i="35" s="1"/>
  <c r="P8443" i="35"/>
  <c r="Q8443" i="35" s="1"/>
  <c r="P8360" i="35"/>
  <c r="Q8360" i="35" s="1"/>
  <c r="P8296" i="35"/>
  <c r="Q8296" i="35" s="1"/>
  <c r="P8232" i="35"/>
  <c r="Q8232" i="35" s="1"/>
  <c r="P8168" i="35"/>
  <c r="Q8168" i="35" s="1"/>
  <c r="P8104" i="35"/>
  <c r="Q8104" i="35" s="1"/>
  <c r="P8040" i="35"/>
  <c r="Q8040" i="35" s="1"/>
  <c r="P7976" i="35"/>
  <c r="Q7976" i="35" s="1"/>
  <c r="P7912" i="35"/>
  <c r="Q7912" i="35" s="1"/>
  <c r="P7848" i="35"/>
  <c r="Q7848" i="35" s="1"/>
  <c r="P7784" i="35"/>
  <c r="Q7784" i="35" s="1"/>
  <c r="P7720" i="35"/>
  <c r="Q7720" i="35" s="1"/>
  <c r="P7656" i="35"/>
  <c r="Q7656" i="35" s="1"/>
  <c r="P7592" i="35"/>
  <c r="Q7592" i="35" s="1"/>
  <c r="P7528" i="35"/>
  <c r="Q7528" i="35" s="1"/>
  <c r="P7464" i="35"/>
  <c r="Q7464" i="35" s="1"/>
  <c r="P7400" i="35"/>
  <c r="Q7400" i="35" s="1"/>
  <c r="P7336" i="35"/>
  <c r="Q7336" i="35" s="1"/>
  <c r="P7272" i="35"/>
  <c r="Q7272" i="35" s="1"/>
  <c r="P7208" i="35"/>
  <c r="Q7208" i="35" s="1"/>
  <c r="P7144" i="35"/>
  <c r="Q7144" i="35" s="1"/>
  <c r="P7080" i="35"/>
  <c r="Q7080" i="35" s="1"/>
  <c r="P7016" i="35"/>
  <c r="Q7016" i="35" s="1"/>
  <c r="P6952" i="35"/>
  <c r="Q6952" i="35" s="1"/>
  <c r="P6888" i="35"/>
  <c r="Q6888" i="35" s="1"/>
  <c r="P6824" i="35"/>
  <c r="Q6824" i="35" s="1"/>
  <c r="P6760" i="35"/>
  <c r="Q6760" i="35" s="1"/>
  <c r="P6696" i="35"/>
  <c r="Q6696" i="35" s="1"/>
  <c r="P6632" i="35"/>
  <c r="Q6632" i="35" s="1"/>
  <c r="P6568" i="35"/>
  <c r="Q6568" i="35" s="1"/>
  <c r="P6504" i="35"/>
  <c r="Q6504" i="35" s="1"/>
  <c r="P6440" i="35"/>
  <c r="Q6440" i="35" s="1"/>
  <c r="P6376" i="35"/>
  <c r="Q6376" i="35" s="1"/>
  <c r="P6312" i="35"/>
  <c r="Q6312" i="35" s="1"/>
  <c r="P6248" i="35"/>
  <c r="Q6248" i="35" s="1"/>
  <c r="AC109" i="35"/>
  <c r="AD109" i="35" s="1"/>
  <c r="P10404" i="35"/>
  <c r="Q10404" i="35" s="1"/>
  <c r="P9892" i="35"/>
  <c r="Q9892" i="35" s="1"/>
  <c r="P9380" i="35"/>
  <c r="Q9380" i="35" s="1"/>
  <c r="P8868" i="35"/>
  <c r="Q8868" i="35" s="1"/>
  <c r="P8586" i="35"/>
  <c r="Q8586" i="35" s="1"/>
  <c r="P8495" i="35"/>
  <c r="Q8495" i="35" s="1"/>
  <c r="P8410" i="35"/>
  <c r="Q8410" i="35" s="1"/>
  <c r="P8335" i="35"/>
  <c r="Q8335" i="35" s="1"/>
  <c r="P8271" i="35"/>
  <c r="Q8271" i="35" s="1"/>
  <c r="P8207" i="35"/>
  <c r="Q8207" i="35" s="1"/>
  <c r="P8143" i="35"/>
  <c r="Q8143" i="35" s="1"/>
  <c r="P8079" i="35"/>
  <c r="Q8079" i="35" s="1"/>
  <c r="P8015" i="35"/>
  <c r="Q8015" i="35" s="1"/>
  <c r="P7951" i="35"/>
  <c r="Q7951" i="35" s="1"/>
  <c r="P7887" i="35"/>
  <c r="Q7887" i="35" s="1"/>
  <c r="P7823" i="35"/>
  <c r="Q7823" i="35" s="1"/>
  <c r="P7759" i="35"/>
  <c r="Q7759" i="35" s="1"/>
  <c r="P7695" i="35"/>
  <c r="Q7695" i="35" s="1"/>
  <c r="P7631" i="35"/>
  <c r="Q7631" i="35" s="1"/>
  <c r="P7567" i="35"/>
  <c r="Q7567" i="35" s="1"/>
  <c r="P7503" i="35"/>
  <c r="Q7503" i="35" s="1"/>
  <c r="P7439" i="35"/>
  <c r="Q7439" i="35" s="1"/>
  <c r="P7375" i="35"/>
  <c r="Q7375" i="35" s="1"/>
  <c r="P7311" i="35"/>
  <c r="Q7311" i="35" s="1"/>
  <c r="P7247" i="35"/>
  <c r="Q7247" i="35" s="1"/>
  <c r="P7183" i="35"/>
  <c r="Q7183" i="35" s="1"/>
  <c r="P7119" i="35"/>
  <c r="Q7119" i="35" s="1"/>
  <c r="P7055" i="35"/>
  <c r="Q7055" i="35" s="1"/>
  <c r="P6991" i="35"/>
  <c r="Q6991" i="35" s="1"/>
  <c r="P6927" i="35"/>
  <c r="Q6927" i="35" s="1"/>
  <c r="P6863" i="35"/>
  <c r="Q6863" i="35" s="1"/>
  <c r="P6799" i="35"/>
  <c r="Q6799" i="35" s="1"/>
  <c r="P6735" i="35"/>
  <c r="Q6735" i="35" s="1"/>
  <c r="P6671" i="35"/>
  <c r="Q6671" i="35" s="1"/>
  <c r="P6607" i="35"/>
  <c r="Q6607" i="35" s="1"/>
  <c r="P6543" i="35"/>
  <c r="Q6543" i="35" s="1"/>
  <c r="P6479" i="35"/>
  <c r="Q6479" i="35" s="1"/>
  <c r="P6415" i="35"/>
  <c r="Q6415" i="35" s="1"/>
  <c r="P6351" i="35"/>
  <c r="Q6351" i="35" s="1"/>
  <c r="P6287" i="35"/>
  <c r="Q6287" i="35" s="1"/>
  <c r="P11090" i="35"/>
  <c r="Q11090" i="35" s="1"/>
  <c r="P10332" i="35"/>
  <c r="Q10332" i="35" s="1"/>
  <c r="P9820" i="35"/>
  <c r="Q9820" i="35" s="1"/>
  <c r="P9308" i="35"/>
  <c r="Q9308" i="35" s="1"/>
  <c r="P8796" i="35"/>
  <c r="Q8796" i="35" s="1"/>
  <c r="P8568" i="35"/>
  <c r="Q8568" i="35" s="1"/>
  <c r="P8483" i="35"/>
  <c r="Q8483" i="35" s="1"/>
  <c r="P8398" i="35"/>
  <c r="Q8398" i="35" s="1"/>
  <c r="P8326" i="35"/>
  <c r="Q8326" i="35" s="1"/>
  <c r="P8262" i="35"/>
  <c r="Q8262" i="35" s="1"/>
  <c r="P8198" i="35"/>
  <c r="Q8198" i="35" s="1"/>
  <c r="P8134" i="35"/>
  <c r="Q8134" i="35" s="1"/>
  <c r="P8070" i="35"/>
  <c r="Q8070" i="35" s="1"/>
  <c r="P8006" i="35"/>
  <c r="Q8006" i="35" s="1"/>
  <c r="P7942" i="35"/>
  <c r="Q7942" i="35" s="1"/>
  <c r="P7878" i="35"/>
  <c r="Q7878" i="35" s="1"/>
  <c r="P7814" i="35"/>
  <c r="Q7814" i="35" s="1"/>
  <c r="P7750" i="35"/>
  <c r="Q7750" i="35" s="1"/>
  <c r="P7686" i="35"/>
  <c r="Q7686" i="35" s="1"/>
  <c r="P7622" i="35"/>
  <c r="Q7622" i="35" s="1"/>
  <c r="P7558" i="35"/>
  <c r="Q7558" i="35" s="1"/>
  <c r="P7494" i="35"/>
  <c r="Q7494" i="35" s="1"/>
  <c r="P7430" i="35"/>
  <c r="Q7430" i="35" s="1"/>
  <c r="P7366" i="35"/>
  <c r="Q7366" i="35" s="1"/>
  <c r="P7302" i="35"/>
  <c r="Q7302" i="35" s="1"/>
  <c r="P7238" i="35"/>
  <c r="Q7238" i="35" s="1"/>
  <c r="P7174" i="35"/>
  <c r="Q7174" i="35" s="1"/>
  <c r="P7110" i="35"/>
  <c r="Q7110" i="35" s="1"/>
  <c r="P7046" i="35"/>
  <c r="Q7046" i="35" s="1"/>
  <c r="P6982" i="35"/>
  <c r="Q6982" i="35" s="1"/>
  <c r="P6918" i="35"/>
  <c r="Q6918" i="35" s="1"/>
  <c r="P6854" i="35"/>
  <c r="Q6854" i="35" s="1"/>
  <c r="P6790" i="35"/>
  <c r="Q6790" i="35" s="1"/>
  <c r="P6726" i="35"/>
  <c r="Q6726" i="35" s="1"/>
  <c r="P6662" i="35"/>
  <c r="Q6662" i="35" s="1"/>
  <c r="P6598" i="35"/>
  <c r="Q6598" i="35" s="1"/>
  <c r="P6534" i="35"/>
  <c r="Q6534" i="35" s="1"/>
  <c r="P6470" i="35"/>
  <c r="Q6470" i="35" s="1"/>
  <c r="P6406" i="35"/>
  <c r="Q6406" i="35" s="1"/>
  <c r="P6342" i="35"/>
  <c r="Q6342" i="35" s="1"/>
  <c r="P6278" i="35"/>
  <c r="Q6278" i="35" s="1"/>
  <c r="AI2522" i="35"/>
  <c r="AJ2522" i="35" s="1"/>
  <c r="P10580" i="35"/>
  <c r="Q10580" i="35" s="1"/>
  <c r="P10068" i="35"/>
  <c r="Q10068" i="35" s="1"/>
  <c r="P9556" i="35"/>
  <c r="Q9556" i="35" s="1"/>
  <c r="P9044" i="35"/>
  <c r="Q9044" i="35" s="1"/>
  <c r="P8642" i="35"/>
  <c r="Q8642" i="35" s="1"/>
  <c r="P8524" i="35"/>
  <c r="Q8524" i="35" s="1"/>
  <c r="P8439" i="35"/>
  <c r="Q8439" i="35" s="1"/>
  <c r="P8357" i="35"/>
  <c r="Q8357" i="35" s="1"/>
  <c r="P8293" i="35"/>
  <c r="Q8293" i="35" s="1"/>
  <c r="P8229" i="35"/>
  <c r="Q8229" i="35" s="1"/>
  <c r="P8165" i="35"/>
  <c r="Q8165" i="35" s="1"/>
  <c r="P8101" i="35"/>
  <c r="Q8101" i="35" s="1"/>
  <c r="P8037" i="35"/>
  <c r="Q8037" i="35" s="1"/>
  <c r="P7973" i="35"/>
  <c r="Q7973" i="35" s="1"/>
  <c r="P7909" i="35"/>
  <c r="Q7909" i="35" s="1"/>
  <c r="P7845" i="35"/>
  <c r="Q7845" i="35" s="1"/>
  <c r="P7781" i="35"/>
  <c r="Q7781" i="35" s="1"/>
  <c r="P7717" i="35"/>
  <c r="Q7717" i="35" s="1"/>
  <c r="P7653" i="35"/>
  <c r="Q7653" i="35" s="1"/>
  <c r="P7589" i="35"/>
  <c r="Q7589" i="35" s="1"/>
  <c r="P7525" i="35"/>
  <c r="Q7525" i="35" s="1"/>
  <c r="P7461" i="35"/>
  <c r="Q7461" i="35" s="1"/>
  <c r="P7397" i="35"/>
  <c r="Q7397" i="35" s="1"/>
  <c r="P7333" i="35"/>
  <c r="Q7333" i="35" s="1"/>
  <c r="P7269" i="35"/>
  <c r="Q7269" i="35" s="1"/>
  <c r="P7205" i="35"/>
  <c r="Q7205" i="35" s="1"/>
  <c r="P7141" i="35"/>
  <c r="Q7141" i="35" s="1"/>
  <c r="P7077" i="35"/>
  <c r="Q7077" i="35" s="1"/>
  <c r="P7013" i="35"/>
  <c r="Q7013" i="35" s="1"/>
  <c r="P6949" i="35"/>
  <c r="Q6949" i="35" s="1"/>
  <c r="P6885" i="35"/>
  <c r="Q6885" i="35" s="1"/>
  <c r="P6821" i="35"/>
  <c r="Q6821" i="35" s="1"/>
  <c r="P6757" i="35"/>
  <c r="Q6757" i="35" s="1"/>
  <c r="P6693" i="35"/>
  <c r="Q6693" i="35" s="1"/>
  <c r="P6629" i="35"/>
  <c r="Q6629" i="35" s="1"/>
  <c r="P6565" i="35"/>
  <c r="Q6565" i="35" s="1"/>
  <c r="P6501" i="35"/>
  <c r="Q6501" i="35" s="1"/>
  <c r="P6437" i="35"/>
  <c r="Q6437" i="35" s="1"/>
  <c r="P6373" i="35"/>
  <c r="Q6373" i="35" s="1"/>
  <c r="P6309" i="35"/>
  <c r="Q6309" i="35" s="1"/>
  <c r="P6245" i="35"/>
  <c r="Q6245" i="35" s="1"/>
  <c r="P11026" i="35"/>
  <c r="Q11026" i="35" s="1"/>
  <c r="P10316" i="35"/>
  <c r="Q10316" i="35" s="1"/>
  <c r="P9804" i="35"/>
  <c r="Q9804" i="35" s="1"/>
  <c r="P9292" i="35"/>
  <c r="Q9292" i="35" s="1"/>
  <c r="P8780" i="35"/>
  <c r="Q8780" i="35" s="1"/>
  <c r="P8566" i="35"/>
  <c r="Q8566" i="35" s="1"/>
  <c r="P8480" i="35"/>
  <c r="Q8480" i="35" s="1"/>
  <c r="P8395" i="35"/>
  <c r="Q8395" i="35" s="1"/>
  <c r="P8324" i="35"/>
  <c r="Q8324" i="35" s="1"/>
  <c r="P8260" i="35"/>
  <c r="Q8260" i="35" s="1"/>
  <c r="P8196" i="35"/>
  <c r="Q8196" i="35" s="1"/>
  <c r="P8132" i="35"/>
  <c r="Q8132" i="35" s="1"/>
  <c r="P8068" i="35"/>
  <c r="Q8068" i="35" s="1"/>
  <c r="P8004" i="35"/>
  <c r="Q8004" i="35" s="1"/>
  <c r="P7940" i="35"/>
  <c r="Q7940" i="35" s="1"/>
  <c r="P7876" i="35"/>
  <c r="Q7876" i="35" s="1"/>
  <c r="P7812" i="35"/>
  <c r="Q7812" i="35" s="1"/>
  <c r="P7748" i="35"/>
  <c r="Q7748" i="35" s="1"/>
  <c r="P7684" i="35"/>
  <c r="Q7684" i="35" s="1"/>
  <c r="P7620" i="35"/>
  <c r="Q7620" i="35" s="1"/>
  <c r="P7556" i="35"/>
  <c r="Q7556" i="35" s="1"/>
  <c r="P7492" i="35"/>
  <c r="Q7492" i="35" s="1"/>
  <c r="P7428" i="35"/>
  <c r="Q7428" i="35" s="1"/>
  <c r="P7364" i="35"/>
  <c r="Q7364" i="35" s="1"/>
  <c r="P7300" i="35"/>
  <c r="Q7300" i="35" s="1"/>
  <c r="P7236" i="35"/>
  <c r="Q7236" i="35" s="1"/>
  <c r="P7172" i="35"/>
  <c r="Q7172" i="35" s="1"/>
  <c r="P7108" i="35"/>
  <c r="Q7108" i="35" s="1"/>
  <c r="P7044" i="35"/>
  <c r="Q7044" i="35" s="1"/>
  <c r="P6980" i="35"/>
  <c r="Q6980" i="35" s="1"/>
  <c r="P6916" i="35"/>
  <c r="Q6916" i="35" s="1"/>
  <c r="P6852" i="35"/>
  <c r="Q6852" i="35" s="1"/>
  <c r="P6788" i="35"/>
  <c r="Q6788" i="35" s="1"/>
  <c r="P6724" i="35"/>
  <c r="Q6724" i="35" s="1"/>
  <c r="P6660" i="35"/>
  <c r="Q6660" i="35" s="1"/>
  <c r="P6596" i="35"/>
  <c r="Q6596" i="35" s="1"/>
  <c r="P6532" i="35"/>
  <c r="Q6532" i="35" s="1"/>
  <c r="P6468" i="35"/>
  <c r="Q6468" i="35" s="1"/>
  <c r="P6404" i="35"/>
  <c r="Q6404" i="35" s="1"/>
  <c r="P6340" i="35"/>
  <c r="Q6340" i="35" s="1"/>
  <c r="P6276" i="35"/>
  <c r="Q6276" i="35" s="1"/>
  <c r="P6212" i="35"/>
  <c r="Q6212" i="35" s="1"/>
  <c r="P6148" i="35"/>
  <c r="Q6148" i="35" s="1"/>
  <c r="P10628" i="35"/>
  <c r="Q10628" i="35" s="1"/>
  <c r="P10116" i="35"/>
  <c r="Q10116" i="35" s="1"/>
  <c r="P9604" i="35"/>
  <c r="Q9604" i="35" s="1"/>
  <c r="P9092" i="35"/>
  <c r="Q9092" i="35" s="1"/>
  <c r="P8658" i="35"/>
  <c r="Q8658" i="35" s="1"/>
  <c r="P8532" i="35"/>
  <c r="Q8532" i="35" s="1"/>
  <c r="P8447" i="35"/>
  <c r="Q8447" i="35" s="1"/>
  <c r="P8363" i="35"/>
  <c r="Q8363" i="35" s="1"/>
  <c r="P8299" i="35"/>
  <c r="Q8299" i="35" s="1"/>
  <c r="P8235" i="35"/>
  <c r="Q8235" i="35" s="1"/>
  <c r="P8171" i="35"/>
  <c r="Q8171" i="35" s="1"/>
  <c r="P8107" i="35"/>
  <c r="Q8107" i="35" s="1"/>
  <c r="P8043" i="35"/>
  <c r="Q8043" i="35" s="1"/>
  <c r="P7979" i="35"/>
  <c r="Q7979" i="35" s="1"/>
  <c r="P7915" i="35"/>
  <c r="Q7915" i="35" s="1"/>
  <c r="P7851" i="35"/>
  <c r="Q7851" i="35" s="1"/>
  <c r="P7787" i="35"/>
  <c r="Q7787" i="35" s="1"/>
  <c r="P7723" i="35"/>
  <c r="Q7723" i="35" s="1"/>
  <c r="P7659" i="35"/>
  <c r="Q7659" i="35" s="1"/>
  <c r="P7595" i="35"/>
  <c r="Q7595" i="35" s="1"/>
  <c r="P7531" i="35"/>
  <c r="Q7531" i="35" s="1"/>
  <c r="P7467" i="35"/>
  <c r="Q7467" i="35" s="1"/>
  <c r="P7403" i="35"/>
  <c r="Q7403" i="35" s="1"/>
  <c r="P7339" i="35"/>
  <c r="Q7339" i="35" s="1"/>
  <c r="P7275" i="35"/>
  <c r="Q7275" i="35" s="1"/>
  <c r="P7211" i="35"/>
  <c r="Q7211" i="35" s="1"/>
  <c r="P7147" i="35"/>
  <c r="Q7147" i="35" s="1"/>
  <c r="P7083" i="35"/>
  <c r="Q7083" i="35" s="1"/>
  <c r="P7019" i="35"/>
  <c r="Q7019" i="35" s="1"/>
  <c r="P6955" i="35"/>
  <c r="Q6955" i="35" s="1"/>
  <c r="P6891" i="35"/>
  <c r="Q6891" i="35" s="1"/>
  <c r="P6827" i="35"/>
  <c r="Q6827" i="35" s="1"/>
  <c r="P6763" i="35"/>
  <c r="Q6763" i="35" s="1"/>
  <c r="P6699" i="35"/>
  <c r="Q6699" i="35" s="1"/>
  <c r="P6635" i="35"/>
  <c r="Q6635" i="35" s="1"/>
  <c r="P6571" i="35"/>
  <c r="Q6571" i="35" s="1"/>
  <c r="P6507" i="35"/>
  <c r="Q6507" i="35" s="1"/>
  <c r="P6443" i="35"/>
  <c r="Q6443" i="35" s="1"/>
  <c r="P6379" i="35"/>
  <c r="Q6379" i="35" s="1"/>
  <c r="P10420" i="35"/>
  <c r="Q10420" i="35" s="1"/>
  <c r="P8588" i="35"/>
  <c r="Q8588" i="35" s="1"/>
  <c r="P8273" i="35"/>
  <c r="Q8273" i="35" s="1"/>
  <c r="P8017" i="35"/>
  <c r="Q8017" i="35" s="1"/>
  <c r="P7761" i="35"/>
  <c r="Q7761" i="35" s="1"/>
  <c r="P7505" i="35"/>
  <c r="Q7505" i="35" s="1"/>
  <c r="P7249" i="35"/>
  <c r="Q7249" i="35" s="1"/>
  <c r="P6993" i="35"/>
  <c r="Q6993" i="35" s="1"/>
  <c r="P6737" i="35"/>
  <c r="Q6737" i="35" s="1"/>
  <c r="P6481" i="35"/>
  <c r="Q6481" i="35" s="1"/>
  <c r="P6259" i="35"/>
  <c r="Q6259" i="35" s="1"/>
  <c r="P6166" i="35"/>
  <c r="Q6166" i="35" s="1"/>
  <c r="P6099" i="35"/>
  <c r="Q6099" i="35" s="1"/>
  <c r="P6035" i="35"/>
  <c r="Q6035" i="35" s="1"/>
  <c r="P5971" i="35"/>
  <c r="Q5971" i="35" s="1"/>
  <c r="P5907" i="35"/>
  <c r="Q5907" i="35" s="1"/>
  <c r="P5843" i="35"/>
  <c r="Q5843" i="35" s="1"/>
  <c r="P5779" i="35"/>
  <c r="Q5779" i="35" s="1"/>
  <c r="P5715" i="35"/>
  <c r="Q5715" i="35" s="1"/>
  <c r="P5651" i="35"/>
  <c r="Q5651" i="35" s="1"/>
  <c r="P5587" i="35"/>
  <c r="Q5587" i="35" s="1"/>
  <c r="P5523" i="35"/>
  <c r="Q5523" i="35" s="1"/>
  <c r="P5459" i="35"/>
  <c r="Q5459" i="35" s="1"/>
  <c r="P5395" i="35"/>
  <c r="Q5395" i="35" s="1"/>
  <c r="P5331" i="35"/>
  <c r="Q5331" i="35" s="1"/>
  <c r="P5267" i="35"/>
  <c r="Q5267" i="35" s="1"/>
  <c r="AI127" i="35"/>
  <c r="AJ127" i="35" s="1"/>
  <c r="AI7" i="35"/>
  <c r="AJ7" i="35" s="1"/>
  <c r="P9803" i="35"/>
  <c r="Q9803" i="35" s="1"/>
  <c r="P10138" i="35"/>
  <c r="Q10138" i="35" s="1"/>
  <c r="AC1187" i="35"/>
  <c r="AD1187" i="35" s="1"/>
  <c r="P9641" i="35"/>
  <c r="Q9641" i="35" s="1"/>
  <c r="P8881" i="35"/>
  <c r="Q8881" i="35" s="1"/>
  <c r="P8369" i="35"/>
  <c r="Q8369" i="35" s="1"/>
  <c r="P10592" i="35"/>
  <c r="Q10592" i="35" s="1"/>
  <c r="P10080" i="35"/>
  <c r="Q10080" i="35" s="1"/>
  <c r="P9568" i="35"/>
  <c r="Q9568" i="35" s="1"/>
  <c r="P9056" i="35"/>
  <c r="Q9056" i="35" s="1"/>
  <c r="AI1275" i="35"/>
  <c r="AJ1275" i="35" s="1"/>
  <c r="P10559" i="35"/>
  <c r="Q10559" i="35" s="1"/>
  <c r="P10047" i="35"/>
  <c r="Q10047" i="35" s="1"/>
  <c r="P9535" i="35"/>
  <c r="Q9535" i="35" s="1"/>
  <c r="P9023" i="35"/>
  <c r="Q9023" i="35" s="1"/>
  <c r="AI367" i="35"/>
  <c r="AJ367" i="35" s="1"/>
  <c r="P10526" i="35"/>
  <c r="Q10526" i="35" s="1"/>
  <c r="P10014" i="35"/>
  <c r="Q10014" i="35" s="1"/>
  <c r="P9502" i="35"/>
  <c r="Q9502" i="35" s="1"/>
  <c r="P8990" i="35"/>
  <c r="Q8990" i="35" s="1"/>
  <c r="P8806" i="35"/>
  <c r="Q8806" i="35" s="1"/>
  <c r="P8742" i="35"/>
  <c r="Q8742" i="35" s="1"/>
  <c r="P8678" i="35"/>
  <c r="Q8678" i="35" s="1"/>
  <c r="P8614" i="35"/>
  <c r="Q8614" i="35" s="1"/>
  <c r="AI699" i="35"/>
  <c r="AJ699" i="35" s="1"/>
  <c r="AC666" i="35"/>
  <c r="AD666" i="35" s="1"/>
  <c r="AC148" i="35"/>
  <c r="AD148" i="35" s="1"/>
  <c r="P11161" i="35"/>
  <c r="Q11161" i="35" s="1"/>
  <c r="P10905" i="35"/>
  <c r="Q10905" i="35" s="1"/>
  <c r="P10733" i="35"/>
  <c r="Q10733" i="35" s="1"/>
  <c r="P10669" i="35"/>
  <c r="Q10669" i="35" s="1"/>
  <c r="P10605" i="35"/>
  <c r="Q10605" i="35" s="1"/>
  <c r="P10541" i="35"/>
  <c r="Q10541" i="35" s="1"/>
  <c r="P10477" i="35"/>
  <c r="Q10477" i="35" s="1"/>
  <c r="P10413" i="35"/>
  <c r="Q10413" i="35" s="1"/>
  <c r="P10349" i="35"/>
  <c r="Q10349" i="35" s="1"/>
  <c r="P10285" i="35"/>
  <c r="Q10285" i="35" s="1"/>
  <c r="P10221" i="35"/>
  <c r="Q10221" i="35" s="1"/>
  <c r="P10157" i="35"/>
  <c r="Q10157" i="35" s="1"/>
  <c r="P10093" i="35"/>
  <c r="Q10093" i="35" s="1"/>
  <c r="P10029" i="35"/>
  <c r="Q10029" i="35" s="1"/>
  <c r="P9965" i="35"/>
  <c r="Q9965" i="35" s="1"/>
  <c r="P9901" i="35"/>
  <c r="Q9901" i="35" s="1"/>
  <c r="P9837" i="35"/>
  <c r="Q9837" i="35" s="1"/>
  <c r="P9773" i="35"/>
  <c r="Q9773" i="35" s="1"/>
  <c r="P9709" i="35"/>
  <c r="Q9709" i="35" s="1"/>
  <c r="P9645" i="35"/>
  <c r="Q9645" i="35" s="1"/>
  <c r="P9581" i="35"/>
  <c r="Q9581" i="35" s="1"/>
  <c r="P9517" i="35"/>
  <c r="Q9517" i="35" s="1"/>
  <c r="P9453" i="35"/>
  <c r="Q9453" i="35" s="1"/>
  <c r="P9389" i="35"/>
  <c r="Q9389" i="35" s="1"/>
  <c r="P9325" i="35"/>
  <c r="Q9325" i="35" s="1"/>
  <c r="P9261" i="35"/>
  <c r="Q9261" i="35" s="1"/>
  <c r="P9197" i="35"/>
  <c r="Q9197" i="35" s="1"/>
  <c r="P9133" i="35"/>
  <c r="Q9133" i="35" s="1"/>
  <c r="P9069" i="35"/>
  <c r="Q9069" i="35" s="1"/>
  <c r="P9005" i="35"/>
  <c r="Q9005" i="35" s="1"/>
  <c r="P8941" i="35"/>
  <c r="Q8941" i="35" s="1"/>
  <c r="P8877" i="35"/>
  <c r="Q8877" i="35" s="1"/>
  <c r="P8813" i="35"/>
  <c r="Q8813" i="35" s="1"/>
  <c r="P8749" i="35"/>
  <c r="Q8749" i="35" s="1"/>
  <c r="P8685" i="35"/>
  <c r="Q8685" i="35" s="1"/>
  <c r="P8621" i="35"/>
  <c r="Q8621" i="35" s="1"/>
  <c r="P8557" i="35"/>
  <c r="Q8557" i="35" s="1"/>
  <c r="P8493" i="35"/>
  <c r="Q8493" i="35" s="1"/>
  <c r="P8429" i="35"/>
  <c r="Q8429" i="35" s="1"/>
  <c r="AI667" i="35"/>
  <c r="AJ667" i="35" s="1"/>
  <c r="P10540" i="35"/>
  <c r="Q10540" i="35" s="1"/>
  <c r="P10028" i="35"/>
  <c r="Q10028" i="35" s="1"/>
  <c r="P9516" i="35"/>
  <c r="Q9516" i="35" s="1"/>
  <c r="P9004" i="35"/>
  <c r="Q9004" i="35" s="1"/>
  <c r="P8627" i="35"/>
  <c r="Q8627" i="35" s="1"/>
  <c r="P8518" i="35"/>
  <c r="Q8518" i="35" s="1"/>
  <c r="P8432" i="35"/>
  <c r="Q8432" i="35" s="1"/>
  <c r="P8352" i="35"/>
  <c r="Q8352" i="35" s="1"/>
  <c r="P8288" i="35"/>
  <c r="Q8288" i="35" s="1"/>
  <c r="P8224" i="35"/>
  <c r="Q8224" i="35" s="1"/>
  <c r="P8160" i="35"/>
  <c r="Q8160" i="35" s="1"/>
  <c r="P8096" i="35"/>
  <c r="Q8096" i="35" s="1"/>
  <c r="P8032" i="35"/>
  <c r="Q8032" i="35" s="1"/>
  <c r="P7968" i="35"/>
  <c r="Q7968" i="35" s="1"/>
  <c r="P7904" i="35"/>
  <c r="Q7904" i="35" s="1"/>
  <c r="P7840" i="35"/>
  <c r="Q7840" i="35" s="1"/>
  <c r="P7776" i="35"/>
  <c r="Q7776" i="35" s="1"/>
  <c r="P7712" i="35"/>
  <c r="Q7712" i="35" s="1"/>
  <c r="P7648" i="35"/>
  <c r="Q7648" i="35" s="1"/>
  <c r="P7584" i="35"/>
  <c r="Q7584" i="35" s="1"/>
  <c r="P7520" i="35"/>
  <c r="Q7520" i="35" s="1"/>
  <c r="P7456" i="35"/>
  <c r="Q7456" i="35" s="1"/>
  <c r="P7392" i="35"/>
  <c r="Q7392" i="35" s="1"/>
  <c r="P7328" i="35"/>
  <c r="Q7328" i="35" s="1"/>
  <c r="P7264" i="35"/>
  <c r="Q7264" i="35" s="1"/>
  <c r="P7200" i="35"/>
  <c r="Q7200" i="35" s="1"/>
  <c r="P7136" i="35"/>
  <c r="Q7136" i="35" s="1"/>
  <c r="P7072" i="35"/>
  <c r="Q7072" i="35" s="1"/>
  <c r="P7008" i="35"/>
  <c r="Q7008" i="35" s="1"/>
  <c r="P6944" i="35"/>
  <c r="Q6944" i="35" s="1"/>
  <c r="P6880" i="35"/>
  <c r="Q6880" i="35" s="1"/>
  <c r="P6816" i="35"/>
  <c r="Q6816" i="35" s="1"/>
  <c r="P6752" i="35"/>
  <c r="Q6752" i="35" s="1"/>
  <c r="P6688" i="35"/>
  <c r="Q6688" i="35" s="1"/>
  <c r="P6624" i="35"/>
  <c r="Q6624" i="35" s="1"/>
  <c r="P6560" i="35"/>
  <c r="Q6560" i="35" s="1"/>
  <c r="P6496" i="35"/>
  <c r="Q6496" i="35" s="1"/>
  <c r="P6432" i="35"/>
  <c r="Q6432" i="35" s="1"/>
  <c r="P6368" i="35"/>
  <c r="Q6368" i="35" s="1"/>
  <c r="P6304" i="35"/>
  <c r="Q6304" i="35" s="1"/>
  <c r="P6240" i="35"/>
  <c r="Q6240" i="35" s="1"/>
  <c r="P11122" i="35"/>
  <c r="Q11122" i="35" s="1"/>
  <c r="P10340" i="35"/>
  <c r="Q10340" i="35" s="1"/>
  <c r="P9828" i="35"/>
  <c r="Q9828" i="35" s="1"/>
  <c r="P9316" i="35"/>
  <c r="Q9316" i="35" s="1"/>
  <c r="P8804" i="35"/>
  <c r="Q8804" i="35" s="1"/>
  <c r="P8570" i="35"/>
  <c r="Q8570" i="35" s="1"/>
  <c r="P8484" i="35"/>
  <c r="Q8484" i="35" s="1"/>
  <c r="P8399" i="35"/>
  <c r="Q8399" i="35" s="1"/>
  <c r="P8327" i="35"/>
  <c r="Q8327" i="35" s="1"/>
  <c r="P8263" i="35"/>
  <c r="Q8263" i="35" s="1"/>
  <c r="P8199" i="35"/>
  <c r="Q8199" i="35" s="1"/>
  <c r="P8135" i="35"/>
  <c r="Q8135" i="35" s="1"/>
  <c r="P8071" i="35"/>
  <c r="Q8071" i="35" s="1"/>
  <c r="P8007" i="35"/>
  <c r="Q8007" i="35" s="1"/>
  <c r="P7943" i="35"/>
  <c r="Q7943" i="35" s="1"/>
  <c r="P7879" i="35"/>
  <c r="Q7879" i="35" s="1"/>
  <c r="P7815" i="35"/>
  <c r="Q7815" i="35" s="1"/>
  <c r="P7751" i="35"/>
  <c r="Q7751" i="35" s="1"/>
  <c r="P7687" i="35"/>
  <c r="Q7687" i="35" s="1"/>
  <c r="P7623" i="35"/>
  <c r="Q7623" i="35" s="1"/>
  <c r="P7559" i="35"/>
  <c r="Q7559" i="35" s="1"/>
  <c r="P7495" i="35"/>
  <c r="Q7495" i="35" s="1"/>
  <c r="P7431" i="35"/>
  <c r="Q7431" i="35" s="1"/>
  <c r="P7367" i="35"/>
  <c r="Q7367" i="35" s="1"/>
  <c r="P7303" i="35"/>
  <c r="Q7303" i="35" s="1"/>
  <c r="P7239" i="35"/>
  <c r="Q7239" i="35" s="1"/>
  <c r="P7175" i="35"/>
  <c r="Q7175" i="35" s="1"/>
  <c r="P7111" i="35"/>
  <c r="Q7111" i="35" s="1"/>
  <c r="P7047" i="35"/>
  <c r="Q7047" i="35" s="1"/>
  <c r="P6983" i="35"/>
  <c r="Q6983" i="35" s="1"/>
  <c r="P6919" i="35"/>
  <c r="Q6919" i="35" s="1"/>
  <c r="P6855" i="35"/>
  <c r="Q6855" i="35" s="1"/>
  <c r="P6791" i="35"/>
  <c r="Q6791" i="35" s="1"/>
  <c r="P6727" i="35"/>
  <c r="Q6727" i="35" s="1"/>
  <c r="P6663" i="35"/>
  <c r="Q6663" i="35" s="1"/>
  <c r="P6599" i="35"/>
  <c r="Q6599" i="35" s="1"/>
  <c r="P6535" i="35"/>
  <c r="Q6535" i="35" s="1"/>
  <c r="P6471" i="35"/>
  <c r="Q6471" i="35" s="1"/>
  <c r="P6407" i="35"/>
  <c r="Q6407" i="35" s="1"/>
  <c r="P6343" i="35"/>
  <c r="Q6343" i="35" s="1"/>
  <c r="P6279" i="35"/>
  <c r="Q6279" i="35" s="1"/>
  <c r="P10834" i="35"/>
  <c r="Q10834" i="35" s="1"/>
  <c r="P10268" i="35"/>
  <c r="Q10268" i="35" s="1"/>
  <c r="P9756" i="35"/>
  <c r="Q9756" i="35" s="1"/>
  <c r="P9244" i="35"/>
  <c r="Q9244" i="35" s="1"/>
  <c r="P8732" i="35"/>
  <c r="Q8732" i="35" s="1"/>
  <c r="P8558" i="35"/>
  <c r="Q8558" i="35" s="1"/>
  <c r="P8472" i="35"/>
  <c r="Q8472" i="35" s="1"/>
  <c r="P8387" i="35"/>
  <c r="Q8387" i="35" s="1"/>
  <c r="P8318" i="35"/>
  <c r="Q8318" i="35" s="1"/>
  <c r="P8254" i="35"/>
  <c r="Q8254" i="35" s="1"/>
  <c r="P8190" i="35"/>
  <c r="Q8190" i="35" s="1"/>
  <c r="P8126" i="35"/>
  <c r="Q8126" i="35" s="1"/>
  <c r="P8062" i="35"/>
  <c r="Q8062" i="35" s="1"/>
  <c r="P7998" i="35"/>
  <c r="Q7998" i="35" s="1"/>
  <c r="P7934" i="35"/>
  <c r="Q7934" i="35" s="1"/>
  <c r="P7870" i="35"/>
  <c r="Q7870" i="35" s="1"/>
  <c r="P7806" i="35"/>
  <c r="Q7806" i="35" s="1"/>
  <c r="P7742" i="35"/>
  <c r="Q7742" i="35" s="1"/>
  <c r="P7678" i="35"/>
  <c r="Q7678" i="35" s="1"/>
  <c r="P7614" i="35"/>
  <c r="Q7614" i="35" s="1"/>
  <c r="P7550" i="35"/>
  <c r="Q7550" i="35" s="1"/>
  <c r="P7486" i="35"/>
  <c r="Q7486" i="35" s="1"/>
  <c r="P7422" i="35"/>
  <c r="Q7422" i="35" s="1"/>
  <c r="P7358" i="35"/>
  <c r="Q7358" i="35" s="1"/>
  <c r="P7294" i="35"/>
  <c r="Q7294" i="35" s="1"/>
  <c r="P7230" i="35"/>
  <c r="Q7230" i="35" s="1"/>
  <c r="P7166" i="35"/>
  <c r="Q7166" i="35" s="1"/>
  <c r="P7102" i="35"/>
  <c r="Q7102" i="35" s="1"/>
  <c r="P7038" i="35"/>
  <c r="Q7038" i="35" s="1"/>
  <c r="P6974" i="35"/>
  <c r="Q6974" i="35" s="1"/>
  <c r="P6910" i="35"/>
  <c r="Q6910" i="35" s="1"/>
  <c r="P6846" i="35"/>
  <c r="Q6846" i="35" s="1"/>
  <c r="P6782" i="35"/>
  <c r="Q6782" i="35" s="1"/>
  <c r="P6718" i="35"/>
  <c r="Q6718" i="35" s="1"/>
  <c r="P6654" i="35"/>
  <c r="Q6654" i="35" s="1"/>
  <c r="P6590" i="35"/>
  <c r="Q6590" i="35" s="1"/>
  <c r="P6526" i="35"/>
  <c r="Q6526" i="35" s="1"/>
  <c r="P6462" i="35"/>
  <c r="Q6462" i="35" s="1"/>
  <c r="P6398" i="35"/>
  <c r="Q6398" i="35" s="1"/>
  <c r="P6334" i="35"/>
  <c r="Q6334" i="35" s="1"/>
  <c r="P6270" i="35"/>
  <c r="Q6270" i="35" s="1"/>
  <c r="AI154" i="35"/>
  <c r="AJ154" i="35" s="1"/>
  <c r="P10516" i="35"/>
  <c r="Q10516" i="35" s="1"/>
  <c r="P10004" i="35"/>
  <c r="Q10004" i="35" s="1"/>
  <c r="P9492" i="35"/>
  <c r="Q9492" i="35" s="1"/>
  <c r="P8980" i="35"/>
  <c r="Q8980" i="35" s="1"/>
  <c r="P8619" i="35"/>
  <c r="Q8619" i="35" s="1"/>
  <c r="P8514" i="35"/>
  <c r="Q8514" i="35" s="1"/>
  <c r="P8428" i="35"/>
  <c r="Q8428" i="35" s="1"/>
  <c r="P8349" i="35"/>
  <c r="Q8349" i="35" s="1"/>
  <c r="P8285" i="35"/>
  <c r="Q8285" i="35" s="1"/>
  <c r="P8221" i="35"/>
  <c r="Q8221" i="35" s="1"/>
  <c r="P8157" i="35"/>
  <c r="Q8157" i="35" s="1"/>
  <c r="P8093" i="35"/>
  <c r="Q8093" i="35" s="1"/>
  <c r="P8029" i="35"/>
  <c r="Q8029" i="35" s="1"/>
  <c r="P7965" i="35"/>
  <c r="Q7965" i="35" s="1"/>
  <c r="P7901" i="35"/>
  <c r="Q7901" i="35" s="1"/>
  <c r="P7837" i="35"/>
  <c r="Q7837" i="35" s="1"/>
  <c r="P7773" i="35"/>
  <c r="Q7773" i="35" s="1"/>
  <c r="P7709" i="35"/>
  <c r="Q7709" i="35" s="1"/>
  <c r="P7645" i="35"/>
  <c r="Q7645" i="35" s="1"/>
  <c r="P7581" i="35"/>
  <c r="Q7581" i="35" s="1"/>
  <c r="P7517" i="35"/>
  <c r="Q7517" i="35" s="1"/>
  <c r="P7453" i="35"/>
  <c r="Q7453" i="35" s="1"/>
  <c r="P7389" i="35"/>
  <c r="Q7389" i="35" s="1"/>
  <c r="P7325" i="35"/>
  <c r="Q7325" i="35" s="1"/>
  <c r="P7261" i="35"/>
  <c r="Q7261" i="35" s="1"/>
  <c r="P7197" i="35"/>
  <c r="Q7197" i="35" s="1"/>
  <c r="P7133" i="35"/>
  <c r="Q7133" i="35" s="1"/>
  <c r="P7069" i="35"/>
  <c r="Q7069" i="35" s="1"/>
  <c r="P7005" i="35"/>
  <c r="Q7005" i="35" s="1"/>
  <c r="P6941" i="35"/>
  <c r="Q6941" i="35" s="1"/>
  <c r="P6877" i="35"/>
  <c r="Q6877" i="35" s="1"/>
  <c r="P6813" i="35"/>
  <c r="Q6813" i="35" s="1"/>
  <c r="P6749" i="35"/>
  <c r="Q6749" i="35" s="1"/>
  <c r="P6685" i="35"/>
  <c r="Q6685" i="35" s="1"/>
  <c r="P6621" i="35"/>
  <c r="Q6621" i="35" s="1"/>
  <c r="P6557" i="35"/>
  <c r="Q6557" i="35" s="1"/>
  <c r="P6493" i="35"/>
  <c r="Q6493" i="35" s="1"/>
  <c r="P6429" i="35"/>
  <c r="Q6429" i="35" s="1"/>
  <c r="P6365" i="35"/>
  <c r="Q6365" i="35" s="1"/>
  <c r="P6301" i="35"/>
  <c r="Q6301" i="35" s="1"/>
  <c r="P6237" i="35"/>
  <c r="Q6237" i="35" s="1"/>
  <c r="P10770" i="35"/>
  <c r="Q10770" i="35" s="1"/>
  <c r="P10252" i="35"/>
  <c r="Q10252" i="35" s="1"/>
  <c r="P9740" i="35"/>
  <c r="Q9740" i="35" s="1"/>
  <c r="P9228" i="35"/>
  <c r="Q9228" i="35" s="1"/>
  <c r="P8716" i="35"/>
  <c r="Q8716" i="35" s="1"/>
  <c r="P8555" i="35"/>
  <c r="Q8555" i="35" s="1"/>
  <c r="P8470" i="35"/>
  <c r="Q8470" i="35" s="1"/>
  <c r="P8384" i="35"/>
  <c r="Q8384" i="35" s="1"/>
  <c r="P8316" i="35"/>
  <c r="Q8316" i="35" s="1"/>
  <c r="P8252" i="35"/>
  <c r="Q8252" i="35" s="1"/>
  <c r="P8188" i="35"/>
  <c r="Q8188" i="35" s="1"/>
  <c r="P8124" i="35"/>
  <c r="Q8124" i="35" s="1"/>
  <c r="P8060" i="35"/>
  <c r="Q8060" i="35" s="1"/>
  <c r="P7996" i="35"/>
  <c r="Q7996" i="35" s="1"/>
  <c r="P7932" i="35"/>
  <c r="Q7932" i="35" s="1"/>
  <c r="P7868" i="35"/>
  <c r="Q7868" i="35" s="1"/>
  <c r="P7804" i="35"/>
  <c r="Q7804" i="35" s="1"/>
  <c r="P7740" i="35"/>
  <c r="Q7740" i="35" s="1"/>
  <c r="P7676" i="35"/>
  <c r="Q7676" i="35" s="1"/>
  <c r="P7612" i="35"/>
  <c r="Q7612" i="35" s="1"/>
  <c r="P7548" i="35"/>
  <c r="Q7548" i="35" s="1"/>
  <c r="P7484" i="35"/>
  <c r="Q7484" i="35" s="1"/>
  <c r="P7420" i="35"/>
  <c r="Q7420" i="35" s="1"/>
  <c r="P7356" i="35"/>
  <c r="Q7356" i="35" s="1"/>
  <c r="P7292" i="35"/>
  <c r="Q7292" i="35" s="1"/>
  <c r="P7228" i="35"/>
  <c r="Q7228" i="35" s="1"/>
  <c r="P7164" i="35"/>
  <c r="Q7164" i="35" s="1"/>
  <c r="P7100" i="35"/>
  <c r="Q7100" i="35" s="1"/>
  <c r="P7036" i="35"/>
  <c r="Q7036" i="35" s="1"/>
  <c r="P6972" i="35"/>
  <c r="Q6972" i="35" s="1"/>
  <c r="P6908" i="35"/>
  <c r="Q6908" i="35" s="1"/>
  <c r="P6844" i="35"/>
  <c r="Q6844" i="35" s="1"/>
  <c r="P6780" i="35"/>
  <c r="Q6780" i="35" s="1"/>
  <c r="P6716" i="35"/>
  <c r="Q6716" i="35" s="1"/>
  <c r="P6652" i="35"/>
  <c r="Q6652" i="35" s="1"/>
  <c r="P6588" i="35"/>
  <c r="Q6588" i="35" s="1"/>
  <c r="P6524" i="35"/>
  <c r="Q6524" i="35" s="1"/>
  <c r="P6460" i="35"/>
  <c r="Q6460" i="35" s="1"/>
  <c r="P6396" i="35"/>
  <c r="Q6396" i="35" s="1"/>
  <c r="P6332" i="35"/>
  <c r="Q6332" i="35" s="1"/>
  <c r="P6268" i="35"/>
  <c r="Q6268" i="35" s="1"/>
  <c r="P6204" i="35"/>
  <c r="Q6204" i="35" s="1"/>
  <c r="AI1494" i="35"/>
  <c r="AJ1494" i="35" s="1"/>
  <c r="P10564" i="35"/>
  <c r="Q10564" i="35" s="1"/>
  <c r="P10052" i="35"/>
  <c r="Q10052" i="35" s="1"/>
  <c r="P9540" i="35"/>
  <c r="Q9540" i="35" s="1"/>
  <c r="P9028" i="35"/>
  <c r="Q9028" i="35" s="1"/>
  <c r="P8635" i="35"/>
  <c r="Q8635" i="35" s="1"/>
  <c r="P8522" i="35"/>
  <c r="Q8522" i="35" s="1"/>
  <c r="P8436" i="35"/>
  <c r="Q8436" i="35" s="1"/>
  <c r="P8355" i="35"/>
  <c r="Q8355" i="35" s="1"/>
  <c r="P8291" i="35"/>
  <c r="Q8291" i="35" s="1"/>
  <c r="P8227" i="35"/>
  <c r="Q8227" i="35" s="1"/>
  <c r="P8163" i="35"/>
  <c r="Q8163" i="35" s="1"/>
  <c r="P8099" i="35"/>
  <c r="Q8099" i="35" s="1"/>
  <c r="P8035" i="35"/>
  <c r="Q8035" i="35" s="1"/>
  <c r="P7971" i="35"/>
  <c r="Q7971" i="35" s="1"/>
  <c r="P7907" i="35"/>
  <c r="Q7907" i="35" s="1"/>
  <c r="P7843" i="35"/>
  <c r="Q7843" i="35" s="1"/>
  <c r="P7779" i="35"/>
  <c r="Q7779" i="35" s="1"/>
  <c r="P7715" i="35"/>
  <c r="Q7715" i="35" s="1"/>
  <c r="P7651" i="35"/>
  <c r="Q7651" i="35" s="1"/>
  <c r="P7587" i="35"/>
  <c r="Q7587" i="35" s="1"/>
  <c r="P7523" i="35"/>
  <c r="Q7523" i="35" s="1"/>
  <c r="P7459" i="35"/>
  <c r="Q7459" i="35" s="1"/>
  <c r="P7395" i="35"/>
  <c r="Q7395" i="35" s="1"/>
  <c r="P7331" i="35"/>
  <c r="Q7331" i="35" s="1"/>
  <c r="P7267" i="35"/>
  <c r="Q7267" i="35" s="1"/>
  <c r="P7203" i="35"/>
  <c r="Q7203" i="35" s="1"/>
  <c r="P7139" i="35"/>
  <c r="Q7139" i="35" s="1"/>
  <c r="P7075" i="35"/>
  <c r="Q7075" i="35" s="1"/>
  <c r="P7011" i="35"/>
  <c r="Q7011" i="35" s="1"/>
  <c r="P6947" i="35"/>
  <c r="Q6947" i="35" s="1"/>
  <c r="P6883" i="35"/>
  <c r="Q6883" i="35" s="1"/>
  <c r="P6819" i="35"/>
  <c r="Q6819" i="35" s="1"/>
  <c r="P6755" i="35"/>
  <c r="Q6755" i="35" s="1"/>
  <c r="P6691" i="35"/>
  <c r="Q6691" i="35" s="1"/>
  <c r="P6627" i="35"/>
  <c r="Q6627" i="35" s="1"/>
  <c r="P6563" i="35"/>
  <c r="Q6563" i="35" s="1"/>
  <c r="P6499" i="35"/>
  <c r="Q6499" i="35" s="1"/>
  <c r="P6435" i="35"/>
  <c r="Q6435" i="35" s="1"/>
  <c r="P6371" i="35"/>
  <c r="Q6371" i="35" s="1"/>
  <c r="P10164" i="35"/>
  <c r="Q10164" i="35" s="1"/>
  <c r="P8540" i="35"/>
  <c r="Q8540" i="35" s="1"/>
  <c r="P8241" i="35"/>
  <c r="Q8241" i="35" s="1"/>
  <c r="P7985" i="35"/>
  <c r="Q7985" i="35" s="1"/>
  <c r="P7729" i="35"/>
  <c r="Q7729" i="35" s="1"/>
  <c r="P7473" i="35"/>
  <c r="Q7473" i="35" s="1"/>
  <c r="P7217" i="35"/>
  <c r="Q7217" i="35" s="1"/>
  <c r="P6961" i="35"/>
  <c r="Q6961" i="35" s="1"/>
  <c r="P6705" i="35"/>
  <c r="Q6705" i="35" s="1"/>
  <c r="P6449" i="35"/>
  <c r="Q6449" i="35" s="1"/>
  <c r="P6242" i="35"/>
  <c r="Q6242" i="35" s="1"/>
  <c r="P6157" i="35"/>
  <c r="Q6157" i="35" s="1"/>
  <c r="P6091" i="35"/>
  <c r="Q6091" i="35" s="1"/>
  <c r="P6027" i="35"/>
  <c r="Q6027" i="35" s="1"/>
  <c r="P5963" i="35"/>
  <c r="Q5963" i="35" s="1"/>
  <c r="P5899" i="35"/>
  <c r="Q5899" i="35" s="1"/>
  <c r="P5835" i="35"/>
  <c r="Q5835" i="35" s="1"/>
  <c r="P5771" i="35"/>
  <c r="Q5771" i="35" s="1"/>
  <c r="P5707" i="35"/>
  <c r="Q5707" i="35" s="1"/>
  <c r="P5643" i="35"/>
  <c r="Q5643" i="35" s="1"/>
  <c r="P5579" i="35"/>
  <c r="Q5579" i="35" s="1"/>
  <c r="P5515" i="35"/>
  <c r="Q5515" i="35" s="1"/>
  <c r="P5451" i="35"/>
  <c r="Q5451" i="35" s="1"/>
  <c r="P5387" i="35"/>
  <c r="Q5387" i="35" s="1"/>
  <c r="P5323" i="35"/>
  <c r="Q5323" i="35" s="1"/>
  <c r="AC1239" i="35"/>
  <c r="AD1239" i="35" s="1"/>
  <c r="AC667" i="35"/>
  <c r="AD667" i="35" s="1"/>
  <c r="P9547" i="35"/>
  <c r="Q9547" i="35" s="1"/>
  <c r="P9882" i="35"/>
  <c r="Q9882" i="35" s="1"/>
  <c r="P11049" i="35"/>
  <c r="Q11049" i="35" s="1"/>
  <c r="P9481" i="35"/>
  <c r="Q9481" i="35" s="1"/>
  <c r="P8817" i="35"/>
  <c r="Q8817" i="35" s="1"/>
  <c r="AI410" i="35"/>
  <c r="AJ410" i="35" s="1"/>
  <c r="P10528" i="35"/>
  <c r="Q10528" i="35" s="1"/>
  <c r="P10016" i="35"/>
  <c r="Q10016" i="35" s="1"/>
  <c r="P9504" i="35"/>
  <c r="Q9504" i="35" s="1"/>
  <c r="P8992" i="35"/>
  <c r="Q8992" i="35" s="1"/>
  <c r="AC974" i="35"/>
  <c r="AD974" i="35" s="1"/>
  <c r="P10495" i="35"/>
  <c r="Q10495" i="35" s="1"/>
  <c r="P9983" i="35"/>
  <c r="Q9983" i="35" s="1"/>
  <c r="P9471" i="35"/>
  <c r="Q9471" i="35" s="1"/>
  <c r="P8959" i="35"/>
  <c r="Q8959" i="35" s="1"/>
  <c r="AC532" i="35"/>
  <c r="AD532" i="35" s="1"/>
  <c r="P10462" i="35"/>
  <c r="Q10462" i="35" s="1"/>
  <c r="P9950" i="35"/>
  <c r="Q9950" i="35" s="1"/>
  <c r="P9438" i="35"/>
  <c r="Q9438" i="35" s="1"/>
  <c r="P8926" i="35"/>
  <c r="Q8926" i="35" s="1"/>
  <c r="P8798" i="35"/>
  <c r="Q8798" i="35" s="1"/>
  <c r="P8734" i="35"/>
  <c r="Q8734" i="35" s="1"/>
  <c r="P8670" i="35"/>
  <c r="Q8670" i="35" s="1"/>
  <c r="P8606" i="35"/>
  <c r="Q8606" i="35" s="1"/>
  <c r="AI515" i="35"/>
  <c r="AJ515" i="35" s="1"/>
  <c r="AC588" i="35"/>
  <c r="AD588" i="35" s="1"/>
  <c r="AC116" i="35"/>
  <c r="AD116" i="35" s="1"/>
  <c r="P11129" i="35"/>
  <c r="Q11129" i="35" s="1"/>
  <c r="P10873" i="35"/>
  <c r="Q10873" i="35" s="1"/>
  <c r="P10725" i="35"/>
  <c r="Q10725" i="35" s="1"/>
  <c r="P10661" i="35"/>
  <c r="Q10661" i="35" s="1"/>
  <c r="P10597" i="35"/>
  <c r="Q10597" i="35" s="1"/>
  <c r="P10533" i="35"/>
  <c r="Q10533" i="35" s="1"/>
  <c r="P10469" i="35"/>
  <c r="Q10469" i="35" s="1"/>
  <c r="P10405" i="35"/>
  <c r="Q10405" i="35" s="1"/>
  <c r="P10341" i="35"/>
  <c r="Q10341" i="35" s="1"/>
  <c r="P10277" i="35"/>
  <c r="Q10277" i="35" s="1"/>
  <c r="P10213" i="35"/>
  <c r="Q10213" i="35" s="1"/>
  <c r="P10149" i="35"/>
  <c r="Q10149" i="35" s="1"/>
  <c r="P10085" i="35"/>
  <c r="Q10085" i="35" s="1"/>
  <c r="P10021" i="35"/>
  <c r="Q10021" i="35" s="1"/>
  <c r="P9957" i="35"/>
  <c r="Q9957" i="35" s="1"/>
  <c r="P9893" i="35"/>
  <c r="Q9893" i="35" s="1"/>
  <c r="P9829" i="35"/>
  <c r="Q9829" i="35" s="1"/>
  <c r="P9765" i="35"/>
  <c r="Q9765" i="35" s="1"/>
  <c r="P9701" i="35"/>
  <c r="Q9701" i="35" s="1"/>
  <c r="P9637" i="35"/>
  <c r="Q9637" i="35" s="1"/>
  <c r="P9573" i="35"/>
  <c r="Q9573" i="35" s="1"/>
  <c r="P9509" i="35"/>
  <c r="Q9509" i="35" s="1"/>
  <c r="P9445" i="35"/>
  <c r="Q9445" i="35" s="1"/>
  <c r="P9381" i="35"/>
  <c r="Q9381" i="35" s="1"/>
  <c r="P9317" i="35"/>
  <c r="Q9317" i="35" s="1"/>
  <c r="P9253" i="35"/>
  <c r="Q9253" i="35" s="1"/>
  <c r="P9189" i="35"/>
  <c r="Q9189" i="35" s="1"/>
  <c r="P9125" i="35"/>
  <c r="Q9125" i="35" s="1"/>
  <c r="P9061" i="35"/>
  <c r="Q9061" i="35" s="1"/>
  <c r="P8997" i="35"/>
  <c r="Q8997" i="35" s="1"/>
  <c r="P8933" i="35"/>
  <c r="Q8933" i="35" s="1"/>
  <c r="P8869" i="35"/>
  <c r="Q8869" i="35" s="1"/>
  <c r="P8805" i="35"/>
  <c r="Q8805" i="35" s="1"/>
  <c r="P8741" i="35"/>
  <c r="Q8741" i="35" s="1"/>
  <c r="P8677" i="35"/>
  <c r="Q8677" i="35" s="1"/>
  <c r="P8613" i="35"/>
  <c r="Q8613" i="35" s="1"/>
  <c r="P8549" i="35"/>
  <c r="Q8549" i="35" s="1"/>
  <c r="P8485" i="35"/>
  <c r="Q8485" i="35" s="1"/>
  <c r="P8421" i="35"/>
  <c r="Q8421" i="35" s="1"/>
  <c r="AC650" i="35"/>
  <c r="AD650" i="35" s="1"/>
  <c r="P10476" i="35"/>
  <c r="Q10476" i="35" s="1"/>
  <c r="P9964" i="35"/>
  <c r="Q9964" i="35" s="1"/>
  <c r="P9452" i="35"/>
  <c r="Q9452" i="35" s="1"/>
  <c r="P8940" i="35"/>
  <c r="Q8940" i="35" s="1"/>
  <c r="P8604" i="35"/>
  <c r="Q8604" i="35" s="1"/>
  <c r="P8507" i="35"/>
  <c r="Q8507" i="35" s="1"/>
  <c r="P8422" i="35"/>
  <c r="Q8422" i="35" s="1"/>
  <c r="P8344" i="35"/>
  <c r="Q8344" i="35" s="1"/>
  <c r="P8280" i="35"/>
  <c r="Q8280" i="35" s="1"/>
  <c r="P8216" i="35"/>
  <c r="Q8216" i="35" s="1"/>
  <c r="P8152" i="35"/>
  <c r="Q8152" i="35" s="1"/>
  <c r="P8088" i="35"/>
  <c r="Q8088" i="35" s="1"/>
  <c r="P8024" i="35"/>
  <c r="Q8024" i="35" s="1"/>
  <c r="P7960" i="35"/>
  <c r="Q7960" i="35" s="1"/>
  <c r="P7896" i="35"/>
  <c r="Q7896" i="35" s="1"/>
  <c r="P7832" i="35"/>
  <c r="Q7832" i="35" s="1"/>
  <c r="P7768" i="35"/>
  <c r="Q7768" i="35" s="1"/>
  <c r="P7704" i="35"/>
  <c r="Q7704" i="35" s="1"/>
  <c r="P7640" i="35"/>
  <c r="Q7640" i="35" s="1"/>
  <c r="P7576" i="35"/>
  <c r="Q7576" i="35" s="1"/>
  <c r="P7512" i="35"/>
  <c r="Q7512" i="35" s="1"/>
  <c r="P7448" i="35"/>
  <c r="Q7448" i="35" s="1"/>
  <c r="P7384" i="35"/>
  <c r="Q7384" i="35" s="1"/>
  <c r="P7320" i="35"/>
  <c r="Q7320" i="35" s="1"/>
  <c r="P7256" i="35"/>
  <c r="Q7256" i="35" s="1"/>
  <c r="P7192" i="35"/>
  <c r="Q7192" i="35" s="1"/>
  <c r="P7128" i="35"/>
  <c r="Q7128" i="35" s="1"/>
  <c r="P7064" i="35"/>
  <c r="Q7064" i="35" s="1"/>
  <c r="P7000" i="35"/>
  <c r="Q7000" i="35" s="1"/>
  <c r="P6936" i="35"/>
  <c r="Q6936" i="35" s="1"/>
  <c r="P6872" i="35"/>
  <c r="Q6872" i="35" s="1"/>
  <c r="P6808" i="35"/>
  <c r="Q6808" i="35" s="1"/>
  <c r="P6744" i="35"/>
  <c r="Q6744" i="35" s="1"/>
  <c r="P6680" i="35"/>
  <c r="Q6680" i="35" s="1"/>
  <c r="P6616" i="35"/>
  <c r="Q6616" i="35" s="1"/>
  <c r="P6552" i="35"/>
  <c r="Q6552" i="35" s="1"/>
  <c r="P6488" i="35"/>
  <c r="Q6488" i="35" s="1"/>
  <c r="P6424" i="35"/>
  <c r="Q6424" i="35" s="1"/>
  <c r="P6360" i="35"/>
  <c r="Q6360" i="35" s="1"/>
  <c r="P6296" i="35"/>
  <c r="Q6296" i="35" s="1"/>
  <c r="P6232" i="35"/>
  <c r="Q6232" i="35" s="1"/>
  <c r="P10866" i="35"/>
  <c r="Q10866" i="35" s="1"/>
  <c r="P10276" i="35"/>
  <c r="Q10276" i="35" s="1"/>
  <c r="P9764" i="35"/>
  <c r="Q9764" i="35" s="1"/>
  <c r="P9252" i="35"/>
  <c r="Q9252" i="35" s="1"/>
  <c r="P8740" i="35"/>
  <c r="Q8740" i="35" s="1"/>
  <c r="P8559" i="35"/>
  <c r="Q8559" i="35" s="1"/>
  <c r="P8474" i="35"/>
  <c r="Q8474" i="35" s="1"/>
  <c r="P8388" i="35"/>
  <c r="Q8388" i="35" s="1"/>
  <c r="P8319" i="35"/>
  <c r="Q8319" i="35" s="1"/>
  <c r="P8255" i="35"/>
  <c r="Q8255" i="35" s="1"/>
  <c r="P8191" i="35"/>
  <c r="Q8191" i="35" s="1"/>
  <c r="P8127" i="35"/>
  <c r="Q8127" i="35" s="1"/>
  <c r="P8063" i="35"/>
  <c r="Q8063" i="35" s="1"/>
  <c r="P7999" i="35"/>
  <c r="Q7999" i="35" s="1"/>
  <c r="P7935" i="35"/>
  <c r="Q7935" i="35" s="1"/>
  <c r="P7871" i="35"/>
  <c r="Q7871" i="35" s="1"/>
  <c r="P7807" i="35"/>
  <c r="Q7807" i="35" s="1"/>
  <c r="P7743" i="35"/>
  <c r="Q7743" i="35" s="1"/>
  <c r="P7679" i="35"/>
  <c r="Q7679" i="35" s="1"/>
  <c r="P7615" i="35"/>
  <c r="Q7615" i="35" s="1"/>
  <c r="P7551" i="35"/>
  <c r="Q7551" i="35" s="1"/>
  <c r="P7487" i="35"/>
  <c r="Q7487" i="35" s="1"/>
  <c r="P7423" i="35"/>
  <c r="Q7423" i="35" s="1"/>
  <c r="P7359" i="35"/>
  <c r="Q7359" i="35" s="1"/>
  <c r="P7295" i="35"/>
  <c r="Q7295" i="35" s="1"/>
  <c r="P7231" i="35"/>
  <c r="Q7231" i="35" s="1"/>
  <c r="P7167" i="35"/>
  <c r="Q7167" i="35" s="1"/>
  <c r="P7103" i="35"/>
  <c r="Q7103" i="35" s="1"/>
  <c r="P7039" i="35"/>
  <c r="Q7039" i="35" s="1"/>
  <c r="P6975" i="35"/>
  <c r="Q6975" i="35" s="1"/>
  <c r="P6911" i="35"/>
  <c r="Q6911" i="35" s="1"/>
  <c r="P6847" i="35"/>
  <c r="Q6847" i="35" s="1"/>
  <c r="P6783" i="35"/>
  <c r="Q6783" i="35" s="1"/>
  <c r="P6719" i="35"/>
  <c r="Q6719" i="35" s="1"/>
  <c r="P6655" i="35"/>
  <c r="Q6655" i="35" s="1"/>
  <c r="P6591" i="35"/>
  <c r="Q6591" i="35" s="1"/>
  <c r="P6527" i="35"/>
  <c r="Q6527" i="35" s="1"/>
  <c r="P6463" i="35"/>
  <c r="Q6463" i="35" s="1"/>
  <c r="P6399" i="35"/>
  <c r="Q6399" i="35" s="1"/>
  <c r="P6335" i="35"/>
  <c r="Q6335" i="35" s="1"/>
  <c r="P6271" i="35"/>
  <c r="Q6271" i="35" s="1"/>
  <c r="P10716" i="35"/>
  <c r="Q10716" i="35" s="1"/>
  <c r="P10204" i="35"/>
  <c r="Q10204" i="35" s="1"/>
  <c r="P9692" i="35"/>
  <c r="Q9692" i="35" s="1"/>
  <c r="P9180" i="35"/>
  <c r="Q9180" i="35" s="1"/>
  <c r="P8691" i="35"/>
  <c r="Q8691" i="35" s="1"/>
  <c r="P8547" i="35"/>
  <c r="Q8547" i="35" s="1"/>
  <c r="P8462" i="35"/>
  <c r="Q8462" i="35" s="1"/>
  <c r="P8376" i="35"/>
  <c r="Q8376" i="35" s="1"/>
  <c r="P8310" i="35"/>
  <c r="Q8310" i="35" s="1"/>
  <c r="P8246" i="35"/>
  <c r="Q8246" i="35" s="1"/>
  <c r="P8182" i="35"/>
  <c r="Q8182" i="35" s="1"/>
  <c r="P8118" i="35"/>
  <c r="Q8118" i="35" s="1"/>
  <c r="P8054" i="35"/>
  <c r="Q8054" i="35" s="1"/>
  <c r="P7990" i="35"/>
  <c r="Q7990" i="35" s="1"/>
  <c r="P7926" i="35"/>
  <c r="Q7926" i="35" s="1"/>
  <c r="P7862" i="35"/>
  <c r="Q7862" i="35" s="1"/>
  <c r="P7798" i="35"/>
  <c r="Q7798" i="35" s="1"/>
  <c r="P7734" i="35"/>
  <c r="Q7734" i="35" s="1"/>
  <c r="P7670" i="35"/>
  <c r="Q7670" i="35" s="1"/>
  <c r="P7606" i="35"/>
  <c r="Q7606" i="35" s="1"/>
  <c r="P7542" i="35"/>
  <c r="Q7542" i="35" s="1"/>
  <c r="P7478" i="35"/>
  <c r="Q7478" i="35" s="1"/>
  <c r="P7414" i="35"/>
  <c r="Q7414" i="35" s="1"/>
  <c r="P7350" i="35"/>
  <c r="Q7350" i="35" s="1"/>
  <c r="P7286" i="35"/>
  <c r="Q7286" i="35" s="1"/>
  <c r="P7222" i="35"/>
  <c r="Q7222" i="35" s="1"/>
  <c r="P7158" i="35"/>
  <c r="Q7158" i="35" s="1"/>
  <c r="P7094" i="35"/>
  <c r="Q7094" i="35" s="1"/>
  <c r="P7030" i="35"/>
  <c r="Q7030" i="35" s="1"/>
  <c r="P6966" i="35"/>
  <c r="Q6966" i="35" s="1"/>
  <c r="P6902" i="35"/>
  <c r="Q6902" i="35" s="1"/>
  <c r="P6838" i="35"/>
  <c r="Q6838" i="35" s="1"/>
  <c r="P6774" i="35"/>
  <c r="Q6774" i="35" s="1"/>
  <c r="P6710" i="35"/>
  <c r="Q6710" i="35" s="1"/>
  <c r="P6646" i="35"/>
  <c r="Q6646" i="35" s="1"/>
  <c r="P6582" i="35"/>
  <c r="Q6582" i="35" s="1"/>
  <c r="P6518" i="35"/>
  <c r="Q6518" i="35" s="1"/>
  <c r="P6454" i="35"/>
  <c r="Q6454" i="35" s="1"/>
  <c r="P6390" i="35"/>
  <c r="Q6390" i="35" s="1"/>
  <c r="P6326" i="35"/>
  <c r="Q6326" i="35" s="1"/>
  <c r="P6262" i="35"/>
  <c r="Q6262" i="35" s="1"/>
  <c r="AC452" i="35"/>
  <c r="AD452" i="35" s="1"/>
  <c r="P10452" i="35"/>
  <c r="Q10452" i="35" s="1"/>
  <c r="P9940" i="35"/>
  <c r="Q9940" i="35" s="1"/>
  <c r="P9428" i="35"/>
  <c r="Q9428" i="35" s="1"/>
  <c r="P8916" i="35"/>
  <c r="Q8916" i="35" s="1"/>
  <c r="P8596" i="35"/>
  <c r="Q8596" i="35" s="1"/>
  <c r="P8503" i="35"/>
  <c r="Q8503" i="35" s="1"/>
  <c r="P8418" i="35"/>
  <c r="Q8418" i="35" s="1"/>
  <c r="P8341" i="35"/>
  <c r="Q8341" i="35" s="1"/>
  <c r="P8277" i="35"/>
  <c r="Q8277" i="35" s="1"/>
  <c r="P8213" i="35"/>
  <c r="Q8213" i="35" s="1"/>
  <c r="P8149" i="35"/>
  <c r="Q8149" i="35" s="1"/>
  <c r="P8085" i="35"/>
  <c r="Q8085" i="35" s="1"/>
  <c r="P8021" i="35"/>
  <c r="Q8021" i="35" s="1"/>
  <c r="P7957" i="35"/>
  <c r="Q7957" i="35" s="1"/>
  <c r="P7893" i="35"/>
  <c r="Q7893" i="35" s="1"/>
  <c r="P7829" i="35"/>
  <c r="Q7829" i="35" s="1"/>
  <c r="P7765" i="35"/>
  <c r="Q7765" i="35" s="1"/>
  <c r="P7701" i="35"/>
  <c r="Q7701" i="35" s="1"/>
  <c r="P7637" i="35"/>
  <c r="Q7637" i="35" s="1"/>
  <c r="P7573" i="35"/>
  <c r="Q7573" i="35" s="1"/>
  <c r="P7509" i="35"/>
  <c r="Q7509" i="35" s="1"/>
  <c r="P7445" i="35"/>
  <c r="Q7445" i="35" s="1"/>
  <c r="P7381" i="35"/>
  <c r="Q7381" i="35" s="1"/>
  <c r="P7317" i="35"/>
  <c r="Q7317" i="35" s="1"/>
  <c r="P7253" i="35"/>
  <c r="Q7253" i="35" s="1"/>
  <c r="P7189" i="35"/>
  <c r="Q7189" i="35" s="1"/>
  <c r="P7125" i="35"/>
  <c r="Q7125" i="35" s="1"/>
  <c r="P7061" i="35"/>
  <c r="Q7061" i="35" s="1"/>
  <c r="P6997" i="35"/>
  <c r="Q6997" i="35" s="1"/>
  <c r="P6933" i="35"/>
  <c r="Q6933" i="35" s="1"/>
  <c r="P6869" i="35"/>
  <c r="Q6869" i="35" s="1"/>
  <c r="P6805" i="35"/>
  <c r="Q6805" i="35" s="1"/>
  <c r="P6741" i="35"/>
  <c r="Q6741" i="35" s="1"/>
  <c r="P6677" i="35"/>
  <c r="Q6677" i="35" s="1"/>
  <c r="P6613" i="35"/>
  <c r="Q6613" i="35" s="1"/>
  <c r="P6549" i="35"/>
  <c r="Q6549" i="35" s="1"/>
  <c r="P6485" i="35"/>
  <c r="Q6485" i="35" s="1"/>
  <c r="P6421" i="35"/>
  <c r="Q6421" i="35" s="1"/>
  <c r="P6357" i="35"/>
  <c r="Q6357" i="35" s="1"/>
  <c r="P6293" i="35"/>
  <c r="Q6293" i="35" s="1"/>
  <c r="P6229" i="35"/>
  <c r="Q6229" i="35" s="1"/>
  <c r="P10700" i="35"/>
  <c r="Q10700" i="35" s="1"/>
  <c r="P10188" i="35"/>
  <c r="Q10188" i="35" s="1"/>
  <c r="P9676" i="35"/>
  <c r="Q9676" i="35" s="1"/>
  <c r="P9164" i="35"/>
  <c r="Q9164" i="35" s="1"/>
  <c r="P8683" i="35"/>
  <c r="Q8683" i="35" s="1"/>
  <c r="P8544" i="35"/>
  <c r="Q8544" i="35" s="1"/>
  <c r="P8459" i="35"/>
  <c r="Q8459" i="35" s="1"/>
  <c r="P8374" i="35"/>
  <c r="Q8374" i="35" s="1"/>
  <c r="P8308" i="35"/>
  <c r="Q8308" i="35" s="1"/>
  <c r="P8244" i="35"/>
  <c r="Q8244" i="35" s="1"/>
  <c r="P8180" i="35"/>
  <c r="Q8180" i="35" s="1"/>
  <c r="P8116" i="35"/>
  <c r="Q8116" i="35" s="1"/>
  <c r="P8052" i="35"/>
  <c r="Q8052" i="35" s="1"/>
  <c r="P7988" i="35"/>
  <c r="Q7988" i="35" s="1"/>
  <c r="P7924" i="35"/>
  <c r="Q7924" i="35" s="1"/>
  <c r="P7860" i="35"/>
  <c r="Q7860" i="35" s="1"/>
  <c r="P7796" i="35"/>
  <c r="Q7796" i="35" s="1"/>
  <c r="P7732" i="35"/>
  <c r="Q7732" i="35" s="1"/>
  <c r="P7668" i="35"/>
  <c r="Q7668" i="35" s="1"/>
  <c r="P7604" i="35"/>
  <c r="Q7604" i="35" s="1"/>
  <c r="P7540" i="35"/>
  <c r="Q7540" i="35" s="1"/>
  <c r="P7476" i="35"/>
  <c r="Q7476" i="35" s="1"/>
  <c r="P7412" i="35"/>
  <c r="Q7412" i="35" s="1"/>
  <c r="P7348" i="35"/>
  <c r="Q7348" i="35" s="1"/>
  <c r="P7284" i="35"/>
  <c r="Q7284" i="35" s="1"/>
  <c r="P7220" i="35"/>
  <c r="Q7220" i="35" s="1"/>
  <c r="P7156" i="35"/>
  <c r="Q7156" i="35" s="1"/>
  <c r="P7092" i="35"/>
  <c r="Q7092" i="35" s="1"/>
  <c r="P7028" i="35"/>
  <c r="Q7028" i="35" s="1"/>
  <c r="P6964" i="35"/>
  <c r="Q6964" i="35" s="1"/>
  <c r="P6900" i="35"/>
  <c r="Q6900" i="35" s="1"/>
  <c r="P6836" i="35"/>
  <c r="Q6836" i="35" s="1"/>
  <c r="P6772" i="35"/>
  <c r="Q6772" i="35" s="1"/>
  <c r="P6708" i="35"/>
  <c r="Q6708" i="35" s="1"/>
  <c r="P6644" i="35"/>
  <c r="Q6644" i="35" s="1"/>
  <c r="P6580" i="35"/>
  <c r="Q6580" i="35" s="1"/>
  <c r="P6516" i="35"/>
  <c r="Q6516" i="35" s="1"/>
  <c r="P6452" i="35"/>
  <c r="Q6452" i="35" s="1"/>
  <c r="P6388" i="35"/>
  <c r="Q6388" i="35" s="1"/>
  <c r="P6324" i="35"/>
  <c r="Q6324" i="35" s="1"/>
  <c r="P6260" i="35"/>
  <c r="Q6260" i="35" s="1"/>
  <c r="P6196" i="35"/>
  <c r="Q6196" i="35" s="1"/>
  <c r="AC1079" i="35"/>
  <c r="AD1079" i="35" s="1"/>
  <c r="P10500" i="35"/>
  <c r="Q10500" i="35" s="1"/>
  <c r="P9988" i="35"/>
  <c r="Q9988" i="35" s="1"/>
  <c r="P9476" i="35"/>
  <c r="Q9476" i="35" s="1"/>
  <c r="P8964" i="35"/>
  <c r="Q8964" i="35" s="1"/>
  <c r="P8612" i="35"/>
  <c r="Q8612" i="35" s="1"/>
  <c r="P8511" i="35"/>
  <c r="Q8511" i="35" s="1"/>
  <c r="P8426" i="35"/>
  <c r="Q8426" i="35" s="1"/>
  <c r="P8347" i="35"/>
  <c r="Q8347" i="35" s="1"/>
  <c r="P8283" i="35"/>
  <c r="Q8283" i="35" s="1"/>
  <c r="P8219" i="35"/>
  <c r="Q8219" i="35" s="1"/>
  <c r="P8155" i="35"/>
  <c r="Q8155" i="35" s="1"/>
  <c r="P8091" i="35"/>
  <c r="Q8091" i="35" s="1"/>
  <c r="P8027" i="35"/>
  <c r="Q8027" i="35" s="1"/>
  <c r="P7963" i="35"/>
  <c r="Q7963" i="35" s="1"/>
  <c r="P7899" i="35"/>
  <c r="Q7899" i="35" s="1"/>
  <c r="P7835" i="35"/>
  <c r="Q7835" i="35" s="1"/>
  <c r="P7771" i="35"/>
  <c r="Q7771" i="35" s="1"/>
  <c r="P7707" i="35"/>
  <c r="Q7707" i="35" s="1"/>
  <c r="P7643" i="35"/>
  <c r="Q7643" i="35" s="1"/>
  <c r="P7579" i="35"/>
  <c r="Q7579" i="35" s="1"/>
  <c r="P7515" i="35"/>
  <c r="Q7515" i="35" s="1"/>
  <c r="P7451" i="35"/>
  <c r="Q7451" i="35" s="1"/>
  <c r="P7387" i="35"/>
  <c r="Q7387" i="35" s="1"/>
  <c r="P7323" i="35"/>
  <c r="Q7323" i="35" s="1"/>
  <c r="P7259" i="35"/>
  <c r="Q7259" i="35" s="1"/>
  <c r="P7195" i="35"/>
  <c r="Q7195" i="35" s="1"/>
  <c r="P7131" i="35"/>
  <c r="Q7131" i="35" s="1"/>
  <c r="P7067" i="35"/>
  <c r="Q7067" i="35" s="1"/>
  <c r="P7003" i="35"/>
  <c r="Q7003" i="35" s="1"/>
  <c r="P6939" i="35"/>
  <c r="Q6939" i="35" s="1"/>
  <c r="P6875" i="35"/>
  <c r="Q6875" i="35" s="1"/>
  <c r="P6811" i="35"/>
  <c r="Q6811" i="35" s="1"/>
  <c r="P6747" i="35"/>
  <c r="Q6747" i="35" s="1"/>
  <c r="P6683" i="35"/>
  <c r="Q6683" i="35" s="1"/>
  <c r="P6619" i="35"/>
  <c r="Q6619" i="35" s="1"/>
  <c r="P6555" i="35"/>
  <c r="Q6555" i="35" s="1"/>
  <c r="P6491" i="35"/>
  <c r="Q6491" i="35" s="1"/>
  <c r="P6427" i="35"/>
  <c r="Q6427" i="35" s="1"/>
  <c r="P6363" i="35"/>
  <c r="Q6363" i="35" s="1"/>
  <c r="P9908" i="35"/>
  <c r="Q9908" i="35" s="1"/>
  <c r="P8498" i="35"/>
  <c r="Q8498" i="35" s="1"/>
  <c r="P8209" i="35"/>
  <c r="Q8209" i="35" s="1"/>
  <c r="P7953" i="35"/>
  <c r="Q7953" i="35" s="1"/>
  <c r="P7697" i="35"/>
  <c r="Q7697" i="35" s="1"/>
  <c r="P7441" i="35"/>
  <c r="Q7441" i="35" s="1"/>
  <c r="P7185" i="35"/>
  <c r="Q7185" i="35" s="1"/>
  <c r="P6929" i="35"/>
  <c r="Q6929" i="35" s="1"/>
  <c r="P6673" i="35"/>
  <c r="Q6673" i="35" s="1"/>
  <c r="P6417" i="35"/>
  <c r="Q6417" i="35" s="1"/>
  <c r="P6226" i="35"/>
  <c r="Q6226" i="35" s="1"/>
  <c r="P6147" i="35"/>
  <c r="Q6147" i="35" s="1"/>
  <c r="P6083" i="35"/>
  <c r="Q6083" i="35" s="1"/>
  <c r="P6019" i="35"/>
  <c r="Q6019" i="35" s="1"/>
  <c r="P5955" i="35"/>
  <c r="Q5955" i="35" s="1"/>
  <c r="P5891" i="35"/>
  <c r="Q5891" i="35" s="1"/>
  <c r="P5827" i="35"/>
  <c r="Q5827" i="35" s="1"/>
  <c r="P5763" i="35"/>
  <c r="Q5763" i="35" s="1"/>
  <c r="P5699" i="35"/>
  <c r="Q5699" i="35" s="1"/>
  <c r="P5635" i="35"/>
  <c r="Q5635" i="35" s="1"/>
  <c r="P5571" i="35"/>
  <c r="Q5571" i="35" s="1"/>
  <c r="P5507" i="35"/>
  <c r="Q5507" i="35" s="1"/>
  <c r="P5443" i="35"/>
  <c r="Q5443" i="35" s="1"/>
  <c r="P5379" i="35"/>
  <c r="Q5379" i="35" s="1"/>
  <c r="P5315" i="35"/>
  <c r="Q5315" i="35" s="1"/>
  <c r="AI266" i="35"/>
  <c r="AJ266" i="35" s="1"/>
  <c r="AC397" i="35"/>
  <c r="AD397" i="35" s="1"/>
  <c r="P9291" i="35"/>
  <c r="Q9291" i="35" s="1"/>
  <c r="P9626" i="35"/>
  <c r="Q9626" i="35" s="1"/>
  <c r="P10665" i="35"/>
  <c r="Q10665" i="35" s="1"/>
  <c r="P9297" i="35"/>
  <c r="Q9297" i="35" s="1"/>
  <c r="P8753" i="35"/>
  <c r="Q8753" i="35" s="1"/>
  <c r="AC548" i="35"/>
  <c r="AD548" i="35" s="1"/>
  <c r="P10464" i="35"/>
  <c r="Q10464" i="35" s="1"/>
  <c r="P9952" i="35"/>
  <c r="Q9952" i="35" s="1"/>
  <c r="P9440" i="35"/>
  <c r="Q9440" i="35" s="1"/>
  <c r="P8928" i="35"/>
  <c r="Q8928" i="35" s="1"/>
  <c r="AC284" i="35"/>
  <c r="AD284" i="35" s="1"/>
  <c r="P10431" i="35"/>
  <c r="Q10431" i="35" s="1"/>
  <c r="P9919" i="35"/>
  <c r="Q9919" i="35" s="1"/>
  <c r="P9407" i="35"/>
  <c r="Q9407" i="35" s="1"/>
  <c r="P8895" i="35"/>
  <c r="Q8895" i="35" s="1"/>
  <c r="AC85" i="35"/>
  <c r="AD85" i="35" s="1"/>
  <c r="P10398" i="35"/>
  <c r="Q10398" i="35" s="1"/>
  <c r="P9886" i="35"/>
  <c r="Q9886" i="35" s="1"/>
  <c r="P9374" i="35"/>
  <c r="Q9374" i="35" s="1"/>
  <c r="P8862" i="35"/>
  <c r="Q8862" i="35" s="1"/>
  <c r="P8790" i="35"/>
  <c r="Q8790" i="35" s="1"/>
  <c r="P8726" i="35"/>
  <c r="Q8726" i="35" s="1"/>
  <c r="P8662" i="35"/>
  <c r="Q8662" i="35" s="1"/>
  <c r="P8598" i="35"/>
  <c r="Q8598" i="35" s="1"/>
  <c r="AI346" i="35"/>
  <c r="AJ346" i="35" s="1"/>
  <c r="AC524" i="35"/>
  <c r="AD524" i="35" s="1"/>
  <c r="AC84" i="35"/>
  <c r="AD84" i="35" s="1"/>
  <c r="P11097" i="35"/>
  <c r="Q11097" i="35" s="1"/>
  <c r="P10841" i="35"/>
  <c r="Q10841" i="35" s="1"/>
  <c r="P10717" i="35"/>
  <c r="Q10717" i="35" s="1"/>
  <c r="P10653" i="35"/>
  <c r="Q10653" i="35" s="1"/>
  <c r="P10589" i="35"/>
  <c r="Q10589" i="35" s="1"/>
  <c r="P10525" i="35"/>
  <c r="Q10525" i="35" s="1"/>
  <c r="P10461" i="35"/>
  <c r="Q10461" i="35" s="1"/>
  <c r="P10397" i="35"/>
  <c r="Q10397" i="35" s="1"/>
  <c r="P10333" i="35"/>
  <c r="Q10333" i="35" s="1"/>
  <c r="P10269" i="35"/>
  <c r="Q10269" i="35" s="1"/>
  <c r="P10205" i="35"/>
  <c r="Q10205" i="35" s="1"/>
  <c r="P10141" i="35"/>
  <c r="Q10141" i="35" s="1"/>
  <c r="P10077" i="35"/>
  <c r="Q10077" i="35" s="1"/>
  <c r="P10013" i="35"/>
  <c r="Q10013" i="35" s="1"/>
  <c r="P9949" i="35"/>
  <c r="Q9949" i="35" s="1"/>
  <c r="P9885" i="35"/>
  <c r="Q9885" i="35" s="1"/>
  <c r="P9821" i="35"/>
  <c r="Q9821" i="35" s="1"/>
  <c r="P9757" i="35"/>
  <c r="Q9757" i="35" s="1"/>
  <c r="P9693" i="35"/>
  <c r="Q9693" i="35" s="1"/>
  <c r="P9629" i="35"/>
  <c r="Q9629" i="35" s="1"/>
  <c r="P9565" i="35"/>
  <c r="Q9565" i="35" s="1"/>
  <c r="P9501" i="35"/>
  <c r="Q9501" i="35" s="1"/>
  <c r="P9437" i="35"/>
  <c r="Q9437" i="35" s="1"/>
  <c r="P9373" i="35"/>
  <c r="Q9373" i="35" s="1"/>
  <c r="P9309" i="35"/>
  <c r="Q9309" i="35" s="1"/>
  <c r="P9245" i="35"/>
  <c r="Q9245" i="35" s="1"/>
  <c r="P9181" i="35"/>
  <c r="Q9181" i="35" s="1"/>
  <c r="P9117" i="35"/>
  <c r="Q9117" i="35" s="1"/>
  <c r="P9053" i="35"/>
  <c r="Q9053" i="35" s="1"/>
  <c r="P8989" i="35"/>
  <c r="Q8989" i="35" s="1"/>
  <c r="P8925" i="35"/>
  <c r="Q8925" i="35" s="1"/>
  <c r="P8861" i="35"/>
  <c r="Q8861" i="35" s="1"/>
  <c r="P8797" i="35"/>
  <c r="Q8797" i="35" s="1"/>
  <c r="P8733" i="35"/>
  <c r="Q8733" i="35" s="1"/>
  <c r="P8669" i="35"/>
  <c r="Q8669" i="35" s="1"/>
  <c r="P8605" i="35"/>
  <c r="Q8605" i="35" s="1"/>
  <c r="P8541" i="35"/>
  <c r="Q8541" i="35" s="1"/>
  <c r="P8477" i="35"/>
  <c r="Q8477" i="35" s="1"/>
  <c r="P8413" i="35"/>
  <c r="Q8413" i="35" s="1"/>
  <c r="AC141" i="35"/>
  <c r="AD141" i="35" s="1"/>
  <c r="P10412" i="35"/>
  <c r="Q10412" i="35" s="1"/>
  <c r="P9900" i="35"/>
  <c r="Q9900" i="35" s="1"/>
  <c r="P9388" i="35"/>
  <c r="Q9388" i="35" s="1"/>
  <c r="P8876" i="35"/>
  <c r="Q8876" i="35" s="1"/>
  <c r="P8587" i="35"/>
  <c r="Q8587" i="35" s="1"/>
  <c r="P8496" i="35"/>
  <c r="Q8496" i="35" s="1"/>
  <c r="P8411" i="35"/>
  <c r="Q8411" i="35" s="1"/>
  <c r="P8336" i="35"/>
  <c r="Q8336" i="35" s="1"/>
  <c r="P8272" i="35"/>
  <c r="Q8272" i="35" s="1"/>
  <c r="P8208" i="35"/>
  <c r="Q8208" i="35" s="1"/>
  <c r="P8144" i="35"/>
  <c r="Q8144" i="35" s="1"/>
  <c r="P8080" i="35"/>
  <c r="Q8080" i="35" s="1"/>
  <c r="P8016" i="35"/>
  <c r="Q8016" i="35" s="1"/>
  <c r="P7952" i="35"/>
  <c r="Q7952" i="35" s="1"/>
  <c r="P7888" i="35"/>
  <c r="Q7888" i="35" s="1"/>
  <c r="P7824" i="35"/>
  <c r="Q7824" i="35" s="1"/>
  <c r="P7760" i="35"/>
  <c r="Q7760" i="35" s="1"/>
  <c r="P7696" i="35"/>
  <c r="Q7696" i="35" s="1"/>
  <c r="P7632" i="35"/>
  <c r="Q7632" i="35" s="1"/>
  <c r="P7568" i="35"/>
  <c r="Q7568" i="35" s="1"/>
  <c r="P7504" i="35"/>
  <c r="Q7504" i="35" s="1"/>
  <c r="P7440" i="35"/>
  <c r="Q7440" i="35" s="1"/>
  <c r="P7376" i="35"/>
  <c r="Q7376" i="35" s="1"/>
  <c r="P7312" i="35"/>
  <c r="Q7312" i="35" s="1"/>
  <c r="P7248" i="35"/>
  <c r="Q7248" i="35" s="1"/>
  <c r="P7184" i="35"/>
  <c r="Q7184" i="35" s="1"/>
  <c r="P7120" i="35"/>
  <c r="Q7120" i="35" s="1"/>
  <c r="P7056" i="35"/>
  <c r="Q7056" i="35" s="1"/>
  <c r="P6992" i="35"/>
  <c r="Q6992" i="35" s="1"/>
  <c r="P6928" i="35"/>
  <c r="Q6928" i="35" s="1"/>
  <c r="P6864" i="35"/>
  <c r="Q6864" i="35" s="1"/>
  <c r="P6800" i="35"/>
  <c r="Q6800" i="35" s="1"/>
  <c r="P6736" i="35"/>
  <c r="Q6736" i="35" s="1"/>
  <c r="P6672" i="35"/>
  <c r="Q6672" i="35" s="1"/>
  <c r="P6608" i="35"/>
  <c r="Q6608" i="35" s="1"/>
  <c r="P6544" i="35"/>
  <c r="Q6544" i="35" s="1"/>
  <c r="P6480" i="35"/>
  <c r="Q6480" i="35" s="1"/>
  <c r="P6416" i="35"/>
  <c r="Q6416" i="35" s="1"/>
  <c r="P6352" i="35"/>
  <c r="Q6352" i="35" s="1"/>
  <c r="P6288" i="35"/>
  <c r="Q6288" i="35" s="1"/>
  <c r="P6224" i="35"/>
  <c r="Q6224" i="35" s="1"/>
  <c r="P10724" i="35"/>
  <c r="Q10724" i="35" s="1"/>
  <c r="P10212" i="35"/>
  <c r="Q10212" i="35" s="1"/>
  <c r="P9700" i="35"/>
  <c r="Q9700" i="35" s="1"/>
  <c r="P9188" i="35"/>
  <c r="Q9188" i="35" s="1"/>
  <c r="P8692" i="35"/>
  <c r="Q8692" i="35" s="1"/>
  <c r="P8548" i="35"/>
  <c r="Q8548" i="35" s="1"/>
  <c r="P8463" i="35"/>
  <c r="Q8463" i="35" s="1"/>
  <c r="P8378" i="35"/>
  <c r="Q8378" i="35" s="1"/>
  <c r="P8311" i="35"/>
  <c r="Q8311" i="35" s="1"/>
  <c r="P8247" i="35"/>
  <c r="Q8247" i="35" s="1"/>
  <c r="P8183" i="35"/>
  <c r="Q8183" i="35" s="1"/>
  <c r="P8119" i="35"/>
  <c r="Q8119" i="35" s="1"/>
  <c r="P8055" i="35"/>
  <c r="Q8055" i="35" s="1"/>
  <c r="P7991" i="35"/>
  <c r="Q7991" i="35" s="1"/>
  <c r="P7927" i="35"/>
  <c r="Q7927" i="35" s="1"/>
  <c r="P7863" i="35"/>
  <c r="Q7863" i="35" s="1"/>
  <c r="P7799" i="35"/>
  <c r="Q7799" i="35" s="1"/>
  <c r="P7735" i="35"/>
  <c r="Q7735" i="35" s="1"/>
  <c r="P7671" i="35"/>
  <c r="Q7671" i="35" s="1"/>
  <c r="P7607" i="35"/>
  <c r="Q7607" i="35" s="1"/>
  <c r="P7543" i="35"/>
  <c r="Q7543" i="35" s="1"/>
  <c r="P7479" i="35"/>
  <c r="Q7479" i="35" s="1"/>
  <c r="P7415" i="35"/>
  <c r="Q7415" i="35" s="1"/>
  <c r="P7351" i="35"/>
  <c r="Q7351" i="35" s="1"/>
  <c r="P7287" i="35"/>
  <c r="Q7287" i="35" s="1"/>
  <c r="P7223" i="35"/>
  <c r="Q7223" i="35" s="1"/>
  <c r="P7159" i="35"/>
  <c r="Q7159" i="35" s="1"/>
  <c r="P7095" i="35"/>
  <c r="Q7095" i="35" s="1"/>
  <c r="P7031" i="35"/>
  <c r="Q7031" i="35" s="1"/>
  <c r="P6967" i="35"/>
  <c r="Q6967" i="35" s="1"/>
  <c r="P6903" i="35"/>
  <c r="Q6903" i="35" s="1"/>
  <c r="P6839" i="35"/>
  <c r="Q6839" i="35" s="1"/>
  <c r="P6775" i="35"/>
  <c r="Q6775" i="35" s="1"/>
  <c r="P6711" i="35"/>
  <c r="Q6711" i="35" s="1"/>
  <c r="P6647" i="35"/>
  <c r="Q6647" i="35" s="1"/>
  <c r="P6583" i="35"/>
  <c r="Q6583" i="35" s="1"/>
  <c r="P6519" i="35"/>
  <c r="Q6519" i="35" s="1"/>
  <c r="P6455" i="35"/>
  <c r="Q6455" i="35" s="1"/>
  <c r="P6391" i="35"/>
  <c r="Q6391" i="35" s="1"/>
  <c r="P6327" i="35"/>
  <c r="Q6327" i="35" s="1"/>
  <c r="P6263" i="35"/>
  <c r="Q6263" i="35" s="1"/>
  <c r="P10652" i="35"/>
  <c r="Q10652" i="35" s="1"/>
  <c r="P10140" i="35"/>
  <c r="Q10140" i="35" s="1"/>
  <c r="P9628" i="35"/>
  <c r="Q9628" i="35" s="1"/>
  <c r="P9116" i="35"/>
  <c r="Q9116" i="35" s="1"/>
  <c r="P8666" i="35"/>
  <c r="Q8666" i="35" s="1"/>
  <c r="P8536" i="35"/>
  <c r="Q8536" i="35" s="1"/>
  <c r="P8451" i="35"/>
  <c r="Q8451" i="35" s="1"/>
  <c r="P8366" i="35"/>
  <c r="Q8366" i="35" s="1"/>
  <c r="P8302" i="35"/>
  <c r="Q8302" i="35" s="1"/>
  <c r="P8238" i="35"/>
  <c r="Q8238" i="35" s="1"/>
  <c r="P8174" i="35"/>
  <c r="Q8174" i="35" s="1"/>
  <c r="P8110" i="35"/>
  <c r="Q8110" i="35" s="1"/>
  <c r="P8046" i="35"/>
  <c r="Q8046" i="35" s="1"/>
  <c r="P7982" i="35"/>
  <c r="Q7982" i="35" s="1"/>
  <c r="P7918" i="35"/>
  <c r="Q7918" i="35" s="1"/>
  <c r="P7854" i="35"/>
  <c r="Q7854" i="35" s="1"/>
  <c r="P7790" i="35"/>
  <c r="Q7790" i="35" s="1"/>
  <c r="P7726" i="35"/>
  <c r="Q7726" i="35" s="1"/>
  <c r="P7662" i="35"/>
  <c r="Q7662" i="35" s="1"/>
  <c r="P7598" i="35"/>
  <c r="Q7598" i="35" s="1"/>
  <c r="P7534" i="35"/>
  <c r="Q7534" i="35" s="1"/>
  <c r="P7470" i="35"/>
  <c r="Q7470" i="35" s="1"/>
  <c r="P7406" i="35"/>
  <c r="Q7406" i="35" s="1"/>
  <c r="P7342" i="35"/>
  <c r="Q7342" i="35" s="1"/>
  <c r="P7278" i="35"/>
  <c r="Q7278" i="35" s="1"/>
  <c r="P7214" i="35"/>
  <c r="Q7214" i="35" s="1"/>
  <c r="P7150" i="35"/>
  <c r="Q7150" i="35" s="1"/>
  <c r="P7086" i="35"/>
  <c r="Q7086" i="35" s="1"/>
  <c r="P7022" i="35"/>
  <c r="Q7022" i="35" s="1"/>
  <c r="P6958" i="35"/>
  <c r="Q6958" i="35" s="1"/>
  <c r="P6894" i="35"/>
  <c r="Q6894" i="35" s="1"/>
  <c r="P6830" i="35"/>
  <c r="Q6830" i="35" s="1"/>
  <c r="P6766" i="35"/>
  <c r="Q6766" i="35" s="1"/>
  <c r="P6702" i="35"/>
  <c r="Q6702" i="35" s="1"/>
  <c r="P6638" i="35"/>
  <c r="Q6638" i="35" s="1"/>
  <c r="P6574" i="35"/>
  <c r="Q6574" i="35" s="1"/>
  <c r="P6510" i="35"/>
  <c r="Q6510" i="35" s="1"/>
  <c r="P6446" i="35"/>
  <c r="Q6446" i="35" s="1"/>
  <c r="P6382" i="35"/>
  <c r="Q6382" i="35" s="1"/>
  <c r="P6318" i="35"/>
  <c r="Q6318" i="35" s="1"/>
  <c r="P6254" i="35"/>
  <c r="Q6254" i="35" s="1"/>
  <c r="AC45" i="35"/>
  <c r="AD45" i="35" s="1"/>
  <c r="P10388" i="35"/>
  <c r="Q10388" i="35" s="1"/>
  <c r="P9876" i="35"/>
  <c r="Q9876" i="35" s="1"/>
  <c r="P9364" i="35"/>
  <c r="Q9364" i="35" s="1"/>
  <c r="P8852" i="35"/>
  <c r="Q8852" i="35" s="1"/>
  <c r="P8580" i="35"/>
  <c r="Q8580" i="35" s="1"/>
  <c r="P8492" i="35"/>
  <c r="Q8492" i="35" s="1"/>
  <c r="P8407" i="35"/>
  <c r="Q8407" i="35" s="1"/>
  <c r="P8333" i="35"/>
  <c r="Q8333" i="35" s="1"/>
  <c r="P8269" i="35"/>
  <c r="Q8269" i="35" s="1"/>
  <c r="P8205" i="35"/>
  <c r="Q8205" i="35" s="1"/>
  <c r="P8141" i="35"/>
  <c r="Q8141" i="35" s="1"/>
  <c r="P8077" i="35"/>
  <c r="Q8077" i="35" s="1"/>
  <c r="P8013" i="35"/>
  <c r="Q8013" i="35" s="1"/>
  <c r="P7949" i="35"/>
  <c r="Q7949" i="35" s="1"/>
  <c r="P7885" i="35"/>
  <c r="Q7885" i="35" s="1"/>
  <c r="P7821" i="35"/>
  <c r="Q7821" i="35" s="1"/>
  <c r="P7757" i="35"/>
  <c r="Q7757" i="35" s="1"/>
  <c r="P7693" i="35"/>
  <c r="Q7693" i="35" s="1"/>
  <c r="P7629" i="35"/>
  <c r="Q7629" i="35" s="1"/>
  <c r="P7565" i="35"/>
  <c r="Q7565" i="35" s="1"/>
  <c r="P7501" i="35"/>
  <c r="Q7501" i="35" s="1"/>
  <c r="P7437" i="35"/>
  <c r="Q7437" i="35" s="1"/>
  <c r="P7373" i="35"/>
  <c r="Q7373" i="35" s="1"/>
  <c r="P7309" i="35"/>
  <c r="Q7309" i="35" s="1"/>
  <c r="P7245" i="35"/>
  <c r="Q7245" i="35" s="1"/>
  <c r="P7181" i="35"/>
  <c r="Q7181" i="35" s="1"/>
  <c r="P7117" i="35"/>
  <c r="Q7117" i="35" s="1"/>
  <c r="P7053" i="35"/>
  <c r="Q7053" i="35" s="1"/>
  <c r="P6989" i="35"/>
  <c r="Q6989" i="35" s="1"/>
  <c r="P6925" i="35"/>
  <c r="Q6925" i="35" s="1"/>
  <c r="P6861" i="35"/>
  <c r="Q6861" i="35" s="1"/>
  <c r="P6797" i="35"/>
  <c r="Q6797" i="35" s="1"/>
  <c r="P6733" i="35"/>
  <c r="Q6733" i="35" s="1"/>
  <c r="P6669" i="35"/>
  <c r="Q6669" i="35" s="1"/>
  <c r="P6605" i="35"/>
  <c r="Q6605" i="35" s="1"/>
  <c r="P6541" i="35"/>
  <c r="Q6541" i="35" s="1"/>
  <c r="P6477" i="35"/>
  <c r="Q6477" i="35" s="1"/>
  <c r="P6413" i="35"/>
  <c r="Q6413" i="35" s="1"/>
  <c r="P6349" i="35"/>
  <c r="Q6349" i="35" s="1"/>
  <c r="P6285" i="35"/>
  <c r="Q6285" i="35" s="1"/>
  <c r="P6221" i="35"/>
  <c r="Q6221" i="35" s="1"/>
  <c r="P10636" i="35"/>
  <c r="Q10636" i="35" s="1"/>
  <c r="P10124" i="35"/>
  <c r="Q10124" i="35" s="1"/>
  <c r="P9612" i="35"/>
  <c r="Q9612" i="35" s="1"/>
  <c r="P9100" i="35"/>
  <c r="Q9100" i="35" s="1"/>
  <c r="P8659" i="35"/>
  <c r="Q8659" i="35" s="1"/>
  <c r="P8534" i="35"/>
  <c r="Q8534" i="35" s="1"/>
  <c r="P8448" i="35"/>
  <c r="Q8448" i="35" s="1"/>
  <c r="P8364" i="35"/>
  <c r="Q8364" i="35" s="1"/>
  <c r="P8300" i="35"/>
  <c r="Q8300" i="35" s="1"/>
  <c r="P8236" i="35"/>
  <c r="Q8236" i="35" s="1"/>
  <c r="P8172" i="35"/>
  <c r="Q8172" i="35" s="1"/>
  <c r="P8108" i="35"/>
  <c r="Q8108" i="35" s="1"/>
  <c r="P8044" i="35"/>
  <c r="Q8044" i="35" s="1"/>
  <c r="P7980" i="35"/>
  <c r="Q7980" i="35" s="1"/>
  <c r="P7916" i="35"/>
  <c r="Q7916" i="35" s="1"/>
  <c r="P7852" i="35"/>
  <c r="Q7852" i="35" s="1"/>
  <c r="P7788" i="35"/>
  <c r="Q7788" i="35" s="1"/>
  <c r="P7724" i="35"/>
  <c r="Q7724" i="35" s="1"/>
  <c r="P7660" i="35"/>
  <c r="Q7660" i="35" s="1"/>
  <c r="P7596" i="35"/>
  <c r="Q7596" i="35" s="1"/>
  <c r="P7532" i="35"/>
  <c r="Q7532" i="35" s="1"/>
  <c r="P7468" i="35"/>
  <c r="Q7468" i="35" s="1"/>
  <c r="P7404" i="35"/>
  <c r="Q7404" i="35" s="1"/>
  <c r="P7340" i="35"/>
  <c r="Q7340" i="35" s="1"/>
  <c r="P7276" i="35"/>
  <c r="Q7276" i="35" s="1"/>
  <c r="P7212" i="35"/>
  <c r="Q7212" i="35" s="1"/>
  <c r="P7148" i="35"/>
  <c r="Q7148" i="35" s="1"/>
  <c r="P7084" i="35"/>
  <c r="Q7084" i="35" s="1"/>
  <c r="P7020" i="35"/>
  <c r="Q7020" i="35" s="1"/>
  <c r="P6956" i="35"/>
  <c r="Q6956" i="35" s="1"/>
  <c r="P6892" i="35"/>
  <c r="Q6892" i="35" s="1"/>
  <c r="P6828" i="35"/>
  <c r="Q6828" i="35" s="1"/>
  <c r="P6764" i="35"/>
  <c r="Q6764" i="35" s="1"/>
  <c r="P6700" i="35"/>
  <c r="Q6700" i="35" s="1"/>
  <c r="P6636" i="35"/>
  <c r="Q6636" i="35" s="1"/>
  <c r="P6572" i="35"/>
  <c r="Q6572" i="35" s="1"/>
  <c r="P6508" i="35"/>
  <c r="Q6508" i="35" s="1"/>
  <c r="P6444" i="35"/>
  <c r="Q6444" i="35" s="1"/>
  <c r="P6380" i="35"/>
  <c r="Q6380" i="35" s="1"/>
  <c r="P6316" i="35"/>
  <c r="Q6316" i="35" s="1"/>
  <c r="P6252" i="35"/>
  <c r="Q6252" i="35" s="1"/>
  <c r="P6188" i="35"/>
  <c r="Q6188" i="35" s="1"/>
  <c r="AC324" i="35"/>
  <c r="AD324" i="35" s="1"/>
  <c r="P10436" i="35"/>
  <c r="Q10436" i="35" s="1"/>
  <c r="P9924" i="35"/>
  <c r="Q9924" i="35" s="1"/>
  <c r="P9412" i="35"/>
  <c r="Q9412" i="35" s="1"/>
  <c r="P8900" i="35"/>
  <c r="Q8900" i="35" s="1"/>
  <c r="P8594" i="35"/>
  <c r="Q8594" i="35" s="1"/>
  <c r="P8500" i="35"/>
  <c r="Q8500" i="35" s="1"/>
  <c r="P8415" i="35"/>
  <c r="Q8415" i="35" s="1"/>
  <c r="P8339" i="35"/>
  <c r="Q8339" i="35" s="1"/>
  <c r="P8275" i="35"/>
  <c r="Q8275" i="35" s="1"/>
  <c r="P8211" i="35"/>
  <c r="Q8211" i="35" s="1"/>
  <c r="P8147" i="35"/>
  <c r="Q8147" i="35" s="1"/>
  <c r="P8083" i="35"/>
  <c r="Q8083" i="35" s="1"/>
  <c r="P8019" i="35"/>
  <c r="Q8019" i="35" s="1"/>
  <c r="P7955" i="35"/>
  <c r="Q7955" i="35" s="1"/>
  <c r="P7891" i="35"/>
  <c r="Q7891" i="35" s="1"/>
  <c r="P7827" i="35"/>
  <c r="Q7827" i="35" s="1"/>
  <c r="P7763" i="35"/>
  <c r="Q7763" i="35" s="1"/>
  <c r="P7699" i="35"/>
  <c r="Q7699" i="35" s="1"/>
  <c r="P7635" i="35"/>
  <c r="Q7635" i="35" s="1"/>
  <c r="P7571" i="35"/>
  <c r="Q7571" i="35" s="1"/>
  <c r="P7507" i="35"/>
  <c r="Q7507" i="35" s="1"/>
  <c r="P7443" i="35"/>
  <c r="Q7443" i="35" s="1"/>
  <c r="P7379" i="35"/>
  <c r="Q7379" i="35" s="1"/>
  <c r="P7315" i="35"/>
  <c r="Q7315" i="35" s="1"/>
  <c r="P7251" i="35"/>
  <c r="Q7251" i="35" s="1"/>
  <c r="P7187" i="35"/>
  <c r="Q7187" i="35" s="1"/>
  <c r="P7123" i="35"/>
  <c r="Q7123" i="35" s="1"/>
  <c r="P7059" i="35"/>
  <c r="Q7059" i="35" s="1"/>
  <c r="P6995" i="35"/>
  <c r="Q6995" i="35" s="1"/>
  <c r="P6931" i="35"/>
  <c r="Q6931" i="35" s="1"/>
  <c r="P6867" i="35"/>
  <c r="Q6867" i="35" s="1"/>
  <c r="P6803" i="35"/>
  <c r="Q6803" i="35" s="1"/>
  <c r="P6739" i="35"/>
  <c r="Q6739" i="35" s="1"/>
  <c r="P6675" i="35"/>
  <c r="Q6675" i="35" s="1"/>
  <c r="P6611" i="35"/>
  <c r="Q6611" i="35" s="1"/>
  <c r="P6547" i="35"/>
  <c r="Q6547" i="35" s="1"/>
  <c r="P6483" i="35"/>
  <c r="Q6483" i="35" s="1"/>
  <c r="P6419" i="35"/>
  <c r="Q6419" i="35" s="1"/>
  <c r="P6355" i="35"/>
  <c r="Q6355" i="35" s="1"/>
  <c r="P9652" i="35"/>
  <c r="Q9652" i="35" s="1"/>
  <c r="P8455" i="35"/>
  <c r="Q8455" i="35" s="1"/>
  <c r="P8177" i="35"/>
  <c r="Q8177" i="35" s="1"/>
  <c r="P7921" i="35"/>
  <c r="Q7921" i="35" s="1"/>
  <c r="P7665" i="35"/>
  <c r="Q7665" i="35" s="1"/>
  <c r="P7409" i="35"/>
  <c r="Q7409" i="35" s="1"/>
  <c r="P7153" i="35"/>
  <c r="Q7153" i="35" s="1"/>
  <c r="P6897" i="35"/>
  <c r="Q6897" i="35" s="1"/>
  <c r="P6641" i="35"/>
  <c r="Q6641" i="35" s="1"/>
  <c r="P6385" i="35"/>
  <c r="Q6385" i="35" s="1"/>
  <c r="P6213" i="35"/>
  <c r="Q6213" i="35" s="1"/>
  <c r="P6139" i="35"/>
  <c r="Q6139" i="35" s="1"/>
  <c r="P6075" i="35"/>
  <c r="Q6075" i="35" s="1"/>
  <c r="P6011" i="35"/>
  <c r="Q6011" i="35" s="1"/>
  <c r="P5947" i="35"/>
  <c r="Q5947" i="35" s="1"/>
  <c r="P5883" i="35"/>
  <c r="Q5883" i="35" s="1"/>
  <c r="P5819" i="35"/>
  <c r="Q5819" i="35" s="1"/>
  <c r="P5755" i="35"/>
  <c r="Q5755" i="35" s="1"/>
  <c r="P5691" i="35"/>
  <c r="Q5691" i="35" s="1"/>
  <c r="P5627" i="35"/>
  <c r="Q5627" i="35" s="1"/>
  <c r="P5563" i="35"/>
  <c r="Q5563" i="35" s="1"/>
  <c r="P5499" i="35"/>
  <c r="Q5499" i="35" s="1"/>
  <c r="P5435" i="35"/>
  <c r="Q5435" i="35" s="1"/>
  <c r="P5371" i="35"/>
  <c r="Q5371" i="35" s="1"/>
  <c r="P5307" i="35"/>
  <c r="Q5307" i="35" s="1"/>
  <c r="AC494" i="35"/>
  <c r="AD494" i="35" s="1"/>
  <c r="AI1889" i="35"/>
  <c r="AJ1889" i="35" s="1"/>
  <c r="P9035" i="35"/>
  <c r="Q9035" i="35" s="1"/>
  <c r="P9442" i="35"/>
  <c r="Q9442" i="35" s="1"/>
  <c r="P10505" i="35"/>
  <c r="Q10505" i="35" s="1"/>
  <c r="P9201" i="35"/>
  <c r="Q9201" i="35" s="1"/>
  <c r="P8689" i="35"/>
  <c r="Q8689" i="35" s="1"/>
  <c r="AC93" i="35"/>
  <c r="AD93" i="35" s="1"/>
  <c r="P10400" i="35"/>
  <c r="Q10400" i="35" s="1"/>
  <c r="P9888" i="35"/>
  <c r="Q9888" i="35" s="1"/>
  <c r="P9376" i="35"/>
  <c r="Q9376" i="35" s="1"/>
  <c r="P8864" i="35"/>
  <c r="Q8864" i="35" s="1"/>
  <c r="P11233" i="35"/>
  <c r="Q11233" i="35" s="1"/>
  <c r="P10367" i="35"/>
  <c r="Q10367" i="35" s="1"/>
  <c r="P9855" i="35"/>
  <c r="Q9855" i="35" s="1"/>
  <c r="P9343" i="35"/>
  <c r="Q9343" i="35" s="1"/>
  <c r="P8831" i="35"/>
  <c r="Q8831" i="35" s="1"/>
  <c r="P11098" i="35"/>
  <c r="Q11098" i="35" s="1"/>
  <c r="P10334" i="35"/>
  <c r="Q10334" i="35" s="1"/>
  <c r="P9822" i="35"/>
  <c r="Q9822" i="35" s="1"/>
  <c r="P9310" i="35"/>
  <c r="Q9310" i="35" s="1"/>
  <c r="P8846" i="35"/>
  <c r="Q8846" i="35" s="1"/>
  <c r="P8782" i="35"/>
  <c r="Q8782" i="35" s="1"/>
  <c r="P8718" i="35"/>
  <c r="Q8718" i="35" s="1"/>
  <c r="P8654" i="35"/>
  <c r="Q8654" i="35" s="1"/>
  <c r="AI2727" i="35"/>
  <c r="AJ2727" i="35" s="1"/>
  <c r="AI175" i="35"/>
  <c r="AJ175" i="35" s="1"/>
  <c r="AC460" i="35"/>
  <c r="AD460" i="35" s="1"/>
  <c r="AC52" i="35"/>
  <c r="AD52" i="35" s="1"/>
  <c r="P11065" i="35"/>
  <c r="Q11065" i="35" s="1"/>
  <c r="P10809" i="35"/>
  <c r="Q10809" i="35" s="1"/>
  <c r="P10709" i="35"/>
  <c r="Q10709" i="35" s="1"/>
  <c r="P10645" i="35"/>
  <c r="Q10645" i="35" s="1"/>
  <c r="P10581" i="35"/>
  <c r="Q10581" i="35" s="1"/>
  <c r="P10517" i="35"/>
  <c r="Q10517" i="35" s="1"/>
  <c r="P10453" i="35"/>
  <c r="Q10453" i="35" s="1"/>
  <c r="P10389" i="35"/>
  <c r="Q10389" i="35" s="1"/>
  <c r="P10325" i="35"/>
  <c r="Q10325" i="35" s="1"/>
  <c r="P10261" i="35"/>
  <c r="Q10261" i="35" s="1"/>
  <c r="P10197" i="35"/>
  <c r="Q10197" i="35" s="1"/>
  <c r="P10133" i="35"/>
  <c r="Q10133" i="35" s="1"/>
  <c r="P10069" i="35"/>
  <c r="Q10069" i="35" s="1"/>
  <c r="P10005" i="35"/>
  <c r="Q10005" i="35" s="1"/>
  <c r="P9941" i="35"/>
  <c r="Q9941" i="35" s="1"/>
  <c r="P9877" i="35"/>
  <c r="Q9877" i="35" s="1"/>
  <c r="P9813" i="35"/>
  <c r="Q9813" i="35" s="1"/>
  <c r="P9749" i="35"/>
  <c r="Q9749" i="35" s="1"/>
  <c r="P9685" i="35"/>
  <c r="Q9685" i="35" s="1"/>
  <c r="P9621" i="35"/>
  <c r="Q9621" i="35" s="1"/>
  <c r="P9557" i="35"/>
  <c r="Q9557" i="35" s="1"/>
  <c r="P9493" i="35"/>
  <c r="Q9493" i="35" s="1"/>
  <c r="P9429" i="35"/>
  <c r="Q9429" i="35" s="1"/>
  <c r="P9365" i="35"/>
  <c r="Q9365" i="35" s="1"/>
  <c r="P9301" i="35"/>
  <c r="Q9301" i="35" s="1"/>
  <c r="P9237" i="35"/>
  <c r="Q9237" i="35" s="1"/>
  <c r="P9173" i="35"/>
  <c r="Q9173" i="35" s="1"/>
  <c r="P9109" i="35"/>
  <c r="Q9109" i="35" s="1"/>
  <c r="P9045" i="35"/>
  <c r="Q9045" i="35" s="1"/>
  <c r="P8981" i="35"/>
  <c r="Q8981" i="35" s="1"/>
  <c r="P8917" i="35"/>
  <c r="Q8917" i="35" s="1"/>
  <c r="P8853" i="35"/>
  <c r="Q8853" i="35" s="1"/>
  <c r="P8789" i="35"/>
  <c r="Q8789" i="35" s="1"/>
  <c r="P8725" i="35"/>
  <c r="Q8725" i="35" s="1"/>
  <c r="P8661" i="35"/>
  <c r="Q8661" i="35" s="1"/>
  <c r="P8597" i="35"/>
  <c r="Q8597" i="35" s="1"/>
  <c r="P8533" i="35"/>
  <c r="Q8533" i="35" s="1"/>
  <c r="P8469" i="35"/>
  <c r="Q8469" i="35" s="1"/>
  <c r="P8405" i="35"/>
  <c r="Q8405" i="35" s="1"/>
  <c r="P11154" i="35"/>
  <c r="Q11154" i="35" s="1"/>
  <c r="P10348" i="35"/>
  <c r="Q10348" i="35" s="1"/>
  <c r="P9836" i="35"/>
  <c r="Q9836" i="35" s="1"/>
  <c r="P9324" i="35"/>
  <c r="Q9324" i="35" s="1"/>
  <c r="P8812" i="35"/>
  <c r="Q8812" i="35" s="1"/>
  <c r="P8571" i="35"/>
  <c r="Q8571" i="35" s="1"/>
  <c r="P8486" i="35"/>
  <c r="Q8486" i="35" s="1"/>
  <c r="P8400" i="35"/>
  <c r="Q8400" i="35" s="1"/>
  <c r="P8328" i="35"/>
  <c r="Q8328" i="35" s="1"/>
  <c r="P8264" i="35"/>
  <c r="Q8264" i="35" s="1"/>
  <c r="P8200" i="35"/>
  <c r="Q8200" i="35" s="1"/>
  <c r="P8136" i="35"/>
  <c r="Q8136" i="35" s="1"/>
  <c r="P8072" i="35"/>
  <c r="Q8072" i="35" s="1"/>
  <c r="P8008" i="35"/>
  <c r="Q8008" i="35" s="1"/>
  <c r="P7944" i="35"/>
  <c r="Q7944" i="35" s="1"/>
  <c r="P7880" i="35"/>
  <c r="Q7880" i="35" s="1"/>
  <c r="P7816" i="35"/>
  <c r="Q7816" i="35" s="1"/>
  <c r="P7752" i="35"/>
  <c r="Q7752" i="35" s="1"/>
  <c r="P7688" i="35"/>
  <c r="Q7688" i="35" s="1"/>
  <c r="P7624" i="35"/>
  <c r="Q7624" i="35" s="1"/>
  <c r="P7560" i="35"/>
  <c r="Q7560" i="35" s="1"/>
  <c r="P7496" i="35"/>
  <c r="Q7496" i="35" s="1"/>
  <c r="P7432" i="35"/>
  <c r="Q7432" i="35" s="1"/>
  <c r="P7368" i="35"/>
  <c r="Q7368" i="35" s="1"/>
  <c r="P7304" i="35"/>
  <c r="Q7304" i="35" s="1"/>
  <c r="P7240" i="35"/>
  <c r="Q7240" i="35" s="1"/>
  <c r="P7176" i="35"/>
  <c r="Q7176" i="35" s="1"/>
  <c r="P7112" i="35"/>
  <c r="Q7112" i="35" s="1"/>
  <c r="P7048" i="35"/>
  <c r="Q7048" i="35" s="1"/>
  <c r="P6984" i="35"/>
  <c r="Q6984" i="35" s="1"/>
  <c r="P6920" i="35"/>
  <c r="Q6920" i="35" s="1"/>
  <c r="P6856" i="35"/>
  <c r="Q6856" i="35" s="1"/>
  <c r="P6792" i="35"/>
  <c r="Q6792" i="35" s="1"/>
  <c r="P6728" i="35"/>
  <c r="Q6728" i="35" s="1"/>
  <c r="P6664" i="35"/>
  <c r="Q6664" i="35" s="1"/>
  <c r="P6600" i="35"/>
  <c r="Q6600" i="35" s="1"/>
  <c r="P6536" i="35"/>
  <c r="Q6536" i="35" s="1"/>
  <c r="P6472" i="35"/>
  <c r="Q6472" i="35" s="1"/>
  <c r="P6408" i="35"/>
  <c r="Q6408" i="35" s="1"/>
  <c r="P6344" i="35"/>
  <c r="Q6344" i="35" s="1"/>
  <c r="P6280" i="35"/>
  <c r="Q6280" i="35" s="1"/>
  <c r="P6216" i="35"/>
  <c r="Q6216" i="35" s="1"/>
  <c r="P10660" i="35"/>
  <c r="Q10660" i="35" s="1"/>
  <c r="P10148" i="35"/>
  <c r="Q10148" i="35" s="1"/>
  <c r="P9636" i="35"/>
  <c r="Q9636" i="35" s="1"/>
  <c r="P9124" i="35"/>
  <c r="Q9124" i="35" s="1"/>
  <c r="P8667" i="35"/>
  <c r="Q8667" i="35" s="1"/>
  <c r="P8538" i="35"/>
  <c r="Q8538" i="35" s="1"/>
  <c r="P8452" i="35"/>
  <c r="Q8452" i="35" s="1"/>
  <c r="P8367" i="35"/>
  <c r="Q8367" i="35" s="1"/>
  <c r="P8303" i="35"/>
  <c r="Q8303" i="35" s="1"/>
  <c r="P8239" i="35"/>
  <c r="Q8239" i="35" s="1"/>
  <c r="P8175" i="35"/>
  <c r="Q8175" i="35" s="1"/>
  <c r="P8111" i="35"/>
  <c r="Q8111" i="35" s="1"/>
  <c r="P8047" i="35"/>
  <c r="Q8047" i="35" s="1"/>
  <c r="P7983" i="35"/>
  <c r="Q7983" i="35" s="1"/>
  <c r="P7919" i="35"/>
  <c r="Q7919" i="35" s="1"/>
  <c r="P7855" i="35"/>
  <c r="Q7855" i="35" s="1"/>
  <c r="P7791" i="35"/>
  <c r="Q7791" i="35" s="1"/>
  <c r="P7727" i="35"/>
  <c r="Q7727" i="35" s="1"/>
  <c r="P7663" i="35"/>
  <c r="Q7663" i="35" s="1"/>
  <c r="P7599" i="35"/>
  <c r="Q7599" i="35" s="1"/>
  <c r="P7535" i="35"/>
  <c r="Q7535" i="35" s="1"/>
  <c r="P7471" i="35"/>
  <c r="Q7471" i="35" s="1"/>
  <c r="P7407" i="35"/>
  <c r="Q7407" i="35" s="1"/>
  <c r="P7343" i="35"/>
  <c r="Q7343" i="35" s="1"/>
  <c r="P7279" i="35"/>
  <c r="Q7279" i="35" s="1"/>
  <c r="P7215" i="35"/>
  <c r="Q7215" i="35" s="1"/>
  <c r="P7151" i="35"/>
  <c r="Q7151" i="35" s="1"/>
  <c r="P7087" i="35"/>
  <c r="Q7087" i="35" s="1"/>
  <c r="P7023" i="35"/>
  <c r="Q7023" i="35" s="1"/>
  <c r="P6959" i="35"/>
  <c r="Q6959" i="35" s="1"/>
  <c r="P6895" i="35"/>
  <c r="Q6895" i="35" s="1"/>
  <c r="P6831" i="35"/>
  <c r="Q6831" i="35" s="1"/>
  <c r="P6767" i="35"/>
  <c r="Q6767" i="35" s="1"/>
  <c r="P6703" i="35"/>
  <c r="Q6703" i="35" s="1"/>
  <c r="P6639" i="35"/>
  <c r="Q6639" i="35" s="1"/>
  <c r="P6575" i="35"/>
  <c r="Q6575" i="35" s="1"/>
  <c r="P6511" i="35"/>
  <c r="Q6511" i="35" s="1"/>
  <c r="P6447" i="35"/>
  <c r="Q6447" i="35" s="1"/>
  <c r="P6383" i="35"/>
  <c r="Q6383" i="35" s="1"/>
  <c r="P6319" i="35"/>
  <c r="Q6319" i="35" s="1"/>
  <c r="P6255" i="35"/>
  <c r="Q6255" i="35" s="1"/>
  <c r="P10588" i="35"/>
  <c r="Q10588" i="35" s="1"/>
  <c r="P10076" i="35"/>
  <c r="Q10076" i="35" s="1"/>
  <c r="P9564" i="35"/>
  <c r="Q9564" i="35" s="1"/>
  <c r="P9052" i="35"/>
  <c r="Q9052" i="35" s="1"/>
  <c r="P8643" i="35"/>
  <c r="Q8643" i="35" s="1"/>
  <c r="P8526" i="35"/>
  <c r="Q8526" i="35" s="1"/>
  <c r="P8440" i="35"/>
  <c r="Q8440" i="35" s="1"/>
  <c r="P8358" i="35"/>
  <c r="Q8358" i="35" s="1"/>
  <c r="P8294" i="35"/>
  <c r="Q8294" i="35" s="1"/>
  <c r="P8230" i="35"/>
  <c r="Q8230" i="35" s="1"/>
  <c r="P8166" i="35"/>
  <c r="Q8166" i="35" s="1"/>
  <c r="P8102" i="35"/>
  <c r="Q8102" i="35" s="1"/>
  <c r="P8038" i="35"/>
  <c r="Q8038" i="35" s="1"/>
  <c r="P7974" i="35"/>
  <c r="Q7974" i="35" s="1"/>
  <c r="P7910" i="35"/>
  <c r="Q7910" i="35" s="1"/>
  <c r="P7846" i="35"/>
  <c r="Q7846" i="35" s="1"/>
  <c r="P7782" i="35"/>
  <c r="Q7782" i="35" s="1"/>
  <c r="P7718" i="35"/>
  <c r="Q7718" i="35" s="1"/>
  <c r="P7654" i="35"/>
  <c r="Q7654" i="35" s="1"/>
  <c r="P7590" i="35"/>
  <c r="Q7590" i="35" s="1"/>
  <c r="P7526" i="35"/>
  <c r="Q7526" i="35" s="1"/>
  <c r="P7462" i="35"/>
  <c r="Q7462" i="35" s="1"/>
  <c r="P7398" i="35"/>
  <c r="Q7398" i="35" s="1"/>
  <c r="P7334" i="35"/>
  <c r="Q7334" i="35" s="1"/>
  <c r="P7270" i="35"/>
  <c r="Q7270" i="35" s="1"/>
  <c r="P7206" i="35"/>
  <c r="Q7206" i="35" s="1"/>
  <c r="P7142" i="35"/>
  <c r="Q7142" i="35" s="1"/>
  <c r="P7078" i="35"/>
  <c r="Q7078" i="35" s="1"/>
  <c r="P7014" i="35"/>
  <c r="Q7014" i="35" s="1"/>
  <c r="P6950" i="35"/>
  <c r="Q6950" i="35" s="1"/>
  <c r="P6886" i="35"/>
  <c r="Q6886" i="35" s="1"/>
  <c r="P6822" i="35"/>
  <c r="Q6822" i="35" s="1"/>
  <c r="P6758" i="35"/>
  <c r="Q6758" i="35" s="1"/>
  <c r="P6694" i="35"/>
  <c r="Q6694" i="35" s="1"/>
  <c r="P6630" i="35"/>
  <c r="Q6630" i="35" s="1"/>
  <c r="P6566" i="35"/>
  <c r="Q6566" i="35" s="1"/>
  <c r="P6502" i="35"/>
  <c r="Q6502" i="35" s="1"/>
  <c r="P6438" i="35"/>
  <c r="Q6438" i="35" s="1"/>
  <c r="P6374" i="35"/>
  <c r="Q6374" i="35" s="1"/>
  <c r="P6310" i="35"/>
  <c r="Q6310" i="35" s="1"/>
  <c r="P6246" i="35"/>
  <c r="Q6246" i="35" s="1"/>
  <c r="P11058" i="35"/>
  <c r="Q11058" i="35" s="1"/>
  <c r="P10324" i="35"/>
  <c r="Q10324" i="35" s="1"/>
  <c r="P9812" i="35"/>
  <c r="Q9812" i="35" s="1"/>
  <c r="P9300" i="35"/>
  <c r="Q9300" i="35" s="1"/>
  <c r="P8788" i="35"/>
  <c r="Q8788" i="35" s="1"/>
  <c r="P8567" i="35"/>
  <c r="Q8567" i="35" s="1"/>
  <c r="P8482" i="35"/>
  <c r="Q8482" i="35" s="1"/>
  <c r="P8396" i="35"/>
  <c r="Q8396" i="35" s="1"/>
  <c r="P8325" i="35"/>
  <c r="Q8325" i="35" s="1"/>
  <c r="P8261" i="35"/>
  <c r="Q8261" i="35" s="1"/>
  <c r="P8197" i="35"/>
  <c r="Q8197" i="35" s="1"/>
  <c r="P8133" i="35"/>
  <c r="Q8133" i="35" s="1"/>
  <c r="P8069" i="35"/>
  <c r="Q8069" i="35" s="1"/>
  <c r="P8005" i="35"/>
  <c r="Q8005" i="35" s="1"/>
  <c r="P7941" i="35"/>
  <c r="Q7941" i="35" s="1"/>
  <c r="P7877" i="35"/>
  <c r="Q7877" i="35" s="1"/>
  <c r="P7813" i="35"/>
  <c r="Q7813" i="35" s="1"/>
  <c r="P7749" i="35"/>
  <c r="Q7749" i="35" s="1"/>
  <c r="P7685" i="35"/>
  <c r="Q7685" i="35" s="1"/>
  <c r="P7621" i="35"/>
  <c r="Q7621" i="35" s="1"/>
  <c r="P7557" i="35"/>
  <c r="Q7557" i="35" s="1"/>
  <c r="P7493" i="35"/>
  <c r="Q7493" i="35" s="1"/>
  <c r="P7429" i="35"/>
  <c r="Q7429" i="35" s="1"/>
  <c r="P7365" i="35"/>
  <c r="Q7365" i="35" s="1"/>
  <c r="P7301" i="35"/>
  <c r="Q7301" i="35" s="1"/>
  <c r="P7237" i="35"/>
  <c r="Q7237" i="35" s="1"/>
  <c r="P7173" i="35"/>
  <c r="Q7173" i="35" s="1"/>
  <c r="P7109" i="35"/>
  <c r="Q7109" i="35" s="1"/>
  <c r="P7045" i="35"/>
  <c r="Q7045" i="35" s="1"/>
  <c r="P6981" i="35"/>
  <c r="Q6981" i="35" s="1"/>
  <c r="P6917" i="35"/>
  <c r="Q6917" i="35" s="1"/>
  <c r="P6853" i="35"/>
  <c r="Q6853" i="35" s="1"/>
  <c r="P6789" i="35"/>
  <c r="Q6789" i="35" s="1"/>
  <c r="P6725" i="35"/>
  <c r="Q6725" i="35" s="1"/>
  <c r="P6661" i="35"/>
  <c r="Q6661" i="35" s="1"/>
  <c r="P6597" i="35"/>
  <c r="Q6597" i="35" s="1"/>
  <c r="P6533" i="35"/>
  <c r="Q6533" i="35" s="1"/>
  <c r="P6469" i="35"/>
  <c r="Q6469" i="35" s="1"/>
  <c r="P6405" i="35"/>
  <c r="Q6405" i="35" s="1"/>
  <c r="P6341" i="35"/>
  <c r="Q6341" i="35" s="1"/>
  <c r="P6277" i="35"/>
  <c r="Q6277" i="35" s="1"/>
  <c r="AI1953" i="35"/>
  <c r="AJ1953" i="35" s="1"/>
  <c r="P10572" i="35"/>
  <c r="Q10572" i="35" s="1"/>
  <c r="P10060" i="35"/>
  <c r="Q10060" i="35" s="1"/>
  <c r="P9548" i="35"/>
  <c r="Q9548" i="35" s="1"/>
  <c r="P9036" i="35"/>
  <c r="Q9036" i="35" s="1"/>
  <c r="P8636" i="35"/>
  <c r="Q8636" i="35" s="1"/>
  <c r="P8523" i="35"/>
  <c r="Q8523" i="35" s="1"/>
  <c r="P8438" i="35"/>
  <c r="Q8438" i="35" s="1"/>
  <c r="P8356" i="35"/>
  <c r="Q8356" i="35" s="1"/>
  <c r="P8292" i="35"/>
  <c r="Q8292" i="35" s="1"/>
  <c r="P8228" i="35"/>
  <c r="Q8228" i="35" s="1"/>
  <c r="P8164" i="35"/>
  <c r="Q8164" i="35" s="1"/>
  <c r="P8100" i="35"/>
  <c r="Q8100" i="35" s="1"/>
  <c r="P8036" i="35"/>
  <c r="Q8036" i="35" s="1"/>
  <c r="P7972" i="35"/>
  <c r="Q7972" i="35" s="1"/>
  <c r="P7908" i="35"/>
  <c r="Q7908" i="35" s="1"/>
  <c r="P7844" i="35"/>
  <c r="Q7844" i="35" s="1"/>
  <c r="P7780" i="35"/>
  <c r="Q7780" i="35" s="1"/>
  <c r="P7716" i="35"/>
  <c r="Q7716" i="35" s="1"/>
  <c r="P7652" i="35"/>
  <c r="Q7652" i="35" s="1"/>
  <c r="P7588" i="35"/>
  <c r="Q7588" i="35" s="1"/>
  <c r="P7524" i="35"/>
  <c r="Q7524" i="35" s="1"/>
  <c r="P7460" i="35"/>
  <c r="Q7460" i="35" s="1"/>
  <c r="P7396" i="35"/>
  <c r="Q7396" i="35" s="1"/>
  <c r="P7332" i="35"/>
  <c r="Q7332" i="35" s="1"/>
  <c r="P7268" i="35"/>
  <c r="Q7268" i="35" s="1"/>
  <c r="P7204" i="35"/>
  <c r="Q7204" i="35" s="1"/>
  <c r="P7140" i="35"/>
  <c r="Q7140" i="35" s="1"/>
  <c r="P7076" i="35"/>
  <c r="Q7076" i="35" s="1"/>
  <c r="P7012" i="35"/>
  <c r="Q7012" i="35" s="1"/>
  <c r="P6948" i="35"/>
  <c r="Q6948" i="35" s="1"/>
  <c r="P6884" i="35"/>
  <c r="Q6884" i="35" s="1"/>
  <c r="P6820" i="35"/>
  <c r="Q6820" i="35" s="1"/>
  <c r="P6756" i="35"/>
  <c r="Q6756" i="35" s="1"/>
  <c r="P6692" i="35"/>
  <c r="Q6692" i="35" s="1"/>
  <c r="P6628" i="35"/>
  <c r="Q6628" i="35" s="1"/>
  <c r="P6564" i="35"/>
  <c r="Q6564" i="35" s="1"/>
  <c r="P6500" i="35"/>
  <c r="Q6500" i="35" s="1"/>
  <c r="P6436" i="35"/>
  <c r="Q6436" i="35" s="1"/>
  <c r="P6372" i="35"/>
  <c r="Q6372" i="35" s="1"/>
  <c r="P6308" i="35"/>
  <c r="Q6308" i="35" s="1"/>
  <c r="P6244" i="35"/>
  <c r="Q6244" i="35" s="1"/>
  <c r="P11251" i="35"/>
  <c r="Q11251" i="35" s="1"/>
  <c r="P11025" i="35"/>
  <c r="Q11025" i="35" s="1"/>
  <c r="P8779" i="35"/>
  <c r="Q8779" i="35" s="1"/>
  <c r="P9274" i="35"/>
  <c r="Q9274" i="35" s="1"/>
  <c r="P10321" i="35"/>
  <c r="Q10321" i="35" s="1"/>
  <c r="P9137" i="35"/>
  <c r="Q9137" i="35" s="1"/>
  <c r="P8625" i="35"/>
  <c r="Q8625" i="35" s="1"/>
  <c r="P11106" i="35"/>
  <c r="Q11106" i="35" s="1"/>
  <c r="P10336" i="35"/>
  <c r="Q10336" i="35" s="1"/>
  <c r="P9824" i="35"/>
  <c r="Q9824" i="35" s="1"/>
  <c r="P9312" i="35"/>
  <c r="Q9312" i="35" s="1"/>
  <c r="P8800" i="35"/>
  <c r="Q8800" i="35" s="1"/>
  <c r="P10977" i="35"/>
  <c r="Q10977" i="35" s="1"/>
  <c r="P10303" i="35"/>
  <c r="Q10303" i="35" s="1"/>
  <c r="P9791" i="35"/>
  <c r="Q9791" i="35" s="1"/>
  <c r="P9279" i="35"/>
  <c r="Q9279" i="35" s="1"/>
  <c r="P8767" i="35"/>
  <c r="Q8767" i="35" s="1"/>
  <c r="P10842" i="35"/>
  <c r="Q10842" i="35" s="1"/>
  <c r="P10270" i="35"/>
  <c r="Q10270" i="35" s="1"/>
  <c r="P9758" i="35"/>
  <c r="Q9758" i="35" s="1"/>
  <c r="P9246" i="35"/>
  <c r="Q9246" i="35" s="1"/>
  <c r="P8838" i="35"/>
  <c r="Q8838" i="35" s="1"/>
  <c r="P8774" i="35"/>
  <c r="Q8774" i="35" s="1"/>
  <c r="P8710" i="35"/>
  <c r="Q8710" i="35" s="1"/>
  <c r="P8646" i="35"/>
  <c r="Q8646" i="35" s="1"/>
  <c r="AI2017" i="35"/>
  <c r="AJ2017" i="35" s="1"/>
  <c r="AI3" i="35"/>
  <c r="AJ3" i="35" s="1"/>
  <c r="AC396" i="35"/>
  <c r="AD396" i="35" s="1"/>
  <c r="AC20" i="35"/>
  <c r="AD20" i="35" s="1"/>
  <c r="P11033" i="35"/>
  <c r="Q11033" i="35" s="1"/>
  <c r="P10777" i="35"/>
  <c r="Q10777" i="35" s="1"/>
  <c r="P10701" i="35"/>
  <c r="Q10701" i="35" s="1"/>
  <c r="P10637" i="35"/>
  <c r="Q10637" i="35" s="1"/>
  <c r="P10573" i="35"/>
  <c r="Q10573" i="35" s="1"/>
  <c r="P10509" i="35"/>
  <c r="Q10509" i="35" s="1"/>
  <c r="P10445" i="35"/>
  <c r="Q10445" i="35" s="1"/>
  <c r="P10381" i="35"/>
  <c r="Q10381" i="35" s="1"/>
  <c r="P10317" i="35"/>
  <c r="Q10317" i="35" s="1"/>
  <c r="P10253" i="35"/>
  <c r="Q10253" i="35" s="1"/>
  <c r="P10189" i="35"/>
  <c r="Q10189" i="35" s="1"/>
  <c r="P10125" i="35"/>
  <c r="Q10125" i="35" s="1"/>
  <c r="P10061" i="35"/>
  <c r="Q10061" i="35" s="1"/>
  <c r="P9997" i="35"/>
  <c r="Q9997" i="35" s="1"/>
  <c r="P9933" i="35"/>
  <c r="Q9933" i="35" s="1"/>
  <c r="P9869" i="35"/>
  <c r="Q9869" i="35" s="1"/>
  <c r="P9805" i="35"/>
  <c r="Q9805" i="35" s="1"/>
  <c r="P9741" i="35"/>
  <c r="Q9741" i="35" s="1"/>
  <c r="P9677" i="35"/>
  <c r="Q9677" i="35" s="1"/>
  <c r="P9613" i="35"/>
  <c r="Q9613" i="35" s="1"/>
  <c r="P9549" i="35"/>
  <c r="Q9549" i="35" s="1"/>
  <c r="P9485" i="35"/>
  <c r="Q9485" i="35" s="1"/>
  <c r="P9421" i="35"/>
  <c r="Q9421" i="35" s="1"/>
  <c r="P9357" i="35"/>
  <c r="Q9357" i="35" s="1"/>
  <c r="P9293" i="35"/>
  <c r="Q9293" i="35" s="1"/>
  <c r="P9229" i="35"/>
  <c r="Q9229" i="35" s="1"/>
  <c r="P9165" i="35"/>
  <c r="Q9165" i="35" s="1"/>
  <c r="P9101" i="35"/>
  <c r="Q9101" i="35" s="1"/>
  <c r="P9037" i="35"/>
  <c r="Q9037" i="35" s="1"/>
  <c r="P8973" i="35"/>
  <c r="Q8973" i="35" s="1"/>
  <c r="P8909" i="35"/>
  <c r="Q8909" i="35" s="1"/>
  <c r="P8845" i="35"/>
  <c r="Q8845" i="35" s="1"/>
  <c r="P8781" i="35"/>
  <c r="Q8781" i="35" s="1"/>
  <c r="P8717" i="35"/>
  <c r="Q8717" i="35" s="1"/>
  <c r="P8653" i="35"/>
  <c r="Q8653" i="35" s="1"/>
  <c r="P8589" i="35"/>
  <c r="Q8589" i="35" s="1"/>
  <c r="P8525" i="35"/>
  <c r="Q8525" i="35" s="1"/>
  <c r="P8461" i="35"/>
  <c r="Q8461" i="35" s="1"/>
  <c r="P8397" i="35"/>
  <c r="Q8397" i="35" s="1"/>
  <c r="P10898" i="35"/>
  <c r="Q10898" i="35" s="1"/>
  <c r="P10284" i="35"/>
  <c r="Q10284" i="35" s="1"/>
  <c r="P9772" i="35"/>
  <c r="Q9772" i="35" s="1"/>
  <c r="P9260" i="35"/>
  <c r="Q9260" i="35" s="1"/>
  <c r="P8748" i="35"/>
  <c r="Q8748" i="35" s="1"/>
  <c r="P8560" i="35"/>
  <c r="Q8560" i="35" s="1"/>
  <c r="P8475" i="35"/>
  <c r="Q8475" i="35" s="1"/>
  <c r="P8390" i="35"/>
  <c r="Q8390" i="35" s="1"/>
  <c r="P8320" i="35"/>
  <c r="Q8320" i="35" s="1"/>
  <c r="P8256" i="35"/>
  <c r="Q8256" i="35" s="1"/>
  <c r="P8192" i="35"/>
  <c r="Q8192" i="35" s="1"/>
  <c r="P8128" i="35"/>
  <c r="Q8128" i="35" s="1"/>
  <c r="P8064" i="35"/>
  <c r="Q8064" i="35" s="1"/>
  <c r="P8000" i="35"/>
  <c r="Q8000" i="35" s="1"/>
  <c r="P7936" i="35"/>
  <c r="Q7936" i="35" s="1"/>
  <c r="P7872" i="35"/>
  <c r="Q7872" i="35" s="1"/>
  <c r="P7808" i="35"/>
  <c r="Q7808" i="35" s="1"/>
  <c r="P7744" i="35"/>
  <c r="Q7744" i="35" s="1"/>
  <c r="P7680" i="35"/>
  <c r="Q7680" i="35" s="1"/>
  <c r="P7616" i="35"/>
  <c r="Q7616" i="35" s="1"/>
  <c r="P7552" i="35"/>
  <c r="Q7552" i="35" s="1"/>
  <c r="P7488" i="35"/>
  <c r="Q7488" i="35" s="1"/>
  <c r="P7424" i="35"/>
  <c r="Q7424" i="35" s="1"/>
  <c r="P7360" i="35"/>
  <c r="Q7360" i="35" s="1"/>
  <c r="P7296" i="35"/>
  <c r="Q7296" i="35" s="1"/>
  <c r="P7232" i="35"/>
  <c r="Q7232" i="35" s="1"/>
  <c r="P7168" i="35"/>
  <c r="Q7168" i="35" s="1"/>
  <c r="P7104" i="35"/>
  <c r="Q7104" i="35" s="1"/>
  <c r="P7040" i="35"/>
  <c r="Q7040" i="35" s="1"/>
  <c r="P6976" i="35"/>
  <c r="Q6976" i="35" s="1"/>
  <c r="P6912" i="35"/>
  <c r="Q6912" i="35" s="1"/>
  <c r="P6848" i="35"/>
  <c r="Q6848" i="35" s="1"/>
  <c r="P6784" i="35"/>
  <c r="Q6784" i="35" s="1"/>
  <c r="P6720" i="35"/>
  <c r="Q6720" i="35" s="1"/>
  <c r="P6656" i="35"/>
  <c r="Q6656" i="35" s="1"/>
  <c r="P6592" i="35"/>
  <c r="Q6592" i="35" s="1"/>
  <c r="P6528" i="35"/>
  <c r="Q6528" i="35" s="1"/>
  <c r="P6464" i="35"/>
  <c r="Q6464" i="35" s="1"/>
  <c r="P6400" i="35"/>
  <c r="Q6400" i="35" s="1"/>
  <c r="P6336" i="35"/>
  <c r="Q6336" i="35" s="1"/>
  <c r="P6272" i="35"/>
  <c r="Q6272" i="35" s="1"/>
  <c r="P6208" i="35"/>
  <c r="Q6208" i="35" s="1"/>
  <c r="P10596" i="35"/>
  <c r="Q10596" i="35" s="1"/>
  <c r="P10084" i="35"/>
  <c r="Q10084" i="35" s="1"/>
  <c r="P9572" i="35"/>
  <c r="Q9572" i="35" s="1"/>
  <c r="P9060" i="35"/>
  <c r="Q9060" i="35" s="1"/>
  <c r="P8644" i="35"/>
  <c r="Q8644" i="35" s="1"/>
  <c r="P8527" i="35"/>
  <c r="Q8527" i="35" s="1"/>
  <c r="P8442" i="35"/>
  <c r="Q8442" i="35" s="1"/>
  <c r="P8359" i="35"/>
  <c r="Q8359" i="35" s="1"/>
  <c r="P8295" i="35"/>
  <c r="Q8295" i="35" s="1"/>
  <c r="P8231" i="35"/>
  <c r="Q8231" i="35" s="1"/>
  <c r="P8167" i="35"/>
  <c r="Q8167" i="35" s="1"/>
  <c r="P8103" i="35"/>
  <c r="Q8103" i="35" s="1"/>
  <c r="P8039" i="35"/>
  <c r="Q8039" i="35" s="1"/>
  <c r="P7975" i="35"/>
  <c r="Q7975" i="35" s="1"/>
  <c r="P7911" i="35"/>
  <c r="Q7911" i="35" s="1"/>
  <c r="P7847" i="35"/>
  <c r="Q7847" i="35" s="1"/>
  <c r="P7783" i="35"/>
  <c r="Q7783" i="35" s="1"/>
  <c r="P7719" i="35"/>
  <c r="Q7719" i="35" s="1"/>
  <c r="P7655" i="35"/>
  <c r="Q7655" i="35" s="1"/>
  <c r="P7591" i="35"/>
  <c r="Q7591" i="35" s="1"/>
  <c r="P7527" i="35"/>
  <c r="Q7527" i="35" s="1"/>
  <c r="P7463" i="35"/>
  <c r="Q7463" i="35" s="1"/>
  <c r="P7399" i="35"/>
  <c r="Q7399" i="35" s="1"/>
  <c r="P7335" i="35"/>
  <c r="Q7335" i="35" s="1"/>
  <c r="P7271" i="35"/>
  <c r="Q7271" i="35" s="1"/>
  <c r="P7207" i="35"/>
  <c r="Q7207" i="35" s="1"/>
  <c r="P7143" i="35"/>
  <c r="Q7143" i="35" s="1"/>
  <c r="P7079" i="35"/>
  <c r="Q7079" i="35" s="1"/>
  <c r="P7015" i="35"/>
  <c r="Q7015" i="35" s="1"/>
  <c r="P6951" i="35"/>
  <c r="Q6951" i="35" s="1"/>
  <c r="P6887" i="35"/>
  <c r="Q6887" i="35" s="1"/>
  <c r="P6823" i="35"/>
  <c r="Q6823" i="35" s="1"/>
  <c r="P6759" i="35"/>
  <c r="Q6759" i="35" s="1"/>
  <c r="P6695" i="35"/>
  <c r="Q6695" i="35" s="1"/>
  <c r="P6631" i="35"/>
  <c r="Q6631" i="35" s="1"/>
  <c r="P6567" i="35"/>
  <c r="Q6567" i="35" s="1"/>
  <c r="P6503" i="35"/>
  <c r="Q6503" i="35" s="1"/>
  <c r="P6439" i="35"/>
  <c r="Q6439" i="35" s="1"/>
  <c r="P6375" i="35"/>
  <c r="Q6375" i="35" s="1"/>
  <c r="P6311" i="35"/>
  <c r="Q6311" i="35" s="1"/>
  <c r="AI323" i="35"/>
  <c r="AJ323" i="35" s="1"/>
  <c r="P10524" i="35"/>
  <c r="Q10524" i="35" s="1"/>
  <c r="P10012" i="35"/>
  <c r="Q10012" i="35" s="1"/>
  <c r="P9500" i="35"/>
  <c r="Q9500" i="35" s="1"/>
  <c r="P8988" i="35"/>
  <c r="Q8988" i="35" s="1"/>
  <c r="P8620" i="35"/>
  <c r="Q8620" i="35" s="1"/>
  <c r="P8515" i="35"/>
  <c r="Q8515" i="35" s="1"/>
  <c r="P8430" i="35"/>
  <c r="Q8430" i="35" s="1"/>
  <c r="P8350" i="35"/>
  <c r="Q8350" i="35" s="1"/>
  <c r="P8286" i="35"/>
  <c r="Q8286" i="35" s="1"/>
  <c r="P8222" i="35"/>
  <c r="Q8222" i="35" s="1"/>
  <c r="P8158" i="35"/>
  <c r="Q8158" i="35" s="1"/>
  <c r="P8094" i="35"/>
  <c r="Q8094" i="35" s="1"/>
  <c r="P8030" i="35"/>
  <c r="Q8030" i="35" s="1"/>
  <c r="P7966" i="35"/>
  <c r="Q7966" i="35" s="1"/>
  <c r="P7902" i="35"/>
  <c r="Q7902" i="35" s="1"/>
  <c r="P7838" i="35"/>
  <c r="Q7838" i="35" s="1"/>
  <c r="P7774" i="35"/>
  <c r="Q7774" i="35" s="1"/>
  <c r="P7710" i="35"/>
  <c r="Q7710" i="35" s="1"/>
  <c r="P7646" i="35"/>
  <c r="Q7646" i="35" s="1"/>
  <c r="P7582" i="35"/>
  <c r="Q7582" i="35" s="1"/>
  <c r="P7518" i="35"/>
  <c r="Q7518" i="35" s="1"/>
  <c r="P7454" i="35"/>
  <c r="Q7454" i="35" s="1"/>
  <c r="P7390" i="35"/>
  <c r="Q7390" i="35" s="1"/>
  <c r="P7326" i="35"/>
  <c r="Q7326" i="35" s="1"/>
  <c r="P7262" i="35"/>
  <c r="Q7262" i="35" s="1"/>
  <c r="P7198" i="35"/>
  <c r="Q7198" i="35" s="1"/>
  <c r="P7134" i="35"/>
  <c r="Q7134" i="35" s="1"/>
  <c r="P7070" i="35"/>
  <c r="Q7070" i="35" s="1"/>
  <c r="P7006" i="35"/>
  <c r="Q7006" i="35" s="1"/>
  <c r="P6942" i="35"/>
  <c r="Q6942" i="35" s="1"/>
  <c r="P6878" i="35"/>
  <c r="Q6878" i="35" s="1"/>
  <c r="P6814" i="35"/>
  <c r="Q6814" i="35" s="1"/>
  <c r="P6750" i="35"/>
  <c r="Q6750" i="35" s="1"/>
  <c r="P6686" i="35"/>
  <c r="Q6686" i="35" s="1"/>
  <c r="P6622" i="35"/>
  <c r="Q6622" i="35" s="1"/>
  <c r="P6558" i="35"/>
  <c r="Q6558" i="35" s="1"/>
  <c r="P6494" i="35"/>
  <c r="Q6494" i="35" s="1"/>
  <c r="P6430" i="35"/>
  <c r="Q6430" i="35" s="1"/>
  <c r="P6366" i="35"/>
  <c r="Q6366" i="35" s="1"/>
  <c r="P6302" i="35"/>
  <c r="Q6302" i="35" s="1"/>
  <c r="P6238" i="35"/>
  <c r="Q6238" i="35" s="1"/>
  <c r="P10802" i="35"/>
  <c r="Q10802" i="35" s="1"/>
  <c r="P10260" i="35"/>
  <c r="Q10260" i="35" s="1"/>
  <c r="P9748" i="35"/>
  <c r="Q9748" i="35" s="1"/>
  <c r="P9236" i="35"/>
  <c r="Q9236" i="35" s="1"/>
  <c r="P8724" i="35"/>
  <c r="Q8724" i="35" s="1"/>
  <c r="P8556" i="35"/>
  <c r="Q8556" i="35" s="1"/>
  <c r="P8471" i="35"/>
  <c r="Q8471" i="35" s="1"/>
  <c r="P8386" i="35"/>
  <c r="Q8386" i="35" s="1"/>
  <c r="P8317" i="35"/>
  <c r="Q8317" i="35" s="1"/>
  <c r="P8253" i="35"/>
  <c r="Q8253" i="35" s="1"/>
  <c r="P8189" i="35"/>
  <c r="Q8189" i="35" s="1"/>
  <c r="P8125" i="35"/>
  <c r="Q8125" i="35" s="1"/>
  <c r="P8061" i="35"/>
  <c r="Q8061" i="35" s="1"/>
  <c r="P7997" i="35"/>
  <c r="Q7997" i="35" s="1"/>
  <c r="P7933" i="35"/>
  <c r="Q7933" i="35" s="1"/>
  <c r="P7869" i="35"/>
  <c r="Q7869" i="35" s="1"/>
  <c r="P7805" i="35"/>
  <c r="Q7805" i="35" s="1"/>
  <c r="P7741" i="35"/>
  <c r="Q7741" i="35" s="1"/>
  <c r="P7677" i="35"/>
  <c r="Q7677" i="35" s="1"/>
  <c r="P7613" i="35"/>
  <c r="Q7613" i="35" s="1"/>
  <c r="P7549" i="35"/>
  <c r="Q7549" i="35" s="1"/>
  <c r="P7485" i="35"/>
  <c r="Q7485" i="35" s="1"/>
  <c r="P7421" i="35"/>
  <c r="Q7421" i="35" s="1"/>
  <c r="P7357" i="35"/>
  <c r="Q7357" i="35" s="1"/>
  <c r="P7293" i="35"/>
  <c r="Q7293" i="35" s="1"/>
  <c r="P7229" i="35"/>
  <c r="Q7229" i="35" s="1"/>
  <c r="P7165" i="35"/>
  <c r="Q7165" i="35" s="1"/>
  <c r="P7101" i="35"/>
  <c r="Q7101" i="35" s="1"/>
  <c r="P7037" i="35"/>
  <c r="Q7037" i="35" s="1"/>
  <c r="P6973" i="35"/>
  <c r="Q6973" i="35" s="1"/>
  <c r="P6909" i="35"/>
  <c r="Q6909" i="35" s="1"/>
  <c r="P6845" i="35"/>
  <c r="Q6845" i="35" s="1"/>
  <c r="P6781" i="35"/>
  <c r="Q6781" i="35" s="1"/>
  <c r="P6717" i="35"/>
  <c r="Q6717" i="35" s="1"/>
  <c r="P6653" i="35"/>
  <c r="Q6653" i="35" s="1"/>
  <c r="P6589" i="35"/>
  <c r="Q6589" i="35" s="1"/>
  <c r="P6525" i="35"/>
  <c r="Q6525" i="35" s="1"/>
  <c r="P6461" i="35"/>
  <c r="Q6461" i="35" s="1"/>
  <c r="P6397" i="35"/>
  <c r="Q6397" i="35" s="1"/>
  <c r="P6333" i="35"/>
  <c r="Q6333" i="35" s="1"/>
  <c r="P6269" i="35"/>
  <c r="Q6269" i="35" s="1"/>
  <c r="AC1251" i="35"/>
  <c r="AD1251" i="35" s="1"/>
  <c r="P10508" i="35"/>
  <c r="Q10508" i="35" s="1"/>
  <c r="P9996" i="35"/>
  <c r="Q9996" i="35" s="1"/>
  <c r="P9484" i="35"/>
  <c r="Q9484" i="35" s="1"/>
  <c r="P8972" i="35"/>
  <c r="Q8972" i="35" s="1"/>
  <c r="P8618" i="35"/>
  <c r="Q8618" i="35" s="1"/>
  <c r="P8512" i="35"/>
  <c r="Q8512" i="35" s="1"/>
  <c r="P8427" i="35"/>
  <c r="Q8427" i="35" s="1"/>
  <c r="P8348" i="35"/>
  <c r="Q8348" i="35" s="1"/>
  <c r="P8284" i="35"/>
  <c r="Q8284" i="35" s="1"/>
  <c r="P8220" i="35"/>
  <c r="Q8220" i="35" s="1"/>
  <c r="P8156" i="35"/>
  <c r="Q8156" i="35" s="1"/>
  <c r="P8092" i="35"/>
  <c r="Q8092" i="35" s="1"/>
  <c r="P8028" i="35"/>
  <c r="Q8028" i="35" s="1"/>
  <c r="P7964" i="35"/>
  <c r="Q7964" i="35" s="1"/>
  <c r="P7900" i="35"/>
  <c r="Q7900" i="35" s="1"/>
  <c r="P7836" i="35"/>
  <c r="Q7836" i="35" s="1"/>
  <c r="P7772" i="35"/>
  <c r="Q7772" i="35" s="1"/>
  <c r="P7708" i="35"/>
  <c r="Q7708" i="35" s="1"/>
  <c r="P7644" i="35"/>
  <c r="Q7644" i="35" s="1"/>
  <c r="P7580" i="35"/>
  <c r="Q7580" i="35" s="1"/>
  <c r="P7516" i="35"/>
  <c r="Q7516" i="35" s="1"/>
  <c r="P7452" i="35"/>
  <c r="Q7452" i="35" s="1"/>
  <c r="P7388" i="35"/>
  <c r="Q7388" i="35" s="1"/>
  <c r="P7324" i="35"/>
  <c r="Q7324" i="35" s="1"/>
  <c r="P7260" i="35"/>
  <c r="Q7260" i="35" s="1"/>
  <c r="P7196" i="35"/>
  <c r="Q7196" i="35" s="1"/>
  <c r="P7132" i="35"/>
  <c r="Q7132" i="35" s="1"/>
  <c r="P7068" i="35"/>
  <c r="Q7068" i="35" s="1"/>
  <c r="P7004" i="35"/>
  <c r="Q7004" i="35" s="1"/>
  <c r="P6940" i="35"/>
  <c r="Q6940" i="35" s="1"/>
  <c r="P6876" i="35"/>
  <c r="Q6876" i="35" s="1"/>
  <c r="P6812" i="35"/>
  <c r="Q6812" i="35" s="1"/>
  <c r="P6748" i="35"/>
  <c r="Q6748" i="35" s="1"/>
  <c r="P6684" i="35"/>
  <c r="Q6684" i="35" s="1"/>
  <c r="P6620" i="35"/>
  <c r="Q6620" i="35" s="1"/>
  <c r="P6556" i="35"/>
  <c r="Q6556" i="35" s="1"/>
  <c r="P6492" i="35"/>
  <c r="Q6492" i="35" s="1"/>
  <c r="P6428" i="35"/>
  <c r="Q6428" i="35" s="1"/>
  <c r="P6364" i="35"/>
  <c r="Q6364" i="35" s="1"/>
  <c r="P6300" i="35"/>
  <c r="Q6300" i="35" s="1"/>
  <c r="P6236" i="35"/>
  <c r="Q6236" i="35" s="1"/>
  <c r="P6172" i="35"/>
  <c r="Q6172" i="35" s="1"/>
  <c r="P10994" i="35"/>
  <c r="Q10994" i="35" s="1"/>
  <c r="P10308" i="35"/>
  <c r="Q10308" i="35" s="1"/>
  <c r="P9796" i="35"/>
  <c r="Q9796" i="35" s="1"/>
  <c r="P9284" i="35"/>
  <c r="Q9284" i="35" s="1"/>
  <c r="P8772" i="35"/>
  <c r="Q8772" i="35" s="1"/>
  <c r="P8564" i="35"/>
  <c r="Q8564" i="35" s="1"/>
  <c r="P8479" i="35"/>
  <c r="Q8479" i="35" s="1"/>
  <c r="P8394" i="35"/>
  <c r="Q8394" i="35" s="1"/>
  <c r="P8323" i="35"/>
  <c r="Q8323" i="35" s="1"/>
  <c r="P8259" i="35"/>
  <c r="Q8259" i="35" s="1"/>
  <c r="P8195" i="35"/>
  <c r="Q8195" i="35" s="1"/>
  <c r="P8131" i="35"/>
  <c r="Q8131" i="35" s="1"/>
  <c r="P8067" i="35"/>
  <c r="Q8067" i="35" s="1"/>
  <c r="P8003" i="35"/>
  <c r="Q8003" i="35" s="1"/>
  <c r="P7939" i="35"/>
  <c r="Q7939" i="35" s="1"/>
  <c r="P7875" i="35"/>
  <c r="Q7875" i="35" s="1"/>
  <c r="P7811" i="35"/>
  <c r="Q7811" i="35" s="1"/>
  <c r="P7747" i="35"/>
  <c r="Q7747" i="35" s="1"/>
  <c r="P7683" i="35"/>
  <c r="Q7683" i="35" s="1"/>
  <c r="P7619" i="35"/>
  <c r="Q7619" i="35" s="1"/>
  <c r="P7555" i="35"/>
  <c r="Q7555" i="35" s="1"/>
  <c r="P7491" i="35"/>
  <c r="Q7491" i="35" s="1"/>
  <c r="P7427" i="35"/>
  <c r="Q7427" i="35" s="1"/>
  <c r="P7363" i="35"/>
  <c r="Q7363" i="35" s="1"/>
  <c r="P7299" i="35"/>
  <c r="Q7299" i="35" s="1"/>
  <c r="P7235" i="35"/>
  <c r="Q7235" i="35" s="1"/>
  <c r="P7171" i="35"/>
  <c r="Q7171" i="35" s="1"/>
  <c r="P7107" i="35"/>
  <c r="Q7107" i="35" s="1"/>
  <c r="P7043" i="35"/>
  <c r="Q7043" i="35" s="1"/>
  <c r="P6979" i="35"/>
  <c r="Q6979" i="35" s="1"/>
  <c r="P6915" i="35"/>
  <c r="Q6915" i="35" s="1"/>
  <c r="P6851" i="35"/>
  <c r="Q6851" i="35" s="1"/>
  <c r="P6787" i="35"/>
  <c r="Q6787" i="35" s="1"/>
  <c r="P6723" i="35"/>
  <c r="Q6723" i="35" s="1"/>
  <c r="P6659" i="35"/>
  <c r="Q6659" i="35" s="1"/>
  <c r="P6595" i="35"/>
  <c r="Q6595" i="35" s="1"/>
  <c r="P6531" i="35"/>
  <c r="Q6531" i="35" s="1"/>
  <c r="P6467" i="35"/>
  <c r="Q6467" i="35" s="1"/>
  <c r="P6403" i="35"/>
  <c r="Q6403" i="35" s="1"/>
  <c r="P6339" i="35"/>
  <c r="Q6339" i="35" s="1"/>
  <c r="P9140" i="35"/>
  <c r="Q9140" i="35" s="1"/>
  <c r="P8370" i="35"/>
  <c r="Q8370" i="35" s="1"/>
  <c r="P8113" i="35"/>
  <c r="Q8113" i="35" s="1"/>
  <c r="P7857" i="35"/>
  <c r="Q7857" i="35" s="1"/>
  <c r="P7601" i="35"/>
  <c r="Q7601" i="35" s="1"/>
  <c r="P7345" i="35"/>
  <c r="Q7345" i="35" s="1"/>
  <c r="P7089" i="35"/>
  <c r="Q7089" i="35" s="1"/>
  <c r="P6833" i="35"/>
  <c r="Q6833" i="35" s="1"/>
  <c r="P6577" i="35"/>
  <c r="Q6577" i="35" s="1"/>
  <c r="P6323" i="35"/>
  <c r="Q6323" i="35" s="1"/>
  <c r="P6193" i="35"/>
  <c r="Q6193" i="35" s="1"/>
  <c r="P6123" i="35"/>
  <c r="Q6123" i="35" s="1"/>
  <c r="P6059" i="35"/>
  <c r="Q6059" i="35" s="1"/>
  <c r="P5995" i="35"/>
  <c r="Q5995" i="35" s="1"/>
  <c r="P5931" i="35"/>
  <c r="Q5931" i="35" s="1"/>
  <c r="P5867" i="35"/>
  <c r="Q5867" i="35" s="1"/>
  <c r="P5803" i="35"/>
  <c r="Q5803" i="35" s="1"/>
  <c r="P5739" i="35"/>
  <c r="Q5739" i="35" s="1"/>
  <c r="P5675" i="35"/>
  <c r="Q5675" i="35" s="1"/>
  <c r="P5611" i="35"/>
  <c r="Q5611" i="35" s="1"/>
  <c r="P5547" i="35"/>
  <c r="Q5547" i="35" s="1"/>
  <c r="P5483" i="35"/>
  <c r="Q5483" i="35" s="1"/>
  <c r="P5419" i="35"/>
  <c r="Q5419" i="35" s="1"/>
  <c r="P5355" i="35"/>
  <c r="Q5355" i="35" s="1"/>
  <c r="P5291" i="35"/>
  <c r="Q5291" i="35" s="1"/>
  <c r="P8561" i="35"/>
  <c r="Q8561" i="35" s="1"/>
  <c r="P9727" i="35"/>
  <c r="Q9727" i="35" s="1"/>
  <c r="P8766" i="35"/>
  <c r="Q8766" i="35" s="1"/>
  <c r="P10757" i="35"/>
  <c r="Q10757" i="35" s="1"/>
  <c r="P10245" i="35"/>
  <c r="Q10245" i="35" s="1"/>
  <c r="P9733" i="35"/>
  <c r="Q9733" i="35" s="1"/>
  <c r="P9221" i="35"/>
  <c r="Q9221" i="35" s="1"/>
  <c r="P8709" i="35"/>
  <c r="Q8709" i="35" s="1"/>
  <c r="P9708" i="35"/>
  <c r="Q9708" i="35" s="1"/>
  <c r="P8184" i="35"/>
  <c r="Q8184" i="35" s="1"/>
  <c r="P7672" i="35"/>
  <c r="Q7672" i="35" s="1"/>
  <c r="P7160" i="35"/>
  <c r="Q7160" i="35" s="1"/>
  <c r="P6648" i="35"/>
  <c r="Q6648" i="35" s="1"/>
  <c r="P10532" i="35"/>
  <c r="Q10532" i="35" s="1"/>
  <c r="P8287" i="35"/>
  <c r="Q8287" i="35" s="1"/>
  <c r="P7775" i="35"/>
  <c r="Q7775" i="35" s="1"/>
  <c r="P7263" i="35"/>
  <c r="Q7263" i="35" s="1"/>
  <c r="P6751" i="35"/>
  <c r="Q6751" i="35" s="1"/>
  <c r="AC516" i="35"/>
  <c r="AD516" i="35" s="1"/>
  <c r="P8342" i="35"/>
  <c r="Q8342" i="35" s="1"/>
  <c r="P7830" i="35"/>
  <c r="Q7830" i="35" s="1"/>
  <c r="P7318" i="35"/>
  <c r="Q7318" i="35" s="1"/>
  <c r="P6806" i="35"/>
  <c r="Q6806" i="35" s="1"/>
  <c r="P6294" i="35"/>
  <c r="Q6294" i="35" s="1"/>
  <c r="P8460" i="35"/>
  <c r="Q8460" i="35" s="1"/>
  <c r="P7925" i="35"/>
  <c r="Q7925" i="35" s="1"/>
  <c r="P7413" i="35"/>
  <c r="Q7413" i="35" s="1"/>
  <c r="P6901" i="35"/>
  <c r="Q6901" i="35" s="1"/>
  <c r="P6389" i="35"/>
  <c r="Q6389" i="35" s="1"/>
  <c r="P8595" i="35"/>
  <c r="Q8595" i="35" s="1"/>
  <c r="P8020" i="35"/>
  <c r="Q8020" i="35" s="1"/>
  <c r="P7508" i="35"/>
  <c r="Q7508" i="35" s="1"/>
  <c r="P6996" i="35"/>
  <c r="Q6996" i="35" s="1"/>
  <c r="P6484" i="35"/>
  <c r="Q6484" i="35" s="1"/>
  <c r="P10756" i="35"/>
  <c r="Q10756" i="35" s="1"/>
  <c r="P8708" i="35"/>
  <c r="Q8708" i="35" s="1"/>
  <c r="P8315" i="35"/>
  <c r="Q8315" i="35" s="1"/>
  <c r="P8059" i="35"/>
  <c r="Q8059" i="35" s="1"/>
  <c r="P7803" i="35"/>
  <c r="Q7803" i="35" s="1"/>
  <c r="P7547" i="35"/>
  <c r="Q7547" i="35" s="1"/>
  <c r="P7291" i="35"/>
  <c r="Q7291" i="35" s="1"/>
  <c r="P7035" i="35"/>
  <c r="Q7035" i="35" s="1"/>
  <c r="P6779" i="35"/>
  <c r="Q6779" i="35" s="1"/>
  <c r="P6523" i="35"/>
  <c r="Q6523" i="35" s="1"/>
  <c r="P8884" i="35"/>
  <c r="Q8884" i="35" s="1"/>
  <c r="P7569" i="35"/>
  <c r="Q7569" i="35" s="1"/>
  <c r="P6545" i="35"/>
  <c r="Q6545" i="35" s="1"/>
  <c r="P6051" i="35"/>
  <c r="Q6051" i="35" s="1"/>
  <c r="P5795" i="35"/>
  <c r="Q5795" i="35" s="1"/>
  <c r="P5539" i="35"/>
  <c r="Q5539" i="35" s="1"/>
  <c r="P5283" i="35"/>
  <c r="Q5283" i="35" s="1"/>
  <c r="P5203" i="35"/>
  <c r="Q5203" i="35" s="1"/>
  <c r="P5139" i="35"/>
  <c r="Q5139" i="35" s="1"/>
  <c r="P5075" i="35"/>
  <c r="Q5075" i="35" s="1"/>
  <c r="P5011" i="35"/>
  <c r="Q5011" i="35" s="1"/>
  <c r="P4947" i="35"/>
  <c r="Q4947" i="35" s="1"/>
  <c r="P4883" i="35"/>
  <c r="Q4883" i="35" s="1"/>
  <c r="P4819" i="35"/>
  <c r="Q4819" i="35" s="1"/>
  <c r="P4755" i="35"/>
  <c r="Q4755" i="35" s="1"/>
  <c r="P4691" i="35"/>
  <c r="Q4691" i="35" s="1"/>
  <c r="P4627" i="35"/>
  <c r="Q4627" i="35" s="1"/>
  <c r="P4563" i="35"/>
  <c r="Q4563" i="35" s="1"/>
  <c r="P4499" i="35"/>
  <c r="Q4499" i="35" s="1"/>
  <c r="P4435" i="35"/>
  <c r="Q4435" i="35" s="1"/>
  <c r="P4371" i="35"/>
  <c r="Q4371" i="35" s="1"/>
  <c r="P4307" i="35"/>
  <c r="Q4307" i="35" s="1"/>
  <c r="P9084" i="35"/>
  <c r="Q9084" i="35" s="1"/>
  <c r="P8362" i="35"/>
  <c r="Q8362" i="35" s="1"/>
  <c r="P8106" i="35"/>
  <c r="Q8106" i="35" s="1"/>
  <c r="P7850" i="35"/>
  <c r="Q7850" i="35" s="1"/>
  <c r="P7594" i="35"/>
  <c r="Q7594" i="35" s="1"/>
  <c r="P7338" i="35"/>
  <c r="Q7338" i="35" s="1"/>
  <c r="P7082" i="35"/>
  <c r="Q7082" i="35" s="1"/>
  <c r="P6826" i="35"/>
  <c r="Q6826" i="35" s="1"/>
  <c r="P6570" i="35"/>
  <c r="Q6570" i="35" s="1"/>
  <c r="P6322" i="35"/>
  <c r="Q6322" i="35" s="1"/>
  <c r="P6192" i="35"/>
  <c r="Q6192" i="35" s="1"/>
  <c r="P6122" i="35"/>
  <c r="Q6122" i="35" s="1"/>
  <c r="P6058" i="35"/>
  <c r="Q6058" i="35" s="1"/>
  <c r="P5994" i="35"/>
  <c r="Q5994" i="35" s="1"/>
  <c r="P5930" i="35"/>
  <c r="Q5930" i="35" s="1"/>
  <c r="P5866" i="35"/>
  <c r="Q5866" i="35" s="1"/>
  <c r="P5802" i="35"/>
  <c r="Q5802" i="35" s="1"/>
  <c r="P5738" i="35"/>
  <c r="Q5738" i="35" s="1"/>
  <c r="P5674" i="35"/>
  <c r="Q5674" i="35" s="1"/>
  <c r="P5610" i="35"/>
  <c r="Q5610" i="35" s="1"/>
  <c r="P5546" i="35"/>
  <c r="Q5546" i="35" s="1"/>
  <c r="P5482" i="35"/>
  <c r="Q5482" i="35" s="1"/>
  <c r="P5418" i="35"/>
  <c r="Q5418" i="35" s="1"/>
  <c r="P5354" i="35"/>
  <c r="Q5354" i="35" s="1"/>
  <c r="P5290" i="35"/>
  <c r="Q5290" i="35" s="1"/>
  <c r="P5226" i="35"/>
  <c r="Q5226" i="35" s="1"/>
  <c r="P5162" i="35"/>
  <c r="Q5162" i="35" s="1"/>
  <c r="P5098" i="35"/>
  <c r="Q5098" i="35" s="1"/>
  <c r="P5034" i="35"/>
  <c r="Q5034" i="35" s="1"/>
  <c r="P4970" i="35"/>
  <c r="Q4970" i="35" s="1"/>
  <c r="P4906" i="35"/>
  <c r="Q4906" i="35" s="1"/>
  <c r="P4842" i="35"/>
  <c r="Q4842" i="35" s="1"/>
  <c r="P4778" i="35"/>
  <c r="Q4778" i="35" s="1"/>
  <c r="P4714" i="35"/>
  <c r="Q4714" i="35" s="1"/>
  <c r="P4650" i="35"/>
  <c r="Q4650" i="35" s="1"/>
  <c r="P4586" i="35"/>
  <c r="Q4586" i="35" s="1"/>
  <c r="P4522" i="35"/>
  <c r="Q4522" i="35" s="1"/>
  <c r="P4458" i="35"/>
  <c r="Q4458" i="35" s="1"/>
  <c r="P4394" i="35"/>
  <c r="Q4394" i="35" s="1"/>
  <c r="P4330" i="35"/>
  <c r="Q4330" i="35" s="1"/>
  <c r="P9332" i="35"/>
  <c r="Q9332" i="35" s="1"/>
  <c r="P8402" i="35"/>
  <c r="Q8402" i="35" s="1"/>
  <c r="P8137" i="35"/>
  <c r="Q8137" i="35" s="1"/>
  <c r="P7881" i="35"/>
  <c r="Q7881" i="35" s="1"/>
  <c r="P7625" i="35"/>
  <c r="Q7625" i="35" s="1"/>
  <c r="P7369" i="35"/>
  <c r="Q7369" i="35" s="1"/>
  <c r="P7113" i="35"/>
  <c r="Q7113" i="35" s="1"/>
  <c r="P6857" i="35"/>
  <c r="Q6857" i="35" s="1"/>
  <c r="P6601" i="35"/>
  <c r="Q6601" i="35" s="1"/>
  <c r="P6345" i="35"/>
  <c r="Q6345" i="35" s="1"/>
  <c r="P6200" i="35"/>
  <c r="Q6200" i="35" s="1"/>
  <c r="P6129" i="35"/>
  <c r="Q6129" i="35" s="1"/>
  <c r="P6065" i="35"/>
  <c r="Q6065" i="35" s="1"/>
  <c r="P6001" i="35"/>
  <c r="Q6001" i="35" s="1"/>
  <c r="P5937" i="35"/>
  <c r="Q5937" i="35" s="1"/>
  <c r="P5873" i="35"/>
  <c r="Q5873" i="35" s="1"/>
  <c r="P5809" i="35"/>
  <c r="Q5809" i="35" s="1"/>
  <c r="P5745" i="35"/>
  <c r="Q5745" i="35" s="1"/>
  <c r="P5681" i="35"/>
  <c r="Q5681" i="35" s="1"/>
  <c r="P5617" i="35"/>
  <c r="Q5617" i="35" s="1"/>
  <c r="P5553" i="35"/>
  <c r="Q5553" i="35" s="1"/>
  <c r="P5489" i="35"/>
  <c r="Q5489" i="35" s="1"/>
  <c r="P5425" i="35"/>
  <c r="Q5425" i="35" s="1"/>
  <c r="P5361" i="35"/>
  <c r="Q5361" i="35" s="1"/>
  <c r="P5297" i="35"/>
  <c r="Q5297" i="35" s="1"/>
  <c r="P5233" i="35"/>
  <c r="Q5233" i="35" s="1"/>
  <c r="P5169" i="35"/>
  <c r="Q5169" i="35" s="1"/>
  <c r="P5105" i="35"/>
  <c r="Q5105" i="35" s="1"/>
  <c r="P5041" i="35"/>
  <c r="Q5041" i="35" s="1"/>
  <c r="P4977" i="35"/>
  <c r="Q4977" i="35" s="1"/>
  <c r="P4913" i="35"/>
  <c r="Q4913" i="35" s="1"/>
  <c r="P4849" i="35"/>
  <c r="Q4849" i="35" s="1"/>
  <c r="P4785" i="35"/>
  <c r="Q4785" i="35" s="1"/>
  <c r="P4721" i="35"/>
  <c r="Q4721" i="35" s="1"/>
  <c r="P4657" i="35"/>
  <c r="Q4657" i="35" s="1"/>
  <c r="P4593" i="35"/>
  <c r="Q4593" i="35" s="1"/>
  <c r="P4529" i="35"/>
  <c r="Q4529" i="35" s="1"/>
  <c r="P4465" i="35"/>
  <c r="Q4465" i="35" s="1"/>
  <c r="P4401" i="35"/>
  <c r="Q4401" i="35" s="1"/>
  <c r="P4337" i="35"/>
  <c r="Q4337" i="35" s="1"/>
  <c r="P4273" i="35"/>
  <c r="Q4273" i="35" s="1"/>
  <c r="P4209" i="35"/>
  <c r="Q4209" i="35" s="1"/>
  <c r="P10962" i="35"/>
  <c r="Q10962" i="35" s="1"/>
  <c r="P8764" i="35"/>
  <c r="Q8764" i="35" s="1"/>
  <c r="P8322" i="35"/>
  <c r="Q8322" i="35" s="1"/>
  <c r="P8066" i="35"/>
  <c r="Q8066" i="35" s="1"/>
  <c r="P7810" i="35"/>
  <c r="Q7810" i="35" s="1"/>
  <c r="P7554" i="35"/>
  <c r="Q7554" i="35" s="1"/>
  <c r="P7298" i="35"/>
  <c r="Q7298" i="35" s="1"/>
  <c r="P7042" i="35"/>
  <c r="Q7042" i="35" s="1"/>
  <c r="P6786" i="35"/>
  <c r="Q6786" i="35" s="1"/>
  <c r="P6530" i="35"/>
  <c r="Q6530" i="35" s="1"/>
  <c r="P6297" i="35"/>
  <c r="Q6297" i="35" s="1"/>
  <c r="P6181" i="35"/>
  <c r="Q6181" i="35" s="1"/>
  <c r="P6112" i="35"/>
  <c r="Q6112" i="35" s="1"/>
  <c r="P6048" i="35"/>
  <c r="Q6048" i="35" s="1"/>
  <c r="P5984" i="35"/>
  <c r="Q5984" i="35" s="1"/>
  <c r="P5920" i="35"/>
  <c r="Q5920" i="35" s="1"/>
  <c r="P5856" i="35"/>
  <c r="Q5856" i="35" s="1"/>
  <c r="P5792" i="35"/>
  <c r="Q5792" i="35" s="1"/>
  <c r="P5728" i="35"/>
  <c r="Q5728" i="35" s="1"/>
  <c r="P5664" i="35"/>
  <c r="Q5664" i="35" s="1"/>
  <c r="P5600" i="35"/>
  <c r="Q5600" i="35" s="1"/>
  <c r="P5536" i="35"/>
  <c r="Q5536" i="35" s="1"/>
  <c r="P5472" i="35"/>
  <c r="Q5472" i="35" s="1"/>
  <c r="P5408" i="35"/>
  <c r="Q5408" i="35" s="1"/>
  <c r="P5344" i="35"/>
  <c r="Q5344" i="35" s="1"/>
  <c r="P5280" i="35"/>
  <c r="Q5280" i="35" s="1"/>
  <c r="P5216" i="35"/>
  <c r="Q5216" i="35" s="1"/>
  <c r="P5152" i="35"/>
  <c r="Q5152" i="35" s="1"/>
  <c r="P5088" i="35"/>
  <c r="Q5088" i="35" s="1"/>
  <c r="P5024" i="35"/>
  <c r="Q5024" i="35" s="1"/>
  <c r="P4960" i="35"/>
  <c r="Q4960" i="35" s="1"/>
  <c r="P4896" i="35"/>
  <c r="Q4896" i="35" s="1"/>
  <c r="P4832" i="35"/>
  <c r="Q4832" i="35" s="1"/>
  <c r="P4768" i="35"/>
  <c r="Q4768" i="35" s="1"/>
  <c r="P4704" i="35"/>
  <c r="Q4704" i="35" s="1"/>
  <c r="P4640" i="35"/>
  <c r="Q4640" i="35" s="1"/>
  <c r="P4576" i="35"/>
  <c r="Q4576" i="35" s="1"/>
  <c r="P4512" i="35"/>
  <c r="Q4512" i="35" s="1"/>
  <c r="P4448" i="35"/>
  <c r="Q4448" i="35" s="1"/>
  <c r="P4384" i="35"/>
  <c r="Q4384" i="35" s="1"/>
  <c r="P4320" i="35"/>
  <c r="Q4320" i="35" s="1"/>
  <c r="P4256" i="35"/>
  <c r="Q4256" i="35" s="1"/>
  <c r="P4192" i="35"/>
  <c r="Q4192" i="35" s="1"/>
  <c r="P10036" i="35"/>
  <c r="Q10036" i="35" s="1"/>
  <c r="P8519" i="35"/>
  <c r="Q8519" i="35" s="1"/>
  <c r="P8225" i="35"/>
  <c r="Q8225" i="35" s="1"/>
  <c r="P7969" i="35"/>
  <c r="Q7969" i="35" s="1"/>
  <c r="P7713" i="35"/>
  <c r="Q7713" i="35" s="1"/>
  <c r="P7457" i="35"/>
  <c r="Q7457" i="35" s="1"/>
  <c r="P7201" i="35"/>
  <c r="Q7201" i="35" s="1"/>
  <c r="P6945" i="35"/>
  <c r="Q6945" i="35" s="1"/>
  <c r="P6689" i="35"/>
  <c r="Q6689" i="35" s="1"/>
  <c r="P6433" i="35"/>
  <c r="Q6433" i="35" s="1"/>
  <c r="P6234" i="35"/>
  <c r="Q6234" i="35" s="1"/>
  <c r="P6152" i="35"/>
  <c r="Q6152" i="35" s="1"/>
  <c r="P6087" i="35"/>
  <c r="Q6087" i="35" s="1"/>
  <c r="P6023" i="35"/>
  <c r="Q6023" i="35" s="1"/>
  <c r="P5959" i="35"/>
  <c r="Q5959" i="35" s="1"/>
  <c r="P5895" i="35"/>
  <c r="Q5895" i="35" s="1"/>
  <c r="P5831" i="35"/>
  <c r="Q5831" i="35" s="1"/>
  <c r="P5767" i="35"/>
  <c r="Q5767" i="35" s="1"/>
  <c r="P5703" i="35"/>
  <c r="Q5703" i="35" s="1"/>
  <c r="P5639" i="35"/>
  <c r="Q5639" i="35" s="1"/>
  <c r="P5575" i="35"/>
  <c r="Q5575" i="35" s="1"/>
  <c r="P5511" i="35"/>
  <c r="Q5511" i="35" s="1"/>
  <c r="P5447" i="35"/>
  <c r="Q5447" i="35" s="1"/>
  <c r="P5383" i="35"/>
  <c r="Q5383" i="35" s="1"/>
  <c r="P5319" i="35"/>
  <c r="Q5319" i="35" s="1"/>
  <c r="P5255" i="35"/>
  <c r="Q5255" i="35" s="1"/>
  <c r="P5191" i="35"/>
  <c r="Q5191" i="35" s="1"/>
  <c r="P5127" i="35"/>
  <c r="Q5127" i="35" s="1"/>
  <c r="P5063" i="35"/>
  <c r="Q5063" i="35" s="1"/>
  <c r="P4999" i="35"/>
  <c r="Q4999" i="35" s="1"/>
  <c r="P4935" i="35"/>
  <c r="Q4935" i="35" s="1"/>
  <c r="P4871" i="35"/>
  <c r="Q4871" i="35" s="1"/>
  <c r="P4807" i="35"/>
  <c r="Q4807" i="35" s="1"/>
  <c r="P4743" i="35"/>
  <c r="Q4743" i="35" s="1"/>
  <c r="P4679" i="35"/>
  <c r="Q4679" i="35" s="1"/>
  <c r="P4615" i="35"/>
  <c r="Q4615" i="35" s="1"/>
  <c r="P4551" i="35"/>
  <c r="Q4551" i="35" s="1"/>
  <c r="P4487" i="35"/>
  <c r="Q4487" i="35" s="1"/>
  <c r="P4423" i="35"/>
  <c r="Q4423" i="35" s="1"/>
  <c r="P4359" i="35"/>
  <c r="Q4359" i="35" s="1"/>
  <c r="AC910" i="35"/>
  <c r="AD910" i="35" s="1"/>
  <c r="P8956" i="35"/>
  <c r="Q8956" i="35" s="1"/>
  <c r="P8346" i="35"/>
  <c r="Q8346" i="35" s="1"/>
  <c r="P8090" i="35"/>
  <c r="Q8090" i="35" s="1"/>
  <c r="P7834" i="35"/>
  <c r="Q7834" i="35" s="1"/>
  <c r="P7578" i="35"/>
  <c r="Q7578" i="35" s="1"/>
  <c r="P7322" i="35"/>
  <c r="Q7322" i="35" s="1"/>
  <c r="P7066" i="35"/>
  <c r="Q7066" i="35" s="1"/>
  <c r="P6810" i="35"/>
  <c r="Q6810" i="35" s="1"/>
  <c r="P6554" i="35"/>
  <c r="Q6554" i="35" s="1"/>
  <c r="P6313" i="35"/>
  <c r="Q6313" i="35" s="1"/>
  <c r="P6187" i="35"/>
  <c r="Q6187" i="35" s="1"/>
  <c r="P6118" i="35"/>
  <c r="Q6118" i="35" s="1"/>
  <c r="P6054" i="35"/>
  <c r="Q6054" i="35" s="1"/>
  <c r="P5990" i="35"/>
  <c r="Q5990" i="35" s="1"/>
  <c r="P5926" i="35"/>
  <c r="Q5926" i="35" s="1"/>
  <c r="P5862" i="35"/>
  <c r="Q5862" i="35" s="1"/>
  <c r="P5798" i="35"/>
  <c r="Q5798" i="35" s="1"/>
  <c r="P5734" i="35"/>
  <c r="Q5734" i="35" s="1"/>
  <c r="P5670" i="35"/>
  <c r="Q5670" i="35" s="1"/>
  <c r="P5606" i="35"/>
  <c r="Q5606" i="35" s="1"/>
  <c r="P5542" i="35"/>
  <c r="Q5542" i="35" s="1"/>
  <c r="P5478" i="35"/>
  <c r="Q5478" i="35" s="1"/>
  <c r="P5414" i="35"/>
  <c r="Q5414" i="35" s="1"/>
  <c r="P5350" i="35"/>
  <c r="Q5350" i="35" s="1"/>
  <c r="P5286" i="35"/>
  <c r="Q5286" i="35" s="1"/>
  <c r="P5222" i="35"/>
  <c r="Q5222" i="35" s="1"/>
  <c r="P5158" i="35"/>
  <c r="Q5158" i="35" s="1"/>
  <c r="P5094" i="35"/>
  <c r="Q5094" i="35" s="1"/>
  <c r="P5030" i="35"/>
  <c r="Q5030" i="35" s="1"/>
  <c r="P4966" i="35"/>
  <c r="Q4966" i="35" s="1"/>
  <c r="P4902" i="35"/>
  <c r="Q4902" i="35" s="1"/>
  <c r="P4838" i="35"/>
  <c r="Q4838" i="35" s="1"/>
  <c r="P4774" i="35"/>
  <c r="Q4774" i="35" s="1"/>
  <c r="P4710" i="35"/>
  <c r="Q4710" i="35" s="1"/>
  <c r="P4646" i="35"/>
  <c r="Q4646" i="35" s="1"/>
  <c r="P4582" i="35"/>
  <c r="Q4582" i="35" s="1"/>
  <c r="P4518" i="35"/>
  <c r="Q4518" i="35" s="1"/>
  <c r="P4454" i="35"/>
  <c r="Q4454" i="35" s="1"/>
  <c r="P8274" i="35"/>
  <c r="Q8274" i="35" s="1"/>
  <c r="P7250" i="35"/>
  <c r="Q7250" i="35" s="1"/>
  <c r="P6265" i="35"/>
  <c r="Q6265" i="35" s="1"/>
  <c r="P5972" i="35"/>
  <c r="Q5972" i="35" s="1"/>
  <c r="P5716" i="35"/>
  <c r="Q5716" i="35" s="1"/>
  <c r="P5460" i="35"/>
  <c r="Q5460" i="35" s="1"/>
  <c r="P5204" i="35"/>
  <c r="Q5204" i="35" s="1"/>
  <c r="P4948" i="35"/>
  <c r="Q4948" i="35" s="1"/>
  <c r="P4692" i="35"/>
  <c r="Q4692" i="35" s="1"/>
  <c r="P4436" i="35"/>
  <c r="Q4436" i="35" s="1"/>
  <c r="P4284" i="35"/>
  <c r="Q4284" i="35" s="1"/>
  <c r="P4198" i="35"/>
  <c r="Q4198" i="35" s="1"/>
  <c r="P4125" i="35"/>
  <c r="Q4125" i="35" s="1"/>
  <c r="P4061" i="35"/>
  <c r="Q4061" i="35" s="1"/>
  <c r="P3997" i="35"/>
  <c r="Q3997" i="35" s="1"/>
  <c r="P3933" i="35"/>
  <c r="Q3933" i="35" s="1"/>
  <c r="P3869" i="35"/>
  <c r="Q3869" i="35" s="1"/>
  <c r="P3805" i="35"/>
  <c r="Q3805" i="35" s="1"/>
  <c r="P3741" i="35"/>
  <c r="Q3741" i="35" s="1"/>
  <c r="P3677" i="35"/>
  <c r="Q3677" i="35" s="1"/>
  <c r="P3613" i="35"/>
  <c r="Q3613" i="35" s="1"/>
  <c r="P3549" i="35"/>
  <c r="Q3549" i="35" s="1"/>
  <c r="P3485" i="35"/>
  <c r="Q3485" i="35" s="1"/>
  <c r="P3421" i="35"/>
  <c r="Q3421" i="35" s="1"/>
  <c r="P3357" i="35"/>
  <c r="Q3357" i="35" s="1"/>
  <c r="P3293" i="35"/>
  <c r="Q3293" i="35" s="1"/>
  <c r="P3229" i="35"/>
  <c r="Q3229" i="35" s="1"/>
  <c r="P3165" i="35"/>
  <c r="Q3165" i="35" s="1"/>
  <c r="P3101" i="35"/>
  <c r="Q3101" i="35" s="1"/>
  <c r="P3037" i="35"/>
  <c r="Q3037" i="35" s="1"/>
  <c r="P2973" i="35"/>
  <c r="Q2973" i="35" s="1"/>
  <c r="P2909" i="35"/>
  <c r="Q2909" i="35" s="1"/>
  <c r="P2845" i="35"/>
  <c r="Q2845" i="35" s="1"/>
  <c r="P2781" i="35"/>
  <c r="Q2781" i="35" s="1"/>
  <c r="P2717" i="35"/>
  <c r="Q2717" i="35" s="1"/>
  <c r="P2653" i="35"/>
  <c r="Q2653" i="35" s="1"/>
  <c r="P2589" i="35"/>
  <c r="Q2589" i="35" s="1"/>
  <c r="P2525" i="35"/>
  <c r="Q2525" i="35" s="1"/>
  <c r="P2461" i="35"/>
  <c r="Q2461" i="35" s="1"/>
  <c r="P2397" i="35"/>
  <c r="Q2397" i="35" s="1"/>
  <c r="P2333" i="35"/>
  <c r="Q2333" i="35" s="1"/>
  <c r="P2269" i="35"/>
  <c r="Q2269" i="35" s="1"/>
  <c r="P2205" i="35"/>
  <c r="Q2205" i="35" s="1"/>
  <c r="P7865" i="35"/>
  <c r="Q7865" i="35" s="1"/>
  <c r="P6841" i="35"/>
  <c r="Q6841" i="35" s="1"/>
  <c r="P6125" i="35"/>
  <c r="Q6125" i="35" s="1"/>
  <c r="P5869" i="35"/>
  <c r="Q5869" i="35" s="1"/>
  <c r="P5613" i="35"/>
  <c r="Q5613" i="35" s="1"/>
  <c r="P5357" i="35"/>
  <c r="Q5357" i="35" s="1"/>
  <c r="P5101" i="35"/>
  <c r="Q5101" i="35" s="1"/>
  <c r="P4845" i="35"/>
  <c r="Q4845" i="35" s="1"/>
  <c r="P4589" i="35"/>
  <c r="Q4589" i="35" s="1"/>
  <c r="P4365" i="35"/>
  <c r="Q4365" i="35" s="1"/>
  <c r="P4251" i="35"/>
  <c r="Q4251" i="35" s="1"/>
  <c r="P4165" i="35"/>
  <c r="Q4165" i="35" s="1"/>
  <c r="P4100" i="35"/>
  <c r="Q4100" i="35" s="1"/>
  <c r="P4036" i="35"/>
  <c r="Q4036" i="35" s="1"/>
  <c r="P3972" i="35"/>
  <c r="Q3972" i="35" s="1"/>
  <c r="P3908" i="35"/>
  <c r="Q3908" i="35" s="1"/>
  <c r="P3844" i="35"/>
  <c r="Q3844" i="35" s="1"/>
  <c r="P3780" i="35"/>
  <c r="Q3780" i="35" s="1"/>
  <c r="P3716" i="35"/>
  <c r="Q3716" i="35" s="1"/>
  <c r="P3652" i="35"/>
  <c r="Q3652" i="35" s="1"/>
  <c r="P3588" i="35"/>
  <c r="Q3588" i="35" s="1"/>
  <c r="P3524" i="35"/>
  <c r="Q3524" i="35" s="1"/>
  <c r="P3460" i="35"/>
  <c r="Q3460" i="35" s="1"/>
  <c r="P3396" i="35"/>
  <c r="Q3396" i="35" s="1"/>
  <c r="P3332" i="35"/>
  <c r="Q3332" i="35" s="1"/>
  <c r="P3268" i="35"/>
  <c r="Q3268" i="35" s="1"/>
  <c r="P3204" i="35"/>
  <c r="Q3204" i="35" s="1"/>
  <c r="P3140" i="35"/>
  <c r="Q3140" i="35" s="1"/>
  <c r="P10850" i="35"/>
  <c r="Q10850" i="35" s="1"/>
  <c r="P9215" i="35"/>
  <c r="Q9215" i="35" s="1"/>
  <c r="P8702" i="35"/>
  <c r="Q8702" i="35" s="1"/>
  <c r="P10693" i="35"/>
  <c r="Q10693" i="35" s="1"/>
  <c r="P10181" i="35"/>
  <c r="Q10181" i="35" s="1"/>
  <c r="P9669" i="35"/>
  <c r="Q9669" i="35" s="1"/>
  <c r="P9157" i="35"/>
  <c r="Q9157" i="35" s="1"/>
  <c r="P8645" i="35"/>
  <c r="Q8645" i="35" s="1"/>
  <c r="P9196" i="35"/>
  <c r="Q9196" i="35" s="1"/>
  <c r="P8120" i="35"/>
  <c r="Q8120" i="35" s="1"/>
  <c r="P7608" i="35"/>
  <c r="Q7608" i="35" s="1"/>
  <c r="P7096" i="35"/>
  <c r="Q7096" i="35" s="1"/>
  <c r="P6584" i="35"/>
  <c r="Q6584" i="35" s="1"/>
  <c r="P10020" i="35"/>
  <c r="Q10020" i="35" s="1"/>
  <c r="P8223" i="35"/>
  <c r="Q8223" i="35" s="1"/>
  <c r="P7711" i="35"/>
  <c r="Q7711" i="35" s="1"/>
  <c r="P7199" i="35"/>
  <c r="Q7199" i="35" s="1"/>
  <c r="P6687" i="35"/>
  <c r="Q6687" i="35" s="1"/>
  <c r="P10460" i="35"/>
  <c r="Q10460" i="35" s="1"/>
  <c r="P8278" i="35"/>
  <c r="Q8278" i="35" s="1"/>
  <c r="P7766" i="35"/>
  <c r="Q7766" i="35" s="1"/>
  <c r="P7254" i="35"/>
  <c r="Q7254" i="35" s="1"/>
  <c r="P6742" i="35"/>
  <c r="Q6742" i="35" s="1"/>
  <c r="P6230" i="35"/>
  <c r="Q6230" i="35" s="1"/>
  <c r="P8375" i="35"/>
  <c r="Q8375" i="35" s="1"/>
  <c r="P7861" i="35"/>
  <c r="Q7861" i="35" s="1"/>
  <c r="P7349" i="35"/>
  <c r="Q7349" i="35" s="1"/>
  <c r="P6837" i="35"/>
  <c r="Q6837" i="35" s="1"/>
  <c r="P6325" i="35"/>
  <c r="Q6325" i="35" s="1"/>
  <c r="P8502" i="35"/>
  <c r="Q8502" i="35" s="1"/>
  <c r="P7956" i="35"/>
  <c r="Q7956" i="35" s="1"/>
  <c r="P7444" i="35"/>
  <c r="Q7444" i="35" s="1"/>
  <c r="P6932" i="35"/>
  <c r="Q6932" i="35" s="1"/>
  <c r="P6420" i="35"/>
  <c r="Q6420" i="35" s="1"/>
  <c r="P10372" i="35"/>
  <c r="Q10372" i="35" s="1"/>
  <c r="P8578" i="35"/>
  <c r="Q8578" i="35" s="1"/>
  <c r="P8267" i="35"/>
  <c r="Q8267" i="35" s="1"/>
  <c r="P8011" i="35"/>
  <c r="Q8011" i="35" s="1"/>
  <c r="P7755" i="35"/>
  <c r="Q7755" i="35" s="1"/>
  <c r="P7499" i="35"/>
  <c r="Q7499" i="35" s="1"/>
  <c r="P7243" i="35"/>
  <c r="Q7243" i="35" s="1"/>
  <c r="P6987" i="35"/>
  <c r="Q6987" i="35" s="1"/>
  <c r="P6731" i="35"/>
  <c r="Q6731" i="35" s="1"/>
  <c r="P6475" i="35"/>
  <c r="Q6475" i="35" s="1"/>
  <c r="P8412" i="35"/>
  <c r="Q8412" i="35" s="1"/>
  <c r="P7377" i="35"/>
  <c r="Q7377" i="35" s="1"/>
  <c r="P6353" i="35"/>
  <c r="Q6353" i="35" s="1"/>
  <c r="P6003" i="35"/>
  <c r="Q6003" i="35" s="1"/>
  <c r="P5747" i="35"/>
  <c r="Q5747" i="35" s="1"/>
  <c r="P5491" i="35"/>
  <c r="Q5491" i="35" s="1"/>
  <c r="P5259" i="35"/>
  <c r="Q5259" i="35" s="1"/>
  <c r="P5195" i="35"/>
  <c r="Q5195" i="35" s="1"/>
  <c r="P5131" i="35"/>
  <c r="Q5131" i="35" s="1"/>
  <c r="P5067" i="35"/>
  <c r="Q5067" i="35" s="1"/>
  <c r="P5003" i="35"/>
  <c r="Q5003" i="35" s="1"/>
  <c r="P4939" i="35"/>
  <c r="Q4939" i="35" s="1"/>
  <c r="P4875" i="35"/>
  <c r="Q4875" i="35" s="1"/>
  <c r="P4811" i="35"/>
  <c r="Q4811" i="35" s="1"/>
  <c r="P4747" i="35"/>
  <c r="Q4747" i="35" s="1"/>
  <c r="P4683" i="35"/>
  <c r="Q4683" i="35" s="1"/>
  <c r="P4619" i="35"/>
  <c r="Q4619" i="35" s="1"/>
  <c r="P4555" i="35"/>
  <c r="Q4555" i="35" s="1"/>
  <c r="P4491" i="35"/>
  <c r="Q4491" i="35" s="1"/>
  <c r="P4427" i="35"/>
  <c r="Q4427" i="35" s="1"/>
  <c r="P4363" i="35"/>
  <c r="Q4363" i="35" s="1"/>
  <c r="P11218" i="35"/>
  <c r="Q11218" i="35" s="1"/>
  <c r="P8828" i="35"/>
  <c r="Q8828" i="35" s="1"/>
  <c r="P8330" i="35"/>
  <c r="Q8330" i="35" s="1"/>
  <c r="P8074" i="35"/>
  <c r="Q8074" i="35" s="1"/>
  <c r="P7818" i="35"/>
  <c r="Q7818" i="35" s="1"/>
  <c r="P7562" i="35"/>
  <c r="Q7562" i="35" s="1"/>
  <c r="P7306" i="35"/>
  <c r="Q7306" i="35" s="1"/>
  <c r="P7050" i="35"/>
  <c r="Q7050" i="35" s="1"/>
  <c r="P6794" i="35"/>
  <c r="Q6794" i="35" s="1"/>
  <c r="P6538" i="35"/>
  <c r="Q6538" i="35" s="1"/>
  <c r="P6299" i="35"/>
  <c r="Q6299" i="35" s="1"/>
  <c r="P6183" i="35"/>
  <c r="Q6183" i="35" s="1"/>
  <c r="P6114" i="35"/>
  <c r="Q6114" i="35" s="1"/>
  <c r="P6050" i="35"/>
  <c r="Q6050" i="35" s="1"/>
  <c r="P5986" i="35"/>
  <c r="Q5986" i="35" s="1"/>
  <c r="P5922" i="35"/>
  <c r="Q5922" i="35" s="1"/>
  <c r="P5858" i="35"/>
  <c r="Q5858" i="35" s="1"/>
  <c r="P5794" i="35"/>
  <c r="Q5794" i="35" s="1"/>
  <c r="P5730" i="35"/>
  <c r="Q5730" i="35" s="1"/>
  <c r="P5666" i="35"/>
  <c r="Q5666" i="35" s="1"/>
  <c r="P5602" i="35"/>
  <c r="Q5602" i="35" s="1"/>
  <c r="P5538" i="35"/>
  <c r="Q5538" i="35" s="1"/>
  <c r="P5474" i="35"/>
  <c r="Q5474" i="35" s="1"/>
  <c r="P5410" i="35"/>
  <c r="Q5410" i="35" s="1"/>
  <c r="P5346" i="35"/>
  <c r="Q5346" i="35" s="1"/>
  <c r="P5282" i="35"/>
  <c r="Q5282" i="35" s="1"/>
  <c r="P5218" i="35"/>
  <c r="Q5218" i="35" s="1"/>
  <c r="P5154" i="35"/>
  <c r="Q5154" i="35" s="1"/>
  <c r="P5090" i="35"/>
  <c r="Q5090" i="35" s="1"/>
  <c r="P5026" i="35"/>
  <c r="Q5026" i="35" s="1"/>
  <c r="P4962" i="35"/>
  <c r="Q4962" i="35" s="1"/>
  <c r="P4898" i="35"/>
  <c r="Q4898" i="35" s="1"/>
  <c r="P4834" i="35"/>
  <c r="Q4834" i="35" s="1"/>
  <c r="P4770" i="35"/>
  <c r="Q4770" i="35" s="1"/>
  <c r="P4706" i="35"/>
  <c r="Q4706" i="35" s="1"/>
  <c r="P4642" i="35"/>
  <c r="Q4642" i="35" s="1"/>
  <c r="P4578" i="35"/>
  <c r="Q4578" i="35" s="1"/>
  <c r="P4514" i="35"/>
  <c r="Q4514" i="35" s="1"/>
  <c r="P4450" i="35"/>
  <c r="Q4450" i="35" s="1"/>
  <c r="P4386" i="35"/>
  <c r="Q4386" i="35" s="1"/>
  <c r="P4322" i="35"/>
  <c r="Q4322" i="35" s="1"/>
  <c r="P9076" i="35"/>
  <c r="Q9076" i="35" s="1"/>
  <c r="P8361" i="35"/>
  <c r="Q8361" i="35" s="1"/>
  <c r="P8105" i="35"/>
  <c r="Q8105" i="35" s="1"/>
  <c r="P7849" i="35"/>
  <c r="Q7849" i="35" s="1"/>
  <c r="P7593" i="35"/>
  <c r="Q7593" i="35" s="1"/>
  <c r="P7337" i="35"/>
  <c r="Q7337" i="35" s="1"/>
  <c r="P7081" i="35"/>
  <c r="Q7081" i="35" s="1"/>
  <c r="P6825" i="35"/>
  <c r="Q6825" i="35" s="1"/>
  <c r="P6569" i="35"/>
  <c r="Q6569" i="35" s="1"/>
  <c r="P6321" i="35"/>
  <c r="Q6321" i="35" s="1"/>
  <c r="P6191" i="35"/>
  <c r="Q6191" i="35" s="1"/>
  <c r="P6121" i="35"/>
  <c r="Q6121" i="35" s="1"/>
  <c r="P6057" i="35"/>
  <c r="Q6057" i="35" s="1"/>
  <c r="P5993" i="35"/>
  <c r="Q5993" i="35" s="1"/>
  <c r="P5929" i="35"/>
  <c r="Q5929" i="35" s="1"/>
  <c r="P5865" i="35"/>
  <c r="Q5865" i="35" s="1"/>
  <c r="P5801" i="35"/>
  <c r="Q5801" i="35" s="1"/>
  <c r="P5737" i="35"/>
  <c r="Q5737" i="35" s="1"/>
  <c r="P5673" i="35"/>
  <c r="Q5673" i="35" s="1"/>
  <c r="P5609" i="35"/>
  <c r="Q5609" i="35" s="1"/>
  <c r="P5545" i="35"/>
  <c r="Q5545" i="35" s="1"/>
  <c r="P5481" i="35"/>
  <c r="Q5481" i="35" s="1"/>
  <c r="P5417" i="35"/>
  <c r="Q5417" i="35" s="1"/>
  <c r="P5353" i="35"/>
  <c r="Q5353" i="35" s="1"/>
  <c r="P5289" i="35"/>
  <c r="Q5289" i="35" s="1"/>
  <c r="P5225" i="35"/>
  <c r="Q5225" i="35" s="1"/>
  <c r="P5161" i="35"/>
  <c r="Q5161" i="35" s="1"/>
  <c r="P5097" i="35"/>
  <c r="Q5097" i="35" s="1"/>
  <c r="P5033" i="35"/>
  <c r="Q5033" i="35" s="1"/>
  <c r="P4969" i="35"/>
  <c r="Q4969" i="35" s="1"/>
  <c r="P4905" i="35"/>
  <c r="Q4905" i="35" s="1"/>
  <c r="P4841" i="35"/>
  <c r="Q4841" i="35" s="1"/>
  <c r="P4777" i="35"/>
  <c r="Q4777" i="35" s="1"/>
  <c r="P4713" i="35"/>
  <c r="Q4713" i="35" s="1"/>
  <c r="P4649" i="35"/>
  <c r="Q4649" i="35" s="1"/>
  <c r="P4585" i="35"/>
  <c r="Q4585" i="35" s="1"/>
  <c r="P4521" i="35"/>
  <c r="Q4521" i="35" s="1"/>
  <c r="P4457" i="35"/>
  <c r="Q4457" i="35" s="1"/>
  <c r="P4393" i="35"/>
  <c r="Q4393" i="35" s="1"/>
  <c r="P4329" i="35"/>
  <c r="Q4329" i="35" s="1"/>
  <c r="P4265" i="35"/>
  <c r="Q4265" i="35" s="1"/>
  <c r="P4201" i="35"/>
  <c r="Q4201" i="35" s="1"/>
  <c r="P10556" i="35"/>
  <c r="Q10556" i="35" s="1"/>
  <c r="P8634" i="35"/>
  <c r="Q8634" i="35" s="1"/>
  <c r="P8290" i="35"/>
  <c r="Q8290" i="35" s="1"/>
  <c r="P8034" i="35"/>
  <c r="Q8034" i="35" s="1"/>
  <c r="P7778" i="35"/>
  <c r="Q7778" i="35" s="1"/>
  <c r="P7522" i="35"/>
  <c r="Q7522" i="35" s="1"/>
  <c r="P7266" i="35"/>
  <c r="Q7266" i="35" s="1"/>
  <c r="P7010" i="35"/>
  <c r="Q7010" i="35" s="1"/>
  <c r="P6754" i="35"/>
  <c r="Q6754" i="35" s="1"/>
  <c r="P6498" i="35"/>
  <c r="Q6498" i="35" s="1"/>
  <c r="P6274" i="35"/>
  <c r="Q6274" i="35" s="1"/>
  <c r="P6171" i="35"/>
  <c r="Q6171" i="35" s="1"/>
  <c r="P6104" i="35"/>
  <c r="Q6104" i="35" s="1"/>
  <c r="P6040" i="35"/>
  <c r="Q6040" i="35" s="1"/>
  <c r="P5976" i="35"/>
  <c r="Q5976" i="35" s="1"/>
  <c r="P5912" i="35"/>
  <c r="Q5912" i="35" s="1"/>
  <c r="P5848" i="35"/>
  <c r="Q5848" i="35" s="1"/>
  <c r="P5784" i="35"/>
  <c r="Q5784" i="35" s="1"/>
  <c r="P5720" i="35"/>
  <c r="Q5720" i="35" s="1"/>
  <c r="P5656" i="35"/>
  <c r="Q5656" i="35" s="1"/>
  <c r="P5592" i="35"/>
  <c r="Q5592" i="35" s="1"/>
  <c r="P5528" i="35"/>
  <c r="Q5528" i="35" s="1"/>
  <c r="P5464" i="35"/>
  <c r="Q5464" i="35" s="1"/>
  <c r="P5400" i="35"/>
  <c r="Q5400" i="35" s="1"/>
  <c r="P5336" i="35"/>
  <c r="Q5336" i="35" s="1"/>
  <c r="P5272" i="35"/>
  <c r="Q5272" i="35" s="1"/>
  <c r="P5208" i="35"/>
  <c r="Q5208" i="35" s="1"/>
  <c r="P5144" i="35"/>
  <c r="Q5144" i="35" s="1"/>
  <c r="P5080" i="35"/>
  <c r="Q5080" i="35" s="1"/>
  <c r="P5016" i="35"/>
  <c r="Q5016" i="35" s="1"/>
  <c r="P4952" i="35"/>
  <c r="Q4952" i="35" s="1"/>
  <c r="P4888" i="35"/>
  <c r="Q4888" i="35" s="1"/>
  <c r="P4824" i="35"/>
  <c r="Q4824" i="35" s="1"/>
  <c r="P4760" i="35"/>
  <c r="Q4760" i="35" s="1"/>
  <c r="P4696" i="35"/>
  <c r="Q4696" i="35" s="1"/>
  <c r="P4632" i="35"/>
  <c r="Q4632" i="35" s="1"/>
  <c r="P4568" i="35"/>
  <c r="Q4568" i="35" s="1"/>
  <c r="P4504" i="35"/>
  <c r="Q4504" i="35" s="1"/>
  <c r="P4440" i="35"/>
  <c r="Q4440" i="35" s="1"/>
  <c r="P4376" i="35"/>
  <c r="Q4376" i="35" s="1"/>
  <c r="P4312" i="35"/>
  <c r="Q4312" i="35" s="1"/>
  <c r="P4248" i="35"/>
  <c r="Q4248" i="35" s="1"/>
  <c r="P4184" i="35"/>
  <c r="Q4184" i="35" s="1"/>
  <c r="P9780" i="35"/>
  <c r="Q9780" i="35" s="1"/>
  <c r="P8476" i="35"/>
  <c r="Q8476" i="35" s="1"/>
  <c r="P8193" i="35"/>
  <c r="Q8193" i="35" s="1"/>
  <c r="P7937" i="35"/>
  <c r="Q7937" i="35" s="1"/>
  <c r="P7681" i="35"/>
  <c r="Q7681" i="35" s="1"/>
  <c r="P7425" i="35"/>
  <c r="Q7425" i="35" s="1"/>
  <c r="P7169" i="35"/>
  <c r="Q7169" i="35" s="1"/>
  <c r="P6913" i="35"/>
  <c r="Q6913" i="35" s="1"/>
  <c r="P6657" i="35"/>
  <c r="Q6657" i="35" s="1"/>
  <c r="P6401" i="35"/>
  <c r="Q6401" i="35" s="1"/>
  <c r="P6218" i="35"/>
  <c r="Q6218" i="35" s="1"/>
  <c r="P6143" i="35"/>
  <c r="Q6143" i="35" s="1"/>
  <c r="P6079" i="35"/>
  <c r="Q6079" i="35" s="1"/>
  <c r="P6015" i="35"/>
  <c r="Q6015" i="35" s="1"/>
  <c r="P5951" i="35"/>
  <c r="Q5951" i="35" s="1"/>
  <c r="P5887" i="35"/>
  <c r="Q5887" i="35" s="1"/>
  <c r="P5823" i="35"/>
  <c r="Q5823" i="35" s="1"/>
  <c r="P5759" i="35"/>
  <c r="Q5759" i="35" s="1"/>
  <c r="P5695" i="35"/>
  <c r="Q5695" i="35" s="1"/>
  <c r="P5631" i="35"/>
  <c r="Q5631" i="35" s="1"/>
  <c r="P5567" i="35"/>
  <c r="Q5567" i="35" s="1"/>
  <c r="P5503" i="35"/>
  <c r="Q5503" i="35" s="1"/>
  <c r="P5439" i="35"/>
  <c r="Q5439" i="35" s="1"/>
  <c r="P5375" i="35"/>
  <c r="Q5375" i="35" s="1"/>
  <c r="P5311" i="35"/>
  <c r="Q5311" i="35" s="1"/>
  <c r="P5247" i="35"/>
  <c r="Q5247" i="35" s="1"/>
  <c r="P5183" i="35"/>
  <c r="Q5183" i="35" s="1"/>
  <c r="P5119" i="35"/>
  <c r="Q5119" i="35" s="1"/>
  <c r="P5055" i="35"/>
  <c r="Q5055" i="35" s="1"/>
  <c r="P4991" i="35"/>
  <c r="Q4991" i="35" s="1"/>
  <c r="P4927" i="35"/>
  <c r="Q4927" i="35" s="1"/>
  <c r="P4863" i="35"/>
  <c r="Q4863" i="35" s="1"/>
  <c r="P4799" i="35"/>
  <c r="Q4799" i="35" s="1"/>
  <c r="P4735" i="35"/>
  <c r="Q4735" i="35" s="1"/>
  <c r="P4671" i="35"/>
  <c r="Q4671" i="35" s="1"/>
  <c r="P4607" i="35"/>
  <c r="Q4607" i="35" s="1"/>
  <c r="P4543" i="35"/>
  <c r="Q4543" i="35" s="1"/>
  <c r="P4479" i="35"/>
  <c r="Q4479" i="35" s="1"/>
  <c r="P4415" i="35"/>
  <c r="Q4415" i="35" s="1"/>
  <c r="P4351" i="35"/>
  <c r="Q4351" i="35" s="1"/>
  <c r="P10748" i="35"/>
  <c r="Q10748" i="35" s="1"/>
  <c r="P8707" i="35"/>
  <c r="Q8707" i="35" s="1"/>
  <c r="P8314" i="35"/>
  <c r="Q8314" i="35" s="1"/>
  <c r="P8058" i="35"/>
  <c r="Q8058" i="35" s="1"/>
  <c r="P7802" i="35"/>
  <c r="Q7802" i="35" s="1"/>
  <c r="P7546" i="35"/>
  <c r="Q7546" i="35" s="1"/>
  <c r="P7290" i="35"/>
  <c r="Q7290" i="35" s="1"/>
  <c r="P7034" i="35"/>
  <c r="Q7034" i="35" s="1"/>
  <c r="P6778" i="35"/>
  <c r="Q6778" i="35" s="1"/>
  <c r="P6522" i="35"/>
  <c r="Q6522" i="35" s="1"/>
  <c r="P6290" i="35"/>
  <c r="Q6290" i="35" s="1"/>
  <c r="P6178" i="35"/>
  <c r="Q6178" i="35" s="1"/>
  <c r="P6110" i="35"/>
  <c r="Q6110" i="35" s="1"/>
  <c r="P6046" i="35"/>
  <c r="Q6046" i="35" s="1"/>
  <c r="P5982" i="35"/>
  <c r="Q5982" i="35" s="1"/>
  <c r="P5918" i="35"/>
  <c r="Q5918" i="35" s="1"/>
  <c r="P5854" i="35"/>
  <c r="Q5854" i="35" s="1"/>
  <c r="P5790" i="35"/>
  <c r="Q5790" i="35" s="1"/>
  <c r="P5726" i="35"/>
  <c r="Q5726" i="35" s="1"/>
  <c r="P5662" i="35"/>
  <c r="Q5662" i="35" s="1"/>
  <c r="P5598" i="35"/>
  <c r="Q5598" i="35" s="1"/>
  <c r="P5534" i="35"/>
  <c r="Q5534" i="35" s="1"/>
  <c r="P5470" i="35"/>
  <c r="Q5470" i="35" s="1"/>
  <c r="P5406" i="35"/>
  <c r="Q5406" i="35" s="1"/>
  <c r="P5342" i="35"/>
  <c r="Q5342" i="35" s="1"/>
  <c r="P5278" i="35"/>
  <c r="Q5278" i="35" s="1"/>
  <c r="P5214" i="35"/>
  <c r="Q5214" i="35" s="1"/>
  <c r="P5150" i="35"/>
  <c r="Q5150" i="35" s="1"/>
  <c r="P5086" i="35"/>
  <c r="Q5086" i="35" s="1"/>
  <c r="P5022" i="35"/>
  <c r="Q5022" i="35" s="1"/>
  <c r="P4958" i="35"/>
  <c r="Q4958" i="35" s="1"/>
  <c r="P4894" i="35"/>
  <c r="Q4894" i="35" s="1"/>
  <c r="P4830" i="35"/>
  <c r="Q4830" i="35" s="1"/>
  <c r="P4766" i="35"/>
  <c r="Q4766" i="35" s="1"/>
  <c r="P4702" i="35"/>
  <c r="Q4702" i="35" s="1"/>
  <c r="P4638" i="35"/>
  <c r="Q4638" i="35" s="1"/>
  <c r="P4574" i="35"/>
  <c r="Q4574" i="35" s="1"/>
  <c r="P4510" i="35"/>
  <c r="Q4510" i="35" s="1"/>
  <c r="P4446" i="35"/>
  <c r="Q4446" i="35" s="1"/>
  <c r="P8146" i="35"/>
  <c r="Q8146" i="35" s="1"/>
  <c r="P7122" i="35"/>
  <c r="Q7122" i="35" s="1"/>
  <c r="P6203" i="35"/>
  <c r="Q6203" i="35" s="1"/>
  <c r="P5940" i="35"/>
  <c r="Q5940" i="35" s="1"/>
  <c r="P5684" i="35"/>
  <c r="Q5684" i="35" s="1"/>
  <c r="P5428" i="35"/>
  <c r="Q5428" i="35" s="1"/>
  <c r="P5172" i="35"/>
  <c r="Q5172" i="35" s="1"/>
  <c r="P4916" i="35"/>
  <c r="Q4916" i="35" s="1"/>
  <c r="P4660" i="35"/>
  <c r="Q4660" i="35" s="1"/>
  <c r="P4412" i="35"/>
  <c r="Q4412" i="35" s="1"/>
  <c r="P4274" i="35"/>
  <c r="Q4274" i="35" s="1"/>
  <c r="P4188" i="35"/>
  <c r="Q4188" i="35" s="1"/>
  <c r="P4117" i="35"/>
  <c r="Q4117" i="35" s="1"/>
  <c r="P4053" i="35"/>
  <c r="Q4053" i="35" s="1"/>
  <c r="P3989" i="35"/>
  <c r="Q3989" i="35" s="1"/>
  <c r="P3925" i="35"/>
  <c r="Q3925" i="35" s="1"/>
  <c r="P3861" i="35"/>
  <c r="Q3861" i="35" s="1"/>
  <c r="P3797" i="35"/>
  <c r="Q3797" i="35" s="1"/>
  <c r="P3733" i="35"/>
  <c r="Q3733" i="35" s="1"/>
  <c r="P3669" i="35"/>
  <c r="Q3669" i="35" s="1"/>
  <c r="P3605" i="35"/>
  <c r="Q3605" i="35" s="1"/>
  <c r="P3541" i="35"/>
  <c r="Q3541" i="35" s="1"/>
  <c r="P3477" i="35"/>
  <c r="Q3477" i="35" s="1"/>
  <c r="P3413" i="35"/>
  <c r="Q3413" i="35" s="1"/>
  <c r="P3349" i="35"/>
  <c r="Q3349" i="35" s="1"/>
  <c r="P3285" i="35"/>
  <c r="Q3285" i="35" s="1"/>
  <c r="P3221" i="35"/>
  <c r="Q3221" i="35" s="1"/>
  <c r="P3157" i="35"/>
  <c r="Q3157" i="35" s="1"/>
  <c r="P3093" i="35"/>
  <c r="Q3093" i="35" s="1"/>
  <c r="P3029" i="35"/>
  <c r="Q3029" i="35" s="1"/>
  <c r="P2965" i="35"/>
  <c r="Q2965" i="35" s="1"/>
  <c r="P2901" i="35"/>
  <c r="Q2901" i="35" s="1"/>
  <c r="P2837" i="35"/>
  <c r="Q2837" i="35" s="1"/>
  <c r="P2773" i="35"/>
  <c r="Q2773" i="35" s="1"/>
  <c r="P2709" i="35"/>
  <c r="Q2709" i="35" s="1"/>
  <c r="P2645" i="35"/>
  <c r="Q2645" i="35" s="1"/>
  <c r="P2581" i="35"/>
  <c r="Q2581" i="35" s="1"/>
  <c r="P2517" i="35"/>
  <c r="Q2517" i="35" s="1"/>
  <c r="P2453" i="35"/>
  <c r="Q2453" i="35" s="1"/>
  <c r="P2389" i="35"/>
  <c r="Q2389" i="35" s="1"/>
  <c r="P2325" i="35"/>
  <c r="Q2325" i="35" s="1"/>
  <c r="P2261" i="35"/>
  <c r="Q2261" i="35" s="1"/>
  <c r="P10228" i="35"/>
  <c r="Q10228" i="35" s="1"/>
  <c r="P7737" i="35"/>
  <c r="Q7737" i="35" s="1"/>
  <c r="P6713" i="35"/>
  <c r="Q6713" i="35" s="1"/>
  <c r="P6093" i="35"/>
  <c r="Q6093" i="35" s="1"/>
  <c r="P5837" i="35"/>
  <c r="Q5837" i="35" s="1"/>
  <c r="P5581" i="35"/>
  <c r="Q5581" i="35" s="1"/>
  <c r="P5325" i="35"/>
  <c r="Q5325" i="35" s="1"/>
  <c r="P5069" i="35"/>
  <c r="Q5069" i="35" s="1"/>
  <c r="P4813" i="35"/>
  <c r="Q4813" i="35" s="1"/>
  <c r="P4557" i="35"/>
  <c r="Q4557" i="35" s="1"/>
  <c r="P4342" i="35"/>
  <c r="Q4342" i="35" s="1"/>
  <c r="P4239" i="35"/>
  <c r="Q4239" i="35" s="1"/>
  <c r="P4156" i="35"/>
  <c r="Q4156" i="35" s="1"/>
  <c r="P4092" i="35"/>
  <c r="Q4092" i="35" s="1"/>
  <c r="P4028" i="35"/>
  <c r="Q4028" i="35" s="1"/>
  <c r="P3964" i="35"/>
  <c r="Q3964" i="35" s="1"/>
  <c r="P3900" i="35"/>
  <c r="Q3900" i="35" s="1"/>
  <c r="P3836" i="35"/>
  <c r="Q3836" i="35" s="1"/>
  <c r="P3772" i="35"/>
  <c r="Q3772" i="35" s="1"/>
  <c r="P3708" i="35"/>
  <c r="Q3708" i="35" s="1"/>
  <c r="P3644" i="35"/>
  <c r="Q3644" i="35" s="1"/>
  <c r="P3580" i="35"/>
  <c r="Q3580" i="35" s="1"/>
  <c r="P3516" i="35"/>
  <c r="Q3516" i="35" s="1"/>
  <c r="P3452" i="35"/>
  <c r="Q3452" i="35" s="1"/>
  <c r="P3388" i="35"/>
  <c r="Q3388" i="35" s="1"/>
  <c r="P3324" i="35"/>
  <c r="Q3324" i="35" s="1"/>
  <c r="P3260" i="35"/>
  <c r="Q3260" i="35" s="1"/>
  <c r="P3196" i="35"/>
  <c r="Q3196" i="35" s="1"/>
  <c r="P3132" i="35"/>
  <c r="Q3132" i="35" s="1"/>
  <c r="P10923" i="35"/>
  <c r="Q10923" i="35" s="1"/>
  <c r="P10272" i="35"/>
  <c r="Q10272" i="35" s="1"/>
  <c r="P8703" i="35"/>
  <c r="Q8703" i="35" s="1"/>
  <c r="P8638" i="35"/>
  <c r="Q8638" i="35" s="1"/>
  <c r="P10629" i="35"/>
  <c r="Q10629" i="35" s="1"/>
  <c r="P10117" i="35"/>
  <c r="Q10117" i="35" s="1"/>
  <c r="P9605" i="35"/>
  <c r="Q9605" i="35" s="1"/>
  <c r="P9093" i="35"/>
  <c r="Q9093" i="35" s="1"/>
  <c r="P8581" i="35"/>
  <c r="Q8581" i="35" s="1"/>
  <c r="P8699" i="35"/>
  <c r="Q8699" i="35" s="1"/>
  <c r="P8056" i="35"/>
  <c r="Q8056" i="35" s="1"/>
  <c r="P7544" i="35"/>
  <c r="Q7544" i="35" s="1"/>
  <c r="P7032" i="35"/>
  <c r="Q7032" i="35" s="1"/>
  <c r="P6520" i="35"/>
  <c r="Q6520" i="35" s="1"/>
  <c r="P9508" i="35"/>
  <c r="Q9508" i="35" s="1"/>
  <c r="P8159" i="35"/>
  <c r="Q8159" i="35" s="1"/>
  <c r="P7647" i="35"/>
  <c r="Q7647" i="35" s="1"/>
  <c r="P7135" i="35"/>
  <c r="Q7135" i="35" s="1"/>
  <c r="P6623" i="35"/>
  <c r="Q6623" i="35" s="1"/>
  <c r="P9948" i="35"/>
  <c r="Q9948" i="35" s="1"/>
  <c r="P8214" i="35"/>
  <c r="Q8214" i="35" s="1"/>
  <c r="P7702" i="35"/>
  <c r="Q7702" i="35" s="1"/>
  <c r="P7190" i="35"/>
  <c r="Q7190" i="35" s="1"/>
  <c r="P6678" i="35"/>
  <c r="Q6678" i="35" s="1"/>
  <c r="P10708" i="35"/>
  <c r="Q10708" i="35" s="1"/>
  <c r="P8309" i="35"/>
  <c r="Q8309" i="35" s="1"/>
  <c r="P7797" i="35"/>
  <c r="Q7797" i="35" s="1"/>
  <c r="P7285" i="35"/>
  <c r="Q7285" i="35" s="1"/>
  <c r="P6773" i="35"/>
  <c r="Q6773" i="35" s="1"/>
  <c r="P6261" i="35"/>
  <c r="Q6261" i="35" s="1"/>
  <c r="P8416" i="35"/>
  <c r="Q8416" i="35" s="1"/>
  <c r="P7892" i="35"/>
  <c r="Q7892" i="35" s="1"/>
  <c r="P7380" i="35"/>
  <c r="Q7380" i="35" s="1"/>
  <c r="P6868" i="35"/>
  <c r="Q6868" i="35" s="1"/>
  <c r="P6356" i="35"/>
  <c r="Q6356" i="35" s="1"/>
  <c r="P10244" i="35"/>
  <c r="Q10244" i="35" s="1"/>
  <c r="P8554" i="35"/>
  <c r="Q8554" i="35" s="1"/>
  <c r="P8251" i="35"/>
  <c r="Q8251" i="35" s="1"/>
  <c r="P7995" i="35"/>
  <c r="Q7995" i="35" s="1"/>
  <c r="P7739" i="35"/>
  <c r="Q7739" i="35" s="1"/>
  <c r="P7483" i="35"/>
  <c r="Q7483" i="35" s="1"/>
  <c r="P7227" i="35"/>
  <c r="Q7227" i="35" s="1"/>
  <c r="P6971" i="35"/>
  <c r="Q6971" i="35" s="1"/>
  <c r="P6715" i="35"/>
  <c r="Q6715" i="35" s="1"/>
  <c r="P6459" i="35"/>
  <c r="Q6459" i="35" s="1"/>
  <c r="P8337" i="35"/>
  <c r="Q8337" i="35" s="1"/>
  <c r="P7313" i="35"/>
  <c r="Q7313" i="35" s="1"/>
  <c r="P6305" i="35"/>
  <c r="Q6305" i="35" s="1"/>
  <c r="P5987" i="35"/>
  <c r="Q5987" i="35" s="1"/>
  <c r="P5731" i="35"/>
  <c r="Q5731" i="35" s="1"/>
  <c r="P5475" i="35"/>
  <c r="Q5475" i="35" s="1"/>
  <c r="P5251" i="35"/>
  <c r="Q5251" i="35" s="1"/>
  <c r="P5187" i="35"/>
  <c r="Q5187" i="35" s="1"/>
  <c r="P5123" i="35"/>
  <c r="Q5123" i="35" s="1"/>
  <c r="P5059" i="35"/>
  <c r="Q5059" i="35" s="1"/>
  <c r="P4995" i="35"/>
  <c r="Q4995" i="35" s="1"/>
  <c r="P4931" i="35"/>
  <c r="Q4931" i="35" s="1"/>
  <c r="P4867" i="35"/>
  <c r="Q4867" i="35" s="1"/>
  <c r="P4803" i="35"/>
  <c r="Q4803" i="35" s="1"/>
  <c r="P4739" i="35"/>
  <c r="Q4739" i="35" s="1"/>
  <c r="P4675" i="35"/>
  <c r="Q4675" i="35" s="1"/>
  <c r="P4611" i="35"/>
  <c r="Q4611" i="35" s="1"/>
  <c r="P4547" i="35"/>
  <c r="Q4547" i="35" s="1"/>
  <c r="P4483" i="35"/>
  <c r="Q4483" i="35" s="1"/>
  <c r="P4419" i="35"/>
  <c r="Q4419" i="35" s="1"/>
  <c r="P4355" i="35"/>
  <c r="Q4355" i="35" s="1"/>
  <c r="P10620" i="35"/>
  <c r="Q10620" i="35" s="1"/>
  <c r="P8652" i="35"/>
  <c r="Q8652" i="35" s="1"/>
  <c r="P8298" i="35"/>
  <c r="Q8298" i="35" s="1"/>
  <c r="P8042" i="35"/>
  <c r="Q8042" i="35" s="1"/>
  <c r="P7786" i="35"/>
  <c r="Q7786" i="35" s="1"/>
  <c r="P7530" i="35"/>
  <c r="Q7530" i="35" s="1"/>
  <c r="P7274" i="35"/>
  <c r="Q7274" i="35" s="1"/>
  <c r="P7018" i="35"/>
  <c r="Q7018" i="35" s="1"/>
  <c r="P6762" i="35"/>
  <c r="Q6762" i="35" s="1"/>
  <c r="P6506" i="35"/>
  <c r="Q6506" i="35" s="1"/>
  <c r="P6281" i="35"/>
  <c r="Q6281" i="35" s="1"/>
  <c r="P6174" i="35"/>
  <c r="Q6174" i="35" s="1"/>
  <c r="P6106" i="35"/>
  <c r="Q6106" i="35" s="1"/>
  <c r="P6042" i="35"/>
  <c r="Q6042" i="35" s="1"/>
  <c r="P5978" i="35"/>
  <c r="Q5978" i="35" s="1"/>
  <c r="P5914" i="35"/>
  <c r="Q5914" i="35" s="1"/>
  <c r="P5850" i="35"/>
  <c r="Q5850" i="35" s="1"/>
  <c r="P5786" i="35"/>
  <c r="Q5786" i="35" s="1"/>
  <c r="P5722" i="35"/>
  <c r="Q5722" i="35" s="1"/>
  <c r="P5658" i="35"/>
  <c r="Q5658" i="35" s="1"/>
  <c r="P5594" i="35"/>
  <c r="Q5594" i="35" s="1"/>
  <c r="P5530" i="35"/>
  <c r="Q5530" i="35" s="1"/>
  <c r="P5466" i="35"/>
  <c r="Q5466" i="35" s="1"/>
  <c r="P5402" i="35"/>
  <c r="Q5402" i="35" s="1"/>
  <c r="P5338" i="35"/>
  <c r="Q5338" i="35" s="1"/>
  <c r="P5274" i="35"/>
  <c r="Q5274" i="35" s="1"/>
  <c r="P5210" i="35"/>
  <c r="Q5210" i="35" s="1"/>
  <c r="P5146" i="35"/>
  <c r="Q5146" i="35" s="1"/>
  <c r="P5082" i="35"/>
  <c r="Q5082" i="35" s="1"/>
  <c r="P5018" i="35"/>
  <c r="Q5018" i="35" s="1"/>
  <c r="P4954" i="35"/>
  <c r="Q4954" i="35" s="1"/>
  <c r="P4890" i="35"/>
  <c r="Q4890" i="35" s="1"/>
  <c r="P4826" i="35"/>
  <c r="Q4826" i="35" s="1"/>
  <c r="P4762" i="35"/>
  <c r="Q4762" i="35" s="1"/>
  <c r="P4698" i="35"/>
  <c r="Q4698" i="35" s="1"/>
  <c r="P4634" i="35"/>
  <c r="Q4634" i="35" s="1"/>
  <c r="P4570" i="35"/>
  <c r="Q4570" i="35" s="1"/>
  <c r="P4506" i="35"/>
  <c r="Q4506" i="35" s="1"/>
  <c r="P4442" i="35"/>
  <c r="Q4442" i="35" s="1"/>
  <c r="P4378" i="35"/>
  <c r="Q4378" i="35" s="1"/>
  <c r="P11186" i="35"/>
  <c r="Q11186" i="35" s="1"/>
  <c r="P8820" i="35"/>
  <c r="Q8820" i="35" s="1"/>
  <c r="P8329" i="35"/>
  <c r="Q8329" i="35" s="1"/>
  <c r="P8073" i="35"/>
  <c r="Q8073" i="35" s="1"/>
  <c r="P7817" i="35"/>
  <c r="Q7817" i="35" s="1"/>
  <c r="P7561" i="35"/>
  <c r="Q7561" i="35" s="1"/>
  <c r="P7305" i="35"/>
  <c r="Q7305" i="35" s="1"/>
  <c r="P7049" i="35"/>
  <c r="Q7049" i="35" s="1"/>
  <c r="P6793" i="35"/>
  <c r="Q6793" i="35" s="1"/>
  <c r="P6537" i="35"/>
  <c r="Q6537" i="35" s="1"/>
  <c r="P6298" i="35"/>
  <c r="Q6298" i="35" s="1"/>
  <c r="P6182" i="35"/>
  <c r="Q6182" i="35" s="1"/>
  <c r="P6113" i="35"/>
  <c r="Q6113" i="35" s="1"/>
  <c r="P6049" i="35"/>
  <c r="Q6049" i="35" s="1"/>
  <c r="P5985" i="35"/>
  <c r="Q5985" i="35" s="1"/>
  <c r="P5921" i="35"/>
  <c r="Q5921" i="35" s="1"/>
  <c r="P5857" i="35"/>
  <c r="Q5857" i="35" s="1"/>
  <c r="P5793" i="35"/>
  <c r="Q5793" i="35" s="1"/>
  <c r="P5729" i="35"/>
  <c r="Q5729" i="35" s="1"/>
  <c r="P5665" i="35"/>
  <c r="Q5665" i="35" s="1"/>
  <c r="P5601" i="35"/>
  <c r="Q5601" i="35" s="1"/>
  <c r="P5537" i="35"/>
  <c r="Q5537" i="35" s="1"/>
  <c r="P5473" i="35"/>
  <c r="Q5473" i="35" s="1"/>
  <c r="P5409" i="35"/>
  <c r="Q5409" i="35" s="1"/>
  <c r="P5345" i="35"/>
  <c r="Q5345" i="35" s="1"/>
  <c r="P5281" i="35"/>
  <c r="Q5281" i="35" s="1"/>
  <c r="P5217" i="35"/>
  <c r="Q5217" i="35" s="1"/>
  <c r="P5153" i="35"/>
  <c r="Q5153" i="35" s="1"/>
  <c r="P5089" i="35"/>
  <c r="Q5089" i="35" s="1"/>
  <c r="P5025" i="35"/>
  <c r="Q5025" i="35" s="1"/>
  <c r="P4961" i="35"/>
  <c r="Q4961" i="35" s="1"/>
  <c r="P4897" i="35"/>
  <c r="Q4897" i="35" s="1"/>
  <c r="P4833" i="35"/>
  <c r="Q4833" i="35" s="1"/>
  <c r="P4769" i="35"/>
  <c r="Q4769" i="35" s="1"/>
  <c r="P4705" i="35"/>
  <c r="Q4705" i="35" s="1"/>
  <c r="P4641" i="35"/>
  <c r="Q4641" i="35" s="1"/>
  <c r="P4577" i="35"/>
  <c r="Q4577" i="35" s="1"/>
  <c r="P4513" i="35"/>
  <c r="Q4513" i="35" s="1"/>
  <c r="P4449" i="35"/>
  <c r="Q4449" i="35" s="1"/>
  <c r="P4385" i="35"/>
  <c r="Q4385" i="35" s="1"/>
  <c r="P4321" i="35"/>
  <c r="Q4321" i="35" s="1"/>
  <c r="P4257" i="35"/>
  <c r="Q4257" i="35" s="1"/>
  <c r="P4193" i="35"/>
  <c r="Q4193" i="35" s="1"/>
  <c r="P10300" i="35"/>
  <c r="Q10300" i="35" s="1"/>
  <c r="P8563" i="35"/>
  <c r="Q8563" i="35" s="1"/>
  <c r="P8258" i="35"/>
  <c r="Q8258" i="35" s="1"/>
  <c r="P8002" i="35"/>
  <c r="Q8002" i="35" s="1"/>
  <c r="P7746" i="35"/>
  <c r="Q7746" i="35" s="1"/>
  <c r="P7490" i="35"/>
  <c r="Q7490" i="35" s="1"/>
  <c r="P7234" i="35"/>
  <c r="Q7234" i="35" s="1"/>
  <c r="P6978" i="35"/>
  <c r="Q6978" i="35" s="1"/>
  <c r="P6722" i="35"/>
  <c r="Q6722" i="35" s="1"/>
  <c r="P6466" i="35"/>
  <c r="Q6466" i="35" s="1"/>
  <c r="P6251" i="35"/>
  <c r="Q6251" i="35" s="1"/>
  <c r="P6162" i="35"/>
  <c r="Q6162" i="35" s="1"/>
  <c r="P6096" i="35"/>
  <c r="Q6096" i="35" s="1"/>
  <c r="P6032" i="35"/>
  <c r="Q6032" i="35" s="1"/>
  <c r="P5968" i="35"/>
  <c r="Q5968" i="35" s="1"/>
  <c r="P5904" i="35"/>
  <c r="Q5904" i="35" s="1"/>
  <c r="P5840" i="35"/>
  <c r="Q5840" i="35" s="1"/>
  <c r="P5776" i="35"/>
  <c r="Q5776" i="35" s="1"/>
  <c r="P5712" i="35"/>
  <c r="Q5712" i="35" s="1"/>
  <c r="P5648" i="35"/>
  <c r="Q5648" i="35" s="1"/>
  <c r="P5584" i="35"/>
  <c r="Q5584" i="35" s="1"/>
  <c r="P5520" i="35"/>
  <c r="Q5520" i="35" s="1"/>
  <c r="P5456" i="35"/>
  <c r="Q5456" i="35" s="1"/>
  <c r="P5392" i="35"/>
  <c r="Q5392" i="35" s="1"/>
  <c r="P5328" i="35"/>
  <c r="Q5328" i="35" s="1"/>
  <c r="P5264" i="35"/>
  <c r="Q5264" i="35" s="1"/>
  <c r="P5200" i="35"/>
  <c r="Q5200" i="35" s="1"/>
  <c r="P5136" i="35"/>
  <c r="Q5136" i="35" s="1"/>
  <c r="P5072" i="35"/>
  <c r="Q5072" i="35" s="1"/>
  <c r="P5008" i="35"/>
  <c r="Q5008" i="35" s="1"/>
  <c r="P4944" i="35"/>
  <c r="Q4944" i="35" s="1"/>
  <c r="P4880" i="35"/>
  <c r="Q4880" i="35" s="1"/>
  <c r="P4816" i="35"/>
  <c r="Q4816" i="35" s="1"/>
  <c r="P4752" i="35"/>
  <c r="Q4752" i="35" s="1"/>
  <c r="P4688" i="35"/>
  <c r="Q4688" i="35" s="1"/>
  <c r="P4624" i="35"/>
  <c r="Q4624" i="35" s="1"/>
  <c r="P4560" i="35"/>
  <c r="Q4560" i="35" s="1"/>
  <c r="P4496" i="35"/>
  <c r="Q4496" i="35" s="1"/>
  <c r="P4432" i="35"/>
  <c r="Q4432" i="35" s="1"/>
  <c r="P4368" i="35"/>
  <c r="Q4368" i="35" s="1"/>
  <c r="P4304" i="35"/>
  <c r="Q4304" i="35" s="1"/>
  <c r="P4240" i="35"/>
  <c r="Q4240" i="35" s="1"/>
  <c r="P4176" i="35"/>
  <c r="Q4176" i="35" s="1"/>
  <c r="P9524" i="35"/>
  <c r="Q9524" i="35" s="1"/>
  <c r="P8434" i="35"/>
  <c r="Q8434" i="35" s="1"/>
  <c r="P8161" i="35"/>
  <c r="Q8161" i="35" s="1"/>
  <c r="P7905" i="35"/>
  <c r="Q7905" i="35" s="1"/>
  <c r="P7649" i="35"/>
  <c r="Q7649" i="35" s="1"/>
  <c r="P7393" i="35"/>
  <c r="Q7393" i="35" s="1"/>
  <c r="P7137" i="35"/>
  <c r="Q7137" i="35" s="1"/>
  <c r="P6881" i="35"/>
  <c r="Q6881" i="35" s="1"/>
  <c r="P6625" i="35"/>
  <c r="Q6625" i="35" s="1"/>
  <c r="P6369" i="35"/>
  <c r="Q6369" i="35" s="1"/>
  <c r="P6207" i="35"/>
  <c r="Q6207" i="35" s="1"/>
  <c r="P6135" i="35"/>
  <c r="Q6135" i="35" s="1"/>
  <c r="P6071" i="35"/>
  <c r="Q6071" i="35" s="1"/>
  <c r="P6007" i="35"/>
  <c r="Q6007" i="35" s="1"/>
  <c r="P5943" i="35"/>
  <c r="Q5943" i="35" s="1"/>
  <c r="P5879" i="35"/>
  <c r="Q5879" i="35" s="1"/>
  <c r="P5815" i="35"/>
  <c r="Q5815" i="35" s="1"/>
  <c r="P5751" i="35"/>
  <c r="Q5751" i="35" s="1"/>
  <c r="P5687" i="35"/>
  <c r="Q5687" i="35" s="1"/>
  <c r="P5623" i="35"/>
  <c r="Q5623" i="35" s="1"/>
  <c r="P5559" i="35"/>
  <c r="Q5559" i="35" s="1"/>
  <c r="P5495" i="35"/>
  <c r="Q5495" i="35" s="1"/>
  <c r="P5431" i="35"/>
  <c r="Q5431" i="35" s="1"/>
  <c r="P5367" i="35"/>
  <c r="Q5367" i="35" s="1"/>
  <c r="P5303" i="35"/>
  <c r="Q5303" i="35" s="1"/>
  <c r="P5239" i="35"/>
  <c r="Q5239" i="35" s="1"/>
  <c r="P5175" i="35"/>
  <c r="Q5175" i="35" s="1"/>
  <c r="P5111" i="35"/>
  <c r="Q5111" i="35" s="1"/>
  <c r="P5047" i="35"/>
  <c r="Q5047" i="35" s="1"/>
  <c r="P4983" i="35"/>
  <c r="Q4983" i="35" s="1"/>
  <c r="P4919" i="35"/>
  <c r="Q4919" i="35" s="1"/>
  <c r="P4855" i="35"/>
  <c r="Q4855" i="35" s="1"/>
  <c r="P4791" i="35"/>
  <c r="Q4791" i="35" s="1"/>
  <c r="P4727" i="35"/>
  <c r="Q4727" i="35" s="1"/>
  <c r="P4663" i="35"/>
  <c r="Q4663" i="35" s="1"/>
  <c r="P4599" i="35"/>
  <c r="Q4599" i="35" s="1"/>
  <c r="P4535" i="35"/>
  <c r="Q4535" i="35" s="1"/>
  <c r="P4471" i="35"/>
  <c r="Q4471" i="35" s="1"/>
  <c r="P4407" i="35"/>
  <c r="Q4407" i="35" s="1"/>
  <c r="P4343" i="35"/>
  <c r="Q4343" i="35" s="1"/>
  <c r="P10492" i="35"/>
  <c r="Q10492" i="35" s="1"/>
  <c r="P8611" i="35"/>
  <c r="Q8611" i="35" s="1"/>
  <c r="P8282" i="35"/>
  <c r="Q8282" i="35" s="1"/>
  <c r="P8026" i="35"/>
  <c r="Q8026" i="35" s="1"/>
  <c r="P7770" i="35"/>
  <c r="Q7770" i="35" s="1"/>
  <c r="P7514" i="35"/>
  <c r="Q7514" i="35" s="1"/>
  <c r="P7258" i="35"/>
  <c r="Q7258" i="35" s="1"/>
  <c r="P7002" i="35"/>
  <c r="Q7002" i="35" s="1"/>
  <c r="P6746" i="35"/>
  <c r="Q6746" i="35" s="1"/>
  <c r="P6490" i="35"/>
  <c r="Q6490" i="35" s="1"/>
  <c r="P6267" i="35"/>
  <c r="Q6267" i="35" s="1"/>
  <c r="P6169" i="35"/>
  <c r="Q6169" i="35" s="1"/>
  <c r="P6102" i="35"/>
  <c r="Q6102" i="35" s="1"/>
  <c r="P6038" i="35"/>
  <c r="Q6038" i="35" s="1"/>
  <c r="P5974" i="35"/>
  <c r="Q5974" i="35" s="1"/>
  <c r="P5910" i="35"/>
  <c r="Q5910" i="35" s="1"/>
  <c r="P5846" i="35"/>
  <c r="Q5846" i="35" s="1"/>
  <c r="P5782" i="35"/>
  <c r="Q5782" i="35" s="1"/>
  <c r="P5718" i="35"/>
  <c r="Q5718" i="35" s="1"/>
  <c r="P5654" i="35"/>
  <c r="Q5654" i="35" s="1"/>
  <c r="P5590" i="35"/>
  <c r="Q5590" i="35" s="1"/>
  <c r="P5526" i="35"/>
  <c r="Q5526" i="35" s="1"/>
  <c r="P5462" i="35"/>
  <c r="Q5462" i="35" s="1"/>
  <c r="P5398" i="35"/>
  <c r="Q5398" i="35" s="1"/>
  <c r="P5334" i="35"/>
  <c r="Q5334" i="35" s="1"/>
  <c r="P5270" i="35"/>
  <c r="Q5270" i="35" s="1"/>
  <c r="P5206" i="35"/>
  <c r="Q5206" i="35" s="1"/>
  <c r="P5142" i="35"/>
  <c r="Q5142" i="35" s="1"/>
  <c r="P5078" i="35"/>
  <c r="Q5078" i="35" s="1"/>
  <c r="P5014" i="35"/>
  <c r="Q5014" i="35" s="1"/>
  <c r="P4950" i="35"/>
  <c r="Q4950" i="35" s="1"/>
  <c r="P4886" i="35"/>
  <c r="Q4886" i="35" s="1"/>
  <c r="P10571" i="35"/>
  <c r="Q10571" i="35" s="1"/>
  <c r="P9760" i="35"/>
  <c r="Q9760" i="35" s="1"/>
  <c r="P10718" i="35"/>
  <c r="Q10718" i="35" s="1"/>
  <c r="AI1545" i="35"/>
  <c r="AJ1545" i="35" s="1"/>
  <c r="P10565" i="35"/>
  <c r="Q10565" i="35" s="1"/>
  <c r="P10053" i="35"/>
  <c r="Q10053" i="35" s="1"/>
  <c r="P9541" i="35"/>
  <c r="Q9541" i="35" s="1"/>
  <c r="P9029" i="35"/>
  <c r="Q9029" i="35" s="1"/>
  <c r="P8517" i="35"/>
  <c r="Q8517" i="35" s="1"/>
  <c r="P8550" i="35"/>
  <c r="Q8550" i="35" s="1"/>
  <c r="P7992" i="35"/>
  <c r="Q7992" i="35" s="1"/>
  <c r="P7480" i="35"/>
  <c r="Q7480" i="35" s="1"/>
  <c r="P6968" i="35"/>
  <c r="Q6968" i="35" s="1"/>
  <c r="P6456" i="35"/>
  <c r="Q6456" i="35" s="1"/>
  <c r="P8996" i="35"/>
  <c r="Q8996" i="35" s="1"/>
  <c r="P8095" i="35"/>
  <c r="Q8095" i="35" s="1"/>
  <c r="P7583" i="35"/>
  <c r="Q7583" i="35" s="1"/>
  <c r="P7071" i="35"/>
  <c r="Q7071" i="35" s="1"/>
  <c r="P6559" i="35"/>
  <c r="Q6559" i="35" s="1"/>
  <c r="P9436" i="35"/>
  <c r="Q9436" i="35" s="1"/>
  <c r="P8150" i="35"/>
  <c r="Q8150" i="35" s="1"/>
  <c r="P7638" i="35"/>
  <c r="Q7638" i="35" s="1"/>
  <c r="P7126" i="35"/>
  <c r="Q7126" i="35" s="1"/>
  <c r="P6614" i="35"/>
  <c r="Q6614" i="35" s="1"/>
  <c r="P10196" i="35"/>
  <c r="Q10196" i="35" s="1"/>
  <c r="P8245" i="35"/>
  <c r="Q8245" i="35" s="1"/>
  <c r="P7733" i="35"/>
  <c r="Q7733" i="35" s="1"/>
  <c r="P7221" i="35"/>
  <c r="Q7221" i="35" s="1"/>
  <c r="P6709" i="35"/>
  <c r="Q6709" i="35" s="1"/>
  <c r="AC388" i="35"/>
  <c r="AD388" i="35" s="1"/>
  <c r="P8340" i="35"/>
  <c r="Q8340" i="35" s="1"/>
  <c r="P7828" i="35"/>
  <c r="Q7828" i="35" s="1"/>
  <c r="P7316" i="35"/>
  <c r="Q7316" i="35" s="1"/>
  <c r="P6804" i="35"/>
  <c r="Q6804" i="35" s="1"/>
  <c r="P6292" i="35"/>
  <c r="Q6292" i="35" s="1"/>
  <c r="P9860" i="35"/>
  <c r="Q9860" i="35" s="1"/>
  <c r="P8490" i="35"/>
  <c r="Q8490" i="35" s="1"/>
  <c r="P8203" i="35"/>
  <c r="Q8203" i="35" s="1"/>
  <c r="P7947" i="35"/>
  <c r="Q7947" i="35" s="1"/>
  <c r="P7691" i="35"/>
  <c r="Q7691" i="35" s="1"/>
  <c r="P7435" i="35"/>
  <c r="Q7435" i="35" s="1"/>
  <c r="P7179" i="35"/>
  <c r="Q7179" i="35" s="1"/>
  <c r="P6923" i="35"/>
  <c r="Q6923" i="35" s="1"/>
  <c r="P6667" i="35"/>
  <c r="Q6667" i="35" s="1"/>
  <c r="P6411" i="35"/>
  <c r="Q6411" i="35" s="1"/>
  <c r="P8145" i="35"/>
  <c r="Q8145" i="35" s="1"/>
  <c r="P7121" i="35"/>
  <c r="Q7121" i="35" s="1"/>
  <c r="P6202" i="35"/>
  <c r="Q6202" i="35" s="1"/>
  <c r="P5939" i="35"/>
  <c r="Q5939" i="35" s="1"/>
  <c r="P5683" i="35"/>
  <c r="Q5683" i="35" s="1"/>
  <c r="P5427" i="35"/>
  <c r="Q5427" i="35" s="1"/>
  <c r="P5243" i="35"/>
  <c r="Q5243" i="35" s="1"/>
  <c r="P5179" i="35"/>
  <c r="Q5179" i="35" s="1"/>
  <c r="P5115" i="35"/>
  <c r="Q5115" i="35" s="1"/>
  <c r="P5051" i="35"/>
  <c r="Q5051" i="35" s="1"/>
  <c r="P4987" i="35"/>
  <c r="Q4987" i="35" s="1"/>
  <c r="P4923" i="35"/>
  <c r="Q4923" i="35" s="1"/>
  <c r="P4859" i="35"/>
  <c r="Q4859" i="35" s="1"/>
  <c r="P4795" i="35"/>
  <c r="Q4795" i="35" s="1"/>
  <c r="P4731" i="35"/>
  <c r="Q4731" i="35" s="1"/>
  <c r="P4667" i="35"/>
  <c r="Q4667" i="35" s="1"/>
  <c r="P4603" i="35"/>
  <c r="Q4603" i="35" s="1"/>
  <c r="P4539" i="35"/>
  <c r="Q4539" i="35" s="1"/>
  <c r="P4475" i="35"/>
  <c r="Q4475" i="35" s="1"/>
  <c r="P4411" i="35"/>
  <c r="Q4411" i="35" s="1"/>
  <c r="P4347" i="35"/>
  <c r="Q4347" i="35" s="1"/>
  <c r="P10364" i="35"/>
  <c r="Q10364" i="35" s="1"/>
  <c r="P8574" i="35"/>
  <c r="Q8574" i="35" s="1"/>
  <c r="P8266" i="35"/>
  <c r="Q8266" i="35" s="1"/>
  <c r="P8010" i="35"/>
  <c r="Q8010" i="35" s="1"/>
  <c r="P7754" i="35"/>
  <c r="Q7754" i="35" s="1"/>
  <c r="P7498" i="35"/>
  <c r="Q7498" i="35" s="1"/>
  <c r="P7242" i="35"/>
  <c r="Q7242" i="35" s="1"/>
  <c r="P6986" i="35"/>
  <c r="Q6986" i="35" s="1"/>
  <c r="P6730" i="35"/>
  <c r="Q6730" i="35" s="1"/>
  <c r="P6474" i="35"/>
  <c r="Q6474" i="35" s="1"/>
  <c r="P6258" i="35"/>
  <c r="Q6258" i="35" s="1"/>
  <c r="P6165" i="35"/>
  <c r="Q6165" i="35" s="1"/>
  <c r="P6098" i="35"/>
  <c r="Q6098" i="35" s="1"/>
  <c r="P6034" i="35"/>
  <c r="Q6034" i="35" s="1"/>
  <c r="P5970" i="35"/>
  <c r="Q5970" i="35" s="1"/>
  <c r="P5906" i="35"/>
  <c r="Q5906" i="35" s="1"/>
  <c r="P5842" i="35"/>
  <c r="Q5842" i="35" s="1"/>
  <c r="P5778" i="35"/>
  <c r="Q5778" i="35" s="1"/>
  <c r="P5714" i="35"/>
  <c r="Q5714" i="35" s="1"/>
  <c r="P5650" i="35"/>
  <c r="Q5650" i="35" s="1"/>
  <c r="P5586" i="35"/>
  <c r="Q5586" i="35" s="1"/>
  <c r="P5522" i="35"/>
  <c r="Q5522" i="35" s="1"/>
  <c r="P5458" i="35"/>
  <c r="Q5458" i="35" s="1"/>
  <c r="P5394" i="35"/>
  <c r="Q5394" i="35" s="1"/>
  <c r="P5330" i="35"/>
  <c r="Q5330" i="35" s="1"/>
  <c r="P5266" i="35"/>
  <c r="Q5266" i="35" s="1"/>
  <c r="P5202" i="35"/>
  <c r="Q5202" i="35" s="1"/>
  <c r="P5138" i="35"/>
  <c r="Q5138" i="35" s="1"/>
  <c r="P5074" i="35"/>
  <c r="Q5074" i="35" s="1"/>
  <c r="P5010" i="35"/>
  <c r="Q5010" i="35" s="1"/>
  <c r="P4946" i="35"/>
  <c r="Q4946" i="35" s="1"/>
  <c r="P4882" i="35"/>
  <c r="Q4882" i="35" s="1"/>
  <c r="P4818" i="35"/>
  <c r="Q4818" i="35" s="1"/>
  <c r="P4754" i="35"/>
  <c r="Q4754" i="35" s="1"/>
  <c r="P4690" i="35"/>
  <c r="Q4690" i="35" s="1"/>
  <c r="P4626" i="35"/>
  <c r="Q4626" i="35" s="1"/>
  <c r="P4562" i="35"/>
  <c r="Q4562" i="35" s="1"/>
  <c r="P4498" i="35"/>
  <c r="Q4498" i="35" s="1"/>
  <c r="P4434" i="35"/>
  <c r="Q4434" i="35" s="1"/>
  <c r="P4370" i="35"/>
  <c r="Q4370" i="35" s="1"/>
  <c r="P10612" i="35"/>
  <c r="Q10612" i="35" s="1"/>
  <c r="P8651" i="35"/>
  <c r="Q8651" i="35" s="1"/>
  <c r="P8297" i="35"/>
  <c r="Q8297" i="35" s="1"/>
  <c r="P8041" i="35"/>
  <c r="Q8041" i="35" s="1"/>
  <c r="P7785" i="35"/>
  <c r="Q7785" i="35" s="1"/>
  <c r="P7529" i="35"/>
  <c r="Q7529" i="35" s="1"/>
  <c r="P7273" i="35"/>
  <c r="Q7273" i="35" s="1"/>
  <c r="P7017" i="35"/>
  <c r="Q7017" i="35" s="1"/>
  <c r="P6761" i="35"/>
  <c r="Q6761" i="35" s="1"/>
  <c r="P6505" i="35"/>
  <c r="Q6505" i="35" s="1"/>
  <c r="P6275" i="35"/>
  <c r="Q6275" i="35" s="1"/>
  <c r="P6173" i="35"/>
  <c r="Q6173" i="35" s="1"/>
  <c r="P6105" i="35"/>
  <c r="Q6105" i="35" s="1"/>
  <c r="P6041" i="35"/>
  <c r="Q6041" i="35" s="1"/>
  <c r="P5977" i="35"/>
  <c r="Q5977" i="35" s="1"/>
  <c r="P5913" i="35"/>
  <c r="Q5913" i="35" s="1"/>
  <c r="P5849" i="35"/>
  <c r="Q5849" i="35" s="1"/>
  <c r="P5785" i="35"/>
  <c r="Q5785" i="35" s="1"/>
  <c r="P5721" i="35"/>
  <c r="Q5721" i="35" s="1"/>
  <c r="P5657" i="35"/>
  <c r="Q5657" i="35" s="1"/>
  <c r="P5593" i="35"/>
  <c r="Q5593" i="35" s="1"/>
  <c r="P5529" i="35"/>
  <c r="Q5529" i="35" s="1"/>
  <c r="P5465" i="35"/>
  <c r="Q5465" i="35" s="1"/>
  <c r="P5401" i="35"/>
  <c r="Q5401" i="35" s="1"/>
  <c r="P5337" i="35"/>
  <c r="Q5337" i="35" s="1"/>
  <c r="P5273" i="35"/>
  <c r="Q5273" i="35" s="1"/>
  <c r="P5209" i="35"/>
  <c r="Q5209" i="35" s="1"/>
  <c r="P5145" i="35"/>
  <c r="Q5145" i="35" s="1"/>
  <c r="P5081" i="35"/>
  <c r="Q5081" i="35" s="1"/>
  <c r="P5017" i="35"/>
  <c r="Q5017" i="35" s="1"/>
  <c r="P4953" i="35"/>
  <c r="Q4953" i="35" s="1"/>
  <c r="P4889" i="35"/>
  <c r="Q4889" i="35" s="1"/>
  <c r="P4825" i="35"/>
  <c r="Q4825" i="35" s="1"/>
  <c r="P4761" i="35"/>
  <c r="Q4761" i="35" s="1"/>
  <c r="P4697" i="35"/>
  <c r="Q4697" i="35" s="1"/>
  <c r="P4633" i="35"/>
  <c r="Q4633" i="35" s="1"/>
  <c r="P4569" i="35"/>
  <c r="Q4569" i="35" s="1"/>
  <c r="P4505" i="35"/>
  <c r="Q4505" i="35" s="1"/>
  <c r="P4441" i="35"/>
  <c r="Q4441" i="35" s="1"/>
  <c r="P4377" i="35"/>
  <c r="Q4377" i="35" s="1"/>
  <c r="P4313" i="35"/>
  <c r="Q4313" i="35" s="1"/>
  <c r="P4249" i="35"/>
  <c r="Q4249" i="35" s="1"/>
  <c r="P4185" i="35"/>
  <c r="Q4185" i="35" s="1"/>
  <c r="P10044" i="35"/>
  <c r="Q10044" i="35" s="1"/>
  <c r="P8520" i="35"/>
  <c r="Q8520" i="35" s="1"/>
  <c r="P8226" i="35"/>
  <c r="Q8226" i="35" s="1"/>
  <c r="P7970" i="35"/>
  <c r="Q7970" i="35" s="1"/>
  <c r="P7714" i="35"/>
  <c r="Q7714" i="35" s="1"/>
  <c r="P7458" i="35"/>
  <c r="Q7458" i="35" s="1"/>
  <c r="P7202" i="35"/>
  <c r="Q7202" i="35" s="1"/>
  <c r="P6946" i="35"/>
  <c r="Q6946" i="35" s="1"/>
  <c r="P6690" i="35"/>
  <c r="Q6690" i="35" s="1"/>
  <c r="P6434" i="35"/>
  <c r="Q6434" i="35" s="1"/>
  <c r="P6235" i="35"/>
  <c r="Q6235" i="35" s="1"/>
  <c r="P6153" i="35"/>
  <c r="Q6153" i="35" s="1"/>
  <c r="P6088" i="35"/>
  <c r="Q6088" i="35" s="1"/>
  <c r="P6024" i="35"/>
  <c r="Q6024" i="35" s="1"/>
  <c r="P5960" i="35"/>
  <c r="Q5960" i="35" s="1"/>
  <c r="P5896" i="35"/>
  <c r="Q5896" i="35" s="1"/>
  <c r="P5832" i="35"/>
  <c r="Q5832" i="35" s="1"/>
  <c r="P5768" i="35"/>
  <c r="Q5768" i="35" s="1"/>
  <c r="P5704" i="35"/>
  <c r="Q5704" i="35" s="1"/>
  <c r="P5640" i="35"/>
  <c r="Q5640" i="35" s="1"/>
  <c r="P5576" i="35"/>
  <c r="Q5576" i="35" s="1"/>
  <c r="P5512" i="35"/>
  <c r="Q5512" i="35" s="1"/>
  <c r="P5448" i="35"/>
  <c r="Q5448" i="35" s="1"/>
  <c r="P5384" i="35"/>
  <c r="Q5384" i="35" s="1"/>
  <c r="P5320" i="35"/>
  <c r="Q5320" i="35" s="1"/>
  <c r="P5256" i="35"/>
  <c r="Q5256" i="35" s="1"/>
  <c r="P5192" i="35"/>
  <c r="Q5192" i="35" s="1"/>
  <c r="P5128" i="35"/>
  <c r="Q5128" i="35" s="1"/>
  <c r="P5064" i="35"/>
  <c r="Q5064" i="35" s="1"/>
  <c r="P5000" i="35"/>
  <c r="Q5000" i="35" s="1"/>
  <c r="P4936" i="35"/>
  <c r="Q4936" i="35" s="1"/>
  <c r="P4872" i="35"/>
  <c r="Q4872" i="35" s="1"/>
  <c r="P4808" i="35"/>
  <c r="Q4808" i="35" s="1"/>
  <c r="P4744" i="35"/>
  <c r="Q4744" i="35" s="1"/>
  <c r="P4680" i="35"/>
  <c r="Q4680" i="35" s="1"/>
  <c r="P4616" i="35"/>
  <c r="Q4616" i="35" s="1"/>
  <c r="P4552" i="35"/>
  <c r="Q4552" i="35" s="1"/>
  <c r="P4488" i="35"/>
  <c r="Q4488" i="35" s="1"/>
  <c r="P4424" i="35"/>
  <c r="Q4424" i="35" s="1"/>
  <c r="P4360" i="35"/>
  <c r="Q4360" i="35" s="1"/>
  <c r="P4296" i="35"/>
  <c r="Q4296" i="35" s="1"/>
  <c r="P4232" i="35"/>
  <c r="Q4232" i="35" s="1"/>
  <c r="P4168" i="35"/>
  <c r="Q4168" i="35" s="1"/>
  <c r="P9268" i="35"/>
  <c r="Q9268" i="35" s="1"/>
  <c r="P8391" i="35"/>
  <c r="Q8391" i="35" s="1"/>
  <c r="P8129" i="35"/>
  <c r="Q8129" i="35" s="1"/>
  <c r="P7873" i="35"/>
  <c r="Q7873" i="35" s="1"/>
  <c r="P7617" i="35"/>
  <c r="Q7617" i="35" s="1"/>
  <c r="P7361" i="35"/>
  <c r="Q7361" i="35" s="1"/>
  <c r="P7105" i="35"/>
  <c r="Q7105" i="35" s="1"/>
  <c r="P6849" i="35"/>
  <c r="Q6849" i="35" s="1"/>
  <c r="P6593" i="35"/>
  <c r="Q6593" i="35" s="1"/>
  <c r="P6337" i="35"/>
  <c r="Q6337" i="35" s="1"/>
  <c r="P6198" i="35"/>
  <c r="Q6198" i="35" s="1"/>
  <c r="P6127" i="35"/>
  <c r="Q6127" i="35" s="1"/>
  <c r="P6063" i="35"/>
  <c r="Q6063" i="35" s="1"/>
  <c r="P5999" i="35"/>
  <c r="Q5999" i="35" s="1"/>
  <c r="P5935" i="35"/>
  <c r="Q5935" i="35" s="1"/>
  <c r="P5871" i="35"/>
  <c r="Q5871" i="35" s="1"/>
  <c r="P5807" i="35"/>
  <c r="Q5807" i="35" s="1"/>
  <c r="P5743" i="35"/>
  <c r="Q5743" i="35" s="1"/>
  <c r="P5679" i="35"/>
  <c r="Q5679" i="35" s="1"/>
  <c r="P5615" i="35"/>
  <c r="Q5615" i="35" s="1"/>
  <c r="P5551" i="35"/>
  <c r="Q5551" i="35" s="1"/>
  <c r="P5487" i="35"/>
  <c r="Q5487" i="35" s="1"/>
  <c r="P5423" i="35"/>
  <c r="Q5423" i="35" s="1"/>
  <c r="P5359" i="35"/>
  <c r="Q5359" i="35" s="1"/>
  <c r="P5295" i="35"/>
  <c r="Q5295" i="35" s="1"/>
  <c r="P5231" i="35"/>
  <c r="Q5231" i="35" s="1"/>
  <c r="P5167" i="35"/>
  <c r="Q5167" i="35" s="1"/>
  <c r="P5103" i="35"/>
  <c r="Q5103" i="35" s="1"/>
  <c r="P5039" i="35"/>
  <c r="Q5039" i="35" s="1"/>
  <c r="P4975" i="35"/>
  <c r="Q4975" i="35" s="1"/>
  <c r="P4911" i="35"/>
  <c r="Q4911" i="35" s="1"/>
  <c r="P4847" i="35"/>
  <c r="Q4847" i="35" s="1"/>
  <c r="P4783" i="35"/>
  <c r="Q4783" i="35" s="1"/>
  <c r="P4719" i="35"/>
  <c r="Q4719" i="35" s="1"/>
  <c r="P4655" i="35"/>
  <c r="Q4655" i="35" s="1"/>
  <c r="P4591" i="35"/>
  <c r="Q4591" i="35" s="1"/>
  <c r="P4527" i="35"/>
  <c r="Q4527" i="35" s="1"/>
  <c r="P4463" i="35"/>
  <c r="Q4463" i="35" s="1"/>
  <c r="P4399" i="35"/>
  <c r="Q4399" i="35" s="1"/>
  <c r="P4335" i="35"/>
  <c r="Q4335" i="35" s="1"/>
  <c r="P10236" i="35"/>
  <c r="Q10236" i="35" s="1"/>
  <c r="P8552" i="35"/>
  <c r="Q8552" i="35" s="1"/>
  <c r="P8250" i="35"/>
  <c r="Q8250" i="35" s="1"/>
  <c r="P7994" i="35"/>
  <c r="Q7994" i="35" s="1"/>
  <c r="P7738" i="35"/>
  <c r="Q7738" i="35" s="1"/>
  <c r="P7482" i="35"/>
  <c r="Q7482" i="35" s="1"/>
  <c r="P7226" i="35"/>
  <c r="Q7226" i="35" s="1"/>
  <c r="P6970" i="35"/>
  <c r="Q6970" i="35" s="1"/>
  <c r="P6714" i="35"/>
  <c r="Q6714" i="35" s="1"/>
  <c r="P6458" i="35"/>
  <c r="Q6458" i="35" s="1"/>
  <c r="P6249" i="35"/>
  <c r="Q6249" i="35" s="1"/>
  <c r="P6160" i="35"/>
  <c r="Q6160" i="35" s="1"/>
  <c r="P6094" i="35"/>
  <c r="Q6094" i="35" s="1"/>
  <c r="P6030" i="35"/>
  <c r="Q6030" i="35" s="1"/>
  <c r="P5966" i="35"/>
  <c r="Q5966" i="35" s="1"/>
  <c r="P5902" i="35"/>
  <c r="Q5902" i="35" s="1"/>
  <c r="P5838" i="35"/>
  <c r="Q5838" i="35" s="1"/>
  <c r="P5774" i="35"/>
  <c r="Q5774" i="35" s="1"/>
  <c r="P5710" i="35"/>
  <c r="Q5710" i="35" s="1"/>
  <c r="P5646" i="35"/>
  <c r="Q5646" i="35" s="1"/>
  <c r="P5582" i="35"/>
  <c r="Q5582" i="35" s="1"/>
  <c r="P5518" i="35"/>
  <c r="Q5518" i="35" s="1"/>
  <c r="P5454" i="35"/>
  <c r="Q5454" i="35" s="1"/>
  <c r="P5390" i="35"/>
  <c r="Q5390" i="35" s="1"/>
  <c r="P5326" i="35"/>
  <c r="Q5326" i="35" s="1"/>
  <c r="P5262" i="35"/>
  <c r="Q5262" i="35" s="1"/>
  <c r="P5198" i="35"/>
  <c r="Q5198" i="35" s="1"/>
  <c r="P5134" i="35"/>
  <c r="Q5134" i="35" s="1"/>
  <c r="P5070" i="35"/>
  <c r="Q5070" i="35" s="1"/>
  <c r="P5006" i="35"/>
  <c r="Q5006" i="35" s="1"/>
  <c r="P4942" i="35"/>
  <c r="Q4942" i="35" s="1"/>
  <c r="P4878" i="35"/>
  <c r="Q4878" i="35" s="1"/>
  <c r="P4814" i="35"/>
  <c r="Q4814" i="35" s="1"/>
  <c r="P4750" i="35"/>
  <c r="Q4750" i="35" s="1"/>
  <c r="P4686" i="35"/>
  <c r="Q4686" i="35" s="1"/>
  <c r="P4622" i="35"/>
  <c r="Q4622" i="35" s="1"/>
  <c r="P4558" i="35"/>
  <c r="Q4558" i="35" s="1"/>
  <c r="P4494" i="35"/>
  <c r="Q4494" i="35" s="1"/>
  <c r="P4430" i="35"/>
  <c r="Q4430" i="35" s="1"/>
  <c r="P7890" i="35"/>
  <c r="Q7890" i="35" s="1"/>
  <c r="P6866" i="35"/>
  <c r="Q6866" i="35" s="1"/>
  <c r="P6132" i="35"/>
  <c r="Q6132" i="35" s="1"/>
  <c r="P5876" i="35"/>
  <c r="Q5876" i="35" s="1"/>
  <c r="P5620" i="35"/>
  <c r="Q5620" i="35" s="1"/>
  <c r="P5364" i="35"/>
  <c r="Q5364" i="35" s="1"/>
  <c r="P5108" i="35"/>
  <c r="Q5108" i="35" s="1"/>
  <c r="P4852" i="35"/>
  <c r="Q4852" i="35" s="1"/>
  <c r="P4596" i="35"/>
  <c r="Q4596" i="35" s="1"/>
  <c r="P4366" i="35"/>
  <c r="Q4366" i="35" s="1"/>
  <c r="P4252" i="35"/>
  <c r="Q4252" i="35" s="1"/>
  <c r="P4166" i="35"/>
  <c r="Q4166" i="35" s="1"/>
  <c r="P4101" i="35"/>
  <c r="Q4101" i="35" s="1"/>
  <c r="P4037" i="35"/>
  <c r="Q4037" i="35" s="1"/>
  <c r="P3973" i="35"/>
  <c r="Q3973" i="35" s="1"/>
  <c r="P3909" i="35"/>
  <c r="Q3909" i="35" s="1"/>
  <c r="P3845" i="35"/>
  <c r="Q3845" i="35" s="1"/>
  <c r="P3781" i="35"/>
  <c r="Q3781" i="35" s="1"/>
  <c r="P3717" i="35"/>
  <c r="Q3717" i="35" s="1"/>
  <c r="P3653" i="35"/>
  <c r="Q3653" i="35" s="1"/>
  <c r="P3589" i="35"/>
  <c r="Q3589" i="35" s="1"/>
  <c r="P3525" i="35"/>
  <c r="Q3525" i="35" s="1"/>
  <c r="P3461" i="35"/>
  <c r="Q3461" i="35" s="1"/>
  <c r="P3397" i="35"/>
  <c r="Q3397" i="35" s="1"/>
  <c r="P3333" i="35"/>
  <c r="Q3333" i="35" s="1"/>
  <c r="P3269" i="35"/>
  <c r="Q3269" i="35" s="1"/>
  <c r="P3205" i="35"/>
  <c r="Q3205" i="35" s="1"/>
  <c r="P3141" i="35"/>
  <c r="Q3141" i="35" s="1"/>
  <c r="P3077" i="35"/>
  <c r="Q3077" i="35" s="1"/>
  <c r="P3013" i="35"/>
  <c r="Q3013" i="35" s="1"/>
  <c r="P2949" i="35"/>
  <c r="Q2949" i="35" s="1"/>
  <c r="P2885" i="35"/>
  <c r="Q2885" i="35" s="1"/>
  <c r="P2821" i="35"/>
  <c r="Q2821" i="35" s="1"/>
  <c r="P2757" i="35"/>
  <c r="Q2757" i="35" s="1"/>
  <c r="P2693" i="35"/>
  <c r="Q2693" i="35" s="1"/>
  <c r="P2629" i="35"/>
  <c r="Q2629" i="35" s="1"/>
  <c r="P2565" i="35"/>
  <c r="Q2565" i="35" s="1"/>
  <c r="P2501" i="35"/>
  <c r="Q2501" i="35" s="1"/>
  <c r="P2437" i="35"/>
  <c r="Q2437" i="35" s="1"/>
  <c r="P2373" i="35"/>
  <c r="Q2373" i="35" s="1"/>
  <c r="P2309" i="35"/>
  <c r="Q2309" i="35" s="1"/>
  <c r="P2245" i="35"/>
  <c r="Q2245" i="35" s="1"/>
  <c r="P8551" i="35"/>
  <c r="Q8551" i="35" s="1"/>
  <c r="P7481" i="35"/>
  <c r="Q7481" i="35" s="1"/>
  <c r="P6457" i="35"/>
  <c r="Q6457" i="35" s="1"/>
  <c r="P6029" i="35"/>
  <c r="Q6029" i="35" s="1"/>
  <c r="P5773" i="35"/>
  <c r="Q5773" i="35" s="1"/>
  <c r="P5517" i="35"/>
  <c r="Q5517" i="35" s="1"/>
  <c r="P5261" i="35"/>
  <c r="Q5261" i="35" s="1"/>
  <c r="P5005" i="35"/>
  <c r="Q5005" i="35" s="1"/>
  <c r="P4749" i="35"/>
  <c r="Q4749" i="35" s="1"/>
  <c r="P4493" i="35"/>
  <c r="Q4493" i="35" s="1"/>
  <c r="P4306" i="35"/>
  <c r="Q4306" i="35" s="1"/>
  <c r="P4219" i="35"/>
  <c r="Q4219" i="35" s="1"/>
  <c r="P4140" i="35"/>
  <c r="Q4140" i="35" s="1"/>
  <c r="P4076" i="35"/>
  <c r="Q4076" i="35" s="1"/>
  <c r="P4012" i="35"/>
  <c r="Q4012" i="35" s="1"/>
  <c r="P3948" i="35"/>
  <c r="Q3948" i="35" s="1"/>
  <c r="P3884" i="35"/>
  <c r="Q3884" i="35" s="1"/>
  <c r="P3820" i="35"/>
  <c r="Q3820" i="35" s="1"/>
  <c r="P3756" i="35"/>
  <c r="Q3756" i="35" s="1"/>
  <c r="P3692" i="35"/>
  <c r="Q3692" i="35" s="1"/>
  <c r="P3628" i="35"/>
  <c r="Q3628" i="35" s="1"/>
  <c r="P3564" i="35"/>
  <c r="Q3564" i="35" s="1"/>
  <c r="P3500" i="35"/>
  <c r="Q3500" i="35" s="1"/>
  <c r="P3436" i="35"/>
  <c r="Q3436" i="35" s="1"/>
  <c r="P3372" i="35"/>
  <c r="Q3372" i="35" s="1"/>
  <c r="P3308" i="35"/>
  <c r="Q3308" i="35" s="1"/>
  <c r="P3244" i="35"/>
  <c r="Q3244" i="35" s="1"/>
  <c r="P3180" i="35"/>
  <c r="Q3180" i="35" s="1"/>
  <c r="AC69" i="35"/>
  <c r="AD69" i="35" s="1"/>
  <c r="P9248" i="35"/>
  <c r="Q9248" i="35" s="1"/>
  <c r="P10206" i="35"/>
  <c r="Q10206" i="35" s="1"/>
  <c r="AC1102" i="35"/>
  <c r="AD1102" i="35" s="1"/>
  <c r="P10501" i="35"/>
  <c r="Q10501" i="35" s="1"/>
  <c r="P9989" i="35"/>
  <c r="Q9989" i="35" s="1"/>
  <c r="P9477" i="35"/>
  <c r="Q9477" i="35" s="1"/>
  <c r="P8965" i="35"/>
  <c r="Q8965" i="35" s="1"/>
  <c r="P8453" i="35"/>
  <c r="Q8453" i="35" s="1"/>
  <c r="P8464" i="35"/>
  <c r="Q8464" i="35" s="1"/>
  <c r="P7928" i="35"/>
  <c r="Q7928" i="35" s="1"/>
  <c r="P7416" i="35"/>
  <c r="Q7416" i="35" s="1"/>
  <c r="P6904" i="35"/>
  <c r="Q6904" i="35" s="1"/>
  <c r="P6392" i="35"/>
  <c r="Q6392" i="35" s="1"/>
  <c r="P8626" i="35"/>
  <c r="Q8626" i="35" s="1"/>
  <c r="P8031" i="35"/>
  <c r="Q8031" i="35" s="1"/>
  <c r="P7519" i="35"/>
  <c r="Q7519" i="35" s="1"/>
  <c r="P7007" i="35"/>
  <c r="Q7007" i="35" s="1"/>
  <c r="P6495" i="35"/>
  <c r="Q6495" i="35" s="1"/>
  <c r="P8924" i="35"/>
  <c r="Q8924" i="35" s="1"/>
  <c r="P8086" i="35"/>
  <c r="Q8086" i="35" s="1"/>
  <c r="P7574" i="35"/>
  <c r="Q7574" i="35" s="1"/>
  <c r="P7062" i="35"/>
  <c r="Q7062" i="35" s="1"/>
  <c r="P6550" i="35"/>
  <c r="Q6550" i="35" s="1"/>
  <c r="P9684" i="35"/>
  <c r="Q9684" i="35" s="1"/>
  <c r="P8181" i="35"/>
  <c r="Q8181" i="35" s="1"/>
  <c r="P7669" i="35"/>
  <c r="Q7669" i="35" s="1"/>
  <c r="P7157" i="35"/>
  <c r="Q7157" i="35" s="1"/>
  <c r="P6645" i="35"/>
  <c r="Q6645" i="35" s="1"/>
  <c r="P10444" i="35"/>
  <c r="Q10444" i="35" s="1"/>
  <c r="P8276" i="35"/>
  <c r="Q8276" i="35" s="1"/>
  <c r="P7764" i="35"/>
  <c r="Q7764" i="35" s="1"/>
  <c r="P7252" i="35"/>
  <c r="Q7252" i="35" s="1"/>
  <c r="P6740" i="35"/>
  <c r="Q6740" i="35" s="1"/>
  <c r="P6228" i="35"/>
  <c r="Q6228" i="35" s="1"/>
  <c r="P9732" i="35"/>
  <c r="Q9732" i="35" s="1"/>
  <c r="P8468" i="35"/>
  <c r="Q8468" i="35" s="1"/>
  <c r="P8187" i="35"/>
  <c r="Q8187" i="35" s="1"/>
  <c r="P7931" i="35"/>
  <c r="Q7931" i="35" s="1"/>
  <c r="P7675" i="35"/>
  <c r="Q7675" i="35" s="1"/>
  <c r="P7419" i="35"/>
  <c r="Q7419" i="35" s="1"/>
  <c r="P7163" i="35"/>
  <c r="Q7163" i="35" s="1"/>
  <c r="P6907" i="35"/>
  <c r="Q6907" i="35" s="1"/>
  <c r="P6651" i="35"/>
  <c r="Q6651" i="35" s="1"/>
  <c r="P6395" i="35"/>
  <c r="Q6395" i="35" s="1"/>
  <c r="P8081" i="35"/>
  <c r="Q8081" i="35" s="1"/>
  <c r="P7057" i="35"/>
  <c r="Q7057" i="35" s="1"/>
  <c r="P6184" i="35"/>
  <c r="Q6184" i="35" s="1"/>
  <c r="P5923" i="35"/>
  <c r="Q5923" i="35" s="1"/>
  <c r="P5667" i="35"/>
  <c r="Q5667" i="35" s="1"/>
  <c r="P5411" i="35"/>
  <c r="Q5411" i="35" s="1"/>
  <c r="P5235" i="35"/>
  <c r="Q5235" i="35" s="1"/>
  <c r="P5171" i="35"/>
  <c r="Q5171" i="35" s="1"/>
  <c r="P5107" i="35"/>
  <c r="Q5107" i="35" s="1"/>
  <c r="P5043" i="35"/>
  <c r="Q5043" i="35" s="1"/>
  <c r="P4979" i="35"/>
  <c r="Q4979" i="35" s="1"/>
  <c r="P4915" i="35"/>
  <c r="Q4915" i="35" s="1"/>
  <c r="P4851" i="35"/>
  <c r="Q4851" i="35" s="1"/>
  <c r="P4787" i="35"/>
  <c r="Q4787" i="35" s="1"/>
  <c r="P4723" i="35"/>
  <c r="Q4723" i="35" s="1"/>
  <c r="P4659" i="35"/>
  <c r="Q4659" i="35" s="1"/>
  <c r="P4595" i="35"/>
  <c r="Q4595" i="35" s="1"/>
  <c r="P4531" i="35"/>
  <c r="Q4531" i="35" s="1"/>
  <c r="P4467" i="35"/>
  <c r="Q4467" i="35" s="1"/>
  <c r="P4403" i="35"/>
  <c r="Q4403" i="35" s="1"/>
  <c r="P4339" i="35"/>
  <c r="Q4339" i="35" s="1"/>
  <c r="P10108" i="35"/>
  <c r="Q10108" i="35" s="1"/>
  <c r="P8531" i="35"/>
  <c r="Q8531" i="35" s="1"/>
  <c r="P8234" i="35"/>
  <c r="Q8234" i="35" s="1"/>
  <c r="P7978" i="35"/>
  <c r="Q7978" i="35" s="1"/>
  <c r="P7722" i="35"/>
  <c r="Q7722" i="35" s="1"/>
  <c r="P7466" i="35"/>
  <c r="Q7466" i="35" s="1"/>
  <c r="P7210" i="35"/>
  <c r="Q7210" i="35" s="1"/>
  <c r="P6954" i="35"/>
  <c r="Q6954" i="35" s="1"/>
  <c r="P6698" i="35"/>
  <c r="Q6698" i="35" s="1"/>
  <c r="P6442" i="35"/>
  <c r="Q6442" i="35" s="1"/>
  <c r="P6241" i="35"/>
  <c r="Q6241" i="35" s="1"/>
  <c r="P6155" i="35"/>
  <c r="Q6155" i="35" s="1"/>
  <c r="P6090" i="35"/>
  <c r="Q6090" i="35" s="1"/>
  <c r="P6026" i="35"/>
  <c r="Q6026" i="35" s="1"/>
  <c r="P5962" i="35"/>
  <c r="Q5962" i="35" s="1"/>
  <c r="P5898" i="35"/>
  <c r="Q5898" i="35" s="1"/>
  <c r="P5834" i="35"/>
  <c r="Q5834" i="35" s="1"/>
  <c r="P5770" i="35"/>
  <c r="Q5770" i="35" s="1"/>
  <c r="P5706" i="35"/>
  <c r="Q5706" i="35" s="1"/>
  <c r="P5642" i="35"/>
  <c r="Q5642" i="35" s="1"/>
  <c r="P5578" i="35"/>
  <c r="Q5578" i="35" s="1"/>
  <c r="P5514" i="35"/>
  <c r="Q5514" i="35" s="1"/>
  <c r="P5450" i="35"/>
  <c r="Q5450" i="35" s="1"/>
  <c r="P5386" i="35"/>
  <c r="Q5386" i="35" s="1"/>
  <c r="P5322" i="35"/>
  <c r="Q5322" i="35" s="1"/>
  <c r="P5258" i="35"/>
  <c r="Q5258" i="35" s="1"/>
  <c r="P5194" i="35"/>
  <c r="Q5194" i="35" s="1"/>
  <c r="P5130" i="35"/>
  <c r="Q5130" i="35" s="1"/>
  <c r="P5066" i="35"/>
  <c r="Q5066" i="35" s="1"/>
  <c r="P5002" i="35"/>
  <c r="Q5002" i="35" s="1"/>
  <c r="P4938" i="35"/>
  <c r="Q4938" i="35" s="1"/>
  <c r="P4874" i="35"/>
  <c r="Q4874" i="35" s="1"/>
  <c r="P4810" i="35"/>
  <c r="Q4810" i="35" s="1"/>
  <c r="P4746" i="35"/>
  <c r="Q4746" i="35" s="1"/>
  <c r="P4682" i="35"/>
  <c r="Q4682" i="35" s="1"/>
  <c r="P4618" i="35"/>
  <c r="Q4618" i="35" s="1"/>
  <c r="P4554" i="35"/>
  <c r="Q4554" i="35" s="1"/>
  <c r="P4490" i="35"/>
  <c r="Q4490" i="35" s="1"/>
  <c r="P4426" i="35"/>
  <c r="Q4426" i="35" s="1"/>
  <c r="P4362" i="35"/>
  <c r="Q4362" i="35" s="1"/>
  <c r="P10356" i="35"/>
  <c r="Q10356" i="35" s="1"/>
  <c r="P8572" i="35"/>
  <c r="Q8572" i="35" s="1"/>
  <c r="P8265" i="35"/>
  <c r="Q8265" i="35" s="1"/>
  <c r="P8009" i="35"/>
  <c r="Q8009" i="35" s="1"/>
  <c r="P7753" i="35"/>
  <c r="Q7753" i="35" s="1"/>
  <c r="P7497" i="35"/>
  <c r="Q7497" i="35" s="1"/>
  <c r="P7241" i="35"/>
  <c r="Q7241" i="35" s="1"/>
  <c r="P6985" i="35"/>
  <c r="Q6985" i="35" s="1"/>
  <c r="P6729" i="35"/>
  <c r="Q6729" i="35" s="1"/>
  <c r="P6473" i="35"/>
  <c r="Q6473" i="35" s="1"/>
  <c r="P6257" i="35"/>
  <c r="Q6257" i="35" s="1"/>
  <c r="P6163" i="35"/>
  <c r="Q6163" i="35" s="1"/>
  <c r="P6097" i="35"/>
  <c r="Q6097" i="35" s="1"/>
  <c r="P6033" i="35"/>
  <c r="Q6033" i="35" s="1"/>
  <c r="P5969" i="35"/>
  <c r="Q5969" i="35" s="1"/>
  <c r="P5905" i="35"/>
  <c r="Q5905" i="35" s="1"/>
  <c r="P5841" i="35"/>
  <c r="Q5841" i="35" s="1"/>
  <c r="P5777" i="35"/>
  <c r="Q5777" i="35" s="1"/>
  <c r="P5713" i="35"/>
  <c r="Q5713" i="35" s="1"/>
  <c r="P5649" i="35"/>
  <c r="Q5649" i="35" s="1"/>
  <c r="P5585" i="35"/>
  <c r="Q5585" i="35" s="1"/>
  <c r="P5521" i="35"/>
  <c r="Q5521" i="35" s="1"/>
  <c r="P5457" i="35"/>
  <c r="Q5457" i="35" s="1"/>
  <c r="P5393" i="35"/>
  <c r="Q5393" i="35" s="1"/>
  <c r="P5329" i="35"/>
  <c r="Q5329" i="35" s="1"/>
  <c r="P5265" i="35"/>
  <c r="Q5265" i="35" s="1"/>
  <c r="P5201" i="35"/>
  <c r="Q5201" i="35" s="1"/>
  <c r="P5137" i="35"/>
  <c r="Q5137" i="35" s="1"/>
  <c r="P5073" i="35"/>
  <c r="Q5073" i="35" s="1"/>
  <c r="P5009" i="35"/>
  <c r="Q5009" i="35" s="1"/>
  <c r="P4945" i="35"/>
  <c r="Q4945" i="35" s="1"/>
  <c r="P4881" i="35"/>
  <c r="Q4881" i="35" s="1"/>
  <c r="P4817" i="35"/>
  <c r="Q4817" i="35" s="1"/>
  <c r="P4753" i="35"/>
  <c r="Q4753" i="35" s="1"/>
  <c r="P4689" i="35"/>
  <c r="Q4689" i="35" s="1"/>
  <c r="P4625" i="35"/>
  <c r="Q4625" i="35" s="1"/>
  <c r="P4561" i="35"/>
  <c r="Q4561" i="35" s="1"/>
  <c r="P4497" i="35"/>
  <c r="Q4497" i="35" s="1"/>
  <c r="P4433" i="35"/>
  <c r="Q4433" i="35" s="1"/>
  <c r="P4369" i="35"/>
  <c r="Q4369" i="35" s="1"/>
  <c r="P4305" i="35"/>
  <c r="Q4305" i="35" s="1"/>
  <c r="P4241" i="35"/>
  <c r="Q4241" i="35" s="1"/>
  <c r="P4177" i="35"/>
  <c r="Q4177" i="35" s="1"/>
  <c r="P9788" i="35"/>
  <c r="Q9788" i="35" s="1"/>
  <c r="P8478" i="35"/>
  <c r="Q8478" i="35" s="1"/>
  <c r="P8194" i="35"/>
  <c r="Q8194" i="35" s="1"/>
  <c r="P7938" i="35"/>
  <c r="Q7938" i="35" s="1"/>
  <c r="P7682" i="35"/>
  <c r="Q7682" i="35" s="1"/>
  <c r="P7426" i="35"/>
  <c r="Q7426" i="35" s="1"/>
  <c r="P7170" i="35"/>
  <c r="Q7170" i="35" s="1"/>
  <c r="P6914" i="35"/>
  <c r="Q6914" i="35" s="1"/>
  <c r="P6658" i="35"/>
  <c r="Q6658" i="35" s="1"/>
  <c r="P6402" i="35"/>
  <c r="Q6402" i="35" s="1"/>
  <c r="P6219" i="35"/>
  <c r="Q6219" i="35" s="1"/>
  <c r="P6144" i="35"/>
  <c r="Q6144" i="35" s="1"/>
  <c r="P6080" i="35"/>
  <c r="Q6080" i="35" s="1"/>
  <c r="P6016" i="35"/>
  <c r="Q6016" i="35" s="1"/>
  <c r="P5952" i="35"/>
  <c r="Q5952" i="35" s="1"/>
  <c r="P5888" i="35"/>
  <c r="Q5888" i="35" s="1"/>
  <c r="P5824" i="35"/>
  <c r="Q5824" i="35" s="1"/>
  <c r="P5760" i="35"/>
  <c r="Q5760" i="35" s="1"/>
  <c r="P5696" i="35"/>
  <c r="Q5696" i="35" s="1"/>
  <c r="P5632" i="35"/>
  <c r="Q5632" i="35" s="1"/>
  <c r="P5568" i="35"/>
  <c r="Q5568" i="35" s="1"/>
  <c r="P5504" i="35"/>
  <c r="Q5504" i="35" s="1"/>
  <c r="P5440" i="35"/>
  <c r="Q5440" i="35" s="1"/>
  <c r="P5376" i="35"/>
  <c r="Q5376" i="35" s="1"/>
  <c r="P5312" i="35"/>
  <c r="Q5312" i="35" s="1"/>
  <c r="P5248" i="35"/>
  <c r="Q5248" i="35" s="1"/>
  <c r="P5184" i="35"/>
  <c r="Q5184" i="35" s="1"/>
  <c r="P5120" i="35"/>
  <c r="Q5120" i="35" s="1"/>
  <c r="P5056" i="35"/>
  <c r="Q5056" i="35" s="1"/>
  <c r="P4992" i="35"/>
  <c r="Q4992" i="35" s="1"/>
  <c r="P4928" i="35"/>
  <c r="Q4928" i="35" s="1"/>
  <c r="P4864" i="35"/>
  <c r="Q4864" i="35" s="1"/>
  <c r="P4800" i="35"/>
  <c r="Q4800" i="35" s="1"/>
  <c r="P4736" i="35"/>
  <c r="Q4736" i="35" s="1"/>
  <c r="P4672" i="35"/>
  <c r="Q4672" i="35" s="1"/>
  <c r="P4608" i="35"/>
  <c r="Q4608" i="35" s="1"/>
  <c r="P4544" i="35"/>
  <c r="Q4544" i="35" s="1"/>
  <c r="P4480" i="35"/>
  <c r="Q4480" i="35" s="1"/>
  <c r="P4416" i="35"/>
  <c r="Q4416" i="35" s="1"/>
  <c r="P4352" i="35"/>
  <c r="Q4352" i="35" s="1"/>
  <c r="P4288" i="35"/>
  <c r="Q4288" i="35" s="1"/>
  <c r="P4224" i="35"/>
  <c r="Q4224" i="35" s="1"/>
  <c r="AI923" i="35"/>
  <c r="AJ923" i="35" s="1"/>
  <c r="P9012" i="35"/>
  <c r="Q9012" i="35" s="1"/>
  <c r="P8353" i="35"/>
  <c r="Q8353" i="35" s="1"/>
  <c r="P8097" i="35"/>
  <c r="Q8097" i="35" s="1"/>
  <c r="P7841" i="35"/>
  <c r="Q7841" i="35" s="1"/>
  <c r="P7585" i="35"/>
  <c r="Q7585" i="35" s="1"/>
  <c r="P7329" i="35"/>
  <c r="Q7329" i="35" s="1"/>
  <c r="P7073" i="35"/>
  <c r="Q7073" i="35" s="1"/>
  <c r="P6817" i="35"/>
  <c r="Q6817" i="35" s="1"/>
  <c r="P6561" i="35"/>
  <c r="Q6561" i="35" s="1"/>
  <c r="P6314" i="35"/>
  <c r="Q6314" i="35" s="1"/>
  <c r="P6189" i="35"/>
  <c r="Q6189" i="35" s="1"/>
  <c r="P6119" i="35"/>
  <c r="Q6119" i="35" s="1"/>
  <c r="P6055" i="35"/>
  <c r="Q6055" i="35" s="1"/>
  <c r="P5991" i="35"/>
  <c r="Q5991" i="35" s="1"/>
  <c r="P5927" i="35"/>
  <c r="Q5927" i="35" s="1"/>
  <c r="P5863" i="35"/>
  <c r="Q5863" i="35" s="1"/>
  <c r="P5799" i="35"/>
  <c r="Q5799" i="35" s="1"/>
  <c r="P5735" i="35"/>
  <c r="Q5735" i="35" s="1"/>
  <c r="P5671" i="35"/>
  <c r="Q5671" i="35" s="1"/>
  <c r="P5607" i="35"/>
  <c r="Q5607" i="35" s="1"/>
  <c r="P5543" i="35"/>
  <c r="Q5543" i="35" s="1"/>
  <c r="P5479" i="35"/>
  <c r="Q5479" i="35" s="1"/>
  <c r="P5415" i="35"/>
  <c r="Q5415" i="35" s="1"/>
  <c r="P5351" i="35"/>
  <c r="Q5351" i="35" s="1"/>
  <c r="P5287" i="35"/>
  <c r="Q5287" i="35" s="1"/>
  <c r="P5223" i="35"/>
  <c r="Q5223" i="35" s="1"/>
  <c r="P5159" i="35"/>
  <c r="Q5159" i="35" s="1"/>
  <c r="P5095" i="35"/>
  <c r="Q5095" i="35" s="1"/>
  <c r="P5031" i="35"/>
  <c r="Q5031" i="35" s="1"/>
  <c r="P4967" i="35"/>
  <c r="Q4967" i="35" s="1"/>
  <c r="P4903" i="35"/>
  <c r="Q4903" i="35" s="1"/>
  <c r="P4839" i="35"/>
  <c r="Q4839" i="35" s="1"/>
  <c r="P4775" i="35"/>
  <c r="Q4775" i="35" s="1"/>
  <c r="P4711" i="35"/>
  <c r="Q4711" i="35" s="1"/>
  <c r="P4647" i="35"/>
  <c r="Q4647" i="35" s="1"/>
  <c r="P4583" i="35"/>
  <c r="Q4583" i="35" s="1"/>
  <c r="P4519" i="35"/>
  <c r="Q4519" i="35" s="1"/>
  <c r="P4455" i="35"/>
  <c r="Q4455" i="35" s="1"/>
  <c r="P4391" i="35"/>
  <c r="Q4391" i="35" s="1"/>
  <c r="P4327" i="35"/>
  <c r="Q4327" i="35" s="1"/>
  <c r="P9980" i="35"/>
  <c r="Q9980" i="35" s="1"/>
  <c r="P8510" i="35"/>
  <c r="Q8510" i="35" s="1"/>
  <c r="P8218" i="35"/>
  <c r="Q8218" i="35" s="1"/>
  <c r="P7962" i="35"/>
  <c r="Q7962" i="35" s="1"/>
  <c r="P7706" i="35"/>
  <c r="Q7706" i="35" s="1"/>
  <c r="P7450" i="35"/>
  <c r="Q7450" i="35" s="1"/>
  <c r="P7194" i="35"/>
  <c r="Q7194" i="35" s="1"/>
  <c r="P6938" i="35"/>
  <c r="Q6938" i="35" s="1"/>
  <c r="P6682" i="35"/>
  <c r="Q6682" i="35" s="1"/>
  <c r="P6426" i="35"/>
  <c r="Q6426" i="35" s="1"/>
  <c r="P6233" i="35"/>
  <c r="Q6233" i="35" s="1"/>
  <c r="P6151" i="35"/>
  <c r="Q6151" i="35" s="1"/>
  <c r="P6086" i="35"/>
  <c r="Q6086" i="35" s="1"/>
  <c r="P6022" i="35"/>
  <c r="Q6022" i="35" s="1"/>
  <c r="P5958" i="35"/>
  <c r="Q5958" i="35" s="1"/>
  <c r="P5894" i="35"/>
  <c r="Q5894" i="35" s="1"/>
  <c r="P5830" i="35"/>
  <c r="Q5830" i="35" s="1"/>
  <c r="P5766" i="35"/>
  <c r="Q5766" i="35" s="1"/>
  <c r="P5702" i="35"/>
  <c r="Q5702" i="35" s="1"/>
  <c r="P5638" i="35"/>
  <c r="Q5638" i="35" s="1"/>
  <c r="P5574" i="35"/>
  <c r="Q5574" i="35" s="1"/>
  <c r="P5510" i="35"/>
  <c r="Q5510" i="35" s="1"/>
  <c r="P5446" i="35"/>
  <c r="Q5446" i="35" s="1"/>
  <c r="P5382" i="35"/>
  <c r="Q5382" i="35" s="1"/>
  <c r="P5318" i="35"/>
  <c r="Q5318" i="35" s="1"/>
  <c r="P5254" i="35"/>
  <c r="Q5254" i="35" s="1"/>
  <c r="P5190" i="35"/>
  <c r="Q5190" i="35" s="1"/>
  <c r="P5126" i="35"/>
  <c r="Q5126" i="35" s="1"/>
  <c r="P5062" i="35"/>
  <c r="Q5062" i="35" s="1"/>
  <c r="P4998" i="35"/>
  <c r="Q4998" i="35" s="1"/>
  <c r="P4934" i="35"/>
  <c r="Q4934" i="35" s="1"/>
  <c r="P4870" i="35"/>
  <c r="Q4870" i="35" s="1"/>
  <c r="P4806" i="35"/>
  <c r="Q4806" i="35" s="1"/>
  <c r="P4742" i="35"/>
  <c r="Q4742" i="35" s="1"/>
  <c r="P4678" i="35"/>
  <c r="Q4678" i="35" s="1"/>
  <c r="P4614" i="35"/>
  <c r="Q4614" i="35" s="1"/>
  <c r="P4550" i="35"/>
  <c r="Q4550" i="35" s="1"/>
  <c r="P4486" i="35"/>
  <c r="Q4486" i="35" s="1"/>
  <c r="P10428" i="35"/>
  <c r="Q10428" i="35" s="1"/>
  <c r="P7762" i="35"/>
  <c r="Q7762" i="35" s="1"/>
  <c r="P6738" i="35"/>
  <c r="Q6738" i="35" s="1"/>
  <c r="P6100" i="35"/>
  <c r="Q6100" i="35" s="1"/>
  <c r="P5844" i="35"/>
  <c r="Q5844" i="35" s="1"/>
  <c r="P5588" i="35"/>
  <c r="Q5588" i="35" s="1"/>
  <c r="P5332" i="35"/>
  <c r="Q5332" i="35" s="1"/>
  <c r="P5076" i="35"/>
  <c r="Q5076" i="35" s="1"/>
  <c r="P4820" i="35"/>
  <c r="Q4820" i="35" s="1"/>
  <c r="P4564" i="35"/>
  <c r="Q4564" i="35" s="1"/>
  <c r="P4348" i="35"/>
  <c r="Q4348" i="35" s="1"/>
  <c r="P4242" i="35"/>
  <c r="Q4242" i="35" s="1"/>
  <c r="P4157" i="35"/>
  <c r="Q4157" i="35" s="1"/>
  <c r="P4093" i="35"/>
  <c r="Q4093" i="35" s="1"/>
  <c r="P4029" i="35"/>
  <c r="Q4029" i="35" s="1"/>
  <c r="P3965" i="35"/>
  <c r="Q3965" i="35" s="1"/>
  <c r="P3901" i="35"/>
  <c r="Q3901" i="35" s="1"/>
  <c r="P3837" i="35"/>
  <c r="Q3837" i="35" s="1"/>
  <c r="P3773" i="35"/>
  <c r="Q3773" i="35" s="1"/>
  <c r="P3709" i="35"/>
  <c r="Q3709" i="35" s="1"/>
  <c r="P3645" i="35"/>
  <c r="Q3645" i="35" s="1"/>
  <c r="P3581" i="35"/>
  <c r="Q3581" i="35" s="1"/>
  <c r="P3517" i="35"/>
  <c r="Q3517" i="35" s="1"/>
  <c r="P3453" i="35"/>
  <c r="Q3453" i="35" s="1"/>
  <c r="P3389" i="35"/>
  <c r="Q3389" i="35" s="1"/>
  <c r="P3325" i="35"/>
  <c r="Q3325" i="35" s="1"/>
  <c r="P3261" i="35"/>
  <c r="Q3261" i="35" s="1"/>
  <c r="P3197" i="35"/>
  <c r="Q3197" i="35" s="1"/>
  <c r="P3133" i="35"/>
  <c r="Q3133" i="35" s="1"/>
  <c r="P3069" i="35"/>
  <c r="Q3069" i="35" s="1"/>
  <c r="P3005" i="35"/>
  <c r="Q3005" i="35" s="1"/>
  <c r="P2941" i="35"/>
  <c r="Q2941" i="35" s="1"/>
  <c r="P2877" i="35"/>
  <c r="Q2877" i="35" s="1"/>
  <c r="P2813" i="35"/>
  <c r="Q2813" i="35" s="1"/>
  <c r="P2749" i="35"/>
  <c r="Q2749" i="35" s="1"/>
  <c r="P2685" i="35"/>
  <c r="Q2685" i="35" s="1"/>
  <c r="P2621" i="35"/>
  <c r="Q2621" i="35" s="1"/>
  <c r="P2557" i="35"/>
  <c r="Q2557" i="35" s="1"/>
  <c r="P2493" i="35"/>
  <c r="Q2493" i="35" s="1"/>
  <c r="P2429" i="35"/>
  <c r="Q2429" i="35" s="1"/>
  <c r="P2365" i="35"/>
  <c r="Q2365" i="35" s="1"/>
  <c r="P2301" i="35"/>
  <c r="Q2301" i="35" s="1"/>
  <c r="P2237" i="35"/>
  <c r="Q2237" i="35" s="1"/>
  <c r="P8380" i="35"/>
  <c r="Q8380" i="35" s="1"/>
  <c r="P7353" i="35"/>
  <c r="Q7353" i="35" s="1"/>
  <c r="P6330" i="35"/>
  <c r="Q6330" i="35" s="1"/>
  <c r="P5997" i="35"/>
  <c r="Q5997" i="35" s="1"/>
  <c r="P5741" i="35"/>
  <c r="Q5741" i="35" s="1"/>
  <c r="P5485" i="35"/>
  <c r="Q5485" i="35" s="1"/>
  <c r="P5229" i="35"/>
  <c r="Q5229" i="35" s="1"/>
  <c r="P4973" i="35"/>
  <c r="Q4973" i="35" s="1"/>
  <c r="P4717" i="35"/>
  <c r="Q4717" i="35" s="1"/>
  <c r="P4461" i="35"/>
  <c r="Q4461" i="35" s="1"/>
  <c r="P4293" i="35"/>
  <c r="Q4293" i="35" s="1"/>
  <c r="P4207" i="35"/>
  <c r="Q4207" i="35" s="1"/>
  <c r="P4132" i="35"/>
  <c r="Q4132" i="35" s="1"/>
  <c r="P4068" i="35"/>
  <c r="Q4068" i="35" s="1"/>
  <c r="P4004" i="35"/>
  <c r="Q4004" i="35" s="1"/>
  <c r="P3940" i="35"/>
  <c r="Q3940" i="35" s="1"/>
  <c r="P3876" i="35"/>
  <c r="Q3876" i="35" s="1"/>
  <c r="P3812" i="35"/>
  <c r="Q3812" i="35" s="1"/>
  <c r="P3748" i="35"/>
  <c r="Q3748" i="35" s="1"/>
  <c r="P3684" i="35"/>
  <c r="Q3684" i="35" s="1"/>
  <c r="P3620" i="35"/>
  <c r="Q3620" i="35" s="1"/>
  <c r="P3556" i="35"/>
  <c r="Q3556" i="35" s="1"/>
  <c r="P3492" i="35"/>
  <c r="Q3492" i="35" s="1"/>
  <c r="P3428" i="35"/>
  <c r="Q3428" i="35" s="1"/>
  <c r="P3364" i="35"/>
  <c r="Q3364" i="35" s="1"/>
  <c r="P3300" i="35"/>
  <c r="Q3300" i="35" s="1"/>
  <c r="P3236" i="35"/>
  <c r="Q3236" i="35" s="1"/>
  <c r="P3172" i="35"/>
  <c r="Q3172" i="35" s="1"/>
  <c r="P9114" i="35"/>
  <c r="Q9114" i="35" s="1"/>
  <c r="P8736" i="35"/>
  <c r="Q8736" i="35" s="1"/>
  <c r="P9694" i="35"/>
  <c r="Q9694" i="35" s="1"/>
  <c r="AC332" i="35"/>
  <c r="AD332" i="35" s="1"/>
  <c r="P10437" i="35"/>
  <c r="Q10437" i="35" s="1"/>
  <c r="P9925" i="35"/>
  <c r="Q9925" i="35" s="1"/>
  <c r="P9413" i="35"/>
  <c r="Q9413" i="35" s="1"/>
  <c r="P8901" i="35"/>
  <c r="Q8901" i="35" s="1"/>
  <c r="P8389" i="35"/>
  <c r="Q8389" i="35" s="1"/>
  <c r="P8379" i="35"/>
  <c r="Q8379" i="35" s="1"/>
  <c r="P7864" i="35"/>
  <c r="Q7864" i="35" s="1"/>
  <c r="P7352" i="35"/>
  <c r="Q7352" i="35" s="1"/>
  <c r="P6840" i="35"/>
  <c r="Q6840" i="35" s="1"/>
  <c r="P6328" i="35"/>
  <c r="Q6328" i="35" s="1"/>
  <c r="P8516" i="35"/>
  <c r="Q8516" i="35" s="1"/>
  <c r="P7967" i="35"/>
  <c r="Q7967" i="35" s="1"/>
  <c r="P7455" i="35"/>
  <c r="Q7455" i="35" s="1"/>
  <c r="P6943" i="35"/>
  <c r="Q6943" i="35" s="1"/>
  <c r="P6431" i="35"/>
  <c r="Q6431" i="35" s="1"/>
  <c r="P8602" i="35"/>
  <c r="Q8602" i="35" s="1"/>
  <c r="P8022" i="35"/>
  <c r="Q8022" i="35" s="1"/>
  <c r="P7510" i="35"/>
  <c r="Q7510" i="35" s="1"/>
  <c r="P6998" i="35"/>
  <c r="Q6998" i="35" s="1"/>
  <c r="P6486" i="35"/>
  <c r="Q6486" i="35" s="1"/>
  <c r="P9172" i="35"/>
  <c r="Q9172" i="35" s="1"/>
  <c r="P8117" i="35"/>
  <c r="Q8117" i="35" s="1"/>
  <c r="P7605" i="35"/>
  <c r="Q7605" i="35" s="1"/>
  <c r="P7093" i="35"/>
  <c r="Q7093" i="35" s="1"/>
  <c r="P6581" i="35"/>
  <c r="Q6581" i="35" s="1"/>
  <c r="P9932" i="35"/>
  <c r="Q9932" i="35" s="1"/>
  <c r="P8212" i="35"/>
  <c r="Q8212" i="35" s="1"/>
  <c r="P7700" i="35"/>
  <c r="Q7700" i="35" s="1"/>
  <c r="P7188" i="35"/>
  <c r="Q7188" i="35" s="1"/>
  <c r="P6676" i="35"/>
  <c r="Q6676" i="35" s="1"/>
  <c r="P6180" i="35"/>
  <c r="Q6180" i="35" s="1"/>
  <c r="P9348" i="35"/>
  <c r="Q9348" i="35" s="1"/>
  <c r="P8404" i="35"/>
  <c r="Q8404" i="35" s="1"/>
  <c r="P8139" i="35"/>
  <c r="Q8139" i="35" s="1"/>
  <c r="P7883" i="35"/>
  <c r="Q7883" i="35" s="1"/>
  <c r="P7627" i="35"/>
  <c r="Q7627" i="35" s="1"/>
  <c r="P7371" i="35"/>
  <c r="Q7371" i="35" s="1"/>
  <c r="P7115" i="35"/>
  <c r="Q7115" i="35" s="1"/>
  <c r="P6859" i="35"/>
  <c r="Q6859" i="35" s="1"/>
  <c r="P6603" i="35"/>
  <c r="Q6603" i="35" s="1"/>
  <c r="P6347" i="35"/>
  <c r="Q6347" i="35" s="1"/>
  <c r="P7889" i="35"/>
  <c r="Q7889" i="35" s="1"/>
  <c r="P6865" i="35"/>
  <c r="Q6865" i="35" s="1"/>
  <c r="P6131" i="35"/>
  <c r="Q6131" i="35" s="1"/>
  <c r="P5875" i="35"/>
  <c r="Q5875" i="35" s="1"/>
  <c r="P5619" i="35"/>
  <c r="Q5619" i="35" s="1"/>
  <c r="P5363" i="35"/>
  <c r="Q5363" i="35" s="1"/>
  <c r="P5227" i="35"/>
  <c r="Q5227" i="35" s="1"/>
  <c r="P5163" i="35"/>
  <c r="Q5163" i="35" s="1"/>
  <c r="P5099" i="35"/>
  <c r="Q5099" i="35" s="1"/>
  <c r="P5035" i="35"/>
  <c r="Q5035" i="35" s="1"/>
  <c r="P4971" i="35"/>
  <c r="Q4971" i="35" s="1"/>
  <c r="P4907" i="35"/>
  <c r="Q4907" i="35" s="1"/>
  <c r="P4843" i="35"/>
  <c r="Q4843" i="35" s="1"/>
  <c r="P4779" i="35"/>
  <c r="Q4779" i="35" s="1"/>
  <c r="P4715" i="35"/>
  <c r="Q4715" i="35" s="1"/>
  <c r="P4651" i="35"/>
  <c r="Q4651" i="35" s="1"/>
  <c r="P4587" i="35"/>
  <c r="Q4587" i="35" s="1"/>
  <c r="P4523" i="35"/>
  <c r="Q4523" i="35" s="1"/>
  <c r="P4459" i="35"/>
  <c r="Q4459" i="35" s="1"/>
  <c r="P4395" i="35"/>
  <c r="Q4395" i="35" s="1"/>
  <c r="P4331" i="35"/>
  <c r="Q4331" i="35" s="1"/>
  <c r="P9852" i="35"/>
  <c r="Q9852" i="35" s="1"/>
  <c r="P8488" i="35"/>
  <c r="Q8488" i="35" s="1"/>
  <c r="P8202" i="35"/>
  <c r="Q8202" i="35" s="1"/>
  <c r="P7946" i="35"/>
  <c r="Q7946" i="35" s="1"/>
  <c r="P7690" i="35"/>
  <c r="Q7690" i="35" s="1"/>
  <c r="P7434" i="35"/>
  <c r="Q7434" i="35" s="1"/>
  <c r="P7178" i="35"/>
  <c r="Q7178" i="35" s="1"/>
  <c r="P6922" i="35"/>
  <c r="Q6922" i="35" s="1"/>
  <c r="P6666" i="35"/>
  <c r="Q6666" i="35" s="1"/>
  <c r="P6410" i="35"/>
  <c r="Q6410" i="35" s="1"/>
  <c r="P6225" i="35"/>
  <c r="Q6225" i="35" s="1"/>
  <c r="P6146" i="35"/>
  <c r="Q6146" i="35" s="1"/>
  <c r="P6082" i="35"/>
  <c r="Q6082" i="35" s="1"/>
  <c r="P6018" i="35"/>
  <c r="Q6018" i="35" s="1"/>
  <c r="P5954" i="35"/>
  <c r="Q5954" i="35" s="1"/>
  <c r="P5890" i="35"/>
  <c r="Q5890" i="35" s="1"/>
  <c r="P5826" i="35"/>
  <c r="Q5826" i="35" s="1"/>
  <c r="P5762" i="35"/>
  <c r="Q5762" i="35" s="1"/>
  <c r="P5698" i="35"/>
  <c r="Q5698" i="35" s="1"/>
  <c r="P5634" i="35"/>
  <c r="Q5634" i="35" s="1"/>
  <c r="P5570" i="35"/>
  <c r="Q5570" i="35" s="1"/>
  <c r="P5506" i="35"/>
  <c r="Q5506" i="35" s="1"/>
  <c r="P5442" i="35"/>
  <c r="Q5442" i="35" s="1"/>
  <c r="P5378" i="35"/>
  <c r="Q5378" i="35" s="1"/>
  <c r="P5314" i="35"/>
  <c r="Q5314" i="35" s="1"/>
  <c r="P5250" i="35"/>
  <c r="Q5250" i="35" s="1"/>
  <c r="P5186" i="35"/>
  <c r="Q5186" i="35" s="1"/>
  <c r="P5122" i="35"/>
  <c r="Q5122" i="35" s="1"/>
  <c r="P5058" i="35"/>
  <c r="Q5058" i="35" s="1"/>
  <c r="P4994" i="35"/>
  <c r="Q4994" i="35" s="1"/>
  <c r="P4930" i="35"/>
  <c r="Q4930" i="35" s="1"/>
  <c r="P4866" i="35"/>
  <c r="Q4866" i="35" s="1"/>
  <c r="P4802" i="35"/>
  <c r="Q4802" i="35" s="1"/>
  <c r="P4738" i="35"/>
  <c r="Q4738" i="35" s="1"/>
  <c r="P4674" i="35"/>
  <c r="Q4674" i="35" s="1"/>
  <c r="P4610" i="35"/>
  <c r="Q4610" i="35" s="1"/>
  <c r="P4546" i="35"/>
  <c r="Q4546" i="35" s="1"/>
  <c r="P4482" i="35"/>
  <c r="Q4482" i="35" s="1"/>
  <c r="P4418" i="35"/>
  <c r="Q4418" i="35" s="1"/>
  <c r="P4354" i="35"/>
  <c r="Q4354" i="35" s="1"/>
  <c r="P10100" i="35"/>
  <c r="Q10100" i="35" s="1"/>
  <c r="P8530" i="35"/>
  <c r="Q8530" i="35" s="1"/>
  <c r="P8233" i="35"/>
  <c r="Q8233" i="35" s="1"/>
  <c r="P7977" i="35"/>
  <c r="Q7977" i="35" s="1"/>
  <c r="P7721" i="35"/>
  <c r="Q7721" i="35" s="1"/>
  <c r="P7465" i="35"/>
  <c r="Q7465" i="35" s="1"/>
  <c r="P7209" i="35"/>
  <c r="Q7209" i="35" s="1"/>
  <c r="P6953" i="35"/>
  <c r="Q6953" i="35" s="1"/>
  <c r="P6697" i="35"/>
  <c r="Q6697" i="35" s="1"/>
  <c r="P6441" i="35"/>
  <c r="Q6441" i="35" s="1"/>
  <c r="P6239" i="35"/>
  <c r="Q6239" i="35" s="1"/>
  <c r="P6154" i="35"/>
  <c r="Q6154" i="35" s="1"/>
  <c r="P6089" i="35"/>
  <c r="Q6089" i="35" s="1"/>
  <c r="P6025" i="35"/>
  <c r="Q6025" i="35" s="1"/>
  <c r="P5961" i="35"/>
  <c r="Q5961" i="35" s="1"/>
  <c r="P5897" i="35"/>
  <c r="Q5897" i="35" s="1"/>
  <c r="P5833" i="35"/>
  <c r="Q5833" i="35" s="1"/>
  <c r="P5769" i="35"/>
  <c r="Q5769" i="35" s="1"/>
  <c r="P5705" i="35"/>
  <c r="Q5705" i="35" s="1"/>
  <c r="P5641" i="35"/>
  <c r="Q5641" i="35" s="1"/>
  <c r="P5577" i="35"/>
  <c r="Q5577" i="35" s="1"/>
  <c r="P5513" i="35"/>
  <c r="Q5513" i="35" s="1"/>
  <c r="P5449" i="35"/>
  <c r="Q5449" i="35" s="1"/>
  <c r="P5385" i="35"/>
  <c r="Q5385" i="35" s="1"/>
  <c r="P5321" i="35"/>
  <c r="Q5321" i="35" s="1"/>
  <c r="P5257" i="35"/>
  <c r="Q5257" i="35" s="1"/>
  <c r="P5193" i="35"/>
  <c r="Q5193" i="35" s="1"/>
  <c r="P5129" i="35"/>
  <c r="Q5129" i="35" s="1"/>
  <c r="P5065" i="35"/>
  <c r="Q5065" i="35" s="1"/>
  <c r="P5001" i="35"/>
  <c r="Q5001" i="35" s="1"/>
  <c r="P4937" i="35"/>
  <c r="Q4937" i="35" s="1"/>
  <c r="P4873" i="35"/>
  <c r="Q4873" i="35" s="1"/>
  <c r="P4809" i="35"/>
  <c r="Q4809" i="35" s="1"/>
  <c r="P4745" i="35"/>
  <c r="Q4745" i="35" s="1"/>
  <c r="P4681" i="35"/>
  <c r="Q4681" i="35" s="1"/>
  <c r="P4617" i="35"/>
  <c r="Q4617" i="35" s="1"/>
  <c r="P4553" i="35"/>
  <c r="Q4553" i="35" s="1"/>
  <c r="P4489" i="35"/>
  <c r="Q4489" i="35" s="1"/>
  <c r="P4425" i="35"/>
  <c r="Q4425" i="35" s="1"/>
  <c r="P4361" i="35"/>
  <c r="Q4361" i="35" s="1"/>
  <c r="P4297" i="35"/>
  <c r="Q4297" i="35" s="1"/>
  <c r="P4233" i="35"/>
  <c r="Q4233" i="35" s="1"/>
  <c r="P4169" i="35"/>
  <c r="Q4169" i="35" s="1"/>
  <c r="P9532" i="35"/>
  <c r="Q9532" i="35" s="1"/>
  <c r="P8435" i="35"/>
  <c r="Q8435" i="35" s="1"/>
  <c r="P8162" i="35"/>
  <c r="Q8162" i="35" s="1"/>
  <c r="P7906" i="35"/>
  <c r="Q7906" i="35" s="1"/>
  <c r="P7650" i="35"/>
  <c r="Q7650" i="35" s="1"/>
  <c r="P7394" i="35"/>
  <c r="Q7394" i="35" s="1"/>
  <c r="P7138" i="35"/>
  <c r="Q7138" i="35" s="1"/>
  <c r="P6882" i="35"/>
  <c r="Q6882" i="35" s="1"/>
  <c r="P6626" i="35"/>
  <c r="Q6626" i="35" s="1"/>
  <c r="P6370" i="35"/>
  <c r="Q6370" i="35" s="1"/>
  <c r="P6209" i="35"/>
  <c r="Q6209" i="35" s="1"/>
  <c r="P6136" i="35"/>
  <c r="Q6136" i="35" s="1"/>
  <c r="P6072" i="35"/>
  <c r="Q6072" i="35" s="1"/>
  <c r="P6008" i="35"/>
  <c r="Q6008" i="35" s="1"/>
  <c r="P5944" i="35"/>
  <c r="Q5944" i="35" s="1"/>
  <c r="P5880" i="35"/>
  <c r="Q5880" i="35" s="1"/>
  <c r="P5816" i="35"/>
  <c r="Q5816" i="35" s="1"/>
  <c r="P5752" i="35"/>
  <c r="Q5752" i="35" s="1"/>
  <c r="P5688" i="35"/>
  <c r="Q5688" i="35" s="1"/>
  <c r="P5624" i="35"/>
  <c r="Q5624" i="35" s="1"/>
  <c r="P5560" i="35"/>
  <c r="Q5560" i="35" s="1"/>
  <c r="P5496" i="35"/>
  <c r="Q5496" i="35" s="1"/>
  <c r="P5432" i="35"/>
  <c r="Q5432" i="35" s="1"/>
  <c r="P5368" i="35"/>
  <c r="Q5368" i="35" s="1"/>
  <c r="P5304" i="35"/>
  <c r="Q5304" i="35" s="1"/>
  <c r="P5240" i="35"/>
  <c r="Q5240" i="35" s="1"/>
  <c r="P5176" i="35"/>
  <c r="Q5176" i="35" s="1"/>
  <c r="P5112" i="35"/>
  <c r="Q5112" i="35" s="1"/>
  <c r="P5048" i="35"/>
  <c r="Q5048" i="35" s="1"/>
  <c r="P4984" i="35"/>
  <c r="Q4984" i="35" s="1"/>
  <c r="P4920" i="35"/>
  <c r="Q4920" i="35" s="1"/>
  <c r="P4856" i="35"/>
  <c r="Q4856" i="35" s="1"/>
  <c r="P4792" i="35"/>
  <c r="Q4792" i="35" s="1"/>
  <c r="P4728" i="35"/>
  <c r="Q4728" i="35" s="1"/>
  <c r="P4664" i="35"/>
  <c r="Q4664" i="35" s="1"/>
  <c r="P4600" i="35"/>
  <c r="Q4600" i="35" s="1"/>
  <c r="P4536" i="35"/>
  <c r="Q4536" i="35" s="1"/>
  <c r="P4472" i="35"/>
  <c r="Q4472" i="35" s="1"/>
  <c r="P4408" i="35"/>
  <c r="Q4408" i="35" s="1"/>
  <c r="P4344" i="35"/>
  <c r="Q4344" i="35" s="1"/>
  <c r="P4280" i="35"/>
  <c r="Q4280" i="35" s="1"/>
  <c r="P4216" i="35"/>
  <c r="Q4216" i="35" s="1"/>
  <c r="P10930" i="35"/>
  <c r="Q10930" i="35" s="1"/>
  <c r="P8756" i="35"/>
  <c r="Q8756" i="35" s="1"/>
  <c r="P8321" i="35"/>
  <c r="Q8321" i="35" s="1"/>
  <c r="P8065" i="35"/>
  <c r="Q8065" i="35" s="1"/>
  <c r="P7809" i="35"/>
  <c r="Q7809" i="35" s="1"/>
  <c r="P7553" i="35"/>
  <c r="Q7553" i="35" s="1"/>
  <c r="P7297" i="35"/>
  <c r="Q7297" i="35" s="1"/>
  <c r="P7041" i="35"/>
  <c r="Q7041" i="35" s="1"/>
  <c r="P6785" i="35"/>
  <c r="Q6785" i="35" s="1"/>
  <c r="P6529" i="35"/>
  <c r="Q6529" i="35" s="1"/>
  <c r="P6291" i="35"/>
  <c r="Q6291" i="35" s="1"/>
  <c r="P6179" i="35"/>
  <c r="Q6179" i="35" s="1"/>
  <c r="P6111" i="35"/>
  <c r="Q6111" i="35" s="1"/>
  <c r="P6047" i="35"/>
  <c r="Q6047" i="35" s="1"/>
  <c r="P5983" i="35"/>
  <c r="Q5983" i="35" s="1"/>
  <c r="P5919" i="35"/>
  <c r="Q5919" i="35" s="1"/>
  <c r="P5855" i="35"/>
  <c r="Q5855" i="35" s="1"/>
  <c r="P5791" i="35"/>
  <c r="Q5791" i="35" s="1"/>
  <c r="P5727" i="35"/>
  <c r="Q5727" i="35" s="1"/>
  <c r="P5663" i="35"/>
  <c r="Q5663" i="35" s="1"/>
  <c r="P5599" i="35"/>
  <c r="Q5599" i="35" s="1"/>
  <c r="P5535" i="35"/>
  <c r="Q5535" i="35" s="1"/>
  <c r="P5471" i="35"/>
  <c r="Q5471" i="35" s="1"/>
  <c r="P5407" i="35"/>
  <c r="Q5407" i="35" s="1"/>
  <c r="P5343" i="35"/>
  <c r="Q5343" i="35" s="1"/>
  <c r="P5279" i="35"/>
  <c r="Q5279" i="35" s="1"/>
  <c r="P5215" i="35"/>
  <c r="Q5215" i="35" s="1"/>
  <c r="P5151" i="35"/>
  <c r="Q5151" i="35" s="1"/>
  <c r="P5087" i="35"/>
  <c r="Q5087" i="35" s="1"/>
  <c r="P5023" i="35"/>
  <c r="Q5023" i="35" s="1"/>
  <c r="P4959" i="35"/>
  <c r="Q4959" i="35" s="1"/>
  <c r="P4895" i="35"/>
  <c r="Q4895" i="35" s="1"/>
  <c r="P4831" i="35"/>
  <c r="Q4831" i="35" s="1"/>
  <c r="P4767" i="35"/>
  <c r="Q4767" i="35" s="1"/>
  <c r="P4703" i="35"/>
  <c r="Q4703" i="35" s="1"/>
  <c r="P4639" i="35"/>
  <c r="Q4639" i="35" s="1"/>
  <c r="P4575" i="35"/>
  <c r="Q4575" i="35" s="1"/>
  <c r="P4511" i="35"/>
  <c r="Q4511" i="35" s="1"/>
  <c r="P4447" i="35"/>
  <c r="Q4447" i="35" s="1"/>
  <c r="P4383" i="35"/>
  <c r="Q4383" i="35" s="1"/>
  <c r="P4319" i="35"/>
  <c r="Q4319" i="35" s="1"/>
  <c r="P9724" i="35"/>
  <c r="Q9724" i="35" s="1"/>
  <c r="P8467" i="35"/>
  <c r="Q8467" i="35" s="1"/>
  <c r="P8186" i="35"/>
  <c r="Q8186" i="35" s="1"/>
  <c r="P7930" i="35"/>
  <c r="Q7930" i="35" s="1"/>
  <c r="P7674" i="35"/>
  <c r="Q7674" i="35" s="1"/>
  <c r="P7418" i="35"/>
  <c r="Q7418" i="35" s="1"/>
  <c r="P7162" i="35"/>
  <c r="Q7162" i="35" s="1"/>
  <c r="P6906" i="35"/>
  <c r="Q6906" i="35" s="1"/>
  <c r="P6650" i="35"/>
  <c r="Q6650" i="35" s="1"/>
  <c r="P6394" i="35"/>
  <c r="Q6394" i="35" s="1"/>
  <c r="P6217" i="35"/>
  <c r="Q6217" i="35" s="1"/>
  <c r="P6142" i="35"/>
  <c r="Q6142" i="35" s="1"/>
  <c r="P6078" i="35"/>
  <c r="Q6078" i="35" s="1"/>
  <c r="P6014" i="35"/>
  <c r="Q6014" i="35" s="1"/>
  <c r="P5950" i="35"/>
  <c r="Q5950" i="35" s="1"/>
  <c r="P5886" i="35"/>
  <c r="Q5886" i="35" s="1"/>
  <c r="P5822" i="35"/>
  <c r="Q5822" i="35" s="1"/>
  <c r="P5758" i="35"/>
  <c r="Q5758" i="35" s="1"/>
  <c r="P5694" i="35"/>
  <c r="Q5694" i="35" s="1"/>
  <c r="P5630" i="35"/>
  <c r="Q5630" i="35" s="1"/>
  <c r="P5566" i="35"/>
  <c r="Q5566" i="35" s="1"/>
  <c r="P5502" i="35"/>
  <c r="Q5502" i="35" s="1"/>
  <c r="P5438" i="35"/>
  <c r="Q5438" i="35" s="1"/>
  <c r="P5374" i="35"/>
  <c r="Q5374" i="35" s="1"/>
  <c r="P5310" i="35"/>
  <c r="Q5310" i="35" s="1"/>
  <c r="P5246" i="35"/>
  <c r="Q5246" i="35" s="1"/>
  <c r="P5182" i="35"/>
  <c r="Q5182" i="35" s="1"/>
  <c r="P5118" i="35"/>
  <c r="Q5118" i="35" s="1"/>
  <c r="P5054" i="35"/>
  <c r="Q5054" i="35" s="1"/>
  <c r="P4990" i="35"/>
  <c r="Q4990" i="35" s="1"/>
  <c r="P4926" i="35"/>
  <c r="Q4926" i="35" s="1"/>
  <c r="P4862" i="35"/>
  <c r="Q4862" i="35" s="1"/>
  <c r="P4798" i="35"/>
  <c r="Q4798" i="35" s="1"/>
  <c r="P4734" i="35"/>
  <c r="Q4734" i="35" s="1"/>
  <c r="P4670" i="35"/>
  <c r="Q4670" i="35" s="1"/>
  <c r="P4606" i="35"/>
  <c r="Q4606" i="35" s="1"/>
  <c r="P4542" i="35"/>
  <c r="Q4542" i="35" s="1"/>
  <c r="P4478" i="35"/>
  <c r="Q4478" i="35" s="1"/>
  <c r="P9404" i="35"/>
  <c r="Q9404" i="35" s="1"/>
  <c r="P7634" i="35"/>
  <c r="Q7634" i="35" s="1"/>
  <c r="P6610" i="35"/>
  <c r="Q6610" i="35" s="1"/>
  <c r="P6068" i="35"/>
  <c r="Q6068" i="35" s="1"/>
  <c r="P5812" i="35"/>
  <c r="Q5812" i="35" s="1"/>
  <c r="P5556" i="35"/>
  <c r="Q5556" i="35" s="1"/>
  <c r="P5300" i="35"/>
  <c r="Q5300" i="35" s="1"/>
  <c r="P5044" i="35"/>
  <c r="Q5044" i="35" s="1"/>
  <c r="P4788" i="35"/>
  <c r="Q4788" i="35" s="1"/>
  <c r="P4532" i="35"/>
  <c r="Q4532" i="35" s="1"/>
  <c r="P4325" i="35"/>
  <c r="Q4325" i="35" s="1"/>
  <c r="P4230" i="35"/>
  <c r="Q4230" i="35" s="1"/>
  <c r="P4149" i="35"/>
  <c r="Q4149" i="35" s="1"/>
  <c r="P4085" i="35"/>
  <c r="Q4085" i="35" s="1"/>
  <c r="P4021" i="35"/>
  <c r="Q4021" i="35" s="1"/>
  <c r="P3957" i="35"/>
  <c r="Q3957" i="35" s="1"/>
  <c r="P3893" i="35"/>
  <c r="Q3893" i="35" s="1"/>
  <c r="P3829" i="35"/>
  <c r="Q3829" i="35" s="1"/>
  <c r="P3765" i="35"/>
  <c r="Q3765" i="35" s="1"/>
  <c r="P3701" i="35"/>
  <c r="Q3701" i="35" s="1"/>
  <c r="P3637" i="35"/>
  <c r="Q3637" i="35" s="1"/>
  <c r="P3573" i="35"/>
  <c r="Q3573" i="35" s="1"/>
  <c r="P3509" i="35"/>
  <c r="Q3509" i="35" s="1"/>
  <c r="P3445" i="35"/>
  <c r="Q3445" i="35" s="1"/>
  <c r="P3381" i="35"/>
  <c r="Q3381" i="35" s="1"/>
  <c r="P3317" i="35"/>
  <c r="Q3317" i="35" s="1"/>
  <c r="P3253" i="35"/>
  <c r="Q3253" i="35" s="1"/>
  <c r="P3189" i="35"/>
  <c r="Q3189" i="35" s="1"/>
  <c r="P3125" i="35"/>
  <c r="Q3125" i="35" s="1"/>
  <c r="P3061" i="35"/>
  <c r="Q3061" i="35" s="1"/>
  <c r="P2997" i="35"/>
  <c r="Q2997" i="35" s="1"/>
  <c r="P2933" i="35"/>
  <c r="Q2933" i="35" s="1"/>
  <c r="P2869" i="35"/>
  <c r="Q2869" i="35" s="1"/>
  <c r="P2805" i="35"/>
  <c r="Q2805" i="35" s="1"/>
  <c r="P2741" i="35"/>
  <c r="Q2741" i="35" s="1"/>
  <c r="P2677" i="35"/>
  <c r="Q2677" i="35" s="1"/>
  <c r="P2613" i="35"/>
  <c r="Q2613" i="35" s="1"/>
  <c r="P2549" i="35"/>
  <c r="Q2549" i="35" s="1"/>
  <c r="P2485" i="35"/>
  <c r="Q2485" i="35" s="1"/>
  <c r="P2421" i="35"/>
  <c r="Q2421" i="35" s="1"/>
  <c r="P2357" i="35"/>
  <c r="Q2357" i="35" s="1"/>
  <c r="P2293" i="35"/>
  <c r="Q2293" i="35" s="1"/>
  <c r="P2229" i="35"/>
  <c r="Q2229" i="35" s="1"/>
  <c r="P8249" i="35"/>
  <c r="Q8249" i="35" s="1"/>
  <c r="P7225" i="35"/>
  <c r="Q7225" i="35" s="1"/>
  <c r="P6247" i="35"/>
  <c r="Q6247" i="35" s="1"/>
  <c r="P5965" i="35"/>
  <c r="Q5965" i="35" s="1"/>
  <c r="P5709" i="35"/>
  <c r="Q5709" i="35" s="1"/>
  <c r="P5453" i="35"/>
  <c r="Q5453" i="35" s="1"/>
  <c r="P5197" i="35"/>
  <c r="Q5197" i="35" s="1"/>
  <c r="P4941" i="35"/>
  <c r="Q4941" i="35" s="1"/>
  <c r="P4685" i="35"/>
  <c r="Q4685" i="35" s="1"/>
  <c r="P4429" i="35"/>
  <c r="Q4429" i="35" s="1"/>
  <c r="P4283" i="35"/>
  <c r="Q4283" i="35" s="1"/>
  <c r="P4197" i="35"/>
  <c r="Q4197" i="35" s="1"/>
  <c r="P4124" i="35"/>
  <c r="Q4124" i="35" s="1"/>
  <c r="P4060" i="35"/>
  <c r="Q4060" i="35" s="1"/>
  <c r="P3996" i="35"/>
  <c r="Q3996" i="35" s="1"/>
  <c r="P3932" i="35"/>
  <c r="Q3932" i="35" s="1"/>
  <c r="P3868" i="35"/>
  <c r="Q3868" i="35" s="1"/>
  <c r="P3804" i="35"/>
  <c r="Q3804" i="35" s="1"/>
  <c r="P3740" i="35"/>
  <c r="Q3740" i="35" s="1"/>
  <c r="P3676" i="35"/>
  <c r="Q3676" i="35" s="1"/>
  <c r="P3612" i="35"/>
  <c r="Q3612" i="35" s="1"/>
  <c r="P3548" i="35"/>
  <c r="Q3548" i="35" s="1"/>
  <c r="P3484" i="35"/>
  <c r="Q3484" i="35" s="1"/>
  <c r="P3420" i="35"/>
  <c r="Q3420" i="35" s="1"/>
  <c r="P3356" i="35"/>
  <c r="Q3356" i="35" s="1"/>
  <c r="P3292" i="35"/>
  <c r="Q3292" i="35" s="1"/>
  <c r="P3228" i="35"/>
  <c r="Q3228" i="35" s="1"/>
  <c r="P3164" i="35"/>
  <c r="Q3164" i="35" s="1"/>
  <c r="P9073" i="35"/>
  <c r="Q9073" i="35" s="1"/>
  <c r="P10239" i="35"/>
  <c r="Q10239" i="35" s="1"/>
  <c r="P8830" i="35"/>
  <c r="Q8830" i="35" s="1"/>
  <c r="P11001" i="35"/>
  <c r="Q11001" i="35" s="1"/>
  <c r="P10309" i="35"/>
  <c r="Q10309" i="35" s="1"/>
  <c r="P9797" i="35"/>
  <c r="Q9797" i="35" s="1"/>
  <c r="P9285" i="35"/>
  <c r="Q9285" i="35" s="1"/>
  <c r="P8773" i="35"/>
  <c r="Q8773" i="35" s="1"/>
  <c r="P10220" i="35"/>
  <c r="Q10220" i="35" s="1"/>
  <c r="P8248" i="35"/>
  <c r="Q8248" i="35" s="1"/>
  <c r="P7736" i="35"/>
  <c r="Q7736" i="35" s="1"/>
  <c r="P7224" i="35"/>
  <c r="Q7224" i="35" s="1"/>
  <c r="P6712" i="35"/>
  <c r="Q6712" i="35" s="1"/>
  <c r="AI495" i="35"/>
  <c r="AJ495" i="35" s="1"/>
  <c r="P8351" i="35"/>
  <c r="Q8351" i="35" s="1"/>
  <c r="P7839" i="35"/>
  <c r="Q7839" i="35" s="1"/>
  <c r="P7327" i="35"/>
  <c r="Q7327" i="35" s="1"/>
  <c r="P6815" i="35"/>
  <c r="Q6815" i="35" s="1"/>
  <c r="P6303" i="35"/>
  <c r="Q6303" i="35" s="1"/>
  <c r="P8419" i="35"/>
  <c r="Q8419" i="35" s="1"/>
  <c r="P7894" i="35"/>
  <c r="Q7894" i="35" s="1"/>
  <c r="P7382" i="35"/>
  <c r="Q7382" i="35" s="1"/>
  <c r="P6870" i="35"/>
  <c r="Q6870" i="35" s="1"/>
  <c r="P6358" i="35"/>
  <c r="Q6358" i="35" s="1"/>
  <c r="P8546" i="35"/>
  <c r="Q8546" i="35" s="1"/>
  <c r="P7989" i="35"/>
  <c r="Q7989" i="35" s="1"/>
  <c r="P7477" i="35"/>
  <c r="Q7477" i="35" s="1"/>
  <c r="P6965" i="35"/>
  <c r="Q6965" i="35" s="1"/>
  <c r="P6453" i="35"/>
  <c r="Q6453" i="35" s="1"/>
  <c r="P8908" i="35"/>
  <c r="Q8908" i="35" s="1"/>
  <c r="P8084" i="35"/>
  <c r="Q8084" i="35" s="1"/>
  <c r="P7572" i="35"/>
  <c r="Q7572" i="35" s="1"/>
  <c r="P7060" i="35"/>
  <c r="Q7060" i="35" s="1"/>
  <c r="P6548" i="35"/>
  <c r="Q6548" i="35" s="1"/>
  <c r="P11250" i="35"/>
  <c r="Q11250" i="35" s="1"/>
  <c r="P8836" i="35"/>
  <c r="Q8836" i="35" s="1"/>
  <c r="P8331" i="35"/>
  <c r="Q8331" i="35" s="1"/>
  <c r="P8075" i="35"/>
  <c r="Q8075" i="35" s="1"/>
  <c r="P7819" i="35"/>
  <c r="Q7819" i="35" s="1"/>
  <c r="P7563" i="35"/>
  <c r="Q7563" i="35" s="1"/>
  <c r="P7307" i="35"/>
  <c r="Q7307" i="35" s="1"/>
  <c r="P7051" i="35"/>
  <c r="Q7051" i="35" s="1"/>
  <c r="P6795" i="35"/>
  <c r="Q6795" i="35" s="1"/>
  <c r="P6539" i="35"/>
  <c r="Q6539" i="35" s="1"/>
  <c r="P9396" i="35"/>
  <c r="Q9396" i="35" s="1"/>
  <c r="P7633" i="35"/>
  <c r="Q7633" i="35" s="1"/>
  <c r="P6609" i="35"/>
  <c r="Q6609" i="35" s="1"/>
  <c r="P6067" i="35"/>
  <c r="Q6067" i="35" s="1"/>
  <c r="P5811" i="35"/>
  <c r="Q5811" i="35" s="1"/>
  <c r="P5555" i="35"/>
  <c r="Q5555" i="35" s="1"/>
  <c r="P5299" i="35"/>
  <c r="Q5299" i="35" s="1"/>
  <c r="P5211" i="35"/>
  <c r="Q5211" i="35" s="1"/>
  <c r="P5147" i="35"/>
  <c r="Q5147" i="35" s="1"/>
  <c r="P5083" i="35"/>
  <c r="Q5083" i="35" s="1"/>
  <c r="P5019" i="35"/>
  <c r="Q5019" i="35" s="1"/>
  <c r="P4955" i="35"/>
  <c r="Q4955" i="35" s="1"/>
  <c r="P4891" i="35"/>
  <c r="Q4891" i="35" s="1"/>
  <c r="P4827" i="35"/>
  <c r="Q4827" i="35" s="1"/>
  <c r="P4763" i="35"/>
  <c r="Q4763" i="35" s="1"/>
  <c r="P4699" i="35"/>
  <c r="Q4699" i="35" s="1"/>
  <c r="P4635" i="35"/>
  <c r="Q4635" i="35" s="1"/>
  <c r="P4571" i="35"/>
  <c r="Q4571" i="35" s="1"/>
  <c r="P4507" i="35"/>
  <c r="Q4507" i="35" s="1"/>
  <c r="P4443" i="35"/>
  <c r="Q4443" i="35" s="1"/>
  <c r="P4379" i="35"/>
  <c r="Q4379" i="35" s="1"/>
  <c r="P4315" i="35"/>
  <c r="Q4315" i="35" s="1"/>
  <c r="P9340" i="35"/>
  <c r="Q9340" i="35" s="1"/>
  <c r="P8403" i="35"/>
  <c r="Q8403" i="35" s="1"/>
  <c r="P8138" i="35"/>
  <c r="Q8138" i="35" s="1"/>
  <c r="P7882" i="35"/>
  <c r="Q7882" i="35" s="1"/>
  <c r="P7626" i="35"/>
  <c r="Q7626" i="35" s="1"/>
  <c r="P7370" i="35"/>
  <c r="Q7370" i="35" s="1"/>
  <c r="P7114" i="35"/>
  <c r="Q7114" i="35" s="1"/>
  <c r="P6858" i="35"/>
  <c r="Q6858" i="35" s="1"/>
  <c r="P6602" i="35"/>
  <c r="Q6602" i="35" s="1"/>
  <c r="P6346" i="35"/>
  <c r="Q6346" i="35" s="1"/>
  <c r="P6201" i="35"/>
  <c r="Q6201" i="35" s="1"/>
  <c r="P6130" i="35"/>
  <c r="Q6130" i="35" s="1"/>
  <c r="P6066" i="35"/>
  <c r="Q6066" i="35" s="1"/>
  <c r="P6002" i="35"/>
  <c r="Q6002" i="35" s="1"/>
  <c r="P5938" i="35"/>
  <c r="Q5938" i="35" s="1"/>
  <c r="P5874" i="35"/>
  <c r="Q5874" i="35" s="1"/>
  <c r="P5810" i="35"/>
  <c r="Q5810" i="35" s="1"/>
  <c r="P5746" i="35"/>
  <c r="Q5746" i="35" s="1"/>
  <c r="P5682" i="35"/>
  <c r="Q5682" i="35" s="1"/>
  <c r="P5618" i="35"/>
  <c r="Q5618" i="35" s="1"/>
  <c r="P5554" i="35"/>
  <c r="Q5554" i="35" s="1"/>
  <c r="P5490" i="35"/>
  <c r="Q5490" i="35" s="1"/>
  <c r="P5426" i="35"/>
  <c r="Q5426" i="35" s="1"/>
  <c r="P5362" i="35"/>
  <c r="Q5362" i="35" s="1"/>
  <c r="P5298" i="35"/>
  <c r="Q5298" i="35" s="1"/>
  <c r="P5234" i="35"/>
  <c r="Q5234" i="35" s="1"/>
  <c r="P5170" i="35"/>
  <c r="Q5170" i="35" s="1"/>
  <c r="P5106" i="35"/>
  <c r="Q5106" i="35" s="1"/>
  <c r="P5042" i="35"/>
  <c r="Q5042" i="35" s="1"/>
  <c r="P4978" i="35"/>
  <c r="Q4978" i="35" s="1"/>
  <c r="P4914" i="35"/>
  <c r="Q4914" i="35" s="1"/>
  <c r="P4850" i="35"/>
  <c r="Q4850" i="35" s="1"/>
  <c r="P4786" i="35"/>
  <c r="Q4786" i="35" s="1"/>
  <c r="P4722" i="35"/>
  <c r="Q4722" i="35" s="1"/>
  <c r="P4658" i="35"/>
  <c r="Q4658" i="35" s="1"/>
  <c r="P4594" i="35"/>
  <c r="Q4594" i="35" s="1"/>
  <c r="P4530" i="35"/>
  <c r="Q4530" i="35" s="1"/>
  <c r="P4466" i="35"/>
  <c r="Q4466" i="35" s="1"/>
  <c r="P4402" i="35"/>
  <c r="Q4402" i="35" s="1"/>
  <c r="P4338" i="35"/>
  <c r="Q4338" i="35" s="1"/>
  <c r="P9588" i="35"/>
  <c r="Q9588" i="35" s="1"/>
  <c r="P8444" i="35"/>
  <c r="Q8444" i="35" s="1"/>
  <c r="P8169" i="35"/>
  <c r="Q8169" i="35" s="1"/>
  <c r="P7913" i="35"/>
  <c r="Q7913" i="35" s="1"/>
  <c r="P7657" i="35"/>
  <c r="Q7657" i="35" s="1"/>
  <c r="P7401" i="35"/>
  <c r="Q7401" i="35" s="1"/>
  <c r="P7145" i="35"/>
  <c r="Q7145" i="35" s="1"/>
  <c r="P6889" i="35"/>
  <c r="Q6889" i="35" s="1"/>
  <c r="P6633" i="35"/>
  <c r="Q6633" i="35" s="1"/>
  <c r="P6377" i="35"/>
  <c r="Q6377" i="35" s="1"/>
  <c r="P6210" i="35"/>
  <c r="Q6210" i="35" s="1"/>
  <c r="P6137" i="35"/>
  <c r="Q6137" i="35" s="1"/>
  <c r="P6073" i="35"/>
  <c r="Q6073" i="35" s="1"/>
  <c r="P6009" i="35"/>
  <c r="Q6009" i="35" s="1"/>
  <c r="P5945" i="35"/>
  <c r="Q5945" i="35" s="1"/>
  <c r="P5881" i="35"/>
  <c r="Q5881" i="35" s="1"/>
  <c r="P5817" i="35"/>
  <c r="Q5817" i="35" s="1"/>
  <c r="P5753" i="35"/>
  <c r="Q5753" i="35" s="1"/>
  <c r="P5689" i="35"/>
  <c r="Q5689" i="35" s="1"/>
  <c r="P5625" i="35"/>
  <c r="Q5625" i="35" s="1"/>
  <c r="P5561" i="35"/>
  <c r="Q5561" i="35" s="1"/>
  <c r="P5497" i="35"/>
  <c r="Q5497" i="35" s="1"/>
  <c r="P5433" i="35"/>
  <c r="Q5433" i="35" s="1"/>
  <c r="P5369" i="35"/>
  <c r="Q5369" i="35" s="1"/>
  <c r="P5305" i="35"/>
  <c r="Q5305" i="35" s="1"/>
  <c r="P5241" i="35"/>
  <c r="Q5241" i="35" s="1"/>
  <c r="P5177" i="35"/>
  <c r="Q5177" i="35" s="1"/>
  <c r="P5113" i="35"/>
  <c r="Q5113" i="35" s="1"/>
  <c r="P5049" i="35"/>
  <c r="Q5049" i="35" s="1"/>
  <c r="P4985" i="35"/>
  <c r="Q4985" i="35" s="1"/>
  <c r="P4921" i="35"/>
  <c r="Q4921" i="35" s="1"/>
  <c r="P4857" i="35"/>
  <c r="Q4857" i="35" s="1"/>
  <c r="P4793" i="35"/>
  <c r="Q4793" i="35" s="1"/>
  <c r="P4729" i="35"/>
  <c r="Q4729" i="35" s="1"/>
  <c r="P4665" i="35"/>
  <c r="Q4665" i="35" s="1"/>
  <c r="P4601" i="35"/>
  <c r="Q4601" i="35" s="1"/>
  <c r="P4537" i="35"/>
  <c r="Q4537" i="35" s="1"/>
  <c r="P4473" i="35"/>
  <c r="Q4473" i="35" s="1"/>
  <c r="P4409" i="35"/>
  <c r="Q4409" i="35" s="1"/>
  <c r="P4345" i="35"/>
  <c r="Q4345" i="35" s="1"/>
  <c r="P4281" i="35"/>
  <c r="Q4281" i="35" s="1"/>
  <c r="P4217" i="35"/>
  <c r="Q4217" i="35" s="1"/>
  <c r="AI1179" i="35"/>
  <c r="AJ1179" i="35" s="1"/>
  <c r="P9020" i="35"/>
  <c r="Q9020" i="35" s="1"/>
  <c r="P8354" i="35"/>
  <c r="Q8354" i="35" s="1"/>
  <c r="P8098" i="35"/>
  <c r="Q8098" i="35" s="1"/>
  <c r="P7842" i="35"/>
  <c r="Q7842" i="35" s="1"/>
  <c r="P7586" i="35"/>
  <c r="Q7586" i="35" s="1"/>
  <c r="P7330" i="35"/>
  <c r="Q7330" i="35" s="1"/>
  <c r="P7074" i="35"/>
  <c r="Q7074" i="35" s="1"/>
  <c r="P6818" i="35"/>
  <c r="Q6818" i="35" s="1"/>
  <c r="P6562" i="35"/>
  <c r="Q6562" i="35" s="1"/>
  <c r="P6315" i="35"/>
  <c r="Q6315" i="35" s="1"/>
  <c r="P6190" i="35"/>
  <c r="Q6190" i="35" s="1"/>
  <c r="P6120" i="35"/>
  <c r="Q6120" i="35" s="1"/>
  <c r="P6056" i="35"/>
  <c r="Q6056" i="35" s="1"/>
  <c r="P5992" i="35"/>
  <c r="Q5992" i="35" s="1"/>
  <c r="P5928" i="35"/>
  <c r="Q5928" i="35" s="1"/>
  <c r="P5864" i="35"/>
  <c r="Q5864" i="35" s="1"/>
  <c r="P5800" i="35"/>
  <c r="Q5800" i="35" s="1"/>
  <c r="P5736" i="35"/>
  <c r="Q5736" i="35" s="1"/>
  <c r="P5672" i="35"/>
  <c r="Q5672" i="35" s="1"/>
  <c r="P5608" i="35"/>
  <c r="Q5608" i="35" s="1"/>
  <c r="P5544" i="35"/>
  <c r="Q5544" i="35" s="1"/>
  <c r="P5480" i="35"/>
  <c r="Q5480" i="35" s="1"/>
  <c r="P5416" i="35"/>
  <c r="Q5416" i="35" s="1"/>
  <c r="P5352" i="35"/>
  <c r="Q5352" i="35" s="1"/>
  <c r="P5288" i="35"/>
  <c r="Q5288" i="35" s="1"/>
  <c r="P5224" i="35"/>
  <c r="Q5224" i="35" s="1"/>
  <c r="P5160" i="35"/>
  <c r="Q5160" i="35" s="1"/>
  <c r="P5096" i="35"/>
  <c r="Q5096" i="35" s="1"/>
  <c r="P5032" i="35"/>
  <c r="Q5032" i="35" s="1"/>
  <c r="P4968" i="35"/>
  <c r="Q4968" i="35" s="1"/>
  <c r="P4904" i="35"/>
  <c r="Q4904" i="35" s="1"/>
  <c r="P4840" i="35"/>
  <c r="Q4840" i="35" s="1"/>
  <c r="P4776" i="35"/>
  <c r="Q4776" i="35" s="1"/>
  <c r="P4712" i="35"/>
  <c r="Q4712" i="35" s="1"/>
  <c r="P4648" i="35"/>
  <c r="Q4648" i="35" s="1"/>
  <c r="P4584" i="35"/>
  <c r="Q4584" i="35" s="1"/>
  <c r="P4520" i="35"/>
  <c r="Q4520" i="35" s="1"/>
  <c r="P4456" i="35"/>
  <c r="Q4456" i="35" s="1"/>
  <c r="P4392" i="35"/>
  <c r="Q4392" i="35" s="1"/>
  <c r="P4328" i="35"/>
  <c r="Q4328" i="35" s="1"/>
  <c r="P4264" i="35"/>
  <c r="Q4264" i="35" s="1"/>
  <c r="P4200" i="35"/>
  <c r="Q4200" i="35" s="1"/>
  <c r="P10292" i="35"/>
  <c r="Q10292" i="35" s="1"/>
  <c r="P8562" i="35"/>
  <c r="Q8562" i="35" s="1"/>
  <c r="P8257" i="35"/>
  <c r="Q8257" i="35" s="1"/>
  <c r="P8001" i="35"/>
  <c r="Q8001" i="35" s="1"/>
  <c r="P7745" i="35"/>
  <c r="Q7745" i="35" s="1"/>
  <c r="P7489" i="35"/>
  <c r="Q7489" i="35" s="1"/>
  <c r="P7233" i="35"/>
  <c r="Q7233" i="35" s="1"/>
  <c r="P6977" i="35"/>
  <c r="Q6977" i="35" s="1"/>
  <c r="P6721" i="35"/>
  <c r="Q6721" i="35" s="1"/>
  <c r="P6465" i="35"/>
  <c r="Q6465" i="35" s="1"/>
  <c r="P6250" i="35"/>
  <c r="Q6250" i="35" s="1"/>
  <c r="P6161" i="35"/>
  <c r="Q6161" i="35" s="1"/>
  <c r="P6095" i="35"/>
  <c r="Q6095" i="35" s="1"/>
  <c r="P6031" i="35"/>
  <c r="Q6031" i="35" s="1"/>
  <c r="P5967" i="35"/>
  <c r="Q5967" i="35" s="1"/>
  <c r="P5903" i="35"/>
  <c r="Q5903" i="35" s="1"/>
  <c r="P5839" i="35"/>
  <c r="Q5839" i="35" s="1"/>
  <c r="P5775" i="35"/>
  <c r="Q5775" i="35" s="1"/>
  <c r="P5711" i="35"/>
  <c r="Q5711" i="35" s="1"/>
  <c r="P5647" i="35"/>
  <c r="Q5647" i="35" s="1"/>
  <c r="P5583" i="35"/>
  <c r="Q5583" i="35" s="1"/>
  <c r="P5519" i="35"/>
  <c r="Q5519" i="35" s="1"/>
  <c r="P5455" i="35"/>
  <c r="Q5455" i="35" s="1"/>
  <c r="P5391" i="35"/>
  <c r="Q5391" i="35" s="1"/>
  <c r="P5327" i="35"/>
  <c r="Q5327" i="35" s="1"/>
  <c r="P5263" i="35"/>
  <c r="Q5263" i="35" s="1"/>
  <c r="P5199" i="35"/>
  <c r="Q5199" i="35" s="1"/>
  <c r="P5135" i="35"/>
  <c r="Q5135" i="35" s="1"/>
  <c r="P5071" i="35"/>
  <c r="Q5071" i="35" s="1"/>
  <c r="P5007" i="35"/>
  <c r="Q5007" i="35" s="1"/>
  <c r="P4943" i="35"/>
  <c r="Q4943" i="35" s="1"/>
  <c r="P4879" i="35"/>
  <c r="Q4879" i="35" s="1"/>
  <c r="P4815" i="35"/>
  <c r="Q4815" i="35" s="1"/>
  <c r="P4751" i="35"/>
  <c r="Q4751" i="35" s="1"/>
  <c r="P4687" i="35"/>
  <c r="Q4687" i="35" s="1"/>
  <c r="P4623" i="35"/>
  <c r="Q4623" i="35" s="1"/>
  <c r="P4559" i="35"/>
  <c r="Q4559" i="35" s="1"/>
  <c r="P4495" i="35"/>
  <c r="Q4495" i="35" s="1"/>
  <c r="P4431" i="35"/>
  <c r="Q4431" i="35" s="1"/>
  <c r="P4367" i="35"/>
  <c r="Q4367" i="35" s="1"/>
  <c r="P4303" i="35"/>
  <c r="Q4303" i="35" s="1"/>
  <c r="P9212" i="35"/>
  <c r="Q9212" i="35" s="1"/>
  <c r="P8382" i="35"/>
  <c r="Q8382" i="35" s="1"/>
  <c r="P8122" i="35"/>
  <c r="Q8122" i="35" s="1"/>
  <c r="P7866" i="35"/>
  <c r="Q7866" i="35" s="1"/>
  <c r="P7610" i="35"/>
  <c r="Q7610" i="35" s="1"/>
  <c r="P7354" i="35"/>
  <c r="Q7354" i="35" s="1"/>
  <c r="P7098" i="35"/>
  <c r="Q7098" i="35" s="1"/>
  <c r="P6842" i="35"/>
  <c r="Q6842" i="35" s="1"/>
  <c r="P6586" i="35"/>
  <c r="Q6586" i="35" s="1"/>
  <c r="P6331" i="35"/>
  <c r="Q6331" i="35" s="1"/>
  <c r="P6197" i="35"/>
  <c r="Q6197" i="35" s="1"/>
  <c r="P6126" i="35"/>
  <c r="Q6126" i="35" s="1"/>
  <c r="P6062" i="35"/>
  <c r="Q6062" i="35" s="1"/>
  <c r="P5998" i="35"/>
  <c r="Q5998" i="35" s="1"/>
  <c r="P5934" i="35"/>
  <c r="Q5934" i="35" s="1"/>
  <c r="P5870" i="35"/>
  <c r="Q5870" i="35" s="1"/>
  <c r="P5806" i="35"/>
  <c r="Q5806" i="35" s="1"/>
  <c r="P5742" i="35"/>
  <c r="Q5742" i="35" s="1"/>
  <c r="P5678" i="35"/>
  <c r="Q5678" i="35" s="1"/>
  <c r="P5614" i="35"/>
  <c r="Q5614" i="35" s="1"/>
  <c r="P5550" i="35"/>
  <c r="Q5550" i="35" s="1"/>
  <c r="P5486" i="35"/>
  <c r="Q5486" i="35" s="1"/>
  <c r="P5422" i="35"/>
  <c r="Q5422" i="35" s="1"/>
  <c r="P5358" i="35"/>
  <c r="Q5358" i="35" s="1"/>
  <c r="P5294" i="35"/>
  <c r="Q5294" i="35" s="1"/>
  <c r="P5230" i="35"/>
  <c r="Q5230" i="35" s="1"/>
  <c r="P5166" i="35"/>
  <c r="Q5166" i="35" s="1"/>
  <c r="P5102" i="35"/>
  <c r="Q5102" i="35" s="1"/>
  <c r="P5038" i="35"/>
  <c r="Q5038" i="35" s="1"/>
  <c r="P4974" i="35"/>
  <c r="Q4974" i="35" s="1"/>
  <c r="P4910" i="35"/>
  <c r="Q4910" i="35" s="1"/>
  <c r="P4846" i="35"/>
  <c r="Q4846" i="35" s="1"/>
  <c r="P4782" i="35"/>
  <c r="Q4782" i="35" s="1"/>
  <c r="P4718" i="35"/>
  <c r="Q4718" i="35" s="1"/>
  <c r="P4654" i="35"/>
  <c r="Q4654" i="35" s="1"/>
  <c r="P4590" i="35"/>
  <c r="Q4590" i="35" s="1"/>
  <c r="P4526" i="35"/>
  <c r="Q4526" i="35" s="1"/>
  <c r="P4462" i="35"/>
  <c r="Q4462" i="35" s="1"/>
  <c r="P8414" i="35"/>
  <c r="Q8414" i="35" s="1"/>
  <c r="P7378" i="35"/>
  <c r="Q7378" i="35" s="1"/>
  <c r="P6354" i="35"/>
  <c r="Q6354" i="35" s="1"/>
  <c r="P6004" i="35"/>
  <c r="Q6004" i="35" s="1"/>
  <c r="P5748" i="35"/>
  <c r="Q5748" i="35" s="1"/>
  <c r="P5492" i="35"/>
  <c r="Q5492" i="35" s="1"/>
  <c r="P5236" i="35"/>
  <c r="Q5236" i="35" s="1"/>
  <c r="P4980" i="35"/>
  <c r="Q4980" i="35" s="1"/>
  <c r="P4724" i="35"/>
  <c r="Q4724" i="35" s="1"/>
  <c r="P4468" i="35"/>
  <c r="Q4468" i="35" s="1"/>
  <c r="P4294" i="35"/>
  <c r="Q4294" i="35" s="1"/>
  <c r="P4210" i="35"/>
  <c r="Q4210" i="35" s="1"/>
  <c r="P4133" i="35"/>
  <c r="Q4133" i="35" s="1"/>
  <c r="P4069" i="35"/>
  <c r="Q4069" i="35" s="1"/>
  <c r="P4005" i="35"/>
  <c r="Q4005" i="35" s="1"/>
  <c r="P3941" i="35"/>
  <c r="Q3941" i="35" s="1"/>
  <c r="P3877" i="35"/>
  <c r="Q3877" i="35" s="1"/>
  <c r="P3813" i="35"/>
  <c r="Q3813" i="35" s="1"/>
  <c r="P3749" i="35"/>
  <c r="Q3749" i="35" s="1"/>
  <c r="P3685" i="35"/>
  <c r="Q3685" i="35" s="1"/>
  <c r="P3621" i="35"/>
  <c r="Q3621" i="35" s="1"/>
  <c r="P3557" i="35"/>
  <c r="Q3557" i="35" s="1"/>
  <c r="P3493" i="35"/>
  <c r="Q3493" i="35" s="1"/>
  <c r="P3429" i="35"/>
  <c r="Q3429" i="35" s="1"/>
  <c r="P3365" i="35"/>
  <c r="Q3365" i="35" s="1"/>
  <c r="P3301" i="35"/>
  <c r="Q3301" i="35" s="1"/>
  <c r="P3237" i="35"/>
  <c r="Q3237" i="35" s="1"/>
  <c r="P3173" i="35"/>
  <c r="Q3173" i="35" s="1"/>
  <c r="P3109" i="35"/>
  <c r="Q3109" i="35" s="1"/>
  <c r="P3045" i="35"/>
  <c r="Q3045" i="35" s="1"/>
  <c r="P2981" i="35"/>
  <c r="Q2981" i="35" s="1"/>
  <c r="P2917" i="35"/>
  <c r="Q2917" i="35" s="1"/>
  <c r="P2853" i="35"/>
  <c r="Q2853" i="35" s="1"/>
  <c r="P2789" i="35"/>
  <c r="Q2789" i="35" s="1"/>
  <c r="P2725" i="35"/>
  <c r="Q2725" i="35" s="1"/>
  <c r="P2661" i="35"/>
  <c r="Q2661" i="35" s="1"/>
  <c r="P2597" i="35"/>
  <c r="Q2597" i="35" s="1"/>
  <c r="P2533" i="35"/>
  <c r="Q2533" i="35" s="1"/>
  <c r="P2469" i="35"/>
  <c r="Q2469" i="35" s="1"/>
  <c r="P2405" i="35"/>
  <c r="Q2405" i="35" s="1"/>
  <c r="P2341" i="35"/>
  <c r="Q2341" i="35" s="1"/>
  <c r="P2277" i="35"/>
  <c r="Q2277" i="35" s="1"/>
  <c r="P2213" i="35"/>
  <c r="Q2213" i="35" s="1"/>
  <c r="P7993" i="35"/>
  <c r="Q7993" i="35" s="1"/>
  <c r="P6969" i="35"/>
  <c r="Q6969" i="35" s="1"/>
  <c r="P6159" i="35"/>
  <c r="Q6159" i="35" s="1"/>
  <c r="P5901" i="35"/>
  <c r="Q5901" i="35" s="1"/>
  <c r="P5645" i="35"/>
  <c r="Q5645" i="35" s="1"/>
  <c r="P5389" i="35"/>
  <c r="Q5389" i="35" s="1"/>
  <c r="P5133" i="35"/>
  <c r="Q5133" i="35" s="1"/>
  <c r="P4877" i="35"/>
  <c r="Q4877" i="35" s="1"/>
  <c r="P4621" i="35"/>
  <c r="Q4621" i="35" s="1"/>
  <c r="P4388" i="35"/>
  <c r="Q4388" i="35" s="1"/>
  <c r="P4261" i="35"/>
  <c r="Q4261" i="35" s="1"/>
  <c r="P4175" i="35"/>
  <c r="Q4175" i="35" s="1"/>
  <c r="P4108" i="35"/>
  <c r="Q4108" i="35" s="1"/>
  <c r="P4044" i="35"/>
  <c r="Q4044" i="35" s="1"/>
  <c r="P3980" i="35"/>
  <c r="Q3980" i="35" s="1"/>
  <c r="P3916" i="35"/>
  <c r="Q3916" i="35" s="1"/>
  <c r="P3852" i="35"/>
  <c r="Q3852" i="35" s="1"/>
  <c r="P3788" i="35"/>
  <c r="Q3788" i="35" s="1"/>
  <c r="P3724" i="35"/>
  <c r="Q3724" i="35" s="1"/>
  <c r="P3660" i="35"/>
  <c r="Q3660" i="35" s="1"/>
  <c r="P3596" i="35"/>
  <c r="Q3596" i="35" s="1"/>
  <c r="P3532" i="35"/>
  <c r="Q3532" i="35" s="1"/>
  <c r="P3468" i="35"/>
  <c r="Q3468" i="35" s="1"/>
  <c r="P3404" i="35"/>
  <c r="Q3404" i="35" s="1"/>
  <c r="P3340" i="35"/>
  <c r="Q3340" i="35" s="1"/>
  <c r="P3276" i="35"/>
  <c r="Q3276" i="35" s="1"/>
  <c r="P3212" i="35"/>
  <c r="Q3212" i="35" s="1"/>
  <c r="P3148" i="35"/>
  <c r="Q3148" i="35" s="1"/>
  <c r="P9349" i="35"/>
  <c r="Q9349" i="35" s="1"/>
  <c r="P8431" i="35"/>
  <c r="Q8431" i="35" s="1"/>
  <c r="P6934" i="35"/>
  <c r="Q6934" i="35" s="1"/>
  <c r="P8148" i="35"/>
  <c r="Q8148" i="35" s="1"/>
  <c r="P7867" i="35"/>
  <c r="Q7867" i="35" s="1"/>
  <c r="P6801" i="35"/>
  <c r="Q6801" i="35" s="1"/>
  <c r="P5027" i="35"/>
  <c r="Q5027" i="35" s="1"/>
  <c r="P4515" i="35"/>
  <c r="Q4515" i="35" s="1"/>
  <c r="P7658" i="35"/>
  <c r="Q7658" i="35" s="1"/>
  <c r="P6074" i="35"/>
  <c r="Q6074" i="35" s="1"/>
  <c r="P5562" i="35"/>
  <c r="Q5562" i="35" s="1"/>
  <c r="P5050" i="35"/>
  <c r="Q5050" i="35" s="1"/>
  <c r="P4538" i="35"/>
  <c r="Q4538" i="35" s="1"/>
  <c r="P7689" i="35"/>
  <c r="Q7689" i="35" s="1"/>
  <c r="P6081" i="35"/>
  <c r="Q6081" i="35" s="1"/>
  <c r="P5569" i="35"/>
  <c r="Q5569" i="35" s="1"/>
  <c r="P5057" i="35"/>
  <c r="Q5057" i="35" s="1"/>
  <c r="P4545" i="35"/>
  <c r="Q4545" i="35" s="1"/>
  <c r="P8392" i="35"/>
  <c r="Q8392" i="35" s="1"/>
  <c r="P6338" i="35"/>
  <c r="Q6338" i="35" s="1"/>
  <c r="P5744" i="35"/>
  <c r="Q5744" i="35" s="1"/>
  <c r="P5232" i="35"/>
  <c r="Q5232" i="35" s="1"/>
  <c r="P4720" i="35"/>
  <c r="Q4720" i="35" s="1"/>
  <c r="P4208" i="35"/>
  <c r="Q4208" i="35" s="1"/>
  <c r="P7009" i="35"/>
  <c r="Q7009" i="35" s="1"/>
  <c r="P5911" i="35"/>
  <c r="Q5911" i="35" s="1"/>
  <c r="P5399" i="35"/>
  <c r="Q5399" i="35" s="1"/>
  <c r="P4887" i="35"/>
  <c r="Q4887" i="35" s="1"/>
  <c r="P4375" i="35"/>
  <c r="Q4375" i="35" s="1"/>
  <c r="P7130" i="35"/>
  <c r="Q7130" i="35" s="1"/>
  <c r="P5942" i="35"/>
  <c r="Q5942" i="35" s="1"/>
  <c r="P5430" i="35"/>
  <c r="Q5430" i="35" s="1"/>
  <c r="P4918" i="35"/>
  <c r="Q4918" i="35" s="1"/>
  <c r="P4630" i="35"/>
  <c r="Q4630" i="35" s="1"/>
  <c r="P8018" i="35"/>
  <c r="Q8018" i="35" s="1"/>
  <c r="P5652" i="35"/>
  <c r="Q5652" i="35" s="1"/>
  <c r="P4628" i="35"/>
  <c r="Q4628" i="35" s="1"/>
  <c r="P4109" i="35"/>
  <c r="Q4109" i="35" s="1"/>
  <c r="P3853" i="35"/>
  <c r="Q3853" i="35" s="1"/>
  <c r="P3597" i="35"/>
  <c r="Q3597" i="35" s="1"/>
  <c r="P3341" i="35"/>
  <c r="Q3341" i="35" s="1"/>
  <c r="P3085" i="35"/>
  <c r="Q3085" i="35" s="1"/>
  <c r="P2829" i="35"/>
  <c r="Q2829" i="35" s="1"/>
  <c r="P2573" i="35"/>
  <c r="Q2573" i="35" s="1"/>
  <c r="P2317" i="35"/>
  <c r="Q2317" i="35" s="1"/>
  <c r="P6585" i="35"/>
  <c r="Q6585" i="35" s="1"/>
  <c r="P5293" i="35"/>
  <c r="Q5293" i="35" s="1"/>
  <c r="P4324" i="35"/>
  <c r="Q4324" i="35" s="1"/>
  <c r="P4020" i="35"/>
  <c r="Q4020" i="35" s="1"/>
  <c r="P3764" i="35"/>
  <c r="Q3764" i="35" s="1"/>
  <c r="P3508" i="35"/>
  <c r="Q3508" i="35" s="1"/>
  <c r="P3252" i="35"/>
  <c r="Q3252" i="35" s="1"/>
  <c r="P3092" i="35"/>
  <c r="Q3092" i="35" s="1"/>
  <c r="P3028" i="35"/>
  <c r="Q3028" i="35" s="1"/>
  <c r="P2964" i="35"/>
  <c r="Q2964" i="35" s="1"/>
  <c r="P2900" i="35"/>
  <c r="Q2900" i="35" s="1"/>
  <c r="P2836" i="35"/>
  <c r="Q2836" i="35" s="1"/>
  <c r="P2772" i="35"/>
  <c r="Q2772" i="35" s="1"/>
  <c r="P2708" i="35"/>
  <c r="Q2708" i="35" s="1"/>
  <c r="P2644" i="35"/>
  <c r="Q2644" i="35" s="1"/>
  <c r="P2580" i="35"/>
  <c r="Q2580" i="35" s="1"/>
  <c r="P2516" i="35"/>
  <c r="Q2516" i="35" s="1"/>
  <c r="P2452" i="35"/>
  <c r="Q2452" i="35" s="1"/>
  <c r="P2388" i="35"/>
  <c r="Q2388" i="35" s="1"/>
  <c r="P2324" i="35"/>
  <c r="Q2324" i="35" s="1"/>
  <c r="P10172" i="35"/>
  <c r="Q10172" i="35" s="1"/>
  <c r="P7730" i="35"/>
  <c r="Q7730" i="35" s="1"/>
  <c r="P6706" i="35"/>
  <c r="Q6706" i="35" s="1"/>
  <c r="P6092" i="35"/>
  <c r="Q6092" i="35" s="1"/>
  <c r="P5836" i="35"/>
  <c r="Q5836" i="35" s="1"/>
  <c r="P5580" i="35"/>
  <c r="Q5580" i="35" s="1"/>
  <c r="P5324" i="35"/>
  <c r="Q5324" i="35" s="1"/>
  <c r="P5068" i="35"/>
  <c r="Q5068" i="35" s="1"/>
  <c r="P4812" i="35"/>
  <c r="Q4812" i="35" s="1"/>
  <c r="P4556" i="35"/>
  <c r="Q4556" i="35" s="1"/>
  <c r="P4341" i="35"/>
  <c r="Q4341" i="35" s="1"/>
  <c r="P4238" i="35"/>
  <c r="Q4238" i="35" s="1"/>
  <c r="P4155" i="35"/>
  <c r="Q4155" i="35" s="1"/>
  <c r="P4091" i="35"/>
  <c r="Q4091" i="35" s="1"/>
  <c r="P4027" i="35"/>
  <c r="Q4027" i="35" s="1"/>
  <c r="P3963" i="35"/>
  <c r="Q3963" i="35" s="1"/>
  <c r="P3899" i="35"/>
  <c r="Q3899" i="35" s="1"/>
  <c r="P3835" i="35"/>
  <c r="Q3835" i="35" s="1"/>
  <c r="P3771" i="35"/>
  <c r="Q3771" i="35" s="1"/>
  <c r="P3707" i="35"/>
  <c r="Q3707" i="35" s="1"/>
  <c r="P3643" i="35"/>
  <c r="Q3643" i="35" s="1"/>
  <c r="P3579" i="35"/>
  <c r="Q3579" i="35" s="1"/>
  <c r="P3515" i="35"/>
  <c r="Q3515" i="35" s="1"/>
  <c r="P3451" i="35"/>
  <c r="Q3451" i="35" s="1"/>
  <c r="P3387" i="35"/>
  <c r="Q3387" i="35" s="1"/>
  <c r="P3323" i="35"/>
  <c r="Q3323" i="35" s="1"/>
  <c r="P3259" i="35"/>
  <c r="Q3259" i="35" s="1"/>
  <c r="P3195" i="35"/>
  <c r="Q3195" i="35" s="1"/>
  <c r="P3131" i="35"/>
  <c r="Q3131" i="35" s="1"/>
  <c r="P3067" i="35"/>
  <c r="Q3067" i="35" s="1"/>
  <c r="P3003" i="35"/>
  <c r="Q3003" i="35" s="1"/>
  <c r="P2939" i="35"/>
  <c r="Q2939" i="35" s="1"/>
  <c r="P2875" i="35"/>
  <c r="Q2875" i="35" s="1"/>
  <c r="P2811" i="35"/>
  <c r="Q2811" i="35" s="1"/>
  <c r="P2747" i="35"/>
  <c r="Q2747" i="35" s="1"/>
  <c r="P2683" i="35"/>
  <c r="Q2683" i="35" s="1"/>
  <c r="P2619" i="35"/>
  <c r="Q2619" i="35" s="1"/>
  <c r="P2555" i="35"/>
  <c r="Q2555" i="35" s="1"/>
  <c r="P2491" i="35"/>
  <c r="Q2491" i="35" s="1"/>
  <c r="P2427" i="35"/>
  <c r="Q2427" i="35" s="1"/>
  <c r="P2363" i="35"/>
  <c r="Q2363" i="35" s="1"/>
  <c r="P2299" i="35"/>
  <c r="Q2299" i="35" s="1"/>
  <c r="P8948" i="35"/>
  <c r="Q8948" i="35" s="1"/>
  <c r="P7577" i="35"/>
  <c r="Q7577" i="35" s="1"/>
  <c r="P6553" i="35"/>
  <c r="Q6553" i="35" s="1"/>
  <c r="P6053" i="35"/>
  <c r="Q6053" i="35" s="1"/>
  <c r="P5797" i="35"/>
  <c r="Q5797" i="35" s="1"/>
  <c r="P5541" i="35"/>
  <c r="Q5541" i="35" s="1"/>
  <c r="P5285" i="35"/>
  <c r="Q5285" i="35" s="1"/>
  <c r="P5029" i="35"/>
  <c r="Q5029" i="35" s="1"/>
  <c r="P4773" i="35"/>
  <c r="Q4773" i="35" s="1"/>
  <c r="P4517" i="35"/>
  <c r="Q4517" i="35" s="1"/>
  <c r="P4317" i="35"/>
  <c r="Q4317" i="35" s="1"/>
  <c r="P4227" i="35"/>
  <c r="Q4227" i="35" s="1"/>
  <c r="P4146" i="35"/>
  <c r="Q4146" i="35" s="1"/>
  <c r="P4082" i="35"/>
  <c r="Q4082" i="35" s="1"/>
  <c r="P4018" i="35"/>
  <c r="Q4018" i="35" s="1"/>
  <c r="P3954" i="35"/>
  <c r="Q3954" i="35" s="1"/>
  <c r="P3890" i="35"/>
  <c r="Q3890" i="35" s="1"/>
  <c r="P3826" i="35"/>
  <c r="Q3826" i="35" s="1"/>
  <c r="P3762" i="35"/>
  <c r="Q3762" i="35" s="1"/>
  <c r="P3698" i="35"/>
  <c r="Q3698" i="35" s="1"/>
  <c r="P3634" i="35"/>
  <c r="Q3634" i="35" s="1"/>
  <c r="P3570" i="35"/>
  <c r="Q3570" i="35" s="1"/>
  <c r="P3506" i="35"/>
  <c r="Q3506" i="35" s="1"/>
  <c r="P3442" i="35"/>
  <c r="Q3442" i="35" s="1"/>
  <c r="P3378" i="35"/>
  <c r="Q3378" i="35" s="1"/>
  <c r="P3314" i="35"/>
  <c r="Q3314" i="35" s="1"/>
  <c r="P3250" i="35"/>
  <c r="Q3250" i="35" s="1"/>
  <c r="P3186" i="35"/>
  <c r="Q3186" i="35" s="1"/>
  <c r="P3122" i="35"/>
  <c r="Q3122" i="35" s="1"/>
  <c r="P3058" i="35"/>
  <c r="Q3058" i="35" s="1"/>
  <c r="P2994" i="35"/>
  <c r="Q2994" i="35" s="1"/>
  <c r="P2930" i="35"/>
  <c r="Q2930" i="35" s="1"/>
  <c r="P2866" i="35"/>
  <c r="Q2866" i="35" s="1"/>
  <c r="P2802" i="35"/>
  <c r="Q2802" i="35" s="1"/>
  <c r="P2738" i="35"/>
  <c r="Q2738" i="35" s="1"/>
  <c r="P2674" i="35"/>
  <c r="Q2674" i="35" s="1"/>
  <c r="P2610" i="35"/>
  <c r="Q2610" i="35" s="1"/>
  <c r="P2546" i="35"/>
  <c r="Q2546" i="35" s="1"/>
  <c r="P2482" i="35"/>
  <c r="Q2482" i="35" s="1"/>
  <c r="P2418" i="35"/>
  <c r="Q2418" i="35" s="1"/>
  <c r="P2354" i="35"/>
  <c r="Q2354" i="35" s="1"/>
  <c r="P2290" i="35"/>
  <c r="Q2290" i="35" s="1"/>
  <c r="AC260" i="35"/>
  <c r="AD260" i="35" s="1"/>
  <c r="P7826" i="35"/>
  <c r="Q7826" i="35" s="1"/>
  <c r="P6802" i="35"/>
  <c r="Q6802" i="35" s="1"/>
  <c r="P6116" i="35"/>
  <c r="Q6116" i="35" s="1"/>
  <c r="P5860" i="35"/>
  <c r="Q5860" i="35" s="1"/>
  <c r="P5604" i="35"/>
  <c r="Q5604" i="35" s="1"/>
  <c r="P5348" i="35"/>
  <c r="Q5348" i="35" s="1"/>
  <c r="P5092" i="35"/>
  <c r="Q5092" i="35" s="1"/>
  <c r="P4836" i="35"/>
  <c r="Q4836" i="35" s="1"/>
  <c r="P4580" i="35"/>
  <c r="Q4580" i="35" s="1"/>
  <c r="P4357" i="35"/>
  <c r="Q4357" i="35" s="1"/>
  <c r="P4246" i="35"/>
  <c r="Q4246" i="35" s="1"/>
  <c r="P4162" i="35"/>
  <c r="Q4162" i="35" s="1"/>
  <c r="P4097" i="35"/>
  <c r="Q4097" i="35" s="1"/>
  <c r="P4033" i="35"/>
  <c r="Q4033" i="35" s="1"/>
  <c r="P3969" i="35"/>
  <c r="Q3969" i="35" s="1"/>
  <c r="P3905" i="35"/>
  <c r="Q3905" i="35" s="1"/>
  <c r="P3841" i="35"/>
  <c r="Q3841" i="35" s="1"/>
  <c r="P3777" i="35"/>
  <c r="Q3777" i="35" s="1"/>
  <c r="P3713" i="35"/>
  <c r="Q3713" i="35" s="1"/>
  <c r="P3649" i="35"/>
  <c r="Q3649" i="35" s="1"/>
  <c r="P3585" i="35"/>
  <c r="Q3585" i="35" s="1"/>
  <c r="P3521" i="35"/>
  <c r="Q3521" i="35" s="1"/>
  <c r="P3457" i="35"/>
  <c r="Q3457" i="35" s="1"/>
  <c r="P3393" i="35"/>
  <c r="Q3393" i="35" s="1"/>
  <c r="P3329" i="35"/>
  <c r="Q3329" i="35" s="1"/>
  <c r="P3265" i="35"/>
  <c r="Q3265" i="35" s="1"/>
  <c r="P3201" i="35"/>
  <c r="Q3201" i="35" s="1"/>
  <c r="P3137" i="35"/>
  <c r="Q3137" i="35" s="1"/>
  <c r="P3073" i="35"/>
  <c r="Q3073" i="35" s="1"/>
  <c r="P3009" i="35"/>
  <c r="Q3009" i="35" s="1"/>
  <c r="P2945" i="35"/>
  <c r="Q2945" i="35" s="1"/>
  <c r="P2881" i="35"/>
  <c r="Q2881" i="35" s="1"/>
  <c r="P2817" i="35"/>
  <c r="Q2817" i="35" s="1"/>
  <c r="P2753" i="35"/>
  <c r="Q2753" i="35" s="1"/>
  <c r="P2689" i="35"/>
  <c r="Q2689" i="35" s="1"/>
  <c r="P2625" i="35"/>
  <c r="Q2625" i="35" s="1"/>
  <c r="P2561" i="35"/>
  <c r="Q2561" i="35" s="1"/>
  <c r="P2497" i="35"/>
  <c r="Q2497" i="35" s="1"/>
  <c r="P2433" i="35"/>
  <c r="Q2433" i="35" s="1"/>
  <c r="P2369" i="35"/>
  <c r="Q2369" i="35" s="1"/>
  <c r="P2305" i="35"/>
  <c r="Q2305" i="35" s="1"/>
  <c r="P2241" i="35"/>
  <c r="Q2241" i="35" s="1"/>
  <c r="P8700" i="35"/>
  <c r="Q8700" i="35" s="1"/>
  <c r="P7545" i="35"/>
  <c r="Q7545" i="35" s="1"/>
  <c r="P6521" i="35"/>
  <c r="Q6521" i="35" s="1"/>
  <c r="P6045" i="35"/>
  <c r="Q6045" i="35" s="1"/>
  <c r="P5789" i="35"/>
  <c r="Q5789" i="35" s="1"/>
  <c r="P5533" i="35"/>
  <c r="Q5533" i="35" s="1"/>
  <c r="P5277" i="35"/>
  <c r="Q5277" i="35" s="1"/>
  <c r="P5021" i="35"/>
  <c r="Q5021" i="35" s="1"/>
  <c r="P4765" i="35"/>
  <c r="Q4765" i="35" s="1"/>
  <c r="P4509" i="35"/>
  <c r="Q4509" i="35" s="1"/>
  <c r="P4314" i="35"/>
  <c r="Q4314" i="35" s="1"/>
  <c r="P4223" i="35"/>
  <c r="Q4223" i="35" s="1"/>
  <c r="P4144" i="35"/>
  <c r="Q4144" i="35" s="1"/>
  <c r="P4080" i="35"/>
  <c r="Q4080" i="35" s="1"/>
  <c r="P4016" i="35"/>
  <c r="Q4016" i="35" s="1"/>
  <c r="P3952" i="35"/>
  <c r="Q3952" i="35" s="1"/>
  <c r="P3888" i="35"/>
  <c r="Q3888" i="35" s="1"/>
  <c r="P3824" i="35"/>
  <c r="Q3824" i="35" s="1"/>
  <c r="P3760" i="35"/>
  <c r="Q3760" i="35" s="1"/>
  <c r="P3696" i="35"/>
  <c r="Q3696" i="35" s="1"/>
  <c r="P3632" i="35"/>
  <c r="Q3632" i="35" s="1"/>
  <c r="P3568" i="35"/>
  <c r="Q3568" i="35" s="1"/>
  <c r="P3504" i="35"/>
  <c r="Q3504" i="35" s="1"/>
  <c r="P3440" i="35"/>
  <c r="Q3440" i="35" s="1"/>
  <c r="P3376" i="35"/>
  <c r="Q3376" i="35" s="1"/>
  <c r="P3312" i="35"/>
  <c r="Q3312" i="35" s="1"/>
  <c r="P3248" i="35"/>
  <c r="Q3248" i="35" s="1"/>
  <c r="P3184" i="35"/>
  <c r="Q3184" i="35" s="1"/>
  <c r="P3120" i="35"/>
  <c r="Q3120" i="35" s="1"/>
  <c r="P3056" i="35"/>
  <c r="Q3056" i="35" s="1"/>
  <c r="P2992" i="35"/>
  <c r="Q2992" i="35" s="1"/>
  <c r="P2928" i="35"/>
  <c r="Q2928" i="35" s="1"/>
  <c r="P2864" i="35"/>
  <c r="Q2864" i="35" s="1"/>
  <c r="P2800" i="35"/>
  <c r="Q2800" i="35" s="1"/>
  <c r="P2736" i="35"/>
  <c r="Q2736" i="35" s="1"/>
  <c r="P2672" i="35"/>
  <c r="Q2672" i="35" s="1"/>
  <c r="P2608" i="35"/>
  <c r="Q2608" i="35" s="1"/>
  <c r="P2544" i="35"/>
  <c r="Q2544" i="35" s="1"/>
  <c r="P2480" i="35"/>
  <c r="Q2480" i="35" s="1"/>
  <c r="P2416" i="35"/>
  <c r="Q2416" i="35" s="1"/>
  <c r="P2352" i="35"/>
  <c r="Q2352" i="35" s="1"/>
  <c r="P8610" i="35"/>
  <c r="Q8610" i="35" s="1"/>
  <c r="P5781" i="35"/>
  <c r="Q5781" i="35" s="1"/>
  <c r="P4757" i="35"/>
  <c r="Q4757" i="35" s="1"/>
  <c r="P4142" i="35"/>
  <c r="Q4142" i="35" s="1"/>
  <c r="P3886" i="35"/>
  <c r="Q3886" i="35" s="1"/>
  <c r="P3630" i="35"/>
  <c r="Q3630" i="35" s="1"/>
  <c r="P5884" i="35"/>
  <c r="Q5884" i="35" s="1"/>
  <c r="P4860" i="35"/>
  <c r="Q4860" i="35" s="1"/>
  <c r="P4170" i="35"/>
  <c r="Q4170" i="35" s="1"/>
  <c r="P3911" i="35"/>
  <c r="Q3911" i="35" s="1"/>
  <c r="P3655" i="35"/>
  <c r="Q3655" i="35" s="1"/>
  <c r="P3399" i="35"/>
  <c r="Q3399" i="35" s="1"/>
  <c r="P3143" i="35"/>
  <c r="Q3143" i="35" s="1"/>
  <c r="P2887" i="35"/>
  <c r="Q2887" i="35" s="1"/>
  <c r="P2631" i="35"/>
  <c r="Q2631" i="35" s="1"/>
  <c r="P2375" i="35"/>
  <c r="Q2375" i="35" s="1"/>
  <c r="P2214" i="35"/>
  <c r="Q2214" i="35" s="1"/>
  <c r="P2146" i="35"/>
  <c r="Q2146" i="35" s="1"/>
  <c r="P2082" i="35"/>
  <c r="Q2082" i="35" s="1"/>
  <c r="P6133" i="35"/>
  <c r="Q6133" i="35" s="1"/>
  <c r="P5109" i="35"/>
  <c r="Q5109" i="35" s="1"/>
  <c r="P4253" i="35"/>
  <c r="Q4253" i="35" s="1"/>
  <c r="P3974" i="35"/>
  <c r="Q3974" i="35" s="1"/>
  <c r="P3718" i="35"/>
  <c r="Q3718" i="35" s="1"/>
  <c r="P3462" i="35"/>
  <c r="Q3462" i="35" s="1"/>
  <c r="P3206" i="35"/>
  <c r="Q3206" i="35" s="1"/>
  <c r="P2950" i="35"/>
  <c r="Q2950" i="35" s="1"/>
  <c r="P2694" i="35"/>
  <c r="Q2694" i="35" s="1"/>
  <c r="P2438" i="35"/>
  <c r="Q2438" i="35" s="1"/>
  <c r="P5980" i="35"/>
  <c r="Q5980" i="35" s="1"/>
  <c r="P4956" i="35"/>
  <c r="Q4956" i="35" s="1"/>
  <c r="P4202" i="35"/>
  <c r="Q4202" i="35" s="1"/>
  <c r="P3935" i="35"/>
  <c r="Q3935" i="35" s="1"/>
  <c r="P3679" i="35"/>
  <c r="Q3679" i="35" s="1"/>
  <c r="P6101" i="35"/>
  <c r="Q6101" i="35" s="1"/>
  <c r="P5077" i="35"/>
  <c r="Q5077" i="35" s="1"/>
  <c r="P4243" i="35"/>
  <c r="Q4243" i="35" s="1"/>
  <c r="P3966" i="35"/>
  <c r="Q3966" i="35" s="1"/>
  <c r="P3710" i="35"/>
  <c r="Q3710" i="35" s="1"/>
  <c r="P3454" i="35"/>
  <c r="Q3454" i="35" s="1"/>
  <c r="P3198" i="35"/>
  <c r="Q3198" i="35" s="1"/>
  <c r="P2942" i="35"/>
  <c r="Q2942" i="35" s="1"/>
  <c r="P2686" i="35"/>
  <c r="Q2686" i="35" s="1"/>
  <c r="P2430" i="35"/>
  <c r="Q2430" i="35" s="1"/>
  <c r="P2231" i="35"/>
  <c r="Q2231" i="35" s="1"/>
  <c r="P2159" i="35"/>
  <c r="Q2159" i="35" s="1"/>
  <c r="P2095" i="35"/>
  <c r="Q2095" i="35" s="1"/>
  <c r="P6617" i="35"/>
  <c r="Q6617" i="35" s="1"/>
  <c r="P5301" i="35"/>
  <c r="Q5301" i="35" s="1"/>
  <c r="P4326" i="35"/>
  <c r="Q4326" i="35" s="1"/>
  <c r="P4022" i="35"/>
  <c r="Q4022" i="35" s="1"/>
  <c r="P3766" i="35"/>
  <c r="Q3766" i="35" s="1"/>
  <c r="P3510" i="35"/>
  <c r="Q3510" i="35" s="1"/>
  <c r="P3254" i="35"/>
  <c r="Q3254" i="35" s="1"/>
  <c r="P2998" i="35"/>
  <c r="Q2998" i="35" s="1"/>
  <c r="P2742" i="35"/>
  <c r="Q2742" i="35" s="1"/>
  <c r="P2486" i="35"/>
  <c r="Q2486" i="35" s="1"/>
  <c r="P2254" i="35"/>
  <c r="Q2254" i="35" s="1"/>
  <c r="P5916" i="35"/>
  <c r="Q5916" i="35" s="1"/>
  <c r="P4892" i="35"/>
  <c r="Q4892" i="35" s="1"/>
  <c r="P4180" i="35"/>
  <c r="Q4180" i="35" s="1"/>
  <c r="P3919" i="35"/>
  <c r="Q3919" i="35" s="1"/>
  <c r="P3663" i="35"/>
  <c r="Q3663" i="35" s="1"/>
  <c r="P3407" i="35"/>
  <c r="Q3407" i="35" s="1"/>
  <c r="P3151" i="35"/>
  <c r="Q3151" i="35" s="1"/>
  <c r="P2895" i="35"/>
  <c r="Q2895" i="35" s="1"/>
  <c r="P2639" i="35"/>
  <c r="Q2639" i="35" s="1"/>
  <c r="P2383" i="35"/>
  <c r="Q2383" i="35" s="1"/>
  <c r="P4276" i="35"/>
  <c r="Q4276" i="35" s="1"/>
  <c r="P3150" i="35"/>
  <c r="Q3150" i="35" s="1"/>
  <c r="P2463" i="35"/>
  <c r="Q2463" i="35" s="1"/>
  <c r="P2188" i="35"/>
  <c r="Q2188" i="35" s="1"/>
  <c r="P2102" i="35"/>
  <c r="Q2102" i="35" s="1"/>
  <c r="P2029" i="35"/>
  <c r="Q2029" i="35" s="1"/>
  <c r="P1965" i="35"/>
  <c r="Q1965" i="35" s="1"/>
  <c r="P1901" i="35"/>
  <c r="Q1901" i="35" s="1"/>
  <c r="P1837" i="35"/>
  <c r="Q1837" i="35" s="1"/>
  <c r="P1773" i="35"/>
  <c r="Q1773" i="35" s="1"/>
  <c r="P1709" i="35"/>
  <c r="Q1709" i="35" s="1"/>
  <c r="P1645" i="35"/>
  <c r="Q1645" i="35" s="1"/>
  <c r="P1581" i="35"/>
  <c r="Q1581" i="35" s="1"/>
  <c r="P1517" i="35"/>
  <c r="Q1517" i="35" s="1"/>
  <c r="P1453" i="35"/>
  <c r="Q1453" i="35" s="1"/>
  <c r="P1389" i="35"/>
  <c r="Q1389" i="35" s="1"/>
  <c r="P1325" i="35"/>
  <c r="Q1325" i="35" s="1"/>
  <c r="P1261" i="35"/>
  <c r="Q1261" i="35" s="1"/>
  <c r="P1197" i="35"/>
  <c r="Q1197" i="35" s="1"/>
  <c r="P1133" i="35"/>
  <c r="Q1133" i="35" s="1"/>
  <c r="P1069" i="35"/>
  <c r="Q1069" i="35" s="1"/>
  <c r="P1005" i="35"/>
  <c r="Q1005" i="35" s="1"/>
  <c r="P941" i="35"/>
  <c r="Q941" i="35" s="1"/>
  <c r="P877" i="35"/>
  <c r="Q877" i="35" s="1"/>
  <c r="P813" i="35"/>
  <c r="Q813" i="35" s="1"/>
  <c r="P749" i="35"/>
  <c r="Q749" i="35" s="1"/>
  <c r="P685" i="35"/>
  <c r="Q685" i="35" s="1"/>
  <c r="P621" i="35"/>
  <c r="Q621" i="35" s="1"/>
  <c r="P557" i="35"/>
  <c r="Q557" i="35" s="1"/>
  <c r="P493" i="35"/>
  <c r="Q493" i="35" s="1"/>
  <c r="P429" i="35"/>
  <c r="Q429" i="35" s="1"/>
  <c r="P365" i="35"/>
  <c r="Q365" i="35" s="1"/>
  <c r="P301" i="35"/>
  <c r="Q301" i="35" s="1"/>
  <c r="P237" i="35"/>
  <c r="Q237" i="35" s="1"/>
  <c r="P173" i="35"/>
  <c r="Q173" i="35" s="1"/>
  <c r="P109" i="35"/>
  <c r="Q109" i="35" s="1"/>
  <c r="P45" i="35"/>
  <c r="Q45" i="35" s="1"/>
  <c r="P5052" i="35"/>
  <c r="Q5052" i="35" s="1"/>
  <c r="P3223" i="35"/>
  <c r="Q3223" i="35" s="1"/>
  <c r="P2542" i="35"/>
  <c r="Q2542" i="35" s="1"/>
  <c r="P8837" i="35"/>
  <c r="Q8837" i="35" s="1"/>
  <c r="P7903" i="35"/>
  <c r="Q7903" i="35" s="1"/>
  <c r="P6422" i="35"/>
  <c r="Q6422" i="35" s="1"/>
  <c r="P7636" i="35"/>
  <c r="Q7636" i="35" s="1"/>
  <c r="P7611" i="35"/>
  <c r="Q7611" i="35" s="1"/>
  <c r="P6115" i="35"/>
  <c r="Q6115" i="35" s="1"/>
  <c r="P4963" i="35"/>
  <c r="Q4963" i="35" s="1"/>
  <c r="P4451" i="35"/>
  <c r="Q4451" i="35" s="1"/>
  <c r="P7402" i="35"/>
  <c r="Q7402" i="35" s="1"/>
  <c r="P6010" i="35"/>
  <c r="Q6010" i="35" s="1"/>
  <c r="P5498" i="35"/>
  <c r="Q5498" i="35" s="1"/>
  <c r="P4986" i="35"/>
  <c r="Q4986" i="35" s="1"/>
  <c r="P4474" i="35"/>
  <c r="Q4474" i="35" s="1"/>
  <c r="P7433" i="35"/>
  <c r="Q7433" i="35" s="1"/>
  <c r="P6017" i="35"/>
  <c r="Q6017" i="35" s="1"/>
  <c r="P5505" i="35"/>
  <c r="Q5505" i="35" s="1"/>
  <c r="P4993" i="35"/>
  <c r="Q4993" i="35" s="1"/>
  <c r="P4481" i="35"/>
  <c r="Q4481" i="35" s="1"/>
  <c r="P8130" i="35"/>
  <c r="Q8130" i="35" s="1"/>
  <c r="P6199" i="35"/>
  <c r="Q6199" i="35" s="1"/>
  <c r="P5680" i="35"/>
  <c r="Q5680" i="35" s="1"/>
  <c r="P5168" i="35"/>
  <c r="Q5168" i="35" s="1"/>
  <c r="P4656" i="35"/>
  <c r="Q4656" i="35" s="1"/>
  <c r="P10548" i="35"/>
  <c r="Q10548" i="35" s="1"/>
  <c r="P6753" i="35"/>
  <c r="Q6753" i="35" s="1"/>
  <c r="P5847" i="35"/>
  <c r="Q5847" i="35" s="1"/>
  <c r="P5335" i="35"/>
  <c r="Q5335" i="35" s="1"/>
  <c r="P4823" i="35"/>
  <c r="Q4823" i="35" s="1"/>
  <c r="P4311" i="35"/>
  <c r="Q4311" i="35" s="1"/>
  <c r="P6874" i="35"/>
  <c r="Q6874" i="35" s="1"/>
  <c r="P5878" i="35"/>
  <c r="Q5878" i="35" s="1"/>
  <c r="P5366" i="35"/>
  <c r="Q5366" i="35" s="1"/>
  <c r="P4854" i="35"/>
  <c r="Q4854" i="35" s="1"/>
  <c r="P4598" i="35"/>
  <c r="Q4598" i="35" s="1"/>
  <c r="P7506" i="35"/>
  <c r="Q7506" i="35" s="1"/>
  <c r="P5524" i="35"/>
  <c r="Q5524" i="35" s="1"/>
  <c r="P4500" i="35"/>
  <c r="Q4500" i="35" s="1"/>
  <c r="P4077" i="35"/>
  <c r="Q4077" i="35" s="1"/>
  <c r="P3821" i="35"/>
  <c r="Q3821" i="35" s="1"/>
  <c r="P3565" i="35"/>
  <c r="Q3565" i="35" s="1"/>
  <c r="P3309" i="35"/>
  <c r="Q3309" i="35" s="1"/>
  <c r="P3053" i="35"/>
  <c r="Q3053" i="35" s="1"/>
  <c r="P2797" i="35"/>
  <c r="Q2797" i="35" s="1"/>
  <c r="P2541" i="35"/>
  <c r="Q2541" i="35" s="1"/>
  <c r="P2285" i="35"/>
  <c r="Q2285" i="35" s="1"/>
  <c r="P6195" i="35"/>
  <c r="Q6195" i="35" s="1"/>
  <c r="P5165" i="35"/>
  <c r="Q5165" i="35" s="1"/>
  <c r="P4271" i="35"/>
  <c r="Q4271" i="35" s="1"/>
  <c r="P3988" i="35"/>
  <c r="Q3988" i="35" s="1"/>
  <c r="P3732" i="35"/>
  <c r="Q3732" i="35" s="1"/>
  <c r="P3476" i="35"/>
  <c r="Q3476" i="35" s="1"/>
  <c r="P3220" i="35"/>
  <c r="Q3220" i="35" s="1"/>
  <c r="P3084" i="35"/>
  <c r="Q3084" i="35" s="1"/>
  <c r="P3020" i="35"/>
  <c r="Q3020" i="35" s="1"/>
  <c r="P2956" i="35"/>
  <c r="Q2956" i="35" s="1"/>
  <c r="P2892" i="35"/>
  <c r="Q2892" i="35" s="1"/>
  <c r="P2828" i="35"/>
  <c r="Q2828" i="35" s="1"/>
  <c r="P2764" i="35"/>
  <c r="Q2764" i="35" s="1"/>
  <c r="P2700" i="35"/>
  <c r="Q2700" i="35" s="1"/>
  <c r="P2636" i="35"/>
  <c r="Q2636" i="35" s="1"/>
  <c r="P2572" i="35"/>
  <c r="Q2572" i="35" s="1"/>
  <c r="P2508" i="35"/>
  <c r="Q2508" i="35" s="1"/>
  <c r="P2444" i="35"/>
  <c r="Q2444" i="35" s="1"/>
  <c r="P2380" i="35"/>
  <c r="Q2380" i="35" s="1"/>
  <c r="P2316" i="35"/>
  <c r="Q2316" i="35" s="1"/>
  <c r="P9148" i="35"/>
  <c r="Q9148" i="35" s="1"/>
  <c r="P7602" i="35"/>
  <c r="Q7602" i="35" s="1"/>
  <c r="P6578" i="35"/>
  <c r="Q6578" i="35" s="1"/>
  <c r="P6060" i="35"/>
  <c r="Q6060" i="35" s="1"/>
  <c r="P5804" i="35"/>
  <c r="Q5804" i="35" s="1"/>
  <c r="P5548" i="35"/>
  <c r="Q5548" i="35" s="1"/>
  <c r="P5292" i="35"/>
  <c r="Q5292" i="35" s="1"/>
  <c r="P5036" i="35"/>
  <c r="Q5036" i="35" s="1"/>
  <c r="P4780" i="35"/>
  <c r="Q4780" i="35" s="1"/>
  <c r="P4524" i="35"/>
  <c r="Q4524" i="35" s="1"/>
  <c r="P4318" i="35"/>
  <c r="Q4318" i="35" s="1"/>
  <c r="P4228" i="35"/>
  <c r="Q4228" i="35" s="1"/>
  <c r="P4147" i="35"/>
  <c r="Q4147" i="35" s="1"/>
  <c r="P4083" i="35"/>
  <c r="Q4083" i="35" s="1"/>
  <c r="P4019" i="35"/>
  <c r="Q4019" i="35" s="1"/>
  <c r="P3955" i="35"/>
  <c r="Q3955" i="35" s="1"/>
  <c r="P3891" i="35"/>
  <c r="Q3891" i="35" s="1"/>
  <c r="P3827" i="35"/>
  <c r="Q3827" i="35" s="1"/>
  <c r="P3763" i="35"/>
  <c r="Q3763" i="35" s="1"/>
  <c r="P3699" i="35"/>
  <c r="Q3699" i="35" s="1"/>
  <c r="P3635" i="35"/>
  <c r="Q3635" i="35" s="1"/>
  <c r="P3571" i="35"/>
  <c r="Q3571" i="35" s="1"/>
  <c r="P3507" i="35"/>
  <c r="Q3507" i="35" s="1"/>
  <c r="P3443" i="35"/>
  <c r="Q3443" i="35" s="1"/>
  <c r="P3379" i="35"/>
  <c r="Q3379" i="35" s="1"/>
  <c r="P3315" i="35"/>
  <c r="Q3315" i="35" s="1"/>
  <c r="P3251" i="35"/>
  <c r="Q3251" i="35" s="1"/>
  <c r="P3187" i="35"/>
  <c r="Q3187" i="35" s="1"/>
  <c r="P3123" i="35"/>
  <c r="Q3123" i="35" s="1"/>
  <c r="P3059" i="35"/>
  <c r="Q3059" i="35" s="1"/>
  <c r="P2995" i="35"/>
  <c r="Q2995" i="35" s="1"/>
  <c r="P2931" i="35"/>
  <c r="Q2931" i="35" s="1"/>
  <c r="P2867" i="35"/>
  <c r="Q2867" i="35" s="1"/>
  <c r="P2803" i="35"/>
  <c r="Q2803" i="35" s="1"/>
  <c r="P2739" i="35"/>
  <c r="Q2739" i="35" s="1"/>
  <c r="P2675" i="35"/>
  <c r="Q2675" i="35" s="1"/>
  <c r="P2611" i="35"/>
  <c r="Q2611" i="35" s="1"/>
  <c r="P2547" i="35"/>
  <c r="Q2547" i="35" s="1"/>
  <c r="P2483" i="35"/>
  <c r="Q2483" i="35" s="1"/>
  <c r="P2419" i="35"/>
  <c r="Q2419" i="35" s="1"/>
  <c r="P2355" i="35"/>
  <c r="Q2355" i="35" s="1"/>
  <c r="P2291" i="35"/>
  <c r="Q2291" i="35" s="1"/>
  <c r="P8508" i="35"/>
  <c r="Q8508" i="35" s="1"/>
  <c r="P7449" i="35"/>
  <c r="Q7449" i="35" s="1"/>
  <c r="P6425" i="35"/>
  <c r="Q6425" i="35" s="1"/>
  <c r="P6021" i="35"/>
  <c r="Q6021" i="35" s="1"/>
  <c r="P5765" i="35"/>
  <c r="Q5765" i="35" s="1"/>
  <c r="P5509" i="35"/>
  <c r="Q5509" i="35" s="1"/>
  <c r="P5253" i="35"/>
  <c r="Q5253" i="35" s="1"/>
  <c r="P4997" i="35"/>
  <c r="Q4997" i="35" s="1"/>
  <c r="P4741" i="35"/>
  <c r="Q4741" i="35" s="1"/>
  <c r="P4485" i="35"/>
  <c r="Q4485" i="35" s="1"/>
  <c r="P4301" i="35"/>
  <c r="Q4301" i="35" s="1"/>
  <c r="P4215" i="35"/>
  <c r="Q4215" i="35" s="1"/>
  <c r="P4138" i="35"/>
  <c r="Q4138" i="35" s="1"/>
  <c r="P4074" i="35"/>
  <c r="Q4074" i="35" s="1"/>
  <c r="P4010" i="35"/>
  <c r="Q4010" i="35" s="1"/>
  <c r="P3946" i="35"/>
  <c r="Q3946" i="35" s="1"/>
  <c r="P3882" i="35"/>
  <c r="Q3882" i="35" s="1"/>
  <c r="P3818" i="35"/>
  <c r="Q3818" i="35" s="1"/>
  <c r="P3754" i="35"/>
  <c r="Q3754" i="35" s="1"/>
  <c r="P3690" i="35"/>
  <c r="Q3690" i="35" s="1"/>
  <c r="P3626" i="35"/>
  <c r="Q3626" i="35" s="1"/>
  <c r="P3562" i="35"/>
  <c r="Q3562" i="35" s="1"/>
  <c r="P3498" i="35"/>
  <c r="Q3498" i="35" s="1"/>
  <c r="P3434" i="35"/>
  <c r="Q3434" i="35" s="1"/>
  <c r="P3370" i="35"/>
  <c r="Q3370" i="35" s="1"/>
  <c r="P3306" i="35"/>
  <c r="Q3306" i="35" s="1"/>
  <c r="P3242" i="35"/>
  <c r="Q3242" i="35" s="1"/>
  <c r="P3178" i="35"/>
  <c r="Q3178" i="35" s="1"/>
  <c r="P3114" i="35"/>
  <c r="Q3114" i="35" s="1"/>
  <c r="P3050" i="35"/>
  <c r="Q3050" i="35" s="1"/>
  <c r="P2986" i="35"/>
  <c r="Q2986" i="35" s="1"/>
  <c r="P2922" i="35"/>
  <c r="Q2922" i="35" s="1"/>
  <c r="P2858" i="35"/>
  <c r="Q2858" i="35" s="1"/>
  <c r="P2794" i="35"/>
  <c r="Q2794" i="35" s="1"/>
  <c r="P2730" i="35"/>
  <c r="Q2730" i="35" s="1"/>
  <c r="P2666" i="35"/>
  <c r="Q2666" i="35" s="1"/>
  <c r="P2602" i="35"/>
  <c r="Q2602" i="35" s="1"/>
  <c r="P2538" i="35"/>
  <c r="Q2538" i="35" s="1"/>
  <c r="P2474" i="35"/>
  <c r="Q2474" i="35" s="1"/>
  <c r="P2410" i="35"/>
  <c r="Q2410" i="35" s="1"/>
  <c r="P2346" i="35"/>
  <c r="Q2346" i="35" s="1"/>
  <c r="P2282" i="35"/>
  <c r="Q2282" i="35" s="1"/>
  <c r="P9916" i="35"/>
  <c r="Q9916" i="35" s="1"/>
  <c r="P7698" i="35"/>
  <c r="Q7698" i="35" s="1"/>
  <c r="P6674" i="35"/>
  <c r="Q6674" i="35" s="1"/>
  <c r="P6084" i="35"/>
  <c r="Q6084" i="35" s="1"/>
  <c r="P5828" i="35"/>
  <c r="Q5828" i="35" s="1"/>
  <c r="P5572" i="35"/>
  <c r="Q5572" i="35" s="1"/>
  <c r="P5316" i="35"/>
  <c r="Q5316" i="35" s="1"/>
  <c r="P5060" i="35"/>
  <c r="Q5060" i="35" s="1"/>
  <c r="P4804" i="35"/>
  <c r="Q4804" i="35" s="1"/>
  <c r="P4548" i="35"/>
  <c r="Q4548" i="35" s="1"/>
  <c r="P4334" i="35"/>
  <c r="Q4334" i="35" s="1"/>
  <c r="P4236" i="35"/>
  <c r="Q4236" i="35" s="1"/>
  <c r="P4153" i="35"/>
  <c r="Q4153" i="35" s="1"/>
  <c r="P4089" i="35"/>
  <c r="Q4089" i="35" s="1"/>
  <c r="P4025" i="35"/>
  <c r="Q4025" i="35" s="1"/>
  <c r="P3961" i="35"/>
  <c r="Q3961" i="35" s="1"/>
  <c r="P3897" i="35"/>
  <c r="Q3897" i="35" s="1"/>
  <c r="P3833" i="35"/>
  <c r="Q3833" i="35" s="1"/>
  <c r="P3769" i="35"/>
  <c r="Q3769" i="35" s="1"/>
  <c r="P3705" i="35"/>
  <c r="Q3705" i="35" s="1"/>
  <c r="P3641" i="35"/>
  <c r="Q3641" i="35" s="1"/>
  <c r="P3577" i="35"/>
  <c r="Q3577" i="35" s="1"/>
  <c r="P3513" i="35"/>
  <c r="Q3513" i="35" s="1"/>
  <c r="P3449" i="35"/>
  <c r="Q3449" i="35" s="1"/>
  <c r="P3385" i="35"/>
  <c r="Q3385" i="35" s="1"/>
  <c r="P3321" i="35"/>
  <c r="Q3321" i="35" s="1"/>
  <c r="P3257" i="35"/>
  <c r="Q3257" i="35" s="1"/>
  <c r="P3193" i="35"/>
  <c r="Q3193" i="35" s="1"/>
  <c r="P3129" i="35"/>
  <c r="Q3129" i="35" s="1"/>
  <c r="P3065" i="35"/>
  <c r="Q3065" i="35" s="1"/>
  <c r="P3001" i="35"/>
  <c r="Q3001" i="35" s="1"/>
  <c r="P2937" i="35"/>
  <c r="Q2937" i="35" s="1"/>
  <c r="P2873" i="35"/>
  <c r="Q2873" i="35" s="1"/>
  <c r="P2809" i="35"/>
  <c r="Q2809" i="35" s="1"/>
  <c r="P2745" i="35"/>
  <c r="Q2745" i="35" s="1"/>
  <c r="P2681" i="35"/>
  <c r="Q2681" i="35" s="1"/>
  <c r="P2617" i="35"/>
  <c r="Q2617" i="35" s="1"/>
  <c r="P2553" i="35"/>
  <c r="Q2553" i="35" s="1"/>
  <c r="P2489" i="35"/>
  <c r="Q2489" i="35" s="1"/>
  <c r="P2425" i="35"/>
  <c r="Q2425" i="35" s="1"/>
  <c r="P2361" i="35"/>
  <c r="Q2361" i="35" s="1"/>
  <c r="P2297" i="35"/>
  <c r="Q2297" i="35" s="1"/>
  <c r="P2233" i="35"/>
  <c r="Q2233" i="35" s="1"/>
  <c r="P8466" i="35"/>
  <c r="Q8466" i="35" s="1"/>
  <c r="P7417" i="35"/>
  <c r="Q7417" i="35" s="1"/>
  <c r="P6393" i="35"/>
  <c r="Q6393" i="35" s="1"/>
  <c r="P6013" i="35"/>
  <c r="Q6013" i="35" s="1"/>
  <c r="P5757" i="35"/>
  <c r="Q5757" i="35" s="1"/>
  <c r="P5501" i="35"/>
  <c r="Q5501" i="35" s="1"/>
  <c r="P5245" i="35"/>
  <c r="Q5245" i="35" s="1"/>
  <c r="P4989" i="35"/>
  <c r="Q4989" i="35" s="1"/>
  <c r="P4733" i="35"/>
  <c r="Q4733" i="35" s="1"/>
  <c r="P4477" i="35"/>
  <c r="Q4477" i="35" s="1"/>
  <c r="P4299" i="35"/>
  <c r="Q4299" i="35" s="1"/>
  <c r="P4213" i="35"/>
  <c r="Q4213" i="35" s="1"/>
  <c r="P4136" i="35"/>
  <c r="Q4136" i="35" s="1"/>
  <c r="P4072" i="35"/>
  <c r="Q4072" i="35" s="1"/>
  <c r="P4008" i="35"/>
  <c r="Q4008" i="35" s="1"/>
  <c r="P3944" i="35"/>
  <c r="Q3944" i="35" s="1"/>
  <c r="P3880" i="35"/>
  <c r="Q3880" i="35" s="1"/>
  <c r="P3816" i="35"/>
  <c r="Q3816" i="35" s="1"/>
  <c r="P3752" i="35"/>
  <c r="Q3752" i="35" s="1"/>
  <c r="P3688" i="35"/>
  <c r="Q3688" i="35" s="1"/>
  <c r="P3624" i="35"/>
  <c r="Q3624" i="35" s="1"/>
  <c r="P3560" i="35"/>
  <c r="Q3560" i="35" s="1"/>
  <c r="P3496" i="35"/>
  <c r="Q3496" i="35" s="1"/>
  <c r="P3432" i="35"/>
  <c r="Q3432" i="35" s="1"/>
  <c r="P3368" i="35"/>
  <c r="Q3368" i="35" s="1"/>
  <c r="P3304" i="35"/>
  <c r="Q3304" i="35" s="1"/>
  <c r="P3240" i="35"/>
  <c r="Q3240" i="35" s="1"/>
  <c r="P3176" i="35"/>
  <c r="Q3176" i="35" s="1"/>
  <c r="P3112" i="35"/>
  <c r="Q3112" i="35" s="1"/>
  <c r="P3048" i="35"/>
  <c r="Q3048" i="35" s="1"/>
  <c r="P2984" i="35"/>
  <c r="Q2984" i="35" s="1"/>
  <c r="P2920" i="35"/>
  <c r="Q2920" i="35" s="1"/>
  <c r="P2856" i="35"/>
  <c r="Q2856" i="35" s="1"/>
  <c r="P2792" i="35"/>
  <c r="Q2792" i="35" s="1"/>
  <c r="P2728" i="35"/>
  <c r="Q2728" i="35" s="1"/>
  <c r="P2664" i="35"/>
  <c r="Q2664" i="35" s="1"/>
  <c r="P2600" i="35"/>
  <c r="Q2600" i="35" s="1"/>
  <c r="P2536" i="35"/>
  <c r="Q2536" i="35" s="1"/>
  <c r="P2472" i="35"/>
  <c r="Q2472" i="35" s="1"/>
  <c r="P2408" i="35"/>
  <c r="Q2408" i="35" s="1"/>
  <c r="P2344" i="35"/>
  <c r="Q2344" i="35" s="1"/>
  <c r="P8025" i="35"/>
  <c r="Q8025" i="35" s="1"/>
  <c r="P5653" i="35"/>
  <c r="Q5653" i="35" s="1"/>
  <c r="P4629" i="35"/>
  <c r="Q4629" i="35" s="1"/>
  <c r="P4110" i="35"/>
  <c r="Q4110" i="35" s="1"/>
  <c r="P3854" i="35"/>
  <c r="Q3854" i="35" s="1"/>
  <c r="P8456" i="35"/>
  <c r="Q8456" i="35" s="1"/>
  <c r="P5756" i="35"/>
  <c r="Q5756" i="35" s="1"/>
  <c r="P4732" i="35"/>
  <c r="Q4732" i="35" s="1"/>
  <c r="P4135" i="35"/>
  <c r="Q4135" i="35" s="1"/>
  <c r="P3879" i="35"/>
  <c r="Q3879" i="35" s="1"/>
  <c r="P3623" i="35"/>
  <c r="Q3623" i="35" s="1"/>
  <c r="P3367" i="35"/>
  <c r="Q3367" i="35" s="1"/>
  <c r="P3111" i="35"/>
  <c r="Q3111" i="35" s="1"/>
  <c r="P2855" i="35"/>
  <c r="Q2855" i="35" s="1"/>
  <c r="P2599" i="35"/>
  <c r="Q2599" i="35" s="1"/>
  <c r="P2343" i="35"/>
  <c r="Q2343" i="35" s="1"/>
  <c r="P2203" i="35"/>
  <c r="Q2203" i="35" s="1"/>
  <c r="P2138" i="35"/>
  <c r="Q2138" i="35" s="1"/>
  <c r="P2074" i="35"/>
  <c r="Q2074" i="35" s="1"/>
  <c r="P6005" i="35"/>
  <c r="Q6005" i="35" s="1"/>
  <c r="P4981" i="35"/>
  <c r="Q4981" i="35" s="1"/>
  <c r="P4211" i="35"/>
  <c r="Q4211" i="35" s="1"/>
  <c r="P3942" i="35"/>
  <c r="Q3942" i="35" s="1"/>
  <c r="P3686" i="35"/>
  <c r="Q3686" i="35" s="1"/>
  <c r="P3430" i="35"/>
  <c r="Q3430" i="35" s="1"/>
  <c r="P3174" i="35"/>
  <c r="Q3174" i="35" s="1"/>
  <c r="P2918" i="35"/>
  <c r="Q2918" i="35" s="1"/>
  <c r="P2662" i="35"/>
  <c r="Q2662" i="35" s="1"/>
  <c r="P10684" i="35"/>
  <c r="Q10684" i="35" s="1"/>
  <c r="P5852" i="35"/>
  <c r="Q5852" i="35" s="1"/>
  <c r="P4828" i="35"/>
  <c r="Q4828" i="35" s="1"/>
  <c r="P4159" i="35"/>
  <c r="Q4159" i="35" s="1"/>
  <c r="P3903" i="35"/>
  <c r="Q3903" i="35" s="1"/>
  <c r="P3647" i="35"/>
  <c r="Q3647" i="35" s="1"/>
  <c r="P5973" i="35"/>
  <c r="Q5973" i="35" s="1"/>
  <c r="P4949" i="35"/>
  <c r="Q4949" i="35" s="1"/>
  <c r="P4199" i="35"/>
  <c r="Q4199" i="35" s="1"/>
  <c r="P3934" i="35"/>
  <c r="Q3934" i="35" s="1"/>
  <c r="P3678" i="35"/>
  <c r="Q3678" i="35" s="1"/>
  <c r="P3422" i="35"/>
  <c r="Q3422" i="35" s="1"/>
  <c r="P3166" i="35"/>
  <c r="Q3166" i="35" s="1"/>
  <c r="P2910" i="35"/>
  <c r="Q2910" i="35" s="1"/>
  <c r="P2654" i="35"/>
  <c r="Q2654" i="35" s="1"/>
  <c r="P2398" i="35"/>
  <c r="Q2398" i="35" s="1"/>
  <c r="P2220" i="35"/>
  <c r="Q2220" i="35" s="1"/>
  <c r="P2151" i="35"/>
  <c r="Q2151" i="35" s="1"/>
  <c r="P2087" i="35"/>
  <c r="Q2087" i="35" s="1"/>
  <c r="P6205" i="35"/>
  <c r="Q6205" i="35" s="1"/>
  <c r="P5173" i="35"/>
  <c r="Q5173" i="35" s="1"/>
  <c r="P4275" i="35"/>
  <c r="Q4275" i="35" s="1"/>
  <c r="P3990" i="35"/>
  <c r="Q3990" i="35" s="1"/>
  <c r="P3734" i="35"/>
  <c r="Q3734" i="35" s="1"/>
  <c r="P3478" i="35"/>
  <c r="Q3478" i="35" s="1"/>
  <c r="P3222" i="35"/>
  <c r="Q3222" i="35" s="1"/>
  <c r="P2966" i="35"/>
  <c r="Q2966" i="35" s="1"/>
  <c r="P2710" i="35"/>
  <c r="Q2710" i="35" s="1"/>
  <c r="P2454" i="35"/>
  <c r="Q2454" i="35" s="1"/>
  <c r="P8675" i="35"/>
  <c r="Q8675" i="35" s="1"/>
  <c r="P5788" i="35"/>
  <c r="Q5788" i="35" s="1"/>
  <c r="P4764" i="35"/>
  <c r="Q4764" i="35" s="1"/>
  <c r="P4143" i="35"/>
  <c r="Q4143" i="35" s="1"/>
  <c r="P3887" i="35"/>
  <c r="Q3887" i="35" s="1"/>
  <c r="P3631" i="35"/>
  <c r="Q3631" i="35" s="1"/>
  <c r="P3375" i="35"/>
  <c r="Q3375" i="35" s="1"/>
  <c r="P3119" i="35"/>
  <c r="Q3119" i="35" s="1"/>
  <c r="P2863" i="35"/>
  <c r="Q2863" i="35" s="1"/>
  <c r="P2607" i="35"/>
  <c r="Q2607" i="35" s="1"/>
  <c r="P2351" i="35"/>
  <c r="Q2351" i="35" s="1"/>
  <c r="P3991" i="35"/>
  <c r="Q3991" i="35" s="1"/>
  <c r="P3063" i="35"/>
  <c r="Q3063" i="35" s="1"/>
  <c r="P2391" i="35"/>
  <c r="Q2391" i="35" s="1"/>
  <c r="P2177" i="35"/>
  <c r="Q2177" i="35" s="1"/>
  <c r="P2092" i="35"/>
  <c r="Q2092" i="35" s="1"/>
  <c r="P2021" i="35"/>
  <c r="Q2021" i="35" s="1"/>
  <c r="P1957" i="35"/>
  <c r="Q1957" i="35" s="1"/>
  <c r="P1893" i="35"/>
  <c r="Q1893" i="35" s="1"/>
  <c r="P1829" i="35"/>
  <c r="Q1829" i="35" s="1"/>
  <c r="P1765" i="35"/>
  <c r="Q1765" i="35" s="1"/>
  <c r="P1701" i="35"/>
  <c r="Q1701" i="35" s="1"/>
  <c r="P1637" i="35"/>
  <c r="Q1637" i="35" s="1"/>
  <c r="P1573" i="35"/>
  <c r="Q1573" i="35" s="1"/>
  <c r="P1509" i="35"/>
  <c r="Q1509" i="35" s="1"/>
  <c r="P1445" i="35"/>
  <c r="Q1445" i="35" s="1"/>
  <c r="P1381" i="35"/>
  <c r="Q1381" i="35" s="1"/>
  <c r="P1317" i="35"/>
  <c r="Q1317" i="35" s="1"/>
  <c r="P1253" i="35"/>
  <c r="Q1253" i="35" s="1"/>
  <c r="P1189" i="35"/>
  <c r="Q1189" i="35" s="1"/>
  <c r="P1125" i="35"/>
  <c r="Q1125" i="35" s="1"/>
  <c r="P1061" i="35"/>
  <c r="Q1061" i="35" s="1"/>
  <c r="P997" i="35"/>
  <c r="Q997" i="35" s="1"/>
  <c r="P933" i="35"/>
  <c r="Q933" i="35" s="1"/>
  <c r="P869" i="35"/>
  <c r="Q869" i="35" s="1"/>
  <c r="P805" i="35"/>
  <c r="Q805" i="35" s="1"/>
  <c r="P741" i="35"/>
  <c r="Q741" i="35" s="1"/>
  <c r="P677" i="35"/>
  <c r="Q677" i="35" s="1"/>
  <c r="P613" i="35"/>
  <c r="Q613" i="35" s="1"/>
  <c r="P549" i="35"/>
  <c r="Q549" i="35" s="1"/>
  <c r="P485" i="35"/>
  <c r="Q485" i="35" s="1"/>
  <c r="P421" i="35"/>
  <c r="Q421" i="35" s="1"/>
  <c r="P357" i="35"/>
  <c r="Q357" i="35" s="1"/>
  <c r="P293" i="35"/>
  <c r="Q293" i="35" s="1"/>
  <c r="P229" i="35"/>
  <c r="Q229" i="35" s="1"/>
  <c r="P165" i="35"/>
  <c r="Q165" i="35" s="1"/>
  <c r="P101" i="35"/>
  <c r="Q101" i="35" s="1"/>
  <c r="P37" i="35"/>
  <c r="Q37" i="35" s="1"/>
  <c r="P4234" i="35"/>
  <c r="Q4234" i="35" s="1"/>
  <c r="P3135" i="35"/>
  <c r="Q3135" i="35" s="1"/>
  <c r="P2455" i="35"/>
  <c r="Q2455" i="35" s="1"/>
  <c r="P10153" i="35"/>
  <c r="Q10153" i="35" s="1"/>
  <c r="P10732" i="35"/>
  <c r="Q10732" i="35" s="1"/>
  <c r="P7391" i="35"/>
  <c r="Q7391" i="35" s="1"/>
  <c r="P8684" i="35"/>
  <c r="Q8684" i="35" s="1"/>
  <c r="P7124" i="35"/>
  <c r="Q7124" i="35" s="1"/>
  <c r="P7355" i="35"/>
  <c r="Q7355" i="35" s="1"/>
  <c r="P5859" i="35"/>
  <c r="Q5859" i="35" s="1"/>
  <c r="P4899" i="35"/>
  <c r="Q4899" i="35" s="1"/>
  <c r="P4387" i="35"/>
  <c r="Q4387" i="35" s="1"/>
  <c r="P7146" i="35"/>
  <c r="Q7146" i="35" s="1"/>
  <c r="P5946" i="35"/>
  <c r="Q5946" i="35" s="1"/>
  <c r="P5434" i="35"/>
  <c r="Q5434" i="35" s="1"/>
  <c r="P4922" i="35"/>
  <c r="Q4922" i="35" s="1"/>
  <c r="P4410" i="35"/>
  <c r="Q4410" i="35" s="1"/>
  <c r="P7177" i="35"/>
  <c r="Q7177" i="35" s="1"/>
  <c r="P5953" i="35"/>
  <c r="Q5953" i="35" s="1"/>
  <c r="P5441" i="35"/>
  <c r="Q5441" i="35" s="1"/>
  <c r="P4929" i="35"/>
  <c r="Q4929" i="35" s="1"/>
  <c r="P4417" i="35"/>
  <c r="Q4417" i="35" s="1"/>
  <c r="P7874" i="35"/>
  <c r="Q7874" i="35" s="1"/>
  <c r="P6128" i="35"/>
  <c r="Q6128" i="35" s="1"/>
  <c r="P5616" i="35"/>
  <c r="Q5616" i="35" s="1"/>
  <c r="P5104" i="35"/>
  <c r="Q5104" i="35" s="1"/>
  <c r="P4592" i="35"/>
  <c r="Q4592" i="35" s="1"/>
  <c r="P8628" i="35"/>
  <c r="Q8628" i="35" s="1"/>
  <c r="P6497" i="35"/>
  <c r="Q6497" i="35" s="1"/>
  <c r="P5783" i="35"/>
  <c r="Q5783" i="35" s="1"/>
  <c r="P5271" i="35"/>
  <c r="Q5271" i="35" s="1"/>
  <c r="P4759" i="35"/>
  <c r="Q4759" i="35" s="1"/>
  <c r="P9468" i="35"/>
  <c r="Q9468" i="35" s="1"/>
  <c r="P6618" i="35"/>
  <c r="Q6618" i="35" s="1"/>
  <c r="P5814" i="35"/>
  <c r="Q5814" i="35" s="1"/>
  <c r="P5302" i="35"/>
  <c r="Q5302" i="35" s="1"/>
  <c r="P4822" i="35"/>
  <c r="Q4822" i="35" s="1"/>
  <c r="P4566" i="35"/>
  <c r="Q4566" i="35" s="1"/>
  <c r="P6994" i="35"/>
  <c r="Q6994" i="35" s="1"/>
  <c r="P5396" i="35"/>
  <c r="Q5396" i="35" s="1"/>
  <c r="P4389" i="35"/>
  <c r="Q4389" i="35" s="1"/>
  <c r="P4045" i="35"/>
  <c r="Q4045" i="35" s="1"/>
  <c r="P3789" i="35"/>
  <c r="Q3789" i="35" s="1"/>
  <c r="P3533" i="35"/>
  <c r="Q3533" i="35" s="1"/>
  <c r="P3277" i="35"/>
  <c r="Q3277" i="35" s="1"/>
  <c r="P3021" i="35"/>
  <c r="Q3021" i="35" s="1"/>
  <c r="P2765" i="35"/>
  <c r="Q2765" i="35" s="1"/>
  <c r="P2509" i="35"/>
  <c r="Q2509" i="35" s="1"/>
  <c r="P2253" i="35"/>
  <c r="Q2253" i="35" s="1"/>
  <c r="P6061" i="35"/>
  <c r="Q6061" i="35" s="1"/>
  <c r="P5037" i="35"/>
  <c r="Q5037" i="35" s="1"/>
  <c r="P4229" i="35"/>
  <c r="Q4229" i="35" s="1"/>
  <c r="P3956" i="35"/>
  <c r="Q3956" i="35" s="1"/>
  <c r="P3700" i="35"/>
  <c r="Q3700" i="35" s="1"/>
  <c r="P3444" i="35"/>
  <c r="Q3444" i="35" s="1"/>
  <c r="P3188" i="35"/>
  <c r="Q3188" i="35" s="1"/>
  <c r="P3076" i="35"/>
  <c r="Q3076" i="35" s="1"/>
  <c r="P3012" i="35"/>
  <c r="Q3012" i="35" s="1"/>
  <c r="P2948" i="35"/>
  <c r="Q2948" i="35" s="1"/>
  <c r="P2884" i="35"/>
  <c r="Q2884" i="35" s="1"/>
  <c r="P2820" i="35"/>
  <c r="Q2820" i="35" s="1"/>
  <c r="P2756" i="35"/>
  <c r="Q2756" i="35" s="1"/>
  <c r="P2692" i="35"/>
  <c r="Q2692" i="35" s="1"/>
  <c r="P2628" i="35"/>
  <c r="Q2628" i="35" s="1"/>
  <c r="P2564" i="35"/>
  <c r="Q2564" i="35" s="1"/>
  <c r="P2500" i="35"/>
  <c r="Q2500" i="35" s="1"/>
  <c r="P2436" i="35"/>
  <c r="Q2436" i="35" s="1"/>
  <c r="P2372" i="35"/>
  <c r="Q2372" i="35" s="1"/>
  <c r="P2308" i="35"/>
  <c r="Q2308" i="35" s="1"/>
  <c r="P8542" i="35"/>
  <c r="Q8542" i="35" s="1"/>
  <c r="P7474" i="35"/>
  <c r="Q7474" i="35" s="1"/>
  <c r="P6450" i="35"/>
  <c r="Q6450" i="35" s="1"/>
  <c r="P6028" i="35"/>
  <c r="Q6028" i="35" s="1"/>
  <c r="P5772" i="35"/>
  <c r="Q5772" i="35" s="1"/>
  <c r="P5516" i="35"/>
  <c r="Q5516" i="35" s="1"/>
  <c r="P5260" i="35"/>
  <c r="Q5260" i="35" s="1"/>
  <c r="P5004" i="35"/>
  <c r="Q5004" i="35" s="1"/>
  <c r="P4748" i="35"/>
  <c r="Q4748" i="35" s="1"/>
  <c r="P4492" i="35"/>
  <c r="Q4492" i="35" s="1"/>
  <c r="P4302" i="35"/>
  <c r="Q4302" i="35" s="1"/>
  <c r="P4218" i="35"/>
  <c r="Q4218" i="35" s="1"/>
  <c r="P4139" i="35"/>
  <c r="Q4139" i="35" s="1"/>
  <c r="P4075" i="35"/>
  <c r="Q4075" i="35" s="1"/>
  <c r="P4011" i="35"/>
  <c r="Q4011" i="35" s="1"/>
  <c r="P3947" i="35"/>
  <c r="Q3947" i="35" s="1"/>
  <c r="P3883" i="35"/>
  <c r="Q3883" i="35" s="1"/>
  <c r="P3819" i="35"/>
  <c r="Q3819" i="35" s="1"/>
  <c r="P3755" i="35"/>
  <c r="Q3755" i="35" s="1"/>
  <c r="P3691" i="35"/>
  <c r="Q3691" i="35" s="1"/>
  <c r="P3627" i="35"/>
  <c r="Q3627" i="35" s="1"/>
  <c r="P3563" i="35"/>
  <c r="Q3563" i="35" s="1"/>
  <c r="P3499" i="35"/>
  <c r="Q3499" i="35" s="1"/>
  <c r="P3435" i="35"/>
  <c r="Q3435" i="35" s="1"/>
  <c r="P3371" i="35"/>
  <c r="Q3371" i="35" s="1"/>
  <c r="P3307" i="35"/>
  <c r="Q3307" i="35" s="1"/>
  <c r="P3243" i="35"/>
  <c r="Q3243" i="35" s="1"/>
  <c r="P3179" i="35"/>
  <c r="Q3179" i="35" s="1"/>
  <c r="P3115" i="35"/>
  <c r="Q3115" i="35" s="1"/>
  <c r="P3051" i="35"/>
  <c r="Q3051" i="35" s="1"/>
  <c r="P2987" i="35"/>
  <c r="Q2987" i="35" s="1"/>
  <c r="P2923" i="35"/>
  <c r="Q2923" i="35" s="1"/>
  <c r="P2859" i="35"/>
  <c r="Q2859" i="35" s="1"/>
  <c r="P2795" i="35"/>
  <c r="Q2795" i="35" s="1"/>
  <c r="P2731" i="35"/>
  <c r="Q2731" i="35" s="1"/>
  <c r="P2667" i="35"/>
  <c r="Q2667" i="35" s="1"/>
  <c r="P2603" i="35"/>
  <c r="Q2603" i="35" s="1"/>
  <c r="P2539" i="35"/>
  <c r="Q2539" i="35" s="1"/>
  <c r="P2475" i="35"/>
  <c r="Q2475" i="35" s="1"/>
  <c r="P2411" i="35"/>
  <c r="Q2411" i="35" s="1"/>
  <c r="P2347" i="35"/>
  <c r="Q2347" i="35" s="1"/>
  <c r="P2283" i="35"/>
  <c r="Q2283" i="35" s="1"/>
  <c r="P8345" i="35"/>
  <c r="Q8345" i="35" s="1"/>
  <c r="P7321" i="35"/>
  <c r="Q7321" i="35" s="1"/>
  <c r="P6307" i="35"/>
  <c r="Q6307" i="35" s="1"/>
  <c r="P5989" i="35"/>
  <c r="Q5989" i="35" s="1"/>
  <c r="P5733" i="35"/>
  <c r="Q5733" i="35" s="1"/>
  <c r="P5477" i="35"/>
  <c r="Q5477" i="35" s="1"/>
  <c r="P5221" i="35"/>
  <c r="Q5221" i="35" s="1"/>
  <c r="P4965" i="35"/>
  <c r="Q4965" i="35" s="1"/>
  <c r="P4709" i="35"/>
  <c r="Q4709" i="35" s="1"/>
  <c r="P4453" i="35"/>
  <c r="Q4453" i="35" s="1"/>
  <c r="P4291" i="35"/>
  <c r="Q4291" i="35" s="1"/>
  <c r="P4205" i="35"/>
  <c r="Q4205" i="35" s="1"/>
  <c r="P4130" i="35"/>
  <c r="Q4130" i="35" s="1"/>
  <c r="P4066" i="35"/>
  <c r="Q4066" i="35" s="1"/>
  <c r="P4002" i="35"/>
  <c r="Q4002" i="35" s="1"/>
  <c r="P3938" i="35"/>
  <c r="Q3938" i="35" s="1"/>
  <c r="P3874" i="35"/>
  <c r="Q3874" i="35" s="1"/>
  <c r="P3810" i="35"/>
  <c r="Q3810" i="35" s="1"/>
  <c r="P3746" i="35"/>
  <c r="Q3746" i="35" s="1"/>
  <c r="P3682" i="35"/>
  <c r="Q3682" i="35" s="1"/>
  <c r="P3618" i="35"/>
  <c r="Q3618" i="35" s="1"/>
  <c r="P3554" i="35"/>
  <c r="Q3554" i="35" s="1"/>
  <c r="P3490" i="35"/>
  <c r="Q3490" i="35" s="1"/>
  <c r="P3426" i="35"/>
  <c r="Q3426" i="35" s="1"/>
  <c r="P3362" i="35"/>
  <c r="Q3362" i="35" s="1"/>
  <c r="P3298" i="35"/>
  <c r="Q3298" i="35" s="1"/>
  <c r="P3234" i="35"/>
  <c r="Q3234" i="35" s="1"/>
  <c r="P3170" i="35"/>
  <c r="Q3170" i="35" s="1"/>
  <c r="P3106" i="35"/>
  <c r="Q3106" i="35" s="1"/>
  <c r="P3042" i="35"/>
  <c r="Q3042" i="35" s="1"/>
  <c r="P2978" i="35"/>
  <c r="Q2978" i="35" s="1"/>
  <c r="P2914" i="35"/>
  <c r="Q2914" i="35" s="1"/>
  <c r="P2850" i="35"/>
  <c r="Q2850" i="35" s="1"/>
  <c r="P2786" i="35"/>
  <c r="Q2786" i="35" s="1"/>
  <c r="P2722" i="35"/>
  <c r="Q2722" i="35" s="1"/>
  <c r="P2658" i="35"/>
  <c r="Q2658" i="35" s="1"/>
  <c r="P2594" i="35"/>
  <c r="Q2594" i="35" s="1"/>
  <c r="P2530" i="35"/>
  <c r="Q2530" i="35" s="1"/>
  <c r="P2466" i="35"/>
  <c r="Q2466" i="35" s="1"/>
  <c r="P2402" i="35"/>
  <c r="Q2402" i="35" s="1"/>
  <c r="P2338" i="35"/>
  <c r="Q2338" i="35" s="1"/>
  <c r="P2274" i="35"/>
  <c r="Q2274" i="35" s="1"/>
  <c r="P8892" i="35"/>
  <c r="Q8892" i="35" s="1"/>
  <c r="P7570" i="35"/>
  <c r="Q7570" i="35" s="1"/>
  <c r="P6546" i="35"/>
  <c r="Q6546" i="35" s="1"/>
  <c r="P6052" i="35"/>
  <c r="Q6052" i="35" s="1"/>
  <c r="P5796" i="35"/>
  <c r="Q5796" i="35" s="1"/>
  <c r="P5540" i="35"/>
  <c r="Q5540" i="35" s="1"/>
  <c r="P5284" i="35"/>
  <c r="Q5284" i="35" s="1"/>
  <c r="P5028" i="35"/>
  <c r="Q5028" i="35" s="1"/>
  <c r="P4772" i="35"/>
  <c r="Q4772" i="35" s="1"/>
  <c r="P4516" i="35"/>
  <c r="Q4516" i="35" s="1"/>
  <c r="P4316" i="35"/>
  <c r="Q4316" i="35" s="1"/>
  <c r="P4226" i="35"/>
  <c r="Q4226" i="35" s="1"/>
  <c r="P4145" i="35"/>
  <c r="Q4145" i="35" s="1"/>
  <c r="P4081" i="35"/>
  <c r="Q4081" i="35" s="1"/>
  <c r="P4017" i="35"/>
  <c r="Q4017" i="35" s="1"/>
  <c r="P3953" i="35"/>
  <c r="Q3953" i="35" s="1"/>
  <c r="P3889" i="35"/>
  <c r="Q3889" i="35" s="1"/>
  <c r="P3825" i="35"/>
  <c r="Q3825" i="35" s="1"/>
  <c r="P3761" i="35"/>
  <c r="Q3761" i="35" s="1"/>
  <c r="P3697" i="35"/>
  <c r="Q3697" i="35" s="1"/>
  <c r="P3633" i="35"/>
  <c r="Q3633" i="35" s="1"/>
  <c r="P3569" i="35"/>
  <c r="Q3569" i="35" s="1"/>
  <c r="P3505" i="35"/>
  <c r="Q3505" i="35" s="1"/>
  <c r="P3441" i="35"/>
  <c r="Q3441" i="35" s="1"/>
  <c r="P3377" i="35"/>
  <c r="Q3377" i="35" s="1"/>
  <c r="P3313" i="35"/>
  <c r="Q3313" i="35" s="1"/>
  <c r="P3249" i="35"/>
  <c r="Q3249" i="35" s="1"/>
  <c r="P3185" i="35"/>
  <c r="Q3185" i="35" s="1"/>
  <c r="P3121" i="35"/>
  <c r="Q3121" i="35" s="1"/>
  <c r="P3057" i="35"/>
  <c r="Q3057" i="35" s="1"/>
  <c r="P2993" i="35"/>
  <c r="Q2993" i="35" s="1"/>
  <c r="P2929" i="35"/>
  <c r="Q2929" i="35" s="1"/>
  <c r="P2865" i="35"/>
  <c r="Q2865" i="35" s="1"/>
  <c r="P2801" i="35"/>
  <c r="Q2801" i="35" s="1"/>
  <c r="P2737" i="35"/>
  <c r="Q2737" i="35" s="1"/>
  <c r="P2673" i="35"/>
  <c r="Q2673" i="35" s="1"/>
  <c r="P2609" i="35"/>
  <c r="Q2609" i="35" s="1"/>
  <c r="P2545" i="35"/>
  <c r="Q2545" i="35" s="1"/>
  <c r="P2481" i="35"/>
  <c r="Q2481" i="35" s="1"/>
  <c r="P2417" i="35"/>
  <c r="Q2417" i="35" s="1"/>
  <c r="P2353" i="35"/>
  <c r="Q2353" i="35" s="1"/>
  <c r="P2289" i="35"/>
  <c r="Q2289" i="35" s="1"/>
  <c r="P2225" i="35"/>
  <c r="Q2225" i="35" s="1"/>
  <c r="P8313" i="35"/>
  <c r="Q8313" i="35" s="1"/>
  <c r="P7289" i="35"/>
  <c r="Q7289" i="35" s="1"/>
  <c r="P6289" i="35"/>
  <c r="Q6289" i="35" s="1"/>
  <c r="P5981" i="35"/>
  <c r="Q5981" i="35" s="1"/>
  <c r="P5725" i="35"/>
  <c r="Q5725" i="35" s="1"/>
  <c r="P5469" i="35"/>
  <c r="Q5469" i="35" s="1"/>
  <c r="P5213" i="35"/>
  <c r="Q5213" i="35" s="1"/>
  <c r="P4957" i="35"/>
  <c r="Q4957" i="35" s="1"/>
  <c r="P4701" i="35"/>
  <c r="Q4701" i="35" s="1"/>
  <c r="P4445" i="35"/>
  <c r="Q4445" i="35" s="1"/>
  <c r="P4287" i="35"/>
  <c r="Q4287" i="35" s="1"/>
  <c r="P4203" i="35"/>
  <c r="Q4203" i="35" s="1"/>
  <c r="P4128" i="35"/>
  <c r="Q4128" i="35" s="1"/>
  <c r="P4064" i="35"/>
  <c r="Q4064" i="35" s="1"/>
  <c r="P4000" i="35"/>
  <c r="Q4000" i="35" s="1"/>
  <c r="P3936" i="35"/>
  <c r="Q3936" i="35" s="1"/>
  <c r="P3872" i="35"/>
  <c r="Q3872" i="35" s="1"/>
  <c r="P3808" i="35"/>
  <c r="Q3808" i="35" s="1"/>
  <c r="P3744" i="35"/>
  <c r="Q3744" i="35" s="1"/>
  <c r="P3680" i="35"/>
  <c r="Q3680" i="35" s="1"/>
  <c r="P3616" i="35"/>
  <c r="Q3616" i="35" s="1"/>
  <c r="P3552" i="35"/>
  <c r="Q3552" i="35" s="1"/>
  <c r="P3488" i="35"/>
  <c r="Q3488" i="35" s="1"/>
  <c r="P3424" i="35"/>
  <c r="Q3424" i="35" s="1"/>
  <c r="P3360" i="35"/>
  <c r="Q3360" i="35" s="1"/>
  <c r="P3296" i="35"/>
  <c r="Q3296" i="35" s="1"/>
  <c r="P3232" i="35"/>
  <c r="Q3232" i="35" s="1"/>
  <c r="P3168" i="35"/>
  <c r="Q3168" i="35" s="1"/>
  <c r="P3104" i="35"/>
  <c r="Q3104" i="35" s="1"/>
  <c r="P3040" i="35"/>
  <c r="Q3040" i="35" s="1"/>
  <c r="P2976" i="35"/>
  <c r="Q2976" i="35" s="1"/>
  <c r="P2912" i="35"/>
  <c r="Q2912" i="35" s="1"/>
  <c r="P2848" i="35"/>
  <c r="Q2848" i="35" s="1"/>
  <c r="P2784" i="35"/>
  <c r="Q2784" i="35" s="1"/>
  <c r="P2720" i="35"/>
  <c r="Q2720" i="35" s="1"/>
  <c r="P2656" i="35"/>
  <c r="Q2656" i="35" s="1"/>
  <c r="P2592" i="35"/>
  <c r="Q2592" i="35" s="1"/>
  <c r="P2528" i="35"/>
  <c r="Q2528" i="35" s="1"/>
  <c r="P2464" i="35"/>
  <c r="Q2464" i="35" s="1"/>
  <c r="P2400" i="35"/>
  <c r="Q2400" i="35" s="1"/>
  <c r="P2336" i="35"/>
  <c r="Q2336" i="35" s="1"/>
  <c r="P7513" i="35"/>
  <c r="Q7513" i="35" s="1"/>
  <c r="P5525" i="35"/>
  <c r="Q5525" i="35" s="1"/>
  <c r="P4501" i="35"/>
  <c r="Q4501" i="35" s="1"/>
  <c r="P4078" i="35"/>
  <c r="Q4078" i="35" s="1"/>
  <c r="P3822" i="35"/>
  <c r="Q3822" i="35" s="1"/>
  <c r="P7922" i="35"/>
  <c r="Q7922" i="35" s="1"/>
  <c r="P5628" i="35"/>
  <c r="Q5628" i="35" s="1"/>
  <c r="P4604" i="35"/>
  <c r="Q4604" i="35" s="1"/>
  <c r="P4103" i="35"/>
  <c r="Q4103" i="35" s="1"/>
  <c r="P3847" i="35"/>
  <c r="Q3847" i="35" s="1"/>
  <c r="P3591" i="35"/>
  <c r="Q3591" i="35" s="1"/>
  <c r="P3335" i="35"/>
  <c r="Q3335" i="35" s="1"/>
  <c r="P3079" i="35"/>
  <c r="Q3079" i="35" s="1"/>
  <c r="P2823" i="35"/>
  <c r="Q2823" i="35" s="1"/>
  <c r="P2567" i="35"/>
  <c r="Q2567" i="35" s="1"/>
  <c r="P2311" i="35"/>
  <c r="Q2311" i="35" s="1"/>
  <c r="P2194" i="35"/>
  <c r="Q2194" i="35" s="1"/>
  <c r="P2130" i="35"/>
  <c r="Q2130" i="35" s="1"/>
  <c r="P2066" i="35"/>
  <c r="Q2066" i="35" s="1"/>
  <c r="P5877" i="35"/>
  <c r="Q5877" i="35" s="1"/>
  <c r="P4853" i="35"/>
  <c r="Q4853" i="35" s="1"/>
  <c r="P4167" i="35"/>
  <c r="Q4167" i="35" s="1"/>
  <c r="P3910" i="35"/>
  <c r="Q3910" i="35" s="1"/>
  <c r="P3654" i="35"/>
  <c r="Q3654" i="35" s="1"/>
  <c r="P3398" i="35"/>
  <c r="Q3398" i="35" s="1"/>
  <c r="P3142" i="35"/>
  <c r="Q3142" i="35" s="1"/>
  <c r="P2886" i="35"/>
  <c r="Q2886" i="35" s="1"/>
  <c r="P2630" i="35"/>
  <c r="Q2630" i="35" s="1"/>
  <c r="P8306" i="35"/>
  <c r="Q8306" i="35" s="1"/>
  <c r="P5724" i="35"/>
  <c r="Q5724" i="35" s="1"/>
  <c r="P4700" i="35"/>
  <c r="Q4700" i="35" s="1"/>
  <c r="P4127" i="35"/>
  <c r="Q4127" i="35" s="1"/>
  <c r="P3871" i="35"/>
  <c r="Q3871" i="35" s="1"/>
  <c r="P10484" i="35"/>
  <c r="Q10484" i="35" s="1"/>
  <c r="P5845" i="35"/>
  <c r="Q5845" i="35" s="1"/>
  <c r="P4821" i="35"/>
  <c r="Q4821" i="35" s="1"/>
  <c r="P4158" i="35"/>
  <c r="Q4158" i="35" s="1"/>
  <c r="P3902" i="35"/>
  <c r="Q3902" i="35" s="1"/>
  <c r="P3646" i="35"/>
  <c r="Q3646" i="35" s="1"/>
  <c r="P3390" i="35"/>
  <c r="Q3390" i="35" s="1"/>
  <c r="P3134" i="35"/>
  <c r="Q3134" i="35" s="1"/>
  <c r="P2878" i="35"/>
  <c r="Q2878" i="35" s="1"/>
  <c r="P2622" i="35"/>
  <c r="Q2622" i="35" s="1"/>
  <c r="P2366" i="35"/>
  <c r="Q2366" i="35" s="1"/>
  <c r="P2210" i="35"/>
  <c r="Q2210" i="35" s="1"/>
  <c r="P2143" i="35"/>
  <c r="Q2143" i="35" s="1"/>
  <c r="P2079" i="35"/>
  <c r="Q2079" i="35" s="1"/>
  <c r="P6069" i="35"/>
  <c r="Q6069" i="35" s="1"/>
  <c r="P5045" i="35"/>
  <c r="Q5045" i="35" s="1"/>
  <c r="P4231" i="35"/>
  <c r="Q4231" i="35" s="1"/>
  <c r="P3958" i="35"/>
  <c r="Q3958" i="35" s="1"/>
  <c r="P3702" i="35"/>
  <c r="Q3702" i="35" s="1"/>
  <c r="P3446" i="35"/>
  <c r="Q3446" i="35" s="1"/>
  <c r="P3190" i="35"/>
  <c r="Q3190" i="35" s="1"/>
  <c r="P2934" i="35"/>
  <c r="Q2934" i="35" s="1"/>
  <c r="P2678" i="35"/>
  <c r="Q2678" i="35" s="1"/>
  <c r="P2422" i="35"/>
  <c r="Q2422" i="35" s="1"/>
  <c r="P8050" i="35"/>
  <c r="Q8050" i="35" s="1"/>
  <c r="P5660" i="35"/>
  <c r="Q5660" i="35" s="1"/>
  <c r="P4636" i="35"/>
  <c r="Q4636" i="35" s="1"/>
  <c r="P4111" i="35"/>
  <c r="Q4111" i="35" s="1"/>
  <c r="P3855" i="35"/>
  <c r="Q3855" i="35" s="1"/>
  <c r="P3599" i="35"/>
  <c r="Q3599" i="35" s="1"/>
  <c r="P3343" i="35"/>
  <c r="Q3343" i="35" s="1"/>
  <c r="P3087" i="35"/>
  <c r="Q3087" i="35" s="1"/>
  <c r="P2831" i="35"/>
  <c r="Q2831" i="35" s="1"/>
  <c r="P2575" i="35"/>
  <c r="Q2575" i="35" s="1"/>
  <c r="P2319" i="35"/>
  <c r="Q2319" i="35" s="1"/>
  <c r="P3735" i="35"/>
  <c r="Q3735" i="35" s="1"/>
  <c r="P2975" i="35"/>
  <c r="Q2975" i="35" s="1"/>
  <c r="P2327" i="35"/>
  <c r="Q2327" i="35" s="1"/>
  <c r="P2166" i="35"/>
  <c r="Q2166" i="35" s="1"/>
  <c r="P2081" i="35"/>
  <c r="Q2081" i="35" s="1"/>
  <c r="P2013" i="35"/>
  <c r="Q2013" i="35" s="1"/>
  <c r="P1949" i="35"/>
  <c r="Q1949" i="35" s="1"/>
  <c r="P1885" i="35"/>
  <c r="Q1885" i="35" s="1"/>
  <c r="P1821" i="35"/>
  <c r="Q1821" i="35" s="1"/>
  <c r="P1757" i="35"/>
  <c r="Q1757" i="35" s="1"/>
  <c r="P1693" i="35"/>
  <c r="Q1693" i="35" s="1"/>
  <c r="P1629" i="35"/>
  <c r="Q1629" i="35" s="1"/>
  <c r="P1565" i="35"/>
  <c r="Q1565" i="35" s="1"/>
  <c r="P1501" i="35"/>
  <c r="Q1501" i="35" s="1"/>
  <c r="P1437" i="35"/>
  <c r="Q1437" i="35" s="1"/>
  <c r="P1373" i="35"/>
  <c r="Q1373" i="35" s="1"/>
  <c r="P1309" i="35"/>
  <c r="Q1309" i="35" s="1"/>
  <c r="P1245" i="35"/>
  <c r="Q1245" i="35" s="1"/>
  <c r="P1181" i="35"/>
  <c r="Q1181" i="35" s="1"/>
  <c r="P1117" i="35"/>
  <c r="Q1117" i="35" s="1"/>
  <c r="P1053" i="35"/>
  <c r="Q1053" i="35" s="1"/>
  <c r="P989" i="35"/>
  <c r="Q989" i="35" s="1"/>
  <c r="P925" i="35"/>
  <c r="Q925" i="35" s="1"/>
  <c r="P861" i="35"/>
  <c r="Q861" i="35" s="1"/>
  <c r="P797" i="35"/>
  <c r="Q797" i="35" s="1"/>
  <c r="P733" i="35"/>
  <c r="Q733" i="35" s="1"/>
  <c r="P669" i="35"/>
  <c r="Q669" i="35" s="1"/>
  <c r="P605" i="35"/>
  <c r="Q605" i="35" s="1"/>
  <c r="P541" i="35"/>
  <c r="Q541" i="35" s="1"/>
  <c r="P477" i="35"/>
  <c r="Q477" i="35" s="1"/>
  <c r="P413" i="35"/>
  <c r="Q413" i="35" s="1"/>
  <c r="P349" i="35"/>
  <c r="Q349" i="35" s="1"/>
  <c r="P285" i="35"/>
  <c r="Q285" i="35" s="1"/>
  <c r="P221" i="35"/>
  <c r="Q221" i="35" s="1"/>
  <c r="P157" i="35"/>
  <c r="Q157" i="35" s="1"/>
  <c r="P93" i="35"/>
  <c r="Q93" i="35" s="1"/>
  <c r="P29" i="35"/>
  <c r="Q29" i="35" s="1"/>
  <c r="P3959" i="35"/>
  <c r="Q3959" i="35" s="1"/>
  <c r="P3054" i="35"/>
  <c r="Q3054" i="35" s="1"/>
  <c r="P2382" i="35"/>
  <c r="Q2382" i="35" s="1"/>
  <c r="P10751" i="35"/>
  <c r="Q10751" i="35" s="1"/>
  <c r="P8312" i="35"/>
  <c r="Q8312" i="35" s="1"/>
  <c r="P6879" i="35"/>
  <c r="Q6879" i="35" s="1"/>
  <c r="P8053" i="35"/>
  <c r="Q8053" i="35" s="1"/>
  <c r="P6612" i="35"/>
  <c r="Q6612" i="35" s="1"/>
  <c r="P7099" i="35"/>
  <c r="Q7099" i="35" s="1"/>
  <c r="P5603" i="35"/>
  <c r="Q5603" i="35" s="1"/>
  <c r="P4835" i="35"/>
  <c r="Q4835" i="35" s="1"/>
  <c r="P4323" i="35"/>
  <c r="Q4323" i="35" s="1"/>
  <c r="P6890" i="35"/>
  <c r="Q6890" i="35" s="1"/>
  <c r="P5882" i="35"/>
  <c r="Q5882" i="35" s="1"/>
  <c r="P5370" i="35"/>
  <c r="Q5370" i="35" s="1"/>
  <c r="P4858" i="35"/>
  <c r="Q4858" i="35" s="1"/>
  <c r="P4346" i="35"/>
  <c r="Q4346" i="35" s="1"/>
  <c r="P6921" i="35"/>
  <c r="Q6921" i="35" s="1"/>
  <c r="P5889" i="35"/>
  <c r="Q5889" i="35" s="1"/>
  <c r="P5377" i="35"/>
  <c r="Q5377" i="35" s="1"/>
  <c r="P4865" i="35"/>
  <c r="Q4865" i="35" s="1"/>
  <c r="P4353" i="35"/>
  <c r="Q4353" i="35" s="1"/>
  <c r="P7618" i="35"/>
  <c r="Q7618" i="35" s="1"/>
  <c r="P6064" i="35"/>
  <c r="Q6064" i="35" s="1"/>
  <c r="P5552" i="35"/>
  <c r="Q5552" i="35" s="1"/>
  <c r="P5040" i="35"/>
  <c r="Q5040" i="35" s="1"/>
  <c r="P4528" i="35"/>
  <c r="Q4528" i="35" s="1"/>
  <c r="P8289" i="35"/>
  <c r="Q8289" i="35" s="1"/>
  <c r="P6273" i="35"/>
  <c r="Q6273" i="35" s="1"/>
  <c r="P5719" i="35"/>
  <c r="Q5719" i="35" s="1"/>
  <c r="P5207" i="35"/>
  <c r="Q5207" i="35" s="1"/>
  <c r="P4695" i="35"/>
  <c r="Q4695" i="35" s="1"/>
  <c r="P8424" i="35"/>
  <c r="Q8424" i="35" s="1"/>
  <c r="P6362" i="35"/>
  <c r="Q6362" i="35" s="1"/>
  <c r="P5750" i="35"/>
  <c r="Q5750" i="35" s="1"/>
  <c r="P5238" i="35"/>
  <c r="Q5238" i="35" s="1"/>
  <c r="P4790" i="35"/>
  <c r="Q4790" i="35" s="1"/>
  <c r="P4534" i="35"/>
  <c r="Q4534" i="35" s="1"/>
  <c r="P6482" i="35"/>
  <c r="Q6482" i="35" s="1"/>
  <c r="P5268" i="35"/>
  <c r="Q5268" i="35" s="1"/>
  <c r="P4308" i="35"/>
  <c r="Q4308" i="35" s="1"/>
  <c r="P4013" i="35"/>
  <c r="Q4013" i="35" s="1"/>
  <c r="P3757" i="35"/>
  <c r="Q3757" i="35" s="1"/>
  <c r="P3501" i="35"/>
  <c r="Q3501" i="35" s="1"/>
  <c r="P3245" i="35"/>
  <c r="Q3245" i="35" s="1"/>
  <c r="P2989" i="35"/>
  <c r="Q2989" i="35" s="1"/>
  <c r="P2733" i="35"/>
  <c r="Q2733" i="35" s="1"/>
  <c r="P2477" i="35"/>
  <c r="Q2477" i="35" s="1"/>
  <c r="P2221" i="35"/>
  <c r="Q2221" i="35" s="1"/>
  <c r="P5933" i="35"/>
  <c r="Q5933" i="35" s="1"/>
  <c r="P4909" i="35"/>
  <c r="Q4909" i="35" s="1"/>
  <c r="P4187" i="35"/>
  <c r="Q4187" i="35" s="1"/>
  <c r="P3924" i="35"/>
  <c r="Q3924" i="35" s="1"/>
  <c r="P3668" i="35"/>
  <c r="Q3668" i="35" s="1"/>
  <c r="P3412" i="35"/>
  <c r="Q3412" i="35" s="1"/>
  <c r="P3156" i="35"/>
  <c r="Q3156" i="35" s="1"/>
  <c r="P3068" i="35"/>
  <c r="Q3068" i="35" s="1"/>
  <c r="P3004" i="35"/>
  <c r="Q3004" i="35" s="1"/>
  <c r="P2940" i="35"/>
  <c r="Q2940" i="35" s="1"/>
  <c r="P2876" i="35"/>
  <c r="Q2876" i="35" s="1"/>
  <c r="P2812" i="35"/>
  <c r="Q2812" i="35" s="1"/>
  <c r="P2748" i="35"/>
  <c r="Q2748" i="35" s="1"/>
  <c r="P2684" i="35"/>
  <c r="Q2684" i="35" s="1"/>
  <c r="P2620" i="35"/>
  <c r="Q2620" i="35" s="1"/>
  <c r="P2556" i="35"/>
  <c r="Q2556" i="35" s="1"/>
  <c r="P2492" i="35"/>
  <c r="Q2492" i="35" s="1"/>
  <c r="P2428" i="35"/>
  <c r="Q2428" i="35" s="1"/>
  <c r="P2364" i="35"/>
  <c r="Q2364" i="35" s="1"/>
  <c r="P2300" i="35"/>
  <c r="Q2300" i="35" s="1"/>
  <c r="P8371" i="35"/>
  <c r="Q8371" i="35" s="1"/>
  <c r="P7346" i="35"/>
  <c r="Q7346" i="35" s="1"/>
  <c r="P6329" i="35"/>
  <c r="Q6329" i="35" s="1"/>
  <c r="P5996" i="35"/>
  <c r="Q5996" i="35" s="1"/>
  <c r="P5740" i="35"/>
  <c r="Q5740" i="35" s="1"/>
  <c r="P5484" i="35"/>
  <c r="Q5484" i="35" s="1"/>
  <c r="P5228" i="35"/>
  <c r="Q5228" i="35" s="1"/>
  <c r="P4972" i="35"/>
  <c r="Q4972" i="35" s="1"/>
  <c r="P4716" i="35"/>
  <c r="Q4716" i="35" s="1"/>
  <c r="P4460" i="35"/>
  <c r="Q4460" i="35" s="1"/>
  <c r="P4292" i="35"/>
  <c r="Q4292" i="35" s="1"/>
  <c r="P4206" i="35"/>
  <c r="Q4206" i="35" s="1"/>
  <c r="P4131" i="35"/>
  <c r="Q4131" i="35" s="1"/>
  <c r="P4067" i="35"/>
  <c r="Q4067" i="35" s="1"/>
  <c r="P4003" i="35"/>
  <c r="Q4003" i="35" s="1"/>
  <c r="P3939" i="35"/>
  <c r="Q3939" i="35" s="1"/>
  <c r="P3875" i="35"/>
  <c r="Q3875" i="35" s="1"/>
  <c r="P3811" i="35"/>
  <c r="Q3811" i="35" s="1"/>
  <c r="P3747" i="35"/>
  <c r="Q3747" i="35" s="1"/>
  <c r="P3683" i="35"/>
  <c r="Q3683" i="35" s="1"/>
  <c r="P3619" i="35"/>
  <c r="Q3619" i="35" s="1"/>
  <c r="P3555" i="35"/>
  <c r="Q3555" i="35" s="1"/>
  <c r="P3491" i="35"/>
  <c r="Q3491" i="35" s="1"/>
  <c r="P3427" i="35"/>
  <c r="Q3427" i="35" s="1"/>
  <c r="P3363" i="35"/>
  <c r="Q3363" i="35" s="1"/>
  <c r="P3299" i="35"/>
  <c r="Q3299" i="35" s="1"/>
  <c r="P3235" i="35"/>
  <c r="Q3235" i="35" s="1"/>
  <c r="P3171" i="35"/>
  <c r="Q3171" i="35" s="1"/>
  <c r="P3107" i="35"/>
  <c r="Q3107" i="35" s="1"/>
  <c r="P3043" i="35"/>
  <c r="Q3043" i="35" s="1"/>
  <c r="P2979" i="35"/>
  <c r="Q2979" i="35" s="1"/>
  <c r="P2915" i="35"/>
  <c r="Q2915" i="35" s="1"/>
  <c r="P2851" i="35"/>
  <c r="Q2851" i="35" s="1"/>
  <c r="P2787" i="35"/>
  <c r="Q2787" i="35" s="1"/>
  <c r="P2723" i="35"/>
  <c r="Q2723" i="35" s="1"/>
  <c r="P2659" i="35"/>
  <c r="Q2659" i="35" s="1"/>
  <c r="P2595" i="35"/>
  <c r="Q2595" i="35" s="1"/>
  <c r="P2531" i="35"/>
  <c r="Q2531" i="35" s="1"/>
  <c r="P2467" i="35"/>
  <c r="Q2467" i="35" s="1"/>
  <c r="P2403" i="35"/>
  <c r="Q2403" i="35" s="1"/>
  <c r="P2339" i="35"/>
  <c r="Q2339" i="35" s="1"/>
  <c r="P2275" i="35"/>
  <c r="Q2275" i="35" s="1"/>
  <c r="P8217" i="35"/>
  <c r="Q8217" i="35" s="1"/>
  <c r="P7193" i="35"/>
  <c r="Q7193" i="35" s="1"/>
  <c r="P6231" i="35"/>
  <c r="Q6231" i="35" s="1"/>
  <c r="P5957" i="35"/>
  <c r="Q5957" i="35" s="1"/>
  <c r="P5701" i="35"/>
  <c r="Q5701" i="35" s="1"/>
  <c r="P5445" i="35"/>
  <c r="Q5445" i="35" s="1"/>
  <c r="P5189" i="35"/>
  <c r="Q5189" i="35" s="1"/>
  <c r="P4933" i="35"/>
  <c r="Q4933" i="35" s="1"/>
  <c r="P4677" i="35"/>
  <c r="Q4677" i="35" s="1"/>
  <c r="P4422" i="35"/>
  <c r="Q4422" i="35" s="1"/>
  <c r="P4279" i="35"/>
  <c r="Q4279" i="35" s="1"/>
  <c r="P4195" i="35"/>
  <c r="Q4195" i="35" s="1"/>
  <c r="P4122" i="35"/>
  <c r="Q4122" i="35" s="1"/>
  <c r="P4058" i="35"/>
  <c r="Q4058" i="35" s="1"/>
  <c r="P3994" i="35"/>
  <c r="Q3994" i="35" s="1"/>
  <c r="P3930" i="35"/>
  <c r="Q3930" i="35" s="1"/>
  <c r="P3866" i="35"/>
  <c r="Q3866" i="35" s="1"/>
  <c r="P3802" i="35"/>
  <c r="Q3802" i="35" s="1"/>
  <c r="P3738" i="35"/>
  <c r="Q3738" i="35" s="1"/>
  <c r="P3674" i="35"/>
  <c r="Q3674" i="35" s="1"/>
  <c r="P3610" i="35"/>
  <c r="Q3610" i="35" s="1"/>
  <c r="P3546" i="35"/>
  <c r="Q3546" i="35" s="1"/>
  <c r="P3482" i="35"/>
  <c r="Q3482" i="35" s="1"/>
  <c r="P3418" i="35"/>
  <c r="Q3418" i="35" s="1"/>
  <c r="P3354" i="35"/>
  <c r="Q3354" i="35" s="1"/>
  <c r="P3290" i="35"/>
  <c r="Q3290" i="35" s="1"/>
  <c r="P3226" i="35"/>
  <c r="Q3226" i="35" s="1"/>
  <c r="P3162" i="35"/>
  <c r="Q3162" i="35" s="1"/>
  <c r="P3098" i="35"/>
  <c r="Q3098" i="35" s="1"/>
  <c r="P3034" i="35"/>
  <c r="Q3034" i="35" s="1"/>
  <c r="P2970" i="35"/>
  <c r="Q2970" i="35" s="1"/>
  <c r="P2906" i="35"/>
  <c r="Q2906" i="35" s="1"/>
  <c r="P2842" i="35"/>
  <c r="Q2842" i="35" s="1"/>
  <c r="P2778" i="35"/>
  <c r="Q2778" i="35" s="1"/>
  <c r="P2714" i="35"/>
  <c r="Q2714" i="35" s="1"/>
  <c r="P2650" i="35"/>
  <c r="Q2650" i="35" s="1"/>
  <c r="P2586" i="35"/>
  <c r="Q2586" i="35" s="1"/>
  <c r="P2522" i="35"/>
  <c r="Q2522" i="35" s="1"/>
  <c r="P2458" i="35"/>
  <c r="Q2458" i="35" s="1"/>
  <c r="P2394" i="35"/>
  <c r="Q2394" i="35" s="1"/>
  <c r="P2330" i="35"/>
  <c r="Q2330" i="35" s="1"/>
  <c r="P2266" i="35"/>
  <c r="Q2266" i="35" s="1"/>
  <c r="P8499" i="35"/>
  <c r="Q8499" i="35" s="1"/>
  <c r="P7442" i="35"/>
  <c r="Q7442" i="35" s="1"/>
  <c r="P6418" i="35"/>
  <c r="Q6418" i="35" s="1"/>
  <c r="P6020" i="35"/>
  <c r="Q6020" i="35" s="1"/>
  <c r="P5764" i="35"/>
  <c r="Q5764" i="35" s="1"/>
  <c r="P5508" i="35"/>
  <c r="Q5508" i="35" s="1"/>
  <c r="P5252" i="35"/>
  <c r="Q5252" i="35" s="1"/>
  <c r="P4996" i="35"/>
  <c r="Q4996" i="35" s="1"/>
  <c r="P4740" i="35"/>
  <c r="Q4740" i="35" s="1"/>
  <c r="P4484" i="35"/>
  <c r="Q4484" i="35" s="1"/>
  <c r="P4300" i="35"/>
  <c r="Q4300" i="35" s="1"/>
  <c r="P4214" i="35"/>
  <c r="Q4214" i="35" s="1"/>
  <c r="P4137" i="35"/>
  <c r="Q4137" i="35" s="1"/>
  <c r="P4073" i="35"/>
  <c r="Q4073" i="35" s="1"/>
  <c r="P4009" i="35"/>
  <c r="Q4009" i="35" s="1"/>
  <c r="P3945" i="35"/>
  <c r="Q3945" i="35" s="1"/>
  <c r="P3881" i="35"/>
  <c r="Q3881" i="35" s="1"/>
  <c r="P3817" i="35"/>
  <c r="Q3817" i="35" s="1"/>
  <c r="P3753" i="35"/>
  <c r="Q3753" i="35" s="1"/>
  <c r="P3689" i="35"/>
  <c r="Q3689" i="35" s="1"/>
  <c r="P3625" i="35"/>
  <c r="Q3625" i="35" s="1"/>
  <c r="P3561" i="35"/>
  <c r="Q3561" i="35" s="1"/>
  <c r="P3497" i="35"/>
  <c r="Q3497" i="35" s="1"/>
  <c r="P3433" i="35"/>
  <c r="Q3433" i="35" s="1"/>
  <c r="P3369" i="35"/>
  <c r="Q3369" i="35" s="1"/>
  <c r="P3305" i="35"/>
  <c r="Q3305" i="35" s="1"/>
  <c r="P3241" i="35"/>
  <c r="Q3241" i="35" s="1"/>
  <c r="P3177" i="35"/>
  <c r="Q3177" i="35" s="1"/>
  <c r="P3113" i="35"/>
  <c r="Q3113" i="35" s="1"/>
  <c r="P3049" i="35"/>
  <c r="Q3049" i="35" s="1"/>
  <c r="P2985" i="35"/>
  <c r="Q2985" i="35" s="1"/>
  <c r="P2921" i="35"/>
  <c r="Q2921" i="35" s="1"/>
  <c r="P2857" i="35"/>
  <c r="Q2857" i="35" s="1"/>
  <c r="P2793" i="35"/>
  <c r="Q2793" i="35" s="1"/>
  <c r="P2729" i="35"/>
  <c r="Q2729" i="35" s="1"/>
  <c r="P2665" i="35"/>
  <c r="Q2665" i="35" s="1"/>
  <c r="P2601" i="35"/>
  <c r="Q2601" i="35" s="1"/>
  <c r="P2537" i="35"/>
  <c r="Q2537" i="35" s="1"/>
  <c r="P2473" i="35"/>
  <c r="Q2473" i="35" s="1"/>
  <c r="P2409" i="35"/>
  <c r="Q2409" i="35" s="1"/>
  <c r="P2345" i="35"/>
  <c r="Q2345" i="35" s="1"/>
  <c r="P2281" i="35"/>
  <c r="Q2281" i="35" s="1"/>
  <c r="P2217" i="35"/>
  <c r="Q2217" i="35" s="1"/>
  <c r="P8185" i="35"/>
  <c r="Q8185" i="35" s="1"/>
  <c r="P7161" i="35"/>
  <c r="Q7161" i="35" s="1"/>
  <c r="P6215" i="35"/>
  <c r="Q6215" i="35" s="1"/>
  <c r="P5949" i="35"/>
  <c r="Q5949" i="35" s="1"/>
  <c r="P5693" i="35"/>
  <c r="Q5693" i="35" s="1"/>
  <c r="P5437" i="35"/>
  <c r="Q5437" i="35" s="1"/>
  <c r="P5181" i="35"/>
  <c r="Q5181" i="35" s="1"/>
  <c r="P4925" i="35"/>
  <c r="Q4925" i="35" s="1"/>
  <c r="P4669" i="35"/>
  <c r="Q4669" i="35" s="1"/>
  <c r="P4420" i="35"/>
  <c r="Q4420" i="35" s="1"/>
  <c r="P4277" i="35"/>
  <c r="Q4277" i="35" s="1"/>
  <c r="P4191" i="35"/>
  <c r="Q4191" i="35" s="1"/>
  <c r="P4120" i="35"/>
  <c r="Q4120" i="35" s="1"/>
  <c r="P4056" i="35"/>
  <c r="Q4056" i="35" s="1"/>
  <c r="P3992" i="35"/>
  <c r="Q3992" i="35" s="1"/>
  <c r="P3928" i="35"/>
  <c r="Q3928" i="35" s="1"/>
  <c r="P3864" i="35"/>
  <c r="Q3864" i="35" s="1"/>
  <c r="P3800" i="35"/>
  <c r="Q3800" i="35" s="1"/>
  <c r="P3736" i="35"/>
  <c r="Q3736" i="35" s="1"/>
  <c r="P3672" i="35"/>
  <c r="Q3672" i="35" s="1"/>
  <c r="P3608" i="35"/>
  <c r="Q3608" i="35" s="1"/>
  <c r="P3544" i="35"/>
  <c r="Q3544" i="35" s="1"/>
  <c r="P3480" i="35"/>
  <c r="Q3480" i="35" s="1"/>
  <c r="P3416" i="35"/>
  <c r="Q3416" i="35" s="1"/>
  <c r="P3352" i="35"/>
  <c r="Q3352" i="35" s="1"/>
  <c r="P3288" i="35"/>
  <c r="Q3288" i="35" s="1"/>
  <c r="P3224" i="35"/>
  <c r="Q3224" i="35" s="1"/>
  <c r="P3160" i="35"/>
  <c r="Q3160" i="35" s="1"/>
  <c r="P3096" i="35"/>
  <c r="Q3096" i="35" s="1"/>
  <c r="P3032" i="35"/>
  <c r="Q3032" i="35" s="1"/>
  <c r="P2968" i="35"/>
  <c r="Q2968" i="35" s="1"/>
  <c r="P2904" i="35"/>
  <c r="Q2904" i="35" s="1"/>
  <c r="P2840" i="35"/>
  <c r="Q2840" i="35" s="1"/>
  <c r="P2776" i="35"/>
  <c r="Q2776" i="35" s="1"/>
  <c r="P2712" i="35"/>
  <c r="Q2712" i="35" s="1"/>
  <c r="P2648" i="35"/>
  <c r="Q2648" i="35" s="1"/>
  <c r="P2584" i="35"/>
  <c r="Q2584" i="35" s="1"/>
  <c r="P2520" i="35"/>
  <c r="Q2520" i="35" s="1"/>
  <c r="P2456" i="35"/>
  <c r="Q2456" i="35" s="1"/>
  <c r="P2392" i="35"/>
  <c r="Q2392" i="35" s="1"/>
  <c r="P2328" i="35"/>
  <c r="Q2328" i="35" s="1"/>
  <c r="P7001" i="35"/>
  <c r="Q7001" i="35" s="1"/>
  <c r="P5397" i="35"/>
  <c r="Q5397" i="35" s="1"/>
  <c r="P4390" i="35"/>
  <c r="Q4390" i="35" s="1"/>
  <c r="P4046" i="35"/>
  <c r="Q4046" i="35" s="1"/>
  <c r="P3790" i="35"/>
  <c r="Q3790" i="35" s="1"/>
  <c r="P7410" i="35"/>
  <c r="Q7410" i="35" s="1"/>
  <c r="P5500" i="35"/>
  <c r="Q5500" i="35" s="1"/>
  <c r="P4476" i="35"/>
  <c r="Q4476" i="35" s="1"/>
  <c r="P4071" i="35"/>
  <c r="Q4071" i="35" s="1"/>
  <c r="P3815" i="35"/>
  <c r="Q3815" i="35" s="1"/>
  <c r="P3559" i="35"/>
  <c r="Q3559" i="35" s="1"/>
  <c r="P3303" i="35"/>
  <c r="Q3303" i="35" s="1"/>
  <c r="P3047" i="35"/>
  <c r="Q3047" i="35" s="1"/>
  <c r="P2791" i="35"/>
  <c r="Q2791" i="35" s="1"/>
  <c r="P2535" i="35"/>
  <c r="Q2535" i="35" s="1"/>
  <c r="P2286" i="35"/>
  <c r="Q2286" i="35" s="1"/>
  <c r="P2186" i="35"/>
  <c r="Q2186" i="35" s="1"/>
  <c r="P2122" i="35"/>
  <c r="Q2122" i="35" s="1"/>
  <c r="P8423" i="35"/>
  <c r="Q8423" i="35" s="1"/>
  <c r="P5749" i="35"/>
  <c r="Q5749" i="35" s="1"/>
  <c r="P4725" i="35"/>
  <c r="Q4725" i="35" s="1"/>
  <c r="P4134" i="35"/>
  <c r="Q4134" i="35" s="1"/>
  <c r="P3878" i="35"/>
  <c r="Q3878" i="35" s="1"/>
  <c r="P3622" i="35"/>
  <c r="Q3622" i="35" s="1"/>
  <c r="P3366" i="35"/>
  <c r="Q3366" i="35" s="1"/>
  <c r="P3110" i="35"/>
  <c r="Q3110" i="35" s="1"/>
  <c r="P2854" i="35"/>
  <c r="Q2854" i="35" s="1"/>
  <c r="P2598" i="35"/>
  <c r="Q2598" i="35" s="1"/>
  <c r="P7794" i="35"/>
  <c r="Q7794" i="35" s="1"/>
  <c r="P5596" i="35"/>
  <c r="Q5596" i="35" s="1"/>
  <c r="P4572" i="35"/>
  <c r="Q4572" i="35" s="1"/>
  <c r="P4095" i="35"/>
  <c r="Q4095" i="35" s="1"/>
  <c r="P3839" i="35"/>
  <c r="Q3839" i="35" s="1"/>
  <c r="P8281" i="35"/>
  <c r="Q8281" i="35" s="1"/>
  <c r="P5717" i="35"/>
  <c r="Q5717" i="35" s="1"/>
  <c r="P4693" i="35"/>
  <c r="Q4693" i="35" s="1"/>
  <c r="P4126" i="35"/>
  <c r="Q4126" i="35" s="1"/>
  <c r="P3870" i="35"/>
  <c r="Q3870" i="35" s="1"/>
  <c r="P3614" i="35"/>
  <c r="Q3614" i="35" s="1"/>
  <c r="P3358" i="35"/>
  <c r="Q3358" i="35" s="1"/>
  <c r="P3102" i="35"/>
  <c r="Q3102" i="35" s="1"/>
  <c r="P2846" i="35"/>
  <c r="Q2846" i="35" s="1"/>
  <c r="P2590" i="35"/>
  <c r="Q2590" i="35" s="1"/>
  <c r="P2334" i="35"/>
  <c r="Q2334" i="35" s="1"/>
  <c r="P2199" i="35"/>
  <c r="Q2199" i="35" s="1"/>
  <c r="P2135" i="35"/>
  <c r="Q2135" i="35" s="1"/>
  <c r="P2071" i="35"/>
  <c r="Q2071" i="35" s="1"/>
  <c r="P5941" i="35"/>
  <c r="Q5941" i="35" s="1"/>
  <c r="P4917" i="35"/>
  <c r="Q4917" i="35" s="1"/>
  <c r="P4189" i="35"/>
  <c r="Q4189" i="35" s="1"/>
  <c r="P3926" i="35"/>
  <c r="Q3926" i="35" s="1"/>
  <c r="P3670" i="35"/>
  <c r="Q3670" i="35" s="1"/>
  <c r="P3414" i="35"/>
  <c r="Q3414" i="35" s="1"/>
  <c r="P3158" i="35"/>
  <c r="Q3158" i="35" s="1"/>
  <c r="P2902" i="35"/>
  <c r="Q2902" i="35" s="1"/>
  <c r="P2646" i="35"/>
  <c r="Q2646" i="35" s="1"/>
  <c r="P2390" i="35"/>
  <c r="Q2390" i="35" s="1"/>
  <c r="P7538" i="35"/>
  <c r="Q7538" i="35" s="1"/>
  <c r="P5532" i="35"/>
  <c r="Q5532" i="35" s="1"/>
  <c r="P4508" i="35"/>
  <c r="Q4508" i="35" s="1"/>
  <c r="P4079" i="35"/>
  <c r="Q4079" i="35" s="1"/>
  <c r="P3823" i="35"/>
  <c r="Q3823" i="35" s="1"/>
  <c r="P3567" i="35"/>
  <c r="Q3567" i="35" s="1"/>
  <c r="P3311" i="35"/>
  <c r="Q3311" i="35" s="1"/>
  <c r="P3055" i="35"/>
  <c r="Q3055" i="35" s="1"/>
  <c r="P2799" i="35"/>
  <c r="Q2799" i="35" s="1"/>
  <c r="P2543" i="35"/>
  <c r="Q2543" i="35" s="1"/>
  <c r="P2288" i="35"/>
  <c r="Q2288" i="35" s="1"/>
  <c r="P3575" i="35"/>
  <c r="Q3575" i="35" s="1"/>
  <c r="P2894" i="35"/>
  <c r="Q2894" i="35" s="1"/>
  <c r="P2272" i="35"/>
  <c r="Q2272" i="35" s="1"/>
  <c r="P2156" i="35"/>
  <c r="Q2156" i="35" s="1"/>
  <c r="P2070" i="35"/>
  <c r="Q2070" i="35" s="1"/>
  <c r="P2005" i="35"/>
  <c r="Q2005" i="35" s="1"/>
  <c r="P1941" i="35"/>
  <c r="Q1941" i="35" s="1"/>
  <c r="P1877" i="35"/>
  <c r="Q1877" i="35" s="1"/>
  <c r="P1813" i="35"/>
  <c r="Q1813" i="35" s="1"/>
  <c r="P1749" i="35"/>
  <c r="Q1749" i="35" s="1"/>
  <c r="P1685" i="35"/>
  <c r="Q1685" i="35" s="1"/>
  <c r="P1621" i="35"/>
  <c r="Q1621" i="35" s="1"/>
  <c r="P1557" i="35"/>
  <c r="Q1557" i="35" s="1"/>
  <c r="P1493" i="35"/>
  <c r="Q1493" i="35" s="1"/>
  <c r="P1429" i="35"/>
  <c r="Q1429" i="35" s="1"/>
  <c r="P1365" i="35"/>
  <c r="Q1365" i="35" s="1"/>
  <c r="P1301" i="35"/>
  <c r="Q1301" i="35" s="1"/>
  <c r="P1237" i="35"/>
  <c r="Q1237" i="35" s="1"/>
  <c r="P1173" i="35"/>
  <c r="Q1173" i="35" s="1"/>
  <c r="P1109" i="35"/>
  <c r="Q1109" i="35" s="1"/>
  <c r="P1045" i="35"/>
  <c r="Q1045" i="35" s="1"/>
  <c r="P981" i="35"/>
  <c r="Q981" i="35" s="1"/>
  <c r="P917" i="35"/>
  <c r="Q917" i="35" s="1"/>
  <c r="P853" i="35"/>
  <c r="Q853" i="35" s="1"/>
  <c r="P789" i="35"/>
  <c r="Q789" i="35" s="1"/>
  <c r="P725" i="35"/>
  <c r="Q725" i="35" s="1"/>
  <c r="P661" i="35"/>
  <c r="Q661" i="35" s="1"/>
  <c r="P597" i="35"/>
  <c r="Q597" i="35" s="1"/>
  <c r="P533" i="35"/>
  <c r="Q533" i="35" s="1"/>
  <c r="P469" i="35"/>
  <c r="Q469" i="35" s="1"/>
  <c r="P405" i="35"/>
  <c r="Q405" i="35" s="1"/>
  <c r="P341" i="35"/>
  <c r="Q341" i="35" s="1"/>
  <c r="P277" i="35"/>
  <c r="Q277" i="35" s="1"/>
  <c r="P213" i="35"/>
  <c r="Q213" i="35" s="1"/>
  <c r="P149" i="35"/>
  <c r="Q149" i="35" s="1"/>
  <c r="P85" i="35"/>
  <c r="Q85" i="35" s="1"/>
  <c r="P21" i="35"/>
  <c r="Q21" i="35" s="1"/>
  <c r="P3703" i="35"/>
  <c r="Q3703" i="35" s="1"/>
  <c r="P2967" i="35"/>
  <c r="Q2967" i="35" s="1"/>
  <c r="P2318" i="35"/>
  <c r="Q2318" i="35" s="1"/>
  <c r="P9182" i="35"/>
  <c r="Q9182" i="35" s="1"/>
  <c r="P7800" i="35"/>
  <c r="Q7800" i="35" s="1"/>
  <c r="P6367" i="35"/>
  <c r="Q6367" i="35" s="1"/>
  <c r="P7541" i="35"/>
  <c r="Q7541" i="35" s="1"/>
  <c r="P6164" i="35"/>
  <c r="Q6164" i="35" s="1"/>
  <c r="P6843" i="35"/>
  <c r="Q6843" i="35" s="1"/>
  <c r="P5347" i="35"/>
  <c r="Q5347" i="35" s="1"/>
  <c r="P4771" i="35"/>
  <c r="Q4771" i="35" s="1"/>
  <c r="P9596" i="35"/>
  <c r="Q9596" i="35" s="1"/>
  <c r="P6634" i="35"/>
  <c r="Q6634" i="35" s="1"/>
  <c r="P5818" i="35"/>
  <c r="Q5818" i="35" s="1"/>
  <c r="P5306" i="35"/>
  <c r="Q5306" i="35" s="1"/>
  <c r="P4794" i="35"/>
  <c r="Q4794" i="35" s="1"/>
  <c r="P9844" i="35"/>
  <c r="Q9844" i="35" s="1"/>
  <c r="P6665" i="35"/>
  <c r="Q6665" i="35" s="1"/>
  <c r="P5825" i="35"/>
  <c r="Q5825" i="35" s="1"/>
  <c r="P5313" i="35"/>
  <c r="Q5313" i="35" s="1"/>
  <c r="P4801" i="35"/>
  <c r="Q4801" i="35" s="1"/>
  <c r="P4289" i="35"/>
  <c r="Q4289" i="35" s="1"/>
  <c r="P7362" i="35"/>
  <c r="Q7362" i="35" s="1"/>
  <c r="P6000" i="35"/>
  <c r="Q6000" i="35" s="1"/>
  <c r="P5488" i="35"/>
  <c r="Q5488" i="35" s="1"/>
  <c r="P4976" i="35"/>
  <c r="Q4976" i="35" s="1"/>
  <c r="P4464" i="35"/>
  <c r="Q4464" i="35" s="1"/>
  <c r="P8033" i="35"/>
  <c r="Q8033" i="35" s="1"/>
  <c r="P6170" i="35"/>
  <c r="Q6170" i="35" s="1"/>
  <c r="P5655" i="35"/>
  <c r="Q5655" i="35" s="1"/>
  <c r="P5143" i="35"/>
  <c r="Q5143" i="35" s="1"/>
  <c r="P4631" i="35"/>
  <c r="Q4631" i="35" s="1"/>
  <c r="P8154" i="35"/>
  <c r="Q8154" i="35" s="1"/>
  <c r="P6206" i="35"/>
  <c r="Q6206" i="35" s="1"/>
  <c r="P5686" i="35"/>
  <c r="Q5686" i="35" s="1"/>
  <c r="P5174" i="35"/>
  <c r="Q5174" i="35" s="1"/>
  <c r="P4758" i="35"/>
  <c r="Q4758" i="35" s="1"/>
  <c r="P4502" i="35"/>
  <c r="Q4502" i="35" s="1"/>
  <c r="P6167" i="35"/>
  <c r="Q6167" i="35" s="1"/>
  <c r="P5140" i="35"/>
  <c r="Q5140" i="35" s="1"/>
  <c r="P4262" i="35"/>
  <c r="Q4262" i="35" s="1"/>
  <c r="P3981" i="35"/>
  <c r="Q3981" i="35" s="1"/>
  <c r="P3725" i="35"/>
  <c r="Q3725" i="35" s="1"/>
  <c r="P3469" i="35"/>
  <c r="Q3469" i="35" s="1"/>
  <c r="P3213" i="35"/>
  <c r="Q3213" i="35" s="1"/>
  <c r="P2957" i="35"/>
  <c r="Q2957" i="35" s="1"/>
  <c r="P2701" i="35"/>
  <c r="Q2701" i="35" s="1"/>
  <c r="P2445" i="35"/>
  <c r="Q2445" i="35" s="1"/>
  <c r="P9204" i="35"/>
  <c r="Q9204" i="35" s="1"/>
  <c r="P5805" i="35"/>
  <c r="Q5805" i="35" s="1"/>
  <c r="P4781" i="35"/>
  <c r="Q4781" i="35" s="1"/>
  <c r="P4148" i="35"/>
  <c r="Q4148" i="35" s="1"/>
  <c r="P3892" i="35"/>
  <c r="Q3892" i="35" s="1"/>
  <c r="P3636" i="35"/>
  <c r="Q3636" i="35" s="1"/>
  <c r="P3380" i="35"/>
  <c r="Q3380" i="35" s="1"/>
  <c r="P3124" i="35"/>
  <c r="Q3124" i="35" s="1"/>
  <c r="P3060" i="35"/>
  <c r="Q3060" i="35" s="1"/>
  <c r="P2996" i="35"/>
  <c r="Q2996" i="35" s="1"/>
  <c r="P2932" i="35"/>
  <c r="Q2932" i="35" s="1"/>
  <c r="P2868" i="35"/>
  <c r="Q2868" i="35" s="1"/>
  <c r="P2804" i="35"/>
  <c r="Q2804" i="35" s="1"/>
  <c r="P2740" i="35"/>
  <c r="Q2740" i="35" s="1"/>
  <c r="P2676" i="35"/>
  <c r="Q2676" i="35" s="1"/>
  <c r="P2612" i="35"/>
  <c r="Q2612" i="35" s="1"/>
  <c r="P2548" i="35"/>
  <c r="Q2548" i="35" s="1"/>
  <c r="P2484" i="35"/>
  <c r="Q2484" i="35" s="1"/>
  <c r="P2420" i="35"/>
  <c r="Q2420" i="35" s="1"/>
  <c r="P2356" i="35"/>
  <c r="Q2356" i="35" s="1"/>
  <c r="P2292" i="35"/>
  <c r="Q2292" i="35" s="1"/>
  <c r="P8242" i="35"/>
  <c r="Q8242" i="35" s="1"/>
  <c r="P7218" i="35"/>
  <c r="Q7218" i="35" s="1"/>
  <c r="P6243" i="35"/>
  <c r="Q6243" i="35" s="1"/>
  <c r="P5964" i="35"/>
  <c r="Q5964" i="35" s="1"/>
  <c r="P5708" i="35"/>
  <c r="Q5708" i="35" s="1"/>
  <c r="P5452" i="35"/>
  <c r="Q5452" i="35" s="1"/>
  <c r="P5196" i="35"/>
  <c r="Q5196" i="35" s="1"/>
  <c r="P4940" i="35"/>
  <c r="Q4940" i="35" s="1"/>
  <c r="P4684" i="35"/>
  <c r="Q4684" i="35" s="1"/>
  <c r="P4428" i="35"/>
  <c r="Q4428" i="35" s="1"/>
  <c r="P4282" i="35"/>
  <c r="Q4282" i="35" s="1"/>
  <c r="P4196" i="35"/>
  <c r="Q4196" i="35" s="1"/>
  <c r="P4123" i="35"/>
  <c r="Q4123" i="35" s="1"/>
  <c r="P4059" i="35"/>
  <c r="Q4059" i="35" s="1"/>
  <c r="P3995" i="35"/>
  <c r="Q3995" i="35" s="1"/>
  <c r="P3931" i="35"/>
  <c r="Q3931" i="35" s="1"/>
  <c r="P3867" i="35"/>
  <c r="Q3867" i="35" s="1"/>
  <c r="P3803" i="35"/>
  <c r="Q3803" i="35" s="1"/>
  <c r="P3739" i="35"/>
  <c r="Q3739" i="35" s="1"/>
  <c r="P3675" i="35"/>
  <c r="Q3675" i="35" s="1"/>
  <c r="P3611" i="35"/>
  <c r="Q3611" i="35" s="1"/>
  <c r="P3547" i="35"/>
  <c r="Q3547" i="35" s="1"/>
  <c r="P3483" i="35"/>
  <c r="Q3483" i="35" s="1"/>
  <c r="P3419" i="35"/>
  <c r="Q3419" i="35" s="1"/>
  <c r="P3355" i="35"/>
  <c r="Q3355" i="35" s="1"/>
  <c r="P3291" i="35"/>
  <c r="Q3291" i="35" s="1"/>
  <c r="P3227" i="35"/>
  <c r="Q3227" i="35" s="1"/>
  <c r="P3163" i="35"/>
  <c r="Q3163" i="35" s="1"/>
  <c r="P3099" i="35"/>
  <c r="Q3099" i="35" s="1"/>
  <c r="P3035" i="35"/>
  <c r="Q3035" i="35" s="1"/>
  <c r="P2971" i="35"/>
  <c r="Q2971" i="35" s="1"/>
  <c r="P2907" i="35"/>
  <c r="Q2907" i="35" s="1"/>
  <c r="P2843" i="35"/>
  <c r="Q2843" i="35" s="1"/>
  <c r="P2779" i="35"/>
  <c r="Q2779" i="35" s="1"/>
  <c r="P2715" i="35"/>
  <c r="Q2715" i="35" s="1"/>
  <c r="P2651" i="35"/>
  <c r="Q2651" i="35" s="1"/>
  <c r="P2587" i="35"/>
  <c r="Q2587" i="35" s="1"/>
  <c r="P2523" i="35"/>
  <c r="Q2523" i="35" s="1"/>
  <c r="P2459" i="35"/>
  <c r="Q2459" i="35" s="1"/>
  <c r="P2395" i="35"/>
  <c r="Q2395" i="35" s="1"/>
  <c r="P2331" i="35"/>
  <c r="Q2331" i="35" s="1"/>
  <c r="P2267" i="35"/>
  <c r="Q2267" i="35" s="1"/>
  <c r="P8089" i="35"/>
  <c r="Q8089" i="35" s="1"/>
  <c r="P7065" i="35"/>
  <c r="Q7065" i="35" s="1"/>
  <c r="P6186" i="35"/>
  <c r="Q6186" i="35" s="1"/>
  <c r="P5925" i="35"/>
  <c r="Q5925" i="35" s="1"/>
  <c r="P5669" i="35"/>
  <c r="Q5669" i="35" s="1"/>
  <c r="P5413" i="35"/>
  <c r="Q5413" i="35" s="1"/>
  <c r="P5157" i="35"/>
  <c r="Q5157" i="35" s="1"/>
  <c r="P4901" i="35"/>
  <c r="Q4901" i="35" s="1"/>
  <c r="P4645" i="35"/>
  <c r="Q4645" i="35" s="1"/>
  <c r="P4404" i="35"/>
  <c r="Q4404" i="35" s="1"/>
  <c r="P4269" i="35"/>
  <c r="Q4269" i="35" s="1"/>
  <c r="P4183" i="35"/>
  <c r="Q4183" i="35" s="1"/>
  <c r="P4114" i="35"/>
  <c r="Q4114" i="35" s="1"/>
  <c r="P4050" i="35"/>
  <c r="Q4050" i="35" s="1"/>
  <c r="P3986" i="35"/>
  <c r="Q3986" i="35" s="1"/>
  <c r="P3922" i="35"/>
  <c r="Q3922" i="35" s="1"/>
  <c r="P3858" i="35"/>
  <c r="Q3858" i="35" s="1"/>
  <c r="P3794" i="35"/>
  <c r="Q3794" i="35" s="1"/>
  <c r="P3730" i="35"/>
  <c r="Q3730" i="35" s="1"/>
  <c r="P3666" i="35"/>
  <c r="Q3666" i="35" s="1"/>
  <c r="P3602" i="35"/>
  <c r="Q3602" i="35" s="1"/>
  <c r="P3538" i="35"/>
  <c r="Q3538" i="35" s="1"/>
  <c r="P3474" i="35"/>
  <c r="Q3474" i="35" s="1"/>
  <c r="P3410" i="35"/>
  <c r="Q3410" i="35" s="1"/>
  <c r="P3346" i="35"/>
  <c r="Q3346" i="35" s="1"/>
  <c r="P3282" i="35"/>
  <c r="Q3282" i="35" s="1"/>
  <c r="P3218" i="35"/>
  <c r="Q3218" i="35" s="1"/>
  <c r="P3154" i="35"/>
  <c r="Q3154" i="35" s="1"/>
  <c r="P3090" i="35"/>
  <c r="Q3090" i="35" s="1"/>
  <c r="P3026" i="35"/>
  <c r="Q3026" i="35" s="1"/>
  <c r="P2962" i="35"/>
  <c r="Q2962" i="35" s="1"/>
  <c r="P2898" i="35"/>
  <c r="Q2898" i="35" s="1"/>
  <c r="P2834" i="35"/>
  <c r="Q2834" i="35" s="1"/>
  <c r="P2770" i="35"/>
  <c r="Q2770" i="35" s="1"/>
  <c r="P2706" i="35"/>
  <c r="Q2706" i="35" s="1"/>
  <c r="P2642" i="35"/>
  <c r="Q2642" i="35" s="1"/>
  <c r="P2578" i="35"/>
  <c r="Q2578" i="35" s="1"/>
  <c r="P2514" i="35"/>
  <c r="Q2514" i="35" s="1"/>
  <c r="P2450" i="35"/>
  <c r="Q2450" i="35" s="1"/>
  <c r="P2386" i="35"/>
  <c r="Q2386" i="35" s="1"/>
  <c r="P2322" i="35"/>
  <c r="Q2322" i="35" s="1"/>
  <c r="P2258" i="35"/>
  <c r="Q2258" i="35" s="1"/>
  <c r="P8338" i="35"/>
  <c r="Q8338" i="35" s="1"/>
  <c r="P7314" i="35"/>
  <c r="Q7314" i="35" s="1"/>
  <c r="P6306" i="35"/>
  <c r="Q6306" i="35" s="1"/>
  <c r="P5988" i="35"/>
  <c r="Q5988" i="35" s="1"/>
  <c r="P5732" i="35"/>
  <c r="Q5732" i="35" s="1"/>
  <c r="P5476" i="35"/>
  <c r="Q5476" i="35" s="1"/>
  <c r="P5220" i="35"/>
  <c r="Q5220" i="35" s="1"/>
  <c r="P4964" i="35"/>
  <c r="Q4964" i="35" s="1"/>
  <c r="P4708" i="35"/>
  <c r="Q4708" i="35" s="1"/>
  <c r="P4452" i="35"/>
  <c r="Q4452" i="35" s="1"/>
  <c r="P4290" i="35"/>
  <c r="Q4290" i="35" s="1"/>
  <c r="P4204" i="35"/>
  <c r="Q4204" i="35" s="1"/>
  <c r="P4129" i="35"/>
  <c r="Q4129" i="35" s="1"/>
  <c r="P4065" i="35"/>
  <c r="Q4065" i="35" s="1"/>
  <c r="P4001" i="35"/>
  <c r="Q4001" i="35" s="1"/>
  <c r="P3937" i="35"/>
  <c r="Q3937" i="35" s="1"/>
  <c r="P3873" i="35"/>
  <c r="Q3873" i="35" s="1"/>
  <c r="P3809" i="35"/>
  <c r="Q3809" i="35" s="1"/>
  <c r="P3745" i="35"/>
  <c r="Q3745" i="35" s="1"/>
  <c r="P3681" i="35"/>
  <c r="Q3681" i="35" s="1"/>
  <c r="P3617" i="35"/>
  <c r="Q3617" i="35" s="1"/>
  <c r="P3553" i="35"/>
  <c r="Q3553" i="35" s="1"/>
  <c r="P3489" i="35"/>
  <c r="Q3489" i="35" s="1"/>
  <c r="P3425" i="35"/>
  <c r="Q3425" i="35" s="1"/>
  <c r="P3361" i="35"/>
  <c r="Q3361" i="35" s="1"/>
  <c r="P3297" i="35"/>
  <c r="Q3297" i="35" s="1"/>
  <c r="P3233" i="35"/>
  <c r="Q3233" i="35" s="1"/>
  <c r="P3169" i="35"/>
  <c r="Q3169" i="35" s="1"/>
  <c r="P3105" i="35"/>
  <c r="Q3105" i="35" s="1"/>
  <c r="P3041" i="35"/>
  <c r="Q3041" i="35" s="1"/>
  <c r="P2977" i="35"/>
  <c r="Q2977" i="35" s="1"/>
  <c r="P2913" i="35"/>
  <c r="Q2913" i="35" s="1"/>
  <c r="P2849" i="35"/>
  <c r="Q2849" i="35" s="1"/>
  <c r="P2785" i="35"/>
  <c r="Q2785" i="35" s="1"/>
  <c r="P2721" i="35"/>
  <c r="Q2721" i="35" s="1"/>
  <c r="P2657" i="35"/>
  <c r="Q2657" i="35" s="1"/>
  <c r="P2593" i="35"/>
  <c r="Q2593" i="35" s="1"/>
  <c r="P2529" i="35"/>
  <c r="Q2529" i="35" s="1"/>
  <c r="P2465" i="35"/>
  <c r="Q2465" i="35" s="1"/>
  <c r="P2401" i="35"/>
  <c r="Q2401" i="35" s="1"/>
  <c r="P2337" i="35"/>
  <c r="Q2337" i="35" s="1"/>
  <c r="P2273" i="35"/>
  <c r="Q2273" i="35" s="1"/>
  <c r="P2209" i="35"/>
  <c r="Q2209" i="35" s="1"/>
  <c r="P8057" i="35"/>
  <c r="Q8057" i="35" s="1"/>
  <c r="P7033" i="35"/>
  <c r="Q7033" i="35" s="1"/>
  <c r="P6177" i="35"/>
  <c r="Q6177" i="35" s="1"/>
  <c r="P5917" i="35"/>
  <c r="Q5917" i="35" s="1"/>
  <c r="P5661" i="35"/>
  <c r="Q5661" i="35" s="1"/>
  <c r="P5405" i="35"/>
  <c r="Q5405" i="35" s="1"/>
  <c r="P5149" i="35"/>
  <c r="Q5149" i="35" s="1"/>
  <c r="P4893" i="35"/>
  <c r="Q4893" i="35" s="1"/>
  <c r="P4637" i="35"/>
  <c r="Q4637" i="35" s="1"/>
  <c r="P4397" i="35"/>
  <c r="Q4397" i="35" s="1"/>
  <c r="P4267" i="35"/>
  <c r="Q4267" i="35" s="1"/>
  <c r="P4181" i="35"/>
  <c r="Q4181" i="35" s="1"/>
  <c r="P4112" i="35"/>
  <c r="Q4112" i="35" s="1"/>
  <c r="P4048" i="35"/>
  <c r="Q4048" i="35" s="1"/>
  <c r="P3984" i="35"/>
  <c r="Q3984" i="35" s="1"/>
  <c r="P3920" i="35"/>
  <c r="Q3920" i="35" s="1"/>
  <c r="P3856" i="35"/>
  <c r="Q3856" i="35" s="1"/>
  <c r="P3792" i="35"/>
  <c r="Q3792" i="35" s="1"/>
  <c r="P3728" i="35"/>
  <c r="Q3728" i="35" s="1"/>
  <c r="P3664" i="35"/>
  <c r="Q3664" i="35" s="1"/>
  <c r="P3600" i="35"/>
  <c r="Q3600" i="35" s="1"/>
  <c r="P3536" i="35"/>
  <c r="Q3536" i="35" s="1"/>
  <c r="P3472" i="35"/>
  <c r="Q3472" i="35" s="1"/>
  <c r="P3408" i="35"/>
  <c r="Q3408" i="35" s="1"/>
  <c r="P3344" i="35"/>
  <c r="Q3344" i="35" s="1"/>
  <c r="P3280" i="35"/>
  <c r="Q3280" i="35" s="1"/>
  <c r="P3216" i="35"/>
  <c r="Q3216" i="35" s="1"/>
  <c r="P3152" i="35"/>
  <c r="Q3152" i="35" s="1"/>
  <c r="P3088" i="35"/>
  <c r="Q3088" i="35" s="1"/>
  <c r="P3024" i="35"/>
  <c r="Q3024" i="35" s="1"/>
  <c r="P2960" i="35"/>
  <c r="Q2960" i="35" s="1"/>
  <c r="P2896" i="35"/>
  <c r="Q2896" i="35" s="1"/>
  <c r="P2832" i="35"/>
  <c r="Q2832" i="35" s="1"/>
  <c r="P2768" i="35"/>
  <c r="Q2768" i="35" s="1"/>
  <c r="P2704" i="35"/>
  <c r="Q2704" i="35" s="1"/>
  <c r="P2640" i="35"/>
  <c r="Q2640" i="35" s="1"/>
  <c r="P2576" i="35"/>
  <c r="Q2576" i="35" s="1"/>
  <c r="P2512" i="35"/>
  <c r="Q2512" i="35" s="1"/>
  <c r="P2448" i="35"/>
  <c r="Q2448" i="35" s="1"/>
  <c r="P2384" i="35"/>
  <c r="Q2384" i="35" s="1"/>
  <c r="P2320" i="35"/>
  <c r="Q2320" i="35" s="1"/>
  <c r="P6489" i="35"/>
  <c r="Q6489" i="35" s="1"/>
  <c r="P5269" i="35"/>
  <c r="Q5269" i="35" s="1"/>
  <c r="P4309" i="35"/>
  <c r="Q4309" i="35" s="1"/>
  <c r="P4014" i="35"/>
  <c r="Q4014" i="35" s="1"/>
  <c r="P3758" i="35"/>
  <c r="Q3758" i="35" s="1"/>
  <c r="P6898" i="35"/>
  <c r="Q6898" i="35" s="1"/>
  <c r="P5372" i="35"/>
  <c r="Q5372" i="35" s="1"/>
  <c r="P4373" i="35"/>
  <c r="Q4373" i="35" s="1"/>
  <c r="P4039" i="35"/>
  <c r="Q4039" i="35" s="1"/>
  <c r="P3783" i="35"/>
  <c r="Q3783" i="35" s="1"/>
  <c r="P3527" i="35"/>
  <c r="Q3527" i="35" s="1"/>
  <c r="P3271" i="35"/>
  <c r="Q3271" i="35" s="1"/>
  <c r="P3015" i="35"/>
  <c r="Q3015" i="35" s="1"/>
  <c r="P2759" i="35"/>
  <c r="Q2759" i="35" s="1"/>
  <c r="P2503" i="35"/>
  <c r="Q2503" i="35" s="1"/>
  <c r="P2263" i="35"/>
  <c r="Q2263" i="35" s="1"/>
  <c r="P2178" i="35"/>
  <c r="Q2178" i="35" s="1"/>
  <c r="P2114" i="35"/>
  <c r="Q2114" i="35" s="1"/>
  <c r="P7897" i="35"/>
  <c r="Q7897" i="35" s="1"/>
  <c r="P5621" i="35"/>
  <c r="Q5621" i="35" s="1"/>
  <c r="P4597" i="35"/>
  <c r="Q4597" i="35" s="1"/>
  <c r="P4102" i="35"/>
  <c r="Q4102" i="35" s="1"/>
  <c r="P3846" i="35"/>
  <c r="Q3846" i="35" s="1"/>
  <c r="P3590" i="35"/>
  <c r="Q3590" i="35" s="1"/>
  <c r="P3334" i="35"/>
  <c r="Q3334" i="35" s="1"/>
  <c r="P3078" i="35"/>
  <c r="Q3078" i="35" s="1"/>
  <c r="P2822" i="35"/>
  <c r="Q2822" i="35" s="1"/>
  <c r="P2566" i="35"/>
  <c r="Q2566" i="35" s="1"/>
  <c r="P7282" i="35"/>
  <c r="Q7282" i="35" s="1"/>
  <c r="P5468" i="35"/>
  <c r="Q5468" i="35" s="1"/>
  <c r="P4444" i="35"/>
  <c r="Q4444" i="35" s="1"/>
  <c r="P4063" i="35"/>
  <c r="Q4063" i="35" s="1"/>
  <c r="P3807" i="35"/>
  <c r="Q3807" i="35" s="1"/>
  <c r="P7769" i="35"/>
  <c r="Q7769" i="35" s="1"/>
  <c r="P5589" i="35"/>
  <c r="Q5589" i="35" s="1"/>
  <c r="P4565" i="35"/>
  <c r="Q4565" i="35" s="1"/>
  <c r="P4094" i="35"/>
  <c r="Q4094" i="35" s="1"/>
  <c r="P3838" i="35"/>
  <c r="Q3838" i="35" s="1"/>
  <c r="P3582" i="35"/>
  <c r="Q3582" i="35" s="1"/>
  <c r="P3326" i="35"/>
  <c r="Q3326" i="35" s="1"/>
  <c r="P3070" i="35"/>
  <c r="Q3070" i="35" s="1"/>
  <c r="P2814" i="35"/>
  <c r="Q2814" i="35" s="1"/>
  <c r="P2558" i="35"/>
  <c r="Q2558" i="35" s="1"/>
  <c r="P2302" i="35"/>
  <c r="Q2302" i="35" s="1"/>
  <c r="P2191" i="35"/>
  <c r="Q2191" i="35" s="1"/>
  <c r="P2127" i="35"/>
  <c r="Q2127" i="35" s="1"/>
  <c r="P9460" i="35"/>
  <c r="Q9460" i="35" s="1"/>
  <c r="P5813" i="35"/>
  <c r="Q5813" i="35" s="1"/>
  <c r="P4789" i="35"/>
  <c r="Q4789" i="35" s="1"/>
  <c r="P4150" i="35"/>
  <c r="Q4150" i="35" s="1"/>
  <c r="P3894" i="35"/>
  <c r="Q3894" i="35" s="1"/>
  <c r="P3638" i="35"/>
  <c r="Q3638" i="35" s="1"/>
  <c r="P3382" i="35"/>
  <c r="Q3382" i="35" s="1"/>
  <c r="P3126" i="35"/>
  <c r="Q3126" i="35" s="1"/>
  <c r="P2870" i="35"/>
  <c r="Q2870" i="35" s="1"/>
  <c r="P2614" i="35"/>
  <c r="Q2614" i="35" s="1"/>
  <c r="P2358" i="35"/>
  <c r="Q2358" i="35" s="1"/>
  <c r="P7026" i="35"/>
  <c r="Q7026" i="35" s="1"/>
  <c r="P5404" i="35"/>
  <c r="Q5404" i="35" s="1"/>
  <c r="P4396" i="35"/>
  <c r="Q4396" i="35" s="1"/>
  <c r="P4047" i="35"/>
  <c r="Q4047" i="35" s="1"/>
  <c r="P3791" i="35"/>
  <c r="Q3791" i="35" s="1"/>
  <c r="P3535" i="35"/>
  <c r="Q3535" i="35" s="1"/>
  <c r="P3279" i="35"/>
  <c r="Q3279" i="35" s="1"/>
  <c r="P3023" i="35"/>
  <c r="Q3023" i="35" s="1"/>
  <c r="P2767" i="35"/>
  <c r="Q2767" i="35" s="1"/>
  <c r="P2511" i="35"/>
  <c r="Q2511" i="35" s="1"/>
  <c r="P2270" i="35"/>
  <c r="Q2270" i="35" s="1"/>
  <c r="P3487" i="35"/>
  <c r="Q3487" i="35" s="1"/>
  <c r="P2807" i="35"/>
  <c r="Q2807" i="35" s="1"/>
  <c r="P2243" i="35"/>
  <c r="Q2243" i="35" s="1"/>
  <c r="P2145" i="35"/>
  <c r="Q2145" i="35" s="1"/>
  <c r="P2061" i="35"/>
  <c r="Q2061" i="35" s="1"/>
  <c r="P1997" i="35"/>
  <c r="Q1997" i="35" s="1"/>
  <c r="P1933" i="35"/>
  <c r="Q1933" i="35" s="1"/>
  <c r="P1869" i="35"/>
  <c r="Q1869" i="35" s="1"/>
  <c r="P1805" i="35"/>
  <c r="Q1805" i="35" s="1"/>
  <c r="P1741" i="35"/>
  <c r="Q1741" i="35" s="1"/>
  <c r="P1677" i="35"/>
  <c r="Q1677" i="35" s="1"/>
  <c r="P1613" i="35"/>
  <c r="Q1613" i="35" s="1"/>
  <c r="P1549" i="35"/>
  <c r="Q1549" i="35" s="1"/>
  <c r="P1485" i="35"/>
  <c r="Q1485" i="35" s="1"/>
  <c r="P1421" i="35"/>
  <c r="Q1421" i="35" s="1"/>
  <c r="P1357" i="35"/>
  <c r="Q1357" i="35" s="1"/>
  <c r="P1293" i="35"/>
  <c r="Q1293" i="35" s="1"/>
  <c r="P1229" i="35"/>
  <c r="Q1229" i="35" s="1"/>
  <c r="P1165" i="35"/>
  <c r="Q1165" i="35" s="1"/>
  <c r="P1101" i="35"/>
  <c r="Q1101" i="35" s="1"/>
  <c r="P1037" i="35"/>
  <c r="Q1037" i="35" s="1"/>
  <c r="P973" i="35"/>
  <c r="Q973" i="35" s="1"/>
  <c r="P909" i="35"/>
  <c r="Q909" i="35" s="1"/>
  <c r="P845" i="35"/>
  <c r="Q845" i="35" s="1"/>
  <c r="P781" i="35"/>
  <c r="Q781" i="35" s="1"/>
  <c r="P717" i="35"/>
  <c r="Q717" i="35" s="1"/>
  <c r="P653" i="35"/>
  <c r="Q653" i="35" s="1"/>
  <c r="P589" i="35"/>
  <c r="Q589" i="35" s="1"/>
  <c r="P525" i="35"/>
  <c r="Q525" i="35" s="1"/>
  <c r="P461" i="35"/>
  <c r="Q461" i="35" s="1"/>
  <c r="P397" i="35"/>
  <c r="Q397" i="35" s="1"/>
  <c r="P333" i="35"/>
  <c r="Q333" i="35" s="1"/>
  <c r="P269" i="35"/>
  <c r="Q269" i="35" s="1"/>
  <c r="P205" i="35"/>
  <c r="Q205" i="35" s="1"/>
  <c r="P141" i="35"/>
  <c r="Q141" i="35" s="1"/>
  <c r="P77" i="35"/>
  <c r="Q77" i="35" s="1"/>
  <c r="P13" i="35"/>
  <c r="Q13" i="35" s="1"/>
  <c r="P3566" i="35"/>
  <c r="Q3566" i="35" s="1"/>
  <c r="P2879" i="35"/>
  <c r="Q2879" i="35" s="1"/>
  <c r="P11257" i="35"/>
  <c r="Q11257" i="35" s="1"/>
  <c r="P7288" i="35"/>
  <c r="Q7288" i="35" s="1"/>
  <c r="P8504" i="35"/>
  <c r="Q8504" i="35" s="1"/>
  <c r="P7029" i="35"/>
  <c r="Q7029" i="35" s="1"/>
  <c r="P9220" i="35"/>
  <c r="Q9220" i="35" s="1"/>
  <c r="P6587" i="35"/>
  <c r="Q6587" i="35" s="1"/>
  <c r="P5219" i="35"/>
  <c r="Q5219" i="35" s="1"/>
  <c r="P4707" i="35"/>
  <c r="Q4707" i="35" s="1"/>
  <c r="P8446" i="35"/>
  <c r="Q8446" i="35" s="1"/>
  <c r="P6378" i="35"/>
  <c r="Q6378" i="35" s="1"/>
  <c r="P5754" i="35"/>
  <c r="Q5754" i="35" s="1"/>
  <c r="P5242" i="35"/>
  <c r="Q5242" i="35" s="1"/>
  <c r="P4730" i="35"/>
  <c r="Q4730" i="35" s="1"/>
  <c r="P8487" i="35"/>
  <c r="Q8487" i="35" s="1"/>
  <c r="P6409" i="35"/>
  <c r="Q6409" i="35" s="1"/>
  <c r="P5761" i="35"/>
  <c r="Q5761" i="35" s="1"/>
  <c r="P5249" i="35"/>
  <c r="Q5249" i="35" s="1"/>
  <c r="P4737" i="35"/>
  <c r="Q4737" i="35" s="1"/>
  <c r="P4225" i="35"/>
  <c r="Q4225" i="35" s="1"/>
  <c r="P7106" i="35"/>
  <c r="Q7106" i="35" s="1"/>
  <c r="P5936" i="35"/>
  <c r="Q5936" i="35" s="1"/>
  <c r="P5424" i="35"/>
  <c r="Q5424" i="35" s="1"/>
  <c r="P4912" i="35"/>
  <c r="Q4912" i="35" s="1"/>
  <c r="P4400" i="35"/>
  <c r="Q4400" i="35" s="1"/>
  <c r="P7777" i="35"/>
  <c r="Q7777" i="35" s="1"/>
  <c r="P6103" i="35"/>
  <c r="Q6103" i="35" s="1"/>
  <c r="P5591" i="35"/>
  <c r="Q5591" i="35" s="1"/>
  <c r="P5079" i="35"/>
  <c r="Q5079" i="35" s="1"/>
  <c r="P4567" i="35"/>
  <c r="Q4567" i="35" s="1"/>
  <c r="P7898" i="35"/>
  <c r="Q7898" i="35" s="1"/>
  <c r="P6134" i="35"/>
  <c r="Q6134" i="35" s="1"/>
  <c r="P5622" i="35"/>
  <c r="Q5622" i="35" s="1"/>
  <c r="P5110" i="35"/>
  <c r="Q5110" i="35" s="1"/>
  <c r="P4726" i="35"/>
  <c r="Q4726" i="35" s="1"/>
  <c r="P4470" i="35"/>
  <c r="Q4470" i="35" s="1"/>
  <c r="P6036" i="35"/>
  <c r="Q6036" i="35" s="1"/>
  <c r="P5012" i="35"/>
  <c r="Q5012" i="35" s="1"/>
  <c r="P4220" i="35"/>
  <c r="Q4220" i="35" s="1"/>
  <c r="P3949" i="35"/>
  <c r="Q3949" i="35" s="1"/>
  <c r="P3693" i="35"/>
  <c r="Q3693" i="35" s="1"/>
  <c r="P3437" i="35"/>
  <c r="Q3437" i="35" s="1"/>
  <c r="P3181" i="35"/>
  <c r="Q3181" i="35" s="1"/>
  <c r="P2925" i="35"/>
  <c r="Q2925" i="35" s="1"/>
  <c r="P2669" i="35"/>
  <c r="Q2669" i="35" s="1"/>
  <c r="P2413" i="35"/>
  <c r="Q2413" i="35" s="1"/>
  <c r="P8121" i="35"/>
  <c r="Q8121" i="35" s="1"/>
  <c r="P5677" i="35"/>
  <c r="Q5677" i="35" s="1"/>
  <c r="P4653" i="35"/>
  <c r="Q4653" i="35" s="1"/>
  <c r="P4116" i="35"/>
  <c r="Q4116" i="35" s="1"/>
  <c r="P3860" i="35"/>
  <c r="Q3860" i="35" s="1"/>
  <c r="P3604" i="35"/>
  <c r="Q3604" i="35" s="1"/>
  <c r="P3348" i="35"/>
  <c r="Q3348" i="35" s="1"/>
  <c r="P3116" i="35"/>
  <c r="Q3116" i="35" s="1"/>
  <c r="P3052" i="35"/>
  <c r="Q3052" i="35" s="1"/>
  <c r="P2988" i="35"/>
  <c r="Q2988" i="35" s="1"/>
  <c r="P2924" i="35"/>
  <c r="Q2924" i="35" s="1"/>
  <c r="P2860" i="35"/>
  <c r="Q2860" i="35" s="1"/>
  <c r="P2796" i="35"/>
  <c r="Q2796" i="35" s="1"/>
  <c r="P2732" i="35"/>
  <c r="Q2732" i="35" s="1"/>
  <c r="P2668" i="35"/>
  <c r="Q2668" i="35" s="1"/>
  <c r="P2604" i="35"/>
  <c r="Q2604" i="35" s="1"/>
  <c r="P2540" i="35"/>
  <c r="Q2540" i="35" s="1"/>
  <c r="P2476" i="35"/>
  <c r="Q2476" i="35" s="1"/>
  <c r="P2412" i="35"/>
  <c r="Q2412" i="35" s="1"/>
  <c r="P2348" i="35"/>
  <c r="Q2348" i="35" s="1"/>
  <c r="P2284" i="35"/>
  <c r="Q2284" i="35" s="1"/>
  <c r="P8114" i="35"/>
  <c r="Q8114" i="35" s="1"/>
  <c r="P7090" i="35"/>
  <c r="Q7090" i="35" s="1"/>
  <c r="P6194" i="35"/>
  <c r="Q6194" i="35" s="1"/>
  <c r="P5932" i="35"/>
  <c r="Q5932" i="35" s="1"/>
  <c r="P5676" i="35"/>
  <c r="Q5676" i="35" s="1"/>
  <c r="P5420" i="35"/>
  <c r="Q5420" i="35" s="1"/>
  <c r="P5164" i="35"/>
  <c r="Q5164" i="35" s="1"/>
  <c r="P4908" i="35"/>
  <c r="Q4908" i="35" s="1"/>
  <c r="P4652" i="35"/>
  <c r="Q4652" i="35" s="1"/>
  <c r="P4405" i="35"/>
  <c r="Q4405" i="35" s="1"/>
  <c r="P4270" i="35"/>
  <c r="Q4270" i="35" s="1"/>
  <c r="P4186" i="35"/>
  <c r="Q4186" i="35" s="1"/>
  <c r="P4115" i="35"/>
  <c r="Q4115" i="35" s="1"/>
  <c r="P4051" i="35"/>
  <c r="Q4051" i="35" s="1"/>
  <c r="P3987" i="35"/>
  <c r="Q3987" i="35" s="1"/>
  <c r="P3923" i="35"/>
  <c r="Q3923" i="35" s="1"/>
  <c r="P3859" i="35"/>
  <c r="Q3859" i="35" s="1"/>
  <c r="P3795" i="35"/>
  <c r="Q3795" i="35" s="1"/>
  <c r="P3731" i="35"/>
  <c r="Q3731" i="35" s="1"/>
  <c r="P3667" i="35"/>
  <c r="Q3667" i="35" s="1"/>
  <c r="P3603" i="35"/>
  <c r="Q3603" i="35" s="1"/>
  <c r="P3539" i="35"/>
  <c r="Q3539" i="35" s="1"/>
  <c r="P3475" i="35"/>
  <c r="Q3475" i="35" s="1"/>
  <c r="P3411" i="35"/>
  <c r="Q3411" i="35" s="1"/>
  <c r="P3347" i="35"/>
  <c r="Q3347" i="35" s="1"/>
  <c r="P3283" i="35"/>
  <c r="Q3283" i="35" s="1"/>
  <c r="P3219" i="35"/>
  <c r="Q3219" i="35" s="1"/>
  <c r="P3155" i="35"/>
  <c r="Q3155" i="35" s="1"/>
  <c r="P3091" i="35"/>
  <c r="Q3091" i="35" s="1"/>
  <c r="P3027" i="35"/>
  <c r="Q3027" i="35" s="1"/>
  <c r="P2963" i="35"/>
  <c r="Q2963" i="35" s="1"/>
  <c r="P2899" i="35"/>
  <c r="Q2899" i="35" s="1"/>
  <c r="P2835" i="35"/>
  <c r="Q2835" i="35" s="1"/>
  <c r="P2771" i="35"/>
  <c r="Q2771" i="35" s="1"/>
  <c r="P2707" i="35"/>
  <c r="Q2707" i="35" s="1"/>
  <c r="P2643" i="35"/>
  <c r="Q2643" i="35" s="1"/>
  <c r="P2579" i="35"/>
  <c r="Q2579" i="35" s="1"/>
  <c r="P2515" i="35"/>
  <c r="Q2515" i="35" s="1"/>
  <c r="P2451" i="35"/>
  <c r="Q2451" i="35" s="1"/>
  <c r="P2387" i="35"/>
  <c r="Q2387" i="35" s="1"/>
  <c r="P2323" i="35"/>
  <c r="Q2323" i="35" s="1"/>
  <c r="P2259" i="35"/>
  <c r="Q2259" i="35" s="1"/>
  <c r="P7961" i="35"/>
  <c r="Q7961" i="35" s="1"/>
  <c r="P6937" i="35"/>
  <c r="Q6937" i="35" s="1"/>
  <c r="P6150" i="35"/>
  <c r="Q6150" i="35" s="1"/>
  <c r="P5893" i="35"/>
  <c r="Q5893" i="35" s="1"/>
  <c r="P5637" i="35"/>
  <c r="Q5637" i="35" s="1"/>
  <c r="P5381" i="35"/>
  <c r="Q5381" i="35" s="1"/>
  <c r="P5125" i="35"/>
  <c r="Q5125" i="35" s="1"/>
  <c r="P4869" i="35"/>
  <c r="Q4869" i="35" s="1"/>
  <c r="P4613" i="35"/>
  <c r="Q4613" i="35" s="1"/>
  <c r="P4381" i="35"/>
  <c r="Q4381" i="35" s="1"/>
  <c r="P4259" i="35"/>
  <c r="Q4259" i="35" s="1"/>
  <c r="P4173" i="35"/>
  <c r="Q4173" i="35" s="1"/>
  <c r="P4106" i="35"/>
  <c r="Q4106" i="35" s="1"/>
  <c r="P4042" i="35"/>
  <c r="Q4042" i="35" s="1"/>
  <c r="P3978" i="35"/>
  <c r="Q3978" i="35" s="1"/>
  <c r="P3914" i="35"/>
  <c r="Q3914" i="35" s="1"/>
  <c r="P3850" i="35"/>
  <c r="Q3850" i="35" s="1"/>
  <c r="P3786" i="35"/>
  <c r="Q3786" i="35" s="1"/>
  <c r="P3722" i="35"/>
  <c r="Q3722" i="35" s="1"/>
  <c r="P3658" i="35"/>
  <c r="Q3658" i="35" s="1"/>
  <c r="P3594" i="35"/>
  <c r="Q3594" i="35" s="1"/>
  <c r="P3530" i="35"/>
  <c r="Q3530" i="35" s="1"/>
  <c r="P3466" i="35"/>
  <c r="Q3466" i="35" s="1"/>
  <c r="P3402" i="35"/>
  <c r="Q3402" i="35" s="1"/>
  <c r="P3338" i="35"/>
  <c r="Q3338" i="35" s="1"/>
  <c r="P3274" i="35"/>
  <c r="Q3274" i="35" s="1"/>
  <c r="P3210" i="35"/>
  <c r="Q3210" i="35" s="1"/>
  <c r="P3146" i="35"/>
  <c r="Q3146" i="35" s="1"/>
  <c r="P3082" i="35"/>
  <c r="Q3082" i="35" s="1"/>
  <c r="P3018" i="35"/>
  <c r="Q3018" i="35" s="1"/>
  <c r="P2954" i="35"/>
  <c r="Q2954" i="35" s="1"/>
  <c r="P2890" i="35"/>
  <c r="Q2890" i="35" s="1"/>
  <c r="P2826" i="35"/>
  <c r="Q2826" i="35" s="1"/>
  <c r="P2762" i="35"/>
  <c r="Q2762" i="35" s="1"/>
  <c r="P2698" i="35"/>
  <c r="Q2698" i="35" s="1"/>
  <c r="P2634" i="35"/>
  <c r="Q2634" i="35" s="1"/>
  <c r="P2570" i="35"/>
  <c r="Q2570" i="35" s="1"/>
  <c r="P2506" i="35"/>
  <c r="Q2506" i="35" s="1"/>
  <c r="P2442" i="35"/>
  <c r="Q2442" i="35" s="1"/>
  <c r="P2378" i="35"/>
  <c r="Q2378" i="35" s="1"/>
  <c r="P2314" i="35"/>
  <c r="Q2314" i="35" s="1"/>
  <c r="P2250" i="35"/>
  <c r="Q2250" i="35" s="1"/>
  <c r="P8210" i="35"/>
  <c r="Q8210" i="35" s="1"/>
  <c r="P7186" i="35"/>
  <c r="Q7186" i="35" s="1"/>
  <c r="P6227" i="35"/>
  <c r="Q6227" i="35" s="1"/>
  <c r="P5956" i="35"/>
  <c r="Q5956" i="35" s="1"/>
  <c r="P5700" i="35"/>
  <c r="Q5700" i="35" s="1"/>
  <c r="P5444" i="35"/>
  <c r="Q5444" i="35" s="1"/>
  <c r="P5188" i="35"/>
  <c r="Q5188" i="35" s="1"/>
  <c r="P4932" i="35"/>
  <c r="Q4932" i="35" s="1"/>
  <c r="P4676" i="35"/>
  <c r="Q4676" i="35" s="1"/>
  <c r="P4421" i="35"/>
  <c r="Q4421" i="35" s="1"/>
  <c r="P4278" i="35"/>
  <c r="Q4278" i="35" s="1"/>
  <c r="P4194" i="35"/>
  <c r="Q4194" i="35" s="1"/>
  <c r="P4121" i="35"/>
  <c r="Q4121" i="35" s="1"/>
  <c r="P4057" i="35"/>
  <c r="Q4057" i="35" s="1"/>
  <c r="P3993" i="35"/>
  <c r="Q3993" i="35" s="1"/>
  <c r="P3929" i="35"/>
  <c r="Q3929" i="35" s="1"/>
  <c r="P3865" i="35"/>
  <c r="Q3865" i="35" s="1"/>
  <c r="P3801" i="35"/>
  <c r="Q3801" i="35" s="1"/>
  <c r="P3737" i="35"/>
  <c r="Q3737" i="35" s="1"/>
  <c r="P3673" i="35"/>
  <c r="Q3673" i="35" s="1"/>
  <c r="P3609" i="35"/>
  <c r="Q3609" i="35" s="1"/>
  <c r="P3545" i="35"/>
  <c r="Q3545" i="35" s="1"/>
  <c r="P3481" i="35"/>
  <c r="Q3481" i="35" s="1"/>
  <c r="P3417" i="35"/>
  <c r="Q3417" i="35" s="1"/>
  <c r="P3353" i="35"/>
  <c r="Q3353" i="35" s="1"/>
  <c r="P3289" i="35"/>
  <c r="Q3289" i="35" s="1"/>
  <c r="P3225" i="35"/>
  <c r="Q3225" i="35" s="1"/>
  <c r="P3161" i="35"/>
  <c r="Q3161" i="35" s="1"/>
  <c r="P3097" i="35"/>
  <c r="Q3097" i="35" s="1"/>
  <c r="P3033" i="35"/>
  <c r="Q3033" i="35" s="1"/>
  <c r="P2969" i="35"/>
  <c r="Q2969" i="35" s="1"/>
  <c r="P2905" i="35"/>
  <c r="Q2905" i="35" s="1"/>
  <c r="P2841" i="35"/>
  <c r="Q2841" i="35" s="1"/>
  <c r="P2777" i="35"/>
  <c r="Q2777" i="35" s="1"/>
  <c r="P2713" i="35"/>
  <c r="Q2713" i="35" s="1"/>
  <c r="P2649" i="35"/>
  <c r="Q2649" i="35" s="1"/>
  <c r="P2585" i="35"/>
  <c r="Q2585" i="35" s="1"/>
  <c r="P2521" i="35"/>
  <c r="Q2521" i="35" s="1"/>
  <c r="P2457" i="35"/>
  <c r="Q2457" i="35" s="1"/>
  <c r="P2393" i="35"/>
  <c r="Q2393" i="35" s="1"/>
  <c r="P2329" i="35"/>
  <c r="Q2329" i="35" s="1"/>
  <c r="P2265" i="35"/>
  <c r="Q2265" i="35" s="1"/>
  <c r="P2201" i="35"/>
  <c r="Q2201" i="35" s="1"/>
  <c r="P7929" i="35"/>
  <c r="Q7929" i="35" s="1"/>
  <c r="P6905" i="35"/>
  <c r="Q6905" i="35" s="1"/>
  <c r="P6141" i="35"/>
  <c r="Q6141" i="35" s="1"/>
  <c r="P5885" i="35"/>
  <c r="Q5885" i="35" s="1"/>
  <c r="P5629" i="35"/>
  <c r="Q5629" i="35" s="1"/>
  <c r="P5373" i="35"/>
  <c r="Q5373" i="35" s="1"/>
  <c r="P5117" i="35"/>
  <c r="Q5117" i="35" s="1"/>
  <c r="P4861" i="35"/>
  <c r="Q4861" i="35" s="1"/>
  <c r="P4605" i="35"/>
  <c r="Q4605" i="35" s="1"/>
  <c r="P4374" i="35"/>
  <c r="Q4374" i="35" s="1"/>
  <c r="P4255" i="35"/>
  <c r="Q4255" i="35" s="1"/>
  <c r="P4171" i="35"/>
  <c r="Q4171" i="35" s="1"/>
  <c r="P4104" i="35"/>
  <c r="Q4104" i="35" s="1"/>
  <c r="P4040" i="35"/>
  <c r="Q4040" i="35" s="1"/>
  <c r="P3976" i="35"/>
  <c r="Q3976" i="35" s="1"/>
  <c r="P3912" i="35"/>
  <c r="Q3912" i="35" s="1"/>
  <c r="P3848" i="35"/>
  <c r="Q3848" i="35" s="1"/>
  <c r="P3784" i="35"/>
  <c r="Q3784" i="35" s="1"/>
  <c r="P3720" i="35"/>
  <c r="Q3720" i="35" s="1"/>
  <c r="P3656" i="35"/>
  <c r="Q3656" i="35" s="1"/>
  <c r="P3592" i="35"/>
  <c r="Q3592" i="35" s="1"/>
  <c r="P3528" i="35"/>
  <c r="Q3528" i="35" s="1"/>
  <c r="P3464" i="35"/>
  <c r="Q3464" i="35" s="1"/>
  <c r="P3400" i="35"/>
  <c r="Q3400" i="35" s="1"/>
  <c r="P3336" i="35"/>
  <c r="Q3336" i="35" s="1"/>
  <c r="P3272" i="35"/>
  <c r="Q3272" i="35" s="1"/>
  <c r="P3208" i="35"/>
  <c r="Q3208" i="35" s="1"/>
  <c r="P3144" i="35"/>
  <c r="Q3144" i="35" s="1"/>
  <c r="P3080" i="35"/>
  <c r="Q3080" i="35" s="1"/>
  <c r="P3016" i="35"/>
  <c r="Q3016" i="35" s="1"/>
  <c r="P2952" i="35"/>
  <c r="Q2952" i="35" s="1"/>
  <c r="P2888" i="35"/>
  <c r="Q2888" i="35" s="1"/>
  <c r="P2824" i="35"/>
  <c r="Q2824" i="35" s="1"/>
  <c r="P2760" i="35"/>
  <c r="Q2760" i="35" s="1"/>
  <c r="P2696" i="35"/>
  <c r="Q2696" i="35" s="1"/>
  <c r="P2632" i="35"/>
  <c r="Q2632" i="35" s="1"/>
  <c r="P2568" i="35"/>
  <c r="Q2568" i="35" s="1"/>
  <c r="P2504" i="35"/>
  <c r="Q2504" i="35" s="1"/>
  <c r="P2440" i="35"/>
  <c r="Q2440" i="35" s="1"/>
  <c r="P2376" i="35"/>
  <c r="Q2376" i="35" s="1"/>
  <c r="P2312" i="35"/>
  <c r="Q2312" i="35" s="1"/>
  <c r="P6168" i="35"/>
  <c r="Q6168" i="35" s="1"/>
  <c r="P5141" i="35"/>
  <c r="Q5141" i="35" s="1"/>
  <c r="P4263" i="35"/>
  <c r="Q4263" i="35" s="1"/>
  <c r="P3982" i="35"/>
  <c r="Q3982" i="35" s="1"/>
  <c r="P3726" i="35"/>
  <c r="Q3726" i="35" s="1"/>
  <c r="P6386" i="35"/>
  <c r="Q6386" i="35" s="1"/>
  <c r="P5244" i="35"/>
  <c r="Q5244" i="35" s="1"/>
  <c r="P4298" i="35"/>
  <c r="Q4298" i="35" s="1"/>
  <c r="P4007" i="35"/>
  <c r="Q4007" i="35" s="1"/>
  <c r="P3751" i="35"/>
  <c r="Q3751" i="35" s="1"/>
  <c r="P3495" i="35"/>
  <c r="Q3495" i="35" s="1"/>
  <c r="P3239" i="35"/>
  <c r="Q3239" i="35" s="1"/>
  <c r="P2983" i="35"/>
  <c r="Q2983" i="35" s="1"/>
  <c r="P2727" i="35"/>
  <c r="Q2727" i="35" s="1"/>
  <c r="P2471" i="35"/>
  <c r="Q2471" i="35" s="1"/>
  <c r="P2248" i="35"/>
  <c r="Q2248" i="35" s="1"/>
  <c r="P2170" i="35"/>
  <c r="Q2170" i="35" s="1"/>
  <c r="P2106" i="35"/>
  <c r="Q2106" i="35" s="1"/>
  <c r="P7385" i="35"/>
  <c r="Q7385" i="35" s="1"/>
  <c r="P5493" i="35"/>
  <c r="Q5493" i="35" s="1"/>
  <c r="P4469" i="35"/>
  <c r="Q4469" i="35" s="1"/>
  <c r="P4070" i="35"/>
  <c r="Q4070" i="35" s="1"/>
  <c r="P3814" i="35"/>
  <c r="Q3814" i="35" s="1"/>
  <c r="P3558" i="35"/>
  <c r="Q3558" i="35" s="1"/>
  <c r="P3302" i="35"/>
  <c r="Q3302" i="35" s="1"/>
  <c r="P3046" i="35"/>
  <c r="Q3046" i="35" s="1"/>
  <c r="P2790" i="35"/>
  <c r="Q2790" i="35" s="1"/>
  <c r="P2534" i="35"/>
  <c r="Q2534" i="35" s="1"/>
  <c r="P6770" i="35"/>
  <c r="Q6770" i="35" s="1"/>
  <c r="P5340" i="35"/>
  <c r="Q5340" i="35" s="1"/>
  <c r="P4350" i="35"/>
  <c r="Q4350" i="35" s="1"/>
  <c r="P4031" i="35"/>
  <c r="Q4031" i="35" s="1"/>
  <c r="P3775" i="35"/>
  <c r="Q3775" i="35" s="1"/>
  <c r="P7257" i="35"/>
  <c r="Q7257" i="35" s="1"/>
  <c r="P5461" i="35"/>
  <c r="Q5461" i="35" s="1"/>
  <c r="P4437" i="35"/>
  <c r="Q4437" i="35" s="1"/>
  <c r="P4062" i="35"/>
  <c r="Q4062" i="35" s="1"/>
  <c r="P3806" i="35"/>
  <c r="Q3806" i="35" s="1"/>
  <c r="P3550" i="35"/>
  <c r="Q3550" i="35" s="1"/>
  <c r="P3294" i="35"/>
  <c r="Q3294" i="35" s="1"/>
  <c r="P3038" i="35"/>
  <c r="Q3038" i="35" s="1"/>
  <c r="P2782" i="35"/>
  <c r="Q2782" i="35" s="1"/>
  <c r="P2526" i="35"/>
  <c r="Q2526" i="35" s="1"/>
  <c r="P2278" i="35"/>
  <c r="Q2278" i="35" s="1"/>
  <c r="P2183" i="35"/>
  <c r="Q2183" i="35" s="1"/>
  <c r="P2119" i="35"/>
  <c r="Q2119" i="35" s="1"/>
  <c r="P8153" i="35"/>
  <c r="Q8153" i="35" s="1"/>
  <c r="P5685" i="35"/>
  <c r="Q5685" i="35" s="1"/>
  <c r="P4661" i="35"/>
  <c r="Q4661" i="35" s="1"/>
  <c r="P4118" i="35"/>
  <c r="Q4118" i="35" s="1"/>
  <c r="P3862" i="35"/>
  <c r="Q3862" i="35" s="1"/>
  <c r="P3606" i="35"/>
  <c r="Q3606" i="35" s="1"/>
  <c r="P3350" i="35"/>
  <c r="Q3350" i="35" s="1"/>
  <c r="P3094" i="35"/>
  <c r="Q3094" i="35" s="1"/>
  <c r="P2838" i="35"/>
  <c r="Q2838" i="35" s="1"/>
  <c r="P2582" i="35"/>
  <c r="Q2582" i="35" s="1"/>
  <c r="P2326" i="35"/>
  <c r="Q2326" i="35" s="1"/>
  <c r="P6514" i="35"/>
  <c r="Q6514" i="35" s="1"/>
  <c r="P5276" i="35"/>
  <c r="Q5276" i="35" s="1"/>
  <c r="P4310" i="35"/>
  <c r="Q4310" i="35" s="1"/>
  <c r="P4015" i="35"/>
  <c r="Q4015" i="35" s="1"/>
  <c r="P3759" i="35"/>
  <c r="Q3759" i="35" s="1"/>
  <c r="P3503" i="35"/>
  <c r="Q3503" i="35" s="1"/>
  <c r="P3247" i="35"/>
  <c r="Q3247" i="35" s="1"/>
  <c r="P2991" i="35"/>
  <c r="Q2991" i="35" s="1"/>
  <c r="P2735" i="35"/>
  <c r="Q2735" i="35" s="1"/>
  <c r="P2479" i="35"/>
  <c r="Q2479" i="35" s="1"/>
  <c r="P2252" i="35"/>
  <c r="Q2252" i="35" s="1"/>
  <c r="P3406" i="35"/>
  <c r="Q3406" i="35" s="1"/>
  <c r="P2719" i="35"/>
  <c r="Q2719" i="35" s="1"/>
  <c r="P2227" i="35"/>
  <c r="Q2227" i="35" s="1"/>
  <c r="P2134" i="35"/>
  <c r="Q2134" i="35" s="1"/>
  <c r="P2053" i="35"/>
  <c r="Q2053" i="35" s="1"/>
  <c r="P1989" i="35"/>
  <c r="Q1989" i="35" s="1"/>
  <c r="P1925" i="35"/>
  <c r="Q1925" i="35" s="1"/>
  <c r="P1861" i="35"/>
  <c r="Q1861" i="35" s="1"/>
  <c r="P1797" i="35"/>
  <c r="Q1797" i="35" s="1"/>
  <c r="P1733" i="35"/>
  <c r="Q1733" i="35" s="1"/>
  <c r="P1669" i="35"/>
  <c r="Q1669" i="35" s="1"/>
  <c r="P1605" i="35"/>
  <c r="Q1605" i="35" s="1"/>
  <c r="P1541" i="35"/>
  <c r="Q1541" i="35" s="1"/>
  <c r="P1477" i="35"/>
  <c r="Q1477" i="35" s="1"/>
  <c r="P1413" i="35"/>
  <c r="Q1413" i="35" s="1"/>
  <c r="P1349" i="35"/>
  <c r="Q1349" i="35" s="1"/>
  <c r="P1285" i="35"/>
  <c r="Q1285" i="35" s="1"/>
  <c r="P1221" i="35"/>
  <c r="Q1221" i="35" s="1"/>
  <c r="P1157" i="35"/>
  <c r="Q1157" i="35" s="1"/>
  <c r="P1093" i="35"/>
  <c r="Q1093" i="35" s="1"/>
  <c r="P1029" i="35"/>
  <c r="Q1029" i="35" s="1"/>
  <c r="P965" i="35"/>
  <c r="Q965" i="35" s="1"/>
  <c r="P901" i="35"/>
  <c r="Q901" i="35" s="1"/>
  <c r="P837" i="35"/>
  <c r="Q837" i="35" s="1"/>
  <c r="P773" i="35"/>
  <c r="Q773" i="35" s="1"/>
  <c r="P709" i="35"/>
  <c r="Q709" i="35" s="1"/>
  <c r="P645" i="35"/>
  <c r="Q645" i="35" s="1"/>
  <c r="P581" i="35"/>
  <c r="Q581" i="35" s="1"/>
  <c r="P517" i="35"/>
  <c r="Q517" i="35" s="1"/>
  <c r="P453" i="35"/>
  <c r="Q453" i="35" s="1"/>
  <c r="P389" i="35"/>
  <c r="Q389" i="35" s="1"/>
  <c r="P325" i="35"/>
  <c r="Q325" i="35" s="1"/>
  <c r="P261" i="35"/>
  <c r="Q261" i="35" s="1"/>
  <c r="P197" i="35"/>
  <c r="Q197" i="35" s="1"/>
  <c r="P133" i="35"/>
  <c r="Q133" i="35" s="1"/>
  <c r="P69" i="35"/>
  <c r="Q69" i="35" s="1"/>
  <c r="P5" i="35"/>
  <c r="Q5" i="35" s="1"/>
  <c r="P3479" i="35"/>
  <c r="Q3479" i="35" s="1"/>
  <c r="P2798" i="35"/>
  <c r="Q2798" i="35" s="1"/>
  <c r="P9861" i="35"/>
  <c r="Q9861" i="35" s="1"/>
  <c r="P6264" i="35"/>
  <c r="Q6264" i="35" s="1"/>
  <c r="P7446" i="35"/>
  <c r="Q7446" i="35" s="1"/>
  <c r="P9420" i="35"/>
  <c r="Q9420" i="35" s="1"/>
  <c r="P8123" i="35"/>
  <c r="Q8123" i="35" s="1"/>
  <c r="P7825" i="35"/>
  <c r="Q7825" i="35" s="1"/>
  <c r="P5091" i="35"/>
  <c r="Q5091" i="35" s="1"/>
  <c r="P4579" i="35"/>
  <c r="Q4579" i="35" s="1"/>
  <c r="P7914" i="35"/>
  <c r="Q7914" i="35" s="1"/>
  <c r="P6138" i="35"/>
  <c r="Q6138" i="35" s="1"/>
  <c r="P5626" i="35"/>
  <c r="Q5626" i="35" s="1"/>
  <c r="P5114" i="35"/>
  <c r="Q5114" i="35" s="1"/>
  <c r="P4602" i="35"/>
  <c r="Q4602" i="35" s="1"/>
  <c r="P7945" i="35"/>
  <c r="Q7945" i="35" s="1"/>
  <c r="P6145" i="35"/>
  <c r="Q6145" i="35" s="1"/>
  <c r="P5633" i="35"/>
  <c r="Q5633" i="35" s="1"/>
  <c r="P5121" i="35"/>
  <c r="Q5121" i="35" s="1"/>
  <c r="P4609" i="35"/>
  <c r="Q4609" i="35" s="1"/>
  <c r="P9276" i="35"/>
  <c r="Q9276" i="35" s="1"/>
  <c r="P6594" i="35"/>
  <c r="Q6594" i="35" s="1"/>
  <c r="P5808" i="35"/>
  <c r="Q5808" i="35" s="1"/>
  <c r="P5296" i="35"/>
  <c r="Q5296" i="35" s="1"/>
  <c r="P4784" i="35"/>
  <c r="Q4784" i="35" s="1"/>
  <c r="P4272" i="35"/>
  <c r="Q4272" i="35" s="1"/>
  <c r="P7265" i="35"/>
  <c r="Q7265" i="35" s="1"/>
  <c r="P5975" i="35"/>
  <c r="Q5975" i="35" s="1"/>
  <c r="P5463" i="35"/>
  <c r="Q5463" i="35" s="1"/>
  <c r="P4951" i="35"/>
  <c r="Q4951" i="35" s="1"/>
  <c r="P4439" i="35"/>
  <c r="Q4439" i="35" s="1"/>
  <c r="P7386" i="35"/>
  <c r="Q7386" i="35" s="1"/>
  <c r="P6006" i="35"/>
  <c r="Q6006" i="35" s="1"/>
  <c r="P5494" i="35"/>
  <c r="Q5494" i="35" s="1"/>
  <c r="P4982" i="35"/>
  <c r="Q4982" i="35" s="1"/>
  <c r="P4662" i="35"/>
  <c r="Q4662" i="35" s="1"/>
  <c r="P8590" i="35"/>
  <c r="Q8590" i="35" s="1"/>
  <c r="P5780" i="35"/>
  <c r="Q5780" i="35" s="1"/>
  <c r="P4756" i="35"/>
  <c r="Q4756" i="35" s="1"/>
  <c r="P4141" i="35"/>
  <c r="Q4141" i="35" s="1"/>
  <c r="P3885" i="35"/>
  <c r="Q3885" i="35" s="1"/>
  <c r="P3629" i="35"/>
  <c r="Q3629" i="35" s="1"/>
  <c r="P3373" i="35"/>
  <c r="Q3373" i="35" s="1"/>
  <c r="P3117" i="35"/>
  <c r="Q3117" i="35" s="1"/>
  <c r="P2861" i="35"/>
  <c r="Q2861" i="35" s="1"/>
  <c r="P2605" i="35"/>
  <c r="Q2605" i="35" s="1"/>
  <c r="P2349" i="35"/>
  <c r="Q2349" i="35" s="1"/>
  <c r="P7097" i="35"/>
  <c r="Q7097" i="35" s="1"/>
  <c r="P5421" i="35"/>
  <c r="Q5421" i="35" s="1"/>
  <c r="P4406" i="35"/>
  <c r="Q4406" i="35" s="1"/>
  <c r="P4052" i="35"/>
  <c r="Q4052" i="35" s="1"/>
  <c r="P3796" i="35"/>
  <c r="Q3796" i="35" s="1"/>
  <c r="P3540" i="35"/>
  <c r="Q3540" i="35" s="1"/>
  <c r="P3284" i="35"/>
  <c r="Q3284" i="35" s="1"/>
  <c r="P3100" i="35"/>
  <c r="Q3100" i="35" s="1"/>
  <c r="P3036" i="35"/>
  <c r="Q3036" i="35" s="1"/>
  <c r="P2972" i="35"/>
  <c r="Q2972" i="35" s="1"/>
  <c r="P2908" i="35"/>
  <c r="Q2908" i="35" s="1"/>
  <c r="P2844" i="35"/>
  <c r="Q2844" i="35" s="1"/>
  <c r="P2780" i="35"/>
  <c r="Q2780" i="35" s="1"/>
  <c r="P2716" i="35"/>
  <c r="Q2716" i="35" s="1"/>
  <c r="P2652" i="35"/>
  <c r="Q2652" i="35" s="1"/>
  <c r="P2588" i="35"/>
  <c r="Q2588" i="35" s="1"/>
  <c r="P2524" i="35"/>
  <c r="Q2524" i="35" s="1"/>
  <c r="P2460" i="35"/>
  <c r="Q2460" i="35" s="1"/>
  <c r="P2396" i="35"/>
  <c r="Q2396" i="35" s="1"/>
  <c r="P2332" i="35"/>
  <c r="Q2332" i="35" s="1"/>
  <c r="P2268" i="35"/>
  <c r="Q2268" i="35" s="1"/>
  <c r="P7858" i="35"/>
  <c r="Q7858" i="35" s="1"/>
  <c r="P6834" i="35"/>
  <c r="Q6834" i="35" s="1"/>
  <c r="P6124" i="35"/>
  <c r="Q6124" i="35" s="1"/>
  <c r="P5868" i="35"/>
  <c r="Q5868" i="35" s="1"/>
  <c r="P5612" i="35"/>
  <c r="Q5612" i="35" s="1"/>
  <c r="P5356" i="35"/>
  <c r="Q5356" i="35" s="1"/>
  <c r="P5100" i="35"/>
  <c r="Q5100" i="35" s="1"/>
  <c r="P4844" i="35"/>
  <c r="Q4844" i="35" s="1"/>
  <c r="P4588" i="35"/>
  <c r="Q4588" i="35" s="1"/>
  <c r="P4364" i="35"/>
  <c r="Q4364" i="35" s="1"/>
  <c r="P4250" i="35"/>
  <c r="Q4250" i="35" s="1"/>
  <c r="P4164" i="35"/>
  <c r="Q4164" i="35" s="1"/>
  <c r="P4099" i="35"/>
  <c r="Q4099" i="35" s="1"/>
  <c r="P4035" i="35"/>
  <c r="Q4035" i="35" s="1"/>
  <c r="P3971" i="35"/>
  <c r="Q3971" i="35" s="1"/>
  <c r="P3907" i="35"/>
  <c r="Q3907" i="35" s="1"/>
  <c r="P3843" i="35"/>
  <c r="Q3843" i="35" s="1"/>
  <c r="P3779" i="35"/>
  <c r="Q3779" i="35" s="1"/>
  <c r="P3715" i="35"/>
  <c r="Q3715" i="35" s="1"/>
  <c r="P3651" i="35"/>
  <c r="Q3651" i="35" s="1"/>
  <c r="P3587" i="35"/>
  <c r="Q3587" i="35" s="1"/>
  <c r="P3523" i="35"/>
  <c r="Q3523" i="35" s="1"/>
  <c r="P3459" i="35"/>
  <c r="Q3459" i="35" s="1"/>
  <c r="P3395" i="35"/>
  <c r="Q3395" i="35" s="1"/>
  <c r="P3331" i="35"/>
  <c r="Q3331" i="35" s="1"/>
  <c r="P3267" i="35"/>
  <c r="Q3267" i="35" s="1"/>
  <c r="P3203" i="35"/>
  <c r="Q3203" i="35" s="1"/>
  <c r="P3139" i="35"/>
  <c r="Q3139" i="35" s="1"/>
  <c r="P3075" i="35"/>
  <c r="Q3075" i="35" s="1"/>
  <c r="P3011" i="35"/>
  <c r="Q3011" i="35" s="1"/>
  <c r="P2947" i="35"/>
  <c r="Q2947" i="35" s="1"/>
  <c r="P2883" i="35"/>
  <c r="Q2883" i="35" s="1"/>
  <c r="P2819" i="35"/>
  <c r="Q2819" i="35" s="1"/>
  <c r="P2755" i="35"/>
  <c r="Q2755" i="35" s="1"/>
  <c r="P2691" i="35"/>
  <c r="Q2691" i="35" s="1"/>
  <c r="P2627" i="35"/>
  <c r="Q2627" i="35" s="1"/>
  <c r="P2563" i="35"/>
  <c r="Q2563" i="35" s="1"/>
  <c r="P2499" i="35"/>
  <c r="Q2499" i="35" s="1"/>
  <c r="P2435" i="35"/>
  <c r="Q2435" i="35" s="1"/>
  <c r="P2371" i="35"/>
  <c r="Q2371" i="35" s="1"/>
  <c r="P2307" i="35"/>
  <c r="Q2307" i="35" s="1"/>
  <c r="P9972" i="35"/>
  <c r="Q9972" i="35" s="1"/>
  <c r="P7705" i="35"/>
  <c r="Q7705" i="35" s="1"/>
  <c r="P6681" i="35"/>
  <c r="Q6681" i="35" s="1"/>
  <c r="P6085" i="35"/>
  <c r="Q6085" i="35" s="1"/>
  <c r="P5829" i="35"/>
  <c r="Q5829" i="35" s="1"/>
  <c r="P5573" i="35"/>
  <c r="Q5573" i="35" s="1"/>
  <c r="P5317" i="35"/>
  <c r="Q5317" i="35" s="1"/>
  <c r="P5061" i="35"/>
  <c r="Q5061" i="35" s="1"/>
  <c r="P4805" i="35"/>
  <c r="Q4805" i="35" s="1"/>
  <c r="P4549" i="35"/>
  <c r="Q4549" i="35" s="1"/>
  <c r="P4340" i="35"/>
  <c r="Q4340" i="35" s="1"/>
  <c r="P4237" i="35"/>
  <c r="Q4237" i="35" s="1"/>
  <c r="P4154" i="35"/>
  <c r="Q4154" i="35" s="1"/>
  <c r="P4090" i="35"/>
  <c r="Q4090" i="35" s="1"/>
  <c r="P4026" i="35"/>
  <c r="Q4026" i="35" s="1"/>
  <c r="P3962" i="35"/>
  <c r="Q3962" i="35" s="1"/>
  <c r="P3898" i="35"/>
  <c r="Q3898" i="35" s="1"/>
  <c r="P3834" i="35"/>
  <c r="Q3834" i="35" s="1"/>
  <c r="P3770" i="35"/>
  <c r="Q3770" i="35" s="1"/>
  <c r="P3706" i="35"/>
  <c r="Q3706" i="35" s="1"/>
  <c r="P3642" i="35"/>
  <c r="Q3642" i="35" s="1"/>
  <c r="P3578" i="35"/>
  <c r="Q3578" i="35" s="1"/>
  <c r="P3514" i="35"/>
  <c r="Q3514" i="35" s="1"/>
  <c r="P3450" i="35"/>
  <c r="Q3450" i="35" s="1"/>
  <c r="P3386" i="35"/>
  <c r="Q3386" i="35" s="1"/>
  <c r="P3322" i="35"/>
  <c r="Q3322" i="35" s="1"/>
  <c r="P3258" i="35"/>
  <c r="Q3258" i="35" s="1"/>
  <c r="P3194" i="35"/>
  <c r="Q3194" i="35" s="1"/>
  <c r="P3130" i="35"/>
  <c r="Q3130" i="35" s="1"/>
  <c r="P3066" i="35"/>
  <c r="Q3066" i="35" s="1"/>
  <c r="P3002" i="35"/>
  <c r="Q3002" i="35" s="1"/>
  <c r="P2938" i="35"/>
  <c r="Q2938" i="35" s="1"/>
  <c r="P2874" i="35"/>
  <c r="Q2874" i="35" s="1"/>
  <c r="P2810" i="35"/>
  <c r="Q2810" i="35" s="1"/>
  <c r="P2746" i="35"/>
  <c r="Q2746" i="35" s="1"/>
  <c r="P2682" i="35"/>
  <c r="Q2682" i="35" s="1"/>
  <c r="P2618" i="35"/>
  <c r="Q2618" i="35" s="1"/>
  <c r="P2554" i="35"/>
  <c r="Q2554" i="35" s="1"/>
  <c r="P2490" i="35"/>
  <c r="Q2490" i="35" s="1"/>
  <c r="P2426" i="35"/>
  <c r="Q2426" i="35" s="1"/>
  <c r="P2362" i="35"/>
  <c r="Q2362" i="35" s="1"/>
  <c r="P2298" i="35"/>
  <c r="Q2298" i="35" s="1"/>
  <c r="P2234" i="35"/>
  <c r="Q2234" i="35" s="1"/>
  <c r="P7954" i="35"/>
  <c r="Q7954" i="35" s="1"/>
  <c r="P6930" i="35"/>
  <c r="Q6930" i="35" s="1"/>
  <c r="P6149" i="35"/>
  <c r="Q6149" i="35" s="1"/>
  <c r="P5892" i="35"/>
  <c r="Q5892" i="35" s="1"/>
  <c r="P5636" i="35"/>
  <c r="Q5636" i="35" s="1"/>
  <c r="P5380" i="35"/>
  <c r="Q5380" i="35" s="1"/>
  <c r="P5124" i="35"/>
  <c r="Q5124" i="35" s="1"/>
  <c r="P4868" i="35"/>
  <c r="Q4868" i="35" s="1"/>
  <c r="P4612" i="35"/>
  <c r="Q4612" i="35" s="1"/>
  <c r="P4380" i="35"/>
  <c r="Q4380" i="35" s="1"/>
  <c r="P4258" i="35"/>
  <c r="Q4258" i="35" s="1"/>
  <c r="P4172" i="35"/>
  <c r="Q4172" i="35" s="1"/>
  <c r="P4105" i="35"/>
  <c r="Q4105" i="35" s="1"/>
  <c r="P4041" i="35"/>
  <c r="Q4041" i="35" s="1"/>
  <c r="P3977" i="35"/>
  <c r="Q3977" i="35" s="1"/>
  <c r="P3913" i="35"/>
  <c r="Q3913" i="35" s="1"/>
  <c r="P3849" i="35"/>
  <c r="Q3849" i="35" s="1"/>
  <c r="P3785" i="35"/>
  <c r="Q3785" i="35" s="1"/>
  <c r="P3721" i="35"/>
  <c r="Q3721" i="35" s="1"/>
  <c r="P3657" i="35"/>
  <c r="Q3657" i="35" s="1"/>
  <c r="P3593" i="35"/>
  <c r="Q3593" i="35" s="1"/>
  <c r="P3529" i="35"/>
  <c r="Q3529" i="35" s="1"/>
  <c r="P3465" i="35"/>
  <c r="Q3465" i="35" s="1"/>
  <c r="P3401" i="35"/>
  <c r="Q3401" i="35" s="1"/>
  <c r="P3337" i="35"/>
  <c r="Q3337" i="35" s="1"/>
  <c r="P3273" i="35"/>
  <c r="Q3273" i="35" s="1"/>
  <c r="P3209" i="35"/>
  <c r="Q3209" i="35" s="1"/>
  <c r="P3145" i="35"/>
  <c r="Q3145" i="35" s="1"/>
  <c r="P3081" i="35"/>
  <c r="Q3081" i="35" s="1"/>
  <c r="P3017" i="35"/>
  <c r="Q3017" i="35" s="1"/>
  <c r="P2953" i="35"/>
  <c r="Q2953" i="35" s="1"/>
  <c r="P2889" i="35"/>
  <c r="Q2889" i="35" s="1"/>
  <c r="P2825" i="35"/>
  <c r="Q2825" i="35" s="1"/>
  <c r="P2761" i="35"/>
  <c r="Q2761" i="35" s="1"/>
  <c r="P2697" i="35"/>
  <c r="Q2697" i="35" s="1"/>
  <c r="P2633" i="35"/>
  <c r="Q2633" i="35" s="1"/>
  <c r="P2569" i="35"/>
  <c r="Q2569" i="35" s="1"/>
  <c r="P2505" i="35"/>
  <c r="Q2505" i="35" s="1"/>
  <c r="P2441" i="35"/>
  <c r="Q2441" i="35" s="1"/>
  <c r="P2377" i="35"/>
  <c r="Q2377" i="35" s="1"/>
  <c r="P2313" i="35"/>
  <c r="Q2313" i="35" s="1"/>
  <c r="P2249" i="35"/>
  <c r="Q2249" i="35" s="1"/>
  <c r="P9716" i="35"/>
  <c r="Q9716" i="35" s="1"/>
  <c r="P7673" i="35"/>
  <c r="Q7673" i="35" s="1"/>
  <c r="P6649" i="35"/>
  <c r="Q6649" i="35" s="1"/>
  <c r="P6077" i="35"/>
  <c r="Q6077" i="35" s="1"/>
  <c r="P5821" i="35"/>
  <c r="Q5821" i="35" s="1"/>
  <c r="P5565" i="35"/>
  <c r="Q5565" i="35" s="1"/>
  <c r="P5309" i="35"/>
  <c r="Q5309" i="35" s="1"/>
  <c r="P5053" i="35"/>
  <c r="Q5053" i="35" s="1"/>
  <c r="P4797" i="35"/>
  <c r="Q4797" i="35" s="1"/>
  <c r="P4541" i="35"/>
  <c r="Q4541" i="35" s="1"/>
  <c r="P4333" i="35"/>
  <c r="Q4333" i="35" s="1"/>
  <c r="P4235" i="35"/>
  <c r="Q4235" i="35" s="1"/>
  <c r="P4152" i="35"/>
  <c r="Q4152" i="35" s="1"/>
  <c r="P4088" i="35"/>
  <c r="Q4088" i="35" s="1"/>
  <c r="P4024" i="35"/>
  <c r="Q4024" i="35" s="1"/>
  <c r="P3960" i="35"/>
  <c r="Q3960" i="35" s="1"/>
  <c r="P3896" i="35"/>
  <c r="Q3896" i="35" s="1"/>
  <c r="P3832" i="35"/>
  <c r="Q3832" i="35" s="1"/>
  <c r="P3768" i="35"/>
  <c r="Q3768" i="35" s="1"/>
  <c r="P3704" i="35"/>
  <c r="Q3704" i="35" s="1"/>
  <c r="P3640" i="35"/>
  <c r="Q3640" i="35" s="1"/>
  <c r="P3576" i="35"/>
  <c r="Q3576" i="35" s="1"/>
  <c r="P3512" i="35"/>
  <c r="Q3512" i="35" s="1"/>
  <c r="P3448" i="35"/>
  <c r="Q3448" i="35" s="1"/>
  <c r="P3384" i="35"/>
  <c r="Q3384" i="35" s="1"/>
  <c r="P3320" i="35"/>
  <c r="Q3320" i="35" s="1"/>
  <c r="P3256" i="35"/>
  <c r="Q3256" i="35" s="1"/>
  <c r="P3192" i="35"/>
  <c r="Q3192" i="35" s="1"/>
  <c r="P3128" i="35"/>
  <c r="Q3128" i="35" s="1"/>
  <c r="P3064" i="35"/>
  <c r="Q3064" i="35" s="1"/>
  <c r="P3000" i="35"/>
  <c r="Q3000" i="35" s="1"/>
  <c r="P2936" i="35"/>
  <c r="Q2936" i="35" s="1"/>
  <c r="P2872" i="35"/>
  <c r="Q2872" i="35" s="1"/>
  <c r="P2808" i="35"/>
  <c r="Q2808" i="35" s="1"/>
  <c r="P2744" i="35"/>
  <c r="Q2744" i="35" s="1"/>
  <c r="P2680" i="35"/>
  <c r="Q2680" i="35" s="1"/>
  <c r="P2616" i="35"/>
  <c r="Q2616" i="35" s="1"/>
  <c r="P2552" i="35"/>
  <c r="Q2552" i="35" s="1"/>
  <c r="P2488" i="35"/>
  <c r="Q2488" i="35" s="1"/>
  <c r="P2424" i="35"/>
  <c r="Q2424" i="35" s="1"/>
  <c r="P2360" i="35"/>
  <c r="Q2360" i="35" s="1"/>
  <c r="P2296" i="35"/>
  <c r="Q2296" i="35" s="1"/>
  <c r="P5909" i="35"/>
  <c r="Q5909" i="35" s="1"/>
  <c r="P4885" i="35"/>
  <c r="Q4885" i="35" s="1"/>
  <c r="P4179" i="35"/>
  <c r="Q4179" i="35" s="1"/>
  <c r="P3918" i="35"/>
  <c r="Q3918" i="35" s="1"/>
  <c r="P3662" i="35"/>
  <c r="Q3662" i="35" s="1"/>
  <c r="P6012" i="35"/>
  <c r="Q6012" i="35" s="1"/>
  <c r="P4988" i="35"/>
  <c r="Q4988" i="35" s="1"/>
  <c r="P4212" i="35"/>
  <c r="Q4212" i="35" s="1"/>
  <c r="P3943" i="35"/>
  <c r="Q3943" i="35" s="1"/>
  <c r="P3687" i="35"/>
  <c r="Q3687" i="35" s="1"/>
  <c r="P3431" i="35"/>
  <c r="Q3431" i="35" s="1"/>
  <c r="P3175" i="35"/>
  <c r="Q3175" i="35" s="1"/>
  <c r="P2919" i="35"/>
  <c r="Q2919" i="35" s="1"/>
  <c r="P2663" i="35"/>
  <c r="Q2663" i="35" s="1"/>
  <c r="P2407" i="35"/>
  <c r="Q2407" i="35" s="1"/>
  <c r="P2224" i="35"/>
  <c r="Q2224" i="35" s="1"/>
  <c r="P2154" i="35"/>
  <c r="Q2154" i="35" s="1"/>
  <c r="P2090" i="35"/>
  <c r="Q2090" i="35" s="1"/>
  <c r="P6361" i="35"/>
  <c r="Q6361" i="35" s="1"/>
  <c r="P5237" i="35"/>
  <c r="Q5237" i="35" s="1"/>
  <c r="P4295" i="35"/>
  <c r="Q4295" i="35" s="1"/>
  <c r="P4006" i="35"/>
  <c r="Q4006" i="35" s="1"/>
  <c r="P3750" i="35"/>
  <c r="Q3750" i="35" s="1"/>
  <c r="P3494" i="35"/>
  <c r="Q3494" i="35" s="1"/>
  <c r="P3238" i="35"/>
  <c r="Q3238" i="35" s="1"/>
  <c r="P2982" i="35"/>
  <c r="Q2982" i="35" s="1"/>
  <c r="P2726" i="35"/>
  <c r="Q2726" i="35" s="1"/>
  <c r="P2470" i="35"/>
  <c r="Q2470" i="35" s="1"/>
  <c r="P6108" i="35"/>
  <c r="Q6108" i="35" s="1"/>
  <c r="P5084" i="35"/>
  <c r="Q5084" i="35" s="1"/>
  <c r="P4244" i="35"/>
  <c r="Q4244" i="35" s="1"/>
  <c r="P3967" i="35"/>
  <c r="Q3967" i="35" s="1"/>
  <c r="P3711" i="35"/>
  <c r="Q3711" i="35" s="1"/>
  <c r="P6266" i="35"/>
  <c r="Q6266" i="35" s="1"/>
  <c r="P5205" i="35"/>
  <c r="Q5205" i="35" s="1"/>
  <c r="P4285" i="35"/>
  <c r="Q4285" i="35" s="1"/>
  <c r="P3998" i="35"/>
  <c r="Q3998" i="35" s="1"/>
  <c r="P3742" i="35"/>
  <c r="Q3742" i="35" s="1"/>
  <c r="P3486" i="35"/>
  <c r="Q3486" i="35" s="1"/>
  <c r="P3230" i="35"/>
  <c r="Q3230" i="35" s="1"/>
  <c r="P2974" i="35"/>
  <c r="Q2974" i="35" s="1"/>
  <c r="P2718" i="35"/>
  <c r="Q2718" i="35" s="1"/>
  <c r="P2462" i="35"/>
  <c r="Q2462" i="35" s="1"/>
  <c r="P2244" i="35"/>
  <c r="Q2244" i="35" s="1"/>
  <c r="P2167" i="35"/>
  <c r="Q2167" i="35" s="1"/>
  <c r="P2103" i="35"/>
  <c r="Q2103" i="35" s="1"/>
  <c r="P7129" i="35"/>
  <c r="Q7129" i="35" s="1"/>
  <c r="P5429" i="35"/>
  <c r="Q5429" i="35" s="1"/>
  <c r="P4413" i="35"/>
  <c r="Q4413" i="35" s="1"/>
  <c r="P4054" i="35"/>
  <c r="Q4054" i="35" s="1"/>
  <c r="P3798" i="35"/>
  <c r="Q3798" i="35" s="1"/>
  <c r="P3542" i="35"/>
  <c r="Q3542" i="35" s="1"/>
  <c r="P3286" i="35"/>
  <c r="Q3286" i="35" s="1"/>
  <c r="P3030" i="35"/>
  <c r="Q3030" i="35" s="1"/>
  <c r="P2774" i="35"/>
  <c r="Q2774" i="35" s="1"/>
  <c r="P2518" i="35"/>
  <c r="Q2518" i="35" s="1"/>
  <c r="P2271" i="35"/>
  <c r="Q2271" i="35" s="1"/>
  <c r="P6044" i="35"/>
  <c r="Q6044" i="35" s="1"/>
  <c r="P5020" i="35"/>
  <c r="Q5020" i="35" s="1"/>
  <c r="P4222" i="35"/>
  <c r="Q4222" i="35" s="1"/>
  <c r="P3951" i="35"/>
  <c r="Q3951" i="35" s="1"/>
  <c r="P3695" i="35"/>
  <c r="Q3695" i="35" s="1"/>
  <c r="P3439" i="35"/>
  <c r="Q3439" i="35" s="1"/>
  <c r="P3183" i="35"/>
  <c r="Q3183" i="35" s="1"/>
  <c r="P2927" i="35"/>
  <c r="Q2927" i="35" s="1"/>
  <c r="P2671" i="35"/>
  <c r="Q2671" i="35" s="1"/>
  <c r="P2415" i="35"/>
  <c r="Q2415" i="35" s="1"/>
  <c r="P5180" i="35"/>
  <c r="Q5180" i="35" s="1"/>
  <c r="P3231" i="35"/>
  <c r="Q3231" i="35" s="1"/>
  <c r="P2551" i="35"/>
  <c r="Q2551" i="35" s="1"/>
  <c r="P2198" i="35"/>
  <c r="Q2198" i="35" s="1"/>
  <c r="P2113" i="35"/>
  <c r="Q2113" i="35" s="1"/>
  <c r="P2037" i="35"/>
  <c r="Q2037" i="35" s="1"/>
  <c r="P1973" i="35"/>
  <c r="Q1973" i="35" s="1"/>
  <c r="P1909" i="35"/>
  <c r="Q1909" i="35" s="1"/>
  <c r="P1845" i="35"/>
  <c r="Q1845" i="35" s="1"/>
  <c r="P1781" i="35"/>
  <c r="Q1781" i="35" s="1"/>
  <c r="P1717" i="35"/>
  <c r="Q1717" i="35" s="1"/>
  <c r="P1653" i="35"/>
  <c r="Q1653" i="35" s="1"/>
  <c r="P1589" i="35"/>
  <c r="Q1589" i="35" s="1"/>
  <c r="P1525" i="35"/>
  <c r="Q1525" i="35" s="1"/>
  <c r="P1461" i="35"/>
  <c r="Q1461" i="35" s="1"/>
  <c r="P1397" i="35"/>
  <c r="Q1397" i="35" s="1"/>
  <c r="P1333" i="35"/>
  <c r="Q1333" i="35" s="1"/>
  <c r="P1269" i="35"/>
  <c r="Q1269" i="35" s="1"/>
  <c r="P1205" i="35"/>
  <c r="Q1205" i="35" s="1"/>
  <c r="P1141" i="35"/>
  <c r="Q1141" i="35" s="1"/>
  <c r="P1077" i="35"/>
  <c r="Q1077" i="35" s="1"/>
  <c r="P1013" i="35"/>
  <c r="Q1013" i="35" s="1"/>
  <c r="P949" i="35"/>
  <c r="Q949" i="35" s="1"/>
  <c r="P885" i="35"/>
  <c r="Q885" i="35" s="1"/>
  <c r="P821" i="35"/>
  <c r="Q821" i="35" s="1"/>
  <c r="P757" i="35"/>
  <c r="Q757" i="35" s="1"/>
  <c r="P693" i="35"/>
  <c r="Q693" i="35" s="1"/>
  <c r="P629" i="35"/>
  <c r="Q629" i="35" s="1"/>
  <c r="P565" i="35"/>
  <c r="Q565" i="35" s="1"/>
  <c r="P501" i="35"/>
  <c r="Q501" i="35" s="1"/>
  <c r="P437" i="35"/>
  <c r="Q437" i="35" s="1"/>
  <c r="P373" i="35"/>
  <c r="Q373" i="35" s="1"/>
  <c r="P309" i="35"/>
  <c r="Q309" i="35" s="1"/>
  <c r="P245" i="35"/>
  <c r="Q245" i="35" s="1"/>
  <c r="P181" i="35"/>
  <c r="Q181" i="35" s="1"/>
  <c r="P117" i="35"/>
  <c r="Q117" i="35" s="1"/>
  <c r="P53" i="35"/>
  <c r="Q53" i="35" s="1"/>
  <c r="P6076" i="35"/>
  <c r="Q6076" i="35" s="1"/>
  <c r="P3310" i="35"/>
  <c r="Q3310" i="35" s="1"/>
  <c r="P2623" i="35"/>
  <c r="Q2623" i="35" s="1"/>
  <c r="P5155" i="35"/>
  <c r="Q5155" i="35" s="1"/>
  <c r="P6223" i="35"/>
  <c r="Q6223" i="35" s="1"/>
  <c r="P4848" i="35"/>
  <c r="Q4848" i="35" s="1"/>
  <c r="P6070" i="35"/>
  <c r="Q6070" i="35" s="1"/>
  <c r="P3917" i="35"/>
  <c r="Q3917" i="35" s="1"/>
  <c r="P5549" i="35"/>
  <c r="Q5549" i="35" s="1"/>
  <c r="P2980" i="35"/>
  <c r="Q2980" i="35" s="1"/>
  <c r="P2468" i="35"/>
  <c r="Q2468" i="35" s="1"/>
  <c r="P5644" i="35"/>
  <c r="Q5644" i="35" s="1"/>
  <c r="P4107" i="35"/>
  <c r="Q4107" i="35" s="1"/>
  <c r="P3595" i="35"/>
  <c r="Q3595" i="35" s="1"/>
  <c r="P3083" i="35"/>
  <c r="Q3083" i="35" s="1"/>
  <c r="P2571" i="35"/>
  <c r="Q2571" i="35" s="1"/>
  <c r="P6117" i="35"/>
  <c r="Q6117" i="35" s="1"/>
  <c r="P4247" i="35"/>
  <c r="Q4247" i="35" s="1"/>
  <c r="P3714" i="35"/>
  <c r="Q3714" i="35" s="1"/>
  <c r="P3202" i="35"/>
  <c r="Q3202" i="35" s="1"/>
  <c r="P2690" i="35"/>
  <c r="Q2690" i="35" s="1"/>
  <c r="P8082" i="35"/>
  <c r="Q8082" i="35" s="1"/>
  <c r="P4644" i="35"/>
  <c r="Q4644" i="35" s="1"/>
  <c r="P3857" i="35"/>
  <c r="Q3857" i="35" s="1"/>
  <c r="P3345" i="35"/>
  <c r="Q3345" i="35" s="1"/>
  <c r="P2833" i="35"/>
  <c r="Q2833" i="35" s="1"/>
  <c r="P2321" i="35"/>
  <c r="Q2321" i="35" s="1"/>
  <c r="P5341" i="35"/>
  <c r="Q5341" i="35" s="1"/>
  <c r="P4032" i="35"/>
  <c r="Q4032" i="35" s="1"/>
  <c r="P3520" i="35"/>
  <c r="Q3520" i="35" s="1"/>
  <c r="P3008" i="35"/>
  <c r="Q3008" i="35" s="1"/>
  <c r="P2496" i="35"/>
  <c r="Q2496" i="35" s="1"/>
  <c r="P3694" i="35"/>
  <c r="Q3694" i="35" s="1"/>
  <c r="P2951" i="35"/>
  <c r="Q2951" i="35" s="1"/>
  <c r="P4372" i="35"/>
  <c r="Q4372" i="35" s="1"/>
  <c r="P6283" i="35"/>
  <c r="Q6283" i="35" s="1"/>
  <c r="P4030" i="35"/>
  <c r="Q4030" i="35" s="1"/>
  <c r="P2175" i="35"/>
  <c r="Q2175" i="35" s="1"/>
  <c r="P3318" i="35"/>
  <c r="Q3318" i="35" s="1"/>
  <c r="P3983" i="35"/>
  <c r="Q3983" i="35" s="1"/>
  <c r="P3319" i="35"/>
  <c r="Q3319" i="35" s="1"/>
  <c r="P1789" i="35"/>
  <c r="Q1789" i="35" s="1"/>
  <c r="P1277" i="35"/>
  <c r="Q1277" i="35" s="1"/>
  <c r="P765" i="35"/>
  <c r="Q765" i="35" s="1"/>
  <c r="P253" i="35"/>
  <c r="Q253" i="35" s="1"/>
  <c r="P2240" i="35"/>
  <c r="Q2240" i="35" s="1"/>
  <c r="P2144" i="35"/>
  <c r="Q2144" i="35" s="1"/>
  <c r="P2060" i="35"/>
  <c r="Q2060" i="35" s="1"/>
  <c r="P1996" i="35"/>
  <c r="Q1996" i="35" s="1"/>
  <c r="P1932" i="35"/>
  <c r="Q1932" i="35" s="1"/>
  <c r="P1868" i="35"/>
  <c r="Q1868" i="35" s="1"/>
  <c r="P1804" i="35"/>
  <c r="Q1804" i="35" s="1"/>
  <c r="P1740" i="35"/>
  <c r="Q1740" i="35" s="1"/>
  <c r="P1676" i="35"/>
  <c r="Q1676" i="35" s="1"/>
  <c r="P1612" i="35"/>
  <c r="Q1612" i="35" s="1"/>
  <c r="P1548" i="35"/>
  <c r="Q1548" i="35" s="1"/>
  <c r="P1484" i="35"/>
  <c r="Q1484" i="35" s="1"/>
  <c r="P1420" i="35"/>
  <c r="Q1420" i="35" s="1"/>
  <c r="P1356" i="35"/>
  <c r="Q1356" i="35" s="1"/>
  <c r="P1292" i="35"/>
  <c r="Q1292" i="35" s="1"/>
  <c r="P1228" i="35"/>
  <c r="Q1228" i="35" s="1"/>
  <c r="P1164" i="35"/>
  <c r="Q1164" i="35" s="1"/>
  <c r="P1100" i="35"/>
  <c r="Q1100" i="35" s="1"/>
  <c r="P1036" i="35"/>
  <c r="Q1036" i="35" s="1"/>
  <c r="P972" i="35"/>
  <c r="Q972" i="35" s="1"/>
  <c r="P908" i="35"/>
  <c r="Q908" i="35" s="1"/>
  <c r="P844" i="35"/>
  <c r="Q844" i="35" s="1"/>
  <c r="P780" i="35"/>
  <c r="Q780" i="35" s="1"/>
  <c r="P716" i="35"/>
  <c r="Q716" i="35" s="1"/>
  <c r="P652" i="35"/>
  <c r="Q652" i="35" s="1"/>
  <c r="P588" i="35"/>
  <c r="Q588" i="35" s="1"/>
  <c r="P524" i="35"/>
  <c r="Q524" i="35" s="1"/>
  <c r="P460" i="35"/>
  <c r="Q460" i="35" s="1"/>
  <c r="P396" i="35"/>
  <c r="Q396" i="35" s="1"/>
  <c r="P332" i="35"/>
  <c r="Q332" i="35" s="1"/>
  <c r="P268" i="35"/>
  <c r="Q268" i="35" s="1"/>
  <c r="P204" i="35"/>
  <c r="Q204" i="35" s="1"/>
  <c r="P140" i="35"/>
  <c r="Q140" i="35" s="1"/>
  <c r="P76" i="35"/>
  <c r="Q76" i="35" s="1"/>
  <c r="P12" i="35"/>
  <c r="Q12" i="35" s="1"/>
  <c r="P147" i="35"/>
  <c r="Q147" i="35" s="1"/>
  <c r="P27" i="35"/>
  <c r="Q27" i="35" s="1"/>
  <c r="P122" i="35"/>
  <c r="Q122" i="35" s="1"/>
  <c r="P1911" i="35"/>
  <c r="Q1911" i="35" s="1"/>
  <c r="P1647" i="35"/>
  <c r="Q1647" i="35" s="1"/>
  <c r="P3551" i="35"/>
  <c r="Q3551" i="35" s="1"/>
  <c r="P2871" i="35"/>
  <c r="Q2871" i="35" s="1"/>
  <c r="P2262" i="35"/>
  <c r="Q2262" i="35" s="1"/>
  <c r="P2153" i="35"/>
  <c r="Q2153" i="35" s="1"/>
  <c r="P2068" i="35"/>
  <c r="Q2068" i="35" s="1"/>
  <c r="P2003" i="35"/>
  <c r="Q2003" i="35" s="1"/>
  <c r="P1939" i="35"/>
  <c r="Q1939" i="35" s="1"/>
  <c r="P1875" i="35"/>
  <c r="Q1875" i="35" s="1"/>
  <c r="P1811" i="35"/>
  <c r="Q1811" i="35" s="1"/>
  <c r="P1747" i="35"/>
  <c r="Q1747" i="35" s="1"/>
  <c r="P1683" i="35"/>
  <c r="Q1683" i="35" s="1"/>
  <c r="P1619" i="35"/>
  <c r="Q1619" i="35" s="1"/>
  <c r="P1555" i="35"/>
  <c r="Q1555" i="35" s="1"/>
  <c r="P1491" i="35"/>
  <c r="Q1491" i="35" s="1"/>
  <c r="P1427" i="35"/>
  <c r="Q1427" i="35" s="1"/>
  <c r="P1363" i="35"/>
  <c r="Q1363" i="35" s="1"/>
  <c r="P1299" i="35"/>
  <c r="Q1299" i="35" s="1"/>
  <c r="P1235" i="35"/>
  <c r="Q1235" i="35" s="1"/>
  <c r="P1171" i="35"/>
  <c r="Q1171" i="35" s="1"/>
  <c r="P1107" i="35"/>
  <c r="Q1107" i="35" s="1"/>
  <c r="P1043" i="35"/>
  <c r="Q1043" i="35" s="1"/>
  <c r="P979" i="35"/>
  <c r="Q979" i="35" s="1"/>
  <c r="P915" i="35"/>
  <c r="Q915" i="35" s="1"/>
  <c r="P851" i="35"/>
  <c r="Q851" i="35" s="1"/>
  <c r="P787" i="35"/>
  <c r="Q787" i="35" s="1"/>
  <c r="P723" i="35"/>
  <c r="Q723" i="35" s="1"/>
  <c r="P659" i="35"/>
  <c r="Q659" i="35" s="1"/>
  <c r="P595" i="35"/>
  <c r="Q595" i="35" s="1"/>
  <c r="P531" i="35"/>
  <c r="Q531" i="35" s="1"/>
  <c r="P467" i="35"/>
  <c r="Q467" i="35" s="1"/>
  <c r="P403" i="35"/>
  <c r="Q403" i="35" s="1"/>
  <c r="P339" i="35"/>
  <c r="Q339" i="35" s="1"/>
  <c r="P275" i="35"/>
  <c r="Q275" i="35" s="1"/>
  <c r="P179" i="35"/>
  <c r="Q179" i="35" s="1"/>
  <c r="P35" i="35"/>
  <c r="Q35" i="35" s="1"/>
  <c r="P170" i="35"/>
  <c r="Q170" i="35" s="1"/>
  <c r="P2137" i="35"/>
  <c r="Q2137" i="35" s="1"/>
  <c r="P3455" i="35"/>
  <c r="Q3455" i="35" s="1"/>
  <c r="P2775" i="35"/>
  <c r="Q2775" i="35" s="1"/>
  <c r="P2238" i="35"/>
  <c r="Q2238" i="35" s="1"/>
  <c r="P2141" i="35"/>
  <c r="Q2141" i="35" s="1"/>
  <c r="P2058" i="35"/>
  <c r="Q2058" i="35" s="1"/>
  <c r="P1994" i="35"/>
  <c r="Q1994" i="35" s="1"/>
  <c r="P1930" i="35"/>
  <c r="Q1930" i="35" s="1"/>
  <c r="P1866" i="35"/>
  <c r="Q1866" i="35" s="1"/>
  <c r="P1802" i="35"/>
  <c r="Q1802" i="35" s="1"/>
  <c r="P1738" i="35"/>
  <c r="Q1738" i="35" s="1"/>
  <c r="P1674" i="35"/>
  <c r="Q1674" i="35" s="1"/>
  <c r="P1610" i="35"/>
  <c r="Q1610" i="35" s="1"/>
  <c r="P1546" i="35"/>
  <c r="Q1546" i="35" s="1"/>
  <c r="P1482" i="35"/>
  <c r="Q1482" i="35" s="1"/>
  <c r="P1418" i="35"/>
  <c r="Q1418" i="35" s="1"/>
  <c r="P1354" i="35"/>
  <c r="Q1354" i="35" s="1"/>
  <c r="P1290" i="35"/>
  <c r="Q1290" i="35" s="1"/>
  <c r="P1226" i="35"/>
  <c r="Q1226" i="35" s="1"/>
  <c r="P1162" i="35"/>
  <c r="Q1162" i="35" s="1"/>
  <c r="P1098" i="35"/>
  <c r="Q1098" i="35" s="1"/>
  <c r="P1034" i="35"/>
  <c r="Q1034" i="35" s="1"/>
  <c r="P970" i="35"/>
  <c r="Q970" i="35" s="1"/>
  <c r="P906" i="35"/>
  <c r="Q906" i="35" s="1"/>
  <c r="P842" i="35"/>
  <c r="Q842" i="35" s="1"/>
  <c r="P778" i="35"/>
  <c r="Q778" i="35" s="1"/>
  <c r="P714" i="35"/>
  <c r="Q714" i="35" s="1"/>
  <c r="P650" i="35"/>
  <c r="Q650" i="35" s="1"/>
  <c r="P586" i="35"/>
  <c r="Q586" i="35" s="1"/>
  <c r="P522" i="35"/>
  <c r="Q522" i="35" s="1"/>
  <c r="P458" i="35"/>
  <c r="Q458" i="35" s="1"/>
  <c r="P394" i="35"/>
  <c r="Q394" i="35" s="1"/>
  <c r="P314" i="35"/>
  <c r="Q314" i="35" s="1"/>
  <c r="P210" i="35"/>
  <c r="Q210" i="35" s="1"/>
  <c r="P3598" i="35"/>
  <c r="Q3598" i="35" s="1"/>
  <c r="P4668" i="35"/>
  <c r="Q4668" i="35" s="1"/>
  <c r="P3191" i="35"/>
  <c r="Q3191" i="35" s="1"/>
  <c r="P2510" i="35"/>
  <c r="Q2510" i="35" s="1"/>
  <c r="P2193" i="35"/>
  <c r="Q2193" i="35" s="1"/>
  <c r="P2108" i="35"/>
  <c r="Q2108" i="35" s="1"/>
  <c r="P2033" i="35"/>
  <c r="Q2033" i="35" s="1"/>
  <c r="P1969" i="35"/>
  <c r="Q1969" i="35" s="1"/>
  <c r="P1905" i="35"/>
  <c r="Q1905" i="35" s="1"/>
  <c r="P1841" i="35"/>
  <c r="Q1841" i="35" s="1"/>
  <c r="P1777" i="35"/>
  <c r="Q1777" i="35" s="1"/>
  <c r="P1713" i="35"/>
  <c r="Q1713" i="35" s="1"/>
  <c r="P1649" i="35"/>
  <c r="Q1649" i="35" s="1"/>
  <c r="P1585" i="35"/>
  <c r="Q1585" i="35" s="1"/>
  <c r="P1521" i="35"/>
  <c r="Q1521" i="35" s="1"/>
  <c r="P1457" i="35"/>
  <c r="Q1457" i="35" s="1"/>
  <c r="P1393" i="35"/>
  <c r="Q1393" i="35" s="1"/>
  <c r="P1329" i="35"/>
  <c r="Q1329" i="35" s="1"/>
  <c r="P1265" i="35"/>
  <c r="Q1265" i="35" s="1"/>
  <c r="P1201" i="35"/>
  <c r="Q1201" i="35" s="1"/>
  <c r="P1137" i="35"/>
  <c r="Q1137" i="35" s="1"/>
  <c r="P1073" i="35"/>
  <c r="Q1073" i="35" s="1"/>
  <c r="P1009" i="35"/>
  <c r="Q1009" i="35" s="1"/>
  <c r="P945" i="35"/>
  <c r="Q945" i="35" s="1"/>
  <c r="P881" i="35"/>
  <c r="Q881" i="35" s="1"/>
  <c r="P817" i="35"/>
  <c r="Q817" i="35" s="1"/>
  <c r="P753" i="35"/>
  <c r="Q753" i="35" s="1"/>
  <c r="P689" i="35"/>
  <c r="Q689" i="35" s="1"/>
  <c r="P625" i="35"/>
  <c r="Q625" i="35" s="1"/>
  <c r="P561" i="35"/>
  <c r="Q561" i="35" s="1"/>
  <c r="P497" i="35"/>
  <c r="Q497" i="35" s="1"/>
  <c r="P433" i="35"/>
  <c r="Q433" i="35" s="1"/>
  <c r="P369" i="35"/>
  <c r="Q369" i="35" s="1"/>
  <c r="P305" i="35"/>
  <c r="Q305" i="35" s="1"/>
  <c r="P241" i="35"/>
  <c r="Q241" i="35" s="1"/>
  <c r="P177" i="35"/>
  <c r="Q177" i="35" s="1"/>
  <c r="P113" i="35"/>
  <c r="Q113" i="35" s="1"/>
  <c r="P49" i="35"/>
  <c r="Q49" i="35" s="1"/>
  <c r="P2280" i="35"/>
  <c r="Q2280" i="35" s="1"/>
  <c r="P2047" i="35"/>
  <c r="Q2047" i="35" s="1"/>
  <c r="P1943" i="35"/>
  <c r="Q1943" i="35" s="1"/>
  <c r="P1807" i="35"/>
  <c r="Q1807" i="35" s="1"/>
  <c r="P4540" i="35"/>
  <c r="Q4540" i="35" s="1"/>
  <c r="P3182" i="35"/>
  <c r="Q3182" i="35" s="1"/>
  <c r="P2495" i="35"/>
  <c r="Q2495" i="35" s="1"/>
  <c r="P2192" i="35"/>
  <c r="Q2192" i="35" s="1"/>
  <c r="P2107" i="35"/>
  <c r="Q2107" i="35" s="1"/>
  <c r="P2032" i="35"/>
  <c r="Q2032" i="35" s="1"/>
  <c r="P1968" i="35"/>
  <c r="Q1968" i="35" s="1"/>
  <c r="P1904" i="35"/>
  <c r="Q1904" i="35" s="1"/>
  <c r="P1840" i="35"/>
  <c r="Q1840" i="35" s="1"/>
  <c r="P1776" i="35"/>
  <c r="Q1776" i="35" s="1"/>
  <c r="P1712" i="35"/>
  <c r="Q1712" i="35" s="1"/>
  <c r="P1648" i="35"/>
  <c r="Q1648" i="35" s="1"/>
  <c r="P1584" i="35"/>
  <c r="Q1584" i="35" s="1"/>
  <c r="P1520" i="35"/>
  <c r="Q1520" i="35" s="1"/>
  <c r="P1456" i="35"/>
  <c r="Q1456" i="35" s="1"/>
  <c r="P1392" i="35"/>
  <c r="Q1392" i="35" s="1"/>
  <c r="P1328" i="35"/>
  <c r="Q1328" i="35" s="1"/>
  <c r="P1264" i="35"/>
  <c r="Q1264" i="35" s="1"/>
  <c r="P1200" i="35"/>
  <c r="Q1200" i="35" s="1"/>
  <c r="P1136" i="35"/>
  <c r="Q1136" i="35" s="1"/>
  <c r="P1072" i="35"/>
  <c r="Q1072" i="35" s="1"/>
  <c r="P1008" i="35"/>
  <c r="Q1008" i="35" s="1"/>
  <c r="P944" i="35"/>
  <c r="Q944" i="35" s="1"/>
  <c r="P880" i="35"/>
  <c r="Q880" i="35" s="1"/>
  <c r="P816" i="35"/>
  <c r="Q816" i="35" s="1"/>
  <c r="P752" i="35"/>
  <c r="Q752" i="35" s="1"/>
  <c r="P688" i="35"/>
  <c r="Q688" i="35" s="1"/>
  <c r="P624" i="35"/>
  <c r="Q624" i="35" s="1"/>
  <c r="P560" i="35"/>
  <c r="Q560" i="35" s="1"/>
  <c r="P496" i="35"/>
  <c r="Q496" i="35" s="1"/>
  <c r="P432" i="35"/>
  <c r="Q432" i="35" s="1"/>
  <c r="P368" i="35"/>
  <c r="Q368" i="35" s="1"/>
  <c r="P304" i="35"/>
  <c r="Q304" i="35" s="1"/>
  <c r="P240" i="35"/>
  <c r="Q240" i="35" s="1"/>
  <c r="P176" i="35"/>
  <c r="Q176" i="35" s="1"/>
  <c r="P112" i="35"/>
  <c r="Q112" i="35" s="1"/>
  <c r="P48" i="35"/>
  <c r="Q48" i="35" s="1"/>
  <c r="P4414" i="35"/>
  <c r="Q4414" i="35" s="1"/>
  <c r="P2999" i="35"/>
  <c r="Q2999" i="35" s="1"/>
  <c r="P2216" i="35"/>
  <c r="Q2216" i="35" s="1"/>
  <c r="P2039" i="35"/>
  <c r="Q2039" i="35" s="1"/>
  <c r="P1863" i="35"/>
  <c r="Q1863" i="35" s="1"/>
  <c r="P1655" i="35"/>
  <c r="Q1655" i="35" s="1"/>
  <c r="P286" i="35"/>
  <c r="Q286" i="35" s="1"/>
  <c r="P542" i="35"/>
  <c r="Q542" i="35" s="1"/>
  <c r="P798" i="35"/>
  <c r="Q798" i="35" s="1"/>
  <c r="P1054" i="35"/>
  <c r="Q1054" i="35" s="1"/>
  <c r="P1310" i="35"/>
  <c r="Q1310" i="35" s="1"/>
  <c r="P1566" i="35"/>
  <c r="Q1566" i="35" s="1"/>
  <c r="P2046" i="35"/>
  <c r="Q2046" i="35" s="1"/>
  <c r="P62" i="35"/>
  <c r="Q62" i="35" s="1"/>
  <c r="P223" i="35"/>
  <c r="Q223" i="35" s="1"/>
  <c r="P479" i="35"/>
  <c r="Q479" i="35" s="1"/>
  <c r="P735" i="35"/>
  <c r="Q735" i="35" s="1"/>
  <c r="P991" i="35"/>
  <c r="Q991" i="35" s="1"/>
  <c r="P1247" i="35"/>
  <c r="Q1247" i="35" s="1"/>
  <c r="P1503" i="35"/>
  <c r="Q1503" i="35" s="1"/>
  <c r="P1926" i="35"/>
  <c r="Q1926" i="35" s="1"/>
  <c r="P1414" i="35"/>
  <c r="Q1414" i="35" s="1"/>
  <c r="P1742" i="35"/>
  <c r="Q1742" i="35" s="1"/>
  <c r="P2815" i="35"/>
  <c r="Q2815" i="35" s="1"/>
  <c r="P1582" i="35"/>
  <c r="Q1582" i="35" s="1"/>
  <c r="P2072" i="35"/>
  <c r="Q2072" i="35" s="1"/>
  <c r="P4666" i="35"/>
  <c r="Q4666" i="35" s="1"/>
  <c r="P2306" i="35"/>
  <c r="Q2306" i="35" s="1"/>
  <c r="P3136" i="35"/>
  <c r="Q3136" i="35" s="1"/>
  <c r="P2494" i="35"/>
  <c r="Q2494" i="35" s="1"/>
  <c r="P2080" i="35"/>
  <c r="Q2080" i="35" s="1"/>
  <c r="P1628" i="35"/>
  <c r="Q1628" i="35" s="1"/>
  <c r="P1244" i="35"/>
  <c r="Q1244" i="35" s="1"/>
  <c r="P860" i="35"/>
  <c r="Q860" i="35" s="1"/>
  <c r="P476" i="35"/>
  <c r="Q476" i="35" s="1"/>
  <c r="P28" i="35"/>
  <c r="Q28" i="35" s="1"/>
  <c r="P3927" i="35"/>
  <c r="Q3927" i="35" s="1"/>
  <c r="P1891" i="35"/>
  <c r="Q1891" i="35" s="1"/>
  <c r="P1507" i="35"/>
  <c r="Q1507" i="35" s="1"/>
  <c r="P1059" i="35"/>
  <c r="Q1059" i="35" s="1"/>
  <c r="P675" i="35"/>
  <c r="Q675" i="35" s="1"/>
  <c r="P291" i="35"/>
  <c r="Q291" i="35" s="1"/>
  <c r="P3639" i="35"/>
  <c r="Q3639" i="35" s="1"/>
  <c r="P2010" i="35"/>
  <c r="Q2010" i="35" s="1"/>
  <c r="P1626" i="35"/>
  <c r="Q1626" i="35" s="1"/>
  <c r="P1242" i="35"/>
  <c r="Q1242" i="35" s="1"/>
  <c r="P858" i="35"/>
  <c r="Q858" i="35" s="1"/>
  <c r="P410" i="35"/>
  <c r="Q410" i="35" s="1"/>
  <c r="P2679" i="35"/>
  <c r="Q2679" i="35" s="1"/>
  <c r="P1857" i="35"/>
  <c r="Q1857" i="35" s="1"/>
  <c r="P1409" i="35"/>
  <c r="Q1409" i="35" s="1"/>
  <c r="P1025" i="35"/>
  <c r="Q1025" i="35" s="1"/>
  <c r="P577" i="35"/>
  <c r="Q577" i="35" s="1"/>
  <c r="P65" i="35"/>
  <c r="Q65" i="35" s="1"/>
  <c r="P2670" i="35"/>
  <c r="Q2670" i="35" s="1"/>
  <c r="P1792" i="35"/>
  <c r="Q1792" i="35" s="1"/>
  <c r="P1280" i="35"/>
  <c r="Q1280" i="35" s="1"/>
  <c r="P896" i="35"/>
  <c r="Q896" i="35" s="1"/>
  <c r="P448" i="35"/>
  <c r="Q448" i="35" s="1"/>
  <c r="P3167" i="35"/>
  <c r="Q3167" i="35" s="1"/>
  <c r="P734" i="35"/>
  <c r="Q734" i="35" s="1"/>
  <c r="P415" i="35"/>
  <c r="Q415" i="35" s="1"/>
  <c r="P2147" i="35"/>
  <c r="Q2147" i="35" s="1"/>
  <c r="P4643" i="35"/>
  <c r="Q4643" i="35" s="1"/>
  <c r="P5697" i="35"/>
  <c r="Q5697" i="35" s="1"/>
  <c r="P4336" i="35"/>
  <c r="Q4336" i="35" s="1"/>
  <c r="P5558" i="35"/>
  <c r="Q5558" i="35" s="1"/>
  <c r="P3661" i="35"/>
  <c r="Q3661" i="35" s="1"/>
  <c r="P4525" i="35"/>
  <c r="Q4525" i="35" s="1"/>
  <c r="P2916" i="35"/>
  <c r="Q2916" i="35" s="1"/>
  <c r="P2404" i="35"/>
  <c r="Q2404" i="35" s="1"/>
  <c r="P5388" i="35"/>
  <c r="Q5388" i="35" s="1"/>
  <c r="P4043" i="35"/>
  <c r="Q4043" i="35" s="1"/>
  <c r="P3531" i="35"/>
  <c r="Q3531" i="35" s="1"/>
  <c r="P3019" i="35"/>
  <c r="Q3019" i="35" s="1"/>
  <c r="P2507" i="35"/>
  <c r="Q2507" i="35" s="1"/>
  <c r="P5861" i="35"/>
  <c r="Q5861" i="35" s="1"/>
  <c r="P4163" i="35"/>
  <c r="Q4163" i="35" s="1"/>
  <c r="P3650" i="35"/>
  <c r="Q3650" i="35" s="1"/>
  <c r="P3138" i="35"/>
  <c r="Q3138" i="35" s="1"/>
  <c r="P2626" i="35"/>
  <c r="Q2626" i="35" s="1"/>
  <c r="P7058" i="35"/>
  <c r="Q7058" i="35" s="1"/>
  <c r="P4398" i="35"/>
  <c r="Q4398" i="35" s="1"/>
  <c r="P3793" i="35"/>
  <c r="Q3793" i="35" s="1"/>
  <c r="P3281" i="35"/>
  <c r="Q3281" i="35" s="1"/>
  <c r="P2769" i="35"/>
  <c r="Q2769" i="35" s="1"/>
  <c r="P2257" i="35"/>
  <c r="Q2257" i="35" s="1"/>
  <c r="P5085" i="35"/>
  <c r="Q5085" i="35" s="1"/>
  <c r="P3968" i="35"/>
  <c r="Q3968" i="35" s="1"/>
  <c r="P3456" i="35"/>
  <c r="Q3456" i="35" s="1"/>
  <c r="P2944" i="35"/>
  <c r="Q2944" i="35" s="1"/>
  <c r="P2432" i="35"/>
  <c r="Q2432" i="35" s="1"/>
  <c r="P6140" i="35"/>
  <c r="Q6140" i="35" s="1"/>
  <c r="P2695" i="35"/>
  <c r="Q2695" i="35" s="1"/>
  <c r="P4038" i="35"/>
  <c r="Q4038" i="35" s="1"/>
  <c r="P5212" i="35"/>
  <c r="Q5212" i="35" s="1"/>
  <c r="P3774" i="35"/>
  <c r="Q3774" i="35" s="1"/>
  <c r="P2111" i="35"/>
  <c r="Q2111" i="35" s="1"/>
  <c r="P3062" i="35"/>
  <c r="Q3062" i="35" s="1"/>
  <c r="P3727" i="35"/>
  <c r="Q3727" i="35" s="1"/>
  <c r="P2638" i="35"/>
  <c r="Q2638" i="35" s="1"/>
  <c r="P1725" i="35"/>
  <c r="Q1725" i="35" s="1"/>
  <c r="P1213" i="35"/>
  <c r="Q1213" i="35" s="1"/>
  <c r="P701" i="35"/>
  <c r="Q701" i="35" s="1"/>
  <c r="P189" i="35"/>
  <c r="Q189" i="35" s="1"/>
  <c r="P2226" i="35"/>
  <c r="Q2226" i="35" s="1"/>
  <c r="P2133" i="35"/>
  <c r="Q2133" i="35" s="1"/>
  <c r="P2052" i="35"/>
  <c r="Q2052" i="35" s="1"/>
  <c r="P1988" i="35"/>
  <c r="Q1988" i="35" s="1"/>
  <c r="P1924" i="35"/>
  <c r="Q1924" i="35" s="1"/>
  <c r="P1860" i="35"/>
  <c r="Q1860" i="35" s="1"/>
  <c r="P1796" i="35"/>
  <c r="Q1796" i="35" s="1"/>
  <c r="P1732" i="35"/>
  <c r="Q1732" i="35" s="1"/>
  <c r="P1668" i="35"/>
  <c r="Q1668" i="35" s="1"/>
  <c r="P1604" i="35"/>
  <c r="Q1604" i="35" s="1"/>
  <c r="P1540" i="35"/>
  <c r="Q1540" i="35" s="1"/>
  <c r="P1476" i="35"/>
  <c r="Q1476" i="35" s="1"/>
  <c r="P1412" i="35"/>
  <c r="Q1412" i="35" s="1"/>
  <c r="P1348" i="35"/>
  <c r="Q1348" i="35" s="1"/>
  <c r="P1284" i="35"/>
  <c r="Q1284" i="35" s="1"/>
  <c r="P1220" i="35"/>
  <c r="Q1220" i="35" s="1"/>
  <c r="P1156" i="35"/>
  <c r="Q1156" i="35" s="1"/>
  <c r="P1092" i="35"/>
  <c r="Q1092" i="35" s="1"/>
  <c r="P1028" i="35"/>
  <c r="Q1028" i="35" s="1"/>
  <c r="P964" i="35"/>
  <c r="Q964" i="35" s="1"/>
  <c r="P900" i="35"/>
  <c r="Q900" i="35" s="1"/>
  <c r="P836" i="35"/>
  <c r="Q836" i="35" s="1"/>
  <c r="P772" i="35"/>
  <c r="Q772" i="35" s="1"/>
  <c r="P708" i="35"/>
  <c r="Q708" i="35" s="1"/>
  <c r="P644" i="35"/>
  <c r="Q644" i="35" s="1"/>
  <c r="P580" i="35"/>
  <c r="Q580" i="35" s="1"/>
  <c r="P516" i="35"/>
  <c r="Q516" i="35" s="1"/>
  <c r="P452" i="35"/>
  <c r="Q452" i="35" s="1"/>
  <c r="P388" i="35"/>
  <c r="Q388" i="35" s="1"/>
  <c r="P324" i="35"/>
  <c r="Q324" i="35" s="1"/>
  <c r="P260" i="35"/>
  <c r="Q260" i="35" s="1"/>
  <c r="P196" i="35"/>
  <c r="Q196" i="35" s="1"/>
  <c r="P132" i="35"/>
  <c r="Q132" i="35" s="1"/>
  <c r="P68" i="35"/>
  <c r="Q68" i="35" s="1"/>
  <c r="P4" i="35"/>
  <c r="Q4" i="35" s="1"/>
  <c r="P131" i="35"/>
  <c r="Q131" i="35" s="1"/>
  <c r="P11" i="35"/>
  <c r="Q11" i="35" s="1"/>
  <c r="P98" i="35"/>
  <c r="Q98" i="35" s="1"/>
  <c r="P1831" i="35"/>
  <c r="Q1831" i="35" s="1"/>
  <c r="P1615" i="35"/>
  <c r="Q1615" i="35" s="1"/>
  <c r="P3470" i="35"/>
  <c r="Q3470" i="35" s="1"/>
  <c r="P2783" i="35"/>
  <c r="Q2783" i="35" s="1"/>
  <c r="P2239" i="35"/>
  <c r="Q2239" i="35" s="1"/>
  <c r="P2142" i="35"/>
  <c r="Q2142" i="35" s="1"/>
  <c r="P2059" i="35"/>
  <c r="Q2059" i="35" s="1"/>
  <c r="P1995" i="35"/>
  <c r="Q1995" i="35" s="1"/>
  <c r="P1931" i="35"/>
  <c r="Q1931" i="35" s="1"/>
  <c r="P1867" i="35"/>
  <c r="Q1867" i="35" s="1"/>
  <c r="P1803" i="35"/>
  <c r="Q1803" i="35" s="1"/>
  <c r="P1739" i="35"/>
  <c r="Q1739" i="35" s="1"/>
  <c r="P1675" i="35"/>
  <c r="Q1675" i="35" s="1"/>
  <c r="P1611" i="35"/>
  <c r="Q1611" i="35" s="1"/>
  <c r="P1547" i="35"/>
  <c r="Q1547" i="35" s="1"/>
  <c r="P1483" i="35"/>
  <c r="Q1483" i="35" s="1"/>
  <c r="P1419" i="35"/>
  <c r="Q1419" i="35" s="1"/>
  <c r="P1355" i="35"/>
  <c r="Q1355" i="35" s="1"/>
  <c r="P1291" i="35"/>
  <c r="Q1291" i="35" s="1"/>
  <c r="P1227" i="35"/>
  <c r="Q1227" i="35" s="1"/>
  <c r="P1163" i="35"/>
  <c r="Q1163" i="35" s="1"/>
  <c r="P1099" i="35"/>
  <c r="Q1099" i="35" s="1"/>
  <c r="P1035" i="35"/>
  <c r="Q1035" i="35" s="1"/>
  <c r="P971" i="35"/>
  <c r="Q971" i="35" s="1"/>
  <c r="P907" i="35"/>
  <c r="Q907" i="35" s="1"/>
  <c r="P843" i="35"/>
  <c r="Q843" i="35" s="1"/>
  <c r="P779" i="35"/>
  <c r="Q779" i="35" s="1"/>
  <c r="P715" i="35"/>
  <c r="Q715" i="35" s="1"/>
  <c r="P651" i="35"/>
  <c r="Q651" i="35" s="1"/>
  <c r="P587" i="35"/>
  <c r="Q587" i="35" s="1"/>
  <c r="P523" i="35"/>
  <c r="Q523" i="35" s="1"/>
  <c r="P459" i="35"/>
  <c r="Q459" i="35" s="1"/>
  <c r="P395" i="35"/>
  <c r="Q395" i="35" s="1"/>
  <c r="P331" i="35"/>
  <c r="Q331" i="35" s="1"/>
  <c r="P267" i="35"/>
  <c r="Q267" i="35" s="1"/>
  <c r="P155" i="35"/>
  <c r="Q155" i="35" s="1"/>
  <c r="P19" i="35"/>
  <c r="Q19" i="35" s="1"/>
  <c r="P146" i="35"/>
  <c r="Q146" i="35" s="1"/>
  <c r="P9660" i="35"/>
  <c r="Q9660" i="35" s="1"/>
  <c r="P3374" i="35"/>
  <c r="Q3374" i="35" s="1"/>
  <c r="P2687" i="35"/>
  <c r="Q2687" i="35" s="1"/>
  <c r="P2222" i="35"/>
  <c r="Q2222" i="35" s="1"/>
  <c r="P2131" i="35"/>
  <c r="Q2131" i="35" s="1"/>
  <c r="P2050" i="35"/>
  <c r="Q2050" i="35" s="1"/>
  <c r="P1986" i="35"/>
  <c r="Q1986" i="35" s="1"/>
  <c r="P1922" i="35"/>
  <c r="Q1922" i="35" s="1"/>
  <c r="P1858" i="35"/>
  <c r="Q1858" i="35" s="1"/>
  <c r="P1794" i="35"/>
  <c r="Q1794" i="35" s="1"/>
  <c r="P1730" i="35"/>
  <c r="Q1730" i="35" s="1"/>
  <c r="P1666" i="35"/>
  <c r="Q1666" i="35" s="1"/>
  <c r="P1602" i="35"/>
  <c r="Q1602" i="35" s="1"/>
  <c r="P1538" i="35"/>
  <c r="Q1538" i="35" s="1"/>
  <c r="P1474" i="35"/>
  <c r="Q1474" i="35" s="1"/>
  <c r="P1410" i="35"/>
  <c r="Q1410" i="35" s="1"/>
  <c r="P1346" i="35"/>
  <c r="Q1346" i="35" s="1"/>
  <c r="P1282" i="35"/>
  <c r="Q1282" i="35" s="1"/>
  <c r="P1218" i="35"/>
  <c r="Q1218" i="35" s="1"/>
  <c r="P1154" i="35"/>
  <c r="Q1154" i="35" s="1"/>
  <c r="P1090" i="35"/>
  <c r="Q1090" i="35" s="1"/>
  <c r="P1026" i="35"/>
  <c r="Q1026" i="35" s="1"/>
  <c r="P962" i="35"/>
  <c r="Q962" i="35" s="1"/>
  <c r="P898" i="35"/>
  <c r="Q898" i="35" s="1"/>
  <c r="P834" i="35"/>
  <c r="Q834" i="35" s="1"/>
  <c r="P770" i="35"/>
  <c r="Q770" i="35" s="1"/>
  <c r="P706" i="35"/>
  <c r="Q706" i="35" s="1"/>
  <c r="P642" i="35"/>
  <c r="Q642" i="35" s="1"/>
  <c r="P578" i="35"/>
  <c r="Q578" i="35" s="1"/>
  <c r="P514" i="35"/>
  <c r="Q514" i="35" s="1"/>
  <c r="P450" i="35"/>
  <c r="Q450" i="35" s="1"/>
  <c r="P386" i="35"/>
  <c r="Q386" i="35" s="1"/>
  <c r="P306" i="35"/>
  <c r="Q306" i="35" s="1"/>
  <c r="P186" i="35"/>
  <c r="Q186" i="35" s="1"/>
  <c r="P1935" i="35"/>
  <c r="Q1935" i="35" s="1"/>
  <c r="P4119" i="35"/>
  <c r="Q4119" i="35" s="1"/>
  <c r="P3103" i="35"/>
  <c r="Q3103" i="35" s="1"/>
  <c r="P2423" i="35"/>
  <c r="Q2423" i="35" s="1"/>
  <c r="P2182" i="35"/>
  <c r="Q2182" i="35" s="1"/>
  <c r="P2097" i="35"/>
  <c r="Q2097" i="35" s="1"/>
  <c r="P2025" i="35"/>
  <c r="Q2025" i="35" s="1"/>
  <c r="P1961" i="35"/>
  <c r="Q1961" i="35" s="1"/>
  <c r="P1897" i="35"/>
  <c r="Q1897" i="35" s="1"/>
  <c r="P1833" i="35"/>
  <c r="Q1833" i="35" s="1"/>
  <c r="P1769" i="35"/>
  <c r="Q1769" i="35" s="1"/>
  <c r="P1705" i="35"/>
  <c r="Q1705" i="35" s="1"/>
  <c r="P1641" i="35"/>
  <c r="Q1641" i="35" s="1"/>
  <c r="P1577" i="35"/>
  <c r="Q1577" i="35" s="1"/>
  <c r="P1513" i="35"/>
  <c r="Q1513" i="35" s="1"/>
  <c r="P1449" i="35"/>
  <c r="Q1449" i="35" s="1"/>
  <c r="P1385" i="35"/>
  <c r="Q1385" i="35" s="1"/>
  <c r="P1321" i="35"/>
  <c r="Q1321" i="35" s="1"/>
  <c r="P1257" i="35"/>
  <c r="Q1257" i="35" s="1"/>
  <c r="P1193" i="35"/>
  <c r="Q1193" i="35" s="1"/>
  <c r="P1129" i="35"/>
  <c r="Q1129" i="35" s="1"/>
  <c r="P1065" i="35"/>
  <c r="Q1065" i="35" s="1"/>
  <c r="P1001" i="35"/>
  <c r="Q1001" i="35" s="1"/>
  <c r="P937" i="35"/>
  <c r="Q937" i="35" s="1"/>
  <c r="P873" i="35"/>
  <c r="Q873" i="35" s="1"/>
  <c r="P809" i="35"/>
  <c r="Q809" i="35" s="1"/>
  <c r="P745" i="35"/>
  <c r="Q745" i="35" s="1"/>
  <c r="P681" i="35"/>
  <c r="Q681" i="35" s="1"/>
  <c r="P617" i="35"/>
  <c r="Q617" i="35" s="1"/>
  <c r="P553" i="35"/>
  <c r="Q553" i="35" s="1"/>
  <c r="P489" i="35"/>
  <c r="Q489" i="35" s="1"/>
  <c r="P425" i="35"/>
  <c r="Q425" i="35" s="1"/>
  <c r="P361" i="35"/>
  <c r="Q361" i="35" s="1"/>
  <c r="P297" i="35"/>
  <c r="Q297" i="35" s="1"/>
  <c r="P233" i="35"/>
  <c r="Q233" i="35" s="1"/>
  <c r="P169" i="35"/>
  <c r="Q169" i="35" s="1"/>
  <c r="P105" i="35"/>
  <c r="Q105" i="35" s="1"/>
  <c r="P41" i="35"/>
  <c r="Q41" i="35" s="1"/>
  <c r="P2230" i="35"/>
  <c r="Q2230" i="35" s="1"/>
  <c r="P2031" i="35"/>
  <c r="Q2031" i="35" s="1"/>
  <c r="P1927" i="35"/>
  <c r="Q1927" i="35" s="1"/>
  <c r="P1775" i="35"/>
  <c r="Q1775" i="35" s="1"/>
  <c r="P4087" i="35"/>
  <c r="Q4087" i="35" s="1"/>
  <c r="P3095" i="35"/>
  <c r="Q3095" i="35" s="1"/>
  <c r="P2414" i="35"/>
  <c r="Q2414" i="35" s="1"/>
  <c r="P2181" i="35"/>
  <c r="Q2181" i="35" s="1"/>
  <c r="P2096" i="35"/>
  <c r="Q2096" i="35" s="1"/>
  <c r="P2024" i="35"/>
  <c r="Q2024" i="35" s="1"/>
  <c r="P1960" i="35"/>
  <c r="Q1960" i="35" s="1"/>
  <c r="P1896" i="35"/>
  <c r="Q1896" i="35" s="1"/>
  <c r="P1832" i="35"/>
  <c r="Q1832" i="35" s="1"/>
  <c r="P1768" i="35"/>
  <c r="Q1768" i="35" s="1"/>
  <c r="P1704" i="35"/>
  <c r="Q1704" i="35" s="1"/>
  <c r="P1640" i="35"/>
  <c r="Q1640" i="35" s="1"/>
  <c r="P1576" i="35"/>
  <c r="Q1576" i="35" s="1"/>
  <c r="P1512" i="35"/>
  <c r="Q1512" i="35" s="1"/>
  <c r="P1448" i="35"/>
  <c r="Q1448" i="35" s="1"/>
  <c r="P1384" i="35"/>
  <c r="Q1384" i="35" s="1"/>
  <c r="P1320" i="35"/>
  <c r="Q1320" i="35" s="1"/>
  <c r="P1256" i="35"/>
  <c r="Q1256" i="35" s="1"/>
  <c r="P1192" i="35"/>
  <c r="Q1192" i="35" s="1"/>
  <c r="P1128" i="35"/>
  <c r="Q1128" i="35" s="1"/>
  <c r="P1064" i="35"/>
  <c r="Q1064" i="35" s="1"/>
  <c r="P1000" i="35"/>
  <c r="Q1000" i="35" s="1"/>
  <c r="P936" i="35"/>
  <c r="Q936" i="35" s="1"/>
  <c r="P872" i="35"/>
  <c r="Q872" i="35" s="1"/>
  <c r="P808" i="35"/>
  <c r="Q808" i="35" s="1"/>
  <c r="P744" i="35"/>
  <c r="Q744" i="35" s="1"/>
  <c r="P680" i="35"/>
  <c r="Q680" i="35" s="1"/>
  <c r="P616" i="35"/>
  <c r="Q616" i="35" s="1"/>
  <c r="P552" i="35"/>
  <c r="Q552" i="35" s="1"/>
  <c r="P488" i="35"/>
  <c r="Q488" i="35" s="1"/>
  <c r="P424" i="35"/>
  <c r="Q424" i="35" s="1"/>
  <c r="P360" i="35"/>
  <c r="Q360" i="35" s="1"/>
  <c r="P296" i="35"/>
  <c r="Q296" i="35" s="1"/>
  <c r="P232" i="35"/>
  <c r="Q232" i="35" s="1"/>
  <c r="P168" i="35"/>
  <c r="Q168" i="35" s="1"/>
  <c r="P104" i="35"/>
  <c r="Q104" i="35" s="1"/>
  <c r="P40" i="35"/>
  <c r="Q40" i="35" s="1"/>
  <c r="P4055" i="35"/>
  <c r="Q4055" i="35" s="1"/>
  <c r="P2911" i="35"/>
  <c r="Q2911" i="35" s="1"/>
  <c r="P2190" i="35"/>
  <c r="Q2190" i="35" s="1"/>
  <c r="P2015" i="35"/>
  <c r="Q2015" i="35" s="1"/>
  <c r="P1847" i="35"/>
  <c r="Q1847" i="35" s="1"/>
  <c r="P1631" i="35"/>
  <c r="Q1631" i="35" s="1"/>
  <c r="P318" i="35"/>
  <c r="Q318" i="35" s="1"/>
  <c r="P574" i="35"/>
  <c r="Q574" i="35" s="1"/>
  <c r="P830" i="35"/>
  <c r="Q830" i="35" s="1"/>
  <c r="P1086" i="35"/>
  <c r="Q1086" i="35" s="1"/>
  <c r="P1342" i="35"/>
  <c r="Q1342" i="35" s="1"/>
  <c r="P1599" i="35"/>
  <c r="Q1599" i="35" s="1"/>
  <c r="P2125" i="35"/>
  <c r="Q2125" i="35" s="1"/>
  <c r="P126" i="35"/>
  <c r="Q126" i="35" s="1"/>
  <c r="P255" i="35"/>
  <c r="Q255" i="35" s="1"/>
  <c r="P511" i="35"/>
  <c r="Q511" i="35" s="1"/>
  <c r="P767" i="35"/>
  <c r="Q767" i="35" s="1"/>
  <c r="P1023" i="35"/>
  <c r="Q1023" i="35" s="1"/>
  <c r="P1279" i="35"/>
  <c r="Q1279" i="35" s="1"/>
  <c r="P1535" i="35"/>
  <c r="Q1535" i="35" s="1"/>
  <c r="P1990" i="35"/>
  <c r="Q1990" i="35" s="1"/>
  <c r="P1446" i="35"/>
  <c r="Q1446" i="35" s="1"/>
  <c r="P1806" i="35"/>
  <c r="Q1806" i="35" s="1"/>
  <c r="P3502" i="35"/>
  <c r="Q3502" i="35" s="1"/>
  <c r="P1622" i="35"/>
  <c r="Q1622" i="35" s="1"/>
  <c r="P2157" i="35"/>
  <c r="Q2157" i="35" s="1"/>
  <c r="P3108" i="35"/>
  <c r="Q3108" i="35" s="1"/>
  <c r="P4260" i="35"/>
  <c r="Q4260" i="35" s="1"/>
  <c r="P3842" i="35"/>
  <c r="Q3842" i="35" s="1"/>
  <c r="P3985" i="35"/>
  <c r="Q3985" i="35" s="1"/>
  <c r="P4160" i="35"/>
  <c r="Q4160" i="35" s="1"/>
  <c r="P2758" i="35"/>
  <c r="Q2758" i="35" s="1"/>
  <c r="P1917" i="35"/>
  <c r="Q1917" i="35" s="1"/>
  <c r="P2012" i="35"/>
  <c r="Q2012" i="35" s="1"/>
  <c r="P1500" i="35"/>
  <c r="Q1500" i="35" s="1"/>
  <c r="P988" i="35"/>
  <c r="Q988" i="35" s="1"/>
  <c r="P604" i="35"/>
  <c r="Q604" i="35" s="1"/>
  <c r="P156" i="35"/>
  <c r="Q156" i="35" s="1"/>
  <c r="P2" i="35"/>
  <c r="Q2" i="35" s="1"/>
  <c r="P2019" i="35"/>
  <c r="Q2019" i="35" s="1"/>
  <c r="P1635" i="35"/>
  <c r="Q1635" i="35" s="1"/>
  <c r="P1187" i="35"/>
  <c r="Q1187" i="35" s="1"/>
  <c r="P803" i="35"/>
  <c r="Q803" i="35" s="1"/>
  <c r="P355" i="35"/>
  <c r="Q355" i="35" s="1"/>
  <c r="P2943" i="35"/>
  <c r="Q2943" i="35" s="1"/>
  <c r="P1818" i="35"/>
  <c r="Q1818" i="35" s="1"/>
  <c r="P1370" i="35"/>
  <c r="Q1370" i="35" s="1"/>
  <c r="P986" i="35"/>
  <c r="Q986" i="35" s="1"/>
  <c r="P602" i="35"/>
  <c r="Q602" i="35" s="1"/>
  <c r="P8178" i="35"/>
  <c r="Q8178" i="35" s="1"/>
  <c r="P1985" i="35"/>
  <c r="Q1985" i="35" s="1"/>
  <c r="P1601" i="35"/>
  <c r="Q1601" i="35" s="1"/>
  <c r="P1217" i="35"/>
  <c r="Q1217" i="35" s="1"/>
  <c r="P897" i="35"/>
  <c r="Q897" i="35" s="1"/>
  <c r="P641" i="35"/>
  <c r="Q641" i="35" s="1"/>
  <c r="P321" i="35"/>
  <c r="Q321" i="35" s="1"/>
  <c r="P2105" i="35"/>
  <c r="Q2105" i="35" s="1"/>
  <c r="P3351" i="35"/>
  <c r="Q3351" i="35" s="1"/>
  <c r="P1920" i="35"/>
  <c r="Q1920" i="35" s="1"/>
  <c r="P1664" i="35"/>
  <c r="Q1664" i="35" s="1"/>
  <c r="P1344" i="35"/>
  <c r="Q1344" i="35" s="1"/>
  <c r="P960" i="35"/>
  <c r="Q960" i="35" s="1"/>
  <c r="P704" i="35"/>
  <c r="Q704" i="35" s="1"/>
  <c r="P384" i="35"/>
  <c r="Q384" i="35" s="1"/>
  <c r="P7154" i="35"/>
  <c r="Q7154" i="35" s="1"/>
  <c r="P1727" i="35"/>
  <c r="Q1727" i="35" s="1"/>
  <c r="P990" i="35"/>
  <c r="Q990" i="35" s="1"/>
  <c r="P159" i="35"/>
  <c r="Q159" i="35" s="1"/>
  <c r="P1798" i="35"/>
  <c r="Q1798" i="35" s="1"/>
  <c r="P1511" i="35"/>
  <c r="Q1511" i="35" s="1"/>
  <c r="P10373" i="35"/>
  <c r="Q10373" i="35" s="1"/>
  <c r="P8170" i="35"/>
  <c r="Q8170" i="35" s="1"/>
  <c r="P5185" i="35"/>
  <c r="Q5185" i="35" s="1"/>
  <c r="P7521" i="35"/>
  <c r="Q7521" i="35" s="1"/>
  <c r="P5046" i="35"/>
  <c r="Q5046" i="35" s="1"/>
  <c r="P3405" i="35"/>
  <c r="Q3405" i="35" s="1"/>
  <c r="P4084" i="35"/>
  <c r="Q4084" i="35" s="1"/>
  <c r="P2852" i="35"/>
  <c r="Q2852" i="35" s="1"/>
  <c r="P2340" i="35"/>
  <c r="Q2340" i="35" s="1"/>
  <c r="P5132" i="35"/>
  <c r="Q5132" i="35" s="1"/>
  <c r="P3979" i="35"/>
  <c r="Q3979" i="35" s="1"/>
  <c r="P3467" i="35"/>
  <c r="Q3467" i="35" s="1"/>
  <c r="P2955" i="35"/>
  <c r="Q2955" i="35" s="1"/>
  <c r="P2443" i="35"/>
  <c r="Q2443" i="35" s="1"/>
  <c r="P5605" i="35"/>
  <c r="Q5605" i="35" s="1"/>
  <c r="P4098" i="35"/>
  <c r="Q4098" i="35" s="1"/>
  <c r="P3586" i="35"/>
  <c r="Q3586" i="35" s="1"/>
  <c r="P3074" i="35"/>
  <c r="Q3074" i="35" s="1"/>
  <c r="P2562" i="35"/>
  <c r="Q2562" i="35" s="1"/>
  <c r="P6185" i="35"/>
  <c r="Q6185" i="35" s="1"/>
  <c r="P4268" i="35"/>
  <c r="Q4268" i="35" s="1"/>
  <c r="P3729" i="35"/>
  <c r="Q3729" i="35" s="1"/>
  <c r="P3217" i="35"/>
  <c r="Q3217" i="35" s="1"/>
  <c r="P2705" i="35"/>
  <c r="Q2705" i="35" s="1"/>
  <c r="P10740" i="35"/>
  <c r="Q10740" i="35" s="1"/>
  <c r="P4829" i="35"/>
  <c r="Q4829" i="35" s="1"/>
  <c r="P3904" i="35"/>
  <c r="Q3904" i="35" s="1"/>
  <c r="P3392" i="35"/>
  <c r="Q3392" i="35" s="1"/>
  <c r="P2880" i="35"/>
  <c r="Q2880" i="35" s="1"/>
  <c r="P2368" i="35"/>
  <c r="Q2368" i="35" s="1"/>
  <c r="P5116" i="35"/>
  <c r="Q5116" i="35" s="1"/>
  <c r="P2439" i="35"/>
  <c r="Q2439" i="35" s="1"/>
  <c r="P3782" i="35"/>
  <c r="Q3782" i="35" s="1"/>
  <c r="P4286" i="35"/>
  <c r="Q4286" i="35" s="1"/>
  <c r="P3518" i="35"/>
  <c r="Q3518" i="35" s="1"/>
  <c r="P7641" i="35"/>
  <c r="Q7641" i="35" s="1"/>
  <c r="P2806" i="35"/>
  <c r="Q2806" i="35" s="1"/>
  <c r="P3471" i="35"/>
  <c r="Q3471" i="35" s="1"/>
  <c r="P2212" i="35"/>
  <c r="Q2212" i="35" s="1"/>
  <c r="P1661" i="35"/>
  <c r="Q1661" i="35" s="1"/>
  <c r="P1149" i="35"/>
  <c r="Q1149" i="35" s="1"/>
  <c r="P637" i="35"/>
  <c r="Q637" i="35" s="1"/>
  <c r="P125" i="35"/>
  <c r="Q125" i="35" s="1"/>
  <c r="P2211" i="35"/>
  <c r="Q2211" i="35" s="1"/>
  <c r="P2123" i="35"/>
  <c r="Q2123" i="35" s="1"/>
  <c r="P2044" i="35"/>
  <c r="Q2044" i="35" s="1"/>
  <c r="P1980" i="35"/>
  <c r="Q1980" i="35" s="1"/>
  <c r="P1916" i="35"/>
  <c r="Q1916" i="35" s="1"/>
  <c r="P1852" i="35"/>
  <c r="Q1852" i="35" s="1"/>
  <c r="P1788" i="35"/>
  <c r="Q1788" i="35" s="1"/>
  <c r="P1724" i="35"/>
  <c r="Q1724" i="35" s="1"/>
  <c r="P1660" i="35"/>
  <c r="Q1660" i="35" s="1"/>
  <c r="P1596" i="35"/>
  <c r="Q1596" i="35" s="1"/>
  <c r="P1532" i="35"/>
  <c r="Q1532" i="35" s="1"/>
  <c r="P1468" i="35"/>
  <c r="Q1468" i="35" s="1"/>
  <c r="P1404" i="35"/>
  <c r="Q1404" i="35" s="1"/>
  <c r="P1340" i="35"/>
  <c r="Q1340" i="35" s="1"/>
  <c r="P1276" i="35"/>
  <c r="Q1276" i="35" s="1"/>
  <c r="P1212" i="35"/>
  <c r="Q1212" i="35" s="1"/>
  <c r="P1148" i="35"/>
  <c r="Q1148" i="35" s="1"/>
  <c r="P1084" i="35"/>
  <c r="Q1084" i="35" s="1"/>
  <c r="P1020" i="35"/>
  <c r="Q1020" i="35" s="1"/>
  <c r="P956" i="35"/>
  <c r="Q956" i="35" s="1"/>
  <c r="P892" i="35"/>
  <c r="Q892" i="35" s="1"/>
  <c r="P828" i="35"/>
  <c r="Q828" i="35" s="1"/>
  <c r="P764" i="35"/>
  <c r="Q764" i="35" s="1"/>
  <c r="P700" i="35"/>
  <c r="Q700" i="35" s="1"/>
  <c r="P636" i="35"/>
  <c r="Q636" i="35" s="1"/>
  <c r="P572" i="35"/>
  <c r="Q572" i="35" s="1"/>
  <c r="P508" i="35"/>
  <c r="Q508" i="35" s="1"/>
  <c r="P444" i="35"/>
  <c r="Q444" i="35" s="1"/>
  <c r="P380" i="35"/>
  <c r="Q380" i="35" s="1"/>
  <c r="P316" i="35"/>
  <c r="Q316" i="35" s="1"/>
  <c r="P252" i="35"/>
  <c r="Q252" i="35" s="1"/>
  <c r="P188" i="35"/>
  <c r="Q188" i="35" s="1"/>
  <c r="P124" i="35"/>
  <c r="Q124" i="35" s="1"/>
  <c r="P60" i="35"/>
  <c r="Q60" i="35" s="1"/>
  <c r="P243" i="35"/>
  <c r="Q243" i="35" s="1"/>
  <c r="P115" i="35"/>
  <c r="Q115" i="35" s="1"/>
  <c r="P354" i="35"/>
  <c r="Q354" i="35" s="1"/>
  <c r="P82" i="35"/>
  <c r="Q82" i="35" s="1"/>
  <c r="P1799" i="35"/>
  <c r="Q1799" i="35" s="1"/>
  <c r="P1575" i="35"/>
  <c r="Q1575" i="35" s="1"/>
  <c r="P3383" i="35"/>
  <c r="Q3383" i="35" s="1"/>
  <c r="P2702" i="35"/>
  <c r="Q2702" i="35" s="1"/>
  <c r="P2223" i="35"/>
  <c r="Q2223" i="35" s="1"/>
  <c r="P2132" i="35"/>
  <c r="Q2132" i="35" s="1"/>
  <c r="P2051" i="35"/>
  <c r="Q2051" i="35" s="1"/>
  <c r="P1987" i="35"/>
  <c r="Q1987" i="35" s="1"/>
  <c r="P1923" i="35"/>
  <c r="Q1923" i="35" s="1"/>
  <c r="P1859" i="35"/>
  <c r="Q1859" i="35" s="1"/>
  <c r="P1795" i="35"/>
  <c r="Q1795" i="35" s="1"/>
  <c r="P1731" i="35"/>
  <c r="Q1731" i="35" s="1"/>
  <c r="P1667" i="35"/>
  <c r="Q1667" i="35" s="1"/>
  <c r="P1603" i="35"/>
  <c r="Q1603" i="35" s="1"/>
  <c r="P1539" i="35"/>
  <c r="Q1539" i="35" s="1"/>
  <c r="P1475" i="35"/>
  <c r="Q1475" i="35" s="1"/>
  <c r="P1411" i="35"/>
  <c r="Q1411" i="35" s="1"/>
  <c r="P1347" i="35"/>
  <c r="Q1347" i="35" s="1"/>
  <c r="P1283" i="35"/>
  <c r="Q1283" i="35" s="1"/>
  <c r="P1219" i="35"/>
  <c r="Q1219" i="35" s="1"/>
  <c r="P1155" i="35"/>
  <c r="Q1155" i="35" s="1"/>
  <c r="P1091" i="35"/>
  <c r="Q1091" i="35" s="1"/>
  <c r="P1027" i="35"/>
  <c r="Q1027" i="35" s="1"/>
  <c r="P963" i="35"/>
  <c r="Q963" i="35" s="1"/>
  <c r="P899" i="35"/>
  <c r="Q899" i="35" s="1"/>
  <c r="P835" i="35"/>
  <c r="Q835" i="35" s="1"/>
  <c r="P771" i="35"/>
  <c r="Q771" i="35" s="1"/>
  <c r="P707" i="35"/>
  <c r="Q707" i="35" s="1"/>
  <c r="P643" i="35"/>
  <c r="Q643" i="35" s="1"/>
  <c r="P579" i="35"/>
  <c r="Q579" i="35" s="1"/>
  <c r="P515" i="35"/>
  <c r="Q515" i="35" s="1"/>
  <c r="P451" i="35"/>
  <c r="Q451" i="35" s="1"/>
  <c r="P387" i="35"/>
  <c r="Q387" i="35" s="1"/>
  <c r="P323" i="35"/>
  <c r="Q323" i="35" s="1"/>
  <c r="P259" i="35"/>
  <c r="Q259" i="35" s="1"/>
  <c r="P139" i="35"/>
  <c r="Q139" i="35" s="1"/>
  <c r="P3" i="35"/>
  <c r="Q3" i="35" s="1"/>
  <c r="P130" i="35"/>
  <c r="Q130" i="35" s="1"/>
  <c r="P5820" i="35"/>
  <c r="Q5820" i="35" s="1"/>
  <c r="P3287" i="35"/>
  <c r="Q3287" i="35" s="1"/>
  <c r="P2606" i="35"/>
  <c r="Q2606" i="35" s="1"/>
  <c r="P2207" i="35"/>
  <c r="Q2207" i="35" s="1"/>
  <c r="P2120" i="35"/>
  <c r="Q2120" i="35" s="1"/>
  <c r="P2042" i="35"/>
  <c r="Q2042" i="35" s="1"/>
  <c r="P1978" i="35"/>
  <c r="Q1978" i="35" s="1"/>
  <c r="P1914" i="35"/>
  <c r="Q1914" i="35" s="1"/>
  <c r="P1850" i="35"/>
  <c r="Q1850" i="35" s="1"/>
  <c r="P1786" i="35"/>
  <c r="Q1786" i="35" s="1"/>
  <c r="P1722" i="35"/>
  <c r="Q1722" i="35" s="1"/>
  <c r="P1658" i="35"/>
  <c r="Q1658" i="35" s="1"/>
  <c r="P1594" i="35"/>
  <c r="Q1594" i="35" s="1"/>
  <c r="P1530" i="35"/>
  <c r="Q1530" i="35" s="1"/>
  <c r="P1466" i="35"/>
  <c r="Q1466" i="35" s="1"/>
  <c r="P1402" i="35"/>
  <c r="Q1402" i="35" s="1"/>
  <c r="P1338" i="35"/>
  <c r="Q1338" i="35" s="1"/>
  <c r="P1274" i="35"/>
  <c r="Q1274" i="35" s="1"/>
  <c r="P1210" i="35"/>
  <c r="Q1210" i="35" s="1"/>
  <c r="P1146" i="35"/>
  <c r="Q1146" i="35" s="1"/>
  <c r="P1082" i="35"/>
  <c r="Q1082" i="35" s="1"/>
  <c r="P1018" i="35"/>
  <c r="Q1018" i="35" s="1"/>
  <c r="P954" i="35"/>
  <c r="Q954" i="35" s="1"/>
  <c r="P890" i="35"/>
  <c r="Q890" i="35" s="1"/>
  <c r="P826" i="35"/>
  <c r="Q826" i="35" s="1"/>
  <c r="P762" i="35"/>
  <c r="Q762" i="35" s="1"/>
  <c r="P698" i="35"/>
  <c r="Q698" i="35" s="1"/>
  <c r="P634" i="35"/>
  <c r="Q634" i="35" s="1"/>
  <c r="P570" i="35"/>
  <c r="Q570" i="35" s="1"/>
  <c r="P506" i="35"/>
  <c r="Q506" i="35" s="1"/>
  <c r="P442" i="35"/>
  <c r="Q442" i="35" s="1"/>
  <c r="P378" i="35"/>
  <c r="Q378" i="35" s="1"/>
  <c r="P298" i="35"/>
  <c r="Q298" i="35" s="1"/>
  <c r="P162" i="35"/>
  <c r="Q162" i="35" s="1"/>
  <c r="P1783" i="35"/>
  <c r="Q1783" i="35" s="1"/>
  <c r="P3863" i="35"/>
  <c r="Q3863" i="35" s="1"/>
  <c r="P3022" i="35"/>
  <c r="Q3022" i="35" s="1"/>
  <c r="P2359" i="35"/>
  <c r="Q2359" i="35" s="1"/>
  <c r="P2172" i="35"/>
  <c r="Q2172" i="35" s="1"/>
  <c r="P2086" i="35"/>
  <c r="Q2086" i="35" s="1"/>
  <c r="P2017" i="35"/>
  <c r="Q2017" i="35" s="1"/>
  <c r="P1953" i="35"/>
  <c r="Q1953" i="35" s="1"/>
  <c r="P1889" i="35"/>
  <c r="Q1889" i="35" s="1"/>
  <c r="P1825" i="35"/>
  <c r="Q1825" i="35" s="1"/>
  <c r="P1761" i="35"/>
  <c r="Q1761" i="35" s="1"/>
  <c r="P1697" i="35"/>
  <c r="Q1697" i="35" s="1"/>
  <c r="P1633" i="35"/>
  <c r="Q1633" i="35" s="1"/>
  <c r="P1569" i="35"/>
  <c r="Q1569" i="35" s="1"/>
  <c r="P1505" i="35"/>
  <c r="Q1505" i="35" s="1"/>
  <c r="P1441" i="35"/>
  <c r="Q1441" i="35" s="1"/>
  <c r="P1377" i="35"/>
  <c r="Q1377" i="35" s="1"/>
  <c r="P1313" i="35"/>
  <c r="Q1313" i="35" s="1"/>
  <c r="P1249" i="35"/>
  <c r="Q1249" i="35" s="1"/>
  <c r="P1185" i="35"/>
  <c r="Q1185" i="35" s="1"/>
  <c r="P1121" i="35"/>
  <c r="Q1121" i="35" s="1"/>
  <c r="P1057" i="35"/>
  <c r="Q1057" i="35" s="1"/>
  <c r="P993" i="35"/>
  <c r="Q993" i="35" s="1"/>
  <c r="P929" i="35"/>
  <c r="Q929" i="35" s="1"/>
  <c r="P865" i="35"/>
  <c r="Q865" i="35" s="1"/>
  <c r="P801" i="35"/>
  <c r="Q801" i="35" s="1"/>
  <c r="P737" i="35"/>
  <c r="Q737" i="35" s="1"/>
  <c r="P673" i="35"/>
  <c r="Q673" i="35" s="1"/>
  <c r="P609" i="35"/>
  <c r="Q609" i="35" s="1"/>
  <c r="P545" i="35"/>
  <c r="Q545" i="35" s="1"/>
  <c r="P481" i="35"/>
  <c r="Q481" i="35" s="1"/>
  <c r="P417" i="35"/>
  <c r="Q417" i="35" s="1"/>
  <c r="P353" i="35"/>
  <c r="Q353" i="35" s="1"/>
  <c r="P289" i="35"/>
  <c r="Q289" i="35" s="1"/>
  <c r="P225" i="35"/>
  <c r="Q225" i="35" s="1"/>
  <c r="P161" i="35"/>
  <c r="Q161" i="35" s="1"/>
  <c r="P97" i="35"/>
  <c r="Q97" i="35" s="1"/>
  <c r="P33" i="35"/>
  <c r="Q33" i="35" s="1"/>
  <c r="P2202" i="35"/>
  <c r="Q2202" i="35" s="1"/>
  <c r="P2023" i="35"/>
  <c r="Q2023" i="35" s="1"/>
  <c r="P1903" i="35"/>
  <c r="Q1903" i="35" s="1"/>
  <c r="P1735" i="35"/>
  <c r="Q1735" i="35" s="1"/>
  <c r="P3831" i="35"/>
  <c r="Q3831" i="35" s="1"/>
  <c r="P3007" i="35"/>
  <c r="Q3007" i="35" s="1"/>
  <c r="P2350" i="35"/>
  <c r="Q2350" i="35" s="1"/>
  <c r="P2171" i="35"/>
  <c r="Q2171" i="35" s="1"/>
  <c r="P2085" i="35"/>
  <c r="Q2085" i="35" s="1"/>
  <c r="P2016" i="35"/>
  <c r="Q2016" i="35" s="1"/>
  <c r="P1952" i="35"/>
  <c r="Q1952" i="35" s="1"/>
  <c r="P1888" i="35"/>
  <c r="Q1888" i="35" s="1"/>
  <c r="P1824" i="35"/>
  <c r="Q1824" i="35" s="1"/>
  <c r="P1760" i="35"/>
  <c r="Q1760" i="35" s="1"/>
  <c r="P1696" i="35"/>
  <c r="Q1696" i="35" s="1"/>
  <c r="P1632" i="35"/>
  <c r="Q1632" i="35" s="1"/>
  <c r="P1568" i="35"/>
  <c r="Q1568" i="35" s="1"/>
  <c r="P1504" i="35"/>
  <c r="Q1504" i="35" s="1"/>
  <c r="P1440" i="35"/>
  <c r="Q1440" i="35" s="1"/>
  <c r="P1376" i="35"/>
  <c r="Q1376" i="35" s="1"/>
  <c r="P1312" i="35"/>
  <c r="Q1312" i="35" s="1"/>
  <c r="P1248" i="35"/>
  <c r="Q1248" i="35" s="1"/>
  <c r="P1184" i="35"/>
  <c r="Q1184" i="35" s="1"/>
  <c r="P1120" i="35"/>
  <c r="Q1120" i="35" s="1"/>
  <c r="P1056" i="35"/>
  <c r="Q1056" i="35" s="1"/>
  <c r="P992" i="35"/>
  <c r="Q992" i="35" s="1"/>
  <c r="P928" i="35"/>
  <c r="Q928" i="35" s="1"/>
  <c r="P864" i="35"/>
  <c r="Q864" i="35" s="1"/>
  <c r="P800" i="35"/>
  <c r="Q800" i="35" s="1"/>
  <c r="P736" i="35"/>
  <c r="Q736" i="35" s="1"/>
  <c r="P672" i="35"/>
  <c r="Q672" i="35" s="1"/>
  <c r="P608" i="35"/>
  <c r="Q608" i="35" s="1"/>
  <c r="P544" i="35"/>
  <c r="Q544" i="35" s="1"/>
  <c r="P480" i="35"/>
  <c r="Q480" i="35" s="1"/>
  <c r="P416" i="35"/>
  <c r="Q416" i="35" s="1"/>
  <c r="P352" i="35"/>
  <c r="Q352" i="35" s="1"/>
  <c r="P288" i="35"/>
  <c r="Q288" i="35" s="1"/>
  <c r="P224" i="35"/>
  <c r="Q224" i="35" s="1"/>
  <c r="P160" i="35"/>
  <c r="Q160" i="35" s="1"/>
  <c r="P96" i="35"/>
  <c r="Q96" i="35" s="1"/>
  <c r="P32" i="35"/>
  <c r="Q32" i="35" s="1"/>
  <c r="P3511" i="35"/>
  <c r="Q3511" i="35" s="1"/>
  <c r="P2830" i="35"/>
  <c r="Q2830" i="35" s="1"/>
  <c r="P2169" i="35"/>
  <c r="Q2169" i="35" s="1"/>
  <c r="P1999" i="35"/>
  <c r="Q1999" i="35" s="1"/>
  <c r="P1815" i="35"/>
  <c r="Q1815" i="35" s="1"/>
  <c r="P1607" i="35"/>
  <c r="Q1607" i="35" s="1"/>
  <c r="P350" i="35"/>
  <c r="Q350" i="35" s="1"/>
  <c r="P606" i="35"/>
  <c r="Q606" i="35" s="1"/>
  <c r="P862" i="35"/>
  <c r="Q862" i="35" s="1"/>
  <c r="P1118" i="35"/>
  <c r="Q1118" i="35" s="1"/>
  <c r="P1374" i="35"/>
  <c r="Q1374" i="35" s="1"/>
  <c r="P1662" i="35"/>
  <c r="Q1662" i="35" s="1"/>
  <c r="P2215" i="35"/>
  <c r="Q2215" i="35" s="1"/>
  <c r="P31" i="35"/>
  <c r="Q31" i="35" s="1"/>
  <c r="P287" i="35"/>
  <c r="Q287" i="35" s="1"/>
  <c r="P543" i="35"/>
  <c r="Q543" i="35" s="1"/>
  <c r="P799" i="35"/>
  <c r="Q799" i="35" s="1"/>
  <c r="P1055" i="35"/>
  <c r="Q1055" i="35" s="1"/>
  <c r="P1311" i="35"/>
  <c r="Q1311" i="35" s="1"/>
  <c r="P1567" i="35"/>
  <c r="Q1567" i="35" s="1"/>
  <c r="P2054" i="35"/>
  <c r="Q2054" i="35" s="1"/>
  <c r="P1478" i="35"/>
  <c r="Q1478" i="35" s="1"/>
  <c r="P1870" i="35"/>
  <c r="Q1870" i="35" s="1"/>
  <c r="P1383" i="35"/>
  <c r="Q1383" i="35" s="1"/>
  <c r="P1686" i="35"/>
  <c r="Q1686" i="35" s="1"/>
  <c r="P2279" i="35"/>
  <c r="Q2279" i="35" s="1"/>
  <c r="P2381" i="35"/>
  <c r="Q2381" i="35" s="1"/>
  <c r="P3723" i="35"/>
  <c r="Q3723" i="35" s="1"/>
  <c r="P3330" i="35"/>
  <c r="Q3330" i="35" s="1"/>
  <c r="P2449" i="35"/>
  <c r="Q2449" i="35" s="1"/>
  <c r="P3463" i="35"/>
  <c r="Q3463" i="35" s="1"/>
  <c r="P2447" i="35"/>
  <c r="Q2447" i="35" s="1"/>
  <c r="P2165" i="35"/>
  <c r="Q2165" i="35" s="1"/>
  <c r="P1692" i="35"/>
  <c r="Q1692" i="35" s="1"/>
  <c r="P1308" i="35"/>
  <c r="Q1308" i="35" s="1"/>
  <c r="P796" i="35"/>
  <c r="Q796" i="35" s="1"/>
  <c r="P412" i="35"/>
  <c r="Q412" i="35" s="1"/>
  <c r="P171" i="35"/>
  <c r="Q171" i="35" s="1"/>
  <c r="P3039" i="35"/>
  <c r="Q3039" i="35" s="1"/>
  <c r="P1827" i="35"/>
  <c r="Q1827" i="35" s="1"/>
  <c r="P1443" i="35"/>
  <c r="Q1443" i="35" s="1"/>
  <c r="P995" i="35"/>
  <c r="Q995" i="35" s="1"/>
  <c r="P611" i="35"/>
  <c r="Q611" i="35" s="1"/>
  <c r="P75" i="35"/>
  <c r="Q75" i="35" s="1"/>
  <c r="P2303" i="35"/>
  <c r="Q2303" i="35" s="1"/>
  <c r="P1882" i="35"/>
  <c r="Q1882" i="35" s="1"/>
  <c r="P1498" i="35"/>
  <c r="Q1498" i="35" s="1"/>
  <c r="P1178" i="35"/>
  <c r="Q1178" i="35" s="1"/>
  <c r="P794" i="35"/>
  <c r="Q794" i="35" s="1"/>
  <c r="P330" i="35"/>
  <c r="Q330" i="35" s="1"/>
  <c r="P2219" i="35"/>
  <c r="Q2219" i="35" s="1"/>
  <c r="P1793" i="35"/>
  <c r="Q1793" i="35" s="1"/>
  <c r="P1345" i="35"/>
  <c r="Q1345" i="35" s="1"/>
  <c r="P961" i="35"/>
  <c r="Q961" i="35" s="1"/>
  <c r="P513" i="35"/>
  <c r="Q513" i="35" s="1"/>
  <c r="P2743" i="35"/>
  <c r="Q2743" i="35" s="1"/>
  <c r="P2218" i="35"/>
  <c r="Q2218" i="35" s="1"/>
  <c r="P1728" i="35"/>
  <c r="Q1728" i="35" s="1"/>
  <c r="P1216" i="35"/>
  <c r="Q1216" i="35" s="1"/>
  <c r="P832" i="35"/>
  <c r="Q832" i="35" s="1"/>
  <c r="P320" i="35"/>
  <c r="Q320" i="35" s="1"/>
  <c r="P2073" i="35"/>
  <c r="Q2073" i="35" s="1"/>
  <c r="P1246" i="35"/>
  <c r="Q1246" i="35" s="1"/>
  <c r="P1183" i="35"/>
  <c r="Q1183" i="35" s="1"/>
  <c r="P1942" i="35"/>
  <c r="Q1942" i="35" s="1"/>
  <c r="P6776" i="35"/>
  <c r="Q6776" i="35" s="1"/>
  <c r="P6211" i="35"/>
  <c r="Q6211" i="35" s="1"/>
  <c r="P4673" i="35"/>
  <c r="Q4673" i="35" s="1"/>
  <c r="P6039" i="35"/>
  <c r="Q6039" i="35" s="1"/>
  <c r="P4694" i="35"/>
  <c r="Q4694" i="35" s="1"/>
  <c r="P3149" i="35"/>
  <c r="Q3149" i="35" s="1"/>
  <c r="P3828" i="35"/>
  <c r="Q3828" i="35" s="1"/>
  <c r="P2788" i="35"/>
  <c r="Q2788" i="35" s="1"/>
  <c r="P2276" i="35"/>
  <c r="Q2276" i="35" s="1"/>
  <c r="P4876" i="35"/>
  <c r="Q4876" i="35" s="1"/>
  <c r="P3915" i="35"/>
  <c r="Q3915" i="35" s="1"/>
  <c r="P3403" i="35"/>
  <c r="Q3403" i="35" s="1"/>
  <c r="P2891" i="35"/>
  <c r="Q2891" i="35" s="1"/>
  <c r="P2379" i="35"/>
  <c r="Q2379" i="35" s="1"/>
  <c r="P5349" i="35"/>
  <c r="Q5349" i="35" s="1"/>
  <c r="P4034" i="35"/>
  <c r="Q4034" i="35" s="1"/>
  <c r="P3522" i="35"/>
  <c r="Q3522" i="35" s="1"/>
  <c r="P3010" i="35"/>
  <c r="Q3010" i="35" s="1"/>
  <c r="P2498" i="35"/>
  <c r="Q2498" i="35" s="1"/>
  <c r="P5924" i="35"/>
  <c r="Q5924" i="35" s="1"/>
  <c r="P4182" i="35"/>
  <c r="Q4182" i="35" s="1"/>
  <c r="P3665" i="35"/>
  <c r="Q3665" i="35" s="1"/>
  <c r="P3153" i="35"/>
  <c r="Q3153" i="35" s="1"/>
  <c r="P2641" i="35"/>
  <c r="Q2641" i="35" s="1"/>
  <c r="P7801" i="35"/>
  <c r="Q7801" i="35" s="1"/>
  <c r="P4573" i="35"/>
  <c r="Q4573" i="35" s="1"/>
  <c r="P3840" i="35"/>
  <c r="Q3840" i="35" s="1"/>
  <c r="P3328" i="35"/>
  <c r="Q3328" i="35" s="1"/>
  <c r="P2816" i="35"/>
  <c r="Q2816" i="35" s="1"/>
  <c r="P2304" i="35"/>
  <c r="Q2304" i="35" s="1"/>
  <c r="P4254" i="35"/>
  <c r="Q4254" i="35" s="1"/>
  <c r="P2236" i="35"/>
  <c r="Q2236" i="35" s="1"/>
  <c r="P3526" i="35"/>
  <c r="Q3526" i="35" s="1"/>
  <c r="P3999" i="35"/>
  <c r="Q3999" i="35" s="1"/>
  <c r="P3262" i="35"/>
  <c r="Q3262" i="35" s="1"/>
  <c r="P5557" i="35"/>
  <c r="Q5557" i="35" s="1"/>
  <c r="P2550" i="35"/>
  <c r="Q2550" i="35" s="1"/>
  <c r="P3215" i="35"/>
  <c r="Q3215" i="35" s="1"/>
  <c r="P2124" i="35"/>
  <c r="Q2124" i="35" s="1"/>
  <c r="P1597" i="35"/>
  <c r="Q1597" i="35" s="1"/>
  <c r="P1085" i="35"/>
  <c r="Q1085" i="35" s="1"/>
  <c r="P573" i="35"/>
  <c r="Q573" i="35" s="1"/>
  <c r="P61" i="35"/>
  <c r="Q61" i="35" s="1"/>
  <c r="P2197" i="35"/>
  <c r="Q2197" i="35" s="1"/>
  <c r="P2112" i="35"/>
  <c r="Q2112" i="35" s="1"/>
  <c r="P2036" i="35"/>
  <c r="Q2036" i="35" s="1"/>
  <c r="P1972" i="35"/>
  <c r="Q1972" i="35" s="1"/>
  <c r="P1908" i="35"/>
  <c r="Q1908" i="35" s="1"/>
  <c r="P1844" i="35"/>
  <c r="Q1844" i="35" s="1"/>
  <c r="P1780" i="35"/>
  <c r="Q1780" i="35" s="1"/>
  <c r="P1716" i="35"/>
  <c r="Q1716" i="35" s="1"/>
  <c r="P1652" i="35"/>
  <c r="Q1652" i="35" s="1"/>
  <c r="P1588" i="35"/>
  <c r="Q1588" i="35" s="1"/>
  <c r="P1524" i="35"/>
  <c r="Q1524" i="35" s="1"/>
  <c r="P1460" i="35"/>
  <c r="Q1460" i="35" s="1"/>
  <c r="P1396" i="35"/>
  <c r="Q1396" i="35" s="1"/>
  <c r="P1332" i="35"/>
  <c r="Q1332" i="35" s="1"/>
  <c r="P1268" i="35"/>
  <c r="Q1268" i="35" s="1"/>
  <c r="P1204" i="35"/>
  <c r="Q1204" i="35" s="1"/>
  <c r="P1140" i="35"/>
  <c r="Q1140" i="35" s="1"/>
  <c r="P1076" i="35"/>
  <c r="Q1076" i="35" s="1"/>
  <c r="P1012" i="35"/>
  <c r="Q1012" i="35" s="1"/>
  <c r="P948" i="35"/>
  <c r="Q948" i="35" s="1"/>
  <c r="P884" i="35"/>
  <c r="Q884" i="35" s="1"/>
  <c r="P820" i="35"/>
  <c r="Q820" i="35" s="1"/>
  <c r="P756" i="35"/>
  <c r="Q756" i="35" s="1"/>
  <c r="P692" i="35"/>
  <c r="Q692" i="35" s="1"/>
  <c r="P628" i="35"/>
  <c r="Q628" i="35" s="1"/>
  <c r="P564" i="35"/>
  <c r="Q564" i="35" s="1"/>
  <c r="P500" i="35"/>
  <c r="Q500" i="35" s="1"/>
  <c r="P436" i="35"/>
  <c r="Q436" i="35" s="1"/>
  <c r="P372" i="35"/>
  <c r="Q372" i="35" s="1"/>
  <c r="P308" i="35"/>
  <c r="Q308" i="35" s="1"/>
  <c r="P244" i="35"/>
  <c r="Q244" i="35" s="1"/>
  <c r="P180" i="35"/>
  <c r="Q180" i="35" s="1"/>
  <c r="P116" i="35"/>
  <c r="Q116" i="35" s="1"/>
  <c r="P52" i="35"/>
  <c r="Q52" i="35" s="1"/>
  <c r="P227" i="35"/>
  <c r="Q227" i="35" s="1"/>
  <c r="P99" i="35"/>
  <c r="Q99" i="35" s="1"/>
  <c r="P258" i="35"/>
  <c r="Q258" i="35" s="1"/>
  <c r="P66" i="35"/>
  <c r="Q66" i="35" s="1"/>
  <c r="P1767" i="35"/>
  <c r="Q1767" i="35" s="1"/>
  <c r="P5948" i="35"/>
  <c r="Q5948" i="35" s="1"/>
  <c r="P3295" i="35"/>
  <c r="Q3295" i="35" s="1"/>
  <c r="P2615" i="35"/>
  <c r="Q2615" i="35" s="1"/>
  <c r="P2208" i="35"/>
  <c r="Q2208" i="35" s="1"/>
  <c r="P2121" i="35"/>
  <c r="Q2121" i="35" s="1"/>
  <c r="P2043" i="35"/>
  <c r="Q2043" i="35" s="1"/>
  <c r="P1979" i="35"/>
  <c r="Q1979" i="35" s="1"/>
  <c r="P1915" i="35"/>
  <c r="Q1915" i="35" s="1"/>
  <c r="P1851" i="35"/>
  <c r="Q1851" i="35" s="1"/>
  <c r="P1787" i="35"/>
  <c r="Q1787" i="35" s="1"/>
  <c r="P1723" i="35"/>
  <c r="Q1723" i="35" s="1"/>
  <c r="P1659" i="35"/>
  <c r="Q1659" i="35" s="1"/>
  <c r="P1595" i="35"/>
  <c r="Q1595" i="35" s="1"/>
  <c r="P1531" i="35"/>
  <c r="Q1531" i="35" s="1"/>
  <c r="P1467" i="35"/>
  <c r="Q1467" i="35" s="1"/>
  <c r="P1403" i="35"/>
  <c r="Q1403" i="35" s="1"/>
  <c r="P1339" i="35"/>
  <c r="Q1339" i="35" s="1"/>
  <c r="P1275" i="35"/>
  <c r="Q1275" i="35" s="1"/>
  <c r="P1211" i="35"/>
  <c r="Q1211" i="35" s="1"/>
  <c r="P1147" i="35"/>
  <c r="Q1147" i="35" s="1"/>
  <c r="P1083" i="35"/>
  <c r="Q1083" i="35" s="1"/>
  <c r="P1019" i="35"/>
  <c r="Q1019" i="35" s="1"/>
  <c r="P955" i="35"/>
  <c r="Q955" i="35" s="1"/>
  <c r="P891" i="35"/>
  <c r="Q891" i="35" s="1"/>
  <c r="P827" i="35"/>
  <c r="Q827" i="35" s="1"/>
  <c r="P763" i="35"/>
  <c r="Q763" i="35" s="1"/>
  <c r="P699" i="35"/>
  <c r="Q699" i="35" s="1"/>
  <c r="P635" i="35"/>
  <c r="Q635" i="35" s="1"/>
  <c r="P571" i="35"/>
  <c r="Q571" i="35" s="1"/>
  <c r="P507" i="35"/>
  <c r="Q507" i="35" s="1"/>
  <c r="P443" i="35"/>
  <c r="Q443" i="35" s="1"/>
  <c r="P379" i="35"/>
  <c r="Q379" i="35" s="1"/>
  <c r="P315" i="35"/>
  <c r="Q315" i="35" s="1"/>
  <c r="P251" i="35"/>
  <c r="Q251" i="35" s="1"/>
  <c r="P123" i="35"/>
  <c r="Q123" i="35" s="1"/>
  <c r="P338" i="35"/>
  <c r="Q338" i="35" s="1"/>
  <c r="P106" i="35"/>
  <c r="Q106" i="35" s="1"/>
  <c r="P4796" i="35"/>
  <c r="Q4796" i="35" s="1"/>
  <c r="P3199" i="35"/>
  <c r="Q3199" i="35" s="1"/>
  <c r="P2519" i="35"/>
  <c r="Q2519" i="35" s="1"/>
  <c r="P2195" i="35"/>
  <c r="Q2195" i="35" s="1"/>
  <c r="P2109" i="35"/>
  <c r="Q2109" i="35" s="1"/>
  <c r="P2034" i="35"/>
  <c r="Q2034" i="35" s="1"/>
  <c r="P1970" i="35"/>
  <c r="Q1970" i="35" s="1"/>
  <c r="P1906" i="35"/>
  <c r="Q1906" i="35" s="1"/>
  <c r="P1842" i="35"/>
  <c r="Q1842" i="35" s="1"/>
  <c r="P1778" i="35"/>
  <c r="Q1778" i="35" s="1"/>
  <c r="P1714" i="35"/>
  <c r="Q1714" i="35" s="1"/>
  <c r="P1650" i="35"/>
  <c r="Q1650" i="35" s="1"/>
  <c r="P1586" i="35"/>
  <c r="Q1586" i="35" s="1"/>
  <c r="P1522" i="35"/>
  <c r="Q1522" i="35" s="1"/>
  <c r="P1458" i="35"/>
  <c r="Q1458" i="35" s="1"/>
  <c r="P1394" i="35"/>
  <c r="Q1394" i="35" s="1"/>
  <c r="P1330" i="35"/>
  <c r="Q1330" i="35" s="1"/>
  <c r="P1266" i="35"/>
  <c r="Q1266" i="35" s="1"/>
  <c r="P1202" i="35"/>
  <c r="Q1202" i="35" s="1"/>
  <c r="P1138" i="35"/>
  <c r="Q1138" i="35" s="1"/>
  <c r="P1074" i="35"/>
  <c r="Q1074" i="35" s="1"/>
  <c r="P1010" i="35"/>
  <c r="Q1010" i="35" s="1"/>
  <c r="P946" i="35"/>
  <c r="Q946" i="35" s="1"/>
  <c r="P882" i="35"/>
  <c r="Q882" i="35" s="1"/>
  <c r="P818" i="35"/>
  <c r="Q818" i="35" s="1"/>
  <c r="P754" i="35"/>
  <c r="Q754" i="35" s="1"/>
  <c r="P690" i="35"/>
  <c r="Q690" i="35" s="1"/>
  <c r="P626" i="35"/>
  <c r="Q626" i="35" s="1"/>
  <c r="P562" i="35"/>
  <c r="Q562" i="35" s="1"/>
  <c r="P498" i="35"/>
  <c r="Q498" i="35" s="1"/>
  <c r="P434" i="35"/>
  <c r="Q434" i="35" s="1"/>
  <c r="P370" i="35"/>
  <c r="Q370" i="35" s="1"/>
  <c r="P290" i="35"/>
  <c r="Q290" i="35" s="1"/>
  <c r="P138" i="35"/>
  <c r="Q138" i="35" s="1"/>
  <c r="P1711" i="35"/>
  <c r="Q1711" i="35" s="1"/>
  <c r="P3615" i="35"/>
  <c r="Q3615" i="35" s="1"/>
  <c r="P2935" i="35"/>
  <c r="Q2935" i="35" s="1"/>
  <c r="P2295" i="35"/>
  <c r="Q2295" i="35" s="1"/>
  <c r="P2161" i="35"/>
  <c r="Q2161" i="35" s="1"/>
  <c r="P2076" i="35"/>
  <c r="Q2076" i="35" s="1"/>
  <c r="P2009" i="35"/>
  <c r="Q2009" i="35" s="1"/>
  <c r="P1945" i="35"/>
  <c r="Q1945" i="35" s="1"/>
  <c r="P1881" i="35"/>
  <c r="Q1881" i="35" s="1"/>
  <c r="P1817" i="35"/>
  <c r="Q1817" i="35" s="1"/>
  <c r="P1753" i="35"/>
  <c r="Q1753" i="35" s="1"/>
  <c r="P1689" i="35"/>
  <c r="Q1689" i="35" s="1"/>
  <c r="P1625" i="35"/>
  <c r="Q1625" i="35" s="1"/>
  <c r="P1561" i="35"/>
  <c r="Q1561" i="35" s="1"/>
  <c r="P1497" i="35"/>
  <c r="Q1497" i="35" s="1"/>
  <c r="P1433" i="35"/>
  <c r="Q1433" i="35" s="1"/>
  <c r="P1369" i="35"/>
  <c r="Q1369" i="35" s="1"/>
  <c r="P1305" i="35"/>
  <c r="Q1305" i="35" s="1"/>
  <c r="P1241" i="35"/>
  <c r="Q1241" i="35" s="1"/>
  <c r="P1177" i="35"/>
  <c r="Q1177" i="35" s="1"/>
  <c r="P1113" i="35"/>
  <c r="Q1113" i="35" s="1"/>
  <c r="P1049" i="35"/>
  <c r="Q1049" i="35" s="1"/>
  <c r="P985" i="35"/>
  <c r="Q985" i="35" s="1"/>
  <c r="P921" i="35"/>
  <c r="Q921" i="35" s="1"/>
  <c r="P857" i="35"/>
  <c r="Q857" i="35" s="1"/>
  <c r="P793" i="35"/>
  <c r="Q793" i="35" s="1"/>
  <c r="P729" i="35"/>
  <c r="Q729" i="35" s="1"/>
  <c r="P665" i="35"/>
  <c r="Q665" i="35" s="1"/>
  <c r="P601" i="35"/>
  <c r="Q601" i="35" s="1"/>
  <c r="P537" i="35"/>
  <c r="Q537" i="35" s="1"/>
  <c r="P473" i="35"/>
  <c r="Q473" i="35" s="1"/>
  <c r="P409" i="35"/>
  <c r="Q409" i="35" s="1"/>
  <c r="P345" i="35"/>
  <c r="Q345" i="35" s="1"/>
  <c r="P281" i="35"/>
  <c r="Q281" i="35" s="1"/>
  <c r="P217" i="35"/>
  <c r="Q217" i="35" s="1"/>
  <c r="P153" i="35"/>
  <c r="Q153" i="35" s="1"/>
  <c r="P89" i="35"/>
  <c r="Q89" i="35" s="1"/>
  <c r="P25" i="35"/>
  <c r="Q25" i="35" s="1"/>
  <c r="P2180" i="35"/>
  <c r="Q2180" i="35" s="1"/>
  <c r="P2007" i="35"/>
  <c r="Q2007" i="35" s="1"/>
  <c r="P1887" i="35"/>
  <c r="Q1887" i="35" s="1"/>
  <c r="P1703" i="35"/>
  <c r="Q1703" i="35" s="1"/>
  <c r="P3607" i="35"/>
  <c r="Q3607" i="35" s="1"/>
  <c r="P2926" i="35"/>
  <c r="Q2926" i="35" s="1"/>
  <c r="P2287" i="35"/>
  <c r="Q2287" i="35" s="1"/>
  <c r="P2160" i="35"/>
  <c r="Q2160" i="35" s="1"/>
  <c r="P2075" i="35"/>
  <c r="Q2075" i="35" s="1"/>
  <c r="P2008" i="35"/>
  <c r="Q2008" i="35" s="1"/>
  <c r="P1944" i="35"/>
  <c r="Q1944" i="35" s="1"/>
  <c r="P1880" i="35"/>
  <c r="Q1880" i="35" s="1"/>
  <c r="P1816" i="35"/>
  <c r="Q1816" i="35" s="1"/>
  <c r="P1752" i="35"/>
  <c r="Q1752" i="35" s="1"/>
  <c r="P1688" i="35"/>
  <c r="Q1688" i="35" s="1"/>
  <c r="P1624" i="35"/>
  <c r="Q1624" i="35" s="1"/>
  <c r="P1560" i="35"/>
  <c r="Q1560" i="35" s="1"/>
  <c r="P1496" i="35"/>
  <c r="Q1496" i="35" s="1"/>
  <c r="P1432" i="35"/>
  <c r="Q1432" i="35" s="1"/>
  <c r="P1368" i="35"/>
  <c r="Q1368" i="35" s="1"/>
  <c r="P1304" i="35"/>
  <c r="Q1304" i="35" s="1"/>
  <c r="P1240" i="35"/>
  <c r="Q1240" i="35" s="1"/>
  <c r="P1176" i="35"/>
  <c r="Q1176" i="35" s="1"/>
  <c r="P1112" i="35"/>
  <c r="Q1112" i="35" s="1"/>
  <c r="P1048" i="35"/>
  <c r="Q1048" i="35" s="1"/>
  <c r="P984" i="35"/>
  <c r="Q984" i="35" s="1"/>
  <c r="P920" i="35"/>
  <c r="Q920" i="35" s="1"/>
  <c r="P856" i="35"/>
  <c r="Q856" i="35" s="1"/>
  <c r="P792" i="35"/>
  <c r="Q792" i="35" s="1"/>
  <c r="P728" i="35"/>
  <c r="Q728" i="35" s="1"/>
  <c r="P664" i="35"/>
  <c r="Q664" i="35" s="1"/>
  <c r="P600" i="35"/>
  <c r="Q600" i="35" s="1"/>
  <c r="P536" i="35"/>
  <c r="Q536" i="35" s="1"/>
  <c r="P472" i="35"/>
  <c r="Q472" i="35" s="1"/>
  <c r="P408" i="35"/>
  <c r="Q408" i="35" s="1"/>
  <c r="P344" i="35"/>
  <c r="Q344" i="35" s="1"/>
  <c r="P280" i="35"/>
  <c r="Q280" i="35" s="1"/>
  <c r="P216" i="35"/>
  <c r="Q216" i="35" s="1"/>
  <c r="P152" i="35"/>
  <c r="Q152" i="35" s="1"/>
  <c r="P88" i="35"/>
  <c r="Q88" i="35" s="1"/>
  <c r="P24" i="35"/>
  <c r="Q24" i="35" s="1"/>
  <c r="P3423" i="35"/>
  <c r="Q3423" i="35" s="1"/>
  <c r="P2655" i="35"/>
  <c r="Q2655" i="35" s="1"/>
  <c r="P2148" i="35"/>
  <c r="Q2148" i="35" s="1"/>
  <c r="P1975" i="35"/>
  <c r="Q1975" i="35" s="1"/>
  <c r="P1791" i="35"/>
  <c r="Q1791" i="35" s="1"/>
  <c r="P94" i="35"/>
  <c r="Q94" i="35" s="1"/>
  <c r="P382" i="35"/>
  <c r="Q382" i="35" s="1"/>
  <c r="P638" i="35"/>
  <c r="Q638" i="35" s="1"/>
  <c r="P894" i="35"/>
  <c r="Q894" i="35" s="1"/>
  <c r="P1150" i="35"/>
  <c r="Q1150" i="35" s="1"/>
  <c r="P1406" i="35"/>
  <c r="Q1406" i="35" s="1"/>
  <c r="P1726" i="35"/>
  <c r="Q1726" i="35" s="1"/>
  <c r="P2647" i="35"/>
  <c r="Q2647" i="35" s="1"/>
  <c r="P63" i="35"/>
  <c r="Q63" i="35" s="1"/>
  <c r="P319" i="35"/>
  <c r="Q319" i="35" s="1"/>
  <c r="P575" i="35"/>
  <c r="Q575" i="35" s="1"/>
  <c r="P831" i="35"/>
  <c r="Q831" i="35" s="1"/>
  <c r="P1087" i="35"/>
  <c r="Q1087" i="35" s="1"/>
  <c r="P1343" i="35"/>
  <c r="Q1343" i="35" s="1"/>
  <c r="P1606" i="35"/>
  <c r="Q1606" i="35" s="1"/>
  <c r="P2136" i="35"/>
  <c r="Q2136" i="35" s="1"/>
  <c r="P1510" i="35"/>
  <c r="Q1510" i="35" s="1"/>
  <c r="P1934" i="35"/>
  <c r="Q1934" i="35" s="1"/>
  <c r="P1415" i="35"/>
  <c r="Q1415" i="35" s="1"/>
  <c r="P1750" i="35"/>
  <c r="Q1750" i="35" s="1"/>
  <c r="P2903" i="35"/>
  <c r="Q2903" i="35" s="1"/>
  <c r="P4884" i="35"/>
  <c r="Q4884" i="35" s="1"/>
  <c r="P2699" i="35"/>
  <c r="Q2699" i="35" s="1"/>
  <c r="P3473" i="35"/>
  <c r="Q3473" i="35" s="1"/>
  <c r="P4221" i="35"/>
  <c r="Q4221" i="35" s="1"/>
  <c r="P5148" i="35"/>
  <c r="Q5148" i="35" s="1"/>
  <c r="P2711" i="35"/>
  <c r="Q2711" i="35" s="1"/>
  <c r="P1884" i="35"/>
  <c r="Q1884" i="35" s="1"/>
  <c r="P1436" i="35"/>
  <c r="Q1436" i="35" s="1"/>
  <c r="P1052" i="35"/>
  <c r="Q1052" i="35" s="1"/>
  <c r="P668" i="35"/>
  <c r="Q668" i="35" s="1"/>
  <c r="P220" i="35"/>
  <c r="Q220" i="35" s="1"/>
  <c r="P51" i="35"/>
  <c r="Q51" i="35" s="1"/>
  <c r="P2174" i="35"/>
  <c r="Q2174" i="35" s="1"/>
  <c r="P1763" i="35"/>
  <c r="Q1763" i="35" s="1"/>
  <c r="P1251" i="35"/>
  <c r="Q1251" i="35" s="1"/>
  <c r="P867" i="35"/>
  <c r="Q867" i="35" s="1"/>
  <c r="P547" i="35"/>
  <c r="Q547" i="35" s="1"/>
  <c r="P34" i="35"/>
  <c r="Q34" i="35" s="1"/>
  <c r="P1946" i="35"/>
  <c r="Q1946" i="35" s="1"/>
  <c r="P1434" i="35"/>
  <c r="Q1434" i="35" s="1"/>
  <c r="P1050" i="35"/>
  <c r="Q1050" i="35" s="1"/>
  <c r="P666" i="35"/>
  <c r="Q666" i="35" s="1"/>
  <c r="P42" i="35"/>
  <c r="Q42" i="35" s="1"/>
  <c r="P2049" i="35"/>
  <c r="Q2049" i="35" s="1"/>
  <c r="P1729" i="35"/>
  <c r="Q1729" i="35" s="1"/>
  <c r="P1281" i="35"/>
  <c r="Q1281" i="35" s="1"/>
  <c r="P833" i="35"/>
  <c r="Q833" i="35" s="1"/>
  <c r="P385" i="35"/>
  <c r="Q385" i="35" s="1"/>
  <c r="P1967" i="35"/>
  <c r="Q1967" i="35" s="1"/>
  <c r="P2048" i="35"/>
  <c r="Q2048" i="35" s="1"/>
  <c r="P1600" i="35"/>
  <c r="Q1600" i="35" s="1"/>
  <c r="P1152" i="35"/>
  <c r="Q1152" i="35" s="1"/>
  <c r="P640" i="35"/>
  <c r="Q640" i="35" s="1"/>
  <c r="P192" i="35"/>
  <c r="Q192" i="35" s="1"/>
  <c r="P1895" i="35"/>
  <c r="Q1895" i="35" s="1"/>
  <c r="P1502" i="35"/>
  <c r="Q1502" i="35" s="1"/>
  <c r="P1439" i="35"/>
  <c r="Q1439" i="35" s="1"/>
  <c r="P7958" i="35"/>
  <c r="Q7958" i="35" s="1"/>
  <c r="P5690" i="35"/>
  <c r="Q5690" i="35" s="1"/>
  <c r="P4161" i="35"/>
  <c r="Q4161" i="35" s="1"/>
  <c r="P5527" i="35"/>
  <c r="Q5527" i="35" s="1"/>
  <c r="P4438" i="35"/>
  <c r="Q4438" i="35" s="1"/>
  <c r="P2893" i="35"/>
  <c r="Q2893" i="35" s="1"/>
  <c r="P3572" i="35"/>
  <c r="Q3572" i="35" s="1"/>
  <c r="P2724" i="35"/>
  <c r="Q2724" i="35" s="1"/>
  <c r="P7986" i="35"/>
  <c r="Q7986" i="35" s="1"/>
  <c r="P4620" i="35"/>
  <c r="Q4620" i="35" s="1"/>
  <c r="P3851" i="35"/>
  <c r="Q3851" i="35" s="1"/>
  <c r="P3339" i="35"/>
  <c r="Q3339" i="35" s="1"/>
  <c r="P2827" i="35"/>
  <c r="Q2827" i="35" s="1"/>
  <c r="P2315" i="35"/>
  <c r="Q2315" i="35" s="1"/>
  <c r="P5093" i="35"/>
  <c r="Q5093" i="35" s="1"/>
  <c r="P3970" i="35"/>
  <c r="Q3970" i="35" s="1"/>
  <c r="P3458" i="35"/>
  <c r="Q3458" i="35" s="1"/>
  <c r="P2946" i="35"/>
  <c r="Q2946" i="35" s="1"/>
  <c r="P2434" i="35"/>
  <c r="Q2434" i="35" s="1"/>
  <c r="P5668" i="35"/>
  <c r="Q5668" i="35" s="1"/>
  <c r="P4113" i="35"/>
  <c r="Q4113" i="35" s="1"/>
  <c r="P3601" i="35"/>
  <c r="Q3601" i="35" s="1"/>
  <c r="P3089" i="35"/>
  <c r="Q3089" i="35" s="1"/>
  <c r="P2577" i="35"/>
  <c r="Q2577" i="35" s="1"/>
  <c r="P6777" i="35"/>
  <c r="Q6777" i="35" s="1"/>
  <c r="P4356" i="35"/>
  <c r="Q4356" i="35" s="1"/>
  <c r="P3776" i="35"/>
  <c r="Q3776" i="35" s="1"/>
  <c r="P3264" i="35"/>
  <c r="Q3264" i="35" s="1"/>
  <c r="P2752" i="35"/>
  <c r="Q2752" i="35" s="1"/>
  <c r="P6037" i="35"/>
  <c r="Q6037" i="35" s="1"/>
  <c r="P3975" i="35"/>
  <c r="Q3975" i="35" s="1"/>
  <c r="P2162" i="35"/>
  <c r="Q2162" i="35" s="1"/>
  <c r="P3270" i="35"/>
  <c r="Q3270" i="35" s="1"/>
  <c r="P3743" i="35"/>
  <c r="Q3743" i="35" s="1"/>
  <c r="P3006" i="35"/>
  <c r="Q3006" i="35" s="1"/>
  <c r="P4533" i="35"/>
  <c r="Q4533" i="35" s="1"/>
  <c r="P2294" i="35"/>
  <c r="Q2294" i="35" s="1"/>
  <c r="P2959" i="35"/>
  <c r="Q2959" i="35" s="1"/>
  <c r="P2045" i="35"/>
  <c r="Q2045" i="35" s="1"/>
  <c r="P1533" i="35"/>
  <c r="Q1533" i="35" s="1"/>
  <c r="P1021" i="35"/>
  <c r="Q1021" i="35" s="1"/>
  <c r="P509" i="35"/>
  <c r="Q509" i="35" s="1"/>
  <c r="P2063" i="35"/>
  <c r="Q2063" i="35" s="1"/>
  <c r="P2187" i="35"/>
  <c r="Q2187" i="35" s="1"/>
  <c r="P2101" i="35"/>
  <c r="Q2101" i="35" s="1"/>
  <c r="P2028" i="35"/>
  <c r="Q2028" i="35" s="1"/>
  <c r="P1964" i="35"/>
  <c r="Q1964" i="35" s="1"/>
  <c r="P1900" i="35"/>
  <c r="Q1900" i="35" s="1"/>
  <c r="P1836" i="35"/>
  <c r="Q1836" i="35" s="1"/>
  <c r="P1772" i="35"/>
  <c r="Q1772" i="35" s="1"/>
  <c r="P1708" i="35"/>
  <c r="Q1708" i="35" s="1"/>
  <c r="P1644" i="35"/>
  <c r="Q1644" i="35" s="1"/>
  <c r="P1580" i="35"/>
  <c r="Q1580" i="35" s="1"/>
  <c r="P1516" i="35"/>
  <c r="Q1516" i="35" s="1"/>
  <c r="P1452" i="35"/>
  <c r="Q1452" i="35" s="1"/>
  <c r="P1388" i="35"/>
  <c r="Q1388" i="35" s="1"/>
  <c r="P1324" i="35"/>
  <c r="Q1324" i="35" s="1"/>
  <c r="P1260" i="35"/>
  <c r="Q1260" i="35" s="1"/>
  <c r="P1196" i="35"/>
  <c r="Q1196" i="35" s="1"/>
  <c r="P1132" i="35"/>
  <c r="Q1132" i="35" s="1"/>
  <c r="P1068" i="35"/>
  <c r="Q1068" i="35" s="1"/>
  <c r="P1004" i="35"/>
  <c r="Q1004" i="35" s="1"/>
  <c r="P940" i="35"/>
  <c r="Q940" i="35" s="1"/>
  <c r="P876" i="35"/>
  <c r="Q876" i="35" s="1"/>
  <c r="P812" i="35"/>
  <c r="Q812" i="35" s="1"/>
  <c r="P748" i="35"/>
  <c r="Q748" i="35" s="1"/>
  <c r="P684" i="35"/>
  <c r="Q684" i="35" s="1"/>
  <c r="P620" i="35"/>
  <c r="Q620" i="35" s="1"/>
  <c r="P556" i="35"/>
  <c r="Q556" i="35" s="1"/>
  <c r="P492" i="35"/>
  <c r="Q492" i="35" s="1"/>
  <c r="P428" i="35"/>
  <c r="Q428" i="35" s="1"/>
  <c r="P364" i="35"/>
  <c r="Q364" i="35" s="1"/>
  <c r="P300" i="35"/>
  <c r="Q300" i="35" s="1"/>
  <c r="P236" i="35"/>
  <c r="Q236" i="35" s="1"/>
  <c r="P172" i="35"/>
  <c r="Q172" i="35" s="1"/>
  <c r="P108" i="35"/>
  <c r="Q108" i="35" s="1"/>
  <c r="P44" i="35"/>
  <c r="Q44" i="35" s="1"/>
  <c r="P203" i="35"/>
  <c r="Q203" i="35" s="1"/>
  <c r="P83" i="35"/>
  <c r="Q83" i="35" s="1"/>
  <c r="P226" i="35"/>
  <c r="Q226" i="35" s="1"/>
  <c r="P50" i="35"/>
  <c r="Q50" i="35" s="1"/>
  <c r="P1743" i="35"/>
  <c r="Q1743" i="35" s="1"/>
  <c r="P4924" i="35"/>
  <c r="Q4924" i="35" s="1"/>
  <c r="P3214" i="35"/>
  <c r="Q3214" i="35" s="1"/>
  <c r="P2527" i="35"/>
  <c r="Q2527" i="35" s="1"/>
  <c r="P2196" i="35"/>
  <c r="Q2196" i="35" s="1"/>
  <c r="P2110" i="35"/>
  <c r="Q2110" i="35" s="1"/>
  <c r="P2035" i="35"/>
  <c r="Q2035" i="35" s="1"/>
  <c r="P1971" i="35"/>
  <c r="Q1971" i="35" s="1"/>
  <c r="P1907" i="35"/>
  <c r="Q1907" i="35" s="1"/>
  <c r="P1843" i="35"/>
  <c r="Q1843" i="35" s="1"/>
  <c r="P1779" i="35"/>
  <c r="Q1779" i="35" s="1"/>
  <c r="P1715" i="35"/>
  <c r="Q1715" i="35" s="1"/>
  <c r="P1651" i="35"/>
  <c r="Q1651" i="35" s="1"/>
  <c r="P1587" i="35"/>
  <c r="Q1587" i="35" s="1"/>
  <c r="P1523" i="35"/>
  <c r="Q1523" i="35" s="1"/>
  <c r="P1459" i="35"/>
  <c r="Q1459" i="35" s="1"/>
  <c r="P1395" i="35"/>
  <c r="Q1395" i="35" s="1"/>
  <c r="P1331" i="35"/>
  <c r="Q1331" i="35" s="1"/>
  <c r="P1267" i="35"/>
  <c r="Q1267" i="35" s="1"/>
  <c r="P1203" i="35"/>
  <c r="Q1203" i="35" s="1"/>
  <c r="P1139" i="35"/>
  <c r="Q1139" i="35" s="1"/>
  <c r="P1075" i="35"/>
  <c r="Q1075" i="35" s="1"/>
  <c r="P1011" i="35"/>
  <c r="Q1011" i="35" s="1"/>
  <c r="P947" i="35"/>
  <c r="Q947" i="35" s="1"/>
  <c r="P883" i="35"/>
  <c r="Q883" i="35" s="1"/>
  <c r="P819" i="35"/>
  <c r="Q819" i="35" s="1"/>
  <c r="P755" i="35"/>
  <c r="Q755" i="35" s="1"/>
  <c r="P691" i="35"/>
  <c r="Q691" i="35" s="1"/>
  <c r="P627" i="35"/>
  <c r="Q627" i="35" s="1"/>
  <c r="P563" i="35"/>
  <c r="Q563" i="35" s="1"/>
  <c r="P499" i="35"/>
  <c r="Q499" i="35" s="1"/>
  <c r="P435" i="35"/>
  <c r="Q435" i="35" s="1"/>
  <c r="P371" i="35"/>
  <c r="Q371" i="35" s="1"/>
  <c r="P307" i="35"/>
  <c r="Q307" i="35" s="1"/>
  <c r="P235" i="35"/>
  <c r="Q235" i="35" s="1"/>
  <c r="P107" i="35"/>
  <c r="Q107" i="35" s="1"/>
  <c r="P274" i="35"/>
  <c r="Q274" i="35" s="1"/>
  <c r="P90" i="35"/>
  <c r="Q90" i="35" s="1"/>
  <c r="P4151" i="35"/>
  <c r="Q4151" i="35" s="1"/>
  <c r="P3118" i="35"/>
  <c r="Q3118" i="35" s="1"/>
  <c r="P2431" i="35"/>
  <c r="Q2431" i="35" s="1"/>
  <c r="P2184" i="35"/>
  <c r="Q2184" i="35" s="1"/>
  <c r="P2099" i="35"/>
  <c r="Q2099" i="35" s="1"/>
  <c r="P2026" i="35"/>
  <c r="Q2026" i="35" s="1"/>
  <c r="P1962" i="35"/>
  <c r="Q1962" i="35" s="1"/>
  <c r="P1898" i="35"/>
  <c r="Q1898" i="35" s="1"/>
  <c r="P1834" i="35"/>
  <c r="Q1834" i="35" s="1"/>
  <c r="P1770" i="35"/>
  <c r="Q1770" i="35" s="1"/>
  <c r="P1706" i="35"/>
  <c r="Q1706" i="35" s="1"/>
  <c r="P1642" i="35"/>
  <c r="Q1642" i="35" s="1"/>
  <c r="P1578" i="35"/>
  <c r="Q1578" i="35" s="1"/>
  <c r="P1514" i="35"/>
  <c r="Q1514" i="35" s="1"/>
  <c r="P1450" i="35"/>
  <c r="Q1450" i="35" s="1"/>
  <c r="P1386" i="35"/>
  <c r="Q1386" i="35" s="1"/>
  <c r="P1322" i="35"/>
  <c r="Q1322" i="35" s="1"/>
  <c r="P1258" i="35"/>
  <c r="Q1258" i="35" s="1"/>
  <c r="P1194" i="35"/>
  <c r="Q1194" i="35" s="1"/>
  <c r="P1130" i="35"/>
  <c r="Q1130" i="35" s="1"/>
  <c r="P1066" i="35"/>
  <c r="Q1066" i="35" s="1"/>
  <c r="P1002" i="35"/>
  <c r="Q1002" i="35" s="1"/>
  <c r="P938" i="35"/>
  <c r="Q938" i="35" s="1"/>
  <c r="P874" i="35"/>
  <c r="Q874" i="35" s="1"/>
  <c r="P810" i="35"/>
  <c r="Q810" i="35" s="1"/>
  <c r="P746" i="35"/>
  <c r="Q746" i="35" s="1"/>
  <c r="P682" i="35"/>
  <c r="Q682" i="35" s="1"/>
  <c r="P618" i="35"/>
  <c r="Q618" i="35" s="1"/>
  <c r="P554" i="35"/>
  <c r="Q554" i="35" s="1"/>
  <c r="P490" i="35"/>
  <c r="Q490" i="35" s="1"/>
  <c r="P426" i="35"/>
  <c r="Q426" i="35" s="1"/>
  <c r="P362" i="35"/>
  <c r="Q362" i="35" s="1"/>
  <c r="P282" i="35"/>
  <c r="Q282" i="35" s="1"/>
  <c r="P114" i="35"/>
  <c r="Q114" i="35" s="1"/>
  <c r="P1663" i="35"/>
  <c r="Q1663" i="35" s="1"/>
  <c r="P3534" i="35"/>
  <c r="Q3534" i="35" s="1"/>
  <c r="P2847" i="35"/>
  <c r="Q2847" i="35" s="1"/>
  <c r="P2255" i="35"/>
  <c r="Q2255" i="35" s="1"/>
  <c r="P2150" i="35"/>
  <c r="Q2150" i="35" s="1"/>
  <c r="P2065" i="35"/>
  <c r="Q2065" i="35" s="1"/>
  <c r="P2001" i="35"/>
  <c r="Q2001" i="35" s="1"/>
  <c r="P1937" i="35"/>
  <c r="Q1937" i="35" s="1"/>
  <c r="P1873" i="35"/>
  <c r="Q1873" i="35" s="1"/>
  <c r="P1809" i="35"/>
  <c r="Q1809" i="35" s="1"/>
  <c r="P1745" i="35"/>
  <c r="Q1745" i="35" s="1"/>
  <c r="P1681" i="35"/>
  <c r="Q1681" i="35" s="1"/>
  <c r="P1617" i="35"/>
  <c r="Q1617" i="35" s="1"/>
  <c r="P1553" i="35"/>
  <c r="Q1553" i="35" s="1"/>
  <c r="P1489" i="35"/>
  <c r="Q1489" i="35" s="1"/>
  <c r="P1425" i="35"/>
  <c r="Q1425" i="35" s="1"/>
  <c r="P1361" i="35"/>
  <c r="Q1361" i="35" s="1"/>
  <c r="P1297" i="35"/>
  <c r="Q1297" i="35" s="1"/>
  <c r="P1233" i="35"/>
  <c r="Q1233" i="35" s="1"/>
  <c r="P1169" i="35"/>
  <c r="Q1169" i="35" s="1"/>
  <c r="P1105" i="35"/>
  <c r="Q1105" i="35" s="1"/>
  <c r="P1041" i="35"/>
  <c r="Q1041" i="35" s="1"/>
  <c r="P977" i="35"/>
  <c r="Q977" i="35" s="1"/>
  <c r="P913" i="35"/>
  <c r="Q913" i="35" s="1"/>
  <c r="P849" i="35"/>
  <c r="Q849" i="35" s="1"/>
  <c r="P785" i="35"/>
  <c r="Q785" i="35" s="1"/>
  <c r="P721" i="35"/>
  <c r="Q721" i="35" s="1"/>
  <c r="P657" i="35"/>
  <c r="Q657" i="35" s="1"/>
  <c r="P593" i="35"/>
  <c r="Q593" i="35" s="1"/>
  <c r="P529" i="35"/>
  <c r="Q529" i="35" s="1"/>
  <c r="P465" i="35"/>
  <c r="Q465" i="35" s="1"/>
  <c r="P401" i="35"/>
  <c r="Q401" i="35" s="1"/>
  <c r="P337" i="35"/>
  <c r="Q337" i="35" s="1"/>
  <c r="P273" i="35"/>
  <c r="Q273" i="35" s="1"/>
  <c r="P209" i="35"/>
  <c r="Q209" i="35" s="1"/>
  <c r="P145" i="35"/>
  <c r="Q145" i="35" s="1"/>
  <c r="P81" i="35"/>
  <c r="Q81" i="35" s="1"/>
  <c r="P17" i="35"/>
  <c r="Q17" i="35" s="1"/>
  <c r="P2158" i="35"/>
  <c r="Q2158" i="35" s="1"/>
  <c r="P1991" i="35"/>
  <c r="Q1991" i="35" s="1"/>
  <c r="P1871" i="35"/>
  <c r="Q1871" i="35" s="1"/>
  <c r="P1679" i="35"/>
  <c r="Q1679" i="35" s="1"/>
  <c r="P3519" i="35"/>
  <c r="Q3519" i="35" s="1"/>
  <c r="P2839" i="35"/>
  <c r="Q2839" i="35" s="1"/>
  <c r="P2251" i="35"/>
  <c r="Q2251" i="35" s="1"/>
  <c r="P2149" i="35"/>
  <c r="Q2149" i="35" s="1"/>
  <c r="P2064" i="35"/>
  <c r="Q2064" i="35" s="1"/>
  <c r="P2000" i="35"/>
  <c r="Q2000" i="35" s="1"/>
  <c r="P1936" i="35"/>
  <c r="Q1936" i="35" s="1"/>
  <c r="P1872" i="35"/>
  <c r="Q1872" i="35" s="1"/>
  <c r="P1808" i="35"/>
  <c r="Q1808" i="35" s="1"/>
  <c r="P1744" i="35"/>
  <c r="Q1744" i="35" s="1"/>
  <c r="P1680" i="35"/>
  <c r="Q1680" i="35" s="1"/>
  <c r="P1616" i="35"/>
  <c r="Q1616" i="35" s="1"/>
  <c r="P1552" i="35"/>
  <c r="Q1552" i="35" s="1"/>
  <c r="P1488" i="35"/>
  <c r="Q1488" i="35" s="1"/>
  <c r="P1424" i="35"/>
  <c r="Q1424" i="35" s="1"/>
  <c r="P1360" i="35"/>
  <c r="Q1360" i="35" s="1"/>
  <c r="P1296" i="35"/>
  <c r="Q1296" i="35" s="1"/>
  <c r="P1232" i="35"/>
  <c r="Q1232" i="35" s="1"/>
  <c r="P1168" i="35"/>
  <c r="Q1168" i="35" s="1"/>
  <c r="P1104" i="35"/>
  <c r="Q1104" i="35" s="1"/>
  <c r="P1040" i="35"/>
  <c r="Q1040" i="35" s="1"/>
  <c r="P976" i="35"/>
  <c r="Q976" i="35" s="1"/>
  <c r="P912" i="35"/>
  <c r="Q912" i="35" s="1"/>
  <c r="P848" i="35"/>
  <c r="Q848" i="35" s="1"/>
  <c r="P784" i="35"/>
  <c r="Q784" i="35" s="1"/>
  <c r="P720" i="35"/>
  <c r="Q720" i="35" s="1"/>
  <c r="P656" i="35"/>
  <c r="Q656" i="35" s="1"/>
  <c r="P592" i="35"/>
  <c r="Q592" i="35" s="1"/>
  <c r="P528" i="35"/>
  <c r="Q528" i="35" s="1"/>
  <c r="P464" i="35"/>
  <c r="Q464" i="35" s="1"/>
  <c r="P400" i="35"/>
  <c r="Q400" i="35" s="1"/>
  <c r="P336" i="35"/>
  <c r="Q336" i="35" s="1"/>
  <c r="P272" i="35"/>
  <c r="Q272" i="35" s="1"/>
  <c r="P208" i="35"/>
  <c r="Q208" i="35" s="1"/>
  <c r="P144" i="35"/>
  <c r="Q144" i="35" s="1"/>
  <c r="P80" i="35"/>
  <c r="Q80" i="35" s="1"/>
  <c r="P16" i="35"/>
  <c r="Q16" i="35" s="1"/>
  <c r="P3342" i="35"/>
  <c r="Q3342" i="35" s="1"/>
  <c r="P2574" i="35"/>
  <c r="Q2574" i="35" s="1"/>
  <c r="P2116" i="35"/>
  <c r="Q2116" i="35" s="1"/>
  <c r="P1951" i="35"/>
  <c r="Q1951" i="35" s="1"/>
  <c r="P1759" i="35"/>
  <c r="Q1759" i="35" s="1"/>
  <c r="P158" i="35"/>
  <c r="Q158" i="35" s="1"/>
  <c r="P414" i="35"/>
  <c r="Q414" i="35" s="1"/>
  <c r="P670" i="35"/>
  <c r="Q670" i="35" s="1"/>
  <c r="P926" i="35"/>
  <c r="Q926" i="35" s="1"/>
  <c r="P1182" i="35"/>
  <c r="Q1182" i="35" s="1"/>
  <c r="P1438" i="35"/>
  <c r="Q1438" i="35" s="1"/>
  <c r="P1790" i="35"/>
  <c r="Q1790" i="35" s="1"/>
  <c r="P3327" i="35"/>
  <c r="Q3327" i="35" s="1"/>
  <c r="P95" i="35"/>
  <c r="Q95" i="35" s="1"/>
  <c r="P351" i="35"/>
  <c r="Q351" i="35" s="1"/>
  <c r="P607" i="35"/>
  <c r="Q607" i="35" s="1"/>
  <c r="P863" i="35"/>
  <c r="Q863" i="35" s="1"/>
  <c r="P1119" i="35"/>
  <c r="Q1119" i="35" s="1"/>
  <c r="P1375" i="35"/>
  <c r="Q1375" i="35" s="1"/>
  <c r="P1670" i="35"/>
  <c r="Q1670" i="35" s="1"/>
  <c r="P2228" i="35"/>
  <c r="Q2228" i="35" s="1"/>
  <c r="P1542" i="35"/>
  <c r="Q1542" i="35" s="1"/>
  <c r="P1998" i="35"/>
  <c r="Q1998" i="35" s="1"/>
  <c r="P1447" i="35"/>
  <c r="Q1447" i="35" s="1"/>
  <c r="P1814" i="35"/>
  <c r="Q1814" i="35" s="1"/>
  <c r="P3583" i="35"/>
  <c r="Q3583" i="35" s="1"/>
  <c r="P4503" i="35"/>
  <c r="Q4503" i="35" s="1"/>
  <c r="P7833" i="35"/>
  <c r="Q7833" i="35" s="1"/>
  <c r="P5156" i="35"/>
  <c r="Q5156" i="35" s="1"/>
  <c r="P3648" i="35"/>
  <c r="Q3648" i="35" s="1"/>
  <c r="P5333" i="35"/>
  <c r="Q5333" i="35" s="1"/>
  <c r="P1405" i="35"/>
  <c r="Q1405" i="35" s="1"/>
  <c r="P1948" i="35"/>
  <c r="Q1948" i="35" s="1"/>
  <c r="P1564" i="35"/>
  <c r="Q1564" i="35" s="1"/>
  <c r="P1180" i="35"/>
  <c r="Q1180" i="35" s="1"/>
  <c r="P732" i="35"/>
  <c r="Q732" i="35" s="1"/>
  <c r="P284" i="35"/>
  <c r="Q284" i="35" s="1"/>
  <c r="P178" i="35"/>
  <c r="Q178" i="35" s="1"/>
  <c r="P2089" i="35"/>
  <c r="Q2089" i="35" s="1"/>
  <c r="P1699" i="35"/>
  <c r="Q1699" i="35" s="1"/>
  <c r="P1315" i="35"/>
  <c r="Q1315" i="35" s="1"/>
  <c r="P931" i="35"/>
  <c r="Q931" i="35" s="1"/>
  <c r="P483" i="35"/>
  <c r="Q483" i="35" s="1"/>
  <c r="P218" i="35"/>
  <c r="Q218" i="35" s="1"/>
  <c r="P2077" i="35"/>
  <c r="Q2077" i="35" s="1"/>
  <c r="P1562" i="35"/>
  <c r="Q1562" i="35" s="1"/>
  <c r="P1114" i="35"/>
  <c r="Q1114" i="35" s="1"/>
  <c r="P730" i="35"/>
  <c r="Q730" i="35" s="1"/>
  <c r="P250" i="35"/>
  <c r="Q250" i="35" s="1"/>
  <c r="P2129" i="35"/>
  <c r="Q2129" i="35" s="1"/>
  <c r="P1665" i="35"/>
  <c r="Q1665" i="35" s="1"/>
  <c r="P1153" i="35"/>
  <c r="Q1153" i="35" s="1"/>
  <c r="P705" i="35"/>
  <c r="Q705" i="35" s="1"/>
  <c r="P257" i="35"/>
  <c r="Q257" i="35" s="1"/>
  <c r="P1839" i="35"/>
  <c r="Q1839" i="35" s="1"/>
  <c r="P1984" i="35"/>
  <c r="Q1984" i="35" s="1"/>
  <c r="P1536" i="35"/>
  <c r="Q1536" i="35" s="1"/>
  <c r="P1088" i="35"/>
  <c r="Q1088" i="35" s="1"/>
  <c r="P576" i="35"/>
  <c r="Q576" i="35" s="1"/>
  <c r="P64" i="35"/>
  <c r="Q64" i="35" s="1"/>
  <c r="P222" i="35"/>
  <c r="Q222" i="35" s="1"/>
  <c r="P23" i="35"/>
  <c r="Q23" i="35" s="1"/>
  <c r="P3415" i="35"/>
  <c r="Q3415" i="35" s="1"/>
  <c r="P6517" i="35"/>
  <c r="Q6517" i="35" s="1"/>
  <c r="P5178" i="35"/>
  <c r="Q5178" i="35" s="1"/>
  <c r="P6850" i="35"/>
  <c r="Q6850" i="35" s="1"/>
  <c r="P5015" i="35"/>
  <c r="Q5015" i="35" s="1"/>
  <c r="P5908" i="35"/>
  <c r="Q5908" i="35" s="1"/>
  <c r="P2637" i="35"/>
  <c r="Q2637" i="35" s="1"/>
  <c r="P3316" i="35"/>
  <c r="Q3316" i="35" s="1"/>
  <c r="P2660" i="35"/>
  <c r="Q2660" i="35" s="1"/>
  <c r="P6962" i="35"/>
  <c r="Q6962" i="35" s="1"/>
  <c r="P4382" i="35"/>
  <c r="Q4382" i="35" s="1"/>
  <c r="P3787" i="35"/>
  <c r="Q3787" i="35" s="1"/>
  <c r="P3275" i="35"/>
  <c r="Q3275" i="35" s="1"/>
  <c r="P2763" i="35"/>
  <c r="Q2763" i="35" s="1"/>
  <c r="AC778" i="35"/>
  <c r="AD778" i="35" s="1"/>
  <c r="P4837" i="35"/>
  <c r="Q4837" i="35" s="1"/>
  <c r="P3906" i="35"/>
  <c r="Q3906" i="35" s="1"/>
  <c r="P3394" i="35"/>
  <c r="Q3394" i="35" s="1"/>
  <c r="P2882" i="35"/>
  <c r="Q2882" i="35" s="1"/>
  <c r="P2370" i="35"/>
  <c r="Q2370" i="35" s="1"/>
  <c r="P5412" i="35"/>
  <c r="Q5412" i="35" s="1"/>
  <c r="P4049" i="35"/>
  <c r="Q4049" i="35" s="1"/>
  <c r="P3537" i="35"/>
  <c r="Q3537" i="35" s="1"/>
  <c r="P3025" i="35"/>
  <c r="Q3025" i="35" s="1"/>
  <c r="P2513" i="35"/>
  <c r="Q2513" i="35" s="1"/>
  <c r="P6109" i="35"/>
  <c r="Q6109" i="35" s="1"/>
  <c r="P4245" i="35"/>
  <c r="Q4245" i="35" s="1"/>
  <c r="P3712" i="35"/>
  <c r="Q3712" i="35" s="1"/>
  <c r="P3200" i="35"/>
  <c r="Q3200" i="35" s="1"/>
  <c r="P2688" i="35"/>
  <c r="Q2688" i="35" s="1"/>
  <c r="P5013" i="35"/>
  <c r="Q5013" i="35" s="1"/>
  <c r="P3719" i="35"/>
  <c r="Q3719" i="35" s="1"/>
  <c r="P2098" i="35"/>
  <c r="Q2098" i="35" s="1"/>
  <c r="P3014" i="35"/>
  <c r="Q3014" i="35" s="1"/>
  <c r="P6745" i="35"/>
  <c r="Q6745" i="35" s="1"/>
  <c r="P2750" i="35"/>
  <c r="Q2750" i="35" s="1"/>
  <c r="P4086" i="35"/>
  <c r="Q4086" i="35" s="1"/>
  <c r="P6176" i="35"/>
  <c r="Q6176" i="35" s="1"/>
  <c r="P2703" i="35"/>
  <c r="Q2703" i="35" s="1"/>
  <c r="P1981" i="35"/>
  <c r="Q1981" i="35" s="1"/>
  <c r="P1469" i="35"/>
  <c r="Q1469" i="35" s="1"/>
  <c r="P957" i="35"/>
  <c r="Q957" i="35" s="1"/>
  <c r="P445" i="35"/>
  <c r="Q445" i="35" s="1"/>
  <c r="P3391" i="35"/>
  <c r="Q3391" i="35" s="1"/>
  <c r="P2176" i="35"/>
  <c r="Q2176" i="35" s="1"/>
  <c r="P2091" i="35"/>
  <c r="Q2091" i="35" s="1"/>
  <c r="P2020" i="35"/>
  <c r="Q2020" i="35" s="1"/>
  <c r="P1956" i="35"/>
  <c r="Q1956" i="35" s="1"/>
  <c r="P1892" i="35"/>
  <c r="Q1892" i="35" s="1"/>
  <c r="P1828" i="35"/>
  <c r="Q1828" i="35" s="1"/>
  <c r="P1764" i="35"/>
  <c r="Q1764" i="35" s="1"/>
  <c r="P1700" i="35"/>
  <c r="Q1700" i="35" s="1"/>
  <c r="P1636" i="35"/>
  <c r="Q1636" i="35" s="1"/>
  <c r="P1572" i="35"/>
  <c r="Q1572" i="35" s="1"/>
  <c r="P1508" i="35"/>
  <c r="Q1508" i="35" s="1"/>
  <c r="P1444" i="35"/>
  <c r="Q1444" i="35" s="1"/>
  <c r="P1380" i="35"/>
  <c r="Q1380" i="35" s="1"/>
  <c r="P1316" i="35"/>
  <c r="Q1316" i="35" s="1"/>
  <c r="P1252" i="35"/>
  <c r="Q1252" i="35" s="1"/>
  <c r="P1188" i="35"/>
  <c r="Q1188" i="35" s="1"/>
  <c r="P1124" i="35"/>
  <c r="Q1124" i="35" s="1"/>
  <c r="P1060" i="35"/>
  <c r="Q1060" i="35" s="1"/>
  <c r="P996" i="35"/>
  <c r="Q996" i="35" s="1"/>
  <c r="P932" i="35"/>
  <c r="Q932" i="35" s="1"/>
  <c r="P868" i="35"/>
  <c r="Q868" i="35" s="1"/>
  <c r="P804" i="35"/>
  <c r="Q804" i="35" s="1"/>
  <c r="P740" i="35"/>
  <c r="Q740" i="35" s="1"/>
  <c r="P676" i="35"/>
  <c r="Q676" i="35" s="1"/>
  <c r="P612" i="35"/>
  <c r="Q612" i="35" s="1"/>
  <c r="P548" i="35"/>
  <c r="Q548" i="35" s="1"/>
  <c r="P484" i="35"/>
  <c r="Q484" i="35" s="1"/>
  <c r="P420" i="35"/>
  <c r="Q420" i="35" s="1"/>
  <c r="P356" i="35"/>
  <c r="Q356" i="35" s="1"/>
  <c r="P292" i="35"/>
  <c r="Q292" i="35" s="1"/>
  <c r="P228" i="35"/>
  <c r="Q228" i="35" s="1"/>
  <c r="P164" i="35"/>
  <c r="Q164" i="35" s="1"/>
  <c r="P100" i="35"/>
  <c r="Q100" i="35" s="1"/>
  <c r="P36" i="35"/>
  <c r="Q36" i="35" s="1"/>
  <c r="P187" i="35"/>
  <c r="Q187" i="35" s="1"/>
  <c r="P67" i="35"/>
  <c r="Q67" i="35" s="1"/>
  <c r="P202" i="35"/>
  <c r="Q202" i="35" s="1"/>
  <c r="P26" i="35"/>
  <c r="Q26" i="35" s="1"/>
  <c r="P1719" i="35"/>
  <c r="Q1719" i="35" s="1"/>
  <c r="P4190" i="35"/>
  <c r="Q4190" i="35" s="1"/>
  <c r="P3127" i="35"/>
  <c r="Q3127" i="35" s="1"/>
  <c r="P2446" i="35"/>
  <c r="Q2446" i="35" s="1"/>
  <c r="P2185" i="35"/>
  <c r="Q2185" i="35" s="1"/>
  <c r="P2100" i="35"/>
  <c r="Q2100" i="35" s="1"/>
  <c r="P2027" i="35"/>
  <c r="Q2027" i="35" s="1"/>
  <c r="P1963" i="35"/>
  <c r="Q1963" i="35" s="1"/>
  <c r="P1899" i="35"/>
  <c r="Q1899" i="35" s="1"/>
  <c r="P1835" i="35"/>
  <c r="Q1835" i="35" s="1"/>
  <c r="P1771" i="35"/>
  <c r="Q1771" i="35" s="1"/>
  <c r="P1707" i="35"/>
  <c r="Q1707" i="35" s="1"/>
  <c r="P1643" i="35"/>
  <c r="Q1643" i="35" s="1"/>
  <c r="P1579" i="35"/>
  <c r="Q1579" i="35" s="1"/>
  <c r="P1515" i="35"/>
  <c r="Q1515" i="35" s="1"/>
  <c r="P1451" i="35"/>
  <c r="Q1451" i="35" s="1"/>
  <c r="P1387" i="35"/>
  <c r="Q1387" i="35" s="1"/>
  <c r="P1323" i="35"/>
  <c r="Q1323" i="35" s="1"/>
  <c r="P1259" i="35"/>
  <c r="Q1259" i="35" s="1"/>
  <c r="P1195" i="35"/>
  <c r="Q1195" i="35" s="1"/>
  <c r="P1131" i="35"/>
  <c r="Q1131" i="35" s="1"/>
  <c r="P1067" i="35"/>
  <c r="Q1067" i="35" s="1"/>
  <c r="P1003" i="35"/>
  <c r="Q1003" i="35" s="1"/>
  <c r="P939" i="35"/>
  <c r="Q939" i="35" s="1"/>
  <c r="P875" i="35"/>
  <c r="Q875" i="35" s="1"/>
  <c r="P811" i="35"/>
  <c r="Q811" i="35" s="1"/>
  <c r="P747" i="35"/>
  <c r="Q747" i="35" s="1"/>
  <c r="P683" i="35"/>
  <c r="Q683" i="35" s="1"/>
  <c r="P619" i="35"/>
  <c r="Q619" i="35" s="1"/>
  <c r="P555" i="35"/>
  <c r="Q555" i="35" s="1"/>
  <c r="P491" i="35"/>
  <c r="Q491" i="35" s="1"/>
  <c r="P427" i="35"/>
  <c r="Q427" i="35" s="1"/>
  <c r="P363" i="35"/>
  <c r="Q363" i="35" s="1"/>
  <c r="P299" i="35"/>
  <c r="Q299" i="35" s="1"/>
  <c r="P219" i="35"/>
  <c r="Q219" i="35" s="1"/>
  <c r="P91" i="35"/>
  <c r="Q91" i="35" s="1"/>
  <c r="P242" i="35"/>
  <c r="Q242" i="35" s="1"/>
  <c r="P58" i="35"/>
  <c r="Q58" i="35" s="1"/>
  <c r="P3895" i="35"/>
  <c r="Q3895" i="35" s="1"/>
  <c r="P3031" i="35"/>
  <c r="Q3031" i="35" s="1"/>
  <c r="P2367" i="35"/>
  <c r="Q2367" i="35" s="1"/>
  <c r="P2173" i="35"/>
  <c r="Q2173" i="35" s="1"/>
  <c r="P2088" i="35"/>
  <c r="Q2088" i="35" s="1"/>
  <c r="P2018" i="35"/>
  <c r="Q2018" i="35" s="1"/>
  <c r="P1954" i="35"/>
  <c r="Q1954" i="35" s="1"/>
  <c r="P1890" i="35"/>
  <c r="Q1890" i="35" s="1"/>
  <c r="P1826" i="35"/>
  <c r="Q1826" i="35" s="1"/>
  <c r="P1762" i="35"/>
  <c r="Q1762" i="35" s="1"/>
  <c r="P1698" i="35"/>
  <c r="Q1698" i="35" s="1"/>
  <c r="P1634" i="35"/>
  <c r="Q1634" i="35" s="1"/>
  <c r="P1570" i="35"/>
  <c r="Q1570" i="35" s="1"/>
  <c r="P1506" i="35"/>
  <c r="Q1506" i="35" s="1"/>
  <c r="P1442" i="35"/>
  <c r="Q1442" i="35" s="1"/>
  <c r="P1378" i="35"/>
  <c r="Q1378" i="35" s="1"/>
  <c r="P1314" i="35"/>
  <c r="Q1314" i="35" s="1"/>
  <c r="P1250" i="35"/>
  <c r="Q1250" i="35" s="1"/>
  <c r="P1186" i="35"/>
  <c r="Q1186" i="35" s="1"/>
  <c r="P1122" i="35"/>
  <c r="Q1122" i="35" s="1"/>
  <c r="P1058" i="35"/>
  <c r="Q1058" i="35" s="1"/>
  <c r="P994" i="35"/>
  <c r="Q994" i="35" s="1"/>
  <c r="P930" i="35"/>
  <c r="Q930" i="35" s="1"/>
  <c r="P866" i="35"/>
  <c r="Q866" i="35" s="1"/>
  <c r="P802" i="35"/>
  <c r="Q802" i="35" s="1"/>
  <c r="P738" i="35"/>
  <c r="Q738" i="35" s="1"/>
  <c r="P674" i="35"/>
  <c r="Q674" i="35" s="1"/>
  <c r="P610" i="35"/>
  <c r="Q610" i="35" s="1"/>
  <c r="P546" i="35"/>
  <c r="Q546" i="35" s="1"/>
  <c r="P482" i="35"/>
  <c r="Q482" i="35" s="1"/>
  <c r="P418" i="35"/>
  <c r="Q418" i="35" s="1"/>
  <c r="P346" i="35"/>
  <c r="Q346" i="35" s="1"/>
  <c r="P266" i="35"/>
  <c r="Q266" i="35" s="1"/>
  <c r="P74" i="35"/>
  <c r="Q74" i="35" s="1"/>
  <c r="P1623" i="35"/>
  <c r="Q1623" i="35" s="1"/>
  <c r="P3447" i="35"/>
  <c r="Q3447" i="35" s="1"/>
  <c r="P2766" i="35"/>
  <c r="Q2766" i="35" s="1"/>
  <c r="P2235" i="35"/>
  <c r="Q2235" i="35" s="1"/>
  <c r="P2140" i="35"/>
  <c r="Q2140" i="35" s="1"/>
  <c r="P2057" i="35"/>
  <c r="Q2057" i="35" s="1"/>
  <c r="P1993" i="35"/>
  <c r="Q1993" i="35" s="1"/>
  <c r="P1929" i="35"/>
  <c r="Q1929" i="35" s="1"/>
  <c r="P1865" i="35"/>
  <c r="Q1865" i="35" s="1"/>
  <c r="P1801" i="35"/>
  <c r="Q1801" i="35" s="1"/>
  <c r="P1737" i="35"/>
  <c r="Q1737" i="35" s="1"/>
  <c r="P1673" i="35"/>
  <c r="Q1673" i="35" s="1"/>
  <c r="P1609" i="35"/>
  <c r="Q1609" i="35" s="1"/>
  <c r="P1545" i="35"/>
  <c r="Q1545" i="35" s="1"/>
  <c r="P1481" i="35"/>
  <c r="Q1481" i="35" s="1"/>
  <c r="P1417" i="35"/>
  <c r="Q1417" i="35" s="1"/>
  <c r="P1353" i="35"/>
  <c r="Q1353" i="35" s="1"/>
  <c r="P1289" i="35"/>
  <c r="Q1289" i="35" s="1"/>
  <c r="P1225" i="35"/>
  <c r="Q1225" i="35" s="1"/>
  <c r="P1161" i="35"/>
  <c r="Q1161" i="35" s="1"/>
  <c r="P1097" i="35"/>
  <c r="Q1097" i="35" s="1"/>
  <c r="P1033" i="35"/>
  <c r="Q1033" i="35" s="1"/>
  <c r="P969" i="35"/>
  <c r="Q969" i="35" s="1"/>
  <c r="P905" i="35"/>
  <c r="Q905" i="35" s="1"/>
  <c r="P841" i="35"/>
  <c r="Q841" i="35" s="1"/>
  <c r="P777" i="35"/>
  <c r="Q777" i="35" s="1"/>
  <c r="P713" i="35"/>
  <c r="Q713" i="35" s="1"/>
  <c r="P649" i="35"/>
  <c r="Q649" i="35" s="1"/>
  <c r="P585" i="35"/>
  <c r="Q585" i="35" s="1"/>
  <c r="P521" i="35"/>
  <c r="Q521" i="35" s="1"/>
  <c r="P457" i="35"/>
  <c r="Q457" i="35" s="1"/>
  <c r="P393" i="35"/>
  <c r="Q393" i="35" s="1"/>
  <c r="P329" i="35"/>
  <c r="Q329" i="35" s="1"/>
  <c r="P265" i="35"/>
  <c r="Q265" i="35" s="1"/>
  <c r="P201" i="35"/>
  <c r="Q201" i="35" s="1"/>
  <c r="P137" i="35"/>
  <c r="Q137" i="35" s="1"/>
  <c r="P73" i="35"/>
  <c r="Q73" i="35" s="1"/>
  <c r="P9" i="35"/>
  <c r="Q9" i="35" s="1"/>
  <c r="P2126" i="35"/>
  <c r="Q2126" i="35" s="1"/>
  <c r="P1983" i="35"/>
  <c r="Q1983" i="35" s="1"/>
  <c r="P1855" i="35"/>
  <c r="Q1855" i="35" s="1"/>
  <c r="P1639" i="35"/>
  <c r="Q1639" i="35" s="1"/>
  <c r="P3438" i="35"/>
  <c r="Q3438" i="35" s="1"/>
  <c r="P2751" i="35"/>
  <c r="Q2751" i="35" s="1"/>
  <c r="P2232" i="35"/>
  <c r="Q2232" i="35" s="1"/>
  <c r="P2139" i="35"/>
  <c r="Q2139" i="35" s="1"/>
  <c r="P2056" i="35"/>
  <c r="Q2056" i="35" s="1"/>
  <c r="P1992" i="35"/>
  <c r="Q1992" i="35" s="1"/>
  <c r="P1928" i="35"/>
  <c r="Q1928" i="35" s="1"/>
  <c r="P1864" i="35"/>
  <c r="Q1864" i="35" s="1"/>
  <c r="P1800" i="35"/>
  <c r="Q1800" i="35" s="1"/>
  <c r="P1736" i="35"/>
  <c r="Q1736" i="35" s="1"/>
  <c r="P1672" i="35"/>
  <c r="Q1672" i="35" s="1"/>
  <c r="P1608" i="35"/>
  <c r="Q1608" i="35" s="1"/>
  <c r="P1544" i="35"/>
  <c r="Q1544" i="35" s="1"/>
  <c r="P1480" i="35"/>
  <c r="Q1480" i="35" s="1"/>
  <c r="P1416" i="35"/>
  <c r="Q1416" i="35" s="1"/>
  <c r="P1352" i="35"/>
  <c r="Q1352" i="35" s="1"/>
  <c r="P1288" i="35"/>
  <c r="Q1288" i="35" s="1"/>
  <c r="P1224" i="35"/>
  <c r="Q1224" i="35" s="1"/>
  <c r="P1160" i="35"/>
  <c r="Q1160" i="35" s="1"/>
  <c r="P1096" i="35"/>
  <c r="Q1096" i="35" s="1"/>
  <c r="P1032" i="35"/>
  <c r="Q1032" i="35" s="1"/>
  <c r="P968" i="35"/>
  <c r="Q968" i="35" s="1"/>
  <c r="P904" i="35"/>
  <c r="Q904" i="35" s="1"/>
  <c r="P840" i="35"/>
  <c r="Q840" i="35" s="1"/>
  <c r="P776" i="35"/>
  <c r="Q776" i="35" s="1"/>
  <c r="P712" i="35"/>
  <c r="Q712" i="35" s="1"/>
  <c r="P648" i="35"/>
  <c r="Q648" i="35" s="1"/>
  <c r="P584" i="35"/>
  <c r="Q584" i="35" s="1"/>
  <c r="P520" i="35"/>
  <c r="Q520" i="35" s="1"/>
  <c r="P456" i="35"/>
  <c r="Q456" i="35" s="1"/>
  <c r="P392" i="35"/>
  <c r="Q392" i="35" s="1"/>
  <c r="P328" i="35"/>
  <c r="Q328" i="35" s="1"/>
  <c r="P264" i="35"/>
  <c r="Q264" i="35" s="1"/>
  <c r="P200" i="35"/>
  <c r="Q200" i="35" s="1"/>
  <c r="P136" i="35"/>
  <c r="Q136" i="35" s="1"/>
  <c r="P72" i="35"/>
  <c r="Q72" i="35" s="1"/>
  <c r="P8" i="35"/>
  <c r="Q8" i="35" s="1"/>
  <c r="P3255" i="35"/>
  <c r="Q3255" i="35" s="1"/>
  <c r="P2487" i="35"/>
  <c r="Q2487" i="35" s="1"/>
  <c r="P2094" i="35"/>
  <c r="Q2094" i="35" s="1"/>
  <c r="P1919" i="35"/>
  <c r="Q1919" i="35" s="1"/>
  <c r="P1751" i="35"/>
  <c r="Q1751" i="35" s="1"/>
  <c r="P190" i="35"/>
  <c r="Q190" i="35" s="1"/>
  <c r="P446" i="35"/>
  <c r="Q446" i="35" s="1"/>
  <c r="P702" i="35"/>
  <c r="Q702" i="35" s="1"/>
  <c r="P958" i="35"/>
  <c r="Q958" i="35" s="1"/>
  <c r="P1214" i="35"/>
  <c r="Q1214" i="35" s="1"/>
  <c r="P1470" i="35"/>
  <c r="Q1470" i="35" s="1"/>
  <c r="P1854" i="35"/>
  <c r="Q1854" i="35" s="1"/>
  <c r="P6642" i="35"/>
  <c r="Q6642" i="35" s="1"/>
  <c r="P127" i="35"/>
  <c r="Q127" i="35" s="1"/>
  <c r="P383" i="35"/>
  <c r="Q383" i="35" s="1"/>
  <c r="P639" i="35"/>
  <c r="Q639" i="35" s="1"/>
  <c r="P895" i="35"/>
  <c r="Q895" i="35" s="1"/>
  <c r="P1151" i="35"/>
  <c r="Q1151" i="35" s="1"/>
  <c r="P1407" i="35"/>
  <c r="Q1407" i="35" s="1"/>
  <c r="P1734" i="35"/>
  <c r="Q1734" i="35" s="1"/>
  <c r="P2734" i="35"/>
  <c r="Q2734" i="35" s="1"/>
  <c r="P1574" i="35"/>
  <c r="Q1574" i="35" s="1"/>
  <c r="P2062" i="35"/>
  <c r="Q2062" i="35" s="1"/>
  <c r="P1479" i="35"/>
  <c r="Q1479" i="35" s="1"/>
  <c r="P1878" i="35"/>
  <c r="Q1878" i="35" s="1"/>
  <c r="P8383" i="35"/>
  <c r="Q8383" i="35" s="1"/>
  <c r="P2596" i="35"/>
  <c r="Q2596" i="35" s="1"/>
  <c r="P6158" i="35"/>
  <c r="Q6158" i="35" s="1"/>
  <c r="P3211" i="35"/>
  <c r="Q3211" i="35" s="1"/>
  <c r="P2818" i="35"/>
  <c r="Q2818" i="35" s="1"/>
  <c r="P5853" i="35"/>
  <c r="Q5853" i="35" s="1"/>
  <c r="P6873" i="35"/>
  <c r="Q6873" i="35" s="1"/>
  <c r="P893" i="35"/>
  <c r="Q893" i="35" s="1"/>
  <c r="P1756" i="35"/>
  <c r="Q1756" i="35" s="1"/>
  <c r="P1116" i="35"/>
  <c r="Q1116" i="35" s="1"/>
  <c r="P348" i="35"/>
  <c r="Q348" i="35" s="1"/>
  <c r="P2374" i="35"/>
  <c r="Q2374" i="35" s="1"/>
  <c r="P1379" i="35"/>
  <c r="Q1379" i="35" s="1"/>
  <c r="P419" i="35"/>
  <c r="Q419" i="35" s="1"/>
  <c r="P1690" i="35"/>
  <c r="Q1690" i="35" s="1"/>
  <c r="P474" i="35"/>
  <c r="Q474" i="35" s="1"/>
  <c r="P1473" i="35"/>
  <c r="Q1473" i="35" s="1"/>
  <c r="P193" i="35"/>
  <c r="Q193" i="35" s="1"/>
  <c r="P1472" i="35"/>
  <c r="Q1472" i="35" s="1"/>
  <c r="P128" i="35"/>
  <c r="Q128" i="35" s="1"/>
  <c r="P927" i="35"/>
  <c r="Q927" i="35" s="1"/>
  <c r="AC196" i="35"/>
  <c r="AD196" i="35" s="1"/>
  <c r="P8201" i="35"/>
  <c r="Q8201" i="35" s="1"/>
  <c r="P5360" i="35"/>
  <c r="Q5360" i="35" s="1"/>
  <c r="P7642" i="35"/>
  <c r="Q7642" i="35" s="1"/>
  <c r="P4178" i="35"/>
  <c r="Q4178" i="35" s="1"/>
  <c r="P7609" i="35"/>
  <c r="Q7609" i="35" s="1"/>
  <c r="P3044" i="35"/>
  <c r="Q3044" i="35" s="1"/>
  <c r="P2532" i="35"/>
  <c r="Q2532" i="35" s="1"/>
  <c r="P5900" i="35"/>
  <c r="Q5900" i="35" s="1"/>
  <c r="P4174" i="35"/>
  <c r="Q4174" i="35" s="1"/>
  <c r="P3659" i="35"/>
  <c r="Q3659" i="35" s="1"/>
  <c r="P3147" i="35"/>
  <c r="Q3147" i="35" s="1"/>
  <c r="P2635" i="35"/>
  <c r="Q2635" i="35" s="1"/>
  <c r="P6809" i="35"/>
  <c r="Q6809" i="35" s="1"/>
  <c r="P4358" i="35"/>
  <c r="Q4358" i="35" s="1"/>
  <c r="P3778" i="35"/>
  <c r="Q3778" i="35" s="1"/>
  <c r="P3266" i="35"/>
  <c r="Q3266" i="35" s="1"/>
  <c r="P2754" i="35"/>
  <c r="Q2754" i="35" s="1"/>
  <c r="P2242" i="35"/>
  <c r="Q2242" i="35" s="1"/>
  <c r="P4900" i="35"/>
  <c r="Q4900" i="35" s="1"/>
  <c r="P3921" i="35"/>
  <c r="Q3921" i="35" s="1"/>
  <c r="P3409" i="35"/>
  <c r="Q3409" i="35" s="1"/>
  <c r="P2897" i="35"/>
  <c r="Q2897" i="35" s="1"/>
  <c r="P2385" i="35"/>
  <c r="Q2385" i="35" s="1"/>
  <c r="P5597" i="35"/>
  <c r="Q5597" i="35" s="1"/>
  <c r="P4096" i="35"/>
  <c r="Q4096" i="35" s="1"/>
  <c r="P3584" i="35"/>
  <c r="Q3584" i="35" s="1"/>
  <c r="P3072" i="35"/>
  <c r="Q3072" i="35" s="1"/>
  <c r="P2560" i="35"/>
  <c r="Q2560" i="35" s="1"/>
  <c r="P3950" i="35"/>
  <c r="Q3950" i="35" s="1"/>
  <c r="P3207" i="35"/>
  <c r="Q3207" i="35" s="1"/>
  <c r="P5365" i="35"/>
  <c r="Q5365" i="35" s="1"/>
  <c r="P2502" i="35"/>
  <c r="Q2502" i="35" s="1"/>
  <c r="P4349" i="35"/>
  <c r="Q4349" i="35" s="1"/>
  <c r="P2256" i="35"/>
  <c r="Q2256" i="35" s="1"/>
  <c r="P3574" i="35"/>
  <c r="Q3574" i="35" s="1"/>
  <c r="P4266" i="35"/>
  <c r="Q4266" i="35" s="1"/>
  <c r="P6214" i="35"/>
  <c r="Q6214" i="35" s="1"/>
  <c r="P1853" i="35"/>
  <c r="Q1853" i="35" s="1"/>
  <c r="P1341" i="35"/>
  <c r="Q1341" i="35" s="1"/>
  <c r="P829" i="35"/>
  <c r="Q829" i="35" s="1"/>
  <c r="P317" i="35"/>
  <c r="Q317" i="35" s="1"/>
  <c r="P2264" i="35"/>
  <c r="Q2264" i="35" s="1"/>
  <c r="P2155" i="35"/>
  <c r="Q2155" i="35" s="1"/>
  <c r="P2069" i="35"/>
  <c r="Q2069" i="35" s="1"/>
  <c r="P2004" i="35"/>
  <c r="Q2004" i="35" s="1"/>
  <c r="P1940" i="35"/>
  <c r="Q1940" i="35" s="1"/>
  <c r="P1876" i="35"/>
  <c r="Q1876" i="35" s="1"/>
  <c r="P1812" i="35"/>
  <c r="Q1812" i="35" s="1"/>
  <c r="P1748" i="35"/>
  <c r="Q1748" i="35" s="1"/>
  <c r="P1684" i="35"/>
  <c r="Q1684" i="35" s="1"/>
  <c r="P1620" i="35"/>
  <c r="Q1620" i="35" s="1"/>
  <c r="P1556" i="35"/>
  <c r="Q1556" i="35" s="1"/>
  <c r="P1492" i="35"/>
  <c r="Q1492" i="35" s="1"/>
  <c r="P1428" i="35"/>
  <c r="Q1428" i="35" s="1"/>
  <c r="P1364" i="35"/>
  <c r="Q1364" i="35" s="1"/>
  <c r="P1300" i="35"/>
  <c r="Q1300" i="35" s="1"/>
  <c r="P1236" i="35"/>
  <c r="Q1236" i="35" s="1"/>
  <c r="P1172" i="35"/>
  <c r="Q1172" i="35" s="1"/>
  <c r="P1108" i="35"/>
  <c r="Q1108" i="35" s="1"/>
  <c r="P1044" i="35"/>
  <c r="Q1044" i="35" s="1"/>
  <c r="P980" i="35"/>
  <c r="Q980" i="35" s="1"/>
  <c r="P916" i="35"/>
  <c r="Q916" i="35" s="1"/>
  <c r="P852" i="35"/>
  <c r="Q852" i="35" s="1"/>
  <c r="P788" i="35"/>
  <c r="Q788" i="35" s="1"/>
  <c r="P724" i="35"/>
  <c r="Q724" i="35" s="1"/>
  <c r="P660" i="35"/>
  <c r="Q660" i="35" s="1"/>
  <c r="P596" i="35"/>
  <c r="Q596" i="35" s="1"/>
  <c r="P532" i="35"/>
  <c r="Q532" i="35" s="1"/>
  <c r="P468" i="35"/>
  <c r="Q468" i="35" s="1"/>
  <c r="P404" i="35"/>
  <c r="Q404" i="35" s="1"/>
  <c r="P340" i="35"/>
  <c r="Q340" i="35" s="1"/>
  <c r="P276" i="35"/>
  <c r="Q276" i="35" s="1"/>
  <c r="P212" i="35"/>
  <c r="Q212" i="35" s="1"/>
  <c r="P148" i="35"/>
  <c r="Q148" i="35" s="1"/>
  <c r="P84" i="35"/>
  <c r="Q84" i="35" s="1"/>
  <c r="P20" i="35"/>
  <c r="Q20" i="35" s="1"/>
  <c r="P163" i="35"/>
  <c r="Q163" i="35" s="1"/>
  <c r="P43" i="35"/>
  <c r="Q43" i="35" s="1"/>
  <c r="P154" i="35"/>
  <c r="Q154" i="35" s="1"/>
  <c r="P3799" i="35"/>
  <c r="Q3799" i="35" s="1"/>
  <c r="P1671" i="35"/>
  <c r="Q1671" i="35" s="1"/>
  <c r="P3671" i="35"/>
  <c r="Q3671" i="35" s="1"/>
  <c r="P2958" i="35"/>
  <c r="Q2958" i="35" s="1"/>
  <c r="P2310" i="35"/>
  <c r="Q2310" i="35" s="1"/>
  <c r="P2164" i="35"/>
  <c r="Q2164" i="35" s="1"/>
  <c r="P2078" i="35"/>
  <c r="Q2078" i="35" s="1"/>
  <c r="P2011" i="35"/>
  <c r="Q2011" i="35" s="1"/>
  <c r="P1947" i="35"/>
  <c r="Q1947" i="35" s="1"/>
  <c r="P1883" i="35"/>
  <c r="Q1883" i="35" s="1"/>
  <c r="P1819" i="35"/>
  <c r="Q1819" i="35" s="1"/>
  <c r="P1755" i="35"/>
  <c r="Q1755" i="35" s="1"/>
  <c r="P1691" i="35"/>
  <c r="Q1691" i="35" s="1"/>
  <c r="P1627" i="35"/>
  <c r="Q1627" i="35" s="1"/>
  <c r="P1563" i="35"/>
  <c r="Q1563" i="35" s="1"/>
  <c r="P1499" i="35"/>
  <c r="Q1499" i="35" s="1"/>
  <c r="P1435" i="35"/>
  <c r="Q1435" i="35" s="1"/>
  <c r="P1371" i="35"/>
  <c r="Q1371" i="35" s="1"/>
  <c r="P1307" i="35"/>
  <c r="Q1307" i="35" s="1"/>
  <c r="P1243" i="35"/>
  <c r="Q1243" i="35" s="1"/>
  <c r="P1179" i="35"/>
  <c r="Q1179" i="35" s="1"/>
  <c r="P1115" i="35"/>
  <c r="Q1115" i="35" s="1"/>
  <c r="P1051" i="35"/>
  <c r="Q1051" i="35" s="1"/>
  <c r="P987" i="35"/>
  <c r="Q987" i="35" s="1"/>
  <c r="P923" i="35"/>
  <c r="Q923" i="35" s="1"/>
  <c r="P859" i="35"/>
  <c r="Q859" i="35" s="1"/>
  <c r="P795" i="35"/>
  <c r="Q795" i="35" s="1"/>
  <c r="P731" i="35"/>
  <c r="Q731" i="35" s="1"/>
  <c r="P667" i="35"/>
  <c r="Q667" i="35" s="1"/>
  <c r="P603" i="35"/>
  <c r="Q603" i="35" s="1"/>
  <c r="P539" i="35"/>
  <c r="Q539" i="35" s="1"/>
  <c r="P475" i="35"/>
  <c r="Q475" i="35" s="1"/>
  <c r="P411" i="35"/>
  <c r="Q411" i="35" s="1"/>
  <c r="P347" i="35"/>
  <c r="Q347" i="35" s="1"/>
  <c r="P283" i="35"/>
  <c r="Q283" i="35" s="1"/>
  <c r="P195" i="35"/>
  <c r="Q195" i="35" s="1"/>
  <c r="P59" i="35"/>
  <c r="Q59" i="35" s="1"/>
  <c r="P194" i="35"/>
  <c r="Q194" i="35" s="1"/>
  <c r="P18" i="35"/>
  <c r="Q18" i="35" s="1"/>
  <c r="P3543" i="35"/>
  <c r="Q3543" i="35" s="1"/>
  <c r="P2862" i="35"/>
  <c r="Q2862" i="35" s="1"/>
  <c r="P2260" i="35"/>
  <c r="Q2260" i="35" s="1"/>
  <c r="P2152" i="35"/>
  <c r="Q2152" i="35" s="1"/>
  <c r="P2067" i="35"/>
  <c r="Q2067" i="35" s="1"/>
  <c r="P2002" i="35"/>
  <c r="Q2002" i="35" s="1"/>
  <c r="P1938" i="35"/>
  <c r="Q1938" i="35" s="1"/>
  <c r="P1874" i="35"/>
  <c r="Q1874" i="35" s="1"/>
  <c r="P1810" i="35"/>
  <c r="Q1810" i="35" s="1"/>
  <c r="P1746" i="35"/>
  <c r="Q1746" i="35" s="1"/>
  <c r="P1682" i="35"/>
  <c r="Q1682" i="35" s="1"/>
  <c r="P1618" i="35"/>
  <c r="Q1618" i="35" s="1"/>
  <c r="P1554" i="35"/>
  <c r="Q1554" i="35" s="1"/>
  <c r="P1490" i="35"/>
  <c r="Q1490" i="35" s="1"/>
  <c r="P1426" i="35"/>
  <c r="Q1426" i="35" s="1"/>
  <c r="P1362" i="35"/>
  <c r="Q1362" i="35" s="1"/>
  <c r="P1298" i="35"/>
  <c r="Q1298" i="35" s="1"/>
  <c r="P1234" i="35"/>
  <c r="Q1234" i="35" s="1"/>
  <c r="P1170" i="35"/>
  <c r="Q1170" i="35" s="1"/>
  <c r="P1106" i="35"/>
  <c r="Q1106" i="35" s="1"/>
  <c r="P1042" i="35"/>
  <c r="Q1042" i="35" s="1"/>
  <c r="P978" i="35"/>
  <c r="Q978" i="35" s="1"/>
  <c r="P914" i="35"/>
  <c r="Q914" i="35" s="1"/>
  <c r="P850" i="35"/>
  <c r="Q850" i="35" s="1"/>
  <c r="P786" i="35"/>
  <c r="Q786" i="35" s="1"/>
  <c r="P722" i="35"/>
  <c r="Q722" i="35" s="1"/>
  <c r="P658" i="35"/>
  <c r="Q658" i="35" s="1"/>
  <c r="P594" i="35"/>
  <c r="Q594" i="35" s="1"/>
  <c r="P530" i="35"/>
  <c r="Q530" i="35" s="1"/>
  <c r="P466" i="35"/>
  <c r="Q466" i="35" s="1"/>
  <c r="P402" i="35"/>
  <c r="Q402" i="35" s="1"/>
  <c r="P322" i="35"/>
  <c r="Q322" i="35" s="1"/>
  <c r="P234" i="35"/>
  <c r="Q234" i="35" s="1"/>
  <c r="P10" i="35"/>
  <c r="Q10" i="35" s="1"/>
  <c r="P5692" i="35"/>
  <c r="Q5692" i="35" s="1"/>
  <c r="P3278" i="35"/>
  <c r="Q3278" i="35" s="1"/>
  <c r="P2591" i="35"/>
  <c r="Q2591" i="35" s="1"/>
  <c r="P2206" i="35"/>
  <c r="Q2206" i="35" s="1"/>
  <c r="P2118" i="35"/>
  <c r="Q2118" i="35" s="1"/>
  <c r="P2041" i="35"/>
  <c r="Q2041" i="35" s="1"/>
  <c r="P1977" i="35"/>
  <c r="Q1977" i="35" s="1"/>
  <c r="P1913" i="35"/>
  <c r="Q1913" i="35" s="1"/>
  <c r="P1849" i="35"/>
  <c r="Q1849" i="35" s="1"/>
  <c r="P1785" i="35"/>
  <c r="Q1785" i="35" s="1"/>
  <c r="P1721" i="35"/>
  <c r="Q1721" i="35" s="1"/>
  <c r="P1657" i="35"/>
  <c r="Q1657" i="35" s="1"/>
  <c r="P1593" i="35"/>
  <c r="Q1593" i="35" s="1"/>
  <c r="P1529" i="35"/>
  <c r="Q1529" i="35" s="1"/>
  <c r="P1465" i="35"/>
  <c r="Q1465" i="35" s="1"/>
  <c r="P1401" i="35"/>
  <c r="Q1401" i="35" s="1"/>
  <c r="P1337" i="35"/>
  <c r="Q1337" i="35" s="1"/>
  <c r="P1273" i="35"/>
  <c r="Q1273" i="35" s="1"/>
  <c r="P1209" i="35"/>
  <c r="Q1209" i="35" s="1"/>
  <c r="P1145" i="35"/>
  <c r="Q1145" i="35" s="1"/>
  <c r="P1081" i="35"/>
  <c r="Q1081" i="35" s="1"/>
  <c r="P1017" i="35"/>
  <c r="Q1017" i="35" s="1"/>
  <c r="P953" i="35"/>
  <c r="Q953" i="35" s="1"/>
  <c r="P889" i="35"/>
  <c r="Q889" i="35" s="1"/>
  <c r="P825" i="35"/>
  <c r="Q825" i="35" s="1"/>
  <c r="P761" i="35"/>
  <c r="Q761" i="35" s="1"/>
  <c r="P697" i="35"/>
  <c r="Q697" i="35" s="1"/>
  <c r="P633" i="35"/>
  <c r="Q633" i="35" s="1"/>
  <c r="P569" i="35"/>
  <c r="Q569" i="35" s="1"/>
  <c r="P505" i="35"/>
  <c r="Q505" i="35" s="1"/>
  <c r="P441" i="35"/>
  <c r="Q441" i="35" s="1"/>
  <c r="P377" i="35"/>
  <c r="Q377" i="35" s="1"/>
  <c r="P313" i="35"/>
  <c r="Q313" i="35" s="1"/>
  <c r="P249" i="35"/>
  <c r="Q249" i="35" s="1"/>
  <c r="P185" i="35"/>
  <c r="Q185" i="35" s="1"/>
  <c r="P121" i="35"/>
  <c r="Q121" i="35" s="1"/>
  <c r="P57" i="35"/>
  <c r="Q57" i="35" s="1"/>
  <c r="P2406" i="35"/>
  <c r="Q2406" i="35" s="1"/>
  <c r="P2084" i="35"/>
  <c r="Q2084" i="35" s="1"/>
  <c r="P1959" i="35"/>
  <c r="Q1959" i="35" s="1"/>
  <c r="P1823" i="35"/>
  <c r="Q1823" i="35" s="1"/>
  <c r="P5564" i="35"/>
  <c r="Q5564" i="35" s="1"/>
  <c r="P3263" i="35"/>
  <c r="Q3263" i="35" s="1"/>
  <c r="P2583" i="35"/>
  <c r="Q2583" i="35" s="1"/>
  <c r="P2204" i="35"/>
  <c r="Q2204" i="35" s="1"/>
  <c r="P2117" i="35"/>
  <c r="Q2117" i="35" s="1"/>
  <c r="P2040" i="35"/>
  <c r="Q2040" i="35" s="1"/>
  <c r="P1976" i="35"/>
  <c r="Q1976" i="35" s="1"/>
  <c r="P1912" i="35"/>
  <c r="Q1912" i="35" s="1"/>
  <c r="P1848" i="35"/>
  <c r="Q1848" i="35" s="1"/>
  <c r="P1784" i="35"/>
  <c r="Q1784" i="35" s="1"/>
  <c r="P1720" i="35"/>
  <c r="Q1720" i="35" s="1"/>
  <c r="P1656" i="35"/>
  <c r="Q1656" i="35" s="1"/>
  <c r="P1592" i="35"/>
  <c r="Q1592" i="35" s="1"/>
  <c r="P1528" i="35"/>
  <c r="Q1528" i="35" s="1"/>
  <c r="P1464" i="35"/>
  <c r="Q1464" i="35" s="1"/>
  <c r="P1400" i="35"/>
  <c r="Q1400" i="35" s="1"/>
  <c r="P1336" i="35"/>
  <c r="Q1336" i="35" s="1"/>
  <c r="P1272" i="35"/>
  <c r="Q1272" i="35" s="1"/>
  <c r="P1208" i="35"/>
  <c r="Q1208" i="35" s="1"/>
  <c r="P1144" i="35"/>
  <c r="Q1144" i="35" s="1"/>
  <c r="P1080" i="35"/>
  <c r="Q1080" i="35" s="1"/>
  <c r="P1016" i="35"/>
  <c r="Q1016" i="35" s="1"/>
  <c r="P952" i="35"/>
  <c r="Q952" i="35" s="1"/>
  <c r="P888" i="35"/>
  <c r="Q888" i="35" s="1"/>
  <c r="P824" i="35"/>
  <c r="Q824" i="35" s="1"/>
  <c r="P760" i="35"/>
  <c r="Q760" i="35" s="1"/>
  <c r="P696" i="35"/>
  <c r="Q696" i="35" s="1"/>
  <c r="P632" i="35"/>
  <c r="Q632" i="35" s="1"/>
  <c r="P568" i="35"/>
  <c r="Q568" i="35" s="1"/>
  <c r="P504" i="35"/>
  <c r="Q504" i="35" s="1"/>
  <c r="P440" i="35"/>
  <c r="Q440" i="35" s="1"/>
  <c r="P376" i="35"/>
  <c r="Q376" i="35" s="1"/>
  <c r="P312" i="35"/>
  <c r="Q312" i="35" s="1"/>
  <c r="P248" i="35"/>
  <c r="Q248" i="35" s="1"/>
  <c r="P184" i="35"/>
  <c r="Q184" i="35" s="1"/>
  <c r="P120" i="35"/>
  <c r="Q120" i="35" s="1"/>
  <c r="P56" i="35"/>
  <c r="Q56" i="35" s="1"/>
  <c r="P5436" i="35"/>
  <c r="Q5436" i="35" s="1"/>
  <c r="P3086" i="35"/>
  <c r="Q3086" i="35" s="1"/>
  <c r="P2247" i="35"/>
  <c r="Q2247" i="35" s="1"/>
  <c r="P2055" i="35"/>
  <c r="Q2055" i="35" s="1"/>
  <c r="P1879" i="35"/>
  <c r="Q1879" i="35" s="1"/>
  <c r="P1695" i="35"/>
  <c r="Q1695" i="35" s="1"/>
  <c r="P254" i="35"/>
  <c r="Q254" i="35" s="1"/>
  <c r="P510" i="35"/>
  <c r="Q510" i="35" s="1"/>
  <c r="P766" i="35"/>
  <c r="Q766" i="35" s="1"/>
  <c r="P1022" i="35"/>
  <c r="Q1022" i="35" s="1"/>
  <c r="P1278" i="35"/>
  <c r="Q1278" i="35" s="1"/>
  <c r="P1534" i="35"/>
  <c r="Q1534" i="35" s="1"/>
  <c r="P1982" i="35"/>
  <c r="Q1982" i="35" s="1"/>
  <c r="P30" i="35"/>
  <c r="Q30" i="35" s="1"/>
  <c r="P191" i="35"/>
  <c r="Q191" i="35" s="1"/>
  <c r="P447" i="35"/>
  <c r="Q447" i="35" s="1"/>
  <c r="P703" i="35"/>
  <c r="Q703" i="35" s="1"/>
  <c r="P959" i="35"/>
  <c r="Q959" i="35" s="1"/>
  <c r="P1215" i="35"/>
  <c r="Q1215" i="35" s="1"/>
  <c r="P1471" i="35"/>
  <c r="Q1471" i="35" s="1"/>
  <c r="P1862" i="35"/>
  <c r="Q1862" i="35" s="1"/>
  <c r="P1382" i="35"/>
  <c r="Q1382" i="35" s="1"/>
  <c r="P1678" i="35"/>
  <c r="Q1678" i="35" s="1"/>
  <c r="P2246" i="35"/>
  <c r="Q2246" i="35" s="1"/>
  <c r="P1543" i="35"/>
  <c r="Q1543" i="35" s="1"/>
  <c r="P2006" i="35"/>
  <c r="Q2006" i="35" s="1"/>
  <c r="P5872" i="35"/>
  <c r="Q5872" i="35" s="1"/>
  <c r="P4581" i="35"/>
  <c r="Q4581" i="35" s="1"/>
  <c r="P2961" i="35"/>
  <c r="Q2961" i="35" s="1"/>
  <c r="P2624" i="35"/>
  <c r="Q2624" i="35" s="1"/>
  <c r="P3830" i="35"/>
  <c r="Q3830" i="35" s="1"/>
  <c r="P381" i="35"/>
  <c r="Q381" i="35" s="1"/>
  <c r="P1820" i="35"/>
  <c r="Q1820" i="35" s="1"/>
  <c r="P1372" i="35"/>
  <c r="Q1372" i="35" s="1"/>
  <c r="P924" i="35"/>
  <c r="Q924" i="35" s="1"/>
  <c r="P540" i="35"/>
  <c r="Q540" i="35" s="1"/>
  <c r="P92" i="35"/>
  <c r="Q92" i="35" s="1"/>
  <c r="P1687" i="35"/>
  <c r="Q1687" i="35" s="1"/>
  <c r="P1955" i="35"/>
  <c r="Q1955" i="35" s="1"/>
  <c r="P1571" i="35"/>
  <c r="Q1571" i="35" s="1"/>
  <c r="P1123" i="35"/>
  <c r="Q1123" i="35" s="1"/>
  <c r="P739" i="35"/>
  <c r="Q739" i="35" s="1"/>
  <c r="P211" i="35"/>
  <c r="Q211" i="35" s="1"/>
  <c r="P2163" i="35"/>
  <c r="Q2163" i="35" s="1"/>
  <c r="P1754" i="35"/>
  <c r="Q1754" i="35" s="1"/>
  <c r="P1306" i="35"/>
  <c r="Q1306" i="35" s="1"/>
  <c r="P922" i="35"/>
  <c r="Q922" i="35" s="1"/>
  <c r="P538" i="35"/>
  <c r="Q538" i="35" s="1"/>
  <c r="P3359" i="35"/>
  <c r="Q3359" i="35" s="1"/>
  <c r="P1921" i="35"/>
  <c r="Q1921" i="35" s="1"/>
  <c r="P1537" i="35"/>
  <c r="Q1537" i="35" s="1"/>
  <c r="P1089" i="35"/>
  <c r="Q1089" i="35" s="1"/>
  <c r="P769" i="35"/>
  <c r="Q769" i="35" s="1"/>
  <c r="P449" i="35"/>
  <c r="Q449" i="35" s="1"/>
  <c r="P129" i="35"/>
  <c r="Q129" i="35" s="1"/>
  <c r="P7666" i="35"/>
  <c r="Q7666" i="35" s="1"/>
  <c r="P2128" i="35"/>
  <c r="Q2128" i="35" s="1"/>
  <c r="P1856" i="35"/>
  <c r="Q1856" i="35" s="1"/>
  <c r="P1408" i="35"/>
  <c r="Q1408" i="35" s="1"/>
  <c r="P1024" i="35"/>
  <c r="Q1024" i="35" s="1"/>
  <c r="P768" i="35"/>
  <c r="Q768" i="35" s="1"/>
  <c r="P512" i="35"/>
  <c r="Q512" i="35" s="1"/>
  <c r="P256" i="35"/>
  <c r="Q256" i="35" s="1"/>
  <c r="P2342" i="35"/>
  <c r="Q2342" i="35" s="1"/>
  <c r="P478" i="35"/>
  <c r="Q478" i="35" s="1"/>
  <c r="P1918" i="35"/>
  <c r="Q1918" i="35" s="1"/>
  <c r="P671" i="35"/>
  <c r="Q671" i="35" s="1"/>
  <c r="P1614" i="35"/>
  <c r="Q1614" i="35" s="1"/>
  <c r="P3071" i="35"/>
  <c r="Q3071" i="35" s="1"/>
  <c r="P534" i="35"/>
  <c r="Q534" i="35" s="1"/>
  <c r="P631" i="35"/>
  <c r="Q631" i="35" s="1"/>
  <c r="AI9913" i="35"/>
  <c r="AJ9913" i="35" s="1"/>
  <c r="AI9807" i="35"/>
  <c r="AJ9807" i="35" s="1"/>
  <c r="AI10037" i="35"/>
  <c r="AJ10037" i="35" s="1"/>
  <c r="AI9525" i="35"/>
  <c r="AJ9525" i="35" s="1"/>
  <c r="AI9684" i="35"/>
  <c r="AJ9684" i="35" s="1"/>
  <c r="AI9882" i="35"/>
  <c r="AJ9882" i="35" s="1"/>
  <c r="AI9827" i="35"/>
  <c r="AJ9827" i="35" s="1"/>
  <c r="AI9358" i="35"/>
  <c r="AJ9358" i="35" s="1"/>
  <c r="P1263" i="35"/>
  <c r="Q1263" i="35" s="1"/>
  <c r="P1334" i="35"/>
  <c r="Q1334" i="35" s="1"/>
  <c r="P1431" i="35"/>
  <c r="Q1431" i="35" s="1"/>
  <c r="AI10040" i="35"/>
  <c r="AJ10040" i="35" s="1"/>
  <c r="AI9607" i="35"/>
  <c r="AJ9607" i="35" s="1"/>
  <c r="AI9837" i="35"/>
  <c r="AJ9837" i="35" s="1"/>
  <c r="AI9996" i="35"/>
  <c r="AJ9996" i="35" s="1"/>
  <c r="AI9987" i="35"/>
  <c r="AJ9987" i="35" s="1"/>
  <c r="AI9682" i="35"/>
  <c r="AJ9682" i="35" s="1"/>
  <c r="AI9920" i="35"/>
  <c r="AJ9920" i="35" s="1"/>
  <c r="AI9158" i="35"/>
  <c r="AJ9158" i="35" s="1"/>
  <c r="P86" i="35"/>
  <c r="Q86" i="35" s="1"/>
  <c r="P183" i="35"/>
  <c r="Q183" i="35" s="1"/>
  <c r="AI10025" i="35"/>
  <c r="AJ10025" i="35" s="1"/>
  <c r="AI9919" i="35"/>
  <c r="AJ9919" i="35" s="1"/>
  <c r="AI10070" i="35"/>
  <c r="AJ10070" i="35" s="1"/>
  <c r="AI9637" i="35"/>
  <c r="AJ9637" i="35" s="1"/>
  <c r="AI9796" i="35"/>
  <c r="AJ9796" i="35" s="1"/>
  <c r="AI9994" i="35"/>
  <c r="AJ9994" i="35" s="1"/>
  <c r="AI9482" i="35"/>
  <c r="AJ9482" i="35" s="1"/>
  <c r="AI9497" i="35"/>
  <c r="AJ9497" i="35" s="1"/>
  <c r="AI9822" i="35"/>
  <c r="AJ9822" i="35" s="1"/>
  <c r="P1142" i="35"/>
  <c r="Q1142" i="35" s="1"/>
  <c r="P1239" i="35"/>
  <c r="Q1239" i="35" s="1"/>
  <c r="AI10088" i="35"/>
  <c r="AJ10088" i="35" s="1"/>
  <c r="AI9655" i="35"/>
  <c r="AJ9655" i="35" s="1"/>
  <c r="AI9885" i="35"/>
  <c r="AJ9885" i="35" s="1"/>
  <c r="AI10044" i="35"/>
  <c r="AJ10044" i="35" s="1"/>
  <c r="AI10035" i="35"/>
  <c r="AJ10035" i="35" s="1"/>
  <c r="AI9730" i="35"/>
  <c r="AJ9730" i="35" s="1"/>
  <c r="AI9524" i="35"/>
  <c r="AJ9524" i="35" s="1"/>
  <c r="AI9206" i="35"/>
  <c r="AJ9206" i="35" s="1"/>
  <c r="P150" i="35"/>
  <c r="Q150" i="35" s="1"/>
  <c r="P247" i="35"/>
  <c r="Q247" i="35" s="1"/>
  <c r="AI10009" i="35"/>
  <c r="AJ10009" i="35" s="1"/>
  <c r="AI9903" i="35"/>
  <c r="AJ9903" i="35" s="1"/>
  <c r="AI10054" i="35"/>
  <c r="AJ10054" i="35" s="1"/>
  <c r="AI9621" i="35"/>
  <c r="AJ9621" i="35" s="1"/>
  <c r="AI9780" i="35"/>
  <c r="AJ9780" i="35" s="1"/>
  <c r="AI9978" i="35"/>
  <c r="AJ9978" i="35" s="1"/>
  <c r="AI9466" i="35"/>
  <c r="AJ9466" i="35" s="1"/>
  <c r="AI9472" i="35"/>
  <c r="AJ9472" i="35" s="1"/>
  <c r="AI9779" i="35"/>
  <c r="AJ9779" i="35" s="1"/>
  <c r="P950" i="35"/>
  <c r="Q950" i="35" s="1"/>
  <c r="P1047" i="35"/>
  <c r="Q1047" i="35" s="1"/>
  <c r="AI9809" i="35"/>
  <c r="AJ9809" i="35" s="1"/>
  <c r="AI9703" i="35"/>
  <c r="AJ9703" i="35" s="1"/>
  <c r="AI9933" i="35"/>
  <c r="AJ9933" i="35" s="1"/>
  <c r="AI10092" i="35"/>
  <c r="AJ10092" i="35" s="1"/>
  <c r="AI10083" i="35"/>
  <c r="AJ10083" i="35" s="1"/>
  <c r="AI9778" i="35"/>
  <c r="AJ9778" i="35" s="1"/>
  <c r="AI9603" i="35"/>
  <c r="AJ9603" i="35" s="1"/>
  <c r="AI9254" i="35"/>
  <c r="AJ9254" i="35" s="1"/>
  <c r="P1830" i="35"/>
  <c r="Q1830" i="35" s="1"/>
  <c r="P1966" i="35"/>
  <c r="Q1966" i="35" s="1"/>
  <c r="P2200" i="35"/>
  <c r="Q2200" i="35" s="1"/>
  <c r="AI10007" i="35"/>
  <c r="AJ10007" i="35" s="1"/>
  <c r="AI9495" i="35"/>
  <c r="AJ9495" i="35" s="1"/>
  <c r="AI9725" i="35"/>
  <c r="AJ9725" i="35" s="1"/>
  <c r="AI9884" i="35"/>
  <c r="AJ9884" i="35" s="1"/>
  <c r="AI10082" i="35"/>
  <c r="AJ10082" i="35" s="1"/>
  <c r="AI9570" i="35"/>
  <c r="AJ9570" i="35" s="1"/>
  <c r="AI9649" i="35"/>
  <c r="AJ9649" i="35" s="1"/>
  <c r="AI9046" i="35"/>
  <c r="AJ9046" i="35" s="1"/>
  <c r="P623" i="35"/>
  <c r="Q623" i="35" s="1"/>
  <c r="P1103" i="35"/>
  <c r="Q1103" i="35" s="1"/>
  <c r="P335" i="35"/>
  <c r="Q335" i="35" s="1"/>
  <c r="P431" i="35"/>
  <c r="Q431" i="35" s="1"/>
  <c r="P1006" i="35"/>
  <c r="Q1006" i="35" s="1"/>
  <c r="P327" i="35"/>
  <c r="Q327" i="35" s="1"/>
  <c r="P1550" i="35"/>
  <c r="Q1550" i="35" s="1"/>
  <c r="P743" i="35"/>
  <c r="Q743" i="35" s="1"/>
  <c r="P70" i="35"/>
  <c r="Q70" i="35" s="1"/>
  <c r="P1254" i="35"/>
  <c r="Q1254" i="35" s="1"/>
  <c r="P558" i="35"/>
  <c r="Q558" i="35" s="1"/>
  <c r="P1486" i="35"/>
  <c r="Q1486" i="35" s="1"/>
  <c r="P718" i="35"/>
  <c r="Q718" i="35" s="1"/>
  <c r="P39" i="35"/>
  <c r="Q39" i="35" s="1"/>
  <c r="P1454" i="35"/>
  <c r="Q1454" i="35" s="1"/>
  <c r="P711" i="35"/>
  <c r="Q711" i="35" s="1"/>
  <c r="P38" i="35"/>
  <c r="Q38" i="35" s="1"/>
  <c r="P1222" i="35"/>
  <c r="Q1222" i="35" s="1"/>
  <c r="P526" i="35"/>
  <c r="Q526" i="35" s="1"/>
  <c r="P2335" i="35"/>
  <c r="Q2335" i="35" s="1"/>
  <c r="P870" i="35"/>
  <c r="Q870" i="35" s="1"/>
  <c r="P174" i="35"/>
  <c r="Q174" i="35" s="1"/>
  <c r="P47" i="35"/>
  <c r="Q47" i="35" s="1"/>
  <c r="AI10086" i="35"/>
  <c r="AJ10086" i="35" s="1"/>
  <c r="AI9810" i="35"/>
  <c r="AJ9810" i="35" s="1"/>
  <c r="AI9765" i="35"/>
  <c r="AJ9765" i="35" s="1"/>
  <c r="P630" i="35"/>
  <c r="Q630" i="35" s="1"/>
  <c r="AI9501" i="35"/>
  <c r="AJ9501" i="35" s="1"/>
  <c r="P1638" i="35"/>
  <c r="Q1638" i="35" s="1"/>
  <c r="AI9908" i="35"/>
  <c r="AJ9908" i="35" s="1"/>
  <c r="AI9070" i="35"/>
  <c r="AJ9070" i="35" s="1"/>
  <c r="AI9549" i="35"/>
  <c r="AJ9549" i="35" s="1"/>
  <c r="P1199" i="35"/>
  <c r="Q1199" i="35" s="1"/>
  <c r="AI9853" i="35"/>
  <c r="AJ9853" i="35" s="1"/>
  <c r="AI9984" i="35"/>
  <c r="AJ9984" i="35" s="1"/>
  <c r="P655" i="35"/>
  <c r="Q655" i="35" s="1"/>
  <c r="P910" i="35"/>
  <c r="Q910" i="35" s="1"/>
  <c r="P46" i="35"/>
  <c r="Q46" i="35" s="1"/>
  <c r="P199" i="35"/>
  <c r="Q199" i="35" s="1"/>
  <c r="P1031" i="35"/>
  <c r="Q1031" i="35" s="1"/>
  <c r="P943" i="35"/>
  <c r="Q943" i="35" s="1"/>
  <c r="P790" i="35"/>
  <c r="Q790" i="35" s="1"/>
  <c r="P887" i="35"/>
  <c r="Q887" i="35" s="1"/>
  <c r="AI9849" i="35"/>
  <c r="AJ9849" i="35" s="1"/>
  <c r="AI9743" i="35"/>
  <c r="AJ9743" i="35" s="1"/>
  <c r="AI9973" i="35"/>
  <c r="AJ9973" i="35" s="1"/>
  <c r="AI9461" i="35"/>
  <c r="AJ9461" i="35" s="1"/>
  <c r="AI9620" i="35"/>
  <c r="AJ9620" i="35" s="1"/>
  <c r="AI9818" i="35"/>
  <c r="AJ9818" i="35" s="1"/>
  <c r="AI9683" i="35"/>
  <c r="AJ9683" i="35" s="1"/>
  <c r="AI9294" i="35"/>
  <c r="AJ9294" i="35" s="1"/>
  <c r="P1519" i="35"/>
  <c r="Q1519" i="35" s="1"/>
  <c r="P1591" i="35"/>
  <c r="Q1591" i="35" s="1"/>
  <c r="P1782" i="35"/>
  <c r="Q1782" i="35" s="1"/>
  <c r="AI10055" i="35"/>
  <c r="AJ10055" i="35" s="1"/>
  <c r="AI9543" i="35"/>
  <c r="AJ9543" i="35" s="1"/>
  <c r="AI9773" i="35"/>
  <c r="AJ9773" i="35" s="1"/>
  <c r="AI9932" i="35"/>
  <c r="AJ9932" i="35" s="1"/>
  <c r="AI9923" i="35"/>
  <c r="AJ9923" i="35" s="1"/>
  <c r="AI9618" i="35"/>
  <c r="AJ9618" i="35" s="1"/>
  <c r="AI9745" i="35"/>
  <c r="AJ9745" i="35" s="1"/>
  <c r="AI9094" i="35"/>
  <c r="AJ9094" i="35" s="1"/>
  <c r="P342" i="35"/>
  <c r="Q342" i="35" s="1"/>
  <c r="P439" i="35"/>
  <c r="Q439" i="35" s="1"/>
  <c r="AI9961" i="35"/>
  <c r="AJ9961" i="35" s="1"/>
  <c r="AI9855" i="35"/>
  <c r="AJ9855" i="35" s="1"/>
  <c r="AI10085" i="35"/>
  <c r="AJ10085" i="35" s="1"/>
  <c r="AI9573" i="35"/>
  <c r="AJ9573" i="35" s="1"/>
  <c r="AI9732" i="35"/>
  <c r="AJ9732" i="35" s="1"/>
  <c r="AI9930" i="35"/>
  <c r="AJ9930" i="35" s="1"/>
  <c r="AI9990" i="35"/>
  <c r="AJ9990" i="35" s="1"/>
  <c r="AI9406" i="35"/>
  <c r="AJ9406" i="35" s="1"/>
  <c r="P1327" i="35"/>
  <c r="Q1327" i="35" s="1"/>
  <c r="P1398" i="35"/>
  <c r="Q1398" i="35" s="1"/>
  <c r="P1495" i="35"/>
  <c r="Q1495" i="35" s="1"/>
  <c r="AI10024" i="35"/>
  <c r="AJ10024" i="35" s="1"/>
  <c r="AI9591" i="35"/>
  <c r="AJ9591" i="35" s="1"/>
  <c r="AI9821" i="35"/>
  <c r="AJ9821" i="35" s="1"/>
  <c r="AI9980" i="35"/>
  <c r="AJ9980" i="35" s="1"/>
  <c r="AI9971" i="35"/>
  <c r="AJ9971" i="35" s="1"/>
  <c r="AI9666" i="35"/>
  <c r="AJ9666" i="35" s="1"/>
  <c r="AI9867" i="35"/>
  <c r="AJ9867" i="35" s="1"/>
  <c r="AI9142" i="35"/>
  <c r="AJ9142" i="35" s="1"/>
  <c r="P406" i="35"/>
  <c r="Q406" i="35" s="1"/>
  <c r="P503" i="35"/>
  <c r="Q503" i="35" s="1"/>
  <c r="AI9945" i="35"/>
  <c r="AJ9945" i="35" s="1"/>
  <c r="AI9839" i="35"/>
  <c r="AJ9839" i="35" s="1"/>
  <c r="AI10069" i="35"/>
  <c r="AJ10069" i="35" s="1"/>
  <c r="AI9557" i="35"/>
  <c r="AJ9557" i="35" s="1"/>
  <c r="AI9716" i="35"/>
  <c r="AJ9716" i="35" s="1"/>
  <c r="AI9914" i="35"/>
  <c r="AJ9914" i="35" s="1"/>
  <c r="AI9926" i="35"/>
  <c r="AJ9926" i="35" s="1"/>
  <c r="AI9390" i="35"/>
  <c r="AJ9390" i="35" s="1"/>
  <c r="P783" i="35"/>
  <c r="Q783" i="35" s="1"/>
  <c r="P1206" i="35"/>
  <c r="Q1206" i="35" s="1"/>
  <c r="P1303" i="35"/>
  <c r="Q1303" i="35" s="1"/>
  <c r="AI10072" i="35"/>
  <c r="AJ10072" i="35" s="1"/>
  <c r="AI9639" i="35"/>
  <c r="AJ9639" i="35" s="1"/>
  <c r="AI9869" i="35"/>
  <c r="AJ9869" i="35" s="1"/>
  <c r="AI10028" i="35"/>
  <c r="AJ10028" i="35" s="1"/>
  <c r="AI10019" i="35"/>
  <c r="AJ10019" i="35" s="1"/>
  <c r="AI9714" i="35"/>
  <c r="AJ9714" i="35" s="1"/>
  <c r="AI9499" i="35"/>
  <c r="AJ9499" i="35" s="1"/>
  <c r="AI9190" i="35"/>
  <c r="AJ9190" i="35" s="1"/>
  <c r="P4023" i="35"/>
  <c r="Q4023" i="35" s="1"/>
  <c r="P87" i="35"/>
  <c r="Q87" i="35" s="1"/>
  <c r="AI10049" i="35"/>
  <c r="AJ10049" i="35" s="1"/>
  <c r="AI9943" i="35"/>
  <c r="AJ9943" i="35" s="1"/>
  <c r="AI9431" i="35"/>
  <c r="AJ9431" i="35" s="1"/>
  <c r="AI9661" i="35"/>
  <c r="AJ9661" i="35" s="1"/>
  <c r="AI9820" i="35"/>
  <c r="AJ9820" i="35" s="1"/>
  <c r="AI10018" i="35"/>
  <c r="AJ10018" i="35" s="1"/>
  <c r="AI9506" i="35"/>
  <c r="AJ9506" i="35" s="1"/>
  <c r="AI9536" i="35"/>
  <c r="AJ9536" i="35" s="1"/>
  <c r="AI9886" i="35"/>
  <c r="AJ9886" i="35" s="1"/>
  <c r="P751" i="35"/>
  <c r="Q751" i="35" s="1"/>
  <c r="P847" i="35"/>
  <c r="Q847" i="35" s="1"/>
  <c r="P527" i="35"/>
  <c r="Q527" i="35" s="1"/>
  <c r="P5308" i="35"/>
  <c r="Q5308" i="35" s="1"/>
  <c r="P934" i="35"/>
  <c r="Q934" i="35" s="1"/>
  <c r="P238" i="35"/>
  <c r="Q238" i="35" s="1"/>
  <c r="P1350" i="35"/>
  <c r="Q1350" i="35" s="1"/>
  <c r="P654" i="35"/>
  <c r="Q654" i="35" s="1"/>
  <c r="P1630" i="35"/>
  <c r="Q1630" i="35" s="1"/>
  <c r="P1159" i="35"/>
  <c r="Q1159" i="35" s="1"/>
  <c r="P486" i="35"/>
  <c r="Q486" i="35" s="1"/>
  <c r="P1319" i="35"/>
  <c r="Q1319" i="35" s="1"/>
  <c r="P646" i="35"/>
  <c r="Q646" i="35" s="1"/>
  <c r="P2168" i="35"/>
  <c r="Q2168" i="35" s="1"/>
  <c r="P1318" i="35"/>
  <c r="Q1318" i="35" s="1"/>
  <c r="P622" i="35"/>
  <c r="Q622" i="35" s="1"/>
  <c r="P1358" i="35"/>
  <c r="Q1358" i="35" s="1"/>
  <c r="P1127" i="35"/>
  <c r="Q1127" i="35" s="1"/>
  <c r="P454" i="35"/>
  <c r="Q454" i="35" s="1"/>
  <c r="P1694" i="35"/>
  <c r="Q1694" i="35" s="1"/>
  <c r="P775" i="35"/>
  <c r="Q775" i="35" s="1"/>
  <c r="P102" i="35"/>
  <c r="Q102" i="35" s="1"/>
  <c r="P271" i="35"/>
  <c r="Q271" i="35" s="1"/>
  <c r="AI9812" i="35"/>
  <c r="AJ9812" i="35" s="1"/>
  <c r="P111" i="35"/>
  <c r="Q111" i="35" s="1"/>
  <c r="P1046" i="35"/>
  <c r="Q1046" i="35" s="1"/>
  <c r="P1143" i="35"/>
  <c r="Q1143" i="35" s="1"/>
  <c r="AI9785" i="35"/>
  <c r="AJ9785" i="35" s="1"/>
  <c r="AI9679" i="35"/>
  <c r="AJ9679" i="35" s="1"/>
  <c r="AI9909" i="35"/>
  <c r="AJ9909" i="35" s="1"/>
  <c r="AI10068" i="35"/>
  <c r="AJ10068" i="35" s="1"/>
  <c r="AI10059" i="35"/>
  <c r="AJ10059" i="35" s="1"/>
  <c r="AI9754" i="35"/>
  <c r="AJ9754" i="35" s="1"/>
  <c r="AI9563" i="35"/>
  <c r="AJ9563" i="35" s="1"/>
  <c r="AI9230" i="35"/>
  <c r="AJ9230" i="35" s="1"/>
  <c r="P1958" i="35"/>
  <c r="Q1958" i="35" s="1"/>
  <c r="P2104" i="35"/>
  <c r="Q2104" i="35" s="1"/>
  <c r="P3246" i="35"/>
  <c r="Q3246" i="35" s="1"/>
  <c r="AI9991" i="35"/>
  <c r="AJ9991" i="35" s="1"/>
  <c r="AI9479" i="35"/>
  <c r="AJ9479" i="35" s="1"/>
  <c r="AI9709" i="35"/>
  <c r="AJ9709" i="35" s="1"/>
  <c r="AI9868" i="35"/>
  <c r="AJ9868" i="35" s="1"/>
  <c r="AI10066" i="35"/>
  <c r="AJ10066" i="35" s="1"/>
  <c r="AI9554" i="35"/>
  <c r="AJ9554" i="35" s="1"/>
  <c r="AI9617" i="35"/>
  <c r="AJ9617" i="35" s="1"/>
  <c r="AI9030" i="35"/>
  <c r="AJ9030" i="35" s="1"/>
  <c r="P598" i="35"/>
  <c r="Q598" i="35" s="1"/>
  <c r="P695" i="35"/>
  <c r="Q695" i="35" s="1"/>
  <c r="AI9897" i="35"/>
  <c r="AJ9897" i="35" s="1"/>
  <c r="AI9791" i="35"/>
  <c r="AJ9791" i="35" s="1"/>
  <c r="AI10021" i="35"/>
  <c r="AJ10021" i="35" s="1"/>
  <c r="AI9509" i="35"/>
  <c r="AJ9509" i="35" s="1"/>
  <c r="AI9668" i="35"/>
  <c r="AJ9668" i="35" s="1"/>
  <c r="AI9866" i="35"/>
  <c r="AJ9866" i="35" s="1"/>
  <c r="AI9784" i="35"/>
  <c r="AJ9784" i="35" s="1"/>
  <c r="AI9342" i="35"/>
  <c r="AJ9342" i="35" s="1"/>
  <c r="P1590" i="35"/>
  <c r="Q1590" i="35" s="1"/>
  <c r="P1710" i="35"/>
  <c r="Q1710" i="35" s="1"/>
  <c r="P1910" i="35"/>
  <c r="Q1910" i="35" s="1"/>
  <c r="AI10039" i="35"/>
  <c r="AJ10039" i="35" s="1"/>
  <c r="AI9527" i="35"/>
  <c r="AJ9527" i="35" s="1"/>
  <c r="AI9757" i="35"/>
  <c r="AJ9757" i="35" s="1"/>
  <c r="AI9916" i="35"/>
  <c r="AJ9916" i="35" s="1"/>
  <c r="AI9907" i="35"/>
  <c r="AJ9907" i="35" s="1"/>
  <c r="AI9602" i="35"/>
  <c r="AJ9602" i="35" s="1"/>
  <c r="AI9713" i="35"/>
  <c r="AJ9713" i="35" s="1"/>
  <c r="AI9078" i="35"/>
  <c r="AJ9078" i="35" s="1"/>
  <c r="P662" i="35"/>
  <c r="Q662" i="35" s="1"/>
  <c r="P759" i="35"/>
  <c r="Q759" i="35" s="1"/>
  <c r="AI9881" i="35"/>
  <c r="AJ9881" i="35" s="1"/>
  <c r="AI9775" i="35"/>
  <c r="AJ9775" i="35" s="1"/>
  <c r="AI10005" i="35"/>
  <c r="AJ10005" i="35" s="1"/>
  <c r="AI9493" i="35"/>
  <c r="AJ9493" i="35" s="1"/>
  <c r="AI9652" i="35"/>
  <c r="AJ9652" i="35" s="1"/>
  <c r="AI9850" i="35"/>
  <c r="AJ9850" i="35" s="1"/>
  <c r="AI9747" i="35"/>
  <c r="AJ9747" i="35" s="1"/>
  <c r="AI9326" i="35"/>
  <c r="AJ9326" i="35" s="1"/>
  <c r="P1391" i="35"/>
  <c r="Q1391" i="35" s="1"/>
  <c r="P1462" i="35"/>
  <c r="Q1462" i="35" s="1"/>
  <c r="P1559" i="35"/>
  <c r="Q1559" i="35" s="1"/>
  <c r="AI10087" i="35"/>
  <c r="AJ10087" i="35" s="1"/>
  <c r="AI9575" i="35"/>
  <c r="AJ9575" i="35" s="1"/>
  <c r="AI9805" i="35"/>
  <c r="AJ9805" i="35" s="1"/>
  <c r="AI9964" i="35"/>
  <c r="AJ9964" i="35" s="1"/>
  <c r="AI9955" i="35"/>
  <c r="AJ9955" i="35" s="1"/>
  <c r="AI9650" i="35"/>
  <c r="AJ9650" i="35" s="1"/>
  <c r="AI9824" i="35"/>
  <c r="AJ9824" i="35" s="1"/>
  <c r="AI9126" i="35"/>
  <c r="AJ9126" i="35" s="1"/>
  <c r="P246" i="35"/>
  <c r="Q246" i="35" s="1"/>
  <c r="P343" i="35"/>
  <c r="Q343" i="35" s="1"/>
  <c r="AI9985" i="35"/>
  <c r="AJ9985" i="35" s="1"/>
  <c r="AI9879" i="35"/>
  <c r="AJ9879" i="35" s="1"/>
  <c r="AI10030" i="35"/>
  <c r="AJ10030" i="35" s="1"/>
  <c r="AI9597" i="35"/>
  <c r="AJ9597" i="35" s="1"/>
  <c r="AI9756" i="35"/>
  <c r="AJ9756" i="35" s="1"/>
  <c r="AI9954" i="35"/>
  <c r="AJ9954" i="35" s="1"/>
  <c r="AI9442" i="35"/>
  <c r="AJ9442" i="35" s="1"/>
  <c r="AI9433" i="35"/>
  <c r="AJ9433" i="35" s="1"/>
  <c r="AI9728" i="35"/>
  <c r="AJ9728" i="35" s="1"/>
  <c r="P1007" i="35"/>
  <c r="Q1007" i="35" s="1"/>
  <c r="P719" i="35"/>
  <c r="Q719" i="35" s="1"/>
  <c r="P367" i="35"/>
  <c r="Q367" i="35" s="1"/>
  <c r="P207" i="35"/>
  <c r="Q207" i="35" s="1"/>
  <c r="P2083" i="35"/>
  <c r="Q2083" i="35" s="1"/>
  <c r="P839" i="35"/>
  <c r="Q839" i="35" s="1"/>
  <c r="P166" i="35"/>
  <c r="Q166" i="35" s="1"/>
  <c r="P1255" i="35"/>
  <c r="Q1255" i="35" s="1"/>
  <c r="P582" i="35"/>
  <c r="Q582" i="35" s="1"/>
  <c r="P1030" i="35"/>
  <c r="Q1030" i="35" s="1"/>
  <c r="P1070" i="35"/>
  <c r="Q1070" i="35" s="1"/>
  <c r="P391" i="35"/>
  <c r="Q391" i="35" s="1"/>
  <c r="P1230" i="35"/>
  <c r="Q1230" i="35" s="1"/>
  <c r="P551" i="35"/>
  <c r="Q551" i="35" s="1"/>
  <c r="P1102" i="35"/>
  <c r="Q1102" i="35" s="1"/>
  <c r="P1223" i="35"/>
  <c r="Q1223" i="35" s="1"/>
  <c r="P550" i="35"/>
  <c r="Q550" i="35" s="1"/>
  <c r="P935" i="35"/>
  <c r="Q935" i="35" s="1"/>
  <c r="P1038" i="35"/>
  <c r="Q1038" i="35" s="1"/>
  <c r="P359" i="35"/>
  <c r="Q359" i="35" s="1"/>
  <c r="P1390" i="35"/>
  <c r="Q1390" i="35" s="1"/>
  <c r="P686" i="35"/>
  <c r="Q686" i="35" s="1"/>
  <c r="P7" i="35"/>
  <c r="Q7" i="35" s="1"/>
  <c r="P15" i="35"/>
  <c r="Q15" i="35" s="1"/>
  <c r="AI9653" i="35"/>
  <c r="AJ9653" i="35" s="1"/>
  <c r="AI10010" i="35"/>
  <c r="AJ10010" i="35" s="1"/>
  <c r="AI9498" i="35"/>
  <c r="AJ9498" i="35" s="1"/>
  <c r="AI9864" i="35"/>
  <c r="AJ9864" i="35" s="1"/>
  <c r="P919" i="35"/>
  <c r="Q919" i="35" s="1"/>
  <c r="AI9735" i="35"/>
  <c r="AJ9735" i="35" s="1"/>
  <c r="AI9453" i="35"/>
  <c r="AJ9453" i="35" s="1"/>
  <c r="AI9667" i="35"/>
  <c r="AJ9667" i="35" s="1"/>
  <c r="P1646" i="35"/>
  <c r="Q1646" i="35" s="1"/>
  <c r="AI9535" i="35"/>
  <c r="AJ9535" i="35" s="1"/>
  <c r="AI9610" i="35"/>
  <c r="AJ9610" i="35" s="1"/>
  <c r="AI9086" i="35"/>
  <c r="AJ9086" i="35" s="1"/>
  <c r="AI10013" i="35"/>
  <c r="AJ10013" i="35" s="1"/>
  <c r="AI9763" i="35"/>
  <c r="AJ9763" i="35" s="1"/>
  <c r="P1974" i="35"/>
  <c r="Q1974" i="35" s="1"/>
  <c r="AI9899" i="35"/>
  <c r="AJ9899" i="35" s="1"/>
  <c r="P438" i="35"/>
  <c r="Q438" i="35" s="1"/>
  <c r="AI10061" i="35"/>
  <c r="AJ10061" i="35" s="1"/>
  <c r="AI9894" i="35"/>
  <c r="AJ9894" i="35" s="1"/>
  <c r="AI10056" i="35"/>
  <c r="AJ10056" i="35" s="1"/>
  <c r="AI10003" i="35"/>
  <c r="AJ10003" i="35" s="1"/>
  <c r="P1039" i="35"/>
  <c r="Q1039" i="35" s="1"/>
  <c r="P1190" i="35"/>
  <c r="Q1190" i="35" s="1"/>
  <c r="P742" i="35"/>
  <c r="Q742" i="35" s="1"/>
  <c r="P3767" i="35"/>
  <c r="Q3767" i="35" s="1"/>
  <c r="P14" i="35"/>
  <c r="Q14" i="35" s="1"/>
  <c r="P79" i="35"/>
  <c r="Q79" i="35" s="1"/>
  <c r="P1231" i="35"/>
  <c r="Q1231" i="35" s="1"/>
  <c r="P1302" i="35"/>
  <c r="Q1302" i="35" s="1"/>
  <c r="P1399" i="35"/>
  <c r="Q1399" i="35" s="1"/>
  <c r="AI10048" i="35"/>
  <c r="AJ10048" i="35" s="1"/>
  <c r="AI9615" i="35"/>
  <c r="AJ9615" i="35" s="1"/>
  <c r="AI9845" i="35"/>
  <c r="AJ9845" i="35" s="1"/>
  <c r="AI10004" i="35"/>
  <c r="AJ10004" i="35" s="1"/>
  <c r="AI9995" i="35"/>
  <c r="AJ9995" i="35" s="1"/>
  <c r="AI9690" i="35"/>
  <c r="AJ9690" i="35" s="1"/>
  <c r="AI9952" i="35"/>
  <c r="AJ9952" i="35" s="1"/>
  <c r="AI9166" i="35"/>
  <c r="AJ9166" i="35" s="1"/>
  <c r="P54" i="35"/>
  <c r="Q54" i="35" s="1"/>
  <c r="P151" i="35"/>
  <c r="Q151" i="35" s="1"/>
  <c r="AI10033" i="35"/>
  <c r="AJ10033" i="35" s="1"/>
  <c r="AI9927" i="35"/>
  <c r="AJ9927" i="35" s="1"/>
  <c r="AI10078" i="35"/>
  <c r="AJ10078" i="35" s="1"/>
  <c r="AI9645" i="35"/>
  <c r="AJ9645" i="35" s="1"/>
  <c r="AI9804" i="35"/>
  <c r="AJ9804" i="35" s="1"/>
  <c r="AI10002" i="35"/>
  <c r="AJ10002" i="35" s="1"/>
  <c r="AI9490" i="35"/>
  <c r="AJ9490" i="35" s="1"/>
  <c r="AI9510" i="35"/>
  <c r="AJ9510" i="35" s="1"/>
  <c r="AI9843" i="35"/>
  <c r="AJ9843" i="35" s="1"/>
  <c r="P854" i="35"/>
  <c r="Q854" i="35" s="1"/>
  <c r="P951" i="35"/>
  <c r="Q951" i="35" s="1"/>
  <c r="AI9833" i="35"/>
  <c r="AJ9833" i="35" s="1"/>
  <c r="AI9727" i="35"/>
  <c r="AJ9727" i="35" s="1"/>
  <c r="AI9957" i="35"/>
  <c r="AJ9957" i="35" s="1"/>
  <c r="AI9445" i="35"/>
  <c r="AJ9445" i="35" s="1"/>
  <c r="AI9604" i="35"/>
  <c r="AJ9604" i="35" s="1"/>
  <c r="AI9802" i="35"/>
  <c r="AJ9802" i="35" s="1"/>
  <c r="AI9651" i="35"/>
  <c r="AJ9651" i="35" s="1"/>
  <c r="AI9278" i="35"/>
  <c r="AJ9278" i="35" s="1"/>
  <c r="P2093" i="35"/>
  <c r="Q2093" i="35" s="1"/>
  <c r="P2478" i="35"/>
  <c r="Q2478" i="35" s="1"/>
  <c r="AI10081" i="35"/>
  <c r="AJ10081" i="35" s="1"/>
  <c r="AI9975" i="35"/>
  <c r="AJ9975" i="35" s="1"/>
  <c r="AI9463" i="35"/>
  <c r="AJ9463" i="35" s="1"/>
  <c r="AI9693" i="35"/>
  <c r="AJ9693" i="35" s="1"/>
  <c r="AI9852" i="35"/>
  <c r="AJ9852" i="35" s="1"/>
  <c r="AI10050" i="35"/>
  <c r="AJ10050" i="35" s="1"/>
  <c r="AI9538" i="35"/>
  <c r="AJ9538" i="35" s="1"/>
  <c r="AI9587" i="35"/>
  <c r="AJ9587" i="35" s="1"/>
  <c r="AI9014" i="35"/>
  <c r="AJ9014" i="35" s="1"/>
  <c r="P918" i="35"/>
  <c r="Q918" i="35" s="1"/>
  <c r="P1015" i="35"/>
  <c r="Q1015" i="35" s="1"/>
  <c r="AI9817" i="35"/>
  <c r="AJ9817" i="35" s="1"/>
  <c r="AI9711" i="35"/>
  <c r="AJ9711" i="35" s="1"/>
  <c r="AI9941" i="35"/>
  <c r="AJ9941" i="35" s="1"/>
  <c r="AI9429" i="35"/>
  <c r="AJ9429" i="35" s="1"/>
  <c r="AI10091" i="35"/>
  <c r="AJ10091" i="35" s="1"/>
  <c r="AI9786" i="35"/>
  <c r="AJ9786" i="35" s="1"/>
  <c r="AI9619" i="35"/>
  <c r="AJ9619" i="35" s="1"/>
  <c r="AI9262" i="35"/>
  <c r="AJ9262" i="35" s="1"/>
  <c r="P1702" i="35"/>
  <c r="Q1702" i="35" s="1"/>
  <c r="P1838" i="35"/>
  <c r="Q1838" i="35" s="1"/>
  <c r="P2038" i="35"/>
  <c r="Q2038" i="35" s="1"/>
  <c r="AI10023" i="35"/>
  <c r="AJ10023" i="35" s="1"/>
  <c r="AI9511" i="35"/>
  <c r="AJ9511" i="35" s="1"/>
  <c r="AI9741" i="35"/>
  <c r="AJ9741" i="35" s="1"/>
  <c r="AI9900" i="35"/>
  <c r="AJ9900" i="35" s="1"/>
  <c r="AI9891" i="35"/>
  <c r="AJ9891" i="35" s="1"/>
  <c r="AI9586" i="35"/>
  <c r="AJ9586" i="35" s="1"/>
  <c r="AI9681" i="35"/>
  <c r="AJ9681" i="35" s="1"/>
  <c r="AI9062" i="35"/>
  <c r="AJ9062" i="35" s="1"/>
  <c r="P502" i="35"/>
  <c r="Q502" i="35" s="1"/>
  <c r="P599" i="35"/>
  <c r="Q599" i="35" s="1"/>
  <c r="AI9921" i="35"/>
  <c r="AJ9921" i="35" s="1"/>
  <c r="AI9815" i="35"/>
  <c r="AJ9815" i="35" s="1"/>
  <c r="AI10045" i="35"/>
  <c r="AJ10045" i="35" s="1"/>
  <c r="AI9533" i="35"/>
  <c r="AJ9533" i="35" s="1"/>
  <c r="AI9692" i="35"/>
  <c r="AJ9692" i="35" s="1"/>
  <c r="AI9890" i="35"/>
  <c r="AJ9890" i="35" s="1"/>
  <c r="AI9848" i="35"/>
  <c r="AJ9848" i="35" s="1"/>
  <c r="AI9366" i="35"/>
  <c r="AJ9366" i="35" s="1"/>
  <c r="P726" i="35"/>
  <c r="Q726" i="35" s="1"/>
  <c r="P1167" i="35"/>
  <c r="Q1167" i="35" s="1"/>
  <c r="P1071" i="35"/>
  <c r="Q1071" i="35" s="1"/>
  <c r="P495" i="35"/>
  <c r="Q495" i="35" s="1"/>
  <c r="P1583" i="35"/>
  <c r="Q1583" i="35" s="1"/>
  <c r="P750" i="35"/>
  <c r="Q750" i="35" s="1"/>
  <c r="P71" i="35"/>
  <c r="Q71" i="35" s="1"/>
  <c r="P1166" i="35"/>
  <c r="Q1166" i="35" s="1"/>
  <c r="P487" i="35"/>
  <c r="Q487" i="35" s="1"/>
  <c r="P590" i="35"/>
  <c r="Q590" i="35" s="1"/>
  <c r="P998" i="35"/>
  <c r="Q998" i="35" s="1"/>
  <c r="P302" i="35"/>
  <c r="Q302" i="35" s="1"/>
  <c r="P1158" i="35"/>
  <c r="Q1158" i="35" s="1"/>
  <c r="P462" i="35"/>
  <c r="Q462" i="35" s="1"/>
  <c r="P679" i="35"/>
  <c r="Q679" i="35" s="1"/>
  <c r="P1134" i="35"/>
  <c r="Q1134" i="35" s="1"/>
  <c r="P455" i="35"/>
  <c r="Q455" i="35" s="1"/>
  <c r="P518" i="35"/>
  <c r="Q518" i="35" s="1"/>
  <c r="P966" i="35"/>
  <c r="Q966" i="35" s="1"/>
  <c r="P270" i="35"/>
  <c r="Q270" i="35" s="1"/>
  <c r="P1287" i="35"/>
  <c r="Q1287" i="35" s="1"/>
  <c r="P614" i="35"/>
  <c r="Q614" i="35" s="1"/>
  <c r="P1286" i="35"/>
  <c r="Q1286" i="35" s="1"/>
  <c r="AI10041" i="35"/>
  <c r="AJ10041" i="35" s="1"/>
  <c r="AI9286" i="35"/>
  <c r="AJ9286" i="35" s="1"/>
  <c r="AI9915" i="35"/>
  <c r="AJ9915" i="35" s="1"/>
  <c r="P727" i="35"/>
  <c r="Q727" i="35" s="1"/>
  <c r="AI9660" i="35"/>
  <c r="AJ9660" i="35" s="1"/>
  <c r="P1774" i="35"/>
  <c r="Q1774" i="35" s="1"/>
  <c r="AI9749" i="35"/>
  <c r="AJ9749" i="35" s="1"/>
  <c r="AI9697" i="35"/>
  <c r="AJ9697" i="35" s="1"/>
  <c r="AI9831" i="35"/>
  <c r="AJ9831" i="35" s="1"/>
  <c r="AI9906" i="35"/>
  <c r="AJ9906" i="35" s="1"/>
  <c r="P1367" i="35"/>
  <c r="Q1367" i="35" s="1"/>
  <c r="AI10012" i="35"/>
  <c r="AJ10012" i="35" s="1"/>
  <c r="AI9174" i="35"/>
  <c r="AJ9174" i="35" s="1"/>
  <c r="P143" i="35"/>
  <c r="Q143" i="35" s="1"/>
  <c r="P231" i="35"/>
  <c r="Q231" i="35" s="1"/>
  <c r="P902" i="35"/>
  <c r="Q902" i="35" s="1"/>
  <c r="P1422" i="35"/>
  <c r="Q1422" i="35" s="1"/>
  <c r="P358" i="35"/>
  <c r="Q358" i="35" s="1"/>
  <c r="P1487" i="35"/>
  <c r="Q1487" i="35" s="1"/>
  <c r="P1558" i="35"/>
  <c r="Q1558" i="35" s="1"/>
  <c r="P1718" i="35"/>
  <c r="Q1718" i="35" s="1"/>
  <c r="AI10063" i="35"/>
  <c r="AJ10063" i="35" s="1"/>
  <c r="AI9551" i="35"/>
  <c r="AJ9551" i="35" s="1"/>
  <c r="AI9781" i="35"/>
  <c r="AJ9781" i="35" s="1"/>
  <c r="AI9940" i="35"/>
  <c r="AJ9940" i="35" s="1"/>
  <c r="AI9931" i="35"/>
  <c r="AJ9931" i="35" s="1"/>
  <c r="AI9626" i="35"/>
  <c r="AJ9626" i="35" s="1"/>
  <c r="AI9761" i="35"/>
  <c r="AJ9761" i="35" s="1"/>
  <c r="AI9102" i="35"/>
  <c r="AJ9102" i="35" s="1"/>
  <c r="P310" i="35"/>
  <c r="Q310" i="35" s="1"/>
  <c r="P407" i="35"/>
  <c r="Q407" i="35" s="1"/>
  <c r="AI9969" i="35"/>
  <c r="AJ9969" i="35" s="1"/>
  <c r="AI9863" i="35"/>
  <c r="AJ9863" i="35" s="1"/>
  <c r="AI10014" i="35"/>
  <c r="AJ10014" i="35" s="1"/>
  <c r="AI9581" i="35"/>
  <c r="AJ9581" i="35" s="1"/>
  <c r="AI9740" i="35"/>
  <c r="AJ9740" i="35" s="1"/>
  <c r="AI9938" i="35"/>
  <c r="AJ9938" i="35" s="1"/>
  <c r="AI9426" i="35"/>
  <c r="AJ9426" i="35" s="1"/>
  <c r="AI9414" i="35"/>
  <c r="AJ9414" i="35" s="1"/>
  <c r="AI9696" i="35"/>
  <c r="AJ9696" i="35" s="1"/>
  <c r="P1110" i="35"/>
  <c r="Q1110" i="35" s="1"/>
  <c r="P1207" i="35"/>
  <c r="Q1207" i="35" s="1"/>
  <c r="AI9769" i="35"/>
  <c r="AJ9769" i="35" s="1"/>
  <c r="AI9663" i="35"/>
  <c r="AJ9663" i="35" s="1"/>
  <c r="AI9893" i="35"/>
  <c r="AJ9893" i="35" s="1"/>
  <c r="AI10052" i="35"/>
  <c r="AJ10052" i="35" s="1"/>
  <c r="AI10043" i="35"/>
  <c r="AJ10043" i="35" s="1"/>
  <c r="AI9738" i="35"/>
  <c r="AJ9738" i="35" s="1"/>
  <c r="AI9537" i="35"/>
  <c r="AJ9537" i="35" s="1"/>
  <c r="AI9214" i="35"/>
  <c r="AJ9214" i="35" s="1"/>
  <c r="P118" i="35"/>
  <c r="Q118" i="35" s="1"/>
  <c r="P215" i="35"/>
  <c r="Q215" i="35" s="1"/>
  <c r="AI10017" i="35"/>
  <c r="AJ10017" i="35" s="1"/>
  <c r="AI9911" i="35"/>
  <c r="AJ9911" i="35" s="1"/>
  <c r="AI10062" i="35"/>
  <c r="AJ10062" i="35" s="1"/>
  <c r="AI9629" i="35"/>
  <c r="AJ9629" i="35" s="1"/>
  <c r="AI9788" i="35"/>
  <c r="AJ9788" i="35" s="1"/>
  <c r="AI9986" i="35"/>
  <c r="AJ9986" i="35" s="1"/>
  <c r="AI9474" i="35"/>
  <c r="AJ9474" i="35" s="1"/>
  <c r="AI9484" i="35"/>
  <c r="AJ9484" i="35" s="1"/>
  <c r="AI9800" i="35"/>
  <c r="AJ9800" i="35" s="1"/>
  <c r="P1174" i="35"/>
  <c r="Q1174" i="35" s="1"/>
  <c r="P1271" i="35"/>
  <c r="Q1271" i="35" s="1"/>
  <c r="AI10080" i="35"/>
  <c r="AJ10080" i="35" s="1"/>
  <c r="AI9647" i="35"/>
  <c r="AJ9647" i="35" s="1"/>
  <c r="AI9877" i="35"/>
  <c r="AJ9877" i="35" s="1"/>
  <c r="AI10036" i="35"/>
  <c r="AJ10036" i="35" s="1"/>
  <c r="AI10027" i="35"/>
  <c r="AJ10027" i="35" s="1"/>
  <c r="AI9722" i="35"/>
  <c r="AJ9722" i="35" s="1"/>
  <c r="AI9512" i="35"/>
  <c r="AJ9512" i="35" s="1"/>
  <c r="AI9198" i="35"/>
  <c r="AJ9198" i="35" s="1"/>
  <c r="P2399" i="35"/>
  <c r="Q2399" i="35" s="1"/>
  <c r="P4332" i="35"/>
  <c r="Q4332" i="35" s="1"/>
  <c r="AI10065" i="35"/>
  <c r="AJ10065" i="35" s="1"/>
  <c r="AI9959" i="35"/>
  <c r="AJ9959" i="35" s="1"/>
  <c r="AI9447" i="35"/>
  <c r="AJ9447" i="35" s="1"/>
  <c r="AI9677" i="35"/>
  <c r="AJ9677" i="35" s="1"/>
  <c r="AI9836" i="35"/>
  <c r="AJ9836" i="35" s="1"/>
  <c r="AI10034" i="35"/>
  <c r="AJ10034" i="35" s="1"/>
  <c r="AI9522" i="35"/>
  <c r="AJ9522" i="35" s="1"/>
  <c r="AI9561" i="35"/>
  <c r="AJ9561" i="35" s="1"/>
  <c r="AI9950" i="35"/>
  <c r="AJ9950" i="35" s="1"/>
  <c r="P758" i="35"/>
  <c r="Q758" i="35" s="1"/>
  <c r="P855" i="35"/>
  <c r="Q855" i="35" s="1"/>
  <c r="AI9857" i="35"/>
  <c r="AJ9857" i="35" s="1"/>
  <c r="AI9751" i="35"/>
  <c r="AJ9751" i="35" s="1"/>
  <c r="AI9981" i="35"/>
  <c r="AJ9981" i="35" s="1"/>
  <c r="AI9469" i="35"/>
  <c r="AJ9469" i="35" s="1"/>
  <c r="AI9628" i="35"/>
  <c r="AJ9628" i="35" s="1"/>
  <c r="AI9826" i="35"/>
  <c r="AJ9826" i="35" s="1"/>
  <c r="AI9699" i="35"/>
  <c r="AJ9699" i="35" s="1"/>
  <c r="AI9302" i="35"/>
  <c r="AJ9302" i="35" s="1"/>
  <c r="P911" i="35"/>
  <c r="Q911" i="35" s="1"/>
  <c r="P815" i="35"/>
  <c r="Q815" i="35" s="1"/>
  <c r="P175" i="35"/>
  <c r="Q175" i="35" s="1"/>
  <c r="P1351" i="35"/>
  <c r="Q1351" i="35" s="1"/>
  <c r="P678" i="35"/>
  <c r="Q678" i="35" s="1"/>
  <c r="P1191" i="35"/>
  <c r="Q1191" i="35" s="1"/>
  <c r="P1094" i="35"/>
  <c r="Q1094" i="35" s="1"/>
  <c r="P398" i="35"/>
  <c r="Q398" i="35" s="1"/>
  <c r="P167" i="35"/>
  <c r="Q167" i="35" s="1"/>
  <c r="P903" i="35"/>
  <c r="Q903" i="35" s="1"/>
  <c r="P230" i="35"/>
  <c r="Q230" i="35" s="1"/>
  <c r="P1063" i="35"/>
  <c r="Q1063" i="35" s="1"/>
  <c r="P390" i="35"/>
  <c r="Q390" i="35" s="1"/>
  <c r="P423" i="35"/>
  <c r="Q423" i="35" s="1"/>
  <c r="P1062" i="35"/>
  <c r="Q1062" i="35" s="1"/>
  <c r="P366" i="35"/>
  <c r="Q366" i="35" s="1"/>
  <c r="P2990" i="35"/>
  <c r="Q2990" i="35" s="1"/>
  <c r="P871" i="35"/>
  <c r="Q871" i="35" s="1"/>
  <c r="P198" i="35"/>
  <c r="Q198" i="35" s="1"/>
  <c r="P1198" i="35"/>
  <c r="Q1198" i="35" s="1"/>
  <c r="P519" i="35"/>
  <c r="Q519" i="35" s="1"/>
  <c r="P846" i="35"/>
  <c r="Q846" i="35" s="1"/>
  <c r="P119" i="35"/>
  <c r="Q119" i="35" s="1"/>
  <c r="P1894" i="35"/>
  <c r="Q1894" i="35" s="1"/>
  <c r="P2030" i="35"/>
  <c r="Q2030" i="35" s="1"/>
  <c r="P2559" i="35"/>
  <c r="Q2559" i="35" s="1"/>
  <c r="AI9999" i="35"/>
  <c r="AJ9999" i="35" s="1"/>
  <c r="AI9487" i="35"/>
  <c r="AJ9487" i="35" s="1"/>
  <c r="AI9717" i="35"/>
  <c r="AJ9717" i="35" s="1"/>
  <c r="AI9876" i="35"/>
  <c r="AJ9876" i="35" s="1"/>
  <c r="AI10074" i="35"/>
  <c r="AJ10074" i="35" s="1"/>
  <c r="AI9562" i="35"/>
  <c r="AJ9562" i="35" s="1"/>
  <c r="AI9633" i="35"/>
  <c r="AJ9633" i="35" s="1"/>
  <c r="AI9038" i="35"/>
  <c r="AJ9038" i="35" s="1"/>
  <c r="P566" i="35"/>
  <c r="Q566" i="35" s="1"/>
  <c r="P663" i="35"/>
  <c r="Q663" i="35" s="1"/>
  <c r="AI9905" i="35"/>
  <c r="AJ9905" i="35" s="1"/>
  <c r="AI9799" i="35"/>
  <c r="AJ9799" i="35" s="1"/>
  <c r="AI10029" i="35"/>
  <c r="AJ10029" i="35" s="1"/>
  <c r="AI9517" i="35"/>
  <c r="AJ9517" i="35" s="1"/>
  <c r="AI9676" i="35"/>
  <c r="AJ9676" i="35" s="1"/>
  <c r="AI9874" i="35"/>
  <c r="AJ9874" i="35" s="1"/>
  <c r="AI9806" i="35"/>
  <c r="AJ9806" i="35" s="1"/>
  <c r="AI9350" i="35"/>
  <c r="AJ9350" i="35" s="1"/>
  <c r="P1295" i="35"/>
  <c r="Q1295" i="35" s="1"/>
  <c r="P1366" i="35"/>
  <c r="Q1366" i="35" s="1"/>
  <c r="P1463" i="35"/>
  <c r="Q1463" i="35" s="1"/>
  <c r="AI10032" i="35"/>
  <c r="AJ10032" i="35" s="1"/>
  <c r="AI9599" i="35"/>
  <c r="AJ9599" i="35" s="1"/>
  <c r="AI9829" i="35"/>
  <c r="AJ9829" i="35" s="1"/>
  <c r="AI9988" i="35"/>
  <c r="AJ9988" i="35" s="1"/>
  <c r="AI9979" i="35"/>
  <c r="AJ9979" i="35" s="1"/>
  <c r="AI9674" i="35"/>
  <c r="AJ9674" i="35" s="1"/>
  <c r="AI9888" i="35"/>
  <c r="AJ9888" i="35" s="1"/>
  <c r="AI9150" i="35"/>
  <c r="AJ9150" i="35" s="1"/>
  <c r="P374" i="35"/>
  <c r="Q374" i="35" s="1"/>
  <c r="P471" i="35"/>
  <c r="Q471" i="35" s="1"/>
  <c r="AI9953" i="35"/>
  <c r="AJ9953" i="35" s="1"/>
  <c r="AI9847" i="35"/>
  <c r="AJ9847" i="35" s="1"/>
  <c r="AI10077" i="35"/>
  <c r="AJ10077" i="35" s="1"/>
  <c r="AI9565" i="35"/>
  <c r="AJ9565" i="35" s="1"/>
  <c r="AI9724" i="35"/>
  <c r="AJ9724" i="35" s="1"/>
  <c r="AI9922" i="35"/>
  <c r="AJ9922" i="35" s="1"/>
  <c r="AI9958" i="35"/>
  <c r="AJ9958" i="35" s="1"/>
  <c r="AI9398" i="35"/>
  <c r="AJ9398" i="35" s="1"/>
  <c r="P1359" i="35"/>
  <c r="Q1359" i="35" s="1"/>
  <c r="P1430" i="35"/>
  <c r="Q1430" i="35" s="1"/>
  <c r="P1527" i="35"/>
  <c r="Q1527" i="35" s="1"/>
  <c r="AI10016" i="35"/>
  <c r="AJ10016" i="35" s="1"/>
  <c r="AI9583" i="35"/>
  <c r="AJ9583" i="35" s="1"/>
  <c r="AI9813" i="35"/>
  <c r="AJ9813" i="35" s="1"/>
  <c r="AI9972" i="35"/>
  <c r="AJ9972" i="35" s="1"/>
  <c r="AI9963" i="35"/>
  <c r="AJ9963" i="35" s="1"/>
  <c r="AI9658" i="35"/>
  <c r="AJ9658" i="35" s="1"/>
  <c r="AI9846" i="35"/>
  <c r="AJ9846" i="35" s="1"/>
  <c r="AI9134" i="35"/>
  <c r="AJ9134" i="35" s="1"/>
  <c r="P182" i="35"/>
  <c r="Q182" i="35" s="1"/>
  <c r="P279" i="35"/>
  <c r="Q279" i="35" s="1"/>
  <c r="AI10001" i="35"/>
  <c r="AJ10001" i="35" s="1"/>
  <c r="AI9895" i="35"/>
  <c r="AJ9895" i="35" s="1"/>
  <c r="AI10046" i="35"/>
  <c r="AJ10046" i="35" s="1"/>
  <c r="AI9613" i="35"/>
  <c r="AJ9613" i="35" s="1"/>
  <c r="AI9772" i="35"/>
  <c r="AJ9772" i="35" s="1"/>
  <c r="AI9970" i="35"/>
  <c r="AJ9970" i="35" s="1"/>
  <c r="AI9458" i="35"/>
  <c r="AJ9458" i="35" s="1"/>
  <c r="AI9459" i="35"/>
  <c r="AJ9459" i="35" s="1"/>
  <c r="AI9760" i="35"/>
  <c r="AJ9760" i="35" s="1"/>
  <c r="P1014" i="35"/>
  <c r="Q1014" i="35" s="1"/>
  <c r="P1111" i="35"/>
  <c r="Q1111" i="35" s="1"/>
  <c r="AI9793" i="35"/>
  <c r="AJ9793" i="35" s="1"/>
  <c r="AI9687" i="35"/>
  <c r="AJ9687" i="35" s="1"/>
  <c r="AI9917" i="35"/>
  <c r="AJ9917" i="35" s="1"/>
  <c r="AI10076" i="35"/>
  <c r="AJ10076" i="35" s="1"/>
  <c r="AI10067" i="35"/>
  <c r="AJ10067" i="35" s="1"/>
  <c r="AI9762" i="35"/>
  <c r="AJ9762" i="35" s="1"/>
  <c r="AI9576" i="35"/>
  <c r="AJ9576" i="35" s="1"/>
  <c r="AI9238" i="35"/>
  <c r="AJ9238" i="35" s="1"/>
  <c r="P1135" i="35"/>
  <c r="Q1135" i="35" s="1"/>
  <c r="P591" i="35"/>
  <c r="Q591" i="35" s="1"/>
  <c r="P239" i="35"/>
  <c r="Q239" i="35" s="1"/>
  <c r="P463" i="35"/>
  <c r="Q463" i="35" s="1"/>
  <c r="P1262" i="35"/>
  <c r="Q1262" i="35" s="1"/>
  <c r="P583" i="35"/>
  <c r="Q583" i="35" s="1"/>
  <c r="P774" i="35"/>
  <c r="Q774" i="35" s="1"/>
  <c r="P999" i="35"/>
  <c r="Q999" i="35" s="1"/>
  <c r="P326" i="35"/>
  <c r="Q326" i="35" s="1"/>
  <c r="P1950" i="35"/>
  <c r="Q1950" i="35" s="1"/>
  <c r="P814" i="35"/>
  <c r="Q814" i="35" s="1"/>
  <c r="P135" i="35"/>
  <c r="Q135" i="35" s="1"/>
  <c r="P974" i="35"/>
  <c r="Q974" i="35" s="1"/>
  <c r="P295" i="35"/>
  <c r="Q295" i="35" s="1"/>
  <c r="P78" i="35"/>
  <c r="Q78" i="35" s="1"/>
  <c r="P967" i="35"/>
  <c r="Q967" i="35" s="1"/>
  <c r="P294" i="35"/>
  <c r="Q294" i="35" s="1"/>
  <c r="P1758" i="35"/>
  <c r="Q1758" i="35" s="1"/>
  <c r="P782" i="35"/>
  <c r="Q782" i="35" s="1"/>
  <c r="P103" i="35"/>
  <c r="Q103" i="35" s="1"/>
  <c r="P1126" i="35"/>
  <c r="Q1126" i="35" s="1"/>
  <c r="P430" i="35"/>
  <c r="Q430" i="35" s="1"/>
  <c r="P334" i="35"/>
  <c r="Q334" i="35" s="1"/>
  <c r="P22" i="35"/>
  <c r="Q22" i="35" s="1"/>
  <c r="AI9523" i="35"/>
  <c r="AJ9523" i="35" s="1"/>
  <c r="P822" i="35"/>
  <c r="Q822" i="35" s="1"/>
  <c r="AI9841" i="35"/>
  <c r="AJ9841" i="35" s="1"/>
  <c r="AI9965" i="35"/>
  <c r="AJ9965" i="35" s="1"/>
  <c r="AI9612" i="35"/>
  <c r="AJ9612" i="35" s="1"/>
  <c r="P1551" i="35"/>
  <c r="Q1551" i="35" s="1"/>
  <c r="AI10047" i="35"/>
  <c r="AJ10047" i="35" s="1"/>
  <c r="AI9924" i="35"/>
  <c r="AJ9924" i="35" s="1"/>
  <c r="AI9729" i="35"/>
  <c r="AJ9729" i="35" s="1"/>
  <c r="AI9889" i="35"/>
  <c r="AJ9889" i="35" s="1"/>
  <c r="AI9858" i="35"/>
  <c r="AJ9858" i="35" s="1"/>
  <c r="AI9334" i="35"/>
  <c r="AJ9334" i="35" s="1"/>
  <c r="AI10031" i="35"/>
  <c r="AJ10031" i="35" s="1"/>
  <c r="AI9594" i="35"/>
  <c r="AJ9594" i="35" s="1"/>
  <c r="P535" i="35"/>
  <c r="Q535" i="35" s="1"/>
  <c r="AI9708" i="35"/>
  <c r="AJ9708" i="35" s="1"/>
  <c r="AI9382" i="35"/>
  <c r="AJ9382" i="35" s="1"/>
  <c r="AI9623" i="35"/>
  <c r="AJ9623" i="35" s="1"/>
  <c r="AI9698" i="35"/>
  <c r="AJ9698" i="35" s="1"/>
  <c r="P879" i="35"/>
  <c r="Q879" i="35" s="1"/>
  <c r="P494" i="35"/>
  <c r="Q494" i="35" s="1"/>
  <c r="P1518" i="35"/>
  <c r="Q1518" i="35" s="1"/>
  <c r="P206" i="35"/>
  <c r="Q206" i="35" s="1"/>
  <c r="P710" i="35"/>
  <c r="Q710" i="35" s="1"/>
  <c r="P278" i="35"/>
  <c r="Q278" i="35" s="1"/>
  <c r="P375" i="35"/>
  <c r="Q375" i="35" s="1"/>
  <c r="AI9977" i="35"/>
  <c r="AJ9977" i="35" s="1"/>
  <c r="AI9871" i="35"/>
  <c r="AJ9871" i="35" s="1"/>
  <c r="AI10022" i="35"/>
  <c r="AJ10022" i="35" s="1"/>
  <c r="AI9589" i="35"/>
  <c r="AJ9589" i="35" s="1"/>
  <c r="AI9748" i="35"/>
  <c r="AJ9748" i="35" s="1"/>
  <c r="AI9946" i="35"/>
  <c r="AJ9946" i="35" s="1"/>
  <c r="AI9434" i="35"/>
  <c r="AJ9434" i="35" s="1"/>
  <c r="AI9422" i="35"/>
  <c r="AJ9422" i="35" s="1"/>
  <c r="AI9712" i="35"/>
  <c r="AJ9712" i="35" s="1"/>
  <c r="P1078" i="35"/>
  <c r="Q1078" i="35" s="1"/>
  <c r="P1175" i="35"/>
  <c r="Q1175" i="35" s="1"/>
  <c r="AI9777" i="35"/>
  <c r="AJ9777" i="35" s="1"/>
  <c r="AI9671" i="35"/>
  <c r="AJ9671" i="35" s="1"/>
  <c r="AI9901" i="35"/>
  <c r="AJ9901" i="35" s="1"/>
  <c r="AI10060" i="35"/>
  <c r="AJ10060" i="35" s="1"/>
  <c r="AI10051" i="35"/>
  <c r="AJ10051" i="35" s="1"/>
  <c r="AI9746" i="35"/>
  <c r="AJ9746" i="35" s="1"/>
  <c r="AI9550" i="35"/>
  <c r="AJ9550" i="35" s="1"/>
  <c r="AI9222" i="35"/>
  <c r="AJ9222" i="35" s="1"/>
  <c r="P2022" i="35"/>
  <c r="Q2022" i="35" s="1"/>
  <c r="P2189" i="35"/>
  <c r="Q2189" i="35" s="1"/>
  <c r="AI10089" i="35"/>
  <c r="AJ10089" i="35" s="1"/>
  <c r="AI9983" i="35"/>
  <c r="AJ9983" i="35" s="1"/>
  <c r="AI9471" i="35"/>
  <c r="AJ9471" i="35" s="1"/>
  <c r="AI9701" i="35"/>
  <c r="AJ9701" i="35" s="1"/>
  <c r="AI9860" i="35"/>
  <c r="AJ9860" i="35" s="1"/>
  <c r="AI10058" i="35"/>
  <c r="AJ10058" i="35" s="1"/>
  <c r="AI9546" i="35"/>
  <c r="AJ9546" i="35" s="1"/>
  <c r="AI9601" i="35"/>
  <c r="AJ9601" i="35" s="1"/>
  <c r="AI9022" i="35"/>
  <c r="AJ9022" i="35" s="1"/>
  <c r="P886" i="35"/>
  <c r="Q886" i="35" s="1"/>
  <c r="P983" i="35"/>
  <c r="Q983" i="35" s="1"/>
  <c r="AI9825" i="35"/>
  <c r="AJ9825" i="35" s="1"/>
  <c r="AI9719" i="35"/>
  <c r="AJ9719" i="35" s="1"/>
  <c r="AI9949" i="35"/>
  <c r="AJ9949" i="35" s="1"/>
  <c r="AI9437" i="35"/>
  <c r="AJ9437" i="35" s="1"/>
  <c r="AI9596" i="35"/>
  <c r="AJ9596" i="35" s="1"/>
  <c r="AI9794" i="35"/>
  <c r="AJ9794" i="35" s="1"/>
  <c r="AI9635" i="35"/>
  <c r="AJ9635" i="35" s="1"/>
  <c r="AI9270" i="35"/>
  <c r="AJ9270" i="35" s="1"/>
  <c r="P2179" i="35"/>
  <c r="Q2179" i="35" s="1"/>
  <c r="P3159" i="35"/>
  <c r="Q3159" i="35" s="1"/>
  <c r="AI10073" i="35"/>
  <c r="AJ10073" i="35" s="1"/>
  <c r="AI9967" i="35"/>
  <c r="AJ9967" i="35" s="1"/>
  <c r="AI9455" i="35"/>
  <c r="AJ9455" i="35" s="1"/>
  <c r="AI9685" i="35"/>
  <c r="AJ9685" i="35" s="1"/>
  <c r="AI9844" i="35"/>
  <c r="AJ9844" i="35" s="1"/>
  <c r="AI10042" i="35"/>
  <c r="AJ10042" i="35" s="1"/>
  <c r="AI9530" i="35"/>
  <c r="AJ9530" i="35" s="1"/>
  <c r="AI9574" i="35"/>
  <c r="AJ9574" i="35" s="1"/>
  <c r="AI9982" i="35"/>
  <c r="AJ9982" i="35" s="1"/>
  <c r="P694" i="35"/>
  <c r="Q694" i="35" s="1"/>
  <c r="P791" i="35"/>
  <c r="Q791" i="35" s="1"/>
  <c r="AI9873" i="35"/>
  <c r="AJ9873" i="35" s="1"/>
  <c r="AI9767" i="35"/>
  <c r="AJ9767" i="35" s="1"/>
  <c r="AI9997" i="35"/>
  <c r="AJ9997" i="35" s="1"/>
  <c r="AI9485" i="35"/>
  <c r="AJ9485" i="35" s="1"/>
  <c r="AI9644" i="35"/>
  <c r="AJ9644" i="35" s="1"/>
  <c r="AI9842" i="35"/>
  <c r="AJ9842" i="35" s="1"/>
  <c r="AI9731" i="35"/>
  <c r="AJ9731" i="35" s="1"/>
  <c r="AI9318" i="35"/>
  <c r="AJ9318" i="35" s="1"/>
  <c r="P1455" i="35"/>
  <c r="Q1455" i="35" s="1"/>
  <c r="P1526" i="35"/>
  <c r="Q1526" i="35" s="1"/>
  <c r="P1654" i="35"/>
  <c r="Q1654" i="35" s="1"/>
  <c r="AI10071" i="35"/>
  <c r="AJ10071" i="35" s="1"/>
  <c r="AI9559" i="35"/>
  <c r="AJ9559" i="35" s="1"/>
  <c r="AI9789" i="35"/>
  <c r="AJ9789" i="35" s="1"/>
  <c r="AI9948" i="35"/>
  <c r="AJ9948" i="35" s="1"/>
  <c r="AI9939" i="35"/>
  <c r="AJ9939" i="35" s="1"/>
  <c r="AI9634" i="35"/>
  <c r="AJ9634" i="35" s="1"/>
  <c r="AI9782" i="35"/>
  <c r="AJ9782" i="35" s="1"/>
  <c r="AI9110" i="35"/>
  <c r="AJ9110" i="35" s="1"/>
  <c r="P975" i="35"/>
  <c r="Q975" i="35" s="1"/>
  <c r="P559" i="35"/>
  <c r="Q559" i="35" s="1"/>
  <c r="P399" i="35"/>
  <c r="Q399" i="35" s="1"/>
  <c r="P687" i="35"/>
  <c r="Q687" i="35" s="1"/>
  <c r="P1095" i="35"/>
  <c r="Q1095" i="35" s="1"/>
  <c r="P422" i="35"/>
  <c r="Q422" i="35" s="1"/>
  <c r="P2014" i="35"/>
  <c r="Q2014" i="35" s="1"/>
  <c r="P838" i="35"/>
  <c r="Q838" i="35" s="1"/>
  <c r="P142" i="35"/>
  <c r="Q142" i="35" s="1"/>
  <c r="P1326" i="35"/>
  <c r="Q1326" i="35" s="1"/>
  <c r="P647" i="35"/>
  <c r="Q647" i="35" s="1"/>
  <c r="P1886" i="35"/>
  <c r="Q1886" i="35" s="1"/>
  <c r="P807" i="35"/>
  <c r="Q807" i="35" s="1"/>
  <c r="P134" i="35"/>
  <c r="Q134" i="35" s="1"/>
  <c r="P1822" i="35"/>
  <c r="Q1822" i="35" s="1"/>
  <c r="P806" i="35"/>
  <c r="Q806" i="35" s="1"/>
  <c r="P110" i="35"/>
  <c r="Q110" i="35" s="1"/>
  <c r="P1294" i="35"/>
  <c r="Q1294" i="35" s="1"/>
  <c r="P615" i="35"/>
  <c r="Q615" i="35" s="1"/>
  <c r="P6" i="35"/>
  <c r="Q6" i="35" s="1"/>
  <c r="P942" i="35"/>
  <c r="Q942" i="35" s="1"/>
  <c r="P263" i="35"/>
  <c r="Q263" i="35" s="1"/>
  <c r="P303" i="35"/>
  <c r="Q303" i="35" s="1"/>
  <c r="AI9935" i="35"/>
  <c r="AJ9935" i="35" s="1"/>
  <c r="P1846" i="35"/>
  <c r="Q1846" i="35" s="1"/>
  <c r="AI9783" i="35"/>
  <c r="AJ9783" i="35" s="1"/>
  <c r="AI9519" i="35"/>
  <c r="AJ9519" i="35" s="1"/>
  <c r="AI9937" i="35"/>
  <c r="AJ9937" i="35" s="1"/>
  <c r="P1270" i="35"/>
  <c r="Q1270" i="35" s="1"/>
  <c r="P262" i="35"/>
  <c r="Q262" i="35" s="1"/>
  <c r="P878" i="35"/>
  <c r="Q878" i="35" s="1"/>
  <c r="BF2" i="3"/>
  <c r="BI2" i="3" s="1"/>
  <c r="AI7372" i="35" l="1"/>
  <c r="AJ7372" i="35" s="1"/>
  <c r="AI8249" i="35"/>
  <c r="AJ8249" i="35" s="1"/>
  <c r="AI7053" i="35"/>
  <c r="AJ7053" i="35" s="1"/>
  <c r="AI7565" i="35"/>
  <c r="AJ7565" i="35" s="1"/>
  <c r="AI7390" i="35"/>
  <c r="AJ7390" i="35" s="1"/>
  <c r="AI8637" i="35"/>
  <c r="AJ8637" i="35" s="1"/>
  <c r="AI7559" i="35"/>
  <c r="AJ7559" i="35" s="1"/>
  <c r="AI7392" i="35"/>
  <c r="AJ7392" i="35" s="1"/>
  <c r="AI8732" i="35"/>
  <c r="AJ8732" i="35" s="1"/>
  <c r="AI8337" i="35"/>
  <c r="AJ8337" i="35" s="1"/>
  <c r="AI8435" i="35"/>
  <c r="AJ8435" i="35" s="1"/>
  <c r="AI7572" i="35"/>
  <c r="AJ7572" i="35" s="1"/>
  <c r="AI6741" i="35"/>
  <c r="AJ6741" i="35" s="1"/>
  <c r="AI7253" i="35"/>
  <c r="AJ7253" i="35" s="1"/>
  <c r="AI7852" i="35"/>
  <c r="AJ7852" i="35" s="1"/>
  <c r="AI7897" i="35"/>
  <c r="AJ7897" i="35" s="1"/>
  <c r="AI7567" i="35"/>
  <c r="AJ7567" i="35" s="1"/>
  <c r="AI7592" i="35"/>
  <c r="AJ7592" i="35" s="1"/>
  <c r="AI8102" i="35"/>
  <c r="AJ8102" i="35" s="1"/>
  <c r="AI8499" i="35"/>
  <c r="AJ8499" i="35" s="1"/>
  <c r="AI8610" i="35"/>
  <c r="AJ8610" i="35" s="1"/>
  <c r="AI7063" i="35"/>
  <c r="AJ7063" i="35" s="1"/>
  <c r="AI7703" i="35"/>
  <c r="AJ7703" i="35" s="1"/>
  <c r="AI7753" i="35"/>
  <c r="AJ7753" i="35" s="1"/>
  <c r="AI8378" i="35"/>
  <c r="AJ8378" i="35" s="1"/>
  <c r="AI8160" i="35"/>
  <c r="AJ8160" i="35" s="1"/>
  <c r="AI8061" i="35"/>
  <c r="AJ8061" i="35" s="1"/>
  <c r="AI7205" i="35"/>
  <c r="AJ7205" i="35" s="1"/>
  <c r="AI8065" i="35"/>
  <c r="AJ8065" i="35" s="1"/>
  <c r="AI8109" i="35"/>
  <c r="AJ8109" i="35" s="1"/>
  <c r="AI7711" i="35"/>
  <c r="AJ7711" i="35" s="1"/>
  <c r="AI7672" i="35"/>
  <c r="AJ7672" i="35" s="1"/>
  <c r="AI8228" i="35"/>
  <c r="AJ8228" i="35" s="1"/>
  <c r="AI8304" i="35"/>
  <c r="AJ8304" i="35" s="1"/>
  <c r="AI7913" i="35"/>
  <c r="AJ7913" i="35" s="1"/>
  <c r="AI7149" i="35"/>
  <c r="AJ7149" i="35" s="1"/>
  <c r="AI8085" i="35"/>
  <c r="AJ8085" i="35" s="1"/>
  <c r="AI7961" i="35"/>
  <c r="AJ7961" i="35" s="1"/>
  <c r="AI7655" i="35"/>
  <c r="AJ7655" i="35" s="1"/>
  <c r="AI7680" i="35"/>
  <c r="AJ7680" i="35" s="1"/>
  <c r="AI8126" i="35"/>
  <c r="AJ8126" i="35" s="1"/>
  <c r="AI8502" i="35"/>
  <c r="AJ8502" i="35" s="1"/>
  <c r="AI7622" i="35"/>
  <c r="AJ7622" i="35" s="1"/>
  <c r="AI7921" i="35"/>
  <c r="AJ7921" i="35" s="1"/>
  <c r="AI7942" i="35"/>
  <c r="AJ7942" i="35" s="1"/>
  <c r="AI8908" i="35"/>
  <c r="AJ8908" i="35" s="1"/>
  <c r="AI8236" i="35"/>
  <c r="AJ8236" i="35" s="1"/>
  <c r="AI8178" i="35"/>
  <c r="AJ8178" i="35" s="1"/>
  <c r="AI8343" i="35"/>
  <c r="AJ8343" i="35" s="1"/>
  <c r="AI8212" i="35"/>
  <c r="AJ8212" i="35" s="1"/>
  <c r="AI9093" i="35"/>
  <c r="AJ9093" i="35" s="1"/>
  <c r="AI9229" i="35"/>
  <c r="AJ9229" i="35" s="1"/>
  <c r="AI8244" i="35"/>
  <c r="AJ8244" i="35" s="1"/>
  <c r="AI9231" i="35"/>
  <c r="AJ9231" i="35" s="1"/>
  <c r="AI9013" i="35"/>
  <c r="AJ9013" i="35" s="1"/>
  <c r="AI8515" i="35"/>
  <c r="AJ8515" i="35" s="1"/>
  <c r="AI7967" i="35"/>
  <c r="AJ7967" i="35" s="1"/>
  <c r="AI8417" i="35"/>
  <c r="AJ8417" i="35" s="1"/>
  <c r="AI8902" i="35"/>
  <c r="AJ8902" i="35" s="1"/>
  <c r="AI7762" i="35"/>
  <c r="AJ7762" i="35" s="1"/>
  <c r="AI8579" i="35"/>
  <c r="AJ8579" i="35" s="1"/>
  <c r="AI7864" i="35"/>
  <c r="AJ7864" i="35" s="1"/>
  <c r="AI7746" i="35"/>
  <c r="AJ7746" i="35" s="1"/>
  <c r="AI7396" i="35"/>
  <c r="AJ7396" i="35" s="1"/>
  <c r="AI6757" i="35"/>
  <c r="AJ6757" i="35" s="1"/>
  <c r="AI7461" i="35"/>
  <c r="AJ7461" i="35" s="1"/>
  <c r="AI7414" i="35"/>
  <c r="AJ7414" i="35" s="1"/>
  <c r="AI7263" i="35"/>
  <c r="AJ7263" i="35" s="1"/>
  <c r="AI7288" i="35"/>
  <c r="AJ7288" i="35" s="1"/>
  <c r="AI7734" i="35"/>
  <c r="AJ7734" i="35" s="1"/>
  <c r="AI8340" i="35"/>
  <c r="AJ8340" i="35" s="1"/>
  <c r="AI7404" i="35"/>
  <c r="AJ7404" i="35" s="1"/>
  <c r="AI6701" i="35"/>
  <c r="AJ6701" i="35" s="1"/>
  <c r="AI7405" i="35"/>
  <c r="AJ7405" i="35" s="1"/>
  <c r="AI7422" i="35"/>
  <c r="AJ7422" i="35" s="1"/>
  <c r="AI7207" i="35"/>
  <c r="AJ7207" i="35" s="1"/>
  <c r="AI7232" i="35"/>
  <c r="AJ7232" i="35" s="1"/>
  <c r="AI7742" i="35"/>
  <c r="AJ7742" i="35" s="1"/>
  <c r="AI7776" i="35"/>
  <c r="AJ7776" i="35" s="1"/>
  <c r="AI7765" i="35"/>
  <c r="AJ7765" i="35" s="1"/>
  <c r="AI7215" i="35"/>
  <c r="AJ7215" i="35" s="1"/>
  <c r="AI7560" i="35"/>
  <c r="AJ7560" i="35" s="1"/>
  <c r="AI7840" i="35"/>
  <c r="AJ7840" i="35" s="1"/>
  <c r="AI8641" i="35"/>
  <c r="AJ8641" i="35" s="1"/>
  <c r="AI8074" i="35"/>
  <c r="AJ8074" i="35" s="1"/>
  <c r="AI8315" i="35"/>
  <c r="AJ8315" i="35" s="1"/>
  <c r="AI7767" i="35"/>
  <c r="AJ7767" i="35" s="1"/>
  <c r="AI8305" i="35"/>
  <c r="AJ8305" i="35" s="1"/>
  <c r="AI8781" i="35"/>
  <c r="AJ8781" i="35" s="1"/>
  <c r="AI8924" i="35"/>
  <c r="AJ8924" i="35" s="1"/>
  <c r="AI7628" i="35"/>
  <c r="AJ7628" i="35" s="1"/>
  <c r="AI6797" i="35"/>
  <c r="AJ6797" i="35" s="1"/>
  <c r="AI7309" i="35"/>
  <c r="AJ7309" i="35" s="1"/>
  <c r="AI8001" i="35"/>
  <c r="AJ8001" i="35" s="1"/>
  <c r="AI7646" i="35"/>
  <c r="AJ7646" i="35" s="1"/>
  <c r="AI7303" i="35"/>
  <c r="AJ7303" i="35" s="1"/>
  <c r="AI7985" i="35"/>
  <c r="AJ7985" i="35" s="1"/>
  <c r="AI7648" i="35"/>
  <c r="AJ7648" i="35" s="1"/>
  <c r="AI7966" i="35"/>
  <c r="AJ7966" i="35" s="1"/>
  <c r="AI8556" i="35"/>
  <c r="AJ8556" i="35" s="1"/>
  <c r="AI7316" i="35"/>
  <c r="AJ7316" i="35" s="1"/>
  <c r="AI8020" i="35"/>
  <c r="AJ8020" i="35" s="1"/>
  <c r="AI6997" i="35"/>
  <c r="AJ6997" i="35" s="1"/>
  <c r="AI7509" i="35"/>
  <c r="AJ7509" i="35" s="1"/>
  <c r="AI7398" i="35"/>
  <c r="AJ7398" i="35" s="1"/>
  <c r="AI7247" i="35"/>
  <c r="AJ7247" i="35" s="1"/>
  <c r="AI7272" i="35"/>
  <c r="AJ7272" i="35" s="1"/>
  <c r="AI7718" i="35"/>
  <c r="AJ7718" i="35" s="1"/>
  <c r="AI8096" i="35"/>
  <c r="AJ8096" i="35" s="1"/>
  <c r="AI7581" i="35"/>
  <c r="AJ7581" i="35" s="1"/>
  <c r="AI7534" i="35"/>
  <c r="AJ7534" i="35" s="1"/>
  <c r="AI7383" i="35"/>
  <c r="AJ7383" i="35" s="1"/>
  <c r="AI7408" i="35"/>
  <c r="AJ7408" i="35" s="1"/>
  <c r="AI7854" i="35"/>
  <c r="AJ7854" i="35" s="1"/>
  <c r="AI8433" i="35"/>
  <c r="AJ8433" i="35" s="1"/>
  <c r="AI7524" i="35"/>
  <c r="AJ7524" i="35" s="1"/>
  <c r="AI6821" i="35"/>
  <c r="AJ6821" i="35" s="1"/>
  <c r="AI7525" i="35"/>
  <c r="AJ7525" i="35" s="1"/>
  <c r="AI7542" i="35"/>
  <c r="AJ7542" i="35" s="1"/>
  <c r="AI7327" i="35"/>
  <c r="AJ7327" i="35" s="1"/>
  <c r="AI7352" i="35"/>
  <c r="AJ7352" i="35" s="1"/>
  <c r="AI7862" i="35"/>
  <c r="AJ7862" i="35" s="1"/>
  <c r="AI7810" i="35"/>
  <c r="AJ7810" i="35" s="1"/>
  <c r="AI7468" i="35"/>
  <c r="AJ7468" i="35" s="1"/>
  <c r="AI6829" i="35"/>
  <c r="AJ6829" i="35" s="1"/>
  <c r="AI7469" i="35"/>
  <c r="AJ7469" i="35" s="1"/>
  <c r="AI7486" i="35"/>
  <c r="AJ7486" i="35" s="1"/>
  <c r="AI7335" i="35"/>
  <c r="AJ7335" i="35" s="1"/>
  <c r="AI7296" i="35"/>
  <c r="AJ7296" i="35" s="1"/>
  <c r="AI7806" i="35"/>
  <c r="AJ7806" i="35" s="1"/>
  <c r="AI7874" i="35"/>
  <c r="AJ7874" i="35" s="1"/>
  <c r="AI7937" i="35"/>
  <c r="AJ7937" i="35" s="1"/>
  <c r="AI7279" i="35"/>
  <c r="AJ7279" i="35" s="1"/>
  <c r="AI7624" i="35"/>
  <c r="AJ7624" i="35" s="1"/>
  <c r="AI8752" i="35"/>
  <c r="AJ8752" i="35" s="1"/>
  <c r="AI7720" i="35"/>
  <c r="AJ7720" i="35" s="1"/>
  <c r="AI8138" i="35"/>
  <c r="AJ8138" i="35" s="1"/>
  <c r="AI8379" i="35"/>
  <c r="AJ8379" i="35" s="1"/>
  <c r="AI7831" i="35"/>
  <c r="AJ7831" i="35" s="1"/>
  <c r="AI8474" i="35"/>
  <c r="AJ8474" i="35" s="1"/>
  <c r="AI8190" i="35"/>
  <c r="AJ8190" i="35" s="1"/>
  <c r="AI8357" i="35"/>
  <c r="AJ8357" i="35" s="1"/>
  <c r="AI8688" i="35"/>
  <c r="AJ8688" i="35" s="1"/>
  <c r="AI8107" i="35"/>
  <c r="AJ8107" i="35" s="1"/>
  <c r="AI8176" i="35"/>
  <c r="AJ8176" i="35" s="1"/>
  <c r="AI9295" i="35"/>
  <c r="AJ9295" i="35" s="1"/>
  <c r="AI7892" i="35"/>
  <c r="AJ7892" i="35" s="1"/>
  <c r="AI7077" i="35"/>
  <c r="AJ7077" i="35" s="1"/>
  <c r="AI7893" i="35"/>
  <c r="AJ7893" i="35" s="1"/>
  <c r="AI7940" i="35"/>
  <c r="AJ7940" i="35" s="1"/>
  <c r="AI7583" i="35"/>
  <c r="AJ7583" i="35" s="1"/>
  <c r="AI7608" i="35"/>
  <c r="AJ7608" i="35" s="1"/>
  <c r="AI8118" i="35"/>
  <c r="AJ8118" i="35" s="1"/>
  <c r="AI8629" i="35"/>
  <c r="AJ8629" i="35" s="1"/>
  <c r="AI7741" i="35"/>
  <c r="AJ7741" i="35" s="1"/>
  <c r="AI7085" i="35"/>
  <c r="AJ7085" i="35" s="1"/>
  <c r="AI7745" i="35"/>
  <c r="AJ7745" i="35" s="1"/>
  <c r="AI7789" i="35"/>
  <c r="AJ7789" i="35" s="1"/>
  <c r="AI7591" i="35"/>
  <c r="AJ7591" i="35" s="1"/>
  <c r="AI7552" i="35"/>
  <c r="AJ7552" i="35" s="1"/>
  <c r="AI8062" i="35"/>
  <c r="AJ8062" i="35" s="1"/>
  <c r="AI8776" i="35"/>
  <c r="AJ8776" i="35" s="1"/>
  <c r="AI7558" i="35"/>
  <c r="AJ7558" i="35" s="1"/>
  <c r="AI7749" i="35"/>
  <c r="AJ7749" i="35" s="1"/>
  <c r="AI7878" i="35"/>
  <c r="AJ7878" i="35" s="1"/>
  <c r="AI8570" i="35"/>
  <c r="AJ8570" i="35" s="1"/>
  <c r="AI8532" i="35"/>
  <c r="AJ8532" i="35" s="1"/>
  <c r="AI8099" i="35"/>
  <c r="AJ8099" i="35" s="1"/>
  <c r="AI9934" i="35"/>
  <c r="AJ9934" i="35" s="1"/>
  <c r="AI8112" i="35"/>
  <c r="AJ8112" i="35" s="1"/>
  <c r="AI8609" i="35"/>
  <c r="AJ8609" i="35" s="1"/>
  <c r="AI8833" i="35"/>
  <c r="AJ8833" i="35" s="1"/>
  <c r="AI8577" i="35"/>
  <c r="AJ8577" i="35" s="1"/>
  <c r="AI7898" i="35"/>
  <c r="AJ7898" i="35" s="1"/>
  <c r="AI8031" i="35"/>
  <c r="AJ8031" i="35" s="1"/>
  <c r="AI7800" i="35"/>
  <c r="AJ7800" i="35" s="1"/>
  <c r="AI8441" i="35"/>
  <c r="AJ8441" i="35" s="1"/>
  <c r="AI7725" i="35"/>
  <c r="AJ7725" i="35" s="1"/>
  <c r="AI7375" i="35"/>
  <c r="AJ7375" i="35" s="1"/>
  <c r="AI8313" i="35"/>
  <c r="AJ8313" i="35" s="1"/>
  <c r="AI7732" i="35"/>
  <c r="AJ7732" i="35" s="1"/>
  <c r="AI8038" i="35"/>
  <c r="AJ8038" i="35" s="1"/>
  <c r="AI8260" i="35"/>
  <c r="AJ8260" i="35" s="1"/>
  <c r="AI7517" i="35"/>
  <c r="AJ7517" i="35" s="1"/>
  <c r="AI7342" i="35"/>
  <c r="AJ7342" i="35" s="1"/>
  <c r="AI8089" i="35"/>
  <c r="AJ8089" i="35" s="1"/>
  <c r="AI7511" i="35"/>
  <c r="AJ7511" i="35" s="1"/>
  <c r="AI7344" i="35"/>
  <c r="AJ7344" i="35" s="1"/>
  <c r="AI8093" i="35"/>
  <c r="AJ8093" i="35" s="1"/>
  <c r="AI8209" i="35"/>
  <c r="AJ8209" i="35" s="1"/>
  <c r="AI8900" i="35"/>
  <c r="AJ8900" i="35" s="1"/>
  <c r="AI7460" i="35"/>
  <c r="AJ7460" i="35" s="1"/>
  <c r="AI6629" i="35"/>
  <c r="AJ6629" i="35" s="1"/>
  <c r="AI7141" i="35"/>
  <c r="AJ7141" i="35" s="1"/>
  <c r="AI7653" i="35"/>
  <c r="AJ7653" i="35" s="1"/>
  <c r="AI7478" i="35"/>
  <c r="AJ7478" i="35" s="1"/>
  <c r="AI7135" i="35"/>
  <c r="AJ7135" i="35" s="1"/>
  <c r="AI7647" i="35"/>
  <c r="AJ7647" i="35" s="1"/>
  <c r="AI7480" i="35"/>
  <c r="AJ7480" i="35" s="1"/>
  <c r="AI7798" i="35"/>
  <c r="AJ7798" i="35" s="1"/>
  <c r="AI7879" i="35"/>
  <c r="AJ7879" i="35" s="1"/>
  <c r="AI8318" i="35"/>
  <c r="AJ8318" i="35" s="1"/>
  <c r="AI7596" i="35"/>
  <c r="AJ7596" i="35" s="1"/>
  <c r="AI6765" i="35"/>
  <c r="AJ6765" i="35" s="1"/>
  <c r="AI7277" i="35"/>
  <c r="AJ7277" i="35" s="1"/>
  <c r="AI7916" i="35"/>
  <c r="AJ7916" i="35" s="1"/>
  <c r="AI7614" i="35"/>
  <c r="AJ7614" i="35" s="1"/>
  <c r="AI7271" i="35"/>
  <c r="AJ7271" i="35" s="1"/>
  <c r="AI7900" i="35"/>
  <c r="AJ7900" i="35" s="1"/>
  <c r="AI7616" i="35"/>
  <c r="AJ7616" i="35" s="1"/>
  <c r="AI7934" i="35"/>
  <c r="AJ7934" i="35" s="1"/>
  <c r="AI8513" i="35"/>
  <c r="AJ8513" i="35" s="1"/>
  <c r="AI7413" i="35"/>
  <c r="AJ7413" i="35" s="1"/>
  <c r="AI7238" i="35"/>
  <c r="AJ7238" i="35" s="1"/>
  <c r="AI7812" i="35"/>
  <c r="AJ7812" i="35" s="1"/>
  <c r="AI7407" i="35"/>
  <c r="AJ7407" i="35" s="1"/>
  <c r="AI7240" i="35"/>
  <c r="AJ7240" i="35" s="1"/>
  <c r="AI7817" i="35"/>
  <c r="AJ7817" i="35" s="1"/>
  <c r="AI8070" i="35"/>
  <c r="AJ8070" i="35" s="1"/>
  <c r="AI7771" i="35"/>
  <c r="AJ7771" i="35" s="1"/>
  <c r="AI7887" i="35"/>
  <c r="AJ7887" i="35" s="1"/>
  <c r="AI7912" i="35"/>
  <c r="AJ7912" i="35" s="1"/>
  <c r="AI8578" i="35"/>
  <c r="AJ8578" i="35" s="1"/>
  <c r="AI8626" i="35"/>
  <c r="AJ8626" i="35" s="1"/>
  <c r="AI8773" i="35"/>
  <c r="AJ8773" i="35" s="1"/>
  <c r="AI8640" i="35"/>
  <c r="AJ8640" i="35" s="1"/>
  <c r="AI8352" i="35"/>
  <c r="AJ8352" i="35" s="1"/>
  <c r="AI8087" i="35"/>
  <c r="AJ8087" i="35" s="1"/>
  <c r="AI8258" i="35"/>
  <c r="AJ8258" i="35" s="1"/>
  <c r="AI7851" i="35"/>
  <c r="AJ7851" i="35" s="1"/>
  <c r="AI8323" i="35"/>
  <c r="AJ8323" i="35" s="1"/>
  <c r="AI8207" i="35"/>
  <c r="AJ8207" i="35" s="1"/>
  <c r="AI7775" i="35"/>
  <c r="AJ7775" i="35" s="1"/>
  <c r="AI8120" i="35"/>
  <c r="AJ8120" i="35" s="1"/>
  <c r="AI7987" i="35"/>
  <c r="AJ7987" i="35" s="1"/>
  <c r="AI8393" i="35"/>
  <c r="AJ8393" i="35" s="1"/>
  <c r="AI8458" i="35"/>
  <c r="AJ8458" i="35" s="1"/>
  <c r="AI7605" i="35"/>
  <c r="AJ7605" i="35" s="1"/>
  <c r="AI7430" i="35"/>
  <c r="AJ7430" i="35" s="1"/>
  <c r="AI7087" i="35"/>
  <c r="AJ7087" i="35" s="1"/>
  <c r="AI7599" i="35"/>
  <c r="AJ7599" i="35" s="1"/>
  <c r="AI7432" i="35"/>
  <c r="AJ7432" i="35" s="1"/>
  <c r="AI7750" i="35"/>
  <c r="AJ7750" i="35" s="1"/>
  <c r="AI8442" i="35"/>
  <c r="AJ8442" i="35" s="1"/>
  <c r="AI8948" i="35"/>
  <c r="AJ8948" i="35" s="1"/>
  <c r="AI8143" i="35"/>
  <c r="AJ8143" i="35" s="1"/>
  <c r="AI8193" i="35"/>
  <c r="AJ8193" i="35" s="1"/>
  <c r="AI7882" i="35"/>
  <c r="AJ7882" i="35" s="1"/>
  <c r="AI7907" i="35"/>
  <c r="AJ7907" i="35" s="1"/>
  <c r="AI8964" i="35"/>
  <c r="AJ8964" i="35" s="1"/>
  <c r="AI8182" i="35"/>
  <c r="AJ8182" i="35" s="1"/>
  <c r="AI9097" i="35"/>
  <c r="AJ9097" i="35" s="1"/>
  <c r="AI7856" i="35"/>
  <c r="AJ7856" i="35" s="1"/>
  <c r="AI7954" i="35"/>
  <c r="AJ7954" i="35" s="1"/>
  <c r="AI8540" i="35"/>
  <c r="AJ8540" i="35" s="1"/>
  <c r="AI8989" i="35"/>
  <c r="AJ8989" i="35" s="1"/>
  <c r="AI8768" i="35"/>
  <c r="AJ8768" i="35" s="1"/>
  <c r="AI8338" i="35"/>
  <c r="AJ8338" i="35" s="1"/>
  <c r="AI8621" i="35"/>
  <c r="AJ8621" i="35" s="1"/>
  <c r="AI8203" i="35"/>
  <c r="AJ8203" i="35" s="1"/>
  <c r="AI7462" i="35"/>
  <c r="AJ7462" i="35" s="1"/>
  <c r="AI7119" i="35"/>
  <c r="AJ7119" i="35" s="1"/>
  <c r="AI7631" i="35"/>
  <c r="AJ7631" i="35" s="1"/>
  <c r="AI7464" i="35"/>
  <c r="AJ7464" i="35" s="1"/>
  <c r="AI7782" i="35"/>
  <c r="AJ7782" i="35" s="1"/>
  <c r="AI7751" i="35"/>
  <c r="AJ7751" i="35" s="1"/>
  <c r="AI8740" i="35"/>
  <c r="AJ8740" i="35" s="1"/>
  <c r="AI7873" i="35"/>
  <c r="AJ7873" i="35" s="1"/>
  <c r="AI7598" i="35"/>
  <c r="AJ7598" i="35" s="1"/>
  <c r="AI7255" i="35"/>
  <c r="AJ7255" i="35" s="1"/>
  <c r="AI7857" i="35"/>
  <c r="AJ7857" i="35" s="1"/>
  <c r="AI7600" i="35"/>
  <c r="AJ7600" i="35" s="1"/>
  <c r="AI7918" i="35"/>
  <c r="AJ7918" i="35" s="1"/>
  <c r="AI8170" i="35"/>
  <c r="AJ8170" i="35" s="1"/>
  <c r="AI8803" i="35"/>
  <c r="AJ8803" i="35" s="1"/>
  <c r="AI7721" i="35"/>
  <c r="AJ7721" i="35" s="1"/>
  <c r="AI6885" i="35"/>
  <c r="AJ6885" i="35" s="1"/>
  <c r="AI7397" i="35"/>
  <c r="AJ7397" i="35" s="1"/>
  <c r="AI9135" i="35"/>
  <c r="AJ9135" i="35" s="1"/>
  <c r="AI7769" i="35"/>
  <c r="AJ7769" i="35" s="1"/>
  <c r="AI7391" i="35"/>
  <c r="AJ7391" i="35" s="1"/>
  <c r="AI8672" i="35"/>
  <c r="AJ8672" i="35" s="1"/>
  <c r="AI7773" i="35"/>
  <c r="AJ7773" i="35" s="1"/>
  <c r="AI8054" i="35"/>
  <c r="AJ8054" i="35" s="1"/>
  <c r="AI8602" i="35"/>
  <c r="AJ8602" i="35" s="1"/>
  <c r="AI7340" i="35"/>
  <c r="AJ7340" i="35" s="1"/>
  <c r="AI8084" i="35"/>
  <c r="AJ8084" i="35" s="1"/>
  <c r="AI7021" i="35"/>
  <c r="AJ7021" i="35" s="1"/>
  <c r="AI7533" i="35"/>
  <c r="AJ7533" i="35" s="1"/>
  <c r="AI7358" i="35"/>
  <c r="AJ7358" i="35" s="1"/>
  <c r="AI8132" i="35"/>
  <c r="AJ8132" i="35" s="1"/>
  <c r="AI7527" i="35"/>
  <c r="AJ7527" i="35" s="1"/>
  <c r="AI7360" i="35"/>
  <c r="AJ7360" i="35" s="1"/>
  <c r="AI8137" i="35"/>
  <c r="AJ8137" i="35" s="1"/>
  <c r="AI8250" i="35"/>
  <c r="AJ8250" i="35" s="1"/>
  <c r="AI8179" i="35"/>
  <c r="AJ8179" i="35" s="1"/>
  <c r="AI7669" i="35"/>
  <c r="AJ7669" i="35" s="1"/>
  <c r="AI7494" i="35"/>
  <c r="AJ7494" i="35" s="1"/>
  <c r="AI7151" i="35"/>
  <c r="AJ7151" i="35" s="1"/>
  <c r="AI7663" i="35"/>
  <c r="AJ7663" i="35" s="1"/>
  <c r="AI7496" i="35"/>
  <c r="AJ7496" i="35" s="1"/>
  <c r="AI7814" i="35"/>
  <c r="AJ7814" i="35" s="1"/>
  <c r="AI8007" i="35"/>
  <c r="AJ8007" i="35" s="1"/>
  <c r="AI8725" i="35"/>
  <c r="AJ8725" i="35" s="1"/>
  <c r="AI8297" i="35"/>
  <c r="AJ8297" i="35" s="1"/>
  <c r="AI8362" i="35"/>
  <c r="AJ8362" i="35" s="1"/>
  <c r="AI8010" i="35"/>
  <c r="AJ8010" i="35" s="1"/>
  <c r="AI7971" i="35"/>
  <c r="AJ7971" i="35" s="1"/>
  <c r="AI9125" i="35"/>
  <c r="AJ9125" i="35" s="1"/>
  <c r="AI8326" i="35"/>
  <c r="AJ8326" i="35" s="1"/>
  <c r="AI9300" i="35"/>
  <c r="AJ9300" i="35" s="1"/>
  <c r="AI7920" i="35"/>
  <c r="AJ7920" i="35" s="1"/>
  <c r="AI8018" i="35"/>
  <c r="AJ8018" i="35" s="1"/>
  <c r="AI8836" i="35"/>
  <c r="AJ8836" i="35" s="1"/>
  <c r="AI8181" i="35"/>
  <c r="AJ8181" i="35" s="1"/>
  <c r="AI9359" i="35"/>
  <c r="AJ9359" i="35" s="1"/>
  <c r="AI8508" i="35"/>
  <c r="AJ8508" i="35" s="1"/>
  <c r="AI9058" i="35"/>
  <c r="AJ9058" i="35" s="1"/>
  <c r="AI9962" i="35"/>
  <c r="AJ9962" i="35" s="1"/>
  <c r="AI9213" i="35"/>
  <c r="AJ9213" i="35" s="1"/>
  <c r="AI9859" i="35"/>
  <c r="AJ9859" i="35" s="1"/>
  <c r="AI8541" i="35"/>
  <c r="AJ8541" i="35" s="1"/>
  <c r="AI8741" i="35"/>
  <c r="AJ8741" i="35" s="1"/>
  <c r="AI9327" i="35"/>
  <c r="AJ9327" i="35" s="1"/>
  <c r="AI9475" i="35"/>
  <c r="AJ9475" i="35" s="1"/>
  <c r="AI9154" i="35"/>
  <c r="AJ9154" i="35" s="1"/>
  <c r="AI8973" i="35"/>
  <c r="AJ8973" i="35" s="1"/>
  <c r="AI9313" i="35"/>
  <c r="AJ9313" i="35" s="1"/>
  <c r="AI8680" i="35"/>
  <c r="AJ8680" i="35" s="1"/>
  <c r="AI8632" i="35"/>
  <c r="AJ8632" i="35" s="1"/>
  <c r="AI8491" i="35"/>
  <c r="AJ8491" i="35" s="1"/>
  <c r="AI8545" i="35"/>
  <c r="AJ8545" i="35" s="1"/>
  <c r="AI8019" i="35"/>
  <c r="AJ8019" i="35" s="1"/>
  <c r="AI8241" i="35"/>
  <c r="AJ8241" i="35" s="1"/>
  <c r="AI8816" i="35"/>
  <c r="AJ8816" i="35" s="1"/>
  <c r="AI8088" i="35"/>
  <c r="AJ8088" i="35" s="1"/>
  <c r="AI8425" i="35"/>
  <c r="AJ8425" i="35" s="1"/>
  <c r="AI7743" i="35"/>
  <c r="AJ7743" i="35" s="1"/>
  <c r="AI9117" i="35"/>
  <c r="AJ9117" i="35" s="1"/>
  <c r="AI8997" i="35"/>
  <c r="AJ8997" i="35" s="1"/>
  <c r="AI9133" i="35"/>
  <c r="AJ9133" i="35" s="1"/>
  <c r="AI8291" i="35"/>
  <c r="AJ8291" i="35" s="1"/>
  <c r="AI8628" i="35"/>
  <c r="AJ8628" i="35" s="1"/>
  <c r="AI7819" i="35"/>
  <c r="AJ7819" i="35" s="1"/>
  <c r="AI7986" i="35"/>
  <c r="AJ7986" i="35" s="1"/>
  <c r="AI8172" i="35"/>
  <c r="AJ8172" i="35" s="1"/>
  <c r="AI7888" i="35"/>
  <c r="AJ7888" i="35" s="1"/>
  <c r="AI8055" i="35"/>
  <c r="AJ8055" i="35" s="1"/>
  <c r="AI9929" i="35"/>
  <c r="AJ9929" i="35" s="1"/>
  <c r="AI8424" i="35"/>
  <c r="AJ8424" i="35" s="1"/>
  <c r="AI8438" i="35"/>
  <c r="AJ8438" i="35" s="1"/>
  <c r="AI8712" i="35"/>
  <c r="AJ8712" i="35" s="1"/>
  <c r="AI9624" i="35"/>
  <c r="AJ9624" i="35" s="1"/>
  <c r="AI8265" i="35"/>
  <c r="AJ8265" i="35" s="1"/>
  <c r="AI8821" i="35"/>
  <c r="AJ8821" i="35" s="1"/>
  <c r="AI7850" i="35"/>
  <c r="AJ7850" i="35" s="1"/>
  <c r="AI8449" i="35"/>
  <c r="AJ8449" i="35" s="1"/>
  <c r="AI7752" i="35"/>
  <c r="AJ7752" i="35" s="1"/>
  <c r="AI7919" i="35"/>
  <c r="AJ7919" i="35" s="1"/>
  <c r="AI9303" i="35"/>
  <c r="AJ9303" i="35" s="1"/>
  <c r="AI8893" i="35"/>
  <c r="AJ8893" i="35" s="1"/>
  <c r="AI8932" i="35"/>
  <c r="AJ8932" i="35" s="1"/>
  <c r="AI8531" i="35"/>
  <c r="AJ8531" i="35" s="1"/>
  <c r="AI8668" i="35"/>
  <c r="AJ8668" i="35" s="1"/>
  <c r="AI8059" i="35"/>
  <c r="AJ8059" i="35" s="1"/>
  <c r="AI8346" i="35"/>
  <c r="AJ8346" i="35" s="1"/>
  <c r="AI7714" i="35"/>
  <c r="AJ7714" i="35" s="1"/>
  <c r="AI8128" i="35"/>
  <c r="AJ8128" i="35" s="1"/>
  <c r="AI8530" i="35"/>
  <c r="AJ8530" i="35" s="1"/>
  <c r="AI7783" i="35"/>
  <c r="AJ7783" i="35" s="1"/>
  <c r="AI9566" i="35"/>
  <c r="AJ9566" i="35" s="1"/>
  <c r="AI8215" i="35"/>
  <c r="AJ8215" i="35" s="1"/>
  <c r="AI8229" i="35"/>
  <c r="AJ8229" i="35" s="1"/>
  <c r="AI8331" i="35"/>
  <c r="AJ8331" i="35" s="1"/>
  <c r="AI8885" i="35"/>
  <c r="AJ8885" i="35" s="1"/>
  <c r="AI7859" i="35"/>
  <c r="AJ7859" i="35" s="1"/>
  <c r="AI8026" i="35"/>
  <c r="AJ8026" i="35" s="1"/>
  <c r="AI8281" i="35"/>
  <c r="AJ8281" i="35" s="1"/>
  <c r="AI7928" i="35"/>
  <c r="AJ7928" i="35" s="1"/>
  <c r="AI8095" i="35"/>
  <c r="AJ8095" i="35" s="1"/>
  <c r="AI9646" i="35"/>
  <c r="AJ9646" i="35" s="1"/>
  <c r="AI8360" i="35"/>
  <c r="AJ8360" i="35" s="1"/>
  <c r="AI8374" i="35"/>
  <c r="AJ8374" i="35" s="1"/>
  <c r="AI8652" i="35"/>
  <c r="AJ8652" i="35" s="1"/>
  <c r="AI9167" i="35"/>
  <c r="AJ9167" i="35" s="1"/>
  <c r="AI8201" i="35"/>
  <c r="AJ8201" i="35" s="1"/>
  <c r="AI8653" i="35"/>
  <c r="AJ8653" i="35" s="1"/>
  <c r="AI7826" i="35"/>
  <c r="AJ7826" i="35" s="1"/>
  <c r="AI8385" i="35"/>
  <c r="AJ8385" i="35" s="1"/>
  <c r="AI7728" i="35"/>
  <c r="AJ7728" i="35" s="1"/>
  <c r="AI7895" i="35"/>
  <c r="AJ7895" i="35" s="1"/>
  <c r="AI8743" i="35"/>
  <c r="AJ8743" i="35" s="1"/>
  <c r="AI8527" i="35"/>
  <c r="AJ8527" i="35" s="1"/>
  <c r="AI8501" i="35"/>
  <c r="AJ8501" i="35" s="1"/>
  <c r="AI8443" i="35"/>
  <c r="AJ8443" i="35" s="1"/>
  <c r="AI8699" i="35"/>
  <c r="AJ8699" i="35" s="1"/>
  <c r="AI9372" i="35"/>
  <c r="AJ9372" i="35" s="1"/>
  <c r="AI8793" i="35"/>
  <c r="AJ8793" i="35" s="1"/>
  <c r="AI8731" i="35"/>
  <c r="AJ8731" i="35" s="1"/>
  <c r="AI10053" i="35"/>
  <c r="AJ10053" i="35" s="1"/>
  <c r="AI8166" i="35"/>
  <c r="AJ8166" i="35" s="1"/>
  <c r="AI8311" i="35"/>
  <c r="AJ8311" i="35" s="1"/>
  <c r="AI8726" i="35"/>
  <c r="AJ8726" i="35" s="1"/>
  <c r="AI9032" i="35"/>
  <c r="AJ9032" i="35" s="1"/>
  <c r="AI8642" i="35"/>
  <c r="AJ8642" i="35" s="1"/>
  <c r="AI9851" i="35"/>
  <c r="AJ9851" i="35" s="1"/>
  <c r="AI8471" i="35"/>
  <c r="AJ8471" i="35" s="1"/>
  <c r="AI8485" i="35"/>
  <c r="AJ8485" i="35" s="1"/>
  <c r="AI8427" i="35"/>
  <c r="AJ8427" i="35" s="1"/>
  <c r="AI8372" i="35"/>
  <c r="AJ8372" i="35" s="1"/>
  <c r="AI7955" i="35"/>
  <c r="AJ7955" i="35" s="1"/>
  <c r="AI8122" i="35"/>
  <c r="AJ8122" i="35" s="1"/>
  <c r="AI8537" i="35"/>
  <c r="AJ8537" i="35" s="1"/>
  <c r="AI8024" i="35"/>
  <c r="AJ8024" i="35" s="1"/>
  <c r="AI8252" i="35"/>
  <c r="AJ8252" i="35" s="1"/>
  <c r="AI8796" i="35"/>
  <c r="AJ8796" i="35" s="1"/>
  <c r="AI8616" i="35"/>
  <c r="AJ8616" i="35" s="1"/>
  <c r="AI8633" i="35"/>
  <c r="AJ8633" i="35" s="1"/>
  <c r="AI8904" i="35"/>
  <c r="AJ8904" i="35" s="1"/>
  <c r="AI8227" i="35"/>
  <c r="AJ8227" i="35" s="1"/>
  <c r="AI8457" i="35"/>
  <c r="AJ8457" i="35" s="1"/>
  <c r="AI7755" i="35"/>
  <c r="AJ7755" i="35" s="1"/>
  <c r="AI7922" i="35"/>
  <c r="AJ7922" i="35" s="1"/>
  <c r="AI8648" i="35"/>
  <c r="AJ8648" i="35" s="1"/>
  <c r="AI7824" i="35"/>
  <c r="AJ7824" i="35" s="1"/>
  <c r="AI7991" i="35"/>
  <c r="AJ7991" i="35" s="1"/>
  <c r="AI9753" i="35"/>
  <c r="AJ9753" i="35" s="1"/>
  <c r="AI8240" i="35"/>
  <c r="AJ8240" i="35" s="1"/>
  <c r="AI8254" i="35"/>
  <c r="AJ8254" i="35" s="1"/>
  <c r="AI8603" i="35"/>
  <c r="AJ8603" i="35" s="1"/>
  <c r="AI8988" i="35"/>
  <c r="AJ8988" i="35" s="1"/>
  <c r="AI8131" i="35"/>
  <c r="AJ8131" i="35" s="1"/>
  <c r="AI8538" i="35"/>
  <c r="AJ8538" i="35" s="1"/>
  <c r="AI7786" i="35"/>
  <c r="AJ7786" i="35" s="1"/>
  <c r="AI8276" i="35"/>
  <c r="AJ8276" i="35" s="1"/>
  <c r="AI8860" i="35"/>
  <c r="AJ8860" i="35" s="1"/>
  <c r="AI7855" i="35"/>
  <c r="AJ7855" i="35" s="1"/>
  <c r="AI8935" i="35"/>
  <c r="AJ8935" i="35" s="1"/>
  <c r="AI8591" i="35"/>
  <c r="AJ8591" i="35" s="1"/>
  <c r="AI8565" i="35"/>
  <c r="AJ8565" i="35" s="1"/>
  <c r="AI8467" i="35"/>
  <c r="AJ8467" i="35" s="1"/>
  <c r="AI8481" i="35"/>
  <c r="AJ8481" i="35" s="1"/>
  <c r="AI7995" i="35"/>
  <c r="AJ7995" i="35" s="1"/>
  <c r="AI8177" i="35"/>
  <c r="AJ8177" i="35" s="1"/>
  <c r="AI8650" i="35"/>
  <c r="AJ8650" i="35" s="1"/>
  <c r="AI8064" i="35"/>
  <c r="AJ8064" i="35" s="1"/>
  <c r="AI8361" i="35"/>
  <c r="AJ8361" i="35" s="1"/>
  <c r="AI7719" i="35"/>
  <c r="AJ7719" i="35" s="1"/>
  <c r="AI8896" i="35"/>
  <c r="AJ8896" i="35" s="1"/>
  <c r="AI8828" i="35"/>
  <c r="AJ8828" i="35" s="1"/>
  <c r="AI9012" i="35"/>
  <c r="AJ9012" i="35" s="1"/>
  <c r="AI8267" i="35"/>
  <c r="AJ8267" i="35" s="1"/>
  <c r="AI8562" i="35"/>
  <c r="AJ8562" i="35" s="1"/>
  <c r="AI7795" i="35"/>
  <c r="AJ7795" i="35" s="1"/>
  <c r="AI7962" i="35"/>
  <c r="AJ7962" i="35" s="1"/>
  <c r="AI9095" i="35"/>
  <c r="AJ9095" i="35" s="1"/>
  <c r="AI9347" i="35"/>
  <c r="AJ9347" i="35" s="1"/>
  <c r="AI8799" i="35"/>
  <c r="AJ8799" i="35" s="1"/>
  <c r="AI9579" i="35"/>
  <c r="AJ9579" i="35" s="1"/>
  <c r="AI9516" i="35"/>
  <c r="AJ9516" i="35" s="1"/>
  <c r="AI9420" i="35"/>
  <c r="AJ9420" i="35" s="1"/>
  <c r="AI8478" i="35"/>
  <c r="AJ8478" i="35" s="1"/>
  <c r="AI8448" i="35"/>
  <c r="AJ8448" i="35" s="1"/>
  <c r="AI8879" i="35"/>
  <c r="AJ8879" i="35" s="1"/>
  <c r="AI8573" i="35"/>
  <c r="AJ8573" i="35" s="1"/>
  <c r="AI8774" i="35"/>
  <c r="AJ8774" i="35" s="1"/>
  <c r="AI8287" i="35"/>
  <c r="AJ8287" i="35" s="1"/>
  <c r="AI8301" i="35"/>
  <c r="AJ8301" i="35" s="1"/>
  <c r="AI8363" i="35"/>
  <c r="AJ8363" i="35" s="1"/>
  <c r="AI8202" i="35"/>
  <c r="AJ8202" i="35" s="1"/>
  <c r="AI7891" i="35"/>
  <c r="AJ7891" i="35" s="1"/>
  <c r="AI8058" i="35"/>
  <c r="AJ8058" i="35" s="1"/>
  <c r="AI8364" i="35"/>
  <c r="AJ8364" i="35" s="1"/>
  <c r="AI7960" i="35"/>
  <c r="AJ7960" i="35" s="1"/>
  <c r="AI8127" i="35"/>
  <c r="AJ8127" i="35" s="1"/>
  <c r="AI8529" i="35"/>
  <c r="AJ8529" i="35" s="1"/>
  <c r="AI8432" i="35"/>
  <c r="AJ8432" i="35" s="1"/>
  <c r="AI8446" i="35"/>
  <c r="AJ8446" i="35" s="1"/>
  <c r="AI8733" i="35"/>
  <c r="AJ8733" i="35" s="1"/>
  <c r="AI8163" i="35"/>
  <c r="AJ8163" i="35" s="1"/>
  <c r="AI8284" i="35"/>
  <c r="AJ8284" i="35" s="1"/>
  <c r="AI8880" i="35"/>
  <c r="AJ8880" i="35" s="1"/>
  <c r="AI7858" i="35"/>
  <c r="AJ7858" i="35" s="1"/>
  <c r="AI8468" i="35"/>
  <c r="AJ8468" i="35" s="1"/>
  <c r="AI7760" i="35"/>
  <c r="AJ7760" i="35" s="1"/>
  <c r="AI7927" i="35"/>
  <c r="AJ7927" i="35" s="1"/>
  <c r="AI8714" i="35"/>
  <c r="AJ8714" i="35" s="1"/>
  <c r="AI9025" i="35"/>
  <c r="AJ9025" i="35" s="1"/>
  <c r="AI8952" i="35"/>
  <c r="AJ8952" i="35" s="1"/>
  <c r="AI8539" i="35"/>
  <c r="AJ8539" i="35" s="1"/>
  <c r="AI8728" i="35"/>
  <c r="AJ8728" i="35" s="1"/>
  <c r="AI8067" i="35"/>
  <c r="AJ8067" i="35" s="1"/>
  <c r="AI8369" i="35"/>
  <c r="AJ8369" i="35" s="1"/>
  <c r="AI7722" i="35"/>
  <c r="AJ7722" i="35" s="1"/>
  <c r="AI8136" i="35"/>
  <c r="AJ8136" i="35" s="1"/>
  <c r="AI8553" i="35"/>
  <c r="AJ8553" i="35" s="1"/>
  <c r="AI7791" i="35"/>
  <c r="AJ7791" i="35" s="1"/>
  <c r="AI9168" i="35"/>
  <c r="AJ9168" i="35" s="1"/>
  <c r="AI8407" i="35"/>
  <c r="AJ8407" i="35" s="1"/>
  <c r="AI8421" i="35"/>
  <c r="AJ8421" i="35" s="1"/>
  <c r="AI8403" i="35"/>
  <c r="AJ8403" i="35" s="1"/>
  <c r="AI8308" i="35"/>
  <c r="AJ8308" i="35" s="1"/>
  <c r="AI7931" i="35"/>
  <c r="AJ7931" i="35" s="1"/>
  <c r="AI8098" i="35"/>
  <c r="AJ8098" i="35" s="1"/>
  <c r="AI8473" i="35"/>
  <c r="AJ8473" i="35" s="1"/>
  <c r="AI8000" i="35"/>
  <c r="AJ8000" i="35" s="1"/>
  <c r="AI8188" i="35"/>
  <c r="AJ8188" i="35" s="1"/>
  <c r="AI8638" i="35"/>
  <c r="AJ8638" i="35" s="1"/>
  <c r="AI8552" i="35"/>
  <c r="AJ8552" i="35" s="1"/>
  <c r="AI8566" i="35"/>
  <c r="AJ8566" i="35" s="1"/>
  <c r="AI8840" i="35"/>
  <c r="AJ8840" i="35" s="1"/>
  <c r="AI9951" i="35"/>
  <c r="AJ9951" i="35" s="1"/>
  <c r="AI9298" i="35"/>
  <c r="AJ9298" i="35" s="1"/>
  <c r="AI8958" i="35"/>
  <c r="AJ8958" i="35" s="1"/>
  <c r="AI8655" i="35"/>
  <c r="AJ8655" i="35" s="1"/>
  <c r="AI8967" i="35"/>
  <c r="AJ8967" i="35" s="1"/>
  <c r="AI9337" i="35"/>
  <c r="AJ9337" i="35" s="1"/>
  <c r="AI8676" i="35"/>
  <c r="AJ8676" i="35" s="1"/>
  <c r="AI8624" i="35"/>
  <c r="AJ8624" i="35" s="1"/>
  <c r="AI9056" i="35"/>
  <c r="AJ9056" i="35" s="1"/>
  <c r="AI8253" i="35"/>
  <c r="AJ8253" i="35" s="1"/>
  <c r="AI9157" i="35"/>
  <c r="AJ9157" i="35" s="1"/>
  <c r="AI9311" i="35"/>
  <c r="AJ9311" i="35" s="1"/>
  <c r="AI9173" i="35"/>
  <c r="AJ9173" i="35" s="1"/>
  <c r="AI8299" i="35"/>
  <c r="AJ8299" i="35" s="1"/>
  <c r="AI8664" i="35"/>
  <c r="AJ8664" i="35" s="1"/>
  <c r="AI7827" i="35"/>
  <c r="AJ7827" i="35" s="1"/>
  <c r="AI7994" i="35"/>
  <c r="AJ7994" i="35" s="1"/>
  <c r="AI8194" i="35"/>
  <c r="AJ8194" i="35" s="1"/>
  <c r="AI7896" i="35"/>
  <c r="AJ7896" i="35" s="1"/>
  <c r="AI8063" i="35"/>
  <c r="AJ8063" i="35" s="1"/>
  <c r="AI9211" i="35"/>
  <c r="AJ9211" i="35" s="1"/>
  <c r="AI8288" i="35"/>
  <c r="AJ8288" i="35" s="1"/>
  <c r="AI8262" i="35"/>
  <c r="AJ8262" i="35" s="1"/>
  <c r="AI8611" i="35"/>
  <c r="AJ8611" i="35" s="1"/>
  <c r="AI9008" i="35"/>
  <c r="AJ9008" i="35" s="1"/>
  <c r="AI8139" i="35"/>
  <c r="AJ8139" i="35" s="1"/>
  <c r="AI8561" i="35"/>
  <c r="AJ8561" i="35" s="1"/>
  <c r="AI7794" i="35"/>
  <c r="AJ7794" i="35" s="1"/>
  <c r="AI8298" i="35"/>
  <c r="AJ8298" i="35" s="1"/>
  <c r="AI8920" i="35"/>
  <c r="AJ8920" i="35" s="1"/>
  <c r="AI7863" i="35"/>
  <c r="AJ7863" i="35" s="1"/>
  <c r="AI8999" i="35"/>
  <c r="AJ8999" i="35" s="1"/>
  <c r="AI8599" i="35"/>
  <c r="AJ8599" i="35" s="1"/>
  <c r="AI8613" i="35"/>
  <c r="AJ8613" i="35" s="1"/>
  <c r="AI8475" i="35"/>
  <c r="AJ8475" i="35" s="1"/>
  <c r="AI8500" i="35"/>
  <c r="AJ8500" i="35" s="1"/>
  <c r="AI8003" i="35"/>
  <c r="AJ8003" i="35" s="1"/>
  <c r="AI8196" i="35"/>
  <c r="AJ8196" i="35" s="1"/>
  <c r="AI8708" i="35"/>
  <c r="AJ8708" i="35" s="1"/>
  <c r="AI8072" i="35"/>
  <c r="AJ8072" i="35" s="1"/>
  <c r="AI8380" i="35"/>
  <c r="AJ8380" i="35" s="1"/>
  <c r="AI7727" i="35"/>
  <c r="AJ7727" i="35" s="1"/>
  <c r="AI8694" i="35"/>
  <c r="AJ8694" i="35" s="1"/>
  <c r="AI8223" i="35"/>
  <c r="AJ8223" i="35" s="1"/>
  <c r="AI8237" i="35"/>
  <c r="AJ8237" i="35" s="1"/>
  <c r="AI8339" i="35"/>
  <c r="AJ8339" i="35" s="1"/>
  <c r="AI8949" i="35"/>
  <c r="AJ8949" i="35" s="1"/>
  <c r="AI7867" i="35"/>
  <c r="AJ7867" i="35" s="1"/>
  <c r="AI8034" i="35"/>
  <c r="AJ8034" i="35" s="1"/>
  <c r="AI8300" i="35"/>
  <c r="AJ8300" i="35" s="1"/>
  <c r="AI7936" i="35"/>
  <c r="AJ7936" i="35" s="1"/>
  <c r="AI8103" i="35"/>
  <c r="AJ8103" i="35" s="1"/>
  <c r="AI9680" i="35"/>
  <c r="AJ9680" i="35" s="1"/>
  <c r="AI8368" i="35"/>
  <c r="AJ8368" i="35" s="1"/>
  <c r="AI8382" i="35"/>
  <c r="AJ8382" i="35" s="1"/>
  <c r="AI8669" i="35"/>
  <c r="AJ8669" i="35" s="1"/>
  <c r="AI9247" i="35"/>
  <c r="AJ9247" i="35" s="1"/>
  <c r="AI8220" i="35"/>
  <c r="AJ8220" i="35" s="1"/>
  <c r="AI8709" i="35"/>
  <c r="AJ8709" i="35" s="1"/>
  <c r="AI7834" i="35"/>
  <c r="AJ7834" i="35" s="1"/>
  <c r="AI8404" i="35"/>
  <c r="AJ8404" i="35" s="1"/>
  <c r="AI7736" i="35"/>
  <c r="AJ7736" i="35" s="1"/>
  <c r="AI7903" i="35"/>
  <c r="AJ7903" i="35" s="1"/>
  <c r="AI8807" i="35"/>
  <c r="AJ8807" i="35" s="1"/>
  <c r="AI8535" i="35"/>
  <c r="AJ8535" i="35" s="1"/>
  <c r="AI8549" i="35"/>
  <c r="AJ8549" i="35" s="1"/>
  <c r="AI8451" i="35"/>
  <c r="AJ8451" i="35" s="1"/>
  <c r="AI8436" i="35"/>
  <c r="AJ8436" i="35" s="1"/>
  <c r="AI7979" i="35"/>
  <c r="AJ7979" i="35" s="1"/>
  <c r="AI8146" i="35"/>
  <c r="AJ8146" i="35" s="1"/>
  <c r="AI8601" i="35"/>
  <c r="AJ8601" i="35" s="1"/>
  <c r="AI8048" i="35"/>
  <c r="AJ8048" i="35" s="1"/>
  <c r="AI8316" i="35"/>
  <c r="AJ8316" i="35" s="1"/>
  <c r="AI8984" i="35"/>
  <c r="AJ8984" i="35" s="1"/>
  <c r="AI8748" i="35"/>
  <c r="AJ8748" i="35" s="1"/>
  <c r="AI8784" i="35"/>
  <c r="AJ8784" i="35" s="1"/>
  <c r="AI8968" i="35"/>
  <c r="AJ8968" i="35" s="1"/>
  <c r="AI8251" i="35"/>
  <c r="AJ8251" i="35" s="1"/>
  <c r="AI8521" i="35"/>
  <c r="AJ8521" i="35" s="1"/>
  <c r="AI7779" i="35"/>
  <c r="AJ7779" i="35" s="1"/>
  <c r="AI7946" i="35"/>
  <c r="AJ7946" i="35" s="1"/>
  <c r="AI8813" i="35"/>
  <c r="AJ8813" i="35" s="1"/>
  <c r="AI7848" i="35"/>
  <c r="AJ7848" i="35" s="1"/>
  <c r="AI8015" i="35"/>
  <c r="AJ8015" i="35" s="1"/>
  <c r="AI8658" i="35"/>
  <c r="AJ8658" i="35" s="1"/>
  <c r="AI9456" i="35"/>
  <c r="AJ9456" i="35" s="1"/>
  <c r="AI9241" i="35"/>
  <c r="AJ9241" i="35" s="1"/>
  <c r="AI9236" i="35"/>
  <c r="AJ9236" i="35" s="1"/>
  <c r="AI8536" i="35"/>
  <c r="AJ8536" i="35" s="1"/>
  <c r="AI9232" i="35"/>
  <c r="AJ9232" i="35" s="1"/>
  <c r="AI8713" i="35"/>
  <c r="AJ8713" i="35" s="1"/>
  <c r="AI9688" i="35"/>
  <c r="AJ9688" i="35" s="1"/>
  <c r="AI9061" i="35"/>
  <c r="AJ9061" i="35" s="1"/>
  <c r="AI8960" i="35"/>
  <c r="AJ8960" i="35" s="1"/>
  <c r="AI8189" i="35"/>
  <c r="AJ8189" i="35" s="1"/>
  <c r="AI8625" i="35"/>
  <c r="AJ8625" i="35" s="1"/>
  <c r="AI8644" i="35"/>
  <c r="AJ8644" i="35" s="1"/>
  <c r="AI8925" i="35"/>
  <c r="AJ8925" i="35" s="1"/>
  <c r="AI8235" i="35"/>
  <c r="AJ8235" i="35" s="1"/>
  <c r="AI8476" i="35"/>
  <c r="AJ8476" i="35" s="1"/>
  <c r="AI7763" i="35"/>
  <c r="AJ7763" i="35" s="1"/>
  <c r="AI7930" i="35"/>
  <c r="AJ7930" i="35" s="1"/>
  <c r="AI8693" i="35"/>
  <c r="AJ8693" i="35" s="1"/>
  <c r="AI7832" i="35"/>
  <c r="AJ7832" i="35" s="1"/>
  <c r="AI7999" i="35"/>
  <c r="AJ7999" i="35" s="1"/>
  <c r="AI8970" i="35"/>
  <c r="AJ8970" i="35" s="1"/>
  <c r="AI9069" i="35"/>
  <c r="AJ9069" i="35" s="1"/>
  <c r="AI9141" i="35"/>
  <c r="AJ9141" i="35" s="1"/>
  <c r="AI8547" i="35"/>
  <c r="AJ8547" i="35" s="1"/>
  <c r="AI8780" i="35"/>
  <c r="AJ8780" i="35" s="1"/>
  <c r="AI8075" i="35"/>
  <c r="AJ8075" i="35" s="1"/>
  <c r="AI8388" i="35"/>
  <c r="AJ8388" i="35" s="1"/>
  <c r="AI7730" i="35"/>
  <c r="AJ7730" i="35" s="1"/>
  <c r="AI8144" i="35"/>
  <c r="AJ8144" i="35" s="1"/>
  <c r="AI8572" i="35"/>
  <c r="AJ8572" i="35" s="1"/>
  <c r="AI7799" i="35"/>
  <c r="AJ7799" i="35" s="1"/>
  <c r="AI9296" i="35"/>
  <c r="AJ9296" i="35" s="1"/>
  <c r="AI8415" i="35"/>
  <c r="AJ8415" i="35" s="1"/>
  <c r="AI8429" i="35"/>
  <c r="AJ8429" i="35" s="1"/>
  <c r="AI8411" i="35"/>
  <c r="AJ8411" i="35" s="1"/>
  <c r="AI8330" i="35"/>
  <c r="AJ8330" i="35" s="1"/>
  <c r="AI7939" i="35"/>
  <c r="AJ7939" i="35" s="1"/>
  <c r="AI8106" i="35"/>
  <c r="AJ8106" i="35" s="1"/>
  <c r="AI8492" i="35"/>
  <c r="AJ8492" i="35" s="1"/>
  <c r="AI8008" i="35"/>
  <c r="AJ8008" i="35" s="1"/>
  <c r="AI8210" i="35"/>
  <c r="AJ8210" i="35" s="1"/>
  <c r="AI8685" i="35"/>
  <c r="AJ8685" i="35" s="1"/>
  <c r="AI8917" i="35"/>
  <c r="AJ8917" i="35" s="1"/>
  <c r="AI8956" i="35"/>
  <c r="AJ8956" i="35" s="1"/>
  <c r="AI9045" i="35"/>
  <c r="AJ9045" i="35" s="1"/>
  <c r="AI8275" i="35"/>
  <c r="AJ8275" i="35" s="1"/>
  <c r="AI8585" i="35"/>
  <c r="AJ8585" i="35" s="1"/>
  <c r="AI7803" i="35"/>
  <c r="AJ7803" i="35" s="1"/>
  <c r="AI7970" i="35"/>
  <c r="AJ7970" i="35" s="1"/>
  <c r="AI9005" i="35"/>
  <c r="AJ9005" i="35" s="1"/>
  <c r="AI7872" i="35"/>
  <c r="AJ7872" i="35" s="1"/>
  <c r="AI8039" i="35"/>
  <c r="AJ8039" i="35" s="1"/>
  <c r="AI9098" i="35"/>
  <c r="AJ9098" i="35" s="1"/>
  <c r="AI8224" i="35"/>
  <c r="AJ8224" i="35" s="1"/>
  <c r="AI8198" i="35"/>
  <c r="AJ8198" i="35" s="1"/>
  <c r="AI8587" i="35"/>
  <c r="AJ8587" i="35" s="1"/>
  <c r="AI8944" i="35"/>
  <c r="AJ8944" i="35" s="1"/>
  <c r="AI8115" i="35"/>
  <c r="AJ8115" i="35" s="1"/>
  <c r="AI8497" i="35"/>
  <c r="AJ8497" i="35" s="1"/>
  <c r="AI7770" i="35"/>
  <c r="AJ7770" i="35" s="1"/>
  <c r="AI8234" i="35"/>
  <c r="AJ8234" i="35" s="1"/>
  <c r="AI8749" i="35"/>
  <c r="AJ8749" i="35" s="1"/>
  <c r="AI7839" i="35"/>
  <c r="AJ7839" i="35" s="1"/>
  <c r="AI8966" i="35"/>
  <c r="AJ8966" i="35" s="1"/>
  <c r="AI8351" i="35"/>
  <c r="AJ8351" i="35" s="1"/>
  <c r="AI8365" i="35"/>
  <c r="AJ8365" i="35" s="1"/>
  <c r="AI8387" i="35"/>
  <c r="AJ8387" i="35" s="1"/>
  <c r="AI8266" i="35"/>
  <c r="AJ8266" i="35" s="1"/>
  <c r="AI7915" i="35"/>
  <c r="AJ7915" i="35" s="1"/>
  <c r="AI8082" i="35"/>
  <c r="AJ8082" i="35" s="1"/>
  <c r="AI8428" i="35"/>
  <c r="AJ8428" i="35" s="1"/>
  <c r="AI7984" i="35"/>
  <c r="AJ7984" i="35" s="1"/>
  <c r="AI8153" i="35"/>
  <c r="AJ8153" i="35" s="1"/>
  <c r="AI8593" i="35"/>
  <c r="AJ8593" i="35" s="1"/>
  <c r="AI8496" i="35"/>
  <c r="AJ8496" i="35" s="1"/>
  <c r="AI8510" i="35"/>
  <c r="AJ8510" i="35" s="1"/>
  <c r="AI8797" i="35"/>
  <c r="AJ8797" i="35" s="1"/>
  <c r="AI8187" i="35"/>
  <c r="AJ8187" i="35" s="1"/>
  <c r="AI9956" i="35"/>
  <c r="AJ9956" i="35" s="1"/>
  <c r="AI9163" i="35"/>
  <c r="AJ9163" i="35" s="1"/>
  <c r="AI9192" i="35"/>
  <c r="AJ9192" i="35" s="1"/>
  <c r="AI9590" i="35"/>
  <c r="AJ9590" i="35" s="1"/>
  <c r="AI8829" i="35"/>
  <c r="AJ8829" i="35" s="1"/>
  <c r="AI9119" i="35"/>
  <c r="AJ9119" i="35" s="1"/>
  <c r="AI8767" i="35"/>
  <c r="AJ8767" i="35" s="1"/>
  <c r="AI9275" i="35"/>
  <c r="AJ9275" i="35" s="1"/>
  <c r="AI8278" i="35"/>
  <c r="AJ8278" i="35" s="1"/>
  <c r="AI8248" i="35"/>
  <c r="AJ8248" i="35" s="1"/>
  <c r="AI9263" i="35"/>
  <c r="AJ9263" i="35" s="1"/>
  <c r="AI8480" i="35"/>
  <c r="AJ8480" i="35" s="1"/>
  <c r="AI8454" i="35"/>
  <c r="AJ8454" i="35" s="1"/>
  <c r="AI8756" i="35"/>
  <c r="AJ8756" i="35" s="1"/>
  <c r="AI8171" i="35"/>
  <c r="AJ8171" i="35" s="1"/>
  <c r="AI8306" i="35"/>
  <c r="AJ8306" i="35" s="1"/>
  <c r="AI8941" i="35"/>
  <c r="AJ8941" i="35" s="1"/>
  <c r="AI7866" i="35"/>
  <c r="AJ7866" i="35" s="1"/>
  <c r="AI8490" i="35"/>
  <c r="AJ8490" i="35" s="1"/>
  <c r="AI7768" i="35"/>
  <c r="AJ7768" i="35" s="1"/>
  <c r="AI7935" i="35"/>
  <c r="AJ7935" i="35" s="1"/>
  <c r="AI9105" i="35"/>
  <c r="AJ9105" i="35" s="1"/>
  <c r="AI8607" i="35"/>
  <c r="AJ8607" i="35" s="1"/>
  <c r="AI8622" i="35"/>
  <c r="AJ8622" i="35" s="1"/>
  <c r="AI8483" i="35"/>
  <c r="AJ8483" i="35" s="1"/>
  <c r="AI8522" i="35"/>
  <c r="AJ8522" i="35" s="1"/>
  <c r="AI8011" i="35"/>
  <c r="AJ8011" i="35" s="1"/>
  <c r="AI8218" i="35"/>
  <c r="AJ8218" i="35" s="1"/>
  <c r="AI8757" i="35"/>
  <c r="AJ8757" i="35" s="1"/>
  <c r="AI8080" i="35"/>
  <c r="AJ8080" i="35" s="1"/>
  <c r="AI8402" i="35"/>
  <c r="AJ8402" i="35" s="1"/>
  <c r="AI7735" i="35"/>
  <c r="AJ7735" i="35" s="1"/>
  <c r="AI8702" i="35"/>
  <c r="AJ8702" i="35" s="1"/>
  <c r="AI8271" i="35"/>
  <c r="AJ8271" i="35" s="1"/>
  <c r="AI8245" i="35"/>
  <c r="AJ8245" i="35" s="1"/>
  <c r="AI8347" i="35"/>
  <c r="AJ8347" i="35" s="1"/>
  <c r="AI9053" i="35"/>
  <c r="AJ9053" i="35" s="1"/>
  <c r="AI7875" i="35"/>
  <c r="AJ7875" i="35" s="1"/>
  <c r="AI8042" i="35"/>
  <c r="AJ8042" i="35" s="1"/>
  <c r="AI8322" i="35"/>
  <c r="AJ8322" i="35" s="1"/>
  <c r="AI7944" i="35"/>
  <c r="AJ7944" i="35" s="1"/>
  <c r="AI8111" i="35"/>
  <c r="AJ8111" i="35" s="1"/>
  <c r="AI8484" i="35"/>
  <c r="AJ8484" i="35" s="1"/>
  <c r="AI8560" i="35"/>
  <c r="AJ8560" i="35" s="1"/>
  <c r="AI8574" i="35"/>
  <c r="AJ8574" i="35" s="1"/>
  <c r="AI8861" i="35"/>
  <c r="AJ8861" i="35" s="1"/>
  <c r="AI8211" i="35"/>
  <c r="AJ8211" i="35" s="1"/>
  <c r="AI8412" i="35"/>
  <c r="AJ8412" i="35" s="1"/>
  <c r="AI7739" i="35"/>
  <c r="AJ7739" i="35" s="1"/>
  <c r="AI7906" i="35"/>
  <c r="AJ7906" i="35" s="1"/>
  <c r="AI8596" i="35"/>
  <c r="AJ8596" i="35" s="1"/>
  <c r="AI7808" i="35"/>
  <c r="AJ7808" i="35" s="1"/>
  <c r="AI7975" i="35"/>
  <c r="AJ7975" i="35" s="1"/>
  <c r="AI8985" i="35"/>
  <c r="AJ8985" i="35" s="1"/>
  <c r="AI8872" i="35"/>
  <c r="AJ8872" i="35" s="1"/>
  <c r="AI8909" i="35"/>
  <c r="AJ8909" i="35" s="1"/>
  <c r="AI8523" i="35"/>
  <c r="AJ8523" i="35" s="1"/>
  <c r="AI8630" i="35"/>
  <c r="AJ8630" i="35" s="1"/>
  <c r="AI8051" i="35"/>
  <c r="AJ8051" i="35" s="1"/>
  <c r="AI8324" i="35"/>
  <c r="AJ8324" i="35" s="1"/>
  <c r="AI8835" i="35"/>
  <c r="AJ8835" i="35" s="1"/>
  <c r="AI9050" i="35"/>
  <c r="AJ9050" i="35" s="1"/>
  <c r="AI9349" i="35"/>
  <c r="AJ9349" i="35" s="1"/>
  <c r="AI8727" i="35"/>
  <c r="AJ8727" i="35" s="1"/>
  <c r="AI8199" i="35"/>
  <c r="AJ8199" i="35" s="1"/>
  <c r="AI8336" i="35"/>
  <c r="AJ8336" i="35" s="1"/>
  <c r="AI8926" i="35"/>
  <c r="AJ8926" i="35" s="1"/>
  <c r="AI9048" i="35"/>
  <c r="AJ9048" i="35" s="1"/>
  <c r="AI8453" i="35"/>
  <c r="AJ8453" i="35" s="1"/>
  <c r="AI8423" i="35"/>
  <c r="AJ8423" i="35" s="1"/>
  <c r="AI9492" i="35"/>
  <c r="AJ9492" i="35" s="1"/>
  <c r="AI8296" i="35"/>
  <c r="AJ8296" i="35" s="1"/>
  <c r="AI8310" i="35"/>
  <c r="AJ8310" i="35" s="1"/>
  <c r="AI8620" i="35"/>
  <c r="AJ8620" i="35" s="1"/>
  <c r="AI9039" i="35"/>
  <c r="AJ9039" i="35" s="1"/>
  <c r="AI8147" i="35"/>
  <c r="AJ8147" i="35" s="1"/>
  <c r="AI8580" i="35"/>
  <c r="AJ8580" i="35" s="1"/>
  <c r="AI7802" i="35"/>
  <c r="AJ7802" i="35" s="1"/>
  <c r="AI8321" i="35"/>
  <c r="AJ8321" i="35" s="1"/>
  <c r="AI8992" i="35"/>
  <c r="AJ8992" i="35" s="1"/>
  <c r="AI7871" i="35"/>
  <c r="AJ7871" i="35" s="1"/>
  <c r="AI9424" i="35"/>
  <c r="AJ9424" i="35" s="1"/>
  <c r="AI8463" i="35"/>
  <c r="AJ8463" i="35" s="1"/>
  <c r="AI8437" i="35"/>
  <c r="AJ8437" i="35" s="1"/>
  <c r="AI8419" i="35"/>
  <c r="AJ8419" i="35" s="1"/>
  <c r="AI8353" i="35"/>
  <c r="AJ8353" i="35" s="1"/>
  <c r="AI7947" i="35"/>
  <c r="AJ7947" i="35" s="1"/>
  <c r="AI8114" i="35"/>
  <c r="AJ8114" i="35" s="1"/>
  <c r="AI8514" i="35"/>
  <c r="AJ8514" i="35" s="1"/>
  <c r="AI8016" i="35"/>
  <c r="AJ8016" i="35" s="1"/>
  <c r="AI8233" i="35"/>
  <c r="AJ8233" i="35" s="1"/>
  <c r="AI8736" i="35"/>
  <c r="AJ8736" i="35" s="1"/>
  <c r="AI8940" i="35"/>
  <c r="AJ8940" i="35" s="1"/>
  <c r="AI8976" i="35"/>
  <c r="AJ8976" i="35" s="1"/>
  <c r="AI9087" i="35"/>
  <c r="AJ9087" i="35" s="1"/>
  <c r="AI8283" i="35"/>
  <c r="AJ8283" i="35" s="1"/>
  <c r="AI8604" i="35"/>
  <c r="AJ8604" i="35" s="1"/>
  <c r="AI7811" i="35"/>
  <c r="AJ7811" i="35" s="1"/>
  <c r="AI7978" i="35"/>
  <c r="AJ7978" i="35" s="1"/>
  <c r="AI9407" i="35"/>
  <c r="AJ9407" i="35" s="1"/>
  <c r="AI7880" i="35"/>
  <c r="AJ7880" i="35" s="1"/>
  <c r="AI8047" i="35"/>
  <c r="AJ8047" i="35" s="1"/>
  <c r="AI9700" i="35"/>
  <c r="AJ9700" i="35" s="1"/>
  <c r="AI8416" i="35"/>
  <c r="AJ8416" i="35" s="1"/>
  <c r="AI8390" i="35"/>
  <c r="AJ8390" i="35" s="1"/>
  <c r="AI8692" i="35"/>
  <c r="AJ8692" i="35" s="1"/>
  <c r="AI9375" i="35"/>
  <c r="AJ9375" i="35" s="1"/>
  <c r="AI8242" i="35"/>
  <c r="AJ8242" i="35" s="1"/>
  <c r="AI8772" i="35"/>
  <c r="AJ8772" i="35" s="1"/>
  <c r="AI7842" i="35"/>
  <c r="AJ7842" i="35" s="1"/>
  <c r="AI8426" i="35"/>
  <c r="AJ8426" i="35" s="1"/>
  <c r="AI7744" i="35"/>
  <c r="AJ7744" i="35" s="1"/>
  <c r="AI7911" i="35"/>
  <c r="AJ7911" i="35" s="1"/>
  <c r="AI8871" i="35"/>
  <c r="AJ8871" i="35" s="1"/>
  <c r="AI8543" i="35"/>
  <c r="AJ8543" i="35" s="1"/>
  <c r="AI8557" i="35"/>
  <c r="AJ8557" i="35" s="1"/>
  <c r="AI8459" i="35"/>
  <c r="AJ8459" i="35" s="1"/>
  <c r="AI9503" i="35"/>
  <c r="AJ9503" i="35" s="1"/>
  <c r="AI8858" i="35"/>
  <c r="AJ8858" i="35" s="1"/>
  <c r="AI9630" i="35"/>
  <c r="AJ9630" i="35" s="1"/>
  <c r="AI8886" i="35"/>
  <c r="AJ8886" i="35" s="1"/>
  <c r="AI8366" i="35"/>
  <c r="AJ8366" i="35" s="1"/>
  <c r="AI8511" i="35"/>
  <c r="AJ8511" i="35" s="1"/>
  <c r="AI8661" i="35"/>
  <c r="AJ8661" i="35" s="1"/>
  <c r="AI9137" i="35"/>
  <c r="AJ9137" i="35" s="1"/>
  <c r="AI9310" i="35"/>
  <c r="AJ9310" i="35" s="1"/>
  <c r="AI8590" i="35"/>
  <c r="AJ8590" i="35" s="1"/>
  <c r="AI9436" i="35"/>
  <c r="AJ9436" i="35" s="1"/>
  <c r="AI9109" i="35"/>
  <c r="AJ9109" i="35" s="1"/>
  <c r="AI9183" i="35"/>
  <c r="AJ9183" i="35" s="1"/>
  <c r="AI8555" i="35"/>
  <c r="AJ8555" i="35" s="1"/>
  <c r="AI8837" i="35"/>
  <c r="AJ8837" i="35" s="1"/>
  <c r="AI8083" i="35"/>
  <c r="AJ8083" i="35" s="1"/>
  <c r="AI8410" i="35"/>
  <c r="AJ8410" i="35" s="1"/>
  <c r="AI7738" i="35"/>
  <c r="AJ7738" i="35" s="1"/>
  <c r="AI8154" i="35"/>
  <c r="AJ8154" i="35" s="1"/>
  <c r="AI8594" i="35"/>
  <c r="AJ8594" i="35" s="1"/>
  <c r="AI7807" i="35"/>
  <c r="AJ7807" i="35" s="1"/>
  <c r="AI8710" i="35"/>
  <c r="AJ8710" i="35" s="1"/>
  <c r="AI8279" i="35"/>
  <c r="AJ8279" i="35" s="1"/>
  <c r="AI8293" i="35"/>
  <c r="AJ8293" i="35" s="1"/>
  <c r="AI8355" i="35"/>
  <c r="AJ8355" i="35" s="1"/>
  <c r="AI8180" i="35"/>
  <c r="AJ8180" i="35" s="1"/>
  <c r="AI7883" i="35"/>
  <c r="AJ7883" i="35" s="1"/>
  <c r="AI8050" i="35"/>
  <c r="AJ8050" i="35" s="1"/>
  <c r="AI8345" i="35"/>
  <c r="AJ8345" i="35" s="1"/>
  <c r="AI7952" i="35"/>
  <c r="AJ7952" i="35" s="1"/>
  <c r="AI8119" i="35"/>
  <c r="AJ8119" i="35" s="1"/>
  <c r="AI8506" i="35"/>
  <c r="AJ8506" i="35" s="1"/>
  <c r="AI8608" i="35"/>
  <c r="AJ8608" i="35" s="1"/>
  <c r="AI8582" i="35"/>
  <c r="AJ8582" i="35" s="1"/>
  <c r="AI8884" i="35"/>
  <c r="AJ8884" i="35" s="1"/>
  <c r="AI8219" i="35"/>
  <c r="AJ8219" i="35" s="1"/>
  <c r="AI8434" i="35"/>
  <c r="AJ8434" i="35" s="1"/>
  <c r="AI7747" i="35"/>
  <c r="AJ7747" i="35" s="1"/>
  <c r="AI7914" i="35"/>
  <c r="AJ7914" i="35" s="1"/>
  <c r="AI8618" i="35"/>
  <c r="AJ8618" i="35" s="1"/>
  <c r="AI7816" i="35"/>
  <c r="AJ7816" i="35" s="1"/>
  <c r="AI7983" i="35"/>
  <c r="AJ7983" i="35" s="1"/>
  <c r="AI9354" i="35"/>
  <c r="AJ9354" i="35" s="1"/>
  <c r="AI8232" i="35"/>
  <c r="AJ8232" i="35" s="1"/>
  <c r="AI8246" i="35"/>
  <c r="AJ8246" i="35" s="1"/>
  <c r="AI8595" i="35"/>
  <c r="AJ8595" i="35" s="1"/>
  <c r="AI8965" i="35"/>
  <c r="AJ8965" i="35" s="1"/>
  <c r="AI8123" i="35"/>
  <c r="AJ8123" i="35" s="1"/>
  <c r="AI8516" i="35"/>
  <c r="AJ8516" i="35" s="1"/>
  <c r="AI7778" i="35"/>
  <c r="AJ7778" i="35" s="1"/>
  <c r="AI8257" i="35"/>
  <c r="AJ8257" i="35" s="1"/>
  <c r="AI8800" i="35"/>
  <c r="AJ8800" i="35" s="1"/>
  <c r="AI7847" i="35"/>
  <c r="AJ7847" i="35" s="1"/>
  <c r="AI9040" i="35"/>
  <c r="AJ9040" i="35" s="1"/>
  <c r="AI8399" i="35"/>
  <c r="AJ8399" i="35" s="1"/>
  <c r="AI8373" i="35"/>
  <c r="AJ8373" i="35" s="1"/>
  <c r="AI8395" i="35"/>
  <c r="AJ8395" i="35" s="1"/>
  <c r="AI8289" i="35"/>
  <c r="AJ8289" i="35" s="1"/>
  <c r="AI7923" i="35"/>
  <c r="AJ7923" i="35" s="1"/>
  <c r="AI8090" i="35"/>
  <c r="AJ8090" i="35" s="1"/>
  <c r="AI8450" i="35"/>
  <c r="AJ8450" i="35" s="1"/>
  <c r="AI7992" i="35"/>
  <c r="AJ7992" i="35" s="1"/>
  <c r="AI8169" i="35"/>
  <c r="AJ8169" i="35" s="1"/>
  <c r="AI8612" i="35"/>
  <c r="AJ8612" i="35" s="1"/>
  <c r="AI8544" i="35"/>
  <c r="AJ8544" i="35" s="1"/>
  <c r="AI8518" i="35"/>
  <c r="AJ8518" i="35" s="1"/>
  <c r="AI8820" i="35"/>
  <c r="AJ8820" i="35" s="1"/>
  <c r="AI8195" i="35"/>
  <c r="AJ8195" i="35" s="1"/>
  <c r="AI8370" i="35"/>
  <c r="AJ8370" i="35" s="1"/>
  <c r="AI7723" i="35"/>
  <c r="AJ7723" i="35" s="1"/>
  <c r="AI7890" i="35"/>
  <c r="AJ7890" i="35" s="1"/>
  <c r="AI8554" i="35"/>
  <c r="AJ8554" i="35" s="1"/>
  <c r="AI7792" i="35"/>
  <c r="AJ7792" i="35" s="1"/>
  <c r="AI7959" i="35"/>
  <c r="AJ7959" i="35" s="1"/>
  <c r="AI8649" i="35"/>
  <c r="AJ8649" i="35" s="1"/>
  <c r="AI8724" i="35"/>
  <c r="AJ8724" i="35" s="1"/>
  <c r="AI8760" i="35"/>
  <c r="AJ8760" i="35" s="1"/>
  <c r="AI8507" i="35"/>
  <c r="AJ8507" i="35" s="1"/>
  <c r="AI8586" i="35"/>
  <c r="AJ8586" i="35" s="1"/>
  <c r="AI8035" i="35"/>
  <c r="AJ8035" i="35" s="1"/>
  <c r="AI8282" i="35"/>
  <c r="AJ8282" i="35" s="1"/>
  <c r="AI8928" i="35"/>
  <c r="AJ8928" i="35" s="1"/>
  <c r="AI8104" i="35"/>
  <c r="AJ8104" i="35" s="1"/>
  <c r="AI8466" i="35"/>
  <c r="AJ8466" i="35" s="1"/>
  <c r="AI7759" i="35"/>
  <c r="AJ7759" i="35" s="1"/>
  <c r="AI8156" i="35"/>
  <c r="AJ8156" i="35" s="1"/>
  <c r="AI8488" i="35"/>
  <c r="AJ8488" i="35" s="1"/>
  <c r="AI8108" i="35"/>
  <c r="AJ8108" i="35" s="1"/>
  <c r="AI7686" i="35"/>
  <c r="AJ7686" i="35" s="1"/>
  <c r="AI7343" i="35"/>
  <c r="AJ7343" i="35" s="1"/>
  <c r="AI8092" i="35"/>
  <c r="AJ8092" i="35" s="1"/>
  <c r="AI7688" i="35"/>
  <c r="AJ7688" i="35" s="1"/>
  <c r="AI8006" i="35"/>
  <c r="AJ8006" i="35" s="1"/>
  <c r="AI7938" i="35"/>
  <c r="AJ7938" i="35" s="1"/>
  <c r="AI7823" i="35"/>
  <c r="AJ7823" i="35" s="1"/>
  <c r="AI7784" i="35"/>
  <c r="AJ7784" i="35" s="1"/>
  <c r="AI8409" i="35"/>
  <c r="AJ8409" i="35" s="1"/>
  <c r="AI8452" i="35"/>
  <c r="AJ8452" i="35" s="1"/>
  <c r="AI8348" i="35"/>
  <c r="AJ8348" i="35" s="1"/>
  <c r="AI8571" i="35"/>
  <c r="AJ8571" i="35" s="1"/>
  <c r="AI8168" i="35"/>
  <c r="AJ8168" i="35" s="1"/>
  <c r="AI8023" i="35"/>
  <c r="AJ8023" i="35" s="1"/>
  <c r="AI8864" i="35"/>
  <c r="AJ8864" i="35" s="1"/>
  <c r="AI7787" i="35"/>
  <c r="AJ7787" i="35" s="1"/>
  <c r="AI8259" i="35"/>
  <c r="AJ8259" i="35" s="1"/>
  <c r="AI8805" i="35"/>
  <c r="AJ8805" i="35" s="1"/>
  <c r="AI9181" i="35"/>
  <c r="AJ9181" i="35" s="1"/>
  <c r="AI8056" i="35"/>
  <c r="AJ8056" i="35" s="1"/>
  <c r="AI7731" i="35"/>
  <c r="AJ7731" i="35" s="1"/>
  <c r="AC2" i="35"/>
  <c r="AD2" i="35" s="1"/>
  <c r="AI9301" i="35"/>
  <c r="AJ9301" i="35" s="1"/>
  <c r="AI9947" i="35"/>
  <c r="AJ9947" i="35" s="1"/>
  <c r="AI8771" i="35"/>
  <c r="AJ8771" i="35" s="1"/>
  <c r="AI9578" i="35"/>
  <c r="AJ9578" i="35" s="1"/>
  <c r="AI9235" i="35"/>
  <c r="AJ9235" i="35" s="1"/>
  <c r="AI9750" i="35"/>
  <c r="AJ9750" i="35" s="1"/>
  <c r="AI9352" i="35"/>
  <c r="AJ9352" i="35" s="1"/>
  <c r="AI8993" i="35"/>
  <c r="AJ8993" i="35" s="1"/>
  <c r="AI9439" i="35"/>
  <c r="AJ9439" i="35" s="1"/>
  <c r="AI9252" i="35"/>
  <c r="AJ9252" i="35" s="1"/>
  <c r="AI9099" i="35"/>
  <c r="AJ9099" i="35" s="1"/>
  <c r="AI9686" i="35"/>
  <c r="AJ9686" i="35" s="1"/>
  <c r="AI8755" i="35"/>
  <c r="AJ8755" i="35" s="1"/>
  <c r="AI8794" i="35"/>
  <c r="AJ8794" i="35" s="1"/>
  <c r="AI9450" i="35"/>
  <c r="AJ9450" i="35" s="1"/>
  <c r="AI9244" i="35"/>
  <c r="AJ9244" i="35" s="1"/>
  <c r="AI9283" i="35"/>
  <c r="AJ9283" i="35" s="1"/>
  <c r="AI9234" i="35"/>
  <c r="AJ9234" i="35" s="1"/>
  <c r="AI9003" i="35"/>
  <c r="AJ9003" i="35" s="1"/>
  <c r="AI9064" i="35"/>
  <c r="AJ9064" i="35" s="1"/>
  <c r="AI8977" i="35"/>
  <c r="AJ8977" i="35" s="1"/>
  <c r="AI9221" i="35"/>
  <c r="AJ9221" i="35" s="1"/>
  <c r="AI9292" i="35"/>
  <c r="AJ9292" i="35" s="1"/>
  <c r="AI9081" i="35"/>
  <c r="AJ9081" i="35" s="1"/>
  <c r="AI9992" i="35"/>
  <c r="AJ9992" i="35" s="1"/>
  <c r="AI8735" i="35"/>
  <c r="AJ8735" i="35" s="1"/>
  <c r="AI8894" i="35"/>
  <c r="AJ8894" i="35" s="1"/>
  <c r="AI9880" i="35"/>
  <c r="AJ9880" i="35" s="1"/>
  <c r="AI8739" i="35"/>
  <c r="AJ8739" i="35" s="1"/>
  <c r="AI9966" i="35"/>
  <c r="AJ9966" i="35" s="1"/>
  <c r="AI8663" i="35"/>
  <c r="AJ8663" i="35" s="1"/>
  <c r="AI8822" i="35"/>
  <c r="AJ8822" i="35" s="1"/>
  <c r="AI9395" i="35"/>
  <c r="AJ9395" i="35" s="1"/>
  <c r="AI9288" i="35"/>
  <c r="AJ9288" i="35" s="1"/>
  <c r="AI9185" i="35"/>
  <c r="AJ9185" i="35" s="1"/>
  <c r="AI9638" i="35"/>
  <c r="AJ9638" i="35" s="1"/>
  <c r="AI8750" i="35"/>
  <c r="AJ8750" i="35" s="1"/>
  <c r="AI8472" i="35"/>
  <c r="AJ8472" i="35" s="1"/>
  <c r="AI8660" i="35"/>
  <c r="AJ8660" i="35" s="1"/>
  <c r="AI9189" i="35"/>
  <c r="AJ9189" i="35" s="1"/>
  <c r="AI8302" i="35"/>
  <c r="AJ8302" i="35" s="1"/>
  <c r="AI8477" i="35"/>
  <c r="AJ8477" i="35" s="1"/>
  <c r="AI9870" i="35"/>
  <c r="AJ9870" i="35" s="1"/>
  <c r="AI9226" i="35"/>
  <c r="AJ9226" i="35" s="1"/>
  <c r="AI9159" i="35"/>
  <c r="AJ9159" i="35" s="1"/>
  <c r="AI8903" i="35"/>
  <c r="AJ8903" i="35" s="1"/>
  <c r="AI9104" i="35"/>
  <c r="AJ9104" i="35" s="1"/>
  <c r="AI9031" i="35"/>
  <c r="AJ9031" i="35" s="1"/>
  <c r="AI8272" i="35"/>
  <c r="AJ8272" i="35" s="1"/>
  <c r="AI8447" i="35"/>
  <c r="AJ8447" i="35" s="1"/>
  <c r="AI8614" i="35"/>
  <c r="AJ8614" i="35" s="1"/>
  <c r="AI9055" i="35"/>
  <c r="AJ9055" i="35" s="1"/>
  <c r="AI8277" i="35"/>
  <c r="AJ8277" i="35" s="1"/>
  <c r="AI9164" i="35"/>
  <c r="AJ9164" i="35" s="1"/>
  <c r="AI8923" i="35"/>
  <c r="AJ8923" i="35" s="1"/>
  <c r="AI9365" i="35"/>
  <c r="AJ9365" i="35" s="1"/>
  <c r="AI8703" i="35"/>
  <c r="AJ8703" i="35" s="1"/>
  <c r="AI8862" i="35"/>
  <c r="AJ8862" i="35" s="1"/>
  <c r="AI8584" i="35"/>
  <c r="AJ8584" i="35" s="1"/>
  <c r="AI8957" i="35"/>
  <c r="AJ8957" i="35" s="1"/>
  <c r="AI8247" i="35"/>
  <c r="AJ8247" i="35" s="1"/>
  <c r="AI8414" i="35"/>
  <c r="AJ8414" i="35" s="1"/>
  <c r="AI8589" i="35"/>
  <c r="AJ8589" i="35" s="1"/>
  <c r="P567" i="35"/>
  <c r="Q567" i="35" s="1"/>
  <c r="AI9936" i="35"/>
  <c r="AJ9936" i="35" s="1"/>
  <c r="AI8778" i="35"/>
  <c r="AJ8778" i="35" s="1"/>
  <c r="AI9016" i="35"/>
  <c r="AJ9016" i="35" s="1"/>
  <c r="AI9328" i="35"/>
  <c r="AJ9328" i="35" s="1"/>
  <c r="AI8662" i="35"/>
  <c r="AJ8662" i="35" s="1"/>
  <c r="AI8384" i="35"/>
  <c r="AJ8384" i="35" s="1"/>
  <c r="AI8559" i="35"/>
  <c r="AJ8559" i="35" s="1"/>
  <c r="AI8869" i="35"/>
  <c r="AJ8869" i="35" s="1"/>
  <c r="AI8214" i="35"/>
  <c r="AJ8214" i="35" s="1"/>
  <c r="AI8389" i="35"/>
  <c r="AJ8389" i="35" s="1"/>
  <c r="AI9758" i="35"/>
  <c r="AJ9758" i="35" s="1"/>
  <c r="AI9341" i="35"/>
  <c r="AJ9341" i="35" s="1"/>
  <c r="AI8841" i="35"/>
  <c r="AJ8841" i="35" s="1"/>
  <c r="AI8815" i="35"/>
  <c r="AJ8815" i="35" s="1"/>
  <c r="AI8974" i="35"/>
  <c r="AJ8974" i="35" s="1"/>
  <c r="AI8789" i="35"/>
  <c r="AJ8789" i="35" s="1"/>
  <c r="AI8184" i="35"/>
  <c r="AJ8184" i="35" s="1"/>
  <c r="AI8359" i="35"/>
  <c r="AJ8359" i="35" s="1"/>
  <c r="AI8526" i="35"/>
  <c r="AJ8526" i="35" s="1"/>
  <c r="AI8804" i="35"/>
  <c r="AJ8804" i="35" s="1"/>
  <c r="AI9861" i="35"/>
  <c r="AJ9861" i="35" s="1"/>
  <c r="AI9332" i="35"/>
  <c r="AJ9332" i="35" s="1"/>
  <c r="AI8938" i="35"/>
  <c r="AJ8938" i="35" s="1"/>
  <c r="AI9694" i="35"/>
  <c r="AJ9694" i="35" s="1"/>
  <c r="AI9107" i="35"/>
  <c r="AJ9107" i="35" s="1"/>
  <c r="AI9277" i="35"/>
  <c r="AJ9277" i="35" s="1"/>
  <c r="AI9224" i="35"/>
  <c r="AJ9224" i="35" s="1"/>
  <c r="AI8801" i="35"/>
  <c r="AJ8801" i="35" s="1"/>
  <c r="AI9669" i="35"/>
  <c r="AJ9669" i="35" s="1"/>
  <c r="AI9188" i="35"/>
  <c r="AJ9188" i="35" s="1"/>
  <c r="AI9657" i="35"/>
  <c r="AJ9657" i="35" s="1"/>
  <c r="AI9389" i="35"/>
  <c r="AJ9389" i="35" s="1"/>
  <c r="AI8691" i="35"/>
  <c r="AJ8691" i="35" s="1"/>
  <c r="AI8666" i="35"/>
  <c r="AJ8666" i="35" s="1"/>
  <c r="AI9446" i="35"/>
  <c r="AJ9446" i="35" s="1"/>
  <c r="AI9180" i="35"/>
  <c r="AJ9180" i="35" s="1"/>
  <c r="AI9155" i="35"/>
  <c r="AJ9155" i="35" s="1"/>
  <c r="AI9170" i="35"/>
  <c r="AJ9170" i="35" s="1"/>
  <c r="AI8939" i="35"/>
  <c r="AJ8939" i="35" s="1"/>
  <c r="AI8914" i="35"/>
  <c r="AJ8914" i="35" s="1"/>
  <c r="AI8913" i="35"/>
  <c r="AJ8913" i="35" s="1"/>
  <c r="AI9528" i="35"/>
  <c r="AJ9528" i="35" s="1"/>
  <c r="AI9036" i="35"/>
  <c r="AJ9036" i="35" s="1"/>
  <c r="AI8795" i="35"/>
  <c r="AJ8795" i="35" s="1"/>
  <c r="AI9205" i="35"/>
  <c r="AJ9205" i="35" s="1"/>
  <c r="AI8671" i="35"/>
  <c r="AJ8671" i="35" s="1"/>
  <c r="AI8830" i="35"/>
  <c r="AJ8830" i="35" s="1"/>
  <c r="AI9403" i="35"/>
  <c r="AJ9403" i="35" s="1"/>
  <c r="AI9304" i="35"/>
  <c r="AJ9304" i="35" s="1"/>
  <c r="AI9201" i="35"/>
  <c r="AJ9201" i="35" s="1"/>
  <c r="AI9702" i="35"/>
  <c r="AJ9702" i="35" s="1"/>
  <c r="AI8758" i="35"/>
  <c r="AJ8758" i="35" s="1"/>
  <c r="AI9139" i="35"/>
  <c r="AJ9139" i="35" s="1"/>
  <c r="AI8898" i="35"/>
  <c r="AJ8898" i="35" s="1"/>
  <c r="AI9057" i="35"/>
  <c r="AJ9057" i="35" s="1"/>
  <c r="AI9376" i="35"/>
  <c r="AJ9376" i="35" s="1"/>
  <c r="AI8686" i="35"/>
  <c r="AJ8686" i="35" s="1"/>
  <c r="AI8408" i="35"/>
  <c r="AJ8408" i="35" s="1"/>
  <c r="AI8583" i="35"/>
  <c r="AJ8583" i="35" s="1"/>
  <c r="AI8933" i="35"/>
  <c r="AJ8933" i="35" s="1"/>
  <c r="AI8238" i="35"/>
  <c r="AJ8238" i="35" s="1"/>
  <c r="AI8413" i="35"/>
  <c r="AJ8413" i="35" s="1"/>
  <c r="AI9976" i="35"/>
  <c r="AJ9976" i="35" s="1"/>
  <c r="AI9564" i="35"/>
  <c r="AJ9564" i="35" s="1"/>
  <c r="AI8905" i="35"/>
  <c r="AJ8905" i="35" s="1"/>
  <c r="AI8839" i="35"/>
  <c r="AJ8839" i="35" s="1"/>
  <c r="AI8998" i="35"/>
  <c r="AJ8998" i="35" s="1"/>
  <c r="AI8853" i="35"/>
  <c r="AJ8853" i="35" s="1"/>
  <c r="AI8208" i="35"/>
  <c r="AJ8208" i="35" s="1"/>
  <c r="AI8383" i="35"/>
  <c r="AJ8383" i="35" s="1"/>
  <c r="AI8550" i="35"/>
  <c r="AJ8550" i="35" s="1"/>
  <c r="AI8868" i="35"/>
  <c r="AJ8868" i="35" s="1"/>
  <c r="AI8213" i="35"/>
  <c r="AJ8213" i="35" s="1"/>
  <c r="AI9707" i="35"/>
  <c r="AJ9707" i="35" s="1"/>
  <c r="AI8667" i="35"/>
  <c r="AJ8667" i="35" s="1"/>
  <c r="AI9451" i="35"/>
  <c r="AJ9451" i="35" s="1"/>
  <c r="AI8639" i="35"/>
  <c r="AJ8639" i="35" s="1"/>
  <c r="AI8798" i="35"/>
  <c r="AJ8798" i="35" s="1"/>
  <c r="AI8520" i="35"/>
  <c r="AJ8520" i="35" s="1"/>
  <c r="AI8788" i="35"/>
  <c r="AJ8788" i="35" s="1"/>
  <c r="AI8183" i="35"/>
  <c r="AJ8183" i="35" s="1"/>
  <c r="AI8350" i="35"/>
  <c r="AJ8350" i="35" s="1"/>
  <c r="AI8525" i="35"/>
  <c r="AJ8525" i="35" s="1"/>
  <c r="AI9541" i="35"/>
  <c r="AJ9541" i="35" s="1"/>
  <c r="AI9418" i="35"/>
  <c r="AJ9418" i="35" s="1"/>
  <c r="AI9415" i="35"/>
  <c r="AJ9415" i="35" s="1"/>
  <c r="AI8951" i="35"/>
  <c r="AJ8951" i="35" s="1"/>
  <c r="AI9200" i="35"/>
  <c r="AJ9200" i="35" s="1"/>
  <c r="AI9515" i="35"/>
  <c r="AJ9515" i="35" s="1"/>
  <c r="AI8320" i="35"/>
  <c r="AJ8320" i="35" s="1"/>
  <c r="AI8495" i="35"/>
  <c r="AJ8495" i="35" s="1"/>
  <c r="AI8700" i="35"/>
  <c r="AJ8700" i="35" s="1"/>
  <c r="AI9832" i="35"/>
  <c r="AJ9832" i="35" s="1"/>
  <c r="AI8325" i="35"/>
  <c r="AJ8325" i="35" s="1"/>
  <c r="AI9356" i="35"/>
  <c r="AJ9356" i="35" s="1"/>
  <c r="AI9209" i="35"/>
  <c r="AJ9209" i="35" s="1"/>
  <c r="AI8665" i="35"/>
  <c r="AJ8665" i="35" s="1"/>
  <c r="AI8751" i="35"/>
  <c r="AJ8751" i="35" s="1"/>
  <c r="AI8910" i="35"/>
  <c r="AJ8910" i="35" s="1"/>
  <c r="AI8636" i="35"/>
  <c r="AJ8636" i="35" s="1"/>
  <c r="AI9151" i="35"/>
  <c r="AJ9151" i="35" s="1"/>
  <c r="AI8295" i="35"/>
  <c r="AJ8295" i="35" s="1"/>
  <c r="AI8462" i="35"/>
  <c r="AJ8462" i="35" s="1"/>
  <c r="AI9148" i="35"/>
  <c r="AJ9148" i="35" s="1"/>
  <c r="AI9076" i="35"/>
  <c r="AJ9076" i="35" s="1"/>
  <c r="AI8810" i="35"/>
  <c r="AJ8810" i="35" s="1"/>
  <c r="AI9571" i="35"/>
  <c r="AJ9571" i="35" s="1"/>
  <c r="AI9814" i="35"/>
  <c r="AJ9814" i="35" s="1"/>
  <c r="AI9401" i="35"/>
  <c r="AJ9401" i="35" s="1"/>
  <c r="AI8994" i="35"/>
  <c r="AJ8994" i="35" s="1"/>
  <c r="AI8737" i="35"/>
  <c r="AJ8737" i="35" s="1"/>
  <c r="AI9514" i="35"/>
  <c r="AJ9514" i="35" s="1"/>
  <c r="AI9124" i="35"/>
  <c r="AJ9124" i="35" s="1"/>
  <c r="AI9542" i="35"/>
  <c r="AJ9542" i="35" s="1"/>
  <c r="AI9672" i="35"/>
  <c r="AJ9672" i="35" s="1"/>
  <c r="AI8627" i="35"/>
  <c r="AJ8627" i="35" s="1"/>
  <c r="P1423" i="35"/>
  <c r="Q1423" i="35" s="1"/>
  <c r="AI9572" i="35"/>
  <c r="AJ9572" i="35" s="1"/>
  <c r="AI9116" i="35"/>
  <c r="AJ9116" i="35" s="1"/>
  <c r="AI9091" i="35"/>
  <c r="AJ9091" i="35" s="1"/>
  <c r="AI9042" i="35"/>
  <c r="AJ9042" i="35" s="1"/>
  <c r="AI8875" i="35"/>
  <c r="AJ8875" i="35" s="1"/>
  <c r="AI8850" i="35"/>
  <c r="AJ8850" i="35" s="1"/>
  <c r="AI8849" i="35"/>
  <c r="AJ8849" i="35" s="1"/>
  <c r="AI9345" i="35"/>
  <c r="AJ9345" i="35" s="1"/>
  <c r="AI9480" i="35"/>
  <c r="AJ9480" i="35" s="1"/>
  <c r="AI9416" i="35"/>
  <c r="AJ9416" i="35" s="1"/>
  <c r="AI9233" i="35"/>
  <c r="AJ9233" i="35" s="1"/>
  <c r="AI9766" i="35"/>
  <c r="AJ9766" i="35" s="1"/>
  <c r="AI8766" i="35"/>
  <c r="AJ8766" i="35" s="1"/>
  <c r="AI9147" i="35"/>
  <c r="AJ9147" i="35" s="1"/>
  <c r="AI8906" i="35"/>
  <c r="AJ8906" i="35" s="1"/>
  <c r="AI9073" i="35"/>
  <c r="AJ9073" i="35" s="1"/>
  <c r="AI9392" i="35"/>
  <c r="AJ9392" i="35" s="1"/>
  <c r="AI9759" i="35"/>
  <c r="AJ9759" i="35" s="1"/>
  <c r="AI9609" i="35"/>
  <c r="AJ9609" i="35" s="1"/>
  <c r="AI9790" i="35"/>
  <c r="AJ9790" i="35" s="1"/>
  <c r="AI8975" i="35"/>
  <c r="AJ8975" i="35" s="1"/>
  <c r="AI9248" i="35"/>
  <c r="AJ9248" i="35" s="1"/>
  <c r="AI9165" i="35"/>
  <c r="AJ9165" i="35" s="1"/>
  <c r="AI8344" i="35"/>
  <c r="AJ8344" i="35" s="1"/>
  <c r="AI8519" i="35"/>
  <c r="AJ8519" i="35" s="1"/>
  <c r="AI8764" i="35"/>
  <c r="AJ8764" i="35" s="1"/>
  <c r="AI8174" i="35"/>
  <c r="AJ8174" i="35" s="1"/>
  <c r="AI8349" i="35"/>
  <c r="AJ8349" i="35" s="1"/>
  <c r="AI9430" i="35"/>
  <c r="AJ9430" i="35" s="1"/>
  <c r="AI9353" i="35"/>
  <c r="AJ9353" i="35" s="1"/>
  <c r="AI8729" i="35"/>
  <c r="AJ8729" i="35" s="1"/>
  <c r="AI8775" i="35"/>
  <c r="AJ8775" i="35" s="1"/>
  <c r="AI8934" i="35"/>
  <c r="AJ8934" i="35" s="1"/>
  <c r="AI8684" i="35"/>
  <c r="AJ8684" i="35" s="1"/>
  <c r="AI9473" i="35"/>
  <c r="AJ9473" i="35" s="1"/>
  <c r="AI8319" i="35"/>
  <c r="AJ8319" i="35" s="1"/>
  <c r="AI8486" i="35"/>
  <c r="AJ8486" i="35" s="1"/>
  <c r="AI8696" i="35"/>
  <c r="AJ8696" i="35" s="1"/>
  <c r="AI8149" i="35"/>
  <c r="AJ8149" i="35" s="1"/>
  <c r="AI9331" i="35"/>
  <c r="AJ9331" i="35" s="1"/>
  <c r="AI9160" i="35"/>
  <c r="AJ9160" i="35" s="1"/>
  <c r="AI9153" i="35"/>
  <c r="AJ9153" i="35" s="1"/>
  <c r="AI9526" i="35"/>
  <c r="AJ9526" i="35" s="1"/>
  <c r="AI8734" i="35"/>
  <c r="AJ8734" i="35" s="1"/>
  <c r="AI8456" i="35"/>
  <c r="AJ8456" i="35" s="1"/>
  <c r="AI8634" i="35"/>
  <c r="AJ8634" i="35" s="1"/>
  <c r="AI9103" i="35"/>
  <c r="AJ9103" i="35" s="1"/>
  <c r="AI8286" i="35"/>
  <c r="AJ8286" i="35" s="1"/>
  <c r="AI8461" i="35"/>
  <c r="AJ8461" i="35" s="1"/>
  <c r="AI9374" i="35"/>
  <c r="AJ9374" i="35" s="1"/>
  <c r="AI9162" i="35"/>
  <c r="AJ9162" i="35" s="1"/>
  <c r="AI9047" i="35"/>
  <c r="AJ9047" i="35" s="1"/>
  <c r="AI8887" i="35"/>
  <c r="AJ8887" i="35" s="1"/>
  <c r="AI9072" i="35"/>
  <c r="AJ9072" i="35" s="1"/>
  <c r="AI8981" i="35"/>
  <c r="AJ8981" i="35" s="1"/>
  <c r="AI8256" i="35"/>
  <c r="AJ8256" i="35" s="1"/>
  <c r="AI8431" i="35"/>
  <c r="AJ8431" i="35" s="1"/>
  <c r="AI8598" i="35"/>
  <c r="AJ8598" i="35" s="1"/>
  <c r="AI8996" i="35"/>
  <c r="AJ8996" i="35" s="1"/>
  <c r="AI8261" i="35"/>
  <c r="AJ8261" i="35" s="1"/>
  <c r="AI9100" i="35"/>
  <c r="AJ9100" i="35" s="1"/>
  <c r="AI8859" i="35"/>
  <c r="AJ8859" i="35" s="1"/>
  <c r="AI9317" i="35"/>
  <c r="AJ9317" i="35" s="1"/>
  <c r="AI8687" i="35"/>
  <c r="AJ8687" i="35" s="1"/>
  <c r="AI8846" i="35"/>
  <c r="AJ8846" i="35" s="1"/>
  <c r="AI8568" i="35"/>
  <c r="AJ8568" i="35" s="1"/>
  <c r="AI8916" i="35"/>
  <c r="AJ8916" i="35" s="1"/>
  <c r="AI8231" i="35"/>
  <c r="AJ8231" i="35" s="1"/>
  <c r="AI8398" i="35"/>
  <c r="AJ8398" i="35" s="1"/>
  <c r="AI9675" i="35"/>
  <c r="AJ9675" i="35" s="1"/>
  <c r="AI9179" i="35"/>
  <c r="AJ9179" i="35" s="1"/>
  <c r="AI9111" i="35"/>
  <c r="AJ9111" i="35" s="1"/>
  <c r="AI9196" i="35"/>
  <c r="AJ9196" i="35" s="1"/>
  <c r="AI9673" i="35"/>
  <c r="AJ9673" i="35" s="1"/>
  <c r="AI9145" i="35"/>
  <c r="AJ9145" i="35" s="1"/>
  <c r="AI8866" i="35"/>
  <c r="AJ8866" i="35" s="1"/>
  <c r="AI9654" i="35"/>
  <c r="AJ9654" i="35" s="1"/>
  <c r="AI9548" i="35"/>
  <c r="AJ9548" i="35" s="1"/>
  <c r="AI9755" i="35"/>
  <c r="AJ9755" i="35" s="1"/>
  <c r="AI9440" i="35"/>
  <c r="AJ9440" i="35" s="1"/>
  <c r="AI9385" i="35"/>
  <c r="AJ9385" i="35" s="1"/>
  <c r="AI9336" i="35"/>
  <c r="AJ9336" i="35" s="1"/>
  <c r="P311" i="35"/>
  <c r="Q311" i="35" s="1"/>
  <c r="AI10008" i="35"/>
  <c r="AJ10008" i="35" s="1"/>
  <c r="AI9910" i="35"/>
  <c r="AJ9910" i="35" s="1"/>
  <c r="AI9968" i="35"/>
  <c r="AJ9968" i="35" s="1"/>
  <c r="AI9622" i="35"/>
  <c r="AJ9622" i="35" s="1"/>
  <c r="AI8747" i="35"/>
  <c r="AJ8747" i="35" s="1"/>
  <c r="AI8786" i="35"/>
  <c r="AJ8786" i="35" s="1"/>
  <c r="AI8785" i="35"/>
  <c r="AJ8785" i="35" s="1"/>
  <c r="AI9217" i="35"/>
  <c r="AJ9217" i="35" s="1"/>
  <c r="AI9203" i="35"/>
  <c r="AJ9203" i="35" s="1"/>
  <c r="AI8962" i="35"/>
  <c r="AJ8962" i="35" s="1"/>
  <c r="AI9089" i="35"/>
  <c r="AJ9089" i="35" s="1"/>
  <c r="AI9408" i="35"/>
  <c r="AJ9408" i="35" s="1"/>
  <c r="AI9823" i="35"/>
  <c r="AJ9823" i="35" s="1"/>
  <c r="AI9625" i="35"/>
  <c r="AJ9625" i="35" s="1"/>
  <c r="AI9875" i="35"/>
  <c r="AJ9875" i="35" s="1"/>
  <c r="AI8983" i="35"/>
  <c r="AJ8983" i="35" s="1"/>
  <c r="AI9264" i="35"/>
  <c r="AJ9264" i="35" s="1"/>
  <c r="AI9834" i="35"/>
  <c r="AJ9834" i="35" s="1"/>
  <c r="AI9282" i="35"/>
  <c r="AJ9282" i="35" s="1"/>
  <c r="AI9175" i="35"/>
  <c r="AJ9175" i="35" s="1"/>
  <c r="AI8911" i="35"/>
  <c r="AJ8911" i="35" s="1"/>
  <c r="AI9120" i="35"/>
  <c r="AJ9120" i="35" s="1"/>
  <c r="AI9071" i="35"/>
  <c r="AJ9071" i="35" s="1"/>
  <c r="AI8280" i="35"/>
  <c r="AJ8280" i="35" s="1"/>
  <c r="AI8455" i="35"/>
  <c r="AJ8455" i="35" s="1"/>
  <c r="AI8623" i="35"/>
  <c r="AJ8623" i="35" s="1"/>
  <c r="AI9101" i="35"/>
  <c r="AJ9101" i="35" s="1"/>
  <c r="AI8285" i="35"/>
  <c r="AJ8285" i="35" s="1"/>
  <c r="AI9172" i="35"/>
  <c r="AJ9172" i="35" s="1"/>
  <c r="AI8931" i="35"/>
  <c r="AJ8931" i="35" s="1"/>
  <c r="AI9457" i="35"/>
  <c r="AJ9457" i="35" s="1"/>
  <c r="AI8711" i="35"/>
  <c r="AJ8711" i="35" s="1"/>
  <c r="AI8870" i="35"/>
  <c r="AJ8870" i="35" s="1"/>
  <c r="AI8592" i="35"/>
  <c r="AJ8592" i="35" s="1"/>
  <c r="AI8980" i="35"/>
  <c r="AJ8980" i="35" s="1"/>
  <c r="AI8255" i="35"/>
  <c r="AJ8255" i="35" s="1"/>
  <c r="AI8422" i="35"/>
  <c r="AJ8422" i="35" s="1"/>
  <c r="AI8597" i="35"/>
  <c r="AJ8597" i="35" s="1"/>
  <c r="P214" i="35"/>
  <c r="Q214" i="35" s="1"/>
  <c r="AI9075" i="35"/>
  <c r="AJ9075" i="35" s="1"/>
  <c r="AI8834" i="35"/>
  <c r="AJ8834" i="35" s="1"/>
  <c r="AI9029" i="35"/>
  <c r="AJ9029" i="35" s="1"/>
  <c r="AI9344" i="35"/>
  <c r="AJ9344" i="35" s="1"/>
  <c r="AI8670" i="35"/>
  <c r="AJ8670" i="35" s="1"/>
  <c r="AI8392" i="35"/>
  <c r="AJ8392" i="35" s="1"/>
  <c r="AI8567" i="35"/>
  <c r="AJ8567" i="35" s="1"/>
  <c r="AI8892" i="35"/>
  <c r="AJ8892" i="35" s="1"/>
  <c r="AI8222" i="35"/>
  <c r="AJ8222" i="35" s="1"/>
  <c r="AI8397" i="35"/>
  <c r="AJ8397" i="35" s="1"/>
  <c r="AI9776" i="35"/>
  <c r="AJ9776" i="35" s="1"/>
  <c r="AI9357" i="35"/>
  <c r="AJ9357" i="35" s="1"/>
  <c r="AI8857" i="35"/>
  <c r="AJ8857" i="35" s="1"/>
  <c r="AI8823" i="35"/>
  <c r="AJ8823" i="35" s="1"/>
  <c r="AI8982" i="35"/>
  <c r="AJ8982" i="35" s="1"/>
  <c r="AI8812" i="35"/>
  <c r="AJ8812" i="35" s="1"/>
  <c r="AI8192" i="35"/>
  <c r="AJ8192" i="35" s="1"/>
  <c r="AI8367" i="35"/>
  <c r="AJ8367" i="35" s="1"/>
  <c r="AI8534" i="35"/>
  <c r="AJ8534" i="35" s="1"/>
  <c r="AI8824" i="35"/>
  <c r="AJ8824" i="35" s="1"/>
  <c r="AI8197" i="35"/>
  <c r="AJ8197" i="35" s="1"/>
  <c r="AI9582" i="35"/>
  <c r="AJ9582" i="35" s="1"/>
  <c r="AI9808" i="35"/>
  <c r="AJ9808" i="35" s="1"/>
  <c r="AI9329" i="35"/>
  <c r="AJ9329" i="35" s="1"/>
  <c r="AI9960" i="35"/>
  <c r="AJ9960" i="35" s="1"/>
  <c r="AI8782" i="35"/>
  <c r="AJ8782" i="35" s="1"/>
  <c r="AI8504" i="35"/>
  <c r="AJ8504" i="35" s="1"/>
  <c r="AI8744" i="35"/>
  <c r="AJ8744" i="35" s="1"/>
  <c r="AI8167" i="35"/>
  <c r="AJ8167" i="35" s="1"/>
  <c r="AI8334" i="35"/>
  <c r="AJ8334" i="35" s="1"/>
  <c r="AI8509" i="35"/>
  <c r="AJ8509" i="35" s="1"/>
  <c r="AI8907" i="35"/>
  <c r="AJ8907" i="35" s="1"/>
  <c r="AI9835" i="35"/>
  <c r="AJ9835" i="35" s="1"/>
  <c r="AI8873" i="35"/>
  <c r="AJ8873" i="35" s="1"/>
  <c r="AI9974" i="35"/>
  <c r="AJ9974" i="35" s="1"/>
  <c r="AI9378" i="35"/>
  <c r="AJ9378" i="35" s="1"/>
  <c r="AI9023" i="35"/>
  <c r="AJ9023" i="35" s="1"/>
  <c r="AI8738" i="35"/>
  <c r="AJ8738" i="35" s="1"/>
  <c r="AI9253" i="35"/>
  <c r="AJ9253" i="35" s="1"/>
  <c r="AI9585" i="35"/>
  <c r="AJ9585" i="35" s="1"/>
  <c r="AI9627" i="35"/>
  <c r="AJ9627" i="35" s="1"/>
  <c r="AI9306" i="35"/>
  <c r="AJ9306" i="35" s="1"/>
  <c r="AI9257" i="35"/>
  <c r="AJ9257" i="35" s="1"/>
  <c r="AI9208" i="35"/>
  <c r="AJ9208" i="35" s="1"/>
  <c r="AI9887" i="35"/>
  <c r="AJ9887" i="35" s="1"/>
  <c r="AI9798" i="35"/>
  <c r="AJ9798" i="35" s="1"/>
  <c r="AI9739" i="35"/>
  <c r="AJ9739" i="35" s="1"/>
  <c r="AI9641" i="35"/>
  <c r="AJ9641" i="35" s="1"/>
  <c r="AI9373" i="35"/>
  <c r="AJ9373" i="35" s="1"/>
  <c r="AI8683" i="35"/>
  <c r="AJ8683" i="35" s="1"/>
  <c r="AI9998" i="35"/>
  <c r="AJ9998" i="35" s="1"/>
  <c r="AI8721" i="35"/>
  <c r="AJ8721" i="35" s="1"/>
  <c r="AI9865" i="35"/>
  <c r="AJ9865" i="35" s="1"/>
  <c r="AI9737" i="35"/>
  <c r="AJ9737" i="35" s="1"/>
  <c r="AI8706" i="35"/>
  <c r="AJ8706" i="35" s="1"/>
  <c r="AI8991" i="35"/>
  <c r="AJ8991" i="35" s="1"/>
  <c r="AI9280" i="35"/>
  <c r="AJ9280" i="35" s="1"/>
  <c r="AI9898" i="35"/>
  <c r="AJ9898" i="35" s="1"/>
  <c r="AI9290" i="35"/>
  <c r="AJ9290" i="35" s="1"/>
  <c r="AI9207" i="35"/>
  <c r="AJ9207" i="35" s="1"/>
  <c r="AI8919" i="35"/>
  <c r="AJ8919" i="35" s="1"/>
  <c r="AI9136" i="35"/>
  <c r="AJ9136" i="35" s="1"/>
  <c r="AI9547" i="35"/>
  <c r="AJ9547" i="35" s="1"/>
  <c r="AI9026" i="35"/>
  <c r="AJ9026" i="35" s="1"/>
  <c r="AI8921" i="35"/>
  <c r="AJ8921" i="35" s="1"/>
  <c r="AI8847" i="35"/>
  <c r="AJ8847" i="35" s="1"/>
  <c r="AI9006" i="35"/>
  <c r="AJ9006" i="35" s="1"/>
  <c r="AI8876" i="35"/>
  <c r="AJ8876" i="35" s="1"/>
  <c r="AI8216" i="35"/>
  <c r="AJ8216" i="35" s="1"/>
  <c r="AI8391" i="35"/>
  <c r="AJ8391" i="35" s="1"/>
  <c r="AI8558" i="35"/>
  <c r="AJ8558" i="35" s="1"/>
  <c r="AI8888" i="35"/>
  <c r="AJ8888" i="35" s="1"/>
  <c r="AI8221" i="35"/>
  <c r="AJ8221" i="35" s="1"/>
  <c r="AI9723" i="35"/>
  <c r="AJ9723" i="35" s="1"/>
  <c r="AI8675" i="35"/>
  <c r="AJ8675" i="35" s="1"/>
  <c r="AI9476" i="35"/>
  <c r="AJ9476" i="35" s="1"/>
  <c r="AI8647" i="35"/>
  <c r="AJ8647" i="35" s="1"/>
  <c r="AI8806" i="35"/>
  <c r="AJ8806" i="35" s="1"/>
  <c r="AI8528" i="35"/>
  <c r="AJ8528" i="35" s="1"/>
  <c r="AI8808" i="35"/>
  <c r="AJ8808" i="35" s="1"/>
  <c r="AI8191" i="35"/>
  <c r="AJ8191" i="35" s="1"/>
  <c r="AI8358" i="35"/>
  <c r="AJ8358" i="35" s="1"/>
  <c r="AI8533" i="35"/>
  <c r="AJ8533" i="35" s="1"/>
  <c r="AI9989" i="35"/>
  <c r="AJ9989" i="35" s="1"/>
  <c r="AI9504" i="35"/>
  <c r="AJ9504" i="35" s="1"/>
  <c r="AI9435" i="35"/>
  <c r="AJ9435" i="35" s="1"/>
  <c r="AI8959" i="35"/>
  <c r="AJ8959" i="35" s="1"/>
  <c r="AI9216" i="35"/>
  <c r="AJ9216" i="35" s="1"/>
  <c r="AI9077" i="35"/>
  <c r="AJ9077" i="35" s="1"/>
  <c r="AI8328" i="35"/>
  <c r="AJ8328" i="35" s="1"/>
  <c r="AI8503" i="35"/>
  <c r="AJ8503" i="35" s="1"/>
  <c r="AI8720" i="35"/>
  <c r="AJ8720" i="35" s="1"/>
  <c r="AI8158" i="35"/>
  <c r="AJ8158" i="35" s="1"/>
  <c r="AI8333" i="35"/>
  <c r="AJ8333" i="35" s="1"/>
  <c r="AI9364" i="35"/>
  <c r="AJ9364" i="35" s="1"/>
  <c r="AI9225" i="35"/>
  <c r="AJ9225" i="35" s="1"/>
  <c r="AI8705" i="35"/>
  <c r="AJ8705" i="35" s="1"/>
  <c r="AI8759" i="35"/>
  <c r="AJ8759" i="35" s="1"/>
  <c r="AI8918" i="35"/>
  <c r="AJ8918" i="35" s="1"/>
  <c r="AI8646" i="35"/>
  <c r="AJ8646" i="35" s="1"/>
  <c r="AI9199" i="35"/>
  <c r="AJ9199" i="35" s="1"/>
  <c r="AI8303" i="35"/>
  <c r="AJ8303" i="35" s="1"/>
  <c r="AI8470" i="35"/>
  <c r="AJ8470" i="35" s="1"/>
  <c r="AI8656" i="35"/>
  <c r="AJ8656" i="35" s="1"/>
  <c r="AI9391" i="35"/>
  <c r="AJ9391" i="35" s="1"/>
  <c r="AI9267" i="35"/>
  <c r="AJ9267" i="35" s="1"/>
  <c r="AI9033" i="35"/>
  <c r="AJ9033" i="35" s="1"/>
  <c r="AI9121" i="35"/>
  <c r="AJ9121" i="35" s="1"/>
  <c r="AI9449" i="35"/>
  <c r="AJ9449" i="35" s="1"/>
  <c r="AI8718" i="35"/>
  <c r="AJ8718" i="35" s="1"/>
  <c r="AI8440" i="35"/>
  <c r="AJ8440" i="35" s="1"/>
  <c r="AI8615" i="35"/>
  <c r="AJ8615" i="35" s="1"/>
  <c r="AI9024" i="35"/>
  <c r="AJ9024" i="35" s="1"/>
  <c r="AI8270" i="35"/>
  <c r="AJ8270" i="35" s="1"/>
  <c r="AI8445" i="35"/>
  <c r="AJ8445" i="35" s="1"/>
  <c r="AI9383" i="35"/>
  <c r="AJ9383" i="35" s="1"/>
  <c r="AI9130" i="35"/>
  <c r="AJ9130" i="35" s="1"/>
  <c r="AI9704" i="35"/>
  <c r="AJ9704" i="35" s="1"/>
  <c r="AI9774" i="35"/>
  <c r="AJ9774" i="35" s="1"/>
  <c r="AI9314" i="35"/>
  <c r="AJ9314" i="35" s="1"/>
  <c r="AI8827" i="35"/>
  <c r="AJ8827" i="35" s="1"/>
  <c r="AI8674" i="35"/>
  <c r="AJ8674" i="35" s="1"/>
  <c r="AI9377" i="35"/>
  <c r="AJ9377" i="35" s="1"/>
  <c r="AI9819" i="35"/>
  <c r="AJ9819" i="35" s="1"/>
  <c r="AI9419" i="35"/>
  <c r="AJ9419" i="35" s="1"/>
  <c r="AI9242" i="35"/>
  <c r="AJ9242" i="35" s="1"/>
  <c r="AI9011" i="35"/>
  <c r="AJ9011" i="35" s="1"/>
  <c r="AI9080" i="35"/>
  <c r="AJ9080" i="35" s="1"/>
  <c r="AI10038" i="35"/>
  <c r="AJ10038" i="35" s="1"/>
  <c r="AI9545" i="35"/>
  <c r="AJ9545" i="35" s="1"/>
  <c r="AI9611" i="35"/>
  <c r="AJ9611" i="35" s="1"/>
  <c r="AI9529" i="35"/>
  <c r="AJ9529" i="35" s="1"/>
  <c r="AI9608" i="35"/>
  <c r="AJ9608" i="35" s="1"/>
  <c r="AI8619" i="35"/>
  <c r="AJ8619" i="35" s="1"/>
  <c r="AI9460" i="35"/>
  <c r="AJ9460" i="35" s="1"/>
  <c r="AI8657" i="35"/>
  <c r="AJ8657" i="35" s="1"/>
  <c r="AI9636" i="35"/>
  <c r="AJ9636" i="35" s="1"/>
  <c r="AI9346" i="35"/>
  <c r="AJ9346" i="35" s="1"/>
  <c r="AI9287" i="35"/>
  <c r="AJ9287" i="35" s="1"/>
  <c r="AI8927" i="35"/>
  <c r="AJ8927" i="35" s="1"/>
  <c r="AI9152" i="35"/>
  <c r="AJ9152" i="35" s="1"/>
  <c r="AI9560" i="35"/>
  <c r="AJ9560" i="35" s="1"/>
  <c r="AI9034" i="35"/>
  <c r="AJ9034" i="35" s="1"/>
  <c r="AI8961" i="35"/>
  <c r="AJ8961" i="35" s="1"/>
  <c r="AI8855" i="35"/>
  <c r="AJ8855" i="35" s="1"/>
  <c r="AI9015" i="35"/>
  <c r="AJ9015" i="35" s="1"/>
  <c r="AI9520" i="35"/>
  <c r="AJ9520" i="35" s="1"/>
  <c r="AI9502" i="35"/>
  <c r="AJ9502" i="35" s="1"/>
  <c r="AI8769" i="35"/>
  <c r="AJ8769" i="35" s="1"/>
  <c r="AI8783" i="35"/>
  <c r="AJ8783" i="35" s="1"/>
  <c r="AI8942" i="35"/>
  <c r="AJ8942" i="35" s="1"/>
  <c r="AI8704" i="35"/>
  <c r="AJ8704" i="35" s="1"/>
  <c r="AI8152" i="35"/>
  <c r="AJ8152" i="35" s="1"/>
  <c r="AI8327" i="35"/>
  <c r="AJ8327" i="35" s="1"/>
  <c r="AI8494" i="35"/>
  <c r="AJ8494" i="35" s="1"/>
  <c r="AI8717" i="35"/>
  <c r="AJ8717" i="35" s="1"/>
  <c r="AI8157" i="35"/>
  <c r="AJ8157" i="35" s="1"/>
  <c r="AI9339" i="35"/>
  <c r="AJ9339" i="35" s="1"/>
  <c r="AI9176" i="35"/>
  <c r="AJ9176" i="35" s="1"/>
  <c r="AI9169" i="35"/>
  <c r="AJ9169" i="35" s="1"/>
  <c r="AI9577" i="35"/>
  <c r="AJ9577" i="35" s="1"/>
  <c r="AI8742" i="35"/>
  <c r="AJ8742" i="35" s="1"/>
  <c r="AI8464" i="35"/>
  <c r="AJ8464" i="35" s="1"/>
  <c r="AI8645" i="35"/>
  <c r="AJ8645" i="35" s="1"/>
  <c r="AI9149" i="35"/>
  <c r="AJ9149" i="35" s="1"/>
  <c r="AI8294" i="35"/>
  <c r="AJ8294" i="35" s="1"/>
  <c r="AI8469" i="35"/>
  <c r="AJ8469" i="35" s="1"/>
  <c r="AI9715" i="35"/>
  <c r="AJ9715" i="35" s="1"/>
  <c r="AI9218" i="35"/>
  <c r="AJ9218" i="35" s="1"/>
  <c r="AI9079" i="35"/>
  <c r="AJ9079" i="35" s="1"/>
  <c r="AI8895" i="35"/>
  <c r="AJ8895" i="35" s="1"/>
  <c r="AI9088" i="35"/>
  <c r="AJ9088" i="35" s="1"/>
  <c r="AI9004" i="35"/>
  <c r="AJ9004" i="35" s="1"/>
  <c r="AI8264" i="35"/>
  <c r="AJ8264" i="35" s="1"/>
  <c r="AI8439" i="35"/>
  <c r="AJ8439" i="35" s="1"/>
  <c r="AI8606" i="35"/>
  <c r="AJ8606" i="35" s="1"/>
  <c r="AI9017" i="35"/>
  <c r="AJ9017" i="35" s="1"/>
  <c r="AI8269" i="35"/>
  <c r="AJ8269" i="35" s="1"/>
  <c r="AI9108" i="35"/>
  <c r="AJ9108" i="35" s="1"/>
  <c r="AI8867" i="35"/>
  <c r="AJ8867" i="35" s="1"/>
  <c r="AI9333" i="35"/>
  <c r="AJ9333" i="35" s="1"/>
  <c r="AI8695" i="35"/>
  <c r="AJ8695" i="35" s="1"/>
  <c r="AI8854" i="35"/>
  <c r="AJ8854" i="35" s="1"/>
  <c r="AI8576" i="35"/>
  <c r="AJ8576" i="35" s="1"/>
  <c r="AI8936" i="35"/>
  <c r="AJ8936" i="35" s="1"/>
  <c r="AI8239" i="35"/>
  <c r="AJ8239" i="35" s="1"/>
  <c r="AI8406" i="35"/>
  <c r="AJ8406" i="35" s="1"/>
  <c r="AI8581" i="35"/>
  <c r="AJ8581" i="35" s="1"/>
  <c r="P823" i="35"/>
  <c r="Q823" i="35" s="1"/>
  <c r="AI9904" i="35"/>
  <c r="AJ9904" i="35" s="1"/>
  <c r="AI8770" i="35"/>
  <c r="AJ8770" i="35" s="1"/>
  <c r="AI9007" i="35"/>
  <c r="AJ9007" i="35" s="1"/>
  <c r="AI9312" i="35"/>
  <c r="AJ9312" i="35" s="1"/>
  <c r="AI8654" i="35"/>
  <c r="AJ8654" i="35" s="1"/>
  <c r="AI8376" i="35"/>
  <c r="AJ8376" i="35" s="1"/>
  <c r="AI8551" i="35"/>
  <c r="AJ8551" i="35" s="1"/>
  <c r="AI8848" i="35"/>
  <c r="AJ8848" i="35" s="1"/>
  <c r="AI8206" i="35"/>
  <c r="AJ8206" i="35" s="1"/>
  <c r="AI8381" i="35"/>
  <c r="AJ8381" i="35" s="1"/>
  <c r="AI8945" i="35"/>
  <c r="AJ8945" i="35" s="1"/>
  <c r="AI9811" i="35"/>
  <c r="AJ9811" i="35" s="1"/>
  <c r="AI9393" i="35"/>
  <c r="AJ9393" i="35" s="1"/>
  <c r="AI9428" i="35"/>
  <c r="AJ9428" i="35" s="1"/>
  <c r="AI9250" i="35"/>
  <c r="AJ9250" i="35" s="1"/>
  <c r="AI8763" i="35"/>
  <c r="AJ8763" i="35" s="1"/>
  <c r="AI9223" i="35"/>
  <c r="AJ9223" i="35" s="1"/>
  <c r="AI9249" i="35"/>
  <c r="AJ9249" i="35" s="1"/>
  <c r="AI9558" i="35"/>
  <c r="AJ9558" i="35" s="1"/>
  <c r="AI9291" i="35"/>
  <c r="AJ9291" i="35" s="1"/>
  <c r="AI9178" i="35"/>
  <c r="AJ9178" i="35" s="1"/>
  <c r="AI8947" i="35"/>
  <c r="AJ8947" i="35" s="1"/>
  <c r="AI8922" i="35"/>
  <c r="AJ8922" i="35" s="1"/>
  <c r="AI9605" i="35"/>
  <c r="AJ9605" i="35" s="1"/>
  <c r="AI9443" i="35"/>
  <c r="AJ9443" i="35" s="1"/>
  <c r="AI9411" i="35"/>
  <c r="AJ9411" i="35" s="1"/>
  <c r="AI9427" i="35"/>
  <c r="AJ9427" i="35" s="1"/>
  <c r="AI9369" i="35"/>
  <c r="AJ9369" i="35" s="1"/>
  <c r="AI9320" i="35"/>
  <c r="AJ9320" i="35" s="1"/>
  <c r="AI9319" i="35"/>
  <c r="AJ9319" i="35" s="1"/>
  <c r="AI9539" i="35"/>
  <c r="AJ9539" i="35" s="1"/>
  <c r="AI9664" i="35"/>
  <c r="AJ9664" i="35" s="1"/>
  <c r="AI9090" i="35"/>
  <c r="AJ9090" i="35" s="1"/>
  <c r="AI8969" i="35"/>
  <c r="AJ8969" i="35" s="1"/>
  <c r="AI8863" i="35"/>
  <c r="AJ8863" i="35" s="1"/>
  <c r="AI9027" i="35"/>
  <c r="AJ9027" i="35" s="1"/>
  <c r="AI9532" i="35"/>
  <c r="AJ9532" i="35" s="1"/>
  <c r="AI9553" i="35"/>
  <c r="AJ9553" i="35" s="1"/>
  <c r="AI8777" i="35"/>
  <c r="AJ8777" i="35" s="1"/>
  <c r="AI8791" i="35"/>
  <c r="AJ8791" i="35" s="1"/>
  <c r="AI8950" i="35"/>
  <c r="AJ8950" i="35" s="1"/>
  <c r="AI9228" i="35"/>
  <c r="AJ9228" i="35" s="1"/>
  <c r="AI8987" i="35"/>
  <c r="AJ8987" i="35" s="1"/>
  <c r="AI9488" i="35"/>
  <c r="AJ9488" i="35" s="1"/>
  <c r="AI8719" i="35"/>
  <c r="AJ8719" i="35" s="1"/>
  <c r="AI8878" i="35"/>
  <c r="AJ8878" i="35" s="1"/>
  <c r="AI8600" i="35"/>
  <c r="AJ8600" i="35" s="1"/>
  <c r="AI9000" i="35"/>
  <c r="AJ9000" i="35" s="1"/>
  <c r="AI8263" i="35"/>
  <c r="AJ8263" i="35" s="1"/>
  <c r="AI8430" i="35"/>
  <c r="AJ8430" i="35" s="1"/>
  <c r="AI8605" i="35"/>
  <c r="AJ8605" i="35" s="1"/>
  <c r="P1766" i="35"/>
  <c r="Q1766" i="35" s="1"/>
  <c r="AI9083" i="35"/>
  <c r="AJ9083" i="35" s="1"/>
  <c r="AI8842" i="35"/>
  <c r="AJ8842" i="35" s="1"/>
  <c r="AI9041" i="35"/>
  <c r="AJ9041" i="35" s="1"/>
  <c r="AI9360" i="35"/>
  <c r="AJ9360" i="35" s="1"/>
  <c r="AI8678" i="35"/>
  <c r="AJ8678" i="35" s="1"/>
  <c r="AI8400" i="35"/>
  <c r="AJ8400" i="35" s="1"/>
  <c r="AI8575" i="35"/>
  <c r="AJ8575" i="35" s="1"/>
  <c r="AI8912" i="35"/>
  <c r="AJ8912" i="35" s="1"/>
  <c r="AI8230" i="35"/>
  <c r="AJ8230" i="35" s="1"/>
  <c r="AI8405" i="35"/>
  <c r="AJ8405" i="35" s="1"/>
  <c r="AI9944" i="35"/>
  <c r="AJ9944" i="35" s="1"/>
  <c r="AI9513" i="35"/>
  <c r="AJ9513" i="35" s="1"/>
  <c r="AI8897" i="35"/>
  <c r="AJ8897" i="35" s="1"/>
  <c r="AI8831" i="35"/>
  <c r="AJ8831" i="35" s="1"/>
  <c r="AI8990" i="35"/>
  <c r="AJ8990" i="35" s="1"/>
  <c r="AI8832" i="35"/>
  <c r="AJ8832" i="35" s="1"/>
  <c r="AI8200" i="35"/>
  <c r="AJ8200" i="35" s="1"/>
  <c r="AI8375" i="35"/>
  <c r="AJ8375" i="35" s="1"/>
  <c r="AI8542" i="35"/>
  <c r="AJ8542" i="35" s="1"/>
  <c r="AI8845" i="35"/>
  <c r="AJ8845" i="35" s="1"/>
  <c r="AI8205" i="35"/>
  <c r="AJ8205" i="35" s="1"/>
  <c r="AI9595" i="35"/>
  <c r="AJ9595" i="35" s="1"/>
  <c r="AI9896" i="35"/>
  <c r="AJ9896" i="35" s="1"/>
  <c r="AI9361" i="35"/>
  <c r="AJ9361" i="35" s="1"/>
  <c r="AI8631" i="35"/>
  <c r="AJ8631" i="35" s="1"/>
  <c r="AI8790" i="35"/>
  <c r="AJ8790" i="35" s="1"/>
  <c r="AI8512" i="35"/>
  <c r="AJ8512" i="35" s="1"/>
  <c r="AI8765" i="35"/>
  <c r="AJ8765" i="35" s="1"/>
  <c r="AI8175" i="35"/>
  <c r="AJ8175" i="35" s="1"/>
  <c r="AI8342" i="35"/>
  <c r="AJ8342" i="35" s="1"/>
  <c r="AI8517" i="35"/>
  <c r="AJ8517" i="35" s="1"/>
  <c r="AI9477" i="35"/>
  <c r="AJ9477" i="35" s="1"/>
  <c r="AI9410" i="35"/>
  <c r="AJ9410" i="35" s="1"/>
  <c r="AI9335" i="35"/>
  <c r="AJ9335" i="35" s="1"/>
  <c r="AI8943" i="35"/>
  <c r="AJ8943" i="35" s="1"/>
  <c r="AI9184" i="35"/>
  <c r="AJ9184" i="35" s="1"/>
  <c r="AI9343" i="35"/>
  <c r="AJ9343" i="35" s="1"/>
  <c r="AI8312" i="35"/>
  <c r="AJ8312" i="35" s="1"/>
  <c r="AI8487" i="35"/>
  <c r="AJ8487" i="35" s="1"/>
  <c r="AI8677" i="35"/>
  <c r="AJ8677" i="35" s="1"/>
  <c r="AI9423" i="35"/>
  <c r="AJ9423" i="35" s="1"/>
  <c r="AI8317" i="35"/>
  <c r="AJ8317" i="35" s="1"/>
  <c r="AI8341" i="35"/>
  <c r="AJ8341" i="35" s="1"/>
  <c r="AI9489" i="35"/>
  <c r="AJ9489" i="35" s="1"/>
  <c r="AI8814" i="35"/>
  <c r="AJ8814" i="35" s="1"/>
  <c r="AI8995" i="35"/>
  <c r="AJ8995" i="35" s="1"/>
  <c r="AI9063" i="35"/>
  <c r="AJ9063" i="35" s="1"/>
  <c r="AI8883" i="35"/>
  <c r="AJ8883" i="35" s="1"/>
  <c r="AI9363" i="35"/>
  <c r="AJ9363" i="35" s="1"/>
  <c r="BK5" i="3"/>
  <c r="BK4" i="3"/>
  <c r="BK11" i="3"/>
  <c r="BK8" i="3"/>
  <c r="BK3" i="3"/>
  <c r="BK10" i="3"/>
  <c r="BK7" i="3"/>
  <c r="AI8723" i="35"/>
  <c r="AJ8723" i="35" s="1"/>
  <c r="AI9131" i="35"/>
  <c r="AJ9131" i="35" s="1"/>
  <c r="AI9444" i="35"/>
  <c r="AJ9444" i="35" s="1"/>
  <c r="AI9191" i="35"/>
  <c r="AJ9191" i="35" s="1"/>
  <c r="AI8978" i="35"/>
  <c r="AJ8978" i="35" s="1"/>
  <c r="AI8811" i="35"/>
  <c r="AJ8811" i="35" s="1"/>
  <c r="AI9245" i="35"/>
  <c r="AJ9245" i="35" s="1"/>
  <c r="AI9362" i="35"/>
  <c r="AJ9362" i="35" s="1"/>
  <c r="AI9219" i="35"/>
  <c r="AJ9219" i="35" s="1"/>
  <c r="AI9052" i="35"/>
  <c r="AJ9052" i="35" s="1"/>
  <c r="AI9662" i="35"/>
  <c r="AJ9662" i="35" s="1"/>
  <c r="AI9764" i="35"/>
  <c r="AJ9764" i="35" s="1"/>
  <c r="AI8730" i="35"/>
  <c r="AJ8730" i="35" s="1"/>
  <c r="AI9500" i="35"/>
  <c r="AJ9500" i="35" s="1"/>
  <c r="AI9129" i="35"/>
  <c r="AJ9129" i="35" s="1"/>
  <c r="AI9114" i="35"/>
  <c r="AJ9114" i="35" s="1"/>
  <c r="AI10000" i="35"/>
  <c r="AJ10000" i="35" s="1"/>
  <c r="AI9942" i="35"/>
  <c r="AJ9942" i="35" s="1"/>
  <c r="AI9483" i="35"/>
  <c r="AJ9483" i="35" s="1"/>
  <c r="P55" i="35"/>
  <c r="Q55" i="35" s="1"/>
  <c r="AI8865" i="35"/>
  <c r="AJ8865" i="35" s="1"/>
  <c r="AI8930" i="35"/>
  <c r="AJ8930" i="35" s="1"/>
  <c r="AI8955" i="35"/>
  <c r="AJ8955" i="35" s="1"/>
  <c r="AI9122" i="35"/>
  <c r="AJ9122" i="35" s="1"/>
  <c r="AI9171" i="35"/>
  <c r="AJ9171" i="35" s="1"/>
  <c r="AI9260" i="35"/>
  <c r="AJ9260" i="35" s="1"/>
  <c r="P2115" i="35"/>
  <c r="Q2115" i="35" s="1"/>
  <c r="AI8746" i="35"/>
  <c r="AJ8746" i="35" s="1"/>
  <c r="AI9161" i="35"/>
  <c r="AJ9161" i="35" s="1"/>
  <c r="AI10006" i="35"/>
  <c r="AJ10006" i="35" s="1"/>
  <c r="AI8689" i="35"/>
  <c r="AJ8689" i="35" s="1"/>
  <c r="AI9478" i="35"/>
  <c r="AJ9478" i="35" s="1"/>
  <c r="AI8890" i="35"/>
  <c r="AJ8890" i="35" s="1"/>
  <c r="AI9464" i="35"/>
  <c r="AJ9464" i="35" s="1"/>
  <c r="AI9496" i="35"/>
  <c r="AJ9496" i="35" s="1"/>
  <c r="AI8681" i="35"/>
  <c r="AJ8681" i="35" s="1"/>
  <c r="AI9112" i="35"/>
  <c r="AJ9112" i="35" s="1"/>
  <c r="AI9322" i="35"/>
  <c r="AJ9322" i="35" s="1"/>
  <c r="AI9584" i="35"/>
  <c r="AJ9584" i="35" s="1"/>
  <c r="AI9128" i="35"/>
  <c r="AJ9128" i="35" s="1"/>
  <c r="AI9883" i="35"/>
  <c r="AJ9883" i="35" s="1"/>
  <c r="AI9018" i="35"/>
  <c r="AJ9018" i="35" s="1"/>
  <c r="AI8722" i="35"/>
  <c r="AJ8722" i="35" s="1"/>
  <c r="AI9462" i="35"/>
  <c r="AJ9462" i="35" s="1"/>
  <c r="AI9113" i="35"/>
  <c r="AJ9113" i="35" s="1"/>
  <c r="AI9106" i="35"/>
  <c r="AJ9106" i="35" s="1"/>
  <c r="AI9771" i="35"/>
  <c r="AJ9771" i="35" s="1"/>
  <c r="AI9505" i="35"/>
  <c r="AJ9505" i="35" s="1"/>
  <c r="AI9308" i="35"/>
  <c r="AJ9308" i="35" s="1"/>
  <c r="AI9744" i="35"/>
  <c r="AJ9744" i="35" s="1"/>
  <c r="AI9993" i="35"/>
  <c r="AJ9993" i="35" s="1"/>
  <c r="AI8986" i="35"/>
  <c r="AJ8986" i="35" s="1"/>
  <c r="AI8819" i="35"/>
  <c r="AJ8819" i="35" s="1"/>
  <c r="AI9261" i="35"/>
  <c r="AJ9261" i="35" s="1"/>
  <c r="AI9370" i="35"/>
  <c r="AJ9370" i="35" s="1"/>
  <c r="AI9355" i="35"/>
  <c r="AJ9355" i="35" s="1"/>
  <c r="AI9380" i="35"/>
  <c r="AJ9380" i="35" s="1"/>
  <c r="AI10026" i="35"/>
  <c r="AJ10026" i="35" s="1"/>
  <c r="AI9381" i="35"/>
  <c r="AJ9381" i="35" s="1"/>
  <c r="AI9540" i="35"/>
  <c r="AJ9540" i="35" s="1"/>
  <c r="AI9552" i="35"/>
  <c r="AJ9552" i="35" s="1"/>
  <c r="AI9736" i="35"/>
  <c r="AJ9736" i="35" s="1"/>
  <c r="AI9555" i="35"/>
  <c r="AJ9555" i="35" s="1"/>
  <c r="AI9531" i="35"/>
  <c r="AJ9531" i="35" s="1"/>
  <c r="AI9054" i="35"/>
  <c r="AJ9054" i="35" s="1"/>
  <c r="AI8809" i="35"/>
  <c r="AJ8809" i="35" s="1"/>
  <c r="AI9368" i="35"/>
  <c r="AJ9368" i="35" s="1"/>
  <c r="AI9386" i="35"/>
  <c r="AJ9386" i="35" s="1"/>
  <c r="AI9118" i="35"/>
  <c r="AJ9118" i="35" s="1"/>
  <c r="AI8651" i="35"/>
  <c r="AJ8651" i="35" s="1"/>
  <c r="AI9486" i="35"/>
  <c r="AJ9486" i="35" s="1"/>
  <c r="AI9274" i="35"/>
  <c r="AJ9274" i="35" s="1"/>
  <c r="AI10015" i="35"/>
  <c r="AJ10015" i="35" s="1"/>
  <c r="AI9239" i="35"/>
  <c r="AJ9239" i="35" s="1"/>
  <c r="AI8899" i="35"/>
  <c r="AJ8899" i="35" s="1"/>
  <c r="AI9544" i="35"/>
  <c r="AJ9544" i="35" s="1"/>
  <c r="P1598" i="35"/>
  <c r="Q1598" i="35" s="1"/>
  <c r="AI9202" i="35"/>
  <c r="AJ9202" i="35" s="1"/>
  <c r="AI8761" i="35"/>
  <c r="AJ8761" i="35" s="1"/>
  <c r="AI9315" i="35"/>
  <c r="AJ9315" i="35" s="1"/>
  <c r="AI9019" i="35"/>
  <c r="AJ9019" i="35" s="1"/>
  <c r="AI9387" i="35"/>
  <c r="AJ9387" i="35" s="1"/>
  <c r="AI9272" i="35"/>
  <c r="AJ9272" i="35" s="1"/>
  <c r="AI9068" i="35"/>
  <c r="AJ9068" i="35" s="1"/>
  <c r="AI9600" i="35"/>
  <c r="AJ9600" i="35" s="1"/>
  <c r="AI9265" i="35"/>
  <c r="AJ9265" i="35" s="1"/>
  <c r="AI8937" i="35"/>
  <c r="AJ8937" i="35" s="1"/>
  <c r="AI9002" i="35"/>
  <c r="AJ9002" i="35" s="1"/>
  <c r="AI9035" i="35"/>
  <c r="AJ9035" i="35" s="1"/>
  <c r="AI9689" i="35"/>
  <c r="AJ9689" i="35" s="1"/>
  <c r="AI9268" i="35"/>
  <c r="AJ9268" i="35" s="1"/>
  <c r="AI10079" i="35"/>
  <c r="AJ10079" i="35" s="1"/>
  <c r="AI9255" i="35"/>
  <c r="AJ9255" i="35" s="1"/>
  <c r="AI8843" i="35"/>
  <c r="AJ8843" i="35" s="1"/>
  <c r="AI9394" i="35"/>
  <c r="AJ9394" i="35" s="1"/>
  <c r="AI9084" i="35"/>
  <c r="AJ9084" i="35" s="1"/>
  <c r="AI10020" i="35"/>
  <c r="AJ10020" i="35" s="1"/>
  <c r="AI8953" i="35"/>
  <c r="AJ8953" i="35" s="1"/>
  <c r="AI8659" i="35"/>
  <c r="AJ8659" i="35" s="1"/>
  <c r="AI9210" i="35"/>
  <c r="AJ9210" i="35" s="1"/>
  <c r="AI9691" i="35"/>
  <c r="AJ9691" i="35" s="1"/>
  <c r="AI9838" i="35"/>
  <c r="AJ9838" i="35" s="1"/>
  <c r="AI9409" i="35"/>
  <c r="AJ9409" i="35" s="1"/>
  <c r="AI8754" i="35"/>
  <c r="AJ8754" i="35" s="1"/>
  <c r="AI9177" i="35"/>
  <c r="AJ9177" i="35" s="1"/>
  <c r="AI9856" i="35"/>
  <c r="AJ9856" i="35" s="1"/>
  <c r="AI9340" i="35"/>
  <c r="AJ9340" i="35" s="1"/>
  <c r="P1335" i="35"/>
  <c r="Q1335" i="35" s="1"/>
  <c r="AI9399" i="35"/>
  <c r="AJ9399" i="35" s="1"/>
  <c r="AI8915" i="35"/>
  <c r="AJ8915" i="35" s="1"/>
  <c r="AI9491" i="35"/>
  <c r="AJ9491" i="35" s="1"/>
  <c r="AI9220" i="35"/>
  <c r="AJ9220" i="35" s="1"/>
  <c r="AI9324" i="35"/>
  <c r="AJ9324" i="35" s="1"/>
  <c r="AI10090" i="35"/>
  <c r="AJ10090" i="35" s="1"/>
  <c r="AI9397" i="35"/>
  <c r="AJ9397" i="35" s="1"/>
  <c r="AI9367" i="35"/>
  <c r="AJ9367" i="35" s="1"/>
  <c r="AI9606" i="35"/>
  <c r="AJ9606" i="35" s="1"/>
  <c r="AI9293" i="35"/>
  <c r="AJ9293" i="35" s="1"/>
  <c r="AI9243" i="35"/>
  <c r="AJ9243" i="35" s="1"/>
  <c r="AI9710" i="35"/>
  <c r="AJ9710" i="35" s="1"/>
  <c r="AI9768" i="35"/>
  <c r="AJ9768" i="35" s="1"/>
  <c r="AI8818" i="35"/>
  <c r="AJ8818" i="35" s="1"/>
  <c r="AI9305" i="35"/>
  <c r="AJ9305" i="35" s="1"/>
  <c r="AI9059" i="35"/>
  <c r="AJ9059" i="35" s="1"/>
  <c r="AI9404" i="35"/>
  <c r="AJ9404" i="35" s="1"/>
  <c r="P1238" i="35"/>
  <c r="Q1238" i="35" s="1"/>
  <c r="AI9720" i="35"/>
  <c r="AJ9720" i="35" s="1"/>
  <c r="AI8979" i="35"/>
  <c r="AJ8979" i="35" s="1"/>
  <c r="AI9593" i="35"/>
  <c r="AJ9593" i="35" s="1"/>
  <c r="AI9507" i="35"/>
  <c r="AJ9507" i="35" s="1"/>
  <c r="AI9468" i="35"/>
  <c r="AJ9468" i="35" s="1"/>
  <c r="AI9892" i="35"/>
  <c r="AJ9892" i="35" s="1"/>
  <c r="AI9718" i="35"/>
  <c r="AJ9718" i="35" s="1"/>
  <c r="AI8682" i="35"/>
  <c r="AJ8682" i="35" s="1"/>
  <c r="AI8643" i="35"/>
  <c r="AJ8643" i="35" s="1"/>
  <c r="AI9066" i="35"/>
  <c r="AJ9066" i="35" s="1"/>
  <c r="AI9441" i="35"/>
  <c r="AJ9441" i="35" s="1"/>
  <c r="AI9616" i="35"/>
  <c r="AJ9616" i="35" s="1"/>
  <c r="AI9787" i="35"/>
  <c r="AJ9787" i="35" s="1"/>
  <c r="AI9010" i="35"/>
  <c r="AJ9010" i="35" s="1"/>
  <c r="AI9309" i="35"/>
  <c r="AJ9309" i="35" s="1"/>
  <c r="AI9251" i="35"/>
  <c r="AJ9251" i="35" s="1"/>
  <c r="AI9726" i="35"/>
  <c r="AJ9726" i="35" s="1"/>
  <c r="AI9854" i="35"/>
  <c r="AJ9854" i="35" s="1"/>
  <c r="AI8826" i="35"/>
  <c r="AJ8826" i="35" s="1"/>
  <c r="AI9321" i="35"/>
  <c r="AJ9321" i="35" s="1"/>
  <c r="AI9067" i="35"/>
  <c r="AJ9067" i="35" s="1"/>
  <c r="AI9770" i="35"/>
  <c r="AJ9770" i="35" s="1"/>
  <c r="AI8881" i="35"/>
  <c r="AJ8881" i="35" s="1"/>
  <c r="AI9670" i="35"/>
  <c r="AJ9670" i="35" s="1"/>
  <c r="AI9138" i="35"/>
  <c r="AJ9138" i="35" s="1"/>
  <c r="AI9556" i="35"/>
  <c r="AJ9556" i="35" s="1"/>
  <c r="AI9182" i="35"/>
  <c r="AJ9182" i="35" s="1"/>
  <c r="AI8697" i="35"/>
  <c r="AJ8697" i="35" s="1"/>
  <c r="AI9144" i="35"/>
  <c r="AJ9144" i="35" s="1"/>
  <c r="AI9470" i="35"/>
  <c r="AJ9470" i="35" s="1"/>
  <c r="AI9323" i="35"/>
  <c r="AJ9323" i="35" s="1"/>
  <c r="AI9792" i="35"/>
  <c r="AJ9792" i="35" s="1"/>
  <c r="AI9518" i="35"/>
  <c r="AJ9518" i="35" s="1"/>
  <c r="AI9316" i="35"/>
  <c r="AJ9316" i="35" s="1"/>
  <c r="AI9918" i="35"/>
  <c r="AJ9918" i="35" s="1"/>
  <c r="AI10057" i="35"/>
  <c r="AJ10057" i="35" s="1"/>
  <c r="AI8673" i="35"/>
  <c r="AJ8673" i="35" s="1"/>
  <c r="AI9351" i="35"/>
  <c r="AJ9351" i="35" s="1"/>
  <c r="AI9096" i="35"/>
  <c r="AJ9096" i="35" s="1"/>
  <c r="AI8891" i="35"/>
  <c r="AJ8891" i="35" s="1"/>
  <c r="AI9405" i="35"/>
  <c r="AJ9405" i="35" s="1"/>
  <c r="AI9452" i="35"/>
  <c r="AJ9452" i="35" s="1"/>
  <c r="AI9299" i="35"/>
  <c r="AJ9299" i="35" s="1"/>
  <c r="AI9132" i="35"/>
  <c r="AJ9132" i="35" s="1"/>
  <c r="AI9840" i="35"/>
  <c r="AJ9840" i="35" s="1"/>
  <c r="AI9733" i="35"/>
  <c r="AJ9733" i="35" s="1"/>
  <c r="AI9269" i="35"/>
  <c r="AJ9269" i="35" s="1"/>
  <c r="AI9001" i="35"/>
  <c r="AJ9001" i="35" s="1"/>
  <c r="AI8874" i="35"/>
  <c r="AJ8874" i="35" s="1"/>
  <c r="AI8707" i="35"/>
  <c r="AJ8707" i="35" s="1"/>
  <c r="AI9417" i="35"/>
  <c r="AJ9417" i="35" s="1"/>
  <c r="AI9258" i="35"/>
  <c r="AJ9258" i="35" s="1"/>
  <c r="AI9115" i="35"/>
  <c r="AJ9115" i="35" s="1"/>
  <c r="AI9795" i="35"/>
  <c r="AJ9795" i="35" s="1"/>
  <c r="AI9481" i="35"/>
  <c r="AJ9481" i="35" s="1"/>
  <c r="AI9642" i="35"/>
  <c r="AJ9642" i="35" s="1"/>
  <c r="AI9281" i="35"/>
  <c r="AJ9281" i="35" s="1"/>
  <c r="AI8817" i="35"/>
  <c r="AJ8817" i="35" s="1"/>
  <c r="AI8690" i="35"/>
  <c r="AJ8690" i="35" s="1"/>
  <c r="AI9384" i="35"/>
  <c r="AJ9384" i="35" s="1"/>
  <c r="AI9049" i="35"/>
  <c r="AJ9049" i="35" s="1"/>
  <c r="AI9074" i="35"/>
  <c r="AJ9074" i="35" s="1"/>
  <c r="AI9705" i="35"/>
  <c r="AJ9705" i="35" s="1"/>
  <c r="AI9454" i="35"/>
  <c r="AJ9454" i="35" s="1"/>
  <c r="AI9276" i="35"/>
  <c r="AJ9276" i="35" s="1"/>
  <c r="AI9632" i="35"/>
  <c r="AJ9632" i="35" s="1"/>
  <c r="AI10064" i="35"/>
  <c r="AJ10064" i="35" s="1"/>
  <c r="AI9872" i="35"/>
  <c r="AJ9872" i="35" s="1"/>
  <c r="AI9271" i="35"/>
  <c r="AJ9271" i="35" s="1"/>
  <c r="AI9021" i="35"/>
  <c r="AJ9021" i="35" s="1"/>
  <c r="AI8851" i="35"/>
  <c r="AJ8851" i="35" s="1"/>
  <c r="AI9325" i="35"/>
  <c r="AJ9325" i="35" s="1"/>
  <c r="AI9402" i="35"/>
  <c r="AJ9402" i="35" s="1"/>
  <c r="AI9259" i="35"/>
  <c r="AJ9259" i="35" s="1"/>
  <c r="AI9092" i="35"/>
  <c r="AJ9092" i="35" s="1"/>
  <c r="AI9742" i="35"/>
  <c r="AJ9742" i="35" s="1"/>
  <c r="AI10084" i="35"/>
  <c r="AJ10084" i="35" s="1"/>
  <c r="AI9156" i="35"/>
  <c r="AJ9156" i="35" s="1"/>
  <c r="AI9912" i="35"/>
  <c r="AJ9912" i="35" s="1"/>
  <c r="AI9925" i="35"/>
  <c r="AJ9925" i="35" s="1"/>
  <c r="AI9534" i="35"/>
  <c r="AJ9534" i="35" s="1"/>
  <c r="AI9695" i="35"/>
  <c r="AJ9695" i="35" s="1"/>
  <c r="AI9421" i="35"/>
  <c r="AJ9421" i="35" s="1"/>
  <c r="AI9465" i="35"/>
  <c r="AJ9465" i="35" s="1"/>
  <c r="AI9307" i="35"/>
  <c r="AJ9307" i="35" s="1"/>
  <c r="AI9140" i="35"/>
  <c r="AJ9140" i="35" s="1"/>
  <c r="AI9862" i="35"/>
  <c r="AJ9862" i="35" s="1"/>
  <c r="AI9797" i="35"/>
  <c r="AJ9797" i="35" s="1"/>
  <c r="AI9285" i="35"/>
  <c r="AJ9285" i="35" s="1"/>
  <c r="AI9009" i="35"/>
  <c r="AJ9009" i="35" s="1"/>
  <c r="AI8882" i="35"/>
  <c r="AJ8882" i="35" s="1"/>
  <c r="AI8715" i="35"/>
  <c r="AJ8715" i="35" s="1"/>
  <c r="AI9438" i="35"/>
  <c r="AJ9438" i="35" s="1"/>
  <c r="AI9266" i="35"/>
  <c r="AJ9266" i="35" s="1"/>
  <c r="AI9123" i="35"/>
  <c r="AJ9123" i="35" s="1"/>
  <c r="AI9816" i="35"/>
  <c r="AJ9816" i="35" s="1"/>
  <c r="AI9494" i="35"/>
  <c r="AJ9494" i="35" s="1"/>
  <c r="AI9706" i="35"/>
  <c r="AJ9706" i="35" s="1"/>
  <c r="AI9297" i="35"/>
  <c r="AJ9297" i="35" s="1"/>
  <c r="AI8825" i="35"/>
  <c r="AJ8825" i="35" s="1"/>
  <c r="AI8698" i="35"/>
  <c r="AJ8698" i="35" s="1"/>
  <c r="AI9400" i="35"/>
  <c r="AJ9400" i="35" s="1"/>
  <c r="AI9065" i="35"/>
  <c r="AJ9065" i="35" s="1"/>
  <c r="AI9082" i="35"/>
  <c r="AJ9082" i="35" s="1"/>
  <c r="AI9721" i="35"/>
  <c r="AJ9721" i="35" s="1"/>
  <c r="AI9467" i="35"/>
  <c r="AJ9467" i="35" s="1"/>
  <c r="AI9284" i="35"/>
  <c r="AJ9284" i="35" s="1"/>
  <c r="AI9648" i="35"/>
  <c r="AJ9648" i="35" s="1"/>
  <c r="AI9801" i="35"/>
  <c r="AJ9801" i="35" s="1"/>
  <c r="AI9227" i="35"/>
  <c r="AJ9227" i="35" s="1"/>
  <c r="AI9060" i="35"/>
  <c r="AJ9060" i="35" s="1"/>
  <c r="AI9678" i="35"/>
  <c r="AJ9678" i="35" s="1"/>
  <c r="AI9828" i="35"/>
  <c r="AJ9828" i="35" s="1"/>
  <c r="AI9640" i="35"/>
  <c r="AJ9640" i="35" s="1"/>
  <c r="AI8929" i="35"/>
  <c r="AJ8929" i="35" s="1"/>
  <c r="AI8802" i="35"/>
  <c r="AJ8802" i="35" s="1"/>
  <c r="AI8635" i="35"/>
  <c r="AJ8635" i="35" s="1"/>
  <c r="AI9273" i="35"/>
  <c r="AJ9273" i="35" s="1"/>
  <c r="AI9186" i="35"/>
  <c r="AJ9186" i="35" s="1"/>
  <c r="AI9043" i="35"/>
  <c r="AJ9043" i="35" s="1"/>
  <c r="AI9643" i="35"/>
  <c r="AJ9643" i="35" s="1"/>
  <c r="AI9388" i="35"/>
  <c r="AJ9388" i="35" s="1"/>
  <c r="AI9665" i="35"/>
  <c r="AJ9665" i="35" s="1"/>
  <c r="P1902" i="35"/>
  <c r="Q1902" i="35" s="1"/>
  <c r="AI8745" i="35"/>
  <c r="AJ8745" i="35" s="1"/>
  <c r="AI9592" i="35"/>
  <c r="AJ9592" i="35" s="1"/>
  <c r="AI9240" i="35"/>
  <c r="AJ9240" i="35" s="1"/>
  <c r="AI8963" i="35"/>
  <c r="AJ8963" i="35" s="1"/>
  <c r="AI9830" i="35"/>
  <c r="AJ9830" i="35" s="1"/>
  <c r="AI9568" i="35"/>
  <c r="AJ9568" i="35" s="1"/>
  <c r="AI9371" i="35"/>
  <c r="AJ9371" i="35" s="1"/>
  <c r="AI9204" i="35"/>
  <c r="AJ9204" i="35" s="1"/>
  <c r="AI9508" i="35"/>
  <c r="AJ9508" i="35" s="1"/>
  <c r="AI9567" i="35"/>
  <c r="AJ9567" i="35" s="1"/>
  <c r="AI9413" i="35"/>
  <c r="AJ9413" i="35" s="1"/>
  <c r="AI9127" i="35"/>
  <c r="AJ9127" i="35" s="1"/>
  <c r="AI8946" i="35"/>
  <c r="AJ8946" i="35" s="1"/>
  <c r="AI8779" i="35"/>
  <c r="AJ8779" i="35" s="1"/>
  <c r="AI9902" i="35"/>
  <c r="AJ9902" i="35" s="1"/>
  <c r="AI9330" i="35"/>
  <c r="AJ9330" i="35" s="1"/>
  <c r="AI9187" i="35"/>
  <c r="AJ9187" i="35" s="1"/>
  <c r="AI9020" i="35"/>
  <c r="AJ9020" i="35" s="1"/>
  <c r="AI9598" i="35"/>
  <c r="AJ9598" i="35" s="1"/>
  <c r="AI10011" i="35"/>
  <c r="AJ10011" i="35" s="1"/>
  <c r="AI9425" i="35"/>
  <c r="AJ9425" i="35" s="1"/>
  <c r="AI8889" i="35"/>
  <c r="AJ8889" i="35" s="1"/>
  <c r="AI8762" i="35"/>
  <c r="AJ8762" i="35" s="1"/>
  <c r="AI9734" i="35"/>
  <c r="AJ9734" i="35" s="1"/>
  <c r="AI9193" i="35"/>
  <c r="AJ9193" i="35" s="1"/>
  <c r="AI9146" i="35"/>
  <c r="AJ9146" i="35" s="1"/>
  <c r="AI9878" i="35"/>
  <c r="AJ9878" i="35" s="1"/>
  <c r="AI9569" i="35"/>
  <c r="AJ9569" i="35" s="1"/>
  <c r="AI9348" i="35"/>
  <c r="AJ9348" i="35" s="1"/>
  <c r="AI9246" i="35"/>
  <c r="AJ9246" i="35" s="1"/>
  <c r="P1079" i="35"/>
  <c r="Q1079" i="35" s="1"/>
  <c r="AI9412" i="35"/>
  <c r="AJ9412" i="35" s="1"/>
  <c r="AI9588" i="35"/>
  <c r="AJ9588" i="35" s="1"/>
  <c r="P470" i="35"/>
  <c r="Q470" i="35" s="1"/>
  <c r="AI9289" i="35"/>
  <c r="AJ9289" i="35" s="1"/>
  <c r="AI9194" i="35"/>
  <c r="AJ9194" i="35" s="1"/>
  <c r="AI9051" i="35"/>
  <c r="AJ9051" i="35" s="1"/>
  <c r="AI9659" i="35"/>
  <c r="AJ9659" i="35" s="1"/>
  <c r="AI9396" i="35"/>
  <c r="AJ9396" i="35" s="1"/>
  <c r="AI9803" i="35"/>
  <c r="AJ9803" i="35" s="1"/>
  <c r="P1494" i="35"/>
  <c r="Q1494" i="35" s="1"/>
  <c r="AI8753" i="35"/>
  <c r="AJ8753" i="35" s="1"/>
  <c r="AI9656" i="35"/>
  <c r="AJ9656" i="35" s="1"/>
  <c r="AI9256" i="35"/>
  <c r="AJ9256" i="35" s="1"/>
  <c r="AI8971" i="35"/>
  <c r="AJ8971" i="35" s="1"/>
  <c r="AI9928" i="35"/>
  <c r="AJ9928" i="35" s="1"/>
  <c r="AI9580" i="35"/>
  <c r="AJ9580" i="35" s="1"/>
  <c r="AI9379" i="35"/>
  <c r="AJ9379" i="35" s="1"/>
  <c r="AI9212" i="35"/>
  <c r="AJ9212" i="35" s="1"/>
  <c r="AI9521" i="35"/>
  <c r="AJ9521" i="35" s="1"/>
  <c r="AI9631" i="35"/>
  <c r="AJ9631" i="35" s="1"/>
  <c r="AI9432" i="35"/>
  <c r="AJ9432" i="35" s="1"/>
  <c r="AI9143" i="35"/>
  <c r="AJ9143" i="35" s="1"/>
  <c r="AI8954" i="35"/>
  <c r="AJ8954" i="35" s="1"/>
  <c r="AI8787" i="35"/>
  <c r="AJ8787" i="35" s="1"/>
  <c r="AI9197" i="35"/>
  <c r="AJ9197" i="35" s="1"/>
  <c r="AI9338" i="35"/>
  <c r="AJ9338" i="35" s="1"/>
  <c r="AI9195" i="35"/>
  <c r="AJ9195" i="35" s="1"/>
  <c r="AI9028" i="35"/>
  <c r="AJ9028" i="35" s="1"/>
  <c r="AI9614" i="35"/>
  <c r="AJ9614" i="35" s="1"/>
  <c r="AI10075" i="35"/>
  <c r="AJ10075" i="35" s="1"/>
  <c r="P982" i="35"/>
  <c r="Q982" i="35" s="1"/>
  <c r="H11" i="21"/>
  <c r="J12" i="36" s="1"/>
  <c r="G11" i="21"/>
  <c r="H12" i="36" s="1"/>
  <c r="H10" i="21"/>
  <c r="J11" i="36" s="1"/>
  <c r="G10" i="21"/>
  <c r="H11" i="36" s="1"/>
  <c r="H9" i="21"/>
  <c r="J10" i="36" s="1"/>
  <c r="G9" i="21"/>
  <c r="H10" i="36" s="1"/>
  <c r="H8" i="21"/>
  <c r="J9" i="36" s="1"/>
  <c r="G8" i="21"/>
  <c r="H9" i="36" s="1"/>
  <c r="E3" i="36" l="1"/>
  <c r="AD10" i="17" l="1"/>
  <c r="AC10" i="17"/>
  <c r="AB10" i="17"/>
  <c r="AA10" i="17"/>
  <c r="Z10" i="17"/>
  <c r="Y10" i="17"/>
  <c r="X10" i="17"/>
  <c r="W10" i="17"/>
  <c r="F11" i="17"/>
  <c r="F10" i="17"/>
  <c r="BF10" i="3" s="1"/>
  <c r="BF9" i="3"/>
  <c r="BF8" i="3"/>
  <c r="BF7" i="3"/>
  <c r="BF6" i="3"/>
  <c r="F5" i="17"/>
  <c r="BF5" i="3" s="1"/>
  <c r="F4" i="17"/>
  <c r="BF3" i="3"/>
  <c r="BI3" i="3" s="1"/>
  <c r="AE10" i="17" l="1"/>
  <c r="AC11" i="17" s="1"/>
  <c r="H9" i="17" s="1"/>
  <c r="BJ3" i="3"/>
  <c r="E4" i="36" s="1"/>
  <c r="BF4" i="3"/>
  <c r="G11" i="17"/>
  <c r="BF11" i="3"/>
  <c r="BI11" i="3" s="1"/>
  <c r="BJ11" i="3" s="1"/>
  <c r="G10" i="17"/>
  <c r="G3" i="17"/>
  <c r="G4" i="17"/>
  <c r="G6" i="17"/>
  <c r="G5" i="17"/>
  <c r="G8" i="17"/>
  <c r="G7" i="17"/>
  <c r="G9" i="17"/>
  <c r="W11" i="17" l="1"/>
  <c r="H3" i="17" s="1"/>
  <c r="K3" i="17" s="1"/>
  <c r="B4" i="36" s="1"/>
  <c r="D4" i="36" s="1"/>
  <c r="AD11" i="17"/>
  <c r="H10" i="17" s="1"/>
  <c r="K10" i="17" s="1"/>
  <c r="B11" i="36" s="1"/>
  <c r="D11" i="36" s="1"/>
  <c r="Z11" i="17"/>
  <c r="H6" i="17" s="1"/>
  <c r="K6" i="17" s="1"/>
  <c r="B7" i="36" s="1"/>
  <c r="D7" i="36" s="1"/>
  <c r="AA11" i="17"/>
  <c r="H7" i="17" s="1"/>
  <c r="K7" i="17" s="1"/>
  <c r="B8" i="36" s="1"/>
  <c r="D8" i="36" s="1"/>
  <c r="AE11" i="17"/>
  <c r="H11" i="17" s="1"/>
  <c r="K11" i="17" s="1"/>
  <c r="B12" i="36" s="1"/>
  <c r="D12" i="36" s="1"/>
  <c r="E12" i="36"/>
  <c r="N3" i="17"/>
  <c r="C4" i="36"/>
  <c r="C7" i="36"/>
  <c r="N6" i="17"/>
  <c r="C5" i="36"/>
  <c r="N4" i="17"/>
  <c r="N9" i="17"/>
  <c r="C10" i="36"/>
  <c r="N10" i="17"/>
  <c r="C11" i="36"/>
  <c r="C8" i="36"/>
  <c r="N7" i="17"/>
  <c r="C9" i="36"/>
  <c r="N8" i="17"/>
  <c r="N11" i="17"/>
  <c r="C12" i="36"/>
  <c r="N5" i="17"/>
  <c r="C6" i="36"/>
  <c r="N2" i="17"/>
  <c r="C3" i="36"/>
  <c r="K9" i="17"/>
  <c r="B10" i="36" s="1"/>
  <c r="D10" i="36" s="1"/>
  <c r="AB11" i="17"/>
  <c r="H8" i="17" s="1"/>
  <c r="X11" i="17"/>
  <c r="H4" i="17" s="1"/>
  <c r="Y11" i="17"/>
  <c r="H5" i="17" s="1"/>
  <c r="V11" i="17"/>
  <c r="H2" i="17" s="1"/>
  <c r="M6" i="17" l="1"/>
  <c r="M10" i="17"/>
  <c r="K4" i="17"/>
  <c r="B5" i="36" s="1"/>
  <c r="D5" i="36" s="1"/>
  <c r="K8" i="17"/>
  <c r="B9" i="36" s="1"/>
  <c r="D9" i="36" s="1"/>
  <c r="K2" i="17"/>
  <c r="K5" i="17"/>
  <c r="B6" i="36" s="1"/>
  <c r="D6" i="36" s="1"/>
  <c r="BI8" i="3"/>
  <c r="BJ8" i="3" s="1"/>
  <c r="BI4" i="3"/>
  <c r="BI9" i="3"/>
  <c r="BJ9" i="3" s="1"/>
  <c r="BI7" i="3"/>
  <c r="BJ7" i="3" s="1"/>
  <c r="BI10" i="3"/>
  <c r="BJ10" i="3" s="1"/>
  <c r="BI6" i="3"/>
  <c r="BJ6" i="3" s="1"/>
  <c r="BI5" i="3"/>
  <c r="BJ5" i="3" s="1"/>
  <c r="B3" i="36" l="1"/>
  <c r="D3" i="36" s="1"/>
  <c r="M2" i="17"/>
  <c r="M3" i="17"/>
  <c r="M5" i="17"/>
  <c r="M7" i="17"/>
  <c r="BJ4" i="3"/>
  <c r="E5" i="36" s="1"/>
  <c r="O2" i="17"/>
  <c r="M4" i="17"/>
  <c r="M9" i="17"/>
  <c r="M11" i="17"/>
  <c r="M8" i="17"/>
  <c r="E8" i="36"/>
  <c r="E10" i="36"/>
  <c r="E9" i="36"/>
  <c r="E6" i="36"/>
  <c r="E7" i="36"/>
  <c r="E11" i="36"/>
  <c r="G6" i="36" l="1"/>
  <c r="O5" i="17"/>
  <c r="P5" i="17" s="1"/>
  <c r="O3" i="17"/>
  <c r="P3" i="17" s="1"/>
  <c r="G4" i="36"/>
  <c r="G10" i="36"/>
  <c r="O9" i="17"/>
  <c r="P9" i="17" s="1"/>
  <c r="G3" i="36"/>
  <c r="P2" i="17"/>
  <c r="G11" i="36"/>
  <c r="O10" i="17"/>
  <c r="P10" i="17" s="1"/>
  <c r="O8" i="17"/>
  <c r="P8" i="17" s="1"/>
  <c r="G9" i="36"/>
  <c r="O4" i="17"/>
  <c r="P4" i="17" s="1"/>
  <c r="G5" i="36"/>
  <c r="O11" i="17"/>
  <c r="P11" i="17" s="1"/>
  <c r="G12" i="36"/>
  <c r="G7" i="36"/>
  <c r="O6" i="17"/>
  <c r="P6" i="17" s="1"/>
  <c r="O7" i="17"/>
  <c r="P7" i="17" s="1"/>
  <c r="G8" i="36"/>
</calcChain>
</file>

<file path=xl/sharedStrings.xml><?xml version="1.0" encoding="utf-8"?>
<sst xmlns="http://schemas.openxmlformats.org/spreadsheetml/2006/main" count="8869" uniqueCount="172">
  <si>
    <t>firms</t>
  </si>
  <si>
    <t>emp</t>
  </si>
  <si>
    <t>exit</t>
  </si>
  <si>
    <t>eps</t>
  </si>
  <si>
    <t>k</t>
  </si>
  <si>
    <t>a</t>
  </si>
  <si>
    <t>age</t>
  </si>
  <si>
    <t>productivity</t>
  </si>
  <si>
    <t>capital</t>
  </si>
  <si>
    <t>debt</t>
  </si>
  <si>
    <t>exit_bind</t>
  </si>
  <si>
    <t>Firms model</t>
  </si>
  <si>
    <t>Employment model</t>
  </si>
  <si>
    <t>data</t>
  </si>
  <si>
    <t>model</t>
  </si>
  <si>
    <t>year2</t>
  </si>
  <si>
    <t>fsize</t>
  </si>
  <si>
    <t>fage4</t>
  </si>
  <si>
    <t>estabs</t>
  </si>
  <si>
    <t>denom</t>
  </si>
  <si>
    <t>estabs_entry</t>
  </si>
  <si>
    <t>estabs_entry_rate</t>
  </si>
  <si>
    <t>estabs_exit</t>
  </si>
  <si>
    <t>estabs_exit_rate</t>
  </si>
  <si>
    <t>job_creation</t>
  </si>
  <si>
    <t>job_creation_births</t>
  </si>
  <si>
    <t>job_creation_continuers</t>
  </si>
  <si>
    <t>job_creation_rate_births</t>
  </si>
  <si>
    <t>job_creation_rate</t>
  </si>
  <si>
    <t>job_destruction</t>
  </si>
  <si>
    <t>job_destruction_deaths</t>
  </si>
  <si>
    <t>job_destruction_continuers</t>
  </si>
  <si>
    <t>job_destruction_rate_deaths</t>
  </si>
  <si>
    <t>job_destruction_rate</t>
  </si>
  <si>
    <t>net_job_creation</t>
  </si>
  <si>
    <t>net_job_creation_rate</t>
  </si>
  <si>
    <t>reallocation_rate</t>
  </si>
  <si>
    <t>firmdeath_firms</t>
  </si>
  <si>
    <t>firmdeath_estabs</t>
  </si>
  <si>
    <t>firmdeath_emp</t>
  </si>
  <si>
    <t>d_flag</t>
  </si>
  <si>
    <t>a) 1 to 4</t>
  </si>
  <si>
    <t>a) 0</t>
  </si>
  <si>
    <t>l) Left Censored</t>
  </si>
  <si>
    <t>b) 5 to 9</t>
  </si>
  <si>
    <t>c) 10 to 19</t>
  </si>
  <si>
    <t>d) 20 to 49</t>
  </si>
  <si>
    <t>e) 50 to 99</t>
  </si>
  <si>
    <t>f) 100 to 249</t>
  </si>
  <si>
    <t>g) 250 to 499</t>
  </si>
  <si>
    <t>h) 500 to 999</t>
  </si>
  <si>
    <t>i) 1000 to 2499</t>
  </si>
  <si>
    <t>j) 2500 to 4999</t>
  </si>
  <si>
    <t>k) 5000 to 9999</t>
  </si>
  <si>
    <t>l) 10000+</t>
  </si>
  <si>
    <t>b) 1</t>
  </si>
  <si>
    <t>c) 2</t>
  </si>
  <si>
    <t>d) 3</t>
  </si>
  <si>
    <t>e) 4</t>
  </si>
  <si>
    <t>f) 5</t>
  </si>
  <si>
    <t>g) 6 to 10</t>
  </si>
  <si>
    <t>h) 11 to 15</t>
  </si>
  <si>
    <t>i) 16 to 20</t>
  </si>
  <si>
    <t>j) 21 to 25</t>
  </si>
  <si>
    <t>k) 26+</t>
  </si>
  <si>
    <t>Row Labels</t>
  </si>
  <si>
    <t>Grand Total</t>
  </si>
  <si>
    <t>Sum of firms</t>
  </si>
  <si>
    <t>Sum of emp</t>
  </si>
  <si>
    <t>(Multiple Items)</t>
  </si>
  <si>
    <t>Column Labels</t>
  </si>
  <si>
    <t>6-10</t>
  </si>
  <si>
    <t>11-15</t>
  </si>
  <si>
    <t>16-20</t>
  </si>
  <si>
    <t>Employment model adjusted</t>
  </si>
  <si>
    <t>bracket</t>
  </si>
  <si>
    <t>Age bracket</t>
  </si>
  <si>
    <t>21+</t>
  </si>
  <si>
    <t>Sum of job_creation</t>
  </si>
  <si>
    <t>Sum of job_destruction</t>
  </si>
  <si>
    <t>emp_adj</t>
  </si>
  <si>
    <t>job_creation_adj</t>
  </si>
  <si>
    <t>job_destruction_adj</t>
  </si>
  <si>
    <t>age bracket</t>
  </si>
  <si>
    <t>Sum of job_creation_adj</t>
  </si>
  <si>
    <t>Sum of job_destruction_adj</t>
  </si>
  <si>
    <t>Sum of emp_adj</t>
  </si>
  <si>
    <t>0</t>
  </si>
  <si>
    <t>1</t>
  </si>
  <si>
    <t>2</t>
  </si>
  <si>
    <t>3</t>
  </si>
  <si>
    <t>4</t>
  </si>
  <si>
    <t>5</t>
  </si>
  <si>
    <t>dividends</t>
  </si>
  <si>
    <t>dividends operating</t>
  </si>
  <si>
    <t>job_creat</t>
  </si>
  <si>
    <t>job_destr</t>
  </si>
  <si>
    <t>div</t>
  </si>
  <si>
    <t>div_ope</t>
  </si>
  <si>
    <t>avg_log_emp</t>
  </si>
  <si>
    <t>std_dev_log_emp</t>
  </si>
  <si>
    <t>Sum of exit</t>
  </si>
  <si>
    <t>Sum of job_creat</t>
  </si>
  <si>
    <t>Sum of job_destr</t>
  </si>
  <si>
    <t>Sum of div</t>
  </si>
  <si>
    <t>Sum of div_ope</t>
  </si>
  <si>
    <t>age_q</t>
  </si>
  <si>
    <t>Age</t>
  </si>
  <si>
    <t>Employment size</t>
  </si>
  <si>
    <t>Sum of firmdeath_firms</t>
  </si>
  <si>
    <t>Firm exit rate</t>
  </si>
  <si>
    <t>exit_adjusted</t>
  </si>
  <si>
    <t>Sum of eps</t>
  </si>
  <si>
    <t>Sum of k</t>
  </si>
  <si>
    <t>Sum of a</t>
  </si>
  <si>
    <t>Sum of exit_bind</t>
  </si>
  <si>
    <t>binding</t>
  </si>
  <si>
    <t>Sum of debt2</t>
  </si>
  <si>
    <t>Sum of binding2</t>
  </si>
  <si>
    <t>average</t>
  </si>
  <si>
    <t>age_year</t>
  </si>
  <si>
    <t>(All)</t>
  </si>
  <si>
    <t>l</t>
  </si>
  <si>
    <t>l_adjusted</t>
  </si>
  <si>
    <t>entrant_size_data</t>
  </si>
  <si>
    <t>entrant_size_model</t>
  </si>
  <si>
    <t>scale</t>
  </si>
  <si>
    <t>group</t>
  </si>
  <si>
    <t>size</t>
  </si>
  <si>
    <t>exits</t>
  </si>
  <si>
    <t>entrants</t>
  </si>
  <si>
    <t>Sum of entrants</t>
  </si>
  <si>
    <t>Sum of exits</t>
  </si>
  <si>
    <t>exit_rate</t>
  </si>
  <si>
    <t>employment_size</t>
  </si>
  <si>
    <t>net_debt</t>
  </si>
  <si>
    <t>net_debt_to_capital</t>
  </si>
  <si>
    <t>dividends_operating</t>
  </si>
  <si>
    <t>average_debt_to_average_capital</t>
  </si>
  <si>
    <t>debt_distribution</t>
  </si>
  <si>
    <t>Firm share data</t>
  </si>
  <si>
    <t>Firm share model</t>
  </si>
  <si>
    <t>Firm size data</t>
  </si>
  <si>
    <t>Firm size model</t>
  </si>
  <si>
    <t>Emp share data</t>
  </si>
  <si>
    <t>Empshare model</t>
  </si>
  <si>
    <t>Job creation data</t>
  </si>
  <si>
    <t>Job creation model</t>
  </si>
  <si>
    <t>Job destruction data</t>
  </si>
  <si>
    <t>Job destruction model</t>
  </si>
  <si>
    <t>data share of firms by age</t>
  </si>
  <si>
    <t>data emp share by age</t>
  </si>
  <si>
    <t>model share of firms by age</t>
  </si>
  <si>
    <t>model emp share by age</t>
  </si>
  <si>
    <t># employees</t>
  </si>
  <si>
    <t># firms</t>
  </si>
  <si>
    <t>average emp. size</t>
  </si>
  <si>
    <t>50 plus</t>
  </si>
  <si>
    <t>Average size by age / Average size (model)</t>
  </si>
  <si>
    <t>Employment model adjusted / Mass of firms</t>
  </si>
  <si>
    <t>&lt;9</t>
  </si>
  <si>
    <t>10 to 19</t>
  </si>
  <si>
    <t>20 to 49</t>
  </si>
  <si>
    <t>Input for figures 3a and 3f</t>
  </si>
  <si>
    <t>data job creation rate</t>
  </si>
  <si>
    <t>data job destruction rate</t>
  </si>
  <si>
    <t>data emp size</t>
  </si>
  <si>
    <t>model emp size</t>
  </si>
  <si>
    <t>Employment share by age model</t>
  </si>
  <si>
    <t>Input for Table 4</t>
  </si>
  <si>
    <t>Input for figures 4 and 15</t>
  </si>
  <si>
    <t>Input for figure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</si>
</sst>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_-;\-* #,##0.00_-;_-* &quot;-&quot;??_-;_-@_-"/>
    <numFmt numFmtId="165" formatCode="0.00000"/>
    <numFmt numFmtId="166" formatCode="0.0000"/>
    <numFmt numFmtId="167" formatCode="0.000000"/>
    <numFmt numFmtId="168" formatCode="0.0"/>
    <numFmt numFmtId="169" formatCode="0.0000000"/>
    <numFmt numFmtId="170" formatCode="0.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1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 applyFont="1"/>
    <xf numFmtId="169" fontId="0" fillId="0" borderId="0" xfId="0" applyNumberFormat="1"/>
    <xf numFmtId="0" fontId="3" fillId="2" borderId="0" xfId="0" applyFont="1" applyFill="1"/>
    <xf numFmtId="49" fontId="3" fillId="2" borderId="0" xfId="0" applyNumberFormat="1" applyFont="1" applyFill="1"/>
    <xf numFmtId="1" fontId="3" fillId="2" borderId="0" xfId="0" applyNumberFormat="1" applyFont="1" applyFill="1"/>
    <xf numFmtId="2" fontId="1" fillId="0" borderId="0" xfId="0" applyNumberFormat="1" applyFont="1"/>
    <xf numFmtId="170" fontId="0" fillId="0" borderId="0" xfId="0" applyNumberFormat="1"/>
    <xf numFmtId="0" fontId="1" fillId="0" borderId="0" xfId="0" applyFont="1"/>
    <xf numFmtId="2" fontId="0" fillId="0" borderId="0" xfId="1" applyNumberFormat="1" applyFont="1"/>
    <xf numFmtId="0" fontId="0" fillId="0" borderId="0" xfId="0" applyFill="1"/>
    <xf numFmtId="49" fontId="0" fillId="0" borderId="0" xfId="0" applyNumberFormat="1" applyFill="1"/>
    <xf numFmtId="168" fontId="0" fillId="0" borderId="0" xfId="0" applyNumberFormat="1" applyFill="1" applyAlignment="1">
      <alignment horizontal="center"/>
    </xf>
    <xf numFmtId="168" fontId="0" fillId="0" borderId="0" xfId="0" applyNumberFormat="1" applyFill="1"/>
    <xf numFmtId="0" fontId="3" fillId="0" borderId="0" xfId="0" applyFont="1" applyFill="1"/>
    <xf numFmtId="1" fontId="3" fillId="0" borderId="0" xfId="0" applyNumberFormat="1" applyFont="1" applyFill="1"/>
    <xf numFmtId="0" fontId="1" fillId="0" borderId="0" xfId="0" applyFont="1" applyFill="1"/>
    <xf numFmtId="0" fontId="0" fillId="0" borderId="0" xfId="0" applyFont="1" applyFill="1"/>
    <xf numFmtId="2" fontId="0" fillId="0" borderId="0" xfId="0" applyNumberFormat="1" applyFont="1" applyFill="1"/>
    <xf numFmtId="168" fontId="3" fillId="2" borderId="0" xfId="0" applyNumberFormat="1" applyFont="1" applyFill="1"/>
    <xf numFmtId="0" fontId="4" fillId="0" borderId="0" xfId="0" applyFont="1" applyFill="1"/>
    <xf numFmtId="0" fontId="3" fillId="2" borderId="0" xfId="0" applyFont="1" applyFill="1" applyAlignment="1">
      <alignment horizontal="left"/>
    </xf>
    <xf numFmtId="2" fontId="3" fillId="2" borderId="0" xfId="0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10" Type="http://schemas.openxmlformats.org/officeDocument/2006/relationships/pivotCacheDefinition" Target="pivotCache/pivotCacheDefinition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236.814487037038" createdVersion="6" refreshedVersion="6" minRefreshableVersion="3" recordCount="600" xr:uid="{00000000-000A-0000-FFFF-FFFF00000000}">
  <cacheSource type="worksheet">
    <worksheetSource ref="B1:R601" sheet="for_matlab_life_cycle_prop"/>
  </cacheSource>
  <cacheFields count="17">
    <cacheField name="age" numFmtId="0">
      <sharedItems containsSemiMixedTypes="0" containsString="0" containsNumber="1" containsInteger="1" minValue="-1" maxValue="149"/>
    </cacheField>
    <cacheField name="firms" numFmtId="0">
      <sharedItems containsSemiMixedTypes="0" containsString="0" containsNumber="1" minValue="7.9999999999999996E-7" maxValue="1.0654E-2"/>
    </cacheField>
    <cacheField name="emp" numFmtId="0">
      <sharedItems containsSemiMixedTypes="0" containsString="0" containsNumber="1" minValue="3.1999999999999999E-6" maxValue="2.6730400000000001E-2"/>
    </cacheField>
    <cacheField name="exit" numFmtId="169">
      <sharedItems containsSemiMixedTypes="0" containsString="0" containsNumber="1" minValue="0" maxValue="6.826E-4"/>
    </cacheField>
    <cacheField name="eps" numFmtId="0">
      <sharedItems containsSemiMixedTypes="0" containsString="0" containsNumber="1" minValue="8.9999999999999996E-7" maxValue="1.7831199999999998E-2"/>
    </cacheField>
    <cacheField name="k" numFmtId="0">
      <sharedItems containsSemiMixedTypes="0" containsString="0" containsNumber="1" minValue="1.571E-4" maxValue="0.22765099999999999"/>
    </cacheField>
    <cacheField name="a" numFmtId="0">
      <sharedItems containsSemiMixedTypes="0" containsString="0" containsNumber="1" minValue="-7.7641000000000002E-2" maxValue="6.5857600000000002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79115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7.4075E-3"/>
    </cacheField>
    <cacheField name="div_ope" numFmtId="0">
      <sharedItems containsSemiMixedTypes="0" containsString="0" containsNumber="1" minValue="0" maxValue="3.6304000000000002E-3"/>
    </cacheField>
    <cacheField name="avg_log_emp" numFmtId="0">
      <sharedItems containsSemiMixedTypes="0" containsString="0" containsNumber="1" minValue="0.41006530000000002" maxValue="1.299876"/>
    </cacheField>
    <cacheField name="std_dev_log_emp" numFmtId="0">
      <sharedItems containsSemiMixedTypes="0" containsString="0" containsNumber="1" minValue="5.1522600000000002E-2" maxValue="0.47450140000000002"/>
    </cacheField>
    <cacheField name="debt" numFmtId="0">
      <sharedItems containsSemiMixedTypes="0" containsString="0" containsNumber="1" minValue="0" maxValue="7.9454300000000005E-2"/>
    </cacheField>
    <cacheField name="binding" numFmtId="0">
      <sharedItems containsSemiMixedTypes="0" containsString="0" containsNumber="1" minValue="9.9999999999999995E-8" maxValue="1.0654E-2"/>
    </cacheField>
    <cacheField name="bracket" numFmtId="2">
      <sharedItems containsSemiMixedTypes="0" containsString="0" containsNumber="1" minValue="-1" maxValue="23" count="34">
        <n v="-1"/>
        <n v="0"/>
        <n v="1"/>
        <n v="2"/>
        <n v="3"/>
        <n v="4"/>
        <n v="5"/>
        <n v="8"/>
        <n v="13"/>
        <n v="18"/>
        <n v="23"/>
        <n v="5.0117E-3" u="1"/>
        <n v="7.4251999999999999E-3" u="1"/>
        <n v="9.5198000000000001E-3" u="1"/>
        <n v="7.8390000000000005E-3" u="1"/>
        <n v="9.7109999999999991E-3" u="1"/>
        <n v="4.4111999999999997E-3" u="1"/>
        <n v="4.8441999999999999E-3" u="1"/>
        <n v="8.7554999999999994E-3" u="1"/>
        <n v="4.6892000000000001E-3" u="1"/>
        <n v="5.3908999999999997E-3" u="1"/>
        <n v="7.0451000000000003E-3" u="1"/>
        <n v="6.3851000000000003E-3" u="1"/>
        <n v="4.5453000000000004E-3" u="1"/>
        <n v="5.8421999999999997E-3" u="1"/>
        <n v="6.6991000000000004E-3" u="1"/>
        <n v="9.1929999999999998E-3" u="1"/>
        <n v="4.1685999999999997E-3" u="1"/>
        <n v="8.2771000000000008E-3" u="1"/>
        <n v="4.2859999999999999E-3" u="1"/>
        <n v="5.6064000000000001E-3" u="1"/>
        <n v="5.1933999999999999E-3" u="1"/>
        <n v="6.1008E-3" u="1"/>
        <n v="9.7351999999999994E-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10.473317476855" createdVersion="6" refreshedVersion="7" minRefreshableVersion="3" recordCount="10091" xr:uid="{00000000-000A-0000-FFFF-FFFF07000000}">
  <cacheSource type="worksheet">
    <worksheetSource ref="AG1:AJ10092" sheet="table_4_calculations"/>
  </cacheSource>
  <cacheFields count="4">
    <cacheField name="l" numFmtId="0">
      <sharedItems containsSemiMixedTypes="0" containsString="0" containsNumber="1" minValue="1.3260424" maxValue="11.0900196"/>
    </cacheField>
    <cacheField name="exits" numFmtId="0">
      <sharedItems containsSemiMixedTypes="0" containsString="0" containsNumber="1" minValue="0" maxValue="5.4580000000000004E-4"/>
    </cacheField>
    <cacheField name="l_adjusted" numFmtId="0">
      <sharedItems containsSemiMixedTypes="0" containsString="0" containsNumber="1" minValue="11.166565268134917" maxValue="93.388739069199815"/>
    </cacheField>
    <cacheField name="group" numFmtId="0">
      <sharedItems containsSemiMixedTypes="0" containsString="0" containsNumber="1" containsInteger="1" minValue="1" maxValue="4" count="4">
        <n v="2"/>
        <n v="3"/>
        <n v="4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11.3541744213" createdVersion="6" refreshedVersion="7" minRefreshableVersion="3" recordCount="11269" xr:uid="{00000000-000A-0000-FFFF-FFFF05000000}">
  <cacheSource type="worksheet">
    <worksheetSource ref="N1:Q11270" sheet="table_4_calculations"/>
  </cacheSource>
  <cacheFields count="4">
    <cacheField name="l" numFmtId="0">
      <sharedItems containsSemiMixedTypes="0" containsString="0" containsNumber="1" minValue="1.4064234" maxValue="11.0900196"/>
    </cacheField>
    <cacheField name="firms" numFmtId="0">
      <sharedItems containsSemiMixedTypes="0" containsString="0" containsNumber="1" minValue="9.9999999999999995E-8" maxValue="1.1835000000000001E-3"/>
    </cacheField>
    <cacheField name="l_adjusted" numFmtId="0">
      <sharedItems containsSemiMixedTypes="0" containsString="0" containsNumber="1" minValue="11.843451378879154" maxValue="93.388739069199815"/>
    </cacheField>
    <cacheField name="group" numFmtId="0">
      <sharedItems containsSemiMixedTypes="0" containsString="0" containsNumber="1" containsInteger="1" minValue="1" maxValue="4" count="4">
        <n v="2"/>
        <n v="3"/>
        <n v="4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11.354275115744" createdVersion="6" refreshedVersion="7" minRefreshableVersion="3" recordCount="1268" xr:uid="{00000000-000A-0000-FFFF-FFFF06000000}">
  <cacheSource type="worksheet">
    <worksheetSource ref="AA1:AD1269" sheet="table_4_calculations"/>
  </cacheSource>
  <cacheFields count="4">
    <cacheField name="l" numFmtId="0">
      <sharedItems containsSemiMixedTypes="0" containsString="0" containsNumber="1" minValue="1.4205611171008801" maxValue="2.3100436806997999"/>
    </cacheField>
    <cacheField name="entrants" numFmtId="0">
      <sharedItems containsSemiMixedTypes="0" containsString="0" containsNumber="1" minValue="6.1780121286879398E-21" maxValue="1.1824111210381901E-3"/>
    </cacheField>
    <cacheField name="l_adjusted" numFmtId="0">
      <sharedItems containsSemiMixedTypes="0" containsString="0" containsNumber="1" minValue="11.962504691766739" maxValue="19.452812016249958"/>
    </cacheField>
    <cacheField name="group" numFmtId="0">
      <sharedItems containsSemiMixedTypes="0" containsString="0" containsNumber="1" containsInteger="1" minValue="1" maxValue="3" count="3">
        <n v="2"/>
        <n v="3"/>
        <n v="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23.31905150463" createdVersion="6" refreshedVersion="7" minRefreshableVersion="3" recordCount="4268" xr:uid="{00000000-000A-0000-FFFF-FFFF01000000}">
  <cacheSource type="worksheet">
    <worksheetSource ref="A1:AB4269" sheet="bds_f_agesz_release"/>
  </cacheSource>
  <cacheFields count="28">
    <cacheField name="year2" numFmtId="0">
      <sharedItems containsSemiMixedTypes="0" containsString="0" containsNumber="1" containsInteger="1" minValue="1977" maxValue="2014" count="38"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</sharedItems>
    </cacheField>
    <cacheField name="fsize" numFmtId="0">
      <sharedItems count="12">
        <s v="a) 1 to 4"/>
        <s v="b) 5 to 9"/>
        <s v="c) 10 to 19"/>
        <s v="d) 20 to 49"/>
        <s v="e) 50 to 99"/>
        <s v="f) 100 to 249"/>
        <s v="g) 250 to 499"/>
        <s v="h) 500 to 999"/>
        <s v="i) 1000 to 2499"/>
        <s v="j) 2500 to 4999"/>
        <s v="k) 5000 to 9999"/>
        <s v="l) 10000+"/>
      </sharedItems>
    </cacheField>
    <cacheField name="fage4" numFmtId="0">
      <sharedItems count="12">
        <s v="a) 0"/>
        <s v="l) Left Censored"/>
        <s v="b) 1"/>
        <s v="c) 2"/>
        <s v="d) 3"/>
        <s v="e) 4"/>
        <s v="f) 5"/>
        <s v="g) 6 to 10"/>
        <s v="h) 11 to 15"/>
        <s v="i) 16 to 20"/>
        <s v="j) 21 to 25"/>
        <s v="k) 26+"/>
      </sharedItems>
    </cacheField>
    <cacheField name="firms" numFmtId="0">
      <sharedItems containsSemiMixedTypes="0" containsString="0" containsNumber="1" containsInteger="1" minValue="1" maxValue="1542377"/>
    </cacheField>
    <cacheField name="estabs" numFmtId="0">
      <sharedItems containsSemiMixedTypes="0" containsString="0" containsNumber="1" containsInteger="1" minValue="1" maxValue="1545026"/>
    </cacheField>
    <cacheField name="emp" numFmtId="0">
      <sharedItems containsString="0" containsBlank="1" containsNumber="1" containsInteger="1" minValue="56" maxValue="26289395"/>
    </cacheField>
    <cacheField name="denom" numFmtId="0">
      <sharedItems containsString="0" containsBlank="1" containsNumber="1" containsInteger="1" minValue="125" maxValue="26215565"/>
    </cacheField>
    <cacheField name="estabs_entry" numFmtId="0">
      <sharedItems containsSemiMixedTypes="0" containsString="0" containsNumber="1" containsInteger="1" minValue="0" maxValue="477176"/>
    </cacheField>
    <cacheField name="estabs_entry_rate" numFmtId="0">
      <sharedItems containsSemiMixedTypes="0" containsString="0" containsNumber="1" minValue="0" maxValue="200"/>
    </cacheField>
    <cacheField name="estabs_exit" numFmtId="0">
      <sharedItems containsSemiMixedTypes="0" containsString="0" containsNumber="1" containsInteger="1" minValue="0" maxValue="391696"/>
    </cacheField>
    <cacheField name="estabs_exit_rate" numFmtId="0">
      <sharedItems containsSemiMixedTypes="0" containsString="0" containsNumber="1" minValue="0" maxValue="154.30000000000001"/>
    </cacheField>
    <cacheField name="job_creation" numFmtId="0">
      <sharedItems containsString="0" containsBlank="1" containsNumber="1" containsInteger="1" minValue="0" maxValue="3745502"/>
    </cacheField>
    <cacheField name="job_creation_births" numFmtId="0">
      <sharedItems containsString="0" containsBlank="1" containsNumber="1" containsInteger="1" minValue="0" maxValue="1530709"/>
    </cacheField>
    <cacheField name="job_creation_continuers" numFmtId="0">
      <sharedItems containsString="0" containsBlank="1" containsNumber="1" containsInteger="1" minValue="0" maxValue="2371035"/>
    </cacheField>
    <cacheField name="job_creation_rate_births" numFmtId="0">
      <sharedItems containsString="0" containsBlank="1" containsNumber="1" minValue="0" maxValue="200"/>
    </cacheField>
    <cacheField name="job_creation_rate" numFmtId="0">
      <sharedItems containsString="0" containsBlank="1" containsNumber="1" minValue="0" maxValue="200"/>
    </cacheField>
    <cacheField name="job_destruction" numFmtId="0">
      <sharedItems containsString="0" containsBlank="1" containsNumber="1" containsInteger="1" minValue="0" maxValue="4416667"/>
    </cacheField>
    <cacheField name="job_destruction_deaths" numFmtId="0">
      <sharedItems containsString="0" containsBlank="1" containsNumber="1" containsInteger="1" minValue="0" maxValue="1393132"/>
    </cacheField>
    <cacheField name="job_destruction_continuers" numFmtId="0">
      <sharedItems containsString="0" containsBlank="1" containsNumber="1" containsInteger="1" minValue="0" maxValue="3023535"/>
    </cacheField>
    <cacheField name="job_destruction_rate_deaths" numFmtId="0">
      <sharedItems containsString="0" containsBlank="1" containsNumber="1" minValue="0" maxValue="72.400000000000006"/>
    </cacheField>
    <cacheField name="job_destruction_rate" numFmtId="0">
      <sharedItems containsString="0" containsBlank="1" containsNumber="1" minValue="0" maxValue="187.5"/>
    </cacheField>
    <cacheField name="net_job_creation" numFmtId="0">
      <sharedItems containsString="0" containsBlank="1" containsNumber="1" containsInteger="1" minValue="-895521" maxValue="1212956"/>
    </cacheField>
    <cacheField name="net_job_creation_rate" numFmtId="0">
      <sharedItems containsString="0" containsBlank="1" containsNumber="1" minValue="-186.7" maxValue="200"/>
    </cacheField>
    <cacheField name="reallocation_rate" numFmtId="0">
      <sharedItems containsString="0" containsBlank="1" containsNumber="1" minValue="0" maxValue="160.80000000000001"/>
    </cacheField>
    <cacheField name="firmdeath_firms" numFmtId="0">
      <sharedItems containsString="0" containsBlank="1" containsNumber="1" containsInteger="1" minValue="1" maxValue="296754"/>
    </cacheField>
    <cacheField name="firmdeath_estabs" numFmtId="0">
      <sharedItems containsString="0" containsBlank="1" containsNumber="1" containsInteger="1" minValue="1" maxValue="297198"/>
    </cacheField>
    <cacheField name="firmdeath_emp" numFmtId="0">
      <sharedItems containsString="0" containsBlank="1" containsNumber="1" minValue="0" maxValue="750459"/>
    </cacheField>
    <cacheField name="d_flag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23.319752199073" createdVersion="6" refreshedVersion="7" minRefreshableVersion="3" recordCount="600" xr:uid="{00000000-000A-0000-FFFF-FFFF03000000}">
  <cacheSource type="worksheet">
    <worksheetSource ref="AA1:AO601" sheet="pivot_job_creation_destruct_age"/>
  </cacheSource>
  <cacheFields count="15">
    <cacheField name="age_year" numFmtId="0">
      <sharedItems containsSemiMixedTypes="0" containsString="0" containsNumber="1" containsInteger="1" minValue="-1" maxValue="149" count="151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-1" u="1"/>
      </sharedItems>
    </cacheField>
    <cacheField name="age" numFmtId="0">
      <sharedItems containsSemiMixedTypes="0" containsString="0" containsNumber="1" containsInteger="1" minValue="1" maxValue="600"/>
    </cacheField>
    <cacheField name="firms" numFmtId="0">
      <sharedItems containsSemiMixedTypes="0" containsString="0" containsNumber="1" minValue="7.9999999999999996E-7" maxValue="1.0734799999999999E-2"/>
    </cacheField>
    <cacheField name="emp" numFmtId="0">
      <sharedItems containsSemiMixedTypes="0" containsString="0" containsNumber="1" minValue="3.1999999999999999E-6" maxValue="2.6950200000000001E-2"/>
    </cacheField>
    <cacheField name="exit" numFmtId="0">
      <sharedItems containsSemiMixedTypes="0" containsString="0" containsNumber="1" minValue="0" maxValue="8.5490000000000002E-4"/>
    </cacheField>
    <cacheField name="eps" numFmtId="0">
      <sharedItems containsSemiMixedTypes="0" containsString="0" containsNumber="1" minValue="8.9999999999999996E-7" maxValue="1.7952200000000001E-2"/>
    </cacheField>
    <cacheField name="k" numFmtId="0">
      <sharedItems containsSemiMixedTypes="0" containsString="0" containsNumber="1" minValue="1.571E-4" maxValue="0.22763369999999999"/>
    </cacheField>
    <cacheField name="a" numFmtId="0">
      <sharedItems containsSemiMixedTypes="0" containsString="0" containsNumber="1" minValue="-7.6671400000000001E-2" maxValue="6.5727099999999997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2.9999999999999999E-7" maxValue="1.7886900000000001E-2"/>
    </cacheField>
    <cacheField name="job_destr" numFmtId="0">
      <sharedItems containsSemiMixedTypes="0" containsString="0" containsNumber="1" minValue="0" maxValue="4.7136000000000001E-3"/>
    </cacheField>
    <cacheField name="div" numFmtId="0">
      <sharedItems containsSemiMixedTypes="0" containsString="0" containsNumber="1" minValue="0" maxValue="8.8921E-3"/>
    </cacheField>
    <cacheField name="div_ope" numFmtId="0">
      <sharedItems containsSemiMixedTypes="0" containsString="0" containsNumber="1" minValue="0" maxValue="3.6548000000000001E-3"/>
    </cacheField>
    <cacheField name="avg_log_emp" numFmtId="0">
      <sharedItems containsSemiMixedTypes="0" containsString="0" containsNumber="1" minValue="0.41110639999999998" maxValue="1.3041711"/>
    </cacheField>
    <cacheField name="std_dev_log_emp" numFmtId="0">
      <sharedItems containsSemiMixedTypes="0" containsString="0" containsNumber="1" minValue="5.1663100000000003E-2" maxValue="0.4746884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23.320094444447" createdVersion="6" refreshedVersion="7" minRefreshableVersion="3" recordCount="150" xr:uid="{00000000-000A-0000-FFFF-FFFF04000000}">
  <cacheSource type="worksheet">
    <worksheetSource ref="Q1:X151" sheet="pivot_job_creation_destruct_age"/>
  </cacheSource>
  <cacheFields count="8">
    <cacheField name="age bracket" numFmtId="0">
      <sharedItems containsSemiMixedTypes="0" containsString="0" containsNumber="1" containsInteger="1" minValue="0" maxValue="23" count="10">
        <n v="0"/>
        <n v="1"/>
        <n v="2"/>
        <n v="3"/>
        <n v="4"/>
        <n v="5"/>
        <n v="8"/>
        <n v="13"/>
        <n v="18"/>
        <n v="23"/>
      </sharedItems>
    </cacheField>
    <cacheField name="firms" numFmtId="0">
      <sharedItems containsSemiMixedTypes="0" containsString="0" containsNumber="1" minValue="3.1999999999999999E-6" maxValue="4.2584200000000003E-2"/>
    </cacheField>
    <cacheField name="emp" numFmtId="0">
      <sharedItems containsSemiMixedTypes="0" containsString="0" containsNumber="1" minValue="1.3000000000000001E-5" maxValue="8.0004699999999998E-2"/>
    </cacheField>
    <cacheField name="job_creation" numFmtId="0">
      <sharedItems containsSemiMixedTypes="0" containsString="0" containsNumber="1" minValue="1.1999999999999999E-6" maxValue="6.9269899999999995E-2"/>
    </cacheField>
    <cacheField name="job_destruction" numFmtId="0">
      <sharedItems containsSemiMixedTypes="0" containsString="0" containsNumber="1" minValue="0" maxValue="1.5344099999999999E-2"/>
    </cacheField>
    <cacheField name="emp_adj" numFmtId="165">
      <sharedItems containsSemiMixedTypes="0" containsString="0" containsNumber="1" minValue="1.3000000000000001E-5" maxValue="6.9269899999999995E-2"/>
    </cacheField>
    <cacheField name="job_creation_adj" numFmtId="0">
      <sharedItems containsSemiMixedTypes="0" containsString="0" containsNumber="1" minValue="1.1999999999999999E-6" maxValue="6.9269899999999995E-2"/>
    </cacheField>
    <cacheField name="job_destruction_adj" numFmtId="0">
      <sharedItems containsSemiMixedTypes="0" containsString="0" containsNumber="1" minValue="0" maxValue="1.5344099999999999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jendran Raveendranathan" refreshedDate="44523.32057384259" createdVersion="6" refreshedVersion="7" minRefreshableVersion="3" recordCount="600" xr:uid="{00000000-000A-0000-FFFF-FFFF02000000}">
  <cacheSource type="worksheet">
    <worksheetSource ref="B1:V601" sheet="for_matlab_life_cycle_prop"/>
  </cacheSource>
  <cacheFields count="21">
    <cacheField name="age" numFmtId="0">
      <sharedItems containsSemiMixedTypes="0" containsString="0" containsNumber="1" containsInteger="1" minValue="-1" maxValue="149" count="151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</sharedItems>
    </cacheField>
    <cacheField name="firms" numFmtId="0">
      <sharedItems containsSemiMixedTypes="0" containsString="0" containsNumber="1" minValue="7.9999999999999996E-7" maxValue="1.0654E-2"/>
    </cacheField>
    <cacheField name="emp" numFmtId="0">
      <sharedItems containsSemiMixedTypes="0" containsString="0" containsNumber="1" minValue="3.1999999999999999E-6" maxValue="2.6730400000000001E-2"/>
    </cacheField>
    <cacheField name="exit" numFmtId="169">
      <sharedItems containsSemiMixedTypes="0" containsString="0" containsNumber="1" minValue="0" maxValue="6.826E-4"/>
    </cacheField>
    <cacheField name="eps" numFmtId="0">
      <sharedItems containsSemiMixedTypes="0" containsString="0" containsNumber="1" minValue="8.9999999999999996E-7" maxValue="1.7831199999999998E-2"/>
    </cacheField>
    <cacheField name="k" numFmtId="0">
      <sharedItems containsSemiMixedTypes="0" containsString="0" containsNumber="1" minValue="1.571E-4" maxValue="0.22765099999999999"/>
    </cacheField>
    <cacheField name="a" numFmtId="0">
      <sharedItems containsSemiMixedTypes="0" containsString="0" containsNumber="1" minValue="-7.7641000000000002E-2" maxValue="6.5857600000000002E-2"/>
    </cacheField>
    <cacheField name="exit_bind" numFmtId="0">
      <sharedItems containsSemiMixedTypes="0" containsString="0" containsNumber="1" containsInteger="1" minValue="0" maxValue="0"/>
    </cacheField>
    <cacheField name="job_creat" numFmtId="0">
      <sharedItems containsSemiMixedTypes="0" containsString="0" containsNumber="1" minValue="0" maxValue="1.79115E-2"/>
    </cacheField>
    <cacheField name="job_destr" numFmtId="0">
      <sharedItems containsSemiMixedTypes="0" containsString="0" containsNumber="1" containsInteger="1" minValue="0" maxValue="0"/>
    </cacheField>
    <cacheField name="div" numFmtId="0">
      <sharedItems containsSemiMixedTypes="0" containsString="0" containsNumber="1" minValue="0" maxValue="7.4075E-3"/>
    </cacheField>
    <cacheField name="div_ope" numFmtId="0">
      <sharedItems containsSemiMixedTypes="0" containsString="0" containsNumber="1" minValue="0" maxValue="3.6304000000000002E-3"/>
    </cacheField>
    <cacheField name="avg_log_emp" numFmtId="0">
      <sharedItems containsSemiMixedTypes="0" containsString="0" containsNumber="1" minValue="0.41006530000000002" maxValue="1.299876"/>
    </cacheField>
    <cacheField name="std_dev_log_emp" numFmtId="0">
      <sharedItems containsSemiMixedTypes="0" containsString="0" containsNumber="1" minValue="5.1522600000000002E-2" maxValue="0.47450140000000002"/>
    </cacheField>
    <cacheField name="debt" numFmtId="0">
      <sharedItems containsSemiMixedTypes="0" containsString="0" containsNumber="1" minValue="0" maxValue="7.9454300000000005E-2"/>
    </cacheField>
    <cacheField name="binding" numFmtId="0">
      <sharedItems containsSemiMixedTypes="0" containsString="0" containsNumber="1" minValue="9.9999999999999995E-8" maxValue="1.0654E-2"/>
    </cacheField>
    <cacheField name="bracket" numFmtId="2">
      <sharedItems containsSemiMixedTypes="0" containsString="0" containsNumber="1" containsInteger="1" minValue="-1" maxValue="23"/>
    </cacheField>
    <cacheField name="dividends" numFmtId="2">
      <sharedItems containsSemiMixedTypes="0" containsString="0" containsNumber="1" minValue="0" maxValue="7.4075E-3"/>
    </cacheField>
    <cacheField name="dividends operating" numFmtId="2">
      <sharedItems containsSemiMixedTypes="0" containsString="0" containsNumber="1" minValue="0" maxValue="3.6304000000000002E-3"/>
    </cacheField>
    <cacheField name="debt2" numFmtId="0">
      <sharedItems containsSemiMixedTypes="0" containsString="0" containsNumber="1" minValue="0" maxValue="7.9454300000000005E-2"/>
    </cacheField>
    <cacheField name="binding2" numFmtId="0">
      <sharedItems containsSemiMixedTypes="0" containsString="0" containsNumber="1" minValue="9.9999999999999995E-8" maxValue="1.0654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n v="-1"/>
    <n v="1.0654E-2"/>
    <n v="2.6730400000000001E-2"/>
    <n v="0"/>
    <n v="1.7831199999999998E-2"/>
    <n v="0.1436489"/>
    <n v="0"/>
    <n v="0"/>
    <n v="1.6076400000000001E-2"/>
    <n v="0"/>
    <n v="0"/>
    <n v="0"/>
    <n v="0.41006530000000002"/>
    <n v="5.1522600000000002E-2"/>
    <n v="0"/>
    <n v="1.0654E-2"/>
    <x v="0"/>
  </r>
  <r>
    <n v="0"/>
    <n v="1.0654E-2"/>
    <n v="1.7641899999999999E-2"/>
    <n v="4.8199999999999999E-5"/>
    <n v="1.7412E-2"/>
    <n v="0.19538559999999999"/>
    <n v="-5.4778599999999997E-2"/>
    <n v="0"/>
    <n v="1.7641899999999999E-2"/>
    <n v="0"/>
    <n v="5.5500000000000005E-4"/>
    <n v="0"/>
    <n v="0.50627610000000001"/>
    <n v="7.1635099999999993E-2"/>
    <n v="5.4778599999999997E-2"/>
    <n v="1.0654E-2"/>
    <x v="1"/>
  </r>
  <r>
    <n v="0"/>
    <n v="1.06058E-2"/>
    <n v="1.79115E-2"/>
    <n v="1.697E-4"/>
    <n v="1.6864799999999999E-2"/>
    <n v="0.21526039999999999"/>
    <n v="-7.4324600000000005E-2"/>
    <n v="0"/>
    <n v="1.79115E-2"/>
    <n v="0"/>
    <n v="1.8048999999999999E-3"/>
    <n v="0"/>
    <n v="0.53628629999999999"/>
    <n v="8.7537699999999996E-2"/>
    <n v="7.5032600000000005E-2"/>
    <n v="1.0538199999999999E-2"/>
    <x v="1"/>
  </r>
  <r>
    <n v="0"/>
    <n v="1.04361E-2"/>
    <n v="1.7042399999999999E-2"/>
    <n v="6.826E-4"/>
    <n v="1.5697599999999999E-2"/>
    <n v="0.21558359999999999"/>
    <n v="-7.5077599999999994E-2"/>
    <n v="0"/>
    <n v="1.7042399999999999E-2"/>
    <n v="0"/>
    <n v="7.4075E-3"/>
    <n v="0"/>
    <n v="0.55320199999999997"/>
    <n v="9.7866300000000003E-2"/>
    <n v="7.9454300000000005E-2"/>
    <n v="1.0034100000000001E-2"/>
    <x v="1"/>
  </r>
  <r>
    <n v="0"/>
    <n v="9.7535E-3"/>
    <n v="1.6162099999999999E-2"/>
    <n v="6.1309999999999999E-4"/>
    <n v="1.46339E-2"/>
    <n v="0.20877999999999999"/>
    <n v="-7.4216500000000005E-2"/>
    <n v="0"/>
    <n v="0"/>
    <n v="0"/>
    <n v="6.581E-3"/>
    <n v="0"/>
    <n v="0.56408599999999998"/>
    <n v="0.10732460000000001"/>
    <n v="7.84966E-2"/>
    <n v="9.3509999999999999E-3"/>
    <x v="1"/>
  </r>
  <r>
    <n v="1"/>
    <n v="9.1403999999999999E-3"/>
    <n v="1.5308799999999999E-2"/>
    <n v="5.7359999999999996E-4"/>
    <n v="1.3646200000000001E-2"/>
    <n v="0.20188680000000001"/>
    <n v="-7.2194900000000006E-2"/>
    <n v="0"/>
    <n v="0"/>
    <n v="0"/>
    <n v="6.1612000000000004E-3"/>
    <n v="0"/>
    <n v="0.57361180000000001"/>
    <n v="0.1162488"/>
    <n v="7.6505199999999995E-2"/>
    <n v="8.7387000000000003E-3"/>
    <x v="2"/>
  </r>
  <r>
    <n v="1"/>
    <n v="8.5669000000000006E-3"/>
    <n v="1.44143E-2"/>
    <n v="5.9579999999999995E-4"/>
    <n v="1.26558E-2"/>
    <n v="0.1940643"/>
    <n v="-6.8737800000000002E-2"/>
    <n v="0"/>
    <n v="0"/>
    <n v="0"/>
    <n v="6.5290000000000001E-3"/>
    <n v="0"/>
    <n v="0.58447459999999996"/>
    <n v="0.1242993"/>
    <n v="7.3739399999999997E-2"/>
    <n v="8.1122999999999994E-3"/>
    <x v="2"/>
  </r>
  <r>
    <n v="1"/>
    <n v="7.9711000000000001E-3"/>
    <n v="1.36221E-2"/>
    <n v="5.2820000000000005E-4"/>
    <n v="1.1772299999999999E-2"/>
    <n v="0.18754680000000001"/>
    <n v="-6.6774899999999998E-2"/>
    <n v="0"/>
    <n v="0"/>
    <n v="0"/>
    <n v="5.8547E-3"/>
    <n v="0"/>
    <n v="0.59542919999999999"/>
    <n v="0.1323617"/>
    <n v="7.1331199999999997E-2"/>
    <n v="7.5624000000000004E-3"/>
    <x v="2"/>
  </r>
  <r>
    <n v="1"/>
    <n v="7.4428000000000003E-3"/>
    <n v="1.29017E-2"/>
    <n v="4.8280000000000003E-4"/>
    <n v="1.09666E-2"/>
    <n v="0.1818766"/>
    <n v="-6.4853300000000003E-2"/>
    <n v="0"/>
    <n v="0"/>
    <n v="0"/>
    <n v="5.4530999999999998E-3"/>
    <n v="0"/>
    <n v="0.60703289999999999"/>
    <n v="0.14025299999999999"/>
    <n v="6.9193400000000002E-2"/>
    <n v="7.0618E-3"/>
    <x v="2"/>
  </r>
  <r>
    <n v="2"/>
    <n v="6.9601000000000003E-3"/>
    <n v="1.2267200000000001E-2"/>
    <n v="4.283E-4"/>
    <n v="1.0247600000000001E-2"/>
    <n v="0.1772782"/>
    <n v="-6.3466900000000007E-2"/>
    <n v="0"/>
    <n v="0"/>
    <n v="0"/>
    <n v="4.9278999999999998E-3"/>
    <n v="0"/>
    <n v="0.61891130000000005"/>
    <n v="0.1481171"/>
    <n v="6.7447999999999994E-2"/>
    <n v="6.6176000000000004E-3"/>
    <x v="3"/>
  </r>
  <r>
    <n v="2"/>
    <n v="6.5317999999999999E-3"/>
    <n v="1.1705E-2"/>
    <n v="3.8259999999999998E-4"/>
    <n v="9.6024999999999999E-3"/>
    <n v="0.17361589999999999"/>
    <n v="-6.2371900000000001E-2"/>
    <n v="0"/>
    <n v="0"/>
    <n v="0"/>
    <n v="4.4945999999999996E-3"/>
    <n v="0"/>
    <n v="0.63111600000000001"/>
    <n v="0.15590219999999999"/>
    <n v="6.60554E-2"/>
    <n v="6.2218999999999998E-3"/>
    <x v="3"/>
  </r>
  <r>
    <n v="2"/>
    <n v="6.1491999999999996E-3"/>
    <n v="1.1208600000000001E-2"/>
    <n v="3.412E-4"/>
    <n v="9.0241000000000002E-3"/>
    <n v="0.17080600000000001"/>
    <n v="-6.1587500000000003E-2"/>
    <n v="0"/>
    <n v="0"/>
    <n v="0"/>
    <n v="4.0961000000000001E-3"/>
    <n v="0"/>
    <n v="0.64355119999999999"/>
    <n v="0.1636329"/>
    <n v="6.4989900000000003E-2"/>
    <n v="5.8694999999999997E-3"/>
    <x v="3"/>
  </r>
  <r>
    <n v="2"/>
    <n v="5.8079999999999998E-3"/>
    <n v="1.07688E-2"/>
    <n v="3.055E-4"/>
    <n v="8.5036999999999995E-3"/>
    <n v="0.16874149999999999"/>
    <n v="-6.1052799999999997E-2"/>
    <n v="0"/>
    <n v="0"/>
    <n v="0"/>
    <n v="3.7555000000000002E-3"/>
    <n v="0"/>
    <n v="0.65619879999999997"/>
    <n v="0.1712921"/>
    <n v="6.4212900000000003E-2"/>
    <n v="5.5545999999999998E-3"/>
    <x v="3"/>
  </r>
  <r>
    <n v="3"/>
    <n v="5.5024999999999996E-3"/>
    <n v="1.0378699999999999E-2"/>
    <n v="2.742E-4"/>
    <n v="8.0345E-3"/>
    <n v="0.16733799999999999"/>
    <n v="-6.07503E-2"/>
    <n v="0"/>
    <n v="0"/>
    <n v="0"/>
    <n v="3.4542000000000002E-3"/>
    <n v="0"/>
    <n v="0.66901029999999995"/>
    <n v="0.1788787"/>
    <n v="6.3693299999999994E-2"/>
    <n v="5.2725000000000003E-3"/>
    <x v="4"/>
  </r>
  <r>
    <n v="3"/>
    <n v="5.2283E-3"/>
    <n v="1.00318E-2"/>
    <n v="2.4699999999999999E-4"/>
    <n v="7.6099999999999996E-3"/>
    <n v="0.16651489999999999"/>
    <n v="-6.0647800000000002E-2"/>
    <n v="0"/>
    <n v="0"/>
    <n v="0"/>
    <n v="3.1928999999999998E-3"/>
    <n v="0"/>
    <n v="0.68195839999999996"/>
    <n v="0.1863803"/>
    <n v="6.3400600000000001E-2"/>
    <n v="5.0188000000000003E-3"/>
    <x v="4"/>
  </r>
  <r>
    <n v="3"/>
    <n v="4.9813000000000001E-3"/>
    <n v="9.7227000000000008E-3"/>
    <n v="2.2330000000000001E-4"/>
    <n v="7.2248E-3"/>
    <n v="0.16620450000000001"/>
    <n v="-6.0724500000000001E-2"/>
    <n v="0"/>
    <n v="0"/>
    <n v="0"/>
    <n v="2.9635999999999998E-3"/>
    <n v="0"/>
    <n v="0.69500960000000001"/>
    <n v="0.1937883"/>
    <n v="6.3308799999999998E-2"/>
    <n v="4.7898999999999997E-3"/>
    <x v="4"/>
  </r>
  <r>
    <n v="3"/>
    <n v="4.7580000000000001E-3"/>
    <n v="9.4462999999999995E-3"/>
    <n v="2.0259999999999999E-4"/>
    <n v="6.8741999999999996E-3"/>
    <n v="0.1663453"/>
    <n v="-6.0957900000000002E-2"/>
    <n v="0"/>
    <n v="0"/>
    <n v="0"/>
    <n v="2.7639000000000001E-3"/>
    <n v="0"/>
    <n v="0.70813970000000004"/>
    <n v="0.20109199999999999"/>
    <n v="6.3394300000000001E-2"/>
    <n v="4.5826E-3"/>
    <x v="4"/>
  </r>
  <r>
    <n v="4"/>
    <n v="4.5554000000000002E-3"/>
    <n v="9.1987000000000006E-3"/>
    <n v="1.8440000000000001E-4"/>
    <n v="6.5541000000000002E-3"/>
    <n v="0.16688459999999999"/>
    <n v="-6.1330599999999999E-2"/>
    <n v="0"/>
    <n v="0"/>
    <n v="0"/>
    <n v="2.5891E-3"/>
    <n v="0"/>
    <n v="0.72132459999999998"/>
    <n v="0.2082821"/>
    <n v="6.3636499999999999E-2"/>
    <n v="4.3942E-3"/>
    <x v="5"/>
  </r>
  <r>
    <n v="4"/>
    <n v="4.3709999999999999E-3"/>
    <n v="8.9762999999999996E-3"/>
    <n v="1.685E-4"/>
    <n v="6.2608999999999998E-3"/>
    <n v="0.16777600000000001"/>
    <n v="-6.18265E-2"/>
    <n v="0"/>
    <n v="0"/>
    <n v="0"/>
    <n v="2.4359999999999998E-3"/>
    <n v="9.9999999999999995E-8"/>
    <n v="0.73454379999999997"/>
    <n v="0.21534890000000001"/>
    <n v="6.4017199999999996E-2"/>
    <n v="4.2223E-3"/>
    <x v="5"/>
  </r>
  <r>
    <n v="4"/>
    <n v="4.2025999999999999E-3"/>
    <n v="8.7758999999999997E-3"/>
    <n v="1.5440000000000001E-4"/>
    <n v="5.9917E-3"/>
    <n v="0.16897970000000001"/>
    <n v="-6.2432300000000003E-2"/>
    <n v="0"/>
    <n v="0"/>
    <n v="0"/>
    <n v="2.3010999999999999E-3"/>
    <n v="9.9999999999999995E-8"/>
    <n v="0.74777749999999998"/>
    <n v="0.22228439999999999"/>
    <n v="6.4520599999999997E-2"/>
    <n v="4.065E-3"/>
    <x v="5"/>
  </r>
  <r>
    <n v="4"/>
    <n v="4.0480999999999998E-3"/>
    <n v="8.5949000000000008E-3"/>
    <n v="1.4200000000000001E-4"/>
    <n v="5.7438000000000003E-3"/>
    <n v="0.17046059999999999"/>
    <n v="-6.3135399999999994E-2"/>
    <n v="0"/>
    <n v="0"/>
    <n v="0"/>
    <n v="2.1819999999999999E-3"/>
    <n v="2.9999999999999999E-7"/>
    <n v="0.76100760000000001"/>
    <n v="0.22908149999999999"/>
    <n v="6.5132599999999999E-2"/>
    <n v="3.9205000000000004E-3"/>
    <x v="5"/>
  </r>
  <r>
    <n v="5"/>
    <n v="3.9061E-3"/>
    <n v="8.4309999999999993E-3"/>
    <n v="1.3100000000000001E-4"/>
    <n v="5.5148999999999997E-3"/>
    <n v="0.17218720000000001"/>
    <n v="-6.3924300000000003E-2"/>
    <n v="0"/>
    <n v="0"/>
    <n v="0"/>
    <n v="2.0768000000000002E-3"/>
    <n v="4.9999999999999998E-7"/>
    <n v="0.77421700000000004"/>
    <n v="0.23573459999999999"/>
    <n v="6.5840300000000004E-2"/>
    <n v="3.7873999999999998E-3"/>
    <x v="6"/>
  </r>
  <r>
    <n v="5"/>
    <n v="3.7750000000000001E-3"/>
    <n v="8.2822999999999994E-3"/>
    <n v="1.2129999999999999E-4"/>
    <n v="5.3030000000000004E-3"/>
    <n v="0.17413039999999999"/>
    <n v="-6.4787600000000001E-2"/>
    <n v="0"/>
    <n v="0"/>
    <n v="0"/>
    <n v="1.9842000000000002E-3"/>
    <n v="7.9999999999999996E-7"/>
    <n v="0.78739020000000004"/>
    <n v="0.24224000000000001"/>
    <n v="6.6631599999999999E-2"/>
    <n v="3.6643000000000001E-3"/>
    <x v="6"/>
  </r>
  <r>
    <n v="5"/>
    <n v="3.6537000000000002E-3"/>
    <n v="8.1467999999999992E-3"/>
    <n v="1.126E-4"/>
    <n v="5.1063999999999997E-3"/>
    <n v="0.17626240000000001"/>
    <n v="-6.57137E-2"/>
    <n v="0"/>
    <n v="0"/>
    <n v="0"/>
    <n v="1.9031E-3"/>
    <n v="1.3E-6"/>
    <n v="0.80051249999999996"/>
    <n v="0.24859529999999999"/>
    <n v="6.7494200000000004E-2"/>
    <n v="3.5503000000000002E-3"/>
    <x v="6"/>
  </r>
  <r>
    <n v="5"/>
    <n v="3.5412E-3"/>
    <n v="8.0231999999999994E-3"/>
    <n v="1.048E-4"/>
    <n v="4.9234999999999999E-3"/>
    <n v="0.17855650000000001"/>
    <n v="-6.6690700000000006E-2"/>
    <n v="0"/>
    <n v="0"/>
    <n v="0"/>
    <n v="1.8328000000000001E-3"/>
    <n v="1.9999999999999999E-6"/>
    <n v="0.8135696"/>
    <n v="0.25479950000000001"/>
    <n v="6.8415599999999993E-2"/>
    <n v="3.4442000000000001E-3"/>
    <x v="6"/>
  </r>
  <r>
    <n v="6"/>
    <n v="3.4364E-3"/>
    <n v="7.9097999999999998E-3"/>
    <n v="9.7899999999999994E-5"/>
    <n v="4.7529E-3"/>
    <n v="0.18098629999999999"/>
    <n v="-6.7705799999999997E-2"/>
    <n v="0"/>
    <n v="0"/>
    <n v="0"/>
    <n v="1.7719999999999999E-3"/>
    <n v="3.1999999999999999E-6"/>
    <n v="0.82654620000000001"/>
    <n v="0.26085249999999999"/>
    <n v="6.9382200000000005E-2"/>
    <n v="3.3452E-3"/>
    <x v="7"/>
  </r>
  <r>
    <n v="6"/>
    <n v="3.3384999999999999E-3"/>
    <n v="7.8054999999999999E-3"/>
    <n v="9.1700000000000006E-5"/>
    <n v="4.5935000000000004E-3"/>
    <n v="0.18352570000000001"/>
    <n v="-6.8745700000000007E-2"/>
    <n v="0"/>
    <n v="0"/>
    <n v="0"/>
    <n v="1.7198999999999999E-3"/>
    <n v="5.2000000000000002E-6"/>
    <n v="0.83942559999999999"/>
    <n v="0.26675589999999999"/>
    <n v="7.0379700000000003E-2"/>
    <n v="3.2525000000000002E-3"/>
    <x v="7"/>
  </r>
  <r>
    <n v="6"/>
    <n v="3.2468000000000002E-3"/>
    <n v="7.7091E-3"/>
    <n v="8.6100000000000006E-5"/>
    <n v="4.4441999999999997E-3"/>
    <n v="0.18614929999999999"/>
    <n v="-6.97961E-2"/>
    <n v="0"/>
    <n v="0"/>
    <n v="0"/>
    <n v="1.6750999999999999E-3"/>
    <n v="8.1000000000000004E-6"/>
    <n v="0.85218859999999996"/>
    <n v="0.27251189999999997"/>
    <n v="7.1392499999999998E-2"/>
    <n v="3.1656000000000002E-3"/>
    <x v="7"/>
  </r>
  <r>
    <n v="6"/>
    <n v="3.1606999999999998E-3"/>
    <n v="7.6195000000000004E-3"/>
    <n v="8.1100000000000006E-5"/>
    <n v="4.3039999999999997E-3"/>
    <n v="0.1888321"/>
    <n v="-7.0841899999999999E-2"/>
    <n v="0"/>
    <n v="0"/>
    <n v="0"/>
    <n v="1.6367E-3"/>
    <n v="1.24E-5"/>
    <n v="0.86481370000000002"/>
    <n v="0.27812409999999999"/>
    <n v="7.2404300000000005E-2"/>
    <n v="3.0837E-3"/>
    <x v="7"/>
  </r>
  <r>
    <n v="7"/>
    <n v="3.0796999999999999E-3"/>
    <n v="7.5358999999999999E-3"/>
    <n v="7.6500000000000003E-5"/>
    <n v="4.1722E-3"/>
    <n v="0.19154969999999999"/>
    <n v="-7.1867500000000001E-2"/>
    <n v="0"/>
    <n v="0"/>
    <n v="0"/>
    <n v="1.6035000000000001E-3"/>
    <n v="1.84E-5"/>
    <n v="0.87727690000000003"/>
    <n v="0.28359659999999998"/>
    <n v="7.33983E-2"/>
    <n v="3.0065000000000001E-3"/>
    <x v="7"/>
  </r>
  <r>
    <n v="7"/>
    <n v="3.0030999999999999E-3"/>
    <n v="7.4574000000000003E-3"/>
    <n v="7.2399999999999998E-5"/>
    <n v="4.0480000000000004E-3"/>
    <n v="0.1942788"/>
    <n v="-7.2856799999999999E-2"/>
    <n v="0"/>
    <n v="0"/>
    <n v="0"/>
    <n v="1.5746E-3"/>
    <n v="2.65E-5"/>
    <n v="0.88955249999999997"/>
    <n v="0.28893410000000003"/>
    <n v="7.4357300000000001E-2"/>
    <n v="2.9334000000000001E-3"/>
    <x v="7"/>
  </r>
  <r>
    <n v="7"/>
    <n v="2.9307000000000001E-3"/>
    <n v="7.3832999999999998E-3"/>
    <n v="6.86E-5"/>
    <n v="3.9307999999999999E-3"/>
    <n v="0.1969968"/>
    <n v="-7.3793899999999996E-2"/>
    <n v="0"/>
    <n v="0"/>
    <n v="0"/>
    <n v="1.5493E-3"/>
    <n v="3.6999999999999998E-5"/>
    <n v="0.90161380000000002"/>
    <n v="0.29414099999999999"/>
    <n v="7.5264600000000001E-2"/>
    <n v="2.8641000000000001E-3"/>
    <x v="7"/>
  </r>
  <r>
    <n v="7"/>
    <n v="2.8620999999999998E-3"/>
    <n v="7.3130000000000001E-3"/>
    <n v="6.5199999999999999E-5"/>
    <n v="3.8199000000000002E-3"/>
    <n v="0.19968250000000001"/>
    <n v="-7.4662999999999993E-2"/>
    <n v="0"/>
    <n v="0"/>
    <n v="0"/>
    <n v="1.5269999999999999E-3"/>
    <n v="5.0099999999999998E-5"/>
    <n v="0.91343439999999998"/>
    <n v="0.29922120000000002"/>
    <n v="7.6103799999999999E-2"/>
    <n v="2.7983999999999999E-3"/>
    <x v="7"/>
  </r>
  <r>
    <n v="8"/>
    <n v="2.7969000000000002E-3"/>
    <n v="7.2459000000000004E-3"/>
    <n v="6.2000000000000003E-5"/>
    <n v="3.715E-3"/>
    <n v="0.20231560000000001"/>
    <n v="-7.5448500000000002E-2"/>
    <n v="0"/>
    <n v="0"/>
    <n v="0"/>
    <n v="1.5072E-3"/>
    <n v="6.6099999999999994E-5"/>
    <n v="0.92498840000000004"/>
    <n v="0.30417670000000002"/>
    <n v="7.6859499999999997E-2"/>
    <n v="2.7358E-3"/>
    <x v="7"/>
  </r>
  <r>
    <n v="8"/>
    <n v="2.7349000000000002E-3"/>
    <n v="7.1812999999999998E-3"/>
    <n v="5.8999999999999998E-5"/>
    <n v="3.6156000000000001E-3"/>
    <n v="0.204877"/>
    <n v="-7.6135700000000001E-2"/>
    <n v="0"/>
    <n v="0"/>
    <n v="0"/>
    <n v="1.4897999999999999E-3"/>
    <n v="8.5000000000000006E-5"/>
    <n v="0.93625150000000001"/>
    <n v="0.30900729999999998"/>
    <n v="7.75169E-2"/>
    <n v="2.6762000000000001E-3"/>
    <x v="7"/>
  </r>
  <r>
    <n v="8"/>
    <n v="2.6759000000000002E-3"/>
    <n v="7.1190000000000003E-3"/>
    <n v="5.63E-5"/>
    <n v="3.5211000000000001E-3"/>
    <n v="0.20734849999999999"/>
    <n v="-7.6710200000000006E-2"/>
    <n v="0"/>
    <n v="0"/>
    <n v="0"/>
    <n v="1.4744999999999999E-3"/>
    <n v="1.07E-4"/>
    <n v="0.94720139999999997"/>
    <n v="0.31370940000000003"/>
    <n v="7.8062500000000007E-2"/>
    <n v="2.6191999999999999E-3"/>
    <x v="7"/>
  </r>
  <r>
    <n v="8"/>
    <n v="2.6194999999999999E-3"/>
    <n v="7.0583E-3"/>
    <n v="5.38E-5"/>
    <n v="3.4313999999999998E-3"/>
    <n v="0.20971310000000001"/>
    <n v="-7.7158699999999997E-2"/>
    <n v="0"/>
    <n v="0"/>
    <n v="0"/>
    <n v="1.4610999999999999E-3"/>
    <n v="1.3210000000000001E-4"/>
    <n v="0.95781839999999996"/>
    <n v="0.31827749999999999"/>
    <n v="7.8483999999999998E-2"/>
    <n v="2.5647999999999999E-3"/>
    <x v="7"/>
  </r>
  <r>
    <n v="9"/>
    <n v="2.5657000000000002E-3"/>
    <n v="6.999E-3"/>
    <n v="5.1499999999999998E-5"/>
    <n v="3.346E-3"/>
    <n v="0.2119558"/>
    <n v="-7.7469300000000005E-2"/>
    <n v="0"/>
    <n v="0"/>
    <n v="0"/>
    <n v="1.4498E-3"/>
    <n v="1.6019999999999999E-4"/>
    <n v="0.96808629999999996"/>
    <n v="0.32270480000000001"/>
    <n v="7.87712E-2"/>
    <n v="2.5127999999999999E-3"/>
    <x v="7"/>
  </r>
  <r>
    <n v="9"/>
    <n v="2.5143000000000001E-3"/>
    <n v="6.9405999999999999E-3"/>
    <n v="4.9299999999999999E-5"/>
    <n v="3.2645999999999999E-3"/>
    <n v="0.21406339999999999"/>
    <n v="-7.7632499999999993E-2"/>
    <n v="0"/>
    <n v="0"/>
    <n v="0"/>
    <n v="1.4404000000000001E-3"/>
    <n v="1.9120000000000001E-4"/>
    <n v="0.97799290000000005"/>
    <n v="0.32698480000000002"/>
    <n v="7.8916299999999995E-2"/>
    <n v="2.4629000000000001E-3"/>
    <x v="7"/>
  </r>
  <r>
    <n v="9"/>
    <n v="2.4650000000000002E-3"/>
    <n v="6.8830000000000002E-3"/>
    <n v="4.7299999999999998E-5"/>
    <n v="3.1870000000000002E-3"/>
    <n v="0.21602589999999999"/>
    <n v="-7.7641000000000002E-2"/>
    <n v="0"/>
    <n v="0"/>
    <n v="0"/>
    <n v="1.4329E-3"/>
    <n v="2.2499999999999999E-4"/>
    <n v="0.98753020000000002"/>
    <n v="0.33111239999999997"/>
    <n v="7.8914399999999996E-2"/>
    <n v="2.415E-3"/>
    <x v="7"/>
  </r>
  <r>
    <n v="9"/>
    <n v="2.4177000000000001E-3"/>
    <n v="6.8257999999999999E-3"/>
    <n v="4.5399999999999999E-5"/>
    <n v="3.1129E-3"/>
    <n v="0.21783540000000001"/>
    <n v="-7.7490199999999995E-2"/>
    <n v="0"/>
    <n v="0"/>
    <n v="0"/>
    <n v="1.4274999999999999E-3"/>
    <n v="2.6150000000000001E-4"/>
    <n v="0.99669439999999998"/>
    <n v="0.33508450000000001"/>
    <n v="7.8763600000000003E-2"/>
    <n v="2.369E-3"/>
    <x v="7"/>
  </r>
  <r>
    <n v="10"/>
    <n v="2.3722999999999999E-3"/>
    <n v="6.7688999999999996E-3"/>
    <n v="4.3600000000000003E-5"/>
    <n v="3.042E-3"/>
    <n v="0.21948709999999999"/>
    <n v="-7.7178200000000002E-2"/>
    <n v="0"/>
    <n v="0"/>
    <n v="0"/>
    <n v="1.4239000000000001E-3"/>
    <n v="3.0029999999999998E-4"/>
    <n v="1.0054860000000001"/>
    <n v="0.33890019999999998"/>
    <n v="7.8464699999999998E-2"/>
    <n v="2.3246999999999999E-3"/>
    <x v="7"/>
  </r>
  <r>
    <n v="10"/>
    <n v="2.3287E-3"/>
    <n v="6.7121000000000004E-3"/>
    <n v="4.1999999999999998E-5"/>
    <n v="2.9742000000000002E-3"/>
    <n v="0.22097839999999999"/>
    <n v="-7.6705400000000007E-2"/>
    <n v="0"/>
    <n v="0"/>
    <n v="0"/>
    <n v="1.4224000000000001E-3"/>
    <n v="3.414E-4"/>
    <n v="1.0139092999999999"/>
    <n v="0.3425608"/>
    <n v="7.8021300000000002E-2"/>
    <n v="2.2821E-3"/>
    <x v="7"/>
  </r>
  <r>
    <n v="10"/>
    <n v="2.2867E-3"/>
    <n v="6.6553999999999997E-3"/>
    <n v="4.0500000000000002E-5"/>
    <n v="2.9093000000000001E-3"/>
    <n v="0.22230920000000001"/>
    <n v="-7.6074199999999995E-2"/>
    <n v="0"/>
    <n v="0"/>
    <n v="0"/>
    <n v="1.4227E-3"/>
    <n v="3.8450000000000002E-4"/>
    <n v="1.0219716999999999"/>
    <n v="0.34606920000000002"/>
    <n v="7.7438999999999994E-2"/>
    <n v="2.2409999999999999E-3"/>
    <x v="7"/>
  </r>
  <r>
    <n v="10"/>
    <n v="2.2461999999999998E-3"/>
    <n v="6.5986999999999999E-3"/>
    <n v="3.8999999999999999E-5"/>
    <n v="2.8470000000000001E-3"/>
    <n v="0.22348080000000001"/>
    <n v="-7.5288800000000003E-2"/>
    <n v="0"/>
    <n v="0"/>
    <n v="0"/>
    <n v="1.4250000000000001E-3"/>
    <n v="4.2939999999999997E-4"/>
    <n v="1.0296833000000001"/>
    <n v="0.34943000000000002"/>
    <n v="7.6725500000000002E-2"/>
    <n v="2.2012999999999998E-3"/>
    <x v="7"/>
  </r>
  <r>
    <n v="11"/>
    <n v="2.2071999999999999E-3"/>
    <n v="6.5418999999999998E-3"/>
    <n v="3.7700000000000002E-5"/>
    <n v="2.7872000000000001E-3"/>
    <n v="0.22449640000000001"/>
    <n v="-7.4354799999999999E-2"/>
    <n v="0"/>
    <n v="0"/>
    <n v="0"/>
    <n v="1.4292E-3"/>
    <n v="4.7590000000000002E-4"/>
    <n v="1.0370566000000001"/>
    <n v="0.35264889999999999"/>
    <n v="7.5889600000000002E-2"/>
    <n v="2.163E-3"/>
    <x v="8"/>
  </r>
  <r>
    <n v="11"/>
    <n v="2.1695E-3"/>
    <n v="6.4850999999999997E-3"/>
    <n v="3.65E-5"/>
    <n v="2.7296999999999998E-3"/>
    <n v="0.22536010000000001"/>
    <n v="-7.3278700000000002E-2"/>
    <n v="0"/>
    <n v="0"/>
    <n v="0"/>
    <n v="1.4352E-3"/>
    <n v="5.2369999999999999E-4"/>
    <n v="1.0441050999999999"/>
    <n v="0.3557323"/>
    <n v="7.4941099999999997E-2"/>
    <n v="2.1259E-3"/>
    <x v="8"/>
  </r>
  <r>
    <n v="11"/>
    <n v="2.1329999999999999E-3"/>
    <n v="6.4281E-3"/>
    <n v="3.5299999999999997E-5"/>
    <n v="2.6744999999999998E-3"/>
    <n v="0.22607659999999999"/>
    <n v="-7.2067699999999998E-2"/>
    <n v="0"/>
    <n v="0"/>
    <n v="0"/>
    <n v="1.4430000000000001E-3"/>
    <n v="5.7269999999999999E-4"/>
    <n v="1.0508439000000001"/>
    <n v="0.35868670000000002"/>
    <n v="7.3890399999999995E-2"/>
    <n v="2.0899999999999998E-3"/>
    <x v="8"/>
  </r>
  <r>
    <n v="11"/>
    <n v="2.0977000000000001E-3"/>
    <n v="6.3711000000000002E-3"/>
    <n v="3.4199999999999998E-5"/>
    <n v="2.6213E-3"/>
    <n v="0.22665160000000001"/>
    <n v="-7.0729399999999998E-2"/>
    <n v="0"/>
    <n v="0"/>
    <n v="0"/>
    <n v="1.4525E-3"/>
    <n v="6.2259999999999995E-4"/>
    <n v="1.0572884"/>
    <n v="0.36151909999999998"/>
    <n v="7.2747999999999993E-2"/>
    <n v="2.0552999999999999E-3"/>
    <x v="8"/>
  </r>
  <r>
    <n v="12"/>
    <n v="2.0634E-3"/>
    <n v="6.3140000000000002E-3"/>
    <n v="3.3200000000000001E-5"/>
    <n v="2.5699999999999998E-3"/>
    <n v="0.2270906"/>
    <n v="-6.9271299999999994E-2"/>
    <n v="0"/>
    <n v="0"/>
    <n v="0"/>
    <n v="1.4635E-3"/>
    <n v="6.7330000000000005E-4"/>
    <n v="1.0634543000000001"/>
    <n v="0.3642359"/>
    <n v="7.1524400000000002E-2"/>
    <n v="2.0214999999999999E-3"/>
    <x v="8"/>
  </r>
  <r>
    <n v="12"/>
    <n v="2.0301999999999998E-3"/>
    <n v="6.2567999999999999E-3"/>
    <n v="3.2299999999999999E-5"/>
    <n v="2.5205000000000002E-3"/>
    <n v="0.22739960000000001"/>
    <n v="-6.7701300000000006E-2"/>
    <n v="0"/>
    <n v="0"/>
    <n v="0"/>
    <n v="1.4762E-3"/>
    <n v="7.2440000000000004E-4"/>
    <n v="1.0693573000000001"/>
    <n v="0.36684349999999999"/>
    <n v="7.0229799999999995E-2"/>
    <n v="1.9886999999999999E-3"/>
    <x v="8"/>
  </r>
  <r>
    <n v="12"/>
    <n v="1.9980000000000002E-3"/>
    <n v="6.1996000000000004E-3"/>
    <n v="3.1399999999999998E-5"/>
    <n v="2.4727999999999998E-3"/>
    <n v="0.22758439999999999"/>
    <n v="-6.6027000000000002E-2"/>
    <n v="0"/>
    <n v="0"/>
    <n v="0"/>
    <n v="1.4903E-3"/>
    <n v="7.76E-4"/>
    <n v="1.0750126"/>
    <n v="0.36934800000000001"/>
    <n v="6.8874099999999994E-2"/>
    <n v="1.9567999999999999E-3"/>
    <x v="8"/>
  </r>
  <r>
    <n v="12"/>
    <n v="1.9666000000000002E-3"/>
    <n v="6.1422999999999998E-3"/>
    <n v="3.0499999999999999E-5"/>
    <n v="2.4266000000000001E-3"/>
    <n v="0.22765099999999999"/>
    <n v="-6.4255699999999999E-2"/>
    <n v="0"/>
    <n v="0"/>
    <n v="0"/>
    <n v="1.5057E-3"/>
    <n v="8.2790000000000001E-4"/>
    <n v="1.0804355000000001"/>
    <n v="0.37175530000000001"/>
    <n v="6.7466700000000004E-2"/>
    <n v="1.9258000000000001E-3"/>
    <x v="8"/>
  </r>
  <r>
    <n v="13"/>
    <n v="1.9361000000000001E-3"/>
    <n v="6.0850000000000001E-3"/>
    <n v="2.9799999999999999E-5"/>
    <n v="2.382E-3"/>
    <n v="0.2276051"/>
    <n v="-6.2394900000000003E-2"/>
    <n v="0"/>
    <n v="0"/>
    <n v="0"/>
    <n v="1.5226E-3"/>
    <n v="8.7989999999999997E-4"/>
    <n v="1.0856402000000001"/>
    <n v="0.37407089999999998"/>
    <n v="6.6016400000000003E-2"/>
    <n v="1.8955E-3"/>
    <x v="8"/>
  </r>
  <r>
    <n v="13"/>
    <n v="1.9063000000000001E-3"/>
    <n v="6.0277999999999998E-3"/>
    <n v="2.9E-5"/>
    <n v="2.3387999999999998E-3"/>
    <n v="0.2274526"/>
    <n v="-6.0451499999999998E-2"/>
    <n v="0"/>
    <n v="0"/>
    <n v="0"/>
    <n v="1.5407000000000001E-3"/>
    <n v="9.3210000000000005E-4"/>
    <n v="1.0906408000000001"/>
    <n v="0.37630039999999998"/>
    <n v="6.4531599999999995E-2"/>
    <n v="1.866E-3"/>
    <x v="8"/>
  </r>
  <r>
    <n v="13"/>
    <n v="1.8772999999999999E-3"/>
    <n v="5.9706000000000004E-3"/>
    <n v="2.83E-5"/>
    <n v="2.2969000000000002E-3"/>
    <n v="0.22719890000000001"/>
    <n v="-5.8432499999999998E-2"/>
    <n v="0"/>
    <n v="0"/>
    <n v="0"/>
    <n v="1.5601E-3"/>
    <n v="9.8419999999999996E-4"/>
    <n v="1.0954503"/>
    <n v="0.37844889999999998"/>
    <n v="6.3020300000000001E-2"/>
    <n v="1.8372E-3"/>
    <x v="8"/>
  </r>
  <r>
    <n v="13"/>
    <n v="1.8489999999999999E-3"/>
    <n v="5.9134000000000001E-3"/>
    <n v="2.7699999999999999E-5"/>
    <n v="2.2563000000000001E-3"/>
    <n v="0.22684960000000001"/>
    <n v="-5.6344699999999998E-2"/>
    <n v="0"/>
    <n v="0"/>
    <n v="0"/>
    <n v="1.5809000000000001E-3"/>
    <n v="1.0365000000000001E-3"/>
    <n v="1.1000814999999999"/>
    <n v="0.3805212"/>
    <n v="6.1489599999999998E-2"/>
    <n v="1.8090999999999999E-3"/>
    <x v="8"/>
  </r>
  <r>
    <n v="14"/>
    <n v="1.8213000000000001E-3"/>
    <n v="5.8563E-3"/>
    <n v="2.6999999999999999E-5"/>
    <n v="2.2168999999999999E-3"/>
    <n v="0.22640979999999999"/>
    <n v="-5.4194399999999997E-2"/>
    <n v="0"/>
    <n v="0"/>
    <n v="0"/>
    <n v="1.603E-3"/>
    <n v="1.0888E-3"/>
    <n v="1.1045461999999999"/>
    <n v="0.38252209999999998"/>
    <n v="5.9946399999999997E-2"/>
    <n v="1.7815000000000001E-3"/>
    <x v="8"/>
  </r>
  <r>
    <n v="14"/>
    <n v="1.7943E-3"/>
    <n v="5.7993999999999997E-3"/>
    <n v="2.65E-5"/>
    <n v="2.1786000000000002E-3"/>
    <n v="0.22588459999999999"/>
    <n v="-5.1987899999999997E-2"/>
    <n v="0"/>
    <n v="0"/>
    <n v="0"/>
    <n v="1.6264000000000001E-3"/>
    <n v="1.1410999999999999E-3"/>
    <n v="1.1088553999999999"/>
    <n v="0.38445590000000002"/>
    <n v="5.8396900000000002E-2"/>
    <n v="1.7545E-3"/>
    <x v="8"/>
  </r>
  <r>
    <n v="14"/>
    <n v="1.7677999999999999E-3"/>
    <n v="5.7425999999999996E-3"/>
    <n v="2.5899999999999999E-5"/>
    <n v="2.1413999999999999E-3"/>
    <n v="0.2252787"/>
    <n v="-4.9731400000000002E-2"/>
    <n v="0"/>
    <n v="0"/>
    <n v="0"/>
    <n v="1.6511E-3"/>
    <n v="1.1934999999999999E-3"/>
    <n v="1.1130196000000001"/>
    <n v="0.38632660000000002"/>
    <n v="5.68467E-2"/>
    <n v="1.7279999999999999E-3"/>
    <x v="8"/>
  </r>
  <r>
    <n v="14"/>
    <n v="1.7419E-3"/>
    <n v="5.6858999999999998E-3"/>
    <n v="2.5400000000000001E-5"/>
    <n v="2.1052000000000002E-3"/>
    <n v="0.22459670000000001"/>
    <n v="-4.74305E-2"/>
    <n v="0"/>
    <n v="0"/>
    <n v="0"/>
    <n v="1.6770999999999999E-3"/>
    <n v="1.2459000000000001E-3"/>
    <n v="1.1170484000000001"/>
    <n v="0.38813819999999999"/>
    <n v="5.53009E-2"/>
    <n v="1.7018999999999999E-3"/>
    <x v="8"/>
  </r>
  <r>
    <n v="15"/>
    <n v="1.7166E-3"/>
    <n v="5.6293999999999997E-3"/>
    <n v="2.4899999999999999E-5"/>
    <n v="2.0699999999999998E-3"/>
    <n v="0.22384299999999999"/>
    <n v="-4.5090900000000003E-2"/>
    <n v="0"/>
    <n v="0"/>
    <n v="0"/>
    <n v="1.7044E-3"/>
    <n v="1.2983999999999999E-3"/>
    <n v="1.120951"/>
    <n v="0.38989400000000002"/>
    <n v="5.3764100000000002E-2"/>
    <n v="1.6762999999999999E-3"/>
    <x v="8"/>
  </r>
  <r>
    <n v="15"/>
    <n v="1.6917E-3"/>
    <n v="5.5729999999999998E-3"/>
    <n v="2.44E-5"/>
    <n v="2.0357000000000001E-3"/>
    <n v="0.22302169999999999"/>
    <n v="-4.2717999999999999E-2"/>
    <n v="0"/>
    <n v="0"/>
    <n v="0"/>
    <n v="1.7328999999999999E-3"/>
    <n v="1.3508999999999999E-3"/>
    <n v="1.1247358000000001"/>
    <n v="0.39159739999999998"/>
    <n v="5.2240200000000001E-2"/>
    <n v="1.6512E-3"/>
    <x v="8"/>
  </r>
  <r>
    <n v="15"/>
    <n v="1.6673E-3"/>
    <n v="5.5168999999999999E-3"/>
    <n v="2.3900000000000002E-5"/>
    <n v="2.0022999999999998E-3"/>
    <n v="0.2221368"/>
    <n v="-4.0316699999999997E-2"/>
    <n v="0"/>
    <n v="0"/>
    <n v="0"/>
    <n v="1.7627000000000001E-3"/>
    <n v="1.4035E-3"/>
    <n v="1.1284103999999999"/>
    <n v="0.39325130000000003"/>
    <n v="5.0732600000000003E-2"/>
    <n v="1.6263E-3"/>
    <x v="8"/>
  </r>
  <r>
    <n v="15"/>
    <n v="1.6433999999999999E-3"/>
    <n v="5.4609999999999997E-3"/>
    <n v="2.3499999999999999E-5"/>
    <n v="1.9697E-3"/>
    <n v="0.2211919"/>
    <n v="-3.7891899999999999E-2"/>
    <n v="0"/>
    <n v="0"/>
    <n v="0"/>
    <n v="1.7935E-3"/>
    <n v="1.456E-3"/>
    <n v="1.1319821999999999"/>
    <n v="0.3948584"/>
    <n v="4.9244499999999997E-2"/>
    <n v="1.6018E-3"/>
    <x v="8"/>
  </r>
  <r>
    <n v="16"/>
    <n v="1.6199000000000001E-3"/>
    <n v="5.4053E-3"/>
    <n v="2.3099999999999999E-5"/>
    <n v="1.9380000000000001E-3"/>
    <n v="0.22019069999999999"/>
    <n v="-3.5448300000000002E-2"/>
    <n v="0"/>
    <n v="0"/>
    <n v="0"/>
    <n v="1.8254E-3"/>
    <n v="1.5085000000000001E-3"/>
    <n v="1.1354576000000001"/>
    <n v="0.39642129999999998"/>
    <n v="4.7778399999999999E-2"/>
    <n v="1.5777E-3"/>
    <x v="9"/>
  </r>
  <r>
    <n v="16"/>
    <n v="1.5968E-3"/>
    <n v="5.3498E-3"/>
    <n v="2.27E-5"/>
    <n v="1.9069E-3"/>
    <n v="0.21913640000000001"/>
    <n v="-3.2990199999999997E-2"/>
    <n v="0"/>
    <n v="0"/>
    <n v="0"/>
    <n v="1.8584000000000001E-3"/>
    <n v="1.5610000000000001E-3"/>
    <n v="1.1388429"/>
    <n v="0.39794239999999997"/>
    <n v="4.63364E-2"/>
    <n v="1.5537999999999999E-3"/>
    <x v="9"/>
  </r>
  <r>
    <n v="16"/>
    <n v="1.5740999999999999E-3"/>
    <n v="5.2946E-3"/>
    <n v="2.23E-5"/>
    <n v="1.8766E-3"/>
    <n v="0.21803230000000001"/>
    <n v="-3.0521800000000002E-2"/>
    <n v="0"/>
    <n v="0"/>
    <n v="0"/>
    <n v="1.8923E-3"/>
    <n v="1.6133E-3"/>
    <n v="1.1421437000000001"/>
    <n v="0.3994239"/>
    <n v="4.4920300000000003E-2"/>
    <n v="1.5303000000000001E-3"/>
    <x v="9"/>
  </r>
  <r>
    <n v="16"/>
    <n v="1.5518000000000001E-3"/>
    <n v="5.2396999999999999E-3"/>
    <n v="2.19E-5"/>
    <n v="1.8469999999999999E-3"/>
    <n v="0.2168815"/>
    <n v="-2.8047200000000001E-2"/>
    <n v="0"/>
    <n v="0"/>
    <n v="0"/>
    <n v="1.9271E-3"/>
    <n v="1.6655000000000001E-3"/>
    <n v="1.1453652000000001"/>
    <n v="0.40086769999999999"/>
    <n v="4.3531599999999997E-2"/>
    <n v="1.5070000000000001E-3"/>
    <x v="9"/>
  </r>
  <r>
    <n v="17"/>
    <n v="1.5299000000000001E-3"/>
    <n v="5.1850000000000004E-3"/>
    <n v="2.16E-5"/>
    <n v="1.818E-3"/>
    <n v="0.21568680000000001"/>
    <n v="-2.5569999999999999E-2"/>
    <n v="0"/>
    <n v="0"/>
    <n v="0"/>
    <n v="1.9626999999999999E-3"/>
    <n v="1.7175999999999999E-3"/>
    <n v="1.1485121"/>
    <n v="0.40227580000000002"/>
    <n v="4.2171399999999998E-2"/>
    <n v="1.4839E-3"/>
    <x v="9"/>
  </r>
  <r>
    <n v="17"/>
    <n v="1.5083E-3"/>
    <n v="5.1305999999999999E-3"/>
    <n v="2.12E-5"/>
    <n v="1.7895999999999999E-3"/>
    <n v="0.2144509"/>
    <n v="-2.3093800000000001E-2"/>
    <n v="0"/>
    <n v="0"/>
    <n v="0"/>
    <n v="1.9989999999999999E-3"/>
    <n v="1.7695E-3"/>
    <n v="1.1515888999999999"/>
    <n v="0.40364990000000001"/>
    <n v="4.0840700000000001E-2"/>
    <n v="1.4610999999999999E-3"/>
    <x v="9"/>
  </r>
  <r>
    <n v="17"/>
    <n v="1.4871000000000001E-3"/>
    <n v="5.0765000000000003E-3"/>
    <n v="2.09E-5"/>
    <n v="1.7619000000000001E-3"/>
    <n v="0.21317659999999999"/>
    <n v="-2.0622100000000001E-2"/>
    <n v="0"/>
    <n v="0"/>
    <n v="0"/>
    <n v="2.0359000000000002E-3"/>
    <n v="1.8211E-3"/>
    <n v="1.1545996000000001"/>
    <n v="0.40499180000000001"/>
    <n v="3.9540100000000002E-2"/>
    <n v="1.4385000000000001E-3"/>
    <x v="9"/>
  </r>
  <r>
    <n v="17"/>
    <n v="1.4662E-3"/>
    <n v="5.0226999999999997E-3"/>
    <n v="2.0599999999999999E-5"/>
    <n v="1.7347E-3"/>
    <n v="0.21186630000000001"/>
    <n v="-1.8157900000000001E-2"/>
    <n v="0"/>
    <n v="0"/>
    <n v="0"/>
    <n v="2.0734999999999998E-3"/>
    <n v="1.8725E-3"/>
    <n v="1.1575479"/>
    <n v="0.40630300000000003"/>
    <n v="3.8269999999999998E-2"/>
    <n v="1.4161E-3"/>
    <x v="9"/>
  </r>
  <r>
    <n v="18"/>
    <n v="1.4457000000000001E-3"/>
    <n v="4.9692E-3"/>
    <n v="2.0299999999999999E-5"/>
    <n v="1.7080999999999999E-3"/>
    <n v="0.2105225"/>
    <n v="-1.5704300000000001E-2"/>
    <n v="0"/>
    <n v="0"/>
    <n v="0"/>
    <n v="2.1115999999999999E-3"/>
    <n v="1.9235999999999999E-3"/>
    <n v="1.1604371"/>
    <n v="0.40758499999999998"/>
    <n v="3.7030800000000003E-2"/>
    <n v="1.3939E-3"/>
    <x v="9"/>
  </r>
  <r>
    <n v="18"/>
    <n v="1.4254000000000001E-3"/>
    <n v="4.9160000000000002E-3"/>
    <n v="1.9899999999999999E-5"/>
    <n v="1.6821E-3"/>
    <n v="0.20914730000000001"/>
    <n v="-1.32642E-2"/>
    <n v="0"/>
    <n v="0"/>
    <n v="0"/>
    <n v="2.1500999999999998E-3"/>
    <n v="1.9743999999999999E-3"/>
    <n v="1.1632703"/>
    <n v="0.40883920000000001"/>
    <n v="3.5822600000000003E-2"/>
    <n v="1.3718999999999999E-3"/>
    <x v="9"/>
  </r>
  <r>
    <n v="18"/>
    <n v="1.4055000000000001E-3"/>
    <n v="4.8631999999999998E-3"/>
    <n v="1.9700000000000001E-5"/>
    <n v="1.6565E-3"/>
    <n v="0.20774290000000001"/>
    <n v="-1.0840199999999999E-2"/>
    <n v="0"/>
    <n v="0"/>
    <n v="0"/>
    <n v="2.189E-3"/>
    <n v="2.0248000000000002E-3"/>
    <n v="1.1660503"/>
    <n v="0.41006690000000001"/>
    <n v="3.4645500000000003E-2"/>
    <n v="1.3500999999999999E-3"/>
    <x v="9"/>
  </r>
  <r>
    <n v="18"/>
    <n v="1.3858E-3"/>
    <n v="4.8105999999999999E-3"/>
    <n v="1.9400000000000001E-5"/>
    <n v="1.6314999999999999E-3"/>
    <n v="0.20631150000000001"/>
    <n v="-8.4349000000000004E-3"/>
    <n v="0"/>
    <n v="0"/>
    <n v="0"/>
    <n v="2.2282000000000001E-3"/>
    <n v="2.0747999999999999E-3"/>
    <n v="1.1687798"/>
    <n v="0.4112692"/>
    <n v="3.34992E-2"/>
    <n v="1.3285E-3"/>
    <x v="9"/>
  </r>
  <r>
    <n v="19"/>
    <n v="1.3664E-3"/>
    <n v="4.7584000000000003E-3"/>
    <n v="1.91E-5"/>
    <n v="1.6069000000000001E-3"/>
    <n v="0.20485490000000001"/>
    <n v="-6.0505999999999997E-3"/>
    <n v="0"/>
    <n v="0"/>
    <n v="0"/>
    <n v="2.2675999999999998E-3"/>
    <n v="2.1243999999999998E-3"/>
    <n v="1.1714609"/>
    <n v="0.41244750000000002"/>
    <n v="3.2383599999999998E-2"/>
    <n v="1.3071000000000001E-3"/>
    <x v="9"/>
  </r>
  <r>
    <n v="19"/>
    <n v="1.3473999999999999E-3"/>
    <n v="4.7064999999999997E-3"/>
    <n v="1.88E-5"/>
    <n v="1.5828000000000001E-3"/>
    <n v="0.2033751"/>
    <n v="-3.6895999999999999E-3"/>
    <n v="0"/>
    <n v="0"/>
    <n v="0"/>
    <n v="2.3072000000000001E-3"/>
    <n v="2.1735000000000001E-3"/>
    <n v="1.1740959"/>
    <n v="0.41360279999999999"/>
    <n v="3.1298399999999997E-2"/>
    <n v="1.2857999999999999E-3"/>
    <x v="9"/>
  </r>
  <r>
    <n v="19"/>
    <n v="1.3285E-3"/>
    <n v="4.6550000000000003E-3"/>
    <n v="1.8499999999999999E-5"/>
    <n v="1.5590999999999999E-3"/>
    <n v="0.20187369999999999"/>
    <n v="-1.3538999999999999E-3"/>
    <n v="0"/>
    <n v="0"/>
    <n v="0"/>
    <n v="2.3468999999999999E-3"/>
    <n v="2.2222000000000001E-3"/>
    <n v="1.1766866"/>
    <n v="0.41473599999999999"/>
    <n v="3.0243200000000001E-2"/>
    <n v="1.2646999999999999E-3"/>
    <x v="9"/>
  </r>
  <r>
    <n v="19"/>
    <n v="1.31E-3"/>
    <n v="4.6037999999999999E-3"/>
    <n v="1.8300000000000001E-5"/>
    <n v="1.5359E-3"/>
    <n v="0.20035249999999999"/>
    <n v="9.546E-4"/>
    <n v="0"/>
    <n v="0"/>
    <n v="0"/>
    <n v="2.3866999999999998E-3"/>
    <n v="2.2704000000000001E-3"/>
    <n v="1.1792347999999999"/>
    <n v="0.4158483"/>
    <n v="2.9217699999999999E-2"/>
    <n v="1.2438E-3"/>
    <x v="9"/>
  </r>
  <r>
    <n v="20"/>
    <n v="1.2917E-3"/>
    <n v="4.5529000000000003E-3"/>
    <n v="1.8E-5"/>
    <n v="1.5131000000000001E-3"/>
    <n v="0.19881299999999999"/>
    <n v="3.2339000000000001E-3"/>
    <n v="0"/>
    <n v="0"/>
    <n v="0"/>
    <n v="2.4264999999999998E-3"/>
    <n v="2.3180000000000002E-3"/>
    <n v="1.1817420000000001"/>
    <n v="0.41694049999999999"/>
    <n v="2.8221400000000001E-2"/>
    <n v="1.2229999999999999E-3"/>
    <x v="9"/>
  </r>
  <r>
    <n v="20"/>
    <n v="1.2737E-3"/>
    <n v="4.5024000000000002E-3"/>
    <n v="1.7799999999999999E-5"/>
    <n v="1.4907E-3"/>
    <n v="0.19725690000000001"/>
    <n v="5.4825000000000004E-3"/>
    <n v="0"/>
    <n v="0"/>
    <n v="0"/>
    <n v="2.4662E-3"/>
    <n v="2.3651000000000002E-3"/>
    <n v="1.1842096"/>
    <n v="0.41801339999999998"/>
    <n v="2.7253800000000002E-2"/>
    <n v="1.2024E-3"/>
    <x v="9"/>
  </r>
  <r>
    <n v="20"/>
    <n v="1.2558999999999999E-3"/>
    <n v="4.4521999999999999E-3"/>
    <n v="1.7499999999999998E-5"/>
    <n v="1.4687000000000001E-3"/>
    <n v="0.19568550000000001"/>
    <n v="7.6987000000000002E-3"/>
    <n v="0"/>
    <n v="0"/>
    <n v="0"/>
    <n v="2.5057999999999999E-3"/>
    <n v="2.4115E-3"/>
    <n v="1.186639"/>
    <n v="0.41906789999999999"/>
    <n v="2.6314299999999999E-2"/>
    <n v="1.1820000000000001E-3"/>
    <x v="9"/>
  </r>
  <r>
    <n v="20"/>
    <n v="1.2384E-3"/>
    <n v="4.4023999999999999E-3"/>
    <n v="1.73E-5"/>
    <n v="1.4469999999999999E-3"/>
    <n v="0.1941001"/>
    <n v="9.8811000000000003E-3"/>
    <n v="0"/>
    <n v="0"/>
    <n v="0"/>
    <n v="2.5452000000000001E-3"/>
    <n v="2.4574000000000002E-3"/>
    <n v="1.1890311"/>
    <n v="0.4201047"/>
    <n v="2.5402500000000001E-2"/>
    <n v="1.1617000000000001E-3"/>
    <x v="9"/>
  </r>
  <r>
    <n v="21"/>
    <n v="1.2210999999999999E-3"/>
    <n v="4.3530000000000001E-3"/>
    <n v="1.7E-5"/>
    <n v="1.4258000000000001E-3"/>
    <n v="0.19250220000000001"/>
    <n v="1.20283E-2"/>
    <n v="0"/>
    <n v="0"/>
    <n v="0"/>
    <n v="2.5844000000000002E-3"/>
    <n v="2.5025999999999998E-3"/>
    <n v="1.191387"/>
    <n v="0.42112440000000001"/>
    <n v="2.45177E-2"/>
    <n v="1.1414999999999999E-3"/>
    <x v="10"/>
  </r>
  <r>
    <n v="21"/>
    <n v="1.2041E-3"/>
    <n v="4.3039000000000003E-3"/>
    <n v="1.6799999999999998E-5"/>
    <n v="1.4048999999999999E-3"/>
    <n v="0.19089300000000001"/>
    <n v="1.41391E-2"/>
    <n v="0"/>
    <n v="0"/>
    <n v="0"/>
    <n v="2.6234000000000001E-3"/>
    <n v="2.5471999999999999E-3"/>
    <n v="1.1937076"/>
    <n v="0.4221279"/>
    <n v="2.3659400000000001E-2"/>
    <n v="1.1215999999999999E-3"/>
    <x v="10"/>
  </r>
  <r>
    <n v="21"/>
    <n v="1.1873000000000001E-3"/>
    <n v="4.2551999999999998E-3"/>
    <n v="1.66E-5"/>
    <n v="1.3843E-3"/>
    <n v="0.18927350000000001"/>
    <n v="1.6212399999999998E-2"/>
    <n v="0"/>
    <n v="0"/>
    <n v="0"/>
    <n v="2.6619999999999999E-3"/>
    <n v="2.5910999999999998E-3"/>
    <n v="1.1959938000000001"/>
    <n v="0.42311559999999998"/>
    <n v="2.2827E-2"/>
    <n v="1.1018E-3"/>
    <x v="10"/>
  </r>
  <r>
    <n v="21"/>
    <n v="1.1707E-3"/>
    <n v="4.2069000000000004E-3"/>
    <n v="1.6399999999999999E-5"/>
    <n v="1.3641E-3"/>
    <n v="0.18764500000000001"/>
    <n v="1.8247099999999999E-2"/>
    <n v="0"/>
    <n v="0"/>
    <n v="0"/>
    <n v="2.7003000000000001E-3"/>
    <n v="2.6343E-3"/>
    <n v="1.1982461"/>
    <n v="0.42408810000000002"/>
    <n v="2.2020000000000001E-2"/>
    <n v="1.0820999999999999E-3"/>
    <x v="10"/>
  </r>
  <r>
    <n v="22"/>
    <n v="1.1543E-3"/>
    <n v="4.1589000000000001E-3"/>
    <n v="1.6099999999999998E-5"/>
    <n v="1.3442E-3"/>
    <n v="0.18600849999999999"/>
    <n v="2.0242300000000001E-2"/>
    <n v="0"/>
    <n v="0"/>
    <n v="0"/>
    <n v="2.7382999999999999E-3"/>
    <n v="2.6768E-3"/>
    <n v="1.2004653000000001"/>
    <n v="0.42504599999999998"/>
    <n v="2.1237599999999999E-2"/>
    <n v="1.0625999999999999E-3"/>
    <x v="10"/>
  </r>
  <r>
    <n v="22"/>
    <n v="1.1382E-3"/>
    <n v="4.1111999999999998E-3"/>
    <n v="1.59E-5"/>
    <n v="1.3246E-3"/>
    <n v="0.184365"/>
    <n v="2.2197000000000001E-2"/>
    <n v="0"/>
    <n v="0"/>
    <n v="0"/>
    <n v="2.7758000000000001E-3"/>
    <n v="2.7185999999999998E-3"/>
    <n v="1.2026517999999999"/>
    <n v="0.42598970000000003"/>
    <n v="2.0479299999999999E-2"/>
    <n v="1.0433E-3"/>
    <x v="10"/>
  </r>
  <r>
    <n v="22"/>
    <n v="1.1222999999999999E-3"/>
    <n v="4.0639999999999999E-3"/>
    <n v="1.5699999999999999E-5"/>
    <n v="1.3054E-3"/>
    <n v="0.1827154"/>
    <n v="2.4110599999999999E-2"/>
    <n v="0"/>
    <n v="0"/>
    <n v="0"/>
    <n v="2.8127999999999998E-3"/>
    <n v="2.7596000000000001E-3"/>
    <n v="1.2048061999999999"/>
    <n v="0.42691970000000001"/>
    <n v="1.9744600000000001E-2"/>
    <n v="1.0241E-3"/>
    <x v="10"/>
  </r>
  <r>
    <n v="22"/>
    <n v="1.1065999999999999E-3"/>
    <n v="4.0171E-3"/>
    <n v="1.5500000000000001E-5"/>
    <n v="1.2865000000000001E-3"/>
    <n v="0.18106079999999999"/>
    <n v="2.59822E-2"/>
    <n v="0"/>
    <n v="0"/>
    <n v="0"/>
    <n v="2.8492999999999999E-3"/>
    <n v="2.7997999999999999E-3"/>
    <n v="1.2069289000000001"/>
    <n v="0.4278363"/>
    <n v="1.9032799999999999E-2"/>
    <n v="1.0051000000000001E-3"/>
    <x v="10"/>
  </r>
  <r>
    <n v="23"/>
    <n v="1.0911E-3"/>
    <n v="3.9706000000000003E-3"/>
    <n v="1.5299999999999999E-5"/>
    <n v="1.2677999999999999E-3"/>
    <n v="0.1794018"/>
    <n v="2.7811200000000001E-2"/>
    <n v="0"/>
    <n v="0"/>
    <n v="0"/>
    <n v="2.8852999999999999E-3"/>
    <n v="2.8392000000000001E-3"/>
    <n v="1.2090202999999999"/>
    <n v="0.42874000000000001"/>
    <n v="1.8343399999999999E-2"/>
    <n v="9.8630000000000007E-4"/>
    <x v="10"/>
  </r>
  <r>
    <n v="23"/>
    <n v="1.0759000000000001E-3"/>
    <n v="3.9245E-3"/>
    <n v="1.5099999999999999E-5"/>
    <n v="1.2495E-3"/>
    <n v="0.17773949999999999"/>
    <n v="2.9597200000000001E-2"/>
    <n v="0"/>
    <n v="0"/>
    <n v="0"/>
    <n v="2.9207E-3"/>
    <n v="2.8779000000000001E-3"/>
    <n v="1.2110806000000001"/>
    <n v="0.42963119999999999"/>
    <n v="1.7675799999999998E-2"/>
    <n v="9.6759999999999999E-4"/>
    <x v="10"/>
  </r>
  <r>
    <n v="23"/>
    <n v="1.0608E-3"/>
    <n v="3.8787000000000001E-3"/>
    <n v="1.49E-5"/>
    <n v="1.2315E-3"/>
    <n v="0.17607449999999999"/>
    <n v="3.1339499999999999E-2"/>
    <n v="0"/>
    <n v="0"/>
    <n v="0"/>
    <n v="2.9554999999999998E-3"/>
    <n v="2.9156999999999998E-3"/>
    <n v="1.2131101"/>
    <n v="0.43051"/>
    <n v="1.70294E-2"/>
    <n v="9.4910000000000003E-4"/>
    <x v="10"/>
  </r>
  <r>
    <n v="23"/>
    <n v="1.0459E-3"/>
    <n v="3.8333E-3"/>
    <n v="1.47E-5"/>
    <n v="1.2137000000000001E-3"/>
    <n v="0.1744076"/>
    <n v="3.3037799999999999E-2"/>
    <n v="0"/>
    <n v="0"/>
    <n v="0"/>
    <n v="2.9897000000000001E-3"/>
    <n v="2.9526000000000001E-3"/>
    <n v="1.2151091999999999"/>
    <n v="0.4313768"/>
    <n v="1.64037E-2"/>
    <n v="9.3079999999999997E-4"/>
    <x v="10"/>
  </r>
  <r>
    <n v="24"/>
    <n v="1.0313E-3"/>
    <n v="3.7883000000000001E-3"/>
    <n v="1.45E-5"/>
    <n v="1.1961999999999999E-3"/>
    <n v="0.17273949999999999"/>
    <n v="3.4691699999999999E-2"/>
    <n v="0"/>
    <n v="0"/>
    <n v="0"/>
    <n v="3.0232000000000002E-3"/>
    <n v="2.9887E-3"/>
    <n v="1.2170780000000001"/>
    <n v="0.4322319"/>
    <n v="1.5798E-2"/>
    <n v="9.1270000000000001E-4"/>
    <x v="10"/>
  </r>
  <r>
    <n v="24"/>
    <n v="1.0168E-3"/>
    <n v="3.7437E-3"/>
    <n v="1.43E-5"/>
    <n v="1.1789999999999999E-3"/>
    <n v="0.1710708"/>
    <n v="3.6300899999999997E-2"/>
    <n v="0"/>
    <n v="0"/>
    <n v="0"/>
    <n v="3.0560000000000001E-3"/>
    <n v="3.0240000000000002E-3"/>
    <n v="1.2190166"/>
    <n v="0.4330756"/>
    <n v="1.5212E-2"/>
    <n v="8.9470000000000001E-4"/>
    <x v="10"/>
  </r>
  <r>
    <n v="24"/>
    <n v="1.0026E-3"/>
    <n v="3.6993999999999998E-3"/>
    <n v="1.4100000000000001E-5"/>
    <n v="1.1620000000000001E-3"/>
    <n v="0.16940240000000001"/>
    <n v="3.7865099999999999E-2"/>
    <n v="0"/>
    <n v="0"/>
    <n v="0"/>
    <n v="3.0880999999999999E-3"/>
    <n v="3.0582999999999999E-3"/>
    <n v="1.2209254"/>
    <n v="0.43390790000000001"/>
    <n v="1.4645E-2"/>
    <n v="8.7690000000000001E-4"/>
    <x v="10"/>
  </r>
  <r>
    <n v="24"/>
    <n v="9.8850000000000001E-4"/>
    <n v="3.6554999999999999E-3"/>
    <n v="1.3900000000000001E-5"/>
    <n v="1.1452999999999999E-3"/>
    <n v="0.16773469999999999"/>
    <n v="3.9384200000000001E-2"/>
    <n v="0"/>
    <n v="0"/>
    <n v="0"/>
    <n v="3.1194999999999999E-3"/>
    <n v="3.0918E-3"/>
    <n v="1.2228044"/>
    <n v="0.43472909999999998"/>
    <n v="1.4096600000000001E-2"/>
    <n v="8.5919999999999996E-4"/>
    <x v="10"/>
  </r>
  <r>
    <n v="25"/>
    <n v="9.7460000000000005E-4"/>
    <n v="3.6120000000000002E-3"/>
    <n v="1.3699999999999999E-5"/>
    <n v="1.1287999999999999E-3"/>
    <n v="0.1660683"/>
    <n v="4.0857999999999998E-2"/>
    <n v="0"/>
    <n v="0"/>
    <n v="0"/>
    <n v="3.15E-3"/>
    <n v="3.1243E-3"/>
    <n v="1.2246537"/>
    <n v="0.43553950000000002"/>
    <n v="1.3566099999999999E-2"/>
    <n v="8.4179999999999997E-4"/>
    <x v="10"/>
  </r>
  <r>
    <n v="25"/>
    <n v="9.6089999999999999E-4"/>
    <n v="3.5688999999999999E-3"/>
    <n v="1.3499999999999999E-5"/>
    <n v="1.1126E-3"/>
    <n v="0.16440389999999999"/>
    <n v="4.2286499999999998E-2"/>
    <n v="0"/>
    <n v="0"/>
    <n v="0"/>
    <n v="3.1798E-3"/>
    <n v="3.1559000000000001E-3"/>
    <n v="1.2264735"/>
    <n v="0.43633899999999998"/>
    <n v="1.3053199999999999E-2"/>
    <n v="8.2450000000000004E-4"/>
    <x v="10"/>
  </r>
  <r>
    <n v="25"/>
    <n v="9.4740000000000004E-4"/>
    <n v="3.5260999999999999E-3"/>
    <n v="1.33E-5"/>
    <n v="1.0966999999999999E-3"/>
    <n v="0.16274189999999999"/>
    <n v="4.3669600000000003E-2"/>
    <n v="0"/>
    <n v="0"/>
    <n v="0"/>
    <n v="3.2087999999999999E-3"/>
    <n v="3.1865000000000001E-3"/>
    <n v="1.2282639"/>
    <n v="0.43712800000000002"/>
    <n v="1.25574E-2"/>
    <n v="8.074E-4"/>
    <x v="10"/>
  </r>
  <r>
    <n v="25"/>
    <n v="9.3409999999999999E-4"/>
    <n v="3.4837000000000002E-3"/>
    <n v="1.31E-5"/>
    <n v="1.0809999999999999E-3"/>
    <n v="0.1610828"/>
    <n v="4.5007199999999997E-2"/>
    <n v="0"/>
    <n v="0"/>
    <n v="0"/>
    <n v="3.2369999999999999E-3"/>
    <n v="3.2161999999999998E-3"/>
    <n v="1.2300249999999999"/>
    <n v="0.43790649999999998"/>
    <n v="1.20781E-2"/>
    <n v="7.9060000000000003E-4"/>
    <x v="10"/>
  </r>
  <r>
    <n v="26"/>
    <n v="9.2100000000000005E-4"/>
    <n v="3.4416999999999998E-3"/>
    <n v="1.2999999999999999E-5"/>
    <n v="1.0655E-3"/>
    <n v="0.15942729999999999"/>
    <n v="4.62995E-2"/>
    <n v="0"/>
    <n v="0"/>
    <n v="0"/>
    <n v="3.2642000000000001E-3"/>
    <n v="3.2450000000000001E-3"/>
    <n v="1.2317568000000001"/>
    <n v="0.43867450000000002"/>
    <n v="1.1614899999999999E-2"/>
    <n v="7.739E-4"/>
    <x v="10"/>
  </r>
  <r>
    <n v="26"/>
    <n v="9.0799999999999995E-4"/>
    <n v="3.4001000000000001E-3"/>
    <n v="1.2799999999999999E-5"/>
    <n v="1.0502E-3"/>
    <n v="0.15777559999999999"/>
    <n v="4.7546600000000001E-2"/>
    <n v="0"/>
    <n v="0"/>
    <n v="0"/>
    <n v="3.2907000000000001E-3"/>
    <n v="3.2726999999999999E-3"/>
    <n v="1.2334596"/>
    <n v="0.4394323"/>
    <n v="1.11673E-2"/>
    <n v="7.5730000000000003E-4"/>
    <x v="10"/>
  </r>
  <r>
    <n v="26"/>
    <n v="8.9519999999999997E-4"/>
    <n v="3.3587999999999999E-3"/>
    <n v="1.26E-5"/>
    <n v="1.0352E-3"/>
    <n v="0.1561283"/>
    <n v="4.8748600000000003E-2"/>
    <n v="0"/>
    <n v="0"/>
    <n v="0"/>
    <n v="3.3162000000000001E-3"/>
    <n v="3.2994999999999999E-3"/>
    <n v="1.2351334"/>
    <n v="0.44018000000000002"/>
    <n v="1.07349E-2"/>
    <n v="7.4100000000000001E-4"/>
    <x v="10"/>
  </r>
  <r>
    <n v="26"/>
    <n v="8.8259999999999999E-4"/>
    <n v="3.3178999999999999E-3"/>
    <n v="1.24E-5"/>
    <n v="1.0204000000000001E-3"/>
    <n v="0.15448590000000001"/>
    <n v="4.9905600000000001E-2"/>
    <n v="0"/>
    <n v="0"/>
    <n v="0"/>
    <n v="3.3408000000000001E-3"/>
    <n v="3.3252999999999998E-3"/>
    <n v="1.2367782"/>
    <n v="0.44091740000000001"/>
    <n v="1.03173E-2"/>
    <n v="7.249E-4"/>
    <x v="10"/>
  </r>
  <r>
    <n v="27"/>
    <n v="8.7020000000000001E-4"/>
    <n v="3.2774000000000002E-3"/>
    <n v="1.2300000000000001E-5"/>
    <n v="1.0058000000000001E-3"/>
    <n v="0.1528486"/>
    <n v="5.1017899999999998E-2"/>
    <n v="0"/>
    <n v="0"/>
    <n v="0"/>
    <n v="3.3644999999999999E-3"/>
    <n v="3.3500000000000001E-3"/>
    <n v="1.2383942999999999"/>
    <n v="0.44164490000000001"/>
    <n v="9.9141000000000003E-3"/>
    <n v="7.0899999999999999E-4"/>
    <x v="10"/>
  </r>
  <r>
    <n v="27"/>
    <n v="8.5789999999999998E-4"/>
    <n v="3.2372999999999998E-3"/>
    <n v="1.2099999999999999E-5"/>
    <n v="9.9139999999999992E-4"/>
    <n v="0.15121699999999999"/>
    <n v="5.2085800000000002E-2"/>
    <n v="0"/>
    <n v="0"/>
    <n v="0"/>
    <n v="3.3871999999999999E-3"/>
    <n v="3.3738000000000001E-3"/>
    <n v="1.2399817"/>
    <n v="0.44236229999999999"/>
    <n v="9.5247000000000005E-3"/>
    <n v="6.9329999999999999E-4"/>
    <x v="10"/>
  </r>
  <r>
    <n v="27"/>
    <n v="8.4579999999999996E-4"/>
    <n v="3.1974999999999998E-3"/>
    <n v="1.19E-5"/>
    <n v="9.7729999999999996E-4"/>
    <n v="0.14959140000000001"/>
    <n v="5.3109499999999997E-2"/>
    <n v="0"/>
    <n v="0"/>
    <n v="0"/>
    <n v="3.4090000000000001E-3"/>
    <n v="3.3965000000000002E-3"/>
    <n v="1.2415404999999999"/>
    <n v="0.44306980000000001"/>
    <n v="9.1488999999999997E-3"/>
    <n v="6.778E-4"/>
    <x v="10"/>
  </r>
  <r>
    <n v="27"/>
    <n v="8.3390000000000005E-4"/>
    <n v="3.1581000000000001E-3"/>
    <n v="1.1800000000000001E-5"/>
    <n v="9.6330000000000005E-4"/>
    <n v="0.1479722"/>
    <n v="5.4089400000000003E-2"/>
    <n v="0"/>
    <n v="0"/>
    <n v="0"/>
    <n v="3.4298000000000002E-3"/>
    <n v="3.4182000000000001E-3"/>
    <n v="1.2430707999999999"/>
    <n v="0.44376749999999998"/>
    <n v="8.7860999999999998E-3"/>
    <n v="6.6239999999999995E-4"/>
    <x v="10"/>
  </r>
  <r>
    <n v="28"/>
    <n v="8.2209999999999998E-4"/>
    <n v="3.1189999999999998E-3"/>
    <n v="1.1600000000000001E-5"/>
    <n v="9.4959999999999999E-4"/>
    <n v="0.14635960000000001"/>
    <n v="5.50258E-2"/>
    <n v="0"/>
    <n v="0"/>
    <n v="0"/>
    <n v="3.4497E-3"/>
    <n v="3.4388000000000001E-3"/>
    <n v="1.2445728"/>
    <n v="0.44445519999999999"/>
    <n v="8.4361000000000002E-3"/>
    <n v="6.4729999999999996E-4"/>
    <x v="10"/>
  </r>
  <r>
    <n v="28"/>
    <n v="8.1050000000000002E-4"/>
    <n v="3.0804000000000001E-3"/>
    <n v="1.1399999999999999E-5"/>
    <n v="9.3599999999999998E-4"/>
    <n v="0.1447541"/>
    <n v="5.5919099999999999E-2"/>
    <n v="0"/>
    <n v="0"/>
    <n v="0"/>
    <n v="3.4684999999999998E-3"/>
    <n v="3.4583999999999999E-3"/>
    <n v="1.2460465999999999"/>
    <n v="0.44513320000000001"/>
    <n v="8.0984999999999998E-3"/>
    <n v="6.3239999999999998E-4"/>
    <x v="10"/>
  </r>
  <r>
    <n v="28"/>
    <n v="7.9909999999999996E-4"/>
    <n v="3.0420999999999998E-3"/>
    <n v="1.13E-5"/>
    <n v="9.2270000000000004E-4"/>
    <n v="0.1431559"/>
    <n v="5.6769699999999999E-2"/>
    <n v="0"/>
    <n v="0"/>
    <n v="0"/>
    <n v="3.4864000000000002E-3"/>
    <n v="3.4770000000000001E-3"/>
    <n v="1.2474923"/>
    <n v="0.44580140000000001"/>
    <n v="7.7727999999999998E-3"/>
    <n v="6.1779999999999995E-4"/>
    <x v="10"/>
  </r>
  <r>
    <n v="28"/>
    <n v="7.8779999999999996E-4"/>
    <n v="3.0041999999999998E-3"/>
    <n v="1.11E-5"/>
    <n v="9.0950000000000004E-4"/>
    <n v="0.14156550000000001"/>
    <n v="5.7577999999999997E-2"/>
    <n v="0"/>
    <n v="0"/>
    <n v="0"/>
    <n v="3.5032000000000002E-3"/>
    <n v="3.4943999999999999E-3"/>
    <n v="1.2489102000000001"/>
    <n v="0.44645980000000002"/>
    <n v="7.4587999999999998E-3"/>
    <n v="6.0329999999999997E-4"/>
    <x v="10"/>
  </r>
  <r>
    <n v="29"/>
    <n v="7.7669999999999996E-4"/>
    <n v="2.9665999999999998E-3"/>
    <n v="1.1E-5"/>
    <n v="8.9650000000000005E-4"/>
    <n v="0.13998289999999999"/>
    <n v="5.8344600000000003E-2"/>
    <n v="0"/>
    <n v="0"/>
    <n v="0"/>
    <n v="3.5190999999999998E-3"/>
    <n v="3.5109E-3"/>
    <n v="1.2503002999999999"/>
    <n v="0.44710850000000002"/>
    <n v="7.156E-3"/>
    <n v="5.8900000000000001E-4"/>
    <x v="10"/>
  </r>
  <r>
    <n v="29"/>
    <n v="7.6570000000000002E-4"/>
    <n v="2.9294E-3"/>
    <n v="1.08E-5"/>
    <n v="8.8380000000000002E-4"/>
    <n v="0.13840859999999999"/>
    <n v="5.9069900000000002E-2"/>
    <n v="0"/>
    <n v="0"/>
    <n v="0"/>
    <n v="3.5339E-3"/>
    <n v="3.5262000000000002E-3"/>
    <n v="1.2516628000000001"/>
    <n v="0.44774750000000002"/>
    <n v="6.8640999999999997E-3"/>
    <n v="5.7499999999999999E-4"/>
    <x v="10"/>
  </r>
  <r>
    <n v="29"/>
    <n v="7.5489999999999997E-4"/>
    <n v="2.8925999999999999E-3"/>
    <n v="1.0699999999999999E-5"/>
    <n v="8.7120000000000003E-4"/>
    <n v="0.13684279999999999"/>
    <n v="5.9754500000000002E-2"/>
    <n v="0"/>
    <n v="0"/>
    <n v="0"/>
    <n v="3.5477E-3"/>
    <n v="3.5404999999999998E-3"/>
    <n v="1.2529980000000001"/>
    <n v="0.44837680000000002"/>
    <n v="6.5827999999999998E-3"/>
    <n v="5.6110000000000003E-4"/>
    <x v="10"/>
  </r>
  <r>
    <n v="29"/>
    <n v="7.4419999999999998E-4"/>
    <n v="2.8560999999999999E-3"/>
    <n v="1.0499999999999999E-5"/>
    <n v="8.587E-4"/>
    <n v="0.13528580000000001"/>
    <n v="6.0398899999999998E-2"/>
    <n v="0"/>
    <n v="0"/>
    <n v="0"/>
    <n v="3.5604999999999999E-3"/>
    <n v="3.5538000000000002E-3"/>
    <n v="1.2543059000000001"/>
    <n v="0.44899650000000002"/>
    <n v="6.3118000000000002E-3"/>
    <n v="5.4750000000000003E-4"/>
    <x v="10"/>
  </r>
  <r>
    <n v="30"/>
    <n v="7.337E-4"/>
    <n v="2.82E-3"/>
    <n v="1.04E-5"/>
    <n v="8.4650000000000003E-4"/>
    <n v="0.13373779999999999"/>
    <n v="6.1003599999999998E-2"/>
    <n v="0"/>
    <n v="0"/>
    <n v="0"/>
    <n v="3.5722000000000002E-3"/>
    <n v="3.5658999999999999E-3"/>
    <n v="1.2555869"/>
    <n v="0.44960650000000002"/>
    <n v="6.0507E-3"/>
    <n v="5.3410000000000003E-4"/>
    <x v="10"/>
  </r>
  <r>
    <n v="30"/>
    <n v="7.2329999999999996E-4"/>
    <n v="2.7843E-3"/>
    <n v="1.0200000000000001E-5"/>
    <n v="8.3449999999999996E-4"/>
    <n v="0.13219900000000001"/>
    <n v="6.15693E-2"/>
    <n v="0"/>
    <n v="0"/>
    <n v="0"/>
    <n v="3.5829E-3"/>
    <n v="3.5769999999999999E-3"/>
    <n v="1.2568410999999999"/>
    <n v="0.45020700000000002"/>
    <n v="5.7993000000000003E-3"/>
    <n v="5.2090000000000003E-4"/>
    <x v="10"/>
  </r>
  <r>
    <n v="30"/>
    <n v="7.1310000000000004E-4"/>
    <n v="2.7488999999999999E-3"/>
    <n v="1.01E-5"/>
    <n v="8.2260000000000005E-4"/>
    <n v="0.1306697"/>
    <n v="6.2096499999999999E-2"/>
    <n v="0"/>
    <n v="0"/>
    <n v="0"/>
    <n v="3.5926E-3"/>
    <n v="3.5871000000000002E-3"/>
    <n v="1.2580686999999999"/>
    <n v="0.45079780000000003"/>
    <n v="5.5572E-3"/>
    <n v="5.0799999999999999E-4"/>
    <x v="10"/>
  </r>
  <r>
    <n v="30"/>
    <n v="7.0299999999999996E-4"/>
    <n v="2.7139E-3"/>
    <n v="1.0000000000000001E-5"/>
    <n v="8.1090000000000003E-4"/>
    <n v="0.12914999999999999"/>
    <n v="6.2586000000000003E-2"/>
    <n v="0"/>
    <n v="0"/>
    <n v="0"/>
    <n v="3.6012000000000001E-3"/>
    <n v="3.5961000000000001E-3"/>
    <n v="1.2592699999999999"/>
    <n v="0.45137909999999998"/>
    <n v="5.3241E-3"/>
    <n v="4.952E-4"/>
    <x v="10"/>
  </r>
  <r>
    <n v="31"/>
    <n v="6.9300000000000004E-4"/>
    <n v="2.6792000000000001E-3"/>
    <n v="9.7999999999999993E-6"/>
    <n v="7.9929999999999997E-4"/>
    <n v="0.12764030000000001"/>
    <n v="6.3038200000000003E-2"/>
    <n v="0"/>
    <n v="0"/>
    <n v="0"/>
    <n v="3.6088000000000001E-3"/>
    <n v="3.604E-3"/>
    <n v="1.2604451999999999"/>
    <n v="0.45195089999999999"/>
    <n v="5.0997000000000004E-3"/>
    <n v="4.8270000000000002E-4"/>
    <x v="10"/>
  </r>
  <r>
    <n v="31"/>
    <n v="6.8320000000000002E-4"/>
    <n v="2.6448999999999999E-3"/>
    <n v="9.7000000000000003E-6"/>
    <n v="7.8790000000000002E-4"/>
    <n v="0.12614059999999999"/>
    <n v="6.3453999999999997E-2"/>
    <n v="0"/>
    <n v="0"/>
    <n v="0"/>
    <n v="3.6154E-3"/>
    <n v="3.6108999999999998E-3"/>
    <n v="1.2615946"/>
    <n v="0.4525131"/>
    <n v="4.8837999999999998E-3"/>
    <n v="4.704E-4"/>
    <x v="10"/>
  </r>
  <r>
    <n v="31"/>
    <n v="6.7350000000000005E-4"/>
    <n v="2.611E-3"/>
    <n v="9.5000000000000005E-6"/>
    <n v="7.7669999999999996E-4"/>
    <n v="0.1246511"/>
    <n v="6.3833899999999999E-2"/>
    <n v="0"/>
    <n v="0"/>
    <n v="0"/>
    <n v="3.6208999999999998E-3"/>
    <n v="3.6167E-3"/>
    <n v="1.2627183"/>
    <n v="0.45306590000000002"/>
    <n v="4.6760999999999999E-3"/>
    <n v="4.5830000000000003E-4"/>
    <x v="10"/>
  </r>
  <r>
    <n v="31"/>
    <n v="6.6399999999999999E-4"/>
    <n v="2.5774000000000001E-3"/>
    <n v="9.3999999999999998E-6"/>
    <n v="7.6570000000000002E-4"/>
    <n v="0.12317210000000001"/>
    <n v="6.4178600000000002E-2"/>
    <n v="0"/>
    <n v="0"/>
    <n v="0"/>
    <n v="3.6254999999999998E-3"/>
    <n v="3.6215000000000002E-3"/>
    <n v="1.2638168000000001"/>
    <n v="0.45360919999999999"/>
    <n v="4.4764000000000002E-3"/>
    <n v="4.4640000000000001E-4"/>
    <x v="10"/>
  </r>
  <r>
    <n v="32"/>
    <n v="6.5459999999999997E-4"/>
    <n v="2.5441999999999999E-3"/>
    <n v="9.3000000000000007E-6"/>
    <n v="7.5480000000000002E-4"/>
    <n v="0.1217036"/>
    <n v="6.4488900000000002E-2"/>
    <n v="0"/>
    <n v="0"/>
    <n v="0"/>
    <n v="3.6289999999999998E-3"/>
    <n v="3.6251999999999999E-3"/>
    <n v="1.2648902"/>
    <n v="0.45414310000000002"/>
    <n v="4.2842000000000002E-3"/>
    <n v="4.348E-4"/>
    <x v="10"/>
  </r>
  <r>
    <n v="32"/>
    <n v="6.4530000000000002E-4"/>
    <n v="2.5113000000000002E-3"/>
    <n v="9.0999999999999993E-6"/>
    <n v="7.4399999999999998E-4"/>
    <n v="0.1202459"/>
    <n v="6.4765500000000004E-2"/>
    <n v="0"/>
    <n v="0"/>
    <n v="0"/>
    <n v="3.6315000000000002E-3"/>
    <n v="3.6280000000000001E-3"/>
    <n v="1.2659388"/>
    <n v="0.45466760000000001"/>
    <n v="4.0994999999999998E-3"/>
    <n v="4.2339999999999999E-4"/>
    <x v="10"/>
  </r>
  <r>
    <n v="32"/>
    <n v="6.3619999999999996E-4"/>
    <n v="2.4786999999999999E-3"/>
    <n v="9.0000000000000002E-6"/>
    <n v="7.3340000000000005E-4"/>
    <n v="0.1187991"/>
    <n v="6.5008999999999997E-2"/>
    <n v="0"/>
    <n v="0"/>
    <n v="0"/>
    <n v="3.6329999999999999E-3"/>
    <n v="3.6297E-3"/>
    <n v="1.2669630000000001"/>
    <n v="0.4551827"/>
    <n v="3.9220000000000001E-3"/>
    <n v="4.1209999999999999E-4"/>
    <x v="10"/>
  </r>
  <r>
    <n v="32"/>
    <n v="6.2719999999999996E-4"/>
    <n v="2.4464999999999999E-3"/>
    <n v="8.8999999999999995E-6"/>
    <n v="7.2300000000000001E-4"/>
    <n v="0.11736340000000001"/>
    <n v="6.5220299999999995E-2"/>
    <n v="0"/>
    <n v="0"/>
    <n v="0"/>
    <n v="3.6335E-3"/>
    <n v="3.6304000000000002E-3"/>
    <n v="1.267963"/>
    <n v="0.4556886"/>
    <n v="3.7513999999999998E-3"/>
    <n v="4.0119999999999999E-4"/>
    <x v="10"/>
  </r>
  <r>
    <n v="33"/>
    <n v="6.1830000000000001E-4"/>
    <n v="2.4147000000000001E-3"/>
    <n v="8.8000000000000004E-6"/>
    <n v="7.1270000000000003E-4"/>
    <n v="0.11593879999999999"/>
    <n v="6.54E-2"/>
    <n v="0"/>
    <n v="0"/>
    <n v="0"/>
    <n v="3.6329999999999999E-3"/>
    <n v="3.6300999999999998E-3"/>
    <n v="1.2689391000000001"/>
    <n v="0.45618510000000001"/>
    <n v="3.5874000000000001E-3"/>
    <n v="3.904E-4"/>
    <x v="10"/>
  </r>
  <r>
    <n v="33"/>
    <n v="6.0950000000000002E-4"/>
    <n v="2.3831999999999998E-3"/>
    <n v="8.6000000000000007E-6"/>
    <n v="7.0259999999999995E-4"/>
    <n v="0.1145254"/>
    <n v="6.5548899999999993E-2"/>
    <n v="0"/>
    <n v="0"/>
    <n v="0"/>
    <n v="3.6316E-3"/>
    <n v="3.6288000000000002E-3"/>
    <n v="1.2698917000000001"/>
    <n v="0.45667249999999998"/>
    <n v="3.4299999999999999E-3"/>
    <n v="3.7980000000000002E-4"/>
    <x v="10"/>
  </r>
  <r>
    <n v="33"/>
    <n v="6.0090000000000002E-4"/>
    <n v="2.3519999999999999E-3"/>
    <n v="8.4999999999999999E-6"/>
    <n v="6.9260000000000003E-4"/>
    <n v="0.1131235"/>
    <n v="6.5667699999999996E-2"/>
    <n v="0"/>
    <n v="0"/>
    <n v="0"/>
    <n v="3.6292E-3"/>
    <n v="3.6264999999999999E-3"/>
    <n v="1.270821"/>
    <n v="0.45715060000000002"/>
    <n v="3.2786999999999998E-3"/>
    <n v="3.6949999999999998E-4"/>
    <x v="10"/>
  </r>
  <r>
    <n v="33"/>
    <n v="5.9230000000000003E-4"/>
    <n v="2.3211999999999998E-3"/>
    <n v="8.3999999999999992E-6"/>
    <n v="6.8269999999999995E-4"/>
    <n v="0.1117331"/>
    <n v="6.5757200000000002E-2"/>
    <n v="0"/>
    <n v="0"/>
    <n v="0"/>
    <n v="3.6258000000000002E-3"/>
    <n v="3.6232999999999999E-3"/>
    <n v="1.2717274000000001"/>
    <n v="0.45761970000000002"/>
    <n v="3.1335E-3"/>
    <n v="3.5940000000000001E-4"/>
    <x v="10"/>
  </r>
  <r>
    <n v="34"/>
    <n v="5.8390000000000004E-4"/>
    <n v="2.2908E-3"/>
    <n v="8.3000000000000002E-6"/>
    <n v="6.7299999999999999E-4"/>
    <n v="0.1103542"/>
    <n v="6.5818199999999993E-2"/>
    <n v="0"/>
    <n v="0"/>
    <n v="0"/>
    <n v="3.6215000000000002E-3"/>
    <n v="3.6191000000000001E-3"/>
    <n v="1.2726112000000001"/>
    <n v="0.45807959999999998"/>
    <n v="2.9941E-3"/>
    <n v="3.4949999999999998E-4"/>
    <x v="10"/>
  </r>
  <r>
    <n v="34"/>
    <n v="5.7569999999999995E-4"/>
    <n v="2.2606000000000002E-3"/>
    <n v="8.1999999999999994E-6"/>
    <n v="6.6339999999999997E-4"/>
    <n v="0.1089871"/>
    <n v="6.5851400000000004E-2"/>
    <n v="0"/>
    <n v="0"/>
    <n v="0"/>
    <n v="3.6162999999999998E-3"/>
    <n v="3.614E-3"/>
    <n v="1.2734726999999999"/>
    <n v="0.45853050000000001"/>
    <n v="2.8603999999999999E-3"/>
    <n v="3.3980000000000002E-4"/>
    <x v="10"/>
  </r>
  <r>
    <n v="34"/>
    <n v="5.6749999999999997E-4"/>
    <n v="2.2307999999999998E-3"/>
    <n v="8.1000000000000004E-6"/>
    <n v="6.5399999999999996E-4"/>
    <n v="0.1076317"/>
    <n v="6.5857600000000002E-2"/>
    <n v="0"/>
    <n v="0"/>
    <n v="0"/>
    <n v="3.6102E-3"/>
    <n v="3.6080000000000001E-3"/>
    <n v="1.2743123000000001"/>
    <n v="0.45897250000000001"/>
    <n v="2.7320000000000001E-3"/>
    <n v="3.3030000000000001E-4"/>
    <x v="10"/>
  </r>
  <r>
    <n v="34"/>
    <n v="5.5940000000000004E-4"/>
    <n v="2.2014000000000001E-3"/>
    <n v="7.9000000000000006E-6"/>
    <n v="6.447E-4"/>
    <n v="0.1062882"/>
    <n v="6.5837499999999993E-2"/>
    <n v="0"/>
    <n v="0"/>
    <n v="0"/>
    <n v="3.6031000000000001E-3"/>
    <n v="3.6010999999999999E-3"/>
    <n v="1.2751304000000001"/>
    <n v="0.45940560000000003"/>
    <n v="2.6088999999999999E-3"/>
    <n v="3.21E-4"/>
    <x v="10"/>
  </r>
  <r>
    <n v="35"/>
    <n v="5.5150000000000002E-4"/>
    <n v="2.1722E-3"/>
    <n v="7.7999999999999999E-6"/>
    <n v="6.355E-4"/>
    <n v="0.1049567"/>
    <n v="6.57919E-2"/>
    <n v="0"/>
    <n v="0"/>
    <n v="0"/>
    <n v="3.5951999999999998E-3"/>
    <n v="3.5932999999999998E-3"/>
    <n v="1.2759271000000001"/>
    <n v="0.45982980000000001"/>
    <n v="2.4908E-3"/>
    <n v="3.1199999999999999E-4"/>
    <x v="10"/>
  </r>
  <r>
    <n v="35"/>
    <n v="5.4370000000000004E-4"/>
    <n v="2.1434000000000002E-3"/>
    <n v="7.7000000000000008E-6"/>
    <n v="6.265E-4"/>
    <n v="0.1036371"/>
    <n v="6.5721600000000005E-2"/>
    <n v="0"/>
    <n v="0"/>
    <n v="0"/>
    <n v="3.5864E-3"/>
    <n v="3.5845999999999999E-3"/>
    <n v="1.2767029999999999"/>
    <n v="0.46024520000000002"/>
    <n v="2.3776000000000001E-3"/>
    <n v="3.0309999999999999E-4"/>
    <x v="10"/>
  </r>
  <r>
    <n v="35"/>
    <n v="5.3600000000000002E-4"/>
    <n v="2.1150000000000001E-3"/>
    <n v="7.6000000000000001E-6"/>
    <n v="6.1760000000000005E-4"/>
    <n v="0.1023295"/>
    <n v="6.56273E-2"/>
    <n v="0"/>
    <n v="0"/>
    <n v="0"/>
    <n v="3.5768000000000002E-3"/>
    <n v="3.5750000000000001E-3"/>
    <n v="1.2774584"/>
    <n v="0.46065200000000001"/>
    <n v="2.2691E-3"/>
    <n v="2.945E-4"/>
    <x v="10"/>
  </r>
  <r>
    <n v="35"/>
    <n v="5.2840000000000005E-4"/>
    <n v="2.0868000000000002E-3"/>
    <n v="7.5000000000000002E-6"/>
    <n v="6.0880000000000005E-4"/>
    <n v="0.1010341"/>
    <n v="6.5509800000000007E-2"/>
    <n v="0"/>
    <n v="0"/>
    <n v="0"/>
    <n v="3.5664E-3"/>
    <n v="3.5647000000000001E-3"/>
    <n v="1.2781935"/>
    <n v="0.46105010000000002"/>
    <n v="2.1649999999999998E-3"/>
    <n v="2.8600000000000001E-4"/>
    <x v="10"/>
  </r>
  <r>
    <n v="36"/>
    <n v="5.2090000000000003E-4"/>
    <n v="2.0590000000000001E-3"/>
    <n v="7.4000000000000003E-6"/>
    <n v="6.0019999999999995E-4"/>
    <n v="9.9750800000000001E-2"/>
    <n v="6.5369899999999995E-2"/>
    <n v="0"/>
    <n v="0"/>
    <n v="0"/>
    <n v="3.5550999999999998E-3"/>
    <n v="3.5534999999999998E-3"/>
    <n v="1.2789088"/>
    <n v="0.46143970000000001"/>
    <n v="2.0653999999999998E-3"/>
    <n v="2.7779999999999998E-4"/>
    <x v="10"/>
  </r>
  <r>
    <n v="36"/>
    <n v="5.1349999999999996E-4"/>
    <n v="2.0314999999999999E-3"/>
    <n v="7.3000000000000004E-6"/>
    <n v="5.9159999999999996E-4"/>
    <n v="9.8479700000000003E-2"/>
    <n v="6.5208199999999994E-2"/>
    <n v="0"/>
    <n v="0"/>
    <n v="0"/>
    <n v="3.5431E-3"/>
    <n v="3.5414999999999999E-3"/>
    <n v="1.2796046000000001"/>
    <n v="0.46182079999999998"/>
    <n v="1.9699000000000001E-3"/>
    <n v="2.697E-4"/>
    <x v="10"/>
  </r>
  <r>
    <n v="36"/>
    <n v="5.0620000000000005E-4"/>
    <n v="2.0043000000000001E-3"/>
    <n v="7.1999999999999997E-6"/>
    <n v="5.8319999999999997E-4"/>
    <n v="9.7220699999999993E-2"/>
    <n v="6.5025600000000003E-2"/>
    <n v="0"/>
    <n v="0"/>
    <n v="0"/>
    <n v="3.5301999999999998E-3"/>
    <n v="3.5287000000000001E-3"/>
    <n v="1.2802813"/>
    <n v="0.46219349999999998"/>
    <n v="1.8783999999999999E-3"/>
    <n v="2.6190000000000002E-4"/>
    <x v="10"/>
  </r>
  <r>
    <n v="36"/>
    <n v="4.9899999999999999E-4"/>
    <n v="1.9775000000000001E-3"/>
    <n v="7.0999999999999998E-6"/>
    <n v="5.7490000000000004E-4"/>
    <n v="9.5974100000000007E-2"/>
    <n v="6.48228E-2"/>
    <n v="0"/>
    <n v="0"/>
    <n v="0"/>
    <n v="3.5165999999999999E-3"/>
    <n v="3.5152E-3"/>
    <n v="1.2809391999999999"/>
    <n v="0.46255790000000002"/>
    <n v="1.7907999999999999E-3"/>
    <n v="2.542E-4"/>
    <x v="10"/>
  </r>
  <r>
    <n v="37"/>
    <n v="4.9189999999999998E-4"/>
    <n v="1.9509E-3"/>
    <n v="6.9999999999999999E-6"/>
    <n v="5.6669999999999995E-4"/>
    <n v="9.4739599999999993E-2"/>
    <n v="6.4600400000000002E-2"/>
    <n v="0"/>
    <n v="0"/>
    <n v="0"/>
    <n v="3.5022999999999999E-3"/>
    <n v="3.5008999999999999E-3"/>
    <n v="1.2815787000000001"/>
    <n v="0.46291399999999999"/>
    <n v="1.707E-3"/>
    <n v="2.4669999999999998E-4"/>
    <x v="10"/>
  </r>
  <r>
    <n v="37"/>
    <n v="4.8490000000000002E-4"/>
    <n v="1.9246999999999999E-3"/>
    <n v="6.9E-6"/>
    <n v="5.5869999999999997E-4"/>
    <n v="9.3517500000000003E-2"/>
    <n v="6.4359399999999997E-2"/>
    <n v="0"/>
    <n v="0"/>
    <n v="0"/>
    <n v="3.4873E-3"/>
    <n v="3.4859000000000001E-3"/>
    <n v="1.2822001999999999"/>
    <n v="0.46326210000000001"/>
    <n v="1.6268000000000001E-3"/>
    <n v="2.3949999999999999E-4"/>
    <x v="10"/>
  </r>
  <r>
    <n v="37"/>
    <n v="4.7800000000000002E-4"/>
    <n v="1.8988E-3"/>
    <n v="6.8000000000000001E-6"/>
    <n v="5.507E-4"/>
    <n v="9.2307600000000004E-2"/>
    <n v="6.4100199999999996E-2"/>
    <n v="0"/>
    <n v="0"/>
    <n v="0"/>
    <n v="3.4715000000000002E-3"/>
    <n v="3.4702999999999999E-3"/>
    <n v="1.2828039"/>
    <n v="0.46360210000000002"/>
    <n v="1.5499999999999999E-3"/>
    <n v="2.3240000000000001E-4"/>
    <x v="10"/>
  </r>
  <r>
    <n v="37"/>
    <n v="4.7120000000000002E-4"/>
    <n v="1.8732E-3"/>
    <n v="6.7000000000000002E-6"/>
    <n v="5.4290000000000002E-4"/>
    <n v="9.1110099999999999E-2"/>
    <n v="6.38238E-2"/>
    <n v="0"/>
    <n v="0"/>
    <n v="0"/>
    <n v="3.4551E-3"/>
    <n v="3.4539000000000002E-3"/>
    <n v="1.2833903"/>
    <n v="0.46393410000000002"/>
    <n v="1.4764999999999999E-3"/>
    <n v="2.2550000000000001E-4"/>
    <x v="10"/>
  </r>
  <r>
    <n v="38"/>
    <n v="4.6460000000000002E-4"/>
    <n v="1.8479E-3"/>
    <n v="6.6000000000000003E-6"/>
    <n v="5.352E-4"/>
    <n v="8.9924799999999999E-2"/>
    <n v="6.3530699999999996E-2"/>
    <n v="0"/>
    <n v="0"/>
    <n v="0"/>
    <n v="3.4380999999999999E-3"/>
    <n v="3.4369000000000001E-3"/>
    <n v="1.2839597"/>
    <n v="0.46425830000000001"/>
    <n v="1.4063000000000001E-3"/>
    <n v="2.187E-4"/>
    <x v="10"/>
  </r>
  <r>
    <n v="38"/>
    <n v="4.5800000000000002E-4"/>
    <n v="1.8228999999999999E-3"/>
    <n v="6.4999999999999996E-6"/>
    <n v="5.2760000000000003E-4"/>
    <n v="8.8751800000000006E-2"/>
    <n v="6.3221600000000003E-2"/>
    <n v="0"/>
    <n v="0"/>
    <n v="0"/>
    <n v="3.4204000000000001E-3"/>
    <n v="3.4191999999999998E-3"/>
    <n v="1.2845124999999999"/>
    <n v="0.46457480000000001"/>
    <n v="1.3391E-3"/>
    <n v="2.1220000000000001E-4"/>
    <x v="10"/>
  </r>
  <r>
    <n v="38"/>
    <n v="4.5150000000000002E-4"/>
    <n v="1.7982E-3"/>
    <n v="6.3999999999999997E-6"/>
    <n v="5.2010000000000001E-4"/>
    <n v="8.7591100000000005E-2"/>
    <n v="6.2897300000000003E-2"/>
    <n v="0"/>
    <n v="0"/>
    <n v="0"/>
    <n v="3.4020000000000001E-3"/>
    <n v="3.4009000000000001E-3"/>
    <n v="1.2850490000000001"/>
    <n v="0.46488360000000001"/>
    <n v="1.2749E-3"/>
    <n v="2.0579999999999999E-4"/>
    <x v="10"/>
  </r>
  <r>
    <n v="38"/>
    <n v="4.4499999999999997E-4"/>
    <n v="1.7738000000000001E-3"/>
    <n v="6.2999999999999998E-6"/>
    <n v="5.1270000000000005E-4"/>
    <n v="8.6442599999999994E-2"/>
    <n v="6.2558500000000003E-2"/>
    <n v="0"/>
    <n v="0"/>
    <n v="0"/>
    <n v="3.3831E-3"/>
    <n v="3.382E-3"/>
    <n v="1.2855696000000001"/>
    <n v="0.46518490000000001"/>
    <n v="1.2135E-3"/>
    <n v="1.996E-4"/>
    <x v="10"/>
  </r>
  <r>
    <n v="39"/>
    <n v="4.3869999999999998E-4"/>
    <n v="1.7497000000000001E-3"/>
    <n v="6.1999999999999999E-6"/>
    <n v="5.0540000000000003E-4"/>
    <n v="8.5306400000000004E-2"/>
    <n v="6.2205700000000003E-2"/>
    <n v="0"/>
    <n v="0"/>
    <n v="0"/>
    <n v="3.3636E-3"/>
    <n v="3.3625999999999999E-3"/>
    <n v="1.2860745"/>
    <n v="0.46547870000000002"/>
    <n v="1.1548000000000001E-3"/>
    <n v="1.9359999999999999E-4"/>
    <x v="10"/>
  </r>
  <r>
    <n v="39"/>
    <n v="4.325E-4"/>
    <n v="1.7259E-3"/>
    <n v="6.1E-6"/>
    <n v="4.9819999999999997E-4"/>
    <n v="8.4182400000000004E-2"/>
    <n v="6.1839600000000002E-2"/>
    <n v="0"/>
    <n v="0"/>
    <n v="0"/>
    <n v="3.3436E-3"/>
    <n v="3.3425999999999998E-3"/>
    <n v="1.2865643"/>
    <n v="0.46576509999999999"/>
    <n v="1.0988E-3"/>
    <n v="1.8770000000000001E-4"/>
    <x v="10"/>
  </r>
  <r>
    <n v="39"/>
    <n v="4.2630000000000001E-4"/>
    <n v="1.7024E-3"/>
    <n v="6.1E-6"/>
    <n v="4.9109999999999996E-4"/>
    <n v="8.3070599999999994E-2"/>
    <n v="6.1461000000000002E-2"/>
    <n v="0"/>
    <n v="0"/>
    <n v="0"/>
    <n v="3.323E-3"/>
    <n v="3.3219999999999999E-3"/>
    <n v="1.2870391000000001"/>
    <n v="0.46604430000000002"/>
    <n v="1.0453000000000001E-3"/>
    <n v="1.8200000000000001E-4"/>
    <x v="10"/>
  </r>
  <r>
    <n v="39"/>
    <n v="4.2030000000000002E-4"/>
    <n v="1.6791E-3"/>
    <n v="6.0000000000000002E-6"/>
    <n v="4.8420000000000001E-4"/>
    <n v="8.1971000000000002E-2"/>
    <n v="6.1070300000000001E-2"/>
    <n v="0"/>
    <n v="0"/>
    <n v="0"/>
    <n v="3.3019999999999998E-3"/>
    <n v="3.3010000000000001E-3"/>
    <n v="1.2874994"/>
    <n v="0.46631640000000002"/>
    <n v="9.9409999999999993E-4"/>
    <n v="1.7650000000000001E-4"/>
    <x v="10"/>
  </r>
  <r>
    <n v="40"/>
    <n v="4.1429999999999999E-4"/>
    <n v="1.6562E-3"/>
    <n v="5.9000000000000003E-6"/>
    <n v="4.773E-4"/>
    <n v="8.0883399999999994E-2"/>
    <n v="6.0668199999999999E-2"/>
    <n v="0"/>
    <n v="0"/>
    <n v="0"/>
    <n v="3.2804000000000002E-3"/>
    <n v="3.2794999999999999E-3"/>
    <n v="1.2879455"/>
    <n v="0.46658149999999998"/>
    <n v="9.4530000000000005E-4"/>
    <n v="1.7110000000000001E-4"/>
    <x v="10"/>
  </r>
  <r>
    <n v="40"/>
    <n v="4.0840000000000001E-4"/>
    <n v="1.6336E-3"/>
    <n v="5.8000000000000004E-6"/>
    <n v="4.705E-4"/>
    <n v="7.9808000000000004E-2"/>
    <n v="6.0255400000000001E-2"/>
    <n v="0"/>
    <n v="0"/>
    <n v="0"/>
    <n v="3.2583999999999998E-3"/>
    <n v="3.2575E-3"/>
    <n v="1.2883777999999999"/>
    <n v="0.46683970000000002"/>
    <n v="8.9879999999999995E-4"/>
    <n v="1.6579999999999999E-4"/>
    <x v="10"/>
  </r>
  <r>
    <n v="40"/>
    <n v="4.0259999999999997E-4"/>
    <n v="1.6111999999999999E-3"/>
    <n v="5.6999999999999996E-6"/>
    <n v="4.638E-4"/>
    <n v="7.8744599999999998E-2"/>
    <n v="5.9832299999999998E-2"/>
    <n v="0"/>
    <n v="0"/>
    <n v="0"/>
    <n v="3.2358999999999999E-3"/>
    <n v="3.235E-3"/>
    <n v="1.2887964000000001"/>
    <n v="0.46709099999999998"/>
    <n v="8.543E-4"/>
    <n v="1.6080000000000001E-4"/>
    <x v="10"/>
  </r>
  <r>
    <n v="40"/>
    <n v="3.969E-4"/>
    <n v="1.5891E-3"/>
    <n v="5.5999999999999997E-6"/>
    <n v="4.572E-4"/>
    <n v="7.7693200000000004E-2"/>
    <n v="5.93997E-2"/>
    <n v="0"/>
    <n v="0"/>
    <n v="0"/>
    <n v="3.2130000000000001E-3"/>
    <n v="3.2122000000000001E-3"/>
    <n v="1.2892018999999999"/>
    <n v="0.46733570000000002"/>
    <n v="8.1189999999999995E-4"/>
    <n v="1.5579999999999999E-4"/>
    <x v="10"/>
  </r>
  <r>
    <n v="41"/>
    <n v="3.9130000000000002E-4"/>
    <n v="1.5673E-3"/>
    <n v="5.5999999999999997E-6"/>
    <n v="4.507E-4"/>
    <n v="7.6653799999999994E-2"/>
    <n v="5.8958000000000003E-2"/>
    <n v="0"/>
    <n v="0"/>
    <n v="0"/>
    <n v="3.1897000000000002E-3"/>
    <n v="3.1889000000000002E-3"/>
    <n v="1.2895943999999999"/>
    <n v="0.46757379999999998"/>
    <n v="7.7139999999999999E-4"/>
    <n v="1.5100000000000001E-4"/>
    <x v="10"/>
  </r>
  <r>
    <n v="41"/>
    <n v="3.857E-4"/>
    <n v="1.5458E-3"/>
    <n v="5.4999999999999999E-6"/>
    <n v="4.4430000000000001E-4"/>
    <n v="7.5626200000000005E-2"/>
    <n v="5.8507900000000002E-2"/>
    <n v="0"/>
    <n v="0"/>
    <n v="0"/>
    <n v="3.1660999999999998E-3"/>
    <n v="3.1652E-3"/>
    <n v="1.2899744"/>
    <n v="0.46780539999999998"/>
    <n v="7.3280000000000003E-4"/>
    <n v="1.4640000000000001E-4"/>
    <x v="10"/>
  </r>
  <r>
    <n v="41"/>
    <n v="3.8020000000000003E-4"/>
    <n v="1.5245E-3"/>
    <n v="5.4E-6"/>
    <n v="4.3800000000000002E-4"/>
    <n v="7.4610499999999996E-2"/>
    <n v="5.8049700000000003E-2"/>
    <n v="0"/>
    <n v="0"/>
    <n v="0"/>
    <n v="3.1419999999999998E-3"/>
    <n v="3.1411999999999998E-3"/>
    <n v="1.2903422"/>
    <n v="0.46803070000000002"/>
    <n v="6.9609999999999995E-4"/>
    <n v="1.4190000000000001E-4"/>
    <x v="10"/>
  </r>
  <r>
    <n v="41"/>
    <n v="3.748E-4"/>
    <n v="1.5035000000000001E-3"/>
    <n v="5.3000000000000001E-6"/>
    <n v="4.3179999999999998E-4"/>
    <n v="7.3606599999999994E-2"/>
    <n v="5.7584200000000002E-2"/>
    <n v="0"/>
    <n v="0"/>
    <n v="0"/>
    <n v="3.1175999999999999E-3"/>
    <n v="3.1167999999999999E-3"/>
    <n v="1.2906979999999999"/>
    <n v="0.46824979999999999"/>
    <n v="6.6100000000000002E-4"/>
    <n v="1.3750000000000001E-4"/>
    <x v="10"/>
  </r>
  <r>
    <n v="42"/>
    <n v="3.6949999999999998E-4"/>
    <n v="1.4828E-3"/>
    <n v="5.3000000000000001E-6"/>
    <n v="4.2559999999999999E-4"/>
    <n v="7.2614399999999996E-2"/>
    <n v="5.7111700000000001E-2"/>
    <n v="0"/>
    <n v="0"/>
    <n v="0"/>
    <n v="3.0929E-3"/>
    <n v="3.0921E-3"/>
    <n v="1.2910421000000001"/>
    <n v="0.46846270000000001"/>
    <n v="6.2759999999999997E-4"/>
    <n v="1.3329999999999999E-4"/>
    <x v="10"/>
  </r>
  <r>
    <n v="42"/>
    <n v="3.6430000000000002E-4"/>
    <n v="1.4622999999999999E-3"/>
    <n v="5.2000000000000002E-6"/>
    <n v="4.1960000000000001E-4"/>
    <n v="7.1633799999999997E-2"/>
    <n v="5.66329E-2"/>
    <n v="0"/>
    <n v="0"/>
    <n v="0"/>
    <n v="3.0679000000000001E-3"/>
    <n v="3.0671000000000001E-3"/>
    <n v="1.2913749999999999"/>
    <n v="0.46866960000000002"/>
    <n v="5.9570000000000001E-4"/>
    <n v="1.292E-4"/>
    <x v="10"/>
  </r>
  <r>
    <n v="42"/>
    <n v="3.591E-4"/>
    <n v="1.4422E-3"/>
    <n v="5.1000000000000003E-6"/>
    <n v="4.1360000000000002E-4"/>
    <n v="7.0664900000000003E-2"/>
    <n v="5.6148099999999999E-2"/>
    <n v="0"/>
    <n v="0"/>
    <n v="0"/>
    <n v="3.0425999999999999E-3"/>
    <n v="3.0419000000000002E-3"/>
    <n v="1.2916968"/>
    <n v="0.46887069999999997"/>
    <n v="5.6539999999999997E-4"/>
    <n v="1.2520000000000001E-4"/>
    <x v="10"/>
  </r>
  <r>
    <n v="42"/>
    <n v="3.5399999999999999E-4"/>
    <n v="1.4222E-3"/>
    <n v="5.0000000000000004E-6"/>
    <n v="4.0769999999999999E-4"/>
    <n v="6.9707500000000006E-2"/>
    <n v="5.56578E-2"/>
    <n v="0"/>
    <n v="0"/>
    <n v="0"/>
    <n v="3.0171E-3"/>
    <n v="3.0163E-3"/>
    <n v="1.2920077999999999"/>
    <n v="0.46906589999999998"/>
    <n v="5.3649999999999998E-4"/>
    <n v="1.2129999999999999E-4"/>
    <x v="10"/>
  </r>
  <r>
    <n v="43"/>
    <n v="3.4890000000000002E-4"/>
    <n v="1.4025000000000001E-3"/>
    <n v="5.0000000000000004E-6"/>
    <n v="4.0190000000000001E-4"/>
    <n v="6.8761500000000003E-2"/>
    <n v="5.5162599999999999E-2"/>
    <n v="0"/>
    <n v="0"/>
    <n v="0"/>
    <n v="2.9913000000000001E-3"/>
    <n v="2.9905000000000001E-3"/>
    <n v="1.2923085000000001"/>
    <n v="0.46925549999999999"/>
    <n v="5.0900000000000001E-4"/>
    <n v="1.176E-4"/>
    <x v="10"/>
  </r>
  <r>
    <n v="43"/>
    <n v="3.4400000000000001E-4"/>
    <n v="1.3831E-3"/>
    <n v="4.8999999999999997E-6"/>
    <n v="3.9619999999999998E-4"/>
    <n v="6.7826899999999996E-2"/>
    <n v="5.4662799999999998E-2"/>
    <n v="0"/>
    <n v="0"/>
    <n v="0"/>
    <n v="2.9651999999999999E-3"/>
    <n v="2.9645000000000001E-3"/>
    <n v="1.2925989"/>
    <n v="0.46943960000000001"/>
    <n v="4.8280000000000003E-4"/>
    <n v="1.1400000000000001E-4"/>
    <x v="10"/>
  </r>
  <r>
    <n v="43"/>
    <n v="3.391E-4"/>
    <n v="1.364E-3"/>
    <n v="4.7999999999999998E-6"/>
    <n v="3.9060000000000001E-4"/>
    <n v="6.6903599999999994E-2"/>
    <n v="5.4158900000000003E-2"/>
    <n v="0"/>
    <n v="0"/>
    <n v="0"/>
    <n v="2.9390000000000002E-3"/>
    <n v="2.9383E-3"/>
    <n v="1.2928795"/>
    <n v="0.46961819999999999"/>
    <n v="4.5780000000000001E-4"/>
    <n v="1.105E-4"/>
    <x v="10"/>
  </r>
  <r>
    <n v="43"/>
    <n v="3.3429999999999999E-4"/>
    <n v="1.3450000000000001E-3"/>
    <n v="4.7999999999999998E-6"/>
    <n v="3.8499999999999998E-4"/>
    <n v="6.5991499999999995E-2"/>
    <n v="5.3651299999999999E-2"/>
    <n v="0"/>
    <n v="0"/>
    <n v="0"/>
    <n v="2.9126E-3"/>
    <n v="2.9118999999999998E-3"/>
    <n v="1.2931505000000001"/>
    <n v="0.46979159999999998"/>
    <n v="4.3409999999999998E-4"/>
    <n v="1.071E-4"/>
    <x v="10"/>
  </r>
  <r>
    <n v="44"/>
    <n v="3.2949999999999999E-4"/>
    <n v="1.3263999999999999E-3"/>
    <n v="4.6999999999999999E-6"/>
    <n v="3.7960000000000001E-4"/>
    <n v="6.5090499999999996E-2"/>
    <n v="5.31405E-2"/>
    <n v="0"/>
    <n v="0"/>
    <n v="0"/>
    <n v="2.8860000000000001E-3"/>
    <n v="2.8852999999999999E-3"/>
    <n v="1.2934121000000001"/>
    <n v="0.46995969999999998"/>
    <n v="4.1149999999999997E-4"/>
    <n v="1.038E-4"/>
    <x v="10"/>
  </r>
  <r>
    <n v="44"/>
    <n v="3.2479999999999998E-4"/>
    <n v="1.3079000000000001E-3"/>
    <n v="4.6E-6"/>
    <n v="3.7419999999999999E-4"/>
    <n v="6.4200699999999999E-2"/>
    <n v="5.2626699999999998E-2"/>
    <n v="0"/>
    <n v="0"/>
    <n v="0"/>
    <n v="2.8592000000000001E-3"/>
    <n v="2.8584999999999999E-3"/>
    <n v="1.2936646999999999"/>
    <n v="0.4701227"/>
    <n v="3.901E-4"/>
    <n v="1.0060000000000001E-4"/>
    <x v="10"/>
  </r>
  <r>
    <n v="44"/>
    <n v="3.2019999999999998E-4"/>
    <n v="1.2898E-3"/>
    <n v="4.6E-6"/>
    <n v="3.6890000000000002E-4"/>
    <n v="6.3321799999999998E-2"/>
    <n v="5.2110400000000001E-2"/>
    <n v="0"/>
    <n v="0"/>
    <n v="0"/>
    <n v="2.8322999999999998E-3"/>
    <n v="2.8316999999999999E-3"/>
    <n v="1.2939084999999999"/>
    <n v="0.4702808"/>
    <n v="3.6969999999999999E-4"/>
    <n v="9.7600000000000001E-5"/>
    <x v="10"/>
  </r>
  <r>
    <n v="44"/>
    <n v="3.1569999999999998E-4"/>
    <n v="1.2718E-3"/>
    <n v="4.5000000000000001E-6"/>
    <n v="3.636E-4"/>
    <n v="6.2453799999999997E-2"/>
    <n v="5.1591999999999999E-2"/>
    <n v="0"/>
    <n v="0"/>
    <n v="0"/>
    <n v="2.8053000000000002E-3"/>
    <n v="2.8046E-3"/>
    <n v="1.2941437"/>
    <n v="0.47043400000000002"/>
    <n v="3.502E-4"/>
    <n v="9.4599999999999996E-5"/>
    <x v="10"/>
  </r>
  <r>
    <n v="45"/>
    <n v="3.1119999999999997E-4"/>
    <n v="1.2541E-3"/>
    <n v="4.4000000000000002E-6"/>
    <n v="3.5839999999999998E-4"/>
    <n v="6.1596600000000001E-2"/>
    <n v="5.1071800000000001E-2"/>
    <n v="0"/>
    <n v="0"/>
    <n v="0"/>
    <n v="2.7782000000000002E-3"/>
    <n v="2.7775E-3"/>
    <n v="1.2943705999999999"/>
    <n v="0.47058240000000001"/>
    <n v="3.3179999999999999E-4"/>
    <n v="9.1700000000000006E-5"/>
    <x v="10"/>
  </r>
  <r>
    <n v="45"/>
    <n v="3.0679999999999998E-4"/>
    <n v="1.2366E-3"/>
    <n v="4.4000000000000002E-6"/>
    <n v="3.5330000000000002E-4"/>
    <n v="6.0750100000000001E-2"/>
    <n v="5.0550100000000001E-2"/>
    <n v="0"/>
    <n v="0"/>
    <n v="0"/>
    <n v="2.7509000000000001E-3"/>
    <n v="2.7502999999999998E-3"/>
    <n v="1.2945895000000001"/>
    <n v="0.47072619999999998"/>
    <n v="3.143E-4"/>
    <n v="8.8900000000000006E-5"/>
    <x v="10"/>
  </r>
  <r>
    <n v="45"/>
    <n v="3.0239999999999998E-4"/>
    <n v="1.2194E-3"/>
    <n v="4.3000000000000003E-6"/>
    <n v="3.4830000000000001E-4"/>
    <n v="5.9914299999999997E-2"/>
    <n v="5.0027299999999997E-2"/>
    <n v="0"/>
    <n v="0"/>
    <n v="0"/>
    <n v="2.7236000000000001E-3"/>
    <n v="2.7230000000000002E-3"/>
    <n v="1.2948005"/>
    <n v="0.47086549999999999"/>
    <n v="2.9760000000000002E-4"/>
    <n v="8.6199999999999995E-5"/>
    <x v="10"/>
  </r>
  <r>
    <n v="45"/>
    <n v="2.9809999999999998E-4"/>
    <n v="1.2024E-3"/>
    <n v="4.1999999999999996E-6"/>
    <n v="3.434E-4"/>
    <n v="5.9089000000000003E-2"/>
    <n v="4.9503800000000001E-2"/>
    <n v="0"/>
    <n v="0"/>
    <n v="0"/>
    <n v="2.6963E-3"/>
    <n v="2.6957000000000001E-3"/>
    <n v="1.295004"/>
    <n v="0.47100029999999998"/>
    <n v="2.8180000000000002E-4"/>
    <n v="8.3599999999999999E-5"/>
    <x v="10"/>
  </r>
  <r>
    <n v="46"/>
    <n v="2.9389999999999999E-4"/>
    <n v="1.1856E-3"/>
    <n v="4.1999999999999996E-6"/>
    <n v="3.3849999999999999E-4"/>
    <n v="5.8274100000000002E-2"/>
    <n v="4.8979700000000001E-2"/>
    <n v="0"/>
    <n v="0"/>
    <n v="0"/>
    <n v="2.6689000000000001E-3"/>
    <n v="2.6683000000000002E-3"/>
    <n v="1.2952001"/>
    <n v="0.47113090000000002"/>
    <n v="2.6669999999999998E-4"/>
    <n v="8.1100000000000006E-5"/>
    <x v="10"/>
  </r>
  <r>
    <n v="46"/>
    <n v="2.8969999999999999E-4"/>
    <n v="1.1689999999999999E-3"/>
    <n v="4.0999999999999997E-6"/>
    <n v="3.3369999999999998E-4"/>
    <n v="5.7469699999999999E-2"/>
    <n v="4.8455400000000003E-2"/>
    <n v="0"/>
    <n v="0"/>
    <n v="0"/>
    <n v="2.6413999999999999E-3"/>
    <n v="2.6408999999999998E-3"/>
    <n v="1.2953891"/>
    <n v="0.47125719999999999"/>
    <n v="2.5240000000000001E-4"/>
    <n v="7.8700000000000002E-5"/>
    <x v="10"/>
  </r>
  <r>
    <n v="46"/>
    <n v="2.856E-4"/>
    <n v="1.1527E-3"/>
    <n v="4.0999999999999997E-6"/>
    <n v="3.2890000000000003E-4"/>
    <n v="5.6675499999999997E-2"/>
    <n v="4.79312E-2"/>
    <n v="0"/>
    <n v="0"/>
    <n v="0"/>
    <n v="2.614E-3"/>
    <n v="2.6134000000000001E-3"/>
    <n v="1.2955711999999999"/>
    <n v="0.4713794"/>
    <n v="2.3890000000000001E-4"/>
    <n v="7.6299999999999998E-5"/>
    <x v="10"/>
  </r>
  <r>
    <n v="46"/>
    <n v="2.8150000000000001E-4"/>
    <n v="1.1364999999999999E-3"/>
    <n v="3.9999999999999998E-6"/>
    <n v="3.2430000000000002E-4"/>
    <n v="5.5891400000000001E-2"/>
    <n v="4.7407299999999999E-2"/>
    <n v="0"/>
    <n v="0"/>
    <n v="0"/>
    <n v="2.5864999999999998E-3"/>
    <n v="2.5860000000000002E-3"/>
    <n v="1.2957467"/>
    <n v="0.47149760000000002"/>
    <n v="2.2599999999999999E-4"/>
    <n v="7.4099999999999999E-5"/>
    <x v="10"/>
  </r>
  <r>
    <n v="47"/>
    <n v="2.7750000000000002E-4"/>
    <n v="1.1206E-3"/>
    <n v="3.8999999999999999E-6"/>
    <n v="3.1970000000000002E-4"/>
    <n v="5.51175E-2"/>
    <n v="4.6884000000000002E-2"/>
    <n v="0"/>
    <n v="0"/>
    <n v="0"/>
    <n v="2.5590999999999999E-3"/>
    <n v="2.5585E-3"/>
    <n v="1.2959156000000001"/>
    <n v="0.47161189999999997"/>
    <n v="2.1379999999999999E-4"/>
    <n v="7.1899999999999999E-5"/>
    <x v="10"/>
  </r>
  <r>
    <n v="47"/>
    <n v="2.7359999999999998E-4"/>
    <n v="1.1049E-3"/>
    <n v="3.8999999999999999E-6"/>
    <n v="3.1510000000000002E-4"/>
    <n v="5.4353499999999999E-2"/>
    <n v="4.6361600000000003E-2"/>
    <n v="0"/>
    <n v="0"/>
    <n v="0"/>
    <n v="2.5316000000000002E-3"/>
    <n v="2.5311000000000001E-3"/>
    <n v="1.2960783"/>
    <n v="0.47172239999999999"/>
    <n v="2.0220000000000001E-4"/>
    <n v="6.9800000000000003E-5"/>
    <x v="10"/>
  </r>
  <r>
    <n v="47"/>
    <n v="2.697E-4"/>
    <n v="1.0893999999999999E-3"/>
    <n v="3.8E-6"/>
    <n v="3.1060000000000001E-4"/>
    <n v="5.3599399999999998E-2"/>
    <n v="4.58403E-2"/>
    <n v="0"/>
    <n v="0"/>
    <n v="0"/>
    <n v="2.5041999999999998E-3"/>
    <n v="2.5037000000000002E-3"/>
    <n v="1.2962349"/>
    <n v="0.4718292"/>
    <n v="1.9120000000000001E-4"/>
    <n v="6.7700000000000006E-5"/>
    <x v="10"/>
  </r>
  <r>
    <n v="47"/>
    <n v="2.6590000000000001E-4"/>
    <n v="1.0742E-3"/>
    <n v="3.8E-6"/>
    <n v="3.0620000000000002E-4"/>
    <n v="5.2855199999999998E-2"/>
    <n v="4.5320300000000001E-2"/>
    <n v="0"/>
    <n v="0"/>
    <n v="0"/>
    <n v="2.4767999999999999E-3"/>
    <n v="2.4762999999999999E-3"/>
    <n v="1.2963856"/>
    <n v="0.47193239999999997"/>
    <n v="1.808E-4"/>
    <n v="6.5699999999999998E-5"/>
    <x v="10"/>
  </r>
  <r>
    <n v="48"/>
    <n v="2.6209999999999997E-4"/>
    <n v="1.0591000000000001E-3"/>
    <n v="3.7000000000000002E-6"/>
    <n v="3.0190000000000002E-4"/>
    <n v="5.2120600000000003E-2"/>
    <n v="4.4801800000000003E-2"/>
    <n v="0"/>
    <n v="0"/>
    <n v="0"/>
    <n v="2.4494999999999999E-3"/>
    <n v="2.4489999999999998E-3"/>
    <n v="1.2965306000000001"/>
    <n v="0.47203220000000001"/>
    <n v="1.7090000000000001E-4"/>
    <n v="6.3800000000000006E-5"/>
    <x v="10"/>
  </r>
  <r>
    <n v="48"/>
    <n v="2.5839999999999999E-4"/>
    <n v="1.0441999999999999E-3"/>
    <n v="3.7000000000000002E-6"/>
    <n v="2.9760000000000002E-4"/>
    <n v="5.13956E-2"/>
    <n v="4.4285100000000001E-2"/>
    <n v="0"/>
    <n v="0"/>
    <n v="0"/>
    <n v="2.4223000000000001E-3"/>
    <n v="2.4218E-3"/>
    <n v="1.2966702000000001"/>
    <n v="0.47212850000000001"/>
    <n v="1.615E-4"/>
    <n v="6.2000000000000003E-5"/>
    <x v="10"/>
  </r>
  <r>
    <n v="48"/>
    <n v="2.5470000000000001E-4"/>
    <n v="1.0296000000000001E-3"/>
    <n v="3.5999999999999998E-6"/>
    <n v="2.9329999999999997E-4"/>
    <n v="5.0680099999999999E-2"/>
    <n v="4.3770299999999998E-2"/>
    <n v="0"/>
    <n v="0"/>
    <n v="0"/>
    <n v="2.3950999999999998E-3"/>
    <n v="2.3946000000000002E-3"/>
    <n v="1.2968044000000001"/>
    <n v="0.47222140000000001"/>
    <n v="1.527E-4"/>
    <n v="6.02E-5"/>
    <x v="10"/>
  </r>
  <r>
    <n v="48"/>
    <n v="2.5109999999999998E-4"/>
    <n v="1.0150999999999999E-3"/>
    <n v="3.5999999999999998E-6"/>
    <n v="2.8919999999999998E-4"/>
    <n v="4.9973999999999998E-2"/>
    <n v="4.32576E-2"/>
    <n v="0"/>
    <n v="0"/>
    <n v="0"/>
    <n v="2.3679999999999999E-3"/>
    <n v="2.3674999999999998E-3"/>
    <n v="1.2969335"/>
    <n v="0.47231119999999999"/>
    <n v="1.4420000000000001E-4"/>
    <n v="5.8499999999999999E-5"/>
    <x v="10"/>
  </r>
  <r>
    <n v="49"/>
    <n v="2.475E-4"/>
    <n v="1.0009000000000001E-3"/>
    <n v="3.4999999999999999E-6"/>
    <n v="2.8509999999999999E-4"/>
    <n v="4.9277300000000003E-2"/>
    <n v="4.2747199999999999E-2"/>
    <n v="0"/>
    <n v="0"/>
    <n v="0"/>
    <n v="2.3410000000000002E-3"/>
    <n v="2.3405000000000001E-3"/>
    <n v="1.2970576"/>
    <n v="0.47239779999999998"/>
    <n v="1.3630000000000001E-4"/>
    <n v="5.6799999999999998E-5"/>
    <x v="10"/>
  </r>
  <r>
    <n v="49"/>
    <n v="2.4399999999999999E-4"/>
    <n v="9.8679999999999992E-4"/>
    <n v="3.4999999999999999E-6"/>
    <n v="2.81E-4"/>
    <n v="4.85897E-2"/>
    <n v="4.22393E-2"/>
    <n v="0"/>
    <n v="0"/>
    <n v="0"/>
    <n v="2.3140999999999999E-3"/>
    <n v="2.3135999999999999E-3"/>
    <n v="1.2971769"/>
    <n v="0.4724814"/>
    <n v="1.2870000000000001E-4"/>
    <n v="5.52E-5"/>
    <x v="10"/>
  </r>
  <r>
    <n v="49"/>
    <n v="2.4049999999999999E-4"/>
    <n v="9.7289999999999996E-4"/>
    <n v="3.4000000000000001E-6"/>
    <n v="2.7700000000000001E-4"/>
    <n v="4.7911299999999997E-2"/>
    <n v="4.1734E-2"/>
    <n v="0"/>
    <n v="0"/>
    <n v="0"/>
    <n v="2.2872999999999999E-3"/>
    <n v="2.2867999999999999E-3"/>
    <n v="1.2972916000000001"/>
    <n v="0.47256209999999998"/>
    <n v="1.215E-4"/>
    <n v="5.3699999999999997E-5"/>
    <x v="10"/>
  </r>
  <r>
    <n v="49"/>
    <n v="2.3709999999999999E-4"/>
    <n v="9.592E-4"/>
    <n v="3.4000000000000001E-6"/>
    <n v="2.7310000000000002E-4"/>
    <n v="4.72418E-2"/>
    <n v="4.1231499999999997E-2"/>
    <n v="0"/>
    <n v="0"/>
    <n v="0"/>
    <n v="2.2606000000000002E-3"/>
    <n v="2.2602E-3"/>
    <n v="1.2974018"/>
    <n v="0.4726398"/>
    <n v="1.148E-4"/>
    <n v="5.2200000000000002E-5"/>
    <x v="10"/>
  </r>
  <r>
    <n v="50"/>
    <n v="2.3369999999999999E-4"/>
    <n v="9.4569999999999995E-4"/>
    <n v="3.3000000000000002E-6"/>
    <n v="2.6919999999999998E-4"/>
    <n v="4.6581299999999999E-2"/>
    <n v="4.0731900000000001E-2"/>
    <n v="0"/>
    <n v="0"/>
    <n v="0"/>
    <n v="2.2341000000000001E-3"/>
    <n v="2.2336000000000001E-3"/>
    <n v="1.2975076999999999"/>
    <n v="0.47271479999999999"/>
    <n v="1.083E-4"/>
    <n v="5.0699999999999999E-5"/>
    <x v="10"/>
  </r>
  <r>
    <n v="50"/>
    <n v="2.3039999999999999E-4"/>
    <n v="9.324E-4"/>
    <n v="3.3000000000000002E-6"/>
    <n v="2.654E-4"/>
    <n v="4.5929600000000001E-2"/>
    <n v="4.0235300000000002E-2"/>
    <n v="0"/>
    <n v="0"/>
    <n v="0"/>
    <n v="2.2076999999999999E-3"/>
    <n v="2.2071999999999999E-3"/>
    <n v="1.2976095000000001"/>
    <n v="0.47278710000000002"/>
    <n v="1.0230000000000001E-4"/>
    <n v="4.9400000000000001E-5"/>
    <x v="10"/>
  </r>
  <r>
    <n v="50"/>
    <n v="2.2709999999999999E-4"/>
    <n v="9.1929999999999996E-4"/>
    <n v="3.1999999999999999E-6"/>
    <n v="2.6160000000000002E-4"/>
    <n v="4.5286600000000003E-2"/>
    <n v="3.9742E-2"/>
    <n v="0"/>
    <n v="0"/>
    <n v="0"/>
    <n v="2.1814E-3"/>
    <n v="2.1808999999999999E-3"/>
    <n v="1.2977071"/>
    <n v="0.47285680000000002"/>
    <n v="9.6500000000000001E-5"/>
    <n v="4.8000000000000001E-5"/>
    <x v="10"/>
  </r>
  <r>
    <n v="50"/>
    <n v="2.2389999999999999E-4"/>
    <n v="9.0629999999999997E-4"/>
    <n v="3.1999999999999999E-6"/>
    <n v="2.5789999999999998E-4"/>
    <n v="4.4652299999999999E-2"/>
    <n v="3.9251899999999999E-2"/>
    <n v="0"/>
    <n v="0"/>
    <n v="0"/>
    <n v="2.1553000000000002E-3"/>
    <n v="2.1548000000000001E-3"/>
    <n v="1.2978008999999999"/>
    <n v="0.47292390000000001"/>
    <n v="9.1100000000000005E-5"/>
    <n v="4.6699999999999997E-5"/>
    <x v="10"/>
  </r>
  <r>
    <n v="51"/>
    <n v="2.207E-4"/>
    <n v="8.9349999999999998E-4"/>
    <n v="3.1E-6"/>
    <n v="2.542E-4"/>
    <n v="4.4026500000000003E-2"/>
    <n v="3.87652E-2"/>
    <n v="0"/>
    <n v="0"/>
    <n v="0"/>
    <n v="2.1293000000000002E-3"/>
    <n v="2.1289E-3"/>
    <n v="1.2978909999999999"/>
    <n v="0.47298849999999998"/>
    <n v="8.5900000000000001E-5"/>
    <n v="4.5500000000000001E-5"/>
    <x v="10"/>
  </r>
  <r>
    <n v="51"/>
    <n v="2.176E-4"/>
    <n v="8.809E-4"/>
    <n v="3.1E-6"/>
    <n v="2.5060000000000002E-4"/>
    <n v="4.3409099999999999E-2"/>
    <n v="3.8281999999999997E-2"/>
    <n v="0"/>
    <n v="0"/>
    <n v="0"/>
    <n v="2.1034999999999999E-3"/>
    <n v="2.1031000000000001E-3"/>
    <n v="1.2979773999999999"/>
    <n v="0.47305079999999999"/>
    <n v="8.1000000000000004E-5"/>
    <n v="4.4299999999999999E-5"/>
    <x v="10"/>
  </r>
  <r>
    <n v="51"/>
    <n v="2.1450000000000001E-4"/>
    <n v="8.6850000000000002E-4"/>
    <n v="3.0000000000000001E-6"/>
    <n v="2.4699999999999999E-4"/>
    <n v="4.2799999999999998E-2"/>
    <n v="3.7802500000000003E-2"/>
    <n v="0"/>
    <n v="0"/>
    <n v="0"/>
    <n v="2.0779000000000001E-3"/>
    <n v="2.0774000000000001E-3"/>
    <n v="1.2980604"/>
    <n v="0.4731108"/>
    <n v="7.64E-5"/>
    <n v="4.3099999999999997E-5"/>
    <x v="10"/>
  </r>
  <r>
    <n v="51"/>
    <n v="2.1139999999999999E-4"/>
    <n v="8.5619999999999999E-4"/>
    <n v="3.0000000000000001E-6"/>
    <n v="2.4350000000000001E-4"/>
    <n v="4.2199199999999999E-2"/>
    <n v="3.7326600000000001E-2"/>
    <n v="0"/>
    <n v="0"/>
    <n v="0"/>
    <n v="2.0523999999999998E-3"/>
    <n v="2.052E-3"/>
    <n v="1.2981400000000001"/>
    <n v="0.47316849999999999"/>
    <n v="7.2100000000000004E-5"/>
    <n v="4.1999999999999998E-5"/>
    <x v="10"/>
  </r>
  <r>
    <n v="52"/>
    <n v="2.084E-4"/>
    <n v="8.4420000000000003E-4"/>
    <n v="3.0000000000000001E-6"/>
    <n v="2.4010000000000001E-4"/>
    <n v="4.1606499999999998E-2"/>
    <n v="3.6854499999999998E-2"/>
    <n v="0"/>
    <n v="0"/>
    <n v="0"/>
    <n v="2.0271E-3"/>
    <n v="2.0267000000000002E-3"/>
    <n v="1.2982163"/>
    <n v="0.47322409999999998"/>
    <n v="6.7999999999999999E-5"/>
    <n v="4.0899999999999998E-5"/>
    <x v="10"/>
  </r>
  <r>
    <n v="52"/>
    <n v="2.0550000000000001E-4"/>
    <n v="8.3219999999999995E-4"/>
    <n v="2.9000000000000002E-6"/>
    <n v="2.3670000000000001E-4"/>
    <n v="4.1021799999999997E-2"/>
    <n v="3.6386300000000003E-2"/>
    <n v="0"/>
    <n v="0"/>
    <n v="0"/>
    <n v="2.0019999999999999E-3"/>
    <n v="2.0016000000000001E-3"/>
    <n v="1.2982895999999999"/>
    <n v="0.47327750000000002"/>
    <n v="6.41E-5"/>
    <n v="3.9799999999999998E-5"/>
    <x v="10"/>
  </r>
  <r>
    <n v="52"/>
    <n v="2.0249999999999999E-4"/>
    <n v="8.2050000000000005E-4"/>
    <n v="2.9000000000000002E-6"/>
    <n v="2.3330000000000001E-4"/>
    <n v="4.0445099999999998E-2"/>
    <n v="3.5922000000000003E-2"/>
    <n v="0"/>
    <n v="0"/>
    <n v="0"/>
    <n v="1.9770999999999999E-3"/>
    <n v="1.9767000000000001E-3"/>
    <n v="1.2983598000000001"/>
    <n v="0.473329"/>
    <n v="6.0399999999999998E-5"/>
    <n v="3.8800000000000001E-5"/>
    <x v="10"/>
  </r>
  <r>
    <n v="52"/>
    <n v="1.997E-4"/>
    <n v="8.0889999999999998E-4"/>
    <n v="2.7999999999999999E-6"/>
    <n v="2.3000000000000001E-4"/>
    <n v="3.9876300000000003E-2"/>
    <n v="3.5461699999999999E-2"/>
    <n v="0"/>
    <n v="0"/>
    <n v="0"/>
    <n v="1.9522999999999999E-3"/>
    <n v="1.9518999999999999E-3"/>
    <n v="1.2984271999999999"/>
    <n v="0.47337839999999998"/>
    <n v="5.6900000000000001E-5"/>
    <n v="3.7799999999999997E-5"/>
    <x v="10"/>
  </r>
  <r>
    <n v="53"/>
    <n v="1.9680000000000001E-4"/>
    <n v="7.9750000000000003E-4"/>
    <n v="2.7999999999999999E-6"/>
    <n v="2.2670000000000001E-4"/>
    <n v="3.9315200000000002E-2"/>
    <n v="3.5005500000000002E-2"/>
    <n v="0"/>
    <n v="0"/>
    <n v="0"/>
    <n v="1.9277999999999999E-3"/>
    <n v="1.9273999999999999E-3"/>
    <n v="1.2984917"/>
    <n v="0.47342600000000001"/>
    <n v="5.3600000000000002E-5"/>
    <n v="3.6900000000000002E-5"/>
    <x v="10"/>
  </r>
  <r>
    <n v="53"/>
    <n v="1.94E-4"/>
    <n v="7.8620000000000003E-4"/>
    <n v="2.7999999999999999E-6"/>
    <n v="2.2350000000000001E-4"/>
    <n v="3.8761799999999999E-2"/>
    <n v="3.4553300000000002E-2"/>
    <n v="0"/>
    <n v="0"/>
    <n v="0"/>
    <n v="1.9035E-3"/>
    <n v="1.9031E-3"/>
    <n v="1.2985536"/>
    <n v="0.4734717"/>
    <n v="5.0500000000000001E-5"/>
    <n v="3.6000000000000001E-5"/>
    <x v="10"/>
  </r>
  <r>
    <n v="53"/>
    <n v="1.9129999999999999E-4"/>
    <n v="7.7510000000000003E-4"/>
    <n v="2.7E-6"/>
    <n v="2.2029999999999999E-4"/>
    <n v="3.8215899999999997E-2"/>
    <n v="3.4105400000000001E-2"/>
    <n v="0"/>
    <n v="0"/>
    <n v="0"/>
    <n v="1.8793E-3"/>
    <n v="1.8789E-3"/>
    <n v="1.2986129"/>
    <n v="0.47351569999999998"/>
    <n v="4.7599999999999998E-5"/>
    <n v="3.5099999999999999E-5"/>
    <x v="10"/>
  </r>
  <r>
    <n v="53"/>
    <n v="1.886E-4"/>
    <n v="7.6409999999999998E-4"/>
    <n v="2.7E-6"/>
    <n v="2.1719999999999999E-4"/>
    <n v="3.7677599999999999E-2"/>
    <n v="3.36616E-2"/>
    <n v="0"/>
    <n v="0"/>
    <n v="0"/>
    <n v="1.8554000000000001E-3"/>
    <n v="1.8550000000000001E-3"/>
    <n v="1.2986697"/>
    <n v="0.47355789999999998"/>
    <n v="4.4799999999999998E-5"/>
    <n v="3.4199999999999998E-5"/>
    <x v="10"/>
  </r>
  <r>
    <n v="54"/>
    <n v="1.8589999999999999E-4"/>
    <n v="7.5330000000000004E-4"/>
    <n v="2.6000000000000001E-6"/>
    <n v="2.141E-4"/>
    <n v="3.7146600000000002E-2"/>
    <n v="3.3222000000000002E-2"/>
    <n v="0"/>
    <n v="0"/>
    <n v="0"/>
    <n v="1.8316999999999999E-3"/>
    <n v="1.8312999999999999E-3"/>
    <n v="1.2987241"/>
    <n v="0.47359849999999998"/>
    <n v="4.2200000000000003E-5"/>
    <n v="3.3399999999999999E-5"/>
    <x v="10"/>
  </r>
  <r>
    <n v="54"/>
    <n v="1.8320000000000001E-4"/>
    <n v="7.427E-4"/>
    <n v="2.6000000000000001E-6"/>
    <n v="2.1100000000000001E-4"/>
    <n v="3.66229E-2"/>
    <n v="3.2786799999999998E-2"/>
    <n v="0"/>
    <n v="0"/>
    <n v="0"/>
    <n v="1.8082E-3"/>
    <n v="1.8078E-3"/>
    <n v="1.2987762"/>
    <n v="0.47363749999999999"/>
    <n v="3.9799999999999998E-5"/>
    <n v="3.26E-5"/>
    <x v="10"/>
  </r>
  <r>
    <n v="54"/>
    <n v="1.806E-4"/>
    <n v="7.3220000000000002E-4"/>
    <n v="2.6000000000000001E-6"/>
    <n v="2.0799999999999999E-4"/>
    <n v="3.6106399999999997E-2"/>
    <n v="3.2355799999999997E-2"/>
    <n v="0"/>
    <n v="0"/>
    <n v="0"/>
    <n v="1.7849000000000001E-3"/>
    <n v="1.7845000000000001E-3"/>
    <n v="1.2988261999999999"/>
    <n v="0.47367490000000001"/>
    <n v="3.7400000000000001E-5"/>
    <n v="3.18E-5"/>
    <x v="10"/>
  </r>
  <r>
    <n v="54"/>
    <n v="1.7809999999999999E-4"/>
    <n v="7.2179999999999998E-4"/>
    <n v="2.5000000000000002E-6"/>
    <n v="2.051E-4"/>
    <n v="3.55971E-2"/>
    <n v="3.1929199999999998E-2"/>
    <n v="0"/>
    <n v="0"/>
    <n v="0"/>
    <n v="1.7618E-3"/>
    <n v="1.7614E-3"/>
    <n v="1.2988739"/>
    <n v="0.47371089999999999"/>
    <n v="3.5299999999999997E-5"/>
    <n v="3.1099999999999997E-5"/>
    <x v="10"/>
  </r>
  <r>
    <n v="55"/>
    <n v="1.7550000000000001E-4"/>
    <n v="7.1159999999999995E-4"/>
    <n v="2.5000000000000002E-6"/>
    <n v="2.0220000000000001E-4"/>
    <n v="3.5094800000000002E-2"/>
    <n v="3.1507E-2"/>
    <n v="0"/>
    <n v="0"/>
    <n v="0"/>
    <n v="1.7389E-3"/>
    <n v="1.7386000000000001E-3"/>
    <n v="1.2989196999999999"/>
    <n v="0.47374539999999998"/>
    <n v="3.3200000000000001E-5"/>
    <n v="3.0300000000000001E-5"/>
    <x v="10"/>
  </r>
  <r>
    <n v="55"/>
    <n v="1.73E-4"/>
    <n v="7.0149999999999998E-4"/>
    <n v="2.5000000000000002E-6"/>
    <n v="1.9929999999999999E-4"/>
    <n v="3.4599400000000002E-2"/>
    <n v="3.1089100000000001E-2"/>
    <n v="0"/>
    <n v="0"/>
    <n v="0"/>
    <n v="1.7163E-3"/>
    <n v="1.7159E-3"/>
    <n v="1.2989634999999999"/>
    <n v="0.47377849999999999"/>
    <n v="3.1199999999999999E-5"/>
    <n v="2.9600000000000001E-5"/>
    <x v="10"/>
  </r>
  <r>
    <n v="55"/>
    <n v="1.706E-4"/>
    <n v="6.9160000000000001E-4"/>
    <n v="2.3999999999999999E-6"/>
    <n v="1.9650000000000001E-4"/>
    <n v="3.4110799999999997E-2"/>
    <n v="3.0675600000000001E-2"/>
    <n v="0"/>
    <n v="0"/>
    <n v="0"/>
    <n v="1.6938000000000001E-3"/>
    <n v="1.6934999999999999E-3"/>
    <n v="1.2990054"/>
    <n v="0.47381030000000002"/>
    <n v="2.94E-5"/>
    <n v="2.9E-5"/>
    <x v="10"/>
  </r>
  <r>
    <n v="55"/>
    <n v="1.682E-4"/>
    <n v="6.8179999999999998E-4"/>
    <n v="2.3999999999999999E-6"/>
    <n v="1.9369999999999999E-4"/>
    <n v="3.3628999999999999E-2"/>
    <n v="3.0266499999999998E-2"/>
    <n v="0"/>
    <n v="0"/>
    <n v="0"/>
    <n v="1.6716000000000001E-3"/>
    <n v="1.6712999999999999E-3"/>
    <n v="1.2990455000000001"/>
    <n v="0.47384080000000001"/>
    <n v="2.7699999999999999E-5"/>
    <n v="2.83E-5"/>
    <x v="10"/>
  </r>
  <r>
    <n v="56"/>
    <n v="1.6579999999999999E-4"/>
    <n v="6.7210000000000002E-4"/>
    <n v="2.3999999999999999E-6"/>
    <n v="1.9090000000000001E-4"/>
    <n v="3.31539E-2"/>
    <n v="2.9861800000000001E-2"/>
    <n v="0"/>
    <n v="0"/>
    <n v="0"/>
    <n v="1.6496E-3"/>
    <n v="1.6493E-3"/>
    <n v="1.2990839000000001"/>
    <n v="0.47387000000000001"/>
    <n v="2.5999999999999998E-5"/>
    <n v="2.7699999999999999E-5"/>
    <x v="10"/>
  </r>
  <r>
    <n v="56"/>
    <n v="1.6339999999999999E-4"/>
    <n v="6.6259999999999995E-4"/>
    <n v="2.3E-6"/>
    <n v="1.8819999999999999E-4"/>
    <n v="3.2685400000000003E-2"/>
    <n v="2.9461600000000001E-2"/>
    <n v="0"/>
    <n v="0"/>
    <n v="0"/>
    <n v="1.6279000000000001E-3"/>
    <n v="1.6276000000000001E-3"/>
    <n v="1.2991204999999999"/>
    <n v="0.47389809999999999"/>
    <n v="2.4499999999999999E-5"/>
    <n v="2.7100000000000001E-5"/>
    <x v="10"/>
  </r>
  <r>
    <n v="56"/>
    <n v="1.6110000000000001E-4"/>
    <n v="6.5320000000000005E-4"/>
    <n v="2.3E-6"/>
    <n v="1.8550000000000001E-4"/>
    <n v="3.2223399999999999E-2"/>
    <n v="2.90657E-2"/>
    <n v="0"/>
    <n v="0"/>
    <n v="0"/>
    <n v="1.6063E-3"/>
    <n v="1.606E-3"/>
    <n v="1.2991556"/>
    <n v="0.47392499999999999"/>
    <n v="2.3E-5"/>
    <n v="2.65E-5"/>
    <x v="10"/>
  </r>
  <r>
    <n v="56"/>
    <n v="1.5880000000000001E-4"/>
    <n v="6.4400000000000004E-4"/>
    <n v="2.3E-6"/>
    <n v="1.829E-4"/>
    <n v="3.1767799999999999E-2"/>
    <n v="2.86743E-2"/>
    <n v="0"/>
    <n v="0"/>
    <n v="0"/>
    <n v="1.585E-3"/>
    <n v="1.5847000000000001E-3"/>
    <n v="1.2991892"/>
    <n v="0.47395080000000001"/>
    <n v="2.16E-5"/>
    <n v="2.5899999999999999E-5"/>
    <x v="10"/>
  </r>
  <r>
    <n v="57"/>
    <n v="1.5650000000000001E-4"/>
    <n v="6.3480000000000003E-4"/>
    <n v="2.2000000000000001E-6"/>
    <n v="1.8029999999999999E-4"/>
    <n v="3.1318600000000002E-2"/>
    <n v="2.8287300000000001E-2"/>
    <n v="0"/>
    <n v="0"/>
    <n v="0"/>
    <n v="1.5640000000000001E-3"/>
    <n v="1.5636000000000001E-3"/>
    <n v="1.2992212999999999"/>
    <n v="0.47397549999999999"/>
    <n v="2.0400000000000001E-5"/>
    <n v="2.5299999999999998E-5"/>
    <x v="10"/>
  </r>
  <r>
    <n v="57"/>
    <n v="1.5430000000000001E-4"/>
    <n v="6.2580000000000003E-4"/>
    <n v="2.2000000000000001E-6"/>
    <n v="1.7770000000000001E-4"/>
    <n v="3.08756E-2"/>
    <n v="2.7904700000000001E-2"/>
    <n v="0"/>
    <n v="0"/>
    <n v="0"/>
    <n v="1.5430999999999999E-3"/>
    <n v="1.5428E-3"/>
    <n v="1.2992519"/>
    <n v="0.47399920000000001"/>
    <n v="1.91E-5"/>
    <n v="2.48E-5"/>
    <x v="10"/>
  </r>
  <r>
    <n v="57"/>
    <n v="1.5210000000000001E-4"/>
    <n v="6.1700000000000004E-4"/>
    <n v="2.2000000000000001E-6"/>
    <n v="1.752E-4"/>
    <n v="3.0438799999999998E-2"/>
    <n v="2.7526499999999999E-2"/>
    <n v="0"/>
    <n v="0"/>
    <n v="0"/>
    <n v="1.5225E-3"/>
    <n v="1.5222E-3"/>
    <n v="1.2992812"/>
    <n v="0.4740219"/>
    <n v="1.8E-5"/>
    <n v="2.4300000000000001E-5"/>
    <x v="10"/>
  </r>
  <r>
    <n v="57"/>
    <n v="1.4999999999999999E-4"/>
    <n v="6.0820000000000004E-4"/>
    <n v="2.0999999999999998E-6"/>
    <n v="1.727E-4"/>
    <n v="3.0008E-2"/>
    <n v="2.7152699999999998E-2"/>
    <n v="0"/>
    <n v="0"/>
    <n v="0"/>
    <n v="1.5020999999999999E-3"/>
    <n v="1.5018E-3"/>
    <n v="1.2993091999999999"/>
    <n v="0.47404360000000001"/>
    <n v="1.6900000000000001E-5"/>
    <n v="2.3799999999999999E-5"/>
    <x v="10"/>
  </r>
  <r>
    <n v="58"/>
    <n v="1.4779999999999999E-4"/>
    <n v="5.9960000000000005E-4"/>
    <n v="2.0999999999999998E-6"/>
    <n v="1.7029999999999999E-4"/>
    <n v="2.95833E-2"/>
    <n v="2.6783299999999999E-2"/>
    <n v="0"/>
    <n v="0"/>
    <n v="0"/>
    <n v="1.4819E-3"/>
    <n v="1.4816E-3"/>
    <n v="1.299336"/>
    <n v="0.4740644"/>
    <n v="1.59E-5"/>
    <n v="2.3300000000000001E-5"/>
    <x v="10"/>
  </r>
  <r>
    <n v="58"/>
    <n v="1.4569999999999999E-4"/>
    <n v="5.911E-4"/>
    <n v="2.0999999999999998E-6"/>
    <n v="1.6780000000000001E-4"/>
    <n v="2.9164499999999999E-2"/>
    <n v="2.6418199999999999E-2"/>
    <n v="0"/>
    <n v="0"/>
    <n v="0"/>
    <n v="1.4618999999999999E-3"/>
    <n v="1.4616E-3"/>
    <n v="1.2993615000000001"/>
    <n v="0.47408430000000001"/>
    <n v="1.49E-5"/>
    <n v="2.2799999999999999E-5"/>
    <x v="10"/>
  </r>
  <r>
    <n v="58"/>
    <n v="1.437E-4"/>
    <n v="5.8270000000000001E-4"/>
    <n v="1.9999999999999999E-6"/>
    <n v="1.6550000000000001E-4"/>
    <n v="2.8751599999999999E-2"/>
    <n v="2.6057500000000001E-2"/>
    <n v="0"/>
    <n v="0"/>
    <n v="0"/>
    <n v="1.4422E-3"/>
    <n v="1.4419000000000001E-3"/>
    <n v="1.2993859000000001"/>
    <n v="0.47410340000000001"/>
    <n v="1.4E-5"/>
    <n v="2.23E-5"/>
    <x v="10"/>
  </r>
  <r>
    <n v="58"/>
    <n v="1.416E-4"/>
    <n v="5.7450000000000003E-4"/>
    <n v="1.9999999999999999E-6"/>
    <n v="1.6310000000000001E-4"/>
    <n v="2.8344500000000002E-2"/>
    <n v="2.5701100000000001E-2"/>
    <n v="0"/>
    <n v="0"/>
    <n v="0"/>
    <n v="1.4227E-3"/>
    <n v="1.4224000000000001E-3"/>
    <n v="1.2994091999999999"/>
    <n v="0.47412169999999998"/>
    <n v="1.3200000000000001E-5"/>
    <n v="2.19E-5"/>
    <x v="10"/>
  </r>
  <r>
    <n v="59"/>
    <n v="1.3960000000000001E-4"/>
    <n v="5.6630000000000005E-4"/>
    <n v="1.9999999999999999E-6"/>
    <n v="1.6080000000000001E-4"/>
    <n v="2.7942999999999999E-2"/>
    <n v="2.5349E-2"/>
    <n v="0"/>
    <n v="0"/>
    <n v="0"/>
    <n v="1.4034E-3"/>
    <n v="1.4032000000000001E-3"/>
    <n v="1.2994315000000001"/>
    <n v="0.47413919999999998"/>
    <n v="1.24E-5"/>
    <n v="2.1500000000000001E-5"/>
    <x v="10"/>
  </r>
  <r>
    <n v="59"/>
    <n v="1.3760000000000001E-4"/>
    <n v="5.5829999999999996E-4"/>
    <n v="1.9999999999999999E-6"/>
    <n v="1.585E-4"/>
    <n v="2.7547200000000001E-2"/>
    <n v="2.5001099999999998E-2"/>
    <n v="0"/>
    <n v="0"/>
    <n v="0"/>
    <n v="1.3844E-3"/>
    <n v="1.3841000000000001E-3"/>
    <n v="1.2994528000000001"/>
    <n v="0.47415590000000002"/>
    <n v="1.1600000000000001E-5"/>
    <n v="2.0999999999999999E-5"/>
    <x v="10"/>
  </r>
  <r>
    <n v="59"/>
    <n v="1.3569999999999999E-4"/>
    <n v="5.5029999999999999E-4"/>
    <n v="1.9E-6"/>
    <n v="1.562E-4"/>
    <n v="2.7156900000000001E-2"/>
    <n v="2.4657599999999998E-2"/>
    <n v="0"/>
    <n v="0"/>
    <n v="0"/>
    <n v="1.3656E-3"/>
    <n v="1.3653000000000001E-3"/>
    <n v="1.2994730000000001"/>
    <n v="0.47417189999999998"/>
    <n v="1.0900000000000001E-5"/>
    <n v="2.0599999999999999E-5"/>
    <x v="10"/>
  </r>
  <r>
    <n v="59"/>
    <n v="1.337E-4"/>
    <n v="5.4250000000000001E-4"/>
    <n v="1.9E-6"/>
    <n v="1.54E-4"/>
    <n v="2.67721E-2"/>
    <n v="2.4318300000000001E-2"/>
    <n v="0"/>
    <n v="0"/>
    <n v="0"/>
    <n v="1.3470000000000001E-3"/>
    <n v="1.3466999999999999E-3"/>
    <n v="1.2994924000000001"/>
    <n v="0.47418719999999998"/>
    <n v="1.03E-5"/>
    <n v="2.02E-5"/>
    <x v="10"/>
  </r>
  <r>
    <n v="60"/>
    <n v="1.3180000000000001E-4"/>
    <n v="5.3479999999999999E-4"/>
    <n v="1.9E-6"/>
    <n v="1.518E-4"/>
    <n v="2.6392700000000002E-2"/>
    <n v="2.39831E-2"/>
    <n v="0"/>
    <n v="0"/>
    <n v="0"/>
    <n v="1.3286000000000001E-3"/>
    <n v="1.3282999999999999E-3"/>
    <n v="1.2995109"/>
    <n v="0.47420180000000001"/>
    <n v="9.5999999999999996E-6"/>
    <n v="1.98E-5"/>
    <x v="10"/>
  </r>
  <r>
    <n v="60"/>
    <n v="1.2999999999999999E-4"/>
    <n v="5.2729999999999997E-4"/>
    <n v="1.7999999999999999E-6"/>
    <n v="1.4970000000000001E-4"/>
    <n v="2.6018599999999999E-2"/>
    <n v="2.3652200000000002E-2"/>
    <n v="0"/>
    <n v="0"/>
    <n v="0"/>
    <n v="1.3104E-3"/>
    <n v="1.3102000000000001E-3"/>
    <n v="1.2995285000000001"/>
    <n v="0.47421580000000002"/>
    <n v="9.0999999999999993E-6"/>
    <n v="1.95E-5"/>
    <x v="10"/>
  </r>
  <r>
    <n v="60"/>
    <n v="1.281E-4"/>
    <n v="5.1979999999999995E-4"/>
    <n v="1.7999999999999999E-6"/>
    <n v="1.4760000000000001E-4"/>
    <n v="2.56498E-2"/>
    <n v="2.33254E-2"/>
    <n v="0"/>
    <n v="0"/>
    <n v="0"/>
    <n v="1.2925E-3"/>
    <n v="1.2922000000000001E-3"/>
    <n v="1.2995452999999999"/>
    <n v="0.47422920000000002"/>
    <n v="8.4999999999999999E-6"/>
    <n v="1.91E-5"/>
    <x v="10"/>
  </r>
  <r>
    <n v="60"/>
    <n v="1.2630000000000001E-4"/>
    <n v="5.1239999999999999E-4"/>
    <n v="1.7999999999999999E-6"/>
    <n v="1.4550000000000001E-4"/>
    <n v="2.5286099999999999E-2"/>
    <n v="2.3002700000000001E-2"/>
    <n v="0"/>
    <n v="0"/>
    <n v="0"/>
    <n v="1.2748E-3"/>
    <n v="1.2745E-3"/>
    <n v="1.2995614"/>
    <n v="0.474242"/>
    <n v="7.9999999999999996E-6"/>
    <n v="1.8700000000000001E-5"/>
    <x v="10"/>
  </r>
  <r>
    <n v="61"/>
    <n v="1.2449999999999999E-4"/>
    <n v="5.0509999999999997E-4"/>
    <n v="1.7999999999999999E-6"/>
    <n v="1.4339999999999999E-4"/>
    <n v="2.4927600000000001E-2"/>
    <n v="2.2684200000000002E-2"/>
    <n v="0"/>
    <n v="0"/>
    <n v="0"/>
    <n v="1.2573E-3"/>
    <n v="1.2570000000000001E-3"/>
    <n v="1.2995766"/>
    <n v="0.47425420000000001"/>
    <n v="7.5000000000000002E-6"/>
    <n v="1.84E-5"/>
    <x v="10"/>
  </r>
  <r>
    <n v="61"/>
    <n v="1.227E-4"/>
    <n v="4.9799999999999996E-4"/>
    <n v="1.7E-6"/>
    <n v="1.4139999999999999E-4"/>
    <n v="2.4574100000000001E-2"/>
    <n v="2.23696E-2"/>
    <n v="0"/>
    <n v="0"/>
    <n v="0"/>
    <n v="1.24E-3"/>
    <n v="1.2397E-3"/>
    <n v="1.2995912000000001"/>
    <n v="0.47426590000000002"/>
    <n v="6.9999999999999999E-6"/>
    <n v="1.8E-5"/>
    <x v="10"/>
  </r>
  <r>
    <n v="61"/>
    <n v="1.21E-4"/>
    <n v="4.9089999999999995E-4"/>
    <n v="1.7E-6"/>
    <n v="1.393E-4"/>
    <n v="2.42256E-2"/>
    <n v="2.2059100000000002E-2"/>
    <n v="0"/>
    <n v="0"/>
    <n v="0"/>
    <n v="1.2229000000000001E-3"/>
    <n v="1.2225999999999999E-3"/>
    <n v="1.2996051"/>
    <n v="0.47427710000000001"/>
    <n v="6.6000000000000003E-6"/>
    <n v="1.77E-5"/>
    <x v="10"/>
  </r>
  <r>
    <n v="61"/>
    <n v="1.193E-4"/>
    <n v="4.839E-4"/>
    <n v="1.7E-6"/>
    <n v="1.3740000000000001E-4"/>
    <n v="2.3882E-2"/>
    <n v="2.17526E-2"/>
    <n v="0"/>
    <n v="0"/>
    <n v="0"/>
    <n v="1.206E-3"/>
    <n v="1.2057999999999999E-3"/>
    <n v="1.2996184"/>
    <n v="0.47428769999999998"/>
    <n v="6.1999999999999999E-6"/>
    <n v="1.7399999999999999E-5"/>
    <x v="10"/>
  </r>
  <r>
    <n v="62"/>
    <n v="1.176E-4"/>
    <n v="4.7699999999999999E-4"/>
    <n v="1.7E-6"/>
    <n v="1.3540000000000001E-4"/>
    <n v="2.35432E-2"/>
    <n v="2.14501E-2"/>
    <n v="0"/>
    <n v="0"/>
    <n v="0"/>
    <n v="1.1894E-3"/>
    <n v="1.1891E-3"/>
    <n v="1.299631"/>
    <n v="0.47429789999999999"/>
    <n v="5.8000000000000004E-6"/>
    <n v="1.7099999999999999E-5"/>
    <x v="10"/>
  </r>
  <r>
    <n v="62"/>
    <n v="1.159E-4"/>
    <n v="4.7029999999999999E-4"/>
    <n v="1.5999999999999999E-6"/>
    <n v="1.3349999999999999E-4"/>
    <n v="2.3209299999999999E-2"/>
    <n v="2.11515E-2"/>
    <n v="0"/>
    <n v="0"/>
    <n v="0"/>
    <n v="1.1728999999999999E-3"/>
    <n v="1.1727E-3"/>
    <n v="1.2996430999999999"/>
    <n v="0.4743076"/>
    <n v="5.4999999999999999E-6"/>
    <n v="1.6799999999999998E-5"/>
    <x v="10"/>
  </r>
  <r>
    <n v="62"/>
    <n v="1.142E-4"/>
    <n v="4.6359999999999999E-4"/>
    <n v="1.5999999999999999E-6"/>
    <n v="1.316E-4"/>
    <n v="2.2880000000000001E-2"/>
    <n v="2.0856699999999999E-2"/>
    <n v="0"/>
    <n v="0"/>
    <n v="0"/>
    <n v="1.1567000000000001E-3"/>
    <n v="1.1565E-3"/>
    <n v="1.2996546"/>
    <n v="0.47431689999999999"/>
    <n v="5.1000000000000003E-6"/>
    <n v="1.6500000000000001E-5"/>
    <x v="10"/>
  </r>
  <r>
    <n v="62"/>
    <n v="1.126E-4"/>
    <n v="4.57E-4"/>
    <n v="1.5999999999999999E-6"/>
    <n v="1.2970000000000001E-4"/>
    <n v="2.25553E-2"/>
    <n v="2.0565799999999999E-2"/>
    <n v="0"/>
    <n v="0"/>
    <n v="0"/>
    <n v="1.1406999999999999E-3"/>
    <n v="1.1404E-3"/>
    <n v="1.2996654999999999"/>
    <n v="0.47432580000000002"/>
    <n v="4.7999999999999998E-6"/>
    <n v="1.6200000000000001E-5"/>
    <x v="10"/>
  </r>
  <r>
    <n v="63"/>
    <n v="1.11E-4"/>
    <n v="4.505E-4"/>
    <n v="1.5999999999999999E-6"/>
    <n v="1.2789999999999999E-4"/>
    <n v="2.22353E-2"/>
    <n v="2.02788E-2"/>
    <n v="0"/>
    <n v="0"/>
    <n v="0"/>
    <n v="1.1248E-3"/>
    <n v="1.1245999999999999E-3"/>
    <n v="1.2996759"/>
    <n v="0.47433419999999998"/>
    <n v="4.5000000000000001E-6"/>
    <n v="1.59E-5"/>
    <x v="10"/>
  </r>
  <r>
    <n v="63"/>
    <n v="1.094E-4"/>
    <n v="4.4410000000000001E-4"/>
    <n v="1.5999999999999999E-6"/>
    <n v="1.261E-4"/>
    <n v="2.19197E-2"/>
    <n v="1.9995499999999999E-2"/>
    <n v="0"/>
    <n v="0"/>
    <n v="0"/>
    <n v="1.1092000000000001E-3"/>
    <n v="1.109E-3"/>
    <n v="1.2996858"/>
    <n v="0.47434229999999999"/>
    <n v="4.1999999999999996E-6"/>
    <n v="1.56E-5"/>
    <x v="10"/>
  </r>
  <r>
    <n v="63"/>
    <n v="1.0789999999999999E-4"/>
    <n v="4.3780000000000002E-4"/>
    <n v="1.5E-6"/>
    <n v="1.2430000000000001E-4"/>
    <n v="2.1608700000000002E-2"/>
    <n v="1.9715900000000001E-2"/>
    <n v="0"/>
    <n v="0"/>
    <n v="0"/>
    <n v="1.0938E-3"/>
    <n v="1.0935999999999999E-3"/>
    <n v="1.2996953"/>
    <n v="0.47434999999999999"/>
    <n v="3.9999999999999998E-6"/>
    <n v="1.5400000000000002E-5"/>
    <x v="10"/>
  </r>
  <r>
    <n v="63"/>
    <n v="1.064E-4"/>
    <n v="4.3159999999999997E-4"/>
    <n v="1.5E-6"/>
    <n v="1.225E-4"/>
    <n v="2.1302000000000001E-2"/>
    <n v="1.9440099999999998E-2"/>
    <n v="0"/>
    <n v="0"/>
    <n v="0"/>
    <n v="1.0786000000000001E-3"/>
    <n v="1.0784E-3"/>
    <n v="1.2997042999999999"/>
    <n v="0.47435729999999998"/>
    <n v="3.7000000000000002E-6"/>
    <n v="1.5099999999999999E-5"/>
    <x v="10"/>
  </r>
  <r>
    <n v="64"/>
    <n v="1.048E-4"/>
    <n v="4.2549999999999999E-4"/>
    <n v="1.5E-6"/>
    <n v="1.208E-4"/>
    <n v="2.09996E-2"/>
    <n v="1.9167900000000002E-2"/>
    <n v="0"/>
    <n v="0"/>
    <n v="0"/>
    <n v="1.0636E-3"/>
    <n v="1.0633999999999999E-3"/>
    <n v="1.2997129000000001"/>
    <n v="0.47436430000000002"/>
    <n v="3.4999999999999999E-6"/>
    <n v="1.4800000000000001E-5"/>
    <x v="10"/>
  </r>
  <r>
    <n v="64"/>
    <n v="1.0340000000000001E-4"/>
    <n v="4.194E-4"/>
    <n v="1.5E-6"/>
    <n v="1.1900000000000001E-4"/>
    <n v="2.0701500000000001E-2"/>
    <n v="1.8899300000000001E-2"/>
    <n v="0"/>
    <n v="0"/>
    <n v="0"/>
    <n v="1.0487000000000001E-3"/>
    <n v="1.0485E-3"/>
    <n v="1.2997209999999999"/>
    <n v="0.47437099999999999"/>
    <n v="3.3000000000000002E-6"/>
    <n v="1.4600000000000001E-5"/>
    <x v="10"/>
  </r>
  <r>
    <n v="64"/>
    <n v="1.019E-4"/>
    <n v="4.1350000000000002E-4"/>
    <n v="1.3999999999999999E-6"/>
    <n v="1.1730000000000001E-4"/>
    <n v="2.0407600000000001E-2"/>
    <n v="1.8634399999999999E-2"/>
    <n v="0"/>
    <n v="0"/>
    <n v="0"/>
    <n v="1.0341E-3"/>
    <n v="1.0338999999999999E-3"/>
    <n v="1.2997288"/>
    <n v="0.4743774"/>
    <n v="3.1E-6"/>
    <n v="1.4399999999999999E-5"/>
    <x v="10"/>
  </r>
  <r>
    <n v="64"/>
    <n v="1.004E-4"/>
    <n v="4.0759999999999999E-4"/>
    <n v="1.3999999999999999E-6"/>
    <n v="1.1569999999999999E-4"/>
    <n v="2.0117900000000001E-2"/>
    <n v="1.8373E-2"/>
    <n v="0"/>
    <n v="0"/>
    <n v="0"/>
    <n v="1.0196999999999999E-3"/>
    <n v="1.0195E-3"/>
    <n v="1.2997361999999999"/>
    <n v="0.47438350000000001"/>
    <n v="2.9000000000000002E-6"/>
    <n v="1.4100000000000001E-5"/>
    <x v="10"/>
  </r>
  <r>
    <n v="65"/>
    <n v="9.8999999999999994E-5"/>
    <n v="4.0180000000000001E-4"/>
    <n v="1.3999999999999999E-6"/>
    <n v="1.1400000000000001E-4"/>
    <n v="1.9832300000000001E-2"/>
    <n v="1.8115099999999999E-2"/>
    <n v="0"/>
    <n v="0"/>
    <n v="0"/>
    <n v="1.0054E-3"/>
    <n v="1.0051999999999999E-3"/>
    <n v="1.2997432"/>
    <n v="0.47438930000000001"/>
    <n v="2.7E-6"/>
    <n v="1.3900000000000001E-5"/>
    <x v="10"/>
  </r>
  <r>
    <n v="65"/>
    <n v="9.7600000000000001E-5"/>
    <n v="3.9609999999999998E-4"/>
    <n v="1.3999999999999999E-6"/>
    <n v="1.1239999999999999E-4"/>
    <n v="1.9550700000000001E-2"/>
    <n v="1.78607E-2"/>
    <n v="0"/>
    <n v="0"/>
    <n v="0"/>
    <n v="9.9139999999999992E-4"/>
    <n v="9.9120000000000002E-4"/>
    <n v="1.2997498999999999"/>
    <n v="0.47439480000000001"/>
    <n v="2.5000000000000002E-6"/>
    <n v="1.3699999999999999E-5"/>
    <x v="10"/>
  </r>
  <r>
    <n v="65"/>
    <n v="9.6199999999999994E-5"/>
    <n v="3.9050000000000001E-4"/>
    <n v="1.3999999999999999E-6"/>
    <n v="1.108E-4"/>
    <n v="1.9273100000000001E-2"/>
    <n v="1.7609699999999999E-2"/>
    <n v="0"/>
    <n v="0"/>
    <n v="0"/>
    <n v="9.7750000000000007E-4"/>
    <n v="9.7729999999999996E-4"/>
    <n v="1.2997563000000001"/>
    <n v="0.47439999999999999"/>
    <n v="2.3999999999999999E-6"/>
    <n v="1.34E-5"/>
    <x v="10"/>
  </r>
  <r>
    <n v="65"/>
    <n v="9.48E-5"/>
    <n v="3.8489999999999998E-4"/>
    <n v="1.3E-6"/>
    <n v="1.092E-4"/>
    <n v="1.89994E-2"/>
    <n v="1.7362099999999998E-2"/>
    <n v="0"/>
    <n v="0"/>
    <n v="0"/>
    <n v="9.6380000000000001E-4"/>
    <n v="9.636E-4"/>
    <n v="1.2997623"/>
    <n v="0.47440500000000002"/>
    <n v="2.2000000000000001E-6"/>
    <n v="1.3200000000000001E-5"/>
    <x v="10"/>
  </r>
  <r>
    <n v="66"/>
    <n v="9.3499999999999996E-5"/>
    <n v="3.7950000000000001E-4"/>
    <n v="1.3E-6"/>
    <n v="1.077E-4"/>
    <n v="1.8729599999999999E-2"/>
    <n v="1.7117899999999998E-2"/>
    <n v="0"/>
    <n v="0"/>
    <n v="0"/>
    <n v="9.5029999999999995E-4"/>
    <n v="9.5009999999999995E-4"/>
    <n v="1.2997681000000001"/>
    <n v="0.47440979999999999"/>
    <n v="2.0999999999999998E-6"/>
    <n v="1.2999999999999999E-5"/>
    <x v="10"/>
  </r>
  <r>
    <n v="66"/>
    <n v="9.2200000000000005E-5"/>
    <n v="3.7409999999999999E-4"/>
    <n v="1.3E-6"/>
    <n v="1.0620000000000001E-4"/>
    <n v="1.84637E-2"/>
    <n v="1.68769E-2"/>
    <n v="0"/>
    <n v="0"/>
    <n v="0"/>
    <n v="9.3700000000000001E-4"/>
    <n v="9.368E-4"/>
    <n v="1.2997736"/>
    <n v="0.47441440000000001"/>
    <n v="1.9999999999999999E-6"/>
    <n v="1.2799999999999999E-5"/>
    <x v="10"/>
  </r>
  <r>
    <n v="66"/>
    <n v="9.09E-5"/>
    <n v="3.6880000000000002E-4"/>
    <n v="1.3E-6"/>
    <n v="1.0459999999999999E-4"/>
    <n v="1.82014E-2"/>
    <n v="1.6639299999999999E-2"/>
    <n v="0"/>
    <n v="0"/>
    <n v="0"/>
    <n v="9.2380000000000001E-4"/>
    <n v="9.2360000000000001E-4"/>
    <n v="1.2997787999999999"/>
    <n v="0.47441870000000003"/>
    <n v="1.7999999999999999E-6"/>
    <n v="1.26E-5"/>
    <x v="10"/>
  </r>
  <r>
    <n v="66"/>
    <n v="8.9599999999999996E-5"/>
    <n v="3.635E-4"/>
    <n v="1.3E-6"/>
    <n v="1.032E-4"/>
    <n v="1.7942900000000001E-2"/>
    <n v="1.64049E-2"/>
    <n v="0"/>
    <n v="0"/>
    <n v="0"/>
    <n v="9.1089999999999997E-4"/>
    <n v="9.1069999999999996E-4"/>
    <n v="1.2997837000000001"/>
    <n v="0.47442279999999998"/>
    <n v="1.7E-6"/>
    <n v="1.24E-5"/>
    <x v="10"/>
  </r>
  <r>
    <n v="67"/>
    <n v="8.8300000000000005E-5"/>
    <n v="3.5839999999999998E-4"/>
    <n v="1.3E-6"/>
    <n v="1.0170000000000001E-4"/>
    <n v="1.7688099999999998E-2"/>
    <n v="1.6173699999999999E-2"/>
    <n v="0"/>
    <n v="0"/>
    <n v="0"/>
    <n v="8.9809999999999998E-4"/>
    <n v="8.9789999999999998E-4"/>
    <n v="1.2997884"/>
    <n v="0.47442679999999998"/>
    <n v="1.5999999999999999E-6"/>
    <n v="1.22E-5"/>
    <x v="10"/>
  </r>
  <r>
    <n v="67"/>
    <n v="8.7000000000000001E-5"/>
    <n v="3.5330000000000002E-4"/>
    <n v="1.1999999999999999E-6"/>
    <n v="1.003E-4"/>
    <n v="1.7436900000000002E-2"/>
    <n v="1.59457E-2"/>
    <n v="0"/>
    <n v="0"/>
    <n v="0"/>
    <n v="8.855E-4"/>
    <n v="8.853E-4"/>
    <n v="1.2997928999999999"/>
    <n v="0.47443049999999998"/>
    <n v="1.5E-6"/>
    <n v="1.2E-5"/>
    <x v="10"/>
  </r>
  <r>
    <n v="67"/>
    <n v="8.5799999999999998E-5"/>
    <n v="3.4820000000000001E-4"/>
    <n v="1.1999999999999999E-6"/>
    <n v="9.8800000000000003E-5"/>
    <n v="1.7189200000000002E-2"/>
    <n v="1.57208E-2"/>
    <n v="0"/>
    <n v="0"/>
    <n v="0"/>
    <n v="8.7299999999999997E-4"/>
    <n v="8.7279999999999996E-4"/>
    <n v="1.2997972"/>
    <n v="0.47443410000000003"/>
    <n v="1.3999999999999999E-6"/>
    <n v="1.1800000000000001E-5"/>
    <x v="10"/>
  </r>
  <r>
    <n v="67"/>
    <n v="8.4599999999999996E-5"/>
    <n v="3.433E-4"/>
    <n v="1.1999999999999999E-6"/>
    <n v="9.7399999999999996E-5"/>
    <n v="1.6945000000000002E-2"/>
    <n v="1.5499000000000001E-2"/>
    <n v="0"/>
    <n v="0"/>
    <n v="0"/>
    <n v="8.6070000000000005E-4"/>
    <n v="8.6050000000000005E-4"/>
    <n v="1.2998012000000001"/>
    <n v="0.47443740000000001"/>
    <n v="1.3E-6"/>
    <n v="1.1600000000000001E-5"/>
    <x v="10"/>
  </r>
  <r>
    <n v="68"/>
    <n v="8.3399999999999994E-5"/>
    <n v="3.3839999999999999E-4"/>
    <n v="1.1999999999999999E-6"/>
    <n v="9.6000000000000002E-5"/>
    <n v="1.6704299999999998E-2"/>
    <n v="1.52803E-2"/>
    <n v="0"/>
    <n v="0"/>
    <n v="0"/>
    <n v="8.4860000000000003E-4"/>
    <n v="8.4840000000000002E-4"/>
    <n v="1.2998050999999999"/>
    <n v="0.47444069999999999"/>
    <n v="1.3E-6"/>
    <n v="1.1399999999999999E-5"/>
    <x v="10"/>
  </r>
  <r>
    <n v="68"/>
    <n v="8.2200000000000006E-5"/>
    <n v="3.3359999999999998E-4"/>
    <n v="1.1999999999999999E-6"/>
    <n v="9.4699999999999998E-5"/>
    <n v="1.6467099999999998E-2"/>
    <n v="1.5064599999999999E-2"/>
    <n v="0"/>
    <n v="0"/>
    <n v="0"/>
    <n v="8.3670000000000001E-4"/>
    <n v="8.365E-4"/>
    <n v="1.2998087"/>
    <n v="0.47444370000000002"/>
    <n v="1.1999999999999999E-6"/>
    <n v="1.13E-5"/>
    <x v="10"/>
  </r>
  <r>
    <n v="68"/>
    <n v="8.1000000000000004E-5"/>
    <n v="3.2890000000000003E-4"/>
    <n v="1.1999999999999999E-6"/>
    <n v="9.3300000000000005E-5"/>
    <n v="1.62331E-2"/>
    <n v="1.48518E-2"/>
    <n v="0"/>
    <n v="0"/>
    <n v="0"/>
    <n v="8.2490000000000005E-4"/>
    <n v="8.2470000000000004E-4"/>
    <n v="1.2998122000000001"/>
    <n v="0.4744466"/>
    <n v="1.1000000000000001E-6"/>
    <n v="1.11E-5"/>
    <x v="10"/>
  </r>
  <r>
    <n v="68"/>
    <n v="7.9900000000000004E-5"/>
    <n v="3.2420000000000002E-4"/>
    <n v="1.1000000000000001E-6"/>
    <n v="9.2E-5"/>
    <n v="1.6002499999999999E-2"/>
    <n v="1.4642000000000001E-2"/>
    <n v="0"/>
    <n v="0"/>
    <n v="0"/>
    <n v="8.1320000000000003E-4"/>
    <n v="8.1309999999999998E-4"/>
    <n v="1.2998155"/>
    <n v="0.47444940000000002"/>
    <n v="9.9999999999999995E-7"/>
    <n v="1.0900000000000001E-5"/>
    <x v="10"/>
  </r>
  <r>
    <n v="69"/>
    <n v="7.8700000000000002E-5"/>
    <n v="3.1960000000000002E-4"/>
    <n v="1.1000000000000001E-6"/>
    <n v="9.0699999999999996E-5"/>
    <n v="1.57752E-2"/>
    <n v="1.4435099999999999E-2"/>
    <n v="0"/>
    <n v="0"/>
    <n v="0"/>
    <n v="8.0179999999999997E-4"/>
    <n v="8.0159999999999997E-4"/>
    <n v="1.2998186"/>
    <n v="0.47445209999999999"/>
    <n v="9.9999999999999995E-7"/>
    <n v="1.0699999999999999E-5"/>
    <x v="10"/>
  </r>
  <r>
    <n v="69"/>
    <n v="7.7600000000000002E-5"/>
    <n v="3.1500000000000001E-4"/>
    <n v="1.1000000000000001E-6"/>
    <n v="8.9400000000000005E-5"/>
    <n v="1.55511E-2"/>
    <n v="1.42311E-2"/>
    <n v="0"/>
    <n v="0"/>
    <n v="0"/>
    <n v="7.9049999999999997E-4"/>
    <n v="7.9029999999999997E-4"/>
    <n v="1.2998216"/>
    <n v="0.4744546"/>
    <n v="8.9999999999999996E-7"/>
    <n v="1.06E-5"/>
    <x v="10"/>
  </r>
  <r>
    <n v="69"/>
    <n v="7.6500000000000003E-5"/>
    <n v="3.1060000000000001E-4"/>
    <n v="1.1000000000000001E-6"/>
    <n v="8.81E-5"/>
    <n v="1.5330099999999999E-2"/>
    <n v="1.40299E-2"/>
    <n v="0"/>
    <n v="0"/>
    <n v="0"/>
    <n v="7.7930000000000002E-4"/>
    <n v="7.7919999999999997E-4"/>
    <n v="1.2998244000000001"/>
    <n v="0.47445700000000002"/>
    <n v="8.9999999999999996E-7"/>
    <n v="1.04E-5"/>
    <x v="10"/>
  </r>
  <r>
    <n v="69"/>
    <n v="7.5400000000000003E-5"/>
    <n v="3.0620000000000002E-4"/>
    <n v="1.1000000000000001E-6"/>
    <n v="8.6899999999999998E-5"/>
    <n v="1.51123E-2"/>
    <n v="1.3831400000000001E-2"/>
    <n v="0"/>
    <n v="0"/>
    <n v="0"/>
    <n v="7.6829999999999997E-4"/>
    <n v="7.6820000000000002E-4"/>
    <n v="1.2998270999999999"/>
    <n v="0.47445920000000003"/>
    <n v="7.9999999999999996E-7"/>
    <n v="1.03E-5"/>
    <x v="10"/>
  </r>
  <r>
    <n v="70"/>
    <n v="7.4400000000000006E-5"/>
    <n v="3.0180000000000002E-4"/>
    <n v="1.1000000000000001E-6"/>
    <n v="8.5599999999999994E-5"/>
    <n v="1.48976E-2"/>
    <n v="1.36358E-2"/>
    <n v="0"/>
    <n v="0"/>
    <n v="0"/>
    <n v="7.5750000000000004E-4"/>
    <n v="7.5730000000000003E-4"/>
    <n v="1.2998297000000001"/>
    <n v="0.47446139999999998"/>
    <n v="7.9999999999999996E-7"/>
    <n v="1.01E-5"/>
    <x v="10"/>
  </r>
  <r>
    <n v="70"/>
    <n v="7.3300000000000006E-5"/>
    <n v="2.9750000000000002E-4"/>
    <n v="9.9999999999999995E-7"/>
    <n v="8.4400000000000005E-5"/>
    <n v="1.4685999999999999E-2"/>
    <n v="1.3442900000000001E-2"/>
    <n v="0"/>
    <n v="0"/>
    <n v="0"/>
    <n v="7.4680000000000005E-4"/>
    <n v="7.4660000000000004E-4"/>
    <n v="1.2998320999999999"/>
    <n v="0.47446339999999998"/>
    <n v="6.9999999999999997E-7"/>
    <n v="1.0000000000000001E-5"/>
    <x v="10"/>
  </r>
  <r>
    <n v="70"/>
    <n v="7.2299999999999996E-5"/>
    <n v="2.9329999999999997E-4"/>
    <n v="9.9999999999999995E-7"/>
    <n v="8.3200000000000003E-5"/>
    <n v="1.44773E-2"/>
    <n v="1.32526E-2"/>
    <n v="0"/>
    <n v="0"/>
    <n v="0"/>
    <n v="7.3620000000000001E-4"/>
    <n v="7.3609999999999995E-4"/>
    <n v="1.2998343999999999"/>
    <n v="0.47446539999999998"/>
    <n v="6.9999999999999997E-7"/>
    <n v="9.7999999999999993E-6"/>
    <x v="10"/>
  </r>
  <r>
    <n v="70"/>
    <n v="7.1199999999999996E-5"/>
    <n v="2.8909999999999998E-4"/>
    <n v="9.9999999999999995E-7"/>
    <n v="8.2000000000000001E-5"/>
    <n v="1.4271600000000001E-2"/>
    <n v="1.3065E-2"/>
    <n v="0"/>
    <n v="0"/>
    <n v="0"/>
    <n v="7.2579999999999997E-4"/>
    <n v="7.2570000000000002E-4"/>
    <n v="1.2998365999999999"/>
    <n v="0.47446729999999998"/>
    <n v="5.9999999999999997E-7"/>
    <n v="9.7000000000000003E-6"/>
    <x v="10"/>
  </r>
  <r>
    <n v="71"/>
    <n v="7.0199999999999999E-5"/>
    <n v="2.8499999999999999E-4"/>
    <n v="9.9999999999999995E-7"/>
    <n v="8.0900000000000001E-5"/>
    <n v="1.4068799999999999E-2"/>
    <n v="1.2880000000000001E-2"/>
    <n v="0"/>
    <n v="0"/>
    <n v="0"/>
    <n v="7.1560000000000005E-4"/>
    <n v="7.1540000000000004E-4"/>
    <n v="1.2998386"/>
    <n v="0.47446899999999997"/>
    <n v="5.9999999999999997E-7"/>
    <n v="9.5000000000000005E-6"/>
    <x v="10"/>
  </r>
  <r>
    <n v="71"/>
    <n v="6.9200000000000002E-5"/>
    <n v="2.81E-4"/>
    <n v="9.9999999999999995E-7"/>
    <n v="7.9699999999999999E-5"/>
    <n v="1.38689E-2"/>
    <n v="1.2697699999999999E-2"/>
    <n v="0"/>
    <n v="0"/>
    <n v="0"/>
    <n v="7.0540000000000002E-4"/>
    <n v="7.0529999999999996E-4"/>
    <n v="1.2998406"/>
    <n v="0.47447070000000002"/>
    <n v="5.9999999999999997E-7"/>
    <n v="9.3999999999999998E-6"/>
    <x v="10"/>
  </r>
  <r>
    <n v="71"/>
    <n v="6.8200000000000004E-5"/>
    <n v="2.7700000000000001E-4"/>
    <n v="9.9999999999999995E-7"/>
    <n v="7.86E-5"/>
    <n v="1.36718E-2"/>
    <n v="1.2517800000000001E-2"/>
    <n v="0"/>
    <n v="0"/>
    <n v="0"/>
    <n v="6.9550000000000005E-4"/>
    <n v="6.9530000000000004E-4"/>
    <n v="1.2998424"/>
    <n v="0.47447230000000001"/>
    <n v="4.9999999999999998E-7"/>
    <n v="9.2E-6"/>
    <x v="10"/>
  </r>
  <r>
    <n v="71"/>
    <n v="6.7299999999999996E-5"/>
    <n v="2.7300000000000002E-4"/>
    <n v="9.9999999999999995E-7"/>
    <n v="7.75E-5"/>
    <n v="1.3477599999999999E-2"/>
    <n v="1.2340500000000001E-2"/>
    <n v="0"/>
    <n v="0"/>
    <n v="0"/>
    <n v="6.8559999999999997E-4"/>
    <n v="6.8550000000000002E-4"/>
    <n v="1.2998441999999999"/>
    <n v="0.4744738"/>
    <n v="4.9999999999999998E-7"/>
    <n v="9.0999999999999993E-6"/>
    <x v="10"/>
  </r>
  <r>
    <n v="72"/>
    <n v="6.6299999999999999E-5"/>
    <n v="2.6919999999999998E-4"/>
    <n v="8.9999999999999996E-7"/>
    <n v="7.64E-5"/>
    <n v="1.32861E-2"/>
    <n v="1.21657E-2"/>
    <n v="0"/>
    <n v="0"/>
    <n v="0"/>
    <n v="6.759E-4"/>
    <n v="6.7579999999999995E-4"/>
    <n v="1.2998459"/>
    <n v="0.47447519999999999"/>
    <n v="4.9999999999999998E-7"/>
    <n v="9.0000000000000002E-6"/>
    <x v="10"/>
  </r>
  <r>
    <n v="72"/>
    <n v="6.5400000000000004E-5"/>
    <n v="2.653E-4"/>
    <n v="8.9999999999999996E-7"/>
    <n v="7.5300000000000001E-5"/>
    <n v="1.3097299999999999E-2"/>
    <n v="1.19933E-2"/>
    <n v="0"/>
    <n v="0"/>
    <n v="0"/>
    <n v="6.6640000000000004E-4"/>
    <n v="6.6620000000000004E-4"/>
    <n v="1.2998475"/>
    <n v="0.47447660000000003"/>
    <n v="3.9999999999999998E-7"/>
    <n v="8.8000000000000004E-6"/>
    <x v="10"/>
  </r>
  <r>
    <n v="72"/>
    <n v="6.4399999999999993E-5"/>
    <n v="2.6160000000000002E-4"/>
    <n v="8.9999999999999996E-7"/>
    <n v="7.4200000000000001E-5"/>
    <n v="1.29111E-2"/>
    <n v="1.18233E-2"/>
    <n v="0"/>
    <n v="0"/>
    <n v="0"/>
    <n v="6.5689999999999998E-4"/>
    <n v="6.5680000000000003E-4"/>
    <n v="1.299849"/>
    <n v="0.47447790000000001"/>
    <n v="3.9999999999999998E-7"/>
    <n v="8.6999999999999997E-6"/>
    <x v="10"/>
  </r>
  <r>
    <n v="72"/>
    <n v="6.3499999999999999E-5"/>
    <n v="2.5779999999999998E-4"/>
    <n v="8.9999999999999996E-7"/>
    <n v="7.3200000000000004E-5"/>
    <n v="1.27277E-2"/>
    <n v="1.16557E-2"/>
    <n v="0"/>
    <n v="0"/>
    <n v="0"/>
    <n v="6.4760000000000002E-4"/>
    <n v="6.4749999999999996E-4"/>
    <n v="1.2998504"/>
    <n v="0.47447909999999999"/>
    <n v="3.9999999999999998E-7"/>
    <n v="8.6000000000000007E-6"/>
    <x v="10"/>
  </r>
  <r>
    <n v="73"/>
    <n v="6.2600000000000004E-5"/>
    <n v="2.542E-4"/>
    <n v="8.9999999999999996E-7"/>
    <n v="7.2100000000000004E-5"/>
    <n v="1.25468E-2"/>
    <n v="1.1490500000000001E-2"/>
    <n v="0"/>
    <n v="0"/>
    <n v="0"/>
    <n v="6.3849999999999996E-4"/>
    <n v="6.3829999999999996E-4"/>
    <n v="1.2998517999999999"/>
    <n v="0.47448030000000002"/>
    <n v="3.9999999999999998E-7"/>
    <n v="8.3999999999999992E-6"/>
    <x v="10"/>
  </r>
  <r>
    <n v="73"/>
    <n v="6.1699999999999995E-5"/>
    <n v="2.5060000000000002E-4"/>
    <n v="8.9999999999999996E-7"/>
    <n v="7.1099999999999994E-5"/>
    <n v="1.2368499999999999E-2"/>
    <n v="1.13276E-2"/>
    <n v="0"/>
    <n v="0"/>
    <n v="0"/>
    <n v="6.2940000000000001E-4"/>
    <n v="6.2929999999999995E-4"/>
    <n v="1.2998531"/>
    <n v="0.4744814"/>
    <n v="2.9999999999999999E-7"/>
    <n v="8.3000000000000002E-6"/>
    <x v="10"/>
  </r>
  <r>
    <n v="73"/>
    <n v="6.0900000000000003E-5"/>
    <n v="2.4699999999999999E-4"/>
    <n v="8.9999999999999996E-7"/>
    <n v="7.0099999999999996E-5"/>
    <n v="1.2192700000000001E-2"/>
    <n v="1.11669E-2"/>
    <n v="0"/>
    <n v="0"/>
    <n v="0"/>
    <n v="6.2049999999999996E-4"/>
    <n v="6.2040000000000001E-4"/>
    <n v="1.2998543"/>
    <n v="0.47448240000000003"/>
    <n v="2.9999999999999999E-7"/>
    <n v="8.1999999999999994E-6"/>
    <x v="10"/>
  </r>
  <r>
    <n v="73"/>
    <n v="6.0000000000000002E-5"/>
    <n v="2.4350000000000001E-4"/>
    <n v="8.9999999999999996E-7"/>
    <n v="6.9099999999999999E-5"/>
    <n v="1.2019500000000001E-2"/>
    <n v="1.10086E-2"/>
    <n v="0"/>
    <n v="0"/>
    <n v="0"/>
    <n v="6.1169999999999996E-4"/>
    <n v="6.1160000000000001E-4"/>
    <n v="1.2998554"/>
    <n v="0.4744834"/>
    <n v="2.9999999999999999E-7"/>
    <n v="8.1000000000000004E-6"/>
    <x v="10"/>
  </r>
  <r>
    <n v="74"/>
    <n v="5.91E-5"/>
    <n v="2.4000000000000001E-4"/>
    <n v="7.9999999999999996E-7"/>
    <n v="6.8100000000000002E-5"/>
    <n v="1.18487E-2"/>
    <n v="1.08524E-2"/>
    <n v="0"/>
    <n v="0"/>
    <n v="0"/>
    <n v="6.0300000000000002E-4"/>
    <n v="6.0289999999999996E-4"/>
    <n v="1.2998565"/>
    <n v="0.47448439999999997"/>
    <n v="2.9999999999999999E-7"/>
    <n v="7.9000000000000006E-6"/>
    <x v="10"/>
  </r>
  <r>
    <n v="74"/>
    <n v="5.8300000000000001E-5"/>
    <n v="2.366E-4"/>
    <n v="7.9999999999999996E-7"/>
    <n v="6.7100000000000005E-5"/>
    <n v="1.1680299999999999E-2"/>
    <n v="1.06985E-2"/>
    <n v="0"/>
    <n v="0"/>
    <n v="0"/>
    <n v="5.9449999999999998E-4"/>
    <n v="5.9440000000000003E-4"/>
    <n v="1.2998575999999999"/>
    <n v="0.4744853"/>
    <n v="2.9999999999999999E-7"/>
    <n v="7.7999999999999999E-6"/>
    <x v="10"/>
  </r>
  <r>
    <n v="74"/>
    <n v="5.7500000000000002E-5"/>
    <n v="2.3330000000000001E-4"/>
    <n v="7.9999999999999996E-7"/>
    <n v="6.6199999999999996E-5"/>
    <n v="1.15143E-2"/>
    <n v="1.0546700000000001E-2"/>
    <n v="0"/>
    <n v="0"/>
    <n v="0"/>
    <n v="5.8609999999999999E-4"/>
    <n v="5.8600000000000004E-4"/>
    <n v="1.2998586000000001"/>
    <n v="0.47448610000000002"/>
    <n v="2.9999999999999999E-7"/>
    <n v="7.7000000000000008E-6"/>
    <x v="10"/>
  </r>
  <r>
    <n v="74"/>
    <n v="5.6700000000000003E-5"/>
    <n v="2.299E-4"/>
    <n v="7.9999999999999996E-7"/>
    <n v="6.5199999999999999E-5"/>
    <n v="1.13507E-2"/>
    <n v="1.0397099999999999E-2"/>
    <n v="0"/>
    <n v="0"/>
    <n v="0"/>
    <n v="5.7779999999999995E-4"/>
    <n v="5.7760000000000005E-4"/>
    <n v="1.2998594999999999"/>
    <n v="0.47448689999999999"/>
    <n v="1.9999999999999999E-7"/>
    <n v="7.6000000000000001E-6"/>
    <x v="10"/>
  </r>
  <r>
    <n v="75"/>
    <n v="5.5800000000000001E-5"/>
    <n v="2.2670000000000001E-4"/>
    <n v="7.9999999999999996E-7"/>
    <n v="6.4300000000000004E-5"/>
    <n v="1.1189299999999999E-2"/>
    <n v="1.0249599999999999E-2"/>
    <n v="0"/>
    <n v="0"/>
    <n v="0"/>
    <n v="5.6959999999999997E-4"/>
    <n v="5.6950000000000002E-4"/>
    <n v="1.2998604"/>
    <n v="0.47448770000000001"/>
    <n v="1.9999999999999999E-7"/>
    <n v="7.5000000000000002E-6"/>
    <x v="10"/>
  </r>
  <r>
    <n v="75"/>
    <n v="5.5099999999999998E-5"/>
    <n v="2.2350000000000001E-4"/>
    <n v="7.9999999999999996E-7"/>
    <n v="6.3399999999999996E-5"/>
    <n v="1.10303E-2"/>
    <n v="1.01041E-2"/>
    <n v="0"/>
    <n v="0"/>
    <n v="0"/>
    <n v="5.6150000000000004E-4"/>
    <n v="5.6139999999999998E-4"/>
    <n v="1.2998612"/>
    <n v="0.47448839999999998"/>
    <n v="1.9999999999999999E-7"/>
    <n v="7.4000000000000003E-6"/>
    <x v="10"/>
  </r>
  <r>
    <n v="75"/>
    <n v="5.4299999999999998E-5"/>
    <n v="2.2029999999999999E-4"/>
    <n v="7.9999999999999996E-7"/>
    <n v="6.2500000000000001E-5"/>
    <n v="1.0873600000000001E-2"/>
    <n v="9.9606999999999994E-3"/>
    <n v="0"/>
    <n v="0"/>
    <n v="0"/>
    <n v="5.5349999999999996E-4"/>
    <n v="5.5340000000000001E-4"/>
    <n v="1.2998620000000001"/>
    <n v="0.4744891"/>
    <n v="1.9999999999999999E-7"/>
    <n v="7.3000000000000004E-6"/>
    <x v="10"/>
  </r>
  <r>
    <n v="75"/>
    <n v="5.3499999999999999E-5"/>
    <n v="2.1709999999999999E-4"/>
    <n v="7.9999999999999996E-7"/>
    <n v="6.1600000000000007E-5"/>
    <n v="1.0718999999999999E-2"/>
    <n v="9.8194000000000007E-3"/>
    <n v="0"/>
    <n v="0"/>
    <n v="0"/>
    <n v="5.4569999999999998E-4"/>
    <n v="5.4560000000000003E-4"/>
    <n v="1.2998628000000001"/>
    <n v="0.47448980000000002"/>
    <n v="1.9999999999999999E-7"/>
    <n v="7.1999999999999997E-6"/>
    <x v="10"/>
  </r>
  <r>
    <n v="76"/>
    <n v="5.27E-5"/>
    <n v="2.141E-4"/>
    <n v="6.9999999999999997E-7"/>
    <n v="6.0699999999999998E-5"/>
    <n v="1.05667E-2"/>
    <n v="9.6799999999999994E-3"/>
    <n v="0"/>
    <n v="0"/>
    <n v="0"/>
    <n v="5.3790000000000001E-4"/>
    <n v="5.3779999999999995E-4"/>
    <n v="1.2998635000000001"/>
    <n v="0.47449039999999998"/>
    <n v="1.9999999999999999E-7"/>
    <n v="7.0999999999999998E-6"/>
    <x v="10"/>
  </r>
  <r>
    <n v="76"/>
    <n v="5.1999999999999997E-5"/>
    <n v="2.1100000000000001E-4"/>
    <n v="6.9999999999999997E-7"/>
    <n v="5.9899999999999999E-5"/>
    <n v="1.04165E-2"/>
    <n v="9.5426E-3"/>
    <n v="0"/>
    <n v="0"/>
    <n v="0"/>
    <n v="5.3030000000000004E-4"/>
    <n v="5.3019999999999999E-4"/>
    <n v="1.2998641"/>
    <n v="0.474491"/>
    <n v="1.9999999999999999E-7"/>
    <n v="6.9999999999999999E-6"/>
    <x v="10"/>
  </r>
  <r>
    <n v="76"/>
    <n v="5.1199999999999998E-5"/>
    <n v="2.0799999999999999E-4"/>
    <n v="6.9999999999999997E-7"/>
    <n v="5.8999999999999998E-5"/>
    <n v="1.02685E-2"/>
    <n v="9.4070999999999998E-3"/>
    <n v="0"/>
    <n v="0"/>
    <n v="0"/>
    <n v="5.2280000000000002E-4"/>
    <n v="5.2269999999999997E-4"/>
    <n v="1.2998647999999999"/>
    <n v="0.47449150000000001"/>
    <n v="1.9999999999999999E-7"/>
    <n v="6.9E-6"/>
    <x v="10"/>
  </r>
  <r>
    <n v="76"/>
    <n v="5.0500000000000001E-5"/>
    <n v="2.051E-4"/>
    <n v="6.9999999999999997E-7"/>
    <n v="5.8199999999999998E-5"/>
    <n v="1.01225E-2"/>
    <n v="9.2735999999999999E-3"/>
    <n v="0"/>
    <n v="0"/>
    <n v="0"/>
    <n v="5.1539999999999995E-4"/>
    <n v="5.153E-4"/>
    <n v="1.2998654000000001"/>
    <n v="0.47449209999999997"/>
    <n v="1.9999999999999999E-7"/>
    <n v="6.8000000000000001E-6"/>
    <x v="10"/>
  </r>
  <r>
    <n v="77"/>
    <n v="4.9799999999999998E-5"/>
    <n v="2.0210000000000001E-4"/>
    <n v="6.9999999999999997E-7"/>
    <n v="5.7399999999999999E-5"/>
    <n v="9.9787000000000001E-3"/>
    <n v="9.1418999999999997E-3"/>
    <n v="0"/>
    <n v="0"/>
    <n v="0"/>
    <n v="5.0810000000000004E-4"/>
    <n v="5.0799999999999999E-4"/>
    <n v="1.299866"/>
    <n v="0.47449259999999999"/>
    <n v="9.9999999999999995E-8"/>
    <n v="6.7000000000000002E-6"/>
    <x v="10"/>
  </r>
  <r>
    <n v="77"/>
    <n v="4.9100000000000001E-5"/>
    <n v="1.9929999999999999E-4"/>
    <n v="6.9999999999999997E-7"/>
    <n v="5.6499999999999998E-5"/>
    <n v="9.8369000000000009E-3"/>
    <n v="9.0121000000000003E-3"/>
    <n v="0"/>
    <n v="0"/>
    <n v="0"/>
    <n v="5.0080000000000003E-4"/>
    <n v="5.0069999999999997E-4"/>
    <n v="1.2998665"/>
    <n v="0.474493"/>
    <n v="9.9999999999999995E-8"/>
    <n v="6.6000000000000003E-6"/>
    <x v="10"/>
  </r>
  <r>
    <n v="77"/>
    <n v="4.8399999999999997E-5"/>
    <n v="1.964E-4"/>
    <n v="6.9999999999999997E-7"/>
    <n v="5.5699999999999999E-5"/>
    <n v="9.6970000000000008E-3"/>
    <n v="8.8842000000000001E-3"/>
    <n v="0"/>
    <n v="0"/>
    <n v="0"/>
    <n v="4.9370000000000002E-4"/>
    <n v="4.9359999999999996E-4"/>
    <n v="1.2998670000000001"/>
    <n v="0.47449350000000001"/>
    <n v="9.9999999999999995E-8"/>
    <n v="6.4999999999999996E-6"/>
    <x v="10"/>
  </r>
  <r>
    <n v="77"/>
    <n v="4.7700000000000001E-5"/>
    <n v="1.9369999999999999E-4"/>
    <n v="6.9999999999999997E-7"/>
    <n v="5.49E-5"/>
    <n v="9.5592000000000003E-3"/>
    <n v="8.7580000000000002E-3"/>
    <n v="0"/>
    <n v="0"/>
    <n v="0"/>
    <n v="4.8670000000000001E-4"/>
    <n v="4.8660000000000001E-4"/>
    <n v="1.2998675"/>
    <n v="0.47449390000000002"/>
    <n v="9.9999999999999995E-8"/>
    <n v="6.3999999999999997E-6"/>
    <x v="10"/>
  </r>
  <r>
    <n v="78"/>
    <n v="4.6999999999999997E-5"/>
    <n v="1.9090000000000001E-4"/>
    <n v="6.9999999999999997E-7"/>
    <n v="5.4200000000000003E-5"/>
    <n v="9.4234000000000002E-3"/>
    <n v="8.6336E-3"/>
    <n v="0"/>
    <n v="0"/>
    <n v="0"/>
    <n v="4.7980000000000001E-4"/>
    <n v="4.797E-4"/>
    <n v="1.299868"/>
    <n v="0.47449429999999998"/>
    <n v="9.9999999999999995E-8"/>
    <n v="6.2999999999999998E-6"/>
    <x v="10"/>
  </r>
  <r>
    <n v="78"/>
    <n v="4.6400000000000003E-5"/>
    <n v="1.8819999999999999E-4"/>
    <n v="6.9999999999999997E-7"/>
    <n v="5.3399999999999997E-5"/>
    <n v="9.2893999999999997E-3"/>
    <n v="8.5109999999999995E-3"/>
    <n v="0"/>
    <n v="0"/>
    <n v="0"/>
    <n v="4.73E-4"/>
    <n v="4.729E-4"/>
    <n v="1.2998684"/>
    <n v="0.47449469999999999"/>
    <n v="9.9999999999999995E-8"/>
    <n v="6.1999999999999999E-6"/>
    <x v="10"/>
  </r>
  <r>
    <n v="78"/>
    <n v="4.57E-5"/>
    <n v="1.8550000000000001E-4"/>
    <n v="5.9999999999999997E-7"/>
    <n v="5.2599999999999998E-5"/>
    <n v="9.1573999999999996E-3"/>
    <n v="8.3902000000000004E-3"/>
    <n v="0"/>
    <n v="0"/>
    <n v="0"/>
    <n v="4.663E-4"/>
    <n v="4.662E-4"/>
    <n v="1.2998688"/>
    <n v="0.4744951"/>
    <n v="9.9999999999999995E-8"/>
    <n v="6.1E-6"/>
    <x v="10"/>
  </r>
  <r>
    <n v="78"/>
    <n v="4.5099999999999998E-5"/>
    <n v="1.829E-4"/>
    <n v="5.9999999999999997E-7"/>
    <n v="5.1900000000000001E-5"/>
    <n v="9.0273000000000003E-3"/>
    <n v="8.2710000000000006E-3"/>
    <n v="0"/>
    <n v="0"/>
    <n v="0"/>
    <n v="4.5970000000000001E-4"/>
    <n v="4.596E-4"/>
    <n v="1.2998692000000001"/>
    <n v="0.47449540000000001"/>
    <n v="9.9999999999999995E-8"/>
    <n v="6.0000000000000002E-6"/>
    <x v="10"/>
  </r>
  <r>
    <n v="79"/>
    <n v="4.4400000000000002E-5"/>
    <n v="1.8029999999999999E-4"/>
    <n v="5.9999999999999997E-7"/>
    <n v="5.1199999999999998E-5"/>
    <n v="8.8990000000000007E-3"/>
    <n v="8.1534999999999993E-3"/>
    <n v="0"/>
    <n v="0"/>
    <n v="0"/>
    <n v="4.5320000000000001E-4"/>
    <n v="4.5310000000000001E-4"/>
    <n v="1.2998696000000001"/>
    <n v="0.47449570000000002"/>
    <n v="9.9999999999999995E-8"/>
    <n v="5.9000000000000003E-6"/>
    <x v="10"/>
  </r>
  <r>
    <n v="79"/>
    <n v="4.3800000000000001E-5"/>
    <n v="1.7770000000000001E-4"/>
    <n v="5.9999999999999997E-7"/>
    <n v="5.0399999999999999E-5"/>
    <n v="8.7725000000000008E-3"/>
    <n v="8.0377000000000001E-3"/>
    <n v="0"/>
    <n v="0"/>
    <n v="0"/>
    <n v="4.4670000000000002E-4"/>
    <n v="4.4660000000000001E-4"/>
    <n v="1.2998699"/>
    <n v="0.47449599999999997"/>
    <n v="9.9999999999999995E-8"/>
    <n v="5.9000000000000003E-6"/>
    <x v="10"/>
  </r>
  <r>
    <n v="79"/>
    <n v="4.32E-5"/>
    <n v="1.752E-4"/>
    <n v="5.9999999999999997E-7"/>
    <n v="4.9700000000000002E-5"/>
    <n v="8.6478000000000006E-3"/>
    <n v="7.9235E-3"/>
    <n v="0"/>
    <n v="0"/>
    <n v="0"/>
    <n v="4.4040000000000003E-4"/>
    <n v="4.4030000000000002E-4"/>
    <n v="1.2998703"/>
    <n v="0.47449629999999998"/>
    <n v="9.9999999999999995E-8"/>
    <n v="5.8000000000000004E-6"/>
    <x v="10"/>
  </r>
  <r>
    <n v="79"/>
    <n v="4.2500000000000003E-5"/>
    <n v="1.727E-4"/>
    <n v="5.9999999999999997E-7"/>
    <n v="4.8999999999999998E-5"/>
    <n v="8.5249000000000002E-3"/>
    <n v="7.8110000000000002E-3"/>
    <n v="0"/>
    <n v="0"/>
    <n v="0"/>
    <n v="4.3409999999999998E-4"/>
    <n v="4.3399999999999998E-4"/>
    <n v="1.2998706"/>
    <n v="0.47449659999999999"/>
    <n v="9.9999999999999995E-8"/>
    <n v="5.6999999999999996E-6"/>
    <x v="10"/>
  </r>
  <r>
    <n v="80"/>
    <n v="4.1900000000000002E-5"/>
    <n v="1.7019999999999999E-4"/>
    <n v="5.9999999999999997E-7"/>
    <n v="4.8300000000000002E-5"/>
    <n v="8.4037000000000001E-3"/>
    <n v="7.7000000000000002E-3"/>
    <n v="0"/>
    <n v="0"/>
    <n v="0"/>
    <n v="4.28E-4"/>
    <n v="4.2789999999999999E-4"/>
    <n v="1.2998708999999999"/>
    <n v="0.4744969"/>
    <n v="9.9999999999999995E-8"/>
    <n v="5.5999999999999997E-6"/>
    <x v="10"/>
  </r>
  <r>
    <n v="80"/>
    <n v="4.1300000000000001E-5"/>
    <n v="1.6780000000000001E-4"/>
    <n v="5.9999999999999997E-7"/>
    <n v="4.7599999999999998E-5"/>
    <n v="8.2842999999999997E-3"/>
    <n v="7.5906999999999997E-3"/>
    <n v="0"/>
    <n v="0"/>
    <n v="0"/>
    <n v="4.2190000000000001E-4"/>
    <n v="4.2180000000000001E-4"/>
    <n v="1.2998711999999999"/>
    <n v="0.4744971"/>
    <n v="9.9999999999999995E-8"/>
    <n v="5.4999999999999999E-6"/>
    <x v="10"/>
  </r>
  <r>
    <n v="80"/>
    <n v="4.0800000000000002E-5"/>
    <n v="1.6540000000000001E-4"/>
    <n v="5.9999999999999997E-7"/>
    <n v="4.6900000000000002E-5"/>
    <n v="8.1665000000000001E-3"/>
    <n v="7.4828000000000004E-3"/>
    <n v="0"/>
    <n v="0"/>
    <n v="0"/>
    <n v="4.1590000000000003E-4"/>
    <n v="4.1580000000000002E-4"/>
    <n v="1.2998714"/>
    <n v="0.47449730000000001"/>
    <n v="9.9999999999999995E-8"/>
    <n v="5.4E-6"/>
    <x v="10"/>
  </r>
  <r>
    <n v="80"/>
    <n v="4.0200000000000001E-5"/>
    <n v="1.6310000000000001E-4"/>
    <n v="5.9999999999999997E-7"/>
    <n v="4.6300000000000001E-5"/>
    <n v="8.0505000000000004E-3"/>
    <n v="7.3765000000000002E-3"/>
    <n v="0"/>
    <n v="0"/>
    <n v="0"/>
    <n v="4.0999999999999999E-4"/>
    <n v="4.0989999999999999E-4"/>
    <n v="1.2998717"/>
    <n v="0.47449760000000002"/>
    <n v="9.9999999999999995E-8"/>
    <n v="5.4E-6"/>
    <x v="10"/>
  </r>
  <r>
    <n v="81"/>
    <n v="3.96E-5"/>
    <n v="1.6080000000000001E-4"/>
    <n v="5.9999999999999997E-7"/>
    <n v="4.5599999999999997E-5"/>
    <n v="7.9360000000000003E-3"/>
    <n v="7.2716999999999999E-3"/>
    <n v="0"/>
    <n v="0"/>
    <n v="0"/>
    <n v="4.0420000000000001E-4"/>
    <n v="4.0410000000000001E-4"/>
    <n v="1.2998719000000001"/>
    <n v="0.47449780000000003"/>
    <n v="9.9999999999999995E-8"/>
    <n v="5.3000000000000001E-6"/>
    <x v="10"/>
  </r>
  <r>
    <n v="81"/>
    <n v="3.8999999999999999E-5"/>
    <n v="1.585E-4"/>
    <n v="5.9999999999999997E-7"/>
    <n v="4.5000000000000003E-5"/>
    <n v="7.8232000000000006E-3"/>
    <n v="7.1684000000000001E-3"/>
    <n v="0"/>
    <n v="0"/>
    <n v="0"/>
    <n v="3.9839999999999998E-4"/>
    <n v="3.9829999999999998E-4"/>
    <n v="1.2998721"/>
    <n v="0.47449799999999998"/>
    <n v="9.9999999999999995E-8"/>
    <n v="5.2000000000000002E-6"/>
    <x v="10"/>
  </r>
  <r>
    <n v="81"/>
    <n v="3.8500000000000001E-5"/>
    <n v="1.562E-4"/>
    <n v="4.9999999999999998E-7"/>
    <n v="4.4299999999999999E-5"/>
    <n v="7.7121000000000004E-3"/>
    <n v="7.0666000000000001E-3"/>
    <n v="0"/>
    <n v="0"/>
    <n v="0"/>
    <n v="3.9280000000000001E-4"/>
    <n v="3.927E-4"/>
    <n v="1.2998723000000001"/>
    <n v="0.47449819999999998"/>
    <n v="9.9999999999999995E-8"/>
    <n v="5.1000000000000003E-6"/>
    <x v="10"/>
  </r>
  <r>
    <n v="81"/>
    <n v="3.79E-5"/>
    <n v="1.54E-4"/>
    <n v="4.9999999999999998E-7"/>
    <n v="4.3699999999999998E-5"/>
    <n v="7.6023999999999996E-3"/>
    <n v="6.9661999999999996E-3"/>
    <n v="0"/>
    <n v="0"/>
    <n v="0"/>
    <n v="3.8719999999999998E-4"/>
    <n v="3.8709999999999998E-4"/>
    <n v="1.2998725"/>
    <n v="0.47449829999999998"/>
    <n v="9.9999999999999995E-8"/>
    <n v="5.1000000000000003E-6"/>
    <x v="10"/>
  </r>
  <r>
    <n v="82"/>
    <n v="3.7400000000000001E-5"/>
    <n v="1.518E-4"/>
    <n v="4.9999999999999998E-7"/>
    <n v="4.3099999999999997E-5"/>
    <n v="7.4944E-3"/>
    <n v="6.8672000000000004E-3"/>
    <n v="0"/>
    <n v="0"/>
    <n v="0"/>
    <n v="3.8170000000000001E-4"/>
    <n v="3.8160000000000001E-4"/>
    <n v="1.2998727000000001"/>
    <n v="0.47449849999999999"/>
    <n v="9.9999999999999995E-8"/>
    <n v="5.0000000000000004E-6"/>
    <x v="10"/>
  </r>
  <r>
    <n v="82"/>
    <n v="3.6900000000000002E-5"/>
    <n v="1.4970000000000001E-4"/>
    <n v="4.9999999999999998E-7"/>
    <n v="4.2500000000000003E-5"/>
    <n v="7.3879000000000002E-3"/>
    <n v="6.7695999999999997E-3"/>
    <n v="0"/>
    <n v="0"/>
    <n v="0"/>
    <n v="3.7629999999999999E-4"/>
    <n v="3.7619999999999998E-4"/>
    <n v="1.2998729"/>
    <n v="0.4744987"/>
    <n v="9.9999999999999995E-8"/>
    <n v="4.8999999999999997E-6"/>
    <x v="10"/>
  </r>
  <r>
    <n v="82"/>
    <n v="3.6300000000000001E-5"/>
    <n v="1.4750000000000001E-4"/>
    <n v="4.9999999999999998E-7"/>
    <n v="4.1900000000000002E-5"/>
    <n v="7.2829000000000001E-3"/>
    <n v="6.6734000000000003E-3"/>
    <n v="0"/>
    <n v="0"/>
    <n v="0"/>
    <n v="3.7090000000000002E-4"/>
    <n v="3.7080000000000001E-4"/>
    <n v="1.2998730999999999"/>
    <n v="0.4744988"/>
    <n v="9.9999999999999995E-8"/>
    <n v="4.8999999999999997E-6"/>
    <x v="10"/>
  </r>
  <r>
    <n v="82"/>
    <n v="3.5800000000000003E-5"/>
    <n v="1.4540000000000001E-4"/>
    <n v="4.9999999999999998E-7"/>
    <n v="4.1300000000000001E-5"/>
    <n v="7.1792999999999996E-3"/>
    <n v="6.5786000000000004E-3"/>
    <n v="0"/>
    <n v="0"/>
    <n v="0"/>
    <n v="3.656E-4"/>
    <n v="3.656E-4"/>
    <n v="1.2998732"/>
    <n v="0.474499"/>
    <n v="9.9999999999999995E-8"/>
    <n v="4.7999999999999998E-6"/>
    <x v="10"/>
  </r>
  <r>
    <n v="83"/>
    <n v="3.5299999999999997E-5"/>
    <n v="1.4339999999999999E-4"/>
    <n v="4.9999999999999998E-7"/>
    <n v="4.07E-5"/>
    <n v="7.0772999999999999E-3"/>
    <n v="6.4850999999999997E-3"/>
    <n v="0"/>
    <n v="0"/>
    <n v="0"/>
    <n v="3.6039999999999998E-4"/>
    <n v="3.6039999999999998E-4"/>
    <n v="1.2998734000000001"/>
    <n v="0.47449910000000001"/>
    <n v="9.9999999999999995E-8"/>
    <n v="4.6999999999999999E-6"/>
    <x v="10"/>
  </r>
  <r>
    <n v="83"/>
    <n v="3.4799999999999999E-5"/>
    <n v="1.4129999999999999E-4"/>
    <n v="4.9999999999999998E-7"/>
    <n v="4.0099999999999999E-5"/>
    <n v="6.9766999999999997E-3"/>
    <n v="6.3930000000000002E-3"/>
    <n v="0"/>
    <n v="0"/>
    <n v="0"/>
    <n v="3.5530000000000002E-4"/>
    <n v="3.5530000000000002E-4"/>
    <n v="1.2998734999999999"/>
    <n v="0.47449920000000001"/>
    <n v="9.9999999999999995E-8"/>
    <n v="4.6E-6"/>
    <x v="10"/>
  </r>
  <r>
    <n v="83"/>
    <n v="3.43E-5"/>
    <n v="1.393E-4"/>
    <n v="4.9999999999999998E-7"/>
    <n v="3.9499999999999998E-5"/>
    <n v="6.8776000000000002E-3"/>
    <n v="6.3020999999999997E-3"/>
    <n v="0"/>
    <n v="0"/>
    <n v="0"/>
    <n v="3.503E-4"/>
    <n v="3.502E-4"/>
    <n v="1.2998737"/>
    <n v="0.47449930000000001"/>
    <n v="9.9999999999999995E-8"/>
    <n v="4.6E-6"/>
    <x v="10"/>
  </r>
  <r>
    <n v="83"/>
    <n v="3.3800000000000002E-5"/>
    <n v="1.373E-4"/>
    <n v="4.9999999999999998E-7"/>
    <n v="3.8999999999999999E-5"/>
    <n v="6.7797999999999999E-3"/>
    <n v="6.2126000000000004E-3"/>
    <n v="0"/>
    <n v="0"/>
    <n v="0"/>
    <n v="3.4529999999999999E-4"/>
    <n v="3.4519999999999999E-4"/>
    <n v="1.2998738000000001"/>
    <n v="0.47449950000000002"/>
    <n v="0"/>
    <n v="4.5000000000000001E-6"/>
    <x v="10"/>
  </r>
  <r>
    <n v="84"/>
    <n v="3.3399999999999999E-5"/>
    <n v="1.3540000000000001E-4"/>
    <n v="4.9999999999999998E-7"/>
    <n v="3.8399999999999998E-5"/>
    <n v="6.6833999999999999E-3"/>
    <n v="6.1243000000000001E-3"/>
    <n v="0"/>
    <n v="0"/>
    <n v="0"/>
    <n v="3.4039999999999998E-4"/>
    <n v="3.4029999999999998E-4"/>
    <n v="1.2998738999999999"/>
    <n v="0.47449960000000002"/>
    <n v="0"/>
    <n v="4.4000000000000002E-6"/>
    <x v="10"/>
  </r>
  <r>
    <n v="84"/>
    <n v="3.29E-5"/>
    <n v="1.3349999999999999E-4"/>
    <n v="4.9999999999999998E-7"/>
    <n v="3.79E-5"/>
    <n v="6.5884000000000003E-3"/>
    <n v="6.0372999999999998E-3"/>
    <n v="0"/>
    <n v="0"/>
    <n v="0"/>
    <n v="3.3560000000000003E-4"/>
    <n v="3.3550000000000002E-4"/>
    <n v="1.299874"/>
    <n v="0.47449970000000002"/>
    <n v="0"/>
    <n v="4.4000000000000002E-6"/>
    <x v="10"/>
  </r>
  <r>
    <n v="84"/>
    <n v="3.2400000000000001E-5"/>
    <n v="1.316E-4"/>
    <n v="4.9999999999999998E-7"/>
    <n v="3.7299999999999999E-5"/>
    <n v="6.4948000000000002E-3"/>
    <n v="5.9515000000000002E-3"/>
    <n v="0"/>
    <n v="0"/>
    <n v="0"/>
    <n v="3.3080000000000002E-4"/>
    <n v="3.3070000000000002E-4"/>
    <n v="1.2998742000000001"/>
    <n v="0.47449980000000003"/>
    <n v="0"/>
    <n v="4.3000000000000003E-6"/>
    <x v="10"/>
  </r>
  <r>
    <n v="84"/>
    <n v="3.1999999999999999E-5"/>
    <n v="1.2970000000000001E-4"/>
    <n v="4.9999999999999998E-7"/>
    <n v="3.68E-5"/>
    <n v="6.4025000000000002E-3"/>
    <n v="5.8669000000000004E-3"/>
    <n v="0"/>
    <n v="0"/>
    <n v="0"/>
    <n v="3.2610000000000001E-4"/>
    <n v="3.2600000000000001E-4"/>
    <n v="1.2998742999999999"/>
    <n v="0.47449989999999997"/>
    <n v="0"/>
    <n v="4.3000000000000003E-6"/>
    <x v="10"/>
  </r>
  <r>
    <n v="85"/>
    <n v="3.15E-5"/>
    <n v="1.2789999999999999E-4"/>
    <n v="3.9999999999999998E-7"/>
    <n v="3.6300000000000001E-5"/>
    <n v="6.3115000000000003E-3"/>
    <n v="5.7834999999999996E-3"/>
    <n v="0"/>
    <n v="0"/>
    <n v="0"/>
    <n v="3.2150000000000001E-4"/>
    <n v="3.2140000000000001E-4"/>
    <n v="1.2998744"/>
    <n v="0.47449989999999997"/>
    <n v="0"/>
    <n v="4.1999999999999996E-6"/>
    <x v="10"/>
  </r>
  <r>
    <n v="85"/>
    <n v="3.1099999999999997E-5"/>
    <n v="1.26E-4"/>
    <n v="3.9999999999999998E-7"/>
    <n v="3.5800000000000003E-5"/>
    <n v="6.2218000000000004E-3"/>
    <n v="5.7013999999999997E-3"/>
    <n v="0"/>
    <n v="0"/>
    <n v="0"/>
    <n v="3.1690000000000001E-4"/>
    <n v="3.168E-4"/>
    <n v="1.2998744"/>
    <n v="0.47449999999999998"/>
    <n v="0"/>
    <n v="4.0999999999999997E-6"/>
    <x v="10"/>
  </r>
  <r>
    <n v="85"/>
    <n v="3.0599999999999998E-5"/>
    <n v="1.2420000000000001E-4"/>
    <n v="3.9999999999999998E-7"/>
    <n v="3.5299999999999997E-5"/>
    <n v="6.1333000000000004E-3"/>
    <n v="5.6202999999999999E-3"/>
    <n v="0"/>
    <n v="0"/>
    <n v="0"/>
    <n v="3.124E-4"/>
    <n v="3.123E-4"/>
    <n v="1.2998745"/>
    <n v="0.47450009999999998"/>
    <n v="0"/>
    <n v="4.0999999999999997E-6"/>
    <x v="10"/>
  </r>
  <r>
    <n v="85"/>
    <n v="3.0199999999999999E-5"/>
    <n v="1.225E-4"/>
    <n v="3.9999999999999998E-7"/>
    <n v="3.4799999999999999E-5"/>
    <n v="6.0461999999999998E-3"/>
    <n v="5.5405000000000003E-3"/>
    <n v="0"/>
    <n v="0"/>
    <n v="0"/>
    <n v="3.079E-4"/>
    <n v="3.079E-4"/>
    <n v="1.2998746000000001"/>
    <n v="0.47450019999999998"/>
    <n v="0"/>
    <n v="3.9999999999999998E-6"/>
    <x v="10"/>
  </r>
  <r>
    <n v="86"/>
    <n v="2.97E-5"/>
    <n v="1.2070000000000001E-4"/>
    <n v="3.9999999999999998E-7"/>
    <n v="3.43E-5"/>
    <n v="5.9601999999999997E-3"/>
    <n v="5.4616999999999999E-3"/>
    <n v="0"/>
    <n v="0"/>
    <n v="0"/>
    <n v="3.0360000000000001E-4"/>
    <n v="3.035E-4"/>
    <n v="1.2998746999999999"/>
    <n v="0.47450019999999998"/>
    <n v="0"/>
    <n v="3.9999999999999998E-6"/>
    <x v="10"/>
  </r>
  <r>
    <n v="86"/>
    <n v="2.9300000000000001E-5"/>
    <n v="1.1900000000000001E-4"/>
    <n v="3.9999999999999998E-7"/>
    <n v="3.3800000000000002E-5"/>
    <n v="5.8754999999999996E-3"/>
    <n v="5.3841000000000002E-3"/>
    <n v="0"/>
    <n v="0"/>
    <n v="0"/>
    <n v="2.9930000000000001E-4"/>
    <n v="2.9920000000000001E-4"/>
    <n v="1.2998748"/>
    <n v="0.47450029999999999"/>
    <n v="0"/>
    <n v="3.8999999999999999E-6"/>
    <x v="10"/>
  </r>
  <r>
    <n v="86"/>
    <n v="2.8900000000000001E-5"/>
    <n v="1.1730000000000001E-4"/>
    <n v="3.9999999999999998E-7"/>
    <n v="3.3300000000000003E-5"/>
    <n v="5.7920000000000003E-3"/>
    <n v="5.3076E-3"/>
    <n v="0"/>
    <n v="0"/>
    <n v="0"/>
    <n v="2.9500000000000001E-4"/>
    <n v="2.9490000000000001E-4"/>
    <n v="1.2998748"/>
    <n v="0.47450039999999999"/>
    <n v="0"/>
    <n v="3.8999999999999999E-6"/>
    <x v="10"/>
  </r>
  <r>
    <n v="86"/>
    <n v="2.8500000000000002E-5"/>
    <n v="1.1569999999999999E-4"/>
    <n v="3.9999999999999998E-7"/>
    <n v="3.2799999999999998E-5"/>
    <n v="5.7096999999999998E-3"/>
    <n v="5.2322000000000002E-3"/>
    <n v="0"/>
    <n v="0"/>
    <n v="0"/>
    <n v="2.9080000000000002E-4"/>
    <n v="2.9080000000000002E-4"/>
    <n v="1.2998749000000001"/>
    <n v="0.47450039999999999"/>
    <n v="0"/>
    <n v="3.8E-6"/>
    <x v="10"/>
  </r>
  <r>
    <n v="87"/>
    <n v="2.8099999999999999E-5"/>
    <n v="1.1400000000000001E-4"/>
    <n v="3.9999999999999998E-7"/>
    <n v="3.2400000000000001E-5"/>
    <n v="5.6284999999999998E-3"/>
    <n v="5.1577999999999997E-3"/>
    <n v="0"/>
    <n v="0"/>
    <n v="0"/>
    <n v="2.8669999999999998E-4"/>
    <n v="2.8659999999999997E-4"/>
    <n v="1.2998749999999999"/>
    <n v="0.47450049999999999"/>
    <n v="0"/>
    <n v="3.7000000000000002E-6"/>
    <x v="10"/>
  </r>
  <r>
    <n v="87"/>
    <n v="2.7699999999999999E-5"/>
    <n v="1.1239999999999999E-4"/>
    <n v="3.9999999999999998E-7"/>
    <n v="3.1900000000000003E-5"/>
    <n v="5.5484999999999996E-3"/>
    <n v="5.0844999999999996E-3"/>
    <n v="0"/>
    <n v="0"/>
    <n v="0"/>
    <n v="2.8259999999999998E-4"/>
    <n v="2.8249999999999998E-4"/>
    <n v="1.2998749999999999"/>
    <n v="0.47450049999999999"/>
    <n v="0"/>
    <n v="3.7000000000000002E-6"/>
    <x v="10"/>
  </r>
  <r>
    <n v="87"/>
    <n v="2.73E-5"/>
    <n v="1.108E-4"/>
    <n v="3.9999999999999998E-7"/>
    <n v="3.1399999999999998E-5"/>
    <n v="5.4697000000000001E-3"/>
    <n v="5.0121999999999996E-3"/>
    <n v="0"/>
    <n v="0"/>
    <n v="0"/>
    <n v="2.786E-4"/>
    <n v="2.7849999999999999E-4"/>
    <n v="1.2998751"/>
    <n v="0.47450059999999999"/>
    <n v="0"/>
    <n v="3.5999999999999998E-6"/>
    <x v="10"/>
  </r>
  <r>
    <n v="87"/>
    <n v="2.69E-5"/>
    <n v="1.092E-4"/>
    <n v="3.9999999999999998E-7"/>
    <n v="3.1000000000000001E-5"/>
    <n v="5.3918999999999998E-3"/>
    <n v="4.9410000000000001E-3"/>
    <n v="0"/>
    <n v="0"/>
    <n v="0"/>
    <n v="2.7460000000000001E-4"/>
    <n v="2.7460000000000001E-4"/>
    <n v="1.2998751"/>
    <n v="0.47450059999999999"/>
    <n v="0"/>
    <n v="3.5999999999999998E-6"/>
    <x v="10"/>
  </r>
  <r>
    <n v="88"/>
    <n v="2.65E-5"/>
    <n v="1.077E-4"/>
    <n v="3.9999999999999998E-7"/>
    <n v="3.0599999999999998E-5"/>
    <n v="5.3153000000000002E-3"/>
    <n v="4.8707999999999998E-3"/>
    <n v="0"/>
    <n v="0"/>
    <n v="0"/>
    <n v="2.7070000000000002E-4"/>
    <n v="2.7070000000000002E-4"/>
    <n v="1.2998752"/>
    <n v="0.4745007"/>
    <n v="0"/>
    <n v="3.4999999999999999E-6"/>
    <x v="10"/>
  </r>
  <r>
    <n v="88"/>
    <n v="2.62E-5"/>
    <n v="1.061E-4"/>
    <n v="3.9999999999999998E-7"/>
    <n v="3.01E-5"/>
    <n v="5.2396999999999999E-3"/>
    <n v="4.8015999999999996E-3"/>
    <n v="0"/>
    <n v="0"/>
    <n v="0"/>
    <n v="2.6689999999999998E-4"/>
    <n v="2.6679999999999998E-4"/>
    <n v="1.2998752"/>
    <n v="0.4745007"/>
    <n v="0"/>
    <n v="3.4999999999999999E-6"/>
    <x v="10"/>
  </r>
  <r>
    <n v="88"/>
    <n v="2.58E-5"/>
    <n v="1.0459999999999999E-4"/>
    <n v="3.9999999999999998E-7"/>
    <n v="2.97E-5"/>
    <n v="5.1653000000000003E-3"/>
    <n v="4.7333000000000002E-3"/>
    <n v="0"/>
    <n v="0"/>
    <n v="0"/>
    <n v="2.631E-4"/>
    <n v="2.63E-4"/>
    <n v="1.2998753000000001"/>
    <n v="0.4745008"/>
    <n v="0"/>
    <n v="3.4000000000000001E-6"/>
    <x v="10"/>
  </r>
  <r>
    <n v="88"/>
    <n v="2.5400000000000001E-5"/>
    <n v="1.031E-4"/>
    <n v="3.9999999999999998E-7"/>
    <n v="2.9300000000000001E-5"/>
    <n v="5.0917999999999996E-3"/>
    <n v="4.666E-3"/>
    <n v="0"/>
    <n v="0"/>
    <n v="0"/>
    <n v="2.5930000000000001E-4"/>
    <n v="2.5930000000000001E-4"/>
    <n v="1.2998753000000001"/>
    <n v="0.4745008"/>
    <n v="0"/>
    <n v="3.4000000000000001E-6"/>
    <x v="10"/>
  </r>
  <r>
    <n v="89"/>
    <n v="2.51E-5"/>
    <n v="1.0170000000000001E-4"/>
    <n v="3.9999999999999998E-7"/>
    <n v="2.8900000000000001E-5"/>
    <n v="5.0194999999999997E-3"/>
    <n v="4.5997E-3"/>
    <n v="0"/>
    <n v="0"/>
    <n v="0"/>
    <n v="2.5569999999999998E-4"/>
    <n v="2.5559999999999998E-4"/>
    <n v="1.2998753000000001"/>
    <n v="0.4745008"/>
    <n v="0"/>
    <n v="3.3000000000000002E-6"/>
    <x v="10"/>
  </r>
  <r>
    <n v="89"/>
    <n v="2.4700000000000001E-5"/>
    <n v="1.002E-4"/>
    <n v="3.9999999999999998E-7"/>
    <n v="2.8399999999999999E-5"/>
    <n v="4.9481000000000004E-3"/>
    <n v="4.5344000000000001E-3"/>
    <n v="0"/>
    <n v="0"/>
    <n v="0"/>
    <n v="2.52E-4"/>
    <n v="2.52E-4"/>
    <n v="1.2998753999999999"/>
    <n v="0.4745009"/>
    <n v="0"/>
    <n v="3.3000000000000002E-6"/>
    <x v="10"/>
  </r>
  <r>
    <n v="89"/>
    <n v="2.4300000000000001E-5"/>
    <n v="9.8800000000000003E-5"/>
    <n v="2.9999999999999999E-7"/>
    <n v="2.8E-5"/>
    <n v="4.8777999999999998E-3"/>
    <n v="4.4698999999999997E-3"/>
    <n v="0"/>
    <n v="0"/>
    <n v="0"/>
    <n v="2.4840000000000002E-4"/>
    <n v="2.4840000000000002E-4"/>
    <n v="1.2998753999999999"/>
    <n v="0.4745009"/>
    <n v="0"/>
    <n v="3.1999999999999999E-6"/>
    <x v="10"/>
  </r>
  <r>
    <n v="89"/>
    <n v="2.4000000000000001E-5"/>
    <n v="9.7399999999999996E-5"/>
    <n v="2.9999999999999999E-7"/>
    <n v="2.76E-5"/>
    <n v="4.8085000000000003E-3"/>
    <n v="4.4064000000000004E-3"/>
    <n v="0"/>
    <n v="0"/>
    <n v="0"/>
    <n v="2.4489999999999999E-4"/>
    <n v="2.4489999999999999E-4"/>
    <n v="1.2998753999999999"/>
    <n v="0.4745009"/>
    <n v="0"/>
    <n v="3.1999999999999999E-6"/>
    <x v="10"/>
  </r>
  <r>
    <n v="90"/>
    <n v="2.37E-5"/>
    <n v="9.6000000000000002E-5"/>
    <n v="2.9999999999999999E-7"/>
    <n v="2.72E-5"/>
    <n v="4.7400999999999997E-3"/>
    <n v="4.3438000000000001E-3"/>
    <n v="0"/>
    <n v="0"/>
    <n v="0"/>
    <n v="2.4140000000000001E-4"/>
    <n v="2.4140000000000001E-4"/>
    <n v="1.2998755"/>
    <n v="0.47450100000000001"/>
    <n v="0"/>
    <n v="3.1999999999999999E-6"/>
    <x v="10"/>
  </r>
  <r>
    <n v="90"/>
    <n v="2.3300000000000001E-5"/>
    <n v="9.4699999999999998E-5"/>
    <n v="2.9999999999999999E-7"/>
    <n v="2.69E-5"/>
    <n v="4.6727000000000001E-3"/>
    <n v="4.2820000000000002E-3"/>
    <n v="0"/>
    <n v="0"/>
    <n v="0"/>
    <n v="2.3800000000000001E-4"/>
    <n v="2.3800000000000001E-4"/>
    <n v="1.2998755"/>
    <n v="0.47450100000000001"/>
    <n v="0"/>
    <n v="3.1E-6"/>
    <x v="10"/>
  </r>
  <r>
    <n v="90"/>
    <n v="2.3E-5"/>
    <n v="9.3300000000000005E-5"/>
    <n v="2.9999999999999999E-7"/>
    <n v="2.65E-5"/>
    <n v="4.6062999999999998E-3"/>
    <n v="4.2211999999999996E-3"/>
    <n v="0"/>
    <n v="0"/>
    <n v="0"/>
    <n v="2.3460000000000001E-4"/>
    <n v="2.3460000000000001E-4"/>
    <n v="1.2998755"/>
    <n v="0.47450100000000001"/>
    <n v="0"/>
    <n v="3.1E-6"/>
    <x v="10"/>
  </r>
  <r>
    <n v="90"/>
    <n v="2.27E-5"/>
    <n v="9.2E-5"/>
    <n v="2.9999999999999999E-7"/>
    <n v="2.6100000000000001E-5"/>
    <n v="4.5408000000000002E-3"/>
    <n v="4.1612000000000003E-3"/>
    <n v="0"/>
    <n v="0"/>
    <n v="0"/>
    <n v="2.3130000000000001E-4"/>
    <n v="2.3120000000000001E-4"/>
    <n v="1.2998756"/>
    <n v="0.47450100000000001"/>
    <n v="0"/>
    <n v="3.0000000000000001E-6"/>
    <x v="10"/>
  </r>
  <r>
    <n v="91"/>
    <n v="2.23E-5"/>
    <n v="9.0699999999999996E-5"/>
    <n v="2.9999999999999999E-7"/>
    <n v="2.5700000000000001E-5"/>
    <n v="4.4762999999999999E-3"/>
    <n v="4.1019999999999997E-3"/>
    <n v="0"/>
    <n v="0"/>
    <n v="0"/>
    <n v="2.2800000000000001E-4"/>
    <n v="2.2800000000000001E-4"/>
    <n v="1.2998756"/>
    <n v="0.47450100000000001"/>
    <n v="0"/>
    <n v="3.0000000000000001E-6"/>
    <x v="10"/>
  </r>
  <r>
    <n v="91"/>
    <n v="2.1999999999999999E-5"/>
    <n v="8.9400000000000005E-5"/>
    <n v="2.9999999999999999E-7"/>
    <n v="2.5400000000000001E-5"/>
    <n v="4.4127000000000003E-3"/>
    <n v="4.0436999999999999E-3"/>
    <n v="0"/>
    <n v="0"/>
    <n v="0"/>
    <n v="2.2479999999999999E-4"/>
    <n v="2.2469999999999999E-4"/>
    <n v="1.2998756"/>
    <n v="0.47450110000000001"/>
    <n v="0"/>
    <n v="2.9000000000000002E-6"/>
    <x v="10"/>
  </r>
  <r>
    <n v="91"/>
    <n v="2.1699999999999999E-5"/>
    <n v="8.81E-5"/>
    <n v="2.9999999999999999E-7"/>
    <n v="2.5000000000000001E-5"/>
    <n v="4.3499999999999997E-3"/>
    <n v="3.9861999999999996E-3"/>
    <n v="0"/>
    <n v="0"/>
    <n v="0"/>
    <n v="2.2159999999999999E-4"/>
    <n v="2.2149999999999999E-4"/>
    <n v="1.2998756"/>
    <n v="0.47450110000000001"/>
    <n v="0"/>
    <n v="2.9000000000000002E-6"/>
    <x v="10"/>
  </r>
  <r>
    <n v="91"/>
    <n v="2.1399999999999998E-5"/>
    <n v="8.6899999999999998E-5"/>
    <n v="2.9999999999999999E-7"/>
    <n v="2.4600000000000002E-5"/>
    <n v="4.2881000000000004E-3"/>
    <n v="3.9296000000000001E-3"/>
    <n v="0"/>
    <n v="0"/>
    <n v="0"/>
    <n v="2.184E-4"/>
    <n v="2.184E-4"/>
    <n v="1.2998756"/>
    <n v="0.47450110000000001"/>
    <n v="0"/>
    <n v="2.9000000000000002E-6"/>
    <x v="10"/>
  </r>
  <r>
    <n v="92"/>
    <n v="2.1100000000000001E-5"/>
    <n v="8.5599999999999994E-5"/>
    <n v="2.9999999999999999E-7"/>
    <n v="2.4300000000000001E-5"/>
    <n v="4.2272000000000004E-3"/>
    <n v="3.8736999999999999E-3"/>
    <n v="0"/>
    <n v="0"/>
    <n v="0"/>
    <n v="2.153E-4"/>
    <n v="2.153E-4"/>
    <n v="1.2998757000000001"/>
    <n v="0.47450110000000001"/>
    <n v="0"/>
    <n v="2.7999999999999999E-6"/>
    <x v="10"/>
  </r>
  <r>
    <n v="92"/>
    <n v="2.0800000000000001E-5"/>
    <n v="8.4400000000000005E-5"/>
    <n v="2.9999999999999999E-7"/>
    <n v="2.4000000000000001E-5"/>
    <n v="4.1671E-3"/>
    <n v="3.8187E-3"/>
    <n v="0"/>
    <n v="0"/>
    <n v="0"/>
    <n v="2.1230000000000001E-4"/>
    <n v="2.1220000000000001E-4"/>
    <n v="1.2998757000000001"/>
    <n v="0.47450110000000001"/>
    <n v="0"/>
    <n v="2.7999999999999999E-6"/>
    <x v="10"/>
  </r>
  <r>
    <n v="92"/>
    <n v="2.05E-5"/>
    <n v="8.3200000000000003E-5"/>
    <n v="2.9999999999999999E-7"/>
    <n v="2.3600000000000001E-5"/>
    <n v="4.1079000000000003E-3"/>
    <n v="3.7644000000000002E-3"/>
    <n v="0"/>
    <n v="0"/>
    <n v="0"/>
    <n v="2.0919999999999999E-4"/>
    <n v="2.0919999999999999E-4"/>
    <n v="1.2998757000000001"/>
    <n v="0.47450120000000001"/>
    <n v="0"/>
    <n v="2.7E-6"/>
    <x v="10"/>
  </r>
  <r>
    <n v="92"/>
    <n v="2.02E-5"/>
    <n v="8.2000000000000001E-5"/>
    <n v="2.9999999999999999E-7"/>
    <n v="2.3300000000000001E-5"/>
    <n v="4.0495000000000001E-3"/>
    <n v="3.7109E-3"/>
    <n v="0"/>
    <n v="0"/>
    <n v="0"/>
    <n v="2.063E-4"/>
    <n v="2.062E-4"/>
    <n v="1.2998757000000001"/>
    <n v="0.47450120000000001"/>
    <n v="0"/>
    <n v="2.7E-6"/>
    <x v="10"/>
  </r>
  <r>
    <n v="93"/>
    <n v="1.9899999999999999E-5"/>
    <n v="8.0900000000000001E-5"/>
    <n v="2.9999999999999999E-7"/>
    <n v="2.2900000000000001E-5"/>
    <n v="3.9918999999999996E-3"/>
    <n v="3.6581999999999999E-3"/>
    <n v="0"/>
    <n v="0"/>
    <n v="0"/>
    <n v="2.0330000000000001E-4"/>
    <n v="2.0330000000000001E-4"/>
    <n v="1.2998757000000001"/>
    <n v="0.47450120000000001"/>
    <n v="0"/>
    <n v="2.7E-6"/>
    <x v="10"/>
  </r>
  <r>
    <n v="93"/>
    <n v="1.9599999999999999E-5"/>
    <n v="7.9699999999999999E-5"/>
    <n v="2.9999999999999999E-7"/>
    <n v="2.26E-5"/>
    <n v="3.9351999999999998E-3"/>
    <n v="3.6061999999999999E-3"/>
    <n v="0"/>
    <n v="0"/>
    <n v="0"/>
    <n v="2.0039999999999999E-4"/>
    <n v="2.0039999999999999E-4"/>
    <n v="1.2998757000000001"/>
    <n v="0.47450120000000001"/>
    <n v="0"/>
    <n v="2.6000000000000001E-6"/>
    <x v="10"/>
  </r>
  <r>
    <n v="93"/>
    <n v="1.9400000000000001E-5"/>
    <n v="7.86E-5"/>
    <n v="2.9999999999999999E-7"/>
    <n v="2.23E-5"/>
    <n v="3.8793E-3"/>
    <n v="3.5549000000000002E-3"/>
    <n v="0"/>
    <n v="0"/>
    <n v="0"/>
    <n v="1.9760000000000001E-4"/>
    <n v="1.9760000000000001E-4"/>
    <n v="1.2998757999999999"/>
    <n v="0.47450120000000001"/>
    <n v="0"/>
    <n v="2.6000000000000001E-6"/>
    <x v="10"/>
  </r>
  <r>
    <n v="93"/>
    <n v="1.91E-5"/>
    <n v="7.75E-5"/>
    <n v="2.9999999999999999E-7"/>
    <n v="2.1999999999999999E-5"/>
    <n v="3.8241E-3"/>
    <n v="3.5044E-3"/>
    <n v="0"/>
    <n v="0"/>
    <n v="0"/>
    <n v="1.9479999999999999E-4"/>
    <n v="1.9469999999999999E-4"/>
    <n v="1.2998757999999999"/>
    <n v="0.47450120000000001"/>
    <n v="0"/>
    <n v="2.5000000000000002E-6"/>
    <x v="10"/>
  </r>
  <r>
    <n v="94"/>
    <n v="1.88E-5"/>
    <n v="7.64E-5"/>
    <n v="2.9999999999999999E-7"/>
    <n v="2.1699999999999999E-5"/>
    <n v="3.7697999999999998E-3"/>
    <n v="3.4545999999999999E-3"/>
    <n v="0"/>
    <n v="0"/>
    <n v="0"/>
    <n v="1.92E-4"/>
    <n v="1.92E-4"/>
    <n v="1.2998757999999999"/>
    <n v="0.47450120000000001"/>
    <n v="0"/>
    <n v="2.5000000000000002E-6"/>
    <x v="10"/>
  </r>
  <r>
    <n v="94"/>
    <n v="1.8499999999999999E-5"/>
    <n v="7.5300000000000001E-5"/>
    <n v="2.9999999999999999E-7"/>
    <n v="2.1399999999999998E-5"/>
    <n v="3.7161999999999998E-3"/>
    <n v="3.4055000000000001E-3"/>
    <n v="0"/>
    <n v="0"/>
    <n v="0"/>
    <n v="1.8929999999999999E-4"/>
    <n v="1.8919999999999999E-4"/>
    <n v="1.2998757999999999"/>
    <n v="0.47450120000000001"/>
    <n v="0"/>
    <n v="2.5000000000000002E-6"/>
    <x v="10"/>
  </r>
  <r>
    <n v="94"/>
    <n v="1.8300000000000001E-5"/>
    <n v="7.4200000000000001E-5"/>
    <n v="2.9999999999999999E-7"/>
    <n v="2.1100000000000001E-5"/>
    <n v="3.6633999999999998E-3"/>
    <n v="3.3571E-3"/>
    <n v="0"/>
    <n v="0"/>
    <n v="0"/>
    <n v="1.8660000000000001E-4"/>
    <n v="1.8660000000000001E-4"/>
    <n v="1.2998757999999999"/>
    <n v="0.47450130000000001"/>
    <n v="0"/>
    <n v="2.3999999999999999E-6"/>
    <x v="10"/>
  </r>
  <r>
    <n v="94"/>
    <n v="1.8E-5"/>
    <n v="7.3200000000000004E-5"/>
    <n v="2.9999999999999999E-7"/>
    <n v="2.0800000000000001E-5"/>
    <n v="3.6113E-3"/>
    <n v="3.3094000000000001E-3"/>
    <n v="0"/>
    <n v="0"/>
    <n v="0"/>
    <n v="1.839E-4"/>
    <n v="1.839E-4"/>
    <n v="1.2998757999999999"/>
    <n v="0.47450130000000001"/>
    <n v="0"/>
    <n v="2.3999999999999999E-6"/>
    <x v="10"/>
  </r>
  <r>
    <n v="95"/>
    <n v="1.7799999999999999E-5"/>
    <n v="7.2100000000000004E-5"/>
    <n v="2.9999999999999999E-7"/>
    <n v="2.05E-5"/>
    <n v="3.5599999999999998E-3"/>
    <n v="3.2623000000000001E-3"/>
    <n v="0"/>
    <n v="0"/>
    <n v="0"/>
    <n v="1.8129999999999999E-4"/>
    <n v="1.8129999999999999E-4"/>
    <n v="1.2998757999999999"/>
    <n v="0.47450130000000001"/>
    <n v="0"/>
    <n v="2.3999999999999999E-6"/>
    <x v="10"/>
  </r>
  <r>
    <n v="95"/>
    <n v="1.7499999999999998E-5"/>
    <n v="7.1099999999999994E-5"/>
    <n v="1.9999999999999999E-7"/>
    <n v="2.02E-5"/>
    <n v="3.5094000000000002E-3"/>
    <n v="3.2158999999999998E-3"/>
    <n v="0"/>
    <n v="0"/>
    <n v="0"/>
    <n v="1.7880000000000001E-4"/>
    <n v="1.7870000000000001E-4"/>
    <n v="1.2998757999999999"/>
    <n v="0.47450130000000001"/>
    <n v="0"/>
    <n v="2.3E-6"/>
    <x v="10"/>
  </r>
  <r>
    <n v="95"/>
    <n v="1.73E-5"/>
    <n v="7.0099999999999996E-5"/>
    <n v="1.9999999999999999E-7"/>
    <n v="1.9899999999999999E-5"/>
    <n v="3.4594999999999999E-3"/>
    <n v="3.1702000000000002E-3"/>
    <n v="0"/>
    <n v="0"/>
    <n v="0"/>
    <n v="1.762E-4"/>
    <n v="1.762E-4"/>
    <n v="1.2998757999999999"/>
    <n v="0.47450130000000001"/>
    <n v="0"/>
    <n v="2.3E-6"/>
    <x v="10"/>
  </r>
  <r>
    <n v="95"/>
    <n v="1.7E-5"/>
    <n v="6.9099999999999999E-5"/>
    <n v="1.9999999999999999E-7"/>
    <n v="1.9599999999999999E-5"/>
    <n v="3.4102999999999998E-3"/>
    <n v="3.1251999999999999E-3"/>
    <n v="0"/>
    <n v="0"/>
    <n v="0"/>
    <n v="1.7369999999999999E-4"/>
    <n v="1.7369999999999999E-4"/>
    <n v="1.2998759"/>
    <n v="0.47450130000000001"/>
    <n v="0"/>
    <n v="2.3E-6"/>
    <x v="10"/>
  </r>
  <r>
    <n v="96"/>
    <n v="1.6799999999999998E-5"/>
    <n v="6.8100000000000002E-5"/>
    <n v="1.9999999999999999E-7"/>
    <n v="1.9300000000000002E-5"/>
    <n v="3.3617999999999999E-3"/>
    <n v="3.0807999999999999E-3"/>
    <n v="0"/>
    <n v="0"/>
    <n v="0"/>
    <n v="1.7119999999999999E-4"/>
    <n v="1.7119999999999999E-4"/>
    <n v="1.2998759"/>
    <n v="0.47450130000000001"/>
    <n v="0"/>
    <n v="2.2000000000000001E-6"/>
    <x v="10"/>
  </r>
  <r>
    <n v="96"/>
    <n v="1.6500000000000001E-5"/>
    <n v="6.7100000000000005E-5"/>
    <n v="1.9999999999999999E-7"/>
    <n v="1.9000000000000001E-5"/>
    <n v="3.3140999999999999E-3"/>
    <n v="3.0370000000000002E-3"/>
    <n v="0"/>
    <n v="0"/>
    <n v="0"/>
    <n v="1.6880000000000001E-4"/>
    <n v="1.6880000000000001E-4"/>
    <n v="1.2998759"/>
    <n v="0.47450130000000001"/>
    <n v="0"/>
    <n v="2.2000000000000001E-6"/>
    <x v="10"/>
  </r>
  <r>
    <n v="96"/>
    <n v="1.63E-5"/>
    <n v="6.6199999999999996E-5"/>
    <n v="1.9999999999999999E-7"/>
    <n v="1.88E-5"/>
    <n v="3.2669000000000001E-3"/>
    <n v="2.9938E-3"/>
    <n v="0"/>
    <n v="0"/>
    <n v="0"/>
    <n v="1.6640000000000001E-4"/>
    <n v="1.6640000000000001E-4"/>
    <n v="1.2998759"/>
    <n v="0.47450130000000001"/>
    <n v="0"/>
    <n v="2.2000000000000001E-6"/>
    <x v="10"/>
  </r>
  <r>
    <n v="96"/>
    <n v="1.6099999999999998E-5"/>
    <n v="6.5199999999999999E-5"/>
    <n v="1.9999999999999999E-7"/>
    <n v="1.8499999999999999E-5"/>
    <n v="3.2204999999999998E-3"/>
    <n v="2.9513E-3"/>
    <n v="0"/>
    <n v="0"/>
    <n v="0"/>
    <n v="1.64E-4"/>
    <n v="1.64E-4"/>
    <n v="1.2998759"/>
    <n v="0.47450130000000001"/>
    <n v="0"/>
    <n v="2.0999999999999998E-6"/>
    <x v="10"/>
  </r>
  <r>
    <n v="97"/>
    <n v="1.5800000000000001E-5"/>
    <n v="6.4300000000000004E-5"/>
    <n v="1.9999999999999999E-7"/>
    <n v="1.8199999999999999E-5"/>
    <n v="3.1746999999999999E-3"/>
    <n v="2.9093000000000001E-3"/>
    <n v="0"/>
    <n v="0"/>
    <n v="0"/>
    <n v="1.617E-4"/>
    <n v="1.617E-4"/>
    <n v="1.2998759"/>
    <n v="0.47450130000000001"/>
    <n v="0"/>
    <n v="2.0999999999999998E-6"/>
    <x v="10"/>
  </r>
  <r>
    <n v="97"/>
    <n v="1.56E-5"/>
    <n v="6.3399999999999996E-5"/>
    <n v="1.9999999999999999E-7"/>
    <n v="1.8E-5"/>
    <n v="3.1296000000000002E-3"/>
    <n v="2.8679999999999999E-3"/>
    <n v="0"/>
    <n v="0"/>
    <n v="0"/>
    <n v="1.594E-4"/>
    <n v="1.594E-4"/>
    <n v="1.2998759"/>
    <n v="0.47450130000000001"/>
    <n v="0"/>
    <n v="2.0999999999999998E-6"/>
    <x v="10"/>
  </r>
  <r>
    <n v="97"/>
    <n v="1.5400000000000002E-5"/>
    <n v="6.2500000000000001E-5"/>
    <n v="1.9999999999999999E-7"/>
    <n v="1.77E-5"/>
    <n v="3.0850999999999999E-3"/>
    <n v="2.8272000000000002E-3"/>
    <n v="0"/>
    <n v="0"/>
    <n v="0"/>
    <n v="1.571E-4"/>
    <n v="1.571E-4"/>
    <n v="1.2998759"/>
    <n v="0.47450130000000001"/>
    <n v="0"/>
    <n v="2.0999999999999998E-6"/>
    <x v="10"/>
  </r>
  <r>
    <n v="97"/>
    <n v="1.52E-5"/>
    <n v="6.1600000000000007E-5"/>
    <n v="1.9999999999999999E-7"/>
    <n v="1.7499999999999998E-5"/>
    <n v="3.0412999999999998E-3"/>
    <n v="2.787E-3"/>
    <n v="0"/>
    <n v="0"/>
    <n v="0"/>
    <n v="1.549E-4"/>
    <n v="1.549E-4"/>
    <n v="1.2998759"/>
    <n v="0.47450130000000001"/>
    <n v="0"/>
    <n v="1.9999999999999999E-6"/>
    <x v="10"/>
  </r>
  <r>
    <n v="98"/>
    <n v="1.5E-5"/>
    <n v="6.0699999999999998E-5"/>
    <n v="1.9999999999999999E-7"/>
    <n v="1.7200000000000001E-5"/>
    <n v="2.9981000000000001E-3"/>
    <n v="2.7474000000000001E-3"/>
    <n v="0"/>
    <n v="0"/>
    <n v="0"/>
    <n v="1.527E-4"/>
    <n v="1.527E-4"/>
    <n v="1.2998759"/>
    <n v="0.47450130000000001"/>
    <n v="0"/>
    <n v="1.9999999999999999E-6"/>
    <x v="10"/>
  </r>
  <r>
    <n v="98"/>
    <n v="1.47E-5"/>
    <n v="5.9899999999999999E-5"/>
    <n v="1.9999999999999999E-7"/>
    <n v="1.7E-5"/>
    <n v="2.9554E-3"/>
    <n v="2.7082999999999999E-3"/>
    <n v="0"/>
    <n v="0"/>
    <n v="0"/>
    <n v="1.505E-4"/>
    <n v="1.505E-4"/>
    <n v="1.2998759"/>
    <n v="0.47450140000000002"/>
    <n v="0"/>
    <n v="1.9999999999999999E-6"/>
    <x v="10"/>
  </r>
  <r>
    <n v="98"/>
    <n v="1.45E-5"/>
    <n v="5.8999999999999998E-5"/>
    <n v="1.9999999999999999E-7"/>
    <n v="1.6699999999999999E-5"/>
    <n v="2.9134E-3"/>
    <n v="2.6698E-3"/>
    <n v="0"/>
    <n v="0"/>
    <n v="0"/>
    <n v="1.484E-4"/>
    <n v="1.484E-4"/>
    <n v="1.2998759"/>
    <n v="0.47450140000000002"/>
    <n v="0"/>
    <n v="1.9E-6"/>
    <x v="10"/>
  </r>
  <r>
    <n v="98"/>
    <n v="1.43E-5"/>
    <n v="5.8199999999999998E-5"/>
    <n v="1.9999999999999999E-7"/>
    <n v="1.6500000000000001E-5"/>
    <n v="2.872E-3"/>
    <n v="2.6319E-3"/>
    <n v="0"/>
    <n v="0"/>
    <n v="0"/>
    <n v="1.4630000000000001E-4"/>
    <n v="1.4630000000000001E-4"/>
    <n v="1.2998759"/>
    <n v="0.47450140000000002"/>
    <n v="0"/>
    <n v="1.9E-6"/>
    <x v="10"/>
  </r>
  <r>
    <n v="99"/>
    <n v="1.4100000000000001E-5"/>
    <n v="5.7399999999999999E-5"/>
    <n v="1.9999999999999999E-7"/>
    <n v="1.63E-5"/>
    <n v="2.8311999999999999E-3"/>
    <n v="2.5945E-3"/>
    <n v="0"/>
    <n v="0"/>
    <n v="0"/>
    <n v="1.4420000000000001E-4"/>
    <n v="1.4420000000000001E-4"/>
    <n v="1.2998759"/>
    <n v="0.47450140000000002"/>
    <n v="0"/>
    <n v="1.9E-6"/>
    <x v="10"/>
  </r>
  <r>
    <n v="99"/>
    <n v="1.3900000000000001E-5"/>
    <n v="5.6499999999999998E-5"/>
    <n v="1.9999999999999999E-7"/>
    <n v="1.5999999999999999E-5"/>
    <n v="2.7910000000000001E-3"/>
    <n v="2.5576000000000002E-3"/>
    <n v="0"/>
    <n v="0"/>
    <n v="0"/>
    <n v="1.4219999999999999E-4"/>
    <n v="1.4210000000000001E-4"/>
    <n v="1.2998759"/>
    <n v="0.47450140000000002"/>
    <n v="0"/>
    <n v="1.9E-6"/>
    <x v="10"/>
  </r>
  <r>
    <n v="99"/>
    <n v="1.3699999999999999E-5"/>
    <n v="5.5699999999999999E-5"/>
    <n v="1.9999999999999999E-7"/>
    <n v="1.5800000000000001E-5"/>
    <n v="2.7512999999999999E-3"/>
    <n v="2.5213000000000002E-3"/>
    <n v="0"/>
    <n v="0"/>
    <n v="0"/>
    <n v="1.4009999999999999E-4"/>
    <n v="1.4009999999999999E-4"/>
    <n v="1.2998759"/>
    <n v="0.47450140000000002"/>
    <n v="0"/>
    <n v="1.7999999999999999E-6"/>
    <x v="10"/>
  </r>
  <r>
    <n v="99"/>
    <n v="1.3499999999999999E-5"/>
    <n v="5.49E-5"/>
    <n v="1.9999999999999999E-7"/>
    <n v="1.56E-5"/>
    <n v="2.7122000000000001E-3"/>
    <n v="2.4854E-3"/>
    <n v="0"/>
    <n v="0"/>
    <n v="0"/>
    <n v="1.381E-4"/>
    <n v="1.381E-4"/>
    <n v="1.2998759"/>
    <n v="0.47450140000000002"/>
    <n v="0"/>
    <n v="1.7999999999999999E-6"/>
    <x v="10"/>
  </r>
  <r>
    <n v="100"/>
    <n v="1.33E-5"/>
    <n v="5.4200000000000003E-5"/>
    <n v="1.9999999999999999E-7"/>
    <n v="1.5400000000000002E-5"/>
    <n v="2.6735999999999999E-3"/>
    <n v="2.4501000000000002E-3"/>
    <n v="0"/>
    <n v="0"/>
    <n v="0"/>
    <n v="1.362E-4"/>
    <n v="1.362E-4"/>
    <n v="1.2998759"/>
    <n v="0.47450140000000002"/>
    <n v="0"/>
    <n v="1.7999999999999999E-6"/>
    <x v="10"/>
  </r>
  <r>
    <n v="100"/>
    <n v="1.3200000000000001E-5"/>
    <n v="5.3399999999999997E-5"/>
    <n v="1.9999999999999999E-7"/>
    <n v="1.52E-5"/>
    <n v="2.6356000000000001E-3"/>
    <n v="2.4153E-3"/>
    <n v="0"/>
    <n v="0"/>
    <n v="0"/>
    <n v="1.3420000000000001E-4"/>
    <n v="1.3420000000000001E-4"/>
    <n v="1.2998759"/>
    <n v="0.47450140000000002"/>
    <n v="0"/>
    <n v="1.7999999999999999E-6"/>
    <x v="10"/>
  </r>
  <r>
    <n v="100"/>
    <n v="1.2999999999999999E-5"/>
    <n v="5.2599999999999998E-5"/>
    <n v="1.9999999999999999E-7"/>
    <n v="1.49E-5"/>
    <n v="2.5982000000000002E-3"/>
    <n v="2.3809E-3"/>
    <n v="0"/>
    <n v="0"/>
    <n v="0"/>
    <n v="1.3229999999999999E-4"/>
    <n v="1.3229999999999999E-4"/>
    <n v="1.2998759"/>
    <n v="0.47450140000000002"/>
    <n v="0"/>
    <n v="1.7E-6"/>
    <x v="10"/>
  </r>
  <r>
    <n v="100"/>
    <n v="1.2799999999999999E-5"/>
    <n v="5.1900000000000001E-5"/>
    <n v="1.9999999999999999E-7"/>
    <n v="1.47E-5"/>
    <n v="2.5612E-3"/>
    <n v="2.3471E-3"/>
    <n v="0"/>
    <n v="0"/>
    <n v="0"/>
    <n v="1.305E-4"/>
    <n v="1.304E-4"/>
    <n v="1.2998759"/>
    <n v="0.47450140000000002"/>
    <n v="0"/>
    <n v="1.7E-6"/>
    <x v="10"/>
  </r>
  <r>
    <n v="101"/>
    <n v="1.26E-5"/>
    <n v="5.1100000000000002E-5"/>
    <n v="1.9999999999999999E-7"/>
    <n v="1.45E-5"/>
    <n v="2.5247999999999998E-3"/>
    <n v="2.3137000000000001E-3"/>
    <n v="0"/>
    <n v="0"/>
    <n v="0"/>
    <n v="1.2860000000000001E-4"/>
    <n v="1.2860000000000001E-4"/>
    <n v="1.2998759"/>
    <n v="0.47450140000000002"/>
    <n v="0"/>
    <n v="1.7E-6"/>
    <x v="10"/>
  </r>
  <r>
    <n v="101"/>
    <n v="1.24E-5"/>
    <n v="5.0399999999999999E-5"/>
    <n v="1.9999999999999999E-7"/>
    <n v="1.43E-5"/>
    <n v="2.4889000000000001E-3"/>
    <n v="2.2809000000000002E-3"/>
    <n v="0"/>
    <n v="0"/>
    <n v="0"/>
    <n v="1.2679999999999999E-4"/>
    <n v="1.2679999999999999E-4"/>
    <n v="1.299876"/>
    <n v="0.47450140000000002"/>
    <n v="0"/>
    <n v="1.7E-6"/>
    <x v="10"/>
  </r>
  <r>
    <n v="101"/>
    <n v="1.22E-5"/>
    <n v="4.9700000000000002E-5"/>
    <n v="1.9999999999999999E-7"/>
    <n v="1.4100000000000001E-5"/>
    <n v="2.4535999999999998E-3"/>
    <n v="2.2483999999999998E-3"/>
    <n v="0"/>
    <n v="0"/>
    <n v="0"/>
    <n v="1.25E-4"/>
    <n v="1.249E-4"/>
    <n v="1.299876"/>
    <n v="0.47450140000000002"/>
    <n v="0"/>
    <n v="1.5999999999999999E-6"/>
    <x v="10"/>
  </r>
  <r>
    <n v="101"/>
    <n v="1.2099999999999999E-5"/>
    <n v="4.8999999999999998E-5"/>
    <n v="1.9999999999999999E-7"/>
    <n v="1.3900000000000001E-5"/>
    <n v="2.4187000000000002E-3"/>
    <n v="2.2165000000000002E-3"/>
    <n v="0"/>
    <n v="0"/>
    <n v="0"/>
    <n v="1.2320000000000001E-4"/>
    <n v="1.2320000000000001E-4"/>
    <n v="1.299876"/>
    <n v="0.47450140000000002"/>
    <n v="0"/>
    <n v="1.5999999999999999E-6"/>
    <x v="10"/>
  </r>
  <r>
    <n v="102"/>
    <n v="1.19E-5"/>
    <n v="4.8300000000000002E-5"/>
    <n v="1.9999999999999999E-7"/>
    <n v="1.3699999999999999E-5"/>
    <n v="2.3842999999999998E-3"/>
    <n v="2.1849999999999999E-3"/>
    <n v="0"/>
    <n v="0"/>
    <n v="0"/>
    <n v="1.214E-4"/>
    <n v="1.214E-4"/>
    <n v="1.299876"/>
    <n v="0.47450140000000002"/>
    <n v="0"/>
    <n v="1.5999999999999999E-6"/>
    <x v="10"/>
  </r>
  <r>
    <n v="102"/>
    <n v="1.17E-5"/>
    <n v="4.7599999999999998E-5"/>
    <n v="1.9999999999999999E-7"/>
    <n v="1.3499999999999999E-5"/>
    <n v="2.3503999999999999E-3"/>
    <n v="2.1538999999999998E-3"/>
    <n v="0"/>
    <n v="0"/>
    <n v="0"/>
    <n v="1.197E-4"/>
    <n v="1.197E-4"/>
    <n v="1.299876"/>
    <n v="0.47450140000000002"/>
    <n v="0"/>
    <n v="1.5999999999999999E-6"/>
    <x v="10"/>
  </r>
  <r>
    <n v="102"/>
    <n v="1.1600000000000001E-5"/>
    <n v="4.6900000000000002E-5"/>
    <n v="1.9999999999999999E-7"/>
    <n v="1.33E-5"/>
    <n v="2.317E-3"/>
    <n v="2.1232999999999998E-3"/>
    <n v="0"/>
    <n v="0"/>
    <n v="0"/>
    <n v="1.18E-4"/>
    <n v="1.18E-4"/>
    <n v="1.299876"/>
    <n v="0.47450140000000002"/>
    <n v="0"/>
    <n v="1.5E-6"/>
    <x v="10"/>
  </r>
  <r>
    <n v="102"/>
    <n v="1.1399999999999999E-5"/>
    <n v="4.6300000000000001E-5"/>
    <n v="1.9999999999999999E-7"/>
    <n v="1.31E-5"/>
    <n v="2.2840999999999998E-3"/>
    <n v="2.0931000000000001E-3"/>
    <n v="0"/>
    <n v="0"/>
    <n v="0"/>
    <n v="1.1629999999999999E-4"/>
    <n v="1.1629999999999999E-4"/>
    <n v="1.299876"/>
    <n v="0.47450140000000002"/>
    <n v="0"/>
    <n v="1.5E-6"/>
    <x v="10"/>
  </r>
  <r>
    <n v="103"/>
    <n v="1.1199999999999999E-5"/>
    <n v="4.5599999999999997E-5"/>
    <n v="1.9999999999999999E-7"/>
    <n v="1.29E-5"/>
    <n v="2.2515999999999999E-3"/>
    <n v="2.0634E-3"/>
    <n v="0"/>
    <n v="0"/>
    <n v="0"/>
    <n v="1.147E-4"/>
    <n v="1.147E-4"/>
    <n v="1.299876"/>
    <n v="0.47450140000000002"/>
    <n v="0"/>
    <n v="1.5E-6"/>
    <x v="10"/>
  </r>
  <r>
    <n v="103"/>
    <n v="1.11E-5"/>
    <n v="4.5000000000000003E-5"/>
    <n v="1.9999999999999999E-7"/>
    <n v="1.2799999999999999E-5"/>
    <n v="2.2196E-3"/>
    <n v="2.0339999999999998E-3"/>
    <n v="0"/>
    <n v="0"/>
    <n v="0"/>
    <n v="1.131E-4"/>
    <n v="1.13E-4"/>
    <n v="1.299876"/>
    <n v="0.47450140000000002"/>
    <n v="0"/>
    <n v="1.5E-6"/>
    <x v="10"/>
  </r>
  <r>
    <n v="103"/>
    <n v="1.0900000000000001E-5"/>
    <n v="4.4299999999999999E-5"/>
    <n v="1.9999999999999999E-7"/>
    <n v="1.26E-5"/>
    <n v="2.1881000000000001E-3"/>
    <n v="2.0051000000000001E-3"/>
    <n v="0"/>
    <n v="0"/>
    <n v="0"/>
    <n v="1.115E-4"/>
    <n v="1.114E-4"/>
    <n v="1.299876"/>
    <n v="0.47450140000000002"/>
    <n v="0"/>
    <n v="1.5E-6"/>
    <x v="10"/>
  </r>
  <r>
    <n v="103"/>
    <n v="1.08E-5"/>
    <n v="4.3699999999999998E-5"/>
    <n v="1.9999999999999999E-7"/>
    <n v="1.24E-5"/>
    <n v="2.1570000000000001E-3"/>
    <n v="1.9765999999999998E-3"/>
    <n v="0"/>
    <n v="0"/>
    <n v="0"/>
    <n v="1.099E-4"/>
    <n v="1.098E-4"/>
    <n v="1.299876"/>
    <n v="0.47450140000000002"/>
    <n v="0"/>
    <n v="1.3999999999999999E-6"/>
    <x v="10"/>
  </r>
  <r>
    <n v="104"/>
    <n v="1.06E-5"/>
    <n v="4.3099999999999997E-5"/>
    <n v="1.9999999999999999E-7"/>
    <n v="1.22E-5"/>
    <n v="2.1262999999999998E-3"/>
    <n v="1.9484999999999999E-3"/>
    <n v="0"/>
    <n v="0"/>
    <n v="0"/>
    <n v="1.083E-4"/>
    <n v="1.083E-4"/>
    <n v="1.299876"/>
    <n v="0.47450140000000002"/>
    <n v="0"/>
    <n v="1.3999999999999999E-6"/>
    <x v="10"/>
  </r>
  <r>
    <n v="104"/>
    <n v="1.0499999999999999E-5"/>
    <n v="4.2500000000000003E-5"/>
    <n v="9.9999999999999995E-8"/>
    <n v="1.2E-5"/>
    <n v="2.0961E-3"/>
    <n v="1.9208000000000001E-3"/>
    <n v="0"/>
    <n v="0"/>
    <n v="0"/>
    <n v="1.0679999999999999E-4"/>
    <n v="1.0670000000000001E-4"/>
    <n v="1.299876"/>
    <n v="0.47450140000000002"/>
    <n v="0"/>
    <n v="1.3999999999999999E-6"/>
    <x v="10"/>
  </r>
  <r>
    <n v="104"/>
    <n v="1.03E-5"/>
    <n v="4.1900000000000002E-5"/>
    <n v="9.9999999999999995E-8"/>
    <n v="1.19E-5"/>
    <n v="2.0663000000000001E-3"/>
    <n v="1.8935E-3"/>
    <n v="0"/>
    <n v="0"/>
    <n v="0"/>
    <n v="1.052E-4"/>
    <n v="1.052E-4"/>
    <n v="1.299876"/>
    <n v="0.47450140000000002"/>
    <n v="0"/>
    <n v="1.3999999999999999E-6"/>
    <x v="10"/>
  </r>
  <r>
    <n v="104"/>
    <n v="1.0200000000000001E-5"/>
    <n v="4.1300000000000001E-5"/>
    <n v="9.9999999999999995E-8"/>
    <n v="1.17E-5"/>
    <n v="2.0368999999999999E-3"/>
    <n v="1.8665999999999999E-3"/>
    <n v="0"/>
    <n v="0"/>
    <n v="0"/>
    <n v="1.038E-4"/>
    <n v="1.037E-4"/>
    <n v="1.299876"/>
    <n v="0.47450140000000002"/>
    <n v="0"/>
    <n v="1.3999999999999999E-6"/>
    <x v="10"/>
  </r>
  <r>
    <n v="105"/>
    <n v="1.0000000000000001E-5"/>
    <n v="4.07E-5"/>
    <n v="9.9999999999999995E-8"/>
    <n v="1.15E-5"/>
    <n v="2.0079999999999998E-3"/>
    <n v="1.8400999999999999E-3"/>
    <n v="0"/>
    <n v="0"/>
    <n v="0"/>
    <n v="1.0230000000000001E-4"/>
    <n v="1.0230000000000001E-4"/>
    <n v="1.299876"/>
    <n v="0.47450140000000002"/>
    <n v="0"/>
    <n v="1.3E-6"/>
    <x v="10"/>
  </r>
  <r>
    <n v="105"/>
    <n v="9.9000000000000001E-6"/>
    <n v="4.0099999999999999E-5"/>
    <n v="9.9999999999999995E-8"/>
    <n v="1.1399999999999999E-5"/>
    <n v="1.9794000000000001E-3"/>
    <n v="1.8139E-3"/>
    <n v="0"/>
    <n v="0"/>
    <n v="0"/>
    <n v="1.008E-4"/>
    <n v="1.008E-4"/>
    <n v="1.299876"/>
    <n v="0.47450140000000002"/>
    <n v="0"/>
    <n v="1.3E-6"/>
    <x v="10"/>
  </r>
  <r>
    <n v="105"/>
    <n v="9.7000000000000003E-6"/>
    <n v="3.9499999999999998E-5"/>
    <n v="9.9999999999999995E-8"/>
    <n v="1.1199999999999999E-5"/>
    <n v="1.9513E-3"/>
    <n v="1.7882E-3"/>
    <n v="0"/>
    <n v="0"/>
    <n v="0"/>
    <n v="9.9400000000000004E-5"/>
    <n v="9.9400000000000004E-5"/>
    <n v="1.299876"/>
    <n v="0.47450140000000002"/>
    <n v="0"/>
    <n v="1.3E-6"/>
    <x v="10"/>
  </r>
  <r>
    <n v="105"/>
    <n v="9.5999999999999996E-6"/>
    <n v="3.8999999999999999E-5"/>
    <n v="9.9999999999999995E-8"/>
    <n v="1.11E-5"/>
    <n v="1.9235999999999999E-3"/>
    <n v="1.7627000000000001E-3"/>
    <n v="0"/>
    <n v="0"/>
    <n v="0"/>
    <n v="9.7999999999999997E-5"/>
    <n v="9.7999999999999997E-5"/>
    <n v="1.299876"/>
    <n v="0.47450140000000002"/>
    <n v="0"/>
    <n v="1.3E-6"/>
    <x v="10"/>
  </r>
  <r>
    <n v="106"/>
    <n v="9.5000000000000005E-6"/>
    <n v="3.8399999999999998E-5"/>
    <n v="9.9999999999999995E-8"/>
    <n v="1.0900000000000001E-5"/>
    <n v="1.8962E-3"/>
    <n v="1.7377E-3"/>
    <n v="0"/>
    <n v="0"/>
    <n v="0"/>
    <n v="9.6600000000000003E-5"/>
    <n v="9.6600000000000003E-5"/>
    <n v="1.299876"/>
    <n v="0.47450140000000002"/>
    <n v="0"/>
    <n v="1.3E-6"/>
    <x v="10"/>
  </r>
  <r>
    <n v="106"/>
    <n v="9.3000000000000007E-6"/>
    <n v="3.79E-5"/>
    <n v="9.9999999999999995E-8"/>
    <n v="1.0699999999999999E-5"/>
    <n v="1.8693E-3"/>
    <n v="1.7129999999999999E-3"/>
    <n v="0"/>
    <n v="0"/>
    <n v="0"/>
    <n v="9.5199999999999997E-5"/>
    <n v="9.5199999999999997E-5"/>
    <n v="1.299876"/>
    <n v="0.47450140000000002"/>
    <n v="0"/>
    <n v="1.1999999999999999E-6"/>
    <x v="10"/>
  </r>
  <r>
    <n v="106"/>
    <n v="9.2E-6"/>
    <n v="3.7299999999999999E-5"/>
    <n v="9.9999999999999995E-8"/>
    <n v="1.06E-5"/>
    <n v="1.8427000000000001E-3"/>
    <n v="1.6886E-3"/>
    <n v="0"/>
    <n v="0"/>
    <n v="0"/>
    <n v="9.3900000000000006E-5"/>
    <n v="9.3800000000000003E-5"/>
    <n v="1.299876"/>
    <n v="0.47450140000000002"/>
    <n v="0"/>
    <n v="1.1999999999999999E-6"/>
    <x v="10"/>
  </r>
  <r>
    <n v="106"/>
    <n v="9.0999999999999993E-6"/>
    <n v="3.68E-5"/>
    <n v="9.9999999999999995E-8"/>
    <n v="1.04E-5"/>
    <n v="1.8165E-3"/>
    <n v="1.6646E-3"/>
    <n v="0"/>
    <n v="0"/>
    <n v="0"/>
    <n v="9.2499999999999999E-5"/>
    <n v="9.2499999999999999E-5"/>
    <n v="1.299876"/>
    <n v="0.47450140000000002"/>
    <n v="0"/>
    <n v="1.1999999999999999E-6"/>
    <x v="10"/>
  </r>
  <r>
    <n v="107"/>
    <n v="8.8999999999999995E-6"/>
    <n v="3.6300000000000001E-5"/>
    <n v="9.9999999999999995E-8"/>
    <n v="1.03E-5"/>
    <n v="1.7907000000000001E-3"/>
    <n v="1.6410000000000001E-3"/>
    <n v="0"/>
    <n v="0"/>
    <n v="0"/>
    <n v="9.1199999999999994E-5"/>
    <n v="9.1199999999999994E-5"/>
    <n v="1.299876"/>
    <n v="0.47450140000000002"/>
    <n v="0"/>
    <n v="1.1999999999999999E-6"/>
    <x v="10"/>
  </r>
  <r>
    <n v="107"/>
    <n v="8.8000000000000004E-6"/>
    <n v="3.5800000000000003E-5"/>
    <n v="9.9999999999999995E-8"/>
    <n v="1.01E-5"/>
    <n v="1.7652E-3"/>
    <n v="1.6176999999999999E-3"/>
    <n v="0"/>
    <n v="0"/>
    <n v="0"/>
    <n v="8.9900000000000003E-5"/>
    <n v="8.9900000000000003E-5"/>
    <n v="1.299876"/>
    <n v="0.47450140000000002"/>
    <n v="0"/>
    <n v="1.1999999999999999E-6"/>
    <x v="10"/>
  </r>
  <r>
    <n v="107"/>
    <n v="8.6999999999999997E-6"/>
    <n v="3.5299999999999997E-5"/>
    <n v="9.9999999999999995E-8"/>
    <n v="1.0000000000000001E-5"/>
    <n v="1.7401000000000001E-3"/>
    <n v="1.5946999999999999E-3"/>
    <n v="0"/>
    <n v="0"/>
    <n v="0"/>
    <n v="8.8599999999999999E-5"/>
    <n v="8.8599999999999999E-5"/>
    <n v="1.299876"/>
    <n v="0.47450140000000002"/>
    <n v="0"/>
    <n v="1.1999999999999999E-6"/>
    <x v="10"/>
  </r>
  <r>
    <n v="107"/>
    <n v="8.6000000000000007E-6"/>
    <n v="3.4799999999999999E-5"/>
    <n v="9.9999999999999995E-8"/>
    <n v="9.9000000000000001E-6"/>
    <n v="1.7154E-3"/>
    <n v="1.572E-3"/>
    <n v="0"/>
    <n v="0"/>
    <n v="0"/>
    <n v="8.7399999999999997E-5"/>
    <n v="8.7399999999999997E-5"/>
    <n v="1.299876"/>
    <n v="0.47450140000000002"/>
    <n v="0"/>
    <n v="1.1000000000000001E-6"/>
    <x v="10"/>
  </r>
  <r>
    <n v="108"/>
    <n v="8.3999999999999992E-6"/>
    <n v="3.43E-5"/>
    <n v="9.9999999999999995E-8"/>
    <n v="9.7000000000000003E-6"/>
    <n v="1.691E-3"/>
    <n v="1.5497E-3"/>
    <n v="0"/>
    <n v="0"/>
    <n v="0"/>
    <n v="8.6100000000000006E-5"/>
    <n v="8.6100000000000006E-5"/>
    <n v="1.299876"/>
    <n v="0.47450140000000002"/>
    <n v="0"/>
    <n v="1.1000000000000001E-6"/>
    <x v="10"/>
  </r>
  <r>
    <n v="108"/>
    <n v="8.3000000000000002E-6"/>
    <n v="3.3800000000000002E-5"/>
    <n v="9.9999999999999995E-8"/>
    <n v="9.5999999999999996E-6"/>
    <n v="1.6670000000000001E-3"/>
    <n v="1.5276000000000001E-3"/>
    <n v="0"/>
    <n v="0"/>
    <n v="0"/>
    <n v="8.4900000000000004E-5"/>
    <n v="8.4900000000000004E-5"/>
    <n v="1.299876"/>
    <n v="0.47450140000000002"/>
    <n v="0"/>
    <n v="1.1000000000000001E-6"/>
    <x v="10"/>
  </r>
  <r>
    <n v="108"/>
    <n v="8.1999999999999994E-6"/>
    <n v="3.3300000000000003E-5"/>
    <n v="9.9999999999999995E-8"/>
    <n v="9.3999999999999998E-6"/>
    <n v="1.6433000000000001E-3"/>
    <n v="1.5058999999999999E-3"/>
    <n v="0"/>
    <n v="0"/>
    <n v="0"/>
    <n v="8.3700000000000002E-5"/>
    <n v="8.3700000000000002E-5"/>
    <n v="1.299876"/>
    <n v="0.47450140000000002"/>
    <n v="0"/>
    <n v="1.1000000000000001E-6"/>
    <x v="10"/>
  </r>
  <r>
    <n v="108"/>
    <n v="8.1000000000000004E-6"/>
    <n v="3.2799999999999998E-5"/>
    <n v="9.9999999999999995E-8"/>
    <n v="9.3000000000000007E-6"/>
    <n v="1.6199000000000001E-3"/>
    <n v="1.4844999999999999E-3"/>
    <n v="0"/>
    <n v="0"/>
    <n v="0"/>
    <n v="8.25E-5"/>
    <n v="8.25E-5"/>
    <n v="1.299876"/>
    <n v="0.47450140000000002"/>
    <n v="0"/>
    <n v="1.1000000000000001E-6"/>
    <x v="10"/>
  </r>
  <r>
    <n v="109"/>
    <n v="7.9999999999999996E-6"/>
    <n v="3.2299999999999999E-5"/>
    <n v="9.9999999999999995E-8"/>
    <n v="9.2E-6"/>
    <n v="1.5969000000000001E-3"/>
    <n v="1.4633999999999999E-3"/>
    <n v="0"/>
    <n v="0"/>
    <n v="0"/>
    <n v="8.1299999999999997E-5"/>
    <n v="8.1299999999999997E-5"/>
    <n v="1.299876"/>
    <n v="0.47450140000000002"/>
    <n v="0"/>
    <n v="1.1000000000000001E-6"/>
    <x v="10"/>
  </r>
  <r>
    <n v="109"/>
    <n v="7.9000000000000006E-6"/>
    <n v="3.1900000000000003E-5"/>
    <n v="9.9999999999999995E-8"/>
    <n v="9.0000000000000002E-6"/>
    <n v="1.5742E-3"/>
    <n v="1.4426E-3"/>
    <n v="0"/>
    <n v="0"/>
    <n v="0"/>
    <n v="8.0199999999999998E-5"/>
    <n v="8.0199999999999998E-5"/>
    <n v="1.299876"/>
    <n v="0.47450140000000002"/>
    <n v="0"/>
    <n v="9.9999999999999995E-7"/>
    <x v="10"/>
  </r>
  <r>
    <n v="109"/>
    <n v="7.7000000000000008E-6"/>
    <n v="3.1399999999999998E-5"/>
    <n v="9.9999999999999995E-8"/>
    <n v="8.8999999999999995E-6"/>
    <n v="1.5518000000000001E-3"/>
    <n v="1.4220999999999999E-3"/>
    <n v="0"/>
    <n v="0"/>
    <n v="0"/>
    <n v="7.8999999999999996E-5"/>
    <n v="7.8999999999999996E-5"/>
    <n v="1.299876"/>
    <n v="0.47450140000000002"/>
    <n v="0"/>
    <n v="9.9999999999999995E-7"/>
    <x v="10"/>
  </r>
  <r>
    <n v="109"/>
    <n v="7.6000000000000001E-6"/>
    <n v="3.1000000000000001E-5"/>
    <n v="9.9999999999999995E-8"/>
    <n v="8.8000000000000004E-6"/>
    <n v="1.5298E-3"/>
    <n v="1.4019E-3"/>
    <n v="0"/>
    <n v="0"/>
    <n v="0"/>
    <n v="7.7899999999999996E-5"/>
    <n v="7.7899999999999996E-5"/>
    <n v="1.299876"/>
    <n v="0.47450140000000002"/>
    <n v="0"/>
    <n v="9.9999999999999995E-7"/>
    <x v="10"/>
  </r>
  <r>
    <n v="110"/>
    <n v="7.5000000000000002E-6"/>
    <n v="3.0499999999999999E-5"/>
    <n v="9.9999999999999995E-8"/>
    <n v="8.6999999999999997E-6"/>
    <n v="1.508E-3"/>
    <n v="1.382E-3"/>
    <n v="0"/>
    <n v="0"/>
    <n v="0"/>
    <n v="7.6799999999999997E-5"/>
    <n v="7.6799999999999997E-5"/>
    <n v="1.299876"/>
    <n v="0.47450140000000002"/>
    <n v="0"/>
    <n v="9.9999999999999995E-7"/>
    <x v="10"/>
  </r>
  <r>
    <n v="110"/>
    <n v="7.4000000000000003E-6"/>
    <n v="3.01E-5"/>
    <n v="9.9999999999999995E-8"/>
    <n v="8.4999999999999999E-6"/>
    <n v="1.4866E-3"/>
    <n v="1.3623000000000001E-3"/>
    <n v="0"/>
    <n v="0"/>
    <n v="0"/>
    <n v="7.5699999999999997E-5"/>
    <n v="7.5699999999999997E-5"/>
    <n v="1.299876"/>
    <n v="0.47450140000000002"/>
    <n v="0"/>
    <n v="9.9999999999999995E-7"/>
    <x v="10"/>
  </r>
  <r>
    <n v="110"/>
    <n v="7.3000000000000004E-6"/>
    <n v="2.97E-5"/>
    <n v="9.9999999999999995E-8"/>
    <n v="8.3999999999999992E-6"/>
    <n v="1.4655E-3"/>
    <n v="1.343E-3"/>
    <n v="0"/>
    <n v="0"/>
    <n v="0"/>
    <n v="7.4599999999999997E-5"/>
    <n v="7.4599999999999997E-5"/>
    <n v="1.299876"/>
    <n v="0.47450140000000002"/>
    <n v="0"/>
    <n v="9.9999999999999995E-7"/>
    <x v="10"/>
  </r>
  <r>
    <n v="110"/>
    <n v="7.1999999999999997E-6"/>
    <n v="2.9300000000000001E-5"/>
    <n v="9.9999999999999995E-8"/>
    <n v="8.3000000000000002E-6"/>
    <n v="1.4446000000000001E-3"/>
    <n v="1.3239E-3"/>
    <n v="0"/>
    <n v="0"/>
    <n v="0"/>
    <n v="7.36E-5"/>
    <n v="7.36E-5"/>
    <n v="1.299876"/>
    <n v="0.47450140000000002"/>
    <n v="0"/>
    <n v="9.9999999999999995E-7"/>
    <x v="10"/>
  </r>
  <r>
    <n v="111"/>
    <n v="7.0999999999999998E-6"/>
    <n v="2.8799999999999999E-5"/>
    <n v="9.9999999999999995E-8"/>
    <n v="8.1999999999999994E-6"/>
    <n v="1.4241E-3"/>
    <n v="1.3051E-3"/>
    <n v="0"/>
    <n v="0"/>
    <n v="0"/>
    <n v="7.25E-5"/>
    <n v="7.25E-5"/>
    <n v="1.299876"/>
    <n v="0.47450140000000002"/>
    <n v="0"/>
    <n v="8.9999999999999996E-7"/>
    <x v="10"/>
  </r>
  <r>
    <n v="111"/>
    <n v="6.9999999999999999E-6"/>
    <n v="2.8399999999999999E-5"/>
    <n v="9.9999999999999995E-8"/>
    <n v="8.1000000000000004E-6"/>
    <n v="1.4039E-3"/>
    <n v="1.2865000000000001E-3"/>
    <n v="0"/>
    <n v="0"/>
    <n v="0"/>
    <n v="7.1500000000000003E-5"/>
    <n v="7.1500000000000003E-5"/>
    <n v="1.299876"/>
    <n v="0.47450140000000002"/>
    <n v="0"/>
    <n v="8.9999999999999996E-7"/>
    <x v="10"/>
  </r>
  <r>
    <n v="111"/>
    <n v="6.9E-6"/>
    <n v="2.8E-5"/>
    <n v="9.9999999999999995E-8"/>
    <n v="7.9999999999999996E-6"/>
    <n v="1.3839E-3"/>
    <n v="1.2681999999999999E-3"/>
    <n v="0"/>
    <n v="0"/>
    <n v="0"/>
    <n v="7.0500000000000006E-5"/>
    <n v="7.0500000000000006E-5"/>
    <n v="1.299876"/>
    <n v="0.47450140000000002"/>
    <n v="0"/>
    <n v="8.9999999999999996E-7"/>
    <x v="10"/>
  </r>
  <r>
    <n v="111"/>
    <n v="6.8000000000000001E-6"/>
    <n v="2.76E-5"/>
    <n v="9.9999999999999995E-8"/>
    <n v="7.7999999999999999E-6"/>
    <n v="1.3642000000000001E-3"/>
    <n v="1.2501999999999999E-3"/>
    <n v="0"/>
    <n v="0"/>
    <n v="0"/>
    <n v="6.9499999999999995E-5"/>
    <n v="6.9499999999999995E-5"/>
    <n v="1.299876"/>
    <n v="0.47450140000000002"/>
    <n v="0"/>
    <n v="8.9999999999999996E-7"/>
    <x v="10"/>
  </r>
  <r>
    <n v="112"/>
    <n v="6.7000000000000002E-6"/>
    <n v="2.72E-5"/>
    <n v="9.9999999999999995E-8"/>
    <n v="7.7000000000000008E-6"/>
    <n v="1.3449E-3"/>
    <n v="1.2324E-3"/>
    <n v="0"/>
    <n v="0"/>
    <n v="0"/>
    <n v="6.8499999999999998E-5"/>
    <n v="6.8499999999999998E-5"/>
    <n v="1.299876"/>
    <n v="0.47450140000000002"/>
    <n v="0"/>
    <n v="8.9999999999999996E-7"/>
    <x v="10"/>
  </r>
  <r>
    <n v="112"/>
    <n v="6.6000000000000003E-6"/>
    <n v="2.69E-5"/>
    <n v="9.9999999999999995E-8"/>
    <n v="7.6000000000000001E-6"/>
    <n v="1.3257E-3"/>
    <n v="1.2149000000000001E-3"/>
    <n v="0"/>
    <n v="0"/>
    <n v="0"/>
    <n v="6.7500000000000001E-5"/>
    <n v="6.7500000000000001E-5"/>
    <n v="1.299876"/>
    <n v="0.47450140000000002"/>
    <n v="0"/>
    <n v="8.9999999999999996E-7"/>
    <x v="10"/>
  </r>
  <r>
    <n v="112"/>
    <n v="6.4999999999999996E-6"/>
    <n v="2.65E-5"/>
    <n v="9.9999999999999995E-8"/>
    <n v="7.5000000000000002E-6"/>
    <n v="1.3068999999999999E-3"/>
    <n v="1.1976000000000001E-3"/>
    <n v="0"/>
    <n v="0"/>
    <n v="0"/>
    <n v="6.6600000000000006E-5"/>
    <n v="6.6600000000000006E-5"/>
    <n v="1.299876"/>
    <n v="0.47450140000000002"/>
    <n v="0"/>
    <n v="8.9999999999999996E-7"/>
    <x v="10"/>
  </r>
  <r>
    <n v="112"/>
    <n v="6.3999999999999997E-6"/>
    <n v="2.6100000000000001E-5"/>
    <n v="9.9999999999999995E-8"/>
    <n v="7.4000000000000003E-6"/>
    <n v="1.2883E-3"/>
    <n v="1.1806E-3"/>
    <n v="0"/>
    <n v="0"/>
    <n v="0"/>
    <n v="6.5599999999999995E-5"/>
    <n v="6.5599999999999995E-5"/>
    <n v="1.299876"/>
    <n v="0.47450140000000002"/>
    <n v="0"/>
    <n v="8.9999999999999996E-7"/>
    <x v="10"/>
  </r>
  <r>
    <n v="113"/>
    <n v="6.2999999999999998E-6"/>
    <n v="2.5700000000000001E-5"/>
    <n v="9.9999999999999995E-8"/>
    <n v="7.3000000000000004E-6"/>
    <n v="1.2700000000000001E-3"/>
    <n v="1.1638E-3"/>
    <n v="0"/>
    <n v="0"/>
    <n v="0"/>
    <n v="6.4700000000000001E-5"/>
    <n v="6.4700000000000001E-5"/>
    <n v="1.299876"/>
    <n v="0.47450140000000002"/>
    <n v="0"/>
    <n v="7.9999999999999996E-7"/>
    <x v="10"/>
  </r>
  <r>
    <n v="113"/>
    <n v="6.1999999999999999E-6"/>
    <n v="2.5400000000000001E-5"/>
    <n v="9.9999999999999995E-8"/>
    <n v="7.1999999999999997E-6"/>
    <n v="1.2520000000000001E-3"/>
    <n v="1.1473E-3"/>
    <n v="0"/>
    <n v="0"/>
    <n v="0"/>
    <n v="6.3800000000000006E-5"/>
    <n v="6.3800000000000006E-5"/>
    <n v="1.299876"/>
    <n v="0.47450140000000002"/>
    <n v="0"/>
    <n v="7.9999999999999996E-7"/>
    <x v="10"/>
  </r>
  <r>
    <n v="113"/>
    <n v="6.1999999999999999E-6"/>
    <n v="2.5000000000000001E-5"/>
    <n v="9.9999999999999995E-8"/>
    <n v="7.0999999999999998E-6"/>
    <n v="1.2342E-3"/>
    <n v="1.1310000000000001E-3"/>
    <n v="0"/>
    <n v="0"/>
    <n v="0"/>
    <n v="6.2899999999999997E-5"/>
    <n v="6.2899999999999997E-5"/>
    <n v="1.299876"/>
    <n v="0.47450140000000002"/>
    <n v="0"/>
    <n v="7.9999999999999996E-7"/>
    <x v="10"/>
  </r>
  <r>
    <n v="113"/>
    <n v="6.1E-6"/>
    <n v="2.4600000000000002E-5"/>
    <n v="9.9999999999999995E-8"/>
    <n v="6.9999999999999999E-6"/>
    <n v="1.2166E-3"/>
    <n v="1.1149E-3"/>
    <n v="0"/>
    <n v="0"/>
    <n v="0"/>
    <n v="6.2000000000000003E-5"/>
    <n v="6.2000000000000003E-5"/>
    <n v="1.299876"/>
    <n v="0.47450140000000002"/>
    <n v="0"/>
    <n v="7.9999999999999996E-7"/>
    <x v="10"/>
  </r>
  <r>
    <n v="114"/>
    <n v="6.0000000000000002E-6"/>
    <n v="2.4300000000000001E-5"/>
    <n v="9.9999999999999995E-8"/>
    <n v="6.9E-6"/>
    <n v="1.1992999999999999E-3"/>
    <n v="1.0991E-3"/>
    <n v="0"/>
    <n v="0"/>
    <n v="0"/>
    <n v="6.1099999999999994E-5"/>
    <n v="6.1099999999999994E-5"/>
    <n v="1.299876"/>
    <n v="0.47450140000000002"/>
    <n v="0"/>
    <n v="7.9999999999999996E-7"/>
    <x v="10"/>
  </r>
  <r>
    <n v="114"/>
    <n v="5.9000000000000003E-6"/>
    <n v="2.4000000000000001E-5"/>
    <n v="9.9999999999999995E-8"/>
    <n v="6.8000000000000001E-6"/>
    <n v="1.1823000000000001E-3"/>
    <n v="1.0834E-3"/>
    <n v="0"/>
    <n v="0"/>
    <n v="0"/>
    <n v="6.02E-5"/>
    <n v="6.02E-5"/>
    <n v="1.299876"/>
    <n v="0.47450140000000002"/>
    <n v="0"/>
    <n v="7.9999999999999996E-7"/>
    <x v="10"/>
  </r>
  <r>
    <n v="114"/>
    <n v="5.8000000000000004E-6"/>
    <n v="2.3600000000000001E-5"/>
    <n v="9.9999999999999995E-8"/>
    <n v="6.7000000000000002E-6"/>
    <n v="1.1655000000000001E-3"/>
    <n v="1.0679999999999999E-3"/>
    <n v="0"/>
    <n v="0"/>
    <n v="0"/>
    <n v="5.94E-5"/>
    <n v="5.94E-5"/>
    <n v="1.299876"/>
    <n v="0.47450140000000002"/>
    <n v="0"/>
    <n v="7.9999999999999996E-7"/>
    <x v="10"/>
  </r>
  <r>
    <n v="114"/>
    <n v="5.6999999999999996E-6"/>
    <n v="2.3300000000000001E-5"/>
    <n v="9.9999999999999995E-8"/>
    <n v="6.6000000000000003E-6"/>
    <n v="1.1489E-3"/>
    <n v="1.0529000000000001E-3"/>
    <n v="0"/>
    <n v="0"/>
    <n v="0"/>
    <n v="5.8499999999999999E-5"/>
    <n v="5.8499999999999999E-5"/>
    <n v="1.299876"/>
    <n v="0.47450140000000002"/>
    <n v="0"/>
    <n v="7.9999999999999996E-7"/>
    <x v="10"/>
  </r>
  <r>
    <n v="115"/>
    <n v="5.6999999999999996E-6"/>
    <n v="2.2900000000000001E-5"/>
    <n v="9.9999999999999995E-8"/>
    <n v="6.4999999999999996E-6"/>
    <n v="1.1326000000000001E-3"/>
    <n v="1.0379E-3"/>
    <n v="0"/>
    <n v="0"/>
    <n v="0"/>
    <n v="5.77E-5"/>
    <n v="5.77E-5"/>
    <n v="1.299876"/>
    <n v="0.47450140000000002"/>
    <n v="0"/>
    <n v="7.9999999999999996E-7"/>
    <x v="10"/>
  </r>
  <r>
    <n v="115"/>
    <n v="5.5999999999999997E-6"/>
    <n v="2.26E-5"/>
    <n v="9.9999999999999995E-8"/>
    <n v="6.3999999999999997E-6"/>
    <n v="1.1165000000000001E-3"/>
    <n v="1.0231000000000001E-3"/>
    <n v="0"/>
    <n v="0"/>
    <n v="0"/>
    <n v="5.6900000000000001E-5"/>
    <n v="5.6900000000000001E-5"/>
    <n v="1.299876"/>
    <n v="0.47450140000000002"/>
    <n v="0"/>
    <n v="6.9999999999999997E-7"/>
    <x v="10"/>
  </r>
  <r>
    <n v="115"/>
    <n v="5.4999999999999999E-6"/>
    <n v="2.23E-5"/>
    <n v="9.9999999999999995E-8"/>
    <n v="6.2999999999999998E-6"/>
    <n v="1.1006E-3"/>
    <n v="1.0085999999999999E-3"/>
    <n v="0"/>
    <n v="0"/>
    <n v="0"/>
    <n v="5.6100000000000002E-5"/>
    <n v="5.5999999999999999E-5"/>
    <n v="1.299876"/>
    <n v="0.47450140000000002"/>
    <n v="0"/>
    <n v="6.9999999999999997E-7"/>
    <x v="10"/>
  </r>
  <r>
    <n v="115"/>
    <n v="5.4E-6"/>
    <n v="2.1999999999999999E-5"/>
    <n v="9.9999999999999995E-8"/>
    <n v="6.1999999999999999E-6"/>
    <n v="1.085E-3"/>
    <n v="9.9430000000000004E-4"/>
    <n v="0"/>
    <n v="0"/>
    <n v="0"/>
    <n v="5.5300000000000002E-5"/>
    <n v="5.5300000000000002E-5"/>
    <n v="1.299876"/>
    <n v="0.47450140000000002"/>
    <n v="0"/>
    <n v="6.9999999999999997E-7"/>
    <x v="10"/>
  </r>
  <r>
    <n v="116"/>
    <n v="5.3000000000000001E-6"/>
    <n v="2.1699999999999999E-5"/>
    <n v="9.9999999999999995E-8"/>
    <n v="6.1E-6"/>
    <n v="1.0694999999999999E-3"/>
    <n v="9.8010000000000002E-4"/>
    <n v="0"/>
    <n v="0"/>
    <n v="0"/>
    <n v="5.4500000000000003E-5"/>
    <n v="5.4500000000000003E-5"/>
    <n v="1.299876"/>
    <n v="0.47450140000000002"/>
    <n v="0"/>
    <n v="6.9999999999999997E-7"/>
    <x v="10"/>
  </r>
  <r>
    <n v="116"/>
    <n v="5.3000000000000001E-6"/>
    <n v="2.1399999999999998E-5"/>
    <n v="9.9999999999999995E-8"/>
    <n v="6.1E-6"/>
    <n v="1.0543E-3"/>
    <n v="9.6619999999999996E-4"/>
    <n v="0"/>
    <n v="0"/>
    <n v="0"/>
    <n v="5.3699999999999997E-5"/>
    <n v="5.3699999999999997E-5"/>
    <n v="1.299876"/>
    <n v="0.47450140000000002"/>
    <n v="0"/>
    <n v="6.9999999999999997E-7"/>
    <x v="10"/>
  </r>
  <r>
    <n v="116"/>
    <n v="5.2000000000000002E-6"/>
    <n v="2.1100000000000001E-5"/>
    <n v="9.9999999999999995E-8"/>
    <n v="6.0000000000000002E-6"/>
    <n v="1.0394E-3"/>
    <n v="9.525E-4"/>
    <n v="0"/>
    <n v="0"/>
    <n v="0"/>
    <n v="5.2899999999999998E-5"/>
    <n v="5.2899999999999998E-5"/>
    <n v="1.299876"/>
    <n v="0.47450140000000002"/>
    <n v="0"/>
    <n v="6.9999999999999997E-7"/>
    <x v="10"/>
  </r>
  <r>
    <n v="116"/>
    <n v="5.1000000000000003E-6"/>
    <n v="2.0800000000000001E-5"/>
    <n v="9.9999999999999995E-8"/>
    <n v="5.9000000000000003E-6"/>
    <n v="1.0246000000000001E-3"/>
    <n v="9.389E-4"/>
    <n v="0"/>
    <n v="0"/>
    <n v="0"/>
    <n v="5.2200000000000002E-5"/>
    <n v="5.2200000000000002E-5"/>
    <n v="1.299876"/>
    <n v="0.47450140000000002"/>
    <n v="0"/>
    <n v="6.9999999999999997E-7"/>
    <x v="10"/>
  </r>
  <r>
    <n v="117"/>
    <n v="5.0000000000000004E-6"/>
    <n v="2.05E-5"/>
    <n v="9.9999999999999995E-8"/>
    <n v="5.8000000000000004E-6"/>
    <n v="1.01E-3"/>
    <n v="9.2559999999999995E-4"/>
    <n v="0"/>
    <n v="0"/>
    <n v="0"/>
    <n v="5.1400000000000003E-5"/>
    <n v="5.1400000000000003E-5"/>
    <n v="1.299876"/>
    <n v="0.47450140000000002"/>
    <n v="0"/>
    <n v="6.9999999999999997E-7"/>
    <x v="10"/>
  </r>
  <r>
    <n v="117"/>
    <n v="5.0000000000000004E-6"/>
    <n v="2.02E-5"/>
    <n v="9.9999999999999995E-8"/>
    <n v="5.6999999999999996E-6"/>
    <n v="9.9569999999999997E-4"/>
    <n v="9.1239999999999995E-4"/>
    <n v="0"/>
    <n v="0"/>
    <n v="0"/>
    <n v="5.0699999999999999E-5"/>
    <n v="5.0699999999999999E-5"/>
    <n v="1.299876"/>
    <n v="0.47450140000000002"/>
    <n v="0"/>
    <n v="6.9999999999999997E-7"/>
    <x v="10"/>
  </r>
  <r>
    <n v="117"/>
    <n v="4.8999999999999997E-6"/>
    <n v="1.9899999999999999E-5"/>
    <n v="9.9999999999999995E-8"/>
    <n v="5.5999999999999997E-6"/>
    <n v="9.8149999999999995E-4"/>
    <n v="8.9950000000000002E-4"/>
    <n v="0"/>
    <n v="0"/>
    <n v="0"/>
    <n v="5.0000000000000002E-5"/>
    <n v="5.0000000000000002E-5"/>
    <n v="1.299876"/>
    <n v="0.47450140000000002"/>
    <n v="0"/>
    <n v="6.9999999999999997E-7"/>
    <x v="10"/>
  </r>
  <r>
    <n v="117"/>
    <n v="4.7999999999999998E-6"/>
    <n v="1.9599999999999999E-5"/>
    <n v="9.9999999999999995E-8"/>
    <n v="5.5999999999999997E-6"/>
    <n v="9.6759999999999999E-4"/>
    <n v="8.8670000000000003E-4"/>
    <n v="0"/>
    <n v="0"/>
    <n v="0"/>
    <n v="4.9299999999999999E-5"/>
    <n v="4.9299999999999999E-5"/>
    <n v="1.299876"/>
    <n v="0.47450140000000002"/>
    <n v="0"/>
    <n v="5.9999999999999997E-7"/>
    <x v="10"/>
  </r>
  <r>
    <n v="118"/>
    <n v="4.7999999999999998E-6"/>
    <n v="1.9300000000000002E-5"/>
    <n v="9.9999999999999995E-8"/>
    <n v="5.4999999999999999E-6"/>
    <n v="9.5379999999999998E-4"/>
    <n v="8.7410000000000005E-4"/>
    <n v="0"/>
    <n v="0"/>
    <n v="0"/>
    <n v="4.8600000000000002E-5"/>
    <n v="4.8600000000000002E-5"/>
    <n v="1.299876"/>
    <n v="0.47450140000000002"/>
    <n v="0"/>
    <n v="5.9999999999999997E-7"/>
    <x v="10"/>
  </r>
  <r>
    <n v="118"/>
    <n v="4.6999999999999999E-6"/>
    <n v="1.9000000000000001E-5"/>
    <n v="9.9999999999999995E-8"/>
    <n v="5.4E-6"/>
    <n v="9.4030000000000003E-4"/>
    <n v="8.6160000000000002E-4"/>
    <n v="0"/>
    <n v="0"/>
    <n v="0"/>
    <n v="4.7899999999999999E-5"/>
    <n v="4.7899999999999999E-5"/>
    <n v="1.299876"/>
    <n v="0.47450140000000002"/>
    <n v="0"/>
    <n v="5.9999999999999997E-7"/>
    <x v="10"/>
  </r>
  <r>
    <n v="118"/>
    <n v="4.6E-6"/>
    <n v="1.88E-5"/>
    <n v="9.9999999999999995E-8"/>
    <n v="5.3000000000000001E-6"/>
    <n v="9.2690000000000003E-4"/>
    <n v="8.4940000000000005E-4"/>
    <n v="0"/>
    <n v="0"/>
    <n v="0"/>
    <n v="4.7200000000000002E-5"/>
    <n v="4.7200000000000002E-5"/>
    <n v="1.299876"/>
    <n v="0.47450140000000002"/>
    <n v="0"/>
    <n v="5.9999999999999997E-7"/>
    <x v="10"/>
  </r>
  <r>
    <n v="118"/>
    <n v="4.6E-6"/>
    <n v="1.8499999999999999E-5"/>
    <n v="9.9999999999999995E-8"/>
    <n v="5.3000000000000001E-6"/>
    <n v="9.1370000000000004E-4"/>
    <n v="8.3730000000000002E-4"/>
    <n v="0"/>
    <n v="0"/>
    <n v="0"/>
    <n v="4.6499999999999999E-5"/>
    <n v="4.6499999999999999E-5"/>
    <n v="1.299876"/>
    <n v="0.47450140000000002"/>
    <n v="0"/>
    <n v="5.9999999999999997E-7"/>
    <x v="10"/>
  </r>
  <r>
    <n v="119"/>
    <n v="4.5000000000000001E-6"/>
    <n v="1.8199999999999999E-5"/>
    <n v="9.9999999999999995E-8"/>
    <n v="5.2000000000000002E-6"/>
    <n v="9.0070000000000005E-4"/>
    <n v="8.2540000000000001E-4"/>
    <n v="0"/>
    <n v="0"/>
    <n v="0"/>
    <n v="4.5899999999999998E-5"/>
    <n v="4.5899999999999998E-5"/>
    <n v="1.299876"/>
    <n v="0.47450140000000002"/>
    <n v="0"/>
    <n v="5.9999999999999997E-7"/>
    <x v="10"/>
  </r>
  <r>
    <n v="119"/>
    <n v="4.4000000000000002E-6"/>
    <n v="1.8E-5"/>
    <n v="9.9999999999999995E-8"/>
    <n v="5.1000000000000003E-6"/>
    <n v="8.8789999999999995E-4"/>
    <n v="8.1369999999999999E-4"/>
    <n v="0"/>
    <n v="0"/>
    <n v="0"/>
    <n v="4.5200000000000001E-5"/>
    <n v="4.5200000000000001E-5"/>
    <n v="1.299876"/>
    <n v="0.47450140000000002"/>
    <n v="0"/>
    <n v="5.9999999999999997E-7"/>
    <x v="10"/>
  </r>
  <r>
    <n v="119"/>
    <n v="4.4000000000000002E-6"/>
    <n v="1.77E-5"/>
    <n v="9.9999999999999995E-8"/>
    <n v="5.0000000000000004E-6"/>
    <n v="8.7529999999999997E-4"/>
    <n v="8.0210000000000004E-4"/>
    <n v="0"/>
    <n v="0"/>
    <n v="0"/>
    <n v="4.46E-5"/>
    <n v="4.46E-5"/>
    <n v="1.299876"/>
    <n v="0.47450140000000002"/>
    <n v="0"/>
    <n v="5.9999999999999997E-7"/>
    <x v="10"/>
  </r>
  <r>
    <n v="119"/>
    <n v="4.3000000000000003E-6"/>
    <n v="1.7499999999999998E-5"/>
    <n v="9.9999999999999995E-8"/>
    <n v="5.0000000000000004E-6"/>
    <n v="8.629E-4"/>
    <n v="7.9069999999999997E-4"/>
    <n v="0"/>
    <n v="0"/>
    <n v="0"/>
    <n v="4.3999999999999999E-5"/>
    <n v="4.3900000000000003E-5"/>
    <n v="1.299876"/>
    <n v="0.47450140000000002"/>
    <n v="0"/>
    <n v="5.9999999999999997E-7"/>
    <x v="10"/>
  </r>
  <r>
    <n v="120"/>
    <n v="4.1999999999999996E-6"/>
    <n v="1.7200000000000001E-5"/>
    <n v="9.9999999999999995E-8"/>
    <n v="4.8999999999999997E-6"/>
    <n v="8.5059999999999997E-4"/>
    <n v="7.7950000000000003E-4"/>
    <n v="0"/>
    <n v="0"/>
    <n v="0"/>
    <n v="4.3300000000000002E-5"/>
    <n v="4.3300000000000002E-5"/>
    <n v="1.299876"/>
    <n v="0.47450140000000002"/>
    <n v="0"/>
    <n v="5.9999999999999997E-7"/>
    <x v="10"/>
  </r>
  <r>
    <n v="120"/>
    <n v="4.1999999999999996E-6"/>
    <n v="1.7E-5"/>
    <n v="9.9999999999999995E-8"/>
    <n v="4.7999999999999998E-6"/>
    <n v="8.3850000000000005E-4"/>
    <n v="7.6840000000000003E-4"/>
    <n v="0"/>
    <n v="0"/>
    <n v="0"/>
    <n v="4.2700000000000001E-5"/>
    <n v="4.2700000000000001E-5"/>
    <n v="1.299876"/>
    <n v="0.47450140000000002"/>
    <n v="0"/>
    <n v="5.9999999999999997E-7"/>
    <x v="10"/>
  </r>
  <r>
    <n v="120"/>
    <n v="4.0999999999999997E-6"/>
    <n v="1.6699999999999999E-5"/>
    <n v="9.9999999999999995E-8"/>
    <n v="4.7999999999999998E-6"/>
    <n v="8.2660000000000003E-4"/>
    <n v="7.5750000000000004E-4"/>
    <n v="0"/>
    <n v="0"/>
    <n v="0"/>
    <n v="4.21E-5"/>
    <n v="4.21E-5"/>
    <n v="1.299876"/>
    <n v="0.47450140000000002"/>
    <n v="0"/>
    <n v="4.9999999999999998E-7"/>
    <x v="10"/>
  </r>
  <r>
    <n v="120"/>
    <n v="4.0999999999999997E-6"/>
    <n v="1.6500000000000001E-5"/>
    <n v="9.9999999999999995E-8"/>
    <n v="4.6999999999999999E-6"/>
    <n v="8.1479999999999996E-4"/>
    <n v="7.4669999999999999E-4"/>
    <n v="0"/>
    <n v="0"/>
    <n v="0"/>
    <n v="4.1499999999999999E-5"/>
    <n v="4.1499999999999999E-5"/>
    <n v="1.299876"/>
    <n v="0.47450140000000002"/>
    <n v="0"/>
    <n v="4.9999999999999998E-7"/>
    <x v="10"/>
  </r>
  <r>
    <n v="121"/>
    <n v="3.9999999999999998E-6"/>
    <n v="1.63E-5"/>
    <n v="9.9999999999999995E-8"/>
    <n v="4.6E-6"/>
    <n v="8.0329999999999996E-4"/>
    <n v="7.3609999999999995E-4"/>
    <n v="0"/>
    <n v="0"/>
    <n v="0"/>
    <n v="4.0899999999999998E-5"/>
    <n v="4.0899999999999998E-5"/>
    <n v="1.299876"/>
    <n v="0.47450140000000002"/>
    <n v="0"/>
    <n v="4.9999999999999998E-7"/>
    <x v="10"/>
  </r>
  <r>
    <n v="121"/>
    <n v="3.9999999999999998E-6"/>
    <n v="1.5999999999999999E-5"/>
    <n v="9.9999999999999995E-8"/>
    <n v="4.6E-6"/>
    <n v="7.9179999999999995E-4"/>
    <n v="7.2559999999999996E-4"/>
    <n v="0"/>
    <n v="0"/>
    <n v="0"/>
    <n v="4.0299999999999997E-5"/>
    <n v="4.0299999999999997E-5"/>
    <n v="1.299876"/>
    <n v="0.47450140000000002"/>
    <n v="0"/>
    <n v="4.9999999999999998E-7"/>
    <x v="10"/>
  </r>
  <r>
    <n v="121"/>
    <n v="3.8999999999999999E-6"/>
    <n v="1.5800000000000001E-5"/>
    <n v="9.9999999999999995E-8"/>
    <n v="4.5000000000000001E-6"/>
    <n v="7.806E-4"/>
    <n v="7.1529999999999999E-4"/>
    <n v="0"/>
    <n v="0"/>
    <n v="0"/>
    <n v="3.9799999999999998E-5"/>
    <n v="3.9799999999999998E-5"/>
    <n v="1.299876"/>
    <n v="0.47450140000000002"/>
    <n v="0"/>
    <n v="4.9999999999999998E-7"/>
    <x v="10"/>
  </r>
  <r>
    <n v="121"/>
    <n v="3.8E-6"/>
    <n v="1.56E-5"/>
    <n v="9.9999999999999995E-8"/>
    <n v="4.4000000000000002E-6"/>
    <n v="7.695E-4"/>
    <n v="7.0520000000000001E-4"/>
    <n v="0"/>
    <n v="0"/>
    <n v="0"/>
    <n v="3.9199999999999997E-5"/>
    <n v="3.9199999999999997E-5"/>
    <n v="1.299876"/>
    <n v="0.47450140000000002"/>
    <n v="0"/>
    <n v="4.9999999999999998E-7"/>
    <x v="10"/>
  </r>
  <r>
    <n v="122"/>
    <n v="3.8E-6"/>
    <n v="1.5400000000000002E-5"/>
    <n v="9.9999999999999995E-8"/>
    <n v="4.4000000000000002E-6"/>
    <n v="7.5860000000000001E-4"/>
    <n v="6.9510000000000004E-4"/>
    <n v="0"/>
    <n v="0"/>
    <n v="0"/>
    <n v="3.8600000000000003E-5"/>
    <n v="3.8600000000000003E-5"/>
    <n v="1.299876"/>
    <n v="0.47450140000000002"/>
    <n v="0"/>
    <n v="4.9999999999999998E-7"/>
    <x v="10"/>
  </r>
  <r>
    <n v="122"/>
    <n v="3.7000000000000002E-6"/>
    <n v="1.5099999999999999E-5"/>
    <n v="9.9999999999999995E-8"/>
    <n v="4.3000000000000003E-6"/>
    <n v="7.4779999999999996E-4"/>
    <n v="6.8530000000000002E-4"/>
    <n v="0"/>
    <n v="0"/>
    <n v="0"/>
    <n v="3.8099999999999998E-5"/>
    <n v="3.8099999999999998E-5"/>
    <n v="1.299876"/>
    <n v="0.47450140000000002"/>
    <n v="0"/>
    <n v="4.9999999999999998E-7"/>
    <x v="10"/>
  </r>
  <r>
    <n v="122"/>
    <n v="3.7000000000000002E-6"/>
    <n v="1.49E-5"/>
    <n v="9.9999999999999995E-8"/>
    <n v="4.1999999999999996E-6"/>
    <n v="7.3709999999999997E-4"/>
    <n v="6.7549999999999999E-4"/>
    <n v="0"/>
    <n v="0"/>
    <n v="0"/>
    <n v="3.7499999999999997E-5"/>
    <n v="3.7499999999999997E-5"/>
    <n v="1.299876"/>
    <n v="0.47450140000000002"/>
    <n v="0"/>
    <n v="4.9999999999999998E-7"/>
    <x v="10"/>
  </r>
  <r>
    <n v="122"/>
    <n v="3.5999999999999998E-6"/>
    <n v="1.47E-5"/>
    <n v="9.9999999999999995E-8"/>
    <n v="4.1999999999999996E-6"/>
    <n v="7.2670000000000005E-4"/>
    <n v="6.6589999999999998E-4"/>
    <n v="0"/>
    <n v="0"/>
    <n v="0"/>
    <n v="3.6999999999999998E-5"/>
    <n v="3.6999999999999998E-5"/>
    <n v="1.299876"/>
    <n v="0.47450140000000002"/>
    <n v="0"/>
    <n v="4.9999999999999998E-7"/>
    <x v="10"/>
  </r>
  <r>
    <n v="123"/>
    <n v="3.5999999999999998E-6"/>
    <n v="1.45E-5"/>
    <n v="9.9999999999999995E-8"/>
    <n v="4.0999999999999997E-6"/>
    <n v="7.1630000000000001E-4"/>
    <n v="6.5649999999999997E-4"/>
    <n v="0"/>
    <n v="0"/>
    <n v="0"/>
    <n v="3.65E-5"/>
    <n v="3.65E-5"/>
    <n v="1.299876"/>
    <n v="0.47450140000000002"/>
    <n v="0"/>
    <n v="4.9999999999999998E-7"/>
    <x v="10"/>
  </r>
  <r>
    <n v="123"/>
    <n v="3.4999999999999999E-6"/>
    <n v="1.43E-5"/>
    <n v="9.9999999999999995E-8"/>
    <n v="4.0999999999999997E-6"/>
    <n v="7.0620000000000004E-4"/>
    <n v="6.4709999999999995E-4"/>
    <n v="0"/>
    <n v="0"/>
    <n v="0"/>
    <n v="3.6000000000000001E-5"/>
    <n v="3.6000000000000001E-5"/>
    <n v="1.299876"/>
    <n v="0.47450140000000002"/>
    <n v="0"/>
    <n v="4.9999999999999998E-7"/>
    <x v="10"/>
  </r>
  <r>
    <n v="123"/>
    <n v="3.4999999999999999E-6"/>
    <n v="1.4100000000000001E-5"/>
    <n v="0"/>
    <n v="3.9999999999999998E-6"/>
    <n v="6.9609999999999995E-4"/>
    <n v="6.3789999999999995E-4"/>
    <n v="0"/>
    <n v="0"/>
    <n v="0"/>
    <n v="3.5500000000000002E-5"/>
    <n v="3.5500000000000002E-5"/>
    <n v="1.299876"/>
    <n v="0.47450140000000002"/>
    <n v="0"/>
    <n v="4.9999999999999998E-7"/>
    <x v="10"/>
  </r>
  <r>
    <n v="123"/>
    <n v="3.4000000000000001E-6"/>
    <n v="1.3900000000000001E-5"/>
    <n v="0"/>
    <n v="3.8999999999999999E-6"/>
    <n v="6.8619999999999998E-4"/>
    <n v="6.2890000000000005E-4"/>
    <n v="0"/>
    <n v="0"/>
    <n v="0"/>
    <n v="3.4999999999999997E-5"/>
    <n v="3.4900000000000001E-5"/>
    <n v="1.299876"/>
    <n v="0.47450140000000002"/>
    <n v="0"/>
    <n v="4.9999999999999998E-7"/>
    <x v="10"/>
  </r>
  <r>
    <n v="124"/>
    <n v="3.4000000000000001E-6"/>
    <n v="1.3699999999999999E-5"/>
    <n v="0"/>
    <n v="3.8999999999999999E-6"/>
    <n v="6.7650000000000002E-4"/>
    <n v="6.1990000000000005E-4"/>
    <n v="0"/>
    <n v="0"/>
    <n v="0"/>
    <n v="3.4499999999999998E-5"/>
    <n v="3.4400000000000003E-5"/>
    <n v="1.299876"/>
    <n v="0.47450140000000002"/>
    <n v="0"/>
    <n v="3.9999999999999998E-7"/>
    <x v="10"/>
  </r>
  <r>
    <n v="124"/>
    <n v="3.3000000000000002E-6"/>
    <n v="1.3499999999999999E-5"/>
    <n v="0"/>
    <n v="3.8E-6"/>
    <n v="6.669E-4"/>
    <n v="6.1109999999999995E-4"/>
    <n v="0"/>
    <n v="0"/>
    <n v="0"/>
    <n v="3.4E-5"/>
    <n v="3.4E-5"/>
    <n v="1.299876"/>
    <n v="0.47450140000000002"/>
    <n v="0"/>
    <n v="3.9999999999999998E-7"/>
    <x v="10"/>
  </r>
  <r>
    <n v="124"/>
    <n v="3.3000000000000002E-6"/>
    <n v="1.33E-5"/>
    <n v="0"/>
    <n v="3.8E-6"/>
    <n v="6.5740000000000004E-4"/>
    <n v="6.0240000000000001E-4"/>
    <n v="0"/>
    <n v="0"/>
    <n v="0"/>
    <n v="3.3500000000000001E-5"/>
    <n v="3.3500000000000001E-5"/>
    <n v="1.299876"/>
    <n v="0.47450140000000002"/>
    <n v="0"/>
    <n v="3.9999999999999998E-7"/>
    <x v="10"/>
  </r>
  <r>
    <n v="124"/>
    <n v="3.1999999999999999E-6"/>
    <n v="1.31E-5"/>
    <n v="0"/>
    <n v="3.7000000000000002E-6"/>
    <n v="6.4800000000000003E-4"/>
    <n v="5.9389999999999996E-4"/>
    <n v="0"/>
    <n v="0"/>
    <n v="0"/>
    <n v="3.3000000000000003E-5"/>
    <n v="3.3000000000000003E-5"/>
    <n v="1.299876"/>
    <n v="0.47450140000000002"/>
    <n v="0"/>
    <n v="3.9999999999999998E-7"/>
    <x v="10"/>
  </r>
  <r>
    <n v="125"/>
    <n v="3.1999999999999999E-6"/>
    <n v="1.29E-5"/>
    <n v="0"/>
    <n v="3.7000000000000002E-6"/>
    <n v="6.3880000000000002E-4"/>
    <n v="5.8540000000000003E-4"/>
    <n v="0"/>
    <n v="0"/>
    <n v="0"/>
    <n v="3.2499999999999997E-5"/>
    <n v="3.2499999999999997E-5"/>
    <n v="1.299876"/>
    <n v="0.47450140000000002"/>
    <n v="0"/>
    <n v="3.9999999999999998E-7"/>
    <x v="10"/>
  </r>
  <r>
    <n v="125"/>
    <n v="3.1E-6"/>
    <n v="1.2799999999999999E-5"/>
    <n v="0"/>
    <n v="3.5999999999999998E-6"/>
    <n v="6.2969999999999996E-4"/>
    <n v="5.7709999999999999E-4"/>
    <n v="0"/>
    <n v="0"/>
    <n v="0"/>
    <n v="3.2100000000000001E-5"/>
    <n v="3.2100000000000001E-5"/>
    <n v="1.299876"/>
    <n v="0.47450140000000002"/>
    <n v="0"/>
    <n v="3.9999999999999998E-7"/>
    <x v="10"/>
  </r>
  <r>
    <n v="125"/>
    <n v="3.1E-6"/>
    <n v="1.26E-5"/>
    <n v="0"/>
    <n v="3.5999999999999998E-6"/>
    <n v="6.2080000000000002E-4"/>
    <n v="5.689E-4"/>
    <n v="0"/>
    <n v="0"/>
    <n v="0"/>
    <n v="3.1600000000000002E-5"/>
    <n v="3.1600000000000002E-5"/>
    <n v="1.299876"/>
    <n v="0.47450140000000002"/>
    <n v="0"/>
    <n v="3.9999999999999998E-7"/>
    <x v="10"/>
  </r>
  <r>
    <n v="125"/>
    <n v="3.1E-6"/>
    <n v="1.24E-5"/>
    <n v="0"/>
    <n v="3.4999999999999999E-6"/>
    <n v="6.1200000000000002E-4"/>
    <n v="5.6079999999999997E-4"/>
    <n v="0"/>
    <n v="0"/>
    <n v="0"/>
    <n v="3.1199999999999999E-5"/>
    <n v="3.1199999999999999E-5"/>
    <n v="1.299876"/>
    <n v="0.47450140000000002"/>
    <n v="0"/>
    <n v="3.9999999999999998E-7"/>
    <x v="10"/>
  </r>
  <r>
    <n v="126"/>
    <n v="3.0000000000000001E-6"/>
    <n v="1.22E-5"/>
    <n v="0"/>
    <n v="3.4999999999999999E-6"/>
    <n v="6.0329999999999997E-4"/>
    <n v="5.5279999999999999E-4"/>
    <n v="0"/>
    <n v="0"/>
    <n v="0"/>
    <n v="3.0700000000000001E-5"/>
    <n v="3.0700000000000001E-5"/>
    <n v="1.299876"/>
    <n v="0.47450140000000002"/>
    <n v="0"/>
    <n v="3.9999999999999998E-7"/>
    <x v="10"/>
  </r>
  <r>
    <n v="126"/>
    <n v="3.0000000000000001E-6"/>
    <n v="1.2E-5"/>
    <n v="0"/>
    <n v="3.4000000000000001E-6"/>
    <n v="5.9469999999999998E-4"/>
    <n v="5.4500000000000002E-4"/>
    <n v="0"/>
    <n v="0"/>
    <n v="0"/>
    <n v="3.0300000000000001E-5"/>
    <n v="3.0300000000000001E-5"/>
    <n v="1.299876"/>
    <n v="0.47450140000000002"/>
    <n v="0"/>
    <n v="3.9999999999999998E-7"/>
    <x v="10"/>
  </r>
  <r>
    <n v="126"/>
    <n v="2.9000000000000002E-6"/>
    <n v="1.19E-5"/>
    <n v="0"/>
    <n v="3.4000000000000001E-6"/>
    <n v="5.8620000000000005E-4"/>
    <n v="5.3720000000000005E-4"/>
    <n v="0"/>
    <n v="0"/>
    <n v="0"/>
    <n v="2.9899999999999998E-5"/>
    <n v="2.9899999999999998E-5"/>
    <n v="1.299876"/>
    <n v="0.47450140000000002"/>
    <n v="0"/>
    <n v="3.9999999999999998E-7"/>
    <x v="10"/>
  </r>
  <r>
    <n v="126"/>
    <n v="2.9000000000000002E-6"/>
    <n v="1.17E-5"/>
    <n v="0"/>
    <n v="3.3000000000000002E-6"/>
    <n v="5.7790000000000001E-4"/>
    <n v="5.2959999999999997E-4"/>
    <n v="0"/>
    <n v="0"/>
    <n v="0"/>
    <n v="2.94E-5"/>
    <n v="2.94E-5"/>
    <n v="1.299876"/>
    <n v="0.47450140000000002"/>
    <n v="0"/>
    <n v="3.9999999999999998E-7"/>
    <x v="10"/>
  </r>
  <r>
    <n v="127"/>
    <n v="2.7999999999999999E-6"/>
    <n v="1.15E-5"/>
    <n v="0"/>
    <n v="3.3000000000000002E-6"/>
    <n v="5.6970000000000002E-4"/>
    <n v="5.2209999999999995E-4"/>
    <n v="0"/>
    <n v="0"/>
    <n v="0"/>
    <n v="2.9E-5"/>
    <n v="2.9E-5"/>
    <n v="1.299876"/>
    <n v="0.47450140000000002"/>
    <n v="0"/>
    <n v="3.9999999999999998E-7"/>
    <x v="10"/>
  </r>
  <r>
    <n v="127"/>
    <n v="2.7999999999999999E-6"/>
    <n v="1.1399999999999999E-5"/>
    <n v="0"/>
    <n v="3.1999999999999999E-6"/>
    <n v="5.6159999999999999E-4"/>
    <n v="5.1460000000000004E-4"/>
    <n v="0"/>
    <n v="0"/>
    <n v="0"/>
    <n v="2.8600000000000001E-5"/>
    <n v="2.8600000000000001E-5"/>
    <n v="1.299876"/>
    <n v="0.47450140000000002"/>
    <n v="0"/>
    <n v="3.9999999999999998E-7"/>
    <x v="10"/>
  </r>
  <r>
    <n v="127"/>
    <n v="2.7999999999999999E-6"/>
    <n v="1.1199999999999999E-5"/>
    <n v="0"/>
    <n v="3.1999999999999999E-6"/>
    <n v="5.5360000000000001E-4"/>
    <n v="5.0730000000000003E-4"/>
    <n v="0"/>
    <n v="0"/>
    <n v="0"/>
    <n v="2.8200000000000001E-5"/>
    <n v="2.8200000000000001E-5"/>
    <n v="1.299876"/>
    <n v="0.47450140000000002"/>
    <n v="0"/>
    <n v="3.9999999999999998E-7"/>
    <x v="10"/>
  </r>
  <r>
    <n v="127"/>
    <n v="2.7E-6"/>
    <n v="1.11E-5"/>
    <n v="0"/>
    <n v="3.1E-6"/>
    <n v="5.4569999999999998E-4"/>
    <n v="5.0009999999999996E-4"/>
    <n v="0"/>
    <n v="0"/>
    <n v="0"/>
    <n v="2.7800000000000001E-5"/>
    <n v="2.7800000000000001E-5"/>
    <n v="1.299876"/>
    <n v="0.47450140000000002"/>
    <n v="0"/>
    <n v="3.9999999999999998E-7"/>
    <x v="10"/>
  </r>
  <r>
    <n v="128"/>
    <n v="2.7E-6"/>
    <n v="1.0900000000000001E-5"/>
    <n v="0"/>
    <n v="3.1E-6"/>
    <n v="5.3799999999999996E-4"/>
    <n v="4.9299999999999995E-4"/>
    <n v="0"/>
    <n v="0"/>
    <n v="0"/>
    <n v="2.7399999999999999E-5"/>
    <n v="2.7399999999999999E-5"/>
    <n v="1.299876"/>
    <n v="0.47450140000000002"/>
    <n v="0"/>
    <n v="3.9999999999999998E-7"/>
    <x v="10"/>
  </r>
  <r>
    <n v="128"/>
    <n v="2.6000000000000001E-6"/>
    <n v="1.0699999999999999E-5"/>
    <n v="0"/>
    <n v="3.0000000000000001E-6"/>
    <n v="5.3030000000000004E-4"/>
    <n v="4.86E-4"/>
    <n v="0"/>
    <n v="0"/>
    <n v="0"/>
    <n v="2.6999999999999999E-5"/>
    <n v="2.6999999999999999E-5"/>
    <n v="1.299876"/>
    <n v="0.47450140000000002"/>
    <n v="0"/>
    <n v="3.9999999999999998E-7"/>
    <x v="10"/>
  </r>
  <r>
    <n v="128"/>
    <n v="2.6000000000000001E-6"/>
    <n v="1.06E-5"/>
    <n v="0"/>
    <n v="3.0000000000000001E-6"/>
    <n v="5.2280000000000002E-4"/>
    <n v="4.7909999999999999E-4"/>
    <n v="0"/>
    <n v="0"/>
    <n v="0"/>
    <n v="2.6599999999999999E-5"/>
    <n v="2.6599999999999999E-5"/>
    <n v="1.299876"/>
    <n v="0.47450140000000002"/>
    <n v="0"/>
    <n v="2.9999999999999999E-7"/>
    <x v="10"/>
  </r>
  <r>
    <n v="128"/>
    <n v="2.6000000000000001E-6"/>
    <n v="1.04E-5"/>
    <n v="0"/>
    <n v="3.0000000000000001E-6"/>
    <n v="5.1539999999999995E-4"/>
    <n v="4.7229999999999999E-4"/>
    <n v="0"/>
    <n v="0"/>
    <n v="0"/>
    <n v="2.6299999999999999E-5"/>
    <n v="2.62E-5"/>
    <n v="1.299876"/>
    <n v="0.47450140000000002"/>
    <n v="0"/>
    <n v="2.9999999999999999E-7"/>
    <x v="10"/>
  </r>
  <r>
    <n v="129"/>
    <n v="2.5000000000000002E-6"/>
    <n v="1.03E-5"/>
    <n v="0"/>
    <n v="2.9000000000000002E-6"/>
    <n v="5.0810000000000004E-4"/>
    <n v="4.6559999999999999E-4"/>
    <n v="0"/>
    <n v="0"/>
    <n v="0"/>
    <n v="2.5899999999999999E-5"/>
    <n v="2.5899999999999999E-5"/>
    <n v="1.299876"/>
    <n v="0.47450140000000002"/>
    <n v="0"/>
    <n v="2.9999999999999999E-7"/>
    <x v="10"/>
  </r>
  <r>
    <n v="129"/>
    <n v="2.5000000000000002E-6"/>
    <n v="1.01E-5"/>
    <n v="0"/>
    <n v="2.9000000000000002E-6"/>
    <n v="5.0080000000000003E-4"/>
    <n v="4.5899999999999999E-4"/>
    <n v="0"/>
    <n v="0"/>
    <n v="0"/>
    <n v="2.55E-5"/>
    <n v="2.55E-5"/>
    <n v="1.299876"/>
    <n v="0.47450140000000002"/>
    <n v="0"/>
    <n v="2.9999999999999999E-7"/>
    <x v="10"/>
  </r>
  <r>
    <n v="129"/>
    <n v="2.5000000000000002E-6"/>
    <n v="1.0000000000000001E-5"/>
    <n v="0"/>
    <n v="2.7999999999999999E-6"/>
    <n v="4.9370000000000002E-4"/>
    <n v="4.5239999999999999E-4"/>
    <n v="0"/>
    <n v="0"/>
    <n v="0"/>
    <n v="2.51E-5"/>
    <n v="2.51E-5"/>
    <n v="1.299876"/>
    <n v="0.47450140000000002"/>
    <n v="0"/>
    <n v="2.9999999999999999E-7"/>
    <x v="10"/>
  </r>
  <r>
    <n v="129"/>
    <n v="2.3999999999999999E-6"/>
    <n v="9.9000000000000001E-6"/>
    <n v="0"/>
    <n v="2.7999999999999999E-6"/>
    <n v="4.8670000000000001E-4"/>
    <n v="4.46E-4"/>
    <n v="0"/>
    <n v="0"/>
    <n v="0"/>
    <n v="2.48E-5"/>
    <n v="2.48E-5"/>
    <n v="1.299876"/>
    <n v="0.47450140000000002"/>
    <n v="0"/>
    <n v="2.9999999999999999E-7"/>
    <x v="10"/>
  </r>
  <r>
    <n v="130"/>
    <n v="2.3999999999999999E-6"/>
    <n v="9.7000000000000003E-6"/>
    <n v="0"/>
    <n v="2.7999999999999999E-6"/>
    <n v="4.7980000000000001E-4"/>
    <n v="4.3970000000000001E-4"/>
    <n v="0"/>
    <n v="0"/>
    <n v="0"/>
    <n v="2.44E-5"/>
    <n v="2.44E-5"/>
    <n v="1.299876"/>
    <n v="0.47450140000000002"/>
    <n v="0"/>
    <n v="2.9999999999999999E-7"/>
    <x v="10"/>
  </r>
  <r>
    <n v="130"/>
    <n v="2.3999999999999999E-6"/>
    <n v="9.5999999999999996E-6"/>
    <n v="0"/>
    <n v="2.7E-6"/>
    <n v="4.73E-4"/>
    <n v="4.3340000000000002E-4"/>
    <n v="0"/>
    <n v="0"/>
    <n v="0"/>
    <n v="2.41E-5"/>
    <n v="2.41E-5"/>
    <n v="1.299876"/>
    <n v="0.47450140000000002"/>
    <n v="0"/>
    <n v="2.9999999999999999E-7"/>
    <x v="10"/>
  </r>
  <r>
    <n v="130"/>
    <n v="2.3E-6"/>
    <n v="9.3999999999999998E-6"/>
    <n v="0"/>
    <n v="2.7E-6"/>
    <n v="4.662E-4"/>
    <n v="4.2729999999999998E-4"/>
    <n v="0"/>
    <n v="0"/>
    <n v="0"/>
    <n v="2.37E-5"/>
    <n v="2.37E-5"/>
    <n v="1.299876"/>
    <n v="0.47450140000000002"/>
    <n v="0"/>
    <n v="2.9999999999999999E-7"/>
    <x v="10"/>
  </r>
  <r>
    <n v="130"/>
    <n v="2.3E-6"/>
    <n v="9.3000000000000007E-6"/>
    <n v="0"/>
    <n v="2.6000000000000001E-6"/>
    <n v="4.596E-4"/>
    <n v="4.2119999999999999E-4"/>
    <n v="0"/>
    <n v="0"/>
    <n v="0"/>
    <n v="2.34E-5"/>
    <n v="2.34E-5"/>
    <n v="1.299876"/>
    <n v="0.47450140000000002"/>
    <n v="0"/>
    <n v="2.9999999999999999E-7"/>
    <x v="10"/>
  </r>
  <r>
    <n v="131"/>
    <n v="2.3E-6"/>
    <n v="9.2E-6"/>
    <n v="0"/>
    <n v="2.6000000000000001E-6"/>
    <n v="4.5310000000000001E-4"/>
    <n v="4.1520000000000001E-4"/>
    <n v="0"/>
    <n v="0"/>
    <n v="0"/>
    <n v="2.3099999999999999E-5"/>
    <n v="2.3099999999999999E-5"/>
    <n v="1.299876"/>
    <n v="0.47450140000000002"/>
    <n v="0"/>
    <n v="2.9999999999999999E-7"/>
    <x v="10"/>
  </r>
  <r>
    <n v="131"/>
    <n v="2.2000000000000001E-6"/>
    <n v="9.0000000000000002E-6"/>
    <n v="0"/>
    <n v="2.6000000000000001E-6"/>
    <n v="4.4660000000000001E-4"/>
    <n v="4.0929999999999997E-4"/>
    <n v="0"/>
    <n v="0"/>
    <n v="0"/>
    <n v="2.27E-5"/>
    <n v="2.27E-5"/>
    <n v="1.299876"/>
    <n v="0.47450140000000002"/>
    <n v="0"/>
    <n v="2.9999999999999999E-7"/>
    <x v="10"/>
  </r>
  <r>
    <n v="131"/>
    <n v="2.2000000000000001E-6"/>
    <n v="8.8999999999999995E-6"/>
    <n v="0"/>
    <n v="2.5000000000000002E-6"/>
    <n v="4.4030000000000002E-4"/>
    <n v="4.035E-4"/>
    <n v="0"/>
    <n v="0"/>
    <n v="0"/>
    <n v="2.2399999999999999E-5"/>
    <n v="2.2399999999999999E-5"/>
    <n v="1.299876"/>
    <n v="0.47450140000000002"/>
    <n v="0"/>
    <n v="2.9999999999999999E-7"/>
    <x v="10"/>
  </r>
  <r>
    <n v="131"/>
    <n v="2.2000000000000001E-6"/>
    <n v="8.8000000000000004E-6"/>
    <n v="0"/>
    <n v="2.5000000000000002E-6"/>
    <n v="4.3399999999999998E-4"/>
    <n v="3.9770000000000002E-4"/>
    <n v="0"/>
    <n v="0"/>
    <n v="0"/>
    <n v="2.2099999999999998E-5"/>
    <n v="2.2099999999999998E-5"/>
    <n v="1.299876"/>
    <n v="0.47450140000000002"/>
    <n v="0"/>
    <n v="2.9999999999999999E-7"/>
    <x v="10"/>
  </r>
  <r>
    <n v="132"/>
    <n v="2.0999999999999998E-6"/>
    <n v="8.6999999999999997E-6"/>
    <n v="0"/>
    <n v="2.5000000000000002E-6"/>
    <n v="4.2789999999999999E-4"/>
    <n v="3.9209999999999999E-4"/>
    <n v="0"/>
    <n v="0"/>
    <n v="0"/>
    <n v="2.1800000000000001E-5"/>
    <n v="2.1800000000000001E-5"/>
    <n v="1.299876"/>
    <n v="0.47450140000000002"/>
    <n v="0"/>
    <n v="2.9999999999999999E-7"/>
    <x v="10"/>
  </r>
  <r>
    <n v="132"/>
    <n v="2.0999999999999998E-6"/>
    <n v="8.4999999999999999E-6"/>
    <n v="0"/>
    <n v="2.3999999999999999E-6"/>
    <n v="4.2180000000000001E-4"/>
    <n v="3.8650000000000002E-4"/>
    <n v="0"/>
    <n v="0"/>
    <n v="0"/>
    <n v="2.1500000000000001E-5"/>
    <n v="2.1500000000000001E-5"/>
    <n v="1.299876"/>
    <n v="0.47450140000000002"/>
    <n v="0"/>
    <n v="2.9999999999999999E-7"/>
    <x v="10"/>
  </r>
  <r>
    <n v="132"/>
    <n v="2.0999999999999998E-6"/>
    <n v="8.3999999999999992E-6"/>
    <n v="0"/>
    <n v="2.3999999999999999E-6"/>
    <n v="4.1580000000000002E-4"/>
    <n v="3.8099999999999999E-4"/>
    <n v="0"/>
    <n v="0"/>
    <n v="0"/>
    <n v="2.12E-5"/>
    <n v="2.12E-5"/>
    <n v="1.299876"/>
    <n v="0.47450140000000002"/>
    <n v="0"/>
    <n v="2.9999999999999999E-7"/>
    <x v="10"/>
  </r>
  <r>
    <n v="132"/>
    <n v="1.9999999999999999E-6"/>
    <n v="8.3000000000000002E-6"/>
    <n v="0"/>
    <n v="2.3999999999999999E-6"/>
    <n v="4.0989999999999999E-4"/>
    <n v="3.7560000000000002E-4"/>
    <n v="0"/>
    <n v="0"/>
    <n v="0"/>
    <n v="2.09E-5"/>
    <n v="2.09E-5"/>
    <n v="1.299876"/>
    <n v="0.47450140000000002"/>
    <n v="0"/>
    <n v="2.9999999999999999E-7"/>
    <x v="10"/>
  </r>
  <r>
    <n v="133"/>
    <n v="1.9999999999999999E-6"/>
    <n v="8.1999999999999994E-6"/>
    <n v="0"/>
    <n v="2.3E-6"/>
    <n v="4.0400000000000001E-4"/>
    <n v="3.703E-4"/>
    <n v="0"/>
    <n v="0"/>
    <n v="0"/>
    <n v="2.0599999999999999E-5"/>
    <n v="2.0599999999999999E-5"/>
    <n v="1.299876"/>
    <n v="0.47450140000000002"/>
    <n v="0"/>
    <n v="2.9999999999999999E-7"/>
    <x v="10"/>
  </r>
  <r>
    <n v="133"/>
    <n v="1.9999999999999999E-6"/>
    <n v="8.1000000000000004E-6"/>
    <n v="0"/>
    <n v="2.3E-6"/>
    <n v="3.9829999999999998E-4"/>
    <n v="3.6499999999999998E-4"/>
    <n v="0"/>
    <n v="0"/>
    <n v="0"/>
    <n v="2.0299999999999999E-5"/>
    <n v="2.0299999999999999E-5"/>
    <n v="1.299876"/>
    <n v="0.47450140000000002"/>
    <n v="0"/>
    <n v="2.9999999999999999E-7"/>
    <x v="10"/>
  </r>
  <r>
    <n v="133"/>
    <n v="1.9999999999999999E-6"/>
    <n v="7.9999999999999996E-6"/>
    <n v="0"/>
    <n v="2.3E-6"/>
    <n v="3.926E-4"/>
    <n v="3.5980000000000002E-4"/>
    <n v="0"/>
    <n v="0"/>
    <n v="0"/>
    <n v="2.0000000000000002E-5"/>
    <n v="2.0000000000000002E-5"/>
    <n v="1.299876"/>
    <n v="0.47450140000000002"/>
    <n v="0"/>
    <n v="2.9999999999999999E-7"/>
    <x v="10"/>
  </r>
  <r>
    <n v="133"/>
    <n v="1.9E-6"/>
    <n v="7.7999999999999999E-6"/>
    <n v="0"/>
    <n v="2.2000000000000001E-6"/>
    <n v="3.8709999999999998E-4"/>
    <n v="3.547E-4"/>
    <n v="0"/>
    <n v="0"/>
    <n v="0"/>
    <n v="1.9700000000000001E-5"/>
    <n v="1.9700000000000001E-5"/>
    <n v="1.299876"/>
    <n v="0.47450140000000002"/>
    <n v="0"/>
    <n v="2.9999999999999999E-7"/>
    <x v="10"/>
  </r>
  <r>
    <n v="134"/>
    <n v="1.9E-6"/>
    <n v="7.7000000000000008E-6"/>
    <n v="0"/>
    <n v="2.2000000000000001E-6"/>
    <n v="3.8160000000000001E-4"/>
    <n v="3.4969999999999999E-4"/>
    <n v="0"/>
    <n v="0"/>
    <n v="0"/>
    <n v="1.9400000000000001E-5"/>
    <n v="1.9400000000000001E-5"/>
    <n v="1.299876"/>
    <n v="0.47450140000000002"/>
    <n v="0"/>
    <n v="2.9999999999999999E-7"/>
    <x v="10"/>
  </r>
  <r>
    <n v="134"/>
    <n v="1.9E-6"/>
    <n v="7.6000000000000001E-6"/>
    <n v="0"/>
    <n v="2.2000000000000001E-6"/>
    <n v="3.7609999999999998E-4"/>
    <n v="3.4469999999999998E-4"/>
    <n v="0"/>
    <n v="0"/>
    <n v="0"/>
    <n v="1.9199999999999999E-5"/>
    <n v="1.9199999999999999E-5"/>
    <n v="1.299876"/>
    <n v="0.47450140000000002"/>
    <n v="0"/>
    <n v="2.9999999999999999E-7"/>
    <x v="10"/>
  </r>
  <r>
    <n v="134"/>
    <n v="1.9E-6"/>
    <n v="7.5000000000000002E-6"/>
    <n v="0"/>
    <n v="2.0999999999999998E-6"/>
    <n v="3.7080000000000001E-4"/>
    <n v="3.3980000000000002E-4"/>
    <n v="0"/>
    <n v="0"/>
    <n v="0"/>
    <n v="1.8899999999999999E-5"/>
    <n v="1.8899999999999999E-5"/>
    <n v="1.299876"/>
    <n v="0.47450140000000002"/>
    <n v="0"/>
    <n v="1.9999999999999999E-7"/>
    <x v="10"/>
  </r>
  <r>
    <n v="134"/>
    <n v="1.7999999999999999E-6"/>
    <n v="7.4000000000000003E-6"/>
    <n v="0"/>
    <n v="2.0999999999999998E-6"/>
    <n v="3.6549999999999999E-4"/>
    <n v="3.3500000000000001E-4"/>
    <n v="0"/>
    <n v="0"/>
    <n v="0"/>
    <n v="1.8600000000000001E-5"/>
    <n v="1.8600000000000001E-5"/>
    <n v="1.299876"/>
    <n v="0.47450140000000002"/>
    <n v="0"/>
    <n v="1.9999999999999999E-7"/>
    <x v="10"/>
  </r>
  <r>
    <n v="135"/>
    <n v="1.7999999999999999E-6"/>
    <n v="7.3000000000000004E-6"/>
    <n v="0"/>
    <n v="2.0999999999999998E-6"/>
    <n v="3.6029999999999998E-4"/>
    <n v="3.302E-4"/>
    <n v="0"/>
    <n v="0"/>
    <n v="0"/>
    <n v="1.84E-5"/>
    <n v="1.8300000000000001E-5"/>
    <n v="1.299876"/>
    <n v="0.47450140000000002"/>
    <n v="0"/>
    <n v="1.9999999999999999E-7"/>
    <x v="10"/>
  </r>
  <r>
    <n v="135"/>
    <n v="1.7999999999999999E-6"/>
    <n v="7.1999999999999997E-6"/>
    <n v="0"/>
    <n v="1.9999999999999999E-6"/>
    <n v="3.5520000000000001E-4"/>
    <n v="3.255E-4"/>
    <n v="0"/>
    <n v="0"/>
    <n v="0"/>
    <n v="1.8099999999999999E-5"/>
    <n v="1.8099999999999999E-5"/>
    <n v="1.299876"/>
    <n v="0.47450140000000002"/>
    <n v="0"/>
    <n v="1.9999999999999999E-7"/>
    <x v="10"/>
  </r>
  <r>
    <n v="135"/>
    <n v="1.7E-6"/>
    <n v="7.0999999999999998E-6"/>
    <n v="0"/>
    <n v="1.9999999999999999E-6"/>
    <n v="3.502E-4"/>
    <n v="3.2089999999999999E-4"/>
    <n v="0"/>
    <n v="0"/>
    <n v="0"/>
    <n v="1.7799999999999999E-5"/>
    <n v="1.7799999999999999E-5"/>
    <n v="1.299876"/>
    <n v="0.47450140000000002"/>
    <n v="0"/>
    <n v="1.9999999999999999E-7"/>
    <x v="10"/>
  </r>
  <r>
    <n v="135"/>
    <n v="1.7E-6"/>
    <n v="6.9999999999999999E-6"/>
    <n v="0"/>
    <n v="1.9999999999999999E-6"/>
    <n v="3.4519999999999999E-4"/>
    <n v="3.1629999999999999E-4"/>
    <n v="0"/>
    <n v="0"/>
    <n v="0"/>
    <n v="1.7600000000000001E-5"/>
    <n v="1.7600000000000001E-5"/>
    <n v="1.299876"/>
    <n v="0.47450140000000002"/>
    <n v="0"/>
    <n v="1.9999999999999999E-7"/>
    <x v="10"/>
  </r>
  <r>
    <n v="136"/>
    <n v="1.7E-6"/>
    <n v="6.9E-6"/>
    <n v="0"/>
    <n v="1.9999999999999999E-6"/>
    <n v="3.4029999999999998E-4"/>
    <n v="3.1179999999999999E-4"/>
    <n v="0"/>
    <n v="0"/>
    <n v="0"/>
    <n v="1.73E-5"/>
    <n v="1.73E-5"/>
    <n v="1.299876"/>
    <n v="0.47450140000000002"/>
    <n v="0"/>
    <n v="1.9999999999999999E-7"/>
    <x v="10"/>
  </r>
  <r>
    <n v="136"/>
    <n v="1.7E-6"/>
    <n v="6.8000000000000001E-6"/>
    <n v="0"/>
    <n v="1.9E-6"/>
    <n v="3.3540000000000002E-4"/>
    <n v="3.0739999999999999E-4"/>
    <n v="0"/>
    <n v="0"/>
    <n v="0"/>
    <n v="1.7099999999999999E-5"/>
    <n v="1.7099999999999999E-5"/>
    <n v="1.299876"/>
    <n v="0.47450140000000002"/>
    <n v="0"/>
    <n v="1.9999999999999999E-7"/>
    <x v="10"/>
  </r>
  <r>
    <n v="136"/>
    <n v="1.7E-6"/>
    <n v="6.7000000000000002E-6"/>
    <n v="0"/>
    <n v="1.9E-6"/>
    <n v="3.3070000000000002E-4"/>
    <n v="3.0299999999999999E-4"/>
    <n v="0"/>
    <n v="0"/>
    <n v="0"/>
    <n v="1.6799999999999998E-5"/>
    <n v="1.6799999999999998E-5"/>
    <n v="1.299876"/>
    <n v="0.47450140000000002"/>
    <n v="0"/>
    <n v="1.9999999999999999E-7"/>
    <x v="10"/>
  </r>
  <r>
    <n v="136"/>
    <n v="1.5999999999999999E-6"/>
    <n v="6.6000000000000003E-6"/>
    <n v="0"/>
    <n v="1.9E-6"/>
    <n v="3.2600000000000001E-4"/>
    <n v="2.987E-4"/>
    <n v="0"/>
    <n v="0"/>
    <n v="0"/>
    <n v="1.66E-5"/>
    <n v="1.66E-5"/>
    <n v="1.299876"/>
    <n v="0.47450140000000002"/>
    <n v="0"/>
    <n v="1.9999999999999999E-7"/>
    <x v="10"/>
  </r>
  <r>
    <n v="137"/>
    <n v="1.5999999999999999E-6"/>
    <n v="6.4999999999999996E-6"/>
    <n v="0"/>
    <n v="1.7999999999999999E-6"/>
    <n v="3.213E-4"/>
    <n v="2.945E-4"/>
    <n v="0"/>
    <n v="0"/>
    <n v="0"/>
    <n v="1.6399999999999999E-5"/>
    <n v="1.6399999999999999E-5"/>
    <n v="1.299876"/>
    <n v="0.47450140000000002"/>
    <n v="0"/>
    <n v="1.9999999999999999E-7"/>
    <x v="10"/>
  </r>
  <r>
    <n v="137"/>
    <n v="1.5999999999999999E-6"/>
    <n v="6.3999999999999997E-6"/>
    <n v="0"/>
    <n v="1.7999999999999999E-6"/>
    <n v="3.168E-4"/>
    <n v="2.9030000000000001E-4"/>
    <n v="0"/>
    <n v="0"/>
    <n v="0"/>
    <n v="1.6099999999999998E-5"/>
    <n v="1.6099999999999998E-5"/>
    <n v="1.299876"/>
    <n v="0.47450140000000002"/>
    <n v="0"/>
    <n v="1.9999999999999999E-7"/>
    <x v="10"/>
  </r>
  <r>
    <n v="137"/>
    <n v="1.5999999999999999E-6"/>
    <n v="6.2999999999999998E-6"/>
    <n v="0"/>
    <n v="1.7999999999999999E-6"/>
    <n v="3.123E-4"/>
    <n v="2.8620000000000002E-4"/>
    <n v="0"/>
    <n v="0"/>
    <n v="0"/>
    <n v="1.59E-5"/>
    <n v="1.59E-5"/>
    <n v="1.299876"/>
    <n v="0.47450140000000002"/>
    <n v="0"/>
    <n v="1.9999999999999999E-7"/>
    <x v="10"/>
  </r>
  <r>
    <n v="137"/>
    <n v="1.5E-6"/>
    <n v="6.1999999999999999E-6"/>
    <n v="0"/>
    <n v="1.7999999999999999E-6"/>
    <n v="3.078E-4"/>
    <n v="2.8210000000000003E-4"/>
    <n v="0"/>
    <n v="0"/>
    <n v="0"/>
    <n v="1.5699999999999999E-5"/>
    <n v="1.5699999999999999E-5"/>
    <n v="1.299876"/>
    <n v="0.47450140000000002"/>
    <n v="0"/>
    <n v="1.9999999999999999E-7"/>
    <x v="10"/>
  </r>
  <r>
    <n v="138"/>
    <n v="1.5E-6"/>
    <n v="6.1E-6"/>
    <n v="0"/>
    <n v="1.7E-6"/>
    <n v="3.035E-4"/>
    <n v="2.7809999999999998E-4"/>
    <n v="0"/>
    <n v="0"/>
    <n v="0"/>
    <n v="1.5500000000000001E-5"/>
    <n v="1.5500000000000001E-5"/>
    <n v="1.299876"/>
    <n v="0.47450140000000002"/>
    <n v="0"/>
    <n v="1.9999999999999999E-7"/>
    <x v="10"/>
  </r>
  <r>
    <n v="138"/>
    <n v="1.5E-6"/>
    <n v="6.1E-6"/>
    <n v="0"/>
    <n v="1.7E-6"/>
    <n v="2.9910000000000001E-4"/>
    <n v="2.7409999999999999E-4"/>
    <n v="0"/>
    <n v="0"/>
    <n v="0"/>
    <n v="1.52E-5"/>
    <n v="1.52E-5"/>
    <n v="1.299876"/>
    <n v="0.47450140000000002"/>
    <n v="0"/>
    <n v="1.9999999999999999E-7"/>
    <x v="10"/>
  </r>
  <r>
    <n v="138"/>
    <n v="1.5E-6"/>
    <n v="6.0000000000000002E-6"/>
    <n v="0"/>
    <n v="1.7E-6"/>
    <n v="2.9490000000000001E-4"/>
    <n v="2.7020000000000001E-4"/>
    <n v="0"/>
    <n v="0"/>
    <n v="0"/>
    <n v="1.5E-5"/>
    <n v="1.5E-5"/>
    <n v="1.299876"/>
    <n v="0.47450140000000002"/>
    <n v="0"/>
    <n v="1.9999999999999999E-7"/>
    <x v="10"/>
  </r>
  <r>
    <n v="138"/>
    <n v="1.5E-6"/>
    <n v="5.9000000000000003E-6"/>
    <n v="0"/>
    <n v="1.7E-6"/>
    <n v="2.9070000000000002E-4"/>
    <n v="2.6640000000000002E-4"/>
    <n v="0"/>
    <n v="0"/>
    <n v="0"/>
    <n v="1.4800000000000001E-5"/>
    <n v="1.4800000000000001E-5"/>
    <n v="1.299876"/>
    <n v="0.47450140000000002"/>
    <n v="0"/>
    <n v="1.9999999999999999E-7"/>
    <x v="10"/>
  </r>
  <r>
    <n v="139"/>
    <n v="1.3999999999999999E-6"/>
    <n v="5.8000000000000004E-6"/>
    <n v="0"/>
    <n v="1.5999999999999999E-6"/>
    <n v="2.8659999999999997E-4"/>
    <n v="2.6259999999999999E-4"/>
    <n v="0"/>
    <n v="0"/>
    <n v="0"/>
    <n v="1.4600000000000001E-5"/>
    <n v="1.4600000000000001E-5"/>
    <n v="1.299876"/>
    <n v="0.47450140000000002"/>
    <n v="0"/>
    <n v="1.9999999999999999E-7"/>
    <x v="10"/>
  </r>
  <r>
    <n v="139"/>
    <n v="1.3999999999999999E-6"/>
    <n v="5.6999999999999996E-6"/>
    <n v="0"/>
    <n v="1.5999999999999999E-6"/>
    <n v="2.8249999999999998E-4"/>
    <n v="2.589E-4"/>
    <n v="0"/>
    <n v="0"/>
    <n v="0"/>
    <n v="1.4399999999999999E-5"/>
    <n v="1.4399999999999999E-5"/>
    <n v="1.299876"/>
    <n v="0.47450140000000002"/>
    <n v="0"/>
    <n v="1.9999999999999999E-7"/>
    <x v="10"/>
  </r>
  <r>
    <n v="139"/>
    <n v="1.3999999999999999E-6"/>
    <n v="5.5999999999999997E-6"/>
    <n v="0"/>
    <n v="1.5999999999999999E-6"/>
    <n v="2.7849999999999999E-4"/>
    <n v="2.5520000000000002E-4"/>
    <n v="0"/>
    <n v="0"/>
    <n v="0"/>
    <n v="1.42E-5"/>
    <n v="1.42E-5"/>
    <n v="1.299876"/>
    <n v="0.47450140000000002"/>
    <n v="0"/>
    <n v="1.9999999999999999E-7"/>
    <x v="10"/>
  </r>
  <r>
    <n v="139"/>
    <n v="1.3999999999999999E-6"/>
    <n v="5.5999999999999997E-6"/>
    <n v="0"/>
    <n v="1.5999999999999999E-6"/>
    <n v="2.745E-4"/>
    <n v="2.5159999999999999E-4"/>
    <n v="0"/>
    <n v="0"/>
    <n v="0"/>
    <n v="1.4E-5"/>
    <n v="1.4E-5"/>
    <n v="1.299876"/>
    <n v="0.47450140000000002"/>
    <n v="0"/>
    <n v="1.9999999999999999E-7"/>
    <x v="10"/>
  </r>
  <r>
    <n v="140"/>
    <n v="1.3999999999999999E-6"/>
    <n v="5.4999999999999999E-6"/>
    <n v="0"/>
    <n v="1.5999999999999999E-6"/>
    <n v="2.7060000000000002E-4"/>
    <n v="2.4800000000000001E-4"/>
    <n v="0"/>
    <n v="0"/>
    <n v="0"/>
    <n v="1.38E-5"/>
    <n v="1.38E-5"/>
    <n v="1.299876"/>
    <n v="0.47450140000000002"/>
    <n v="0"/>
    <n v="1.9999999999999999E-7"/>
    <x v="10"/>
  </r>
  <r>
    <n v="140"/>
    <n v="1.3E-6"/>
    <n v="5.4E-6"/>
    <n v="0"/>
    <n v="1.5E-6"/>
    <n v="2.6679999999999998E-4"/>
    <n v="2.4449999999999998E-4"/>
    <n v="0"/>
    <n v="0"/>
    <n v="0"/>
    <n v="1.36E-5"/>
    <n v="1.36E-5"/>
    <n v="1.299876"/>
    <n v="0.47450140000000002"/>
    <n v="0"/>
    <n v="1.9999999999999999E-7"/>
    <x v="10"/>
  </r>
  <r>
    <n v="140"/>
    <n v="1.3E-6"/>
    <n v="5.3000000000000001E-6"/>
    <n v="0"/>
    <n v="1.5E-6"/>
    <n v="2.63E-4"/>
    <n v="2.41E-4"/>
    <n v="0"/>
    <n v="0"/>
    <n v="0"/>
    <n v="1.34E-5"/>
    <n v="1.34E-5"/>
    <n v="1.299876"/>
    <n v="0.47450140000000002"/>
    <n v="0"/>
    <n v="1.9999999999999999E-7"/>
    <x v="10"/>
  </r>
  <r>
    <n v="140"/>
    <n v="1.3E-6"/>
    <n v="5.3000000000000001E-6"/>
    <n v="0"/>
    <n v="1.5E-6"/>
    <n v="2.5920000000000001E-4"/>
    <n v="2.376E-4"/>
    <n v="0"/>
    <n v="0"/>
    <n v="0"/>
    <n v="1.3200000000000001E-5"/>
    <n v="1.3200000000000001E-5"/>
    <n v="1.299876"/>
    <n v="0.47450140000000002"/>
    <n v="0"/>
    <n v="1.9999999999999999E-7"/>
    <x v="10"/>
  </r>
  <r>
    <n v="141"/>
    <n v="1.3E-6"/>
    <n v="5.2000000000000002E-6"/>
    <n v="0"/>
    <n v="1.5E-6"/>
    <n v="2.5559999999999998E-4"/>
    <n v="2.342E-4"/>
    <n v="0"/>
    <n v="0"/>
    <n v="0"/>
    <n v="1.2999999999999999E-5"/>
    <n v="1.2999999999999999E-5"/>
    <n v="1.299876"/>
    <n v="0.47450140000000002"/>
    <n v="0"/>
    <n v="1.9999999999999999E-7"/>
    <x v="10"/>
  </r>
  <r>
    <n v="141"/>
    <n v="1.3E-6"/>
    <n v="5.1000000000000003E-6"/>
    <n v="0"/>
    <n v="1.3999999999999999E-6"/>
    <n v="2.519E-4"/>
    <n v="2.309E-4"/>
    <n v="0"/>
    <n v="0"/>
    <n v="0"/>
    <n v="1.2799999999999999E-5"/>
    <n v="1.2799999999999999E-5"/>
    <n v="1.299876"/>
    <n v="0.47450140000000002"/>
    <n v="0"/>
    <n v="1.9999999999999999E-7"/>
    <x v="10"/>
  </r>
  <r>
    <n v="141"/>
    <n v="1.1999999999999999E-6"/>
    <n v="5.0000000000000004E-6"/>
    <n v="0"/>
    <n v="1.3999999999999999E-6"/>
    <n v="2.4830000000000002E-4"/>
    <n v="2.276E-4"/>
    <n v="0"/>
    <n v="0"/>
    <n v="0"/>
    <n v="1.26E-5"/>
    <n v="1.26E-5"/>
    <n v="1.299876"/>
    <n v="0.47450140000000002"/>
    <n v="0"/>
    <n v="1.9999999999999999E-7"/>
    <x v="10"/>
  </r>
  <r>
    <n v="141"/>
    <n v="1.1999999999999999E-6"/>
    <n v="5.0000000000000004E-6"/>
    <n v="0"/>
    <n v="1.3999999999999999E-6"/>
    <n v="2.4479999999999999E-4"/>
    <n v="2.243E-4"/>
    <n v="0"/>
    <n v="0"/>
    <n v="0"/>
    <n v="1.2500000000000001E-5"/>
    <n v="1.2500000000000001E-5"/>
    <n v="1.299876"/>
    <n v="0.47450140000000002"/>
    <n v="0"/>
    <n v="1.9999999999999999E-7"/>
    <x v="10"/>
  </r>
  <r>
    <n v="142"/>
    <n v="1.1999999999999999E-6"/>
    <n v="4.8999999999999997E-6"/>
    <n v="0"/>
    <n v="1.3999999999999999E-6"/>
    <n v="2.4130000000000001E-4"/>
    <n v="2.2120000000000001E-4"/>
    <n v="0"/>
    <n v="0"/>
    <n v="0"/>
    <n v="1.2300000000000001E-5"/>
    <n v="1.2300000000000001E-5"/>
    <n v="1.299876"/>
    <n v="0.47450140000000002"/>
    <n v="0"/>
    <n v="1.9999999999999999E-7"/>
    <x v="10"/>
  </r>
  <r>
    <n v="142"/>
    <n v="1.1999999999999999E-6"/>
    <n v="4.7999999999999998E-6"/>
    <n v="0"/>
    <n v="1.3999999999999999E-6"/>
    <n v="2.3790000000000001E-4"/>
    <n v="2.1800000000000001E-4"/>
    <n v="0"/>
    <n v="0"/>
    <n v="0"/>
    <n v="1.2099999999999999E-5"/>
    <n v="1.2099999999999999E-5"/>
    <n v="1.299876"/>
    <n v="0.47450140000000002"/>
    <n v="0"/>
    <n v="1.9999999999999999E-7"/>
    <x v="10"/>
  </r>
  <r>
    <n v="142"/>
    <n v="1.1999999999999999E-6"/>
    <n v="4.7999999999999998E-6"/>
    <n v="0"/>
    <n v="1.3E-6"/>
    <n v="2.3450000000000001E-4"/>
    <n v="2.1489999999999999E-4"/>
    <n v="0"/>
    <n v="0"/>
    <n v="0"/>
    <n v="1.19E-5"/>
    <n v="1.19E-5"/>
    <n v="1.299876"/>
    <n v="0.47450140000000002"/>
    <n v="0"/>
    <n v="1.9999999999999999E-7"/>
    <x v="10"/>
  </r>
  <r>
    <n v="142"/>
    <n v="1.1999999999999999E-6"/>
    <n v="4.6999999999999999E-6"/>
    <n v="0"/>
    <n v="1.3E-6"/>
    <n v="2.3120000000000001E-4"/>
    <n v="2.119E-4"/>
    <n v="0"/>
    <n v="0"/>
    <n v="0"/>
    <n v="1.1800000000000001E-5"/>
    <n v="1.1800000000000001E-5"/>
    <n v="1.299876"/>
    <n v="0.47450140000000002"/>
    <n v="0"/>
    <n v="1.9999999999999999E-7"/>
    <x v="10"/>
  </r>
  <r>
    <n v="143"/>
    <n v="1.1000000000000001E-6"/>
    <n v="4.6E-6"/>
    <n v="0"/>
    <n v="1.3E-6"/>
    <n v="2.2790000000000001E-4"/>
    <n v="2.0880000000000001E-4"/>
    <n v="0"/>
    <n v="0"/>
    <n v="0"/>
    <n v="1.1600000000000001E-5"/>
    <n v="1.1600000000000001E-5"/>
    <n v="1.299876"/>
    <n v="0.47450140000000002"/>
    <n v="0"/>
    <n v="1.9999999999999999E-7"/>
    <x v="10"/>
  </r>
  <r>
    <n v="143"/>
    <n v="1.1000000000000001E-6"/>
    <n v="4.6E-6"/>
    <n v="0"/>
    <n v="1.3E-6"/>
    <n v="2.2469999999999999E-4"/>
    <n v="2.0589999999999999E-4"/>
    <n v="0"/>
    <n v="0"/>
    <n v="0"/>
    <n v="1.1399999999999999E-5"/>
    <n v="1.1399999999999999E-5"/>
    <n v="1.299876"/>
    <n v="0.47450140000000002"/>
    <n v="0"/>
    <n v="9.9999999999999995E-8"/>
    <x v="10"/>
  </r>
  <r>
    <n v="143"/>
    <n v="1.1000000000000001E-6"/>
    <n v="4.5000000000000001E-6"/>
    <n v="0"/>
    <n v="1.3E-6"/>
    <n v="2.2149999999999999E-4"/>
    <n v="2.03E-4"/>
    <n v="0"/>
    <n v="0"/>
    <n v="0"/>
    <n v="1.13E-5"/>
    <n v="1.13E-5"/>
    <n v="1.299876"/>
    <n v="0.47450140000000002"/>
    <n v="0"/>
    <n v="9.9999999999999995E-8"/>
    <x v="10"/>
  </r>
  <r>
    <n v="143"/>
    <n v="1.1000000000000001E-6"/>
    <n v="4.4000000000000002E-6"/>
    <n v="0"/>
    <n v="1.3E-6"/>
    <n v="2.1829999999999999E-4"/>
    <n v="2.0010000000000001E-4"/>
    <n v="0"/>
    <n v="0"/>
    <n v="0"/>
    <n v="1.11E-5"/>
    <n v="1.11E-5"/>
    <n v="1.299876"/>
    <n v="0.47450140000000002"/>
    <n v="0"/>
    <n v="9.9999999999999995E-8"/>
    <x v="10"/>
  </r>
  <r>
    <n v="144"/>
    <n v="1.1000000000000001E-6"/>
    <n v="4.4000000000000002E-6"/>
    <n v="0"/>
    <n v="1.1999999999999999E-6"/>
    <n v="2.152E-4"/>
    <n v="1.972E-4"/>
    <n v="0"/>
    <n v="0"/>
    <n v="0"/>
    <n v="1.1E-5"/>
    <n v="1.1E-5"/>
    <n v="1.299876"/>
    <n v="0.47450140000000002"/>
    <n v="0"/>
    <n v="9.9999999999999995E-8"/>
    <x v="10"/>
  </r>
  <r>
    <n v="144"/>
    <n v="1.1000000000000001E-6"/>
    <n v="4.3000000000000003E-6"/>
    <n v="0"/>
    <n v="1.1999999999999999E-6"/>
    <n v="2.1220000000000001E-4"/>
    <n v="1.9440000000000001E-4"/>
    <n v="0"/>
    <n v="0"/>
    <n v="0"/>
    <n v="1.08E-5"/>
    <n v="1.08E-5"/>
    <n v="1.299876"/>
    <n v="0.47450140000000002"/>
    <n v="0"/>
    <n v="9.9999999999999995E-8"/>
    <x v="10"/>
  </r>
  <r>
    <n v="144"/>
    <n v="9.9999999999999995E-7"/>
    <n v="4.1999999999999996E-6"/>
    <n v="0"/>
    <n v="1.1999999999999999E-6"/>
    <n v="2.0909999999999999E-4"/>
    <n v="1.917E-4"/>
    <n v="0"/>
    <n v="0"/>
    <n v="0"/>
    <n v="1.0699999999999999E-5"/>
    <n v="1.0699999999999999E-5"/>
    <n v="1.299876"/>
    <n v="0.47450140000000002"/>
    <n v="0"/>
    <n v="9.9999999999999995E-8"/>
    <x v="10"/>
  </r>
  <r>
    <n v="144"/>
    <n v="9.9999999999999995E-7"/>
    <n v="4.1999999999999996E-6"/>
    <n v="0"/>
    <n v="1.1999999999999999E-6"/>
    <n v="2.062E-4"/>
    <n v="1.8890000000000001E-4"/>
    <n v="0"/>
    <n v="0"/>
    <n v="0"/>
    <n v="1.0499999999999999E-5"/>
    <n v="1.0499999999999999E-5"/>
    <n v="1.299876"/>
    <n v="0.47450140000000002"/>
    <n v="0"/>
    <n v="9.9999999999999995E-8"/>
    <x v="10"/>
  </r>
  <r>
    <n v="145"/>
    <n v="9.9999999999999995E-7"/>
    <n v="4.0999999999999997E-6"/>
    <n v="0"/>
    <n v="1.1999999999999999E-6"/>
    <n v="2.0320000000000001E-4"/>
    <n v="1.862E-4"/>
    <n v="0"/>
    <n v="0"/>
    <n v="0"/>
    <n v="1.04E-5"/>
    <n v="1.04E-5"/>
    <n v="1.299876"/>
    <n v="0.47450140000000002"/>
    <n v="0"/>
    <n v="9.9999999999999995E-8"/>
    <x v="10"/>
  </r>
  <r>
    <n v="145"/>
    <n v="9.9999999999999995E-7"/>
    <n v="4.0999999999999997E-6"/>
    <n v="0"/>
    <n v="1.1999999999999999E-6"/>
    <n v="2.0039999999999999E-4"/>
    <n v="1.8359999999999999E-4"/>
    <n v="0"/>
    <n v="0"/>
    <n v="0"/>
    <n v="1.0200000000000001E-5"/>
    <n v="1.0200000000000001E-5"/>
    <n v="1.299876"/>
    <n v="0.47450140000000002"/>
    <n v="0"/>
    <n v="9.9999999999999995E-8"/>
    <x v="10"/>
  </r>
  <r>
    <n v="145"/>
    <n v="9.9999999999999995E-7"/>
    <n v="3.9999999999999998E-6"/>
    <n v="0"/>
    <n v="1.1000000000000001E-6"/>
    <n v="1.975E-4"/>
    <n v="1.8100000000000001E-4"/>
    <n v="0"/>
    <n v="0"/>
    <n v="0"/>
    <n v="1.01E-5"/>
    <n v="1.01E-5"/>
    <n v="1.299876"/>
    <n v="0.47450140000000002"/>
    <n v="0"/>
    <n v="9.9999999999999995E-8"/>
    <x v="10"/>
  </r>
  <r>
    <n v="145"/>
    <n v="9.9999999999999995E-7"/>
    <n v="3.8999999999999999E-6"/>
    <n v="0"/>
    <n v="1.1000000000000001E-6"/>
    <n v="1.9469999999999999E-4"/>
    <n v="1.784E-4"/>
    <n v="0"/>
    <n v="0"/>
    <n v="0"/>
    <n v="9.9000000000000001E-6"/>
    <n v="9.9000000000000001E-6"/>
    <n v="1.299876"/>
    <n v="0.47450140000000002"/>
    <n v="0"/>
    <n v="9.9999999999999995E-8"/>
    <x v="10"/>
  </r>
  <r>
    <n v="146"/>
    <n v="9.9999999999999995E-7"/>
    <n v="3.8999999999999999E-6"/>
    <n v="0"/>
    <n v="1.1000000000000001E-6"/>
    <n v="1.919E-4"/>
    <n v="1.7589999999999999E-4"/>
    <n v="0"/>
    <n v="0"/>
    <n v="0"/>
    <n v="9.7999999999999993E-6"/>
    <n v="9.7999999999999993E-6"/>
    <n v="1.299876"/>
    <n v="0.47450140000000002"/>
    <n v="0"/>
    <n v="9.9999999999999995E-8"/>
    <x v="10"/>
  </r>
  <r>
    <n v="146"/>
    <n v="8.9999999999999996E-7"/>
    <n v="3.8E-6"/>
    <n v="0"/>
    <n v="1.1000000000000001E-6"/>
    <n v="1.8919999999999999E-4"/>
    <n v="1.7340000000000001E-4"/>
    <n v="0"/>
    <n v="0"/>
    <n v="0"/>
    <n v="9.5999999999999996E-6"/>
    <n v="9.5999999999999996E-6"/>
    <n v="1.299876"/>
    <n v="0.47450140000000002"/>
    <n v="0"/>
    <n v="9.9999999999999995E-8"/>
    <x v="10"/>
  </r>
  <r>
    <n v="146"/>
    <n v="8.9999999999999996E-7"/>
    <n v="3.8E-6"/>
    <n v="0"/>
    <n v="1.1000000000000001E-6"/>
    <n v="1.8650000000000001E-4"/>
    <n v="1.7090000000000001E-4"/>
    <n v="0"/>
    <n v="0"/>
    <n v="0"/>
    <n v="9.5000000000000005E-6"/>
    <n v="9.5000000000000005E-6"/>
    <n v="1.299876"/>
    <n v="0.47450140000000002"/>
    <n v="0"/>
    <n v="9.9999999999999995E-8"/>
    <x v="10"/>
  </r>
  <r>
    <n v="146"/>
    <n v="8.9999999999999996E-7"/>
    <n v="3.7000000000000002E-6"/>
    <n v="0"/>
    <n v="1.1000000000000001E-6"/>
    <n v="1.839E-4"/>
    <n v="1.685E-4"/>
    <n v="0"/>
    <n v="0"/>
    <n v="0"/>
    <n v="9.3999999999999998E-6"/>
    <n v="9.3999999999999998E-6"/>
    <n v="1.299876"/>
    <n v="0.47450140000000002"/>
    <n v="0"/>
    <n v="9.9999999999999995E-8"/>
    <x v="10"/>
  </r>
  <r>
    <n v="147"/>
    <n v="8.9999999999999996E-7"/>
    <n v="3.7000000000000002E-6"/>
    <n v="0"/>
    <n v="9.9999999999999995E-7"/>
    <n v="1.8120000000000001E-4"/>
    <n v="1.661E-4"/>
    <n v="0"/>
    <n v="0"/>
    <n v="0"/>
    <n v="9.2E-6"/>
    <n v="9.2E-6"/>
    <n v="1.299876"/>
    <n v="0.47450140000000002"/>
    <n v="0"/>
    <n v="9.9999999999999995E-8"/>
    <x v="10"/>
  </r>
  <r>
    <n v="147"/>
    <n v="8.9999999999999996E-7"/>
    <n v="3.5999999999999998E-6"/>
    <n v="0"/>
    <n v="9.9999999999999995E-7"/>
    <n v="1.7870000000000001E-4"/>
    <n v="1.6369999999999999E-4"/>
    <n v="0"/>
    <n v="0"/>
    <n v="0"/>
    <n v="9.0999999999999993E-6"/>
    <n v="9.0999999999999993E-6"/>
    <n v="1.299876"/>
    <n v="0.47450140000000002"/>
    <n v="0"/>
    <n v="9.9999999999999995E-8"/>
    <x v="10"/>
  </r>
  <r>
    <n v="147"/>
    <n v="8.9999999999999996E-7"/>
    <n v="3.5999999999999998E-6"/>
    <n v="0"/>
    <n v="9.9999999999999995E-7"/>
    <n v="1.761E-4"/>
    <n v="1.6139999999999999E-4"/>
    <n v="0"/>
    <n v="0"/>
    <n v="0"/>
    <n v="9.0000000000000002E-6"/>
    <n v="9.0000000000000002E-6"/>
    <n v="1.299876"/>
    <n v="0.47450140000000002"/>
    <n v="0"/>
    <n v="9.9999999999999995E-8"/>
    <x v="10"/>
  </r>
  <r>
    <n v="147"/>
    <n v="8.9999999999999996E-7"/>
    <n v="3.4999999999999999E-6"/>
    <n v="0"/>
    <n v="9.9999999999999995E-7"/>
    <n v="1.7359999999999999E-4"/>
    <n v="1.5909999999999999E-4"/>
    <n v="0"/>
    <n v="0"/>
    <n v="0"/>
    <n v="8.8000000000000004E-6"/>
    <n v="8.8000000000000004E-6"/>
    <n v="1.299876"/>
    <n v="0.47450140000000002"/>
    <n v="0"/>
    <n v="9.9999999999999995E-8"/>
    <x v="10"/>
  </r>
  <r>
    <n v="148"/>
    <n v="8.9999999999999996E-7"/>
    <n v="3.4999999999999999E-6"/>
    <n v="0"/>
    <n v="9.9999999999999995E-7"/>
    <n v="1.7119999999999999E-4"/>
    <n v="1.5679999999999999E-4"/>
    <n v="0"/>
    <n v="0"/>
    <n v="0"/>
    <n v="8.6999999999999997E-6"/>
    <n v="8.6999999999999997E-6"/>
    <n v="1.299876"/>
    <n v="0.47450140000000002"/>
    <n v="0"/>
    <n v="9.9999999999999995E-8"/>
    <x v="10"/>
  </r>
  <r>
    <n v="148"/>
    <n v="7.9999999999999996E-7"/>
    <n v="3.4000000000000001E-6"/>
    <n v="0"/>
    <n v="9.9999999999999995E-7"/>
    <n v="1.6870000000000001E-4"/>
    <n v="1.5459999999999999E-4"/>
    <n v="0"/>
    <n v="0"/>
    <n v="0"/>
    <n v="8.6000000000000007E-6"/>
    <n v="8.6000000000000007E-6"/>
    <n v="1.299876"/>
    <n v="0.47450140000000002"/>
    <n v="0"/>
    <n v="9.9999999999999995E-8"/>
    <x v="10"/>
  </r>
  <r>
    <n v="148"/>
    <n v="7.9999999999999996E-7"/>
    <n v="3.4000000000000001E-6"/>
    <n v="0"/>
    <n v="9.9999999999999995E-7"/>
    <n v="1.663E-4"/>
    <n v="1.5239999999999999E-4"/>
    <n v="0"/>
    <n v="0"/>
    <n v="0"/>
    <n v="8.4999999999999999E-6"/>
    <n v="8.4999999999999999E-6"/>
    <n v="1.299876"/>
    <n v="0.47450140000000002"/>
    <n v="0"/>
    <n v="9.9999999999999995E-8"/>
    <x v="10"/>
  </r>
  <r>
    <n v="148"/>
    <n v="7.9999999999999996E-7"/>
    <n v="3.3000000000000002E-6"/>
    <n v="0"/>
    <n v="8.9999999999999996E-7"/>
    <n v="1.64E-4"/>
    <n v="1.5029999999999999E-4"/>
    <n v="0"/>
    <n v="0"/>
    <n v="0"/>
    <n v="8.3999999999999992E-6"/>
    <n v="8.3000000000000002E-6"/>
    <n v="1.299876"/>
    <n v="0.47450140000000002"/>
    <n v="0"/>
    <n v="9.9999999999999995E-8"/>
    <x v="10"/>
  </r>
  <r>
    <n v="149"/>
    <n v="7.9999999999999996E-7"/>
    <n v="3.3000000000000002E-6"/>
    <n v="0"/>
    <n v="8.9999999999999996E-7"/>
    <n v="1.616E-4"/>
    <n v="1.4809999999999999E-4"/>
    <n v="0"/>
    <n v="0"/>
    <n v="0"/>
    <n v="8.1999999999999994E-6"/>
    <n v="8.1999999999999994E-6"/>
    <n v="1.299876"/>
    <n v="0.47450140000000002"/>
    <n v="0"/>
    <n v="9.9999999999999995E-8"/>
    <x v="10"/>
  </r>
  <r>
    <n v="149"/>
    <n v="7.9999999999999996E-7"/>
    <n v="3.1999999999999999E-6"/>
    <n v="0"/>
    <n v="8.9999999999999996E-7"/>
    <n v="1.593E-4"/>
    <n v="1.46E-4"/>
    <n v="0"/>
    <n v="0"/>
    <n v="0"/>
    <n v="8.1000000000000004E-6"/>
    <n v="8.1000000000000004E-6"/>
    <n v="1.299876"/>
    <n v="0.47450140000000002"/>
    <n v="0"/>
    <n v="9.9999999999999995E-8"/>
    <x v="10"/>
  </r>
  <r>
    <n v="149"/>
    <n v="7.9999999999999996E-7"/>
    <n v="3.1999999999999999E-6"/>
    <n v="0"/>
    <n v="8.9999999999999996E-7"/>
    <n v="1.571E-4"/>
    <n v="1.439E-4"/>
    <n v="0"/>
    <n v="0"/>
    <n v="0"/>
    <n v="7.9999999999999996E-6"/>
    <n v="7.9999999999999996E-6"/>
    <n v="1.299876"/>
    <n v="0.47450140000000002"/>
    <n v="0"/>
    <n v="9.9999999999999995E-8"/>
    <x v="1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91">
  <r>
    <n v="1.4570137000000001"/>
    <n v="0"/>
    <n v="12.269470853734955"/>
    <x v="0"/>
  </r>
  <r>
    <n v="1.4615962"/>
    <n v="0"/>
    <n v="12.308059955668066"/>
    <x v="0"/>
  </r>
  <r>
    <n v="1.46618"/>
    <n v="0"/>
    <n v="12.346660004864138"/>
    <x v="0"/>
  </r>
  <r>
    <n v="1.4707650999999999"/>
    <n v="0"/>
    <n v="12.385271001323169"/>
    <x v="0"/>
  </r>
  <r>
    <n v="1.4753514000000001"/>
    <n v="0"/>
    <n v="12.42389210294801"/>
    <x v="0"/>
  </r>
  <r>
    <n v="1.4799389000000001"/>
    <n v="0"/>
    <n v="12.462523309738659"/>
    <x v="0"/>
  </r>
  <r>
    <n v="1.4845276999999999"/>
    <n v="0"/>
    <n v="12.501165463792267"/>
    <x v="0"/>
  </r>
  <r>
    <n v="1.4891177"/>
    <n v="0"/>
    <n v="12.539817723011685"/>
    <x v="0"/>
  </r>
  <r>
    <n v="1.4937088999999999"/>
    <n v="0"/>
    <n v="12.578480087396912"/>
    <x v="0"/>
  </r>
  <r>
    <n v="1.4983012"/>
    <n v="0"/>
    <n v="12.617151714850799"/>
    <x v="0"/>
  </r>
  <r>
    <n v="1.5028948"/>
    <n v="0"/>
    <n v="12.655834289567643"/>
    <x v="0"/>
  </r>
  <r>
    <n v="1.5074896"/>
    <n v="0"/>
    <n v="12.694526969450298"/>
    <x v="0"/>
  </r>
  <r>
    <n v="1.5120856"/>
    <n v="0"/>
    <n v="12.73322975449876"/>
    <x v="0"/>
  </r>
  <r>
    <n v="1.5166828000000001"/>
    <n v="0"/>
    <n v="12.771942644713032"/>
    <x v="0"/>
  </r>
  <r>
    <n v="1.5212810999999999"/>
    <n v="0"/>
    <n v="12.810664797995962"/>
    <x v="0"/>
  </r>
  <r>
    <n v="1.5258806"/>
    <n v="0"/>
    <n v="12.849397056444703"/>
    <x v="0"/>
  </r>
  <r>
    <n v="1.5304812000000001"/>
    <n v="0"/>
    <n v="12.888138577962101"/>
    <x v="0"/>
  </r>
  <r>
    <n v="1.535083"/>
    <n v="0"/>
    <n v="12.926890204645305"/>
    <x v="0"/>
  </r>
  <r>
    <n v="1.5396860000000001"/>
    <n v="0"/>
    <n v="12.965651936494323"/>
    <x v="0"/>
  </r>
  <r>
    <n v="1.5442899999999999"/>
    <n v="0"/>
    <n v="13.004422089314843"/>
    <x v="0"/>
  </r>
  <r>
    <n v="1.5488952"/>
    <n v="0"/>
    <n v="13.043202347301177"/>
    <x v="0"/>
  </r>
  <r>
    <n v="1.5535015999999999"/>
    <n v="0"/>
    <n v="13.081992710453317"/>
    <x v="0"/>
  </r>
  <r>
    <n v="1.558109"/>
    <n v="0"/>
    <n v="13.120791494576967"/>
    <x v="0"/>
  </r>
  <r>
    <n v="1.5627176"/>
    <n v="0"/>
    <n v="13.159600383866424"/>
    <x v="0"/>
  </r>
  <r>
    <n v="1.5673273000000001"/>
    <n v="0"/>
    <n v="13.198418536224541"/>
    <x v="0"/>
  </r>
  <r>
    <n v="1.5719380999999999"/>
    <n v="0"/>
    <n v="13.237245951651312"/>
    <x v="0"/>
  </r>
  <r>
    <n v="1.5765499000000001"/>
    <n v="0"/>
    <n v="13.276081788049595"/>
    <x v="0"/>
  </r>
  <r>
    <n v="1.5811629"/>
    <n v="0"/>
    <n v="13.314927729613686"/>
    <x v="0"/>
  </r>
  <r>
    <n v="1.585777"/>
    <n v="0"/>
    <n v="13.353782934246434"/>
    <x v="0"/>
  </r>
  <r>
    <n v="1.5903921000000001"/>
    <n v="0"/>
    <n v="13.392646559850691"/>
    <x v="0"/>
  </r>
  <r>
    <n v="1.5950082999999999"/>
    <n v="0"/>
    <n v="13.431519448523606"/>
    <x v="0"/>
  </r>
  <r>
    <n v="1.5996256"/>
    <n v="0"/>
    <n v="13.470401600265179"/>
    <x v="0"/>
  </r>
  <r>
    <n v="1.6042438999999999"/>
    <n v="0"/>
    <n v="13.509292172978258"/>
    <x v="0"/>
  </r>
  <r>
    <n v="1.6088633000000001"/>
    <n v="0"/>
    <n v="13.548192008759997"/>
    <x v="0"/>
  </r>
  <r>
    <n v="1.6134837"/>
    <n v="0"/>
    <n v="13.587100265513243"/>
    <x v="0"/>
  </r>
  <r>
    <n v="1.6181052"/>
    <n v="0"/>
    <n v="13.626017785335147"/>
    <x v="0"/>
  </r>
  <r>
    <n v="1.6227277"/>
    <n v="0"/>
    <n v="13.664943726128559"/>
    <x v="0"/>
  </r>
  <r>
    <n v="1.6273512999999999"/>
    <n v="0"/>
    <n v="13.703878929990628"/>
    <x v="0"/>
  </r>
  <r>
    <n v="1.6319759"/>
    <n v="0"/>
    <n v="13.742822554824206"/>
    <x v="0"/>
  </r>
  <r>
    <n v="1.6366015"/>
    <n v="0"/>
    <n v="13.781774600629292"/>
    <x v="0"/>
  </r>
  <r>
    <n v="1.6412281"/>
    <n v="0"/>
    <n v="13.820735067405884"/>
    <x v="0"/>
  </r>
  <r>
    <n v="1.4538317000000001"/>
    <n v="1.9999999999999999E-7"/>
    <n v="12.242675322398094"/>
    <x v="0"/>
  </r>
  <r>
    <n v="1.4594963999999999"/>
    <n v="1.9999999999999999E-7"/>
    <n v="12.290377599696621"/>
    <x v="0"/>
  </r>
  <r>
    <n v="1.4651628999999999"/>
    <n v="1.9999999999999999E-7"/>
    <n v="12.33809503474386"/>
    <x v="0"/>
  </r>
  <r>
    <n v="1.4708314"/>
    <n v="1.9999999999999999E-7"/>
    <n v="12.385829311734117"/>
    <x v="0"/>
  </r>
  <r>
    <n v="1.4765018000000001"/>
    <n v="2.9999999999999999E-7"/>
    <n v="12.433579588570236"/>
    <x v="0"/>
  </r>
  <r>
    <n v="1.4821740999999999"/>
    <n v="2.9999999999999999E-7"/>
    <n v="12.481345865252219"/>
    <x v="0"/>
  </r>
  <r>
    <n v="1.4878483"/>
    <n v="3.9999999999999998E-7"/>
    <n v="12.529128141780067"/>
    <x v="0"/>
  </r>
  <r>
    <n v="1.4935243"/>
    <n v="2.9999999999999999E-7"/>
    <n v="12.576925576056629"/>
    <x v="0"/>
  </r>
  <r>
    <n v="1.4992022"/>
    <n v="3.9999999999999998E-7"/>
    <n v="12.624739010179054"/>
    <x v="0"/>
  </r>
  <r>
    <n v="1.5048817999999999"/>
    <n v="9.9999999999999995E-8"/>
    <n v="12.672566759953042"/>
    <x v="0"/>
  </r>
  <r>
    <n v="1.5105633000000001"/>
    <n v="1.9999999999999999E-7"/>
    <n v="12.720410509572895"/>
    <x v="0"/>
  </r>
  <r>
    <n v="1.5162466999999999"/>
    <n v="9.9999999999999995E-8"/>
    <n v="12.768270259038612"/>
    <x v="0"/>
  </r>
  <r>
    <n v="1.5219317000000001"/>
    <n v="2.9999999999999999E-7"/>
    <n v="12.816143482058742"/>
    <x v="0"/>
  </r>
  <r>
    <n v="1.5276186"/>
    <n v="2.9999999999999999E-7"/>
    <n v="12.864032704924735"/>
    <x v="0"/>
  </r>
  <r>
    <n v="1.5333072999999999"/>
    <n v="9.9999999999999995E-8"/>
    <n v="12.91193708553944"/>
    <x v="0"/>
  </r>
  <r>
    <n v="1.5389976999999999"/>
    <n v="9.9999999999999995E-8"/>
    <n v="12.959855781805709"/>
    <x v="0"/>
  </r>
  <r>
    <n v="1.5446898"/>
    <n v="9.9999999999999995E-8"/>
    <n v="13.007788793723542"/>
    <x v="0"/>
  </r>
  <r>
    <n v="1.5503837"/>
    <n v="9.9999999999999995E-8"/>
    <n v="13.055736963390089"/>
    <x v="0"/>
  </r>
  <r>
    <n v="1.5560792999999999"/>
    <n v="9.9999999999999995E-8"/>
    <n v="13.103699448708197"/>
    <x v="0"/>
  </r>
  <r>
    <n v="1.5617764999999999"/>
    <n v="9.9999999999999995E-8"/>
    <n v="13.151675407580717"/>
    <x v="0"/>
  </r>
  <r>
    <n v="1.5674755"/>
    <n v="9.9999999999999995E-8"/>
    <n v="13.199666524201952"/>
    <x v="0"/>
  </r>
  <r>
    <n v="1.5731762"/>
    <n v="1.9999999999999999E-7"/>
    <n v="13.247671956474747"/>
    <x v="0"/>
  </r>
  <r>
    <n v="1.5788785999999999"/>
    <n v="1.9999999999999999E-7"/>
    <n v="13.295691704399106"/>
    <x v="0"/>
  </r>
  <r>
    <n v="1.5845826000000001"/>
    <n v="9.9999999999999995E-8"/>
    <n v="13.343724925877879"/>
    <x v="0"/>
  </r>
  <r>
    <n v="1.5902882"/>
    <n v="0"/>
    <n v="13.391771620911062"/>
    <x v="0"/>
  </r>
  <r>
    <n v="1.5959954999999999"/>
    <n v="9.9999999999999995E-8"/>
    <n v="13.439832631595808"/>
    <x v="0"/>
  </r>
  <r>
    <n v="1.6017044"/>
    <n v="9.9999999999999995E-8"/>
    <n v="13.487907115834966"/>
    <x v="0"/>
  </r>
  <r>
    <n v="1.607415"/>
    <n v="0"/>
    <n v="13.535995915725687"/>
    <x v="0"/>
  </r>
  <r>
    <n v="1.6131271"/>
    <n v="0"/>
    <n v="13.584097347073669"/>
    <x v="0"/>
  </r>
  <r>
    <n v="1.6188408999999999"/>
    <n v="0"/>
    <n v="13.632213094073213"/>
    <x v="0"/>
  </r>
  <r>
    <n v="1.6245562"/>
    <n v="0"/>
    <n v="13.680341472530021"/>
    <x v="0"/>
  </r>
  <r>
    <n v="1.6302730999999999"/>
    <n v="0"/>
    <n v="13.728483324541237"/>
    <x v="0"/>
  </r>
  <r>
    <n v="1.6359916000000001"/>
    <n v="0"/>
    <n v="13.77663865010687"/>
    <x v="0"/>
  </r>
  <r>
    <n v="1.6417117000000001"/>
    <n v="0"/>
    <n v="13.824807449226912"/>
    <x v="0"/>
  </r>
  <r>
    <n v="1.6474333000000001"/>
    <n v="0"/>
    <n v="13.872988879804215"/>
    <x v="0"/>
  </r>
  <r>
    <n v="1.6531564000000001"/>
    <n v="0"/>
    <n v="13.921182941838779"/>
    <x v="0"/>
  </r>
  <r>
    <n v="1.6588811000000001"/>
    <n v="0"/>
    <n v="13.969390477427757"/>
    <x v="0"/>
  </r>
  <r>
    <n v="1.6646072999999999"/>
    <n v="0"/>
    <n v="14.017610644473992"/>
    <x v="0"/>
  </r>
  <r>
    <n v="1.6703349999999999"/>
    <n v="0"/>
    <n v="14.06584344297749"/>
    <x v="0"/>
  </r>
  <r>
    <n v="1.6760641999999999"/>
    <n v="0"/>
    <n v="14.114088872938252"/>
    <x v="0"/>
  </r>
  <r>
    <n v="1.6817949000000001"/>
    <n v="0"/>
    <n v="14.162346934356275"/>
    <x v="0"/>
  </r>
  <r>
    <n v="1.6875271000000001"/>
    <n v="0"/>
    <n v="14.210617627231557"/>
    <x v="0"/>
  </r>
  <r>
    <n v="1.6932608"/>
    <n v="0"/>
    <n v="14.258900951564101"/>
    <x v="0"/>
  </r>
  <r>
    <n v="1.6989958999999999"/>
    <n v="0"/>
    <n v="14.307196065256754"/>
    <x v="0"/>
  </r>
  <r>
    <n v="1.7047325"/>
    <n v="0"/>
    <n v="14.35550381040667"/>
    <x v="0"/>
  </r>
  <r>
    <n v="1.7104706000000001"/>
    <n v="0"/>
    <n v="14.403824187013848"/>
    <x v="0"/>
  </r>
  <r>
    <n v="1.7162101000000001"/>
    <n v="0"/>
    <n v="14.452156352981136"/>
    <x v="0"/>
  </r>
  <r>
    <n v="1.721951"/>
    <n v="0"/>
    <n v="14.500500308308535"/>
    <x v="0"/>
  </r>
  <r>
    <n v="1.7276933999999999"/>
    <n v="0"/>
    <n v="14.548856895093193"/>
    <x v="0"/>
  </r>
  <r>
    <n v="1.7334371"/>
    <n v="0"/>
    <n v="14.597224429140812"/>
    <x v="0"/>
  </r>
  <r>
    <n v="1.7391823"/>
    <n v="0"/>
    <n v="14.645604594645693"/>
    <x v="0"/>
  </r>
  <r>
    <n v="1.7449288999999999"/>
    <n v="0"/>
    <n v="14.693996549510683"/>
    <x v="0"/>
  </r>
  <r>
    <n v="1.7506769"/>
    <n v="0"/>
    <n v="14.742400293735784"/>
    <x v="0"/>
  </r>
  <r>
    <n v="1.7564263"/>
    <n v="0"/>
    <n v="14.790815827320996"/>
    <x v="0"/>
  </r>
  <r>
    <n v="1.7621770999999999"/>
    <n v="0"/>
    <n v="14.839243150266318"/>
    <x v="0"/>
  </r>
  <r>
    <n v="1.7679292"/>
    <n v="0"/>
    <n v="14.887681420474602"/>
    <x v="0"/>
  </r>
  <r>
    <n v="1.7736826999999999"/>
    <n v="0"/>
    <n v="14.936131480042993"/>
    <x v="0"/>
  </r>
  <r>
    <n v="1.7794376000000001"/>
    <n v="0"/>
    <n v="14.984593328971497"/>
    <x v="0"/>
  </r>
  <r>
    <n v="1.7851938000000001"/>
    <n v="0"/>
    <n v="15.033066125162961"/>
    <x v="0"/>
  </r>
  <r>
    <n v="1.7909514"/>
    <n v="0"/>
    <n v="15.081550710714533"/>
    <x v="0"/>
  </r>
  <r>
    <n v="1.7967103"/>
    <n v="0"/>
    <n v="15.130046243529065"/>
    <x v="0"/>
  </r>
  <r>
    <n v="1.8024705000000001"/>
    <n v="0"/>
    <n v="15.178552723606559"/>
    <x v="0"/>
  </r>
  <r>
    <n v="1.8082320999999999"/>
    <n v="0"/>
    <n v="15.227070993044162"/>
    <x v="0"/>
  </r>
  <r>
    <n v="1.813995"/>
    <n v="0"/>
    <n v="15.275600209744725"/>
    <x v="0"/>
  </r>
  <r>
    <n v="1.8197592"/>
    <n v="0"/>
    <n v="15.324140373708248"/>
    <x v="0"/>
  </r>
  <r>
    <n v="1.8255246999999999"/>
    <n v="0"/>
    <n v="15.37269148493473"/>
    <x v="0"/>
  </r>
  <r>
    <n v="1.8312915000000001"/>
    <n v="0"/>
    <n v="15.421253543424173"/>
    <x v="0"/>
  </r>
  <r>
    <n v="1.8370595999999999"/>
    <n v="0"/>
    <n v="15.469826549176574"/>
    <x v="0"/>
  </r>
  <r>
    <n v="1.8428289"/>
    <n v="0"/>
    <n v="15.518409660094786"/>
    <x v="0"/>
  </r>
  <r>
    <n v="1.8485996"/>
    <n v="0"/>
    <n v="15.567004560373107"/>
    <x v="0"/>
  </r>
  <r>
    <n v="1.8543715000000001"/>
    <n v="0"/>
    <n v="15.615609565817239"/>
    <x v="0"/>
  </r>
  <r>
    <n v="1.8601447"/>
    <n v="0"/>
    <n v="15.664225518524328"/>
    <x v="0"/>
  </r>
  <r>
    <n v="1.8659190999999999"/>
    <n v="0"/>
    <n v="15.712851576397227"/>
    <x v="0"/>
  </r>
  <r>
    <n v="1.8716948"/>
    <n v="0"/>
    <n v="15.761488581533087"/>
    <x v="0"/>
  </r>
  <r>
    <n v="1.8774717999999999"/>
    <n v="0"/>
    <n v="15.810136533931905"/>
    <x v="0"/>
  </r>
  <r>
    <n v="1.8832500000000001"/>
    <n v="0"/>
    <n v="15.858794591496533"/>
    <x v="0"/>
  </r>
  <r>
    <n v="1.8890294000000001"/>
    <n v="0"/>
    <n v="15.907462754226971"/>
    <x v="0"/>
  </r>
  <r>
    <n v="1.8948100000000001"/>
    <n v="0"/>
    <n v="15.956141022123216"/>
    <x v="0"/>
  </r>
  <r>
    <n v="1.9005919"/>
    <n v="0"/>
    <n v="16.00483023728242"/>
    <x v="0"/>
  </r>
  <r>
    <n v="1.9063749999999999"/>
    <n v="0"/>
    <n v="16.053529557607437"/>
    <x v="0"/>
  </r>
  <r>
    <n v="1.9121592999999999"/>
    <n v="0"/>
    <n v="16.102238983098257"/>
    <x v="0"/>
  </r>
  <r>
    <n v="1.9179447999999999"/>
    <n v="0"/>
    <n v="16.15095851375489"/>
    <x v="0"/>
  </r>
  <r>
    <n v="1.9237314999999999"/>
    <n v="0"/>
    <n v="16.199688149577334"/>
    <x v="0"/>
  </r>
  <r>
    <n v="1.9295194"/>
    <n v="0"/>
    <n v="16.248427890565583"/>
    <x v="0"/>
  </r>
  <r>
    <n v="1.9353085000000001"/>
    <n v="0"/>
    <n v="16.297177736719643"/>
    <x v="0"/>
  </r>
  <r>
    <n v="1.9410988"/>
    <n v="0"/>
    <n v="16.345937688039513"/>
    <x v="0"/>
  </r>
  <r>
    <n v="1.9468903"/>
    <n v="0"/>
    <n v="16.394707744525189"/>
    <x v="0"/>
  </r>
  <r>
    <n v="1.9526829000000001"/>
    <n v="0"/>
    <n v="16.443487064079527"/>
    <x v="0"/>
  </r>
  <r>
    <n v="1.9584767000000001"/>
    <n v="0"/>
    <n v="16.492276488799671"/>
    <x v="0"/>
  </r>
  <r>
    <n v="1.9642717000000001"/>
    <n v="0"/>
    <n v="16.541076018685626"/>
    <x v="0"/>
  </r>
  <r>
    <n v="1.9700678"/>
    <n v="0"/>
    <n v="16.589884811640236"/>
    <x v="0"/>
  </r>
  <r>
    <n v="1.9758651"/>
    <n v="0"/>
    <n v="16.638703709760659"/>
    <x v="0"/>
  </r>
  <r>
    <n v="1.9816635"/>
    <n v="0"/>
    <n v="16.687531870949737"/>
    <x v="0"/>
  </r>
  <r>
    <n v="1.987463"/>
    <n v="0"/>
    <n v="16.736369295207474"/>
    <x v="0"/>
  </r>
  <r>
    <n v="1.9932637"/>
    <n v="0"/>
    <n v="16.785216824631021"/>
    <x v="0"/>
  </r>
  <r>
    <n v="1.9990656"/>
    <n v="0"/>
    <n v="16.834074459220375"/>
    <x v="0"/>
  </r>
  <r>
    <n v="2.0048685000000002"/>
    <n v="0"/>
    <n v="16.882940514781239"/>
    <x v="0"/>
  </r>
  <r>
    <n v="2.0106725999999999"/>
    <n v="0"/>
    <n v="16.93181667550791"/>
    <x v="0"/>
  </r>
  <r>
    <n v="2.0164778000000001"/>
    <n v="0"/>
    <n v="16.98070209930324"/>
    <x v="0"/>
  </r>
  <r>
    <n v="2.0222840999999998"/>
    <n v="0"/>
    <n v="17.029596786167229"/>
    <x v="0"/>
  </r>
  <r>
    <n v="2.0280914999999999"/>
    <n v="0"/>
    <n v="17.078500736099876"/>
    <x v="0"/>
  </r>
  <r>
    <n v="2.0339"/>
    <n v="0"/>
    <n v="17.127413949101182"/>
    <x v="0"/>
  </r>
  <r>
    <n v="2.0397097"/>
    <n v="0"/>
    <n v="17.176337267268295"/>
    <x v="0"/>
  </r>
  <r>
    <n v="2.0455204"/>
    <n v="0"/>
    <n v="17.225269006406915"/>
    <x v="0"/>
  </r>
  <r>
    <n v="2.0513322000000001"/>
    <n v="0"/>
    <n v="17.274210008614197"/>
    <x v="0"/>
  </r>
  <r>
    <n v="2.0571451000000001"/>
    <n v="0"/>
    <n v="17.323160273890135"/>
    <x v="0"/>
  </r>
  <r>
    <n v="2.0629590000000002"/>
    <n v="0"/>
    <n v="17.372118960137581"/>
    <x v="0"/>
  </r>
  <r>
    <n v="2.0687741000000002"/>
    <n v="0"/>
    <n v="17.421087751550836"/>
    <x v="0"/>
  </r>
  <r>
    <n v="2.0745901999999998"/>
    <n v="0"/>
    <n v="17.470064963935595"/>
    <x v="0"/>
  </r>
  <r>
    <n v="2.0804073000000001"/>
    <n v="0"/>
    <n v="17.519050597291866"/>
    <x v="0"/>
  </r>
  <r>
    <n v="2.0862256000000001"/>
    <n v="0"/>
    <n v="17.568046335813946"/>
    <x v="0"/>
  </r>
  <r>
    <n v="2.0920448999999999"/>
    <n v="0"/>
    <n v="17.617050495307527"/>
    <x v="0"/>
  </r>
  <r>
    <n v="2.0978652000000002"/>
    <n v="0"/>
    <n v="17.666063075772627"/>
    <x v="0"/>
  </r>
  <r>
    <n v="2.1036866000000001"/>
    <n v="0"/>
    <n v="17.715084919306374"/>
    <x v="0"/>
  </r>
  <r>
    <n v="2.1095090999999999"/>
    <n v="0"/>
    <n v="17.764116025908784"/>
    <x v="0"/>
  </r>
  <r>
    <n v="2.1153325999999999"/>
    <n v="0"/>
    <n v="17.813155553482702"/>
    <x v="0"/>
  </r>
  <r>
    <n v="2.1211571"/>
    <n v="0"/>
    <n v="17.862203502028127"/>
    <x v="0"/>
  </r>
  <r>
    <n v="2.1269825999999998"/>
    <n v="0"/>
    <n v="17.911259871545059"/>
    <x v="0"/>
  </r>
  <r>
    <n v="2.1328092000000001"/>
    <n v="0"/>
    <n v="17.960325504130651"/>
    <x v="0"/>
  </r>
  <r>
    <n v="2.1386368"/>
    <n v="0"/>
    <n v="18.00939955768775"/>
    <x v="0"/>
  </r>
  <r>
    <n v="2.1444654999999999"/>
    <n v="0"/>
    <n v="18.058482874313505"/>
    <x v="0"/>
  </r>
  <r>
    <n v="2.1502951000000001"/>
    <n v="0"/>
    <n v="18.107573769813619"/>
    <x v="0"/>
  </r>
  <r>
    <n v="2.1561257999999999"/>
    <n v="0"/>
    <n v="18.156673928382389"/>
    <x v="0"/>
  </r>
  <r>
    <n v="2.1619573999999999"/>
    <n v="0"/>
    <n v="18.205781665825519"/>
    <x v="0"/>
  </r>
  <r>
    <n v="2.1677900999999999"/>
    <n v="0"/>
    <n v="18.254898666337304"/>
    <x v="0"/>
  </r>
  <r>
    <n v="2.1736238000000001"/>
    <n v="0"/>
    <n v="18.304024087820601"/>
    <x v="0"/>
  </r>
  <r>
    <n v="2.1794584000000001"/>
    <n v="0"/>
    <n v="18.35315708817825"/>
    <x v="0"/>
  </r>
  <r>
    <n v="2.1852941000000001"/>
    <n v="0"/>
    <n v="18.402299351604558"/>
    <x v="0"/>
  </r>
  <r>
    <n v="2.1911307"/>
    <n v="0"/>
    <n v="18.451449193905223"/>
    <x v="0"/>
  </r>
  <r>
    <n v="2.1969683999999998"/>
    <n v="0"/>
    <n v="18.500608299274546"/>
    <x v="0"/>
  </r>
  <r>
    <n v="2.202807"/>
    <n v="0"/>
    <n v="18.54977498351823"/>
    <x v="0"/>
  </r>
  <r>
    <n v="2.2086465999999998"/>
    <n v="0"/>
    <n v="18.598950088733414"/>
    <x v="0"/>
  </r>
  <r>
    <n v="2.2144870999999999"/>
    <n v="0"/>
    <n v="18.648132772822962"/>
    <x v="0"/>
  </r>
  <r>
    <n v="2.2203287"/>
    <n v="0"/>
    <n v="18.697324719981165"/>
    <x v="0"/>
  </r>
  <r>
    <n v="2.2261712"/>
    <n v="0"/>
    <n v="18.746524246013724"/>
    <x v="0"/>
  </r>
  <r>
    <n v="2.2320147000000001"/>
    <n v="0"/>
    <n v="18.795732193017795"/>
    <x v="0"/>
  </r>
  <r>
    <n v="2.2378591000000001"/>
    <n v="0"/>
    <n v="18.844947718896218"/>
    <x v="0"/>
  </r>
  <r>
    <n v="2.2437045000000002"/>
    <n v="0"/>
    <n v="18.89417166574615"/>
    <x v="0"/>
  </r>
  <r>
    <n v="2.2495508000000002"/>
    <n v="0"/>
    <n v="18.943403191470438"/>
    <x v="0"/>
  </r>
  <r>
    <n v="2.2553980999999999"/>
    <n v="0"/>
    <n v="18.99264313816623"/>
    <x v="0"/>
  </r>
  <r>
    <n v="2.2612462999999998"/>
    <n v="0"/>
    <n v="19.041890663736382"/>
    <x v="1"/>
  </r>
  <r>
    <n v="2.2670954999999999"/>
    <n v="0"/>
    <n v="19.091146610278045"/>
    <x v="1"/>
  </r>
  <r>
    <n v="2.2729455999999999"/>
    <n v="0"/>
    <n v="19.140410135694061"/>
    <x v="1"/>
  </r>
  <r>
    <n v="2.2787967"/>
    <n v="0"/>
    <n v="19.189682082081585"/>
    <x v="1"/>
  </r>
  <r>
    <n v="2.2846486000000001"/>
    <n v="0"/>
    <n v="19.238960765246318"/>
    <x v="1"/>
  </r>
  <r>
    <n v="2.2905015"/>
    <n v="0"/>
    <n v="19.288247869382555"/>
    <x v="1"/>
  </r>
  <r>
    <n v="2.2963553999999999"/>
    <n v="0"/>
    <n v="19.3375433944903"/>
    <x v="1"/>
  </r>
  <r>
    <n v="2.3022100999999999"/>
    <n v="0"/>
    <n v="19.38684565637525"/>
    <x v="1"/>
  </r>
  <r>
    <n v="2.3080658000000001"/>
    <n v="0"/>
    <n v="19.436156339231712"/>
    <x v="1"/>
  </r>
  <r>
    <n v="2.3139224"/>
    <n v="0"/>
    <n v="19.485474600962526"/>
    <x v="1"/>
  </r>
  <r>
    <n v="2.3197798999999999"/>
    <n v="0"/>
    <n v="19.534800441567697"/>
    <x v="1"/>
  </r>
  <r>
    <n v="2.3256383"/>
    <n v="0"/>
    <n v="19.584133861047228"/>
    <x v="1"/>
  </r>
  <r>
    <n v="2.3314976000000001"/>
    <n v="0"/>
    <n v="19.633474859401115"/>
    <x v="1"/>
  </r>
  <r>
    <n v="2.3373579000000002"/>
    <n v="0"/>
    <n v="19.68282427872651"/>
    <x v="1"/>
  </r>
  <r>
    <n v="2.3432189999999999"/>
    <n v="0"/>
    <n v="19.732180434829107"/>
    <x v="1"/>
  </r>
  <r>
    <n v="2.349081"/>
    <n v="0"/>
    <n v="19.781544169806061"/>
    <x v="1"/>
  </r>
  <r>
    <n v="2.3549438999999999"/>
    <n v="0"/>
    <n v="19.830915483657375"/>
    <x v="1"/>
  </r>
  <r>
    <n v="2.3608077000000001"/>
    <n v="0"/>
    <n v="19.880294376383045"/>
    <x v="1"/>
  </r>
  <r>
    <n v="2.3666724000000001"/>
    <n v="0"/>
    <n v="19.929680847983072"/>
    <x v="1"/>
  </r>
  <r>
    <n v="2.372538"/>
    <n v="0"/>
    <n v="19.979074898457455"/>
    <x v="1"/>
  </r>
  <r>
    <n v="2.3784044999999998"/>
    <n v="0"/>
    <n v="20.028476527806195"/>
    <x v="1"/>
  </r>
  <r>
    <n v="2.3842718000000001"/>
    <n v="0"/>
    <n v="20.07788489393214"/>
    <x v="1"/>
  </r>
  <r>
    <n v="2.3901400000000002"/>
    <n v="0"/>
    <n v="20.127300838932445"/>
    <x v="1"/>
  </r>
  <r>
    <n v="2.3960091000000001"/>
    <n v="0"/>
    <n v="20.176724362807104"/>
    <x v="1"/>
  </r>
  <r>
    <n v="2.4018790999999999"/>
    <n v="0"/>
    <n v="20.226155465556118"/>
    <x v="1"/>
  </r>
  <r>
    <n v="2.4077499000000002"/>
    <n v="0"/>
    <n v="20.275593305082342"/>
    <x v="1"/>
  </r>
  <r>
    <n v="2.4136215999999999"/>
    <n v="0"/>
    <n v="20.325038723482919"/>
    <x v="1"/>
  </r>
  <r>
    <n v="2.4194941000000001"/>
    <n v="0"/>
    <n v="20.374490878660705"/>
    <x v="1"/>
  </r>
  <r>
    <n v="1.4562755000000001"/>
    <n v="3.4000000000000001E-6"/>
    <n v="12.26325449256812"/>
    <x v="0"/>
  </r>
  <r>
    <n v="1.4631201"/>
    <n v="5.5999999999999997E-6"/>
    <n v="12.320892674148343"/>
    <x v="0"/>
  </r>
  <r>
    <n v="1.4699675000000001"/>
    <n v="6.3999999999999997E-6"/>
    <n v="12.378554434448789"/>
    <x v="0"/>
  </r>
  <r>
    <n v="1.4768176"/>
    <n v="7.0999999999999998E-6"/>
    <n v="12.436238931372303"/>
    <x v="0"/>
  </r>
  <r>
    <n v="1.4836704999999999"/>
    <n v="8.6999999999999997E-6"/>
    <n v="12.49394700701604"/>
    <x v="0"/>
  </r>
  <r>
    <n v="1.4905261000000001"/>
    <n v="8.6999999999999997E-6"/>
    <n v="12.551677819282848"/>
    <x v="0"/>
  </r>
  <r>
    <n v="1.4973844000000001"/>
    <n v="1.01E-5"/>
    <n v="12.609431368172723"/>
    <x v="0"/>
  </r>
  <r>
    <n v="1.5042454000000001"/>
    <n v="1.04E-5"/>
    <n v="12.66720765368567"/>
    <x v="0"/>
  </r>
  <r>
    <n v="1.5111091000000001"/>
    <n v="8.8999999999999995E-6"/>
    <n v="12.725006675821689"/>
    <x v="0"/>
  </r>
  <r>
    <n v="1.5179754000000001"/>
    <n v="1.1E-5"/>
    <n v="12.782827592483626"/>
    <x v="0"/>
  </r>
  <r>
    <n v="1.5248442"/>
    <n v="1.1399999999999999E-5"/>
    <n v="12.84066956157433"/>
    <x v="0"/>
  </r>
  <r>
    <n v="1.5317156999999999"/>
    <n v="1.27E-5"/>
    <n v="12.898534267288106"/>
    <x v="0"/>
  </r>
  <r>
    <n v="1.5385898"/>
    <n v="1.47E-5"/>
    <n v="12.956420867527802"/>
    <x v="0"/>
  </r>
  <r>
    <n v="1.5454663"/>
    <n v="1.6900000000000001E-5"/>
    <n v="13.014327678099114"/>
    <x v="0"/>
  </r>
  <r>
    <n v="1.5523454000000001"/>
    <n v="1.8300000000000001E-5"/>
    <n v="13.072256383196349"/>
    <x v="0"/>
  </r>
  <r>
    <n v="1.5592271"/>
    <n v="2.1999999999999999E-5"/>
    <n v="13.1302069828195"/>
    <x v="0"/>
  </r>
  <r>
    <n v="1.5661111000000001"/>
    <n v="2.48E-5"/>
    <n v="13.188176950677121"/>
    <x v="0"/>
  </r>
  <r>
    <n v="1.5729976999999999"/>
    <n v="3.2199999999999997E-5"/>
    <n v="13.246168813060658"/>
    <x v="0"/>
  </r>
  <r>
    <n v="1.5798867000000001"/>
    <n v="4.2500000000000003E-5"/>
    <n v="13.304180885775818"/>
    <x v="0"/>
  </r>
  <r>
    <n v="1.5867781000000001"/>
    <n v="4.4100000000000001E-5"/>
    <n v="13.362213168822592"/>
    <x v="0"/>
  </r>
  <r>
    <n v="1.5936718999999999"/>
    <n v="4.0399999999999999E-5"/>
    <n v="13.420265662200984"/>
    <x v="0"/>
  </r>
  <r>
    <n v="1.6005681"/>
    <n v="4.8399999999999997E-5"/>
    <n v="13.478338365910997"/>
    <x v="0"/>
  </r>
  <r>
    <n v="1.6074667"/>
    <n v="4.5099999999999998E-5"/>
    <n v="13.536431279952625"/>
    <x v="0"/>
  </r>
  <r>
    <n v="1.6143676"/>
    <n v="6.5400000000000004E-5"/>
    <n v="13.59454356222872"/>
    <x v="0"/>
  </r>
  <r>
    <n v="1.6212708"/>
    <n v="5.9200000000000002E-5"/>
    <n v="13.652675212739284"/>
    <x v="0"/>
  </r>
  <r>
    <n v="1.6281764000000001"/>
    <n v="8.8200000000000003E-5"/>
    <n v="13.710827073581466"/>
    <x v="0"/>
  </r>
  <r>
    <n v="1.6350842000000001"/>
    <n v="7.4200000000000001E-5"/>
    <n v="13.768997460560964"/>
    <x v="0"/>
  </r>
  <r>
    <n v="1.6419944"/>
    <n v="1.1349999999999999E-4"/>
    <n v="13.82718805787208"/>
    <x v="0"/>
  </r>
  <r>
    <n v="1.6489068"/>
    <n v="7.2299999999999996E-5"/>
    <n v="13.885397181320513"/>
    <x v="0"/>
  </r>
  <r>
    <n v="1.6558214"/>
    <n v="1.11E-4"/>
    <n v="13.943624830906263"/>
    <x v="0"/>
  </r>
  <r>
    <n v="1.6627383"/>
    <n v="3.3300000000000003E-5"/>
    <n v="14.001871848726479"/>
    <x v="0"/>
  </r>
  <r>
    <n v="1.6696572999999999"/>
    <n v="4.3900000000000003E-5"/>
    <n v="14.06013655058686"/>
    <x v="0"/>
  </r>
  <r>
    <n v="1.6765786"/>
    <n v="3.2100000000000001E-5"/>
    <n v="14.118420620681709"/>
    <x v="0"/>
  </r>
  <r>
    <n v="1.6835020999999999"/>
    <n v="7.6899999999999999E-5"/>
    <n v="14.176723216913874"/>
    <x v="0"/>
  </r>
  <r>
    <n v="1.6904277000000001"/>
    <n v="8.6199999999999995E-5"/>
    <n v="14.235043497186208"/>
    <x v="0"/>
  </r>
  <r>
    <n v="1.6973555"/>
    <n v="3.5299999999999997E-5"/>
    <n v="14.293382303595855"/>
    <x v="0"/>
  </r>
  <r>
    <n v="1.7042854000000001"/>
    <n v="3.15E-5"/>
    <n v="14.351738794045669"/>
    <x v="0"/>
  </r>
  <r>
    <n v="1.7112174"/>
    <n v="1.8199999999999999E-5"/>
    <n v="14.410112968535648"/>
    <x v="0"/>
  </r>
  <r>
    <n v="1.7181515000000001"/>
    <n v="2.02E-5"/>
    <n v="14.468504827065795"/>
    <x v="0"/>
  </r>
  <r>
    <n v="1.7250878000000001"/>
    <n v="2.5199999999999999E-5"/>
    <n v="14.526915211733256"/>
    <x v="0"/>
  </r>
  <r>
    <n v="1.7320260999999999"/>
    <n v="2.7399999999999999E-5"/>
    <n v="14.585342438343732"/>
    <x v="0"/>
  </r>
  <r>
    <n v="1.7389665000000001"/>
    <n v="4.0399999999999999E-5"/>
    <n v="14.643787348994376"/>
    <x v="0"/>
  </r>
  <r>
    <n v="1.7459089000000001"/>
    <n v="4.7500000000000003E-5"/>
    <n v="14.702249101588032"/>
    <x v="0"/>
  </r>
  <r>
    <n v="1.7528532999999999"/>
    <n v="4.1900000000000002E-5"/>
    <n v="14.760727696124704"/>
    <x v="0"/>
  </r>
  <r>
    <n v="1.7597997999999999"/>
    <n v="3.3399999999999999E-5"/>
    <n v="14.819223974701542"/>
    <x v="0"/>
  </r>
  <r>
    <n v="1.7667482999999999"/>
    <n v="1.0900000000000001E-5"/>
    <n v="14.877737095221395"/>
    <x v="0"/>
  </r>
  <r>
    <n v="1.7736988"/>
    <n v="2.5899999999999999E-5"/>
    <n v="14.936267057684265"/>
    <x v="0"/>
  </r>
  <r>
    <n v="1.7806512999999999"/>
    <n v="2.44E-5"/>
    <n v="14.994813862090147"/>
    <x v="0"/>
  </r>
  <r>
    <n v="1.7876057000000001"/>
    <n v="1.1E-5"/>
    <n v="15.053376666341896"/>
    <x v="0"/>
  </r>
  <r>
    <n v="1.7945621"/>
    <n v="2.0999999999999998E-6"/>
    <n v="15.111956312536659"/>
    <x v="0"/>
  </r>
  <r>
    <n v="1.8015205000000001"/>
    <n v="2.2000000000000001E-6"/>
    <n v="15.170552800674436"/>
    <x v="0"/>
  </r>
  <r>
    <n v="1.8084808000000001"/>
    <n v="3.1E-6"/>
    <n v="15.229165288658077"/>
    <x v="0"/>
  </r>
  <r>
    <n v="1.8154429999999999"/>
    <n v="4.6E-6"/>
    <n v="15.287793776487582"/>
    <x v="0"/>
  </r>
  <r>
    <n v="1.8224070999999999"/>
    <n v="2.9000000000000002E-6"/>
    <n v="15.346438264162952"/>
    <x v="0"/>
  </r>
  <r>
    <n v="1.8293731"/>
    <n v="5.9999999999999997E-7"/>
    <n v="15.405098751684188"/>
    <x v="0"/>
  </r>
  <r>
    <n v="1.836341"/>
    <n v="6.9999999999999997E-7"/>
    <n v="15.463775239051287"/>
    <x v="0"/>
  </r>
  <r>
    <n v="1.8433108"/>
    <n v="6.9999999999999997E-7"/>
    <n v="15.522467726264249"/>
    <x v="0"/>
  </r>
  <r>
    <n v="1.8502825000000001"/>
    <n v="8.9999999999999996E-7"/>
    <n v="15.581176213323078"/>
    <x v="0"/>
  </r>
  <r>
    <n v="1.857256"/>
    <n v="8.9999999999999996E-7"/>
    <n v="15.639899858130617"/>
    <x v="0"/>
  </r>
  <r>
    <n v="1.8642312999999999"/>
    <n v="1.1000000000000001E-6"/>
    <n v="15.698638660686871"/>
    <x v="0"/>
  </r>
  <r>
    <n v="1.8712085000000001"/>
    <n v="1.1000000000000001E-6"/>
    <n v="15.75739346308899"/>
    <x v="0"/>
  </r>
  <r>
    <n v="1.8781874999999999"/>
    <n v="1.5E-6"/>
    <n v="15.816163423239821"/>
    <x v="0"/>
  </r>
  <r>
    <n v="1.8851682999999999"/>
    <n v="1.1000000000000001E-6"/>
    <n v="15.874948541139366"/>
    <x v="0"/>
  </r>
  <r>
    <n v="1.8921509000000001"/>
    <n v="1.5E-6"/>
    <n v="15.933748816787627"/>
    <x v="0"/>
  </r>
  <r>
    <n v="1.8991353"/>
    <n v="1.3E-6"/>
    <n v="15.992564250184598"/>
    <x v="0"/>
  </r>
  <r>
    <n v="1.9061215"/>
    <n v="1.7999999999999999E-6"/>
    <n v="16.051394841330286"/>
    <x v="0"/>
  </r>
  <r>
    <n v="1.9131094"/>
    <n v="9.9999999999999995E-7"/>
    <n v="16.110239748127533"/>
    <x v="0"/>
  </r>
  <r>
    <n v="1.9200991000000001"/>
    <n v="7.9999999999999996E-7"/>
    <n v="16.169099812673497"/>
    <x v="0"/>
  </r>
  <r>
    <n v="1.9270906000000001"/>
    <n v="9.9999999999999995E-7"/>
    <n v="16.227975034968171"/>
    <x v="0"/>
  </r>
  <r>
    <n v="1.9340838"/>
    <n v="1.3E-6"/>
    <n v="16.286864572914411"/>
    <x v="0"/>
  </r>
  <r>
    <n v="1.9410787"/>
    <n v="1.1000000000000001E-6"/>
    <n v="16.345768426512212"/>
    <x v="0"/>
  </r>
  <r>
    <n v="1.9480753"/>
    <n v="9.9999999999999995E-7"/>
    <n v="16.404686595761575"/>
    <x v="0"/>
  </r>
  <r>
    <n v="1.9550737"/>
    <n v="2.9999999999999999E-7"/>
    <n v="16.463619922759651"/>
    <x v="0"/>
  </r>
  <r>
    <n v="1.9620738"/>
    <n v="3.9999999999999998E-7"/>
    <n v="16.522567565409293"/>
    <x v="0"/>
  </r>
  <r>
    <n v="1.9690755"/>
    <n v="2.9999999999999999E-7"/>
    <n v="16.581528681613346"/>
    <x v="0"/>
  </r>
  <r>
    <n v="1.9760789000000001"/>
    <n v="2.9999999999999999E-7"/>
    <n v="16.64050411346896"/>
    <x v="0"/>
  </r>
  <r>
    <n v="1.9830840000000001"/>
    <n v="4.9999999999999998E-7"/>
    <n v="16.699493860976137"/>
    <x v="0"/>
  </r>
  <r>
    <n v="1.9900907999999999"/>
    <n v="2.9999999999999999E-7"/>
    <n v="16.758497924134879"/>
    <x v="0"/>
  </r>
  <r>
    <n v="1.9970992000000001"/>
    <n v="3.9999999999999998E-7"/>
    <n v="16.817515460848032"/>
    <x v="0"/>
  </r>
  <r>
    <n v="2.0041093000000001"/>
    <n v="6.9999999999999997E-7"/>
    <n v="16.876547313212747"/>
    <x v="0"/>
  </r>
  <r>
    <n v="2.0111210000000002"/>
    <n v="7.9999999999999996E-7"/>
    <n v="16.935592639131873"/>
    <x v="0"/>
  </r>
  <r>
    <n v="2.0181344000000001"/>
    <n v="9.9999999999999995E-7"/>
    <n v="16.994652280702564"/>
    <x v="0"/>
  </r>
  <r>
    <n v="2.0251492999999998"/>
    <n v="2.9999999999999999E-7"/>
    <n v="17.053724553730511"/>
    <x v="0"/>
  </r>
  <r>
    <n v="2.0321658999999999"/>
    <n v="5.9999999999999997E-7"/>
    <n v="17.112811142410028"/>
    <x v="0"/>
  </r>
  <r>
    <n v="2.0391840999999999"/>
    <n v="3.9999999999999998E-7"/>
    <n v="17.171911204643955"/>
    <x v="0"/>
  </r>
  <r>
    <n v="2.0462039000000001"/>
    <n v="9.9999999999999995E-8"/>
    <n v="17.231024740432293"/>
    <x v="0"/>
  </r>
  <r>
    <n v="2.0532252"/>
    <n v="0"/>
    <n v="17.290150907677891"/>
    <x v="0"/>
  </r>
  <r>
    <n v="2.0602482000000002"/>
    <n v="9.9999999999999995E-8"/>
    <n v="17.349291390575054"/>
    <x v="0"/>
  </r>
  <r>
    <n v="2.0672727000000002"/>
    <n v="1.9999999999999999E-7"/>
    <n v="17.408444504929477"/>
    <x v="0"/>
  </r>
  <r>
    <n v="2.0742988000000002"/>
    <n v="9.9999999999999995E-8"/>
    <n v="17.467611092838311"/>
    <x v="0"/>
  </r>
  <r>
    <n v="2.0813264"/>
    <n v="0"/>
    <n v="17.526790312204408"/>
    <x v="0"/>
  </r>
  <r>
    <n v="2.0883555999999999"/>
    <n v="0"/>
    <n v="17.585983005124916"/>
    <x v="0"/>
  </r>
  <r>
    <n v="2.0953862999999999"/>
    <n v="0"/>
    <n v="17.645188329502684"/>
    <x v="0"/>
  </r>
  <r>
    <n v="2.1024186"/>
    <n v="0"/>
    <n v="17.704407127434866"/>
    <x v="0"/>
  </r>
  <r>
    <n v="2.1094523999999999"/>
    <n v="0"/>
    <n v="17.763638556824308"/>
    <x v="0"/>
  </r>
  <r>
    <n v="2.1164877"/>
    <n v="0"/>
    <n v="17.822882617671013"/>
    <x v="0"/>
  </r>
  <r>
    <n v="2.1235244999999998"/>
    <n v="0"/>
    <n v="17.882139309974978"/>
    <x v="0"/>
  </r>
  <r>
    <n v="2.1305629000000001"/>
    <n v="0"/>
    <n v="17.941409475833357"/>
    <x v="0"/>
  </r>
  <r>
    <n v="2.1376027"/>
    <n v="0"/>
    <n v="18.000691431051845"/>
    <x v="0"/>
  </r>
  <r>
    <n v="2.144644"/>
    <n v="0"/>
    <n v="18.059986017727592"/>
    <x v="0"/>
  </r>
  <r>
    <n v="2.1516867999999998"/>
    <n v="0"/>
    <n v="18.119293235860603"/>
    <x v="0"/>
  </r>
  <r>
    <n v="2.1587310999999998"/>
    <n v="0"/>
    <n v="18.178613085450873"/>
    <x v="0"/>
  </r>
  <r>
    <n v="2.1657768000000002"/>
    <n v="0"/>
    <n v="18.23794472440126"/>
    <x v="0"/>
  </r>
  <r>
    <n v="2.1728239999999999"/>
    <n v="0"/>
    <n v="18.297288994808898"/>
    <x v="0"/>
  </r>
  <r>
    <n v="2.1798727000000002"/>
    <n v="0"/>
    <n v="18.356645896673808"/>
    <x v="0"/>
  </r>
  <r>
    <n v="2.1869228000000001"/>
    <n v="0"/>
    <n v="18.416014587898822"/>
    <x v="0"/>
  </r>
  <r>
    <n v="2.1939742999999998"/>
    <n v="0"/>
    <n v="18.475395068483945"/>
    <x v="0"/>
  </r>
  <r>
    <n v="2.2010272999999998"/>
    <n v="0"/>
    <n v="18.534788180526331"/>
    <x v="0"/>
  </r>
  <r>
    <n v="2.2080817000000001"/>
    <n v="0"/>
    <n v="18.594193081928832"/>
    <x v="0"/>
  </r>
  <r>
    <n v="2.2151375999999998"/>
    <n v="0"/>
    <n v="18.653610614788587"/>
    <x v="0"/>
  </r>
  <r>
    <n v="2.2221948"/>
    <n v="0"/>
    <n v="18.713039094911309"/>
    <x v="0"/>
  </r>
  <r>
    <n v="2.2292535"/>
    <n v="0"/>
    <n v="18.772480206491288"/>
    <x v="0"/>
  </r>
  <r>
    <n v="2.2363135000000001"/>
    <n v="0"/>
    <n v="18.831932265334228"/>
    <x v="0"/>
  </r>
  <r>
    <n v="2.2433749999999999"/>
    <n v="0"/>
    <n v="18.891396955634427"/>
    <x v="0"/>
  </r>
  <r>
    <n v="2.2504377999999998"/>
    <n v="0"/>
    <n v="18.950872593197587"/>
    <x v="0"/>
  </r>
  <r>
    <n v="2.2575021"/>
    <n v="0"/>
    <n v="19.010360862218008"/>
    <x v="1"/>
  </r>
  <r>
    <n v="2.2645677000000002"/>
    <n v="0"/>
    <n v="19.069860078501392"/>
    <x v="1"/>
  </r>
  <r>
    <n v="2.2716346999999999"/>
    <n v="0"/>
    <n v="19.129371084144882"/>
    <x v="1"/>
  </r>
  <r>
    <n v="2.2787030000000001"/>
    <n v="0"/>
    <n v="19.188893037051336"/>
    <x v="1"/>
  </r>
  <r>
    <n v="2.2857728000000002"/>
    <n v="0"/>
    <n v="19.248427621415047"/>
    <x v="1"/>
  </r>
  <r>
    <n v="2.2928438"/>
    <n v="0"/>
    <n v="19.307972310944567"/>
    <x v="1"/>
  </r>
  <r>
    <n v="2.2999162000000002"/>
    <n v="0"/>
    <n v="19.367528789834203"/>
    <x v="1"/>
  </r>
  <r>
    <n v="2.3069899999999999"/>
    <n v="0"/>
    <n v="19.427097058083941"/>
    <x v="1"/>
  </r>
  <r>
    <n v="2.3140651000000001"/>
    <n v="0"/>
    <n v="19.486676273596647"/>
    <x v="1"/>
  </r>
  <r>
    <n v="2.3211415"/>
    <n v="0"/>
    <n v="19.54626643637231"/>
    <x v="1"/>
  </r>
  <r>
    <n v="2.3282193000000002"/>
    <n v="0"/>
    <n v="19.605868388508082"/>
    <x v="1"/>
  </r>
  <r>
    <n v="2.3352984000000001"/>
    <n v="0"/>
    <n v="19.665481287906815"/>
    <x v="1"/>
  </r>
  <r>
    <n v="2.3423788000000001"/>
    <n v="0"/>
    <n v="19.725105134568508"/>
    <x v="1"/>
  </r>
  <r>
    <n v="2.3494605000000002"/>
    <n v="0"/>
    <n v="19.78473992849316"/>
    <x v="1"/>
  </r>
  <r>
    <n v="2.3565434999999999"/>
    <n v="0"/>
    <n v="19.844385669680769"/>
    <x v="1"/>
  </r>
  <r>
    <n v="2.3636278000000002"/>
    <n v="0"/>
    <n v="19.904042358131342"/>
    <x v="1"/>
  </r>
  <r>
    <n v="2.3707134000000001"/>
    <n v="0"/>
    <n v="19.963709993844873"/>
    <x v="1"/>
  </r>
  <r>
    <n v="2.3778003000000001"/>
    <n v="0"/>
    <n v="20.023388576821365"/>
    <x v="1"/>
  </r>
  <r>
    <n v="2.3848883999999999"/>
    <n v="0"/>
    <n v="20.083077264963663"/>
    <x v="1"/>
  </r>
  <r>
    <n v="2.3919779000000001"/>
    <n v="0"/>
    <n v="20.142777742466077"/>
    <x v="1"/>
  </r>
  <r>
    <n v="2.3990686000000001"/>
    <n v="0"/>
    <n v="20.202488325134293"/>
    <x v="1"/>
  </r>
  <r>
    <n v="2.4061606000000002"/>
    <n v="0"/>
    <n v="20.262209855065475"/>
    <x v="1"/>
  </r>
  <r>
    <n v="2.4132539"/>
    <n v="0"/>
    <n v="20.321942332259614"/>
    <x v="1"/>
  </r>
  <r>
    <n v="2.4203484"/>
    <n v="0"/>
    <n v="20.381684914619559"/>
    <x v="1"/>
  </r>
  <r>
    <n v="2.4274441000000002"/>
    <n v="0"/>
    <n v="20.441437602145321"/>
    <x v="1"/>
  </r>
  <r>
    <n v="2.4345411000000001"/>
    <n v="0"/>
    <n v="20.501201236934037"/>
    <x v="1"/>
  </r>
  <r>
    <n v="2.4416394000000001"/>
    <n v="0"/>
    <n v="20.56097581898571"/>
    <x v="1"/>
  </r>
  <r>
    <n v="2.4487388999999999"/>
    <n v="0"/>
    <n v="20.620760506203197"/>
    <x v="1"/>
  </r>
  <r>
    <n v="2.4558396"/>
    <n v="0"/>
    <n v="20.680555298586491"/>
    <x v="1"/>
  </r>
  <r>
    <n v="2.4629414999999999"/>
    <n v="0"/>
    <n v="20.740360196135594"/>
    <x v="1"/>
  </r>
  <r>
    <n v="2.4700446999999999"/>
    <n v="0"/>
    <n v="20.800176040947658"/>
    <x v="1"/>
  </r>
  <r>
    <n v="2.4771491000000001"/>
    <n v="0"/>
    <n v="20.860001990925532"/>
    <x v="1"/>
  </r>
  <r>
    <n v="2.4842547000000001"/>
    <n v="0"/>
    <n v="20.919838046069213"/>
    <x v="1"/>
  </r>
  <r>
    <n v="2.4913615"/>
    <n v="0"/>
    <n v="20.979684206378703"/>
    <x v="1"/>
  </r>
  <r>
    <n v="2.4984695000000001"/>
    <n v="0"/>
    <n v="21.039540471854004"/>
    <x v="1"/>
  </r>
  <r>
    <n v="2.5055787"/>
    <n v="0"/>
    <n v="21.09940684249511"/>
    <x v="1"/>
  </r>
  <r>
    <n v="2.5126892000000001"/>
    <n v="0"/>
    <n v="21.159284160399178"/>
    <x v="1"/>
  </r>
  <r>
    <n v="2.5198008000000001"/>
    <n v="0"/>
    <n v="21.219170741371904"/>
    <x v="1"/>
  </r>
  <r>
    <n v="2.5269135999999999"/>
    <n v="0"/>
    <n v="21.279067427510437"/>
    <x v="1"/>
  </r>
  <r>
    <n v="2.5340275000000001"/>
    <n v="0"/>
    <n v="21.338973376717632"/>
    <x v="1"/>
  </r>
  <r>
    <n v="2.5411427"/>
    <n v="0"/>
    <n v="21.398890273187785"/>
    <x v="1"/>
  </r>
  <r>
    <n v="2.5482589999999998"/>
    <n v="0"/>
    <n v="21.458816432726596"/>
    <x v="1"/>
  </r>
  <r>
    <n v="2.5553764999999999"/>
    <n v="0"/>
    <n v="21.518752697431218"/>
    <x v="1"/>
  </r>
  <r>
    <n v="2.5624951"/>
    <n v="0"/>
    <n v="21.578698225204498"/>
    <x v="1"/>
  </r>
  <r>
    <n v="2.5696150000000002"/>
    <n v="0"/>
    <n v="21.638654700240735"/>
    <x v="1"/>
  </r>
  <r>
    <n v="2.5767359000000001"/>
    <n v="0"/>
    <n v="21.698619596248481"/>
    <x v="1"/>
  </r>
  <r>
    <n v="2.5838581"/>
    <n v="0"/>
    <n v="21.758595439519187"/>
    <x v="1"/>
  </r>
  <r>
    <n v="2.5909813000000002"/>
    <n v="0"/>
    <n v="21.818579703761401"/>
    <x v="1"/>
  </r>
  <r>
    <n v="2.5981057000000001"/>
    <n v="0"/>
    <n v="21.878574073169421"/>
    <x v="1"/>
  </r>
  <r>
    <n v="2.6052312999999998"/>
    <n v="0"/>
    <n v="21.938578547743251"/>
    <x v="1"/>
  </r>
  <r>
    <n v="2.612358"/>
    <n v="0"/>
    <n v="21.998592285385744"/>
    <x v="1"/>
  </r>
  <r>
    <n v="2.6194858000000001"/>
    <n v="0"/>
    <n v="22.058615286096892"/>
    <x v="1"/>
  </r>
  <r>
    <n v="2.6266148"/>
    <n v="0"/>
    <n v="22.118648391973849"/>
    <x v="1"/>
  </r>
  <r>
    <n v="2.6337448000000001"/>
    <n v="0"/>
    <n v="22.178689918822311"/>
    <x v="1"/>
  </r>
  <r>
    <n v="2.640876"/>
    <n v="0"/>
    <n v="22.238741550836586"/>
    <x v="1"/>
  </r>
  <r>
    <n v="2.6480082999999999"/>
    <n v="0"/>
    <n v="22.298802445919517"/>
    <x v="1"/>
  </r>
  <r>
    <n v="2.6551417000000002"/>
    <n v="0"/>
    <n v="22.358872604071106"/>
    <x v="1"/>
  </r>
  <r>
    <n v="2.6622762999999998"/>
    <n v="0"/>
    <n v="22.418952867388505"/>
    <x v="1"/>
  </r>
  <r>
    <n v="2.6694119000000001"/>
    <n v="0"/>
    <n v="22.479041551677412"/>
    <x v="1"/>
  </r>
  <r>
    <n v="2.6765485999999998"/>
    <n v="0"/>
    <n v="22.539139499034974"/>
    <x v="1"/>
  </r>
  <r>
    <n v="2.6836864999999999"/>
    <n v="0"/>
    <n v="22.599247551558349"/>
    <x v="1"/>
  </r>
  <r>
    <n v="2.6908254"/>
    <n v="0"/>
    <n v="22.659364025053229"/>
    <x v="1"/>
  </r>
  <r>
    <n v="2.6979654000000002"/>
    <n v="0"/>
    <n v="22.719489761616771"/>
    <x v="1"/>
  </r>
  <r>
    <n v="2.7051064999999999"/>
    <n v="0"/>
    <n v="22.779624761248964"/>
    <x v="1"/>
  </r>
  <r>
    <n v="2.7122486000000001"/>
    <n v="0"/>
    <n v="22.839768181852673"/>
    <x v="1"/>
  </r>
  <r>
    <n v="2.7193919000000002"/>
    <n v="0"/>
    <n v="22.899921707622187"/>
    <x v="1"/>
  </r>
  <r>
    <n v="2.7265362"/>
    <n v="0"/>
    <n v="22.960083654363206"/>
    <x v="1"/>
  </r>
  <r>
    <n v="2.7336816000000002"/>
    <n v="0"/>
    <n v="23.020254864172887"/>
    <x v="1"/>
  </r>
  <r>
    <n v="2.7408280999999999"/>
    <n v="0"/>
    <n v="23.080435337051224"/>
    <x v="1"/>
  </r>
  <r>
    <n v="2.7479756000000002"/>
    <n v="0"/>
    <n v="23.140624230901071"/>
    <x v="1"/>
  </r>
  <r>
    <n v="2.7551242"/>
    <n v="0"/>
    <n v="23.200822387819574"/>
    <x v="1"/>
  </r>
  <r>
    <n v="2.7622738"/>
    <n v="0"/>
    <n v="23.261028965709585"/>
    <x v="1"/>
  </r>
  <r>
    <n v="2.7694245"/>
    <n v="0"/>
    <n v="23.321244806668254"/>
    <x v="1"/>
  </r>
  <r>
    <n v="2.7765762"/>
    <n v="0"/>
    <n v="23.381469068598431"/>
    <x v="1"/>
  </r>
  <r>
    <n v="2.7837290000000001"/>
    <n v="0"/>
    <n v="23.441702593597267"/>
    <x v="1"/>
  </r>
  <r>
    <n v="2.7908827999999999"/>
    <n v="0"/>
    <n v="23.50194453956761"/>
    <x v="1"/>
  </r>
  <r>
    <n v="2.7980377000000001"/>
    <n v="0"/>
    <n v="23.562195748606612"/>
    <x v="1"/>
  </r>
  <r>
    <n v="2.8051936"/>
    <n v="0"/>
    <n v="23.622455378617119"/>
    <x v="1"/>
  </r>
  <r>
    <n v="2.8123505"/>
    <n v="0"/>
    <n v="23.682723429599136"/>
    <x v="1"/>
  </r>
  <r>
    <n v="2.8195085"/>
    <n v="0"/>
    <n v="23.743000743649809"/>
    <x v="1"/>
  </r>
  <r>
    <n v="2.8266675000000001"/>
    <n v="0"/>
    <n v="23.803286478671993"/>
    <x v="1"/>
  </r>
  <r>
    <n v="2.8338274999999999"/>
    <n v="0"/>
    <n v="23.863580634665681"/>
    <x v="1"/>
  </r>
  <r>
    <n v="2.8409884999999999"/>
    <n v="0"/>
    <n v="23.923883211630876"/>
    <x v="1"/>
  </r>
  <r>
    <n v="2.8481505999999999"/>
    <n v="0"/>
    <n v="23.984195051664731"/>
    <x v="1"/>
  </r>
  <r>
    <n v="2.8553136000000001"/>
    <n v="0"/>
    <n v="24.044514470572945"/>
    <x v="1"/>
  </r>
  <r>
    <n v="2.8624776999999999"/>
    <n v="0"/>
    <n v="24.104843152549812"/>
    <x v="1"/>
  </r>
  <r>
    <n v="2.8696427999999998"/>
    <n v="0"/>
    <n v="24.165180255498189"/>
    <x v="1"/>
  </r>
  <r>
    <n v="2.8768088000000001"/>
    <n v="0"/>
    <n v="24.225524937320927"/>
    <x v="1"/>
  </r>
  <r>
    <n v="2.8839758999999998"/>
    <n v="0"/>
    <n v="24.285878882212316"/>
    <x v="1"/>
  </r>
  <r>
    <n v="2.8911440000000002"/>
    <n v="0"/>
    <n v="24.34624124807522"/>
    <x v="1"/>
  </r>
  <r>
    <n v="2.8983129999999999"/>
    <n v="0"/>
    <n v="24.406611192812473"/>
    <x v="1"/>
  </r>
  <r>
    <n v="2.9054831000000001"/>
    <n v="0"/>
    <n v="24.466990400618389"/>
    <x v="1"/>
  </r>
  <r>
    <n v="2.9126541000000001"/>
    <n v="0"/>
    <n v="24.527377187298661"/>
    <x v="1"/>
  </r>
  <r>
    <n v="2.9198260999999999"/>
    <n v="0"/>
    <n v="24.587772394950438"/>
    <x v="1"/>
  </r>
  <r>
    <n v="2.9269991000000002"/>
    <n v="0"/>
    <n v="24.648176023573729"/>
    <x v="1"/>
  </r>
  <r>
    <n v="2.9341731000000002"/>
    <n v="0"/>
    <n v="24.708588073168521"/>
    <x v="1"/>
  </r>
  <r>
    <n v="2.9413480999999999"/>
    <n v="0"/>
    <n v="24.76900854373482"/>
    <x v="1"/>
  </r>
  <r>
    <n v="2.9485239999999999"/>
    <n v="0"/>
    <n v="24.82943659317548"/>
    <x v="1"/>
  </r>
  <r>
    <n v="2.9557009000000001"/>
    <n v="0"/>
    <n v="24.889873063587647"/>
    <x v="1"/>
  </r>
  <r>
    <n v="2.9628787999999999"/>
    <n v="0"/>
    <n v="24.950317954971318"/>
    <x v="1"/>
  </r>
  <r>
    <n v="2.9700576000000001"/>
    <n v="0"/>
    <n v="25.010770425229349"/>
    <x v="1"/>
  </r>
  <r>
    <n v="2.9772373999999999"/>
    <n v="0"/>
    <n v="25.071231316458888"/>
    <x v="1"/>
  </r>
  <r>
    <n v="2.9844181000000001"/>
    <n v="0"/>
    <n v="25.131699786562784"/>
    <x v="1"/>
  </r>
  <r>
    <n v="2.9915997999999999"/>
    <n v="0"/>
    <n v="25.192176677638184"/>
    <x v="1"/>
  </r>
  <r>
    <n v="2.9987824999999999"/>
    <n v="0"/>
    <n v="25.252661989685091"/>
    <x v="1"/>
  </r>
  <r>
    <n v="3.0059661000000002"/>
    <n v="0"/>
    <n v="25.313154880606362"/>
    <x v="1"/>
  </r>
  <r>
    <n v="3.0131505999999999"/>
    <n v="0"/>
    <n v="25.373655350401982"/>
    <x v="1"/>
  </r>
  <r>
    <n v="3.0203361000000002"/>
    <n v="0"/>
    <n v="25.434164241169114"/>
    <x v="1"/>
  </r>
  <r>
    <n v="3.0275224999999999"/>
    <n v="0"/>
    <n v="25.494680710810599"/>
    <x v="1"/>
  </r>
  <r>
    <n v="3.0347099000000002"/>
    <n v="0"/>
    <n v="25.555205601423598"/>
    <x v="1"/>
  </r>
  <r>
    <n v="3.0418981999999999"/>
    <n v="0"/>
    <n v="25.615738070910947"/>
    <x v="1"/>
  </r>
  <r>
    <n v="3.0490875000000002"/>
    <n v="0"/>
    <n v="25.676278961369807"/>
    <x v="1"/>
  </r>
  <r>
    <n v="3.0562776"/>
    <n v="0"/>
    <n v="25.736826588605869"/>
    <x v="1"/>
  </r>
  <r>
    <n v="3.0634687"/>
    <n v="0"/>
    <n v="25.797382636813442"/>
    <x v="1"/>
  </r>
  <r>
    <n v="3.0706606999999999"/>
    <n v="0"/>
    <n v="25.857946263895371"/>
    <x v="1"/>
  </r>
  <r>
    <n v="3.0778536999999999"/>
    <n v="0"/>
    <n v="25.918518311948809"/>
    <x v="1"/>
  </r>
  <r>
    <n v="3.0850474999999999"/>
    <n v="0"/>
    <n v="25.979097096779451"/>
    <x v="1"/>
  </r>
  <r>
    <n v="3.0922423000000001"/>
    <n v="0"/>
    <n v="26.039684302581602"/>
    <x v="1"/>
  </r>
  <r>
    <n v="3.0994380000000001"/>
    <n v="0"/>
    <n v="26.100279087258109"/>
    <x v="1"/>
  </r>
  <r>
    <n v="3.1066346"/>
    <n v="0"/>
    <n v="26.160881450808972"/>
    <x v="1"/>
  </r>
  <r>
    <n v="3.1138321000000002"/>
    <n v="0"/>
    <n v="26.221491393234192"/>
    <x v="1"/>
  </r>
  <r>
    <n v="3.1210304999999998"/>
    <n v="0"/>
    <n v="26.282108914533769"/>
    <x v="1"/>
  </r>
  <r>
    <n v="3.1282298000000002"/>
    <n v="0"/>
    <n v="26.342734014707705"/>
    <x v="1"/>
  </r>
  <r>
    <n v="3.1354299999999999"/>
    <n v="0"/>
    <n v="26.403366693755991"/>
    <x v="1"/>
  </r>
  <r>
    <n v="3.1426311"/>
    <n v="0"/>
    <n v="26.464006951678641"/>
    <x v="1"/>
  </r>
  <r>
    <n v="3.1498332000000002"/>
    <n v="0"/>
    <n v="26.524655630572799"/>
    <x v="1"/>
  </r>
  <r>
    <n v="3.1570361"/>
    <n v="0"/>
    <n v="26.585311046244158"/>
    <x v="1"/>
  </r>
  <r>
    <n v="3.1642397999999998"/>
    <n v="0"/>
    <n v="26.645973198692722"/>
    <x v="1"/>
  </r>
  <r>
    <n v="3.1714445000000002"/>
    <n v="0"/>
    <n v="26.706643772112798"/>
    <x v="1"/>
  </r>
  <r>
    <n v="3.1786501"/>
    <n v="0"/>
    <n v="26.767321924407231"/>
    <x v="1"/>
  </r>
  <r>
    <n v="3.1858564999999999"/>
    <n v="0"/>
    <n v="26.828006813478865"/>
    <x v="1"/>
  </r>
  <r>
    <n v="3.1930638999999998"/>
    <n v="0"/>
    <n v="26.88870012352201"/>
    <x v="1"/>
  </r>
  <r>
    <n v="3.2002720999999998"/>
    <n v="0"/>
    <n v="26.949400170342361"/>
    <x v="1"/>
  </r>
  <r>
    <n v="3.2074812000000001"/>
    <n v="0"/>
    <n v="27.010107796037069"/>
    <x v="1"/>
  </r>
  <r>
    <n v="3.2146911"/>
    <n v="0"/>
    <n v="27.070822158508982"/>
    <x v="1"/>
  </r>
  <r>
    <n v="3.221902"/>
    <n v="0"/>
    <n v="27.131544941952402"/>
    <x v="1"/>
  </r>
  <r>
    <n v="3.2291137000000001"/>
    <n v="0"/>
    <n v="27.192274462173032"/>
    <x v="1"/>
  </r>
  <r>
    <n v="3.2363262000000002"/>
    <n v="0"/>
    <n v="27.253010719170863"/>
    <x v="1"/>
  </r>
  <r>
    <n v="3.2435396999999999"/>
    <n v="0"/>
    <n v="27.313755397140202"/>
    <x v="1"/>
  </r>
  <r>
    <n v="3.2507540000000001"/>
    <n v="0"/>
    <n v="27.37450681188675"/>
    <x v="1"/>
  </r>
  <r>
    <n v="3.2579691"/>
    <n v="0"/>
    <n v="27.4352649634105"/>
    <x v="1"/>
  </r>
  <r>
    <n v="3.2651851000000001"/>
    <n v="0"/>
    <n v="27.49603069380861"/>
    <x v="1"/>
  </r>
  <r>
    <n v="3.272402"/>
    <n v="0"/>
    <n v="27.556804003081076"/>
    <x v="1"/>
  </r>
  <r>
    <n v="3.2796197"/>
    <n v="0"/>
    <n v="27.617584049130748"/>
    <x v="1"/>
  </r>
  <r>
    <n v="3.2868382999999999"/>
    <n v="0"/>
    <n v="27.678371674054777"/>
    <x v="1"/>
  </r>
  <r>
    <n v="3.2940577000000002"/>
    <n v="0"/>
    <n v="27.739166035756014"/>
    <x v="1"/>
  </r>
  <r>
    <n v="3.3012779999999999"/>
    <n v="0"/>
    <n v="27.799967976331605"/>
    <x v="1"/>
  </r>
  <r>
    <n v="3.3084991000000001"/>
    <n v="0"/>
    <n v="27.8607766536844"/>
    <x v="1"/>
  </r>
  <r>
    <n v="3.3157209999999999"/>
    <n v="0"/>
    <n v="27.921592067814402"/>
    <x v="1"/>
  </r>
  <r>
    <n v="3.3229438"/>
    <n v="0"/>
    <n v="27.982415060818763"/>
    <x v="1"/>
  </r>
  <r>
    <n v="3.3301674000000001"/>
    <n v="0"/>
    <n v="28.04324479060033"/>
    <x v="1"/>
  </r>
  <r>
    <n v="3.3373919000000001"/>
    <n v="0"/>
    <n v="28.104082099256253"/>
    <x v="1"/>
  </r>
  <r>
    <n v="3.3446172000000001"/>
    <n v="0"/>
    <n v="28.164926144689382"/>
    <x v="1"/>
  </r>
  <r>
    <n v="3.3518433000000001"/>
    <n v="0"/>
    <n v="28.225776926899716"/>
    <x v="1"/>
  </r>
  <r>
    <n v="3.3590703"/>
    <n v="0"/>
    <n v="28.286635287984407"/>
    <x v="1"/>
  </r>
  <r>
    <n v="3.366298"/>
    <n v="0"/>
    <n v="28.347499543749155"/>
    <x v="1"/>
  </r>
  <r>
    <n v="3.3735265999999999"/>
    <n v="0"/>
    <n v="28.408371378388257"/>
    <x v="1"/>
  </r>
  <r>
    <n v="3.3807561000000002"/>
    <n v="0"/>
    <n v="28.469250791901722"/>
    <x v="1"/>
  </r>
  <r>
    <n v="3.3879863000000001"/>
    <n v="0"/>
    <n v="28.530136100095234"/>
    <x v="1"/>
  </r>
  <r>
    <n v="3.3952173999999999"/>
    <n v="0"/>
    <n v="28.591028987163106"/>
    <x v="1"/>
  </r>
  <r>
    <n v="3.4024492999999998"/>
    <n v="0"/>
    <n v="28.651928611008184"/>
    <x v="1"/>
  </r>
  <r>
    <n v="3.4096818999999998"/>
    <n v="0"/>
    <n v="28.712834129533316"/>
    <x v="1"/>
  </r>
  <r>
    <n v="3.4169155"/>
    <n v="0"/>
    <n v="28.77374806902996"/>
    <x v="1"/>
  </r>
  <r>
    <n v="3.4241497999999999"/>
    <n v="0"/>
    <n v="28.834667903206654"/>
    <x v="1"/>
  </r>
  <r>
    <n v="3.4313848999999998"/>
    <n v="0"/>
    <n v="28.895594474160557"/>
    <x v="1"/>
  </r>
  <r>
    <n v="3.4386207999999998"/>
    <n v="0"/>
    <n v="28.956527781891666"/>
    <x v="1"/>
  </r>
  <r>
    <n v="3.4458576000000001"/>
    <n v="0"/>
    <n v="29.017468668497134"/>
    <x v="1"/>
  </r>
  <r>
    <n v="3.4530951000000001"/>
    <n v="0"/>
    <n v="29.078415449782653"/>
    <x v="1"/>
  </r>
  <r>
    <n v="3.4603334000000001"/>
    <n v="0"/>
    <n v="29.139368967845378"/>
    <x v="1"/>
  </r>
  <r>
    <n v="3.4675726"/>
    <n v="0"/>
    <n v="29.200330064782463"/>
    <x v="1"/>
  </r>
  <r>
    <n v="3.4748125000000001"/>
    <n v="0"/>
    <n v="29.261297056399602"/>
    <x v="1"/>
  </r>
  <r>
    <n v="3.4820532000000002"/>
    <n v="0"/>
    <n v="29.322270784793947"/>
    <x v="1"/>
  </r>
  <r>
    <n v="3.4892946999999999"/>
    <n v="0"/>
    <n v="29.383251249965493"/>
    <x v="1"/>
  </r>
  <r>
    <n v="3.496537"/>
    <n v="0"/>
    <n v="29.444238451914252"/>
    <x v="1"/>
  </r>
  <r>
    <n v="3.5037801000000002"/>
    <n v="0"/>
    <n v="29.505232390640217"/>
    <x v="1"/>
  </r>
  <r>
    <n v="3.5110239999999999"/>
    <n v="0"/>
    <n v="29.566233066143383"/>
    <x v="1"/>
  </r>
  <r>
    <n v="3.5182685999999999"/>
    <n v="0"/>
    <n v="29.627239636326603"/>
    <x v="1"/>
  </r>
  <r>
    <n v="3.5255141000000001"/>
    <n v="0"/>
    <n v="29.688253785384187"/>
    <x v="1"/>
  </r>
  <r>
    <n v="1.3260424"/>
    <n v="0"/>
    <n v="11.166565268134917"/>
    <x v="0"/>
  </r>
  <r>
    <n v="1.3340599"/>
    <n v="0"/>
    <n v="11.234080407196286"/>
    <x v="0"/>
  </r>
  <r>
    <n v="1.350109"/>
    <n v="0"/>
    <n v="11.36922942101728"/>
    <x v="0"/>
  </r>
  <r>
    <n v="1.3581406"/>
    <n v="0"/>
    <n v="11.436863295776906"/>
    <x v="0"/>
  </r>
  <r>
    <n v="1.3661766"/>
    <n v="0"/>
    <n v="11.504534222811163"/>
    <x v="0"/>
  </r>
  <r>
    <n v="1.3742171999999999"/>
    <n v="0"/>
    <n v="11.572243886314354"/>
    <x v="0"/>
  </r>
  <r>
    <n v="1.3822622"/>
    <n v="0"/>
    <n v="11.639990602092182"/>
    <x v="0"/>
  </r>
  <r>
    <n v="1.3903117"/>
    <n v="0"/>
    <n v="11.70777521224179"/>
    <x v="0"/>
  </r>
  <r>
    <n v="1.3983654000000001"/>
    <n v="0"/>
    <n v="11.775595190471732"/>
    <x v="0"/>
  </r>
  <r>
    <n v="1.4064234"/>
    <n v="9.9999999999999995E-8"/>
    <n v="11.843451378879154"/>
    <x v="0"/>
  </r>
  <r>
    <n v="1.4144857"/>
    <n v="0"/>
    <n v="11.911343777464058"/>
    <x v="0"/>
  </r>
  <r>
    <n v="1.4225521999999999"/>
    <n v="0"/>
    <n v="11.979271544129295"/>
    <x v="0"/>
  </r>
  <r>
    <n v="1.4306227"/>
    <n v="0"/>
    <n v="12.047232994680561"/>
    <x v="0"/>
  </r>
  <r>
    <n v="1.4386973999999999"/>
    <n v="0"/>
    <n v="12.115229813312158"/>
    <x v="0"/>
  </r>
  <r>
    <n v="1.4467760999999999"/>
    <n v="0"/>
    <n v="12.183260315829786"/>
    <x v="0"/>
  </r>
  <r>
    <n v="1.4548588"/>
    <n v="1.7E-6"/>
    <n v="12.251324502233446"/>
    <x v="0"/>
  </r>
  <r>
    <n v="1.4629455"/>
    <n v="1.3E-6"/>
    <n v="12.319422372523134"/>
    <x v="0"/>
  </r>
  <r>
    <n v="1.4710361000000001"/>
    <n v="7.9999999999999996E-7"/>
    <n v="12.387553084601702"/>
    <x v="0"/>
  </r>
  <r>
    <n v="1.4791304999999999"/>
    <n v="9.9999999999999995E-7"/>
    <n v="12.455715796371996"/>
    <x v="0"/>
  </r>
  <r>
    <n v="1.4872288"/>
    <n v="8.9999999999999996E-7"/>
    <n v="12.523911349931172"/>
    <x v="0"/>
  </r>
  <r>
    <n v="1.4953308999999999"/>
    <n v="3.5999999999999998E-6"/>
    <n v="12.592138903182075"/>
    <x v="0"/>
  </r>
  <r>
    <n v="1.5034367"/>
    <n v="1.7E-6"/>
    <n v="12.660397614027556"/>
    <x v="0"/>
  </r>
  <r>
    <n v="1.5115462"/>
    <n v="2.3999999999999999E-6"/>
    <n v="12.728687482467615"/>
    <x v="0"/>
  </r>
  <r>
    <n v="1.5196594000000001"/>
    <n v="7.1999999999999997E-6"/>
    <n v="12.797008508502254"/>
    <x v="0"/>
  </r>
  <r>
    <n v="1.5277761999999999"/>
    <n v="3.01E-5"/>
    <n v="12.865359850034315"/>
    <x v="0"/>
  </r>
  <r>
    <n v="1.5358966000000001"/>
    <n v="1.1600000000000001E-5"/>
    <n v="12.933741507063807"/>
    <x v="0"/>
  </r>
  <r>
    <n v="1.5440206000000001"/>
    <n v="1.5800000000000001E-5"/>
    <n v="13.002153479590726"/>
    <x v="0"/>
  </r>
  <r>
    <n v="1.5521480999999999"/>
    <n v="1.6399999999999999E-5"/>
    <n v="13.070594925517918"/>
    <x v="0"/>
  </r>
  <r>
    <n v="1.5602791"/>
    <n v="2.55E-5"/>
    <n v="13.139065844845389"/>
    <x v="0"/>
  </r>
  <r>
    <n v="1.5684134999999999"/>
    <n v="2.94E-5"/>
    <n v="13.207565395475983"/>
    <x v="0"/>
  </r>
  <r>
    <n v="1.5765514"/>
    <n v="2.5899999999999999E-5"/>
    <n v="13.276094419506856"/>
    <x v="0"/>
  </r>
  <r>
    <n v="1.5846927"/>
    <n v="2.8200000000000001E-5"/>
    <n v="13.344652074840853"/>
    <x v="0"/>
  </r>
  <r>
    <n v="1.5928373"/>
    <n v="1.9899999999999999E-5"/>
    <n v="13.413237519380827"/>
    <x v="0"/>
  </r>
  <r>
    <n v="1.6009853000000001"/>
    <n v="3.43E-5"/>
    <n v="13.481851595223924"/>
    <x v="0"/>
  </r>
  <r>
    <n v="1.6091365"/>
    <n v="3.0899999999999999E-5"/>
    <n v="13.550492618175845"/>
    <x v="0"/>
  </r>
  <r>
    <n v="1.6172911000000001"/>
    <n v="3.3099999999999998E-5"/>
    <n v="13.619162272430893"/>
    <x v="0"/>
  </r>
  <r>
    <n v="1.6254489000000001"/>
    <n v="3.2100000000000001E-5"/>
    <n v="13.687858873794765"/>
    <x v="0"/>
  </r>
  <r>
    <n v="1.6336098999999999"/>
    <n v="2.9899999999999998E-5"/>
    <n v="13.756582422267458"/>
    <x v="0"/>
  </r>
  <r>
    <n v="1.6417740999999999"/>
    <n v="3.0700000000000001E-5"/>
    <n v="13.825332917848977"/>
    <x v="0"/>
  </r>
  <r>
    <n v="1.6499413999999999"/>
    <n v="2.7699999999999999E-5"/>
    <n v="13.894109518442169"/>
    <x v="0"/>
  </r>
  <r>
    <n v="1.6581119"/>
    <n v="3.3699999999999999E-5"/>
    <n v="13.962913066144187"/>
    <x v="0"/>
  </r>
  <r>
    <n v="1.6662855000000001"/>
    <n v="3.5099999999999999E-5"/>
    <n v="14.031742718857878"/>
    <x v="0"/>
  </r>
  <r>
    <n v="1.6744621"/>
    <n v="3.3000000000000003E-5"/>
    <n v="14.100597634486089"/>
    <x v="0"/>
  </r>
  <r>
    <n v="1.6826418000000001"/>
    <n v="3.6199999999999999E-5"/>
    <n v="14.169478655125975"/>
    <x v="0"/>
  </r>
  <r>
    <n v="1.6908246"/>
    <n v="4.4799999999999998E-5"/>
    <n v="14.238385780777532"/>
    <x v="0"/>
  </r>
  <r>
    <n v="1.6990103000000001"/>
    <n v="4.5500000000000001E-5"/>
    <n v="14.307317327246464"/>
    <x v="0"/>
  </r>
  <r>
    <n v="1.7071989999999999"/>
    <n v="5.0699999999999999E-5"/>
    <n v="14.376274136629915"/>
    <x v="0"/>
  </r>
  <r>
    <n v="1.7153906999999999"/>
    <n v="5.4500000000000003E-5"/>
    <n v="14.445256208927891"/>
    <x v="0"/>
  </r>
  <r>
    <n v="1.7235853000000001"/>
    <n v="6.5300000000000002E-5"/>
    <n v="14.51426270204324"/>
    <x v="0"/>
  </r>
  <r>
    <n v="1.7317828"/>
    <n v="7.2600000000000003E-5"/>
    <n v="14.583293615975958"/>
    <x v="0"/>
  </r>
  <r>
    <n v="1.7399830999999999"/>
    <n v="8.7899999999999995E-5"/>
    <n v="14.652348108628896"/>
    <x v="0"/>
  </r>
  <r>
    <n v="1.7481864"/>
    <n v="8.0099999999999995E-5"/>
    <n v="14.721427864196361"/>
    <x v="0"/>
  </r>
  <r>
    <n v="1.7563925"/>
    <n v="9.2499999999999999E-5"/>
    <n v="14.790531198484043"/>
    <x v="0"/>
  </r>
  <r>
    <n v="1.7646014000000001"/>
    <n v="8.8300000000000005E-5"/>
    <n v="14.859658111491948"/>
    <x v="0"/>
  </r>
  <r>
    <n v="1.772813"/>
    <n v="1.128E-4"/>
    <n v="14.928807761122922"/>
    <x v="0"/>
  </r>
  <r>
    <n v="1.7810275"/>
    <n v="1.149E-4"/>
    <n v="14.997981831571268"/>
    <x v="0"/>
  </r>
  <r>
    <n v="1.7892447"/>
    <n v="1.4559999999999999E-4"/>
    <n v="15.067178638642686"/>
    <x v="0"/>
  </r>
  <r>
    <n v="1.7974646999999999"/>
    <n v="1.493E-4"/>
    <n v="15.136399024434322"/>
    <x v="0"/>
  </r>
  <r>
    <n v="1.8056873"/>
    <n v="1.906E-4"/>
    <n v="15.205641304751881"/>
    <x v="0"/>
  </r>
  <r>
    <n v="1.8139126000000001"/>
    <n v="1.6550000000000001E-4"/>
    <n v="15.274906321692509"/>
    <x v="0"/>
  </r>
  <r>
    <n v="1.8221407000000001"/>
    <n v="2.0369999999999999E-4"/>
    <n v="15.344194917353356"/>
    <x v="0"/>
  </r>
  <r>
    <n v="1.8303712999999999"/>
    <n v="7.7799999999999994E-5"/>
    <n v="15.413504565442972"/>
    <x v="0"/>
  </r>
  <r>
    <n v="1.8386046"/>
    <n v="8.7499999999999999E-5"/>
    <n v="15.48283695015566"/>
    <x v="0"/>
  </r>
  <r>
    <n v="1.8468405999999999"/>
    <n v="7.2799999999999994E-5"/>
    <n v="15.552192071491417"/>
    <x v="0"/>
  </r>
  <r>
    <n v="1.8550791"/>
    <n v="1.2669999999999999E-4"/>
    <n v="15.621568245255943"/>
    <x v="0"/>
  </r>
  <r>
    <n v="1.8633200999999999"/>
    <n v="1.3239999999999999E-4"/>
    <n v="15.690965471449239"/>
    <x v="0"/>
  </r>
  <r>
    <n v="1.8715638000000001"/>
    <n v="6.1199999999999997E-5"/>
    <n v="15.760385434265606"/>
    <x v="0"/>
  </r>
  <r>
    <n v="1.87981"/>
    <n v="5.3499999999999999E-5"/>
    <n v="15.829826449510739"/>
    <x v="0"/>
  </r>
  <r>
    <n v="1.8880587"/>
    <n v="3.7400000000000001E-5"/>
    <n v="15.89928851718464"/>
    <x v="0"/>
  </r>
  <r>
    <n v="1.8963099000000001"/>
    <n v="4.1999999999999998E-5"/>
    <n v="15.968771637287313"/>
    <x v="0"/>
  </r>
  <r>
    <n v="1.9045635999999999"/>
    <n v="5.0300000000000003E-5"/>
    <n v="16.038275809818753"/>
    <x v="0"/>
  </r>
  <r>
    <n v="1.9128198000000001"/>
    <n v="5.5300000000000002E-5"/>
    <n v="16.107801034778962"/>
    <x v="0"/>
  </r>
  <r>
    <n v="1.9210784000000001"/>
    <n v="7.3899999999999994E-5"/>
    <n v="16.177346470070791"/>
    <x v="0"/>
  </r>
  <r>
    <n v="1.9293395"/>
    <n v="8.1299999999999997E-5"/>
    <n v="16.246912957791384"/>
    <x v="0"/>
  </r>
  <r>
    <n v="1.937603"/>
    <n v="7.2600000000000003E-5"/>
    <n v="16.316499655843597"/>
    <x v="0"/>
  </r>
  <r>
    <n v="1.9458689"/>
    <n v="6.02E-5"/>
    <n v="16.386106564227429"/>
    <x v="0"/>
  </r>
  <r>
    <n v="1.9541371999999999"/>
    <n v="2.4700000000000001E-5"/>
    <n v="16.455733682942878"/>
    <x v="0"/>
  </r>
  <r>
    <n v="1.9624079000000001"/>
    <n v="4.3800000000000001E-5"/>
    <n v="16.52538101198995"/>
    <x v="0"/>
  </r>
  <r>
    <n v="1.9706809999999999"/>
    <n v="4.1999999999999998E-5"/>
    <n v="16.595048551368635"/>
    <x v="0"/>
  </r>
  <r>
    <n v="1.9789562999999999"/>
    <n v="2.4000000000000001E-5"/>
    <n v="16.664734616884633"/>
    <x v="0"/>
  </r>
  <r>
    <n v="1.9872341"/>
    <n v="1.3699999999999999E-5"/>
    <n v="16.734441734829407"/>
    <x v="0"/>
  </r>
  <r>
    <n v="1.9955141000000001"/>
    <n v="1.3200000000000001E-5"/>
    <n v="16.804167378911494"/>
    <x v="0"/>
  </r>
  <r>
    <n v="2.0037964000000001"/>
    <n v="1.6200000000000001E-5"/>
    <n v="16.87391239122805"/>
    <x v="0"/>
  </r>
  <r>
    <n v="2.0120811000000001"/>
    <n v="1.6900000000000001E-5"/>
    <n v="16.943677613876222"/>
    <x v="0"/>
  </r>
  <r>
    <n v="2.0203679999999999"/>
    <n v="1.59E-5"/>
    <n v="17.013461362661712"/>
    <x v="0"/>
  </r>
  <r>
    <n v="2.0286571000000002"/>
    <n v="1.34E-5"/>
    <n v="17.083263637584519"/>
    <x v="0"/>
  </r>
  <r>
    <n v="2.0369484999999998"/>
    <n v="1.6099999999999998E-5"/>
    <n v="17.153085280741788"/>
    <x v="0"/>
  </r>
  <r>
    <n v="2.0452422000000001"/>
    <n v="1.7E-5"/>
    <n v="17.222926292133533"/>
    <x v="0"/>
  </r>
  <r>
    <n v="2.0535380000000001"/>
    <n v="2.0100000000000001E-5"/>
    <n v="17.292784987565437"/>
    <x v="0"/>
  </r>
  <r>
    <n v="2.0618360999999998"/>
    <n v="2.0299999999999999E-5"/>
    <n v="17.362663051231809"/>
    <x v="0"/>
  </r>
  <r>
    <n v="2.0701363000000002"/>
    <n v="2.5999999999999998E-5"/>
    <n v="17.432558798938349"/>
    <x v="0"/>
  </r>
  <r>
    <n v="2.0784387999999998"/>
    <n v="2.4499999999999999E-5"/>
    <n v="17.502473914879353"/>
    <x v="0"/>
  </r>
  <r>
    <n v="2.0867434"/>
    <n v="3.3800000000000002E-5"/>
    <n v="17.572406714860527"/>
    <x v="0"/>
  </r>
  <r>
    <n v="2.0950500999999999"/>
    <n v="2.6299999999999999E-5"/>
    <n v="17.642357198881864"/>
    <x v="0"/>
  </r>
  <r>
    <n v="2.1033590000000002"/>
    <n v="3.5599999999999998E-5"/>
    <n v="17.712326209040519"/>
    <x v="0"/>
  </r>
  <r>
    <n v="2.1116701"/>
    <n v="3.0499999999999999E-5"/>
    <n v="17.782313745336488"/>
    <x v="0"/>
  </r>
  <r>
    <n v="2.1199832000000001"/>
    <n v="4.0800000000000002E-5"/>
    <n v="17.852318123575476"/>
    <x v="0"/>
  </r>
  <r>
    <n v="2.1282985000000001"/>
    <n v="2.3200000000000001E-5"/>
    <n v="17.922341027951777"/>
    <x v="0"/>
  </r>
  <r>
    <n v="2.1366158"/>
    <n v="1.88E-5"/>
    <n v="17.992380774271094"/>
    <x v="0"/>
  </r>
  <r>
    <n v="2.1449351999999999"/>
    <n v="2.16E-5"/>
    <n v="18.062438204630578"/>
    <x v="0"/>
  </r>
  <r>
    <n v="2.1532567"/>
    <n v="2.9499999999999999E-5"/>
    <n v="18.132513319030227"/>
    <x v="0"/>
  </r>
  <r>
    <n v="2.1615802999999998"/>
    <n v="2.44E-5"/>
    <n v="18.20260611747004"/>
    <x v="0"/>
  </r>
  <r>
    <n v="2.1699058999999998"/>
    <n v="2.1800000000000001E-5"/>
    <n v="18.272715757852868"/>
    <x v="0"/>
  </r>
  <r>
    <n v="2.1782335000000002"/>
    <n v="6.9999999999999999E-6"/>
    <n v="18.342842240178715"/>
    <x v="0"/>
  </r>
  <r>
    <n v="2.1865632000000002"/>
    <n v="9.5999999999999996E-6"/>
    <n v="18.412986406544725"/>
    <x v="0"/>
  </r>
  <r>
    <n v="2.1948948000000001"/>
    <n v="7.5000000000000002E-6"/>
    <n v="18.483146572756599"/>
    <x v="0"/>
  </r>
  <r>
    <n v="2.2032284999999998"/>
    <n v="7.5000000000000002E-6"/>
    <n v="18.553324423008636"/>
    <x v="0"/>
  </r>
  <r>
    <n v="2.2115642000000002"/>
    <n v="1.0499999999999999E-5"/>
    <n v="18.623519115203695"/>
    <x v="0"/>
  </r>
  <r>
    <n v="2.2199018000000001"/>
    <n v="8.1999999999999994E-6"/>
    <n v="18.693729807244615"/>
    <x v="0"/>
  </r>
  <r>
    <n v="2.2282413999999999"/>
    <n v="9.7999999999999993E-6"/>
    <n v="18.763957341228547"/>
    <x v="0"/>
  </r>
  <r>
    <n v="2.236583"/>
    <n v="1.5999999999999999E-5"/>
    <n v="18.834201717155498"/>
    <x v="0"/>
  </r>
  <r>
    <n v="2.2449265999999999"/>
    <n v="1.7099999999999999E-5"/>
    <n v="18.90446293502546"/>
    <x v="0"/>
  </r>
  <r>
    <n v="2.2532719999999999"/>
    <n v="2.3E-5"/>
    <n v="18.974739310644139"/>
    <x v="0"/>
  </r>
  <r>
    <n v="2.2616193999999998"/>
    <n v="7.9000000000000006E-6"/>
    <n v="19.04503252820583"/>
    <x v="1"/>
  </r>
  <r>
    <n v="2.2699687000000002"/>
    <n v="1.31E-5"/>
    <n v="19.115341745613392"/>
    <x v="1"/>
  </r>
  <r>
    <n v="2.2783199999999999"/>
    <n v="8.8000000000000004E-6"/>
    <n v="19.185667804963963"/>
    <x v="1"/>
  </r>
  <r>
    <n v="2.2866730999999998"/>
    <n v="1.7E-6"/>
    <n v="19.256009022063246"/>
    <x v="1"/>
  </r>
  <r>
    <n v="2.2950281000000001"/>
    <n v="1.1999999999999999E-6"/>
    <n v="19.326366239008397"/>
    <x v="1"/>
  </r>
  <r>
    <n v="2.303385"/>
    <n v="2.0999999999999998E-6"/>
    <n v="19.396739455799413"/>
    <x v="1"/>
  </r>
  <r>
    <n v="2.3117437999999999"/>
    <n v="3.8999999999999999E-6"/>
    <n v="19.467128672436289"/>
    <x v="1"/>
  </r>
  <r>
    <n v="2.3201044"/>
    <n v="2.5000000000000002E-6"/>
    <n v="19.537533046821881"/>
    <x v="1"/>
  </r>
  <r>
    <n v="2.3284669"/>
    <n v="4.9999999999999998E-7"/>
    <n v="19.607953421053338"/>
    <x v="1"/>
  </r>
  <r>
    <n v="2.3368312000000002"/>
    <n v="3.9999999999999998E-7"/>
    <n v="19.678388953033508"/>
    <x v="1"/>
  </r>
  <r>
    <n v="2.3451974"/>
    <n v="4.9999999999999998E-7"/>
    <n v="19.748840484859542"/>
    <x v="1"/>
  </r>
  <r>
    <n v="2.3535653999999999"/>
    <n v="4.9999999999999998E-7"/>
    <n v="19.819307174434289"/>
    <x v="1"/>
  </r>
  <r>
    <n v="2.3619352"/>
    <n v="4.9999999999999998E-7"/>
    <n v="19.88978902175775"/>
    <x v="1"/>
  </r>
  <r>
    <n v="2.3703067999999998"/>
    <n v="4.9999999999999998E-7"/>
    <n v="19.960286026829923"/>
    <x v="1"/>
  </r>
  <r>
    <n v="2.3786801999999998"/>
    <n v="4.9999999999999998E-7"/>
    <n v="20.03079818965081"/>
    <x v="1"/>
  </r>
  <r>
    <n v="2.3870553999999999"/>
    <n v="4.9999999999999998E-7"/>
    <n v="20.101325510220413"/>
    <x v="1"/>
  </r>
  <r>
    <n v="2.3954323999999998"/>
    <n v="5.9999999999999997E-7"/>
    <n v="20.171867988538725"/>
    <x v="1"/>
  </r>
  <r>
    <n v="2.4038111"/>
    <n v="3.9999999999999998E-7"/>
    <n v="20.242424782508607"/>
    <x v="1"/>
  </r>
  <r>
    <n v="2.4121917000000002"/>
    <n v="2.9999999999999999E-7"/>
    <n v="20.312997576324349"/>
    <x v="1"/>
  </r>
  <r>
    <n v="2.4205738999999999"/>
    <n v="4.9999999999999998E-7"/>
    <n v="20.383583843694502"/>
    <x v="1"/>
  </r>
  <r>
    <n v="2.4289580000000002"/>
    <n v="3.9999999999999998E-7"/>
    <n v="20.45418611091052"/>
    <x v="1"/>
  </r>
  <r>
    <n v="2.4373437"/>
    <n v="6.9999999999999997E-7"/>
    <n v="20.524801851680948"/>
    <x v="1"/>
  </r>
  <r>
    <n v="2.4457312"/>
    <n v="4.9999999999999998E-7"/>
    <n v="20.595432750200093"/>
    <x v="1"/>
  </r>
  <r>
    <n v="2.4541203999999999"/>
    <n v="4.9999999999999998E-7"/>
    <n v="20.6660779643708"/>
    <x v="1"/>
  </r>
  <r>
    <n v="2.4625113999999999"/>
    <n v="5.9999999999999997E-7"/>
    <n v="20.73673833629022"/>
    <x v="1"/>
  </r>
  <r>
    <n v="2.470904"/>
    <n v="5.9999999999999997E-7"/>
    <n v="20.80741218176405"/>
    <x v="1"/>
  </r>
  <r>
    <n v="2.4792983"/>
    <n v="4.9999999999999998E-7"/>
    <n v="20.878100342889446"/>
    <x v="1"/>
  </r>
  <r>
    <n v="2.4876944000000001"/>
    <n v="8.9999999999999996E-7"/>
    <n v="20.948803661763556"/>
    <x v="1"/>
  </r>
  <r>
    <n v="2.4960920999999998"/>
    <n v="6.9999999999999997E-7"/>
    <n v="21.019520454192072"/>
    <x v="1"/>
  </r>
  <r>
    <n v="2.5044914999999999"/>
    <n v="6.9999999999999997E-7"/>
    <n v="21.090251562272154"/>
    <x v="1"/>
  </r>
  <r>
    <n v="2.5128925999999998"/>
    <n v="1.5E-6"/>
    <n v="21.160996986003802"/>
    <x v="1"/>
  </r>
  <r>
    <n v="2.5212952999999998"/>
    <n v="1.1000000000000001E-6"/>
    <n v="21.231755883289857"/>
    <x v="1"/>
  </r>
  <r>
    <n v="2.5296997000000001"/>
    <n v="8.9999999999999996E-7"/>
    <n v="21.302529096227481"/>
    <x v="1"/>
  </r>
  <r>
    <n v="2.5381057"/>
    <n v="1.5E-6"/>
    <n v="21.373315782719512"/>
    <x v="1"/>
  </r>
  <r>
    <n v="2.5465133999999998"/>
    <n v="1.1999999999999999E-6"/>
    <n v="21.444116784863105"/>
    <x v="1"/>
  </r>
  <r>
    <n v="2.5549227000000001"/>
    <n v="5.9999999999999997E-7"/>
    <n v="21.514931260561116"/>
    <x v="1"/>
  </r>
  <r>
    <n v="2.5633336"/>
    <n v="4.9999999999999998E-7"/>
    <n v="21.585759209813535"/>
    <x v="1"/>
  </r>
  <r>
    <n v="2.5717462000000002"/>
    <n v="2.9999999999999999E-7"/>
    <n v="21.656601474717519"/>
    <x v="1"/>
  </r>
  <r>
    <n v="2.5801603000000002"/>
    <n v="1.9999999999999999E-7"/>
    <n v="21.727456371078759"/>
    <x v="1"/>
  </r>
  <r>
    <n v="2.5885761"/>
    <n v="1.9999999999999999E-7"/>
    <n v="21.798325583091565"/>
    <x v="1"/>
  </r>
  <r>
    <n v="2.5969935"/>
    <n v="2.9999999999999999E-7"/>
    <n v="21.869208268658781"/>
    <x v="1"/>
  </r>
  <r>
    <n v="2.6054124000000001"/>
    <n v="2.9999999999999999E-7"/>
    <n v="21.940103585683261"/>
    <x v="1"/>
  </r>
  <r>
    <n v="2.6138330000000001"/>
    <n v="3.9999999999999998E-7"/>
    <n v="22.011013218359302"/>
    <x v="1"/>
  </r>
  <r>
    <n v="2.6222550999999998"/>
    <n v="5.9999999999999997E-7"/>
    <n v="22.081935482492604"/>
    <x v="1"/>
  </r>
  <r>
    <n v="2.6306788000000001"/>
    <n v="9.9999999999999995E-7"/>
    <n v="22.152871220180323"/>
    <x v="1"/>
  </r>
  <r>
    <n v="2.6391040000000001"/>
    <n v="3.9999999999999998E-7"/>
    <n v="22.223819589325299"/>
    <x v="1"/>
  </r>
  <r>
    <n v="2.6475308000000002"/>
    <n v="5.9999999999999997E-7"/>
    <n v="22.294781432024688"/>
    <x v="1"/>
  </r>
  <r>
    <n v="2.6559591999999999"/>
    <n v="3.9999999999999998E-7"/>
    <n v="22.365756748278486"/>
    <x v="1"/>
  </r>
  <r>
    <n v="2.6643891000000002"/>
    <n v="1.9999999999999999E-7"/>
    <n v="22.43674469598955"/>
    <x v="1"/>
  </r>
  <r>
    <n v="2.6728206000000001"/>
    <n v="9.9999999999999995E-8"/>
    <n v="22.507746117255021"/>
    <x v="1"/>
  </r>
  <r>
    <n v="2.6812535999999998"/>
    <n v="9.9999999999999995E-8"/>
    <n v="22.578760169977755"/>
    <x v="1"/>
  </r>
  <r>
    <n v="2.6896881000000001"/>
    <n v="9.9999999999999995E-8"/>
    <n v="22.649786854157753"/>
    <x v="1"/>
  </r>
  <r>
    <n v="2.6981240999999998"/>
    <n v="1.9999999999999999E-7"/>
    <n v="22.720826169795007"/>
    <x v="1"/>
  </r>
  <r>
    <n v="2.7065616000000001"/>
    <n v="9.9999999999999995E-8"/>
    <n v="22.791878116889528"/>
    <x v="1"/>
  </r>
  <r>
    <n v="2.7150007"/>
    <n v="0"/>
    <n v="22.86294353753846"/>
    <x v="1"/>
  </r>
  <r>
    <n v="2.7234413000000002"/>
    <n v="0"/>
    <n v="22.934021589644651"/>
    <x v="1"/>
  </r>
  <r>
    <n v="2.7318832999999998"/>
    <n v="0"/>
    <n v="23.005111431110951"/>
    <x v="1"/>
  </r>
  <r>
    <n v="2.7403268999999999"/>
    <n v="0"/>
    <n v="23.076214746131665"/>
    <x v="1"/>
  </r>
  <r>
    <n v="2.7487718999999999"/>
    <n v="0"/>
    <n v="23.147329850512492"/>
    <x v="1"/>
  </r>
  <r>
    <n v="2.7572184000000002"/>
    <n v="0"/>
    <n v="23.218457586350578"/>
    <x v="1"/>
  </r>
  <r>
    <n v="2.7656664000000002"/>
    <n v="0"/>
    <n v="23.289597953645927"/>
    <x v="1"/>
  </r>
  <r>
    <n v="2.7741158000000001"/>
    <n v="0"/>
    <n v="23.360750110301382"/>
    <x v="1"/>
  </r>
  <r>
    <n v="2.7825666999999998"/>
    <n v="0"/>
    <n v="23.431914898414099"/>
    <x v="1"/>
  </r>
  <r>
    <n v="2.7910191000000002"/>
    <n v="0"/>
    <n v="23.503092317984084"/>
    <x v="1"/>
  </r>
  <r>
    <n v="2.7994729"/>
    <n v="0"/>
    <n v="23.574281526914174"/>
    <x v="1"/>
  </r>
  <r>
    <n v="2.8079280999999998"/>
    <n v="0"/>
    <n v="23.645482525204372"/>
    <x v="1"/>
  </r>
  <r>
    <n v="2.8163847999999998"/>
    <n v="0"/>
    <n v="23.716696154951833"/>
    <x v="1"/>
  </r>
  <r>
    <n v="2.824843"/>
    <n v="0"/>
    <n v="23.787922416156558"/>
    <x v="1"/>
  </r>
  <r>
    <n v="2.8333024999999998"/>
    <n v="0"/>
    <n v="23.85915962462424"/>
    <x v="1"/>
  </r>
  <r>
    <n v="2.8417634999999999"/>
    <n v="0"/>
    <n v="23.930409464549186"/>
    <x v="1"/>
  </r>
  <r>
    <n v="2.8502258999999999"/>
    <n v="0"/>
    <n v="24.001671093834243"/>
    <x v="1"/>
  </r>
  <r>
    <n v="2.8586896999999998"/>
    <n v="0"/>
    <n v="24.072944512479406"/>
    <x v="1"/>
  </r>
  <r>
    <n v="2.8671549000000001"/>
    <n v="0"/>
    <n v="24.144229720484685"/>
    <x v="1"/>
  </r>
  <r>
    <n v="2.8756214999999998"/>
    <n v="0"/>
    <n v="24.215526717850071"/>
    <x v="1"/>
  </r>
  <r>
    <n v="2.8840895"/>
    <n v="0"/>
    <n v="24.286835504575571"/>
    <x v="1"/>
  </r>
  <r>
    <n v="2.8925589"/>
    <n v="0"/>
    <n v="24.358156080661178"/>
    <x v="1"/>
  </r>
  <r>
    <n v="2.9010297"/>
    <n v="0"/>
    <n v="24.429488446106895"/>
    <x v="1"/>
  </r>
  <r>
    <n v="2.9095019"/>
    <n v="0"/>
    <n v="24.500832600912723"/>
    <x v="1"/>
  </r>
  <r>
    <n v="2.9179754"/>
    <n v="0"/>
    <n v="24.572187702981513"/>
    <x v="1"/>
  </r>
  <r>
    <n v="2.9264502999999999"/>
    <n v="0"/>
    <n v="24.643554594410411"/>
    <x v="1"/>
  </r>
  <r>
    <n v="2.9349265999999998"/>
    <n v="0"/>
    <n v="24.714933275199421"/>
    <x v="1"/>
  </r>
  <r>
    <n v="2.9434043000000001"/>
    <n v="0"/>
    <n v="24.78632374534854"/>
    <x v="1"/>
  </r>
  <r>
    <n v="2.9518833"/>
    <n v="0"/>
    <n v="24.857725162760619"/>
    <x v="1"/>
  </r>
  <r>
    <n v="2.9603636"/>
    <n v="0"/>
    <n v="24.92913752743566"/>
    <x v="1"/>
  </r>
  <r>
    <n v="2.9688452999999999"/>
    <n v="0"/>
    <n v="25.00056168147081"/>
    <x v="1"/>
  </r>
  <r>
    <n v="2.9773282999999999"/>
    <n v="0"/>
    <n v="25.07199678276892"/>
    <x v="1"/>
  </r>
  <r>
    <n v="2.9858126999999999"/>
    <n v="0"/>
    <n v="25.143443673427139"/>
    <x v="1"/>
  </r>
  <r>
    <n v="2.9942983999999999"/>
    <n v="0"/>
    <n v="25.214901511348319"/>
    <x v="1"/>
  </r>
  <r>
    <n v="3.0027854"/>
    <n v="0"/>
    <n v="25.286370296532461"/>
    <x v="1"/>
  </r>
  <r>
    <n v="3.0112738000000001"/>
    <n v="0"/>
    <n v="25.35785087107671"/>
    <x v="1"/>
  </r>
  <r>
    <n v="3.0197634999999998"/>
    <n v="0"/>
    <n v="25.429342392883918"/>
    <x v="1"/>
  </r>
  <r>
    <n v="3.0282543999999998"/>
    <n v="0"/>
    <n v="25.500844019856938"/>
    <x v="1"/>
  </r>
  <r>
    <n v="3.0367467000000001"/>
    <n v="0"/>
    <n v="25.572357436190067"/>
    <x v="1"/>
  </r>
  <r>
    <n v="3.0452403000000001"/>
    <n v="0"/>
    <n v="25.643881799786158"/>
    <x v="1"/>
  </r>
  <r>
    <n v="3.0537352000000002"/>
    <n v="0"/>
    <n v="25.715417110645209"/>
    <x v="1"/>
  </r>
  <r>
    <n v="3.0622313999999999"/>
    <n v="0"/>
    <n v="25.786963368767214"/>
    <x v="1"/>
  </r>
  <r>
    <n v="3.0707289000000002"/>
    <n v="0"/>
    <n v="25.858520574152184"/>
    <x v="1"/>
  </r>
  <r>
    <n v="3.0792277000000001"/>
    <n v="0"/>
    <n v="25.930088726800111"/>
    <x v="1"/>
  </r>
  <r>
    <n v="3.0877276999999999"/>
    <n v="0"/>
    <n v="26.001666984613848"/>
    <x v="1"/>
  </r>
  <r>
    <n v="3.0962291"/>
    <n v="0"/>
    <n v="26.073257031787694"/>
    <x v="1"/>
  </r>
  <r>
    <n v="3.1047316999999999"/>
    <n v="0"/>
    <n v="26.144857184127353"/>
    <x v="1"/>
  </r>
  <r>
    <n v="3.1132355"/>
    <n v="0"/>
    <n v="26.216467441632819"/>
    <x v="1"/>
  </r>
  <r>
    <n v="3.1217407000000001"/>
    <n v="0"/>
    <n v="26.288089488498397"/>
    <x v="1"/>
  </r>
  <r>
    <n v="3.1302471000000001"/>
    <n v="0"/>
    <n v="26.359721640529781"/>
    <x v="1"/>
  </r>
  <r>
    <n v="3.1387546999999998"/>
    <n v="0"/>
    <n v="26.431363897726971"/>
    <x v="1"/>
  </r>
  <r>
    <n v="3.1472636000000001"/>
    <n v="0"/>
    <n v="26.50301710218713"/>
    <x v="1"/>
  </r>
  <r>
    <n v="3.1557738"/>
    <n v="0"/>
    <n v="26.574681253910242"/>
    <x v="1"/>
  </r>
  <r>
    <n v="3.1642852000000001"/>
    <n v="0"/>
    <n v="26.646355510799165"/>
    <x v="1"/>
  </r>
  <r>
    <n v="3.1727978000000001"/>
    <n v="0"/>
    <n v="26.718039872853897"/>
    <x v="1"/>
  </r>
  <r>
    <n v="3.1813117000000002"/>
    <n v="0"/>
    <n v="26.78973518217159"/>
    <x v="1"/>
  </r>
  <r>
    <n v="3.1898268000000001"/>
    <n v="0"/>
    <n v="26.86144059665509"/>
    <x v="1"/>
  </r>
  <r>
    <n v="3.1983431000000002"/>
    <n v="0"/>
    <n v="26.933156116304399"/>
    <x v="1"/>
  </r>
  <r>
    <n v="3.2068607"/>
    <n v="0"/>
    <n v="27.004882583216666"/>
    <x v="1"/>
  </r>
  <r>
    <n v="3.2153795000000001"/>
    <n v="0"/>
    <n v="27.076619155294743"/>
    <x v="1"/>
  </r>
  <r>
    <n v="3.2238994000000001"/>
    <n v="0"/>
    <n v="27.148364990441483"/>
    <x v="1"/>
  </r>
  <r>
    <n v="3.2324207"/>
    <n v="0"/>
    <n v="27.220122614948327"/>
    <x v="1"/>
  </r>
  <r>
    <n v="3.2409431"/>
    <n v="0"/>
    <n v="27.291889502523833"/>
    <x v="1"/>
  </r>
  <r>
    <n v="3.2494667000000002"/>
    <n v="0"/>
    <n v="27.363666495265146"/>
    <x v="1"/>
  </r>
  <r>
    <n v="3.2579915000000002"/>
    <n v="0"/>
    <n v="27.435453593172273"/>
    <x v="1"/>
  </r>
  <r>
    <n v="3.2665175"/>
    <n v="0"/>
    <n v="27.507250796245202"/>
    <x v="1"/>
  </r>
  <r>
    <n v="3.2750447"/>
    <n v="0"/>
    <n v="27.579058104483945"/>
    <x v="1"/>
  </r>
  <r>
    <n v="3.2835730999999999"/>
    <n v="0"/>
    <n v="27.650875517888494"/>
    <x v="1"/>
  </r>
  <r>
    <n v="3.2921027"/>
    <n v="0"/>
    <n v="27.722703036458853"/>
    <x v="1"/>
  </r>
  <r>
    <n v="3.3006335"/>
    <n v="0"/>
    <n v="27.794540660195022"/>
    <x v="1"/>
  </r>
  <r>
    <n v="3.3091653999999999"/>
    <n v="0"/>
    <n v="27.866387546999846"/>
    <x v="1"/>
  </r>
  <r>
    <n v="3.3176985000000001"/>
    <n v="0"/>
    <n v="27.938244538970483"/>
    <x v="1"/>
  </r>
  <r>
    <n v="3.3262328000000001"/>
    <n v="0"/>
    <n v="28.010111636106927"/>
    <x v="1"/>
  </r>
  <r>
    <n v="3.3347682999999999"/>
    <n v="0"/>
    <n v="28.081988838409178"/>
    <x v="1"/>
  </r>
  <r>
    <n v="3.3433049000000001"/>
    <n v="0"/>
    <n v="28.153875303780094"/>
    <x v="1"/>
  </r>
  <r>
    <n v="3.3518427000000002"/>
    <n v="0"/>
    <n v="28.225771874316813"/>
    <x v="1"/>
  </r>
  <r>
    <n v="3.3603816000000002"/>
    <n v="0"/>
    <n v="28.297677707922194"/>
    <x v="1"/>
  </r>
  <r>
    <n v="3.3689217"/>
    <n v="0"/>
    <n v="28.369593646693378"/>
    <x v="1"/>
  </r>
  <r>
    <n v="3.3774630000000001"/>
    <n v="0"/>
    <n v="28.441519690630376"/>
    <x v="1"/>
  </r>
  <r>
    <n v="3.3860054000000002"/>
    <n v="0"/>
    <n v="28.513454997636032"/>
    <x v="1"/>
  </r>
  <r>
    <n v="3.3945489000000002"/>
    <n v="0"/>
    <n v="28.585399567710347"/>
    <x v="1"/>
  </r>
  <r>
    <n v="3.4030936000000001"/>
    <n v="0"/>
    <n v="28.657354242950468"/>
    <x v="1"/>
  </r>
  <r>
    <n v="3.4116393999999999"/>
    <n v="0"/>
    <n v="28.729318181259245"/>
    <x v="1"/>
  </r>
  <r>
    <n v="3.4201863000000001"/>
    <n v="0"/>
    <n v="28.801291382636688"/>
    <x v="1"/>
  </r>
  <r>
    <n v="3.4287344000000002"/>
    <n v="0"/>
    <n v="28.873274689179937"/>
    <x v="1"/>
  </r>
  <r>
    <n v="3.4372836000000002"/>
    <n v="0"/>
    <n v="28.945267258791841"/>
    <x v="1"/>
  </r>
  <r>
    <n v="3.4458338999999998"/>
    <n v="0"/>
    <n v="29.017269091472404"/>
    <x v="1"/>
  </r>
  <r>
    <n v="3.4543853000000002"/>
    <n v="0"/>
    <n v="29.089280187221629"/>
    <x v="1"/>
  </r>
  <r>
    <n v="3.4629379"/>
    <n v="0"/>
    <n v="29.161301388136661"/>
    <x v="1"/>
  </r>
  <r>
    <n v="3.4714915"/>
    <n v="0"/>
    <n v="29.233331010023196"/>
    <x v="1"/>
  </r>
  <r>
    <n v="3.4800463000000001"/>
    <n v="0"/>
    <n v="29.305370737075545"/>
    <x v="1"/>
  </r>
  <r>
    <n v="3.4886021999999999"/>
    <n v="0"/>
    <n v="29.37741972719655"/>
    <x v="1"/>
  </r>
  <r>
    <n v="3.4971592"/>
    <n v="0"/>
    <n v="29.449477980386217"/>
    <x v="1"/>
  </r>
  <r>
    <n v="3.5057171999999999"/>
    <n v="0"/>
    <n v="29.521544654547387"/>
    <x v="1"/>
  </r>
  <r>
    <n v="3.5142764"/>
    <n v="0"/>
    <n v="29.593621433874368"/>
    <x v="1"/>
  </r>
  <r>
    <n v="3.5228367"/>
    <n v="0"/>
    <n v="29.665707476270011"/>
    <x v="1"/>
  </r>
  <r>
    <n v="3.5313979999999998"/>
    <n v="0"/>
    <n v="29.737801939637155"/>
    <x v="1"/>
  </r>
  <r>
    <n v="3.5399604999999998"/>
    <n v="0"/>
    <n v="29.809906508170112"/>
    <x v="1"/>
  </r>
  <r>
    <n v="3.548524"/>
    <n v="0"/>
    <n v="29.882019497674577"/>
    <x v="1"/>
  </r>
  <r>
    <n v="3.5570886000000002"/>
    <n v="0"/>
    <n v="29.954141750247697"/>
    <x v="1"/>
  </r>
  <r>
    <n v="3.5656542999999998"/>
    <n v="0"/>
    <n v="30.026273265889476"/>
    <x v="1"/>
  </r>
  <r>
    <n v="3.5742210999999999"/>
    <n v="0"/>
    <n v="30.098414044599913"/>
    <x v="1"/>
  </r>
  <r>
    <n v="3.5827889000000002"/>
    <n v="0"/>
    <n v="30.170563244281862"/>
    <x v="1"/>
  </r>
  <r>
    <n v="3.5913577999999999"/>
    <n v="0"/>
    <n v="30.242721707032462"/>
    <x v="1"/>
  </r>
  <r>
    <n v="3.5999278000000001"/>
    <n v="0"/>
    <n v="30.314889432851729"/>
    <x v="1"/>
  </r>
  <r>
    <n v="3.6084988"/>
    <n v="0"/>
    <n v="30.387065579642496"/>
    <x v="1"/>
  </r>
  <r>
    <n v="3.6170708999999999"/>
    <n v="0"/>
    <n v="30.459250989501921"/>
    <x v="1"/>
  </r>
  <r>
    <n v="3.6256441000000001"/>
    <n v="0"/>
    <n v="30.531445662430009"/>
    <x v="1"/>
  </r>
  <r>
    <n v="3.6342183000000001"/>
    <n v="0"/>
    <n v="30.603648756329605"/>
    <x v="1"/>
  </r>
  <r>
    <n v="3.6427936000000001"/>
    <n v="0"/>
    <n v="30.675861113297856"/>
    <x v="1"/>
  </r>
  <r>
    <n v="3.6513699000000002"/>
    <n v="0"/>
    <n v="30.748081891237614"/>
    <x v="1"/>
  </r>
  <r>
    <n v="3.6599472"/>
    <n v="0"/>
    <n v="30.820311090148881"/>
    <x v="1"/>
  </r>
  <r>
    <n v="3.6685256000000002"/>
    <n v="0"/>
    <n v="30.892549552128809"/>
    <x v="1"/>
  </r>
  <r>
    <n v="3.6771050000000001"/>
    <n v="0"/>
    <n v="30.964796435080238"/>
    <x v="1"/>
  </r>
  <r>
    <n v="3.6856854999999999"/>
    <n v="0"/>
    <n v="31.03705258110033"/>
    <x v="1"/>
  </r>
  <r>
    <n v="3.694267"/>
    <n v="0"/>
    <n v="31.109317148091929"/>
    <x v="1"/>
  </r>
  <r>
    <n v="3.7028496"/>
    <n v="0"/>
    <n v="31.181590978152183"/>
    <x v="1"/>
  </r>
  <r>
    <n v="3.7114330999999998"/>
    <n v="0"/>
    <n v="31.253872387086798"/>
    <x v="1"/>
  </r>
  <r>
    <n v="3.7200177000000001"/>
    <n v="0"/>
    <n v="31.326163059090071"/>
    <x v="1"/>
  </r>
  <r>
    <n v="3.7286033000000001"/>
    <n v="0"/>
    <n v="31.398462152064848"/>
    <x v="1"/>
  </r>
  <r>
    <n v="3.73719"/>
    <n v="0"/>
    <n v="31.470770508108284"/>
    <x v="1"/>
  </r>
  <r>
    <n v="3.7457775999999998"/>
    <n v="0"/>
    <n v="31.543086443026077"/>
    <x v="1"/>
  </r>
  <r>
    <n v="3.7543663"/>
    <n v="0"/>
    <n v="31.615411641012532"/>
    <x v="1"/>
  </r>
  <r>
    <n v="3.762956"/>
    <n v="0"/>
    <n v="31.687745259970491"/>
    <x v="1"/>
  </r>
  <r>
    <n v="3.7715466000000002"/>
    <n v="0"/>
    <n v="31.76008645780281"/>
    <x v="1"/>
  </r>
  <r>
    <n v="3.7801383"/>
    <n v="0"/>
    <n v="31.832436918703781"/>
    <x v="1"/>
  </r>
  <r>
    <n v="3.7887309999999998"/>
    <n v="0"/>
    <n v="31.904795800576263"/>
    <x v="1"/>
  </r>
  <r>
    <n v="3.7973246999999999"/>
    <n v="0"/>
    <n v="31.977163103420253"/>
    <x v="1"/>
  </r>
  <r>
    <n v="3.8059194000000001"/>
    <n v="0"/>
    <n v="32.04953882723575"/>
    <x v="1"/>
  </r>
  <r>
    <n v="3.8145150999999999"/>
    <n v="0"/>
    <n v="32.121922972022759"/>
    <x v="1"/>
  </r>
  <r>
    <n v="3.8231117999999999"/>
    <n v="0"/>
    <n v="32.194315537781272"/>
    <x v="1"/>
  </r>
  <r>
    <n v="3.8317095000000001"/>
    <n v="0"/>
    <n v="32.266716524511288"/>
    <x v="1"/>
  </r>
  <r>
    <n v="3.8403081999999999"/>
    <n v="0"/>
    <n v="32.339125932212816"/>
    <x v="1"/>
  </r>
  <r>
    <n v="3.8489078000000001"/>
    <n v="0"/>
    <n v="32.411542918788705"/>
    <x v="1"/>
  </r>
  <r>
    <n v="3.8575083999999999"/>
    <n v="0"/>
    <n v="32.48396832633609"/>
    <x v="1"/>
  </r>
  <r>
    <n v="3.8661101000000002"/>
    <n v="0"/>
    <n v="32.556402996952144"/>
    <x v="1"/>
  </r>
  <r>
    <n v="3.8747126999999999"/>
    <n v="0"/>
    <n v="32.628845246442545"/>
    <x v="1"/>
  </r>
  <r>
    <n v="3.8833161999999999"/>
    <n v="0"/>
    <n v="32.701295074807312"/>
    <x v="1"/>
  </r>
  <r>
    <n v="3.8919207999999998"/>
    <n v="0"/>
    <n v="32.773754166240735"/>
    <x v="1"/>
  </r>
  <r>
    <n v="3.9005263000000001"/>
    <n v="0"/>
    <n v="32.846220836548511"/>
    <x v="1"/>
  </r>
  <r>
    <n v="3.9091328000000001"/>
    <n v="0"/>
    <n v="32.918695927827798"/>
    <x v="1"/>
  </r>
  <r>
    <n v="3.9177401999999999"/>
    <n v="0"/>
    <n v="32.991178597981438"/>
    <x v="1"/>
  </r>
  <r>
    <n v="3.9263485999999999"/>
    <n v="0"/>
    <n v="33.06366968910659"/>
    <x v="1"/>
  </r>
  <r>
    <n v="3.934958"/>
    <n v="0"/>
    <n v="33.136169201203245"/>
    <x v="1"/>
  </r>
  <r>
    <n v="3.9435684000000002"/>
    <n v="0"/>
    <n v="33.208677134271412"/>
    <x v="1"/>
  </r>
  <r>
    <n v="3.9521796"/>
    <n v="0"/>
    <n v="33.28119180411678"/>
    <x v="1"/>
  </r>
  <r>
    <n v="3.9607918999999998"/>
    <n v="0"/>
    <n v="33.353715737030811"/>
    <x v="1"/>
  </r>
  <r>
    <n v="3.9694050999999999"/>
    <n v="0"/>
    <n v="33.426247248819195"/>
    <x v="1"/>
  </r>
  <r>
    <n v="3.9780191999999999"/>
    <n v="0"/>
    <n v="33.498786339481939"/>
    <x v="1"/>
  </r>
  <r>
    <n v="3.9866343"/>
    <n v="0"/>
    <n v="33.571333851116194"/>
    <x v="1"/>
  </r>
  <r>
    <n v="3.9952504000000002"/>
    <n v="0"/>
    <n v="33.643889783721953"/>
    <x v="1"/>
  </r>
  <r>
    <n v="4.0038672999999996"/>
    <n v="0"/>
    <n v="33.716452453104907"/>
    <x v="1"/>
  </r>
  <r>
    <n v="4.0124852999999998"/>
    <n v="0"/>
    <n v="33.78902438555653"/>
    <x v="1"/>
  </r>
  <r>
    <n v="4.0211040999999996"/>
    <n v="0"/>
    <n v="33.861603054785363"/>
    <x v="1"/>
  </r>
  <r>
    <n v="4.0297238999999996"/>
    <n v="0"/>
    <n v="33.934190144985692"/>
    <x v="1"/>
  </r>
  <r>
    <n v="4.0383446000000003"/>
    <n v="0"/>
    <n v="34.006784814060396"/>
    <x v="1"/>
  </r>
  <r>
    <n v="4.0469663000000002"/>
    <n v="0"/>
    <n v="34.079387904106589"/>
    <x v="1"/>
  </r>
  <r>
    <n v="4.0555889000000001"/>
    <n v="0"/>
    <n v="34.15199857302715"/>
    <x v="1"/>
  </r>
  <r>
    <n v="4.0642123999999997"/>
    <n v="0"/>
    <n v="34.224616820822057"/>
    <x v="1"/>
  </r>
  <r>
    <n v="4.0728368000000001"/>
    <n v="0"/>
    <n v="34.297242647491331"/>
    <x v="1"/>
  </r>
  <r>
    <n v="4.0814621999999998"/>
    <n v="0"/>
    <n v="34.369876895132109"/>
    <x v="1"/>
  </r>
  <r>
    <n v="1.4154776"/>
    <n v="0"/>
    <n v="11.919696539102347"/>
    <x v="0"/>
  </r>
  <r>
    <n v="1.4248087"/>
    <n v="0"/>
    <n v="11.998273466335965"/>
    <x v="0"/>
  </r>
  <r>
    <n v="1.4434874"/>
    <n v="0"/>
    <n v="12.155566266833077"/>
    <x v="0"/>
  </r>
  <r>
    <n v="1.4528348"/>
    <n v="0"/>
    <n v="12.234280455902269"/>
    <x v="0"/>
  </r>
  <r>
    <n v="1.4621876"/>
    <n v="3.1999999999999999E-6"/>
    <n v="12.3130401182176"/>
    <x v="0"/>
  </r>
  <r>
    <n v="1.4715456"/>
    <n v="1.01E-5"/>
    <n v="12.391843569584772"/>
    <x v="0"/>
  </r>
  <r>
    <n v="1.4809087000000001"/>
    <n v="4.6900000000000002E-5"/>
    <n v="12.470689967906631"/>
    <x v="0"/>
  </r>
  <r>
    <n v="1.4902770000000001"/>
    <n v="7.3000000000000004E-6"/>
    <n v="12.54958015528033"/>
    <x v="0"/>
  </r>
  <r>
    <n v="1.4996503000000001"/>
    <n v="1.77E-5"/>
    <n v="12.628512447511564"/>
    <x v="0"/>
  </r>
  <r>
    <n v="1.5090285999999999"/>
    <n v="6.02E-5"/>
    <n v="12.707486844600338"/>
    <x v="0"/>
  </r>
  <r>
    <n v="1.5184118"/>
    <n v="4.5800000000000002E-5"/>
    <n v="12.786502504449498"/>
    <x v="0"/>
  </r>
  <r>
    <n v="1.5277999"/>
    <n v="1.47E-5"/>
    <n v="12.865559427059043"/>
    <x v="0"/>
  </r>
  <r>
    <n v="1.5371929"/>
    <n v="2.83E-5"/>
    <n v="12.944657612428976"/>
    <x v="0"/>
  </r>
  <r>
    <n v="1.5465905"/>
    <n v="3.4499999999999998E-5"/>
    <n v="13.023794534267845"/>
    <x v="0"/>
  </r>
  <r>
    <n v="1.5559928999999999"/>
    <n v="2.19E-5"/>
    <n v="13.102971876769947"/>
    <x v="0"/>
  </r>
  <r>
    <n v="1.5653999000000001"/>
    <n v="4.07E-5"/>
    <n v="13.182187955740988"/>
    <x v="0"/>
  </r>
  <r>
    <n v="1.5748115"/>
    <n v="3.5099999999999999E-5"/>
    <n v="13.26144277118096"/>
    <x v="0"/>
  </r>
  <r>
    <n v="1.5842277"/>
    <n v="1.9400000000000001E-5"/>
    <n v="13.340736323089867"/>
    <x v="0"/>
  </r>
  <r>
    <n v="1.5936484"/>
    <n v="1.9599999999999999E-5"/>
    <n v="13.420067769370558"/>
    <x v="0"/>
  </r>
  <r>
    <n v="1.6030735"/>
    <n v="1.3499999999999999E-5"/>
    <n v="13.499436267925882"/>
    <x v="0"/>
  </r>
  <r>
    <n v="1.612503"/>
    <n v="7.86E-5"/>
    <n v="13.578841818755839"/>
    <x v="0"/>
  </r>
  <r>
    <n v="1.6219368999999999"/>
    <n v="9.0000000000000002E-6"/>
    <n v="13.658284421860428"/>
    <x v="0"/>
  </r>
  <r>
    <n v="1.6313751000000001"/>
    <n v="3.4E-5"/>
    <n v="13.737763235142502"/>
    <x v="0"/>
  </r>
  <r>
    <n v="1.6408176000000001"/>
    <n v="2.8900000000000001E-5"/>
    <n v="13.817278258602057"/>
    <x v="0"/>
  </r>
  <r>
    <n v="1.6502642999999999"/>
    <n v="9.4699999999999998E-5"/>
    <n v="13.896828650141941"/>
    <x v="0"/>
  </r>
  <r>
    <n v="1.6597151999999999"/>
    <n v="3.54E-5"/>
    <n v="13.976414409762159"/>
    <x v="0"/>
  </r>
  <r>
    <n v="1.6691703"/>
    <n v="5.3100000000000003E-5"/>
    <n v="14.056035537462709"/>
    <x v="0"/>
  </r>
  <r>
    <n v="1.6786293999999999"/>
    <n v="4.1199999999999999E-5"/>
    <n v="14.135690349049288"/>
    <x v="0"/>
  </r>
  <r>
    <n v="1.6880926999999999"/>
    <n v="4.8399999999999997E-5"/>
    <n v="14.215380528716198"/>
    <x v="0"/>
  </r>
  <r>
    <n v="1.6975598999999999"/>
    <n v="4.6400000000000003E-5"/>
    <n v="14.295103550171987"/>
    <x v="0"/>
  </r>
  <r>
    <n v="1.7070311"/>
    <n v="3.79E-5"/>
    <n v="14.374860255513807"/>
    <x v="0"/>
  </r>
  <r>
    <n v="1.7165063"/>
    <n v="4.0200000000000001E-5"/>
    <n v="14.454650644741657"/>
    <x v="0"/>
  </r>
  <r>
    <n v="1.7259853999999999"/>
    <n v="2.5199999999999999E-5"/>
    <n v="14.534473875758385"/>
    <x v="0"/>
  </r>
  <r>
    <n v="1.7354684"/>
    <n v="3.6399999999999997E-5"/>
    <n v="14.614329948563995"/>
    <x v="0"/>
  </r>
  <r>
    <n v="1.7449551999999999"/>
    <n v="3.6000000000000001E-5"/>
    <n v="14.69421802106133"/>
    <x v="0"/>
  </r>
  <r>
    <n v="1.7544458000000001"/>
    <n v="3.0899999999999999E-5"/>
    <n v="14.774138093250397"/>
    <x v="0"/>
  </r>
  <r>
    <n v="1.7639402"/>
    <n v="3.6399999999999997E-5"/>
    <n v="14.85409016513119"/>
    <x v="0"/>
  </r>
  <r>
    <n v="1.7734383"/>
    <n v="2.8399999999999999E-5"/>
    <n v="14.93407339460656"/>
    <x v="0"/>
  </r>
  <r>
    <n v="1.7829402000000001"/>
    <n v="3.4100000000000002E-5"/>
    <n v="15.014088623773661"/>
    <x v="0"/>
  </r>
  <r>
    <n v="1.7924457"/>
    <n v="2.4899999999999999E-5"/>
    <n v="15.094134168438188"/>
    <x v="0"/>
  </r>
  <r>
    <n v="1.8019548999999999"/>
    <n v="2.87E-5"/>
    <n v="15.174210870697292"/>
    <x v="0"/>
  </r>
  <r>
    <n v="1.8114676999999999"/>
    <n v="3.4499999999999998E-5"/>
    <n v="15.254317888453823"/>
    <x v="0"/>
  </r>
  <r>
    <n v="1.8209839999999999"/>
    <n v="2.7100000000000001E-5"/>
    <n v="15.334454379610632"/>
    <x v="0"/>
  </r>
  <r>
    <n v="1.8305039000000001"/>
    <n v="3.3200000000000001E-5"/>
    <n v="15.414621186264867"/>
    <x v="0"/>
  </r>
  <r>
    <n v="1.8400273"/>
    <n v="2.69E-5"/>
    <n v="15.494817466319379"/>
    <x v="0"/>
  </r>
  <r>
    <n v="1.8495543000000001"/>
    <n v="3.9100000000000002E-5"/>
    <n v="15.575044061871317"/>
    <x v="0"/>
  </r>
  <r>
    <n v="1.8590846999999999"/>
    <n v="3.6100000000000003E-5"/>
    <n v="15.655299288726379"/>
    <x v="0"/>
  </r>
  <r>
    <n v="1.8686185"/>
    <n v="3.4499999999999998E-5"/>
    <n v="15.735583146884569"/>
    <x v="0"/>
  </r>
  <r>
    <n v="1.8781557"/>
    <n v="4.1699999999999997E-5"/>
    <n v="15.815895636345884"/>
    <x v="0"/>
  </r>
  <r>
    <n v="1.8876963"/>
    <n v="2.9899999999999998E-5"/>
    <n v="15.896236757110323"/>
    <x v="0"/>
  </r>
  <r>
    <n v="1.8972403"/>
    <n v="4.35E-5"/>
    <n v="15.976606509177889"/>
    <x v="0"/>
  </r>
  <r>
    <n v="1.9067875999999999"/>
    <n v="4.3399999999999998E-5"/>
    <n v="16.057004050451429"/>
    <x v="0"/>
  </r>
  <r>
    <n v="1.9163382"/>
    <n v="4.5200000000000001E-5"/>
    <n v="16.137429380930946"/>
    <x v="0"/>
  </r>
  <r>
    <n v="1.9258921"/>
    <n v="4.6900000000000002E-5"/>
    <n v="16.217882500616433"/>
    <x v="0"/>
  </r>
  <r>
    <n v="1.9354492000000001"/>
    <n v="4.1300000000000001E-5"/>
    <n v="16.298362567410749"/>
    <x v="0"/>
  </r>
  <r>
    <n v="1.9450095999999999"/>
    <n v="5.0500000000000001E-5"/>
    <n v="16.378870423411037"/>
    <x v="0"/>
  </r>
  <r>
    <n v="1.9545731"/>
    <n v="4.4400000000000002E-5"/>
    <n v="16.459404384422999"/>
    <x v="0"/>
  </r>
  <r>
    <n v="1.9641398999999999"/>
    <n v="6.6000000000000005E-5"/>
    <n v="16.539966134640935"/>
    <x v="0"/>
  </r>
  <r>
    <n v="1.9737096999999999"/>
    <n v="5.1799999999999999E-5"/>
    <n v="16.620553147773393"/>
    <x v="0"/>
  </r>
  <r>
    <n v="1.9832828"/>
    <n v="8.8800000000000004E-5"/>
    <n v="16.701167950111827"/>
    <x v="0"/>
  </r>
  <r>
    <n v="1.9928589000000001"/>
    <n v="5.9299999999999998E-5"/>
    <n v="16.781808015364785"/>
    <x v="0"/>
  </r>
  <r>
    <n v="2.0024381"/>
    <n v="4.9400000000000001E-5"/>
    <n v="16.862474185629413"/>
    <x v="0"/>
  </r>
  <r>
    <n v="2.0120203999999999"/>
    <n v="3.3599999999999997E-5"/>
    <n v="16.943166460905715"/>
    <x v="0"/>
  </r>
  <r>
    <n v="2.0216056999999998"/>
    <n v="3.9799999999999998E-5"/>
    <n v="17.02388399909654"/>
    <x v="0"/>
  </r>
  <r>
    <n v="2.0311941"/>
    <n v="3.4499999999999998E-5"/>
    <n v="17.10462764229904"/>
    <x v="0"/>
  </r>
  <r>
    <n v="2.0407853999999999"/>
    <n v="2.97E-5"/>
    <n v="17.185395706318911"/>
    <x v="0"/>
  </r>
  <r>
    <n v="2.0503797000000001"/>
    <n v="2.0100000000000001E-5"/>
    <n v="17.266189033253305"/>
    <x v="0"/>
  </r>
  <r>
    <n v="2.0599769999999999"/>
    <n v="1.6900000000000001E-5"/>
    <n v="17.347007623102218"/>
    <x v="0"/>
  </r>
  <r>
    <n v="2.0695773000000002"/>
    <n v="1.5299999999999999E-5"/>
    <n v="17.427851475865658"/>
    <x v="0"/>
  </r>
  <r>
    <n v="2.0791803999999998"/>
    <n v="1.7200000000000001E-5"/>
    <n v="17.508718907349316"/>
    <x v="0"/>
  </r>
  <r>
    <n v="2.0887864"/>
    <n v="1.8600000000000001E-5"/>
    <n v="17.589610759650345"/>
    <x v="0"/>
  </r>
  <r>
    <n v="2.0983953"/>
    <n v="2.0100000000000001E-5"/>
    <n v="17.670527032768749"/>
    <x v="0"/>
  </r>
  <r>
    <n v="2.1080071"/>
    <n v="2.2200000000000001E-5"/>
    <n v="17.751467726704522"/>
    <x v="0"/>
  </r>
  <r>
    <n v="2.1176216999999999"/>
    <n v="2.2200000000000001E-5"/>
    <n v="17.832431999360516"/>
    <x v="0"/>
  </r>
  <r>
    <n v="2.1272392"/>
    <n v="2.0800000000000001E-5"/>
    <n v="17.913420692833885"/>
    <x v="0"/>
  </r>
  <r>
    <n v="2.1368594000000001"/>
    <n v="1.9000000000000001E-5"/>
    <n v="17.99443212293032"/>
    <x v="0"/>
  </r>
  <r>
    <n v="2.1464824"/>
    <n v="1.13E-5"/>
    <n v="18.075467131746979"/>
    <x v="0"/>
  </r>
  <r>
    <n v="2.1561081999999998"/>
    <n v="1.24E-5"/>
    <n v="18.156525719283856"/>
    <x v="0"/>
  </r>
  <r>
    <n v="2.1657367000000001"/>
    <n v="1.22E-5"/>
    <n v="18.237607043443809"/>
    <x v="0"/>
  </r>
  <r>
    <n v="2.1753680000000002"/>
    <n v="1.0499999999999999E-5"/>
    <n v="18.31871194632398"/>
    <x v="0"/>
  </r>
  <r>
    <n v="2.1850019999999999"/>
    <n v="1.1399999999999999E-5"/>
    <n v="18.399839585827216"/>
    <x v="0"/>
  </r>
  <r>
    <n v="2.1946386000000002"/>
    <n v="1.15E-5"/>
    <n v="18.480989119856378"/>
    <x v="0"/>
  </r>
  <r>
    <n v="2.204278"/>
    <n v="1.3699999999999999E-5"/>
    <n v="18.562162232605758"/>
    <x v="0"/>
  </r>
  <r>
    <n v="2.2139199999999999"/>
    <n v="1.2799999999999999E-5"/>
    <n v="18.643357239881059"/>
    <x v="0"/>
  </r>
  <r>
    <n v="2.2235646999999998"/>
    <n v="1.4399999999999999E-5"/>
    <n v="18.72457498377943"/>
    <x v="0"/>
  </r>
  <r>
    <n v="2.233212"/>
    <n v="1.2999999999999999E-5"/>
    <n v="18.805814622203719"/>
    <x v="0"/>
  </r>
  <r>
    <n v="2.2428618999999999"/>
    <n v="1.42E-5"/>
    <n v="18.887076155153927"/>
    <x v="0"/>
  </r>
  <r>
    <n v="2.2525143999999999"/>
    <n v="1.5299999999999999E-5"/>
    <n v="18.968359582630058"/>
    <x v="0"/>
  </r>
  <r>
    <n v="2.2621695000000002"/>
    <n v="1.84E-5"/>
    <n v="19.04966490463211"/>
    <x v="1"/>
  </r>
  <r>
    <n v="2.2718270999999999"/>
    <n v="1.9599999999999999E-5"/>
    <n v="19.130991279062926"/>
    <x v="1"/>
  </r>
  <r>
    <n v="2.2814873000000002"/>
    <n v="2.34E-5"/>
    <n v="19.212339548019663"/>
    <x v="1"/>
  </r>
  <r>
    <n v="2.2911500999999999"/>
    <n v="2.2799999999999999E-5"/>
    <n v="19.293709711502316"/>
    <x v="1"/>
  </r>
  <r>
    <n v="2.3008153999999998"/>
    <n v="3.0199999999999999E-5"/>
    <n v="19.375100927413744"/>
    <x v="1"/>
  </r>
  <r>
    <n v="2.3104830999999999"/>
    <n v="2.8600000000000001E-5"/>
    <n v="19.456512353656787"/>
    <x v="1"/>
  </r>
  <r>
    <n v="2.3201534000000001"/>
    <n v="3.7499999999999997E-5"/>
    <n v="19.53794567442575"/>
    <x v="1"/>
  </r>
  <r>
    <n v="2.3298261"/>
    <n v="2.72E-5"/>
    <n v="19.619399205526332"/>
    <x v="1"/>
  </r>
  <r>
    <n v="2.3395014000000001"/>
    <n v="3.1900000000000003E-5"/>
    <n v="19.700874631152832"/>
    <x v="1"/>
  </r>
  <r>
    <n v="2.3491789999999999"/>
    <n v="1.9899999999999999E-5"/>
    <n v="19.782369425013798"/>
    <x v="1"/>
  </r>
  <r>
    <n v="2.3588591000000001"/>
    <n v="1.7399999999999999E-5"/>
    <n v="19.863885271303534"/>
    <x v="1"/>
  </r>
  <r>
    <n v="2.3685415999999999"/>
    <n v="1.9400000000000001E-5"/>
    <n v="19.945421327924887"/>
    <x v="1"/>
  </r>
  <r>
    <n v="2.3782266000000001"/>
    <n v="2.4199999999999999E-5"/>
    <n v="20.026978436975011"/>
    <x v="1"/>
  </r>
  <r>
    <n v="2.3879139"/>
    <n v="2.0699999999999998E-5"/>
    <n v="20.108554914259599"/>
    <x v="1"/>
  </r>
  <r>
    <n v="2.3976036000000001"/>
    <n v="1.8199999999999999E-5"/>
    <n v="20.190151601875808"/>
    <x v="1"/>
  </r>
  <r>
    <n v="2.4072957000000001"/>
    <n v="7.6000000000000001E-6"/>
    <n v="20.271768499823636"/>
    <x v="1"/>
  </r>
  <r>
    <n v="2.4169901"/>
    <n v="9.3000000000000007E-6"/>
    <n v="20.35340476600593"/>
    <x v="1"/>
  </r>
  <r>
    <n v="2.4266869"/>
    <n v="8.3000000000000002E-6"/>
    <n v="20.43506124251984"/>
    <x v="1"/>
  </r>
  <r>
    <n v="2.4363860000000002"/>
    <n v="8.3999999999999992E-6"/>
    <n v="20.516737087268218"/>
    <x v="1"/>
  </r>
  <r>
    <n v="2.4460874000000001"/>
    <n v="1.06E-5"/>
    <n v="20.598432300251066"/>
    <x v="1"/>
  </r>
  <r>
    <n v="2.4557910999999999"/>
    <n v="9.5999999999999996E-6"/>
    <n v="20.680146881468378"/>
    <x v="1"/>
  </r>
  <r>
    <n v="2.4654970999999999"/>
    <n v="1.0200000000000001E-5"/>
    <n v="20.761880830920155"/>
    <x v="1"/>
  </r>
  <r>
    <n v="2.4752054000000001"/>
    <n v="1.47E-5"/>
    <n v="20.843634148606405"/>
    <x v="1"/>
  </r>
  <r>
    <n v="2.4849160000000001"/>
    <n v="1.4600000000000001E-5"/>
    <n v="20.92540683452712"/>
    <x v="1"/>
  </r>
  <r>
    <n v="2.4946288000000001"/>
    <n v="1.8300000000000001E-5"/>
    <n v="21.007198046585152"/>
    <x v="1"/>
  </r>
  <r>
    <n v="2.5043438999999998"/>
    <n v="7.9999999999999996E-6"/>
    <n v="21.08900862687765"/>
    <x v="1"/>
  </r>
  <r>
    <n v="2.5140612"/>
    <n v="1.0900000000000001E-5"/>
    <n v="21.170837733307465"/>
    <x v="1"/>
  </r>
  <r>
    <n v="2.5237807999999999"/>
    <n v="7.9000000000000006E-6"/>
    <n v="21.252686207971745"/>
    <x v="1"/>
  </r>
  <r>
    <n v="2.5335025"/>
    <n v="3.3000000000000002E-6"/>
    <n v="21.334552366676196"/>
    <x v="1"/>
  </r>
  <r>
    <n v="2.5432264"/>
    <n v="3.1999999999999999E-6"/>
    <n v="21.41643705151796"/>
    <x v="1"/>
  </r>
  <r>
    <n v="2.5529525999999998"/>
    <n v="3.4999999999999999E-6"/>
    <n v="21.498341104594189"/>
    <x v="1"/>
  </r>
  <r>
    <n v="2.5626809000000002"/>
    <n v="5.0000000000000004E-6"/>
    <n v="21.580262841710592"/>
    <x v="1"/>
  </r>
  <r>
    <n v="2.5724114"/>
    <n v="3.8999999999999999E-6"/>
    <n v="21.662203104964306"/>
    <x v="1"/>
  </r>
  <r>
    <n v="2.582144"/>
    <n v="3.1E-6"/>
    <n v="21.744161052258182"/>
    <x v="1"/>
  </r>
  <r>
    <n v="2.5918787999999999"/>
    <n v="2.6000000000000001E-6"/>
    <n v="21.826137525689379"/>
    <x v="1"/>
  </r>
  <r>
    <n v="2.6016157"/>
    <n v="3.1999999999999999E-6"/>
    <n v="21.908131683160743"/>
    <x v="1"/>
  </r>
  <r>
    <n v="2.6113547000000001"/>
    <n v="2.7999999999999999E-6"/>
    <n v="21.99014352467227"/>
    <x v="1"/>
  </r>
  <r>
    <n v="2.6210958999999998"/>
    <n v="3.4000000000000001E-6"/>
    <n v="22.072173892321114"/>
    <x v="1"/>
  </r>
  <r>
    <n v="2.6308391000000002"/>
    <n v="3.1E-6"/>
    <n v="22.154221101912974"/>
    <x v="1"/>
  </r>
  <r>
    <n v="2.6405845000000001"/>
    <n v="3.4000000000000001E-6"/>
    <n v="22.236286837642151"/>
    <x v="1"/>
  </r>
  <r>
    <n v="2.6503318999999999"/>
    <n v="3.3000000000000002E-6"/>
    <n v="22.31836941531434"/>
    <x v="1"/>
  </r>
  <r>
    <n v="2.6600814000000002"/>
    <n v="3.4999999999999999E-6"/>
    <n v="22.400469677026699"/>
    <x v="1"/>
  </r>
  <r>
    <n v="2.6698330000000001"/>
    <n v="3.0000000000000001E-6"/>
    <n v="22.482587622779221"/>
    <x v="1"/>
  </r>
  <r>
    <n v="2.6795865999999999"/>
    <n v="2.6000000000000001E-6"/>
    <n v="22.564722410474754"/>
    <x v="1"/>
  </r>
  <r>
    <n v="2.6893422999999999"/>
    <n v="3.0000000000000001E-6"/>
    <n v="22.646874882210458"/>
    <x v="1"/>
  </r>
  <r>
    <n v="2.6991000000000001"/>
    <n v="2.5000000000000002E-6"/>
    <n v="22.729044195889177"/>
    <x v="1"/>
  </r>
  <r>
    <n v="2.7088597000000001"/>
    <n v="4.0999999999999997E-6"/>
    <n v="22.811230351510911"/>
    <x v="1"/>
  </r>
  <r>
    <n v="2.7186214"/>
    <n v="2.9000000000000002E-6"/>
    <n v="22.893433349075657"/>
    <x v="1"/>
  </r>
  <r>
    <n v="2.7283852"/>
    <n v="2.7999999999999999E-6"/>
    <n v="22.975654030680573"/>
    <x v="1"/>
  </r>
  <r>
    <n v="2.7381508999999999"/>
    <n v="3.7000000000000002E-6"/>
    <n v="23.05789071213135"/>
    <x v="1"/>
  </r>
  <r>
    <n v="2.7479187"/>
    <n v="3.4000000000000001E-6"/>
    <n v="23.140145077622293"/>
    <x v="1"/>
  </r>
  <r>
    <n v="2.7576884000000002"/>
    <n v="3.1999999999999999E-6"/>
    <n v="23.222415442959104"/>
    <x v="1"/>
  </r>
  <r>
    <n v="2.7674601000000001"/>
    <n v="5.3000000000000001E-6"/>
    <n v="23.304702650238927"/>
    <x v="1"/>
  </r>
  <r>
    <n v="2.7772337"/>
    <n v="4.4000000000000002E-6"/>
    <n v="23.387005857364613"/>
    <x v="1"/>
  </r>
  <r>
    <n v="2.7870092999999998"/>
    <n v="3.9999999999999998E-6"/>
    <n v="23.469325906433312"/>
    <x v="1"/>
  </r>
  <r>
    <n v="2.7967868"/>
    <n v="8.3000000000000002E-6"/>
    <n v="23.551661955347882"/>
    <x v="1"/>
  </r>
  <r>
    <n v="2.8065663000000001"/>
    <n v="6.1E-6"/>
    <n v="23.634014846205464"/>
    <x v="1"/>
  </r>
  <r>
    <n v="2.8163477000000001"/>
    <n v="5.2000000000000002E-6"/>
    <n v="23.716383736908909"/>
    <x v="1"/>
  </r>
  <r>
    <n v="2.8261310000000002"/>
    <n v="8.1000000000000004E-6"/>
    <n v="23.79876862745822"/>
    <x v="1"/>
  </r>
  <r>
    <n v="2.8359162000000002"/>
    <n v="6.4999999999999996E-6"/>
    <n v="23.881169517853394"/>
    <x v="1"/>
  </r>
  <r>
    <n v="2.8457034000000001"/>
    <n v="3.4999999999999999E-6"/>
    <n v="23.963587250191583"/>
    <x v="1"/>
  </r>
  <r>
    <n v="2.8554924000000002"/>
    <n v="3.0000000000000001E-6"/>
    <n v="24.046020140278486"/>
    <x v="1"/>
  </r>
  <r>
    <n v="2.8652833000000002"/>
    <n v="1.7999999999999999E-6"/>
    <n v="24.128469030211253"/>
    <x v="1"/>
  </r>
  <r>
    <n v="2.8750760999999998"/>
    <n v="1.1999999999999999E-6"/>
    <n v="24.210933919989881"/>
    <x v="1"/>
  </r>
  <r>
    <n v="2.8848707"/>
    <n v="1.3999999999999999E-6"/>
    <n v="24.293413967517228"/>
    <x v="1"/>
  </r>
  <r>
    <n v="2.8946672000000002"/>
    <n v="1.5999999999999999E-6"/>
    <n v="24.375910014890437"/>
    <x v="1"/>
  </r>
  <r>
    <n v="2.9044656"/>
    <n v="1.9E-6"/>
    <n v="24.458422062109509"/>
    <x v="1"/>
  </r>
  <r>
    <n v="2.9142657999999999"/>
    <n v="2.5000000000000002E-6"/>
    <n v="24.540949267077295"/>
    <x v="1"/>
  </r>
  <r>
    <n v="2.9240678"/>
    <n v="3.5999999999999998E-6"/>
    <n v="24.623491629793797"/>
    <x v="1"/>
  </r>
  <r>
    <n v="2.9338717000000001"/>
    <n v="5.6999999999999996E-6"/>
    <n v="24.70604999235616"/>
    <x v="1"/>
  </r>
  <r>
    <n v="2.9436773999999999"/>
    <n v="2.5000000000000002E-6"/>
    <n v="24.788623512667236"/>
    <x v="1"/>
  </r>
  <r>
    <n v="2.9534848999999999"/>
    <n v="3.1E-6"/>
    <n v="24.871212190727029"/>
    <x v="1"/>
  </r>
  <r>
    <n v="2.9632942"/>
    <n v="2.2000000000000001E-6"/>
    <n v="24.953816026535534"/>
    <x v="1"/>
  </r>
  <r>
    <n v="2.9731052999999998"/>
    <n v="1.3E-6"/>
    <n v="25.036435020092753"/>
    <x v="1"/>
  </r>
  <r>
    <n v="2.9829181999999999"/>
    <n v="5.9999999999999997E-7"/>
    <n v="25.119069171398685"/>
    <x v="1"/>
  </r>
  <r>
    <n v="2.9927329"/>
    <n v="7.9999999999999996E-7"/>
    <n v="25.20171848045333"/>
    <x v="1"/>
  </r>
  <r>
    <n v="3.0025493000000001"/>
    <n v="7.9999999999999996E-7"/>
    <n v="25.284382105159541"/>
    <x v="1"/>
  </r>
  <r>
    <n v="3.0123676000000001"/>
    <n v="1.1000000000000001E-6"/>
    <n v="25.367061729711612"/>
    <x v="1"/>
  </r>
  <r>
    <n v="3.0221876000000001"/>
    <n v="5.9999999999999997E-7"/>
    <n v="25.449755669915248"/>
    <x v="1"/>
  </r>
  <r>
    <n v="3.0320092999999999"/>
    <n v="2.9999999999999999E-7"/>
    <n v="25.532463925770443"/>
    <x v="1"/>
  </r>
  <r>
    <n v="3.0418327999999999"/>
    <n v="9.9999999999999995E-8"/>
    <n v="25.615187339374355"/>
    <x v="1"/>
  </r>
  <r>
    <n v="3.0516580000000002"/>
    <n v="9.9999999999999995E-8"/>
    <n v="25.697925068629832"/>
    <x v="1"/>
  </r>
  <r>
    <n v="3.0614849999999998"/>
    <n v="9.9999999999999995E-8"/>
    <n v="25.780677955634015"/>
    <x v="1"/>
  </r>
  <r>
    <n v="3.0713137000000001"/>
    <n v="9.9999999999999995E-8"/>
    <n v="25.863445158289771"/>
    <x v="1"/>
  </r>
  <r>
    <n v="3.0811440999999999"/>
    <n v="9.9999999999999995E-8"/>
    <n v="25.946226676597082"/>
    <x v="1"/>
  </r>
  <r>
    <n v="3.0909762999999999"/>
    <n v="9.9999999999999995E-8"/>
    <n v="26.029023352653105"/>
    <x v="1"/>
  </r>
  <r>
    <n v="3.1008100999999999"/>
    <n v="9.9999999999999995E-8"/>
    <n v="26.111833502263547"/>
    <x v="1"/>
  </r>
  <r>
    <n v="3.1106455999999998"/>
    <n v="9.9999999999999995E-8"/>
    <n v="26.194657967525547"/>
    <x v="1"/>
  </r>
  <r>
    <n v="3.1204828999999998"/>
    <n v="9.9999999999999995E-8"/>
    <n v="26.27749759053626"/>
    <x v="1"/>
  </r>
  <r>
    <n v="3.1303217999999999"/>
    <n v="9.9999999999999995E-8"/>
    <n v="26.360350687101388"/>
    <x v="1"/>
  </r>
  <r>
    <n v="3.1401623999999999"/>
    <n v="9.9999999999999995E-8"/>
    <n v="26.443218099318077"/>
    <x v="1"/>
  </r>
  <r>
    <n v="3.1500047000000002"/>
    <n v="9.9999999999999995E-8"/>
    <n v="26.526099827186332"/>
    <x v="1"/>
  </r>
  <r>
    <n v="3.1598486000000001"/>
    <n v="9.9999999999999995E-8"/>
    <n v="26.608995028608998"/>
    <x v="1"/>
  </r>
  <r>
    <n v="3.1696941999999999"/>
    <n v="9.9999999999999995E-8"/>
    <n v="26.691904545683222"/>
    <x v="1"/>
  </r>
  <r>
    <n v="3.1795415"/>
    <n v="9.9999999999999995E-8"/>
    <n v="26.774828378409012"/>
    <x v="1"/>
  </r>
  <r>
    <n v="3.1893904000000002"/>
    <n v="1.9999999999999999E-7"/>
    <n v="26.857765684689216"/>
    <x v="1"/>
  </r>
  <r>
    <n v="3.1992409999999998"/>
    <n v="1.9999999999999999E-7"/>
    <n v="26.940717306620979"/>
    <x v="1"/>
  </r>
  <r>
    <n v="3.2090931999999999"/>
    <n v="1.9999999999999999E-7"/>
    <n v="27.023682402107156"/>
    <x v="1"/>
  </r>
  <r>
    <n v="3.218947"/>
    <n v="1.9999999999999999E-7"/>
    <n v="27.106660971147747"/>
    <x v="1"/>
  </r>
  <r>
    <n v="3.2288024000000002"/>
    <n v="1.9999999999999999E-7"/>
    <n v="27.189653013742749"/>
    <x v="1"/>
  </r>
  <r>
    <n v="3.2386594999999998"/>
    <n v="1.9999999999999999E-7"/>
    <n v="27.272659371989306"/>
    <x v="1"/>
  </r>
  <r>
    <n v="3.2485181999999999"/>
    <n v="1.9999999999999999E-7"/>
    <n v="27.355679203790285"/>
    <x v="1"/>
  </r>
  <r>
    <n v="3.2583785000000001"/>
    <n v="1.9999999999999999E-7"/>
    <n v="27.438712509145674"/>
    <x v="1"/>
  </r>
  <r>
    <n v="3.2682403999999998"/>
    <n v="1.9999999999999999E-7"/>
    <n v="27.52175928805547"/>
    <x v="1"/>
  </r>
  <r>
    <n v="3.2781037999999998"/>
    <n v="2.9999999999999999E-7"/>
    <n v="27.60481869842253"/>
    <x v="1"/>
  </r>
  <r>
    <n v="3.2879689000000001"/>
    <n v="2.9999999999999999E-7"/>
    <n v="27.687892424441156"/>
    <x v="1"/>
  </r>
  <r>
    <n v="3.2978356"/>
    <n v="3.9999999999999998E-7"/>
    <n v="27.770979624014192"/>
    <x v="1"/>
  </r>
  <r>
    <n v="3.3077038000000001"/>
    <n v="4.9999999999999998E-7"/>
    <n v="27.854079455044488"/>
    <x v="1"/>
  </r>
  <r>
    <n v="3.3175735999999998"/>
    <n v="4.9999999999999998E-7"/>
    <n v="27.937192759629195"/>
    <x v="1"/>
  </r>
  <r>
    <n v="3.327445"/>
    <n v="5.9999999999999997E-7"/>
    <n v="28.020319537768316"/>
    <x v="1"/>
  </r>
  <r>
    <n v="3.3373178999999999"/>
    <n v="3.9999999999999998E-7"/>
    <n v="28.103458947364697"/>
    <x v="1"/>
  </r>
  <r>
    <n v="3.3471924"/>
    <n v="1.9999999999999999E-7"/>
    <n v="28.186611830515492"/>
    <x v="1"/>
  </r>
  <r>
    <n v="3.3570685"/>
    <n v="1.9999999999999999E-7"/>
    <n v="28.269778187220698"/>
    <x v="1"/>
  </r>
  <r>
    <n v="3.366946"/>
    <n v="9.9999999999999995E-8"/>
    <n v="28.352956333286013"/>
    <x v="1"/>
  </r>
  <r>
    <n v="3.3768251999999999"/>
    <n v="9.9999999999999995E-8"/>
    <n v="28.436148795002893"/>
    <x v="1"/>
  </r>
  <r>
    <n v="3.3867058000000001"/>
    <n v="9.9999999999999995E-8"/>
    <n v="28.519353046079885"/>
    <x v="1"/>
  </r>
  <r>
    <n v="3.3965879999999999"/>
    <n v="1.9999999999999999E-7"/>
    <n v="28.602570770711285"/>
    <x v="1"/>
  </r>
  <r>
    <n v="3.4064717"/>
    <n v="9.9999999999999995E-8"/>
    <n v="28.685801126799948"/>
    <x v="1"/>
  </r>
  <r>
    <n v="3.4163568999999998"/>
    <n v="9.9999999999999995E-8"/>
    <n v="28.769044114345871"/>
    <x v="1"/>
  </r>
  <r>
    <n v="3.4262437000000001"/>
    <n v="1.9999999999999999E-7"/>
    <n v="28.852300575446208"/>
    <x v="1"/>
  </r>
  <r>
    <n v="3.4361318999999999"/>
    <n v="2.9999999999999999E-7"/>
    <n v="28.935568825906653"/>
    <x v="1"/>
  </r>
  <r>
    <n v="3.4460217000000002"/>
    <n v="1.9999999999999999E-7"/>
    <n v="29.018850549921513"/>
    <x v="1"/>
  </r>
  <r>
    <n v="3.4559129"/>
    <n v="2.9999999999999999E-7"/>
    <n v="29.102144063296482"/>
    <x v="1"/>
  </r>
  <r>
    <n v="3.4658057000000002"/>
    <n v="9.9999999999999995E-8"/>
    <n v="29.185451050225865"/>
    <x v="1"/>
  </r>
  <r>
    <n v="3.4756999"/>
    <n v="0"/>
    <n v="29.268769826515353"/>
    <x v="1"/>
  </r>
  <r>
    <n v="3.4855955999999999"/>
    <n v="0"/>
    <n v="29.352101234262108"/>
    <x v="1"/>
  </r>
  <r>
    <n v="3.4954928000000001"/>
    <n v="9.9999999999999995E-8"/>
    <n v="29.435445273466122"/>
    <x v="1"/>
  </r>
  <r>
    <n v="3.5053914000000002"/>
    <n v="9.9999999999999995E-8"/>
    <n v="29.518801102030245"/>
    <x v="1"/>
  </r>
  <r>
    <n v="3.5152915999999998"/>
    <n v="9.9999999999999995E-8"/>
    <n v="29.602170404148779"/>
    <x v="1"/>
  </r>
  <r>
    <n v="3.5251931999999999"/>
    <n v="0"/>
    <n v="29.685551495627429"/>
    <x v="1"/>
  </r>
  <r>
    <n v="3.5350961999999999"/>
    <n v="0"/>
    <n v="29.768944376466187"/>
    <x v="1"/>
  </r>
  <r>
    <n v="3.5450007000000001"/>
    <n v="0"/>
    <n v="29.852349888762205"/>
    <x v="1"/>
  </r>
  <r>
    <n v="3.5549065999999998"/>
    <n v="0"/>
    <n v="29.935767190418332"/>
    <x v="1"/>
  </r>
  <r>
    <n v="3.5648140000000001"/>
    <n v="0"/>
    <n v="30.019197123531725"/>
    <x v="1"/>
  </r>
  <r>
    <n v="3.5747228999999998"/>
    <n v="0"/>
    <n v="30.102639688102375"/>
    <x v="1"/>
  </r>
  <r>
    <n v="3.5846331"/>
    <n v="0"/>
    <n v="30.186093199935989"/>
    <x v="1"/>
  </r>
  <r>
    <n v="3.5945448"/>
    <n v="0"/>
    <n v="30.269559343226863"/>
    <x v="1"/>
  </r>
  <r>
    <n v="3.6044578999999999"/>
    <n v="0"/>
    <n v="30.353037275877846"/>
    <x v="1"/>
  </r>
  <r>
    <n v="3.6143725"/>
    <n v="0"/>
    <n v="30.436527839986091"/>
    <x v="1"/>
  </r>
  <r>
    <n v="3.6242884000000002"/>
    <n v="0"/>
    <n v="30.520029351357294"/>
    <x v="1"/>
  </r>
  <r>
    <n v="3.6342058000000002"/>
    <n v="0"/>
    <n v="30.603543494185761"/>
    <x v="1"/>
  </r>
  <r>
    <n v="3.6441245000000002"/>
    <n v="0"/>
    <n v="30.687068584277185"/>
    <x v="1"/>
  </r>
  <r>
    <n v="3.6540447"/>
    <n v="0"/>
    <n v="30.770606305825872"/>
    <x v="1"/>
  </r>
  <r>
    <n v="3.6639662999999998"/>
    <n v="0"/>
    <n v="30.854155816734668"/>
    <x v="1"/>
  </r>
  <r>
    <n v="3.6738892000000001"/>
    <n v="0"/>
    <n v="30.937716274906425"/>
    <x v="1"/>
  </r>
  <r>
    <n v="3.6838136000000001"/>
    <n v="0"/>
    <n v="31.021289364535445"/>
    <x v="1"/>
  </r>
  <r>
    <n v="3.6937392999999998"/>
    <n v="0"/>
    <n v="31.104873401427419"/>
    <x v="1"/>
  </r>
  <r>
    <n v="3.7036663999999999"/>
    <n v="0"/>
    <n v="31.188469227679509"/>
    <x v="1"/>
  </r>
  <r>
    <n v="3.7135948999999999"/>
    <n v="0"/>
    <n v="31.272076843291707"/>
    <x v="1"/>
  </r>
  <r>
    <n v="3.7235247999999999"/>
    <n v="0"/>
    <n v="31.355696248264017"/>
    <x v="1"/>
  </r>
  <r>
    <n v="3.7334559999999999"/>
    <n v="0"/>
    <n v="31.439326600499285"/>
    <x v="1"/>
  </r>
  <r>
    <n v="3.7433885999999998"/>
    <n v="0"/>
    <n v="31.522968742094665"/>
    <x v="1"/>
  </r>
  <r>
    <n v="3.7533224999999999"/>
    <n v="0"/>
    <n v="31.606621830953003"/>
    <x v="1"/>
  </r>
  <r>
    <n v="3.7632577999999999"/>
    <n v="0"/>
    <n v="31.690286709171453"/>
    <x v="1"/>
  </r>
  <r>
    <n v="3.7731944999999998"/>
    <n v="0"/>
    <n v="31.773963376750014"/>
    <x v="1"/>
  </r>
  <r>
    <n v="3.7831324999999998"/>
    <n v="0"/>
    <n v="31.857650991591534"/>
    <x v="1"/>
  </r>
  <r>
    <n v="3.7930717999999999"/>
    <n v="0"/>
    <n v="31.941349553696014"/>
    <x v="1"/>
  </r>
  <r>
    <n v="3.8030124999999999"/>
    <n v="0"/>
    <n v="32.025059905160603"/>
    <x v="1"/>
  </r>
  <r>
    <n v="3.8129545"/>
    <n v="0"/>
    <n v="32.108781203888157"/>
    <x v="1"/>
  </r>
  <r>
    <n v="3.8228977999999998"/>
    <n v="0"/>
    <n v="32.19251344987866"/>
    <x v="1"/>
  </r>
  <r>
    <n v="3.8328424999999999"/>
    <n v="0"/>
    <n v="32.276257485229287"/>
    <x v="1"/>
  </r>
  <r>
    <n v="3.8427885000000002"/>
    <n v="0"/>
    <n v="32.360012467842864"/>
    <x v="1"/>
  </r>
  <r>
    <n v="3.8527358"/>
    <n v="0"/>
    <n v="32.443778397719406"/>
    <x v="1"/>
  </r>
  <r>
    <n v="3.8626844"/>
    <n v="0"/>
    <n v="32.527555274858905"/>
    <x v="1"/>
  </r>
  <r>
    <n v="3.8726343999999999"/>
    <n v="0"/>
    <n v="32.611343941358513"/>
    <x v="1"/>
  </r>
  <r>
    <n v="3.8825856000000001"/>
    <n v="0"/>
    <n v="32.695142713023934"/>
    <x v="1"/>
  </r>
  <r>
    <n v="3.8925380999999999"/>
    <n v="0"/>
    <n v="32.778952431952312"/>
    <x v="1"/>
  </r>
  <r>
    <n v="3.9024920000000001"/>
    <n v="0"/>
    <n v="32.8627739402408"/>
    <x v="1"/>
  </r>
  <r>
    <n v="3.9124471000000001"/>
    <n v="0"/>
    <n v="32.9466055536951"/>
    <x v="1"/>
  </r>
  <r>
    <n v="3.9224035000000002"/>
    <n v="0"/>
    <n v="33.030448114412359"/>
    <x v="1"/>
  </r>
  <r>
    <n v="3.9323613000000002"/>
    <n v="0"/>
    <n v="33.114302464489725"/>
    <x v="1"/>
  </r>
  <r>
    <n v="3.9423203"/>
    <n v="0"/>
    <n v="33.198166919732905"/>
    <x v="1"/>
  </r>
  <r>
    <n v="3.9522805000000001"/>
    <n v="0"/>
    <n v="33.282041480141892"/>
    <x v="1"/>
  </r>
  <r>
    <n v="3.9622421000000001"/>
    <n v="0"/>
    <n v="33.365927829910987"/>
    <x v="1"/>
  </r>
  <r>
    <n v="3.9722048999999999"/>
    <n v="0"/>
    <n v="33.449824284845889"/>
    <x v="1"/>
  </r>
  <r>
    <n v="3.9821689999999998"/>
    <n v="0"/>
    <n v="33.533731687043755"/>
    <x v="1"/>
  </r>
  <r>
    <n v="3.9921343999999999"/>
    <n v="0"/>
    <n v="33.617650036504585"/>
    <x v="1"/>
  </r>
  <r>
    <n v="4.0021009999999997"/>
    <n v="0"/>
    <n v="33.701578491131215"/>
    <x v="1"/>
  </r>
  <r>
    <n v="4.0120689"/>
    <n v="0"/>
    <n v="33.78551789302081"/>
    <x v="1"/>
  </r>
  <r>
    <n v="4.0220380000000002"/>
    <n v="0"/>
    <n v="33.869467400076218"/>
    <x v="1"/>
  </r>
  <r>
    <n v="4.0320083999999996"/>
    <n v="0"/>
    <n v="33.953427854394576"/>
    <x v="1"/>
  </r>
  <r>
    <n v="4.0419799999999997"/>
    <n v="0"/>
    <n v="34.037398413878748"/>
    <x v="1"/>
  </r>
  <r>
    <n v="4.0519528999999999"/>
    <n v="0"/>
    <n v="34.121379920625884"/>
    <x v="1"/>
  </r>
  <r>
    <n v="4.0619269999999998"/>
    <n v="0"/>
    <n v="34.20537153253882"/>
    <x v="1"/>
  </r>
  <r>
    <n v="4.0719023999999999"/>
    <n v="0"/>
    <n v="34.28937409171472"/>
    <x v="1"/>
  </r>
  <r>
    <n v="4.0818789999999998"/>
    <n v="0"/>
    <n v="34.373386756056433"/>
    <x v="1"/>
  </r>
  <r>
    <n v="4.0918568000000004"/>
    <n v="0"/>
    <n v="34.457409525563953"/>
    <x v="1"/>
  </r>
  <r>
    <n v="4.1018357999999999"/>
    <n v="0"/>
    <n v="34.54144240023728"/>
    <x v="1"/>
  </r>
  <r>
    <n v="4.1118161000000004"/>
    <n v="0"/>
    <n v="34.625486222173571"/>
    <x v="1"/>
  </r>
  <r>
    <n v="4.1217975999999998"/>
    <n v="0"/>
    <n v="34.709540149275661"/>
    <x v="1"/>
  </r>
  <r>
    <n v="4.1317803"/>
    <n v="0"/>
    <n v="34.793604181543564"/>
    <x v="1"/>
  </r>
  <r>
    <n v="4.1417641999999999"/>
    <n v="0"/>
    <n v="34.877678318977281"/>
    <x v="1"/>
  </r>
  <r>
    <n v="4.1517492999999996"/>
    <n v="0"/>
    <n v="34.961762561576805"/>
    <x v="1"/>
  </r>
  <r>
    <n v="4.1617357000000004"/>
    <n v="0"/>
    <n v="35.045857751439293"/>
    <x v="1"/>
  </r>
  <r>
    <n v="4.1717231999999997"/>
    <n v="0"/>
    <n v="35.129962204370429"/>
    <x v="1"/>
  </r>
  <r>
    <n v="4.1817118999999998"/>
    <n v="0"/>
    <n v="35.214076762467379"/>
    <x v="1"/>
  </r>
  <r>
    <n v="4.1917019"/>
    <n v="0"/>
    <n v="35.298202267827286"/>
    <x v="1"/>
  </r>
  <r>
    <n v="4.2016929999999997"/>
    <n v="0"/>
    <n v="35.382337036255855"/>
    <x v="1"/>
  </r>
  <r>
    <n v="4.2116853000000001"/>
    <n v="0"/>
    <n v="35.466481909850238"/>
    <x v="1"/>
  </r>
  <r>
    <n v="4.2216788000000003"/>
    <n v="0"/>
    <n v="35.55063688861042"/>
    <x v="1"/>
  </r>
  <r>
    <n v="4.2316735000000003"/>
    <n v="0"/>
    <n v="35.634801972536415"/>
    <x v="1"/>
  </r>
  <r>
    <n v="4.2416694000000001"/>
    <n v="0"/>
    <n v="35.718977161628224"/>
    <x v="1"/>
  </r>
  <r>
    <n v="4.2516664000000004"/>
    <n v="0"/>
    <n v="35.803161613788689"/>
    <x v="1"/>
  </r>
  <r>
    <n v="4.2616646999999999"/>
    <n v="0"/>
    <n v="35.887357013212103"/>
    <x v="1"/>
  </r>
  <r>
    <n v="4.2716640999999997"/>
    <n v="0"/>
    <n v="35.97156167570418"/>
    <x v="1"/>
  </r>
  <r>
    <n v="4.2816646"/>
    <n v="0"/>
    <n v="36.055775601264926"/>
    <x v="1"/>
  </r>
  <r>
    <n v="4.2916664000000004"/>
    <n v="0"/>
    <n v="36.140000474088623"/>
    <x v="1"/>
  </r>
  <r>
    <n v="4.3016693000000004"/>
    <n v="0"/>
    <n v="36.224234609980982"/>
    <x v="1"/>
  </r>
  <r>
    <n v="4.3116732999999998"/>
    <n v="0"/>
    <n v="36.308478008941989"/>
    <x v="1"/>
  </r>
  <r>
    <n v="4.3216785"/>
    <n v="0"/>
    <n v="36.392731513068817"/>
    <x v="1"/>
  </r>
  <r>
    <n v="4.3316848999999999"/>
    <n v="0"/>
    <n v="36.476995122361451"/>
    <x v="1"/>
  </r>
  <r>
    <n v="4.3416924000000003"/>
    <n v="0"/>
    <n v="36.561267994722748"/>
    <x v="1"/>
  </r>
  <r>
    <n v="4.3517010999999997"/>
    <n v="0"/>
    <n v="36.645550972249836"/>
    <x v="1"/>
  </r>
  <r>
    <n v="4.3617109000000003"/>
    <n v="0"/>
    <n v="36.729843212845601"/>
    <x v="1"/>
  </r>
  <r>
    <n v="4.3717218000000004"/>
    <n v="0"/>
    <n v="36.814144716510022"/>
    <x v="1"/>
  </r>
  <r>
    <n v="4.3817339000000004"/>
    <n v="0"/>
    <n v="36.898456325340248"/>
    <x v="1"/>
  </r>
  <r>
    <n v="4.3917470999999999"/>
    <n v="0"/>
    <n v="36.982777197239123"/>
    <x v="1"/>
  </r>
  <r>
    <n v="4.4017615000000001"/>
    <n v="0"/>
    <n v="37.067108174303819"/>
    <x v="1"/>
  </r>
  <r>
    <n v="4.4117769999999998"/>
    <n v="0"/>
    <n v="37.151448414437169"/>
    <x v="1"/>
  </r>
  <r>
    <n v="4.4217936"/>
    <n v="0"/>
    <n v="37.235797917639182"/>
    <x v="1"/>
  </r>
  <r>
    <n v="4.4318112999999997"/>
    <n v="0"/>
    <n v="37.320156683909843"/>
    <x v="1"/>
  </r>
  <r>
    <n v="4.4418302000000001"/>
    <n v="0"/>
    <n v="37.404525555346325"/>
    <x v="1"/>
  </r>
  <r>
    <n v="4.4518500999999997"/>
    <n v="0"/>
    <n v="37.488902847754304"/>
    <x v="1"/>
  </r>
  <r>
    <n v="4.4618712"/>
    <n v="0"/>
    <n v="37.573290245328103"/>
    <x v="1"/>
  </r>
  <r>
    <n v="4.4718933999999999"/>
    <n v="0"/>
    <n v="37.65768690597055"/>
    <x v="1"/>
  </r>
  <r>
    <n v="4.4819167000000002"/>
    <n v="0"/>
    <n v="37.742092829681667"/>
    <x v="1"/>
  </r>
  <r>
    <n v="4.4919412000000003"/>
    <n v="0"/>
    <n v="37.826508858558583"/>
    <x v="1"/>
  </r>
  <r>
    <n v="4.5019666999999997"/>
    <n v="0"/>
    <n v="37.910933308407003"/>
    <x v="1"/>
  </r>
  <r>
    <n v="4.5119933000000003"/>
    <n v="0"/>
    <n v="37.995367021324093"/>
    <x v="1"/>
  </r>
  <r>
    <n v="4.5220210999999999"/>
    <n v="0"/>
    <n v="38.079810839406981"/>
    <x v="1"/>
  </r>
  <r>
    <n v="4.5320498999999996"/>
    <n v="0"/>
    <n v="38.164263078461381"/>
    <x v="1"/>
  </r>
  <r>
    <n v="4.5420797999999998"/>
    <n v="0"/>
    <n v="38.248724580584444"/>
    <x v="1"/>
  </r>
  <r>
    <n v="4.5521108000000003"/>
    <n v="0"/>
    <n v="38.333195345776161"/>
    <x v="1"/>
  </r>
  <r>
    <n v="4.5621428999999996"/>
    <n v="0"/>
    <n v="38.417675374036534"/>
    <x v="1"/>
  </r>
  <r>
    <n v="4.5721761000000001"/>
    <n v="0"/>
    <n v="38.502164665365569"/>
    <x v="1"/>
  </r>
  <r>
    <n v="4.5822104000000001"/>
    <n v="0"/>
    <n v="38.586663219763267"/>
    <x v="1"/>
  </r>
  <r>
    <n v="4.5922457000000003"/>
    <n v="0"/>
    <n v="38.671170195132468"/>
    <x v="1"/>
  </r>
  <r>
    <n v="4.6022821"/>
    <n v="0"/>
    <n v="38.755686433570318"/>
    <x v="1"/>
  </r>
  <r>
    <n v="4.6123196000000002"/>
    <n v="0"/>
    <n v="38.840211935076837"/>
    <x v="1"/>
  </r>
  <r>
    <n v="4.6223581999999999"/>
    <n v="0"/>
    <n v="38.924746699652012"/>
    <x v="1"/>
  </r>
  <r>
    <n v="1.4616313000000001"/>
    <n v="6.4499999999999996E-5"/>
    <n v="12.30835553176798"/>
    <x v="0"/>
  </r>
  <r>
    <n v="1.4722379999999999"/>
    <n v="2.4700000000000001E-5"/>
    <n v="12.397674250256562"/>
    <x v="0"/>
  </r>
  <r>
    <n v="1.4828513999999999"/>
    <n v="1.4300000000000001E-4"/>
    <n v="12.487049389254247"/>
    <x v="0"/>
  </r>
  <r>
    <n v="1.4934714"/>
    <n v="7.8399999999999995E-5"/>
    <n v="12.576480106663881"/>
    <x v="0"/>
  </r>
  <r>
    <n v="1.5040978"/>
    <n v="3.1900000000000003E-5"/>
    <n v="12.665964718291164"/>
    <x v="0"/>
  </r>
  <r>
    <n v="1.5147306"/>
    <n v="5.1999999999999997E-5"/>
    <n v="12.755503224136094"/>
    <x v="0"/>
  </r>
  <r>
    <n v="1.5253696000000001"/>
    <n v="6.4700000000000001E-5"/>
    <n v="12.845093940004372"/>
    <x v="0"/>
  </r>
  <r>
    <n v="1.5360149000000001"/>
    <n v="3.7599999999999999E-5"/>
    <n v="12.934737707993145"/>
    <x v="0"/>
  </r>
  <r>
    <n v="1.5466663"/>
    <n v="1.3870000000000001E-4"/>
    <n v="13.024432843908114"/>
    <x v="0"/>
  </r>
  <r>
    <n v="1.5573237"/>
    <n v="3.2299999999999999E-5"/>
    <n v="13.114178505652127"/>
    <x v="0"/>
  </r>
  <r>
    <n v="1.5679871000000001"/>
    <n v="4.8199999999999999E-5"/>
    <n v="13.203974693225188"/>
    <x v="0"/>
  </r>
  <r>
    <n v="1.5786564000000001"/>
    <n v="1.2579999999999999E-4"/>
    <n v="13.293820564530142"/>
    <x v="0"/>
  </r>
  <r>
    <n v="1.5893314999999999"/>
    <n v="5.5099999999999998E-5"/>
    <n v="13.383715277469838"/>
    <x v="0"/>
  </r>
  <r>
    <n v="1.6000122999999999"/>
    <n v="5.24E-5"/>
    <n v="13.473657989947128"/>
    <x v="0"/>
  </r>
  <r>
    <n v="1.6106989"/>
    <n v="1.4430000000000001E-4"/>
    <n v="13.563649544059162"/>
    <x v="0"/>
  </r>
  <r>
    <n v="1.621391"/>
    <n v="7.4099999999999999E-5"/>
    <n v="13.653687413514486"/>
    <x v="0"/>
  </r>
  <r>
    <n v="1.6320886999999999"/>
    <n v="3.79E-5"/>
    <n v="13.743772440410252"/>
    <x v="0"/>
  </r>
  <r>
    <n v="1.6427919"/>
    <n v="5.4400000000000001E-5"/>
    <n v="13.83390378264931"/>
    <x v="0"/>
  </r>
  <r>
    <n v="1.6535005"/>
    <n v="5.2800000000000003E-5"/>
    <n v="13.924080598134509"/>
    <x v="0"/>
  </r>
  <r>
    <n v="1.6642144999999999"/>
    <n v="5.6100000000000002E-5"/>
    <n v="14.014302886865847"/>
    <x v="0"/>
  </r>
  <r>
    <n v="1.6749337"/>
    <n v="6.1799999999999998E-5"/>
    <n v="14.104568964649024"/>
    <x v="0"/>
  </r>
  <r>
    <n v="1.6856582"/>
    <n v="5.9799999999999997E-5"/>
    <n v="14.194879673581193"/>
    <x v="0"/>
  </r>
  <r>
    <n v="1.6963878999999999"/>
    <n v="3.2299999999999999E-5"/>
    <n v="14.285234171565198"/>
    <x v="0"/>
  </r>
  <r>
    <n v="1.7071228000000001"/>
    <n v="3.8099999999999998E-5"/>
    <n v="14.375632458601045"/>
    <x v="0"/>
  </r>
  <r>
    <n v="1.7178627"/>
    <n v="2.5999999999999998E-5"/>
    <n v="14.466072850494427"/>
    <x v="0"/>
  </r>
  <r>
    <n v="1.7286075999999999"/>
    <n v="1.047E-4"/>
    <n v="14.556555347245348"/>
    <x v="0"/>
  </r>
  <r>
    <n v="1.7393574999999999"/>
    <n v="2.8600000000000001E-5"/>
    <n v="14.647079948853806"/>
    <x v="0"/>
  </r>
  <r>
    <n v="1.7501123000000001"/>
    <n v="4.6100000000000002E-5"/>
    <n v="14.737645813222652"/>
    <x v="0"/>
  </r>
  <r>
    <n v="1.7608718999999999"/>
    <n v="4.2899999999999999E-5"/>
    <n v="14.828252098254731"/>
    <x v="0"/>
  </r>
  <r>
    <n v="1.7716364"/>
    <n v="4.8999999999999998E-5"/>
    <n v="14.918899646047199"/>
    <x v="0"/>
  </r>
  <r>
    <n v="1.7824057"/>
    <n v="3.0000000000000001E-5"/>
    <n v="15.009587614502903"/>
    <x v="0"/>
  </r>
  <r>
    <n v="1.7931797"/>
    <n v="4.4499999999999997E-5"/>
    <n v="15.100315161524692"/>
    <x v="0"/>
  </r>
  <r>
    <n v="1.8039582999999999"/>
    <n v="2.9099999999999999E-5"/>
    <n v="15.191081445015413"/>
    <x v="0"/>
  </r>
  <r>
    <n v="1.8147416000000001"/>
    <n v="2.55E-5"/>
    <n v="15.281887307072225"/>
    <x v="0"/>
  </r>
  <r>
    <n v="1.8255295"/>
    <n v="2.2099999999999998E-5"/>
    <n v="15.372731905597966"/>
    <x v="0"/>
  </r>
  <r>
    <n v="1.836322"/>
    <n v="1.73E-5"/>
    <n v="15.463615240592643"/>
    <x v="0"/>
  </r>
  <r>
    <n v="1.8471188999999999"/>
    <n v="1.7799999999999999E-5"/>
    <n v="15.554535627861954"/>
    <x v="0"/>
  </r>
  <r>
    <n v="1.8579203"/>
    <n v="1.3699999999999999E-5"/>
    <n v="15.645493909503049"/>
    <x v="0"/>
  </r>
  <r>
    <n v="1.8687260999999999"/>
    <n v="1.5099999999999999E-5"/>
    <n v="15.736489243418776"/>
    <x v="0"/>
  </r>
  <r>
    <n v="1.8795363"/>
    <n v="1.59E-5"/>
    <n v="15.827521629609137"/>
    <x v="0"/>
  </r>
  <r>
    <n v="1.8903508"/>
    <n v="1.3699999999999999E-5"/>
    <n v="15.918590225976978"/>
    <x v="0"/>
  </r>
  <r>
    <n v="1.9011696"/>
    <n v="1.5699999999999999E-5"/>
    <n v="16.009695032522302"/>
    <x v="0"/>
  </r>
  <r>
    <n v="1.9119927000000001"/>
    <n v="1.31E-5"/>
    <n v="16.10083604924511"/>
    <x v="0"/>
  </r>
  <r>
    <n v="1.92282"/>
    <n v="1.8099999999999999E-5"/>
    <n v="16.192012434048248"/>
    <x v="0"/>
  </r>
  <r>
    <n v="1.9336515000000001"/>
    <n v="1.1E-5"/>
    <n v="16.283224186931719"/>
    <x v="0"/>
  </r>
  <r>
    <n v="1.9444872"/>
    <n v="1.17E-5"/>
    <n v="16.374471307895519"/>
    <x v="0"/>
  </r>
  <r>
    <n v="1.955327"/>
    <n v="1.49E-5"/>
    <n v="16.465752954842504"/>
    <x v="0"/>
  </r>
  <r>
    <n v="1.9661708"/>
    <n v="1.15E-5"/>
    <n v="16.557068285675513"/>
    <x v="0"/>
  </r>
  <r>
    <n v="1.9770186999999999"/>
    <n v="1.5800000000000001E-5"/>
    <n v="16.648418142491707"/>
    <x v="0"/>
  </r>
  <r>
    <n v="1.9878705999999999"/>
    <n v="9.5999999999999996E-6"/>
    <n v="16.739801683193928"/>
    <x v="0"/>
  </r>
  <r>
    <n v="1.9987265000000001"/>
    <n v="1.8099999999999999E-5"/>
    <n v="16.831218907782183"/>
    <x v="0"/>
  </r>
  <r>
    <n v="2.0095863999999999"/>
    <n v="1.43E-5"/>
    <n v="16.922669816256466"/>
    <x v="0"/>
  </r>
  <r>
    <n v="2.0204501000000001"/>
    <n v="1.1600000000000001E-5"/>
    <n v="17.014152724422477"/>
    <x v="0"/>
  </r>
  <r>
    <n v="2.0313178000000001"/>
    <n v="1.63E-5"/>
    <n v="17.105669316474518"/>
    <x v="0"/>
  </r>
  <r>
    <n v="2.0421892000000001"/>
    <n v="1.19E-5"/>
    <n v="17.197217066121137"/>
    <x v="0"/>
  </r>
  <r>
    <n v="2.0530645999999999"/>
    <n v="1.22E-5"/>
    <n v="17.288798499653787"/>
    <x v="0"/>
  </r>
  <r>
    <n v="2.0639436999999998"/>
    <n v="1.63E-5"/>
    <n v="17.380411090781013"/>
    <x v="0"/>
  </r>
  <r>
    <n v="2.0748264999999999"/>
    <n v="1.3699999999999999E-5"/>
    <n v="17.472054839502817"/>
    <x v="0"/>
  </r>
  <r>
    <n v="2.0857131"/>
    <n v="1.66E-5"/>
    <n v="17.56373058791635"/>
    <x v="0"/>
  </r>
  <r>
    <n v="2.0966035000000001"/>
    <n v="1.3499999999999999E-5"/>
    <n v="17.655438336021614"/>
    <x v="0"/>
  </r>
  <r>
    <n v="2.1074974000000002"/>
    <n v="1.2799999999999999E-5"/>
    <n v="17.74717555752715"/>
    <x v="0"/>
  </r>
  <r>
    <n v="2.1183950999999999"/>
    <n v="1.3200000000000001E-5"/>
    <n v="17.838944778724414"/>
    <x v="0"/>
  </r>
  <r>
    <n v="2.1292963"/>
    <n v="1.6200000000000001E-5"/>
    <n v="17.930743473321961"/>
    <x v="0"/>
  </r>
  <r>
    <n v="2.1402011999999999"/>
    <n v="1.24E-5"/>
    <n v="18.022573325514077"/>
    <x v="0"/>
  </r>
  <r>
    <n v="2.1511095999999998"/>
    <n v="2.5899999999999999E-5"/>
    <n v="18.114432651106476"/>
    <x v="0"/>
  </r>
  <r>
    <n v="2.1620216000000001"/>
    <n v="8.8999999999999995E-6"/>
    <n v="18.206322292196301"/>
    <x v="0"/>
  </r>
  <r>
    <n v="2.1729371"/>
    <n v="1.7799999999999999E-5"/>
    <n v="18.298241406686397"/>
    <x v="0"/>
  </r>
  <r>
    <n v="2.183856"/>
    <n v="8.6000000000000007E-6"/>
    <n v="18.390189152479625"/>
    <x v="0"/>
  </r>
  <r>
    <n v="2.1947785"/>
    <n v="1.3699999999999999E-5"/>
    <n v="18.482167213770275"/>
    <x v="0"/>
  </r>
  <r>
    <n v="2.2057044000000001"/>
    <n v="8.4999999999999999E-6"/>
    <n v="18.574173906364056"/>
    <x v="0"/>
  </r>
  <r>
    <n v="2.2166337"/>
    <n v="8.8000000000000004E-6"/>
    <n v="18.666209230260957"/>
    <x v="0"/>
  </r>
  <r>
    <n v="2.2275664000000002"/>
    <n v="7.7999999999999999E-6"/>
    <n v="18.75827318546099"/>
    <x v="0"/>
  </r>
  <r>
    <n v="2.2385023999999998"/>
    <n v="6.9E-6"/>
    <n v="18.850364929866988"/>
    <x v="0"/>
  </r>
  <r>
    <n v="2.2494418"/>
    <n v="4.5000000000000001E-6"/>
    <n v="18.94248530557612"/>
    <x v="0"/>
  </r>
  <r>
    <n v="2.2603846000000001"/>
    <n v="3.9999999999999998E-6"/>
    <n v="19.034634312588373"/>
    <x v="1"/>
  </r>
  <r>
    <n v="2.2713306000000002"/>
    <n v="4.3000000000000003E-6"/>
    <n v="19.126810266709455"/>
    <x v="1"/>
  </r>
  <r>
    <n v="2.2822798999999998"/>
    <n v="4.0999999999999997E-6"/>
    <n v="19.219014010036503"/>
    <x v="1"/>
  </r>
  <r>
    <n v="2.2932324999999998"/>
    <n v="3.3000000000000002E-6"/>
    <n v="19.31124554256953"/>
    <x v="1"/>
  </r>
  <r>
    <n v="2.3041882999999999"/>
    <n v="3.3000000000000002E-6"/>
    <n v="19.403504022211383"/>
    <x v="1"/>
  </r>
  <r>
    <n v="2.3151473"/>
    <n v="3.1999999999999999E-6"/>
    <n v="19.495789448962061"/>
    <x v="1"/>
  </r>
  <r>
    <n v="2.3261096000000001"/>
    <n v="3.0000000000000001E-6"/>
    <n v="19.588102664918711"/>
    <x v="1"/>
  </r>
  <r>
    <n v="2.337075"/>
    <n v="1.9999999999999999E-6"/>
    <n v="19.680441985887036"/>
    <x v="1"/>
  </r>
  <r>
    <n v="2.3480435000000002"/>
    <n v="2.0999999999999998E-6"/>
    <n v="19.772807411867035"/>
    <x v="1"/>
  </r>
  <r>
    <n v="2.3590152"/>
    <n v="2.0999999999999998E-6"/>
    <n v="19.865199784955855"/>
    <x v="1"/>
  </r>
  <r>
    <n v="2.36999"/>
    <n v="1.9999999999999999E-6"/>
    <n v="19.95761826305635"/>
    <x v="1"/>
  </r>
  <r>
    <n v="2.3809678000000001"/>
    <n v="2.3E-6"/>
    <n v="20.050062004071368"/>
    <x v="1"/>
  </r>
  <r>
    <n v="2.3919488000000002"/>
    <n v="2.3E-6"/>
    <n v="20.142532692195207"/>
    <x v="1"/>
  </r>
  <r>
    <n v="2.4029327999999999"/>
    <n v="3.1999999999999999E-6"/>
    <n v="20.235028643233569"/>
    <x v="1"/>
  </r>
  <r>
    <n v="2.4139197999999999"/>
    <n v="3.1999999999999999E-6"/>
    <n v="20.327549857186455"/>
    <x v="1"/>
  </r>
  <r>
    <n v="2.4249098999999998"/>
    <n v="3.5999999999999998E-6"/>
    <n v="20.420097176151014"/>
    <x v="1"/>
  </r>
  <r>
    <n v="2.4359030000000002"/>
    <n v="2.7999999999999999E-6"/>
    <n v="20.512669758030096"/>
    <x v="1"/>
  </r>
  <r>
    <n v="2.4468990000000002"/>
    <n v="2.6000000000000001E-6"/>
    <n v="20.605266760726551"/>
    <x v="1"/>
  </r>
  <r>
    <n v="2.4578980000000001"/>
    <n v="2.7999999999999999E-6"/>
    <n v="20.697889026337528"/>
    <x v="1"/>
  </r>
  <r>
    <n v="2.4688998999999998"/>
    <n v="3.3000000000000002E-6"/>
    <n v="20.790535712765873"/>
    <x v="1"/>
  </r>
  <r>
    <n v="2.4799047999999999"/>
    <n v="3.7000000000000002E-6"/>
    <n v="20.883207662108742"/>
    <x v="1"/>
  </r>
  <r>
    <n v="2.4909124999999999"/>
    <n v="3.9999999999999998E-6"/>
    <n v="20.975903190171834"/>
    <x v="1"/>
  </r>
  <r>
    <n v="2.5019231999999998"/>
    <n v="3.9999999999999998E-6"/>
    <n v="21.068623981149447"/>
    <x v="1"/>
  </r>
  <r>
    <n v="2.5129367"/>
    <n v="4.8999999999999997E-6"/>
    <n v="21.161368350847283"/>
    <x v="1"/>
  </r>
  <r>
    <n v="2.5239530999999999"/>
    <n v="5.9000000000000003E-6"/>
    <n v="21.254137141362488"/>
    <x v="1"/>
  </r>
  <r>
    <n v="2.5349724"/>
    <n v="7.4000000000000003E-6"/>
    <n v="21.346930352695068"/>
    <x v="1"/>
  </r>
  <r>
    <n v="2.5459944000000001"/>
    <n v="4.5000000000000001E-6"/>
    <n v="21.439746300650718"/>
    <x v="1"/>
  </r>
  <r>
    <n v="2.5570192999999999"/>
    <n v="4.1999999999999996E-6"/>
    <n v="21.532586669423736"/>
    <x v="1"/>
  </r>
  <r>
    <n v="2.5680469000000001"/>
    <n v="3.1999999999999999E-6"/>
    <n v="21.625449774819828"/>
    <x v="1"/>
  </r>
  <r>
    <n v="2.5790774000000001"/>
    <n v="3.1E-6"/>
    <n v="21.718337301033291"/>
    <x v="1"/>
  </r>
  <r>
    <n v="2.5901106"/>
    <n v="3.4999999999999999E-6"/>
    <n v="21.81124756386982"/>
    <x v="1"/>
  </r>
  <r>
    <n v="2.6011465"/>
    <n v="3.4999999999999999E-6"/>
    <n v="21.904180563329422"/>
    <x v="1"/>
  </r>
  <r>
    <n v="2.6121851999999999"/>
    <n v="3.3000000000000002E-6"/>
    <n v="21.997137141509246"/>
    <x v="1"/>
  </r>
  <r>
    <n v="2.6232264999999999"/>
    <n v="2.7999999999999999E-6"/>
    <n v="22.090115614214991"/>
    <x v="1"/>
  </r>
  <r>
    <n v="2.6342705999999998"/>
    <n v="1.9E-6"/>
    <n v="22.183117665640953"/>
    <x v="1"/>
  </r>
  <r>
    <n v="2.6453174000000002"/>
    <n v="1.9999999999999999E-6"/>
    <n v="22.276142453689989"/>
    <x v="1"/>
  </r>
  <r>
    <n v="2.6563667999999998"/>
    <n v="1.9999999999999999E-6"/>
    <n v="22.369189136264939"/>
    <x v="1"/>
  </r>
  <r>
    <n v="2.6674188999999999"/>
    <n v="2.0999999999999998E-6"/>
    <n v="22.462258555462967"/>
    <x v="1"/>
  </r>
  <r>
    <n v="2.6784735999999998"/>
    <n v="2.3999999999999999E-6"/>
    <n v="22.555349869186909"/>
    <x v="1"/>
  </r>
  <r>
    <n v="2.6895310000000001"/>
    <n v="2.5000000000000002E-6"/>
    <n v="22.648463919533924"/>
    <x v="1"/>
  </r>
  <r>
    <n v="2.7005910000000002"/>
    <n v="2.3999999999999999E-6"/>
    <n v="22.741599864406858"/>
    <x v="1"/>
  </r>
  <r>
    <n v="2.7116536"/>
    <n v="3.0000000000000001E-6"/>
    <n v="22.83475770380571"/>
    <x v="1"/>
  </r>
  <r>
    <n v="2.7227187000000002"/>
    <n v="2.6000000000000001E-6"/>
    <n v="22.927936595633334"/>
    <x v="1"/>
  </r>
  <r>
    <n v="2.7337864000000001"/>
    <n v="3.1E-6"/>
    <n v="23.021137381986872"/>
    <x v="1"/>
  </r>
  <r>
    <n v="2.7448567000000001"/>
    <n v="2.3E-6"/>
    <n v="23.114360062866336"/>
    <x v="1"/>
  </r>
  <r>
    <n v="2.7559296"/>
    <n v="2.0999999999999998E-6"/>
    <n v="23.207604638271714"/>
    <x v="1"/>
  </r>
  <r>
    <n v="2.7670048999999999"/>
    <n v="1.7E-6"/>
    <n v="23.30086942400871"/>
    <x v="1"/>
  </r>
  <r>
    <n v="2.7780828"/>
    <n v="1.5999999999999999E-6"/>
    <n v="23.39415610427163"/>
    <x v="1"/>
  </r>
  <r>
    <n v="2.7891632"/>
    <n v="1.5E-6"/>
    <n v="23.487463836963315"/>
    <x v="1"/>
  </r>
  <r>
    <n v="2.8002460999999998"/>
    <n v="1.3999999999999999E-6"/>
    <n v="23.58079262208377"/>
    <x v="1"/>
  </r>
  <r>
    <n v="2.8113315000000001"/>
    <n v="1.5999999999999999E-6"/>
    <n v="23.674142459632996"/>
    <x v="1"/>
  </r>
  <r>
    <n v="2.8224193"/>
    <n v="1.5E-6"/>
    <n v="23.767512507513835"/>
    <x v="1"/>
  </r>
  <r>
    <n v="2.8335096000000002"/>
    <n v="1.7E-6"/>
    <n v="23.860903607823449"/>
    <x v="1"/>
  </r>
  <r>
    <n v="2.8446023999999999"/>
    <n v="1.5999999999999999E-6"/>
    <n v="23.954315760561823"/>
    <x v="1"/>
  </r>
  <r>
    <n v="2.8556975000000002"/>
    <n v="1.9E-6"/>
    <n v="24.047747281534672"/>
    <x v="1"/>
  </r>
  <r>
    <n v="2.8667951"/>
    <n v="1.5E-6"/>
    <n v="24.141199854936289"/>
    <x v="1"/>
  </r>
  <r>
    <n v="2.8778950999999999"/>
    <n v="1.9E-6"/>
    <n v="24.234672638669519"/>
    <x v="1"/>
  </r>
  <r>
    <n v="2.8889974999999999"/>
    <n v="1.7999999999999999E-6"/>
    <n v="24.328165632734372"/>
    <x v="1"/>
  </r>
  <r>
    <n v="2.9001022999999999"/>
    <n v="2.0999999999999998E-6"/>
    <n v="24.421678837130841"/>
    <x v="1"/>
  </r>
  <r>
    <n v="2.9112095"/>
    <n v="1.9999999999999999E-6"/>
    <n v="24.515212251858927"/>
    <x v="1"/>
  </r>
  <r>
    <n v="2.9223189999999999"/>
    <n v="2.0999999999999998E-6"/>
    <n v="24.608765034821481"/>
    <x v="1"/>
  </r>
  <r>
    <n v="2.9334308999999998"/>
    <n v="1.9999999999999999E-6"/>
    <n v="24.702338028115655"/>
    <x v="1"/>
  </r>
  <r>
    <n v="2.9445451"/>
    <n v="2.2000000000000001E-6"/>
    <n v="24.795930389644294"/>
    <x v="1"/>
  </r>
  <r>
    <n v="2.9556616"/>
    <n v="1.7E-6"/>
    <n v="24.889542119407402"/>
    <x v="1"/>
  </r>
  <r>
    <n v="2.9667805"/>
    <n v="1.5E-6"/>
    <n v="24.983174059502126"/>
    <x v="1"/>
  </r>
  <r>
    <n v="2.9779016999999999"/>
    <n v="1.9999999999999999E-6"/>
    <n v="25.076825367831319"/>
    <x v="1"/>
  </r>
  <r>
    <n v="2.9890251000000001"/>
    <n v="1.5E-6"/>
    <n v="25.170495202297829"/>
    <x v="1"/>
  </r>
  <r>
    <n v="3.0001509"/>
    <n v="1.5999999999999999E-6"/>
    <n v="25.264185247095956"/>
    <x v="1"/>
  </r>
  <r>
    <n v="3.0112789000000002"/>
    <n v="1.7999999999999999E-6"/>
    <n v="25.3578938180314"/>
    <x v="1"/>
  </r>
  <r>
    <n v="3.0224091999999998"/>
    <n v="1.7999999999999999E-6"/>
    <n v="25.451621757201305"/>
    <x v="1"/>
  </r>
  <r>
    <n v="3.0335416999999998"/>
    <n v="1.7E-6"/>
    <n v="25.545368222508532"/>
    <x v="1"/>
  </r>
  <r>
    <n v="3.0446765"/>
    <n v="2.5000000000000002E-6"/>
    <n v="25.639134056050228"/>
    <x v="1"/>
  </r>
  <r>
    <n v="3.0558136"/>
    <n v="2.2000000000000001E-6"/>
    <n v="25.732919257826392"/>
    <x v="1"/>
  </r>
  <r>
    <n v="3.0669528000000001"/>
    <n v="2.0999999999999998E-6"/>
    <n v="25.826722143642719"/>
    <x v="1"/>
  </r>
  <r>
    <n v="3.0780943000000001"/>
    <n v="3.4999999999999999E-6"/>
    <n v="25.920544397693511"/>
    <x v="1"/>
  </r>
  <r>
    <n v="3.0892379000000001"/>
    <n v="2.7999999999999999E-6"/>
    <n v="26.014384335784474"/>
    <x v="1"/>
  </r>
  <r>
    <n v="3.1003837999999999"/>
    <n v="2.3E-6"/>
    <n v="26.108243642109898"/>
    <x v="1"/>
  </r>
  <r>
    <n v="3.1115319000000001"/>
    <n v="3.3000000000000002E-6"/>
    <n v="26.202121474572646"/>
    <x v="1"/>
  </r>
  <r>
    <n v="3.1226821"/>
    <n v="2.7E-6"/>
    <n v="26.296016991075554"/>
    <x v="1"/>
  </r>
  <r>
    <n v="3.1338344999999999"/>
    <n v="1.5999999999999999E-6"/>
    <n v="26.389931033715779"/>
    <x v="1"/>
  </r>
  <r>
    <n v="3.1449889999999998"/>
    <n v="1.5E-6"/>
    <n v="26.483862760396171"/>
    <x v="1"/>
  </r>
  <r>
    <n v="3.1561457000000002"/>
    <n v="9.9999999999999995E-7"/>
    <n v="26.577813013213881"/>
    <x v="1"/>
  </r>
  <r>
    <n v="3.1673045000000002"/>
    <n v="8.9999999999999996E-7"/>
    <n v="26.671780950071756"/>
    <x v="1"/>
  </r>
  <r>
    <n v="3.1784655000000002"/>
    <n v="8.9999999999999996E-7"/>
    <n v="26.765767413066946"/>
    <x v="1"/>
  </r>
  <r>
    <n v="3.1896285999999998"/>
    <n v="9.9999999999999995E-7"/>
    <n v="26.859771560102299"/>
    <x v="1"/>
  </r>
  <r>
    <n v="3.2007938"/>
    <n v="1.1000000000000001E-6"/>
    <n v="26.953793391177825"/>
    <x v="1"/>
  </r>
  <r>
    <n v="3.2119610999999999"/>
    <n v="1.3999999999999999E-6"/>
    <n v="27.047832906293511"/>
    <x v="1"/>
  </r>
  <r>
    <n v="3.2231304999999999"/>
    <n v="1.7E-6"/>
    <n v="27.141890105449363"/>
    <x v="1"/>
  </r>
  <r>
    <n v="3.2343019000000002"/>
    <n v="2.3999999999999999E-6"/>
    <n v="27.235964146548234"/>
    <x v="1"/>
  </r>
  <r>
    <n v="3.2454755"/>
    <n v="1.3E-6"/>
    <n v="27.330056713784419"/>
    <x v="1"/>
  </r>
  <r>
    <n v="3.2566511"/>
    <n v="1.5E-6"/>
    <n v="27.424166122963619"/>
    <x v="1"/>
  </r>
  <r>
    <n v="3.2678288000000002"/>
    <n v="1.1999999999999999E-6"/>
    <n v="27.518293216182986"/>
    <x v="1"/>
  </r>
  <r>
    <n v="3.2790085000000002"/>
    <n v="8.9999999999999996E-7"/>
    <n v="27.612437151345368"/>
    <x v="1"/>
  </r>
  <r>
    <n v="3.2901902000000001"/>
    <n v="5.9999999999999997E-7"/>
    <n v="27.706597928450762"/>
    <x v="1"/>
  </r>
  <r>
    <n v="3.301374"/>
    <n v="8.9999999999999996E-7"/>
    <n v="27.800776389596322"/>
    <x v="1"/>
  </r>
  <r>
    <n v="3.3125597999999998"/>
    <n v="6.9999999999999997E-7"/>
    <n v="27.894971692684898"/>
    <x v="1"/>
  </r>
  <r>
    <n v="3.3237477000000002"/>
    <n v="6.9999999999999997E-7"/>
    <n v="27.989184679813643"/>
    <x v="1"/>
  </r>
  <r>
    <n v="3.3349375000000001"/>
    <n v="5.9999999999999997E-7"/>
    <n v="28.08341366678825"/>
    <x v="1"/>
  </r>
  <r>
    <n v="3.3461294000000001"/>
    <n v="4.9999999999999998E-7"/>
    <n v="28.177660337803022"/>
    <x v="1"/>
  </r>
  <r>
    <n v="3.3573232000000002"/>
    <n v="2.9999999999999999E-7"/>
    <n v="28.271923008663659"/>
    <x v="1"/>
  </r>
  <r>
    <n v="3.368519"/>
    <n v="2.9999999999999999E-7"/>
    <n v="28.366202521467311"/>
    <x v="1"/>
  </r>
  <r>
    <n v="3.3797168000000002"/>
    <n v="2.9999999999999999E-7"/>
    <n v="28.460498876213979"/>
    <x v="1"/>
  </r>
  <r>
    <n v="3.3909166000000002"/>
    <n v="1.9999999999999999E-7"/>
    <n v="28.554812072903658"/>
    <x v="1"/>
  </r>
  <r>
    <n v="3.4021183000000002"/>
    <n v="1.9999999999999999E-7"/>
    <n v="28.649141269439205"/>
    <x v="1"/>
  </r>
  <r>
    <n v="3.413322"/>
    <n v="1.9999999999999999E-7"/>
    <n v="28.743487307917764"/>
    <x v="1"/>
  </r>
  <r>
    <n v="3.4245275999999998"/>
    <n v="1.9999999999999999E-7"/>
    <n v="28.837849346242187"/>
    <x v="1"/>
  </r>
  <r>
    <n v="3.4357351999999999"/>
    <n v="1.9999999999999999E-7"/>
    <n v="28.932228226509629"/>
    <x v="1"/>
  </r>
  <r>
    <n v="3.4469447"/>
    <n v="1.9999999999999999E-7"/>
    <n v="29.026623106622935"/>
    <x v="1"/>
  </r>
  <r>
    <n v="3.4581561000000001"/>
    <n v="1.9999999999999999E-7"/>
    <n v="29.121033986582102"/>
    <x v="1"/>
  </r>
  <r>
    <n v="3.4693694000000002"/>
    <n v="1.9999999999999999E-7"/>
    <n v="29.215460866387136"/>
    <x v="1"/>
  </r>
  <r>
    <n v="3.4805845999999998"/>
    <n v="2.9999999999999999E-7"/>
    <n v="29.309903746038032"/>
    <x v="1"/>
  </r>
  <r>
    <n v="3.4918018000000002"/>
    <n v="2.9999999999999999E-7"/>
    <n v="29.404363467631946"/>
    <x v="1"/>
  </r>
  <r>
    <n v="3.5030207999999998"/>
    <n v="2.9999999999999999E-7"/>
    <n v="29.498838346974569"/>
    <x v="1"/>
  </r>
  <r>
    <n v="3.5142416999999999"/>
    <n v="2.9999999999999999E-7"/>
    <n v="29.59332922616306"/>
    <x v="1"/>
  </r>
  <r>
    <n v="3.5254645"/>
    <n v="2.9999999999999999E-7"/>
    <n v="29.687836105197412"/>
    <x v="1"/>
  </r>
  <r>
    <n v="3.5366892000000001"/>
    <n v="2.9999999999999999E-7"/>
    <n v="29.782358984077632"/>
    <x v="1"/>
  </r>
  <r>
    <n v="3.5479156999999999"/>
    <n v="2.9999999999999999E-7"/>
    <n v="29.876897020706561"/>
    <x v="1"/>
  </r>
  <r>
    <n v="3.5591441000000001"/>
    <n v="3.9999999999999998E-7"/>
    <n v="29.971451057181362"/>
    <x v="1"/>
  </r>
  <r>
    <n v="3.5703743999999999"/>
    <n v="3.9999999999999998E-7"/>
    <n v="30.06602109350202"/>
    <x v="1"/>
  </r>
  <r>
    <n v="3.5816064999999999"/>
    <n v="3.9999999999999998E-7"/>
    <n v="30.160606287571394"/>
    <x v="1"/>
  </r>
  <r>
    <n v="3.5928404"/>
    <n v="4.9999999999999998E-7"/>
    <n v="30.255206639389481"/>
    <x v="1"/>
  </r>
  <r>
    <n v="3.6040760999999999"/>
    <n v="3.9999999999999998E-7"/>
    <n v="30.349822148956282"/>
    <x v="1"/>
  </r>
  <r>
    <n v="3.6153137000000002"/>
    <n v="4.9999999999999998E-7"/>
    <n v="30.44445365836895"/>
    <x v="1"/>
  </r>
  <r>
    <n v="3.6265531000000002"/>
    <n v="5.9999999999999997E-7"/>
    <n v="30.539100325530327"/>
    <x v="1"/>
  </r>
  <r>
    <n v="3.6377942999999999"/>
    <n v="5.9999999999999997E-7"/>
    <n v="30.633762150440418"/>
    <x v="1"/>
  </r>
  <r>
    <n v="3.6490374000000001"/>
    <n v="5.9999999999999997E-7"/>
    <n v="30.728439975196373"/>
    <x v="1"/>
  </r>
  <r>
    <n v="3.6602822000000002"/>
    <n v="8.9999999999999996E-7"/>
    <n v="30.823132115603894"/>
    <x v="1"/>
  </r>
  <r>
    <n v="3.6715287999999999"/>
    <n v="8.9999999999999996E-7"/>
    <n v="30.917839413760124"/>
    <x v="1"/>
  </r>
  <r>
    <n v="3.6827771999999999"/>
    <n v="9.9999999999999995E-7"/>
    <n v="31.01256186966507"/>
    <x v="1"/>
  </r>
  <r>
    <n v="3.6940273000000001"/>
    <n v="5.9999999999999997E-7"/>
    <n v="31.107298641221583"/>
    <x v="1"/>
  </r>
  <r>
    <n v="3.7052792999999999"/>
    <n v="3.9999999999999998E-7"/>
    <n v="31.202051412623952"/>
    <x v="1"/>
  </r>
  <r>
    <n v="3.7165330000000001"/>
    <n v="2.9999999999999999E-7"/>
    <n v="31.29681849967789"/>
    <x v="1"/>
  </r>
  <r>
    <n v="3.7277884999999999"/>
    <n v="2.9999999999999999E-7"/>
    <n v="31.391600744480538"/>
    <x v="1"/>
  </r>
  <r>
    <n v="3.7390457000000001"/>
    <n v="2.9999999999999999E-7"/>
    <n v="31.486397304934751"/>
    <x v="1"/>
  </r>
  <r>
    <n v="3.7503046000000002"/>
    <n v="2.9999999999999999E-7"/>
    <n v="31.581208181040527"/>
    <x v="1"/>
  </r>
  <r>
    <n v="3.7615653999999998"/>
    <n v="2.9999999999999999E-7"/>
    <n v="31.676035056992163"/>
    <x v="1"/>
  </r>
  <r>
    <n v="3.7728278"/>
    <n v="2.9999999999999999E-7"/>
    <n v="31.770875406498217"/>
    <x v="1"/>
  </r>
  <r>
    <n v="3.7840919999999998"/>
    <n v="2.9999999999999999E-7"/>
    <n v="31.865730913752977"/>
    <x v="1"/>
  </r>
  <r>
    <n v="3.7953579"/>
    <n v="3.9999999999999998E-7"/>
    <n v="31.960600736659305"/>
    <x v="1"/>
  </r>
  <r>
    <n v="3.8066255"/>
    <n v="4.9999999999999998E-7"/>
    <n v="32.055484875217196"/>
    <x v="1"/>
  </r>
  <r>
    <n v="3.8178947999999999"/>
    <n v="3.9999999999999998E-7"/>
    <n v="32.150383329426646"/>
    <x v="1"/>
  </r>
  <r>
    <n v="3.8291659"/>
    <n v="4.9999999999999998E-7"/>
    <n v="32.245296941384815"/>
    <x v="1"/>
  </r>
  <r>
    <n v="3.8404386000000001"/>
    <n v="1.9999999999999999E-7"/>
    <n v="32.340224026897396"/>
    <x v="1"/>
  </r>
  <r>
    <n v="3.8517130000000002"/>
    <n v="9.9999999999999995E-8"/>
    <n v="32.435165428061538"/>
    <x v="1"/>
  </r>
  <r>
    <n v="3.8629891999999999"/>
    <n v="9.9999999999999995E-8"/>
    <n v="32.530121986974386"/>
    <x v="1"/>
  </r>
  <r>
    <n v="3.8742670000000001"/>
    <n v="9.9999999999999995E-8"/>
    <n v="32.625092019441659"/>
    <x v="1"/>
  </r>
  <r>
    <n v="3.8855464"/>
    <n v="1.9999999999999999E-7"/>
    <n v="32.720075525463336"/>
    <x v="1"/>
  </r>
  <r>
    <n v="3.8968275999999999"/>
    <n v="1.9999999999999999E-7"/>
    <n v="32.815074189233727"/>
    <x v="1"/>
  </r>
  <r>
    <n v="3.9081104"/>
    <n v="9.9999999999999995E-8"/>
    <n v="32.910086326558528"/>
    <x v="1"/>
  </r>
  <r>
    <n v="3.9193948999999999"/>
    <n v="0"/>
    <n v="33.005112779534898"/>
    <x v="1"/>
  </r>
  <r>
    <n v="3.9306809999999999"/>
    <n v="0"/>
    <n v="33.100152706065678"/>
    <x v="1"/>
  </r>
  <r>
    <n v="3.9419688000000002"/>
    <n v="0"/>
    <n v="33.195206948248021"/>
    <x v="1"/>
  </r>
  <r>
    <n v="3.9532582999999999"/>
    <n v="0"/>
    <n v="33.290275506081919"/>
    <x v="1"/>
  </r>
  <r>
    <n v="3.9645492999999998"/>
    <n v="0"/>
    <n v="33.385356695373083"/>
    <x v="1"/>
  </r>
  <r>
    <n v="3.9758420000000001"/>
    <n v="0"/>
    <n v="33.480452200315817"/>
    <x v="1"/>
  </r>
  <r>
    <n v="3.9871363999999998"/>
    <n v="0"/>
    <n v="33.575562020910105"/>
    <x v="1"/>
  </r>
  <r>
    <n v="3.9984323000000002"/>
    <n v="0"/>
    <n v="33.670684472961661"/>
    <x v="1"/>
  </r>
  <r>
    <n v="4.0097299"/>
    <n v="0"/>
    <n v="33.765821240664771"/>
    <x v="1"/>
  </r>
  <r>
    <n v="4.0210290999999998"/>
    <n v="0"/>
    <n v="33.860971481922299"/>
    <x v="1"/>
  </r>
  <r>
    <n v="4.0323298999999997"/>
    <n v="0"/>
    <n v="33.956135196734238"/>
    <x v="1"/>
  </r>
  <r>
    <n v="4.0436322999999996"/>
    <n v="0"/>
    <n v="34.051312385100587"/>
    <x v="1"/>
  </r>
  <r>
    <n v="4.0549362000000002"/>
    <n v="0"/>
    <n v="34.146502204924204"/>
    <x v="1"/>
  </r>
  <r>
    <n v="4.0662418000000002"/>
    <n v="0"/>
    <n v="34.241706340399382"/>
    <x v="1"/>
  </r>
  <r>
    <n v="4.0775490000000003"/>
    <n v="0"/>
    <n v="34.336923949428964"/>
    <x v="1"/>
  </r>
  <r>
    <n v="4.0888578000000004"/>
    <n v="0"/>
    <n v="34.432155032012965"/>
    <x v="1"/>
  </r>
  <r>
    <n v="4.1001681000000003"/>
    <n v="0"/>
    <n v="34.527398746054224"/>
    <x v="1"/>
  </r>
  <r>
    <n v="4.1114800000000002"/>
    <n v="0"/>
    <n v="34.622655933649895"/>
    <x v="1"/>
  </r>
  <r>
    <n v="4.1227935000000002"/>
    <n v="0"/>
    <n v="34.717926594799984"/>
    <x v="1"/>
  </r>
  <r>
    <n v="4.1341085"/>
    <n v="0"/>
    <n v="34.813209887407325"/>
    <x v="1"/>
  </r>
  <r>
    <n v="4.1454250999999998"/>
    <n v="0"/>
    <n v="34.908506653569084"/>
    <x v="1"/>
  </r>
  <r>
    <n v="4.1567432000000002"/>
    <n v="0"/>
    <n v="35.003816051188103"/>
    <x v="1"/>
  </r>
  <r>
    <n v="4.1680628999999998"/>
    <n v="0"/>
    <n v="35.099138922361533"/>
    <x v="1"/>
  </r>
  <r>
    <n v="4.1793842000000003"/>
    <n v="0"/>
    <n v="35.194475267089381"/>
    <x v="1"/>
  </r>
  <r>
    <n v="4.1907069000000003"/>
    <n v="0"/>
    <n v="35.28982340117733"/>
    <x v="1"/>
  </r>
  <r>
    <n v="4.2020312999999998"/>
    <n v="0"/>
    <n v="35.385185850916841"/>
    <x v="1"/>
  </r>
  <r>
    <n v="4.2133570999999996"/>
    <n v="0"/>
    <n v="35.480560090016468"/>
    <x v="1"/>
  </r>
  <r>
    <n v="4.2246845000000004"/>
    <n v="9.9999999999999995E-8"/>
    <n v="35.575947802670512"/>
    <x v="1"/>
  </r>
  <r>
    <n v="4.2360132999999998"/>
    <n v="9.9999999999999995E-8"/>
    <n v="35.671347304684659"/>
    <x v="1"/>
  </r>
  <r>
    <n v="4.2473437000000001"/>
    <n v="0"/>
    <n v="35.766760280253216"/>
    <x v="1"/>
  </r>
  <r>
    <n v="4.2586756000000001"/>
    <n v="0"/>
    <n v="35.86218588727904"/>
    <x v="1"/>
  </r>
  <r>
    <n v="4.2700091000000002"/>
    <n v="9.9999999999999995E-8"/>
    <n v="35.957624967859275"/>
    <x v="1"/>
  </r>
  <r>
    <n v="4.2813439999999998"/>
    <n v="9.9999999999999995E-8"/>
    <n v="36.053075837799618"/>
    <x v="1"/>
  </r>
  <r>
    <n v="4.2926804000000001"/>
    <n v="9.9999999999999995E-8"/>
    <n v="36.148539339197228"/>
    <x v="1"/>
  </r>
  <r>
    <n v="4.3040183000000001"/>
    <n v="0"/>
    <n v="36.244015472052091"/>
    <x v="1"/>
  </r>
  <r>
    <n v="4.3153576999999999"/>
    <n v="0"/>
    <n v="36.33950423636422"/>
    <x v="1"/>
  </r>
  <r>
    <n v="4.3266986000000003"/>
    <n v="0"/>
    <n v="36.43500563213361"/>
    <x v="1"/>
  </r>
  <r>
    <n v="4.3380409000000002"/>
    <n v="0"/>
    <n v="36.530518817263115"/>
    <x v="1"/>
  </r>
  <r>
    <n v="4.3493848000000002"/>
    <n v="0"/>
    <n v="36.626045475947024"/>
    <x v="1"/>
  </r>
  <r>
    <n v="4.3607300999999996"/>
    <n v="0"/>
    <n v="36.721583923991041"/>
    <x v="1"/>
  </r>
  <r>
    <n v="4.3720768999999997"/>
    <n v="9.9999999999999995E-8"/>
    <n v="36.817135003492325"/>
    <x v="1"/>
  </r>
  <r>
    <n v="4.3834251000000002"/>
    <n v="9.9999999999999995E-8"/>
    <n v="36.912697872353725"/>
    <x v="1"/>
  </r>
  <r>
    <n v="4.3947748000000004"/>
    <n v="9.9999999999999995E-8"/>
    <n v="37.008273372672384"/>
    <x v="1"/>
  </r>
  <r>
    <n v="4.4061260000000004"/>
    <n v="0"/>
    <n v="37.103861504448297"/>
    <x v="1"/>
  </r>
  <r>
    <n v="4.4174785999999999"/>
    <n v="9.9999999999999995E-8"/>
    <n v="37.199461425584325"/>
    <x v="1"/>
  </r>
  <r>
    <n v="4.4288325999999998"/>
    <n v="0"/>
    <n v="37.295073136080461"/>
    <x v="1"/>
  </r>
  <r>
    <n v="4.4401881000000003"/>
    <n v="0"/>
    <n v="37.390697478033864"/>
    <x v="1"/>
  </r>
  <r>
    <n v="4.4515450000000003"/>
    <n v="0"/>
    <n v="37.486333609347369"/>
    <x v="1"/>
  </r>
  <r>
    <n v="4.4629034000000001"/>
    <n v="0"/>
    <n v="37.581982372118141"/>
    <x v="1"/>
  </r>
  <r>
    <n v="4.4742632000000002"/>
    <n v="0"/>
    <n v="37.677642924249021"/>
    <x v="1"/>
  </r>
  <r>
    <n v="4.4856243999999998"/>
    <n v="0"/>
    <n v="37.77331526574001"/>
    <x v="1"/>
  </r>
  <r>
    <n v="4.4969869999999998"/>
    <n v="0"/>
    <n v="37.868999396591114"/>
    <x v="1"/>
  </r>
  <r>
    <n v="4.5083510999999996"/>
    <n v="0"/>
    <n v="37.964696158899478"/>
    <x v="1"/>
  </r>
  <r>
    <n v="4.5197165000000004"/>
    <n v="0"/>
    <n v="38.060403868470807"/>
    <x v="1"/>
  </r>
  <r>
    <n v="4.5310834"/>
    <n v="0"/>
    <n v="38.156124209499389"/>
    <x v="1"/>
  </r>
  <r>
    <n v="4.5424517"/>
    <n v="0"/>
    <n v="38.251856339888086"/>
    <x v="1"/>
  </r>
  <r>
    <n v="4.5538214000000004"/>
    <n v="0"/>
    <n v="38.347600259636891"/>
    <x v="1"/>
  </r>
  <r>
    <n v="4.5651925000000002"/>
    <n v="0"/>
    <n v="38.443355968745806"/>
    <x v="1"/>
  </r>
  <r>
    <n v="4.5765649000000002"/>
    <n v="0"/>
    <n v="38.539122625117685"/>
    <x v="1"/>
  </r>
  <r>
    <n v="4.5879387999999999"/>
    <n v="0"/>
    <n v="38.634901912946816"/>
    <x v="1"/>
  </r>
  <r>
    <n v="4.5993141"/>
    <n v="0"/>
    <n v="38.730692990136063"/>
    <x v="1"/>
  </r>
  <r>
    <n v="4.6106907000000001"/>
    <n v="0"/>
    <n v="38.826495014588275"/>
    <x v="1"/>
  </r>
  <r>
    <n v="4.6220686999999998"/>
    <n v="0"/>
    <n v="38.922308828400588"/>
    <x v="1"/>
  </r>
  <r>
    <n v="4.6334480999999998"/>
    <n v="0"/>
    <n v="39.018134431573017"/>
    <x v="1"/>
  </r>
  <r>
    <n v="4.6448289000000003"/>
    <n v="0"/>
    <n v="39.113971824105562"/>
    <x v="1"/>
  </r>
  <r>
    <n v="4.6562109999999999"/>
    <n v="0"/>
    <n v="39.209820163901057"/>
    <x v="1"/>
  </r>
  <r>
    <n v="4.6675944999999999"/>
    <n v="0"/>
    <n v="39.305680293056668"/>
    <x v="1"/>
  </r>
  <r>
    <n v="4.6789793"/>
    <n v="0"/>
    <n v="39.401551369475236"/>
    <x v="1"/>
  </r>
  <r>
    <n v="4.6903655000000004"/>
    <n v="0"/>
    <n v="39.49743423525392"/>
    <x v="1"/>
  </r>
  <r>
    <n v="4.7017531000000004"/>
    <n v="0"/>
    <n v="39.593328890392705"/>
    <x v="1"/>
  </r>
  <r>
    <n v="4.7131420000000004"/>
    <n v="0"/>
    <n v="39.689234492794455"/>
    <x v="1"/>
  </r>
  <r>
    <n v="4.7245322999999999"/>
    <n v="0"/>
    <n v="39.785151884556313"/>
    <x v="1"/>
  </r>
  <r>
    <n v="4.7359239000000004"/>
    <n v="0"/>
    <n v="39.881080223581137"/>
    <x v="1"/>
  </r>
  <r>
    <n v="4.7473168000000001"/>
    <n v="0"/>
    <n v="39.97701950986891"/>
    <x v="1"/>
  </r>
  <r>
    <n v="4.7587111000000002"/>
    <n v="0"/>
    <n v="40.072970585516806"/>
    <x v="1"/>
  </r>
  <r>
    <n v="4.7701067000000004"/>
    <n v="0"/>
    <n v="40.168932608427653"/>
    <x v="1"/>
  </r>
  <r>
    <n v="4.7815035999999997"/>
    <n v="0"/>
    <n v="40.264905578601457"/>
    <x v="1"/>
  </r>
  <r>
    <n v="4.7929019000000004"/>
    <n v="0"/>
    <n v="40.360890338135384"/>
    <x v="1"/>
  </r>
  <r>
    <n v="4.8043015000000002"/>
    <n v="0"/>
    <n v="40.456886044932261"/>
    <x v="1"/>
  </r>
  <r>
    <n v="4.8157024000000002"/>
    <n v="0"/>
    <n v="40.552892698992103"/>
    <x v="1"/>
  </r>
  <r>
    <n v="4.8271046000000002"/>
    <n v="0"/>
    <n v="40.648910300314903"/>
    <x v="1"/>
  </r>
  <r>
    <n v="4.8385081000000003"/>
    <n v="0"/>
    <n v="40.744938848900659"/>
    <x v="1"/>
  </r>
  <r>
    <n v="4.8499128999999996"/>
    <n v="0"/>
    <n v="40.840978344749374"/>
    <x v="1"/>
  </r>
  <r>
    <n v="4.8613191000000002"/>
    <n v="0"/>
    <n v="40.937029629958211"/>
    <x v="1"/>
  </r>
  <r>
    <n v="4.8727264999999997"/>
    <n v="0"/>
    <n v="41.03309102033284"/>
    <x v="1"/>
  </r>
  <r>
    <n v="4.8841352000000002"/>
    <n v="0"/>
    <n v="41.129163357970448"/>
    <x v="1"/>
  </r>
  <r>
    <n v="4.8955453000000002"/>
    <n v="0"/>
    <n v="41.225247484968158"/>
    <x v="1"/>
  </r>
  <r>
    <n v="4.9069566"/>
    <n v="0"/>
    <n v="41.321341717131666"/>
    <x v="1"/>
  </r>
  <r>
    <n v="4.9183691999999999"/>
    <n v="0"/>
    <n v="41.417446896558147"/>
    <x v="1"/>
  </r>
  <r>
    <n v="4.9297830999999999"/>
    <n v="0"/>
    <n v="41.513563023247585"/>
    <x v="1"/>
  </r>
  <r>
    <n v="4.9411981999999997"/>
    <n v="0"/>
    <n v="41.609689255102829"/>
    <x v="1"/>
  </r>
  <r>
    <n v="4.9526146999999998"/>
    <n v="0"/>
    <n v="41.705827276318182"/>
    <x v="1"/>
  </r>
  <r>
    <n v="4.9640323999999998"/>
    <n v="0"/>
    <n v="41.801975402699348"/>
    <x v="1"/>
  </r>
  <r>
    <n v="4.9754513999999999"/>
    <n v="0"/>
    <n v="41.898134476343479"/>
    <x v="1"/>
  </r>
  <r>
    <n v="4.9868717"/>
    <n v="0"/>
    <n v="41.99430449725056"/>
    <x v="1"/>
  </r>
  <r>
    <n v="4.9982932"/>
    <n v="0"/>
    <n v="42.090484623323455"/>
    <x v="1"/>
  </r>
  <r>
    <n v="5.0097160000000001"/>
    <n v="0"/>
    <n v="42.186675696659307"/>
    <x v="1"/>
  </r>
  <r>
    <n v="5.0211399999999999"/>
    <n v="0"/>
    <n v="42.282876875160973"/>
    <x v="1"/>
  </r>
  <r>
    <n v="5.0325652999999999"/>
    <n v="0"/>
    <n v="42.379089000925596"/>
    <x v="1"/>
  </r>
  <r>
    <n v="5.0439919"/>
    <n v="0"/>
    <n v="42.475312073953177"/>
    <x v="1"/>
  </r>
  <r>
    <n v="5.0554196999999998"/>
    <n v="0"/>
    <n v="42.571545252146571"/>
    <x v="1"/>
  </r>
  <r>
    <n v="5.0668487999999998"/>
    <n v="0"/>
    <n v="42.667789377602915"/>
    <x v="1"/>
  </r>
  <r>
    <n v="5.0782790000000002"/>
    <n v="0"/>
    <n v="42.764042766127929"/>
    <x v="1"/>
  </r>
  <r>
    <n v="5.0897106000000001"/>
    <n v="0"/>
    <n v="42.860307944013051"/>
    <x v="1"/>
  </r>
  <r>
    <n v="5.1011433999999998"/>
    <n v="0"/>
    <n v="42.956583227063973"/>
    <x v="1"/>
  </r>
  <r>
    <n v="5.1125774000000002"/>
    <n v="0"/>
    <n v="43.052868615280715"/>
    <x v="1"/>
  </r>
  <r>
    <n v="5.1240126000000004"/>
    <n v="0"/>
    <n v="43.149164108663264"/>
    <x v="1"/>
  </r>
  <r>
    <n v="5.1354490999999998"/>
    <n v="0"/>
    <n v="43.24547054930877"/>
    <x v="1"/>
  </r>
  <r>
    <n v="5.1468867999999999"/>
    <n v="0"/>
    <n v="43.341787095120083"/>
    <x v="1"/>
  </r>
  <r>
    <n v="5.1583256999999998"/>
    <n v="0"/>
    <n v="43.438113746097208"/>
    <x v="1"/>
  </r>
  <r>
    <n v="1.4585630999999999"/>
    <n v="2.2570000000000001E-4"/>
    <n v="12.282518306988671"/>
    <x v="0"/>
  </r>
  <r>
    <n v="1.4703544"/>
    <n v="7.9900000000000004E-5"/>
    <n v="12.381812508325039"/>
    <x v="0"/>
  </r>
  <r>
    <n v="1.482154"/>
    <n v="3.5609999999999998E-4"/>
    <n v="12.481176603724919"/>
    <x v="0"/>
  </r>
  <r>
    <n v="1.4939616"/>
    <n v="2.1660000000000001E-4"/>
    <n v="12.580608066896858"/>
    <x v="0"/>
  </r>
  <r>
    <n v="1.5057773000000001"/>
    <n v="4.32E-5"/>
    <n v="12.680107739938009"/>
    <x v="0"/>
  </r>
  <r>
    <n v="1.5176007"/>
    <n v="1.0670000000000001E-4"/>
    <n v="12.779672254459765"/>
    <x v="0"/>
  </r>
  <r>
    <n v="1.5294319999999999"/>
    <n v="1.561E-4"/>
    <n v="12.879303294656431"/>
    <x v="0"/>
  </r>
  <r>
    <n v="1.5412707999999999"/>
    <n v="1.76E-4"/>
    <n v="12.978997492139404"/>
    <x v="0"/>
  </r>
  <r>
    <n v="1.5531172"/>
    <n v="7.6299999999999998E-5"/>
    <n v="13.078755689005835"/>
    <x v="0"/>
  </r>
  <r>
    <n v="1.5649709999999999"/>
    <n v="2.7179999999999999E-4"/>
    <n v="13.17857620106142"/>
    <x v="0"/>
  </r>
  <r>
    <n v="1.5768321000000001"/>
    <n v="1.2420000000000001E-4"/>
    <n v="13.278458186209011"/>
    <x v="0"/>
  </r>
  <r>
    <n v="1.5887004"/>
    <n v="6.8899999999999994E-5"/>
    <n v="13.378400802351456"/>
    <x v="0"/>
  </r>
  <r>
    <n v="1.6005758000000001"/>
    <n v="1.022E-4"/>
    <n v="13.478403207391604"/>
    <x v="0"/>
  </r>
  <r>
    <n v="1.6124582000000001"/>
    <n v="8.7499999999999999E-5"/>
    <n v="13.578464559232303"/>
    <x v="0"/>
  </r>
  <r>
    <n v="1.6243475999999999"/>
    <n v="8.1100000000000006E-5"/>
    <n v="13.678584857873554"/>
    <x v="0"/>
  </r>
  <r>
    <n v="1.6362437999999999"/>
    <n v="1.9220000000000001E-4"/>
    <n v="13.778762419121058"/>
    <x v="0"/>
  </r>
  <r>
    <n v="1.6481467000000001"/>
    <n v="4.8000000000000001E-5"/>
    <n v="13.878996400877664"/>
    <x v="0"/>
  </r>
  <r>
    <n v="1.6600564"/>
    <n v="5.8E-5"/>
    <n v="13.979287645240518"/>
    <x v="0"/>
  </r>
  <r>
    <n v="1.6719725999999999"/>
    <n v="8.1699999999999994E-5"/>
    <n v="14.07963362591817"/>
    <x v="0"/>
  </r>
  <r>
    <n v="1.6838952"/>
    <n v="6.0000000000000002E-5"/>
    <n v="14.180033500813474"/>
    <x v="0"/>
  </r>
  <r>
    <n v="1.6958244"/>
    <n v="6.02E-5"/>
    <n v="14.280488954120724"/>
    <x v="0"/>
  </r>
  <r>
    <n v="1.7077598"/>
    <n v="8.5799999999999998E-5"/>
    <n v="14.380996617451322"/>
    <x v="0"/>
  </r>
  <r>
    <n v="1.7197016000000001"/>
    <n v="3.4999999999999997E-5"/>
    <n v="14.481558174999567"/>
    <x v="0"/>
  </r>
  <r>
    <n v="1.7316495000000001"/>
    <n v="3.4100000000000002E-5"/>
    <n v="14.582171100474008"/>
    <x v="0"/>
  </r>
  <r>
    <n v="1.7436035000000001"/>
    <n v="3.6100000000000003E-5"/>
    <n v="14.682835393874646"/>
    <x v="0"/>
  </r>
  <r>
    <n v="1.7555635999999999"/>
    <n v="3.26E-5"/>
    <n v="14.783551055201476"/>
    <x v="0"/>
  </r>
  <r>
    <n v="1.7675297000000001"/>
    <n v="4.32E-5"/>
    <n v="14.884317242357357"/>
    <x v="0"/>
  </r>
  <r>
    <n v="1.7795018"/>
    <n v="3.3099999999999998E-5"/>
    <n v="14.985133955342278"/>
    <x v="0"/>
  </r>
  <r>
    <n v="1.7914795999999999"/>
    <n v="3.2299999999999999E-5"/>
    <n v="15.085998667864793"/>
    <x v="0"/>
  </r>
  <r>
    <n v="1.8034633"/>
    <n v="2.2900000000000001E-5"/>
    <n v="15.186913064119203"/>
    <x v="0"/>
  </r>
  <r>
    <n v="1.8154527"/>
    <n v="2.5999999999999998E-5"/>
    <n v="15.287875459911206"/>
    <x v="0"/>
  </r>
  <r>
    <n v="1.8274477"/>
    <n v="1.7900000000000001E-5"/>
    <n v="15.38888501314365"/>
    <x v="0"/>
  </r>
  <r>
    <n v="1.8394484"/>
    <n v="4.6E-5"/>
    <n v="15.489942565913687"/>
    <x v="0"/>
  </r>
  <r>
    <n v="1.8514546000000001"/>
    <n v="2.2099999999999998E-5"/>
    <n v="15.591046434027016"/>
    <x v="0"/>
  </r>
  <r>
    <n v="1.8634663"/>
    <n v="2.12E-5"/>
    <n v="15.692196617483635"/>
    <x v="0"/>
  </r>
  <r>
    <n v="1.8754835000000001"/>
    <n v="2.19E-5"/>
    <n v="15.793393116283546"/>
    <x v="0"/>
  </r>
  <r>
    <n v="1.8875059999999999"/>
    <n v="1.73E-5"/>
    <n v="15.894634246232446"/>
    <x v="0"/>
  </r>
  <r>
    <n v="1.8995339"/>
    <n v="1.19E-5"/>
    <n v="15.995920849427488"/>
    <x v="0"/>
  </r>
  <r>
    <n v="1.911567"/>
    <n v="1.4E-5"/>
    <n v="16.097251241674368"/>
    <x v="0"/>
  </r>
  <r>
    <n v="1.9236054"/>
    <n v="8.8000000000000004E-6"/>
    <n v="16.198626265070239"/>
    <x v="0"/>
  </r>
  <r>
    <n v="1.9356488999999999"/>
    <n v="7.9999999999999996E-6"/>
    <n v="16.300044235420796"/>
    <x v="0"/>
  </r>
  <r>
    <n v="1.9476975000000001"/>
    <n v="5.6999999999999996E-6"/>
    <n v="16.401505152726042"/>
    <x v="0"/>
  </r>
  <r>
    <n v="1.9597513"/>
    <n v="4.6E-6"/>
    <n v="16.503009859083129"/>
    <x v="0"/>
  </r>
  <r>
    <n v="1.9718100000000001"/>
    <n v="4.1999999999999996E-6"/>
    <n v="16.604555828200599"/>
    <x v="0"/>
  </r>
  <r>
    <n v="1.9838738"/>
    <n v="3.9999999999999998E-6"/>
    <n v="16.706144744272759"/>
    <x v="0"/>
  </r>
  <r>
    <n v="1.9959423999999999"/>
    <n v="4.5000000000000001E-6"/>
    <n v="16.807774081008155"/>
    <x v="0"/>
  </r>
  <r>
    <n v="2.008016"/>
    <n v="4.4000000000000002E-6"/>
    <n v="16.909445522601089"/>
    <x v="0"/>
  </r>
  <r>
    <n v="2.0200944000000001"/>
    <n v="4.3000000000000003E-6"/>
    <n v="17.01115738485726"/>
    <x v="0"/>
  </r>
  <r>
    <n v="2.0321775999999998"/>
    <n v="3.8999999999999999E-6"/>
    <n v="17.112909667776663"/>
    <x v="0"/>
  </r>
  <r>
    <n v="2.0442656000000001"/>
    <n v="3.8999999999999999E-6"/>
    <n v="17.214702371359309"/>
    <x v="0"/>
  </r>
  <r>
    <n v="2.0563582999999999"/>
    <n v="4.6E-6"/>
    <n v="17.316534653508032"/>
    <x v="0"/>
  </r>
  <r>
    <n v="2.0684556999999999"/>
    <n v="3.8E-6"/>
    <n v="17.418406514222845"/>
    <x v="0"/>
  </r>
  <r>
    <n v="2.0805577"/>
    <n v="3.4999999999999999E-6"/>
    <n v="17.520317111406595"/>
    <x v="0"/>
  </r>
  <r>
    <n v="2.0926643"/>
    <n v="3.8E-6"/>
    <n v="17.622266445059275"/>
    <x v="0"/>
  </r>
  <r>
    <n v="2.1047753999999999"/>
    <n v="3.3000000000000002E-6"/>
    <n v="17.724253673083737"/>
    <x v="0"/>
  </r>
  <r>
    <n v="2.1168911000000001"/>
    <n v="3.8999999999999999E-6"/>
    <n v="17.826279637577141"/>
    <x v="0"/>
  </r>
  <r>
    <n v="2.1290113000000002"/>
    <n v="3.9999999999999998E-6"/>
    <n v="17.928343496442324"/>
    <x v="0"/>
  </r>
  <r>
    <n v="2.1411359000000001"/>
    <n v="4.4000000000000002E-6"/>
    <n v="18.030444407582138"/>
    <x v="0"/>
  </r>
  <r>
    <n v="2.1532648999999999"/>
    <n v="3.5999999999999998E-6"/>
    <n v="18.132582370996587"/>
    <x v="0"/>
  </r>
  <r>
    <n v="2.1653983000000001"/>
    <n v="3.1E-6"/>
    <n v="18.234757386685672"/>
    <x v="0"/>
  </r>
  <r>
    <n v="2.1775361000000002"/>
    <n v="3.8E-6"/>
    <n v="18.336969454649388"/>
    <x v="0"/>
  </r>
  <r>
    <n v="2.1896781000000001"/>
    <n v="3.1999999999999999E-6"/>
    <n v="18.439216890693434"/>
    <x v="0"/>
  </r>
  <r>
    <n v="2.2018244"/>
    <n v="3.7000000000000002E-6"/>
    <n v="18.54150053691496"/>
    <x v="0"/>
  </r>
  <r>
    <n v="2.2139749000000002"/>
    <n v="4.1999999999999996E-6"/>
    <n v="18.643819551216822"/>
    <x v="0"/>
  </r>
  <r>
    <n v="2.2261297"/>
    <n v="3.1999999999999999E-6"/>
    <n v="18.746174775696165"/>
    <x v="0"/>
  </r>
  <r>
    <n v="2.2382886000000002"/>
    <n v="3.7000000000000002E-6"/>
    <n v="18.84856452615869"/>
    <x v="0"/>
  </r>
  <r>
    <n v="2.2504515999999999"/>
    <n v="3.4000000000000001E-6"/>
    <n v="18.950988802604389"/>
    <x v="0"/>
  </r>
  <r>
    <n v="2.2626187999999998"/>
    <n v="2.9000000000000002E-6"/>
    <n v="19.053448447130425"/>
    <x v="1"/>
  </r>
  <r>
    <n v="2.2747899999999999"/>
    <n v="3.4000000000000001E-6"/>
    <n v="19.155941775542491"/>
    <x v="1"/>
  </r>
  <r>
    <n v="2.2869652999999999"/>
    <n v="3.4000000000000001E-6"/>
    <n v="19.258469629937739"/>
    <x v="1"/>
  </r>
  <r>
    <n v="2.2991446"/>
    <n v="3.4999999999999999E-6"/>
    <n v="19.361031168219014"/>
    <x v="1"/>
  </r>
  <r>
    <n v="2.3113279000000002"/>
    <n v="4.6999999999999999E-6"/>
    <n v="19.463626390386324"/>
    <x v="1"/>
  </r>
  <r>
    <n v="2.3235150999999998"/>
    <n v="2.3999999999999999E-6"/>
    <n v="19.566254454342506"/>
    <x v="1"/>
  </r>
  <r>
    <n v="2.3357063"/>
    <n v="3.8E-6"/>
    <n v="19.668916202184722"/>
    <x v="1"/>
  </r>
  <r>
    <n v="2.3479013000000002"/>
    <n v="2.7E-6"/>
    <n v="19.77160994971867"/>
    <x v="1"/>
  </r>
  <r>
    <n v="2.3601003"/>
    <n v="3.1E-6"/>
    <n v="19.874337381138641"/>
    <x v="1"/>
  </r>
  <r>
    <n v="2.3723030999999999"/>
    <n v="2.5000000000000002E-6"/>
    <n v="19.977096812250341"/>
    <x v="1"/>
  </r>
  <r>
    <n v="2.3845097000000002"/>
    <n v="2.7E-6"/>
    <n v="20.079888243053777"/>
    <x v="1"/>
  </r>
  <r>
    <n v="2.3967201"/>
    <n v="2.3999999999999999E-6"/>
    <n v="20.182711673548933"/>
    <x v="1"/>
  </r>
  <r>
    <n v="2.4089342"/>
    <n v="1.9999999999999999E-6"/>
    <n v="20.285566261638671"/>
    <x v="1"/>
  </r>
  <r>
    <n v="2.4211521"/>
    <n v="1.3E-6"/>
    <n v="20.388452849420137"/>
    <x v="1"/>
  </r>
  <r>
    <n v="2.4333737000000002"/>
    <n v="8.9999999999999996E-7"/>
    <n v="20.491370594796184"/>
    <x v="1"/>
  </r>
  <r>
    <n v="2.4455990000000001"/>
    <n v="7.9999999999999996E-7"/>
    <n v="20.594319497766804"/>
    <x v="1"/>
  </r>
  <r>
    <n v="2.4578280000000001"/>
    <n v="5.9999999999999997E-7"/>
    <n v="20.697299558332002"/>
    <x v="1"/>
  </r>
  <r>
    <n v="2.4700605000000002"/>
    <n v="3.9999999999999998E-7"/>
    <n v="20.800309092297478"/>
    <x v="1"/>
  </r>
  <r>
    <n v="2.4822967999999999"/>
    <n v="3.9999999999999998E-7"/>
    <n v="20.90335062595468"/>
    <x v="1"/>
  </r>
  <r>
    <n v="2.4945366"/>
    <n v="2.9999999999999999E-7"/>
    <n v="21.00642163301216"/>
    <x v="1"/>
  </r>
  <r>
    <n v="2.5067799000000002"/>
    <n v="2.9999999999999999E-7"/>
    <n v="21.109522113469918"/>
    <x v="1"/>
  </r>
  <r>
    <n v="2.5190267999999998"/>
    <n v="1.9999999999999999E-7"/>
    <n v="21.212652909425099"/>
    <x v="1"/>
  </r>
  <r>
    <n v="2.5312773000000002"/>
    <n v="1.9999999999999999E-7"/>
    <n v="21.31581402087771"/>
    <x v="1"/>
  </r>
  <r>
    <n v="2.5435311999999999"/>
    <n v="1.9999999999999999E-7"/>
    <n v="21.419003763633444"/>
    <x v="1"/>
  </r>
  <r>
    <n v="2.5557886000000001"/>
    <n v="1.9999999999999999E-7"/>
    <n v="21.522222979789458"/>
    <x v="1"/>
  </r>
  <r>
    <n v="2.5680494"/>
    <n v="1.9999999999999999E-7"/>
    <n v="21.625470827248595"/>
    <x v="1"/>
  </r>
  <r>
    <n v="2.5803137"/>
    <n v="1.9999999999999999E-7"/>
    <n v="21.728748148108011"/>
    <x v="1"/>
  </r>
  <r>
    <n v="2.5925813999999998"/>
    <n v="3.9999999999999998E-7"/>
    <n v="21.832054100270547"/>
    <x v="1"/>
  </r>
  <r>
    <n v="2.6048524999999998"/>
    <n v="3.9999999999999998E-7"/>
    <n v="21.93538868373621"/>
    <x v="1"/>
  </r>
  <r>
    <n v="2.617127"/>
    <n v="3.9999999999999998E-7"/>
    <n v="22.038751898505001"/>
    <x v="1"/>
  </r>
  <r>
    <n v="2.6294048000000001"/>
    <n v="2.9999999999999999E-7"/>
    <n v="22.142142902479769"/>
    <x v="1"/>
  </r>
  <r>
    <n v="2.6416859000000001"/>
    <n v="2.9999999999999999E-7"/>
    <n v="22.245561695660509"/>
    <x v="1"/>
  </r>
  <r>
    <n v="2.6539703000000001"/>
    <n v="2.9999999999999999E-7"/>
    <n v="22.349008278047222"/>
    <x v="1"/>
  </r>
  <r>
    <n v="2.6662580999999999"/>
    <n v="2.9999999999999999E-7"/>
    <n v="22.452483491737063"/>
    <x v="1"/>
  </r>
  <r>
    <n v="2.6785489999999998"/>
    <n v="2.9999999999999999E-7"/>
    <n v="22.555984810438574"/>
    <x v="1"/>
  </r>
  <r>
    <n v="2.6908433"/>
    <n v="2.9999999999999999E-7"/>
    <n v="22.659514760443216"/>
    <x v="1"/>
  </r>
  <r>
    <n v="2.7031407000000001"/>
    <n v="2.9999999999999999E-7"/>
    <n v="22.763070815459528"/>
    <x v="1"/>
  </r>
  <r>
    <n v="2.7154414"/>
    <n v="2.9999999999999999E-7"/>
    <n v="22.866654659681814"/>
    <x v="1"/>
  </r>
  <r>
    <n v="2.7277453"/>
    <n v="3.9999999999999998E-7"/>
    <n v="22.970265451012924"/>
    <x v="1"/>
  </r>
  <r>
    <n v="2.7400522999999999"/>
    <n v="4.9999999999999998E-7"/>
    <n v="23.073902347355705"/>
    <x v="1"/>
  </r>
  <r>
    <n v="2.7523624999999998"/>
    <n v="3.9999999999999998E-7"/>
    <n v="23.177566190807315"/>
    <x v="1"/>
  </r>
  <r>
    <n v="2.7646758999999999"/>
    <n v="2.9999999999999999E-7"/>
    <n v="23.281256981367747"/>
    <x v="1"/>
  </r>
  <r>
    <n v="2.7769922999999999"/>
    <n v="2.9999999999999999E-7"/>
    <n v="23.384973034842702"/>
    <x v="1"/>
  </r>
  <r>
    <n v="2.7893118000000001"/>
    <n v="2.9999999999999999E-7"/>
    <n v="23.48871519332933"/>
    <x v="1"/>
  </r>
  <r>
    <n v="2.8016345"/>
    <n v="2.9999999999999999E-7"/>
    <n v="23.592484298924781"/>
    <x v="1"/>
  </r>
  <r>
    <n v="2.8139601999999999"/>
    <n v="2.9999999999999999E-7"/>
    <n v="23.696278667434754"/>
    <x v="1"/>
  </r>
  <r>
    <n v="2.8262889000000002"/>
    <n v="2.9999999999999999E-7"/>
    <n v="23.800098298859254"/>
    <x v="1"/>
  </r>
  <r>
    <n v="2.8386206999999999"/>
    <n v="1.9999999999999999E-7"/>
    <n v="23.903944035295421"/>
    <x v="1"/>
  </r>
  <r>
    <n v="2.8509555"/>
    <n v="1.9999999999999999E-7"/>
    <n v="24.007815034646114"/>
    <x v="1"/>
  </r>
  <r>
    <n v="2.8632933"/>
    <n v="1.9999999999999999E-7"/>
    <n v="24.111711296911331"/>
    <x v="1"/>
  </r>
  <r>
    <n v="2.8756341000000001"/>
    <n v="1.9999999999999999E-7"/>
    <n v="24.215632822091067"/>
    <x v="1"/>
  </r>
  <r>
    <n v="2.8879777999999998"/>
    <n v="1.9999999999999999E-7"/>
    <n v="24.319578768088174"/>
    <x v="1"/>
  </r>
  <r>
    <n v="2.9003245"/>
    <n v="2.9999999999999999E-7"/>
    <n v="24.423549976999809"/>
    <x v="1"/>
  </r>
  <r>
    <n v="2.9126740999999998"/>
    <n v="2.9999999999999999E-7"/>
    <n v="24.527545606728808"/>
    <x v="1"/>
  </r>
  <r>
    <n v="2.9250265999999998"/>
    <n v="2.9999999999999999E-7"/>
    <n v="24.631565657275186"/>
    <x v="1"/>
  </r>
  <r>
    <n v="2.9373821000000002"/>
    <n v="2.9999999999999999E-7"/>
    <n v="24.735610970736087"/>
    <x v="1"/>
  </r>
  <r>
    <n v="2.9497404"/>
    <n v="2.9999999999999999E-7"/>
    <n v="24.839679862917201"/>
    <x v="1"/>
  </r>
  <r>
    <n v="2.9621016"/>
    <n v="3.9999999999999998E-7"/>
    <n v="24.943773175915691"/>
    <x v="1"/>
  </r>
  <r>
    <n v="2.9744657000000001"/>
    <n v="3.9999999999999998E-7"/>
    <n v="25.047890909731557"/>
    <x v="1"/>
  </r>
  <r>
    <n v="2.9868326000000001"/>
    <n v="2.9999999999999999E-7"/>
    <n v="25.152032222267639"/>
    <x v="1"/>
  </r>
  <r>
    <n v="2.9992022999999999"/>
    <n v="2.9999999999999999E-7"/>
    <n v="25.256197113523939"/>
    <x v="1"/>
  </r>
  <r>
    <n v="3.0115748999999998"/>
    <n v="2.9999999999999999E-7"/>
    <n v="25.360386425597614"/>
    <x v="1"/>
  </r>
  <r>
    <n v="3.0239503000000001"/>
    <n v="1.9999999999999999E-7"/>
    <n v="25.464599316391514"/>
    <x v="1"/>
  </r>
  <r>
    <n v="3.0363283999999999"/>
    <n v="1.9999999999999999E-7"/>
    <n v="25.568834943808479"/>
    <x v="1"/>
  </r>
  <r>
    <n v="3.0487093000000001"/>
    <n v="1.9999999999999999E-7"/>
    <n v="25.673094149945669"/>
    <x v="1"/>
  </r>
  <r>
    <n v="3.0610930000000001"/>
    <n v="1.9999999999999999E-7"/>
    <n v="25.77737693480308"/>
    <x v="1"/>
  </r>
  <r>
    <n v="3.0734794000000001"/>
    <n v="2.9999999999999999E-7"/>
    <n v="25.88168245628356"/>
    <x v="1"/>
  </r>
  <r>
    <n v="3.0858685000000001"/>
    <n v="2.9999999999999999E-7"/>
    <n v="25.98601071438711"/>
    <x v="1"/>
  </r>
  <r>
    <n v="3.0982604"/>
    <n v="2.9999999999999999E-7"/>
    <n v="26.090362551210877"/>
    <x v="1"/>
  </r>
  <r>
    <n v="3.1106549000000001"/>
    <n v="1.9999999999999999E-7"/>
    <n v="26.194736282560569"/>
    <x v="1"/>
  </r>
  <r>
    <n v="3.1230522000000001"/>
    <n v="2.9999999999999999E-7"/>
    <n v="26.299133592630479"/>
    <x v="1"/>
  </r>
  <r>
    <n v="3.1354521000000002"/>
    <n v="2.9999999999999999E-7"/>
    <n v="26.403552797226311"/>
    <x v="1"/>
  </r>
  <r>
    <n v="3.1478546999999999"/>
    <n v="2.9999999999999999E-7"/>
    <n v="26.507994738445209"/>
    <x v="1"/>
  </r>
  <r>
    <n v="3.1602598999999998"/>
    <n v="2.9999999999999999E-7"/>
    <n v="26.612458574190029"/>
    <x v="1"/>
  </r>
  <r>
    <n v="3.1726678000000001"/>
    <n v="3.9999999999999998E-7"/>
    <n v="26.716945146557922"/>
    <x v="1"/>
  </r>
  <r>
    <n v="3.1850782999999998"/>
    <n v="3.9999999999999998E-7"/>
    <n v="26.82145361345173"/>
    <x v="1"/>
  </r>
  <r>
    <n v="3.1974914999999999"/>
    <n v="3.9999999999999998E-7"/>
    <n v="26.925984816968612"/>
    <x v="1"/>
  </r>
  <r>
    <n v="3.2099072"/>
    <n v="2.9999999999999999E-7"/>
    <n v="27.03053707291426"/>
    <x v="1"/>
  </r>
  <r>
    <n v="3.2223255000000002"/>
    <n v="2.9999999999999999E-7"/>
    <n v="27.135111223385831"/>
    <x v="1"/>
  </r>
  <r>
    <n v="3.2347464000000001"/>
    <n v="2.9999999999999999E-7"/>
    <n v="27.239707268383317"/>
    <x v="1"/>
  </r>
  <r>
    <n v="3.2471698"/>
    <n v="1.9999999999999999E-7"/>
    <n v="27.344324365809573"/>
    <x v="1"/>
  </r>
  <r>
    <n v="3.2595958"/>
    <n v="2.9999999999999999E-7"/>
    <n v="27.448963357761752"/>
    <x v="1"/>
  </r>
  <r>
    <n v="3.2720243999999998"/>
    <n v="2.9999999999999999E-7"/>
    <n v="27.553624244239845"/>
    <x v="1"/>
  </r>
  <r>
    <n v="3.2844555"/>
    <n v="2.9999999999999999E-7"/>
    <n v="27.65830618314671"/>
    <x v="1"/>
  </r>
  <r>
    <n v="3.2968891"/>
    <n v="2.9999999999999999E-7"/>
    <n v="27.763009174482342"/>
    <x v="1"/>
  </r>
  <r>
    <n v="3.3093252"/>
    <n v="2.9999999999999999E-7"/>
    <n v="27.867733218246745"/>
    <x v="1"/>
  </r>
  <r>
    <n v="3.3217637999999998"/>
    <n v="2.9999999999999999E-7"/>
    <n v="27.972478314439915"/>
    <x v="1"/>
  </r>
  <r>
    <n v="3.3342049"/>
    <n v="2.9999999999999999E-7"/>
    <n v="28.077244463061856"/>
    <x v="1"/>
  </r>
  <r>
    <n v="3.3466483999999999"/>
    <n v="3.9999999999999998E-7"/>
    <n v="28.182030822015413"/>
    <x v="1"/>
  </r>
  <r>
    <n v="3.3590944"/>
    <n v="3.9999999999999998E-7"/>
    <n v="28.286838233397738"/>
    <x v="1"/>
  </r>
  <r>
    <n v="3.3715429000000001"/>
    <n v="2.9999999999999999E-7"/>
    <n v="28.391666697208834"/>
    <x v="1"/>
  </r>
  <r>
    <n v="3.3839937999999998"/>
    <n v="2.9999999999999999E-7"/>
    <n v="28.496515371351546"/>
    <x v="1"/>
  </r>
  <r>
    <n v="3.3964471999999999"/>
    <n v="2.9999999999999999E-7"/>
    <n v="28.601385097923028"/>
    <x v="1"/>
  </r>
  <r>
    <n v="3.4089029000000002"/>
    <n v="1.9999999999999999E-7"/>
    <n v="28.70627419272898"/>
    <x v="1"/>
  </r>
  <r>
    <n v="3.4213610999999999"/>
    <n v="1.9999999999999999E-7"/>
    <n v="28.811184339963695"/>
    <x v="1"/>
  </r>
  <r>
    <n v="3.4338217000000002"/>
    <n v="1.9999999999999999E-7"/>
    <n v="28.916114697530034"/>
    <x v="1"/>
  </r>
  <r>
    <n v="3.4462845999999998"/>
    <n v="1.9999999999999999E-7"/>
    <n v="29.021064423330831"/>
    <x v="1"/>
  </r>
  <r>
    <n v="3.4587498999999999"/>
    <n v="1.9999999999999999E-7"/>
    <n v="29.126034359463254"/>
    <x v="1"/>
  </r>
  <r>
    <n v="3.4712176000000001"/>
    <n v="1.9999999999999999E-7"/>
    <n v="29.231024505927294"/>
    <x v="1"/>
  </r>
  <r>
    <n v="3.4836876999999999"/>
    <n v="1.9999999999999999E-7"/>
    <n v="29.336034862722951"/>
    <x v="1"/>
  </r>
  <r>
    <n v="3.4961601"/>
    <n v="1.9999999999999999E-7"/>
    <n v="29.441064587753075"/>
    <x v="1"/>
  </r>
  <r>
    <n v="3.5086347999999998"/>
    <n v="1.9999999999999999E-7"/>
    <n v="29.546113681017665"/>
    <x v="1"/>
  </r>
  <r>
    <n v="3.5211119000000002"/>
    <n v="2.9999999999999999E-7"/>
    <n v="29.651182984613879"/>
    <x v="1"/>
  </r>
  <r>
    <n v="3.5335912999999999"/>
    <n v="1.9999999999999999E-7"/>
    <n v="29.75627165644455"/>
    <x v="1"/>
  </r>
  <r>
    <n v="3.5460729999999998"/>
    <n v="1.9999999999999999E-7"/>
    <n v="29.861379696509694"/>
    <x v="1"/>
  </r>
  <r>
    <n v="3.558557"/>
    <n v="1.9999999999999999E-7"/>
    <n v="29.966507104809306"/>
    <x v="1"/>
  </r>
  <r>
    <n v="3.5710432999999999"/>
    <n v="1.9999999999999999E-7"/>
    <n v="30.071653881343387"/>
    <x v="1"/>
  </r>
  <r>
    <n v="3.5835317999999998"/>
    <n v="1.9999999999999999E-7"/>
    <n v="30.176819184014779"/>
    <x v="1"/>
  </r>
  <r>
    <n v="3.5960226999999998"/>
    <n v="1.9999999999999999E-7"/>
    <n v="30.282004697017793"/>
    <x v="1"/>
  </r>
  <r>
    <n v="3.6085158000000002"/>
    <n v="1.9999999999999999E-7"/>
    <n v="30.387208736158126"/>
    <x v="1"/>
  </r>
  <r>
    <n v="3.6210111"/>
    <n v="1.9999999999999999E-7"/>
    <n v="30.492431301435769"/>
    <x v="1"/>
  </r>
  <r>
    <n v="3.6335087000000001"/>
    <n v="1.9999999999999999E-7"/>
    <n v="30.597673234947884"/>
    <x v="1"/>
  </r>
  <r>
    <n v="3.6460085000000002"/>
    <n v="1.9999999999999999E-7"/>
    <n v="30.702933694597313"/>
    <x v="1"/>
  </r>
  <r>
    <n v="3.6585106000000001"/>
    <n v="9.9999999999999995E-8"/>
    <n v="30.808213522481211"/>
    <x v="1"/>
  </r>
  <r>
    <n v="3.6710148"/>
    <n v="1.9999999999999999E-7"/>
    <n v="30.913511034405271"/>
    <x v="1"/>
  </r>
  <r>
    <n v="3.6835213000000002"/>
    <n v="9.9999999999999995E-8"/>
    <n v="31.018827914563804"/>
    <x v="1"/>
  </r>
  <r>
    <n v="3.6960299999999999"/>
    <n v="9.9999999999999995E-8"/>
    <n v="31.124163320859648"/>
    <x v="1"/>
  </r>
  <r>
    <n v="3.7085408000000002"/>
    <n v="9.9999999999999995E-8"/>
    <n v="31.229516411195661"/>
    <x v="1"/>
  </r>
  <r>
    <n v="3.7210538999999998"/>
    <n v="9.9999999999999995E-8"/>
    <n v="31.334888869766136"/>
    <x v="1"/>
  </r>
  <r>
    <n v="3.7335691"/>
    <n v="9.9999999999999995E-8"/>
    <n v="31.440279012376784"/>
    <x v="1"/>
  </r>
  <r>
    <n v="3.7460865000000001"/>
    <n v="9.9999999999999995E-8"/>
    <n v="31.545687681124747"/>
    <x v="1"/>
  </r>
  <r>
    <n v="3.7586059999999999"/>
    <n v="9.9999999999999995E-8"/>
    <n v="31.651114033912872"/>
    <x v="1"/>
  </r>
  <r>
    <n v="3.7711277000000001"/>
    <n v="9.9999999999999995E-8"/>
    <n v="31.756558912838319"/>
    <x v="1"/>
  </r>
  <r>
    <n v="3.7836514999999999"/>
    <n v="9.9999999999999995E-8"/>
    <n v="31.862021475803925"/>
    <x v="1"/>
  </r>
  <r>
    <n v="3.7961775000000002"/>
    <n v="9.9999999999999995E-8"/>
    <n v="31.967502564906855"/>
    <x v="1"/>
  </r>
  <r>
    <n v="3.8087054999999999"/>
    <n v="9.9999999999999995E-8"/>
    <n v="32.07300049595279"/>
    <x v="1"/>
  </r>
  <r>
    <n v="3.8212356999999999"/>
    <n v="9.9999999999999995E-8"/>
    <n v="32.178516953136054"/>
    <x v="1"/>
  </r>
  <r>
    <n v="3.8337680000000001"/>
    <n v="9.9999999999999995E-8"/>
    <n v="32.284051094359477"/>
    <x v="1"/>
  </r>
  <r>
    <n v="3.8463023999999999"/>
    <n v="9.9999999999999995E-8"/>
    <n v="32.389602919623066"/>
    <x v="1"/>
  </r>
  <r>
    <n v="3.8588388999999998"/>
    <n v="9.9999999999999995E-8"/>
    <n v="32.495172428926814"/>
    <x v="1"/>
  </r>
  <r>
    <n v="3.8713774999999999"/>
    <n v="9.9999999999999995E-8"/>
    <n v="32.600759622270736"/>
    <x v="1"/>
  </r>
  <r>
    <n v="3.8839180999999998"/>
    <n v="9.9999999999999995E-8"/>
    <n v="32.706363657557674"/>
    <x v="1"/>
  </r>
  <r>
    <n v="3.8964607999999998"/>
    <n v="9.9999999999999995E-8"/>
    <n v="32.811985376884778"/>
    <x v="1"/>
  </r>
  <r>
    <n v="3.9090056"/>
    <n v="9.9999999999999995E-8"/>
    <n v="32.917624780252041"/>
    <x v="1"/>
  </r>
  <r>
    <n v="3.9215523999999999"/>
    <n v="1.9999999999999999E-7"/>
    <n v="33.023281025562326"/>
    <x v="1"/>
  </r>
  <r>
    <n v="3.9341013"/>
    <n v="9.9999999999999995E-8"/>
    <n v="33.128954954912771"/>
    <x v="1"/>
  </r>
  <r>
    <n v="3.9466521999999999"/>
    <n v="9.9999999999999995E-8"/>
    <n v="33.234645726206239"/>
    <x v="1"/>
  </r>
  <r>
    <n v="3.9592052"/>
    <n v="1.9999999999999999E-7"/>
    <n v="33.340354181539865"/>
    <x v="1"/>
  </r>
  <r>
    <n v="3.9717601"/>
    <n v="1.9999999999999999E-7"/>
    <n v="33.446078636719356"/>
    <x v="1"/>
  </r>
  <r>
    <n v="3.9843171000000002"/>
    <n v="1.9999999999999999E-7"/>
    <n v="33.551820775939021"/>
    <x v="1"/>
  </r>
  <r>
    <n v="3.9968761000000002"/>
    <n v="2.9999999999999999E-7"/>
    <n v="33.657579757101693"/>
    <x v="1"/>
  </r>
  <r>
    <n v="4.0094371000000004"/>
    <n v="1.9999999999999999E-7"/>
    <n v="33.763355580207381"/>
    <x v="1"/>
  </r>
  <r>
    <n v="4.0220000999999996"/>
    <n v="2.9999999999999999E-7"/>
    <n v="33.869148245256078"/>
    <x v="1"/>
  </r>
  <r>
    <n v="4.0345649999999997"/>
    <n v="1.9999999999999999E-7"/>
    <n v="33.974956910150645"/>
    <x v="1"/>
  </r>
  <r>
    <n v="4.0471320000000004"/>
    <n v="9.9999999999999995E-8"/>
    <n v="34.080783259085386"/>
    <x v="1"/>
  </r>
  <r>
    <n v="4.0597009000000002"/>
    <n v="9.9999999999999995E-8"/>
    <n v="34.186625607865984"/>
    <x v="1"/>
  </r>
  <r>
    <n v="4.0722718000000002"/>
    <n v="9.9999999999999995E-8"/>
    <n v="34.292484798589598"/>
    <x v="1"/>
  </r>
  <r>
    <n v="4.0848446000000003"/>
    <n v="9.9999999999999995E-8"/>
    <n v="34.398359989159076"/>
    <x v="1"/>
  </r>
  <r>
    <n v="4.0974193999999997"/>
    <n v="9.9999999999999995E-8"/>
    <n v="34.504252021671562"/>
    <x v="1"/>
  </r>
  <r>
    <n v="4.1099962000000003"/>
    <n v="9.9999999999999995E-8"/>
    <n v="34.61016089612707"/>
    <x v="1"/>
  </r>
  <r>
    <n v="4.1225747999999998"/>
    <n v="9.9999999999999995E-8"/>
    <n v="34.716084928331291"/>
    <x v="1"/>
  </r>
  <r>
    <n v="4.1351554000000004"/>
    <n v="9.9999999999999995E-8"/>
    <n v="34.822025802478528"/>
    <x v="1"/>
  </r>
  <r>
    <n v="4.1477380000000004"/>
    <n v="9.9999999999999995E-8"/>
    <n v="34.92798351856878"/>
    <x v="1"/>
  </r>
  <r>
    <n v="4.1603224000000001"/>
    <n v="9.9999999999999995E-8"/>
    <n v="35.033956392407738"/>
    <x v="1"/>
  </r>
  <r>
    <n v="4.1729088000000001"/>
    <n v="9.9999999999999995E-8"/>
    <n v="35.139946108189719"/>
    <x v="1"/>
  </r>
  <r>
    <n v="4.1854971000000001"/>
    <n v="9.9999999999999995E-8"/>
    <n v="35.245951823817563"/>
    <x v="1"/>
  </r>
  <r>
    <n v="4.1980873000000001"/>
    <n v="9.9999999999999995E-8"/>
    <n v="35.351973539291272"/>
    <x v="1"/>
  </r>
  <r>
    <n v="4.2106792999999998"/>
    <n v="0"/>
    <n v="35.458010412513687"/>
    <x v="1"/>
  </r>
  <r>
    <n v="4.2232732999999998"/>
    <n v="0"/>
    <n v="35.564064127679124"/>
    <x v="1"/>
  </r>
  <r>
    <n v="4.2358691000000004"/>
    <n v="0"/>
    <n v="35.670133000593282"/>
    <x v="1"/>
  </r>
  <r>
    <n v="4.2484668000000001"/>
    <n v="9.9999999999999995E-8"/>
    <n v="35.776217873353289"/>
    <x v="1"/>
  </r>
  <r>
    <n v="4.2610663999999998"/>
    <n v="9.9999999999999995E-8"/>
    <n v="35.882318745959168"/>
    <x v="1"/>
  </r>
  <r>
    <n v="4.2736678000000001"/>
    <n v="0"/>
    <n v="35.98843477631376"/>
    <x v="1"/>
  </r>
  <r>
    <n v="4.2862710999999996"/>
    <n v="0"/>
    <n v="36.094566806514209"/>
    <x v="1"/>
  </r>
  <r>
    <n v="4.2988761999999996"/>
    <n v="0"/>
    <n v="36.200713994463378"/>
    <x v="1"/>
  </r>
  <r>
    <n v="4.3114831999999996"/>
    <n v="0"/>
    <n v="36.306877182258418"/>
    <x v="1"/>
  </r>
  <r>
    <n v="4.3240920000000003"/>
    <n v="0"/>
    <n v="36.413055527802165"/>
    <x v="1"/>
  </r>
  <r>
    <n v="4.3367027"/>
    <n v="0"/>
    <n v="36.519249873191775"/>
    <x v="1"/>
  </r>
  <r>
    <n v="4.3493151000000001"/>
    <n v="0"/>
    <n v="36.625458534232948"/>
    <x v="1"/>
  </r>
  <r>
    <n v="4.3619294000000002"/>
    <n v="0"/>
    <n v="36.731683195119992"/>
    <x v="1"/>
  </r>
  <r>
    <n v="4.3745455"/>
    <n v="0"/>
    <n v="36.837923013755741"/>
    <x v="1"/>
  </r>
  <r>
    <n v="4.3871634000000004"/>
    <n v="0"/>
    <n v="36.944177990140211"/>
    <x v="1"/>
  </r>
  <r>
    <n v="4.3997831999999999"/>
    <n v="0"/>
    <n v="37.050448966370531"/>
    <x v="1"/>
  </r>
  <r>
    <n v="4.4124046999999997"/>
    <n v="0"/>
    <n v="37.156734258252428"/>
    <x v="1"/>
  </r>
  <r>
    <n v="4.4250280000000002"/>
    <n v="0"/>
    <n v="37.263034707883037"/>
    <x v="1"/>
  </r>
  <r>
    <n v="4.4376530000000001"/>
    <n v="0"/>
    <n v="37.369349473165201"/>
    <x v="1"/>
  </r>
  <r>
    <n v="4.4502799"/>
    <n v="0"/>
    <n v="37.475680238293236"/>
    <x v="1"/>
  </r>
  <r>
    <n v="4.4629085000000002"/>
    <n v="0"/>
    <n v="37.582025319072834"/>
    <x v="1"/>
  </r>
  <r>
    <n v="4.4755389000000001"/>
    <n v="0"/>
    <n v="37.688385557601137"/>
    <x v="1"/>
  </r>
  <r>
    <n v="4.4881710999999997"/>
    <n v="0"/>
    <n v="37.794760953878161"/>
    <x v="1"/>
  </r>
  <r>
    <n v="4.5008049999999997"/>
    <n v="0"/>
    <n v="37.901150665806746"/>
    <x v="1"/>
  </r>
  <r>
    <n v="4.5134407000000003"/>
    <n v="0"/>
    <n v="38.007555535484045"/>
    <x v="1"/>
  </r>
  <r>
    <n v="4.5260781000000003"/>
    <n v="0"/>
    <n v="38.113974720812905"/>
    <x v="1"/>
  </r>
  <r>
    <n v="4.5387171999999998"/>
    <n v="0"/>
    <n v="38.220408221793328"/>
    <x v="1"/>
  </r>
  <r>
    <n v="4.5513580999999999"/>
    <n v="0"/>
    <n v="38.326856880522463"/>
    <x v="1"/>
  </r>
  <r>
    <n v="4.5640007000000002"/>
    <n v="0"/>
    <n v="38.433319854903168"/>
    <x v="1"/>
  </r>
  <r>
    <n v="4.5766451000000004"/>
    <n v="0"/>
    <n v="38.539797987032586"/>
    <x v="1"/>
  </r>
  <r>
    <n v="4.5892910999999996"/>
    <n v="0"/>
    <n v="38.646289592716407"/>
    <x v="1"/>
  </r>
  <r>
    <n v="4.6019389000000004"/>
    <n v="0"/>
    <n v="38.752796356148949"/>
    <x v="1"/>
  </r>
  <r>
    <n v="4.6145883999999997"/>
    <n v="0"/>
    <n v="38.859317435233045"/>
    <x v="1"/>
  </r>
  <r>
    <n v="4.6272396000000002"/>
    <n v="0"/>
    <n v="38.965852829968718"/>
    <x v="1"/>
  </r>
  <r>
    <n v="4.6398923999999999"/>
    <n v="9.9999999999999995E-8"/>
    <n v="39.072401698258794"/>
    <x v="1"/>
  </r>
  <r>
    <n v="4.6525470000000002"/>
    <n v="0"/>
    <n v="39.178965724297584"/>
    <x v="1"/>
  </r>
  <r>
    <n v="4.6652032999999999"/>
    <n v="0"/>
    <n v="39.285544065987935"/>
    <x v="1"/>
  </r>
  <r>
    <n v="4.6778611999999997"/>
    <n v="9.9999999999999995E-8"/>
    <n v="39.392135881232697"/>
    <x v="1"/>
  </r>
  <r>
    <n v="4.6905207999999998"/>
    <n v="9.9999999999999995E-8"/>
    <n v="39.498742012129028"/>
    <x v="1"/>
  </r>
  <r>
    <n v="4.7031821000000003"/>
    <n v="9.9999999999999995E-8"/>
    <n v="39.605362458676922"/>
    <x v="1"/>
  </r>
  <r>
    <n v="4.7158451000000001"/>
    <n v="0"/>
    <n v="39.71199722087637"/>
    <x v="1"/>
  </r>
  <r>
    <n v="4.7285097"/>
    <n v="0"/>
    <n v="39.818645456630236"/>
    <x v="1"/>
  </r>
  <r>
    <n v="4.7411760000000003"/>
    <n v="0"/>
    <n v="39.925308008035671"/>
    <x v="1"/>
  </r>
  <r>
    <n v="4.7538438999999997"/>
    <n v="0"/>
    <n v="40.031984032995503"/>
    <x v="1"/>
  </r>
  <r>
    <n v="4.7665135000000003"/>
    <n v="0"/>
    <n v="40.138674373606911"/>
    <x v="1"/>
  </r>
  <r>
    <n v="4.7791847000000001"/>
    <n v="0"/>
    <n v="40.245378187772722"/>
    <x v="1"/>
  </r>
  <r>
    <n v="4.7918576000000002"/>
    <n v="0"/>
    <n v="40.352096317590103"/>
    <x v="1"/>
  </r>
  <r>
    <n v="4.8045321000000003"/>
    <n v="9.9999999999999995E-8"/>
    <n v="40.458827920961895"/>
    <x v="1"/>
  </r>
  <r>
    <n v="4.8172081999999996"/>
    <n v="9.9999999999999995E-8"/>
    <n v="40.56557299788809"/>
    <x v="1"/>
  </r>
  <r>
    <n v="4.8298860000000001"/>
    <n v="0"/>
    <n v="40.672332390465854"/>
    <x v="1"/>
  </r>
  <r>
    <n v="4.8425653000000004"/>
    <n v="0"/>
    <n v="40.779104414500885"/>
    <x v="1"/>
  </r>
  <r>
    <n v="4.8552463000000001"/>
    <n v="0"/>
    <n v="40.885890754187471"/>
    <x v="1"/>
  </r>
  <r>
    <n v="4.8679288999999999"/>
    <n v="0"/>
    <n v="40.992690567428468"/>
    <x v="1"/>
  </r>
  <r>
    <n v="4.8806130999999997"/>
    <n v="0"/>
    <n v="41.099503854223883"/>
    <x v="1"/>
  </r>
  <r>
    <n v="4.8932988999999996"/>
    <n v="0"/>
    <n v="41.206330614573702"/>
    <x v="1"/>
  </r>
  <r>
    <n v="4.9059863000000004"/>
    <n v="0"/>
    <n v="41.313170848477945"/>
    <x v="1"/>
  </r>
  <r>
    <n v="4.9186753000000003"/>
    <n v="0"/>
    <n v="41.420024555936592"/>
    <x v="1"/>
  </r>
  <r>
    <n v="4.9313659000000003"/>
    <n v="0"/>
    <n v="41.526891736949658"/>
    <x v="1"/>
  </r>
  <r>
    <n v="4.9440580000000001"/>
    <n v="0"/>
    <n v="41.633771549419976"/>
    <x v="1"/>
  </r>
  <r>
    <n v="4.9567518000000002"/>
    <n v="0"/>
    <n v="41.740665677541863"/>
    <x v="1"/>
  </r>
  <r>
    <n v="4.9694471"/>
    <n v="0"/>
    <n v="41.847572437121002"/>
    <x v="1"/>
  </r>
  <r>
    <n v="4.9821439999999999"/>
    <n v="0"/>
    <n v="41.95449267025456"/>
    <x v="1"/>
  </r>
  <r>
    <n v="4.9948423999999996"/>
    <n v="0"/>
    <n v="42.061425534845377"/>
    <x v="1"/>
  </r>
  <r>
    <n v="5.0075424000000002"/>
    <n v="0"/>
    <n v="42.168371872990612"/>
    <x v="1"/>
  </r>
  <r>
    <n v="5.0202439999999999"/>
    <n v="0"/>
    <n v="42.275331684690251"/>
    <x v="1"/>
  </r>
  <r>
    <n v="5.0329471000000003"/>
    <n v="0"/>
    <n v="42.382304127847163"/>
    <x v="1"/>
  </r>
  <r>
    <n v="5.0456517999999999"/>
    <n v="0"/>
    <n v="42.489290044558473"/>
    <x v="1"/>
  </r>
  <r>
    <n v="5.0583580000000001"/>
    <n v="0"/>
    <n v="42.596288592727056"/>
    <x v="1"/>
  </r>
  <r>
    <n v="5.0710658000000004"/>
    <n v="0"/>
    <n v="42.703300614450043"/>
    <x v="1"/>
  </r>
  <r>
    <n v="5.0837751000000004"/>
    <n v="0"/>
    <n v="42.810325267630297"/>
    <x v="1"/>
  </r>
  <r>
    <n v="5.0964859000000002"/>
    <n v="0"/>
    <n v="42.917362552267804"/>
    <x v="1"/>
  </r>
  <r>
    <n v="5.1091981999999998"/>
    <n v="0"/>
    <n v="43.024412468362577"/>
    <x v="1"/>
  </r>
  <r>
    <n v="5.1219121000000003"/>
    <n v="0"/>
    <n v="43.131475858011761"/>
    <x v="1"/>
  </r>
  <r>
    <n v="5.1346274999999997"/>
    <n v="0"/>
    <n v="43.238551879118205"/>
    <x v="1"/>
  </r>
  <r>
    <n v="5.1473443999999997"/>
    <n v="0"/>
    <n v="43.345640531681916"/>
    <x v="1"/>
  </r>
  <r>
    <n v="5.1600628000000004"/>
    <n v="0"/>
    <n v="43.452741815702886"/>
    <x v="1"/>
  </r>
  <r>
    <n v="5.1727827"/>
    <n v="0"/>
    <n v="43.559855731181116"/>
    <x v="1"/>
  </r>
  <r>
    <n v="5.1855041999999996"/>
    <n v="0"/>
    <n v="43.66698312021375"/>
    <x v="1"/>
  </r>
  <r>
    <n v="5.1982271000000004"/>
    <n v="0"/>
    <n v="43.774122298606514"/>
    <x v="1"/>
  </r>
  <r>
    <n v="5.2109515000000002"/>
    <n v="0"/>
    <n v="43.881274108456523"/>
    <x v="1"/>
  </r>
  <r>
    <n v="5.2236773999999997"/>
    <n v="0"/>
    <n v="43.988438549763792"/>
    <x v="1"/>
  </r>
  <r>
    <n v="5.2364047999999999"/>
    <n v="0"/>
    <n v="44.095615622528335"/>
    <x v="1"/>
  </r>
  <r>
    <n v="5.2491336999999998"/>
    <n v="0"/>
    <n v="44.202805326750131"/>
    <x v="1"/>
  </r>
  <r>
    <n v="5.2618641000000004"/>
    <n v="0"/>
    <n v="44.310007662429193"/>
    <x v="1"/>
  </r>
  <r>
    <n v="5.2745958999999996"/>
    <n v="0"/>
    <n v="44.417221787468357"/>
    <x v="1"/>
  </r>
  <r>
    <n v="5.2873292000000003"/>
    <n v="0"/>
    <n v="44.524448543964795"/>
    <x v="1"/>
  </r>
  <r>
    <n v="5.3000639999999999"/>
    <n v="0"/>
    <n v="44.631687931918478"/>
    <x v="1"/>
  </r>
  <r>
    <n v="5.3128001999999999"/>
    <n v="0"/>
    <n v="44.738939109232284"/>
    <x v="1"/>
  </r>
  <r>
    <n v="5.3255378999999996"/>
    <n v="0"/>
    <n v="44.846202918003343"/>
    <x v="1"/>
  </r>
  <r>
    <n v="5.3382771"/>
    <n v="0"/>
    <n v="44.953479358231675"/>
    <x v="1"/>
  </r>
  <r>
    <n v="5.3510176999999999"/>
    <n v="0"/>
    <n v="45.060767587820109"/>
    <x v="1"/>
  </r>
  <r>
    <n v="5.3637598000000004"/>
    <n v="0"/>
    <n v="45.16806844886581"/>
    <x v="1"/>
  </r>
  <r>
    <n v="5.3765033000000004"/>
    <n v="0"/>
    <n v="45.275381099271613"/>
    <x v="1"/>
  </r>
  <r>
    <n v="5.3892481999999999"/>
    <n v="0"/>
    <n v="45.382705539037531"/>
    <x v="1"/>
  </r>
  <r>
    <n v="5.4019946000000001"/>
    <n v="0"/>
    <n v="45.490042610260708"/>
    <x v="1"/>
  </r>
  <r>
    <n v="5.4147423999999997"/>
    <n v="0"/>
    <n v="45.597391470843995"/>
    <x v="1"/>
  </r>
  <r>
    <n v="5.4274917"/>
    <n v="0"/>
    <n v="45.704752962884548"/>
    <x v="1"/>
  </r>
  <r>
    <n v="5.4402423000000004"/>
    <n v="0"/>
    <n v="45.812125402188059"/>
    <x v="1"/>
  </r>
  <r>
    <n v="5.4529943999999997"/>
    <n v="0"/>
    <n v="45.919510472948829"/>
    <x v="1"/>
  </r>
  <r>
    <n v="5.4657479999999996"/>
    <n v="0"/>
    <n v="46.026908175166859"/>
    <x v="1"/>
  </r>
  <r>
    <n v="5.4785028999999996"/>
    <n v="0"/>
    <n v="46.134316824647854"/>
    <x v="1"/>
  </r>
  <r>
    <n v="5.4912593000000003"/>
    <n v="0"/>
    <n v="46.241738105586109"/>
    <x v="1"/>
  </r>
  <r>
    <n v="5.5040170000000002"/>
    <n v="0"/>
    <n v="46.34917033378732"/>
    <x v="1"/>
  </r>
  <r>
    <n v="5.5167761999999998"/>
    <n v="0"/>
    <n v="46.456615193445792"/>
    <x v="1"/>
  </r>
  <r>
    <n v="5.5295367999999998"/>
    <n v="0"/>
    <n v="46.564071842464379"/>
    <x v="1"/>
  </r>
  <r>
    <n v="5.5422986999999999"/>
    <n v="0"/>
    <n v="46.671539438745924"/>
    <x v="1"/>
  </r>
  <r>
    <n v="5.5550620999999998"/>
    <n v="0"/>
    <n v="46.779019666484729"/>
    <x v="1"/>
  </r>
  <r>
    <n v="5.5678269"/>
    <n v="0"/>
    <n v="46.886511683583649"/>
    <x v="1"/>
  </r>
  <r>
    <n v="5.5805930000000004"/>
    <n v="0"/>
    <n v="46.994014647945527"/>
    <x v="1"/>
  </r>
  <r>
    <n v="5.5933605000000002"/>
    <n v="0"/>
    <n v="47.101529401667513"/>
    <x v="1"/>
  </r>
  <r>
    <n v="5.6061294000000004"/>
    <n v="0"/>
    <n v="47.209055944749615"/>
    <x v="1"/>
  </r>
  <r>
    <n v="5.6188997000000001"/>
    <n v="0"/>
    <n v="47.316594277191818"/>
    <x v="1"/>
  </r>
  <r>
    <n v="5.6316714000000001"/>
    <n v="0"/>
    <n v="47.424144398994137"/>
    <x v="1"/>
  </r>
  <r>
    <n v="5.6444444000000003"/>
    <n v="0"/>
    <n v="47.531705468059421"/>
    <x v="1"/>
  </r>
  <r>
    <n v="5.6572187999999999"/>
    <n v="0"/>
    <n v="47.639278326484806"/>
    <x v="1"/>
  </r>
  <r>
    <n v="5.6699945999999999"/>
    <n v="0"/>
    <n v="47.7468629742703"/>
    <x v="1"/>
  </r>
  <r>
    <n v="1.4591795000000001"/>
    <n v="2.7250000000000001E-4"/>
    <n v="12.287708993825895"/>
    <x v="0"/>
  </r>
  <r>
    <n v="1.4720549000000001"/>
    <n v="4.4099999999999999E-4"/>
    <n v="12.396132370373541"/>
    <x v="0"/>
  </r>
  <r>
    <n v="1.4849399999999999"/>
    <n v="3.1320000000000002E-4"/>
    <n v="12.504637430344809"/>
    <x v="0"/>
  </r>
  <r>
    <n v="1.4978347999999999"/>
    <n v="1.794E-4"/>
    <n v="12.613224173739701"/>
    <x v="0"/>
  </r>
  <r>
    <n v="1.5107390000000001"/>
    <n v="3.9839999999999998E-4"/>
    <n v="12.721890074266764"/>
    <x v="0"/>
  </r>
  <r>
    <n v="1.5236525999999999"/>
    <n v="3.8880000000000002E-4"/>
    <n v="12.830635131925995"/>
    <x v="0"/>
  </r>
  <r>
    <n v="1.5365753"/>
    <n v="2.0149999999999999E-4"/>
    <n v="12.939456820425946"/>
    <x v="0"/>
  </r>
  <r>
    <n v="1.549507"/>
    <n v="5.4580000000000004E-4"/>
    <n v="13.048354297669464"/>
    <x v="0"/>
  </r>
  <r>
    <n v="1.5624476"/>
    <n v="2.7940000000000002E-4"/>
    <n v="13.1573267215594"/>
    <x v="0"/>
  </r>
  <r>
    <n v="1.5753969000000001"/>
    <n v="6.9800000000000003E-5"/>
    <n v="13.26637240790145"/>
    <x v="0"/>
  </r>
  <r>
    <n v="1.5883548999999999"/>
    <n v="1.6310000000000001E-4"/>
    <n v="13.375491356695614"/>
    <x v="0"/>
  </r>
  <r>
    <n v="1.6013212999999999"/>
    <n v="1.8349999999999999E-4"/>
    <n v="13.484681041650443"/>
    <x v="0"/>
  </r>
  <r>
    <n v="1.6142961"/>
    <n v="1.4559999999999999E-4"/>
    <n v="13.593941462765935"/>
    <x v="0"/>
  </r>
  <r>
    <n v="1.6272791"/>
    <n v="1.169E-4"/>
    <n v="13.703270935847787"/>
    <x v="0"/>
  </r>
  <r>
    <n v="1.6402702"/>
    <n v="1.785E-4"/>
    <n v="13.812668618798851"/>
    <x v="0"/>
  </r>
  <r>
    <n v="1.6532693999999999"/>
    <n v="7.3200000000000004E-5"/>
    <n v="13.922134511619126"/>
    <x v="0"/>
  </r>
  <r>
    <n v="1.6662764999999999"/>
    <n v="7.08E-5"/>
    <n v="14.031666930114309"/>
    <x v="0"/>
  </r>
  <r>
    <n v="1.6792913"/>
    <n v="7.8300000000000006E-5"/>
    <n v="14.141264190090101"/>
    <x v="0"/>
  </r>
  <r>
    <n v="1.6923139"/>
    <n v="5.5099999999999998E-5"/>
    <n v="14.250927133643652"/>
    <x v="0"/>
  </r>
  <r>
    <n v="1.705344"/>
    <n v="7.4999999999999993E-5"/>
    <n v="14.360653234483506"/>
    <x v="0"/>
  </r>
  <r>
    <n v="1.7183816000000001"/>
    <n v="1.0849999999999999E-4"/>
    <n v="14.470442492609669"/>
    <x v="0"/>
  </r>
  <r>
    <n v="1.7314267000000001"/>
    <n v="3.3500000000000001E-5"/>
    <n v="14.580294908022138"/>
    <x v="0"/>
  </r>
  <r>
    <n v="1.7444789999999999"/>
    <n v="3.6199999999999999E-5"/>
    <n v="14.690207954429459"/>
    <x v="0"/>
  </r>
  <r>
    <n v="1.7575384999999999"/>
    <n v="3.6199999999999999E-5"/>
    <n v="14.800181631831636"/>
    <x v="0"/>
  </r>
  <r>
    <n v="1.7706052000000001"/>
    <n v="2.5999999999999998E-5"/>
    <n v="14.910215940228667"/>
    <x v="0"/>
  </r>
  <r>
    <n v="1.7836789"/>
    <n v="3.4400000000000003E-5"/>
    <n v="15.02030919542625"/>
    <x v="0"/>
  </r>
  <r>
    <n v="1.7967595999999999"/>
    <n v="2.6800000000000001E-5"/>
    <n v="15.130461397424385"/>
    <x v="0"/>
  </r>
  <r>
    <n v="1.8098471"/>
    <n v="1.33E-5"/>
    <n v="15.240670862028773"/>
    <x v="0"/>
  </r>
  <r>
    <n v="1.8229413999999999"/>
    <n v="1.56E-5"/>
    <n v="15.350937589239409"/>
    <x v="0"/>
  </r>
  <r>
    <n v="1.8360425"/>
    <n v="1.38E-5"/>
    <n v="15.461261579056298"/>
    <x v="0"/>
  </r>
  <r>
    <n v="1.8491500999999999"/>
    <n v="1.24E-5"/>
    <n v="15.571640305187985"/>
    <x v="0"/>
  </r>
  <r>
    <n v="1.8622643999999999"/>
    <n v="1.7200000000000001E-5"/>
    <n v="15.682075451828773"/>
    <x v="0"/>
  </r>
  <r>
    <n v="1.8753850999999999"/>
    <n v="1.13E-5"/>
    <n v="15.792564492687207"/>
    <x v="0"/>
  </r>
  <r>
    <n v="1.8885122000000001"/>
    <n v="1.13E-5"/>
    <n v="15.903107427763292"/>
    <x v="0"/>
  </r>
  <r>
    <n v="1.9016457"/>
    <n v="1.0699999999999999E-5"/>
    <n v="16.013704257057022"/>
    <x v="0"/>
  </r>
  <r>
    <n v="1.9147855"/>
    <n v="1.0499999999999999E-5"/>
    <n v="16.124354138471251"/>
    <x v="0"/>
  </r>
  <r>
    <n v="1.9279314000000001"/>
    <n v="7.7000000000000008E-6"/>
    <n v="16.235055387811677"/>
    <x v="0"/>
  </r>
  <r>
    <n v="1.9410836"/>
    <n v="1.29E-5"/>
    <n v="16.345809689272599"/>
    <x v="0"/>
  </r>
  <r>
    <n v="1.9542417999999999"/>
    <n v="7.9999999999999996E-6"/>
    <n v="16.456614516562563"/>
    <x v="0"/>
  </r>
  <r>
    <n v="1.967406"/>
    <n v="7.1999999999999997E-6"/>
    <n v="16.567469869681577"/>
    <x v="0"/>
  </r>
  <r>
    <n v="1.9805762"/>
    <n v="6.1E-6"/>
    <n v="16.678375748629634"/>
    <x v="0"/>
  </r>
  <r>
    <n v="1.9937522999999999"/>
    <n v="5.3000000000000001E-6"/>
    <n v="16.789331311309581"/>
    <x v="0"/>
  </r>
  <r>
    <n v="2.0069341999999999"/>
    <n v="3.4999999999999999E-6"/>
    <n v="16.900335715624276"/>
    <x v="0"/>
  </r>
  <r>
    <n v="2.0201218999999999"/>
    <n v="2.7E-6"/>
    <n v="17.011388961573715"/>
    <x v="0"/>
  </r>
  <r>
    <n v="2.0333152999999999"/>
    <n v="1.9E-6"/>
    <n v="17.122490207060746"/>
    <x v="0"/>
  </r>
  <r>
    <n v="2.0465144"/>
    <n v="1.5999999999999999E-6"/>
    <n v="17.23363945208537"/>
    <x v="0"/>
  </r>
  <r>
    <n v="2.0597191000000001"/>
    <n v="1.3E-6"/>
    <n v="17.344835854550436"/>
    <x v="0"/>
  </r>
  <r>
    <n v="2.0729294"/>
    <n v="1.1000000000000001E-6"/>
    <n v="17.456079414455942"/>
    <x v="0"/>
  </r>
  <r>
    <n v="2.0861451999999998"/>
    <n v="8.9999999999999996E-7"/>
    <n v="17.56736928970474"/>
    <x v="0"/>
  </r>
  <r>
    <n v="2.0993664000000001"/>
    <n v="8.9999999999999996E-7"/>
    <n v="17.67870463819968"/>
    <x v="0"/>
  </r>
  <r>
    <n v="2.1125930999999998"/>
    <n v="9.9999999999999995E-7"/>
    <n v="17.79008630203791"/>
    <x v="0"/>
  </r>
  <r>
    <n v="2.1258251000000001"/>
    <n v="9.9999999999999995E-7"/>
    <n v="17.901512597025132"/>
    <x v="0"/>
  </r>
  <r>
    <n v="2.1390623999999998"/>
    <n v="9.9999999999999995E-7"/>
    <n v="18.012983523161338"/>
    <x v="0"/>
  </r>
  <r>
    <n v="2.1523050000000001"/>
    <n v="7.9999999999999996E-7"/>
    <n v="18.12449908044654"/>
    <x v="0"/>
  </r>
  <r>
    <n v="2.1655527999999999"/>
    <n v="9.9999999999999995E-7"/>
    <n v="18.236058426783579"/>
    <x v="0"/>
  </r>
  <r>
    <n v="2.1788058000000001"/>
    <n v="8.9999999999999996E-7"/>
    <n v="18.347661562172458"/>
    <x v="0"/>
  </r>
  <r>
    <n v="2.1920639"/>
    <n v="9.9999999999999995E-7"/>
    <n v="18.45930764451602"/>
    <x v="0"/>
  </r>
  <r>
    <n v="2.2053270999999999"/>
    <n v="7.9999999999999996E-7"/>
    <n v="18.570996673814275"/>
    <x v="0"/>
  </r>
  <r>
    <n v="2.2185953"/>
    <n v="8.9999999999999996E-7"/>
    <n v="18.682727807970068"/>
    <x v="0"/>
  </r>
  <r>
    <n v="2.2318685"/>
    <n v="7.9999999999999996E-7"/>
    <n v="18.794501046983395"/>
    <x v="0"/>
  </r>
  <r>
    <n v="2.2451466999999998"/>
    <n v="7.9999999999999996E-7"/>
    <n v="18.906316390854261"/>
    <x v="0"/>
  </r>
  <r>
    <n v="2.2584298"/>
    <n v="9.9999999999999995E-7"/>
    <n v="19.018172997485514"/>
    <x v="1"/>
  </r>
  <r>
    <n v="2.2717177999999998"/>
    <n v="7.9999999999999996E-7"/>
    <n v="19.130070866877155"/>
    <x v="1"/>
  </r>
  <r>
    <n v="2.2850106000000001"/>
    <n v="7.9999999999999996E-7"/>
    <n v="19.242009156932031"/>
    <x v="1"/>
  </r>
  <r>
    <n v="2.2983080999999999"/>
    <n v="6.9999999999999997E-7"/>
    <n v="19.353987025552993"/>
    <x v="1"/>
  </r>
  <r>
    <n v="2.3116105"/>
    <n v="7.9999999999999996E-7"/>
    <n v="19.466006156934341"/>
    <x v="1"/>
  </r>
  <r>
    <n v="2.3249175000000002"/>
    <n v="6.9999999999999997E-7"/>
    <n v="19.578064024784624"/>
    <x v="1"/>
  </r>
  <r>
    <n v="2.3382293000000001"/>
    <n v="8.9999999999999996E-7"/>
    <n v="19.690162313298142"/>
    <x v="1"/>
  </r>
  <r>
    <n v="2.3515456000000001"/>
    <n v="7.9999999999999996E-7"/>
    <n v="19.802298496183443"/>
    <x v="1"/>
  </r>
  <r>
    <n v="2.3648666"/>
    <n v="7.9999999999999996E-7"/>
    <n v="19.914474257634833"/>
    <x v="1"/>
  </r>
  <r>
    <n v="2.3781922"/>
    <n v="6.9999999999999997E-7"/>
    <n v="20.026688755555153"/>
    <x v="1"/>
  </r>
  <r>
    <n v="2.3915221999999998"/>
    <n v="6.9999999999999997E-7"/>
    <n v="20.138940305750108"/>
    <x v="1"/>
  </r>
  <r>
    <n v="2.4048568000000001"/>
    <n v="6.9999999999999997E-7"/>
    <n v="20.251230592413997"/>
    <x v="1"/>
  </r>
  <r>
    <n v="2.4181959000000002"/>
    <n v="7.9999999999999996E-7"/>
    <n v="20.363558773449672"/>
    <x v="1"/>
  </r>
  <r>
    <n v="2.4315394000000001"/>
    <n v="6.9999999999999997E-7"/>
    <n v="20.475924006759978"/>
    <x v="1"/>
  </r>
  <r>
    <n v="2.4448873"/>
    <n v="7.9999999999999996E-7"/>
    <n v="20.588326292344917"/>
    <x v="1"/>
  </r>
  <r>
    <n v="2.4582394999999999"/>
    <n v="6.9999999999999997E-7"/>
    <n v="20.700764788107335"/>
    <x v="1"/>
  </r>
  <r>
    <n v="2.4715961000000002"/>
    <n v="6.9999999999999997E-7"/>
    <n v="20.813240336144393"/>
    <x v="1"/>
  </r>
  <r>
    <n v="2.4849570000000001"/>
    <n v="6.9999999999999997E-7"/>
    <n v="20.925752094358927"/>
    <x v="1"/>
  </r>
  <r>
    <n v="2.4983222"/>
    <n v="5.9999999999999997E-7"/>
    <n v="21.038300062750945"/>
    <x v="1"/>
  </r>
  <r>
    <n v="2.5116915999999998"/>
    <n v="5.9999999999999997E-7"/>
    <n v="21.150883399223297"/>
    <x v="1"/>
  </r>
  <r>
    <n v="2.5250651999999998"/>
    <n v="5.9999999999999997E-7"/>
    <n v="21.263502103775977"/>
    <x v="1"/>
  </r>
  <r>
    <n v="2.538443"/>
    <n v="5.9999999999999997E-7"/>
    <n v="21.37615617640899"/>
    <x v="1"/>
  </r>
  <r>
    <n v="2.551825"/>
    <n v="3.9999999999999998E-7"/>
    <n v="21.488845617122337"/>
    <x v="1"/>
  </r>
  <r>
    <n v="2.5652111"/>
    <n v="2.9999999999999999E-7"/>
    <n v="21.601569583818861"/>
    <x v="1"/>
  </r>
  <r>
    <n v="2.5786012999999999"/>
    <n v="1.9999999999999999E-7"/>
    <n v="21.714328076498568"/>
    <x v="1"/>
  </r>
  <r>
    <n v="2.5919956000000002"/>
    <n v="1.9999999999999999E-7"/>
    <n v="21.827121095161456"/>
    <x v="1"/>
  </r>
  <r>
    <n v="2.6053939000000002"/>
    <n v="9.9999999999999995E-8"/>
    <n v="21.939947797710374"/>
    <x v="1"/>
  </r>
  <r>
    <n v="2.6187961999999998"/>
    <n v="9.9999999999999995E-8"/>
    <n v="22.052808184145317"/>
    <x v="1"/>
  </r>
  <r>
    <n v="2.6322025"/>
    <n v="0"/>
    <n v="22.165702254466296"/>
    <x v="1"/>
  </r>
  <r>
    <n v="2.6456127"/>
    <n v="0"/>
    <n v="22.278629166576152"/>
    <x v="1"/>
  </r>
  <r>
    <n v="2.6590269000000002"/>
    <n v="0"/>
    <n v="22.391589762572043"/>
    <x v="1"/>
  </r>
  <r>
    <n v="2.6724450000000002"/>
    <n v="0"/>
    <n v="22.504583200356805"/>
    <x v="1"/>
  </r>
  <r>
    <n v="2.685867"/>
    <n v="0"/>
    <n v="22.617609479930451"/>
    <x v="1"/>
  </r>
  <r>
    <n v="2.6992929000000001"/>
    <n v="0"/>
    <n v="22.730668601292976"/>
    <x v="1"/>
  </r>
  <r>
    <n v="2.7127226000000002"/>
    <n v="0"/>
    <n v="22.843759722347226"/>
    <x v="1"/>
  </r>
  <r>
    <n v="2.7261560999999999"/>
    <n v="0"/>
    <n v="22.956882843093204"/>
    <x v="1"/>
  </r>
  <r>
    <n v="2.7395933000000001"/>
    <n v="0"/>
    <n v="23.070037121433767"/>
    <x v="1"/>
  </r>
  <r>
    <n v="2.7530344000000002"/>
    <n v="0"/>
    <n v="23.183224241563206"/>
    <x v="1"/>
  </r>
  <r>
    <n v="2.7664791000000002"/>
    <n v="0"/>
    <n v="23.296441677190071"/>
    <x v="1"/>
  </r>
  <r>
    <n v="2.7799276000000002"/>
    <n v="0"/>
    <n v="23.409691112508664"/>
    <x v="1"/>
  </r>
  <r>
    <n v="2.7933797999999999"/>
    <n v="0"/>
    <n v="23.522971705421831"/>
    <x v="1"/>
  </r>
  <r>
    <n v="2.8068357000000002"/>
    <n v="0"/>
    <n v="23.636283455929583"/>
    <x v="1"/>
  </r>
  <r>
    <n v="2.8202951000000001"/>
    <n v="0"/>
    <n v="23.749624679837609"/>
    <x v="1"/>
  </r>
  <r>
    <n v="2.8337583"/>
    <n v="0"/>
    <n v="23.86299790343736"/>
    <x v="1"/>
  </r>
  <r>
    <n v="2.8472249999999999"/>
    <n v="0"/>
    <n v="23.97640060043739"/>
    <x v="1"/>
  </r>
  <r>
    <n v="2.8606953000000002"/>
    <n v="0"/>
    <n v="24.08983361293485"/>
    <x v="1"/>
  </r>
  <r>
    <n v="2.8741691"/>
    <n v="0"/>
    <n v="24.203296098832581"/>
    <x v="1"/>
  </r>
  <r>
    <n v="2.8876464999999998"/>
    <n v="0"/>
    <n v="24.316788900227738"/>
    <x v="1"/>
  </r>
  <r>
    <n v="2.9011274999999999"/>
    <n v="0"/>
    <n v="24.430312017120329"/>
    <x v="1"/>
  </r>
  <r>
    <n v="2.9146119000000001"/>
    <n v="0"/>
    <n v="24.543863765316043"/>
    <x v="1"/>
  </r>
  <r>
    <n v="2.9280998"/>
    <n v="0"/>
    <n v="24.657444986912029"/>
    <x v="1"/>
  </r>
  <r>
    <n v="2.9415911000000001"/>
    <n v="0"/>
    <n v="24.771054839811146"/>
    <x v="1"/>
  </r>
  <r>
    <n v="2.9550858999999998"/>
    <n v="0"/>
    <n v="24.884694166110535"/>
    <x v="1"/>
  </r>
  <r>
    <n v="2.9685841000000002"/>
    <n v="0"/>
    <n v="24.998362123713054"/>
    <x v="1"/>
  </r>
  <r>
    <n v="2.9820856999999998"/>
    <n v="0"/>
    <n v="25.11205871261869"/>
    <x v="1"/>
  </r>
  <r>
    <n v="2.9955907000000002"/>
    <n v="0"/>
    <n v="25.225783932827461"/>
    <x v="1"/>
  </r>
  <r>
    <n v="3.009099"/>
    <n v="0"/>
    <n v="25.339536942242201"/>
    <x v="1"/>
  </r>
  <r>
    <n v="3.0226107"/>
    <n v="0"/>
    <n v="25.453318582960069"/>
    <x v="1"/>
  </r>
  <r>
    <n v="3.0361256999999999"/>
    <n v="0"/>
    <n v="25.567128012883909"/>
    <x v="1"/>
  </r>
  <r>
    <n v="3.0496439999999998"/>
    <n v="0"/>
    <n v="25.680965232013726"/>
    <x v="1"/>
  </r>
  <r>
    <n v="3.0631656"/>
    <n v="0"/>
    <n v="25.794830240349519"/>
    <x v="1"/>
  </r>
  <r>
    <n v="3.0766905000000002"/>
    <n v="0"/>
    <n v="25.908723037891288"/>
    <x v="1"/>
  </r>
  <r>
    <n v="3.0902186"/>
    <n v="0"/>
    <n v="26.022642782541876"/>
    <x v="1"/>
  </r>
  <r>
    <n v="3.1037499"/>
    <n v="0"/>
    <n v="26.136589474301289"/>
    <x v="1"/>
  </r>
  <r>
    <n v="3.1172844999999998"/>
    <n v="0"/>
    <n v="26.250563955266678"/>
    <x v="1"/>
  </r>
  <r>
    <n v="3.1308221999999999"/>
    <n v="0"/>
    <n v="26.364564541243741"/>
    <x v="1"/>
  </r>
  <r>
    <n v="3.1443631999999999"/>
    <n v="0"/>
    <n v="26.478592916426777"/>
    <x v="1"/>
  </r>
  <r>
    <n v="3.1579073000000002"/>
    <n v="0"/>
    <n v="26.592647396621491"/>
    <x v="1"/>
  </r>
  <r>
    <n v="3.1714544999999998"/>
    <n v="0"/>
    <n v="26.706727981827871"/>
    <x v="1"/>
  </r>
  <r>
    <n v="3.1850049"/>
    <n v="0"/>
    <n v="26.820835514143081"/>
    <x v="1"/>
  </r>
  <r>
    <n v="3.1985584"/>
    <n v="0"/>
    <n v="26.934969151469961"/>
    <x v="1"/>
  </r>
  <r>
    <n v="3.2121149999999998"/>
    <n v="0"/>
    <n v="27.049128893808515"/>
    <x v="1"/>
  </r>
  <r>
    <n v="3.2256746999999999"/>
    <n v="0"/>
    <n v="27.163314741158743"/>
    <x v="1"/>
  </r>
  <r>
    <n v="3.2392375000000002"/>
    <n v="0"/>
    <n v="27.277526693520645"/>
    <x v="1"/>
  </r>
  <r>
    <n v="3.2528033000000001"/>
    <n v="0"/>
    <n v="27.391763908797067"/>
    <x v="1"/>
  </r>
  <r>
    <n v="3.2663720999999999"/>
    <n v="0"/>
    <n v="27.506026386988012"/>
    <x v="1"/>
  </r>
  <r>
    <n v="3.279944"/>
    <n v="0"/>
    <n v="27.620314970190631"/>
    <x v="1"/>
  </r>
  <r>
    <n v="3.2935189"/>
    <n v="0"/>
    <n v="27.734628816307772"/>
    <x v="1"/>
  </r>
  <r>
    <n v="3.3070968000000001"/>
    <n v="0"/>
    <n v="27.848967925339437"/>
    <x v="1"/>
  </r>
  <r>
    <n v="3.3206775999999998"/>
    <n v="0"/>
    <n v="27.96333145518847"/>
    <x v="1"/>
  </r>
  <r>
    <n v="3.3342613999999999"/>
    <n v="0"/>
    <n v="28.07772024795203"/>
    <x v="1"/>
  </r>
  <r>
    <n v="3.3478482000000001"/>
    <n v="0"/>
    <n v="28.192134303630109"/>
    <x v="1"/>
  </r>
  <r>
    <n v="3.3614378999999999"/>
    <n v="0"/>
    <n v="28.30657278012556"/>
    <x v="1"/>
  </r>
  <r>
    <n v="3.3750304999999998"/>
    <n v="0"/>
    <n v="28.421035677438383"/>
    <x v="1"/>
  </r>
  <r>
    <n v="3.3886259999999999"/>
    <n v="0"/>
    <n v="28.535522995568581"/>
    <x v="1"/>
  </r>
  <r>
    <n v="3.4022244000000001"/>
    <n v="0"/>
    <n v="28.650034734516151"/>
    <x v="1"/>
  </r>
  <r>
    <n v="3.4158257000000001"/>
    <n v="0"/>
    <n v="28.764570894281089"/>
    <x v="1"/>
  </r>
  <r>
    <n v="3.4294297999999999"/>
    <n v="0"/>
    <n v="28.879130632766248"/>
    <x v="1"/>
  </r>
  <r>
    <n v="3.4430367999999998"/>
    <n v="0"/>
    <n v="28.993714792068779"/>
    <x v="1"/>
  </r>
  <r>
    <n v="3.4566466999999998"/>
    <n v="0"/>
    <n v="29.108323372188682"/>
    <x v="1"/>
  </r>
  <r>
    <n v="3.4702594000000002"/>
    <n v="0"/>
    <n v="29.222955531028809"/>
    <x v="1"/>
  </r>
  <r>
    <n v="3.4838748000000002"/>
    <n v="0"/>
    <n v="29.337610426492006"/>
    <x v="1"/>
  </r>
  <r>
    <n v="3.4974930999999998"/>
    <n v="0"/>
    <n v="29.452289742772567"/>
    <x v="1"/>
  </r>
  <r>
    <n v="3.5111142000000002"/>
    <n v="0"/>
    <n v="29.56699263777336"/>
    <x v="1"/>
  </r>
  <r>
    <n v="3.5247380000000001"/>
    <n v="0"/>
    <n v="29.681718269397216"/>
    <x v="1"/>
  </r>
  <r>
    <n v="3.5383646"/>
    <n v="0"/>
    <n v="29.796467479741295"/>
    <x v="1"/>
  </r>
  <r>
    <n v="3.5519938999999998"/>
    <n v="0"/>
    <n v="29.911239426708441"/>
    <x v="1"/>
  </r>
  <r>
    <n v="3.565626"/>
    <n v="0"/>
    <n v="30.026034952395815"/>
    <x v="1"/>
  </r>
  <r>
    <n v="3.5792608000000001"/>
    <n v="0"/>
    <n v="30.140853214706254"/>
    <x v="1"/>
  </r>
  <r>
    <n v="3.5928982999999999"/>
    <n v="0"/>
    <n v="30.255694213639764"/>
    <x v="1"/>
  </r>
  <r>
    <n v="3.6065385000000001"/>
    <n v="0"/>
    <n v="30.370557949196346"/>
    <x v="1"/>
  </r>
  <r>
    <n v="3.6201813999999999"/>
    <n v="0"/>
    <n v="30.485444421375998"/>
    <x v="1"/>
  </r>
  <r>
    <n v="3.6338270000000001"/>
    <n v="0"/>
    <n v="30.60035363017872"/>
    <x v="1"/>
  </r>
  <r>
    <n v="3.6474752000000001"/>
    <n v="0"/>
    <n v="30.71528473350736"/>
    <x v="1"/>
  </r>
  <r>
    <n v="3.6611261000000002"/>
    <n v="0"/>
    <n v="30.830238573459074"/>
    <x v="1"/>
  </r>
  <r>
    <n v="3.6747795999999999"/>
    <n v="0"/>
    <n v="30.945214307936702"/>
    <x v="1"/>
  </r>
  <r>
    <n v="3.6884358000000002"/>
    <n v="0"/>
    <n v="31.060212779037403"/>
    <x v="1"/>
  </r>
  <r>
    <n v="3.7020944999999998"/>
    <n v="0"/>
    <n v="31.175232302566872"/>
    <x v="1"/>
  </r>
  <r>
    <n v="3.7157559"/>
    <n v="0"/>
    <n v="31.290274562719411"/>
    <x v="1"/>
  </r>
  <r>
    <n v="3.7294198999999999"/>
    <n v="0"/>
    <n v="31.405338717397871"/>
    <x v="1"/>
  </r>
  <r>
    <n v="3.7430864000000001"/>
    <n v="0"/>
    <n v="31.520423924505099"/>
    <x v="1"/>
  </r>
  <r>
    <n v="3.7567555000000001"/>
    <n v="0"/>
    <n v="31.635531026138249"/>
    <x v="1"/>
  </r>
  <r>
    <n v="3.7704271999999999"/>
    <n v="0"/>
    <n v="31.750660022297314"/>
    <x v="1"/>
  </r>
  <r>
    <n v="3.7841013999999999"/>
    <n v="0"/>
    <n v="31.86581007088515"/>
    <x v="1"/>
  </r>
  <r>
    <n v="3.7977782000000002"/>
    <n v="0"/>
    <n v="31.980982013998908"/>
    <x v="1"/>
  </r>
  <r>
    <n v="3.8114574999999999"/>
    <n v="0"/>
    <n v="32.096175009541426"/>
    <x v="1"/>
  </r>
  <r>
    <n v="3.8251393999999999"/>
    <n v="0"/>
    <n v="32.21138989960987"/>
    <x v="1"/>
  </r>
  <r>
    <n v="3.8388236999999998"/>
    <n v="0"/>
    <n v="32.326625000009933"/>
    <x v="1"/>
  </r>
  <r>
    <n v="3.8525105000000002"/>
    <n v="0"/>
    <n v="32.441881152838768"/>
    <x v="1"/>
  </r>
  <r>
    <n v="3.8661998"/>
    <n v="0"/>
    <n v="32.557158358096366"/>
    <x v="1"/>
  </r>
  <r>
    <n v="3.8798916000000001"/>
    <n v="0"/>
    <n v="32.672456615782735"/>
    <x v="1"/>
  </r>
  <r>
    <n v="3.8935859000000002"/>
    <n v="0"/>
    <n v="32.787775925897868"/>
    <x v="1"/>
  </r>
  <r>
    <n v="3.9072825999999998"/>
    <n v="0"/>
    <n v="32.903115446344621"/>
    <x v="1"/>
  </r>
  <r>
    <n v="3.9209817999999999"/>
    <n v="0"/>
    <n v="33.018476019220145"/>
    <x v="1"/>
  </r>
  <r>
    <n v="3.9346833999999999"/>
    <n v="0"/>
    <n v="33.133856802427289"/>
    <x v="1"/>
  </r>
  <r>
    <n v="3.9483874000000001"/>
    <n v="0"/>
    <n v="33.249257795966045"/>
    <x v="1"/>
  </r>
  <r>
    <n v="3.9620939000000002"/>
    <n v="0"/>
    <n v="33.364679841933579"/>
    <x v="1"/>
  </r>
  <r>
    <n v="3.9758027999999999"/>
    <n v="0"/>
    <n v="33.480122098232719"/>
    <x v="1"/>
  </r>
  <r>
    <n v="3.9895139999999998"/>
    <n v="0"/>
    <n v="33.595583722766335"/>
    <x v="1"/>
  </r>
  <r>
    <n v="4.0032277000000001"/>
    <n v="0"/>
    <n v="33.711066399728715"/>
    <x v="1"/>
  </r>
  <r>
    <n v="4.0169436999999997"/>
    <n v="0"/>
    <n v="33.826568444925563"/>
    <x v="1"/>
  </r>
  <r>
    <n v="4.0306622000000001"/>
    <n v="0"/>
    <n v="33.942091542551182"/>
    <x v="1"/>
  </r>
  <r>
    <n v="4.0443828999999996"/>
    <n v="0"/>
    <n v="34.057633166314112"/>
    <x v="1"/>
  </r>
  <r>
    <n v="4.0581060999999998"/>
    <n v="0"/>
    <n v="34.17319584250582"/>
    <x v="1"/>
  </r>
  <r>
    <n v="4.0718315"/>
    <n v="0"/>
    <n v="34.288777044834845"/>
    <x v="1"/>
  </r>
  <r>
    <n v="4.0855592999999999"/>
    <n v="0"/>
    <n v="34.404378457495476"/>
    <x v="1"/>
  </r>
  <r>
    <n v="4.0992895000000003"/>
    <n v="0"/>
    <n v="34.52000008048774"/>
    <x v="1"/>
  </r>
  <r>
    <n v="4.1130218999999997"/>
    <n v="0"/>
    <n v="34.635640229617302"/>
    <x v="1"/>
  </r>
  <r>
    <n v="4.1267566999999996"/>
    <n v="0"/>
    <n v="34.751300589078497"/>
    <x v="1"/>
  </r>
  <r>
    <n v="4.1404937000000004"/>
    <n v="0"/>
    <n v="34.866979474677009"/>
    <x v="1"/>
  </r>
  <r>
    <n v="4.1542330999999999"/>
    <n v="0"/>
    <n v="34.982678570607128"/>
    <x v="1"/>
  </r>
  <r>
    <n v="4.1679747000000003"/>
    <n v="0"/>
    <n v="35.098396192674571"/>
    <x v="1"/>
  </r>
  <r>
    <n v="4.1817187000000002"/>
    <n v="0"/>
    <n v="35.214134025073633"/>
    <x v="1"/>
  </r>
  <r>
    <n v="4.1954647999999999"/>
    <n v="0"/>
    <n v="35.329889541512856"/>
    <x v="1"/>
  </r>
  <r>
    <n v="4.2092133"/>
    <n v="0"/>
    <n v="35.445665268283697"/>
    <x v="1"/>
  </r>
  <r>
    <n v="4.2229638999999999"/>
    <n v="0"/>
    <n v="35.561458679094706"/>
    <x v="1"/>
  </r>
  <r>
    <n v="4.2367169000000002"/>
    <n v="0"/>
    <n v="35.677272300237334"/>
    <x v="1"/>
  </r>
  <r>
    <n v="4.2504720000000002"/>
    <n v="0"/>
    <n v="35.793103605420129"/>
    <x v="1"/>
  </r>
  <r>
    <n v="4.2642293999999996"/>
    <n v="0"/>
    <n v="35.908954278837385"/>
    <x v="1"/>
  </r>
  <r>
    <n v="4.2779889999999998"/>
    <n v="0"/>
    <n v="36.024823478391959"/>
    <x v="1"/>
  </r>
  <r>
    <n v="4.2917508"/>
    <n v="0"/>
    <n v="36.140711204083857"/>
    <x v="1"/>
  </r>
  <r>
    <n v="4.3055148000000001"/>
    <n v="0"/>
    <n v="36.256617455913066"/>
    <x v="1"/>
  </r>
  <r>
    <n v="4.3192810000000001"/>
    <n v="0"/>
    <n v="36.372542233879592"/>
    <x v="1"/>
  </r>
  <r>
    <n v="4.3330494000000002"/>
    <n v="0"/>
    <n v="36.488485537983436"/>
    <x v="1"/>
  </r>
  <r>
    <n v="4.3468200000000001"/>
    <n v="0"/>
    <n v="36.604447368224591"/>
    <x v="1"/>
  </r>
  <r>
    <n v="4.3605926999999998"/>
    <n v="0"/>
    <n v="36.720426882505912"/>
    <x v="1"/>
  </r>
  <r>
    <n v="4.3743676000000002"/>
    <n v="0"/>
    <n v="36.836424922924557"/>
    <x v="1"/>
  </r>
  <r>
    <n v="4.3881446999999998"/>
    <n v="0"/>
    <n v="36.952441489480513"/>
    <x v="1"/>
  </r>
  <r>
    <n v="4.4019238999999999"/>
    <n v="0"/>
    <n v="37.068475740076636"/>
    <x v="1"/>
  </r>
  <r>
    <n v="4.4157051999999997"/>
    <n v="0"/>
    <n v="37.184527674712925"/>
    <x v="1"/>
  </r>
  <r>
    <n v="4.4294887000000003"/>
    <n v="0"/>
    <n v="37.300598135486531"/>
    <x v="1"/>
  </r>
  <r>
    <n v="4.4432742999999997"/>
    <n v="0"/>
    <n v="37.416686280300297"/>
    <x v="1"/>
  </r>
  <r>
    <n v="4.4570619999999996"/>
    <n v="0"/>
    <n v="37.532792109154236"/>
    <x v="1"/>
  </r>
  <r>
    <n v="4.4708518000000002"/>
    <n v="0"/>
    <n v="37.648915622048342"/>
    <x v="1"/>
  </r>
  <r>
    <n v="4.4846437999999997"/>
    <n v="0"/>
    <n v="37.765057661079759"/>
    <x v="1"/>
  </r>
  <r>
    <n v="4.4984377999999996"/>
    <n v="0"/>
    <n v="37.88121654205419"/>
    <x v="1"/>
  </r>
  <r>
    <n v="4.5122339"/>
    <n v="0"/>
    <n v="37.997393107068795"/>
    <x v="1"/>
  </r>
  <r>
    <n v="4.5260321000000001"/>
    <n v="0"/>
    <n v="38.11358735612356"/>
    <x v="1"/>
  </r>
  <r>
    <n v="4.5398322999999996"/>
    <n v="0"/>
    <n v="38.22979844712134"/>
    <x v="1"/>
  </r>
  <r>
    <n v="4.5536346999999999"/>
    <n v="0"/>
    <n v="38.346028064256437"/>
    <x v="1"/>
  </r>
  <r>
    <n v="4.5674390999999996"/>
    <n v="0"/>
    <n v="38.46227452333455"/>
    <x v="1"/>
  </r>
  <r>
    <n v="4.5812454999999996"/>
    <n v="0"/>
    <n v="38.578537824355678"/>
    <x v="1"/>
  </r>
  <r>
    <n v="4.5950540000000002"/>
    <n v="0"/>
    <n v="38.694818809416972"/>
    <x v="1"/>
  </r>
  <r>
    <n v="4.6088645000000001"/>
    <n v="0"/>
    <n v="38.811116636421282"/>
    <x v="1"/>
  </r>
  <r>
    <n v="4.6226770999999998"/>
    <n v="0"/>
    <n v="38.927432147465751"/>
    <x v="1"/>
  </r>
  <r>
    <n v="4.6364916999999997"/>
    <n v="0"/>
    <n v="39.043764500453236"/>
    <x v="1"/>
  </r>
  <r>
    <n v="4.6503082999999998"/>
    <n v="0"/>
    <n v="39.160113695383743"/>
    <x v="1"/>
  </r>
  <r>
    <n v="4.6641269000000003"/>
    <n v="0"/>
    <n v="39.276479732257265"/>
    <x v="1"/>
  </r>
  <r>
    <n v="4.6779475000000001"/>
    <n v="0"/>
    <n v="39.392862611073795"/>
    <x v="1"/>
  </r>
  <r>
    <n v="4.6917701999999997"/>
    <n v="0"/>
    <n v="39.509263173930492"/>
    <x v="1"/>
  </r>
  <r>
    <n v="4.7055948000000001"/>
    <n v="0"/>
    <n v="39.62567973663306"/>
    <x v="1"/>
  </r>
  <r>
    <n v="4.7194213999999999"/>
    <n v="0"/>
    <n v="39.742113141278637"/>
    <x v="1"/>
  </r>
  <r>
    <n v="4.73325"/>
    <n v="0"/>
    <n v="39.858563387867235"/>
    <x v="1"/>
  </r>
  <r>
    <n v="4.7470805"/>
    <n v="0"/>
    <n v="39.975029634301691"/>
    <x v="1"/>
  </r>
  <r>
    <n v="4.7609130999999998"/>
    <n v="0"/>
    <n v="40.091513564776314"/>
    <x v="1"/>
  </r>
  <r>
    <n v="4.7747476000000004"/>
    <n v="0"/>
    <n v="40.208013495096807"/>
    <x v="1"/>
  </r>
  <r>
    <n v="4.7885840000000002"/>
    <n v="0"/>
    <n v="40.324529425263158"/>
    <x v="1"/>
  </r>
  <r>
    <n v="4.8024224000000002"/>
    <n v="0"/>
    <n v="40.441062197372524"/>
    <x v="1"/>
  </r>
  <r>
    <n v="4.8162627999999996"/>
    <n v="0"/>
    <n v="40.557611811424898"/>
    <x v="1"/>
  </r>
  <r>
    <n v="4.8301049999999996"/>
    <n v="0"/>
    <n v="40.674176583225993"/>
    <x v="1"/>
  </r>
  <r>
    <n v="4.8439492"/>
    <n v="0"/>
    <n v="40.79075819697011"/>
    <x v="1"/>
  </r>
  <r>
    <n v="4.8577953999999997"/>
    <n v="0"/>
    <n v="40.907356652657235"/>
    <x v="1"/>
  </r>
  <r>
    <n v="4.8716434"/>
    <n v="0"/>
    <n v="41.023970266093073"/>
    <x v="1"/>
  </r>
  <r>
    <n v="4.8854933999999997"/>
    <n v="0"/>
    <n v="41.140600721471927"/>
    <x v="1"/>
  </r>
  <r>
    <n v="4.8993452"/>
    <n v="0"/>
    <n v="41.257246334599493"/>
    <x v="1"/>
  </r>
  <r>
    <n v="4.9131989999999996"/>
    <n v="0"/>
    <n v="41.373908789670075"/>
    <x v="1"/>
  </r>
  <r>
    <n v="4.9270547000000002"/>
    <n v="0"/>
    <n v="41.490587244586528"/>
    <x v="1"/>
  </r>
  <r>
    <n v="4.9409121999999996"/>
    <n v="0"/>
    <n v="41.607280857251681"/>
    <x v="1"/>
  </r>
  <r>
    <n v="4.9547717000000002"/>
    <n v="0"/>
    <n v="41.723991311859862"/>
    <x v="1"/>
  </r>
  <r>
    <n v="4.9686329999999996"/>
    <n v="0"/>
    <n v="41.84071692421675"/>
    <x v="1"/>
  </r>
  <r>
    <n v="4.9824961999999999"/>
    <n v="0"/>
    <n v="41.957458536419502"/>
    <x v="1"/>
  </r>
  <r>
    <n v="4.9963611999999999"/>
    <n v="0"/>
    <n v="42.074215306370967"/>
    <x v="1"/>
  </r>
  <r>
    <n v="5.0102281"/>
    <n v="0"/>
    <n v="42.190988076168303"/>
    <x v="1"/>
  </r>
  <r>
    <n v="5.0240969"/>
    <n v="0"/>
    <n v="42.307776845811496"/>
    <x v="1"/>
  </r>
  <r>
    <n v="5.0379674999999997"/>
    <n v="0"/>
    <n v="42.424580773203402"/>
    <x v="1"/>
  </r>
  <r>
    <n v="5.0518400000000003"/>
    <n v="0"/>
    <n v="42.54140070044118"/>
    <x v="1"/>
  </r>
  <r>
    <n v="5.0657142999999998"/>
    <n v="0"/>
    <n v="42.658235785427664"/>
    <x v="1"/>
  </r>
  <r>
    <n v="5.0795903999999998"/>
    <n v="0"/>
    <n v="42.77508602816286"/>
    <x v="1"/>
  </r>
  <r>
    <n v="5.0934683999999999"/>
    <n v="0"/>
    <n v="42.891952270743928"/>
    <x v="1"/>
  </r>
  <r>
    <n v="5.1073481999999997"/>
    <n v="0"/>
    <n v="43.008833671073702"/>
    <x v="1"/>
  </r>
  <r>
    <n v="5.1212298000000001"/>
    <n v="0"/>
    <n v="43.125730229152197"/>
    <x v="1"/>
  </r>
  <r>
    <n v="5.1351132000000002"/>
    <n v="0"/>
    <n v="43.242641944979404"/>
    <x v="1"/>
  </r>
  <r>
    <n v="5.1489984"/>
    <n v="0"/>
    <n v="43.359568818555317"/>
    <x v="1"/>
  </r>
  <r>
    <n v="5.1628854000000004"/>
    <n v="0"/>
    <n v="43.476510849879951"/>
    <x v="1"/>
  </r>
  <r>
    <n v="5.1767741999999997"/>
    <n v="0"/>
    <n v="43.59346803895329"/>
    <x v="1"/>
  </r>
  <r>
    <n v="5.1906648999999998"/>
    <n v="0"/>
    <n v="43.710441227872501"/>
    <x v="1"/>
  </r>
  <r>
    <n v="5.2045572"/>
    <n v="0"/>
    <n v="43.827427890346122"/>
    <x v="1"/>
  </r>
  <r>
    <n v="5.2184514000000002"/>
    <n v="0"/>
    <n v="43.944430552665615"/>
    <x v="1"/>
  </r>
  <r>
    <n v="5.2323474000000001"/>
    <n v="0"/>
    <n v="44.061448372733814"/>
    <x v="1"/>
  </r>
  <r>
    <n v="5.2462451000000003"/>
    <n v="0"/>
    <n v="44.178480508453575"/>
    <x v="1"/>
  </r>
  <r>
    <n v="5.2601446000000003"/>
    <n v="0"/>
    <n v="44.295527801922049"/>
    <x v="1"/>
  </r>
  <r>
    <n v="5.2740457999999997"/>
    <n v="0"/>
    <n v="44.412589411042084"/>
    <x v="1"/>
  </r>
  <r>
    <n v="5.2879487999999997"/>
    <n v="0"/>
    <n v="44.529666177910833"/>
    <x v="1"/>
  </r>
  <r>
    <n v="5.3018535"/>
    <n v="0"/>
    <n v="44.646757260431151"/>
    <x v="1"/>
  </r>
  <r>
    <n v="5.31576"/>
    <n v="0"/>
    <n v="44.763863500700175"/>
    <x v="1"/>
  </r>
  <r>
    <n v="5.3296682999999998"/>
    <n v="0"/>
    <n v="44.880984898717919"/>
    <x v="1"/>
  </r>
  <r>
    <n v="5.3435781999999996"/>
    <n v="0"/>
    <n v="44.998119770290067"/>
    <x v="1"/>
  </r>
  <r>
    <n v="5.3574899"/>
    <n v="0"/>
    <n v="45.115269799610942"/>
    <x v="1"/>
  </r>
  <r>
    <n v="5.3714032999999999"/>
    <n v="0"/>
    <n v="45.232434144583365"/>
    <x v="1"/>
  </r>
  <r>
    <n v="5.3853185000000003"/>
    <n v="0"/>
    <n v="45.349613647304515"/>
    <x v="1"/>
  </r>
  <r>
    <n v="5.3992353"/>
    <n v="0"/>
    <n v="45.466806623580069"/>
    <x v="1"/>
  </r>
  <r>
    <n v="5.4131539000000002"/>
    <n v="0"/>
    <n v="45.584014757604336"/>
    <x v="1"/>
  </r>
  <r>
    <n v="5.4270741999999998"/>
    <n v="0"/>
    <n v="45.701237207280165"/>
    <x v="1"/>
  </r>
  <r>
    <n v="5.4409960999999996"/>
    <n v="0"/>
    <n v="45.818473130510405"/>
    <x v="1"/>
  </r>
  <r>
    <n v="5.4549197999999999"/>
    <n v="0"/>
    <n v="45.935724211489365"/>
    <x v="1"/>
  </r>
  <r>
    <n v="5.4688451999999996"/>
    <n v="0"/>
    <n v="46.05298960811988"/>
    <x v="1"/>
  </r>
  <r>
    <n v="5.4827722000000003"/>
    <n v="0"/>
    <n v="46.17026847830482"/>
    <x v="1"/>
  </r>
  <r>
    <n v="5.4967009999999998"/>
    <n v="0"/>
    <n v="46.287562506238459"/>
    <x v="1"/>
  </r>
  <r>
    <n v="5.5106314000000003"/>
    <n v="0"/>
    <n v="46.404870007726522"/>
    <x v="1"/>
  </r>
  <r>
    <n v="5.5245635000000002"/>
    <n v="0"/>
    <n v="46.522191824866141"/>
    <x v="1"/>
  </r>
  <r>
    <n v="5.5384972000000001"/>
    <n v="0"/>
    <n v="46.639527115560171"/>
    <x v="1"/>
  </r>
  <r>
    <n v="5.5524326999999998"/>
    <n v="0"/>
    <n v="46.756877564002913"/>
    <x v="1"/>
  </r>
  <r>
    <n v="5.5663697000000001"/>
    <n v="0"/>
    <n v="46.874240643902922"/>
    <x v="1"/>
  </r>
  <r>
    <n v="5.5803085000000001"/>
    <n v="0"/>
    <n v="46.991618881551645"/>
    <x v="1"/>
  </r>
  <r>
    <n v="5.5942489000000002"/>
    <n v="0"/>
    <n v="47.109010592754778"/>
    <x v="1"/>
  </r>
  <r>
    <n v="5.6081909000000003"/>
    <n v="0"/>
    <n v="47.226415777512322"/>
    <x v="1"/>
  </r>
  <r>
    <n v="5.6221345999999999"/>
    <n v="0"/>
    <n v="47.343835277921421"/>
    <x v="1"/>
  </r>
  <r>
    <n v="5.6360799000000004"/>
    <n v="0"/>
    <n v="47.461268251884945"/>
    <x v="1"/>
  </r>
  <r>
    <n v="5.6500269000000003"/>
    <n v="0"/>
    <n v="47.578715541500031"/>
    <x v="1"/>
  </r>
  <r>
    <n v="5.6639754"/>
    <n v="0"/>
    <n v="47.69617546257237"/>
    <x v="1"/>
  </r>
  <r>
    <n v="5.6779256"/>
    <n v="0"/>
    <n v="47.813649699296278"/>
    <x v="1"/>
  </r>
  <r>
    <n v="5.6918775000000004"/>
    <n v="0"/>
    <n v="47.931138251671747"/>
    <x v="1"/>
  </r>
  <r>
    <n v="5.7058308999999996"/>
    <n v="0"/>
    <n v="48.048639435504469"/>
    <x v="1"/>
  </r>
  <r>
    <n v="5.719786"/>
    <n v="0"/>
    <n v="48.166154934988761"/>
    <x v="1"/>
  </r>
  <r>
    <n v="5.7337426999999996"/>
    <n v="0"/>
    <n v="48.283683908027463"/>
    <x v="1"/>
  </r>
  <r>
    <n v="5.7477008999999999"/>
    <n v="0"/>
    <n v="48.401225512523432"/>
    <x v="1"/>
  </r>
  <r>
    <n v="5.7616607999999996"/>
    <n v="0"/>
    <n v="48.518781432670956"/>
    <x v="1"/>
  </r>
  <r>
    <n v="5.7756223000000002"/>
    <n v="0"/>
    <n v="48.636350826372905"/>
    <x v="1"/>
  </r>
  <r>
    <n v="5.7895852999999997"/>
    <n v="0"/>
    <n v="48.753932851532099"/>
    <x v="1"/>
  </r>
  <r>
    <n v="5.8035500000000004"/>
    <n v="0"/>
    <n v="48.871529192342869"/>
    <x v="1"/>
  </r>
  <r>
    <n v="5.8175162"/>
    <n v="0"/>
    <n v="48.989138164610893"/>
    <x v="1"/>
  </r>
  <r>
    <n v="5.8314839999999997"/>
    <n v="0"/>
    <n v="49.106760610433327"/>
    <x v="2"/>
  </r>
  <r>
    <n v="5.8454534000000002"/>
    <n v="0"/>
    <n v="49.224396529810178"/>
    <x v="2"/>
  </r>
  <r>
    <n v="5.8594244"/>
    <n v="0"/>
    <n v="49.342045922741441"/>
    <x v="2"/>
  </r>
  <r>
    <n v="5.8733969000000004"/>
    <n v="0"/>
    <n v="49.459707947129964"/>
    <x v="2"/>
  </r>
  <r>
    <n v="5.8873709999999999"/>
    <n v="0"/>
    <n v="49.577383445072897"/>
    <x v="2"/>
  </r>
  <r>
    <n v="5.9013467000000004"/>
    <n v="0"/>
    <n v="49.695072416570248"/>
    <x v="2"/>
  </r>
  <r>
    <n v="5.9153238999999997"/>
    <n v="0"/>
    <n v="49.812774019524852"/>
    <x v="2"/>
  </r>
  <r>
    <n v="5.9293027"/>
    <n v="0"/>
    <n v="49.930489096033874"/>
    <x v="2"/>
  </r>
  <r>
    <n v="5.9432830000000001"/>
    <n v="0"/>
    <n v="50.048216804000155"/>
    <x v="2"/>
  </r>
  <r>
    <n v="5.9572647999999999"/>
    <n v="0"/>
    <n v="50.165957143423697"/>
    <x v="2"/>
  </r>
  <r>
    <n v="5.9712481999999998"/>
    <n v="0"/>
    <n v="50.283710956401649"/>
    <x v="2"/>
  </r>
  <r>
    <n v="5.9852331999999997"/>
    <n v="0"/>
    <n v="50.401478242934012"/>
    <x v="2"/>
  </r>
  <r>
    <n v="5.9992197000000003"/>
    <n v="0"/>
    <n v="50.519258160923648"/>
    <x v="2"/>
  </r>
  <r>
    <n v="6.0132076999999997"/>
    <n v="0"/>
    <n v="50.637050710370531"/>
    <x v="2"/>
  </r>
  <r>
    <n v="6.0271971999999998"/>
    <n v="0"/>
    <n v="50.75485589127468"/>
    <x v="2"/>
  </r>
  <r>
    <n v="6.0411881999999997"/>
    <n v="0"/>
    <n v="50.872673703636096"/>
    <x v="2"/>
  </r>
  <r>
    <n v="6.0551807999999996"/>
    <n v="0"/>
    <n v="50.990504989551916"/>
    <x v="2"/>
  </r>
  <r>
    <n v="6.0691749000000002"/>
    <n v="0"/>
    <n v="51.108348906925002"/>
    <x v="2"/>
  </r>
  <r>
    <n v="6.0831704999999996"/>
    <n v="0"/>
    <n v="51.226205455755348"/>
    <x v="2"/>
  </r>
  <r>
    <n v="6.0971675999999997"/>
    <n v="0"/>
    <n v="51.344074636042954"/>
    <x v="2"/>
  </r>
  <r>
    <n v="6.1111662000000004"/>
    <n v="0"/>
    <n v="51.461956447787827"/>
    <x v="2"/>
  </r>
  <r>
    <n v="6.1251663000000001"/>
    <n v="0"/>
    <n v="51.579850890989952"/>
    <x v="2"/>
  </r>
  <r>
    <n v="6.1391679000000003"/>
    <n v="0"/>
    <n v="51.697757965649345"/>
    <x v="2"/>
  </r>
  <r>
    <n v="1.4421311000000001"/>
    <n v="0"/>
    <n v="12.144144903177459"/>
    <x v="0"/>
  </r>
  <r>
    <n v="1.4559390000000001"/>
    <n v="2.4850000000000002E-4"/>
    <n v="12.260420835655847"/>
    <x v="0"/>
  </r>
  <r>
    <n v="1.4697583000000001"/>
    <n v="3.1490000000000001E-4"/>
    <n v="12.37679276720942"/>
    <x v="0"/>
  </r>
  <r>
    <n v="1.483589"/>
    <n v="3.369E-4"/>
    <n v="12.493260697838179"/>
    <x v="0"/>
  </r>
  <r>
    <n v="1.4974307"/>
    <n v="5.0540000000000003E-4"/>
    <n v="12.60982125915352"/>
    <x v="0"/>
  </r>
  <r>
    <n v="1.5112833999999999"/>
    <n v="4.4059999999999998E-4"/>
    <n v="12.726474451155445"/>
    <x v="0"/>
  </r>
  <r>
    <n v="1.5251467999999999"/>
    <n v="5.1789999999999996E-4"/>
    <n v="12.843217747552499"/>
    <x v="0"/>
  </r>
  <r>
    <n v="1.5390207"/>
    <n v="2.8459999999999998E-4"/>
    <n v="12.960049464150384"/>
    <x v="0"/>
  </r>
  <r>
    <n v="1.552905"/>
    <n v="3.2390000000000001E-4"/>
    <n v="13.076968758851944"/>
    <x v="0"/>
  </r>
  <r>
    <n v="1.5667994999999999"/>
    <n v="4.3419999999999998E-4"/>
    <n v="13.193973947462881"/>
    <x v="0"/>
  </r>
  <r>
    <n v="1.5807039000000001"/>
    <n v="2.432E-4"/>
    <n v="13.311062503691744"/>
    <x v="0"/>
  </r>
  <r>
    <n v="1.5946183"/>
    <n v="2.8059999999999999E-4"/>
    <n v="13.428235269635682"/>
    <x v="0"/>
  </r>
  <r>
    <n v="1.6085423999999999"/>
    <n v="4.1060000000000001E-4"/>
    <n v="13.545489719003241"/>
    <x v="0"/>
  </r>
  <r>
    <n v="1.622476"/>
    <n v="1.6349999999999999E-4"/>
    <n v="13.662824167600123"/>
    <x v="0"/>
  </r>
  <r>
    <n v="1.6364190000000001"/>
    <n v="7.9200000000000001E-5"/>
    <n v="13.780237773329175"/>
    <x v="0"/>
  </r>
  <r>
    <n v="1.6503713"/>
    <n v="1.3740000000000001E-4"/>
    <n v="13.897729694093243"/>
    <x v="0"/>
  </r>
  <r>
    <n v="1.6643327000000001"/>
    <n v="1.063E-4"/>
    <n v="14.015298245698034"/>
    <x v="0"/>
  </r>
  <r>
    <n v="1.6783032"/>
    <n v="9.9900000000000002E-5"/>
    <n v="14.132943428143541"/>
    <x v="0"/>
  </r>
  <r>
    <n v="1.6922824999999999"/>
    <n v="8.8800000000000004E-5"/>
    <n v="14.250662715138315"/>
    <x v="0"/>
  </r>
  <r>
    <n v="1.7062705"/>
    <n v="6.8700000000000003E-5"/>
    <n v="14.368455264585204"/>
    <x v="0"/>
  </r>
  <r>
    <n v="1.7202672000000001"/>
    <n v="3.8699999999999999E-5"/>
    <n v="14.486321076484209"/>
    <x v="0"/>
  </r>
  <r>
    <n v="1.7342724"/>
    <n v="4.74E-5"/>
    <n v="14.604258466641026"/>
    <x v="0"/>
  </r>
  <r>
    <n v="1.748286"/>
    <n v="3.9100000000000002E-5"/>
    <n v="14.722266592958507"/>
    <x v="0"/>
  </r>
  <r>
    <n v="1.7623078000000001"/>
    <n v="2.6800000000000001E-5"/>
    <n v="14.840343771242351"/>
    <x v="0"/>
  </r>
  <r>
    <n v="1.7763378999999999"/>
    <n v="4.1E-5"/>
    <n v="14.958490843589702"/>
    <x v="0"/>
  </r>
  <r>
    <n v="1.790376"/>
    <n v="3.7400000000000001E-5"/>
    <n v="15.076705283709119"/>
    <x v="0"/>
  </r>
  <r>
    <n v="1.804422"/>
    <n v="1.33E-5"/>
    <n v="15.194986249503442"/>
    <x v="0"/>
  </r>
  <r>
    <n v="1.818476"/>
    <n v="1.6399999999999999E-5"/>
    <n v="15.313334583069826"/>
    <x v="0"/>
  </r>
  <r>
    <n v="1.8325377"/>
    <n v="1.1800000000000001E-5"/>
    <n v="15.431747758116817"/>
    <x v="0"/>
  </r>
  <r>
    <n v="1.8466070000000001"/>
    <n v="9.7000000000000003E-6"/>
    <n v="15.550224932547266"/>
    <x v="0"/>
  </r>
  <r>
    <n v="1.860684"/>
    <n v="1.22E-5"/>
    <n v="15.668766948458321"/>
    <x v="0"/>
  </r>
  <r>
    <n v="1.8747684"/>
    <n v="6.9999999999999999E-6"/>
    <n v="15.787371279558535"/>
    <x v="0"/>
  </r>
  <r>
    <n v="1.8888602000000001"/>
    <n v="4.4000000000000002E-6"/>
    <n v="15.906037925847903"/>
    <x v="0"/>
  </r>
  <r>
    <n v="1.9029594000000001"/>
    <n v="5.6999999999999996E-6"/>
    <n v="16.024766887326425"/>
    <x v="0"/>
  </r>
  <r>
    <n v="1.9170658"/>
    <n v="4.5000000000000001E-6"/>
    <n v="16.143556479799802"/>
    <x v="0"/>
  </r>
  <r>
    <n v="1.9311792999999999"/>
    <n v="4.3000000000000003E-6"/>
    <n v="16.26240586117088"/>
    <x v="0"/>
  </r>
  <r>
    <n v="1.9452999"/>
    <n v="5.4999999999999999E-6"/>
    <n v="16.381315031439662"/>
    <x v="0"/>
  </r>
  <r>
    <n v="1.9594274"/>
    <n v="3.4000000000000001E-6"/>
    <n v="16.500282306411847"/>
    <x v="0"/>
  </r>
  <r>
    <n v="1.9735619"/>
    <n v="3.7000000000000002E-6"/>
    <n v="16.619308528184586"/>
    <x v="0"/>
  </r>
  <r>
    <n v="1.9877031999999999"/>
    <n v="3.8E-6"/>
    <n v="16.738392012563573"/>
    <x v="0"/>
  </r>
  <r>
    <n v="2.0018512999999998"/>
    <n v="3.3000000000000002E-6"/>
    <n v="16.85753275954881"/>
    <x v="0"/>
  </r>
  <r>
    <n v="2.0160060999999998"/>
    <n v="2.7E-6"/>
    <n v="16.976729927043152"/>
    <x v="0"/>
  </r>
  <r>
    <n v="2.0301673999999998"/>
    <n v="3.1E-6"/>
    <n v="17.095981830852292"/>
    <x v="0"/>
  </r>
  <r>
    <n v="2.0443354"/>
    <n v="2.3999999999999999E-6"/>
    <n v="17.215290155170532"/>
    <x v="0"/>
  </r>
  <r>
    <n v="2.0585097999999999"/>
    <n v="1.9E-6"/>
    <n v="17.334652373706415"/>
    <x v="0"/>
  </r>
  <r>
    <n v="2.0726906"/>
    <n v="1.5E-6"/>
    <n v="17.454068486459953"/>
    <x v="0"/>
  </r>
  <r>
    <n v="2.0868777999999999"/>
    <n v="1.3E-6"/>
    <n v="17.573538493431133"/>
    <x v="0"/>
  </r>
  <r>
    <n v="2.1010711999999998"/>
    <n v="7.9999999999999996E-7"/>
    <n v="17.693060710425662"/>
    <x v="0"/>
  </r>
  <r>
    <n v="2.1152709000000001"/>
    <n v="3.9999999999999998E-7"/>
    <n v="17.812635979540691"/>
    <x v="0"/>
  </r>
  <r>
    <n v="2.1294767999999999"/>
    <n v="2.9999999999999999E-7"/>
    <n v="17.932263458679063"/>
    <x v="0"/>
  </r>
  <r>
    <n v="2.1436888000000001"/>
    <n v="2.9999999999999999E-7"/>
    <n v="18.05194230574363"/>
    <x v="0"/>
  </r>
  <r>
    <n v="2.1579068000000001"/>
    <n v="2.9999999999999999E-7"/>
    <n v="18.171671678637246"/>
    <x v="0"/>
  </r>
  <r>
    <n v="2.1721308000000001"/>
    <n v="1.9999999999999999E-7"/>
    <n v="18.291451577359904"/>
    <x v="0"/>
  </r>
  <r>
    <n v="2.1863606999999998"/>
    <n v="1.9999999999999999E-7"/>
    <n v="18.411281159814454"/>
    <x v="0"/>
  </r>
  <r>
    <n v="2.2005965000000001"/>
    <n v="1.9999999999999999E-7"/>
    <n v="18.531160426000902"/>
    <x v="0"/>
  </r>
  <r>
    <n v="2.2148381000000001"/>
    <n v="1.9999999999999999E-7"/>
    <n v="18.651088533822094"/>
    <x v="0"/>
  </r>
  <r>
    <n v="2.2290855000000001"/>
    <n v="1.9999999999999999E-7"/>
    <n v="18.771065483278029"/>
    <x v="0"/>
  </r>
  <r>
    <n v="2.2433386999999998"/>
    <n v="1.9999999999999999E-7"/>
    <n v="18.891091274368705"/>
    <x v="0"/>
  </r>
  <r>
    <n v="2.2575973999999999"/>
    <n v="1.9999999999999999E-7"/>
    <n v="19.011163380802671"/>
    <x v="1"/>
  </r>
  <r>
    <n v="2.2718619000000002"/>
    <n v="1.9999999999999999E-7"/>
    <n v="19.131284328871388"/>
    <x v="1"/>
  </r>
  <r>
    <n v="2.2861318000000002"/>
    <n v="1.9999999999999999E-7"/>
    <n v="19.25145075018624"/>
    <x v="1"/>
  </r>
  <r>
    <n v="2.3004072999999998"/>
    <n v="1.9999999999999999E-7"/>
    <n v="19.371664328941531"/>
    <x v="1"/>
  </r>
  <r>
    <n v="2.3146882999999998"/>
    <n v="1.9999999999999999E-7"/>
    <n v="19.491924223040119"/>
    <x v="1"/>
  </r>
  <r>
    <n v="2.3289746999999998"/>
    <n v="1.9999999999999999E-7"/>
    <n v="19.612229590384846"/>
    <x v="1"/>
  </r>
  <r>
    <n v="2.3432664999999999"/>
    <n v="1.9999999999999999E-7"/>
    <n v="19.732580430975712"/>
    <x v="1"/>
  </r>
  <r>
    <n v="2.3575636000000002"/>
    <n v="1.9999999999999999E-7"/>
    <n v="19.852975902715571"/>
    <x v="1"/>
  </r>
  <r>
    <n v="2.3718659999999998"/>
    <n v="1.9999999999999999E-7"/>
    <n v="19.973416005604413"/>
    <x v="1"/>
  </r>
  <r>
    <n v="2.3861735999999998"/>
    <n v="1.9999999999999999E-7"/>
    <n v="20.0938998975451"/>
    <x v="1"/>
  </r>
  <r>
    <n v="2.4004864000000001"/>
    <n v="1.9999999999999999E-7"/>
    <n v="20.214427578537627"/>
    <x v="1"/>
  </r>
  <r>
    <n v="2.4148044"/>
    <n v="1.9999999999999999E-7"/>
    <n v="20.334999048581988"/>
    <x v="1"/>
  </r>
  <r>
    <n v="2.4291276000000002"/>
    <n v="1.9999999999999999E-7"/>
    <n v="20.455614307678193"/>
    <x v="1"/>
  </r>
  <r>
    <n v="2.4434558000000002"/>
    <n v="9.9999999999999995E-8"/>
    <n v="20.576271671631932"/>
    <x v="1"/>
  </r>
  <r>
    <n v="2.457789"/>
    <n v="1.9999999999999999E-7"/>
    <n v="20.69697114044321"/>
    <x v="1"/>
  </r>
  <r>
    <n v="2.4721272000000001"/>
    <n v="1.9999999999999999E-7"/>
    <n v="20.817712714112023"/>
    <x v="1"/>
  </r>
  <r>
    <n v="2.4864704"/>
    <n v="1.9999999999999999E-7"/>
    <n v="20.938496392638374"/>
    <x v="1"/>
  </r>
  <r>
    <n v="2.5008184999999998"/>
    <n v="9.9999999999999995E-8"/>
    <n v="21.059321333925112"/>
    <x v="1"/>
  </r>
  <r>
    <n v="2.5151715000000001"/>
    <n v="1.9999999999999999E-7"/>
    <n v="21.180187537972241"/>
    <x v="1"/>
  </r>
  <r>
    <n v="2.5295293999999999"/>
    <n v="1.9999999999999999E-7"/>
    <n v="21.301095004779754"/>
    <x v="1"/>
  </r>
  <r>
    <n v="2.5438920999999999"/>
    <n v="1.9999999999999999E-7"/>
    <n v="21.422042892250502"/>
    <x v="1"/>
  </r>
  <r>
    <n v="2.5582595000000001"/>
    <n v="9.9999999999999995E-8"/>
    <n v="21.543030358287336"/>
    <x v="1"/>
  </r>
  <r>
    <n v="2.5726317000000001"/>
    <n v="1.9999999999999999E-7"/>
    <n v="21.664058244987405"/>
    <x v="1"/>
  </r>
  <r>
    <n v="2.5870085"/>
    <n v="9.9999999999999995E-8"/>
    <n v="21.785124868156409"/>
    <x v="1"/>
  </r>
  <r>
    <n v="2.6013901000000001"/>
    <n v="1.9999999999999999E-7"/>
    <n v="21.906231911988652"/>
    <x v="1"/>
  </r>
  <r>
    <n v="2.6157762"/>
    <n v="9.9999999999999995E-8"/>
    <n v="22.027376850192674"/>
    <x v="1"/>
  </r>
  <r>
    <n v="2.6301670000000001"/>
    <n v="9.9999999999999995E-8"/>
    <n v="22.148561366962785"/>
    <x v="1"/>
  </r>
  <r>
    <n v="2.6445623999999999"/>
    <n v="9.9999999999999995E-8"/>
    <n v="22.269784620201825"/>
    <x v="1"/>
  </r>
  <r>
    <n v="2.6589622999999998"/>
    <n v="9.9999999999999995E-8"/>
    <n v="22.391045767812653"/>
    <x v="1"/>
  </r>
  <r>
    <n v="2.6733666"/>
    <n v="9.9999999999999995E-8"/>
    <n v="22.512343967698115"/>
    <x v="1"/>
  </r>
  <r>
    <n v="2.6877754999999999"/>
    <n v="9.9999999999999995E-8"/>
    <n v="22.633680904052508"/>
    <x v="1"/>
  </r>
  <r>
    <n v="2.7021888000000001"/>
    <n v="0"/>
    <n v="22.755054892681539"/>
    <x v="1"/>
  </r>
  <r>
    <n v="2.7166065000000001"/>
    <n v="0"/>
    <n v="22.876465933585202"/>
    <x v="1"/>
  </r>
  <r>
    <n v="2.7310286000000001"/>
    <n v="0"/>
    <n v="22.997914026763496"/>
    <x v="1"/>
  </r>
  <r>
    <n v="2.7454551"/>
    <n v="0"/>
    <n v="23.119399172216422"/>
    <x v="1"/>
  </r>
  <r>
    <n v="2.7598859"/>
    <n v="0"/>
    <n v="23.240920527846828"/>
    <x v="1"/>
  </r>
  <r>
    <n v="2.7743209000000002"/>
    <n v="0"/>
    <n v="23.362477251557571"/>
    <x v="1"/>
  </r>
  <r>
    <n v="2.7887602"/>
    <n v="0"/>
    <n v="23.484070185445795"/>
    <x v="1"/>
  </r>
  <r>
    <n v="2.8032037999999999"/>
    <n v="0"/>
    <n v="23.605699329511499"/>
    <x v="1"/>
  </r>
  <r>
    <n v="2.8176516"/>
    <n v="0"/>
    <n v="23.727363841657535"/>
    <x v="1"/>
  </r>
  <r>
    <n v="2.8321035000000001"/>
    <n v="0"/>
    <n v="23.849062879786754"/>
    <x v="1"/>
  </r>
  <r>
    <n v="2.8465596999999998"/>
    <n v="0"/>
    <n v="23.970798128093449"/>
    <x v="1"/>
  </r>
  <r>
    <n v="2.8610199000000001"/>
    <n v="0"/>
    <n v="24.092567060286182"/>
    <x v="1"/>
  </r>
  <r>
    <n v="2.8754841999999998"/>
    <n v="0"/>
    <n v="24.21437051846209"/>
    <x v="1"/>
  </r>
  <r>
    <n v="2.8899526"/>
    <n v="0"/>
    <n v="24.336208502621183"/>
    <x v="1"/>
  </r>
  <r>
    <n v="2.9044251000000001"/>
    <n v="0"/>
    <n v="24.458081012763458"/>
    <x v="1"/>
  </r>
  <r>
    <n v="2.9189015999999999"/>
    <n v="0"/>
    <n v="24.579987206791756"/>
    <x v="1"/>
  </r>
  <r>
    <n v="2.9333821000000002"/>
    <n v="0"/>
    <n v="24.701927084706092"/>
    <x v="1"/>
  </r>
  <r>
    <n v="2.9478665999999998"/>
    <n v="0"/>
    <n v="24.823900646506448"/>
    <x v="1"/>
  </r>
  <r>
    <n v="2.9623550000000001"/>
    <n v="0"/>
    <n v="24.945907050095691"/>
    <x v="1"/>
  </r>
  <r>
    <n v="2.9768473000000002"/>
    <n v="0"/>
    <n v="25.067946295473813"/>
    <x v="1"/>
  </r>
  <r>
    <n v="2.9913435000000002"/>
    <n v="0"/>
    <n v="25.190018382640815"/>
    <x v="1"/>
  </r>
  <r>
    <n v="3.0058436999999998"/>
    <n v="0"/>
    <n v="25.312124153693841"/>
    <x v="1"/>
  </r>
  <r>
    <n v="3.0203476"/>
    <n v="0"/>
    <n v="25.43426108234145"/>
    <x v="1"/>
  </r>
  <r>
    <n v="3.0348554999999999"/>
    <n v="0"/>
    <n v="25.556431694875087"/>
    <x v="1"/>
  </r>
  <r>
    <n v="3.0493671"/>
    <n v="0"/>
    <n v="25.678633465003301"/>
    <x v="1"/>
  </r>
  <r>
    <n v="3.0638825000000001"/>
    <n v="0"/>
    <n v="25.800867234823247"/>
    <x v="1"/>
  </r>
  <r>
    <n v="3.0784015999999998"/>
    <n v="0"/>
    <n v="25.923132162237767"/>
    <x v="1"/>
  </r>
  <r>
    <n v="3.0929245999999999"/>
    <n v="0"/>
    <n v="26.045429931441166"/>
    <x v="1"/>
  </r>
  <r>
    <n v="3.1074511999999999"/>
    <n v="0"/>
    <n v="26.167758016141995"/>
    <x v="1"/>
  </r>
  <r>
    <n v="3.1219815"/>
    <n v="0"/>
    <n v="26.290117258437398"/>
    <x v="1"/>
  </r>
  <r>
    <n v="3.1365154999999998"/>
    <n v="0"/>
    <n v="26.412507658327382"/>
    <x v="1"/>
  </r>
  <r>
    <n v="3.1510532000000002"/>
    <n v="0"/>
    <n v="26.534929215811946"/>
    <x v="1"/>
  </r>
  <r>
    <n v="3.1655945000000001"/>
    <n v="0"/>
    <n v="26.657381088793933"/>
    <x v="1"/>
  </r>
  <r>
    <n v="3.1801395000000001"/>
    <n v="0"/>
    <n v="26.779864119370497"/>
    <x v="1"/>
  </r>
  <r>
    <n v="3.1946880000000002"/>
    <n v="0"/>
    <n v="26.90237662334734"/>
    <x v="1"/>
  </r>
  <r>
    <n v="3.2092401000000002"/>
    <n v="0"/>
    <n v="27.024919442821609"/>
    <x v="1"/>
  </r>
  <r>
    <n v="3.2237958"/>
    <n v="0"/>
    <n v="27.147492577793304"/>
    <x v="1"/>
  </r>
  <r>
    <n v="3.2383549999999999"/>
    <n v="0"/>
    <n v="27.270095186165275"/>
    <x v="1"/>
  </r>
  <r>
    <n v="3.2529176999999998"/>
    <n v="0"/>
    <n v="27.392727267937524"/>
    <x v="1"/>
  </r>
  <r>
    <n v="3.2674839000000002"/>
    <n v="0"/>
    <n v="27.515388823110051"/>
    <x v="1"/>
  </r>
  <r>
    <n v="3.2820535999999998"/>
    <n v="0"/>
    <n v="27.638079851682846"/>
    <x v="1"/>
  </r>
  <r>
    <n v="3.2966267999999999"/>
    <n v="0"/>
    <n v="27.760800353655924"/>
    <x v="1"/>
  </r>
  <r>
    <n v="3.3112034000000001"/>
    <n v="0"/>
    <n v="27.883549486932129"/>
    <x v="1"/>
  </r>
  <r>
    <n v="3.3257834000000002"/>
    <n v="0"/>
    <n v="28.006327251511458"/>
    <x v="1"/>
  </r>
  <r>
    <n v="3.3403668999999998"/>
    <n v="0"/>
    <n v="28.129134489491058"/>
    <x v="1"/>
  </r>
  <r>
    <n v="3.3549536999999998"/>
    <n v="0"/>
    <n v="28.251969516676638"/>
    <x v="1"/>
  </r>
  <r>
    <n v="3.3695439"/>
    <n v="0"/>
    <n v="28.374833175165346"/>
    <x v="1"/>
  </r>
  <r>
    <n v="3.3841375"/>
    <n v="0"/>
    <n v="28.497725464957174"/>
    <x v="1"/>
  </r>
  <r>
    <n v="3.3987343999999999"/>
    <n v="0"/>
    <n v="28.620645543954979"/>
    <x v="1"/>
  </r>
  <r>
    <n v="3.4133346000000002"/>
    <n v="0"/>
    <n v="28.743593412158759"/>
    <x v="1"/>
  </r>
  <r>
    <n v="3.4279381"/>
    <n v="0"/>
    <n v="28.866569069568513"/>
    <x v="1"/>
  </r>
  <r>
    <n v="3.4425449000000001"/>
    <n v="0"/>
    <n v="28.989572516184243"/>
    <x v="1"/>
  </r>
  <r>
    <n v="3.4571550000000002"/>
    <n v="0"/>
    <n v="29.112603752005949"/>
    <x v="1"/>
  </r>
  <r>
    <n v="3.4717684000000002"/>
    <n v="0"/>
    <n v="29.235662777033625"/>
    <x v="1"/>
  </r>
  <r>
    <n v="3.4863849"/>
    <n v="0"/>
    <n v="29.358747907072974"/>
    <x v="1"/>
  </r>
  <r>
    <n v="3.5010047000000002"/>
    <n v="0"/>
    <n v="29.481860826318304"/>
    <x v="1"/>
  </r>
  <r>
    <n v="3.5156277"/>
    <n v="0"/>
    <n v="29.605000692672451"/>
    <x v="1"/>
  </r>
  <r>
    <n v="3.5302538999999999"/>
    <n v="0"/>
    <n v="29.728167506135428"/>
    <x v="1"/>
  </r>
  <r>
    <n v="3.5448833"/>
    <n v="0"/>
    <n v="29.851361266707226"/>
    <x v="1"/>
  </r>
  <r>
    <n v="3.5595157999999998"/>
    <n v="0"/>
    <n v="29.974581132290695"/>
    <x v="1"/>
  </r>
  <r>
    <n v="3.5741515000000001"/>
    <n v="0"/>
    <n v="30.097827944982996"/>
    <x v="1"/>
  </r>
  <r>
    <n v="3.5887902999999999"/>
    <n v="0"/>
    <n v="30.22110086268696"/>
    <x v="1"/>
  </r>
  <r>
    <n v="3.6034321999999999"/>
    <n v="0"/>
    <n v="30.344399885402602"/>
    <x v="1"/>
  </r>
  <r>
    <n v="3.6180772000000001"/>
    <n v="0"/>
    <n v="30.467725013129922"/>
    <x v="1"/>
  </r>
  <r>
    <n v="3.6327253000000002"/>
    <n v="0"/>
    <n v="30.591076245868909"/>
    <x v="1"/>
  </r>
  <r>
    <n v="3.6473765"/>
    <n v="0"/>
    <n v="30.714453583619569"/>
    <x v="1"/>
  </r>
  <r>
    <n v="3.6620306999999999"/>
    <n v="0"/>
    <n v="30.837856184284753"/>
    <x v="1"/>
  </r>
  <r>
    <n v="3.676688"/>
    <n v="0"/>
    <n v="30.961284889961611"/>
    <x v="1"/>
  </r>
  <r>
    <n v="3.6913483"/>
    <n v="0"/>
    <n v="31.084738858552992"/>
    <x v="1"/>
  </r>
  <r>
    <n v="3.7060116000000001"/>
    <n v="0"/>
    <n v="31.208218090058896"/>
    <x v="1"/>
  </r>
  <r>
    <n v="3.7206779000000001"/>
    <n v="0"/>
    <n v="31.331722584479319"/>
    <x v="1"/>
  </r>
  <r>
    <n v="3.7353472000000001"/>
    <n v="0"/>
    <n v="31.455252341814269"/>
    <x v="1"/>
  </r>
  <r>
    <n v="3.7500193999999998"/>
    <n v="0"/>
    <n v="31.578806519966584"/>
    <x v="1"/>
  </r>
  <r>
    <n v="3.7646945999999999"/>
    <n v="0"/>
    <n v="31.702385961033428"/>
    <x v="1"/>
  </r>
  <r>
    <n v="3.7793728"/>
    <n v="0"/>
    <n v="31.825990665014793"/>
    <x v="1"/>
  </r>
  <r>
    <n v="3.7940539000000002"/>
    <n v="0"/>
    <n v="31.949619789813532"/>
    <x v="1"/>
  </r>
  <r>
    <n v="3.8087379000000001"/>
    <n v="0"/>
    <n v="32.07327333542964"/>
    <x v="1"/>
  </r>
  <r>
    <n v="3.8234248000000002"/>
    <n v="0"/>
    <n v="32.196951301863116"/>
    <x v="1"/>
  </r>
  <r>
    <n v="3.8381145999999999"/>
    <n v="0"/>
    <n v="32.320653689113968"/>
    <x v="1"/>
  </r>
  <r>
    <n v="3.8528072999999998"/>
    <n v="0"/>
    <n v="32.444380497182188"/>
    <x v="1"/>
  </r>
  <r>
    <n v="3.8675028999999999"/>
    <n v="0"/>
    <n v="32.568131726067783"/>
    <x v="1"/>
  </r>
  <r>
    <n v="3.8822013000000002"/>
    <n v="0"/>
    <n v="32.691906533673603"/>
    <x v="1"/>
  </r>
  <r>
    <n v="3.8969026000000002"/>
    <n v="0"/>
    <n v="32.81570576209679"/>
    <x v="1"/>
  </r>
  <r>
    <n v="3.9116065999999998"/>
    <n v="0"/>
    <n v="32.939527727143044"/>
    <x v="1"/>
  </r>
  <r>
    <n v="3.9263135"/>
    <n v="0"/>
    <n v="33.063374113006674"/>
    <x v="1"/>
  </r>
  <r>
    <n v="3.9410232999999999"/>
    <n v="0"/>
    <n v="33.187244919687679"/>
    <x v="1"/>
  </r>
  <r>
    <n v="3.9557357999999998"/>
    <n v="0"/>
    <n v="33.31113846299175"/>
    <x v="1"/>
  </r>
  <r>
    <n v="3.9704510000000002"/>
    <n v="0"/>
    <n v="33.435054742918894"/>
    <x v="1"/>
  </r>
  <r>
    <n v="3.9851690999999998"/>
    <n v="0"/>
    <n v="33.558995443663406"/>
    <x v="1"/>
  </r>
  <r>
    <n v="3.9998898999999999"/>
    <n v="0"/>
    <n v="33.682958881030984"/>
    <x v="1"/>
  </r>
  <r>
    <n v="4.0146135000000003"/>
    <n v="0"/>
    <n v="33.806945897118794"/>
    <x v="1"/>
  </r>
  <r>
    <n v="4.0293397999999998"/>
    <n v="0"/>
    <n v="33.93095564982967"/>
    <x v="1"/>
  </r>
  <r>
    <n v="4.0440687999999998"/>
    <n v="0"/>
    <n v="34.054988139163612"/>
    <x v="1"/>
  </r>
  <r>
    <n v="4.0588005000000003"/>
    <n v="0"/>
    <n v="34.179043365120634"/>
    <x v="1"/>
  </r>
  <r>
    <n v="4.0735349000000003"/>
    <n v="0"/>
    <n v="34.303121327700715"/>
    <x v="1"/>
  </r>
  <r>
    <n v="4.0882721000000002"/>
    <n v="0"/>
    <n v="34.427222869001021"/>
    <x v="1"/>
  </r>
  <r>
    <n v="4.1030119000000003"/>
    <n v="0"/>
    <n v="34.551346304827248"/>
    <x v="1"/>
  </r>
  <r>
    <n v="4.1177542999999996"/>
    <n v="0"/>
    <n v="34.675491635179391"/>
    <x v="1"/>
  </r>
  <r>
    <n v="4.1324994999999998"/>
    <n v="0"/>
    <n v="34.799660544251758"/>
    <x v="1"/>
  </r>
  <r>
    <n v="4.1472471999999998"/>
    <n v="0"/>
    <n v="34.923850505752895"/>
    <x v="1"/>
  </r>
  <r>
    <n v="4.1619976000000003"/>
    <n v="0"/>
    <n v="35.048063203877106"/>
    <x v="1"/>
  </r>
  <r>
    <n v="4.1767507000000004"/>
    <n v="0"/>
    <n v="35.172298638624383"/>
    <x v="1"/>
  </r>
  <r>
    <n v="4.1915063000000004"/>
    <n v="0"/>
    <n v="35.296555125800424"/>
    <x v="1"/>
  </r>
  <r>
    <n v="4.2062645999999999"/>
    <n v="0"/>
    <n v="35.420834349599538"/>
    <x v="1"/>
  </r>
  <r>
    <n v="4.2210254000000003"/>
    <n v="0"/>
    <n v="35.545134625827423"/>
    <x v="1"/>
  </r>
  <r>
    <n v="4.2357889000000002"/>
    <n v="0"/>
    <n v="35.669457638678374"/>
    <x v="1"/>
  </r>
  <r>
    <n v="4.2505549"/>
    <n v="0"/>
    <n v="35.793801703958096"/>
    <x v="1"/>
  </r>
  <r>
    <n v="4.2653233999999998"/>
    <n v="0"/>
    <n v="35.918166821666588"/>
    <x v="1"/>
  </r>
  <r>
    <n v="4.2800946"/>
    <n v="0"/>
    <n v="36.042554675998147"/>
    <x v="1"/>
  </r>
  <r>
    <n v="4.2948681999999998"/>
    <n v="0"/>
    <n v="36.166962740661326"/>
    <x v="1"/>
  </r>
  <r>
    <n v="4.3096443999999998"/>
    <n v="0"/>
    <n v="36.291392699850427"/>
    <x v="1"/>
  </r>
  <r>
    <n v="4.3244232"/>
    <n v="0"/>
    <n v="36.415844553565449"/>
    <x v="1"/>
  </r>
  <r>
    <n v="4.3392043999999999"/>
    <n v="0"/>
    <n v="36.540316617612085"/>
    <x v="1"/>
  </r>
  <r>
    <n v="4.3539881999999999"/>
    <n v="0"/>
    <n v="36.664810576184642"/>
    <x v="1"/>
  </r>
  <r>
    <n v="4.3687744000000004"/>
    <n v="0"/>
    <n v="36.78932474508882"/>
    <x v="1"/>
  </r>
  <r>
    <n v="4.3835630999999999"/>
    <n v="0"/>
    <n v="36.913859966421761"/>
    <x v="1"/>
  </r>
  <r>
    <n v="4.3983543000000003"/>
    <n v="0"/>
    <n v="37.038416240183473"/>
    <x v="1"/>
  </r>
  <r>
    <n v="4.4131479999999996"/>
    <n v="0"/>
    <n v="37.162993566373949"/>
    <x v="1"/>
  </r>
  <r>
    <n v="4.4279441000000004"/>
    <n v="0"/>
    <n v="37.287591102896052"/>
    <x v="1"/>
  </r>
  <r>
    <n v="4.4427427000000002"/>
    <n v="0"/>
    <n v="37.412209691846918"/>
    <x v="1"/>
  </r>
  <r>
    <n v="4.4575437000000004"/>
    <n v="0"/>
    <n v="37.536848491129405"/>
    <x v="1"/>
  </r>
  <r>
    <n v="4.4723471999999997"/>
    <n v="0"/>
    <n v="37.661508342840655"/>
    <x v="1"/>
  </r>
  <r>
    <n v="4.4871530999999996"/>
    <n v="0"/>
    <n v="37.786188404883525"/>
    <x v="1"/>
  </r>
  <r>
    <n v="4.5019613999999999"/>
    <n v="0"/>
    <n v="37.910888677258015"/>
    <x v="1"/>
  </r>
  <r>
    <n v="4.5167719999999996"/>
    <n v="0"/>
    <n v="38.035608317866973"/>
    <x v="1"/>
  </r>
  <r>
    <n v="4.5315851"/>
    <n v="0"/>
    <n v="38.160349010904703"/>
    <x v="1"/>
  </r>
  <r>
    <n v="4.5464006000000001"/>
    <n v="0"/>
    <n v="38.285109914274045"/>
    <x v="1"/>
  </r>
  <r>
    <n v="4.5612184999999998"/>
    <n v="0"/>
    <n v="38.409891027975007"/>
    <x v="1"/>
  </r>
  <r>
    <n v="4.5760386999999998"/>
    <n v="0"/>
    <n v="38.534691509910431"/>
    <x v="1"/>
  </r>
  <r>
    <n v="4.5908613000000003"/>
    <n v="0"/>
    <n v="38.659512202177481"/>
    <x v="1"/>
  </r>
  <r>
    <n v="4.6056862000000001"/>
    <n v="0"/>
    <n v="38.784352262679"/>
    <x v="1"/>
  </r>
  <r>
    <n v="4.6205135000000004"/>
    <n v="0"/>
    <n v="38.909212533512132"/>
    <x v="1"/>
  </r>
  <r>
    <n v="4.6353431"/>
    <n v="0"/>
    <n v="39.034092172579726"/>
    <x v="1"/>
  </r>
  <r>
    <n v="4.6501751000000002"/>
    <n v="0"/>
    <n v="39.158992021978946"/>
    <x v="1"/>
  </r>
  <r>
    <n v="4.6650093000000004"/>
    <n v="0"/>
    <n v="39.283910397515484"/>
    <x v="1"/>
  </r>
  <r>
    <n v="4.6798459000000001"/>
    <n v="0"/>
    <n v="39.408848983383635"/>
    <x v="1"/>
  </r>
  <r>
    <n v="4.6946848000000001"/>
    <n v="0"/>
    <n v="39.533806937486254"/>
    <x v="1"/>
  </r>
  <r>
    <n v="4.7095260000000003"/>
    <n v="0"/>
    <n v="39.658784259823342"/>
    <x v="1"/>
  </r>
  <r>
    <n v="4.7243693999999996"/>
    <n v="0"/>
    <n v="39.783780108297741"/>
    <x v="1"/>
  </r>
  <r>
    <n v="4.7392152000000003"/>
    <n v="0"/>
    <n v="39.908796167103766"/>
    <x v="1"/>
  </r>
  <r>
    <n v="4.7540632"/>
    <n v="0"/>
    <n v="40.033830752047102"/>
    <x v="1"/>
  </r>
  <r>
    <n v="4.7689135"/>
    <n v="0"/>
    <n v="40.158884705224906"/>
    <x v="1"/>
  </r>
  <r>
    <n v="4.783766"/>
    <n v="0"/>
    <n v="40.283957184540029"/>
    <x v="1"/>
  </r>
  <r>
    <n v="4.7986208000000001"/>
    <n v="0"/>
    <n v="40.409049032089619"/>
    <x v="1"/>
  </r>
  <r>
    <n v="4.8134778000000003"/>
    <n v="0"/>
    <n v="40.534159405776521"/>
    <x v="1"/>
  </r>
  <r>
    <n v="4.8283370999999997"/>
    <n v="0"/>
    <n v="40.659289147697891"/>
    <x v="1"/>
  </r>
  <r>
    <n v="4.8431986"/>
    <n v="0"/>
    <n v="40.784437415756578"/>
    <x v="1"/>
  </r>
  <r>
    <n v="4.8580623000000003"/>
    <n v="0"/>
    <n v="40.90960420995259"/>
    <x v="1"/>
  </r>
  <r>
    <n v="4.8729281999999996"/>
    <n v="0"/>
    <n v="41.034789530285906"/>
    <x v="1"/>
  </r>
  <r>
    <n v="4.8877962999999998"/>
    <n v="0"/>
    <n v="41.159993376756546"/>
    <x v="1"/>
  </r>
  <r>
    <n v="4.9026665999999999"/>
    <n v="0"/>
    <n v="41.285215749364504"/>
    <x v="1"/>
  </r>
  <r>
    <n v="4.9175390999999999"/>
    <n v="0"/>
    <n v="41.410456648109772"/>
    <x v="1"/>
  </r>
  <r>
    <n v="4.9324138"/>
    <n v="0"/>
    <n v="41.535716072992358"/>
    <x v="1"/>
  </r>
  <r>
    <n v="4.9472905999999996"/>
    <n v="0"/>
    <n v="41.66099318191511"/>
    <x v="1"/>
  </r>
  <r>
    <n v="4.9621696999999996"/>
    <n v="0"/>
    <n v="41.786289659072331"/>
    <x v="1"/>
  </r>
  <r>
    <n v="4.9770509000000001"/>
    <n v="0"/>
    <n v="41.911603820269718"/>
    <x v="1"/>
  </r>
  <r>
    <n v="4.9919342000000002"/>
    <n v="0"/>
    <n v="42.036935665507272"/>
    <x v="1"/>
  </r>
  <r>
    <n v="5.0068197000000003"/>
    <n v="0"/>
    <n v="42.162286036882143"/>
    <x v="1"/>
  </r>
  <r>
    <n v="5.0217073000000001"/>
    <n v="0"/>
    <n v="42.287654092297181"/>
    <x v="1"/>
  </r>
  <r>
    <n v="5.0365970999999998"/>
    <n v="0"/>
    <n v="42.41304067384953"/>
    <x v="1"/>
  </r>
  <r>
    <n v="5.0514888999999998"/>
    <n v="0"/>
    <n v="42.538444097344893"/>
    <x v="1"/>
  </r>
  <r>
    <n v="5.0663828999999998"/>
    <n v="0"/>
    <n v="42.663866046977574"/>
    <x v="1"/>
  </r>
  <r>
    <n v="5.0812790999999997"/>
    <n v="0"/>
    <n v="42.789306522747573"/>
    <x v="1"/>
  </r>
  <r>
    <n v="5.0961772999999999"/>
    <n v="0"/>
    <n v="42.914763840460587"/>
    <x v="1"/>
  </r>
  <r>
    <n v="5.1110775999999998"/>
    <n v="0"/>
    <n v="43.040238842213768"/>
    <x v="1"/>
  </r>
  <r>
    <n v="5.1259800000000002"/>
    <n v="0"/>
    <n v="43.165731528007115"/>
    <x v="1"/>
  </r>
  <r>
    <n v="5.1408845000000003"/>
    <n v="0"/>
    <n v="43.291241897840628"/>
    <x v="1"/>
  </r>
  <r>
    <n v="5.1557911000000001"/>
    <n v="0"/>
    <n v="43.416769951714301"/>
    <x v="1"/>
  </r>
  <r>
    <n v="5.1706997000000001"/>
    <n v="0"/>
    <n v="43.542314847530996"/>
    <x v="1"/>
  </r>
  <r>
    <n v="5.1856103999999998"/>
    <n v="0"/>
    <n v="43.66787742738785"/>
    <x v="1"/>
  </r>
  <r>
    <n v="5.2005232000000001"/>
    <n v="0"/>
    <n v="43.793457691284878"/>
    <x v="1"/>
  </r>
  <r>
    <n v="5.2154379999999998"/>
    <n v="0"/>
    <n v="43.919054797124915"/>
    <x v="1"/>
  </r>
  <r>
    <n v="5.2303549"/>
    <n v="0"/>
    <n v="44.044669587005117"/>
    <x v="1"/>
  </r>
  <r>
    <n v="5.2452737999999997"/>
    <n v="0"/>
    <n v="44.170301218828335"/>
    <x v="1"/>
  </r>
  <r>
    <n v="5.2601946999999996"/>
    <n v="0"/>
    <n v="44.295949692594569"/>
    <x v="1"/>
  </r>
  <r>
    <n v="5.2751177"/>
    <n v="0"/>
    <n v="44.421615850400975"/>
    <x v="1"/>
  </r>
  <r>
    <n v="5.2900426999999999"/>
    <n v="0"/>
    <n v="44.547298850150383"/>
    <x v="1"/>
  </r>
  <r>
    <n v="5.3049697"/>
    <n v="0"/>
    <n v="44.672998691842821"/>
    <x v="1"/>
  </r>
  <r>
    <n v="5.3198987000000004"/>
    <n v="0"/>
    <n v="44.798715375478267"/>
    <x v="1"/>
  </r>
  <r>
    <n v="5.3348297999999996"/>
    <n v="0"/>
    <n v="44.924449743153872"/>
    <x v="1"/>
  </r>
  <r>
    <n v="5.3497627999999997"/>
    <n v="0"/>
    <n v="45.050200110675348"/>
    <x v="1"/>
  </r>
  <r>
    <n v="5.3646978000000001"/>
    <n v="0"/>
    <n v="45.17596732013984"/>
    <x v="1"/>
  </r>
  <r>
    <n v="5.3796347999999998"/>
    <n v="0"/>
    <n v="45.30175137154734"/>
    <x v="1"/>
  </r>
  <r>
    <n v="5.3945737999999999"/>
    <n v="0"/>
    <n v="45.427552264897862"/>
    <x v="1"/>
  </r>
  <r>
    <n v="5.4095146999999999"/>
    <n v="0"/>
    <n v="45.553369158094249"/>
    <x v="1"/>
  </r>
  <r>
    <n v="5.4244576000000002"/>
    <n v="0"/>
    <n v="45.679202893233651"/>
    <x v="1"/>
  </r>
  <r>
    <n v="5.4394024999999999"/>
    <n v="0"/>
    <n v="45.805053470316061"/>
    <x v="1"/>
  </r>
  <r>
    <n v="5.4543493999999999"/>
    <n v="0"/>
    <n v="45.930920889341486"/>
    <x v="1"/>
  </r>
  <r>
    <n v="5.4692980999999996"/>
    <n v="0"/>
    <n v="46.056803466115632"/>
    <x v="1"/>
  </r>
  <r>
    <n v="5.4842488999999999"/>
    <n v="0"/>
    <n v="46.182703726929937"/>
    <x v="1"/>
  </r>
  <r>
    <n v="5.4992016000000001"/>
    <n v="0"/>
    <n v="46.308619987590113"/>
    <x v="1"/>
  </r>
  <r>
    <n v="5.5141562000000004"/>
    <n v="0"/>
    <n v="46.434552248096153"/>
    <x v="1"/>
  </r>
  <r>
    <n v="5.5291126999999998"/>
    <n v="0"/>
    <n v="46.560500508448051"/>
    <x v="1"/>
  </r>
  <r>
    <n v="5.5440711"/>
    <n v="0"/>
    <n v="46.68646476864582"/>
    <x v="1"/>
  </r>
  <r>
    <n v="5.5590314999999997"/>
    <n v="0"/>
    <n v="46.812445870786597"/>
    <x v="1"/>
  </r>
  <r>
    <n v="5.5739938000000002"/>
    <n v="0"/>
    <n v="46.938442972773245"/>
    <x v="1"/>
  </r>
  <r>
    <n v="5.5889579999999999"/>
    <n v="0"/>
    <n v="47.064456074605751"/>
    <x v="1"/>
  </r>
  <r>
    <n v="5.6039241000000004"/>
    <n v="0"/>
    <n v="47.190485176284128"/>
    <x v="1"/>
  </r>
  <r>
    <n v="5.6188921000000001"/>
    <n v="0"/>
    <n v="47.316530277808361"/>
    <x v="1"/>
  </r>
  <r>
    <n v="5.6338619000000003"/>
    <n v="0"/>
    <n v="47.442590537081315"/>
    <x v="1"/>
  </r>
  <r>
    <n v="5.6488337"/>
    <n v="0"/>
    <n v="47.568667638297278"/>
    <x v="1"/>
  </r>
  <r>
    <n v="5.6638073000000002"/>
    <n v="0"/>
    <n v="47.69475989726196"/>
    <x v="1"/>
  </r>
  <r>
    <n v="5.6787827999999996"/>
    <n v="0"/>
    <n v="47.8208681560725"/>
    <x v="1"/>
  </r>
  <r>
    <n v="5.6937601999999998"/>
    <n v="0"/>
    <n v="47.946992414728911"/>
    <x v="1"/>
  </r>
  <r>
    <n v="5.7087393999999998"/>
    <n v="0"/>
    <n v="48.073131831134027"/>
    <x v="1"/>
  </r>
  <r>
    <n v="5.7237204999999998"/>
    <n v="0"/>
    <n v="48.199287247385016"/>
    <x v="1"/>
  </r>
  <r>
    <n v="5.7387034999999997"/>
    <n v="0"/>
    <n v="48.325458663481861"/>
    <x v="1"/>
  </r>
  <r>
    <n v="5.7536883000000003"/>
    <n v="0"/>
    <n v="48.451645237327433"/>
    <x v="1"/>
  </r>
  <r>
    <n v="5.7686748999999997"/>
    <n v="0"/>
    <n v="48.577846968921705"/>
    <x v="1"/>
  </r>
  <r>
    <n v="5.7836634"/>
    <n v="0"/>
    <n v="48.704064700361847"/>
    <x v="1"/>
  </r>
  <r>
    <n v="5.7986537"/>
    <n v="0"/>
    <n v="48.830297589550703"/>
    <x v="1"/>
  </r>
  <r>
    <n v="5.8136459"/>
    <n v="0"/>
    <n v="48.956546478585423"/>
    <x v="1"/>
  </r>
  <r>
    <n v="5.8286398000000004"/>
    <n v="0"/>
    <n v="49.082809683271705"/>
    <x v="2"/>
  </r>
  <r>
    <n v="5.8436355999999998"/>
    <n v="0"/>
    <n v="49.209088887803844"/>
    <x v="2"/>
  </r>
  <r>
    <n v="5.8586331999999999"/>
    <n v="0"/>
    <n v="49.33538325008471"/>
    <x v="2"/>
  </r>
  <r>
    <n v="5.8736325999999996"/>
    <n v="0"/>
    <n v="49.461692770114276"/>
    <x v="2"/>
  </r>
  <r>
    <n v="5.8886338"/>
    <n v="0"/>
    <n v="49.588017447892568"/>
    <x v="2"/>
  </r>
  <r>
    <n v="5.9036368000000001"/>
    <n v="0"/>
    <n v="49.714357283419567"/>
    <x v="2"/>
  </r>
  <r>
    <n v="5.9186415999999999"/>
    <n v="0"/>
    <n v="49.840712276695278"/>
    <x v="2"/>
  </r>
  <r>
    <n v="5.9336481000000001"/>
    <n v="0"/>
    <n v="49.967081585622559"/>
    <x v="2"/>
  </r>
  <r>
    <n v="5.9486565000000002"/>
    <n v="0"/>
    <n v="50.093466894395696"/>
    <x v="2"/>
  </r>
  <r>
    <n v="5.9636665999999998"/>
    <n v="0"/>
    <n v="50.219866518820396"/>
    <x v="2"/>
  </r>
  <r>
    <n v="5.9786785"/>
    <n v="0"/>
    <n v="50.346281300993816"/>
    <x v="2"/>
  </r>
  <r>
    <n v="5.9936921999999999"/>
    <n v="0"/>
    <n v="50.472711240915949"/>
    <x v="2"/>
  </r>
  <r>
    <n v="6.0087077000000004"/>
    <n v="0"/>
    <n v="50.599156338586795"/>
    <x v="2"/>
  </r>
  <r>
    <n v="6.0237249000000004"/>
    <n v="0"/>
    <n v="50.725615751909203"/>
    <x v="2"/>
  </r>
  <r>
    <n v="6.0387437999999998"/>
    <n v="0"/>
    <n v="50.852089480883166"/>
    <x v="2"/>
  </r>
  <r>
    <n v="6.0537644999999998"/>
    <n v="0"/>
    <n v="50.978578367605849"/>
    <x v="2"/>
  </r>
  <r>
    <n v="6.0687870000000004"/>
    <n v="0"/>
    <n v="51.105082412077245"/>
    <x v="2"/>
  </r>
  <r>
    <n v="6.0838112000000004"/>
    <n v="0"/>
    <n v="51.23160077220021"/>
    <x v="2"/>
  </r>
  <r>
    <n v="6.0988370999999999"/>
    <n v="0"/>
    <n v="51.358133447974723"/>
    <x v="2"/>
  </r>
  <r>
    <n v="6.1138648"/>
    <n v="0"/>
    <n v="51.484681281497963"/>
    <x v="2"/>
  </r>
  <r>
    <n v="6.1288942000000004"/>
    <n v="0"/>
    <n v="51.611243430672758"/>
    <x v="2"/>
  </r>
  <r>
    <n v="6.1439253000000003"/>
    <n v="0"/>
    <n v="51.737819895499122"/>
    <x v="2"/>
  </r>
  <r>
    <n v="6.1589581000000004"/>
    <n v="0"/>
    <n v="51.864410675977048"/>
    <x v="2"/>
  </r>
  <r>
    <n v="6.1739927000000003"/>
    <n v="0"/>
    <n v="51.99101661420368"/>
    <x v="2"/>
  </r>
  <r>
    <n v="6.1890289999999997"/>
    <n v="0"/>
    <n v="52.117636868081874"/>
    <x v="2"/>
  </r>
  <r>
    <n v="6.2040668999999999"/>
    <n v="0"/>
    <n v="52.244270595514486"/>
    <x v="2"/>
  </r>
  <r>
    <n v="6.2191065999999999"/>
    <n v="0"/>
    <n v="52.370919480695811"/>
    <x v="2"/>
  </r>
  <r>
    <n v="6.2341480000000002"/>
    <n v="0"/>
    <n v="52.497582681528705"/>
    <x v="2"/>
  </r>
  <r>
    <n v="6.2491909999999997"/>
    <n v="0"/>
    <n v="52.624259355916003"/>
    <x v="2"/>
  </r>
  <r>
    <n v="6.2642357999999998"/>
    <n v="0"/>
    <n v="52.750951188052014"/>
    <x v="2"/>
  </r>
  <r>
    <n v="6.2792821999999999"/>
    <n v="0"/>
    <n v="52.877656493742442"/>
    <x v="2"/>
  </r>
  <r>
    <n v="6.2943303000000004"/>
    <n v="0"/>
    <n v="53.004376115084433"/>
    <x v="2"/>
  </r>
  <r>
    <n v="6.3093801000000003"/>
    <n v="0"/>
    <n v="53.131110052077979"/>
    <x v="2"/>
  </r>
  <r>
    <n v="6.3244315000000002"/>
    <n v="0"/>
    <n v="53.257857462625942"/>
    <x v="2"/>
  </r>
  <r>
    <n v="6.3394846999999999"/>
    <n v="0"/>
    <n v="53.384620030922619"/>
    <x v="2"/>
  </r>
  <r>
    <n v="6.3545394999999996"/>
    <n v="0"/>
    <n v="53.511396072773707"/>
    <x v="2"/>
  </r>
  <r>
    <n v="6.3695959000000002"/>
    <n v="0"/>
    <n v="53.638185588179212"/>
    <x v="2"/>
  </r>
  <r>
    <n v="6.3846540000000003"/>
    <n v="0"/>
    <n v="53.764989419236272"/>
    <x v="2"/>
  </r>
  <r>
    <n v="6.3997137999999998"/>
    <n v="0"/>
    <n v="53.891807565944895"/>
    <x v="2"/>
  </r>
  <r>
    <n v="6.4147752000000002"/>
    <n v="0"/>
    <n v="54.018639186207935"/>
    <x v="2"/>
  </r>
  <r>
    <n v="6.4298381999999998"/>
    <n v="0"/>
    <n v="54.145484280025386"/>
    <x v="2"/>
  </r>
  <r>
    <n v="6.4449028999999998"/>
    <n v="0"/>
    <n v="54.272343689494392"/>
    <x v="2"/>
  </r>
  <r>
    <n v="6.4599691999999997"/>
    <n v="0"/>
    <n v="54.399216572517815"/>
    <x v="2"/>
  </r>
  <r>
    <n v="6.4750372"/>
    <n v="0"/>
    <n v="54.526103771192808"/>
    <x v="2"/>
  </r>
  <r>
    <n v="6.4901067000000001"/>
    <n v="0"/>
    <n v="54.653003601325061"/>
    <x v="2"/>
  </r>
  <r>
    <n v="6.5051778999999996"/>
    <n v="0"/>
    <n v="54.779917747108861"/>
    <x v="2"/>
  </r>
  <r>
    <n v="6.5202507000000001"/>
    <n v="0"/>
    <n v="54.906845366447094"/>
    <x v="2"/>
  </r>
  <r>
    <n v="6.5353251999999999"/>
    <n v="0"/>
    <n v="55.033787301436874"/>
    <x v="2"/>
  </r>
  <r>
    <n v="6.5504011999999996"/>
    <n v="0"/>
    <n v="55.160741867883921"/>
    <x v="2"/>
  </r>
  <r>
    <n v="1.4521390999999999"/>
    <n v="2.9999999999999999E-7"/>
    <n v="12.228421986024502"/>
    <x v="0"/>
  </r>
  <r>
    <n v="1.4667399999999999"/>
    <n v="6.3899999999999995E-5"/>
    <n v="12.351375748908335"/>
    <x v="0"/>
  </r>
  <r>
    <n v="1.4813535"/>
    <n v="4.71E-5"/>
    <n v="12.474435616033166"/>
    <x v="0"/>
  </r>
  <r>
    <n v="1.4959795"/>
    <n v="4.0329999999999999E-4"/>
    <n v="12.59760074530184"/>
    <x v="0"/>
  </r>
  <r>
    <n v="1.5106177000000001"/>
    <n v="3.4220000000000002E-4"/>
    <n v="12.720868610422905"/>
    <x v="0"/>
  </r>
  <r>
    <n v="1.5252679"/>
    <n v="2.8630000000000002E-4"/>
    <n v="12.844237527202058"/>
    <x v="0"/>
  </r>
  <r>
    <n v="1.5399297999999999"/>
    <n v="4.3570000000000002E-4"/>
    <n v="12.967704969347849"/>
    <x v="0"/>
  </r>
  <r>
    <n v="1.5546032999999999"/>
    <n v="4.574E-4"/>
    <n v="13.091270094763129"/>
    <x v="0"/>
  </r>
  <r>
    <n v="1.5692881000000001"/>
    <n v="3.6489999999999998E-4"/>
    <n v="13.214930377156444"/>
    <x v="0"/>
  </r>
  <r>
    <n v="1.5839840999999999"/>
    <n v="1.7029999999999999E-4"/>
    <n v="13.33868497443064"/>
    <x v="0"/>
  </r>
  <r>
    <n v="1.5986910999999999"/>
    <n v="3.0949999999999999E-4"/>
    <n v="13.46253220239142"/>
    <x v="0"/>
  </r>
  <r>
    <n v="1.6134088"/>
    <n v="2.8850000000000002E-4"/>
    <n v="13.586469534747332"/>
    <x v="0"/>
  </r>
  <r>
    <n v="1.6281372000000001"/>
    <n v="1.3119999999999999E-4"/>
    <n v="13.710496971498372"/>
    <x v="0"/>
  </r>
  <r>
    <n v="1.642876"/>
    <n v="2.165E-4"/>
    <n v="13.834611986353091"/>
    <x v="0"/>
  </r>
  <r>
    <n v="1.6576252"/>
    <n v="2.12E-4"/>
    <n v="13.958814579311488"/>
    <x v="0"/>
  </r>
  <r>
    <n v="1.6723844000000001"/>
    <n v="7.1899999999999999E-5"/>
    <n v="14.08310138198496"/>
    <x v="0"/>
  </r>
  <r>
    <n v="1.6871536"/>
    <n v="6.2700000000000006E-5"/>
    <n v="14.207472394373506"/>
    <x v="0"/>
  </r>
  <r>
    <n v="1.7019325999999999"/>
    <n v="7.5900000000000002E-5"/>
    <n v="14.331925932282825"/>
    <x v="0"/>
  </r>
  <r>
    <n v="1.7167212999999999"/>
    <n v="4.6199999999999998E-5"/>
    <n v="14.456461153615768"/>
    <x v="0"/>
  </r>
  <r>
    <n v="1.7315195000000001"/>
    <n v="5.94E-5"/>
    <n v="14.581076374178034"/>
    <x v="0"/>
  </r>
  <r>
    <n v="1.7463272000000001"/>
    <n v="4.6100000000000002E-5"/>
    <n v="14.705771593969619"/>
    <x v="0"/>
  </r>
  <r>
    <n v="1.761144"/>
    <n v="2.37E-5"/>
    <n v="14.830543444601922"/>
    <x v="0"/>
  </r>
  <r>
    <n v="1.7759701000000001"/>
    <n v="2.0100000000000001E-5"/>
    <n v="14.955393610269248"/>
    <x v="0"/>
  </r>
  <r>
    <n v="1.7908051"/>
    <n v="2.27E-5"/>
    <n v="15.080318722582986"/>
    <x v="0"/>
  </r>
  <r>
    <n v="1.8056490999999999"/>
    <n v="1.5800000000000001E-5"/>
    <n v="15.205319623640293"/>
    <x v="0"/>
  </r>
  <r>
    <n v="1.8205017999999999"/>
    <n v="1.2099999999999999E-5"/>
    <n v="15.330393787149715"/>
    <x v="0"/>
  </r>
  <r>
    <n v="1.8353630999999999"/>
    <n v="1.7399999999999999E-5"/>
    <n v="15.455540371014102"/>
    <x v="0"/>
  </r>
  <r>
    <n v="1.850233"/>
    <n v="1.1199999999999999E-5"/>
    <n v="15.580759375233455"/>
    <x v="0"/>
  </r>
  <r>
    <n v="1.8651114"/>
    <n v="5.8000000000000004E-6"/>
    <n v="15.70604995771062"/>
    <x v="0"/>
  </r>
  <r>
    <n v="1.8799980999999999"/>
    <n v="6.1999999999999999E-6"/>
    <n v="15.831410434251298"/>
    <x v="0"/>
  </r>
  <r>
    <n v="1.8948929999999999"/>
    <n v="3.7000000000000002E-6"/>
    <n v="15.956839962758337"/>
    <x v="0"/>
  </r>
  <r>
    <n v="1.909796"/>
    <n v="3.8E-6"/>
    <n v="16.082337701134588"/>
    <x v="0"/>
  </r>
  <r>
    <n v="1.9247069999999999"/>
    <n v="3.4000000000000001E-6"/>
    <n v="16.207902807282899"/>
    <x v="0"/>
  </r>
  <r>
    <n v="1.9396260000000001"/>
    <n v="1.9E-6"/>
    <n v="16.333535281203268"/>
    <x v="0"/>
  </r>
  <r>
    <n v="1.9545528000000001"/>
    <n v="1.7E-6"/>
    <n v="16.459233438701396"/>
    <x v="0"/>
  </r>
  <r>
    <n v="1.9694874"/>
    <n v="1.7999999999999999E-6"/>
    <n v="16.584997279777284"/>
    <x v="0"/>
  </r>
  <r>
    <n v="1.9844295999999999"/>
    <n v="1.5E-6"/>
    <n v="16.710825120236628"/>
    <x v="0"/>
  </r>
  <r>
    <n v="1.9993794"/>
    <n v="1.5E-6"/>
    <n v="16.836716960079428"/>
    <x v="0"/>
  </r>
  <r>
    <n v="2.0143366999999999"/>
    <n v="1.5999999999999999E-6"/>
    <n v="16.962671957208535"/>
    <x v="0"/>
  </r>
  <r>
    <n v="2.0293014"/>
    <n v="1.1000000000000001E-6"/>
    <n v="17.0886892695268"/>
    <x v="0"/>
  </r>
  <r>
    <n v="2.0442733999999998"/>
    <n v="1.1999999999999999E-6"/>
    <n v="17.214768054937064"/>
    <x v="0"/>
  </r>
  <r>
    <n v="2.0592526000000002"/>
    <n v="1.1999999999999999E-6"/>
    <n v="17.340907471342188"/>
    <x v="0"/>
  </r>
  <r>
    <n v="2.0742389999999999"/>
    <n v="9.9999999999999995E-7"/>
    <n v="17.467107518742161"/>
    <x v="0"/>
  </r>
  <r>
    <n v="2.0892325"/>
    <n v="8.9999999999999996E-7"/>
    <n v="17.593367355039842"/>
    <x v="0"/>
  </r>
  <r>
    <n v="2.1042329999999998"/>
    <n v="7.9999999999999996E-7"/>
    <n v="17.719686138138069"/>
    <x v="0"/>
  </r>
  <r>
    <n v="2.1192403999999998"/>
    <n v="6.9999999999999997E-7"/>
    <n v="17.846063025939703"/>
    <x v="0"/>
  </r>
  <r>
    <n v="2.1342547000000001"/>
    <n v="4.9999999999999998E-7"/>
    <n v="17.972498018444739"/>
    <x v="0"/>
  </r>
  <r>
    <n v="2.1492757999999998"/>
    <n v="2.9999999999999999E-7"/>
    <n v="18.098990273556023"/>
    <x v="0"/>
  </r>
  <r>
    <n v="2.1643036000000002"/>
    <n v="2.9999999999999999E-7"/>
    <n v="18.225538949176414"/>
    <x v="0"/>
  </r>
  <r>
    <n v="2.1793380999999998"/>
    <n v="9.9999999999999995E-8"/>
    <n v="18.352144045305895"/>
    <x v="0"/>
  </r>
  <r>
    <n v="2.1943792000000002"/>
    <n v="9.9999999999999995E-8"/>
    <n v="18.478804719847336"/>
    <x v="0"/>
  </r>
  <r>
    <n v="2.2094268000000001"/>
    <n v="9.9999999999999995E-8"/>
    <n v="18.605520130703567"/>
    <x v="0"/>
  </r>
  <r>
    <n v="2.2244807999999998"/>
    <n v="9.9999999999999995E-8"/>
    <n v="18.732289435777449"/>
    <x v="0"/>
  </r>
  <r>
    <n v="2.2395413"/>
    <n v="9.9999999999999995E-8"/>
    <n v="18.85911347716613"/>
    <x v="0"/>
  </r>
  <r>
    <n v="2.2546081"/>
    <n v="9.9999999999999995E-8"/>
    <n v="18.985990570675309"/>
    <x v="0"/>
  </r>
  <r>
    <n v="2.2696812"/>
    <n v="0"/>
    <n v="19.112920716304984"/>
    <x v="1"/>
  </r>
  <r>
    <n v="2.2847605999999998"/>
    <n v="0"/>
    <n v="19.239903914055155"/>
    <x v="1"/>
  </r>
  <r>
    <n v="2.2998460999999999"/>
    <n v="0"/>
    <n v="19.366938479731523"/>
    <x v="1"/>
  </r>
  <r>
    <n v="2.3149377000000002"/>
    <n v="9.9999999999999995E-8"/>
    <n v="19.494024413334092"/>
    <x v="1"/>
  </r>
  <r>
    <n v="2.3300353"/>
    <n v="0"/>
    <n v="19.621160872765699"/>
    <x v="1"/>
  </r>
  <r>
    <n v="2.3451390000000001"/>
    <n v="0"/>
    <n v="19.748348700123504"/>
    <x v="1"/>
  </r>
  <r>
    <n v="2.3602485999999998"/>
    <n v="0"/>
    <n v="19.8755862112132"/>
    <x v="1"/>
  </r>
  <r>
    <n v="2.3753641999999999"/>
    <n v="0"/>
    <n v="20.002874248131945"/>
    <x v="1"/>
  </r>
  <r>
    <n v="2.3904855"/>
    <n v="0"/>
    <n v="20.130210284588284"/>
    <x v="1"/>
  </r>
  <r>
    <n v="2.4056126999999998"/>
    <n v="0"/>
    <n v="20.257596004776513"/>
    <x v="1"/>
  </r>
  <r>
    <n v="2.4207456000000001"/>
    <n v="0"/>
    <n v="20.385029724502338"/>
    <x v="1"/>
  </r>
  <r>
    <n v="2.4358841999999998"/>
    <n v="0"/>
    <n v="20.512511443765753"/>
    <x v="1"/>
  </r>
  <r>
    <n v="2.4510285000000001"/>
    <n v="0"/>
    <n v="20.640041162566767"/>
    <x v="1"/>
  </r>
  <r>
    <n v="2.4661783000000002"/>
    <n v="0"/>
    <n v="20.767617196711068"/>
    <x v="1"/>
  </r>
  <r>
    <n v="2.4813337"/>
    <n v="0"/>
    <n v="20.895240388295807"/>
    <x v="1"/>
  </r>
  <r>
    <n v="2.4964947"/>
    <n v="0"/>
    <n v="21.022910737320991"/>
    <x v="1"/>
  </r>
  <r>
    <n v="2.5116611"/>
    <n v="0"/>
    <n v="21.150626559592318"/>
    <x v="1"/>
  </r>
  <r>
    <n v="2.5268329"/>
    <n v="0"/>
    <n v="21.278387855109784"/>
    <x v="1"/>
  </r>
  <r>
    <n v="2.5420101000000002"/>
    <n v="0"/>
    <n v="21.40619462387339"/>
    <x v="1"/>
  </r>
  <r>
    <n v="2.5571926"/>
    <n v="0"/>
    <n v="21.534046023785987"/>
    <x v="1"/>
  </r>
  <r>
    <n v="2.5723804000000001"/>
    <n v="0"/>
    <n v="21.661942054847572"/>
    <x v="1"/>
  </r>
  <r>
    <n v="2.5875735"/>
    <n v="0"/>
    <n v="21.789882717058145"/>
    <x v="1"/>
  </r>
  <r>
    <n v="2.6027718000000002"/>
    <n v="0"/>
    <n v="21.917867168320562"/>
    <x v="1"/>
  </r>
  <r>
    <n v="2.6179752999999999"/>
    <n v="0"/>
    <n v="22.045895408634813"/>
    <x v="1"/>
  </r>
  <r>
    <n v="2.6331839000000001"/>
    <n v="0"/>
    <n v="22.173966595903757"/>
    <x v="1"/>
  </r>
  <r>
    <n v="2.6483976"/>
    <n v="0"/>
    <n v="22.302080730127386"/>
    <x v="1"/>
  </r>
  <r>
    <n v="2.6636163000000002"/>
    <n v="0"/>
    <n v="22.430236969208554"/>
    <x v="1"/>
  </r>
  <r>
    <n v="2.6788400999999999"/>
    <n v="0"/>
    <n v="22.558436155244408"/>
    <x v="1"/>
  </r>
  <r>
    <n v="2.6940688000000002"/>
    <n v="0"/>
    <n v="22.686676604040652"/>
    <x v="1"/>
  </r>
  <r>
    <n v="2.7093025000000002"/>
    <n v="0"/>
    <n v="22.814959157694432"/>
    <x v="1"/>
  </r>
  <r>
    <n v="2.7245411000000002"/>
    <n v="0"/>
    <n v="22.943282974108598"/>
    <x v="1"/>
  </r>
  <r>
    <n v="2.7397846000000001"/>
    <n v="0"/>
    <n v="23.071648053283152"/>
    <x v="1"/>
  </r>
  <r>
    <n v="2.7550328999999998"/>
    <n v="0"/>
    <n v="23.200053553120938"/>
    <x v="1"/>
  </r>
  <r>
    <n v="2.7702860999999999"/>
    <n v="0"/>
    <n v="23.328500315719115"/>
    <x v="1"/>
  </r>
  <r>
    <n v="2.7855439999999998"/>
    <n v="0"/>
    <n v="23.456986656883373"/>
    <x v="1"/>
  </r>
  <r>
    <n v="2.8008066"/>
    <n v="0"/>
    <n v="23.585512576613723"/>
    <x v="1"/>
  </r>
  <r>
    <n v="2.816074"/>
    <n v="0"/>
    <n v="23.714078917007306"/>
    <x v="1"/>
  </r>
  <r>
    <n v="2.8313459999999999"/>
    <n v="0"/>
    <n v="23.842683993869823"/>
    <x v="1"/>
  </r>
  <r>
    <n v="2.8466225999999999"/>
    <n v="0"/>
    <n v="23.971327807201273"/>
    <x v="1"/>
  </r>
  <r>
    <n v="2.8619039000000002"/>
    <n v="0"/>
    <n v="24.100011199098812"/>
    <x v="1"/>
  </r>
  <r>
    <n v="2.8771897000000002"/>
    <n v="0"/>
    <n v="24.228732485368134"/>
    <x v="1"/>
  </r>
  <r>
    <n v="2.8924801000000002"/>
    <n v="0"/>
    <n v="24.35749250810639"/>
    <x v="1"/>
  </r>
  <r>
    <n v="2.907775"/>
    <n v="0"/>
    <n v="24.486290425216424"/>
    <x v="1"/>
  </r>
  <r>
    <n v="2.9230744"/>
    <n v="0"/>
    <n v="24.615126236698245"/>
    <x v="1"/>
  </r>
  <r>
    <n v="2.9383783000000001"/>
    <n v="0"/>
    <n v="24.743999942551856"/>
    <x v="1"/>
  </r>
  <r>
    <n v="2.9536866000000002"/>
    <n v="0"/>
    <n v="24.872910700680094"/>
    <x v="1"/>
  </r>
  <r>
    <n v="2.9689993000000001"/>
    <n v="0"/>
    <n v="25.001858511082965"/>
    <x v="1"/>
  </r>
  <r>
    <n v="2.9843163000000001"/>
    <n v="0"/>
    <n v="25.130842531663319"/>
    <x v="1"/>
  </r>
  <r>
    <n v="2.9996377000000001"/>
    <n v="0"/>
    <n v="25.259863604518308"/>
    <x v="1"/>
  </r>
  <r>
    <n v="3.0149634000000001"/>
    <n v="0"/>
    <n v="25.388920887550775"/>
    <x v="1"/>
  </r>
  <r>
    <n v="3.0302935"/>
    <n v="0"/>
    <n v="25.51801522285788"/>
    <x v="1"/>
  </r>
  <r>
    <n v="3.0456276999999998"/>
    <n v="0"/>
    <n v="25.647144084148159"/>
    <x v="1"/>
  </r>
  <r>
    <n v="3.0609662000000002"/>
    <n v="0"/>
    <n v="25.77630915561593"/>
    <x v="1"/>
  </r>
  <r>
    <n v="3.0763090000000002"/>
    <n v="0"/>
    <n v="25.905510437261178"/>
    <x v="1"/>
  </r>
  <r>
    <n v="3.0916559000000001"/>
    <n v="0"/>
    <n v="26.034746244889604"/>
    <x v="1"/>
  </r>
  <r>
    <n v="3.1070069"/>
    <n v="0"/>
    <n v="26.164016578501215"/>
    <x v="1"/>
  </r>
  <r>
    <n v="3.1223621000000001"/>
    <n v="0"/>
    <n v="26.293322280193156"/>
    <x v="1"/>
  </r>
  <r>
    <n v="3.1377214000000002"/>
    <n v="0"/>
    <n v="26.422662507868278"/>
    <x v="1"/>
  </r>
  <r>
    <n v="3.1530847999999998"/>
    <n v="0"/>
    <n v="26.552037261526575"/>
    <x v="1"/>
  </r>
  <r>
    <n v="3.1684521999999999"/>
    <n v="0"/>
    <n v="26.68144569907091"/>
    <x v="1"/>
  </r>
  <r>
    <n v="3.1838237"/>
    <n v="0"/>
    <n v="26.810888662598423"/>
    <x v="1"/>
  </r>
  <r>
    <n v="3.1991991999999998"/>
    <n v="0"/>
    <n v="26.940365310011966"/>
    <x v="1"/>
  </r>
  <r>
    <n v="3.2145787000000001"/>
    <n v="0"/>
    <n v="27.06987564131154"/>
    <x v="1"/>
  </r>
  <r>
    <n v="3.2299620999999998"/>
    <n v="0"/>
    <n v="27.199418814399991"/>
    <x v="1"/>
  </r>
  <r>
    <n v="3.2453495000000001"/>
    <n v="0"/>
    <n v="27.328995671374475"/>
    <x v="1"/>
  </r>
  <r>
    <n v="3.2607408000000002"/>
    <n v="0"/>
    <n v="27.458605370137839"/>
    <x v="1"/>
  </r>
  <r>
    <n v="3.2761361"/>
    <n v="0"/>
    <n v="27.588248752787226"/>
    <x v="1"/>
  </r>
  <r>
    <n v="3.2915350999999999"/>
    <n v="0"/>
    <n v="27.717923293031195"/>
    <x v="1"/>
  </r>
  <r>
    <n v="3.3069381"/>
    <n v="0"/>
    <n v="27.847631517161197"/>
    <x v="1"/>
  </r>
  <r>
    <n v="3.3223448000000002"/>
    <n v="0"/>
    <n v="27.977370898885773"/>
    <x v="1"/>
  </r>
  <r>
    <n v="3.3377553999999998"/>
    <n v="0"/>
    <n v="28.107143122399226"/>
    <x v="1"/>
  </r>
  <r>
    <n v="3.3531697999999999"/>
    <n v="0"/>
    <n v="28.236947345604413"/>
    <x v="1"/>
  </r>
  <r>
    <n v="3.3685879000000001"/>
    <n v="0"/>
    <n v="28.366782726404178"/>
    <x v="1"/>
  </r>
  <r>
    <n v="3.3840097999999998"/>
    <n v="0"/>
    <n v="28.496650106895665"/>
    <x v="1"/>
  </r>
  <r>
    <n v="3.3994354000000002"/>
    <n v="0"/>
    <n v="28.626548644981739"/>
    <x v="1"/>
  </r>
  <r>
    <n v="3.4148648000000001"/>
    <n v="0"/>
    <n v="28.756479182759534"/>
    <x v="1"/>
  </r>
  <r>
    <n v="3.4302978"/>
    <n v="0"/>
    <n v="28.886440036034756"/>
    <x v="1"/>
  </r>
  <r>
    <n v="3.4457344000000001"/>
    <n v="0"/>
    <n v="29.016431204807407"/>
    <x v="1"/>
  </r>
  <r>
    <n v="3.4611748000000002"/>
    <n v="0"/>
    <n v="29.146454373271791"/>
    <x v="1"/>
  </r>
  <r>
    <n v="3.4766187"/>
    <n v="0"/>
    <n v="29.276507015136442"/>
    <x v="1"/>
  </r>
  <r>
    <n v="3.4920662999999998"/>
    <n v="0"/>
    <n v="29.406590814595678"/>
    <x v="1"/>
  </r>
  <r>
    <n v="3.5075173999999998"/>
    <n v="0"/>
    <n v="29.536704087455185"/>
    <x v="1"/>
  </r>
  <r>
    <n v="3.5229721999999999"/>
    <n v="0"/>
    <n v="29.666848517909273"/>
    <x v="1"/>
  </r>
  <r>
    <n v="3.5384304000000002"/>
    <n v="0"/>
    <n v="29.797021579666492"/>
    <x v="1"/>
  </r>
  <r>
    <n v="3.5538922999999998"/>
    <n v="0"/>
    <n v="29.927225799018277"/>
    <x v="1"/>
  </r>
  <r>
    <n v="3.5693576"/>
    <n v="0"/>
    <n v="30.057458649673197"/>
    <x v="1"/>
  </r>
  <r>
    <n v="3.5848263999999999"/>
    <n v="0"/>
    <n v="30.187720973728386"/>
    <x v="1"/>
  </r>
  <r>
    <n v="3.6002988"/>
    <n v="0"/>
    <n v="30.318013613281007"/>
    <x v="1"/>
  </r>
  <r>
    <n v="3.6157745000000001"/>
    <n v="0"/>
    <n v="30.448334042039605"/>
    <x v="1"/>
  </r>
  <r>
    <n v="3.6312538000000001"/>
    <n v="0"/>
    <n v="30.578684786295625"/>
    <x v="1"/>
  </r>
  <r>
    <n v="3.6467364"/>
    <n v="0"/>
    <n v="30.709063319757622"/>
    <x v="1"/>
  </r>
  <r>
    <n v="3.6622224999999999"/>
    <n v="0"/>
    <n v="30.839471326619893"/>
    <x v="1"/>
  </r>
  <r>
    <n v="3.6777120000000001"/>
    <n v="0"/>
    <n v="30.969907964785293"/>
    <x v="1"/>
  </r>
  <r>
    <n v="3.6932048000000002"/>
    <n v="0"/>
    <n v="31.100372392156665"/>
    <x v="1"/>
  </r>
  <r>
    <n v="3.708701"/>
    <n v="0"/>
    <n v="31.230865450831161"/>
    <x v="1"/>
  </r>
  <r>
    <n v="3.7242006000000001"/>
    <n v="0"/>
    <n v="31.361387140808784"/>
    <x v="1"/>
  </r>
  <r>
    <n v="3.7397035000000001"/>
    <n v="0"/>
    <n v="31.491936619992384"/>
    <x v="1"/>
  </r>
  <r>
    <n v="3.7552097"/>
    <n v="0"/>
    <n v="31.622513888381956"/>
    <x v="1"/>
  </r>
  <r>
    <n v="3.7707191999999998"/>
    <n v="0"/>
    <n v="31.753118945977501"/>
    <x v="1"/>
  </r>
  <r>
    <n v="3.7862319000000002"/>
    <n v="0"/>
    <n v="31.883750950681879"/>
    <x v="1"/>
  </r>
  <r>
    <n v="3.8017479999999999"/>
    <n v="0"/>
    <n v="32.01441158668937"/>
    <x v="1"/>
  </r>
  <r>
    <n v="3.8172673000000001"/>
    <n v="0"/>
    <n v="32.145099169805697"/>
    <x v="1"/>
  </r>
  <r>
    <n v="3.8327898"/>
    <n v="0"/>
    <n v="32.275813700030838"/>
    <x v="1"/>
  </r>
  <r>
    <n v="3.8483155999999998"/>
    <n v="0"/>
    <n v="32.406556019461959"/>
    <x v="1"/>
  </r>
  <r>
    <n v="3.8638444999999999"/>
    <n v="0"/>
    <n v="32.537324443904751"/>
    <x v="1"/>
  </r>
  <r>
    <n v="3.8793766999999999"/>
    <n v="0"/>
    <n v="32.668120657553523"/>
    <x v="1"/>
  </r>
  <r>
    <n v="3.8949120000000002"/>
    <n v="0"/>
    <n v="32.798942976213965"/>
    <x v="1"/>
  </r>
  <r>
    <n v="3.9104505000000001"/>
    <n v="0"/>
    <n v="32.929792241983229"/>
    <x v="1"/>
  </r>
  <r>
    <n v="3.9259922"/>
    <n v="0"/>
    <n v="33.060668454861315"/>
    <x v="1"/>
  </r>
  <r>
    <n v="3.9415369"/>
    <n v="0"/>
    <n v="33.191569930653927"/>
    <x v="1"/>
  </r>
  <r>
    <n v="3.9570848000000001"/>
    <n v="0"/>
    <n v="33.322498353555368"/>
    <x v="1"/>
  </r>
  <r>
    <n v="3.9726357999999999"/>
    <n v="0"/>
    <n v="33.453452881468472"/>
    <x v="1"/>
  </r>
  <r>
    <n v="3.9881899000000001"/>
    <n v="0"/>
    <n v="33.584433514393254"/>
    <x v="1"/>
  </r>
  <r>
    <n v="4.0037471"/>
    <n v="0"/>
    <n v="33.715440252329714"/>
    <x v="1"/>
  </r>
  <r>
    <n v="4.0193073000000004"/>
    <n v="0"/>
    <n v="33.846472253180693"/>
    <x v="1"/>
  </r>
  <r>
    <n v="4.0348705999999996"/>
    <n v="0"/>
    <n v="33.977530359043335"/>
    <x v="1"/>
  </r>
  <r>
    <n v="4.0504369000000002"/>
    <n v="0"/>
    <n v="34.108613727820519"/>
    <x v="1"/>
  </r>
  <r>
    <n v="4.0660062999999997"/>
    <n v="0"/>
    <n v="34.239723201609358"/>
    <x v="1"/>
  </r>
  <r>
    <n v="4.0815786000000003"/>
    <n v="0"/>
    <n v="34.37085709621558"/>
    <x v="1"/>
  </r>
  <r>
    <n v="4.0971539999999997"/>
    <n v="0"/>
    <n v="34.502017095833473"/>
    <x v="1"/>
  </r>
  <r>
    <n v="4.1127323000000002"/>
    <n v="0"/>
    <n v="34.633201516268741"/>
    <x v="1"/>
  </r>
  <r>
    <n v="4.1283136000000002"/>
    <n v="0"/>
    <n v="34.764411199618522"/>
    <x v="1"/>
  </r>
  <r>
    <n v="4.1438978999999998"/>
    <n v="0"/>
    <n v="34.895646145882829"/>
    <x v="1"/>
  </r>
  <r>
    <n v="4.1594851000000004"/>
    <n v="0"/>
    <n v="35.026905512964518"/>
    <x v="1"/>
  </r>
  <r>
    <n v="4.1750752999999996"/>
    <n v="0"/>
    <n v="35.158190142960713"/>
    <x v="1"/>
  </r>
  <r>
    <n v="4.1906682999999996"/>
    <n v="0"/>
    <n v="35.289498351677132"/>
    <x v="1"/>
  </r>
  <r>
    <n v="4.2062643"/>
    <n v="0"/>
    <n v="35.420831823308085"/>
    <x v="1"/>
  </r>
  <r>
    <n v="4.2218631999999996"/>
    <n v="0"/>
    <n v="35.552189715756398"/>
    <x v="1"/>
  </r>
  <r>
    <n v="4.2374649"/>
    <n v="0"/>
    <n v="35.683571186924944"/>
    <x v="1"/>
  </r>
  <r>
    <n v="4.2530695999999999"/>
    <n v="0"/>
    <n v="35.814977921008001"/>
    <x v="1"/>
  </r>
  <r>
    <n v="4.2686770999999997"/>
    <n v="0"/>
    <n v="35.946408233811283"/>
    <x v="1"/>
  </r>
  <r>
    <n v="4.2842874000000002"/>
    <n v="0"/>
    <n v="36.077862125334789"/>
    <x v="1"/>
  </r>
  <r>
    <n v="4.2999006"/>
    <n v="0"/>
    <n v="36.209340437675664"/>
    <x v="1"/>
  </r>
  <r>
    <n v="4.3155165999999996"/>
    <n v="0"/>
    <n v="36.340842328736755"/>
    <x v="1"/>
  </r>
  <r>
    <n v="4.3311355000000002"/>
    <n v="0"/>
    <n v="36.47236864061523"/>
    <x v="1"/>
  </r>
  <r>
    <n v="4.3467570999999996"/>
    <n v="0"/>
    <n v="36.603917689116763"/>
    <x v="1"/>
  </r>
  <r>
    <n v="4.3623814999999997"/>
    <n v="0"/>
    <n v="36.735490316338527"/>
    <x v="1"/>
  </r>
  <r>
    <n v="4.3780086999999996"/>
    <n v="0"/>
    <n v="36.867086522280509"/>
    <x v="1"/>
  </r>
  <r>
    <n v="4.3936387000000003"/>
    <n v="0"/>
    <n v="36.998706306942715"/>
    <x v="1"/>
  </r>
  <r>
    <n v="4.4092713999999997"/>
    <n v="0"/>
    <n v="37.13034882822798"/>
    <x v="1"/>
  </r>
  <r>
    <n v="4.4249068999999999"/>
    <n v="0"/>
    <n v="37.262014928233476"/>
    <x v="1"/>
  </r>
  <r>
    <n v="4.4405450999999996"/>
    <n v="0"/>
    <n v="37.393703764862032"/>
    <x v="1"/>
  </r>
  <r>
    <n v="4.4561861"/>
    <n v="0"/>
    <n v="37.525416180210819"/>
    <x v="1"/>
  </r>
  <r>
    <n v="4.4718296999999998"/>
    <n v="0"/>
    <n v="37.65715049008552"/>
    <x v="1"/>
  </r>
  <r>
    <n v="4.4874761000000003"/>
    <n v="0"/>
    <n v="37.788908378680453"/>
    <x v="1"/>
  </r>
  <r>
    <n v="4.5031251000000001"/>
    <n v="0"/>
    <n v="37.920688161801294"/>
    <x v="1"/>
  </r>
  <r>
    <n v="4.5187768999999998"/>
    <n v="0"/>
    <n v="38.052491523642352"/>
    <x v="1"/>
  </r>
  <r>
    <n v="4.5344312999999996"/>
    <n v="0"/>
    <n v="38.18431678000934"/>
    <x v="1"/>
  </r>
  <r>
    <n v="4.5500883999999999"/>
    <n v="0"/>
    <n v="38.316164772999393"/>
    <x v="1"/>
  </r>
  <r>
    <n v="4.5657481000000004"/>
    <n v="0"/>
    <n v="38.448034660515376"/>
    <x v="1"/>
  </r>
  <r>
    <n v="4.5814104999999996"/>
    <n v="0"/>
    <n v="38.57992728465441"/>
    <x v="1"/>
  </r>
  <r>
    <n v="4.5970754999999999"/>
    <n v="0"/>
    <n v="38.711841803319381"/>
    <x v="1"/>
  </r>
  <r>
    <n v="4.6127431000000003"/>
    <n v="0"/>
    <n v="38.843778216510266"/>
    <x v="1"/>
  </r>
  <r>
    <n v="4.6284134000000003"/>
    <n v="0"/>
    <n v="38.975737366324218"/>
    <x v="1"/>
  </r>
  <r>
    <n v="4.6440862999999997"/>
    <n v="0"/>
    <n v="39.107718410664084"/>
    <x v="1"/>
  </r>
  <r>
    <n v="4.6597616999999998"/>
    <n v="0"/>
    <n v="39.239720507432729"/>
    <x v="1"/>
  </r>
  <r>
    <n v="4.6754397000000001"/>
    <n v="0"/>
    <n v="39.371744498727296"/>
    <x v="1"/>
  </r>
  <r>
    <n v="4.6911202999999997"/>
    <n v="0"/>
    <n v="39.50379038454777"/>
    <x v="1"/>
  </r>
  <r>
    <n v="4.7068035000000004"/>
    <n v="0"/>
    <n v="39.635858164894174"/>
    <x v="1"/>
  </r>
  <r>
    <n v="4.7224893000000003"/>
    <n v="0"/>
    <n v="39.767947839766499"/>
    <x v="1"/>
  </r>
  <r>
    <n v="4.7381774999999999"/>
    <n v="0"/>
    <n v="39.900057724970431"/>
    <x v="1"/>
  </r>
  <r>
    <n v="4.7538682999999997"/>
    <n v="0"/>
    <n v="40.032189504700284"/>
    <x v="1"/>
  </r>
  <r>
    <n v="4.7695616999999997"/>
    <n v="0"/>
    <n v="40.164343178956059"/>
    <x v="1"/>
  </r>
  <r>
    <n v="4.7852575000000002"/>
    <n v="0"/>
    <n v="40.296517063543462"/>
    <x v="1"/>
  </r>
  <r>
    <n v="4.8009558999999999"/>
    <n v="0"/>
    <n v="40.428712842656772"/>
    <x v="1"/>
  </r>
  <r>
    <n v="4.8166567999999996"/>
    <n v="0"/>
    <n v="40.560929674198853"/>
    <x v="1"/>
  </r>
  <r>
    <n v="4.8323602000000001"/>
    <n v="0"/>
    <n v="40.693167558169712"/>
    <x v="1"/>
  </r>
  <r>
    <n v="4.8480660000000002"/>
    <n v="0"/>
    <n v="40.825425652472184"/>
    <x v="1"/>
  </r>
  <r>
    <n v="4.8637743000000002"/>
    <n v="0"/>
    <n v="40.95770479920342"/>
    <x v="1"/>
  </r>
  <r>
    <n v="4.8794851000000001"/>
    <n v="0"/>
    <n v="41.090004998363426"/>
    <x v="1"/>
  </r>
  <r>
    <n v="4.8951983999999999"/>
    <n v="0"/>
    <n v="41.222326249952204"/>
    <x v="1"/>
  </r>
  <r>
    <n v="4.9109141000000003"/>
    <n v="0"/>
    <n v="41.354667711872601"/>
    <x v="1"/>
  </r>
  <r>
    <n v="4.9266322000000002"/>
    <n v="0"/>
    <n v="41.487029384124611"/>
    <x v="1"/>
  </r>
  <r>
    <n v="4.9423528000000001"/>
    <n v="0"/>
    <n v="41.619412108805392"/>
    <x v="1"/>
  </r>
  <r>
    <n v="4.9580757999999996"/>
    <n v="0"/>
    <n v="41.751815043817786"/>
    <x v="1"/>
  </r>
  <r>
    <n v="4.9738011999999996"/>
    <n v="0"/>
    <n v="41.884238189161799"/>
    <x v="1"/>
  </r>
  <r>
    <n v="4.9895290000000001"/>
    <n v="0"/>
    <n v="42.016681544837439"/>
    <x v="1"/>
  </r>
  <r>
    <n v="5.0052592000000002"/>
    <n v="0"/>
    <n v="42.149145110844692"/>
    <x v="1"/>
  </r>
  <r>
    <n v="5.0209918"/>
    <n v="0"/>
    <n v="42.281628887183565"/>
    <x v="1"/>
  </r>
  <r>
    <n v="5.0367268000000003"/>
    <n v="0"/>
    <n v="42.414132873854051"/>
    <x v="1"/>
  </r>
  <r>
    <n v="5.0524640999999999"/>
    <n v="0"/>
    <n v="42.546656228759005"/>
    <x v="1"/>
  </r>
  <r>
    <n v="5.0682039000000003"/>
    <n v="0"/>
    <n v="42.679200636092737"/>
    <x v="1"/>
  </r>
  <r>
    <n v="5.0839458999999998"/>
    <n v="0"/>
    <n v="42.811763569563773"/>
    <x v="1"/>
  </r>
  <r>
    <n v="5.0996904000000001"/>
    <n v="0"/>
    <n v="42.94434755546358"/>
    <x v="1"/>
  </r>
  <r>
    <n v="5.1154371000000003"/>
    <n v="0"/>
    <n v="43.076950067500711"/>
    <x v="1"/>
  </r>
  <r>
    <n v="5.1311862000000001"/>
    <n v="0"/>
    <n v="43.209572789869455"/>
    <x v="1"/>
  </r>
  <r>
    <n v="5.1469376999999996"/>
    <n v="0"/>
    <n v="43.342215722569811"/>
    <x v="1"/>
  </r>
  <r>
    <n v="5.1626913999999999"/>
    <n v="0"/>
    <n v="43.474877181407493"/>
    <x v="1"/>
  </r>
  <r>
    <n v="5.1784474999999999"/>
    <n v="0"/>
    <n v="43.607558850576794"/>
    <x v="1"/>
  </r>
  <r>
    <n v="5.1942057999999998"/>
    <n v="0"/>
    <n v="43.740259045883406"/>
    <x v="1"/>
  </r>
  <r>
    <n v="5.2099665000000002"/>
    <n v="0"/>
    <n v="43.872979451521637"/>
    <x v="1"/>
  </r>
  <r>
    <n v="5.2257293999999996"/>
    <n v="0"/>
    <n v="44.005718383297179"/>
    <x v="1"/>
  </r>
  <r>
    <n v="5.2414946999999996"/>
    <n v="0"/>
    <n v="44.138477525404348"/>
    <x v="1"/>
  </r>
  <r>
    <n v="5.2572622000000004"/>
    <n v="0"/>
    <n v="44.271255193648834"/>
    <x v="1"/>
  </r>
  <r>
    <n v="5.2730319000000003"/>
    <n v="0"/>
    <n v="44.404051388030638"/>
    <x v="1"/>
  </r>
  <r>
    <n v="5.2888039999999998"/>
    <n v="0"/>
    <n v="44.536867792744047"/>
    <x v="1"/>
  </r>
  <r>
    <n v="5.3045781999999999"/>
    <n v="0"/>
    <n v="44.66970188149763"/>
    <x v="1"/>
  </r>
  <r>
    <n v="5.3203547999999996"/>
    <n v="0"/>
    <n v="44.802556180582826"/>
    <x v="1"/>
  </r>
  <r>
    <n v="5.3361334999999999"/>
    <n v="0"/>
    <n v="44.935428163708195"/>
    <x v="1"/>
  </r>
  <r>
    <n v="5.3519145000000004"/>
    <n v="0"/>
    <n v="45.068319515068033"/>
    <x v="1"/>
  </r>
  <r>
    <n v="5.3676976999999999"/>
    <n v="0"/>
    <n v="45.201229392565182"/>
    <x v="1"/>
  </r>
  <r>
    <n v="5.3834831999999997"/>
    <n v="0"/>
    <n v="45.334158638296799"/>
    <x v="1"/>
  </r>
  <r>
    <n v="5.3992708"/>
    <n v="0"/>
    <n v="45.467105568068582"/>
    <x v="1"/>
  </r>
  <r>
    <n v="5.4150606000000003"/>
    <n v="0"/>
    <n v="45.600071023977684"/>
    <x v="1"/>
  </r>
  <r>
    <n v="5.4308527"/>
    <n v="0"/>
    <n v="45.733055848121246"/>
    <x v="1"/>
  </r>
  <r>
    <n v="5.4466469000000002"/>
    <n v="0"/>
    <n v="45.866058356304983"/>
    <x v="1"/>
  </r>
  <r>
    <n v="5.4624433000000003"/>
    <n v="0"/>
    <n v="45.999079390626036"/>
    <x v="1"/>
  </r>
  <r>
    <n v="5.4782419000000004"/>
    <n v="0"/>
    <n v="46.132118951084401"/>
    <x v="1"/>
  </r>
  <r>
    <n v="5.4940426000000002"/>
    <n v="0"/>
    <n v="46.265176195582931"/>
    <x v="1"/>
  </r>
  <r>
    <n v="5.5098455"/>
    <n v="0"/>
    <n v="46.39825196621878"/>
    <x v="1"/>
  </r>
  <r>
    <n v="5.5256505999999996"/>
    <n v="0"/>
    <n v="46.531346262991939"/>
    <x v="1"/>
  </r>
  <r>
    <n v="5.5414577999999999"/>
    <n v="0"/>
    <n v="46.664458243805271"/>
    <x v="1"/>
  </r>
  <r>
    <n v="5.5572672000000001"/>
    <n v="0"/>
    <n v="46.797588750755921"/>
    <x v="1"/>
  </r>
  <r>
    <n v="5.5730785999999997"/>
    <n v="0"/>
    <n v="46.930736099649579"/>
    <x v="1"/>
  </r>
  <r>
    <n v="5.5888923000000004"/>
    <n v="0"/>
    <n v="47.063902816777713"/>
    <x v="1"/>
  </r>
  <r>
    <n v="5.6047079999999996"/>
    <n v="0"/>
    <n v="47.197086375848848"/>
    <x v="1"/>
  </r>
  <r>
    <n v="5.6205258999999996"/>
    <n v="0"/>
    <n v="47.330288461057307"/>
    <x v="1"/>
  </r>
  <r>
    <n v="5.6363458"/>
    <n v="0"/>
    <n v="47.463507388208789"/>
    <x v="1"/>
  </r>
  <r>
    <n v="5.6521679000000002"/>
    <n v="0"/>
    <n v="47.596744841497582"/>
    <x v="1"/>
  </r>
  <r>
    <n v="5.6679919999999999"/>
    <n v="0"/>
    <n v="47.729999136729383"/>
    <x v="1"/>
  </r>
  <r>
    <n v="5.6838183000000004"/>
    <n v="0"/>
    <n v="47.863271958098515"/>
    <x v="1"/>
  </r>
  <r>
    <n v="5.6996466000000003"/>
    <n v="0"/>
    <n v="47.996561621410649"/>
    <x v="1"/>
  </r>
  <r>
    <n v="5.7154771000000002"/>
    <n v="0"/>
    <n v="48.129869810860107"/>
    <x v="1"/>
  </r>
  <r>
    <n v="5.7313095000000001"/>
    <n v="0"/>
    <n v="48.263194000155423"/>
    <x v="1"/>
  </r>
  <r>
    <n v="5.7471440999999999"/>
    <n v="0"/>
    <n v="48.396536715588056"/>
    <x v="1"/>
  </r>
  <r>
    <n v="5.7629807"/>
    <n v="0"/>
    <n v="48.529896272963711"/>
    <x v="1"/>
  </r>
  <r>
    <n v="5.7788193999999997"/>
    <n v="0"/>
    <n v="48.663273514379526"/>
    <x v="1"/>
  </r>
  <r>
    <n v="5.7946600999999998"/>
    <n v="0"/>
    <n v="48.796667597738356"/>
    <x v="1"/>
  </r>
  <r>
    <n v="5.8105029000000004"/>
    <n v="0"/>
    <n v="48.93007936513736"/>
    <x v="1"/>
  </r>
  <r>
    <n v="5.8263476000000001"/>
    <n v="0"/>
    <n v="49.063507132382213"/>
    <x v="2"/>
  </r>
  <r>
    <n v="5.8421944999999997"/>
    <n v="0"/>
    <n v="49.196953425764391"/>
    <x v="2"/>
  </r>
  <r>
    <n v="5.8580433000000003"/>
    <n v="0"/>
    <n v="49.330415718992434"/>
    <x v="2"/>
  </r>
  <r>
    <n v="5.8738941999999996"/>
    <n v="0"/>
    <n v="49.463895696260643"/>
    <x v="2"/>
  </r>
  <r>
    <n v="5.8897471000000001"/>
    <n v="0"/>
    <n v="49.597392515471867"/>
    <x v="2"/>
  </r>
  <r>
    <n v="5.905602"/>
    <n v="0"/>
    <n v="49.730906176626107"/>
    <x v="2"/>
  </r>
  <r>
    <n v="5.9214587999999999"/>
    <n v="0"/>
    <n v="49.864435837626203"/>
    <x v="2"/>
  </r>
  <r>
    <n v="5.9373177000000004"/>
    <n v="0"/>
    <n v="49.997983182666474"/>
    <x v="2"/>
  </r>
  <r>
    <n v="5.9531786000000002"/>
    <n v="0"/>
    <n v="50.131547369649759"/>
    <x v="2"/>
  </r>
  <r>
    <n v="5.9690415000000003"/>
    <n v="0"/>
    <n v="50.26512839857606"/>
    <x v="2"/>
  </r>
  <r>
    <n v="5.9849062999999996"/>
    <n v="0"/>
    <n v="50.398725427348211"/>
    <x v="2"/>
  </r>
  <r>
    <n v="6.0007731"/>
    <n v="0"/>
    <n v="50.532339298063391"/>
    <x v="2"/>
  </r>
  <r>
    <n v="6.0166418999999998"/>
    <n v="0"/>
    <n v="50.66597001072158"/>
    <x v="2"/>
  </r>
  <r>
    <n v="6.0325125999999996"/>
    <n v="0"/>
    <n v="50.79961672322564"/>
    <x v="2"/>
  </r>
  <r>
    <n v="6.0483852999999996"/>
    <n v="0"/>
    <n v="50.933280277672708"/>
    <x v="2"/>
  </r>
  <r>
    <n v="6.06426"/>
    <n v="0"/>
    <n v="51.066960674062798"/>
    <x v="2"/>
  </r>
  <r>
    <n v="6.0801366000000003"/>
    <n v="0"/>
    <n v="51.200657070298753"/>
    <x v="2"/>
  </r>
  <r>
    <n v="6.0960150999999998"/>
    <n v="0"/>
    <n v="51.334369466380565"/>
    <x v="2"/>
  </r>
  <r>
    <n v="6.1118956000000004"/>
    <n v="0"/>
    <n v="51.468098704405399"/>
    <x v="2"/>
  </r>
  <r>
    <n v="6.1277780000000002"/>
    <n v="0"/>
    <n v="51.601843942276091"/>
    <x v="2"/>
  </r>
  <r>
    <n v="6.1436622999999999"/>
    <n v="0"/>
    <n v="51.735605179992646"/>
    <x v="2"/>
  </r>
  <r>
    <n v="6.1595485999999999"/>
    <n v="0"/>
    <n v="51.869383259652217"/>
    <x v="2"/>
  </r>
  <r>
    <n v="6.1754366999999997"/>
    <n v="0"/>
    <n v="52.003176497060501"/>
    <x v="2"/>
  </r>
  <r>
    <n v="6.1913267999999997"/>
    <n v="0"/>
    <n v="52.136986576411807"/>
    <x v="2"/>
  </r>
  <r>
    <n v="6.2072187999999997"/>
    <n v="0"/>
    <n v="52.270812655608971"/>
    <x v="2"/>
  </r>
  <r>
    <n v="6.2231126999999997"/>
    <n v="0"/>
    <n v="52.404654734651999"/>
    <x v="2"/>
  </r>
  <r>
    <n v="6.2390084000000003"/>
    <n v="0"/>
    <n v="52.538511971443754"/>
    <x v="2"/>
  </r>
  <r>
    <n v="6.2549061000000004"/>
    <n v="0"/>
    <n v="52.67238605017851"/>
    <x v="2"/>
  </r>
  <r>
    <n v="6.2708056000000001"/>
    <n v="0"/>
    <n v="52.806275286661979"/>
    <x v="2"/>
  </r>
  <r>
    <n v="6.2867069999999998"/>
    <n v="0"/>
    <n v="52.940180522991312"/>
    <x v="2"/>
  </r>
  <r>
    <n v="6.3026103000000004"/>
    <n v="0"/>
    <n v="53.074101759166517"/>
    <x v="2"/>
  </r>
  <r>
    <n v="6.3185155000000002"/>
    <n v="0"/>
    <n v="53.208038995187586"/>
    <x v="2"/>
  </r>
  <r>
    <n v="6.3344224999999996"/>
    <n v="0"/>
    <n v="53.341991388957354"/>
    <x v="2"/>
  </r>
  <r>
    <n v="6.3503314"/>
    <n v="0"/>
    <n v="53.475959782573"/>
    <x v="2"/>
  </r>
  <r>
    <n v="6.3662421"/>
    <n v="0"/>
    <n v="53.609943333937359"/>
    <x v="2"/>
  </r>
  <r>
    <n v="6.3821547000000001"/>
    <n v="0"/>
    <n v="53.743942885147582"/>
    <x v="2"/>
  </r>
  <r>
    <n v="6.3980692000000001"/>
    <n v="0"/>
    <n v="53.877958436203663"/>
    <x v="2"/>
  </r>
  <r>
    <n v="6.4139853999999996"/>
    <n v="0"/>
    <n v="54.011988302911305"/>
    <x v="2"/>
  </r>
  <r>
    <n v="6.4299036000000003"/>
    <n v="0"/>
    <n v="54.146035011561978"/>
    <x v="2"/>
  </r>
  <r>
    <n v="6.4458235000000004"/>
    <n v="0"/>
    <n v="54.280096035864204"/>
    <x v="2"/>
  </r>
  <r>
    <n v="6.4617452999999996"/>
    <n v="0"/>
    <n v="54.414173060012288"/>
    <x v="2"/>
  </r>
  <r>
    <n v="6.4776688"/>
    <n v="0"/>
    <n v="54.548264399811941"/>
    <x v="2"/>
  </r>
  <r>
    <n v="6.4935942000000004"/>
    <n v="0"/>
    <n v="54.682371739457459"/>
    <x v="2"/>
  </r>
  <r>
    <n v="6.5095213999999997"/>
    <n v="0"/>
    <n v="54.816494236851682"/>
    <x v="2"/>
  </r>
  <r>
    <n v="6.5254504999999998"/>
    <n v="0"/>
    <n v="54.950632734091784"/>
    <x v="2"/>
  </r>
  <r>
    <n v="6.5413813000000003"/>
    <n v="0"/>
    <n v="55.08478554698344"/>
    <x v="2"/>
  </r>
  <r>
    <n v="6.5573138999999996"/>
    <n v="0"/>
    <n v="55.218953517623802"/>
    <x v="2"/>
  </r>
  <r>
    <n v="6.5732483000000004"/>
    <n v="0"/>
    <n v="55.353136646012899"/>
    <x v="2"/>
  </r>
  <r>
    <n v="6.5891845"/>
    <n v="0"/>
    <n v="55.487334932150688"/>
    <x v="2"/>
  </r>
  <r>
    <n v="6.6051225000000002"/>
    <n v="0"/>
    <n v="55.621548376037204"/>
    <x v="2"/>
  </r>
  <r>
    <n v="6.6210623000000002"/>
    <n v="0"/>
    <n v="55.755776977672426"/>
    <x v="2"/>
  </r>
  <r>
    <n v="6.6370037999999996"/>
    <n v="0"/>
    <n v="55.89001989495921"/>
    <x v="2"/>
  </r>
  <r>
    <n v="6.6529470999999996"/>
    <n v="0"/>
    <n v="56.024277969994714"/>
    <x v="2"/>
  </r>
  <r>
    <n v="6.6688922000000002"/>
    <n v="0"/>
    <n v="56.158551202778931"/>
    <x v="2"/>
  </r>
  <r>
    <n v="6.6848390000000002"/>
    <n v="0"/>
    <n v="56.29283875121471"/>
    <x v="2"/>
  </r>
  <r>
    <n v="6.7007876"/>
    <n v="0"/>
    <n v="56.427141457399195"/>
    <x v="2"/>
  </r>
  <r>
    <n v="6.7167380000000003"/>
    <n v="0"/>
    <n v="56.5614593213324"/>
    <x v="2"/>
  </r>
  <r>
    <n v="6.7326901000000001"/>
    <n v="0"/>
    <n v="56.695791500917167"/>
    <x v="2"/>
  </r>
  <r>
    <n v="6.7486439000000003"/>
    <n v="0"/>
    <n v="56.830137996153496"/>
    <x v="2"/>
  </r>
  <r>
    <n v="6.7645995000000001"/>
    <n v="0"/>
    <n v="56.964499649138538"/>
    <x v="2"/>
  </r>
  <r>
    <n v="6.7805568000000003"/>
    <n v="0"/>
    <n v="57.09887561777515"/>
    <x v="2"/>
  </r>
  <r>
    <n v="6.7965157999999999"/>
    <n v="0"/>
    <n v="57.233265902063309"/>
    <x v="2"/>
  </r>
  <r>
    <n v="6.8124766000000001"/>
    <n v="0"/>
    <n v="57.367671344100195"/>
    <x v="2"/>
  </r>
  <r>
    <n v="6.8284390999999998"/>
    <n v="0"/>
    <n v="57.502091101788636"/>
    <x v="2"/>
  </r>
  <r>
    <n v="6.8444032999999997"/>
    <n v="0"/>
    <n v="57.636525175128646"/>
    <x v="2"/>
  </r>
  <r>
    <n v="6.8603693000000003"/>
    <n v="0"/>
    <n v="57.77097440621737"/>
    <x v="2"/>
  </r>
  <r>
    <n v="6.8763369000000001"/>
    <n v="0"/>
    <n v="57.905437110860504"/>
    <x v="2"/>
  </r>
  <r>
    <n v="6.8923063000000004"/>
    <n v="0"/>
    <n v="58.039914973252351"/>
    <x v="2"/>
  </r>
  <r>
    <n v="1.4509666000000001"/>
    <n v="7.9999999999999996E-7"/>
    <n v="12.218548396931961"/>
    <x v="0"/>
  </r>
  <r>
    <n v="1.4661759999999999"/>
    <n v="5.6999999999999996E-6"/>
    <n v="12.346626320978107"/>
    <x v="0"/>
  </r>
  <r>
    <n v="1.4813992"/>
    <n v="8.1000000000000004E-6"/>
    <n v="12.474820454431059"/>
    <x v="0"/>
  </r>
  <r>
    <n v="1.4966358"/>
    <n v="5.41E-5"/>
    <n v="12.60312742890221"/>
    <x v="0"/>
  </r>
  <r>
    <n v="1.5118857000000001"/>
    <n v="3.5500000000000002E-5"/>
    <n v="12.731546402294413"/>
    <x v="0"/>
  </r>
  <r>
    <n v="1.5271486000000001"/>
    <n v="3.9340000000000002E-4"/>
    <n v="12.860074848316211"/>
    <x v="0"/>
  </r>
  <r>
    <n v="1.5424241999999999"/>
    <n v="2.3599999999999999E-4"/>
    <n v="12.988710240676154"/>
    <x v="0"/>
  </r>
  <r>
    <n v="1.5577122999999999"/>
    <n v="1.7870000000000001E-4"/>
    <n v="13.117450895179941"/>
    <x v="0"/>
  </r>
  <r>
    <n v="1.5730127"/>
    <n v="3.1310000000000002E-4"/>
    <n v="13.246295127633273"/>
    <x v="0"/>
  </r>
  <r>
    <n v="1.5883252000000001"/>
    <n v="3.3639999999999999E-4"/>
    <n v="13.375241253841843"/>
    <x v="0"/>
  </r>
  <r>
    <n v="1.6036495"/>
    <n v="2.0049999999999999E-4"/>
    <n v="13.5042867475142"/>
    <x v="0"/>
  </r>
  <r>
    <n v="1.6189853999999999"/>
    <n v="1.042E-4"/>
    <n v="13.633429924456047"/>
    <x v="0"/>
  </r>
  <r>
    <n v="1.6343327999999999"/>
    <n v="2.0660000000000001E-4"/>
    <n v="13.762669942570229"/>
    <x v="0"/>
  </r>
  <r>
    <n v="1.6496914"/>
    <n v="1.5469999999999999E-4"/>
    <n v="13.892004275565297"/>
    <x v="0"/>
  </r>
  <r>
    <n v="1.6650612"/>
    <n v="7.3300000000000006E-5"/>
    <n v="14.021432923441246"/>
    <x v="0"/>
  </r>
  <r>
    <n v="1.6804418000000001"/>
    <n v="1.2879999999999999E-4"/>
    <n v="14.150952517809479"/>
    <x v="0"/>
  </r>
  <r>
    <n v="1.6958331"/>
    <n v="9.5699999999999995E-5"/>
    <n v="14.280562216572839"/>
    <x v="0"/>
  </r>
  <r>
    <n v="1.7112350999999999"/>
    <n v="3.2100000000000001E-5"/>
    <n v="14.410262019731331"/>
    <x v="0"/>
  </r>
  <r>
    <n v="1.7266474000000001"/>
    <n v="3.8699999999999999E-5"/>
    <n v="14.54004855889635"/>
    <x v="0"/>
  </r>
  <r>
    <n v="1.74207"/>
    <n v="3.6600000000000002E-5"/>
    <n v="14.669921834067896"/>
    <x v="0"/>
  </r>
  <r>
    <n v="1.7575026"/>
    <n v="1.98E-5"/>
    <n v="14.799879318954517"/>
    <x v="0"/>
  </r>
  <r>
    <n v="1.7729452000000001"/>
    <n v="3.04E-5"/>
    <n v="14.929921013556214"/>
    <x v="0"/>
  </r>
  <r>
    <n v="1.7883977"/>
    <n v="1.98E-5"/>
    <n v="15.060046075775833"/>
    <x v="0"/>
  </r>
  <r>
    <n v="1.8038597999999999"/>
    <n v="1.08E-5"/>
    <n v="15.190251979321925"/>
    <x v="0"/>
  </r>
  <r>
    <n v="1.8193314"/>
    <n v="9.7999999999999993E-6"/>
    <n v="15.320537882097341"/>
    <x v="0"/>
  </r>
  <r>
    <n v="1.8348123999999999"/>
    <n v="9.7999999999999993E-6"/>
    <n v="15.450902942004923"/>
    <x v="0"/>
  </r>
  <r>
    <n v="1.8503027000000001"/>
    <n v="6.3999999999999997E-6"/>
    <n v="15.581346316947529"/>
    <x v="0"/>
  </r>
  <r>
    <n v="1.8658022000000001"/>
    <n v="5.4999999999999999E-6"/>
    <n v="15.711867164828002"/>
    <x v="0"/>
  </r>
  <r>
    <n v="1.8813107"/>
    <n v="6.2999999999999998E-6"/>
    <n v="15.842463801452041"/>
    <x v="0"/>
  </r>
  <r>
    <n v="1.8968281"/>
    <n v="3.7000000000000002E-6"/>
    <n v="15.973135384722498"/>
    <x v="0"/>
  </r>
  <r>
    <n v="1.9123543999999999"/>
    <n v="2.5000000000000002E-6"/>
    <n v="16.10388191463937"/>
    <x v="0"/>
  </r>
  <r>
    <n v="1.9278892999999999"/>
    <n v="2.2000000000000001E-6"/>
    <n v="16.234700864911211"/>
    <x v="0"/>
  </r>
  <r>
    <n v="1.9434328000000001"/>
    <n v="1.3E-6"/>
    <n v="16.365592235538013"/>
    <x v="0"/>
  </r>
  <r>
    <n v="1.9589848000000001"/>
    <n v="1.5E-6"/>
    <n v="16.496555184422629"/>
    <x v="0"/>
  </r>
  <r>
    <n v="1.9745451000000001"/>
    <n v="9.9999999999999995E-7"/>
    <n v="16.627588027370759"/>
    <x v="0"/>
  </r>
  <r>
    <n v="1.9901137"/>
    <n v="5.9999999999999997E-7"/>
    <n v="16.758690764382401"/>
    <x v="0"/>
  </r>
  <r>
    <n v="2.0056905999999999"/>
    <n v="5.9999999999999997E-7"/>
    <n v="16.889863395457553"/>
    <x v="0"/>
  </r>
  <r>
    <n v="2.0212753999999999"/>
    <n v="5.9999999999999997E-7"/>
    <n v="17.021102552207616"/>
    <x v="0"/>
  </r>
  <r>
    <n v="2.0368683000000001"/>
    <n v="4.9999999999999998E-7"/>
    <n v="17.152409918826891"/>
    <x v="0"/>
  </r>
  <r>
    <n v="2.0524691000000002"/>
    <n v="4.9999999999999998E-7"/>
    <n v="17.283783811121072"/>
    <x v="0"/>
  </r>
  <r>
    <n v="2.0680776999999999"/>
    <n v="4.9999999999999998E-7"/>
    <n v="17.415223386993013"/>
    <x v="0"/>
  </r>
  <r>
    <n v="2.0836939999999999"/>
    <n v="3.9999999999999998E-7"/>
    <n v="17.546727804345561"/>
    <x v="0"/>
  </r>
  <r>
    <n v="2.0993179999999998"/>
    <n v="3.9999999999999998E-7"/>
    <n v="17.678297063178714"/>
    <x v="0"/>
  </r>
  <r>
    <n v="2.1149494999999998"/>
    <n v="3.9999999999999998E-7"/>
    <n v="17.809929479298177"/>
    <x v="0"/>
  </r>
  <r>
    <n v="2.1305885"/>
    <n v="2.9999999999999999E-7"/>
    <n v="17.941625052703948"/>
    <x v="0"/>
  </r>
  <r>
    <n v="2.1462348000000002"/>
    <n v="2.9999999999999999E-7"/>
    <n v="18.073382099201723"/>
    <x v="0"/>
  </r>
  <r>
    <n v="2.1618884999999999"/>
    <n v="1.9999999999999999E-7"/>
    <n v="18.205201460888649"/>
    <x v="0"/>
  </r>
  <r>
    <n v="2.1775494000000002"/>
    <n v="1.9999999999999999E-7"/>
    <n v="18.337081453570438"/>
    <x v="0"/>
  </r>
  <r>
    <n v="2.1932174999999998"/>
    <n v="9.9999999999999995E-8"/>
    <n v="18.469022077247072"/>
    <x v="0"/>
  </r>
  <r>
    <n v="2.2088926999999998"/>
    <n v="9.9999999999999995E-8"/>
    <n v="18.60102248982141"/>
    <x v="0"/>
  </r>
  <r>
    <n v="2.2245748999999999"/>
    <n v="9.9999999999999995E-8"/>
    <n v="18.733081849196303"/>
    <x v="0"/>
  </r>
  <r>
    <n v="2.2402641000000001"/>
    <n v="0"/>
    <n v="18.865200155371753"/>
    <x v="0"/>
  </r>
  <r>
    <n v="2.2559600999999998"/>
    <n v="0"/>
    <n v="18.997375724153446"/>
    <x v="0"/>
  </r>
  <r>
    <n v="2.2716630000000002"/>
    <n v="0"/>
    <n v="19.129609397638546"/>
    <x v="1"/>
  </r>
  <r>
    <n v="2.2873725999999999"/>
    <n v="0"/>
    <n v="19.261899491632743"/>
    <x v="1"/>
  </r>
  <r>
    <n v="2.3030887999999998"/>
    <n v="0"/>
    <n v="19.394245164038889"/>
    <x v="1"/>
  </r>
  <r>
    <n v="2.3188116999999999"/>
    <n v="0"/>
    <n v="19.526647256954138"/>
    <x v="1"/>
  </r>
  <r>
    <n v="2.3345411999999999"/>
    <n v="0"/>
    <n v="19.659104928281334"/>
    <x v="1"/>
  </r>
  <r>
    <n v="2.3502771999999998"/>
    <n v="0"/>
    <n v="19.791617335923331"/>
    <x v="1"/>
  </r>
  <r>
    <n v="2.3660196"/>
    <n v="0"/>
    <n v="19.924183637782978"/>
    <x v="1"/>
  </r>
  <r>
    <n v="2.3817683000000001"/>
    <n v="0"/>
    <n v="20.056802991763117"/>
    <x v="1"/>
  </r>
  <r>
    <n v="2.3975233999999999"/>
    <n v="0"/>
    <n v="20.189476239960907"/>
    <x v="1"/>
  </r>
  <r>
    <n v="2.4132848"/>
    <n v="0"/>
    <n v="20.322202540279193"/>
    <x v="1"/>
  </r>
  <r>
    <n v="2.4290523999999998"/>
    <n v="0"/>
    <n v="20.454981050620827"/>
    <x v="1"/>
  </r>
  <r>
    <n v="2.4448260999999998"/>
    <n v="0"/>
    <n v="20.587810928888654"/>
    <x v="1"/>
  </r>
  <r>
    <n v="2.4606059"/>
    <n v="0"/>
    <n v="20.720692175082682"/>
    <x v="1"/>
  </r>
  <r>
    <n v="2.4763918"/>
    <n v="0"/>
    <n v="20.8536247892029"/>
    <x v="1"/>
  </r>
  <r>
    <n v="2.4921837"/>
    <n v="0"/>
    <n v="20.986607929152168"/>
    <x v="1"/>
  </r>
  <r>
    <n v="2.5079815000000001"/>
    <n v="0"/>
    <n v="21.119640752833327"/>
    <x v="1"/>
  </r>
  <r>
    <n v="2.5237851999999998"/>
    <n v="0"/>
    <n v="21.25272326024638"/>
    <x v="1"/>
  </r>
  <r>
    <n v="2.5395948000000002"/>
    <n v="0"/>
    <n v="21.385855451391329"/>
    <x v="1"/>
  </r>
  <r>
    <n v="2.5554101"/>
    <n v="0"/>
    <n v="21.51903564207387"/>
    <x v="1"/>
  </r>
  <r>
    <n v="2.5712312000000002"/>
    <n v="0"/>
    <n v="21.652264674391155"/>
    <x v="1"/>
  </r>
  <r>
    <n v="2.5870581000000001"/>
    <n v="0"/>
    <n v="21.785542548343184"/>
    <x v="1"/>
  </r>
  <r>
    <n v="2.6028905"/>
    <n v="0"/>
    <n v="21.918866737638503"/>
    <x v="1"/>
  </r>
  <r>
    <n v="2.6187285999999999"/>
    <n v="0"/>
    <n v="22.052238926471411"/>
    <x v="1"/>
  </r>
  <r>
    <n v="2.6345722999999999"/>
    <n v="0"/>
    <n v="22.185658272744767"/>
    <x v="1"/>
  </r>
  <r>
    <n v="2.6504215000000002"/>
    <n v="0"/>
    <n v="22.319123934361414"/>
    <x v="1"/>
  </r>
  <r>
    <n v="2.6662761000000001"/>
    <n v="0"/>
    <n v="22.452635069224197"/>
    <x v="1"/>
  </r>
  <r>
    <n v="2.6821362"/>
    <n v="0"/>
    <n v="22.586192519430274"/>
    <x v="1"/>
  </r>
  <r>
    <n v="2.6980016999999998"/>
    <n v="0"/>
    <n v="22.719795442882489"/>
    <x v="1"/>
  </r>
  <r>
    <n v="2.7138726000000002"/>
    <n v="0"/>
    <n v="22.853443839580851"/>
    <x v="1"/>
  </r>
  <r>
    <n v="2.7297487999999999"/>
    <n v="0"/>
    <n v="22.987136867428195"/>
    <x v="1"/>
  </r>
  <r>
    <n v="2.7456301999999999"/>
    <n v="0"/>
    <n v="23.120873684327382"/>
    <x v="1"/>
  </r>
  <r>
    <n v="2.7615169000000002"/>
    <n v="0"/>
    <n v="23.254655132375561"/>
    <x v="1"/>
  </r>
  <r>
    <n v="2.7774087999999999"/>
    <n v="0"/>
    <n v="23.388480369475573"/>
    <x v="1"/>
  </r>
  <r>
    <n v="2.7933058000000002"/>
    <n v="0"/>
    <n v="23.522348553530279"/>
    <x v="1"/>
  </r>
  <r>
    <n v="2.8092079999999999"/>
    <n v="0"/>
    <n v="23.656260526636821"/>
    <x v="1"/>
  </r>
  <r>
    <n v="2.8251153000000002"/>
    <n v="0"/>
    <n v="23.790215446698053"/>
    <x v="1"/>
  </r>
  <r>
    <n v="2.8410275999999999"/>
    <n v="0"/>
    <n v="23.924212471616819"/>
    <x v="1"/>
  </r>
  <r>
    <n v="2.8569448999999998"/>
    <n v="0"/>
    <n v="24.058251601393124"/>
    <x v="1"/>
  </r>
  <r>
    <n v="2.8728672"/>
    <n v="0"/>
    <n v="24.192332836026967"/>
    <x v="1"/>
  </r>
  <r>
    <n v="2.8887944999999999"/>
    <n v="0"/>
    <n v="24.326456175518349"/>
    <x v="1"/>
  </r>
  <r>
    <n v="2.9047266"/>
    <n v="0"/>
    <n v="24.460619935672966"/>
    <x v="1"/>
  </r>
  <r>
    <n v="2.9206637"/>
    <n v="0"/>
    <n v="24.594825800685122"/>
    <x v="1"/>
  </r>
  <r>
    <n v="2.9366055000000002"/>
    <n v="0"/>
    <n v="24.729071244263363"/>
    <x v="1"/>
  </r>
  <r>
    <n v="2.9525522"/>
    <n v="0"/>
    <n v="24.863357950601987"/>
    <x v="1"/>
  </r>
  <r>
    <n v="2.9685036999999999"/>
    <n v="0"/>
    <n v="24.997685077603848"/>
    <x v="1"/>
  </r>
  <r>
    <n v="2.9844599000000001"/>
    <n v="0"/>
    <n v="25.132051783171796"/>
    <x v="1"/>
  </r>
  <r>
    <n v="3.0004208000000001"/>
    <n v="0"/>
    <n v="25.26645806730583"/>
    <x v="1"/>
  </r>
  <r>
    <n v="3.0163864999999999"/>
    <n v="0"/>
    <n v="25.400904772103097"/>
    <x v="1"/>
  </r>
  <r>
    <n v="3.0323566999999998"/>
    <n v="0"/>
    <n v="25.535389371272149"/>
    <x v="1"/>
  </r>
  <r>
    <n v="3.0483316"/>
    <n v="0"/>
    <n v="25.669913549007287"/>
    <x v="1"/>
  </r>
  <r>
    <n v="3.0643110999999998"/>
    <n v="0"/>
    <n v="25.804476463211358"/>
    <x v="1"/>
  </r>
  <r>
    <n v="3.0802950999999998"/>
    <n v="0"/>
    <n v="25.939077271787212"/>
    <x v="1"/>
  </r>
  <r>
    <n v="3.0962836999999999"/>
    <n v="0"/>
    <n v="26.073716816832004"/>
    <x v="1"/>
  </r>
  <r>
    <n v="3.1122768000000001"/>
    <n v="0"/>
    <n v="26.208394256248582"/>
    <x v="1"/>
  </r>
  <r>
    <n v="3.1282743000000002"/>
    <n v="0"/>
    <n v="26.343108747939787"/>
    <x v="1"/>
  </r>
  <r>
    <n v="3.1442763"/>
    <n v="0"/>
    <n v="26.477861134002779"/>
    <x v="1"/>
  </r>
  <r>
    <n v="3.1602826999999998"/>
    <n v="0"/>
    <n v="26.612650572340399"/>
    <x v="1"/>
  </r>
  <r>
    <n v="3.1762936000000002"/>
    <n v="0"/>
    <n v="26.747477905049809"/>
    <x v="1"/>
  </r>
  <r>
    <n v="3.1923086999999999"/>
    <n v="0"/>
    <n v="26.882340605839548"/>
    <x v="1"/>
  </r>
  <r>
    <n v="3.2083282999999998"/>
    <n v="0"/>
    <n v="27.01724120100107"/>
    <x v="1"/>
  </r>
  <r>
    <n v="3.2243520999999999"/>
    <n v="0"/>
    <n v="27.152177164242925"/>
    <x v="1"/>
  </r>
  <r>
    <n v="3.2403802000000002"/>
    <n v="0"/>
    <n v="27.287149337662264"/>
    <x v="1"/>
  </r>
  <r>
    <n v="3.2564126"/>
    <n v="0"/>
    <n v="27.422157721259079"/>
    <x v="1"/>
  </r>
  <r>
    <n v="3.2724492000000001"/>
    <n v="0"/>
    <n v="27.557201472936232"/>
    <x v="1"/>
  </r>
  <r>
    <n v="3.2884901000000002"/>
    <n v="0"/>
    <n v="27.692281434790864"/>
    <x v="1"/>
  </r>
  <r>
    <n v="3.3045350999999998"/>
    <n v="0"/>
    <n v="27.827395922628675"/>
    <x v="1"/>
  </r>
  <r>
    <n v="3.3205843000000002"/>
    <n v="0"/>
    <n v="27.962545778546822"/>
    <x v="1"/>
  </r>
  <r>
    <n v="3.3366376"/>
    <n v="0"/>
    <n v="28.097730160448148"/>
    <x v="1"/>
  </r>
  <r>
    <n v="3.3526950000000002"/>
    <n v="0"/>
    <n v="28.232949068332655"/>
    <x v="1"/>
  </r>
  <r>
    <n v="3.3687564999999999"/>
    <n v="0"/>
    <n v="28.36820250220034"/>
    <x v="1"/>
  </r>
  <r>
    <n v="3.3848221000000001"/>
    <n v="0"/>
    <n v="28.503490462051207"/>
    <x v="1"/>
  </r>
  <r>
    <n v="3.4008918000000001"/>
    <n v="0"/>
    <n v="28.638812947885256"/>
    <x v="1"/>
  </r>
  <r>
    <n v="3.4169654"/>
    <n v="0"/>
    <n v="28.774168275508185"/>
    <x v="1"/>
  </r>
  <r>
    <n v="3.4330430999999999"/>
    <n v="0"/>
    <n v="28.909558129114291"/>
    <x v="1"/>
  </r>
  <r>
    <n v="3.4491247"/>
    <n v="0"/>
    <n v="29.044980824509281"/>
    <x v="1"/>
  </r>
  <r>
    <n v="3.4652102999999999"/>
    <n v="0"/>
    <n v="29.180437203790298"/>
    <x v="1"/>
  </r>
  <r>
    <n v="3.4812997999999999"/>
    <n v="0"/>
    <n v="29.315926424860194"/>
    <x v="1"/>
  </r>
  <r>
    <n v="3.4973933000000001"/>
    <n v="0"/>
    <n v="29.451449329816125"/>
    <x v="1"/>
  </r>
  <r>
    <n v="3.5134905999999999"/>
    <n v="0"/>
    <n v="29.587004234463777"/>
    <x v="1"/>
  </r>
  <r>
    <n v="3.5295917999999999"/>
    <n v="0"/>
    <n v="29.722591980900312"/>
    <x v="1"/>
  </r>
  <r>
    <n v="3.5456968"/>
    <n v="0"/>
    <n v="29.858211727028575"/>
    <x v="1"/>
  </r>
  <r>
    <n v="3.5618056999999999"/>
    <n v="0"/>
    <n v="29.993864314945718"/>
    <x v="1"/>
  </r>
  <r>
    <n v="3.5779184000000002"/>
    <n v="0"/>
    <n v="30.129548902554589"/>
    <x v="1"/>
  </r>
  <r>
    <n v="3.5940348000000002"/>
    <n v="0"/>
    <n v="30.265264647758038"/>
    <x v="1"/>
  </r>
  <r>
    <n v="3.6101551000000001"/>
    <n v="0"/>
    <n v="30.401013234750366"/>
    <x v="1"/>
  </r>
  <r>
    <n v="3.6262789999999998"/>
    <n v="0"/>
    <n v="30.53679213724012"/>
    <x v="1"/>
  </r>
  <r>
    <n v="3.6424067"/>
    <n v="0"/>
    <n v="30.672603039421602"/>
    <x v="1"/>
  </r>
  <r>
    <n v="3.6585382000000002"/>
    <n v="0"/>
    <n v="30.808445941294817"/>
    <x v="1"/>
  </r>
  <r>
    <n v="3.6746732999999998"/>
    <n v="0"/>
    <n v="30.944319158665454"/>
    <x v="1"/>
  </r>
  <r>
    <n v="3.6908120000000002"/>
    <n v="0"/>
    <n v="31.080222691533521"/>
    <x v="1"/>
  </r>
  <r>
    <n v="3.7069545000000002"/>
    <n v="0"/>
    <n v="31.216158224093316"/>
    <x v="1"/>
  </r>
  <r>
    <n v="3.7231005000000001"/>
    <n v="0"/>
    <n v="31.352123230053387"/>
    <x v="1"/>
  </r>
  <r>
    <n v="3.7392501999999999"/>
    <n v="0"/>
    <n v="31.488119393608034"/>
    <x v="1"/>
  </r>
  <r>
    <n v="3.7554034999999999"/>
    <n v="0"/>
    <n v="31.624145872660108"/>
    <x v="1"/>
  </r>
  <r>
    <n v="3.7715603"/>
    <n v="0"/>
    <n v="31.76020182511246"/>
    <x v="1"/>
  </r>
  <r>
    <n v="3.7877206999999999"/>
    <n v="0"/>
    <n v="31.896288093062239"/>
    <x v="1"/>
  </r>
  <r>
    <n v="3.8038846999999998"/>
    <n v="0"/>
    <n v="32.032404676509444"/>
    <x v="1"/>
  </r>
  <r>
    <n v="3.8200522000000001"/>
    <n v="0"/>
    <n v="32.16855073335693"/>
    <x v="1"/>
  </r>
  <r>
    <n v="3.8362232000000001"/>
    <n v="0"/>
    <n v="32.304726263604685"/>
    <x v="1"/>
  </r>
  <r>
    <n v="3.8523976000000002"/>
    <n v="0"/>
    <n v="32.440930425155571"/>
    <x v="1"/>
  </r>
  <r>
    <n v="3.8685755999999998"/>
    <n v="0"/>
    <n v="32.577164902203876"/>
    <x v="1"/>
  </r>
  <r>
    <n v="3.884757"/>
    <n v="0"/>
    <n v="32.713428010555319"/>
    <x v="1"/>
  </r>
  <r>
    <n v="3.9009418999999999"/>
    <n v="0"/>
    <n v="32.84972059230703"/>
    <x v="1"/>
  </r>
  <r>
    <n v="3.9171301999999999"/>
    <n v="0"/>
    <n v="32.986041805361864"/>
    <x v="1"/>
  </r>
  <r>
    <n v="3.9333219000000001"/>
    <n v="0"/>
    <n v="33.12239164971983"/>
    <x v="1"/>
  </r>
  <r>
    <n v="3.9495168999999999"/>
    <n v="0"/>
    <n v="33.258769283283769"/>
    <x v="1"/>
  </r>
  <r>
    <n v="3.9657154000000001"/>
    <n v="0"/>
    <n v="33.395176390247983"/>
    <x v="1"/>
  </r>
  <r>
    <n v="3.9819171999999998"/>
    <n v="0"/>
    <n v="33.531611286418169"/>
    <x v="1"/>
  </r>
  <r>
    <n v="3.9981224000000002"/>
    <n v="0"/>
    <n v="33.668074813891486"/>
    <x v="1"/>
  </r>
  <r>
    <n v="4.0143309"/>
    <n v="0"/>
    <n v="33.804566130570777"/>
    <x v="1"/>
  </r>
  <r>
    <n v="4.0305426999999998"/>
    <n v="0"/>
    <n v="33.94108523645604"/>
    <x v="1"/>
  </r>
  <r>
    <n v="4.0467578"/>
    <n v="0"/>
    <n v="34.077632131547276"/>
    <x v="1"/>
  </r>
  <r>
    <n v="4.0629762999999999"/>
    <n v="0"/>
    <n v="34.214207657941643"/>
    <x v="1"/>
  </r>
  <r>
    <n v="4.0791978999999996"/>
    <n v="0"/>
    <n v="34.350809289347673"/>
    <x v="1"/>
  </r>
  <r>
    <n v="4.0954229"/>
    <n v="0"/>
    <n v="34.487439552056841"/>
    <x v="1"/>
  </r>
  <r>
    <n v="4.1116510000000002"/>
    <n v="0"/>
    <n v="34.62409591977768"/>
    <x v="1"/>
  </r>
  <r>
    <n v="4.1278823999999998"/>
    <n v="0"/>
    <n v="34.760780076704485"/>
    <x v="1"/>
  </r>
  <r>
    <n v="4.1441169999999996"/>
    <n v="0"/>
    <n v="34.897491180740118"/>
    <x v="1"/>
  </r>
  <r>
    <n v="4.1603548000000004"/>
    <n v="0"/>
    <n v="35.034229231884588"/>
    <x v="1"/>
  </r>
  <r>
    <n v="4.1765958000000003"/>
    <n v="0"/>
    <n v="35.170994230137872"/>
    <x v="1"/>
  </r>
  <r>
    <n v="4.1928400000000003"/>
    <n v="0"/>
    <n v="35.307786175499977"/>
    <x v="1"/>
  </r>
  <r>
    <n v="4.2090873000000002"/>
    <n v="0"/>
    <n v="35.444604225873753"/>
    <x v="1"/>
  </r>
  <r>
    <n v="4.2253376999999999"/>
    <n v="0"/>
    <n v="35.581448381259207"/>
    <x v="1"/>
  </r>
  <r>
    <n v="4.2415912999999996"/>
    <n v="0"/>
    <n v="35.718319483753483"/>
    <x v="1"/>
  </r>
  <r>
    <n v="4.2578480000000001"/>
    <n v="0"/>
    <n v="35.855216691259436"/>
    <x v="1"/>
  </r>
  <r>
    <n v="4.2741078000000003"/>
    <n v="0"/>
    <n v="35.99214000377706"/>
    <x v="1"/>
  </r>
  <r>
    <n v="4.2903707000000004"/>
    <n v="0"/>
    <n v="36.129089421306361"/>
    <x v="1"/>
  </r>
  <r>
    <n v="4.3066367000000003"/>
    <n v="0"/>
    <n v="36.266064943847326"/>
    <x v="1"/>
  </r>
  <r>
    <n v="4.3229056999999997"/>
    <n v="0"/>
    <n v="36.403065729302817"/>
    <x v="1"/>
  </r>
  <r>
    <n v="4.3391776999999996"/>
    <n v="0"/>
    <n v="36.540091777672835"/>
    <x v="1"/>
  </r>
  <r>
    <n v="4.3554529000000004"/>
    <n v="0"/>
    <n v="36.677144773151674"/>
    <x v="1"/>
  </r>
  <r>
    <n v="4.3717309999999996"/>
    <n v="0"/>
    <n v="36.814222189447882"/>
    <x v="1"/>
  </r>
  <r>
    <n v="4.3880121000000001"/>
    <n v="0"/>
    <n v="36.951324868658617"/>
    <x v="1"/>
  </r>
  <r>
    <n v="4.4042963000000004"/>
    <n v="0"/>
    <n v="37.088453652881029"/>
    <x v="1"/>
  </r>
  <r>
    <n v="4.4205833999999999"/>
    <n v="0"/>
    <n v="37.225606857920802"/>
    <x v="1"/>
  </r>
  <r>
    <n v="4.4368734999999999"/>
    <n v="0"/>
    <n v="37.362785325875109"/>
    <x v="1"/>
  </r>
  <r>
    <n v="4.4531666000000003"/>
    <n v="0"/>
    <n v="37.499989056743935"/>
    <x v="1"/>
  </r>
  <r>
    <n v="4.4694626"/>
    <n v="0"/>
    <n v="37.637217208430123"/>
    <x v="1"/>
  </r>
  <r>
    <n v="4.4857614999999997"/>
    <n v="0"/>
    <n v="37.774469780933693"/>
    <x v="1"/>
  </r>
  <r>
    <n v="4.5020633999999999"/>
    <n v="0"/>
    <n v="37.911747616351782"/>
    <x v="1"/>
  </r>
  <r>
    <n v="4.5183682000000003"/>
    <n v="0"/>
    <n v="38.049049872587247"/>
    <x v="1"/>
  </r>
  <r>
    <n v="4.5346758999999999"/>
    <n v="0"/>
    <n v="38.186376549640073"/>
    <x v="1"/>
  </r>
  <r>
    <n v="4.5509864999999996"/>
    <n v="0"/>
    <n v="38.323727647510275"/>
    <x v="1"/>
  </r>
  <r>
    <n v="4.5672999000000001"/>
    <n v="0"/>
    <n v="38.461102324100708"/>
    <x v="1"/>
  </r>
  <r>
    <n v="4.5836161999999998"/>
    <n v="0"/>
    <n v="38.598501421508502"/>
    <x v="1"/>
  </r>
  <r>
    <n v="4.5999353999999997"/>
    <n v="0"/>
    <n v="38.735924939733671"/>
    <x v="1"/>
  </r>
  <r>
    <n v="4.6162574999999997"/>
    <n v="0"/>
    <n v="38.873372878776216"/>
    <x v="1"/>
  </r>
  <r>
    <n v="4.6325823000000002"/>
    <n v="0"/>
    <n v="39.010843554441827"/>
    <x v="1"/>
  </r>
  <r>
    <n v="4.6489099999999999"/>
    <n v="0"/>
    <n v="39.148338650924806"/>
    <x v="1"/>
  </r>
  <r>
    <n v="4.6652405000000003"/>
    <n v="0"/>
    <n v="39.285857326128017"/>
    <x v="1"/>
  </r>
  <r>
    <n v="4.6815737999999998"/>
    <n v="0"/>
    <n v="39.423399580051438"/>
    <x v="1"/>
  </r>
  <r>
    <n v="4.6979099"/>
    <n v="0"/>
    <n v="39.560965412695083"/>
    <x v="1"/>
  </r>
  <r>
    <n v="4.7142488"/>
    <n v="0"/>
    <n v="39.698554824058952"/>
    <x v="1"/>
  </r>
  <r>
    <n v="4.7305903999999996"/>
    <n v="0"/>
    <n v="39.836166972045888"/>
    <x v="1"/>
  </r>
  <r>
    <n v="4.7469348"/>
    <n v="0"/>
    <n v="39.973802698753047"/>
    <x v="1"/>
  </r>
  <r>
    <n v="4.7632819"/>
    <n v="0"/>
    <n v="40.111461162083273"/>
    <x v="1"/>
  </r>
  <r>
    <n v="4.7796317999999998"/>
    <n v="0"/>
    <n v="40.249143204133723"/>
    <x v="1"/>
  </r>
  <r>
    <n v="4.7959844"/>
    <n v="0"/>
    <n v="40.386847982807247"/>
    <x v="1"/>
  </r>
  <r>
    <n v="4.8123398000000002"/>
    <n v="0"/>
    <n v="40.524576340200987"/>
    <x v="1"/>
  </r>
  <r>
    <n v="4.8286977999999996"/>
    <n v="0"/>
    <n v="40.662326592120642"/>
    <x v="1"/>
  </r>
  <r>
    <n v="4.8450585000000004"/>
    <n v="0"/>
    <n v="40.800099580663378"/>
    <x v="1"/>
  </r>
  <r>
    <n v="4.8614220000000001"/>
    <n v="0"/>
    <n v="40.937896147926331"/>
    <x v="1"/>
  </r>
  <r>
    <n v="4.8777881000000001"/>
    <n v="0"/>
    <n v="41.075714609715199"/>
    <x v="1"/>
  </r>
  <r>
    <n v="4.8941568000000002"/>
    <n v="0"/>
    <n v="41.213554966029996"/>
    <x v="1"/>
  </r>
  <r>
    <n v="4.9105283000000002"/>
    <n v="0"/>
    <n v="41.351418901065003"/>
    <x v="1"/>
  </r>
  <r>
    <n v="4.9269023000000001"/>
    <n v="0"/>
    <n v="41.489303888528781"/>
    <x v="1"/>
  </r>
  <r>
    <n v="4.9432790000000004"/>
    <n v="0"/>
    <n v="41.627211612615639"/>
    <x v="1"/>
  </r>
  <r>
    <n v="4.9596584000000004"/>
    <n v="0"/>
    <n v="41.765142073325556"/>
    <x v="1"/>
  </r>
  <r>
    <n v="4.9760403000000002"/>
    <n v="0"/>
    <n v="41.903093586464244"/>
    <x v="1"/>
  </r>
  <r>
    <n v="4.9924248999999996"/>
    <n v="0"/>
    <n v="42.041067836225999"/>
    <x v="1"/>
  </r>
  <r>
    <n v="5.0088121000000001"/>
    <n v="0"/>
    <n v="42.179063980513682"/>
    <x v="1"/>
  </r>
  <r>
    <n v="5.0252017999999996"/>
    <n v="0"/>
    <n v="42.317081177230129"/>
    <x v="1"/>
  </r>
  <r>
    <n v="5.0415941999999996"/>
    <n v="0"/>
    <n v="42.455121110569642"/>
    <x v="1"/>
  </r>
  <r>
    <n v="5.0579891000000003"/>
    <n v="0"/>
    <n v="42.593182096337941"/>
    <x v="1"/>
  </r>
  <r>
    <n v="5.0743866000000004"/>
    <n v="0"/>
    <n v="42.731264976632147"/>
    <x v="1"/>
  </r>
  <r>
    <n v="5.0907866000000004"/>
    <n v="0"/>
    <n v="42.869368909355124"/>
    <x v="1"/>
  </r>
  <r>
    <n v="5.1071891999999997"/>
    <n v="0"/>
    <n v="43.007494736604009"/>
    <x v="1"/>
  </r>
  <r>
    <n v="5.1235942999999997"/>
    <n v="0"/>
    <n v="43.145641616281672"/>
    <x v="1"/>
  </r>
  <r>
    <n v="5.140002"/>
    <n v="0"/>
    <n v="43.283810390485257"/>
    <x v="1"/>
  </r>
  <r>
    <n v="5.1564120999999998"/>
    <n v="0"/>
    <n v="43.421999375020455"/>
    <x v="1"/>
  </r>
  <r>
    <n v="5.1728247999999999"/>
    <n v="0"/>
    <n v="43.560210254081582"/>
    <x v="1"/>
  </r>
  <r>
    <n v="5.1892399999999999"/>
    <n v="0"/>
    <n v="43.698442185571466"/>
    <x v="1"/>
  </r>
  <r>
    <n v="5.2056576999999997"/>
    <n v="0"/>
    <n v="43.836695169490127"/>
    <x v="1"/>
  </r>
  <r>
    <n v="5.2220778000000001"/>
    <n v="0"/>
    <n v="43.974968363740402"/>
    <x v="1"/>
  </r>
  <r>
    <n v="5.2385004999999998"/>
    <n v="0"/>
    <n v="44.113263452516598"/>
    <x v="1"/>
  </r>
  <r>
    <n v="5.2549256"/>
    <n v="0"/>
    <n v="44.251578751624415"/>
    <x v="1"/>
  </r>
  <r>
    <n v="5.2713532000000001"/>
    <n v="0"/>
    <n v="44.389915103160995"/>
    <x v="1"/>
  </r>
  <r>
    <n v="5.2877831999999998"/>
    <n v="0"/>
    <n v="44.528271665029195"/>
    <x v="1"/>
  </r>
  <r>
    <n v="5.3042156"/>
    <n v="0"/>
    <n v="44.666648437229014"/>
    <x v="1"/>
  </r>
  <r>
    <n v="5.3206505000000002"/>
    <n v="0"/>
    <n v="44.805046261857598"/>
    <x v="1"/>
  </r>
  <r>
    <n v="5.3370879000000002"/>
    <n v="0"/>
    <n v="44.943465138914959"/>
    <x v="1"/>
  </r>
  <r>
    <n v="5.3535275999999996"/>
    <n v="0"/>
    <n v="45.081903384206775"/>
    <x v="1"/>
  </r>
  <r>
    <n v="5.3699697999999998"/>
    <n v="0"/>
    <n v="45.220362681927369"/>
    <x v="1"/>
  </r>
  <r>
    <n v="5.3864143000000002"/>
    <n v="0"/>
    <n v="45.358841347882432"/>
    <x v="1"/>
  </r>
  <r>
    <n v="5.4028612999999996"/>
    <n v="0"/>
    <n v="45.497341066266252"/>
    <x v="1"/>
  </r>
  <r>
    <n v="5.4193106000000002"/>
    <n v="0"/>
    <n v="45.635860152884554"/>
    <x v="1"/>
  </r>
  <r>
    <n v="5.4357623999999998"/>
    <n v="0"/>
    <n v="45.774400291931613"/>
    <x v="1"/>
  </r>
  <r>
    <n v="5.4522164999999996"/>
    <n v="0"/>
    <n v="45.912959799213141"/>
    <x v="1"/>
  </r>
  <r>
    <n v="5.4686728999999996"/>
    <n v="0"/>
    <n v="46.051538674729144"/>
    <x v="1"/>
  </r>
  <r>
    <n v="5.4851317000000002"/>
    <n v="0"/>
    <n v="46.190137760576761"/>
    <x v="1"/>
  </r>
  <r>
    <n v="5.5015929000000003"/>
    <n v="0"/>
    <n v="46.328757056755997"/>
    <x v="1"/>
  </r>
  <r>
    <n v="5.5180563999999999"/>
    <n v="0"/>
    <n v="46.467395721169694"/>
    <x v="1"/>
  </r>
  <r>
    <n v="5.5345222999999999"/>
    <n v="0"/>
    <n v="46.606054595915012"/>
    <x v="1"/>
  </r>
  <r>
    <n v="5.5509903999999999"/>
    <n v="0"/>
    <n v="46.744731996797654"/>
    <x v="1"/>
  </r>
  <r>
    <n v="5.5674609000000004"/>
    <n v="0"/>
    <n v="46.883429608011909"/>
    <x v="1"/>
  </r>
  <r>
    <n v="5.5839337000000002"/>
    <n v="0"/>
    <n v="47.022146587460625"/>
    <x v="1"/>
  </r>
  <r>
    <n v="5.6004088000000003"/>
    <n v="0"/>
    <n v="47.160882935143817"/>
    <x v="1"/>
  </r>
  <r>
    <n v="5.6168863"/>
    <n v="0"/>
    <n v="47.299639493158622"/>
    <x v="1"/>
  </r>
  <r>
    <n v="5.6333659999999997"/>
    <n v="0"/>
    <n v="47.438414577310738"/>
    <x v="1"/>
  </r>
  <r>
    <n v="5.6498479000000001"/>
    <n v="0"/>
    <n v="47.577208187600185"/>
    <x v="1"/>
  </r>
  <r>
    <n v="5.6663322000000003"/>
    <n v="0"/>
    <n v="47.716022008221245"/>
    <x v="1"/>
  </r>
  <r>
    <n v="5.6828187000000003"/>
    <n v="0"/>
    <n v="47.854854354979615"/>
    <x v="1"/>
  </r>
  <r>
    <n v="5.6993074999999997"/>
    <n v="0"/>
    <n v="47.993706069972454"/>
    <x v="1"/>
  </r>
  <r>
    <n v="5.7157986000000003"/>
    <n v="0"/>
    <n v="48.132577153199769"/>
    <x v="1"/>
  </r>
  <r>
    <n v="5.7322918999999999"/>
    <n v="0"/>
    <n v="48.271466762564387"/>
    <x v="1"/>
  </r>
  <r>
    <n v="5.7487874000000003"/>
    <n v="0"/>
    <n v="48.41037489806633"/>
    <x v="1"/>
  </r>
  <r>
    <n v="5.7652852000000001"/>
    <n v="0"/>
    <n v="48.549302401802741"/>
    <x v="1"/>
  </r>
  <r>
    <n v="5.7817851999999998"/>
    <n v="0"/>
    <n v="48.688248431676463"/>
    <x v="1"/>
  </r>
  <r>
    <n v="5.7982874000000004"/>
    <n v="0"/>
    <n v="48.82721298768751"/>
    <x v="1"/>
  </r>
  <r>
    <n v="5.8147918000000001"/>
    <n v="0"/>
    <n v="48.966196069835867"/>
    <x v="1"/>
  </r>
  <r>
    <n v="5.8312984999999999"/>
    <n v="0"/>
    <n v="49.105198520218686"/>
    <x v="2"/>
  </r>
  <r>
    <n v="5.8478073000000004"/>
    <n v="0"/>
    <n v="49.244218654641685"/>
    <x v="2"/>
  </r>
  <r>
    <n v="5.8643182999999999"/>
    <n v="0"/>
    <n v="49.383257315201988"/>
    <x v="2"/>
  </r>
  <r>
    <n v="5.8808315999999996"/>
    <n v="0"/>
    <n v="49.522315343996759"/>
    <x v="2"/>
  </r>
  <r>
    <n v="5.8973469999999999"/>
    <n v="0"/>
    <n v="49.661391056831704"/>
    <x v="2"/>
  </r>
  <r>
    <n v="5.9138646000000001"/>
    <n v="0"/>
    <n v="49.800485295803959"/>
    <x v="2"/>
  </r>
  <r>
    <n v="5.9303843000000001"/>
    <n v="0"/>
    <n v="49.939597218816381"/>
    <x v="2"/>
  </r>
  <r>
    <n v="5.9469061999999999"/>
    <n v="0"/>
    <n v="50.07872766796612"/>
    <x v="2"/>
  </r>
  <r>
    <n v="5.9634302999999997"/>
    <n v="0"/>
    <n v="50.217876643253177"/>
    <x v="2"/>
  </r>
  <r>
    <n v="5.9799565000000001"/>
    <n v="0"/>
    <n v="50.357043302580401"/>
    <x v="2"/>
  </r>
  <r>
    <n v="5.9964848999999996"/>
    <n v="0"/>
    <n v="50.496228488044935"/>
    <x v="2"/>
  </r>
  <r>
    <n v="6.0130153999999996"/>
    <n v="0"/>
    <n v="50.635431357549635"/>
    <x v="2"/>
  </r>
  <r>
    <n v="6.0295480000000001"/>
    <n v="0"/>
    <n v="50.774651911094516"/>
    <x v="2"/>
  </r>
  <r>
    <n v="6.0460827999999998"/>
    <n v="0"/>
    <n v="50.913890990776693"/>
    <x v="2"/>
  </r>
  <r>
    <n v="6.0626196999999999"/>
    <n v="0"/>
    <n v="51.053147754499051"/>
    <x v="2"/>
  </r>
  <r>
    <n v="6.0791586000000004"/>
    <n v="0"/>
    <n v="51.192421360164417"/>
    <x v="2"/>
  </r>
  <r>
    <n v="6.0956996999999999"/>
    <n v="0"/>
    <n v="51.331713491967101"/>
    <x v="2"/>
  </r>
  <r>
    <n v="6.1122429"/>
    <n v="0"/>
    <n v="51.471023307809951"/>
    <x v="2"/>
  </r>
  <r>
    <n v="6.1287881999999998"/>
    <n v="0"/>
    <n v="51.61035080769296"/>
    <x v="2"/>
  </r>
  <r>
    <n v="6.1453356000000001"/>
    <n v="0"/>
    <n v="51.749695991616143"/>
    <x v="2"/>
  </r>
  <r>
    <n v="6.1618851000000001"/>
    <n v="0"/>
    <n v="51.889058859579492"/>
    <x v="2"/>
  </r>
  <r>
    <n v="6.1784366000000004"/>
    <n v="0"/>
    <n v="52.028438569485857"/>
    <x v="2"/>
  </r>
  <r>
    <n v="6.1949902000000003"/>
    <n v="0"/>
    <n v="52.167835963432381"/>
    <x v="2"/>
  </r>
  <r>
    <n v="6.2115459"/>
    <n v="0"/>
    <n v="52.307251041419072"/>
    <x v="2"/>
  </r>
  <r>
    <n v="6.2281035999999999"/>
    <n v="0"/>
    <n v="52.446682961348777"/>
    <x v="2"/>
  </r>
  <r>
    <n v="6.2446634000000003"/>
    <n v="0"/>
    <n v="52.586132565318657"/>
    <x v="2"/>
  </r>
  <r>
    <n v="6.2612252000000002"/>
    <n v="0"/>
    <n v="52.725599011231544"/>
    <x v="2"/>
  </r>
  <r>
    <n v="6.2777890999999997"/>
    <n v="0"/>
    <n v="52.865083141184591"/>
    <x v="2"/>
  </r>
  <r>
    <n v="6.2943550000000004"/>
    <n v="0"/>
    <n v="53.004584113080668"/>
    <x v="2"/>
  </r>
  <r>
    <n v="6.3109229999999998"/>
    <n v="0"/>
    <n v="53.144102769016897"/>
    <x v="2"/>
  </r>
  <r>
    <n v="6.3274929000000002"/>
    <n v="0"/>
    <n v="53.283637424799004"/>
    <x v="2"/>
  </r>
  <r>
    <n v="6.3440649000000002"/>
    <n v="0"/>
    <n v="53.423189764621263"/>
    <x v="2"/>
  </r>
  <r>
    <n v="6.3606388999999997"/>
    <n v="0"/>
    <n v="53.562758946386538"/>
    <x v="2"/>
  </r>
  <r>
    <n v="6.3772149000000002"/>
    <n v="0"/>
    <n v="53.702344970094842"/>
    <x v="2"/>
  </r>
  <r>
    <n v="6.3937929000000002"/>
    <n v="0"/>
    <n v="53.841947835746147"/>
    <x v="2"/>
  </r>
  <r>
    <n v="6.4103729999999999"/>
    <n v="0"/>
    <n v="53.981568385437626"/>
    <x v="2"/>
  </r>
  <r>
    <n v="6.4269550000000004"/>
    <n v="0"/>
    <n v="54.121204934974969"/>
    <x v="2"/>
  </r>
  <r>
    <n v="6.4435390000000003"/>
    <n v="0"/>
    <n v="54.26085832645532"/>
    <x v="2"/>
  </r>
  <r>
    <n v="6.4601249000000003"/>
    <n v="0"/>
    <n v="54.400527717781543"/>
    <x v="2"/>
  </r>
  <r>
    <n v="6.4767128999999999"/>
    <n v="0"/>
    <n v="54.540214793147925"/>
    <x v="2"/>
  </r>
  <r>
    <n v="6.4933028000000004"/>
    <n v="0"/>
    <n v="54.679917868360178"/>
    <x v="2"/>
  </r>
  <r>
    <n v="6.5098947000000003"/>
    <n v="0"/>
    <n v="54.81963778551544"/>
    <x v="2"/>
  </r>
  <r>
    <n v="6.5264885000000001"/>
    <n v="0"/>
    <n v="54.959373702516565"/>
    <x v="2"/>
  </r>
  <r>
    <n v="6.5430843000000003"/>
    <n v="0"/>
    <n v="55.099126461460713"/>
    <x v="2"/>
  </r>
  <r>
    <n v="6.5596820999999998"/>
    <n v="0"/>
    <n v="55.238896062347862"/>
    <x v="2"/>
  </r>
  <r>
    <n v="6.5762818000000003"/>
    <n v="0"/>
    <n v="55.37868166308089"/>
    <x v="2"/>
  </r>
  <r>
    <n v="6.5928833999999998"/>
    <n v="0"/>
    <n v="55.518483263659775"/>
    <x v="2"/>
  </r>
  <r>
    <n v="6.6094869999999997"/>
    <n v="0"/>
    <n v="55.658301706181675"/>
    <x v="2"/>
  </r>
  <r>
    <n v="6.6260925000000004"/>
    <n v="0"/>
    <n v="55.798136148549446"/>
    <x v="2"/>
  </r>
  <r>
    <n v="6.6426999000000002"/>
    <n v="0"/>
    <n v="55.937986590763074"/>
    <x v="2"/>
  </r>
  <r>
    <n v="6.6593093000000003"/>
    <n v="0"/>
    <n v="56.077853874919725"/>
    <x v="2"/>
  </r>
  <r>
    <n v="6.6759205000000001"/>
    <n v="0"/>
    <n v="56.217736316825082"/>
    <x v="2"/>
  </r>
  <r>
    <n v="6.6925337000000003"/>
    <n v="0"/>
    <n v="56.357635600673454"/>
    <x v="2"/>
  </r>
  <r>
    <n v="6.7091488000000004"/>
    <n v="0"/>
    <n v="56.497550884367698"/>
    <x v="2"/>
  </r>
  <r>
    <n v="6.7257657999999996"/>
    <n v="0"/>
    <n v="56.637482167907791"/>
    <x v="2"/>
  </r>
  <r>
    <n v="6.7423846000000003"/>
    <n v="0"/>
    <n v="56.777428609196612"/>
    <x v="2"/>
  </r>
  <r>
    <n v="6.7590054000000004"/>
    <n v="0"/>
    <n v="56.917391892428448"/>
    <x v="2"/>
  </r>
  <r>
    <n v="6.7756280000000002"/>
    <n v="0"/>
    <n v="57.05737033340899"/>
    <x v="2"/>
  </r>
  <r>
    <n v="6.7922526000000003"/>
    <n v="0"/>
    <n v="57.197365616332547"/>
    <x v="2"/>
  </r>
  <r>
    <n v="6.8088790000000001"/>
    <n v="0"/>
    <n v="57.337376057004818"/>
    <x v="2"/>
  </r>
  <r>
    <n v="6.8255072999999999"/>
    <n v="0"/>
    <n v="57.477402497522952"/>
    <x v="2"/>
  </r>
  <r>
    <n v="6.8421374000000004"/>
    <n v="0"/>
    <n v="57.617444095789807"/>
    <x v="2"/>
  </r>
  <r>
    <n v="6.8587693999999999"/>
    <n v="0"/>
    <n v="57.757501693902519"/>
    <x v="2"/>
  </r>
  <r>
    <n v="6.8754033000000003"/>
    <n v="0"/>
    <n v="57.897575291861102"/>
    <x v="2"/>
  </r>
  <r>
    <n v="6.8920389999999996"/>
    <n v="0"/>
    <n v="58.037664047568391"/>
    <x v="2"/>
  </r>
  <r>
    <n v="6.9086765000000003"/>
    <n v="0"/>
    <n v="58.177767961024401"/>
    <x v="2"/>
  </r>
  <r>
    <n v="6.9253159000000002"/>
    <n v="0"/>
    <n v="58.317887874326267"/>
    <x v="2"/>
  </r>
  <r>
    <n v="6.9419572000000001"/>
    <n v="0"/>
    <n v="58.458023787474005"/>
    <x v="2"/>
  </r>
  <r>
    <n v="6.9586002999999996"/>
    <n v="0"/>
    <n v="58.598174858370449"/>
    <x v="2"/>
  </r>
  <r>
    <n v="6.9752451999999998"/>
    <n v="0"/>
    <n v="58.738341087015613"/>
    <x v="2"/>
  </r>
  <r>
    <n v="6.9918918999999997"/>
    <n v="0"/>
    <n v="58.878522473409483"/>
    <x v="2"/>
  </r>
  <r>
    <n v="7.0085404000000002"/>
    <n v="0"/>
    <n v="59.01871901755208"/>
    <x v="2"/>
  </r>
  <r>
    <n v="7.0251907999999998"/>
    <n v="0"/>
    <n v="59.158931561540527"/>
    <x v="2"/>
  </r>
  <r>
    <n v="7.0418430000000001"/>
    <n v="0"/>
    <n v="59.299159263277694"/>
    <x v="2"/>
  </r>
  <r>
    <n v="7.058497"/>
    <n v="0"/>
    <n v="59.439402122763575"/>
    <x v="2"/>
  </r>
  <r>
    <n v="7.0751527999999997"/>
    <n v="0"/>
    <n v="59.579660139998168"/>
    <x v="2"/>
  </r>
  <r>
    <n v="7.0918104"/>
    <n v="0"/>
    <n v="59.719933314981475"/>
    <x v="2"/>
  </r>
  <r>
    <n v="7.1084696999999997"/>
    <n v="0"/>
    <n v="59.860220805616343"/>
    <x v="2"/>
  </r>
  <r>
    <n v="7.1251309000000003"/>
    <n v="0"/>
    <n v="60.000524296097083"/>
    <x v="2"/>
  </r>
  <r>
    <n v="7.1417938999999997"/>
    <n v="0"/>
    <n v="60.140842944326522"/>
    <x v="2"/>
  </r>
  <r>
    <n v="7.1584586000000003"/>
    <n v="0"/>
    <n v="60.281175908207537"/>
    <x v="2"/>
  </r>
  <r>
    <n v="1.4239929"/>
    <n v="0"/>
    <n v="11.991403637780149"/>
    <x v="0"/>
  </r>
  <r>
    <n v="1.4552414"/>
    <n v="3.8999999999999999E-6"/>
    <n v="12.254546365932214"/>
    <x v="0"/>
  </r>
  <r>
    <n v="1.470888"/>
    <n v="4.5000000000000001E-6"/>
    <n v="12.38630593872144"/>
    <x v="0"/>
  </r>
  <r>
    <n v="1.4865491"/>
    <n v="4.6E-6"/>
    <n v="12.518187615597524"/>
    <x v="0"/>
  </r>
  <r>
    <n v="1.5022244"/>
    <n v="6.1E-6"/>
    <n v="12.650188870269016"/>
    <x v="0"/>
  </r>
  <r>
    <n v="1.5179136"/>
    <n v="3.7200000000000003E-5"/>
    <n v="12.782307176444462"/>
    <x v="0"/>
  </r>
  <r>
    <n v="1.5336164000000001"/>
    <n v="2.1999999999999999E-5"/>
    <n v="12.914540007832409"/>
    <x v="0"/>
  </r>
  <r>
    <n v="1.5493325"/>
    <n v="2.6860000000000002E-4"/>
    <n v="13.046884838141406"/>
    <x v="0"/>
  </r>
  <r>
    <n v="1.5650618000000001"/>
    <n v="1.4359999999999999E-4"/>
    <n v="13.179340825274302"/>
    <x v="0"/>
  </r>
  <r>
    <n v="1.5808040000000001"/>
    <n v="9.5400000000000001E-5"/>
    <n v="13.311905442939645"/>
    <x v="0"/>
  </r>
  <r>
    <n v="1.5965587999999999"/>
    <n v="1.8689999999999999E-4"/>
    <n v="13.444576164845982"/>
    <x v="0"/>
  </r>
  <r>
    <n v="1.6123259999999999"/>
    <n v="2.04E-4"/>
    <n v="13.577351306799011"/>
    <x v="0"/>
  </r>
  <r>
    <n v="1.6281053999999999"/>
    <n v="9.8200000000000002E-5"/>
    <n v="13.710229184604433"/>
    <x v="0"/>
  </r>
  <r>
    <n v="1.6438968"/>
    <n v="6.0999999999999999E-5"/>
    <n v="13.843208114067945"/>
    <x v="0"/>
  </r>
  <r>
    <n v="1.6597"/>
    <n v="1.1459999999999999E-4"/>
    <n v="13.976286410995245"/>
    <x v="0"/>
  </r>
  <r>
    <n v="1.6755148"/>
    <n v="7.4900000000000005E-5"/>
    <n v="14.109462391192032"/>
    <x v="0"/>
  </r>
  <r>
    <n v="1.6913408999999999"/>
    <n v="4.1699999999999997E-5"/>
    <n v="14.242733528366854"/>
    <x v="0"/>
  </r>
  <r>
    <n v="1.7071784000000001"/>
    <n v="6.6199999999999996E-5"/>
    <n v="14.376100664616862"/>
    <x v="0"/>
  </r>
  <r>
    <n v="1.7230268"/>
    <n v="4.18E-5"/>
    <n v="14.5095595894563"/>
    <x v="0"/>
  </r>
  <r>
    <n v="1.7388862"/>
    <n v="1.5500000000000001E-5"/>
    <n v="14.643111144982322"/>
    <x v="0"/>
  </r>
  <r>
    <n v="1.7547562000000001"/>
    <n v="2.0599999999999999E-5"/>
    <n v="14.776751962806324"/>
    <x v="0"/>
  </r>
  <r>
    <n v="1.7706367999999999"/>
    <n v="1.6699999999999999E-5"/>
    <n v="14.910482042928303"/>
    <x v="0"/>
  </r>
  <r>
    <n v="1.7865278"/>
    <n v="9.0000000000000002E-6"/>
    <n v="15.044299701153962"/>
    <x v="0"/>
  </r>
  <r>
    <n v="1.8024290999999999"/>
    <n v="1.4600000000000001E-5"/>
    <n v="15.178204095386148"/>
    <x v="0"/>
  </r>
  <r>
    <n v="1.8183404000000001"/>
    <n v="8.1000000000000004E-6"/>
    <n v="15.31219269933341"/>
    <x v="0"/>
  </r>
  <r>
    <n v="1.8342617000000001"/>
    <n v="4.4000000000000002E-6"/>
    <n v="15.446265512995746"/>
    <x v="0"/>
  </r>
  <r>
    <n v="1.8501928000000001"/>
    <n v="4.6E-6"/>
    <n v="15.580420852178854"/>
    <x v="0"/>
  </r>
  <r>
    <n v="1.8661337"/>
    <n v="4.0999999999999997E-6"/>
    <n v="15.714658716882736"/>
    <x v="0"/>
  </r>
  <r>
    <n v="1.8820840000000001"/>
    <n v="2.7E-6"/>
    <n v="15.84897573871879"/>
    <x v="0"/>
  </r>
  <r>
    <n v="1.8980437999999999"/>
    <n v="2.5000000000000002E-6"/>
    <n v="15.983372759784164"/>
    <x v="0"/>
  </r>
  <r>
    <n v="1.9140128999999999"/>
    <n v="2.3999999999999999E-6"/>
    <n v="16.117848095884558"/>
    <x v="0"/>
  </r>
  <r>
    <n v="1.9299911999999999"/>
    <n v="1.3999999999999999E-6"/>
    <n v="16.252400904922819"/>
    <x v="0"/>
  </r>
  <r>
    <n v="1.9459785000000001"/>
    <n v="9.9999999999999995E-7"/>
    <n v="16.387029502704653"/>
    <x v="0"/>
  </r>
  <r>
    <n v="1.9619747999999999"/>
    <n v="9.9999999999999995E-7"/>
    <n v="16.521733889230049"/>
    <x v="0"/>
  </r>
  <r>
    <n v="1.9779799"/>
    <n v="4.9999999999999998E-7"/>
    <n v="16.656512380304715"/>
    <x v="0"/>
  </r>
  <r>
    <n v="1.9939937999999999"/>
    <n v="5.9999999999999997E-7"/>
    <n v="16.791364975928644"/>
    <x v="0"/>
  </r>
  <r>
    <n v="2.0100163000000002"/>
    <n v="2.9999999999999999E-7"/>
    <n v="16.926289991907542"/>
    <x v="0"/>
  </r>
  <r>
    <n v="2.0260473000000001"/>
    <n v="1.9999999999999999E-7"/>
    <n v="17.061286586144249"/>
    <x v="0"/>
  </r>
  <r>
    <n v="2.0420867"/>
    <n v="1.9999999999999999E-7"/>
    <n v="17.196353916541618"/>
    <x v="0"/>
  </r>
  <r>
    <n v="2.0581344000000001"/>
    <n v="1.9999999999999999E-7"/>
    <n v="17.331491141002502"/>
    <x v="0"/>
  </r>
  <r>
    <n v="2.0741904"/>
    <n v="1.9999999999999999E-7"/>
    <n v="17.466698259526897"/>
    <x v="0"/>
  </r>
  <r>
    <n v="2.0902544999999999"/>
    <n v="1.9999999999999999E-7"/>
    <n v="17.601973587920504"/>
    <x v="0"/>
  </r>
  <r>
    <n v="2.1063266999999999"/>
    <n v="1.9999999999999999E-7"/>
    <n v="17.737317126183321"/>
    <x v="0"/>
  </r>
  <r>
    <n v="2.1224067999999998"/>
    <n v="9.9999999999999995E-8"/>
    <n v="17.872727190121047"/>
    <x v="0"/>
  </r>
  <r>
    <n v="2.1384946999999999"/>
    <n v="1.9999999999999999E-7"/>
    <n v="18.008202937636533"/>
    <x v="0"/>
  </r>
  <r>
    <n v="2.1545904999999999"/>
    <n v="9.9999999999999995E-8"/>
    <n v="18.143745210826925"/>
    <x v="0"/>
  </r>
  <r>
    <n v="2.1706938999999998"/>
    <n v="9.9999999999999995E-8"/>
    <n v="18.279351483400777"/>
    <x v="0"/>
  </r>
  <r>
    <n v="2.1868050000000001"/>
    <n v="9.9999999999999995E-8"/>
    <n v="18.415022597455238"/>
    <x v="0"/>
  </r>
  <r>
    <n v="2.2029236000000001"/>
    <n v="9.9999999999999995E-8"/>
    <n v="18.550756868796004"/>
    <x v="0"/>
  </r>
  <r>
    <n v="2.2190496"/>
    <n v="9.9999999999999995E-8"/>
    <n v="18.686553455325924"/>
    <x v="0"/>
  </r>
  <r>
    <n v="2.2351830000000001"/>
    <n v="0"/>
    <n v="18.822412357045"/>
    <x v="0"/>
  </r>
  <r>
    <n v="2.2513236999999999"/>
    <n v="0"/>
    <n v="18.958332731856078"/>
    <x v="0"/>
  </r>
  <r>
    <n v="2.2674717000000002"/>
    <n v="0"/>
    <n v="19.094314579759168"/>
    <x v="1"/>
  </r>
  <r>
    <n v="2.2836268"/>
    <n v="0"/>
    <n v="19.230356216559954"/>
    <x v="1"/>
  </r>
  <r>
    <n v="2.2997890000000001"/>
    <n v="0"/>
    <n v="19.36645764225845"/>
    <x v="1"/>
  </r>
  <r>
    <n v="2.3159581999999999"/>
    <n v="0"/>
    <n v="19.502618014757491"/>
    <x v="1"/>
  </r>
  <r>
    <n v="2.3321344000000002"/>
    <n v="0"/>
    <n v="19.63883733405709"/>
    <x v="1"/>
  </r>
  <r>
    <n v="2.3483174"/>
    <n v="0"/>
    <n v="19.775113915962937"/>
    <x v="1"/>
  </r>
  <r>
    <n v="2.3645073000000001"/>
    <n v="0"/>
    <n v="19.911448602572186"/>
    <x v="1"/>
  </r>
  <r>
    <n v="2.3807038999999999"/>
    <n v="0"/>
    <n v="20.047839709690535"/>
    <x v="1"/>
  </r>
  <r>
    <n v="2.3969071999999998"/>
    <n v="0"/>
    <n v="20.184287237317985"/>
    <x v="1"/>
  </r>
  <r>
    <n v="2.4131171"/>
    <n v="0"/>
    <n v="20.320790343357388"/>
    <x v="1"/>
  </r>
  <r>
    <n v="2.4293336000000001"/>
    <n v="0"/>
    <n v="20.457349027808736"/>
    <x v="1"/>
  </r>
  <r>
    <n v="2.4455566000000002"/>
    <n v="0"/>
    <n v="20.593962448574885"/>
    <x v="1"/>
  </r>
  <r>
    <n v="2.4617860999999999"/>
    <n v="0"/>
    <n v="20.730630605655829"/>
    <x v="1"/>
  </r>
  <r>
    <n v="2.4780218999999999"/>
    <n v="0"/>
    <n v="20.867351814857273"/>
    <x v="1"/>
  </r>
  <r>
    <n v="2.4942641000000001"/>
    <n v="0"/>
    <n v="21.004126918276366"/>
    <x v="1"/>
  </r>
  <r>
    <n v="2.5105126000000002"/>
    <n v="0"/>
    <n v="21.14095507381596"/>
    <x v="1"/>
  </r>
  <r>
    <n v="2.5267672999999999"/>
    <n v="0"/>
    <n v="21.27783543937889"/>
    <x v="1"/>
  </r>
  <r>
    <n v="2.5430282000000002"/>
    <n v="0"/>
    <n v="21.414768014965176"/>
    <x v="1"/>
  </r>
  <r>
    <n v="2.5592952000000002"/>
    <n v="0"/>
    <n v="21.551751958477652"/>
    <x v="1"/>
  </r>
  <r>
    <n v="2.5755682000000002"/>
    <n v="0"/>
    <n v="21.688786427819178"/>
    <x v="1"/>
  </r>
  <r>
    <n v="2.5918473"/>
    <n v="0"/>
    <n v="21.825872265086893"/>
    <x v="1"/>
  </r>
  <r>
    <n v="2.6081324000000001"/>
    <n v="0"/>
    <n v="21.963008628183658"/>
    <x v="1"/>
  </r>
  <r>
    <n v="2.6244234"/>
    <n v="0"/>
    <n v="22.100194675012315"/>
    <x v="1"/>
  </r>
  <r>
    <n v="2.6407202000000001"/>
    <n v="0"/>
    <n v="22.237429563475718"/>
    <x v="1"/>
  </r>
  <r>
    <n v="2.6570228999999999"/>
    <n v="0"/>
    <n v="22.37471413567101"/>
    <x v="1"/>
  </r>
  <r>
    <n v="2.6733313999999999"/>
    <n v="0"/>
    <n v="22.512047549501052"/>
    <x v="1"/>
  </r>
  <r>
    <n v="2.6896455000000001"/>
    <n v="0"/>
    <n v="22.649428120771535"/>
    <x v="1"/>
  </r>
  <r>
    <n v="2.7059654000000002"/>
    <n v="0"/>
    <n v="22.786857533676759"/>
    <x v="1"/>
  </r>
  <r>
    <n v="2.7222909999999998"/>
    <n v="0"/>
    <n v="22.924334946119572"/>
    <x v="1"/>
  </r>
  <r>
    <n v="2.7386221000000002"/>
    <n v="0"/>
    <n v="23.061858673905686"/>
    <x v="1"/>
  </r>
  <r>
    <n v="2.7549587999999998"/>
    <n v="0"/>
    <n v="23.199429559132231"/>
    <x v="1"/>
  </r>
  <r>
    <n v="2.7713009999999998"/>
    <n v="0"/>
    <n v="23.337046759702073"/>
    <x v="1"/>
  </r>
  <r>
    <n v="2.7876487000000001"/>
    <n v="0"/>
    <n v="23.474710275615209"/>
    <x v="1"/>
  </r>
  <r>
    <n v="2.8040018"/>
    <n v="0"/>
    <n v="23.612419264774481"/>
    <x v="1"/>
  </r>
  <r>
    <n v="2.8203602999999999"/>
    <n v="0"/>
    <n v="23.750173727179895"/>
    <x v="1"/>
  </r>
  <r>
    <n v="2.8367241999999999"/>
    <n v="0"/>
    <n v="23.887973662831449"/>
    <x v="1"/>
  </r>
  <r>
    <n v="2.8530932999999998"/>
    <n v="0"/>
    <n v="24.025817387534843"/>
    <x v="1"/>
  </r>
  <r>
    <n v="2.8694677999999998"/>
    <n v="0"/>
    <n v="24.163706585484377"/>
    <x v="1"/>
  </r>
  <r>
    <n v="2.8858475000000001"/>
    <n v="0"/>
    <n v="24.301639572485751"/>
    <x v="1"/>
  </r>
  <r>
    <n v="2.9022323999999999"/>
    <n v="0"/>
    <n v="24.439616348538962"/>
    <x v="1"/>
  </r>
  <r>
    <n v="2.9186223999999998"/>
    <n v="0"/>
    <n v="24.577636071546863"/>
    <x v="1"/>
  </r>
  <r>
    <n v="2.9350176000000001"/>
    <n v="0"/>
    <n v="24.715699583606604"/>
    <x v="1"/>
  </r>
  <r>
    <n v="2.9514179"/>
    <n v="0"/>
    <n v="24.853806042621031"/>
    <x v="1"/>
  </r>
  <r>
    <n v="2.9678232000000002"/>
    <n v="0"/>
    <n v="24.991954606492996"/>
    <x v="1"/>
  </r>
  <r>
    <n v="2.9842336"/>
    <n v="0"/>
    <n v="25.130146117319651"/>
    <x v="1"/>
  </r>
  <r>
    <n v="3.0006488999999998"/>
    <n v="0"/>
    <n v="25.268378890906689"/>
    <x v="1"/>
  </r>
  <r>
    <n v="3.0170691999999999"/>
    <n v="0"/>
    <n v="25.406653769351266"/>
    <x v="1"/>
  </r>
  <r>
    <n v="3.0334943999999999"/>
    <n v="0"/>
    <n v="25.54496991055623"/>
    <x v="1"/>
  </r>
  <r>
    <n v="3.0499244999999999"/>
    <n v="0"/>
    <n v="25.683327314521581"/>
    <x v="1"/>
  </r>
  <r>
    <n v="3.0663594000000001"/>
    <n v="0"/>
    <n v="25.821725139150168"/>
    <x v="1"/>
  </r>
  <r>
    <n v="3.0827992000000002"/>
    <n v="0"/>
    <n v="25.960164226539142"/>
    <x v="1"/>
  </r>
  <r>
    <n v="3.0992438"/>
    <n v="0"/>
    <n v="26.098643734591352"/>
    <x v="1"/>
  </r>
  <r>
    <n v="3.1156931000000001"/>
    <n v="0"/>
    <n v="26.237162821209647"/>
    <x v="1"/>
  </r>
  <r>
    <n v="3.1321471000000001"/>
    <n v="0"/>
    <n v="26.375721486394028"/>
    <x v="1"/>
  </r>
  <r>
    <n v="3.1486059000000002"/>
    <n v="0"/>
    <n v="26.514320572241644"/>
    <x v="1"/>
  </r>
  <r>
    <n v="3.1650692999999999"/>
    <n v="0"/>
    <n v="26.652958394558194"/>
    <x v="1"/>
  </r>
  <r>
    <n v="3.1815373999999998"/>
    <n v="0"/>
    <n v="26.791635795440829"/>
    <x v="1"/>
  </r>
  <r>
    <n v="3.19801"/>
    <n v="0"/>
    <n v="26.93035109069525"/>
    <x v="1"/>
  </r>
  <r>
    <n v="3.2144873"/>
    <n v="0"/>
    <n v="27.069105964515753"/>
    <x v="1"/>
  </r>
  <r>
    <n v="3.2309690999999998"/>
    <n v="0"/>
    <n v="27.207898732708042"/>
    <x v="1"/>
  </r>
  <r>
    <n v="3.2474554000000002"/>
    <n v="0"/>
    <n v="27.346729395272117"/>
    <x v="1"/>
  </r>
  <r>
    <n v="3.2639461999999999"/>
    <n v="0"/>
    <n v="27.485597952207971"/>
    <x v="1"/>
  </r>
  <r>
    <n v="3.2804414999999998"/>
    <n v="0"/>
    <n v="27.624504403515608"/>
    <x v="1"/>
  </r>
  <r>
    <n v="3.2969412"/>
    <n v="0"/>
    <n v="27.763447907097884"/>
    <x v="1"/>
  </r>
  <r>
    <n v="3.3134454"/>
    <n v="0"/>
    <n v="27.902429305051939"/>
    <x v="1"/>
  </r>
  <r>
    <n v="3.3299539"/>
    <n v="0"/>
    <n v="28.041446913183478"/>
    <x v="1"/>
  </r>
  <r>
    <n v="3.3464668"/>
    <n v="0"/>
    <n v="28.180501573589652"/>
    <x v="1"/>
  </r>
  <r>
    <n v="3.362984"/>
    <n v="0"/>
    <n v="28.319592444173306"/>
    <x v="1"/>
  </r>
  <r>
    <n v="3.3795055999999999"/>
    <n v="0"/>
    <n v="28.458720367031592"/>
    <x v="1"/>
  </r>
  <r>
    <n v="3.3960314"/>
    <n v="0"/>
    <n v="28.597883657970211"/>
    <x v="1"/>
  </r>
  <r>
    <n v="3.4125614999999998"/>
    <n v="0"/>
    <n v="28.737083159086311"/>
    <x v="1"/>
  </r>
  <r>
    <n v="3.4290957999999998"/>
    <n v="0"/>
    <n v="28.876318028282743"/>
    <x v="1"/>
  </r>
  <r>
    <n v="3.4456343"/>
    <n v="0"/>
    <n v="29.015588265559508"/>
    <x v="1"/>
  </r>
  <r>
    <n v="3.4621770999999999"/>
    <n v="0"/>
    <n v="29.154894713013753"/>
    <x v="1"/>
  </r>
  <r>
    <n v="3.4787238999999999"/>
    <n v="0"/>
    <n v="29.29423484435403"/>
    <x v="1"/>
  </r>
  <r>
    <n v="3.4952749999999999"/>
    <n v="0"/>
    <n v="29.433611185871786"/>
    <x v="1"/>
  </r>
  <r>
    <n v="3.5118301000000001"/>
    <n v="0"/>
    <n v="29.573021211275577"/>
    <x v="1"/>
  </r>
  <r>
    <n v="3.5283894"/>
    <n v="0"/>
    <n v="29.712466604759697"/>
    <x v="1"/>
  </r>
  <r>
    <n v="3.5449527000000001"/>
    <n v="0"/>
    <n v="29.851945682129845"/>
    <x v="1"/>
  </r>
  <r>
    <n v="3.5615199999999998"/>
    <n v="0"/>
    <n v="29.991458443386023"/>
    <x v="1"/>
  </r>
  <r>
    <n v="3.5780913999999999"/>
    <n v="0"/>
    <n v="30.131005730625386"/>
    <x v="1"/>
  </r>
  <r>
    <n v="3.5946668000000002"/>
    <n v="0"/>
    <n v="30.270586701750776"/>
    <x v="1"/>
  </r>
  <r>
    <n v="3.6112462000000001"/>
    <n v="0"/>
    <n v="30.410201356762197"/>
    <x v="1"/>
  </r>
  <r>
    <n v="3.6278294999999998"/>
    <n v="0"/>
    <n v="30.549848853562494"/>
    <x v="1"/>
  </r>
  <r>
    <n v="3.6444168000000001"/>
    <n v="0"/>
    <n v="30.689530034248829"/>
    <x v="1"/>
  </r>
  <r>
    <n v="3.6610079999999998"/>
    <n v="0"/>
    <n v="30.829244056724033"/>
    <x v="1"/>
  </r>
  <r>
    <n v="3.6776030999999998"/>
    <n v="0"/>
    <n v="30.968990920988123"/>
    <x v="1"/>
  </r>
  <r>
    <n v="3.6942021"/>
    <n v="0"/>
    <n v="31.108770627041093"/>
    <x v="1"/>
  </r>
  <r>
    <n v="3.7108050000000001"/>
    <n v="0"/>
    <n v="31.248583174882938"/>
    <x v="1"/>
  </r>
  <r>
    <n v="3.7274117000000002"/>
    <n v="0"/>
    <n v="31.388427722416516"/>
    <x v="1"/>
  </r>
  <r>
    <n v="3.7440221999999999"/>
    <n v="0"/>
    <n v="31.528304269641815"/>
    <x v="1"/>
  </r>
  <r>
    <n v="3.7606364000000001"/>
    <n v="0"/>
    <n v="31.668211974461698"/>
    <x v="1"/>
  </r>
  <r>
    <n v="3.7772545000000002"/>
    <n v="0"/>
    <n v="31.808152521070461"/>
    <x v="1"/>
  </r>
  <r>
    <n v="3.7938763999999998"/>
    <n v="0"/>
    <n v="31.948125067370945"/>
    <x v="1"/>
  </r>
  <r>
    <n v="3.8105019000000002"/>
    <n v="0"/>
    <n v="32.088127929168863"/>
    <x v="1"/>
  </r>
  <r>
    <n v="3.8271313"/>
    <n v="0"/>
    <n v="32.22816363275566"/>
    <x v="1"/>
  </r>
  <r>
    <n v="3.8437643000000001"/>
    <n v="0"/>
    <n v="32.368229651839883"/>
    <x v="1"/>
  </r>
  <r>
    <n v="3.860401"/>
    <n v="0"/>
    <n v="32.508326828518683"/>
    <x v="1"/>
  </r>
  <r>
    <n v="3.8770413000000001"/>
    <n v="0"/>
    <n v="32.64845432069491"/>
    <x v="1"/>
  </r>
  <r>
    <n v="3.8936853"/>
    <n v="0"/>
    <n v="32.788612970465714"/>
    <x v="1"/>
  </r>
  <r>
    <n v="3.9103330000000001"/>
    <n v="0"/>
    <n v="32.928802777831095"/>
    <x v="1"/>
  </r>
  <r>
    <n v="3.9269842000000001"/>
    <n v="0"/>
    <n v="33.069022058596758"/>
    <x v="1"/>
  </r>
  <r>
    <n v="3.9436391"/>
    <n v="0"/>
    <n v="33.209272496956991"/>
    <x v="1"/>
  </r>
  <r>
    <n v="3.9602974999999998"/>
    <n v="0"/>
    <n v="33.349552408717507"/>
    <x v="1"/>
  </r>
  <r>
    <n v="3.9769595"/>
    <n v="0"/>
    <n v="33.489862635975442"/>
    <x v="1"/>
  </r>
  <r>
    <n v="3.9936250000000002"/>
    <n v="0"/>
    <n v="33.630202336633666"/>
    <x v="1"/>
  </r>
  <r>
    <n v="4.0102941000000003"/>
    <n v="0"/>
    <n v="33.770572352789308"/>
    <x v="1"/>
  </r>
  <r>
    <n v="4.0269665999999997"/>
    <n v="0"/>
    <n v="33.910971000248068"/>
    <x v="1"/>
  </r>
  <r>
    <n v="4.0436427000000004"/>
    <n v="0"/>
    <n v="34.051399963204268"/>
    <x v="1"/>
  </r>
  <r>
    <n v="4.0603223000000002"/>
    <n v="0"/>
    <n v="34.191858399560743"/>
    <x v="1"/>
  </r>
  <r>
    <n v="4.0770052999999997"/>
    <n v="0"/>
    <n v="34.332345467220335"/>
    <x v="1"/>
  </r>
  <r>
    <n v="4.0936916999999999"/>
    <n v="0"/>
    <n v="34.472861166183058"/>
    <x v="1"/>
  </r>
  <r>
    <n v="4.1103816000000002"/>
    <n v="0"/>
    <n v="34.613406338546064"/>
    <x v="1"/>
  </r>
  <r>
    <n v="4.1270749000000002"/>
    <n v="0"/>
    <n v="34.753980142212185"/>
    <x v="1"/>
  </r>
  <r>
    <n v="4.1437716"/>
    <n v="0"/>
    <n v="34.894582577181431"/>
    <x v="1"/>
  </r>
  <r>
    <n v="4.1604716000000002"/>
    <n v="0"/>
    <n v="35.035212801356657"/>
    <x v="1"/>
  </r>
  <r>
    <n v="4.1771751000000004"/>
    <n v="0"/>
    <n v="35.175872498932165"/>
    <x v="1"/>
  </r>
  <r>
    <n v="4.1938819000000001"/>
    <n v="0"/>
    <n v="35.316559985713639"/>
    <x v="1"/>
  </r>
  <r>
    <n v="4.2105920000000001"/>
    <n v="0"/>
    <n v="35.457275261701085"/>
    <x v="1"/>
  </r>
  <r>
    <n v="4.2273054999999999"/>
    <n v="0"/>
    <n v="35.598019168991662"/>
    <x v="1"/>
  </r>
  <r>
    <n v="4.2440221999999999"/>
    <n v="0"/>
    <n v="35.738790023391061"/>
    <x v="1"/>
  </r>
  <r>
    <n v="4.2607423000000004"/>
    <n v="0"/>
    <n v="35.879589509093591"/>
    <x v="1"/>
  </r>
  <r>
    <n v="4.2774656000000002"/>
    <n v="0"/>
    <n v="36.020415941904936"/>
    <x v="1"/>
  </r>
  <r>
    <n v="4.2941922000000003"/>
    <n v="0"/>
    <n v="36.161270163922268"/>
    <x v="1"/>
  </r>
  <r>
    <n v="4.3109219999999997"/>
    <n v="0"/>
    <n v="36.302151333048407"/>
    <x v="1"/>
  </r>
  <r>
    <n v="4.3276551000000003"/>
    <n v="0"/>
    <n v="36.443060291380533"/>
    <x v="1"/>
  </r>
  <r>
    <n v="4.3443914000000001"/>
    <n v="0"/>
    <n v="36.583996196821481"/>
    <x v="1"/>
  </r>
  <r>
    <n v="4.3611309"/>
    <n v="0"/>
    <n v="36.72495904937125"/>
    <x v="1"/>
  </r>
  <r>
    <n v="4.3778736"/>
    <n v="0"/>
    <n v="36.865948849029849"/>
    <x v="1"/>
  </r>
  <r>
    <n v="4.3946195000000001"/>
    <n v="0"/>
    <n v="37.006965595797269"/>
    <x v="1"/>
  </r>
  <r>
    <n v="4.4113685"/>
    <n v="0"/>
    <n v="37.148008447576359"/>
    <x v="1"/>
  </r>
  <r>
    <n v="4.4281207"/>
    <n v="0"/>
    <n v="37.289078246464271"/>
    <x v="1"/>
  </r>
  <r>
    <n v="4.4448759999999998"/>
    <n v="0"/>
    <n v="37.430174150363861"/>
    <x v="1"/>
  </r>
  <r>
    <n v="4.4616344999999997"/>
    <n v="0"/>
    <n v="37.571297001372272"/>
    <x v="1"/>
  </r>
  <r>
    <n v="4.4783961000000003"/>
    <n v="0"/>
    <n v="37.712445957392369"/>
    <x v="1"/>
  </r>
  <r>
    <n v="4.4951607999999998"/>
    <n v="0"/>
    <n v="37.853621018424121"/>
    <x v="1"/>
  </r>
  <r>
    <n v="4.5119284999999998"/>
    <n v="0"/>
    <n v="37.9948213423704"/>
    <x v="1"/>
  </r>
  <r>
    <n v="4.5286993999999998"/>
    <n v="0"/>
    <n v="38.136048613425508"/>
    <x v="1"/>
  </r>
  <r>
    <n v="4.5454733000000003"/>
    <n v="0"/>
    <n v="38.277301147395143"/>
    <x v="1"/>
  </r>
  <r>
    <n v="4.5622502000000003"/>
    <n v="0"/>
    <n v="38.418578944279297"/>
    <x v="1"/>
  </r>
  <r>
    <n v="4.5790302000000001"/>
    <n v="0"/>
    <n v="38.559882846175114"/>
    <x v="1"/>
  </r>
  <r>
    <n v="4.5958132000000003"/>
    <n v="0"/>
    <n v="38.701212010985465"/>
    <x v="1"/>
  </r>
  <r>
    <n v="4.6125992"/>
    <n v="0"/>
    <n v="38.842566438710335"/>
    <x v="1"/>
  </r>
  <r>
    <n v="4.6293882000000002"/>
    <n v="0"/>
    <n v="38.983946129349725"/>
    <x v="1"/>
  </r>
  <r>
    <n v="4.6461803000000002"/>
    <n v="0"/>
    <n v="39.125351925000793"/>
    <x v="1"/>
  </r>
  <r>
    <n v="4.6629752"/>
    <n v="0"/>
    <n v="39.266781299372077"/>
    <x v="1"/>
  </r>
  <r>
    <n v="4.6797731999999996"/>
    <n v="0"/>
    <n v="39.408236778755033"/>
    <x v="1"/>
  </r>
  <r>
    <n v="4.6965741000000003"/>
    <n v="0"/>
    <n v="39.54971667895537"/>
    <x v="1"/>
  </r>
  <r>
    <n v="4.7133779000000002"/>
    <n v="0"/>
    <n v="39.691220999973076"/>
    <x v="1"/>
  </r>
  <r>
    <n v="4.7301846999999997"/>
    <n v="0"/>
    <n v="39.832750583905295"/>
    <x v="1"/>
  </r>
  <r>
    <n v="4.7469944000000002"/>
    <n v="0"/>
    <n v="39.974304588654896"/>
    <x v="1"/>
  </r>
  <r>
    <n v="4.7638069999999999"/>
    <n v="0"/>
    <n v="40.115883014221865"/>
    <x v="1"/>
  </r>
  <r>
    <n v="4.7806224999999998"/>
    <n v="0"/>
    <n v="40.257485860606202"/>
    <x v="1"/>
  </r>
  <r>
    <n v="4.7974408999999998"/>
    <n v="0"/>
    <n v="40.399113127807915"/>
    <x v="1"/>
  </r>
  <r>
    <n v="4.8142621999999999"/>
    <n v="0"/>
    <n v="40.540764815827004"/>
    <x v="1"/>
  </r>
  <r>
    <n v="4.8310862999999999"/>
    <n v="0"/>
    <n v="40.682440082566309"/>
    <x v="1"/>
  </r>
  <r>
    <n v="4.8479131999999998"/>
    <n v="0"/>
    <n v="40.824138928025832"/>
    <x v="1"/>
  </r>
  <r>
    <n v="4.8647431000000001"/>
    <n v="0"/>
    <n v="40.965863036399881"/>
    <x v="1"/>
  </r>
  <r>
    <n v="4.8815757"/>
    <n v="0"/>
    <n v="41.107609881397003"/>
    <x v="1"/>
  </r>
  <r>
    <n v="4.8984112"/>
    <n v="0"/>
    <n v="41.249381147211494"/>
    <x v="1"/>
  </r>
  <r>
    <n v="4.9152494000000004"/>
    <n v="0"/>
    <n v="41.391175149649058"/>
    <x v="1"/>
  </r>
  <r>
    <n v="4.9320905000000002"/>
    <n v="0"/>
    <n v="41.53299357290399"/>
    <x v="1"/>
  </r>
  <r>
    <n v="4.9489343000000003"/>
    <n v="0"/>
    <n v="41.674834732781996"/>
    <x v="1"/>
  </r>
  <r>
    <n v="4.9657809999999998"/>
    <n v="0"/>
    <n v="41.816700313477362"/>
    <x v="1"/>
  </r>
  <r>
    <n v="4.9826303999999997"/>
    <n v="0"/>
    <n v="41.958588630795809"/>
    <x v="1"/>
  </r>
  <r>
    <n v="4.9994825000000001"/>
    <n v="0"/>
    <n v="42.100499684737322"/>
    <x v="1"/>
  </r>
  <r>
    <n v="5.0163374000000003"/>
    <n v="0"/>
    <n v="42.242434317399066"/>
    <x v="1"/>
  </r>
  <r>
    <n v="5.0331951000000004"/>
    <n v="0"/>
    <n v="42.384392528781021"/>
    <x v="1"/>
  </r>
  <r>
    <n v="5.0500553999999998"/>
    <n v="0"/>
    <n v="42.52637263468889"/>
    <x v="1"/>
  </r>
  <r>
    <n v="5.0669184999999999"/>
    <n v="0"/>
    <n v="42.668376319316991"/>
    <x v="1"/>
  </r>
  <r>
    <n v="5.0837842999999996"/>
    <n v="0"/>
    <n v="42.810402740568158"/>
    <x v="1"/>
  </r>
  <r>
    <n v="5.1006527999999998"/>
    <n v="0"/>
    <n v="42.952451898442398"/>
    <x v="1"/>
  </r>
  <r>
    <n v="5.1175240000000004"/>
    <n v="0"/>
    <n v="43.094523792939711"/>
    <x v="1"/>
  </r>
  <r>
    <n v="5.1343978000000003"/>
    <n v="0"/>
    <n v="43.236617581962939"/>
    <x v="1"/>
  </r>
  <r>
    <n v="5.1512742999999999"/>
    <n v="0"/>
    <n v="43.378734107609233"/>
    <x v="1"/>
  </r>
  <r>
    <n v="5.1681534999999998"/>
    <n v="0"/>
    <n v="43.520873369878601"/>
    <x v="1"/>
  </r>
  <r>
    <n v="5.1850353"/>
    <n v="0"/>
    <n v="43.66303452667389"/>
    <x v="1"/>
  </r>
  <r>
    <n v="5.2019197999999998"/>
    <n v="0"/>
    <n v="43.805218420092245"/>
    <x v="1"/>
  </r>
  <r>
    <n v="5.2188068999999997"/>
    <n v="0"/>
    <n v="43.947424208036523"/>
    <x v="1"/>
  </r>
  <r>
    <n v="5.2356965999999998"/>
    <n v="0"/>
    <n v="44.089651890506723"/>
    <x v="1"/>
  </r>
  <r>
    <n v="5.2525890000000004"/>
    <n v="0"/>
    <n v="44.231902309599995"/>
    <x v="1"/>
  </r>
  <r>
    <n v="5.2694839"/>
    <n v="0"/>
    <n v="44.374173781122025"/>
    <x v="1"/>
  </r>
  <r>
    <n v="5.2863813999999998"/>
    <n v="0"/>
    <n v="44.516467147169983"/>
    <x v="1"/>
  </r>
  <r>
    <n v="5.3032816"/>
    <n v="0"/>
    <n v="44.658783249841008"/>
    <x v="1"/>
  </r>
  <r>
    <n v="5.3201843000000002"/>
    <n v="0"/>
    <n v="44.801120404940804"/>
    <x v="1"/>
  </r>
  <r>
    <n v="5.3370895000000003"/>
    <n v="0"/>
    <n v="44.94347861246937"/>
    <x v="1"/>
  </r>
  <r>
    <n v="5.3539972999999996"/>
    <n v="0"/>
    <n v="45.085858714523845"/>
    <x v="1"/>
  </r>
  <r>
    <n v="5.3709077000000001"/>
    <n v="0"/>
    <n v="45.228260711104255"/>
    <x v="1"/>
  </r>
  <r>
    <n v="5.3878206000000004"/>
    <n v="0"/>
    <n v="45.37068376011343"/>
    <x v="1"/>
  </r>
  <r>
    <n v="5.4047361"/>
    <n v="0"/>
    <n v="45.513128703648512"/>
    <x v="1"/>
  </r>
  <r>
    <n v="5.4216540999999996"/>
    <n v="0"/>
    <n v="45.655594699612372"/>
    <x v="1"/>
  </r>
  <r>
    <n v="5.4385745999999999"/>
    <n v="0"/>
    <n v="45.798081748005004"/>
    <x v="1"/>
  </r>
  <r>
    <n v="5.4554976000000002"/>
    <n v="0"/>
    <n v="45.940589848826399"/>
    <x v="1"/>
  </r>
  <r>
    <n v="5.4724231000000003"/>
    <n v="0"/>
    <n v="46.083119002076565"/>
    <x v="1"/>
  </r>
  <r>
    <n v="5.4893510000000001"/>
    <n v="0"/>
    <n v="46.22566836565835"/>
    <x v="1"/>
  </r>
  <r>
    <n v="5.5062815000000001"/>
    <n v="0"/>
    <n v="46.368239623766051"/>
    <x v="1"/>
  </r>
  <r>
    <n v="5.5232144999999999"/>
    <n v="0"/>
    <n v="46.510831934302523"/>
    <x v="1"/>
  </r>
  <r>
    <n v="5.5401499000000003"/>
    <n v="0"/>
    <n v="46.653444455170614"/>
    <x v="1"/>
  </r>
  <r>
    <n v="5.5570877999999997"/>
    <n v="0"/>
    <n v="46.79607802846747"/>
    <x v="1"/>
  </r>
  <r>
    <n v="5.5740280999999996"/>
    <n v="0"/>
    <n v="46.938731812095945"/>
    <x v="1"/>
  </r>
  <r>
    <n v="5.5909708"/>
    <n v="0"/>
    <n v="47.081405806056047"/>
    <x v="1"/>
  </r>
  <r>
    <n v="5.6079160000000003"/>
    <n v="0"/>
    <n v="47.224100852444913"/>
    <x v="1"/>
  </r>
  <r>
    <n v="5.6248636999999997"/>
    <n v="0"/>
    <n v="47.366816951262535"/>
    <x v="1"/>
  </r>
  <r>
    <n v="5.6418137000000002"/>
    <n v="0"/>
    <n v="47.509552418314641"/>
    <x v="1"/>
  </r>
  <r>
    <n v="5.6587661999999996"/>
    <n v="0"/>
    <n v="47.652308937795503"/>
    <x v="1"/>
  </r>
  <r>
    <n v="5.6757210999999996"/>
    <n v="0"/>
    <n v="47.795085667607992"/>
    <x v="1"/>
  </r>
  <r>
    <n v="5.6926782999999999"/>
    <n v="0"/>
    <n v="47.937881765654943"/>
    <x v="1"/>
  </r>
  <r>
    <n v="5.709638"/>
    <n v="0"/>
    <n v="48.080698916130672"/>
    <x v="1"/>
  </r>
  <r>
    <n v="5.7266000000000004"/>
    <n v="0"/>
    <n v="48.223535434840862"/>
    <x v="1"/>
  </r>
  <r>
    <n v="5.7435644000000003"/>
    <n v="0"/>
    <n v="48.366392163882672"/>
    <x v="1"/>
  </r>
  <r>
    <n v="5.7605312"/>
    <n v="0"/>
    <n v="48.509269103256088"/>
    <x v="1"/>
  </r>
  <r>
    <n v="5.7775002999999998"/>
    <n v="0"/>
    <n v="48.652165410863979"/>
    <x v="1"/>
  </r>
  <r>
    <n v="5.7944718000000002"/>
    <n v="0"/>
    <n v="48.795081928803498"/>
    <x v="1"/>
  </r>
  <r>
    <n v="5.8114455999999999"/>
    <n v="0"/>
    <n v="48.938017814977471"/>
    <x v="1"/>
  </r>
  <r>
    <n v="5.8284218000000001"/>
    <n v="0"/>
    <n v="49.080973911483071"/>
    <x v="2"/>
  </r>
  <r>
    <n v="5.8454002999999997"/>
    <n v="0"/>
    <n v="49.223949376223132"/>
    <x v="2"/>
  </r>
  <r>
    <n v="5.8623811000000003"/>
    <n v="0"/>
    <n v="49.366944209197662"/>
    <x v="2"/>
  </r>
  <r>
    <n v="5.8793642000000004"/>
    <n v="0"/>
    <n v="49.509958410406661"/>
    <x v="2"/>
  </r>
  <r>
    <n v="5.8963495999999997"/>
    <n v="0"/>
    <n v="49.652991979850121"/>
    <x v="2"/>
  </r>
  <r>
    <n v="5.9133373999999996"/>
    <n v="0"/>
    <n v="49.796045759625201"/>
    <x v="2"/>
  </r>
  <r>
    <n v="5.9303274000000004"/>
    <n v="0"/>
    <n v="49.939118065537606"/>
    <x v="2"/>
  </r>
  <r>
    <n v="5.9473197000000004"/>
    <n v="0"/>
    <n v="50.08220973968448"/>
    <x v="2"/>
  </r>
  <r>
    <n v="5.9643142999999998"/>
    <n v="0"/>
    <n v="50.225320782065808"/>
    <x v="2"/>
  </r>
  <r>
    <n v="5.9813112000000004"/>
    <n v="0"/>
    <n v="50.368451192681611"/>
    <x v="2"/>
  </r>
  <r>
    <n v="5.9983103"/>
    <n v="0"/>
    <n v="50.511600129434726"/>
    <x v="2"/>
  </r>
  <r>
    <n v="6.0153116999999998"/>
    <n v="0"/>
    <n v="50.654768434422309"/>
    <x v="2"/>
  </r>
  <r>
    <n v="6.0323153999999999"/>
    <n v="0"/>
    <n v="50.79795610764436"/>
    <x v="2"/>
  </r>
  <r>
    <n v="6.0493212999999999"/>
    <n v="0"/>
    <n v="50.941162307003729"/>
    <x v="2"/>
  </r>
  <r>
    <n v="6.0663293999999999"/>
    <n v="0"/>
    <n v="51.084387032500416"/>
    <x v="2"/>
  </r>
  <r>
    <n v="6.0833398000000001"/>
    <n v="0"/>
    <n v="51.227631126231572"/>
    <x v="2"/>
  </r>
  <r>
    <n v="6.1003524000000002"/>
    <n v="0"/>
    <n v="51.370893746100037"/>
    <x v="2"/>
  </r>
  <r>
    <n v="6.1173672000000003"/>
    <n v="0"/>
    <n v="51.514174892105828"/>
    <x v="2"/>
  </r>
  <r>
    <n v="6.1343842000000004"/>
    <n v="0"/>
    <n v="51.657474564248929"/>
    <x v="2"/>
  </r>
  <r>
    <n v="6.1514034999999998"/>
    <n v="0"/>
    <n v="51.800793604626492"/>
    <x v="2"/>
  </r>
  <r>
    <n v="6.1684248999999998"/>
    <n v="0"/>
    <n v="51.944130329044228"/>
    <x v="2"/>
  </r>
  <r>
    <n v="6.1854486"/>
    <n v="0"/>
    <n v="52.087486421696433"/>
    <x v="2"/>
  </r>
  <r>
    <n v="6.2024743999999998"/>
    <n v="0"/>
    <n v="52.230860198388797"/>
    <x v="2"/>
  </r>
  <r>
    <n v="6.2195023999999997"/>
    <n v="0"/>
    <n v="52.374252501218479"/>
    <x v="2"/>
  </r>
  <r>
    <n v="6.2365326000000003"/>
    <n v="0"/>
    <n v="52.517663330185485"/>
    <x v="2"/>
  </r>
  <r>
    <n v="6.2535648999999998"/>
    <n v="0"/>
    <n v="52.661091843192651"/>
    <x v="2"/>
  </r>
  <r>
    <n v="6.2705994"/>
    <n v="0"/>
    <n v="52.804538882337134"/>
    <x v="2"/>
  </r>
  <r>
    <n v="6.2876361000000003"/>
    <n v="0"/>
    <n v="52.948004447618935"/>
    <x v="2"/>
  </r>
  <r>
    <n v="6.3046749000000002"/>
    <n v="0"/>
    <n v="53.091487696940902"/>
    <x v="2"/>
  </r>
  <r>
    <n v="6.3217159000000001"/>
    <n v="0"/>
    <n v="53.23498947240018"/>
    <x v="2"/>
  </r>
  <r>
    <n v="6.3387589999999996"/>
    <n v="0"/>
    <n v="53.378508931899624"/>
    <x v="2"/>
  </r>
  <r>
    <n v="6.3558041999999997"/>
    <n v="0"/>
    <n v="53.522046075439235"/>
    <x v="2"/>
  </r>
  <r>
    <n v="6.3728515999999997"/>
    <n v="0"/>
    <n v="53.66560174511617"/>
    <x v="2"/>
  </r>
  <r>
    <n v="6.3899010000000001"/>
    <n v="0"/>
    <n v="53.809174256736114"/>
    <x v="2"/>
  </r>
  <r>
    <n v="6.4069526000000003"/>
    <n v="0"/>
    <n v="53.952765294493382"/>
    <x v="2"/>
  </r>
  <r>
    <n v="6.4240063000000003"/>
    <n v="0"/>
    <n v="54.096374016290802"/>
    <x v="2"/>
  </r>
  <r>
    <n v="6.4410620999999999"/>
    <n v="0"/>
    <n v="54.240000422128396"/>
    <x v="2"/>
  </r>
  <r>
    <n v="6.4581201000000004"/>
    <n v="0"/>
    <n v="54.383645354103308"/>
    <x v="2"/>
  </r>
  <r>
    <n v="6.4751799999999999"/>
    <n v="0"/>
    <n v="54.527306285924077"/>
    <x v="2"/>
  </r>
  <r>
    <n v="6.4922421000000003"/>
    <n v="0"/>
    <n v="54.67098574388217"/>
    <x v="2"/>
  </r>
  <r>
    <n v="6.5093063000000004"/>
    <n v="0"/>
    <n v="54.81468288588043"/>
    <x v="2"/>
  </r>
  <r>
    <n v="6.5263724999999999"/>
    <n v="0"/>
    <n v="54.958396869821698"/>
    <x v="2"/>
  </r>
  <r>
    <n v="6.5434407999999999"/>
    <n v="0"/>
    <n v="55.102128537803132"/>
    <x v="2"/>
  </r>
  <r>
    <n v="6.5605111999999997"/>
    <n v="0"/>
    <n v="55.245877889824733"/>
    <x v="2"/>
  </r>
  <r>
    <n v="6.5775835999999996"/>
    <n v="0"/>
    <n v="55.389644083789349"/>
    <x v="2"/>
  </r>
  <r>
    <n v="6.5946581000000002"/>
    <n v="0"/>
    <n v="55.533427961794139"/>
    <x v="2"/>
  </r>
  <r>
    <n v="6.6117346000000001"/>
    <n v="0"/>
    <n v="55.67722868174193"/>
    <x v="2"/>
  </r>
  <r>
    <n v="6.6288131999999997"/>
    <n v="0"/>
    <n v="55.821047085729894"/>
    <x v="2"/>
  </r>
  <r>
    <n v="6.6458937999999996"/>
    <n v="0"/>
    <n v="55.964882331660874"/>
    <x v="2"/>
  </r>
  <r>
    <n v="6.6629763999999998"/>
    <n v="0"/>
    <n v="56.108734419534869"/>
    <x v="2"/>
  </r>
  <r>
    <n v="6.6800610000000002"/>
    <n v="0"/>
    <n v="56.25260334935188"/>
    <x v="2"/>
  </r>
  <r>
    <n v="6.6971477000000004"/>
    <n v="0"/>
    <n v="56.396489963209056"/>
    <x v="2"/>
  </r>
  <r>
    <n v="6.7142363999999999"/>
    <n v="0"/>
    <n v="56.540393419009241"/>
    <x v="2"/>
  </r>
  <r>
    <n v="6.7313270999999997"/>
    <n v="0"/>
    <n v="56.684313716752442"/>
    <x v="2"/>
  </r>
  <r>
    <n v="6.7484197999999997"/>
    <n v="0"/>
    <n v="56.828250856438665"/>
    <x v="2"/>
  </r>
  <r>
    <n v="6.7655143999999998"/>
    <n v="0"/>
    <n v="56.972203995970744"/>
    <x v="2"/>
  </r>
  <r>
    <n v="6.7826110999999996"/>
    <n v="0"/>
    <n v="57.116174819542998"/>
    <x v="2"/>
  </r>
  <r>
    <n v="6.7997097999999996"/>
    <n v="0"/>
    <n v="57.26016248505826"/>
    <x v="2"/>
  </r>
  <r>
    <n v="6.8168103999999996"/>
    <n v="0"/>
    <n v="57.404166150419385"/>
    <x v="2"/>
  </r>
  <r>
    <n v="6.8339131000000002"/>
    <n v="0"/>
    <n v="57.548187499820685"/>
    <x v="2"/>
  </r>
  <r>
    <n v="6.8510176999999999"/>
    <n v="0"/>
    <n v="57.692224849067841"/>
    <x v="2"/>
  </r>
  <r>
    <n v="6.8681241999999996"/>
    <n v="0"/>
    <n v="57.836278198160862"/>
    <x v="2"/>
  </r>
  <r>
    <n v="6.8852327999999998"/>
    <n v="0"/>
    <n v="57.980349231294056"/>
    <x v="2"/>
  </r>
  <r>
    <n v="6.9023433000000001"/>
    <n v="0"/>
    <n v="58.124436264273108"/>
    <x v="2"/>
  </r>
  <r>
    <n v="6.9194557000000003"/>
    <n v="0"/>
    <n v="58.26853929709803"/>
    <x v="2"/>
  </r>
  <r>
    <n v="6.9365701"/>
    <n v="0"/>
    <n v="58.412659171865961"/>
    <x v="2"/>
  </r>
  <r>
    <n v="6.9536863999999996"/>
    <n v="0"/>
    <n v="58.556795046479749"/>
    <x v="2"/>
  </r>
  <r>
    <n v="6.9708047000000004"/>
    <n v="0"/>
    <n v="58.700947763036567"/>
    <x v="2"/>
  </r>
  <r>
    <n v="6.9879248"/>
    <n v="0"/>
    <n v="58.84511563734209"/>
    <x v="2"/>
  </r>
  <r>
    <n v="7.0050470000000002"/>
    <n v="0"/>
    <n v="58.989301195687787"/>
    <x v="2"/>
  </r>
  <r>
    <n v="7.0221710000000002"/>
    <n v="0"/>
    <n v="59.13350191178219"/>
    <x v="2"/>
  </r>
  <r>
    <n v="7.0392970000000004"/>
    <n v="0"/>
    <n v="59.277719469819608"/>
    <x v="2"/>
  </r>
  <r>
    <n v="7.0564248000000003"/>
    <n v="0"/>
    <n v="59.42195218560574"/>
    <x v="2"/>
  </r>
  <r>
    <n v="7.0735545999999996"/>
    <n v="0"/>
    <n v="59.566201743334879"/>
    <x v="2"/>
  </r>
  <r>
    <n v="7.0906862999999998"/>
    <n v="0"/>
    <n v="59.710467300909897"/>
    <x v="2"/>
  </r>
  <r>
    <n v="7.1078199"/>
    <n v="0"/>
    <n v="59.854748858330773"/>
    <x v="2"/>
  </r>
  <r>
    <n v="7.1249552999999999"/>
    <n v="0"/>
    <n v="59.999045573500361"/>
    <x v="2"/>
  </r>
  <r>
    <n v="7.1420927000000001"/>
    <n v="0"/>
    <n v="60.143359130612971"/>
    <x v="2"/>
  </r>
  <r>
    <n v="7.1592319"/>
    <n v="0"/>
    <n v="60.287687845474288"/>
    <x v="2"/>
  </r>
  <r>
    <n v="7.1763731000000002"/>
    <n v="0"/>
    <n v="60.43203340227862"/>
    <x v="2"/>
  </r>
  <r>
    <n v="7.1935161000000001"/>
    <n v="0"/>
    <n v="60.576394116831665"/>
    <x v="2"/>
  </r>
  <r>
    <n v="7.2106608999999997"/>
    <n v="0"/>
    <n v="60.720769989133423"/>
    <x v="2"/>
  </r>
  <r>
    <n v="7.2278076000000002"/>
    <n v="0"/>
    <n v="60.865161861281052"/>
    <x v="2"/>
  </r>
  <r>
    <n v="7.2449561999999998"/>
    <n v="0"/>
    <n v="61.009569733274539"/>
    <x v="2"/>
  </r>
  <r>
    <n v="7.2621067000000004"/>
    <n v="0"/>
    <n v="61.153993605113897"/>
    <x v="2"/>
  </r>
  <r>
    <n v="7.2792589999999997"/>
    <n v="0"/>
    <n v="61.298432634701953"/>
    <x v="2"/>
  </r>
  <r>
    <n v="7.2964130999999997"/>
    <n v="0"/>
    <n v="61.442886822038737"/>
    <x v="2"/>
  </r>
  <r>
    <n v="7.3135690999999996"/>
    <n v="0"/>
    <n v="61.587357009221378"/>
    <x v="2"/>
  </r>
  <r>
    <n v="7.3307270000000004"/>
    <n v="0"/>
    <n v="61.731843196249891"/>
    <x v="2"/>
  </r>
  <r>
    <n v="7.3478865999999998"/>
    <n v="0"/>
    <n v="61.876343698929958"/>
    <x v="2"/>
  </r>
  <r>
    <n v="1.4138259"/>
    <n v="0"/>
    <n v="11.905787620463411"/>
    <x v="0"/>
  </r>
  <r>
    <n v="1.4354967999999999"/>
    <n v="0"/>
    <n v="12.088277651905258"/>
    <x v="0"/>
  </r>
  <r>
    <n v="1.4513925999999999"/>
    <n v="1.9999999999999999E-7"/>
    <n v="12.222135730794154"/>
    <x v="0"/>
  </r>
  <r>
    <n v="1.4673037"/>
    <n v="2.5000000000000002E-6"/>
    <n v="12.356122650547114"/>
    <x v="0"/>
  </r>
  <r>
    <n v="1.4832299"/>
    <n v="2.7999999999999999E-6"/>
    <n v="12.490236726969837"/>
    <x v="0"/>
  </r>
  <r>
    <n v="1.4991707999999999"/>
    <n v="2.3999999999999999E-6"/>
    <n v="12.624474591673717"/>
    <x v="0"/>
  </r>
  <r>
    <n v="1.5151262000000001"/>
    <n v="3.7000000000000002E-6"/>
    <n v="12.758834560464461"/>
    <x v="0"/>
  </r>
  <r>
    <n v="1.5310957000000001"/>
    <n v="2.02E-5"/>
    <n v="12.893313264953457"/>
    <x v="0"/>
  </r>
  <r>
    <n v="1.5470790999999999"/>
    <n v="1.0499999999999999E-5"/>
    <n v="13.027909020946408"/>
    <x v="0"/>
  </r>
  <r>
    <n v="1.5630761"/>
    <n v="1.47E-4"/>
    <n v="13.162619302151862"/>
    <x v="0"/>
  </r>
  <r>
    <n v="1.5790865000000001"/>
    <n v="7.1199999999999996E-5"/>
    <n v="13.297442424375516"/>
    <x v="0"/>
  </r>
  <r>
    <n v="1.5951099"/>
    <n v="4.5200000000000001E-5"/>
    <n v="13.432375019228767"/>
    <x v="0"/>
  </r>
  <r>
    <n v="1.6111462000000001"/>
    <n v="9.1399999999999999E-5"/>
    <n v="13.567416244614465"/>
    <x v="0"/>
  </r>
  <r>
    <n v="1.6271952000000001"/>
    <n v="1.033E-4"/>
    <n v="13.702564416338308"/>
    <x v="0"/>
  </r>
  <r>
    <n v="1.6432564999999999"/>
    <n v="4.46E-5"/>
    <n v="13.837816166011693"/>
    <x v="0"/>
  </r>
  <r>
    <n v="1.6593301"/>
    <n v="3.15E-5"/>
    <n v="13.973171493634622"/>
    <x v="0"/>
  </r>
  <r>
    <n v="1.6754157000000001"/>
    <n v="5.49E-5"/>
    <n v="14.10862787291564"/>
    <x v="0"/>
  </r>
  <r>
    <n v="1.691513"/>
    <n v="3.3099999999999998E-5"/>
    <n v="14.244182777563296"/>
    <x v="0"/>
  </r>
  <r>
    <n v="1.707622"/>
    <n v="2.1299999999999999E-5"/>
    <n v="14.379836207577588"/>
    <x v="0"/>
  </r>
  <r>
    <n v="1.7237423999999999"/>
    <n v="3.01E-5"/>
    <n v="14.515585636667065"/>
    <x v="0"/>
  </r>
  <r>
    <n v="1.7398741"/>
    <n v="1.7600000000000001E-5"/>
    <n v="14.651430222734581"/>
    <x v="0"/>
  </r>
  <r>
    <n v="1.7560168"/>
    <n v="7.3000000000000004E-6"/>
    <n v="14.787367439488676"/>
    <x v="0"/>
  </r>
  <r>
    <n v="1.7721704"/>
    <n v="9.7000000000000003E-6"/>
    <n v="14.923396444832203"/>
    <x v="0"/>
  </r>
  <r>
    <n v="1.7883347999999999"/>
    <n v="7.0999999999999998E-6"/>
    <n v="15.059516396668011"/>
    <x v="0"/>
  </r>
  <r>
    <n v="1.8045097999999999"/>
    <n v="4.0999999999999997E-6"/>
    <n v="15.1957256108018"/>
    <x v="0"/>
  </r>
  <r>
    <n v="1.8206951"/>
    <n v="6.3999999999999997E-6"/>
    <n v="15.332021560942115"/>
    <x v="0"/>
  </r>
  <r>
    <n v="1.8368907999999999"/>
    <n v="3.3000000000000002E-6"/>
    <n v="15.468405089186108"/>
    <x v="0"/>
  </r>
  <r>
    <n v="1.8530966"/>
    <n v="1.7999999999999999E-6"/>
    <n v="15.604873669242329"/>
    <x v="0"/>
  </r>
  <r>
    <n v="1.8693124000000001"/>
    <n v="1.9999999999999999E-6"/>
    <n v="15.741426459013622"/>
    <x v="0"/>
  </r>
  <r>
    <n v="1.8855379999999999"/>
    <n v="1.5999999999999999E-6"/>
    <n v="15.878061774305689"/>
    <x v="0"/>
  </r>
  <r>
    <n v="1.9017733999999999"/>
    <n v="1.1000000000000001E-6"/>
    <n v="16.014779615118531"/>
    <x v="0"/>
  </r>
  <r>
    <n v="1.9180184"/>
    <n v="1.1000000000000001E-6"/>
    <n v="16.151578297257842"/>
    <x v="0"/>
  </r>
  <r>
    <n v="1.9342728"/>
    <n v="8.9999999999999996E-7"/>
    <n v="16.288456136529327"/>
    <x v="0"/>
  </r>
  <r>
    <n v="1.9505366"/>
    <n v="4.9999999999999998E-7"/>
    <n v="16.425413132932981"/>
    <x v="0"/>
  </r>
  <r>
    <n v="1.9668095999999999"/>
    <n v="3.9999999999999998E-7"/>
    <n v="16.562447602274503"/>
    <x v="0"/>
  </r>
  <r>
    <n v="1.9830916999999999"/>
    <n v="3.9999999999999998E-7"/>
    <n v="16.699558702456745"/>
    <x v="0"/>
  </r>
  <r>
    <n v="1.9993828"/>
    <n v="1.9999999999999999E-7"/>
    <n v="16.836745591382552"/>
    <x v="0"/>
  </r>
  <r>
    <n v="2.0156828"/>
    <n v="1.9999999999999999E-7"/>
    <n v="16.974007426954778"/>
    <x v="0"/>
  </r>
  <r>
    <n v="2.0319916"/>
    <n v="9.9999999999999995E-8"/>
    <n v="17.11134336707627"/>
    <x v="0"/>
  </r>
  <r>
    <n v="2.0483091"/>
    <n v="9.9999999999999995E-8"/>
    <n v="17.248752569649877"/>
    <x v="0"/>
  </r>
  <r>
    <n v="2.0646350999999998"/>
    <n v="9.9999999999999995E-8"/>
    <n v="17.386233350481298"/>
    <x v="0"/>
  </r>
  <r>
    <n v="2.0809696"/>
    <n v="9.9999999999999995E-8"/>
    <n v="17.523785709570532"/>
    <x v="0"/>
  </r>
  <r>
    <n v="2.0973125000000001"/>
    <n v="9.9999999999999995E-8"/>
    <n v="17.661408804820429"/>
    <x v="0"/>
  </r>
  <r>
    <n v="2.1136636000000002"/>
    <n v="9.9999999999999995E-8"/>
    <n v="17.799100952036689"/>
    <x v="0"/>
  </r>
  <r>
    <n v="2.130023"/>
    <n v="9.9999999999999995E-8"/>
    <n v="17.93686299331646"/>
    <x v="0"/>
  </r>
  <r>
    <n v="2.1463904"/>
    <n v="9.9999999999999995E-8"/>
    <n v="18.074692402368289"/>
    <x v="0"/>
  </r>
  <r>
    <n v="2.1627659000000001"/>
    <n v="9.9999999999999995E-8"/>
    <n v="18.212590021289333"/>
    <x v="0"/>
  </r>
  <r>
    <n v="2.1791491999999999"/>
    <n v="0"/>
    <n v="18.35055332378813"/>
    <x v="0"/>
  </r>
  <r>
    <n v="2.1955404000000001"/>
    <n v="0"/>
    <n v="18.488583151961841"/>
    <x v="0"/>
  </r>
  <r>
    <n v="2.2119393000000001"/>
    <n v="0"/>
    <n v="18.626677821616159"/>
    <x v="0"/>
  </r>
  <r>
    <n v="2.2283458999999999"/>
    <n v="0"/>
    <n v="18.764837332751082"/>
    <x v="0"/>
  </r>
  <r>
    <n v="2.2447601000000001"/>
    <n v="0"/>
    <n v="18.903060843269465"/>
    <x v="0"/>
  </r>
  <r>
    <n v="2.2611818000000001"/>
    <n v="0"/>
    <n v="19.041347511074154"/>
    <x v="1"/>
  </r>
  <r>
    <n v="2.2776109999999998"/>
    <n v="0"/>
    <n v="19.179697336165145"/>
    <x v="1"/>
  </r>
  <r>
    <n v="2.2940475"/>
    <n v="0"/>
    <n v="19.318108634348146"/>
    <x v="1"/>
  </r>
  <r>
    <n v="2.3104912"/>
    <n v="0"/>
    <n v="19.456580563525996"/>
    <x v="1"/>
  </r>
  <r>
    <n v="2.3269422"/>
    <n v="0"/>
    <n v="19.595113965795854"/>
    <x v="1"/>
  </r>
  <r>
    <n v="2.3434002999999999"/>
    <n v="0"/>
    <n v="19.733707156963415"/>
    <x v="1"/>
  </r>
  <r>
    <n v="2.3598656"/>
    <n v="0"/>
    <n v="19.87236097912583"/>
    <x v="1"/>
  </r>
  <r>
    <n v="2.3763377999999999"/>
    <n v="0"/>
    <n v="20.011072905991647"/>
    <x v="1"/>
  </r>
  <r>
    <n v="2.3928169000000001"/>
    <n v="0"/>
    <n v="20.149842937560866"/>
    <x v="1"/>
  </r>
  <r>
    <n v="2.4093029000000001"/>
    <n v="0"/>
    <n v="20.288671073833488"/>
    <x v="1"/>
  </r>
  <r>
    <n v="2.4257957999999999"/>
    <n v="0"/>
    <n v="20.427557314809508"/>
    <x v="1"/>
  </r>
  <r>
    <n v="2.4422953999999999"/>
    <n v="0"/>
    <n v="20.566499976294629"/>
    <x v="1"/>
  </r>
  <r>
    <n v="2.4588016000000001"/>
    <n v="0"/>
    <n v="20.705498216191703"/>
    <x v="1"/>
  </r>
  <r>
    <n v="2.4753145000000001"/>
    <n v="0"/>
    <n v="20.844552876597874"/>
    <x v="1"/>
  </r>
  <r>
    <n v="2.4918339999999999"/>
    <n v="0"/>
    <n v="20.983663115415993"/>
    <x v="1"/>
  </r>
  <r>
    <n v="2.5083598999999999"/>
    <n v="0"/>
    <n v="21.122827248451763"/>
    <x v="1"/>
  </r>
  <r>
    <n v="2.5248922999999999"/>
    <n v="0"/>
    <n v="21.262046117802331"/>
    <x v="1"/>
  </r>
  <r>
    <n v="2.5414311999999999"/>
    <n v="0"/>
    <n v="21.401319723467697"/>
    <x v="1"/>
  </r>
  <r>
    <n v="2.5579763"/>
    <n v="0"/>
    <n v="21.540645539156412"/>
    <x v="1"/>
  </r>
  <r>
    <n v="2.5745277"/>
    <n v="0"/>
    <n v="21.680024406965622"/>
    <x v="1"/>
  </r>
  <r>
    <n v="2.5910853999999999"/>
    <n v="0"/>
    <n v="21.819456326895331"/>
    <x v="1"/>
  </r>
  <r>
    <n v="2.6076492999999998"/>
    <n v="0"/>
    <n v="21.958940456848385"/>
    <x v="1"/>
  </r>
  <r>
    <n v="2.6242192000000002"/>
    <n v="0"/>
    <n v="22.098475112630485"/>
    <x v="1"/>
  </r>
  <r>
    <n v="2.6407953000000002"/>
    <n v="0"/>
    <n v="22.23806197843593"/>
    <x v="1"/>
  </r>
  <r>
    <n v="2.6573774000000001"/>
    <n v="0"/>
    <n v="22.37769937007042"/>
    <x v="1"/>
  </r>
  <r>
    <n v="2.6739654000000002"/>
    <n v="0"/>
    <n v="22.517386445436806"/>
    <x v="1"/>
  </r>
  <r>
    <n v="2.6905594000000002"/>
    <n v="0"/>
    <n v="22.657124046632237"/>
    <x v="1"/>
  </r>
  <r>
    <n v="2.7071592999999998"/>
    <n v="0"/>
    <n v="22.796911331559556"/>
    <x v="1"/>
  </r>
  <r>
    <n v="2.7237650000000002"/>
    <n v="0"/>
    <n v="22.93674745812163"/>
    <x v="1"/>
  </r>
  <r>
    <n v="2.7403765"/>
    <n v="0"/>
    <n v="23.07663242631844"/>
    <x v="1"/>
  </r>
  <r>
    <n v="2.7569937000000002"/>
    <n v="0"/>
    <n v="23.216565394052843"/>
    <x v="1"/>
  </r>
  <r>
    <n v="2.7736166999999998"/>
    <n v="0"/>
    <n v="23.356547203421989"/>
    <x v="1"/>
  </r>
  <r>
    <n v="2.7902453"/>
    <n v="0"/>
    <n v="23.496576170231581"/>
    <x v="1"/>
  </r>
  <r>
    <n v="2.8068795"/>
    <n v="0"/>
    <n v="23.63665229448161"/>
    <x v="1"/>
  </r>
  <r>
    <n v="2.8235193000000001"/>
    <n v="0"/>
    <n v="23.776775576172085"/>
    <x v="1"/>
  </r>
  <r>
    <n v="2.8401646"/>
    <n v="0"/>
    <n v="23.91694517320585"/>
    <x v="1"/>
  </r>
  <r>
    <n v="2.8568153999999999"/>
    <n v="0"/>
    <n v="24.057161085582905"/>
    <x v="1"/>
  </r>
  <r>
    <n v="2.8734717000000001"/>
    <n v="0"/>
    <n v="24.197423313303251"/>
    <x v="1"/>
  </r>
  <r>
    <n v="2.8901333999999999"/>
    <n v="0"/>
    <n v="24.337731014269739"/>
    <x v="1"/>
  </r>
  <r>
    <n v="2.9068003999999998"/>
    <n v="0"/>
    <n v="24.478083346385215"/>
    <x v="1"/>
  </r>
  <r>
    <n v="2.9234727999999999"/>
    <n v="0"/>
    <n v="24.618481151746835"/>
    <x v="1"/>
  </r>
  <r>
    <n v="2.9401505000000001"/>
    <n v="0"/>
    <n v="24.758923588257442"/>
    <x v="1"/>
  </r>
  <r>
    <n v="2.9568333999999998"/>
    <n v="0"/>
    <n v="24.899409813819886"/>
    <x v="1"/>
  </r>
  <r>
    <n v="2.9735214999999999"/>
    <n v="0"/>
    <n v="25.039939828434175"/>
    <x v="1"/>
  </r>
  <r>
    <n v="2.9902148"/>
    <n v="0"/>
    <n v="25.180513632100297"/>
    <x v="1"/>
  </r>
  <r>
    <n v="3.0069132999999999"/>
    <n v="0"/>
    <n v="25.321131224818263"/>
    <x v="1"/>
  </r>
  <r>
    <n v="3.0236168999999999"/>
    <n v="0"/>
    <n v="25.461791764490915"/>
    <x v="1"/>
  </r>
  <r>
    <n v="3.0403256000000001"/>
    <n v="0"/>
    <n v="25.602495251118256"/>
    <x v="1"/>
  </r>
  <r>
    <n v="3.0570392000000002"/>
    <n v="0"/>
    <n v="25.743240000505981"/>
    <x v="1"/>
  </r>
  <r>
    <n v="3.0737580000000002"/>
    <n v="0"/>
    <n v="25.88402853894555"/>
    <x v="1"/>
  </r>
  <r>
    <n v="3.0904815999999999"/>
    <n v="0"/>
    <n v="26.024857498048348"/>
    <x v="1"/>
  </r>
  <r>
    <n v="3.1072103000000002"/>
    <n v="0"/>
    <n v="26.165729404105839"/>
    <x v="1"/>
  </r>
  <r>
    <n v="3.1239438000000002"/>
    <n v="0"/>
    <n v="26.306641730826566"/>
    <x v="1"/>
  </r>
  <r>
    <n v="3.1406822000000001"/>
    <n v="0"/>
    <n v="26.447595320307677"/>
    <x v="1"/>
  </r>
  <r>
    <n v="3.1574254000000002"/>
    <n v="0"/>
    <n v="26.588589330452027"/>
    <x v="1"/>
  </r>
  <r>
    <n v="3.1741735000000002"/>
    <n v="0"/>
    <n v="26.729624603356765"/>
    <x v="1"/>
  </r>
  <r>
    <n v="3.1909263000000001"/>
    <n v="0"/>
    <n v="26.870699454827584"/>
    <x v="1"/>
  </r>
  <r>
    <n v="3.2076839000000001"/>
    <n v="0"/>
    <n v="27.011814726961639"/>
    <x v="1"/>
  </r>
  <r>
    <n v="3.2244462999999999"/>
    <n v="0"/>
    <n v="27.15297041975893"/>
    <x v="1"/>
  </r>
  <r>
    <n v="3.2412133000000001"/>
    <n v="0"/>
    <n v="27.294164849025158"/>
    <x v="1"/>
  </r>
  <r>
    <n v="3.2579848999999999"/>
    <n v="0"/>
    <n v="27.43539801476032"/>
    <x v="1"/>
  </r>
  <r>
    <n v="3.2747611999999999"/>
    <n v="0"/>
    <n v="27.576670759061567"/>
    <x v="1"/>
  </r>
  <r>
    <n v="3.2915421999999999"/>
    <n v="0"/>
    <n v="27.717983081928899"/>
    <x v="1"/>
  </r>
  <r>
    <n v="3.3083276000000001"/>
    <n v="0"/>
    <n v="27.859332457070867"/>
    <x v="1"/>
  </r>
  <r>
    <n v="3.3251176999999998"/>
    <n v="0"/>
    <n v="28.000721410778915"/>
    <x v="1"/>
  </r>
  <r>
    <n v="3.3419121999999999"/>
    <n v="0"/>
    <n v="28.142147416761599"/>
    <x v="1"/>
  </r>
  <r>
    <n v="3.3587113"/>
    <n v="0"/>
    <n v="28.283612159213217"/>
    <x v="1"/>
  </r>
  <r>
    <n v="3.3755147999999999"/>
    <n v="0"/>
    <n v="28.425113953939466"/>
    <x v="1"/>
  </r>
  <r>
    <n v="3.3923228000000001"/>
    <n v="0"/>
    <n v="28.566653643037501"/>
    <x v="1"/>
  </r>
  <r>
    <n v="3.4091350999999999"/>
    <n v="0"/>
    <n v="28.708229542313017"/>
    <x v="1"/>
  </r>
  <r>
    <n v="3.4259518999999998"/>
    <n v="0"/>
    <n v="28.849843335960319"/>
    <x v="1"/>
  </r>
  <r>
    <n v="3.4427729999999999"/>
    <n v="0"/>
    <n v="28.991493339785102"/>
    <x v="1"/>
  </r>
  <r>
    <n v="3.4595984999999998"/>
    <n v="0"/>
    <n v="29.133180395884516"/>
    <x v="1"/>
  </r>
  <r>
    <n v="3.4764282"/>
    <n v="0"/>
    <n v="29.274902820064266"/>
    <x v="1"/>
  </r>
  <r>
    <n v="3.4932623"/>
    <n v="0"/>
    <n v="29.416662296518645"/>
    <x v="1"/>
  </r>
  <r>
    <n v="3.5101005999999999"/>
    <n v="0"/>
    <n v="29.558457141053356"/>
    <x v="1"/>
  </r>
  <r>
    <n v="3.5269431999999998"/>
    <n v="0"/>
    <n v="29.700288195765552"/>
    <x v="1"/>
  </r>
  <r>
    <n v="3.5437899000000002"/>
    <n v="0"/>
    <n v="29.842153776460929"/>
    <x v="1"/>
  </r>
  <r>
    <n v="3.5606409000000001"/>
    <n v="0"/>
    <n v="29.984055567333783"/>
    <x v="1"/>
  </r>
  <r>
    <n v="3.577496"/>
    <n v="0"/>
    <n v="30.125991884189823"/>
    <x v="1"/>
  </r>
  <r>
    <n v="3.5943553000000001"/>
    <n v="0"/>
    <n v="30.267963569126191"/>
    <x v="1"/>
  </r>
  <r>
    <n v="3.6112186999999998"/>
    <n v="0"/>
    <n v="30.409969780045738"/>
    <x v="1"/>
  </r>
  <r>
    <n v="3.6280861999999998"/>
    <n v="0"/>
    <n v="30.552010516948471"/>
    <x v="1"/>
  </r>
  <r>
    <n v="3.6449577999999998"/>
    <n v="0"/>
    <n v="30.694085779834381"/>
    <x v="1"/>
  </r>
  <r>
    <n v="3.6618333999999999"/>
    <n v="0"/>
    <n v="30.836194726606323"/>
    <x v="1"/>
  </r>
  <r>
    <n v="3.6787131"/>
    <n v="0"/>
    <n v="30.978338199361446"/>
    <x v="1"/>
  </r>
  <r>
    <n v="3.6955968000000001"/>
    <n v="0"/>
    <n v="31.120515356002599"/>
    <x v="1"/>
  </r>
  <r>
    <n v="3.7124844000000001"/>
    <n v="0"/>
    <n v="31.262725354432632"/>
    <x v="1"/>
  </r>
  <r>
    <n v="3.7293761000000001"/>
    <n v="0"/>
    <n v="31.404969878845844"/>
    <x v="1"/>
  </r>
  <r>
    <n v="3.7462716999999999"/>
    <n v="0"/>
    <n v="31.547247245047934"/>
    <x v="1"/>
  </r>
  <r>
    <n v="3.7631711999999999"/>
    <n v="0"/>
    <n v="31.689557453038905"/>
    <x v="1"/>
  </r>
  <r>
    <n v="3.7800745999999998"/>
    <n v="0"/>
    <n v="31.831900502818755"/>
    <x v="1"/>
  </r>
  <r>
    <n v="3.7969819"/>
    <n v="0"/>
    <n v="31.974276394387484"/>
    <x v="1"/>
  </r>
  <r>
    <n v="3.8138931"/>
    <n v="0"/>
    <n v="32.116685127745093"/>
    <x v="1"/>
  </r>
  <r>
    <n v="3.8308081"/>
    <n v="0"/>
    <n v="32.259125860794427"/>
    <x v="1"/>
  </r>
  <r>
    <n v="3.8477269000000001"/>
    <n v="0"/>
    <n v="32.401598593535496"/>
    <x v="1"/>
  </r>
  <r>
    <n v="3.8646495999999999"/>
    <n v="0"/>
    <n v="32.544104168065438"/>
    <x v="1"/>
  </r>
  <r>
    <n v="3.8815761000000002"/>
    <n v="0"/>
    <n v="32.686641742287115"/>
    <x v="1"/>
  </r>
  <r>
    <n v="3.8985063000000002"/>
    <n v="0"/>
    <n v="32.829210474103363"/>
    <x v="1"/>
  </r>
  <r>
    <n v="3.9154401999999999"/>
    <n v="0"/>
    <n v="32.971810363514194"/>
    <x v="1"/>
  </r>
  <r>
    <n v="3.9323779000000001"/>
    <n v="0"/>
    <n v="33.114442252616755"/>
    <x v="1"/>
  </r>
  <r>
    <n v="3.9493193999999998"/>
    <n v="0"/>
    <n v="33.257106141411036"/>
    <x v="1"/>
  </r>
  <r>
    <n v="3.9662644999999999"/>
    <n v="0"/>
    <n v="33.399800345702751"/>
    <x v="1"/>
  </r>
  <r>
    <n v="3.9832133000000001"/>
    <n v="0"/>
    <n v="33.542525707589043"/>
    <x v="1"/>
  </r>
  <r>
    <n v="4.0001657000000002"/>
    <n v="0"/>
    <n v="33.685281384972761"/>
    <x v="1"/>
  </r>
  <r>
    <n v="4.0171218"/>
    <n v="0"/>
    <n v="33.828068219951049"/>
    <x v="1"/>
  </r>
  <r>
    <n v="4.0340815000000001"/>
    <n v="0"/>
    <n v="33.970885370426778"/>
    <x v="1"/>
  </r>
  <r>
    <n v="4.0510447999999997"/>
    <n v="0"/>
    <n v="34.113732836399919"/>
    <x v="1"/>
  </r>
  <r>
    <n v="4.0680117999999998"/>
    <n v="0"/>
    <n v="34.256611459967651"/>
    <x v="1"/>
  </r>
  <r>
    <n v="4.0849821999999998"/>
    <n v="0"/>
    <n v="34.3995187148385"/>
    <x v="1"/>
  </r>
  <r>
    <n v="4.1019563000000003"/>
    <n v="0"/>
    <n v="34.542457127303933"/>
    <x v="1"/>
  </r>
  <r>
    <n v="4.1189339"/>
    <n v="0"/>
    <n v="34.685425013169642"/>
    <x v="1"/>
  </r>
  <r>
    <n v="4.1359149999999998"/>
    <n v="0"/>
    <n v="34.828422372435618"/>
    <x v="1"/>
  </r>
  <r>
    <n v="4.1528995999999996"/>
    <n v="0"/>
    <n v="34.971449205101877"/>
    <x v="1"/>
  </r>
  <r>
    <n v="4.1698877000000003"/>
    <n v="0"/>
    <n v="35.114505511168417"/>
    <x v="1"/>
  </r>
  <r>
    <n v="4.1868793000000002"/>
    <n v="0"/>
    <n v="35.257591290635226"/>
    <x v="1"/>
  </r>
  <r>
    <n v="4.2038742999999998"/>
    <n v="0"/>
    <n v="35.400705701405165"/>
    <x v="1"/>
  </r>
  <r>
    <n v="4.2208728000000004"/>
    <n v="0"/>
    <n v="35.54384958557538"/>
    <x v="1"/>
  </r>
  <r>
    <n v="4.2378746999999999"/>
    <n v="0"/>
    <n v="35.687022101048711"/>
    <x v="1"/>
  </r>
  <r>
    <n v="4.25488"/>
    <n v="0"/>
    <n v="35.830223247825181"/>
    <x v="1"/>
  </r>
  <r>
    <n v="4.2718886999999999"/>
    <n v="0"/>
    <n v="35.973453025904767"/>
    <x v="1"/>
  </r>
  <r>
    <n v="4.2889008000000004"/>
    <n v="0"/>
    <n v="36.116711435287485"/>
    <x v="1"/>
  </r>
  <r>
    <n v="4.3059162999999998"/>
    <n v="0"/>
    <n v="36.259998475973326"/>
    <x v="1"/>
  </r>
  <r>
    <n v="4.3229350999999996"/>
    <n v="0"/>
    <n v="36.403313305865133"/>
    <x v="1"/>
  </r>
  <r>
    <n v="4.3399573"/>
    <n v="0"/>
    <n v="36.546656767060078"/>
    <x v="1"/>
  </r>
  <r>
    <n v="4.3569826999999997"/>
    <n v="0"/>
    <n v="36.690027175363845"/>
    <x v="1"/>
  </r>
  <r>
    <n v="4.3740114999999999"/>
    <n v="0"/>
    <n v="36.833426214970736"/>
    <x v="1"/>
  </r>
  <r>
    <n v="4.3910435999999997"/>
    <n v="0"/>
    <n v="36.976853043783599"/>
    <x v="1"/>
  </r>
  <r>
    <n v="4.4080788999999996"/>
    <n v="0"/>
    <n v="37.120306819705284"/>
    <x v="1"/>
  </r>
  <r>
    <n v="4.4251176000000001"/>
    <n v="0"/>
    <n v="37.263789226930108"/>
    <x v="1"/>
  </r>
  <r>
    <n v="4.4421594000000004"/>
    <n v="0"/>
    <n v="37.407297739166594"/>
    <x v="1"/>
  </r>
  <r>
    <n v="4.4592045000000002"/>
    <n v="0"/>
    <n v="37.550834040609054"/>
    <x v="1"/>
  </r>
  <r>
    <n v="4.4762529000000004"/>
    <n v="0"/>
    <n v="37.694398131257493"/>
    <x v="1"/>
  </r>
  <r>
    <n v="4.4933044000000004"/>
    <n v="0"/>
    <n v="37.837988326917603"/>
    <x v="1"/>
  </r>
  <r>
    <n v="4.5103590999999996"/>
    <n v="0"/>
    <n v="37.981605469686535"/>
    <x v="1"/>
  </r>
  <r>
    <n v="4.5274169999999998"/>
    <n v="0"/>
    <n v="38.125249559564296"/>
    <x v="1"/>
  </r>
  <r>
    <n v="4.5444781000000001"/>
    <n v="0"/>
    <n v="38.268920596550878"/>
    <x v="1"/>
  </r>
  <r>
    <n v="4.5615424000000004"/>
    <n v="0"/>
    <n v="38.412618580646289"/>
    <x v="1"/>
  </r>
  <r>
    <n v="4.5786097000000003"/>
    <n v="0"/>
    <n v="38.556341827656219"/>
    <x v="1"/>
  </r>
  <r>
    <n v="4.5956802000000003"/>
    <n v="0"/>
    <n v="38.700092021774971"/>
    <x v="1"/>
  </r>
  <r>
    <n v="4.6127539000000004"/>
    <n v="0"/>
    <n v="38.843869163002545"/>
    <x v="1"/>
  </r>
  <r>
    <n v="4.6298306"/>
    <n v="0"/>
    <n v="38.987671567144645"/>
    <x v="1"/>
  </r>
  <r>
    <n v="4.6469104000000003"/>
    <n v="0"/>
    <n v="39.131500076298416"/>
    <x v="1"/>
  </r>
  <r>
    <n v="4.6639932999999996"/>
    <n v="0"/>
    <n v="39.275354690463857"/>
    <x v="1"/>
  </r>
  <r>
    <n v="4.6810793000000004"/>
    <n v="0"/>
    <n v="39.419235409640983"/>
    <x v="1"/>
  </r>
  <r>
    <n v="4.6981682999999999"/>
    <n v="0"/>
    <n v="39.563141391732621"/>
    <x v="1"/>
  </r>
  <r>
    <n v="4.7152604"/>
    <n v="0"/>
    <n v="39.707073478835937"/>
    <x v="1"/>
  </r>
  <r>
    <n v="4.7323554999999997"/>
    <n v="0"/>
    <n v="39.851030828853773"/>
    <x v="1"/>
  </r>
  <r>
    <n v="4.7494535999999998"/>
    <n v="0"/>
    <n v="39.995013441786135"/>
    <x v="1"/>
  </r>
  <r>
    <n v="4.7665547000000004"/>
    <n v="0"/>
    <n v="40.139021317633024"/>
    <x v="1"/>
  </r>
  <r>
    <n v="4.7836588000000004"/>
    <n v="0"/>
    <n v="40.283054456394424"/>
    <x v="1"/>
  </r>
  <r>
    <n v="4.8007659"/>
    <n v="0"/>
    <n v="40.427112858070352"/>
    <x v="1"/>
  </r>
  <r>
    <n v="4.817876"/>
    <n v="0"/>
    <n v="40.571196522660799"/>
    <x v="1"/>
  </r>
  <r>
    <n v="4.8349890000000002"/>
    <n v="0"/>
    <n v="40.715304608068621"/>
    <x v="1"/>
  </r>
  <r>
    <n v="4.8521048999999996"/>
    <n v="0"/>
    <n v="40.859437114293812"/>
    <x v="1"/>
  </r>
  <r>
    <n v="4.8692238000000003"/>
    <n v="0"/>
    <n v="41.003594883433536"/>
    <x v="1"/>
  </r>
  <r>
    <n v="4.8863456999999997"/>
    <n v="0"/>
    <n v="41.147777915487765"/>
    <x v="1"/>
  </r>
  <r>
    <n v="4.9034703999999998"/>
    <n v="0"/>
    <n v="41.291984526262226"/>
    <x v="1"/>
  </r>
  <r>
    <n v="4.9205981000000003"/>
    <n v="0"/>
    <n v="41.436216399951213"/>
    <x v="1"/>
  </r>
  <r>
    <n v="4.9377285999999998"/>
    <n v="0"/>
    <n v="41.580471852360411"/>
    <x v="1"/>
  </r>
  <r>
    <n v="4.9548620000000003"/>
    <n v="0"/>
    <n v="41.724751725586991"/>
    <x v="1"/>
  </r>
  <r>
    <n v="4.9719983000000001"/>
    <n v="0"/>
    <n v="41.869056019630932"/>
    <x v="1"/>
  </r>
  <r>
    <n v="4.9891373999999997"/>
    <n v="0"/>
    <n v="42.013383892395098"/>
    <x v="1"/>
  </r>
  <r>
    <n v="5.0062794000000004"/>
    <n v="0"/>
    <n v="42.157736185976646"/>
    <x v="1"/>
  </r>
  <r>
    <n v="5.0234243000000003"/>
    <n v="0"/>
    <n v="42.302112900375555"/>
    <x v="1"/>
  </r>
  <r>
    <n v="5.0405718999999998"/>
    <n v="0"/>
    <n v="42.44651235139753"/>
    <x v="1"/>
  </r>
  <r>
    <n v="5.0577224000000003"/>
    <n v="0"/>
    <n v="42.590936223236888"/>
    <x v="1"/>
  </r>
  <r>
    <n v="5.0748756999999998"/>
    <n v="0"/>
    <n v="42.735383673796456"/>
    <x v="1"/>
  </r>
  <r>
    <n v="5.0920318"/>
    <n v="0"/>
    <n v="42.879854703076255"/>
    <x v="1"/>
  </r>
  <r>
    <n v="5.1091905999999998"/>
    <n v="0"/>
    <n v="43.02434846897912"/>
    <x v="1"/>
  </r>
  <r>
    <n v="5.1263522999999998"/>
    <n v="0"/>
    <n v="43.168866655699354"/>
    <x v="1"/>
  </r>
  <r>
    <n v="5.1435167000000002"/>
    <n v="0"/>
    <n v="43.313407579042668"/>
    <x v="1"/>
  </r>
  <r>
    <n v="5.1606838000000002"/>
    <n v="0"/>
    <n v="43.457971239009041"/>
    <x v="1"/>
  </r>
  <r>
    <n v="5.1778537"/>
    <n v="0"/>
    <n v="43.602558477695638"/>
    <x v="1"/>
  </r>
  <r>
    <n v="5.1950263999999997"/>
    <n v="0"/>
    <n v="43.747169295102459"/>
    <x v="1"/>
  </r>
  <r>
    <n v="5.2122016999999996"/>
    <n v="0"/>
    <n v="43.891802007035196"/>
    <x v="1"/>
  </r>
  <r>
    <n v="5.2293798000000002"/>
    <n v="0"/>
    <n v="44.036458297688156"/>
    <x v="1"/>
  </r>
  <r>
    <n v="5.2465605999999996"/>
    <n v="0"/>
    <n v="44.181137324964183"/>
    <x v="1"/>
  </r>
  <r>
    <n v="5.2637441000000003"/>
    <n v="0"/>
    <n v="44.32583908886329"/>
    <x v="1"/>
  </r>
  <r>
    <n v="5.2809302999999996"/>
    <n v="0"/>
    <n v="44.470563589385456"/>
    <x v="1"/>
  </r>
  <r>
    <n v="5.2981191000000001"/>
    <n v="0"/>
    <n v="44.615309984433551"/>
    <x v="1"/>
  </r>
  <r>
    <n v="5.3153106000000001"/>
    <n v="0"/>
    <n v="44.760079116104713"/>
    <x v="1"/>
  </r>
  <r>
    <n v="5.3325047999999997"/>
    <n v="0"/>
    <n v="44.90487098439894"/>
    <x v="1"/>
  </r>
  <r>
    <n v="5.3497016000000004"/>
    <n v="0"/>
    <n v="45.049684747219089"/>
    <x v="1"/>
  </r>
  <r>
    <n v="5.3669010999999998"/>
    <n v="0"/>
    <n v="45.194521246662305"/>
    <x v="1"/>
  </r>
  <r>
    <n v="5.3841032000000002"/>
    <n v="0"/>
    <n v="45.339379640631449"/>
    <x v="1"/>
  </r>
  <r>
    <n v="5.4013078999999999"/>
    <n v="0"/>
    <n v="45.484259929126509"/>
    <x v="1"/>
  </r>
  <r>
    <n v="5.4185153000000001"/>
    <n v="0"/>
    <n v="45.629162954244642"/>
    <x v="1"/>
  </r>
  <r>
    <n v="5.4357252000000003"/>
    <n v="0"/>
    <n v="45.774087031791538"/>
    <x v="1"/>
  </r>
  <r>
    <n v="5.4529377999999999"/>
    <n v="0"/>
    <n v="45.919033845961508"/>
    <x v="1"/>
  </r>
  <r>
    <n v="5.4701529000000004"/>
    <n v="0"/>
    <n v="46.064001712560248"/>
    <x v="1"/>
  </r>
  <r>
    <n v="5.4873706000000002"/>
    <n v="0"/>
    <n v="46.208991473684904"/>
    <x v="1"/>
  </r>
  <r>
    <n v="5.5045909000000002"/>
    <n v="0"/>
    <n v="46.354003129335474"/>
    <x v="1"/>
  </r>
  <r>
    <n v="5.5218137"/>
    <n v="0"/>
    <n v="46.499035837414823"/>
    <x v="1"/>
  </r>
  <r>
    <n v="5.5390391000000001"/>
    <n v="0"/>
    <n v="46.644090440020086"/>
    <x v="1"/>
  </r>
  <r>
    <n v="5.5562670000000001"/>
    <n v="0"/>
    <n v="46.789166095054121"/>
    <x v="1"/>
  </r>
  <r>
    <n v="5.5734975000000002"/>
    <n v="0"/>
    <n v="46.93426364461407"/>
    <x v="1"/>
  </r>
  <r>
    <n v="5.5907305000000003"/>
    <n v="0"/>
    <n v="47.079382246602798"/>
    <x v="1"/>
  </r>
  <r>
    <n v="5.6079660000000002"/>
    <n v="0"/>
    <n v="47.224521901020282"/>
    <x v="1"/>
  </r>
  <r>
    <n v="5.6252040000000001"/>
    <n v="0"/>
    <n v="47.369682607866544"/>
    <x v="1"/>
  </r>
  <r>
    <n v="5.6424446000000001"/>
    <n v="0"/>
    <n v="47.514865209238721"/>
    <x v="1"/>
  </r>
  <r>
    <n v="5.6596875999999998"/>
    <n v="0"/>
    <n v="47.660068020942518"/>
    <x v="1"/>
  </r>
  <r>
    <n v="5.6769331000000003"/>
    <n v="0"/>
    <n v="47.805291885075086"/>
    <x v="1"/>
  </r>
  <r>
    <n v="5.6941810999999998"/>
    <n v="0"/>
    <n v="47.950536801636417"/>
    <x v="1"/>
  </r>
  <r>
    <n v="5.7114316000000001"/>
    <n v="0"/>
    <n v="48.09580277062652"/>
    <x v="1"/>
  </r>
  <r>
    <n v="5.7286845"/>
    <n v="0"/>
    <n v="48.241088949948242"/>
    <x v="1"/>
  </r>
  <r>
    <n v="5.7459398999999998"/>
    <n v="0"/>
    <n v="48.386396181698728"/>
    <x v="1"/>
  </r>
  <r>
    <n v="5.7631977000000001"/>
    <n v="0"/>
    <n v="48.531723623780834"/>
    <x v="1"/>
  </r>
  <r>
    <n v="5.7804580000000003"/>
    <n v="0"/>
    <n v="48.677072118291711"/>
    <x v="1"/>
  </r>
  <r>
    <n v="5.7977207000000002"/>
    <n v="0"/>
    <n v="48.822440823134208"/>
    <x v="1"/>
  </r>
  <r>
    <n v="5.8149857999999996"/>
    <n v="0"/>
    <n v="48.967829738308318"/>
    <x v="1"/>
  </r>
  <r>
    <n v="5.8322532999999996"/>
    <n v="0"/>
    <n v="49.113238863814047"/>
    <x v="2"/>
  </r>
  <r>
    <n v="5.8495233000000004"/>
    <n v="0"/>
    <n v="49.258669041748554"/>
    <x v="2"/>
  </r>
  <r>
    <n v="5.8667955999999997"/>
    <n v="0"/>
    <n v="49.404118587917509"/>
    <x v="2"/>
  </r>
  <r>
    <n v="5.8840703000000003"/>
    <n v="0"/>
    <n v="49.549588344418098"/>
    <x v="2"/>
  </r>
  <r>
    <n v="5.9013475"/>
    <n v="0"/>
    <n v="49.69507915334745"/>
    <x v="2"/>
  </r>
  <r>
    <n v="5.9186269999999999"/>
    <n v="0"/>
    <n v="49.840589330511271"/>
    <x v="2"/>
  </r>
  <r>
    <n v="5.9359088"/>
    <n v="0"/>
    <n v="49.986118875909561"/>
    <x v="2"/>
  </r>
  <r>
    <n v="5.9531931"/>
    <n v="0"/>
    <n v="50.131669473736615"/>
    <x v="2"/>
  </r>
  <r>
    <n v="5.9704797000000003"/>
    <n v="0"/>
    <n v="50.277239439798137"/>
    <x v="2"/>
  </r>
  <r>
    <n v="5.9877685999999999"/>
    <n v="0"/>
    <n v="50.422828774094128"/>
    <x v="2"/>
  </r>
  <r>
    <n v="6.0050599"/>
    <n v="0"/>
    <n v="50.568438318721739"/>
    <x v="2"/>
  </r>
  <r>
    <n v="6.0223535000000004"/>
    <n v="0"/>
    <n v="50.714067231583819"/>
    <x v="2"/>
  </r>
  <r>
    <n v="6.0396495000000003"/>
    <n v="0"/>
    <n v="50.859716354777511"/>
    <x v="2"/>
  </r>
  <r>
    <n v="6.0569477000000003"/>
    <n v="0"/>
    <n v="51.005384004108521"/>
    <x v="2"/>
  </r>
  <r>
    <n v="6.0742482999999998"/>
    <n v="0"/>
    <n v="51.151071863771143"/>
    <x v="2"/>
  </r>
  <r>
    <n v="6.0915511999999996"/>
    <n v="0"/>
    <n v="51.296779091668242"/>
    <x v="2"/>
  </r>
  <r>
    <n v="6.1088563999999996"/>
    <n v="0"/>
    <n v="51.442505687799802"/>
    <x v="2"/>
  </r>
  <r>
    <n v="6.1261638999999999"/>
    <n v="0"/>
    <n v="51.58825165216583"/>
    <x v="2"/>
  </r>
  <r>
    <n v="6.1434737000000004"/>
    <n v="0"/>
    <n v="51.734016984766335"/>
    <x v="2"/>
  </r>
  <r>
    <n v="6.1607856999999999"/>
    <n v="0"/>
    <n v="51.879800843504142"/>
    <x v="2"/>
  </r>
  <r>
    <n v="6.1780999999999997"/>
    <n v="0"/>
    <n v="52.025604070476426"/>
    <x v="2"/>
  </r>
  <r>
    <n v="6.1954165999999997"/>
    <n v="0"/>
    <n v="52.171426665683171"/>
    <x v="2"/>
  </r>
  <r>
    <n v="6.2127355"/>
    <n v="0"/>
    <n v="52.317268629124392"/>
    <x v="2"/>
  </r>
  <r>
    <n v="6.2300566000000002"/>
    <n v="0"/>
    <n v="52.463129118702923"/>
    <x v="2"/>
  </r>
  <r>
    <n v="6.2473799000000003"/>
    <n v="0"/>
    <n v="52.609008134418772"/>
    <x v="2"/>
  </r>
  <r>
    <n v="6.2647054999999998"/>
    <n v="0"/>
    <n v="52.754906518369083"/>
    <x v="2"/>
  </r>
  <r>
    <n v="6.2820334000000004"/>
    <n v="0"/>
    <n v="52.900824270553876"/>
    <x v="2"/>
  </r>
  <r>
    <n v="6.2993633999999998"/>
    <n v="0"/>
    <n v="53.046759706778815"/>
    <x v="2"/>
  </r>
  <r>
    <n v="6.3166957000000004"/>
    <n v="0"/>
    <n v="53.192714511238236"/>
    <x v="2"/>
  </r>
  <r>
    <n v="6.3340301999999999"/>
    <n v="0"/>
    <n v="53.338687841834968"/>
    <x v="2"/>
  </r>
  <r>
    <n v="6.3513669000000004"/>
    <n v="0"/>
    <n v="53.484679698569018"/>
    <x v="2"/>
  </r>
  <r>
    <n v="6.3687056999999996"/>
    <n v="0"/>
    <n v="53.630689239343226"/>
    <x v="2"/>
  </r>
  <r>
    <n v="6.3860467999999999"/>
    <n v="0"/>
    <n v="53.776718148351911"/>
    <x v="2"/>
  </r>
  <r>
    <n v="6.4033901000000002"/>
    <n v="0"/>
    <n v="53.922765583497913"/>
    <x v="2"/>
  </r>
  <r>
    <n v="6.4207356000000004"/>
    <n v="0"/>
    <n v="54.068831544781233"/>
    <x v="2"/>
  </r>
  <r>
    <n v="6.4380832000000003"/>
    <n v="0"/>
    <n v="54.214915190104712"/>
    <x v="2"/>
  </r>
  <r>
    <n v="6.4554330000000002"/>
    <n v="0"/>
    <n v="54.361017361565509"/>
    <x v="2"/>
  </r>
  <r>
    <n v="6.472785"/>
    <n v="0"/>
    <n v="54.507138059163623"/>
    <x v="2"/>
  </r>
  <r>
    <n v="6.4901391000000004"/>
    <n v="0"/>
    <n v="54.653276440801903"/>
    <x v="2"/>
  </r>
  <r>
    <n v="6.5074953999999998"/>
    <n v="0"/>
    <n v="54.799433348577494"/>
    <x v="2"/>
  </r>
  <r>
    <n v="6.5248537999999998"/>
    <n v="0"/>
    <n v="54.945607940393259"/>
    <x v="2"/>
  </r>
  <r>
    <n v="6.5422143999999998"/>
    <n v="0"/>
    <n v="55.091801058346334"/>
    <x v="2"/>
  </r>
  <r>
    <n v="6.5595771000000003"/>
    <n v="0"/>
    <n v="55.238011860339583"/>
    <x v="2"/>
  </r>
  <r>
    <n v="6.5769419999999998"/>
    <n v="0"/>
    <n v="55.384241188470142"/>
    <x v="2"/>
  </r>
  <r>
    <n v="6.5943088999999997"/>
    <n v="0"/>
    <n v="55.530487358543716"/>
    <x v="2"/>
  </r>
  <r>
    <n v="6.6116780000000004"/>
    <n v="0"/>
    <n v="55.676752054754608"/>
    <x v="2"/>
  </r>
  <r>
    <n v="6.6290491999999999"/>
    <n v="0"/>
    <n v="55.823034435005667"/>
    <x v="2"/>
  </r>
  <r>
    <n v="6.6464224999999999"/>
    <n v="0"/>
    <n v="55.969334499296892"/>
    <x v="2"/>
  </r>
  <r>
    <n v="6.6637978000000002"/>
    <n v="0"/>
    <n v="56.115651405531132"/>
    <x v="2"/>
  </r>
  <r>
    <n v="6.6811752999999996"/>
    <n v="0"/>
    <n v="56.261986837902683"/>
    <x v="2"/>
  </r>
  <r>
    <n v="6.6985549000000004"/>
    <n v="0"/>
    <n v="56.408339954314407"/>
    <x v="2"/>
  </r>
  <r>
    <n v="6.7159366"/>
    <n v="0"/>
    <n v="56.55471075476629"/>
    <x v="2"/>
  </r>
  <r>
    <n v="6.7333202999999999"/>
    <n v="0"/>
    <n v="56.701098397161189"/>
    <x v="2"/>
  </r>
  <r>
    <n v="6.7507061000000004"/>
    <n v="0"/>
    <n v="56.847503723596262"/>
    <x v="2"/>
  </r>
  <r>
    <n v="6.7680939999999996"/>
    <n v="0"/>
    <n v="56.993926734071486"/>
    <x v="2"/>
  </r>
  <r>
    <n v="6.7854839"/>
    <n v="0"/>
    <n v="57.140366586489741"/>
    <x v="2"/>
  </r>
  <r>
    <n v="6.8028759000000001"/>
    <n v="0"/>
    <n v="57.286824122948154"/>
    <x v="2"/>
  </r>
  <r>
    <n v="6.8202699000000004"/>
    <n v="0"/>
    <n v="57.433298501349583"/>
    <x v="2"/>
  </r>
  <r>
    <n v="6.8376659999999996"/>
    <n v="0"/>
    <n v="57.579790563791171"/>
    <x v="2"/>
  </r>
  <r>
    <n v="6.8550640999999999"/>
    <n v="0"/>
    <n v="57.726299468175789"/>
    <x v="2"/>
  </r>
  <r>
    <n v="6.8724641999999996"/>
    <n v="0"/>
    <n v="57.872825214503408"/>
    <x v="2"/>
  </r>
  <r>
    <n v="6.8898663999999998"/>
    <n v="0"/>
    <n v="58.0193686448712"/>
    <x v="2"/>
  </r>
  <r>
    <n v="6.9072706000000004"/>
    <n v="0"/>
    <n v="58.165928917182008"/>
    <x v="2"/>
  </r>
  <r>
    <n v="6.9246768000000003"/>
    <n v="0"/>
    <n v="58.312506031435831"/>
    <x v="2"/>
  </r>
  <r>
    <n v="6.9420850999999999"/>
    <n v="0"/>
    <n v="58.459100829729813"/>
    <x v="2"/>
  </r>
  <r>
    <n v="6.9594953000000004"/>
    <n v="0"/>
    <n v="58.605711627869667"/>
    <x v="2"/>
  </r>
  <r>
    <n v="6.9769075000000003"/>
    <n v="0"/>
    <n v="58.752339267952529"/>
    <x v="2"/>
  </r>
  <r>
    <n v="6.9943217999999998"/>
    <n v="0"/>
    <n v="58.898984592075557"/>
    <x v="2"/>
  </r>
  <r>
    <n v="7.0117380000000002"/>
    <n v="0"/>
    <n v="59.045645916044457"/>
    <x v="2"/>
  </r>
  <r>
    <n v="7.0291562000000001"/>
    <n v="0"/>
    <n v="59.192324081956365"/>
    <x v="2"/>
  </r>
  <r>
    <n v="7.0465764000000002"/>
    <n v="0"/>
    <n v="59.339019089811288"/>
    <x v="2"/>
  </r>
  <r>
    <n v="7.0639985999999997"/>
    <n v="0"/>
    <n v="59.485730939609226"/>
    <x v="2"/>
  </r>
  <r>
    <n v="7.0814227000000001"/>
    <n v="0"/>
    <n v="59.632458789253036"/>
    <x v="2"/>
  </r>
  <r>
    <n v="7.0988487999999998"/>
    <n v="0"/>
    <n v="59.779203480839854"/>
    <x v="2"/>
  </r>
  <r>
    <n v="7.1162768999999999"/>
    <n v="0"/>
    <n v="59.925965014369687"/>
    <x v="2"/>
  </r>
  <r>
    <n v="7.1337069"/>
    <n v="0"/>
    <n v="60.072742547745385"/>
    <x v="2"/>
  </r>
  <r>
    <n v="7.1511389000000003"/>
    <n v="0"/>
    <n v="60.219536923064105"/>
    <x v="2"/>
  </r>
  <r>
    <n v="7.1685727999999997"/>
    <n v="0"/>
    <n v="60.366347298228675"/>
    <x v="2"/>
  </r>
  <r>
    <n v="7.1860087000000004"/>
    <n v="0"/>
    <n v="60.513174515336274"/>
    <x v="2"/>
  </r>
  <r>
    <n v="7.2034465000000001"/>
    <n v="0"/>
    <n v="60.660017732289731"/>
    <x v="2"/>
  </r>
  <r>
    <n v="7.2208861999999998"/>
    <n v="0"/>
    <n v="60.806876949089052"/>
    <x v="2"/>
  </r>
  <r>
    <n v="7.2383278999999998"/>
    <n v="0"/>
    <n v="60.953753007831388"/>
    <x v="2"/>
  </r>
  <r>
    <n v="7.2557714000000004"/>
    <n v="0"/>
    <n v="61.100644224322437"/>
    <x v="2"/>
  </r>
  <r>
    <n v="7.2732169000000004"/>
    <n v="0"/>
    <n v="61.247552282756502"/>
    <x v="2"/>
  </r>
  <r>
    <n v="7.2906643000000004"/>
    <n v="0"/>
    <n v="61.394476341036437"/>
    <x v="2"/>
  </r>
  <r>
    <n v="7.3081136999999998"/>
    <n v="0"/>
    <n v="61.541417241259374"/>
    <x v="2"/>
  </r>
  <r>
    <n v="7.3255648999999998"/>
    <n v="0"/>
    <n v="61.688373299231031"/>
    <x v="2"/>
  </r>
  <r>
    <n v="7.3430179999999998"/>
    <n v="0"/>
    <n v="61.835345357048553"/>
    <x v="2"/>
  </r>
  <r>
    <n v="7.3604729999999998"/>
    <n v="0"/>
    <n v="61.982333414711938"/>
    <x v="2"/>
  </r>
  <r>
    <n v="7.3779298999999998"/>
    <n v="0"/>
    <n v="62.129337472221188"/>
    <x v="2"/>
  </r>
  <r>
    <n v="7.3953886999999998"/>
    <n v="0"/>
    <n v="62.276357529576302"/>
    <x v="2"/>
  </r>
  <r>
    <n v="7.4128493999999998"/>
    <n v="0"/>
    <n v="62.42339358677728"/>
    <x v="2"/>
  </r>
  <r>
    <n v="7.4303119000000004"/>
    <n v="0"/>
    <n v="62.570444801726978"/>
    <x v="2"/>
  </r>
  <r>
    <n v="7.4477763000000001"/>
    <n v="0"/>
    <n v="62.717512016522534"/>
    <x v="2"/>
  </r>
  <r>
    <n v="7.4652425999999998"/>
    <n v="0"/>
    <n v="62.864595231163953"/>
    <x v="2"/>
  </r>
  <r>
    <n v="1.4191099"/>
    <n v="0"/>
    <n v="11.950284033909034"/>
    <x v="0"/>
  </r>
  <r>
    <n v="1.4409615"/>
    <n v="0"/>
    <n v="12.134295734902286"/>
    <x v="0"/>
  </r>
  <r>
    <n v="1.4569897999999999"/>
    <n v="2.9999999999999999E-7"/>
    <n v="12.269269592515924"/>
    <x v="0"/>
  </r>
  <r>
    <n v="1.4730335999999999"/>
    <n v="9.9999999999999995E-7"/>
    <n v="12.404373975187928"/>
    <x v="0"/>
  </r>
  <r>
    <n v="1.4890926"/>
    <n v="1.1000000000000001E-6"/>
    <n v="12.539606356626848"/>
    <x v="0"/>
  </r>
  <r>
    <n v="1.5051665000000001"/>
    <n v="9.9999999999999995E-7"/>
    <n v="12.674964210541228"/>
    <x v="0"/>
  </r>
  <r>
    <n v="1.5212549"/>
    <n v="1.5E-6"/>
    <n v="12.810444168542466"/>
    <x v="0"/>
  </r>
  <r>
    <n v="1.5373576"/>
    <n v="7.7000000000000008E-6"/>
    <n v="12.946044546436262"/>
    <x v="0"/>
  </r>
  <r>
    <n v="1.5534743"/>
    <n v="3.8999999999999999E-6"/>
    <n v="13.081762817931162"/>
    <x v="0"/>
  </r>
  <r>
    <n v="1.5696047"/>
    <n v="5.5999999999999999E-5"/>
    <n v="13.217596456735716"/>
    <x v="0"/>
  </r>
  <r>
    <n v="1.5857485"/>
    <n v="2.5899999999999999E-5"/>
    <n v="13.353542936558471"/>
    <x v="0"/>
  </r>
  <r>
    <n v="1.6019056"/>
    <n v="1.6099999999999998E-5"/>
    <n v="13.489601415302275"/>
    <x v="0"/>
  </r>
  <r>
    <n v="1.6180756000000001"/>
    <n v="3.3399999999999999E-5"/>
    <n v="13.625768524578525"/>
    <x v="0"/>
  </r>
  <r>
    <n v="1.6342584"/>
    <n v="3.8000000000000002E-5"/>
    <n v="13.762043422290072"/>
    <x v="0"/>
  </r>
  <r>
    <n v="1.6504536999999999"/>
    <n v="1.5699999999999999E-5"/>
    <n v="13.898423582145462"/>
    <x v="0"/>
  </r>
  <r>
    <n v="1.6666612999999999"/>
    <n v="1.1800000000000001E-5"/>
    <n v="14.034907319950394"/>
    <x v="0"/>
  </r>
  <r>
    <n v="1.6828810000000001"/>
    <n v="2.02E-5"/>
    <n v="14.171492951510569"/>
    <x v="0"/>
  </r>
  <r>
    <n v="1.6991126000000001"/>
    <n v="1.1399999999999999E-5"/>
    <n v="14.308178792631681"/>
    <x v="0"/>
  </r>
  <r>
    <n v="1.7153560000000001"/>
    <n v="7.9000000000000006E-6"/>
    <n v="14.444964001216583"/>
    <x v="0"/>
  </r>
  <r>
    <n v="1.7316107999999999"/>
    <n v="1.0499999999999999E-5"/>
    <n v="14.581845208876667"/>
    <x v="0"/>
  </r>
  <r>
    <n v="1.7478769999999999"/>
    <n v="5.9000000000000003E-6"/>
    <n v="14.718822415611939"/>
    <x v="0"/>
  </r>
  <r>
    <n v="1.7641543"/>
    <n v="2.6000000000000001E-6"/>
    <n v="14.855893095130945"/>
    <x v="0"/>
  </r>
  <r>
    <n v="1.7804427"/>
    <n v="3.5999999999999998E-6"/>
    <n v="14.993057247433685"/>
    <x v="0"/>
  </r>
  <r>
    <n v="1.7967417999999999"/>
    <n v="2.3999999999999999E-6"/>
    <n v="15.130311504131551"/>
    <x v="0"/>
  </r>
  <r>
    <n v="1.8130516999999999"/>
    <n v="1.3999999999999999E-6"/>
    <n v="15.2676567073217"/>
    <x v="0"/>
  </r>
  <r>
    <n v="1.829372"/>
    <n v="2.2000000000000001E-6"/>
    <n v="15.405089488615529"/>
    <x v="0"/>
  </r>
  <r>
    <n v="1.8457026999999999"/>
    <n v="1.1000000000000001E-6"/>
    <n v="15.542609848013035"/>
    <x v="0"/>
  </r>
  <r>
    <n v="1.8620437000000001"/>
    <n v="5.9999999999999997E-7"/>
    <n v="15.680216943417069"/>
    <x v="0"/>
  </r>
  <r>
    <n v="1.8783947000000001"/>
    <n v="6.9999999999999997E-7"/>
    <n v="15.817908248536176"/>
    <x v="0"/>
  </r>
  <r>
    <n v="1.8947556000000001"/>
    <n v="4.9999999999999998E-7"/>
    <n v="15.955682921273208"/>
    <x v="0"/>
  </r>
  <r>
    <n v="1.9111263999999999"/>
    <n v="3.9999999999999998E-7"/>
    <n v="16.093540961628165"/>
    <x v="0"/>
  </r>
  <r>
    <n v="1.9275068"/>
    <n v="3.9999999999999998E-7"/>
    <n v="16.231479843309593"/>
    <x v="0"/>
  </r>
  <r>
    <n v="1.9438968000000001"/>
    <n v="2.9999999999999999E-7"/>
    <n v="16.369499566317494"/>
    <x v="0"/>
  </r>
  <r>
    <n v="1.9602961999999999"/>
    <n v="1.9999999999999999E-7"/>
    <n v="16.507598446457564"/>
    <x v="0"/>
  </r>
  <r>
    <n v="1.9767049000000001"/>
    <n v="9.9999999999999995E-8"/>
    <n v="16.645775641632653"/>
    <x v="0"/>
  </r>
  <r>
    <n v="1.9931228000000001"/>
    <n v="9.9999999999999995E-8"/>
    <n v="16.784030309745614"/>
    <x v="0"/>
  </r>
  <r>
    <n v="2.0095497999999998"/>
    <n v="9.9999999999999995E-8"/>
    <n v="16.922361608699291"/>
    <x v="0"/>
  </r>
  <r>
    <n v="2.0259857000000001"/>
    <n v="9.9999999999999995E-8"/>
    <n v="17.060767854299385"/>
    <x v="0"/>
  </r>
  <r>
    <n v="2.0424305"/>
    <n v="0"/>
    <n v="17.199249046545898"/>
    <x v="0"/>
  </r>
  <r>
    <n v="2.0588839999999999"/>
    <n v="0"/>
    <n v="17.337803501244522"/>
    <x v="0"/>
  </r>
  <r>
    <n v="2.0753461999999998"/>
    <n v="0"/>
    <n v="17.476431218395263"/>
    <x v="0"/>
  </r>
  <r>
    <n v="2.0918169"/>
    <n v="0"/>
    <n v="17.61513051380382"/>
    <x v="0"/>
  </r>
  <r>
    <n v="2.1082961"/>
    <n v="0"/>
    <n v="17.75390138747019"/>
    <x v="0"/>
  </r>
  <r>
    <n v="2.1247836000000002"/>
    <n v="0"/>
    <n v="17.892742155200072"/>
    <x v="0"/>
  </r>
  <r>
    <n v="2.1412794000000002"/>
    <n v="0"/>
    <n v="18.031652816993464"/>
    <x v="0"/>
  </r>
  <r>
    <n v="2.1577833000000002"/>
    <n v="0"/>
    <n v="18.170631688656069"/>
    <x v="0"/>
  </r>
  <r>
    <n v="2.1742952999999998"/>
    <n v="0"/>
    <n v="18.309678770187883"/>
    <x v="0"/>
  </r>
  <r>
    <n v="2.1908153000000001"/>
    <n v="0"/>
    <n v="18.448793219491758"/>
    <x v="0"/>
  </r>
  <r>
    <n v="2.2073431000000001"/>
    <n v="0"/>
    <n v="18.587973352373393"/>
    <x v="0"/>
  </r>
  <r>
    <n v="2.2238788"/>
    <n v="0"/>
    <n v="18.727220010929937"/>
    <x v="0"/>
  </r>
  <r>
    <n v="2.2404221999999998"/>
    <n v="0"/>
    <n v="18.866531510967086"/>
    <x v="0"/>
  </r>
  <r>
    <n v="2.2569732999999998"/>
    <n v="0"/>
    <n v="19.005907852484842"/>
    <x v="1"/>
  </r>
  <r>
    <n v="2.2735319999999999"/>
    <n v="0"/>
    <n v="19.145348193386059"/>
    <x v="1"/>
  </r>
  <r>
    <n v="2.2900980999999998"/>
    <n v="0"/>
    <n v="19.284850849476427"/>
    <x v="1"/>
  </r>
  <r>
    <n v="2.3066716"/>
    <n v="0"/>
    <n v="19.424415820755957"/>
    <x v="1"/>
  </r>
  <r>
    <n v="2.3232526"/>
    <n v="0"/>
    <n v="19.564043949321789"/>
    <x v="1"/>
  </r>
  <r>
    <n v="2.3398406999999999"/>
    <n v="0"/>
    <n v="19.703731866785322"/>
    <x v="1"/>
  </r>
  <r>
    <n v="2.3564360999999998"/>
    <n v="0"/>
    <n v="19.843481257340862"/>
    <x v="1"/>
  </r>
  <r>
    <n v="2.3730386000000001"/>
    <n v="0"/>
    <n v="19.98329043679411"/>
    <x v="1"/>
  </r>
  <r>
    <n v="2.3896481999999999"/>
    <n v="0"/>
    <n v="20.123159405145053"/>
    <x v="1"/>
  </r>
  <r>
    <n v="2.4062648000000002"/>
    <n v="0"/>
    <n v="20.263087320296556"/>
    <x v="1"/>
  </r>
  <r>
    <n v="2.4228882999999999"/>
    <n v="0"/>
    <n v="20.403073340151455"/>
    <x v="1"/>
  </r>
  <r>
    <n v="2.4395186"/>
    <n v="0"/>
    <n v="20.543116622612608"/>
    <x v="1"/>
  </r>
  <r>
    <n v="2.4561557999999999"/>
    <n v="0"/>
    <n v="20.683218009777161"/>
    <x v="1"/>
  </r>
  <r>
    <n v="2.4727996999999999"/>
    <n v="0"/>
    <n v="20.823375817450817"/>
    <x v="1"/>
  </r>
  <r>
    <n v="2.4894503000000001"/>
    <n v="0"/>
    <n v="20.963590045633573"/>
    <x v="1"/>
  </r>
  <r>
    <n v="2.5061075000000002"/>
    <n v="0"/>
    <n v="21.103859852228275"/>
    <x v="1"/>
  </r>
  <r>
    <n v="2.5227713"/>
    <n v="0"/>
    <n v="21.244185237234927"/>
    <x v="1"/>
  </r>
  <r>
    <n v="2.5394416"/>
    <n v="0"/>
    <n v="21.38456535855638"/>
    <x v="1"/>
  </r>
  <r>
    <n v="2.5561183000000001"/>
    <n v="0"/>
    <n v="21.524999374095479"/>
    <x v="1"/>
  </r>
  <r>
    <n v="2.5728013999999999"/>
    <n v="0"/>
    <n v="21.665487283852226"/>
    <x v="1"/>
  </r>
  <r>
    <n v="2.5894908999999999"/>
    <n v="0"/>
    <n v="21.806029087826623"/>
    <x v="1"/>
  </r>
  <r>
    <n v="2.6061866"/>
    <n v="0"/>
    <n v="21.946623101824368"/>
    <x v="1"/>
  </r>
  <r>
    <n v="2.6228886"/>
    <n v="0"/>
    <n v="22.087270167942606"/>
    <x v="1"/>
  </r>
  <r>
    <n v="2.6395968000000001"/>
    <n v="0"/>
    <n v="22.227969444084195"/>
    <x v="1"/>
  </r>
  <r>
    <n v="2.6563110000000001"/>
    <n v="0"/>
    <n v="22.368719246054823"/>
    <x v="1"/>
  </r>
  <r>
    <n v="2.6730314000000002"/>
    <n v="0"/>
    <n v="22.509521258048803"/>
    <x v="1"/>
  </r>
  <r>
    <n v="2.6897578000000002"/>
    <n v="0"/>
    <n v="22.650373795871825"/>
    <x v="1"/>
  </r>
  <r>
    <n v="2.7064902000000002"/>
    <n v="0"/>
    <n v="22.791276859523894"/>
    <x v="1"/>
  </r>
  <r>
    <n v="2.7232284999999998"/>
    <n v="0"/>
    <n v="22.932229606907853"/>
    <x v="1"/>
  </r>
  <r>
    <n v="2.7399726000000002"/>
    <n v="0"/>
    <n v="23.07323119592656"/>
    <x v="1"/>
  </r>
  <r>
    <n v="2.7567227000000001"/>
    <n v="0"/>
    <n v="23.214283310774309"/>
    <x v="1"/>
  </r>
  <r>
    <n v="2.7734785"/>
    <n v="0"/>
    <n v="23.355383425159655"/>
    <x v="1"/>
  </r>
  <r>
    <n v="2.7902401000000001"/>
    <n v="0"/>
    <n v="23.49653238117974"/>
    <x v="1"/>
  </r>
  <r>
    <n v="2.8070073"/>
    <n v="0"/>
    <n v="23.637728494640267"/>
    <x v="1"/>
  </r>
  <r>
    <n v="2.8237803000000001"/>
    <n v="0"/>
    <n v="23.778973449735542"/>
    <x v="1"/>
  </r>
  <r>
    <n v="2.8405588000000002"/>
    <n v="0"/>
    <n v="23.920264720174107"/>
    <x v="1"/>
  </r>
  <r>
    <n v="2.8573428999999999"/>
    <n v="0"/>
    <n v="24.061603148053109"/>
    <x v="1"/>
  </r>
  <r>
    <n v="2.8741325999999998"/>
    <n v="0"/>
    <n v="24.202988733372557"/>
    <x v="1"/>
  </r>
  <r>
    <n v="2.8909278"/>
    <n v="0"/>
    <n v="24.344420634035295"/>
    <x v="1"/>
  </r>
  <r>
    <n v="2.9077283999999999"/>
    <n v="0"/>
    <n v="24.485898007944176"/>
    <x v="1"/>
  </r>
  <r>
    <n v="2.9245344000000002"/>
    <n v="0"/>
    <n v="24.627420855099196"/>
    <x v="1"/>
  </r>
  <r>
    <n v="2.9413458000000001"/>
    <n v="0"/>
    <n v="24.768989175500355"/>
    <x v="1"/>
  </r>
  <r>
    <n v="2.9581626000000001"/>
    <n v="0"/>
    <n v="24.910602969147657"/>
    <x v="1"/>
  </r>
  <r>
    <n v="2.9749846"/>
    <n v="0"/>
    <n v="25.052260551846796"/>
    <x v="1"/>
  </r>
  <r>
    <n v="2.9918119000000001"/>
    <n v="0"/>
    <n v="25.193962765694927"/>
    <x v="1"/>
  </r>
  <r>
    <n v="3.0086444000000001"/>
    <n v="0"/>
    <n v="25.335708768594895"/>
    <x v="1"/>
  </r>
  <r>
    <n v="3.0254821999999999"/>
    <n v="0"/>
    <n v="25.477499402643851"/>
    <x v="1"/>
  </r>
  <r>
    <n v="3.0423249999999999"/>
    <n v="0"/>
    <n v="25.619332141550345"/>
    <x v="1"/>
  </r>
  <r>
    <n v="3.0591729999999999"/>
    <n v="0"/>
    <n v="25.761208669508679"/>
    <x v="1"/>
  </r>
  <r>
    <n v="3.0760261"/>
    <n v="0"/>
    <n v="25.903128144421704"/>
    <x v="1"/>
  </r>
  <r>
    <n v="3.0928841999999999"/>
    <n v="0"/>
    <n v="26.045089724192263"/>
    <x v="1"/>
  </r>
  <r>
    <n v="3.1097473999999998"/>
    <n v="0"/>
    <n v="26.187094250917511"/>
    <x v="1"/>
  </r>
  <r>
    <n v="3.1266155000000002"/>
    <n v="0"/>
    <n v="26.32914004040315"/>
    <x v="1"/>
  </r>
  <r>
    <n v="3.1434886"/>
    <n v="0"/>
    <n v="26.47122793474632"/>
    <x v="1"/>
  </r>
  <r>
    <n v="3.1603664999999999"/>
    <n v="0"/>
    <n v="26.61335624975273"/>
    <x v="1"/>
  </r>
  <r>
    <n v="3.1772494"/>
    <n v="0"/>
    <n v="26.755526669616675"/>
    <x v="1"/>
  </r>
  <r>
    <n v="3.1941370999999998"/>
    <n v="0"/>
    <n v="26.897737510143855"/>
    <x v="1"/>
  </r>
  <r>
    <n v="3.2110297000000001"/>
    <n v="0"/>
    <n v="27.039989613431427"/>
    <x v="1"/>
  </r>
  <r>
    <n v="3.2279270000000002"/>
    <n v="0"/>
    <n v="27.182281295285083"/>
    <x v="1"/>
  </r>
  <r>
    <n v="3.2448291"/>
    <n v="0"/>
    <n v="27.324613397801972"/>
    <x v="1"/>
  </r>
  <r>
    <n v="3.261736"/>
    <n v="0"/>
    <n v="27.466985920982097"/>
    <x v="1"/>
  </r>
  <r>
    <n v="3.2786474999999999"/>
    <n v="0"/>
    <n v="27.609397180631159"/>
    <x v="1"/>
  </r>
  <r>
    <n v="3.2955637000000002"/>
    <n v="0"/>
    <n v="27.751848018846307"/>
    <x v="1"/>
  </r>
  <r>
    <n v="3.3124845999999999"/>
    <n v="0"/>
    <n v="27.894338435627535"/>
    <x v="1"/>
  </r>
  <r>
    <n v="3.3294100000000002"/>
    <n v="0"/>
    <n v="28.036866746780554"/>
    <x v="1"/>
  </r>
  <r>
    <n v="3.3463400999999999"/>
    <n v="0"/>
    <n v="28.17943463649965"/>
    <x v="1"/>
  </r>
  <r>
    <n v="3.3632746999999998"/>
    <n v="0"/>
    <n v="28.322040420590533"/>
    <x v="1"/>
  </r>
  <r>
    <n v="3.3802137999999999"/>
    <n v="0"/>
    <n v="28.464684099053201"/>
    <x v="1"/>
  </r>
  <r>
    <n v="3.3971574000000002"/>
    <n v="0"/>
    <n v="28.607365671887656"/>
    <x v="1"/>
  </r>
  <r>
    <n v="3.4141056000000001"/>
    <n v="0"/>
    <n v="28.750085981191042"/>
    <x v="1"/>
  </r>
  <r>
    <n v="3.4310581"/>
    <n v="0"/>
    <n v="28.892842500671907"/>
    <x v="1"/>
  </r>
  <r>
    <n v="3.4480151000000001"/>
    <n v="0"/>
    <n v="29.035636914524559"/>
    <x v="1"/>
  </r>
  <r>
    <n v="3.4649765000000001"/>
    <n v="0"/>
    <n v="29.178468380651847"/>
    <x v="1"/>
  </r>
  <r>
    <n v="3.4819423"/>
    <n v="0"/>
    <n v="29.321336899053762"/>
    <x v="1"/>
  </r>
  <r>
    <n v="3.4989124"/>
    <n v="0"/>
    <n v="29.464241627633164"/>
    <x v="1"/>
  </r>
  <r>
    <n v="3.5158868000000001"/>
    <n v="0"/>
    <n v="29.607182566390048"/>
    <x v="1"/>
  </r>
  <r>
    <n v="3.5328656000000001"/>
    <n v="0"/>
    <n v="29.750160557421562"/>
    <x v="1"/>
  </r>
  <r>
    <n v="3.5498485999999998"/>
    <n v="0"/>
    <n v="29.893173916533406"/>
    <x v="1"/>
  </r>
  <r>
    <n v="3.5668359000000001"/>
    <n v="0"/>
    <n v="30.036223485822738"/>
    <x v="1"/>
  </r>
  <r>
    <n v="3.5838272999999998"/>
    <n v="0"/>
    <n v="30.179307581095244"/>
    <x v="1"/>
  </r>
  <r>
    <n v="3.6008230000000001"/>
    <n v="0"/>
    <n v="30.322427886545238"/>
    <x v="1"/>
  </r>
  <r>
    <n v="3.6178229000000002"/>
    <n v="0"/>
    <n v="30.465583560075565"/>
    <x v="1"/>
  </r>
  <r>
    <n v="3.6348269000000002"/>
    <n v="0"/>
    <n v="30.60877375958907"/>
    <x v="1"/>
  </r>
  <r>
    <n v="3.6518351"/>
    <n v="0"/>
    <n v="30.751999327182901"/>
    <x v="1"/>
  </r>
  <r>
    <n v="3.6688474000000002"/>
    <n v="0"/>
    <n v="30.89525942075992"/>
    <x v="1"/>
  </r>
  <r>
    <n v="3.6858637000000001"/>
    <n v="0"/>
    <n v="31.038553198222967"/>
    <x v="1"/>
  </r>
  <r>
    <n v="3.7028840999999999"/>
    <n v="0"/>
    <n v="31.181881501669192"/>
    <x v="1"/>
  </r>
  <r>
    <n v="3.7199086000000001"/>
    <n v="0"/>
    <n v="31.325244331098602"/>
    <x v="1"/>
  </r>
  <r>
    <n v="3.7369371"/>
    <n v="0"/>
    <n v="31.46864084441404"/>
    <x v="1"/>
  </r>
  <r>
    <n v="3.7539696"/>
    <n v="0"/>
    <n v="31.612071041615508"/>
    <x v="1"/>
  </r>
  <r>
    <n v="3.7710061000000001"/>
    <n v="0"/>
    <n v="31.755534922703006"/>
    <x v="1"/>
  </r>
  <r>
    <n v="3.7880465000000001"/>
    <n v="0"/>
    <n v="31.899031645579385"/>
    <x v="1"/>
  </r>
  <r>
    <n v="3.8050909000000002"/>
    <n v="0"/>
    <n v="32.042562052341793"/>
    <x v="1"/>
  </r>
  <r>
    <n v="3.8221392000000001"/>
    <n v="0"/>
    <n v="32.186125300893075"/>
    <x v="1"/>
  </r>
  <r>
    <n v="3.8391913999999998"/>
    <n v="0"/>
    <n v="32.329721391233242"/>
    <x v="1"/>
  </r>
  <r>
    <n v="3.8562474999999998"/>
    <n v="0"/>
    <n v="32.473350323362283"/>
    <x v="1"/>
  </r>
  <r>
    <n v="3.8733073999999998"/>
    <n v="0"/>
    <n v="32.617011255183058"/>
    <x v="1"/>
  </r>
  <r>
    <n v="3.8903712000000001"/>
    <n v="0"/>
    <n v="32.760705028792714"/>
    <x v="1"/>
  </r>
  <r>
    <n v="3.9074388"/>
    <n v="0"/>
    <n v="32.904430802094097"/>
    <x v="1"/>
  </r>
  <r>
    <n v="3.9245101999999998"/>
    <n v="0"/>
    <n v="33.048188575087202"/>
    <x v="1"/>
  </r>
  <r>
    <n v="3.9415854000000001"/>
    <n v="0"/>
    <n v="33.191978347772043"/>
    <x v="1"/>
  </r>
  <r>
    <n v="3.9586643000000001"/>
    <n v="0"/>
    <n v="33.335799278051461"/>
    <x v="1"/>
  </r>
  <r>
    <n v="3.9757470000000001"/>
    <n v="0"/>
    <n v="33.479652208022607"/>
    <x v="1"/>
  </r>
  <r>
    <n v="3.9928333999999999"/>
    <n v="0"/>
    <n v="33.623536295588323"/>
    <x v="1"/>
  </r>
  <r>
    <n v="4.0099235999999996"/>
    <n v="0"/>
    <n v="33.767452382845775"/>
    <x v="1"/>
  </r>
  <r>
    <n v="4.0270174000000001"/>
    <n v="0"/>
    <n v="33.911398785600653"/>
    <x v="1"/>
  </r>
  <r>
    <n v="4.0441149000000003"/>
    <n v="0"/>
    <n v="34.055376345950108"/>
    <x v="1"/>
  </r>
  <r>
    <n v="4.0612159999999999"/>
    <n v="0"/>
    <n v="34.19938422179699"/>
    <x v="1"/>
  </r>
  <r>
    <n v="4.0783208000000002"/>
    <n v="0"/>
    <n v="34.343423255238456"/>
    <x v="1"/>
  </r>
  <r>
    <n v="4.0954291999999999"/>
    <n v="0"/>
    <n v="34.487492604177341"/>
    <x v="1"/>
  </r>
  <r>
    <n v="4.1125411999999999"/>
    <n v="0"/>
    <n v="34.631592268613652"/>
    <x v="1"/>
  </r>
  <r>
    <n v="4.1296568000000002"/>
    <n v="0"/>
    <n v="34.775722248547396"/>
    <x v="1"/>
  </r>
  <r>
    <n v="4.146776"/>
    <n v="0"/>
    <n v="34.919882543978559"/>
    <x v="1"/>
  </r>
  <r>
    <n v="4.1638986999999998"/>
    <n v="0"/>
    <n v="35.064072312810005"/>
    <x v="1"/>
  </r>
  <r>
    <n v="4.1810248999999997"/>
    <n v="0"/>
    <n v="35.208291555041725"/>
    <x v="1"/>
  </r>
  <r>
    <n v="4.1981546999999999"/>
    <n v="0"/>
    <n v="35.352541112770872"/>
    <x v="1"/>
  </r>
  <r>
    <n v="4.2152880000000001"/>
    <n v="0"/>
    <n v="35.496820143900301"/>
    <x v="1"/>
  </r>
  <r>
    <n v="4.2324247000000002"/>
    <n v="0"/>
    <n v="35.641127806332847"/>
    <x v="1"/>
  </r>
  <r>
    <n v="4.2495649999999996"/>
    <n v="0"/>
    <n v="35.785465784262819"/>
    <x v="1"/>
  </r>
  <r>
    <n v="4.2667086000000003"/>
    <n v="0"/>
    <n v="35.929831551398777"/>
    <x v="1"/>
  </r>
  <r>
    <n v="4.2838558000000004"/>
    <n v="0"/>
    <n v="36.074227634032155"/>
    <x v="1"/>
  </r>
  <r>
    <n v="4.3010063000000001"/>
    <n v="0"/>
    <n v="36.218651505871506"/>
    <x v="1"/>
  </r>
  <r>
    <n v="4.3181602999999997"/>
    <n v="0"/>
    <n v="36.363104851111132"/>
    <x v="1"/>
  </r>
  <r>
    <n v="4.3353175999999998"/>
    <n v="0"/>
    <n v="36.507585985556737"/>
    <x v="1"/>
  </r>
  <r>
    <n v="4.3524783999999999"/>
    <n v="0"/>
    <n v="36.652096593402618"/>
    <x v="1"/>
  </r>
  <r>
    <n v="4.3696425000000003"/>
    <n v="0"/>
    <n v="36.796634990454478"/>
    <x v="1"/>
  </r>
  <r>
    <n v="4.3868099000000003"/>
    <n v="0"/>
    <n v="36.941201176712305"/>
    <x v="1"/>
  </r>
  <r>
    <n v="4.4039807"/>
    <n v="0"/>
    <n v="37.085795994273262"/>
    <x v="1"/>
  </r>
  <r>
    <n v="4.4211548000000001"/>
    <n v="0"/>
    <n v="37.230418601040192"/>
    <x v="1"/>
  </r>
  <r>
    <n v="4.4383321999999996"/>
    <n v="0"/>
    <n v="37.375068997013088"/>
    <x v="1"/>
  </r>
  <r>
    <n v="4.4555129000000004"/>
    <n v="0"/>
    <n v="37.519747182191978"/>
    <x v="1"/>
  </r>
  <r>
    <n v="4.4726968999999999"/>
    <n v="0"/>
    <n v="37.664453156576826"/>
    <x v="1"/>
  </r>
  <r>
    <n v="4.4898841999999997"/>
    <n v="0"/>
    <n v="37.809186920167654"/>
    <x v="1"/>
  </r>
  <r>
    <n v="4.5070747000000004"/>
    <n v="0"/>
    <n v="37.953947630867312"/>
    <x v="1"/>
  </r>
  <r>
    <n v="4.5242684000000004"/>
    <n v="0"/>
    <n v="38.09873528867579"/>
    <x v="1"/>
  </r>
  <r>
    <n v="4.5414652999999996"/>
    <n v="0"/>
    <n v="38.243549893593084"/>
    <x v="1"/>
  </r>
  <r>
    <n v="4.5586655"/>
    <n v="0"/>
    <n v="38.388392287716364"/>
    <x v="1"/>
  </r>
  <r>
    <n v="4.5758688000000003"/>
    <n v="0"/>
    <n v="38.533260786851315"/>
    <x v="1"/>
  </r>
  <r>
    <n v="4.5930754"/>
    <n v="0"/>
    <n v="38.678157075192232"/>
    <x v="1"/>
  </r>
  <r>
    <n v="4.6102850999999996"/>
    <n v="0"/>
    <n v="38.823079468544826"/>
    <x v="1"/>
  </r>
  <r>
    <n v="4.6274980000000001"/>
    <n v="0"/>
    <n v="38.968028809006256"/>
    <x v="1"/>
  </r>
  <r>
    <n v="4.6447139999999996"/>
    <n v="0"/>
    <n v="39.113004254479343"/>
    <x v="1"/>
  </r>
  <r>
    <n v="4.6619330999999997"/>
    <n v="0"/>
    <n v="39.258005804964114"/>
    <x v="1"/>
  </r>
  <r>
    <n v="4.6791552999999997"/>
    <n v="0"/>
    <n v="39.403033460460549"/>
    <x v="1"/>
  </r>
  <r>
    <n v="4.6963806999999997"/>
    <n v="0"/>
    <n v="39.548088063065819"/>
    <x v="1"/>
  </r>
  <r>
    <n v="4.7136091000000002"/>
    <n v="0"/>
    <n v="39.693167928585609"/>
    <x v="1"/>
  </r>
  <r>
    <n v="4.7308406999999999"/>
    <n v="0"/>
    <n v="39.838274741214214"/>
    <x v="1"/>
  </r>
  <r>
    <n v="4.7480753"/>
    <n v="0"/>
    <n v="39.983406816757352"/>
    <x v="1"/>
  </r>
  <r>
    <n v="4.7653128999999996"/>
    <n v="0"/>
    <n v="40.128564155215003"/>
    <x v="1"/>
  </r>
  <r>
    <n v="4.7825536"/>
    <n v="0"/>
    <n v="40.273747598684338"/>
    <x v="1"/>
  </r>
  <r>
    <n v="4.7997972999999998"/>
    <n v="0"/>
    <n v="40.418956305068185"/>
    <x v="1"/>
  </r>
  <r>
    <n v="4.8170441000000004"/>
    <n v="0"/>
    <n v="40.564191116463718"/>
    <x v="1"/>
  </r>
  <r>
    <n v="4.8342938000000002"/>
    <n v="0"/>
    <n v="40.709450348676611"/>
    <x v="1"/>
  </r>
  <r>
    <n v="4.8515465999999998"/>
    <n v="0"/>
    <n v="40.854735685901176"/>
    <x v="1"/>
  </r>
  <r>
    <n v="4.8688022999999996"/>
    <n v="0"/>
    <n v="41.000045443943115"/>
    <x v="1"/>
  </r>
  <r>
    <n v="4.8860609999999998"/>
    <n v="0"/>
    <n v="41.145380464899581"/>
    <x v="1"/>
  </r>
  <r>
    <n v="4.9033227000000004"/>
    <n v="0"/>
    <n v="41.290740748770574"/>
    <x v="1"/>
  </r>
  <r>
    <n v="4.9205873000000002"/>
    <n v="0"/>
    <n v="41.436125453458935"/>
    <x v="1"/>
  </r>
  <r>
    <n v="4.9378548000000002"/>
    <n v="0"/>
    <n v="41.581534578964664"/>
    <x v="1"/>
  </r>
  <r>
    <n v="4.9551252999999997"/>
    <n v="0"/>
    <n v="41.726968967384913"/>
    <x v="1"/>
  </r>
  <r>
    <n v="4.9723987000000003"/>
    <n v="0"/>
    <n v="41.872427776622537"/>
    <x v="1"/>
  </r>
  <r>
    <n v="4.9896750000000001"/>
    <n v="0"/>
    <n v="42.017911006677537"/>
    <x v="1"/>
  </r>
  <r>
    <n v="5.0069542"/>
    <n v="0"/>
    <n v="42.163418657549904"/>
    <x v="1"/>
  </r>
  <r>
    <n v="5.0242361999999998"/>
    <n v="0"/>
    <n v="42.308949887142489"/>
    <x v="1"/>
  </r>
  <r>
    <n v="5.0415212"/>
    <n v="0"/>
    <n v="42.454506379649601"/>
    <x v="1"/>
  </r>
  <r>
    <n v="5.0588090000000001"/>
    <n v="0"/>
    <n v="42.600086450876937"/>
    <x v="1"/>
  </r>
  <r>
    <n v="5.0760996"/>
    <n v="0"/>
    <n v="42.74569010082449"/>
    <x v="1"/>
  </r>
  <r>
    <n v="5.0933931000000001"/>
    <n v="0"/>
    <n v="42.891318171589411"/>
    <x v="1"/>
  </r>
  <r>
    <n v="5.1106894"/>
    <n v="0"/>
    <n v="43.036969821074557"/>
    <x v="1"/>
  </r>
  <r>
    <n v="5.1279886000000001"/>
    <n v="0"/>
    <n v="43.182645891377078"/>
    <x v="1"/>
  </r>
  <r>
    <n v="5.1452904999999998"/>
    <n v="0"/>
    <n v="43.328344698302665"/>
    <x v="1"/>
  </r>
  <r>
    <n v="5.1625953000000004"/>
    <n v="0"/>
    <n v="43.474067926045628"/>
    <x v="1"/>
  </r>
  <r>
    <n v="5.1799027999999998"/>
    <n v="0"/>
    <n v="43.619813890411656"/>
    <x v="1"/>
  </r>
  <r>
    <n v="5.1972130999999999"/>
    <n v="0"/>
    <n v="43.765583433497902"/>
    <x v="1"/>
  </r>
  <r>
    <n v="5.2145261999999999"/>
    <n v="0"/>
    <n v="43.911376555304379"/>
    <x v="1"/>
  </r>
  <r>
    <n v="5.2318420999999997"/>
    <n v="0"/>
    <n v="44.057193255831066"/>
    <x v="1"/>
  </r>
  <r>
    <n v="5.2491607"/>
    <n v="0"/>
    <n v="44.203032692980834"/>
    <x v="1"/>
  </r>
  <r>
    <n v="5.2664819999999999"/>
    <n v="0"/>
    <n v="44.348894866753668"/>
    <x v="1"/>
  </r>
  <r>
    <n v="5.2838060999999996"/>
    <n v="0"/>
    <n v="44.494780619246718"/>
    <x v="1"/>
  </r>
  <r>
    <n v="5.3011328000000004"/>
    <n v="0"/>
    <n v="44.640688266265698"/>
    <x v="1"/>
  </r>
  <r>
    <n v="5.3184623000000002"/>
    <n v="0"/>
    <n v="44.786619492004895"/>
    <x v="1"/>
  </r>
  <r>
    <n v="5.3357945000000004"/>
    <n v="0"/>
    <n v="44.932573454367159"/>
    <x v="1"/>
  </r>
  <r>
    <n v="5.3531294000000003"/>
    <n v="0"/>
    <n v="45.078550153352495"/>
    <x v="1"/>
  </r>
  <r>
    <n v="5.3704669999999997"/>
    <n v="0"/>
    <n v="45.224549588960897"/>
    <x v="1"/>
  </r>
  <r>
    <n v="5.3878072000000001"/>
    <n v="0"/>
    <n v="45.370570919095222"/>
    <x v="1"/>
  </r>
  <r>
    <n v="5.4051501000000002"/>
    <n v="0"/>
    <n v="45.51661498585262"/>
    <x v="1"/>
  </r>
  <r>
    <n v="5.4224956000000004"/>
    <n v="0"/>
    <n v="45.662680947135939"/>
    <x v="1"/>
  </r>
  <r>
    <n v="5.4398438000000002"/>
    <n v="0"/>
    <n v="45.808769645042325"/>
    <x v="1"/>
  </r>
  <r>
    <n v="5.4571946999999996"/>
    <n v="0"/>
    <n v="45.95488107957177"/>
    <x v="1"/>
  </r>
  <r>
    <n v="5.4745480999999998"/>
    <n v="0"/>
    <n v="46.10101356653"/>
    <x v="1"/>
  </r>
  <r>
    <n v="5.4919041999999996"/>
    <n v="0"/>
    <n v="46.247168790111289"/>
    <x v="1"/>
  </r>
  <r>
    <n v="5.5092629000000004"/>
    <n v="0"/>
    <n v="46.393345908218514"/>
    <x v="1"/>
  </r>
  <r>
    <n v="5.5266241999999997"/>
    <n v="0"/>
    <n v="46.53954492085164"/>
    <x v="1"/>
  </r>
  <r>
    <n v="5.5439881"/>
    <n v="0"/>
    <n v="46.685765828010695"/>
    <x v="1"/>
  </r>
  <r>
    <n v="5.5613545000000002"/>
    <n v="0"/>
    <n v="46.832007787598521"/>
    <x v="1"/>
  </r>
  <r>
    <n v="5.5787236"/>
    <n v="0"/>
    <n v="46.978272483809405"/>
    <x v="1"/>
  </r>
  <r>
    <n v="5.5960951999999997"/>
    <n v="0"/>
    <n v="47.124558232449068"/>
    <x v="1"/>
  </r>
  <r>
    <n v="5.6134693000000002"/>
    <n v="0"/>
    <n v="47.270865033517502"/>
    <x v="1"/>
  </r>
  <r>
    <n v="5.630846"/>
    <n v="0"/>
    <n v="47.417193729111851"/>
    <x v="1"/>
  </r>
  <r>
    <n v="5.6482253"/>
    <n v="0"/>
    <n v="47.563544319232115"/>
    <x v="1"/>
  </r>
  <r>
    <n v="5.6656069999999996"/>
    <n v="0"/>
    <n v="47.709915119683998"/>
    <x v="1"/>
  </r>
  <r>
    <n v="5.6829913000000003"/>
    <n v="0"/>
    <n v="47.856307814661811"/>
    <x v="1"/>
  </r>
  <r>
    <n v="5.7003782000000003"/>
    <n v="0"/>
    <n v="48.002722404165539"/>
    <x v="1"/>
  </r>
  <r>
    <n v="5.7177674999999999"/>
    <n v="0"/>
    <n v="48.149157204000879"/>
    <x v="1"/>
  </r>
  <r>
    <n v="5.7351593000000003"/>
    <n v="0"/>
    <n v="48.29561305626499"/>
    <x v="1"/>
  </r>
  <r>
    <n v="5.7525535999999997"/>
    <n v="0"/>
    <n v="48.442089960957865"/>
    <x v="1"/>
  </r>
  <r>
    <n v="5.7699503999999999"/>
    <n v="0"/>
    <n v="48.588587918079519"/>
    <x v="1"/>
  </r>
  <r>
    <n v="5.7873497"/>
    <n v="0"/>
    <n v="48.735106927629943"/>
    <x v="1"/>
  </r>
  <r>
    <n v="5.8047513999999998"/>
    <n v="0"/>
    <n v="48.881646147511972"/>
    <x v="1"/>
  </r>
  <r>
    <n v="5.8221556000000003"/>
    <n v="0"/>
    <n v="49.028206419822787"/>
    <x v="2"/>
  </r>
  <r>
    <n v="5.8395622999999999"/>
    <n v="0"/>
    <n v="49.174787744562352"/>
    <x v="2"/>
  </r>
  <r>
    <n v="5.8569713999999999"/>
    <n v="0"/>
    <n v="49.32138927963355"/>
    <x v="2"/>
  </r>
  <r>
    <n v="5.8743828999999996"/>
    <n v="0"/>
    <n v="49.468011025036354"/>
    <x v="2"/>
  </r>
  <r>
    <n v="5.8917969000000001"/>
    <n v="0"/>
    <n v="49.614653822867936"/>
    <x v="2"/>
  </r>
  <r>
    <n v="5.9092133000000002"/>
    <n v="0"/>
    <n v="49.761316831031138"/>
    <x v="2"/>
  </r>
  <r>
    <n v="5.9266319999999997"/>
    <n v="0"/>
    <n v="49.907999207428794"/>
    <x v="2"/>
  </r>
  <r>
    <n v="5.9440531999999999"/>
    <n v="0"/>
    <n v="50.054702636255229"/>
    <x v="2"/>
  </r>
  <r>
    <n v="5.9614767999999998"/>
    <n v="0"/>
    <n v="50.201426275413276"/>
    <x v="2"/>
  </r>
  <r>
    <n v="5.9789028000000002"/>
    <n v="0"/>
    <n v="50.34817012490295"/>
    <x v="2"/>
  </r>
  <r>
    <n v="5.9963312000000002"/>
    <n v="0"/>
    <n v="50.494934184724237"/>
    <x v="2"/>
  </r>
  <r>
    <n v="6.0137619999999998"/>
    <n v="0"/>
    <n v="50.641718454877136"/>
    <x v="2"/>
  </r>
  <r>
    <n v="6.0311950999999997"/>
    <n v="0"/>
    <n v="50.788522093264511"/>
    <x v="2"/>
  </r>
  <r>
    <n v="6.0486306000000001"/>
    <n v="0"/>
    <n v="50.935345941983506"/>
    <x v="2"/>
  </r>
  <r>
    <n v="6.0660683999999998"/>
    <n v="0"/>
    <n v="51.082189158936956"/>
    <x v="2"/>
  </r>
  <r>
    <n v="6.0835086"/>
    <n v="0"/>
    <n v="51.229052586222032"/>
    <x v="2"/>
  </r>
  <r>
    <n v="6.1009510999999996"/>
    <n v="0"/>
    <n v="51.375935381741577"/>
    <x v="2"/>
  </r>
  <r>
    <n v="6.1183959000000003"/>
    <n v="0"/>
    <n v="51.522837545495591"/>
    <x v="2"/>
  </r>
  <r>
    <n v="6.1358430999999998"/>
    <n v="0"/>
    <n v="51.66975991958121"/>
    <x v="2"/>
  </r>
  <r>
    <n v="6.1532926000000003"/>
    <n v="0"/>
    <n v="51.816701661901313"/>
    <x v="2"/>
  </r>
  <r>
    <n v="6.1707444000000002"/>
    <n v="0"/>
    <n v="51.963662772455876"/>
    <x v="2"/>
  </r>
  <r>
    <n v="6.1881985999999998"/>
    <n v="0"/>
    <n v="52.110644093342053"/>
    <x v="2"/>
  </r>
  <r>
    <n v="6.2056550000000001"/>
    <n v="0"/>
    <n v="52.257643940365547"/>
    <x v="2"/>
  </r>
  <r>
    <n v="6.2231136999999999"/>
    <n v="0"/>
    <n v="52.40466315562351"/>
    <x v="2"/>
  </r>
  <r>
    <n v="6.2405746999999998"/>
    <n v="0"/>
    <n v="52.551701739115941"/>
    <x v="2"/>
  </r>
  <r>
    <n v="6.258038"/>
    <n v="0"/>
    <n v="52.698759690842842"/>
    <x v="2"/>
  </r>
  <r>
    <n v="6.2755035000000001"/>
    <n v="0"/>
    <n v="52.845836168707059"/>
    <x v="2"/>
  </r>
  <r>
    <n v="6.2929712999999996"/>
    <n v="0"/>
    <n v="52.992932014805739"/>
    <x v="2"/>
  </r>
  <r>
    <n v="6.3104414000000002"/>
    <n v="0"/>
    <n v="53.140047229138887"/>
    <x v="2"/>
  </r>
  <r>
    <n v="6.3279136999999999"/>
    <n v="0"/>
    <n v="53.287180969609352"/>
    <x v="2"/>
  </r>
  <r>
    <n v="6.3453882999999998"/>
    <n v="0"/>
    <n v="53.434334078314286"/>
    <x v="2"/>
  </r>
  <r>
    <n v="6.3628650999999996"/>
    <n v="0"/>
    <n v="53.581505713156531"/>
    <x v="2"/>
  </r>
  <r>
    <n v="6.3803441000000003"/>
    <n v="0"/>
    <n v="53.728695874136108"/>
    <x v="2"/>
  </r>
  <r>
    <n v="6.3978254000000003"/>
    <n v="0"/>
    <n v="53.875905403350139"/>
    <x v="2"/>
  </r>
  <r>
    <n v="6.4153089000000003"/>
    <n v="0"/>
    <n v="54.023133458701487"/>
    <x v="2"/>
  </r>
  <r>
    <n v="6.4327946000000003"/>
    <n v="0"/>
    <n v="54.170380040190153"/>
    <x v="2"/>
  </r>
  <r>
    <n v="6.4502825000000001"/>
    <n v="0"/>
    <n v="54.317645147816137"/>
    <x v="2"/>
  </r>
  <r>
    <n v="6.4677726"/>
    <n v="0"/>
    <n v="54.464928781579431"/>
    <x v="2"/>
  </r>
  <r>
    <n v="6.4852648999999998"/>
    <n v="0"/>
    <n v="54.61223094148005"/>
    <x v="2"/>
  </r>
  <r>
    <n v="6.5027594000000004"/>
    <n v="0"/>
    <n v="54.759551627517986"/>
    <x v="2"/>
  </r>
  <r>
    <n v="6.5202561000000001"/>
    <n v="0"/>
    <n v="54.906890839693233"/>
    <x v="2"/>
  </r>
  <r>
    <n v="6.5377549000000004"/>
    <n v="0"/>
    <n v="55.054247735908646"/>
    <x v="2"/>
  </r>
  <r>
    <n v="6.5552558999999997"/>
    <n v="0"/>
    <n v="55.201623158261377"/>
    <x v="2"/>
  </r>
  <r>
    <n v="6.5727590999999999"/>
    <n v="0"/>
    <n v="55.349017106751425"/>
    <x v="2"/>
  </r>
  <r>
    <n v="6.5902643999999997"/>
    <n v="0"/>
    <n v="55.496428739281633"/>
    <x v="2"/>
  </r>
  <r>
    <n v="6.6077719000000004"/>
    <n v="0"/>
    <n v="55.643858897949173"/>
    <x v="2"/>
  </r>
  <r>
    <n v="6.6252816000000001"/>
    <n v="0"/>
    <n v="55.791307582754015"/>
    <x v="2"/>
  </r>
  <r>
    <n v="6.6427934000000004"/>
    <n v="0"/>
    <n v="55.938773951599032"/>
    <x v="2"/>
  </r>
  <r>
    <n v="6.6603073000000004"/>
    <n v="0"/>
    <n v="56.086258004484208"/>
    <x v="2"/>
  </r>
  <r>
    <n v="6.6778233"/>
    <n v="0"/>
    <n v="56.23375974140955"/>
    <x v="2"/>
  </r>
  <r>
    <n v="6.6953414999999996"/>
    <n v="0"/>
    <n v="56.381280004472202"/>
    <x v="2"/>
  </r>
  <r>
    <n v="6.7128617999999998"/>
    <n v="0"/>
    <n v="56.528817951575029"/>
    <x v="2"/>
  </r>
  <r>
    <n v="6.7303841999999996"/>
    <n v="0"/>
    <n v="56.676373582718021"/>
    <x v="2"/>
  </r>
  <r>
    <n v="6.7479087"/>
    <n v="0"/>
    <n v="56.82394689790118"/>
    <x v="2"/>
  </r>
  <r>
    <n v="6.7654353"/>
    <n v="0"/>
    <n v="56.971537897124506"/>
    <x v="2"/>
  </r>
  <r>
    <n v="6.7829639999999998"/>
    <n v="0"/>
    <n v="57.119146580387991"/>
    <x v="2"/>
  </r>
  <r>
    <n v="6.8004946999999998"/>
    <n v="0"/>
    <n v="57.266772105594498"/>
    <x v="2"/>
  </r>
  <r>
    <n v="6.8180275999999997"/>
    <n v="0"/>
    <n v="57.414416156938316"/>
    <x v="2"/>
  </r>
  <r>
    <n v="6.8355626000000003"/>
    <n v="0"/>
    <n v="57.562077892322307"/>
    <x v="2"/>
  </r>
  <r>
    <n v="6.8530996000000002"/>
    <n v="0"/>
    <n v="57.709756469649307"/>
    <x v="2"/>
  </r>
  <r>
    <n v="6.8706386999999998"/>
    <n v="0"/>
    <n v="57.857452731016473"/>
    <x v="2"/>
  </r>
  <r>
    <n v="6.8881797999999996"/>
    <n v="0"/>
    <n v="58.005165834326654"/>
    <x v="2"/>
  </r>
  <r>
    <n v="6.9057230000000001"/>
    <n v="0"/>
    <n v="58.152896621677002"/>
    <x v="2"/>
  </r>
  <r>
    <n v="6.9232683000000002"/>
    <n v="0"/>
    <n v="58.300645093067516"/>
    <x v="2"/>
  </r>
  <r>
    <n v="6.9408155999999996"/>
    <n v="0"/>
    <n v="58.448410406401038"/>
    <x v="2"/>
  </r>
  <r>
    <n v="6.9583649000000003"/>
    <n v="0"/>
    <n v="58.59619256167759"/>
    <x v="2"/>
  </r>
  <r>
    <n v="6.9759162999999997"/>
    <n v="0"/>
    <n v="58.743992400994294"/>
    <x v="2"/>
  </r>
  <r>
    <n v="6.9934697000000003"/>
    <n v="0"/>
    <n v="58.891809082254021"/>
    <x v="2"/>
  </r>
  <r>
    <n v="7.0110251000000003"/>
    <n v="0"/>
    <n v="59.039642605456763"/>
    <x v="2"/>
  </r>
  <r>
    <n v="7.0285824999999997"/>
    <n v="0"/>
    <n v="59.187492970602513"/>
    <x v="2"/>
  </r>
  <r>
    <n v="7.0461419999999997"/>
    <n v="0"/>
    <n v="59.335361019788429"/>
    <x v="2"/>
  </r>
  <r>
    <n v="7.0637033999999996"/>
    <n v="0"/>
    <n v="59.48324506882021"/>
    <x v="2"/>
  </r>
  <r>
    <n v="7.0812669000000001"/>
    <n v="0"/>
    <n v="59.631146801892164"/>
    <x v="2"/>
  </r>
  <r>
    <n v="7.0988324"/>
    <n v="0"/>
    <n v="59.779065376907134"/>
    <x v="2"/>
  </r>
  <r>
    <n v="7.1163997999999999"/>
    <n v="0"/>
    <n v="59.926999951767961"/>
    <x v="2"/>
  </r>
  <r>
    <n v="7.1339693000000004"/>
    <n v="0"/>
    <n v="60.074952210668961"/>
    <x v="2"/>
  </r>
  <r>
    <n v="7.1515407"/>
    <n v="0"/>
    <n v="60.222920469415811"/>
    <x v="2"/>
  </r>
  <r>
    <n v="7.1691140999999998"/>
    <n v="0"/>
    <n v="60.370905570105684"/>
    <x v="2"/>
  </r>
  <r>
    <n v="7.1866895"/>
    <n v="0"/>
    <n v="60.518907512738579"/>
    <x v="2"/>
  </r>
  <r>
    <n v="7.2042668000000001"/>
    <n v="0"/>
    <n v="60.666925455217331"/>
    <x v="2"/>
  </r>
  <r>
    <n v="7.2218460999999996"/>
    <n v="0"/>
    <n v="60.814960239639092"/>
    <x v="2"/>
  </r>
  <r>
    <n v="7.2394274000000003"/>
    <n v="0"/>
    <n v="60.963011866003882"/>
    <x v="2"/>
  </r>
  <r>
    <n v="7.2570106000000001"/>
    <n v="0"/>
    <n v="61.111079492214529"/>
    <x v="2"/>
  </r>
  <r>
    <n v="7.2745956999999999"/>
    <n v="0"/>
    <n v="61.25916311827104"/>
    <x v="2"/>
  </r>
  <r>
    <n v="7.2921828"/>
    <n v="0"/>
    <n v="61.407263586270567"/>
    <x v="2"/>
  </r>
  <r>
    <n v="7.3097719000000003"/>
    <n v="0"/>
    <n v="61.555380896213109"/>
    <x v="2"/>
  </r>
  <r>
    <n v="7.3273628999999998"/>
    <n v="0"/>
    <n v="61.703514206001515"/>
    <x v="2"/>
  </r>
  <r>
    <n v="7.3449558000000001"/>
    <n v="0"/>
    <n v="61.851663515635785"/>
    <x v="2"/>
  </r>
  <r>
    <n v="7.3625505999999996"/>
    <n v="0"/>
    <n v="61.99982882511592"/>
    <x v="2"/>
  </r>
  <r>
    <n v="7.3801473"/>
    <n v="0"/>
    <n v="62.148010134441918"/>
    <x v="2"/>
  </r>
  <r>
    <n v="7.3977459999999997"/>
    <n v="0"/>
    <n v="62.296208285710932"/>
    <x v="2"/>
  </r>
  <r>
    <n v="7.4153466000000003"/>
    <n v="0"/>
    <n v="62.444422436825811"/>
    <x v="2"/>
  </r>
  <r>
    <n v="7.4329491000000001"/>
    <n v="0"/>
    <n v="62.592652587786553"/>
    <x v="2"/>
  </r>
  <r>
    <n v="7.4505534000000004"/>
    <n v="0"/>
    <n v="62.740897896496008"/>
    <x v="2"/>
  </r>
  <r>
    <n v="7.4681597000000002"/>
    <n v="0"/>
    <n v="62.889160047148479"/>
    <x v="2"/>
  </r>
  <r>
    <n v="7.4857678999999999"/>
    <n v="0"/>
    <n v="63.037438197646814"/>
    <x v="2"/>
  </r>
  <r>
    <n v="7.5033779000000003"/>
    <n v="0"/>
    <n v="63.185731505893862"/>
    <x v="2"/>
  </r>
  <r>
    <n v="7.5209899"/>
    <n v="0"/>
    <n v="63.334041656083926"/>
    <x v="2"/>
  </r>
  <r>
    <n v="1.4202501999999999"/>
    <n v="0"/>
    <n v="11.959886467719032"/>
    <x v="0"/>
  </r>
  <r>
    <n v="1.4421409000000001"/>
    <n v="0"/>
    <n v="12.144227428698231"/>
    <x v="0"/>
  </r>
  <r>
    <n v="1.4581978"/>
    <n v="9.9999999999999995E-8"/>
    <n v="12.279442126096983"/>
    <x v="0"/>
  </r>
  <r>
    <n v="1.4742702999999999"/>
    <n v="1.9999999999999999E-7"/>
    <n v="12.414788190651253"/>
    <x v="0"/>
  </r>
  <r>
    <n v="1.4903579"/>
    <n v="2.9999999999999999E-7"/>
    <n v="12.550261411875285"/>
    <x v="0"/>
  </r>
  <r>
    <n v="1.5064605"/>
    <n v="1.9999999999999999E-7"/>
    <n v="12.68586094767193"/>
    <x v="0"/>
  </r>
  <r>
    <n v="1.5225776"/>
    <n v="2.9999999999999999E-7"/>
    <n v="12.821582587555435"/>
    <x v="0"/>
  </r>
  <r>
    <n v="1.5387090999999999"/>
    <n v="1.7E-6"/>
    <n v="12.957425489428646"/>
    <x v="0"/>
  </r>
  <r>
    <n v="1.5548545"/>
    <n v="8.9999999999999996E-7"/>
    <n v="13.093385442805813"/>
    <x v="0"/>
  </r>
  <r>
    <n v="1.5710137"/>
    <n v="1.26E-5"/>
    <n v="13.229461605589782"/>
    <x v="0"/>
  </r>
  <r>
    <n v="1.5871864"/>
    <n v="5.6999999999999996E-6"/>
    <n v="13.365651451489104"/>
    <x v="0"/>
  </r>
  <r>
    <n v="1.6033723"/>
    <n v="3.5999999999999998E-6"/>
    <n v="13.501952454212322"/>
    <x v="0"/>
  </r>
  <r>
    <n v="1.6195712"/>
    <n v="7.4000000000000003E-6"/>
    <n v="13.63836292956514"/>
    <x v="0"/>
  </r>
  <r>
    <n v="1.6357828000000001"/>
    <n v="8.3999999999999992E-6"/>
    <n v="13.774880351256103"/>
    <x v="0"/>
  </r>
  <r>
    <n v="1.652007"/>
    <n v="3.4999999999999999E-6"/>
    <n v="13.911503877188059"/>
    <x v="0"/>
  </r>
  <r>
    <n v="1.6682436"/>
    <n v="2.6000000000000001E-6"/>
    <n v="14.048231823166709"/>
    <x v="0"/>
  </r>
  <r>
    <n v="1.6844922"/>
    <n v="4.5000000000000001E-6"/>
    <n v="14.18506082080345"/>
    <x v="0"/>
  </r>
  <r>
    <n v="1.7007528000000001"/>
    <n v="2.5000000000000002E-6"/>
    <n v="14.321990870098281"/>
    <x v="0"/>
  </r>
  <r>
    <n v="1.7170251000000001"/>
    <n v="1.7999999999999999E-6"/>
    <n v="14.459019444759749"/>
    <x v="0"/>
  </r>
  <r>
    <n v="1.733309"/>
    <n v="2.3E-6"/>
    <n v="14.596145702690702"/>
    <x v="0"/>
  </r>
  <r>
    <n v="1.7496042000000001"/>
    <n v="1.3E-6"/>
    <n v="14.733367117599691"/>
    <x v="0"/>
  </r>
  <r>
    <n v="1.7659106"/>
    <n v="5.9999999999999997E-7"/>
    <n v="14.870682847389565"/>
    <x v="0"/>
  </r>
  <r>
    <n v="1.7822279999999999"/>
    <n v="7.9999999999999996E-7"/>
    <n v="15.00809120786602"/>
    <x v="0"/>
  </r>
  <r>
    <n v="1.7985561999999999"/>
    <n v="4.9999999999999998E-7"/>
    <n v="15.145590514834756"/>
    <x v="0"/>
  </r>
  <r>
    <n v="1.8148952"/>
    <n v="2.9999999999999999E-7"/>
    <n v="15.283180768295775"/>
    <x v="0"/>
  </r>
  <r>
    <n v="1.8312447000000001"/>
    <n v="4.9999999999999998E-7"/>
    <n v="15.420859441957623"/>
    <x v="0"/>
  </r>
  <r>
    <n v="1.8476045000000001"/>
    <n v="1.9999999999999999E-7"/>
    <n v="15.558624851625996"/>
    <x v="0"/>
  </r>
  <r>
    <n v="1.8639745999999999"/>
    <n v="9.9999999999999995E-8"/>
    <n v="15.696476997300897"/>
    <x v="0"/>
  </r>
  <r>
    <n v="1.8803548000000001"/>
    <n v="1.9999999999999999E-7"/>
    <n v="15.834414194788025"/>
    <x v="0"/>
  </r>
  <r>
    <n v="1.8967449999999999"/>
    <n v="9.9999999999999995E-8"/>
    <n v="15.972435601990224"/>
    <x v="0"/>
  </r>
  <r>
    <n v="1.9131450000000001"/>
    <n v="9.9999999999999995E-8"/>
    <n v="16.110539534713201"/>
    <x v="0"/>
  </r>
  <r>
    <n v="1.9295547"/>
    <n v="9.9999999999999995E-8"/>
    <n v="16.248725150859798"/>
    <x v="0"/>
  </r>
  <r>
    <n v="1.9459739"/>
    <n v="9.9999999999999995E-8"/>
    <n v="16.386990766235719"/>
    <x v="0"/>
  </r>
  <r>
    <n v="1.9624026000000001"/>
    <n v="0"/>
    <n v="16.525336380840958"/>
    <x v="0"/>
  </r>
  <r>
    <n v="1.9788406000000001"/>
    <n v="0"/>
    <n v="16.663760310481219"/>
    <x v="0"/>
  </r>
  <r>
    <n v="1.9952878000000001"/>
    <n v="0"/>
    <n v="16.802261713059348"/>
    <x v="0"/>
  </r>
  <r>
    <n v="2.0117441"/>
    <n v="0"/>
    <n v="16.940839746478197"/>
    <x v="0"/>
  </r>
  <r>
    <n v="2.0282092999999999"/>
    <n v="0"/>
    <n v="17.079492726543457"/>
    <x v="0"/>
  </r>
  <r>
    <n v="2.0446835000000001"/>
    <n v="0"/>
    <n v="17.218221495352292"/>
    <x v="0"/>
  </r>
  <r>
    <n v="2.0611663999999998"/>
    <n v="0"/>
    <n v="17.357023526613236"/>
    <x v="0"/>
  </r>
  <r>
    <n v="2.0776579000000002"/>
    <n v="0"/>
    <n v="17.495897978229152"/>
    <x v="0"/>
  </r>
  <r>
    <n v="2.0941580000000002"/>
    <n v="0"/>
    <n v="17.634844850200025"/>
    <x v="0"/>
  </r>
  <r>
    <n v="2.1106666000000001"/>
    <n v="0"/>
    <n v="17.773863300428715"/>
    <x v="0"/>
  </r>
  <r>
    <n v="2.1271835000000001"/>
    <n v="0"/>
    <n v="17.912951644720916"/>
    <x v="0"/>
  </r>
  <r>
    <n v="2.1437086999999999"/>
    <n v="0"/>
    <n v="18.052109883076628"/>
    <x v="0"/>
  </r>
  <r>
    <n v="2.1602421000000001"/>
    <n v="0"/>
    <n v="18.191337173398708"/>
    <x v="0"/>
  </r>
  <r>
    <n v="2.1767835999999998"/>
    <n v="0"/>
    <n v="18.330632673589992"/>
    <x v="0"/>
  </r>
  <r>
    <n v="2.1933330999999998"/>
    <n v="0"/>
    <n v="18.469995541553338"/>
    <x v="0"/>
  </r>
  <r>
    <n v="2.2098903999999999"/>
    <n v="0"/>
    <n v="18.609424093094443"/>
    <x v="0"/>
  </r>
  <r>
    <n v="2.2264556"/>
    <n v="0"/>
    <n v="18.748919170310458"/>
    <x v="0"/>
  </r>
  <r>
    <n v="2.2430286000000002"/>
    <n v="0"/>
    <n v="18.888479931104232"/>
    <x v="0"/>
  </r>
  <r>
    <n v="2.2596091999999999"/>
    <n v="0"/>
    <n v="19.02810469128146"/>
    <x v="1"/>
  </r>
  <r>
    <n v="2.2761974"/>
    <n v="0"/>
    <n v="19.167793450842147"/>
    <x v="1"/>
  </r>
  <r>
    <n v="2.2927930999999999"/>
    <n v="0"/>
    <n v="19.307545367689137"/>
    <x v="1"/>
  </r>
  <r>
    <n v="2.3093962000000001"/>
    <n v="0"/>
    <n v="19.447359599725289"/>
    <x v="1"/>
  </r>
  <r>
    <n v="2.3260067000000002"/>
    <n v="0"/>
    <n v="19.587236146950591"/>
    <x v="1"/>
  </r>
  <r>
    <n v="2.3426244999999999"/>
    <n v="0"/>
    <n v="19.727174167267897"/>
    <x v="1"/>
  </r>
  <r>
    <n v="2.3592495000000002"/>
    <n v="0"/>
    <n v="19.867172818580062"/>
    <x v="1"/>
  </r>
  <r>
    <n v="2.3758816999999999"/>
    <n v="0"/>
    <n v="20.007232100887077"/>
    <x v="1"/>
  </r>
  <r>
    <n v="2.3925209000000001"/>
    <n v="0"/>
    <n v="20.147350329994648"/>
    <x v="1"/>
  </r>
  <r>
    <n v="2.4091670999999999"/>
    <n v="0"/>
    <n v="20.287527505902766"/>
    <x v="1"/>
  </r>
  <r>
    <n v="2.4258202999999998"/>
    <n v="0"/>
    <n v="20.427763628611441"/>
    <x v="1"/>
  </r>
  <r>
    <n v="2.4424803000000002"/>
    <n v="0"/>
    <n v="20.568057013926367"/>
    <x v="1"/>
  </r>
  <r>
    <n v="2.4591471999999999"/>
    <n v="0"/>
    <n v="20.708408503944693"/>
    <x v="1"/>
  </r>
  <r>
    <n v="2.4758208000000002"/>
    <n v="0"/>
    <n v="20.848816414472122"/>
    <x v="1"/>
  </r>
  <r>
    <n v="2.4925011000000001"/>
    <n v="0"/>
    <n v="20.989280745508648"/>
    <x v="1"/>
  </r>
  <r>
    <n v="2.5091880999999998"/>
    <n v="0"/>
    <n v="21.129801497054274"/>
    <x v="1"/>
  </r>
  <r>
    <n v="2.5258815999999999"/>
    <n v="0"/>
    <n v="21.270376984914702"/>
    <x v="1"/>
  </r>
  <r>
    <n v="2.5425816000000001"/>
    <n v="0"/>
    <n v="21.411007209089927"/>
    <x v="1"/>
  </r>
  <r>
    <n v="2.5592880999999998"/>
    <n v="0"/>
    <n v="21.551692169579947"/>
    <x v="1"/>
  </r>
  <r>
    <n v="2.5760010000000002"/>
    <n v="0"/>
    <n v="21.692431024287622"/>
    <x v="1"/>
  </r>
  <r>
    <n v="2.5927202999999999"/>
    <n v="0"/>
    <n v="21.833223773212939"/>
    <x v="1"/>
  </r>
  <r>
    <n v="2.6094458"/>
    <n v="0"/>
    <n v="21.974068732161605"/>
    <x v="1"/>
  </r>
  <r>
    <n v="2.6261776000000001"/>
    <n v="0"/>
    <n v="22.11496674323077"/>
    <x v="1"/>
  </r>
  <r>
    <n v="2.6429155999999998"/>
    <n v="0"/>
    <n v="22.255916964323276"/>
    <x v="1"/>
  </r>
  <r>
    <n v="2.6596597000000002"/>
    <n v="0"/>
    <n v="22.396918553341987"/>
    <x v="1"/>
  </r>
  <r>
    <n v="2.6764098999999999"/>
    <n v="0"/>
    <n v="22.537971510286884"/>
    <x v="1"/>
  </r>
  <r>
    <n v="2.6931661"/>
    <n v="0"/>
    <n v="22.679074993060834"/>
    <x v="1"/>
  </r>
  <r>
    <n v="2.7099283999999999"/>
    <n v="0"/>
    <n v="22.820229843760973"/>
    <x v="1"/>
  </r>
  <r>
    <n v="2.7266965000000001"/>
    <n v="0"/>
    <n v="22.961433536095861"/>
    <x v="1"/>
  </r>
  <r>
    <n v="2.7434706000000002"/>
    <n v="0"/>
    <n v="23.10268775425979"/>
    <x v="1"/>
  </r>
  <r>
    <n v="2.7602505000000002"/>
    <n v="0"/>
    <n v="23.243990814058463"/>
    <x v="1"/>
  </r>
  <r>
    <n v="2.7770362999999998"/>
    <n v="0"/>
    <n v="23.385343557589032"/>
    <x v="1"/>
  </r>
  <r>
    <n v="2.7938277"/>
    <n v="0"/>
    <n v="23.526743458560041"/>
    <x v="1"/>
  </r>
  <r>
    <n v="2.8106249000000001"/>
    <n v="0"/>
    <n v="23.668192201165795"/>
    <x v="1"/>
  </r>
  <r>
    <n v="2.8274278000000002"/>
    <n v="0"/>
    <n v="23.809688943309144"/>
    <x v="1"/>
  </r>
  <r>
    <n v="2.8442362999999999"/>
    <n v="0"/>
    <n v="23.951232842892932"/>
    <x v="1"/>
  </r>
  <r>
    <n v="2.8610503999999999"/>
    <n v="0"/>
    <n v="24.09282389991716"/>
    <x v="1"/>
  </r>
  <r>
    <n v="2.8778700000000002"/>
    <n v="0"/>
    <n v="24.234461272284683"/>
    <x v="1"/>
  </r>
  <r>
    <n v="2.8946952000000001"/>
    <n v="0"/>
    <n v="24.376145802092648"/>
    <x v="1"/>
  </r>
  <r>
    <n v="2.9115258000000002"/>
    <n v="0"/>
    <n v="24.517875805146751"/>
    <x v="1"/>
  </r>
  <r>
    <n v="2.9283617999999998"/>
    <n v="0"/>
    <n v="24.659651281446994"/>
    <x v="1"/>
  </r>
  <r>
    <n v="2.9452031999999999"/>
    <n v="0"/>
    <n v="24.801472230993379"/>
    <x v="1"/>
  </r>
  <r>
    <n v="2.9620500000000001"/>
    <n v="0"/>
    <n v="24.943338653785904"/>
    <x v="1"/>
  </r>
  <r>
    <n v="2.9789020000000002"/>
    <n v="0"/>
    <n v="25.08524886563027"/>
    <x v="1"/>
  </r>
  <r>
    <n v="2.9957593999999999"/>
    <n v="0"/>
    <n v="25.227204550720774"/>
    <x v="1"/>
  </r>
  <r>
    <n v="3.0126219999999999"/>
    <n v="0"/>
    <n v="25.369204024863119"/>
    <x v="1"/>
  </r>
  <r>
    <n v="3.0294897000000001"/>
    <n v="0"/>
    <n v="25.51124644596015"/>
    <x v="1"/>
  </r>
  <r>
    <n v="3.0463627"/>
    <n v="0"/>
    <n v="25.653333498206173"/>
    <x v="1"/>
  </r>
  <r>
    <n v="3.0632407000000001"/>
    <n v="0"/>
    <n v="25.795462655309734"/>
    <x v="1"/>
  </r>
  <r>
    <n v="3.0801238999999998"/>
    <n v="0"/>
    <n v="25.937635601465129"/>
    <x v="1"/>
  </r>
  <r>
    <n v="3.0970121000000002"/>
    <n v="0"/>
    <n v="26.079850652478068"/>
    <x v="1"/>
  </r>
  <r>
    <n v="3.1139052999999999"/>
    <n v="0"/>
    <n v="26.222107808348539"/>
    <x v="1"/>
  </r>
  <r>
    <n v="3.1308036000000001"/>
    <n v="0"/>
    <n v="26.364407911173704"/>
    <x v="1"/>
  </r>
  <r>
    <n v="3.1477067999999999"/>
    <n v="0"/>
    <n v="26.506749276759251"/>
    <x v="1"/>
  </r>
  <r>
    <n v="3.1646149000000001"/>
    <n v="0"/>
    <n v="26.649131905105186"/>
    <x v="1"/>
  </r>
  <r>
    <n v="3.1815278999999999"/>
    <n v="0"/>
    <n v="26.791555796211508"/>
    <x v="1"/>
  </r>
  <r>
    <n v="3.1984458"/>
    <n v="0"/>
    <n v="26.934020950078217"/>
    <x v="1"/>
  </r>
  <r>
    <n v="3.2153684999999999"/>
    <n v="0"/>
    <n v="27.076526524608159"/>
    <x v="1"/>
  </r>
  <r>
    <n v="3.2322959999999998"/>
    <n v="0"/>
    <n v="27.21907251980134"/>
    <x v="1"/>
  </r>
  <r>
    <n v="3.2492282000000001"/>
    <n v="0"/>
    <n v="27.36165809356061"/>
    <x v="1"/>
  </r>
  <r>
    <n v="3.2661652000000001"/>
    <n v="0"/>
    <n v="27.504284087983113"/>
    <x v="1"/>
  </r>
  <r>
    <n v="3.2831068999999999"/>
    <n v="0"/>
    <n v="27.646949660971696"/>
    <x v="1"/>
  </r>
  <r>
    <n v="3.3000533000000001"/>
    <n v="0"/>
    <n v="27.789654812526372"/>
    <x v="1"/>
  </r>
  <r>
    <n v="3.3170044000000001"/>
    <n v="0"/>
    <n v="27.932399542647129"/>
    <x v="1"/>
  </r>
  <r>
    <n v="3.3339601000000001"/>
    <n v="0"/>
    <n v="28.07518300923682"/>
    <x v="1"/>
  </r>
  <r>
    <n v="3.3509202999999999"/>
    <n v="0"/>
    <n v="28.218004370198294"/>
    <x v="1"/>
  </r>
  <r>
    <n v="3.3678851999999999"/>
    <n v="0"/>
    <n v="28.360865309725856"/>
    <x v="1"/>
  </r>
  <r>
    <n v="3.3848544999999999"/>
    <n v="0"/>
    <n v="28.50376330152805"/>
    <x v="1"/>
  </r>
  <r>
    <n v="3.4018283999999999"/>
    <n v="0"/>
    <n v="28.646700029799177"/>
    <x v="1"/>
  </r>
  <r>
    <n v="3.4188068"/>
    <n v="0"/>
    <n v="28.789674652442091"/>
    <x v="1"/>
  </r>
  <r>
    <n v="3.4357896000000001"/>
    <n v="0"/>
    <n v="28.932686327359637"/>
    <x v="1"/>
  </r>
  <r>
    <n v="3.4527768999999999"/>
    <n v="0"/>
    <n v="29.075735896648965"/>
    <x v="1"/>
  </r>
  <r>
    <n v="3.4697684999999998"/>
    <n v="0"/>
    <n v="29.218821676115777"/>
    <x v="1"/>
  </r>
  <r>
    <n v="3.4867645999999999"/>
    <n v="0"/>
    <n v="29.361945349954372"/>
    <x v="1"/>
  </r>
  <r>
    <n v="3.503765"/>
    <n v="0"/>
    <n v="29.50510523397045"/>
    <x v="1"/>
  </r>
  <r>
    <n v="3.5207696999999998"/>
    <n v="0"/>
    <n v="29.64830132816401"/>
    <x v="1"/>
  </r>
  <r>
    <n v="3.5377787999999999"/>
    <n v="0"/>
    <n v="29.791534474632201"/>
    <x v="1"/>
  </r>
  <r>
    <n v="3.5547920999999998"/>
    <n v="0"/>
    <n v="29.934802989180724"/>
    <x v="1"/>
  </r>
  <r>
    <n v="3.5718097000000002"/>
    <n v="0"/>
    <n v="30.078107713906736"/>
    <x v="1"/>
  </r>
  <r>
    <n v="3.5888315"/>
    <n v="0"/>
    <n v="30.221447806713069"/>
    <x v="1"/>
  </r>
  <r>
    <n v="3.6058574999999999"/>
    <n v="0"/>
    <n v="30.364823267599739"/>
    <x v="1"/>
  </r>
  <r>
    <n v="3.6228877000000002"/>
    <n v="0"/>
    <n v="30.508234096566742"/>
    <x v="1"/>
  </r>
  <r>
    <n v="3.6399221000000002"/>
    <n v="0"/>
    <n v="30.651680293614074"/>
    <x v="1"/>
  </r>
  <r>
    <n v="3.6569606000000001"/>
    <n v="0"/>
    <n v="30.795161016644588"/>
    <x v="1"/>
  </r>
  <r>
    <n v="3.6740032999999999"/>
    <n v="0"/>
    <n v="30.938677107755428"/>
    <x v="1"/>
  </r>
  <r>
    <n v="3.6910500000000002"/>
    <n v="0"/>
    <n v="31.082226882752305"/>
    <x v="1"/>
  </r>
  <r>
    <n v="3.7081008"/>
    <n v="0"/>
    <n v="31.225811183732361"/>
    <x v="1"/>
  </r>
  <r>
    <n v="3.7251557000000002"/>
    <n v="0"/>
    <n v="31.369430010695599"/>
    <x v="1"/>
  </r>
  <r>
    <n v="3.7422145000000002"/>
    <n v="0"/>
    <n v="31.513081679447712"/>
    <x v="1"/>
  </r>
  <r>
    <n v="3.7592774000000002"/>
    <n v="0"/>
    <n v="31.656767874183011"/>
    <x v="1"/>
  </r>
  <r>
    <n v="3.7763442999999999"/>
    <n v="0"/>
    <n v="31.800487752804333"/>
    <x v="1"/>
  </r>
  <r>
    <n v="3.7934152000000001"/>
    <n v="0"/>
    <n v="31.94424131531169"/>
    <x v="1"/>
  </r>
  <r>
    <n v="3.8104900000000002"/>
    <n v="0"/>
    <n v="32.088027719607929"/>
    <x v="1"/>
  </r>
  <r>
    <n v="3.8275687"/>
    <n v="0"/>
    <n v="32.231846965693038"/>
    <x v="1"/>
  </r>
  <r>
    <n v="3.8446513000000002"/>
    <n v="0"/>
    <n v="32.375699053567033"/>
    <x v="1"/>
  </r>
  <r>
    <n v="3.8617379000000001"/>
    <n v="0"/>
    <n v="32.519584825327058"/>
    <x v="1"/>
  </r>
  <r>
    <n v="3.8788282999999999"/>
    <n v="0"/>
    <n v="32.663502596778805"/>
    <x v="1"/>
  </r>
  <r>
    <n v="3.8959225000000002"/>
    <n v="0"/>
    <n v="32.807452367922288"/>
    <x v="1"/>
  </r>
  <r>
    <n v="3.9130205"/>
    <n v="0"/>
    <n v="32.951434138757499"/>
    <x v="1"/>
  </r>
  <r>
    <n v="3.9301224000000001"/>
    <n v="0"/>
    <n v="33.095448751381589"/>
    <x v="1"/>
  </r>
  <r>
    <n v="3.9472280999999998"/>
    <n v="0"/>
    <n v="33.239495363697401"/>
    <x v="1"/>
  </r>
  <r>
    <n v="3.9643375000000001"/>
    <n v="0"/>
    <n v="33.383573133607797"/>
    <x v="1"/>
  </r>
  <r>
    <n v="3.9814506999999999"/>
    <n v="0"/>
    <n v="33.527682903209922"/>
    <x v="1"/>
  </r>
  <r>
    <n v="3.9985675999999999"/>
    <n v="0"/>
    <n v="33.671823830406623"/>
    <x v="1"/>
  </r>
  <r>
    <n v="4.0156881999999996"/>
    <n v="0"/>
    <n v="33.815995915197895"/>
    <x v="1"/>
  </r>
  <r>
    <n v="4.0328125999999997"/>
    <n v="0"/>
    <n v="33.96019999968091"/>
    <x v="1"/>
  </r>
  <r>
    <n v="4.0499406000000002"/>
    <n v="0"/>
    <n v="34.104434399661343"/>
    <x v="1"/>
  </r>
  <r>
    <n v="4.0670722000000001"/>
    <n v="0"/>
    <n v="34.248699115139203"/>
    <x v="1"/>
  </r>
  <r>
    <n v="4.0842076"/>
    <n v="0"/>
    <n v="34.392995830308791"/>
    <x v="1"/>
  </r>
  <r>
    <n v="4.1013465"/>
    <n v="0"/>
    <n v="34.537322018878662"/>
    <x v="1"/>
  </r>
  <r>
    <n v="4.1184890000000003"/>
    <n v="0"/>
    <n v="34.681678522945958"/>
    <x v="1"/>
  </r>
  <r>
    <n v="4.1356352000000003"/>
    <n v="0"/>
    <n v="34.826066184607825"/>
    <x v="1"/>
  </r>
  <r>
    <n v="4.1527849000000003"/>
    <n v="0"/>
    <n v="34.970483319669974"/>
    <x v="1"/>
  </r>
  <r>
    <n v="4.1699381999999998"/>
    <n v="0"/>
    <n v="35.114930770229542"/>
    <x v="1"/>
  </r>
  <r>
    <n v="4.1870950000000002"/>
    <n v="0"/>
    <n v="35.259407694189399"/>
    <x v="1"/>
  </r>
  <r>
    <n v="4.2042552999999998"/>
    <n v="0"/>
    <n v="35.403914091549517"/>
    <x v="1"/>
  </r>
  <r>
    <n v="4.2214191999999997"/>
    <n v="0"/>
    <n v="35.548450804407068"/>
    <x v="1"/>
  </r>
  <r>
    <n v="4.2385865000000003"/>
    <n v="0"/>
    <n v="35.693016148567757"/>
    <x v="1"/>
  </r>
  <r>
    <n v="4.2557574000000002"/>
    <n v="0"/>
    <n v="35.837611808225859"/>
    <x v="1"/>
  </r>
  <r>
    <n v="4.2729317"/>
    <n v="0"/>
    <n v="35.982236099187091"/>
    <x v="1"/>
  </r>
  <r>
    <n v="4.2901094000000004"/>
    <n v="0"/>
    <n v="36.126889021451447"/>
    <x v="1"/>
  </r>
  <r>
    <n v="4.3072906"/>
    <n v="0"/>
    <n v="36.271571417116078"/>
    <x v="1"/>
  </r>
  <r>
    <n v="4.3244750999999999"/>
    <n v="0"/>
    <n v="36.41628160198669"/>
    <x v="1"/>
  </r>
  <r>
    <n v="4.3416630999999999"/>
    <n v="0"/>
    <n v="36.561021260257569"/>
    <x v="1"/>
  </r>
  <r>
    <n v="4.3588544999999996"/>
    <n v="0"/>
    <n v="36.705789549831579"/>
    <x v="1"/>
  </r>
  <r>
    <n v="4.3760491999999998"/>
    <n v="0"/>
    <n v="36.850585628611562"/>
    <x v="1"/>
  </r>
  <r>
    <n v="4.3932472999999996"/>
    <n v="0"/>
    <n v="36.995410338694676"/>
    <x v="1"/>
  </r>
  <r>
    <n v="4.4104486999999999"/>
    <n v="0"/>
    <n v="37.140262837983762"/>
    <x v="1"/>
  </r>
  <r>
    <n v="4.4276534999999999"/>
    <n v="0"/>
    <n v="37.285143968575966"/>
    <x v="1"/>
  </r>
  <r>
    <n v="4.4448616000000003"/>
    <n v="0"/>
    <n v="37.430052888374156"/>
    <x v="1"/>
  </r>
  <r>
    <n v="4.4620728999999999"/>
    <n v="0"/>
    <n v="37.574988755281161"/>
    <x v="1"/>
  </r>
  <r>
    <n v="4.4792876000000001"/>
    <n v="0"/>
    <n v="37.719953253491298"/>
    <x v="1"/>
  </r>
  <r>
    <n v="4.4965054999999996"/>
    <n v="0"/>
    <n v="37.864944698810255"/>
    <x v="1"/>
  </r>
  <r>
    <n v="4.5137267000000003"/>
    <n v="0"/>
    <n v="38.009963933335193"/>
    <x v="1"/>
  </r>
  <r>
    <n v="4.5309511000000002"/>
    <n v="0"/>
    <n v="38.155010114968945"/>
    <x v="1"/>
  </r>
  <r>
    <n v="4.5481787999999996"/>
    <n v="0"/>
    <n v="38.300084085808678"/>
    <x v="1"/>
  </r>
  <r>
    <n v="4.5654095999999997"/>
    <n v="0"/>
    <n v="38.44518416166008"/>
    <x v="1"/>
  </r>
  <r>
    <n v="4.5826437000000002"/>
    <n v="0"/>
    <n v="38.590312026717463"/>
    <x v="1"/>
  </r>
  <r>
    <n v="4.5998808999999996"/>
    <n v="0"/>
    <n v="38.735465996786509"/>
    <x v="1"/>
  </r>
  <r>
    <n v="4.6171213"/>
    <n v="0"/>
    <n v="38.880646913964391"/>
    <x v="1"/>
  </r>
  <r>
    <n v="4.6343648999999996"/>
    <n v="0"/>
    <n v="39.025854778251087"/>
    <x v="1"/>
  </r>
  <r>
    <n v="4.6516117000000001"/>
    <n v="0"/>
    <n v="39.17108958964662"/>
    <x v="1"/>
  </r>
  <r>
    <n v="4.6688615000000002"/>
    <n v="0"/>
    <n v="39.316349663956665"/>
    <x v="1"/>
  </r>
  <r>
    <n v="4.6861145000000004"/>
    <n v="0"/>
    <n v="39.461636685375538"/>
    <x v="1"/>
  </r>
  <r>
    <n v="4.7033706000000004"/>
    <n v="0"/>
    <n v="39.606949811806082"/>
    <x v="1"/>
  </r>
  <r>
    <n v="4.7206298000000002"/>
    <n v="0"/>
    <n v="39.752289043248304"/>
    <x v="1"/>
  </r>
  <r>
    <n v="4.7378920999999998"/>
    <n v="0"/>
    <n v="39.897654379702189"/>
    <x v="1"/>
  </r>
  <r>
    <n v="4.7551575000000001"/>
    <n v="0"/>
    <n v="40.043045821167759"/>
    <x v="1"/>
  </r>
  <r>
    <n v="4.7724259"/>
    <n v="0"/>
    <n v="40.188462525547841"/>
    <x v="1"/>
  </r>
  <r>
    <n v="4.7896973000000003"/>
    <n v="0"/>
    <n v="40.333904492842457"/>
    <x v="1"/>
  </r>
  <r>
    <n v="4.8069718000000003"/>
    <n v="0"/>
    <n v="40.479372565148736"/>
    <x v="1"/>
  </r>
  <r>
    <n v="4.8242494000000002"/>
    <n v="0"/>
    <n v="40.624866742466693"/>
    <x v="1"/>
  </r>
  <r>
    <n v="4.8415299000000003"/>
    <n v="0"/>
    <n v="40.770385340602019"/>
    <x v="1"/>
  </r>
  <r>
    <n v="4.8588135000000001"/>
    <n v="0"/>
    <n v="40.915930043749022"/>
    <x v="1"/>
  </r>
  <r>
    <n v="4.8761000000000001"/>
    <n v="0"/>
    <n v="41.061499167713393"/>
    <x v="1"/>
  </r>
  <r>
    <n v="4.8933894999999996"/>
    <n v="0"/>
    <n v="41.207093554592284"/>
    <x v="1"/>
  </r>
  <r>
    <n v="4.9106820000000004"/>
    <n v="0"/>
    <n v="41.352713204385708"/>
    <x v="1"/>
  </r>
  <r>
    <n v="4.9279773999999996"/>
    <n v="0"/>
    <n v="41.498357274996494"/>
    <x v="1"/>
  </r>
  <r>
    <n v="4.9452756999999998"/>
    <n v="0"/>
    <n v="41.644025766424654"/>
    <x v="1"/>
  </r>
  <r>
    <n v="4.9625769999999996"/>
    <n v="0"/>
    <n v="41.789719520767335"/>
    <x v="1"/>
  </r>
  <r>
    <n v="4.9798812999999997"/>
    <n v="0"/>
    <n v="41.935438538024542"/>
    <x v="1"/>
  </r>
  <r>
    <n v="4.9971883999999998"/>
    <n v="0"/>
    <n v="42.081181134001973"/>
    <x v="1"/>
  </r>
  <r>
    <n v="5.0144983999999999"/>
    <n v="0"/>
    <n v="42.226948150796773"/>
    <x v="1"/>
  </r>
  <r>
    <n v="5.0318113000000002"/>
    <n v="0"/>
    <n v="42.37273958840894"/>
    <x v="1"/>
  </r>
  <r>
    <n v="5.0491270999999998"/>
    <n v="0"/>
    <n v="42.518555446838484"/>
    <x v="1"/>
  </r>
  <r>
    <n v="5.0664458000000003"/>
    <n v="0"/>
    <n v="42.664395726085402"/>
    <x v="1"/>
  </r>
  <r>
    <n v="5.0837672999999999"/>
    <n v="0"/>
    <n v="42.810259584052531"/>
    <x v="1"/>
  </r>
  <r>
    <n v="5.1010916999999996"/>
    <n v="0"/>
    <n v="42.956147862837035"/>
    <x v="1"/>
  </r>
  <r>
    <n v="5.1184189"/>
    <n v="0"/>
    <n v="43.102059720341771"/>
    <x v="1"/>
  </r>
  <r>
    <n v="5.1357489000000003"/>
    <n v="0"/>
    <n v="43.247995156566716"/>
    <x v="1"/>
  </r>
  <r>
    <n v="5.1530817000000004"/>
    <n v="0"/>
    <n v="43.393954171511893"/>
    <x v="1"/>
  </r>
  <r>
    <n v="5.1704173999999998"/>
    <n v="0"/>
    <n v="43.539937607274425"/>
    <x v="1"/>
  </r>
  <r>
    <n v="5.1877557999999997"/>
    <n v="0"/>
    <n v="43.685943779660036"/>
    <x v="1"/>
  </r>
  <r>
    <n v="5.2050970000000003"/>
    <n v="0"/>
    <n v="43.831973530765879"/>
    <x v="1"/>
  </r>
  <r>
    <n v="5.2224409999999999"/>
    <n v="0"/>
    <n v="43.978026860591925"/>
    <x v="1"/>
  </r>
  <r>
    <n v="5.2397876999999999"/>
    <n v="0"/>
    <n v="44.124102927041051"/>
    <x v="1"/>
  </r>
  <r>
    <n v="5.2571371999999998"/>
    <n v="0"/>
    <n v="44.270202572210394"/>
    <x v="1"/>
  </r>
  <r>
    <n v="5.2744894999999996"/>
    <n v="0"/>
    <n v="44.416325796099962"/>
    <x v="1"/>
  </r>
  <r>
    <n v="5.2918444999999998"/>
    <n v="0"/>
    <n v="44.562471756612595"/>
    <x v="1"/>
  </r>
  <r>
    <n v="5.3092021999999996"/>
    <n v="0"/>
    <n v="44.708640453748302"/>
    <x v="1"/>
  </r>
  <r>
    <n v="5.3265625999999999"/>
    <n v="0"/>
    <n v="44.854831887507082"/>
    <x v="1"/>
  </r>
  <r>
    <n v="5.3439256999999998"/>
    <n v="0"/>
    <n v="45.001046057888928"/>
    <x v="1"/>
  </r>
  <r>
    <n v="5.3612915000000001"/>
    <n v="0"/>
    <n v="45.147282964893847"/>
    <x v="1"/>
  </r>
  <r>
    <n v="5.37866"/>
    <n v="0"/>
    <n v="45.293542608521832"/>
    <x v="1"/>
  </r>
  <r>
    <n v="5.3960312000000004"/>
    <n v="0"/>
    <n v="45.439824988772891"/>
    <x v="1"/>
  </r>
  <r>
    <n v="5.4134051000000003"/>
    <n v="0"/>
    <n v="45.586130105647023"/>
    <x v="1"/>
  </r>
  <r>
    <n v="5.4307816000000004"/>
    <n v="0"/>
    <n v="45.732457117047069"/>
    <x v="1"/>
  </r>
  <r>
    <n v="5.4481608000000001"/>
    <n v="0"/>
    <n v="45.878806865070189"/>
    <x v="1"/>
  </r>
  <r>
    <n v="5.4655426"/>
    <n v="0"/>
    <n v="46.025178507619223"/>
    <x v="1"/>
  </r>
  <r>
    <n v="5.4829270000000001"/>
    <n v="0"/>
    <n v="46.17157204469418"/>
    <x v="1"/>
  </r>
  <r>
    <n v="5.5003140999999998"/>
    <n v="0"/>
    <n v="46.317988318392203"/>
    <x v="1"/>
  </r>
  <r>
    <n v="5.5177037000000002"/>
    <n v="0"/>
    <n v="46.464425644519004"/>
    <x v="1"/>
  </r>
  <r>
    <n v="5.5350960000000002"/>
    <n v="0"/>
    <n v="46.610885707268871"/>
    <x v="1"/>
  </r>
  <r>
    <n v="5.5524908999999996"/>
    <n v="0"/>
    <n v="46.757367664544653"/>
    <x v="1"/>
  </r>
  <r>
    <n v="5.5698882999999997"/>
    <n v="0"/>
    <n v="46.903870674249205"/>
    <x v="1"/>
  </r>
  <r>
    <n v="5.5872884000000003"/>
    <n v="0"/>
    <n v="47.050396420576831"/>
    <x v="1"/>
  </r>
  <r>
    <n v="5.6046909999999999"/>
    <n v="0"/>
    <n v="47.196943219333221"/>
    <x v="1"/>
  </r>
  <r>
    <n v="5.6220961000000003"/>
    <n v="0"/>
    <n v="47.343511070518389"/>
    <x v="1"/>
  </r>
  <r>
    <n v="5.6395039000000002"/>
    <n v="0"/>
    <n v="47.490101658326623"/>
    <x v="1"/>
  </r>
  <r>
    <n v="5.6569140999999998"/>
    <n v="0"/>
    <n v="47.636712456466469"/>
    <x v="1"/>
  </r>
  <r>
    <n v="5.6743268999999996"/>
    <n v="0"/>
    <n v="47.783345149132238"/>
    <x v="1"/>
  </r>
  <r>
    <n v="5.6917422000000002"/>
    <n v="0"/>
    <n v="47.929998894226777"/>
    <x v="1"/>
  </r>
  <r>
    <n v="5.7091601000000001"/>
    <n v="0"/>
    <n v="48.076674533847239"/>
    <x v="1"/>
  </r>
  <r>
    <n v="5.7265804999999999"/>
    <n v="0"/>
    <n v="48.223371225896464"/>
    <x v="1"/>
  </r>
  <r>
    <n v="5.7440033000000001"/>
    <n v="0"/>
    <n v="48.37008812827731"/>
    <x v="1"/>
  </r>
  <r>
    <n v="5.7614286999999997"/>
    <n v="0"/>
    <n v="48.51682692518407"/>
    <x v="1"/>
  </r>
  <r>
    <n v="5.7788564999999998"/>
    <n v="0"/>
    <n v="48.66358593242245"/>
    <x v="1"/>
  </r>
  <r>
    <n v="5.7962869000000001"/>
    <n v="0"/>
    <n v="48.810366834186759"/>
    <x v="1"/>
  </r>
  <r>
    <n v="5.8137197"/>
    <n v="0"/>
    <n v="48.957167946282674"/>
    <x v="1"/>
  </r>
  <r>
    <n v="5.8311548999999996"/>
    <n v="0"/>
    <n v="49.103989268710208"/>
    <x v="2"/>
  </r>
  <r>
    <n v="5.8485927000000002"/>
    <n v="0"/>
    <n v="49.250832485663672"/>
    <x v="2"/>
  </r>
  <r>
    <n v="5.8660328000000002"/>
    <n v="0"/>
    <n v="49.397695070851597"/>
    <x v="2"/>
  </r>
  <r>
    <n v="5.8834754"/>
    <n v="0"/>
    <n v="49.544578708468286"/>
    <x v="2"/>
  </r>
  <r>
    <n v="5.9009204999999998"/>
    <n v="0"/>
    <n v="49.691483398513746"/>
    <x v="2"/>
  </r>
  <r>
    <n v="5.9183678999999998"/>
    <n v="0"/>
    <n v="49.838407456793675"/>
    <x v="2"/>
  </r>
  <r>
    <n v="5.9358177999999997"/>
    <n v="0"/>
    <n v="49.985352567502375"/>
    <x v="2"/>
  </r>
  <r>
    <n v="5.9532701000000001"/>
    <n v="0"/>
    <n v="50.132317888542694"/>
    <x v="2"/>
  </r>
  <r>
    <n v="5.9707248000000002"/>
    <n v="0"/>
    <n v="50.279303419914626"/>
    <x v="2"/>
  </r>
  <r>
    <n v="5.9881818999999998"/>
    <n v="0"/>
    <n v="50.426309161618178"/>
    <x v="2"/>
  </r>
  <r>
    <n v="6.0056414"/>
    <n v="0"/>
    <n v="50.57333511365335"/>
    <x v="2"/>
  </r>
  <r>
    <n v="6.0231032000000004"/>
    <n v="0"/>
    <n v="50.72038043392299"/>
    <x v="2"/>
  </r>
  <r>
    <n v="6.0405674999999999"/>
    <n v="0"/>
    <n v="50.867446806621388"/>
    <x v="2"/>
  </r>
  <r>
    <n v="6.0580341000000004"/>
    <n v="0"/>
    <n v="51.014532547554268"/>
    <x v="2"/>
  </r>
  <r>
    <n v="6.0755030000000003"/>
    <n v="0"/>
    <n v="51.161637656721609"/>
    <x v="2"/>
  </r>
  <r>
    <n v="6.0929742999999998"/>
    <n v="0"/>
    <n v="51.308762976220564"/>
    <x v="2"/>
  </r>
  <r>
    <n v="6.1104479999999999"/>
    <n v="0"/>
    <n v="51.455908506051138"/>
    <x v="2"/>
  </r>
  <r>
    <n v="6.1279240000000001"/>
    <n v="0"/>
    <n v="51.603073404116181"/>
    <x v="2"/>
  </r>
  <r>
    <n v="6.1454022999999998"/>
    <n v="0"/>
    <n v="51.750257670415692"/>
    <x v="2"/>
  </r>
  <r>
    <n v="6.1628829999999999"/>
    <n v="0"/>
    <n v="51.897462147046824"/>
    <x v="2"/>
  </r>
  <r>
    <n v="6.1803659"/>
    <n v="0"/>
    <n v="52.044685149815265"/>
    <x v="2"/>
  </r>
  <r>
    <n v="6.1978511999999997"/>
    <n v="0"/>
    <n v="52.191928362915327"/>
    <x v="2"/>
  </r>
  <r>
    <n v="6.2153387999999996"/>
    <n v="0"/>
    <n v="52.339190944249857"/>
    <x v="2"/>
  </r>
  <r>
    <n v="6.2328286000000004"/>
    <n v="0"/>
    <n v="52.486472051721712"/>
    <x v="2"/>
  </r>
  <r>
    <n v="6.2503207999999999"/>
    <n v="0"/>
    <n v="52.633773369525173"/>
    <x v="2"/>
  </r>
  <r>
    <n v="6.2678152999999996"/>
    <n v="0"/>
    <n v="52.781094055563102"/>
    <x v="2"/>
  </r>
  <r>
    <n v="6.2853120000000002"/>
    <n v="0"/>
    <n v="52.928433267738356"/>
    <x v="2"/>
  </r>
  <r>
    <n v="6.3028110000000002"/>
    <n v="0"/>
    <n v="53.075791848148071"/>
    <x v="2"/>
  </r>
  <r>
    <n v="6.3203122"/>
    <n v="0"/>
    <n v="53.223168954695105"/>
    <x v="2"/>
  </r>
  <r>
    <n v="6.3378157000000002"/>
    <n v="0"/>
    <n v="53.370565429476606"/>
    <x v="2"/>
  </r>
  <r>
    <n v="6.3553214999999996"/>
    <n v="0"/>
    <n v="53.51798127249257"/>
    <x v="2"/>
  </r>
  <r>
    <n v="6.3728294999999999"/>
    <n v="0"/>
    <n v="53.665415641645851"/>
    <x v="2"/>
  </r>
  <r>
    <n v="6.3903397000000002"/>
    <n v="0"/>
    <n v="53.812868536936456"/>
    <x v="2"/>
  </r>
  <r>
    <n v="6.4078521999999998"/>
    <n v="0"/>
    <n v="53.960340800461523"/>
    <x v="2"/>
  </r>
  <r>
    <n v="6.4253669000000002"/>
    <n v="0"/>
    <n v="54.107831590123908"/>
    <x v="2"/>
  </r>
  <r>
    <n v="6.4428837999999997"/>
    <n v="0"/>
    <n v="54.255340905923603"/>
    <x v="2"/>
  </r>
  <r>
    <n v="6.4604029000000001"/>
    <n v="0"/>
    <n v="54.402868747860623"/>
    <x v="2"/>
  </r>
  <r>
    <n v="6.4779242000000004"/>
    <n v="0"/>
    <n v="54.55041511593496"/>
    <x v="2"/>
  </r>
  <r>
    <n v="6.4954478"/>
    <n v="0"/>
    <n v="54.697980852243759"/>
    <x v="2"/>
  </r>
  <r>
    <n v="6.5129735000000002"/>
    <n v="0"/>
    <n v="54.845564272592725"/>
    <x v="2"/>
  </r>
  <r>
    <n v="6.5305014000000003"/>
    <n v="0"/>
    <n v="54.993166219079008"/>
    <x v="2"/>
  </r>
  <r>
    <n v="6.5480314999999996"/>
    <n v="0"/>
    <n v="55.140786691702601"/>
    <x v="2"/>
  </r>
  <r>
    <n v="6.5655637000000002"/>
    <n v="0"/>
    <n v="55.288424848366375"/>
    <x v="2"/>
  </r>
  <r>
    <n v="6.5830981"/>
    <n v="0"/>
    <n v="55.436081531167453"/>
    <x v="2"/>
  </r>
  <r>
    <n v="6.6006346999999996"/>
    <n v="0"/>
    <n v="55.583756740105848"/>
    <x v="2"/>
  </r>
  <r>
    <n v="6.6181735000000002"/>
    <n v="0"/>
    <n v="55.731450475181568"/>
    <x v="2"/>
  </r>
  <r>
    <n v="6.6357144000000003"/>
    <n v="0"/>
    <n v="55.879161894297447"/>
    <x v="2"/>
  </r>
  <r>
    <n v="6.6532574000000002"/>
    <n v="0"/>
    <n v="56.026890997453492"/>
    <x v="2"/>
  </r>
  <r>
    <n v="6.6708026"/>
    <n v="0"/>
    <n v="56.174638626746855"/>
    <x v="2"/>
  </r>
  <r>
    <n v="6.6883499000000004"/>
    <n v="0"/>
    <n v="56.322403940080385"/>
    <x v="2"/>
  </r>
  <r>
    <n v="6.7058992999999996"/>
    <n v="0"/>
    <n v="56.470186937454073"/>
    <x v="2"/>
  </r>
  <r>
    <n v="6.7234508999999996"/>
    <n v="0"/>
    <n v="56.61798846096508"/>
    <x v="2"/>
  </r>
  <r>
    <n v="6.7410044999999998"/>
    <n v="0"/>
    <n v="56.765806826419109"/>
    <x v="2"/>
  </r>
  <r>
    <n v="6.7585603000000001"/>
    <n v="0"/>
    <n v="56.913643718010455"/>
    <x v="2"/>
  </r>
  <r>
    <n v="6.7761182"/>
    <n v="0"/>
    <n v="57.061498293641961"/>
    <x v="2"/>
  </r>
  <r>
    <n v="6.7936781999999996"/>
    <n v="0"/>
    <n v="57.209370553313633"/>
    <x v="2"/>
  </r>
  <r>
    <n v="6.8112402999999997"/>
    <n v="0"/>
    <n v="57.357260497025472"/>
    <x v="2"/>
  </r>
  <r>
    <n v="6.8288044000000001"/>
    <n v="0"/>
    <n v="57.505167282680333"/>
    <x v="2"/>
  </r>
  <r>
    <n v="6.8463706999999996"/>
    <n v="0"/>
    <n v="57.653092594472497"/>
    <x v="2"/>
  </r>
  <r>
    <n v="6.8639390000000002"/>
    <n v="0"/>
    <n v="57.801034748207684"/>
    <x v="2"/>
  </r>
  <r>
    <n v="6.8815093999999997"/>
    <n v="0"/>
    <n v="57.94899458598303"/>
    <x v="2"/>
  </r>
  <r>
    <n v="6.8990818000000003"/>
    <n v="0"/>
    <n v="58.096971265701406"/>
    <x v="2"/>
  </r>
  <r>
    <n v="6.9166562999999996"/>
    <n v="0"/>
    <n v="58.244965629459934"/>
    <x v="2"/>
  </r>
  <r>
    <n v="6.9342328999999996"/>
    <n v="0"/>
    <n v="58.392977677258628"/>
    <x v="2"/>
  </r>
  <r>
    <n v="6.9518114999999998"/>
    <n v="0"/>
    <n v="58.541006567000345"/>
    <x v="2"/>
  </r>
  <r>
    <n v="6.9693921999999997"/>
    <n v="0"/>
    <n v="58.689053140782221"/>
    <x v="2"/>
  </r>
  <r>
    <n v="6.9869748999999999"/>
    <n v="0"/>
    <n v="58.837116556507119"/>
    <x v="2"/>
  </r>
  <r>
    <n v="7.0045596000000003"/>
    <n v="0"/>
    <n v="58.985196814175033"/>
    <x v="2"/>
  </r>
  <r>
    <n v="7.0221463999999996"/>
    <n v="0"/>
    <n v="59.133294755883099"/>
    <x v="2"/>
  </r>
  <r>
    <n v="7.0397350999999997"/>
    <n v="0"/>
    <n v="59.281408697437037"/>
    <x v="2"/>
  </r>
  <r>
    <n v="7.0573259000000004"/>
    <n v="0"/>
    <n v="59.429540323031148"/>
    <x v="2"/>
  </r>
  <r>
    <n v="7.0749186999999996"/>
    <n v="0"/>
    <n v="59.57768879056826"/>
    <x v="2"/>
  </r>
  <r>
    <n v="7.0925134999999999"/>
    <n v="0"/>
    <n v="59.725854100048394"/>
    <x v="2"/>
  </r>
  <r>
    <n v="7.1101103999999999"/>
    <n v="0"/>
    <n v="59.874037093568695"/>
    <x v="2"/>
  </r>
  <r>
    <n v="7.1277092"/>
    <n v="0"/>
    <n v="60.022236086934861"/>
    <x v="2"/>
  </r>
  <r>
    <n v="7.1453100000000003"/>
    <n v="0"/>
    <n v="60.170451922244048"/>
    <x v="2"/>
  </r>
  <r>
    <n v="7.1629128"/>
    <n v="0"/>
    <n v="60.318684599496237"/>
    <x v="2"/>
  </r>
  <r>
    <n v="7.1805174999999997"/>
    <n v="0"/>
    <n v="60.46693327659429"/>
    <x v="2"/>
  </r>
  <r>
    <n v="7.1981242999999999"/>
    <n v="0"/>
    <n v="60.615199637732516"/>
    <x v="2"/>
  </r>
  <r>
    <n v="7.2157330000000002"/>
    <n v="0"/>
    <n v="60.763481998716614"/>
    <x v="2"/>
  </r>
  <r>
    <n v="7.2333436999999998"/>
    <n v="0"/>
    <n v="60.911781201643713"/>
    <x v="2"/>
  </r>
  <r>
    <n v="7.2509563000000004"/>
    <n v="0"/>
    <n v="61.060096404416683"/>
    <x v="2"/>
  </r>
  <r>
    <n v="7.2685709000000003"/>
    <n v="0"/>
    <n v="61.208428449132668"/>
    <x v="2"/>
  </r>
  <r>
    <n v="7.2861874999999996"/>
    <n v="0"/>
    <n v="61.356777335791655"/>
    <x v="2"/>
  </r>
  <r>
    <n v="7.3038059999999998"/>
    <n v="0"/>
    <n v="61.50514222229652"/>
    <x v="2"/>
  </r>
  <r>
    <n v="7.3214264"/>
    <n v="0"/>
    <n v="61.653523108647249"/>
    <x v="2"/>
  </r>
  <r>
    <n v="7.3390487999999996"/>
    <n v="0"/>
    <n v="61.801920836940987"/>
    <x v="2"/>
  </r>
  <r>
    <n v="7.3566731000000001"/>
    <n v="0"/>
    <n v="61.950334565080595"/>
    <x v="2"/>
  </r>
  <r>
    <n v="7.3742992999999997"/>
    <n v="0"/>
    <n v="62.098764293066061"/>
    <x v="2"/>
  </r>
  <r>
    <n v="7.3919275000000004"/>
    <n v="0"/>
    <n v="62.247210862994557"/>
    <x v="2"/>
  </r>
  <r>
    <n v="7.4095575"/>
    <n v="0"/>
    <n v="62.395672590671751"/>
    <x v="2"/>
  </r>
  <r>
    <n v="7.4271894999999999"/>
    <n v="0"/>
    <n v="62.54415116029196"/>
    <x v="2"/>
  </r>
  <r>
    <n v="7.4448233999999998"/>
    <n v="0"/>
    <n v="62.692645729758041"/>
    <x v="2"/>
  </r>
  <r>
    <n v="7.4624591999999996"/>
    <n v="0"/>
    <n v="62.841156299069979"/>
    <x v="2"/>
  </r>
  <r>
    <n v="7.4800969000000004"/>
    <n v="0"/>
    <n v="62.989682868227796"/>
    <x v="2"/>
  </r>
  <r>
    <n v="7.4977365000000002"/>
    <n v="0"/>
    <n v="63.138225437231462"/>
    <x v="2"/>
  </r>
  <r>
    <n v="7.5153780000000001"/>
    <n v="0"/>
    <n v="63.286784006080993"/>
    <x v="2"/>
  </r>
  <r>
    <n v="7.5330214"/>
    <n v="0"/>
    <n v="63.435358574776394"/>
    <x v="2"/>
  </r>
  <r>
    <n v="1.4205611"/>
    <n v="3.1999999999999999E-5"/>
    <n v="11.962504547760714"/>
    <x v="0"/>
  </r>
  <r>
    <n v="1.4424623999999999"/>
    <n v="0"/>
    <n v="12.146934771037891"/>
    <x v="0"/>
  </r>
  <r>
    <n v="1.4585271"/>
    <n v="9.9999999999999995E-8"/>
    <n v="12.282215152014402"/>
    <x v="0"/>
  </r>
  <r>
    <n v="1.4746074"/>
    <n v="2.9999999999999999E-7"/>
    <n v="12.417626900146431"/>
    <x v="0"/>
  </r>
  <r>
    <n v="1.4907029000000001"/>
    <n v="2.9999999999999999E-7"/>
    <n v="12.553166647045373"/>
    <x v="0"/>
  </r>
  <r>
    <n v="1.5068132000000001"/>
    <n v="2.9999999999999999E-7"/>
    <n v="12.688831024322626"/>
    <x v="0"/>
  </r>
  <r>
    <n v="1.5229382"/>
    <n v="3.9999999999999998E-7"/>
    <n v="12.824619189881039"/>
    <x v="0"/>
  </r>
  <r>
    <n v="1.5390775000000001"/>
    <n v="2.0999999999999998E-6"/>
    <n v="12.960527775332009"/>
    <x v="0"/>
  </r>
  <r>
    <n v="1.5552307000000001"/>
    <n v="9.9999999999999995E-7"/>
    <n v="13.096553412286934"/>
    <x v="0"/>
  </r>
  <r>
    <n v="1.5713978"/>
    <n v="1.5299999999999999E-5"/>
    <n v="13.232696100745812"/>
    <x v="0"/>
  </r>
  <r>
    <n v="1.5875783000000001"/>
    <n v="6.9E-6"/>
    <n v="13.368951630222892"/>
    <x v="0"/>
  </r>
  <r>
    <n v="1.6037721"/>
    <n v="4.3000000000000003E-6"/>
    <n v="13.50531915862102"/>
    <x v="0"/>
  </r>
  <r>
    <n v="1.6199787999999999"/>
    <n v="8.8999999999999995E-6"/>
    <n v="13.641795317551596"/>
    <x v="0"/>
  </r>
  <r>
    <n v="1.6361984000000001"/>
    <n v="1.0200000000000001E-5"/>
    <n v="13.77838010701462"/>
    <x v="0"/>
  </r>
  <r>
    <n v="1.6524304999999999"/>
    <n v="4.1999999999999996E-6"/>
    <n v="13.915070158621484"/>
    <x v="0"/>
  </r>
  <r>
    <n v="1.6686749000000001"/>
    <n v="3.1999999999999999E-6"/>
    <n v="14.051863788177894"/>
    <x v="0"/>
  </r>
  <r>
    <n v="1.6849314"/>
    <n v="5.4E-6"/>
    <n v="14.188759311489543"/>
    <x v="0"/>
  </r>
  <r>
    <n v="1.7011999"/>
    <n v="3.0000000000000001E-6"/>
    <n v="14.325755886459282"/>
    <x v="0"/>
  </r>
  <r>
    <n v="1.7174801"/>
    <n v="2.2000000000000001E-6"/>
    <n v="14.462850986795658"/>
    <x v="0"/>
  </r>
  <r>
    <n v="1.7337719"/>
    <n v="2.7999999999999999E-6"/>
    <n v="14.600043770401523"/>
    <x v="0"/>
  </r>
  <r>
    <n v="1.750075"/>
    <n v="1.5E-6"/>
    <n v="14.737331710985423"/>
    <x v="0"/>
  </r>
  <r>
    <n v="1.7663892999999999"/>
    <n v="6.9999999999999997E-7"/>
    <n v="14.874713966450203"/>
    <x v="0"/>
  </r>
  <r>
    <n v="1.7827147000000001"/>
    <n v="9.9999999999999995E-7"/>
    <n v="15.012189694698721"/>
    <x v="0"/>
  </r>
  <r>
    <n v="1.7990508999999999"/>
    <n v="5.9999999999999997E-7"/>
    <n v="15.149756369439515"/>
    <x v="0"/>
  </r>
  <r>
    <n v="1.8153976999999999"/>
    <n v="3.9999999999999998E-7"/>
    <n v="15.287412306478293"/>
    <x v="0"/>
  </r>
  <r>
    <n v="1.8317551999999999"/>
    <n v="5.9999999999999997E-7"/>
    <n v="15.425158347912198"/>
    <x v="0"/>
  </r>
  <r>
    <n v="1.848123"/>
    <n v="2.9999999999999999E-7"/>
    <n v="15.562991125352633"/>
    <x v="0"/>
  </r>
  <r>
    <n v="1.864501"/>
    <n v="1.9999999999999999E-7"/>
    <n v="15.700909796702444"/>
    <x v="0"/>
  </r>
  <r>
    <n v="1.8808891999999999"/>
    <n v="1.9999999999999999E-7"/>
    <n v="15.838914361961629"/>
    <x v="0"/>
  </r>
  <r>
    <n v="1.8972872999999999"/>
    <n v="9.9999999999999995E-8"/>
    <n v="15.977002294838741"/>
    <x v="0"/>
  </r>
  <r>
    <n v="1.9136952"/>
    <n v="9.9999999999999995E-8"/>
    <n v="16.115172753236628"/>
    <x v="0"/>
  </r>
  <r>
    <n v="1.9301128999999999"/>
    <n v="9.9999999999999995E-8"/>
    <n v="16.253425737155283"/>
    <x v="0"/>
  </r>
  <r>
    <n v="1.9465401"/>
    <n v="9.9999999999999995E-8"/>
    <n v="16.391758720303262"/>
    <x v="0"/>
  </r>
  <r>
    <n v="1.9629768000000001"/>
    <n v="0"/>
    <n v="16.530171702680565"/>
    <x v="0"/>
  </r>
  <r>
    <n v="1.9794227"/>
    <n v="0"/>
    <n v="16.668662157995733"/>
    <x v="0"/>
  </r>
  <r>
    <n v="1.9958779"/>
    <n v="0"/>
    <n v="16.807230928345923"/>
    <x v="0"/>
  </r>
  <r>
    <n v="2.0123422"/>
    <n v="0"/>
    <n v="16.94587632953683"/>
    <x v="0"/>
  </r>
  <r>
    <n v="2.0288154999999999"/>
    <n v="0"/>
    <n v="17.084597519471302"/>
    <x v="0"/>
  </r>
  <r>
    <n v="2.0452976"/>
    <n v="0"/>
    <n v="17.223392813955044"/>
    <x v="0"/>
  </r>
  <r>
    <n v="2.0617885"/>
    <n v="0"/>
    <n v="17.362262212988053"/>
    <x v="0"/>
  </r>
  <r>
    <n v="2.0782881"/>
    <n v="0"/>
    <n v="17.501204874473174"/>
    <x v="0"/>
  </r>
  <r>
    <n v="2.0947962000000002"/>
    <n v="0"/>
    <n v="17.640219114216112"/>
    <x v="0"/>
  </r>
  <r>
    <n v="2.1113127999999999"/>
    <n v="0"/>
    <n v="17.77930493221686"/>
    <x v="0"/>
  </r>
  <r>
    <n v="2.1278378"/>
    <n v="0"/>
    <n v="17.918461486378273"/>
    <x v="0"/>
  </r>
  <r>
    <n v="2.144371"/>
    <n v="0"/>
    <n v="18.057687092506047"/>
    <x v="0"/>
  </r>
  <r>
    <n v="2.1609124"/>
    <n v="0"/>
    <n v="18.19698175060018"/>
    <x v="0"/>
  </r>
  <r>
    <n v="2.1774619"/>
    <n v="0"/>
    <n v="18.33634461856353"/>
    <x v="0"/>
  </r>
  <r>
    <n v="2.1940194000000002"/>
    <n v="0"/>
    <n v="18.475774854298937"/>
    <x v="0"/>
  </r>
  <r>
    <n v="2.2105847999999999"/>
    <n v="0"/>
    <n v="18.615271615709251"/>
    <x v="0"/>
  </r>
  <r>
    <n v="2.2271581"/>
    <n v="0"/>
    <n v="18.754834902794475"/>
    <x v="0"/>
  </r>
  <r>
    <n v="2.2437391"/>
    <n v="0"/>
    <n v="18.894463031360306"/>
    <x v="0"/>
  </r>
  <r>
    <n v="2.2603276999999999"/>
    <n v="0"/>
    <n v="19.034155159309595"/>
    <x v="1"/>
  </r>
  <r>
    <n v="2.2769240000000002"/>
    <n v="0"/>
    <n v="19.173912128739495"/>
    <x v="1"/>
  </r>
  <r>
    <n v="2.2935276999999998"/>
    <n v="0"/>
    <n v="19.313731413358546"/>
    <x v="1"/>
  </r>
  <r>
    <n v="2.3101389999999999"/>
    <n v="0"/>
    <n v="19.453614697361058"/>
    <x v="1"/>
  </r>
  <r>
    <n v="2.3267574999999998"/>
    <n v="0"/>
    <n v="19.593558612358418"/>
    <x v="1"/>
  </r>
  <r>
    <n v="2.3433834"/>
    <n v="0"/>
    <n v="19.73356484254494"/>
    <x v="1"/>
  </r>
  <r>
    <n v="2.3600164000000001"/>
    <n v="0"/>
    <n v="19.873630861629163"/>
    <x v="1"/>
  </r>
  <r>
    <n v="2.3766566999999998"/>
    <n v="0"/>
    <n v="20.013758353805386"/>
    <x v="1"/>
  </r>
  <r>
    <n v="2.3933040000000001"/>
    <n v="0"/>
    <n v="20.15394479278217"/>
    <x v="1"/>
  </r>
  <r>
    <n v="2.4099583"/>
    <n v="0"/>
    <n v="20.2941901785595"/>
    <x v="1"/>
  </r>
  <r>
    <n v="2.4266195000000002"/>
    <n v="0"/>
    <n v="20.434493669040236"/>
    <x v="1"/>
  </r>
  <r>
    <n v="2.4432877"/>
    <n v="0"/>
    <n v="20.574856106321519"/>
    <x v="1"/>
  </r>
  <r>
    <n v="2.4599625999999999"/>
    <n v="0"/>
    <n v="20.715274964111906"/>
    <x v="1"/>
  </r>
  <r>
    <n v="2.4766444000000001"/>
    <n v="0"/>
    <n v="20.855751926605695"/>
    <x v="1"/>
  </r>
  <r>
    <n v="2.4933328000000001"/>
    <n v="0"/>
    <n v="20.996284467511433"/>
    <x v="1"/>
  </r>
  <r>
    <n v="2.5100278"/>
    <n v="0"/>
    <n v="21.136872586829121"/>
    <x v="1"/>
  </r>
  <r>
    <n v="2.5267295000000001"/>
    <n v="0"/>
    <n v="21.277517126655908"/>
    <x v="1"/>
  </r>
  <r>
    <n v="2.5434375999999999"/>
    <n v="0"/>
    <n v="21.418215560700343"/>
    <x v="1"/>
  </r>
  <r>
    <n v="2.5601522000000001"/>
    <n v="0"/>
    <n v="21.558968731059579"/>
    <x v="1"/>
  </r>
  <r>
    <n v="2.5768732000000001"/>
    <n v="0"/>
    <n v="21.699775795636462"/>
    <x v="1"/>
  </r>
  <r>
    <n v="2.5936005999999998"/>
    <n v="0"/>
    <n v="21.840636754430989"/>
    <x v="1"/>
  </r>
  <r>
    <n v="2.6103342999999999"/>
    <n v="0"/>
    <n v="21.981550765346018"/>
    <x v="1"/>
  </r>
  <r>
    <n v="2.6270742"/>
    <n v="0"/>
    <n v="22.122516986284392"/>
    <x v="1"/>
  </r>
  <r>
    <n v="2.6438202999999998"/>
    <n v="0"/>
    <n v="22.263535417246111"/>
    <x v="1"/>
  </r>
  <r>
    <n v="2.6605724999999998"/>
    <n v="0"/>
    <n v="22.404605216134026"/>
    <x v="1"/>
  </r>
  <r>
    <n v="2.6773308999999998"/>
    <n v="0"/>
    <n v="22.54572722504529"/>
    <x v="1"/>
  </r>
  <r>
    <n v="2.6940952"/>
    <n v="0"/>
    <n v="22.686898917688449"/>
    <x v="1"/>
  </r>
  <r>
    <n v="2.7108656"/>
    <n v="0"/>
    <n v="22.828121978257801"/>
    <x v="1"/>
  </r>
  <r>
    <n v="2.7276419000000001"/>
    <n v="0"/>
    <n v="22.969394722559048"/>
    <x v="1"/>
  </r>
  <r>
    <n v="2.7444242000000001"/>
    <n v="0"/>
    <n v="23.110717992689342"/>
    <x v="1"/>
  </r>
  <r>
    <n v="2.7612122000000001"/>
    <n v="0"/>
    <n v="23.252089262357227"/>
    <x v="1"/>
  </r>
  <r>
    <n v="2.7780060999999998"/>
    <n v="0"/>
    <n v="23.393510215757001"/>
    <x v="1"/>
  </r>
  <r>
    <n v="2.7948056999999999"/>
    <n v="0"/>
    <n v="23.534979168694374"/>
    <x v="1"/>
  </r>
  <r>
    <n v="2.8116110999999999"/>
    <n v="0"/>
    <n v="23.676496963266491"/>
    <x v="1"/>
  </r>
  <r>
    <n v="2.8284221000000001"/>
    <n v="0"/>
    <n v="23.818061915279049"/>
    <x v="1"/>
  </r>
  <r>
    <n v="2.8452388000000002"/>
    <n v="0"/>
    <n v="23.9596748668292"/>
    <x v="1"/>
  </r>
  <r>
    <n v="2.8620611"/>
    <n v="0"/>
    <n v="24.101334975819789"/>
    <x v="1"/>
  </r>
  <r>
    <n v="2.8788889000000002"/>
    <n v="0"/>
    <n v="24.243041400153675"/>
    <x v="1"/>
  </r>
  <r>
    <n v="2.8957221999999998"/>
    <n v="0"/>
    <n v="24.384794139830845"/>
    <x v="1"/>
  </r>
  <r>
    <n v="2.9125608999999999"/>
    <n v="0"/>
    <n v="24.526592352754161"/>
    <x v="1"/>
  </r>
  <r>
    <n v="2.9294050999999999"/>
    <n v="0"/>
    <n v="24.668436881020767"/>
    <x v="1"/>
  </r>
  <r>
    <n v="2.9462546999999999"/>
    <n v="0"/>
    <n v="24.810326882533513"/>
    <x v="1"/>
  </r>
  <r>
    <n v="2.9631097"/>
    <n v="0"/>
    <n v="24.952262357292401"/>
    <x v="1"/>
  </r>
  <r>
    <n v="2.9799698999999999"/>
    <n v="0"/>
    <n v="25.094241621103127"/>
    <x v="1"/>
  </r>
  <r>
    <n v="2.9968355"/>
    <n v="0"/>
    <n v="25.236266358159995"/>
    <x v="1"/>
  </r>
  <r>
    <n v="3.0137062000000001"/>
    <n v="0"/>
    <n v="25.378334042171549"/>
    <x v="1"/>
  </r>
  <r>
    <n v="3.0305822"/>
    <n v="0"/>
    <n v="25.520446357332094"/>
    <x v="1"/>
  </r>
  <r>
    <n v="3.0474633"/>
    <n v="0"/>
    <n v="25.662601619447326"/>
    <x v="1"/>
  </r>
  <r>
    <n v="3.0643495999999999"/>
    <n v="0"/>
    <n v="25.804800670614398"/>
    <x v="1"/>
  </r>
  <r>
    <n v="3.0812409000000001"/>
    <n v="0"/>
    <n v="25.947041826639008"/>
    <x v="1"/>
  </r>
  <r>
    <n v="3.0981374000000002"/>
    <n v="0"/>
    <n v="26.089326771715456"/>
    <x v="1"/>
  </r>
  <r>
    <n v="3.1150388000000002"/>
    <n v="0"/>
    <n v="26.231652979552294"/>
    <x v="1"/>
  </r>
  <r>
    <n v="3.1319452000000001"/>
    <n v="0"/>
    <n v="26.374021292246663"/>
    <x v="1"/>
  </r>
  <r>
    <n v="3.1488565999999998"/>
    <n v="0"/>
    <n v="26.516431709798571"/>
    <x v="1"/>
  </r>
  <r>
    <n v="3.1657730000000002"/>
    <n v="0"/>
    <n v="26.65888423220802"/>
    <x v="1"/>
  </r>
  <r>
    <n v="3.1826941999999998"/>
    <n v="0"/>
    <n v="26.801377175280702"/>
    <x v="1"/>
  </r>
  <r>
    <n v="3.1996202999999999"/>
    <n v="0"/>
    <n v="26.943911381113772"/>
    <x v="1"/>
  </r>
  <r>
    <n v="3.2165512000000001"/>
    <n v="0"/>
    <n v="27.08648600761008"/>
    <x v="1"/>
  </r>
  <r>
    <n v="3.2334868999999999"/>
    <n v="0"/>
    <n v="27.229101054769622"/>
    <x v="1"/>
  </r>
  <r>
    <n v="3.2504274"/>
    <n v="0"/>
    <n v="27.371756522592399"/>
    <x v="1"/>
  </r>
  <r>
    <n v="3.2673725999999998"/>
    <n v="0"/>
    <n v="27.514451568981261"/>
    <x v="1"/>
  </r>
  <r>
    <n v="3.2843225999999999"/>
    <n v="0"/>
    <n v="27.657187036033363"/>
    <x v="1"/>
  </r>
  <r>
    <n v="3.3012771999999999"/>
    <n v="0"/>
    <n v="27.799961239554396"/>
    <x v="1"/>
  </r>
  <r>
    <n v="3.3182364999999998"/>
    <n v="0"/>
    <n v="27.942775021641516"/>
    <x v="1"/>
  </r>
  <r>
    <n v="3.3352004000000002"/>
    <n v="0"/>
    <n v="28.085627540197571"/>
    <x v="1"/>
  </r>
  <r>
    <n v="3.3521689000000001"/>
    <n v="0"/>
    <n v="28.228518795222559"/>
    <x v="1"/>
  </r>
  <r>
    <n v="3.3691420000000001"/>
    <n v="0"/>
    <n v="28.371448786716481"/>
    <x v="1"/>
  </r>
  <r>
    <n v="3.3861195999999998"/>
    <n v="0"/>
    <n v="28.514416672582186"/>
    <x v="1"/>
  </r>
  <r>
    <n v="3.4031017000000001"/>
    <n v="0"/>
    <n v="28.657422452819677"/>
    <x v="1"/>
  </r>
  <r>
    <n v="3.4200883000000002"/>
    <n v="0"/>
    <n v="28.800466127428955"/>
    <x v="1"/>
  </r>
  <r>
    <n v="3.4370794"/>
    <n v="0"/>
    <n v="28.943547696410008"/>
    <x v="1"/>
  </r>
  <r>
    <n v="3.4540749000000002"/>
    <n v="0"/>
    <n v="29.086666317665699"/>
    <x v="1"/>
  </r>
  <r>
    <n v="3.4710747999999998"/>
    <n v="0"/>
    <n v="29.229821991196022"/>
    <x v="1"/>
  </r>
  <r>
    <n v="3.4880791000000002"/>
    <n v="0"/>
    <n v="29.373014717000981"/>
    <x v="1"/>
  </r>
  <r>
    <n v="3.5050878000000001"/>
    <n v="0"/>
    <n v="29.516244495080571"/>
    <x v="1"/>
  </r>
  <r>
    <n v="3.5221008"/>
    <n v="0"/>
    <n v="29.659510483337641"/>
    <x v="1"/>
  </r>
  <r>
    <n v="3.5391181"/>
    <n v="0"/>
    <n v="29.802812681772195"/>
    <x v="1"/>
  </r>
  <r>
    <n v="3.5561397000000001"/>
    <n v="0"/>
    <n v="29.946151090384234"/>
    <x v="1"/>
  </r>
  <r>
    <n v="3.5731655"/>
    <n v="0"/>
    <n v="30.089524867076598"/>
    <x v="1"/>
  </r>
  <r>
    <n v="3.5901955999999999"/>
    <n v="0"/>
    <n v="30.23293485394645"/>
    <x v="1"/>
  </r>
  <r>
    <n v="3.6072299000000001"/>
    <n v="0"/>
    <n v="30.376380208896631"/>
    <x v="1"/>
  </r>
  <r>
    <n v="3.6242684000000001"/>
    <n v="0"/>
    <n v="30.519860931927145"/>
    <x v="1"/>
  </r>
  <r>
    <n v="3.641311"/>
    <n v="0"/>
    <n v="30.663376180940837"/>
    <x v="1"/>
  </r>
  <r>
    <n v="3.6583578000000001"/>
    <n v="0"/>
    <n v="30.806926798034866"/>
    <x v="1"/>
  </r>
  <r>
    <n v="3.6754087000000002"/>
    <n v="0"/>
    <n v="30.950511941112072"/>
    <x v="1"/>
  </r>
  <r>
    <n v="3.6924638000000001"/>
    <n v="0"/>
    <n v="31.094132452269609"/>
    <x v="1"/>
  </r>
  <r>
    <n v="3.7095227999999998"/>
    <n v="0"/>
    <n v="31.237785805216021"/>
    <x v="1"/>
  </r>
  <r>
    <n v="3.7265860000000002"/>
    <n v="0"/>
    <n v="31.381474526242773"/>
    <x v="1"/>
  </r>
  <r>
    <n v="3.7436531999999998"/>
    <n v="0"/>
    <n v="31.525196931155548"/>
    <x v="1"/>
  </r>
  <r>
    <n v="3.7607243000000001"/>
    <n v="0"/>
    <n v="31.668952177857207"/>
    <x v="1"/>
  </r>
  <r>
    <n v="3.7777995"/>
    <n v="0"/>
    <n v="31.812741950542044"/>
    <x v="1"/>
  </r>
  <r>
    <n v="3.7948786999999999"/>
    <n v="0"/>
    <n v="31.956565407112912"/>
    <x v="1"/>
  </r>
  <r>
    <n v="3.8119618000000002"/>
    <n v="0"/>
    <n v="32.100421705472662"/>
    <x v="1"/>
  </r>
  <r>
    <n v="3.8290487999999998"/>
    <n v="0"/>
    <n v="32.244310845621285"/>
    <x v="1"/>
  </r>
  <r>
    <n v="3.8461397000000002"/>
    <n v="0"/>
    <n v="32.388232827558795"/>
    <x v="1"/>
  </r>
  <r>
    <n v="3.8632344999999999"/>
    <n v="0"/>
    <n v="32.532187651285177"/>
    <x v="1"/>
  </r>
  <r>
    <n v="3.8803331999999999"/>
    <n v="0"/>
    <n v="32.676175316800446"/>
    <x v="1"/>
  </r>
  <r>
    <n v="3.8974357999999998"/>
    <n v="0"/>
    <n v="32.820195824104587"/>
    <x v="1"/>
  </r>
  <r>
    <n v="3.9145420999999998"/>
    <n v="0"/>
    <n v="32.964247489003306"/>
    <x v="1"/>
  </r>
  <r>
    <n v="3.9316523000000001"/>
    <n v="0"/>
    <n v="33.108331995690911"/>
    <x v="1"/>
  </r>
  <r>
    <n v="3.9487663"/>
    <n v="0"/>
    <n v="33.252448502070237"/>
    <x v="1"/>
  </r>
  <r>
    <n v="3.965884"/>
    <n v="0"/>
    <n v="33.396596166044148"/>
    <x v="1"/>
  </r>
  <r>
    <n v="3.9830055"/>
    <n v="0"/>
    <n v="33.54077582970978"/>
    <x v="1"/>
  </r>
  <r>
    <n v="4.0001306999999997"/>
    <n v="0"/>
    <n v="33.684986650969989"/>
    <x v="1"/>
  </r>
  <r>
    <n v="4.0172597000000003"/>
    <n v="0"/>
    <n v="33.829229471921941"/>
    <x v="1"/>
  </r>
  <r>
    <n v="4.0343923000000004"/>
    <n v="0"/>
    <n v="33.973502608371305"/>
    <x v="1"/>
  </r>
  <r>
    <n v="4.0515286000000001"/>
    <n v="0"/>
    <n v="34.117806902415253"/>
    <x v="1"/>
  </r>
  <r>
    <n v="4.0686685999999996"/>
    <n v="0"/>
    <n v="34.262142354053772"/>
    <x v="1"/>
  </r>
  <r>
    <n v="4.0858122999999997"/>
    <n v="0"/>
    <n v="34.406508963286875"/>
    <x v="1"/>
  </r>
  <r>
    <n v="4.1029594999999999"/>
    <n v="0"/>
    <n v="34.550905045920253"/>
    <x v="1"/>
  </r>
  <r>
    <n v="4.1201103999999997"/>
    <n v="0"/>
    <n v="34.695332286148208"/>
    <x v="1"/>
  </r>
  <r>
    <n v="4.1372648999999999"/>
    <n v="0"/>
    <n v="34.839789841873596"/>
    <x v="1"/>
  </r>
  <r>
    <n v="4.1544229000000001"/>
    <n v="0"/>
    <n v="34.984276870999253"/>
    <x v="1"/>
  </r>
  <r>
    <n v="4.1715844999999998"/>
    <n v="0"/>
    <n v="35.128794215622335"/>
    <x v="1"/>
  </r>
  <r>
    <n v="4.1887496999999998"/>
    <n v="0"/>
    <n v="35.273341875742851"/>
    <x v="1"/>
  </r>
  <r>
    <n v="4.2059183999999998"/>
    <n v="0"/>
    <n v="35.417919009263642"/>
    <x v="1"/>
  </r>
  <r>
    <n v="4.2230905999999999"/>
    <n v="0"/>
    <n v="35.562525616184708"/>
    <x v="1"/>
  </r>
  <r>
    <n v="4.2402661999999998"/>
    <n v="0"/>
    <n v="35.707160854408897"/>
    <x v="1"/>
  </r>
  <r>
    <n v="4.2574453999999999"/>
    <n v="0"/>
    <n v="35.851826408130513"/>
    <x v="1"/>
  </r>
  <r>
    <n v="4.2746279999999999"/>
    <n v="0"/>
    <n v="35.99652059315526"/>
    <x v="1"/>
  </r>
  <r>
    <n v="4.2918140999999999"/>
    <n v="0"/>
    <n v="36.141244251580275"/>
    <x v="1"/>
  </r>
  <r>
    <n v="4.3090035999999996"/>
    <n v="0"/>
    <n v="36.285996541308421"/>
    <x v="1"/>
  </r>
  <r>
    <n v="4.3261965"/>
    <n v="0"/>
    <n v="36.430777462339698"/>
    <x v="1"/>
  </r>
  <r>
    <n v="4.3433928999999996"/>
    <n v="0"/>
    <n v="36.575587856771236"/>
    <x v="1"/>
  </r>
  <r>
    <n v="4.3605926000000004"/>
    <n v="0"/>
    <n v="36.720426040408768"/>
    <x v="1"/>
  </r>
  <r>
    <n v="4.3777957000000001"/>
    <n v="0"/>
    <n v="36.865292855349409"/>
    <x v="1"/>
  </r>
  <r>
    <n v="4.3950021000000001"/>
    <n v="0"/>
    <n v="37.010187459496038"/>
    <x v="1"/>
  </r>
  <r>
    <n v="4.4122119"/>
    <n v="0"/>
    <n v="37.155110694945783"/>
    <x v="1"/>
  </r>
  <r>
    <n v="4.4294250000000002"/>
    <n v="0"/>
    <n v="37.300061719601501"/>
    <x v="1"/>
  </r>
  <r>
    <n v="4.4466415000000001"/>
    <n v="0"/>
    <n v="37.445041375560351"/>
    <x v="1"/>
  </r>
  <r>
    <n v="4.4638612000000002"/>
    <n v="0"/>
    <n v="37.590047978628021"/>
    <x v="1"/>
  </r>
  <r>
    <n v="4.4810841999999997"/>
    <n v="0"/>
    <n v="37.735082370901665"/>
    <x v="1"/>
  </r>
  <r>
    <n v="4.4983104999999997"/>
    <n v="0"/>
    <n v="37.880144552381289"/>
    <x v="1"/>
  </r>
  <r>
    <n v="4.5155399999999997"/>
    <n v="0"/>
    <n v="38.025233680969734"/>
    <x v="1"/>
  </r>
  <r>
    <n v="4.5327728"/>
    <n v="0"/>
    <n v="38.170350598764159"/>
    <x v="1"/>
  </r>
  <r>
    <n v="4.5500087999999996"/>
    <n v="0"/>
    <n v="38.315494463667399"/>
    <x v="1"/>
  </r>
  <r>
    <n v="4.5672480000000002"/>
    <n v="0"/>
    <n v="38.460665275679467"/>
    <x v="1"/>
  </r>
  <r>
    <n v="4.5844905000000002"/>
    <n v="0"/>
    <n v="38.605863876897516"/>
    <x v="1"/>
  </r>
  <r>
    <n v="4.6017361000000001"/>
    <n v="0"/>
    <n v="38.751088583127228"/>
    <x v="1"/>
  </r>
  <r>
    <n v="4.6189849000000001"/>
    <n v="0"/>
    <n v="38.896340236465768"/>
    <x v="1"/>
  </r>
  <r>
    <n v="4.6362369000000001"/>
    <n v="0"/>
    <n v="39.041618836913131"/>
    <x v="1"/>
  </r>
  <r>
    <n v="4.653492"/>
    <n v="0"/>
    <n v="39.18692354237217"/>
    <x v="1"/>
  </r>
  <r>
    <n v="4.6707501999999996"/>
    <n v="0"/>
    <n v="39.332254352842874"/>
    <x v="1"/>
  </r>
  <r>
    <n v="4.6880116000000003"/>
    <n v="0"/>
    <n v="39.477612110422413"/>
    <x v="1"/>
  </r>
  <r>
    <n v="4.7052760999999999"/>
    <n v="0"/>
    <n v="39.622995973013616"/>
    <x v="1"/>
  </r>
  <r>
    <n v="4.7225435999999998"/>
    <n v="0"/>
    <n v="39.768405098519352"/>
    <x v="1"/>
  </r>
  <r>
    <n v="4.7398142999999999"/>
    <n v="0"/>
    <n v="39.913841171133903"/>
    <x v="1"/>
  </r>
  <r>
    <n v="4.7570880999999998"/>
    <n v="0"/>
    <n v="40.059303348760132"/>
    <x v="1"/>
  </r>
  <r>
    <n v="4.7743649000000001"/>
    <n v="0"/>
    <n v="40.20479078930088"/>
    <x v="1"/>
  </r>
  <r>
    <n v="4.7916447"/>
    <n v="0"/>
    <n v="40.350303492756154"/>
    <x v="1"/>
  </r>
  <r>
    <n v="4.8089275999999996"/>
    <n v="0"/>
    <n v="40.495842301223099"/>
    <x v="1"/>
  </r>
  <r>
    <n v="4.8262134999999997"/>
    <n v="0"/>
    <n v="40.641406372604564"/>
    <x v="1"/>
  </r>
  <r>
    <n v="4.8435024999999996"/>
    <n v="0"/>
    <n v="40.786996548997706"/>
    <x v="1"/>
  </r>
  <r>
    <n v="4.8607943999999996"/>
    <n v="0"/>
    <n v="40.932611146208217"/>
    <x v="1"/>
  </r>
  <r>
    <n v="4.8780893000000001"/>
    <n v="0"/>
    <n v="41.078251006333261"/>
    <x v="1"/>
  </r>
  <r>
    <n v="4.8953872"/>
    <n v="0"/>
    <n v="41.223916129372817"/>
    <x v="1"/>
  </r>
  <r>
    <n v="4.9126880999999996"/>
    <n v="0"/>
    <n v="41.369606515326893"/>
    <x v="1"/>
  </r>
  <r>
    <n v="4.9299919000000001"/>
    <n v="0"/>
    <n v="41.515321322098352"/>
    <x v="1"/>
  </r>
  <r>
    <n v="4.9472987000000002"/>
    <n v="0"/>
    <n v="41.66106139178433"/>
    <x v="1"/>
  </r>
  <r>
    <n v="4.9646084000000004"/>
    <n v="0"/>
    <n v="41.806825882287676"/>
    <x v="1"/>
  </r>
  <r>
    <n v="4.9819209999999998"/>
    <n v="0"/>
    <n v="41.95261479360839"/>
    <x v="1"/>
  </r>
  <r>
    <n v="4.9992365000000003"/>
    <n v="0"/>
    <n v="42.09842812574648"/>
    <x v="1"/>
  </r>
  <r>
    <n v="5.0165550000000003"/>
    <n v="0"/>
    <n v="42.244266720799097"/>
    <x v="1"/>
  </r>
  <r>
    <n v="5.0338763000000002"/>
    <n v="0"/>
    <n v="42.39012889457193"/>
    <x v="1"/>
  </r>
  <r>
    <n v="5.0512005000000002"/>
    <n v="0"/>
    <n v="42.536015489162132"/>
    <x v="1"/>
  </r>
  <r>
    <n v="5.0685276000000004"/>
    <n v="0"/>
    <n v="42.681926504569709"/>
    <x v="1"/>
  </r>
  <r>
    <n v="5.0858575000000004"/>
    <n v="0"/>
    <n v="42.827861098697511"/>
    <x v="1"/>
  </r>
  <r>
    <n v="5.1031902999999996"/>
    <n v="0"/>
    <n v="42.973820113642674"/>
    <x v="1"/>
  </r>
  <r>
    <n v="5.1205258999999996"/>
    <n v="0"/>
    <n v="43.119802707308061"/>
    <x v="1"/>
  </r>
  <r>
    <n v="5.1378643000000004"/>
    <n v="0"/>
    <n v="43.26580887969368"/>
    <x v="1"/>
  </r>
  <r>
    <n v="5.1552056000000004"/>
    <n v="0"/>
    <n v="43.411839472896666"/>
    <x v="1"/>
  </r>
  <r>
    <n v="5.1725496"/>
    <n v="0"/>
    <n v="43.557892802722719"/>
    <x v="1"/>
  </r>
  <r>
    <n v="5.1898964999999997"/>
    <n v="0"/>
    <n v="43.70397055336614"/>
    <x v="1"/>
  </r>
  <r>
    <n v="5.2072460999999999"/>
    <n v="0"/>
    <n v="43.850071040632635"/>
    <x v="1"/>
  </r>
  <r>
    <n v="5.2245984999999999"/>
    <n v="0"/>
    <n v="43.996195106619354"/>
    <x v="1"/>
  </r>
  <r>
    <n v="5.2419536999999998"/>
    <n v="0"/>
    <n v="44.142342751326289"/>
    <x v="1"/>
  </r>
  <r>
    <n v="5.2593116000000002"/>
    <n v="0"/>
    <n v="44.288513132656306"/>
    <x v="1"/>
  </r>
  <r>
    <n v="5.2766723000000004"/>
    <n v="0"/>
    <n v="44.434707092706532"/>
    <x v="1"/>
  </r>
  <r>
    <n v="5.2940357000000002"/>
    <n v="0"/>
    <n v="44.580923789379831"/>
    <x v="1"/>
  </r>
  <r>
    <n v="5.3114018999999999"/>
    <n v="0"/>
    <n v="44.727164064773348"/>
    <x v="1"/>
  </r>
  <r>
    <n v="5.3287706999999997"/>
    <n v="0"/>
    <n v="44.873426234692786"/>
    <x v="1"/>
  </r>
  <r>
    <n v="5.3461423000000003"/>
    <n v="0"/>
    <n v="45.019711983332449"/>
    <x v="1"/>
  </r>
  <r>
    <n v="5.3635165000000002"/>
    <n v="0"/>
    <n v="45.166019626498034"/>
    <x v="1"/>
  </r>
  <r>
    <n v="5.3808935"/>
    <n v="0"/>
    <n v="45.312350848383829"/>
    <x v="1"/>
  </r>
  <r>
    <n v="5.3982730999999999"/>
    <n v="0"/>
    <n v="45.458703964795554"/>
    <x v="1"/>
  </r>
  <r>
    <n v="5.4156554000000003"/>
    <n v="0"/>
    <n v="45.605079817830344"/>
    <x v="1"/>
  </r>
  <r>
    <n v="5.4330403"/>
    <n v="0"/>
    <n v="45.751477565391056"/>
    <x v="1"/>
  </r>
  <r>
    <n v="5.4504279000000002"/>
    <n v="0"/>
    <n v="45.897898049574835"/>
    <x v="1"/>
  </r>
  <r>
    <n v="5.4678182"/>
    <n v="0"/>
    <n v="46.044341270381686"/>
    <x v="1"/>
  </r>
  <r>
    <n v="5.4852110999999999"/>
    <n v="0"/>
    <n v="46.190806385714453"/>
    <x v="1"/>
  </r>
  <r>
    <n v="5.5026066"/>
    <n v="0"/>
    <n v="46.337293395573148"/>
    <x v="1"/>
  </r>
  <r>
    <n v="5.5200047000000003"/>
    <n v="0"/>
    <n v="46.483802299957759"/>
    <x v="1"/>
  </r>
  <r>
    <n v="5.5374053999999999"/>
    <n v="0"/>
    <n v="46.630333098868284"/>
    <x v="1"/>
  </r>
  <r>
    <n v="5.5548086999999997"/>
    <n v="0"/>
    <n v="46.776885792304732"/>
    <x v="1"/>
  </r>
  <r>
    <n v="5.5722145999999997"/>
    <n v="0"/>
    <n v="46.923460380267102"/>
    <x v="1"/>
  </r>
  <r>
    <n v="5.5896230999999998"/>
    <n v="0"/>
    <n v="47.070056862755386"/>
    <x v="1"/>
  </r>
  <r>
    <n v="5.6070342000000002"/>
    <n v="0"/>
    <n v="47.2166752397696"/>
    <x v="1"/>
  </r>
  <r>
    <n v="5.6244478000000004"/>
    <n v="0"/>
    <n v="47.363314669212578"/>
    <x v="1"/>
  </r>
  <r>
    <n v="5.641864"/>
    <n v="0"/>
    <n v="47.509975993181463"/>
    <x v="1"/>
  </r>
  <r>
    <n v="5.6592827000000003"/>
    <n v="0"/>
    <n v="47.656658369579134"/>
    <x v="1"/>
  </r>
  <r>
    <n v="5.6767038999999997"/>
    <n v="0"/>
    <n v="47.803361798405561"/>
    <x v="1"/>
  </r>
  <r>
    <n v="5.6941277000000001"/>
    <n v="0"/>
    <n v="47.950087121757917"/>
    <x v="1"/>
  </r>
  <r>
    <n v="5.7115539999999996"/>
    <n v="0"/>
    <n v="48.096833497539031"/>
    <x v="1"/>
  </r>
  <r>
    <n v="5.7289829000000001"/>
    <n v="0"/>
    <n v="48.24360176784608"/>
    <x v="1"/>
  </r>
  <r>
    <n v="5.7464142000000002"/>
    <n v="0"/>
    <n v="48.390390248484735"/>
    <x v="1"/>
  </r>
  <r>
    <n v="5.7638480000000003"/>
    <n v="0"/>
    <n v="48.537199781552168"/>
    <x v="1"/>
  </r>
  <r>
    <n v="5.7812843000000003"/>
    <n v="0"/>
    <n v="48.684030367048358"/>
    <x v="1"/>
  </r>
  <r>
    <n v="5.7987231000000001"/>
    <n v="0"/>
    <n v="48.830882004973326"/>
    <x v="1"/>
  </r>
  <r>
    <n v="5.8161643999999999"/>
    <n v="0"/>
    <n v="48.977754695327057"/>
    <x v="1"/>
  </r>
  <r>
    <n v="5.8336081000000002"/>
    <n v="0"/>
    <n v="49.124647596012409"/>
    <x v="2"/>
  </r>
  <r>
    <n v="5.8510543000000004"/>
    <n v="0"/>
    <n v="49.271561549126531"/>
    <x v="2"/>
  </r>
  <r>
    <n v="5.8685029000000002"/>
    <n v="0"/>
    <n v="49.418495712572266"/>
    <x v="2"/>
  </r>
  <r>
    <n v="5.8859539999999999"/>
    <n v="0"/>
    <n v="49.565450928446772"/>
    <x v="2"/>
  </r>
  <r>
    <n v="5.9034075000000001"/>
    <n v="0"/>
    <n v="49.712426354652898"/>
    <x v="2"/>
  </r>
  <r>
    <n v="5.9208635000000003"/>
    <n v="0"/>
    <n v="49.859422833287795"/>
    <x v="2"/>
  </r>
  <r>
    <n v="5.9383217999999998"/>
    <n v="0"/>
    <n v="50.006438680157153"/>
    <x v="2"/>
  </r>
  <r>
    <n v="5.9557826"/>
    <n v="0"/>
    <n v="50.153475579455282"/>
    <x v="2"/>
  </r>
  <r>
    <n v="5.9732457999999999"/>
    <n v="0"/>
    <n v="50.300532689085031"/>
    <x v="2"/>
  </r>
  <r>
    <n v="5.9907114000000004"/>
    <n v="0"/>
    <n v="50.4476100090464"/>
    <x v="2"/>
  </r>
  <r>
    <n v="6.0081793000000001"/>
    <n v="0"/>
    <n v="50.594706697242231"/>
    <x v="2"/>
  </r>
  <r>
    <n v="6.0256496999999998"/>
    <n v="0"/>
    <n v="50.741824437866825"/>
    <x v="2"/>
  </r>
  <r>
    <n v="6.0431223999999997"/>
    <n v="0"/>
    <n v="50.888961546725895"/>
    <x v="2"/>
  </r>
  <r>
    <n v="6.0605975000000001"/>
    <n v="0"/>
    <n v="51.036118865916585"/>
    <x v="2"/>
  </r>
  <r>
    <n v="6.0780748999999998"/>
    <n v="0"/>
    <n v="51.183295553341736"/>
    <x v="2"/>
  </r>
  <r>
    <n v="6.0955547000000001"/>
    <n v="0"/>
    <n v="51.330492451098515"/>
    <x v="2"/>
  </r>
  <r>
    <n v="6.1130367999999997"/>
    <n v="0"/>
    <n v="51.477708717089747"/>
    <x v="2"/>
  </r>
  <r>
    <n v="6.1305212999999998"/>
    <n v="0"/>
    <n v="51.624945193412607"/>
    <x v="2"/>
  </r>
  <r>
    <n v="6.1480081000000002"/>
    <n v="0"/>
    <n v="51.772201037969936"/>
    <x v="2"/>
  </r>
  <r>
    <n v="6.1654973000000002"/>
    <n v="0"/>
    <n v="51.919477092858877"/>
    <x v="2"/>
  </r>
  <r>
    <n v="6.1829887000000001"/>
    <n v="0"/>
    <n v="52.066771673885135"/>
    <x v="2"/>
  </r>
  <r>
    <n v="6.2004824999999997"/>
    <n v="0"/>
    <n v="52.214086465243007"/>
    <x v="2"/>
  </r>
  <r>
    <n v="6.2179786000000004"/>
    <n v="0"/>
    <n v="52.361420624835361"/>
    <x v="2"/>
  </r>
  <r>
    <n v="6.2354769000000001"/>
    <n v="0"/>
    <n v="52.508773310565019"/>
    <x v="2"/>
  </r>
  <r>
    <n v="6.2529776000000004"/>
    <n v="0"/>
    <n v="52.656146206626296"/>
    <x v="2"/>
  </r>
  <r>
    <n v="6.2704804999999997"/>
    <n v="0"/>
    <n v="52.803537628824891"/>
    <x v="2"/>
  </r>
  <r>
    <n v="6.2879857000000001"/>
    <n v="0"/>
    <n v="52.950948419257955"/>
    <x v="2"/>
  </r>
  <r>
    <n v="6.3054931999999999"/>
    <n v="0"/>
    <n v="53.09837857792548"/>
    <x v="2"/>
  </r>
  <r>
    <n v="6.3230029999999999"/>
    <n v="0"/>
    <n v="53.245828104827481"/>
    <x v="2"/>
  </r>
  <r>
    <n v="6.3405149999999999"/>
    <n v="0"/>
    <n v="53.393296157866793"/>
    <x v="2"/>
  </r>
  <r>
    <n v="6.3580293000000001"/>
    <n v="0"/>
    <n v="53.540783579140573"/>
    <x v="2"/>
  </r>
  <r>
    <n v="6.3755458000000003"/>
    <n v="0"/>
    <n v="53.688289526551678"/>
    <x v="2"/>
  </r>
  <r>
    <n v="6.3930645000000004"/>
    <n v="0"/>
    <n v="53.835814000100086"/>
    <x v="2"/>
  </r>
  <r>
    <n v="6.4105854999999998"/>
    <n v="0"/>
    <n v="53.983357841882963"/>
    <x v="2"/>
  </r>
  <r>
    <n v="6.4281087000000001"/>
    <n v="0"/>
    <n v="54.130920209803165"/>
    <x v="2"/>
  </r>
  <r>
    <n v="6.4456341000000004"/>
    <n v="0"/>
    <n v="54.278501103860684"/>
    <x v="2"/>
  </r>
  <r>
    <n v="6.4631616999999997"/>
    <n v="0"/>
    <n v="54.426100524055506"/>
    <x v="2"/>
  </r>
  <r>
    <n v="6.4806914999999998"/>
    <n v="0"/>
    <n v="54.573718470387654"/>
    <x v="2"/>
  </r>
  <r>
    <n v="6.4982236000000002"/>
    <n v="0"/>
    <n v="54.72135578495427"/>
    <x v="2"/>
  </r>
  <r>
    <n v="6.5157578000000003"/>
    <n v="0"/>
    <n v="54.869010783561052"/>
    <x v="2"/>
  </r>
  <r>
    <n v="6.5332942000000003"/>
    <n v="0"/>
    <n v="55.016684308305152"/>
    <x v="2"/>
  </r>
  <r>
    <n v="6.5508328000000002"/>
    <n v="0"/>
    <n v="55.164376359186562"/>
    <x v="2"/>
  </r>
  <r>
    <n v="6.5683736000000001"/>
    <n v="0"/>
    <n v="55.31208693620529"/>
    <x v="2"/>
  </r>
  <r>
    <n v="6.5859164999999997"/>
    <n v="0"/>
    <n v="55.459815197264184"/>
    <x v="2"/>
  </r>
  <r>
    <n v="6.6034616000000002"/>
    <n v="0"/>
    <n v="55.607561984460396"/>
    <x v="2"/>
  </r>
  <r>
    <n v="6.6210088999999996"/>
    <n v="0"/>
    <n v="55.755327297793926"/>
    <x v="2"/>
  </r>
  <r>
    <n v="6.6385582999999997"/>
    <n v="0"/>
    <n v="55.903110295167615"/>
    <x v="2"/>
  </r>
  <r>
    <n v="6.6561098999999997"/>
    <n v="0"/>
    <n v="56.050911818678628"/>
    <x v="2"/>
  </r>
  <r>
    <n v="6.6736636000000003"/>
    <n v="0"/>
    <n v="56.198731026229808"/>
    <x v="2"/>
  </r>
  <r>
    <n v="6.6912193999999996"/>
    <n v="0"/>
    <n v="56.346567917821147"/>
    <x v="2"/>
  </r>
  <r>
    <n v="6.7087773999999998"/>
    <n v="0"/>
    <n v="56.494423335549804"/>
    <x v="2"/>
  </r>
  <r>
    <n v="6.7263374000000002"/>
    <n v="0"/>
    <n v="56.642295595221483"/>
    <x v="2"/>
  </r>
  <r>
    <n v="6.7438995999999998"/>
    <n v="0"/>
    <n v="56.790186381030466"/>
    <x v="2"/>
  </r>
  <r>
    <n v="6.7614638999999999"/>
    <n v="0"/>
    <n v="56.938094850879622"/>
    <x v="2"/>
  </r>
  <r>
    <n v="6.7790303999999999"/>
    <n v="0"/>
    <n v="57.086021846866096"/>
    <x v="2"/>
  </r>
  <r>
    <n v="6.7965989000000002"/>
    <n v="0"/>
    <n v="57.233965684795585"/>
    <x v="2"/>
  </r>
  <r>
    <n v="6.8141695000000002"/>
    <n v="0"/>
    <n v="57.381927206765241"/>
    <x v="2"/>
  </r>
  <r>
    <n v="6.8317421999999999"/>
    <n v="0"/>
    <n v="57.529906412775055"/>
    <x v="2"/>
  </r>
  <r>
    <n v="6.8493168999999998"/>
    <n v="0"/>
    <n v="57.677902460727893"/>
    <x v="2"/>
  </r>
  <r>
    <n v="6.8668937999999997"/>
    <n v="0"/>
    <n v="57.82591703481804"/>
    <x v="2"/>
  </r>
  <r>
    <n v="6.8844726999999999"/>
    <n v="0"/>
    <n v="57.973948450851204"/>
    <x v="2"/>
  </r>
  <r>
    <n v="6.9020536999999997"/>
    <n v="0"/>
    <n v="58.121997550924533"/>
    <x v="2"/>
  </r>
  <r>
    <n v="6.9196366999999999"/>
    <n v="0"/>
    <n v="58.270063492940885"/>
    <x v="2"/>
  </r>
  <r>
    <n v="6.9372217999999997"/>
    <n v="0"/>
    <n v="58.418147118997389"/>
    <x v="2"/>
  </r>
  <r>
    <n v="6.954809"/>
    <n v="0"/>
    <n v="58.566248429094074"/>
    <x v="2"/>
  </r>
  <r>
    <n v="6.9723981999999998"/>
    <n v="0"/>
    <n v="58.71436658113376"/>
    <x v="2"/>
  </r>
  <r>
    <n v="6.9899893999999998"/>
    <n v="0"/>
    <n v="58.862501575116468"/>
    <x v="2"/>
  </r>
  <r>
    <n v="7.0075827000000004"/>
    <n v="0"/>
    <n v="59.01065425313935"/>
    <x v="2"/>
  </r>
  <r>
    <n v="7.0251780000000004"/>
    <n v="0"/>
    <n v="59.15882377310524"/>
    <x v="2"/>
  </r>
  <r>
    <n v="7.0427752999999997"/>
    <n v="0"/>
    <n v="59.307010135014131"/>
    <x v="2"/>
  </r>
  <r>
    <n v="7.0603746999999997"/>
    <n v="0"/>
    <n v="59.455214180963203"/>
    <x v="2"/>
  </r>
  <r>
    <n v="7.0779759999999996"/>
    <n v="0"/>
    <n v="59.603434226758139"/>
    <x v="2"/>
  </r>
  <r>
    <n v="7.0955794000000001"/>
    <n v="0"/>
    <n v="59.751671956593242"/>
    <x v="2"/>
  </r>
  <r>
    <n v="7.1131846999999997"/>
    <n v="0"/>
    <n v="59.899925686274202"/>
    <x v="2"/>
  </r>
  <r>
    <n v="7.1307920999999999"/>
    <n v="0"/>
    <n v="60.048197099995328"/>
    <x v="2"/>
  </r>
  <r>
    <n v="7.1484014"/>
    <n v="0"/>
    <n v="60.196484513562325"/>
    <x v="2"/>
  </r>
  <r>
    <n v="7.1660127999999998"/>
    <n v="0"/>
    <n v="60.344789611169482"/>
    <x v="2"/>
  </r>
  <r>
    <n v="7.1836260999999997"/>
    <n v="0"/>
    <n v="60.493110708622503"/>
    <x v="2"/>
  </r>
  <r>
    <n v="7.2012413999999998"/>
    <n v="0"/>
    <n v="60.641448648018539"/>
    <x v="2"/>
  </r>
  <r>
    <n v="7.2188587000000002"/>
    <n v="0"/>
    <n v="60.789803429357598"/>
    <x v="2"/>
  </r>
  <r>
    <n v="7.2364778999999997"/>
    <n v="0"/>
    <n v="60.938174210542513"/>
    <x v="2"/>
  </r>
  <r>
    <n v="7.2540991000000004"/>
    <n v="0"/>
    <n v="61.086561833670451"/>
    <x v="2"/>
  </r>
  <r>
    <n v="7.2717222000000001"/>
    <n v="0"/>
    <n v="61.234965456644247"/>
    <x v="2"/>
  </r>
  <r>
    <n v="7.2893473000000002"/>
    <n v="0"/>
    <n v="61.383385921561057"/>
    <x v="2"/>
  </r>
  <r>
    <n v="7.3069743999999996"/>
    <n v="0"/>
    <n v="61.531823228420876"/>
    <x v="2"/>
  </r>
  <r>
    <n v="7.3246034"/>
    <n v="0"/>
    <n v="61.680276535126573"/>
    <x v="2"/>
  </r>
  <r>
    <n v="7.3422343000000003"/>
    <n v="0"/>
    <n v="61.828745841678128"/>
    <x v="2"/>
  </r>
  <r>
    <n v="7.3598672000000001"/>
    <n v="0"/>
    <n v="61.977231990172697"/>
    <x v="2"/>
  </r>
  <r>
    <n v="7.3775019999999998"/>
    <n v="0"/>
    <n v="62.125734138513131"/>
    <x v="2"/>
  </r>
  <r>
    <n v="7.3951387000000004"/>
    <n v="0"/>
    <n v="62.274252286699436"/>
    <x v="2"/>
  </r>
  <r>
    <n v="7.4127773000000001"/>
    <n v="0"/>
    <n v="62.422786434731591"/>
    <x v="2"/>
  </r>
  <r>
    <n v="7.4304179000000001"/>
    <n v="0"/>
    <n v="62.571337424706776"/>
    <x v="2"/>
  </r>
  <r>
    <n v="7.4480604000000001"/>
    <n v="0"/>
    <n v="62.719904414527818"/>
    <x v="2"/>
  </r>
  <r>
    <n v="7.4657046999999999"/>
    <n v="0"/>
    <n v="62.868486562097566"/>
    <x v="2"/>
  </r>
  <r>
    <n v="7.4833509999999999"/>
    <n v="0"/>
    <n v="63.017085551610336"/>
    <x v="2"/>
  </r>
  <r>
    <n v="7.5009991999999999"/>
    <n v="0"/>
    <n v="63.165700540968977"/>
    <x v="2"/>
  </r>
  <r>
    <n v="7.5186491999999996"/>
    <n v="0"/>
    <n v="63.314330688076318"/>
    <x v="2"/>
  </r>
  <r>
    <n v="7.5363011000000002"/>
    <n v="0"/>
    <n v="63.462976835029536"/>
    <x v="2"/>
  </r>
  <r>
    <n v="1.4220108"/>
    <n v="8.0000000000000007E-5"/>
    <n v="11.974712430155135"/>
    <x v="0"/>
  </r>
  <r>
    <n v="1.4439616"/>
    <n v="0"/>
    <n v="12.159559491521932"/>
    <x v="0"/>
  </r>
  <r>
    <n v="1.4600626999999999"/>
    <n v="1.9999999999999999E-7"/>
    <n v="12.295146395861316"/>
    <x v="0"/>
  </r>
  <r>
    <n v="1.4761793999999999"/>
    <n v="6.9999999999999997E-7"/>
    <n v="12.430864667356218"/>
    <x v="0"/>
  </r>
  <r>
    <n v="1.4923112999999999"/>
    <n v="7.9999999999999996E-7"/>
    <n v="12.566710937618032"/>
    <x v="0"/>
  </r>
  <r>
    <n v="1.5084582"/>
    <n v="6.9999999999999997E-7"/>
    <n v="12.70268352245246"/>
    <x v="0"/>
  </r>
  <r>
    <n v="1.5246196000000001"/>
    <n v="1.1000000000000001E-6"/>
    <n v="12.838778211373747"/>
    <x v="0"/>
  </r>
  <r>
    <n v="1.5407953999999999"/>
    <n v="5.3000000000000001E-6"/>
    <n v="12.974994162284739"/>
    <x v="0"/>
  </r>
  <r>
    <n v="1.5569853"/>
    <n v="2.7E-6"/>
    <n v="13.11132884889399"/>
    <x v="0"/>
  </r>
  <r>
    <n v="1.5731888999999999"/>
    <n v="3.9100000000000002E-5"/>
    <n v="13.247778902812891"/>
    <x v="0"/>
  </r>
  <r>
    <n v="1.5894060999999999"/>
    <n v="1.7499999999999998E-5"/>
    <n v="13.384343481944297"/>
    <x v="0"/>
  </r>
  <r>
    <n v="1.6056364999999999"/>
    <n v="1.08E-5"/>
    <n v="13.5210192178996"/>
    <x v="0"/>
  </r>
  <r>
    <n v="1.6218798999999999"/>
    <n v="2.26E-5"/>
    <n v="13.657804426484502"/>
    <x v="0"/>
  </r>
  <r>
    <n v="1.6381361999999999"/>
    <n v="2.5899999999999999E-5"/>
    <n v="13.794698265601848"/>
    <x v="0"/>
  </r>
  <r>
    <n v="1.6544049999999999"/>
    <n v="1.04E-5"/>
    <n v="13.931697366863041"/>
    <x v="0"/>
  </r>
  <r>
    <n v="1.6706862"/>
    <n v="8.1999999999999994E-6"/>
    <n v="14.068800888170925"/>
    <x v="0"/>
  </r>
  <r>
    <n v="1.6869795999999999"/>
    <n v="1.3499999999999999E-5"/>
    <n v="14.206007145331201"/>
    <x v="0"/>
  </r>
  <r>
    <n v="1.7032849000000001"/>
    <n v="7.4000000000000003E-6"/>
    <n v="14.343313612052418"/>
    <x v="0"/>
  </r>
  <r>
    <n v="1.7196020000000001"/>
    <n v="5.4999999999999999E-6"/>
    <n v="14.480719446237421"/>
    <x v="0"/>
  </r>
  <r>
    <n v="1.7359306000000001"/>
    <n v="6.9E-6"/>
    <n v="14.61822212159476"/>
    <x v="0"/>
  </r>
  <r>
    <n v="1.7522705999999999"/>
    <n v="3.8E-6"/>
    <n v="14.755820796027285"/>
    <x v="0"/>
  </r>
  <r>
    <n v="1.7686219000000001"/>
    <n v="1.7999999999999999E-6"/>
    <n v="14.893514627437845"/>
    <x v="0"/>
  </r>
  <r>
    <n v="1.7849842"/>
    <n v="2.3999999999999999E-6"/>
    <n v="15.031301089534988"/>
    <x v="0"/>
  </r>
  <r>
    <n v="1.8013573000000001"/>
    <n v="1.5999999999999999E-6"/>
    <n v="15.169178498124412"/>
    <x v="0"/>
  </r>
  <r>
    <n v="1.8177411999999999"/>
    <n v="9.9999999999999995E-7"/>
    <n v="15.307146853206115"/>
    <x v="0"/>
  </r>
  <r>
    <n v="1.8341357"/>
    <n v="1.5E-6"/>
    <n v="15.4452044705858"/>
    <x v="0"/>
  </r>
  <r>
    <n v="1.8505404999999999"/>
    <n v="6.9999999999999997E-7"/>
    <n v="15.583348823972011"/>
    <x v="0"/>
  </r>
  <r>
    <n v="1.8669557000000001"/>
    <n v="3.9999999999999998E-7"/>
    <n v="15.721580755461902"/>
    <x v="0"/>
  </r>
  <r>
    <n v="1.8833808999999999"/>
    <n v="4.9999999999999998E-7"/>
    <n v="15.859896896666864"/>
    <x v="0"/>
  </r>
  <r>
    <n v="1.8998162000000001"/>
    <n v="2.9999999999999999E-7"/>
    <n v="15.998298089684056"/>
    <x v="0"/>
  </r>
  <r>
    <n v="1.9162612999999999"/>
    <n v="2.9999999999999999E-7"/>
    <n v="16.136781808222018"/>
    <x v="0"/>
  </r>
  <r>
    <n v="1.9327160999999999"/>
    <n v="1.9999999999999999E-7"/>
    <n v="16.275347210183604"/>
    <x v="0"/>
  </r>
  <r>
    <n v="1.9491805"/>
    <n v="1.9999999999999999E-7"/>
    <n v="16.413993453471662"/>
    <x v="0"/>
  </r>
  <r>
    <n v="1.9656543"/>
    <n v="9.9999999999999995E-8"/>
    <n v="16.552718853891889"/>
    <x v="0"/>
  </r>
  <r>
    <n v="1.9821375000000001"/>
    <n v="9.9999999999999995E-8"/>
    <n v="16.69152341144429"/>
    <x v="0"/>
  </r>
  <r>
    <n v="1.9986299999999999"/>
    <n v="9.9999999999999995E-8"/>
    <n v="16.830406284031707"/>
    <x v="0"/>
  </r>
  <r>
    <n v="2.0151314999999999"/>
    <n v="0"/>
    <n v="16.969364945362695"/>
    <x v="0"/>
  </r>
  <r>
    <n v="2.0316421"/>
    <n v="9.9999999999999995E-8"/>
    <n v="17.108400237534401"/>
    <x v="0"/>
  </r>
  <r>
    <n v="2.0481615999999998"/>
    <n v="0"/>
    <n v="17.24751047635252"/>
    <x v="0"/>
  </r>
  <r>
    <n v="2.0646898"/>
    <n v="0"/>
    <n v="17.386693977622759"/>
    <x v="0"/>
  </r>
  <r>
    <n v="2.0812267000000002"/>
    <n v="0"/>
    <n v="17.52595074134511"/>
    <x v="0"/>
  </r>
  <r>
    <n v="2.0977722000000001"/>
    <n v="0"/>
    <n v="17.665279925422428"/>
    <x v="0"/>
  </r>
  <r>
    <n v="2.1143261999999998"/>
    <n v="0"/>
    <n v="17.804680687757553"/>
    <x v="0"/>
  </r>
  <r>
    <n v="2.1308886"/>
    <n v="0"/>
    <n v="17.944152186253348"/>
    <x v="0"/>
  </r>
  <r>
    <n v="2.1474592000000001"/>
    <n v="0"/>
    <n v="18.083692736715506"/>
    <x v="0"/>
  </r>
  <r>
    <n v="2.1640381"/>
    <n v="0"/>
    <n v="18.223303181241171"/>
    <x v="0"/>
  </r>
  <r>
    <n v="2.180625"/>
    <n v="0"/>
    <n v="18.362980993538898"/>
    <x v="0"/>
  </r>
  <r>
    <n v="2.1972200000000002"/>
    <n v="0"/>
    <n v="18.502727015705837"/>
    <x v="0"/>
  </r>
  <r>
    <n v="2.2138228999999998"/>
    <n v="0"/>
    <n v="18.642539563547679"/>
    <x v="0"/>
  </r>
  <r>
    <n v="2.2304336999999999"/>
    <n v="0"/>
    <n v="18.782418637064435"/>
    <x v="0"/>
  </r>
  <r>
    <n v="2.2470522000000002"/>
    <n v="0"/>
    <n v="18.922362552061802"/>
    <x v="0"/>
  </r>
  <r>
    <n v="2.2636783999999999"/>
    <n v="0"/>
    <n v="19.06237130853977"/>
    <x v="1"/>
  </r>
  <r>
    <n v="2.2803122999999998"/>
    <n v="0"/>
    <n v="19.20244490649835"/>
    <x v="1"/>
  </r>
  <r>
    <n v="2.2969536000000002"/>
    <n v="0"/>
    <n v="19.342580819646088"/>
    <x v="1"/>
  </r>
  <r>
    <n v="2.3136024000000002"/>
    <n v="0"/>
    <n v="19.482779890080128"/>
    <x v="1"/>
  </r>
  <r>
    <n v="2.3302586000000001"/>
    <n v="0"/>
    <n v="19.623041275703322"/>
    <x v="1"/>
  </r>
  <r>
    <n v="2.3469221"/>
    <n v="0"/>
    <n v="19.763364134418524"/>
    <x v="1"/>
  </r>
  <r>
    <n v="2.3635928000000002"/>
    <n v="0"/>
    <n v="19.903747624128581"/>
    <x v="1"/>
  </r>
  <r>
    <n v="2.3802707000000001"/>
    <n v="0"/>
    <n v="20.044191744833491"/>
    <x v="1"/>
  </r>
  <r>
    <n v="2.3969556999999999"/>
    <n v="0"/>
    <n v="20.184695654436101"/>
    <x v="1"/>
  </r>
  <r>
    <n v="2.4136476999999998"/>
    <n v="0"/>
    <n v="20.325258510839266"/>
    <x v="1"/>
  </r>
  <r>
    <n v="2.4303466999999999"/>
    <n v="0"/>
    <n v="20.46588031404298"/>
    <x v="1"/>
  </r>
  <r>
    <n v="2.4470526000000001"/>
    <n v="0"/>
    <n v="20.606560221950105"/>
    <x v="1"/>
  </r>
  <r>
    <n v="2.4637652999999999"/>
    <n v="0"/>
    <n v="20.747297392463473"/>
    <x v="1"/>
  </r>
  <r>
    <n v="2.4804848000000002"/>
    <n v="0"/>
    <n v="20.888091825583093"/>
    <x v="1"/>
  </r>
  <r>
    <n v="2.4972110000000001"/>
    <n v="0"/>
    <n v="21.028942679211816"/>
    <x v="1"/>
  </r>
  <r>
    <n v="2.5139437999999998"/>
    <n v="0"/>
    <n v="21.169849111252482"/>
    <x v="1"/>
  </r>
  <r>
    <n v="2.5306833000000002"/>
    <n v="0"/>
    <n v="21.310811963802259"/>
    <x v="1"/>
  </r>
  <r>
    <n v="2.5474291999999998"/>
    <n v="0"/>
    <n v="21.451828710569675"/>
    <x v="1"/>
  </r>
  <r>
    <n v="2.5641816999999998"/>
    <n v="0"/>
    <n v="21.592901035749041"/>
    <x v="1"/>
  </r>
  <r>
    <n v="2.5809405000000001"/>
    <n v="0"/>
    <n v="21.734026413048909"/>
    <x v="1"/>
  </r>
  <r>
    <n v="2.5977058"/>
    <n v="0"/>
    <n v="21.875206526663572"/>
    <x v="1"/>
  </r>
  <r>
    <n v="2.6144772999999999"/>
    <n v="0"/>
    <n v="22.016438850301583"/>
    <x v="1"/>
  </r>
  <r>
    <n v="2.6312551000000002"/>
    <n v="0"/>
    <n v="22.157724226060093"/>
    <x v="1"/>
  </r>
  <r>
    <n v="2.6480391000000001"/>
    <n v="0"/>
    <n v="22.299061811841948"/>
    <x v="1"/>
  </r>
  <r>
    <n v="2.6648293000000001"/>
    <n v="0"/>
    <n v="22.440451607647148"/>
    <x v="1"/>
  </r>
  <r>
    <n v="2.6816255999999998"/>
    <n v="0"/>
    <n v="22.581892771378545"/>
    <x v="1"/>
  </r>
  <r>
    <n v="2.6984279"/>
    <n v="0"/>
    <n v="22.723384460938988"/>
    <x v="1"/>
  </r>
  <r>
    <n v="2.7152362999999999"/>
    <n v="0"/>
    <n v="22.864927518425624"/>
    <x v="1"/>
  </r>
  <r>
    <n v="2.7320506"/>
    <n v="0"/>
    <n v="23.006520259644155"/>
    <x v="1"/>
  </r>
  <r>
    <n v="2.7488708000000002"/>
    <n v="0"/>
    <n v="23.148162684594585"/>
    <x v="1"/>
  </r>
  <r>
    <n v="2.7656968000000002"/>
    <n v="0"/>
    <n v="23.289853951179754"/>
    <x v="1"/>
  </r>
  <r>
    <n v="2.7825286999999999"/>
    <n v="0"/>
    <n v="23.431594901496815"/>
    <x v="1"/>
  </r>
  <r>
    <n v="2.7993663999999998"/>
    <n v="0"/>
    <n v="23.573384693448624"/>
    <x v="1"/>
  </r>
  <r>
    <n v="2.8162098000000002"/>
    <n v="0"/>
    <n v="23.715222484938025"/>
    <x v="1"/>
  </r>
  <r>
    <n v="2.8330589000000002"/>
    <n v="0"/>
    <n v="23.857108275965018"/>
    <x v="1"/>
  </r>
  <r>
    <n v="2.8499135999999998"/>
    <n v="0"/>
    <n v="23.99904122443245"/>
    <x v="1"/>
  </r>
  <r>
    <n v="2.8667739999999999"/>
    <n v="0"/>
    <n v="24.141022172437477"/>
    <x v="1"/>
  </r>
  <r>
    <n v="2.8836398999999999"/>
    <n v="0"/>
    <n v="24.283049435785799"/>
    <x v="1"/>
  </r>
  <r>
    <n v="2.9005112999999998"/>
    <n v="0"/>
    <n v="24.425123014477407"/>
    <x v="1"/>
  </r>
  <r>
    <n v="2.9173882"/>
    <n v="0"/>
    <n v="24.567242908512309"/>
    <x v="1"/>
  </r>
  <r>
    <n v="2.9342704999999998"/>
    <n v="0"/>
    <n v="24.709408275793351"/>
    <x v="1"/>
  </r>
  <r>
    <n v="2.9511582000000001"/>
    <n v="0"/>
    <n v="24.851619116320535"/>
    <x v="1"/>
  </r>
  <r>
    <n v="2.9680512999999999"/>
    <n v="0"/>
    <n v="24.993875430093855"/>
    <x v="1"/>
  </r>
  <r>
    <n v="2.9849497999999999"/>
    <n v="0"/>
    <n v="25.136177217113318"/>
    <x v="1"/>
  </r>
  <r>
    <n v="3.0018535000000002"/>
    <n v="0"/>
    <n v="25.278522793184624"/>
    <x v="1"/>
  </r>
  <r>
    <n v="3.0187624"/>
    <n v="0"/>
    <n v="25.420912158307761"/>
    <x v="1"/>
  </r>
  <r>
    <n v="3.0356765999999999"/>
    <n v="0"/>
    <n v="25.563346154579893"/>
    <x v="1"/>
  </r>
  <r>
    <n v="3.0525959"/>
    <n v="0"/>
    <n v="25.705823097806714"/>
    <x v="1"/>
  </r>
  <r>
    <n v="3.0695204"/>
    <n v="0"/>
    <n v="25.848343830085373"/>
    <x v="1"/>
  </r>
  <r>
    <n v="3.0864500000000001"/>
    <n v="0"/>
    <n v="25.990907509318717"/>
    <x v="1"/>
  </r>
  <r>
    <n v="3.1033846999999999"/>
    <n v="0"/>
    <n v="26.133514135506751"/>
    <x v="1"/>
  </r>
  <r>
    <n v="3.1203243999999999"/>
    <n v="0"/>
    <n v="26.276162866552323"/>
    <x v="1"/>
  </r>
  <r>
    <n v="3.1372691000000001"/>
    <n v="0"/>
    <n v="26.418853702455436"/>
    <x v="1"/>
  </r>
  <r>
    <n v="3.1542188000000002"/>
    <n v="0"/>
    <n v="26.561586643216081"/>
    <x v="1"/>
  </r>
  <r>
    <n v="3.1711733999999998"/>
    <n v="0"/>
    <n v="26.704360846737114"/>
    <x v="1"/>
  </r>
  <r>
    <n v="3.1881328999999998"/>
    <n v="0"/>
    <n v="26.847176313018533"/>
    <x v="1"/>
  </r>
  <r>
    <n v="3.2050972999999998"/>
    <n v="0"/>
    <n v="26.990033042060343"/>
    <x v="1"/>
  </r>
  <r>
    <n v="3.2220665999999998"/>
    <n v="0"/>
    <n v="27.132931033862537"/>
    <x v="1"/>
  </r>
  <r>
    <n v="3.2390406999999999"/>
    <n v="0"/>
    <n v="27.275869446327967"/>
    <x v="1"/>
  </r>
  <r>
    <n v="3.2560194999999998"/>
    <n v="0"/>
    <n v="27.418847437359481"/>
    <x v="1"/>
  </r>
  <r>
    <n v="3.2730030999999999"/>
    <n v="0"/>
    <n v="27.561865849054232"/>
    <x v="1"/>
  </r>
  <r>
    <n v="3.2899913999999999"/>
    <n v="0"/>
    <n v="27.704923839315072"/>
    <x v="1"/>
  </r>
  <r>
    <n v="3.3069844000000002"/>
    <n v="0"/>
    <n v="27.848021408141992"/>
    <x v="1"/>
  </r>
  <r>
    <n v="3.3239820999999998"/>
    <n v="0"/>
    <n v="27.991158555534998"/>
    <x v="1"/>
  </r>
  <r>
    <n v="3.3409844"/>
    <n v="0"/>
    <n v="28.134334439396941"/>
    <x v="1"/>
  </r>
  <r>
    <n v="3.3579913000000001"/>
    <n v="0"/>
    <n v="28.277549059727818"/>
    <x v="1"/>
  </r>
  <r>
    <n v="3.3750027999999999"/>
    <n v="0"/>
    <n v="28.420802416527629"/>
    <x v="1"/>
  </r>
  <r>
    <n v="3.3920189000000001"/>
    <n v="0"/>
    <n v="28.564094509796373"/>
    <x v="1"/>
  </r>
  <r>
    <n v="3.4090394000000002"/>
    <n v="0"/>
    <n v="28.707423655339753"/>
    <x v="1"/>
  </r>
  <r>
    <n v="3.4260644999999998"/>
    <n v="0"/>
    <n v="28.850791537352062"/>
    <x v="1"/>
  </r>
  <r>
    <n v="3.4430939999999999"/>
    <n v="0"/>
    <n v="28.994196471639007"/>
    <x v="1"/>
  </r>
  <r>
    <n v="3.4601280000000001"/>
    <n v="0"/>
    <n v="29.137639300297739"/>
    <x v="1"/>
  </r>
  <r>
    <n v="3.4771664000000002"/>
    <n v="0"/>
    <n v="29.281119181231102"/>
    <x v="1"/>
  </r>
  <r>
    <n v="3.4942091999999998"/>
    <n v="0"/>
    <n v="29.424636114439096"/>
    <x v="1"/>
  </r>
  <r>
    <n v="3.5112564000000002"/>
    <n v="0"/>
    <n v="29.568190099921726"/>
    <x v="1"/>
  </r>
  <r>
    <n v="3.5283079000000002"/>
    <n v="0"/>
    <n v="29.711780295581836"/>
    <x v="1"/>
  </r>
  <r>
    <n v="3.5453636999999998"/>
    <n v="0"/>
    <n v="29.855406701419426"/>
    <x v="1"/>
  </r>
  <r>
    <n v="3.5624237999999999"/>
    <n v="0"/>
    <n v="29.9990693174345"/>
    <x v="1"/>
  </r>
  <r>
    <n v="3.5794882000000001"/>
    <n v="0"/>
    <n v="30.142768143627062"/>
    <x v="1"/>
  </r>
  <r>
    <n v="3.5965568999999999"/>
    <n v="0"/>
    <n v="30.286503179997098"/>
    <x v="1"/>
  </r>
  <r>
    <n v="3.6136297000000002"/>
    <n v="0"/>
    <n v="30.430272742350322"/>
    <x v="1"/>
  </r>
  <r>
    <n v="3.6307068"/>
    <n v="0"/>
    <n v="30.574078514881023"/>
    <x v="1"/>
  </r>
  <r>
    <n v="3.6477879999999998"/>
    <n v="0"/>
    <n v="30.717918813394903"/>
    <x v="1"/>
  </r>
  <r>
    <n v="3.6648733999999998"/>
    <n v="0"/>
    <n v="30.861794479989118"/>
    <x v="1"/>
  </r>
  <r>
    <n v="3.6819628999999998"/>
    <n v="0"/>
    <n v="31.005704672566512"/>
    <x v="1"/>
  </r>
  <r>
    <n v="3.6990565000000002"/>
    <n v="0"/>
    <n v="31.149649391127092"/>
    <x v="1"/>
  </r>
  <r>
    <n v="3.7161542000000001"/>
    <n v="0"/>
    <n v="31.293628635670849"/>
    <x v="1"/>
  </r>
  <r>
    <n v="3.7332559999999999"/>
    <n v="0"/>
    <n v="31.437642406197785"/>
    <x v="1"/>
  </r>
  <r>
    <n v="3.7503617999999999"/>
    <n v="0"/>
    <n v="31.581689860610751"/>
    <x v="1"/>
  </r>
  <r>
    <n v="3.7674715999999999"/>
    <n v="0"/>
    <n v="31.725770998909752"/>
    <x v="1"/>
  </r>
  <r>
    <n v="3.7845854999999999"/>
    <n v="0"/>
    <n v="31.869886663191931"/>
    <x v="1"/>
  </r>
  <r>
    <n v="3.8017032999999998"/>
    <n v="0"/>
    <n v="32.014035169262989"/>
    <x v="1"/>
  </r>
  <r>
    <n v="3.8188249999999999"/>
    <n v="0"/>
    <n v="32.158216517122924"/>
    <x v="1"/>
  </r>
  <r>
    <n v="3.8359508"/>
    <n v="0"/>
    <n v="32.30243239096604"/>
    <x v="1"/>
  </r>
  <r>
    <n v="3.8530804000000001"/>
    <n v="0"/>
    <n v="32.446680264500891"/>
    <x v="1"/>
  </r>
  <r>
    <n v="3.8702139"/>
    <n v="0"/>
    <n v="32.590960979824615"/>
    <x v="1"/>
  </r>
  <r>
    <n v="3.8873513000000002"/>
    <n v="0"/>
    <n v="32.735274536937219"/>
    <x v="1"/>
  </r>
  <r>
    <n v="3.9044924999999999"/>
    <n v="0"/>
    <n v="32.879620093741551"/>
    <x v="1"/>
  </r>
  <r>
    <n v="3.9216375999999999"/>
    <n v="0"/>
    <n v="33.023998492334762"/>
    <x v="1"/>
  </r>
  <r>
    <n v="3.9387865"/>
    <n v="0"/>
    <n v="33.168408890619702"/>
    <x v="1"/>
  </r>
  <r>
    <n v="3.9559392999999998"/>
    <n v="0"/>
    <n v="33.312852130693521"/>
    <x v="1"/>
  </r>
  <r>
    <n v="3.9730957"/>
    <n v="0"/>
    <n v="33.457325686264774"/>
    <x v="1"/>
  </r>
  <r>
    <n v="3.990256"/>
    <n v="0"/>
    <n v="33.601832083624899"/>
    <x v="1"/>
  </r>
  <r>
    <n v="4.0074199999999998"/>
    <n v="0"/>
    <n v="33.746369638579601"/>
    <x v="1"/>
  </r>
  <r>
    <n v="4.0245876999999997"/>
    <n v="0"/>
    <n v="33.890938351128881"/>
    <x v="1"/>
  </r>
  <r>
    <n v="4.0417591000000002"/>
    <n v="0"/>
    <n v="34.035538221272745"/>
    <x v="1"/>
  </r>
  <r>
    <n v="4.0589342999999998"/>
    <n v="0"/>
    <n v="34.18017009110833"/>
    <x v="1"/>
  </r>
  <r>
    <n v="4.0761130999999997"/>
    <n v="0"/>
    <n v="34.324832276441342"/>
    <x v="1"/>
  </r>
  <r>
    <n v="4.0932955"/>
    <n v="0"/>
    <n v="34.469524777271786"/>
    <x v="1"/>
  </r>
  <r>
    <n v="4.1104816"/>
    <n v="0"/>
    <n v="34.614248435696808"/>
    <x v="1"/>
  </r>
  <r>
    <n v="4.1276713000000003"/>
    <n v="0"/>
    <n v="34.759002409619256"/>
    <x v="1"/>
  </r>
  <r>
    <n v="4.1448646"/>
    <n v="0"/>
    <n v="34.903786699039131"/>
    <x v="1"/>
  </r>
  <r>
    <n v="4.1620615000000001"/>
    <n v="0"/>
    <n v="35.048601303956431"/>
    <x v="1"/>
  </r>
  <r>
    <n v="4.1792619000000002"/>
    <n v="0"/>
    <n v="35.193445382274007"/>
    <x v="1"/>
  </r>
  <r>
    <n v="4.1964658999999997"/>
    <n v="0"/>
    <n v="35.338319776089008"/>
    <x v="1"/>
  </r>
  <r>
    <n v="4.2136734999999996"/>
    <n v="0"/>
    <n v="35.483224485401436"/>
    <x v="1"/>
  </r>
  <r>
    <n v="4.2308845000000002"/>
    <n v="0"/>
    <n v="35.628157826017002"/>
    <x v="1"/>
  </r>
  <r>
    <n v="4.2480991000000001"/>
    <n v="0"/>
    <n v="35.773121482129987"/>
    <x v="1"/>
  </r>
  <r>
    <n v="4.2653172000000001"/>
    <n v="0"/>
    <n v="35.918114611643247"/>
    <x v="1"/>
  </r>
  <r>
    <n v="4.2825386999999999"/>
    <n v="0"/>
    <n v="36.063136372459624"/>
    <x v="1"/>
  </r>
  <r>
    <n v="4.2997636999999997"/>
    <n v="0"/>
    <n v="36.20818760667629"/>
    <x v="1"/>
  </r>
  <r>
    <n v="4.3169921000000002"/>
    <n v="0"/>
    <n v="36.35326747219608"/>
    <x v="1"/>
  </r>
  <r>
    <n v="4.3342239999999999"/>
    <n v="0"/>
    <n v="36.498376811116138"/>
    <x v="1"/>
  </r>
  <r>
    <n v="4.3514591999999999"/>
    <n v="0"/>
    <n v="36.643513939242176"/>
    <x v="1"/>
  </r>
  <r>
    <n v="4.3686978999999999"/>
    <n v="0"/>
    <n v="36.788680540768489"/>
    <x v="1"/>
  </r>
  <r>
    <n v="4.3859399000000003"/>
    <n v="0"/>
    <n v="36.933874931500782"/>
    <x v="1"/>
  </r>
  <r>
    <n v="4.4031852999999996"/>
    <n v="0"/>
    <n v="37.079097953536191"/>
    <x v="1"/>
  </r>
  <r>
    <n v="4.4204340000000002"/>
    <n v="0"/>
    <n v="37.224348764777588"/>
    <x v="1"/>
  </r>
  <r>
    <n v="4.4376860999999996"/>
    <n v="0"/>
    <n v="37.369628207322094"/>
    <x v="1"/>
  </r>
  <r>
    <n v="4.4549415000000003"/>
    <n v="0"/>
    <n v="37.514935439072595"/>
    <x v="1"/>
  </r>
  <r>
    <n v="4.4722001999999996"/>
    <n v="0"/>
    <n v="37.660270460029047"/>
    <x v="1"/>
  </r>
  <r>
    <n v="4.4894622000000002"/>
    <n v="0"/>
    <n v="37.805633270191493"/>
    <x v="1"/>
  </r>
  <r>
    <n v="4.5067275000000002"/>
    <n v="0"/>
    <n v="37.951023869559904"/>
    <x v="1"/>
  </r>
  <r>
    <n v="4.5239960999999997"/>
    <n v="0"/>
    <n v="38.096442258134289"/>
    <x v="1"/>
  </r>
  <r>
    <n v="4.5412679000000002"/>
    <n v="0"/>
    <n v="38.241887593817509"/>
    <x v="1"/>
  </r>
  <r>
    <n v="4.5585429"/>
    <n v="0"/>
    <n v="38.387359876609544"/>
    <x v="1"/>
  </r>
  <r>
    <n v="4.5758210999999998"/>
    <n v="0"/>
    <n v="38.532859106510401"/>
    <x v="1"/>
  </r>
  <r>
    <n v="4.5931025999999999"/>
    <n v="0"/>
    <n v="38.678386125617237"/>
    <x v="1"/>
  </r>
  <r>
    <n v="4.6103873000000002"/>
    <n v="0"/>
    <n v="38.823940091832903"/>
    <x v="1"/>
  </r>
  <r>
    <n v="4.6276751000000003"/>
    <n v="0"/>
    <n v="38.969520163060231"/>
    <x v="1"/>
  </r>
  <r>
    <n v="4.6449661000000004"/>
    <n v="0"/>
    <n v="39.115127181396389"/>
    <x v="1"/>
  </r>
  <r>
    <n v="4.6622602999999998"/>
    <n v="0"/>
    <n v="39.260761146841368"/>
    <x v="1"/>
  </r>
  <r>
    <n v="4.6795575999999999"/>
    <n v="0"/>
    <n v="39.406421217298018"/>
    <x v="1"/>
  </r>
  <r>
    <n v="4.6968581"/>
    <n v="0"/>
    <n v="39.552108234863496"/>
    <x v="1"/>
  </r>
  <r>
    <n v="4.7141615999999997"/>
    <n v="0"/>
    <n v="39.697820515343494"/>
    <x v="1"/>
  </r>
  <r>
    <n v="4.7314683000000004"/>
    <n v="0"/>
    <n v="39.843559742932328"/>
    <x v="1"/>
  </r>
  <r>
    <n v="4.7487781"/>
    <n v="0"/>
    <n v="39.989325075532818"/>
    <x v="1"/>
  </r>
  <r>
    <n v="4.7660909"/>
    <n v="0"/>
    <n v="40.135115671047842"/>
    <x v="1"/>
  </r>
  <r>
    <n v="4.7834067999999998"/>
    <n v="0"/>
    <n v="40.280932371574529"/>
    <x v="1"/>
  </r>
  <r>
    <n v="4.8007258000000004"/>
    <n v="0"/>
    <n v="40.426775177112901"/>
    <x v="1"/>
  </r>
  <r>
    <n v="4.8180478000000004"/>
    <n v="0"/>
    <n v="40.572643245565793"/>
    <x v="1"/>
  </r>
  <r>
    <n v="4.8353729000000003"/>
    <n v="0"/>
    <n v="40.718537419030355"/>
    <x v="1"/>
  </r>
  <r>
    <n v="4.8527009000000003"/>
    <n v="0"/>
    <n v="40.864456013312285"/>
    <x v="1"/>
  </r>
  <r>
    <n v="4.8700320000000001"/>
    <n v="0"/>
    <n v="41.010400712605893"/>
    <x v="1"/>
  </r>
  <r>
    <n v="4.8873661000000004"/>
    <n v="0"/>
    <n v="41.156370674814021"/>
    <x v="1"/>
  </r>
  <r>
    <n v="4.9047030999999999"/>
    <n v="0"/>
    <n v="41.302365057839523"/>
    <x v="1"/>
  </r>
  <r>
    <n v="4.9220432000000001"/>
    <n v="0"/>
    <n v="41.448385545876697"/>
    <x v="1"/>
  </r>
  <r>
    <n v="4.9393862000000004"/>
    <n v="0"/>
    <n v="41.594430454731246"/>
    <x v="1"/>
  </r>
  <r>
    <n v="4.9567321"/>
    <n v="0"/>
    <n v="41.740499784403163"/>
    <x v="1"/>
  </r>
  <r>
    <n v="4.974081"/>
    <n v="0"/>
    <n v="41.886594376989599"/>
    <x v="1"/>
  </r>
  <r>
    <n v="4.9914328000000001"/>
    <n v="0"/>
    <n v="42.032713390393418"/>
    <x v="1"/>
  </r>
  <r>
    <n v="5.0087875999999998"/>
    <n v="0"/>
    <n v="42.17885766671175"/>
    <x v="1"/>
  </r>
  <r>
    <n v="5.0261452000000002"/>
    <n v="0"/>
    <n v="42.325025521750305"/>
    <x v="1"/>
  </r>
  <r>
    <n v="5.0435056999999999"/>
    <n v="0"/>
    <n v="42.471217797606229"/>
    <x v="1"/>
  </r>
  <r>
    <n v="5.0608692"/>
    <n v="0"/>
    <n v="42.61743533637668"/>
    <x v="1"/>
  </r>
  <r>
    <n v="5.0782354999999999"/>
    <n v="0"/>
    <n v="42.763676453867355"/>
    <x v="1"/>
  </r>
  <r>
    <n v="5.0956045999999997"/>
    <n v="0"/>
    <n v="42.90994115007824"/>
    <x v="1"/>
  </r>
  <r>
    <n v="5.1129765999999996"/>
    <n v="0"/>
    <n v="43.056230267106507"/>
    <x v="1"/>
  </r>
  <r>
    <n v="5.1303514999999997"/>
    <n v="0"/>
    <n v="43.202543804952143"/>
    <x v="1"/>
  </r>
  <r>
    <n v="5.1477291999999997"/>
    <n v="0"/>
    <n v="43.348880921517996"/>
    <x v="1"/>
  </r>
  <r>
    <n v="5.1651097000000004"/>
    <n v="0"/>
    <n v="43.49524161680408"/>
    <x v="1"/>
  </r>
  <r>
    <n v="5.182493"/>
    <n v="0"/>
    <n v="43.641625890810374"/>
    <x v="1"/>
  </r>
  <r>
    <n v="5.1998791000000004"/>
    <n v="0"/>
    <n v="43.7880337435369"/>
    <x v="1"/>
  </r>
  <r>
    <n v="5.2172679999999998"/>
    <n v="0"/>
    <n v="43.934465174983636"/>
    <x v="1"/>
  </r>
  <r>
    <n v="5.2346596999999999"/>
    <n v="0"/>
    <n v="44.080920185150596"/>
    <x v="1"/>
  </r>
  <r>
    <n v="5.2520541999999999"/>
    <n v="0"/>
    <n v="44.227398774037781"/>
    <x v="1"/>
  </r>
  <r>
    <n v="5.2694514000000003"/>
    <n v="0"/>
    <n v="44.373900099548038"/>
    <x v="1"/>
  </r>
  <r>
    <n v="5.2868513999999998"/>
    <n v="0"/>
    <n v="44.520425003778506"/>
    <x v="1"/>
  </r>
  <r>
    <n v="5.3042540999999996"/>
    <n v="0"/>
    <n v="44.666972644632047"/>
    <x v="1"/>
  </r>
  <r>
    <n v="5.3216596000000003"/>
    <n v="0"/>
    <n v="44.813543864205819"/>
    <x v="1"/>
  </r>
  <r>
    <n v="5.3390677000000002"/>
    <n v="0"/>
    <n v="44.960136978305499"/>
    <x v="1"/>
  </r>
  <r>
    <n v="5.3564786"/>
    <n v="0"/>
    <n v="45.106753671125404"/>
    <x v="1"/>
  </r>
  <r>
    <n v="5.3738922000000002"/>
    <n v="0"/>
    <n v="45.253393100568381"/>
    <x v="1"/>
  </r>
  <r>
    <n v="5.3913085000000001"/>
    <n v="0"/>
    <n v="45.400055266634432"/>
    <x v="1"/>
  </r>
  <r>
    <n v="5.4087274000000001"/>
    <n v="0"/>
    <n v="45.546739327226398"/>
    <x v="1"/>
  </r>
  <r>
    <n v="5.4261490999999999"/>
    <n v="0"/>
    <n v="45.693446966538581"/>
    <x v="1"/>
  </r>
  <r>
    <n v="5.4435734"/>
    <n v="0"/>
    <n v="45.840176500376685"/>
    <x v="1"/>
  </r>
  <r>
    <n v="5.4610003999999996"/>
    <n v="0"/>
    <n v="45.986928770837856"/>
    <x v="1"/>
  </r>
  <r>
    <n v="5.4784300000000004"/>
    <n v="0"/>
    <n v="46.133702935824964"/>
    <x v="1"/>
  </r>
  <r>
    <n v="5.4958622000000004"/>
    <n v="0"/>
    <n v="46.280498995337979"/>
    <x v="1"/>
  </r>
  <r>
    <n v="5.5132971"/>
    <n v="0"/>
    <n v="46.42731779147406"/>
    <x v="1"/>
  </r>
  <r>
    <n v="5.5307345999999997"/>
    <n v="0"/>
    <n v="46.574158482136063"/>
    <x v="1"/>
  </r>
  <r>
    <n v="5.5481746999999997"/>
    <n v="0"/>
    <n v="46.721021067323989"/>
    <x v="1"/>
  </r>
  <r>
    <n v="5.5656173999999998"/>
    <n v="0"/>
    <n v="46.867905547037829"/>
    <x v="1"/>
  </r>
  <r>
    <n v="5.5830627000000002"/>
    <n v="0"/>
    <n v="47.014811921277598"/>
    <x v="1"/>
  </r>
  <r>
    <n v="5.6005105999999998"/>
    <n v="0"/>
    <n v="47.161740190043275"/>
    <x v="1"/>
  </r>
  <r>
    <n v="5.6179610999999996"/>
    <n v="0"/>
    <n v="47.308690353334875"/>
    <x v="1"/>
  </r>
  <r>
    <n v="5.6354141000000002"/>
    <n v="0"/>
    <n v="47.455661569055252"/>
    <x v="1"/>
  </r>
  <r>
    <n v="5.6528698000000004"/>
    <n v="0"/>
    <n v="47.602655521398695"/>
    <x v="1"/>
  </r>
  <r>
    <n v="5.6703279000000002"/>
    <n v="0"/>
    <n v="47.749669684073751"/>
    <x v="1"/>
  </r>
  <r>
    <n v="5.6877886000000002"/>
    <n v="0"/>
    <n v="47.896705741274737"/>
    <x v="1"/>
  </r>
  <r>
    <n v="5.7052518000000001"/>
    <n v="0"/>
    <n v="48.043762850904479"/>
    <x v="1"/>
  </r>
  <r>
    <n v="5.7227176000000002"/>
    <n v="0"/>
    <n v="48.19084185506015"/>
    <x v="1"/>
  </r>
  <r>
    <n v="5.7401859000000002"/>
    <n v="0"/>
    <n v="48.337941911644585"/>
    <x v="1"/>
  </r>
  <r>
    <n v="5.7576567000000001"/>
    <n v="0"/>
    <n v="48.48506302065779"/>
    <x v="1"/>
  </r>
  <r>
    <n v="5.7751299999999999"/>
    <n v="0"/>
    <n v="48.63220518209976"/>
    <x v="1"/>
  </r>
  <r>
    <n v="5.7926057000000002"/>
    <n v="0"/>
    <n v="48.779367553873357"/>
    <x v="1"/>
  </r>
  <r>
    <n v="5.8100839999999998"/>
    <n v="0"/>
    <n v="48.926551820172861"/>
    <x v="1"/>
  </r>
  <r>
    <n v="5.8275648000000002"/>
    <n v="0"/>
    <n v="49.073757138901144"/>
    <x v="2"/>
  </r>
  <r>
    <n v="5.8450480000000002"/>
    <n v="0"/>
    <n v="49.220982667961039"/>
    <x v="2"/>
  </r>
  <r>
    <n v="5.8625337000000002"/>
    <n v="0"/>
    <n v="49.368229249449705"/>
    <x v="2"/>
  </r>
  <r>
    <n v="5.8800217999999997"/>
    <n v="0"/>
    <n v="49.515496041269991"/>
    <x v="2"/>
  </r>
  <r>
    <n v="5.8975124000000001"/>
    <n v="0"/>
    <n v="49.662783885519048"/>
    <x v="2"/>
  </r>
  <r>
    <n v="5.9150054000000001"/>
    <n v="0"/>
    <n v="49.810091940099717"/>
    <x v="2"/>
  </r>
  <r>
    <n v="5.9325009"/>
    <n v="0"/>
    <n v="49.957421047109158"/>
    <x v="2"/>
  </r>
  <r>
    <n v="5.9499988000000004"/>
    <n v="0"/>
    <n v="50.104770364450218"/>
    <x v="2"/>
  </r>
  <r>
    <n v="5.9674991000000004"/>
    <n v="0"/>
    <n v="50.252139892122891"/>
    <x v="2"/>
  </r>
  <r>
    <n v="5.9850018"/>
    <n v="0"/>
    <n v="50.399529630127184"/>
    <x v="2"/>
  </r>
  <r>
    <n v="6.0025069000000002"/>
    <n v="0"/>
    <n v="50.546939578463096"/>
    <x v="2"/>
  </r>
  <r>
    <n v="6.0200144"/>
    <n v="0"/>
    <n v="50.694369737130621"/>
    <x v="2"/>
  </r>
  <r>
    <n v="6.0375243000000003"/>
    <n v="0"/>
    <n v="50.841820106129774"/>
    <x v="2"/>
  </r>
  <r>
    <n v="6.0550364999999999"/>
    <n v="0"/>
    <n v="50.989289843363387"/>
    <x v="2"/>
  </r>
  <r>
    <n v="6.0725512000000004"/>
    <n v="0"/>
    <n v="51.136780633025772"/>
    <x v="2"/>
  </r>
  <r>
    <n v="6.0900682000000002"/>
    <n v="0"/>
    <n v="51.284290790922626"/>
    <x v="2"/>
  </r>
  <r>
    <n v="6.1075875999999996"/>
    <n v="0"/>
    <n v="51.431821159151085"/>
    <x v="2"/>
  </r>
  <r>
    <n v="6.1251093000000001"/>
    <n v="0"/>
    <n v="51.579370895614026"/>
    <x v="2"/>
  </r>
  <r>
    <n v="6.1426333"/>
    <n v="0"/>
    <n v="51.72694000031143"/>
    <x v="2"/>
  </r>
  <r>
    <n v="6.1601597000000003"/>
    <n v="0"/>
    <n v="51.874529315340453"/>
    <x v="2"/>
  </r>
  <r>
    <n v="6.1776885000000004"/>
    <n v="0"/>
    <n v="52.022138840701096"/>
    <x v="2"/>
  </r>
  <r>
    <n v="6.1952195000000003"/>
    <n v="0"/>
    <n v="52.16976689219905"/>
    <x v="2"/>
  </r>
  <r>
    <n v="6.2127528999999999"/>
    <n v="0"/>
    <n v="52.317415154028623"/>
    <x v="2"/>
  </r>
  <r>
    <n v="6.2302885999999997"/>
    <n v="0"/>
    <n v="52.465082784092658"/>
    <x v="2"/>
  </r>
  <r>
    <n v="6.2478265000000004"/>
    <n v="0"/>
    <n v="52.612768940294025"/>
    <x v="2"/>
  </r>
  <r>
    <n v="6.2653667999999998"/>
    <n v="0"/>
    <n v="52.760475306826997"/>
    <x v="2"/>
  </r>
  <r>
    <n v="6.2829094000000003"/>
    <n v="0"/>
    <n v="52.908201041594445"/>
    <x v="2"/>
  </r>
  <r>
    <n v="6.3004541999999999"/>
    <n v="0"/>
    <n v="53.055945302499197"/>
    <x v="2"/>
  </r>
  <r>
    <n v="6.3180012999999997"/>
    <n v="0"/>
    <n v="53.203708931638424"/>
    <x v="2"/>
  </r>
  <r>
    <n v="6.3355506999999998"/>
    <n v="0"/>
    <n v="53.35149192901212"/>
    <x v="2"/>
  </r>
  <r>
    <n v="6.3531024"/>
    <n v="0"/>
    <n v="53.499294294620285"/>
    <x v="2"/>
  </r>
  <r>
    <n v="6.3706563000000003"/>
    <n v="0"/>
    <n v="53.64711518636576"/>
    <x v="2"/>
  </r>
  <r>
    <n v="6.3882123999999996"/>
    <n v="0"/>
    <n v="53.794954604248552"/>
    <x v="2"/>
  </r>
  <r>
    <n v="6.4057708"/>
    <n v="0"/>
    <n v="53.942813390365814"/>
    <x v="2"/>
  </r>
  <r>
    <n v="6.4233314999999997"/>
    <n v="0"/>
    <n v="54.090691544717544"/>
    <x v="2"/>
  </r>
  <r>
    <n v="6.4408944000000004"/>
    <n v="0"/>
    <n v="54.238588225206591"/>
    <x v="2"/>
  </r>
  <r>
    <n v="6.4584593999999997"/>
    <n v="0"/>
    <n v="54.386502589735798"/>
    <x v="2"/>
  </r>
  <r>
    <n v="6.4760267000000002"/>
    <n v="0"/>
    <n v="54.534436322499481"/>
    <x v="2"/>
  </r>
  <r>
    <n v="6.4935963000000001"/>
    <n v="0"/>
    <n v="54.682389423497625"/>
    <x v="2"/>
  </r>
  <r>
    <n v="6.5111679999999996"/>
    <n v="0"/>
    <n v="54.830360208535929"/>
    <x v="2"/>
  </r>
  <r>
    <n v="6.5287419"/>
    <n v="0"/>
    <n v="54.978349519711564"/>
    <x v="2"/>
  </r>
  <r>
    <n v="6.5463180000000003"/>
    <n v="0"/>
    <n v="55.12635735702451"/>
    <x v="2"/>
  </r>
  <r>
    <n v="6.5638962999999997"/>
    <n v="0"/>
    <n v="55.274383720474766"/>
    <x v="2"/>
  </r>
  <r>
    <n v="6.5814767999999999"/>
    <n v="0"/>
    <n v="55.42242861006234"/>
    <x v="2"/>
  </r>
  <r>
    <n v="6.5990595000000001"/>
    <n v="0"/>
    <n v="55.570492025787239"/>
    <x v="2"/>
  </r>
  <r>
    <n v="6.6166442999999999"/>
    <n v="0"/>
    <n v="55.718573125552297"/>
    <x v="2"/>
  </r>
  <r>
    <n v="6.6342312999999997"/>
    <n v="0"/>
    <n v="55.866672751454672"/>
    <x v="2"/>
  </r>
  <r>
    <n v="6.6518204000000001"/>
    <n v="0"/>
    <n v="56.014790061397214"/>
    <x v="2"/>
  </r>
  <r>
    <n v="6.6694117000000004"/>
    <n v="0"/>
    <n v="56.162925897477074"/>
    <x v="2"/>
  </r>
  <r>
    <n v="6.6870051000000004"/>
    <n v="0"/>
    <n v="56.311079417597099"/>
    <x v="2"/>
  </r>
  <r>
    <n v="6.7046007000000003"/>
    <n v="0"/>
    <n v="56.459251463854443"/>
    <x v="2"/>
  </r>
  <r>
    <n v="6.7221983999999999"/>
    <n v="0"/>
    <n v="56.607441194151946"/>
    <x v="2"/>
  </r>
  <r>
    <n v="6.7397982000000001"/>
    <n v="0"/>
    <n v="56.755648608489615"/>
    <x v="2"/>
  </r>
  <r>
    <n v="6.7574002000000002"/>
    <n v="0"/>
    <n v="56.903874548964609"/>
    <x v="2"/>
  </r>
  <r>
    <n v="6.7750043"/>
    <n v="0"/>
    <n v="57.052118173479755"/>
    <x v="2"/>
  </r>
  <r>
    <n v="6.7926104"/>
    <n v="0"/>
    <n v="57.200378639937931"/>
    <x v="2"/>
  </r>
  <r>
    <n v="6.8102187000000001"/>
    <n v="0"/>
    <n v="57.348657632533417"/>
    <x v="2"/>
  </r>
  <r>
    <n v="6.8278290999999998"/>
    <n v="0"/>
    <n v="57.496954309169062"/>
    <x v="2"/>
  </r>
  <r>
    <n v="6.8454416"/>
    <n v="0"/>
    <n v="57.645268669844882"/>
    <x v="2"/>
  </r>
  <r>
    <n v="6.8630560999999997"/>
    <n v="0"/>
    <n v="57.793599872463709"/>
    <x v="2"/>
  </r>
  <r>
    <n v="6.8806728000000001"/>
    <n v="0"/>
    <n v="57.941949601219861"/>
    <x v="2"/>
  </r>
  <r>
    <n v="6.8982915"/>
    <n v="0"/>
    <n v="58.090316171919028"/>
    <x v="2"/>
  </r>
  <r>
    <n v="6.9159122999999996"/>
    <n v="0"/>
    <n v="58.238700426658355"/>
    <x v="2"/>
  </r>
  <r>
    <n v="6.9335351000000003"/>
    <n v="0"/>
    <n v="58.387101523340704"/>
    <x v="2"/>
  </r>
  <r>
    <n v="6.9511601000000001"/>
    <n v="0"/>
    <n v="58.535521146160363"/>
    <x v="2"/>
  </r>
  <r>
    <n v="6.9687869999999998"/>
    <n v="0"/>
    <n v="58.683956768825887"/>
    <x v="2"/>
  </r>
  <r>
    <n v="6.9864160000000002"/>
    <n v="0"/>
    <n v="58.832410075531577"/>
    <x v="2"/>
  </r>
  <r>
    <n v="7.0040471000000002"/>
    <n v="0"/>
    <n v="58.980881066277433"/>
    <x v="2"/>
  </r>
  <r>
    <n v="7.0216801999999996"/>
    <n v="0"/>
    <n v="59.129368898966305"/>
    <x v="2"/>
  </r>
  <r>
    <n v="7.0393153000000002"/>
    <n v="0"/>
    <n v="59.277873573598193"/>
    <x v="2"/>
  </r>
  <r>
    <n v="7.0569525000000004"/>
    <n v="0"/>
    <n v="59.426395932270246"/>
    <x v="2"/>
  </r>
  <r>
    <n v="7.0745917"/>
    <n v="0"/>
    <n v="59.574935132885315"/>
    <x v="2"/>
  </r>
  <r>
    <n v="7.0922329"/>
    <n v="0"/>
    <n v="59.723491175443392"/>
    <x v="2"/>
  </r>
  <r>
    <n v="7.1098761000000001"/>
    <n v="0"/>
    <n v="59.872064059944492"/>
    <x v="2"/>
  </r>
  <r>
    <n v="7.1275212999999997"/>
    <n v="0"/>
    <n v="60.0206537863886"/>
    <x v="2"/>
  </r>
  <r>
    <n v="7.1451684999999996"/>
    <n v="0"/>
    <n v="60.16926035477573"/>
    <x v="2"/>
  </r>
  <r>
    <n v="7.1628176999999997"/>
    <n v="0"/>
    <n v="60.317883765105869"/>
    <x v="2"/>
  </r>
  <r>
    <n v="7.1804689000000002"/>
    <n v="0"/>
    <n v="60.466524017379029"/>
    <x v="2"/>
  </r>
  <r>
    <n v="7.1981221"/>
    <n v="0"/>
    <n v="60.615181111595206"/>
    <x v="2"/>
  </r>
  <r>
    <n v="7.2157773000000001"/>
    <n v="0"/>
    <n v="60.76385504775439"/>
    <x v="2"/>
  </r>
  <r>
    <n v="7.2334344000000002"/>
    <n v="0"/>
    <n v="60.912544983759446"/>
    <x v="2"/>
  </r>
  <r>
    <n v="7.2510934999999996"/>
    <n v="0"/>
    <n v="61.061251761707503"/>
    <x v="2"/>
  </r>
  <r>
    <n v="7.2687546000000003"/>
    <n v="0"/>
    <n v="61.209975381598596"/>
    <x v="2"/>
  </r>
  <r>
    <n v="7.2864177000000003"/>
    <n v="0"/>
    <n v="61.358715843432691"/>
    <x v="2"/>
  </r>
  <r>
    <n v="7.3040827000000004"/>
    <n v="0"/>
    <n v="61.50747230511265"/>
    <x v="2"/>
  </r>
  <r>
    <n v="7.3217496000000004"/>
    <n v="0"/>
    <n v="61.65624476663848"/>
    <x v="2"/>
  </r>
  <r>
    <n v="7.3394184999999998"/>
    <n v="0"/>
    <n v="61.805034070107311"/>
    <x v="2"/>
  </r>
  <r>
    <n v="7.3570893999999996"/>
    <n v="0"/>
    <n v="61.953840215519165"/>
    <x v="2"/>
  </r>
  <r>
    <n v="7.3747622000000002"/>
    <n v="0"/>
    <n v="62.10266236077689"/>
    <x v="2"/>
  </r>
  <r>
    <n v="7.3924368999999999"/>
    <n v="0"/>
    <n v="62.251500505880472"/>
    <x v="2"/>
  </r>
  <r>
    <n v="7.4101134999999996"/>
    <n v="0"/>
    <n v="62.400354650829918"/>
    <x v="2"/>
  </r>
  <r>
    <n v="7.4277920999999996"/>
    <n v="0"/>
    <n v="62.54922563772238"/>
    <x v="2"/>
  </r>
  <r>
    <n v="7.4454726000000004"/>
    <n v="0"/>
    <n v="62.698112624460713"/>
    <x v="2"/>
  </r>
  <r>
    <n v="7.4631550000000004"/>
    <n v="0"/>
    <n v="62.847015611044903"/>
    <x v="2"/>
  </r>
  <r>
    <n v="7.4808393000000004"/>
    <n v="0"/>
    <n v="62.995934597474957"/>
    <x v="2"/>
  </r>
  <r>
    <n v="7.4985255000000004"/>
    <n v="0"/>
    <n v="63.144869583750882"/>
    <x v="2"/>
  </r>
  <r>
    <n v="7.5162136000000004"/>
    <n v="0"/>
    <n v="63.293820569872665"/>
    <x v="2"/>
  </r>
  <r>
    <n v="7.5339036000000004"/>
    <n v="0"/>
    <n v="63.442787555840312"/>
    <x v="2"/>
  </r>
  <r>
    <n v="7.5515955000000003"/>
    <n v="0"/>
    <n v="63.591770541653823"/>
    <x v="2"/>
  </r>
  <r>
    <n v="1.4148608"/>
    <n v="0"/>
    <n v="11.914502483876522"/>
    <x v="0"/>
  </r>
  <r>
    <n v="1.4251134000000001"/>
    <n v="1.3559999999999999E-4"/>
    <n v="12.0008393363543"/>
    <x v="0"/>
  </r>
  <r>
    <n v="1.4471704000000001"/>
    <n v="0"/>
    <n v="12.186580704895196"/>
    <x v="0"/>
  </r>
  <r>
    <n v="1.4633493"/>
    <n v="3.9999999999999998E-7"/>
    <n v="12.322822760817861"/>
    <x v="0"/>
  </r>
  <r>
    <n v="1.4795438999999999"/>
    <n v="1.3999999999999999E-6"/>
    <n v="12.459197025993197"/>
    <x v="0"/>
  </r>
  <r>
    <n v="1.4957537999999999"/>
    <n v="1.5E-6"/>
    <n v="12.595700132032595"/>
    <x v="0"/>
  </r>
  <r>
    <n v="1.5119787"/>
    <n v="1.3E-6"/>
    <n v="12.732329552644609"/>
    <x v="0"/>
  </r>
  <r>
    <n v="1.5282183"/>
    <n v="1.9999999999999999E-6"/>
    <n v="12.869082761537781"/>
    <x v="0"/>
  </r>
  <r>
    <n v="1.5444723"/>
    <n v="9.3000000000000007E-6"/>
    <n v="13.005957232420661"/>
    <x v="0"/>
  </r>
  <r>
    <n v="1.5607404"/>
    <n v="4.6999999999999999E-6"/>
    <n v="13.142950439001797"/>
    <x v="0"/>
  </r>
  <r>
    <n v="1.5770223999999999"/>
    <n v="6.9200000000000002E-5"/>
    <n v="13.280060697086888"/>
    <x v="0"/>
  </r>
  <r>
    <n v="1.5933179"/>
    <n v="3.0199999999999999E-5"/>
    <n v="13.417284638287329"/>
    <x v="0"/>
  </r>
  <r>
    <n v="1.6096268"/>
    <n v="1.8499999999999999E-5"/>
    <n v="13.554621420505972"/>
    <x v="0"/>
  </r>
  <r>
    <n v="1.6259488"/>
    <n v="3.9100000000000002E-5"/>
    <n v="13.692068517451363"/>
    <x v="0"/>
  </r>
  <r>
    <n v="1.6422836000000001"/>
    <n v="4.49E-5"/>
    <n v="13.82962340283205"/>
    <x v="0"/>
  </r>
  <r>
    <n v="1.6586311"/>
    <n v="1.7900000000000001E-5"/>
    <n v="13.96728523455088"/>
    <x v="0"/>
  </r>
  <r>
    <n v="1.6749909999999999"/>
    <n v="1.4399999999999999E-5"/>
    <n v="14.105051486316404"/>
    <x v="0"/>
  </r>
  <r>
    <n v="1.6913631"/>
    <n v="2.3099999999999999E-5"/>
    <n v="14.242920473934321"/>
    <x v="0"/>
  </r>
  <r>
    <n v="1.7077473000000001"/>
    <n v="1.2500000000000001E-5"/>
    <n v="14.380891355307478"/>
    <x v="0"/>
  </r>
  <r>
    <n v="1.7241432000000001"/>
    <n v="9.7000000000000003E-6"/>
    <n v="14.518960762047273"/>
    <x v="0"/>
  </r>
  <r>
    <n v="1.7405508000000001"/>
    <n v="1.17E-5"/>
    <n v="14.657128694153705"/>
    <x v="0"/>
  </r>
  <r>
    <n v="1.7569698"/>
    <n v="6.2999999999999998E-6"/>
    <n v="14.795392625335323"/>
    <x v="0"/>
  </r>
  <r>
    <n v="1.7734000999999999"/>
    <n v="3.1E-6"/>
    <n v="14.933751713494974"/>
    <x v="0"/>
  </r>
  <r>
    <n v="1.7898415000000001"/>
    <n v="4.0999999999999997E-6"/>
    <n v="15.072204274438361"/>
    <x v="0"/>
  </r>
  <r>
    <n v="1.8062937999999999"/>
    <n v="2.6000000000000001E-6"/>
    <n v="15.210748623971178"/>
    <x v="0"/>
  </r>
  <r>
    <n v="1.8227568999999999"/>
    <n v="1.5999999999999999E-6"/>
    <n v="15.349383919996276"/>
    <x v="0"/>
  </r>
  <r>
    <n v="1.8392306"/>
    <n v="2.5000000000000002E-6"/>
    <n v="15.488108478319354"/>
    <x v="0"/>
  </r>
  <r>
    <n v="1.8557148000000001"/>
    <n v="1.1000000000000001E-6"/>
    <n v="15.626921456843261"/>
    <x v="0"/>
  </r>
  <r>
    <n v="1.8722093"/>
    <n v="6.9999999999999997E-7"/>
    <n v="15.765821171373695"/>
    <x v="0"/>
  </r>
  <r>
    <n v="1.8887138999999999"/>
    <n v="7.9999999999999996E-7"/>
    <n v="15.904805937716354"/>
    <x v="0"/>
  </r>
  <r>
    <n v="1.9052286"/>
    <n v="5.9999999999999997E-7"/>
    <n v="16.043875755871241"/>
    <x v="0"/>
  </r>
  <r>
    <n v="1.9217531999999999"/>
    <n v="3.9999999999999998E-7"/>
    <n v="16.18302894164405"/>
    <x v="0"/>
  </r>
  <r>
    <n v="1.9382874999999999"/>
    <n v="3.9999999999999998E-7"/>
    <n v="16.322263810840482"/>
    <x v="0"/>
  </r>
  <r>
    <n v="1.9548315000000001"/>
    <n v="2.9999999999999999E-7"/>
    <n v="16.461580363460538"/>
    <x v="0"/>
  </r>
  <r>
    <n v="1.9713849999999999"/>
    <n v="1.9999999999999999E-7"/>
    <n v="16.600976915309911"/>
    <x v="0"/>
  </r>
  <r>
    <n v="1.9879479"/>
    <n v="9.9999999999999995E-8"/>
    <n v="16.740452624291461"/>
    <x v="0"/>
  </r>
  <r>
    <n v="2.0045201000000001"/>
    <n v="9.9999999999999995E-8"/>
    <n v="16.880006648308026"/>
    <x v="0"/>
  </r>
  <r>
    <n v="2.0211014"/>
    <n v="9.9999999999999995E-8"/>
    <n v="17.019637303165311"/>
    <x v="0"/>
  </r>
  <r>
    <n v="2.0376918000000002"/>
    <n v="9.9999999999999995E-8"/>
    <n v="17.159344588863316"/>
    <x v="0"/>
  </r>
  <r>
    <n v="2.0542910999999999"/>
    <n v="0"/>
    <n v="17.299126821207732"/>
    <x v="0"/>
  </r>
  <r>
    <n v="2.0708991999999999"/>
    <n v="0"/>
    <n v="17.438983158101419"/>
    <x v="0"/>
  </r>
  <r>
    <n v="2.0875161000000002"/>
    <n v="0"/>
    <n v="17.578913599544371"/>
    <x v="0"/>
  </r>
  <r>
    <n v="2.1041416000000002"/>
    <n v="0"/>
    <n v="17.718916461342289"/>
    <x v="0"/>
  </r>
  <r>
    <n v="2.1207756"/>
    <n v="0"/>
    <n v="17.858990901398016"/>
    <x v="0"/>
  </r>
  <r>
    <n v="2.1374179999999998"/>
    <n v="0"/>
    <n v="17.999136077614409"/>
    <x v="0"/>
  </r>
  <r>
    <n v="2.1540688000000001"/>
    <n v="0"/>
    <n v="18.139351989991468"/>
    <x v="0"/>
  </r>
  <r>
    <n v="2.1707277999999999"/>
    <n v="0"/>
    <n v="18.279636954334883"/>
    <x v="0"/>
  </r>
  <r>
    <n v="2.1873949000000001"/>
    <n v="0"/>
    <n v="18.419990128547511"/>
    <x v="0"/>
  </r>
  <r>
    <n v="2.2040701"/>
    <n v="0"/>
    <n v="18.560411512629351"/>
    <x v="0"/>
  </r>
  <r>
    <n v="2.2207533000000002"/>
    <n v="0"/>
    <n v="18.700900264483248"/>
    <x v="0"/>
  </r>
  <r>
    <n v="2.2374444000000002"/>
    <n v="0"/>
    <n v="18.84145554201206"/>
    <x v="0"/>
  </r>
  <r>
    <n v="2.2541432000000001"/>
    <n v="0"/>
    <n v="18.982075661021472"/>
    <x v="0"/>
  </r>
  <r>
    <n v="2.2708498000000001"/>
    <n v="0"/>
    <n v="19.122761463608647"/>
    <x v="1"/>
  </r>
  <r>
    <n v="2.2875641"/>
    <n v="0"/>
    <n v="19.26351210767643"/>
    <x v="1"/>
  </r>
  <r>
    <n v="2.3042859"/>
    <n v="0"/>
    <n v="19.404325909030518"/>
    <x v="1"/>
  </r>
  <r>
    <n v="2.3210152000000002"/>
    <n v="0"/>
    <n v="19.545202867670913"/>
    <x v="1"/>
  </r>
  <r>
    <n v="2.3377519000000002"/>
    <n v="0"/>
    <n v="19.686142141500465"/>
    <x v="1"/>
  </r>
  <r>
    <n v="2.3544958999999999"/>
    <n v="0"/>
    <n v="19.827142888422014"/>
    <x v="1"/>
  </r>
  <r>
    <n v="2.3712472"/>
    <n v="0"/>
    <n v="19.968205108435576"/>
    <x v="1"/>
  </r>
  <r>
    <n v="2.3880056999999999"/>
    <n v="0"/>
    <n v="20.109327959443988"/>
    <x v="1"/>
  </r>
  <r>
    <n v="2.4047714"/>
    <n v="0"/>
    <n v="20.250511441447255"/>
    <x v="1"/>
  </r>
  <r>
    <n v="2.4215441000000002"/>
    <n v="0"/>
    <n v="20.39175387025108"/>
    <x v="1"/>
  </r>
  <r>
    <n v="2.4383238"/>
    <n v="0"/>
    <n v="20.533055245855451"/>
    <x v="1"/>
  </r>
  <r>
    <n v="2.4551104000000001"/>
    <n v="0"/>
    <n v="20.674414726163224"/>
    <x v="1"/>
  </r>
  <r>
    <n v="2.4719039"/>
    <n v="0"/>
    <n v="20.8158323111744"/>
    <x v="1"/>
  </r>
  <r>
    <n v="2.4887041999999999"/>
    <n v="0"/>
    <n v="20.957307158791824"/>
    <x v="1"/>
  </r>
  <r>
    <n v="2.5055113000000002"/>
    <n v="0"/>
    <n v="21.098839269015507"/>
    <x v="1"/>
  </r>
  <r>
    <n v="2.5223249999999999"/>
    <n v="0"/>
    <n v="21.240426957651131"/>
    <x v="1"/>
  </r>
  <r>
    <n v="2.5391454000000002"/>
    <n v="0"/>
    <n v="21.382071066795859"/>
    <x v="1"/>
  </r>
  <r>
    <n v="2.5559723000000001"/>
    <n v="0"/>
    <n v="21.523769912255386"/>
    <x v="1"/>
  </r>
  <r>
    <n v="2.5728057"/>
    <n v="0"/>
    <n v="21.66552349402971"/>
    <x v="1"/>
  </r>
  <r>
    <n v="2.5896455999999999"/>
    <n v="0"/>
    <n v="21.807331812118832"/>
    <x v="1"/>
  </r>
  <r>
    <n v="2.6064919"/>
    <n v="0"/>
    <n v="21.949194024425605"/>
    <x v="1"/>
  </r>
  <r>
    <n v="2.6233445"/>
    <n v="0"/>
    <n v="22.091109288852874"/>
    <x v="1"/>
  </r>
  <r>
    <n v="2.6402033999999999"/>
    <n v="0"/>
    <n v="22.233077605400641"/>
    <x v="1"/>
  </r>
  <r>
    <n v="2.6570686000000001"/>
    <n v="0"/>
    <n v="22.375098974068905"/>
    <x v="1"/>
  </r>
  <r>
    <n v="2.6739399000000001"/>
    <n v="0"/>
    <n v="22.517171710663366"/>
    <x v="1"/>
  </r>
  <r>
    <n v="2.6908173999999998"/>
    <n v="0"/>
    <n v="22.659296657281168"/>
    <x v="1"/>
  </r>
  <r>
    <n v="2.7077008999999999"/>
    <n v="0"/>
    <n v="22.801472129728019"/>
    <x v="1"/>
  </r>
  <r>
    <n v="2.7245905000000001"/>
    <n v="0"/>
    <n v="22.943698970101067"/>
    <x v="1"/>
  </r>
  <r>
    <n v="2.7414860999999999"/>
    <n v="0"/>
    <n v="23.085976336303158"/>
    <x v="1"/>
  </r>
  <r>
    <n v="2.7583875999999998"/>
    <n v="0"/>
    <n v="23.228303386237144"/>
    <x v="1"/>
  </r>
  <r>
    <n v="2.7752949999999998"/>
    <n v="0"/>
    <n v="23.370680119903025"/>
    <x v="1"/>
  </r>
  <r>
    <n v="2.7922083"/>
    <n v="0"/>
    <n v="23.5131065373008"/>
    <x v="1"/>
  </r>
  <r>
    <n v="2.8091273999999999"/>
    <n v="0"/>
    <n v="23.655581796333315"/>
    <x v="1"/>
  </r>
  <r>
    <n v="2.8260521999999999"/>
    <n v="0"/>
    <n v="23.798105054903427"/>
    <x v="1"/>
  </r>
  <r>
    <n v="2.8429826999999999"/>
    <n v="0"/>
    <n v="23.940676313011128"/>
    <x v="1"/>
  </r>
  <r>
    <n v="2.8599190000000001"/>
    <n v="0"/>
    <n v="24.083296412753576"/>
    <x v="1"/>
  </r>
  <r>
    <n v="2.8768608000000002"/>
    <n v="0"/>
    <n v="24.225962827839318"/>
    <x v="1"/>
  </r>
  <r>
    <n v="2.8938082000000001"/>
    <n v="0"/>
    <n v="24.368676400365494"/>
    <x v="1"/>
  </r>
  <r>
    <n v="2.9107612"/>
    <n v="0"/>
    <n v="24.511437130332116"/>
    <x v="1"/>
  </r>
  <r>
    <n v="2.9277196999999999"/>
    <n v="0"/>
    <n v="24.654244175642027"/>
    <x v="1"/>
  </r>
  <r>
    <n v="2.9446835999999998"/>
    <n v="0"/>
    <n v="24.797096694198082"/>
    <x v="1"/>
  </r>
  <r>
    <n v="2.9616530000000001"/>
    <n v="0"/>
    <n v="24.93999552809743"/>
    <x v="1"/>
  </r>
  <r>
    <n v="2.9786277999999999"/>
    <n v="0"/>
    <n v="25.082939835242914"/>
    <x v="1"/>
  </r>
  <r>
    <n v="2.9956079"/>
    <n v="0"/>
    <n v="25.22592877353739"/>
    <x v="1"/>
  </r>
  <r>
    <n v="3.0125932999999998"/>
    <n v="0"/>
    <n v="25.368962342980851"/>
    <x v="1"/>
  </r>
  <r>
    <n v="3.0295839999999998"/>
    <n v="0"/>
    <n v="25.512040543573306"/>
    <x v="1"/>
  </r>
  <r>
    <n v="3.0465798999999998"/>
    <n v="0"/>
    <n v="25.655162533217599"/>
    <x v="1"/>
  </r>
  <r>
    <n v="3.0635810999999999"/>
    <n v="0"/>
    <n v="25.798329154010887"/>
    <x v="1"/>
  </r>
  <r>
    <n v="3.0805874000000002"/>
    <n v="0"/>
    <n v="25.94153872175886"/>
    <x v="1"/>
  </r>
  <r>
    <n v="3.0975988000000001"/>
    <n v="0"/>
    <n v="26.084791236461516"/>
    <x v="1"/>
  </r>
  <r>
    <n v="3.1146153000000001"/>
    <n v="0"/>
    <n v="26.228086698118865"/>
    <x v="1"/>
  </r>
  <r>
    <n v="3.1316369000000002"/>
    <n v="0"/>
    <n v="26.371425106730904"/>
    <x v="1"/>
  </r>
  <r>
    <n v="3.1486635000000001"/>
    <n v="0"/>
    <n v="26.514805620200477"/>
    <x v="1"/>
  </r>
  <r>
    <n v="3.1656952"/>
    <n v="0"/>
    <n v="26.658229080624736"/>
    <x v="1"/>
  </r>
  <r>
    <n v="3.1827317000000002"/>
    <n v="0"/>
    <n v="26.801692961712238"/>
    <x v="1"/>
  </r>
  <r>
    <n v="3.1997732999999999"/>
    <n v="0"/>
    <n v="26.945199789754422"/>
    <x v="1"/>
  </r>
  <r>
    <n v="3.2168196999999998"/>
    <n v="0"/>
    <n v="27.088747038459843"/>
    <x v="1"/>
  </r>
  <r>
    <n v="3.2338710000000002"/>
    <n v="0"/>
    <n v="27.232335549925654"/>
    <x v="1"/>
  </r>
  <r>
    <n v="3.2509271000000002"/>
    <n v="0"/>
    <n v="27.375964482054698"/>
    <x v="1"/>
  </r>
  <r>
    <n v="3.2679879999999999"/>
    <n v="0"/>
    <n v="27.519633834846978"/>
    <x v="1"/>
  </r>
  <r>
    <n v="3.2850537000000002"/>
    <n v="0"/>
    <n v="27.663343608302498"/>
    <x v="1"/>
  </r>
  <r>
    <n v="3.3021240999999999"/>
    <n v="0"/>
    <n v="27.807092960324098"/>
    <x v="1"/>
  </r>
  <r>
    <n v="3.3191993000000002"/>
    <n v="0"/>
    <n v="27.950882733008939"/>
    <x v="1"/>
  </r>
  <r>
    <n v="3.3362791000000001"/>
    <n v="0"/>
    <n v="28.09471124216271"/>
    <x v="1"/>
  </r>
  <r>
    <n v="3.3533635999999998"/>
    <n v="0"/>
    <n v="28.238579329882565"/>
    <x v="1"/>
  </r>
  <r>
    <n v="3.3704527999999998"/>
    <n v="0"/>
    <n v="28.38248699616851"/>
    <x v="1"/>
  </r>
  <r>
    <n v="3.3875465"/>
    <n v="0"/>
    <n v="28.526432556826236"/>
    <x v="1"/>
  </r>
  <r>
    <n v="3.4046447999999998"/>
    <n v="0"/>
    <n v="28.670416853952897"/>
    <x v="1"/>
  </r>
  <r>
    <n v="3.4217475999999998"/>
    <n v="0"/>
    <n v="28.814439045451341"/>
    <x v="1"/>
  </r>
  <r>
    <n v="3.4388550000000002"/>
    <n v="0"/>
    <n v="28.958499973418725"/>
    <x v="1"/>
  </r>
  <r>
    <n v="3.4559669"/>
    <n v="0"/>
    <n v="29.102598795757885"/>
    <x v="1"/>
  </r>
  <r>
    <n v="3.4730832"/>
    <n v="0"/>
    <n v="29.246734670371684"/>
    <x v="1"/>
  </r>
  <r>
    <n v="3.4902039999999999"/>
    <n v="0"/>
    <n v="29.390908439357261"/>
    <x v="1"/>
  </r>
  <r>
    <n v="3.5073292"/>
    <n v="0"/>
    <n v="29.535119260617478"/>
    <x v="1"/>
  </r>
  <r>
    <n v="3.5244586999999998"/>
    <n v="0"/>
    <n v="29.679366292055171"/>
    <x v="1"/>
  </r>
  <r>
    <n v="3.5415926999999998"/>
    <n v="0"/>
    <n v="29.823651217864651"/>
    <x v="1"/>
  </r>
  <r>
    <n v="3.5587309"/>
    <n v="0"/>
    <n v="29.967971511754463"/>
    <x v="1"/>
  </r>
  <r>
    <n v="3.5758735000000001"/>
    <n v="0"/>
    <n v="30.112328857918907"/>
    <x v="1"/>
  </r>
  <r>
    <n v="3.5930203999999999"/>
    <n v="0"/>
    <n v="30.256722414260832"/>
    <x v="1"/>
  </r>
  <r>
    <n v="3.6101716000000001"/>
    <n v="0"/>
    <n v="30.40115218078024"/>
    <x v="1"/>
  </r>
  <r>
    <n v="3.6273270000000002"/>
    <n v="0"/>
    <n v="30.545617315379982"/>
    <x v="1"/>
  </r>
  <r>
    <n v="3.6444866"/>
    <n v="0"/>
    <n v="30.690117818060049"/>
    <x v="1"/>
  </r>
  <r>
    <n v="3.6616504000000001"/>
    <n v="0"/>
    <n v="30.834653688820453"/>
    <x v="1"/>
  </r>
  <r>
    <n v="3.6788183000000001"/>
    <n v="0"/>
    <n v="30.979224085564038"/>
    <x v="1"/>
  </r>
  <r>
    <n v="3.6959905000000002"/>
    <n v="0"/>
    <n v="31.123830692485104"/>
    <x v="1"/>
  </r>
  <r>
    <n v="3.7131666999999999"/>
    <n v="0"/>
    <n v="31.268470983292197"/>
    <x v="1"/>
  </r>
  <r>
    <n v="3.7303470999999999"/>
    <n v="0"/>
    <n v="31.413146642179623"/>
    <x v="1"/>
  </r>
  <r>
    <n v="3.7475315"/>
    <n v="0"/>
    <n v="31.557855984953083"/>
    <x v="1"/>
  </r>
  <r>
    <n v="3.7647200000000001"/>
    <n v="0"/>
    <n v="31.702599853709721"/>
    <x v="1"/>
  </r>
  <r>
    <n v="3.7819126000000001"/>
    <n v="0"/>
    <n v="31.847378248449537"/>
    <x v="1"/>
  </r>
  <r>
    <n v="3.7991090999999999"/>
    <n v="0"/>
    <n v="31.992189484978233"/>
    <x v="1"/>
  </r>
  <r>
    <n v="3.8163097000000001"/>
    <n v="0"/>
    <n v="32.137035247490118"/>
    <x v="1"/>
  </r>
  <r>
    <n v="3.8335142000000002"/>
    <n v="0"/>
    <n v="32.281913851790875"/>
    <x v="1"/>
  </r>
  <r>
    <n v="3.8507226999999999"/>
    <n v="0"/>
    <n v="32.426826139977656"/>
    <x v="1"/>
  </r>
  <r>
    <n v="3.8679351"/>
    <n v="0"/>
    <n v="32.571771269953324"/>
    <x v="1"/>
  </r>
  <r>
    <n v="3.8851515000000001"/>
    <n v="0"/>
    <n v="32.716750083815022"/>
    <x v="1"/>
  </r>
  <r>
    <n v="3.9023717000000002"/>
    <n v="0"/>
    <n v="32.861760897368448"/>
    <x v="1"/>
  </r>
  <r>
    <n v="3.9195958000000002"/>
    <n v="0"/>
    <n v="33.006804552710754"/>
    <x v="1"/>
  </r>
  <r>
    <n v="3.9368238"/>
    <n v="0"/>
    <n v="33.15188104984194"/>
    <x v="1"/>
  </r>
  <r>
    <n v="3.9540555999999998"/>
    <n v="0"/>
    <n v="33.296989546664847"/>
    <x v="1"/>
  </r>
  <r>
    <n v="3.9712912"/>
    <n v="0"/>
    <n v="33.442130043179489"/>
    <x v="1"/>
  </r>
  <r>
    <n v="3.9885307000000001"/>
    <n v="0"/>
    <n v="33.587303381483011"/>
    <x v="1"/>
  </r>
  <r>
    <n v="4.0057739000000003"/>
    <n v="0"/>
    <n v="33.73250787738111"/>
    <x v="1"/>
  </r>
  <r>
    <n v="4.0230208999999997"/>
    <n v="0"/>
    <n v="33.87774437297093"/>
    <x v="1"/>
  </r>
  <r>
    <n v="4.0402715999999996"/>
    <n v="0"/>
    <n v="34.023012026155335"/>
    <x v="1"/>
  </r>
  <r>
    <n v="4.0575260000000002"/>
    <n v="0"/>
    <n v="34.168310836934324"/>
    <x v="1"/>
  </r>
  <r>
    <n v="4.0747840999999996"/>
    <n v="0"/>
    <n v="34.313640805307877"/>
    <x v="1"/>
  </r>
  <r>
    <n v="4.0920459999999999"/>
    <n v="0"/>
    <n v="34.459002773373172"/>
    <x v="1"/>
  </r>
  <r>
    <n v="4.1093114999999996"/>
    <n v="0"/>
    <n v="34.604395056935878"/>
    <x v="1"/>
  </r>
  <r>
    <n v="4.1265806999999999"/>
    <n v="0"/>
    <n v="34.749818498093177"/>
    <x v="1"/>
  </r>
  <r>
    <n v="4.1438534999999996"/>
    <n v="0"/>
    <n v="34.895272254747894"/>
    <x v="1"/>
  </r>
  <r>
    <n v="4.1611298999999997"/>
    <n v="0"/>
    <n v="35.040756326900045"/>
    <x v="1"/>
  </r>
  <r>
    <n v="4.1784099000000001"/>
    <n v="0"/>
    <n v="35.186270714549622"/>
    <x v="1"/>
  </r>
  <r>
    <n v="4.1956935"/>
    <n v="0"/>
    <n v="35.331815417696617"/>
    <x v="1"/>
  </r>
  <r>
    <n v="4.2129807000000001"/>
    <n v="0"/>
    <n v="35.477390436341047"/>
    <x v="1"/>
  </r>
  <r>
    <n v="4.2302714000000003"/>
    <n v="0"/>
    <n v="35.622994928385758"/>
    <x v="1"/>
  </r>
  <r>
    <n v="4.2475657"/>
    <n v="0"/>
    <n v="35.768629735927881"/>
    <x v="1"/>
  </r>
  <r>
    <n v="4.2648634999999997"/>
    <n v="0"/>
    <n v="35.914294016870286"/>
    <x v="1"/>
  </r>
  <r>
    <n v="4.2821647"/>
    <n v="0"/>
    <n v="36.059986929115823"/>
    <x v="1"/>
  </r>
  <r>
    <n v="4.2994694999999998"/>
    <n v="0"/>
    <n v="36.205710156858785"/>
    <x v="1"/>
  </r>
  <r>
    <n v="4.3167777999999997"/>
    <n v="0"/>
    <n v="36.351462858002016"/>
    <x v="1"/>
  </r>
  <r>
    <n v="4.3340895000000002"/>
    <n v="0"/>
    <n v="36.497244190448384"/>
    <x v="1"/>
  </r>
  <r>
    <n v="4.3514046000000004"/>
    <n v="0"/>
    <n v="36.64305415419787"/>
    <x v="1"/>
  </r>
  <r>
    <n v="4.3687231999999998"/>
    <n v="0"/>
    <n v="36.78889359134763"/>
    <x v="1"/>
  </r>
  <r>
    <n v="4.3860451999999999"/>
    <n v="0"/>
    <n v="36.934761659800522"/>
    <x v="1"/>
  </r>
  <r>
    <n v="4.4033705999999997"/>
    <n v="0"/>
    <n v="37.08065835955653"/>
    <x v="1"/>
  </r>
  <r>
    <n v="4.4206992999999999"/>
    <n v="0"/>
    <n v="37.226582848518525"/>
    <x v="1"/>
  </r>
  <r>
    <n v="4.4380315000000001"/>
    <n v="0"/>
    <n v="37.372536810880788"/>
    <x v="1"/>
  </r>
  <r>
    <n v="4.4553668999999996"/>
    <n v="0"/>
    <n v="37.518517720351873"/>
    <x v="1"/>
  </r>
  <r>
    <n v="4.4727058"/>
    <n v="0"/>
    <n v="37.66452810322324"/>
    <x v="1"/>
  </r>
  <r>
    <n v="4.4900479000000004"/>
    <n v="0"/>
    <n v="37.810565433203436"/>
    <x v="1"/>
  </r>
  <r>
    <n v="4.5073933000000004"/>
    <n v="0"/>
    <n v="37.956630552389598"/>
    <x v="1"/>
  </r>
  <r>
    <n v="4.5247421000000001"/>
    <n v="0"/>
    <n v="38.10272430287889"/>
    <x v="1"/>
  </r>
  <r>
    <n v="4.5420940999999999"/>
    <n v="0"/>
    <n v="38.248845000477004"/>
    <x v="1"/>
  </r>
  <r>
    <n v="4.5594494000000001"/>
    <n v="0"/>
    <n v="38.394993487281091"/>
    <x v="1"/>
  </r>
  <r>
    <n v="4.5768079000000004"/>
    <n v="0"/>
    <n v="38.541168921194007"/>
    <x v="1"/>
  </r>
  <r>
    <n v="4.5941697000000001"/>
    <n v="0"/>
    <n v="38.687372144312889"/>
    <x v="1"/>
  </r>
  <r>
    <n v="4.6115347"/>
    <n v="0"/>
    <n v="38.833602314540599"/>
    <x v="1"/>
  </r>
  <r>
    <n v="4.6289028999999999"/>
    <n v="0"/>
    <n v="38.979859431877138"/>
    <x v="1"/>
  </r>
  <r>
    <n v="4.6462744000000002"/>
    <n v="0"/>
    <n v="39.12614433841965"/>
    <x v="1"/>
  </r>
  <r>
    <n v="4.6636490000000004"/>
    <n v="0"/>
    <n v="39.272455349973832"/>
    <x v="1"/>
  </r>
  <r>
    <n v="4.6810267000000003"/>
    <n v="0"/>
    <n v="39.418792466539692"/>
    <x v="1"/>
  </r>
  <r>
    <n v="4.6984076999999997"/>
    <n v="0"/>
    <n v="39.565157372311518"/>
    <x v="1"/>
  </r>
  <r>
    <n v="4.7157917999999999"/>
    <n v="0"/>
    <n v="39.711548383095021"/>
    <x v="1"/>
  </r>
  <r>
    <n v="4.7331789999999998"/>
    <n v="0"/>
    <n v="39.857965498890195"/>
    <x v="1"/>
  </r>
  <r>
    <n v="4.7505693000000004"/>
    <n v="0"/>
    <n v="40.004408719697054"/>
    <x v="1"/>
  </r>
  <r>
    <n v="4.7679627"/>
    <n v="0"/>
    <n v="40.150878045515576"/>
    <x v="1"/>
  </r>
  <r>
    <n v="4.7853592999999996"/>
    <n v="0"/>
    <n v="40.29737431844292"/>
    <x v="1"/>
  </r>
  <r>
    <n v="4.8027588999999997"/>
    <n v="0"/>
    <n v="40.44389585428479"/>
    <x v="1"/>
  </r>
  <r>
    <n v="4.8201615999999996"/>
    <n v="0"/>
    <n v="40.590443495138338"/>
    <x v="1"/>
  </r>
  <r>
    <n v="4.8375674000000002"/>
    <n v="0"/>
    <n v="40.737017241003556"/>
    <x v="1"/>
  </r>
  <r>
    <n v="4.8549762000000003"/>
    <n v="0"/>
    <n v="40.883616249783294"/>
    <x v="1"/>
  </r>
  <r>
    <n v="4.8723879999999999"/>
    <n v="0"/>
    <n v="41.030240521477559"/>
    <x v="1"/>
  </r>
  <r>
    <n v="4.8898028"/>
    <n v="0"/>
    <n v="41.176890056086343"/>
    <x v="1"/>
  </r>
  <r>
    <n v="4.9072206999999999"/>
    <n v="0"/>
    <n v="41.323565695706797"/>
    <x v="1"/>
  </r>
  <r>
    <n v="4.9246416000000002"/>
    <n v="0"/>
    <n v="41.470266598241786"/>
    <x v="1"/>
  </r>
  <r>
    <n v="4.9420653999999997"/>
    <n v="0"/>
    <n v="41.616991921594128"/>
    <x v="1"/>
  </r>
  <r>
    <n v="4.9594923"/>
    <n v="0"/>
    <n v="41.763743349958155"/>
    <x v="1"/>
  </r>
  <r>
    <n v="4.9769221000000003"/>
    <n v="0"/>
    <n v="41.910519199139557"/>
    <x v="1"/>
  </r>
  <r>
    <n v="4.9943548"/>
    <n v="0"/>
    <n v="42.057319469138328"/>
    <x v="1"/>
  </r>
  <r>
    <n v="5.0117905"/>
    <n v="0"/>
    <n v="42.204145002051618"/>
    <x v="1"/>
  </r>
  <r>
    <n v="5.0292291999999996"/>
    <n v="0"/>
    <n v="42.350995797879428"/>
    <x v="1"/>
  </r>
  <r>
    <n v="5.0466707"/>
    <n v="0"/>
    <n v="42.497870172427461"/>
    <x v="1"/>
  </r>
  <r>
    <n v="5.0641151999999998"/>
    <n v="0"/>
    <n v="42.644769809890022"/>
    <x v="1"/>
  </r>
  <r>
    <n v="5.0815625000000004"/>
    <n v="0"/>
    <n v="42.791693026072807"/>
    <x v="1"/>
  </r>
  <r>
    <n v="5.0990127999999997"/>
    <n v="0"/>
    <n v="42.938641505170096"/>
    <x v="1"/>
  </r>
  <r>
    <n v="5.1164658999999997"/>
    <n v="0"/>
    <n v="43.085613562987618"/>
    <x v="1"/>
  </r>
  <r>
    <n v="5.1339218999999998"/>
    <n v="0"/>
    <n v="43.232610041622515"/>
    <x v="1"/>
  </r>
  <r>
    <n v="5.1513806999999998"/>
    <n v="0"/>
    <n v="43.379630098977628"/>
    <x v="1"/>
  </r>
  <r>
    <n v="5.1688423999999999"/>
    <n v="0"/>
    <n v="43.526674577150118"/>
    <x v="1"/>
  </r>
  <r>
    <n v="5.1863070000000002"/>
    <n v="0"/>
    <n v="43.673743476139975"/>
    <x v="1"/>
  </r>
  <r>
    <n v="5.2037743000000001"/>
    <n v="0"/>
    <n v="43.820835111752906"/>
    <x v="1"/>
  </r>
  <r>
    <n v="5.2212445000000001"/>
    <n v="0"/>
    <n v="43.967951168183205"/>
    <x v="1"/>
  </r>
  <r>
    <n v="5.2387174999999999"/>
    <n v="0"/>
    <n v="44.115090803333729"/>
    <x v="1"/>
  </r>
  <r>
    <n v="5.2561932000000002"/>
    <n v="0"/>
    <n v="44.262253175107318"/>
    <x v="1"/>
  </r>
  <r>
    <n v="5.2736717999999998"/>
    <n v="0"/>
    <n v="44.409439967698276"/>
    <x v="1"/>
  </r>
  <r>
    <n v="5.2911530999999998"/>
    <n v="0"/>
    <n v="44.556649496912314"/>
    <x v="1"/>
  </r>
  <r>
    <n v="5.3086371999999997"/>
    <n v="0"/>
    <n v="44.703882604846569"/>
    <x v="1"/>
  </r>
  <r>
    <n v="5.3261240000000001"/>
    <n v="0"/>
    <n v="44.851138449403891"/>
    <x v="1"/>
  </r>
  <r>
    <n v="5.3436136000000003"/>
    <n v="0"/>
    <n v="44.998417872681443"/>
    <x v="1"/>
  </r>
  <r>
    <n v="5.3611059000000001"/>
    <n v="0"/>
    <n v="45.145720032582055"/>
    <x v="1"/>
  </r>
  <r>
    <n v="5.3786009999999997"/>
    <n v="0"/>
    <n v="45.293045771202891"/>
    <x v="1"/>
  </r>
  <r>
    <n v="5.3960987999999999"/>
    <n v="0"/>
    <n v="45.4403942464468"/>
    <x v="1"/>
  </r>
  <r>
    <n v="5.4135992000000002"/>
    <n v="0"/>
    <n v="45.587764616216624"/>
    <x v="1"/>
  </r>
  <r>
    <n v="5.4311024000000003"/>
    <n v="0"/>
    <n v="45.735158564706673"/>
    <x v="1"/>
  </r>
  <r>
    <n v="5.4486083000000001"/>
    <n v="0"/>
    <n v="45.882575249819794"/>
    <x v="1"/>
  </r>
  <r>
    <n v="5.4661168"/>
    <n v="0"/>
    <n v="46.030013829458831"/>
    <x v="1"/>
  </r>
  <r>
    <n v="5.4836280000000004"/>
    <n v="0"/>
    <n v="46.17747514572094"/>
    <x v="1"/>
  </r>
  <r>
    <n v="5.5011419000000004"/>
    <n v="0"/>
    <n v="46.324959198606116"/>
    <x v="1"/>
  </r>
  <r>
    <n v="5.5186583999999996"/>
    <n v="0"/>
    <n v="46.472465146017207"/>
    <x v="1"/>
  </r>
  <r>
    <n v="5.5361776000000003"/>
    <n v="0"/>
    <n v="46.619993830051378"/>
    <x v="1"/>
  </r>
  <r>
    <n v="5.5536994000000002"/>
    <n v="0"/>
    <n v="46.767544408611464"/>
    <x v="1"/>
  </r>
  <r>
    <n v="5.5712238000000003"/>
    <n v="0"/>
    <n v="46.915116881697472"/>
    <x v="1"/>
  </r>
  <r>
    <n v="5.5887507999999997"/>
    <n v="0"/>
    <n v="47.062711249309395"/>
    <x v="1"/>
  </r>
  <r>
    <n v="5.6062805000000004"/>
    <n v="0"/>
    <n v="47.210328353544398"/>
    <x v="1"/>
  </r>
  <r>
    <n v="5.6238127000000002"/>
    <n v="0"/>
    <n v="47.357966510208158"/>
    <x v="1"/>
  </r>
  <r>
    <n v="5.6413475000000002"/>
    <n v="0"/>
    <n v="47.505626561397847"/>
    <x v="1"/>
  </r>
  <r>
    <n v="5.6588849999999997"/>
    <n v="0"/>
    <n v="47.653309349210595"/>
    <x v="1"/>
  </r>
  <r>
    <n v="5.6764248999999998"/>
    <n v="0"/>
    <n v="47.80101234735497"/>
    <x v="1"/>
  </r>
  <r>
    <n v="5.6939675000000003"/>
    <n v="0"/>
    <n v="47.948738082122418"/>
    <x v="1"/>
  </r>
  <r>
    <n v="5.7115125999999998"/>
    <n v="0"/>
    <n v="48.096484869318623"/>
    <x v="1"/>
  </r>
  <r>
    <n v="5.7290602000000002"/>
    <n v="0"/>
    <n v="48.244252708943606"/>
    <x v="1"/>
  </r>
  <r>
    <n v="5.7466103999999998"/>
    <n v="0"/>
    <n v="48.392042443094503"/>
    <x v="1"/>
  </r>
  <r>
    <n v="5.7641631999999996"/>
    <n v="0"/>
    <n v="48.539854071771323"/>
    <x v="1"/>
  </r>
  <r>
    <n v="5.7817183999999999"/>
    <n v="0"/>
    <n v="48.687685910779763"/>
    <x v="1"/>
  </r>
  <r>
    <n v="5.7992762000000004"/>
    <n v="0"/>
    <n v="48.835539644314125"/>
    <x v="1"/>
  </r>
  <r>
    <n v="5.8168363999999997"/>
    <n v="0"/>
    <n v="48.983413588180092"/>
    <x v="1"/>
  </r>
  <r>
    <n v="5.8343992"/>
    <n v="0"/>
    <n v="49.131309426571988"/>
    <x v="2"/>
  </r>
  <r>
    <n v="5.8519644"/>
    <n v="0"/>
    <n v="49.279225475295505"/>
    <x v="2"/>
  </r>
  <r>
    <n v="5.8695322000000001"/>
    <n v="0"/>
    <n v="49.427163418544936"/>
    <x v="2"/>
  </r>
  <r>
    <n v="5.8871023999999998"/>
    <n v="0"/>
    <n v="49.57512157212598"/>
    <x v="2"/>
  </r>
  <r>
    <n v="5.9046751000000004"/>
    <n v="0"/>
    <n v="49.723100778135809"/>
    <x v="2"/>
  </r>
  <r>
    <n v="5.9222501999999997"/>
    <n v="0"/>
    <n v="49.871100194477236"/>
    <x v="2"/>
  </r>
  <r>
    <n v="5.9398277999999998"/>
    <n v="0"/>
    <n v="50.019120663247442"/>
    <x v="2"/>
  </r>
  <r>
    <n v="5.9574078000000004"/>
    <n v="0"/>
    <n v="50.167161342349274"/>
    <x v="2"/>
  </r>
  <r>
    <n v="5.9749903"/>
    <n v="0"/>
    <n v="50.315223073879864"/>
    <x v="2"/>
  </r>
  <r>
    <n v="5.9925752000000001"/>
    <n v="0"/>
    <n v="50.463305015742073"/>
    <x v="2"/>
  </r>
  <r>
    <n v="6.0101624999999999"/>
    <n v="0"/>
    <n v="50.611407167935901"/>
    <x v="2"/>
  </r>
  <r>
    <n v="6.0277522000000001"/>
    <n v="0"/>
    <n v="50.75952953046135"/>
    <x v="2"/>
  </r>
  <r>
    <n v="6.0453444000000003"/>
    <n v="0"/>
    <n v="50.907672945415563"/>
    <x v="2"/>
  </r>
  <r>
    <n v="6.0629388999999998"/>
    <n v="0"/>
    <n v="51.055835728604244"/>
    <x v="2"/>
  </r>
  <r>
    <n v="6.0805357999999998"/>
    <n v="0"/>
    <n v="51.204018722124545"/>
    <x v="2"/>
  </r>
  <r>
    <n v="6.0981351999999998"/>
    <n v="0"/>
    <n v="51.352222768073609"/>
    <x v="2"/>
  </r>
  <r>
    <n v="6.1157367999999996"/>
    <n v="0"/>
    <n v="51.500445340159992"/>
    <x v="2"/>
  </r>
  <r>
    <n v="6.1333409000000003"/>
    <n v="0"/>
    <n v="51.648688964675152"/>
    <x v="2"/>
  </r>
  <r>
    <n v="6.1509473000000003"/>
    <n v="0"/>
    <n v="51.796951957424774"/>
    <x v="2"/>
  </r>
  <r>
    <n v="6.1685561"/>
    <n v="0"/>
    <n v="51.945235160506009"/>
    <x v="2"/>
  </r>
  <r>
    <n v="6.1861671999999999"/>
    <n v="0"/>
    <n v="52.093537731821719"/>
    <x v="2"/>
  </r>
  <r>
    <n v="6.2037807000000003"/>
    <n v="0"/>
    <n v="52.241860513469042"/>
    <x v="2"/>
  </r>
  <r>
    <n v="6.2213965"/>
    <n v="0"/>
    <n v="52.390202663350834"/>
    <x v="2"/>
  </r>
  <r>
    <n v="6.2390146"/>
    <n v="0"/>
    <n v="52.538564181467095"/>
    <x v="2"/>
  </r>
  <r>
    <n v="6.2566350999999996"/>
    <n v="0"/>
    <n v="52.686945909914968"/>
    <x v="2"/>
  </r>
  <r>
    <n v="6.2742578"/>
    <n v="0"/>
    <n v="52.835346164500166"/>
    <x v="2"/>
  </r>
  <r>
    <n v="6.2918829000000001"/>
    <n v="0"/>
    <n v="52.983766629416976"/>
    <x v="2"/>
  </r>
  <r>
    <n v="6.3095103000000003"/>
    <n v="0"/>
    <n v="53.132206462568256"/>
    <x v="2"/>
  </r>
  <r>
    <n v="6.3271398999999997"/>
    <n v="0"/>
    <n v="53.280664821856853"/>
    <x v="2"/>
  </r>
  <r>
    <n v="6.3447718999999996"/>
    <n v="0"/>
    <n v="53.429143391477062"/>
    <x v="2"/>
  </r>
  <r>
    <n v="6.3624061000000003"/>
    <n v="0"/>
    <n v="53.577640487234596"/>
    <x v="2"/>
  </r>
  <r>
    <n v="6.3800426000000003"/>
    <n v="0"/>
    <n v="53.726156951226592"/>
    <x v="2"/>
  </r>
  <r>
    <n v="6.3976813000000003"/>
    <n v="0"/>
    <n v="53.874691941355906"/>
    <x v="2"/>
  </r>
  <r>
    <n v="6.4153224"/>
    <n v="0"/>
    <n v="54.023247141816839"/>
    <x v="2"/>
  </r>
  <r>
    <n v="6.4329656999999996"/>
    <n v="0"/>
    <n v="54.171820868415082"/>
    <x v="2"/>
  </r>
  <r>
    <n v="6.4506112"/>
    <n v="0"/>
    <n v="54.320413121150651"/>
    <x v="2"/>
  </r>
  <r>
    <n v="6.4682589000000004"/>
    <n v="0"/>
    <n v="54.469023900023537"/>
    <x v="2"/>
  </r>
  <r>
    <n v="6.4859090000000004"/>
    <n v="0"/>
    <n v="54.617654889228035"/>
    <x v="2"/>
  </r>
  <r>
    <n v="6.5035612"/>
    <n v="0"/>
    <n v="54.766303562472693"/>
    <x v="2"/>
  </r>
  <r>
    <n v="6.5212155999999997"/>
    <n v="0"/>
    <n v="54.914970761854676"/>
    <x v="2"/>
  </r>
  <r>
    <n v="6.5388723000000004"/>
    <n v="0"/>
    <n v="55.063657329471127"/>
    <x v="2"/>
  </r>
  <r>
    <n v="6.5565312000000002"/>
    <n v="0"/>
    <n v="55.212362423224889"/>
    <x v="2"/>
  </r>
  <r>
    <n v="6.5741923"/>
    <n v="0"/>
    <n v="55.361086043115975"/>
    <x v="2"/>
  </r>
  <r>
    <n v="6.5918555000000003"/>
    <n v="0"/>
    <n v="55.509827347047221"/>
    <x v="2"/>
  </r>
  <r>
    <n v="6.609521"/>
    <n v="0"/>
    <n v="55.658588019212935"/>
    <x v="2"/>
  </r>
  <r>
    <n v="6.6271886999999996"/>
    <n v="0"/>
    <n v="55.80736721751596"/>
    <x v="2"/>
  </r>
  <r>
    <n v="6.6448584999999998"/>
    <n v="0"/>
    <n v="55.956164099859159"/>
    <x v="2"/>
  </r>
  <r>
    <n v="6.6625304999999999"/>
    <n v="0"/>
    <n v="56.104979508339675"/>
    <x v="2"/>
  </r>
  <r>
    <n v="6.6802047"/>
    <n v="0"/>
    <n v="56.253813442957508"/>
    <x v="2"/>
  </r>
  <r>
    <n v="6.6978809999999998"/>
    <n v="0"/>
    <n v="56.402665061615501"/>
    <x v="2"/>
  </r>
  <r>
    <n v="6.7155595000000003"/>
    <n v="0"/>
    <n v="56.551535206410819"/>
    <x v="2"/>
  </r>
  <r>
    <n v="6.7332400999999997"/>
    <n v="0"/>
    <n v="56.700423035246288"/>
    <x v="2"/>
  </r>
  <r>
    <n v="6.7509228999999999"/>
    <n v="0"/>
    <n v="56.849329390219083"/>
    <x v="2"/>
  </r>
  <r>
    <n v="6.7686077999999998"/>
    <n v="0"/>
    <n v="56.998253429232044"/>
    <x v="2"/>
  </r>
  <r>
    <n v="6.7862948000000003"/>
    <n v="0"/>
    <n v="57.147195152285171"/>
    <x v="2"/>
  </r>
  <r>
    <n v="6.8039839999999998"/>
    <n v="0"/>
    <n v="57.296155401475609"/>
    <x v="2"/>
  </r>
  <r>
    <n v="6.8216752999999999"/>
    <n v="0"/>
    <n v="57.44513333470622"/>
    <x v="2"/>
  </r>
  <r>
    <n v="6.8393686999999996"/>
    <n v="0"/>
    <n v="57.594128951976991"/>
    <x v="2"/>
  </r>
  <r>
    <n v="6.8570641999999999"/>
    <n v="0"/>
    <n v="57.743142253287935"/>
    <x v="2"/>
  </r>
  <r>
    <n v="6.8747617999999999"/>
    <n v="0"/>
    <n v="57.892173238639039"/>
    <x v="2"/>
  </r>
  <r>
    <n v="6.8924614999999996"/>
    <n v="0"/>
    <n v="58.041221908030309"/>
    <x v="2"/>
  </r>
  <r>
    <n v="6.9101632999999998"/>
    <n v="0"/>
    <n v="58.190288261461745"/>
    <x v="2"/>
  </r>
  <r>
    <n v="6.9278671999999997"/>
    <n v="0"/>
    <n v="58.339372298933348"/>
    <x v="2"/>
  </r>
  <r>
    <n v="6.9455732000000001"/>
    <n v="0"/>
    <n v="58.488474020445118"/>
    <x v="2"/>
  </r>
  <r>
    <n v="6.9632811999999999"/>
    <n v="0"/>
    <n v="58.637592583899902"/>
    <x v="2"/>
  </r>
  <r>
    <n v="6.9809913000000003"/>
    <n v="0"/>
    <n v="58.786728831394854"/>
    <x v="2"/>
  </r>
  <r>
    <n v="6.9987035000000004"/>
    <n v="0"/>
    <n v="58.935882762929971"/>
    <x v="2"/>
  </r>
  <r>
    <n v="7.0164178000000001"/>
    <n v="0"/>
    <n v="59.085054378505248"/>
    <x v="2"/>
  </r>
  <r>
    <n v="7.0341339999999999"/>
    <n v="0"/>
    <n v="59.234241993926389"/>
    <x v="2"/>
  </r>
  <r>
    <n v="7.0518523999999996"/>
    <n v="0"/>
    <n v="59.383448135484848"/>
    <x v="2"/>
  </r>
  <r>
    <n v="7.0695728000000004"/>
    <n v="0"/>
    <n v="59.532671118986329"/>
    <x v="2"/>
  </r>
  <r>
    <n v="7.0872951999999998"/>
    <n v="0"/>
    <n v="59.681910944430818"/>
    <x v="2"/>
  </r>
  <r>
    <n v="7.1050196000000003"/>
    <n v="0"/>
    <n v="59.83116761181833"/>
    <x v="2"/>
  </r>
  <r>
    <n v="7.1227460999999996"/>
    <n v="0"/>
    <n v="59.980441963245994"/>
    <x v="2"/>
  </r>
  <r>
    <n v="7.1404746000000001"/>
    <n v="0"/>
    <n v="60.129733156616687"/>
    <x v="2"/>
  </r>
  <r>
    <n v="7.1582051"/>
    <n v="0"/>
    <n v="60.279041191930389"/>
    <x v="2"/>
  </r>
  <r>
    <n v="7.1759376000000001"/>
    <n v="0"/>
    <n v="60.428366069187106"/>
    <x v="2"/>
  </r>
  <r>
    <n v="7.1936722"/>
    <n v="0"/>
    <n v="60.577708630483983"/>
    <x v="2"/>
  </r>
  <r>
    <n v="7.2114086999999998"/>
    <n v="0"/>
    <n v="60.72706719162673"/>
    <x v="2"/>
  </r>
  <r>
    <n v="7.2291471999999999"/>
    <n v="0"/>
    <n v="60.876442594712493"/>
    <x v="2"/>
  </r>
  <r>
    <n v="7.2468877999999997"/>
    <n v="0"/>
    <n v="61.025835681838423"/>
    <x v="2"/>
  </r>
  <r>
    <n v="7.2646303000000003"/>
    <n v="0"/>
    <n v="61.175244768810217"/>
    <x v="2"/>
  </r>
  <r>
    <n v="7.2823748000000004"/>
    <n v="0"/>
    <n v="61.324670697725026"/>
    <x v="2"/>
  </r>
  <r>
    <n v="7.3001212000000004"/>
    <n v="0"/>
    <n v="61.474112626485699"/>
    <x v="2"/>
  </r>
  <r>
    <n v="7.3178695999999999"/>
    <n v="0"/>
    <n v="61.62357139718938"/>
    <x v="2"/>
  </r>
  <r>
    <n v="7.3356200999999999"/>
    <n v="0"/>
    <n v="61.773047851933228"/>
    <x v="2"/>
  </r>
  <r>
    <n v="7.3533723999999996"/>
    <n v="0"/>
    <n v="61.922539464425796"/>
    <x v="2"/>
  </r>
  <r>
    <n v="7.3711266999999996"/>
    <n v="0"/>
    <n v="62.072047918861372"/>
    <x v="2"/>
  </r>
  <r>
    <n v="7.3888829999999999"/>
    <n v="0"/>
    <n v="62.221573215239971"/>
    <x v="2"/>
  </r>
  <r>
    <n v="7.4066412000000001"/>
    <n v="0"/>
    <n v="62.371114511464434"/>
    <x v="2"/>
  </r>
  <r>
    <n v="7.4244013999999998"/>
    <n v="0"/>
    <n v="62.520672649631905"/>
    <x v="2"/>
  </r>
  <r>
    <n v="7.4421635000000004"/>
    <n v="0"/>
    <n v="62.670246787645247"/>
    <x v="2"/>
  </r>
  <r>
    <n v="7.4599275"/>
    <n v="0"/>
    <n v="62.819836925504447"/>
    <x v="2"/>
  </r>
  <r>
    <n v="7.4776935"/>
    <n v="0"/>
    <n v="62.969443905306669"/>
    <x v="2"/>
  </r>
  <r>
    <n v="7.4954612999999997"/>
    <n v="0"/>
    <n v="63.119066042857597"/>
    <x v="2"/>
  </r>
  <r>
    <n v="7.5132310999999996"/>
    <n v="0"/>
    <n v="63.26870502235154"/>
    <x v="2"/>
  </r>
  <r>
    <n v="7.5310028000000004"/>
    <n v="0"/>
    <n v="63.418360001691362"/>
    <x v="2"/>
  </r>
  <r>
    <n v="7.5487764999999998"/>
    <n v="0"/>
    <n v="63.568031822974177"/>
    <x v="2"/>
  </r>
  <r>
    <n v="7.5665519999999997"/>
    <n v="0"/>
    <n v="63.71771880200572"/>
    <x v="2"/>
  </r>
  <r>
    <n v="7.5843293999999997"/>
    <n v="0"/>
    <n v="63.86742178088312"/>
    <x v="2"/>
  </r>
  <r>
    <n v="1.4199387000000001"/>
    <n v="0"/>
    <n v="11.957263335094449"/>
    <x v="0"/>
  </r>
  <r>
    <n v="1.4302733000000001"/>
    <n v="1.863E-4"/>
    <n v="12.044290707235842"/>
    <x v="0"/>
  </r>
  <r>
    <n v="1.4525067"/>
    <n v="1.9999999999999999E-7"/>
    <n v="12.231517535150658"/>
    <x v="0"/>
  </r>
  <r>
    <n v="1.4688151"/>
    <n v="5.9999999999999997E-7"/>
    <n v="12.368850106883547"/>
    <x v="0"/>
  </r>
  <r>
    <n v="1.4851392999999999"/>
    <n v="2.2000000000000001E-6"/>
    <n v="12.506315729966254"/>
    <x v="0"/>
  </r>
  <r>
    <n v="1.5014788999999999"/>
    <n v="1.9999999999999999E-6"/>
    <n v="12.643911036010175"/>
    <x v="0"/>
  </r>
  <r>
    <n v="1.5178335999999999"/>
    <n v="1.9E-6"/>
    <n v="12.781633498723862"/>
    <x v="0"/>
  </r>
  <r>
    <n v="1.5342031"/>
    <n v="3.1E-6"/>
    <n v="12.919480591815859"/>
    <x v="0"/>
  </r>
  <r>
    <n v="1.5505872000000001"/>
    <n v="1.2999999999999999E-5"/>
    <n v="13.057450631091864"/>
    <x v="0"/>
  </r>
  <r>
    <n v="1.5669854000000001"/>
    <n v="6.8000000000000001E-6"/>
    <n v="13.195539406066127"/>
    <x v="0"/>
  </r>
  <r>
    <n v="1.5833976999999999"/>
    <n v="1.0179999999999999E-4"/>
    <n v="13.333746916738642"/>
    <x v="0"/>
  </r>
  <r>
    <n v="1.5998235999999999"/>
    <n v="4.2799999999999997E-5"/>
    <n v="13.472068952623662"/>
    <x v="0"/>
  </r>
  <r>
    <n v="1.616263"/>
    <n v="2.6100000000000001E-5"/>
    <n v="13.610504671624033"/>
    <x v="0"/>
  </r>
  <r>
    <n v="1.6327155"/>
    <n v="5.5600000000000003E-5"/>
    <n v="13.749050705351152"/>
    <x v="0"/>
  </r>
  <r>
    <n v="1.6491811000000001"/>
    <n v="6.41E-5"/>
    <n v="13.88770705380502"/>
    <x v="0"/>
  </r>
  <r>
    <n v="1.6656593"/>
    <n v="2.5000000000000001E-5"/>
    <n v="14.026469506499881"/>
    <x v="0"/>
  </r>
  <r>
    <n v="1.6821501000000001"/>
    <n v="2.0999999999999999E-5"/>
    <n v="14.165338063435739"/>
    <x v="0"/>
  </r>
  <r>
    <n v="1.6986532000000001"/>
    <n v="3.2299999999999999E-5"/>
    <n v="14.304310198321136"/>
    <x v="0"/>
  </r>
  <r>
    <n v="1.7151684"/>
    <n v="1.6900000000000001E-5"/>
    <n v="14.443384226961776"/>
    <x v="0"/>
  </r>
  <r>
    <n v="1.7316955999999999"/>
    <n v="1.4100000000000001E-5"/>
    <n v="14.582559307260503"/>
    <x v="0"/>
  </r>
  <r>
    <n v="1.7482344000000001"/>
    <n v="1.5999999999999999E-5"/>
    <n v="14.72183207082872"/>
    <x v="0"/>
  </r>
  <r>
    <n v="1.7647847999999999"/>
    <n v="8.3000000000000002E-6"/>
    <n v="14.861202517666422"/>
    <x v="0"/>
  </r>
  <r>
    <n v="1.7813466"/>
    <n v="4.4000000000000002E-6"/>
    <n v="15.000668963579312"/>
    <x v="0"/>
  </r>
  <r>
    <n v="1.7979194999999999"/>
    <n v="5.6999999999999996E-6"/>
    <n v="15.140228882275933"/>
    <x v="0"/>
  </r>
  <r>
    <n v="1.8145034"/>
    <n v="3.4999999999999999E-6"/>
    <n v="15.279881431659136"/>
    <x v="0"/>
  </r>
  <r>
    <n v="1.8310983000000001"/>
    <n v="2.2000000000000001E-6"/>
    <n v="15.419626611728924"/>
    <x v="0"/>
  </r>
  <r>
    <n v="1.8477037999999999"/>
    <n v="3.3000000000000002E-6"/>
    <n v="15.559461054096689"/>
    <x v="0"/>
  </r>
  <r>
    <n v="1.8643198000000001"/>
    <n v="1.5E-6"/>
    <n v="15.699383916665285"/>
    <x v="0"/>
  </r>
  <r>
    <n v="1.8809463"/>
    <n v="8.9999999999999996E-7"/>
    <n v="15.839395199434708"/>
    <x v="0"/>
  </r>
  <r>
    <n v="1.897583"/>
    <n v="9.9999999999999995E-7"/>
    <n v="15.979492376113509"/>
    <x v="0"/>
  </r>
  <r>
    <n v="1.9142298"/>
    <n v="6.9999999999999997E-7"/>
    <n v="16.119674604604533"/>
    <x v="0"/>
  </r>
  <r>
    <n v="1.9308866"/>
    <n v="5.9999999999999997E-7"/>
    <n v="16.259941042810635"/>
    <x v="0"/>
  </r>
  <r>
    <n v="1.9475532"/>
    <n v="4.9999999999999998E-7"/>
    <n v="16.40029000653751"/>
    <x v="0"/>
  </r>
  <r>
    <n v="1.9642295999999999"/>
    <n v="3.9999999999999998E-7"/>
    <n v="16.540721495785156"/>
    <x v="0"/>
  </r>
  <r>
    <n v="1.9809155000000001"/>
    <n v="1.9999999999999999E-7"/>
    <n v="16.681232984262127"/>
    <x v="0"/>
  </r>
  <r>
    <n v="1.9976109"/>
    <n v="1.9999999999999999E-7"/>
    <n v="16.821824471968416"/>
    <x v="0"/>
  </r>
  <r>
    <n v="2.0143157"/>
    <n v="1.9999999999999999E-7"/>
    <n v="16.962495116806878"/>
    <x v="0"/>
  </r>
  <r>
    <n v="2.0310296999999999"/>
    <n v="9.9999999999999995E-8"/>
    <n v="17.103243234583207"/>
    <x v="0"/>
  </r>
  <r>
    <n v="2.0477528"/>
    <n v="9.9999999999999995E-8"/>
    <n v="17.244067983200257"/>
    <x v="0"/>
  </r>
  <r>
    <n v="2.0644849000000001"/>
    <n v="9.9999999999999995E-8"/>
    <n v="17.384968520560871"/>
    <x v="0"/>
  </r>
  <r>
    <n v="2.0812259000000002"/>
    <n v="0"/>
    <n v="17.525944004567904"/>
    <x v="0"/>
  </r>
  <r>
    <n v="2.0979757000000001"/>
    <n v="0"/>
    <n v="17.666993593124204"/>
    <x v="0"/>
  </r>
  <r>
    <n v="2.1147342"/>
    <n v="0"/>
    <n v="17.808116444132615"/>
    <x v="0"/>
  </r>
  <r>
    <n v="2.1315013"/>
    <n v="0"/>
    <n v="17.949311715495995"/>
    <x v="0"/>
  </r>
  <r>
    <n v="2.1482768999999999"/>
    <n v="0"/>
    <n v="18.090578565117184"/>
    <x v="0"/>
  </r>
  <r>
    <n v="2.1650608999999998"/>
    <n v="0"/>
    <n v="18.231916150899039"/>
    <x v="0"/>
  </r>
  <r>
    <n v="2.1818531999999999"/>
    <n v="0"/>
    <n v="18.373323630744405"/>
    <x v="0"/>
  </r>
  <r>
    <n v="2.1986536999999999"/>
    <n v="0"/>
    <n v="18.514800162556135"/>
    <x v="0"/>
  </r>
  <r>
    <n v="2.2154623"/>
    <n v="0"/>
    <n v="18.656344904237073"/>
    <x v="0"/>
  </r>
  <r>
    <n v="2.2322788999999998"/>
    <n v="0"/>
    <n v="18.797957013690073"/>
    <x v="0"/>
  </r>
  <r>
    <n v="2.2491036000000002"/>
    <n v="0"/>
    <n v="18.939637333012286"/>
    <x v="0"/>
  </r>
  <r>
    <n v="2.265936"/>
    <n v="0"/>
    <n v="19.081382493815099"/>
    <x v="1"/>
  </r>
  <r>
    <n v="2.2827763000000001"/>
    <n v="0"/>
    <n v="19.223194180292829"/>
    <x v="1"/>
  </r>
  <r>
    <n v="2.2996241999999998"/>
    <n v="0"/>
    <n v="19.365069866154009"/>
    <x v="1"/>
  </r>
  <r>
    <n v="2.3164798000000002"/>
    <n v="0"/>
    <n v="19.507010393495804"/>
    <x v="1"/>
  </r>
  <r>
    <n v="2.3333430000000002"/>
    <n v="0"/>
    <n v="19.649014920221052"/>
    <x v="1"/>
  </r>
  <r>
    <n v="2.3502136"/>
    <n v="0"/>
    <n v="19.791081762135455"/>
    <x v="1"/>
  </r>
  <r>
    <n v="2.3670916000000002"/>
    <n v="0"/>
    <n v="19.933210919239016"/>
    <x v="1"/>
  </r>
  <r>
    <n v="2.3839769"/>
    <n v="0"/>
    <n v="20.075401549434577"/>
    <x v="1"/>
  </r>
  <r>
    <n v="2.4008695000000002"/>
    <n v="0"/>
    <n v="20.217653652722149"/>
    <x v="1"/>
  </r>
  <r>
    <n v="2.4177692999999998"/>
    <n v="0"/>
    <n v="20.359966387004569"/>
    <x v="1"/>
  </r>
  <r>
    <n v="2.4346762000000002"/>
    <n v="0"/>
    <n v="20.502338910184697"/>
    <x v="1"/>
  </r>
  <r>
    <n v="2.4515902000000001"/>
    <n v="0"/>
    <n v="20.644771222262527"/>
    <x v="1"/>
  </r>
  <r>
    <n v="2.4685111000000002"/>
    <n v="0"/>
    <n v="20.787261639043759"/>
    <x v="1"/>
  </r>
  <r>
    <n v="2.485439"/>
    <n v="0"/>
    <n v="20.929811002625542"/>
    <x v="1"/>
  </r>
  <r>
    <n v="2.5023737000000001"/>
    <n v="0"/>
    <n v="21.072417628813579"/>
    <x v="1"/>
  </r>
  <r>
    <n v="2.5193151999999999"/>
    <n v="0"/>
    <n v="21.21508151760786"/>
    <x v="1"/>
  </r>
  <r>
    <n v="2.5362635"/>
    <n v="0"/>
    <n v="21.3578026690084"/>
    <x v="1"/>
  </r>
  <r>
    <n v="2.5532184"/>
    <n v="0"/>
    <n v="21.500579398820886"/>
    <x v="1"/>
  </r>
  <r>
    <n v="2.5701800000000001"/>
    <n v="0"/>
    <n v="21.643412549142472"/>
    <x v="1"/>
  </r>
  <r>
    <n v="2.5871480999999998"/>
    <n v="0"/>
    <n v="21.786300435778855"/>
    <x v="1"/>
  </r>
  <r>
    <n v="2.6041227"/>
    <n v="0"/>
    <n v="21.929243058730041"/>
    <x v="1"/>
  </r>
  <r>
    <n v="2.6211036999999999"/>
    <n v="0"/>
    <n v="22.072239575898873"/>
    <x v="1"/>
  </r>
  <r>
    <n v="2.6380911999999999"/>
    <n v="0"/>
    <n v="22.215290829382504"/>
    <x v="1"/>
  </r>
  <r>
    <n v="2.6550850000000001"/>
    <n v="0"/>
    <n v="22.358395134986633"/>
    <x v="1"/>
  </r>
  <r>
    <n v="2.6720850999999999"/>
    <n v="0"/>
    <n v="22.501552492711255"/>
    <x v="1"/>
  </r>
  <r>
    <n v="2.6890914000000001"/>
    <n v="0"/>
    <n v="22.644762060459229"/>
    <x v="1"/>
  </r>
  <r>
    <n v="2.7061039"/>
    <n v="0"/>
    <n v="22.788023838230547"/>
    <x v="1"/>
  </r>
  <r>
    <n v="2.7231225000000001"/>
    <n v="0"/>
    <n v="22.931336983928059"/>
    <x v="1"/>
  </r>
  <r>
    <n v="2.7401472999999998"/>
    <n v="0"/>
    <n v="23.074702339648919"/>
    <x v="1"/>
  </r>
  <r>
    <n v="2.7571780000000001"/>
    <n v="0"/>
    <n v="23.218117379101674"/>
    <x v="1"/>
  </r>
  <r>
    <n v="2.7742148000000002"/>
    <n v="0"/>
    <n v="23.361583786480626"/>
    <x v="1"/>
  </r>
  <r>
    <n v="2.7912574999999999"/>
    <n v="0"/>
    <n v="23.505099877591469"/>
    <x v="1"/>
  </r>
  <r>
    <n v="2.808306"/>
    <n v="0"/>
    <n v="23.648664810337056"/>
    <x v="1"/>
  </r>
  <r>
    <n v="2.8253604999999999"/>
    <n v="0"/>
    <n v="23.792280268911689"/>
    <x v="1"/>
  </r>
  <r>
    <n v="2.8424206999999999"/>
    <n v="0"/>
    <n v="23.935943727023915"/>
    <x v="1"/>
  </r>
  <r>
    <n v="2.8594867000000002"/>
    <n v="0"/>
    <n v="24.079656026770888"/>
    <x v="1"/>
  </r>
  <r>
    <n v="2.8765584"/>
    <n v="0"/>
    <n v="24.223416326055446"/>
    <x v="1"/>
  </r>
  <r>
    <n v="2.8936358000000002"/>
    <n v="0"/>
    <n v="24.367224624877604"/>
    <x v="1"/>
  </r>
  <r>
    <n v="2.9107188000000002"/>
    <n v="0"/>
    <n v="24.5110800811402"/>
    <x v="1"/>
  </r>
  <r>
    <n v="2.9278075000000001"/>
    <n v="0"/>
    <n v="24.654983536940389"/>
    <x v="1"/>
  </r>
  <r>
    <n v="2.9449016000000001"/>
    <n v="0"/>
    <n v="24.79893246598672"/>
    <x v="1"/>
  </r>
  <r>
    <n v="2.9620012999999998"/>
    <n v="0"/>
    <n v="24.942928552473489"/>
    <x v="1"/>
  </r>
  <r>
    <n v="2.9791064"/>
    <n v="0"/>
    <n v="25.086970112206401"/>
    <x v="1"/>
  </r>
  <r>
    <n v="2.9962170000000001"/>
    <n v="0"/>
    <n v="25.231057987282608"/>
    <x v="1"/>
  </r>
  <r>
    <n v="3.0133329999999998"/>
    <n v="0"/>
    <n v="25.375191335604949"/>
    <x v="1"/>
  </r>
  <r>
    <n v="3.0304543000000002"/>
    <n v="0"/>
    <n v="25.519369315076286"/>
    <x v="1"/>
  </r>
  <r>
    <n v="3.0475808999999998"/>
    <n v="0"/>
    <n v="25.663591925696608"/>
    <x v="1"/>
  </r>
  <r>
    <n v="3.0647128000000001"/>
    <n v="0"/>
    <n v="25.807859167465921"/>
    <x v="1"/>
  </r>
  <r>
    <n v="3.0818500000000002"/>
    <n v="0"/>
    <n v="25.952171040384226"/>
    <x v="1"/>
  </r>
  <r>
    <n v="3.0989924000000002"/>
    <n v="0"/>
    <n v="26.096526702354367"/>
    <x v="1"/>
  </r>
  <r>
    <n v="3.1161398999999999"/>
    <n v="0"/>
    <n v="26.240925311279195"/>
    <x v="1"/>
  </r>
  <r>
    <n v="3.1332925999999999"/>
    <n v="0"/>
    <n v="26.385367709255867"/>
    <x v="1"/>
  </r>
  <r>
    <n v="3.1504504"/>
    <n v="0"/>
    <n v="26.529853054187225"/>
    <x v="1"/>
  </r>
  <r>
    <n v="3.1676131999999999"/>
    <n v="0"/>
    <n v="26.674380503976117"/>
    <x v="1"/>
  </r>
  <r>
    <n v="3.1847810999999999"/>
    <n v="0"/>
    <n v="26.818950900719702"/>
    <x v="1"/>
  </r>
  <r>
    <n v="3.2019540000000002"/>
    <n v="0"/>
    <n v="26.963563402320826"/>
    <x v="1"/>
  </r>
  <r>
    <n v="3.2191318"/>
    <n v="0"/>
    <n v="27.10821716668233"/>
    <x v="1"/>
  </r>
  <r>
    <n v="3.2363146"/>
    <n v="0"/>
    <n v="27.252913035901376"/>
    <x v="1"/>
  </r>
  <r>
    <n v="3.2535023000000001"/>
    <n v="0"/>
    <n v="27.397650167880808"/>
    <x v="1"/>
  </r>
  <r>
    <n v="3.2706949000000001"/>
    <n v="0"/>
    <n v="27.542428562620628"/>
    <x v="1"/>
  </r>
  <r>
    <n v="3.2878923000000002"/>
    <n v="0"/>
    <n v="27.687247378023681"/>
    <x v="1"/>
  </r>
  <r>
    <n v="3.3050945999999999"/>
    <n v="0"/>
    <n v="27.832107456187121"/>
    <x v="1"/>
  </r>
  <r>
    <n v="3.3223015999999999"/>
    <n v="0"/>
    <n v="27.977007112916649"/>
    <x v="1"/>
  </r>
  <r>
    <n v="3.3395134"/>
    <n v="0"/>
    <n v="28.12194719030941"/>
    <x v="1"/>
  </r>
  <r>
    <n v="3.3567298000000001"/>
    <n v="0"/>
    <n v="28.266926004171108"/>
    <x v="1"/>
  </r>
  <r>
    <n v="3.3739509999999999"/>
    <n v="0"/>
    <n v="28.411945238696042"/>
    <x v="1"/>
  </r>
  <r>
    <n v="3.3911769"/>
    <n v="0"/>
    <n v="28.557004051787061"/>
    <x v="1"/>
  </r>
  <r>
    <n v="3.4084074000000002"/>
    <n v="0"/>
    <n v="28.702101601347014"/>
    <x v="1"/>
  </r>
  <r>
    <n v="3.4256424999999999"/>
    <n v="0"/>
    <n v="28.847237887375901"/>
    <x v="1"/>
  </r>
  <r>
    <n v="3.4428822000000001"/>
    <n v="0"/>
    <n v="28.992412909873721"/>
    <x v="1"/>
  </r>
  <r>
    <n v="3.4601264"/>
    <n v="0"/>
    <n v="29.137625826743328"/>
    <x v="1"/>
  </r>
  <r>
    <n v="3.4773752"/>
    <n v="0"/>
    <n v="29.282877480081865"/>
    <x v="1"/>
  </r>
  <r>
    <n v="3.4946285000000001"/>
    <n v="0"/>
    <n v="29.428167027792192"/>
    <x v="1"/>
  </r>
  <r>
    <n v="3.5118862000000002"/>
    <n v="0"/>
    <n v="29.57349362777715"/>
    <x v="1"/>
  </r>
  <r>
    <n v="3.5291484"/>
    <n v="0"/>
    <n v="29.718858122133888"/>
    <x v="1"/>
  </r>
  <r>
    <n v="3.5464150000000001"/>
    <n v="0"/>
    <n v="29.864259668765261"/>
    <x v="1"/>
  </r>
  <r>
    <n v="3.5636861"/>
    <n v="0"/>
    <n v="30.00969910976842"/>
    <x v="1"/>
  </r>
  <r>
    <n v="3.5809614999999999"/>
    <n v="0"/>
    <n v="30.155174760949055"/>
    <x v="1"/>
  </r>
  <r>
    <n v="3.5982411999999999"/>
    <n v="0"/>
    <n v="30.300686622307179"/>
    <x v="1"/>
  </r>
  <r>
    <n v="3.6155252999999998"/>
    <n v="0"/>
    <n v="30.446235535939934"/>
    <x v="1"/>
  </r>
  <r>
    <n v="3.6328136"/>
    <n v="0"/>
    <n v="30.591819817653018"/>
    <x v="1"/>
  </r>
  <r>
    <n v="3.6501063"/>
    <n v="0"/>
    <n v="30.737441151640738"/>
    <x v="1"/>
  </r>
  <r>
    <n v="3.6674031999999999"/>
    <n v="0"/>
    <n v="30.88309785370879"/>
    <x v="1"/>
  </r>
  <r>
    <n v="3.6847042999999999"/>
    <n v="0"/>
    <n v="31.028789923857172"/>
    <x v="1"/>
  </r>
  <r>
    <n v="3.7020095999999998"/>
    <n v="0"/>
    <n v="31.174517362085883"/>
    <x v="1"/>
  </r>
  <r>
    <n v="3.7193192000000002"/>
    <n v="0"/>
    <n v="31.320281010492081"/>
    <x v="1"/>
  </r>
  <r>
    <n v="3.7366328000000002"/>
    <n v="0"/>
    <n v="31.466078342784311"/>
    <x v="1"/>
  </r>
  <r>
    <n v="3.7539506999999999"/>
    <n v="0"/>
    <n v="31.611911885254013"/>
    <x v="1"/>
  </r>
  <r>
    <n v="3.7712726000000001"/>
    <n v="0"/>
    <n v="31.757779111609754"/>
    <x v="1"/>
  </r>
  <r>
    <n v="3.7885985999999998"/>
    <n v="0"/>
    <n v="31.903680863948672"/>
    <x v="1"/>
  </r>
  <r>
    <n v="3.8059286999999999"/>
    <n v="0"/>
    <n v="32.049617142270769"/>
    <x v="1"/>
  </r>
  <r>
    <n v="3.8232629"/>
    <n v="0"/>
    <n v="32.195587946576055"/>
    <x v="1"/>
  </r>
  <r>
    <n v="3.8406009999999999"/>
    <n v="0"/>
    <n v="32.341591592670213"/>
    <x v="1"/>
  </r>
  <r>
    <n v="3.8579431999999998"/>
    <n v="0"/>
    <n v="32.487629764747552"/>
    <x v="1"/>
  </r>
  <r>
    <n v="3.8752894000000002"/>
    <n v="0"/>
    <n v="32.633701620710923"/>
    <x v="1"/>
  </r>
  <r>
    <n v="3.8926395"/>
    <n v="0"/>
    <n v="32.779806318463173"/>
    <x v="1"/>
  </r>
  <r>
    <n v="3.9099936"/>
    <n v="0"/>
    <n v="32.925944700101454"/>
    <x v="1"/>
  </r>
  <r>
    <n v="3.9273516000000002"/>
    <n v="0"/>
    <n v="33.072115923528614"/>
    <x v="1"/>
  </r>
  <r>
    <n v="3.9447136"/>
    <n v="0"/>
    <n v="33.218320830841797"/>
    <x v="1"/>
  </r>
  <r>
    <n v="3.9620793999999999"/>
    <n v="0"/>
    <n v="33.364557737846717"/>
    <x v="1"/>
  </r>
  <r>
    <n v="3.9794489999999998"/>
    <n v="0"/>
    <n v="33.510826644543364"/>
    <x v="1"/>
  </r>
  <r>
    <n v="3.9968225999999998"/>
    <n v="0"/>
    <n v="33.657129235126035"/>
    <x v="1"/>
  </r>
  <r>
    <n v="4.0141999000000004"/>
    <n v="0"/>
    <n v="33.803462983303298"/>
    <x v="1"/>
  </r>
  <r>
    <n v="4.0315811000000004"/>
    <n v="0"/>
    <n v="33.949829573269426"/>
    <x v="1"/>
  </r>
  <r>
    <n v="4.0489661000000003"/>
    <n v="0"/>
    <n v="34.096228162927289"/>
    <x v="1"/>
  </r>
  <r>
    <n v="4.0663548"/>
    <n v="0"/>
    <n v="34.242657910179723"/>
    <x v="1"/>
  </r>
  <r>
    <n v="4.0837472999999997"/>
    <n v="0"/>
    <n v="34.389119657123892"/>
    <x v="1"/>
  </r>
  <r>
    <n v="4.1011435000000001"/>
    <n v="0"/>
    <n v="34.535612561662639"/>
    <x v="1"/>
  </r>
  <r>
    <n v="4.1185434000000001"/>
    <n v="0"/>
    <n v="34.682136623795962"/>
    <x v="1"/>
  </r>
  <r>
    <n v="4.1359471000000001"/>
    <n v="0"/>
    <n v="34.828692685621014"/>
    <x v="1"/>
  </r>
  <r>
    <n v="4.1533543999999996"/>
    <n v="0"/>
    <n v="34.975279062943486"/>
    <x v="1"/>
  </r>
  <r>
    <n v="4.1707653999999996"/>
    <n v="0"/>
    <n v="35.121896597860541"/>
    <x v="1"/>
  </r>
  <r>
    <n v="4.18818"/>
    <n v="0"/>
    <n v="35.26854444827503"/>
    <x v="1"/>
  </r>
  <r>
    <n v="4.2055983000000001"/>
    <n v="0"/>
    <n v="35.415223456284089"/>
    <x v="1"/>
  </r>
  <r>
    <n v="4.2230201999999997"/>
    <n v="0"/>
    <n v="35.561932779790574"/>
    <x v="1"/>
  </r>
  <r>
    <n v="4.2404457000000004"/>
    <n v="0"/>
    <n v="35.708672418794499"/>
    <x v="1"/>
  </r>
  <r>
    <n v="4.2578747999999997"/>
    <n v="0"/>
    <n v="35.855442373295837"/>
    <x v="1"/>
  </r>
  <r>
    <n v="4.2753074"/>
    <n v="0"/>
    <n v="36.002241801197457"/>
    <x v="1"/>
  </r>
  <r>
    <n v="4.2927435999999997"/>
    <n v="0"/>
    <n v="36.149071544596495"/>
    <x v="1"/>
  </r>
  <r>
    <n v="4.3101833000000003"/>
    <n v="0"/>
    <n v="36.295930761395823"/>
    <x v="1"/>
  </r>
  <r>
    <n v="4.3276265"/>
    <n v="0"/>
    <n v="36.442819451595419"/>
    <x v="1"/>
  </r>
  <r>
    <n v="4.3450733000000001"/>
    <n v="0"/>
    <n v="36.589738457292441"/>
    <x v="1"/>
  </r>
  <r>
    <n v="4.3625235"/>
    <n v="0"/>
    <n v="36.736686094292594"/>
    <x v="1"/>
  </r>
  <r>
    <n v="4.3799771999999999"/>
    <n v="0"/>
    <n v="36.883663204693022"/>
    <x v="1"/>
  </r>
  <r>
    <n v="4.3974342999999996"/>
    <n v="0"/>
    <n v="37.030668946396567"/>
    <x v="1"/>
  </r>
  <r>
    <n v="4.4148949000000002"/>
    <n v="0"/>
    <n v="37.177704161500401"/>
    <x v="1"/>
  </r>
  <r>
    <n v="4.4323588999999997"/>
    <n v="0"/>
    <n v="37.324768007907352"/>
    <x v="1"/>
  </r>
  <r>
    <n v="4.4498262999999998"/>
    <n v="0"/>
    <n v="37.471860485617434"/>
    <x v="1"/>
  </r>
  <r>
    <n v="4.4672970999999997"/>
    <n v="0"/>
    <n v="37.618981594630633"/>
    <x v="1"/>
  </r>
  <r>
    <n v="4.4847712"/>
    <n v="0"/>
    <n v="37.766130492849818"/>
    <x v="1"/>
  </r>
  <r>
    <n v="4.5022488000000003"/>
    <n v="0"/>
    <n v="37.913308864469272"/>
    <x v="1"/>
  </r>
  <r>
    <n v="4.5197297000000001"/>
    <n v="0"/>
    <n v="38.060515025294706"/>
    <x v="1"/>
  </r>
  <r>
    <n v="4.5372139000000002"/>
    <n v="0"/>
    <n v="38.207748975326112"/>
    <x v="1"/>
  </r>
  <r>
    <n v="4.5547015000000002"/>
    <n v="0"/>
    <n v="38.355011556660642"/>
    <x v="1"/>
  </r>
  <r>
    <n v="4.5721923000000002"/>
    <n v="0"/>
    <n v="38.502301085103994"/>
    <x v="1"/>
  </r>
  <r>
    <n v="4.5896865"/>
    <n v="0"/>
    <n v="38.64961924485047"/>
    <x v="1"/>
  </r>
  <r>
    <n v="4.6071838999999999"/>
    <n v="0"/>
    <n v="38.796964351705775"/>
    <x v="1"/>
  </r>
  <r>
    <n v="4.6246846000000001"/>
    <n v="0"/>
    <n v="38.944337247767059"/>
    <x v="1"/>
  </r>
  <r>
    <n v="4.6421884999999996"/>
    <n v="0"/>
    <n v="39.091737090937158"/>
    <x v="1"/>
  </r>
  <r>
    <n v="4.6596957000000003"/>
    <n v="0"/>
    <n v="39.239164723313237"/>
    <x v="1"/>
  </r>
  <r>
    <n v="4.6772061000000003"/>
    <n v="0"/>
    <n v="39.386619302798138"/>
    <x v="1"/>
  </r>
  <r>
    <n v="4.6947197000000003"/>
    <n v="0"/>
    <n v="39.534100829391868"/>
    <x v="1"/>
  </r>
  <r>
    <n v="4.7122365000000004"/>
    <n v="0"/>
    <n v="39.681609303094419"/>
    <x v="1"/>
  </r>
  <r>
    <n v="4.7297564999999997"/>
    <n v="0"/>
    <n v="39.829144723905785"/>
    <x v="1"/>
  </r>
  <r>
    <n v="4.7472797"/>
    <n v="0"/>
    <n v="39.976707091825986"/>
    <x v="1"/>
  </r>
  <r>
    <n v="4.7648060000000001"/>
    <n v="0"/>
    <n v="40.124295564757858"/>
    <x v="1"/>
  </r>
  <r>
    <n v="4.7823355000000003"/>
    <n v="0"/>
    <n v="40.271910984798552"/>
    <x v="1"/>
  </r>
  <r>
    <n v="4.7998681000000003"/>
    <n v="0"/>
    <n v="40.419552509850924"/>
    <x v="1"/>
  </r>
  <r>
    <n v="4.8174038000000001"/>
    <n v="0"/>
    <n v="40.567220139914959"/>
    <x v="1"/>
  </r>
  <r>
    <n v="4.8349425999999998"/>
    <n v="0"/>
    <n v="40.714913874990671"/>
    <x v="1"/>
  </r>
  <r>
    <n v="4.8524846000000004"/>
    <n v="0"/>
    <n v="40.862634557175213"/>
    <x v="1"/>
  </r>
  <r>
    <n v="4.8700295999999996"/>
    <n v="0"/>
    <n v="41.010380502274273"/>
    <x v="1"/>
  </r>
  <r>
    <n v="4.8875776000000002"/>
    <n v="0"/>
    <n v="41.158151710287861"/>
    <x v="1"/>
  </r>
  <r>
    <n v="4.9051288"/>
    <n v="0"/>
    <n v="41.305949865410263"/>
    <x v="1"/>
  </r>
  <r>
    <n v="4.9226830000000001"/>
    <n v="0"/>
    <n v="41.453773283447198"/>
    <x v="1"/>
  </r>
  <r>
    <n v="4.9402401999999999"/>
    <n v="0"/>
    <n v="41.601621964398646"/>
    <x v="1"/>
  </r>
  <r>
    <n v="4.9578005000000003"/>
    <n v="0"/>
    <n v="41.749496750361772"/>
    <x v="1"/>
  </r>
  <r>
    <n v="4.9753636999999999"/>
    <n v="0"/>
    <n v="41.897395957142272"/>
    <x v="1"/>
  </r>
  <r>
    <n v="4.9929300000000003"/>
    <n v="0"/>
    <n v="42.045321268934444"/>
    <x v="1"/>
  </r>
  <r>
    <n v="5.0104991999999999"/>
    <n v="0"/>
    <n v="42.193271001543984"/>
    <x v="1"/>
  </r>
  <r>
    <n v="5.0280715000000002"/>
    <n v="0"/>
    <n v="42.341246839165201"/>
    <x v="1"/>
  </r>
  <r>
    <n v="5.0456466999999998"/>
    <n v="0"/>
    <n v="42.489247097603787"/>
    <x v="1"/>
  </r>
  <r>
    <n v="5.0632248000000004"/>
    <n v="0"/>
    <n v="42.637271776859748"/>
    <x v="1"/>
  </r>
  <r>
    <n v="5.0808058999999997"/>
    <n v="0"/>
    <n v="42.785321719030222"/>
    <x v="1"/>
  </r>
  <r>
    <n v="5.0983898999999999"/>
    <n v="0"/>
    <n v="42.933396082018078"/>
    <x v="1"/>
  </r>
  <r>
    <n v="5.1159768999999997"/>
    <n v="0"/>
    <n v="43.081495707920453"/>
    <x v="1"/>
  </r>
  <r>
    <n v="5.1335667999999997"/>
    <n v="0"/>
    <n v="43.229619754640204"/>
    <x v="1"/>
  </r>
  <r>
    <n v="5.1511595000000003"/>
    <n v="0"/>
    <n v="43.377767380080179"/>
    <x v="1"/>
  </r>
  <r>
    <n v="5.1687551999999997"/>
    <n v="0"/>
    <n v="43.52594026843466"/>
    <x v="1"/>
  </r>
  <r>
    <n v="5.1863536999999997"/>
    <n v="0"/>
    <n v="43.674136735509371"/>
    <x v="1"/>
  </r>
  <r>
    <n v="5.2039550999999999"/>
    <n v="0"/>
    <n v="43.822357623401459"/>
    <x v="1"/>
  </r>
  <r>
    <n v="5.2215594000000003"/>
    <n v="0"/>
    <n v="43.970602932110921"/>
    <x v="1"/>
  </r>
  <r>
    <n v="5.2391664999999996"/>
    <n v="0"/>
    <n v="44.118871819540587"/>
    <x v="1"/>
  </r>
  <r>
    <n v="5.2567763999999997"/>
    <n v="0"/>
    <n v="44.267164285690491"/>
    <x v="1"/>
  </r>
  <r>
    <n v="5.2743891999999999"/>
    <n v="0"/>
    <n v="44.415481172657756"/>
    <x v="1"/>
  </r>
  <r>
    <n v="5.2920048"/>
    <n v="0"/>
    <n v="44.563821638345253"/>
    <x v="1"/>
  </r>
  <r>
    <n v="5.3096231999999999"/>
    <n v="0"/>
    <n v="44.71218568275296"/>
    <x v="1"/>
  </r>
  <r>
    <n v="5.3272443999999997"/>
    <n v="0"/>
    <n v="44.860573305880891"/>
    <x v="1"/>
  </r>
  <r>
    <n v="5.3448682999999999"/>
    <n v="0"/>
    <n v="45.008983665631895"/>
    <x v="1"/>
  </r>
  <r>
    <n v="5.3624951000000003"/>
    <n v="0"/>
    <n v="45.157418446200275"/>
    <x v="1"/>
  </r>
  <r>
    <n v="5.3801246000000003"/>
    <n v="0"/>
    <n v="45.305875963391721"/>
    <x v="1"/>
  </r>
  <r>
    <n v="5.3977569000000001"/>
    <n v="0"/>
    <n v="45.454357059303383"/>
    <x v="1"/>
  </r>
  <r>
    <n v="5.4153919000000004"/>
    <n v="0"/>
    <n v="45.60286089183812"/>
    <x v="1"/>
  </r>
  <r>
    <n v="5.4330296999999996"/>
    <n v="0"/>
    <n v="45.751388303093073"/>
    <x v="1"/>
  </r>
  <r>
    <n v="5.4506702000000002"/>
    <n v="0"/>
    <n v="45.899938450971106"/>
    <x v="1"/>
  </r>
  <r>
    <n v="5.4683134000000004"/>
    <n v="0"/>
    <n v="46.048511335472206"/>
    <x v="1"/>
  </r>
  <r>
    <n v="5.4859593000000002"/>
    <n v="0"/>
    <n v="46.197106956596372"/>
    <x v="1"/>
  </r>
  <r>
    <n v="5.5036079000000004"/>
    <n v="0"/>
    <n v="46.345725314343611"/>
    <x v="1"/>
  </r>
  <r>
    <n v="5.5212592000000003"/>
    <n v="0"/>
    <n v="46.494366408713915"/>
    <x v="1"/>
  </r>
  <r>
    <n v="5.5389131999999996"/>
    <n v="0"/>
    <n v="46.643030239707286"/>
    <x v="1"/>
  </r>
  <r>
    <n v="5.5565699000000004"/>
    <n v="0"/>
    <n v="46.791716807323745"/>
    <x v="1"/>
  </r>
  <r>
    <n v="5.5742292000000004"/>
    <n v="0"/>
    <n v="46.940425269466111"/>
    <x v="1"/>
  </r>
  <r>
    <n v="5.5918912000000001"/>
    <n v="0"/>
    <n v="47.089156468231543"/>
    <x v="1"/>
  </r>
  <r>
    <n v="5.6095557999999999"/>
    <n v="0"/>
    <n v="47.237909561522905"/>
    <x v="1"/>
  </r>
  <r>
    <n v="5.6272231000000001"/>
    <n v="0"/>
    <n v="47.386685391437332"/>
    <x v="1"/>
  </r>
  <r>
    <n v="5.6448929999999997"/>
    <n v="0"/>
    <n v="47.535483115877675"/>
    <x v="1"/>
  </r>
  <r>
    <n v="5.6625655000000004"/>
    <n v="0"/>
    <n v="47.684302734843946"/>
    <x v="1"/>
  </r>
  <r>
    <n v="5.6802406000000003"/>
    <n v="0"/>
    <n v="47.833144248336133"/>
    <x v="1"/>
  </r>
  <r>
    <n v="5.6979183000000004"/>
    <n v="0"/>
    <n v="47.982007656354241"/>
    <x v="1"/>
  </r>
  <r>
    <n v="5.7155987000000001"/>
    <n v="0"/>
    <n v="48.130893800995416"/>
    <x v="1"/>
  </r>
  <r>
    <n v="5.7332815999999998"/>
    <n v="0"/>
    <n v="48.279800998065362"/>
    <x v="1"/>
  </r>
  <r>
    <n v="5.7509670000000002"/>
    <n v="0"/>
    <n v="48.428729247564078"/>
    <x v="1"/>
  </r>
  <r>
    <n v="5.7686551000000001"/>
    <n v="0"/>
    <n v="48.577680233685861"/>
    <x v="1"/>
  </r>
  <r>
    <n v="5.7863457"/>
    <n v="0"/>
    <n v="48.726652272236414"/>
    <x v="1"/>
  </r>
  <r>
    <n v="5.8040389000000001"/>
    <n v="0"/>
    <n v="48.875646205312883"/>
    <x v="1"/>
  </r>
  <r>
    <n v="5.8217346000000001"/>
    <n v="0"/>
    <n v="49.024661190818122"/>
    <x v="2"/>
  </r>
  <r>
    <n v="5.8394328"/>
    <n v="0"/>
    <n v="49.173697228752133"/>
    <x v="2"/>
  </r>
  <r>
    <n v="5.8571336000000001"/>
    <n v="0"/>
    <n v="49.322755161212065"/>
    <x v="2"/>
  </r>
  <r>
    <n v="5.8748367999999997"/>
    <n v="0"/>
    <n v="49.47183330400361"/>
    <x v="2"/>
  </r>
  <r>
    <n v="5.8925425999999996"/>
    <n v="0"/>
    <n v="49.620933341321077"/>
    <x v="2"/>
  </r>
  <r>
    <n v="5.9102509000000003"/>
    <n v="0"/>
    <n v="49.770054431067315"/>
    <x v="2"/>
  </r>
  <r>
    <n v="5.9279617"/>
    <n v="0"/>
    <n v="49.919196573242317"/>
    <x v="2"/>
  </r>
  <r>
    <n v="5.9456749999999996"/>
    <n v="0"/>
    <n v="50.06835976784609"/>
    <x v="2"/>
  </r>
  <r>
    <n v="5.9633906999999997"/>
    <n v="0"/>
    <n v="50.217543172781482"/>
    <x v="2"/>
  </r>
  <r>
    <n v="5.981109"/>
    <n v="0"/>
    <n v="50.36674847224279"/>
    <x v="2"/>
  </r>
  <r>
    <n v="5.9988295999999997"/>
    <n v="0"/>
    <n v="50.515973139938566"/>
    <x v="2"/>
  </r>
  <r>
    <n v="6.0165528000000004"/>
    <n v="0"/>
    <n v="50.665219702160272"/>
    <x v="2"/>
  </r>
  <r>
    <n v="6.0342783999999998"/>
    <n v="0"/>
    <n v="50.814486474713583"/>
    <x v="2"/>
  </r>
  <r>
    <n v="6.0520063999999998"/>
    <n v="0"/>
    <n v="50.963773457598514"/>
    <x v="2"/>
  </r>
  <r>
    <n v="6.0697368999999997"/>
    <n v="0"/>
    <n v="51.113081492912215"/>
    <x v="2"/>
  </r>
  <r>
    <n v="6.0874698"/>
    <n v="0"/>
    <n v="51.262409738557537"/>
    <x v="2"/>
  </r>
  <r>
    <n v="6.1052051000000001"/>
    <n v="0"/>
    <n v="51.411758194534478"/>
    <x v="2"/>
  </r>
  <r>
    <n v="6.1229427999999997"/>
    <n v="0"/>
    <n v="51.561126860843032"/>
    <x v="2"/>
  </r>
  <r>
    <n v="6.1406828999999998"/>
    <n v="0"/>
    <n v="51.710515737483206"/>
    <x v="2"/>
  </r>
  <r>
    <n v="6.1584253999999996"/>
    <n v="0"/>
    <n v="51.859924824454993"/>
    <x v="2"/>
  </r>
  <r>
    <n v="6.1761702999999999"/>
    <n v="0"/>
    <n v="52.009354121758406"/>
    <x v="2"/>
  </r>
  <r>
    <n v="6.1939175999999998"/>
    <n v="0"/>
    <n v="52.158803629393432"/>
    <x v="2"/>
  </r>
  <r>
    <n v="6.2116673000000002"/>
    <n v="0"/>
    <n v="52.308273347360085"/>
    <x v="2"/>
  </r>
  <r>
    <n v="6.2294193"/>
    <n v="0"/>
    <n v="52.457762433561193"/>
    <x v="2"/>
  </r>
  <r>
    <n v="6.2471737000000003"/>
    <n v="0"/>
    <n v="52.607271730093927"/>
    <x v="2"/>
  </r>
  <r>
    <n v="6.2649303999999999"/>
    <n v="0"/>
    <n v="52.756800394861123"/>
    <x v="2"/>
  </r>
  <r>
    <n v="6.2826895"/>
    <n v="0"/>
    <n v="52.906349269959939"/>
    <x v="2"/>
  </r>
  <r>
    <n v="6.3004509000000004"/>
    <n v="0"/>
    <n v="53.055917513293231"/>
    <x v="2"/>
  </r>
  <r>
    <n v="6.3182147000000004"/>
    <n v="0"/>
    <n v="53.205505966958128"/>
    <x v="2"/>
  </r>
  <r>
    <n v="6.3359807999999997"/>
    <n v="0"/>
    <n v="53.355113788857494"/>
    <x v="2"/>
  </r>
  <r>
    <n v="6.3537492000000002"/>
    <n v="0"/>
    <n v="53.504740978991336"/>
    <x v="2"/>
  </r>
  <r>
    <n v="6.3715199"/>
    <n v="0"/>
    <n v="53.654387537359632"/>
    <x v="2"/>
  </r>
  <r>
    <n v="6.3892929000000001"/>
    <n v="0"/>
    <n v="53.804053463962404"/>
    <x v="2"/>
  </r>
  <r>
    <n v="6.4070682000000003"/>
    <n v="0"/>
    <n v="53.953738758799645"/>
    <x v="2"/>
  </r>
  <r>
    <n v="6.4248457999999999"/>
    <n v="0"/>
    <n v="54.103443421871347"/>
    <x v="2"/>
  </r>
  <r>
    <n v="6.4426256999999998"/>
    <n v="0"/>
    <n v="54.253167453177518"/>
    <x v="2"/>
  </r>
  <r>
    <n v="6.4604078999999999"/>
    <n v="0"/>
    <n v="54.402910852718158"/>
    <x v="2"/>
  </r>
  <r>
    <n v="6.4781922999999999"/>
    <n v="0"/>
    <n v="54.552672778396115"/>
    <x v="2"/>
  </r>
  <r>
    <n v="6.4959790000000002"/>
    <n v="0"/>
    <n v="54.702454072308541"/>
    <x v="2"/>
  </r>
  <r>
    <n v="6.5137679999999998"/>
    <n v="0"/>
    <n v="54.852254734455428"/>
    <x v="2"/>
  </r>
  <r>
    <n v="6.5315592000000002"/>
    <n v="0"/>
    <n v="55.00207392273964"/>
    <x v="2"/>
  </r>
  <r>
    <n v="6.5493527"/>
    <n v="0"/>
    <n v="55.151912479258314"/>
    <x v="2"/>
  </r>
  <r>
    <n v="6.5671483999999998"/>
    <n v="0"/>
    <n v="55.301769561914298"/>
    <x v="2"/>
  </r>
  <r>
    <n v="6.5849463000000004"/>
    <n v="0"/>
    <n v="55.451645170707614"/>
    <x v="2"/>
  </r>
  <r>
    <n v="6.6027464"/>
    <n v="0"/>
    <n v="55.601539305638234"/>
    <x v="2"/>
  </r>
  <r>
    <n v="6.6205487999999999"/>
    <n v="0"/>
    <n v="55.751452808803322"/>
    <x v="2"/>
  </r>
  <r>
    <n v="6.6383533999999997"/>
    <n v="0"/>
    <n v="55.901384838105734"/>
    <x v="2"/>
  </r>
  <r>
    <n v="6.6561602000000004"/>
    <n v="0"/>
    <n v="56.051335393545457"/>
    <x v="2"/>
  </r>
  <r>
    <n v="6.6739692000000002"/>
    <n v="0"/>
    <n v="56.201304475122498"/>
    <x v="2"/>
  </r>
  <r>
    <n v="6.6917803999999999"/>
    <n v="0"/>
    <n v="56.351292082836856"/>
    <x v="2"/>
  </r>
  <r>
    <n v="6.7095938000000004"/>
    <n v="0"/>
    <n v="56.501298216688532"/>
    <x v="2"/>
  </r>
  <r>
    <n v="6.7274094"/>
    <n v="0"/>
    <n v="56.651322876677519"/>
    <x v="2"/>
  </r>
  <r>
    <n v="6.7452272000000004"/>
    <n v="0"/>
    <n v="56.801366062803829"/>
    <x v="2"/>
  </r>
  <r>
    <n v="6.7630470999999996"/>
    <n v="0"/>
    <n v="56.951426932970293"/>
    <x v="2"/>
  </r>
  <r>
    <n v="6.7808691999999997"/>
    <n v="0"/>
    <n v="57.101506329274088"/>
    <x v="2"/>
  </r>
  <r>
    <n v="6.7986934000000003"/>
    <n v="0"/>
    <n v="57.251603409618042"/>
    <x v="2"/>
  </r>
  <r>
    <n v="6.8165198"/>
    <n v="0"/>
    <n v="57.401719016099314"/>
    <x v="2"/>
  </r>
  <r>
    <n v="6.8343483999999997"/>
    <n v="0"/>
    <n v="57.551853148717896"/>
    <x v="2"/>
  </r>
  <r>
    <n v="6.8521790999999999"/>
    <n v="0"/>
    <n v="57.702004965376652"/>
    <x v="2"/>
  </r>
  <r>
    <n v="6.8700118999999997"/>
    <n v="0"/>
    <n v="57.852174466075567"/>
    <x v="2"/>
  </r>
  <r>
    <n v="6.8878469000000004"/>
    <n v="0"/>
    <n v="58.002362492911814"/>
    <x v="2"/>
  </r>
  <r>
    <n v="6.9056839999999999"/>
    <n v="0"/>
    <n v="58.152568203788206"/>
    <x v="2"/>
  </r>
  <r>
    <n v="6.9235232"/>
    <n v="0"/>
    <n v="58.302791598704779"/>
    <x v="2"/>
  </r>
  <r>
    <n v="6.9413644999999997"/>
    <n v="0"/>
    <n v="58.453032677661504"/>
    <x v="2"/>
  </r>
  <r>
    <n v="6.9592079"/>
    <n v="0"/>
    <n v="58.60329144065841"/>
    <x v="2"/>
  </r>
  <r>
    <n v="6.9770535000000002"/>
    <n v="0"/>
    <n v="58.753568729792626"/>
    <x v="2"/>
  </r>
  <r>
    <n v="6.9949010999999999"/>
    <n v="0"/>
    <n v="58.90386286086985"/>
    <x v="2"/>
  </r>
  <r>
    <n v="7.0127508000000001"/>
    <n v="0"/>
    <n v="59.054174675987248"/>
    <x v="2"/>
  </r>
  <r>
    <n v="7.0306025999999999"/>
    <n v="0"/>
    <n v="59.204504175144812"/>
    <x v="2"/>
  </r>
  <r>
    <n v="7.0484565000000003"/>
    <n v="0"/>
    <n v="59.354851358342543"/>
    <x v="2"/>
  </r>
  <r>
    <n v="7.0663125000000004"/>
    <n v="0"/>
    <n v="59.505216225580433"/>
    <x v="2"/>
  </r>
  <r>
    <n v="7.0841704999999999"/>
    <n v="0"/>
    <n v="59.655597934761339"/>
    <x v="2"/>
  </r>
  <r>
    <n v="7.1020306"/>
    <n v="0"/>
    <n v="59.805997327982411"/>
    <x v="2"/>
  </r>
  <r>
    <n v="7.1198927999999997"/>
    <n v="0"/>
    <n v="59.956414405243649"/>
    <x v="2"/>
  </r>
  <r>
    <n v="7.1377569999999997"/>
    <n v="0"/>
    <n v="60.106848324447903"/>
    <x v="2"/>
  </r>
  <r>
    <n v="7.1556232"/>
    <n v="0"/>
    <n v="60.257299085595179"/>
    <x v="2"/>
  </r>
  <r>
    <n v="7.1734914999999999"/>
    <n v="0"/>
    <n v="60.407767530782614"/>
    <x v="2"/>
  </r>
  <r>
    <n v="7.1913619000000004"/>
    <n v="0"/>
    <n v="60.558253660010216"/>
    <x v="2"/>
  </r>
  <r>
    <n v="7.2092343000000003"/>
    <n v="0"/>
    <n v="60.708756631180833"/>
    <x v="2"/>
  </r>
  <r>
    <n v="7.2271086999999996"/>
    <n v="0"/>
    <n v="60.859276444294458"/>
    <x v="2"/>
  </r>
  <r>
    <n v="7.2449851000000001"/>
    <n v="0"/>
    <n v="61.009813099351106"/>
    <x v="2"/>
  </r>
  <r>
    <n v="7.2628634999999999"/>
    <n v="0"/>
    <n v="61.160366596350762"/>
    <x v="2"/>
  </r>
  <r>
    <n v="7.2807440000000003"/>
    <n v="0"/>
    <n v="61.310937777390599"/>
    <x v="2"/>
  </r>
  <r>
    <n v="7.2986263999999998"/>
    <n v="0"/>
    <n v="61.461524958276286"/>
    <x v="2"/>
  </r>
  <r>
    <n v="7.3165108999999999"/>
    <n v="0"/>
    <n v="61.612129823202139"/>
    <x v="2"/>
  </r>
  <r>
    <n v="7.3343973"/>
    <n v="0"/>
    <n v="61.762750687973863"/>
    <x v="2"/>
  </r>
  <r>
    <n v="7.3522857999999998"/>
    <n v="0"/>
    <n v="61.913389236785747"/>
    <x v="2"/>
  </r>
  <r>
    <n v="7.3701762000000004"/>
    <n v="0"/>
    <n v="62.064043785443502"/>
    <x v="2"/>
  </r>
  <r>
    <n v="7.3880686000000004"/>
    <n v="0"/>
    <n v="62.214715176044272"/>
    <x v="2"/>
  </r>
  <r>
    <n v="7.4059629999999999"/>
    <n v="0"/>
    <n v="62.365403408588044"/>
    <x v="2"/>
  </r>
  <r>
    <n v="7.4238594000000004"/>
    <n v="0"/>
    <n v="62.516108483074845"/>
    <x v="2"/>
  </r>
  <r>
    <n v="7.4417577000000001"/>
    <n v="0"/>
    <n v="62.666829557407503"/>
    <x v="2"/>
  </r>
  <r>
    <n v="7.4596580000000001"/>
    <n v="0"/>
    <n v="62.817567473683177"/>
    <x v="2"/>
  </r>
  <r>
    <n v="7.4775603000000004"/>
    <n v="0"/>
    <n v="62.968322231901872"/>
    <x v="2"/>
  </r>
  <r>
    <n v="7.4954644999999998"/>
    <n v="0"/>
    <n v="63.119092989966418"/>
    <x v="2"/>
  </r>
  <r>
    <n v="7.5133706"/>
    <n v="0"/>
    <n v="63.269879747876843"/>
    <x v="2"/>
  </r>
  <r>
    <n v="7.5312786999999997"/>
    <n v="0"/>
    <n v="63.420683347730275"/>
    <x v="2"/>
  </r>
  <r>
    <n v="7.5491887999999996"/>
    <n v="0"/>
    <n v="63.571503789526723"/>
    <x v="2"/>
  </r>
  <r>
    <n v="7.5671008000000004"/>
    <n v="0"/>
    <n v="63.722340231169042"/>
    <x v="2"/>
  </r>
  <r>
    <n v="7.5850147000000003"/>
    <n v="0"/>
    <n v="63.873192672657218"/>
    <x v="2"/>
  </r>
  <r>
    <n v="7.6029305000000003"/>
    <n v="0"/>
    <n v="64.024061113991252"/>
    <x v="2"/>
  </r>
  <r>
    <n v="7.6208482000000002"/>
    <n v="0"/>
    <n v="64.174945555171163"/>
    <x v="2"/>
  </r>
  <r>
    <n v="7.6387679000000004"/>
    <n v="0"/>
    <n v="64.325846838294083"/>
    <x v="2"/>
  </r>
  <r>
    <n v="1.4274069"/>
    <n v="0"/>
    <n v="12.020152834506748"/>
    <x v="0"/>
  </r>
  <r>
    <n v="1.4378621"/>
    <n v="2.209E-4"/>
    <n v="12.108195775811947"/>
    <x v="0"/>
  </r>
  <r>
    <n v="1.4603550999999999"/>
    <n v="5.9999999999999997E-7"/>
    <n v="12.29760868793011"/>
    <x v="0"/>
  </r>
  <r>
    <n v="1.4768538"/>
    <n v="9.9999999999999995E-7"/>
    <n v="12.436543770540874"/>
    <x v="0"/>
  </r>
  <r>
    <n v="1.4933685999999999"/>
    <n v="3.1999999999999999E-6"/>
    <n v="12.575614430792911"/>
    <x v="0"/>
  </r>
  <r>
    <n v="1.5098989"/>
    <n v="2.7999999999999999E-6"/>
    <n v="12.714815616103314"/>
    <x v="0"/>
  </r>
  <r>
    <n v="1.5264445"/>
    <n v="2.7E-6"/>
    <n v="12.85414564227778"/>
    <x v="0"/>
  </r>
  <r>
    <n v="1.5430051"/>
    <n v="4.3000000000000003E-6"/>
    <n v="12.99360198302486"/>
    <x v="0"/>
  </r>
  <r>
    <n v="1.5595804"/>
    <n v="1.6699999999999999E-5"/>
    <n v="13.133182112053099"/>
    <x v="0"/>
  </r>
  <r>
    <n v="1.5761700999999999"/>
    <n v="8.8999999999999995E-6"/>
    <n v="13.272883503071046"/>
    <x v="0"/>
  </r>
  <r>
    <n v="1.5927739999999999"/>
    <n v="1.3200000000000001E-4"/>
    <n v="13.412704471884402"/>
    <x v="0"/>
  </r>
  <r>
    <n v="1.6093915999999999"/>
    <n v="5.27E-5"/>
    <n v="13.552640808007407"/>
    <x v="0"/>
  </r>
  <r>
    <n v="1.6260228999999999"/>
    <n v="3.2299999999999999E-5"/>
    <n v="13.692692511440068"/>
    <x v="0"/>
  </r>
  <r>
    <n v="1.6426674999999999"/>
    <n v="6.8899999999999994E-5"/>
    <n v="13.832856213793777"/>
    <x v="0"/>
  </r>
  <r>
    <n v="1.6593252999999999"/>
    <n v="7.8800000000000004E-5"/>
    <n v="13.973131072971386"/>
    <x v="0"/>
  </r>
  <r>
    <n v="1.6759959"/>
    <n v="3.2700000000000002E-5"/>
    <n v="14.11351372058429"/>
    <x v="0"/>
  </r>
  <r>
    <n v="1.6926791999999999"/>
    <n v="2.72E-5"/>
    <n v="14.254003314535339"/>
    <x v="0"/>
  </r>
  <r>
    <n v="1.7093750000000001"/>
    <n v="3.8800000000000001E-5"/>
    <n v="14.394598170630234"/>
    <x v="0"/>
  </r>
  <r>
    <n v="1.726083"/>
    <n v="1.9599999999999999E-5"/>
    <n v="14.535295762577519"/>
    <x v="0"/>
  </r>
  <r>
    <n v="1.7428030000000001"/>
    <n v="1.8199999999999999E-5"/>
    <n v="14.676094406182893"/>
    <x v="0"/>
  </r>
  <r>
    <n v="1.7595350000000001"/>
    <n v="1.8499999999999999E-5"/>
    <n v="14.816994101446358"/>
    <x v="0"/>
  </r>
  <r>
    <n v="1.7762785000000001"/>
    <n v="9.3000000000000007E-6"/>
    <n v="14.957990637882158"/>
    <x v="0"/>
  </r>
  <r>
    <n v="1.7930336"/>
    <n v="5.4E-6"/>
    <n v="15.099084857587446"/>
    <x v="0"/>
  </r>
  <r>
    <n v="1.8098000000000001"/>
    <n v="6.8000000000000001E-6"/>
    <n v="15.240274234270769"/>
    <x v="0"/>
  </r>
  <r>
    <n v="1.8265776"/>
    <n v="3.8999999999999999E-6"/>
    <n v="15.381557925834976"/>
    <x v="0"/>
  </r>
  <r>
    <n v="1.8433660999999999"/>
    <n v="2.7E-6"/>
    <n v="15.522933405988613"/>
    <x v="0"/>
  </r>
  <r>
    <n v="1.8601654999999999"/>
    <n v="3.8999999999999999E-6"/>
    <n v="15.664400674731684"/>
    <x v="0"/>
  </r>
  <r>
    <n v="1.8769754999999999"/>
    <n v="1.5999999999999999E-6"/>
    <n v="15.805957205772733"/>
    <x v="0"/>
  </r>
  <r>
    <n v="1.893796"/>
    <n v="9.9999999999999995E-7"/>
    <n v="15.947602157014613"/>
    <x v="0"/>
  </r>
  <r>
    <n v="1.9106269"/>
    <n v="1.1999999999999999E-6"/>
    <n v="16.089334686360168"/>
    <x v="0"/>
  </r>
  <r>
    <n v="1.9274681"/>
    <n v="7.9999999999999996E-7"/>
    <n v="16.231153951712251"/>
    <x v="0"/>
  </r>
  <r>
    <n v="1.9443193000000001"/>
    <n v="6.9999999999999997E-7"/>
    <n v="16.373057426779411"/>
    <x v="0"/>
  </r>
  <r>
    <n v="1.9611805"/>
    <n v="5.9999999999999997E-7"/>
    <n v="16.515045111561644"/>
    <x v="0"/>
  </r>
  <r>
    <n v="1.9780515999999999"/>
    <n v="3.9999999999999998E-7"/>
    <n v="16.657116163961803"/>
    <x v="0"/>
  </r>
  <r>
    <n v="1.9949323000000001"/>
    <n v="2.9999999999999999E-7"/>
    <n v="16.799268057688433"/>
    <x v="0"/>
  </r>
  <r>
    <n v="2.0118225999999999"/>
    <n v="1.9999999999999999E-7"/>
    <n v="16.941500792741532"/>
    <x v="0"/>
  </r>
  <r>
    <n v="2.0287223000000001"/>
    <n v="1.9999999999999999E-7"/>
    <n v="17.083812684926805"/>
    <x v="0"/>
  </r>
  <r>
    <n v="2.0456314"/>
    <n v="9.9999999999999995E-8"/>
    <n v="17.226203734244248"/>
    <x v="0"/>
  </r>
  <r>
    <n v="2.0625498000000002"/>
    <n v="9.9999999999999995E-8"/>
    <n v="17.368673098596712"/>
    <x v="0"/>
  </r>
  <r>
    <n v="2.0794771999999999"/>
    <n v="9.9999999999999995E-8"/>
    <n v="17.511218251692739"/>
    <x v="0"/>
  </r>
  <r>
    <n v="2.0964136999999998"/>
    <n v="0"/>
    <n v="17.653840035629489"/>
    <x v="0"/>
  </r>
  <r>
    <n v="2.113359"/>
    <n v="0"/>
    <n v="17.796535924115503"/>
    <x v="0"/>
  </r>
  <r>
    <n v="2.1303131"/>
    <n v="0"/>
    <n v="17.939305917150783"/>
    <x v="0"/>
  </r>
  <r>
    <n v="2.1472758999999999"/>
    <n v="0"/>
    <n v="18.082149172638179"/>
    <x v="0"/>
  </r>
  <r>
    <n v="2.1642473999999998"/>
    <n v="0"/>
    <n v="18.225065690577686"/>
    <x v="0"/>
  </r>
  <r>
    <n v="2.1812273000000002"/>
    <n v="0"/>
    <n v="18.368052944677864"/>
    <x v="0"/>
  </r>
  <r>
    <n v="2.1982156000000002"/>
    <n v="0"/>
    <n v="18.511110934938703"/>
    <x v="0"/>
  </r>
  <r>
    <n v="2.2152121999999999"/>
    <n v="0"/>
    <n v="18.654238819263046"/>
    <x v="0"/>
  </r>
  <r>
    <n v="2.2322169999999999"/>
    <n v="0"/>
    <n v="18.797435755553757"/>
    <x v="0"/>
  </r>
  <r>
    <n v="2.2492299999999998"/>
    <n v="0"/>
    <n v="18.94070174381083"/>
    <x v="0"/>
  </r>
  <r>
    <n v="2.266251"/>
    <n v="0"/>
    <n v="19.084035099839962"/>
    <x v="1"/>
  </r>
  <r>
    <n v="2.28328"/>
    <n v="0"/>
    <n v="19.227435823641155"/>
    <x v="1"/>
  </r>
  <r>
    <n v="2.3003168000000001"/>
    <n v="0"/>
    <n v="19.370902231020104"/>
    <x v="1"/>
  </r>
  <r>
    <n v="2.3173615000000001"/>
    <n v="0"/>
    <n v="19.514435164073966"/>
    <x v="1"/>
  </r>
  <r>
    <n v="2.3344138000000001"/>
    <n v="0"/>
    <n v="19.658032096511281"/>
    <x v="1"/>
  </r>
  <r>
    <n v="2.3514737999999999"/>
    <n v="0"/>
    <n v="19.801693870429204"/>
    <x v="1"/>
  </r>
  <r>
    <n v="2.3685413"/>
    <n v="0"/>
    <n v="19.945418801633434"/>
    <x v="1"/>
  </r>
  <r>
    <n v="2.3856164"/>
    <n v="0"/>
    <n v="20.089207732221123"/>
    <x v="1"/>
  </r>
  <r>
    <n v="2.4026988"/>
    <n v="0"/>
    <n v="20.233058135900816"/>
    <x v="1"/>
  </r>
  <r>
    <n v="2.4197886"/>
    <n v="0"/>
    <n v="20.376970854769663"/>
    <x v="1"/>
  </r>
  <r>
    <n v="2.4368856999999999"/>
    <n v="0"/>
    <n v="20.520945046730514"/>
    <x v="1"/>
  </r>
  <r>
    <n v="2.4539900000000001"/>
    <n v="0"/>
    <n v="20.664979869686224"/>
    <x v="1"/>
  </r>
  <r>
    <n v="2.4711013999999998"/>
    <n v="0"/>
    <n v="20.809074481539628"/>
    <x v="1"/>
  </r>
  <r>
    <n v="2.4882198"/>
    <n v="0"/>
    <n v="20.953228040193594"/>
    <x v="1"/>
  </r>
  <r>
    <n v="2.5053453000000001"/>
    <n v="0"/>
    <n v="21.09744138774526"/>
    <x v="1"/>
  </r>
  <r>
    <n v="2.5224777"/>
    <n v="0"/>
    <n v="21.241712840000325"/>
    <x v="1"/>
  </r>
  <r>
    <n v="2.5396169999999998"/>
    <n v="0"/>
    <n v="21.386042396958793"/>
    <x v="1"/>
  </r>
  <r>
    <n v="2.5567631"/>
    <n v="0"/>
    <n v="21.530429216523515"/>
    <x v="1"/>
  </r>
  <r>
    <n v="2.5739160000000001"/>
    <n v="0"/>
    <n v="21.674873298694486"/>
    <x v="1"/>
  </r>
  <r>
    <n v="2.5910755000000001"/>
    <n v="0"/>
    <n v="21.819372959277405"/>
    <x v="1"/>
  </r>
  <r>
    <n v="2.6082417000000002"/>
    <n v="0"/>
    <n v="21.963929040369429"/>
    <x v="1"/>
  </r>
  <r>
    <n v="2.6254145000000002"/>
    <n v="0"/>
    <n v="22.108540699873398"/>
    <x v="1"/>
  </r>
  <r>
    <n v="2.6425938000000002"/>
    <n v="0"/>
    <n v="22.253207095692169"/>
    <x v="1"/>
  </r>
  <r>
    <n v="2.6597795"/>
    <n v="0"/>
    <n v="22.397927385728583"/>
    <x v="1"/>
  </r>
  <r>
    <n v="2.6769717000000002"/>
    <n v="0"/>
    <n v="22.542702412079798"/>
    <x v="1"/>
  </r>
  <r>
    <n v="2.6941701999999998"/>
    <n v="0"/>
    <n v="22.687530490551509"/>
    <x v="1"/>
  </r>
  <r>
    <n v="2.7113751000000001"/>
    <n v="0"/>
    <n v="22.832412463240875"/>
    <x v="1"/>
  </r>
  <r>
    <n v="2.7285862000000001"/>
    <n v="0"/>
    <n v="22.977346645953581"/>
    <x v="1"/>
  </r>
  <r>
    <n v="2.7458035000000001"/>
    <n v="0"/>
    <n v="23.122333038689632"/>
    <x v="1"/>
  </r>
  <r>
    <n v="2.7630268999999998"/>
    <n v="0"/>
    <n v="23.26737079935188"/>
    <x v="1"/>
  </r>
  <r>
    <n v="2.7802565000000001"/>
    <n v="0"/>
    <n v="23.41246077003748"/>
    <x v="1"/>
  </r>
  <r>
    <n v="2.7974920999999999"/>
    <n v="0"/>
    <n v="23.557601266552119"/>
    <x v="1"/>
  </r>
  <r>
    <n v="2.8147338"/>
    <n v="0"/>
    <n v="23.702793130992955"/>
    <x v="1"/>
  </r>
  <r>
    <n v="2.8319814000000001"/>
    <n v="0"/>
    <n v="23.848034679165689"/>
    <x v="1"/>
  </r>
  <r>
    <n v="2.8492348999999999"/>
    <n v="0"/>
    <n v="23.993325911070311"/>
    <x v="1"/>
  </r>
  <r>
    <n v="2.8664942999999998"/>
    <n v="0"/>
    <n v="24.138666826706832"/>
    <x v="1"/>
  </r>
  <r>
    <n v="2.8837595"/>
    <n v="0"/>
    <n v="24.284056583978096"/>
    <x v="1"/>
  </r>
  <r>
    <n v="2.9010305000000001"/>
    <n v="0"/>
    <n v="24.4294951828841"/>
    <x v="1"/>
  </r>
  <r>
    <n v="2.9183072000000001"/>
    <n v="0"/>
    <n v="24.574981781327701"/>
    <x v="1"/>
  </r>
  <r>
    <n v="2.9355897"/>
    <n v="0"/>
    <n v="24.720517221406041"/>
    <x v="1"/>
  </r>
  <r>
    <n v="2.9528778"/>
    <n v="0"/>
    <n v="24.866099818924827"/>
    <x v="1"/>
  </r>
  <r>
    <n v="2.9701715000000002"/>
    <n v="0"/>
    <n v="25.011729573884057"/>
    <x v="1"/>
  </r>
  <r>
    <n v="2.9874708000000001"/>
    <n v="0"/>
    <n v="25.157406486283723"/>
    <x v="1"/>
  </r>
  <r>
    <n v="3.0047755999999999"/>
    <n v="0"/>
    <n v="25.303129714026682"/>
    <x v="1"/>
  </r>
  <r>
    <n v="3.0220859"/>
    <n v="0"/>
    <n v="25.448899257112934"/>
    <x v="1"/>
  </r>
  <r>
    <n v="3.0394017"/>
    <n v="0"/>
    <n v="25.594715115542478"/>
    <x v="1"/>
  </r>
  <r>
    <n v="3.0567229"/>
    <n v="0"/>
    <n v="25.74057644721816"/>
    <x v="1"/>
  </r>
  <r>
    <n v="3.0740493999999998"/>
    <n v="0"/>
    <n v="25.886482410042831"/>
    <x v="1"/>
  </r>
  <r>
    <n v="3.0913813000000001"/>
    <n v="0"/>
    <n v="26.032433846113644"/>
    <x v="1"/>
  </r>
  <r>
    <n v="3.1087186"/>
    <n v="0"/>
    <n v="26.178430755430597"/>
    <x v="1"/>
  </r>
  <r>
    <n v="3.126061"/>
    <n v="0"/>
    <n v="26.324470611702239"/>
    <x v="1"/>
  </r>
  <r>
    <n v="3.1434087000000002"/>
    <n v="0"/>
    <n v="26.470555099122873"/>
    <x v="1"/>
  </r>
  <r>
    <n v="3.1607617000000001"/>
    <n v="0"/>
    <n v="26.616684217692494"/>
    <x v="1"/>
  </r>
  <r>
    <n v="3.1781196999999999"/>
    <n v="0"/>
    <n v="26.762855441119651"/>
    <x v="1"/>
  </r>
  <r>
    <n v="3.1954829"/>
    <n v="0"/>
    <n v="26.909070453598648"/>
    <x v="1"/>
  </r>
  <r>
    <n v="3.2128511999999998"/>
    <n v="0"/>
    <n v="27.055328413032335"/>
    <x v="1"/>
  </r>
  <r>
    <n v="3.2302246000000001"/>
    <n v="0"/>
    <n v="27.201629319420711"/>
    <x v="1"/>
  </r>
  <r>
    <n v="3.2476029999999998"/>
    <n v="0"/>
    <n v="27.347972330666622"/>
    <x v="1"/>
  </r>
  <r>
    <n v="3.2649862999999999"/>
    <n v="0"/>
    <n v="27.49435660467292"/>
    <x v="1"/>
  </r>
  <r>
    <n v="3.2823747000000001"/>
    <n v="0"/>
    <n v="27.640783825633907"/>
    <x v="1"/>
  </r>
  <r>
    <n v="3.2997679999999998"/>
    <n v="0"/>
    <n v="27.787252309355278"/>
    <x v="1"/>
  </r>
  <r>
    <n v="3.3171661000000001"/>
    <n v="0"/>
    <n v="27.933761213739892"/>
    <x v="1"/>
  </r>
  <r>
    <n v="3.3345691999999998"/>
    <n v="0"/>
    <n v="28.080312222982034"/>
    <x v="1"/>
  </r>
  <r>
    <n v="3.3519771"/>
    <n v="0"/>
    <n v="28.226903652887419"/>
    <x v="1"/>
  </r>
  <r>
    <n v="3.3693898"/>
    <n v="0"/>
    <n v="28.37353550345604"/>
    <x v="1"/>
  </r>
  <r>
    <n v="3.3868071999999998"/>
    <n v="0"/>
    <n v="28.520206932590742"/>
    <x v="1"/>
  </r>
  <r>
    <n v="3.4042295"/>
    <n v="0"/>
    <n v="28.666919624485836"/>
    <x v="1"/>
  </r>
  <r>
    <n v="3.4216563999999998"/>
    <n v="0"/>
    <n v="28.813671052849859"/>
    <x v="1"/>
  </r>
  <r>
    <n v="3.4390879999999999"/>
    <n v="0"/>
    <n v="28.960462059779971"/>
    <x v="1"/>
  </r>
  <r>
    <n v="3.4565242999999999"/>
    <n v="0"/>
    <n v="29.107292645276164"/>
    <x v="1"/>
  </r>
  <r>
    <n v="3.4739653000000001"/>
    <n v="0"/>
    <n v="29.25416280933845"/>
    <x v="1"/>
  </r>
  <r>
    <n v="3.4914108000000001"/>
    <n v="0"/>
    <n v="29.401070867772514"/>
    <x v="1"/>
  </r>
  <r>
    <n v="3.5088609000000002"/>
    <n v="0"/>
    <n v="29.548017662675512"/>
    <x v="1"/>
  </r>
  <r>
    <n v="3.5263156000000002"/>
    <n v="0"/>
    <n v="29.695003194047448"/>
    <x v="1"/>
  </r>
  <r>
    <n v="3.5437748"/>
    <n v="0"/>
    <n v="29.842026619791163"/>
    <x v="1"/>
  </r>
  <r>
    <n v="3.5612385"/>
    <n v="0"/>
    <n v="29.989087939906664"/>
    <x v="1"/>
  </r>
  <r>
    <n v="3.5787067000000001"/>
    <n v="0"/>
    <n v="30.136187154393951"/>
    <x v="1"/>
  </r>
  <r>
    <n v="3.5961794"/>
    <n v="0"/>
    <n v="30.283324263253018"/>
    <x v="1"/>
  </r>
  <r>
    <n v="3.6136564"/>
    <n v="0"/>
    <n v="30.430497582289568"/>
    <x v="1"/>
  </r>
  <r>
    <n v="3.6311379000000001"/>
    <n v="0"/>
    <n v="30.577708795697905"/>
    <x v="1"/>
  </r>
  <r>
    <n v="3.6486236999999999"/>
    <n v="0"/>
    <n v="30.724956219283722"/>
    <x v="1"/>
  </r>
  <r>
    <n v="3.6661139"/>
    <n v="0"/>
    <n v="30.872240695144171"/>
    <x v="1"/>
  </r>
  <r>
    <n v="3.6836083999999998"/>
    <n v="0"/>
    <n v="31.019561381182104"/>
    <x v="1"/>
  </r>
  <r>
    <n v="3.7011072"/>
    <n v="0"/>
    <n v="31.166918277397521"/>
    <x v="1"/>
  </r>
  <r>
    <n v="3.7186102999999999"/>
    <n v="0"/>
    <n v="31.314311383790415"/>
    <x v="1"/>
  </r>
  <r>
    <n v="3.7361176999999999"/>
    <n v="0"/>
    <n v="31.461740700360792"/>
    <x v="1"/>
  </r>
  <r>
    <n v="3.7536293000000001"/>
    <n v="0"/>
    <n v="31.609205385011506"/>
    <x v="1"/>
  </r>
  <r>
    <n v="3.7711450000000002"/>
    <n v="0"/>
    <n v="31.756704595645399"/>
    <x v="1"/>
  </r>
  <r>
    <n v="3.7886649999999999"/>
    <n v="0"/>
    <n v="31.904240016456772"/>
    <x v="1"/>
  </r>
  <r>
    <n v="3.8061891999999999"/>
    <n v="0"/>
    <n v="32.051810805348474"/>
    <x v="1"/>
  </r>
  <r>
    <n v="3.8237174"/>
    <n v="0"/>
    <n v="32.19941527812621"/>
    <x v="1"/>
  </r>
  <r>
    <n v="3.8412497999999999"/>
    <n v="0"/>
    <n v="32.347055118984279"/>
    <x v="1"/>
  </r>
  <r>
    <n v="3.8587862999999998"/>
    <n v="0"/>
    <n v="32.494729485825523"/>
    <x v="1"/>
  </r>
  <r>
    <n v="3.8763269"/>
    <n v="0"/>
    <n v="32.642438378649949"/>
    <x v="1"/>
  </r>
  <r>
    <n v="3.8938714999999999"/>
    <n v="0"/>
    <n v="32.790180955360412"/>
    <x v="1"/>
  </r>
  <r>
    <n v="3.9114201999999998"/>
    <n v="0"/>
    <n v="32.937958058054051"/>
    <x v="1"/>
  </r>
  <r>
    <n v="3.9289729000000002"/>
    <n v="0"/>
    <n v="33.085768844633719"/>
    <x v="1"/>
  </r>
  <r>
    <n v="3.9465295999999999"/>
    <n v="0"/>
    <n v="33.233613315099419"/>
    <x v="1"/>
  </r>
  <r>
    <n v="3.9640901999999998"/>
    <n v="0"/>
    <n v="33.38149062735399"/>
    <x v="1"/>
  </r>
  <r>
    <n v="3.9816547999999998"/>
    <n v="0"/>
    <n v="33.5294016234946"/>
    <x v="1"/>
  </r>
  <r>
    <n v="3.9992233000000001"/>
    <n v="0"/>
    <n v="33.677345461424089"/>
    <x v="1"/>
  </r>
  <r>
    <n v="4.0167957999999997"/>
    <n v="0"/>
    <n v="33.825322983239602"/>
    <x v="1"/>
  </r>
  <r>
    <n v="4.0343720999999997"/>
    <n v="0"/>
    <n v="33.97333250474685"/>
    <x v="1"/>
  </r>
  <r>
    <n v="4.0519523"/>
    <n v="0"/>
    <n v="34.121374868042977"/>
    <x v="1"/>
  </r>
  <r>
    <n v="4.0695363999999996"/>
    <n v="0"/>
    <n v="34.269450073127977"/>
    <x v="1"/>
  </r>
  <r>
    <n v="4.0871243000000002"/>
    <n v="0"/>
    <n v="34.417557277904713"/>
    <x v="1"/>
  </r>
  <r>
    <n v="4.1047159999999998"/>
    <n v="0"/>
    <n v="34.565696482373177"/>
    <x v="1"/>
  </r>
  <r>
    <n v="4.1223115000000004"/>
    <n v="0"/>
    <n v="34.713867686533369"/>
    <x v="1"/>
  </r>
  <r>
    <n v="4.1399108"/>
    <n v="0"/>
    <n v="34.862070890385283"/>
    <x v="1"/>
  </r>
  <r>
    <n v="4.1575138999999997"/>
    <n v="0"/>
    <n v="35.010306093928925"/>
    <x v="1"/>
  </r>
  <r>
    <n v="4.1751206999999999"/>
    <n v="0"/>
    <n v="35.158572455067151"/>
    <x v="1"/>
  </r>
  <r>
    <n v="4.1927311999999999"/>
    <n v="0"/>
    <n v="35.306869973799955"/>
    <x v="1"/>
  </r>
  <r>
    <n v="4.2103454999999999"/>
    <n v="0"/>
    <n v="35.455199492224487"/>
    <x v="1"/>
  </r>
  <r>
    <n v="4.2279634000000001"/>
    <n v="0"/>
    <n v="35.603559326146446"/>
    <x v="1"/>
  </r>
  <r>
    <n v="4.2455850000000002"/>
    <n v="0"/>
    <n v="35.751950317662981"/>
    <x v="1"/>
  </r>
  <r>
    <n v="4.2632102999999999"/>
    <n v="0"/>
    <n v="35.900372466774094"/>
    <x v="1"/>
  </r>
  <r>
    <n v="4.2808392"/>
    <n v="0"/>
    <n v="36.048824931382633"/>
    <x v="1"/>
  </r>
  <r>
    <n v="4.2984717000000003"/>
    <n v="0"/>
    <n v="36.197307711488605"/>
    <x v="1"/>
  </r>
  <r>
    <n v="4.3161078000000002"/>
    <n v="0"/>
    <n v="36.345820807091997"/>
    <x v="1"/>
  </r>
  <r>
    <n v="4.3337475999999997"/>
    <n v="0"/>
    <n v="36.494365060289965"/>
    <x v="1"/>
  </r>
  <r>
    <n v="4.3513909000000002"/>
    <n v="0"/>
    <n v="36.642938786888216"/>
    <x v="1"/>
  </r>
  <r>
    <n v="4.3690376999999998"/>
    <n v="0"/>
    <n v="36.791541986886742"/>
    <x v="1"/>
  </r>
  <r>
    <n v="4.3866880999999998"/>
    <n v="0"/>
    <n v="36.940175502382687"/>
    <x v="1"/>
  </r>
  <r>
    <n v="4.4043419999999998"/>
    <n v="0"/>
    <n v="37.088838491278914"/>
    <x v="1"/>
  </r>
  <r>
    <n v="4.4219995000000001"/>
    <n v="0"/>
    <n v="37.237531795672574"/>
    <x v="1"/>
  </r>
  <r>
    <n v="4.4396604000000002"/>
    <n v="0"/>
    <n v="37.386253731369358"/>
    <x v="1"/>
  </r>
  <r>
    <n v="4.4573248000000003"/>
    <n v="0"/>
    <n v="37.53500514046641"/>
    <x v="1"/>
  </r>
  <r>
    <n v="4.4749926999999996"/>
    <n v="0"/>
    <n v="37.683786022963737"/>
    <x v="1"/>
  </r>
  <r>
    <n v="4.4926640000000004"/>
    <n v="0"/>
    <n v="37.832595536764202"/>
    <x v="1"/>
  </r>
  <r>
    <n v="4.5103387000000001"/>
    <n v="0"/>
    <n v="37.981433681867784"/>
    <x v="1"/>
  </r>
  <r>
    <n v="4.5280168999999999"/>
    <n v="0"/>
    <n v="38.130301300371642"/>
    <x v="1"/>
  </r>
  <r>
    <n v="4.5456985000000003"/>
    <n v="0"/>
    <n v="38.27919755017863"/>
    <x v="1"/>
  </r>
  <r>
    <n v="4.5633834000000002"/>
    <n v="0"/>
    <n v="38.428121589191591"/>
    <x v="1"/>
  </r>
  <r>
    <n v="4.5810716999999999"/>
    <n v="0"/>
    <n v="38.577074259507675"/>
    <x v="1"/>
  </r>
  <r>
    <n v="4.5987634000000002"/>
    <n v="0"/>
    <n v="38.726055561126884"/>
    <x v="1"/>
  </r>
  <r>
    <n v="4.6164585000000002"/>
    <n v="0"/>
    <n v="38.875065494049224"/>
    <x v="1"/>
  </r>
  <r>
    <n v="4.6341568000000004"/>
    <n v="0"/>
    <n v="39.024102374080385"/>
    <x v="1"/>
  </r>
  <r>
    <n v="4.6518585000000003"/>
    <n v="0"/>
    <n v="39.173167885414671"/>
    <x v="1"/>
  </r>
  <r>
    <n v="4.6695634999999998"/>
    <n v="0"/>
    <n v="39.322261185954929"/>
    <x v="1"/>
  </r>
  <r>
    <n v="4.6872718000000004"/>
    <n v="0"/>
    <n v="39.471382275701167"/>
    <x v="1"/>
  </r>
  <r>
    <n v="4.7049833000000003"/>
    <n v="0"/>
    <n v="39.620530312556227"/>
    <x v="1"/>
  </r>
  <r>
    <n v="4.7226980999999997"/>
    <n v="0"/>
    <n v="39.769706138617259"/>
    <x v="1"/>
  </r>
  <r>
    <n v="4.7404162000000003"/>
    <n v="0"/>
    <n v="39.918909753884272"/>
    <x v="1"/>
  </r>
  <r>
    <n v="4.7581375000000001"/>
    <n v="0"/>
    <n v="40.068140316260106"/>
    <x v="1"/>
  </r>
  <r>
    <n v="4.7758620000000001"/>
    <n v="0"/>
    <n v="40.217397825744762"/>
    <x v="1"/>
  </r>
  <r>
    <n v="4.7935897000000001"/>
    <n v="0"/>
    <n v="40.366682282338239"/>
    <x v="1"/>
  </r>
  <r>
    <n v="4.8113206000000002"/>
    <n v="0"/>
    <n v="40.515993686040545"/>
    <x v="1"/>
  </r>
  <r>
    <n v="4.8290547000000004"/>
    <n v="0"/>
    <n v="40.665332036851673"/>
    <x v="1"/>
  </r>
  <r>
    <n v="4.8467919999999998"/>
    <n v="0"/>
    <n v="40.814697334771623"/>
    <x v="1"/>
  </r>
  <r>
    <n v="4.8645323999999999"/>
    <n v="0"/>
    <n v="40.96408873770325"/>
    <x v="1"/>
  </r>
  <r>
    <n v="4.8822760000000001"/>
    <n v="0"/>
    <n v="41.113507087743706"/>
    <x v="1"/>
  </r>
  <r>
    <n v="4.9000227000000001"/>
    <n v="0"/>
    <n v="41.262951542795825"/>
    <x v="1"/>
  </r>
  <r>
    <n v="4.9177724999999999"/>
    <n v="0"/>
    <n v="41.412422102859622"/>
    <x v="1"/>
  </r>
  <r>
    <n v="4.9355254999999998"/>
    <n v="0"/>
    <n v="41.561919610032241"/>
    <x v="1"/>
  </r>
  <r>
    <n v="4.9532815000000001"/>
    <n v="0"/>
    <n v="41.711442380119387"/>
    <x v="1"/>
  </r>
  <r>
    <n v="4.9710406000000003"/>
    <n v="0"/>
    <n v="41.860991255218202"/>
    <x v="1"/>
  </r>
  <r>
    <n v="4.9888028000000002"/>
    <n v="0"/>
    <n v="42.010566235328696"/>
    <x v="1"/>
  </r>
  <r>
    <n v="5.0065679999999997"/>
    <n v="0"/>
    <n v="42.160166478353702"/>
    <x v="1"/>
  </r>
  <r>
    <n v="5.0243362999999999"/>
    <n v="0"/>
    <n v="42.309792826390392"/>
    <x v="1"/>
  </r>
  <r>
    <n v="5.0421075999999996"/>
    <n v="0"/>
    <n v="42.459444437341595"/>
    <x v="1"/>
  </r>
  <r>
    <n v="5.059882"/>
    <n v="0"/>
    <n v="42.609122153304483"/>
    <x v="1"/>
  </r>
  <r>
    <n v="5.0776592999999997"/>
    <n v="0"/>
    <n v="42.758824290084732"/>
    <x v="1"/>
  </r>
  <r>
    <n v="5.0954397"/>
    <n v="0"/>
    <n v="42.908552531876659"/>
    <x v="1"/>
  </r>
  <r>
    <n v="5.1132230999999999"/>
    <n v="0"/>
    <n v="43.058306036583105"/>
    <x v="1"/>
  </r>
  <r>
    <n v="5.1310093999999999"/>
    <n v="0"/>
    <n v="43.208083962106926"/>
    <x v="1"/>
  </r>
  <r>
    <n v="5.1487987000000004"/>
    <n v="0"/>
    <n v="43.357887150545274"/>
    <x v="1"/>
  </r>
  <r>
    <n v="5.1665909000000001"/>
    <n v="0"/>
    <n v="43.507714759800983"/>
    <x v="1"/>
  </r>
  <r>
    <n v="5.1843861000000002"/>
    <n v="0"/>
    <n v="43.657567631971226"/>
    <x v="1"/>
  </r>
  <r>
    <n v="5.2021842999999999"/>
    <n v="0"/>
    <n v="43.807445767055981"/>
    <x v="1"/>
  </r>
  <r>
    <n v="5.2199853000000003"/>
    <n v="0"/>
    <n v="43.957347480860967"/>
    <x v="1"/>
  </r>
  <r>
    <n v="5.2377893000000002"/>
    <n v="0"/>
    <n v="44.107274457580466"/>
    <x v="1"/>
  </r>
  <r>
    <n v="5.2555962000000003"/>
    <n v="0"/>
    <n v="44.257225855117341"/>
    <x v="1"/>
  </r>
  <r>
    <n v="5.2734059000000002"/>
    <n v="0"/>
    <n v="44.407200831374439"/>
    <x v="1"/>
  </r>
  <r>
    <n v="5.2912185999999997"/>
    <n v="0"/>
    <n v="44.55720107054605"/>
    <x v="1"/>
  </r>
  <r>
    <n v="5.3090340999999999"/>
    <n v="0"/>
    <n v="44.707224888437892"/>
    <x v="1"/>
  </r>
  <r>
    <n v="5.3268525000000002"/>
    <n v="0"/>
    <n v="44.85727312714711"/>
    <x v="1"/>
  </r>
  <r>
    <n v="5.3446737000000004"/>
    <n v="0"/>
    <n v="45.007344944576538"/>
    <x v="1"/>
  </r>
  <r>
    <n v="5.3624976999999996"/>
    <n v="0"/>
    <n v="45.15744034072619"/>
    <x v="1"/>
  </r>
  <r>
    <n v="5.3803245999999998"/>
    <n v="0"/>
    <n v="45.307560157693217"/>
    <x v="1"/>
  </r>
  <r>
    <n v="5.3981544000000001"/>
    <n v="0"/>
    <n v="45.457704395477613"/>
    <x v="1"/>
  </r>
  <r>
    <n v="5.4159869"/>
    <n v="0"/>
    <n v="45.607871369885082"/>
    <x v="1"/>
  </r>
  <r>
    <n v="5.4338221999999998"/>
    <n v="0"/>
    <n v="45.758061923012768"/>
    <x v="1"/>
  </r>
  <r>
    <n v="5.4516603000000003"/>
    <n v="0"/>
    <n v="45.908276054860679"/>
    <x v="1"/>
  </r>
  <r>
    <n v="5.4695011999999998"/>
    <n v="0"/>
    <n v="46.058513765428806"/>
    <x v="1"/>
  </r>
  <r>
    <n v="5.4873447999999998"/>
    <n v="0"/>
    <n v="46.208774212620007"/>
    <x v="1"/>
  </r>
  <r>
    <n v="5.5051912999999999"/>
    <n v="0"/>
    <n v="46.359059080628576"/>
    <x v="1"/>
  </r>
  <r>
    <n v="5.5230404000000002"/>
    <n v="0"/>
    <n v="46.509365843163067"/>
    <x v="1"/>
  </r>
  <r>
    <n v="5.5408923000000003"/>
    <n v="0"/>
    <n v="46.659696184417783"/>
    <x v="1"/>
  </r>
  <r>
    <n v="5.5587470000000003"/>
    <n v="0"/>
    <n v="46.810050104392715"/>
    <x v="1"/>
  </r>
  <r>
    <n v="5.5766043999999999"/>
    <n v="0"/>
    <n v="46.960426760990714"/>
    <x v="1"/>
  </r>
  <r>
    <n v="5.5944643999999997"/>
    <n v="0"/>
    <n v="47.110825312114635"/>
    <x v="1"/>
  </r>
  <r>
    <n v="5.6123272000000002"/>
    <n v="0"/>
    <n v="47.261247441958787"/>
    <x v="1"/>
  </r>
  <r>
    <n v="5.6301927000000003"/>
    <n v="0"/>
    <n v="47.411692308425998"/>
    <x v="1"/>
  </r>
  <r>
    <n v="5.6480608999999999"/>
    <n v="0"/>
    <n v="47.562159911516282"/>
    <x v="1"/>
  </r>
  <r>
    <n v="5.6659316999999998"/>
    <n v="0"/>
    <n v="47.712649409132489"/>
    <x v="1"/>
  </r>
  <r>
    <n v="5.6838052000000001"/>
    <n v="0"/>
    <n v="47.863161643371761"/>
    <x v="1"/>
  </r>
  <r>
    <n v="5.7016814"/>
    <n v="0"/>
    <n v="48.013696614234107"/>
    <x v="1"/>
  </r>
  <r>
    <n v="5.7195602000000001"/>
    <n v="0"/>
    <n v="48.164253479622374"/>
    <x v="1"/>
  </r>
  <r>
    <n v="5.7374416000000004"/>
    <n v="0"/>
    <n v="48.314832239536557"/>
    <x v="1"/>
  </r>
  <r>
    <n v="5.7553257000000002"/>
    <n v="0"/>
    <n v="48.465433736073813"/>
    <x v="1"/>
  </r>
  <r>
    <n v="5.7732124000000002"/>
    <n v="0"/>
    <n v="48.616057127136983"/>
    <x v="1"/>
  </r>
  <r>
    <n v="5.7911017999999999"/>
    <n v="0"/>
    <n v="48.76670325482322"/>
    <x v="1"/>
  </r>
  <r>
    <n v="5.8089937000000003"/>
    <n v="0"/>
    <n v="48.917370434938242"/>
    <x v="1"/>
  </r>
  <r>
    <n v="5.8268882"/>
    <n v="0"/>
    <n v="49.068059509579172"/>
    <x v="2"/>
  </r>
  <r>
    <n v="5.8447852999999999"/>
    <n v="0"/>
    <n v="49.218770478746016"/>
    <x v="2"/>
  </r>
  <r>
    <n v="5.8626849999999999"/>
    <n v="0"/>
    <n v="49.36950334243879"/>
    <x v="2"/>
  </r>
  <r>
    <n v="5.8805873000000002"/>
    <n v="0"/>
    <n v="49.520258100657479"/>
    <x v="2"/>
  </r>
  <r>
    <n v="5.8984921000000003"/>
    <n v="0"/>
    <n v="49.671033911304946"/>
    <x v="2"/>
  </r>
  <r>
    <n v="5.9163994999999998"/>
    <n v="0"/>
    <n v="49.821831616478313"/>
    <x v="2"/>
  </r>
  <r>
    <n v="5.9343095000000003"/>
    <n v="0"/>
    <n v="49.972651216177617"/>
    <x v="2"/>
  </r>
  <r>
    <n v="5.9522219999999999"/>
    <n v="0"/>
    <n v="50.123491868305685"/>
    <x v="2"/>
  </r>
  <r>
    <n v="5.9701370000000002"/>
    <n v="0"/>
    <n v="50.274353572862523"/>
    <x v="2"/>
  </r>
  <r>
    <n v="5.9880544999999996"/>
    <n v="0"/>
    <n v="50.425236329848119"/>
    <x v="2"/>
  </r>
  <r>
    <n v="6.0059746000000001"/>
    <n v="0"/>
    <n v="50.57614098135965"/>
    <x v="2"/>
  </r>
  <r>
    <n v="6.0238971000000001"/>
    <n v="0"/>
    <n v="50.727065843202787"/>
    <x v="2"/>
  </r>
  <r>
    <n v="6.0418222000000004"/>
    <n v="0"/>
    <n v="50.878012599571854"/>
    <x v="2"/>
  </r>
  <r>
    <n v="6.0597497000000002"/>
    <n v="0"/>
    <n v="51.028979566272533"/>
    <x v="2"/>
  </r>
  <r>
    <n v="6.0776798000000003"/>
    <n v="0"/>
    <n v="51.179968427499126"/>
    <x v="2"/>
  </r>
  <r>
    <n v="6.0956123"/>
    <n v="0"/>
    <n v="51.330977499057347"/>
    <x v="2"/>
  </r>
  <r>
    <n v="6.1135472000000002"/>
    <n v="0"/>
    <n v="51.482006780947181"/>
    <x v="2"/>
  </r>
  <r>
    <n v="6.1314846999999997"/>
    <n v="0"/>
    <n v="51.633057957362929"/>
    <x v="2"/>
  </r>
  <r>
    <n v="6.1494245999999997"/>
    <n v="0"/>
    <n v="51.784129344110305"/>
    <x v="2"/>
  </r>
  <r>
    <n v="6.1673669000000002"/>
    <n v="0"/>
    <n v="51.9352209411893"/>
    <x v="2"/>
  </r>
  <r>
    <n v="6.1853116999999997"/>
    <n v="0"/>
    <n v="52.086333590697052"/>
    <x v="2"/>
  </r>
  <r>
    <n v="6.2032588999999998"/>
    <n v="0"/>
    <n v="52.237466450536431"/>
    <x v="2"/>
  </r>
  <r>
    <n v="6.2212085000000004"/>
    <n v="0"/>
    <n v="52.388619520707429"/>
    <x v="2"/>
  </r>
  <r>
    <n v="6.2391605999999999"/>
    <n v="0"/>
    <n v="52.539793643307192"/>
    <x v="2"/>
  </r>
  <r>
    <n v="6.2571149999999998"/>
    <n v="0"/>
    <n v="52.690987134141416"/>
    <x v="2"/>
  </r>
  <r>
    <n v="6.2750719000000004"/>
    <n v="0"/>
    <n v="52.842201677404425"/>
    <x v="2"/>
  </r>
  <r>
    <n v="6.2930311999999997"/>
    <n v="0"/>
    <n v="52.993436430999033"/>
    <x v="2"/>
  </r>
  <r>
    <n v="6.3109928000000002"/>
    <n v="0"/>
    <n v="53.144690552828123"/>
    <x v="2"/>
  </r>
  <r>
    <n v="6.3289568000000003"/>
    <n v="0"/>
    <n v="53.295964884988827"/>
    <x v="2"/>
  </r>
  <r>
    <n v="6.3469232"/>
    <n v="0"/>
    <n v="53.44725942748115"/>
    <x v="2"/>
  </r>
  <r>
    <n v="6.3648920000000002"/>
    <n v="0"/>
    <n v="53.598574180305086"/>
    <x v="2"/>
  </r>
  <r>
    <n v="6.3828630999999998"/>
    <n v="0"/>
    <n v="53.74990830136349"/>
    <x v="2"/>
  </r>
  <r>
    <n v="6.4008365999999999"/>
    <n v="0"/>
    <n v="53.901262632753514"/>
    <x v="2"/>
  </r>
  <r>
    <n v="6.4188124000000002"/>
    <n v="0"/>
    <n v="54.052636332378007"/>
    <x v="2"/>
  </r>
  <r>
    <n v="6.4367906000000001"/>
    <n v="0"/>
    <n v="54.20403024233412"/>
    <x v="2"/>
  </r>
  <r>
    <n v="6.4547711000000003"/>
    <n v="0"/>
    <n v="54.355443520524695"/>
    <x v="2"/>
  </r>
  <r>
    <n v="6.4727538999999998"/>
    <n v="0"/>
    <n v="54.506876166949738"/>
    <x v="2"/>
  </r>
  <r>
    <n v="6.4907389999999996"/>
    <n v="0"/>
    <n v="54.658328181609242"/>
    <x v="2"/>
  </r>
  <r>
    <n v="6.5087263999999996"/>
    <n v="0"/>
    <n v="54.809799564503223"/>
    <x v="2"/>
  </r>
  <r>
    <n v="6.5267162000000001"/>
    <n v="0"/>
    <n v="54.961291157728823"/>
    <x v="2"/>
  </r>
  <r>
    <n v="6.5447081999999996"/>
    <n v="0"/>
    <n v="55.112801277091734"/>
    <x v="2"/>
  </r>
  <r>
    <n v="6.5627025999999997"/>
    <n v="0"/>
    <n v="55.264331606786264"/>
    <x v="2"/>
  </r>
  <r>
    <n v="6.5806991999999997"/>
    <n v="0"/>
    <n v="55.415880462618112"/>
    <x v="2"/>
  </r>
  <r>
    <n v="6.5986981"/>
    <n v="0"/>
    <n v="55.567448686684429"/>
    <x v="2"/>
  </r>
  <r>
    <n v="6.6166992999999996"/>
    <n v="0"/>
    <n v="55.719036278985207"/>
    <x v="2"/>
  </r>
  <r>
    <n v="6.6347027000000001"/>
    <n v="0"/>
    <n v="55.87064239742331"/>
    <x v="2"/>
  </r>
  <r>
    <n v="6.6527083999999999"/>
    <n v="0"/>
    <n v="56.022267884095875"/>
    <x v="2"/>
  </r>
  <r>
    <n v="6.6707163999999999"/>
    <n v="0"/>
    <n v="56.173912739002908"/>
    <x v="2"/>
  </r>
  <r>
    <n v="6.6887265999999999"/>
    <n v="0"/>
    <n v="56.325576120047252"/>
    <x v="2"/>
  </r>
  <r>
    <n v="6.7067389999999998"/>
    <n v="0"/>
    <n v="56.47725802722892"/>
    <x v="2"/>
  </r>
  <r>
    <n v="6.7247536999999999"/>
    <n v="0"/>
    <n v="56.628959302645058"/>
    <x v="2"/>
  </r>
  <r>
    <n v="6.7427706000000001"/>
    <n v="0"/>
    <n v="56.780679104198505"/>
    <x v="2"/>
  </r>
  <r>
    <n v="6.7607897000000001"/>
    <n v="0"/>
    <n v="56.93241743188927"/>
    <x v="2"/>
  </r>
  <r>
    <n v="6.7788110000000001"/>
    <n v="0"/>
    <n v="57.084174285717353"/>
    <x v="2"/>
  </r>
  <r>
    <n v="6.7968346000000004"/>
    <n v="0"/>
    <n v="57.235950507779904"/>
    <x v="2"/>
  </r>
  <r>
    <n v="6.8148603000000003"/>
    <n v="0"/>
    <n v="57.387744413882622"/>
    <x v="2"/>
  </r>
  <r>
    <n v="6.8328882999999996"/>
    <n v="0"/>
    <n v="57.539557688219794"/>
    <x v="2"/>
  </r>
  <r>
    <n v="6.8509184000000003"/>
    <n v="0"/>
    <n v="57.691388646597154"/>
    <x v="2"/>
  </r>
  <r>
    <n v="6.8689508000000004"/>
    <n v="0"/>
    <n v="57.843238973208969"/>
    <x v="2"/>
  </r>
  <r>
    <n v="6.8869853000000001"/>
    <n v="0"/>
    <n v="57.99510698386095"/>
    <x v="2"/>
  </r>
  <r>
    <n v="6.9050219000000004"/>
    <n v="0"/>
    <n v="58.146992678553097"/>
    <x v="2"/>
  </r>
  <r>
    <n v="6.9230608"/>
    <n v="0"/>
    <n v="58.298897741479706"/>
    <x v="2"/>
  </r>
  <r>
    <n v="6.9411018000000002"/>
    <n v="0"/>
    <n v="58.450820488446489"/>
    <x v="2"/>
  </r>
  <r>
    <n v="6.9591449000000001"/>
    <n v="0"/>
    <n v="58.602760919453438"/>
    <x v="2"/>
  </r>
  <r>
    <n v="6.9771903000000002"/>
    <n v="0"/>
    <n v="58.754720718694848"/>
    <x v="2"/>
  </r>
  <r>
    <n v="6.9952376999999997"/>
    <n v="0"/>
    <n v="58.906697359879274"/>
    <x v="2"/>
  </r>
  <r>
    <n v="7.0132873"/>
    <n v="0"/>
    <n v="59.058692527201025"/>
    <x v="2"/>
  </r>
  <r>
    <n v="7.031339"/>
    <n v="0"/>
    <n v="59.210705378562935"/>
    <x v="2"/>
  </r>
  <r>
    <n v="7.0493929"/>
    <n v="0"/>
    <n v="59.362736756062162"/>
    <x v="2"/>
  </r>
  <r>
    <n v="7.0674488999999996"/>
    <n v="0"/>
    <n v="59.514785817601549"/>
    <x v="2"/>
  </r>
  <r>
    <n v="7.0855069999999998"/>
    <n v="0"/>
    <n v="59.666852563181109"/>
    <x v="2"/>
  </r>
  <r>
    <n v="7.1035671999999996"/>
    <n v="0"/>
    <n v="59.818936992800829"/>
    <x v="2"/>
  </r>
  <r>
    <n v="7.1216295000000001"/>
    <n v="0"/>
    <n v="59.971039106460722"/>
    <x v="2"/>
  </r>
  <r>
    <n v="7.1396939000000001"/>
    <n v="0"/>
    <n v="60.123158904160782"/>
    <x v="2"/>
  </r>
  <r>
    <n v="7.1577603999999999"/>
    <n v="0"/>
    <n v="60.275296385901001"/>
    <x v="2"/>
  </r>
  <r>
    <n v="7.1758290000000002"/>
    <n v="0"/>
    <n v="60.427451551681393"/>
    <x v="2"/>
  </r>
  <r>
    <n v="7.1938995999999999"/>
    <n v="0"/>
    <n v="60.579623559404794"/>
    <x v="2"/>
  </r>
  <r>
    <n v="7.2119723999999996"/>
    <n v="0"/>
    <n v="60.731814093265506"/>
    <x v="2"/>
  </r>
  <r>
    <n v="7.2300471999999996"/>
    <n v="0"/>
    <n v="60.884021469069239"/>
    <x v="2"/>
  </r>
  <r>
    <n v="7.2481241000000001"/>
    <n v="0"/>
    <n v="61.036246528913146"/>
    <x v="2"/>
  </r>
  <r>
    <n v="7.266203"/>
    <n v="0"/>
    <n v="61.188488430700055"/>
    <x v="2"/>
  </r>
  <r>
    <n v="7.2842840000000004"/>
    <n v="0"/>
    <n v="61.340748016527144"/>
    <x v="2"/>
  </r>
  <r>
    <n v="7.3023670999999997"/>
    <n v="0"/>
    <n v="61.493025286394378"/>
    <x v="2"/>
  </r>
  <r>
    <n v="7.3204522000000001"/>
    <n v="0"/>
    <n v="61.645319398204649"/>
    <x v="2"/>
  </r>
  <r>
    <n v="7.3385394000000002"/>
    <n v="0"/>
    <n v="61.797631194055072"/>
    <x v="2"/>
  </r>
  <r>
    <n v="7.3566285000000002"/>
    <n v="0"/>
    <n v="61.949958989751366"/>
    <x v="2"/>
  </r>
  <r>
    <n v="7.3747197"/>
    <n v="0"/>
    <n v="62.102304469487819"/>
    <x v="2"/>
  </r>
  <r>
    <n v="7.3928130000000003"/>
    <n v="0"/>
    <n v="62.254667633264447"/>
    <x v="2"/>
  </r>
  <r>
    <n v="7.4109081999999997"/>
    <n v="0"/>
    <n v="62.407046796886924"/>
    <x v="2"/>
  </r>
  <r>
    <n v="7.4290054999999997"/>
    <n v="0"/>
    <n v="62.559443644549582"/>
    <x v="2"/>
  </r>
  <r>
    <n v="7.4471048"/>
    <n v="0"/>
    <n v="62.711857334155248"/>
    <x v="2"/>
  </r>
  <r>
    <n v="7.4652060999999996"/>
    <n v="0"/>
    <n v="62.864287865703929"/>
    <x v="2"/>
  </r>
  <r>
    <n v="7.4833093999999996"/>
    <n v="0"/>
    <n v="63.016735239195626"/>
    <x v="2"/>
  </r>
  <r>
    <n v="7.5014146000000004"/>
    <n v="0"/>
    <n v="63.169198612533194"/>
    <x v="2"/>
  </r>
  <r>
    <n v="7.5195219"/>
    <n v="0"/>
    <n v="63.321679669910914"/>
    <x v="2"/>
  </r>
  <r>
    <n v="7.5376311999999999"/>
    <n v="0"/>
    <n v="63.474177569231657"/>
    <x v="2"/>
  </r>
  <r>
    <n v="7.5557423999999997"/>
    <n v="0"/>
    <n v="63.626691468398263"/>
    <x v="2"/>
  </r>
  <r>
    <n v="7.5738555999999999"/>
    <n v="0"/>
    <n v="63.779222209507886"/>
    <x v="2"/>
  </r>
  <r>
    <n v="7.5919708000000004"/>
    <n v="0"/>
    <n v="63.93176979256053"/>
    <x v="2"/>
  </r>
  <r>
    <n v="7.6100878999999999"/>
    <n v="0"/>
    <n v="64.084333375459025"/>
    <x v="2"/>
  </r>
  <r>
    <n v="7.6282071"/>
    <n v="0"/>
    <n v="64.236914642397693"/>
    <x v="2"/>
  </r>
  <r>
    <n v="7.6463280999999998"/>
    <n v="0"/>
    <n v="64.389511067085067"/>
    <x v="2"/>
  </r>
  <r>
    <n v="7.6644511"/>
    <n v="0"/>
    <n v="64.542124333715464"/>
    <x v="2"/>
  </r>
  <r>
    <n v="7.6825761000000004"/>
    <n v="0"/>
    <n v="64.694754442288883"/>
    <x v="2"/>
  </r>
  <r>
    <n v="7.7007029999999999"/>
    <n v="0"/>
    <n v="64.847400550708144"/>
    <x v="2"/>
  </r>
  <r>
    <n v="7.7188318999999996"/>
    <n v="0"/>
    <n v="65.000063501070443"/>
    <x v="2"/>
  </r>
  <r>
    <n v="1.4209228"/>
    <n v="0"/>
    <n v="11.965550413154977"/>
    <x v="0"/>
  </r>
  <r>
    <n v="1.4376313999999999"/>
    <n v="0"/>
    <n v="12.106253057685166"/>
    <x v="0"/>
  </r>
  <r>
    <n v="1.4482518"/>
    <n v="2.309E-4"/>
    <n v="12.195687143483402"/>
    <x v="0"/>
  </r>
  <r>
    <n v="1.4711000999999999"/>
    <n v="8.9999999999999996E-7"/>
    <n v="12.38809202677818"/>
    <x v="0"/>
  </r>
  <r>
    <n v="1.4878594999999999"/>
    <n v="1.3999999999999999E-6"/>
    <n v="12.52922245666095"/>
    <x v="0"/>
  </r>
  <r>
    <n v="1.5046351"/>
    <n v="3.8999999999999999E-6"/>
    <n v="12.670489306282143"/>
    <x v="0"/>
  </r>
  <r>
    <n v="1.5214266000000001"/>
    <n v="3.4999999999999999E-6"/>
    <n v="12.811890049350303"/>
    <x v="0"/>
  </r>
  <r>
    <n v="1.5382336000000001"/>
    <n v="3.4000000000000001E-6"/>
    <n v="12.953421317476831"/>
    <x v="0"/>
  </r>
  <r>
    <n v="1.5550558000000001"/>
    <n v="5.3000000000000001E-6"/>
    <n v="13.095080584370272"/>
    <x v="0"/>
  </r>
  <r>
    <n v="1.571893"/>
    <n v="1.91E-5"/>
    <n v="13.236866165836325"/>
    <x v="0"/>
  </r>
  <r>
    <n v="1.5887448"/>
    <n v="1.0499999999999999E-5"/>
    <n v="13.378774693486388"/>
    <x v="0"/>
  </r>
  <r>
    <n v="1.6056109000000001"/>
    <n v="1.5339999999999999E-4"/>
    <n v="13.52080364102901"/>
    <x v="0"/>
  </r>
  <r>
    <n v="1.6224911"/>
    <n v="5.7200000000000001E-5"/>
    <n v="13.662951324269885"/>
    <x v="0"/>
  </r>
  <r>
    <n v="1.6393850999999999"/>
    <n v="3.5899999999999998E-5"/>
    <n v="13.805215216917563"/>
    <x v="0"/>
  </r>
  <r>
    <n v="1.6562927000000001"/>
    <n v="7.5300000000000001E-5"/>
    <n v="13.947593634777746"/>
    <x v="0"/>
  </r>
  <r>
    <n v="1.6732136"/>
    <n v="8.6700000000000007E-5"/>
    <n v="14.090084051558977"/>
    <x v="0"/>
  </r>
  <r>
    <n v="1.6901474999999999"/>
    <n v="3.5899999999999998E-5"/>
    <n v="14.232683940969805"/>
    <x v="0"/>
  </r>
  <r>
    <n v="1.7070943999999999"/>
    <n v="3.1900000000000003E-5"/>
    <n v="14.375393303010231"/>
    <x v="0"/>
  </r>
  <r>
    <n v="1.7240538999999999"/>
    <n v="4.0800000000000002E-5"/>
    <n v="14.518208769291652"/>
    <x v="0"/>
  </r>
  <r>
    <n v="1.7410258999999999"/>
    <n v="1.9700000000000001E-5"/>
    <n v="14.661129497716916"/>
    <x v="0"/>
  </r>
  <r>
    <n v="1.7580100999999999"/>
    <n v="2.0999999999999999E-5"/>
    <n v="14.804152961994571"/>
    <x v="0"/>
  </r>
  <r>
    <n v="1.7750063"/>
    <n v="1.8600000000000001E-5"/>
    <n v="14.947277477930319"/>
    <x v="0"/>
  </r>
  <r>
    <n v="1.7920144"/>
    <n v="9.0000000000000002E-6"/>
    <n v="15.090502203427004"/>
    <x v="0"/>
  </r>
  <r>
    <n v="1.8090341999999999"/>
    <n v="6.1E-6"/>
    <n v="15.233825454290326"/>
    <x v="0"/>
  </r>
  <r>
    <n v="1.8260654000000001"/>
    <n v="6.9999999999999999E-6"/>
    <n v="15.377244704228836"/>
    <x v="0"/>
  </r>
  <r>
    <n v="1.843108"/>
    <n v="3.8999999999999999E-6"/>
    <n v="15.520759953242528"/>
    <x v="0"/>
  </r>
  <r>
    <n v="1.8601618"/>
    <n v="2.9000000000000002E-6"/>
    <n v="15.664369517137107"/>
    <x v="0"/>
  </r>
  <r>
    <n v="1.8772264999999999"/>
    <n v="3.8999999999999999E-6"/>
    <n v="15.808070869621115"/>
    <x v="0"/>
  </r>
  <r>
    <n v="1.8943021"/>
    <n v="1.5E-6"/>
    <n v="15.951864010694557"/>
    <x v="0"/>
  </r>
  <r>
    <n v="1.9113884000000001"/>
    <n v="1.1000000000000001E-6"/>
    <n v="16.095747256163129"/>
    <x v="0"/>
  </r>
  <r>
    <n v="1.9284851999999999"/>
    <n v="1.1999999999999999E-6"/>
    <n v="16.239718921832527"/>
    <x v="0"/>
  </r>
  <r>
    <n v="1.9455924"/>
    <n v="6.9999999999999997E-7"/>
    <n v="16.383778165605609"/>
    <x v="0"/>
  </r>
  <r>
    <n v="1.9627098000000001"/>
    <n v="6.9999999999999997E-7"/>
    <n v="16.527923303288063"/>
    <x v="0"/>
  </r>
  <r>
    <n v="1.9798374000000001"/>
    <n v="5.9999999999999997E-7"/>
    <n v="16.672154334879895"/>
    <x v="0"/>
  </r>
  <r>
    <n v="1.9969749000000001"/>
    <n v="3.9999999999999998E-7"/>
    <n v="16.81646873408965"/>
    <x v="0"/>
  </r>
  <r>
    <n v="2.0141224000000002"/>
    <n v="2.9999999999999999E-7"/>
    <n v="16.960867343014481"/>
    <x v="0"/>
  </r>
  <r>
    <n v="2.0312795000000001"/>
    <n v="1.9999999999999999E-7"/>
    <n v="17.105346793265781"/>
    <x v="0"/>
  </r>
  <r>
    <n v="2.0484461999999999"/>
    <n v="9.9999999999999995E-8"/>
    <n v="17.249907084843553"/>
    <x v="0"/>
  </r>
  <r>
    <n v="2.0656224000000001"/>
    <n v="9.9999999999999995E-8"/>
    <n v="17.394547375650653"/>
    <x v="0"/>
  </r>
  <r>
    <n v="2.082808"/>
    <n v="9.9999999999999995E-8"/>
    <n v="17.539266823589916"/>
    <x v="0"/>
  </r>
  <r>
    <n v="2.1000028999999998"/>
    <n v="0"/>
    <n v="17.684064586564201"/>
    <x v="0"/>
  </r>
  <r>
    <n v="2.1172068999999998"/>
    <n v="0"/>
    <n v="17.828938980379206"/>
    <x v="0"/>
  </r>
  <r>
    <n v="2.1344199000000001"/>
    <n v="0"/>
    <n v="17.97388916293778"/>
    <x v="0"/>
  </r>
  <r>
    <n v="2.1516419"/>
    <n v="0"/>
    <n v="18.118915134239916"/>
    <x v="0"/>
  </r>
  <r>
    <n v="2.1688727000000001"/>
    <n v="0"/>
    <n v="18.264015210091323"/>
    <x v="0"/>
  </r>
  <r>
    <n v="2.1861122000000002"/>
    <n v="0"/>
    <n v="18.409188548394845"/>
    <x v="0"/>
  </r>
  <r>
    <n v="2.2033604000000002"/>
    <n v="0"/>
    <n v="18.554435149150478"/>
    <x v="0"/>
  </r>
  <r>
    <n v="2.2206169999999998"/>
    <n v="0"/>
    <n v="18.699752486066775"/>
    <x v="0"/>
  </r>
  <r>
    <n v="2.2378822"/>
    <n v="0"/>
    <n v="18.845142243338039"/>
    <x v="0"/>
  </r>
  <r>
    <n v="2.2551556000000001"/>
    <n v="0"/>
    <n v="18.990601052575666"/>
    <x v="0"/>
  </r>
  <r>
    <n v="2.2724373999999998"/>
    <n v="0"/>
    <n v="19.136130597973949"/>
    <x v="1"/>
  </r>
  <r>
    <n v="2.2897273"/>
    <n v="0"/>
    <n v="19.281728353241451"/>
    <x v="1"/>
  </r>
  <r>
    <n v="2.3070252999999998"/>
    <n v="0"/>
    <n v="19.427394318378155"/>
    <x v="1"/>
  </r>
  <r>
    <n v="2.3243312"/>
    <n v="0"/>
    <n v="19.573126809189777"/>
    <x v="1"/>
  </r>
  <r>
    <n v="2.3416451"/>
    <n v="0"/>
    <n v="19.718926667773456"/>
    <x v="1"/>
  </r>
  <r>
    <n v="2.3589669"/>
    <n v="0"/>
    <n v="19.864793052032041"/>
    <x v="1"/>
  </r>
  <r>
    <n v="2.3762964000000002"/>
    <n v="0"/>
    <n v="20.010724277771239"/>
    <x v="1"/>
  </r>
  <r>
    <n v="2.3936335999999998"/>
    <n v="0"/>
    <n v="20.156720344991037"/>
    <x v="1"/>
  </r>
  <r>
    <n v="2.4109783"/>
    <n v="0"/>
    <n v="20.302779569497151"/>
    <x v="1"/>
  </r>
  <r>
    <n v="2.4283307000000001"/>
    <n v="0"/>
    <n v="20.448903635483866"/>
    <x v="1"/>
  </r>
  <r>
    <n v="2.4456904000000002"/>
    <n v="0"/>
    <n v="20.595089174562588"/>
    <x v="1"/>
  </r>
  <r>
    <n v="2.4630576"/>
    <n v="0"/>
    <n v="20.741337870927616"/>
    <x v="1"/>
  </r>
  <r>
    <n v="2.4804320999999998"/>
    <n v="0"/>
    <n v="20.887648040384647"/>
    <x v="1"/>
  </r>
  <r>
    <n v="2.4978137999999999"/>
    <n v="0"/>
    <n v="21.034018840836534"/>
    <x v="1"/>
  </r>
  <r>
    <n v="2.5152027000000001"/>
    <n v="0"/>
    <n v="21.180450272283277"/>
    <x v="1"/>
  </r>
  <r>
    <n v="2.5325986999999999"/>
    <n v="0"/>
    <n v="21.326941492627718"/>
    <x v="1"/>
  </r>
  <r>
    <n v="2.5500018"/>
    <n v="0"/>
    <n v="21.473492501869867"/>
    <x v="1"/>
  </r>
  <r>
    <n v="2.5674117999999999"/>
    <n v="0"/>
    <n v="21.620101615815415"/>
    <x v="1"/>
  </r>
  <r>
    <n v="2.5848287999999999"/>
    <n v="0"/>
    <n v="21.766769676561516"/>
    <x v="1"/>
  </r>
  <r>
    <n v="2.6022525999999999"/>
    <n v="0"/>
    <n v="21.913494999913866"/>
    <x v="1"/>
  </r>
  <r>
    <n v="2.6196831999999999"/>
    <n v="0"/>
    <n v="22.06027758587247"/>
    <x v="1"/>
  </r>
  <r>
    <n v="2.6371205999999998"/>
    <n v="0"/>
    <n v="22.207117434437322"/>
    <x v="1"/>
  </r>
  <r>
    <n v="2.6545646999999999"/>
    <n v="0"/>
    <n v="22.354013703511278"/>
    <x v="1"/>
  </r>
  <r>
    <n v="2.6720153999999998"/>
    <n v="0"/>
    <n v="22.500965550997183"/>
    <x v="1"/>
  </r>
  <r>
    <n v="2.6894726000000002"/>
    <n v="0"/>
    <n v="22.64797213479789"/>
    <x v="1"/>
  </r>
  <r>
    <n v="2.7069364"/>
    <n v="0"/>
    <n v="22.795034297010538"/>
    <x v="1"/>
  </r>
  <r>
    <n v="2.7244066"/>
    <n v="0"/>
    <n v="22.942150353440837"/>
    <x v="1"/>
  </r>
  <r>
    <n v="2.7418833"/>
    <n v="0"/>
    <n v="23.089321146185938"/>
    <x v="1"/>
  </r>
  <r>
    <n v="2.7593662999999999"/>
    <n v="0"/>
    <n v="23.236544991051534"/>
    <x v="1"/>
  </r>
  <r>
    <n v="2.7768556000000002"/>
    <n v="0"/>
    <n v="23.383821888037627"/>
    <x v="1"/>
  </r>
  <r>
    <n v="2.7943511000000001"/>
    <n v="0"/>
    <n v="23.531150995047067"/>
    <x v="1"/>
  </r>
  <r>
    <n v="2.8118528999999999"/>
    <n v="0"/>
    <n v="23.678533154177003"/>
    <x v="1"/>
  </r>
  <r>
    <n v="2.8293607999999999"/>
    <n v="0"/>
    <n v="23.825966681233137"/>
    <x v="1"/>
  </r>
  <r>
    <n v="2.8468748000000001"/>
    <n v="0"/>
    <n v="23.973451576215467"/>
    <x v="1"/>
  </r>
  <r>
    <n v="2.8643947999999999"/>
    <n v="0"/>
    <n v="24.120986997026836"/>
    <x v="1"/>
  </r>
  <r>
    <n v="2.8819208999999999"/>
    <n v="0"/>
    <n v="24.268573785764406"/>
    <x v="1"/>
  </r>
  <r>
    <n v="2.8994529999999998"/>
    <n v="0"/>
    <n v="24.416211100331022"/>
    <x v="1"/>
  </r>
  <r>
    <n v="2.9169909000000001"/>
    <n v="0"/>
    <n v="24.563897256532382"/>
    <x v="1"/>
  </r>
  <r>
    <n v="2.9345348000000002"/>
    <n v="0"/>
    <n v="24.711633938562784"/>
    <x v="1"/>
  </r>
  <r>
    <n v="2.9520844999999998"/>
    <n v="0"/>
    <n v="24.859419462227926"/>
    <x v="1"/>
  </r>
  <r>
    <n v="2.9696399000000002"/>
    <n v="0"/>
    <n v="25.007252985430672"/>
    <x v="1"/>
  </r>
  <r>
    <n v="2.9872011000000001"/>
    <n v="0"/>
    <n v="25.15513535026815"/>
    <x v="1"/>
  </r>
  <r>
    <n v="3.0047679999999999"/>
    <n v="0"/>
    <n v="25.303065714643225"/>
    <x v="1"/>
  </r>
  <r>
    <n v="3.0223406000000002"/>
    <n v="0"/>
    <n v="25.451044078555896"/>
    <x v="1"/>
  </r>
  <r>
    <n v="3.0399188000000001"/>
    <n v="0"/>
    <n v="25.599069599909004"/>
    <x v="1"/>
  </r>
  <r>
    <n v="3.0575025999999998"/>
    <n v="0"/>
    <n v="25.747142278702555"/>
    <x v="1"/>
  </r>
  <r>
    <n v="3.0750918999999999"/>
    <n v="0"/>
    <n v="25.895261272839399"/>
    <x v="1"/>
  </r>
  <r>
    <n v="3.0926866999999998"/>
    <n v="0"/>
    <n v="26.043426582319533"/>
    <x v="1"/>
  </r>
  <r>
    <n v="3.110287"/>
    <n v="0"/>
    <n v="26.191638207142958"/>
    <x v="1"/>
  </r>
  <r>
    <n v="3.1278926999999999"/>
    <n v="0"/>
    <n v="26.339895305212526"/>
    <x v="1"/>
  </r>
  <r>
    <n v="3.1455038000000002"/>
    <n v="0"/>
    <n v="26.488197876528233"/>
    <x v="1"/>
  </r>
  <r>
    <n v="3.1631203000000001"/>
    <n v="0"/>
    <n v="26.636545921090079"/>
    <x v="1"/>
  </r>
  <r>
    <n v="3.180742"/>
    <n v="0"/>
    <n v="26.784937754703765"/>
    <x v="1"/>
  </r>
  <r>
    <n v="3.1983690999999999"/>
    <n v="0"/>
    <n v="26.933375061563591"/>
    <x v="1"/>
  </r>
  <r>
    <n v="3.2160014000000001"/>
    <n v="0"/>
    <n v="27.081856157475258"/>
    <x v="1"/>
  </r>
  <r>
    <n v="3.2336388999999999"/>
    <n v="0"/>
    <n v="27.230381042438761"/>
    <x v="1"/>
  </r>
  <r>
    <n v="3.2512815000000002"/>
    <n v="0"/>
    <n v="27.378948874356958"/>
    <x v="1"/>
  </r>
  <r>
    <n v="3.2689294000000002"/>
    <n v="0"/>
    <n v="27.527561337424139"/>
    <x v="1"/>
  </r>
  <r>
    <n v="3.2865823000000001"/>
    <n v="0"/>
    <n v="27.676215905348858"/>
    <x v="1"/>
  </r>
  <r>
    <n v="3.3042403"/>
    <n v="0"/>
    <n v="27.824913420228267"/>
    <x v="1"/>
  </r>
  <r>
    <n v="3.3219032999999998"/>
    <n v="0"/>
    <n v="27.97365303996521"/>
    <x v="1"/>
  </r>
  <r>
    <n v="3.3395714000000001"/>
    <n v="0"/>
    <n v="28.122435606656847"/>
    <x v="1"/>
  </r>
  <r>
    <n v="3.3572443999999999"/>
    <n v="0"/>
    <n v="28.271259436108867"/>
    <x v="1"/>
  </r>
  <r>
    <n v="3.3749224"/>
    <n v="0"/>
    <n v="28.420125370418425"/>
    <x v="1"/>
  </r>
  <r>
    <n v="3.3926052000000002"/>
    <n v="0"/>
    <n v="28.56903172539122"/>
    <x v="1"/>
  </r>
  <r>
    <n v="3.4102929999999998"/>
    <n v="0"/>
    <n v="28.717980185221549"/>
    <x v="1"/>
  </r>
  <r>
    <n v="3.4279856"/>
    <n v="0"/>
    <n v="28.866969065715118"/>
    <x v="1"/>
  </r>
  <r>
    <n v="3.4456831000000001"/>
    <n v="0"/>
    <n v="29.015999208969074"/>
    <x v="1"/>
  </r>
  <r>
    <n v="3.4633853000000001"/>
    <n v="0"/>
    <n v="29.165068930789115"/>
    <x v="1"/>
  </r>
  <r>
    <n v="3.4810924000000001"/>
    <n v="0"/>
    <n v="29.314179915369539"/>
    <x v="1"/>
  </r>
  <r>
    <n v="3.4988041000000001"/>
    <n v="0"/>
    <n v="29.463329636418901"/>
    <x v="1"/>
  </r>
  <r>
    <n v="3.5165206000000002"/>
    <n v="0"/>
    <n v="29.612519778131499"/>
    <x v="1"/>
  </r>
  <r>
    <n v="3.5342416999999999"/>
    <n v="0"/>
    <n v="29.761748656313028"/>
    <x v="1"/>
  </r>
  <r>
    <n v="3.5519674999999999"/>
    <n v="0"/>
    <n v="29.911017113060645"/>
    <x v="1"/>
  </r>
  <r>
    <n v="3.5696979"/>
    <n v="0"/>
    <n v="30.060324306277199"/>
    <x v="1"/>
  </r>
  <r>
    <n v="3.5874329999999999"/>
    <n v="0"/>
    <n v="30.209671078059834"/>
    <x v="1"/>
  </r>
  <r>
    <n v="3.6051725999999999"/>
    <n v="0"/>
    <n v="30.359055744214253"/>
    <x v="1"/>
  </r>
  <r>
    <n v="3.6229167000000002"/>
    <n v="0"/>
    <n v="30.508478304740461"/>
    <x v="1"/>
  </r>
  <r>
    <n v="3.6406654000000001"/>
    <n v="0"/>
    <n v="30.657939601735595"/>
    <x v="1"/>
  </r>
  <r>
    <n v="3.6584184999999998"/>
    <n v="0"/>
    <n v="30.807437951005365"/>
    <x v="1"/>
  </r>
  <r>
    <n v="3.6761761000000002"/>
    <n v="0"/>
    <n v="30.956974194646925"/>
    <x v="1"/>
  </r>
  <r>
    <n v="3.6939381999999998"/>
    <n v="0"/>
    <n v="31.10654833266026"/>
    <x v="1"/>
  </r>
  <r>
    <n v="3.7117046999999999"/>
    <n v="0"/>
    <n v="31.256159522948234"/>
    <x v="1"/>
  </r>
  <r>
    <n v="3.7294755999999998"/>
    <n v="0"/>
    <n v="31.405807765510836"/>
    <x v="1"/>
  </r>
  <r>
    <n v="3.7472508000000002"/>
    <n v="0"/>
    <n v="31.555492218250929"/>
    <x v="1"/>
  </r>
  <r>
    <n v="3.7650304000000001"/>
    <n v="0"/>
    <n v="31.705213723265647"/>
    <x v="1"/>
  </r>
  <r>
    <n v="3.7828143999999999"/>
    <n v="0"/>
    <n v="31.854972280555"/>
    <x v="1"/>
  </r>
  <r>
    <n v="3.8006025999999999"/>
    <n v="0"/>
    <n v="32.004766205924682"/>
    <x v="1"/>
  </r>
  <r>
    <n v="3.8183951"/>
    <n v="0"/>
    <n v="32.154596341471851"/>
    <x v="1"/>
  </r>
  <r>
    <n v="3.8361917999999999"/>
    <n v="0"/>
    <n v="32.304461845099347"/>
    <x v="1"/>
  </r>
  <r>
    <n v="3.8539927999999999"/>
    <n v="0"/>
    <n v="32.454363558904326"/>
    <x v="1"/>
  </r>
  <r>
    <n v="3.8717980000000001"/>
    <n v="0"/>
    <n v="32.604300640789646"/>
    <x v="1"/>
  </r>
  <r>
    <n v="3.8896074"/>
    <n v="0"/>
    <n v="32.754273090755284"/>
    <x v="1"/>
  </r>
  <r>
    <n v="3.9074209"/>
    <n v="0"/>
    <n v="32.904280066704111"/>
    <x v="1"/>
  </r>
  <r>
    <n v="3.9252386000000001"/>
    <n v="0"/>
    <n v="33.05432241073327"/>
    <x v="1"/>
  </r>
  <r>
    <n v="3.9430603999999998"/>
    <n v="0"/>
    <n v="33.204399280745598"/>
    <x v="1"/>
  </r>
  <r>
    <n v="3.9608862999999999"/>
    <n v="0"/>
    <n v="33.354510676741121"/>
    <x v="1"/>
  </r>
  <r>
    <n v="3.9787162"/>
    <n v="0"/>
    <n v="33.504655756622668"/>
    <x v="1"/>
  </r>
  <r>
    <n v="3.9965503"/>
    <n v="0"/>
    <n v="33.654836204584548"/>
    <x v="1"/>
  </r>
  <r>
    <n v="4.0143883000000002"/>
    <n v="0"/>
    <n v="33.805049494335307"/>
    <x v="1"/>
  </r>
  <r>
    <n v="4.0322304000000004"/>
    <n v="0"/>
    <n v="33.955297310069248"/>
    <x v="1"/>
  </r>
  <r>
    <n v="4.0500765000000003"/>
    <n v="0"/>
    <n v="34.105578809689213"/>
    <x v="1"/>
  </r>
  <r>
    <n v="4.0679264999999996"/>
    <n v="0"/>
    <n v="34.255893151098057"/>
    <x v="1"/>
  </r>
  <r>
    <n v="4.0857805000000003"/>
    <n v="0"/>
    <n v="34.406241176392939"/>
    <x v="1"/>
  </r>
  <r>
    <n v="4.1036384999999997"/>
    <n v="0"/>
    <n v="34.556622885573844"/>
    <x v="1"/>
  </r>
  <r>
    <n v="4.1215003000000001"/>
    <n v="0"/>
    <n v="34.707036594446485"/>
    <x v="1"/>
  </r>
  <r>
    <n v="4.1393661000000002"/>
    <n v="0"/>
    <n v="34.85748398720515"/>
    <x v="1"/>
  </r>
  <r>
    <n v="4.1572357000000002"/>
    <n v="0"/>
    <n v="35.007963379655543"/>
    <x v="1"/>
  </r>
  <r>
    <n v="4.1751091999999996"/>
    <n v="0"/>
    <n v="35.158475613894815"/>
    <x v="1"/>
  </r>
  <r>
    <n v="4.1929864999999999"/>
    <n v="0"/>
    <n v="35.309019847825823"/>
    <x v="1"/>
  </r>
  <r>
    <n v="4.2108676000000003"/>
    <n v="0"/>
    <n v="35.459596081448552"/>
    <x v="1"/>
  </r>
  <r>
    <n v="4.2287526"/>
    <n v="0"/>
    <n v="35.610205156860161"/>
    <x v="1"/>
  </r>
  <r>
    <n v="4.2466413000000003"/>
    <n v="0"/>
    <n v="35.760845389866354"/>
    <x v="1"/>
  </r>
  <r>
    <n v="4.2645337999999997"/>
    <n v="0"/>
    <n v="35.911517622564268"/>
    <x v="1"/>
  </r>
  <r>
    <n v="4.2824301"/>
    <n v="0"/>
    <n v="36.062221854953911"/>
    <x v="1"/>
  </r>
  <r>
    <n v="4.3003301"/>
    <n v="0"/>
    <n v="36.212957244938139"/>
    <x v="1"/>
  </r>
  <r>
    <n v="4.3182337999999998"/>
    <n v="0"/>
    <n v="36.363723792516936"/>
    <x v="1"/>
  </r>
  <r>
    <n v="4.3361412000000001"/>
    <n v="0"/>
    <n v="36.514521497690318"/>
    <x v="1"/>
  </r>
  <r>
    <n v="4.3540523000000002"/>
    <n v="0"/>
    <n v="36.665350360458277"/>
    <x v="1"/>
  </r>
  <r>
    <n v="4.3719669999999997"/>
    <n v="0"/>
    <n v="36.816209538723655"/>
    <x v="1"/>
  </r>
  <r>
    <n v="4.3898853999999998"/>
    <n v="0"/>
    <n v="36.967099874583617"/>
    <x v="1"/>
  </r>
  <r>
    <n v="4.4078074000000003"/>
    <n v="0"/>
    <n v="37.118020525941006"/>
    <x v="1"/>
  </r>
  <r>
    <n v="4.4257331000000004"/>
    <n v="0"/>
    <n v="37.268972334892972"/>
    <x v="1"/>
  </r>
  <r>
    <n v="4.4436622999999997"/>
    <n v="0"/>
    <n v="37.419953617245213"/>
    <x v="1"/>
  </r>
  <r>
    <n v="4.4615951000000003"/>
    <n v="0"/>
    <n v="37.57096521509488"/>
    <x v="1"/>
  </r>
  <r>
    <n v="4.4795315000000002"/>
    <n v="0"/>
    <n v="37.72200712844198"/>
    <x v="1"/>
  </r>
  <r>
    <n v="4.4974714000000002"/>
    <n v="0"/>
    <n v="37.873078515189349"/>
    <x v="1"/>
  </r>
  <r>
    <n v="4.5154148999999997"/>
    <n v="0"/>
    <n v="38.024180217434143"/>
    <x v="1"/>
  </r>
  <r>
    <n v="4.5333617999999998"/>
    <n v="0"/>
    <n v="38.175310550982068"/>
    <x v="1"/>
  </r>
  <r>
    <n v="4.5513123000000002"/>
    <n v="0"/>
    <n v="38.326471200027427"/>
    <x v="1"/>
  </r>
  <r>
    <n v="4.5692662999999998"/>
    <n v="0"/>
    <n v="38.477661322473047"/>
    <x v="1"/>
  </r>
  <r>
    <n v="4.5872237"/>
    <n v="0"/>
    <n v="38.628880076221805"/>
    <x v="1"/>
  </r>
  <r>
    <n v="4.6051846000000003"/>
    <n v="0"/>
    <n v="38.780128303370837"/>
    <x v="1"/>
  </r>
  <r>
    <n v="4.6231489000000003"/>
    <n v="0"/>
    <n v="38.931405161822994"/>
    <x v="1"/>
  </r>
  <r>
    <n v="4.6411167000000004"/>
    <n v="0"/>
    <n v="39.082711493675426"/>
    <x v="1"/>
  </r>
  <r>
    <n v="4.6590879000000003"/>
    <n v="0"/>
    <n v="39.234046456830981"/>
    <x v="1"/>
  </r>
  <r>
    <n v="4.6770624999999999"/>
    <n v="0"/>
    <n v="39.385410051289661"/>
    <x v="1"/>
  </r>
  <r>
    <n v="4.6950403999999999"/>
    <n v="0"/>
    <n v="39.53680143495432"/>
    <x v="1"/>
  </r>
  <r>
    <n v="4.7130216999999996"/>
    <n v="0"/>
    <n v="39.688221449922096"/>
    <x v="1"/>
  </r>
  <r>
    <n v="4.7310064000000001"/>
    <n v="0"/>
    <n v="39.839670096193011"/>
    <x v="1"/>
  </r>
  <r>
    <n v="4.7489943999999999"/>
    <n v="0"/>
    <n v="39.991146531669891"/>
    <x v="1"/>
  </r>
  <r>
    <n v="4.7669857999999996"/>
    <n v="0"/>
    <n v="40.142651598449895"/>
    <x v="1"/>
  </r>
  <r>
    <n v="4.7849804000000002"/>
    <n v="0"/>
    <n v="40.294183612338735"/>
    <x v="1"/>
  </r>
  <r>
    <n v="4.8029783999999998"/>
    <n v="0"/>
    <n v="40.445744257530691"/>
    <x v="1"/>
  </r>
  <r>
    <n v="4.8209796999999996"/>
    <n v="0"/>
    <n v="40.597332691928621"/>
    <x v="1"/>
  </r>
  <r>
    <n v="4.8389841999999996"/>
    <n v="0"/>
    <n v="40.748948073435379"/>
    <x v="1"/>
  </r>
  <r>
    <n v="4.856992"/>
    <n v="0"/>
    <n v="40.90059124414811"/>
    <x v="1"/>
  </r>
  <r>
    <n v="4.8750030000000004"/>
    <n v="0"/>
    <n v="41.05226136196967"/>
    <x v="1"/>
  </r>
  <r>
    <n v="4.8930172000000001"/>
    <n v="0"/>
    <n v="41.203958426900044"/>
    <x v="1"/>
  </r>
  <r>
    <n v="4.9110347000000001"/>
    <n v="0"/>
    <n v="41.355683281036399"/>
    <x v="1"/>
  </r>
  <r>
    <n v="4.9290554000000002"/>
    <n v="0"/>
    <n v="41.507435082281582"/>
    <x v="1"/>
  </r>
  <r>
    <n v="4.9470793000000004"/>
    <n v="0"/>
    <n v="41.659213830635586"/>
    <x v="1"/>
  </r>
  <r>
    <n v="4.9651063000000004"/>
    <n v="0"/>
    <n v="41.811018684001262"/>
    <x v="1"/>
  </r>
  <r>
    <n v="4.9831365999999999"/>
    <n v="0"/>
    <n v="41.962851326572903"/>
    <x v="1"/>
  </r>
  <r>
    <n v="5.0011700000000001"/>
    <n v="0"/>
    <n v="42.114710074156228"/>
    <x v="1"/>
  </r>
  <r>
    <n v="5.0192065000000001"/>
    <n v="0"/>
    <n v="42.266594926751225"/>
    <x v="1"/>
  </r>
  <r>
    <n v="5.0372462000000002"/>
    <n v="0"/>
    <n v="42.41850672645505"/>
    <x v="1"/>
  </r>
  <r>
    <n v="5.0552888999999999"/>
    <n v="0"/>
    <n v="42.570443789073387"/>
    <x v="1"/>
  </r>
  <r>
    <n v="5.0733347999999996"/>
    <n v="0"/>
    <n v="42.722407798800553"/>
    <x v="1"/>
  </r>
  <r>
    <n v="5.0913838"/>
    <n v="0"/>
    <n v="42.874397913539397"/>
    <x v="1"/>
  </r>
  <r>
    <n v="5.1094359000000003"/>
    <n v="0"/>
    <n v="43.026414133289911"/>
    <x v="1"/>
  </r>
  <r>
    <n v="5.127491"/>
    <n v="0"/>
    <n v="43.178455615954945"/>
    <x v="1"/>
  </r>
  <r>
    <n v="5.1455491999999996"/>
    <n v="0"/>
    <n v="43.33052320363165"/>
    <x v="1"/>
  </r>
  <r>
    <n v="5.1636104999999999"/>
    <n v="0"/>
    <n v="43.482616896320039"/>
    <x v="1"/>
  </r>
  <r>
    <n v="5.1816747999999997"/>
    <n v="0"/>
    <n v="43.63473585192294"/>
    <x v="1"/>
  </r>
  <r>
    <n v="5.1997420999999999"/>
    <n v="0"/>
    <n v="43.786880070440368"/>
    <x v="1"/>
  </r>
  <r>
    <n v="5.2178123999999997"/>
    <n v="0"/>
    <n v="43.939049551872316"/>
    <x v="1"/>
  </r>
  <r>
    <n v="5.2358856999999999"/>
    <n v="0"/>
    <n v="44.09124429621879"/>
    <x v="1"/>
  </r>
  <r>
    <n v="5.2539620999999999"/>
    <n v="0"/>
    <n v="44.243465145576934"/>
    <x v="1"/>
  </r>
  <r>
    <n v="5.2720414"/>
    <n v="0"/>
    <n v="44.395710415752454"/>
    <x v="1"/>
  </r>
  <r>
    <n v="5.2901236000000003"/>
    <n v="0"/>
    <n v="44.547980106745349"/>
    <x v="1"/>
  </r>
  <r>
    <n v="5.3082089000000003"/>
    <n v="0"/>
    <n v="44.700275902749908"/>
    <x v="1"/>
  </r>
  <r>
    <n v="5.3262970000000003"/>
    <n v="0"/>
    <n v="44.852595277474691"/>
    <x v="1"/>
  </r>
  <r>
    <n v="5.3443880999999998"/>
    <n v="0"/>
    <n v="45.004939915113994"/>
    <x v="1"/>
  </r>
  <r>
    <n v="5.3624821999999996"/>
    <n v="0"/>
    <n v="45.157309815667823"/>
    <x v="1"/>
  </r>
  <r>
    <n v="5.3805791000000003"/>
    <n v="0"/>
    <n v="45.309703294941876"/>
    <x v="1"/>
  </r>
  <r>
    <n v="5.3986789999999996"/>
    <n v="0"/>
    <n v="45.462122037130442"/>
    <x v="1"/>
  </r>
  <r>
    <n v="5.4167817999999999"/>
    <n v="0"/>
    <n v="45.61456520013639"/>
    <x v="1"/>
  </r>
  <r>
    <n v="5.4348874"/>
    <n v="0"/>
    <n v="45.767031941862555"/>
    <x v="1"/>
  </r>
  <r>
    <n v="5.4529959000000003"/>
    <n v="0"/>
    <n v="45.919523104406096"/>
    <x v="1"/>
  </r>
  <r>
    <n v="5.4711072999999999"/>
    <n v="0"/>
    <n v="46.072038687766998"/>
    <x v="1"/>
  </r>
  <r>
    <n v="5.4892215000000002"/>
    <n v="0"/>
    <n v="46.224577849848131"/>
    <x v="1"/>
  </r>
  <r>
    <n v="5.5073385999999998"/>
    <n v="0"/>
    <n v="46.377141432746626"/>
    <x v="1"/>
  </r>
  <r>
    <n v="5.5254585000000001"/>
    <n v="0"/>
    <n v="46.529728594365352"/>
    <x v="1"/>
  </r>
  <r>
    <n v="5.5435812000000002"/>
    <n v="0"/>
    <n v="46.682339334704295"/>
    <x v="1"/>
  </r>
  <r>
    <n v="5.5617067999999996"/>
    <n v="0"/>
    <n v="46.834974495860607"/>
    <x v="1"/>
  </r>
  <r>
    <n v="5.5798351000000004"/>
    <n v="0"/>
    <n v="46.987632393639998"/>
    <x v="1"/>
  </r>
  <r>
    <n v="5.5979663000000004"/>
    <n v="0"/>
    <n v="47.140314712236751"/>
    <x v="1"/>
  </r>
  <r>
    <n v="5.6161002"/>
    <n v="0"/>
    <n v="47.293019767456578"/>
    <x v="1"/>
  </r>
  <r>
    <n v="5.6342369000000003"/>
    <n v="0"/>
    <n v="47.445748401396628"/>
    <x v="1"/>
  </r>
  <r>
    <n v="5.6523763999999996"/>
    <n v="0"/>
    <n v="47.598500614056888"/>
    <x v="1"/>
  </r>
  <r>
    <n v="5.6705186000000003"/>
    <n v="0"/>
    <n v="47.751275563340236"/>
    <x v="1"/>
  </r>
  <r>
    <n v="5.6886635999999999"/>
    <n v="0"/>
    <n v="47.904074091343794"/>
    <x v="1"/>
  </r>
  <r>
    <n v="5.7068113"/>
    <n v="0"/>
    <n v="48.056895355970425"/>
    <x v="1"/>
  </r>
  <r>
    <n v="5.7249616999999997"/>
    <n v="0"/>
    <n v="48.209739357220123"/>
    <x v="1"/>
  </r>
  <r>
    <n v="5.7431149000000001"/>
    <n v="0"/>
    <n v="48.362606937190044"/>
    <x v="1"/>
  </r>
  <r>
    <n v="5.7612706999999999"/>
    <n v="0"/>
    <n v="48.515496411685888"/>
    <x v="1"/>
  </r>
  <r>
    <n v="5.7794293000000003"/>
    <n v="0"/>
    <n v="48.668409464901949"/>
    <x v="1"/>
  </r>
  <r>
    <n v="5.7975906000000004"/>
    <n v="0"/>
    <n v="48.821345254741082"/>
    <x v="1"/>
  </r>
  <r>
    <n v="5.8157544999999997"/>
    <n v="0"/>
    <n v="48.974302939106131"/>
    <x v="1"/>
  </r>
  <r>
    <n v="5.8339211000000004"/>
    <n v="0"/>
    <n v="49.12728336009426"/>
    <x v="2"/>
  </r>
  <r>
    <n v="5.8520903999999998"/>
    <n v="0"/>
    <n v="49.280286517705449"/>
    <x v="2"/>
  </r>
  <r>
    <n v="5.8702623000000003"/>
    <n v="0"/>
    <n v="49.433311569842559"/>
    <x v="2"/>
  </r>
  <r>
    <n v="5.8884369000000003"/>
    <n v="0"/>
    <n v="49.586359358602742"/>
    <x v="2"/>
  </r>
  <r>
    <n v="5.9066140999999996"/>
    <n v="0"/>
    <n v="49.73942904188884"/>
    <x v="2"/>
  </r>
  <r>
    <n v="5.9247940000000003"/>
    <n v="0"/>
    <n v="49.892521461798019"/>
    <x v="2"/>
  </r>
  <r>
    <n v="5.9429765000000003"/>
    <n v="0"/>
    <n v="50.045635776233105"/>
    <x v="2"/>
  </r>
  <r>
    <n v="5.9611615000000002"/>
    <n v="0"/>
    <n v="50.19877114309697"/>
    <x v="2"/>
  </r>
  <r>
    <n v="5.9793491999999997"/>
    <n v="0"/>
    <n v="50.351929246583893"/>
    <x v="2"/>
  </r>
  <r>
    <n v="5.9975395000000002"/>
    <n v="0"/>
    <n v="50.505109244596746"/>
    <x v="2"/>
  </r>
  <r>
    <n v="6.0157324000000001"/>
    <n v="0"/>
    <n v="50.658311137135513"/>
    <x v="2"/>
  </r>
  <r>
    <n v="6.0339279000000001"/>
    <n v="0"/>
    <n v="50.811534924200203"/>
    <x v="2"/>
  </r>
  <r>
    <n v="6.0521259000000001"/>
    <n v="0"/>
    <n v="50.964779763693663"/>
    <x v="2"/>
  </r>
  <r>
    <n v="6.0703265000000002"/>
    <n v="0"/>
    <n v="51.118046497713038"/>
    <x v="2"/>
  </r>
  <r>
    <n v="6.0885296000000002"/>
    <n v="0"/>
    <n v="51.271334284161185"/>
    <x v="2"/>
  </r>
  <r>
    <n v="6.1067353000000004"/>
    <n v="0"/>
    <n v="51.424643965135253"/>
    <x v="2"/>
  </r>
  <r>
    <n v="6.1249434999999997"/>
    <n v="0"/>
    <n v="51.577974698538078"/>
    <x v="2"/>
  </r>
  <r>
    <n v="6.1431543"/>
    <n v="0"/>
    <n v="51.73132732646684"/>
    <x v="2"/>
  </r>
  <r>
    <n v="6.1613676000000002"/>
    <n v="0"/>
    <n v="51.884701006824358"/>
    <x v="2"/>
  </r>
  <r>
    <n v="6.1795834000000003"/>
    <n v="0"/>
    <n v="52.038095739610654"/>
    <x v="2"/>
  </r>
  <r>
    <n v="6.1978017000000003"/>
    <n v="0"/>
    <n v="52.191511524825714"/>
    <x v="2"/>
  </r>
  <r>
    <n v="6.2160225000000002"/>
    <n v="0"/>
    <n v="52.344948362469538"/>
    <x v="2"/>
  </r>
  <r>
    <n v="6.2342458000000001"/>
    <n v="0"/>
    <n v="52.498406252542139"/>
    <x v="2"/>
  </r>
  <r>
    <n v="6.2524715999999998"/>
    <n v="0"/>
    <n v="52.651885195043498"/>
    <x v="2"/>
  </r>
  <r>
    <n v="6.2706999000000003"/>
    <n v="0"/>
    <n v="52.805385189973642"/>
    <x v="2"/>
  </r>
  <r>
    <n v="6.2889305999999996"/>
    <n v="0"/>
    <n v="52.958905395235384"/>
    <x v="2"/>
  </r>
  <r>
    <n v="6.3071637999999997"/>
    <n v="0"/>
    <n v="53.112446652925911"/>
    <x v="2"/>
  </r>
  <r>
    <n v="6.3253994000000002"/>
    <n v="0"/>
    <n v="53.266008120948051"/>
    <x v="2"/>
  </r>
  <r>
    <n v="6.3436374999999998"/>
    <n v="0"/>
    <n v="53.419590641398955"/>
    <x v="2"/>
  </r>
  <r>
    <n v="6.3618781000000002"/>
    <n v="0"/>
    <n v="53.573194214278637"/>
    <x v="2"/>
  </r>
  <r>
    <n v="6.3801209999999999"/>
    <n v="0"/>
    <n v="53.72681715539278"/>
    <x v="2"/>
  </r>
  <r>
    <n v="6.3983663999999996"/>
    <n v="0"/>
    <n v="53.880461148935687"/>
    <x v="2"/>
  </r>
  <r>
    <n v="6.4166143"/>
    <n v="0"/>
    <n v="54.034126194907373"/>
    <x v="2"/>
  </r>
  <r>
    <n v="6.4348644999999998"/>
    <n v="0"/>
    <n v="54.187810609113519"/>
    <x v="2"/>
  </r>
  <r>
    <n v="6.4531171000000001"/>
    <n v="0"/>
    <n v="54.341515233651293"/>
    <x v="2"/>
  </r>
  <r>
    <n v="6.4713721"/>
    <n v="0"/>
    <n v="54.495240068520673"/>
    <x v="2"/>
  </r>
  <r>
    <n v="6.4896295000000004"/>
    <n v="0"/>
    <n v="54.648985113721679"/>
    <x v="2"/>
  </r>
  <r>
    <n v="6.5078893000000004"/>
    <n v="0"/>
    <n v="54.802750369254305"/>
    <x v="2"/>
  </r>
  <r>
    <n v="6.5261515000000001"/>
    <n v="0"/>
    <n v="54.956535835118537"/>
    <x v="2"/>
  </r>
  <r>
    <n v="6.544416"/>
    <n v="0"/>
    <n v="55.110340669217244"/>
    <x v="2"/>
  </r>
  <r>
    <n v="6.5626829000000004"/>
    <n v="0"/>
    <n v="55.264165713647571"/>
    <x v="2"/>
  </r>
  <r>
    <n v="6.5809521999999996"/>
    <n v="0"/>
    <n v="55.418010968409504"/>
    <x v="2"/>
  </r>
  <r>
    <n v="6.5992237999999999"/>
    <n v="0"/>
    <n v="55.57187559140592"/>
    <x v="2"/>
  </r>
  <r>
    <n v="6.6174977999999998"/>
    <n v="0"/>
    <n v="55.725760424733949"/>
    <x v="2"/>
  </r>
  <r>
    <n v="6.6357739999999996"/>
    <n v="0"/>
    <n v="55.879663784199288"/>
    <x v="2"/>
  </r>
  <r>
    <n v="6.6540526"/>
    <n v="0"/>
    <n v="56.033587353996253"/>
    <x v="2"/>
  </r>
  <r>
    <n v="6.6723336"/>
    <n v="0"/>
    <n v="56.187531134124832"/>
    <x v="2"/>
  </r>
  <r>
    <n v="6.6906167999999999"/>
    <n v="0"/>
    <n v="56.341493440390728"/>
    <x v="2"/>
  </r>
  <r>
    <n v="6.7089024000000004"/>
    <n v="0"/>
    <n v="56.495475956988244"/>
    <x v="2"/>
  </r>
  <r>
    <n v="6.7271901999999999"/>
    <n v="0"/>
    <n v="56.649476999723078"/>
    <x v="2"/>
  </r>
  <r>
    <n v="6.7454803999999999"/>
    <n v="0"/>
    <n v="56.803498252789524"/>
    <x v="2"/>
  </r>
  <r>
    <n v="6.7637727999999999"/>
    <n v="0"/>
    <n v="56.957538031993288"/>
    <x v="2"/>
  </r>
  <r>
    <n v="6.7820675000000001"/>
    <n v="0"/>
    <n v="57.11159717943152"/>
    <x v="2"/>
  </r>
  <r>
    <n v="6.8003644999999997"/>
    <n v="0"/>
    <n v="57.265675695104221"/>
    <x v="2"/>
  </r>
  <r>
    <n v="6.8186638000000004"/>
    <n v="0"/>
    <n v="57.419773579011391"/>
    <x v="2"/>
  </r>
  <r>
    <n v="6.8369653000000001"/>
    <n v="0"/>
    <n v="57.573889989055871"/>
    <x v="2"/>
  </r>
  <r>
    <n v="6.8552691000000001"/>
    <n v="0"/>
    <n v="57.728025767334827"/>
    <x v="2"/>
  </r>
  <r>
    <n v="6.8735751"/>
    <n v="0"/>
    <n v="57.882180071751094"/>
    <x v="2"/>
  </r>
  <r>
    <n v="6.8918834000000002"/>
    <n v="0"/>
    <n v="58.036353744401829"/>
    <x v="2"/>
  </r>
  <r>
    <n v="6.9101939000000003"/>
    <n v="0"/>
    <n v="58.190545943189882"/>
    <x v="2"/>
  </r>
  <r>
    <n v="6.9285066000000004"/>
    <n v="0"/>
    <n v="58.344756668115245"/>
    <x v="2"/>
  </r>
  <r>
    <n v="6.9468215999999998"/>
    <n v="0"/>
    <n v="58.498986761275077"/>
    <x v="2"/>
  </r>
  <r>
    <n v="6.9651388000000001"/>
    <n v="0"/>
    <n v="58.653235380572234"/>
    <x v="2"/>
  </r>
  <r>
    <n v="6.9834582000000003"/>
    <n v="0"/>
    <n v="58.807502526006701"/>
    <x v="2"/>
  </r>
  <r>
    <n v="7.0017798000000004"/>
    <n v="0"/>
    <n v="58.961788197578485"/>
    <x v="2"/>
  </r>
  <r>
    <n v="7.0201035999999997"/>
    <n v="0"/>
    <n v="59.116092395287581"/>
    <x v="2"/>
  </r>
  <r>
    <n v="7.0384297"/>
    <n v="0"/>
    <n v="59.270415961231151"/>
    <x v="2"/>
  </r>
  <r>
    <n v="7.0567579"/>
    <n v="0"/>
    <n v="59.424757211214889"/>
    <x v="2"/>
  </r>
  <r>
    <n v="7.0750881999999997"/>
    <n v="0"/>
    <n v="59.579116145238785"/>
    <x v="2"/>
  </r>
  <r>
    <n v="7.0934207999999996"/>
    <n v="0"/>
    <n v="59.733494447497151"/>
    <x v="2"/>
  </r>
  <r>
    <n v="7.1117555000000001"/>
    <n v="0"/>
    <n v="59.887890433795683"/>
    <x v="2"/>
  </r>
  <r>
    <n v="7.1300923999999997"/>
    <n v="0"/>
    <n v="60.042304946231532"/>
    <x v="2"/>
  </r>
  <r>
    <n v="7.1484315"/>
    <n v="0"/>
    <n v="60.196737984804699"/>
    <x v="2"/>
  </r>
  <r>
    <n v="7.1667727000000001"/>
    <n v="0"/>
    <n v="60.351188707418032"/>
    <x v="2"/>
  </r>
  <r>
    <n v="7.1851161000000001"/>
    <n v="0"/>
    <n v="60.505657956168676"/>
    <x v="2"/>
  </r>
  <r>
    <n v="7.2034615999999998"/>
    <n v="0"/>
    <n v="60.660144888959493"/>
    <x v="2"/>
  </r>
  <r>
    <n v="7.2218092"/>
    <n v="0"/>
    <n v="60.81464950579047"/>
    <x v="2"/>
  </r>
  <r>
    <n v="7.2401590000000002"/>
    <n v="0"/>
    <n v="60.969172648758772"/>
    <x v="2"/>
  </r>
  <r>
    <n v="7.2585109000000001"/>
    <n v="0"/>
    <n v="61.123713475767232"/>
    <x v="2"/>
  </r>
  <r>
    <n v="7.2768649999999999"/>
    <n v="0"/>
    <n v="61.278272828913003"/>
    <x v="2"/>
  </r>
  <r>
    <n v="7.2952211"/>
    <n v="0"/>
    <n v="61.432849024001797"/>
    <x v="2"/>
  </r>
  <r>
    <n v="7.3135794000000001"/>
    <n v="0"/>
    <n v="61.587443745227908"/>
    <x v="2"/>
  </r>
  <r>
    <n v="7.3319397000000004"/>
    <n v="0"/>
    <n v="61.742055308397035"/>
    <x v="2"/>
  </r>
  <r>
    <n v="7.3503021999999998"/>
    <n v="0"/>
    <n v="61.896685397703472"/>
    <x v="2"/>
  </r>
  <r>
    <n v="7.3686667000000003"/>
    <n v="0"/>
    <n v="62.051332328952931"/>
    <x v="2"/>
  </r>
  <r>
    <n v="7.3870334"/>
    <n v="0"/>
    <n v="62.205997786339701"/>
    <x v="2"/>
  </r>
  <r>
    <n v="7.4054020999999999"/>
    <n v="0"/>
    <n v="62.360680085669493"/>
    <x v="2"/>
  </r>
  <r>
    <n v="7.4237729000000003"/>
    <n v="0"/>
    <n v="62.515380069039445"/>
    <x v="2"/>
  </r>
  <r>
    <n v="7.4421457999999996"/>
    <n v="0"/>
    <n v="62.670097736449563"/>
    <x v="2"/>
  </r>
  <r>
    <n v="7.4605207"/>
    <n v="0"/>
    <n v="62.824832245802696"/>
    <x v="2"/>
  </r>
  <r>
    <n v="7.4788978000000004"/>
    <n v="0"/>
    <n v="62.979585281293154"/>
    <x v="2"/>
  </r>
  <r>
    <n v="7.4972767999999999"/>
    <n v="0"/>
    <n v="63.134354316629462"/>
    <x v="2"/>
  </r>
  <r>
    <n v="7.5156578999999999"/>
    <n v="0"/>
    <n v="63.289141036005944"/>
    <x v="2"/>
  </r>
  <r>
    <n v="7.5340410999999996"/>
    <n v="0"/>
    <n v="63.443945439422585"/>
    <x v="2"/>
  </r>
  <r>
    <n v="7.5524262999999996"/>
    <n v="0"/>
    <n v="63.598766684782248"/>
    <x v="2"/>
  </r>
  <r>
    <n v="7.5708134999999999"/>
    <n v="0"/>
    <n v="63.753604772084927"/>
    <x v="2"/>
  </r>
  <r>
    <n v="7.5892027999999998"/>
    <n v="0"/>
    <n v="63.908460543427765"/>
    <x v="2"/>
  </r>
  <r>
    <n v="7.6075941"/>
    <n v="0"/>
    <n v="64.063333156713625"/>
    <x v="2"/>
  </r>
  <r>
    <n v="7.6259873999999996"/>
    <n v="0"/>
    <n v="64.218222611942494"/>
    <x v="2"/>
  </r>
  <r>
    <n v="7.6443827999999998"/>
    <n v="0"/>
    <n v="64.373129751211536"/>
    <x v="2"/>
  </r>
  <r>
    <n v="7.6627801"/>
    <n v="0"/>
    <n v="64.528052890326435"/>
    <x v="2"/>
  </r>
  <r>
    <n v="7.6811794999999998"/>
    <n v="0"/>
    <n v="64.682993713481508"/>
    <x v="2"/>
  </r>
  <r>
    <n v="7.6995809"/>
    <n v="0"/>
    <n v="64.837951378579589"/>
    <x v="2"/>
  </r>
  <r>
    <n v="7.7179842000000001"/>
    <n v="0"/>
    <n v="64.992925043523542"/>
    <x v="2"/>
  </r>
  <r>
    <n v="7.7363895999999999"/>
    <n v="0"/>
    <n v="65.147916392507653"/>
    <x v="2"/>
  </r>
  <r>
    <n v="7.7547968999999997"/>
    <n v="0"/>
    <n v="65.302923741337622"/>
    <x v="2"/>
  </r>
  <r>
    <n v="7.7732061999999997"/>
    <n v="0"/>
    <n v="65.457947932110613"/>
    <x v="2"/>
  </r>
  <r>
    <n v="7.7916175000000001"/>
    <n v="0"/>
    <n v="65.612988964826627"/>
    <x v="2"/>
  </r>
  <r>
    <n v="7.8100307999999998"/>
    <n v="0"/>
    <n v="65.768046839485649"/>
    <x v="2"/>
  </r>
  <r>
    <n v="7.8284459999999996"/>
    <n v="0"/>
    <n v="65.923120713990528"/>
    <x v="2"/>
  </r>
  <r>
    <n v="1.4339527000000001"/>
    <n v="0"/>
    <n v="12.075274829800533"/>
    <x v="0"/>
  </r>
  <r>
    <n v="1.451001"/>
    <n v="0"/>
    <n v="12.218838078351817"/>
    <x v="0"/>
  </r>
  <r>
    <n v="1.4618374000000001"/>
    <n v="2.142E-4"/>
    <n v="12.310091093995675"/>
    <x v="0"/>
  </r>
  <r>
    <n v="1.4851502999999999"/>
    <n v="1.1000000000000001E-6"/>
    <n v="12.506408360652836"/>
    <x v="0"/>
  </r>
  <r>
    <n v="1.5022506"/>
    <n v="1.9E-6"/>
    <n v="12.650409499722512"/>
    <x v="0"/>
  </r>
  <r>
    <n v="1.5193673000000001"/>
    <n v="4.6999999999999999E-6"/>
    <n v="12.794548742724913"/>
    <x v="0"/>
  </r>
  <r>
    <n v="1.5365002999999999"/>
    <n v="4.0999999999999997E-6"/>
    <n v="12.938825247562884"/>
    <x v="0"/>
  </r>
  <r>
    <n v="1.5536490999999999"/>
    <n v="4.0999999999999997E-6"/>
    <n v="13.083234803750672"/>
    <x v="0"/>
  </r>
  <r>
    <n v="1.5708134"/>
    <n v="6.2999999999999998E-6"/>
    <n v="13.22777488499683"/>
    <x v="0"/>
  </r>
  <r>
    <n v="1.5879928999999999"/>
    <n v="1.9300000000000002E-5"/>
    <n v="13.372442965009899"/>
    <x v="0"/>
  </r>
  <r>
    <n v="1.6051873999999999"/>
    <n v="1.15E-5"/>
    <n v="13.517237359595583"/>
    <x v="0"/>
  </r>
  <r>
    <n v="1.6223965"/>
    <n v="1.583E-4"/>
    <n v="13.662154700365276"/>
    <x v="0"/>
  </r>
  <r>
    <n v="1.6396200000000001"/>
    <n v="5.4200000000000003E-5"/>
    <n v="13.807193303124677"/>
    <x v="0"/>
  </r>
  <r>
    <n v="1.6568575000000001"/>
    <n v="3.6699999999999998E-5"/>
    <n v="13.952349799485182"/>
    <x v="0"/>
  </r>
  <r>
    <n v="1.6741089"/>
    <n v="7.2799999999999994E-5"/>
    <n v="14.097623347349641"/>
    <x v="0"/>
  </r>
  <r>
    <n v="1.6913739000000001"/>
    <n v="8.3599999999999999E-5"/>
    <n v="14.243011420426603"/>
    <x v="0"/>
  </r>
  <r>
    <n v="1.7086523"/>
    <n v="3.6000000000000001E-5"/>
    <n v="14.388512334521764"/>
    <x v="0"/>
  </r>
  <r>
    <n v="1.7259438"/>
    <n v="3.3500000000000001E-5"/>
    <n v="14.534123563343675"/>
    <x v="0"/>
  </r>
  <r>
    <n v="1.7432482"/>
    <n v="3.82E-5"/>
    <n v="14.679843422698031"/>
    <x v="0"/>
  </r>
  <r>
    <n v="1.7605653000000001"/>
    <n v="1.7399999999999999E-5"/>
    <n v="14.825670228390534"/>
    <x v="0"/>
  </r>
  <r>
    <n v="1.7778948999999999"/>
    <n v="2.1699999999999999E-5"/>
    <n v="14.971602296226878"/>
    <x v="0"/>
  </r>
  <r>
    <n v="1.7952367"/>
    <n v="1.6099999999999998E-5"/>
    <n v="15.117637099915616"/>
    <x v="0"/>
  </r>
  <r>
    <n v="1.8125907000000001"/>
    <n v="9.0999999999999993E-6"/>
    <n v="15.263774639456747"/>
    <x v="0"/>
  </r>
  <r>
    <n v="1.8299566"/>
    <n v="6.1E-6"/>
    <n v="15.410012388558814"/>
    <x v="0"/>
  </r>
  <r>
    <n v="1.8473341999999999"/>
    <n v="6.2999999999999998E-6"/>
    <n v="15.556348663027519"/>
    <x v="0"/>
  </r>
  <r>
    <n v="1.8647233999999999"/>
    <n v="3.3000000000000002E-6"/>
    <n v="15.702782620765712"/>
    <x v="0"/>
  </r>
  <r>
    <n v="1.8821239000000001"/>
    <n v="2.7E-6"/>
    <n v="15.84931173548194"/>
    <x v="0"/>
  </r>
  <r>
    <n v="1.8995356999999999"/>
    <n v="3.3000000000000002E-6"/>
    <n v="15.995936007176201"/>
    <x v="0"/>
  </r>
  <r>
    <n v="1.9169585"/>
    <n v="9.9999999999999995E-7"/>
    <n v="16.142652909557047"/>
    <x v="0"/>
  </r>
  <r>
    <n v="1.9343922"/>
    <n v="8.9999999999999996E-7"/>
    <n v="16.289461600527321"/>
    <x v="0"/>
  </r>
  <r>
    <n v="1.9518367000000001"/>
    <n v="9.9999999999999995E-7"/>
    <n v="16.436361237989882"/>
    <x v="0"/>
  </r>
  <r>
    <n v="1.9692917999999999"/>
    <n v="5.9999999999999997E-7"/>
    <n v="16.583350137750415"/>
    <x v="0"/>
  </r>
  <r>
    <n v="1.9867573999999999"/>
    <n v="5.9999999999999997E-7"/>
    <n v="16.73042745771178"/>
    <x v="0"/>
  </r>
  <r>
    <n v="2.0042331999999998"/>
    <n v="4.9999999999999998E-7"/>
    <n v="16.877590671582524"/>
    <x v="0"/>
  </r>
  <r>
    <n v="2.0217193"/>
    <n v="2.9999999999999999E-7"/>
    <n v="17.024840621459795"/>
    <x v="0"/>
  </r>
  <r>
    <n v="2.0392153999999998"/>
    <n v="1.9999999999999999E-7"/>
    <n v="17.172174781052135"/>
    <x v="0"/>
  </r>
  <r>
    <n v="2.0567213999999998"/>
    <n v="1.9999999999999999E-7"/>
    <n v="17.319592308262404"/>
    <x v="0"/>
  </r>
  <r>
    <n v="2.0742373000000001"/>
    <n v="9.9999999999999995E-8"/>
    <n v="17.467093203090599"/>
    <x v="0"/>
  </r>
  <r>
    <n v="2.0917628000000001"/>
    <n v="9.9999999999999995E-8"/>
    <n v="17.614674939245266"/>
    <x v="0"/>
  </r>
  <r>
    <n v="2.1092979000000001"/>
    <n v="9.9999999999999995E-8"/>
    <n v="17.762337516726401"/>
    <x v="0"/>
  </r>
  <r>
    <n v="2.1268424000000001"/>
    <n v="0"/>
    <n v="17.91007925133971"/>
    <x v="0"/>
  </r>
  <r>
    <n v="2.1443962000000001"/>
    <n v="0"/>
    <n v="18.057899300988037"/>
    <x v="0"/>
  </r>
  <r>
    <n v="2.1619592999999999"/>
    <n v="0"/>
    <n v="18.205797665671383"/>
    <x v="0"/>
  </r>
  <r>
    <n v="2.1795315"/>
    <n v="0"/>
    <n v="18.353772661195446"/>
    <x v="0"/>
  </r>
  <r>
    <n v="2.1971126999999999"/>
    <n v="0"/>
    <n v="18.501823445463078"/>
    <x v="0"/>
  </r>
  <r>
    <n v="2.2147028"/>
    <n v="0"/>
    <n v="18.649949176377127"/>
    <x v="0"/>
  </r>
  <r>
    <n v="2.2323016999999998"/>
    <n v="0"/>
    <n v="18.798149011840444"/>
    <x v="0"/>
  </r>
  <r>
    <n v="2.2499093000000001"/>
    <n v="0"/>
    <n v="18.946422109755876"/>
    <x v="0"/>
  </r>
  <r>
    <n v="2.2675255999999999"/>
    <n v="0"/>
    <n v="19.094768470123419"/>
    <x v="1"/>
  </r>
  <r>
    <n v="2.2851503000000002"/>
    <n v="0"/>
    <n v="19.243185566651629"/>
    <x v="1"/>
  </r>
  <r>
    <n v="2.3027834999999999"/>
    <n v="0"/>
    <n v="19.391674241437649"/>
    <x v="1"/>
  </r>
  <r>
    <n v="2.3204250000000002"/>
    <n v="0"/>
    <n v="19.540232810287186"/>
    <x v="1"/>
  </r>
  <r>
    <n v="2.3380747"/>
    <n v="0"/>
    <n v="19.68886043110308"/>
    <x v="1"/>
  </r>
  <r>
    <n v="2.3557326000000001"/>
    <n v="0"/>
    <n v="19.837557103885342"/>
    <x v="1"/>
  </r>
  <r>
    <n v="2.3733985999999998"/>
    <n v="0"/>
    <n v="19.986321986536808"/>
    <x v="1"/>
  </r>
  <r>
    <n v="2.3910726000000002"/>
    <n v="0"/>
    <n v="20.135154236960339"/>
    <x v="1"/>
  </r>
  <r>
    <n v="2.4087545000000001"/>
    <n v="0"/>
    <n v="20.284053013058774"/>
    <x v="1"/>
  </r>
  <r>
    <n v="2.4264443"/>
    <n v="0"/>
    <n v="20.433018314832122"/>
    <x v="1"/>
  </r>
  <r>
    <n v="2.4441418000000001"/>
    <n v="0"/>
    <n v="20.582048458086078"/>
    <x v="1"/>
  </r>
  <r>
    <n v="2.4618470000000001"/>
    <n v="0"/>
    <n v="20.731143442820638"/>
    <x v="1"/>
  </r>
  <r>
    <n v="2.4795598000000001"/>
    <n v="0"/>
    <n v="20.880302426938659"/>
    <x v="1"/>
  </r>
  <r>
    <n v="2.4972800999999998"/>
    <n v="0"/>
    <n v="21.029524568342982"/>
    <x v="1"/>
  </r>
  <r>
    <n v="2.5150079000000001"/>
    <n v="0"/>
    <n v="21.178809867033614"/>
    <x v="1"/>
  </r>
  <r>
    <n v="2.5327430999999998"/>
    <n v="0"/>
    <n v="21.328157480913401"/>
    <x v="1"/>
  </r>
  <r>
    <n v="2.5504856"/>
    <n v="0"/>
    <n v="21.477566567885194"/>
    <x v="1"/>
  </r>
  <r>
    <n v="2.5682353999999998"/>
    <n v="0"/>
    <n v="21.627037127948988"/>
    <x v="1"/>
  </r>
  <r>
    <n v="2.5859923"/>
    <n v="0"/>
    <n v="21.77656747691049"/>
    <x v="1"/>
  </r>
  <r>
    <n v="2.6037564"/>
    <n v="0"/>
    <n v="21.926158456866844"/>
    <x v="1"/>
  </r>
  <r>
    <n v="2.6215275999999998"/>
    <n v="0"/>
    <n v="22.075809225720899"/>
    <x v="1"/>
  </r>
  <r>
    <n v="2.6393057999999998"/>
    <n v="0"/>
    <n v="22.225518941375508"/>
    <x v="1"/>
  </r>
  <r>
    <n v="2.6570909"/>
    <n v="0"/>
    <n v="22.375286761733523"/>
    <x v="1"/>
  </r>
  <r>
    <n v="2.6748827999999998"/>
    <n v="0"/>
    <n v="22.525111844697783"/>
    <x v="1"/>
  </r>
  <r>
    <n v="2.6926815999999998"/>
    <n v="0"/>
    <n v="22.674995032365448"/>
    <x v="1"/>
  </r>
  <r>
    <n v="2.7104872000000002"/>
    <n v="0"/>
    <n v="22.824935482639365"/>
    <x v="1"/>
  </r>
  <r>
    <n v="2.7282994999999999"/>
    <n v="0"/>
    <n v="22.974932353422378"/>
    <x v="1"/>
  </r>
  <r>
    <n v="2.7461183999999998"/>
    <n v="0"/>
    <n v="23.124984802617345"/>
    <x v="1"/>
  </r>
  <r>
    <n v="2.7639439000000001"/>
    <n v="0"/>
    <n v="23.27509283022426"/>
    <x v="1"/>
  </r>
  <r>
    <n v="2.7817759"/>
    <n v="0"/>
    <n v="23.42525559414597"/>
    <x v="1"/>
  </r>
  <r>
    <n v="2.7996143999999998"/>
    <n v="0"/>
    <n v="23.575473094382481"/>
    <x v="1"/>
  </r>
  <r>
    <n v="2.8174594000000002"/>
    <n v="0"/>
    <n v="23.725745330933794"/>
    <x v="1"/>
  </r>
  <r>
    <n v="2.8353107"/>
    <n v="0"/>
    <n v="23.876070619605603"/>
    <x v="1"/>
  </r>
  <r>
    <n v="2.8531683999999999"/>
    <n v="0"/>
    <n v="24.026449802495058"/>
    <x v="1"/>
  </r>
  <r>
    <n v="2.8710323999999998"/>
    <n v="0"/>
    <n v="24.17688203750501"/>
    <x v="1"/>
  </r>
  <r>
    <n v="2.8889024999999999"/>
    <n v="0"/>
    <n v="24.327365640441158"/>
    <x v="1"/>
  </r>
  <r>
    <n v="2.9067788999999999"/>
    <n v="0"/>
    <n v="24.477902295497806"/>
    <x v="1"/>
  </r>
  <r>
    <n v="2.9246614000000002"/>
    <n v="0"/>
    <n v="24.628490318480647"/>
    <x v="1"/>
  </r>
  <r>
    <n v="2.9425500000000002"/>
    <n v="0"/>
    <n v="24.779129709389686"/>
    <x v="1"/>
  </r>
  <r>
    <n v="2.9604446000000002"/>
    <n v="0"/>
    <n v="24.92981962612777"/>
    <x v="1"/>
  </r>
  <r>
    <n v="2.9783452000000001"/>
    <n v="0"/>
    <n v="25.080560068694897"/>
    <x v="1"/>
  </r>
  <r>
    <n v="2.9962517000000002"/>
    <n v="0"/>
    <n v="25.231350194993919"/>
    <x v="1"/>
  </r>
  <r>
    <n v="3.0141642000000002"/>
    <n v="0"/>
    <n v="25.382190847121986"/>
    <x v="1"/>
  </r>
  <r>
    <n v="3.0320825"/>
    <n v="0"/>
    <n v="25.533080340884794"/>
    <x v="1"/>
  </r>
  <r>
    <n v="3.0500067"/>
    <n v="0"/>
    <n v="25.684019518379497"/>
    <x v="1"/>
  </r>
  <r>
    <n v="3.0679365999999999"/>
    <n v="0"/>
    <n v="25.835006695411796"/>
    <x v="1"/>
  </r>
  <r>
    <n v="3.0858723000000001"/>
    <n v="0"/>
    <n v="25.986042714078838"/>
    <x v="1"/>
  </r>
  <r>
    <n v="3.1038136000000001"/>
    <n v="0"/>
    <n v="26.137125890186319"/>
    <x v="1"/>
  </r>
  <r>
    <n v="3.1217606"/>
    <n v="0"/>
    <n v="26.288257065831395"/>
    <x v="1"/>
  </r>
  <r>
    <n v="3.1397132999999999"/>
    <n v="0"/>
    <n v="26.439436241014061"/>
    <x v="1"/>
  </r>
  <r>
    <n v="3.1576715000000002"/>
    <n v="0"/>
    <n v="26.590661731540024"/>
    <x v="1"/>
  </r>
  <r>
    <n v="3.1756351999999999"/>
    <n v="0"/>
    <n v="26.74193353740927"/>
    <x v="1"/>
  </r>
  <r>
    <n v="3.1936043999999999"/>
    <n v="0"/>
    <n v="26.893251658621814"/>
    <x v="1"/>
  </r>
  <r>
    <n v="3.2115790999999998"/>
    <n v="0"/>
    <n v="27.044616095177645"/>
    <x v="1"/>
  </r>
  <r>
    <n v="3.2295592000000002"/>
    <n v="0"/>
    <n v="27.196026004979622"/>
    <x v="1"/>
  </r>
  <r>
    <n v="3.2475448"/>
    <n v="0"/>
    <n v="27.347482230124886"/>
    <x v="1"/>
  </r>
  <r>
    <n v="3.2655356000000002"/>
    <n v="0"/>
    <n v="27.49898224432199"/>
    <x v="1"/>
  </r>
  <r>
    <n v="3.2835318"/>
    <n v="0"/>
    <n v="27.650527731765234"/>
    <x v="1"/>
  </r>
  <r>
    <n v="3.3015332000000002"/>
    <n v="0"/>
    <n v="27.802117008260318"/>
    <x v="1"/>
  </r>
  <r>
    <n v="3.3195399000000001"/>
    <n v="0"/>
    <n v="27.95375091590439"/>
    <x v="1"/>
  </r>
  <r>
    <n v="3.3375518"/>
    <n v="0"/>
    <n v="28.105428612600303"/>
    <x v="1"/>
  </r>
  <r>
    <n v="3.3555689000000002"/>
    <n v="0"/>
    <n v="28.257150098348056"/>
    <x v="1"/>
  </r>
  <r>
    <n v="3.3735911999999999"/>
    <n v="0"/>
    <n v="28.408915373147643"/>
    <x v="1"/>
  </r>
  <r>
    <n v="3.3916184999999999"/>
    <n v="0"/>
    <n v="28.560722752804768"/>
    <x v="1"/>
  </r>
  <r>
    <n v="3.4096508999999999"/>
    <n v="0"/>
    <n v="28.712573079416586"/>
    <x v="1"/>
  </r>
  <r>
    <n v="3.4276884000000001"/>
    <n v="0"/>
    <n v="28.86446635298309"/>
    <x v="1"/>
  </r>
  <r>
    <n v="3.4457309"/>
    <n v="0"/>
    <n v="29.016401731407132"/>
    <x v="1"/>
  </r>
  <r>
    <n v="3.4637783"/>
    <n v="0"/>
    <n v="29.168378372591562"/>
    <x v="1"/>
  </r>
  <r>
    <n v="3.4818308"/>
    <n v="0"/>
    <n v="29.320397960730677"/>
    <x v="1"/>
  </r>
  <r>
    <n v="3.4998881000000002"/>
    <n v="0"/>
    <n v="29.472457969533032"/>
    <x v="1"/>
  </r>
  <r>
    <n v="3.5179502999999999"/>
    <n v="0"/>
    <n v="29.624559241095767"/>
    <x v="1"/>
  </r>
  <r>
    <n v="3.5360174"/>
    <n v="0"/>
    <n v="29.776701775418893"/>
    <x v="1"/>
  </r>
  <r>
    <n v="3.5540894000000001"/>
    <n v="0"/>
    <n v="29.928885572502409"/>
    <x v="1"/>
  </r>
  <r>
    <n v="3.5721661"/>
    <n v="0"/>
    <n v="30.081108948152007"/>
    <x v="1"/>
  </r>
  <r>
    <n v="3.5902476000000001"/>
    <n v="0"/>
    <n v="30.233372744464841"/>
    <x v="1"/>
  </r>
  <r>
    <n v="3.6083338999999999"/>
    <n v="0"/>
    <n v="30.385676961440907"/>
    <x v="1"/>
  </r>
  <r>
    <n v="3.6264249"/>
    <n v="0"/>
    <n v="30.538020756983062"/>
    <x v="1"/>
  </r>
  <r>
    <n v="3.6445205999999999"/>
    <n v="0"/>
    <n v="30.690404131091302"/>
    <x v="1"/>
  </r>
  <r>
    <n v="3.6626208999999998"/>
    <n v="0"/>
    <n v="30.84282624166848"/>
    <x v="1"/>
  </r>
  <r>
    <n v="3.6807259000000001"/>
    <n v="0"/>
    <n v="30.995287930811742"/>
    <x v="1"/>
  </r>
  <r>
    <n v="3.6988354999999999"/>
    <n v="0"/>
    <n v="31.147788356423934"/>
    <x v="1"/>
  </r>
  <r>
    <n v="3.7169496999999998"/>
    <n v="0"/>
    <n v="31.30032751850506"/>
    <x v="1"/>
  </r>
  <r>
    <n v="3.7350683999999998"/>
    <n v="0"/>
    <n v="31.452904574957977"/>
    <x v="1"/>
  </r>
  <r>
    <n v="3.7531916999999999"/>
    <n v="0"/>
    <n v="31.605520367879823"/>
    <x v="1"/>
  </r>
  <r>
    <n v="3.7713195000000002"/>
    <n v="0"/>
    <n v="31.758174055173455"/>
    <x v="1"/>
  </r>
  <r>
    <n v="3.7894516999999999"/>
    <n v="0"/>
    <n v="31.91086479474172"/>
    <x v="1"/>
  </r>
  <r>
    <n v="3.8075885"/>
    <n v="0"/>
    <n v="32.063594270778921"/>
    <x v="1"/>
  </r>
  <r>
    <n v="3.8257295999999998"/>
    <n v="0"/>
    <n v="32.2163599569936"/>
    <x v="1"/>
  </r>
  <r>
    <n v="3.8438751999999998"/>
    <n v="0"/>
    <n v="32.369163537580064"/>
    <x v="1"/>
  </r>
  <r>
    <n v="3.8620252000000002"/>
    <n v="0"/>
    <n v="32.522004170441164"/>
    <x v="1"/>
  </r>
  <r>
    <n v="3.8801795000000001"/>
    <n v="0"/>
    <n v="32.674881013479741"/>
    <x v="1"/>
  </r>
  <r>
    <n v="3.8983382"/>
    <n v="0"/>
    <n v="32.827794908792953"/>
    <x v="1"/>
  </r>
  <r>
    <n v="3.9165011000000001"/>
    <n v="0"/>
    <n v="32.980744172186498"/>
    <x v="1"/>
  </r>
  <r>
    <n v="3.9346684000000001"/>
    <n v="0"/>
    <n v="33.133730487854677"/>
    <x v="1"/>
  </r>
  <r>
    <n v="3.9528398999999999"/>
    <n v="0"/>
    <n v="33.286752171603183"/>
    <x v="1"/>
  </r>
  <r>
    <n v="3.9710157000000001"/>
    <n v="0"/>
    <n v="33.43981006552918"/>
    <x v="1"/>
  </r>
  <r>
    <n v="3.9891956999999998"/>
    <n v="0"/>
    <n v="33.592903327535495"/>
    <x v="1"/>
  </r>
  <r>
    <n v="4.0073800000000004"/>
    <n v="0"/>
    <n v="33.746032799719309"/>
    <x v="1"/>
  </r>
  <r>
    <n v="4.0255682999999998"/>
    <n v="0"/>
    <n v="33.899195955789139"/>
    <x v="1"/>
  </r>
  <r>
    <n v="4.0437608999999997"/>
    <n v="0"/>
    <n v="34.052395322036453"/>
    <x v="1"/>
  </r>
  <r>
    <n v="4.0619576000000004"/>
    <n v="0"/>
    <n v="34.205629214266956"/>
    <x v="1"/>
  </r>
  <r>
    <n v="4.0801584000000002"/>
    <n v="0"/>
    <n v="34.358897632480634"/>
    <x v="1"/>
  </r>
  <r>
    <n v="4.0983632999999999"/>
    <n v="0"/>
    <n v="34.512200576677486"/>
    <x v="1"/>
  </r>
  <r>
    <n v="4.1165722999999996"/>
    <n v="0"/>
    <n v="34.665538046857527"/>
    <x v="1"/>
  </r>
  <r>
    <n v="4.1347854000000002"/>
    <n v="0"/>
    <n v="34.81891004302075"/>
    <x v="1"/>
  </r>
  <r>
    <n v="4.1530024000000001"/>
    <n v="0"/>
    <n v="34.972314880972853"/>
    <x v="1"/>
  </r>
  <r>
    <n v="4.1712235"/>
    <n v="0"/>
    <n v="35.12575424490813"/>
    <x v="1"/>
  </r>
  <r>
    <n v="4.1894486000000004"/>
    <n v="0"/>
    <n v="35.279227292729445"/>
    <x v="1"/>
  </r>
  <r>
    <n v="4.2076776999999996"/>
    <n v="0"/>
    <n v="35.432734024436783"/>
    <x v="1"/>
  </r>
  <r>
    <n v="4.2259107"/>
    <n v="0"/>
    <n v="35.586273597933001"/>
    <x v="1"/>
  </r>
  <r>
    <n v="4.2441477000000001"/>
    <n v="0"/>
    <n v="35.739846855315257"/>
    <x v="1"/>
  </r>
  <r>
    <n v="4.2623885000000001"/>
    <n v="0"/>
    <n v="35.893452112389234"/>
    <x v="1"/>
  </r>
  <r>
    <n v="4.2806332999999999"/>
    <n v="0"/>
    <n v="36.047091053349241"/>
    <x v="1"/>
  </r>
  <r>
    <n v="4.2988819999999999"/>
    <n v="0"/>
    <n v="36.200762836098129"/>
    <x v="1"/>
  </r>
  <r>
    <n v="4.3171344999999999"/>
    <n v="0"/>
    <n v="36.354466618538744"/>
    <x v="1"/>
  </r>
  <r>
    <n v="4.3353909000000002"/>
    <n v="0"/>
    <n v="36.508203242768239"/>
    <x v="1"/>
  </r>
  <r>
    <n v="4.3536510000000002"/>
    <n v="0"/>
    <n v="36.661971024592312"/>
    <x v="1"/>
  </r>
  <r>
    <n v="4.3719150000000004"/>
    <n v="0"/>
    <n v="36.815771648205271"/>
    <x v="1"/>
  </r>
  <r>
    <n v="4.3901827999999998"/>
    <n v="0"/>
    <n v="36.969604271509944"/>
    <x v="1"/>
  </r>
  <r>
    <n v="4.4084544000000001"/>
    <n v="0"/>
    <n v="37.12346889450636"/>
    <x v="1"/>
  </r>
  <r>
    <n v="4.4267297000000001"/>
    <n v="0"/>
    <n v="37.277364675097346"/>
    <x v="1"/>
  </r>
  <r>
    <n v="4.4450088000000001"/>
    <n v="0"/>
    <n v="37.43129245538006"/>
    <x v="1"/>
  </r>
  <r>
    <n v="4.4632915000000004"/>
    <n v="0"/>
    <n v="37.585250551160208"/>
    <x v="1"/>
  </r>
  <r>
    <n v="4.4815779999999998"/>
    <n v="0"/>
    <n v="37.739240646632069"/>
    <x v="1"/>
  </r>
  <r>
    <n v="4.4998681999999999"/>
    <n v="0"/>
    <n v="37.893261899698523"/>
    <x v="1"/>
  </r>
  <r>
    <n v="4.5181620000000002"/>
    <n v="0"/>
    <n v="38.047313468262402"/>
    <x v="1"/>
  </r>
  <r>
    <n v="4.5364595000000003"/>
    <n v="0"/>
    <n v="38.201396194420852"/>
    <x v="1"/>
  </r>
  <r>
    <n v="4.5547605999999998"/>
    <n v="0"/>
    <n v="38.355509236076728"/>
    <x v="1"/>
  </r>
  <r>
    <n v="4.5730653999999999"/>
    <n v="0"/>
    <n v="38.509653435327188"/>
    <x v="1"/>
  </r>
  <r>
    <n v="4.5913737000000001"/>
    <n v="0"/>
    <n v="38.663827107977923"/>
    <x v="1"/>
  </r>
  <r>
    <n v="4.6096857"/>
    <n v="0"/>
    <n v="38.818031938223235"/>
    <x v="1"/>
  </r>
  <r>
    <n v="4.6280011999999999"/>
    <n v="0"/>
    <n v="38.972266241868823"/>
    <x v="1"/>
  </r>
  <r>
    <n v="4.6463203000000002"/>
    <n v="0"/>
    <n v="39.126530861011844"/>
    <x v="1"/>
  </r>
  <r>
    <n v="4.6646428999999996"/>
    <n v="0"/>
    <n v="39.280824953555133"/>
    <x v="1"/>
  </r>
  <r>
    <n v="4.6829689999999999"/>
    <n v="0"/>
    <n v="39.435148519498703"/>
    <x v="1"/>
  </r>
  <r>
    <n v="4.7012986999999997"/>
    <n v="0"/>
    <n v="39.589502400939693"/>
    <x v="1"/>
  </r>
  <r>
    <n v="4.7196318000000002"/>
    <n v="0"/>
    <n v="39.743884913683814"/>
    <x v="1"/>
  </r>
  <r>
    <n v="4.7379685"/>
    <n v="0"/>
    <n v="39.898297741925361"/>
    <x v="1"/>
  </r>
  <r>
    <n v="4.7563085999999997"/>
    <n v="0"/>
    <n v="40.052739201470033"/>
    <x v="1"/>
  </r>
  <r>
    <n v="4.7746521"/>
    <n v="0"/>
    <n v="40.207209292317835"/>
    <x v="1"/>
  </r>
  <r>
    <n v="4.7929991000000003"/>
    <n v="0"/>
    <n v="40.361708856565912"/>
    <x v="1"/>
  </r>
  <r>
    <n v="4.8113495000000004"/>
    <n v="0"/>
    <n v="40.516237052117113"/>
    <x v="1"/>
  </r>
  <r>
    <n v="4.8297033000000003"/>
    <n v="0"/>
    <n v="40.670793878971438"/>
    <x v="1"/>
  </r>
  <r>
    <n v="4.8480606000000002"/>
    <n v="0"/>
    <n v="40.825380179226038"/>
    <x v="1"/>
  </r>
  <r>
    <n v="4.8664211999999996"/>
    <n v="0"/>
    <n v="40.97999426868661"/>
    <x v="1"/>
  </r>
  <r>
    <n v="4.8847851000000002"/>
    <n v="0"/>
    <n v="41.13463614735317"/>
    <x v="1"/>
  </r>
  <r>
    <n v="4.9031523999999997"/>
    <n v="0"/>
    <n v="41.28930665732284"/>
    <x v="1"/>
  </r>
  <r>
    <n v="4.9215230999999999"/>
    <n v="0"/>
    <n v="41.444005798595647"/>
    <x v="1"/>
  </r>
  <r>
    <n v="4.9398970999999996"/>
    <n v="0"/>
    <n v="41.59873272907442"/>
    <x v="1"/>
  </r>
  <r>
    <n v="4.9582743999999996"/>
    <n v="0"/>
    <n v="41.753487448759174"/>
    <x v="1"/>
  </r>
  <r>
    <n v="4.9766550000000001"/>
    <n v="0"/>
    <n v="41.9082699576499"/>
    <x v="1"/>
  </r>
  <r>
    <n v="4.9950388999999999"/>
    <n v="0"/>
    <n v="42.063080255746605"/>
    <x v="1"/>
  </r>
  <r>
    <n v="5.0134259999999999"/>
    <n v="0"/>
    <n v="42.217917500952126"/>
    <x v="1"/>
  </r>
  <r>
    <n v="5.0318164000000003"/>
    <n v="0"/>
    <n v="42.372782535363633"/>
    <x v="1"/>
  </r>
  <r>
    <n v="5.0502101000000001"/>
    <n v="0"/>
    <n v="42.527675358981107"/>
    <x v="1"/>
  </r>
  <r>
    <n v="5.0686070000000001"/>
    <n v="0"/>
    <n v="42.682595129707401"/>
    <x v="1"/>
  </r>
  <r>
    <n v="5.0870071000000001"/>
    <n v="0"/>
    <n v="42.837541847542525"/>
    <x v="1"/>
  </r>
  <r>
    <n v="5.1054104000000002"/>
    <n v="0"/>
    <n v="42.992515512486477"/>
    <x v="1"/>
  </r>
  <r>
    <n v="5.1238168999999996"/>
    <n v="0"/>
    <n v="43.147516124539244"/>
    <x v="1"/>
  </r>
  <r>
    <n v="5.1422265999999999"/>
    <n v="0"/>
    <n v="43.30254368370084"/>
    <x v="1"/>
  </r>
  <r>
    <n v="5.1606395000000003"/>
    <n v="0"/>
    <n v="43.457598189971264"/>
    <x v="1"/>
  </r>
  <r>
    <n v="5.1790554999999996"/>
    <n v="0"/>
    <n v="43.612678801253345"/>
    <x v="1"/>
  </r>
  <r>
    <n v="5.1974746999999999"/>
    <n v="0"/>
    <n v="43.767786359644269"/>
    <x v="1"/>
  </r>
  <r>
    <n v="5.215897"/>
    <n v="0"/>
    <n v="43.922920023046856"/>
    <x v="1"/>
  </r>
  <r>
    <n v="5.2343223999999999"/>
    <n v="0"/>
    <n v="44.078079791461121"/>
    <x v="1"/>
  </r>
  <r>
    <n v="5.2527509999999999"/>
    <n v="0"/>
    <n v="44.233266506984208"/>
    <x v="1"/>
  </r>
  <r>
    <n v="5.2711826000000004"/>
    <n v="0"/>
    <n v="44.388478485421821"/>
    <x v="1"/>
  </r>
  <r>
    <n v="5.2896172999999997"/>
    <n v="0"/>
    <n v="44.543716568871098"/>
    <x v="1"/>
  </r>
  <r>
    <n v="5.3080550999999998"/>
    <n v="0"/>
    <n v="44.698980757332052"/>
    <x v="1"/>
  </r>
  <r>
    <n v="5.3264959999999997"/>
    <n v="0"/>
    <n v="44.854271050804677"/>
    <x v="1"/>
  </r>
  <r>
    <n v="5.3449399"/>
    <n v="0"/>
    <n v="45.009586607191835"/>
    <x v="1"/>
  </r>
  <r>
    <n v="5.3633869000000001"/>
    <n v="0"/>
    <n v="45.164928268590657"/>
    <x v="1"/>
  </r>
  <r>
    <n v="5.3818368000000003"/>
    <n v="0"/>
    <n v="45.320294350806854"/>
    <x v="1"/>
  </r>
  <r>
    <n v="5.4002898999999998"/>
    <n v="0"/>
    <n v="45.475687380131873"/>
    <x v="1"/>
  </r>
  <r>
    <n v="5.4187459000000002"/>
    <n v="0"/>
    <n v="45.631104830274268"/>
    <x v="1"/>
  </r>
  <r>
    <n v="5.4372049000000002"/>
    <n v="0"/>
    <n v="45.786547543331181"/>
    <x v="1"/>
  </r>
  <r>
    <n v="5.4556668999999998"/>
    <n v="0"/>
    <n v="45.942015519302615"/>
    <x v="1"/>
  </r>
  <r>
    <n v="5.4741318999999997"/>
    <n v="0"/>
    <n v="46.097508758188575"/>
    <x v="1"/>
  </r>
  <r>
    <n v="5.4925997999999998"/>
    <n v="0"/>
    <n v="46.25302641789191"/>
    <x v="1"/>
  </r>
  <r>
    <n v="5.5110707000000003"/>
    <n v="0"/>
    <n v="46.408569340509764"/>
    <x v="1"/>
  </r>
  <r>
    <n v="5.5295445000000001"/>
    <n v="0"/>
    <n v="46.564136683944987"/>
    <x v="1"/>
  </r>
  <r>
    <n v="5.5480213000000003"/>
    <n v="0"/>
    <n v="46.719729290294737"/>
    <x v="1"/>
  </r>
  <r>
    <n v="5.5665009999999997"/>
    <n v="0"/>
    <n v="46.875346317461855"/>
    <x v="1"/>
  </r>
  <r>
    <n v="5.5849836000000002"/>
    <n v="0"/>
    <n v="47.030987765446348"/>
    <x v="1"/>
  </r>
  <r>
    <n v="5.6034690999999999"/>
    <n v="0"/>
    <n v="47.186653634248209"/>
    <x v="1"/>
  </r>
  <r>
    <n v="5.6219574999999997"/>
    <n v="0"/>
    <n v="47.342343923867446"/>
    <x v="1"/>
  </r>
  <r>
    <n v="5.6404487000000003"/>
    <n v="0"/>
    <n v="47.498057792206907"/>
    <x v="1"/>
  </r>
  <r>
    <n v="5.6589429000000004"/>
    <n v="0"/>
    <n v="47.653796923460888"/>
    <x v="1"/>
  </r>
  <r>
    <n v="5.6774399000000004"/>
    <n v="0"/>
    <n v="47.809559633435086"/>
    <x v="1"/>
  </r>
  <r>
    <n v="5.6959397000000003"/>
    <n v="0"/>
    <n v="47.965345922129508"/>
    <x v="1"/>
  </r>
  <r>
    <n v="5.7144424000000003"/>
    <n v="0"/>
    <n v="48.121156631641298"/>
    <x v="1"/>
  </r>
  <r>
    <n v="5.7329480000000004"/>
    <n v="0"/>
    <n v="48.276991761970464"/>
    <x v="1"/>
  </r>
  <r>
    <n v="5.7514563000000001"/>
    <n v="0"/>
    <n v="48.432849628922696"/>
    <x v="1"/>
  </r>
  <r>
    <n v="5.7699674999999999"/>
    <n v="0"/>
    <n v="48.588731916692296"/>
    <x v="1"/>
  </r>
  <r>
    <n v="5.7884814000000002"/>
    <n v="0"/>
    <n v="48.744636941084977"/>
    <x v="1"/>
  </r>
  <r>
    <n v="5.8069981999999998"/>
    <n v="0"/>
    <n v="48.900566386295019"/>
    <x v="1"/>
  </r>
  <r>
    <n v="5.8255176999999998"/>
    <n v="0"/>
    <n v="49.056518568128141"/>
    <x v="2"/>
  </r>
  <r>
    <n v="5.8440401"/>
    <n v="0"/>
    <n v="49.212495170778631"/>
    <x v="2"/>
  </r>
  <r>
    <n v="5.8625651000000003"/>
    <n v="0"/>
    <n v="49.368493667955043"/>
    <x v="2"/>
  </r>
  <r>
    <n v="5.8810929999999999"/>
    <n v="0"/>
    <n v="49.524516585948824"/>
    <x v="2"/>
  </r>
  <r>
    <n v="5.8996234999999997"/>
    <n v="0"/>
    <n v="49.680561398468519"/>
    <x v="2"/>
  </r>
  <r>
    <n v="5.9181568999999996"/>
    <n v="0"/>
    <n v="49.83663063180559"/>
    <x v="2"/>
  </r>
  <r>
    <n v="5.9366928999999997"/>
    <n v="0"/>
    <n v="49.992721759668584"/>
    <x v="2"/>
  </r>
  <r>
    <n v="5.9552316999999997"/>
    <n v="0"/>
    <n v="50.148836466251801"/>
    <x v="2"/>
  </r>
  <r>
    <n v="5.9737732000000001"/>
    <n v="0"/>
    <n v="50.304973909458084"/>
    <x v="2"/>
  </r>
  <r>
    <n v="5.9923172999999998"/>
    <n v="0"/>
    <n v="50.461133247190283"/>
    <x v="2"/>
  </r>
  <r>
    <n v="6.0108642000000003"/>
    <n v="0"/>
    <n v="50.617316163642712"/>
    <x v="2"/>
  </r>
  <r>
    <n v="6.0294138000000004"/>
    <n v="0"/>
    <n v="50.773521816718208"/>
    <x v="2"/>
  </r>
  <r>
    <n v="6.0479659999999997"/>
    <n v="0"/>
    <n v="50.929749364319619"/>
    <x v="2"/>
  </r>
  <r>
    <n v="6.0665209000000004"/>
    <n v="0"/>
    <n v="51.085999648544103"/>
    <x v="2"/>
  </r>
  <r>
    <n v="6.0850784000000004"/>
    <n v="0"/>
    <n v="51.242271827294509"/>
    <x v="2"/>
  </r>
  <r>
    <n v="6.1036386"/>
    <n v="0"/>
    <n v="51.398566742667981"/>
    <x v="2"/>
  </r>
  <r>
    <n v="6.1222015000000001"/>
    <n v="0"/>
    <n v="51.554884394664526"/>
    <x v="2"/>
  </r>
  <r>
    <n v="6.1407669"/>
    <n v="0"/>
    <n v="51.711223099089835"/>
    <x v="2"/>
  </r>
  <r>
    <n v="6.1593349999999996"/>
    <n v="0"/>
    <n v="51.867584540138218"/>
    <x v="2"/>
  </r>
  <r>
    <n v="6.1779057999999996"/>
    <n v="0"/>
    <n v="52.023968717809666"/>
    <x v="2"/>
  </r>
  <r>
    <n v="6.1964791000000004"/>
    <n v="0"/>
    <n v="52.180373947909892"/>
    <x v="2"/>
  </r>
  <r>
    <n v="6.2150550000000004"/>
    <n v="0"/>
    <n v="52.336801072536041"/>
    <x v="2"/>
  </r>
  <r>
    <n v="6.2336334999999998"/>
    <n v="0"/>
    <n v="52.49325009168809"/>
    <x v="2"/>
  </r>
  <r>
    <n v="6.2522146000000003"/>
    <n v="0"/>
    <n v="52.649721005366075"/>
    <x v="2"/>
  </r>
  <r>
    <n v="6.2707983"/>
    <n v="0"/>
    <n v="52.806213813569975"/>
    <x v="2"/>
  </r>
  <r>
    <n v="6.2893844999999997"/>
    <n v="0"/>
    <n v="52.96272767420264"/>
    <x v="2"/>
  </r>
  <r>
    <n v="6.3079732999999996"/>
    <n v="0"/>
    <n v="53.119263429361226"/>
    <x v="2"/>
  </r>
  <r>
    <n v="6.3265646000000002"/>
    <n v="0"/>
    <n v="53.27582023694859"/>
    <x v="2"/>
  </r>
  <r>
    <n v="6.3451585000000001"/>
    <n v="0"/>
    <n v="53.432398939061862"/>
    <x v="2"/>
  </r>
  <r>
    <n v="6.3637550000000003"/>
    <n v="0"/>
    <n v="53.588999535701063"/>
    <x v="2"/>
  </r>
  <r>
    <n v="6.3823539"/>
    <n v="0"/>
    <n v="53.74562034267187"/>
    <x v="2"/>
  </r>
  <r>
    <n v="6.4009554"/>
    <n v="0"/>
    <n v="53.902263044168606"/>
    <x v="2"/>
  </r>
  <r>
    <n v="6.4195593999999998"/>
    <n v="0"/>
    <n v="54.058926798094106"/>
    <x v="2"/>
  </r>
  <r>
    <n v="6.4381658000000002"/>
    <n v="0"/>
    <n v="54.215610762351233"/>
    <x v="2"/>
  </r>
  <r>
    <n v="6.4567747999999998"/>
    <n v="0"/>
    <n v="54.372316621134267"/>
    <x v="2"/>
  </r>
  <r>
    <n v="6.4753863000000003"/>
    <n v="0"/>
    <n v="54.52904353234608"/>
    <x v="2"/>
  </r>
  <r>
    <n v="6.4940002999999997"/>
    <n v="0"/>
    <n v="54.685791495986649"/>
    <x v="2"/>
  </r>
  <r>
    <n v="6.5126166999999997"/>
    <n v="0"/>
    <n v="54.842559669958845"/>
    <x v="2"/>
  </r>
  <r>
    <n v="6.5312355999999996"/>
    <n v="0"/>
    <n v="54.999348896359805"/>
    <x v="2"/>
  </r>
  <r>
    <n v="6.5498569"/>
    <n v="0"/>
    <n v="55.156158333092392"/>
    <x v="2"/>
  </r>
  <r>
    <n v="6.5684807000000003"/>
    <n v="0"/>
    <n v="55.312988822253743"/>
    <x v="2"/>
  </r>
  <r>
    <n v="6.5871069999999996"/>
    <n v="0"/>
    <n v="55.469840363843858"/>
    <x v="2"/>
  </r>
  <r>
    <n v="6.6057357000000003"/>
    <n v="0"/>
    <n v="55.626712115765599"/>
    <x v="2"/>
  </r>
  <r>
    <n v="6.6243667999999998"/>
    <n v="0"/>
    <n v="55.783604078018953"/>
    <x v="2"/>
  </r>
  <r>
    <n v="6.6430004"/>
    <n v="0"/>
    <n v="55.940517092701079"/>
    <x v="2"/>
  </r>
  <r>
    <n v="6.6616362999999996"/>
    <n v="0"/>
    <n v="56.097449475617665"/>
    <x v="2"/>
  </r>
  <r>
    <n v="6.6802747"/>
    <n v="0"/>
    <n v="56.25440291096303"/>
    <x v="2"/>
  </r>
  <r>
    <n v="6.6989155"/>
    <n v="0"/>
    <n v="56.411376556640008"/>
    <x v="2"/>
  </r>
  <r>
    <n v="6.7175586999999997"/>
    <n v="0"/>
    <n v="56.568370412648598"/>
    <x v="2"/>
  </r>
  <r>
    <n v="6.7362042000000004"/>
    <n v="0"/>
    <n v="56.725383636891671"/>
    <x v="2"/>
  </r>
  <r>
    <n v="6.7548522000000002"/>
    <n v="0"/>
    <n v="56.882417913563501"/>
    <x v="2"/>
  </r>
  <r>
    <n v="6.7735025000000002"/>
    <n v="0"/>
    <n v="57.039471558469799"/>
    <x v="2"/>
  </r>
  <r>
    <n v="6.7921551999999998"/>
    <n v="0"/>
    <n v="57.19654541370771"/>
    <x v="2"/>
  </r>
  <r>
    <n v="6.8108101999999997"/>
    <n v="0"/>
    <n v="57.353638637180097"/>
    <x v="2"/>
  </r>
  <r>
    <n v="6.8294676000000001"/>
    <n v="0"/>
    <n v="57.510752070984104"/>
    <x v="2"/>
  </r>
  <r>
    <n v="6.8481274000000001"/>
    <n v="0"/>
    <n v="57.667885715119723"/>
    <x v="2"/>
  </r>
  <r>
    <n v="6.8667895000000003"/>
    <n v="0"/>
    <n v="57.825038727489812"/>
    <x v="2"/>
  </r>
  <r>
    <n v="6.8854538999999999"/>
    <n v="0"/>
    <n v="57.982211108094361"/>
    <x v="2"/>
  </r>
  <r>
    <n v="6.9041205999999997"/>
    <n v="0"/>
    <n v="58.139402856933387"/>
    <x v="2"/>
  </r>
  <r>
    <n v="6.9227897"/>
    <n v="0"/>
    <n v="58.296614816104025"/>
    <x v="2"/>
  </r>
  <r>
    <n v="6.9414610999999997"/>
    <n v="0"/>
    <n v="58.453846143509132"/>
    <x v="2"/>
  </r>
  <r>
    <n v="6.9601347999999996"/>
    <n v="0"/>
    <n v="58.611096839148708"/>
    <x v="2"/>
  </r>
  <r>
    <n v="6.9788107999999998"/>
    <n v="0"/>
    <n v="58.768366903022745"/>
    <x v="2"/>
  </r>
  <r>
    <n v="6.9974891000000001"/>
    <n v="0"/>
    <n v="58.925656335131258"/>
    <x v="2"/>
  </r>
  <r>
    <n v="7.0161696999999998"/>
    <n v="0"/>
    <n v="59.082965135474232"/>
    <x v="2"/>
  </r>
  <r>
    <n v="7.0348525999999998"/>
    <n v="0"/>
    <n v="59.240293304051676"/>
    <x v="2"/>
  </r>
  <r>
    <n v="7.0535376999999997"/>
    <n v="0"/>
    <n v="59.397639998766437"/>
    <x v="2"/>
  </r>
  <r>
    <n v="7.0722250999999998"/>
    <n v="0"/>
    <n v="59.555006061715666"/>
    <x v="2"/>
  </r>
  <r>
    <n v="7.0909148000000002"/>
    <n v="0"/>
    <n v="59.712391492899364"/>
    <x v="2"/>
  </r>
  <r>
    <n v="7.1096067999999999"/>
    <n v="0"/>
    <n v="59.869796292317524"/>
    <x v="2"/>
  </r>
  <r>
    <n v="7.1283010000000004"/>
    <n v="0"/>
    <n v="60.027219617873001"/>
    <x v="2"/>
  </r>
  <r>
    <n v="7.1469974000000001"/>
    <n v="0"/>
    <n v="60.184661469565796"/>
    <x v="2"/>
  </r>
  <r>
    <n v="7.1656960999999999"/>
    <n v="0"/>
    <n v="60.34212268949306"/>
    <x v="2"/>
  </r>
  <r>
    <n v="7.1843969999999997"/>
    <n v="0"/>
    <n v="60.499602435557634"/>
    <x v="2"/>
  </r>
  <r>
    <n v="7.2031001999999997"/>
    <n v="0"/>
    <n v="60.657101549856677"/>
    <x v="2"/>
  </r>
  <r>
    <n v="7.2218055000000003"/>
    <n v="0"/>
    <n v="60.814618348195893"/>
    <x v="2"/>
  </r>
  <r>
    <n v="7.2405131000000003"/>
    <n v="0"/>
    <n v="60.972154514769578"/>
    <x v="2"/>
  </r>
  <r>
    <n v="7.2592229000000001"/>
    <n v="0"/>
    <n v="61.129709207480566"/>
    <x v="2"/>
  </r>
  <r>
    <n v="7.2779349"/>
    <n v="0"/>
    <n v="61.287282426328879"/>
    <x v="2"/>
  </r>
  <r>
    <n v="7.2966490999999998"/>
    <n v="0"/>
    <n v="61.444874171314503"/>
    <x v="2"/>
  </r>
  <r>
    <n v="7.3153655000000004"/>
    <n v="0"/>
    <n v="61.602484442437458"/>
    <x v="2"/>
  </r>
  <r>
    <n v="7.3340841000000001"/>
    <n v="0"/>
    <n v="61.760113239697716"/>
    <x v="2"/>
  </r>
  <r>
    <n v="7.3528048999999998"/>
    <n v="0"/>
    <n v="61.917760563095293"/>
    <x v="2"/>
  </r>
  <r>
    <n v="7.3715278"/>
    <n v="0"/>
    <n v="62.075425570533035"/>
    <x v="2"/>
  </r>
  <r>
    <n v="7.3902529000000001"/>
    <n v="0"/>
    <n v="62.233109104108095"/>
    <x v="2"/>
  </r>
  <r>
    <n v="7.4089802000000002"/>
    <n v="0"/>
    <n v="62.390811163820473"/>
    <x v="2"/>
  </r>
  <r>
    <n v="7.4277096"/>
    <n v="0"/>
    <n v="62.548530907573017"/>
    <x v="2"/>
  </r>
  <r>
    <n v="7.4464411999999998"/>
    <n v="0"/>
    <n v="62.706269177462872"/>
    <x v="2"/>
  </r>
  <r>
    <n v="7.4651750000000003"/>
    <n v="0"/>
    <n v="62.864025973490051"/>
    <x v="2"/>
  </r>
  <r>
    <n v="7.4839108000000003"/>
    <n v="0"/>
    <n v="63.021799611460239"/>
    <x v="2"/>
  </r>
  <r>
    <n v="7.5026488000000002"/>
    <n v="0"/>
    <n v="63.179591775567744"/>
    <x v="2"/>
  </r>
  <r>
    <n v="7.5213890000000001"/>
    <n v="0"/>
    <n v="63.337402465812566"/>
    <x v="2"/>
  </r>
  <r>
    <n v="7.5401312999999996"/>
    <n v="0"/>
    <n v="63.495230840097555"/>
    <x v="2"/>
  </r>
  <r>
    <n v="7.5588756000000004"/>
    <n v="0"/>
    <n v="63.653076056325567"/>
    <x v="2"/>
  </r>
  <r>
    <n v="7.5776222000000004"/>
    <n v="0"/>
    <n v="63.810940640788033"/>
    <x v="2"/>
  </r>
  <r>
    <n v="7.5963707999999999"/>
    <n v="0"/>
    <n v="63.968822067193514"/>
    <x v="2"/>
  </r>
  <r>
    <n v="7.6151214999999999"/>
    <n v="0"/>
    <n v="64.126721177639169"/>
    <x v="2"/>
  </r>
  <r>
    <n v="7.6338742999999996"/>
    <n v="0"/>
    <n v="64.284637972124983"/>
    <x v="2"/>
  </r>
  <r>
    <n v="7.6526291999999998"/>
    <n v="0"/>
    <n v="64.442572450650971"/>
    <x v="2"/>
  </r>
  <r>
    <n v="7.6713861999999997"/>
    <n v="0"/>
    <n v="64.600524613217118"/>
    <x v="2"/>
  </r>
  <r>
    <n v="7.6901453000000002"/>
    <n v="0"/>
    <n v="64.758494459823439"/>
    <x v="2"/>
  </r>
  <r>
    <n v="7.7089065000000003"/>
    <n v="0"/>
    <n v="64.916481990469919"/>
    <x v="2"/>
  </r>
  <r>
    <n v="7.7276696999999999"/>
    <n v="0"/>
    <n v="65.074486363059407"/>
    <x v="2"/>
  </r>
  <r>
    <n v="7.746435"/>
    <n v="0"/>
    <n v="65.232508419689069"/>
    <x v="2"/>
  </r>
  <r>
    <n v="7.7652023999999997"/>
    <n v="0"/>
    <n v="65.390548160358904"/>
    <x v="2"/>
  </r>
  <r>
    <n v="7.7839717999999998"/>
    <n v="0"/>
    <n v="65.548604742971747"/>
    <x v="2"/>
  </r>
  <r>
    <n v="7.8027433000000004"/>
    <n v="0"/>
    <n v="65.70667900962475"/>
    <x v="2"/>
  </r>
  <r>
    <n v="7.8215168000000004"/>
    <n v="0"/>
    <n v="65.864770118220775"/>
    <x v="2"/>
  </r>
  <r>
    <n v="7.8402924000000001"/>
    <n v="0"/>
    <n v="66.02287891085696"/>
    <x v="2"/>
  </r>
  <r>
    <n v="7.85907"/>
    <n v="0"/>
    <n v="66.181004545436167"/>
    <x v="2"/>
  </r>
  <r>
    <n v="7.8778496000000002"/>
    <n v="0"/>
    <n v="66.339147021958382"/>
    <x v="2"/>
  </r>
  <r>
    <n v="7.8966313000000001"/>
    <n v="0"/>
    <n v="66.497307182520771"/>
    <x v="2"/>
  </r>
  <r>
    <n v="7.9154150000000003"/>
    <n v="0"/>
    <n v="66.655484185026168"/>
    <x v="2"/>
  </r>
  <r>
    <n v="7.9342006999999999"/>
    <n v="0"/>
    <n v="66.813678029474588"/>
    <x v="2"/>
  </r>
  <r>
    <n v="7.9529883999999997"/>
    <n v="0"/>
    <n v="66.971888715866015"/>
    <x v="2"/>
  </r>
  <r>
    <n v="7.9717780999999999"/>
    <n v="0"/>
    <n v="67.130116244200451"/>
    <x v="2"/>
  </r>
  <r>
    <n v="1.4330071"/>
    <n v="0"/>
    <n v="12.067311959143041"/>
    <x v="0"/>
  </r>
  <r>
    <n v="1.4504675"/>
    <n v="9.9999999999999995E-8"/>
    <n v="12.214345490052567"/>
    <x v="0"/>
  </r>
  <r>
    <n v="1.4679465"/>
    <n v="4.9999999999999998E-7"/>
    <n v="12.361535651032135"/>
    <x v="0"/>
  </r>
  <r>
    <n v="1.4790566000000001"/>
    <n v="1.739E-4"/>
    <n v="12.455093486577592"/>
    <x v="0"/>
  </r>
  <r>
    <n v="1.5029585000000001"/>
    <n v="1.3E-6"/>
    <n v="12.656370705452671"/>
    <x v="0"/>
  </r>
  <r>
    <n v="1.5204907000000001"/>
    <n v="2.3E-6"/>
    <n v="12.804008862116437"/>
    <x v="0"/>
  </r>
  <r>
    <n v="1.5380398"/>
    <n v="5.1000000000000003E-6"/>
    <n v="12.951789333198677"/>
    <x v="0"/>
  </r>
  <r>
    <n v="1.5556056"/>
    <n v="4.3000000000000003E-6"/>
    <n v="13.099710434505095"/>
    <x v="0"/>
  </r>
  <r>
    <n v="1.5731876"/>
    <n v="4.4000000000000002E-6"/>
    <n v="13.247767955549934"/>
    <x v="0"/>
  </r>
  <r>
    <n v="1.5907855"/>
    <n v="6.6000000000000003E-6"/>
    <n v="13.395959370041741"/>
    <x v="0"/>
  </r>
  <r>
    <n v="1.6083989999999999"/>
    <n v="1.7399999999999999E-5"/>
    <n v="13.544282151689064"/>
    <x v="0"/>
  </r>
  <r>
    <n v="1.6260277999999999"/>
    <n v="1.1600000000000001E-5"/>
    <n v="13.692733774200454"/>
    <x v="0"/>
  </r>
  <r>
    <n v="1.6436717000000001"/>
    <n v="1.417E-4"/>
    <n v="13.841312553381607"/>
    <x v="0"/>
  </r>
  <r>
    <n v="1.6613302000000001"/>
    <n v="4.3900000000000003E-5"/>
    <n v="13.99001427874677"/>
    <x v="0"/>
  </r>
  <r>
    <n v="1.6790031999999999"/>
    <n v="3.4600000000000001E-5"/>
    <n v="14.13883810819879"/>
    <x v="0"/>
  </r>
  <r>
    <n v="1.6966904"/>
    <n v="6.0800000000000001E-5"/>
    <n v="14.287781515446218"/>
    <x v="0"/>
  </r>
  <r>
    <n v="1.7143915000000001"/>
    <n v="6.8800000000000005E-5"/>
    <n v="14.4368419741976"/>
    <x v="0"/>
  </r>
  <r>
    <n v="1.7321063999999999"/>
    <n v="3.3399999999999999E-5"/>
    <n v="14.586018642355784"/>
    <x v="0"/>
  </r>
  <r>
    <n v="1.7498347000000001"/>
    <n v="3.0899999999999999E-5"/>
    <n v="14.73530815153217"/>
    <x v="0"/>
  </r>
  <r>
    <n v="1.7675761999999999"/>
    <n v="2.9899999999999998E-5"/>
    <n v="14.884708817532454"/>
    <x v="0"/>
  </r>
  <r>
    <n v="1.7853307"/>
    <n v="1.36E-5"/>
    <n v="15.034218956162336"/>
    <x v="0"/>
  </r>
  <r>
    <n v="1.8030980999999999"/>
    <n v="1.9599999999999999E-5"/>
    <n v="15.183837725324665"/>
    <x v="0"/>
  </r>
  <r>
    <n v="1.820878"/>
    <n v="1.1600000000000001E-5"/>
    <n v="15.333561756630838"/>
    <x v="0"/>
  </r>
  <r>
    <n v="1.8386704"/>
    <n v="6.6000000000000003E-6"/>
    <n v="15.483391050080854"/>
    <x v="0"/>
  </r>
  <r>
    <n v="1.8564749"/>
    <n v="5.3000000000000001E-6"/>
    <n v="15.63332223728611"/>
    <x v="0"/>
  </r>
  <r>
    <n v="1.8742915"/>
    <n v="4.5000000000000001E-6"/>
    <n v="15.783355318246608"/>
    <x v="0"/>
  </r>
  <r>
    <n v="1.89212"/>
    <n v="2.5000000000000002E-6"/>
    <n v="15.933488608768045"/>
    <x v="0"/>
  </r>
  <r>
    <n v="1.9099600999999999"/>
    <n v="2.2000000000000001E-6"/>
    <n v="16.083719582558967"/>
    <x v="0"/>
  </r>
  <r>
    <n v="1.9278116999999999"/>
    <n v="2.3E-6"/>
    <n v="16.234047397522229"/>
    <x v="0"/>
  </r>
  <r>
    <n v="1.9456746"/>
    <n v="6.9999999999999997E-7"/>
    <n v="16.384470369463525"/>
    <x v="0"/>
  </r>
  <r>
    <n v="1.9635488000000001"/>
    <n v="6.9999999999999997E-7"/>
    <n v="16.534988498382855"/>
    <x v="0"/>
  </r>
  <r>
    <n v="1.9814339000000001"/>
    <n v="7.9999999999999996E-7"/>
    <n v="16.685598415891615"/>
    <x v="0"/>
  </r>
  <r>
    <n v="1.9993299"/>
    <n v="3.9999999999999998E-7"/>
    <n v="16.836300121989808"/>
    <x v="0"/>
  </r>
  <r>
    <n v="2.0172367000000002"/>
    <n v="3.9999999999999998E-7"/>
    <n v="16.987092774580283"/>
    <x v="0"/>
  </r>
  <r>
    <n v="2.0351539999999999"/>
    <n v="2.9999999999999999E-7"/>
    <n v="17.137973847371583"/>
    <x v="0"/>
  </r>
  <r>
    <n v="2.0530818000000002"/>
    <n v="1.9999999999999999E-7"/>
    <n v="17.288943340363716"/>
    <x v="0"/>
  </r>
  <r>
    <n v="2.0710199"/>
    <n v="1.9999999999999999E-7"/>
    <n v="17.439999569362374"/>
    <x v="0"/>
  </r>
  <r>
    <n v="2.0889681000000002"/>
    <n v="9.9999999999999995E-8"/>
    <n v="17.591140850173261"/>
    <x v="0"/>
  </r>
  <r>
    <n v="2.1069263999999999"/>
    <n v="9.9999999999999995E-8"/>
    <n v="17.742367182796368"/>
    <x v="0"/>
  </r>
  <r>
    <n v="2.1248947"/>
    <n v="0"/>
    <n v="17.893677725134555"/>
    <x v="0"/>
  </r>
  <r>
    <n v="2.1428726999999999"/>
    <n v="0"/>
    <n v="18.045069950896359"/>
    <x v="0"/>
  </r>
  <r>
    <n v="2.1608603999999998"/>
    <n v="0"/>
    <n v="18.196543860081789"/>
    <x v="0"/>
  </r>
  <r>
    <n v="2.1788577"/>
    <n v="0"/>
    <n v="18.348098610593695"/>
    <x v="0"/>
  </r>
  <r>
    <n v="2.1968643999999999"/>
    <n v="0"/>
    <n v="18.499732518237767"/>
    <x v="0"/>
  </r>
  <r>
    <n v="2.2148805"/>
    <n v="0"/>
    <n v="18.651445583014013"/>
    <x v="0"/>
  </r>
  <r>
    <n v="2.2329058000000002"/>
    <n v="0"/>
    <n v="18.803236120728126"/>
    <x v="0"/>
  </r>
  <r>
    <n v="2.2509402999999999"/>
    <n v="0"/>
    <n v="18.955104131380104"/>
    <x v="0"/>
  </r>
  <r>
    <n v="2.2689838"/>
    <n v="0"/>
    <n v="19.107047930775654"/>
    <x v="1"/>
  </r>
  <r>
    <n v="2.2870362000000002"/>
    <n v="0"/>
    <n v="19.259066676817621"/>
    <x v="1"/>
  </r>
  <r>
    <n v="2.3050974000000002"/>
    <n v="0"/>
    <n v="19.411159527408852"/>
    <x v="1"/>
  </r>
  <r>
    <n v="2.3231674"/>
    <n v="0"/>
    <n v="19.56332648254935"/>
    <x v="1"/>
  </r>
  <r>
    <n v="2.3412459999999999"/>
    <n v="0"/>
    <n v="19.715565858044812"/>
    <x v="1"/>
  </r>
  <r>
    <n v="2.3593331000000002"/>
    <n v="0"/>
    <n v="19.867876811798091"/>
    <x v="1"/>
  </r>
  <r>
    <n v="2.3774286999999998"/>
    <n v="0"/>
    <n v="20.020259343809176"/>
    <x v="1"/>
  </r>
  <r>
    <n v="2.3955327"/>
    <n v="0"/>
    <n v="20.172712611980931"/>
    <x v="1"/>
  </r>
  <r>
    <n v="2.4136449999999998"/>
    <n v="0"/>
    <n v="20.325235774216193"/>
    <x v="1"/>
  </r>
  <r>
    <n v="2.4317654000000002"/>
    <n v="0"/>
    <n v="20.477827146320674"/>
    <x v="1"/>
  </r>
  <r>
    <n v="2.449894"/>
    <n v="0"/>
    <n v="20.630487570391509"/>
    <x v="1"/>
  </r>
  <r>
    <n v="2.4680306000000001"/>
    <n v="0"/>
    <n v="20.783215362234404"/>
    <x v="1"/>
  </r>
  <r>
    <n v="2.4861751999999999"/>
    <n v="0"/>
    <n v="20.936010521849362"/>
    <x v="1"/>
  </r>
  <r>
    <n v="2.5043275999999999"/>
    <n v="0"/>
    <n v="21.088871365042078"/>
    <x v="1"/>
  </r>
  <r>
    <n v="2.5224877999999999"/>
    <n v="0"/>
    <n v="21.241797891812553"/>
    <x v="1"/>
  </r>
  <r>
    <n v="2.5406558000000001"/>
    <n v="0"/>
    <n v="21.394790102160787"/>
    <x v="1"/>
  </r>
  <r>
    <n v="2.5588313999999999"/>
    <n v="0"/>
    <n v="21.547846311892474"/>
    <x v="1"/>
  </r>
  <r>
    <n v="2.5770146"/>
    <n v="0"/>
    <n v="21.700966521007622"/>
    <x v="1"/>
  </r>
  <r>
    <n v="2.5952054000000002"/>
    <n v="0"/>
    <n v="21.854150729506227"/>
    <x v="1"/>
  </r>
  <r>
    <n v="2.6134035"/>
    <n v="0"/>
    <n v="22.007396411096831"/>
    <x v="1"/>
  </r>
  <r>
    <n v="2.6316090000000001"/>
    <n v="0"/>
    <n v="22.160704407876597"/>
    <x v="1"/>
  </r>
  <r>
    <n v="2.6498219000000001"/>
    <n v="0"/>
    <n v="22.314074719845514"/>
    <x v="1"/>
  </r>
  <r>
    <n v="2.6680419999999998"/>
    <n v="0"/>
    <n v="22.467505662809288"/>
    <x v="1"/>
  </r>
  <r>
    <n v="2.6862691999999999"/>
    <n v="0"/>
    <n v="22.620996394670765"/>
    <x v="1"/>
  </r>
  <r>
    <n v="2.7045035999999998"/>
    <n v="0"/>
    <n v="22.774547757527095"/>
    <x v="1"/>
  </r>
  <r>
    <n v="2.7227450000000002"/>
    <n v="0"/>
    <n v="22.928158067183979"/>
    <x v="1"/>
  </r>
  <r>
    <n v="2.7409933999999998"/>
    <n v="0"/>
    <n v="23.081827323641413"/>
    <x v="1"/>
  </r>
  <r>
    <n v="2.7592487999999999"/>
    <n v="0"/>
    <n v="23.2355555268994"/>
    <x v="1"/>
  </r>
  <r>
    <n v="2.7775110000000001"/>
    <n v="0"/>
    <n v="23.389340992763643"/>
    <x v="1"/>
  </r>
  <r>
    <n v="2.7957800000000002"/>
    <n v="0"/>
    <n v="23.543183721234133"/>
    <x v="1"/>
  </r>
  <r>
    <n v="2.8140558000000002"/>
    <n v="0"/>
    <n v="23.697083712310874"/>
    <x v="1"/>
  </r>
  <r>
    <n v="2.8323383"/>
    <n v="0"/>
    <n v="23.851040123896713"/>
    <x v="1"/>
  </r>
  <r>
    <n v="2.8506274999999999"/>
    <n v="0"/>
    <n v="24.005052955991655"/>
    <x v="1"/>
  </r>
  <r>
    <n v="2.8689231999999998"/>
    <n v="0"/>
    <n v="24.159120524401391"/>
    <x v="1"/>
  </r>
  <r>
    <n v="2.8872255"/>
    <n v="0"/>
    <n v="24.313243671223084"/>
    <x v="1"/>
  </r>
  <r>
    <n v="2.9055342999999998"/>
    <n v="0"/>
    <n v="24.467421554359571"/>
    <x v="1"/>
  </r>
  <r>
    <n v="2.9238495000000002"/>
    <n v="0"/>
    <n v="24.621653331713709"/>
    <x v="1"/>
  </r>
  <r>
    <n v="2.9421710999999999"/>
    <n v="0"/>
    <n v="24.775939003285494"/>
    <x v="1"/>
  </r>
  <r>
    <n v="2.960499"/>
    <n v="0"/>
    <n v="24.930277726977774"/>
    <x v="1"/>
  </r>
  <r>
    <n v="2.9788332"/>
    <n v="0"/>
    <n v="25.084669502790554"/>
    <x v="1"/>
  </r>
  <r>
    <n v="2.9971736999999998"/>
    <n v="0"/>
    <n v="25.239114330723829"/>
    <x v="1"/>
  </r>
  <r>
    <n v="3.0155204000000002"/>
    <n v="0"/>
    <n v="25.393611368680453"/>
    <x v="1"/>
  </r>
  <r>
    <n v="3.0338731999999999"/>
    <n v="0"/>
    <n v="25.54815977456327"/>
    <x v="1"/>
  </r>
  <r>
    <n v="3.0522320999999999"/>
    <n v="0"/>
    <n v="25.702759548372285"/>
    <x v="1"/>
  </r>
  <r>
    <n v="3.0705969999999998"/>
    <n v="0"/>
    <n v="25.857409848010342"/>
    <x v="1"/>
  </r>
  <r>
    <n v="3.0889679999999999"/>
    <n v="0"/>
    <n v="26.012111515574599"/>
    <x v="1"/>
  </r>
  <r>
    <n v="3.1073449000000002"/>
    <n v="0"/>
    <n v="26.166862866870748"/>
    <x v="1"/>
  </r>
  <r>
    <n v="3.1257277999999999"/>
    <n v="0"/>
    <n v="26.321664743995942"/>
    <x v="1"/>
  </r>
  <r>
    <n v="3.1441165"/>
    <n v="0"/>
    <n v="26.476515462755881"/>
    <x v="1"/>
  </r>
  <r>
    <n v="3.1625111000000001"/>
    <n v="0"/>
    <n v="26.63141586524771"/>
    <x v="1"/>
  </r>
  <r>
    <n v="3.1809115000000001"/>
    <n v="0"/>
    <n v="26.786365109374287"/>
    <x v="1"/>
  </r>
  <r>
    <n v="3.1993176000000001"/>
    <n v="0"/>
    <n v="26.941362353038453"/>
    <x v="1"/>
  </r>
  <r>
    <n v="3.2177294000000001"/>
    <n v="0"/>
    <n v="27.096407596240216"/>
    <x v="1"/>
  </r>
  <r>
    <n v="3.2361469999999999"/>
    <n v="0"/>
    <n v="27.251501681076718"/>
    <x v="1"/>
  </r>
  <r>
    <n v="3.2545701"/>
    <n v="0"/>
    <n v="27.406642081256514"/>
    <x v="1"/>
  </r>
  <r>
    <n v="3.2729989000000002"/>
    <n v="0"/>
    <n v="27.561830480973903"/>
    <x v="1"/>
  </r>
  <r>
    <n v="3.2914332000000002"/>
    <n v="0"/>
    <n v="27.717065196034582"/>
    <x v="1"/>
  </r>
  <r>
    <n v="3.3098730000000001"/>
    <n v="0"/>
    <n v="27.872346226438552"/>
    <x v="1"/>
  </r>
  <r>
    <n v="3.3283184000000001"/>
    <n v="0"/>
    <n v="28.027674414282966"/>
    <x v="1"/>
  </r>
  <r>
    <n v="3.3467690999999999"/>
    <n v="0"/>
    <n v="28.183047233276369"/>
    <x v="1"/>
  </r>
  <r>
    <n v="3.3652253000000001"/>
    <n v="0"/>
    <n v="28.338466367613062"/>
    <x v="1"/>
  </r>
  <r>
    <n v="3.3836868999999998"/>
    <n v="0"/>
    <n v="28.493930975195894"/>
    <x v="1"/>
  </r>
  <r>
    <n v="3.4021537999999998"/>
    <n v="0"/>
    <n v="28.649440213927718"/>
    <x v="1"/>
  </r>
  <r>
    <n v="3.4206259999999999"/>
    <n v="0"/>
    <n v="28.804994083808534"/>
    <x v="1"/>
  </r>
  <r>
    <n v="3.4391034999999999"/>
    <n v="0"/>
    <n v="28.960592584838334"/>
    <x v="1"/>
  </r>
  <r>
    <n v="3.4575862000000002"/>
    <n v="0"/>
    <n v="29.116234874919979"/>
    <x v="1"/>
  </r>
  <r>
    <n v="3.4760741999999998"/>
    <n v="0"/>
    <n v="29.271921796150608"/>
    <x v="1"/>
  </r>
  <r>
    <n v="3.4945672999999999"/>
    <n v="0"/>
    <n v="29.427651664335929"/>
    <x v="1"/>
  </r>
  <r>
    <n v="3.5130656"/>
    <n v="0"/>
    <n v="29.583425321573092"/>
    <x v="1"/>
  </r>
  <r>
    <n v="3.5315688999999999"/>
    <n v="0"/>
    <n v="29.739241083667785"/>
    <x v="1"/>
  </r>
  <r>
    <n v="3.5500774000000002"/>
    <n v="0"/>
    <n v="29.895100634814323"/>
    <x v="1"/>
  </r>
  <r>
    <n v="3.5685908999999998"/>
    <n v="0"/>
    <n v="30.051002290818396"/>
    <x v="1"/>
  </r>
  <r>
    <n v="3.5871094000000001"/>
    <n v="0"/>
    <n v="30.20694605168001"/>
    <x v="1"/>
  </r>
  <r>
    <n v="3.6056328999999998"/>
    <n v="0"/>
    <n v="30.362931917399155"/>
    <x v="1"/>
  </r>
  <r>
    <n v="3.6241612999999999"/>
    <n v="0"/>
    <n v="30.518959045878692"/>
    <x v="1"/>
  </r>
  <r>
    <n v="3.6426946999999998"/>
    <n v="0"/>
    <n v="30.675028279215763"/>
    <x v="1"/>
  </r>
  <r>
    <n v="3.6612330000000002"/>
    <n v="0"/>
    <n v="30.831138775313224"/>
    <x v="1"/>
  </r>
  <r>
    <n v="3.6797761000000002"/>
    <n v="0"/>
    <n v="30.987289692073919"/>
    <x v="1"/>
  </r>
  <r>
    <n v="3.6983240999999998"/>
    <n v="0"/>
    <n v="31.143481871594997"/>
    <x v="1"/>
  </r>
  <r>
    <n v="3.7168768999999999"/>
    <n v="0"/>
    <n v="31.299714471779318"/>
    <x v="1"/>
  </r>
  <r>
    <n v="3.7354345000000002"/>
    <n v="0"/>
    <n v="31.455987492626875"/>
    <x v="1"/>
  </r>
  <r>
    <n v="3.7539967999999999"/>
    <n v="0"/>
    <n v="31.61230009204051"/>
    <x v="1"/>
  </r>
  <r>
    <n v="3.7725639000000002"/>
    <n v="0"/>
    <n v="31.768653112117388"/>
    <x v="1"/>
  </r>
  <r>
    <n v="3.7911356999999999"/>
    <n v="0"/>
    <n v="31.925045710760347"/>
    <x v="1"/>
  </r>
  <r>
    <n v="3.8097121"/>
    <n v="0"/>
    <n v="32.081477045872241"/>
    <x v="1"/>
  </r>
  <r>
    <n v="3.8282932000000001"/>
    <n v="0"/>
    <n v="32.237947959550226"/>
    <x v="1"/>
  </r>
  <r>
    <n v="3.8468789000000001"/>
    <n v="0"/>
    <n v="32.394457609697135"/>
    <x v="1"/>
  </r>
  <r>
    <n v="3.8654692000000002"/>
    <n v="0"/>
    <n v="32.551005996312988"/>
    <x v="1"/>
  </r>
  <r>
    <n v="3.8840640999999998"/>
    <n v="0"/>
    <n v="32.707593119397771"/>
    <x v="1"/>
  </r>
  <r>
    <n v="3.9026635000000001"/>
    <n v="0"/>
    <n v="32.86421813685434"/>
    <x v="1"/>
  </r>
  <r>
    <n v="3.9212674999999999"/>
    <n v="0"/>
    <n v="33.02088189077984"/>
    <x v="1"/>
  </r>
  <r>
    <n v="3.9398759000000001"/>
    <n v="0"/>
    <n v="33.177582696979975"/>
    <x v="1"/>
  </r>
  <r>
    <n v="3.9584888999999999"/>
    <n v="0"/>
    <n v="33.33432223964904"/>
    <x v="1"/>
  </r>
  <r>
    <n v="3.9771062000000001"/>
    <n v="0"/>
    <n v="33.491097992495597"/>
    <x v="1"/>
  </r>
  <r>
    <n v="3.9957280000000002"/>
    <n v="0"/>
    <n v="33.647911639713932"/>
    <x v="1"/>
  </r>
  <r>
    <n v="4.0143541999999997"/>
    <n v="0"/>
    <n v="33.804762339206896"/>
    <x v="1"/>
  </r>
  <r>
    <n v="4.0329848000000004"/>
    <n v="0"/>
    <n v="33.961650090974501"/>
    <x v="1"/>
  </r>
  <r>
    <n v="4.0516196999999998"/>
    <n v="0"/>
    <n v="34.118574052919584"/>
    <x v="1"/>
  </r>
  <r>
    <n v="4.0702590000000001"/>
    <n v="0"/>
    <n v="34.275535067139302"/>
    <x v="1"/>
  </r>
  <r>
    <n v="4.0889024999999997"/>
    <n v="0"/>
    <n v="34.432531449439345"/>
    <x v="1"/>
  </r>
  <r>
    <n v="4.1075504"/>
    <n v="0"/>
    <n v="34.589564884014031"/>
    <x v="1"/>
  </r>
  <r>
    <n v="4.1262024999999998"/>
    <n v="0"/>
    <n v="34.746633686669043"/>
    <x v="1"/>
  </r>
  <r>
    <n v="4.1448589"/>
    <n v="0"/>
    <n v="34.903738699501538"/>
    <x v="1"/>
  </r>
  <r>
    <n v="4.1635194999999996"/>
    <n v="0"/>
    <n v="35.06087908041436"/>
    <x v="1"/>
  </r>
  <r>
    <n v="4.1821843000000003"/>
    <n v="0"/>
    <n v="35.218054829407521"/>
    <x v="1"/>
  </r>
  <r>
    <n v="4.2008532000000001"/>
    <n v="0"/>
    <n v="35.375265104383864"/>
    <x v="1"/>
  </r>
  <r>
    <n v="4.2195264000000003"/>
    <n v="0"/>
    <n v="35.532511589537684"/>
    <x v="1"/>
  </r>
  <r>
    <n v="4.2382036000000003"/>
    <n v="0"/>
    <n v="35.689791758577535"/>
    <x v="1"/>
  </r>
  <r>
    <n v="4.2568849999999996"/>
    <n v="0"/>
    <n v="35.847107295697711"/>
    <x v="1"/>
  </r>
  <r>
    <n v="4.2755704999999997"/>
    <n v="0"/>
    <n v="36.004457358801076"/>
    <x v="1"/>
  </r>
  <r>
    <n v="4.2942600000000004"/>
    <n v="0"/>
    <n v="36.161841105790472"/>
    <x v="1"/>
  </r>
  <r>
    <n v="4.3129536000000002"/>
    <n v="0"/>
    <n v="36.319259378763043"/>
    <x v="1"/>
  </r>
  <r>
    <n v="4.3316512999999999"/>
    <n v="0"/>
    <n v="36.476712177718795"/>
    <x v="1"/>
  </r>
  <r>
    <n v="4.3503528999999999"/>
    <n v="0"/>
    <n v="36.634197818463434"/>
    <x v="1"/>
  </r>
  <r>
    <n v="4.3690585999999998"/>
    <n v="0"/>
    <n v="36.791717985191248"/>
    <x v="1"/>
  </r>
  <r>
    <n v="4.3877682"/>
    <n v="0"/>
    <n v="36.949270993707941"/>
    <x v="1"/>
  </r>
  <r>
    <n v="4.4064817999999999"/>
    <n v="0"/>
    <n v="37.106857686110665"/>
    <x v="1"/>
  </r>
  <r>
    <n v="4.4251994000000003"/>
    <n v="0"/>
    <n v="37.264478062399419"/>
    <x v="1"/>
  </r>
  <r>
    <n v="4.4439209000000002"/>
    <n v="0"/>
    <n v="37.422131280477053"/>
    <x v="1"/>
  </r>
  <r>
    <n v="4.4626462"/>
    <n v="0"/>
    <n v="37.579816498246416"/>
    <x v="1"/>
  </r>
  <r>
    <n v="4.4813755000000004"/>
    <n v="0"/>
    <n v="37.737535399901809"/>
    <x v="1"/>
  </r>
  <r>
    <n v="4.5001085999999999"/>
    <n v="0"/>
    <n v="37.895286301248923"/>
    <x v="1"/>
  </r>
  <r>
    <n v="4.5188455999999997"/>
    <n v="0"/>
    <n v="38.053070044384917"/>
    <x v="1"/>
  </r>
  <r>
    <n v="4.5375864000000004"/>
    <n v="0"/>
    <n v="38.210885787212653"/>
    <x v="1"/>
  </r>
  <r>
    <n v="4.5563310000000001"/>
    <n v="0"/>
    <n v="38.368733529732111"/>
    <x v="1"/>
  </r>
  <r>
    <n v="4.5750793999999999"/>
    <n v="0"/>
    <n v="38.52661327194329"/>
    <x v="1"/>
  </r>
  <r>
    <n v="4.5938315999999997"/>
    <n v="0"/>
    <n v="38.684525013846205"/>
    <x v="1"/>
  </r>
  <r>
    <n v="4.6125876000000003"/>
    <n v="0"/>
    <n v="38.842468755440848"/>
    <x v="1"/>
  </r>
  <r>
    <n v="4.6313472999999998"/>
    <n v="0"/>
    <n v="39.000443654630068"/>
    <x v="1"/>
  </r>
  <r>
    <n v="4.6501106999999999"/>
    <n v="0"/>
    <n v="39.158449711413866"/>
    <x v="1"/>
  </r>
  <r>
    <n v="4.6688777999999997"/>
    <n v="0"/>
    <n v="39.316486925792233"/>
    <x v="1"/>
  </r>
  <r>
    <n v="4.6876486999999996"/>
    <n v="0"/>
    <n v="39.474556139862337"/>
    <x v="1"/>
  </r>
  <r>
    <n v="4.7064231999999997"/>
    <n v="0"/>
    <n v="39.632655669429866"/>
    <x v="1"/>
  </r>
  <r>
    <n v="4.7252014000000004"/>
    <n v="0"/>
    <n v="39.790786356591987"/>
    <x v="1"/>
  </r>
  <r>
    <n v="4.7439831999999997"/>
    <n v="0"/>
    <n v="39.948947359251513"/>
    <x v="1"/>
  </r>
  <r>
    <n v="4.7627686999999996"/>
    <n v="0"/>
    <n v="40.107139519505623"/>
    <x v="1"/>
  </r>
  <r>
    <n v="4.7815577999999999"/>
    <n v="0"/>
    <n v="40.265361995257166"/>
    <x v="1"/>
  </r>
  <r>
    <n v="4.8003505000000004"/>
    <n v="0"/>
    <n v="40.423614786506135"/>
    <x v="1"/>
  </r>
  <r>
    <n v="4.8191467000000001"/>
    <n v="0"/>
    <n v="40.58189705115538"/>
    <x v="1"/>
  </r>
  <r>
    <n v="4.8379466000000004"/>
    <n v="0"/>
    <n v="40.740210473399202"/>
    <x v="1"/>
  </r>
  <r>
    <n v="4.8567499999999999"/>
    <n v="0"/>
    <n v="40.898553369043299"/>
    <x v="1"/>
  </r>
  <r>
    <n v="4.8755569000000003"/>
    <n v="0"/>
    <n v="41.056925738087671"/>
    <x v="1"/>
  </r>
  <r>
    <n v="4.8943674000000001"/>
    <n v="0"/>
    <n v="41.215328422629469"/>
    <x v="1"/>
  </r>
  <r>
    <n v="4.9131812999999998"/>
    <n v="0"/>
    <n v="41.373759738474391"/>
    <x v="1"/>
  </r>
  <r>
    <n v="4.9319987999999997"/>
    <n v="0"/>
    <n v="41.532221369816746"/>
    <x v="1"/>
  </r>
  <r>
    <n v="4.9508197000000003"/>
    <n v="0"/>
    <n v="41.690711632462232"/>
    <x v="1"/>
  </r>
  <r>
    <n v="4.9696441"/>
    <n v="0"/>
    <n v="41.849231368507979"/>
    <x v="1"/>
  </r>
  <r>
    <n v="4.9884719999999998"/>
    <n v="0"/>
    <n v="42.007780577954009"/>
    <x v="1"/>
  </r>
  <r>
    <n v="5.0073033000000002"/>
    <n v="0"/>
    <n v="42.166358418703169"/>
    <x v="1"/>
  </r>
  <r>
    <n v="5.0261380000000004"/>
    <n v="0"/>
    <n v="42.324964890755453"/>
    <x v="1"/>
  </r>
  <r>
    <n v="5.0449761000000004"/>
    <n v="0"/>
    <n v="42.483599994110861"/>
    <x v="1"/>
  </r>
  <r>
    <n v="5.0638177000000004"/>
    <n v="0"/>
    <n v="42.642264570866544"/>
    <x v="1"/>
  </r>
  <r>
    <n v="5.0826625999999999"/>
    <n v="0"/>
    <n v="42.8009569368282"/>
    <x v="1"/>
  </r>
  <r>
    <n v="5.1015109000000001"/>
    <n v="0"/>
    <n v="42.959677934092987"/>
    <x v="1"/>
  </r>
  <r>
    <n v="5.1203624999999997"/>
    <n v="0"/>
    <n v="43.11842672056374"/>
    <x v="1"/>
  </r>
  <r>
    <n v="5.1392175"/>
    <n v="0"/>
    <n v="43.277204138337623"/>
    <x v="1"/>
  </r>
  <r>
    <n v="5.1580757999999998"/>
    <n v="0"/>
    <n v="43.43600934531748"/>
    <x v="1"/>
  </r>
  <r>
    <n v="5.1769373999999999"/>
    <n v="0"/>
    <n v="43.594842341503316"/>
    <x v="1"/>
  </r>
  <r>
    <n v="5.1958023000000004"/>
    <n v="0"/>
    <n v="43.753703126895132"/>
    <x v="1"/>
  </r>
  <r>
    <n v="5.2146705000000004"/>
    <n v="0"/>
    <n v="43.912591701492914"/>
    <x v="1"/>
  </r>
  <r>
    <n v="5.2335419999999999"/>
    <n v="0"/>
    <n v="44.071508065296669"/>
    <x v="1"/>
  </r>
  <r>
    <n v="5.2524167000000004"/>
    <n v="0"/>
    <n v="44.230451376209253"/>
    <x v="1"/>
  </r>
  <r>
    <n v="5.2712947000000003"/>
    <n v="0"/>
    <n v="44.389422476327809"/>
    <x v="1"/>
  </r>
  <r>
    <n v="5.2901759999999998"/>
    <n v="0"/>
    <n v="44.548421365652338"/>
    <x v="1"/>
  </r>
  <r>
    <n v="5.3090603999999999"/>
    <n v="0"/>
    <n v="44.707446359988538"/>
    <x v="1"/>
  </r>
  <r>
    <n v="5.3279481000000004"/>
    <n v="0"/>
    <n v="44.866499143530724"/>
    <x v="1"/>
  </r>
  <r>
    <n v="5.3468390000000001"/>
    <n v="0"/>
    <n v="45.025578874181726"/>
    <x v="1"/>
  </r>
  <r>
    <n v="5.3657330999999999"/>
    <n v="0"/>
    <n v="45.184685551941548"/>
    <x v="1"/>
  </r>
  <r>
    <n v="5.3846303000000004"/>
    <n v="0"/>
    <n v="45.343818334713056"/>
    <x v="1"/>
  </r>
  <r>
    <n v="5.4035307000000001"/>
    <n v="0"/>
    <n v="45.502978064593378"/>
    <x v="1"/>
  </r>
  <r>
    <n v="5.4224342999999999"/>
    <n v="0"/>
    <n v="45.662164741582522"/>
    <x v="1"/>
  </r>
  <r>
    <n v="5.4413410000000004"/>
    <n v="0"/>
    <n v="45.821377523583351"/>
    <x v="1"/>
  </r>
  <r>
    <n v="5.4602507999999998"/>
    <n v="0"/>
    <n v="45.980616410595843"/>
    <x v="1"/>
  </r>
  <r>
    <n v="5.4791638000000003"/>
    <n v="0"/>
    <n v="46.139882244717164"/>
    <x v="1"/>
  </r>
  <r>
    <n v="5.4980798000000002"/>
    <n v="0"/>
    <n v="46.299173341753004"/>
    <x v="1"/>
  </r>
  <r>
    <n v="5.5169990000000002"/>
    <n v="0"/>
    <n v="46.458491385897666"/>
    <x v="1"/>
  </r>
  <r>
    <n v="5.5359211999999998"/>
    <n v="0"/>
    <n v="46.617834692956855"/>
    <x v="1"/>
  </r>
  <r>
    <n v="5.5548465"/>
    <n v="0"/>
    <n v="46.777204105027714"/>
    <x v="1"/>
  </r>
  <r>
    <n v="5.5737749000000001"/>
    <n v="0"/>
    <n v="46.936599622110251"/>
    <x v="1"/>
  </r>
  <r>
    <n v="5.5927062999999997"/>
    <n v="0"/>
    <n v="47.096020402107307"/>
    <x v="1"/>
  </r>
  <r>
    <n v="5.6116408"/>
    <n v="0"/>
    <n v="47.255467287116041"/>
    <x v="1"/>
  </r>
  <r>
    <n v="5.6305782000000004"/>
    <n v="0"/>
    <n v="47.414938592942143"/>
    <x v="1"/>
  </r>
  <r>
    <n v="5.6495188000000001"/>
    <n v="0"/>
    <n v="47.574436845877067"/>
    <x v="1"/>
  </r>
  <r>
    <n v="5.6684622999999998"/>
    <n v="0"/>
    <n v="47.733959519629359"/>
    <x v="1"/>
  </r>
  <r>
    <n v="5.6874088"/>
    <n v="0"/>
    <n v="47.893507456296184"/>
    <x v="1"/>
  </r>
  <r>
    <n v="5.7063582999999998"/>
    <n v="0"/>
    <n v="48.053080655877523"/>
    <x v="1"/>
  </r>
  <r>
    <n v="5.7253106999999996"/>
    <n v="0"/>
    <n v="48.212678276276236"/>
    <x v="1"/>
  </r>
  <r>
    <n v="5.7442662000000002"/>
    <n v="0"/>
    <n v="48.372302001686627"/>
    <x v="1"/>
  </r>
  <r>
    <n v="5.7632244999999998"/>
    <n v="0"/>
    <n v="48.531949305817236"/>
    <x v="1"/>
  </r>
  <r>
    <n v="5.7821859"/>
    <n v="0"/>
    <n v="48.691622714959522"/>
    <x v="1"/>
  </r>
  <r>
    <n v="5.8011501000000001"/>
    <n v="0"/>
    <n v="48.851319702822025"/>
    <x v="1"/>
  </r>
  <r>
    <n v="5.8201172999999997"/>
    <n v="0"/>
    <n v="49.011041953599047"/>
    <x v="2"/>
  </r>
  <r>
    <n v="5.8390874000000004"/>
    <n v="0"/>
    <n v="49.170788625193445"/>
    <x v="2"/>
  </r>
  <r>
    <n v="5.8580604000000003"/>
    <n v="0"/>
    <n v="49.330559717605219"/>
    <x v="2"/>
  </r>
  <r>
    <n v="5.8770363000000003"/>
    <n v="0"/>
    <n v="49.490355230834354"/>
    <x v="2"/>
  </r>
  <r>
    <n v="5.8960150999999996"/>
    <n v="0"/>
    <n v="49.650175164880864"/>
    <x v="2"/>
  </r>
  <r>
    <n v="5.9149966999999997"/>
    <n v="0"/>
    <n v="49.810018677647598"/>
    <x v="2"/>
  </r>
  <r>
    <n v="5.9339811999999998"/>
    <n v="0"/>
    <n v="49.969886611231701"/>
    <x v="2"/>
  </r>
  <r>
    <n v="5.9529686000000002"/>
    <n v="0"/>
    <n v="50.129778965633186"/>
    <x v="2"/>
  </r>
  <r>
    <n v="5.9719588000000003"/>
    <n v="0"/>
    <n v="50.289694898754881"/>
    <x v="2"/>
  </r>
  <r>
    <n v="5.9909518999999998"/>
    <n v="0"/>
    <n v="50.449635252693945"/>
    <x v="2"/>
  </r>
  <r>
    <n v="6.0099476999999997"/>
    <n v="0"/>
    <n v="50.609598343256089"/>
    <x v="2"/>
  </r>
  <r>
    <n v="6.0289463999999997"/>
    <n v="0"/>
    <n v="50.769585854635601"/>
    <x v="2"/>
  </r>
  <r>
    <n v="6.0479478999999996"/>
    <n v="0"/>
    <n v="50.92959694473533"/>
    <x v="2"/>
  </r>
  <r>
    <n v="6.0669522000000002"/>
    <n v="0"/>
    <n v="51.089631613555291"/>
    <x v="2"/>
  </r>
  <r>
    <n v="6.0859592999999998"/>
    <n v="0"/>
    <n v="51.249689861095462"/>
    <x v="2"/>
  </r>
  <r>
    <n v="6.1049690999999999"/>
    <n v="0"/>
    <n v="51.409770845258706"/>
    <x v="2"/>
  </r>
  <r>
    <n v="6.1239818000000001"/>
    <n v="0"/>
    <n v="51.569876250239325"/>
    <x v="2"/>
  </r>
  <r>
    <n v="6.1429970999999997"/>
    <n v="0"/>
    <n v="51.730003549745852"/>
    <x v="2"/>
  </r>
  <r>
    <n v="6.1620153000000002"/>
    <n v="0"/>
    <n v="51.890155270069769"/>
    <x v="2"/>
  </r>
  <r>
    <n v="6.1810362000000003"/>
    <n v="0"/>
    <n v="52.050329727016745"/>
    <x v="2"/>
  </r>
  <r>
    <n v="6.2000598"/>
    <n v="0"/>
    <n v="52.210526920586794"/>
    <x v="2"/>
  </r>
  <r>
    <n v="6.2190861000000002"/>
    <n v="0"/>
    <n v="52.370746850779909"/>
    <x v="2"/>
  </r>
  <r>
    <n v="6.2381152000000002"/>
    <n v="0"/>
    <n v="52.530990359693256"/>
    <x v="2"/>
  </r>
  <r>
    <n v="6.2571469000000004"/>
    <n v="0"/>
    <n v="52.69125576313251"/>
    <x v="2"/>
  </r>
  <r>
    <n v="6.2761813999999996"/>
    <n v="0"/>
    <n v="52.851544745291989"/>
    <x v="2"/>
  </r>
  <r>
    <n v="6.2952184999999998"/>
    <n v="0"/>
    <n v="53.011855621977389"/>
    <x v="2"/>
  </r>
  <r>
    <n v="6.3142583999999999"/>
    <n v="0"/>
    <n v="53.172190077383007"/>
    <x v="2"/>
  </r>
  <r>
    <n v="6.3333009000000002"/>
    <n v="0"/>
    <n v="53.332546427314554"/>
    <x v="2"/>
  </r>
  <r>
    <n v="6.3523459999999998"/>
    <n v="0"/>
    <n v="53.492924671772009"/>
    <x v="2"/>
  </r>
  <r>
    <n v="6.3713939000000002"/>
    <n v="0"/>
    <n v="53.653326494949688"/>
    <x v="2"/>
  </r>
  <r>
    <n v="6.3904443000000004"/>
    <n v="0"/>
    <n v="53.813749370556145"/>
    <x v="2"/>
  </r>
  <r>
    <n v="6.4094974000000002"/>
    <n v="0"/>
    <n v="53.974194982785662"/>
    <x v="2"/>
  </r>
  <r>
    <n v="6.4285531999999996"/>
    <n v="0"/>
    <n v="54.134663331638244"/>
    <x v="2"/>
  </r>
  <r>
    <n v="6.4476116000000001"/>
    <n v="0"/>
    <n v="54.295153575016755"/>
    <x v="2"/>
  </r>
  <r>
    <n v="6.4666724999999996"/>
    <n v="0"/>
    <n v="54.45566487082403"/>
    <x v="2"/>
  </r>
  <r>
    <n v="6.4857360999999996"/>
    <n v="0"/>
    <n v="54.616198903254379"/>
    <x v="2"/>
  </r>
  <r>
    <n v="6.5048022999999997"/>
    <n v="0"/>
    <n v="54.776754830210649"/>
    <x v="2"/>
  </r>
  <r>
    <n v="6.5238711"/>
    <n v="0"/>
    <n v="54.937332651692842"/>
    <x v="2"/>
  </r>
  <r>
    <n v="6.5429424999999997"/>
    <n v="0"/>
    <n v="55.097932367700942"/>
    <x v="2"/>
  </r>
  <r>
    <n v="6.5620164000000001"/>
    <n v="0"/>
    <n v="55.25855313613782"/>
    <x v="2"/>
  </r>
  <r>
    <n v="6.5810928999999998"/>
    <n v="0"/>
    <n v="55.419195799100613"/>
    <x v="2"/>
  </r>
  <r>
    <n v="6.6001719999999997"/>
    <n v="0"/>
    <n v="55.579860356589329"/>
    <x v="2"/>
  </r>
  <r>
    <n v="6.6192536000000004"/>
    <n v="0"/>
    <n v="55.740545966506815"/>
    <x v="2"/>
  </r>
  <r>
    <n v="6.6383378000000004"/>
    <n v="0"/>
    <n v="55.901253470950216"/>
    <x v="2"/>
  </r>
  <r>
    <n v="6.6574245000000003"/>
    <n v="0"/>
    <n v="56.061982027822388"/>
    <x v="2"/>
  </r>
  <r>
    <n v="6.6765137000000001"/>
    <n v="0"/>
    <n v="56.222731637123331"/>
    <x v="2"/>
  </r>
  <r>
    <n v="6.6956055000000001"/>
    <n v="0"/>
    <n v="56.383503140950189"/>
    <x v="2"/>
  </r>
  <r>
    <n v="6.7146996999999997"/>
    <n v="0"/>
    <n v="56.54429485510866"/>
    <x v="2"/>
  </r>
  <r>
    <n v="6.7337965000000004"/>
    <n v="0"/>
    <n v="56.705108463793067"/>
    <x v="2"/>
  </r>
  <r>
    <n v="6.7528958000000001"/>
    <n v="0"/>
    <n v="56.865943124906231"/>
    <x v="2"/>
  </r>
  <r>
    <n v="6.7719975000000003"/>
    <n v="0"/>
    <n v="57.026797996351014"/>
    <x v="2"/>
  </r>
  <r>
    <n v="6.7911017999999999"/>
    <n v="0"/>
    <n v="57.187674762321713"/>
    <x v="2"/>
  </r>
  <r>
    <n v="6.8102084999999999"/>
    <n v="0"/>
    <n v="57.348571738624038"/>
    <x v="2"/>
  </r>
  <r>
    <n v="6.8293176999999998"/>
    <n v="0"/>
    <n v="57.509489767355127"/>
    <x v="2"/>
  </r>
  <r>
    <n v="6.8484293999999997"/>
    <n v="0"/>
    <n v="57.67042884851498"/>
    <x v="2"/>
  </r>
  <r>
    <n v="6.8675435"/>
    <n v="0"/>
    <n v="57.83138814000646"/>
    <x v="2"/>
  </r>
  <r>
    <n v="6.8866601000000003"/>
    <n v="0"/>
    <n v="57.992368483926711"/>
    <x v="2"/>
  </r>
  <r>
    <n v="6.9057791000000002"/>
    <n v="0"/>
    <n v="58.153369038178575"/>
    <x v="2"/>
  </r>
  <r>
    <n v="6.9249004999999997"/>
    <n v="0"/>
    <n v="58.314389802762051"/>
    <x v="2"/>
  </r>
  <r>
    <n v="6.9440244"/>
    <n v="0"/>
    <n v="58.475431619774305"/>
    <x v="2"/>
  </r>
  <r>
    <n v="6.9631506999999999"/>
    <n v="0"/>
    <n v="58.636493647118172"/>
    <x v="2"/>
  </r>
  <r>
    <n v="6.9822794000000004"/>
    <n v="0"/>
    <n v="58.797575884793659"/>
    <x v="2"/>
  </r>
  <r>
    <n v="7.0014105000000004"/>
    <n v="0"/>
    <n v="58.958678332800766"/>
    <x v="2"/>
  </r>
  <r>
    <n v="7.0205441000000004"/>
    <n v="0"/>
    <n v="59.119801833236643"/>
    <x v="2"/>
  </r>
  <r>
    <n v="7.0396799999999997"/>
    <n v="0"/>
    <n v="59.280944701906975"/>
    <x v="2"/>
  </r>
  <r>
    <n v="7.0588183000000004"/>
    <n v="0"/>
    <n v="59.442107780908941"/>
    <x v="2"/>
  </r>
  <r>
    <n v="7.0779588999999996"/>
    <n v="0"/>
    <n v="59.603290228145354"/>
    <x v="2"/>
  </r>
  <r>
    <n v="7.0971019999999996"/>
    <n v="0"/>
    <n v="59.764493727810553"/>
    <x v="2"/>
  </r>
  <r>
    <n v="7.1162473999999998"/>
    <n v="0"/>
    <n v="59.925716595710213"/>
    <x v="2"/>
  </r>
  <r>
    <n v="7.1353951999999996"/>
    <n v="0"/>
    <n v="60.086959673941493"/>
    <x v="2"/>
  </r>
  <r>
    <n v="7.1545452999999997"/>
    <n v="0"/>
    <n v="60.248222120407242"/>
    <x v="2"/>
  </r>
  <r>
    <n v="7.1736978000000002"/>
    <n v="0"/>
    <n v="60.40950477720461"/>
    <x v="2"/>
  </r>
  <r>
    <n v="7.1928526000000002"/>
    <n v="0"/>
    <n v="60.57080680223644"/>
    <x v="2"/>
  </r>
  <r>
    <n v="7.2120097999999997"/>
    <n v="0"/>
    <n v="60.73212903759989"/>
    <x v="2"/>
  </r>
  <r>
    <n v="7.2311693000000004"/>
    <n v="0"/>
    <n v="60.893470641197808"/>
    <x v="2"/>
  </r>
  <r>
    <n v="7.2503311000000004"/>
    <n v="0"/>
    <n v="61.054831613030196"/>
    <x v="2"/>
  </r>
  <r>
    <n v="7.2694951999999997"/>
    <n v="0"/>
    <n v="61.216211953097044"/>
    <x v="2"/>
  </r>
  <r>
    <n v="7.2886616999999996"/>
    <n v="0"/>
    <n v="61.377612503495513"/>
    <x v="2"/>
  </r>
  <r>
    <n v="7.3078304000000003"/>
    <n v="0"/>
    <n v="61.539031580031306"/>
    <x v="2"/>
  </r>
  <r>
    <n v="7.3270014000000003"/>
    <n v="0"/>
    <n v="61.700470024801554"/>
    <x v="2"/>
  </r>
  <r>
    <n v="7.3461748"/>
    <n v="0"/>
    <n v="61.861928679903428"/>
    <x v="2"/>
  </r>
  <r>
    <n v="7.3653503999999996"/>
    <n v="0"/>
    <n v="62.023405861142614"/>
    <x v="2"/>
  </r>
  <r>
    <n v="7.3845283000000004"/>
    <n v="0"/>
    <n v="62.184902410616274"/>
    <x v="2"/>
  </r>
  <r>
    <n v="7.4037084000000002"/>
    <n v="0"/>
    <n v="62.346417486227246"/>
    <x v="2"/>
  </r>
  <r>
    <n v="7.4228908999999996"/>
    <n v="0"/>
    <n v="62.50795277216983"/>
    <x v="2"/>
  </r>
  <r>
    <n v="7.4420754999999996"/>
    <n v="0"/>
    <n v="62.66950574215258"/>
    <x v="2"/>
  </r>
  <r>
    <n v="7.4612625000000001"/>
    <n v="0"/>
    <n v="62.831078922466958"/>
    <x v="2"/>
  </r>
  <r>
    <n v="7.4804516999999997"/>
    <n v="0"/>
    <n v="62.992670628918646"/>
    <x v="2"/>
  </r>
  <r>
    <n v="7.4996431000000001"/>
    <n v="0"/>
    <n v="63.154280861507658"/>
    <x v="2"/>
  </r>
  <r>
    <n v="7.5188367999999999"/>
    <n v="0"/>
    <n v="63.315910462331132"/>
    <x v="2"/>
  </r>
  <r>
    <n v="7.5380326999999996"/>
    <n v="0"/>
    <n v="63.477558589291917"/>
    <x v="2"/>
  </r>
  <r>
    <n v="7.5572308000000001"/>
    <n v="0"/>
    <n v="63.639225242390026"/>
    <x v="2"/>
  </r>
  <r>
    <n v="7.5764312"/>
    <n v="0"/>
    <n v="63.800911263722604"/>
    <x v="2"/>
  </r>
  <r>
    <n v="7.5956336999999996"/>
    <n v="0"/>
    <n v="63.962614969095334"/>
    <x v="2"/>
  </r>
  <r>
    <n v="7.6148385000000003"/>
    <n v="0"/>
    <n v="64.124338042702547"/>
    <x v="2"/>
  </r>
  <r>
    <n v="7.6340455"/>
    <n v="0"/>
    <n v="64.286079642447078"/>
    <x v="2"/>
  </r>
  <r>
    <n v="7.6532546000000004"/>
    <n v="0"/>
    <n v="64.447838926231768"/>
    <x v="2"/>
  </r>
  <r>
    <n v="7.672466"/>
    <n v="0"/>
    <n v="64.609617578250919"/>
    <x v="2"/>
  </r>
  <r>
    <n v="7.6916795000000002"/>
    <n v="0"/>
    <n v="64.771413914310244"/>
    <x v="2"/>
  </r>
  <r>
    <n v="7.7108952999999998"/>
    <n v="0"/>
    <n v="64.933229618604031"/>
    <x v="2"/>
  </r>
  <r>
    <n v="7.7301131999999999"/>
    <n v="0"/>
    <n v="65.095063006937977"/>
    <x v="2"/>
  </r>
  <r>
    <n v="7.7493331999999997"/>
    <n v="0"/>
    <n v="65.256914079312097"/>
    <x v="2"/>
  </r>
  <r>
    <n v="7.7685554000000003"/>
    <n v="0"/>
    <n v="65.418783677823541"/>
    <x v="2"/>
  </r>
  <r>
    <n v="7.7877798"/>
    <n v="0"/>
    <n v="65.580671802472295"/>
    <x v="2"/>
  </r>
  <r>
    <n v="7.8070063999999997"/>
    <n v="0"/>
    <n v="65.742578453258361"/>
    <x v="2"/>
  </r>
  <r>
    <n v="7.8262349999999996"/>
    <n v="0"/>
    <n v="65.904501945987448"/>
    <x v="2"/>
  </r>
  <r>
    <n v="7.8454658999999998"/>
    <n v="0"/>
    <n v="66.066444806950997"/>
    <x v="2"/>
  </r>
  <r>
    <n v="7.8646988000000002"/>
    <n v="0"/>
    <n v="66.228404509857569"/>
    <x v="2"/>
  </r>
  <r>
    <n v="7.8839338999999997"/>
    <n v="0"/>
    <n v="66.390382738901451"/>
    <x v="2"/>
  </r>
  <r>
    <n v="7.9031710999999998"/>
    <n v="0"/>
    <n v="66.552378651985507"/>
    <x v="2"/>
  </r>
  <r>
    <n v="7.9224104999999998"/>
    <n v="0"/>
    <n v="66.714393091206873"/>
    <x v="2"/>
  </r>
  <r>
    <n v="7.9416519000000001"/>
    <n v="0"/>
    <n v="66.876424372371261"/>
    <x v="2"/>
  </r>
  <r>
    <n v="7.9608955000000003"/>
    <n v="0"/>
    <n v="67.03847417967296"/>
    <x v="2"/>
  </r>
  <r>
    <n v="7.9801412000000003"/>
    <n v="0"/>
    <n v="67.200541671014818"/>
    <x v="2"/>
  </r>
  <r>
    <n v="7.9993888999999996"/>
    <n v="0"/>
    <n v="67.362626004299699"/>
    <x v="2"/>
  </r>
  <r>
    <n v="8.0186387999999997"/>
    <n v="0"/>
    <n v="67.52472886372189"/>
    <x v="2"/>
  </r>
  <r>
    <n v="8.0378907000000002"/>
    <n v="0"/>
    <n v="67.686848565087104"/>
    <x v="2"/>
  </r>
  <r>
    <n v="8.0571447999999997"/>
    <n v="0"/>
    <n v="67.848986792589628"/>
    <x v="2"/>
  </r>
  <r>
    <n v="8.0764008999999994"/>
    <n v="0"/>
    <n v="68.01114186203516"/>
    <x v="2"/>
  </r>
  <r>
    <n v="8.0956591000000007"/>
    <n v="0"/>
    <n v="68.17331461552088"/>
    <x v="2"/>
  </r>
  <r>
    <n v="8.1149193000000004"/>
    <n v="0"/>
    <n v="68.335504210949608"/>
    <x v="2"/>
  </r>
  <r>
    <n v="8.1341815999999998"/>
    <n v="0"/>
    <n v="68.497711490418482"/>
    <x v="2"/>
  </r>
  <r>
    <n v="8.1534460000000006"/>
    <n v="0"/>
    <n v="68.659936453927543"/>
    <x v="2"/>
  </r>
  <r>
    <n v="1.4349787000000001"/>
    <n v="0"/>
    <n v="12.083914746567226"/>
    <x v="0"/>
  </r>
  <r>
    <n v="1.4529529000000001"/>
    <n v="0"/>
    <n v="12.235274972637304"/>
    <x v="0"/>
  </r>
  <r>
    <n v="1.4709468000000001"/>
    <n v="1.9999999999999999E-7"/>
    <n v="12.386801091846083"/>
    <x v="0"/>
  </r>
  <r>
    <n v="1.4889597999999999"/>
    <n v="5.9999999999999997E-7"/>
    <n v="12.538488051610651"/>
    <x v="0"/>
  </r>
  <r>
    <n v="1.5004093999999999"/>
    <n v="1.22E-4"/>
    <n v="12.634904806982906"/>
    <x v="0"/>
  </r>
  <r>
    <n v="1.5250414999999999"/>
    <n v="1.3999999999999999E-6"/>
    <n v="12.842331019252759"/>
    <x v="0"/>
  </r>
  <r>
    <n v="1.5431094000000001"/>
    <n v="2.5000000000000002E-6"/>
    <n v="12.994480290353092"/>
    <x v="0"/>
  </r>
  <r>
    <n v="1.5611946999999999"/>
    <n v="4.7999999999999998E-6"/>
    <n v="13.146776086357654"/>
    <x v="0"/>
  </r>
  <r>
    <n v="1.5792972000000001"/>
    <n v="3.8999999999999999E-6"/>
    <n v="13.299216723072146"/>
    <x v="0"/>
  </r>
  <r>
    <n v="1.5974164"/>
    <n v="4.1999999999999996E-6"/>
    <n v="13.451797990010812"/>
    <x v="0"/>
  </r>
  <r>
    <n v="1.6155520000000001"/>
    <n v="6.0000000000000002E-6"/>
    <n v="13.604517360882204"/>
    <x v="0"/>
  </r>
  <r>
    <n v="1.6337036"/>
    <n v="1.26E-5"/>
    <n v="13.757371467297713"/>
    <x v="0"/>
  </r>
  <r>
    <n v="1.6518710999999999"/>
    <n v="1.0499999999999999E-5"/>
    <n v="13.910359467160189"/>
    <x v="0"/>
  </r>
  <r>
    <n v="1.6700539999999999"/>
    <n v="1.065E-4"/>
    <n v="14.063477149983884"/>
    <x v="0"/>
  </r>
  <r>
    <n v="1.6882520999999999"/>
    <n v="2.97E-5"/>
    <n v="14.216722831574492"/>
    <x v="0"/>
  </r>
  <r>
    <n v="1.7064649999999999"/>
    <n v="2.8099999999999999E-5"/>
    <n v="14.370093143543411"/>
    <x v="0"/>
  </r>
  <r>
    <n v="1.7246926"/>
    <n v="4.2599999999999999E-5"/>
    <n v="14.523587243793493"/>
    <x v="0"/>
  </r>
  <r>
    <n v="1.7429345999999999"/>
    <n v="4.6300000000000001E-5"/>
    <n v="14.677202606033278"/>
    <x v="0"/>
  </r>
  <r>
    <n v="1.7611907"/>
    <n v="2.7699999999999999E-5"/>
    <n v="14.830936703971323"/>
    <x v="0"/>
  </r>
  <r>
    <n v="1.7794605999999999"/>
    <n v="2.37E-5"/>
    <n v="14.984787011316168"/>
    <x v="0"/>
  </r>
  <r>
    <n v="1.7977441999999999"/>
    <n v="1.9400000000000001E-5"/>
    <n v="15.138752685970667"/>
    <x v="0"/>
  </r>
  <r>
    <n v="1.8160411999999999"/>
    <n v="9.5000000000000005E-6"/>
    <n v="15.292831201643368"/>
    <x v="0"/>
  </r>
  <r>
    <n v="1.8343514000000001"/>
    <n v="1.56E-5"/>
    <n v="15.447020874139968"/>
    <x v="0"/>
  </r>
  <r>
    <n v="1.8526746000000001"/>
    <n v="6.9E-6"/>
    <n v="15.601320019266165"/>
    <x v="0"/>
  </r>
  <r>
    <n v="1.8710106"/>
    <n v="4.0999999999999997E-6"/>
    <n v="15.755726952827656"/>
    <x v="0"/>
  </r>
  <r>
    <n v="1.8893591000000001"/>
    <n v="3.8999999999999999E-6"/>
    <n v="15.910239148532993"/>
    <x v="0"/>
  </r>
  <r>
    <n v="1.9077200999999999"/>
    <n v="2.7E-6"/>
    <n v="16.064856606382172"/>
    <x v="0"/>
  </r>
  <r>
    <n v="1.9260931999999999"/>
    <n v="1.5999999999999999E-6"/>
    <n v="16.219575957986592"/>
    <x v="0"/>
  </r>
  <r>
    <n v="1.9444783999999999"/>
    <n v="1.3999999999999999E-6"/>
    <n v="16.374397203346252"/>
    <x v="0"/>
  </r>
  <r>
    <n v="1.9628755"/>
    <n v="1.3999999999999999E-6"/>
    <n v="16.529318658266853"/>
    <x v="0"/>
  </r>
  <r>
    <n v="1.9812841999999999"/>
    <n v="3.9999999999999998E-7"/>
    <n v="16.684337796456941"/>
    <x v="0"/>
  </r>
  <r>
    <n v="1.9997043999999999"/>
    <n v="4.9999999999999998E-7"/>
    <n v="16.839453775819365"/>
    <x v="0"/>
  </r>
  <r>
    <n v="2.0181360000000002"/>
    <n v="3.9999999999999998E-7"/>
    <n v="16.994665754256975"/>
    <x v="0"/>
  </r>
  <r>
    <n v="2.0365788"/>
    <n v="1.9999999999999999E-7"/>
    <n v="17.149972047575467"/>
    <x v="0"/>
  </r>
  <r>
    <n v="2.0550326999999999"/>
    <n v="2.9999999999999999E-7"/>
    <n v="17.305371813677695"/>
    <x v="0"/>
  </r>
  <r>
    <n v="2.0734975000000002"/>
    <n v="1.9999999999999999E-7"/>
    <n v="17.460863368369353"/>
    <x v="0"/>
  </r>
  <r>
    <n v="2.0919729999999999"/>
    <n v="9.9999999999999995E-8"/>
    <n v="17.616445027456141"/>
    <x v="0"/>
  </r>
  <r>
    <n v="2.1104590999999999"/>
    <n v="9.9999999999999995E-8"/>
    <n v="17.772115948840909"/>
    <x v="0"/>
  </r>
  <r>
    <n v="2.1289558"/>
    <n v="0"/>
    <n v="17.927876132523654"/>
    <x v="0"/>
  </r>
  <r>
    <n v="2.1474628"/>
    <n v="0"/>
    <n v="18.083723052212932"/>
    <x v="0"/>
  </r>
  <r>
    <n v="2.1659799999999998"/>
    <n v="0"/>
    <n v="18.239655865811581"/>
    <x v="0"/>
  </r>
  <r>
    <n v="2.1845072999999999"/>
    <n v="0"/>
    <n v="18.395673731222459"/>
    <x v="0"/>
  </r>
  <r>
    <n v="2.2030446000000001"/>
    <n v="0"/>
    <n v="18.55177580634841"/>
    <x v="0"/>
  </r>
  <r>
    <n v="2.2215918000000001"/>
    <n v="0"/>
    <n v="18.707961249092286"/>
    <x v="0"/>
  </r>
  <r>
    <n v="2.2401487000000002"/>
    <n v="0"/>
    <n v="18.864228375259788"/>
    <x v="0"/>
  </r>
  <r>
    <n v="2.2587152000000001"/>
    <n v="0"/>
    <n v="19.020576342753756"/>
    <x v="1"/>
  </r>
  <r>
    <n v="2.2772912999999999"/>
    <n v="0"/>
    <n v="19.177005151574196"/>
    <x v="1"/>
  </r>
  <r>
    <n v="2.2958767"/>
    <n v="0"/>
    <n v="19.333512275429662"/>
    <x v="1"/>
  </r>
  <r>
    <n v="2.3144714999999998"/>
    <n v="0"/>
    <n v="19.490098556417291"/>
    <x v="1"/>
  </r>
  <r>
    <n v="2.3330755000000001"/>
    <n v="0"/>
    <n v="19.646762310342798"/>
    <x v="1"/>
  </r>
  <r>
    <n v="2.3516884999999998"/>
    <n v="0"/>
    <n v="19.803501853011863"/>
    <x v="1"/>
  </r>
  <r>
    <n v="2.3703105999999998"/>
    <n v="0"/>
    <n v="19.960318026521652"/>
    <x v="1"/>
  </r>
  <r>
    <n v="2.3889415999999999"/>
    <n v="0"/>
    <n v="20.117209146677855"/>
    <x v="1"/>
  </r>
  <r>
    <n v="2.4075812999999999"/>
    <n v="0"/>
    <n v="20.274173529286177"/>
    <x v="1"/>
  </r>
  <r>
    <n v="2.4262298000000002"/>
    <n v="0"/>
    <n v="20.431212016443766"/>
    <x v="1"/>
  </r>
  <r>
    <n v="2.4448869000000002"/>
    <n v="0"/>
    <n v="20.588322923956316"/>
    <x v="1"/>
  </r>
  <r>
    <n v="2.4635525999999999"/>
    <n v="0"/>
    <n v="20.745506251823826"/>
    <x v="1"/>
  </r>
  <r>
    <n v="2.4822267"/>
    <n v="0"/>
    <n v="20.902760315852003"/>
    <x v="1"/>
  </r>
  <r>
    <n v="2.5009090999999999"/>
    <n v="0"/>
    <n v="21.060084273943694"/>
    <x v="1"/>
  </r>
  <r>
    <n v="2.5195998999999998"/>
    <n v="0"/>
    <n v="21.217478968196044"/>
    <x v="1"/>
  </r>
  <r>
    <n v="2.5382988000000002"/>
    <n v="0"/>
    <n v="21.374941872317613"/>
    <x v="1"/>
  </r>
  <r>
    <n v="2.5570059000000001"/>
    <n v="0"/>
    <n v="21.532473828405536"/>
    <x v="1"/>
  </r>
  <r>
    <n v="2.5757210000000001"/>
    <n v="0"/>
    <n v="21.690073152265523"/>
    <x v="1"/>
  </r>
  <r>
    <n v="2.5944441"/>
    <n v="0"/>
    <n v="21.847739843897568"/>
    <x v="1"/>
  </r>
  <r>
    <n v="2.613175"/>
    <n v="0"/>
    <n v="22.005472219107368"/>
    <x v="1"/>
  </r>
  <r>
    <n v="2.6319138"/>
    <n v="0"/>
    <n v="22.163271119992082"/>
    <x v="1"/>
  </r>
  <r>
    <n v="2.6506603000000002"/>
    <n v="0"/>
    <n v="22.321134862357404"/>
    <x v="1"/>
  </r>
  <r>
    <n v="2.6694144"/>
    <n v="0"/>
    <n v="22.479062604106179"/>
    <x v="1"/>
  </r>
  <r>
    <n v="2.6881762"/>
    <n v="0"/>
    <n v="22.637055187335566"/>
    <x v="1"/>
  </r>
  <r>
    <n v="2.7069454999999998"/>
    <n v="0"/>
    <n v="22.795110927851255"/>
    <x v="1"/>
  </r>
  <r>
    <n v="2.7257223000000002"/>
    <n v="0"/>
    <n v="22.953229825653256"/>
    <x v="1"/>
  </r>
  <r>
    <n v="2.7445064000000001"/>
    <n v="0"/>
    <n v="23.111410196547258"/>
    <x v="1"/>
  </r>
  <r>
    <n v="2.7632979"/>
    <n v="0"/>
    <n v="23.269652882630414"/>
    <x v="1"/>
  </r>
  <r>
    <n v="2.7820966999999999"/>
    <n v="0"/>
    <n v="23.427957041805577"/>
    <x v="1"/>
  </r>
  <r>
    <n v="2.8009027"/>
    <n v="0"/>
    <n v="23.586321831975592"/>
    <x v="1"/>
  </r>
  <r>
    <n v="2.8197158"/>
    <n v="0"/>
    <n v="23.744746411043312"/>
    <x v="1"/>
  </r>
  <r>
    <n v="2.8385359999999999"/>
    <n v="0"/>
    <n v="23.903230779008737"/>
    <x v="1"/>
  </r>
  <r>
    <n v="2.8573632"/>
    <n v="0"/>
    <n v="24.061774093774712"/>
    <x v="1"/>
  </r>
  <r>
    <n v="2.8761974000000001"/>
    <n v="0"/>
    <n v="24.220376355341241"/>
    <x v="1"/>
  </r>
  <r>
    <n v="2.8950385000000001"/>
    <n v="0"/>
    <n v="24.379036721611172"/>
    <x v="1"/>
  </r>
  <r>
    <n v="2.9138864"/>
    <n v="0"/>
    <n v="24.537754350487351"/>
    <x v="1"/>
  </r>
  <r>
    <n v="2.9327410999999999"/>
    <n v="0"/>
    <n v="24.696529241969781"/>
    <x v="1"/>
  </r>
  <r>
    <n v="2.9516026000000002"/>
    <n v="0"/>
    <n v="24.855361396058466"/>
    <x v="1"/>
  </r>
  <r>
    <n v="2.9704708000000002"/>
    <n v="0"/>
    <n v="25.014249970656252"/>
    <x v="1"/>
  </r>
  <r>
    <n v="2.9893456"/>
    <n v="0"/>
    <n v="25.173194123665983"/>
    <x v="1"/>
  </r>
  <r>
    <n v="3.0082270000000002"/>
    <n v="0"/>
    <n v="25.332193855087663"/>
    <x v="1"/>
  </r>
  <r>
    <n v="3.0271148999999999"/>
    <n v="0"/>
    <n v="25.491248322824145"/>
    <x v="1"/>
  </r>
  <r>
    <n v="3.0460093000000001"/>
    <n v="0"/>
    <n v="25.650357526875425"/>
    <x v="1"/>
  </r>
  <r>
    <n v="3.0649101000000001"/>
    <n v="0"/>
    <n v="25.809520625144351"/>
    <x v="1"/>
  </r>
  <r>
    <n v="3.0838173000000002"/>
    <n v="0"/>
    <n v="25.968737617630929"/>
    <x v="1"/>
  </r>
  <r>
    <n v="3.1027309000000001"/>
    <n v="0"/>
    <n v="26.128008504335149"/>
    <x v="1"/>
  </r>
  <r>
    <n v="3.1216507"/>
    <n v="0"/>
    <n v="26.287331601062721"/>
    <x v="1"/>
  </r>
  <r>
    <n v="3.1405767999999998"/>
    <n v="0"/>
    <n v="26.446707749910786"/>
    <x v="1"/>
  </r>
  <r>
    <n v="3.1595089999999999"/>
    <n v="0"/>
    <n v="26.606135266685047"/>
    <x v="1"/>
  </r>
  <r>
    <n v="3.1784474"/>
    <n v="0"/>
    <n v="26.765614993482661"/>
    <x v="1"/>
  </r>
  <r>
    <n v="3.1973919"/>
    <n v="0"/>
    <n v="26.925146088206464"/>
    <x v="1"/>
  </r>
  <r>
    <n v="3.2163425000000001"/>
    <n v="0"/>
    <n v="27.084728550856465"/>
    <x v="1"/>
  </r>
  <r>
    <n v="3.2352991000000002"/>
    <n v="0"/>
    <n v="27.244361539335515"/>
    <x v="1"/>
  </r>
  <r>
    <n v="3.2542616999999998"/>
    <n v="0"/>
    <n v="27.4040450536436"/>
    <x v="1"/>
  </r>
  <r>
    <n v="3.2732302"/>
    <n v="0"/>
    <n v="27.563778251683587"/>
    <x v="1"/>
  </r>
  <r>
    <n v="3.2922045999999998"/>
    <n v="0"/>
    <n v="27.723561133455465"/>
    <x v="1"/>
  </r>
  <r>
    <n v="3.3111847999999999"/>
    <n v="0"/>
    <n v="27.883392856862088"/>
    <x v="1"/>
  </r>
  <r>
    <n v="3.3301709000000002"/>
    <n v="0"/>
    <n v="28.043274264000608"/>
    <x v="1"/>
  </r>
  <r>
    <n v="3.3491626999999999"/>
    <n v="0"/>
    <n v="28.203203670676714"/>
    <x v="1"/>
  </r>
  <r>
    <n v="3.3681602000000002"/>
    <n v="0"/>
    <n v="28.36318107689042"/>
    <x v="1"/>
  </r>
  <r>
    <n v="3.3871635000000002"/>
    <n v="0"/>
    <n v="28.523207324738866"/>
    <x v="1"/>
  </r>
  <r>
    <n v="3.4061724"/>
    <n v="0"/>
    <n v="28.683280730027754"/>
    <x v="1"/>
  </r>
  <r>
    <n v="3.4251868999999999"/>
    <n v="0"/>
    <n v="28.843401292757083"/>
    <x v="1"/>
  </r>
  <r>
    <n v="3.444207"/>
    <n v="0"/>
    <n v="29.003569012926857"/>
    <x v="1"/>
  </r>
  <r>
    <n v="3.4632326"/>
    <n v="0"/>
    <n v="29.163783048439917"/>
    <x v="1"/>
  </r>
  <r>
    <n v="3.4822636999999999"/>
    <n v="0"/>
    <n v="29.324043399296272"/>
    <x v="1"/>
  </r>
  <r>
    <n v="3.5013003"/>
    <n v="0"/>
    <n v="29.484350065495921"/>
    <x v="1"/>
  </r>
  <r>
    <n v="3.5203424000000001"/>
    <n v="0"/>
    <n v="29.644703047038856"/>
    <x v="1"/>
  </r>
  <r>
    <n v="3.5393897999999999"/>
    <n v="0"/>
    <n v="29.805100659730783"/>
    <x v="1"/>
  </r>
  <r>
    <n v="3.5584425999999998"/>
    <n v="0"/>
    <n v="29.96554374566885"/>
    <x v="1"/>
  </r>
  <r>
    <n v="3.5775008000000001"/>
    <n v="0"/>
    <n v="30.126032304853059"/>
    <x v="1"/>
  </r>
  <r>
    <n v="3.5965642"/>
    <n v="0"/>
    <n v="30.286564653089105"/>
    <x v="1"/>
  </r>
  <r>
    <n v="3.6156329"/>
    <n v="0"/>
    <n v="30.447141632474143"/>
    <x v="1"/>
  </r>
  <r>
    <n v="3.6347068999999999"/>
    <n v="0"/>
    <n v="30.607763243008165"/>
    <x v="1"/>
  </r>
  <r>
    <n v="3.6537860000000002"/>
    <n v="0"/>
    <n v="30.768427800496884"/>
    <x v="1"/>
  </r>
  <r>
    <n v="3.6728703"/>
    <n v="0"/>
    <n v="30.929136147037436"/>
    <x v="1"/>
  </r>
  <r>
    <n v="3.6919597999999998"/>
    <n v="0"/>
    <n v="31.089888282629826"/>
    <x v="1"/>
  </r>
  <r>
    <n v="3.7110542999999998"/>
    <n v="0"/>
    <n v="31.250682523079757"/>
    <x v="1"/>
  </r>
  <r>
    <n v="3.7301540000000002"/>
    <n v="0"/>
    <n v="31.411520552581528"/>
    <x v="1"/>
  </r>
  <r>
    <n v="3.7492586999999999"/>
    <n v="0"/>
    <n v="31.572400686940831"/>
    <x v="1"/>
  </r>
  <r>
    <n v="3.7683684"/>
    <n v="0"/>
    <n v="31.733322926157676"/>
    <x v="1"/>
  </r>
  <r>
    <n v="3.7874829999999999"/>
    <n v="0"/>
    <n v="31.894286428134908"/>
    <x v="1"/>
  </r>
  <r>
    <n v="3.8066027"/>
    <n v="0"/>
    <n v="32.055292877066826"/>
    <x v="1"/>
  </r>
  <r>
    <n v="3.8257273000000001"/>
    <n v="0"/>
    <n v="32.216340588759131"/>
    <x v="1"/>
  </r>
  <r>
    <n v="3.8448568000000001"/>
    <n v="0"/>
    <n v="32.377429563211827"/>
    <x v="1"/>
  </r>
  <r>
    <n v="3.8639910999999998"/>
    <n v="0"/>
    <n v="32.538558958327748"/>
    <x v="1"/>
  </r>
  <r>
    <n v="3.8831302999999999"/>
    <n v="0"/>
    <n v="32.699729616204067"/>
    <x v="1"/>
  </r>
  <r>
    <n v="3.9022743000000002"/>
    <n v="0"/>
    <n v="32.860940694743618"/>
    <x v="1"/>
  </r>
  <r>
    <n v="3.9214231000000002"/>
    <n v="0"/>
    <n v="33.02219219394641"/>
    <x v="1"/>
  </r>
  <r>
    <n v="3.9405766999999998"/>
    <n v="0"/>
    <n v="33.183484113812426"/>
    <x v="1"/>
  </r>
  <r>
    <n v="3.9597349999999998"/>
    <n v="0"/>
    <n v="33.344815612244538"/>
    <x v="1"/>
  </r>
  <r>
    <n v="3.978898"/>
    <n v="0"/>
    <n v="33.506186689242732"/>
    <x v="1"/>
  </r>
  <r>
    <n v="3.9980657000000002"/>
    <n v="0"/>
    <n v="33.667597344807014"/>
    <x v="1"/>
  </r>
  <r>
    <n v="4.0172381000000001"/>
    <n v="0"/>
    <n v="33.829047578937377"/>
    <x v="1"/>
  </r>
  <r>
    <n v="4.0364151000000001"/>
    <n v="0"/>
    <n v="33.990536549536671"/>
    <x v="1"/>
  </r>
  <r>
    <n v="4.0555966999999997"/>
    <n v="0"/>
    <n v="34.152064256604902"/>
    <x v="1"/>
  </r>
  <r>
    <n v="4.0747828999999998"/>
    <n v="0"/>
    <n v="34.31363070014207"/>
    <x v="1"/>
  </r>
  <r>
    <n v="4.0939737000000003"/>
    <n v="0"/>
    <n v="34.475235880148176"/>
    <x v="1"/>
  </r>
  <r>
    <n v="4.1131688999999998"/>
    <n v="0"/>
    <n v="34.63687811242891"/>
    <x v="1"/>
  </r>
  <r>
    <n v="4.1323686999999998"/>
    <n v="0"/>
    <n v="34.798559081178581"/>
    <x v="1"/>
  </r>
  <r>
    <n v="4.151573"/>
    <n v="0"/>
    <n v="34.960277944300032"/>
    <x v="1"/>
  </r>
  <r>
    <n v="4.1707818000000003"/>
    <n v="0"/>
    <n v="35.122034701793275"/>
    <x v="1"/>
  </r>
  <r>
    <n v="4.1899949999999997"/>
    <n v="0"/>
    <n v="35.28382851156114"/>
    <x v="1"/>
  </r>
  <r>
    <n v="4.2092125999999999"/>
    <n v="0"/>
    <n v="35.44565937360364"/>
    <x v="1"/>
  </r>
  <r>
    <n v="4.2284345999999999"/>
    <n v="0"/>
    <n v="35.607527287920782"/>
    <x v="1"/>
  </r>
  <r>
    <n v="4.2476609999999999"/>
    <n v="0"/>
    <n v="35.769432254512544"/>
    <x v="1"/>
  </r>
  <r>
    <n v="4.2668917000000004"/>
    <n v="0"/>
    <n v="35.931373431281806"/>
    <x v="1"/>
  </r>
  <r>
    <n v="4.2861267999999999"/>
    <n v="0"/>
    <n v="36.093351660325681"/>
    <x v="1"/>
  </r>
  <r>
    <n v="4.3053660999999996"/>
    <n v="0"/>
    <n v="36.255365257449895"/>
    <x v="1"/>
  </r>
  <r>
    <n v="4.3246098000000002"/>
    <n v="0"/>
    <n v="36.417415906848746"/>
    <x v="1"/>
  </r>
  <r>
    <n v="4.3438577"/>
    <n v="0"/>
    <n v="36.579501924327928"/>
    <x v="1"/>
  </r>
  <r>
    <n v="4.3631099000000004"/>
    <n v="0"/>
    <n v="36.741624151984595"/>
    <x v="1"/>
  </r>
  <r>
    <n v="4.3823661999999999"/>
    <n v="0"/>
    <n v="36.90378090562443"/>
    <x v="1"/>
  </r>
  <r>
    <n v="4.4016267999999998"/>
    <n v="0"/>
    <n v="37.065973869441756"/>
    <x v="1"/>
  </r>
  <r>
    <n v="4.4208916"/>
    <n v="0"/>
    <n v="37.228202201339414"/>
    <x v="1"/>
  </r>
  <r>
    <n v="4.4401605000000002"/>
    <n v="0"/>
    <n v="37.390465059220254"/>
    <x v="1"/>
  </r>
  <r>
    <n v="4.4594335999999997"/>
    <n v="0"/>
    <n v="37.55276328518142"/>
    <x v="1"/>
  </r>
  <r>
    <n v="4.4787108"/>
    <n v="0"/>
    <n v="37.715096037125775"/>
    <x v="1"/>
  </r>
  <r>
    <n v="4.497992"/>
    <n v="0"/>
    <n v="37.877462472956154"/>
    <x v="1"/>
  </r>
  <r>
    <n v="4.5172774000000002"/>
    <n v="0"/>
    <n v="38.039864276866865"/>
    <x v="1"/>
  </r>
  <r>
    <n v="4.5365668000000001"/>
    <n v="0"/>
    <n v="38.202299764663607"/>
    <x v="1"/>
  </r>
  <r>
    <n v="4.5558603"/>
    <n v="0"/>
    <n v="38.364769778443524"/>
    <x v="1"/>
  </r>
  <r>
    <n v="4.5751578000000004"/>
    <n v="0"/>
    <n v="38.527273476109485"/>
    <x v="1"/>
  </r>
  <r>
    <n v="4.5944592999999996"/>
    <n v="0"/>
    <n v="38.689810857661456"/>
    <x v="1"/>
  </r>
  <r>
    <n v="4.6137648000000002"/>
    <n v="0"/>
    <n v="38.852381923099479"/>
    <x v="1"/>
  </r>
  <r>
    <n v="4.6330742000000003"/>
    <n v="0"/>
    <n v="39.014985830326367"/>
    <x v="1"/>
  </r>
  <r>
    <n v="4.6523876"/>
    <n v="0"/>
    <n v="39.177623421439286"/>
    <x v="1"/>
  </r>
  <r>
    <n v="4.6717048999999999"/>
    <n v="0"/>
    <n v="39.340293854341084"/>
    <x v="1"/>
  </r>
  <r>
    <n v="4.6910261999999996"/>
    <n v="0"/>
    <n v="39.502997971128913"/>
    <x v="1"/>
  </r>
  <r>
    <n v="4.7103513000000001"/>
    <n v="0"/>
    <n v="39.665734087608477"/>
    <x v="1"/>
  </r>
  <r>
    <n v="4.7296803000000001"/>
    <n v="0"/>
    <n v="39.828503045876914"/>
    <x v="1"/>
  </r>
  <r>
    <n v="4.7490132000000003"/>
    <n v="0"/>
    <n v="39.991304845934238"/>
    <x v="1"/>
  </r>
  <r>
    <n v="4.7683498999999996"/>
    <n v="0"/>
    <n v="40.154138645683275"/>
    <x v="1"/>
  </r>
  <r>
    <n v="4.7876905000000001"/>
    <n v="0"/>
    <n v="40.317005287221207"/>
    <x v="1"/>
  </r>
  <r>
    <n v="4.8070348999999997"/>
    <n v="0"/>
    <n v="40.479903928450852"/>
    <x v="1"/>
  </r>
  <r>
    <n v="4.8263829999999999"/>
    <n v="0"/>
    <n v="40.642833727275089"/>
    <x v="1"/>
  </r>
  <r>
    <n v="4.8457349000000001"/>
    <n v="0"/>
    <n v="40.805795525791048"/>
    <x v="1"/>
  </r>
  <r>
    <n v="4.8650906000000003"/>
    <n v="0"/>
    <n v="40.968789323998742"/>
    <x v="1"/>
  </r>
  <r>
    <n v="4.8844500000000002"/>
    <n v="0"/>
    <n v="41.131814279801006"/>
    <x v="1"/>
  </r>
  <r>
    <n v="4.9038132000000001"/>
    <n v="0"/>
    <n v="41.294871235294998"/>
    <x v="1"/>
  </r>
  <r>
    <n v="4.9231800999999997"/>
    <n v="0"/>
    <n v="41.457959348383568"/>
    <x v="1"/>
  </r>
  <r>
    <n v="4.9425505999999997"/>
    <n v="0"/>
    <n v="41.621077776969571"/>
    <x v="1"/>
  </r>
  <r>
    <n v="4.9619248000000002"/>
    <n v="0"/>
    <n v="41.784227363150151"/>
    <x v="1"/>
  </r>
  <r>
    <n v="4.9813026999999996"/>
    <n v="0"/>
    <n v="41.947408106925302"/>
    <x v="1"/>
  </r>
  <r>
    <n v="5.0006842999999996"/>
    <n v="0"/>
    <n v="42.110620008295037"/>
    <x v="1"/>
  </r>
  <r>
    <n v="5.0200695"/>
    <n v="0"/>
    <n v="42.273862225162198"/>
    <x v="1"/>
  </r>
  <r>
    <n v="5.0394582999999997"/>
    <n v="0"/>
    <n v="42.437134757526778"/>
    <x v="1"/>
  </r>
  <r>
    <n v="5.0588506999999998"/>
    <n v="0"/>
    <n v="42.600437605388798"/>
    <x v="1"/>
  </r>
  <r>
    <n v="5.0782467000000002"/>
    <n v="0"/>
    <n v="42.763770768748238"/>
    <x v="1"/>
  </r>
  <r>
    <n v="5.0976461999999998"/>
    <n v="0"/>
    <n v="42.927133405507952"/>
    <x v="1"/>
  </r>
  <r>
    <n v="5.1170492999999997"/>
    <n v="0"/>
    <n v="43.090526357765093"/>
    <x v="1"/>
  </r>
  <r>
    <n v="5.1364559999999999"/>
    <n v="0"/>
    <n v="43.253949625519667"/>
    <x v="1"/>
  </r>
  <r>
    <n v="5.1558662000000002"/>
    <n v="0"/>
    <n v="43.417402366674516"/>
    <x v="1"/>
  </r>
  <r>
    <n v="5.1752798999999996"/>
    <n v="0"/>
    <n v="43.58088458122964"/>
    <x v="1"/>
  </r>
  <r>
    <n v="5.1946971"/>
    <n v="0"/>
    <n v="43.744396269185039"/>
    <x v="1"/>
  </r>
  <r>
    <n v="5.2141178000000004"/>
    <n v="0"/>
    <n v="43.90793743054072"/>
    <x v="1"/>
  </r>
  <r>
    <n v="5.2335418999999996"/>
    <n v="0"/>
    <n v="44.071507223199511"/>
    <x v="1"/>
  </r>
  <r>
    <n v="5.2529694999999998"/>
    <n v="0"/>
    <n v="44.235106489258591"/>
    <x v="1"/>
  </r>
  <r>
    <n v="5.2724006000000001"/>
    <n v="0"/>
    <n v="44.398735228717946"/>
    <x v="1"/>
  </r>
  <r>
    <n v="5.2918351000000001"/>
    <n v="0"/>
    <n v="44.562392599480432"/>
    <x v="1"/>
  </r>
  <r>
    <n v="5.3112729999999999"/>
    <n v="0"/>
    <n v="44.726078601546035"/>
    <x v="1"/>
  </r>
  <r>
    <n v="5.3307143000000003"/>
    <n v="0"/>
    <n v="44.889793234914769"/>
    <x v="1"/>
  </r>
  <r>
    <n v="5.3501589999999997"/>
    <n v="0"/>
    <n v="45.053536499586613"/>
    <x v="1"/>
  </r>
  <r>
    <n v="5.3696070000000002"/>
    <n v="0"/>
    <n v="45.217307553464451"/>
    <x v="1"/>
  </r>
  <r>
    <n v="5.3890585"/>
    <n v="0"/>
    <n v="45.381108080742557"/>
    <x v="1"/>
  </r>
  <r>
    <n v="5.4085133000000001"/>
    <n v="0"/>
    <n v="45.544936397226635"/>
    <x v="1"/>
  </r>
  <r>
    <n v="5.4279713999999997"/>
    <n v="0"/>
    <n v="45.708792502916694"/>
    <x v="1"/>
  </r>
  <r>
    <n v="5.4474327999999996"/>
    <n v="0"/>
    <n v="45.872676397812725"/>
    <x v="1"/>
  </r>
  <r>
    <n v="5.4668976000000002"/>
    <n v="0"/>
    <n v="46.036588924011888"/>
    <x v="1"/>
  </r>
  <r>
    <n v="5.4863657000000003"/>
    <n v="0"/>
    <n v="46.200529239417016"/>
    <x v="1"/>
  </r>
  <r>
    <n v="5.5058369999999996"/>
    <n v="0"/>
    <n v="46.364496501930965"/>
    <x v="1"/>
  </r>
  <r>
    <n v="5.5253116000000002"/>
    <n v="0"/>
    <n v="46.528491553650902"/>
    <x v="1"/>
  </r>
  <r>
    <n v="5.5447895000000003"/>
    <n v="0"/>
    <n v="46.692514394576804"/>
    <x v="1"/>
  </r>
  <r>
    <n v="5.5642706000000004"/>
    <n v="0"/>
    <n v="46.856564182611535"/>
    <x v="1"/>
  </r>
  <r>
    <n v="5.583755"/>
    <n v="0"/>
    <n v="47.020641759852239"/>
    <x v="1"/>
  </r>
  <r>
    <n v="5.6032425999999997"/>
    <n v="0"/>
    <n v="47.184746284201765"/>
    <x v="1"/>
  </r>
  <r>
    <n v="5.6227334000000004"/>
    <n v="0"/>
    <n v="47.348877755660119"/>
    <x v="1"/>
  </r>
  <r>
    <n v="5.6422274000000003"/>
    <n v="0"/>
    <n v="47.513036174227295"/>
    <x v="1"/>
  </r>
  <r>
    <n v="5.6617246000000003"/>
    <n v="0"/>
    <n v="47.677221539903293"/>
    <x v="1"/>
  </r>
  <r>
    <n v="5.6812250000000004"/>
    <n v="0"/>
    <n v="47.84143385268812"/>
    <x v="1"/>
  </r>
  <r>
    <n v="5.7007285000000003"/>
    <n v="0"/>
    <n v="48.005672270484617"/>
    <x v="1"/>
  </r>
  <r>
    <n v="5.7202352000000003"/>
    <n v="0"/>
    <n v="48.169937635389935"/>
    <x v="1"/>
  </r>
  <r>
    <n v="5.7397450000000001"/>
    <n v="0"/>
    <n v="48.334229105306925"/>
    <x v="1"/>
  </r>
  <r>
    <n v="5.759258"/>
    <n v="0"/>
    <n v="48.498547522332743"/>
    <x v="1"/>
  </r>
  <r>
    <n v="5.7787740999999997"/>
    <n v="0"/>
    <n v="48.662892044370231"/>
    <x v="1"/>
  </r>
  <r>
    <n v="5.7982933000000001"/>
    <n v="0"/>
    <n v="48.827262671419398"/>
    <x v="1"/>
  </r>
  <r>
    <n v="5.8178156000000003"/>
    <n v="0"/>
    <n v="48.991659403480242"/>
    <x v="1"/>
  </r>
  <r>
    <n v="5.8373410000000003"/>
    <n v="0"/>
    <n v="49.156082240552749"/>
    <x v="2"/>
  </r>
  <r>
    <n v="5.8568695000000002"/>
    <n v="0"/>
    <n v="49.320531182636934"/>
    <x v="2"/>
  </r>
  <r>
    <n v="5.8764010000000004"/>
    <n v="0"/>
    <n v="49.485005387635645"/>
    <x v="2"/>
  </r>
  <r>
    <n v="5.8959355999999996"/>
    <n v="0"/>
    <n v="49.649505697646013"/>
    <x v="2"/>
  </r>
  <r>
    <n v="5.9154732000000001"/>
    <n v="0"/>
    <n v="49.814031270570922"/>
    <x v="2"/>
  </r>
  <r>
    <n v="5.9350139000000004"/>
    <n v="0"/>
    <n v="49.978582948507501"/>
    <x v="2"/>
  </r>
  <r>
    <n v="5.9545574999999999"/>
    <n v="0"/>
    <n v="50.143159047261449"/>
    <x v="2"/>
  </r>
  <r>
    <n v="5.9741042000000002"/>
    <n v="0"/>
    <n v="50.307761251027067"/>
    <x v="2"/>
  </r>
  <r>
    <n v="5.9936539"/>
    <n v="0"/>
    <n v="50.472388717707211"/>
    <x v="2"/>
  </r>
  <r>
    <n v="6.0132066000000002"/>
    <n v="0"/>
    <n v="50.637041447301876"/>
    <x v="2"/>
  </r>
  <r>
    <n v="6.0327622999999999"/>
    <n v="0"/>
    <n v="50.801719439811066"/>
    <x v="2"/>
  </r>
  <r>
    <n v="6.0523208999999998"/>
    <n v="0"/>
    <n v="50.966421853137625"/>
    <x v="2"/>
  </r>
  <r>
    <n v="6.0718825000000001"/>
    <n v="0"/>
    <n v="51.13114952937871"/>
    <x v="2"/>
  </r>
  <r>
    <n v="6.0914470999999999"/>
    <n v="0"/>
    <n v="51.295902468534308"/>
    <x v="2"/>
  </r>
  <r>
    <n v="6.1110145999999999"/>
    <n v="0"/>
    <n v="51.460679828507288"/>
    <x v="2"/>
  </r>
  <r>
    <n v="6.130585"/>
    <n v="0"/>
    <n v="51.625481609297637"/>
    <x v="2"/>
  </r>
  <r>
    <n v="6.1501583999999996"/>
    <n v="0"/>
    <n v="51.790308653002505"/>
    <x v="2"/>
  </r>
  <r>
    <n v="6.1697346"/>
    <n v="0"/>
    <n v="51.955159275427597"/>
    <x v="2"/>
  </r>
  <r>
    <n v="6.1893137999999999"/>
    <n v="0"/>
    <n v="52.120035160767216"/>
    <x v="2"/>
  </r>
  <r>
    <n v="6.2088957999999996"/>
    <n v="0"/>
    <n v="52.284934624827045"/>
    <x v="2"/>
  </r>
  <r>
    <n v="6.2284807999999998"/>
    <n v="0"/>
    <n v="52.449859351801408"/>
    <x v="2"/>
  </r>
  <r>
    <n v="6.2480685999999999"/>
    <n v="0"/>
    <n v="52.614807657495987"/>
    <x v="2"/>
  </r>
  <r>
    <n v="6.2676591999999998"/>
    <n v="0"/>
    <n v="52.779779541910784"/>
    <x v="2"/>
  </r>
  <r>
    <n v="6.2872528000000001"/>
    <n v="0"/>
    <n v="52.944776689240108"/>
    <x v="2"/>
  </r>
  <r>
    <n v="6.3068491"/>
    <n v="0"/>
    <n v="53.109796573192504"/>
    <x v="2"/>
  </r>
  <r>
    <n v="6.3264483"/>
    <n v="0"/>
    <n v="53.274840877962269"/>
    <x v="2"/>
  </r>
  <r>
    <n v="6.3460504000000002"/>
    <n v="0"/>
    <n v="53.439909603549403"/>
    <x v="2"/>
  </r>
  <r>
    <n v="6.3656552"/>
    <n v="0"/>
    <n v="53.605001065759609"/>
    <x v="2"/>
  </r>
  <r>
    <n v="6.3852628999999999"/>
    <n v="0"/>
    <n v="53.770116948787184"/>
    <x v="2"/>
  </r>
  <r>
    <n v="6.4048733000000002"/>
    <n v="0"/>
    <n v="53.935255568437839"/>
    <x v="2"/>
  </r>
  <r>
    <n v="6.4244865999999998"/>
    <n v="0"/>
    <n v="54.100418608905855"/>
    <x v="2"/>
  </r>
  <r>
    <n v="6.4441025999999999"/>
    <n v="0"/>
    <n v="54.265604385996944"/>
    <x v="2"/>
  </r>
  <r>
    <n v="6.4637213999999998"/>
    <n v="0"/>
    <n v="54.430813741808258"/>
    <x v="2"/>
  </r>
  <r>
    <n v="6.4833429999999996"/>
    <n v="0"/>
    <n v="54.596046676339789"/>
    <x v="2"/>
  </r>
  <r>
    <n v="6.5029672999999999"/>
    <n v="0"/>
    <n v="54.761302347494393"/>
    <x v="2"/>
  </r>
  <r>
    <n v="6.5225942999999997"/>
    <n v="0"/>
    <n v="54.926580755272063"/>
    <x v="2"/>
  </r>
  <r>
    <n v="6.5422241000000003"/>
    <n v="0"/>
    <n v="55.091882741769965"/>
    <x v="2"/>
  </r>
  <r>
    <n v="6.5618566999999999"/>
    <n v="0"/>
    <n v="55.257208306988069"/>
    <x v="2"/>
  </r>
  <r>
    <n v="6.5814918999999996"/>
    <n v="0"/>
    <n v="55.422555766732103"/>
    <x v="2"/>
  </r>
  <r>
    <n v="6.6011299000000001"/>
    <n v="0"/>
    <n v="55.587926805196361"/>
    <x v="2"/>
  </r>
  <r>
    <n v="6.6207706000000002"/>
    <n v="0"/>
    <n v="55.753320580283692"/>
    <x v="2"/>
  </r>
  <r>
    <n v="6.6404139000000004"/>
    <n v="0"/>
    <n v="55.918736249896938"/>
    <x v="2"/>
  </r>
  <r>
    <n v="6.6600599999999996"/>
    <n v="0"/>
    <n v="56.084175498230394"/>
    <x v="2"/>
  </r>
  <r>
    <n v="6.6797086999999999"/>
    <n v="0"/>
    <n v="56.249636641089786"/>
    <x v="2"/>
  </r>
  <r>
    <n v="6.6993600999999998"/>
    <n v="0"/>
    <n v="56.415120520572238"/>
    <x v="2"/>
  </r>
  <r>
    <n v="6.7190140999999999"/>
    <n v="0"/>
    <n v="56.580626294580618"/>
    <x v="2"/>
  </r>
  <r>
    <n v="6.7386708999999998"/>
    <n v="0"/>
    <n v="56.746155647309209"/>
    <x v="2"/>
  </r>
  <r>
    <n v="6.7583301999999996"/>
    <n v="0"/>
    <n v="56.911706052466577"/>
    <x v="2"/>
  </r>
  <r>
    <n v="6.7779921999999999"/>
    <n v="0"/>
    <n v="57.077279194247012"/>
    <x v="2"/>
  </r>
  <r>
    <n v="6.7976568000000004"/>
    <n v="0"/>
    <n v="57.242874230553369"/>
    <x v="2"/>
  </r>
  <r>
    <n v="6.8173241000000004"/>
    <n v="0"/>
    <n v="57.408492003482799"/>
    <x v="2"/>
  </r>
  <r>
    <n v="6.8369939999999998"/>
    <n v="0"/>
    <n v="57.574131670938137"/>
    <x v="2"/>
  </r>
  <r>
    <n v="6.8566663999999999"/>
    <n v="0"/>
    <n v="57.739792390822252"/>
    <x v="2"/>
  </r>
  <r>
    <n v="6.8763414999999997"/>
    <n v="0"/>
    <n v="57.905475847329434"/>
    <x v="2"/>
  </r>
  <r>
    <n v="6.8960191999999996"/>
    <n v="0"/>
    <n v="58.071181198362531"/>
    <x v="2"/>
  </r>
  <r>
    <n v="6.9156994000000003"/>
    <n v="0"/>
    <n v="58.236907601824413"/>
    <x v="2"/>
  </r>
  <r>
    <n v="6.9353822000000003"/>
    <n v="0"/>
    <n v="58.402655899812203"/>
    <x v="2"/>
  </r>
  <r>
    <n v="6.9550675999999996"/>
    <n v="0"/>
    <n v="58.568426092325907"/>
    <x v="2"/>
  </r>
  <r>
    <n v="6.9747555999999999"/>
    <n v="0"/>
    <n v="58.734218179365541"/>
    <x v="2"/>
  </r>
  <r>
    <n v="6.9944461000000002"/>
    <n v="0"/>
    <n v="58.900031318833946"/>
    <x v="2"/>
  </r>
  <r>
    <n v="7.0141391000000004"/>
    <n v="0"/>
    <n v="59.065865510731115"/>
    <x v="2"/>
  </r>
  <r>
    <n v="7.0338346999999999"/>
    <n v="0"/>
    <n v="59.231721597154198"/>
    <x v="2"/>
  </r>
  <r>
    <n v="7.0535329000000004"/>
    <n v="0"/>
    <n v="59.397599578103204"/>
    <x v="2"/>
  </r>
  <r>
    <n v="7.0732334999999997"/>
    <n v="0"/>
    <n v="59.563497769383822"/>
    <x v="2"/>
  </r>
  <r>
    <n v="7.0929367000000001"/>
    <n v="0"/>
    <n v="59.72941785519037"/>
    <x v="2"/>
  </r>
  <r>
    <n v="7.1126423000000001"/>
    <n v="0"/>
    <n v="59.895358151328537"/>
    <x v="2"/>
  </r>
  <r>
    <n v="7.1323505000000003"/>
    <n v="0"/>
    <n v="60.061320341992619"/>
    <x v="2"/>
  </r>
  <r>
    <n v="7.1520612000000003"/>
    <n v="0"/>
    <n v="60.227303585085473"/>
    <x v="2"/>
  </r>
  <r>
    <n v="7.1717743"/>
    <n v="0"/>
    <n v="60.393307038509938"/>
    <x v="2"/>
  </r>
  <r>
    <n v="7.1914899999999999"/>
    <n v="0"/>
    <n v="60.559332386460319"/>
    <x v="2"/>
  </r>
  <r>
    <n v="7.2112081000000003"/>
    <n v="0"/>
    <n v="60.725377944742334"/>
    <x v="2"/>
  </r>
  <r>
    <n v="7.2309286999999998"/>
    <n v="0"/>
    <n v="60.891444555453099"/>
    <x v="2"/>
  </r>
  <r>
    <n v="7.2506516999999997"/>
    <n v="0"/>
    <n v="61.057531376495497"/>
    <x v="2"/>
  </r>
  <r>
    <n v="7.2703772000000004"/>
    <n v="0"/>
    <n v="61.223639249966659"/>
    <x v="2"/>
  </r>
  <r>
    <n v="7.2901050999999999"/>
    <n v="0"/>
    <n v="61.389767333769434"/>
    <x v="2"/>
  </r>
  <r>
    <n v="7.3098355000000002"/>
    <n v="0"/>
    <n v="61.555916470000987"/>
    <x v="2"/>
  </r>
  <r>
    <n v="7.3295683"/>
    <n v="0"/>
    <n v="61.722085816564153"/>
    <x v="2"/>
  </r>
  <r>
    <n v="7.3493035999999998"/>
    <n v="0"/>
    <n v="61.888276215556083"/>
    <x v="2"/>
  </r>
  <r>
    <n v="7.3690411999999998"/>
    <n v="0"/>
    <n v="62.054485982782488"/>
    <x v="2"/>
  </r>
  <r>
    <n v="7.3887812999999998"/>
    <n v="0"/>
    <n v="62.220716802437657"/>
    <x v="2"/>
  </r>
  <r>
    <n v="7.4085238000000002"/>
    <n v="0"/>
    <n v="62.386967832424453"/>
    <x v="2"/>
  </r>
  <r>
    <n v="7.4282686"/>
    <n v="0"/>
    <n v="62.553238230645704"/>
    <x v="2"/>
  </r>
  <r>
    <n v="7.4480158999999997"/>
    <n v="0"/>
    <n v="62.719529681295725"/>
    <x v="2"/>
  </r>
  <r>
    <n v="7.4677655999999999"/>
    <n v="0"/>
    <n v="62.885841342277374"/>
    <x v="2"/>
  </r>
  <r>
    <n v="7.4875176000000003"/>
    <n v="0"/>
    <n v="63.052172371493484"/>
    <x v="2"/>
  </r>
  <r>
    <n v="7.5072720000000004"/>
    <n v="0"/>
    <n v="63.218523611041213"/>
    <x v="2"/>
  </r>
  <r>
    <n v="7.5270288000000001"/>
    <n v="0"/>
    <n v="63.384895060920556"/>
    <x v="2"/>
  </r>
  <r>
    <n v="7.5467879"/>
    <n v="0"/>
    <n v="63.551285879034374"/>
    <x v="2"/>
  </r>
  <r>
    <n v="7.5665494000000004"/>
    <n v="0"/>
    <n v="63.717696907479805"/>
    <x v="2"/>
  </r>
  <r>
    <n v="7.5863132999999996"/>
    <n v="0"/>
    <n v="63.884128146256849"/>
    <x v="2"/>
  </r>
  <r>
    <n v="7.6060793999999996"/>
    <n v="0"/>
    <n v="64.050577911171217"/>
    <x v="2"/>
  </r>
  <r>
    <n v="7.6258479000000001"/>
    <n v="0"/>
    <n v="64.217047886417205"/>
    <x v="2"/>
  </r>
  <r>
    <n v="7.6456188000000003"/>
    <n v="0"/>
    <n v="64.383538071994806"/>
    <x v="2"/>
  </r>
  <r>
    <n v="7.6653919999999998"/>
    <n v="0"/>
    <n v="64.550047625806869"/>
    <x v="2"/>
  </r>
  <r>
    <n v="7.6851675000000004"/>
    <n v="0"/>
    <n v="64.716576547853407"/>
    <x v="2"/>
  </r>
  <r>
    <n v="7.7049453000000003"/>
    <n v="0"/>
    <n v="64.883124838134421"/>
    <x v="2"/>
  </r>
  <r>
    <n v="7.7247253999999996"/>
    <n v="0"/>
    <n v="65.049692496649882"/>
    <x v="2"/>
  </r>
  <r>
    <n v="7.7445078000000001"/>
    <n v="0"/>
    <n v="65.21627952339982"/>
    <x v="2"/>
  </r>
  <r>
    <n v="7.7642924999999998"/>
    <n v="0"/>
    <n v="65.382885918384233"/>
    <x v="2"/>
  </r>
  <r>
    <n v="7.7840794000000004"/>
    <n v="0"/>
    <n v="65.549510839505956"/>
    <x v="2"/>
  </r>
  <r>
    <n v="7.8038686999999998"/>
    <n v="0"/>
    <n v="65.716155970959292"/>
    <x v="2"/>
  </r>
  <r>
    <n v="7.8236602"/>
    <n v="0"/>
    <n v="65.882819628549939"/>
    <x v="2"/>
  </r>
  <r>
    <n v="7.8434540000000004"/>
    <n v="0"/>
    <n v="66.049502654375075"/>
    <x v="2"/>
  </r>
  <r>
    <n v="7.8632501000000001"/>
    <n v="0"/>
    <n v="66.216205048434659"/>
    <x v="2"/>
  </r>
  <r>
    <n v="7.8830483999999998"/>
    <n v="0"/>
    <n v="66.382925968631568"/>
    <x v="2"/>
  </r>
  <r>
    <n v="7.9028489999999998"/>
    <n v="0"/>
    <n v="66.549666257062938"/>
    <x v="2"/>
  </r>
  <r>
    <n v="7.9226519"/>
    <n v="0"/>
    <n v="66.716425913728784"/>
    <x v="2"/>
  </r>
  <r>
    <n v="7.9424568999999998"/>
    <n v="0"/>
    <n v="66.88320325443479"/>
    <x v="2"/>
  </r>
  <r>
    <n v="7.9622641999999999"/>
    <n v="0"/>
    <n v="67.049999963375271"/>
    <x v="2"/>
  </r>
  <r>
    <n v="7.9820738000000002"/>
    <n v="0"/>
    <n v="67.216816040550214"/>
    <x v="2"/>
  </r>
  <r>
    <n v="8.0018855000000002"/>
    <n v="0"/>
    <n v="67.383649801765316"/>
    <x v="2"/>
  </r>
  <r>
    <n v="8.0216995000000004"/>
    <n v="0"/>
    <n v="67.550502931214893"/>
    <x v="2"/>
  </r>
  <r>
    <n v="8.0415156999999997"/>
    <n v="0"/>
    <n v="67.717374586801782"/>
    <x v="2"/>
  </r>
  <r>
    <n v="8.0613340999999998"/>
    <n v="0"/>
    <n v="67.884264768525995"/>
    <x v="2"/>
  </r>
  <r>
    <n v="8.0811547000000008"/>
    <n v="0"/>
    <n v="68.051173476387518"/>
    <x v="2"/>
  </r>
  <r>
    <n v="8.1009773999999997"/>
    <n v="0"/>
    <n v="68.218099868289201"/>
    <x v="2"/>
  </r>
  <r>
    <n v="8.1208024000000005"/>
    <n v="0"/>
    <n v="68.385045628425374"/>
    <x v="2"/>
  </r>
  <r>
    <n v="8.1406296000000005"/>
    <n v="0"/>
    <n v="68.552009914698843"/>
    <x v="2"/>
  </r>
  <r>
    <n v="8.1604589000000001"/>
    <n v="0"/>
    <n v="68.718991885012471"/>
    <x v="2"/>
  </r>
  <r>
    <n v="8.1802904999999999"/>
    <n v="0"/>
    <n v="68.88599322356059"/>
    <x v="2"/>
  </r>
  <r>
    <n v="8.2001241"/>
    <n v="0"/>
    <n v="69.053011404051702"/>
    <x v="2"/>
  </r>
  <r>
    <n v="8.2199600000000004"/>
    <n v="0"/>
    <n v="69.220048952777304"/>
    <x v="2"/>
  </r>
  <r>
    <n v="8.2397980000000004"/>
    <n v="0"/>
    <n v="69.387104185543052"/>
    <x v="2"/>
  </r>
  <r>
    <n v="8.2596381999999995"/>
    <n v="0"/>
    <n v="69.554177944446124"/>
    <x v="2"/>
  </r>
  <r>
    <n v="8.2794805"/>
    <n v="0"/>
    <n v="69.721269387389356"/>
    <x v="2"/>
  </r>
  <r>
    <n v="8.2993249000000002"/>
    <n v="0"/>
    <n v="69.888378514372761"/>
    <x v="2"/>
  </r>
  <r>
    <n v="8.3191714999999995"/>
    <n v="0"/>
    <n v="70.055506167493476"/>
    <x v="2"/>
  </r>
  <r>
    <n v="8.3390202000000002"/>
    <n v="0"/>
    <n v="70.222651504654365"/>
    <x v="2"/>
  </r>
  <r>
    <n v="8.3588711"/>
    <n v="0"/>
    <n v="70.389815367952565"/>
    <x v="2"/>
  </r>
  <r>
    <n v="8.3787240000000001"/>
    <n v="0"/>
    <n v="70.556996073193787"/>
    <x v="2"/>
  </r>
  <r>
    <n v="1.4400759999999999"/>
    <n v="0"/>
    <n v="12.126838964632396"/>
    <x v="0"/>
  </r>
  <r>
    <n v="1.45868"/>
    <n v="9.9999999999999995E-8"/>
    <n v="12.283502718557898"/>
    <x v="0"/>
  </r>
  <r>
    <n v="1.4773049"/>
    <n v="1.9999999999999999E-7"/>
    <n v="12.440342470787908"/>
    <x v="0"/>
  </r>
  <r>
    <n v="1.4959500999999999"/>
    <n v="1.9999999999999999E-7"/>
    <n v="12.597353168739518"/>
    <x v="0"/>
  </r>
  <r>
    <n v="1.5146151000000001"/>
    <n v="6.9999999999999997E-7"/>
    <n v="12.754530601926978"/>
    <x v="0"/>
  </r>
  <r>
    <n v="1.5264792"/>
    <n v="7.2000000000000002E-5"/>
    <n v="12.854437849989091"/>
    <x v="0"/>
  </r>
  <r>
    <n v="1.5520029"/>
    <n v="1.3E-6"/>
    <n v="13.06937220045503"/>
    <x v="0"/>
  </r>
  <r>
    <n v="1.5707247"/>
    <n v="2.3999999999999999E-6"/>
    <n v="13.227027944824115"/>
    <x v="0"/>
  </r>
  <r>
    <n v="1.5894647"/>
    <n v="3.7000000000000002E-6"/>
    <n v="13.384836950874636"/>
    <x v="0"/>
  </r>
  <r>
    <n v="1.6082224000000001"/>
    <n v="3.1E-6"/>
    <n v="13.542795008120841"/>
    <x v="0"/>
  </r>
  <r>
    <n v="1.6269975000000001"/>
    <n v="3.4999999999999999E-6"/>
    <n v="13.700899590271277"/>
    <x v="0"/>
  </r>
  <r>
    <n v="1.6457895"/>
    <n v="4.5000000000000001E-6"/>
    <n v="13.859146486840189"/>
    <x v="0"/>
  </r>
  <r>
    <n v="1.6645981999999999"/>
    <n v="7.3000000000000004E-6"/>
    <n v="14.017534013633274"/>
    <x v="0"/>
  </r>
  <r>
    <n v="1.6834233000000001"/>
    <n v="8.1000000000000004E-6"/>
    <n v="14.176059644359086"/>
    <x v="0"/>
  </r>
  <r>
    <n v="1.7022643"/>
    <n v="6.3399999999999996E-5"/>
    <n v="14.334719168531864"/>
    <x v="0"/>
  </r>
  <r>
    <n v="1.7211211"/>
    <n v="1.6500000000000001E-5"/>
    <n v="14.493511744054461"/>
    <x v="0"/>
  </r>
  <r>
    <n v="1.7399933999999999"/>
    <n v="2.02E-5"/>
    <n v="14.652434844635424"/>
    <x v="0"/>
  </r>
  <r>
    <n v="1.7588807"/>
    <n v="2.3900000000000002E-5"/>
    <n v="14.811484259789001"/>
    <x v="0"/>
  </r>
  <r>
    <n v="1.7777829999999999"/>
    <n v="2.2799999999999999E-5"/>
    <n v="14.970659989515189"/>
    <x v="0"/>
  </r>
  <r>
    <n v="1.7966998999999999"/>
    <n v="1.9400000000000001E-5"/>
    <n v="15.129958665425388"/>
    <x v="0"/>
  </r>
  <r>
    <n v="1.8156311000000001"/>
    <n v="1.4800000000000001E-5"/>
    <n v="15.289377761228144"/>
    <x v="0"/>
  </r>
  <r>
    <n v="1.8345765000000001"/>
    <n v="1.01E-5"/>
    <n v="15.448916434826305"/>
    <x v="0"/>
  </r>
  <r>
    <n v="1.8535358"/>
    <n v="5.4E-6"/>
    <n v="15.608572159928421"/>
    <x v="0"/>
  </r>
  <r>
    <n v="1.8725088000000001"/>
    <n v="9.3999999999999998E-6"/>
    <n v="15.768343252340191"/>
    <x v="0"/>
  </r>
  <r>
    <n v="1.8914952"/>
    <n v="3.0000000000000001E-6"/>
    <n v="15.92822718577016"/>
    <x v="0"/>
  </r>
  <r>
    <n v="1.9104949"/>
    <n v="2.2000000000000001E-6"/>
    <n v="16.088223118121178"/>
    <x v="0"/>
  </r>
  <r>
    <n v="1.9295076"/>
    <n v="2.3E-6"/>
    <n v="16.248328523101794"/>
    <x v="0"/>
  </r>
  <r>
    <n v="1.9485332"/>
    <n v="1.3E-6"/>
    <n v="16.408542558614858"/>
    <x v="0"/>
  </r>
  <r>
    <n v="1.9675714"/>
    <n v="9.9999999999999995E-7"/>
    <n v="16.568862698368918"/>
    <x v="0"/>
  </r>
  <r>
    <n v="1.9866220999999999"/>
    <n v="7.9999999999999996E-7"/>
    <n v="16.729288100266817"/>
    <x v="0"/>
  </r>
  <r>
    <n v="2.0056850000000002"/>
    <n v="4.9999999999999998E-7"/>
    <n v="16.889816238017112"/>
    <x v="0"/>
  </r>
  <r>
    <n v="2.0247601"/>
    <n v="1.9999999999999999E-7"/>
    <n v="17.050447111619796"/>
    <x v="0"/>
  </r>
  <r>
    <n v="2.0438470999999998"/>
    <n v="2.9999999999999999E-7"/>
    <n v="17.211178194783418"/>
    <x v="0"/>
  </r>
  <r>
    <n v="2.0629458999999999"/>
    <n v="1.9999999999999999E-7"/>
    <n v="17.37200864541083"/>
    <x v="0"/>
  </r>
  <r>
    <n v="2.0820561999999998"/>
    <n v="9.9999999999999995E-8"/>
    <n v="17.532935937210578"/>
    <x v="0"/>
  </r>
  <r>
    <n v="2.1011780999999998"/>
    <n v="9.9999999999999995E-8"/>
    <n v="17.693960912279813"/>
    <x v="0"/>
  </r>
  <r>
    <n v="2.1203112000000002"/>
    <n v="9.9999999999999995E-8"/>
    <n v="17.855080202229935"/>
    <x v="0"/>
  </r>
  <r>
    <n v="2.1394555"/>
    <n v="0"/>
    <n v="18.016293807060936"/>
    <x v="0"/>
  </r>
  <r>
    <n v="2.1586107999999999"/>
    <n v="0"/>
    <n v="18.177600042578522"/>
    <x v="0"/>
  </r>
  <r>
    <n v="2.1777769"/>
    <n v="0"/>
    <n v="18.33899722458839"/>
    <x v="0"/>
  </r>
  <r>
    <n v="2.1969538000000002"/>
    <n v="0"/>
    <n v="18.500485353090539"/>
    <x v="0"/>
  </r>
  <r>
    <n v="2.2161412999999999"/>
    <n v="0"/>
    <n v="18.662062743890665"/>
    <x v="0"/>
  </r>
  <r>
    <n v="2.2353393000000001"/>
    <n v="0"/>
    <n v="18.823728554891623"/>
    <x v="0"/>
  </r>
  <r>
    <n v="2.2545476"/>
    <n v="0"/>
    <n v="18.985481101899104"/>
    <x v="0"/>
  </r>
  <r>
    <n v="2.2737661"/>
    <n v="0"/>
    <n v="19.147319542815964"/>
    <x v="1"/>
  </r>
  <r>
    <n v="2.2929946999999999"/>
    <n v="0"/>
    <n v="19.309243035545048"/>
    <x v="1"/>
  </r>
  <r>
    <n v="2.3122332999999999"/>
    <n v="0"/>
    <n v="19.471250737989209"/>
    <x v="1"/>
  </r>
  <r>
    <n v="2.3314816999999999"/>
    <n v="0"/>
    <n v="19.633340965954144"/>
    <x v="1"/>
  </r>
  <r>
    <n v="2.3507399000000002"/>
    <n v="0"/>
    <n v="19.795513719439853"/>
    <x v="1"/>
  </r>
  <r>
    <n v="2.3700078000000002"/>
    <n v="0"/>
    <n v="19.957768156349182"/>
    <x v="1"/>
  </r>
  <r>
    <n v="2.3892850999999999"/>
    <n v="0"/>
    <n v="20.120101750390681"/>
    <x v="1"/>
  </r>
  <r>
    <n v="2.4085719000000001"/>
    <n v="0"/>
    <n v="20.282515343661505"/>
    <x v="1"/>
  </r>
  <r>
    <n v="2.4278681"/>
    <n v="0"/>
    <n v="20.445008094064498"/>
    <x v="1"/>
  </r>
  <r>
    <n v="2.4471734000000001"/>
    <n v="0"/>
    <n v="20.607577475308208"/>
    <x v="1"/>
  </r>
  <r>
    <n v="2.4664879000000002"/>
    <n v="0"/>
    <n v="20.770224329489789"/>
    <x v="1"/>
  </r>
  <r>
    <n v="2.4858113999999998"/>
    <n v="0"/>
    <n v="20.932946972414932"/>
    <x v="1"/>
  </r>
  <r>
    <n v="2.5051437999999999"/>
    <n v="0"/>
    <n v="21.095744561986496"/>
    <x v="1"/>
  </r>
  <r>
    <n v="2.5244851000000001"/>
    <n v="0"/>
    <n v="21.258617098204478"/>
    <x v="1"/>
  </r>
  <r>
    <n v="2.5438352000000002"/>
    <n v="0"/>
    <n v="21.421563738971727"/>
    <x v="1"/>
  </r>
  <r>
    <n v="2.5631938999999999"/>
    <n v="0"/>
    <n v="21.584582800093937"/>
    <x v="1"/>
  </r>
  <r>
    <n v="2.5825611999999998"/>
    <n v="0"/>
    <n v="21.747674281571111"/>
    <x v="1"/>
  </r>
  <r>
    <n v="2.6019369000000001"/>
    <n v="0"/>
    <n v="21.910836499208951"/>
    <x v="1"/>
  </r>
  <r>
    <n v="2.6213210999999998"/>
    <n v="0"/>
    <n v="22.074070295104601"/>
    <x v="1"/>
  </r>
  <r>
    <n v="2.6407137000000001"/>
    <n v="0"/>
    <n v="22.237374827160917"/>
    <x v="1"/>
  </r>
  <r>
    <n v="2.6601143999999999"/>
    <n v="0"/>
    <n v="22.400747569086445"/>
    <x v="1"/>
  </r>
  <r>
    <n v="2.6795233999999999"/>
    <n v="0"/>
    <n v="22.56419020507548"/>
    <x v="1"/>
  </r>
  <r>
    <n v="2.6989404000000001"/>
    <n v="0"/>
    <n v="22.72770020883658"/>
    <x v="1"/>
  </r>
  <r>
    <n v="2.7183655"/>
    <n v="0"/>
    <n v="22.89127842246689"/>
    <x v="1"/>
  </r>
  <r>
    <n v="2.7377984999999998"/>
    <n v="0"/>
    <n v="23.054923161772106"/>
    <x v="1"/>
  </r>
  <r>
    <n v="2.7572394"/>
    <n v="0"/>
    <n v="23.218634426752235"/>
    <x v="1"/>
  </r>
  <r>
    <n v="2.7766880999999999"/>
    <n v="0"/>
    <n v="23.38241137531012"/>
    <x v="1"/>
  </r>
  <r>
    <n v="2.7961445"/>
    <n v="0"/>
    <n v="23.546253165348613"/>
    <x v="1"/>
  </r>
  <r>
    <n v="2.8156086"/>
    <n v="0"/>
    <n v="23.710159796867718"/>
    <x v="1"/>
  </r>
  <r>
    <n v="2.8350803"/>
    <n v="0"/>
    <n v="23.874130427770275"/>
    <x v="1"/>
  </r>
  <r>
    <n v="2.8545595000000001"/>
    <n v="0"/>
    <n v="24.038164215959139"/>
    <x v="1"/>
  </r>
  <r>
    <n v="2.8740462"/>
    <n v="0"/>
    <n v="24.202261161434311"/>
    <x v="1"/>
  </r>
  <r>
    <n v="2.8935403000000002"/>
    <n v="0"/>
    <n v="24.366420422098638"/>
    <x v="1"/>
  </r>
  <r>
    <n v="2.9130417"/>
    <n v="0"/>
    <n v="24.530641155854966"/>
    <x v="1"/>
  </r>
  <r>
    <n v="2.9325503999999998"/>
    <n v="0"/>
    <n v="24.6949233627033"/>
    <x v="1"/>
  </r>
  <r>
    <n v="2.9520664000000001"/>
    <n v="0"/>
    <n v="24.859267042643644"/>
    <x v="1"/>
  </r>
  <r>
    <n v="2.9715894"/>
    <n v="0"/>
    <n v="25.023669669384535"/>
    <x v="1"/>
  </r>
  <r>
    <n v="2.9911196000000002"/>
    <n v="0"/>
    <n v="25.188132927120286"/>
    <x v="1"/>
  </r>
  <r>
    <n v="3.0106568"/>
    <n v="0"/>
    <n v="25.352655131656583"/>
    <x v="1"/>
  </r>
  <r>
    <n v="3.0302009999999999"/>
    <n v="0"/>
    <n v="25.517236282993434"/>
    <x v="1"/>
  </r>
  <r>
    <n v="3.0497521999999999"/>
    <n v="0"/>
    <n v="25.681876381130838"/>
    <x v="1"/>
  </r>
  <r>
    <n v="3.0693101999999999"/>
    <n v="0"/>
    <n v="25.846573741874494"/>
    <x v="1"/>
  </r>
  <r>
    <n v="3.0888749999999998"/>
    <n v="0"/>
    <n v="26.011328365224401"/>
    <x v="1"/>
  </r>
  <r>
    <n v="3.1084466000000002"/>
    <n v="0"/>
    <n v="26.176140251180559"/>
    <x v="1"/>
  </r>
  <r>
    <n v="3.1280249000000002"/>
    <n v="0"/>
    <n v="26.341008557645818"/>
    <x v="1"/>
  </r>
  <r>
    <n v="3.1476099"/>
    <n v="0"/>
    <n v="26.505933284620173"/>
    <x v="1"/>
  </r>
  <r>
    <n v="3.1672015"/>
    <n v="0"/>
    <n v="26.670913590006482"/>
    <x v="1"/>
  </r>
  <r>
    <n v="3.1867996999999999"/>
    <n v="0"/>
    <n v="26.835949473804739"/>
    <x v="1"/>
  </r>
  <r>
    <n v="3.2064043"/>
    <n v="0"/>
    <n v="27.001039251820643"/>
    <x v="1"/>
  </r>
  <r>
    <n v="3.2260154999999999"/>
    <n v="0"/>
    <n v="27.166184608248496"/>
    <x v="1"/>
  </r>
  <r>
    <n v="3.2456330000000002"/>
    <n v="0"/>
    <n v="27.331383016796853"/>
    <x v="1"/>
  </r>
  <r>
    <n v="3.2652568999999998"/>
    <n v="0"/>
    <n v="27.496635319562849"/>
    <x v="1"/>
  </r>
  <r>
    <n v="3.2848872"/>
    <n v="0"/>
    <n v="27.661941516546499"/>
    <x v="1"/>
  </r>
  <r>
    <n v="3.3045236999999998"/>
    <n v="0"/>
    <n v="27.82729992355349"/>
    <x v="1"/>
  </r>
  <r>
    <n v="3.3241665"/>
    <n v="0"/>
    <n v="27.992711382680984"/>
    <x v="1"/>
  </r>
  <r>
    <n v="3.3438154"/>
    <n v="0"/>
    <n v="28.158174209734671"/>
    <x v="1"/>
  </r>
  <r>
    <n v="3.3634705"/>
    <n v="0"/>
    <n v="28.323689246811703"/>
    <x v="1"/>
  </r>
  <r>
    <n v="3.3831316999999999"/>
    <n v="0"/>
    <n v="28.489255651814933"/>
    <x v="1"/>
  </r>
  <r>
    <n v="3.4027989999999999"/>
    <n v="0"/>
    <n v="28.654873424744356"/>
    <x v="1"/>
  </r>
  <r>
    <n v="3.4224722999999999"/>
    <n v="0"/>
    <n v="28.820541723502828"/>
    <x v="1"/>
  </r>
  <r>
    <n v="3.4421515"/>
    <n v="0"/>
    <n v="28.986259705993191"/>
    <x v="1"/>
  </r>
  <r>
    <n v="3.4618367000000001"/>
    <n v="0"/>
    <n v="29.152028214312601"/>
    <x v="1"/>
  </r>
  <r>
    <n v="3.4815277999999998"/>
    <n v="0"/>
    <n v="29.317846406363902"/>
    <x v="1"/>
  </r>
  <r>
    <n v="3.5012248000000001"/>
    <n v="0"/>
    <n v="29.483714282147105"/>
    <x v="1"/>
  </r>
  <r>
    <n v="3.5209275999999998"/>
    <n v="0"/>
    <n v="29.649630999565041"/>
    <x v="1"/>
  </r>
  <r>
    <n v="3.5406361"/>
    <n v="0"/>
    <n v="29.815595716520576"/>
    <x v="1"/>
  </r>
  <r>
    <n v="3.5603503999999999"/>
    <n v="0"/>
    <n v="29.981609275110856"/>
    <x v="1"/>
  </r>
  <r>
    <n v="3.5800703999999999"/>
    <n v="0"/>
    <n v="30.147670833238724"/>
    <x v="1"/>
  </r>
  <r>
    <n v="3.5997960999999998"/>
    <n v="0"/>
    <n v="30.313780390904189"/>
    <x v="1"/>
  </r>
  <r>
    <n v="3.6195274"/>
    <n v="0"/>
    <n v="30.479937106010095"/>
    <x v="1"/>
  </r>
  <r>
    <n v="3.6392642999999998"/>
    <n v="0"/>
    <n v="30.646140978556438"/>
    <x v="1"/>
  </r>
  <r>
    <n v="3.6590067999999998"/>
    <n v="0"/>
    <n v="30.812392008543227"/>
    <x v="1"/>
  </r>
  <r>
    <n v="3.6787548000000001"/>
    <n v="0"/>
    <n v="30.97868935387331"/>
    <x v="1"/>
  </r>
  <r>
    <n v="3.6985082"/>
    <n v="0"/>
    <n v="31.145032172449529"/>
    <x v="1"/>
  </r>
  <r>
    <n v="3.7182672000000001"/>
    <n v="0"/>
    <n v="31.311422148466193"/>
    <x v="1"/>
  </r>
  <r>
    <n v="3.7380315"/>
    <n v="0"/>
    <n v="31.477856755631844"/>
    <x v="1"/>
  </r>
  <r>
    <n v="3.7578013000000001"/>
    <n v="0"/>
    <n v="31.64433767814079"/>
    <x v="1"/>
  </r>
  <r>
    <n v="3.7775764000000001"/>
    <n v="0"/>
    <n v="31.810863231798724"/>
    <x v="1"/>
  </r>
  <r>
    <n v="3.7973568000000002"/>
    <n v="0"/>
    <n v="31.977433416605649"/>
    <x v="1"/>
  </r>
  <r>
    <n v="3.8171425999999999"/>
    <n v="0"/>
    <n v="32.14404907465871"/>
    <x v="1"/>
  </r>
  <r>
    <n v="3.8369335000000002"/>
    <n v="0"/>
    <n v="32.310707679666464"/>
    <x v="1"/>
  </r>
  <r>
    <n v="3.8567298000000001"/>
    <n v="0"/>
    <n v="32.477411757920358"/>
    <x v="1"/>
  </r>
  <r>
    <n v="3.8765312000000001"/>
    <n v="0"/>
    <n v="32.644158783128937"/>
    <x v="1"/>
  </r>
  <r>
    <n v="3.8963378"/>
    <n v="0"/>
    <n v="32.810949597389353"/>
    <x v="1"/>
  </r>
  <r>
    <n v="3.9161495"/>
    <n v="0"/>
    <n v="32.977783358604462"/>
    <x v="1"/>
  </r>
  <r>
    <n v="3.9359663"/>
    <n v="0"/>
    <n v="33.144660066774257"/>
    <x v="1"/>
  </r>
  <r>
    <n v="3.9557882000000002"/>
    <n v="0"/>
    <n v="33.311579721898745"/>
    <x v="1"/>
  </r>
  <r>
    <n v="3.9756152"/>
    <n v="0"/>
    <n v="33.478542323977912"/>
    <x v="1"/>
  </r>
  <r>
    <n v="3.9954470999999998"/>
    <n v="0"/>
    <n v="33.64554618881747"/>
    <x v="1"/>
  </r>
  <r>
    <n v="4.0152840999999997"/>
    <n v="0"/>
    <n v="33.81259300061172"/>
    <x v="1"/>
  </r>
  <r>
    <n v="4.035126"/>
    <n v="0"/>
    <n v="33.979681075166354"/>
    <x v="1"/>
  </r>
  <r>
    <n v="4.0549729000000001"/>
    <n v="0"/>
    <n v="34.14681125457853"/>
    <x v="1"/>
  </r>
  <r>
    <n v="4.0748246999999997"/>
    <n v="0"/>
    <n v="34.313982696751083"/>
    <x v="1"/>
  </r>
  <r>
    <n v="4.0946813999999998"/>
    <n v="0"/>
    <n v="34.481195401684033"/>
    <x v="1"/>
  </r>
  <r>
    <n v="4.1145429"/>
    <n v="0"/>
    <n v="34.648448527280216"/>
    <x v="1"/>
  </r>
  <r>
    <n v="4.1344092000000003"/>
    <n v="0"/>
    <n v="34.815742073539631"/>
    <x v="1"/>
  </r>
  <r>
    <n v="4.1542804000000002"/>
    <n v="0"/>
    <n v="34.983076882559438"/>
    <x v="1"/>
  </r>
  <r>
    <n v="4.1741562999999999"/>
    <n v="0"/>
    <n v="35.150451270145325"/>
    <x v="1"/>
  </r>
  <r>
    <n v="4.1940369999999998"/>
    <n v="0"/>
    <n v="35.317866078394445"/>
    <x v="1"/>
  </r>
  <r>
    <n v="4.2139224000000004"/>
    <n v="0"/>
    <n v="35.485320465209661"/>
    <x v="1"/>
  </r>
  <r>
    <n v="4.2338125"/>
    <n v="0"/>
    <n v="35.652814430590958"/>
    <x v="1"/>
  </r>
  <r>
    <n v="4.2537072"/>
    <n v="0"/>
    <n v="35.820347132441185"/>
    <x v="1"/>
  </r>
  <r>
    <n v="4.2736067000000002"/>
    <n v="0"/>
    <n v="35.987920254954652"/>
    <x v="1"/>
  </r>
  <r>
    <n v="4.2935106999999997"/>
    <n v="0"/>
    <n v="36.155531271839898"/>
    <x v="1"/>
  </r>
  <r>
    <n v="4.3134193999999999"/>
    <n v="0"/>
    <n v="36.323181867291233"/>
    <x v="1"/>
  </r>
  <r>
    <n v="4.3333326000000003"/>
    <n v="0"/>
    <n v="36.49087035711436"/>
    <x v="1"/>
  </r>
  <r>
    <n v="4.3532504000000003"/>
    <n v="0"/>
    <n v="36.658597583406412"/>
    <x v="1"/>
  </r>
  <r>
    <n v="4.3731726999999996"/>
    <n v="0"/>
    <n v="36.826362704070242"/>
    <x v="1"/>
  </r>
  <r>
    <n v="4.3930994999999999"/>
    <n v="0"/>
    <n v="36.994165719105865"/>
    <x v="1"/>
  </r>
  <r>
    <n v="4.4130307999999996"/>
    <n v="0"/>
    <n v="37.162006628513268"/>
    <x v="1"/>
  </r>
  <r>
    <n v="4.4329666000000003"/>
    <n v="0"/>
    <n v="37.329885432292464"/>
    <x v="1"/>
  </r>
  <r>
    <n v="4.4529068000000001"/>
    <n v="0"/>
    <n v="37.497801288346281"/>
    <x v="1"/>
  </r>
  <r>
    <n v="4.4728513999999997"/>
    <n v="0"/>
    <n v="37.665754196674733"/>
    <x v="1"/>
  </r>
  <r>
    <n v="4.4928005000000004"/>
    <n v="0"/>
    <n v="37.833744999374979"/>
    <x v="1"/>
  </r>
  <r>
    <n v="4.5127538999999999"/>
    <n v="0"/>
    <n v="38.001772012252694"/>
    <x v="1"/>
  </r>
  <r>
    <n v="4.5327115999999998"/>
    <n v="0"/>
    <n v="38.169835235307893"/>
    <x v="1"/>
  </r>
  <r>
    <n v="4.5526736999999997"/>
    <n v="0"/>
    <n v="38.337935510637728"/>
    <x v="1"/>
  </r>
  <r>
    <n v="4.5726401000000001"/>
    <n v="0"/>
    <n v="38.506071996145053"/>
    <x v="1"/>
  </r>
  <r>
    <n v="4.5926108000000001"/>
    <n v="0"/>
    <n v="38.674244691829848"/>
    <x v="1"/>
  </r>
  <r>
    <n v="4.6125857999999997"/>
    <n v="0"/>
    <n v="38.842453597692128"/>
    <x v="1"/>
  </r>
  <r>
    <n v="4.6325649999999996"/>
    <n v="0"/>
    <n v="39.010697871634747"/>
    <x v="1"/>
  </r>
  <r>
    <n v="4.6525483999999997"/>
    <n v="0"/>
    <n v="39.178977513657692"/>
    <x v="1"/>
  </r>
  <r>
    <n v="4.672536"/>
    <n v="0"/>
    <n v="39.34729252376097"/>
    <x v="1"/>
  </r>
  <r>
    <n v="4.6925279"/>
    <n v="0"/>
    <n v="39.515643744041725"/>
    <x v="1"/>
  </r>
  <r>
    <n v="4.7125238999999999"/>
    <n v="0"/>
    <n v="39.684029490305669"/>
    <x v="1"/>
  </r>
  <r>
    <n v="4.7325239999999997"/>
    <n v="0"/>
    <n v="39.852449762552787"/>
    <x v="1"/>
  </r>
  <r>
    <n v="4.7525282999999998"/>
    <n v="0"/>
    <n v="40.020905402880238"/>
    <x v="1"/>
  </r>
  <r>
    <n v="4.7725366999999999"/>
    <n v="0"/>
    <n v="40.189395569190872"/>
    <x v="1"/>
  </r>
  <r>
    <n v="4.7925491999999998"/>
    <n v="0"/>
    <n v="40.357920261484686"/>
    <x v="1"/>
  </r>
  <r>
    <n v="4.8125657000000004"/>
    <n v="0"/>
    <n v="40.526478637664532"/>
    <x v="1"/>
  </r>
  <r>
    <n v="4.8325863"/>
    <n v="0"/>
    <n v="40.695071539827552"/>
    <x v="1"/>
  </r>
  <r>
    <n v="4.8526109999999996"/>
    <n v="0"/>
    <n v="40.863698967973754"/>
    <x v="1"/>
  </r>
  <r>
    <n v="4.8726396999999997"/>
    <n v="0"/>
    <n v="41.032360080005994"/>
    <x v="1"/>
  </r>
  <r>
    <n v="4.8926723000000001"/>
    <n v="0"/>
    <n v="41.201054033827113"/>
    <x v="1"/>
  </r>
  <r>
    <n v="4.9127090000000004"/>
    <n v="0"/>
    <n v="41.369782513631407"/>
    <x v="1"/>
  </r>
  <r>
    <n v="4.9327496000000002"/>
    <n v="0"/>
    <n v="41.53854383522458"/>
    <x v="1"/>
  </r>
  <r>
    <n v="4.9527941999999996"/>
    <n v="0"/>
    <n v="41.707338840703777"/>
    <x v="1"/>
  </r>
  <r>
    <n v="4.9728427000000002"/>
    <n v="0"/>
    <n v="41.876166687971867"/>
    <x v="1"/>
  </r>
  <r>
    <n v="4.9928951000000001"/>
    <n v="0"/>
    <n v="42.045027377028831"/>
    <x v="1"/>
  </r>
  <r>
    <n v="5.0129514000000004"/>
    <n v="0"/>
    <n v="42.213920907874673"/>
    <x v="1"/>
  </r>
  <r>
    <n v="5.0330114999999997"/>
    <n v="0"/>
    <n v="42.382846438412237"/>
    <x v="1"/>
  </r>
  <r>
    <n v="5.0530755999999997"/>
    <n v="0"/>
    <n v="42.551805652835839"/>
    <x v="1"/>
  </r>
  <r>
    <n v="5.0731434999999996"/>
    <n v="0"/>
    <n v="42.720796866951169"/>
    <x v="1"/>
  </r>
  <r>
    <n v="5.0932152000000004"/>
    <n v="0"/>
    <n v="42.889820080758234"/>
    <x v="1"/>
  </r>
  <r>
    <n v="5.1132907000000003"/>
    <n v="0"/>
    <n v="43.058875294257014"/>
    <x v="1"/>
  </r>
  <r>
    <n v="5.1333700000000002"/>
    <n v="0"/>
    <n v="43.227962507447529"/>
    <x v="1"/>
  </r>
  <r>
    <n v="5.1534531000000001"/>
    <n v="0"/>
    <n v="43.397081720329773"/>
    <x v="1"/>
  </r>
  <r>
    <n v="5.17354"/>
    <n v="0"/>
    <n v="43.566232932903745"/>
    <x v="1"/>
  </r>
  <r>
    <n v="5.1936305999999997"/>
    <n v="0"/>
    <n v="43.735415303072287"/>
    <x v="1"/>
  </r>
  <r>
    <n v="5.2137248999999999"/>
    <n v="0"/>
    <n v="43.904628830835421"/>
    <x v="1"/>
  </r>
  <r>
    <n v="5.2338230000000001"/>
    <n v="0"/>
    <n v="44.073874358290276"/>
    <x v="1"/>
  </r>
  <r>
    <n v="5.2539248000000001"/>
    <n v="0"/>
    <n v="44.243151043339708"/>
    <x v="1"/>
  </r>
  <r>
    <n v="5.2740302000000003"/>
    <n v="0"/>
    <n v="44.412458043886573"/>
    <x v="1"/>
  </r>
  <r>
    <n v="5.2941393000000003"/>
    <n v="0"/>
    <n v="44.581796202028009"/>
    <x v="1"/>
  </r>
  <r>
    <n v="5.3142521"/>
    <n v="0"/>
    <n v="44.751165517764022"/>
    <x v="1"/>
  </r>
  <r>
    <n v="5.3343685000000001"/>
    <n v="0"/>
    <n v="44.920565148997461"/>
    <x v="1"/>
  </r>
  <r>
    <n v="5.3544885999999998"/>
    <n v="0"/>
    <n v="45.089995937825485"/>
    <x v="1"/>
  </r>
  <r>
    <n v="5.3746121999999996"/>
    <n v="0"/>
    <n v="45.259456200053776"/>
    <x v="1"/>
  </r>
  <r>
    <n v="5.3947395"/>
    <n v="0"/>
    <n v="45.428947619876652"/>
    <x v="1"/>
  </r>
  <r>
    <n v="5.4148702999999996"/>
    <n v="0"/>
    <n v="45.598468513099803"/>
    <x v="1"/>
  </r>
  <r>
    <n v="5.4350047000000004"/>
    <n v="0"/>
    <n v="45.768019721820387"/>
    <x v="1"/>
  </r>
  <r>
    <n v="5.4551426000000003"/>
    <n v="0"/>
    <n v="45.937600403941239"/>
    <x v="1"/>
  </r>
  <r>
    <n v="5.4752840999999997"/>
    <n v="0"/>
    <n v="46.107211401559518"/>
    <x v="1"/>
  </r>
  <r>
    <n v="5.4954292000000002"/>
    <n v="0"/>
    <n v="46.276852714675229"/>
    <x v="1"/>
  </r>
  <r>
    <n v="5.5155776999999997"/>
    <n v="0"/>
    <n v="46.446522659094057"/>
    <x v="1"/>
  </r>
  <r>
    <n v="5.5357297000000001"/>
    <n v="0"/>
    <n v="46.616222076913168"/>
    <x v="1"/>
  </r>
  <r>
    <n v="5.5558851999999996"/>
    <n v="0"/>
    <n v="46.785950968132553"/>
    <x v="1"/>
  </r>
  <r>
    <n v="5.5760442000000001"/>
    <n v="0"/>
    <n v="46.955709332752221"/>
    <x v="1"/>
  </r>
  <r>
    <n v="5.5962066999999998"/>
    <n v="0"/>
    <n v="47.125497170772157"/>
    <x v="1"/>
  </r>
  <r>
    <n v="5.6163726"/>
    <n v="0"/>
    <n v="47.295313640095223"/>
    <x v="1"/>
  </r>
  <r>
    <n v="5.6365419000000001"/>
    <n v="0"/>
    <n v="47.465158740721407"/>
    <x v="1"/>
  </r>
  <r>
    <n v="5.6567145999999999"/>
    <n v="0"/>
    <n v="47.635032472650721"/>
    <x v="1"/>
  </r>
  <r>
    <n v="5.6768907999999998"/>
    <n v="0"/>
    <n v="47.804935677980311"/>
    <x v="1"/>
  </r>
  <r>
    <n v="5.6970703"/>
    <n v="0"/>
    <n v="47.97486667251588"/>
    <x v="1"/>
  </r>
  <r>
    <n v="5.7172532"/>
    <n v="0"/>
    <n v="48.144826298354573"/>
    <x v="1"/>
  </r>
  <r>
    <n v="5.7374394999999998"/>
    <n v="0"/>
    <n v="48.314814555496383"/>
    <x v="1"/>
  </r>
  <r>
    <n v="5.7576292000000002"/>
    <n v="0"/>
    <n v="48.484831443941331"/>
    <x v="1"/>
  </r>
  <r>
    <n v="5.7778220999999998"/>
    <n v="0"/>
    <n v="48.654875279495094"/>
    <x v="1"/>
  </r>
  <r>
    <n v="5.7980185000000004"/>
    <n v="0"/>
    <n v="48.824948588449146"/>
    <x v="1"/>
  </r>
  <r>
    <n v="5.8182181000000002"/>
    <n v="0"/>
    <n v="48.995048844512006"/>
    <x v="1"/>
  </r>
  <r>
    <n v="5.8384210000000003"/>
    <n v="0"/>
    <n v="49.165176889780852"/>
    <x v="2"/>
  </r>
  <r>
    <n v="5.8586271999999999"/>
    <n v="0"/>
    <n v="49.335332724255665"/>
    <x v="2"/>
  </r>
  <r>
    <n v="5.8788368000000002"/>
    <n v="0"/>
    <n v="49.505517190033608"/>
    <x v="2"/>
  </r>
  <r>
    <n v="5.8990495000000003"/>
    <n v="0"/>
    <n v="49.675727760823222"/>
    <x v="2"/>
  </r>
  <r>
    <n v="5.9192656000000001"/>
    <n v="0"/>
    <n v="49.845966962915959"/>
    <x v="2"/>
  </r>
  <r>
    <n v="5.9394847999999998"/>
    <n v="0"/>
    <n v="50.016232270020375"/>
    <x v="2"/>
  </r>
  <r>
    <n v="5.9597074000000001"/>
    <n v="0"/>
    <n v="50.186526208427914"/>
    <x v="2"/>
  </r>
  <r>
    <n v="5.9799331000000002"/>
    <n v="0"/>
    <n v="50.356846251847124"/>
    <x v="2"/>
  </r>
  <r>
    <n v="6.0001620000000004"/>
    <n v="0"/>
    <n v="50.527193242375162"/>
    <x v="2"/>
  </r>
  <r>
    <n v="6.0203942000000001"/>
    <n v="0"/>
    <n v="50.697568022109174"/>
    <x v="2"/>
  </r>
  <r>
    <n v="6.0406294999999997"/>
    <n v="0"/>
    <n v="50.867968906854856"/>
    <x v="2"/>
  </r>
  <r>
    <n v="6.0608680000000001"/>
    <n v="0"/>
    <n v="51.038396738709366"/>
    <x v="2"/>
  </r>
  <r>
    <n v="6.0811096999999998"/>
    <n v="0"/>
    <n v="51.208851517672692"/>
    <x v="2"/>
  </r>
  <r>
    <n v="6.1013545000000002"/>
    <n v="0"/>
    <n v="51.379332401647702"/>
    <x v="2"/>
  </r>
  <r>
    <n v="6.1216024999999998"/>
    <n v="0"/>
    <n v="51.549840232731533"/>
    <x v="2"/>
  </r>
  <r>
    <n v="6.1418536000000001"/>
    <n v="0"/>
    <n v="51.720374168827036"/>
    <x v="2"/>
  </r>
  <r>
    <n v="6.1621078000000002"/>
    <n v="0"/>
    <n v="51.890934209934215"/>
    <x v="2"/>
  </r>
  <r>
    <n v="6.1823651999999996"/>
    <n v="0"/>
    <n v="52.061521198150203"/>
    <x v="2"/>
  </r>
  <r>
    <n v="6.2026256000000002"/>
    <n v="0"/>
    <n v="52.232133449280731"/>
    <x v="2"/>
  </r>
  <r>
    <n v="6.2228890999999997"/>
    <n v="0"/>
    <n v="52.402771805422923"/>
    <x v="2"/>
  </r>
  <r>
    <n v="6.2431557"/>
    <n v="0"/>
    <n v="52.573436266576799"/>
    <x v="2"/>
  </r>
  <r>
    <n v="6.2634254"/>
    <n v="0"/>
    <n v="52.744126832742339"/>
    <x v="2"/>
  </r>
  <r>
    <n v="6.2836980999999996"/>
    <n v="0"/>
    <n v="52.914842661822398"/>
    <x v="2"/>
  </r>
  <r>
    <n v="6.3039738999999999"/>
    <n v="0"/>
    <n v="53.085584595914142"/>
    <x v="2"/>
  </r>
  <r>
    <n v="6.3242526999999997"/>
    <n v="0"/>
    <n v="53.256351792920398"/>
    <x v="2"/>
  </r>
  <r>
    <n v="6.3445346000000002"/>
    <n v="0"/>
    <n v="53.427145094938339"/>
    <x v="2"/>
  </r>
  <r>
    <n v="6.3648194"/>
    <n v="0"/>
    <n v="53.597962817773642"/>
    <x v="2"/>
  </r>
  <r>
    <n v="6.3851072999999996"/>
    <n v="0"/>
    <n v="53.768806645620614"/>
    <x v="2"/>
  </r>
  <r>
    <n v="6.4053981000000002"/>
    <n v="0"/>
    <n v="53.93967489428497"/>
    <x v="2"/>
  </r>
  <r>
    <n v="6.4256919999999997"/>
    <n v="0"/>
    <n v="54.110569247960989"/>
    <x v="2"/>
  </r>
  <r>
    <n v="6.4459888000000003"/>
    <n v="0"/>
    <n v="54.28148802245439"/>
    <x v="2"/>
  </r>
  <r>
    <n v="6.4662886000000004"/>
    <n v="0"/>
    <n v="54.452432059862311"/>
    <x v="2"/>
  </r>
  <r>
    <n v="6.4865914"/>
    <n v="0"/>
    <n v="54.623401360184751"/>
    <x v="2"/>
  </r>
  <r>
    <n v="6.5068970999999998"/>
    <n v="0"/>
    <n v="54.794395081324559"/>
    <x v="2"/>
  </r>
  <r>
    <n v="6.5272056999999997"/>
    <n v="0"/>
    <n v="54.965413223281743"/>
    <x v="2"/>
  </r>
  <r>
    <n v="6.5475173"/>
    <n v="0"/>
    <n v="55.136456628153447"/>
    <x v="2"/>
  </r>
  <r>
    <n v="6.5678317000000002"/>
    <n v="0"/>
    <n v="55.307523611745381"/>
    <x v="2"/>
  </r>
  <r>
    <n v="6.5881490999999999"/>
    <n v="0"/>
    <n v="55.478615858251828"/>
    <x v="2"/>
  </r>
  <r>
    <n v="6.6084693999999997"/>
    <n v="0"/>
    <n v="55.649732525575644"/>
    <x v="2"/>
  </r>
  <r>
    <n v="6.6287925999999997"/>
    <n v="0"/>
    <n v="55.820873613716842"/>
    <x v="2"/>
  </r>
  <r>
    <n v="6.6491186999999998"/>
    <n v="0"/>
    <n v="55.992039122675408"/>
    <x v="2"/>
  </r>
  <r>
    <n v="6.6694475999999998"/>
    <n v="0"/>
    <n v="56.163228210354191"/>
    <x v="2"/>
  </r>
  <r>
    <n v="6.6897793999999999"/>
    <n v="0"/>
    <n v="56.33444171885035"/>
    <x v="2"/>
  </r>
  <r>
    <n v="6.7101141000000002"/>
    <n v="0"/>
    <n v="56.505679648163884"/>
    <x v="2"/>
  </r>
  <r>
    <n v="6.7304516000000003"/>
    <n v="0"/>
    <n v="56.676941156197636"/>
    <x v="2"/>
  </r>
  <r>
    <n v="6.7507919000000003"/>
    <n v="0"/>
    <n v="56.848226242951604"/>
    <x v="2"/>
  </r>
  <r>
    <n v="6.7711351000000004"/>
    <n v="0"/>
    <n v="57.019535750522948"/>
    <x v="2"/>
  </r>
  <r>
    <n v="6.7914811000000004"/>
    <n v="0"/>
    <n v="57.190868836814516"/>
    <x v="2"/>
  </r>
  <r>
    <n v="6.8118299000000002"/>
    <n v="0"/>
    <n v="57.362225501826295"/>
    <x v="2"/>
  </r>
  <r>
    <n v="6.8321814999999999"/>
    <n v="0"/>
    <n v="57.533605745558297"/>
    <x v="2"/>
  </r>
  <r>
    <n v="6.8525359000000003"/>
    <n v="0"/>
    <n v="57.705009568010531"/>
    <x v="2"/>
  </r>
  <r>
    <n v="6.8728930000000004"/>
    <n v="0"/>
    <n v="57.876436127085832"/>
    <x v="2"/>
  </r>
  <r>
    <n v="6.8932529999999996"/>
    <n v="0"/>
    <n v="58.047887106978493"/>
    <x v="2"/>
  </r>
  <r>
    <n v="6.9136157000000003"/>
    <n v="0"/>
    <n v="58.219360823494235"/>
    <x v="2"/>
  </r>
  <r>
    <n v="6.9339811999999998"/>
    <n v="0"/>
    <n v="58.390858118730193"/>
    <x v="2"/>
  </r>
  <r>
    <n v="6.9543493999999999"/>
    <n v="0"/>
    <n v="58.562378150589225"/>
    <x v="2"/>
  </r>
  <r>
    <n v="6.9747203999999998"/>
    <n v="0"/>
    <n v="58.733921761168475"/>
    <x v="2"/>
  </r>
  <r>
    <n v="6.9950941000000002"/>
    <n v="0"/>
    <n v="58.905488108370804"/>
    <x v="2"/>
  </r>
  <r>
    <n v="7.0154705000000002"/>
    <n v="0"/>
    <n v="59.077077192196192"/>
    <x v="2"/>
  </r>
  <r>
    <n v="7.0358495999999997"/>
    <n v="0"/>
    <n v="59.248689012644654"/>
    <x v="2"/>
  </r>
  <r>
    <n v="7.0562315"/>
    <n v="0"/>
    <n v="59.42032441181334"/>
    <x v="2"/>
  </r>
  <r>
    <n v="7.0766159999999996"/>
    <n v="0"/>
    <n v="59.591981705507941"/>
    <x v="2"/>
  </r>
  <r>
    <n v="7.0970032999999999"/>
    <n v="0"/>
    <n v="59.763662577922766"/>
    <x v="2"/>
  </r>
  <r>
    <n v="7.1173932000000004"/>
    <n v="0"/>
    <n v="59.935365344863513"/>
    <x v="2"/>
  </r>
  <r>
    <n v="7.1377857999999996"/>
    <n v="0"/>
    <n v="60.107090848427319"/>
    <x v="2"/>
  </r>
  <r>
    <n v="7.1581811000000002"/>
    <n v="0"/>
    <n v="60.278839088614205"/>
    <x v="2"/>
  </r>
  <r>
    <n v="7.1785791000000003"/>
    <n v="0"/>
    <n v="60.450610065424165"/>
    <x v="2"/>
  </r>
  <r>
    <n v="7.1989796999999998"/>
    <n v="0"/>
    <n v="60.622402936760032"/>
    <x v="2"/>
  </r>
  <r>
    <n v="7.2193829000000003"/>
    <n v="0"/>
    <n v="60.794217702621829"/>
    <x v="2"/>
  </r>
  <r>
    <n v="7.2397888000000004"/>
    <n v="0"/>
    <n v="60.966055205106692"/>
    <x v="2"/>
  </r>
  <r>
    <n v="7.2601972999999997"/>
    <n v="0"/>
    <n v="61.137914602117469"/>
    <x v="2"/>
  </r>
  <r>
    <n v="7.2806084000000002"/>
    <n v="0"/>
    <n v="61.309795893654176"/>
    <x v="2"/>
  </r>
  <r>
    <n v="7.3010222000000002"/>
    <n v="0"/>
    <n v="61.481699921813949"/>
    <x v="2"/>
  </r>
  <r>
    <n v="7.3214385000000002"/>
    <n v="0"/>
    <n v="61.653625002402492"/>
    <x v="2"/>
  </r>
  <r>
    <n v="7.3418574999999997"/>
    <n v="0"/>
    <n v="61.825572819614102"/>
    <x v="2"/>
  </r>
  <r>
    <n v="7.362279"/>
    <n v="0"/>
    <n v="61.997541689254483"/>
    <x v="2"/>
  </r>
  <r>
    <n v="7.3827031999999999"/>
    <n v="0"/>
    <n v="62.16953329551793"/>
    <x v="2"/>
  </r>
  <r>
    <n v="7.4031298999999997"/>
    <n v="0"/>
    <n v="62.341545954210147"/>
    <x v="2"/>
  </r>
  <r>
    <n v="7.4235591000000003"/>
    <n v="0"/>
    <n v="62.513579665331143"/>
    <x v="2"/>
  </r>
  <r>
    <n v="7.4439909999999996"/>
    <n v="0"/>
    <n v="62.685636113075198"/>
    <x v="2"/>
  </r>
  <r>
    <n v="7.4644253999999997"/>
    <n v="0"/>
    <n v="62.857713613248023"/>
    <x v="2"/>
  </r>
  <r>
    <n v="7.4848623999999999"/>
    <n v="0"/>
    <n v="63.029813007946771"/>
    <x v="2"/>
  </r>
  <r>
    <n v="7.5053017999999998"/>
    <n v="0"/>
    <n v="63.201932612977139"/>
    <x v="2"/>
  </r>
  <r>
    <n v="7.5257439000000002"/>
    <n v="0"/>
    <n v="63.374074954630572"/>
    <x v="2"/>
  </r>
  <r>
    <n v="7.5461884000000001"/>
    <n v="0"/>
    <n v="63.546237506615626"/>
    <x v="2"/>
  </r>
  <r>
    <n v="7.5666355000000003"/>
    <n v="0"/>
    <n v="63.718421953126601"/>
    <x v="2"/>
  </r>
  <r>
    <n v="7.5870851000000004"/>
    <n v="0"/>
    <n v="63.89062745206634"/>
    <x v="2"/>
  </r>
  <r>
    <n v="7.6075372000000003"/>
    <n v="0"/>
    <n v="64.06285400343485"/>
    <x v="2"/>
  </r>
  <r>
    <n v="7.6279918000000002"/>
    <n v="0"/>
    <n v="64.235101607232124"/>
    <x v="2"/>
  </r>
  <r>
    <n v="7.6484489"/>
    <n v="0"/>
    <n v="64.407370263458176"/>
    <x v="2"/>
  </r>
  <r>
    <n v="7.6689084999999997"/>
    <n v="0"/>
    <n v="64.579659972112992"/>
    <x v="2"/>
  </r>
  <r>
    <n v="7.6893704999999999"/>
    <n v="0"/>
    <n v="64.751969891099421"/>
    <x v="2"/>
  </r>
  <r>
    <n v="7.7098351000000003"/>
    <n v="0"/>
    <n v="64.924301704611779"/>
    <x v="2"/>
  </r>
  <r>
    <n v="7.7303021000000003"/>
    <n v="0"/>
    <n v="65.096653728455749"/>
    <x v="2"/>
  </r>
  <r>
    <n v="7.7507714999999999"/>
    <n v="0"/>
    <n v="65.269025962631346"/>
    <x v="2"/>
  </r>
  <r>
    <n v="7.7712434000000004"/>
    <n v="0"/>
    <n v="65.441419249235707"/>
    <x v="2"/>
  </r>
  <r>
    <n v="7.7917177999999998"/>
    <n v="0"/>
    <n v="65.613833588268818"/>
    <x v="2"/>
  </r>
  <r>
    <n v="7.8121945999999998"/>
    <n v="0"/>
    <n v="65.78626813763357"/>
    <x v="2"/>
  </r>
  <r>
    <n v="7.8326738000000002"/>
    <n v="0"/>
    <n v="65.958722897329935"/>
    <x v="2"/>
  </r>
  <r>
    <n v="7.8531554999999997"/>
    <n v="0"/>
    <n v="66.131198709455063"/>
    <x v="2"/>
  </r>
  <r>
    <n v="7.8736395000000003"/>
    <n v="0"/>
    <n v="66.303693889814667"/>
    <x v="2"/>
  </r>
  <r>
    <n v="7.894126"/>
    <n v="0"/>
    <n v="66.476210122603035"/>
    <x v="2"/>
  </r>
  <r>
    <n v="7.9146149000000001"/>
    <n v="0"/>
    <n v="66.648746565723016"/>
    <x v="2"/>
  </r>
  <r>
    <n v="7.9351061999999999"/>
    <n v="0"/>
    <n v="66.821303219174624"/>
    <x v="2"/>
  </r>
  <r>
    <n v="7.9555999000000002"/>
    <n v="0"/>
    <n v="66.993880082957844"/>
    <x v="2"/>
  </r>
  <r>
    <n v="7.9760960000000001"/>
    <n v="0"/>
    <n v="67.166477157072691"/>
    <x v="2"/>
  </r>
  <r>
    <n v="7.9965944999999996"/>
    <n v="0"/>
    <n v="67.339094441519137"/>
    <x v="2"/>
  </r>
  <r>
    <n v="8.0170952999999994"/>
    <n v="0"/>
    <n v="67.511731094200059"/>
    <x v="2"/>
  </r>
  <r>
    <n v="8.0375984999999996"/>
    <n v="0"/>
    <n v="67.684387957212607"/>
    <x v="2"/>
  </r>
  <r>
    <n v="8.0581040999999995"/>
    <n v="0"/>
    <n v="67.857065030556768"/>
    <x v="2"/>
  </r>
  <r>
    <n v="8.0786119999999997"/>
    <n v="0"/>
    <n v="68.029761472135391"/>
    <x v="2"/>
  </r>
  <r>
    <n v="8.0991222999999994"/>
    <n v="0"/>
    <n v="68.202478124045641"/>
    <x v="2"/>
  </r>
  <r>
    <n v="8.1196348999999994"/>
    <n v="0"/>
    <n v="68.375214144190352"/>
    <x v="2"/>
  </r>
  <r>
    <n v="8.1401499000000008"/>
    <n v="0"/>
    <n v="68.547970374666704"/>
    <x v="2"/>
  </r>
  <r>
    <n v="8.1606672000000007"/>
    <n v="0"/>
    <n v="68.72074597337749"/>
    <x v="2"/>
  </r>
  <r>
    <n v="8.1811868000000008"/>
    <n v="0"/>
    <n v="68.893540940322765"/>
    <x v="2"/>
  </r>
  <r>
    <n v="8.2017088000000005"/>
    <n v="0"/>
    <n v="69.066356117599639"/>
    <x v="2"/>
  </r>
  <r>
    <n v="8.2222329999999992"/>
    <n v="0"/>
    <n v="69.239189821013838"/>
    <x v="2"/>
  </r>
  <r>
    <n v="8.2427595999999994"/>
    <n v="0"/>
    <n v="69.412043734759649"/>
    <x v="2"/>
  </r>
  <r>
    <n v="8.2632884999999998"/>
    <n v="0"/>
    <n v="69.584917016739936"/>
    <x v="2"/>
  </r>
  <r>
    <n v="8.2838197000000005"/>
    <n v="0"/>
    <n v="69.757809666954699"/>
    <x v="2"/>
  </r>
  <r>
    <n v="8.3043531000000002"/>
    <n v="0"/>
    <n v="69.930720843306773"/>
    <x v="2"/>
  </r>
  <r>
    <n v="8.3248888999999995"/>
    <n v="0"/>
    <n v="70.103652229990445"/>
    <x v="2"/>
  </r>
  <r>
    <n v="8.3454268999999996"/>
    <n v="0"/>
    <n v="70.276602142811456"/>
    <x v="2"/>
  </r>
  <r>
    <n v="8.3659672"/>
    <n v="0"/>
    <n v="70.449571423866928"/>
    <x v="2"/>
  </r>
  <r>
    <n v="8.3865098000000007"/>
    <n v="0"/>
    <n v="70.622560073156876"/>
    <x v="2"/>
  </r>
  <r>
    <n v="8.4070546999999998"/>
    <n v="0"/>
    <n v="70.795568090681272"/>
    <x v="2"/>
  </r>
  <r>
    <n v="8.4276017999999997"/>
    <n v="0"/>
    <n v="70.968594634342992"/>
    <x v="2"/>
  </r>
  <r>
    <n v="8.4481511000000005"/>
    <n v="0"/>
    <n v="71.141639704142037"/>
    <x v="2"/>
  </r>
  <r>
    <n v="8.4687026999999997"/>
    <n v="0"/>
    <n v="71.314704142175543"/>
    <x v="2"/>
  </r>
  <r>
    <n v="8.4892565999999992"/>
    <n v="0"/>
    <n v="71.487787948443511"/>
    <x v="2"/>
  </r>
  <r>
    <n v="8.5098126999999995"/>
    <n v="0"/>
    <n v="71.660890280848804"/>
    <x v="2"/>
  </r>
  <r>
    <n v="8.5303710000000006"/>
    <n v="0"/>
    <n v="71.834011139391421"/>
    <x v="2"/>
  </r>
  <r>
    <n v="8.5509315000000008"/>
    <n v="0"/>
    <n v="72.007150524071335"/>
    <x v="2"/>
  </r>
  <r>
    <n v="8.5714942999999995"/>
    <n v="0"/>
    <n v="72.180309276985724"/>
    <x v="2"/>
  </r>
  <r>
    <n v="8.5920593000000007"/>
    <n v="0"/>
    <n v="72.353486556037439"/>
    <x v="2"/>
  </r>
  <r>
    <n v="8.6126263999999999"/>
    <n v="0"/>
    <n v="72.526681519129298"/>
    <x v="2"/>
  </r>
  <r>
    <n v="8.6331957999999993"/>
    <n v="0"/>
    <n v="72.699895850455633"/>
    <x v="2"/>
  </r>
  <r>
    <n v="8.6537673999999996"/>
    <n v="0"/>
    <n v="72.873128707919292"/>
    <x v="2"/>
  </r>
  <r>
    <n v="1.4485432"/>
    <n v="0"/>
    <n v="12.198141014580688"/>
    <x v="0"/>
  </r>
  <r>
    <n v="1.4679097000000001"/>
    <n v="9.9999999999999995E-8"/>
    <n v="12.361225759280659"/>
    <x v="0"/>
  </r>
  <r>
    <n v="1.4872984"/>
    <n v="9.9999999999999995E-8"/>
    <n v="12.524497449548093"/>
    <x v="0"/>
  </r>
  <r>
    <n v="1.5067089"/>
    <n v="2.9999999999999999E-7"/>
    <n v="12.687952716994394"/>
    <x v="0"/>
  </r>
  <r>
    <n v="1.5261404999999999"/>
    <n v="9.9999999999999995E-8"/>
    <n v="12.851585666939499"/>
    <x v="0"/>
  </r>
  <r>
    <n v="1.5455928000000001"/>
    <n v="5.9999999999999997E-7"/>
    <n v="13.015392930994814"/>
    <x v="0"/>
  </r>
  <r>
    <n v="1.5579573"/>
    <n v="3.4400000000000003E-5"/>
    <n v="13.119514033199279"/>
    <x v="0"/>
  </r>
  <r>
    <n v="1.5845575999999999"/>
    <n v="1.1000000000000001E-6"/>
    <n v="13.343514401590189"/>
    <x v="0"/>
  </r>
  <r>
    <n v="1.6040691"/>
    <n v="1.7E-6"/>
    <n v="13.507820187158748"/>
    <x v="0"/>
  </r>
  <r>
    <n v="1.6235995000000001"/>
    <n v="2.2000000000000001E-6"/>
    <n v="13.672285129088797"/>
    <x v="0"/>
  </r>
  <r>
    <n v="1.6431484000000001"/>
    <n v="1.9E-6"/>
    <n v="13.836905858991734"/>
    <x v="0"/>
  </r>
  <r>
    <n v="1.6627154"/>
    <n v="2.3999999999999999E-6"/>
    <n v="14.001679008478956"/>
    <x v="0"/>
  </r>
  <r>
    <n v="1.6822999999999999"/>
    <n v="2.5000000000000002E-6"/>
    <n v="14.16660036706471"/>
    <x v="0"/>
  </r>
  <r>
    <n v="1.7019021000000001"/>
    <n v="3.4000000000000001E-6"/>
    <n v="14.331669092651849"/>
    <x v="0"/>
  </r>
  <r>
    <n v="1.7215212"/>
    <n v="4.8999999999999997E-6"/>
    <n v="14.49688097475461"/>
    <x v="0"/>
  </r>
  <r>
    <n v="1.7411569"/>
    <n v="2.87E-5"/>
    <n v="14.6622326449844"/>
    <x v="0"/>
  </r>
  <r>
    <n v="1.7608090999999999"/>
    <n v="7.7999999999999999E-6"/>
    <n v="14.82772326124406"/>
    <x v="0"/>
  </r>
  <r>
    <n v="1.7804774000000001"/>
    <n v="1.1800000000000001E-5"/>
    <n v="14.993349455144994"/>
    <x v="0"/>
  </r>
  <r>
    <n v="1.8001613999999999"/>
    <n v="1.0200000000000001E-5"/>
    <n v="15.159107858298594"/>
    <x v="0"/>
  </r>
  <r>
    <n v="1.8198608999999999"/>
    <n v="8.3999999999999992E-6"/>
    <n v="15.32499678651056"/>
    <x v="0"/>
  </r>
  <r>
    <n v="1.8395756999999999"/>
    <n v="1.03E-5"/>
    <n v="15.491014555586592"/>
    <x v="0"/>
  </r>
  <r>
    <n v="1.8593055000000001"/>
    <n v="6.6000000000000003E-6"/>
    <n v="15.657158639235236"/>
    <x v="0"/>
  </r>
  <r>
    <n v="1.8790500000000001"/>
    <n v="4.1999999999999996E-6"/>
    <n v="15.823426511165041"/>
    <x v="0"/>
  </r>
  <r>
    <n v="1.898809"/>
    <n v="2.7999999999999999E-6"/>
    <n v="15.989816487181702"/>
    <x v="0"/>
  </r>
  <r>
    <n v="1.9185821999999999"/>
    <n v="4.1999999999999996E-6"/>
    <n v="16.156326040993772"/>
    <x v="0"/>
  </r>
  <r>
    <n v="1.9383695000000001"/>
    <n v="1.1000000000000001E-6"/>
    <n v="16.322954330504096"/>
    <x v="0"/>
  </r>
  <r>
    <n v="1.9581706000000001"/>
    <n v="9.9999999999999995E-7"/>
    <n v="16.489698829421226"/>
    <x v="0"/>
  </r>
  <r>
    <n v="1.9779852"/>
    <n v="1.1000000000000001E-6"/>
    <n v="16.656557011453703"/>
    <x v="0"/>
  </r>
  <r>
    <n v="1.9978133"/>
    <n v="3.9999999999999998E-7"/>
    <n v="16.823528876601536"/>
    <x v="0"/>
  </r>
  <r>
    <n v="2.0176544999999999"/>
    <n v="3.9999999999999998E-7"/>
    <n v="16.990611056476112"/>
    <x v="0"/>
  </r>
  <r>
    <n v="2.0375087000000001"/>
    <n v="2.9999999999999999E-7"/>
    <n v="17.157802708980292"/>
    <x v="0"/>
  </r>
  <r>
    <n v="2.0573758"/>
    <n v="1.9999999999999999E-7"/>
    <n v="17.325102992016912"/>
    <x v="0"/>
  </r>
  <r>
    <n v="2.0772553999999999"/>
    <n v="9.9999999999999995E-8"/>
    <n v="17.492508537197381"/>
    <x v="0"/>
  </r>
  <r>
    <n v="2.0971475000000002"/>
    <n v="9.9999999999999995E-8"/>
    <n v="17.660019344521693"/>
    <x v="0"/>
  </r>
  <r>
    <n v="2.1170518"/>
    <n v="9.9999999999999995E-8"/>
    <n v="17.827632887698392"/>
    <x v="0"/>
  </r>
  <r>
    <n v="2.1369682999999999"/>
    <n v="0"/>
    <n v="17.995349166727486"/>
    <x v="0"/>
  </r>
  <r>
    <n v="2.1568966000000001"/>
    <n v="0"/>
    <n v="18.163164813220369"/>
    <x v="0"/>
  </r>
  <r>
    <n v="2.1768367999999998"/>
    <n v="0"/>
    <n v="18.33108066927419"/>
    <x v="0"/>
  </r>
  <r>
    <n v="2.1967886000000001"/>
    <n v="0"/>
    <n v="18.499094208597501"/>
    <x v="0"/>
  </r>
  <r>
    <n v="2.2167517999999999"/>
    <n v="0"/>
    <n v="18.667203746995995"/>
    <x v="0"/>
  </r>
  <r>
    <n v="2.2367263999999998"/>
    <n v="0"/>
    <n v="18.835409284469669"/>
    <x v="0"/>
  </r>
  <r>
    <n v="2.2567121999999999"/>
    <n v="0"/>
    <n v="19.003709136824234"/>
    <x v="1"/>
  </r>
  <r>
    <n v="2.2767089999999999"/>
    <n v="0"/>
    <n v="19.17210161986538"/>
    <x v="1"/>
  </r>
  <r>
    <n v="2.2967167000000002"/>
    <n v="0"/>
    <n v="19.340585891495962"/>
    <x v="1"/>
  </r>
  <r>
    <n v="2.3167352000000001"/>
    <n v="0"/>
    <n v="19.50916110961882"/>
    <x v="1"/>
  </r>
  <r>
    <n v="2.3367643"/>
    <n v="0"/>
    <n v="19.677825590039657"/>
    <x v="1"/>
  </r>
  <r>
    <n v="2.3568039999999999"/>
    <n v="0"/>
    <n v="19.846579332758473"/>
    <x v="1"/>
  </r>
  <r>
    <n v="2.3768539999999998"/>
    <n v="0"/>
    <n v="20.015419811483817"/>
    <x v="1"/>
  </r>
  <r>
    <n v="2.3969144"/>
    <n v="0"/>
    <n v="20.184347868312841"/>
    <x v="1"/>
  </r>
  <r>
    <n v="2.4169849000000001"/>
    <n v="0"/>
    <n v="20.35336097695409"/>
    <x v="1"/>
  </r>
  <r>
    <n v="2.4370653999999998"/>
    <n v="0"/>
    <n v="20.522458295310411"/>
    <x v="1"/>
  </r>
  <r>
    <n v="2.4571559000000001"/>
    <n v="0"/>
    <n v="20.691639823381813"/>
    <x v="1"/>
  </r>
  <r>
    <n v="2.4772561999999998"/>
    <n v="0"/>
    <n v="20.860903876973982"/>
    <x v="1"/>
  </r>
  <r>
    <n v="2.4973662000000001"/>
    <n v="0"/>
    <n v="21.030249613989778"/>
    <x v="1"/>
  </r>
  <r>
    <n v="2.5174859000000001"/>
    <n v="0"/>
    <n v="21.199677034429197"/>
    <x v="1"/>
  </r>
  <r>
    <n v="2.5376150000000002"/>
    <n v="0"/>
    <n v="21.369183612000786"/>
    <x v="1"/>
  </r>
  <r>
    <n v="2.5577535999999998"/>
    <n v="0"/>
    <n v="21.538770188801692"/>
    <x v="1"/>
  </r>
  <r>
    <n v="2.5779014999999998"/>
    <n v="0"/>
    <n v="21.708435080637621"/>
    <x v="1"/>
  </r>
  <r>
    <n v="2.5980585"/>
    <n v="0"/>
    <n v="21.878176603314269"/>
    <x v="1"/>
  </r>
  <r>
    <n v="2.6182248000000001"/>
    <n v="0"/>
    <n v="22.047996441025937"/>
    <x v="1"/>
  </r>
  <r>
    <n v="2.6383999999999999"/>
    <n v="0"/>
    <n v="22.217891225384019"/>
    <x v="1"/>
  </r>
  <r>
    <n v="2.6585842"/>
    <n v="0"/>
    <n v="22.38786179848567"/>
    <x v="1"/>
  </r>
  <r>
    <n v="2.6787771999999999"/>
    <n v="0"/>
    <n v="22.557906476136587"/>
    <x v="1"/>
  </r>
  <r>
    <n v="2.6989790999999999"/>
    <n v="0"/>
    <n v="22.728026100433919"/>
    <x v="1"/>
  </r>
  <r>
    <n v="2.7191895000000001"/>
    <n v="0"/>
    <n v="22.898217302989071"/>
    <x v="1"/>
  </r>
  <r>
    <n v="2.7394086"/>
    <n v="0"/>
    <n v="23.068481767996332"/>
    <x v="1"/>
  </r>
  <r>
    <n v="2.7596362000000001"/>
    <n v="0"/>
    <n v="23.238817811261409"/>
    <x v="1"/>
  </r>
  <r>
    <n v="2.7798723000000001"/>
    <n v="0"/>
    <n v="23.409225432784297"/>
    <x v="1"/>
  </r>
  <r>
    <n v="2.8001166999999998"/>
    <n v="0"/>
    <n v="23.579702948370699"/>
    <x v="1"/>
  </r>
  <r>
    <n v="2.8203694000000001"/>
    <n v="0"/>
    <n v="23.750250358020615"/>
    <x v="1"/>
  </r>
  <r>
    <n v="2.8406302999999999"/>
    <n v="0"/>
    <n v="23.920866819636892"/>
    <x v="1"/>
  </r>
  <r>
    <n v="2.8608992999999998"/>
    <n v="0"/>
    <n v="24.091551491122377"/>
    <x v="1"/>
  </r>
  <r>
    <n v="2.8811764000000002"/>
    <n v="0"/>
    <n v="24.262304372477075"/>
    <x v="1"/>
  </r>
  <r>
    <n v="2.9014614999999999"/>
    <n v="0"/>
    <n v="24.433124621603831"/>
    <x v="1"/>
  </r>
  <r>
    <n v="2.9217545"/>
    <n v="0"/>
    <n v="24.6040113964055"/>
    <x v="1"/>
  </r>
  <r>
    <n v="2.9420552999999998"/>
    <n v="0"/>
    <n v="24.774963854784925"/>
    <x v="1"/>
  </r>
  <r>
    <n v="2.9623639000000002"/>
    <n v="0"/>
    <n v="24.945981996742109"/>
    <x v="1"/>
  </r>
  <r>
    <n v="2.9826803000000002"/>
    <n v="0"/>
    <n v="25.117065822277052"/>
    <x v="1"/>
  </r>
  <r>
    <n v="3.0030041999999999"/>
    <n v="0"/>
    <n v="25.288212805098301"/>
    <x v="1"/>
  </r>
  <r>
    <n v="3.0233357999999999"/>
    <n v="0"/>
    <n v="25.459424629400157"/>
    <x v="1"/>
  </r>
  <r>
    <n v="3.0436749000000001"/>
    <n v="0"/>
    <n v="25.630699610988319"/>
    <x v="1"/>
  </r>
  <r>
    <n v="3.0640215"/>
    <n v="0"/>
    <n v="25.802037749862787"/>
    <x v="1"/>
  </r>
  <r>
    <n v="3.0843753999999999"/>
    <n v="0"/>
    <n v="25.973437361829259"/>
    <x v="1"/>
  </r>
  <r>
    <n v="3.1047367000000001"/>
    <n v="0"/>
    <n v="26.144899288984892"/>
    <x v="1"/>
  </r>
  <r>
    <n v="3.1251053"/>
    <n v="0"/>
    <n v="26.316422689232525"/>
    <x v="1"/>
  </r>
  <r>
    <n v="3.1454811"/>
    <n v="0"/>
    <n v="26.488006720475013"/>
    <x v="1"/>
  </r>
  <r>
    <n v="3.165864"/>
    <n v="0"/>
    <n v="26.659650540615203"/>
    <x v="1"/>
  </r>
  <r>
    <n v="3.1862541000000002"/>
    <n v="0"/>
    <n v="26.831354991750249"/>
    <x v="1"/>
  </r>
  <r>
    <n v="3.2066512"/>
    <n v="0"/>
    <n v="27.003118389685845"/>
    <x v="1"/>
  </r>
  <r>
    <n v="3.2270553"/>
    <n v="0"/>
    <n v="27.174940734421995"/>
    <x v="1"/>
  </r>
  <r>
    <n v="3.2474664"/>
    <n v="0"/>
    <n v="27.346822025958698"/>
    <x v="1"/>
  </r>
  <r>
    <n v="3.2678843"/>
    <n v="0"/>
    <n v="27.518760580101652"/>
    <x v="1"/>
  </r>
  <r>
    <n v="3.2883091000000002"/>
    <n v="0"/>
    <n v="27.690757238948009"/>
    <x v="1"/>
  </r>
  <r>
    <n v="3.3087407"/>
    <n v="0"/>
    <n v="27.862811160400611"/>
    <x v="1"/>
  </r>
  <r>
    <n v="3.3291789999999999"/>
    <n v="0"/>
    <n v="28.03492150236232"/>
    <x v="1"/>
  </r>
  <r>
    <n v="3.3496239999999999"/>
    <n v="0"/>
    <n v="28.207088264833125"/>
    <x v="1"/>
  </r>
  <r>
    <n v="3.3700757000000001"/>
    <n v="0"/>
    <n v="28.379311447813034"/>
    <x v="1"/>
  </r>
  <r>
    <n v="3.3905338999999999"/>
    <n v="0"/>
    <n v="28.551589367107738"/>
    <x v="1"/>
  </r>
  <r>
    <n v="3.4109986999999999"/>
    <n v="0"/>
    <n v="28.723922864814394"/>
    <x v="1"/>
  </r>
  <r>
    <n v="3.43147"/>
    <n v="0"/>
    <n v="28.896311098835849"/>
    <x v="1"/>
  </r>
  <r>
    <n v="3.4519476999999998"/>
    <n v="0"/>
    <n v="29.068753227074946"/>
    <x v="1"/>
  </r>
  <r>
    <n v="3.4724319000000001"/>
    <n v="0"/>
    <n v="29.241250091628849"/>
    <x v="1"/>
  </r>
  <r>
    <n v="3.4929223999999999"/>
    <n v="0"/>
    <n v="29.413800008303244"/>
    <x v="1"/>
  </r>
  <r>
    <n v="3.5134192"/>
    <n v="0"/>
    <n v="29.586402977098142"/>
    <x v="1"/>
  </r>
  <r>
    <n v="3.5339223"/>
    <n v="0"/>
    <n v="29.759058998013533"/>
    <x v="1"/>
  </r>
  <r>
    <n v="3.5544316"/>
    <n v="0"/>
    <n v="29.931767228952275"/>
    <x v="1"/>
  </r>
  <r>
    <n v="3.5749471000000002"/>
    <n v="0"/>
    <n v="30.104527669914361"/>
    <x v="1"/>
  </r>
  <r>
    <n v="3.5954687999999999"/>
    <n v="0"/>
    <n v="30.277340320899789"/>
    <x v="1"/>
  </r>
  <r>
    <n v="3.6159965000000001"/>
    <n v="0"/>
    <n v="30.450203497714266"/>
    <x v="1"/>
  </r>
  <r>
    <n v="3.6365303999999998"/>
    <n v="0"/>
    <n v="30.623118884552088"/>
    <x v="1"/>
  </r>
  <r>
    <n v="3.6570702000000002"/>
    <n v="0"/>
    <n v="30.796083955121809"/>
    <x v="1"/>
  </r>
  <r>
    <n v="3.6776160999999998"/>
    <n v="0"/>
    <n v="30.969100393617719"/>
    <x v="1"/>
  </r>
  <r>
    <n v="3.6981677999999998"/>
    <n v="0"/>
    <n v="31.142165673748377"/>
    <x v="1"/>
  </r>
  <r>
    <n v="3.7187255000000001"/>
    <n v="0"/>
    <n v="31.31528147970808"/>
    <x v="1"/>
  </r>
  <r>
    <n v="3.7392891000000001"/>
    <n v="0"/>
    <n v="31.488446969399678"/>
    <x v="1"/>
  </r>
  <r>
    <n v="3.7598585"/>
    <n v="0"/>
    <n v="31.661661300726013"/>
    <x v="1"/>
  </r>
  <r>
    <n v="3.7804337000000001"/>
    <n v="0"/>
    <n v="31.834924473687099"/>
    <x v="1"/>
  </r>
  <r>
    <n v="3.8010145999999998"/>
    <n v="0"/>
    <n v="32.008235646185774"/>
    <x v="1"/>
  </r>
  <r>
    <n v="3.8216013000000002"/>
    <n v="0"/>
    <n v="32.181595660319196"/>
    <x v="1"/>
  </r>
  <r>
    <n v="3.8421937000000002"/>
    <n v="0"/>
    <n v="32.355003673990204"/>
    <x v="1"/>
  </r>
  <r>
    <n v="3.8627916999999998"/>
    <n v="0"/>
    <n v="32.52845884510166"/>
    <x v="1"/>
  </r>
  <r>
    <n v="3.8833953000000001"/>
    <n v="0"/>
    <n v="32.701961173653558"/>
    <x v="1"/>
  </r>
  <r>
    <n v="3.9040045000000001"/>
    <n v="0"/>
    <n v="32.87551065964589"/>
    <x v="1"/>
  </r>
  <r>
    <n v="3.9246192999999998"/>
    <n v="0"/>
    <n v="33.049107303078671"/>
    <x v="1"/>
  </r>
  <r>
    <n v="3.9452395"/>
    <n v="0"/>
    <n v="33.222749419757591"/>
    <x v="1"/>
  </r>
  <r>
    <n v="3.9658652999999999"/>
    <n v="0"/>
    <n v="33.396438693876952"/>
    <x v="1"/>
  </r>
  <r>
    <n v="3.9864964999999999"/>
    <n v="0"/>
    <n v="33.57017344124246"/>
    <x v="1"/>
  </r>
  <r>
    <n v="4.0071330999999999"/>
    <n v="0"/>
    <n v="33.7439536618541"/>
    <x v="1"/>
  </r>
  <r>
    <n v="4.0277751000000004"/>
    <n v="0"/>
    <n v="33.917779355711886"/>
    <x v="1"/>
  </r>
  <r>
    <n v="4.0484225"/>
    <n v="0"/>
    <n v="34.091650522815812"/>
    <x v="1"/>
  </r>
  <r>
    <n v="4.0690752000000003"/>
    <n v="0"/>
    <n v="34.265566321068725"/>
    <x v="1"/>
  </r>
  <r>
    <n v="4.0897332000000004"/>
    <n v="0"/>
    <n v="34.439526750470634"/>
    <x v="1"/>
  </r>
  <r>
    <n v="4.1103964"/>
    <n v="0"/>
    <n v="34.613530968924373"/>
    <x v="1"/>
  </r>
  <r>
    <n v="4.1310649000000002"/>
    <n v="0"/>
    <n v="34.787579818527107"/>
    <x v="1"/>
  </r>
  <r>
    <n v="4.1517385999999998"/>
    <n v="0"/>
    <n v="34.96167245718167"/>
    <x v="1"/>
  </r>
  <r>
    <n v="4.1724173999999996"/>
    <n v="0"/>
    <n v="35.135808042790934"/>
    <x v="1"/>
  </r>
  <r>
    <n v="4.1931013999999998"/>
    <n v="0"/>
    <n v="35.309987417452028"/>
    <x v="1"/>
  </r>
  <r>
    <n v="4.2137906000000003"/>
    <n v="0"/>
    <n v="35.484210581164973"/>
    <x v="1"/>
  </r>
  <r>
    <n v="4.2344847999999997"/>
    <n v="0"/>
    <n v="35.658475849735446"/>
    <x v="1"/>
  </r>
  <r>
    <n v="4.2551839999999999"/>
    <n v="0"/>
    <n v="35.83278322316346"/>
    <x v="1"/>
  </r>
  <r>
    <n v="4.2758883000000001"/>
    <n v="0"/>
    <n v="36.007133543546161"/>
    <x v="1"/>
  </r>
  <r>
    <n v="4.2965976000000001"/>
    <n v="0"/>
    <n v="36.181525968786403"/>
    <x v="1"/>
  </r>
  <r>
    <n v="4.3173119"/>
    <n v="0"/>
    <n v="36.355960498884173"/>
    <x v="1"/>
  </r>
  <r>
    <n v="4.3380311000000003"/>
    <n v="0"/>
    <n v="36.53043629174234"/>
    <x v="1"/>
  </r>
  <r>
    <n v="4.3587553000000003"/>
    <n v="0"/>
    <n v="36.704954189458043"/>
    <x v="1"/>
  </r>
  <r>
    <n v="4.3794842999999997"/>
    <n v="0"/>
    <n v="36.879512507836971"/>
    <x v="1"/>
  </r>
  <r>
    <n v="4.4002182999999997"/>
    <n v="0"/>
    <n v="37.054112931073448"/>
    <x v="1"/>
  </r>
  <r>
    <n v="4.4209569999999996"/>
    <n v="0"/>
    <n v="37.228752932876006"/>
    <x v="1"/>
  </r>
  <r>
    <n v="4.4417005999999999"/>
    <n v="0"/>
    <n v="37.403434197438948"/>
    <x v="1"/>
  </r>
  <r>
    <n v="4.4624490000000003"/>
    <n v="0"/>
    <n v="37.578155882665136"/>
    <x v="1"/>
  </r>
  <r>
    <n v="4.4832022"/>
    <n v="0"/>
    <n v="37.75291798855455"/>
    <x v="1"/>
  </r>
  <r>
    <n v="4.5039600999999996"/>
    <n v="0"/>
    <n v="37.927719673010053"/>
    <x v="1"/>
  </r>
  <r>
    <n v="4.5247226999999999"/>
    <n v="0"/>
    <n v="38.102560936031644"/>
    <x v="1"/>
  </r>
  <r>
    <n v="4.54549"/>
    <n v="0"/>
    <n v="38.277441777619316"/>
    <x v="1"/>
  </r>
  <r>
    <n v="4.566262"/>
    <n v="0"/>
    <n v="38.452362197773077"/>
    <x v="1"/>
  </r>
  <r>
    <n v="4.5870386999999999"/>
    <n v="0"/>
    <n v="38.627322196492919"/>
    <x v="1"/>
  </r>
  <r>
    <n v="4.6078200000000002"/>
    <n v="0"/>
    <n v="38.802320931681699"/>
    <x v="1"/>
  </r>
  <r>
    <n v="4.6286057999999999"/>
    <n v="0"/>
    <n v="38.977357561242258"/>
    <x v="1"/>
  </r>
  <r>
    <n v="4.6493963000000003"/>
    <n v="0"/>
    <n v="39.152433769368912"/>
    <x v="1"/>
  </r>
  <r>
    <n v="4.6701912999999999"/>
    <n v="0"/>
    <n v="39.327547871867338"/>
    <x v="1"/>
  </r>
  <r>
    <n v="4.6909909000000001"/>
    <n v="0"/>
    <n v="39.502700710834702"/>
    <x v="1"/>
  </r>
  <r>
    <n v="4.7117950000000004"/>
    <n v="0"/>
    <n v="39.677891444173859"/>
    <x v="1"/>
  </r>
  <r>
    <n v="4.7326034999999997"/>
    <n v="0"/>
    <n v="39.85311922978763"/>
    <x v="1"/>
  </r>
  <r>
    <n v="4.7534166000000004"/>
    <n v="0"/>
    <n v="40.028385751870353"/>
    <x v="1"/>
  </r>
  <r>
    <n v="4.7742341000000001"/>
    <n v="0"/>
    <n v="40.203689326227703"/>
    <x v="1"/>
  </r>
  <r>
    <n v="4.7950559999999998"/>
    <n v="0"/>
    <n v="40.379029952859682"/>
    <x v="1"/>
  </r>
  <r>
    <n v="4.8158823000000002"/>
    <n v="0"/>
    <n v="40.554407631766303"/>
    <x v="1"/>
  </r>
  <r>
    <n v="4.8367129999999996"/>
    <n v="0"/>
    <n v="40.729822362947544"/>
    <x v="1"/>
  </r>
  <r>
    <n v="4.8575480999999998"/>
    <n v="0"/>
    <n v="40.905274146403428"/>
    <x v="1"/>
  </r>
  <r>
    <n v="4.8783874999999997"/>
    <n v="0"/>
    <n v="41.080762140036789"/>
    <x v="1"/>
  </r>
  <r>
    <n v="4.8992313000000003"/>
    <n v="0"/>
    <n v="41.256287185944792"/>
    <x v="1"/>
  </r>
  <r>
    <n v="4.9200793000000003"/>
    <n v="0"/>
    <n v="41.431847599933121"/>
    <x v="1"/>
  </r>
  <r>
    <n v="4.9409317000000001"/>
    <n v="0"/>
    <n v="41.607445066196085"/>
    <x v="1"/>
  </r>
  <r>
    <n v="4.9617883000000003"/>
    <n v="0"/>
    <n v="41.783077900539375"/>
    <x v="1"/>
  </r>
  <r>
    <n v="4.9826490999999997"/>
    <n v="0"/>
    <n v="41.958746102962998"/>
    <x v="1"/>
  </r>
  <r>
    <n v="5.0035141999999997"/>
    <n v="0"/>
    <n v="42.134450515564104"/>
    <x v="1"/>
  </r>
  <r>
    <n v="5.0243833999999996"/>
    <n v="0"/>
    <n v="42.310189454148393"/>
    <x v="1"/>
  </r>
  <r>
    <n v="5.0452569"/>
    <n v="0"/>
    <n v="42.485964602910165"/>
    <x v="1"/>
  </r>
  <r>
    <n v="5.0661345000000004"/>
    <n v="0"/>
    <n v="42.66177427765512"/>
    <x v="1"/>
  </r>
  <r>
    <n v="5.0870163000000002"/>
    <n v="0"/>
    <n v="42.8376193204804"/>
    <x v="1"/>
  </r>
  <r>
    <n v="5.1079023000000001"/>
    <n v="0"/>
    <n v="43.013499731386013"/>
    <x v="1"/>
  </r>
  <r>
    <n v="5.1287922999999997"/>
    <n v="0"/>
    <n v="43.189413826177649"/>
    <x v="1"/>
  </r>
  <r>
    <n v="5.1496864000000002"/>
    <n v="0"/>
    <n v="43.365362446952481"/>
    <x v="1"/>
  </r>
  <r>
    <n v="5.1705845999999998"/>
    <n v="0"/>
    <n v="43.541345593710481"/>
    <x v="1"/>
  </r>
  <r>
    <n v="5.1914869000000001"/>
    <n v="0"/>
    <n v="43.71736326645167"/>
    <x v="1"/>
  </r>
  <r>
    <n v="5.2123932000000002"/>
    <n v="0"/>
    <n v="43.893414623078883"/>
    <x v="1"/>
  </r>
  <r>
    <n v="5.2333034999999999"/>
    <n v="0"/>
    <n v="44.069499663592126"/>
    <x v="1"/>
  </r>
  <r>
    <n v="5.2542178000000002"/>
    <n v="0"/>
    <n v="44.245618387991406"/>
    <x v="1"/>
  </r>
  <r>
    <n v="5.2751362000000004"/>
    <n v="0"/>
    <n v="44.421771638373862"/>
    <x v="1"/>
  </r>
  <r>
    <n v="5.2960585"/>
    <n v="0"/>
    <n v="44.597957730545197"/>
    <x v="1"/>
  </r>
  <r>
    <n v="5.3169846999999999"/>
    <n v="0"/>
    <n v="44.774176664505411"/>
    <x v="1"/>
  </r>
  <r>
    <n v="5.3379149000000004"/>
    <n v="0"/>
    <n v="44.950429282351656"/>
    <x v="1"/>
  </r>
  <r>
    <n v="5.3588490000000002"/>
    <n v="0"/>
    <n v="45.126714741986781"/>
    <x v="1"/>
  </r>
  <r>
    <n v="5.3797870999999997"/>
    <n v="0"/>
    <n v="45.303033885507929"/>
    <x v="1"/>
  </r>
  <r>
    <n v="5.4007290000000001"/>
    <n v="0"/>
    <n v="45.47938502872082"/>
    <x v="1"/>
  </r>
  <r>
    <n v="5.4216746999999996"/>
    <n v="0"/>
    <n v="45.655768171625425"/>
    <x v="1"/>
  </r>
  <r>
    <n v="5.4426243999999997"/>
    <n v="0"/>
    <n v="45.832184998416068"/>
    <x v="1"/>
  </r>
  <r>
    <n v="5.4635778999999998"/>
    <n v="0"/>
    <n v="46.008633824898439"/>
    <x v="1"/>
  </r>
  <r>
    <n v="5.4845351999999998"/>
    <n v="0"/>
    <n v="46.185114651072539"/>
    <x v="1"/>
  </r>
  <r>
    <n v="5.5054962999999999"/>
    <n v="0"/>
    <n v="46.361627476938366"/>
    <x v="1"/>
  </r>
  <r>
    <n v="5.5264612"/>
    <n v="0"/>
    <n v="46.538172302495916"/>
    <x v="1"/>
  </r>
  <r>
    <n v="5.5474299"/>
    <n v="0"/>
    <n v="46.7147491277452"/>
    <x v="1"/>
  </r>
  <r>
    <n v="5.5684024000000001"/>
    <n v="0"/>
    <n v="46.891357952686214"/>
    <x v="1"/>
  </r>
  <r>
    <n v="5.5893785999999999"/>
    <n v="0"/>
    <n v="47.067997935221804"/>
    <x v="1"/>
  </r>
  <r>
    <n v="5.6103585000000002"/>
    <n v="0"/>
    <n v="47.244669075351972"/>
    <x v="1"/>
  </r>
  <r>
    <n v="5.6313421999999997"/>
    <n v="0"/>
    <n v="47.421372215173868"/>
    <x v="1"/>
  </r>
  <r>
    <n v="5.6523294999999996"/>
    <n v="0"/>
    <n v="47.59810567049319"/>
    <x v="1"/>
  </r>
  <r>
    <n v="5.6733206000000003"/>
    <n v="0"/>
    <n v="47.774871125504248"/>
    <x v="1"/>
  </r>
  <r>
    <n v="5.6943153000000004"/>
    <n v="0"/>
    <n v="47.951666896012725"/>
    <x v="1"/>
  </r>
  <r>
    <n v="5.7153137000000003"/>
    <n v="0"/>
    <n v="48.128493824115779"/>
    <x v="1"/>
  </r>
  <r>
    <n v="5.7363156999999996"/>
    <n v="0"/>
    <n v="48.305351067716259"/>
    <x v="1"/>
  </r>
  <r>
    <n v="5.7573214000000004"/>
    <n v="0"/>
    <n v="48.482239468911324"/>
    <x v="1"/>
  </r>
  <r>
    <n v="5.7783306999999997"/>
    <n v="0"/>
    <n v="48.659158185603808"/>
    <x v="1"/>
  </r>
  <r>
    <n v="5.7993436000000003"/>
    <n v="0"/>
    <n v="48.836107217793725"/>
    <x v="1"/>
  </r>
  <r>
    <n v="5.82036"/>
    <n v="0"/>
    <n v="49.013085723383917"/>
    <x v="2"/>
  </r>
  <r>
    <n v="5.8413801000000003"/>
    <n v="0"/>
    <n v="49.190095386568686"/>
    <x v="2"/>
  </r>
  <r>
    <n v="5.8624036999999998"/>
    <n v="0"/>
    <n v="49.36713452315373"/>
    <x v="2"/>
  </r>
  <r>
    <n v="5.8834308999999996"/>
    <n v="0"/>
    <n v="49.544203975236201"/>
    <x v="2"/>
  </r>
  <r>
    <n v="5.9044616000000003"/>
    <n v="0"/>
    <n v="49.721302900718953"/>
    <x v="2"/>
  </r>
  <r>
    <n v="5.9254958000000002"/>
    <n v="0"/>
    <n v="49.898431299601981"/>
    <x v="2"/>
  </r>
  <r>
    <n v="5.9465335000000001"/>
    <n v="0"/>
    <n v="50.075589171885277"/>
    <x v="2"/>
  </r>
  <r>
    <n v="5.9675748000000004"/>
    <n v="0"/>
    <n v="50.252777359666013"/>
    <x v="2"/>
  </r>
  <r>
    <n v="5.9886195000000004"/>
    <n v="0"/>
    <n v="50.429994178749865"/>
    <x v="2"/>
  </r>
  <r>
    <n v="6.0096676999999996"/>
    <n v="0"/>
    <n v="50.607240471233986"/>
    <x v="2"/>
  </r>
  <r>
    <n v="6.0307193000000003"/>
    <n v="0"/>
    <n v="50.784515395021245"/>
    <x v="2"/>
  </r>
  <r>
    <n v="6.0517744000000002"/>
    <n v="0"/>
    <n v="50.961819792208779"/>
    <x v="2"/>
  </r>
  <r>
    <n v="6.0728328999999999"/>
    <n v="0"/>
    <n v="51.139152820699429"/>
    <x v="2"/>
  </r>
  <r>
    <n v="6.0938948000000002"/>
    <n v="0"/>
    <n v="51.316514480493218"/>
    <x v="2"/>
  </r>
  <r>
    <n v="6.1149601999999996"/>
    <n v="0"/>
    <n v="51.493905613687268"/>
    <x v="2"/>
  </r>
  <r>
    <n v="6.1360289000000003"/>
    <n v="0"/>
    <n v="51.671324536087312"/>
    <x v="2"/>
  </r>
  <r>
    <n v="6.1571009999999999"/>
    <n v="0"/>
    <n v="51.848772089790465"/>
    <x v="2"/>
  </r>
  <r>
    <n v="6.1781765000000002"/>
    <n v="0"/>
    <n v="52.02624827479675"/>
    <x v="2"/>
  </r>
  <r>
    <n v="6.1992554000000002"/>
    <n v="0"/>
    <n v="52.203753091106165"/>
    <x v="2"/>
  </r>
  <r>
    <n v="6.2203375000000003"/>
    <n v="0"/>
    <n v="52.381284854524395"/>
    <x v="2"/>
  </r>
  <r>
    <n v="6.2414230999999996"/>
    <n v="0"/>
    <n v="52.5588460913429"/>
    <x v="2"/>
  </r>
  <r>
    <n v="6.2625118999999998"/>
    <n v="0"/>
    <n v="52.736434275270234"/>
    <x v="2"/>
  </r>
  <r>
    <n v="6.2836040999999998"/>
    <n v="0"/>
    <n v="52.914051090500699"/>
    <x v="2"/>
  </r>
  <r>
    <n v="6.3046994999999999"/>
    <n v="0"/>
    <n v="53.091694852839979"/>
    <x v="2"/>
  </r>
  <r>
    <n v="6.3257982999999998"/>
    <n v="0"/>
    <n v="53.269367246482389"/>
    <x v="2"/>
  </r>
  <r>
    <n v="6.3469002999999997"/>
    <n v="0"/>
    <n v="53.447066587233621"/>
    <x v="2"/>
  </r>
  <r>
    <n v="6.3680056"/>
    <n v="0"/>
    <n v="53.624793717190833"/>
    <x v="2"/>
  </r>
  <r>
    <n v="6.3891140999999996"/>
    <n v="0"/>
    <n v="53.80254779425686"/>
    <x v="2"/>
  </r>
  <r>
    <n v="6.4102259000000004"/>
    <n v="0"/>
    <n v="53.980329660528874"/>
    <x v="2"/>
  </r>
  <r>
    <n v="6.4313409000000004"/>
    <n v="0"/>
    <n v="54.158138473909702"/>
    <x v="2"/>
  </r>
  <r>
    <n v="6.4524590999999996"/>
    <n v="0"/>
    <n v="54.335974234399352"/>
    <x v="2"/>
  </r>
  <r>
    <n v="6.4735806"/>
    <n v="0"/>
    <n v="54.513837784094989"/>
    <x v="2"/>
  </r>
  <r>
    <n v="6.4947052000000003"/>
    <n v="0"/>
    <n v="54.691727438802289"/>
    <x v="2"/>
  </r>
  <r>
    <n v="6.5158329999999998"/>
    <n v="0"/>
    <n v="54.869644040618411"/>
    <x v="2"/>
  </r>
  <r>
    <n v="6.5369640000000002"/>
    <n v="0"/>
    <n v="55.047587589543369"/>
    <x v="2"/>
  </r>
  <r>
    <n v="6.5580981999999999"/>
    <n v="0"/>
    <n v="55.225558085577141"/>
    <x v="2"/>
  </r>
  <r>
    <n v="6.5792355000000002"/>
    <n v="0"/>
    <n v="55.403554686622591"/>
    <x v="2"/>
  </r>
  <r>
    <n v="6.6003759999999998"/>
    <n v="0"/>
    <n v="55.581578234776856"/>
    <x v="2"/>
  </r>
  <r>
    <n v="6.6215196000000001"/>
    <n v="0"/>
    <n v="55.759627887942806"/>
    <x v="2"/>
  </r>
  <r>
    <n v="6.6426663000000001"/>
    <n v="0"/>
    <n v="55.937703646120426"/>
    <x v="2"/>
  </r>
  <r>
    <n v="6.6638161"/>
    <n v="0"/>
    <n v="56.115805509309716"/>
    <x v="2"/>
  </r>
  <r>
    <n v="6.6849689999999997"/>
    <n v="0"/>
    <n v="56.293933477510677"/>
    <x v="2"/>
  </r>
  <r>
    <n v="6.7061251000000004"/>
    <n v="0"/>
    <n v="56.472088392820474"/>
    <x v="2"/>
  </r>
  <r>
    <n v="6.7272841999999997"/>
    <n v="0"/>
    <n v="56.650268571044776"/>
    <x v="2"/>
  </r>
  <r>
    <n v="6.7484463999999997"/>
    <n v="0"/>
    <n v="56.828474854280763"/>
    <x v="2"/>
  </r>
  <r>
    <n v="6.7696116000000002"/>
    <n v="0"/>
    <n v="57.00670640043127"/>
    <x v="2"/>
  </r>
  <r>
    <n v="6.7907799000000004"/>
    <n v="0"/>
    <n v="57.184964051593454"/>
    <x v="2"/>
  </r>
  <r>
    <n v="6.8119512000000002"/>
    <n v="0"/>
    <n v="57.363246965670157"/>
    <x v="2"/>
  </r>
  <r>
    <n v="6.8331255999999998"/>
    <n v="0"/>
    <n v="57.541555984758531"/>
    <x v="2"/>
  </r>
  <r>
    <n v="6.8543029999999998"/>
    <n v="0"/>
    <n v="57.719890266761425"/>
    <x v="2"/>
  </r>
  <r>
    <n v="6.8754834000000002"/>
    <n v="0"/>
    <n v="57.898249811678852"/>
    <x v="2"/>
  </r>
  <r>
    <n v="6.8966668000000002"/>
    <n v="0"/>
    <n v="58.076634619510799"/>
    <x v="2"/>
  </r>
  <r>
    <n v="6.9178531999999997"/>
    <n v="0"/>
    <n v="58.255044690257257"/>
    <x v="2"/>
  </r>
  <r>
    <n v="6.9390425999999996"/>
    <n v="0"/>
    <n v="58.433480023918243"/>
    <x v="2"/>
  </r>
  <r>
    <n v="6.9602349999999999"/>
    <n v="0"/>
    <n v="58.611940620493762"/>
    <x v="2"/>
  </r>
  <r>
    <n v="6.9814303000000004"/>
    <n v="0"/>
    <n v="58.790425637886649"/>
    <x v="2"/>
  </r>
  <r>
    <n v="7.0026286000000004"/>
    <n v="0"/>
    <n v="58.968935918194049"/>
    <x v="2"/>
  </r>
  <r>
    <n v="7.0238297999999997"/>
    <n v="0"/>
    <n v="59.147470619318824"/>
    <x v="2"/>
  </r>
  <r>
    <n v="7.0450340000000002"/>
    <n v="0"/>
    <n v="59.326030583358126"/>
    <x v="2"/>
  </r>
  <r>
    <n v="7.0662411000000001"/>
    <n v="0"/>
    <n v="59.504614968214796"/>
    <x v="2"/>
  </r>
  <r>
    <n v="7.0874511"/>
    <n v="0"/>
    <n v="59.683223773888841"/>
    <x v="2"/>
  </r>
  <r>
    <n v="7.1086640000000001"/>
    <n v="0"/>
    <n v="59.861857000380255"/>
    <x v="2"/>
  </r>
  <r>
    <n v="7.1298798000000003"/>
    <n v="0"/>
    <n v="60.040514647689044"/>
    <x v="2"/>
  </r>
  <r>
    <n v="7.1510984999999998"/>
    <n v="0"/>
    <n v="60.219196715815194"/>
    <x v="2"/>
  </r>
  <r>
    <n v="7.1723201999999997"/>
    <n v="0"/>
    <n v="60.397904046855878"/>
    <x v="2"/>
  </r>
  <r>
    <n v="7.1935446000000001"/>
    <n v="0"/>
    <n v="60.576634114519628"/>
    <x v="2"/>
  </r>
  <r>
    <n v="7.214772"/>
    <n v="0"/>
    <n v="60.755389445097904"/>
    <x v="2"/>
  </r>
  <r>
    <n v="7.2360021999999997"/>
    <n v="0"/>
    <n v="60.934168354396398"/>
    <x v="2"/>
  </r>
  <r>
    <n v="7.2572352000000002"/>
    <n v="0"/>
    <n v="61.112970842415116"/>
    <x v="2"/>
  </r>
  <r>
    <n v="7.2784711"/>
    <n v="0"/>
    <n v="61.291797751251202"/>
    <x v="2"/>
  </r>
  <r>
    <n v="7.2997098999999999"/>
    <n v="0"/>
    <n v="61.470649080904657"/>
    <x v="2"/>
  </r>
  <r>
    <n v="7.3209514000000002"/>
    <n v="0"/>
    <n v="61.649523147181192"/>
    <x v="2"/>
  </r>
  <r>
    <n v="7.3421957999999998"/>
    <n v="0"/>
    <n v="61.828421634275088"/>
    <x v="2"/>
  </r>
  <r>
    <n v="7.3634428999999999"/>
    <n v="0"/>
    <n v="62.007342857992057"/>
    <x v="2"/>
  </r>
  <r>
    <n v="7.3846929000000001"/>
    <n v="0"/>
    <n v="62.186288502526402"/>
    <x v="2"/>
  </r>
  <r>
    <n v="7.4059457000000002"/>
    <n v="0"/>
    <n v="62.365257725780971"/>
    <x v="2"/>
  </r>
  <r>
    <n v="7.4272011999999998"/>
    <n v="0"/>
    <n v="62.544249685658599"/>
    <x v="2"/>
  </r>
  <r>
    <n v="7.4484595000000002"/>
    <n v="0"/>
    <n v="62.723265224256458"/>
    <x v="2"/>
  </r>
  <r>
    <n v="7.4697205999999996"/>
    <n v="0"/>
    <n v="62.902304341574528"/>
    <x v="2"/>
  </r>
  <r>
    <n v="7.4909844000000003"/>
    <n v="0"/>
    <n v="63.081366195515685"/>
    <x v="2"/>
  </r>
  <r>
    <n v="7.512251"/>
    <n v="0"/>
    <n v="63.260451628177044"/>
    <x v="2"/>
  </r>
  <r>
    <n v="7.5335203999999996"/>
    <n v="0"/>
    <n v="63.439560639558628"/>
    <x v="2"/>
  </r>
  <r>
    <n v="7.5547924000000002"/>
    <n v="0"/>
    <n v="63.618691545466142"/>
    <x v="2"/>
  </r>
  <r>
    <n v="7.5760671999999998"/>
    <n v="0"/>
    <n v="63.797846030093872"/>
    <x v="2"/>
  </r>
  <r>
    <n v="7.5973446999999998"/>
    <n v="0"/>
    <n v="63.977023251344669"/>
    <x v="2"/>
  </r>
  <r>
    <n v="7.6186249000000004"/>
    <n v="0"/>
    <n v="64.156223209218538"/>
    <x v="2"/>
  </r>
  <r>
    <n v="7.6399077999999996"/>
    <n v="0"/>
    <n v="64.335445903715481"/>
    <x v="2"/>
  </r>
  <r>
    <n v="7.6611935000000004"/>
    <n v="0"/>
    <n v="64.514692176932641"/>
    <x v="2"/>
  </r>
  <r>
    <n v="7.6824817999999997"/>
    <n v="0"/>
    <n v="64.693960344675716"/>
    <x v="2"/>
  </r>
  <r>
    <n v="7.7037727"/>
    <n v="0"/>
    <n v="64.87325040694472"/>
    <x v="2"/>
  </r>
  <r>
    <n v="7.7250664000000002"/>
    <n v="0"/>
    <n v="65.052564047933942"/>
    <x v="2"/>
  </r>
  <r>
    <n v="7.7463626999999997"/>
    <n v="0"/>
    <n v="65.231899583449078"/>
    <x v="2"/>
  </r>
  <r>
    <n v="7.7676616999999997"/>
    <n v="0"/>
    <n v="65.411257855587294"/>
    <x v="2"/>
  </r>
  <r>
    <n v="7.7889632999999998"/>
    <n v="0"/>
    <n v="65.590638022251426"/>
    <x v="2"/>
  </r>
  <r>
    <n v="7.8102676000000004"/>
    <n v="0"/>
    <n v="65.770040925538623"/>
    <x v="2"/>
  </r>
  <r>
    <n v="7.8315745000000003"/>
    <n v="0"/>
    <n v="65.94946572335175"/>
    <x v="2"/>
  </r>
  <r>
    <n v="7.8528840000000004"/>
    <n v="0"/>
    <n v="66.128912415690777"/>
    <x v="2"/>
  </r>
  <r>
    <n v="7.8741960999999998"/>
    <n v="0"/>
    <n v="66.308381002555734"/>
    <x v="2"/>
  </r>
  <r>
    <n v="7.8955108999999997"/>
    <n v="0"/>
    <n v="66.487872326043771"/>
    <x v="2"/>
  </r>
  <r>
    <n v="7.9168282000000003"/>
    <n v="0"/>
    <n v="66.667384701960572"/>
    <x v="2"/>
  </r>
  <r>
    <n v="7.9381481999999997"/>
    <n v="0"/>
    <n v="66.846919814500424"/>
    <x v="2"/>
  </r>
  <r>
    <n v="7.9594708000000001"/>
    <n v="0"/>
    <n v="67.02647682156622"/>
    <x v="2"/>
  </r>
  <r>
    <n v="7.9807959000000004"/>
    <n v="0"/>
    <n v="67.20605488106078"/>
    <x v="2"/>
  </r>
  <r>
    <n v="8.0021235999999991"/>
    <n v="0"/>
    <n v="67.38565483508124"/>
    <x v="2"/>
  </r>
  <r>
    <n v="8.0234538999999998"/>
    <n v="0"/>
    <n v="67.565276683627644"/>
    <x v="2"/>
  </r>
  <r>
    <n v="8.0447866999999995"/>
    <n v="0"/>
    <n v="67.744919584602812"/>
    <x v="2"/>
  </r>
  <r>
    <n v="8.0661220999999994"/>
    <n v="0"/>
    <n v="67.924584380103894"/>
    <x v="2"/>
  </r>
  <r>
    <n v="8.0874600999999995"/>
    <n v="0"/>
    <n v="68.104271070130892"/>
    <x v="2"/>
  </r>
  <r>
    <n v="8.1088006000000004"/>
    <n v="0"/>
    <n v="68.283978812586668"/>
    <x v="2"/>
  </r>
  <r>
    <n v="8.1301436000000002"/>
    <n v="0"/>
    <n v="68.463707607471207"/>
    <x v="2"/>
  </r>
  <r>
    <n v="8.1514892000000003"/>
    <n v="0"/>
    <n v="68.643458296881676"/>
    <x v="2"/>
  </r>
  <r>
    <n v="8.1728372999999994"/>
    <n v="0"/>
    <n v="68.823230038720894"/>
    <x v="2"/>
  </r>
  <r>
    <n v="8.1941878999999993"/>
    <n v="0"/>
    <n v="69.00302283298889"/>
    <x v="2"/>
  </r>
  <r>
    <n v="8.215541"/>
    <n v="0"/>
    <n v="69.182836679685664"/>
    <x v="2"/>
  </r>
  <r>
    <n v="8.2368965999999997"/>
    <n v="0"/>
    <n v="69.362671578811188"/>
    <x v="2"/>
  </r>
  <r>
    <n v="8.2582547000000002"/>
    <n v="0"/>
    <n v="69.542527530365504"/>
    <x v="2"/>
  </r>
  <r>
    <n v="8.2796152999999997"/>
    <n v="0"/>
    <n v="69.72240453434857"/>
    <x v="2"/>
  </r>
  <r>
    <n v="8.3009784"/>
    <n v="0"/>
    <n v="69.902302590760414"/>
    <x v="2"/>
  </r>
  <r>
    <n v="8.3223438999999999"/>
    <n v="0"/>
    <n v="70.08222085750387"/>
    <x v="2"/>
  </r>
  <r>
    <n v="8.3437119000000006"/>
    <n v="0"/>
    <n v="70.262160176676105"/>
    <x v="2"/>
  </r>
  <r>
    <n v="8.3650824000000004"/>
    <n v="0"/>
    <n v="70.442120548277103"/>
    <x v="2"/>
  </r>
  <r>
    <n v="8.3864553999999991"/>
    <n v="0"/>
    <n v="70.622101972306851"/>
    <x v="2"/>
  </r>
  <r>
    <n v="8.4078307999999993"/>
    <n v="0"/>
    <n v="70.80210360666824"/>
    <x v="2"/>
  </r>
  <r>
    <n v="8.4292086000000008"/>
    <n v="0"/>
    <n v="70.982125451361256"/>
    <x v="2"/>
  </r>
  <r>
    <n v="8.4505888999999996"/>
    <n v="0"/>
    <n v="71.162168348483007"/>
    <x v="2"/>
  </r>
  <r>
    <n v="8.4719715999999998"/>
    <n v="0"/>
    <n v="71.3422314559364"/>
    <x v="2"/>
  </r>
  <r>
    <n v="8.4933566999999996"/>
    <n v="0"/>
    <n v="71.522314773721405"/>
    <x v="2"/>
  </r>
  <r>
    <n v="8.5147443000000003"/>
    <n v="0"/>
    <n v="71.702419143935188"/>
    <x v="2"/>
  </r>
  <r>
    <n v="8.5361341999999993"/>
    <n v="0"/>
    <n v="71.882542882383419"/>
    <x v="2"/>
  </r>
  <r>
    <n v="8.5575265999999992"/>
    <n v="0"/>
    <n v="72.062687673260427"/>
    <x v="2"/>
  </r>
  <r>
    <n v="8.5789214000000005"/>
    <n v="0"/>
    <n v="72.242852674469063"/>
    <x v="2"/>
  </r>
  <r>
    <n v="8.6003185999999996"/>
    <n v="0"/>
    <n v="72.423037886009311"/>
    <x v="2"/>
  </r>
  <r>
    <n v="8.6217181000000007"/>
    <n v="0"/>
    <n v="72.603242465784035"/>
    <x v="2"/>
  </r>
  <r>
    <n v="8.6431201000000009"/>
    <n v="0"/>
    <n v="72.783468097987509"/>
    <x v="2"/>
  </r>
  <r>
    <n v="8.6645243999999995"/>
    <n v="0"/>
    <n v="72.963713098425458"/>
    <x v="2"/>
  </r>
  <r>
    <n v="8.6859310999999995"/>
    <n v="0"/>
    <n v="73.14397830919502"/>
    <x v="2"/>
  </r>
  <r>
    <n v="8.7073400999999997"/>
    <n v="0"/>
    <n v="73.324262888199058"/>
    <x v="2"/>
  </r>
  <r>
    <n v="8.7287514999999996"/>
    <n v="0"/>
    <n v="73.504567677534709"/>
    <x v="2"/>
  </r>
  <r>
    <n v="8.7501653000000008"/>
    <n v="0"/>
    <n v="73.684892677201987"/>
    <x v="2"/>
  </r>
  <r>
    <n v="8.7715814000000005"/>
    <n v="0"/>
    <n v="73.865237045103726"/>
    <x v="2"/>
  </r>
  <r>
    <n v="8.7929998999999999"/>
    <n v="0"/>
    <n v="74.045601623337078"/>
    <x v="2"/>
  </r>
  <r>
    <n v="8.8144206999999994"/>
    <n v="0"/>
    <n v="74.225985569804905"/>
    <x v="2"/>
  </r>
  <r>
    <n v="8.8358437999999992"/>
    <n v="0"/>
    <n v="74.406388884507194"/>
    <x v="2"/>
  </r>
  <r>
    <n v="8.8572693000000005"/>
    <n v="0"/>
    <n v="74.58681240954111"/>
    <x v="2"/>
  </r>
  <r>
    <n v="8.8786970000000007"/>
    <n v="0"/>
    <n v="74.767254460712337"/>
    <x v="2"/>
  </r>
  <r>
    <n v="8.9001271000000006"/>
    <n v="0"/>
    <n v="74.947716722215176"/>
    <x v="2"/>
  </r>
  <r>
    <n v="8.9215595000000008"/>
    <n v="0"/>
    <n v="75.128198351952491"/>
    <x v="2"/>
  </r>
  <r>
    <n v="8.9429941999999993"/>
    <n v="0"/>
    <n v="75.308699349924254"/>
    <x v="2"/>
  </r>
  <r>
    <n v="8.9644311999999999"/>
    <n v="0"/>
    <n v="75.489219716130506"/>
    <x v="2"/>
  </r>
  <r>
    <n v="8.9858705000000008"/>
    <n v="0"/>
    <n v="75.66975945057122"/>
    <x v="2"/>
  </r>
  <r>
    <n v="1.4606710000000001"/>
    <n v="0"/>
    <n v="12.300268872829328"/>
    <x v="0"/>
  </r>
  <r>
    <n v="1.4809526"/>
    <n v="0"/>
    <n v="12.471059648555809"/>
    <x v="0"/>
  </r>
  <r>
    <n v="1.5012582000000001"/>
    <n v="9.9999999999999995E-8"/>
    <n v="12.642052527598471"/>
    <x v="0"/>
  </r>
  <r>
    <n v="1.5215871000000001"/>
    <n v="9.9999999999999995E-8"/>
    <n v="12.813241615277258"/>
    <x v="0"/>
  </r>
  <r>
    <n v="1.5419388000000001"/>
    <n v="1.9999999999999999E-7"/>
    <n v="12.984622701106415"/>
    <x v="0"/>
  </r>
  <r>
    <n v="1.5623127000000001"/>
    <n v="9.9999999999999995E-8"/>
    <n v="13.156190732503038"/>
    <x v="0"/>
  </r>
  <r>
    <n v="1.5827081999999999"/>
    <n v="3.9999999999999998E-7"/>
    <n v="13.327940656884222"/>
    <x v="0"/>
  </r>
  <r>
    <n v="1.5956722999999999"/>
    <n v="1.27E-5"/>
    <n v="13.437110973604584"/>
    <x v="0"/>
  </r>
  <r>
    <n v="1.6235625"/>
    <n v="7.9999999999999996E-7"/>
    <n v="13.671973553143019"/>
    <x v="0"/>
  </r>
  <r>
    <n v="1.6440201000000001"/>
    <n v="8.9999999999999996E-7"/>
    <n v="13.844246419854821"/>
    <x v="0"/>
  </r>
  <r>
    <n v="1.6644976"/>
    <n v="9.9999999999999995E-7"/>
    <n v="14.01668686389962"/>
    <x v="0"/>
  </r>
  <r>
    <n v="1.6849943999999999"/>
    <n v="9.9999999999999995E-7"/>
    <n v="14.189289832694515"/>
    <x v="0"/>
  </r>
  <r>
    <n v="1.7055102"/>
    <n v="1.1999999999999999E-6"/>
    <n v="14.362052799948053"/>
    <x v="0"/>
  </r>
  <r>
    <n v="1.7260446"/>
    <n v="9.9999999999999995E-7"/>
    <n v="14.53497239727163"/>
    <x v="0"/>
  </r>
  <r>
    <n v="1.7465972000000001"/>
    <n v="1.3E-6"/>
    <n v="14.708045256276645"/>
    <x v="0"/>
  </r>
  <r>
    <n v="1.7671676000000001"/>
    <n v="2.2000000000000001E-6"/>
    <n v="14.881268008574491"/>
    <x v="0"/>
  </r>
  <r>
    <n v="1.7877555999999999"/>
    <n v="8.8999999999999995E-6"/>
    <n v="15.054638969970869"/>
    <x v="0"/>
  </r>
  <r>
    <n v="1.8083606999999999"/>
    <n v="3.3000000000000002E-6"/>
    <n v="15.228153929980026"/>
    <x v="0"/>
  </r>
  <r>
    <n v="1.8289827000000001"/>
    <n v="4.8999999999999997E-6"/>
    <n v="15.401811204407661"/>
    <x v="0"/>
  </r>
  <r>
    <n v="1.8496212000000001"/>
    <n v="3.0000000000000001E-6"/>
    <n v="15.575607424865169"/>
    <x v="0"/>
  </r>
  <r>
    <n v="1.870276"/>
    <n v="2.3E-6"/>
    <n v="15.749540907158249"/>
    <x v="0"/>
  </r>
  <r>
    <n v="1.8909468"/>
    <n v="3.8E-6"/>
    <n v="15.923609124995448"/>
    <x v="0"/>
  </r>
  <r>
    <n v="1.9116333000000001"/>
    <n v="2.0999999999999998E-6"/>
    <n v="16.097809552085316"/>
    <x v="0"/>
  </r>
  <r>
    <n v="1.9323352"/>
    <n v="1.5E-6"/>
    <n v="16.2721396621364"/>
    <x v="0"/>
  </r>
  <r>
    <n v="1.9530524"/>
    <n v="9.9999999999999995E-7"/>
    <n v="16.446598613051545"/>
    <x v="0"/>
  </r>
  <r>
    <n v="1.9737844"/>
    <n v="1.3E-6"/>
    <n v="16.621182194345003"/>
    <x v="0"/>
  </r>
  <r>
    <n v="1.9945311999999999"/>
    <n v="3.9999999999999998E-7"/>
    <n v="16.795890406016774"/>
    <x v="0"/>
  </r>
  <r>
    <n v="2.0152925000000002"/>
    <n v="3.9999999999999998E-7"/>
    <n v="16.970720721775404"/>
    <x v="0"/>
  </r>
  <r>
    <n v="2.0360680000000002"/>
    <n v="2.9999999999999999E-7"/>
    <n v="17.14567061532944"/>
    <x v="0"/>
  </r>
  <r>
    <n v="2.0568575"/>
    <n v="9.9999999999999995E-8"/>
    <n v="17.320738402484576"/>
    <x v="0"/>
  </r>
  <r>
    <n v="2.0776609000000001"/>
    <n v="9.9999999999999995E-8"/>
    <n v="17.495923241143672"/>
    <x v="0"/>
  </r>
  <r>
    <n v="2.0984777999999999"/>
    <n v="9.9999999999999995E-8"/>
    <n v="17.671221762918115"/>
    <x v="0"/>
  </r>
  <r>
    <n v="2.1193081999999999"/>
    <n v="0"/>
    <n v="17.846633967807911"/>
    <x v="0"/>
  </r>
  <r>
    <n v="2.1401519000000002"/>
    <n v="0"/>
    <n v="18.022158171618763"/>
    <x v="0"/>
  </r>
  <r>
    <n v="2.1610084999999999"/>
    <n v="0"/>
    <n v="18.197791005962053"/>
    <x v="0"/>
  </r>
  <r>
    <n v="2.1818781"/>
    <n v="0"/>
    <n v="18.373533312934942"/>
    <x v="0"/>
  </r>
  <r>
    <n v="2.2027603"/>
    <n v="0"/>
    <n v="18.549381724148827"/>
    <x v="0"/>
  </r>
  <r>
    <n v="2.2236549999999999"/>
    <n v="0"/>
    <n v="18.725335397506555"/>
    <x v="0"/>
  </r>
  <r>
    <n v="2.2445621"/>
    <n v="0"/>
    <n v="18.90139349091098"/>
    <x v="0"/>
  </r>
  <r>
    <n v="2.2654814000000001"/>
    <n v="0"/>
    <n v="19.077554320167792"/>
    <x v="1"/>
  </r>
  <r>
    <n v="2.2864127000000001"/>
    <n v="0"/>
    <n v="19.253816201082696"/>
    <x v="1"/>
  </r>
  <r>
    <n v="2.3073557999999998"/>
    <n v="0"/>
    <n v="19.430177449461386"/>
    <x v="1"/>
  </r>
  <r>
    <n v="2.3283106999999998"/>
    <n v="0"/>
    <n v="19.606638065303866"/>
    <x v="1"/>
  </r>
  <r>
    <n v="2.3492772"/>
    <n v="0"/>
    <n v="19.783196364415833"/>
    <x v="1"/>
  </r>
  <r>
    <n v="2.3702551000000001"/>
    <n v="0"/>
    <n v="19.959850662602989"/>
    <x v="1"/>
  </r>
  <r>
    <n v="2.3912442999999999"/>
    <n v="0"/>
    <n v="20.136600117768172"/>
    <x v="1"/>
  </r>
  <r>
    <n v="2.4122447"/>
    <n v="0"/>
    <n v="20.313443887814245"/>
    <x v="1"/>
  </r>
  <r>
    <n v="2.4332560999999999"/>
    <n v="0"/>
    <n v="20.490380288546898"/>
    <x v="1"/>
  </r>
  <r>
    <n v="2.4542784000000002"/>
    <n v="0"/>
    <n v="20.667408477868985"/>
    <x v="1"/>
  </r>
  <r>
    <n v="2.4753115000000001"/>
    <n v="0"/>
    <n v="20.844527613683351"/>
    <x v="1"/>
  </r>
  <r>
    <n v="2.4963552999999998"/>
    <n v="0"/>
    <n v="21.021736853892847"/>
    <x v="1"/>
  </r>
  <r>
    <n v="2.5174094999999999"/>
    <n v="0"/>
    <n v="21.199033672206021"/>
    <x v="1"/>
  </r>
  <r>
    <n v="2.5384742"/>
    <n v="0"/>
    <n v="21.376418910720027"/>
    <x v="1"/>
  </r>
  <r>
    <n v="2.5595492000000002"/>
    <n v="0"/>
    <n v="21.553890885240559"/>
    <x v="1"/>
  </r>
  <r>
    <n v="2.5806344000000001"/>
    <n v="0"/>
    <n v="21.731448753670463"/>
    <x v="1"/>
  </r>
  <r>
    <n v="2.6017296999999999"/>
    <n v="0"/>
    <n v="21.909091673912595"/>
    <x v="1"/>
  </r>
  <r>
    <n v="2.6228349"/>
    <n v="0"/>
    <n v="22.086817961772653"/>
    <x v="1"/>
  </r>
  <r>
    <n v="2.6439499999999998"/>
    <n v="0"/>
    <n v="22.264627617250632"/>
    <x v="1"/>
  </r>
  <r>
    <n v="2.6650749"/>
    <n v="0"/>
    <n v="22.442519798249389"/>
    <x v="1"/>
  </r>
  <r>
    <n v="2.6862094000000001"/>
    <n v="0"/>
    <n v="22.620492820574619"/>
    <x v="1"/>
  </r>
  <r>
    <n v="2.7073535"/>
    <n v="0"/>
    <n v="22.798546684226316"/>
    <x v="1"/>
  </r>
  <r>
    <n v="2.7285070999999999"/>
    <n v="0"/>
    <n v="22.976680547107335"/>
    <x v="1"/>
  </r>
  <r>
    <n v="2.7496700999999999"/>
    <n v="0"/>
    <n v="23.154893567120524"/>
    <x v="1"/>
  </r>
  <r>
    <n v="2.7708423"/>
    <n v="0"/>
    <n v="23.333184060071584"/>
    <x v="1"/>
  </r>
  <r>
    <n v="2.7920237000000001"/>
    <n v="0"/>
    <n v="23.511552025960516"/>
    <x v="1"/>
  </r>
  <r>
    <n v="2.8132142"/>
    <n v="0"/>
    <n v="23.68999662269016"/>
    <x v="1"/>
  </r>
  <r>
    <n v="2.8344138000000001"/>
    <n v="0"/>
    <n v="23.868517850260528"/>
    <x v="1"/>
  </r>
  <r>
    <n v="2.8556222999999998"/>
    <n v="0"/>
    <n v="24.047114024477306"/>
    <x v="1"/>
  </r>
  <r>
    <n v="2.8768395999999998"/>
    <n v="0"/>
    <n v="24.225784303243355"/>
    <x v="1"/>
  </r>
  <r>
    <n v="2.8980657000000001"/>
    <n v="0"/>
    <n v="24.40452868655867"/>
    <x v="1"/>
  </r>
  <r>
    <n v="2.9193004"/>
    <n v="0"/>
    <n v="24.583345490228947"/>
    <x v="1"/>
  </r>
  <r>
    <n v="2.9405437999999999"/>
    <n v="0"/>
    <n v="24.762235556351342"/>
    <x v="1"/>
  </r>
  <r>
    <n v="2.9617957000000001"/>
    <n v="0"/>
    <n v="24.941197200731551"/>
    <x v="1"/>
  </r>
  <r>
    <n v="2.9830559999999999"/>
    <n v="0"/>
    <n v="25.120229581272419"/>
    <x v="1"/>
  </r>
  <r>
    <n v="3.0043248"/>
    <n v="0"/>
    <n v="25.299333540071103"/>
    <x v="1"/>
  </r>
  <r>
    <n v="3.0256018"/>
    <n v="0"/>
    <n v="25.478506550836148"/>
    <x v="1"/>
  </r>
  <r>
    <n v="3.0468871000000002"/>
    <n v="0"/>
    <n v="25.657749455664707"/>
    <x v="1"/>
  </r>
  <r>
    <n v="3.0681805"/>
    <n v="0"/>
    <n v="25.837060570362475"/>
    <x v="1"/>
  </r>
  <r>
    <n v="3.0894819999999998"/>
    <n v="0"/>
    <n v="26.016439894929452"/>
    <x v="1"/>
  </r>
  <r>
    <n v="3.1107914999999999"/>
    <n v="0"/>
    <n v="26.195886587268493"/>
    <x v="1"/>
  </r>
  <r>
    <n v="3.1321089999999998"/>
    <n v="0"/>
    <n v="26.375400647379589"/>
    <x v="1"/>
  </r>
  <r>
    <n v="3.1534342999999998"/>
    <n v="0"/>
    <n v="26.554980391068447"/>
    <x v="1"/>
  </r>
  <r>
    <n v="3.1747675000000002"/>
    <n v="0"/>
    <n v="26.734626660432216"/>
    <x v="1"/>
  </r>
  <r>
    <n v="3.1961084999999998"/>
    <n v="0"/>
    <n v="26.91433861337374"/>
    <x v="1"/>
  </r>
  <r>
    <n v="3.2174570999999998"/>
    <n v="0"/>
    <n v="27.094114565698721"/>
    <x v="1"/>
  </r>
  <r>
    <n v="3.2388134000000002"/>
    <n v="0"/>
    <n v="27.273955359504313"/>
    <x v="1"/>
  </r>
  <r>
    <n v="3.2601772000000002"/>
    <n v="0"/>
    <n v="27.453859310596211"/>
    <x v="1"/>
  </r>
  <r>
    <n v="3.2815485999999998"/>
    <n v="0"/>
    <n v="27.633827261071563"/>
    <x v="1"/>
  </r>
  <r>
    <n v="3.3029274000000002"/>
    <n v="0"/>
    <n v="27.813857526736072"/>
    <x v="1"/>
  </r>
  <r>
    <n v="3.3243136"/>
    <n v="0"/>
    <n v="27.993950107589736"/>
    <x v="1"/>
  </r>
  <r>
    <n v="3.3457070999999998"/>
    <n v="0"/>
    <n v="28.174104161535404"/>
    <x v="1"/>
  </r>
  <r>
    <n v="3.3671079000000002"/>
    <n v="0"/>
    <n v="28.354319688573078"/>
    <x v="1"/>
  </r>
  <r>
    <n v="3.3885160000000001"/>
    <n v="0"/>
    <n v="28.534596688702756"/>
    <x v="1"/>
  </r>
  <r>
    <n v="3.4099311999999999"/>
    <n v="0"/>
    <n v="28.714933477730138"/>
    <x v="1"/>
  </r>
  <r>
    <n v="3.4313535000000002"/>
    <n v="0"/>
    <n v="28.895330055655226"/>
    <x v="1"/>
  </r>
  <r>
    <n v="3.4527828999999999"/>
    <n v="0"/>
    <n v="29.075786422478011"/>
    <x v="1"/>
  </r>
  <r>
    <n v="3.4742193000000001"/>
    <n v="0"/>
    <n v="29.256301736101353"/>
    <x v="1"/>
  </r>
  <r>
    <n v="3.4956627"/>
    <n v="0"/>
    <n v="29.436875996525245"/>
    <x v="1"/>
  </r>
  <r>
    <n v="3.5171130000000002"/>
    <n v="0"/>
    <n v="29.61750836165254"/>
    <x v="1"/>
  </r>
  <r>
    <n v="3.5385702000000001"/>
    <n v="0"/>
    <n v="29.798198831483237"/>
    <x v="1"/>
  </r>
  <r>
    <n v="3.5600341000000002"/>
    <n v="0"/>
    <n v="29.978945721823035"/>
    <x v="1"/>
  </r>
  <r>
    <n v="3.5815047999999998"/>
    <n v="0"/>
    <n v="30.15974987476908"/>
    <x v="1"/>
  </r>
  <r>
    <n v="3.6029822999999999"/>
    <n v="0"/>
    <n v="30.34061129032138"/>
    <x v="1"/>
  </r>
  <r>
    <n v="3.6244664000000002"/>
    <n v="0"/>
    <n v="30.52152828428563"/>
    <x v="1"/>
  </r>
  <r>
    <n v="3.6459571"/>
    <n v="0"/>
    <n v="30.702500856661825"/>
    <x v="1"/>
  </r>
  <r>
    <n v="3.6674544999999998"/>
    <n v="0"/>
    <n v="30.883529849547124"/>
    <x v="1"/>
  </r>
  <r>
    <n v="3.6889582999999999"/>
    <n v="0"/>
    <n v="31.064612736650069"/>
    <x v="1"/>
  </r>
  <r>
    <n v="3.7104686"/>
    <n v="0"/>
    <n v="31.245750360067817"/>
    <x v="1"/>
  </r>
  <r>
    <n v="3.7319854000000001"/>
    <n v="0"/>
    <n v="31.426942719800358"/>
    <x v="1"/>
  </r>
  <r>
    <n v="3.7535086"/>
    <n v="0"/>
    <n v="31.608188973750551"/>
    <x v="1"/>
  </r>
  <r>
    <n v="3.7750381000000002"/>
    <n v="0"/>
    <n v="31.789488279821242"/>
    <x v="1"/>
  </r>
  <r>
    <n v="3.7965740000000001"/>
    <n v="0"/>
    <n v="31.970841480109577"/>
    <x v="1"/>
  </r>
  <r>
    <n v="3.8181161000000001"/>
    <n v="0"/>
    <n v="32.15224689042126"/>
    <x v="1"/>
  </r>
  <r>
    <n v="3.8396645"/>
    <n v="0"/>
    <n v="32.333705352853443"/>
    <x v="1"/>
  </r>
  <r>
    <n v="3.8612190000000002"/>
    <n v="0"/>
    <n v="32.515215183211815"/>
    <x v="1"/>
  </r>
  <r>
    <n v="3.8827797999999998"/>
    <n v="0"/>
    <n v="32.696778065690687"/>
    <x v="1"/>
  </r>
  <r>
    <n v="3.9043465999999998"/>
    <n v="0"/>
    <n v="32.878391473998605"/>
    <x v="1"/>
  </r>
  <r>
    <n v="3.9259195"/>
    <n v="0"/>
    <n v="33.060056250232719"/>
    <x v="1"/>
  </r>
  <r>
    <n v="3.9474984000000002"/>
    <n v="0"/>
    <n v="33.24177155229588"/>
    <x v="1"/>
  </r>
  <r>
    <n v="3.9690834000000002"/>
    <n v="0"/>
    <n v="33.423538222285238"/>
    <x v="1"/>
  </r>
  <r>
    <n v="3.9906742999999998"/>
    <n v="0"/>
    <n v="33.605354576006484"/>
    <x v="1"/>
  </r>
  <r>
    <n v="4.0122711000000004"/>
    <n v="0"/>
    <n v="33.787220613459631"/>
    <x v="1"/>
  </r>
  <r>
    <n v="4.0338738999999997"/>
    <n v="0"/>
    <n v="33.969137176741818"/>
    <x v="1"/>
  </r>
  <r>
    <n v="4.0554823999999998"/>
    <n v="0"/>
    <n v="34.151101739561597"/>
    <x v="1"/>
  </r>
  <r>
    <n v="4.0770967999999996"/>
    <n v="0"/>
    <n v="34.33311598611327"/>
    <x v="1"/>
  </r>
  <r>
    <n v="4.0987169999999997"/>
    <n v="0"/>
    <n v="34.515179074299688"/>
    <x v="1"/>
  </r>
  <r>
    <n v="4.1203428999999998"/>
    <n v="0"/>
    <n v="34.697290162023705"/>
    <x v="1"/>
  </r>
  <r>
    <n v="4.1419746000000002"/>
    <n v="0"/>
    <n v="34.879450091382459"/>
    <x v="1"/>
  </r>
  <r>
    <n v="4.1636119000000003"/>
    <n v="0"/>
    <n v="35.061657178181662"/>
    <x v="1"/>
  </r>
  <r>
    <n v="4.1852549000000003"/>
    <n v="0"/>
    <n v="35.24391226451845"/>
    <x v="1"/>
  </r>
  <r>
    <n v="4.2069035000000001"/>
    <n v="0"/>
    <n v="35.426214508295679"/>
    <x v="1"/>
  </r>
  <r>
    <n v="4.2285576000000002"/>
    <n v="0"/>
    <n v="35.608563067416206"/>
    <x v="1"/>
  </r>
  <r>
    <n v="4.2502173000000001"/>
    <n v="0"/>
    <n v="35.790958783977167"/>
    <x v="1"/>
  </r>
  <r>
    <n v="4.2718825999999996"/>
    <n v="0"/>
    <n v="35.97340165797857"/>
    <x v="1"/>
  </r>
  <r>
    <n v="4.2935533000000001"/>
    <n v="0"/>
    <n v="36.155890005226119"/>
    <x v="1"/>
  </r>
  <r>
    <n v="4.3152295000000001"/>
    <n v="0"/>
    <n v="36.338424667816959"/>
    <x v="1"/>
  </r>
  <r>
    <n v="4.3369111"/>
    <n v="0"/>
    <n v="36.521004803653938"/>
    <x v="1"/>
  </r>
  <r>
    <n v="4.3585981"/>
    <n v="0"/>
    <n v="36.703630412737056"/>
    <x v="1"/>
  </r>
  <r>
    <n v="4.3802903999999998"/>
    <n v="0"/>
    <n v="36.886300652969169"/>
    <x v="1"/>
  </r>
  <r>
    <n v="4.4019880999999996"/>
    <n v="0"/>
    <n v="37.069016366447414"/>
    <x v="1"/>
  </r>
  <r>
    <n v="4.4236911000000001"/>
    <n v="0"/>
    <n v="37.251776711074662"/>
    <x v="1"/>
  </r>
  <r>
    <n v="4.4453994000000003"/>
    <n v="0"/>
    <n v="37.43458168685089"/>
    <x v="1"/>
  </r>
  <r>
    <n v="4.4671129000000001"/>
    <n v="0"/>
    <n v="37.617430451678956"/>
    <x v="1"/>
  </r>
  <r>
    <n v="4.4888317000000004"/>
    <n v="0"/>
    <n v="37.800323847656017"/>
    <x v="1"/>
  </r>
  <r>
    <n v="4.5105556"/>
    <n v="0"/>
    <n v="37.983260190587764"/>
    <x v="1"/>
  </r>
  <r>
    <n v="4.5322846999999999"/>
    <n v="0"/>
    <n v="38.166240322571348"/>
    <x v="1"/>
  </r>
  <r>
    <n v="4.5540189"/>
    <n v="0"/>
    <n v="38.349263401509617"/>
    <x v="1"/>
  </r>
  <r>
    <n v="4.5757583000000004"/>
    <n v="0"/>
    <n v="38.532330269499738"/>
    <x v="1"/>
  </r>
  <r>
    <n v="4.5975026999999997"/>
    <n v="0"/>
    <n v="38.715439242347379"/>
    <x v="1"/>
  </r>
  <r>
    <n v="4.6192522"/>
    <n v="0"/>
    <n v="38.898591162149721"/>
    <x v="1"/>
  </r>
  <r>
    <n v="4.6410067000000002"/>
    <n v="0"/>
    <n v="39.081785186809597"/>
    <x v="1"/>
  </r>
  <r>
    <n v="4.6627662000000001"/>
    <n v="0"/>
    <n v="39.265021316327008"/>
    <x v="1"/>
  </r>
  <r>
    <n v="4.6845306999999998"/>
    <n v="0"/>
    <n v="39.448299550701961"/>
    <x v="1"/>
  </r>
  <r>
    <n v="4.7063001"/>
    <n v="0"/>
    <n v="39.631619047837297"/>
    <x v="1"/>
  </r>
  <r>
    <n v="4.7280745"/>
    <n v="0"/>
    <n v="39.814980649830176"/>
    <x v="1"/>
  </r>
  <r>
    <n v="4.7498537000000001"/>
    <n v="0"/>
    <n v="39.998382672486287"/>
    <x v="1"/>
  </r>
  <r>
    <n v="4.7716379"/>
    <n v="0"/>
    <n v="40.181826799999932"/>
    <x v="1"/>
  </r>
  <r>
    <n v="4.7934267999999998"/>
    <n v="0"/>
    <n v="40.365310506079666"/>
    <x v="1"/>
  </r>
  <r>
    <n v="4.8152207000000002"/>
    <n v="0"/>
    <n v="40.548836317016942"/>
    <x v="1"/>
  </r>
  <r>
    <n v="4.8370192999999997"/>
    <n v="0"/>
    <n v="40.732401706520292"/>
    <x v="1"/>
  </r>
  <r>
    <n v="4.8588227000000002"/>
    <n v="0"/>
    <n v="40.916007516686889"/>
    <x v="1"/>
  </r>
  <r>
    <n v="4.8806307999999996"/>
    <n v="0"/>
    <n v="41.099652905419561"/>
    <x v="1"/>
  </r>
  <r>
    <n v="4.9024437000000001"/>
    <n v="0"/>
    <n v="41.283338714815478"/>
    <x v="1"/>
  </r>
  <r>
    <n v="4.9242613000000004"/>
    <n v="0"/>
    <n v="41.467064102777485"/>
    <x v="1"/>
  </r>
  <r>
    <n v="4.9460835999999997"/>
    <n v="0"/>
    <n v="41.650829069305559"/>
    <x v="1"/>
  </r>
  <r>
    <n v="4.9679105999999997"/>
    <n v="0"/>
    <n v="41.834633614399728"/>
    <x v="1"/>
  </r>
  <r>
    <n v="4.9897422000000002"/>
    <n v="0"/>
    <n v="42.018476895962841"/>
    <x v="1"/>
  </r>
  <r>
    <n v="5.0115784000000003"/>
    <n v="0"/>
    <n v="42.202358913994878"/>
    <x v="1"/>
  </r>
  <r>
    <n v="5.0334192"/>
    <n v="0"/>
    <n v="42.386279668495845"/>
    <x v="1"/>
  </r>
  <r>
    <n v="5.0552646000000001"/>
    <n v="0"/>
    <n v="42.570239159465757"/>
    <x v="1"/>
  </r>
  <r>
    <n v="5.0771145999999998"/>
    <n v="0"/>
    <n v="42.754237386904599"/>
    <x v="1"/>
  </r>
  <r>
    <n v="5.0989690999999997"/>
    <n v="0"/>
    <n v="42.93827350871522"/>
    <x v="1"/>
  </r>
  <r>
    <n v="5.1208280999999998"/>
    <n v="0"/>
    <n v="43.122347524897634"/>
    <x v="1"/>
  </r>
  <r>
    <n v="5.1426916"/>
    <n v="0"/>
    <n v="43.306459435451828"/>
    <x v="1"/>
  </r>
  <r>
    <n v="5.1645595000000002"/>
    <n v="0"/>
    <n v="43.490608398280656"/>
    <x v="1"/>
  </r>
  <r>
    <n v="5.1864318999999997"/>
    <n v="0"/>
    <n v="43.674795255481257"/>
    <x v="1"/>
  </r>
  <r>
    <n v="5.2083088000000002"/>
    <n v="0"/>
    <n v="43.859020007053658"/>
    <x v="1"/>
  </r>
  <r>
    <n v="5.2301900000000003"/>
    <n v="0"/>
    <n v="44.043280968803536"/>
    <x v="1"/>
  </r>
  <r>
    <n v="5.2520756999999998"/>
    <n v="0"/>
    <n v="44.227579824925193"/>
    <x v="1"/>
  </r>
  <r>
    <n v="5.2739656999999998"/>
    <n v="0"/>
    <n v="44.411914891224335"/>
    <x v="1"/>
  </r>
  <r>
    <n v="5.2958600999999996"/>
    <n v="0"/>
    <n v="44.596287009798104"/>
    <x v="1"/>
  </r>
  <r>
    <n v="5.3177588"/>
    <n v="0"/>
    <n v="44.780695338549364"/>
    <x v="1"/>
  </r>
  <r>
    <n v="5.3396618"/>
    <n v="0"/>
    <n v="44.965139877478109"/>
    <x v="1"/>
  </r>
  <r>
    <n v="5.3615690999999996"/>
    <n v="0"/>
    <n v="45.149620626584323"/>
    <x v="1"/>
  </r>
  <r>
    <n v="5.3834806999999998"/>
    <n v="0"/>
    <n v="45.334137585868028"/>
    <x v="1"/>
  </r>
  <r>
    <n v="5.4053965000000002"/>
    <n v="0"/>
    <n v="45.518689913232066"/>
    <x v="1"/>
  </r>
  <r>
    <n v="5.4273166000000002"/>
    <n v="0"/>
    <n v="45.703278450773588"/>
    <x v="1"/>
  </r>
  <r>
    <n v="5.4492409000000004"/>
    <n v="0"/>
    <n v="45.887902356395436"/>
    <x v="1"/>
  </r>
  <r>
    <n v="5.4711694"/>
    <n v="0"/>
    <n v="46.072561630097617"/>
    <x v="1"/>
  </r>
  <r>
    <n v="5.4931020999999998"/>
    <n v="0"/>
    <n v="46.257256271880124"/>
    <x v="1"/>
  </r>
  <r>
    <n v="5.5150389000000004"/>
    <n v="0"/>
    <n v="46.441985439645826"/>
    <x v="1"/>
  </r>
  <r>
    <n v="5.5369799000000004"/>
    <n v="0"/>
    <n v="46.626749975491848"/>
    <x v="1"/>
  </r>
  <r>
    <n v="5.5589250999999997"/>
    <n v="0"/>
    <n v="46.811549879418195"/>
    <x v="1"/>
  </r>
  <r>
    <n v="5.5808742999999996"/>
    <n v="0"/>
    <n v="46.996383467230579"/>
    <x v="1"/>
  </r>
  <r>
    <n v="5.6028276000000004"/>
    <n v="0"/>
    <n v="47.181251581026153"/>
    <x v="1"/>
  </r>
  <r>
    <n v="5.6247850000000001"/>
    <n v="0"/>
    <n v="47.366154220804901"/>
    <x v="1"/>
  </r>
  <r>
    <n v="5.6467464999999999"/>
    <n v="0"/>
    <n v="47.551091386566824"/>
    <x v="1"/>
  </r>
  <r>
    <n v="5.6687120000000002"/>
    <n v="0"/>
    <n v="47.736062236214785"/>
    <x v="1"/>
  </r>
  <r>
    <n v="5.6906815999999996"/>
    <n v="0"/>
    <n v="47.92106761184592"/>
    <x v="1"/>
  </r>
  <r>
    <n v="5.7126551000000001"/>
    <n v="0"/>
    <n v="48.106105829265942"/>
    <x v="1"/>
  </r>
  <r>
    <n v="5.7346326999999997"/>
    <n v="0"/>
    <n v="48.291178572669139"/>
    <x v="1"/>
  </r>
  <r>
    <n v="5.7566141999999996"/>
    <n v="0"/>
    <n v="48.476284157861215"/>
    <x v="1"/>
  </r>
  <r>
    <n v="5.7785997"/>
    <n v="0"/>
    <n v="48.661423426939329"/>
    <x v="1"/>
  </r>
  <r>
    <n v="5.8005892000000001"/>
    <n v="0"/>
    <n v="48.846596379903467"/>
    <x v="1"/>
  </r>
  <r>
    <n v="5.8225825000000002"/>
    <n v="0"/>
    <n v="49.031801332559333"/>
    <x v="2"/>
  </r>
  <r>
    <n v="5.8445798"/>
    <n v="0"/>
    <n v="49.217039969101229"/>
    <x v="2"/>
  </r>
  <r>
    <n v="5.866581"/>
    <n v="0"/>
    <n v="49.402311447432005"/>
    <x v="2"/>
  </r>
  <r>
    <n v="5.8885861000000004"/>
    <n v="0"/>
    <n v="49.587615767551661"/>
    <x v="2"/>
  </r>
  <r>
    <n v="5.9105949999999998"/>
    <n v="0"/>
    <n v="49.772952087363045"/>
    <x v="2"/>
  </r>
  <r>
    <n v="5.9326078000000004"/>
    <n v="0"/>
    <n v="49.958321248963308"/>
    <x v="2"/>
  </r>
  <r>
    <n v="5.9546244000000002"/>
    <n v="0"/>
    <n v="50.1437224102553"/>
    <x v="2"/>
  </r>
  <r>
    <n v="5.9766449000000001"/>
    <n v="0"/>
    <n v="50.329156413336172"/>
    <x v="2"/>
  </r>
  <r>
    <n v="5.9986690999999999"/>
    <n v="0"/>
    <n v="50.514621574011613"/>
    <x v="2"/>
  </r>
  <r>
    <n v="6.0206971999999999"/>
    <n v="0"/>
    <n v="50.700119576475942"/>
    <x v="2"/>
  </r>
  <r>
    <n v="6.0427289999999996"/>
    <n v="0"/>
    <n v="50.885648736534847"/>
    <x v="2"/>
  </r>
  <r>
    <n v="6.0647646000000002"/>
    <n v="0"/>
    <n v="51.071209896285481"/>
    <x v="2"/>
  </r>
  <r>
    <n v="6.0868038999999996"/>
    <n v="0"/>
    <n v="51.256802213630692"/>
    <x v="2"/>
  </r>
  <r>
    <n v="6.1088469999999999"/>
    <n v="0"/>
    <n v="51.442426530667632"/>
    <x v="2"/>
  </r>
  <r>
    <n v="6.1308937999999999"/>
    <n v="0"/>
    <n v="51.628082005299149"/>
    <x v="2"/>
  </r>
  <r>
    <n v="6.1529442999999997"/>
    <n v="0"/>
    <n v="51.813768637525243"/>
    <x v="2"/>
  </r>
  <r>
    <n v="6.1749985000000001"/>
    <n v="0"/>
    <n v="51.999486427345921"/>
    <x v="2"/>
  </r>
  <r>
    <n v="6.1970564000000001"/>
    <n v="0"/>
    <n v="52.18523537476117"/>
    <x v="2"/>
  </r>
  <r>
    <n v="6.2191179999999999"/>
    <n v="0"/>
    <n v="52.371015479770996"/>
    <x v="2"/>
  </r>
  <r>
    <n v="6.2411830999999998"/>
    <n v="0"/>
    <n v="52.556825058181104"/>
    <x v="2"/>
  </r>
  <r>
    <n v="6.2632519999999996"/>
    <n v="0"/>
    <n v="52.742666636282934"/>
    <x v="2"/>
  </r>
  <r>
    <n v="6.2853244000000004"/>
    <n v="0"/>
    <n v="52.928537687785052"/>
    <x v="2"/>
  </r>
  <r>
    <n v="6.3074005"/>
    <n v="0"/>
    <n v="53.114439896881734"/>
    <x v="2"/>
  </r>
  <r>
    <n v="6.3294801999999999"/>
    <n v="0"/>
    <n v="53.300372421475849"/>
    <x v="2"/>
  </r>
  <r>
    <n v="6.3515633999999999"/>
    <n v="0"/>
    <n v="53.486334419470239"/>
    <x v="2"/>
  </r>
  <r>
    <n v="6.3736503000000004"/>
    <n v="0"/>
    <n v="53.672327575059214"/>
    <x v="2"/>
  </r>
  <r>
    <n v="6.3957407000000002"/>
    <n v="0"/>
    <n v="53.858350204048456"/>
    <x v="2"/>
  </r>
  <r>
    <n v="6.4178345999999999"/>
    <n v="0"/>
    <n v="54.044402306437973"/>
    <x v="2"/>
  </r>
  <r>
    <n v="6.4399319999999998"/>
    <n v="0"/>
    <n v="54.230483882227773"/>
    <x v="2"/>
  </r>
  <r>
    <n v="6.4620329999999999"/>
    <n v="0"/>
    <n v="54.416595773514999"/>
    <x v="2"/>
  </r>
  <r>
    <n v="6.4841375000000001"/>
    <n v="0"/>
    <n v="54.6027371382025"/>
    <x v="2"/>
  </r>
  <r>
    <n v="6.5062455000000003"/>
    <n v="0"/>
    <n v="54.788907976290275"/>
    <x v="2"/>
  </r>
  <r>
    <n v="6.5283569999999997"/>
    <n v="0"/>
    <n v="54.975108287778326"/>
    <x v="2"/>
  </r>
  <r>
    <n v="6.5504718999999998"/>
    <n v="0"/>
    <n v="55.161337230569501"/>
    <x v="2"/>
  </r>
  <r>
    <n v="6.5725902999999999"/>
    <n v="0"/>
    <n v="55.347595646760958"/>
    <x v="2"/>
  </r>
  <r>
    <n v="6.5947122"/>
    <n v="0"/>
    <n v="55.53388353635269"/>
    <x v="2"/>
  </r>
  <r>
    <n v="6.6168374999999999"/>
    <n v="0"/>
    <n v="55.720200057247546"/>
    <x v="2"/>
  </r>
  <r>
    <n v="6.6389661999999996"/>
    <n v="0"/>
    <n v="55.906545209445525"/>
    <x v="2"/>
  </r>
  <r>
    <n v="6.6610982999999999"/>
    <n v="0"/>
    <n v="56.092918992946636"/>
    <x v="2"/>
  </r>
  <r>
    <n v="6.6832338"/>
    <n v="0"/>
    <n v="56.279321407750871"/>
    <x v="2"/>
  </r>
  <r>
    <n v="6.7053726999999999"/>
    <n v="0"/>
    <n v="56.465752453858222"/>
    <x v="2"/>
  </r>
  <r>
    <n v="6.7275150000000004"/>
    <n v="0"/>
    <n v="56.652212131268712"/>
    <x v="2"/>
  </r>
  <r>
    <n v="6.7496606000000003"/>
    <n v="0"/>
    <n v="56.838699597885174"/>
    <x v="2"/>
  </r>
  <r>
    <n v="6.7718096000000001"/>
    <n v="0"/>
    <n v="57.025215695804754"/>
    <x v="2"/>
  </r>
  <r>
    <n v="6.7939619999999996"/>
    <n v="0"/>
    <n v="57.211760425027457"/>
    <x v="2"/>
  </r>
  <r>
    <n v="6.8161176000000001"/>
    <n v="0"/>
    <n v="57.398332101358996"/>
    <x v="2"/>
  </r>
  <r>
    <n v="6.8382766000000004"/>
    <n v="0"/>
    <n v="57.584932408993659"/>
    <x v="2"/>
  </r>
  <r>
    <n v="6.8604389000000001"/>
    <n v="0"/>
    <n v="57.771560505834287"/>
    <x v="2"/>
  </r>
  <r>
    <n v="6.8826045000000002"/>
    <n v="0"/>
    <n v="57.958216391880903"/>
    <x v="2"/>
  </r>
  <r>
    <n v="6.9047733999999998"/>
    <n v="0"/>
    <n v="58.144900067133477"/>
    <x v="2"/>
  </r>
  <r>
    <n v="6.9269455000000004"/>
    <n v="0"/>
    <n v="58.331610689494894"/>
    <x v="2"/>
  </r>
  <r>
    <n v="6.9491209999999999"/>
    <n v="0"/>
    <n v="58.518349943159421"/>
    <x v="2"/>
  </r>
  <r>
    <n v="6.9712996"/>
    <n v="0"/>
    <n v="58.705115301835626"/>
    <x v="2"/>
  </r>
  <r>
    <n v="6.9934814999999997"/>
    <n v="0"/>
    <n v="58.891908449717803"/>
    <x v="2"/>
  </r>
  <r>
    <n v="7.0156666999999997"/>
    <n v="0"/>
    <n v="59.078729386805961"/>
    <x v="2"/>
  </r>
  <r>
    <n v="7.0378550000000004"/>
    <n v="0"/>
    <n v="59.265576428905796"/>
    <x v="2"/>
  </r>
  <r>
    <n v="7.0600465999999997"/>
    <n v="0"/>
    <n v="59.452451260211596"/>
    <x v="2"/>
  </r>
  <r>
    <n v="7.0822414"/>
    <n v="0"/>
    <n v="59.639353038626226"/>
    <x v="2"/>
  </r>
  <r>
    <n v="7.1044393000000001"/>
    <n v="0"/>
    <n v="59.826280922052526"/>
    <x v="2"/>
  </r>
  <r>
    <n v="7.1266404999999997"/>
    <n v="0"/>
    <n v="60.013236594684798"/>
    <x v="2"/>
  </r>
  <r>
    <n v="7.1488448"/>
    <n v="0"/>
    <n v="60.200218372328749"/>
    <x v="2"/>
  </r>
  <r>
    <n v="7.1710523000000004"/>
    <n v="0"/>
    <n v="60.387227097081521"/>
    <x v="2"/>
  </r>
  <r>
    <n v="7.1932628999999997"/>
    <n v="0"/>
    <n v="60.574261926845963"/>
    <x v="2"/>
  </r>
  <r>
    <n v="7.2154765999999997"/>
    <n v="0"/>
    <n v="60.761322861622084"/>
    <x v="2"/>
  </r>
  <r>
    <n v="7.2376934999999998"/>
    <n v="0"/>
    <n v="60.948410743507026"/>
    <x v="2"/>
  </r>
  <r>
    <n v="7.2599134999999997"/>
    <n v="0"/>
    <n v="61.135524730403645"/>
    <x v="2"/>
  </r>
  <r>
    <n v="7.2821366999999997"/>
    <n v="0"/>
    <n v="61.322665664409087"/>
    <x v="2"/>
  </r>
  <r>
    <n v="7.3043629000000001"/>
    <n v="0"/>
    <n v="61.509831861329047"/>
    <x v="2"/>
  </r>
  <r>
    <n v="7.3265922000000003"/>
    <n v="0"/>
    <n v="61.697024163260686"/>
    <x v="2"/>
  </r>
  <r>
    <n v="7.3488246000000004"/>
    <n v="0"/>
    <n v="61.884242570204002"/>
    <x v="2"/>
  </r>
  <r>
    <n v="7.3710599999999999"/>
    <n v="0"/>
    <n v="62.071486240061823"/>
    <x v="2"/>
  </r>
  <r>
    <n v="7.3932985000000002"/>
    <n v="0"/>
    <n v="62.258756014931336"/>
    <x v="2"/>
  </r>
  <r>
    <n v="7.4155401000000003"/>
    <n v="0"/>
    <n v="62.446051894812513"/>
    <x v="2"/>
  </r>
  <r>
    <n v="7.4377846999999999"/>
    <n v="0"/>
    <n v="62.633373037608209"/>
    <x v="2"/>
  </r>
  <r>
    <n v="7.4600324000000002"/>
    <n v="0"/>
    <n v="62.82072028541559"/>
    <x v="2"/>
  </r>
  <r>
    <n v="7.4822829999999998"/>
    <n v="0"/>
    <n v="63.008091954040331"/>
    <x v="2"/>
  </r>
  <r>
    <n v="7.5045367000000001"/>
    <n v="0"/>
    <n v="63.195489727676751"/>
    <x v="2"/>
  </r>
  <r>
    <n v="7.5267933999999999"/>
    <n v="0"/>
    <n v="63.38291276422769"/>
    <x v="2"/>
  </r>
  <r>
    <n v="7.5490531000000001"/>
    <n v="0"/>
    <n v="63.570361063693156"/>
    <x v="2"/>
  </r>
  <r>
    <n v="7.5713157999999998"/>
    <n v="0"/>
    <n v="63.757834626073141"/>
    <x v="2"/>
  </r>
  <r>
    <n v="7.5935813999999997"/>
    <n v="0"/>
    <n v="63.945332609270501"/>
    <x v="2"/>
  </r>
  <r>
    <n v="7.61585"/>
    <n v="0"/>
    <n v="64.132855855382388"/>
    <x v="2"/>
  </r>
  <r>
    <n v="7.6381215999999998"/>
    <n v="0"/>
    <n v="64.320404364408788"/>
    <x v="2"/>
  </r>
  <r>
    <n v="7.6603960999999998"/>
    <n v="0"/>
    <n v="64.507977294252555"/>
    <x v="2"/>
  </r>
  <r>
    <n v="7.6826736000000002"/>
    <n v="0"/>
    <n v="64.695575487010856"/>
    <x v="2"/>
  </r>
  <r>
    <n v="7.7049539999999999"/>
    <n v="0"/>
    <n v="64.883198100586526"/>
    <x v="2"/>
  </r>
  <r>
    <n v="7.7272373999999999"/>
    <n v="0"/>
    <n v="65.070845977076715"/>
    <x v="2"/>
  </r>
  <r>
    <n v="7.7495235999999998"/>
    <n v="0"/>
    <n v="65.258517432287135"/>
    <x v="2"/>
  </r>
  <r>
    <n v="7.7718128000000002"/>
    <n v="0"/>
    <n v="65.446214150412075"/>
    <x v="2"/>
  </r>
  <r>
    <n v="7.7941048000000004"/>
    <n v="0"/>
    <n v="65.633934447257232"/>
    <x v="2"/>
  </r>
  <r>
    <n v="7.8163998000000001"/>
    <n v="0"/>
    <n v="65.821680007016909"/>
    <x v="2"/>
  </r>
  <r>
    <n v="7.8386975999999997"/>
    <n v="0"/>
    <n v="66.009449145496802"/>
    <x v="2"/>
  </r>
  <r>
    <n v="7.8609983000000003"/>
    <n v="0"/>
    <n v="66.197242704794078"/>
    <x v="2"/>
  </r>
  <r>
    <n v="7.8833019000000002"/>
    <n v="0"/>
    <n v="66.385060684908723"/>
    <x v="2"/>
  </r>
  <r>
    <n v="7.9056082999999999"/>
    <n v="0"/>
    <n v="66.572902243743584"/>
    <x v="2"/>
  </r>
  <r>
    <n v="7.9279175999999998"/>
    <n v="0"/>
    <n v="66.760768223395814"/>
    <x v="2"/>
  </r>
  <r>
    <n v="7.9502297000000004"/>
    <n v="0"/>
    <n v="66.948657781768276"/>
    <x v="2"/>
  </r>
  <r>
    <n v="7.9725447000000003"/>
    <n v="0"/>
    <n v="67.136571760958105"/>
    <x v="2"/>
  </r>
  <r>
    <n v="7.9948625"/>
    <n v="0"/>
    <n v="67.324509318868152"/>
    <x v="2"/>
  </r>
  <r>
    <n v="8.0171829999999993"/>
    <n v="0"/>
    <n v="67.512469613401265"/>
    <x v="2"/>
  </r>
  <r>
    <n v="8.0395064999999999"/>
    <n v="0"/>
    <n v="67.700455170848912"/>
    <x v="2"/>
  </r>
  <r>
    <n v="8.0618327000000001"/>
    <n v="0"/>
    <n v="67.888463464919624"/>
    <x v="2"/>
  </r>
  <r>
    <n v="8.0841616999999992"/>
    <n v="0"/>
    <n v="68.076495337710554"/>
    <x v="2"/>
  </r>
  <r>
    <n v="8.1064933999999997"/>
    <n v="0"/>
    <n v="68.264549947124564"/>
    <x v="2"/>
  </r>
  <r>
    <n v="8.1288280000000004"/>
    <n v="0"/>
    <n v="68.452628977355943"/>
    <x v="2"/>
  </r>
  <r>
    <n v="8.1511653000000006"/>
    <n v="0"/>
    <n v="68.640730744210401"/>
    <x v="2"/>
  </r>
  <r>
    <n v="8.1735053999999998"/>
    <n v="0"/>
    <n v="68.828856089785049"/>
    <x v="2"/>
  </r>
  <r>
    <n v="8.1958482999999998"/>
    <n v="0"/>
    <n v="69.017005014079942"/>
    <x v="2"/>
  </r>
  <r>
    <n v="8.2181938999999993"/>
    <n v="0"/>
    <n v="69.205176674997901"/>
    <x v="2"/>
  </r>
  <r>
    <n v="8.2405422000000002"/>
    <n v="0"/>
    <n v="69.393371072538926"/>
    <x v="2"/>
  </r>
  <r>
    <n v="8.2628933"/>
    <n v="0"/>
    <n v="69.581589048800183"/>
    <x v="2"/>
  </r>
  <r>
    <n v="8.2852470999999994"/>
    <n v="0"/>
    <n v="69.769829761684491"/>
    <x v="2"/>
  </r>
  <r>
    <n v="8.3076036000000002"/>
    <n v="0"/>
    <n v="69.958093211191894"/>
    <x v="2"/>
  </r>
  <r>
    <n v="8.3299628000000006"/>
    <n v="0"/>
    <n v="70.146379397322349"/>
    <x v="2"/>
  </r>
  <r>
    <n v="8.3523247000000005"/>
    <n v="0"/>
    <n v="70.334688320075884"/>
    <x v="2"/>
  </r>
  <r>
    <n v="8.3746893999999994"/>
    <n v="0"/>
    <n v="70.523020821549622"/>
    <x v="2"/>
  </r>
  <r>
    <n v="8.3970567000000003"/>
    <n v="0"/>
    <n v="70.711375217549303"/>
    <x v="2"/>
  </r>
  <r>
    <n v="8.4194267000000007"/>
    <n v="0"/>
    <n v="70.899752350172051"/>
    <x v="2"/>
  </r>
  <r>
    <n v="8.4417992999999996"/>
    <n v="0"/>
    <n v="71.088151377320699"/>
    <x v="2"/>
  </r>
  <r>
    <n v="8.4641745999999998"/>
    <n v="0"/>
    <n v="71.276573141092442"/>
    <x v="2"/>
  </r>
  <r>
    <n v="8.4865525999999996"/>
    <n v="0"/>
    <n v="71.465017641487236"/>
    <x v="2"/>
  </r>
  <r>
    <n v="8.5089333000000007"/>
    <n v="0"/>
    <n v="71.653484878505111"/>
    <x v="2"/>
  </r>
  <r>
    <n v="8.5313165000000009"/>
    <n v="0"/>
    <n v="71.841973167951764"/>
    <x v="2"/>
  </r>
  <r>
    <n v="8.5537025"/>
    <n v="0"/>
    <n v="72.030485036118606"/>
    <x v="2"/>
  </r>
  <r>
    <n v="8.5760909999999999"/>
    <n v="0"/>
    <n v="72.219017956714239"/>
    <x v="2"/>
  </r>
  <r>
    <n v="8.5984821999999994"/>
    <n v="0"/>
    <n v="72.407573613932939"/>
    <x v="2"/>
  </r>
  <r>
    <n v="8.6208760000000009"/>
    <n v="0"/>
    <n v="72.596151165677568"/>
    <x v="2"/>
  </r>
  <r>
    <n v="8.6432724000000007"/>
    <n v="0"/>
    <n v="72.784750611948112"/>
    <x v="2"/>
  </r>
  <r>
    <n v="8.6656714000000008"/>
    <n v="0"/>
    <n v="72.973371952744571"/>
    <x v="2"/>
  </r>
  <r>
    <n v="8.6880729999999993"/>
    <n v="0"/>
    <n v="73.162015188066931"/>
    <x v="2"/>
  </r>
  <r>
    <n v="8.7104771000000003"/>
    <n v="0"/>
    <n v="73.350679475818083"/>
    <x v="2"/>
  </r>
  <r>
    <n v="8.7328838999999991"/>
    <n v="0"/>
    <n v="73.539366500192301"/>
    <x v="2"/>
  </r>
  <r>
    <n v="8.7552932999999999"/>
    <n v="0"/>
    <n v="73.728075419092434"/>
    <x v="2"/>
  </r>
  <r>
    <n v="8.7777051999999998"/>
    <n v="0"/>
    <n v="73.916805390421345"/>
    <x v="2"/>
  </r>
  <r>
    <n v="8.8001196999999998"/>
    <n v="0"/>
    <n v="74.105557256276171"/>
    <x v="2"/>
  </r>
  <r>
    <n v="8.8225367000000006"/>
    <n v="0"/>
    <n v="74.294330174559761"/>
    <x v="2"/>
  </r>
  <r>
    <n v="8.8449562999999998"/>
    <n v="0"/>
    <n v="74.48312498736928"/>
    <x v="2"/>
  </r>
  <r>
    <n v="8.8673783999999998"/>
    <n v="0"/>
    <n v="74.671940852607548"/>
    <x v="2"/>
  </r>
  <r>
    <n v="8.8898031"/>
    <n v="0"/>
    <n v="74.86077861237176"/>
    <x v="2"/>
  </r>
  <r>
    <n v="8.9122302999999992"/>
    <n v="0"/>
    <n v="75.049637424564722"/>
    <x v="2"/>
  </r>
  <r>
    <n v="8.9346599999999992"/>
    <n v="0"/>
    <n v="75.238517289186461"/>
    <x v="2"/>
  </r>
  <r>
    <n v="8.9570921999999999"/>
    <n v="0"/>
    <n v="75.427418206236979"/>
    <x v="2"/>
  </r>
  <r>
    <n v="8.9795269999999991"/>
    <n v="0"/>
    <n v="75.616341017813397"/>
    <x v="2"/>
  </r>
  <r>
    <n v="9.0019641999999997"/>
    <n v="0"/>
    <n v="75.805284039721442"/>
    <x v="2"/>
  </r>
  <r>
    <n v="9.0244040000000005"/>
    <n v="0"/>
    <n v="75.994248956155417"/>
    <x v="2"/>
  </r>
  <r>
    <n v="9.0468461999999992"/>
    <n v="0"/>
    <n v="76.18323408292099"/>
    <x v="2"/>
  </r>
  <r>
    <n v="9.0692909000000004"/>
    <n v="0"/>
    <n v="76.372240262115355"/>
    <x v="2"/>
  </r>
  <r>
    <n v="9.0917382"/>
    <n v="0"/>
    <n v="76.561268335835621"/>
    <x v="2"/>
  </r>
  <r>
    <n v="9.1141877999999998"/>
    <n v="0"/>
    <n v="76.750315777790348"/>
    <x v="2"/>
  </r>
  <r>
    <n v="9.1366399999999999"/>
    <n v="0"/>
    <n v="76.939385114271005"/>
    <x v="2"/>
  </r>
  <r>
    <n v="9.1590945999999995"/>
    <n v="0"/>
    <n v="77.128474661083288"/>
    <x v="2"/>
  </r>
  <r>
    <n v="9.1815517"/>
    <n v="0"/>
    <n v="77.317585260324336"/>
    <x v="2"/>
  </r>
  <r>
    <n v="9.2040112000000001"/>
    <n v="0"/>
    <n v="77.506716069896996"/>
    <x v="2"/>
  </r>
  <r>
    <n v="9.2264731999999992"/>
    <n v="0"/>
    <n v="77.69586793189842"/>
    <x v="2"/>
  </r>
  <r>
    <n v="9.2489375999999996"/>
    <n v="0"/>
    <n v="77.88504000423147"/>
    <x v="2"/>
  </r>
  <r>
    <n v="9.2714043999999998"/>
    <n v="0"/>
    <n v="78.074232286896134"/>
    <x v="2"/>
  </r>
  <r>
    <n v="9.2938735999999995"/>
    <n v="0"/>
    <n v="78.263444779892424"/>
    <x v="2"/>
  </r>
  <r>
    <n v="9.3163453000000001"/>
    <n v="0"/>
    <n v="78.452678325317478"/>
    <x v="2"/>
  </r>
  <r>
    <n v="9.3388194000000002"/>
    <n v="0"/>
    <n v="78.64193208107416"/>
    <x v="2"/>
  </r>
  <r>
    <n v="9.3612959"/>
    <n v="0"/>
    <n v="78.831206047162439"/>
    <x v="2"/>
  </r>
  <r>
    <n v="9.3837747999999994"/>
    <n v="0"/>
    <n v="79.020500223582346"/>
    <x v="2"/>
  </r>
  <r>
    <n v="1.4554621000000001"/>
    <n v="0"/>
    <n v="12.25640487434392"/>
    <x v="0"/>
  </r>
  <r>
    <n v="1.4768089"/>
    <n v="0"/>
    <n v="12.436165668920188"/>
    <x v="0"/>
  </r>
  <r>
    <n v="1.4981825"/>
    <n v="0"/>
    <n v="12.616152145532858"/>
    <x v="0"/>
  </r>
  <r>
    <n v="1.5195821"/>
    <n v="9.9999999999999995E-8"/>
    <n v="12.796357567404723"/>
    <x v="0"/>
  </r>
  <r>
    <n v="1.541007"/>
    <n v="9.9999999999999995E-8"/>
    <n v="12.976776039855727"/>
    <x v="0"/>
  </r>
  <r>
    <n v="1.5624566"/>
    <n v="9.9999999999999995E-8"/>
    <n v="13.157402510302967"/>
    <x v="0"/>
  </r>
  <r>
    <n v="1.5839302"/>
    <n v="1.9999999999999999E-7"/>
    <n v="13.338231084066386"/>
    <x v="0"/>
  </r>
  <r>
    <n v="1.6054272000000001"/>
    <n v="0"/>
    <n v="13.519256708563082"/>
    <x v="0"/>
  </r>
  <r>
    <n v="1.6269471"/>
    <n v="9.9999999999999995E-8"/>
    <n v="13.700475173307298"/>
    <x v="0"/>
  </r>
  <r>
    <n v="1.6406257"/>
    <n v="3.8E-6"/>
    <n v="13.815662274169767"/>
    <x v="0"/>
  </r>
  <r>
    <n v="1.6700534"/>
    <n v="3.9999999999999998E-7"/>
    <n v="14.063472097400981"/>
    <x v="0"/>
  </r>
  <r>
    <n v="1.6916388"/>
    <n v="2.9999999999999999E-7"/>
    <n v="14.245242135778938"/>
    <x v="0"/>
  </r>
  <r>
    <n v="1.7132449999999999"/>
    <n v="2.9999999999999999E-7"/>
    <n v="14.427187330364251"/>
    <x v="0"/>
  </r>
  <r>
    <n v="1.7348718000000001"/>
    <n v="3.9999999999999998E-7"/>
    <n v="14.609305996962622"/>
    <x v="0"/>
  </r>
  <r>
    <n v="1.7565185000000001"/>
    <n v="3.9999999999999998E-7"/>
    <n v="14.791592240893989"/>
    <x v="0"/>
  </r>
  <r>
    <n v="1.7781848"/>
    <n v="2.9999999999999999E-7"/>
    <n v="14.974043535866903"/>
    <x v="0"/>
  </r>
  <r>
    <n v="1.7998704000000001"/>
    <n v="3.9999999999999998E-7"/>
    <n v="15.156657355589912"/>
    <x v="0"/>
  </r>
  <r>
    <n v="1.8215747"/>
    <n v="5.9999999999999997E-7"/>
    <n v="15.339428647480112"/>
    <x v="0"/>
  </r>
  <r>
    <n v="1.8432976000000001"/>
    <n v="1.7E-6"/>
    <n v="15.522356569440351"/>
    <x v="0"/>
  </r>
  <r>
    <n v="1.8650386000000001"/>
    <n v="1.1999999999999999E-6"/>
    <n v="15.705436910984876"/>
    <x v="0"/>
  </r>
  <r>
    <n v="1.8867973"/>
    <n v="1.3E-6"/>
    <n v="15.888666303725083"/>
    <x v="0"/>
  </r>
  <r>
    <n v="1.9085736"/>
    <n v="4.9999999999999998E-7"/>
    <n v="16.07204390556382"/>
    <x v="0"/>
  </r>
  <r>
    <n v="1.9303669999999999"/>
    <n v="5.9999999999999997E-7"/>
    <n v="16.255565506015341"/>
    <x v="0"/>
  </r>
  <r>
    <n v="1.9521771999999999"/>
    <n v="1.1000000000000001E-6"/>
    <n v="16.439228578788182"/>
    <x v="0"/>
  </r>
  <r>
    <n v="1.9740040999999999"/>
    <n v="3.9999999999999998E-7"/>
    <n v="16.6230322817852"/>
    <x v="0"/>
  </r>
  <r>
    <n v="1.9958472"/>
    <n v="3.9999999999999998E-7"/>
    <n v="16.806972404520643"/>
    <x v="0"/>
  </r>
  <r>
    <n v="2.0177063999999998"/>
    <n v="2.9999999999999999E-7"/>
    <n v="16.991048104897352"/>
    <x v="0"/>
  </r>
  <r>
    <n v="2.0395813"/>
    <n v="1.9999999999999999E-7"/>
    <n v="17.175256014526731"/>
    <x v="0"/>
  </r>
  <r>
    <n v="2.0614716999999998"/>
    <n v="9.9999999999999995E-8"/>
    <n v="17.359594449214477"/>
    <x v="0"/>
  </r>
  <r>
    <n v="2.0833775000000001"/>
    <n v="9.9999999999999995E-8"/>
    <n v="17.544062566863438"/>
    <x v="0"/>
  </r>
  <r>
    <n v="2.1052982"/>
    <n v="9.9999999999999995E-8"/>
    <n v="17.72865615698786"/>
    <x v="0"/>
  </r>
  <r>
    <n v="2.1272338"/>
    <n v="0"/>
    <n v="17.913375219587742"/>
    <x v="0"/>
  </r>
  <r>
    <n v="2.1491839000000001"/>
    <n v="0"/>
    <n v="18.098216386274487"/>
    <x v="0"/>
  </r>
  <r>
    <n v="2.1711483999999999"/>
    <n v="0"/>
    <n v="18.283178814950936"/>
    <x v="0"/>
  </r>
  <r>
    <n v="2.1931270999999999"/>
    <n v="0"/>
    <n v="18.468260821422792"/>
    <x v="0"/>
  </r>
  <r>
    <n v="2.2151196999999998"/>
    <n v="0"/>
    <n v="18.653459879398604"/>
    <x v="0"/>
  </r>
  <r>
    <n v="2.2371260999999998"/>
    <n v="0"/>
    <n v="18.838775146781217"/>
    <x v="0"/>
  </r>
  <r>
    <n v="2.2591461000000002"/>
    <n v="0"/>
    <n v="19.024204939376339"/>
    <x v="1"/>
  </r>
  <r>
    <n v="2.2811794000000001"/>
    <n v="0"/>
    <n v="19.209746730892505"/>
    <x v="1"/>
  </r>
  <r>
    <n v="2.303226"/>
    <n v="0"/>
    <n v="19.395400521329719"/>
    <x v="1"/>
  </r>
  <r>
    <n v="2.3252856"/>
    <n v="0"/>
    <n v="19.581163784396534"/>
    <x v="1"/>
  </r>
  <r>
    <n v="2.3473579999999998"/>
    <n v="0"/>
    <n v="19.767034835898642"/>
    <x v="1"/>
  </r>
  <r>
    <n v="2.3694430999999998"/>
    <n v="0"/>
    <n v="19.953012833738896"/>
    <x v="1"/>
  </r>
  <r>
    <n v="2.3915408"/>
    <n v="0"/>
    <n v="20.139096935820149"/>
    <x v="1"/>
  </r>
  <r>
    <n v="2.4136508000000001"/>
    <n v="0"/>
    <n v="20.32528461585094"/>
    <x v="1"/>
  </r>
  <r>
    <n v="2.4357731"/>
    <n v="0"/>
    <n v="20.511575873831273"/>
    <x v="1"/>
  </r>
  <r>
    <n v="2.4579073999999999"/>
    <n v="0"/>
    <n v="20.697968183469694"/>
    <x v="1"/>
  </r>
  <r>
    <n v="2.4800536000000002"/>
    <n v="0"/>
    <n v="20.88446070266906"/>
    <x v="1"/>
  </r>
  <r>
    <n v="2.5022117000000001"/>
    <n v="0"/>
    <n v="21.071053431429362"/>
    <x v="1"/>
  </r>
  <r>
    <n v="2.5243812999999999"/>
    <n v="0"/>
    <n v="21.257743001362002"/>
    <x v="1"/>
  </r>
  <r>
    <n v="2.5465624999999998"/>
    <n v="0"/>
    <n v="21.444530254564125"/>
    <x v="1"/>
  </r>
  <r>
    <n v="2.5687549999999999"/>
    <n v="0"/>
    <n v="21.631412664744285"/>
    <x v="1"/>
  </r>
  <r>
    <n v="2.5909588000000001"/>
    <n v="0"/>
    <n v="21.818390231902484"/>
    <x v="1"/>
  </r>
  <r>
    <n v="2.6131736999999999"/>
    <n v="0"/>
    <n v="22.00546127184441"/>
    <x v="1"/>
  </r>
  <r>
    <n v="2.6353996"/>
    <n v="0"/>
    <n v="22.192624942472921"/>
    <x v="1"/>
  </r>
  <r>
    <n v="2.6576363000000001"/>
    <n v="0"/>
    <n v="22.379879559593711"/>
    <x v="1"/>
  </r>
  <r>
    <n v="2.6798837999999998"/>
    <n v="0"/>
    <n v="22.567225123206782"/>
    <x v="1"/>
  </r>
  <r>
    <n v="2.7021419999999998"/>
    <n v="0"/>
    <n v="22.754660791214985"/>
    <x v="1"/>
  </r>
  <r>
    <n v="2.7244106000000001"/>
    <n v="0"/>
    <n v="22.942184037326868"/>
    <x v="1"/>
  </r>
  <r>
    <n v="2.7466897000000001"/>
    <n v="0"/>
    <n v="23.12979570363958"/>
    <x v="1"/>
  </r>
  <r>
    <n v="2.7689791000000001"/>
    <n v="0"/>
    <n v="23.317494105958815"/>
    <x v="1"/>
  </r>
  <r>
    <n v="2.7912786999999999"/>
    <n v="0"/>
    <n v="23.505278402187429"/>
    <x v="1"/>
  </r>
  <r>
    <n v="2.8135883000000002"/>
    <n v="0"/>
    <n v="23.693146908131119"/>
    <x v="1"/>
  </r>
  <r>
    <n v="2.8359079999999999"/>
    <n v="0"/>
    <n v="23.88110046588703"/>
    <x v="1"/>
  </r>
  <r>
    <n v="2.8582375999999998"/>
    <n v="0"/>
    <n v="24.069137391260867"/>
    <x v="1"/>
  </r>
  <r>
    <n v="2.8805768999999999"/>
    <n v="0"/>
    <n v="24.25725600005833"/>
    <x v="1"/>
  </r>
  <r>
    <n v="2.9029259999999999"/>
    <n v="0"/>
    <n v="24.445457134376564"/>
    <x v="1"/>
  </r>
  <r>
    <n v="2.9252845999999999"/>
    <n v="0"/>
    <n v="24.633738267924119"/>
    <x v="1"/>
  </r>
  <r>
    <n v="2.9476528000000002"/>
    <n v="0"/>
    <n v="24.82210024279815"/>
    <x v="1"/>
  </r>
  <r>
    <n v="2.9700304000000002"/>
    <n v="0"/>
    <n v="25.010541374804347"/>
    <x v="1"/>
  </r>
  <r>
    <n v="2.9924173000000001"/>
    <n v="0"/>
    <n v="25.199060821845563"/>
    <x v="1"/>
  </r>
  <r>
    <n v="3.0148134999999998"/>
    <n v="0"/>
    <n v="25.387658583921802"/>
    <x v="1"/>
  </r>
  <r>
    <n v="3.0372188000000002"/>
    <n v="0"/>
    <n v="25.57633297683876"/>
    <x v="1"/>
  </r>
  <r>
    <n v="3.0596331999999999"/>
    <n v="0"/>
    <n v="25.765084000596431"/>
    <x v="1"/>
  </r>
  <r>
    <n v="3.0820566"/>
    <n v="0"/>
    <n v="25.953910813097675"/>
    <x v="1"/>
  </r>
  <r>
    <n v="3.1044889000000002"/>
    <n v="0"/>
    <n v="26.142812572245333"/>
    <x v="1"/>
  </r>
  <r>
    <n v="3.1269301"/>
    <n v="0"/>
    <n v="26.331789278039409"/>
    <x v="1"/>
  </r>
  <r>
    <n v="3.1493799999999998"/>
    <n v="0"/>
    <n v="26.520839246285597"/>
    <x v="1"/>
  </r>
  <r>
    <n v="3.1718386000000001"/>
    <n v="0"/>
    <n v="26.709962476983904"/>
    <x v="1"/>
  </r>
  <r>
    <n v="3.1943058"/>
    <n v="0"/>
    <n v="26.899158128037172"/>
    <x v="1"/>
  </r>
  <r>
    <n v="3.2167816"/>
    <n v="0"/>
    <n v="27.088426199445408"/>
    <x v="1"/>
  </r>
  <r>
    <n v="3.2392658000000001"/>
    <n v="0"/>
    <n v="27.277765007014306"/>
    <x v="1"/>
  </r>
  <r>
    <n v="3.2617584000000002"/>
    <n v="0"/>
    <n v="27.467174550743866"/>
    <x v="1"/>
  </r>
  <r>
    <n v="3.2842593"/>
    <n v="0"/>
    <n v="27.656653988536938"/>
    <x v="1"/>
  </r>
  <r>
    <n v="3.3067685"/>
    <n v="0"/>
    <n v="27.846203320393524"/>
    <x v="1"/>
  </r>
  <r>
    <n v="3.3292858000000001"/>
    <n v="0"/>
    <n v="28.035820862119319"/>
    <x v="1"/>
  </r>
  <r>
    <n v="3.3518113"/>
    <n v="0"/>
    <n v="28.225507455811478"/>
    <x v="1"/>
  </r>
  <r>
    <n v="3.3743449000000001"/>
    <n v="0"/>
    <n v="28.415262259372845"/>
    <x v="1"/>
  </r>
  <r>
    <n v="3.3968864000000001"/>
    <n v="0"/>
    <n v="28.605083588609123"/>
    <x v="1"/>
  </r>
  <r>
    <n v="3.4194358"/>
    <n v="0"/>
    <n v="28.794971443520307"/>
    <x v="1"/>
  </r>
  <r>
    <n v="3.4419930999999999"/>
    <n v="0"/>
    <n v="28.984925824106405"/>
    <x v="1"/>
  </r>
  <r>
    <n v="3.4645581999999999"/>
    <n v="0"/>
    <n v="29.174945888270258"/>
    <x v="1"/>
  </r>
  <r>
    <n v="3.4871311"/>
    <n v="0"/>
    <n v="29.365031636011871"/>
    <x v="1"/>
  </r>
  <r>
    <n v="3.5097116000000002"/>
    <n v="0"/>
    <n v="29.555181383136944"/>
    <x v="1"/>
  </r>
  <r>
    <n v="3.5322998000000001"/>
    <n v="0"/>
    <n v="29.745395971742621"/>
    <x v="1"/>
  </r>
  <r>
    <n v="3.5548955000000002"/>
    <n v="0"/>
    <n v="29.935673717634604"/>
    <x v="1"/>
  </r>
  <r>
    <n v="3.5774987999999999"/>
    <n v="0"/>
    <n v="30.12601546291004"/>
    <x v="1"/>
  </r>
  <r>
    <n v="3.6001094999999999"/>
    <n v="0"/>
    <n v="30.316419523374638"/>
    <x v="1"/>
  </r>
  <r>
    <n v="3.6227276000000002"/>
    <n v="0"/>
    <n v="30.50688589902839"/>
    <x v="1"/>
  </r>
  <r>
    <n v="3.6453530000000001"/>
    <n v="0"/>
    <n v="30.697413747774146"/>
    <x v="1"/>
  </r>
  <r>
    <n v="3.6679857"/>
    <n v="0"/>
    <n v="30.888003069611909"/>
    <x v="1"/>
  </r>
  <r>
    <n v="3.6906257"/>
    <n v="0"/>
    <n v="31.078653864541675"/>
    <x v="1"/>
  </r>
  <r>
    <n v="3.7132729000000002"/>
    <n v="0"/>
    <n v="31.269365290466297"/>
    <x v="1"/>
  </r>
  <r>
    <n v="3.7359271999999999"/>
    <n v="0"/>
    <n v="31.460136505288617"/>
    <x v="1"/>
  </r>
  <r>
    <n v="3.7585885999999999"/>
    <n v="0"/>
    <n v="31.650967509008641"/>
    <x v="1"/>
  </r>
  <r>
    <n v="3.7812570000000001"/>
    <n v="0"/>
    <n v="31.841857459529223"/>
    <x v="1"/>
  </r>
  <r>
    <n v="3.8039323999999999"/>
    <n v="0"/>
    <n v="32.032806356850351"/>
    <x v="1"/>
  </r>
  <r>
    <n v="3.8266146999999999"/>
    <n v="0"/>
    <n v="32.223813358874885"/>
    <x v="1"/>
  </r>
  <r>
    <n v="3.8493040000000001"/>
    <n v="0"/>
    <n v="32.41487930769997"/>
    <x v="1"/>
  </r>
  <r>
    <n v="3.8720001000000002"/>
    <n v="0"/>
    <n v="32.606002519131309"/>
    <x v="1"/>
  </r>
  <r>
    <n v="3.8947029999999998"/>
    <n v="0"/>
    <n v="32.797182993168896"/>
    <x v="1"/>
  </r>
  <r>
    <n v="3.9174126"/>
    <n v="0"/>
    <n v="32.988419887715587"/>
    <x v="1"/>
  </r>
  <r>
    <n v="3.9401290000000002"/>
    <n v="0"/>
    <n v="33.179714044868525"/>
    <x v="1"/>
  </r>
  <r>
    <n v="3.9628519999999998"/>
    <n v="0"/>
    <n v="33.37106378043341"/>
    <x v="1"/>
  </r>
  <r>
    <n v="3.9855816000000002"/>
    <n v="0"/>
    <n v="33.562469094410247"/>
    <x v="1"/>
  </r>
  <r>
    <n v="4.0083178000000004"/>
    <n v="0"/>
    <n v="33.753929986799037"/>
    <x v="1"/>
  </r>
  <r>
    <n v="4.0310606"/>
    <n v="0"/>
    <n v="33.945446457599772"/>
    <x v="1"/>
  </r>
  <r>
    <n v="4.0538099000000001"/>
    <n v="0"/>
    <n v="34.137017664715309"/>
    <x v="1"/>
  </r>
  <r>
    <n v="4.0765656000000003"/>
    <n v="0"/>
    <n v="34.328642766048496"/>
    <x v="1"/>
  </r>
  <r>
    <n v="4.0993276999999999"/>
    <n v="0"/>
    <n v="34.52032176159932"/>
    <x v="1"/>
  </r>
  <r>
    <n v="4.1220961000000003"/>
    <n v="0"/>
    <n v="34.71205380927065"/>
    <x v="1"/>
  </r>
  <r>
    <n v="4.1448710000000002"/>
    <n v="0"/>
    <n v="34.903840593256781"/>
    <x v="1"/>
  </r>
  <r>
    <n v="4.1676520999999997"/>
    <n v="0"/>
    <n v="35.095679587266247"/>
    <x v="1"/>
  </r>
  <r>
    <n v="4.1904393999999998"/>
    <n v="0"/>
    <n v="35.287570791299068"/>
    <x v="1"/>
  </r>
  <r>
    <n v="4.2132329999999998"/>
    <n v="0"/>
    <n v="35.479515047452388"/>
    <x v="1"/>
  </r>
  <r>
    <n v="4.2360327"/>
    <n v="0"/>
    <n v="35.671510671531905"/>
    <x v="1"/>
  </r>
  <r>
    <n v="4.2588385999999998"/>
    <n v="0"/>
    <n v="35.863558505634764"/>
    <x v="1"/>
  </r>
  <r>
    <n v="4.2816505999999999"/>
    <n v="0"/>
    <n v="36.055657707663819"/>
    <x v="1"/>
  </r>
  <r>
    <n v="4.3044687000000001"/>
    <n v="0"/>
    <n v="36.247808277619072"/>
    <x v="1"/>
  </r>
  <r>
    <n v="4.3272928000000004"/>
    <n v="0"/>
    <n v="36.44000937340337"/>
    <x v="1"/>
  </r>
  <r>
    <n v="4.3501228000000003"/>
    <n v="0"/>
    <n v="36.632260152919557"/>
    <x v="1"/>
  </r>
  <r>
    <n v="4.3729589000000004"/>
    <n v="0"/>
    <n v="36.824562300361947"/>
    <x v="1"/>
  </r>
  <r>
    <n v="4.3958008"/>
    <n v="0"/>
    <n v="37.016913289439074"/>
    <x v="1"/>
  </r>
  <r>
    <n v="4.4186487000000003"/>
    <n v="0"/>
    <n v="37.209314804345247"/>
    <x v="1"/>
  </r>
  <r>
    <n v="4.4415024000000001"/>
    <n v="0"/>
    <n v="37.401765160886164"/>
    <x v="1"/>
  </r>
  <r>
    <n v="4.4643619000000001"/>
    <n v="0"/>
    <n v="37.594264359061832"/>
    <x v="1"/>
  </r>
  <r>
    <n v="4.4872272999999998"/>
    <n v="0"/>
    <n v="37.78681324096938"/>
    <x v="1"/>
  </r>
  <r>
    <n v="4.5100983000000001"/>
    <n v="0"/>
    <n v="37.979409280317384"/>
    <x v="1"/>
  </r>
  <r>
    <n v="4.5329750999999998"/>
    <n v="0"/>
    <n v="38.172054161300125"/>
    <x v="1"/>
  </r>
  <r>
    <n v="4.5558576000000004"/>
    <n v="0"/>
    <n v="38.364747041820458"/>
    <x v="1"/>
  </r>
  <r>
    <n v="4.5787458000000001"/>
    <n v="0"/>
    <n v="38.557487921878383"/>
    <x v="1"/>
  </r>
  <r>
    <n v="4.6016395000000001"/>
    <n v="0"/>
    <n v="38.750275117279607"/>
    <x v="1"/>
  </r>
  <r>
    <n v="4.6245389000000001"/>
    <n v="0"/>
    <n v="38.943110312218415"/>
    <x v="1"/>
  </r>
  <r>
    <n v="4.6474438999999999"/>
    <n v="0"/>
    <n v="39.135992664597666"/>
    <x v="1"/>
  </r>
  <r>
    <n v="4.6703542999999996"/>
    <n v="0"/>
    <n v="39.328920490223055"/>
    <x v="1"/>
  </r>
  <r>
    <n v="4.6932703"/>
    <n v="0"/>
    <n v="39.521895473288893"/>
    <x v="1"/>
  </r>
  <r>
    <n v="4.7161917999999998"/>
    <n v="0"/>
    <n v="39.714916771698022"/>
    <x v="1"/>
  </r>
  <r>
    <n v="4.7391186999999997"/>
    <n v="0"/>
    <n v="39.907983543353289"/>
    <x v="1"/>
  </r>
  <r>
    <n v="4.7620509999999996"/>
    <n v="0"/>
    <n v="40.101095788254696"/>
    <x v="1"/>
  </r>
  <r>
    <n v="4.7849887000000004"/>
    <n v="0"/>
    <n v="40.294253506402249"/>
    <x v="1"/>
  </r>
  <r>
    <n v="4.8079318000000004"/>
    <n v="0"/>
    <n v="40.487456697795935"/>
    <x v="1"/>
  </r>
  <r>
    <n v="4.8308802000000002"/>
    <n v="0"/>
    <n v="40.680704520338615"/>
    <x v="1"/>
  </r>
  <r>
    <n v="4.853834"/>
    <n v="0"/>
    <n v="40.873997816127428"/>
    <x v="1"/>
  </r>
  <r>
    <n v="4.8767930000000002"/>
    <n v="0"/>
    <n v="41.067334900968092"/>
    <x v="1"/>
  </r>
  <r>
    <n v="4.8997571999999998"/>
    <n v="0"/>
    <n v="41.260715774860586"/>
    <x v="1"/>
  </r>
  <r>
    <n v="4.9227267000000001"/>
    <n v="0"/>
    <n v="41.454141279902075"/>
    <x v="1"/>
  </r>
  <r>
    <n v="4.9457012999999996"/>
    <n v="0"/>
    <n v="41.647609731898243"/>
    <x v="1"/>
  </r>
  <r>
    <n v="4.9686811999999998"/>
    <n v="0"/>
    <n v="41.841122815043413"/>
    <x v="1"/>
  </r>
  <r>
    <n v="4.9916662000000001"/>
    <n v="0"/>
    <n v="42.034678845143262"/>
    <x v="1"/>
  </r>
  <r>
    <n v="5.0146563000000004"/>
    <n v="0"/>
    <n v="42.228277822197811"/>
    <x v="1"/>
  </r>
  <r>
    <n v="5.0376514999999999"/>
    <n v="0"/>
    <n v="42.421919746207031"/>
    <x v="1"/>
  </r>
  <r>
    <n v="5.0606517999999996"/>
    <n v="0"/>
    <n v="42.615604617170952"/>
    <x v="1"/>
  </r>
  <r>
    <n v="5.0836570999999999"/>
    <n v="0"/>
    <n v="42.809331592992407"/>
    <x v="1"/>
  </r>
  <r>
    <n v="5.1066674000000001"/>
    <n v="0"/>
    <n v="43.003100673671398"/>
    <x v="1"/>
  </r>
  <r>
    <n v="5.1296827"/>
    <n v="0"/>
    <n v="43.19691185920793"/>
    <x v="1"/>
  </r>
  <r>
    <n v="5.1527029999999998"/>
    <n v="0"/>
    <n v="43.390765149601997"/>
    <x v="1"/>
  </r>
  <r>
    <n v="5.1757283000000003"/>
    <n v="0"/>
    <n v="43.584660544853605"/>
    <x v="1"/>
  </r>
  <r>
    <n v="5.1987584"/>
    <n v="0"/>
    <n v="43.778596360768447"/>
    <x v="1"/>
  </r>
  <r>
    <n v="5.2217935000000004"/>
    <n v="0"/>
    <n v="43.972574281540822"/>
    <x v="1"/>
  </r>
  <r>
    <n v="5.2448334000000001"/>
    <n v="0"/>
    <n v="44.166592622976438"/>
    <x v="1"/>
  </r>
  <r>
    <n v="5.2678782000000002"/>
    <n v="0"/>
    <n v="44.360652227172437"/>
    <x v="1"/>
  </r>
  <r>
    <n v="5.2909278999999998"/>
    <n v="0"/>
    <n v="44.55475309412882"/>
    <x v="1"/>
  </r>
  <r>
    <n v="5.3139823000000002"/>
    <n v="0"/>
    <n v="44.748893539651299"/>
    <x v="1"/>
  </r>
  <r>
    <n v="5.3370414999999998"/>
    <n v="0"/>
    <n v="44.943074405837002"/>
    <x v="1"/>
  </r>
  <r>
    <n v="5.3601055000000004"/>
    <n v="0"/>
    <n v="45.137295692685953"/>
    <x v="1"/>
  </r>
  <r>
    <n v="5.3831742"/>
    <n v="0"/>
    <n v="45.331556558100985"/>
    <x v="1"/>
  </r>
  <r>
    <n v="5.4062476000000004"/>
    <n v="0"/>
    <n v="45.525857002082105"/>
    <x v="1"/>
  </r>
  <r>
    <n v="5.4293258"/>
    <n v="0"/>
    <n v="45.720197866726451"/>
    <x v="1"/>
  </r>
  <r>
    <n v="5.4524086"/>
    <n v="0"/>
    <n v="45.914577467839734"/>
    <x v="1"/>
  </r>
  <r>
    <n v="5.4754959999999997"/>
    <n v="0"/>
    <n v="46.108995805421955"/>
    <x v="1"/>
  </r>
  <r>
    <n v="5.4985881000000001"/>
    <n v="0"/>
    <n v="46.303453721570264"/>
    <x v="1"/>
  </r>
  <r>
    <n v="5.5216848000000001"/>
    <n v="0"/>
    <n v="46.497950374187504"/>
    <x v="1"/>
  </r>
  <r>
    <n v="5.5447860999999996"/>
    <n v="0"/>
    <n v="46.692485763273673"/>
    <x v="1"/>
  </r>
  <r>
    <n v="5.5678919999999996"/>
    <n v="0"/>
    <n v="46.887059888828787"/>
    <x v="1"/>
  </r>
  <r>
    <n v="5.5910023999999998"/>
    <n v="0"/>
    <n v="47.081671908755681"/>
    <x v="1"/>
  </r>
  <r>
    <n v="5.6141173000000002"/>
    <n v="0"/>
    <n v="47.27632182305436"/>
    <x v="1"/>
  </r>
  <r>
    <n v="5.6372368000000002"/>
    <n v="0"/>
    <n v="47.47101047382197"/>
    <x v="1"/>
  </r>
  <r>
    <n v="5.6603608000000003"/>
    <n v="0"/>
    <n v="47.665737018961366"/>
    <x v="1"/>
  </r>
  <r>
    <n v="5.6834892000000004"/>
    <n v="0"/>
    <n v="47.860500616375397"/>
    <x v="1"/>
  </r>
  <r>
    <n v="5.7066220999999997"/>
    <n v="0"/>
    <n v="48.0553021081612"/>
    <x v="1"/>
  </r>
  <r>
    <n v="5.7297593999999998"/>
    <n v="0"/>
    <n v="48.250140652221646"/>
    <x v="1"/>
  </r>
  <r>
    <n v="5.7529010999999999"/>
    <n v="0"/>
    <n v="48.445016248556726"/>
    <x v="1"/>
  </r>
  <r>
    <n v="5.7760471999999998"/>
    <n v="0"/>
    <n v="48.639928897166435"/>
    <x v="1"/>
  </r>
  <r>
    <n v="5.7991976999999997"/>
    <n v="0"/>
    <n v="48.834878598050778"/>
    <x v="1"/>
  </r>
  <r>
    <n v="5.8223525"/>
    <n v="0"/>
    <n v="49.029864509112606"/>
    <x v="2"/>
  </r>
  <r>
    <n v="5.8455117000000003"/>
    <n v="0"/>
    <n v="49.224887472449069"/>
    <x v="2"/>
  </r>
  <r>
    <n v="5.8686752000000002"/>
    <n v="0"/>
    <n v="49.419946645963009"/>
    <x v="2"/>
  </r>
  <r>
    <n v="5.8918429999999997"/>
    <n v="0"/>
    <n v="49.615042029654433"/>
    <x v="2"/>
  </r>
  <r>
    <n v="5.9150150999999997"/>
    <n v="0"/>
    <n v="49.810173623523333"/>
    <x v="2"/>
  </r>
  <r>
    <n v="5.9381915000000003"/>
    <n v="0"/>
    <n v="50.005341427569725"/>
    <x v="2"/>
  </r>
  <r>
    <n v="5.9613721000000002"/>
    <n v="0"/>
    <n v="50.20054459969645"/>
    <x v="2"/>
  </r>
  <r>
    <n v="5.9845569999999997"/>
    <n v="0"/>
    <n v="50.395783982000644"/>
    <x v="2"/>
  </r>
  <r>
    <n v="6.007746"/>
    <n v="0"/>
    <n v="50.591057890288027"/>
    <x v="2"/>
  </r>
  <r>
    <n v="6.0309393"/>
    <n v="0"/>
    <n v="50.786368008752895"/>
    <x v="2"/>
  </r>
  <r>
    <n v="6.0541366999999999"/>
    <n v="0"/>
    <n v="50.981712653200937"/>
    <x v="2"/>
  </r>
  <r>
    <n v="6.0773383000000001"/>
    <n v="0"/>
    <n v="51.177092665729319"/>
    <x v="2"/>
  </r>
  <r>
    <n v="6.1005440999999996"/>
    <n v="0"/>
    <n v="51.372508046338019"/>
    <x v="2"/>
  </r>
  <r>
    <n v="6.1237539999999999"/>
    <n v="0"/>
    <n v="51.567957952929916"/>
    <x v="2"/>
  </r>
  <r>
    <n v="6.1469680000000002"/>
    <n v="0"/>
    <n v="51.763442385504987"/>
    <x v="2"/>
  </r>
  <r>
    <n v="6.1701860999999996"/>
    <n v="0"/>
    <n v="51.958961344063233"/>
    <x v="2"/>
  </r>
  <r>
    <n v="6.1934082999999998"/>
    <n v="0"/>
    <n v="52.154514828604661"/>
    <x v="2"/>
  </r>
  <r>
    <n v="6.2166344999999996"/>
    <n v="0"/>
    <n v="52.350101997032127"/>
    <x v="2"/>
  </r>
  <r>
    <n v="6.2398648000000003"/>
    <n v="0"/>
    <n v="52.545723691442774"/>
    <x v="2"/>
  </r>
  <r>
    <n v="6.2630990999999998"/>
    <n v="0"/>
    <n v="52.741379069739438"/>
    <x v="2"/>
  </r>
  <r>
    <n v="6.2863375000000001"/>
    <n v="0"/>
    <n v="52.937068974019297"/>
    <x v="2"/>
  </r>
  <r>
    <n v="6.3095797999999998"/>
    <n v="0"/>
    <n v="53.132791720088029"/>
    <x v="2"/>
  </r>
  <r>
    <n v="6.3328261000000001"/>
    <n v="0"/>
    <n v="53.328548150042792"/>
    <x v="2"/>
  </r>
  <r>
    <n v="6.3560764000000001"/>
    <n v="0"/>
    <n v="53.524338263883585"/>
    <x v="2"/>
  </r>
  <r>
    <n v="6.3793306999999997"/>
    <n v="0"/>
    <n v="53.720162061610402"/>
    <x v="2"/>
  </r>
  <r>
    <n v="6.4025888999999996"/>
    <n v="0"/>
    <n v="53.916018701126099"/>
    <x v="2"/>
  </r>
  <r>
    <n v="6.4258509999999998"/>
    <n v="0"/>
    <n v="54.111908182430682"/>
    <x v="2"/>
  </r>
  <r>
    <n v="6.4491170999999996"/>
    <n v="0"/>
    <n v="54.307831347621295"/>
    <x v="2"/>
  </r>
  <r>
    <n v="6.4723870000000003"/>
    <n v="0"/>
    <n v="54.503786512503638"/>
    <x v="2"/>
  </r>
  <r>
    <n v="6.4956607999999996"/>
    <n v="0"/>
    <n v="54.699774519174852"/>
    <x v="2"/>
  </r>
  <r>
    <n v="6.5189385"/>
    <n v="0"/>
    <n v="54.895795367634953"/>
    <x v="2"/>
  </r>
  <r>
    <n v="6.5422200000000004"/>
    <n v="0"/>
    <n v="55.091848215786783"/>
    <x v="2"/>
  </r>
  <r>
    <n v="6.5655054000000002"/>
    <n v="0"/>
    <n v="55.287933905727485"/>
    <x v="2"/>
  </r>
  <r>
    <n v="6.5887945999999999"/>
    <n v="0"/>
    <n v="55.484051595359915"/>
    <x v="2"/>
  </r>
  <r>
    <n v="6.6120875999999997"/>
    <n v="0"/>
    <n v="55.680201284684074"/>
    <x v="2"/>
  </r>
  <r>
    <n v="6.6353844999999998"/>
    <n v="0"/>
    <n v="55.876383815797119"/>
    <x v="2"/>
  </r>
  <r>
    <n v="6.6586850000000002"/>
    <n v="0"/>
    <n v="56.072596662407591"/>
    <x v="2"/>
  </r>
  <r>
    <n v="6.6819894"/>
    <n v="0"/>
    <n v="56.268842350806935"/>
    <x v="2"/>
  </r>
  <r>
    <n v="6.7052975000000004"/>
    <n v="0"/>
    <n v="56.465119196800863"/>
    <x v="2"/>
  </r>
  <r>
    <n v="6.7286093999999999"/>
    <n v="0"/>
    <n v="56.661428042486513"/>
    <x v="2"/>
  </r>
  <r>
    <n v="6.751925"/>
    <n v="0"/>
    <n v="56.857768045766747"/>
    <x v="2"/>
  </r>
  <r>
    <n v="6.7752442999999998"/>
    <n v="0"/>
    <n v="57.054139206641558"/>
    <x v="2"/>
  </r>
  <r>
    <n v="6.7985673000000002"/>
    <n v="0"/>
    <n v="57.250541525110947"/>
    <x v="2"/>
  </r>
  <r>
    <n v="6.8218940000000003"/>
    <n v="0"/>
    <n v="57.446975001174913"/>
    <x v="2"/>
  </r>
  <r>
    <n v="6.8452242999999999"/>
    <n v="0"/>
    <n v="57.643438792736305"/>
    <x v="2"/>
  </r>
  <r>
    <n v="6.8685584000000004"/>
    <n v="0"/>
    <n v="57.839934583989425"/>
    <x v="2"/>
  </r>
  <r>
    <n v="6.891896"/>
    <n v="0"/>
    <n v="58.036459848642821"/>
    <x v="2"/>
  </r>
  <r>
    <n v="6.9152373999999996"/>
    <n v="0"/>
    <n v="58.233017112987945"/>
    <x v="2"/>
  </r>
  <r>
    <n v="6.9385823000000002"/>
    <n v="0"/>
    <n v="58.429603850733351"/>
    <x v="2"/>
  </r>
  <r>
    <n v="6.9619308000000002"/>
    <n v="0"/>
    <n v="58.626220903976176"/>
    <x v="2"/>
  </r>
  <r>
    <n v="6.9852829999999999"/>
    <n v="0"/>
    <n v="58.822869114813578"/>
    <x v="2"/>
  </r>
  <r>
    <n v="7.0086386999999997"/>
    <n v="0"/>
    <n v="59.019546799051263"/>
    <x v="2"/>
  </r>
  <r>
    <n v="7.0319979999999997"/>
    <n v="0"/>
    <n v="59.216254798786373"/>
    <x v="2"/>
  </r>
  <r>
    <n v="7.0553609000000002"/>
    <n v="0"/>
    <n v="59.41299311401891"/>
    <x v="2"/>
  </r>
  <r>
    <n v="7.0787272999999997"/>
    <n v="0"/>
    <n v="59.609760902651722"/>
    <x v="2"/>
  </r>
  <r>
    <n v="7.1020972999999996"/>
    <n v="0"/>
    <n v="59.80655900678196"/>
    <x v="2"/>
  </r>
  <r>
    <n v="7.1254708000000004"/>
    <n v="0"/>
    <n v="60.00338658431248"/>
    <x v="2"/>
  </r>
  <r>
    <n v="7.1488478000000004"/>
    <n v="0"/>
    <n v="60.200243635243275"/>
    <x v="2"/>
  </r>
  <r>
    <n v="7.1722282999999996"/>
    <n v="0"/>
    <n v="60.397130159574338"/>
    <x v="2"/>
  </r>
  <r>
    <n v="7.1956122999999996"/>
    <n v="0"/>
    <n v="60.594046157305684"/>
    <x v="2"/>
  </r>
  <r>
    <n v="7.2189997000000004"/>
    <n v="0"/>
    <n v="60.79099078634016"/>
    <x v="2"/>
  </r>
  <r>
    <n v="7.2423906999999996"/>
    <n v="0"/>
    <n v="60.987965730872048"/>
    <x v="2"/>
  </r>
  <r>
    <n v="7.2657850000000002"/>
    <n v="0"/>
    <n v="61.184968464609923"/>
    <x v="2"/>
  </r>
  <r>
    <n v="7.2891829000000001"/>
    <n v="0"/>
    <n v="61.382001513845225"/>
    <x v="2"/>
  </r>
  <r>
    <n v="7.3125840999999996"/>
    <n v="0"/>
    <n v="61.579062352286492"/>
    <x v="2"/>
  </r>
  <r>
    <n v="7.3359888"/>
    <n v="0"/>
    <n v="61.776152664128048"/>
    <x v="2"/>
  </r>
  <r>
    <n v="7.3593969000000001"/>
    <n v="0"/>
    <n v="61.973271607272721"/>
    <x v="2"/>
  </r>
  <r>
    <n v="7.3828084"/>
    <n v="0"/>
    <n v="62.170419181720526"/>
    <x v="2"/>
  </r>
  <r>
    <n v="7.4062232999999997"/>
    <n v="0"/>
    <n v="62.367595387471447"/>
    <x v="2"/>
  </r>
  <r>
    <n v="7.4296416000000001"/>
    <n v="0"/>
    <n v="62.564800224525499"/>
    <x v="2"/>
  </r>
  <r>
    <n v="7.4530631999999999"/>
    <n v="0"/>
    <n v="62.762032850785523"/>
    <x v="2"/>
  </r>
  <r>
    <n v="7.4764882000000004"/>
    <n v="0"/>
    <n v="62.959294108348679"/>
    <x v="2"/>
  </r>
  <r>
    <n v="7.4999165000000003"/>
    <n v="0"/>
    <n v="63.156583155117808"/>
    <x v="2"/>
  </r>
  <r>
    <n v="7.5233480999999998"/>
    <n v="0"/>
    <n v="63.353899991092909"/>
    <x v="2"/>
  </r>
  <r>
    <n v="7.5467830999999999"/>
    <n v="0"/>
    <n v="63.551245458371135"/>
    <x v="2"/>
  </r>
  <r>
    <n v="7.5702214000000003"/>
    <n v="0"/>
    <n v="63.74861871485534"/>
    <x v="2"/>
  </r>
  <r>
    <n v="7.5936630000000003"/>
    <n v="0"/>
    <n v="63.946019760545518"/>
    <x v="2"/>
  </r>
  <r>
    <n v="7.6171078999999997"/>
    <n v="0"/>
    <n v="64.143448595441669"/>
    <x v="2"/>
  </r>
  <r>
    <n v="7.6405560000000001"/>
    <n v="0"/>
    <n v="64.340904377446648"/>
    <x v="2"/>
  </r>
  <r>
    <n v="7.6640075000000003"/>
    <n v="0"/>
    <n v="64.538388790754738"/>
    <x v="2"/>
  </r>
  <r>
    <n v="7.6874621999999997"/>
    <n v="0"/>
    <n v="64.735900151171663"/>
    <x v="2"/>
  </r>
  <r>
    <n v="7.7109201000000001"/>
    <n v="0"/>
    <n v="64.93343845869741"/>
    <x v="2"/>
  </r>
  <r>
    <n v="7.7343812999999999"/>
    <n v="0"/>
    <n v="65.131004555429143"/>
    <x v="2"/>
  </r>
  <r>
    <n v="7.7578456999999998"/>
    <n v="0"/>
    <n v="65.328597599269685"/>
    <x v="2"/>
  </r>
  <r>
    <n v="7.7813132999999999"/>
    <n v="0"/>
    <n v="65.526217590219062"/>
    <x v="2"/>
  </r>
  <r>
    <n v="7.8047842000000003"/>
    <n v="0"/>
    <n v="65.723865370374412"/>
    <x v="2"/>
  </r>
  <r>
    <n v="7.8282581999999996"/>
    <n v="0"/>
    <n v="65.921539255541418"/>
    <x v="2"/>
  </r>
  <r>
    <n v="7.8517355000000002"/>
    <n v="0"/>
    <n v="66.119240929914426"/>
    <x v="2"/>
  </r>
  <r>
    <n v="7.8752158999999997"/>
    <n v="0"/>
    <n v="66.31696870929909"/>
    <x v="2"/>
  </r>
  <r>
    <n v="7.8986995000000002"/>
    <n v="0"/>
    <n v="66.514723435792575"/>
    <x v="2"/>
  </r>
  <r>
    <n v="7.9221861999999996"/>
    <n v="0"/>
    <n v="66.712504267297746"/>
    <x v="2"/>
  </r>
  <r>
    <n v="7.9456761"/>
    <n v="0"/>
    <n v="66.910312045911738"/>
    <x v="2"/>
  </r>
  <r>
    <n v="7.9691691999999996"/>
    <n v="0"/>
    <n v="67.108146771634537"/>
    <x v="2"/>
  </r>
  <r>
    <n v="7.9926652999999996"/>
    <n v="0"/>
    <n v="67.30600676027187"/>
    <x v="2"/>
  </r>
  <r>
    <n v="8.0161645999999998"/>
    <n v="0"/>
    <n v="67.503893696018039"/>
    <x v="2"/>
  </r>
  <r>
    <n v="8.0396671000000008"/>
    <n v="0"/>
    <n v="67.70180757887303"/>
    <x v="2"/>
  </r>
  <r>
    <n v="8.0631725999999997"/>
    <n v="0"/>
    <n v="67.899746724642526"/>
    <x v="2"/>
  </r>
  <r>
    <n v="8.0866811999999992"/>
    <n v="0"/>
    <n v="68.097711975423707"/>
    <x v="2"/>
  </r>
  <r>
    <n v="8.1101928999999995"/>
    <n v="0"/>
    <n v="68.295703331216558"/>
    <x v="2"/>
  </r>
  <r>
    <n v="8.1337077000000004"/>
    <n v="0"/>
    <n v="68.493720792021094"/>
    <x v="2"/>
  </r>
  <r>
    <n v="8.1572254999999991"/>
    <n v="0"/>
    <n v="68.691763515740121"/>
    <x v="2"/>
  </r>
  <r>
    <n v="8.1807464000000003"/>
    <n v="0"/>
    <n v="68.889832344470861"/>
    <x v="2"/>
  </r>
  <r>
    <n v="8.2042704000000004"/>
    <n v="0"/>
    <n v="69.087927278213257"/>
    <x v="2"/>
  </r>
  <r>
    <n v="8.2277974"/>
    <n v="0"/>
    <n v="69.286047474870159"/>
    <x v="2"/>
  </r>
  <r>
    <n v="8.2513273999999992"/>
    <n v="0"/>
    <n v="69.484192934441595"/>
    <x v="2"/>
  </r>
  <r>
    <n v="8.2748605000000008"/>
    <n v="0"/>
    <n v="69.682364499024729"/>
    <x v="2"/>
  </r>
  <r>
    <n v="8.2983965000000008"/>
    <n v="0"/>
    <n v="69.880560484425203"/>
    <x v="2"/>
  </r>
  <r>
    <n v="8.3219355999999998"/>
    <n v="0"/>
    <n v="70.078782574837362"/>
    <x v="2"/>
  </r>
  <r>
    <n v="8.3454777"/>
    <n v="0"/>
    <n v="70.27702992816404"/>
    <x v="2"/>
  </r>
  <r>
    <n v="8.3690227000000004"/>
    <n v="0"/>
    <n v="70.475301702308101"/>
    <x v="2"/>
  </r>
  <r>
    <n v="8.3925707999999997"/>
    <n v="0"/>
    <n v="70.673599581463819"/>
    <x v="2"/>
  </r>
  <r>
    <n v="8.4161218000000009"/>
    <n v="0"/>
    <n v="70.871921881436919"/>
    <x v="2"/>
  </r>
  <r>
    <n v="8.4396757999999998"/>
    <n v="0"/>
    <n v="71.070269444324538"/>
    <x v="2"/>
  </r>
  <r>
    <n v="8.4632327000000007"/>
    <n v="0"/>
    <n v="71.268641428029525"/>
    <x v="2"/>
  </r>
  <r>
    <n v="8.4867925999999994"/>
    <n v="0"/>
    <n v="71.467038674649032"/>
    <x v="2"/>
  </r>
  <r>
    <n v="8.5103553999999999"/>
    <n v="0"/>
    <n v="71.665460342085922"/>
    <x v="2"/>
  </r>
  <r>
    <n v="8.5339212"/>
    <n v="0"/>
    <n v="71.863907272437331"/>
    <x v="2"/>
  </r>
  <r>
    <n v="8.5574899000000002"/>
    <n v="0"/>
    <n v="72.062378623606108"/>
    <x v="2"/>
  </r>
  <r>
    <n v="8.5810615000000006"/>
    <n v="0"/>
    <n v="72.260874395592268"/>
    <x v="2"/>
  </r>
  <r>
    <n v="8.6046359999999993"/>
    <n v="0"/>
    <n v="72.459394588395782"/>
    <x v="2"/>
  </r>
  <r>
    <n v="8.6282133999999999"/>
    <n v="0"/>
    <n v="72.657939202016678"/>
    <x v="2"/>
  </r>
  <r>
    <n v="8.6517937000000007"/>
    <n v="0"/>
    <n v="72.856508236454957"/>
    <x v="2"/>
  </r>
  <r>
    <n v="8.6753768000000004"/>
    <n v="0"/>
    <n v="73.055100849613439"/>
    <x v="2"/>
  </r>
  <r>
    <n v="8.6989628999999997"/>
    <n v="0"/>
    <n v="73.25371872568644"/>
    <x v="2"/>
  </r>
  <r>
    <n v="8.7225517999999997"/>
    <n v="0"/>
    <n v="73.452360180479673"/>
    <x v="2"/>
  </r>
  <r>
    <n v="8.7461435999999999"/>
    <n v="0"/>
    <n v="73.651026056090274"/>
    <x v="2"/>
  </r>
  <r>
    <n v="8.7697382000000008"/>
    <n v="0"/>
    <n v="73.849715510421106"/>
    <x v="2"/>
  </r>
  <r>
    <n v="8.7933356000000007"/>
    <n v="0"/>
    <n v="74.048428543472156"/>
    <x v="2"/>
  </r>
  <r>
    <n v="8.8169359000000007"/>
    <n v="0"/>
    <n v="74.247165997340574"/>
    <x v="2"/>
  </r>
  <r>
    <n v="8.8405391000000009"/>
    <n v="0"/>
    <n v="74.44592787202636"/>
    <x v="2"/>
  </r>
  <r>
    <n v="8.8641450000000006"/>
    <n v="0"/>
    <n v="74.644712483335212"/>
    <x v="2"/>
  </r>
  <r>
    <n v="8.8877538000000005"/>
    <n v="0"/>
    <n v="74.843521515461447"/>
    <x v="2"/>
  </r>
  <r>
    <n v="8.9113652999999999"/>
    <n v="0"/>
    <n v="75.042353284210748"/>
    <x v="2"/>
  </r>
  <r>
    <n v="8.9349796999999995"/>
    <n v="0"/>
    <n v="75.241209473777417"/>
    <x v="2"/>
  </r>
  <r>
    <n v="8.9585968999999999"/>
    <n v="0"/>
    <n v="75.440089242064303"/>
    <x v="2"/>
  </r>
  <r>
    <n v="8.9822167999999998"/>
    <n v="0"/>
    <n v="75.63899174697427"/>
    <x v="2"/>
  </r>
  <r>
    <n v="9.0058395000000004"/>
    <n v="0"/>
    <n v="75.837917830604454"/>
    <x v="2"/>
  </r>
  <r>
    <n v="9.0294650000000001"/>
    <n v="0"/>
    <n v="76.036867492954869"/>
    <x v="2"/>
  </r>
  <r>
    <n v="9.0530933000000005"/>
    <n v="0"/>
    <n v="76.235840734025487"/>
    <x v="2"/>
  </r>
  <r>
    <n v="9.0767243000000004"/>
    <n v="0"/>
    <n v="76.434836711719186"/>
    <x v="2"/>
  </r>
  <r>
    <n v="9.1003579999999999"/>
    <n v="0"/>
    <n v="76.63385542603595"/>
    <x v="2"/>
  </r>
  <r>
    <n v="9.1239945000000002"/>
    <n v="0"/>
    <n v="76.832897719072946"/>
    <x v="2"/>
  </r>
  <r>
    <n v="9.1476337000000001"/>
    <n v="0"/>
    <n v="77.031962748732994"/>
    <x v="2"/>
  </r>
  <r>
    <n v="9.1712755999999995"/>
    <n v="0"/>
    <n v="77.231050515016122"/>
    <x v="2"/>
  </r>
  <r>
    <n v="9.1949202999999997"/>
    <n v="0"/>
    <n v="77.430161860019481"/>
    <x v="2"/>
  </r>
  <r>
    <n v="9.2185676999999995"/>
    <n v="0"/>
    <n v="77.629295941645893"/>
    <x v="2"/>
  </r>
  <r>
    <n v="9.2422176999999994"/>
    <n v="0"/>
    <n v="77.828451917798233"/>
    <x v="2"/>
  </r>
  <r>
    <n v="9.2658705000000001"/>
    <n v="0"/>
    <n v="78.027631472670791"/>
    <x v="2"/>
  </r>
  <r>
    <n v="9.2895260000000004"/>
    <n v="0"/>
    <n v="78.226833764166429"/>
    <x v="2"/>
  </r>
  <r>
    <n v="9.3131841000000009"/>
    <n v="0"/>
    <n v="78.426057950187982"/>
    <x v="2"/>
  </r>
  <r>
    <n v="9.3368448999999991"/>
    <n v="0"/>
    <n v="78.625304872832587"/>
    <x v="2"/>
  </r>
  <r>
    <n v="9.3605084000000005"/>
    <n v="0"/>
    <n v="78.824574532100286"/>
    <x v="2"/>
  </r>
  <r>
    <n v="9.3841745999999997"/>
    <n v="0"/>
    <n v="79.023866927991051"/>
    <x v="2"/>
  </r>
  <r>
    <n v="9.4078434000000009"/>
    <n v="0"/>
    <n v="79.223181218407731"/>
    <x v="2"/>
  </r>
  <r>
    <n v="9.4315148999999998"/>
    <n v="0"/>
    <n v="79.422518245447478"/>
    <x v="2"/>
  </r>
  <r>
    <n v="9.4551890000000007"/>
    <n v="0"/>
    <n v="79.621877167013153"/>
    <x v="2"/>
  </r>
  <r>
    <n v="9.4788657000000001"/>
    <n v="0"/>
    <n v="79.821257983104744"/>
    <x v="2"/>
  </r>
  <r>
    <n v="9.5025451000000007"/>
    <n v="0"/>
    <n v="80.0206615358194"/>
    <x v="2"/>
  </r>
  <r>
    <n v="9.5262270999999998"/>
    <n v="0"/>
    <n v="80.220086983059971"/>
    <x v="2"/>
  </r>
  <r>
    <n v="9.5499116999999991"/>
    <n v="0"/>
    <n v="80.419534324826472"/>
    <x v="2"/>
  </r>
  <r>
    <n v="9.5735989000000004"/>
    <n v="0"/>
    <n v="80.619003561118902"/>
    <x v="2"/>
  </r>
  <r>
    <n v="9.5972887"/>
    <n v="0"/>
    <n v="80.818494691937232"/>
    <x v="2"/>
  </r>
  <r>
    <n v="9.6209811999999992"/>
    <n v="0"/>
    <n v="81.018008559378629"/>
    <x v="2"/>
  </r>
  <r>
    <n v="9.6446761999999993"/>
    <n v="0"/>
    <n v="81.217543479248818"/>
    <x v="2"/>
  </r>
  <r>
    <n v="9.6683737999999995"/>
    <n v="0"/>
    <n v="81.417100293644907"/>
    <x v="2"/>
  </r>
  <r>
    <n v="9.6920739000000005"/>
    <n v="0"/>
    <n v="81.616678160469789"/>
    <x v="2"/>
  </r>
  <r>
    <n v="9.7157766999999993"/>
    <n v="0"/>
    <n v="81.816278763917708"/>
    <x v="2"/>
  </r>
  <r>
    <n v="9.7394820000000006"/>
    <n v="0"/>
    <n v="82.01590041979442"/>
    <x v="2"/>
  </r>
  <r>
    <n v="9.7631899000000004"/>
    <n v="0"/>
    <n v="82.215543970197047"/>
    <x v="2"/>
  </r>
  <r>
    <n v="9.7869002999999992"/>
    <n v="0"/>
    <n v="82.415208573028423"/>
    <x v="2"/>
  </r>
  <r>
    <n v="9.8106133"/>
    <n v="0"/>
    <n v="82.614895070385742"/>
    <x v="2"/>
  </r>
  <r>
    <n v="9.8343287999999998"/>
    <n v="0"/>
    <n v="82.814602620171826"/>
    <x v="2"/>
  </r>
  <r>
    <n v="9.8580468000000003"/>
    <n v="0"/>
    <n v="83.014331222386673"/>
    <x v="2"/>
  </r>
  <r>
    <n v="1.497379"/>
    <n v="0"/>
    <n v="12.609385894926582"/>
    <x v="0"/>
  </r>
  <r>
    <n v="1.5200509"/>
    <n v="0"/>
    <n v="12.800305318847437"/>
    <x v="0"/>
  </r>
  <r>
    <n v="1.5427512999999999"/>
    <n v="0"/>
    <n v="12.991464740456257"/>
    <x v="0"/>
  </r>
  <r>
    <n v="1.5654793"/>
    <n v="0"/>
    <n v="13.182856580878683"/>
    <x v="0"/>
  </r>
  <r>
    <n v="1.5882341"/>
    <n v="0"/>
    <n v="13.374474103337509"/>
    <x v="0"/>
  </r>
  <r>
    <n v="1.6110150999999999"/>
    <n v="9.9999999999999995E-8"/>
    <n v="13.566312255249832"/>
    <x v="0"/>
  </r>
  <r>
    <n v="1.6338216000000001"/>
    <n v="9.9999999999999995E-8"/>
    <n v="13.758365141935597"/>
    <x v="0"/>
  </r>
  <r>
    <n v="1.6566529999999999"/>
    <n v="0"/>
    <n v="13.950627710811897"/>
    <x v="0"/>
  </r>
  <r>
    <n v="1.6795088"/>
    <n v="0"/>
    <n v="14.143095751392982"/>
    <x v="0"/>
  </r>
  <r>
    <n v="1.6940364999999999"/>
    <n v="7.9999999999999996E-7"/>
    <n v="14.265433099162466"/>
    <x v="0"/>
  </r>
  <r>
    <n v="1.7252908"/>
    <n v="9.9999999999999995E-8"/>
    <n v="14.528624668949277"/>
    <x v="0"/>
  </r>
  <r>
    <n v="1.7482161000000001"/>
    <n v="9.9999999999999995E-8"/>
    <n v="14.721677967050134"/>
    <x v="0"/>
  </r>
  <r>
    <n v="1.7711635999999999"/>
    <n v="9.9999999999999995E-8"/>
    <n v="14.914918210718454"/>
    <x v="0"/>
  </r>
  <r>
    <n v="1.7941328000000001"/>
    <n v="9.9999999999999995E-8"/>
    <n v="15.10834118946849"/>
    <x v="0"/>
  </r>
  <r>
    <n v="1.8171231999999999"/>
    <n v="9.9999999999999995E-8"/>
    <n v="15.301942692814482"/>
    <x v="0"/>
  </r>
  <r>
    <n v="1.8401343999999999"/>
    <n v="9.9999999999999995E-8"/>
    <n v="15.49571935236783"/>
    <x v="0"/>
  </r>
  <r>
    <n v="1.8631660999999999"/>
    <n v="9.9999999999999995E-8"/>
    <n v="15.689668641837084"/>
    <x v="0"/>
  </r>
  <r>
    <n v="1.8862177"/>
    <n v="9.9999999999999995E-8"/>
    <n v="15.883785508639336"/>
    <x v="0"/>
  </r>
  <r>
    <n v="1.909289"/>
    <n v="1.9999999999999999E-7"/>
    <n v="16.078068268580285"/>
    <x v="0"/>
  </r>
  <r>
    <n v="1.9323794999999999"/>
    <n v="2.9999999999999999E-7"/>
    <n v="16.27251271117418"/>
    <x v="0"/>
  </r>
  <r>
    <n v="1.955489"/>
    <n v="1.9999999999999999E-7"/>
    <n v="16.467117152226717"/>
    <x v="0"/>
  </r>
  <r>
    <n v="1.9786170000000001"/>
    <n v="9.9999999999999995E-8"/>
    <n v="16.661877381252143"/>
    <x v="0"/>
  </r>
  <r>
    <n v="2.0017632000000001"/>
    <n v="9.9999999999999995E-8"/>
    <n v="16.856790871959003"/>
    <x v="0"/>
  </r>
  <r>
    <n v="2.0249272999999999"/>
    <n v="9.9999999999999995E-8"/>
    <n v="17.051855098055849"/>
    <x v="0"/>
  </r>
  <r>
    <n v="2.0481090000000002"/>
    <n v="0"/>
    <n v="17.247067533251229"/>
    <x v="0"/>
  </r>
  <r>
    <n v="2.0713080000000001"/>
    <n v="9.9999999999999995E-8"/>
    <n v="17.442425651253686"/>
    <x v="0"/>
  </r>
  <r>
    <n v="2.0945241000000001"/>
    <n v="0"/>
    <n v="17.63792776786892"/>
    <x v="0"/>
  </r>
  <r>
    <n v="2.1177568999999998"/>
    <n v="0"/>
    <n v="17.833570514708331"/>
    <x v="0"/>
  </r>
  <r>
    <n v="2.1410060999999998"/>
    <n v="0"/>
    <n v="18.029351365480462"/>
    <x v="0"/>
  </r>
  <r>
    <n v="2.1642716000000002"/>
    <n v="0"/>
    <n v="18.225269478088173"/>
    <x v="0"/>
  </r>
  <r>
    <n v="2.1875531000000001"/>
    <n v="0"/>
    <n v="18.421322326239999"/>
    <x v="0"/>
  </r>
  <r>
    <n v="2.2108503000000002"/>
    <n v="0"/>
    <n v="18.617507383644494"/>
    <x v="0"/>
  </r>
  <r>
    <n v="2.2341628999999998"/>
    <n v="0"/>
    <n v="18.813822124010198"/>
    <x v="0"/>
  </r>
  <r>
    <n v="2.2574909000000001"/>
    <n v="0"/>
    <n v="19.010266547337125"/>
    <x v="1"/>
  </r>
  <r>
    <n v="2.2808337999999999"/>
    <n v="0"/>
    <n v="19.206836443139512"/>
    <x v="1"/>
  </r>
  <r>
    <n v="2.3041917000000001"/>
    <n v="0"/>
    <n v="19.40353265351451"/>
    <x v="1"/>
  </r>
  <r>
    <n v="2.3275641"/>
    <n v="0"/>
    <n v="19.600350967976368"/>
    <x v="1"/>
  </r>
  <r>
    <n v="2.3509509"/>
    <n v="0"/>
    <n v="19.797290544427934"/>
    <x v="1"/>
  </r>
  <r>
    <n v="2.3743519000000002"/>
    <n v="0"/>
    <n v="19.99434969867491"/>
    <x v="1"/>
  </r>
  <r>
    <n v="2.397767"/>
    <n v="0"/>
    <n v="20.191527588620133"/>
    <x v="1"/>
  </r>
  <r>
    <n v="2.4211958999999998"/>
    <n v="0"/>
    <n v="20.388821687972165"/>
    <x v="1"/>
  </r>
  <r>
    <n v="2.4446384999999999"/>
    <n v="0"/>
    <n v="20.58623115463385"/>
    <x v="1"/>
  </r>
  <r>
    <n v="2.4680944999999999"/>
    <n v="0"/>
    <n v="20.783753462313733"/>
    <x v="1"/>
  </r>
  <r>
    <n v="2.4915639000000001"/>
    <n v="0"/>
    <n v="20.98138861101182"/>
    <x v="1"/>
  </r>
  <r>
    <n v="2.5150464000000001"/>
    <n v="0"/>
    <n v="21.179134074436654"/>
    <x v="1"/>
  </r>
  <r>
    <n v="2.5385418999999998"/>
    <n v="0"/>
    <n v="21.376989010491084"/>
    <x v="1"/>
  </r>
  <r>
    <n v="2.5620501999999998"/>
    <n v="0"/>
    <n v="21.574951734980807"/>
    <x v="1"/>
  </r>
  <r>
    <n v="2.5855711000000001"/>
    <n v="0"/>
    <n v="21.773020563711533"/>
    <x v="1"/>
  </r>
  <r>
    <n v="2.6091046000000002"/>
    <n v="0"/>
    <n v="21.971195496683251"/>
    <x v="1"/>
  </r>
  <r>
    <n v="2.6326504000000002"/>
    <n v="0"/>
    <n v="22.169474007604506"/>
    <x v="1"/>
  </r>
  <r>
    <n v="2.6562084000000001"/>
    <n v="0"/>
    <n v="22.367855254378156"/>
    <x v="1"/>
  </r>
  <r>
    <n v="2.6797784999999998"/>
    <n v="0"/>
    <n v="22.566338394907042"/>
    <x v="1"/>
  </r>
  <r>
    <n v="2.7033605999999999"/>
    <n v="0"/>
    <n v="22.764922587094023"/>
    <x v="1"/>
  </r>
  <r>
    <n v="2.7269545000000002"/>
    <n v="0"/>
    <n v="22.963606146744795"/>
    <x v="1"/>
  </r>
  <r>
    <n v="2.7505600000000001"/>
    <n v="0"/>
    <n v="23.162387389665049"/>
    <x v="1"/>
  </r>
  <r>
    <n v="2.7741771000000002"/>
    <n v="0"/>
    <n v="23.361266315854792"/>
    <x v="1"/>
  </r>
  <r>
    <n v="2.7978055999999998"/>
    <n v="0"/>
    <n v="23.560241241119719"/>
    <x v="1"/>
  </r>
  <r>
    <n v="2.8214454"/>
    <n v="0"/>
    <n v="23.759311323362684"/>
    <x v="1"/>
  </r>
  <r>
    <n v="2.8450962999999998"/>
    <n v="0"/>
    <n v="23.958474878389378"/>
    <x v="1"/>
  </r>
  <r>
    <n v="2.8687583999999999"/>
    <n v="0"/>
    <n v="24.157732748296958"/>
    <x v="1"/>
  </r>
  <r>
    <n v="2.8924313000000001"/>
    <n v="0"/>
    <n v="24.35708156469682"/>
    <x v="1"/>
  </r>
  <r>
    <n v="2.9161150999999998"/>
    <n v="0"/>
    <n v="24.556522169686112"/>
    <x v="1"/>
  </r>
  <r>
    <n v="2.9398095999999998"/>
    <n v="0"/>
    <n v="24.756052879070534"/>
    <x v="1"/>
  </r>
  <r>
    <n v="2.9635148"/>
    <n v="0"/>
    <n v="24.955673692850088"/>
    <x v="1"/>
  </r>
  <r>
    <n v="2.9872304000000001"/>
    <n v="0"/>
    <n v="25.155382084733322"/>
    <x v="1"/>
  </r>
  <r>
    <n v="3.0109564999999998"/>
    <n v="0"/>
    <n v="25.355178896817378"/>
    <x v="1"/>
  </r>
  <r>
    <n v="3.0346928000000002"/>
    <n v="0"/>
    <n v="25.555061602810817"/>
    <x v="1"/>
  </r>
  <r>
    <n v="3.0584394000000001"/>
    <n v="0"/>
    <n v="25.755031044810782"/>
    <x v="1"/>
  </r>
  <r>
    <n v="3.0821960000000002"/>
    <n v="0"/>
    <n v="25.95508469652582"/>
    <x v="1"/>
  </r>
  <r>
    <n v="3.1059627000000001"/>
    <n v="0"/>
    <n v="26.155223400053085"/>
    <x v="1"/>
  </r>
  <r>
    <n v="3.1297391999999999"/>
    <n v="0"/>
    <n v="26.355444629101122"/>
    <x v="1"/>
  </r>
  <r>
    <n v="3.1535256"/>
    <n v="0"/>
    <n v="26.555749225767084"/>
    <x v="1"/>
  </r>
  <r>
    <n v="3.1773216999999998"/>
    <n v="0"/>
    <n v="26.756135505856665"/>
    <x v="1"/>
  </r>
  <r>
    <n v="3.2011275000000001"/>
    <n v="0"/>
    <n v="26.956603469369878"/>
    <x v="1"/>
  </r>
  <r>
    <n v="3.2249428"/>
    <n v="0"/>
    <n v="27.157151432112403"/>
    <x v="1"/>
  </r>
  <r>
    <n v="3.2487675999999999"/>
    <n v="0"/>
    <n v="27.357779394084254"/>
    <x v="1"/>
  </r>
  <r>
    <n v="3.2726017999999999"/>
    <n v="0"/>
    <n v="27.558486513188274"/>
    <x v="1"/>
  </r>
  <r>
    <n v="3.2964452999999998"/>
    <n v="0"/>
    <n v="27.759271947327314"/>
    <x v="1"/>
  </r>
  <r>
    <n v="3.3202980000000002"/>
    <n v="0"/>
    <n v="27.960134854404227"/>
    <x v="1"/>
  </r>
  <r>
    <n v="3.3441597999999999"/>
    <n v="0"/>
    <n v="28.161074392321851"/>
    <x v="1"/>
  </r>
  <r>
    <n v="3.3680306999999998"/>
    <n v="0"/>
    <n v="28.362090561080198"/>
    <x v="1"/>
  </r>
  <r>
    <n v="3.3919106000000001"/>
    <n v="0"/>
    <n v="28.563182518582114"/>
    <x v="1"/>
  </r>
  <r>
    <n v="3.4157994"/>
    <n v="0"/>
    <n v="28.76434942273044"/>
    <x v="1"/>
  </r>
  <r>
    <n v="3.4396971000000001"/>
    <n v="0"/>
    <n v="28.965591273525188"/>
    <x v="1"/>
  </r>
  <r>
    <n v="3.4636035000000001"/>
    <n v="0"/>
    <n v="29.166906386772052"/>
    <x v="1"/>
  </r>
  <r>
    <n v="3.4875186"/>
    <n v="0"/>
    <n v="29.368294762471027"/>
    <x v="1"/>
  </r>
  <r>
    <n v="3.5114423000000001"/>
    <n v="0"/>
    <n v="29.569755558524971"/>
    <x v="1"/>
  </r>
  <r>
    <n v="3.5353745999999999"/>
    <n v="0"/>
    <n v="29.771288774933875"/>
    <x v="1"/>
  </r>
  <r>
    <n v="3.5593153000000002"/>
    <n v="0"/>
    <n v="29.972892727503446"/>
    <x v="1"/>
  </r>
  <r>
    <n v="3.5832644999999999"/>
    <n v="0"/>
    <n v="30.174568258330826"/>
    <x v="1"/>
  </r>
  <r>
    <n v="3.6072221"/>
    <n v="0"/>
    <n v="30.376314525318872"/>
    <x v="1"/>
  </r>
  <r>
    <n v="3.6311879"/>
    <n v="0"/>
    <n v="30.578129844273281"/>
    <x v="1"/>
  </r>
  <r>
    <n v="3.6551619"/>
    <n v="0"/>
    <n v="30.780014215194047"/>
    <x v="1"/>
  </r>
  <r>
    <n v="3.6791440999999998"/>
    <n v="0"/>
    <n v="30.981967638081176"/>
    <x v="1"/>
  </r>
  <r>
    <n v="3.7031344000000002"/>
    <n v="0"/>
    <n v="31.183989270837522"/>
    <x v="1"/>
  </r>
  <r>
    <n v="3.7271328000000001"/>
    <n v="0"/>
    <n v="31.386079113463072"/>
    <x v="1"/>
  </r>
  <r>
    <n v="3.7511391000000001"/>
    <n v="0"/>
    <n v="31.588235481763533"/>
    <x v="1"/>
  </r>
  <r>
    <n v="3.7751532999999999"/>
    <n v="0"/>
    <n v="31.790458375738904"/>
    <x v="1"/>
  </r>
  <r>
    <n v="3.7991754000000002"/>
    <n v="0"/>
    <n v="31.992747795389185"/>
    <x v="1"/>
  </r>
  <r>
    <n v="3.8232053000000001"/>
    <n v="0"/>
    <n v="32.195102898617222"/>
    <x v="1"/>
  </r>
  <r>
    <n v="3.8472428999999999"/>
    <n v="0"/>
    <n v="32.397522843325866"/>
    <x v="1"/>
  </r>
  <r>
    <n v="3.8712882999999998"/>
    <n v="0"/>
    <n v="32.60000847161227"/>
    <x v="1"/>
  </r>
  <r>
    <n v="3.8953411999999998"/>
    <n v="0"/>
    <n v="32.802557257184979"/>
    <x v="1"/>
  </r>
  <r>
    <n v="3.9194018000000002"/>
    <n v="0"/>
    <n v="33.005170884238304"/>
    <x v="1"/>
  </r>
  <r>
    <n v="3.9434697999999999"/>
    <n v="0"/>
    <n v="33.207846826480775"/>
    <x v="1"/>
  </r>
  <r>
    <n v="3.9675454000000001"/>
    <n v="0"/>
    <n v="33.410586768106704"/>
    <x v="1"/>
  </r>
  <r>
    <n v="3.9916282999999999"/>
    <n v="0"/>
    <n v="33.613388182824636"/>
    <x v="1"/>
  </r>
  <r>
    <n v="4.0157186999999999"/>
    <n v="0"/>
    <n v="33.816252754828881"/>
    <x v="1"/>
  </r>
  <r>
    <n v="4.0398163"/>
    <n v="0"/>
    <n v="34.019177957827978"/>
    <x v="1"/>
  </r>
  <r>
    <n v="4.0639212999999996"/>
    <n v="0"/>
    <n v="34.222165476016222"/>
    <x v="1"/>
  </r>
  <r>
    <n v="4.0880333999999996"/>
    <n v="0"/>
    <n v="34.425212783102175"/>
    <x v="1"/>
  </r>
  <r>
    <n v="4.1121527000000002"/>
    <n v="0"/>
    <n v="34.628320721182995"/>
    <x v="1"/>
  </r>
  <r>
    <n v="4.1362791999999997"/>
    <n v="0"/>
    <n v="34.831489290258652"/>
    <x v="1"/>
  </r>
  <r>
    <n v="4.1604127000000002"/>
    <n v="0"/>
    <n v="35.034716806134867"/>
    <x v="1"/>
  </r>
  <r>
    <n v="4.1845533000000001"/>
    <n v="0"/>
    <n v="35.23800411090879"/>
    <x v="1"/>
  </r>
  <r>
    <n v="4.2087007999999999"/>
    <n v="0"/>
    <n v="35.441349520386105"/>
    <x v="1"/>
  </r>
  <r>
    <n v="4.2328552999999998"/>
    <n v="0"/>
    <n v="35.644753876663977"/>
    <x v="1"/>
  </r>
  <r>
    <n v="4.2570167000000003"/>
    <n v="0"/>
    <n v="35.848216337645255"/>
    <x v="1"/>
  </r>
  <r>
    <n v="4.2811849000000004"/>
    <n v="0"/>
    <n v="36.051736061232781"/>
    <x v="1"/>
  </r>
  <r>
    <n v="4.3053600000000003"/>
    <n v="0"/>
    <n v="36.255313889523705"/>
    <x v="1"/>
  </r>
  <r>
    <n v="4.3295418000000003"/>
    <n v="0"/>
    <n v="36.458948138323734"/>
    <x v="1"/>
  </r>
  <r>
    <n v="4.3537302999999996"/>
    <n v="0"/>
    <n v="36.662638807632852"/>
    <x v="1"/>
  </r>
  <r>
    <n v="4.3779256000000002"/>
    <n v="0"/>
    <n v="36.86638673954824"/>
    <x v="1"/>
  </r>
  <r>
    <n v="4.4021274000000004"/>
    <n v="0"/>
    <n v="37.070189407778415"/>
    <x v="1"/>
  </r>
  <r>
    <n v="4.4263358999999998"/>
    <n v="0"/>
    <n v="37.274048496517686"/>
    <x v="1"/>
  </r>
  <r>
    <n v="4.4505508999999996"/>
    <n v="0"/>
    <n v="37.477962321571766"/>
    <x v="1"/>
  </r>
  <r>
    <n v="4.4747725000000003"/>
    <n v="0"/>
    <n v="37.681931725037792"/>
    <x v="1"/>
  </r>
  <r>
    <n v="4.4990005000000002"/>
    <n v="0"/>
    <n v="37.885955022721468"/>
    <x v="1"/>
  </r>
  <r>
    <n v="4.5232349000000003"/>
    <n v="0"/>
    <n v="38.090032214622788"/>
    <x v="1"/>
  </r>
  <r>
    <n v="4.5474758"/>
    <n v="0"/>
    <n v="38.294164142838909"/>
    <x v="1"/>
  </r>
  <r>
    <n v="4.5717230000000004"/>
    <n v="0"/>
    <n v="38.498349123175529"/>
    <x v="1"/>
  </r>
  <r>
    <n v="4.5959766000000002"/>
    <n v="0"/>
    <n v="38.702587997729793"/>
    <x v="1"/>
  </r>
  <r>
    <n v="4.6202364999999999"/>
    <n v="0"/>
    <n v="38.906879924404549"/>
    <x v="1"/>
  </r>
  <r>
    <n v="4.6445026"/>
    <n v="0"/>
    <n v="39.111224061102661"/>
    <x v="1"/>
  </r>
  <r>
    <n v="4.6687748999999998"/>
    <n v="0"/>
    <n v="39.315620407824113"/>
    <x v="1"/>
  </r>
  <r>
    <n v="4.6930534000000002"/>
    <n v="0"/>
    <n v="39.520068964568921"/>
    <x v="1"/>
  </r>
  <r>
    <n v="4.7173381000000001"/>
    <n v="0"/>
    <n v="39.72456973133707"/>
    <x v="1"/>
  </r>
  <r>
    <n v="4.7416289000000003"/>
    <n v="0"/>
    <n v="39.929121866031416"/>
    <x v="1"/>
  </r>
  <r>
    <n v="4.7659257000000004"/>
    <n v="0"/>
    <n v="40.133724526554801"/>
    <x v="1"/>
  </r>
  <r>
    <n v="4.7902285999999998"/>
    <n v="0"/>
    <n v="40.338378555004383"/>
    <x v="1"/>
  </r>
  <r>
    <n v="4.8145375000000001"/>
    <n v="0"/>
    <n v="40.543083109283018"/>
    <x v="1"/>
  </r>
  <r>
    <n v="4.8388524000000004"/>
    <n v="0"/>
    <n v="40.747838189390691"/>
    <x v="1"/>
  </r>
  <r>
    <n v="4.8631732000000003"/>
    <n v="0"/>
    <n v="40.95264295323026"/>
    <x v="1"/>
  </r>
  <r>
    <n v="4.8875000000000002"/>
    <n v="0"/>
    <n v="41.157498242898875"/>
    <x v="1"/>
  </r>
  <r>
    <n v="4.9118326000000003"/>
    <n v="0"/>
    <n v="41.362402374202233"/>
    <x v="1"/>
  </r>
  <r>
    <n v="4.9361711000000001"/>
    <n v="0"/>
    <n v="41.567356189237486"/>
    <x v="1"/>
  </r>
  <r>
    <n v="4.9605154000000002"/>
    <n v="0"/>
    <n v="41.772358845907483"/>
    <x v="1"/>
  </r>
  <r>
    <n v="4.9848654000000003"/>
    <n v="0"/>
    <n v="41.977409502115073"/>
    <x v="1"/>
  </r>
  <r>
    <n v="5.0092213000000001"/>
    <n v="0"/>
    <n v="42.18250984205455"/>
    <x v="1"/>
  </r>
  <r>
    <n v="5.0335827999999996"/>
    <n v="0"/>
    <n v="42.387657339434469"/>
    <x v="1"/>
  </r>
  <r>
    <n v="5.0579501000000002"/>
    <n v="0"/>
    <n v="42.592853678449146"/>
    <x v="1"/>
  </r>
  <r>
    <n v="5.0823229999999997"/>
    <n v="0"/>
    <n v="42.79809717490425"/>
    <x v="1"/>
  </r>
  <r>
    <n v="5.1067014999999998"/>
    <n v="0"/>
    <n v="43.003387828799802"/>
    <x v="1"/>
  </r>
  <r>
    <n v="5.1310856999999999"/>
    <n v="0"/>
    <n v="43.208726482232947"/>
    <x v="1"/>
  </r>
  <r>
    <n v="5.1554754000000003"/>
    <n v="0"/>
    <n v="43.41411145100939"/>
    <x v="1"/>
  </r>
  <r>
    <n v="5.1798707000000004"/>
    <n v="0"/>
    <n v="43.619543577226267"/>
    <x v="1"/>
  </r>
  <r>
    <n v="5.2042714999999999"/>
    <n v="0"/>
    <n v="43.825022018786434"/>
    <x v="1"/>
  </r>
  <r>
    <n v="5.2286777999999998"/>
    <n v="0"/>
    <n v="44.030546775689892"/>
    <x v="1"/>
  </r>
  <r>
    <n v="5.2530896"/>
    <n v="0"/>
    <n v="44.236117847936647"/>
    <x v="1"/>
  </r>
  <r>
    <n v="5.2775068000000003"/>
    <n v="0"/>
    <n v="44.441734393429542"/>
    <x v="1"/>
  </r>
  <r>
    <n v="5.3019293999999997"/>
    <n v="0"/>
    <n v="44.647396412168568"/>
    <x v="1"/>
  </r>
  <r>
    <n v="5.3263574"/>
    <n v="0"/>
    <n v="44.853103904153741"/>
    <x v="1"/>
  </r>
  <r>
    <n v="5.3507907000000001"/>
    <n v="0"/>
    <n v="45.058856027287909"/>
    <x v="1"/>
  </r>
  <r>
    <n v="5.3752294000000003"/>
    <n v="0"/>
    <n v="45.26465362366821"/>
    <x v="1"/>
  </r>
  <r>
    <n v="5.3996734000000002"/>
    <n v="0"/>
    <n v="45.470495851197505"/>
    <x v="1"/>
  </r>
  <r>
    <n v="5.4241225999999996"/>
    <n v="0"/>
    <n v="45.67638186777863"/>
    <x v="1"/>
  </r>
  <r>
    <n v="5.4485770999999996"/>
    <n v="0"/>
    <n v="45.882312515508751"/>
    <x v="1"/>
  </r>
  <r>
    <n v="5.4730369000000003"/>
    <n v="0"/>
    <n v="46.088287794387874"/>
    <x v="1"/>
  </r>
  <r>
    <n v="5.4975018000000002"/>
    <n v="0"/>
    <n v="46.294306020221669"/>
    <x v="1"/>
  </r>
  <r>
    <n v="5.5219718999999996"/>
    <n v="0"/>
    <n v="46.5003680351073"/>
    <x v="1"/>
  </r>
  <r>
    <n v="5.5464472000000002"/>
    <n v="0"/>
    <n v="46.706473839044783"/>
    <x v="1"/>
  </r>
  <r>
    <n v="5.5709276000000001"/>
    <n v="0"/>
    <n v="46.912622589936952"/>
    <x v="1"/>
  </r>
  <r>
    <n v="5.5954131"/>
    <n v="0"/>
    <n v="47.118814287783806"/>
    <x v="1"/>
  </r>
  <r>
    <n v="5.6199037000000001"/>
    <n v="0"/>
    <n v="47.325048932585347"/>
    <x v="1"/>
  </r>
  <r>
    <n v="5.6443994000000002"/>
    <n v="0"/>
    <n v="47.53132652434158"/>
    <x v="1"/>
  </r>
  <r>
    <n v="5.6689001000000001"/>
    <n v="0"/>
    <n v="47.737646220955348"/>
    <x v="1"/>
  </r>
  <r>
    <n v="5.6934057999999999"/>
    <n v="0"/>
    <n v="47.944008022426651"/>
    <x v="1"/>
  </r>
  <r>
    <n v="5.7179164"/>
    <n v="0"/>
    <n v="48.150411086658345"/>
    <x v="1"/>
  </r>
  <r>
    <n v="5.7424321000000003"/>
    <n v="0"/>
    <n v="48.356857097844724"/>
    <x v="1"/>
  </r>
  <r>
    <n v="5.7669527"/>
    <n v="0"/>
    <n v="48.563344371791494"/>
    <x v="1"/>
  </r>
  <r>
    <n v="5.7914782000000002"/>
    <n v="0"/>
    <n v="48.769872908498648"/>
    <x v="1"/>
  </r>
  <r>
    <n v="5.8160086"/>
    <n v="0"/>
    <n v="48.976442707966186"/>
    <x v="1"/>
  </r>
  <r>
    <n v="5.8405439000000001"/>
    <n v="0"/>
    <n v="49.183053770194114"/>
    <x v="2"/>
  </r>
  <r>
    <n v="5.8650840000000004"/>
    <n v="0"/>
    <n v="49.389705253085282"/>
    <x v="2"/>
  </r>
  <r>
    <n v="5.8896290000000002"/>
    <n v="0"/>
    <n v="49.596397998736833"/>
    <x v="2"/>
  </r>
  <r>
    <n v="5.9141788000000002"/>
    <n v="0"/>
    <n v="49.803131165051617"/>
    <x v="2"/>
  </r>
  <r>
    <n v="5.9387334000000003"/>
    <n v="0"/>
    <n v="50.009904752029641"/>
    <x v="2"/>
  </r>
  <r>
    <n v="5.9632927000000002"/>
    <n v="0"/>
    <n v="50.216717917573746"/>
    <x v="2"/>
  </r>
  <r>
    <n v="5.9878568000000003"/>
    <n v="0"/>
    <n v="50.423571503781091"/>
    <x v="2"/>
  </r>
  <r>
    <n v="6.0124256000000003"/>
    <n v="0"/>
    <n v="50.630464668554524"/>
    <x v="2"/>
  </r>
  <r>
    <n v="6.0369992000000003"/>
    <n v="0"/>
    <n v="50.837398253991189"/>
    <x v="2"/>
  </r>
  <r>
    <n v="6.0615774"/>
    <n v="0"/>
    <n v="51.044370575896785"/>
    <x v="2"/>
  </r>
  <r>
    <n v="6.0861603000000004"/>
    <n v="0"/>
    <n v="51.25138247636847"/>
    <x v="2"/>
  </r>
  <r>
    <n v="6.1107478000000004"/>
    <n v="0"/>
    <n v="51.458433113309091"/>
    <x v="2"/>
  </r>
  <r>
    <n v="6.1353400000000002"/>
    <n v="0"/>
    <n v="51.665523328815794"/>
    <x v="2"/>
  </r>
  <r>
    <n v="6.1599367000000003"/>
    <n v="0"/>
    <n v="51.872651438694284"/>
    <x v="2"/>
  </r>
  <r>
    <n v="6.1845381000000001"/>
    <n v="0"/>
    <n v="52.079819127138855"/>
    <x v="2"/>
  </r>
  <r>
    <n v="6.2091440000000002"/>
    <n v="0"/>
    <n v="52.287024709955212"/>
    <x v="2"/>
  </r>
  <r>
    <n v="6.2337544999999999"/>
    <n v="0"/>
    <n v="52.494269029240499"/>
    <x v="2"/>
  </r>
  <r>
    <n v="6.2583694999999997"/>
    <n v="0"/>
    <n v="52.701551242897573"/>
    <x v="2"/>
  </r>
  <r>
    <n v="6.2829891"/>
    <n v="0"/>
    <n v="52.908872193023591"/>
    <x v="2"/>
  </r>
  <r>
    <n v="6.3076131000000002"/>
    <n v="0"/>
    <n v="53.11623019542423"/>
    <x v="2"/>
  </r>
  <r>
    <n v="6.3322415999999997"/>
    <n v="0"/>
    <n v="53.323626092196655"/>
    <x v="2"/>
  </r>
  <r>
    <n v="6.3568746000000003"/>
    <n v="0"/>
    <n v="53.531059883340866"/>
    <x v="2"/>
  </r>
  <r>
    <n v="6.3815119999999999"/>
    <n v="0"/>
    <n v="53.738530726759706"/>
    <x v="2"/>
  </r>
  <r>
    <n v="6.4061538000000002"/>
    <n v="0"/>
    <n v="53.946038622453187"/>
    <x v="2"/>
  </r>
  <r>
    <n v="6.4307999999999996"/>
    <n v="0"/>
    <n v="54.15358357042129"/>
    <x v="2"/>
  </r>
  <r>
    <n v="6.4554505999999998"/>
    <n v="0"/>
    <n v="54.361165570664035"/>
    <x v="2"/>
  </r>
  <r>
    <n v="6.4801055999999999"/>
    <n v="0"/>
    <n v="54.568784623181415"/>
    <x v="2"/>
  </r>
  <r>
    <n v="6.5047648999999996"/>
    <n v="0"/>
    <n v="54.776439885876265"/>
    <x v="2"/>
  </r>
  <r>
    <n v="6.5294286000000001"/>
    <n v="0"/>
    <n v="54.984132200845764"/>
    <x v="2"/>
  </r>
  <r>
    <n v="6.5540966000000003"/>
    <n v="0"/>
    <n v="55.19186072599274"/>
    <x v="2"/>
  </r>
  <r>
    <n v="6.5787689"/>
    <n v="0"/>
    <n v="55.399625461317193"/>
    <x v="2"/>
  </r>
  <r>
    <n v="6.6034455000000003"/>
    <n v="0"/>
    <n v="55.60742640681913"/>
    <x v="2"/>
  </r>
  <r>
    <n v="6.6281262999999999"/>
    <n v="0"/>
    <n v="55.815262720401392"/>
    <x v="2"/>
  </r>
  <r>
    <n v="6.6528114"/>
    <n v="0"/>
    <n v="56.023135244161146"/>
    <x v="2"/>
  </r>
  <r>
    <n v="6.6775007000000004"/>
    <n v="0"/>
    <n v="56.231043136001233"/>
    <x v="2"/>
  </r>
  <r>
    <n v="6.7021943000000004"/>
    <n v="0"/>
    <n v="56.438987238018797"/>
    <x v="2"/>
  </r>
  <r>
    <n v="6.7268920000000003"/>
    <n v="0"/>
    <n v="56.646965866019542"/>
    <x v="2"/>
  </r>
  <r>
    <n v="6.7515939999999999"/>
    <n v="0"/>
    <n v="56.854980704197764"/>
    <x v="2"/>
  </r>
  <r>
    <n v="6.7763001000000003"/>
    <n v="0"/>
    <n v="57.063030068359176"/>
    <x v="2"/>
  </r>
  <r>
    <n v="6.8010102999999997"/>
    <n v="0"/>
    <n v="57.271113958503761"/>
    <x v="2"/>
  </r>
  <r>
    <n v="6.8257247000000003"/>
    <n v="0"/>
    <n v="57.479233216728687"/>
    <x v="2"/>
  </r>
  <r>
    <n v="6.8504432"/>
    <n v="0"/>
    <n v="57.687387000936788"/>
    <x v="2"/>
  </r>
  <r>
    <n v="6.8751658999999998"/>
    <n v="0"/>
    <n v="57.895576153225221"/>
    <x v="2"/>
  </r>
  <r>
    <n v="6.8998926000000003"/>
    <n v="0"/>
    <n v="58.103798989399685"/>
    <x v="2"/>
  </r>
  <r>
    <n v="6.9246233999999998"/>
    <n v="0"/>
    <n v="58.312056351557324"/>
    <x v="2"/>
  </r>
  <r>
    <n v="6.9493581999999998"/>
    <n v="0"/>
    <n v="58.520347397601"/>
    <x v="2"/>
  </r>
  <r>
    <n v="6.9740970999999998"/>
    <n v="0"/>
    <n v="58.728672969627851"/>
    <x v="2"/>
  </r>
  <r>
    <n v="6.9988400999999998"/>
    <n v="0"/>
    <n v="58.937033067637884"/>
    <x v="2"/>
  </r>
  <r>
    <n v="7.023587"/>
    <n v="0"/>
    <n v="59.145426007436804"/>
    <x v="2"/>
  </r>
  <r>
    <n v="7.0483380000000002"/>
    <n v="0"/>
    <n v="59.353853473218898"/>
    <x v="2"/>
  </r>
  <r>
    <n v="7.0730928999999998"/>
    <n v="0"/>
    <n v="59.562313780789871"/>
    <x v="2"/>
  </r>
  <r>
    <n v="7.0978517999999999"/>
    <n v="0"/>
    <n v="59.770807772246876"/>
    <x v="2"/>
  </r>
  <r>
    <n v="7.1226146999999997"/>
    <n v="0"/>
    <n v="59.979335447589911"/>
    <x v="2"/>
  </r>
  <r>
    <n v="7.1473814999999998"/>
    <n v="0"/>
    <n v="60.187895964721825"/>
    <x v="2"/>
  </r>
  <r>
    <n v="7.1721522999999996"/>
    <n v="0"/>
    <n v="60.396490165739763"/>
    <x v="2"/>
  </r>
  <r>
    <n v="7.1969269999999996"/>
    <n v="0"/>
    <n v="60.605117208546588"/>
    <x v="2"/>
  </r>
  <r>
    <n v="7.2217054999999997"/>
    <n v="0"/>
    <n v="60.813776251045141"/>
    <x v="2"/>
  </r>
  <r>
    <n v="7.2464880000000003"/>
    <n v="0"/>
    <n v="61.022468977429725"/>
    <x v="2"/>
  </r>
  <r>
    <n v="7.2712744000000002"/>
    <n v="0"/>
    <n v="61.231194545603188"/>
    <x v="2"/>
  </r>
  <r>
    <n v="7.2960646000000002"/>
    <n v="0"/>
    <n v="61.439952113468379"/>
    <x v="2"/>
  </r>
  <r>
    <n v="7.3208586000000002"/>
    <n v="0"/>
    <n v="61.648741681025292"/>
    <x v="2"/>
  </r>
  <r>
    <n v="7.3456564999999996"/>
    <n v="0"/>
    <n v="61.857564090371085"/>
    <x v="2"/>
  </r>
  <r>
    <n v="7.3704581999999998"/>
    <n v="0"/>
    <n v="62.066418499408613"/>
    <x v="2"/>
  </r>
  <r>
    <n v="7.3952637000000001"/>
    <n v="0"/>
    <n v="62.275304908137869"/>
    <x v="2"/>
  </r>
  <r>
    <n v="7.4200730999999998"/>
    <n v="0"/>
    <n v="62.484224158655998"/>
    <x v="2"/>
  </r>
  <r>
    <n v="7.4448862"/>
    <n v="0"/>
    <n v="62.693174566768711"/>
    <x v="2"/>
  </r>
  <r>
    <n v="7.469703"/>
    <n v="0"/>
    <n v="62.902156132476001"/>
    <x v="2"/>
  </r>
  <r>
    <n v="7.4945236"/>
    <n v="0"/>
    <n v="63.11116969787502"/>
    <x v="2"/>
  </r>
  <r>
    <n v="7.5193479999999999"/>
    <n v="0"/>
    <n v="63.32021526296576"/>
    <x v="2"/>
  </r>
  <r>
    <n v="7.5441760999999996"/>
    <n v="0"/>
    <n v="63.529291985651085"/>
    <x v="2"/>
  </r>
  <r>
    <n v="7.5690078999999999"/>
    <n v="0"/>
    <n v="63.738399865930987"/>
    <x v="2"/>
  </r>
  <r>
    <n v="7.5938435000000002"/>
    <n v="0"/>
    <n v="63.947539745902617"/>
    <x v="2"/>
  </r>
  <r>
    <n v="7.6186826999999999"/>
    <n v="0"/>
    <n v="64.156709941371673"/>
    <x v="2"/>
  </r>
  <r>
    <n v="7.6435256000000003"/>
    <n v="0"/>
    <n v="64.365911294435307"/>
    <x v="2"/>
  </r>
  <r>
    <n v="7.6683722000000003"/>
    <n v="0"/>
    <n v="64.575143805093518"/>
    <x v="2"/>
  </r>
  <r>
    <n v="7.6932223999999998"/>
    <n v="0"/>
    <n v="64.784406631249155"/>
    <x v="2"/>
  </r>
  <r>
    <n v="7.7180762999999999"/>
    <n v="0"/>
    <n v="64.993700614999369"/>
    <x v="2"/>
  </r>
  <r>
    <n v="7.7429338000000003"/>
    <n v="0"/>
    <n v="65.203024914247024"/>
    <x v="2"/>
  </r>
  <r>
    <n v="7.7677949000000002"/>
    <n v="0"/>
    <n v="65.412379528992091"/>
    <x v="2"/>
  </r>
  <r>
    <n v="7.7926596000000004"/>
    <n v="0"/>
    <n v="65.621764459234598"/>
    <x v="2"/>
  </r>
  <r>
    <n v="7.8175280000000003"/>
    <n v="0"/>
    <n v="65.831180547071668"/>
    <x v="2"/>
  </r>
  <r>
    <n v="7.8423999000000002"/>
    <n v="0"/>
    <n v="66.040626108309013"/>
    <x v="2"/>
  </r>
  <r>
    <n v="7.8672753999999996"/>
    <n v="0"/>
    <n v="66.250101985043784"/>
    <x v="2"/>
  </r>
  <r>
    <n v="7.8921545000000002"/>
    <n v="0"/>
    <n v="66.459608177275996"/>
    <x v="2"/>
  </r>
  <r>
    <n v="7.9170370999999999"/>
    <n v="0"/>
    <n v="66.669143842908483"/>
    <x v="2"/>
  </r>
  <r>
    <n v="7.9419231999999997"/>
    <n v="0"/>
    <n v="66.878708981941244"/>
    <x v="2"/>
  </r>
  <r>
    <n v="7.9668128999999999"/>
    <n v="0"/>
    <n v="67.088304436471418"/>
    <x v="2"/>
  </r>
  <r>
    <n v="7.9917061"/>
    <n v="0"/>
    <n v="67.297929364401881"/>
    <x v="2"/>
  </r>
  <r>
    <n v="8.0166027999999994"/>
    <n v="0"/>
    <n v="67.507583765732619"/>
    <x v="2"/>
  </r>
  <r>
    <n v="8.0415030000000005"/>
    <n v="0"/>
    <n v="67.717267640463646"/>
    <x v="2"/>
  </r>
  <r>
    <n v="8.0664066999999999"/>
    <n v="0"/>
    <n v="67.926980988594934"/>
    <x v="2"/>
  </r>
  <r>
    <n v="8.0913138999999994"/>
    <n v="0"/>
    <n v="68.136723810126483"/>
    <x v="2"/>
  </r>
  <r>
    <n v="8.1162244999999995"/>
    <n v="0"/>
    <n v="68.346495262961184"/>
    <x v="2"/>
  </r>
  <r>
    <n v="8.1411385999999997"/>
    <n v="0"/>
    <n v="68.556296189196146"/>
    <x v="2"/>
  </r>
  <r>
    <n v="8.1660561000000005"/>
    <n v="0"/>
    <n v="68.766125746734247"/>
    <x v="2"/>
  </r>
  <r>
    <n v="8.1909770000000002"/>
    <n v="0"/>
    <n v="68.975983935575471"/>
    <x v="2"/>
  </r>
  <r>
    <n v="8.2159013999999999"/>
    <n v="0"/>
    <n v="69.185871597816956"/>
    <x v="2"/>
  </r>
  <r>
    <n v="8.2408292000000003"/>
    <n v="0"/>
    <n v="69.395787891361593"/>
    <x v="2"/>
  </r>
  <r>
    <n v="8.2657603000000002"/>
    <n v="0"/>
    <n v="69.605731974112174"/>
    <x v="2"/>
  </r>
  <r>
    <n v="8.2906949000000001"/>
    <n v="0"/>
    <n v="69.815705530263045"/>
    <x v="2"/>
  </r>
  <r>
    <n v="8.3156327999999995"/>
    <n v="0"/>
    <n v="70.025706875619889"/>
    <x v="2"/>
  </r>
  <r>
    <n v="8.3405742000000007"/>
    <n v="0"/>
    <n v="70.235737694377022"/>
    <x v="2"/>
  </r>
  <r>
    <n v="8.3655188000000003"/>
    <n v="0"/>
    <n v="70.445795460242977"/>
    <x v="2"/>
  </r>
  <r>
    <n v="8.3904668000000004"/>
    <n v="0"/>
    <n v="70.655881857412041"/>
    <x v="2"/>
  </r>
  <r>
    <n v="8.4154181999999995"/>
    <n v="0"/>
    <n v="70.865996885884229"/>
    <x v="2"/>
  </r>
  <r>
    <n v="8.4403728999999998"/>
    <n v="0"/>
    <n v="71.076139703562404"/>
    <x v="2"/>
  </r>
  <r>
    <n v="8.4653308999999997"/>
    <n v="0"/>
    <n v="71.286310310446552"/>
    <x v="2"/>
  </r>
  <r>
    <n v="8.4902922000000007"/>
    <n v="0"/>
    <n v="71.496508706536687"/>
    <x v="2"/>
  </r>
  <r>
    <n v="8.5152567999999995"/>
    <n v="0"/>
    <n v="71.706734891832767"/>
    <x v="2"/>
  </r>
  <r>
    <n v="8.5402246000000002"/>
    <n v="0"/>
    <n v="71.916988024237696"/>
    <x v="2"/>
  </r>
  <r>
    <n v="8.5651957999999997"/>
    <n v="0"/>
    <n v="72.127269787945735"/>
    <x v="2"/>
  </r>
  <r>
    <n v="8.5901701999999993"/>
    <n v="0"/>
    <n v="72.33757849876261"/>
    <x v="2"/>
  </r>
  <r>
    <n v="8.6151479000000002"/>
    <n v="0"/>
    <n v="72.547914998785458"/>
    <x v="2"/>
  </r>
  <r>
    <n v="8.6401289000000006"/>
    <n v="0"/>
    <n v="72.758279288014279"/>
    <x v="2"/>
  </r>
  <r>
    <n v="8.6651130999999992"/>
    <n v="0"/>
    <n v="72.968670524351921"/>
    <x v="2"/>
  </r>
  <r>
    <n v="8.6901004999999998"/>
    <n v="0"/>
    <n v="73.179088707798385"/>
    <x v="2"/>
  </r>
  <r>
    <n v="8.7150911000000004"/>
    <n v="0"/>
    <n v="73.389533838353685"/>
    <x v="2"/>
  </r>
  <r>
    <n v="8.7400850000000005"/>
    <n v="0"/>
    <n v="73.600006758114958"/>
    <x v="2"/>
  </r>
  <r>
    <n v="8.7650819999999996"/>
    <n v="0"/>
    <n v="73.810505782887887"/>
    <x v="2"/>
  </r>
  <r>
    <n v="8.7900822999999999"/>
    <n v="0"/>
    <n v="74.021032596866803"/>
    <x v="2"/>
  </r>
  <r>
    <n v="8.8150856999999991"/>
    <n v="0"/>
    <n v="74.23158551585739"/>
    <x v="2"/>
  </r>
  <r>
    <n v="8.8400923000000002"/>
    <n v="0"/>
    <n v="74.442165381956798"/>
    <x v="2"/>
  </r>
  <r>
    <n v="8.8651020999999997"/>
    <n v="0"/>
    <n v="74.652772195165042"/>
    <x v="2"/>
  </r>
  <r>
    <n v="8.8901149999999998"/>
    <n v="0"/>
    <n v="74.863405113384943"/>
    <x v="2"/>
  </r>
  <r>
    <n v="8.9151311"/>
    <n v="0"/>
    <n v="75.074064978713679"/>
    <x v="2"/>
  </r>
  <r>
    <n v="8.9401503000000009"/>
    <n v="0"/>
    <n v="75.2847509490541"/>
    <x v="2"/>
  </r>
  <r>
    <n v="8.9651726000000007"/>
    <n v="0"/>
    <n v="75.495463024406178"/>
    <x v="2"/>
  </r>
  <r>
    <n v="8.9901981000000006"/>
    <n v="0"/>
    <n v="75.706202046867077"/>
    <x v="2"/>
  </r>
  <r>
    <n v="9.0152266000000001"/>
    <n v="0"/>
    <n v="75.916966332242495"/>
    <x v="2"/>
  </r>
  <r>
    <n v="9.0402582999999996"/>
    <n v="0"/>
    <n v="76.127757564726735"/>
    <x v="2"/>
  </r>
  <r>
    <n v="9.0652930999999999"/>
    <n v="0"/>
    <n v="76.338574902222675"/>
    <x v="2"/>
  </r>
  <r>
    <n v="9.0903310000000008"/>
    <n v="0"/>
    <n v="76.54941834473027"/>
    <x v="2"/>
  </r>
  <r>
    <n v="9.1153718999999995"/>
    <n v="0"/>
    <n v="76.760287050152385"/>
    <x v="2"/>
  </r>
  <r>
    <n v="9.1404159000000007"/>
    <n v="0"/>
    <n v="76.971181860586185"/>
    <x v="2"/>
  </r>
  <r>
    <n v="9.1654630000000008"/>
    <n v="0"/>
    <n v="77.182102776031655"/>
    <x v="2"/>
  </r>
  <r>
    <n v="9.1905131000000004"/>
    <n v="0"/>
    <n v="77.393048954391631"/>
    <x v="2"/>
  </r>
  <r>
    <n v="9.2155663000000008"/>
    <n v="0"/>
    <n v="77.604021237763291"/>
    <x v="2"/>
  </r>
  <r>
    <n v="9.2406225000000006"/>
    <n v="0"/>
    <n v="77.815018784049485"/>
    <x v="2"/>
  </r>
  <r>
    <n v="9.2656817"/>
    <n v="0"/>
    <n v="78.026041593250184"/>
    <x v="2"/>
  </r>
  <r>
    <n v="9.2907440000000001"/>
    <n v="0"/>
    <n v="78.237090507462568"/>
    <x v="2"/>
  </r>
  <r>
    <n v="9.3158092999999997"/>
    <n v="0"/>
    <n v="78.448164684589457"/>
    <x v="2"/>
  </r>
  <r>
    <n v="9.3408774999999995"/>
    <n v="0"/>
    <n v="78.659263282533729"/>
    <x v="2"/>
  </r>
  <r>
    <n v="9.3659488"/>
    <n v="0"/>
    <n v="78.870387985489685"/>
    <x v="2"/>
  </r>
  <r>
    <n v="9.3910230000000006"/>
    <n v="0"/>
    <n v="79.08153710926301"/>
    <x v="2"/>
  </r>
  <r>
    <n v="9.4161003000000001"/>
    <n v="0"/>
    <n v="79.292712338047991"/>
    <x v="2"/>
  </r>
  <r>
    <n v="9.4411804999999998"/>
    <n v="0"/>
    <n v="79.503911987650355"/>
    <x v="2"/>
  </r>
  <r>
    <n v="9.4662637000000007"/>
    <n v="0"/>
    <n v="79.715136900167252"/>
    <x v="2"/>
  </r>
  <r>
    <n v="9.4913498000000001"/>
    <n v="0"/>
    <n v="79.926386233501503"/>
    <x v="2"/>
  </r>
  <r>
    <n v="9.5164389000000007"/>
    <n v="0"/>
    <n v="80.137660829750288"/>
    <x v="2"/>
  </r>
  <r>
    <n v="9.5415308999999997"/>
    <n v="0"/>
    <n v="80.348959846816427"/>
    <x v="2"/>
  </r>
  <r>
    <n v="9.5666258000000006"/>
    <n v="0"/>
    <n v="80.560283284699963"/>
    <x v="2"/>
  </r>
  <r>
    <n v="9.5917236999999993"/>
    <n v="0"/>
    <n v="80.771631985498004"/>
    <x v="2"/>
  </r>
  <r>
    <n v="9.6168244999999999"/>
    <n v="0"/>
    <n v="80.983005107113428"/>
    <x v="2"/>
  </r>
  <r>
    <n v="9.6419282000000006"/>
    <n v="0"/>
    <n v="81.19440264954622"/>
    <x v="2"/>
  </r>
  <r>
    <n v="9.6670347999999997"/>
    <n v="0"/>
    <n v="81.405824612796366"/>
    <x v="2"/>
  </r>
  <r>
    <n v="9.6921441999999995"/>
    <n v="0"/>
    <n v="81.617270154766757"/>
    <x v="2"/>
  </r>
  <r>
    <n v="9.7172566000000007"/>
    <n v="0"/>
    <n v="81.828740959651668"/>
    <x v="2"/>
  </r>
  <r>
    <n v="9.7423719000000002"/>
    <n v="0"/>
    <n v="82.040236185353933"/>
    <x v="2"/>
  </r>
  <r>
    <n v="9.7674900000000004"/>
    <n v="0"/>
    <n v="82.251754989776444"/>
    <x v="2"/>
  </r>
  <r>
    <n v="9.7926110000000008"/>
    <n v="0"/>
    <n v="82.463298215016309"/>
    <x v="2"/>
  </r>
  <r>
    <n v="9.8177348999999996"/>
    <n v="0"/>
    <n v="82.674865861073542"/>
    <x v="2"/>
  </r>
  <r>
    <n v="9.8428616000000009"/>
    <n v="0"/>
    <n v="82.886457085851021"/>
    <x v="2"/>
  </r>
  <r>
    <n v="9.8679910999999993"/>
    <n v="0"/>
    <n v="83.098071889348688"/>
    <x v="2"/>
  </r>
  <r>
    <n v="9.8931234999999997"/>
    <n v="0"/>
    <n v="83.309711113663752"/>
    <x v="2"/>
  </r>
  <r>
    <n v="9.9182587000000009"/>
    <n v="0"/>
    <n v="83.521373916699034"/>
    <x v="2"/>
  </r>
  <r>
    <n v="9.9433966999999992"/>
    <n v="0"/>
    <n v="83.733060298454518"/>
    <x v="2"/>
  </r>
  <r>
    <n v="9.9685375999999994"/>
    <n v="0"/>
    <n v="83.944771101027385"/>
    <x v="2"/>
  </r>
  <r>
    <n v="9.9936811999999993"/>
    <n v="0"/>
    <n v="84.156504640223318"/>
    <x v="2"/>
  </r>
  <r>
    <n v="10.018827699999999"/>
    <n v="0"/>
    <n v="84.368262600236633"/>
    <x v="2"/>
  </r>
  <r>
    <n v="10.043976900000001"/>
    <n v="0"/>
    <n v="84.580043296873029"/>
    <x v="2"/>
  </r>
  <r>
    <n v="10.069129"/>
    <n v="0"/>
    <n v="84.791848414326779"/>
    <x v="2"/>
  </r>
  <r>
    <n v="10.094283799999999"/>
    <n v="0"/>
    <n v="85.003676268403595"/>
    <x v="2"/>
  </r>
  <r>
    <n v="10.119441399999999"/>
    <n v="0"/>
    <n v="85.215527701200642"/>
    <x v="2"/>
  </r>
  <r>
    <n v="10.144601700000001"/>
    <n v="0"/>
    <n v="85.427401870620756"/>
    <x v="2"/>
  </r>
  <r>
    <n v="10.169764799999999"/>
    <n v="0"/>
    <n v="85.639299618761086"/>
    <x v="2"/>
  </r>
  <r>
    <n v="10.1949307"/>
    <n v="0"/>
    <n v="85.851220945621648"/>
    <x v="2"/>
  </r>
  <r>
    <n v="10.220099299999999"/>
    <n v="0"/>
    <n v="86.063165009105262"/>
    <x v="2"/>
  </r>
  <r>
    <n v="10.2452706"/>
    <n v="0"/>
    <n v="86.27513180921197"/>
    <x v="2"/>
  </r>
  <r>
    <n v="10.270444700000001"/>
    <n v="0"/>
    <n v="86.487122188038896"/>
    <x v="2"/>
  </r>
  <r>
    <n v="10.295621499999999"/>
    <n v="0"/>
    <n v="86.699135303488873"/>
    <x v="2"/>
  </r>
  <r>
    <n v="10.320800999999999"/>
    <n v="0"/>
    <n v="86.911171155561931"/>
    <x v="2"/>
  </r>
  <r>
    <n v="10.345983199999999"/>
    <n v="0"/>
    <n v="87.123229744258055"/>
    <x v="2"/>
  </r>
  <r>
    <n v="10.3711682"/>
    <n v="0"/>
    <n v="87.33531191167441"/>
    <x v="2"/>
  </r>
  <r>
    <n v="10.3963558"/>
    <n v="0"/>
    <n v="87.54741597361668"/>
    <x v="2"/>
  </r>
  <r>
    <n v="10.4215461"/>
    <n v="0"/>
    <n v="87.75954277218203"/>
    <x v="2"/>
  </r>
  <r>
    <n v="1.5471045999999999"/>
    <n v="0"/>
    <n v="13.02812375571985"/>
    <x v="0"/>
  </r>
  <r>
    <n v="1.5713485"/>
    <n v="0"/>
    <n v="13.232280946850492"/>
    <x v="0"/>
  </r>
  <r>
    <n v="1.5956227999999999"/>
    <n v="0"/>
    <n v="13.436694135514962"/>
    <x v="0"/>
  </r>
  <r>
    <n v="1.6199265"/>
    <n v="0"/>
    <n v="13.641354900741755"/>
    <x v="0"/>
  </r>
  <r>
    <n v="1.6442591"/>
    <n v="0"/>
    <n v="13.846259032045111"/>
    <x v="0"/>
  </r>
  <r>
    <n v="1.6686196"/>
    <n v="0"/>
    <n v="14.05139810845353"/>
    <x v="0"/>
  </r>
  <r>
    <n v="1.6930073999999999"/>
    <n v="0"/>
    <n v="14.256767077384101"/>
    <x v="0"/>
  </r>
  <r>
    <n v="1.7174218000000001"/>
    <n v="0"/>
    <n v="14.462360044156773"/>
    <x v="0"/>
  </r>
  <r>
    <n v="1.7418621999999999"/>
    <n v="0"/>
    <n v="14.668171956188637"/>
    <x v="0"/>
  </r>
  <r>
    <n v="1.7573972"/>
    <n v="1.9999999999999999E-7"/>
    <n v="14.798991748557627"/>
    <x v="0"/>
  </r>
  <r>
    <n v="1.7908185000000001"/>
    <n v="0"/>
    <n v="15.080431563601188"/>
    <x v="0"/>
  </r>
  <r>
    <n v="1.8153333"/>
    <n v="0"/>
    <n v="15.286869995913211"/>
    <x v="0"/>
  </r>
  <r>
    <n v="1.8398718000000001"/>
    <n v="0"/>
    <n v="15.493508005249963"/>
    <x v="0"/>
  </r>
  <r>
    <n v="1.8644335000000001"/>
    <n v="0"/>
    <n v="15.700341381125689"/>
    <x v="0"/>
  </r>
  <r>
    <n v="1.8890180000000001"/>
    <n v="0"/>
    <n v="15.907366755151784"/>
    <x v="0"/>
  </r>
  <r>
    <n v="1.9136247"/>
    <n v="0"/>
    <n v="16.114579074745347"/>
    <x v="0"/>
  </r>
  <r>
    <n v="1.9382531999999999"/>
    <n v="0"/>
    <n v="16.321974971517772"/>
    <x v="0"/>
  </r>
  <r>
    <n v="1.9629030999999999"/>
    <n v="0"/>
    <n v="16.529551077080459"/>
    <x v="0"/>
  </r>
  <r>
    <n v="1.987574"/>
    <n v="0"/>
    <n v="16.737304023044807"/>
    <x v="0"/>
  </r>
  <r>
    <n v="2.0122654999999998"/>
    <n v="9.9999999999999995E-8"/>
    <n v="16.945230441022204"/>
    <x v="0"/>
  </r>
  <r>
    <n v="2.0369771999999999"/>
    <n v="0"/>
    <n v="17.153326962624053"/>
    <x v="0"/>
  </r>
  <r>
    <n v="2.0617087000000001"/>
    <n v="0"/>
    <n v="17.361590219461753"/>
    <x v="0"/>
  </r>
  <r>
    <n v="2.0864596999999998"/>
    <n v="0"/>
    <n v="17.570017685243847"/>
    <x v="0"/>
  </r>
  <r>
    <n v="2.1112299000000001"/>
    <n v="0"/>
    <n v="17.778606833678889"/>
    <x v="0"/>
  </r>
  <r>
    <n v="2.1360188999999998"/>
    <n v="0"/>
    <n v="17.987354296378268"/>
    <x v="0"/>
  </r>
  <r>
    <n v="2.1608263999999999"/>
    <n v="0"/>
    <n v="18.196257547050536"/>
    <x v="0"/>
  </r>
  <r>
    <n v="2.1856521"/>
    <n v="0"/>
    <n v="18.405314059404244"/>
    <x v="0"/>
  </r>
  <r>
    <n v="2.2104957000000001"/>
    <n v="0"/>
    <n v="18.614521307147932"/>
    <x v="0"/>
  </r>
  <r>
    <n v="2.235357"/>
    <n v="0"/>
    <n v="18.823877606087304"/>
    <x v="0"/>
  </r>
  <r>
    <n v="2.2602356000000001"/>
    <n v="0"/>
    <n v="19.033379587833757"/>
    <x v="1"/>
  </r>
  <r>
    <n v="2.2851311999999999"/>
    <n v="0"/>
    <n v="19.243024726095836"/>
    <x v="1"/>
  </r>
  <r>
    <n v="2.3100437"/>
    <n v="0"/>
    <n v="19.452812178776391"/>
    <x v="1"/>
  </r>
  <r>
    <n v="2.3349726999999998"/>
    <n v="0"/>
    <n v="19.66273857748682"/>
    <x v="1"/>
  </r>
  <r>
    <n v="2.3599180999999998"/>
    <n v="0"/>
    <n v="19.872803080129973"/>
    <x v="1"/>
  </r>
  <r>
    <n v="2.3848794999999998"/>
    <n v="0"/>
    <n v="20.083002318317245"/>
    <x v="1"/>
  </r>
  <r>
    <n v="2.4098568"/>
    <n v="0"/>
    <n v="20.293335449951488"/>
    <x v="1"/>
  </r>
  <r>
    <n v="2.4348497"/>
    <n v="0"/>
    <n v="20.50379994874125"/>
    <x v="1"/>
  </r>
  <r>
    <n v="2.4598580000000001"/>
    <n v="0"/>
    <n v="20.714394130492224"/>
    <x v="1"/>
  </r>
  <r>
    <n v="2.4848816"/>
    <n v="0"/>
    <n v="20.925117153107262"/>
    <x v="1"/>
  </r>
  <r>
    <n v="2.5099201"/>
    <n v="0"/>
    <n v="21.135965648197764"/>
    <x v="1"/>
  </r>
  <r>
    <n v="2.5349734000000002"/>
    <n v="0"/>
    <n v="21.346938773666576"/>
    <x v="1"/>
  </r>
  <r>
    <n v="2.5600413999999998"/>
    <n v="0"/>
    <n v="21.558035687416545"/>
    <x v="1"/>
  </r>
  <r>
    <n v="2.5851237"/>
    <n v="0"/>
    <n v="21.769253021059075"/>
    <x v="1"/>
  </r>
  <r>
    <n v="2.6102202999999999"/>
    <n v="0"/>
    <n v="21.980590774594162"/>
    <x v="1"/>
  </r>
  <r>
    <n v="2.6353309"/>
    <n v="0"/>
    <n v="22.192046421730357"/>
    <x v="1"/>
  </r>
  <r>
    <n v="2.6604554"/>
    <n v="0"/>
    <n v="22.4036191203705"/>
    <x v="1"/>
  </r>
  <r>
    <n v="2.6855935999999998"/>
    <n v="0"/>
    <n v="22.615307186320297"/>
    <x v="1"/>
  </r>
  <r>
    <n v="2.7107454"/>
    <n v="0"/>
    <n v="22.827109777482601"/>
    <x v="1"/>
  </r>
  <r>
    <n v="2.7359105000000001"/>
    <n v="0"/>
    <n v="23.039024367565951"/>
    <x v="1"/>
  </r>
  <r>
    <n v="2.7610888999999998"/>
    <n v="0"/>
    <n v="23.251050956570349"/>
    <x v="1"/>
  </r>
  <r>
    <n v="2.7862803"/>
    <n v="0"/>
    <n v="23.463187018204348"/>
    <x v="1"/>
  </r>
  <r>
    <n v="2.8114846"/>
    <n v="0"/>
    <n v="23.675431710370791"/>
    <x v="1"/>
  </r>
  <r>
    <n v="2.8367016999999999"/>
    <n v="0"/>
    <n v="23.887784190972532"/>
    <x v="1"/>
  </r>
  <r>
    <n v="2.8619314"/>
    <n v="0"/>
    <n v="24.100242775815268"/>
    <x v="1"/>
  </r>
  <r>
    <n v="2.8871736000000001"/>
    <n v="0"/>
    <n v="24.312806622801848"/>
    <x v="1"/>
  </r>
  <r>
    <n v="2.9124281999999999"/>
    <n v="0"/>
    <n v="24.525474889835117"/>
    <x v="1"/>
  </r>
  <r>
    <n v="2.9376948999999999"/>
    <n v="0"/>
    <n v="24.738245050623629"/>
    <x v="1"/>
  </r>
  <r>
    <n v="2.9629737999999999"/>
    <n v="0"/>
    <n v="24.951117947264532"/>
    <x v="1"/>
  </r>
  <r>
    <n v="2.9882645000000001"/>
    <n v="0"/>
    <n v="25.164090211369224"/>
    <x v="1"/>
  </r>
  <r>
    <n v="3.0135670999999999"/>
    <n v="0"/>
    <n v="25.377162685034854"/>
    <x v="1"/>
  </r>
  <r>
    <n v="3.0388815"/>
    <n v="0"/>
    <n v="25.590334526164277"/>
    <x v="1"/>
  </r>
  <r>
    <n v="3.0642073000000001"/>
    <n v="0"/>
    <n v="25.803602366368882"/>
    <x v="1"/>
  </r>
  <r>
    <n v="3.0895446999999998"/>
    <n v="0"/>
    <n v="26.01696788984297"/>
    <x v="1"/>
  </r>
  <r>
    <n v="3.1148934000000001"/>
    <n v="0"/>
    <n v="26.2304285702951"/>
    <x v="1"/>
  </r>
  <r>
    <n v="3.1402532999999999"/>
    <n v="0"/>
    <n v="26.443983565628109"/>
    <x v="1"/>
  </r>
  <r>
    <n v="3.1656244"/>
    <n v="0"/>
    <n v="26.657632875842005"/>
    <x v="1"/>
  </r>
  <r>
    <n v="3.1910064999999999"/>
    <n v="0"/>
    <n v="26.871374816742481"/>
    <x v="1"/>
  </r>
  <r>
    <n v="3.2163995000000001"/>
    <n v="0"/>
    <n v="27.085208546232394"/>
    <x v="1"/>
  </r>
  <r>
    <n v="3.2418032999999999"/>
    <n v="0"/>
    <n v="27.299133222214582"/>
    <x v="1"/>
  </r>
  <r>
    <n v="3.2672178000000001"/>
    <n v="0"/>
    <n v="27.513148002591905"/>
    <x v="1"/>
  </r>
  <r>
    <n v="3.2926429000000002"/>
    <n v="0"/>
    <n v="27.727252045267203"/>
    <x v="1"/>
  </r>
  <r>
    <n v="3.3180784000000001"/>
    <n v="0"/>
    <n v="27.941443666046183"/>
    <x v="1"/>
  </r>
  <r>
    <n v="3.3435244000000002"/>
    <n v="0"/>
    <n v="28.155723707025988"/>
    <x v="1"/>
  </r>
  <r>
    <n v="3.3689808000000001"/>
    <n v="0"/>
    <n v="28.370091326109474"/>
    <x v="1"/>
  </r>
  <r>
    <n v="3.3944472999999999"/>
    <n v="0"/>
    <n v="28.584543997005181"/>
    <x v="1"/>
  </r>
  <r>
    <n v="3.4199239000000001"/>
    <n v="0"/>
    <n v="28.799081719713119"/>
    <x v="1"/>
  </r>
  <r>
    <n v="3.4454106000000002"/>
    <n v="0"/>
    <n v="29.013704494233281"/>
    <x v="1"/>
  </r>
  <r>
    <n v="3.4709072999999999"/>
    <n v="0"/>
    <n v="29.228411478468516"/>
    <x v="1"/>
  </r>
  <r>
    <n v="3.4964138"/>
    <n v="0"/>
    <n v="29.443200988224529"/>
    <x v="1"/>
  </r>
  <r>
    <n v="3.5219301000000001"/>
    <n v="0"/>
    <n v="29.658073023501313"/>
    <x v="1"/>
  </r>
  <r>
    <n v="3.5474559999999999"/>
    <n v="0"/>
    <n v="29.873025900104565"/>
    <x v="1"/>
  </r>
  <r>
    <n v="3.5729915999999999"/>
    <n v="0"/>
    <n v="30.088060460131445"/>
    <x v="1"/>
  </r>
  <r>
    <n v="3.5985366999999999"/>
    <n v="0"/>
    <n v="30.303175019387645"/>
    <x v="1"/>
  </r>
  <r>
    <n v="3.6240912999999999"/>
    <n v="0"/>
    <n v="30.518369577873166"/>
    <x v="1"/>
  </r>
  <r>
    <n v="3.6496552000000002"/>
    <n v="0"/>
    <n v="30.73364245139371"/>
    <x v="1"/>
  </r>
  <r>
    <n v="3.6752284999999998"/>
    <n v="0"/>
    <n v="30.948994482046416"/>
    <x v="1"/>
  </r>
  <r>
    <n v="3.7008109"/>
    <n v="0"/>
    <n v="31.164423143539846"/>
    <x v="1"/>
  </r>
  <r>
    <n v="3.7264024999999998"/>
    <n v="0"/>
    <n v="31.379929277971144"/>
    <x v="1"/>
  </r>
  <r>
    <n v="3.7520031999999999"/>
    <n v="0"/>
    <n v="31.595512043243161"/>
    <x v="1"/>
  </r>
  <r>
    <n v="3.7776128999999998"/>
    <n v="0"/>
    <n v="31.811170597258744"/>
    <x v="1"/>
  </r>
  <r>
    <n v="3.8032314999999999"/>
    <n v="0"/>
    <n v="32.026904097920749"/>
    <x v="1"/>
  </r>
  <r>
    <n v="3.8288589000000002"/>
    <n v="0"/>
    <n v="32.242711703132017"/>
    <x v="1"/>
  </r>
  <r>
    <n v="3.8544952000000001"/>
    <n v="0"/>
    <n v="32.458594254989698"/>
    <x v="1"/>
  </r>
  <r>
    <n v="3.8801402"/>
    <n v="0"/>
    <n v="32.674550069299499"/>
    <x v="1"/>
  </r>
  <r>
    <n v="3.9057938000000001"/>
    <n v="0"/>
    <n v="32.890578303964261"/>
    <x v="1"/>
  </r>
  <r>
    <n v="3.9314561000000001"/>
    <n v="0"/>
    <n v="33.106679801081143"/>
    <x v="1"/>
  </r>
  <r>
    <n v="3.9571268000000002"/>
    <n v="0"/>
    <n v="33.322852034358682"/>
    <x v="1"/>
  </r>
  <r>
    <n v="3.9828060999999999"/>
    <n v="0"/>
    <n v="33.539096687991183"/>
    <x v="1"/>
  </r>
  <r>
    <n v="4.0084936999999998"/>
    <n v="0"/>
    <n v="33.755411235687205"/>
    <x v="1"/>
  </r>
  <r>
    <n v="4.0341896999999998"/>
    <n v="0"/>
    <n v="33.971796519543886"/>
    <x v="1"/>
  </r>
  <r>
    <n v="4.0598938999999996"/>
    <n v="0"/>
    <n v="34.188250855366924"/>
    <x v="1"/>
  </r>
  <r>
    <n v="4.0856063999999996"/>
    <n v="0"/>
    <n v="34.404775085253483"/>
    <x v="1"/>
  </r>
  <r>
    <n v="4.1113270999999996"/>
    <n v="0"/>
    <n v="34.621368367106399"/>
    <x v="1"/>
  </r>
  <r>
    <n v="4.1370557999999997"/>
    <n v="0"/>
    <n v="34.838029016731376"/>
    <x v="1"/>
  </r>
  <r>
    <n v="4.1627926000000004"/>
    <n v="0"/>
    <n v="35.054757876225565"/>
    <x v="1"/>
  </r>
  <r>
    <n v="4.1885374000000004"/>
    <n v="0"/>
    <n v="35.271554103491816"/>
    <x v="1"/>
  </r>
  <r>
    <n v="4.2142901999999998"/>
    <n v="0"/>
    <n v="35.488417698530114"/>
    <x v="1"/>
  </r>
  <r>
    <n v="4.2400507999999997"/>
    <n v="0"/>
    <n v="35.705346977146178"/>
    <x v="1"/>
  </r>
  <r>
    <n v="4.2658192000000001"/>
    <n v="0"/>
    <n v="35.922341939340008"/>
    <x v="1"/>
  </r>
  <r>
    <n v="4.2915954000000003"/>
    <n v="0"/>
    <n v="36.13940258511159"/>
    <x v="1"/>
  </r>
  <r>
    <n v="4.3173794000000001"/>
    <n v="0"/>
    <n v="36.356528914460931"/>
    <x v="1"/>
  </r>
  <r>
    <n v="4.3431709999999999"/>
    <n v="0"/>
    <n v="36.573719243193729"/>
    <x v="1"/>
  </r>
  <r>
    <n v="4.3689701999999997"/>
    <n v="0"/>
    <n v="36.790973571309983"/>
    <x v="1"/>
  </r>
  <r>
    <n v="4.3947770000000004"/>
    <n v="0"/>
    <n v="37.008291898809702"/>
    <x v="1"/>
  </r>
  <r>
    <n v="4.4205914000000002"/>
    <n v="0"/>
    <n v="37.225674225692863"/>
    <x v="1"/>
  </r>
  <r>
    <n v="4.4464131"/>
    <n v="0"/>
    <n v="37.443118025668042"/>
    <x v="1"/>
  </r>
  <r>
    <n v="4.4722423999999998"/>
    <n v="0"/>
    <n v="37.660625825026671"/>
    <x v="1"/>
  </r>
  <r>
    <n v="4.4980789999999997"/>
    <n v="0"/>
    <n v="37.878195097477303"/>
    <x v="1"/>
  </r>
  <r>
    <n v="4.5239228999999996"/>
    <n v="0"/>
    <n v="38.095825843019945"/>
    <x v="1"/>
  </r>
  <r>
    <n v="4.5497740999999996"/>
    <n v="0"/>
    <n v="38.313518061654584"/>
    <x v="1"/>
  </r>
  <r>
    <n v="4.5756325000000002"/>
    <n v="0"/>
    <n v="38.531270911284089"/>
    <x v="1"/>
  </r>
  <r>
    <n v="4.6014980999999997"/>
    <n v="0"/>
    <n v="38.74908439190844"/>
    <x v="1"/>
  </r>
  <r>
    <n v="4.6273708999999998"/>
    <n v="0"/>
    <n v="38.96695850352765"/>
    <x v="1"/>
  </r>
  <r>
    <n v="4.6532508000000004"/>
    <n v="0"/>
    <n v="39.184892404044561"/>
    <x v="1"/>
  </r>
  <r>
    <n v="4.6791377000000001"/>
    <n v="0"/>
    <n v="39.402885251362022"/>
    <x v="1"/>
  </r>
  <r>
    <n v="4.7050317000000001"/>
    <n v="0"/>
    <n v="39.620937887577192"/>
    <x v="1"/>
  </r>
  <r>
    <n v="4.7309326"/>
    <n v="0"/>
    <n v="39.839048628495753"/>
    <x v="1"/>
  </r>
  <r>
    <n v="4.7568403999999997"/>
    <n v="0"/>
    <n v="40.057217474117721"/>
    <x v="1"/>
  </r>
  <r>
    <n v="4.7827552000000004"/>
    <n v="0"/>
    <n v="40.275445266540252"/>
    <x v="1"/>
  </r>
  <r>
    <n v="4.8086767000000004"/>
    <n v="0"/>
    <n v="40.493729479471874"/>
    <x v="1"/>
  </r>
  <r>
    <n v="4.8346051000000001"/>
    <n v="0"/>
    <n v="40.712071797106894"/>
    <x v="1"/>
  </r>
  <r>
    <n v="4.8605403000000003"/>
    <n v="0"/>
    <n v="40.930471377348169"/>
    <x v="1"/>
  </r>
  <r>
    <n v="4.8864821999999997"/>
    <n v="0"/>
    <n v="41.148927378098541"/>
    <x v="1"/>
  </r>
  <r>
    <n v="4.9124308000000001"/>
    <n v="0"/>
    <n v="41.367439799358017"/>
    <x v="1"/>
  </r>
  <r>
    <n v="4.9383860000000004"/>
    <n v="0"/>
    <n v="41.586007799029446"/>
    <x v="1"/>
  </r>
  <r>
    <n v="4.9643477999999996"/>
    <n v="0"/>
    <n v="41.804631377112813"/>
    <x v="1"/>
  </r>
  <r>
    <n v="4.9903161999999996"/>
    <n v="0"/>
    <n v="42.023310533608139"/>
    <x v="1"/>
  </r>
  <r>
    <n v="5.0162912000000004"/>
    <n v="0"/>
    <n v="42.242045268515419"/>
    <x v="1"/>
  </r>
  <r>
    <n v="5.0422726000000004"/>
    <n v="0"/>
    <n v="42.460833897640342"/>
    <x v="1"/>
  </r>
  <r>
    <n v="5.0682605000000001"/>
    <n v="0"/>
    <n v="42.679677263080059"/>
    <x v="1"/>
  </r>
  <r>
    <n v="5.0942549000000001"/>
    <n v="0"/>
    <n v="42.898575364834578"/>
    <x v="1"/>
  </r>
  <r>
    <n v="5.1202556000000001"/>
    <n v="0"/>
    <n v="43.117526518709589"/>
    <x v="1"/>
  </r>
  <r>
    <n v="5.1462627000000003"/>
    <n v="0"/>
    <n v="43.336531566802257"/>
    <x v="1"/>
  </r>
  <r>
    <n v="5.1722761000000004"/>
    <n v="0"/>
    <n v="43.555589667015418"/>
    <x v="1"/>
  </r>
  <r>
    <n v="5.1982958000000004"/>
    <n v="0"/>
    <n v="43.774700819349079"/>
    <x v="1"/>
  </r>
  <r>
    <n v="5.2243218000000002"/>
    <n v="0"/>
    <n v="43.993865023803231"/>
    <x v="1"/>
  </r>
  <r>
    <n v="5.2503539999999997"/>
    <n v="0"/>
    <n v="44.213081438280732"/>
    <x v="1"/>
  </r>
  <r>
    <n v="5.2763923000000004"/>
    <n v="0"/>
    <n v="44.432349220684436"/>
    <x v="1"/>
  </r>
  <r>
    <n v="5.3024367999999997"/>
    <n v="0"/>
    <n v="44.651669213111475"/>
    <x v="1"/>
  </r>
  <r>
    <n v="5.3284874999999996"/>
    <n v="0"/>
    <n v="44.871041415561862"/>
    <x v="1"/>
  </r>
  <r>
    <n v="5.3545442000000003"/>
    <n v="0"/>
    <n v="45.090464143841302"/>
    <x v="1"/>
  </r>
  <r>
    <n v="5.3806070000000004"/>
    <n v="0"/>
    <n v="45.309938240046939"/>
    <x v="1"/>
  </r>
  <r>
    <n v="5.4066758000000004"/>
    <n v="0"/>
    <n v="45.529462862081616"/>
    <x v="1"/>
  </r>
  <r>
    <n v="5.4327506000000003"/>
    <n v="0"/>
    <n v="45.749038009945338"/>
    <x v="1"/>
  </r>
  <r>
    <n v="5.4588314000000002"/>
    <n v="0"/>
    <n v="45.968663683638098"/>
    <x v="1"/>
  </r>
  <r>
    <n v="5.4849180999999998"/>
    <n v="0"/>
    <n v="46.188339041062754"/>
    <x v="1"/>
  </r>
  <r>
    <n v="5.5110106999999999"/>
    <n v="0"/>
    <n v="46.408064082219312"/>
    <x v="1"/>
  </r>
  <r>
    <n v="5.5371091999999997"/>
    <n v="0"/>
    <n v="46.627838807107764"/>
    <x v="1"/>
  </r>
  <r>
    <n v="5.5632134999999998"/>
    <n v="0"/>
    <n v="46.847662373630953"/>
    <x v="1"/>
  </r>
  <r>
    <n v="5.5893236000000002"/>
    <n v="0"/>
    <n v="47.067534781788893"/>
    <x v="1"/>
  </r>
  <r>
    <n v="5.6154394999999999"/>
    <n v="0"/>
    <n v="47.28745603158157"/>
    <x v="1"/>
  </r>
  <r>
    <n v="5.6415611999999999"/>
    <n v="0"/>
    <n v="47.507426123008997"/>
    <x v="1"/>
  </r>
  <r>
    <n v="5.6676886"/>
    <n v="0"/>
    <n v="47.72744421397401"/>
    <x v="1"/>
  </r>
  <r>
    <n v="5.6938217"/>
    <n v="0"/>
    <n v="47.947510304476623"/>
    <x v="1"/>
  </r>
  <r>
    <n v="5.7199605"/>
    <n v="0"/>
    <n v="48.167624394516821"/>
    <x v="1"/>
  </r>
  <r>
    <n v="5.7461048999999997"/>
    <n v="0"/>
    <n v="48.387785641997461"/>
    <x v="1"/>
  </r>
  <r>
    <n v="5.7722550000000004"/>
    <n v="0"/>
    <n v="48.607994889015707"/>
    <x v="1"/>
  </r>
  <r>
    <n v="5.7984106000000004"/>
    <n v="0"/>
    <n v="48.828250451377237"/>
    <x v="1"/>
  </r>
  <r>
    <n v="5.8245718000000002"/>
    <n v="0"/>
    <n v="49.048553171179201"/>
    <x v="2"/>
  </r>
  <r>
    <n v="5.8507385000000003"/>
    <n v="0"/>
    <n v="49.268902206324462"/>
    <x v="2"/>
  </r>
  <r>
    <n v="5.8769108000000001"/>
    <n v="0"/>
    <n v="49.489298398910165"/>
    <x v="2"/>
  </r>
  <r>
    <n v="5.9030885"/>
    <n v="0"/>
    <n v="49.709740064742007"/>
    <x v="2"/>
  </r>
  <r>
    <n v="5.9292717000000001"/>
    <n v="0"/>
    <n v="49.93022804591714"/>
    <x v="2"/>
  </r>
  <r>
    <n v="5.9554603000000004"/>
    <n v="0"/>
    <n v="50.150761500338419"/>
    <x v="2"/>
  </r>
  <r>
    <n v="5.9816544"/>
    <n v="0"/>
    <n v="50.371341270102981"/>
    <x v="2"/>
  </r>
  <r>
    <n v="6.0078538000000004"/>
    <n v="0"/>
    <n v="50.591965671016538"/>
    <x v="2"/>
  </r>
  <r>
    <n v="6.0340585000000004"/>
    <n v="0"/>
    <n v="50.812634703079084"/>
    <x v="2"/>
  </r>
  <r>
    <n v="6.0602687"/>
    <n v="0"/>
    <n v="51.03335005048492"/>
    <x v="2"/>
  </r>
  <r>
    <n v="6.0864840999999998"/>
    <n v="0"/>
    <n v="51.254109186942593"/>
    <x v="2"/>
  </r>
  <r>
    <n v="6.1127048000000004"/>
    <n v="0"/>
    <n v="51.474912954549268"/>
    <x v="2"/>
  </r>
  <r>
    <n v="6.1389307000000004"/>
    <n v="0"/>
    <n v="51.695760511207773"/>
    <x v="2"/>
  </r>
  <r>
    <n v="6.1651619000000002"/>
    <n v="0"/>
    <n v="51.916652699015266"/>
    <x v="2"/>
  </r>
  <r>
    <n v="6.1913983000000004"/>
    <n v="0"/>
    <n v="52.137588675874596"/>
    <x v="2"/>
  </r>
  <r>
    <n v="6.2176400000000003"/>
    <n v="0"/>
    <n v="52.358569283882922"/>
    <x v="2"/>
  </r>
  <r>
    <n v="6.2438867"/>
    <n v="0"/>
    <n v="52.579591996748775"/>
    <x v="2"/>
  </r>
  <r>
    <n v="6.2701386000000001"/>
    <n v="0"/>
    <n v="52.800658498666479"/>
    <x v="2"/>
  </r>
  <r>
    <n v="6.2963956999999997"/>
    <n v="0"/>
    <n v="53.021768789636013"/>
    <x v="2"/>
  </r>
  <r>
    <n v="6.3226578"/>
    <n v="0"/>
    <n v="53.242921185463089"/>
    <x v="2"/>
  </r>
  <r>
    <n v="6.3489250999999998"/>
    <n v="0"/>
    <n v="53.464117370342002"/>
    <x v="2"/>
  </r>
  <r>
    <n v="6.3751973"/>
    <n v="0"/>
    <n v="53.685354817981306"/>
    <x v="2"/>
  </r>
  <r>
    <n v="6.4014746000000002"/>
    <n v="0"/>
    <n v="53.906635212575303"/>
    <x v="2"/>
  </r>
  <r>
    <n v="6.4277569999999997"/>
    <n v="0"/>
    <n v="54.127958554123978"/>
    <x v="2"/>
  </r>
  <r>
    <n v="6.4540442999999996"/>
    <n v="0"/>
    <n v="54.349323158433037"/>
    <x v="2"/>
  </r>
  <r>
    <n v="6.4803366000000002"/>
    <n v="0"/>
    <n v="54.570729867599646"/>
    <x v="2"/>
  </r>
  <r>
    <n v="6.5066338000000004"/>
    <n v="0"/>
    <n v="54.792177839526637"/>
    <x v="2"/>
  </r>
  <r>
    <n v="6.5329360000000003"/>
    <n v="0"/>
    <n v="55.013667916311164"/>
    <x v="2"/>
  </r>
  <r>
    <n v="6.5592430999999998"/>
    <n v="0"/>
    <n v="55.235199255856074"/>
    <x v="2"/>
  </r>
  <r>
    <n v="6.5855550000000003"/>
    <n v="0"/>
    <n v="55.456771016064231"/>
    <x v="2"/>
  </r>
  <r>
    <n v="6.6118718000000003"/>
    <n v="0"/>
    <n v="55.678384039032764"/>
    <x v="2"/>
  </r>
  <r>
    <n v="6.6381934999999999"/>
    <n v="0"/>
    <n v="55.900038324761681"/>
    <x v="2"/>
  </r>
  <r>
    <n v="6.6645200000000004"/>
    <n v="0"/>
    <n v="56.121733031153845"/>
    <x v="2"/>
  </r>
  <r>
    <n v="6.6908513000000003"/>
    <n v="0"/>
    <n v="56.343468158209241"/>
    <x v="2"/>
  </r>
  <r>
    <n v="6.7171874000000003"/>
    <n v="0"/>
    <n v="56.56524370592787"/>
    <x v="2"/>
  </r>
  <r>
    <n v="6.7435283000000004"/>
    <n v="0"/>
    <n v="56.787059674309738"/>
    <x v="2"/>
  </r>
  <r>
    <n v="6.7698739000000003"/>
    <n v="0"/>
    <n v="57.008915221257688"/>
    <x v="2"/>
  </r>
  <r>
    <n v="6.7962242000000002"/>
    <n v="0"/>
    <n v="57.230810346771726"/>
    <x v="2"/>
  </r>
  <r>
    <n v="6.8225793000000001"/>
    <n v="0"/>
    <n v="57.452745892949004"/>
    <x v="2"/>
  </r>
  <r>
    <n v="6.8489389999999997"/>
    <n v="0"/>
    <n v="57.674720175595205"/>
    <x v="2"/>
  </r>
  <r>
    <n v="6.8753034"/>
    <n v="0"/>
    <n v="57.896734036807501"/>
    <x v="2"/>
  </r>
  <r>
    <n v="6.9016725000000001"/>
    <n v="0"/>
    <n v="58.118787476585879"/>
    <x v="2"/>
  </r>
  <r>
    <n v="6.9280461999999998"/>
    <n v="0"/>
    <n v="58.340879652833188"/>
    <x v="2"/>
  </r>
  <r>
    <n v="6.9544245"/>
    <n v="0"/>
    <n v="58.56301056554944"/>
    <x v="2"/>
  </r>
  <r>
    <n v="6.9808073999999998"/>
    <n v="0"/>
    <n v="58.785180214734616"/>
    <x v="2"/>
  </r>
  <r>
    <n v="7.0071949"/>
    <n v="0"/>
    <n v="59.007388600388737"/>
    <x v="2"/>
  </r>
  <r>
    <n v="7.0335869999999998"/>
    <n v="0"/>
    <n v="59.229635722511787"/>
    <x v="2"/>
  </r>
  <r>
    <n v="7.0599835999999998"/>
    <n v="0"/>
    <n v="59.451920739006624"/>
    <x v="2"/>
  </r>
  <r>
    <n v="7.0863847"/>
    <n v="0"/>
    <n v="59.67424364987324"/>
    <x v="2"/>
  </r>
  <r>
    <n v="7.1127903999999997"/>
    <n v="0"/>
    <n v="59.896605297208794"/>
    <x v="2"/>
  </r>
  <r>
    <n v="7.1392005000000003"/>
    <n v="0"/>
    <n v="60.119003996818982"/>
    <x v="2"/>
  </r>
  <r>
    <n v="7.1656151000000001"/>
    <n v="0"/>
    <n v="60.34144059080095"/>
    <x v="2"/>
  </r>
  <r>
    <n v="7.1920342000000002"/>
    <n v="0"/>
    <n v="60.563915079154704"/>
    <x v="2"/>
  </r>
  <r>
    <n v="7.2184577000000001"/>
    <n v="0"/>
    <n v="60.786426619783093"/>
    <x v="2"/>
  </r>
  <r>
    <n v="7.2448857000000002"/>
    <n v="0"/>
    <n v="61.008976054783261"/>
    <x v="2"/>
  </r>
  <r>
    <n v="7.2713179999999999"/>
    <n v="0"/>
    <n v="61.231561699960913"/>
    <x v="2"/>
  </r>
  <r>
    <n v="7.2977547999999999"/>
    <n v="0"/>
    <n v="61.454185239510345"/>
    <x v="2"/>
  </r>
  <r>
    <n v="7.3241959000000003"/>
    <n v="0"/>
    <n v="61.676844989237267"/>
    <x v="2"/>
  </r>
  <r>
    <n v="7.3506413999999998"/>
    <n v="0"/>
    <n v="61.899541791238818"/>
    <x v="2"/>
  </r>
  <r>
    <n v="7.3770911999999997"/>
    <n v="0"/>
    <n v="62.122274803417852"/>
    <x v="2"/>
  </r>
  <r>
    <n v="7.4035453000000002"/>
    <n v="0"/>
    <n v="62.345044025774371"/>
    <x v="2"/>
  </r>
  <r>
    <n v="7.4300037999999997"/>
    <n v="0"/>
    <n v="62.567850300405517"/>
    <x v="2"/>
  </r>
  <r>
    <n v="7.4564665000000003"/>
    <n v="0"/>
    <n v="62.790691943116997"/>
    <x v="2"/>
  </r>
  <r>
    <n v="7.4829336"/>
    <n v="0"/>
    <n v="63.013570638103111"/>
    <x v="2"/>
  </r>
  <r>
    <n v="7.5094048999999998"/>
    <n v="0"/>
    <n v="63.236484701169552"/>
    <x v="2"/>
  </r>
  <r>
    <n v="7.5358803999999999"/>
    <n v="0"/>
    <n v="63.459434132316332"/>
    <x v="2"/>
  </r>
  <r>
    <n v="7.5623601999999996"/>
    <n v="0"/>
    <n v="63.682419773640589"/>
    <x v="2"/>
  </r>
  <r>
    <n v="7.5888441999999996"/>
    <n v="0"/>
    <n v="63.905440783045179"/>
    <x v="2"/>
  </r>
  <r>
    <n v="7.6153323999999998"/>
    <n v="0"/>
    <n v="64.128497160530102"/>
    <x v="2"/>
  </r>
  <r>
    <n v="7.6418248000000002"/>
    <n v="0"/>
    <n v="64.351588906095358"/>
    <x v="2"/>
  </r>
  <r>
    <n v="7.6683214"/>
    <n v="0"/>
    <n v="64.574716019740933"/>
    <x v="2"/>
  </r>
  <r>
    <n v="7.6948221999999999"/>
    <n v="0"/>
    <n v="64.797878501466855"/>
    <x v="2"/>
  </r>
  <r>
    <n v="7.7213269999999996"/>
    <n v="0"/>
    <n v="65.021074667078793"/>
    <x v="2"/>
  </r>
  <r>
    <n v="7.7478360000000004"/>
    <n v="0"/>
    <n v="65.244306200771078"/>
    <x v="2"/>
  </r>
  <r>
    <n v="7.7743491999999996"/>
    <n v="0"/>
    <n v="65.467573102543682"/>
    <x v="2"/>
  </r>
  <r>
    <n v="7.8008664000000003"/>
    <n v="0"/>
    <n v="65.690873688202331"/>
    <x v="2"/>
  </r>
  <r>
    <n v="7.8273877000000001"/>
    <n v="0"/>
    <n v="65.914208799844147"/>
    <x v="2"/>
  </r>
  <r>
    <n v="7.8539130999999998"/>
    <n v="0"/>
    <n v="66.137578437469145"/>
    <x v="2"/>
  </r>
  <r>
    <n v="7.8804425"/>
    <n v="0"/>
    <n v="66.360981758980174"/>
    <x v="2"/>
  </r>
  <r>
    <n v="7.9069760000000002"/>
    <n v="0"/>
    <n v="66.584419606474384"/>
    <x v="2"/>
  </r>
  <r>
    <n v="7.9335135000000001"/>
    <n v="0"/>
    <n v="66.807891137854625"/>
    <x v="2"/>
  </r>
  <r>
    <n v="7.9600550999999999"/>
    <n v="0"/>
    <n v="67.031397195218048"/>
    <x v="2"/>
  </r>
  <r>
    <n v="7.9866006"/>
    <n v="0"/>
    <n v="67.25493609437035"/>
    <x v="2"/>
  </r>
  <r>
    <n v="8.0131502000000001"/>
    <n v="0"/>
    <n v="67.478509519505835"/>
    <x v="2"/>
  </r>
  <r>
    <n v="8.0397037000000005"/>
    <n v="0"/>
    <n v="67.702115786430198"/>
    <x v="2"/>
  </r>
  <r>
    <n v="8.0662611000000002"/>
    <n v="0"/>
    <n v="67.925754895143442"/>
    <x v="2"/>
  </r>
  <r>
    <n v="8.0928225999999999"/>
    <n v="0"/>
    <n v="68.149428529839852"/>
    <x v="2"/>
  </r>
  <r>
    <n v="8.1193878999999995"/>
    <n v="0"/>
    <n v="68.373134164228006"/>
    <x v="2"/>
  </r>
  <r>
    <n v="8.1459571999999998"/>
    <n v="0"/>
    <n v="68.59687348250219"/>
    <x v="2"/>
  </r>
  <r>
    <n v="8.1725303999999994"/>
    <n v="0"/>
    <n v="68.820645642565239"/>
    <x v="2"/>
  </r>
  <r>
    <n v="8.1991075000000002"/>
    <n v="0"/>
    <n v="69.044450644417182"/>
    <x v="2"/>
  </r>
  <r>
    <n v="8.2256885000000004"/>
    <n v="0"/>
    <n v="69.268288488058005"/>
    <x v="2"/>
  </r>
  <r>
    <n v="8.2522733000000006"/>
    <n v="0"/>
    <n v="69.492158331390556"/>
    <x v="2"/>
  </r>
  <r>
    <n v="8.2788620000000002"/>
    <n v="0"/>
    <n v="69.716061016511972"/>
    <x v="2"/>
  </r>
  <r>
    <n v="8.3054545999999991"/>
    <n v="0"/>
    <n v="69.939996543422268"/>
    <x v="2"/>
  </r>
  <r>
    <n v="8.3320509999999999"/>
    <n v="0"/>
    <n v="70.163964070024306"/>
    <x v="2"/>
  </r>
  <r>
    <n v="8.3586512000000006"/>
    <n v="0"/>
    <n v="70.387963596318073"/>
    <x v="2"/>
  </r>
  <r>
    <n v="8.3852551999999996"/>
    <n v="0"/>
    <n v="70.611995122303554"/>
    <x v="2"/>
  </r>
  <r>
    <n v="8.4118630000000003"/>
    <n v="0"/>
    <n v="70.836058647980778"/>
    <x v="2"/>
  </r>
  <r>
    <n v="8.4384747000000004"/>
    <n v="0"/>
    <n v="71.060155015446881"/>
    <x v="2"/>
  </r>
  <r>
    <n v="8.46509"/>
    <n v="0"/>
    <n v="71.284281698410396"/>
    <x v="2"/>
  </r>
  <r>
    <n v="8.4917092000000007"/>
    <n v="0"/>
    <n v="71.508441223162805"/>
    <x v="2"/>
  </r>
  <r>
    <n v="8.5183321000000003"/>
    <n v="0"/>
    <n v="71.732631905509791"/>
    <x v="2"/>
  </r>
  <r>
    <n v="8.5449587000000005"/>
    <n v="0"/>
    <n v="71.956853745451355"/>
    <x v="2"/>
  </r>
  <r>
    <n v="8.5715891000000006"/>
    <n v="0"/>
    <n v="72.181107585084632"/>
    <x v="2"/>
  </r>
  <r>
    <n v="8.5982231000000002"/>
    <n v="0"/>
    <n v="72.40539174021535"/>
    <x v="2"/>
  </r>
  <r>
    <n v="8.6248608999999998"/>
    <n v="0"/>
    <n v="72.629707895037797"/>
    <x v="2"/>
  </r>
  <r>
    <n v="8.6515024"/>
    <n v="0"/>
    <n v="72.85405520745482"/>
    <x v="2"/>
  </r>
  <r>
    <n v="8.6781474999999997"/>
    <n v="0"/>
    <n v="73.078432835369256"/>
    <x v="2"/>
  </r>
  <r>
    <n v="8.7047962999999999"/>
    <n v="0"/>
    <n v="73.302841620878283"/>
    <x v="2"/>
  </r>
  <r>
    <n v="8.7314488000000008"/>
    <n v="0"/>
    <n v="73.527281563981902"/>
    <x v="2"/>
  </r>
  <r>
    <n v="8.7581048999999993"/>
    <n v="0"/>
    <n v="73.751751822582918"/>
    <x v="2"/>
  </r>
  <r>
    <n v="8.7847647000000002"/>
    <n v="0"/>
    <n v="73.976253238778526"/>
    <x v="2"/>
  </r>
  <r>
    <n v="8.8114279999999994"/>
    <n v="0"/>
    <n v="74.200784128374409"/>
    <x v="2"/>
  </r>
  <r>
    <n v="8.8380949999999991"/>
    <n v="0"/>
    <n v="74.425346175564869"/>
    <x v="2"/>
  </r>
  <r>
    <n v="8.8647656000000001"/>
    <n v="0"/>
    <n v="74.649938538252769"/>
    <x v="2"/>
  </r>
  <r>
    <n v="8.8914398000000006"/>
    <n v="0"/>
    <n v="74.874561216438082"/>
    <x v="2"/>
  </r>
  <r>
    <n v="8.9181176000000004"/>
    <n v="0"/>
    <n v="75.099214210120834"/>
    <x v="2"/>
  </r>
  <r>
    <n v="8.9447989000000003"/>
    <n v="0"/>
    <n v="75.323896677203848"/>
    <x v="2"/>
  </r>
  <r>
    <n v="8.9714837999999997"/>
    <n v="0"/>
    <n v="75.548609459784288"/>
    <x v="2"/>
  </r>
  <r>
    <n v="8.9981722000000008"/>
    <n v="0"/>
    <n v="75.773351715765017"/>
    <x v="2"/>
  </r>
  <r>
    <n v="9.0248641999999997"/>
    <n v="0"/>
    <n v="75.998124287243158"/>
    <x v="2"/>
  </r>
  <r>
    <n v="9.0515597000000003"/>
    <n v="0"/>
    <n v="76.222926332121588"/>
    <x v="2"/>
  </r>
  <r>
    <n v="9.0782586999999992"/>
    <n v="0"/>
    <n v="76.447757850400279"/>
    <x v="2"/>
  </r>
  <r>
    <n v="9.1049612"/>
    <n v="0"/>
    <n v="76.672618842079274"/>
    <x v="2"/>
  </r>
  <r>
    <n v="9.1316672000000008"/>
    <n v="0"/>
    <n v="76.897509307158529"/>
    <x v="2"/>
  </r>
  <r>
    <n v="9.1583766999999998"/>
    <n v="0"/>
    <n v="77.12242924563806"/>
    <x v="2"/>
  </r>
  <r>
    <n v="9.1850897000000007"/>
    <n v="0"/>
    <n v="77.347378657517865"/>
    <x v="2"/>
  </r>
  <r>
    <n v="9.2118061000000004"/>
    <n v="0"/>
    <n v="77.572356700700794"/>
    <x v="2"/>
  </r>
  <r>
    <n v="9.2385260000000002"/>
    <n v="0"/>
    <n v="77.797364217284013"/>
    <x v="2"/>
  </r>
  <r>
    <n v="9.2652493000000007"/>
    <n v="0"/>
    <n v="78.022400365170341"/>
    <x v="2"/>
  </r>
  <r>
    <n v="9.2919760999999994"/>
    <n v="0"/>
    <n v="78.247465986456945"/>
    <x v="2"/>
  </r>
  <r>
    <n v="9.3187063000000006"/>
    <n v="0"/>
    <n v="78.472560239046686"/>
    <x v="2"/>
  </r>
  <r>
    <n v="9.3454399000000006"/>
    <n v="0"/>
    <n v="78.697683122939551"/>
    <x v="2"/>
  </r>
  <r>
    <n v="9.3721768999999995"/>
    <n v="0"/>
    <n v="78.922834638135527"/>
    <x v="2"/>
  </r>
  <r>
    <n v="9.3989173000000008"/>
    <n v="0"/>
    <n v="79.148014784634654"/>
    <x v="2"/>
  </r>
  <r>
    <n v="9.4256610999999992"/>
    <n v="0"/>
    <n v="79.373223562436877"/>
    <x v="2"/>
  </r>
  <r>
    <n v="9.4524083000000001"/>
    <n v="0"/>
    <n v="79.598460971542252"/>
    <x v="2"/>
  </r>
  <r>
    <n v="9.4791588000000004"/>
    <n v="0"/>
    <n v="79.823726169853586"/>
    <x v="2"/>
  </r>
  <r>
    <n v="9.5059126999999997"/>
    <n v="0"/>
    <n v="80.049019999468044"/>
    <x v="2"/>
  </r>
  <r>
    <n v="9.5326699999999995"/>
    <n v="0"/>
    <n v="80.27434246038564"/>
    <x v="2"/>
  </r>
  <r>
    <n v="9.5594304999999995"/>
    <n v="0"/>
    <n v="80.499691868412043"/>
    <x v="2"/>
  </r>
  <r>
    <n v="9.5861944000000001"/>
    <n v="0"/>
    <n v="80.725069907741599"/>
    <x v="2"/>
  </r>
  <r>
    <n v="9.6129616999999996"/>
    <n v="0"/>
    <n v="80.95047657837425"/>
    <x v="2"/>
  </r>
  <r>
    <n v="9.6397321999999992"/>
    <n v="0"/>
    <n v="81.175910196115737"/>
    <x v="2"/>
  </r>
  <r>
    <n v="9.666506"/>
    <n v="0"/>
    <n v="81.401371603063211"/>
    <x v="2"/>
  </r>
  <r>
    <n v="9.6932831999999998"/>
    <n v="0"/>
    <n v="81.626861641313795"/>
    <x v="2"/>
  </r>
  <r>
    <n v="9.7200635999999996"/>
    <n v="0"/>
    <n v="81.8523786266732"/>
    <x v="2"/>
  </r>
  <r>
    <n v="9.7468473000000007"/>
    <n v="0"/>
    <n v="82.077923401238607"/>
    <x v="2"/>
  </r>
  <r>
    <n v="9.7736342"/>
    <n v="0"/>
    <n v="82.303495122912807"/>
    <x v="2"/>
  </r>
  <r>
    <n v="9.8004244000000007"/>
    <n v="0"/>
    <n v="82.529094633792994"/>
    <x v="2"/>
  </r>
  <r>
    <n v="9.8272179000000008"/>
    <n v="0"/>
    <n v="82.754721933879168"/>
    <x v="2"/>
  </r>
  <r>
    <n v="9.8540145999999993"/>
    <n v="0"/>
    <n v="82.980376181074135"/>
    <x v="2"/>
  </r>
  <r>
    <n v="9.8808144999999996"/>
    <n v="0"/>
    <n v="83.206057375377952"/>
    <x v="2"/>
  </r>
  <r>
    <n v="9.9076176"/>
    <n v="0"/>
    <n v="83.431765516790577"/>
    <x v="2"/>
  </r>
  <r>
    <n v="9.9344239999999999"/>
    <n v="0"/>
    <n v="83.657501447409189"/>
    <x v="2"/>
  </r>
  <r>
    <n v="9.9612335000000005"/>
    <n v="0"/>
    <n v="83.883263483039471"/>
    <x v="2"/>
  </r>
  <r>
    <n v="9.9880463000000006"/>
    <n v="0"/>
    <n v="84.109053307875726"/>
    <x v="2"/>
  </r>
  <r>
    <n v="10.0148622"/>
    <n v="0"/>
    <n v="84.334869237723652"/>
    <x v="2"/>
  </r>
  <r>
    <n v="10.0416814"/>
    <n v="0"/>
    <n v="84.56071295677755"/>
    <x v="2"/>
  </r>
  <r>
    <n v="10.0685036"/>
    <n v="0"/>
    <n v="84.786581938745982"/>
    <x v="2"/>
  </r>
  <r>
    <n v="10.095329100000001"/>
    <n v="0"/>
    <n v="85.012478709920387"/>
    <x v="2"/>
  </r>
  <r>
    <n v="10.122157700000001"/>
    <n v="0"/>
    <n v="85.238401586106463"/>
    <x v="2"/>
  </r>
  <r>
    <n v="10.1489894"/>
    <n v="0"/>
    <n v="85.464350567304209"/>
    <x v="2"/>
  </r>
  <r>
    <n v="10.1758243"/>
    <n v="0"/>
    <n v="85.690326495610776"/>
    <x v="2"/>
  </r>
  <r>
    <n v="10.2026623"/>
    <n v="0"/>
    <n v="85.916328528929029"/>
    <x v="2"/>
  </r>
  <r>
    <n v="10.2295034"/>
    <n v="0"/>
    <n v="86.142356667258937"/>
    <x v="2"/>
  </r>
  <r>
    <n v="10.256347699999999"/>
    <n v="0"/>
    <n v="86.368411752697668"/>
    <x v="2"/>
  </r>
  <r>
    <n v="10.283194999999999"/>
    <n v="0"/>
    <n v="86.594492101050932"/>
    <x v="2"/>
  </r>
  <r>
    <n v="10.3100454"/>
    <n v="0"/>
    <n v="86.820598554415881"/>
    <x v="2"/>
  </r>
  <r>
    <n v="10.3368989"/>
    <n v="0"/>
    <n v="87.046731112792486"/>
    <x v="2"/>
  </r>
  <r>
    <n v="10.3637555"/>
    <n v="0"/>
    <n v="87.272889776180776"/>
    <x v="2"/>
  </r>
  <r>
    <n v="10.390615199999999"/>
    <n v="0"/>
    <n v="87.499074544580722"/>
    <x v="2"/>
  </r>
  <r>
    <n v="10.417477999999999"/>
    <n v="0"/>
    <n v="87.725285417992353"/>
    <x v="2"/>
  </r>
  <r>
    <n v="10.444343699999999"/>
    <n v="0"/>
    <n v="87.951520712221367"/>
    <x v="2"/>
  </r>
  <r>
    <n v="10.471212599999999"/>
    <n v="0"/>
    <n v="88.177782953559188"/>
    <x v="2"/>
  </r>
  <r>
    <n v="10.498084499999999"/>
    <n v="0"/>
    <n v="88.404070457811528"/>
    <x v="2"/>
  </r>
  <r>
    <n v="10.5249594"/>
    <n v="0"/>
    <n v="88.630383224978416"/>
    <x v="2"/>
  </r>
  <r>
    <n v="10.551837300000001"/>
    <n v="0"/>
    <n v="88.85672125505981"/>
    <x v="2"/>
  </r>
  <r>
    <n v="10.578718200000001"/>
    <n v="0"/>
    <n v="89.083084548055737"/>
    <x v="2"/>
  </r>
  <r>
    <n v="10.6056022"/>
    <n v="0"/>
    <n v="89.309473946063306"/>
    <x v="2"/>
  </r>
  <r>
    <n v="10.6324892"/>
    <n v="0"/>
    <n v="89.535888606985424"/>
    <x v="2"/>
  </r>
  <r>
    <n v="10.659379100000001"/>
    <n v="0"/>
    <n v="89.762327688724909"/>
    <x v="2"/>
  </r>
  <r>
    <n v="10.6862721"/>
    <n v="0"/>
    <n v="89.988792875476065"/>
    <x v="2"/>
  </r>
  <r>
    <n v="10.713168"/>
    <n v="0"/>
    <n v="90.215282483044589"/>
    <x v="2"/>
  </r>
  <r>
    <n v="10.7400669"/>
    <n v="0"/>
    <n v="90.441797353527647"/>
    <x v="2"/>
  </r>
  <r>
    <n v="10.7669687"/>
    <n v="0"/>
    <n v="90.668336644828059"/>
    <x v="2"/>
  </r>
  <r>
    <n v="10.7938735"/>
    <n v="0"/>
    <n v="90.894901199043019"/>
    <x v="2"/>
  </r>
  <r>
    <n v="10.8207813"/>
    <n v="0"/>
    <n v="91.121491016172484"/>
    <x v="2"/>
  </r>
  <r>
    <n v="10.847692"/>
    <n v="0"/>
    <n v="91.348105254119318"/>
    <x v="2"/>
  </r>
  <r>
    <n v="10.8746057"/>
    <n v="0"/>
    <n v="91.574744754980685"/>
    <x v="2"/>
  </r>
  <r>
    <n v="10.9015222"/>
    <n v="0"/>
    <n v="91.801407834562269"/>
    <x v="2"/>
  </r>
  <r>
    <n v="10.9284417"/>
    <n v="0"/>
    <n v="92.028096177058373"/>
    <x v="2"/>
  </r>
  <r>
    <n v="10.955364100000001"/>
    <n v="0"/>
    <n v="92.254808940371859"/>
    <x v="2"/>
  </r>
  <r>
    <n v="10.982289400000001"/>
    <n v="0"/>
    <n v="92.4815461245027"/>
    <x v="2"/>
  </r>
  <r>
    <n v="11.009217700000001"/>
    <n v="0"/>
    <n v="92.708308571548073"/>
    <x v="2"/>
  </r>
  <r>
    <n v="11.036148799999999"/>
    <n v="0"/>
    <n v="92.935094597313665"/>
    <x v="2"/>
  </r>
  <r>
    <n v="11.063082700000001"/>
    <n v="0"/>
    <n v="93.161904201799487"/>
    <x v="2"/>
  </r>
  <r>
    <n v="11.0900196"/>
    <n v="0"/>
    <n v="93.388739069199815"/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69">
  <r>
    <n v="1.4538317000000001"/>
    <n v="1.9999999999999999E-7"/>
    <n v="12.242675322398094"/>
    <x v="0"/>
  </r>
  <r>
    <n v="1.4594963999999999"/>
    <n v="1.9999999999999999E-7"/>
    <n v="12.290377599696621"/>
    <x v="0"/>
  </r>
  <r>
    <n v="1.4651628999999999"/>
    <n v="1.9999999999999999E-7"/>
    <n v="12.33809503474386"/>
    <x v="0"/>
  </r>
  <r>
    <n v="1.4708314"/>
    <n v="1.9999999999999999E-7"/>
    <n v="12.385829311734117"/>
    <x v="0"/>
  </r>
  <r>
    <n v="1.4765018000000001"/>
    <n v="2.9999999999999999E-7"/>
    <n v="12.433579588570236"/>
    <x v="0"/>
  </r>
  <r>
    <n v="1.4821740999999999"/>
    <n v="2.9999999999999999E-7"/>
    <n v="12.481345865252219"/>
    <x v="0"/>
  </r>
  <r>
    <n v="1.4878483"/>
    <n v="3.9999999999999998E-7"/>
    <n v="12.529128141780067"/>
    <x v="0"/>
  </r>
  <r>
    <n v="1.4935243"/>
    <n v="2.9999999999999999E-7"/>
    <n v="12.576925576056629"/>
    <x v="0"/>
  </r>
  <r>
    <n v="1.4992022"/>
    <n v="3.9999999999999998E-7"/>
    <n v="12.624739010179054"/>
    <x v="0"/>
  </r>
  <r>
    <n v="1.5048817999999999"/>
    <n v="9.9999999999999995E-8"/>
    <n v="12.672566759953042"/>
    <x v="0"/>
  </r>
  <r>
    <n v="1.5105633000000001"/>
    <n v="1.9999999999999999E-7"/>
    <n v="12.720410509572895"/>
    <x v="0"/>
  </r>
  <r>
    <n v="1.5162466999999999"/>
    <n v="9.9999999999999995E-8"/>
    <n v="12.768270259038612"/>
    <x v="0"/>
  </r>
  <r>
    <n v="1.5219317000000001"/>
    <n v="2.9999999999999999E-7"/>
    <n v="12.816143482058742"/>
    <x v="0"/>
  </r>
  <r>
    <n v="1.5276186"/>
    <n v="2.9999999999999999E-7"/>
    <n v="12.864032704924735"/>
    <x v="0"/>
  </r>
  <r>
    <n v="1.5333072999999999"/>
    <n v="9.9999999999999995E-8"/>
    <n v="12.91193708553944"/>
    <x v="0"/>
  </r>
  <r>
    <n v="1.5389976999999999"/>
    <n v="9.9999999999999995E-8"/>
    <n v="12.959855781805709"/>
    <x v="0"/>
  </r>
  <r>
    <n v="1.5446898"/>
    <n v="9.9999999999999995E-8"/>
    <n v="13.007788793723542"/>
    <x v="0"/>
  </r>
  <r>
    <n v="1.5503837"/>
    <n v="9.9999999999999995E-8"/>
    <n v="13.055736963390089"/>
    <x v="0"/>
  </r>
  <r>
    <n v="1.5560792999999999"/>
    <n v="9.9999999999999995E-8"/>
    <n v="13.103699448708197"/>
    <x v="0"/>
  </r>
  <r>
    <n v="1.5617764999999999"/>
    <n v="9.9999999999999995E-8"/>
    <n v="13.151675407580717"/>
    <x v="0"/>
  </r>
  <r>
    <n v="1.5674755"/>
    <n v="9.9999999999999995E-8"/>
    <n v="13.199666524201952"/>
    <x v="0"/>
  </r>
  <r>
    <n v="1.5731762"/>
    <n v="1.9999999999999999E-7"/>
    <n v="13.247671956474747"/>
    <x v="0"/>
  </r>
  <r>
    <n v="1.5788785999999999"/>
    <n v="1.9999999999999999E-7"/>
    <n v="13.295691704399106"/>
    <x v="0"/>
  </r>
  <r>
    <n v="1.5845826000000001"/>
    <n v="9.9999999999999995E-8"/>
    <n v="13.343724925877879"/>
    <x v="0"/>
  </r>
  <r>
    <n v="1.5959954999999999"/>
    <n v="9.9999999999999995E-8"/>
    <n v="13.439832631595808"/>
    <x v="0"/>
  </r>
  <r>
    <n v="1.6017044"/>
    <n v="9.9999999999999995E-8"/>
    <n v="13.487907115834966"/>
    <x v="0"/>
  </r>
  <r>
    <n v="1.4562755000000001"/>
    <n v="3.4000000000000001E-6"/>
    <n v="12.26325449256812"/>
    <x v="0"/>
  </r>
  <r>
    <n v="1.4631201"/>
    <n v="5.5999999999999997E-6"/>
    <n v="12.320892674148343"/>
    <x v="0"/>
  </r>
  <r>
    <n v="1.4699675000000001"/>
    <n v="6.3999999999999997E-6"/>
    <n v="12.378554434448789"/>
    <x v="0"/>
  </r>
  <r>
    <n v="1.4768176"/>
    <n v="7.0999999999999998E-6"/>
    <n v="12.436238931372303"/>
    <x v="0"/>
  </r>
  <r>
    <n v="1.4836704999999999"/>
    <n v="8.6999999999999997E-6"/>
    <n v="12.49394700701604"/>
    <x v="0"/>
  </r>
  <r>
    <n v="1.4905261000000001"/>
    <n v="8.6999999999999997E-6"/>
    <n v="12.551677819282848"/>
    <x v="0"/>
  </r>
  <r>
    <n v="1.4973844000000001"/>
    <n v="1.01E-5"/>
    <n v="12.609431368172723"/>
    <x v="0"/>
  </r>
  <r>
    <n v="1.5042454000000001"/>
    <n v="1.04E-5"/>
    <n v="12.66720765368567"/>
    <x v="0"/>
  </r>
  <r>
    <n v="1.5111091000000001"/>
    <n v="8.8999999999999995E-6"/>
    <n v="12.725006675821689"/>
    <x v="0"/>
  </r>
  <r>
    <n v="1.5179754000000001"/>
    <n v="1.1E-5"/>
    <n v="12.782827592483626"/>
    <x v="0"/>
  </r>
  <r>
    <n v="1.5248442"/>
    <n v="1.1399999999999999E-5"/>
    <n v="12.84066956157433"/>
    <x v="0"/>
  </r>
  <r>
    <n v="1.5317156999999999"/>
    <n v="1.27E-5"/>
    <n v="12.898534267288106"/>
    <x v="0"/>
  </r>
  <r>
    <n v="1.5385898"/>
    <n v="1.47E-5"/>
    <n v="12.956420867527802"/>
    <x v="0"/>
  </r>
  <r>
    <n v="1.5454663"/>
    <n v="1.6900000000000001E-5"/>
    <n v="13.014327678099114"/>
    <x v="0"/>
  </r>
  <r>
    <n v="1.5523454000000001"/>
    <n v="1.8300000000000001E-5"/>
    <n v="13.072256383196349"/>
    <x v="0"/>
  </r>
  <r>
    <n v="1.5592271"/>
    <n v="2.1999999999999999E-5"/>
    <n v="13.1302069828195"/>
    <x v="0"/>
  </r>
  <r>
    <n v="1.5661111000000001"/>
    <n v="2.48E-5"/>
    <n v="13.188176950677121"/>
    <x v="0"/>
  </r>
  <r>
    <n v="1.5729976999999999"/>
    <n v="3.2199999999999997E-5"/>
    <n v="13.246168813060658"/>
    <x v="0"/>
  </r>
  <r>
    <n v="1.5798867000000001"/>
    <n v="4.2500000000000003E-5"/>
    <n v="13.304180885775818"/>
    <x v="0"/>
  </r>
  <r>
    <n v="1.5867781000000001"/>
    <n v="4.4100000000000001E-5"/>
    <n v="13.362213168822592"/>
    <x v="0"/>
  </r>
  <r>
    <n v="1.5936718999999999"/>
    <n v="4.0399999999999999E-5"/>
    <n v="13.420265662200984"/>
    <x v="0"/>
  </r>
  <r>
    <n v="1.6005681"/>
    <n v="4.8399999999999997E-5"/>
    <n v="13.478338365910997"/>
    <x v="0"/>
  </r>
  <r>
    <n v="1.6074667"/>
    <n v="4.5099999999999998E-5"/>
    <n v="13.536431279952625"/>
    <x v="0"/>
  </r>
  <r>
    <n v="1.6143676"/>
    <n v="6.5400000000000004E-5"/>
    <n v="13.59454356222872"/>
    <x v="0"/>
  </r>
  <r>
    <n v="1.6212708"/>
    <n v="5.9200000000000002E-5"/>
    <n v="13.652675212739284"/>
    <x v="0"/>
  </r>
  <r>
    <n v="1.6281764000000001"/>
    <n v="8.8200000000000003E-5"/>
    <n v="13.710827073581466"/>
    <x v="0"/>
  </r>
  <r>
    <n v="1.6350842000000001"/>
    <n v="7.4200000000000001E-5"/>
    <n v="13.768997460560964"/>
    <x v="0"/>
  </r>
  <r>
    <n v="1.6419944"/>
    <n v="1.1349999999999999E-4"/>
    <n v="13.82718805787208"/>
    <x v="0"/>
  </r>
  <r>
    <n v="1.6489068"/>
    <n v="7.2299999999999996E-5"/>
    <n v="13.885397181320513"/>
    <x v="0"/>
  </r>
  <r>
    <n v="1.6558214"/>
    <n v="1.11E-4"/>
    <n v="13.943624830906263"/>
    <x v="0"/>
  </r>
  <r>
    <n v="1.6627383"/>
    <n v="3.3300000000000003E-5"/>
    <n v="14.001871848726479"/>
    <x v="0"/>
  </r>
  <r>
    <n v="1.6696572999999999"/>
    <n v="4.3900000000000003E-5"/>
    <n v="14.06013655058686"/>
    <x v="0"/>
  </r>
  <r>
    <n v="1.6765786"/>
    <n v="3.2100000000000001E-5"/>
    <n v="14.118420620681709"/>
    <x v="0"/>
  </r>
  <r>
    <n v="1.6835020999999999"/>
    <n v="7.6899999999999999E-5"/>
    <n v="14.176723216913874"/>
    <x v="0"/>
  </r>
  <r>
    <n v="1.6904277000000001"/>
    <n v="8.6199999999999995E-5"/>
    <n v="14.235043497186208"/>
    <x v="0"/>
  </r>
  <r>
    <n v="1.6973555"/>
    <n v="3.5299999999999997E-5"/>
    <n v="14.293382303595855"/>
    <x v="0"/>
  </r>
  <r>
    <n v="1.7042854000000001"/>
    <n v="3.15E-5"/>
    <n v="14.351738794045669"/>
    <x v="0"/>
  </r>
  <r>
    <n v="1.7112174"/>
    <n v="1.8199999999999999E-5"/>
    <n v="14.410112968535648"/>
    <x v="0"/>
  </r>
  <r>
    <n v="1.7181515000000001"/>
    <n v="2.02E-5"/>
    <n v="14.468504827065795"/>
    <x v="0"/>
  </r>
  <r>
    <n v="1.7250878000000001"/>
    <n v="2.5199999999999999E-5"/>
    <n v="14.526915211733256"/>
    <x v="0"/>
  </r>
  <r>
    <n v="1.7320260999999999"/>
    <n v="2.7399999999999999E-5"/>
    <n v="14.585342438343732"/>
    <x v="0"/>
  </r>
  <r>
    <n v="1.7389665000000001"/>
    <n v="4.0399999999999999E-5"/>
    <n v="14.643787348994376"/>
    <x v="0"/>
  </r>
  <r>
    <n v="1.7459089000000001"/>
    <n v="4.7500000000000003E-5"/>
    <n v="14.702249101588032"/>
    <x v="0"/>
  </r>
  <r>
    <n v="1.7528532999999999"/>
    <n v="4.1900000000000002E-5"/>
    <n v="14.760727696124704"/>
    <x v="0"/>
  </r>
  <r>
    <n v="1.7597997999999999"/>
    <n v="3.3399999999999999E-5"/>
    <n v="14.819223974701542"/>
    <x v="0"/>
  </r>
  <r>
    <n v="1.7667482999999999"/>
    <n v="1.0900000000000001E-5"/>
    <n v="14.877737095221395"/>
    <x v="0"/>
  </r>
  <r>
    <n v="1.7736988"/>
    <n v="2.5899999999999999E-5"/>
    <n v="14.936267057684265"/>
    <x v="0"/>
  </r>
  <r>
    <n v="1.7806512999999999"/>
    <n v="2.44E-5"/>
    <n v="14.994813862090147"/>
    <x v="0"/>
  </r>
  <r>
    <n v="1.7876057000000001"/>
    <n v="1.1E-5"/>
    <n v="15.053376666341896"/>
    <x v="0"/>
  </r>
  <r>
    <n v="1.7945621"/>
    <n v="2.0999999999999998E-6"/>
    <n v="15.111956312536659"/>
    <x v="0"/>
  </r>
  <r>
    <n v="1.8015205000000001"/>
    <n v="2.2000000000000001E-6"/>
    <n v="15.170552800674436"/>
    <x v="0"/>
  </r>
  <r>
    <n v="1.8084808000000001"/>
    <n v="3.1E-6"/>
    <n v="15.229165288658077"/>
    <x v="0"/>
  </r>
  <r>
    <n v="1.8154429999999999"/>
    <n v="4.6E-6"/>
    <n v="15.287793776487582"/>
    <x v="0"/>
  </r>
  <r>
    <n v="1.8224070999999999"/>
    <n v="2.9000000000000002E-6"/>
    <n v="15.346438264162952"/>
    <x v="0"/>
  </r>
  <r>
    <n v="1.8293731"/>
    <n v="5.9999999999999997E-7"/>
    <n v="15.405098751684188"/>
    <x v="0"/>
  </r>
  <r>
    <n v="1.836341"/>
    <n v="6.9999999999999997E-7"/>
    <n v="15.463775239051287"/>
    <x v="0"/>
  </r>
  <r>
    <n v="1.8433108"/>
    <n v="6.9999999999999997E-7"/>
    <n v="15.522467726264249"/>
    <x v="0"/>
  </r>
  <r>
    <n v="1.8502825000000001"/>
    <n v="8.9999999999999996E-7"/>
    <n v="15.581176213323078"/>
    <x v="0"/>
  </r>
  <r>
    <n v="1.857256"/>
    <n v="8.9999999999999996E-7"/>
    <n v="15.639899858130617"/>
    <x v="0"/>
  </r>
  <r>
    <n v="1.8642312999999999"/>
    <n v="1.1000000000000001E-6"/>
    <n v="15.698638660686871"/>
    <x v="0"/>
  </r>
  <r>
    <n v="1.8712085000000001"/>
    <n v="1.1000000000000001E-6"/>
    <n v="15.75739346308899"/>
    <x v="0"/>
  </r>
  <r>
    <n v="1.8781874999999999"/>
    <n v="1.5E-6"/>
    <n v="15.816163423239821"/>
    <x v="0"/>
  </r>
  <r>
    <n v="1.8851682999999999"/>
    <n v="1.1000000000000001E-6"/>
    <n v="15.874948541139366"/>
    <x v="0"/>
  </r>
  <r>
    <n v="1.8921509000000001"/>
    <n v="1.5E-6"/>
    <n v="15.933748816787627"/>
    <x v="0"/>
  </r>
  <r>
    <n v="1.8991353"/>
    <n v="1.3E-6"/>
    <n v="15.992564250184598"/>
    <x v="0"/>
  </r>
  <r>
    <n v="1.9061215"/>
    <n v="1.7999999999999999E-6"/>
    <n v="16.051394841330286"/>
    <x v="0"/>
  </r>
  <r>
    <n v="1.9131094"/>
    <n v="9.9999999999999995E-7"/>
    <n v="16.110239748127533"/>
    <x v="0"/>
  </r>
  <r>
    <n v="1.9200991000000001"/>
    <n v="7.9999999999999996E-7"/>
    <n v="16.169099812673497"/>
    <x v="0"/>
  </r>
  <r>
    <n v="1.9270906000000001"/>
    <n v="9.9999999999999995E-7"/>
    <n v="16.227975034968171"/>
    <x v="0"/>
  </r>
  <r>
    <n v="1.9340838"/>
    <n v="1.3E-6"/>
    <n v="16.286864572914411"/>
    <x v="0"/>
  </r>
  <r>
    <n v="1.9410787"/>
    <n v="1.1000000000000001E-6"/>
    <n v="16.345768426512212"/>
    <x v="0"/>
  </r>
  <r>
    <n v="1.9480753"/>
    <n v="9.9999999999999995E-7"/>
    <n v="16.404686595761575"/>
    <x v="0"/>
  </r>
  <r>
    <n v="1.9550737"/>
    <n v="2.9999999999999999E-7"/>
    <n v="16.463619922759651"/>
    <x v="0"/>
  </r>
  <r>
    <n v="1.9620738"/>
    <n v="3.9999999999999998E-7"/>
    <n v="16.522567565409293"/>
    <x v="0"/>
  </r>
  <r>
    <n v="1.9690755"/>
    <n v="2.9999999999999999E-7"/>
    <n v="16.581528681613346"/>
    <x v="0"/>
  </r>
  <r>
    <n v="1.9760789000000001"/>
    <n v="2.9999999999999999E-7"/>
    <n v="16.64050411346896"/>
    <x v="0"/>
  </r>
  <r>
    <n v="1.9830840000000001"/>
    <n v="4.9999999999999998E-7"/>
    <n v="16.699493860976137"/>
    <x v="0"/>
  </r>
  <r>
    <n v="1.9900907999999999"/>
    <n v="2.9999999999999999E-7"/>
    <n v="16.758497924134879"/>
    <x v="0"/>
  </r>
  <r>
    <n v="1.9970992000000001"/>
    <n v="3.9999999999999998E-7"/>
    <n v="16.817515460848032"/>
    <x v="0"/>
  </r>
  <r>
    <n v="2.0041093000000001"/>
    <n v="6.9999999999999997E-7"/>
    <n v="16.876547313212747"/>
    <x v="0"/>
  </r>
  <r>
    <n v="2.0111210000000002"/>
    <n v="7.9999999999999996E-7"/>
    <n v="16.935592639131873"/>
    <x v="0"/>
  </r>
  <r>
    <n v="2.0181344000000001"/>
    <n v="9.9999999999999995E-7"/>
    <n v="16.994652280702564"/>
    <x v="0"/>
  </r>
  <r>
    <n v="2.0251492999999998"/>
    <n v="2.9999999999999999E-7"/>
    <n v="17.053724553730511"/>
    <x v="0"/>
  </r>
  <r>
    <n v="2.0321658999999999"/>
    <n v="5.9999999999999997E-7"/>
    <n v="17.112811142410028"/>
    <x v="0"/>
  </r>
  <r>
    <n v="2.0391840999999999"/>
    <n v="3.9999999999999998E-7"/>
    <n v="17.171911204643955"/>
    <x v="0"/>
  </r>
  <r>
    <n v="2.0462039000000001"/>
    <n v="9.9999999999999995E-8"/>
    <n v="17.231024740432293"/>
    <x v="0"/>
  </r>
  <r>
    <n v="2.0602482000000002"/>
    <n v="9.9999999999999995E-8"/>
    <n v="17.349291390575054"/>
    <x v="0"/>
  </r>
  <r>
    <n v="2.0672727000000002"/>
    <n v="1.9999999999999999E-7"/>
    <n v="17.408444504929477"/>
    <x v="0"/>
  </r>
  <r>
    <n v="2.0742988000000002"/>
    <n v="9.9999999999999995E-8"/>
    <n v="17.467611092838311"/>
    <x v="0"/>
  </r>
  <r>
    <n v="1.4064234"/>
    <n v="9.9999999999999995E-8"/>
    <n v="11.843451378879154"/>
    <x v="0"/>
  </r>
  <r>
    <n v="1.4386973999999999"/>
    <n v="9.9999999999999995E-8"/>
    <n v="12.115229813312158"/>
    <x v="0"/>
  </r>
  <r>
    <n v="1.4548588"/>
    <n v="1.7999999999999999E-6"/>
    <n v="12.251324502233446"/>
    <x v="0"/>
  </r>
  <r>
    <n v="1.4629455"/>
    <n v="1.3E-6"/>
    <n v="12.319422372523134"/>
    <x v="0"/>
  </r>
  <r>
    <n v="1.4710361000000001"/>
    <n v="8.9999999999999996E-7"/>
    <n v="12.387553084601702"/>
    <x v="0"/>
  </r>
  <r>
    <n v="1.4791304999999999"/>
    <n v="1.1000000000000001E-6"/>
    <n v="12.455715796371996"/>
    <x v="0"/>
  </r>
  <r>
    <n v="1.4872288"/>
    <n v="1.1000000000000001E-6"/>
    <n v="12.523911349931172"/>
    <x v="0"/>
  </r>
  <r>
    <n v="1.4953308999999999"/>
    <n v="3.8999999999999999E-6"/>
    <n v="12.592138903182075"/>
    <x v="0"/>
  </r>
  <r>
    <n v="1.5034367"/>
    <n v="2.2000000000000001E-6"/>
    <n v="12.660397614027556"/>
    <x v="0"/>
  </r>
  <r>
    <n v="1.5115462"/>
    <n v="2.9000000000000002E-6"/>
    <n v="12.728687482467615"/>
    <x v="0"/>
  </r>
  <r>
    <n v="1.5196594000000001"/>
    <n v="8.3000000000000002E-6"/>
    <n v="12.797008508502254"/>
    <x v="0"/>
  </r>
  <r>
    <n v="1.5277761999999999"/>
    <n v="3.1000000000000001E-5"/>
    <n v="12.865359850034315"/>
    <x v="0"/>
  </r>
  <r>
    <n v="1.5358966000000001"/>
    <n v="1.4E-5"/>
    <n v="12.933741507063807"/>
    <x v="0"/>
  </r>
  <r>
    <n v="1.5440206000000001"/>
    <n v="1.73E-5"/>
    <n v="13.002153479590726"/>
    <x v="0"/>
  </r>
  <r>
    <n v="1.5521480999999999"/>
    <n v="2.0800000000000001E-5"/>
    <n v="13.070594925517918"/>
    <x v="0"/>
  </r>
  <r>
    <n v="1.5602791"/>
    <n v="2.83E-5"/>
    <n v="13.139065844845389"/>
    <x v="0"/>
  </r>
  <r>
    <n v="1.5684134999999999"/>
    <n v="3.68E-5"/>
    <n v="13.207565395475983"/>
    <x v="0"/>
  </r>
  <r>
    <n v="1.5765514"/>
    <n v="2.9899999999999998E-5"/>
    <n v="13.276094419506856"/>
    <x v="0"/>
  </r>
  <r>
    <n v="1.5846927"/>
    <n v="3.5800000000000003E-5"/>
    <n v="13.344652074840853"/>
    <x v="0"/>
  </r>
  <r>
    <n v="1.5928373"/>
    <n v="3.54E-5"/>
    <n v="13.413237519380827"/>
    <x v="0"/>
  </r>
  <r>
    <n v="1.6009853000000001"/>
    <n v="5.24E-5"/>
    <n v="13.481851595223924"/>
    <x v="0"/>
  </r>
  <r>
    <n v="1.6091365"/>
    <n v="5.4500000000000003E-5"/>
    <n v="13.550492618175845"/>
    <x v="0"/>
  </r>
  <r>
    <n v="1.6172911000000001"/>
    <n v="5.8100000000000003E-5"/>
    <n v="13.619162272430893"/>
    <x v="0"/>
  </r>
  <r>
    <n v="1.6254489000000001"/>
    <n v="5.9500000000000003E-5"/>
    <n v="13.687858873794765"/>
    <x v="0"/>
  </r>
  <r>
    <n v="1.6336098999999999"/>
    <n v="6.0399999999999998E-5"/>
    <n v="13.756582422267458"/>
    <x v="0"/>
  </r>
  <r>
    <n v="1.6417740999999999"/>
    <n v="6.2799999999999995E-5"/>
    <n v="13.825332917848977"/>
    <x v="0"/>
  </r>
  <r>
    <n v="1.6499413999999999"/>
    <n v="5.6499999999999998E-5"/>
    <n v="13.894109518442169"/>
    <x v="0"/>
  </r>
  <r>
    <n v="1.6581119"/>
    <n v="6.9200000000000002E-5"/>
    <n v="13.962913066144187"/>
    <x v="0"/>
  </r>
  <r>
    <n v="1.6662855000000001"/>
    <n v="7.1099999999999994E-5"/>
    <n v="14.031742718857878"/>
    <x v="0"/>
  </r>
  <r>
    <n v="1.6744621"/>
    <n v="7.3800000000000005E-5"/>
    <n v="14.100597634486089"/>
    <x v="0"/>
  </r>
  <r>
    <n v="1.6826418000000001"/>
    <n v="8.3200000000000003E-5"/>
    <n v="14.169478655125975"/>
    <x v="0"/>
  </r>
  <r>
    <n v="1.6908246"/>
    <n v="9.6799999999999995E-5"/>
    <n v="14.238385780777532"/>
    <x v="0"/>
  </r>
  <r>
    <n v="1.6990103000000001"/>
    <n v="1.0340000000000001E-4"/>
    <n v="14.307317327246464"/>
    <x v="0"/>
  </r>
  <r>
    <n v="1.7071989999999999"/>
    <n v="1.192E-4"/>
    <n v="14.376274136629915"/>
    <x v="0"/>
  </r>
  <r>
    <n v="1.7153906999999999"/>
    <n v="1.3410000000000001E-4"/>
    <n v="14.445256208927891"/>
    <x v="0"/>
  </r>
  <r>
    <n v="1.7235853000000001"/>
    <n v="1.6650000000000001E-4"/>
    <n v="14.51426270204324"/>
    <x v="0"/>
  </r>
  <r>
    <n v="1.7317828"/>
    <n v="2.0570000000000001E-4"/>
    <n v="14.583293615975958"/>
    <x v="0"/>
  </r>
  <r>
    <n v="1.7399830999999999"/>
    <n v="2.2589999999999999E-4"/>
    <n v="14.652348108628896"/>
    <x v="0"/>
  </r>
  <r>
    <n v="1.7481864"/>
    <n v="2.1039999999999999E-4"/>
    <n v="14.721427864196361"/>
    <x v="0"/>
  </r>
  <r>
    <n v="1.7563925"/>
    <n v="2.5090000000000003E-4"/>
    <n v="14.790531198484043"/>
    <x v="0"/>
  </r>
  <r>
    <n v="1.7646014000000001"/>
    <n v="2.42E-4"/>
    <n v="14.859658111491948"/>
    <x v="0"/>
  </r>
  <r>
    <n v="1.772813"/>
    <n v="3.2959999999999999E-4"/>
    <n v="14.928807761122922"/>
    <x v="0"/>
  </r>
  <r>
    <n v="1.7810275"/>
    <n v="3.232E-4"/>
    <n v="14.997981831571268"/>
    <x v="0"/>
  </r>
  <r>
    <n v="1.7892447"/>
    <n v="4.4529999999999998E-4"/>
    <n v="15.067178638642686"/>
    <x v="0"/>
  </r>
  <r>
    <n v="1.7974646999999999"/>
    <n v="4.2509999999999998E-4"/>
    <n v="15.136399024434322"/>
    <x v="0"/>
  </r>
  <r>
    <n v="1.8056873"/>
    <n v="5.9389999999999996E-4"/>
    <n v="15.205641304751881"/>
    <x v="0"/>
  </r>
  <r>
    <n v="1.8139126000000001"/>
    <n v="4.8990000000000004E-4"/>
    <n v="15.274906321692509"/>
    <x v="0"/>
  </r>
  <r>
    <n v="1.8221407000000001"/>
    <n v="6.3360000000000001E-4"/>
    <n v="15.344194917353356"/>
    <x v="0"/>
  </r>
  <r>
    <n v="1.8303712999999999"/>
    <n v="2.2599999999999999E-4"/>
    <n v="15.413504565442972"/>
    <x v="0"/>
  </r>
  <r>
    <n v="1.8386046"/>
    <n v="2.6039999999999999E-4"/>
    <n v="15.48283695015566"/>
    <x v="0"/>
  </r>
  <r>
    <n v="1.8468405999999999"/>
    <n v="2.2169999999999999E-4"/>
    <n v="15.552192071491417"/>
    <x v="0"/>
  </r>
  <r>
    <n v="1.8550791"/>
    <n v="3.9209999999999999E-4"/>
    <n v="15.621568245255943"/>
    <x v="0"/>
  </r>
  <r>
    <n v="1.8633200999999999"/>
    <n v="4.1859999999999998E-4"/>
    <n v="15.690965471449239"/>
    <x v="0"/>
  </r>
  <r>
    <n v="1.8715638000000001"/>
    <n v="1.9469999999999999E-4"/>
    <n v="15.760385434265606"/>
    <x v="0"/>
  </r>
  <r>
    <n v="1.87981"/>
    <n v="1.708E-4"/>
    <n v="15.829826449510739"/>
    <x v="0"/>
  </r>
  <r>
    <n v="1.8880587"/>
    <n v="1.192E-4"/>
    <n v="15.89928851718464"/>
    <x v="0"/>
  </r>
  <r>
    <n v="1.8963099000000001"/>
    <n v="1.34E-4"/>
    <n v="15.968771637287313"/>
    <x v="0"/>
  </r>
  <r>
    <n v="1.9045635999999999"/>
    <n v="1.607E-4"/>
    <n v="16.038275809818753"/>
    <x v="0"/>
  </r>
  <r>
    <n v="1.9128198000000001"/>
    <n v="1.7689999999999999E-4"/>
    <n v="16.107801034778962"/>
    <x v="0"/>
  </r>
  <r>
    <n v="1.9210784000000001"/>
    <n v="2.3670000000000001E-4"/>
    <n v="16.177346470070791"/>
    <x v="0"/>
  </r>
  <r>
    <n v="1.9293395"/>
    <n v="2.6039999999999999E-4"/>
    <n v="16.246912957791384"/>
    <x v="0"/>
  </r>
  <r>
    <n v="1.937603"/>
    <n v="2.3250000000000001E-4"/>
    <n v="16.316499655843597"/>
    <x v="0"/>
  </r>
  <r>
    <n v="1.9458689"/>
    <n v="1.928E-4"/>
    <n v="16.386106564227429"/>
    <x v="0"/>
  </r>
  <r>
    <n v="1.9541371999999999"/>
    <n v="7.9200000000000001E-5"/>
    <n v="16.455733682942878"/>
    <x v="0"/>
  </r>
  <r>
    <n v="1.9624079000000001"/>
    <n v="1.4019999999999999E-4"/>
    <n v="16.52538101198995"/>
    <x v="0"/>
  </r>
  <r>
    <n v="1.9706809999999999"/>
    <n v="1.3439999999999999E-4"/>
    <n v="16.595048551368635"/>
    <x v="0"/>
  </r>
  <r>
    <n v="1.9789562999999999"/>
    <n v="7.7000000000000001E-5"/>
    <n v="16.664734616884633"/>
    <x v="0"/>
  </r>
  <r>
    <n v="1.9872341"/>
    <n v="4.3900000000000003E-5"/>
    <n v="16.734441734829407"/>
    <x v="0"/>
  </r>
  <r>
    <n v="1.9955141000000001"/>
    <n v="4.2400000000000001E-5"/>
    <n v="16.804167378911494"/>
    <x v="0"/>
  </r>
  <r>
    <n v="2.0037964000000001"/>
    <n v="5.1900000000000001E-5"/>
    <n v="16.87391239122805"/>
    <x v="0"/>
  </r>
  <r>
    <n v="2.0120811000000001"/>
    <n v="5.3999999999999998E-5"/>
    <n v="16.943677613876222"/>
    <x v="0"/>
  </r>
  <r>
    <n v="2.0203679999999999"/>
    <n v="5.0800000000000002E-5"/>
    <n v="17.013461362661712"/>
    <x v="0"/>
  </r>
  <r>
    <n v="2.0286571000000002"/>
    <n v="4.3000000000000002E-5"/>
    <n v="17.083263637584519"/>
    <x v="0"/>
  </r>
  <r>
    <n v="2.0369484999999998"/>
    <n v="5.1700000000000003E-5"/>
    <n v="17.153085280741788"/>
    <x v="0"/>
  </r>
  <r>
    <n v="2.0452422000000001"/>
    <n v="5.4500000000000003E-5"/>
    <n v="17.222926292133533"/>
    <x v="0"/>
  </r>
  <r>
    <n v="2.0535380000000001"/>
    <n v="6.4599999999999998E-5"/>
    <n v="17.292784987565437"/>
    <x v="0"/>
  </r>
  <r>
    <n v="2.0618360999999998"/>
    <n v="6.4900000000000005E-5"/>
    <n v="17.362663051231809"/>
    <x v="0"/>
  </r>
  <r>
    <n v="2.0701363000000002"/>
    <n v="8.3300000000000005E-5"/>
    <n v="17.432558798938349"/>
    <x v="0"/>
  </r>
  <r>
    <n v="2.0784387999999998"/>
    <n v="7.86E-5"/>
    <n v="17.502473914879353"/>
    <x v="0"/>
  </r>
  <r>
    <n v="2.0867434"/>
    <n v="1.0840000000000001E-4"/>
    <n v="17.572406714860527"/>
    <x v="0"/>
  </r>
  <r>
    <n v="2.0950500999999999"/>
    <n v="8.4300000000000003E-5"/>
    <n v="17.642357198881864"/>
    <x v="0"/>
  </r>
  <r>
    <n v="2.1033590000000002"/>
    <n v="1.1400000000000001E-4"/>
    <n v="17.712326209040519"/>
    <x v="0"/>
  </r>
  <r>
    <n v="2.1116701"/>
    <n v="9.7700000000000003E-5"/>
    <n v="17.782313745336488"/>
    <x v="0"/>
  </r>
  <r>
    <n v="2.1199832000000001"/>
    <n v="1.3080000000000001E-4"/>
    <n v="17.852318123575476"/>
    <x v="0"/>
  </r>
  <r>
    <n v="2.1282985000000001"/>
    <n v="7.4200000000000001E-5"/>
    <n v="17.922341027951777"/>
    <x v="0"/>
  </r>
  <r>
    <n v="2.1366158"/>
    <n v="6.0300000000000002E-5"/>
    <n v="17.992380774271094"/>
    <x v="0"/>
  </r>
  <r>
    <n v="2.1449351999999999"/>
    <n v="6.9300000000000004E-5"/>
    <n v="18.062438204630578"/>
    <x v="0"/>
  </r>
  <r>
    <n v="2.1532567"/>
    <n v="9.4400000000000004E-5"/>
    <n v="18.132513319030227"/>
    <x v="0"/>
  </r>
  <r>
    <n v="2.1615802999999998"/>
    <n v="7.8300000000000006E-5"/>
    <n v="18.20260611747004"/>
    <x v="0"/>
  </r>
  <r>
    <n v="2.1699058999999998"/>
    <n v="6.9900000000000005E-5"/>
    <n v="18.272715757852868"/>
    <x v="0"/>
  </r>
  <r>
    <n v="2.1782335000000002"/>
    <n v="2.23E-5"/>
    <n v="18.342842240178715"/>
    <x v="0"/>
  </r>
  <r>
    <n v="2.1865632000000002"/>
    <n v="3.0899999999999999E-5"/>
    <n v="18.412986406544725"/>
    <x v="0"/>
  </r>
  <r>
    <n v="2.1948948000000001"/>
    <n v="2.41E-5"/>
    <n v="18.483146572756599"/>
    <x v="0"/>
  </r>
  <r>
    <n v="2.2032284999999998"/>
    <n v="2.4199999999999999E-5"/>
    <n v="18.553324423008636"/>
    <x v="0"/>
  </r>
  <r>
    <n v="2.2115642000000002"/>
    <n v="3.3599999999999997E-5"/>
    <n v="18.623519115203695"/>
    <x v="0"/>
  </r>
  <r>
    <n v="2.2199018000000001"/>
    <n v="2.6299999999999999E-5"/>
    <n v="18.693729807244615"/>
    <x v="0"/>
  </r>
  <r>
    <n v="2.2282413999999999"/>
    <n v="3.1300000000000002E-5"/>
    <n v="18.763957341228547"/>
    <x v="0"/>
  </r>
  <r>
    <n v="2.236583"/>
    <n v="5.1199999999999998E-5"/>
    <n v="18.834201717155498"/>
    <x v="0"/>
  </r>
  <r>
    <n v="2.2449265999999999"/>
    <n v="5.49E-5"/>
    <n v="18.90446293502546"/>
    <x v="0"/>
  </r>
  <r>
    <n v="2.2532719999999999"/>
    <n v="7.3700000000000002E-5"/>
    <n v="18.974739310644139"/>
    <x v="0"/>
  </r>
  <r>
    <n v="2.2616193999999998"/>
    <n v="2.5199999999999999E-5"/>
    <n v="19.04503252820583"/>
    <x v="1"/>
  </r>
  <r>
    <n v="2.2699687000000002"/>
    <n v="4.1999999999999998E-5"/>
    <n v="19.115341745613392"/>
    <x v="1"/>
  </r>
  <r>
    <n v="2.2783199999999999"/>
    <n v="2.8200000000000001E-5"/>
    <n v="19.185667804963963"/>
    <x v="1"/>
  </r>
  <r>
    <n v="2.2866730999999998"/>
    <n v="5.3000000000000001E-6"/>
    <n v="19.256009022063246"/>
    <x v="1"/>
  </r>
  <r>
    <n v="2.2950281000000001"/>
    <n v="3.8999999999999999E-6"/>
    <n v="19.326366239008397"/>
    <x v="1"/>
  </r>
  <r>
    <n v="2.303385"/>
    <n v="6.8000000000000001E-6"/>
    <n v="19.396739455799413"/>
    <x v="1"/>
  </r>
  <r>
    <n v="2.3117437999999999"/>
    <n v="1.24E-5"/>
    <n v="19.467128672436289"/>
    <x v="1"/>
  </r>
  <r>
    <n v="2.3201044"/>
    <n v="7.9000000000000006E-6"/>
    <n v="19.537533046821881"/>
    <x v="1"/>
  </r>
  <r>
    <n v="2.3284669"/>
    <n v="1.7E-6"/>
    <n v="19.607953421053338"/>
    <x v="1"/>
  </r>
  <r>
    <n v="2.3368312000000002"/>
    <n v="1.3E-6"/>
    <n v="19.678388953033508"/>
    <x v="1"/>
  </r>
  <r>
    <n v="2.3451974"/>
    <n v="1.7E-6"/>
    <n v="19.748840484859542"/>
    <x v="1"/>
  </r>
  <r>
    <n v="2.3535653999999999"/>
    <n v="1.5E-6"/>
    <n v="19.819307174434289"/>
    <x v="1"/>
  </r>
  <r>
    <n v="2.3619352"/>
    <n v="1.7999999999999999E-6"/>
    <n v="19.88978902175775"/>
    <x v="1"/>
  </r>
  <r>
    <n v="2.3703067999999998"/>
    <n v="1.5999999999999999E-6"/>
    <n v="19.960286026829923"/>
    <x v="1"/>
  </r>
  <r>
    <n v="2.3786801999999998"/>
    <n v="1.7999999999999999E-6"/>
    <n v="20.03079818965081"/>
    <x v="1"/>
  </r>
  <r>
    <n v="2.3870553999999999"/>
    <n v="1.7E-6"/>
    <n v="20.101325510220413"/>
    <x v="1"/>
  </r>
  <r>
    <n v="2.3954323999999998"/>
    <n v="1.7999999999999999E-6"/>
    <n v="20.171867988538725"/>
    <x v="1"/>
  </r>
  <r>
    <n v="2.4038111"/>
    <n v="1.3999999999999999E-6"/>
    <n v="20.242424782508607"/>
    <x v="1"/>
  </r>
  <r>
    <n v="2.4121917000000002"/>
    <n v="1.1000000000000001E-6"/>
    <n v="20.312997576324349"/>
    <x v="1"/>
  </r>
  <r>
    <n v="2.4205738999999999"/>
    <n v="1.5E-6"/>
    <n v="20.383583843694502"/>
    <x v="1"/>
  </r>
  <r>
    <n v="2.4289580000000002"/>
    <n v="1.3E-6"/>
    <n v="20.45418611091052"/>
    <x v="1"/>
  </r>
  <r>
    <n v="2.4373437"/>
    <n v="2.3E-6"/>
    <n v="20.524801851680948"/>
    <x v="1"/>
  </r>
  <r>
    <n v="2.4457312"/>
    <n v="1.5E-6"/>
    <n v="20.595432750200093"/>
    <x v="1"/>
  </r>
  <r>
    <n v="2.4541203999999999"/>
    <n v="1.5E-6"/>
    <n v="20.6660779643708"/>
    <x v="1"/>
  </r>
  <r>
    <n v="2.4625113999999999"/>
    <n v="1.9999999999999999E-6"/>
    <n v="20.73673833629022"/>
    <x v="1"/>
  </r>
  <r>
    <n v="2.470904"/>
    <n v="1.7999999999999999E-6"/>
    <n v="20.80741218176405"/>
    <x v="1"/>
  </r>
  <r>
    <n v="2.4792983"/>
    <n v="1.7E-6"/>
    <n v="20.878100342889446"/>
    <x v="1"/>
  </r>
  <r>
    <n v="2.4876944000000001"/>
    <n v="3.0000000000000001E-6"/>
    <n v="20.948803661763556"/>
    <x v="1"/>
  </r>
  <r>
    <n v="2.4960920999999998"/>
    <n v="2.3999999999999999E-6"/>
    <n v="21.019520454192072"/>
    <x v="1"/>
  </r>
  <r>
    <n v="2.5044914999999999"/>
    <n v="2.2000000000000001E-6"/>
    <n v="21.090251562272154"/>
    <x v="1"/>
  </r>
  <r>
    <n v="2.5128925999999998"/>
    <n v="4.7999999999999998E-6"/>
    <n v="21.160996986003802"/>
    <x v="1"/>
  </r>
  <r>
    <n v="2.5212952999999998"/>
    <n v="3.4000000000000001E-6"/>
    <n v="21.231755883289857"/>
    <x v="1"/>
  </r>
  <r>
    <n v="2.5296997000000001"/>
    <n v="2.9000000000000002E-6"/>
    <n v="21.302529096227481"/>
    <x v="1"/>
  </r>
  <r>
    <n v="2.5381057"/>
    <n v="4.7999999999999998E-6"/>
    <n v="21.373315782719512"/>
    <x v="1"/>
  </r>
  <r>
    <n v="2.5465133999999998"/>
    <n v="3.8E-6"/>
    <n v="21.444116784863105"/>
    <x v="1"/>
  </r>
  <r>
    <n v="2.5549227000000001"/>
    <n v="1.9999999999999999E-6"/>
    <n v="21.514931260561116"/>
    <x v="1"/>
  </r>
  <r>
    <n v="2.5633336"/>
    <n v="1.7E-6"/>
    <n v="21.585759209813535"/>
    <x v="1"/>
  </r>
  <r>
    <n v="2.5717462000000002"/>
    <n v="9.9999999999999995E-7"/>
    <n v="21.656601474717519"/>
    <x v="1"/>
  </r>
  <r>
    <n v="2.5801603000000002"/>
    <n v="5.9999999999999997E-7"/>
    <n v="21.727456371078759"/>
    <x v="1"/>
  </r>
  <r>
    <n v="2.5885761"/>
    <n v="6.9999999999999997E-7"/>
    <n v="21.798325583091565"/>
    <x v="1"/>
  </r>
  <r>
    <n v="2.5969935"/>
    <n v="7.9999999999999996E-7"/>
    <n v="21.869208268658781"/>
    <x v="1"/>
  </r>
  <r>
    <n v="2.6054124000000001"/>
    <n v="9.9999999999999995E-7"/>
    <n v="21.940103585683261"/>
    <x v="1"/>
  </r>
  <r>
    <n v="2.6138330000000001"/>
    <n v="1.3E-6"/>
    <n v="22.011013218359302"/>
    <x v="1"/>
  </r>
  <r>
    <n v="2.6222550999999998"/>
    <n v="1.9999999999999999E-6"/>
    <n v="22.081935482492604"/>
    <x v="1"/>
  </r>
  <r>
    <n v="2.6306788000000001"/>
    <n v="3.3000000000000002E-6"/>
    <n v="22.152871220180323"/>
    <x v="1"/>
  </r>
  <r>
    <n v="2.6391040000000001"/>
    <n v="1.3999999999999999E-6"/>
    <n v="22.223819589325299"/>
    <x v="1"/>
  </r>
  <r>
    <n v="2.6475308000000002"/>
    <n v="1.7999999999999999E-6"/>
    <n v="22.294781432024688"/>
    <x v="1"/>
  </r>
  <r>
    <n v="2.6559591999999999"/>
    <n v="1.1999999999999999E-6"/>
    <n v="22.365756748278486"/>
    <x v="1"/>
  </r>
  <r>
    <n v="2.6643891000000002"/>
    <n v="5.9999999999999997E-7"/>
    <n v="22.43674469598955"/>
    <x v="1"/>
  </r>
  <r>
    <n v="2.6728206000000001"/>
    <n v="1.9999999999999999E-7"/>
    <n v="22.507746117255021"/>
    <x v="1"/>
  </r>
  <r>
    <n v="2.6812535999999998"/>
    <n v="2.9999999999999999E-7"/>
    <n v="22.578760169977755"/>
    <x v="1"/>
  </r>
  <r>
    <n v="2.6896881000000001"/>
    <n v="3.9999999999999998E-7"/>
    <n v="22.649786854157753"/>
    <x v="1"/>
  </r>
  <r>
    <n v="2.6981240999999998"/>
    <n v="5.9999999999999997E-7"/>
    <n v="22.720826169795007"/>
    <x v="1"/>
  </r>
  <r>
    <n v="2.7065616000000001"/>
    <n v="2.9999999999999999E-7"/>
    <n v="22.791878116889528"/>
    <x v="1"/>
  </r>
  <r>
    <n v="2.7150007"/>
    <n v="9.9999999999999995E-8"/>
    <n v="22.86294353753846"/>
    <x v="1"/>
  </r>
  <r>
    <n v="1.4621876"/>
    <n v="3.1999999999999999E-6"/>
    <n v="12.3130401182176"/>
    <x v="0"/>
  </r>
  <r>
    <n v="1.4715456"/>
    <n v="1.01E-5"/>
    <n v="12.391843569584772"/>
    <x v="0"/>
  </r>
  <r>
    <n v="1.4809087000000001"/>
    <n v="4.6900000000000002E-5"/>
    <n v="12.470689967906631"/>
    <x v="0"/>
  </r>
  <r>
    <n v="1.4902770000000001"/>
    <n v="7.3000000000000004E-6"/>
    <n v="12.54958015528033"/>
    <x v="0"/>
  </r>
  <r>
    <n v="1.4996503000000001"/>
    <n v="1.77E-5"/>
    <n v="12.628512447511564"/>
    <x v="0"/>
  </r>
  <r>
    <n v="1.5090285999999999"/>
    <n v="6.0300000000000002E-5"/>
    <n v="12.707486844600338"/>
    <x v="0"/>
  </r>
  <r>
    <n v="1.5184118"/>
    <n v="4.5800000000000002E-5"/>
    <n v="12.786502504449498"/>
    <x v="0"/>
  </r>
  <r>
    <n v="1.5277999"/>
    <n v="1.47E-5"/>
    <n v="12.865559427059043"/>
    <x v="0"/>
  </r>
  <r>
    <n v="1.5371929"/>
    <n v="2.83E-5"/>
    <n v="12.944657612428976"/>
    <x v="0"/>
  </r>
  <r>
    <n v="1.5465905"/>
    <n v="3.4499999999999998E-5"/>
    <n v="13.023794534267845"/>
    <x v="0"/>
  </r>
  <r>
    <n v="1.5559928999999999"/>
    <n v="2.19E-5"/>
    <n v="13.102971876769947"/>
    <x v="0"/>
  </r>
  <r>
    <n v="1.5653999000000001"/>
    <n v="4.0800000000000002E-5"/>
    <n v="13.182187955740988"/>
    <x v="0"/>
  </r>
  <r>
    <n v="1.5748115"/>
    <n v="3.5099999999999999E-5"/>
    <n v="13.26144277118096"/>
    <x v="0"/>
  </r>
  <r>
    <n v="1.5842277"/>
    <n v="1.95E-5"/>
    <n v="13.340736323089867"/>
    <x v="0"/>
  </r>
  <r>
    <n v="1.5936484"/>
    <n v="1.98E-5"/>
    <n v="13.420067769370558"/>
    <x v="0"/>
  </r>
  <r>
    <n v="1.6030735"/>
    <n v="1.36E-5"/>
    <n v="13.499436267925882"/>
    <x v="0"/>
  </r>
  <r>
    <n v="1.612503"/>
    <n v="7.8800000000000004E-5"/>
    <n v="13.578841818755839"/>
    <x v="0"/>
  </r>
  <r>
    <n v="1.6219368999999999"/>
    <n v="9.7999999999999993E-6"/>
    <n v="13.658284421860428"/>
    <x v="0"/>
  </r>
  <r>
    <n v="1.6313751000000001"/>
    <n v="3.4700000000000003E-5"/>
    <n v="13.737763235142502"/>
    <x v="0"/>
  </r>
  <r>
    <n v="1.6408176000000001"/>
    <n v="3.4999999999999997E-5"/>
    <n v="13.817278258602057"/>
    <x v="0"/>
  </r>
  <r>
    <n v="1.6502642999999999"/>
    <n v="1.149E-4"/>
    <n v="13.896828650141941"/>
    <x v="0"/>
  </r>
  <r>
    <n v="1.6597151999999999"/>
    <n v="4.7700000000000001E-5"/>
    <n v="13.976414409762159"/>
    <x v="0"/>
  </r>
  <r>
    <n v="1.6691703"/>
    <n v="7.36E-5"/>
    <n v="14.056035537462709"/>
    <x v="0"/>
  </r>
  <r>
    <n v="1.6786293999999999"/>
    <n v="7.4400000000000006E-5"/>
    <n v="14.135690349049288"/>
    <x v="0"/>
  </r>
  <r>
    <n v="1.6880926999999999"/>
    <n v="8.4400000000000005E-5"/>
    <n v="14.215380528716198"/>
    <x v="0"/>
  </r>
  <r>
    <n v="1.6975598999999999"/>
    <n v="9.9599999999999995E-5"/>
    <n v="14.295103550171987"/>
    <x v="0"/>
  </r>
  <r>
    <n v="1.7070311"/>
    <n v="9.0000000000000006E-5"/>
    <n v="14.374860255513807"/>
    <x v="0"/>
  </r>
  <r>
    <n v="1.7165063"/>
    <n v="1.049E-4"/>
    <n v="14.454650644741657"/>
    <x v="0"/>
  </r>
  <r>
    <n v="1.7259853999999999"/>
    <n v="7.2700000000000005E-5"/>
    <n v="14.534473875758385"/>
    <x v="0"/>
  </r>
  <r>
    <n v="1.7354684"/>
    <n v="1.091E-4"/>
    <n v="14.614329948563995"/>
    <x v="0"/>
  </r>
  <r>
    <n v="1.7449551999999999"/>
    <n v="1.189E-4"/>
    <n v="14.69421802106133"/>
    <x v="0"/>
  </r>
  <r>
    <n v="1.7544458000000001"/>
    <n v="9.9300000000000001E-5"/>
    <n v="14.774138093250397"/>
    <x v="0"/>
  </r>
  <r>
    <n v="1.7639402"/>
    <n v="1.156E-4"/>
    <n v="14.85409016513119"/>
    <x v="0"/>
  </r>
  <r>
    <n v="1.7734383"/>
    <n v="9.6100000000000005E-5"/>
    <n v="14.93407339460656"/>
    <x v="0"/>
  </r>
  <r>
    <n v="1.7829402000000001"/>
    <n v="1.117E-4"/>
    <n v="15.014088623773661"/>
    <x v="0"/>
  </r>
  <r>
    <n v="1.7924457"/>
    <n v="8.7999999999999998E-5"/>
    <n v="15.094134168438188"/>
    <x v="0"/>
  </r>
  <r>
    <n v="1.8019548999999999"/>
    <n v="1.026E-4"/>
    <n v="15.174210870697292"/>
    <x v="0"/>
  </r>
  <r>
    <n v="1.8114676999999999"/>
    <n v="1.187E-4"/>
    <n v="15.254317888453823"/>
    <x v="0"/>
  </r>
  <r>
    <n v="1.8209839999999999"/>
    <n v="1.039E-4"/>
    <n v="15.334454379610632"/>
    <x v="0"/>
  </r>
  <r>
    <n v="1.8305039000000001"/>
    <n v="1.2320000000000001E-4"/>
    <n v="15.414621186264867"/>
    <x v="0"/>
  </r>
  <r>
    <n v="1.8400273"/>
    <n v="1.099E-4"/>
    <n v="15.494817466319379"/>
    <x v="0"/>
  </r>
  <r>
    <n v="1.8495543000000001"/>
    <n v="1.4329999999999999E-4"/>
    <n v="15.575044061871317"/>
    <x v="0"/>
  </r>
  <r>
    <n v="1.8590846999999999"/>
    <n v="1.417E-4"/>
    <n v="15.655299288726379"/>
    <x v="0"/>
  </r>
  <r>
    <n v="1.8686185"/>
    <n v="1.47E-4"/>
    <n v="15.735583146884569"/>
    <x v="0"/>
  </r>
  <r>
    <n v="1.8781557"/>
    <n v="1.7469999999999999E-4"/>
    <n v="15.815895636345884"/>
    <x v="0"/>
  </r>
  <r>
    <n v="1.8876963"/>
    <n v="1.63E-4"/>
    <n v="15.896236757110323"/>
    <x v="0"/>
  </r>
  <r>
    <n v="1.8972403"/>
    <n v="2.029E-4"/>
    <n v="15.976606509177889"/>
    <x v="0"/>
  </r>
  <r>
    <n v="1.9067875999999999"/>
    <n v="2.0880000000000001E-4"/>
    <n v="16.057004050451429"/>
    <x v="0"/>
  </r>
  <r>
    <n v="1.9163382"/>
    <n v="2.4030000000000001E-4"/>
    <n v="16.137429380930946"/>
    <x v="0"/>
  </r>
  <r>
    <n v="1.9258921"/>
    <n v="2.6140000000000001E-4"/>
    <n v="16.217882500616433"/>
    <x v="0"/>
  </r>
  <r>
    <n v="1.9354492000000001"/>
    <n v="2.855E-4"/>
    <n v="16.298362567410749"/>
    <x v="0"/>
  </r>
  <r>
    <n v="1.9450095999999999"/>
    <n v="3.4010000000000003E-4"/>
    <n v="16.378870423411037"/>
    <x v="0"/>
  </r>
  <r>
    <n v="1.9545731"/>
    <n v="3.8529999999999999E-4"/>
    <n v="16.459404384422999"/>
    <x v="0"/>
  </r>
  <r>
    <n v="1.9641398999999999"/>
    <n v="4.9609999999999997E-4"/>
    <n v="16.539966134640935"/>
    <x v="0"/>
  </r>
  <r>
    <n v="1.9737096999999999"/>
    <n v="5.4969999999999997E-4"/>
    <n v="16.620553147773393"/>
    <x v="0"/>
  </r>
  <r>
    <n v="1.9832828"/>
    <n v="7.5710000000000003E-4"/>
    <n v="16.701167950111827"/>
    <x v="0"/>
  </r>
  <r>
    <n v="1.9928589000000001"/>
    <n v="6.8599999999999998E-4"/>
    <n v="16.781808015364785"/>
    <x v="0"/>
  </r>
  <r>
    <n v="2.0024381"/>
    <n v="3.6870000000000002E-4"/>
    <n v="16.862474185629413"/>
    <x v="0"/>
  </r>
  <r>
    <n v="2.0120203999999999"/>
    <n v="3.1819999999999998E-4"/>
    <n v="16.943166460905715"/>
    <x v="0"/>
  </r>
  <r>
    <n v="2.0216056999999998"/>
    <n v="3.5659999999999999E-4"/>
    <n v="17.02388399909654"/>
    <x v="0"/>
  </r>
  <r>
    <n v="2.0311941"/>
    <n v="3.457E-4"/>
    <n v="17.10462764229904"/>
    <x v="0"/>
  </r>
  <r>
    <n v="2.0407853999999999"/>
    <n v="3.1760000000000002E-4"/>
    <n v="17.185395706318911"/>
    <x v="0"/>
  </r>
  <r>
    <n v="2.0503797000000001"/>
    <n v="2.2000000000000001E-4"/>
    <n v="17.266189033253305"/>
    <x v="0"/>
  </r>
  <r>
    <n v="2.0599769999999999"/>
    <n v="1.9090000000000001E-4"/>
    <n v="17.347007623102218"/>
    <x v="0"/>
  </r>
  <r>
    <n v="2.0695773000000002"/>
    <n v="1.872E-4"/>
    <n v="17.427851475865658"/>
    <x v="0"/>
  </r>
  <r>
    <n v="2.0791803999999998"/>
    <n v="2.1469999999999999E-4"/>
    <n v="17.508718907349316"/>
    <x v="0"/>
  </r>
  <r>
    <n v="2.0887864"/>
    <n v="2.418E-4"/>
    <n v="17.589610759650345"/>
    <x v="0"/>
  </r>
  <r>
    <n v="2.0983953"/>
    <n v="2.7129999999999998E-4"/>
    <n v="17.670527032768749"/>
    <x v="0"/>
  </r>
  <r>
    <n v="2.1080071"/>
    <n v="3.0729999999999999E-4"/>
    <n v="17.751467726704522"/>
    <x v="0"/>
  </r>
  <r>
    <n v="2.1176216999999999"/>
    <n v="3.122E-4"/>
    <n v="17.832431999360516"/>
    <x v="0"/>
  </r>
  <r>
    <n v="2.1272392"/>
    <n v="2.942E-4"/>
    <n v="17.913420692833885"/>
    <x v="0"/>
  </r>
  <r>
    <n v="2.1368594000000001"/>
    <n v="2.6959999999999999E-4"/>
    <n v="17.99443212293032"/>
    <x v="0"/>
  </r>
  <r>
    <n v="2.1464824"/>
    <n v="1.605E-4"/>
    <n v="18.075467131746979"/>
    <x v="0"/>
  </r>
  <r>
    <n v="2.1561081999999998"/>
    <n v="1.7679999999999999E-4"/>
    <n v="18.156525719283856"/>
    <x v="0"/>
  </r>
  <r>
    <n v="2.1657367000000001"/>
    <n v="1.7340000000000001E-4"/>
    <n v="18.237607043443809"/>
    <x v="0"/>
  </r>
  <r>
    <n v="2.1753680000000002"/>
    <n v="1.494E-4"/>
    <n v="18.31871194632398"/>
    <x v="0"/>
  </r>
  <r>
    <n v="2.1850019999999999"/>
    <n v="1.6190000000000001E-4"/>
    <n v="18.399839585827216"/>
    <x v="0"/>
  </r>
  <r>
    <n v="2.1946386000000002"/>
    <n v="1.64E-4"/>
    <n v="18.480989119856378"/>
    <x v="0"/>
  </r>
  <r>
    <n v="2.204278"/>
    <n v="1.9459999999999999E-4"/>
    <n v="18.562162232605758"/>
    <x v="0"/>
  </r>
  <r>
    <n v="2.2139199999999999"/>
    <n v="1.817E-4"/>
    <n v="18.643357239881059"/>
    <x v="0"/>
  </r>
  <r>
    <n v="2.2235646999999998"/>
    <n v="2.0430000000000001E-4"/>
    <n v="18.72457498377943"/>
    <x v="0"/>
  </r>
  <r>
    <n v="2.233212"/>
    <n v="1.85E-4"/>
    <n v="18.805814622203719"/>
    <x v="0"/>
  </r>
  <r>
    <n v="2.2428618999999999"/>
    <n v="2.017E-4"/>
    <n v="18.887076155153927"/>
    <x v="0"/>
  </r>
  <r>
    <n v="2.2525143999999999"/>
    <n v="2.1809999999999999E-4"/>
    <n v="18.968359582630058"/>
    <x v="0"/>
  </r>
  <r>
    <n v="2.2621695000000002"/>
    <n v="2.6120000000000001E-4"/>
    <n v="19.04966490463211"/>
    <x v="1"/>
  </r>
  <r>
    <n v="2.2718270999999999"/>
    <n v="2.788E-4"/>
    <n v="19.130991279062926"/>
    <x v="1"/>
  </r>
  <r>
    <n v="2.2814873000000002"/>
    <n v="3.3290000000000001E-4"/>
    <n v="19.212339548019663"/>
    <x v="1"/>
  </r>
  <r>
    <n v="2.2911500999999999"/>
    <n v="3.2449999999999997E-4"/>
    <n v="19.293709711502316"/>
    <x v="1"/>
  </r>
  <r>
    <n v="2.3008153999999998"/>
    <n v="4.2910000000000002E-4"/>
    <n v="19.375100927413744"/>
    <x v="1"/>
  </r>
  <r>
    <n v="2.3104830999999999"/>
    <n v="4.0660000000000002E-4"/>
    <n v="19.456512353656787"/>
    <x v="1"/>
  </r>
  <r>
    <n v="2.3201534000000001"/>
    <n v="5.3370000000000002E-4"/>
    <n v="19.53794567442575"/>
    <x v="1"/>
  </r>
  <r>
    <n v="2.3298261"/>
    <n v="3.8650000000000002E-4"/>
    <n v="19.619399205526332"/>
    <x v="1"/>
  </r>
  <r>
    <n v="2.3395014000000001"/>
    <n v="4.5389999999999997E-4"/>
    <n v="19.700874631152832"/>
    <x v="1"/>
  </r>
  <r>
    <n v="2.3491789999999999"/>
    <n v="2.834E-4"/>
    <n v="19.782369425013798"/>
    <x v="1"/>
  </r>
  <r>
    <n v="2.3588591000000001"/>
    <n v="2.4709999999999999E-4"/>
    <n v="19.863885271303534"/>
    <x v="1"/>
  </r>
  <r>
    <n v="2.3685415999999999"/>
    <n v="2.7629999999999999E-4"/>
    <n v="19.945421327924887"/>
    <x v="1"/>
  </r>
  <r>
    <n v="2.3782266000000001"/>
    <n v="3.4440000000000002E-4"/>
    <n v="20.026978436975011"/>
    <x v="1"/>
  </r>
  <r>
    <n v="2.3879139"/>
    <n v="2.9409999999999999E-4"/>
    <n v="20.108554914259599"/>
    <x v="1"/>
  </r>
  <r>
    <n v="2.3976036000000001"/>
    <n v="2.588E-4"/>
    <n v="20.190151601875808"/>
    <x v="1"/>
  </r>
  <r>
    <n v="2.4072957000000001"/>
    <n v="1.0789999999999999E-4"/>
    <n v="20.271768499823636"/>
    <x v="1"/>
  </r>
  <r>
    <n v="2.4169901"/>
    <n v="1.325E-4"/>
    <n v="20.35340476600593"/>
    <x v="1"/>
  </r>
  <r>
    <n v="2.4266869"/>
    <n v="1.177E-4"/>
    <n v="20.43506124251984"/>
    <x v="1"/>
  </r>
  <r>
    <n v="2.4363860000000002"/>
    <n v="1.193E-4"/>
    <n v="20.516737087268218"/>
    <x v="1"/>
  </r>
  <r>
    <n v="2.4460874000000001"/>
    <n v="1.5029999999999999E-4"/>
    <n v="20.598432300251066"/>
    <x v="1"/>
  </r>
  <r>
    <n v="2.4557910999999999"/>
    <n v="1.372E-4"/>
    <n v="20.680146881468378"/>
    <x v="1"/>
  </r>
  <r>
    <n v="2.4654970999999999"/>
    <n v="1.4440000000000001E-4"/>
    <n v="20.761880830920155"/>
    <x v="1"/>
  </r>
  <r>
    <n v="2.4752054000000001"/>
    <n v="2.0929999999999999E-4"/>
    <n v="20.843634148606405"/>
    <x v="1"/>
  </r>
  <r>
    <n v="2.4849160000000001"/>
    <n v="2.0799999999999999E-4"/>
    <n v="20.92540683452712"/>
    <x v="1"/>
  </r>
  <r>
    <n v="2.4946288000000001"/>
    <n v="2.6009999999999998E-4"/>
    <n v="21.007198046585152"/>
    <x v="1"/>
  </r>
  <r>
    <n v="2.5043438999999998"/>
    <n v="1.142E-4"/>
    <n v="21.08900862687765"/>
    <x v="1"/>
  </r>
  <r>
    <n v="2.5140612"/>
    <n v="1.5530000000000001E-4"/>
    <n v="21.170837733307465"/>
    <x v="1"/>
  </r>
  <r>
    <n v="2.5237807999999999"/>
    <n v="1.125E-4"/>
    <n v="21.252686207971745"/>
    <x v="1"/>
  </r>
  <r>
    <n v="2.5335025"/>
    <n v="4.6400000000000003E-5"/>
    <n v="21.334552366676196"/>
    <x v="1"/>
  </r>
  <r>
    <n v="2.5432264"/>
    <n v="4.4799999999999998E-5"/>
    <n v="21.41643705151796"/>
    <x v="1"/>
  </r>
  <r>
    <n v="2.5529525999999998"/>
    <n v="5.0300000000000003E-5"/>
    <n v="21.498341104594189"/>
    <x v="1"/>
  </r>
  <r>
    <n v="2.5626809000000002"/>
    <n v="7.1099999999999994E-5"/>
    <n v="21.580262841710592"/>
    <x v="1"/>
  </r>
  <r>
    <n v="2.5724114"/>
    <n v="5.5899999999999997E-5"/>
    <n v="21.662203104964306"/>
    <x v="1"/>
  </r>
  <r>
    <n v="2.582144"/>
    <n v="4.4799999999999998E-5"/>
    <n v="21.744161052258182"/>
    <x v="1"/>
  </r>
  <r>
    <n v="2.5918787999999999"/>
    <n v="3.7200000000000003E-5"/>
    <n v="21.826137525689379"/>
    <x v="1"/>
  </r>
  <r>
    <n v="2.6016157"/>
    <n v="4.6100000000000002E-5"/>
    <n v="21.908131683160743"/>
    <x v="1"/>
  </r>
  <r>
    <n v="2.6113547000000001"/>
    <n v="3.9700000000000003E-5"/>
    <n v="21.99014352467227"/>
    <x v="1"/>
  </r>
  <r>
    <n v="2.6210958999999998"/>
    <n v="4.7800000000000003E-5"/>
    <n v="22.072173892321114"/>
    <x v="1"/>
  </r>
  <r>
    <n v="2.6308391000000002"/>
    <n v="4.3900000000000003E-5"/>
    <n v="22.154221101912974"/>
    <x v="1"/>
  </r>
  <r>
    <n v="2.6405845000000001"/>
    <n v="4.8900000000000003E-5"/>
    <n v="22.236286837642151"/>
    <x v="1"/>
  </r>
  <r>
    <n v="2.6503318999999999"/>
    <n v="4.6900000000000002E-5"/>
    <n v="22.31836941531434"/>
    <x v="1"/>
  </r>
  <r>
    <n v="2.6600814000000002"/>
    <n v="4.99E-5"/>
    <n v="22.400469677026699"/>
    <x v="1"/>
  </r>
  <r>
    <n v="2.6698330000000001"/>
    <n v="4.1999999999999998E-5"/>
    <n v="22.482587622779221"/>
    <x v="1"/>
  </r>
  <r>
    <n v="2.6795865999999999"/>
    <n v="3.7299999999999999E-5"/>
    <n v="22.564722410474754"/>
    <x v="1"/>
  </r>
  <r>
    <n v="2.6893422999999999"/>
    <n v="4.21E-5"/>
    <n v="22.646874882210458"/>
    <x v="1"/>
  </r>
  <r>
    <n v="2.6991000000000001"/>
    <n v="3.5800000000000003E-5"/>
    <n v="22.729044195889177"/>
    <x v="1"/>
  </r>
  <r>
    <n v="2.7088597000000001"/>
    <n v="5.8100000000000003E-5"/>
    <n v="22.811230351510911"/>
    <x v="1"/>
  </r>
  <r>
    <n v="2.7186214"/>
    <n v="4.0599999999999998E-5"/>
    <n v="22.893433349075657"/>
    <x v="1"/>
  </r>
  <r>
    <n v="2.7283852"/>
    <n v="3.9900000000000001E-5"/>
    <n v="22.975654030680573"/>
    <x v="1"/>
  </r>
  <r>
    <n v="2.7381508999999999"/>
    <n v="5.2099999999999999E-5"/>
    <n v="23.05789071213135"/>
    <x v="1"/>
  </r>
  <r>
    <n v="2.7479187"/>
    <n v="4.8099999999999997E-5"/>
    <n v="23.140145077622293"/>
    <x v="1"/>
  </r>
  <r>
    <n v="2.7576884000000002"/>
    <n v="4.5300000000000003E-5"/>
    <n v="23.222415442959104"/>
    <x v="1"/>
  </r>
  <r>
    <n v="2.7674601000000001"/>
    <n v="7.5099999999999996E-5"/>
    <n v="23.304702650238927"/>
    <x v="1"/>
  </r>
  <r>
    <n v="2.7772337"/>
    <n v="6.2000000000000003E-5"/>
    <n v="23.387005857364613"/>
    <x v="1"/>
  </r>
  <r>
    <n v="2.7870092999999998"/>
    <n v="5.7200000000000001E-5"/>
    <n v="23.469325906433312"/>
    <x v="1"/>
  </r>
  <r>
    <n v="2.7967868"/>
    <n v="1.175E-4"/>
    <n v="23.551661955347882"/>
    <x v="1"/>
  </r>
  <r>
    <n v="2.8065663000000001"/>
    <n v="8.6199999999999995E-5"/>
    <n v="23.634014846205464"/>
    <x v="1"/>
  </r>
  <r>
    <n v="2.8163477000000001"/>
    <n v="7.3200000000000004E-5"/>
    <n v="23.716383736908909"/>
    <x v="1"/>
  </r>
  <r>
    <n v="2.8261310000000002"/>
    <n v="1.156E-4"/>
    <n v="23.79876862745822"/>
    <x v="1"/>
  </r>
  <r>
    <n v="2.8359162000000002"/>
    <n v="9.2700000000000004E-5"/>
    <n v="23.881169517853394"/>
    <x v="1"/>
  </r>
  <r>
    <n v="2.8457034000000001"/>
    <n v="4.9100000000000001E-5"/>
    <n v="23.963587250191583"/>
    <x v="1"/>
  </r>
  <r>
    <n v="2.8554924000000002"/>
    <n v="4.2899999999999999E-5"/>
    <n v="24.046020140278486"/>
    <x v="1"/>
  </r>
  <r>
    <n v="2.8652833000000002"/>
    <n v="2.58E-5"/>
    <n v="24.128469030211253"/>
    <x v="1"/>
  </r>
  <r>
    <n v="2.8750760999999998"/>
    <n v="1.7E-5"/>
    <n v="24.210933919989881"/>
    <x v="1"/>
  </r>
  <r>
    <n v="2.8848707"/>
    <n v="1.95E-5"/>
    <n v="24.293413967517228"/>
    <x v="1"/>
  </r>
  <r>
    <n v="2.8946672000000002"/>
    <n v="2.2799999999999999E-5"/>
    <n v="24.375910014890437"/>
    <x v="1"/>
  </r>
  <r>
    <n v="2.9044656"/>
    <n v="2.6699999999999998E-5"/>
    <n v="24.458422062109509"/>
    <x v="1"/>
  </r>
  <r>
    <n v="2.9142657999999999"/>
    <n v="3.5899999999999998E-5"/>
    <n v="24.540949267077295"/>
    <x v="1"/>
  </r>
  <r>
    <n v="2.9240678"/>
    <n v="5.1700000000000003E-5"/>
    <n v="24.623491629793797"/>
    <x v="1"/>
  </r>
  <r>
    <n v="2.9338717000000001"/>
    <n v="8.0500000000000005E-5"/>
    <n v="24.70604999235616"/>
    <x v="1"/>
  </r>
  <r>
    <n v="2.9436773999999999"/>
    <n v="3.5299999999999997E-5"/>
    <n v="24.788623512667236"/>
    <x v="1"/>
  </r>
  <r>
    <n v="2.9534848999999999"/>
    <n v="4.4700000000000002E-5"/>
    <n v="24.871212190727029"/>
    <x v="1"/>
  </r>
  <r>
    <n v="2.9632942"/>
    <n v="3.1399999999999998E-5"/>
    <n v="24.953816026535534"/>
    <x v="1"/>
  </r>
  <r>
    <n v="2.9731052999999998"/>
    <n v="1.7900000000000001E-5"/>
    <n v="25.036435020092753"/>
    <x v="1"/>
  </r>
  <r>
    <n v="2.9829181999999999"/>
    <n v="8.8000000000000004E-6"/>
    <n v="25.119069171398685"/>
    <x v="1"/>
  </r>
  <r>
    <n v="2.9927329"/>
    <n v="1.11E-5"/>
    <n v="25.20171848045333"/>
    <x v="1"/>
  </r>
  <r>
    <n v="3.0025493000000001"/>
    <n v="1.1600000000000001E-5"/>
    <n v="25.284382105159541"/>
    <x v="1"/>
  </r>
  <r>
    <n v="3.0123676000000001"/>
    <n v="1.5800000000000001E-5"/>
    <n v="25.367061729711612"/>
    <x v="1"/>
  </r>
  <r>
    <n v="3.0221876000000001"/>
    <n v="8.4999999999999999E-6"/>
    <n v="25.449755669915248"/>
    <x v="1"/>
  </r>
  <r>
    <n v="3.0320092999999999"/>
    <n v="5.0000000000000004E-6"/>
    <n v="25.532463925770443"/>
    <x v="1"/>
  </r>
  <r>
    <n v="3.0418327999999999"/>
    <n v="1.5E-6"/>
    <n v="25.615187339374355"/>
    <x v="1"/>
  </r>
  <r>
    <n v="3.0516580000000002"/>
    <n v="1.5E-6"/>
    <n v="25.697925068629832"/>
    <x v="1"/>
  </r>
  <r>
    <n v="3.0614849999999998"/>
    <n v="1.3999999999999999E-6"/>
    <n v="25.780677955634015"/>
    <x v="1"/>
  </r>
  <r>
    <n v="3.0713137000000001"/>
    <n v="1.3999999999999999E-6"/>
    <n v="25.863445158289771"/>
    <x v="1"/>
  </r>
  <r>
    <n v="3.0811440999999999"/>
    <n v="1.3999999999999999E-6"/>
    <n v="25.946226676597082"/>
    <x v="1"/>
  </r>
  <r>
    <n v="3.0909762999999999"/>
    <n v="1.3999999999999999E-6"/>
    <n v="26.029023352653105"/>
    <x v="1"/>
  </r>
  <r>
    <n v="3.1008100999999999"/>
    <n v="1.5E-6"/>
    <n v="26.111833502263547"/>
    <x v="1"/>
  </r>
  <r>
    <n v="3.1106455999999998"/>
    <n v="1.5E-6"/>
    <n v="26.194657967525547"/>
    <x v="1"/>
  </r>
  <r>
    <n v="3.1204828999999998"/>
    <n v="1.5E-6"/>
    <n v="26.27749759053626"/>
    <x v="1"/>
  </r>
  <r>
    <n v="3.1303217999999999"/>
    <n v="1.5999999999999999E-6"/>
    <n v="26.360350687101388"/>
    <x v="1"/>
  </r>
  <r>
    <n v="3.1401623999999999"/>
    <n v="1.7E-6"/>
    <n v="26.443218099318077"/>
    <x v="1"/>
  </r>
  <r>
    <n v="3.1500047000000002"/>
    <n v="1.7999999999999999E-6"/>
    <n v="26.526099827186332"/>
    <x v="1"/>
  </r>
  <r>
    <n v="3.1598486000000001"/>
    <n v="1.9E-6"/>
    <n v="26.608995028608998"/>
    <x v="1"/>
  </r>
  <r>
    <n v="3.1696941999999999"/>
    <n v="1.9999999999999999E-6"/>
    <n v="26.691904545683222"/>
    <x v="1"/>
  </r>
  <r>
    <n v="3.1795415"/>
    <n v="1.9999999999999999E-6"/>
    <n v="26.774828378409012"/>
    <x v="1"/>
  </r>
  <r>
    <n v="3.1893904000000002"/>
    <n v="2.3E-6"/>
    <n v="26.857765684689216"/>
    <x v="1"/>
  </r>
  <r>
    <n v="3.1992409999999998"/>
    <n v="2.3999999999999999E-6"/>
    <n v="26.940717306620979"/>
    <x v="1"/>
  </r>
  <r>
    <n v="3.2090931999999999"/>
    <n v="2.3E-6"/>
    <n v="27.023682402107156"/>
    <x v="1"/>
  </r>
  <r>
    <n v="3.218947"/>
    <n v="3.1E-6"/>
    <n v="27.106660971147747"/>
    <x v="1"/>
  </r>
  <r>
    <n v="3.2288024000000002"/>
    <n v="2.5000000000000002E-6"/>
    <n v="27.189653013742749"/>
    <x v="1"/>
  </r>
  <r>
    <n v="3.2386594999999998"/>
    <n v="2.7E-6"/>
    <n v="27.272659371989306"/>
    <x v="1"/>
  </r>
  <r>
    <n v="3.2485181999999999"/>
    <n v="3.3000000000000002E-6"/>
    <n v="27.355679203790285"/>
    <x v="1"/>
  </r>
  <r>
    <n v="3.2583785000000001"/>
    <n v="3.0000000000000001E-6"/>
    <n v="27.438712509145674"/>
    <x v="1"/>
  </r>
  <r>
    <n v="3.2682403999999998"/>
    <n v="3.4000000000000001E-6"/>
    <n v="27.52175928805547"/>
    <x v="1"/>
  </r>
  <r>
    <n v="3.2781037999999998"/>
    <n v="4.5000000000000001E-6"/>
    <n v="27.60481869842253"/>
    <x v="1"/>
  </r>
  <r>
    <n v="3.2879689000000001"/>
    <n v="4.3000000000000003E-6"/>
    <n v="27.687892424441156"/>
    <x v="1"/>
  </r>
  <r>
    <n v="3.2978356"/>
    <n v="5.1000000000000003E-6"/>
    <n v="27.770979624014192"/>
    <x v="1"/>
  </r>
  <r>
    <n v="3.3077038000000001"/>
    <n v="7.7000000000000008E-6"/>
    <n v="27.854079455044488"/>
    <x v="1"/>
  </r>
  <r>
    <n v="3.3175735999999998"/>
    <n v="6.9999999999999999E-6"/>
    <n v="27.937192759629195"/>
    <x v="1"/>
  </r>
  <r>
    <n v="3.327445"/>
    <n v="7.9999999999999996E-6"/>
    <n v="28.020319537768316"/>
    <x v="1"/>
  </r>
  <r>
    <n v="3.3373178999999999"/>
    <n v="5.0000000000000004E-6"/>
    <n v="28.103458947364697"/>
    <x v="1"/>
  </r>
  <r>
    <n v="3.3471924"/>
    <n v="2.9000000000000002E-6"/>
    <n v="28.186611830515492"/>
    <x v="1"/>
  </r>
  <r>
    <n v="3.3570685"/>
    <n v="2.5000000000000002E-6"/>
    <n v="28.269778187220698"/>
    <x v="1"/>
  </r>
  <r>
    <n v="3.366946"/>
    <n v="1.7E-6"/>
    <n v="28.352956333286013"/>
    <x v="1"/>
  </r>
  <r>
    <n v="3.3768251999999999"/>
    <n v="1.9E-6"/>
    <n v="28.436148795002893"/>
    <x v="1"/>
  </r>
  <r>
    <n v="3.3867058000000001"/>
    <n v="1.9999999999999999E-6"/>
    <n v="28.519353046079885"/>
    <x v="1"/>
  </r>
  <r>
    <n v="3.3965879999999999"/>
    <n v="2.2000000000000001E-6"/>
    <n v="28.602570770711285"/>
    <x v="1"/>
  </r>
  <r>
    <n v="3.4064717"/>
    <n v="1.9E-6"/>
    <n v="28.685801126799948"/>
    <x v="1"/>
  </r>
  <r>
    <n v="3.4163568999999998"/>
    <n v="1.9E-6"/>
    <n v="28.769044114345871"/>
    <x v="1"/>
  </r>
  <r>
    <n v="3.4262437000000001"/>
    <n v="3.1999999999999999E-6"/>
    <n v="28.852300575446208"/>
    <x v="1"/>
  </r>
  <r>
    <n v="3.4361318999999999"/>
    <n v="4.5000000000000001E-6"/>
    <n v="28.935568825906653"/>
    <x v="1"/>
  </r>
  <r>
    <n v="3.4460217000000002"/>
    <n v="3.3000000000000002E-6"/>
    <n v="29.018850549921513"/>
    <x v="1"/>
  </r>
  <r>
    <n v="3.4559129"/>
    <n v="4.0999999999999997E-6"/>
    <n v="29.102144063296482"/>
    <x v="1"/>
  </r>
  <r>
    <n v="3.4658057000000002"/>
    <n v="1.3999999999999999E-6"/>
    <n v="29.185451050225865"/>
    <x v="1"/>
  </r>
  <r>
    <n v="3.4756999"/>
    <n v="5.9999999999999997E-7"/>
    <n v="29.268769826515353"/>
    <x v="1"/>
  </r>
  <r>
    <n v="3.4855955999999999"/>
    <n v="5.9999999999999997E-7"/>
    <n v="29.352101234262108"/>
    <x v="1"/>
  </r>
  <r>
    <n v="3.4954928000000001"/>
    <n v="6.9999999999999997E-7"/>
    <n v="29.435445273466122"/>
    <x v="1"/>
  </r>
  <r>
    <n v="3.5053914000000002"/>
    <n v="1.3E-6"/>
    <n v="29.518801102030245"/>
    <x v="1"/>
  </r>
  <r>
    <n v="3.5152915999999998"/>
    <n v="1.7E-6"/>
    <n v="29.602170404148779"/>
    <x v="1"/>
  </r>
  <r>
    <n v="3.5251931999999999"/>
    <n v="5.9999999999999997E-7"/>
    <n v="29.685551495627429"/>
    <x v="1"/>
  </r>
  <r>
    <n v="3.5350961999999999"/>
    <n v="9.9999999999999995E-8"/>
    <n v="29.768944376466187"/>
    <x v="1"/>
  </r>
  <r>
    <n v="3.5450007000000001"/>
    <n v="9.9999999999999995E-8"/>
    <n v="29.852349888762205"/>
    <x v="1"/>
  </r>
  <r>
    <n v="3.5549065999999998"/>
    <n v="9.9999999999999995E-8"/>
    <n v="29.935767190418332"/>
    <x v="1"/>
  </r>
  <r>
    <n v="3.5648140000000001"/>
    <n v="9.9999999999999995E-8"/>
    <n v="30.019197123531725"/>
    <x v="1"/>
  </r>
  <r>
    <n v="3.5846331"/>
    <n v="9.9999999999999995E-8"/>
    <n v="30.186093199935989"/>
    <x v="1"/>
  </r>
  <r>
    <n v="3.5945448"/>
    <n v="9.9999999999999995E-8"/>
    <n v="30.269559343226863"/>
    <x v="1"/>
  </r>
  <r>
    <n v="3.6143725"/>
    <n v="9.9999999999999995E-8"/>
    <n v="30.436527839986091"/>
    <x v="1"/>
  </r>
  <r>
    <n v="3.6242884000000002"/>
    <n v="9.9999999999999995E-8"/>
    <n v="30.520029351357294"/>
    <x v="1"/>
  </r>
  <r>
    <n v="3.6342058000000002"/>
    <n v="9.9999999999999995E-8"/>
    <n v="30.603543494185761"/>
    <x v="1"/>
  </r>
  <r>
    <n v="3.6441245000000002"/>
    <n v="9.9999999999999995E-8"/>
    <n v="30.687068584277185"/>
    <x v="1"/>
  </r>
  <r>
    <n v="3.6540447"/>
    <n v="9.9999999999999995E-8"/>
    <n v="30.770606305825872"/>
    <x v="1"/>
  </r>
  <r>
    <n v="3.6639662999999998"/>
    <n v="9.9999999999999995E-8"/>
    <n v="30.854155816734668"/>
    <x v="1"/>
  </r>
  <r>
    <n v="3.6738892000000001"/>
    <n v="9.9999999999999995E-8"/>
    <n v="30.937716274906425"/>
    <x v="1"/>
  </r>
  <r>
    <n v="3.6838136000000001"/>
    <n v="9.9999999999999995E-8"/>
    <n v="31.021289364535445"/>
    <x v="1"/>
  </r>
  <r>
    <n v="3.6937392999999998"/>
    <n v="9.9999999999999995E-8"/>
    <n v="31.104873401427419"/>
    <x v="1"/>
  </r>
  <r>
    <n v="3.7334559999999999"/>
    <n v="9.9999999999999995E-8"/>
    <n v="31.439326600499285"/>
    <x v="1"/>
  </r>
  <r>
    <n v="3.7433885999999998"/>
    <n v="9.9999999999999995E-8"/>
    <n v="31.522968742094665"/>
    <x v="1"/>
  </r>
  <r>
    <n v="3.7632577999999999"/>
    <n v="9.9999999999999995E-8"/>
    <n v="31.690286709171453"/>
    <x v="1"/>
  </r>
  <r>
    <n v="3.7731944999999998"/>
    <n v="9.9999999999999995E-8"/>
    <n v="31.773963376750014"/>
    <x v="1"/>
  </r>
  <r>
    <n v="3.7831324999999998"/>
    <n v="9.9999999999999995E-8"/>
    <n v="31.857650991591534"/>
    <x v="1"/>
  </r>
  <r>
    <n v="3.7930717999999999"/>
    <n v="9.9999999999999995E-8"/>
    <n v="31.941349553696014"/>
    <x v="1"/>
  </r>
  <r>
    <n v="3.8030124999999999"/>
    <n v="9.9999999999999995E-8"/>
    <n v="32.025059905160603"/>
    <x v="1"/>
  </r>
  <r>
    <n v="3.8129545"/>
    <n v="9.9999999999999995E-8"/>
    <n v="32.108781203888157"/>
    <x v="1"/>
  </r>
  <r>
    <n v="3.8228977999999998"/>
    <n v="9.9999999999999995E-8"/>
    <n v="32.19251344987866"/>
    <x v="1"/>
  </r>
  <r>
    <n v="3.8328424999999999"/>
    <n v="9.9999999999999995E-8"/>
    <n v="32.276257485229287"/>
    <x v="1"/>
  </r>
  <r>
    <n v="3.8427885000000002"/>
    <n v="1.9999999999999999E-7"/>
    <n v="32.360012467842864"/>
    <x v="1"/>
  </r>
  <r>
    <n v="3.8527358"/>
    <n v="2.9999999999999999E-7"/>
    <n v="32.443778397719406"/>
    <x v="1"/>
  </r>
  <r>
    <n v="3.8626844"/>
    <n v="9.9999999999999995E-8"/>
    <n v="32.527555274858905"/>
    <x v="1"/>
  </r>
  <r>
    <n v="3.8726343999999999"/>
    <n v="9.9999999999999995E-8"/>
    <n v="32.611343941358513"/>
    <x v="1"/>
  </r>
  <r>
    <n v="3.8825856000000001"/>
    <n v="9.9999999999999995E-8"/>
    <n v="32.695142713023934"/>
    <x v="1"/>
  </r>
  <r>
    <n v="3.8925380999999999"/>
    <n v="9.9999999999999995E-8"/>
    <n v="32.778952431952312"/>
    <x v="1"/>
  </r>
  <r>
    <n v="3.9024920000000001"/>
    <n v="9.9999999999999995E-8"/>
    <n v="32.8627739402408"/>
    <x v="1"/>
  </r>
  <r>
    <n v="3.9124471000000001"/>
    <n v="9.9999999999999995E-8"/>
    <n v="32.9466055536951"/>
    <x v="1"/>
  </r>
  <r>
    <n v="3.9224035000000002"/>
    <n v="9.9999999999999995E-8"/>
    <n v="33.030448114412359"/>
    <x v="1"/>
  </r>
  <r>
    <n v="3.9323613000000002"/>
    <n v="9.9999999999999995E-8"/>
    <n v="33.114302464489725"/>
    <x v="1"/>
  </r>
  <r>
    <n v="3.9423203"/>
    <n v="9.9999999999999995E-8"/>
    <n v="33.198166919732905"/>
    <x v="1"/>
  </r>
  <r>
    <n v="3.9522805000000001"/>
    <n v="9.9999999999999995E-8"/>
    <n v="33.282041480141892"/>
    <x v="1"/>
  </r>
  <r>
    <n v="3.9722048999999999"/>
    <n v="9.9999999999999995E-8"/>
    <n v="33.449824284845889"/>
    <x v="1"/>
  </r>
  <r>
    <n v="3.9821689999999998"/>
    <n v="9.9999999999999995E-8"/>
    <n v="33.533731687043755"/>
    <x v="1"/>
  </r>
  <r>
    <n v="1.4616313000000001"/>
    <n v="6.4499999999999996E-5"/>
    <n v="12.30835553176798"/>
    <x v="0"/>
  </r>
  <r>
    <n v="1.4722379999999999"/>
    <n v="2.4700000000000001E-5"/>
    <n v="12.397674250256562"/>
    <x v="0"/>
  </r>
  <r>
    <n v="1.4828513999999999"/>
    <n v="1.4300000000000001E-4"/>
    <n v="12.487049389254247"/>
    <x v="0"/>
  </r>
  <r>
    <n v="1.4934714"/>
    <n v="7.8399999999999995E-5"/>
    <n v="12.576480106663881"/>
    <x v="0"/>
  </r>
  <r>
    <n v="1.5040978"/>
    <n v="3.1900000000000003E-5"/>
    <n v="12.665964718291164"/>
    <x v="0"/>
  </r>
  <r>
    <n v="1.5147306"/>
    <n v="5.1999999999999997E-5"/>
    <n v="12.755503224136094"/>
    <x v="0"/>
  </r>
  <r>
    <n v="1.5253696000000001"/>
    <n v="6.4700000000000001E-5"/>
    <n v="12.845093940004372"/>
    <x v="0"/>
  </r>
  <r>
    <n v="1.5360149000000001"/>
    <n v="3.7599999999999999E-5"/>
    <n v="12.934737707993145"/>
    <x v="0"/>
  </r>
  <r>
    <n v="1.5466663"/>
    <n v="1.394E-4"/>
    <n v="13.024432843908114"/>
    <x v="0"/>
  </r>
  <r>
    <n v="1.5573237"/>
    <n v="3.2700000000000002E-5"/>
    <n v="13.114178505652127"/>
    <x v="0"/>
  </r>
  <r>
    <n v="1.5679871000000001"/>
    <n v="5.7099999999999999E-5"/>
    <n v="13.203974693225188"/>
    <x v="0"/>
  </r>
  <r>
    <n v="1.5786564000000001"/>
    <n v="1.5090000000000001E-4"/>
    <n v="13.293820564530142"/>
    <x v="0"/>
  </r>
  <r>
    <n v="1.5893314999999999"/>
    <n v="7.7899999999999996E-5"/>
    <n v="13.383715277469838"/>
    <x v="0"/>
  </r>
  <r>
    <n v="1.6000122999999999"/>
    <n v="7.6500000000000003E-5"/>
    <n v="13.473657989947128"/>
    <x v="0"/>
  </r>
  <r>
    <n v="1.6106989"/>
    <n v="2.0890000000000001E-4"/>
    <n v="13.563649544059162"/>
    <x v="0"/>
  </r>
  <r>
    <n v="1.621391"/>
    <n v="1.3359999999999999E-4"/>
    <n v="13.653687413514486"/>
    <x v="0"/>
  </r>
  <r>
    <n v="1.6320886999999999"/>
    <n v="6.58E-5"/>
    <n v="13.743772440410252"/>
    <x v="0"/>
  </r>
  <r>
    <n v="1.6427919"/>
    <n v="1.07E-4"/>
    <n v="13.83390378264931"/>
    <x v="0"/>
  </r>
  <r>
    <n v="1.6535005"/>
    <n v="1.088E-4"/>
    <n v="13.924080598134509"/>
    <x v="0"/>
  </r>
  <r>
    <n v="1.6642144999999999"/>
    <n v="1.182E-4"/>
    <n v="14.014302886865847"/>
    <x v="0"/>
  </r>
  <r>
    <n v="1.6749337"/>
    <n v="1.3119999999999999E-4"/>
    <n v="14.104568964649024"/>
    <x v="0"/>
  </r>
  <r>
    <n v="1.6856582"/>
    <n v="1.273E-4"/>
    <n v="14.194879673581193"/>
    <x v="0"/>
  </r>
  <r>
    <n v="1.6963878999999999"/>
    <n v="6.9200000000000002E-5"/>
    <n v="14.285234171565198"/>
    <x v="0"/>
  </r>
  <r>
    <n v="1.7071228000000001"/>
    <n v="8.2100000000000003E-5"/>
    <n v="14.375632458601045"/>
    <x v="0"/>
  </r>
  <r>
    <n v="1.7178627"/>
    <n v="5.63E-5"/>
    <n v="14.466072850494427"/>
    <x v="0"/>
  </r>
  <r>
    <n v="1.7286075999999999"/>
    <n v="2.2670000000000001E-4"/>
    <n v="14.556555347245348"/>
    <x v="0"/>
  </r>
  <r>
    <n v="1.7393574999999999"/>
    <n v="6.3299999999999994E-5"/>
    <n v="14.647079948853806"/>
    <x v="0"/>
  </r>
  <r>
    <n v="1.7501123000000001"/>
    <n v="1.008E-4"/>
    <n v="14.737645813222652"/>
    <x v="0"/>
  </r>
  <r>
    <n v="1.7608718999999999"/>
    <n v="1.043E-4"/>
    <n v="14.828252098254731"/>
    <x v="0"/>
  </r>
  <r>
    <n v="1.7716364"/>
    <n v="1.406E-4"/>
    <n v="14.918899646047199"/>
    <x v="0"/>
  </r>
  <r>
    <n v="1.7824057"/>
    <n v="9.0199999999999997E-5"/>
    <n v="15.009587614502903"/>
    <x v="0"/>
  </r>
  <r>
    <n v="1.7931797"/>
    <n v="1.596E-4"/>
    <n v="15.100315161524692"/>
    <x v="0"/>
  </r>
  <r>
    <n v="1.8039582999999999"/>
    <n v="1.304E-4"/>
    <n v="15.191081445015413"/>
    <x v="0"/>
  </r>
  <r>
    <n v="1.8147416000000001"/>
    <n v="1.2420000000000001E-4"/>
    <n v="15.281887307072225"/>
    <x v="0"/>
  </r>
  <r>
    <n v="1.8255295"/>
    <n v="1.406E-4"/>
    <n v="15.372731905597966"/>
    <x v="0"/>
  </r>
  <r>
    <n v="1.836322"/>
    <n v="1.239E-4"/>
    <n v="15.463615240592643"/>
    <x v="0"/>
  </r>
  <r>
    <n v="1.8471188999999999"/>
    <n v="1.3990000000000001E-4"/>
    <n v="15.554535627861954"/>
    <x v="0"/>
  </r>
  <r>
    <n v="1.8579203"/>
    <n v="1.132E-4"/>
    <n v="15.645493909503049"/>
    <x v="0"/>
  </r>
  <r>
    <n v="1.8687260999999999"/>
    <n v="1.2779999999999999E-4"/>
    <n v="15.736489243418776"/>
    <x v="0"/>
  </r>
  <r>
    <n v="1.8795363"/>
    <n v="1.4249999999999999E-4"/>
    <n v="15.827521629609137"/>
    <x v="0"/>
  </r>
  <r>
    <n v="1.8903508"/>
    <n v="1.2019999999999999E-4"/>
    <n v="15.918590225976978"/>
    <x v="0"/>
  </r>
  <r>
    <n v="1.9011696"/>
    <n v="1.382E-4"/>
    <n v="16.009695032522302"/>
    <x v="0"/>
  </r>
  <r>
    <n v="1.9119927000000001"/>
    <n v="1.158E-4"/>
    <n v="16.10083604924511"/>
    <x v="0"/>
  </r>
  <r>
    <n v="1.92282"/>
    <n v="1.5860000000000001E-4"/>
    <n v="16.192012434048248"/>
    <x v="0"/>
  </r>
  <r>
    <n v="1.9336515000000001"/>
    <n v="9.9500000000000006E-5"/>
    <n v="16.283224186931719"/>
    <x v="0"/>
  </r>
  <r>
    <n v="1.9444872"/>
    <n v="1.0670000000000001E-4"/>
    <n v="16.374471307895519"/>
    <x v="0"/>
  </r>
  <r>
    <n v="1.955327"/>
    <n v="1.35E-4"/>
    <n v="16.465752954842504"/>
    <x v="0"/>
  </r>
  <r>
    <n v="1.9661708"/>
    <n v="1.077E-4"/>
    <n v="16.557068285675513"/>
    <x v="0"/>
  </r>
  <r>
    <n v="1.9770186999999999"/>
    <n v="1.4660000000000001E-4"/>
    <n v="16.648418142491707"/>
    <x v="0"/>
  </r>
  <r>
    <n v="1.9878705999999999"/>
    <n v="9.5299999999999999E-5"/>
    <n v="16.739801683193928"/>
    <x v="0"/>
  </r>
  <r>
    <n v="1.9987265000000001"/>
    <n v="1.651E-4"/>
    <n v="16.831218907782183"/>
    <x v="0"/>
  </r>
  <r>
    <n v="2.0095863999999999"/>
    <n v="1.3439999999999999E-4"/>
    <n v="16.922669816256466"/>
    <x v="0"/>
  </r>
  <r>
    <n v="2.0204501000000001"/>
    <n v="1.16E-4"/>
    <n v="17.014152724422477"/>
    <x v="0"/>
  </r>
  <r>
    <n v="2.0313178000000001"/>
    <n v="1.5669999999999999E-4"/>
    <n v="17.105669316474518"/>
    <x v="0"/>
  </r>
  <r>
    <n v="2.0421892000000001"/>
    <n v="1.2669999999999999E-4"/>
    <n v="17.197217066121137"/>
    <x v="0"/>
  </r>
  <r>
    <n v="2.0530645999999999"/>
    <n v="1.314E-4"/>
    <n v="17.288798499653787"/>
    <x v="0"/>
  </r>
  <r>
    <n v="2.0639436999999998"/>
    <n v="1.697E-4"/>
    <n v="17.380411090781013"/>
    <x v="0"/>
  </r>
  <r>
    <n v="2.0748264999999999"/>
    <n v="1.573E-4"/>
    <n v="17.472054839502817"/>
    <x v="0"/>
  </r>
  <r>
    <n v="2.0857131"/>
    <n v="1.9320000000000001E-4"/>
    <n v="17.56373058791635"/>
    <x v="0"/>
  </r>
  <r>
    <n v="2.0966035000000001"/>
    <n v="1.7919999999999999E-4"/>
    <n v="17.655438336021614"/>
    <x v="0"/>
  </r>
  <r>
    <n v="2.1074974000000002"/>
    <n v="1.9570000000000001E-4"/>
    <n v="17.74717555752715"/>
    <x v="0"/>
  </r>
  <r>
    <n v="2.1183950999999999"/>
    <n v="2.2159999999999999E-4"/>
    <n v="17.838944778724414"/>
    <x v="0"/>
  </r>
  <r>
    <n v="2.1292963"/>
    <n v="2.9189999999999999E-4"/>
    <n v="17.930743473321961"/>
    <x v="0"/>
  </r>
  <r>
    <n v="2.1402011999999999"/>
    <n v="2.8479999999999998E-4"/>
    <n v="18.022573325514077"/>
    <x v="0"/>
  </r>
  <r>
    <n v="2.1511095999999998"/>
    <n v="4.7849999999999998E-4"/>
    <n v="18.114432651106476"/>
    <x v="0"/>
  </r>
  <r>
    <n v="2.1620216000000001"/>
    <n v="2.9389999999999999E-4"/>
    <n v="18.206322292196301"/>
    <x v="0"/>
  </r>
  <r>
    <n v="2.1729371"/>
    <n v="2.7720000000000002E-4"/>
    <n v="18.298241406686397"/>
    <x v="0"/>
  </r>
  <r>
    <n v="2.183856"/>
    <n v="1.9039999999999999E-4"/>
    <n v="18.390189152479625"/>
    <x v="0"/>
  </r>
  <r>
    <n v="2.1947785"/>
    <n v="2.4560000000000001E-4"/>
    <n v="18.482167213770275"/>
    <x v="0"/>
  </r>
  <r>
    <n v="2.2057044000000001"/>
    <n v="1.9469999999999999E-4"/>
    <n v="18.574173906364056"/>
    <x v="0"/>
  </r>
  <r>
    <n v="2.2166337"/>
    <n v="1.841E-4"/>
    <n v="18.666209230260957"/>
    <x v="0"/>
  </r>
  <r>
    <n v="2.2275664000000002"/>
    <n v="1.673E-4"/>
    <n v="18.75827318546099"/>
    <x v="0"/>
  </r>
  <r>
    <n v="2.2385023999999998"/>
    <n v="1.5899999999999999E-4"/>
    <n v="18.850364929866988"/>
    <x v="0"/>
  </r>
  <r>
    <n v="2.2494418"/>
    <n v="1.596E-4"/>
    <n v="18.94248530557612"/>
    <x v="0"/>
  </r>
  <r>
    <n v="2.2603846000000001"/>
    <n v="1.697E-4"/>
    <n v="19.034634312588373"/>
    <x v="1"/>
  </r>
  <r>
    <n v="2.2713306000000002"/>
    <n v="2.006E-4"/>
    <n v="19.126810266709455"/>
    <x v="1"/>
  </r>
  <r>
    <n v="2.2822798999999998"/>
    <n v="2.184E-4"/>
    <n v="19.219014010036503"/>
    <x v="1"/>
  </r>
  <r>
    <n v="2.2932324999999998"/>
    <n v="2.3049999999999999E-4"/>
    <n v="19.31124554256953"/>
    <x v="1"/>
  </r>
  <r>
    <n v="2.3041882999999999"/>
    <n v="2.5730000000000002E-4"/>
    <n v="19.403504022211383"/>
    <x v="1"/>
  </r>
  <r>
    <n v="2.3151473"/>
    <n v="2.6069999999999999E-4"/>
    <n v="19.495789448962061"/>
    <x v="1"/>
  </r>
  <r>
    <n v="2.3261096000000001"/>
    <n v="2.5280000000000002E-4"/>
    <n v="19.588102664918711"/>
    <x v="1"/>
  </r>
  <r>
    <n v="2.337075"/>
    <n v="1.7139999999999999E-4"/>
    <n v="19.680441985887036"/>
    <x v="1"/>
  </r>
  <r>
    <n v="2.3480435000000002"/>
    <n v="1.771E-4"/>
    <n v="19.772807411867035"/>
    <x v="1"/>
  </r>
  <r>
    <n v="2.3590152"/>
    <n v="1.7880000000000001E-4"/>
    <n v="19.865199784955855"/>
    <x v="1"/>
  </r>
  <r>
    <n v="2.36999"/>
    <n v="1.7349999999999999E-4"/>
    <n v="19.95761826305635"/>
    <x v="1"/>
  </r>
  <r>
    <n v="2.3809678000000001"/>
    <n v="1.964E-4"/>
    <n v="20.050062004071368"/>
    <x v="1"/>
  </r>
  <r>
    <n v="2.3919488000000002"/>
    <n v="1.975E-4"/>
    <n v="20.142532692195207"/>
    <x v="1"/>
  </r>
  <r>
    <n v="2.4029327999999999"/>
    <n v="2.7070000000000002E-4"/>
    <n v="20.235028643233569"/>
    <x v="1"/>
  </r>
  <r>
    <n v="2.4139197999999999"/>
    <n v="2.7619999999999999E-4"/>
    <n v="20.327549857186455"/>
    <x v="1"/>
  </r>
  <r>
    <n v="2.4249098999999998"/>
    <n v="3.0660000000000003E-4"/>
    <n v="20.420097176151014"/>
    <x v="1"/>
  </r>
  <r>
    <n v="2.4359030000000002"/>
    <n v="2.3570000000000001E-4"/>
    <n v="20.512669758030096"/>
    <x v="1"/>
  </r>
  <r>
    <n v="2.4468990000000002"/>
    <n v="2.184E-4"/>
    <n v="20.605266760726551"/>
    <x v="1"/>
  </r>
  <r>
    <n v="2.4578980000000001"/>
    <n v="2.398E-4"/>
    <n v="20.697889026337528"/>
    <x v="1"/>
  </r>
  <r>
    <n v="2.4688998999999998"/>
    <n v="2.8370000000000001E-4"/>
    <n v="20.790535712765873"/>
    <x v="1"/>
  </r>
  <r>
    <n v="2.4799047999999999"/>
    <n v="3.1780000000000003E-4"/>
    <n v="20.883207662108742"/>
    <x v="1"/>
  </r>
  <r>
    <n v="2.4909124999999999"/>
    <n v="3.3970000000000002E-4"/>
    <n v="20.975903190171834"/>
    <x v="1"/>
  </r>
  <r>
    <n v="2.5019231999999998"/>
    <n v="3.455E-4"/>
    <n v="21.068623981149447"/>
    <x v="1"/>
  </r>
  <r>
    <n v="2.5129367"/>
    <n v="4.191E-4"/>
    <n v="21.161368350847283"/>
    <x v="1"/>
  </r>
  <r>
    <n v="2.5239530999999999"/>
    <n v="5.0659999999999995E-4"/>
    <n v="21.254137141362488"/>
    <x v="1"/>
  </r>
  <r>
    <n v="2.5349724"/>
    <n v="6.3409999999999996E-4"/>
    <n v="21.346930352695068"/>
    <x v="1"/>
  </r>
  <r>
    <n v="2.5459944000000001"/>
    <n v="3.8709999999999998E-4"/>
    <n v="21.439746300650718"/>
    <x v="1"/>
  </r>
  <r>
    <n v="2.5570192999999999"/>
    <n v="3.5589999999999998E-4"/>
    <n v="21.532586669423736"/>
    <x v="1"/>
  </r>
  <r>
    <n v="2.5680469000000001"/>
    <n v="2.7369999999999998E-4"/>
    <n v="21.625449774819828"/>
    <x v="1"/>
  </r>
  <r>
    <n v="2.5790774000000001"/>
    <n v="2.676E-4"/>
    <n v="21.718337301033291"/>
    <x v="1"/>
  </r>
  <r>
    <n v="2.5901106"/>
    <n v="2.945E-4"/>
    <n v="21.81124756386982"/>
    <x v="1"/>
  </r>
  <r>
    <n v="2.6011465"/>
    <n v="3.0210000000000002E-4"/>
    <n v="21.904180563329422"/>
    <x v="1"/>
  </r>
  <r>
    <n v="2.6121851999999999"/>
    <n v="2.7750000000000002E-4"/>
    <n v="21.997137141509246"/>
    <x v="1"/>
  </r>
  <r>
    <n v="2.6232264999999999"/>
    <n v="2.374E-4"/>
    <n v="22.090115614214991"/>
    <x v="1"/>
  </r>
  <r>
    <n v="2.6342705999999998"/>
    <n v="1.605E-4"/>
    <n v="22.183117665640953"/>
    <x v="1"/>
  </r>
  <r>
    <n v="2.6453174000000002"/>
    <n v="1.6660000000000001E-4"/>
    <n v="22.276142453689989"/>
    <x v="1"/>
  </r>
  <r>
    <n v="2.6563667999999998"/>
    <n v="1.7469999999999999E-4"/>
    <n v="22.369189136264939"/>
    <x v="1"/>
  </r>
  <r>
    <n v="2.6674188999999999"/>
    <n v="1.7809999999999999E-4"/>
    <n v="22.462258555462967"/>
    <x v="1"/>
  </r>
  <r>
    <n v="2.6784735999999998"/>
    <n v="2.039E-4"/>
    <n v="22.555349869186909"/>
    <x v="1"/>
  </r>
  <r>
    <n v="2.6895310000000001"/>
    <n v="2.0990000000000001E-4"/>
    <n v="22.648463919533924"/>
    <x v="1"/>
  </r>
  <r>
    <n v="2.7005910000000002"/>
    <n v="2.063E-4"/>
    <n v="22.741599864406858"/>
    <x v="1"/>
  </r>
  <r>
    <n v="2.7116536"/>
    <n v="2.5319999999999997E-4"/>
    <n v="22.83475770380571"/>
    <x v="1"/>
  </r>
  <r>
    <n v="2.7227187000000002"/>
    <n v="2.2330000000000001E-4"/>
    <n v="22.927936595633334"/>
    <x v="1"/>
  </r>
  <r>
    <n v="2.7337864000000001"/>
    <n v="2.63E-4"/>
    <n v="23.021137381986872"/>
    <x v="1"/>
  </r>
  <r>
    <n v="2.7448567000000001"/>
    <n v="1.9689999999999999E-4"/>
    <n v="23.114360062866336"/>
    <x v="1"/>
  </r>
  <r>
    <n v="2.7559296"/>
    <n v="1.7660000000000001E-4"/>
    <n v="23.207604638271714"/>
    <x v="1"/>
  </r>
  <r>
    <n v="2.7670048999999999"/>
    <n v="1.4889999999999999E-4"/>
    <n v="23.30086942400871"/>
    <x v="1"/>
  </r>
  <r>
    <n v="2.7780828"/>
    <n v="1.3630000000000001E-4"/>
    <n v="23.39415610427163"/>
    <x v="1"/>
  </r>
  <r>
    <n v="2.7891632"/>
    <n v="1.2520000000000001E-4"/>
    <n v="23.487463836963315"/>
    <x v="1"/>
  </r>
  <r>
    <n v="2.8002460999999998"/>
    <n v="1.184E-4"/>
    <n v="23.58079262208377"/>
    <x v="1"/>
  </r>
  <r>
    <n v="2.8113315000000001"/>
    <n v="1.3559999999999999E-4"/>
    <n v="23.674142459632996"/>
    <x v="1"/>
  </r>
  <r>
    <n v="2.8224193"/>
    <n v="1.2779999999999999E-4"/>
    <n v="23.767512507513835"/>
    <x v="1"/>
  </r>
  <r>
    <n v="2.8335096000000002"/>
    <n v="1.4300000000000001E-4"/>
    <n v="23.860903607823449"/>
    <x v="1"/>
  </r>
  <r>
    <n v="2.8446023999999999"/>
    <n v="1.348E-4"/>
    <n v="23.954315760561823"/>
    <x v="1"/>
  </r>
  <r>
    <n v="2.8556975000000002"/>
    <n v="1.6420000000000001E-4"/>
    <n v="24.047747281534672"/>
    <x v="1"/>
  </r>
  <r>
    <n v="2.8667951"/>
    <n v="1.3019999999999999E-4"/>
    <n v="24.141199854936289"/>
    <x v="1"/>
  </r>
  <r>
    <n v="2.8778950999999999"/>
    <n v="1.63E-4"/>
    <n v="24.234672638669519"/>
    <x v="1"/>
  </r>
  <r>
    <n v="2.8889974999999999"/>
    <n v="1.5330000000000001E-4"/>
    <n v="24.328165632734372"/>
    <x v="1"/>
  </r>
  <r>
    <n v="2.9001022999999999"/>
    <n v="1.75E-4"/>
    <n v="24.421678837130841"/>
    <x v="1"/>
  </r>
  <r>
    <n v="2.9112095"/>
    <n v="1.719E-4"/>
    <n v="24.515212251858927"/>
    <x v="1"/>
  </r>
  <r>
    <n v="2.9223189999999999"/>
    <n v="1.797E-4"/>
    <n v="24.608765034821481"/>
    <x v="1"/>
  </r>
  <r>
    <n v="2.9334308999999998"/>
    <n v="1.7149999999999999E-4"/>
    <n v="24.702338028115655"/>
    <x v="1"/>
  </r>
  <r>
    <n v="2.9445451"/>
    <n v="1.8569999999999999E-4"/>
    <n v="24.795930389644294"/>
    <x v="1"/>
  </r>
  <r>
    <n v="2.9556616"/>
    <n v="1.483E-4"/>
    <n v="24.889542119407402"/>
    <x v="1"/>
  </r>
  <r>
    <n v="2.9667805"/>
    <n v="1.2640000000000001E-4"/>
    <n v="24.983174059502126"/>
    <x v="1"/>
  </r>
  <r>
    <n v="2.9779016999999999"/>
    <n v="1.697E-4"/>
    <n v="25.076825367831319"/>
    <x v="1"/>
  </r>
  <r>
    <n v="2.9890251000000001"/>
    <n v="1.3129999999999999E-4"/>
    <n v="25.170495202297829"/>
    <x v="1"/>
  </r>
  <r>
    <n v="3.0001509"/>
    <n v="1.3469999999999999E-4"/>
    <n v="25.264185247095956"/>
    <x v="1"/>
  </r>
  <r>
    <n v="3.0112789000000002"/>
    <n v="1.563E-4"/>
    <n v="25.3578938180314"/>
    <x v="1"/>
  </r>
  <r>
    <n v="3.0224091999999998"/>
    <n v="1.507E-4"/>
    <n v="25.451621757201305"/>
    <x v="1"/>
  </r>
  <r>
    <n v="3.0335416999999998"/>
    <n v="1.4550000000000001E-4"/>
    <n v="25.545368222508532"/>
    <x v="1"/>
  </r>
  <r>
    <n v="3.0446765"/>
    <n v="2.1159999999999999E-4"/>
    <n v="25.639134056050228"/>
    <x v="1"/>
  </r>
  <r>
    <n v="3.0558136"/>
    <n v="1.873E-4"/>
    <n v="25.732919257826392"/>
    <x v="1"/>
  </r>
  <r>
    <n v="3.0669528000000001"/>
    <n v="1.797E-4"/>
    <n v="25.826722143642719"/>
    <x v="1"/>
  </r>
  <r>
    <n v="3.0780943000000001"/>
    <n v="2.9490000000000001E-4"/>
    <n v="25.920544397693511"/>
    <x v="1"/>
  </r>
  <r>
    <n v="3.0892379000000001"/>
    <n v="2.3479999999999999E-4"/>
    <n v="26.014384335784474"/>
    <x v="1"/>
  </r>
  <r>
    <n v="3.1003837999999999"/>
    <n v="2.0000000000000001E-4"/>
    <n v="26.108243642109898"/>
    <x v="1"/>
  </r>
  <r>
    <n v="3.1115319000000001"/>
    <n v="2.81E-4"/>
    <n v="26.202121474572646"/>
    <x v="1"/>
  </r>
  <r>
    <n v="3.1226821"/>
    <n v="2.318E-4"/>
    <n v="26.296016991075554"/>
    <x v="1"/>
  </r>
  <r>
    <n v="3.1338344999999999"/>
    <n v="1.3740000000000001E-4"/>
    <n v="26.389931033715779"/>
    <x v="1"/>
  </r>
  <r>
    <n v="3.1449889999999998"/>
    <n v="1.2549999999999999E-4"/>
    <n v="26.483862760396171"/>
    <x v="1"/>
  </r>
  <r>
    <n v="3.1561457000000002"/>
    <n v="8.7000000000000001E-5"/>
    <n v="26.577813013213881"/>
    <x v="1"/>
  </r>
  <r>
    <n v="3.1673045000000002"/>
    <n v="7.5300000000000001E-5"/>
    <n v="26.671780950071756"/>
    <x v="1"/>
  </r>
  <r>
    <n v="3.1784655000000002"/>
    <n v="7.6299999999999998E-5"/>
    <n v="26.765767413066946"/>
    <x v="1"/>
  </r>
  <r>
    <n v="3.1896285999999998"/>
    <n v="8.9400000000000005E-5"/>
    <n v="26.859771560102299"/>
    <x v="1"/>
  </r>
  <r>
    <n v="3.2007938"/>
    <n v="9.4099999999999997E-5"/>
    <n v="26.953793391177825"/>
    <x v="1"/>
  </r>
  <r>
    <n v="3.2119610999999999"/>
    <n v="1.2120000000000001E-4"/>
    <n v="27.047832906293511"/>
    <x v="1"/>
  </r>
  <r>
    <n v="3.2231304999999999"/>
    <n v="1.46E-4"/>
    <n v="27.141890105449363"/>
    <x v="1"/>
  </r>
  <r>
    <n v="3.2343019000000002"/>
    <n v="2.0809999999999999E-4"/>
    <n v="27.235964146548234"/>
    <x v="1"/>
  </r>
  <r>
    <n v="3.2454755"/>
    <n v="1.105E-4"/>
    <n v="27.330056713784419"/>
    <x v="1"/>
  </r>
  <r>
    <n v="3.2566511"/>
    <n v="1.2970000000000001E-4"/>
    <n v="27.424166122963619"/>
    <x v="1"/>
  </r>
  <r>
    <n v="3.2678288000000002"/>
    <n v="9.8599999999999998E-5"/>
    <n v="27.518293216182986"/>
    <x v="1"/>
  </r>
  <r>
    <n v="3.2790085000000002"/>
    <n v="7.8800000000000004E-5"/>
    <n v="27.612437151345368"/>
    <x v="1"/>
  </r>
  <r>
    <n v="3.2901902000000001"/>
    <n v="5.5000000000000002E-5"/>
    <n v="27.706597928450762"/>
    <x v="1"/>
  </r>
  <r>
    <n v="3.301374"/>
    <n v="7.2799999999999994E-5"/>
    <n v="27.800776389596322"/>
    <x v="1"/>
  </r>
  <r>
    <n v="3.3125597999999998"/>
    <n v="5.8900000000000002E-5"/>
    <n v="27.894971692684898"/>
    <x v="1"/>
  </r>
  <r>
    <n v="3.3237477000000002"/>
    <n v="6.0900000000000003E-5"/>
    <n v="27.989184679813643"/>
    <x v="1"/>
  </r>
  <r>
    <n v="3.3349375000000001"/>
    <n v="4.8399999999999997E-5"/>
    <n v="28.08341366678825"/>
    <x v="1"/>
  </r>
  <r>
    <n v="3.3461294000000001"/>
    <n v="4.0399999999999999E-5"/>
    <n v="28.177660337803022"/>
    <x v="1"/>
  </r>
  <r>
    <n v="3.3573232000000002"/>
    <n v="2.2799999999999999E-5"/>
    <n v="28.271923008663659"/>
    <x v="1"/>
  </r>
  <r>
    <n v="3.368519"/>
    <n v="2.58E-5"/>
    <n v="28.366202521467311"/>
    <x v="1"/>
  </r>
  <r>
    <n v="3.3797168000000002"/>
    <n v="2.3900000000000002E-5"/>
    <n v="28.460498876213979"/>
    <x v="1"/>
  </r>
  <r>
    <n v="3.3909166000000002"/>
    <n v="1.7600000000000001E-5"/>
    <n v="28.554812072903658"/>
    <x v="1"/>
  </r>
  <r>
    <n v="3.4021183000000002"/>
    <n v="1.8199999999999999E-5"/>
    <n v="28.649141269439205"/>
    <x v="1"/>
  </r>
  <r>
    <n v="3.413322"/>
    <n v="1.7499999999999998E-5"/>
    <n v="28.743487307917764"/>
    <x v="1"/>
  </r>
  <r>
    <n v="3.4245275999999998"/>
    <n v="1.9599999999999999E-5"/>
    <n v="28.837849346242187"/>
    <x v="1"/>
  </r>
  <r>
    <n v="3.4357351999999999"/>
    <n v="1.9300000000000002E-5"/>
    <n v="28.932228226509629"/>
    <x v="1"/>
  </r>
  <r>
    <n v="3.4469447"/>
    <n v="1.98E-5"/>
    <n v="29.026623106622935"/>
    <x v="1"/>
  </r>
  <r>
    <n v="3.4581561000000001"/>
    <n v="2.0800000000000001E-5"/>
    <n v="29.121033986582102"/>
    <x v="1"/>
  </r>
  <r>
    <n v="3.4693694000000002"/>
    <n v="2.0999999999999999E-5"/>
    <n v="29.215460866387136"/>
    <x v="1"/>
  </r>
  <r>
    <n v="3.4805845999999998"/>
    <n v="2.1699999999999999E-5"/>
    <n v="29.309903746038032"/>
    <x v="1"/>
  </r>
  <r>
    <n v="3.4918018000000002"/>
    <n v="2.3099999999999999E-5"/>
    <n v="29.404363467631946"/>
    <x v="1"/>
  </r>
  <r>
    <n v="3.5030207999999998"/>
    <n v="2.4499999999999999E-5"/>
    <n v="29.498838346974569"/>
    <x v="1"/>
  </r>
  <r>
    <n v="3.5142416999999999"/>
    <n v="2.41E-5"/>
    <n v="29.59332922616306"/>
    <x v="1"/>
  </r>
  <r>
    <n v="3.5254645"/>
    <n v="2.7900000000000001E-5"/>
    <n v="29.687836105197412"/>
    <x v="1"/>
  </r>
  <r>
    <n v="3.5366892000000001"/>
    <n v="2.8500000000000002E-5"/>
    <n v="29.782358984077632"/>
    <x v="1"/>
  </r>
  <r>
    <n v="3.5479156999999999"/>
    <n v="2.7800000000000001E-5"/>
    <n v="29.876897020706561"/>
    <x v="1"/>
  </r>
  <r>
    <n v="3.5591441000000001"/>
    <n v="3.5599999999999998E-5"/>
    <n v="29.971451057181362"/>
    <x v="1"/>
  </r>
  <r>
    <n v="3.5703743999999999"/>
    <n v="3.1300000000000002E-5"/>
    <n v="30.06602109350202"/>
    <x v="1"/>
  </r>
  <r>
    <n v="3.5816064999999999"/>
    <n v="3.1699999999999998E-5"/>
    <n v="30.160606287571394"/>
    <x v="1"/>
  </r>
  <r>
    <n v="3.5928404"/>
    <n v="4.1699999999999997E-5"/>
    <n v="30.255206639389481"/>
    <x v="1"/>
  </r>
  <r>
    <n v="3.6040760999999999"/>
    <n v="3.4999999999999997E-5"/>
    <n v="30.349822148956282"/>
    <x v="1"/>
  </r>
  <r>
    <n v="3.6153137000000002"/>
    <n v="3.8500000000000001E-5"/>
    <n v="30.44445365836895"/>
    <x v="1"/>
  </r>
  <r>
    <n v="3.6265531000000002"/>
    <n v="4.9599999999999999E-5"/>
    <n v="30.539100325530327"/>
    <x v="1"/>
  </r>
  <r>
    <n v="3.6377942999999999"/>
    <n v="4.7500000000000003E-5"/>
    <n v="30.633762150440418"/>
    <x v="1"/>
  </r>
  <r>
    <n v="3.6490374000000001"/>
    <n v="5.5099999999999998E-5"/>
    <n v="30.728439975196373"/>
    <x v="1"/>
  </r>
  <r>
    <n v="3.6602822000000002"/>
    <n v="7.9800000000000002E-5"/>
    <n v="30.823132115603894"/>
    <x v="1"/>
  </r>
  <r>
    <n v="3.6715287999999999"/>
    <n v="7.3300000000000006E-5"/>
    <n v="30.917839413760124"/>
    <x v="1"/>
  </r>
  <r>
    <n v="3.6827771999999999"/>
    <n v="8.1899999999999999E-5"/>
    <n v="31.01256186966507"/>
    <x v="1"/>
  </r>
  <r>
    <n v="3.6940273000000001"/>
    <n v="5.3399999999999997E-5"/>
    <n v="31.107298641221583"/>
    <x v="1"/>
  </r>
  <r>
    <n v="3.7052792999999999"/>
    <n v="3.43E-5"/>
    <n v="31.202051412623952"/>
    <x v="1"/>
  </r>
  <r>
    <n v="3.7165330000000001"/>
    <n v="2.97E-5"/>
    <n v="31.29681849967789"/>
    <x v="1"/>
  </r>
  <r>
    <n v="3.7277884999999999"/>
    <n v="2.16E-5"/>
    <n v="31.391600744480538"/>
    <x v="1"/>
  </r>
  <r>
    <n v="3.7390457000000001"/>
    <n v="2.4300000000000001E-5"/>
    <n v="31.486397304934751"/>
    <x v="1"/>
  </r>
  <r>
    <n v="3.7503046000000002"/>
    <n v="2.3499999999999999E-5"/>
    <n v="31.581208181040527"/>
    <x v="1"/>
  </r>
  <r>
    <n v="3.7615653999999998"/>
    <n v="2.6100000000000001E-5"/>
    <n v="31.676035056992163"/>
    <x v="1"/>
  </r>
  <r>
    <n v="3.7728278"/>
    <n v="2.3E-5"/>
    <n v="31.770875406498217"/>
    <x v="1"/>
  </r>
  <r>
    <n v="3.7840919999999998"/>
    <n v="2.2099999999999998E-5"/>
    <n v="31.865730913752977"/>
    <x v="1"/>
  </r>
  <r>
    <n v="3.7953579"/>
    <n v="3.4499999999999998E-5"/>
    <n v="31.960600736659305"/>
    <x v="1"/>
  </r>
  <r>
    <n v="3.8066255"/>
    <n v="4.5399999999999999E-5"/>
    <n v="32.055484875217196"/>
    <x v="1"/>
  </r>
  <r>
    <n v="3.8178947999999999"/>
    <n v="3.4E-5"/>
    <n v="32.150383329426646"/>
    <x v="1"/>
  </r>
  <r>
    <n v="3.8291659"/>
    <n v="4.18E-5"/>
    <n v="32.245296941384815"/>
    <x v="1"/>
  </r>
  <r>
    <n v="3.8404386000000001"/>
    <n v="1.5999999999999999E-5"/>
    <n v="32.340224026897396"/>
    <x v="1"/>
  </r>
  <r>
    <n v="3.8517130000000002"/>
    <n v="7.9000000000000006E-6"/>
    <n v="32.435165428061538"/>
    <x v="1"/>
  </r>
  <r>
    <n v="3.8629891999999999"/>
    <n v="8.6999999999999997E-6"/>
    <n v="32.530121986974386"/>
    <x v="1"/>
  </r>
  <r>
    <n v="3.8742670000000001"/>
    <n v="9.0999999999999993E-6"/>
    <n v="32.625092019441659"/>
    <x v="1"/>
  </r>
  <r>
    <n v="3.8855464"/>
    <n v="1.4100000000000001E-5"/>
    <n v="32.720075525463336"/>
    <x v="1"/>
  </r>
  <r>
    <n v="3.8968275999999999"/>
    <n v="1.84E-5"/>
    <n v="32.815074189233727"/>
    <x v="1"/>
  </r>
  <r>
    <n v="3.9081104"/>
    <n v="7.7999999999999999E-6"/>
    <n v="32.910086326558528"/>
    <x v="1"/>
  </r>
  <r>
    <n v="3.9193948999999999"/>
    <n v="3.0000000000000001E-6"/>
    <n v="33.005112779534898"/>
    <x v="1"/>
  </r>
  <r>
    <n v="3.9306809999999999"/>
    <n v="2.6000000000000001E-6"/>
    <n v="33.100152706065678"/>
    <x v="1"/>
  </r>
  <r>
    <n v="3.9419688000000002"/>
    <n v="2.7E-6"/>
    <n v="33.195206948248021"/>
    <x v="1"/>
  </r>
  <r>
    <n v="3.9532582999999999"/>
    <n v="3.0000000000000001E-6"/>
    <n v="33.290275506081919"/>
    <x v="1"/>
  </r>
  <r>
    <n v="3.9645492999999998"/>
    <n v="2.3999999999999999E-6"/>
    <n v="33.385356695373083"/>
    <x v="1"/>
  </r>
  <r>
    <n v="3.9758420000000001"/>
    <n v="2.7999999999999999E-6"/>
    <n v="33.480452200315817"/>
    <x v="1"/>
  </r>
  <r>
    <n v="3.9871363999999998"/>
    <n v="3.1E-6"/>
    <n v="33.575562020910105"/>
    <x v="1"/>
  </r>
  <r>
    <n v="3.9984323000000002"/>
    <n v="2.3E-6"/>
    <n v="33.670684472961661"/>
    <x v="1"/>
  </r>
  <r>
    <n v="4.0097299"/>
    <n v="2.5000000000000002E-6"/>
    <n v="33.765821240664771"/>
    <x v="1"/>
  </r>
  <r>
    <n v="4.0210290999999998"/>
    <n v="2.7999999999999999E-6"/>
    <n v="33.860971481922299"/>
    <x v="1"/>
  </r>
  <r>
    <n v="4.0323298999999997"/>
    <n v="2.5000000000000002E-6"/>
    <n v="33.956135196734238"/>
    <x v="1"/>
  </r>
  <r>
    <n v="4.0436322999999996"/>
    <n v="2.7999999999999999E-6"/>
    <n v="34.051312385100587"/>
    <x v="1"/>
  </r>
  <r>
    <n v="4.0549362000000002"/>
    <n v="3.1999999999999999E-6"/>
    <n v="34.146502204924204"/>
    <x v="1"/>
  </r>
  <r>
    <n v="4.0662418000000002"/>
    <n v="2.7999999999999999E-6"/>
    <n v="34.241706340399382"/>
    <x v="1"/>
  </r>
  <r>
    <n v="4.0775490000000003"/>
    <n v="3.0000000000000001E-6"/>
    <n v="34.336923949428964"/>
    <x v="1"/>
  </r>
  <r>
    <n v="4.0888578000000004"/>
    <n v="3.8999999999999999E-6"/>
    <n v="34.432155032012965"/>
    <x v="1"/>
  </r>
  <r>
    <n v="4.1001681000000003"/>
    <n v="2.6000000000000001E-6"/>
    <n v="34.527398746054224"/>
    <x v="1"/>
  </r>
  <r>
    <n v="4.1114800000000002"/>
    <n v="2.2000000000000001E-6"/>
    <n v="34.622655933649895"/>
    <x v="1"/>
  </r>
  <r>
    <n v="4.1227935000000002"/>
    <n v="2.2000000000000001E-6"/>
    <n v="34.717926594799984"/>
    <x v="1"/>
  </r>
  <r>
    <n v="4.1341085"/>
    <n v="2.3E-6"/>
    <n v="34.813209887407325"/>
    <x v="1"/>
  </r>
  <r>
    <n v="4.1454250999999998"/>
    <n v="2.6000000000000001E-6"/>
    <n v="34.908506653569084"/>
    <x v="1"/>
  </r>
  <r>
    <n v="4.1567432000000002"/>
    <n v="2.6000000000000001E-6"/>
    <n v="35.003816051188103"/>
    <x v="1"/>
  </r>
  <r>
    <n v="4.1680628999999998"/>
    <n v="2.3999999999999999E-6"/>
    <n v="35.099138922361533"/>
    <x v="1"/>
  </r>
  <r>
    <n v="4.1793842000000003"/>
    <n v="3.0000000000000001E-6"/>
    <n v="35.194475267089381"/>
    <x v="1"/>
  </r>
  <r>
    <n v="4.1907069000000003"/>
    <n v="3.5999999999999998E-6"/>
    <n v="35.28982340117733"/>
    <x v="1"/>
  </r>
  <r>
    <n v="4.2020312999999998"/>
    <n v="3.1999999999999999E-6"/>
    <n v="35.385185850916841"/>
    <x v="1"/>
  </r>
  <r>
    <n v="4.2133570999999996"/>
    <n v="2.6000000000000001E-6"/>
    <n v="35.480560090016468"/>
    <x v="1"/>
  </r>
  <r>
    <n v="4.2246845000000004"/>
    <n v="4.8999999999999997E-6"/>
    <n v="35.575947802670512"/>
    <x v="1"/>
  </r>
  <r>
    <n v="4.2360132999999998"/>
    <n v="5.5999999999999997E-6"/>
    <n v="35.671347304684659"/>
    <x v="1"/>
  </r>
  <r>
    <n v="4.2473437000000001"/>
    <n v="3.8999999999999999E-6"/>
    <n v="35.766760280253216"/>
    <x v="1"/>
  </r>
  <r>
    <n v="4.2586756000000001"/>
    <n v="3.1E-6"/>
    <n v="35.86218588727904"/>
    <x v="1"/>
  </r>
  <r>
    <n v="4.2700091000000002"/>
    <n v="9.7000000000000003E-6"/>
    <n v="35.957624967859275"/>
    <x v="1"/>
  </r>
  <r>
    <n v="4.2813439999999998"/>
    <n v="1.15E-5"/>
    <n v="36.053075837799618"/>
    <x v="1"/>
  </r>
  <r>
    <n v="4.2926804000000001"/>
    <n v="6.4999999999999996E-6"/>
    <n v="36.148539339197228"/>
    <x v="1"/>
  </r>
  <r>
    <n v="4.3040183000000001"/>
    <n v="3.3000000000000002E-6"/>
    <n v="36.244015472052091"/>
    <x v="1"/>
  </r>
  <r>
    <n v="4.3153576999999999"/>
    <n v="2.9000000000000002E-6"/>
    <n v="36.33950423636422"/>
    <x v="1"/>
  </r>
  <r>
    <n v="4.3266986000000003"/>
    <n v="3.3000000000000002E-6"/>
    <n v="36.43500563213361"/>
    <x v="1"/>
  </r>
  <r>
    <n v="4.3380409000000002"/>
    <n v="3.5999999999999998E-6"/>
    <n v="36.530518817263115"/>
    <x v="1"/>
  </r>
  <r>
    <n v="4.3493848000000002"/>
    <n v="3.1999999999999999E-6"/>
    <n v="36.626045475947024"/>
    <x v="1"/>
  </r>
  <r>
    <n v="4.3607300999999996"/>
    <n v="3.8999999999999999E-6"/>
    <n v="36.721583923991041"/>
    <x v="1"/>
  </r>
  <r>
    <n v="4.3720768999999997"/>
    <n v="4.8999999999999997E-6"/>
    <n v="36.817135003492325"/>
    <x v="1"/>
  </r>
  <r>
    <n v="4.3834251000000002"/>
    <n v="6.3999999999999997E-6"/>
    <n v="36.912697872353725"/>
    <x v="1"/>
  </r>
  <r>
    <n v="4.3947748000000004"/>
    <n v="6.1999999999999999E-6"/>
    <n v="37.008273372672384"/>
    <x v="1"/>
  </r>
  <r>
    <n v="4.4061260000000004"/>
    <n v="2.2000000000000001E-6"/>
    <n v="37.103861504448297"/>
    <x v="1"/>
  </r>
  <r>
    <n v="4.4174785999999999"/>
    <n v="4.6E-6"/>
    <n v="37.199461425584325"/>
    <x v="1"/>
  </r>
  <r>
    <n v="4.4288325999999998"/>
    <n v="3.1E-6"/>
    <n v="37.295073136080461"/>
    <x v="1"/>
  </r>
  <r>
    <n v="4.4401881000000003"/>
    <n v="1.9999999999999999E-7"/>
    <n v="37.390697478033864"/>
    <x v="1"/>
  </r>
  <r>
    <n v="4.4515450000000003"/>
    <n v="1.9999999999999999E-7"/>
    <n v="37.486333609347369"/>
    <x v="1"/>
  </r>
  <r>
    <n v="4.4629034000000001"/>
    <n v="1.9999999999999999E-7"/>
    <n v="37.581982372118141"/>
    <x v="1"/>
  </r>
  <r>
    <n v="4.4742632000000002"/>
    <n v="1.9999999999999999E-7"/>
    <n v="37.677642924249021"/>
    <x v="1"/>
  </r>
  <r>
    <n v="4.4856243999999998"/>
    <n v="1.9999999999999999E-7"/>
    <n v="37.77331526574001"/>
    <x v="1"/>
  </r>
  <r>
    <n v="4.4969869999999998"/>
    <n v="1.9999999999999999E-7"/>
    <n v="37.868999396591114"/>
    <x v="1"/>
  </r>
  <r>
    <n v="4.5083510999999996"/>
    <n v="1.9999999999999999E-7"/>
    <n v="37.964696158899478"/>
    <x v="1"/>
  </r>
  <r>
    <n v="4.5197165000000004"/>
    <n v="1.9999999999999999E-7"/>
    <n v="38.060403868470807"/>
    <x v="1"/>
  </r>
  <r>
    <n v="4.5310834"/>
    <n v="1.9999999999999999E-7"/>
    <n v="38.156124209499389"/>
    <x v="1"/>
  </r>
  <r>
    <n v="4.5424517"/>
    <n v="1.9999999999999999E-7"/>
    <n v="38.251856339888086"/>
    <x v="1"/>
  </r>
  <r>
    <n v="4.5538214000000004"/>
    <n v="1.9999999999999999E-7"/>
    <n v="38.347600259636891"/>
    <x v="1"/>
  </r>
  <r>
    <n v="4.5651925000000002"/>
    <n v="1.9999999999999999E-7"/>
    <n v="38.443355968745806"/>
    <x v="1"/>
  </r>
  <r>
    <n v="4.5765649000000002"/>
    <n v="1.9999999999999999E-7"/>
    <n v="38.539122625117685"/>
    <x v="1"/>
  </r>
  <r>
    <n v="4.5879387999999999"/>
    <n v="1.9999999999999999E-7"/>
    <n v="38.634901912946816"/>
    <x v="1"/>
  </r>
  <r>
    <n v="4.5993141"/>
    <n v="1.9999999999999999E-7"/>
    <n v="38.730692990136063"/>
    <x v="1"/>
  </r>
  <r>
    <n v="4.6106907000000001"/>
    <n v="1.9999999999999999E-7"/>
    <n v="38.826495014588275"/>
    <x v="1"/>
  </r>
  <r>
    <n v="4.6220686999999998"/>
    <n v="1.9999999999999999E-7"/>
    <n v="38.922308828400588"/>
    <x v="1"/>
  </r>
  <r>
    <n v="4.6334480999999998"/>
    <n v="1.9999999999999999E-7"/>
    <n v="39.018134431573017"/>
    <x v="1"/>
  </r>
  <r>
    <n v="4.6448289000000003"/>
    <n v="1.9999999999999999E-7"/>
    <n v="39.113971824105562"/>
    <x v="1"/>
  </r>
  <r>
    <n v="4.6562109999999999"/>
    <n v="1.9999999999999999E-7"/>
    <n v="39.209820163901057"/>
    <x v="1"/>
  </r>
  <r>
    <n v="4.6675944999999999"/>
    <n v="1.9999999999999999E-7"/>
    <n v="39.305680293056668"/>
    <x v="1"/>
  </r>
  <r>
    <n v="4.6789793"/>
    <n v="1.9999999999999999E-7"/>
    <n v="39.401551369475236"/>
    <x v="1"/>
  </r>
  <r>
    <n v="4.6903655000000004"/>
    <n v="1.9999999999999999E-7"/>
    <n v="39.49743423525392"/>
    <x v="1"/>
  </r>
  <r>
    <n v="4.7017531000000004"/>
    <n v="1.9999999999999999E-7"/>
    <n v="39.593328890392705"/>
    <x v="1"/>
  </r>
  <r>
    <n v="4.7131420000000004"/>
    <n v="1.9999999999999999E-7"/>
    <n v="39.689234492794455"/>
    <x v="1"/>
  </r>
  <r>
    <n v="4.7245322999999999"/>
    <n v="1.9999999999999999E-7"/>
    <n v="39.785151884556313"/>
    <x v="1"/>
  </r>
  <r>
    <n v="4.7359239000000004"/>
    <n v="1.9999999999999999E-7"/>
    <n v="39.881080223581137"/>
    <x v="1"/>
  </r>
  <r>
    <n v="4.7473168000000001"/>
    <n v="2.9999999999999999E-7"/>
    <n v="39.97701950986891"/>
    <x v="1"/>
  </r>
  <r>
    <n v="4.7587111000000002"/>
    <n v="1.9999999999999999E-7"/>
    <n v="40.072970585516806"/>
    <x v="1"/>
  </r>
  <r>
    <n v="4.7701067000000004"/>
    <n v="1.9999999999999999E-7"/>
    <n v="40.168932608427653"/>
    <x v="1"/>
  </r>
  <r>
    <n v="4.7815035999999997"/>
    <n v="1.9999999999999999E-7"/>
    <n v="40.264905578601457"/>
    <x v="1"/>
  </r>
  <r>
    <n v="4.7929019000000004"/>
    <n v="3.9999999999999998E-7"/>
    <n v="40.360890338135384"/>
    <x v="1"/>
  </r>
  <r>
    <n v="4.8043015000000002"/>
    <n v="2.9999999999999999E-7"/>
    <n v="40.456886044932261"/>
    <x v="1"/>
  </r>
  <r>
    <n v="4.8157024000000002"/>
    <n v="1.9999999999999999E-7"/>
    <n v="40.552892698992103"/>
    <x v="1"/>
  </r>
  <r>
    <n v="4.8271046000000002"/>
    <n v="2.9999999999999999E-7"/>
    <n v="40.648910300314903"/>
    <x v="1"/>
  </r>
  <r>
    <n v="4.8385081000000003"/>
    <n v="6.9999999999999997E-7"/>
    <n v="40.744938848900659"/>
    <x v="1"/>
  </r>
  <r>
    <n v="4.8499128999999996"/>
    <n v="4.9999999999999998E-7"/>
    <n v="40.840978344749374"/>
    <x v="1"/>
  </r>
  <r>
    <n v="4.8613191000000002"/>
    <n v="4.9999999999999998E-7"/>
    <n v="40.937029629958211"/>
    <x v="1"/>
  </r>
  <r>
    <n v="4.8727264999999997"/>
    <n v="6.9999999999999997E-7"/>
    <n v="41.03309102033284"/>
    <x v="1"/>
  </r>
  <r>
    <n v="4.8841352000000002"/>
    <n v="1.7999999999999999E-6"/>
    <n v="41.129163357970448"/>
    <x v="1"/>
  </r>
  <r>
    <n v="4.8955453000000002"/>
    <n v="2.9999999999999999E-7"/>
    <n v="41.225247484968158"/>
    <x v="1"/>
  </r>
  <r>
    <n v="4.9754513999999999"/>
    <n v="9.9999999999999995E-8"/>
    <n v="41.898134476343479"/>
    <x v="1"/>
  </r>
  <r>
    <n v="5.0211399999999999"/>
    <n v="9.9999999999999995E-8"/>
    <n v="42.282876875160973"/>
    <x v="1"/>
  </r>
  <r>
    <n v="5.0668487999999998"/>
    <n v="1.9999999999999999E-7"/>
    <n v="42.667789377602915"/>
    <x v="1"/>
  </r>
  <r>
    <n v="5.1125774000000002"/>
    <n v="9.9999999999999995E-8"/>
    <n v="43.052868615280715"/>
    <x v="1"/>
  </r>
  <r>
    <n v="1.4585630999999999"/>
    <n v="2.2570000000000001E-4"/>
    <n v="12.282518306988671"/>
    <x v="0"/>
  </r>
  <r>
    <n v="1.4703544"/>
    <n v="7.9900000000000004E-5"/>
    <n v="12.381812508325039"/>
    <x v="0"/>
  </r>
  <r>
    <n v="1.482154"/>
    <n v="3.5609999999999998E-4"/>
    <n v="12.481176603724919"/>
    <x v="0"/>
  </r>
  <r>
    <n v="1.4939616"/>
    <n v="2.173E-4"/>
    <n v="12.580608066896858"/>
    <x v="0"/>
  </r>
  <r>
    <n v="1.5057773000000001"/>
    <n v="4.3699999999999998E-5"/>
    <n v="12.680107739938009"/>
    <x v="0"/>
  </r>
  <r>
    <n v="1.5176007"/>
    <n v="1.0670000000000001E-4"/>
    <n v="12.779672254459765"/>
    <x v="0"/>
  </r>
  <r>
    <n v="1.5294319999999999"/>
    <n v="1.729E-4"/>
    <n v="12.879303294656431"/>
    <x v="0"/>
  </r>
  <r>
    <n v="1.5412707999999999"/>
    <n v="1.9919999999999999E-4"/>
    <n v="12.978997492139404"/>
    <x v="0"/>
  </r>
  <r>
    <n v="1.5531172"/>
    <n v="9.7399999999999996E-5"/>
    <n v="13.078755689005835"/>
    <x v="0"/>
  </r>
  <r>
    <n v="1.5649709999999999"/>
    <n v="3.8699999999999997E-4"/>
    <n v="13.17857620106142"/>
    <x v="0"/>
  </r>
  <r>
    <n v="1.5768321000000001"/>
    <n v="1.729E-4"/>
    <n v="13.278458186209011"/>
    <x v="0"/>
  </r>
  <r>
    <n v="1.5887004"/>
    <n v="1.1010000000000001E-4"/>
    <n v="13.378400802351456"/>
    <x v="0"/>
  </r>
  <r>
    <n v="1.6005758000000001"/>
    <n v="1.6210000000000001E-4"/>
    <n v="13.478403207391604"/>
    <x v="0"/>
  </r>
  <r>
    <n v="1.6124582000000001"/>
    <n v="1.539E-4"/>
    <n v="13.578464559232303"/>
    <x v="0"/>
  </r>
  <r>
    <n v="1.6243475999999999"/>
    <n v="1.4770000000000001E-4"/>
    <n v="13.678584857873554"/>
    <x v="0"/>
  </r>
  <r>
    <n v="1.6362437999999999"/>
    <n v="3.5310000000000002E-4"/>
    <n v="13.778762419121058"/>
    <x v="0"/>
  </r>
  <r>
    <n v="1.6481467000000001"/>
    <n v="9.1000000000000003E-5"/>
    <n v="13.878996400877664"/>
    <x v="0"/>
  </r>
  <r>
    <n v="1.6600564"/>
    <n v="1.2129999999999999E-4"/>
    <n v="13.979287645240518"/>
    <x v="0"/>
  </r>
  <r>
    <n v="1.6719725999999999"/>
    <n v="2.02E-4"/>
    <n v="14.07963362591817"/>
    <x v="0"/>
  </r>
  <r>
    <n v="1.6838952"/>
    <n v="1.639E-4"/>
    <n v="14.180033500813474"/>
    <x v="0"/>
  </r>
  <r>
    <n v="1.6958244"/>
    <n v="1.8330000000000001E-4"/>
    <n v="14.280488954120724"/>
    <x v="0"/>
  </r>
  <r>
    <n v="1.7077598"/>
    <n v="2.8420000000000002E-4"/>
    <n v="14.380996617451322"/>
    <x v="0"/>
  </r>
  <r>
    <n v="1.7197016000000001"/>
    <n v="1.4689999999999999E-4"/>
    <n v="14.481558174999567"/>
    <x v="0"/>
  </r>
  <r>
    <n v="1.7316495000000001"/>
    <n v="1.3449999999999999E-4"/>
    <n v="14.582171100474008"/>
    <x v="0"/>
  </r>
  <r>
    <n v="1.7436035000000001"/>
    <n v="1.607E-4"/>
    <n v="14.682835393874646"/>
    <x v="0"/>
  </r>
  <r>
    <n v="1.7555635999999999"/>
    <n v="1.5990000000000001E-4"/>
    <n v="14.783551055201476"/>
    <x v="0"/>
  </r>
  <r>
    <n v="1.7675297000000001"/>
    <n v="2.2269999999999999E-4"/>
    <n v="14.884317242357357"/>
    <x v="0"/>
  </r>
  <r>
    <n v="1.7795018"/>
    <n v="1.7540000000000001E-4"/>
    <n v="14.985133955342278"/>
    <x v="0"/>
  </r>
  <r>
    <n v="1.7914795999999999"/>
    <n v="1.717E-4"/>
    <n v="15.085998667864793"/>
    <x v="0"/>
  </r>
  <r>
    <n v="1.8034633"/>
    <n v="1.227E-4"/>
    <n v="15.186913064119203"/>
    <x v="0"/>
  </r>
  <r>
    <n v="1.8154527"/>
    <n v="1.4080000000000001E-4"/>
    <n v="15.287875459911206"/>
    <x v="0"/>
  </r>
  <r>
    <n v="1.8274477"/>
    <n v="9.7899999999999994E-5"/>
    <n v="15.38888501314365"/>
    <x v="0"/>
  </r>
  <r>
    <n v="1.8394484"/>
    <n v="2.5010000000000001E-4"/>
    <n v="15.489942565913687"/>
    <x v="0"/>
  </r>
  <r>
    <n v="1.8514546000000001"/>
    <n v="1.2449999999999999E-4"/>
    <n v="15.591046434027016"/>
    <x v="0"/>
  </r>
  <r>
    <n v="1.8634663"/>
    <n v="1.392E-4"/>
    <n v="15.692196617483635"/>
    <x v="0"/>
  </r>
  <r>
    <n v="1.8754835000000001"/>
    <n v="1.561E-4"/>
    <n v="15.793393116283546"/>
    <x v="0"/>
  </r>
  <r>
    <n v="1.8875059999999999"/>
    <n v="1.5449999999999999E-4"/>
    <n v="15.894634246232446"/>
    <x v="0"/>
  </r>
  <r>
    <n v="1.8995339"/>
    <n v="1.1290000000000001E-4"/>
    <n v="15.995920849427488"/>
    <x v="0"/>
  </r>
  <r>
    <n v="1.911567"/>
    <n v="1.8770000000000001E-4"/>
    <n v="16.097251241674368"/>
    <x v="0"/>
  </r>
  <r>
    <n v="1.9236054"/>
    <n v="1.4100000000000001E-4"/>
    <n v="16.198626265070239"/>
    <x v="0"/>
  </r>
  <r>
    <n v="1.9356488999999999"/>
    <n v="1.5320000000000001E-4"/>
    <n v="16.300044235420796"/>
    <x v="0"/>
  </r>
  <r>
    <n v="1.9476975000000001"/>
    <n v="1.5320000000000001E-4"/>
    <n v="16.401505152726042"/>
    <x v="0"/>
  </r>
  <r>
    <n v="1.9597513"/>
    <n v="1.4870000000000001E-4"/>
    <n v="16.503009859083129"/>
    <x v="0"/>
  </r>
  <r>
    <n v="1.9718100000000001"/>
    <n v="1.35E-4"/>
    <n v="16.604555828200599"/>
    <x v="0"/>
  </r>
  <r>
    <n v="1.9838738"/>
    <n v="1.2889999999999999E-4"/>
    <n v="16.706144744272759"/>
    <x v="0"/>
  </r>
  <r>
    <n v="1.9959423999999999"/>
    <n v="1.4530000000000001E-4"/>
    <n v="16.807774081008155"/>
    <x v="0"/>
  </r>
  <r>
    <n v="2.008016"/>
    <n v="1.4520000000000001E-4"/>
    <n v="16.909445522601089"/>
    <x v="0"/>
  </r>
  <r>
    <n v="2.0200944000000001"/>
    <n v="1.4200000000000001E-4"/>
    <n v="17.01115738485726"/>
    <x v="0"/>
  </r>
  <r>
    <n v="2.0321775999999998"/>
    <n v="1.283E-4"/>
    <n v="17.112909667776663"/>
    <x v="0"/>
  </r>
  <r>
    <n v="2.0442656000000001"/>
    <n v="1.282E-4"/>
    <n v="17.214702371359309"/>
    <x v="0"/>
  </r>
  <r>
    <n v="2.0563582999999999"/>
    <n v="1.527E-4"/>
    <n v="17.316534653508032"/>
    <x v="0"/>
  </r>
  <r>
    <n v="2.0684556999999999"/>
    <n v="1.2769999999999999E-4"/>
    <n v="17.418406514222845"/>
    <x v="0"/>
  </r>
  <r>
    <n v="2.0805577"/>
    <n v="1.175E-4"/>
    <n v="17.520317111406595"/>
    <x v="0"/>
  </r>
  <r>
    <n v="2.0926643"/>
    <n v="1.2689999999999999E-4"/>
    <n v="17.622266445059275"/>
    <x v="0"/>
  </r>
  <r>
    <n v="2.1047753999999999"/>
    <n v="1.111E-4"/>
    <n v="17.724253673083737"/>
    <x v="0"/>
  </r>
  <r>
    <n v="2.1168911000000001"/>
    <n v="1.306E-4"/>
    <n v="17.826279637577141"/>
    <x v="0"/>
  </r>
  <r>
    <n v="2.1290113000000002"/>
    <n v="1.35E-4"/>
    <n v="17.928343496442324"/>
    <x v="0"/>
  </r>
  <r>
    <n v="2.1411359000000001"/>
    <n v="1.4799999999999999E-4"/>
    <n v="18.030444407582138"/>
    <x v="0"/>
  </r>
  <r>
    <n v="2.1532648999999999"/>
    <n v="1.208E-4"/>
    <n v="18.132582370996587"/>
    <x v="0"/>
  </r>
  <r>
    <n v="2.1653983000000001"/>
    <n v="1.048E-4"/>
    <n v="18.234757386685672"/>
    <x v="0"/>
  </r>
  <r>
    <n v="2.1775361000000002"/>
    <n v="1.305E-4"/>
    <n v="18.336969454649388"/>
    <x v="0"/>
  </r>
  <r>
    <n v="2.1896781000000001"/>
    <n v="1.125E-4"/>
    <n v="18.439216890693434"/>
    <x v="0"/>
  </r>
  <r>
    <n v="2.2018244"/>
    <n v="1.2789999999999999E-4"/>
    <n v="18.54150053691496"/>
    <x v="0"/>
  </r>
  <r>
    <n v="2.2139749000000002"/>
    <n v="1.47E-4"/>
    <n v="18.643819551216822"/>
    <x v="0"/>
  </r>
  <r>
    <n v="2.2261297"/>
    <n v="1.139E-4"/>
    <n v="18.746174775696165"/>
    <x v="0"/>
  </r>
  <r>
    <n v="2.2382886000000002"/>
    <n v="1.327E-4"/>
    <n v="18.84856452615869"/>
    <x v="0"/>
  </r>
  <r>
    <n v="2.2504515999999999"/>
    <n v="1.2689999999999999E-4"/>
    <n v="18.950988802604389"/>
    <x v="0"/>
  </r>
  <r>
    <n v="2.2626187999999998"/>
    <n v="1.142E-4"/>
    <n v="19.053448447130425"/>
    <x v="1"/>
  </r>
  <r>
    <n v="2.2747899999999999"/>
    <n v="1.371E-4"/>
    <n v="19.155941775542491"/>
    <x v="1"/>
  </r>
  <r>
    <n v="2.2869652999999999"/>
    <n v="1.493E-4"/>
    <n v="19.258469629937739"/>
    <x v="1"/>
  </r>
  <r>
    <n v="2.2991446"/>
    <n v="1.5660000000000001E-4"/>
    <n v="19.361031168219014"/>
    <x v="1"/>
  </r>
  <r>
    <n v="2.3113279000000002"/>
    <n v="2.1100000000000001E-4"/>
    <n v="19.463626390386324"/>
    <x v="1"/>
  </r>
  <r>
    <n v="2.3235150999999998"/>
    <n v="1.1629999999999999E-4"/>
    <n v="19.566254454342506"/>
    <x v="1"/>
  </r>
  <r>
    <n v="2.3357063"/>
    <n v="1.5589999999999999E-4"/>
    <n v="19.668916202184722"/>
    <x v="1"/>
  </r>
  <r>
    <n v="2.3479013000000002"/>
    <n v="1.175E-4"/>
    <n v="19.77160994971867"/>
    <x v="1"/>
  </r>
  <r>
    <n v="2.3601003"/>
    <n v="1.351E-4"/>
    <n v="19.874337381138641"/>
    <x v="1"/>
  </r>
  <r>
    <n v="2.3723030999999999"/>
    <n v="1.214E-4"/>
    <n v="19.977096812250341"/>
    <x v="1"/>
  </r>
  <r>
    <n v="2.3845097000000002"/>
    <n v="1.339E-4"/>
    <n v="20.079888243053777"/>
    <x v="1"/>
  </r>
  <r>
    <n v="2.3967201"/>
    <n v="1.3439999999999999E-4"/>
    <n v="20.182711673548933"/>
    <x v="1"/>
  </r>
  <r>
    <n v="2.4089342"/>
    <n v="1.293E-4"/>
    <n v="20.285566261638671"/>
    <x v="1"/>
  </r>
  <r>
    <n v="2.4211521"/>
    <n v="1.175E-4"/>
    <n v="20.388452849420137"/>
    <x v="1"/>
  </r>
  <r>
    <n v="2.4333737000000002"/>
    <n v="1.137E-4"/>
    <n v="20.491370594796184"/>
    <x v="1"/>
  </r>
  <r>
    <n v="2.4455990000000001"/>
    <n v="1.47E-4"/>
    <n v="20.594319497766804"/>
    <x v="1"/>
  </r>
  <r>
    <n v="2.4578280000000001"/>
    <n v="1.4300000000000001E-4"/>
    <n v="20.697299558332002"/>
    <x v="1"/>
  </r>
  <r>
    <n v="2.4700605000000002"/>
    <n v="1.4249999999999999E-4"/>
    <n v="20.800309092297478"/>
    <x v="1"/>
  </r>
  <r>
    <n v="2.4822967999999999"/>
    <n v="1.6190000000000001E-4"/>
    <n v="20.90335062595468"/>
    <x v="1"/>
  </r>
  <r>
    <n v="2.4945366"/>
    <n v="1.6129999999999999E-4"/>
    <n v="21.00642163301216"/>
    <x v="1"/>
  </r>
  <r>
    <n v="2.5067799000000002"/>
    <n v="1.6190000000000001E-4"/>
    <n v="21.109522113469918"/>
    <x v="1"/>
  </r>
  <r>
    <n v="2.5190267999999998"/>
    <n v="1.2779999999999999E-4"/>
    <n v="21.212652909425099"/>
    <x v="1"/>
  </r>
  <r>
    <n v="2.5312773000000002"/>
    <n v="1.328E-4"/>
    <n v="21.31581402087771"/>
    <x v="1"/>
  </r>
  <r>
    <n v="2.5435311999999999"/>
    <n v="1.4530000000000001E-4"/>
    <n v="21.419003763633444"/>
    <x v="1"/>
  </r>
  <r>
    <n v="2.5557886000000001"/>
    <n v="1.483E-4"/>
    <n v="21.522222979789458"/>
    <x v="1"/>
  </r>
  <r>
    <n v="2.5680494"/>
    <n v="1.351E-4"/>
    <n v="21.625470827248595"/>
    <x v="1"/>
  </r>
  <r>
    <n v="2.5803137"/>
    <n v="1.3129999999999999E-4"/>
    <n v="21.728748148108011"/>
    <x v="1"/>
  </r>
  <r>
    <n v="2.5925813999999998"/>
    <n v="2.13E-4"/>
    <n v="21.832054100270547"/>
    <x v="1"/>
  </r>
  <r>
    <n v="2.6048524999999998"/>
    <n v="2.4059999999999999E-4"/>
    <n v="21.93538868373621"/>
    <x v="1"/>
  </r>
  <r>
    <n v="2.617127"/>
    <n v="2.408E-4"/>
    <n v="22.038751898505001"/>
    <x v="1"/>
  </r>
  <r>
    <n v="2.6294048000000001"/>
    <n v="1.8149999999999999E-4"/>
    <n v="22.142142902479769"/>
    <x v="1"/>
  </r>
  <r>
    <n v="2.6416859000000001"/>
    <n v="1.618E-4"/>
    <n v="22.245561695660509"/>
    <x v="1"/>
  </r>
  <r>
    <n v="2.6539703000000001"/>
    <n v="1.6550000000000001E-4"/>
    <n v="22.349008278047222"/>
    <x v="1"/>
  </r>
  <r>
    <n v="2.6662580999999999"/>
    <n v="1.8540000000000001E-4"/>
    <n v="22.452483491737063"/>
    <x v="1"/>
  </r>
  <r>
    <n v="2.6785489999999998"/>
    <n v="1.9220000000000001E-4"/>
    <n v="22.555984810438574"/>
    <x v="1"/>
  </r>
  <r>
    <n v="2.6908433"/>
    <n v="1.974E-4"/>
    <n v="22.659514760443216"/>
    <x v="1"/>
  </r>
  <r>
    <n v="2.7031407000000001"/>
    <n v="1.995E-4"/>
    <n v="22.763070815459528"/>
    <x v="1"/>
  </r>
  <r>
    <n v="2.7154414"/>
    <n v="2.1120000000000001E-4"/>
    <n v="22.866654659681814"/>
    <x v="1"/>
  </r>
  <r>
    <n v="2.7277453"/>
    <n v="2.7149999999999999E-4"/>
    <n v="22.970265451012924"/>
    <x v="1"/>
  </r>
  <r>
    <n v="2.7400522999999999"/>
    <n v="3.1780000000000003E-4"/>
    <n v="23.073902347355705"/>
    <x v="1"/>
  </r>
  <r>
    <n v="2.7523624999999998"/>
    <n v="2.1570000000000001E-4"/>
    <n v="23.177566190807315"/>
    <x v="1"/>
  </r>
  <r>
    <n v="2.7646758999999999"/>
    <n v="1.8420000000000001E-4"/>
    <n v="23.281256981367747"/>
    <x v="1"/>
  </r>
  <r>
    <n v="2.7769922999999999"/>
    <n v="1.6650000000000001E-4"/>
    <n v="23.384973034842702"/>
    <x v="1"/>
  </r>
  <r>
    <n v="2.7893118000000001"/>
    <n v="1.685E-4"/>
    <n v="23.48871519332933"/>
    <x v="1"/>
  </r>
  <r>
    <n v="2.8016345"/>
    <n v="1.895E-4"/>
    <n v="23.592484298924781"/>
    <x v="1"/>
  </r>
  <r>
    <n v="2.8139601999999999"/>
    <n v="1.6909999999999999E-4"/>
    <n v="23.696278667434754"/>
    <x v="1"/>
  </r>
  <r>
    <n v="2.8262889000000002"/>
    <n v="1.7359999999999999E-4"/>
    <n v="23.800098298859254"/>
    <x v="1"/>
  </r>
  <r>
    <n v="2.8386206999999999"/>
    <n v="1.5100000000000001E-4"/>
    <n v="23.903944035295421"/>
    <x v="1"/>
  </r>
  <r>
    <n v="2.8509555"/>
    <n v="1.406E-4"/>
    <n v="24.007815034646114"/>
    <x v="1"/>
  </r>
  <r>
    <n v="2.8632933"/>
    <n v="1.3100000000000001E-4"/>
    <n v="24.111711296911331"/>
    <x v="1"/>
  </r>
  <r>
    <n v="2.8756341000000001"/>
    <n v="1.4980000000000001E-4"/>
    <n v="24.215632822091067"/>
    <x v="1"/>
  </r>
  <r>
    <n v="2.8879777999999998"/>
    <n v="1.495E-4"/>
    <n v="24.319578768088174"/>
    <x v="1"/>
  </r>
  <r>
    <n v="2.9003245"/>
    <n v="1.6689999999999999E-4"/>
    <n v="24.423549976999809"/>
    <x v="1"/>
  </r>
  <r>
    <n v="2.9126740999999998"/>
    <n v="1.6310000000000001E-4"/>
    <n v="24.527545606728808"/>
    <x v="1"/>
  </r>
  <r>
    <n v="2.9250265999999998"/>
    <n v="1.7809999999999999E-4"/>
    <n v="24.631565657275186"/>
    <x v="1"/>
  </r>
  <r>
    <n v="2.9373821000000002"/>
    <n v="2.098E-4"/>
    <n v="24.735610970736087"/>
    <x v="1"/>
  </r>
  <r>
    <n v="2.9497404"/>
    <n v="1.738E-4"/>
    <n v="24.839679862917201"/>
    <x v="1"/>
  </r>
  <r>
    <n v="2.9621016"/>
    <n v="2.2560000000000001E-4"/>
    <n v="24.943773175915691"/>
    <x v="1"/>
  </r>
  <r>
    <n v="2.9744657000000001"/>
    <n v="2.284E-4"/>
    <n v="25.047890909731557"/>
    <x v="1"/>
  </r>
  <r>
    <n v="2.9868326000000001"/>
    <n v="1.8560000000000001E-4"/>
    <n v="25.152032222267639"/>
    <x v="1"/>
  </r>
  <r>
    <n v="2.9992022999999999"/>
    <n v="1.585E-4"/>
    <n v="25.256197113523939"/>
    <x v="1"/>
  </r>
  <r>
    <n v="3.0115748999999998"/>
    <n v="1.8090000000000001E-4"/>
    <n v="25.360386425597614"/>
    <x v="1"/>
  </r>
  <r>
    <n v="3.0239503000000001"/>
    <n v="1.4109999999999999E-4"/>
    <n v="25.464599316391514"/>
    <x v="1"/>
  </r>
  <r>
    <n v="3.0363283999999999"/>
    <n v="1.4990000000000001E-4"/>
    <n v="25.568834943808479"/>
    <x v="1"/>
  </r>
  <r>
    <n v="3.0487093000000001"/>
    <n v="1.4229999999999999E-4"/>
    <n v="25.673094149945669"/>
    <x v="1"/>
  </r>
  <r>
    <n v="3.0610930000000001"/>
    <n v="1.3850000000000001E-4"/>
    <n v="25.77737693480308"/>
    <x v="1"/>
  </r>
  <r>
    <n v="3.0734794000000001"/>
    <n v="1.585E-4"/>
    <n v="25.88168245628356"/>
    <x v="1"/>
  </r>
  <r>
    <n v="3.0858685000000001"/>
    <n v="1.6129999999999999E-4"/>
    <n v="25.98601071438711"/>
    <x v="1"/>
  </r>
  <r>
    <n v="3.0982604"/>
    <n v="1.9330000000000001E-4"/>
    <n v="26.090362551210877"/>
    <x v="1"/>
  </r>
  <r>
    <n v="3.1106549000000001"/>
    <n v="1.4919999999999999E-4"/>
    <n v="26.194736282560569"/>
    <x v="1"/>
  </r>
  <r>
    <n v="3.1230522000000001"/>
    <n v="1.8579999999999999E-4"/>
    <n v="26.299133592630479"/>
    <x v="1"/>
  </r>
  <r>
    <n v="3.1354521000000002"/>
    <n v="1.7789999999999999E-4"/>
    <n v="26.403552797226311"/>
    <x v="1"/>
  </r>
  <r>
    <n v="3.1478546999999999"/>
    <n v="2.073E-4"/>
    <n v="26.507994738445209"/>
    <x v="1"/>
  </r>
  <r>
    <n v="3.1602598999999998"/>
    <n v="2.0790000000000001E-4"/>
    <n v="26.612458574190029"/>
    <x v="1"/>
  </r>
  <r>
    <n v="3.1726678000000001"/>
    <n v="2.1369999999999999E-4"/>
    <n v="26.716945146557922"/>
    <x v="1"/>
  </r>
  <r>
    <n v="3.1850782999999998"/>
    <n v="2.1880000000000001E-4"/>
    <n v="26.82145361345173"/>
    <x v="1"/>
  </r>
  <r>
    <n v="3.1974914999999999"/>
    <n v="2.6200000000000003E-4"/>
    <n v="26.925984816968612"/>
    <x v="1"/>
  </r>
  <r>
    <n v="3.2099072"/>
    <n v="1.796E-4"/>
    <n v="27.03053707291426"/>
    <x v="1"/>
  </r>
  <r>
    <n v="3.2223255000000002"/>
    <n v="1.539E-4"/>
    <n v="27.135111223385831"/>
    <x v="1"/>
  </r>
  <r>
    <n v="3.2347464000000001"/>
    <n v="1.707E-4"/>
    <n v="27.239707268383317"/>
    <x v="1"/>
  </r>
  <r>
    <n v="3.2471698"/>
    <n v="1.504E-4"/>
    <n v="27.344324365809573"/>
    <x v="1"/>
  </r>
  <r>
    <n v="3.2595958"/>
    <n v="1.596E-4"/>
    <n v="27.448963357761752"/>
    <x v="1"/>
  </r>
  <r>
    <n v="3.2720243999999998"/>
    <n v="1.6200000000000001E-4"/>
    <n v="27.553624244239845"/>
    <x v="1"/>
  </r>
  <r>
    <n v="3.2844555"/>
    <n v="1.6860000000000001E-4"/>
    <n v="27.65830618314671"/>
    <x v="1"/>
  </r>
  <r>
    <n v="3.2968891"/>
    <n v="1.6809999999999999E-4"/>
    <n v="27.763009174482342"/>
    <x v="1"/>
  </r>
  <r>
    <n v="3.3093252"/>
    <n v="2.04E-4"/>
    <n v="27.867733218246745"/>
    <x v="1"/>
  </r>
  <r>
    <n v="3.3217637999999998"/>
    <n v="1.996E-4"/>
    <n v="27.972478314439915"/>
    <x v="1"/>
  </r>
  <r>
    <n v="3.3342049"/>
    <n v="2.0819999999999999E-4"/>
    <n v="28.077244463061856"/>
    <x v="1"/>
  </r>
  <r>
    <n v="3.3466483999999999"/>
    <n v="2.3470000000000001E-4"/>
    <n v="28.182030822015413"/>
    <x v="1"/>
  </r>
  <r>
    <n v="3.3590944"/>
    <n v="2.185E-4"/>
    <n v="28.286838233397738"/>
    <x v="1"/>
  </r>
  <r>
    <n v="3.3715429000000001"/>
    <n v="1.8459999999999999E-4"/>
    <n v="28.391666697208834"/>
    <x v="1"/>
  </r>
  <r>
    <n v="3.3839937999999998"/>
    <n v="2.0709999999999999E-4"/>
    <n v="28.496515371351546"/>
    <x v="1"/>
  </r>
  <r>
    <n v="3.3964471999999999"/>
    <n v="1.8249999999999999E-4"/>
    <n v="28.601385097923028"/>
    <x v="1"/>
  </r>
  <r>
    <n v="3.4089029000000002"/>
    <n v="1.4090000000000001E-4"/>
    <n v="28.70627419272898"/>
    <x v="1"/>
  </r>
  <r>
    <n v="3.4213610999999999"/>
    <n v="1.35E-4"/>
    <n v="28.811184339963695"/>
    <x v="1"/>
  </r>
  <r>
    <n v="3.4338217000000002"/>
    <n v="1.1510000000000001E-4"/>
    <n v="28.916114697530034"/>
    <x v="1"/>
  </r>
  <r>
    <n v="3.4462845999999998"/>
    <n v="1.2540000000000001E-4"/>
    <n v="29.021064423330831"/>
    <x v="1"/>
  </r>
  <r>
    <n v="3.4587498999999999"/>
    <n v="1.144E-4"/>
    <n v="29.126034359463254"/>
    <x v="1"/>
  </r>
  <r>
    <n v="3.4712176000000001"/>
    <n v="1.329E-4"/>
    <n v="29.231024505927294"/>
    <x v="1"/>
  </r>
  <r>
    <n v="3.4836876999999999"/>
    <n v="1.219E-4"/>
    <n v="29.336034862722951"/>
    <x v="1"/>
  </r>
  <r>
    <n v="3.4961601"/>
    <n v="1.4520000000000001E-4"/>
    <n v="29.441064587753075"/>
    <x v="1"/>
  </r>
  <r>
    <n v="3.5086347999999998"/>
    <n v="1.4750000000000001E-4"/>
    <n v="29.546113681017665"/>
    <x v="1"/>
  </r>
  <r>
    <n v="3.5211119000000002"/>
    <n v="1.841E-4"/>
    <n v="29.651182984613879"/>
    <x v="1"/>
  </r>
  <r>
    <n v="3.5335912999999999"/>
    <n v="1.405E-4"/>
    <n v="29.75627165644455"/>
    <x v="1"/>
  </r>
  <r>
    <n v="3.5460729999999998"/>
    <n v="1.4329999999999999E-4"/>
    <n v="29.861379696509694"/>
    <x v="1"/>
  </r>
  <r>
    <n v="3.558557"/>
    <n v="1.2320000000000001E-4"/>
    <n v="29.966507104809306"/>
    <x v="1"/>
  </r>
  <r>
    <n v="3.5710432999999999"/>
    <n v="1.271E-4"/>
    <n v="30.071653881343387"/>
    <x v="1"/>
  </r>
  <r>
    <n v="3.5835317999999998"/>
    <n v="1.169E-4"/>
    <n v="30.176819184014779"/>
    <x v="1"/>
  </r>
  <r>
    <n v="3.5960226999999998"/>
    <n v="1.4889999999999999E-4"/>
    <n v="30.282004697017793"/>
    <x v="1"/>
  </r>
  <r>
    <n v="3.6085158000000002"/>
    <n v="1.166E-4"/>
    <n v="30.387208736158126"/>
    <x v="1"/>
  </r>
  <r>
    <n v="3.6210111"/>
    <n v="1.1230000000000001E-4"/>
    <n v="30.492431301435769"/>
    <x v="1"/>
  </r>
  <r>
    <n v="3.6335087000000001"/>
    <n v="1.126E-4"/>
    <n v="30.597673234947884"/>
    <x v="1"/>
  </r>
  <r>
    <n v="3.6460085000000002"/>
    <n v="1.076E-4"/>
    <n v="30.702933694597313"/>
    <x v="1"/>
  </r>
  <r>
    <n v="3.6585106000000001"/>
    <n v="7.7200000000000006E-5"/>
    <n v="30.808213522481211"/>
    <x v="1"/>
  </r>
  <r>
    <n v="3.6710148"/>
    <n v="9.2600000000000001E-5"/>
    <n v="30.913511034405271"/>
    <x v="1"/>
  </r>
  <r>
    <n v="3.6835213000000002"/>
    <n v="8.4400000000000005E-5"/>
    <n v="31.018827914563804"/>
    <x v="1"/>
  </r>
  <r>
    <n v="3.6960299999999999"/>
    <n v="5.1700000000000003E-5"/>
    <n v="31.124163320859648"/>
    <x v="1"/>
  </r>
  <r>
    <n v="3.7085408000000002"/>
    <n v="5.4200000000000003E-5"/>
    <n v="31.229516411195661"/>
    <x v="1"/>
  </r>
  <r>
    <n v="3.7210538999999998"/>
    <n v="4.88E-5"/>
    <n v="31.334888869766136"/>
    <x v="1"/>
  </r>
  <r>
    <n v="3.7335691"/>
    <n v="5.5500000000000001E-5"/>
    <n v="31.440279012376784"/>
    <x v="1"/>
  </r>
  <r>
    <n v="3.7460865000000001"/>
    <n v="5.4299999999999998E-5"/>
    <n v="31.545687681124747"/>
    <x v="1"/>
  </r>
  <r>
    <n v="3.7586059999999999"/>
    <n v="5.5999999999999999E-5"/>
    <n v="31.651114033912872"/>
    <x v="1"/>
  </r>
  <r>
    <n v="3.7711277000000001"/>
    <n v="5.8199999999999998E-5"/>
    <n v="31.756558912838319"/>
    <x v="1"/>
  </r>
  <r>
    <n v="3.7836514999999999"/>
    <n v="5.66E-5"/>
    <n v="31.862021475803925"/>
    <x v="1"/>
  </r>
  <r>
    <n v="3.7961775000000002"/>
    <n v="5.8799999999999999E-5"/>
    <n v="31.967502564906855"/>
    <x v="1"/>
  </r>
  <r>
    <n v="3.8087054999999999"/>
    <n v="6.0699999999999998E-5"/>
    <n v="32.07300049595279"/>
    <x v="1"/>
  </r>
  <r>
    <n v="3.8212356999999999"/>
    <n v="6.4900000000000005E-5"/>
    <n v="32.178516953136054"/>
    <x v="1"/>
  </r>
  <r>
    <n v="3.8337680000000001"/>
    <n v="6.3899999999999995E-5"/>
    <n v="32.284051094359477"/>
    <x v="1"/>
  </r>
  <r>
    <n v="3.8463023999999999"/>
    <n v="7.1099999999999994E-5"/>
    <n v="32.389602919623066"/>
    <x v="1"/>
  </r>
  <r>
    <n v="3.8588388999999998"/>
    <n v="7.2999999999999999E-5"/>
    <n v="32.495172428926814"/>
    <x v="1"/>
  </r>
  <r>
    <n v="3.8713774999999999"/>
    <n v="7.3800000000000005E-5"/>
    <n v="32.600759622270736"/>
    <x v="1"/>
  </r>
  <r>
    <n v="3.8839180999999998"/>
    <n v="8.3900000000000006E-5"/>
    <n v="32.706363657557674"/>
    <x v="1"/>
  </r>
  <r>
    <n v="3.8964607999999998"/>
    <n v="8.6000000000000003E-5"/>
    <n v="32.811985376884778"/>
    <x v="1"/>
  </r>
  <r>
    <n v="3.9090056"/>
    <n v="8.0699999999999996E-5"/>
    <n v="32.917624780252041"/>
    <x v="1"/>
  </r>
  <r>
    <n v="3.9215523999999999"/>
    <n v="1.105E-4"/>
    <n v="33.023281025562326"/>
    <x v="1"/>
  </r>
  <r>
    <n v="3.9341013"/>
    <n v="8.4699999999999999E-5"/>
    <n v="33.128954954912771"/>
    <x v="1"/>
  </r>
  <r>
    <n v="3.9466521999999999"/>
    <n v="9.0699999999999996E-5"/>
    <n v="33.234645726206239"/>
    <x v="1"/>
  </r>
  <r>
    <n v="3.9592052"/>
    <n v="1.114E-4"/>
    <n v="33.340354181539865"/>
    <x v="1"/>
  </r>
  <r>
    <n v="3.9717601"/>
    <n v="1.043E-4"/>
    <n v="33.446078636719356"/>
    <x v="1"/>
  </r>
  <r>
    <n v="3.9843171000000002"/>
    <n v="1.1629999999999999E-4"/>
    <n v="33.551820775939021"/>
    <x v="1"/>
  </r>
  <r>
    <n v="3.9968761000000002"/>
    <n v="1.5239999999999999E-4"/>
    <n v="33.657579757101693"/>
    <x v="1"/>
  </r>
  <r>
    <n v="4.0094371000000004"/>
    <n v="1.437E-4"/>
    <n v="33.763355580207381"/>
    <x v="1"/>
  </r>
  <r>
    <n v="4.0220000999999996"/>
    <n v="1.5430000000000001E-4"/>
    <n v="33.869148245256078"/>
    <x v="1"/>
  </r>
  <r>
    <n v="4.0345649999999997"/>
    <n v="1.131E-4"/>
    <n v="33.974956910150645"/>
    <x v="1"/>
  </r>
  <r>
    <n v="4.0471320000000004"/>
    <n v="8.7800000000000006E-5"/>
    <n v="34.080783259085386"/>
    <x v="1"/>
  </r>
  <r>
    <n v="4.0597009000000002"/>
    <n v="7.7600000000000002E-5"/>
    <n v="34.186625607865984"/>
    <x v="1"/>
  </r>
  <r>
    <n v="4.0722718000000002"/>
    <n v="6.6799999999999997E-5"/>
    <n v="34.292484798589598"/>
    <x v="1"/>
  </r>
  <r>
    <n v="4.0848446000000003"/>
    <n v="7.2700000000000005E-5"/>
    <n v="34.398359989159076"/>
    <x v="1"/>
  </r>
  <r>
    <n v="4.0974193999999997"/>
    <n v="6.5199999999999999E-5"/>
    <n v="34.504252021671562"/>
    <x v="1"/>
  </r>
  <r>
    <n v="4.1099962000000003"/>
    <n v="6.9900000000000005E-5"/>
    <n v="34.61016089612707"/>
    <x v="1"/>
  </r>
  <r>
    <n v="4.1225747999999998"/>
    <n v="6.8800000000000005E-5"/>
    <n v="34.716084928331291"/>
    <x v="1"/>
  </r>
  <r>
    <n v="4.1351554000000004"/>
    <n v="5.5600000000000003E-5"/>
    <n v="34.822025802478528"/>
    <x v="1"/>
  </r>
  <r>
    <n v="4.1477380000000004"/>
    <n v="7.2100000000000004E-5"/>
    <n v="34.92798351856878"/>
    <x v="1"/>
  </r>
  <r>
    <n v="4.1603224000000001"/>
    <n v="8.4699999999999999E-5"/>
    <n v="35.033956392407738"/>
    <x v="1"/>
  </r>
  <r>
    <n v="4.1729088000000001"/>
    <n v="6.58E-5"/>
    <n v="35.139946108189719"/>
    <x v="1"/>
  </r>
  <r>
    <n v="4.1854971000000001"/>
    <n v="7.8399999999999995E-5"/>
    <n v="35.245951823817563"/>
    <x v="1"/>
  </r>
  <r>
    <n v="4.1980873000000001"/>
    <n v="3.79E-5"/>
    <n v="35.351973539291272"/>
    <x v="1"/>
  </r>
  <r>
    <n v="4.2106792999999998"/>
    <n v="2.6299999999999999E-5"/>
    <n v="35.458010412513687"/>
    <x v="1"/>
  </r>
  <r>
    <n v="4.2232732999999998"/>
    <n v="2.8799999999999999E-5"/>
    <n v="35.564064127679124"/>
    <x v="1"/>
  </r>
  <r>
    <n v="4.2358691000000004"/>
    <n v="2.7399999999999999E-5"/>
    <n v="35.670133000593282"/>
    <x v="1"/>
  </r>
  <r>
    <n v="4.2484668000000001"/>
    <n v="3.5099999999999999E-5"/>
    <n v="35.776217873353289"/>
    <x v="1"/>
  </r>
  <r>
    <n v="4.2610663999999998"/>
    <n v="4.1600000000000002E-5"/>
    <n v="35.882318745959168"/>
    <x v="1"/>
  </r>
  <r>
    <n v="4.2736678000000001"/>
    <n v="2.5599999999999999E-5"/>
    <n v="35.98843477631376"/>
    <x v="1"/>
  </r>
  <r>
    <n v="4.2862710999999996"/>
    <n v="1.91E-5"/>
    <n v="36.094566806514209"/>
    <x v="1"/>
  </r>
  <r>
    <n v="4.2988761999999996"/>
    <n v="1.7399999999999999E-5"/>
    <n v="36.200713994463378"/>
    <x v="1"/>
  </r>
  <r>
    <n v="4.3114831999999996"/>
    <n v="1.8199999999999999E-5"/>
    <n v="36.306877182258418"/>
    <x v="1"/>
  </r>
  <r>
    <n v="4.3240920000000003"/>
    <n v="1.9700000000000001E-5"/>
    <n v="36.413055527802165"/>
    <x v="1"/>
  </r>
  <r>
    <n v="4.3367027"/>
    <n v="1.6500000000000001E-5"/>
    <n v="36.519249873191775"/>
    <x v="1"/>
  </r>
  <r>
    <n v="4.3493151000000001"/>
    <n v="1.8499999999999999E-5"/>
    <n v="36.625458534232948"/>
    <x v="1"/>
  </r>
  <r>
    <n v="4.3619294000000002"/>
    <n v="2.0400000000000001E-5"/>
    <n v="36.731683195119992"/>
    <x v="1"/>
  </r>
  <r>
    <n v="4.3745455"/>
    <n v="1.5500000000000001E-5"/>
    <n v="36.837923013755741"/>
    <x v="1"/>
  </r>
  <r>
    <n v="4.3871634000000004"/>
    <n v="1.7099999999999999E-5"/>
    <n v="36.944177990140211"/>
    <x v="1"/>
  </r>
  <r>
    <n v="4.3997831999999999"/>
    <n v="1.91E-5"/>
    <n v="37.050448966370531"/>
    <x v="1"/>
  </r>
  <r>
    <n v="4.4124046999999997"/>
    <n v="1.6200000000000001E-5"/>
    <n v="37.156734258252428"/>
    <x v="1"/>
  </r>
  <r>
    <n v="4.4250280000000002"/>
    <n v="1.7799999999999999E-5"/>
    <n v="37.263034707883037"/>
    <x v="1"/>
  </r>
  <r>
    <n v="4.4376530000000001"/>
    <n v="2.0000000000000002E-5"/>
    <n v="37.369349473165201"/>
    <x v="1"/>
  </r>
  <r>
    <n v="4.4502799"/>
    <n v="1.77E-5"/>
    <n v="37.475680238293236"/>
    <x v="1"/>
  </r>
  <r>
    <n v="4.4629085000000002"/>
    <n v="1.91E-5"/>
    <n v="37.582025319072834"/>
    <x v="1"/>
  </r>
  <r>
    <n v="4.4755389000000001"/>
    <n v="2.3200000000000001E-5"/>
    <n v="37.688385557601137"/>
    <x v="1"/>
  </r>
  <r>
    <n v="4.4881710999999997"/>
    <n v="1.7499999999999998E-5"/>
    <n v="37.794760953878161"/>
    <x v="1"/>
  </r>
  <r>
    <n v="4.5008049999999997"/>
    <n v="1.5299999999999999E-5"/>
    <n v="37.901150665806746"/>
    <x v="1"/>
  </r>
  <r>
    <n v="4.5134407000000003"/>
    <n v="1.45E-5"/>
    <n v="38.007555535484045"/>
    <x v="1"/>
  </r>
  <r>
    <n v="4.5260781000000003"/>
    <n v="1.5500000000000001E-5"/>
    <n v="38.113974720812905"/>
    <x v="1"/>
  </r>
  <r>
    <n v="4.5387171999999998"/>
    <n v="1.6799999999999998E-5"/>
    <n v="38.220408221793328"/>
    <x v="1"/>
  </r>
  <r>
    <n v="4.5513580999999999"/>
    <n v="1.5800000000000001E-5"/>
    <n v="38.326856880522463"/>
    <x v="1"/>
  </r>
  <r>
    <n v="4.5640007000000002"/>
    <n v="1.5E-5"/>
    <n v="38.433319854903168"/>
    <x v="1"/>
  </r>
  <r>
    <n v="4.5766451000000004"/>
    <n v="1.7499999999999998E-5"/>
    <n v="38.539797987032586"/>
    <x v="1"/>
  </r>
  <r>
    <n v="4.5892910999999996"/>
    <n v="2.0599999999999999E-5"/>
    <n v="38.646289592716407"/>
    <x v="1"/>
  </r>
  <r>
    <n v="4.6019389000000004"/>
    <n v="1.9400000000000001E-5"/>
    <n v="38.752796356148949"/>
    <x v="1"/>
  </r>
  <r>
    <n v="4.6145883999999997"/>
    <n v="1.66E-5"/>
    <n v="38.859317435233045"/>
    <x v="1"/>
  </r>
  <r>
    <n v="4.6272396000000002"/>
    <n v="2.6299999999999999E-5"/>
    <n v="38.965852829968718"/>
    <x v="1"/>
  </r>
  <r>
    <n v="4.6398923999999999"/>
    <n v="3.1099999999999997E-5"/>
    <n v="39.072401698258794"/>
    <x v="1"/>
  </r>
  <r>
    <n v="4.6525470000000002"/>
    <n v="2.3799999999999999E-5"/>
    <n v="39.178965724297584"/>
    <x v="1"/>
  </r>
  <r>
    <n v="4.6652032999999999"/>
    <n v="1.9199999999999999E-5"/>
    <n v="39.285544065987935"/>
    <x v="1"/>
  </r>
  <r>
    <n v="4.6778611999999997"/>
    <n v="4.9200000000000003E-5"/>
    <n v="39.392135881232697"/>
    <x v="1"/>
  </r>
  <r>
    <n v="4.6905207999999998"/>
    <n v="5.7000000000000003E-5"/>
    <n v="39.498742012129028"/>
    <x v="1"/>
  </r>
  <r>
    <n v="4.7031821000000003"/>
    <n v="3.4E-5"/>
    <n v="39.605362458676922"/>
    <x v="1"/>
  </r>
  <r>
    <n v="4.7158451000000001"/>
    <n v="2.0599999999999999E-5"/>
    <n v="39.71199722087637"/>
    <x v="1"/>
  </r>
  <r>
    <n v="4.7285097"/>
    <n v="1.7399999999999999E-5"/>
    <n v="39.818645456630236"/>
    <x v="1"/>
  </r>
  <r>
    <n v="4.7411760000000003"/>
    <n v="1.9599999999999999E-5"/>
    <n v="39.925308008035671"/>
    <x v="1"/>
  </r>
  <r>
    <n v="4.7538438999999997"/>
    <n v="2.3799999999999999E-5"/>
    <n v="40.031984032995503"/>
    <x v="1"/>
  </r>
  <r>
    <n v="4.7665135000000003"/>
    <n v="1.9199999999999999E-5"/>
    <n v="40.138674373606911"/>
    <x v="1"/>
  </r>
  <r>
    <n v="4.7791847000000001"/>
    <n v="2.1299999999999999E-5"/>
    <n v="40.245378187772722"/>
    <x v="1"/>
  </r>
  <r>
    <n v="4.7918576000000002"/>
    <n v="2.6400000000000001E-5"/>
    <n v="40.352096317590103"/>
    <x v="1"/>
  </r>
  <r>
    <n v="4.8045321000000003"/>
    <n v="3.29E-5"/>
    <n v="40.458827920961895"/>
    <x v="1"/>
  </r>
  <r>
    <n v="4.8172081999999996"/>
    <n v="3.1099999999999997E-5"/>
    <n v="40.56557299788809"/>
    <x v="1"/>
  </r>
  <r>
    <n v="4.8298860000000001"/>
    <n v="1.2E-5"/>
    <n v="40.672332390465854"/>
    <x v="1"/>
  </r>
  <r>
    <n v="4.8425653000000004"/>
    <n v="2.3099999999999999E-5"/>
    <n v="40.779104414500885"/>
    <x v="1"/>
  </r>
  <r>
    <n v="4.8552463000000001"/>
    <n v="1.6399999999999999E-5"/>
    <n v="40.885890754187471"/>
    <x v="1"/>
  </r>
  <r>
    <n v="4.8679288999999999"/>
    <n v="2.6000000000000001E-6"/>
    <n v="40.992690567428468"/>
    <x v="1"/>
  </r>
  <r>
    <n v="4.8806130999999997"/>
    <n v="2.5000000000000002E-6"/>
    <n v="41.099503854223883"/>
    <x v="1"/>
  </r>
  <r>
    <n v="4.8932988999999996"/>
    <n v="2.3999999999999999E-6"/>
    <n v="41.206330614573702"/>
    <x v="1"/>
  </r>
  <r>
    <n v="4.9059863000000004"/>
    <n v="2.6000000000000001E-6"/>
    <n v="41.313170848477945"/>
    <x v="1"/>
  </r>
  <r>
    <n v="4.9186753000000003"/>
    <n v="2.7E-6"/>
    <n v="41.420024555936592"/>
    <x v="1"/>
  </r>
  <r>
    <n v="4.9313659000000003"/>
    <n v="2.6000000000000001E-6"/>
    <n v="41.526891736949658"/>
    <x v="1"/>
  </r>
  <r>
    <n v="4.9440580000000001"/>
    <n v="2.6000000000000001E-6"/>
    <n v="41.633771549419976"/>
    <x v="1"/>
  </r>
  <r>
    <n v="4.9567518000000002"/>
    <n v="3.0000000000000001E-6"/>
    <n v="41.740665677541863"/>
    <x v="1"/>
  </r>
  <r>
    <n v="4.9694471"/>
    <n v="2.7E-6"/>
    <n v="41.847572437121002"/>
    <x v="1"/>
  </r>
  <r>
    <n v="4.9821439999999999"/>
    <n v="2.6000000000000001E-6"/>
    <n v="41.95449267025456"/>
    <x v="1"/>
  </r>
  <r>
    <n v="4.9948423999999996"/>
    <n v="2.5000000000000002E-6"/>
    <n v="42.061425534845377"/>
    <x v="1"/>
  </r>
  <r>
    <n v="5.0075424000000002"/>
    <n v="2.9000000000000002E-6"/>
    <n v="42.168371872990612"/>
    <x v="1"/>
  </r>
  <r>
    <n v="5.0202439999999999"/>
    <n v="2.6000000000000001E-6"/>
    <n v="42.275331684690251"/>
    <x v="1"/>
  </r>
  <r>
    <n v="5.0329471000000003"/>
    <n v="2.6000000000000001E-6"/>
    <n v="42.382304127847163"/>
    <x v="1"/>
  </r>
  <r>
    <n v="5.0456517999999999"/>
    <n v="2.5000000000000002E-6"/>
    <n v="42.489290044558473"/>
    <x v="1"/>
  </r>
  <r>
    <n v="5.0583580000000001"/>
    <n v="2.6000000000000001E-6"/>
    <n v="42.596288592727056"/>
    <x v="1"/>
  </r>
  <r>
    <n v="5.0710658000000004"/>
    <n v="2.3999999999999999E-6"/>
    <n v="42.703300614450043"/>
    <x v="1"/>
  </r>
  <r>
    <n v="5.0837751000000004"/>
    <n v="2.6000000000000001E-6"/>
    <n v="42.810325267630297"/>
    <x v="1"/>
  </r>
  <r>
    <n v="5.0964859000000002"/>
    <n v="2.3999999999999999E-6"/>
    <n v="42.917362552267804"/>
    <x v="1"/>
  </r>
  <r>
    <n v="5.1091981999999998"/>
    <n v="2.9000000000000002E-6"/>
    <n v="43.024412468362577"/>
    <x v="1"/>
  </r>
  <r>
    <n v="5.1219121000000003"/>
    <n v="2.7E-6"/>
    <n v="43.131475858011761"/>
    <x v="1"/>
  </r>
  <r>
    <n v="5.1346274999999997"/>
    <n v="2.7999999999999999E-6"/>
    <n v="43.238551879118205"/>
    <x v="1"/>
  </r>
  <r>
    <n v="5.1473443999999997"/>
    <n v="2.6000000000000001E-6"/>
    <n v="43.345640531681916"/>
    <x v="1"/>
  </r>
  <r>
    <n v="5.1600628000000004"/>
    <n v="3.5999999999999998E-6"/>
    <n v="43.452741815702886"/>
    <x v="1"/>
  </r>
  <r>
    <n v="5.1727827"/>
    <n v="2.9000000000000002E-6"/>
    <n v="43.559855731181116"/>
    <x v="1"/>
  </r>
  <r>
    <n v="5.1855041999999996"/>
    <n v="2.7999999999999999E-6"/>
    <n v="43.66698312021375"/>
    <x v="1"/>
  </r>
  <r>
    <n v="5.1982271000000004"/>
    <n v="2.7999999999999999E-6"/>
    <n v="43.774122298606514"/>
    <x v="1"/>
  </r>
  <r>
    <n v="5.2109515000000002"/>
    <n v="4.6E-6"/>
    <n v="43.881274108456523"/>
    <x v="1"/>
  </r>
  <r>
    <n v="5.2236773999999997"/>
    <n v="3.1999999999999999E-6"/>
    <n v="43.988438549763792"/>
    <x v="1"/>
  </r>
  <r>
    <n v="5.2364047999999999"/>
    <n v="2.9000000000000002E-6"/>
    <n v="44.095615622528335"/>
    <x v="1"/>
  </r>
  <r>
    <n v="5.2491336999999998"/>
    <n v="3.1999999999999999E-6"/>
    <n v="44.202805326750131"/>
    <x v="1"/>
  </r>
  <r>
    <n v="5.2618641000000004"/>
    <n v="6.4999999999999996E-6"/>
    <n v="44.310007662429193"/>
    <x v="1"/>
  </r>
  <r>
    <n v="5.2745958999999996"/>
    <n v="3.8E-6"/>
    <n v="44.417221787468357"/>
    <x v="1"/>
  </r>
  <r>
    <n v="5.2873292000000003"/>
    <n v="3.5999999999999998E-6"/>
    <n v="44.524448543964795"/>
    <x v="1"/>
  </r>
  <r>
    <n v="5.3000639999999999"/>
    <n v="4.3000000000000003E-6"/>
    <n v="44.631687931918478"/>
    <x v="1"/>
  </r>
  <r>
    <n v="5.3128001999999999"/>
    <n v="1.0000000000000001E-5"/>
    <n v="44.738939109232284"/>
    <x v="1"/>
  </r>
  <r>
    <n v="5.3255378999999996"/>
    <n v="6.6000000000000003E-6"/>
    <n v="44.846202918003343"/>
    <x v="1"/>
  </r>
  <r>
    <n v="5.3382771"/>
    <n v="6.9999999999999999E-6"/>
    <n v="44.953479358231675"/>
    <x v="1"/>
  </r>
  <r>
    <n v="5.3510176999999999"/>
    <n v="9.0999999999999993E-6"/>
    <n v="45.060767587820109"/>
    <x v="1"/>
  </r>
  <r>
    <n v="5.3637598000000004"/>
    <n v="2.3600000000000001E-5"/>
    <n v="45.16806844886581"/>
    <x v="1"/>
  </r>
  <r>
    <n v="5.3765033000000004"/>
    <n v="4.4000000000000002E-6"/>
    <n v="45.275381099271613"/>
    <x v="1"/>
  </r>
  <r>
    <n v="5.3892481999999999"/>
    <n v="4.9999999999999998E-7"/>
    <n v="45.382705539037531"/>
    <x v="1"/>
  </r>
  <r>
    <n v="5.4019946000000001"/>
    <n v="5.9999999999999997E-7"/>
    <n v="45.490042610260708"/>
    <x v="1"/>
  </r>
  <r>
    <n v="5.4147423999999997"/>
    <n v="1.5999999999999999E-6"/>
    <n v="45.597391470843995"/>
    <x v="1"/>
  </r>
  <r>
    <n v="5.4274917"/>
    <n v="3.9999999999999998E-7"/>
    <n v="45.704752962884548"/>
    <x v="1"/>
  </r>
  <r>
    <n v="5.4402423000000004"/>
    <n v="3.9999999999999998E-7"/>
    <n v="45.812125402188059"/>
    <x v="1"/>
  </r>
  <r>
    <n v="5.4529943999999997"/>
    <n v="5.9999999999999997E-7"/>
    <n v="45.919510472948829"/>
    <x v="1"/>
  </r>
  <r>
    <n v="5.4657479999999996"/>
    <n v="2.5000000000000002E-6"/>
    <n v="46.026908175166859"/>
    <x v="1"/>
  </r>
  <r>
    <n v="5.4785028999999996"/>
    <n v="2.9999999999999999E-7"/>
    <n v="46.134316824647854"/>
    <x v="1"/>
  </r>
  <r>
    <n v="5.4912593000000003"/>
    <n v="3.9999999999999998E-7"/>
    <n v="46.241738105586109"/>
    <x v="1"/>
  </r>
  <r>
    <n v="5.5040170000000002"/>
    <n v="6.9999999999999997E-7"/>
    <n v="46.34917033378732"/>
    <x v="1"/>
  </r>
  <r>
    <n v="5.5167761999999998"/>
    <n v="3.9999999999999998E-6"/>
    <n v="46.456615193445792"/>
    <x v="1"/>
  </r>
  <r>
    <n v="5.5295367999999998"/>
    <n v="1.9999999999999999E-7"/>
    <n v="46.564071842464379"/>
    <x v="1"/>
  </r>
  <r>
    <n v="5.5422986999999999"/>
    <n v="2.9999999999999999E-7"/>
    <n v="46.671539438745924"/>
    <x v="1"/>
  </r>
  <r>
    <n v="5.5550620999999998"/>
    <n v="6.9999999999999997E-7"/>
    <n v="46.779019666484729"/>
    <x v="1"/>
  </r>
  <r>
    <n v="5.5678269"/>
    <n v="5.9000000000000003E-6"/>
    <n v="46.886511683583649"/>
    <x v="1"/>
  </r>
  <r>
    <n v="5.5805930000000004"/>
    <n v="1.9999999999999999E-7"/>
    <n v="46.994014647945527"/>
    <x v="1"/>
  </r>
  <r>
    <n v="5.5933605000000002"/>
    <n v="1.9999999999999999E-7"/>
    <n v="47.101529401667513"/>
    <x v="1"/>
  </r>
  <r>
    <n v="5.6061294000000004"/>
    <n v="5.9999999999999997E-7"/>
    <n v="47.209055944749615"/>
    <x v="1"/>
  </r>
  <r>
    <n v="5.6188997000000001"/>
    <n v="5.0000000000000004E-6"/>
    <n v="47.316594277191818"/>
    <x v="1"/>
  </r>
  <r>
    <n v="5.6699945999999999"/>
    <n v="9.9999999999999995E-8"/>
    <n v="47.7468629742703"/>
    <x v="1"/>
  </r>
  <r>
    <n v="1.4591795000000001"/>
    <n v="2.7250000000000001E-4"/>
    <n v="12.287708993825895"/>
    <x v="0"/>
  </r>
  <r>
    <n v="1.4720549000000001"/>
    <n v="4.4279999999999998E-4"/>
    <n v="12.396132370373541"/>
    <x v="0"/>
  </r>
  <r>
    <n v="1.4849399999999999"/>
    <n v="3.188E-4"/>
    <n v="12.504637430344809"/>
    <x v="0"/>
  </r>
  <r>
    <n v="1.4978347999999999"/>
    <n v="2.0259999999999999E-4"/>
    <n v="12.613224173739701"/>
    <x v="0"/>
  </r>
  <r>
    <n v="1.5107390000000001"/>
    <n v="4.4680000000000002E-4"/>
    <n v="12.721890074266764"/>
    <x v="0"/>
  </r>
  <r>
    <n v="1.5236525999999999"/>
    <n v="4.4490000000000003E-4"/>
    <n v="12.830635131925995"/>
    <x v="0"/>
  </r>
  <r>
    <n v="1.5365753"/>
    <n v="2.5819999999999999E-4"/>
    <n v="12.939456820425946"/>
    <x v="0"/>
  </r>
  <r>
    <n v="1.549507"/>
    <n v="7.6820000000000002E-4"/>
    <n v="13.048354297669464"/>
    <x v="0"/>
  </r>
  <r>
    <n v="1.5624476"/>
    <n v="3.9159999999999998E-4"/>
    <n v="13.1573267215594"/>
    <x v="0"/>
  </r>
  <r>
    <n v="1.5753969000000001"/>
    <n v="1.088E-4"/>
    <n v="13.26637240790145"/>
    <x v="0"/>
  </r>
  <r>
    <n v="1.5883548999999999"/>
    <n v="2.6170000000000002E-4"/>
    <n v="13.375491356695614"/>
    <x v="0"/>
  </r>
  <r>
    <n v="1.6013212999999999"/>
    <n v="3.2919999999999998E-4"/>
    <n v="13.484681041650443"/>
    <x v="0"/>
  </r>
  <r>
    <n v="1.6142961"/>
    <n v="2.9619999999999999E-4"/>
    <n v="13.593941462765935"/>
    <x v="0"/>
  </r>
  <r>
    <n v="1.6272791"/>
    <n v="2.362E-4"/>
    <n v="13.703270935847787"/>
    <x v="0"/>
  </r>
  <r>
    <n v="1.6402702"/>
    <n v="4.6809999999999999E-4"/>
    <n v="13.812668618798851"/>
    <x v="0"/>
  </r>
  <r>
    <n v="1.6532693999999999"/>
    <n v="1.9100000000000001E-4"/>
    <n v="13.922134511619126"/>
    <x v="0"/>
  </r>
  <r>
    <n v="1.6662764999999999"/>
    <n v="2.0049999999999999E-4"/>
    <n v="14.031666930114309"/>
    <x v="0"/>
  </r>
  <r>
    <n v="1.6792913"/>
    <n v="2.4780000000000001E-4"/>
    <n v="14.141264190090101"/>
    <x v="0"/>
  </r>
  <r>
    <n v="1.6923139"/>
    <n v="1.8430000000000001E-4"/>
    <n v="14.250927133643652"/>
    <x v="0"/>
  </r>
  <r>
    <n v="1.705344"/>
    <n v="2.7E-4"/>
    <n v="14.360653234483506"/>
    <x v="0"/>
  </r>
  <r>
    <n v="1.7183816000000001"/>
    <n v="3.9960000000000001E-4"/>
    <n v="14.470442492609669"/>
    <x v="0"/>
  </r>
  <r>
    <n v="1.7314267000000001"/>
    <n v="1.292E-4"/>
    <n v="14.580294908022138"/>
    <x v="0"/>
  </r>
  <r>
    <n v="1.7444789999999999"/>
    <n v="1.6789999999999999E-4"/>
    <n v="14.690207954429459"/>
    <x v="0"/>
  </r>
  <r>
    <n v="1.7575384999999999"/>
    <n v="2.1120000000000001E-4"/>
    <n v="14.800181631831636"/>
    <x v="0"/>
  </r>
  <r>
    <n v="1.7706052000000001"/>
    <n v="1.6650000000000001E-4"/>
    <n v="14.910215940228667"/>
    <x v="0"/>
  </r>
  <r>
    <n v="1.7836789"/>
    <n v="2.876E-4"/>
    <n v="15.02030919542625"/>
    <x v="0"/>
  </r>
  <r>
    <n v="1.7967595999999999"/>
    <n v="2.5329999999999998E-4"/>
    <n v="15.130461397424385"/>
    <x v="0"/>
  </r>
  <r>
    <n v="1.8098471"/>
    <n v="1.3569999999999999E-4"/>
    <n v="15.240670862028773"/>
    <x v="0"/>
  </r>
  <r>
    <n v="1.8229413999999999"/>
    <n v="1.8000000000000001E-4"/>
    <n v="15.350937589239409"/>
    <x v="0"/>
  </r>
  <r>
    <n v="1.8360425"/>
    <n v="1.74E-4"/>
    <n v="15.461261579056298"/>
    <x v="0"/>
  </r>
  <r>
    <n v="1.8491500999999999"/>
    <n v="1.7980000000000001E-4"/>
    <n v="15.571640305187985"/>
    <x v="0"/>
  </r>
  <r>
    <n v="1.8622643999999999"/>
    <n v="2.4699999999999999E-4"/>
    <n v="15.682075451828773"/>
    <x v="0"/>
  </r>
  <r>
    <n v="1.8753850999999999"/>
    <n v="1.663E-4"/>
    <n v="15.792564492687207"/>
    <x v="0"/>
  </r>
  <r>
    <n v="1.8885122000000001"/>
    <n v="1.6469999999999999E-4"/>
    <n v="15.903107427763292"/>
    <x v="0"/>
  </r>
  <r>
    <n v="1.9016457"/>
    <n v="1.5799999999999999E-4"/>
    <n v="16.013704257057022"/>
    <x v="0"/>
  </r>
  <r>
    <n v="1.9147855"/>
    <n v="1.584E-4"/>
    <n v="16.124354138471251"/>
    <x v="0"/>
  </r>
  <r>
    <n v="1.9279314000000001"/>
    <n v="1.1909999999999999E-4"/>
    <n v="16.235055387811677"/>
    <x v="0"/>
  </r>
  <r>
    <n v="1.9410836"/>
    <n v="2.0570000000000001E-4"/>
    <n v="16.345809689272599"/>
    <x v="0"/>
  </r>
  <r>
    <n v="1.9542417999999999"/>
    <n v="1.3770000000000001E-4"/>
    <n v="16.456614516562563"/>
    <x v="0"/>
  </r>
  <r>
    <n v="1.967406"/>
    <n v="1.5550000000000001E-4"/>
    <n v="16.567469869681577"/>
    <x v="0"/>
  </r>
  <r>
    <n v="1.9805762"/>
    <n v="1.5640000000000001E-4"/>
    <n v="16.678375748629634"/>
    <x v="0"/>
  </r>
  <r>
    <n v="1.9937522999999999"/>
    <n v="1.639E-4"/>
    <n v="16.789331311309581"/>
    <x v="0"/>
  </r>
  <r>
    <n v="2.0069341999999999"/>
    <n v="1.3019999999999999E-4"/>
    <n v="16.900335715624276"/>
    <x v="0"/>
  </r>
  <r>
    <n v="2.0201218999999999"/>
    <n v="1.4880000000000001E-4"/>
    <n v="17.011388961573715"/>
    <x v="0"/>
  </r>
  <r>
    <n v="2.0333152999999999"/>
    <n v="1.3760000000000001E-4"/>
    <n v="17.122490207060746"/>
    <x v="0"/>
  </r>
  <r>
    <n v="2.0465144"/>
    <n v="1.449E-4"/>
    <n v="17.23363945208537"/>
    <x v="0"/>
  </r>
  <r>
    <n v="2.0597191000000001"/>
    <n v="1.539E-4"/>
    <n v="17.344835854550436"/>
    <x v="0"/>
  </r>
  <r>
    <n v="2.0729294"/>
    <n v="1.4430000000000001E-4"/>
    <n v="17.456079414455942"/>
    <x v="0"/>
  </r>
  <r>
    <n v="2.0861451999999998"/>
    <n v="1.206E-4"/>
    <n v="17.56736928970474"/>
    <x v="0"/>
  </r>
  <r>
    <n v="2.0993664000000001"/>
    <n v="1.2449999999999999E-4"/>
    <n v="17.67870463819968"/>
    <x v="0"/>
  </r>
  <r>
    <n v="2.1125930999999998"/>
    <n v="1.362E-4"/>
    <n v="17.79008630203791"/>
    <x v="0"/>
  </r>
  <r>
    <n v="2.1258251000000001"/>
    <n v="1.416E-4"/>
    <n v="17.901512597025132"/>
    <x v="0"/>
  </r>
  <r>
    <n v="2.1390623999999998"/>
    <n v="1.359E-4"/>
    <n v="18.012983523161338"/>
    <x v="0"/>
  </r>
  <r>
    <n v="2.1523050000000001"/>
    <n v="1.145E-4"/>
    <n v="18.12449908044654"/>
    <x v="0"/>
  </r>
  <r>
    <n v="2.1655527999999999"/>
    <n v="1.3210000000000001E-4"/>
    <n v="18.236058426783579"/>
    <x v="0"/>
  </r>
  <r>
    <n v="2.1788058000000001"/>
    <n v="1.194E-4"/>
    <n v="18.347661562172458"/>
    <x v="0"/>
  </r>
  <r>
    <n v="2.1920639"/>
    <n v="1.329E-4"/>
    <n v="18.45930764451602"/>
    <x v="0"/>
  </r>
  <r>
    <n v="2.2053270999999999"/>
    <n v="1.0459999999999999E-4"/>
    <n v="18.570996673814275"/>
    <x v="0"/>
  </r>
  <r>
    <n v="2.2185953"/>
    <n v="1.2019999999999999E-4"/>
    <n v="18.682727807970068"/>
    <x v="0"/>
  </r>
  <r>
    <n v="2.2318685"/>
    <n v="1.0900000000000001E-4"/>
    <n v="18.794501046983395"/>
    <x v="0"/>
  </r>
  <r>
    <n v="2.2451466999999998"/>
    <n v="1.125E-4"/>
    <n v="18.906316390854261"/>
    <x v="0"/>
  </r>
  <r>
    <n v="2.2584298"/>
    <n v="1.3789999999999999E-4"/>
    <n v="19.018172997485514"/>
    <x v="1"/>
  </r>
  <r>
    <n v="2.2717177999999998"/>
    <n v="1.116E-4"/>
    <n v="19.130070866877155"/>
    <x v="1"/>
  </r>
  <r>
    <n v="2.2850106000000001"/>
    <n v="1.147E-4"/>
    <n v="19.242009156932031"/>
    <x v="1"/>
  </r>
  <r>
    <n v="2.2983080999999999"/>
    <n v="9.8099999999999999E-5"/>
    <n v="19.353987025552993"/>
    <x v="1"/>
  </r>
  <r>
    <n v="2.3116105"/>
    <n v="1.13E-4"/>
    <n v="19.466006156934341"/>
    <x v="1"/>
  </r>
  <r>
    <n v="2.3249175000000002"/>
    <n v="9.0799999999999998E-5"/>
    <n v="19.578064024784624"/>
    <x v="1"/>
  </r>
  <r>
    <n v="2.3382293000000001"/>
    <n v="1.283E-4"/>
    <n v="19.690162313298142"/>
    <x v="1"/>
  </r>
  <r>
    <n v="2.3515456000000001"/>
    <n v="1.11E-4"/>
    <n v="19.802298496183443"/>
    <x v="1"/>
  </r>
  <r>
    <n v="2.3648666"/>
    <n v="1.039E-4"/>
    <n v="19.914474257634833"/>
    <x v="1"/>
  </r>
  <r>
    <n v="2.3781922"/>
    <n v="9.7399999999999996E-5"/>
    <n v="20.026688755555153"/>
    <x v="1"/>
  </r>
  <r>
    <n v="2.3915221999999998"/>
    <n v="1.0069999999999999E-4"/>
    <n v="20.138940305750108"/>
    <x v="1"/>
  </r>
  <r>
    <n v="2.4048568000000001"/>
    <n v="9.7399999999999996E-5"/>
    <n v="20.251230592413997"/>
    <x v="1"/>
  </r>
  <r>
    <n v="2.4181959000000002"/>
    <n v="1.078E-4"/>
    <n v="20.363558773449672"/>
    <x v="1"/>
  </r>
  <r>
    <n v="2.4315394000000001"/>
    <n v="9.6799999999999995E-5"/>
    <n v="20.475924006759978"/>
    <x v="1"/>
  </r>
  <r>
    <n v="2.4448873"/>
    <n v="1.149E-4"/>
    <n v="20.588326292344917"/>
    <x v="1"/>
  </r>
  <r>
    <n v="2.4582394999999999"/>
    <n v="1.0840000000000001E-4"/>
    <n v="20.700764788107335"/>
    <x v="1"/>
  </r>
  <r>
    <n v="2.4715961000000002"/>
    <n v="9.7399999999999996E-5"/>
    <n v="20.813240336144393"/>
    <x v="1"/>
  </r>
  <r>
    <n v="2.4849570000000001"/>
    <n v="9.8900000000000005E-5"/>
    <n v="20.925752094358927"/>
    <x v="1"/>
  </r>
  <r>
    <n v="2.4983222"/>
    <n v="8.7499999999999999E-5"/>
    <n v="21.038300062750945"/>
    <x v="1"/>
  </r>
  <r>
    <n v="2.5116915999999998"/>
    <n v="9.5600000000000006E-5"/>
    <n v="21.150883399223297"/>
    <x v="1"/>
  </r>
  <r>
    <n v="2.5250651999999998"/>
    <n v="9.6299999999999996E-5"/>
    <n v="21.263502103775977"/>
    <x v="1"/>
  </r>
  <r>
    <n v="2.538443"/>
    <n v="1.058E-4"/>
    <n v="21.37615617640899"/>
    <x v="1"/>
  </r>
  <r>
    <n v="2.551825"/>
    <n v="1.044E-4"/>
    <n v="21.488845617122337"/>
    <x v="1"/>
  </r>
  <r>
    <n v="2.5652111"/>
    <n v="9.7299999999999993E-5"/>
    <n v="21.601569583818861"/>
    <x v="1"/>
  </r>
  <r>
    <n v="2.5786012999999999"/>
    <n v="8.4599999999999996E-5"/>
    <n v="21.714328076498568"/>
    <x v="1"/>
  </r>
  <r>
    <n v="2.5919956000000002"/>
    <n v="9.1000000000000003E-5"/>
    <n v="21.827121095161456"/>
    <x v="1"/>
  </r>
  <r>
    <n v="2.6053939000000002"/>
    <n v="1.027E-4"/>
    <n v="21.939947797710374"/>
    <x v="1"/>
  </r>
  <r>
    <n v="2.6187961999999998"/>
    <n v="9.5099999999999994E-5"/>
    <n v="22.052808184145317"/>
    <x v="1"/>
  </r>
  <r>
    <n v="2.6322025"/>
    <n v="9.6100000000000005E-5"/>
    <n v="22.165702254466296"/>
    <x v="1"/>
  </r>
  <r>
    <n v="2.6456127"/>
    <n v="1.055E-4"/>
    <n v="22.278629166576152"/>
    <x v="1"/>
  </r>
  <r>
    <n v="2.6590269000000002"/>
    <n v="8.8999999999999995E-5"/>
    <n v="22.391589762572043"/>
    <x v="1"/>
  </r>
  <r>
    <n v="2.6724450000000002"/>
    <n v="9.6100000000000005E-5"/>
    <n v="22.504583200356805"/>
    <x v="1"/>
  </r>
  <r>
    <n v="2.685867"/>
    <n v="9.4099999999999997E-5"/>
    <n v="22.617609479930451"/>
    <x v="1"/>
  </r>
  <r>
    <n v="2.6992929000000001"/>
    <n v="9.4300000000000002E-5"/>
    <n v="22.730668601292976"/>
    <x v="1"/>
  </r>
  <r>
    <n v="2.7127226000000002"/>
    <n v="1.042E-4"/>
    <n v="22.843759722347226"/>
    <x v="1"/>
  </r>
  <r>
    <n v="2.7261560999999999"/>
    <n v="1.0450000000000001E-4"/>
    <n v="22.956882843093204"/>
    <x v="1"/>
  </r>
  <r>
    <n v="2.7395933000000001"/>
    <n v="7.75E-5"/>
    <n v="23.070037121433767"/>
    <x v="1"/>
  </r>
  <r>
    <n v="2.7530344000000002"/>
    <n v="9.2E-5"/>
    <n v="23.183224241563206"/>
    <x v="1"/>
  </r>
  <r>
    <n v="2.7664791000000002"/>
    <n v="1.226E-4"/>
    <n v="23.296441677190071"/>
    <x v="1"/>
  </r>
  <r>
    <n v="2.7799276000000002"/>
    <n v="1.4009999999999999E-4"/>
    <n v="23.409691112508664"/>
    <x v="1"/>
  </r>
  <r>
    <n v="2.7933797999999999"/>
    <n v="1.3070000000000001E-4"/>
    <n v="23.522971705421831"/>
    <x v="1"/>
  </r>
  <r>
    <n v="2.8068357000000002"/>
    <n v="1.133E-4"/>
    <n v="23.636283455929583"/>
    <x v="1"/>
  </r>
  <r>
    <n v="2.8202951000000001"/>
    <n v="9.9400000000000004E-5"/>
    <n v="23.749624679837609"/>
    <x v="1"/>
  </r>
  <r>
    <n v="2.8337583"/>
    <n v="9.9599999999999995E-5"/>
    <n v="23.86299790343736"/>
    <x v="1"/>
  </r>
  <r>
    <n v="2.8472249999999999"/>
    <n v="1.108E-4"/>
    <n v="23.97640060043739"/>
    <x v="1"/>
  </r>
  <r>
    <n v="2.8606953000000002"/>
    <n v="1.03E-4"/>
    <n v="24.08983361293485"/>
    <x v="1"/>
  </r>
  <r>
    <n v="2.8741691"/>
    <n v="1.0679999999999999E-4"/>
    <n v="24.203296098832581"/>
    <x v="1"/>
  </r>
  <r>
    <n v="2.8876464999999998"/>
    <n v="1.039E-4"/>
    <n v="24.316788900227738"/>
    <x v="1"/>
  </r>
  <r>
    <n v="2.9011274999999999"/>
    <n v="9.7600000000000001E-5"/>
    <n v="24.430312017120329"/>
    <x v="1"/>
  </r>
  <r>
    <n v="2.9146119000000001"/>
    <n v="1.176E-4"/>
    <n v="24.543863765316043"/>
    <x v="1"/>
  </r>
  <r>
    <n v="2.9280998"/>
    <n v="1.2559999999999999E-4"/>
    <n v="24.657444986912029"/>
    <x v="1"/>
  </r>
  <r>
    <n v="2.9415911000000001"/>
    <n v="1.033E-4"/>
    <n v="24.771054839811146"/>
    <x v="1"/>
  </r>
  <r>
    <n v="2.9550858999999998"/>
    <n v="9.9500000000000006E-5"/>
    <n v="24.884694166110535"/>
    <x v="1"/>
  </r>
  <r>
    <n v="2.9685841000000002"/>
    <n v="9.8599999999999998E-5"/>
    <n v="24.998362123713054"/>
    <x v="1"/>
  </r>
  <r>
    <n v="2.9820856999999998"/>
    <n v="9.8499999999999995E-5"/>
    <n v="25.11205871261869"/>
    <x v="1"/>
  </r>
  <r>
    <n v="2.9955907000000002"/>
    <n v="1.008E-4"/>
    <n v="25.225783932827461"/>
    <x v="1"/>
  </r>
  <r>
    <n v="3.009099"/>
    <n v="9.6000000000000002E-5"/>
    <n v="25.339536942242201"/>
    <x v="1"/>
  </r>
  <r>
    <n v="3.0226107"/>
    <n v="1.0849999999999999E-4"/>
    <n v="25.453318582960069"/>
    <x v="1"/>
  </r>
  <r>
    <n v="3.0361256999999999"/>
    <n v="9.8999999999999994E-5"/>
    <n v="25.567128012883909"/>
    <x v="1"/>
  </r>
  <r>
    <n v="3.0496439999999998"/>
    <n v="9.4699999999999998E-5"/>
    <n v="25.680965232013726"/>
    <x v="1"/>
  </r>
  <r>
    <n v="3.0631656"/>
    <n v="8.9699999999999998E-5"/>
    <n v="25.794830240349519"/>
    <x v="1"/>
  </r>
  <r>
    <n v="3.0766905000000002"/>
    <n v="1.0459999999999999E-4"/>
    <n v="25.908723037891288"/>
    <x v="1"/>
  </r>
  <r>
    <n v="3.0902186"/>
    <n v="9.7200000000000004E-5"/>
    <n v="26.022642782541876"/>
    <x v="1"/>
  </r>
  <r>
    <n v="3.1037499"/>
    <n v="1.041E-4"/>
    <n v="26.136589474301289"/>
    <x v="1"/>
  </r>
  <r>
    <n v="3.1172844999999998"/>
    <n v="1.014E-4"/>
    <n v="26.250563955266678"/>
    <x v="1"/>
  </r>
  <r>
    <n v="3.1308221999999999"/>
    <n v="1.17E-4"/>
    <n v="26.364564541243741"/>
    <x v="1"/>
  </r>
  <r>
    <n v="3.1443631999999999"/>
    <n v="1.3640000000000001E-4"/>
    <n v="26.478592916426777"/>
    <x v="1"/>
  </r>
  <r>
    <n v="3.1579073000000002"/>
    <n v="1.06E-4"/>
    <n v="26.592647396621491"/>
    <x v="1"/>
  </r>
  <r>
    <n v="3.1714544999999998"/>
    <n v="1.4310000000000001E-4"/>
    <n v="26.706727981827871"/>
    <x v="1"/>
  </r>
  <r>
    <n v="3.1850049"/>
    <n v="1.6339999999999999E-4"/>
    <n v="26.820835514143081"/>
    <x v="1"/>
  </r>
  <r>
    <n v="3.1985584"/>
    <n v="1.4630000000000001E-4"/>
    <n v="26.934969151469961"/>
    <x v="1"/>
  </r>
  <r>
    <n v="3.2121149999999998"/>
    <n v="1.208E-4"/>
    <n v="27.049128893808515"/>
    <x v="1"/>
  </r>
  <r>
    <n v="3.2256746999999999"/>
    <n v="1.404E-4"/>
    <n v="27.163314741158743"/>
    <x v="1"/>
  </r>
  <r>
    <n v="3.2392375000000002"/>
    <n v="1.003E-4"/>
    <n v="27.277526693520645"/>
    <x v="1"/>
  </r>
  <r>
    <n v="3.2528033000000001"/>
    <n v="1.236E-4"/>
    <n v="27.391763908797067"/>
    <x v="1"/>
  </r>
  <r>
    <n v="3.2663720999999999"/>
    <n v="1.0679999999999999E-4"/>
    <n v="27.506026386988012"/>
    <x v="1"/>
  </r>
  <r>
    <n v="3.279944"/>
    <n v="9.9599999999999995E-5"/>
    <n v="27.620314970190631"/>
    <x v="1"/>
  </r>
  <r>
    <n v="3.2935189"/>
    <n v="1.0569999999999999E-4"/>
    <n v="27.734628816307772"/>
    <x v="1"/>
  </r>
  <r>
    <n v="3.3070968000000001"/>
    <n v="1.0569999999999999E-4"/>
    <n v="27.848967925339437"/>
    <x v="1"/>
  </r>
  <r>
    <n v="3.3206775999999998"/>
    <n v="1.271E-4"/>
    <n v="27.96333145518847"/>
    <x v="1"/>
  </r>
  <r>
    <n v="3.3342613999999999"/>
    <n v="1.0450000000000001E-4"/>
    <n v="28.07772024795203"/>
    <x v="1"/>
  </r>
  <r>
    <n v="3.3478482000000001"/>
    <n v="1.1900000000000001E-4"/>
    <n v="28.192134303630109"/>
    <x v="1"/>
  </r>
  <r>
    <n v="3.3614378999999999"/>
    <n v="1.145E-4"/>
    <n v="28.30657278012556"/>
    <x v="1"/>
  </r>
  <r>
    <n v="3.3750304999999998"/>
    <n v="1.3660000000000001E-4"/>
    <n v="28.421035677438383"/>
    <x v="1"/>
  </r>
  <r>
    <n v="3.3886259999999999"/>
    <n v="1.3549999999999999E-4"/>
    <n v="28.535522995568581"/>
    <x v="1"/>
  </r>
  <r>
    <n v="3.4022244000000001"/>
    <n v="1.3689999999999999E-4"/>
    <n v="28.650034734516151"/>
    <x v="1"/>
  </r>
  <r>
    <n v="3.4158257000000001"/>
    <n v="1.3870000000000001E-4"/>
    <n v="28.764570894281089"/>
    <x v="1"/>
  </r>
  <r>
    <n v="3.4294297999999999"/>
    <n v="1.682E-4"/>
    <n v="28.879130632766248"/>
    <x v="1"/>
  </r>
  <r>
    <n v="3.4430367999999998"/>
    <n v="1.2410000000000001E-4"/>
    <n v="28.993714792068779"/>
    <x v="1"/>
  </r>
  <r>
    <n v="3.4566466999999998"/>
    <n v="1.0730000000000001E-4"/>
    <n v="29.108323372188682"/>
    <x v="1"/>
  </r>
  <r>
    <n v="3.4702594000000002"/>
    <n v="1.138E-4"/>
    <n v="29.222955531028809"/>
    <x v="1"/>
  </r>
  <r>
    <n v="3.4838748000000002"/>
    <n v="1.088E-4"/>
    <n v="29.337610426492006"/>
    <x v="1"/>
  </r>
  <r>
    <n v="3.4974930999999998"/>
    <n v="1.132E-4"/>
    <n v="29.452289742772567"/>
    <x v="1"/>
  </r>
  <r>
    <n v="3.5111142000000002"/>
    <n v="1.0840000000000001E-4"/>
    <n v="29.56699263777336"/>
    <x v="1"/>
  </r>
  <r>
    <n v="3.5247380000000001"/>
    <n v="1.237E-4"/>
    <n v="29.681718269397216"/>
    <x v="1"/>
  </r>
  <r>
    <n v="3.5383646"/>
    <n v="1.247E-4"/>
    <n v="29.796467479741295"/>
    <x v="1"/>
  </r>
  <r>
    <n v="3.5519938999999998"/>
    <n v="1.3439999999999999E-4"/>
    <n v="29.911239426708441"/>
    <x v="1"/>
  </r>
  <r>
    <n v="3.565626"/>
    <n v="1.417E-4"/>
    <n v="30.026034952395815"/>
    <x v="1"/>
  </r>
  <r>
    <n v="3.5792608000000001"/>
    <n v="1.574E-4"/>
    <n v="30.140853214706254"/>
    <x v="1"/>
  </r>
  <r>
    <n v="3.5928982999999999"/>
    <n v="1.404E-4"/>
    <n v="30.255694213639764"/>
    <x v="1"/>
  </r>
  <r>
    <n v="3.6065385000000001"/>
    <n v="1.5339999999999999E-4"/>
    <n v="30.370557949196346"/>
    <x v="1"/>
  </r>
  <r>
    <n v="3.6201813999999999"/>
    <n v="1.2530000000000001E-4"/>
    <n v="30.485444421375998"/>
    <x v="1"/>
  </r>
  <r>
    <n v="3.6338270000000001"/>
    <n v="1.114E-4"/>
    <n v="30.60035363017872"/>
    <x v="1"/>
  </r>
  <r>
    <n v="3.6474752000000001"/>
    <n v="1.047E-4"/>
    <n v="30.71528473350736"/>
    <x v="1"/>
  </r>
  <r>
    <n v="3.6611261000000002"/>
    <n v="1.058E-4"/>
    <n v="30.830238573459074"/>
    <x v="1"/>
  </r>
  <r>
    <n v="3.6747795999999999"/>
    <n v="1.015E-4"/>
    <n v="30.945214307936702"/>
    <x v="1"/>
  </r>
  <r>
    <n v="3.6884358000000002"/>
    <n v="9.6100000000000005E-5"/>
    <n v="31.060212779037403"/>
    <x v="1"/>
  </r>
  <r>
    <n v="3.7020944999999998"/>
    <n v="1.115E-4"/>
    <n v="31.175232302566872"/>
    <x v="1"/>
  </r>
  <r>
    <n v="3.7157559"/>
    <n v="1.005E-4"/>
    <n v="31.290274562719411"/>
    <x v="1"/>
  </r>
  <r>
    <n v="3.7294198999999999"/>
    <n v="1.122E-4"/>
    <n v="31.405338717397871"/>
    <x v="1"/>
  </r>
  <r>
    <n v="3.7430864000000001"/>
    <n v="9.4400000000000004E-5"/>
    <n v="31.520423924505099"/>
    <x v="1"/>
  </r>
  <r>
    <n v="3.7567555000000001"/>
    <n v="1.066E-4"/>
    <n v="31.635531026138249"/>
    <x v="1"/>
  </r>
  <r>
    <n v="3.7704271999999999"/>
    <n v="1.05E-4"/>
    <n v="31.750660022297314"/>
    <x v="1"/>
  </r>
  <r>
    <n v="3.7841013999999999"/>
    <n v="1.22E-4"/>
    <n v="31.86581007088515"/>
    <x v="1"/>
  </r>
  <r>
    <n v="3.7977782000000002"/>
    <n v="1.181E-4"/>
    <n v="31.980982013998908"/>
    <x v="1"/>
  </r>
  <r>
    <n v="3.8114574999999999"/>
    <n v="1.131E-4"/>
    <n v="32.096175009541426"/>
    <x v="1"/>
  </r>
  <r>
    <n v="3.8251393999999999"/>
    <n v="1.044E-4"/>
    <n v="32.21138989960987"/>
    <x v="1"/>
  </r>
  <r>
    <n v="3.8388236999999998"/>
    <n v="1.0950000000000001E-4"/>
    <n v="32.326625000009933"/>
    <x v="1"/>
  </r>
  <r>
    <n v="3.8525105000000002"/>
    <n v="1.187E-4"/>
    <n v="32.441881152838768"/>
    <x v="1"/>
  </r>
  <r>
    <n v="3.8661998"/>
    <n v="1.404E-4"/>
    <n v="32.557158358096366"/>
    <x v="1"/>
  </r>
  <r>
    <n v="3.8798916000000001"/>
    <n v="1.1909999999999999E-4"/>
    <n v="32.672456615782735"/>
    <x v="1"/>
  </r>
  <r>
    <n v="3.8935859000000002"/>
    <n v="1.188E-4"/>
    <n v="32.787775925897868"/>
    <x v="1"/>
  </r>
  <r>
    <n v="3.9072825999999998"/>
    <n v="1.304E-4"/>
    <n v="32.903115446344621"/>
    <x v="1"/>
  </r>
  <r>
    <n v="3.9209817999999999"/>
    <n v="1.2349999999999999E-4"/>
    <n v="33.018476019220145"/>
    <x v="1"/>
  </r>
  <r>
    <n v="3.9346833999999999"/>
    <n v="1.053E-4"/>
    <n v="33.133856802427289"/>
    <x v="1"/>
  </r>
  <r>
    <n v="3.9483874000000001"/>
    <n v="1.27E-4"/>
    <n v="33.249257795966045"/>
    <x v="1"/>
  </r>
  <r>
    <n v="3.9620939000000002"/>
    <n v="1.1120000000000001E-4"/>
    <n v="33.364679841933579"/>
    <x v="1"/>
  </r>
  <r>
    <n v="3.9758027999999999"/>
    <n v="6.8499999999999998E-5"/>
    <n v="33.480122098232719"/>
    <x v="1"/>
  </r>
  <r>
    <n v="3.9895139999999998"/>
    <n v="7.3200000000000004E-5"/>
    <n v="33.595583722766335"/>
    <x v="1"/>
  </r>
  <r>
    <n v="4.0032277000000001"/>
    <n v="6.1600000000000007E-5"/>
    <n v="33.711066399728715"/>
    <x v="1"/>
  </r>
  <r>
    <n v="4.0169436999999997"/>
    <n v="6.7700000000000006E-5"/>
    <n v="33.826568444925563"/>
    <x v="1"/>
  </r>
  <r>
    <n v="4.0306622000000001"/>
    <n v="6.5900000000000003E-5"/>
    <n v="33.942091542551182"/>
    <x v="1"/>
  </r>
  <r>
    <n v="4.0443828999999996"/>
    <n v="6.9499999999999995E-5"/>
    <n v="34.057633166314112"/>
    <x v="1"/>
  </r>
  <r>
    <n v="4.0581060999999998"/>
    <n v="7.1099999999999994E-5"/>
    <n v="34.17319584250582"/>
    <x v="1"/>
  </r>
  <r>
    <n v="4.0718315"/>
    <n v="6.8100000000000002E-5"/>
    <n v="34.288777044834845"/>
    <x v="1"/>
  </r>
  <r>
    <n v="4.0855592999999999"/>
    <n v="7.1899999999999999E-5"/>
    <n v="34.404378457495476"/>
    <x v="1"/>
  </r>
  <r>
    <n v="4.0992895000000003"/>
    <n v="7.2000000000000002E-5"/>
    <n v="34.52000008048774"/>
    <x v="1"/>
  </r>
  <r>
    <n v="4.1130218999999997"/>
    <n v="7.6199999999999995E-5"/>
    <n v="34.635640229617302"/>
    <x v="1"/>
  </r>
  <r>
    <n v="4.1267566999999996"/>
    <n v="7.6199999999999995E-5"/>
    <n v="34.751300589078497"/>
    <x v="1"/>
  </r>
  <r>
    <n v="4.1404937000000004"/>
    <n v="8.2799999999999993E-5"/>
    <n v="34.866979474677009"/>
    <x v="1"/>
  </r>
  <r>
    <n v="4.1542330999999999"/>
    <n v="8.4499999999999994E-5"/>
    <n v="34.982678570607128"/>
    <x v="1"/>
  </r>
  <r>
    <n v="4.1679747000000003"/>
    <n v="8.7000000000000001E-5"/>
    <n v="35.098396192674571"/>
    <x v="1"/>
  </r>
  <r>
    <n v="4.1817187000000002"/>
    <n v="9.1299999999999997E-5"/>
    <n v="35.214134025073633"/>
    <x v="1"/>
  </r>
  <r>
    <n v="4.1954647999999999"/>
    <n v="1.024E-4"/>
    <n v="35.329889541512856"/>
    <x v="1"/>
  </r>
  <r>
    <n v="4.2092133"/>
    <n v="9.2700000000000004E-5"/>
    <n v="35.445665268283697"/>
    <x v="1"/>
  </r>
  <r>
    <n v="4.2229638999999999"/>
    <n v="1.2530000000000001E-4"/>
    <n v="35.561458679094706"/>
    <x v="1"/>
  </r>
  <r>
    <n v="4.2367169000000002"/>
    <n v="9.4099999999999997E-5"/>
    <n v="35.677272300237334"/>
    <x v="1"/>
  </r>
  <r>
    <n v="4.2504720000000002"/>
    <n v="9.6600000000000003E-5"/>
    <n v="35.793103605420129"/>
    <x v="1"/>
  </r>
  <r>
    <n v="4.2642293999999996"/>
    <n v="1.106E-4"/>
    <n v="35.908954278837385"/>
    <x v="1"/>
  </r>
  <r>
    <n v="4.2779889999999998"/>
    <n v="9.7700000000000003E-5"/>
    <n v="36.024823478391959"/>
    <x v="1"/>
  </r>
  <r>
    <n v="4.2917508"/>
    <n v="1.0349999999999999E-4"/>
    <n v="36.140711204083857"/>
    <x v="1"/>
  </r>
  <r>
    <n v="4.3055148000000001"/>
    <n v="1.2019999999999999E-4"/>
    <n v="36.256617455913066"/>
    <x v="1"/>
  </r>
  <r>
    <n v="4.3192810000000001"/>
    <n v="1.1959999999999999E-4"/>
    <n v="36.372542233879592"/>
    <x v="1"/>
  </r>
  <r>
    <n v="4.3330494000000002"/>
    <n v="1.2129999999999999E-4"/>
    <n v="36.488485537983436"/>
    <x v="1"/>
  </r>
  <r>
    <n v="4.3468200000000001"/>
    <n v="1.087E-4"/>
    <n v="36.604447368224591"/>
    <x v="1"/>
  </r>
  <r>
    <n v="4.3605926999999998"/>
    <n v="1.058E-4"/>
    <n v="36.720426882505912"/>
    <x v="1"/>
  </r>
  <r>
    <n v="4.3743676000000002"/>
    <n v="9.5299999999999999E-5"/>
    <n v="36.836424922924557"/>
    <x v="1"/>
  </r>
  <r>
    <n v="4.3881446999999998"/>
    <n v="9.4699999999999998E-5"/>
    <n v="36.952441489480513"/>
    <x v="1"/>
  </r>
  <r>
    <n v="4.4019238999999999"/>
    <n v="9.9099999999999996E-5"/>
    <n v="37.068475740076636"/>
    <x v="1"/>
  </r>
  <r>
    <n v="4.4157051999999997"/>
    <n v="8.8700000000000001E-5"/>
    <n v="37.184527674712925"/>
    <x v="1"/>
  </r>
  <r>
    <n v="4.4294887000000003"/>
    <n v="9.3399999999999993E-5"/>
    <n v="37.300598135486531"/>
    <x v="1"/>
  </r>
  <r>
    <n v="4.4432742999999997"/>
    <n v="1.008E-4"/>
    <n v="37.416686280300297"/>
    <x v="1"/>
  </r>
  <r>
    <n v="4.4570619999999996"/>
    <n v="6.8899999999999994E-5"/>
    <n v="37.532792109154236"/>
    <x v="1"/>
  </r>
  <r>
    <n v="4.4708518000000002"/>
    <n v="6.9499999999999995E-5"/>
    <n v="37.648915622048342"/>
    <x v="1"/>
  </r>
  <r>
    <n v="4.4846437999999997"/>
    <n v="7.0400000000000004E-5"/>
    <n v="37.765057661079759"/>
    <x v="1"/>
  </r>
  <r>
    <n v="4.4984377999999996"/>
    <n v="5.91E-5"/>
    <n v="37.88121654205419"/>
    <x v="1"/>
  </r>
  <r>
    <n v="4.5122339"/>
    <n v="6.7999999999999999E-5"/>
    <n v="37.997393107068795"/>
    <x v="1"/>
  </r>
  <r>
    <n v="4.5260321000000001"/>
    <n v="4.7299999999999998E-5"/>
    <n v="38.11358735612356"/>
    <x v="1"/>
  </r>
  <r>
    <n v="4.5398322999999996"/>
    <n v="4.18E-5"/>
    <n v="38.22979844712134"/>
    <x v="1"/>
  </r>
  <r>
    <n v="4.5536346999999999"/>
    <n v="4.5300000000000003E-5"/>
    <n v="38.346028064256437"/>
    <x v="1"/>
  </r>
  <r>
    <n v="4.5674390999999996"/>
    <n v="4.0800000000000002E-5"/>
    <n v="38.46227452333455"/>
    <x v="1"/>
  </r>
  <r>
    <n v="4.5812454999999996"/>
    <n v="4.4700000000000002E-5"/>
    <n v="38.578537824355678"/>
    <x v="1"/>
  </r>
  <r>
    <n v="4.5950540000000002"/>
    <n v="4.8699999999999998E-5"/>
    <n v="38.694818809416972"/>
    <x v="1"/>
  </r>
  <r>
    <n v="4.6088645000000001"/>
    <n v="4.1199999999999999E-5"/>
    <n v="38.811116636421282"/>
    <x v="1"/>
  </r>
  <r>
    <n v="4.6226770999999998"/>
    <n v="3.9199999999999997E-5"/>
    <n v="38.927432147465751"/>
    <x v="1"/>
  </r>
  <r>
    <n v="4.6364916999999997"/>
    <n v="3.6999999999999998E-5"/>
    <n v="39.043764500453236"/>
    <x v="1"/>
  </r>
  <r>
    <n v="4.6503082999999998"/>
    <n v="4.0299999999999997E-5"/>
    <n v="39.160113695383743"/>
    <x v="1"/>
  </r>
  <r>
    <n v="4.6641269000000003"/>
    <n v="4.18E-5"/>
    <n v="39.276479732257265"/>
    <x v="1"/>
  </r>
  <r>
    <n v="4.6779475000000001"/>
    <n v="3.6999999999999998E-5"/>
    <n v="39.392862611073795"/>
    <x v="1"/>
  </r>
  <r>
    <n v="4.6917701999999997"/>
    <n v="3.9100000000000002E-5"/>
    <n v="39.509263173930492"/>
    <x v="1"/>
  </r>
  <r>
    <n v="4.7055948000000001"/>
    <n v="4.3999999999999999E-5"/>
    <n v="39.62567973663306"/>
    <x v="1"/>
  </r>
  <r>
    <n v="4.7194213999999999"/>
    <n v="3.4600000000000001E-5"/>
    <n v="39.742113141278637"/>
    <x v="1"/>
  </r>
  <r>
    <n v="4.73325"/>
    <n v="3.9400000000000002E-5"/>
    <n v="39.858563387867235"/>
    <x v="1"/>
  </r>
  <r>
    <n v="4.7470805"/>
    <n v="4.3399999999999998E-5"/>
    <n v="39.975029634301691"/>
    <x v="1"/>
  </r>
  <r>
    <n v="4.7609130999999998"/>
    <n v="3.4100000000000002E-5"/>
    <n v="40.091513564776314"/>
    <x v="1"/>
  </r>
  <r>
    <n v="4.7747476000000004"/>
    <n v="3.6199999999999999E-5"/>
    <n v="40.208013495096807"/>
    <x v="1"/>
  </r>
  <r>
    <n v="4.7885840000000002"/>
    <n v="4.0099999999999999E-5"/>
    <n v="40.324529425263158"/>
    <x v="1"/>
  </r>
  <r>
    <n v="4.8024224000000002"/>
    <n v="3.6699999999999998E-5"/>
    <n v="40.441062197372524"/>
    <x v="1"/>
  </r>
  <r>
    <n v="4.8162627999999996"/>
    <n v="4.0899999999999998E-5"/>
    <n v="40.557611811424898"/>
    <x v="1"/>
  </r>
  <r>
    <n v="4.8301049999999996"/>
    <n v="4.5800000000000002E-5"/>
    <n v="40.674176583225993"/>
    <x v="1"/>
  </r>
  <r>
    <n v="4.8439492"/>
    <n v="3.96E-5"/>
    <n v="40.79075819697011"/>
    <x v="1"/>
  </r>
  <r>
    <n v="4.8577953999999997"/>
    <n v="3.5200000000000002E-5"/>
    <n v="40.907356652657235"/>
    <x v="1"/>
  </r>
  <r>
    <n v="4.8716434"/>
    <n v="3.3399999999999999E-5"/>
    <n v="41.023970266093073"/>
    <x v="1"/>
  </r>
  <r>
    <n v="4.8854933999999997"/>
    <n v="3.5099999999999999E-5"/>
    <n v="41.140600721471927"/>
    <x v="1"/>
  </r>
  <r>
    <n v="4.8993452"/>
    <n v="3.6300000000000001E-5"/>
    <n v="41.257246334599493"/>
    <x v="1"/>
  </r>
  <r>
    <n v="4.9131989999999996"/>
    <n v="3.0599999999999998E-5"/>
    <n v="41.373908789670075"/>
    <x v="1"/>
  </r>
  <r>
    <n v="4.9270547000000002"/>
    <n v="3.0700000000000001E-5"/>
    <n v="41.490587244586528"/>
    <x v="1"/>
  </r>
  <r>
    <n v="4.9409121999999996"/>
    <n v="3.3200000000000001E-5"/>
    <n v="41.607280857251681"/>
    <x v="1"/>
  </r>
  <r>
    <n v="4.9547717000000002"/>
    <n v="3.7499999999999997E-5"/>
    <n v="41.723991311859862"/>
    <x v="1"/>
  </r>
  <r>
    <n v="4.9686329999999996"/>
    <n v="3.8300000000000003E-5"/>
    <n v="41.84071692421675"/>
    <x v="1"/>
  </r>
  <r>
    <n v="4.9824961999999999"/>
    <n v="3.3899999999999997E-5"/>
    <n v="41.957458536419502"/>
    <x v="1"/>
  </r>
  <r>
    <n v="4.9963611999999999"/>
    <n v="4.3900000000000003E-5"/>
    <n v="42.074215306370967"/>
    <x v="1"/>
  </r>
  <r>
    <n v="5.0102281"/>
    <n v="5.3600000000000002E-5"/>
    <n v="42.190988076168303"/>
    <x v="1"/>
  </r>
  <r>
    <n v="5.0240969"/>
    <n v="4.5399999999999999E-5"/>
    <n v="42.307776845811496"/>
    <x v="1"/>
  </r>
  <r>
    <n v="5.0379674999999997"/>
    <n v="3.7499999999999997E-5"/>
    <n v="42.424580773203402"/>
    <x v="1"/>
  </r>
  <r>
    <n v="5.0518400000000003"/>
    <n v="7.3800000000000005E-5"/>
    <n v="42.54140070044118"/>
    <x v="1"/>
  </r>
  <r>
    <n v="5.0657142999999998"/>
    <n v="8.1699999999999994E-5"/>
    <n v="42.658235785427664"/>
    <x v="1"/>
  </r>
  <r>
    <n v="5.0795903999999998"/>
    <n v="5.4700000000000001E-5"/>
    <n v="42.77508602816286"/>
    <x v="1"/>
  </r>
  <r>
    <n v="5.0934683999999999"/>
    <n v="4.1600000000000002E-5"/>
    <n v="42.891952270743928"/>
    <x v="1"/>
  </r>
  <r>
    <n v="5.1073481999999997"/>
    <n v="3.3899999999999997E-5"/>
    <n v="43.008833671073702"/>
    <x v="1"/>
  </r>
  <r>
    <n v="5.1212298000000001"/>
    <n v="3.7400000000000001E-5"/>
    <n v="43.125730229152197"/>
    <x v="1"/>
  </r>
  <r>
    <n v="5.1351132000000002"/>
    <n v="4.8999999999999998E-5"/>
    <n v="43.242641944979404"/>
    <x v="1"/>
  </r>
  <r>
    <n v="5.1489984"/>
    <n v="3.6999999999999998E-5"/>
    <n v="43.359568818555317"/>
    <x v="1"/>
  </r>
  <r>
    <n v="5.1628854000000004"/>
    <n v="3.7499999999999997E-5"/>
    <n v="43.476510849879951"/>
    <x v="1"/>
  </r>
  <r>
    <n v="5.1767741999999997"/>
    <n v="4.3900000000000003E-5"/>
    <n v="43.59346803895329"/>
    <x v="1"/>
  </r>
  <r>
    <n v="5.1906648999999998"/>
    <n v="5.13E-5"/>
    <n v="43.710441227872501"/>
    <x v="1"/>
  </r>
  <r>
    <n v="5.2045572"/>
    <n v="4.8000000000000001E-5"/>
    <n v="43.827427890346122"/>
    <x v="1"/>
  </r>
  <r>
    <n v="5.2184514000000002"/>
    <n v="2.2900000000000001E-5"/>
    <n v="43.944430552665615"/>
    <x v="1"/>
  </r>
  <r>
    <n v="5.2323474000000001"/>
    <n v="3.6600000000000002E-5"/>
    <n v="44.061448372733814"/>
    <x v="1"/>
  </r>
  <r>
    <n v="5.2462451000000003"/>
    <n v="2.7399999999999999E-5"/>
    <n v="44.178480508453575"/>
    <x v="1"/>
  </r>
  <r>
    <n v="5.2601446000000003"/>
    <n v="9.5000000000000005E-6"/>
    <n v="44.295527801922049"/>
    <x v="1"/>
  </r>
  <r>
    <n v="5.2740457999999997"/>
    <n v="9.3999999999999998E-6"/>
    <n v="44.412589411042084"/>
    <x v="1"/>
  </r>
  <r>
    <n v="5.2879487999999997"/>
    <n v="9.0000000000000002E-6"/>
    <n v="44.529666177910833"/>
    <x v="1"/>
  </r>
  <r>
    <n v="5.3018535"/>
    <n v="9.3999999999999998E-6"/>
    <n v="44.646757260431151"/>
    <x v="1"/>
  </r>
  <r>
    <n v="5.31576"/>
    <n v="1.0000000000000001E-5"/>
    <n v="44.763863500700175"/>
    <x v="1"/>
  </r>
  <r>
    <n v="5.3296682999999998"/>
    <n v="9.7999999999999993E-6"/>
    <n v="44.880984898717919"/>
    <x v="1"/>
  </r>
  <r>
    <n v="5.3435781999999996"/>
    <n v="9.5000000000000005E-6"/>
    <n v="44.998119770290067"/>
    <x v="1"/>
  </r>
  <r>
    <n v="5.3574899"/>
    <n v="1.0699999999999999E-5"/>
    <n v="45.115269799610942"/>
    <x v="1"/>
  </r>
  <r>
    <n v="5.3714032999999999"/>
    <n v="1.0499999999999999E-5"/>
    <n v="45.232434144583365"/>
    <x v="1"/>
  </r>
  <r>
    <n v="5.3853185000000003"/>
    <n v="9.9000000000000001E-6"/>
    <n v="45.349613647304515"/>
    <x v="1"/>
  </r>
  <r>
    <n v="5.3992353"/>
    <n v="1.0000000000000001E-5"/>
    <n v="45.466806623580069"/>
    <x v="1"/>
  </r>
  <r>
    <n v="5.4131539000000002"/>
    <n v="1.1800000000000001E-5"/>
    <n v="45.584014757604336"/>
    <x v="1"/>
  </r>
  <r>
    <n v="5.4270741999999998"/>
    <n v="1.0000000000000001E-5"/>
    <n v="45.701237207280165"/>
    <x v="1"/>
  </r>
  <r>
    <n v="5.4409960999999996"/>
    <n v="1.01E-5"/>
    <n v="45.818473130510405"/>
    <x v="1"/>
  </r>
  <r>
    <n v="5.4549197999999999"/>
    <n v="9.7000000000000003E-6"/>
    <n v="45.935724211489365"/>
    <x v="1"/>
  </r>
  <r>
    <n v="5.4688451999999996"/>
    <n v="1.0000000000000001E-5"/>
    <n v="46.05298960811988"/>
    <x v="1"/>
  </r>
  <r>
    <n v="5.4827722000000003"/>
    <n v="9.5999999999999996E-6"/>
    <n v="46.17026847830482"/>
    <x v="1"/>
  </r>
  <r>
    <n v="5.4967009999999998"/>
    <n v="9.9000000000000001E-6"/>
    <n v="46.287562506238459"/>
    <x v="1"/>
  </r>
  <r>
    <n v="5.5106314000000003"/>
    <n v="9.5000000000000005E-6"/>
    <n v="46.404870007726522"/>
    <x v="1"/>
  </r>
  <r>
    <n v="5.5245635000000002"/>
    <n v="1.04E-5"/>
    <n v="46.522191824866141"/>
    <x v="1"/>
  </r>
  <r>
    <n v="5.5384972000000001"/>
    <n v="9.7999999999999993E-6"/>
    <n v="46.639527115560171"/>
    <x v="1"/>
  </r>
  <r>
    <n v="5.5524326999999998"/>
    <n v="1.04E-5"/>
    <n v="46.756877564002913"/>
    <x v="1"/>
  </r>
  <r>
    <n v="5.5663697000000001"/>
    <n v="9.7000000000000003E-6"/>
    <n v="46.874240643902922"/>
    <x v="1"/>
  </r>
  <r>
    <n v="5.5803085000000001"/>
    <n v="1.2500000000000001E-5"/>
    <n v="46.991618881551645"/>
    <x v="1"/>
  </r>
  <r>
    <n v="5.5942489000000002"/>
    <n v="1.08E-5"/>
    <n v="47.109010592754778"/>
    <x v="1"/>
  </r>
  <r>
    <n v="5.6081909000000003"/>
    <n v="1.08E-5"/>
    <n v="47.226415777512322"/>
    <x v="1"/>
  </r>
  <r>
    <n v="5.6221345999999999"/>
    <n v="1.04E-5"/>
    <n v="47.343835277921421"/>
    <x v="1"/>
  </r>
  <r>
    <n v="5.6360799000000004"/>
    <n v="1.5999999999999999E-5"/>
    <n v="47.461268251884945"/>
    <x v="1"/>
  </r>
  <r>
    <n v="5.6500269000000003"/>
    <n v="1.17E-5"/>
    <n v="47.578715541500031"/>
    <x v="1"/>
  </r>
  <r>
    <n v="5.6639754"/>
    <n v="1.0499999999999999E-5"/>
    <n v="47.69617546257237"/>
    <x v="1"/>
  </r>
  <r>
    <n v="5.6779256"/>
    <n v="1.1600000000000001E-5"/>
    <n v="47.813649699296278"/>
    <x v="1"/>
  </r>
  <r>
    <n v="5.6918775000000004"/>
    <n v="2.19E-5"/>
    <n v="47.931138251671747"/>
    <x v="1"/>
  </r>
  <r>
    <n v="5.7058308999999996"/>
    <n v="1.3499999999999999E-5"/>
    <n v="48.048639435504469"/>
    <x v="1"/>
  </r>
  <r>
    <n v="5.719786"/>
    <n v="1.2300000000000001E-5"/>
    <n v="48.166154934988761"/>
    <x v="1"/>
  </r>
  <r>
    <n v="5.7337426999999996"/>
    <n v="1.45E-5"/>
    <n v="48.283683908027463"/>
    <x v="1"/>
  </r>
  <r>
    <n v="5.7477008999999999"/>
    <n v="3.2299999999999999E-5"/>
    <n v="48.401225512523432"/>
    <x v="1"/>
  </r>
  <r>
    <n v="5.7616607999999996"/>
    <n v="1.98E-5"/>
    <n v="48.518781432670956"/>
    <x v="1"/>
  </r>
  <r>
    <n v="5.7756223000000002"/>
    <n v="1.9899999999999999E-5"/>
    <n v="48.636350826372905"/>
    <x v="1"/>
  </r>
  <r>
    <n v="5.7895852999999997"/>
    <n v="2.5400000000000001E-5"/>
    <n v="48.753932851532099"/>
    <x v="1"/>
  </r>
  <r>
    <n v="5.8035500000000004"/>
    <n v="6.41E-5"/>
    <n v="48.871529192342869"/>
    <x v="1"/>
  </r>
  <r>
    <n v="5.8175162"/>
    <n v="1.34E-5"/>
    <n v="48.989138164610893"/>
    <x v="1"/>
  </r>
  <r>
    <n v="5.8314839999999997"/>
    <n v="3.1E-6"/>
    <n v="49.106760610433327"/>
    <x v="2"/>
  </r>
  <r>
    <n v="5.8454534000000002"/>
    <n v="3.5999999999999998E-6"/>
    <n v="49.224396529810178"/>
    <x v="2"/>
  </r>
  <r>
    <n v="5.8594244"/>
    <n v="9.3999999999999998E-6"/>
    <n v="49.342045922741441"/>
    <x v="2"/>
  </r>
  <r>
    <n v="5.8733969000000004"/>
    <n v="2.9000000000000002E-6"/>
    <n v="49.459707947129964"/>
    <x v="2"/>
  </r>
  <r>
    <n v="5.8873709999999999"/>
    <n v="3.0000000000000001E-6"/>
    <n v="49.577383445072897"/>
    <x v="2"/>
  </r>
  <r>
    <n v="5.9013467000000004"/>
    <n v="3.9999999999999998E-6"/>
    <n v="49.695072416570248"/>
    <x v="2"/>
  </r>
  <r>
    <n v="5.9153238999999997"/>
    <n v="1.5099999999999999E-5"/>
    <n v="49.812774019524852"/>
    <x v="2"/>
  </r>
  <r>
    <n v="5.9293027"/>
    <n v="2.3E-6"/>
    <n v="49.930489096033874"/>
    <x v="2"/>
  </r>
  <r>
    <n v="5.9432830000000001"/>
    <n v="2.7999999999999999E-6"/>
    <n v="50.048216804000155"/>
    <x v="2"/>
  </r>
  <r>
    <n v="5.9572647999999999"/>
    <n v="4.6E-6"/>
    <n v="50.165957143423697"/>
    <x v="2"/>
  </r>
  <r>
    <n v="5.9712481999999998"/>
    <n v="2.4300000000000001E-5"/>
    <n v="50.283710956401649"/>
    <x v="2"/>
  </r>
  <r>
    <n v="5.9852331999999997"/>
    <n v="1.7999999999999999E-6"/>
    <n v="50.401478242934012"/>
    <x v="2"/>
  </r>
  <r>
    <n v="5.9992197000000003"/>
    <n v="2.2000000000000001E-6"/>
    <n v="50.519258160923648"/>
    <x v="2"/>
  </r>
  <r>
    <n v="6.0132076999999997"/>
    <n v="4.6E-6"/>
    <n v="50.637050710370531"/>
    <x v="2"/>
  </r>
  <r>
    <n v="6.0271971999999998"/>
    <n v="3.65E-5"/>
    <n v="50.75485589127468"/>
    <x v="2"/>
  </r>
  <r>
    <n v="6.0411881999999997"/>
    <n v="1.1999999999999999E-6"/>
    <n v="50.872673703636096"/>
    <x v="2"/>
  </r>
  <r>
    <n v="6.0551807999999996"/>
    <n v="1.5999999999999999E-6"/>
    <n v="50.990504989551916"/>
    <x v="2"/>
  </r>
  <r>
    <n v="6.0691749000000002"/>
    <n v="4.1999999999999996E-6"/>
    <n v="51.108348906925002"/>
    <x v="2"/>
  </r>
  <r>
    <n v="6.0831704999999996"/>
    <n v="3.7100000000000001E-5"/>
    <n v="51.226205455755348"/>
    <x v="2"/>
  </r>
  <r>
    <n v="6.0971675999999997"/>
    <n v="1.9999999999999999E-7"/>
    <n v="51.344074636042954"/>
    <x v="2"/>
  </r>
  <r>
    <n v="6.1111662000000004"/>
    <n v="1.9999999999999999E-7"/>
    <n v="51.461956447787827"/>
    <x v="2"/>
  </r>
  <r>
    <n v="6.1251663000000001"/>
    <n v="5.9999999999999997E-7"/>
    <n v="51.579850890989952"/>
    <x v="2"/>
  </r>
  <r>
    <n v="6.1391679000000003"/>
    <n v="3.5999999999999998E-6"/>
    <n v="51.697757965649345"/>
    <x v="2"/>
  </r>
  <r>
    <n v="1.4559390000000001"/>
    <n v="2.9809999999999998E-4"/>
    <n v="12.260420835655847"/>
    <x v="0"/>
  </r>
  <r>
    <n v="1.4697583000000001"/>
    <n v="3.1490000000000001E-4"/>
    <n v="12.37679276720942"/>
    <x v="0"/>
  </r>
  <r>
    <n v="1.483589"/>
    <n v="3.6089999999999999E-4"/>
    <n v="12.493260697838179"/>
    <x v="0"/>
  </r>
  <r>
    <n v="1.4974307"/>
    <n v="5.4469999999999996E-4"/>
    <n v="12.60982125915352"/>
    <x v="0"/>
  </r>
  <r>
    <n v="1.5112833999999999"/>
    <n v="5.8640000000000005E-4"/>
    <n v="12.726474451155445"/>
    <x v="0"/>
  </r>
  <r>
    <n v="1.5251467999999999"/>
    <n v="6.824E-4"/>
    <n v="12.843217747552499"/>
    <x v="0"/>
  </r>
  <r>
    <n v="1.5390207"/>
    <n v="3.8840000000000001E-4"/>
    <n v="12.960049464150384"/>
    <x v="0"/>
  </r>
  <r>
    <n v="1.552905"/>
    <n v="4.9310000000000001E-4"/>
    <n v="13.076968758851944"/>
    <x v="0"/>
  </r>
  <r>
    <n v="1.5667994999999999"/>
    <n v="6.8599999999999998E-4"/>
    <n v="13.193973947462881"/>
    <x v="0"/>
  </r>
  <r>
    <n v="1.5807039000000001"/>
    <n v="4.4660000000000001E-4"/>
    <n v="13.311062503691744"/>
    <x v="0"/>
  </r>
  <r>
    <n v="1.5946183"/>
    <n v="5.019E-4"/>
    <n v="13.428235269635682"/>
    <x v="0"/>
  </r>
  <r>
    <n v="1.6085423999999999"/>
    <n v="9.0450000000000003E-4"/>
    <n v="13.545489719003241"/>
    <x v="0"/>
  </r>
  <r>
    <n v="1.622476"/>
    <n v="3.6900000000000002E-4"/>
    <n v="13.662824167600123"/>
    <x v="0"/>
  </r>
  <r>
    <n v="1.6364190000000001"/>
    <n v="1.9239999999999999E-4"/>
    <n v="13.780237773329175"/>
    <x v="0"/>
  </r>
  <r>
    <n v="1.6503713"/>
    <n v="3.659E-4"/>
    <n v="13.897729694093243"/>
    <x v="0"/>
  </r>
  <r>
    <n v="1.6643327000000001"/>
    <n v="3.2929999999999998E-4"/>
    <n v="14.015298245698034"/>
    <x v="0"/>
  </r>
  <r>
    <n v="1.6783032"/>
    <n v="3.436E-4"/>
    <n v="14.132943428143541"/>
    <x v="0"/>
  </r>
  <r>
    <n v="1.6922824999999999"/>
    <n v="3.3980000000000002E-4"/>
    <n v="14.250662715138315"/>
    <x v="0"/>
  </r>
  <r>
    <n v="1.7062705"/>
    <n v="3.7550000000000002E-4"/>
    <n v="14.368455264585204"/>
    <x v="0"/>
  </r>
  <r>
    <n v="1.7202672000000001"/>
    <n v="1.908E-4"/>
    <n v="14.486321076484209"/>
    <x v="0"/>
  </r>
  <r>
    <n v="1.7342724"/>
    <n v="2.5270000000000002E-4"/>
    <n v="14.604258466641026"/>
    <x v="0"/>
  </r>
  <r>
    <n v="1.748286"/>
    <n v="2.5310000000000003E-4"/>
    <n v="14.722266592958507"/>
    <x v="0"/>
  </r>
  <r>
    <n v="1.7623078000000001"/>
    <n v="1.8450000000000001E-4"/>
    <n v="14.840343771242351"/>
    <x v="0"/>
  </r>
  <r>
    <n v="1.7763378999999999"/>
    <n v="3.1480000000000001E-4"/>
    <n v="14.958490843589702"/>
    <x v="0"/>
  </r>
  <r>
    <n v="1.790376"/>
    <n v="3.057E-4"/>
    <n v="15.076705283709119"/>
    <x v="0"/>
  </r>
  <r>
    <n v="1.804422"/>
    <n v="1.4229999999999999E-4"/>
    <n v="15.194986249503442"/>
    <x v="0"/>
  </r>
  <r>
    <n v="1.818476"/>
    <n v="1.9019999999999999E-4"/>
    <n v="15.313334583069826"/>
    <x v="0"/>
  </r>
  <r>
    <n v="1.8325377"/>
    <n v="1.9239999999999999E-4"/>
    <n v="15.431747758116817"/>
    <x v="0"/>
  </r>
  <r>
    <n v="1.8466070000000001"/>
    <n v="1.539E-4"/>
    <n v="15.550224932547266"/>
    <x v="0"/>
  </r>
  <r>
    <n v="1.860684"/>
    <n v="2.9530000000000002E-4"/>
    <n v="15.668766948458321"/>
    <x v="0"/>
  </r>
  <r>
    <n v="1.8747684"/>
    <n v="1.8469999999999999E-4"/>
    <n v="15.787371279558535"/>
    <x v="0"/>
  </r>
  <r>
    <n v="1.8888602000000001"/>
    <n v="1.3180000000000001E-4"/>
    <n v="15.906037925847903"/>
    <x v="0"/>
  </r>
  <r>
    <n v="1.9029594000000001"/>
    <n v="1.8340000000000001E-4"/>
    <n v="16.024766887326425"/>
    <x v="0"/>
  </r>
  <r>
    <n v="1.9170658"/>
    <n v="1.6100000000000001E-4"/>
    <n v="16.143556479799802"/>
    <x v="0"/>
  </r>
  <r>
    <n v="1.9311792999999999"/>
    <n v="1.6789999999999999E-4"/>
    <n v="16.26240586117088"/>
    <x v="0"/>
  </r>
  <r>
    <n v="1.9452999"/>
    <n v="2.139E-4"/>
    <n v="16.381315031439662"/>
    <x v="0"/>
  </r>
  <r>
    <n v="1.9594274"/>
    <n v="1.3520000000000001E-4"/>
    <n v="16.500282306411847"/>
    <x v="0"/>
  </r>
  <r>
    <n v="1.9735619"/>
    <n v="1.484E-4"/>
    <n v="16.619308528184586"/>
    <x v="0"/>
  </r>
  <r>
    <n v="1.9877031999999999"/>
    <n v="1.5330000000000001E-4"/>
    <n v="16.738392012563573"/>
    <x v="0"/>
  </r>
  <r>
    <n v="2.0018512999999998"/>
    <n v="1.415E-4"/>
    <n v="16.85753275954881"/>
    <x v="0"/>
  </r>
  <r>
    <n v="2.0160060999999998"/>
    <n v="1.2239999999999999E-4"/>
    <n v="16.976729927043152"/>
    <x v="0"/>
  </r>
  <r>
    <n v="2.0301673999999998"/>
    <n v="1.5420000000000001E-4"/>
    <n v="17.095981830852292"/>
    <x v="0"/>
  </r>
  <r>
    <n v="2.0443354"/>
    <n v="1.249E-4"/>
    <n v="17.215290155170532"/>
    <x v="0"/>
  </r>
  <r>
    <n v="2.0585097999999999"/>
    <n v="1.438E-4"/>
    <n v="17.334652373706415"/>
    <x v="0"/>
  </r>
  <r>
    <n v="2.0726906"/>
    <n v="1.295E-4"/>
    <n v="17.454068486459953"/>
    <x v="0"/>
  </r>
  <r>
    <n v="2.0868777999999999"/>
    <n v="1.4760000000000001E-4"/>
    <n v="17.573538493431133"/>
    <x v="0"/>
  </r>
  <r>
    <n v="2.1010711999999998"/>
    <n v="1.259E-4"/>
    <n v="17.693060710425662"/>
    <x v="0"/>
  </r>
  <r>
    <n v="2.1152709000000001"/>
    <n v="1.138E-4"/>
    <n v="17.812635979540691"/>
    <x v="0"/>
  </r>
  <r>
    <n v="2.1294767999999999"/>
    <n v="1.182E-4"/>
    <n v="17.932263458679063"/>
    <x v="0"/>
  </r>
  <r>
    <n v="2.1436888000000001"/>
    <n v="1.1790000000000001E-4"/>
    <n v="18.05194230574363"/>
    <x v="0"/>
  </r>
  <r>
    <n v="2.1579068000000001"/>
    <n v="1.337E-4"/>
    <n v="18.171671678637246"/>
    <x v="0"/>
  </r>
  <r>
    <n v="2.1721308000000001"/>
    <n v="1.228E-4"/>
    <n v="18.291451577359904"/>
    <x v="0"/>
  </r>
  <r>
    <n v="2.1863606999999998"/>
    <n v="1.0289999999999999E-4"/>
    <n v="18.411281159814454"/>
    <x v="0"/>
  </r>
  <r>
    <n v="2.2005965000000001"/>
    <n v="1.053E-4"/>
    <n v="18.531160426000902"/>
    <x v="0"/>
  </r>
  <r>
    <n v="2.2148381000000001"/>
    <n v="1.108E-4"/>
    <n v="18.651088533822094"/>
    <x v="0"/>
  </r>
  <r>
    <n v="2.2290855000000001"/>
    <n v="1.217E-4"/>
    <n v="18.771065483278029"/>
    <x v="0"/>
  </r>
  <r>
    <n v="2.2433386999999998"/>
    <n v="1.1290000000000001E-4"/>
    <n v="18.891091274368705"/>
    <x v="0"/>
  </r>
  <r>
    <n v="2.2575973999999999"/>
    <n v="9.7399999999999996E-5"/>
    <n v="19.011163380802671"/>
    <x v="1"/>
  </r>
  <r>
    <n v="2.2718619000000002"/>
    <n v="1.141E-4"/>
    <n v="19.131284328871388"/>
    <x v="1"/>
  </r>
  <r>
    <n v="2.2861318000000002"/>
    <n v="9.0400000000000002E-5"/>
    <n v="19.25145075018624"/>
    <x v="1"/>
  </r>
  <r>
    <n v="2.3004072999999998"/>
    <n v="1.132E-4"/>
    <n v="19.371664328941531"/>
    <x v="1"/>
  </r>
  <r>
    <n v="2.3146882999999998"/>
    <n v="8.5599999999999994E-5"/>
    <n v="19.491924223040119"/>
    <x v="1"/>
  </r>
  <r>
    <n v="2.3289746999999998"/>
    <n v="1.036E-4"/>
    <n v="19.612229590384846"/>
    <x v="1"/>
  </r>
  <r>
    <n v="2.3432664999999999"/>
    <n v="9.2800000000000006E-5"/>
    <n v="19.732580430975712"/>
    <x v="1"/>
  </r>
  <r>
    <n v="2.3575636000000002"/>
    <n v="9.2899999999999995E-5"/>
    <n v="19.852975902715571"/>
    <x v="1"/>
  </r>
  <r>
    <n v="2.3718659999999998"/>
    <n v="1.087E-4"/>
    <n v="19.973416005604413"/>
    <x v="1"/>
  </r>
  <r>
    <n v="2.3861735999999998"/>
    <n v="8.6600000000000004E-5"/>
    <n v="20.0938998975451"/>
    <x v="1"/>
  </r>
  <r>
    <n v="2.4004864000000001"/>
    <n v="9.8900000000000005E-5"/>
    <n v="20.214427578537627"/>
    <x v="1"/>
  </r>
  <r>
    <n v="2.4148044"/>
    <n v="8.0799999999999999E-5"/>
    <n v="20.334999048581988"/>
    <x v="1"/>
  </r>
  <r>
    <n v="2.4291276000000002"/>
    <n v="9.5199999999999997E-5"/>
    <n v="20.455614307678193"/>
    <x v="1"/>
  </r>
  <r>
    <n v="2.4434558000000002"/>
    <n v="7.5699999999999997E-5"/>
    <n v="20.576271671631932"/>
    <x v="1"/>
  </r>
  <r>
    <n v="2.457789"/>
    <n v="9.9900000000000002E-5"/>
    <n v="20.69697114044321"/>
    <x v="1"/>
  </r>
  <r>
    <n v="2.4721272000000001"/>
    <n v="8.1699999999999994E-5"/>
    <n v="20.817712714112023"/>
    <x v="1"/>
  </r>
  <r>
    <n v="2.4864704"/>
    <n v="8.8900000000000006E-5"/>
    <n v="20.938496392638374"/>
    <x v="1"/>
  </r>
  <r>
    <n v="2.5008184999999998"/>
    <n v="7.6000000000000004E-5"/>
    <n v="21.059321333925112"/>
    <x v="1"/>
  </r>
  <r>
    <n v="2.5151715000000001"/>
    <n v="8.2100000000000003E-5"/>
    <n v="21.180187537972241"/>
    <x v="1"/>
  </r>
  <r>
    <n v="2.5295293999999999"/>
    <n v="8.1100000000000006E-5"/>
    <n v="21.301095004779754"/>
    <x v="1"/>
  </r>
  <r>
    <n v="2.5438920999999999"/>
    <n v="8.6500000000000002E-5"/>
    <n v="21.422042892250502"/>
    <x v="1"/>
  </r>
  <r>
    <n v="2.5582595000000001"/>
    <n v="7.36E-5"/>
    <n v="21.543030358287336"/>
    <x v="1"/>
  </r>
  <r>
    <n v="2.5726317000000001"/>
    <n v="8.6399999999999999E-5"/>
    <n v="21.664058244987405"/>
    <x v="1"/>
  </r>
  <r>
    <n v="2.5870085"/>
    <n v="7.25E-5"/>
    <n v="21.785124868156409"/>
    <x v="1"/>
  </r>
  <r>
    <n v="2.6013901000000001"/>
    <n v="8.53E-5"/>
    <n v="21.906231911988652"/>
    <x v="1"/>
  </r>
  <r>
    <n v="2.6157762"/>
    <n v="7.1000000000000005E-5"/>
    <n v="22.027376850192674"/>
    <x v="1"/>
  </r>
  <r>
    <n v="2.6301670000000001"/>
    <n v="6.7100000000000005E-5"/>
    <n v="22.148561366962785"/>
    <x v="1"/>
  </r>
  <r>
    <n v="2.6445623999999999"/>
    <n v="7.5400000000000003E-5"/>
    <n v="22.269784620201825"/>
    <x v="1"/>
  </r>
  <r>
    <n v="2.6589622999999998"/>
    <n v="7.5699999999999997E-5"/>
    <n v="22.391045767812653"/>
    <x v="1"/>
  </r>
  <r>
    <n v="2.6733666"/>
    <n v="7.9300000000000003E-5"/>
    <n v="22.512343967698115"/>
    <x v="1"/>
  </r>
  <r>
    <n v="2.6877754999999999"/>
    <n v="7.6299999999999998E-5"/>
    <n v="22.633680904052508"/>
    <x v="1"/>
  </r>
  <r>
    <n v="2.7021888000000001"/>
    <n v="7.2399999999999998E-5"/>
    <n v="22.755054892681539"/>
    <x v="1"/>
  </r>
  <r>
    <n v="2.7166065000000001"/>
    <n v="6.2700000000000006E-5"/>
    <n v="22.876465933585202"/>
    <x v="1"/>
  </r>
  <r>
    <n v="2.7310286000000001"/>
    <n v="7.08E-5"/>
    <n v="22.997914026763496"/>
    <x v="1"/>
  </r>
  <r>
    <n v="2.7454551"/>
    <n v="7.2899999999999997E-5"/>
    <n v="23.119399172216422"/>
    <x v="1"/>
  </r>
  <r>
    <n v="2.7598859"/>
    <n v="6.8399999999999996E-5"/>
    <n v="23.240920527846828"/>
    <x v="1"/>
  </r>
  <r>
    <n v="2.7743209000000002"/>
    <n v="7.1500000000000003E-5"/>
    <n v="23.362477251557571"/>
    <x v="1"/>
  </r>
  <r>
    <n v="2.7887602"/>
    <n v="7.4900000000000005E-5"/>
    <n v="23.484070185445795"/>
    <x v="1"/>
  </r>
  <r>
    <n v="2.8032037999999999"/>
    <n v="5.7200000000000001E-5"/>
    <n v="23.605699329511499"/>
    <x v="1"/>
  </r>
  <r>
    <n v="2.8176516"/>
    <n v="6.7299999999999996E-5"/>
    <n v="23.727363841657535"/>
    <x v="1"/>
  </r>
  <r>
    <n v="2.8321035000000001"/>
    <n v="7.1400000000000001E-5"/>
    <n v="23.849062879786754"/>
    <x v="1"/>
  </r>
  <r>
    <n v="2.8465596999999998"/>
    <n v="6.6000000000000005E-5"/>
    <n v="23.970798128093449"/>
    <x v="1"/>
  </r>
  <r>
    <n v="2.8610199000000001"/>
    <n v="7.2600000000000003E-5"/>
    <n v="24.092567060286182"/>
    <x v="1"/>
  </r>
  <r>
    <n v="2.8754841999999998"/>
    <n v="7.1000000000000005E-5"/>
    <n v="24.21437051846209"/>
    <x v="1"/>
  </r>
  <r>
    <n v="2.8899526"/>
    <n v="5.4599999999999999E-5"/>
    <n v="24.336208502621183"/>
    <x v="1"/>
  </r>
  <r>
    <n v="2.9044251000000001"/>
    <n v="6.69E-5"/>
    <n v="24.458081012763458"/>
    <x v="1"/>
  </r>
  <r>
    <n v="2.9189015999999999"/>
    <n v="7.08E-5"/>
    <n v="24.579987206791756"/>
    <x v="1"/>
  </r>
  <r>
    <n v="2.9333821000000002"/>
    <n v="7.75E-5"/>
    <n v="24.701927084706092"/>
    <x v="1"/>
  </r>
  <r>
    <n v="2.9478665999999998"/>
    <n v="7.25E-5"/>
    <n v="24.823900646506448"/>
    <x v="1"/>
  </r>
  <r>
    <n v="2.9623550000000001"/>
    <n v="7.2000000000000002E-5"/>
    <n v="24.945907050095691"/>
    <x v="1"/>
  </r>
  <r>
    <n v="2.9768473000000002"/>
    <n v="5.8100000000000003E-5"/>
    <n v="25.067946295473813"/>
    <x v="1"/>
  </r>
  <r>
    <n v="2.9913435000000002"/>
    <n v="6.58E-5"/>
    <n v="25.190018382640815"/>
    <x v="1"/>
  </r>
  <r>
    <n v="3.0058436999999998"/>
    <n v="7.3200000000000004E-5"/>
    <n v="25.312124153693841"/>
    <x v="1"/>
  </r>
  <r>
    <n v="3.0203476"/>
    <n v="6.2899999999999997E-5"/>
    <n v="25.43426108234145"/>
    <x v="1"/>
  </r>
  <r>
    <n v="3.0348554999999999"/>
    <n v="6.4800000000000003E-5"/>
    <n v="25.556431694875087"/>
    <x v="1"/>
  </r>
  <r>
    <n v="3.0493671"/>
    <n v="6.4200000000000002E-5"/>
    <n v="25.678633465003301"/>
    <x v="1"/>
  </r>
  <r>
    <n v="3.0638825000000001"/>
    <n v="6.2399999999999999E-5"/>
    <n v="25.800867234823247"/>
    <x v="1"/>
  </r>
  <r>
    <n v="3.0784015999999998"/>
    <n v="6.58E-5"/>
    <n v="25.923132162237767"/>
    <x v="1"/>
  </r>
  <r>
    <n v="3.0929245999999999"/>
    <n v="6.8800000000000005E-5"/>
    <n v="26.045429931441166"/>
    <x v="1"/>
  </r>
  <r>
    <n v="3.1074511999999999"/>
    <n v="5.7399999999999999E-5"/>
    <n v="26.167758016141995"/>
    <x v="1"/>
  </r>
  <r>
    <n v="3.1219815"/>
    <n v="6.3700000000000003E-5"/>
    <n v="26.290117258437398"/>
    <x v="1"/>
  </r>
  <r>
    <n v="3.1365154999999998"/>
    <n v="6.1799999999999998E-5"/>
    <n v="26.412507658327382"/>
    <x v="1"/>
  </r>
  <r>
    <n v="3.1510532000000002"/>
    <n v="6.4300000000000004E-5"/>
    <n v="26.534929215811946"/>
    <x v="1"/>
  </r>
  <r>
    <n v="3.1655945000000001"/>
    <n v="5.6499999999999998E-5"/>
    <n v="26.657381088793933"/>
    <x v="1"/>
  </r>
  <r>
    <n v="3.1801395000000001"/>
    <n v="6.2700000000000006E-5"/>
    <n v="26.779864119370497"/>
    <x v="1"/>
  </r>
  <r>
    <n v="3.1946880000000002"/>
    <n v="6.8700000000000003E-5"/>
    <n v="26.90237662334734"/>
    <x v="1"/>
  </r>
  <r>
    <n v="3.2092401000000002"/>
    <n v="6.4700000000000001E-5"/>
    <n v="27.024919442821609"/>
    <x v="1"/>
  </r>
  <r>
    <n v="3.2237958"/>
    <n v="5.8400000000000003E-5"/>
    <n v="27.147492577793304"/>
    <x v="1"/>
  </r>
  <r>
    <n v="3.2383549999999999"/>
    <n v="6.1400000000000002E-5"/>
    <n v="27.270095186165275"/>
    <x v="1"/>
  </r>
  <r>
    <n v="3.2529176999999998"/>
    <n v="6.7399999999999998E-5"/>
    <n v="27.392727267937524"/>
    <x v="1"/>
  </r>
  <r>
    <n v="3.2674839000000002"/>
    <n v="5.8699999999999997E-5"/>
    <n v="27.515388823110051"/>
    <x v="1"/>
  </r>
  <r>
    <n v="3.2820535999999998"/>
    <n v="6.19E-5"/>
    <n v="27.638079851682846"/>
    <x v="1"/>
  </r>
  <r>
    <n v="3.2966267999999999"/>
    <n v="6.4499999999999996E-5"/>
    <n v="27.760800353655924"/>
    <x v="1"/>
  </r>
  <r>
    <n v="3.3112034000000001"/>
    <n v="6.7500000000000001E-5"/>
    <n v="27.883549486932129"/>
    <x v="1"/>
  </r>
  <r>
    <n v="3.3257834000000002"/>
    <n v="7.7000000000000001E-5"/>
    <n v="28.006327251511458"/>
    <x v="1"/>
  </r>
  <r>
    <n v="3.3403668999999998"/>
    <n v="6.0900000000000003E-5"/>
    <n v="28.129134489491058"/>
    <x v="1"/>
  </r>
  <r>
    <n v="3.3549536999999998"/>
    <n v="7.6899999999999999E-5"/>
    <n v="28.251969516676638"/>
    <x v="1"/>
  </r>
  <r>
    <n v="3.3695439"/>
    <n v="8.7100000000000003E-5"/>
    <n v="28.374833175165346"/>
    <x v="1"/>
  </r>
  <r>
    <n v="3.3841375"/>
    <n v="8.5400000000000002E-5"/>
    <n v="28.497725464957174"/>
    <x v="1"/>
  </r>
  <r>
    <n v="3.3987343999999999"/>
    <n v="7.2200000000000007E-5"/>
    <n v="28.620645543954979"/>
    <x v="1"/>
  </r>
  <r>
    <n v="3.4133346000000002"/>
    <n v="8.3499999999999997E-5"/>
    <n v="28.743593412158759"/>
    <x v="1"/>
  </r>
  <r>
    <n v="3.4279381"/>
    <n v="6.0300000000000002E-5"/>
    <n v="28.866569069568513"/>
    <x v="1"/>
  </r>
  <r>
    <n v="3.4425449000000001"/>
    <n v="7.4499999999999995E-5"/>
    <n v="28.989572516184243"/>
    <x v="1"/>
  </r>
  <r>
    <n v="3.4571550000000002"/>
    <n v="6.9400000000000006E-5"/>
    <n v="29.112603752005949"/>
    <x v="1"/>
  </r>
  <r>
    <n v="3.4717684000000002"/>
    <n v="6.1799999999999998E-5"/>
    <n v="29.235662777033625"/>
    <x v="1"/>
  </r>
  <r>
    <n v="3.4863849"/>
    <n v="5.9799999999999997E-5"/>
    <n v="29.358747907072974"/>
    <x v="1"/>
  </r>
  <r>
    <n v="3.5010047000000002"/>
    <n v="6.0300000000000002E-5"/>
    <n v="29.481860826318304"/>
    <x v="1"/>
  </r>
  <r>
    <n v="3.5156277"/>
    <n v="7.1099999999999994E-5"/>
    <n v="29.605000692672451"/>
    <x v="1"/>
  </r>
  <r>
    <n v="3.5302538999999999"/>
    <n v="6.1600000000000007E-5"/>
    <n v="29.728167506135428"/>
    <x v="1"/>
  </r>
  <r>
    <n v="3.5448833"/>
    <n v="6.3800000000000006E-5"/>
    <n v="29.851361266707226"/>
    <x v="1"/>
  </r>
  <r>
    <n v="3.5595157999999998"/>
    <n v="6.3600000000000001E-5"/>
    <n v="29.974581132290695"/>
    <x v="1"/>
  </r>
  <r>
    <n v="3.5741515000000001"/>
    <n v="7.4800000000000002E-5"/>
    <n v="30.097827944982996"/>
    <x v="1"/>
  </r>
  <r>
    <n v="3.5887902999999999"/>
    <n v="7.1400000000000001E-5"/>
    <n v="30.22110086268696"/>
    <x v="1"/>
  </r>
  <r>
    <n v="3.6034321999999999"/>
    <n v="7.1400000000000001E-5"/>
    <n v="30.344399885402602"/>
    <x v="1"/>
  </r>
  <r>
    <n v="3.6180772000000001"/>
    <n v="7.0699999999999997E-5"/>
    <n v="30.467725013129922"/>
    <x v="1"/>
  </r>
  <r>
    <n v="3.6327253000000002"/>
    <n v="8.1500000000000002E-5"/>
    <n v="30.591076245868909"/>
    <x v="1"/>
  </r>
  <r>
    <n v="3.6473765"/>
    <n v="6.9099999999999999E-5"/>
    <n v="30.714453583619569"/>
    <x v="1"/>
  </r>
  <r>
    <n v="3.6620306999999999"/>
    <n v="6.2399999999999999E-5"/>
    <n v="30.837856184284753"/>
    <x v="1"/>
  </r>
  <r>
    <n v="3.676688"/>
    <n v="6.8200000000000004E-5"/>
    <n v="30.961284889961611"/>
    <x v="1"/>
  </r>
  <r>
    <n v="3.6913483"/>
    <n v="6.58E-5"/>
    <n v="31.084738858552992"/>
    <x v="1"/>
  </r>
  <r>
    <n v="3.7060116000000001"/>
    <n v="6.6000000000000005E-5"/>
    <n v="31.208218090058896"/>
    <x v="1"/>
  </r>
  <r>
    <n v="3.7206779000000001"/>
    <n v="6.5099999999999997E-5"/>
    <n v="31.331722584479319"/>
    <x v="1"/>
  </r>
  <r>
    <n v="3.7353472000000001"/>
    <n v="7.6899999999999999E-5"/>
    <n v="31.455252341814269"/>
    <x v="1"/>
  </r>
  <r>
    <n v="3.7500193999999998"/>
    <n v="7.5799999999999999E-5"/>
    <n v="31.578806519966584"/>
    <x v="1"/>
  </r>
  <r>
    <n v="3.7646945999999999"/>
    <n v="7.9200000000000001E-5"/>
    <n v="31.702385961033428"/>
    <x v="1"/>
  </r>
  <r>
    <n v="3.7793728"/>
    <n v="8.7000000000000001E-5"/>
    <n v="31.825990665014793"/>
    <x v="1"/>
  </r>
  <r>
    <n v="3.7940539000000002"/>
    <n v="9.4699999999999998E-5"/>
    <n v="31.949619789813532"/>
    <x v="1"/>
  </r>
  <r>
    <n v="3.8087379000000001"/>
    <n v="8.2399999999999997E-5"/>
    <n v="32.07327333542964"/>
    <x v="1"/>
  </r>
  <r>
    <n v="3.8234248000000002"/>
    <n v="1.013E-4"/>
    <n v="32.196951301863116"/>
    <x v="1"/>
  </r>
  <r>
    <n v="3.8381145999999999"/>
    <n v="8.0500000000000005E-5"/>
    <n v="32.320653689113968"/>
    <x v="1"/>
  </r>
  <r>
    <n v="3.8528072999999998"/>
    <n v="6.2299999999999996E-5"/>
    <n v="32.444380497182188"/>
    <x v="1"/>
  </r>
  <r>
    <n v="3.8675028999999999"/>
    <n v="6.0900000000000003E-5"/>
    <n v="32.568131726067783"/>
    <x v="1"/>
  </r>
  <r>
    <n v="3.8822013000000002"/>
    <n v="6.9200000000000002E-5"/>
    <n v="32.691906533673603"/>
    <x v="1"/>
  </r>
  <r>
    <n v="3.8969026000000002"/>
    <n v="6.4499999999999996E-5"/>
    <n v="32.81570576209679"/>
    <x v="1"/>
  </r>
  <r>
    <n v="3.9116065999999998"/>
    <n v="6.1199999999999997E-5"/>
    <n v="32.939527727143044"/>
    <x v="1"/>
  </r>
  <r>
    <n v="3.9263135"/>
    <n v="6.9800000000000003E-5"/>
    <n v="33.063374113006674"/>
    <x v="1"/>
  </r>
  <r>
    <n v="3.9410232999999999"/>
    <n v="6.6400000000000001E-5"/>
    <n v="33.187244919687679"/>
    <x v="1"/>
  </r>
  <r>
    <n v="3.9557357999999998"/>
    <n v="6.8300000000000007E-5"/>
    <n v="33.31113846299175"/>
    <x v="1"/>
  </r>
  <r>
    <n v="3.9704510000000002"/>
    <n v="5.8499999999999999E-5"/>
    <n v="33.435054742918894"/>
    <x v="1"/>
  </r>
  <r>
    <n v="3.9851690999999998"/>
    <n v="6.6299999999999999E-5"/>
    <n v="33.558995443663406"/>
    <x v="1"/>
  </r>
  <r>
    <n v="3.9998898999999999"/>
    <n v="6.4700000000000001E-5"/>
    <n v="33.682958881030984"/>
    <x v="1"/>
  </r>
  <r>
    <n v="4.0146135000000003"/>
    <n v="7.2899999999999997E-5"/>
    <n v="33.806945897118794"/>
    <x v="1"/>
  </r>
  <r>
    <n v="4.0293397999999998"/>
    <n v="7.4200000000000001E-5"/>
    <n v="33.93095564982967"/>
    <x v="1"/>
  </r>
  <r>
    <n v="4.0440687999999998"/>
    <n v="7.4099999999999999E-5"/>
    <n v="34.054988139163612"/>
    <x v="1"/>
  </r>
  <r>
    <n v="4.0588005000000003"/>
    <n v="6.7899999999999997E-5"/>
    <n v="34.179043365120634"/>
    <x v="1"/>
  </r>
  <r>
    <n v="4.0735349000000003"/>
    <n v="6.7999999999999999E-5"/>
    <n v="34.303121327700715"/>
    <x v="1"/>
  </r>
  <r>
    <n v="4.0882721000000002"/>
    <n v="8.0000000000000007E-5"/>
    <n v="34.427222869001021"/>
    <x v="1"/>
  </r>
  <r>
    <n v="4.1030119000000003"/>
    <n v="8.6399999999999999E-5"/>
    <n v="34.551346304827248"/>
    <x v="1"/>
  </r>
  <r>
    <n v="4.1177542999999996"/>
    <n v="8.0099999999999995E-5"/>
    <n v="34.675491635179391"/>
    <x v="1"/>
  </r>
  <r>
    <n v="4.1324994999999998"/>
    <n v="8.0900000000000001E-5"/>
    <n v="34.799660544251758"/>
    <x v="1"/>
  </r>
  <r>
    <n v="4.1472471999999998"/>
    <n v="9.5400000000000001E-5"/>
    <n v="34.923850505752895"/>
    <x v="1"/>
  </r>
  <r>
    <n v="4.1619976000000003"/>
    <n v="8.4499999999999994E-5"/>
    <n v="35.048063203877106"/>
    <x v="1"/>
  </r>
  <r>
    <n v="4.1767507000000004"/>
    <n v="8.7200000000000005E-5"/>
    <n v="35.172298638624383"/>
    <x v="1"/>
  </r>
  <r>
    <n v="4.1915063000000004"/>
    <n v="1.026E-4"/>
    <n v="35.296555125800424"/>
    <x v="1"/>
  </r>
  <r>
    <n v="4.2062645999999999"/>
    <n v="8.3999999999999995E-5"/>
    <n v="35.420834349599538"/>
    <x v="1"/>
  </r>
  <r>
    <n v="4.2210254000000003"/>
    <n v="5.8600000000000001E-5"/>
    <n v="35.545134625827423"/>
    <x v="1"/>
  </r>
  <r>
    <n v="4.2357889000000002"/>
    <n v="6.2799999999999995E-5"/>
    <n v="35.669457638678374"/>
    <x v="1"/>
  </r>
  <r>
    <n v="4.2505549"/>
    <n v="5.1199999999999998E-5"/>
    <n v="35.793801703958096"/>
    <x v="1"/>
  </r>
  <r>
    <n v="4.2653233999999998"/>
    <n v="5.2500000000000002E-5"/>
    <n v="35.918166821666588"/>
    <x v="1"/>
  </r>
  <r>
    <n v="4.2800946"/>
    <n v="5.24E-5"/>
    <n v="36.042554675998147"/>
    <x v="1"/>
  </r>
  <r>
    <n v="4.2948681999999998"/>
    <n v="5.6199999999999997E-5"/>
    <n v="36.166962740661326"/>
    <x v="1"/>
  </r>
  <r>
    <n v="4.3096443999999998"/>
    <n v="5.5399999999999998E-5"/>
    <n v="36.291392699850427"/>
    <x v="1"/>
  </r>
  <r>
    <n v="4.3244232"/>
    <n v="5.3999999999999998E-5"/>
    <n v="36.415844553565449"/>
    <x v="1"/>
  </r>
  <r>
    <n v="4.3392043999999999"/>
    <n v="5.8300000000000001E-5"/>
    <n v="36.540316617612085"/>
    <x v="1"/>
  </r>
  <r>
    <n v="4.3539881999999999"/>
    <n v="5.6799999999999998E-5"/>
    <n v="36.664810576184642"/>
    <x v="1"/>
  </r>
  <r>
    <n v="4.3687744000000004"/>
    <n v="5.91E-5"/>
    <n v="36.78932474508882"/>
    <x v="1"/>
  </r>
  <r>
    <n v="4.3835630999999999"/>
    <n v="6.0300000000000002E-5"/>
    <n v="36.913859966421761"/>
    <x v="1"/>
  </r>
  <r>
    <n v="4.3983543000000003"/>
    <n v="6.5500000000000006E-5"/>
    <n v="37.038416240183473"/>
    <x v="1"/>
  </r>
  <r>
    <n v="4.4131479999999996"/>
    <n v="6.5199999999999999E-5"/>
    <n v="37.162993566373949"/>
    <x v="1"/>
  </r>
  <r>
    <n v="4.4279441000000004"/>
    <n v="6.7700000000000006E-5"/>
    <n v="37.287591102896052"/>
    <x v="1"/>
  </r>
  <r>
    <n v="4.4427427000000002"/>
    <n v="6.9800000000000003E-5"/>
    <n v="37.412209691846918"/>
    <x v="1"/>
  </r>
  <r>
    <n v="4.4575437000000004"/>
    <n v="7.7700000000000005E-5"/>
    <n v="37.536848491129405"/>
    <x v="1"/>
  </r>
  <r>
    <n v="4.4723471999999997"/>
    <n v="7.2799999999999994E-5"/>
    <n v="37.661508342840655"/>
    <x v="1"/>
  </r>
  <r>
    <n v="4.4871530999999996"/>
    <n v="9.09E-5"/>
    <n v="37.786188404883525"/>
    <x v="1"/>
  </r>
  <r>
    <n v="4.5019613999999999"/>
    <n v="7.2999999999999999E-5"/>
    <n v="37.910888677258015"/>
    <x v="1"/>
  </r>
  <r>
    <n v="4.5167719999999996"/>
    <n v="7.1699999999999995E-5"/>
    <n v="38.035608317866973"/>
    <x v="1"/>
  </r>
  <r>
    <n v="4.5315851"/>
    <n v="7.6000000000000004E-5"/>
    <n v="38.160349010904703"/>
    <x v="1"/>
  </r>
  <r>
    <n v="4.5464006000000001"/>
    <n v="6.3399999999999996E-5"/>
    <n v="38.285109914274045"/>
    <x v="1"/>
  </r>
  <r>
    <n v="4.5612184999999998"/>
    <n v="6.4200000000000002E-5"/>
    <n v="38.409891027975007"/>
    <x v="1"/>
  </r>
  <r>
    <n v="4.5760386999999998"/>
    <n v="6.9499999999999995E-5"/>
    <n v="38.534691509910431"/>
    <x v="1"/>
  </r>
  <r>
    <n v="4.5908613000000003"/>
    <n v="7.2000000000000002E-5"/>
    <n v="38.659512202177481"/>
    <x v="1"/>
  </r>
  <r>
    <n v="4.6056862000000001"/>
    <n v="7.08E-5"/>
    <n v="38.784352262679"/>
    <x v="1"/>
  </r>
  <r>
    <n v="4.6205135000000004"/>
    <n v="7.5099999999999996E-5"/>
    <n v="38.909212533512132"/>
    <x v="1"/>
  </r>
  <r>
    <n v="4.6353431"/>
    <n v="8.42E-5"/>
    <n v="39.034092172579726"/>
    <x v="1"/>
  </r>
  <r>
    <n v="4.6501751000000002"/>
    <n v="7.6299999999999998E-5"/>
    <n v="39.158992021978946"/>
    <x v="1"/>
  </r>
  <r>
    <n v="4.6650093000000004"/>
    <n v="8.2000000000000001E-5"/>
    <n v="39.283910397515484"/>
    <x v="1"/>
  </r>
  <r>
    <n v="4.6798459000000001"/>
    <n v="8.3100000000000001E-5"/>
    <n v="39.408848983383635"/>
    <x v="1"/>
  </r>
  <r>
    <n v="4.6946848000000001"/>
    <n v="7.7799999999999994E-5"/>
    <n v="39.533806937486254"/>
    <x v="1"/>
  </r>
  <r>
    <n v="4.7095260000000003"/>
    <n v="8.2000000000000001E-5"/>
    <n v="39.658784259823342"/>
    <x v="1"/>
  </r>
  <r>
    <n v="4.7243693999999996"/>
    <n v="8.9699999999999998E-5"/>
    <n v="39.783780108297741"/>
    <x v="1"/>
  </r>
  <r>
    <n v="4.7392152000000003"/>
    <n v="5.9500000000000003E-5"/>
    <n v="39.908796167103766"/>
    <x v="1"/>
  </r>
  <r>
    <n v="4.7540632"/>
    <n v="5.1999999999999997E-5"/>
    <n v="40.033830752047102"/>
    <x v="1"/>
  </r>
  <r>
    <n v="4.7689135"/>
    <n v="4.8999999999999998E-5"/>
    <n v="40.158884705224906"/>
    <x v="1"/>
  </r>
  <r>
    <n v="4.783766"/>
    <n v="4.4100000000000001E-5"/>
    <n v="40.283957184540029"/>
    <x v="1"/>
  </r>
  <r>
    <n v="4.7986208000000001"/>
    <n v="5.0699999999999999E-5"/>
    <n v="40.409049032089619"/>
    <x v="1"/>
  </r>
  <r>
    <n v="4.8134778000000003"/>
    <n v="4.5200000000000001E-5"/>
    <n v="40.534159405776521"/>
    <x v="1"/>
  </r>
  <r>
    <n v="4.8283370999999997"/>
    <n v="4.2299999999999998E-5"/>
    <n v="40.659289147697891"/>
    <x v="1"/>
  </r>
  <r>
    <n v="4.8431986"/>
    <n v="4.5899999999999998E-5"/>
    <n v="40.784437415756578"/>
    <x v="1"/>
  </r>
  <r>
    <n v="4.8580623000000003"/>
    <n v="4.0399999999999999E-5"/>
    <n v="40.90960420995259"/>
    <x v="1"/>
  </r>
  <r>
    <n v="4.8729281999999996"/>
    <n v="4.1699999999999997E-5"/>
    <n v="41.034789530285906"/>
    <x v="1"/>
  </r>
  <r>
    <n v="4.8877962999999998"/>
    <n v="4.5399999999999999E-5"/>
    <n v="41.159993376756546"/>
    <x v="1"/>
  </r>
  <r>
    <n v="4.9026665999999999"/>
    <n v="4.32E-5"/>
    <n v="41.285215749364504"/>
    <x v="1"/>
  </r>
  <r>
    <n v="4.9175390999999999"/>
    <n v="4.2400000000000001E-5"/>
    <n v="41.410456648109772"/>
    <x v="1"/>
  </r>
  <r>
    <n v="4.9324138"/>
    <n v="4.21E-5"/>
    <n v="41.535716072992358"/>
    <x v="1"/>
  </r>
  <r>
    <n v="4.9472905999999996"/>
    <n v="4.6999999999999997E-5"/>
    <n v="41.66099318191511"/>
    <x v="1"/>
  </r>
  <r>
    <n v="4.9621696999999996"/>
    <n v="4.7200000000000002E-5"/>
    <n v="41.786289659072331"/>
    <x v="1"/>
  </r>
  <r>
    <n v="4.9770509000000001"/>
    <n v="4.3800000000000001E-5"/>
    <n v="41.911603820269718"/>
    <x v="1"/>
  </r>
  <r>
    <n v="4.9919342000000002"/>
    <n v="4.4100000000000001E-5"/>
    <n v="42.036935665507272"/>
    <x v="1"/>
  </r>
  <r>
    <n v="5.0068197000000003"/>
    <n v="5.02E-5"/>
    <n v="42.162286036882143"/>
    <x v="1"/>
  </r>
  <r>
    <n v="5.0217073000000001"/>
    <n v="4.1300000000000001E-5"/>
    <n v="42.287654092297181"/>
    <x v="1"/>
  </r>
  <r>
    <n v="5.0365970999999998"/>
    <n v="4.7899999999999999E-5"/>
    <n v="42.41304067384953"/>
    <x v="1"/>
  </r>
  <r>
    <n v="5.0514888999999998"/>
    <n v="5.1799999999999999E-5"/>
    <n v="42.538444097344893"/>
    <x v="1"/>
  </r>
  <r>
    <n v="5.0663828999999998"/>
    <n v="3.8699999999999999E-5"/>
    <n v="42.663866046977574"/>
    <x v="1"/>
  </r>
  <r>
    <n v="5.0812790999999997"/>
    <n v="3.9799999999999998E-5"/>
    <n v="42.789306522747573"/>
    <x v="1"/>
  </r>
  <r>
    <n v="5.0961772999999999"/>
    <n v="4.35E-5"/>
    <n v="42.914763840460587"/>
    <x v="1"/>
  </r>
  <r>
    <n v="5.1110775999999998"/>
    <n v="4.1199999999999999E-5"/>
    <n v="43.040238842213768"/>
    <x v="1"/>
  </r>
  <r>
    <n v="5.1259800000000002"/>
    <n v="4.7200000000000002E-5"/>
    <n v="43.165731528007115"/>
    <x v="1"/>
  </r>
  <r>
    <n v="5.1408845000000003"/>
    <n v="5.0000000000000002E-5"/>
    <n v="43.291241897840628"/>
    <x v="1"/>
  </r>
  <r>
    <n v="5.1557911000000001"/>
    <n v="4.74E-5"/>
    <n v="43.416769951714301"/>
    <x v="1"/>
  </r>
  <r>
    <n v="5.1706997000000001"/>
    <n v="4.2700000000000001E-5"/>
    <n v="43.542314847530996"/>
    <x v="1"/>
  </r>
  <r>
    <n v="5.1856103999999998"/>
    <n v="4.1E-5"/>
    <n v="43.66787742738785"/>
    <x v="1"/>
  </r>
  <r>
    <n v="5.2005232000000001"/>
    <n v="4.3000000000000002E-5"/>
    <n v="43.793457691284878"/>
    <x v="1"/>
  </r>
  <r>
    <n v="5.2154379999999998"/>
    <n v="4.2799999999999997E-5"/>
    <n v="43.919054797124915"/>
    <x v="1"/>
  </r>
  <r>
    <n v="5.2303549"/>
    <n v="3.3099999999999998E-5"/>
    <n v="44.044669587005117"/>
    <x v="1"/>
  </r>
  <r>
    <n v="5.2452737999999997"/>
    <n v="3.4600000000000001E-5"/>
    <n v="44.170301218828335"/>
    <x v="1"/>
  </r>
  <r>
    <n v="5.2601946999999996"/>
    <n v="3.5599999999999998E-5"/>
    <n v="44.295949692594569"/>
    <x v="1"/>
  </r>
  <r>
    <n v="5.2751177"/>
    <n v="3.8600000000000003E-5"/>
    <n v="44.421615850400975"/>
    <x v="1"/>
  </r>
  <r>
    <n v="5.2900426999999999"/>
    <n v="4.1199999999999999E-5"/>
    <n v="44.547298850150383"/>
    <x v="1"/>
  </r>
  <r>
    <n v="5.3049697"/>
    <n v="3.8000000000000002E-5"/>
    <n v="44.672998691842821"/>
    <x v="1"/>
  </r>
  <r>
    <n v="5.3198987000000004"/>
    <n v="4.1199999999999999E-5"/>
    <n v="44.798715375478267"/>
    <x v="1"/>
  </r>
  <r>
    <n v="5.3348297999999996"/>
    <n v="5.0099999999999998E-5"/>
    <n v="44.924449743153872"/>
    <x v="1"/>
  </r>
  <r>
    <n v="5.3497627999999997"/>
    <n v="4.6199999999999998E-5"/>
    <n v="45.050200110675348"/>
    <x v="1"/>
  </r>
  <r>
    <n v="5.3646978000000001"/>
    <n v="3.9799999999999998E-5"/>
    <n v="45.17596732013984"/>
    <x v="1"/>
  </r>
  <r>
    <n v="5.3796347999999998"/>
    <n v="5.9599999999999999E-5"/>
    <n v="45.30175137154734"/>
    <x v="1"/>
  </r>
  <r>
    <n v="5.3945737999999999"/>
    <n v="6.2899999999999997E-5"/>
    <n v="45.427552264897862"/>
    <x v="1"/>
  </r>
  <r>
    <n v="5.4095146999999999"/>
    <n v="4.9400000000000001E-5"/>
    <n v="45.553369158094249"/>
    <x v="1"/>
  </r>
  <r>
    <n v="5.4244576000000002"/>
    <n v="4.6100000000000002E-5"/>
    <n v="45.679202893233651"/>
    <x v="1"/>
  </r>
  <r>
    <n v="5.4394024999999999"/>
    <n v="3.6999999999999998E-5"/>
    <n v="45.805053470316061"/>
    <x v="1"/>
  </r>
  <r>
    <n v="5.4543493999999999"/>
    <n v="4.0800000000000002E-5"/>
    <n v="45.930920889341486"/>
    <x v="1"/>
  </r>
  <r>
    <n v="5.4692980999999996"/>
    <n v="5.3000000000000001E-5"/>
    <n v="46.056803466115632"/>
    <x v="1"/>
  </r>
  <r>
    <n v="5.4842488999999999"/>
    <n v="3.9499999999999998E-5"/>
    <n v="46.182703726929937"/>
    <x v="1"/>
  </r>
  <r>
    <n v="5.4992016000000001"/>
    <n v="3.8600000000000003E-5"/>
    <n v="46.308619987590113"/>
    <x v="1"/>
  </r>
  <r>
    <n v="5.5141562000000004"/>
    <n v="4.1600000000000002E-5"/>
    <n v="46.434552248096153"/>
    <x v="1"/>
  </r>
  <r>
    <n v="5.5291126999999998"/>
    <n v="4.5599999999999997E-5"/>
    <n v="46.560500508448051"/>
    <x v="1"/>
  </r>
  <r>
    <n v="5.5440711"/>
    <n v="4.3999999999999999E-5"/>
    <n v="46.68646476864582"/>
    <x v="1"/>
  </r>
  <r>
    <n v="5.5590314999999997"/>
    <n v="2.72E-5"/>
    <n v="46.812445870786597"/>
    <x v="1"/>
  </r>
  <r>
    <n v="5.5739938000000002"/>
    <n v="3.5099999999999999E-5"/>
    <n v="46.938442972773245"/>
    <x v="1"/>
  </r>
  <r>
    <n v="5.5889579999999999"/>
    <n v="2.8E-5"/>
    <n v="47.064456074605751"/>
    <x v="1"/>
  </r>
  <r>
    <n v="5.6039241000000004"/>
    <n v="1.59E-5"/>
    <n v="47.190485176284128"/>
    <x v="1"/>
  </r>
  <r>
    <n v="5.6188921000000001"/>
    <n v="1.5800000000000001E-5"/>
    <n v="47.316530277808361"/>
    <x v="1"/>
  </r>
  <r>
    <n v="5.6338619000000003"/>
    <n v="1.4800000000000001E-5"/>
    <n v="47.442590537081315"/>
    <x v="1"/>
  </r>
  <r>
    <n v="5.6488337"/>
    <n v="1.5299999999999999E-5"/>
    <n v="47.568667638297278"/>
    <x v="1"/>
  </r>
  <r>
    <n v="5.6638073000000002"/>
    <n v="1.66E-5"/>
    <n v="47.69475989726196"/>
    <x v="1"/>
  </r>
  <r>
    <n v="5.6787827999999996"/>
    <n v="1.6399999999999999E-5"/>
    <n v="47.8208681560725"/>
    <x v="1"/>
  </r>
  <r>
    <n v="5.6937601999999998"/>
    <n v="1.5699999999999999E-5"/>
    <n v="47.946992414728911"/>
    <x v="1"/>
  </r>
  <r>
    <n v="5.7087393999999998"/>
    <n v="1.73E-5"/>
    <n v="48.073131831134027"/>
    <x v="1"/>
  </r>
  <r>
    <n v="5.7237204999999998"/>
    <n v="1.7799999999999999E-5"/>
    <n v="48.199287247385016"/>
    <x v="1"/>
  </r>
  <r>
    <n v="5.7387034999999997"/>
    <n v="1.66E-5"/>
    <n v="48.325458663481861"/>
    <x v="1"/>
  </r>
  <r>
    <n v="5.7536883000000003"/>
    <n v="1.7099999999999999E-5"/>
    <n v="48.451645237327433"/>
    <x v="1"/>
  </r>
  <r>
    <n v="5.7686748999999997"/>
    <n v="2.0400000000000001E-5"/>
    <n v="48.577846968921705"/>
    <x v="1"/>
  </r>
  <r>
    <n v="5.7836634"/>
    <n v="1.7200000000000001E-5"/>
    <n v="48.704064700361847"/>
    <x v="1"/>
  </r>
  <r>
    <n v="5.7986537"/>
    <n v="1.73E-5"/>
    <n v="48.830297589550703"/>
    <x v="1"/>
  </r>
  <r>
    <n v="5.8136459"/>
    <n v="1.6200000000000001E-5"/>
    <n v="48.956546478585423"/>
    <x v="1"/>
  </r>
  <r>
    <n v="5.8286398000000004"/>
    <n v="1.7200000000000001E-5"/>
    <n v="49.082809683271705"/>
    <x v="2"/>
  </r>
  <r>
    <n v="5.8436355999999998"/>
    <n v="1.6799999999999998E-5"/>
    <n v="49.209088887803844"/>
    <x v="2"/>
  </r>
  <r>
    <n v="5.8586331999999999"/>
    <n v="1.7099999999999999E-5"/>
    <n v="49.33538325008471"/>
    <x v="2"/>
  </r>
  <r>
    <n v="5.8736325999999996"/>
    <n v="1.66E-5"/>
    <n v="49.461692770114276"/>
    <x v="2"/>
  </r>
  <r>
    <n v="5.8886338"/>
    <n v="1.6900000000000001E-5"/>
    <n v="49.588017447892568"/>
    <x v="2"/>
  </r>
  <r>
    <n v="5.9036368000000001"/>
    <n v="1.59E-5"/>
    <n v="49.714357283419567"/>
    <x v="2"/>
  </r>
  <r>
    <n v="5.9186415999999999"/>
    <n v="1.7E-5"/>
    <n v="49.840712276695278"/>
    <x v="2"/>
  </r>
  <r>
    <n v="5.9336481000000001"/>
    <n v="1.5800000000000001E-5"/>
    <n v="49.967081585622559"/>
    <x v="2"/>
  </r>
  <r>
    <n v="5.9486565000000002"/>
    <n v="1.91E-5"/>
    <n v="50.093466894395696"/>
    <x v="2"/>
  </r>
  <r>
    <n v="5.9636665999999998"/>
    <n v="1.7799999999999999E-5"/>
    <n v="50.219866518820396"/>
    <x v="2"/>
  </r>
  <r>
    <n v="5.9786785"/>
    <n v="1.8700000000000001E-5"/>
    <n v="50.346281300993816"/>
    <x v="2"/>
  </r>
  <r>
    <n v="5.9936921999999999"/>
    <n v="1.7099999999999999E-5"/>
    <n v="50.472711240915949"/>
    <x v="2"/>
  </r>
  <r>
    <n v="6.0087077000000004"/>
    <n v="2.4199999999999999E-5"/>
    <n v="50.599156338586795"/>
    <x v="2"/>
  </r>
  <r>
    <n v="6.0237249000000004"/>
    <n v="1.9000000000000001E-5"/>
    <n v="50.725615751909203"/>
    <x v="2"/>
  </r>
  <r>
    <n v="6.0387437999999998"/>
    <n v="1.7200000000000001E-5"/>
    <n v="50.852089480883166"/>
    <x v="2"/>
  </r>
  <r>
    <n v="6.0537644999999998"/>
    <n v="1.8600000000000001E-5"/>
    <n v="50.978578367605849"/>
    <x v="2"/>
  </r>
  <r>
    <n v="6.0687870000000004"/>
    <n v="3.1399999999999998E-5"/>
    <n v="51.105082412077245"/>
    <x v="2"/>
  </r>
  <r>
    <n v="6.0838112000000004"/>
    <n v="2.1100000000000001E-5"/>
    <n v="51.23160077220021"/>
    <x v="2"/>
  </r>
  <r>
    <n v="6.0988370999999999"/>
    <n v="1.8899999999999999E-5"/>
    <n v="51.358133447974723"/>
    <x v="2"/>
  </r>
  <r>
    <n v="6.1138648"/>
    <n v="2.16E-5"/>
    <n v="51.484681281497963"/>
    <x v="2"/>
  </r>
  <r>
    <n v="6.1288942000000004"/>
    <n v="4.4799999999999998E-5"/>
    <n v="51.611243430672758"/>
    <x v="2"/>
  </r>
  <r>
    <n v="6.1439253000000003"/>
    <n v="2.6100000000000001E-5"/>
    <n v="51.737819895499122"/>
    <x v="2"/>
  </r>
  <r>
    <n v="6.1589581000000004"/>
    <n v="2.4700000000000001E-5"/>
    <n v="51.864410675977048"/>
    <x v="2"/>
  </r>
  <r>
    <n v="6.1739927000000003"/>
    <n v="3.01E-5"/>
    <n v="51.99101661420368"/>
    <x v="2"/>
  </r>
  <r>
    <n v="6.1890289999999997"/>
    <n v="7.1500000000000003E-5"/>
    <n v="52.117636868081874"/>
    <x v="2"/>
  </r>
  <r>
    <n v="6.2040668999999999"/>
    <n v="1.84E-5"/>
    <n v="52.244270595514486"/>
    <x v="2"/>
  </r>
  <r>
    <n v="6.2191065999999999"/>
    <n v="7.6000000000000001E-6"/>
    <n v="52.370919480695811"/>
    <x v="2"/>
  </r>
  <r>
    <n v="6.2341480000000002"/>
    <n v="8.4999999999999999E-6"/>
    <n v="52.497582681528705"/>
    <x v="2"/>
  </r>
  <r>
    <n v="6.2491909999999997"/>
    <n v="2.02E-5"/>
    <n v="52.624259355916003"/>
    <x v="2"/>
  </r>
  <r>
    <n v="6.2642357999999998"/>
    <n v="7.3000000000000004E-6"/>
    <n v="52.750951188052014"/>
    <x v="2"/>
  </r>
  <r>
    <n v="6.2792821999999999"/>
    <n v="7.6000000000000001E-6"/>
    <n v="52.877656493742442"/>
    <x v="2"/>
  </r>
  <r>
    <n v="6.2943303000000004"/>
    <n v="9.5999999999999996E-6"/>
    <n v="53.004376115084433"/>
    <x v="2"/>
  </r>
  <r>
    <n v="6.3093801000000003"/>
    <n v="3.1600000000000002E-5"/>
    <n v="53.131110052077979"/>
    <x v="2"/>
  </r>
  <r>
    <n v="6.3244315000000002"/>
    <n v="6.0000000000000002E-6"/>
    <n v="53.257857462625942"/>
    <x v="2"/>
  </r>
  <r>
    <n v="6.3394846999999999"/>
    <n v="6.9999999999999999E-6"/>
    <n v="53.384620030922619"/>
    <x v="2"/>
  </r>
  <r>
    <n v="6.3545394999999996"/>
    <n v="1.0900000000000001E-5"/>
    <n v="53.511396072773707"/>
    <x v="2"/>
  </r>
  <r>
    <n v="6.3695959000000002"/>
    <n v="5.13E-5"/>
    <n v="53.638185588179212"/>
    <x v="2"/>
  </r>
  <r>
    <n v="6.3846540000000003"/>
    <n v="4.6999999999999999E-6"/>
    <n v="53.764989419236272"/>
    <x v="2"/>
  </r>
  <r>
    <n v="6.3997137999999998"/>
    <n v="6.0000000000000002E-6"/>
    <n v="53.891807565944895"/>
    <x v="2"/>
  </r>
  <r>
    <n v="6.4147752000000002"/>
    <n v="1.1399999999999999E-5"/>
    <n v="54.018639186207935"/>
    <x v="2"/>
  </r>
  <r>
    <n v="6.4298381999999998"/>
    <n v="7.9499999999999994E-5"/>
    <n v="54.145484280025386"/>
    <x v="2"/>
  </r>
  <r>
    <n v="6.4449028999999998"/>
    <n v="3.3000000000000002E-6"/>
    <n v="54.272343689494392"/>
    <x v="2"/>
  </r>
  <r>
    <n v="6.4599691999999997"/>
    <n v="4.4000000000000002E-6"/>
    <n v="54.399216572517815"/>
    <x v="2"/>
  </r>
  <r>
    <n v="6.4750372"/>
    <n v="1.08E-5"/>
    <n v="54.526103771192808"/>
    <x v="2"/>
  </r>
  <r>
    <n v="6.4901067000000001"/>
    <n v="9.7E-5"/>
    <n v="54.653003601325061"/>
    <x v="2"/>
  </r>
  <r>
    <n v="6.5051778999999996"/>
    <n v="1.1000000000000001E-6"/>
    <n v="54.779917747108861"/>
    <x v="2"/>
  </r>
  <r>
    <n v="6.5202507000000001"/>
    <n v="1.5999999999999999E-6"/>
    <n v="54.906845366447094"/>
    <x v="2"/>
  </r>
  <r>
    <n v="6.5353251999999999"/>
    <n v="4.3000000000000003E-6"/>
    <n v="55.033787301436874"/>
    <x v="2"/>
  </r>
  <r>
    <n v="6.5504011999999996"/>
    <n v="2.83E-5"/>
    <n v="55.160741867883921"/>
    <x v="2"/>
  </r>
  <r>
    <n v="1.4521390999999999"/>
    <n v="3.9999999999999998E-7"/>
    <n v="12.228421986024502"/>
    <x v="0"/>
  </r>
  <r>
    <n v="1.4667399999999999"/>
    <n v="6.3899999999999995E-5"/>
    <n v="12.351375748908335"/>
    <x v="0"/>
  </r>
  <r>
    <n v="1.4813535"/>
    <n v="5.2500000000000002E-5"/>
    <n v="12.474435616033166"/>
    <x v="0"/>
  </r>
  <r>
    <n v="1.4959795"/>
    <n v="6.1689999999999998E-4"/>
    <n v="12.59760074530184"/>
    <x v="0"/>
  </r>
  <r>
    <n v="1.5106177000000001"/>
    <n v="3.9599999999999998E-4"/>
    <n v="12.720868610422905"/>
    <x v="0"/>
  </r>
  <r>
    <n v="1.5252679"/>
    <n v="3.7530000000000002E-4"/>
    <n v="12.844237527202058"/>
    <x v="0"/>
  </r>
  <r>
    <n v="1.5399297999999999"/>
    <n v="6.3730000000000004E-4"/>
    <n v="12.967704969347849"/>
    <x v="0"/>
  </r>
  <r>
    <n v="1.5546032999999999"/>
    <n v="7.9029999999999997E-4"/>
    <n v="13.091270094763129"/>
    <x v="0"/>
  </r>
  <r>
    <n v="1.5692881000000001"/>
    <n v="6.4230000000000005E-4"/>
    <n v="13.214930377156444"/>
    <x v="0"/>
  </r>
  <r>
    <n v="1.5839840999999999"/>
    <n v="3.3480000000000001E-4"/>
    <n v="13.33868497443064"/>
    <x v="0"/>
  </r>
  <r>
    <n v="1.5986910999999999"/>
    <n v="6.5589999999999995E-4"/>
    <n v="13.46253220239142"/>
    <x v="0"/>
  </r>
  <r>
    <n v="1.6134088"/>
    <n v="6.8320000000000002E-4"/>
    <n v="13.586469534747332"/>
    <x v="0"/>
  </r>
  <r>
    <n v="1.6281372000000001"/>
    <n v="3.5290000000000001E-4"/>
    <n v="13.710496971498372"/>
    <x v="0"/>
  </r>
  <r>
    <n v="1.642876"/>
    <n v="6.1390000000000001E-4"/>
    <n v="13.834611986353091"/>
    <x v="0"/>
  </r>
  <r>
    <n v="1.6576252"/>
    <n v="7.6480000000000005E-4"/>
    <n v="13.958814579311488"/>
    <x v="0"/>
  </r>
  <r>
    <n v="1.6723844000000001"/>
    <n v="2.6390000000000002E-4"/>
    <n v="14.08310138198496"/>
    <x v="0"/>
  </r>
  <r>
    <n v="1.6871536"/>
    <n v="2.4889999999999998E-4"/>
    <n v="14.207472394373506"/>
    <x v="0"/>
  </r>
  <r>
    <n v="1.7019325999999999"/>
    <n v="3.6230000000000002E-4"/>
    <n v="14.331925932282825"/>
    <x v="0"/>
  </r>
  <r>
    <n v="1.7167212999999999"/>
    <n v="2.4570000000000001E-4"/>
    <n v="14.456461153615768"/>
    <x v="0"/>
  </r>
  <r>
    <n v="1.7315195000000001"/>
    <n v="3.48E-4"/>
    <n v="14.581076374178034"/>
    <x v="0"/>
  </r>
  <r>
    <n v="1.7463272000000001"/>
    <n v="3.2630000000000002E-4"/>
    <n v="14.705771593969619"/>
    <x v="0"/>
  </r>
  <r>
    <n v="1.761144"/>
    <n v="2.521E-4"/>
    <n v="14.830543444601922"/>
    <x v="0"/>
  </r>
  <r>
    <n v="1.7759701000000001"/>
    <n v="1.8809999999999999E-4"/>
    <n v="14.955393610269248"/>
    <x v="0"/>
  </r>
  <r>
    <n v="1.7908051"/>
    <n v="2.4240000000000001E-4"/>
    <n v="15.080318722582986"/>
    <x v="0"/>
  </r>
  <r>
    <n v="1.8056490999999999"/>
    <n v="2.0450000000000001E-4"/>
    <n v="15.205319623640293"/>
    <x v="0"/>
  </r>
  <r>
    <n v="1.8205017999999999"/>
    <n v="1.7469999999999999E-4"/>
    <n v="15.330393787149715"/>
    <x v="0"/>
  </r>
  <r>
    <n v="1.8353630999999999"/>
    <n v="2.742E-4"/>
    <n v="15.455540371014102"/>
    <x v="0"/>
  </r>
  <r>
    <n v="1.850233"/>
    <n v="1.9990000000000001E-4"/>
    <n v="15.580759375233455"/>
    <x v="0"/>
  </r>
  <r>
    <n v="1.8651114"/>
    <n v="1.3880000000000001E-4"/>
    <n v="15.70604995771062"/>
    <x v="0"/>
  </r>
  <r>
    <n v="1.8799980999999999"/>
    <n v="1.7689999999999999E-4"/>
    <n v="15.831410434251298"/>
    <x v="0"/>
  </r>
  <r>
    <n v="1.8948929999999999"/>
    <n v="1.528E-4"/>
    <n v="15.956839962758337"/>
    <x v="0"/>
  </r>
  <r>
    <n v="1.909796"/>
    <n v="1.4420000000000001E-4"/>
    <n v="16.082337701134588"/>
    <x v="0"/>
  </r>
  <r>
    <n v="1.9247069999999999"/>
    <n v="2.286E-4"/>
    <n v="16.207902807282899"/>
    <x v="0"/>
  </r>
  <r>
    <n v="1.9396260000000001"/>
    <n v="1.2879999999999999E-4"/>
    <n v="16.333535281203268"/>
    <x v="0"/>
  </r>
  <r>
    <n v="1.9545528000000001"/>
    <n v="1.22E-4"/>
    <n v="16.459233438701396"/>
    <x v="0"/>
  </r>
  <r>
    <n v="1.9694874"/>
    <n v="1.5359999999999999E-4"/>
    <n v="16.584997279777284"/>
    <x v="0"/>
  </r>
  <r>
    <n v="1.9844295999999999"/>
    <n v="1.293E-4"/>
    <n v="16.710825120236628"/>
    <x v="0"/>
  </r>
  <r>
    <n v="1.9993794"/>
    <n v="1.4119999999999999E-4"/>
    <n v="16.836716960079428"/>
    <x v="0"/>
  </r>
  <r>
    <n v="2.0143366999999999"/>
    <n v="1.5860000000000001E-4"/>
    <n v="16.962671957208535"/>
    <x v="0"/>
  </r>
  <r>
    <n v="2.0293014"/>
    <n v="1.0509999999999999E-4"/>
    <n v="17.0886892695268"/>
    <x v="0"/>
  </r>
  <r>
    <n v="2.0442733999999998"/>
    <n v="1.2400000000000001E-4"/>
    <n v="17.214768054937064"/>
    <x v="0"/>
  </r>
  <r>
    <n v="2.0592526000000002"/>
    <n v="1.217E-4"/>
    <n v="17.340907471342188"/>
    <x v="0"/>
  </r>
  <r>
    <n v="2.0742389999999999"/>
    <n v="1.128E-4"/>
    <n v="17.467107518742161"/>
    <x v="0"/>
  </r>
  <r>
    <n v="2.0892325"/>
    <n v="1.066E-4"/>
    <n v="17.593367355039842"/>
    <x v="0"/>
  </r>
  <r>
    <n v="2.1042329999999998"/>
    <n v="1.1179999999999999E-4"/>
    <n v="17.719686138138069"/>
    <x v="0"/>
  </r>
  <r>
    <n v="2.1192403999999998"/>
    <n v="1.016E-4"/>
    <n v="17.846063025939703"/>
    <x v="0"/>
  </r>
  <r>
    <n v="2.1342547000000001"/>
    <n v="1.137E-4"/>
    <n v="17.972498018444739"/>
    <x v="0"/>
  </r>
  <r>
    <n v="2.1492757999999998"/>
    <n v="9.7800000000000006E-5"/>
    <n v="18.098990273556023"/>
    <x v="0"/>
  </r>
  <r>
    <n v="2.1643036000000002"/>
    <n v="1.16E-4"/>
    <n v="18.225538949176414"/>
    <x v="0"/>
  </r>
  <r>
    <n v="2.1793380999999998"/>
    <n v="1.005E-4"/>
    <n v="18.352144045305895"/>
    <x v="0"/>
  </r>
  <r>
    <n v="2.1943792000000002"/>
    <n v="8.81E-5"/>
    <n v="18.478804719847336"/>
    <x v="0"/>
  </r>
  <r>
    <n v="2.2094268000000001"/>
    <n v="9.2700000000000004E-5"/>
    <n v="18.605520130703567"/>
    <x v="0"/>
  </r>
  <r>
    <n v="2.2244807999999998"/>
    <n v="8.8700000000000001E-5"/>
    <n v="18.732289435777449"/>
    <x v="0"/>
  </r>
  <r>
    <n v="2.2395413"/>
    <n v="1.0230000000000001E-4"/>
    <n v="18.85911347716613"/>
    <x v="0"/>
  </r>
  <r>
    <n v="2.2546081"/>
    <n v="9.4300000000000002E-5"/>
    <n v="18.985990570675309"/>
    <x v="0"/>
  </r>
  <r>
    <n v="2.2696812"/>
    <n v="8.0000000000000007E-5"/>
    <n v="19.112920716304984"/>
    <x v="1"/>
  </r>
  <r>
    <n v="2.2847605999999998"/>
    <n v="8.2999999999999998E-5"/>
    <n v="19.239903914055155"/>
    <x v="1"/>
  </r>
  <r>
    <n v="2.2998460999999999"/>
    <n v="8.2899999999999996E-5"/>
    <n v="19.366938479731523"/>
    <x v="1"/>
  </r>
  <r>
    <n v="2.3149377000000002"/>
    <n v="9.3499999999999996E-5"/>
    <n v="19.494024413334092"/>
    <x v="1"/>
  </r>
  <r>
    <n v="2.3300353"/>
    <n v="8.4400000000000005E-5"/>
    <n v="19.621160872765699"/>
    <x v="1"/>
  </r>
  <r>
    <n v="2.3451390000000001"/>
    <n v="7.47E-5"/>
    <n v="19.748348700123504"/>
    <x v="1"/>
  </r>
  <r>
    <n v="2.3602485999999998"/>
    <n v="8.7200000000000005E-5"/>
    <n v="19.8755862112132"/>
    <x v="1"/>
  </r>
  <r>
    <n v="2.3753641999999999"/>
    <n v="6.7700000000000006E-5"/>
    <n v="20.002874248131945"/>
    <x v="1"/>
  </r>
  <r>
    <n v="2.3904855"/>
    <n v="8.6299999999999997E-5"/>
    <n v="20.130210284588284"/>
    <x v="1"/>
  </r>
  <r>
    <n v="2.4056126999999998"/>
    <n v="6.6600000000000006E-5"/>
    <n v="20.257596004776513"/>
    <x v="1"/>
  </r>
  <r>
    <n v="2.4207456000000001"/>
    <n v="7.7200000000000006E-5"/>
    <n v="20.385029724502338"/>
    <x v="1"/>
  </r>
  <r>
    <n v="2.4358841999999998"/>
    <n v="7.2600000000000003E-5"/>
    <n v="20.512511443765753"/>
    <x v="1"/>
  </r>
  <r>
    <n v="2.4510285000000001"/>
    <n v="6.9599999999999998E-5"/>
    <n v="20.640041162566767"/>
    <x v="1"/>
  </r>
  <r>
    <n v="2.4661783000000002"/>
    <n v="7.7899999999999996E-5"/>
    <n v="20.767617196711068"/>
    <x v="1"/>
  </r>
  <r>
    <n v="2.4813337"/>
    <n v="6.6500000000000004E-5"/>
    <n v="20.895240388295807"/>
    <x v="1"/>
  </r>
  <r>
    <n v="2.4964947"/>
    <n v="7.3499999999999998E-5"/>
    <n v="21.022910737320991"/>
    <x v="1"/>
  </r>
  <r>
    <n v="2.5116611"/>
    <n v="6.19E-5"/>
    <n v="21.150626559592318"/>
    <x v="1"/>
  </r>
  <r>
    <n v="2.5268329"/>
    <n v="7.1899999999999999E-5"/>
    <n v="21.278387855109784"/>
    <x v="1"/>
  </r>
  <r>
    <n v="2.5420101000000002"/>
    <n v="6.0300000000000002E-5"/>
    <n v="21.40619462387339"/>
    <x v="1"/>
  </r>
  <r>
    <n v="2.5571926"/>
    <n v="6.7999999999999999E-5"/>
    <n v="21.534046023785987"/>
    <x v="1"/>
  </r>
  <r>
    <n v="2.5723804000000001"/>
    <n v="6.0399999999999998E-5"/>
    <n v="21.661942054847572"/>
    <x v="1"/>
  </r>
  <r>
    <n v="2.5875735"/>
    <n v="6.7500000000000001E-5"/>
    <n v="21.789882717058145"/>
    <x v="1"/>
  </r>
  <r>
    <n v="2.6027718000000002"/>
    <n v="5.8100000000000003E-5"/>
    <n v="21.917867168320562"/>
    <x v="1"/>
  </r>
  <r>
    <n v="2.6179752999999999"/>
    <n v="6.1600000000000007E-5"/>
    <n v="22.045895408634813"/>
    <x v="1"/>
  </r>
  <r>
    <n v="2.6331839000000001"/>
    <n v="5.8999999999999998E-5"/>
    <n v="22.173966595903757"/>
    <x v="1"/>
  </r>
  <r>
    <n v="2.6483976"/>
    <n v="6.41E-5"/>
    <n v="22.302080730127386"/>
    <x v="1"/>
  </r>
  <r>
    <n v="2.6636163000000002"/>
    <n v="5.6199999999999997E-5"/>
    <n v="22.430236969208554"/>
    <x v="1"/>
  </r>
  <r>
    <n v="2.6788400999999999"/>
    <n v="6.19E-5"/>
    <n v="22.558436155244408"/>
    <x v="1"/>
  </r>
  <r>
    <n v="2.6940688000000002"/>
    <n v="5.1600000000000001E-5"/>
    <n v="22.686676604040652"/>
    <x v="1"/>
  </r>
  <r>
    <n v="2.7093025000000002"/>
    <n v="6.41E-5"/>
    <n v="22.814959157694432"/>
    <x v="1"/>
  </r>
  <r>
    <n v="2.7245411000000002"/>
    <n v="5.2200000000000002E-5"/>
    <n v="22.943282974108598"/>
    <x v="1"/>
  </r>
  <r>
    <n v="2.7397846000000001"/>
    <n v="5.0399999999999999E-5"/>
    <n v="23.071648053283152"/>
    <x v="1"/>
  </r>
  <r>
    <n v="2.7550328999999998"/>
    <n v="5.4599999999999999E-5"/>
    <n v="23.200053553120938"/>
    <x v="1"/>
  </r>
  <r>
    <n v="2.7702860999999999"/>
    <n v="5.4799999999999997E-5"/>
    <n v="23.328500315719115"/>
    <x v="1"/>
  </r>
  <r>
    <n v="2.7855439999999998"/>
    <n v="5.6400000000000002E-5"/>
    <n v="23.456986656883373"/>
    <x v="1"/>
  </r>
  <r>
    <n v="2.8008066"/>
    <n v="5.4299999999999998E-5"/>
    <n v="23.585512576613723"/>
    <x v="1"/>
  </r>
  <r>
    <n v="2.816074"/>
    <n v="5.2500000000000002E-5"/>
    <n v="23.714078917007306"/>
    <x v="1"/>
  </r>
  <r>
    <n v="2.8313459999999999"/>
    <n v="4.5399999999999999E-5"/>
    <n v="23.842683993869823"/>
    <x v="1"/>
  </r>
  <r>
    <n v="2.8466225999999999"/>
    <n v="5.13E-5"/>
    <n v="23.971327807201273"/>
    <x v="1"/>
  </r>
  <r>
    <n v="2.8619039000000002"/>
    <n v="5.2299999999999997E-5"/>
    <n v="24.100011199098812"/>
    <x v="1"/>
  </r>
  <r>
    <n v="2.8771897000000002"/>
    <n v="4.8999999999999998E-5"/>
    <n v="24.228732485368134"/>
    <x v="1"/>
  </r>
  <r>
    <n v="2.8924801000000002"/>
    <n v="5.1100000000000002E-5"/>
    <n v="24.35749250810639"/>
    <x v="1"/>
  </r>
  <r>
    <n v="2.907775"/>
    <n v="5.1999999999999997E-5"/>
    <n v="24.486290425216424"/>
    <x v="1"/>
  </r>
  <r>
    <n v="2.9230744"/>
    <n v="4.1900000000000002E-5"/>
    <n v="24.615126236698245"/>
    <x v="1"/>
  </r>
  <r>
    <n v="2.9383783000000001"/>
    <n v="4.8399999999999997E-5"/>
    <n v="24.743999942551856"/>
    <x v="1"/>
  </r>
  <r>
    <n v="2.9536866000000002"/>
    <n v="5.0699999999999999E-5"/>
    <n v="24.872910700680094"/>
    <x v="1"/>
  </r>
  <r>
    <n v="2.9689993000000001"/>
    <n v="4.46E-5"/>
    <n v="25.001858511082965"/>
    <x v="1"/>
  </r>
  <r>
    <n v="2.9843163000000001"/>
    <n v="5.0000000000000002E-5"/>
    <n v="25.130842531663319"/>
    <x v="1"/>
  </r>
  <r>
    <n v="2.9996377000000001"/>
    <n v="4.8399999999999997E-5"/>
    <n v="25.259863604518308"/>
    <x v="1"/>
  </r>
  <r>
    <n v="3.0149634000000001"/>
    <n v="4.1E-5"/>
    <n v="25.388920887550775"/>
    <x v="1"/>
  </r>
  <r>
    <n v="3.0302935"/>
    <n v="4.5599999999999997E-5"/>
    <n v="25.51801522285788"/>
    <x v="1"/>
  </r>
  <r>
    <n v="3.0456276999999998"/>
    <n v="4.6400000000000003E-5"/>
    <n v="25.647144084148159"/>
    <x v="1"/>
  </r>
  <r>
    <n v="3.0609662000000002"/>
    <n v="4.8300000000000002E-5"/>
    <n v="25.77630915561593"/>
    <x v="1"/>
  </r>
  <r>
    <n v="3.0763090000000002"/>
    <n v="4.57E-5"/>
    <n v="25.905510437261178"/>
    <x v="1"/>
  </r>
  <r>
    <n v="3.0916559000000001"/>
    <n v="4.74E-5"/>
    <n v="26.034746244889604"/>
    <x v="1"/>
  </r>
  <r>
    <n v="3.1070069"/>
    <n v="3.7599999999999999E-5"/>
    <n v="26.164016578501215"/>
    <x v="1"/>
  </r>
  <r>
    <n v="3.1223621000000001"/>
    <n v="4.5899999999999998E-5"/>
    <n v="26.293322280193156"/>
    <x v="1"/>
  </r>
  <r>
    <n v="3.1377214000000002"/>
    <n v="4.9200000000000003E-5"/>
    <n v="26.422662507868278"/>
    <x v="1"/>
  </r>
  <r>
    <n v="3.1530847999999998"/>
    <n v="4.0399999999999999E-5"/>
    <n v="26.552037261526575"/>
    <x v="1"/>
  </r>
  <r>
    <n v="3.1684521999999999"/>
    <n v="4.1999999999999998E-5"/>
    <n v="26.68144569907091"/>
    <x v="1"/>
  </r>
  <r>
    <n v="3.1838237"/>
    <n v="4.3699999999999998E-5"/>
    <n v="26.810888662598423"/>
    <x v="1"/>
  </r>
  <r>
    <n v="3.1991991999999998"/>
    <n v="4.3399999999999998E-5"/>
    <n v="26.940365310011966"/>
    <x v="1"/>
  </r>
  <r>
    <n v="3.2145787000000001"/>
    <n v="4.1199999999999999E-5"/>
    <n v="27.06987564131154"/>
    <x v="1"/>
  </r>
  <r>
    <n v="3.2299620999999998"/>
    <n v="4.5000000000000003E-5"/>
    <n v="27.199418814399991"/>
    <x v="1"/>
  </r>
  <r>
    <n v="3.2453495000000001"/>
    <n v="3.7799999999999997E-5"/>
    <n v="27.328995671374475"/>
    <x v="1"/>
  </r>
  <r>
    <n v="3.2607408000000002"/>
    <n v="4.2599999999999999E-5"/>
    <n v="27.458605370137839"/>
    <x v="1"/>
  </r>
  <r>
    <n v="3.2761361"/>
    <n v="3.8800000000000001E-5"/>
    <n v="27.588248752787226"/>
    <x v="1"/>
  </r>
  <r>
    <n v="3.2915350999999999"/>
    <n v="4.3999999999999999E-5"/>
    <n v="27.717923293031195"/>
    <x v="1"/>
  </r>
  <r>
    <n v="3.3069381"/>
    <n v="3.6699999999999998E-5"/>
    <n v="27.847631517161197"/>
    <x v="1"/>
  </r>
  <r>
    <n v="3.3223448000000002"/>
    <n v="4.1300000000000001E-5"/>
    <n v="27.977370898885773"/>
    <x v="1"/>
  </r>
  <r>
    <n v="3.3377553999999998"/>
    <n v="4.2400000000000001E-5"/>
    <n v="28.107143122399226"/>
    <x v="1"/>
  </r>
  <r>
    <n v="3.3531697999999999"/>
    <n v="4.2299999999999998E-5"/>
    <n v="28.236947345604413"/>
    <x v="1"/>
  </r>
  <r>
    <n v="3.3685879000000001"/>
    <n v="3.7700000000000002E-5"/>
    <n v="28.366782726404178"/>
    <x v="1"/>
  </r>
  <r>
    <n v="3.3840097999999998"/>
    <n v="4.0299999999999997E-5"/>
    <n v="28.496650106895665"/>
    <x v="1"/>
  </r>
  <r>
    <n v="3.3994354000000002"/>
    <n v="4.18E-5"/>
    <n v="28.626548644981739"/>
    <x v="1"/>
  </r>
  <r>
    <n v="3.4148648000000001"/>
    <n v="3.6999999999999998E-5"/>
    <n v="28.756479182759534"/>
    <x v="1"/>
  </r>
  <r>
    <n v="3.4302978"/>
    <n v="3.9400000000000002E-5"/>
    <n v="28.886440036034756"/>
    <x v="1"/>
  </r>
  <r>
    <n v="3.4457344000000001"/>
    <n v="4.1100000000000003E-5"/>
    <n v="29.016431204807407"/>
    <x v="1"/>
  </r>
  <r>
    <n v="3.4611748000000002"/>
    <n v="3.8600000000000003E-5"/>
    <n v="29.146454373271791"/>
    <x v="1"/>
  </r>
  <r>
    <n v="3.4766187"/>
    <n v="4.4299999999999999E-5"/>
    <n v="29.276507015136442"/>
    <x v="1"/>
  </r>
  <r>
    <n v="3.4920662999999998"/>
    <n v="3.8300000000000003E-5"/>
    <n v="29.406590814595678"/>
    <x v="1"/>
  </r>
  <r>
    <n v="3.5075173999999998"/>
    <n v="4.3000000000000002E-5"/>
    <n v="29.536704087455185"/>
    <x v="1"/>
  </r>
  <r>
    <n v="3.5229721999999999"/>
    <n v="4.4700000000000002E-5"/>
    <n v="29.666848517909273"/>
    <x v="1"/>
  </r>
  <r>
    <n v="3.5384304000000002"/>
    <n v="4.6799999999999999E-5"/>
    <n v="29.797021579666492"/>
    <x v="1"/>
  </r>
  <r>
    <n v="3.5538922999999998"/>
    <n v="4.1699999999999997E-5"/>
    <n v="29.927225799018277"/>
    <x v="1"/>
  </r>
  <r>
    <n v="3.5693576"/>
    <n v="4.6499999999999999E-5"/>
    <n v="30.057458649673197"/>
    <x v="1"/>
  </r>
  <r>
    <n v="3.5848263999999999"/>
    <n v="3.6399999999999997E-5"/>
    <n v="30.187720973728386"/>
    <x v="1"/>
  </r>
  <r>
    <n v="3.6002988"/>
    <n v="4.1699999999999997E-5"/>
    <n v="30.318013613281007"/>
    <x v="1"/>
  </r>
  <r>
    <n v="3.6157745000000001"/>
    <n v="4.3000000000000002E-5"/>
    <n v="30.448334042039605"/>
    <x v="1"/>
  </r>
  <r>
    <n v="3.6312538000000001"/>
    <n v="3.6999999999999998E-5"/>
    <n v="30.578684786295625"/>
    <x v="1"/>
  </r>
  <r>
    <n v="3.6467364"/>
    <n v="3.5500000000000002E-5"/>
    <n v="30.709063319757622"/>
    <x v="1"/>
  </r>
  <r>
    <n v="3.6622224999999999"/>
    <n v="3.7799999999999997E-5"/>
    <n v="30.839471326619893"/>
    <x v="1"/>
  </r>
  <r>
    <n v="3.6777120000000001"/>
    <n v="4.0800000000000002E-5"/>
    <n v="30.969907964785293"/>
    <x v="1"/>
  </r>
  <r>
    <n v="3.6932048000000002"/>
    <n v="3.6000000000000001E-5"/>
    <n v="31.100372392156665"/>
    <x v="1"/>
  </r>
  <r>
    <n v="3.708701"/>
    <n v="3.68E-5"/>
    <n v="31.230865450831161"/>
    <x v="1"/>
  </r>
  <r>
    <n v="3.7242006000000001"/>
    <n v="3.8300000000000003E-5"/>
    <n v="31.361387140808784"/>
    <x v="1"/>
  </r>
  <r>
    <n v="3.7397035000000001"/>
    <n v="4.1300000000000001E-5"/>
    <n v="31.491936619992384"/>
    <x v="1"/>
  </r>
  <r>
    <n v="3.7552097"/>
    <n v="3.93E-5"/>
    <n v="31.622513888381956"/>
    <x v="1"/>
  </r>
  <r>
    <n v="3.7707191999999998"/>
    <n v="3.9499999999999998E-5"/>
    <n v="31.753118945977501"/>
    <x v="1"/>
  </r>
  <r>
    <n v="3.7862319000000002"/>
    <n v="3.9199999999999997E-5"/>
    <n v="31.883750950681879"/>
    <x v="1"/>
  </r>
  <r>
    <n v="3.8017479999999999"/>
    <n v="4.1499999999999999E-5"/>
    <n v="32.01441158668937"/>
    <x v="1"/>
  </r>
  <r>
    <n v="3.8172673000000001"/>
    <n v="3.8500000000000001E-5"/>
    <n v="32.145099169805697"/>
    <x v="1"/>
  </r>
  <r>
    <n v="3.8327898"/>
    <n v="3.7299999999999999E-5"/>
    <n v="32.275813700030838"/>
    <x v="1"/>
  </r>
  <r>
    <n v="3.8483155999999998"/>
    <n v="4.0099999999999999E-5"/>
    <n v="32.406556019461959"/>
    <x v="1"/>
  </r>
  <r>
    <n v="3.8638444999999999"/>
    <n v="3.7799999999999997E-5"/>
    <n v="32.537324443904751"/>
    <x v="1"/>
  </r>
  <r>
    <n v="3.8793766999999999"/>
    <n v="3.8000000000000002E-5"/>
    <n v="32.668120657553523"/>
    <x v="1"/>
  </r>
  <r>
    <n v="3.8949120000000002"/>
    <n v="3.9199999999999997E-5"/>
    <n v="32.798942976213965"/>
    <x v="1"/>
  </r>
  <r>
    <n v="3.9104505000000001"/>
    <n v="4.4100000000000001E-5"/>
    <n v="32.929792241983229"/>
    <x v="1"/>
  </r>
  <r>
    <n v="3.9259922"/>
    <n v="4.2599999999999999E-5"/>
    <n v="33.060668454861315"/>
    <x v="1"/>
  </r>
  <r>
    <n v="3.9415369"/>
    <n v="4.4799999999999998E-5"/>
    <n v="33.191569930653927"/>
    <x v="1"/>
  </r>
  <r>
    <n v="3.9570848000000001"/>
    <n v="4.9700000000000002E-5"/>
    <n v="33.322498353555368"/>
    <x v="1"/>
  </r>
  <r>
    <n v="3.9726357999999999"/>
    <n v="5.0899999999999997E-5"/>
    <n v="33.453452881468472"/>
    <x v="1"/>
  </r>
  <r>
    <n v="3.9881899000000001"/>
    <n v="4.5099999999999998E-5"/>
    <n v="33.584433514393254"/>
    <x v="1"/>
  </r>
  <r>
    <n v="4.0037471"/>
    <n v="5.9899999999999999E-5"/>
    <n v="33.715440252329714"/>
    <x v="1"/>
  </r>
  <r>
    <n v="4.0193073000000004"/>
    <n v="4.7500000000000003E-5"/>
    <n v="33.846472253180693"/>
    <x v="1"/>
  </r>
  <r>
    <n v="4.0348705999999996"/>
    <n v="3.4999999999999997E-5"/>
    <n v="33.977530359043335"/>
    <x v="1"/>
  </r>
  <r>
    <n v="4.0504369000000002"/>
    <n v="3.6300000000000001E-5"/>
    <n v="34.108613727820519"/>
    <x v="1"/>
  </r>
  <r>
    <n v="4.0660062999999997"/>
    <n v="4.1600000000000002E-5"/>
    <n v="34.239723201609358"/>
    <x v="1"/>
  </r>
  <r>
    <n v="4.0815786000000003"/>
    <n v="3.7499999999999997E-5"/>
    <n v="34.37085709621558"/>
    <x v="1"/>
  </r>
  <r>
    <n v="4.0971539999999997"/>
    <n v="3.5800000000000003E-5"/>
    <n v="34.502017095833473"/>
    <x v="1"/>
  </r>
  <r>
    <n v="4.1127323000000002"/>
    <n v="3.9400000000000002E-5"/>
    <n v="34.633201516268741"/>
    <x v="1"/>
  </r>
  <r>
    <n v="4.1283136000000002"/>
    <n v="3.93E-5"/>
    <n v="34.764411199618522"/>
    <x v="1"/>
  </r>
  <r>
    <n v="4.1438978999999998"/>
    <n v="3.7200000000000003E-5"/>
    <n v="34.895646145882829"/>
    <x v="1"/>
  </r>
  <r>
    <n v="4.1594851000000004"/>
    <n v="3.5299999999999997E-5"/>
    <n v="35.026905512964518"/>
    <x v="1"/>
  </r>
  <r>
    <n v="4.1750752999999996"/>
    <n v="3.9799999999999998E-5"/>
    <n v="35.158190142960713"/>
    <x v="1"/>
  </r>
  <r>
    <n v="4.1906682999999996"/>
    <n v="3.6999999999999998E-5"/>
    <n v="35.289498351677132"/>
    <x v="1"/>
  </r>
  <r>
    <n v="4.2062643"/>
    <n v="4.1E-5"/>
    <n v="35.420831823308085"/>
    <x v="1"/>
  </r>
  <r>
    <n v="4.2218631999999996"/>
    <n v="4.1300000000000001E-5"/>
    <n v="35.552189715756398"/>
    <x v="1"/>
  </r>
  <r>
    <n v="4.2374649"/>
    <n v="4.3600000000000003E-5"/>
    <n v="35.683571186924944"/>
    <x v="1"/>
  </r>
  <r>
    <n v="4.2530695999999999"/>
    <n v="3.8500000000000001E-5"/>
    <n v="35.814977921008001"/>
    <x v="1"/>
  </r>
  <r>
    <n v="4.2686770999999997"/>
    <n v="3.9100000000000002E-5"/>
    <n v="35.946408233811283"/>
    <x v="1"/>
  </r>
  <r>
    <n v="4.2842874000000002"/>
    <n v="4.5800000000000002E-5"/>
    <n v="36.077862125334789"/>
    <x v="1"/>
  </r>
  <r>
    <n v="4.2999006"/>
    <n v="4.5399999999999999E-5"/>
    <n v="36.209340437675664"/>
    <x v="1"/>
  </r>
  <r>
    <n v="4.3155165999999996"/>
    <n v="4.5300000000000003E-5"/>
    <n v="36.340842328736755"/>
    <x v="1"/>
  </r>
  <r>
    <n v="4.3311355000000002"/>
    <n v="4.5399999999999999E-5"/>
    <n v="36.47236864061523"/>
    <x v="1"/>
  </r>
  <r>
    <n v="4.3467570999999996"/>
    <n v="5.5600000000000003E-5"/>
    <n v="36.603917689116763"/>
    <x v="1"/>
  </r>
  <r>
    <n v="4.3623814999999997"/>
    <n v="4.6E-5"/>
    <n v="36.735490316338527"/>
    <x v="1"/>
  </r>
  <r>
    <n v="4.3780086999999996"/>
    <n v="5.6400000000000002E-5"/>
    <n v="36.867086522280509"/>
    <x v="1"/>
  </r>
  <r>
    <n v="4.3936387000000003"/>
    <n v="6.3999999999999997E-5"/>
    <n v="36.998706306942715"/>
    <x v="1"/>
  </r>
  <r>
    <n v="4.4092713999999997"/>
    <n v="4.9299999999999999E-5"/>
    <n v="37.13034882822798"/>
    <x v="1"/>
  </r>
  <r>
    <n v="4.4249068999999999"/>
    <n v="3.9499999999999998E-5"/>
    <n v="37.262014928233476"/>
    <x v="1"/>
  </r>
  <r>
    <n v="4.4405450999999996"/>
    <n v="4.2200000000000003E-5"/>
    <n v="37.393703764862032"/>
    <x v="1"/>
  </r>
  <r>
    <n v="4.4561861"/>
    <n v="3.43E-5"/>
    <n v="37.525416180210819"/>
    <x v="1"/>
  </r>
  <r>
    <n v="4.4718296999999998"/>
    <n v="3.3200000000000001E-5"/>
    <n v="37.65715049008552"/>
    <x v="1"/>
  </r>
  <r>
    <n v="4.4874761000000003"/>
    <n v="3.4799999999999999E-5"/>
    <n v="37.788908378680453"/>
    <x v="1"/>
  </r>
  <r>
    <n v="4.5031251000000001"/>
    <n v="3.68E-5"/>
    <n v="37.920688161801294"/>
    <x v="1"/>
  </r>
  <r>
    <n v="4.5187768999999998"/>
    <n v="3.4999999999999997E-5"/>
    <n v="38.052491523642352"/>
    <x v="1"/>
  </r>
  <r>
    <n v="4.5344312999999996"/>
    <n v="3.5299999999999997E-5"/>
    <n v="38.18431678000934"/>
    <x v="1"/>
  </r>
  <r>
    <n v="4.5500883999999999"/>
    <n v="3.8500000000000001E-5"/>
    <n v="38.316164772999393"/>
    <x v="1"/>
  </r>
  <r>
    <n v="4.5657481000000004"/>
    <n v="3.68E-5"/>
    <n v="38.448034660515376"/>
    <x v="1"/>
  </r>
  <r>
    <n v="4.5814104999999996"/>
    <n v="3.79E-5"/>
    <n v="38.57992728465441"/>
    <x v="1"/>
  </r>
  <r>
    <n v="4.5970754999999999"/>
    <n v="3.9100000000000002E-5"/>
    <n v="38.711841803319381"/>
    <x v="1"/>
  </r>
  <r>
    <n v="4.6127431000000003"/>
    <n v="4.2500000000000003E-5"/>
    <n v="38.843778216510266"/>
    <x v="1"/>
  </r>
  <r>
    <n v="4.6284134000000003"/>
    <n v="4.1499999999999999E-5"/>
    <n v="38.975737366324218"/>
    <x v="1"/>
  </r>
  <r>
    <n v="4.6440862999999997"/>
    <n v="4.3399999999999998E-5"/>
    <n v="39.107718410664084"/>
    <x v="1"/>
  </r>
  <r>
    <n v="4.6597616999999998"/>
    <n v="4.4700000000000002E-5"/>
    <n v="39.239720507432729"/>
    <x v="1"/>
  </r>
  <r>
    <n v="4.6754397000000001"/>
    <n v="4.7700000000000001E-5"/>
    <n v="39.371744498727296"/>
    <x v="1"/>
  </r>
  <r>
    <n v="4.6911202999999997"/>
    <n v="4.7899999999999999E-5"/>
    <n v="39.50379038454777"/>
    <x v="1"/>
  </r>
  <r>
    <n v="4.7068035000000004"/>
    <n v="5.3900000000000002E-5"/>
    <n v="39.635858164894174"/>
    <x v="1"/>
  </r>
  <r>
    <n v="4.7224893000000003"/>
    <n v="4.7599999999999998E-5"/>
    <n v="39.767947839766499"/>
    <x v="1"/>
  </r>
  <r>
    <n v="4.7381774999999999"/>
    <n v="4.5399999999999999E-5"/>
    <n v="39.900057724970431"/>
    <x v="1"/>
  </r>
  <r>
    <n v="4.7538682999999997"/>
    <n v="4.5099999999999998E-5"/>
    <n v="40.032189504700284"/>
    <x v="1"/>
  </r>
  <r>
    <n v="4.7695616999999997"/>
    <n v="3.6999999999999998E-5"/>
    <n v="40.164343178956059"/>
    <x v="1"/>
  </r>
  <r>
    <n v="4.7852575000000002"/>
    <n v="3.6699999999999998E-5"/>
    <n v="40.296517063543462"/>
    <x v="1"/>
  </r>
  <r>
    <n v="4.8009558999999999"/>
    <n v="3.9400000000000002E-5"/>
    <n v="40.428712842656772"/>
    <x v="1"/>
  </r>
  <r>
    <n v="4.8166567999999996"/>
    <n v="4.0200000000000001E-5"/>
    <n v="40.560929674198853"/>
    <x v="1"/>
  </r>
  <r>
    <n v="4.8323602000000001"/>
    <n v="4.0299999999999997E-5"/>
    <n v="40.693167558169712"/>
    <x v="1"/>
  </r>
  <r>
    <n v="4.8480660000000002"/>
    <n v="4.5099999999999998E-5"/>
    <n v="40.825425652472184"/>
    <x v="1"/>
  </r>
  <r>
    <n v="4.8637743000000002"/>
    <n v="5.2899999999999998E-5"/>
    <n v="40.95770479920342"/>
    <x v="1"/>
  </r>
  <r>
    <n v="4.8794851000000001"/>
    <n v="4.7800000000000003E-5"/>
    <n v="41.090004998363426"/>
    <x v="1"/>
  </r>
  <r>
    <n v="4.8951983999999999"/>
    <n v="5.3499999999999999E-5"/>
    <n v="41.222326249952204"/>
    <x v="1"/>
  </r>
  <r>
    <n v="4.9109141000000003"/>
    <n v="5.2800000000000003E-5"/>
    <n v="41.354667711872601"/>
    <x v="1"/>
  </r>
  <r>
    <n v="4.9266322000000002"/>
    <n v="5.1799999999999999E-5"/>
    <n v="41.487029384124611"/>
    <x v="1"/>
  </r>
  <r>
    <n v="4.9423528000000001"/>
    <n v="5.52E-5"/>
    <n v="41.619412108805392"/>
    <x v="1"/>
  </r>
  <r>
    <n v="4.9580757999999996"/>
    <n v="5.7800000000000002E-5"/>
    <n v="41.751815043817786"/>
    <x v="1"/>
  </r>
  <r>
    <n v="4.9738011999999996"/>
    <n v="4.1300000000000001E-5"/>
    <n v="41.884238189161799"/>
    <x v="1"/>
  </r>
  <r>
    <n v="4.9895290000000001"/>
    <n v="3.54E-5"/>
    <n v="42.016681544837439"/>
    <x v="1"/>
  </r>
  <r>
    <n v="5.0052592000000002"/>
    <n v="3.3500000000000001E-5"/>
    <n v="42.149145110844692"/>
    <x v="1"/>
  </r>
  <r>
    <n v="5.0209918"/>
    <n v="3.0899999999999999E-5"/>
    <n v="42.281628887183565"/>
    <x v="1"/>
  </r>
  <r>
    <n v="5.0367268000000003"/>
    <n v="3.6399999999999997E-5"/>
    <n v="42.414132873854051"/>
    <x v="1"/>
  </r>
  <r>
    <n v="5.0524640999999999"/>
    <n v="3.4999999999999997E-5"/>
    <n v="42.546656228759005"/>
    <x v="1"/>
  </r>
  <r>
    <n v="5.0682039000000003"/>
    <n v="3.2499999999999997E-5"/>
    <n v="42.679200636092737"/>
    <x v="1"/>
  </r>
  <r>
    <n v="5.0839458999999998"/>
    <n v="3.5500000000000002E-5"/>
    <n v="42.811763569563773"/>
    <x v="1"/>
  </r>
  <r>
    <n v="5.0996904000000001"/>
    <n v="3.1199999999999999E-5"/>
    <n v="42.94434755546358"/>
    <x v="1"/>
  </r>
  <r>
    <n v="5.1154371000000003"/>
    <n v="3.1600000000000002E-5"/>
    <n v="43.076950067500711"/>
    <x v="1"/>
  </r>
  <r>
    <n v="5.1311862000000001"/>
    <n v="3.6300000000000001E-5"/>
    <n v="43.209572789869455"/>
    <x v="1"/>
  </r>
  <r>
    <n v="5.1469376999999996"/>
    <n v="3.4400000000000003E-5"/>
    <n v="43.342215722569811"/>
    <x v="1"/>
  </r>
  <r>
    <n v="5.1626913999999999"/>
    <n v="3.2799999999999998E-5"/>
    <n v="43.474877181407493"/>
    <x v="1"/>
  </r>
  <r>
    <n v="5.1784474999999999"/>
    <n v="3.4100000000000002E-5"/>
    <n v="43.607558850576794"/>
    <x v="1"/>
  </r>
  <r>
    <n v="5.1942057999999998"/>
    <n v="3.8099999999999998E-5"/>
    <n v="43.740259045883406"/>
    <x v="1"/>
  </r>
  <r>
    <n v="5.2099665000000002"/>
    <n v="3.7400000000000001E-5"/>
    <n v="43.872979451521637"/>
    <x v="1"/>
  </r>
  <r>
    <n v="5.2257293999999996"/>
    <n v="3.5899999999999998E-5"/>
    <n v="44.005718383297179"/>
    <x v="1"/>
  </r>
  <r>
    <n v="5.2414946999999996"/>
    <n v="3.5299999999999997E-5"/>
    <n v="44.138477525404348"/>
    <x v="1"/>
  </r>
  <r>
    <n v="5.2572622000000004"/>
    <n v="4.0000000000000003E-5"/>
    <n v="44.271255193648834"/>
    <x v="1"/>
  </r>
  <r>
    <n v="5.2730319000000003"/>
    <n v="3.4499999999999998E-5"/>
    <n v="44.404051388030638"/>
    <x v="1"/>
  </r>
  <r>
    <n v="5.2888039999999998"/>
    <n v="3.9700000000000003E-5"/>
    <n v="44.536867792744047"/>
    <x v="1"/>
  </r>
  <r>
    <n v="5.3045781999999999"/>
    <n v="4.2200000000000003E-5"/>
    <n v="44.66970188149763"/>
    <x v="1"/>
  </r>
  <r>
    <n v="5.3203547999999996"/>
    <n v="3.15E-5"/>
    <n v="44.802556180582826"/>
    <x v="1"/>
  </r>
  <r>
    <n v="5.3361334999999999"/>
    <n v="3.1900000000000003E-5"/>
    <n v="44.935428163708195"/>
    <x v="1"/>
  </r>
  <r>
    <n v="5.3519145000000004"/>
    <n v="3.4199999999999998E-5"/>
    <n v="45.068319515068033"/>
    <x v="1"/>
  </r>
  <r>
    <n v="5.3676976999999999"/>
    <n v="3.3300000000000003E-5"/>
    <n v="45.201229392565182"/>
    <x v="1"/>
  </r>
  <r>
    <n v="5.3834831999999997"/>
    <n v="3.8099999999999998E-5"/>
    <n v="45.334158638296799"/>
    <x v="1"/>
  </r>
  <r>
    <n v="5.3992708"/>
    <n v="3.93E-5"/>
    <n v="45.467105568068582"/>
    <x v="1"/>
  </r>
  <r>
    <n v="5.4150606000000003"/>
    <n v="3.9100000000000002E-5"/>
    <n v="45.600071023977684"/>
    <x v="1"/>
  </r>
  <r>
    <n v="5.4308527"/>
    <n v="3.57E-5"/>
    <n v="45.733055848121246"/>
    <x v="1"/>
  </r>
  <r>
    <n v="5.4466469000000002"/>
    <n v="3.4400000000000003E-5"/>
    <n v="45.866058356304983"/>
    <x v="1"/>
  </r>
  <r>
    <n v="5.4624433000000003"/>
    <n v="3.6300000000000001E-5"/>
    <n v="45.999079390626036"/>
    <x v="1"/>
  </r>
  <r>
    <n v="5.4782419000000004"/>
    <n v="3.5299999999999997E-5"/>
    <n v="46.132118951084401"/>
    <x v="1"/>
  </r>
  <r>
    <n v="5.4940426000000002"/>
    <n v="2.6800000000000001E-5"/>
    <n v="46.265176195582931"/>
    <x v="1"/>
  </r>
  <r>
    <n v="5.5098455"/>
    <n v="2.8600000000000001E-5"/>
    <n v="46.39825196621878"/>
    <x v="1"/>
  </r>
  <r>
    <n v="5.5256505999999996"/>
    <n v="2.87E-5"/>
    <n v="46.531346262991939"/>
    <x v="1"/>
  </r>
  <r>
    <n v="5.5414577999999999"/>
    <n v="3.0499999999999999E-5"/>
    <n v="46.664458243805271"/>
    <x v="1"/>
  </r>
  <r>
    <n v="5.5572672000000001"/>
    <n v="3.2499999999999997E-5"/>
    <n v="46.797588750755921"/>
    <x v="1"/>
  </r>
  <r>
    <n v="5.5730785999999997"/>
    <n v="3.0899999999999999E-5"/>
    <n v="46.930736099649579"/>
    <x v="1"/>
  </r>
  <r>
    <n v="5.5888923000000004"/>
    <n v="3.0300000000000001E-5"/>
    <n v="47.063902816777713"/>
    <x v="1"/>
  </r>
  <r>
    <n v="5.6047079999999996"/>
    <n v="3.54E-5"/>
    <n v="47.197086375848848"/>
    <x v="1"/>
  </r>
  <r>
    <n v="5.6205258999999996"/>
    <n v="3.4100000000000002E-5"/>
    <n v="47.330288461057307"/>
    <x v="1"/>
  </r>
  <r>
    <n v="5.6363458"/>
    <n v="3.1099999999999997E-5"/>
    <n v="47.463507388208789"/>
    <x v="1"/>
  </r>
  <r>
    <n v="5.6521679000000002"/>
    <n v="3.8000000000000002E-5"/>
    <n v="47.596744841497582"/>
    <x v="1"/>
  </r>
  <r>
    <n v="5.6679919999999999"/>
    <n v="3.8899999999999997E-5"/>
    <n v="47.729999136729383"/>
    <x v="1"/>
  </r>
  <r>
    <n v="5.6838183000000004"/>
    <n v="3.5299999999999997E-5"/>
    <n v="47.863271958098515"/>
    <x v="1"/>
  </r>
  <r>
    <n v="5.6996466000000003"/>
    <n v="3.6900000000000002E-5"/>
    <n v="47.996561621410649"/>
    <x v="1"/>
  </r>
  <r>
    <n v="5.7154771000000002"/>
    <n v="3.0000000000000001E-5"/>
    <n v="48.129869810860107"/>
    <x v="1"/>
  </r>
  <r>
    <n v="5.7313095000000001"/>
    <n v="3.3300000000000003E-5"/>
    <n v="48.263194000155423"/>
    <x v="1"/>
  </r>
  <r>
    <n v="5.7471440999999999"/>
    <n v="4.0599999999999998E-5"/>
    <n v="48.396536715588056"/>
    <x v="1"/>
  </r>
  <r>
    <n v="5.7629807"/>
    <n v="3.1099999999999997E-5"/>
    <n v="48.529896272963711"/>
    <x v="1"/>
  </r>
  <r>
    <n v="5.7788193999999997"/>
    <n v="3.0599999999999998E-5"/>
    <n v="48.663273514379526"/>
    <x v="1"/>
  </r>
  <r>
    <n v="5.7946600999999998"/>
    <n v="3.0800000000000003E-5"/>
    <n v="48.796667597738356"/>
    <x v="1"/>
  </r>
  <r>
    <n v="5.8105029000000004"/>
    <n v="3.2499999999999997E-5"/>
    <n v="48.93007936513736"/>
    <x v="1"/>
  </r>
  <r>
    <n v="5.8263476000000001"/>
    <n v="3.3099999999999998E-5"/>
    <n v="49.063507132382213"/>
    <x v="2"/>
  </r>
  <r>
    <n v="5.8421944999999997"/>
    <n v="2.4600000000000002E-5"/>
    <n v="49.196953425764391"/>
    <x v="2"/>
  </r>
  <r>
    <n v="5.8580433000000003"/>
    <n v="2.7900000000000001E-5"/>
    <n v="49.330415718992434"/>
    <x v="2"/>
  </r>
  <r>
    <n v="5.8738941999999996"/>
    <n v="2.3200000000000001E-5"/>
    <n v="49.463895696260643"/>
    <x v="2"/>
  </r>
  <r>
    <n v="5.8897471000000001"/>
    <n v="1.66E-5"/>
    <n v="49.597392515471867"/>
    <x v="2"/>
  </r>
  <r>
    <n v="5.905602"/>
    <n v="1.6500000000000001E-5"/>
    <n v="49.730906176626107"/>
    <x v="2"/>
  </r>
  <r>
    <n v="5.9214587999999999"/>
    <n v="1.5299999999999999E-5"/>
    <n v="49.864435837626203"/>
    <x v="2"/>
  </r>
  <r>
    <n v="5.9373177000000004"/>
    <n v="1.5800000000000001E-5"/>
    <n v="49.997983182666474"/>
    <x v="2"/>
  </r>
  <r>
    <n v="5.9531786000000002"/>
    <n v="1.7499999999999998E-5"/>
    <n v="50.131547369649759"/>
    <x v="2"/>
  </r>
  <r>
    <n v="5.9690415000000003"/>
    <n v="1.7200000000000001E-5"/>
    <n v="50.26512839857606"/>
    <x v="2"/>
  </r>
  <r>
    <n v="5.9849062999999996"/>
    <n v="1.6399999999999999E-5"/>
    <n v="50.398725427348211"/>
    <x v="2"/>
  </r>
  <r>
    <n v="6.0007731"/>
    <n v="1.77E-5"/>
    <n v="50.532339298063391"/>
    <x v="2"/>
  </r>
  <r>
    <n v="6.0166418999999998"/>
    <n v="1.8499999999999999E-5"/>
    <n v="50.66597001072158"/>
    <x v="2"/>
  </r>
  <r>
    <n v="6.0325125999999996"/>
    <n v="1.7399999999999999E-5"/>
    <n v="50.79961672322564"/>
    <x v="2"/>
  </r>
  <r>
    <n v="6.0483852999999996"/>
    <n v="1.8E-5"/>
    <n v="50.933280277672708"/>
    <x v="2"/>
  </r>
  <r>
    <n v="6.06426"/>
    <n v="2.1399999999999998E-5"/>
    <n v="51.066960674062798"/>
    <x v="2"/>
  </r>
  <r>
    <n v="6.0801366000000003"/>
    <n v="1.8300000000000001E-5"/>
    <n v="51.200657070298753"/>
    <x v="2"/>
  </r>
  <r>
    <n v="6.0960150999999998"/>
    <n v="1.8300000000000001E-5"/>
    <n v="51.334369466380565"/>
    <x v="2"/>
  </r>
  <r>
    <n v="6.1118956000000004"/>
    <n v="1.6900000000000001E-5"/>
    <n v="51.468098704405399"/>
    <x v="2"/>
  </r>
  <r>
    <n v="6.1277780000000002"/>
    <n v="1.84E-5"/>
    <n v="51.601843942276091"/>
    <x v="2"/>
  </r>
  <r>
    <n v="6.1436622999999999"/>
    <n v="1.8199999999999999E-5"/>
    <n v="51.735605179992646"/>
    <x v="2"/>
  </r>
  <r>
    <n v="6.1595485999999999"/>
    <n v="1.8199999999999999E-5"/>
    <n v="51.869383259652217"/>
    <x v="2"/>
  </r>
  <r>
    <n v="6.1754366999999997"/>
    <n v="1.7900000000000001E-5"/>
    <n v="52.003176497060501"/>
    <x v="2"/>
  </r>
  <r>
    <n v="6.1913267999999997"/>
    <n v="1.73E-5"/>
    <n v="52.136986576411807"/>
    <x v="2"/>
  </r>
  <r>
    <n v="6.2072187999999997"/>
    <n v="1.63E-5"/>
    <n v="52.270812655608971"/>
    <x v="2"/>
  </r>
  <r>
    <n v="6.2231126999999997"/>
    <n v="1.7499999999999998E-5"/>
    <n v="52.404654734651999"/>
    <x v="2"/>
  </r>
  <r>
    <n v="6.2390084000000003"/>
    <n v="1.63E-5"/>
    <n v="52.538511971443754"/>
    <x v="2"/>
  </r>
  <r>
    <n v="6.2549061000000004"/>
    <n v="1.8700000000000001E-5"/>
    <n v="52.67238605017851"/>
    <x v="2"/>
  </r>
  <r>
    <n v="6.2708056000000001"/>
    <n v="1.8300000000000001E-5"/>
    <n v="52.806275286661979"/>
    <x v="2"/>
  </r>
  <r>
    <n v="6.2867069999999998"/>
    <n v="1.9700000000000001E-5"/>
    <n v="52.940180522991312"/>
    <x v="2"/>
  </r>
  <r>
    <n v="6.3026103000000004"/>
    <n v="1.7799999999999999E-5"/>
    <n v="53.074101759166517"/>
    <x v="2"/>
  </r>
  <r>
    <n v="6.3185155000000002"/>
    <n v="2.3200000000000001E-5"/>
    <n v="53.208038995187586"/>
    <x v="2"/>
  </r>
  <r>
    <n v="6.3344224999999996"/>
    <n v="1.95E-5"/>
    <n v="53.341991388957354"/>
    <x v="2"/>
  </r>
  <r>
    <n v="6.3503314"/>
    <n v="1.7799999999999999E-5"/>
    <n v="53.475959782573"/>
    <x v="2"/>
  </r>
  <r>
    <n v="6.3662421"/>
    <n v="1.8899999999999999E-5"/>
    <n v="53.609943333937359"/>
    <x v="2"/>
  </r>
  <r>
    <n v="6.3821547000000001"/>
    <n v="2.8099999999999999E-5"/>
    <n v="53.743942885147582"/>
    <x v="2"/>
  </r>
  <r>
    <n v="6.3980692000000001"/>
    <n v="2.0800000000000001E-5"/>
    <n v="53.877958436203663"/>
    <x v="2"/>
  </r>
  <r>
    <n v="6.4139853999999996"/>
    <n v="1.8499999999999999E-5"/>
    <n v="54.011988302911305"/>
    <x v="2"/>
  </r>
  <r>
    <n v="6.4299036000000003"/>
    <n v="2.0599999999999999E-5"/>
    <n v="54.146035011561978"/>
    <x v="2"/>
  </r>
  <r>
    <n v="6.4458235000000004"/>
    <n v="3.9100000000000002E-5"/>
    <n v="54.280096035864204"/>
    <x v="2"/>
  </r>
  <r>
    <n v="6.4617452999999996"/>
    <n v="2.27E-5"/>
    <n v="54.414173060012288"/>
    <x v="2"/>
  </r>
  <r>
    <n v="6.4776688"/>
    <n v="2.05E-5"/>
    <n v="54.548264399811941"/>
    <x v="2"/>
  </r>
  <r>
    <n v="6.4935942000000004"/>
    <n v="2.3499999999999999E-5"/>
    <n v="54.682371739457459"/>
    <x v="2"/>
  </r>
  <r>
    <n v="6.5095213999999997"/>
    <n v="5.0099999999999998E-5"/>
    <n v="54.816494236851682"/>
    <x v="2"/>
  </r>
  <r>
    <n v="6.5254504999999998"/>
    <n v="1.7200000000000001E-5"/>
    <n v="54.950632734091784"/>
    <x v="2"/>
  </r>
  <r>
    <n v="6.5413813000000003"/>
    <n v="1.0200000000000001E-5"/>
    <n v="55.08478554698344"/>
    <x v="2"/>
  </r>
  <r>
    <n v="6.5573138999999996"/>
    <n v="1.0900000000000001E-5"/>
    <n v="55.218953517623802"/>
    <x v="2"/>
  </r>
  <r>
    <n v="6.5732483000000004"/>
    <n v="2.3499999999999999E-5"/>
    <n v="55.353136646012899"/>
    <x v="2"/>
  </r>
  <r>
    <n v="6.5891845"/>
    <n v="1.0200000000000001E-5"/>
    <n v="55.487334932150688"/>
    <x v="2"/>
  </r>
  <r>
    <n v="6.6051225000000002"/>
    <n v="1.03E-5"/>
    <n v="55.621548376037204"/>
    <x v="2"/>
  </r>
  <r>
    <n v="6.6210623000000002"/>
    <n v="1.24E-5"/>
    <n v="55.755776977672426"/>
    <x v="2"/>
  </r>
  <r>
    <n v="6.6370037999999996"/>
    <n v="3.57E-5"/>
    <n v="55.89001989495921"/>
    <x v="2"/>
  </r>
  <r>
    <n v="6.6529470999999996"/>
    <n v="8.4999999999999999E-6"/>
    <n v="56.024277969994714"/>
    <x v="2"/>
  </r>
  <r>
    <n v="6.6688922000000002"/>
    <n v="9.5999999999999996E-6"/>
    <n v="56.158551202778931"/>
    <x v="2"/>
  </r>
  <r>
    <n v="6.6848390000000002"/>
    <n v="1.3900000000000001E-5"/>
    <n v="56.29283875121471"/>
    <x v="2"/>
  </r>
  <r>
    <n v="6.7007876"/>
    <n v="5.8400000000000003E-5"/>
    <n v="56.427141457399195"/>
    <x v="2"/>
  </r>
  <r>
    <n v="6.7167380000000003"/>
    <n v="6.9999999999999999E-6"/>
    <n v="56.5614593213324"/>
    <x v="2"/>
  </r>
  <r>
    <n v="6.7326901000000001"/>
    <n v="8.8999999999999995E-6"/>
    <n v="56.695791500917167"/>
    <x v="2"/>
  </r>
  <r>
    <n v="6.7486439000000003"/>
    <n v="1.5699999999999999E-5"/>
    <n v="56.830137996153496"/>
    <x v="2"/>
  </r>
  <r>
    <n v="6.7645995000000001"/>
    <n v="9.2800000000000006E-5"/>
    <n v="56.964499649138538"/>
    <x v="2"/>
  </r>
  <r>
    <n v="6.7805568000000003"/>
    <n v="5.1000000000000003E-6"/>
    <n v="57.09887561777515"/>
    <x v="2"/>
  </r>
  <r>
    <n v="6.7965157999999999"/>
    <n v="6.4999999999999996E-6"/>
    <n v="57.233265902063309"/>
    <x v="2"/>
  </r>
  <r>
    <n v="6.8124766000000001"/>
    <n v="1.4600000000000001E-5"/>
    <n v="57.367671344100195"/>
    <x v="2"/>
  </r>
  <r>
    <n v="6.8284390999999998"/>
    <n v="1.3109999999999999E-4"/>
    <n v="57.502091101788636"/>
    <x v="2"/>
  </r>
  <r>
    <n v="6.8444032999999997"/>
    <n v="2.7E-6"/>
    <n v="57.636525175128646"/>
    <x v="2"/>
  </r>
  <r>
    <n v="6.8603693000000003"/>
    <n v="3.9999999999999998E-6"/>
    <n v="57.77097440621737"/>
    <x v="2"/>
  </r>
  <r>
    <n v="6.8763369000000001"/>
    <n v="1.0499999999999999E-5"/>
    <n v="57.905437110860504"/>
    <x v="2"/>
  </r>
  <r>
    <n v="6.8923063000000004"/>
    <n v="8.2899999999999996E-5"/>
    <n v="58.039914973252351"/>
    <x v="2"/>
  </r>
  <r>
    <n v="1.4509666000000001"/>
    <n v="8.9999999999999996E-7"/>
    <n v="12.218548396931961"/>
    <x v="0"/>
  </r>
  <r>
    <n v="1.4661759999999999"/>
    <n v="6.0000000000000002E-6"/>
    <n v="12.346626320978107"/>
    <x v="0"/>
  </r>
  <r>
    <n v="1.4813992"/>
    <n v="8.1999999999999994E-6"/>
    <n v="12.474820454431059"/>
    <x v="0"/>
  </r>
  <r>
    <n v="1.4966358"/>
    <n v="6.3399999999999996E-5"/>
    <n v="12.60312742890221"/>
    <x v="0"/>
  </r>
  <r>
    <n v="1.5118857000000001"/>
    <n v="4.1900000000000002E-5"/>
    <n v="12.731546402294413"/>
    <x v="0"/>
  </r>
  <r>
    <n v="1.5271486000000001"/>
    <n v="7.4580000000000002E-4"/>
    <n v="12.860074848316211"/>
    <x v="0"/>
  </r>
  <r>
    <n v="1.5424241999999999"/>
    <n v="3.4600000000000001E-4"/>
    <n v="12.988710240676154"/>
    <x v="0"/>
  </r>
  <r>
    <n v="1.5577122999999999"/>
    <n v="2.787E-4"/>
    <n v="13.117450895179941"/>
    <x v="0"/>
  </r>
  <r>
    <n v="1.5730127"/>
    <n v="5.5409999999999997E-4"/>
    <n v="13.246295127633273"/>
    <x v="0"/>
  </r>
  <r>
    <n v="1.5883252000000001"/>
    <n v="7.6579999999999997E-4"/>
    <n v="13.375241253841843"/>
    <x v="0"/>
  </r>
  <r>
    <n v="1.6036495"/>
    <n v="4.6460000000000002E-4"/>
    <n v="13.5042867475142"/>
    <x v="0"/>
  </r>
  <r>
    <n v="1.6189853999999999"/>
    <n v="2.631E-4"/>
    <n v="13.633429924456047"/>
    <x v="0"/>
  </r>
  <r>
    <n v="1.6343327999999999"/>
    <n v="6.0639999999999999E-4"/>
    <n v="13.762669942570229"/>
    <x v="0"/>
  </r>
  <r>
    <n v="1.6496914"/>
    <n v="5.1869999999999998E-4"/>
    <n v="13.892004275565297"/>
    <x v="0"/>
  </r>
  <r>
    <n v="1.6650612"/>
    <n v="2.7910000000000001E-4"/>
    <n v="14.021432923441246"/>
    <x v="0"/>
  </r>
  <r>
    <n v="1.6804418000000001"/>
    <n v="5.3989999999999995E-4"/>
    <n v="14.150952517809479"/>
    <x v="0"/>
  </r>
  <r>
    <n v="1.6958331"/>
    <n v="5.3339999999999995E-4"/>
    <n v="14.280562216572839"/>
    <x v="0"/>
  </r>
  <r>
    <n v="1.7112350999999999"/>
    <n v="1.8100000000000001E-4"/>
    <n v="14.410262019731331"/>
    <x v="0"/>
  </r>
  <r>
    <n v="1.7266474000000001"/>
    <n v="2.41E-4"/>
    <n v="14.54004855889635"/>
    <x v="0"/>
  </r>
  <r>
    <n v="1.74207"/>
    <n v="2.833E-4"/>
    <n v="14.669921834067896"/>
    <x v="0"/>
  </r>
  <r>
    <n v="1.7575026"/>
    <n v="1.6899999999999999E-4"/>
    <n v="14.799879318954517"/>
    <x v="0"/>
  </r>
  <r>
    <n v="1.7729452000000001"/>
    <n v="2.9599999999999998E-4"/>
    <n v="14.929921013556214"/>
    <x v="0"/>
  </r>
  <r>
    <n v="1.7883977"/>
    <n v="2.432E-4"/>
    <n v="15.060046075775833"/>
    <x v="0"/>
  </r>
  <r>
    <n v="1.8038597999999999"/>
    <n v="1.6090000000000001E-4"/>
    <n v="15.190251979321925"/>
    <x v="0"/>
  </r>
  <r>
    <n v="1.8193314"/>
    <n v="1.6420000000000001E-4"/>
    <n v="15.320537882097341"/>
    <x v="0"/>
  </r>
  <r>
    <n v="1.8348123999999999"/>
    <n v="1.884E-4"/>
    <n v="15.450902942004923"/>
    <x v="0"/>
  </r>
  <r>
    <n v="1.8503027000000001"/>
    <n v="1.461E-4"/>
    <n v="15.581346316947529"/>
    <x v="0"/>
  </r>
  <r>
    <n v="1.8658022000000001"/>
    <n v="1.4689999999999999E-4"/>
    <n v="15.711867164828002"/>
    <x v="0"/>
  </r>
  <r>
    <n v="1.8813107"/>
    <n v="1.9699999999999999E-4"/>
    <n v="15.842463801452041"/>
    <x v="0"/>
  </r>
  <r>
    <n v="1.8968281"/>
    <n v="1.2579999999999999E-4"/>
    <n v="15.973135384722498"/>
    <x v="0"/>
  </r>
  <r>
    <n v="1.9123543999999999"/>
    <n v="1.178E-4"/>
    <n v="16.10388191463937"/>
    <x v="0"/>
  </r>
  <r>
    <n v="1.9278892999999999"/>
    <n v="1.3640000000000001E-4"/>
    <n v="16.234700864911211"/>
    <x v="0"/>
  </r>
  <r>
    <n v="1.9434328000000001"/>
    <n v="1.0959999999999999E-4"/>
    <n v="16.365592235538013"/>
    <x v="0"/>
  </r>
  <r>
    <n v="1.9589848000000001"/>
    <n v="1.2E-4"/>
    <n v="16.496555184422629"/>
    <x v="0"/>
  </r>
  <r>
    <n v="1.9745451000000001"/>
    <n v="1.5090000000000001E-4"/>
    <n v="16.627588027370759"/>
    <x v="0"/>
  </r>
  <r>
    <n v="1.9901137"/>
    <n v="8.9699999999999998E-5"/>
    <n v="16.758690764382401"/>
    <x v="0"/>
  </r>
  <r>
    <n v="2.0056905999999999"/>
    <n v="9.9599999999999995E-5"/>
    <n v="16.889863395457553"/>
    <x v="0"/>
  </r>
  <r>
    <n v="2.0212753999999999"/>
    <n v="1.104E-4"/>
    <n v="17.021102552207616"/>
    <x v="0"/>
  </r>
  <r>
    <n v="2.0368683000000001"/>
    <n v="9.3700000000000001E-5"/>
    <n v="17.152409918826891"/>
    <x v="0"/>
  </r>
  <r>
    <n v="2.0524691000000002"/>
    <n v="1.065E-4"/>
    <n v="17.283783811121072"/>
    <x v="0"/>
  </r>
  <r>
    <n v="2.0680776999999999"/>
    <n v="1.0620000000000001E-4"/>
    <n v="17.415223386993013"/>
    <x v="0"/>
  </r>
  <r>
    <n v="2.0836939999999999"/>
    <n v="7.7799999999999994E-5"/>
    <n v="17.546727804345561"/>
    <x v="0"/>
  </r>
  <r>
    <n v="2.0993179999999998"/>
    <n v="9.2800000000000006E-5"/>
    <n v="17.678297063178714"/>
    <x v="0"/>
  </r>
  <r>
    <n v="2.1149494999999998"/>
    <n v="8.4699999999999999E-5"/>
    <n v="17.809929479298177"/>
    <x v="0"/>
  </r>
  <r>
    <n v="2.1305885"/>
    <n v="8.2999999999999998E-5"/>
    <n v="17.941625052703948"/>
    <x v="0"/>
  </r>
  <r>
    <n v="2.1462348000000002"/>
    <n v="7.9699999999999999E-5"/>
    <n v="18.073382099201723"/>
    <x v="0"/>
  </r>
  <r>
    <n v="2.1618884999999999"/>
    <n v="7.7299999999999995E-5"/>
    <n v="18.205201460888649"/>
    <x v="0"/>
  </r>
  <r>
    <n v="2.1775494000000002"/>
    <n v="7.5300000000000001E-5"/>
    <n v="18.337081453570438"/>
    <x v="0"/>
  </r>
  <r>
    <n v="2.1932174999999998"/>
    <n v="7.9499999999999994E-5"/>
    <n v="18.469022077247072"/>
    <x v="0"/>
  </r>
  <r>
    <n v="2.2088926999999998"/>
    <n v="6.9400000000000006E-5"/>
    <n v="18.60102248982141"/>
    <x v="0"/>
  </r>
  <r>
    <n v="2.2245748999999999"/>
    <n v="8.1699999999999994E-5"/>
    <n v="18.733081849196303"/>
    <x v="0"/>
  </r>
  <r>
    <n v="2.2402641000000001"/>
    <n v="7.0300000000000001E-5"/>
    <n v="18.865200155371753"/>
    <x v="0"/>
  </r>
  <r>
    <n v="2.2559600999999998"/>
    <n v="6.4399999999999993E-5"/>
    <n v="18.997375724153446"/>
    <x v="0"/>
  </r>
  <r>
    <n v="2.2716630000000002"/>
    <n v="6.69E-5"/>
    <n v="19.129609397638546"/>
    <x v="1"/>
  </r>
  <r>
    <n v="2.2873725999999999"/>
    <n v="6.2299999999999996E-5"/>
    <n v="19.261899491632743"/>
    <x v="1"/>
  </r>
  <r>
    <n v="2.3030887999999998"/>
    <n v="7.08E-5"/>
    <n v="19.394245164038889"/>
    <x v="1"/>
  </r>
  <r>
    <n v="2.3188116999999999"/>
    <n v="6.5900000000000003E-5"/>
    <n v="19.526647256954138"/>
    <x v="1"/>
  </r>
  <r>
    <n v="2.3345411999999999"/>
    <n v="5.6700000000000003E-5"/>
    <n v="19.659104928281334"/>
    <x v="1"/>
  </r>
  <r>
    <n v="2.3502771999999998"/>
    <n v="6.0399999999999998E-5"/>
    <n v="19.791617335923331"/>
    <x v="1"/>
  </r>
  <r>
    <n v="2.3660196"/>
    <n v="5.7599999999999997E-5"/>
    <n v="19.924183637782978"/>
    <x v="1"/>
  </r>
  <r>
    <n v="2.3817683000000001"/>
    <n v="6.5199999999999999E-5"/>
    <n v="20.056802991763117"/>
    <x v="1"/>
  </r>
  <r>
    <n v="2.3975233999999999"/>
    <n v="5.77E-5"/>
    <n v="20.189476239960907"/>
    <x v="1"/>
  </r>
  <r>
    <n v="2.4132848"/>
    <n v="5.2299999999999997E-5"/>
    <n v="20.322202540279193"/>
    <x v="1"/>
  </r>
  <r>
    <n v="2.4290523999999998"/>
    <n v="6.1099999999999994E-5"/>
    <n v="20.454981050620827"/>
    <x v="1"/>
  </r>
  <r>
    <n v="2.4448260999999998"/>
    <n v="4.7899999999999999E-5"/>
    <n v="20.587810928888654"/>
    <x v="1"/>
  </r>
  <r>
    <n v="2.4606059"/>
    <n v="5.9899999999999999E-5"/>
    <n v="20.720692175082682"/>
    <x v="1"/>
  </r>
  <r>
    <n v="2.4763918"/>
    <n v="4.7500000000000003E-5"/>
    <n v="20.8536247892029"/>
    <x v="1"/>
  </r>
  <r>
    <n v="2.4921837"/>
    <n v="5.1999999999999997E-5"/>
    <n v="20.986607929152168"/>
    <x v="1"/>
  </r>
  <r>
    <n v="2.5079815000000001"/>
    <n v="5.24E-5"/>
    <n v="21.119640752833327"/>
    <x v="1"/>
  </r>
  <r>
    <n v="2.5237851999999998"/>
    <n v="4.7899999999999999E-5"/>
    <n v="21.25272326024638"/>
    <x v="1"/>
  </r>
  <r>
    <n v="2.5395948000000002"/>
    <n v="5.2200000000000002E-5"/>
    <n v="21.385855451391329"/>
    <x v="1"/>
  </r>
  <r>
    <n v="2.5554101"/>
    <n v="4.6900000000000002E-5"/>
    <n v="21.51903564207387"/>
    <x v="1"/>
  </r>
  <r>
    <n v="2.5712312000000002"/>
    <n v="4.9499999999999997E-5"/>
    <n v="21.652264674391155"/>
    <x v="1"/>
  </r>
  <r>
    <n v="2.5870581000000001"/>
    <n v="4.4499999999999997E-5"/>
    <n v="21.785542548343184"/>
    <x v="1"/>
  </r>
  <r>
    <n v="2.6028905"/>
    <n v="4.9200000000000003E-5"/>
    <n v="21.918866737638503"/>
    <x v="1"/>
  </r>
  <r>
    <n v="2.6187285999999999"/>
    <n v="4.32E-5"/>
    <n v="22.052238926471411"/>
    <x v="1"/>
  </r>
  <r>
    <n v="2.6345722999999999"/>
    <n v="4.4100000000000001E-5"/>
    <n v="22.185658272744767"/>
    <x v="1"/>
  </r>
  <r>
    <n v="2.6504215000000002"/>
    <n v="4.2299999999999998E-5"/>
    <n v="22.319123934361414"/>
    <x v="1"/>
  </r>
  <r>
    <n v="2.6662761000000001"/>
    <n v="4.6600000000000001E-5"/>
    <n v="22.452635069224197"/>
    <x v="1"/>
  </r>
  <r>
    <n v="2.6821362"/>
    <n v="4.1E-5"/>
    <n v="22.586192519430274"/>
    <x v="1"/>
  </r>
  <r>
    <n v="2.6980016999999998"/>
    <n v="4.21E-5"/>
    <n v="22.719795442882489"/>
    <x v="1"/>
  </r>
  <r>
    <n v="2.7138726000000002"/>
    <n v="3.96E-5"/>
    <n v="22.853443839580851"/>
    <x v="1"/>
  </r>
  <r>
    <n v="2.7297487999999999"/>
    <n v="4.3699999999999998E-5"/>
    <n v="22.987136867428195"/>
    <x v="1"/>
  </r>
  <r>
    <n v="2.7456301999999999"/>
    <n v="4.0000000000000003E-5"/>
    <n v="23.120873684327382"/>
    <x v="1"/>
  </r>
  <r>
    <n v="2.7615169000000002"/>
    <n v="4.1600000000000002E-5"/>
    <n v="23.254655132375561"/>
    <x v="1"/>
  </r>
  <r>
    <n v="2.7774087999999999"/>
    <n v="3.5099999999999999E-5"/>
    <n v="23.388480369475573"/>
    <x v="1"/>
  </r>
  <r>
    <n v="2.7933058000000002"/>
    <n v="4.3099999999999997E-5"/>
    <n v="23.522348553530279"/>
    <x v="1"/>
  </r>
  <r>
    <n v="2.8092079999999999"/>
    <n v="3.65E-5"/>
    <n v="23.656260526636821"/>
    <x v="1"/>
  </r>
  <r>
    <n v="2.8251153000000002"/>
    <n v="3.5299999999999997E-5"/>
    <n v="23.790215446698053"/>
    <x v="1"/>
  </r>
  <r>
    <n v="2.8410275999999999"/>
    <n v="3.6199999999999999E-5"/>
    <n v="23.924212471616819"/>
    <x v="1"/>
  </r>
  <r>
    <n v="2.8569448999999998"/>
    <n v="3.7100000000000001E-5"/>
    <n v="24.058251601393124"/>
    <x v="1"/>
  </r>
  <r>
    <n v="2.8728672"/>
    <n v="3.8099999999999998E-5"/>
    <n v="24.192332836026967"/>
    <x v="1"/>
  </r>
  <r>
    <n v="2.8887944999999999"/>
    <n v="3.68E-5"/>
    <n v="24.326456175518349"/>
    <x v="1"/>
  </r>
  <r>
    <n v="2.9047266"/>
    <n v="3.5500000000000002E-5"/>
    <n v="24.460619935672966"/>
    <x v="1"/>
  </r>
  <r>
    <n v="2.9206637"/>
    <n v="3.1000000000000001E-5"/>
    <n v="24.594825800685122"/>
    <x v="1"/>
  </r>
  <r>
    <n v="2.9366055000000002"/>
    <n v="3.5200000000000002E-5"/>
    <n v="24.729071244263363"/>
    <x v="1"/>
  </r>
  <r>
    <n v="2.9525522"/>
    <n v="3.5500000000000002E-5"/>
    <n v="24.863357950601987"/>
    <x v="1"/>
  </r>
  <r>
    <n v="2.9685036999999999"/>
    <n v="3.29E-5"/>
    <n v="24.997685077603848"/>
    <x v="1"/>
  </r>
  <r>
    <n v="2.9844599000000001"/>
    <n v="3.4100000000000002E-5"/>
    <n v="25.132051783171796"/>
    <x v="1"/>
  </r>
  <r>
    <n v="3.0004208000000001"/>
    <n v="3.4499999999999998E-5"/>
    <n v="25.26645806730583"/>
    <x v="1"/>
  </r>
  <r>
    <n v="3.0163864999999999"/>
    <n v="2.97E-5"/>
    <n v="25.400904772103097"/>
    <x v="1"/>
  </r>
  <r>
    <n v="3.0323566999999998"/>
    <n v="3.26E-5"/>
    <n v="25.535389371272149"/>
    <x v="1"/>
  </r>
  <r>
    <n v="3.0483316"/>
    <n v="3.3500000000000001E-5"/>
    <n v="25.669913549007287"/>
    <x v="1"/>
  </r>
  <r>
    <n v="3.0643110999999998"/>
    <n v="2.94E-5"/>
    <n v="25.804476463211358"/>
    <x v="1"/>
  </r>
  <r>
    <n v="3.0802950999999998"/>
    <n v="3.3200000000000001E-5"/>
    <n v="25.939077271787212"/>
    <x v="1"/>
  </r>
  <r>
    <n v="3.0962836999999999"/>
    <n v="3.1600000000000002E-5"/>
    <n v="26.073716816832004"/>
    <x v="1"/>
  </r>
  <r>
    <n v="3.1122768000000001"/>
    <n v="2.8399999999999999E-5"/>
    <n v="26.208394256248582"/>
    <x v="1"/>
  </r>
  <r>
    <n v="3.1282743000000002"/>
    <n v="3.0000000000000001E-5"/>
    <n v="26.343108747939787"/>
    <x v="1"/>
  </r>
  <r>
    <n v="3.1442763"/>
    <n v="3.1000000000000001E-5"/>
    <n v="26.477861134002779"/>
    <x v="1"/>
  </r>
  <r>
    <n v="3.1602826999999998"/>
    <n v="3.0800000000000003E-5"/>
    <n v="26.612650572340399"/>
    <x v="1"/>
  </r>
  <r>
    <n v="3.1762936000000002"/>
    <n v="2.9200000000000002E-5"/>
    <n v="26.747477905049809"/>
    <x v="1"/>
  </r>
  <r>
    <n v="3.1923086999999999"/>
    <n v="3.0599999999999998E-5"/>
    <n v="26.882340605839548"/>
    <x v="1"/>
  </r>
  <r>
    <n v="3.2083282999999998"/>
    <n v="2.55E-5"/>
    <n v="27.01724120100107"/>
    <x v="1"/>
  </r>
  <r>
    <n v="3.2243520999999999"/>
    <n v="3.04E-5"/>
    <n v="27.152177164242925"/>
    <x v="1"/>
  </r>
  <r>
    <n v="3.2403802000000002"/>
    <n v="3.1600000000000002E-5"/>
    <n v="27.287149337662264"/>
    <x v="1"/>
  </r>
  <r>
    <n v="3.2564126"/>
    <n v="2.5899999999999999E-5"/>
    <n v="27.422157721259079"/>
    <x v="1"/>
  </r>
  <r>
    <n v="3.2724492000000001"/>
    <n v="2.7399999999999999E-5"/>
    <n v="27.557201472936232"/>
    <x v="1"/>
  </r>
  <r>
    <n v="3.2884901000000002"/>
    <n v="2.9E-5"/>
    <n v="27.692281434790864"/>
    <x v="1"/>
  </r>
  <r>
    <n v="3.3045350999999998"/>
    <n v="2.8399999999999999E-5"/>
    <n v="27.827395922628675"/>
    <x v="1"/>
  </r>
  <r>
    <n v="3.3205843000000002"/>
    <n v="2.5999999999999998E-5"/>
    <n v="27.962545778546822"/>
    <x v="1"/>
  </r>
  <r>
    <n v="3.3366376"/>
    <n v="2.9499999999999999E-5"/>
    <n v="28.097730160448148"/>
    <x v="1"/>
  </r>
  <r>
    <n v="3.3526950000000002"/>
    <n v="2.5400000000000001E-5"/>
    <n v="28.232949068332655"/>
    <x v="1"/>
  </r>
  <r>
    <n v="3.3687564999999999"/>
    <n v="2.7100000000000001E-5"/>
    <n v="28.36820250220034"/>
    <x v="1"/>
  </r>
  <r>
    <n v="3.3848221000000001"/>
    <n v="2.4300000000000001E-5"/>
    <n v="28.503490462051207"/>
    <x v="1"/>
  </r>
  <r>
    <n v="3.4008918000000001"/>
    <n v="2.9300000000000001E-5"/>
    <n v="28.638812947885256"/>
    <x v="1"/>
  </r>
  <r>
    <n v="3.4169654"/>
    <n v="2.44E-5"/>
    <n v="28.774168275508185"/>
    <x v="1"/>
  </r>
  <r>
    <n v="3.4330430999999999"/>
    <n v="2.5899999999999999E-5"/>
    <n v="28.909558129114291"/>
    <x v="1"/>
  </r>
  <r>
    <n v="3.4491247"/>
    <n v="2.58E-5"/>
    <n v="29.044980824509281"/>
    <x v="1"/>
  </r>
  <r>
    <n v="3.4652102999999999"/>
    <n v="2.7399999999999999E-5"/>
    <n v="29.180437203790298"/>
    <x v="1"/>
  </r>
  <r>
    <n v="3.4812997999999999"/>
    <n v="2.48E-5"/>
    <n v="29.315926424860194"/>
    <x v="1"/>
  </r>
  <r>
    <n v="3.4973933000000001"/>
    <n v="2.51E-5"/>
    <n v="29.451449329816125"/>
    <x v="1"/>
  </r>
  <r>
    <n v="3.5134905999999999"/>
    <n v="2.5599999999999999E-5"/>
    <n v="29.587004234463777"/>
    <x v="1"/>
  </r>
  <r>
    <n v="3.5295917999999999"/>
    <n v="2.4000000000000001E-5"/>
    <n v="29.722591980900312"/>
    <x v="1"/>
  </r>
  <r>
    <n v="3.5456968"/>
    <n v="2.5199999999999999E-5"/>
    <n v="29.858211727028575"/>
    <x v="1"/>
  </r>
  <r>
    <n v="3.5618056999999999"/>
    <n v="2.55E-5"/>
    <n v="29.993864314945718"/>
    <x v="1"/>
  </r>
  <r>
    <n v="3.5779184000000002"/>
    <n v="2.3E-5"/>
    <n v="30.129548902554589"/>
    <x v="1"/>
  </r>
  <r>
    <n v="3.5940348000000002"/>
    <n v="2.6699999999999998E-5"/>
    <n v="30.265264647758038"/>
    <x v="1"/>
  </r>
  <r>
    <n v="3.6101551000000001"/>
    <n v="2.4499999999999999E-5"/>
    <n v="30.401013234750366"/>
    <x v="1"/>
  </r>
  <r>
    <n v="3.6262789999999998"/>
    <n v="2.51E-5"/>
    <n v="30.53679213724012"/>
    <x v="1"/>
  </r>
  <r>
    <n v="3.6424067"/>
    <n v="2.48E-5"/>
    <n v="30.672603039421602"/>
    <x v="1"/>
  </r>
  <r>
    <n v="3.6585382000000002"/>
    <n v="2.6999999999999999E-5"/>
    <n v="30.808445941294817"/>
    <x v="1"/>
  </r>
  <r>
    <n v="3.6746732999999998"/>
    <n v="2.4700000000000001E-5"/>
    <n v="30.944319158665454"/>
    <x v="1"/>
  </r>
  <r>
    <n v="3.6908120000000002"/>
    <n v="2.6299999999999999E-5"/>
    <n v="31.080222691533521"/>
    <x v="1"/>
  </r>
  <r>
    <n v="3.7069545000000002"/>
    <n v="2.26E-5"/>
    <n v="31.216158224093316"/>
    <x v="1"/>
  </r>
  <r>
    <n v="3.7231005000000001"/>
    <n v="2.4300000000000001E-5"/>
    <n v="31.352123230053387"/>
    <x v="1"/>
  </r>
  <r>
    <n v="3.7392501999999999"/>
    <n v="2.5899999999999999E-5"/>
    <n v="31.488119393608034"/>
    <x v="1"/>
  </r>
  <r>
    <n v="3.7554034999999999"/>
    <n v="2.1999999999999999E-5"/>
    <n v="31.624145872660108"/>
    <x v="1"/>
  </r>
  <r>
    <n v="3.7715603"/>
    <n v="2.2099999999999998E-5"/>
    <n v="31.76020182511246"/>
    <x v="1"/>
  </r>
  <r>
    <n v="3.7877206999999999"/>
    <n v="2.41E-5"/>
    <n v="31.896288093062239"/>
    <x v="1"/>
  </r>
  <r>
    <n v="3.8038846999999998"/>
    <n v="2.37E-5"/>
    <n v="32.032404676509444"/>
    <x v="1"/>
  </r>
  <r>
    <n v="3.8200522000000001"/>
    <n v="2.16E-5"/>
    <n v="32.16855073335693"/>
    <x v="1"/>
  </r>
  <r>
    <n v="3.8362232000000001"/>
    <n v="2.2500000000000001E-5"/>
    <n v="32.304726263604685"/>
    <x v="1"/>
  </r>
  <r>
    <n v="3.8523976000000002"/>
    <n v="2.37E-5"/>
    <n v="32.440930425155571"/>
    <x v="1"/>
  </r>
  <r>
    <n v="3.8685755999999998"/>
    <n v="2.3300000000000001E-5"/>
    <n v="32.577164902203876"/>
    <x v="1"/>
  </r>
  <r>
    <n v="3.884757"/>
    <n v="2.3099999999999999E-5"/>
    <n v="32.713428010555319"/>
    <x v="1"/>
  </r>
  <r>
    <n v="3.9009418999999999"/>
    <n v="2.34E-5"/>
    <n v="32.84972059230703"/>
    <x v="1"/>
  </r>
  <r>
    <n v="3.9171301999999999"/>
    <n v="2.3099999999999999E-5"/>
    <n v="32.986041805361864"/>
    <x v="1"/>
  </r>
  <r>
    <n v="3.9333219000000001"/>
    <n v="2.3E-5"/>
    <n v="33.12239164971983"/>
    <x v="1"/>
  </r>
  <r>
    <n v="3.9495168999999999"/>
    <n v="2.2500000000000001E-5"/>
    <n v="33.258769283283769"/>
    <x v="1"/>
  </r>
  <r>
    <n v="3.9657154000000001"/>
    <n v="2.27E-5"/>
    <n v="33.395176390247983"/>
    <x v="1"/>
  </r>
  <r>
    <n v="3.9819171999999998"/>
    <n v="2.3300000000000001E-5"/>
    <n v="33.531611286418169"/>
    <x v="1"/>
  </r>
  <r>
    <n v="3.9981224000000002"/>
    <n v="2.1800000000000001E-5"/>
    <n v="33.668074813891486"/>
    <x v="1"/>
  </r>
  <r>
    <n v="4.0143309"/>
    <n v="2.2399999999999999E-5"/>
    <n v="33.804566130570777"/>
    <x v="1"/>
  </r>
  <r>
    <n v="4.0305426999999998"/>
    <n v="2.34E-5"/>
    <n v="33.94108523645604"/>
    <x v="1"/>
  </r>
  <r>
    <n v="4.0467578"/>
    <n v="2.4600000000000002E-5"/>
    <n v="34.077632131547276"/>
    <x v="1"/>
  </r>
  <r>
    <n v="4.0629762999999999"/>
    <n v="2.3799999999999999E-5"/>
    <n v="34.214207657941643"/>
    <x v="1"/>
  </r>
  <r>
    <n v="4.0791978999999996"/>
    <n v="2.5299999999999998E-5"/>
    <n v="34.350809289347673"/>
    <x v="1"/>
  </r>
  <r>
    <n v="4.0954229"/>
    <n v="2.7399999999999999E-5"/>
    <n v="34.487439552056841"/>
    <x v="1"/>
  </r>
  <r>
    <n v="4.1116510000000002"/>
    <n v="2.69E-5"/>
    <n v="34.62409591977768"/>
    <x v="1"/>
  </r>
  <r>
    <n v="4.1278823999999998"/>
    <n v="2.4199999999999999E-5"/>
    <n v="34.760780076704485"/>
    <x v="1"/>
  </r>
  <r>
    <n v="4.1441169999999996"/>
    <n v="3.29E-5"/>
    <n v="34.897491180740118"/>
    <x v="1"/>
  </r>
  <r>
    <n v="4.1603548000000004"/>
    <n v="2.6400000000000001E-5"/>
    <n v="35.034229231884588"/>
    <x v="1"/>
  </r>
  <r>
    <n v="4.1765958000000003"/>
    <n v="2.0000000000000002E-5"/>
    <n v="35.170994230137872"/>
    <x v="1"/>
  </r>
  <r>
    <n v="4.1928400000000003"/>
    <n v="2.19E-5"/>
    <n v="35.307786175499977"/>
    <x v="1"/>
  </r>
  <r>
    <n v="4.2090873000000002"/>
    <n v="2.4000000000000001E-5"/>
    <n v="35.444604225873753"/>
    <x v="1"/>
  </r>
  <r>
    <n v="4.2253376999999999"/>
    <n v="2.1399999999999998E-5"/>
    <n v="35.581448381259207"/>
    <x v="1"/>
  </r>
  <r>
    <n v="4.2415912999999996"/>
    <n v="2.12E-5"/>
    <n v="35.718319483753483"/>
    <x v="1"/>
  </r>
  <r>
    <n v="4.2578480000000001"/>
    <n v="2.2200000000000001E-5"/>
    <n v="35.855216691259436"/>
    <x v="1"/>
  </r>
  <r>
    <n v="4.2741078000000003"/>
    <n v="2.2500000000000001E-5"/>
    <n v="35.99214000377706"/>
    <x v="1"/>
  </r>
  <r>
    <n v="4.2903707000000004"/>
    <n v="2.05E-5"/>
    <n v="36.129089421306361"/>
    <x v="1"/>
  </r>
  <r>
    <n v="4.3066367000000003"/>
    <n v="2.16E-5"/>
    <n v="36.266064943847326"/>
    <x v="1"/>
  </r>
  <r>
    <n v="4.3229056999999997"/>
    <n v="2.3300000000000001E-5"/>
    <n v="36.403065729302817"/>
    <x v="1"/>
  </r>
  <r>
    <n v="4.3391776999999996"/>
    <n v="2.0800000000000001E-5"/>
    <n v="36.540091777672835"/>
    <x v="1"/>
  </r>
  <r>
    <n v="4.3554529000000004"/>
    <n v="2.3200000000000001E-5"/>
    <n v="36.677144773151674"/>
    <x v="1"/>
  </r>
  <r>
    <n v="4.3717309999999996"/>
    <n v="2.2799999999999999E-5"/>
    <n v="36.814222189447882"/>
    <x v="1"/>
  </r>
  <r>
    <n v="4.3880121000000001"/>
    <n v="2.4600000000000002E-5"/>
    <n v="36.951324868658617"/>
    <x v="1"/>
  </r>
  <r>
    <n v="4.4042963000000004"/>
    <n v="2.12E-5"/>
    <n v="37.088453652881029"/>
    <x v="1"/>
  </r>
  <r>
    <n v="4.4205833999999999"/>
    <n v="2.2799999999999999E-5"/>
    <n v="37.225606857920802"/>
    <x v="1"/>
  </r>
  <r>
    <n v="4.4368734999999999"/>
    <n v="2.51E-5"/>
    <n v="37.362785325875109"/>
    <x v="1"/>
  </r>
  <r>
    <n v="4.4531666000000003"/>
    <n v="2.3600000000000001E-5"/>
    <n v="37.499989056743935"/>
    <x v="1"/>
  </r>
  <r>
    <n v="4.4694626"/>
    <n v="2.4899999999999999E-5"/>
    <n v="37.637217208430123"/>
    <x v="1"/>
  </r>
  <r>
    <n v="4.4857614999999997"/>
    <n v="2.4600000000000002E-5"/>
    <n v="37.774469780933693"/>
    <x v="1"/>
  </r>
  <r>
    <n v="4.5020633999999999"/>
    <n v="2.9899999999999998E-5"/>
    <n v="37.911747616351782"/>
    <x v="1"/>
  </r>
  <r>
    <n v="4.5183682000000003"/>
    <n v="2.41E-5"/>
    <n v="38.049049872587247"/>
    <x v="1"/>
  </r>
  <r>
    <n v="4.5346758999999999"/>
    <n v="3.2400000000000001E-5"/>
    <n v="38.186376549640073"/>
    <x v="1"/>
  </r>
  <r>
    <n v="4.5509864999999996"/>
    <n v="3.57E-5"/>
    <n v="38.323727647510275"/>
    <x v="1"/>
  </r>
  <r>
    <n v="4.5672999000000001"/>
    <n v="2.6699999999999998E-5"/>
    <n v="38.461102324100708"/>
    <x v="1"/>
  </r>
  <r>
    <n v="4.5836161999999998"/>
    <n v="2.3600000000000001E-5"/>
    <n v="38.598501421508502"/>
    <x v="1"/>
  </r>
  <r>
    <n v="4.5999353999999997"/>
    <n v="2.5199999999999999E-5"/>
    <n v="38.735924939733671"/>
    <x v="1"/>
  </r>
  <r>
    <n v="4.6162574999999997"/>
    <n v="2.0599999999999999E-5"/>
    <n v="38.873372878776216"/>
    <x v="1"/>
  </r>
  <r>
    <n v="4.6325823000000002"/>
    <n v="1.9599999999999999E-5"/>
    <n v="39.010843554441827"/>
    <x v="1"/>
  </r>
  <r>
    <n v="4.6489099999999999"/>
    <n v="2.1299999999999999E-5"/>
    <n v="39.148338650924806"/>
    <x v="1"/>
  </r>
  <r>
    <n v="4.6652405000000003"/>
    <n v="2.19E-5"/>
    <n v="39.285857326128017"/>
    <x v="1"/>
  </r>
  <r>
    <n v="4.6815737999999998"/>
    <n v="2.0400000000000001E-5"/>
    <n v="39.423399580051438"/>
    <x v="1"/>
  </r>
  <r>
    <n v="4.6979099"/>
    <n v="2.12E-5"/>
    <n v="39.560965412695083"/>
    <x v="1"/>
  </r>
  <r>
    <n v="4.7142488"/>
    <n v="2.3E-5"/>
    <n v="39.698554824058952"/>
    <x v="1"/>
  </r>
  <r>
    <n v="4.7305903999999996"/>
    <n v="2.1699999999999999E-5"/>
    <n v="39.836166972045888"/>
    <x v="1"/>
  </r>
  <r>
    <n v="4.7469348"/>
    <n v="2.2399999999999999E-5"/>
    <n v="39.973802698753047"/>
    <x v="1"/>
  </r>
  <r>
    <n v="4.7632819"/>
    <n v="2.3099999999999999E-5"/>
    <n v="40.111461162083273"/>
    <x v="1"/>
  </r>
  <r>
    <n v="4.7796317999999998"/>
    <n v="2.4899999999999999E-5"/>
    <n v="40.249143204133723"/>
    <x v="1"/>
  </r>
  <r>
    <n v="4.7959844"/>
    <n v="2.4199999999999999E-5"/>
    <n v="40.386847982807247"/>
    <x v="1"/>
  </r>
  <r>
    <n v="4.8123398000000002"/>
    <n v="2.5400000000000001E-5"/>
    <n v="40.524576340200987"/>
    <x v="1"/>
  </r>
  <r>
    <n v="4.8286977999999996"/>
    <n v="2.5899999999999999E-5"/>
    <n v="40.662326592120642"/>
    <x v="1"/>
  </r>
  <r>
    <n v="4.8450585000000004"/>
    <n v="2.6999999999999999E-5"/>
    <n v="40.800099580663378"/>
    <x v="1"/>
  </r>
  <r>
    <n v="4.8614220000000001"/>
    <n v="2.8600000000000001E-5"/>
    <n v="40.937896147926331"/>
    <x v="1"/>
  </r>
  <r>
    <n v="4.8777881000000001"/>
    <n v="2.9600000000000001E-5"/>
    <n v="41.075714609715199"/>
    <x v="1"/>
  </r>
  <r>
    <n v="4.8941568000000002"/>
    <n v="2.8099999999999999E-5"/>
    <n v="41.213554966029996"/>
    <x v="1"/>
  </r>
  <r>
    <n v="4.9105283000000002"/>
    <n v="2.6599999999999999E-5"/>
    <n v="41.351418901065003"/>
    <x v="1"/>
  </r>
  <r>
    <n v="4.9269023000000001"/>
    <n v="2.5199999999999999E-5"/>
    <n v="41.489303888528781"/>
    <x v="1"/>
  </r>
  <r>
    <n v="4.9432790000000004"/>
    <n v="2.0999999999999999E-5"/>
    <n v="41.627211612615639"/>
    <x v="1"/>
  </r>
  <r>
    <n v="4.9596584000000004"/>
    <n v="2.09E-5"/>
    <n v="41.765142073325556"/>
    <x v="1"/>
  </r>
  <r>
    <n v="4.9760403000000002"/>
    <n v="2.26E-5"/>
    <n v="41.903093586464244"/>
    <x v="1"/>
  </r>
  <r>
    <n v="4.9924248999999996"/>
    <n v="2.2099999999999998E-5"/>
    <n v="42.041067836225999"/>
    <x v="1"/>
  </r>
  <r>
    <n v="5.0088121000000001"/>
    <n v="2.3E-5"/>
    <n v="42.179063980513682"/>
    <x v="1"/>
  </r>
  <r>
    <n v="5.0252017999999996"/>
    <n v="2.5299999999999998E-5"/>
    <n v="42.317081177230129"/>
    <x v="1"/>
  </r>
  <r>
    <n v="5.0415941999999996"/>
    <n v="2.9600000000000001E-5"/>
    <n v="42.455121110569642"/>
    <x v="1"/>
  </r>
  <r>
    <n v="5.0579891000000003"/>
    <n v="2.6800000000000001E-5"/>
    <n v="42.593182096337941"/>
    <x v="1"/>
  </r>
  <r>
    <n v="5.0743866000000004"/>
    <n v="3.0599999999999998E-5"/>
    <n v="42.731264976632147"/>
    <x v="1"/>
  </r>
  <r>
    <n v="5.0907866000000004"/>
    <n v="2.9600000000000001E-5"/>
    <n v="42.869368909355124"/>
    <x v="1"/>
  </r>
  <r>
    <n v="5.1071891999999997"/>
    <n v="3.01E-5"/>
    <n v="43.007494736604009"/>
    <x v="1"/>
  </r>
  <r>
    <n v="5.1235942999999997"/>
    <n v="3.2299999999999999E-5"/>
    <n v="43.145641616281672"/>
    <x v="1"/>
  </r>
  <r>
    <n v="5.140002"/>
    <n v="3.1900000000000003E-5"/>
    <n v="43.283810390485257"/>
    <x v="1"/>
  </r>
  <r>
    <n v="5.1564120999999998"/>
    <n v="2.5400000000000001E-5"/>
    <n v="43.421999375020455"/>
    <x v="1"/>
  </r>
  <r>
    <n v="5.1728247999999999"/>
    <n v="2.2099999999999998E-5"/>
    <n v="43.560210254081582"/>
    <x v="1"/>
  </r>
  <r>
    <n v="5.1892399999999999"/>
    <n v="2.1299999999999999E-5"/>
    <n v="43.698442185571466"/>
    <x v="1"/>
  </r>
  <r>
    <n v="5.2056576999999997"/>
    <n v="1.98E-5"/>
    <n v="43.836695169490127"/>
    <x v="1"/>
  </r>
  <r>
    <n v="5.2220778000000001"/>
    <n v="2.3600000000000001E-5"/>
    <n v="43.974968363740402"/>
    <x v="1"/>
  </r>
  <r>
    <n v="5.2385004999999998"/>
    <n v="2.3E-5"/>
    <n v="44.113263452516598"/>
    <x v="1"/>
  </r>
  <r>
    <n v="5.2549256"/>
    <n v="2.1299999999999999E-5"/>
    <n v="44.251578751624415"/>
    <x v="1"/>
  </r>
  <r>
    <n v="5.2713532000000001"/>
    <n v="2.34E-5"/>
    <n v="44.389915103160995"/>
    <x v="1"/>
  </r>
  <r>
    <n v="5.2877831999999998"/>
    <n v="2.0599999999999999E-5"/>
    <n v="44.528271665029195"/>
    <x v="1"/>
  </r>
  <r>
    <n v="5.3042156"/>
    <n v="2.0699999999999998E-5"/>
    <n v="44.666648437229014"/>
    <x v="1"/>
  </r>
  <r>
    <n v="5.3206505000000002"/>
    <n v="2.51E-5"/>
    <n v="44.805046261857598"/>
    <x v="1"/>
  </r>
  <r>
    <n v="5.3370879000000002"/>
    <n v="2.3E-5"/>
    <n v="44.943465138914959"/>
    <x v="1"/>
  </r>
  <r>
    <n v="5.3535275999999996"/>
    <n v="2.1299999999999999E-5"/>
    <n v="45.081903384206775"/>
    <x v="1"/>
  </r>
  <r>
    <n v="5.3699697999999998"/>
    <n v="2.2900000000000001E-5"/>
    <n v="45.220362681927369"/>
    <x v="1"/>
  </r>
  <r>
    <n v="5.3864143000000002"/>
    <n v="2.5199999999999999E-5"/>
    <n v="45.358841347882432"/>
    <x v="1"/>
  </r>
  <r>
    <n v="5.4028612999999996"/>
    <n v="2.4499999999999999E-5"/>
    <n v="45.497341066266252"/>
    <x v="1"/>
  </r>
  <r>
    <n v="5.4193106000000002"/>
    <n v="2.41E-5"/>
    <n v="45.635860152884554"/>
    <x v="1"/>
  </r>
  <r>
    <n v="5.4357623999999998"/>
    <n v="2.34E-5"/>
    <n v="45.774400291931613"/>
    <x v="1"/>
  </r>
  <r>
    <n v="5.4522164999999996"/>
    <n v="2.6299999999999999E-5"/>
    <n v="45.912959799213141"/>
    <x v="1"/>
  </r>
  <r>
    <n v="5.4686728999999996"/>
    <n v="2.3600000000000001E-5"/>
    <n v="46.051538674729144"/>
    <x v="1"/>
  </r>
  <r>
    <n v="5.4851317000000002"/>
    <n v="2.6599999999999999E-5"/>
    <n v="46.190137760576761"/>
    <x v="1"/>
  </r>
  <r>
    <n v="5.5015929000000003"/>
    <n v="2.7900000000000001E-5"/>
    <n v="46.328757056755997"/>
    <x v="1"/>
  </r>
  <r>
    <n v="5.5180563999999999"/>
    <n v="2.1399999999999998E-5"/>
    <n v="46.467395721169694"/>
    <x v="1"/>
  </r>
  <r>
    <n v="5.5345222999999999"/>
    <n v="2.1699999999999999E-5"/>
    <n v="46.606054595915012"/>
    <x v="1"/>
  </r>
  <r>
    <n v="5.5509903999999999"/>
    <n v="2.2799999999999999E-5"/>
    <n v="46.744731996797654"/>
    <x v="1"/>
  </r>
  <r>
    <n v="5.5674609000000004"/>
    <n v="2.26E-5"/>
    <n v="46.883429608011909"/>
    <x v="1"/>
  </r>
  <r>
    <n v="5.5839337000000002"/>
    <n v="2.5400000000000001E-5"/>
    <n v="47.022146587460625"/>
    <x v="1"/>
  </r>
  <r>
    <n v="5.6004088000000003"/>
    <n v="2.5899999999999999E-5"/>
    <n v="47.160882935143817"/>
    <x v="1"/>
  </r>
  <r>
    <n v="5.6168863"/>
    <n v="2.6100000000000001E-5"/>
    <n v="47.299639493158622"/>
    <x v="1"/>
  </r>
  <r>
    <n v="5.6333659999999997"/>
    <n v="2.41E-5"/>
    <n v="47.438414577310738"/>
    <x v="1"/>
  </r>
  <r>
    <n v="5.6498479000000001"/>
    <n v="2.34E-5"/>
    <n v="47.577208187600185"/>
    <x v="1"/>
  </r>
  <r>
    <n v="5.6663322000000003"/>
    <n v="2.48E-5"/>
    <n v="47.716022008221245"/>
    <x v="1"/>
  </r>
  <r>
    <n v="5.6828187000000003"/>
    <n v="2.3799999999999999E-5"/>
    <n v="47.854854354979615"/>
    <x v="1"/>
  </r>
  <r>
    <n v="5.6993074999999997"/>
    <n v="1.8600000000000001E-5"/>
    <n v="47.993706069972454"/>
    <x v="1"/>
  </r>
  <r>
    <n v="5.7157986000000003"/>
    <n v="2.0000000000000002E-5"/>
    <n v="48.132577153199769"/>
    <x v="1"/>
  </r>
  <r>
    <n v="5.7322918999999999"/>
    <n v="1.9899999999999999E-5"/>
    <n v="48.271466762564387"/>
    <x v="1"/>
  </r>
  <r>
    <n v="5.7487874000000003"/>
    <n v="2.09E-5"/>
    <n v="48.41037489806633"/>
    <x v="1"/>
  </r>
  <r>
    <n v="5.7652852000000001"/>
    <n v="2.1699999999999999E-5"/>
    <n v="48.549302401802741"/>
    <x v="1"/>
  </r>
  <r>
    <n v="5.7817851999999998"/>
    <n v="2.0999999999999999E-5"/>
    <n v="48.688248431676463"/>
    <x v="1"/>
  </r>
  <r>
    <n v="5.7982874000000004"/>
    <n v="1.9899999999999999E-5"/>
    <n v="48.82721298768751"/>
    <x v="1"/>
  </r>
  <r>
    <n v="5.8147918000000001"/>
    <n v="2.2200000000000001E-5"/>
    <n v="48.966196069835867"/>
    <x v="1"/>
  </r>
  <r>
    <n v="5.8312984999999999"/>
    <n v="2.1699999999999999E-5"/>
    <n v="49.105198520218686"/>
    <x v="2"/>
  </r>
  <r>
    <n v="5.8478073000000004"/>
    <n v="2.0699999999999998E-5"/>
    <n v="49.244218654641685"/>
    <x v="2"/>
  </r>
  <r>
    <n v="5.8643182999999999"/>
    <n v="2.27E-5"/>
    <n v="49.383257315201988"/>
    <x v="2"/>
  </r>
  <r>
    <n v="5.8808315999999996"/>
    <n v="2.3E-5"/>
    <n v="49.522315343996759"/>
    <x v="2"/>
  </r>
  <r>
    <n v="5.8973469999999999"/>
    <n v="2.2799999999999999E-5"/>
    <n v="49.661391056831704"/>
    <x v="2"/>
  </r>
  <r>
    <n v="5.9138646000000001"/>
    <n v="2.48E-5"/>
    <n v="49.800485295803959"/>
    <x v="2"/>
  </r>
  <r>
    <n v="5.9303843000000001"/>
    <n v="2.05E-5"/>
    <n v="49.939597218816381"/>
    <x v="2"/>
  </r>
  <r>
    <n v="5.9469061999999999"/>
    <n v="2.2900000000000001E-5"/>
    <n v="50.07872766796612"/>
    <x v="2"/>
  </r>
  <r>
    <n v="5.9634302999999997"/>
    <n v="2.6100000000000001E-5"/>
    <n v="50.217876643253177"/>
    <x v="2"/>
  </r>
  <r>
    <n v="5.9799565000000001"/>
    <n v="2.0699999999999998E-5"/>
    <n v="50.357043302580401"/>
    <x v="2"/>
  </r>
  <r>
    <n v="5.9964848999999996"/>
    <n v="2.0800000000000001E-5"/>
    <n v="50.496228488044935"/>
    <x v="2"/>
  </r>
  <r>
    <n v="6.0130153999999996"/>
    <n v="2.02E-5"/>
    <n v="50.635431357549635"/>
    <x v="2"/>
  </r>
  <r>
    <n v="6.0295480000000001"/>
    <n v="2.09E-5"/>
    <n v="50.774651911094516"/>
    <x v="2"/>
  </r>
  <r>
    <n v="6.0460827999999998"/>
    <n v="2.23E-5"/>
    <n v="50.913890990776693"/>
    <x v="2"/>
  </r>
  <r>
    <n v="6.0626196999999999"/>
    <n v="1.8099999999999999E-5"/>
    <n v="51.053147754499051"/>
    <x v="2"/>
  </r>
  <r>
    <n v="6.0791586000000004"/>
    <n v="1.95E-5"/>
    <n v="51.192421360164417"/>
    <x v="2"/>
  </r>
  <r>
    <n v="6.0956996999999999"/>
    <n v="1.6699999999999999E-5"/>
    <n v="51.331713491967101"/>
    <x v="2"/>
  </r>
  <r>
    <n v="6.1122429"/>
    <n v="1.31E-5"/>
    <n v="51.471023307809951"/>
    <x v="2"/>
  </r>
  <r>
    <n v="6.1287881999999998"/>
    <n v="1.3200000000000001E-5"/>
    <n v="51.61035080769296"/>
    <x v="2"/>
  </r>
  <r>
    <n v="6.1453356000000001"/>
    <n v="1.22E-5"/>
    <n v="51.749695991616143"/>
    <x v="2"/>
  </r>
  <r>
    <n v="6.1618851000000001"/>
    <n v="1.2500000000000001E-5"/>
    <n v="51.889058859579492"/>
    <x v="2"/>
  </r>
  <r>
    <n v="6.1784366000000004"/>
    <n v="1.4E-5"/>
    <n v="52.028438569485857"/>
    <x v="2"/>
  </r>
  <r>
    <n v="6.1949902000000003"/>
    <n v="1.3699999999999999E-5"/>
    <n v="52.167835963432381"/>
    <x v="2"/>
  </r>
  <r>
    <n v="6.2115459"/>
    <n v="1.31E-5"/>
    <n v="52.307251041419072"/>
    <x v="2"/>
  </r>
  <r>
    <n v="6.2281035999999999"/>
    <n v="1.3900000000000001E-5"/>
    <n v="52.446682961348777"/>
    <x v="2"/>
  </r>
  <r>
    <n v="6.2446634000000003"/>
    <n v="1.45E-5"/>
    <n v="52.586132565318657"/>
    <x v="2"/>
  </r>
  <r>
    <n v="6.2612252000000002"/>
    <n v="1.38E-5"/>
    <n v="52.725599011231544"/>
    <x v="2"/>
  </r>
  <r>
    <n v="6.2777890999999997"/>
    <n v="1.42E-5"/>
    <n v="52.865083141184591"/>
    <x v="2"/>
  </r>
  <r>
    <n v="6.2943550000000004"/>
    <n v="1.6699999999999999E-5"/>
    <n v="53.004584113080668"/>
    <x v="2"/>
  </r>
  <r>
    <n v="6.3109229999999998"/>
    <n v="1.45E-5"/>
    <n v="53.144102769016897"/>
    <x v="2"/>
  </r>
  <r>
    <n v="6.3274929000000002"/>
    <n v="1.4399999999999999E-5"/>
    <n v="53.283637424799004"/>
    <x v="2"/>
  </r>
  <r>
    <n v="6.3440649000000002"/>
    <n v="1.3200000000000001E-5"/>
    <n v="53.423189764621263"/>
    <x v="2"/>
  </r>
  <r>
    <n v="6.3606388999999997"/>
    <n v="1.4600000000000001E-5"/>
    <n v="53.562758946386538"/>
    <x v="2"/>
  </r>
  <r>
    <n v="6.3772149000000002"/>
    <n v="1.4600000000000001E-5"/>
    <n v="53.702344970094842"/>
    <x v="2"/>
  </r>
  <r>
    <n v="6.3937929000000002"/>
    <n v="1.45E-5"/>
    <n v="53.841947835746147"/>
    <x v="2"/>
  </r>
  <r>
    <n v="6.4103729999999999"/>
    <n v="1.43E-5"/>
    <n v="53.981568385437626"/>
    <x v="2"/>
  </r>
  <r>
    <n v="6.4269550000000004"/>
    <n v="1.3499999999999999E-5"/>
    <n v="54.121204934974969"/>
    <x v="2"/>
  </r>
  <r>
    <n v="6.4435390000000003"/>
    <n v="1.27E-5"/>
    <n v="54.26085832645532"/>
    <x v="2"/>
  </r>
  <r>
    <n v="6.4601249000000003"/>
    <n v="1.3699999999999999E-5"/>
    <n v="54.400527717781543"/>
    <x v="2"/>
  </r>
  <r>
    <n v="6.4767128999999999"/>
    <n v="1.2799999999999999E-5"/>
    <n v="54.540214793147925"/>
    <x v="2"/>
  </r>
  <r>
    <n v="6.4933028000000004"/>
    <n v="1.42E-5"/>
    <n v="54.679917868360178"/>
    <x v="2"/>
  </r>
  <r>
    <n v="6.5098947000000003"/>
    <n v="1.43E-5"/>
    <n v="54.81963778551544"/>
    <x v="2"/>
  </r>
  <r>
    <n v="6.5264885000000001"/>
    <n v="1.5500000000000001E-5"/>
    <n v="54.959373702516565"/>
    <x v="2"/>
  </r>
  <r>
    <n v="6.5430843000000003"/>
    <n v="1.4100000000000001E-5"/>
    <n v="55.099126461460713"/>
    <x v="2"/>
  </r>
  <r>
    <n v="6.5596820999999998"/>
    <n v="1.7200000000000001E-5"/>
    <n v="55.238896062347862"/>
    <x v="2"/>
  </r>
  <r>
    <n v="6.5762818000000003"/>
    <n v="1.5299999999999999E-5"/>
    <n v="55.37868166308089"/>
    <x v="2"/>
  </r>
  <r>
    <n v="6.5928833999999998"/>
    <n v="1.4E-5"/>
    <n v="55.518483263659775"/>
    <x v="2"/>
  </r>
  <r>
    <n v="6.6094869999999997"/>
    <n v="1.4600000000000001E-5"/>
    <n v="55.658301706181675"/>
    <x v="2"/>
  </r>
  <r>
    <n v="6.6260925000000004"/>
    <n v="1.9599999999999999E-5"/>
    <n v="55.798136148549446"/>
    <x v="2"/>
  </r>
  <r>
    <n v="6.6426999000000002"/>
    <n v="1.5800000000000001E-5"/>
    <n v="55.937986590763074"/>
    <x v="2"/>
  </r>
  <r>
    <n v="6.6593093000000003"/>
    <n v="1.4100000000000001E-5"/>
    <n v="56.077853874919725"/>
    <x v="2"/>
  </r>
  <r>
    <n v="6.6759205000000001"/>
    <n v="1.5400000000000002E-5"/>
    <n v="56.217736316825082"/>
    <x v="2"/>
  </r>
  <r>
    <n v="6.6925337000000003"/>
    <n v="2.6599999999999999E-5"/>
    <n v="56.357635600673454"/>
    <x v="2"/>
  </r>
  <r>
    <n v="6.7091488000000004"/>
    <n v="1.5999999999999999E-5"/>
    <n v="56.497550884367698"/>
    <x v="2"/>
  </r>
  <r>
    <n v="6.7257657999999996"/>
    <n v="1.4100000000000001E-5"/>
    <n v="56.637482167907791"/>
    <x v="2"/>
  </r>
  <r>
    <n v="6.7423846000000003"/>
    <n v="1.5299999999999999E-5"/>
    <n v="56.777428609196612"/>
    <x v="2"/>
  </r>
  <r>
    <n v="6.7590054000000004"/>
    <n v="2.87E-5"/>
    <n v="56.917391892428448"/>
    <x v="2"/>
  </r>
  <r>
    <n v="6.7756280000000002"/>
    <n v="1.2999999999999999E-5"/>
    <n v="57.05737033340899"/>
    <x v="2"/>
  </r>
  <r>
    <n v="6.7922526000000003"/>
    <n v="9.3000000000000007E-6"/>
    <n v="57.197365616332547"/>
    <x v="2"/>
  </r>
  <r>
    <n v="6.8088790000000001"/>
    <n v="9.7999999999999993E-6"/>
    <n v="57.337376057004818"/>
    <x v="2"/>
  </r>
  <r>
    <n v="6.8255072999999999"/>
    <n v="1.9199999999999999E-5"/>
    <n v="57.477402497522952"/>
    <x v="2"/>
  </r>
  <r>
    <n v="6.8421374000000004"/>
    <n v="9.5000000000000005E-6"/>
    <n v="57.617444095789807"/>
    <x v="2"/>
  </r>
  <r>
    <n v="6.8587693999999999"/>
    <n v="9.5999999999999996E-6"/>
    <n v="57.757501693902519"/>
    <x v="2"/>
  </r>
  <r>
    <n v="6.8754033000000003"/>
    <n v="1.1E-5"/>
    <n v="57.897575291861102"/>
    <x v="2"/>
  </r>
  <r>
    <n v="6.8920389999999996"/>
    <n v="2.83E-5"/>
    <n v="58.037664047568391"/>
    <x v="2"/>
  </r>
  <r>
    <n v="6.9086765000000003"/>
    <n v="8.1999999999999994E-6"/>
    <n v="58.177767961024401"/>
    <x v="2"/>
  </r>
  <r>
    <n v="6.9253159000000002"/>
    <n v="9.0000000000000002E-6"/>
    <n v="58.317887874326267"/>
    <x v="2"/>
  </r>
  <r>
    <n v="6.9419572000000001"/>
    <n v="1.24E-5"/>
    <n v="58.458023787474005"/>
    <x v="2"/>
  </r>
  <r>
    <n v="6.9586002999999996"/>
    <n v="4.6499999999999999E-5"/>
    <n v="58.598174858370449"/>
    <x v="2"/>
  </r>
  <r>
    <n v="6.9752451999999998"/>
    <n v="6.9999999999999999E-6"/>
    <n v="58.738341087015613"/>
    <x v="2"/>
  </r>
  <r>
    <n v="6.9918918999999997"/>
    <n v="8.8000000000000004E-6"/>
    <n v="58.878522473409483"/>
    <x v="2"/>
  </r>
  <r>
    <n v="7.0085404000000002"/>
    <n v="1.47E-5"/>
    <n v="59.01871901755208"/>
    <x v="2"/>
  </r>
  <r>
    <n v="7.0251907999999998"/>
    <n v="7.5199999999999998E-5"/>
    <n v="59.158931561540527"/>
    <x v="2"/>
  </r>
  <r>
    <n v="7.0418430000000001"/>
    <n v="5.2000000000000002E-6"/>
    <n v="59.299159263277694"/>
    <x v="2"/>
  </r>
  <r>
    <n v="7.058497"/>
    <n v="6.3999999999999997E-6"/>
    <n v="59.439402122763575"/>
    <x v="2"/>
  </r>
  <r>
    <n v="7.0751527999999997"/>
    <n v="1.33E-5"/>
    <n v="59.579660139998168"/>
    <x v="2"/>
  </r>
  <r>
    <n v="7.0918104"/>
    <n v="1.178E-4"/>
    <n v="59.719933314981475"/>
    <x v="2"/>
  </r>
  <r>
    <n v="7.1084696999999997"/>
    <n v="3.7000000000000002E-6"/>
    <n v="59.860220805616343"/>
    <x v="2"/>
  </r>
  <r>
    <n v="7.1251309000000003"/>
    <n v="5.4E-6"/>
    <n v="60.000524296097083"/>
    <x v="2"/>
  </r>
  <r>
    <n v="7.1417938999999997"/>
    <n v="1.38E-5"/>
    <n v="60.140842944326522"/>
    <x v="2"/>
  </r>
  <r>
    <n v="7.1584586000000003"/>
    <n v="1.2769999999999999E-4"/>
    <n v="60.281175908207537"/>
    <x v="2"/>
  </r>
  <r>
    <n v="1.4552414"/>
    <n v="4.0999999999999997E-6"/>
    <n v="12.254546365932214"/>
    <x v="0"/>
  </r>
  <r>
    <n v="1.470888"/>
    <n v="4.6999999999999999E-6"/>
    <n v="12.38630593872144"/>
    <x v="0"/>
  </r>
  <r>
    <n v="1.4865491"/>
    <n v="5.0000000000000004E-6"/>
    <n v="12.518187615597524"/>
    <x v="0"/>
  </r>
  <r>
    <n v="1.5022244"/>
    <n v="6.9999999999999999E-6"/>
    <n v="12.650188870269016"/>
    <x v="0"/>
  </r>
  <r>
    <n v="1.5179136"/>
    <n v="4.6600000000000001E-5"/>
    <n v="12.782307176444462"/>
    <x v="0"/>
  </r>
  <r>
    <n v="1.5336164000000001"/>
    <n v="2.7500000000000001E-5"/>
    <n v="12.914540007832409"/>
    <x v="0"/>
  </r>
  <r>
    <n v="1.5493325"/>
    <n v="6.3040000000000004E-4"/>
    <n v="13.046884838141406"/>
    <x v="0"/>
  </r>
  <r>
    <n v="1.5650618000000001"/>
    <n v="2.377E-4"/>
    <n v="13.179340825274302"/>
    <x v="0"/>
  </r>
  <r>
    <n v="1.5808040000000001"/>
    <n v="1.7249999999999999E-4"/>
    <n v="13.311905442939645"/>
    <x v="0"/>
  </r>
  <r>
    <n v="1.5965587999999999"/>
    <n v="3.8759999999999999E-4"/>
    <n v="13.444576164845982"/>
    <x v="0"/>
  </r>
  <r>
    <n v="1.6123259999999999"/>
    <n v="5.7510000000000005E-4"/>
    <n v="13.577351306799011"/>
    <x v="0"/>
  </r>
  <r>
    <n v="1.6281053999999999"/>
    <n v="2.9060000000000002E-4"/>
    <n v="13.710229184604433"/>
    <x v="0"/>
  </r>
  <r>
    <n v="1.6438968"/>
    <n v="1.8890000000000001E-4"/>
    <n v="13.843208114067945"/>
    <x v="0"/>
  </r>
  <r>
    <n v="1.6597"/>
    <n v="4.3829999999999997E-4"/>
    <n v="13.976286410995245"/>
    <x v="0"/>
  </r>
  <r>
    <n v="1.6755148"/>
    <n v="3.2820000000000001E-4"/>
    <n v="14.109462391192032"/>
    <x v="0"/>
  </r>
  <r>
    <n v="1.6913408999999999"/>
    <n v="2.087E-4"/>
    <n v="14.242733528366854"/>
    <x v="0"/>
  </r>
  <r>
    <n v="1.7071784000000001"/>
    <n v="3.7669999999999999E-4"/>
    <n v="14.376100664616862"/>
    <x v="0"/>
  </r>
  <r>
    <n v="1.7230268"/>
    <n v="3.2469999999999998E-4"/>
    <n v="14.5095595894563"/>
    <x v="0"/>
  </r>
  <r>
    <n v="1.7388862"/>
    <n v="1.215E-4"/>
    <n v="14.643111144982322"/>
    <x v="0"/>
  </r>
  <r>
    <n v="1.7547562000000001"/>
    <n v="1.83E-4"/>
    <n v="14.776751962806324"/>
    <x v="0"/>
  </r>
  <r>
    <n v="1.7706367999999999"/>
    <n v="1.8560000000000001E-4"/>
    <n v="14.910482042928303"/>
    <x v="0"/>
  </r>
  <r>
    <n v="1.7865278"/>
    <n v="1.108E-4"/>
    <n v="15.044299701153962"/>
    <x v="0"/>
  </r>
  <r>
    <n v="1.8024290999999999"/>
    <n v="2.0929999999999999E-4"/>
    <n v="15.178204095386148"/>
    <x v="0"/>
  </r>
  <r>
    <n v="1.8183404000000001"/>
    <n v="1.5330000000000001E-4"/>
    <n v="15.31219269933341"/>
    <x v="0"/>
  </r>
  <r>
    <n v="1.8342617000000001"/>
    <n v="9.8900000000000005E-5"/>
    <n v="15.446265512995746"/>
    <x v="0"/>
  </r>
  <r>
    <n v="1.8501928000000001"/>
    <n v="1.204E-4"/>
    <n v="15.580420852178854"/>
    <x v="0"/>
  </r>
  <r>
    <n v="1.8661337"/>
    <n v="1.236E-4"/>
    <n v="15.714658716882736"/>
    <x v="0"/>
  </r>
  <r>
    <n v="1.8820840000000001"/>
    <n v="9.48E-5"/>
    <n v="15.84897573871879"/>
    <x v="0"/>
  </r>
  <r>
    <n v="1.8980437999999999"/>
    <n v="1.048E-4"/>
    <n v="15.983372759784164"/>
    <x v="0"/>
  </r>
  <r>
    <n v="1.9140128999999999"/>
    <n v="1.228E-4"/>
    <n v="16.117848095884558"/>
    <x v="0"/>
  </r>
  <r>
    <n v="1.9299911999999999"/>
    <n v="7.6600000000000005E-5"/>
    <n v="16.252400904922819"/>
    <x v="0"/>
  </r>
  <r>
    <n v="1.9459785000000001"/>
    <n v="8.4499999999999994E-5"/>
    <n v="16.387029502704653"/>
    <x v="0"/>
  </r>
  <r>
    <n v="1.9619747999999999"/>
    <n v="8.9499999999999994E-5"/>
    <n v="16.521733889230049"/>
    <x v="0"/>
  </r>
  <r>
    <n v="1.9779799"/>
    <n v="7.1400000000000001E-5"/>
    <n v="16.656512380304715"/>
    <x v="0"/>
  </r>
  <r>
    <n v="1.9939937999999999"/>
    <n v="8.4400000000000005E-5"/>
    <n v="16.791364975928644"/>
    <x v="0"/>
  </r>
  <r>
    <n v="2.0100163000000002"/>
    <n v="8.9599999999999996E-5"/>
    <n v="16.926289991907542"/>
    <x v="0"/>
  </r>
  <r>
    <n v="2.0260473000000001"/>
    <n v="5.8999999999999998E-5"/>
    <n v="17.061286586144249"/>
    <x v="0"/>
  </r>
  <r>
    <n v="2.0420867"/>
    <n v="6.9599999999999998E-5"/>
    <n v="17.196353916541618"/>
    <x v="0"/>
  </r>
  <r>
    <n v="2.0581344000000001"/>
    <n v="6.97E-5"/>
    <n v="17.331491141002502"/>
    <x v="0"/>
  </r>
  <r>
    <n v="2.0741904"/>
    <n v="6.1299999999999999E-5"/>
    <n v="17.466698259526897"/>
    <x v="0"/>
  </r>
  <r>
    <n v="2.0902544999999999"/>
    <n v="7.0300000000000001E-5"/>
    <n v="17.601973587920504"/>
    <x v="0"/>
  </r>
  <r>
    <n v="2.1063266999999999"/>
    <n v="6.4999999999999994E-5"/>
    <n v="17.737317126183321"/>
    <x v="0"/>
  </r>
  <r>
    <n v="2.1224067999999998"/>
    <n v="5.2099999999999999E-5"/>
    <n v="17.872727190121047"/>
    <x v="0"/>
  </r>
  <r>
    <n v="2.1384946999999999"/>
    <n v="6.0999999999999999E-5"/>
    <n v="18.008202937636533"/>
    <x v="0"/>
  </r>
  <r>
    <n v="2.1545904999999999"/>
    <n v="5.2899999999999998E-5"/>
    <n v="18.143745210826925"/>
    <x v="0"/>
  </r>
  <r>
    <n v="2.1706938999999998"/>
    <n v="5.5000000000000002E-5"/>
    <n v="18.279351483400777"/>
    <x v="0"/>
  </r>
  <r>
    <n v="2.1868050000000001"/>
    <n v="5.1900000000000001E-5"/>
    <n v="18.415022597455238"/>
    <x v="0"/>
  </r>
  <r>
    <n v="2.2029236000000001"/>
    <n v="4.8900000000000003E-5"/>
    <n v="18.550756868796004"/>
    <x v="0"/>
  </r>
  <r>
    <n v="2.2190496"/>
    <n v="4.99E-5"/>
    <n v="18.686553455325924"/>
    <x v="0"/>
  </r>
  <r>
    <n v="2.2351830000000001"/>
    <n v="4.9700000000000002E-5"/>
    <n v="18.822412357045"/>
    <x v="0"/>
  </r>
  <r>
    <n v="2.2513236999999999"/>
    <n v="4.5099999999999998E-5"/>
    <n v="18.958332731856078"/>
    <x v="0"/>
  </r>
  <r>
    <n v="2.2674717000000002"/>
    <n v="5.1499999999999998E-5"/>
    <n v="19.094314579759168"/>
    <x v="1"/>
  </r>
  <r>
    <n v="2.2836268"/>
    <n v="4.4100000000000001E-5"/>
    <n v="19.230356216559954"/>
    <x v="1"/>
  </r>
  <r>
    <n v="2.2997890000000001"/>
    <n v="4.2400000000000001E-5"/>
    <n v="19.36645764225845"/>
    <x v="1"/>
  </r>
  <r>
    <n v="2.3159581999999999"/>
    <n v="4.32E-5"/>
    <n v="19.502618014757491"/>
    <x v="1"/>
  </r>
  <r>
    <n v="2.3321344000000002"/>
    <n v="3.9799999999999998E-5"/>
    <n v="19.63883733405709"/>
    <x v="1"/>
  </r>
  <r>
    <n v="2.3483174"/>
    <n v="4.4199999999999997E-5"/>
    <n v="19.775113915962937"/>
    <x v="1"/>
  </r>
  <r>
    <n v="2.3645073000000001"/>
    <n v="4.1600000000000002E-5"/>
    <n v="19.911448602572186"/>
    <x v="1"/>
  </r>
  <r>
    <n v="2.3807038999999999"/>
    <n v="3.6300000000000001E-5"/>
    <n v="20.047839709690535"/>
    <x v="1"/>
  </r>
  <r>
    <n v="2.3969071999999998"/>
    <n v="3.93E-5"/>
    <n v="20.184287237317985"/>
    <x v="1"/>
  </r>
  <r>
    <n v="2.4131171"/>
    <n v="3.6399999999999997E-5"/>
    <n v="20.320790343357388"/>
    <x v="1"/>
  </r>
  <r>
    <n v="2.4293336000000001"/>
    <n v="4.1100000000000003E-5"/>
    <n v="20.457349027808736"/>
    <x v="1"/>
  </r>
  <r>
    <n v="2.4455566000000002"/>
    <n v="3.6000000000000001E-5"/>
    <n v="20.593962448574885"/>
    <x v="1"/>
  </r>
  <r>
    <n v="2.4617860999999999"/>
    <n v="3.3200000000000001E-5"/>
    <n v="20.730630605655829"/>
    <x v="1"/>
  </r>
  <r>
    <n v="2.4780218999999999"/>
    <n v="3.8699999999999999E-5"/>
    <n v="20.867351814857273"/>
    <x v="1"/>
  </r>
  <r>
    <n v="2.4942641000000001"/>
    <n v="3.0800000000000003E-5"/>
    <n v="21.004126918276366"/>
    <x v="1"/>
  </r>
  <r>
    <n v="2.5105126000000002"/>
    <n v="3.7599999999999999E-5"/>
    <n v="21.14095507381596"/>
    <x v="1"/>
  </r>
  <r>
    <n v="2.5267672999999999"/>
    <n v="3.0499999999999999E-5"/>
    <n v="21.27783543937889"/>
    <x v="1"/>
  </r>
  <r>
    <n v="2.5430282000000002"/>
    <n v="3.2100000000000001E-5"/>
    <n v="21.414768014965176"/>
    <x v="1"/>
  </r>
  <r>
    <n v="2.5592952000000002"/>
    <n v="3.3800000000000002E-5"/>
    <n v="21.551751958477652"/>
    <x v="1"/>
  </r>
  <r>
    <n v="2.5755682000000002"/>
    <n v="2.9899999999999998E-5"/>
    <n v="21.688786427819178"/>
    <x v="1"/>
  </r>
  <r>
    <n v="2.5918473"/>
    <n v="3.2299999999999999E-5"/>
    <n v="21.825872265086893"/>
    <x v="1"/>
  </r>
  <r>
    <n v="2.6081324000000001"/>
    <n v="2.9600000000000001E-5"/>
    <n v="21.963008628183658"/>
    <x v="1"/>
  </r>
  <r>
    <n v="2.6244234"/>
    <n v="3.0499999999999999E-5"/>
    <n v="22.100194675012315"/>
    <x v="1"/>
  </r>
  <r>
    <n v="2.6407202000000001"/>
    <n v="2.8799999999999999E-5"/>
    <n v="22.237429563475718"/>
    <x v="1"/>
  </r>
  <r>
    <n v="2.6570228999999999"/>
    <n v="3.04E-5"/>
    <n v="22.37471413567101"/>
    <x v="1"/>
  </r>
  <r>
    <n v="2.6733313999999999"/>
    <n v="2.7500000000000001E-5"/>
    <n v="22.512047549501052"/>
    <x v="1"/>
  </r>
  <r>
    <n v="2.6896455000000001"/>
    <n v="2.6999999999999999E-5"/>
    <n v="22.649428120771535"/>
    <x v="1"/>
  </r>
  <r>
    <n v="2.7059654000000002"/>
    <n v="2.6800000000000001E-5"/>
    <n v="22.786857533676759"/>
    <x v="1"/>
  </r>
  <r>
    <n v="2.7222909999999998"/>
    <n v="2.9099999999999999E-5"/>
    <n v="22.924334946119572"/>
    <x v="1"/>
  </r>
  <r>
    <n v="2.7386221000000002"/>
    <n v="2.5999999999999998E-5"/>
    <n v="23.061858673905686"/>
    <x v="1"/>
  </r>
  <r>
    <n v="2.7549587999999998"/>
    <n v="2.6100000000000001E-5"/>
    <n v="23.199429559132231"/>
    <x v="1"/>
  </r>
  <r>
    <n v="2.7713009999999998"/>
    <n v="2.4499999999999999E-5"/>
    <n v="23.337046759702073"/>
    <x v="1"/>
  </r>
  <r>
    <n v="2.7876487000000001"/>
    <n v="2.7100000000000001E-5"/>
    <n v="23.474710275615209"/>
    <x v="1"/>
  </r>
  <r>
    <n v="2.8040018"/>
    <n v="2.5599999999999999E-5"/>
    <n v="23.612419264774481"/>
    <x v="1"/>
  </r>
  <r>
    <n v="2.8203602999999999"/>
    <n v="2.5599999999999999E-5"/>
    <n v="23.750173727179895"/>
    <x v="1"/>
  </r>
  <r>
    <n v="2.8367241999999999"/>
    <n v="2.1999999999999999E-5"/>
    <n v="23.887973662831449"/>
    <x v="1"/>
  </r>
  <r>
    <n v="2.8530932999999998"/>
    <n v="2.6400000000000001E-5"/>
    <n v="24.025817387534843"/>
    <x v="1"/>
  </r>
  <r>
    <n v="2.8694677999999998"/>
    <n v="2.3099999999999999E-5"/>
    <n v="24.163706585484377"/>
    <x v="1"/>
  </r>
  <r>
    <n v="2.8858475000000001"/>
    <n v="2.2500000000000001E-5"/>
    <n v="24.301639572485751"/>
    <x v="1"/>
  </r>
  <r>
    <n v="2.9022323999999999"/>
    <n v="2.2099999999999998E-5"/>
    <n v="24.439616348538962"/>
    <x v="1"/>
  </r>
  <r>
    <n v="2.9186223999999998"/>
    <n v="2.3099999999999999E-5"/>
    <n v="24.577636071546863"/>
    <x v="1"/>
  </r>
  <r>
    <n v="2.9350176000000001"/>
    <n v="2.3600000000000001E-5"/>
    <n v="24.715699583606604"/>
    <x v="1"/>
  </r>
  <r>
    <n v="2.9514179"/>
    <n v="2.2799999999999999E-5"/>
    <n v="24.853806042621031"/>
    <x v="1"/>
  </r>
  <r>
    <n v="2.9678232000000002"/>
    <n v="2.19E-5"/>
    <n v="24.991954606492996"/>
    <x v="1"/>
  </r>
  <r>
    <n v="2.9842336"/>
    <n v="1.95E-5"/>
    <n v="25.130146117319651"/>
    <x v="1"/>
  </r>
  <r>
    <n v="3.0006488999999998"/>
    <n v="2.2099999999999998E-5"/>
    <n v="25.268378890906689"/>
    <x v="1"/>
  </r>
  <r>
    <n v="3.0170691999999999"/>
    <n v="2.19E-5"/>
    <n v="25.406653769351266"/>
    <x v="1"/>
  </r>
  <r>
    <n v="3.0334943999999999"/>
    <n v="2.02E-5"/>
    <n v="25.54496991055623"/>
    <x v="1"/>
  </r>
  <r>
    <n v="3.0499244999999999"/>
    <n v="2.09E-5"/>
    <n v="25.683327314521581"/>
    <x v="1"/>
  </r>
  <r>
    <n v="3.0663594000000001"/>
    <n v="2.12E-5"/>
    <n v="25.821725139150168"/>
    <x v="1"/>
  </r>
  <r>
    <n v="3.0827992000000002"/>
    <n v="1.8899999999999999E-5"/>
    <n v="25.960164226539142"/>
    <x v="1"/>
  </r>
  <r>
    <n v="3.0992438"/>
    <n v="2.0100000000000001E-5"/>
    <n v="26.098643734591352"/>
    <x v="1"/>
  </r>
  <r>
    <n v="3.1156931000000001"/>
    <n v="2.0400000000000001E-5"/>
    <n v="26.237162821209647"/>
    <x v="1"/>
  </r>
  <r>
    <n v="3.1321471000000001"/>
    <n v="1.8099999999999999E-5"/>
    <n v="26.375721486394028"/>
    <x v="1"/>
  </r>
  <r>
    <n v="3.1486059000000002"/>
    <n v="2.0299999999999999E-5"/>
    <n v="26.514320572241644"/>
    <x v="1"/>
  </r>
  <r>
    <n v="3.1650692999999999"/>
    <n v="1.9199999999999999E-5"/>
    <n v="26.652958394558194"/>
    <x v="1"/>
  </r>
  <r>
    <n v="3.1815373999999998"/>
    <n v="1.7799999999999999E-5"/>
    <n v="26.791635795440829"/>
    <x v="1"/>
  </r>
  <r>
    <n v="3.19801"/>
    <n v="1.8499999999999999E-5"/>
    <n v="26.93035109069525"/>
    <x v="1"/>
  </r>
  <r>
    <n v="3.2144873"/>
    <n v="1.9300000000000002E-5"/>
    <n v="27.069105964515753"/>
    <x v="1"/>
  </r>
  <r>
    <n v="3.2309690999999998"/>
    <n v="1.8600000000000001E-5"/>
    <n v="27.207898732708042"/>
    <x v="1"/>
  </r>
  <r>
    <n v="3.2474554000000002"/>
    <n v="1.7600000000000001E-5"/>
    <n v="27.346729395272117"/>
    <x v="1"/>
  </r>
  <r>
    <n v="3.2639461999999999"/>
    <n v="1.8499999999999999E-5"/>
    <n v="27.485597952207971"/>
    <x v="1"/>
  </r>
  <r>
    <n v="3.2804414999999998"/>
    <n v="1.6099999999999998E-5"/>
    <n v="27.624504403515608"/>
    <x v="1"/>
  </r>
  <r>
    <n v="3.2969412"/>
    <n v="1.84E-5"/>
    <n v="27.763447907097884"/>
    <x v="1"/>
  </r>
  <r>
    <n v="3.3134454"/>
    <n v="1.8899999999999999E-5"/>
    <n v="27.902429305051939"/>
    <x v="1"/>
  </r>
  <r>
    <n v="3.3299539"/>
    <n v="1.5699999999999999E-5"/>
    <n v="28.041446913183478"/>
    <x v="1"/>
  </r>
  <r>
    <n v="3.3464668"/>
    <n v="1.6799999999999998E-5"/>
    <n v="28.180501573589652"/>
    <x v="1"/>
  </r>
  <r>
    <n v="3.362984"/>
    <n v="1.77E-5"/>
    <n v="28.319592444173306"/>
    <x v="1"/>
  </r>
  <r>
    <n v="3.3795055999999999"/>
    <n v="1.7099999999999999E-5"/>
    <n v="28.458720367031592"/>
    <x v="1"/>
  </r>
  <r>
    <n v="3.3960314"/>
    <n v="1.56E-5"/>
    <n v="28.597883657970211"/>
    <x v="1"/>
  </r>
  <r>
    <n v="3.4125614999999998"/>
    <n v="1.8099999999999999E-5"/>
    <n v="28.737083159086311"/>
    <x v="1"/>
  </r>
  <r>
    <n v="3.4290957999999998"/>
    <n v="1.5699999999999999E-5"/>
    <n v="28.876318028282743"/>
    <x v="1"/>
  </r>
  <r>
    <n v="3.4456343"/>
    <n v="1.6099999999999998E-5"/>
    <n v="29.015588265559508"/>
    <x v="1"/>
  </r>
  <r>
    <n v="3.4621770999999999"/>
    <n v="1.4600000000000001E-5"/>
    <n v="29.154894713013753"/>
    <x v="1"/>
  </r>
  <r>
    <n v="3.4787238999999999"/>
    <n v="1.8E-5"/>
    <n v="29.29423484435403"/>
    <x v="1"/>
  </r>
  <r>
    <n v="3.4952749999999999"/>
    <n v="1.5099999999999999E-5"/>
    <n v="29.433611185871786"/>
    <x v="1"/>
  </r>
  <r>
    <n v="3.5118301000000001"/>
    <n v="1.5299999999999999E-5"/>
    <n v="29.573021211275577"/>
    <x v="1"/>
  </r>
  <r>
    <n v="3.5283894"/>
    <n v="1.5099999999999999E-5"/>
    <n v="29.712466604759697"/>
    <x v="1"/>
  </r>
  <r>
    <n v="3.5449527000000001"/>
    <n v="1.6699999999999999E-5"/>
    <n v="29.851945682129845"/>
    <x v="1"/>
  </r>
  <r>
    <n v="3.5615199999999998"/>
    <n v="1.5299999999999999E-5"/>
    <n v="29.991458443386023"/>
    <x v="1"/>
  </r>
  <r>
    <n v="3.5780913999999999"/>
    <n v="1.47E-5"/>
    <n v="30.131005730625386"/>
    <x v="1"/>
  </r>
  <r>
    <n v="3.5946668000000002"/>
    <n v="1.5099999999999999E-5"/>
    <n v="30.270586701750776"/>
    <x v="1"/>
  </r>
  <r>
    <n v="3.6112462000000001"/>
    <n v="1.47E-5"/>
    <n v="30.410201356762197"/>
    <x v="1"/>
  </r>
  <r>
    <n v="3.6278294999999998"/>
    <n v="1.52E-5"/>
    <n v="30.549848853562494"/>
    <x v="1"/>
  </r>
  <r>
    <n v="3.6444168000000001"/>
    <n v="1.5099999999999999E-5"/>
    <n v="30.689530034248829"/>
    <x v="1"/>
  </r>
  <r>
    <n v="3.6610079999999998"/>
    <n v="1.3499999999999999E-5"/>
    <n v="30.829244056724033"/>
    <x v="1"/>
  </r>
  <r>
    <n v="3.6776030999999998"/>
    <n v="1.5800000000000001E-5"/>
    <n v="30.968990920988123"/>
    <x v="1"/>
  </r>
  <r>
    <n v="3.6942021"/>
    <n v="1.47E-5"/>
    <n v="31.108770627041093"/>
    <x v="1"/>
  </r>
  <r>
    <n v="3.7108050000000001"/>
    <n v="1.45E-5"/>
    <n v="31.248583174882938"/>
    <x v="1"/>
  </r>
  <r>
    <n v="3.7274117000000002"/>
    <n v="1.4100000000000001E-5"/>
    <n v="31.388427722416516"/>
    <x v="1"/>
  </r>
  <r>
    <n v="3.7440221999999999"/>
    <n v="1.56E-5"/>
    <n v="31.528304269641815"/>
    <x v="1"/>
  </r>
  <r>
    <n v="3.7606364000000001"/>
    <n v="1.42E-5"/>
    <n v="31.668211974461698"/>
    <x v="1"/>
  </r>
  <r>
    <n v="3.7772545000000002"/>
    <n v="1.4800000000000001E-5"/>
    <n v="31.808152521070461"/>
    <x v="1"/>
  </r>
  <r>
    <n v="3.7938763999999998"/>
    <n v="1.36E-5"/>
    <n v="31.948125067370945"/>
    <x v="1"/>
  </r>
  <r>
    <n v="3.8105019000000002"/>
    <n v="1.4100000000000001E-5"/>
    <n v="32.088127929168863"/>
    <x v="1"/>
  </r>
  <r>
    <n v="3.8271313"/>
    <n v="1.5E-5"/>
    <n v="32.22816363275566"/>
    <x v="1"/>
  </r>
  <r>
    <n v="3.8437643000000001"/>
    <n v="1.2799999999999999E-5"/>
    <n v="32.368229651839883"/>
    <x v="1"/>
  </r>
  <r>
    <n v="3.860401"/>
    <n v="1.33E-5"/>
    <n v="32.508326828518683"/>
    <x v="1"/>
  </r>
  <r>
    <n v="3.8770413000000001"/>
    <n v="1.45E-5"/>
    <n v="32.64845432069491"/>
    <x v="1"/>
  </r>
  <r>
    <n v="3.8936853"/>
    <n v="1.34E-5"/>
    <n v="32.788612970465714"/>
    <x v="1"/>
  </r>
  <r>
    <n v="3.9103330000000001"/>
    <n v="1.27E-5"/>
    <n v="32.928802777831095"/>
    <x v="1"/>
  </r>
  <r>
    <n v="3.9269842000000001"/>
    <n v="1.34E-5"/>
    <n v="33.069022058596758"/>
    <x v="1"/>
  </r>
  <r>
    <n v="3.9436391"/>
    <n v="1.4E-5"/>
    <n v="33.209272496956991"/>
    <x v="1"/>
  </r>
  <r>
    <n v="3.9602974999999998"/>
    <n v="1.2999999999999999E-5"/>
    <n v="33.349552408717507"/>
    <x v="1"/>
  </r>
  <r>
    <n v="3.9769595"/>
    <n v="1.3499999999999999E-5"/>
    <n v="33.489862635975442"/>
    <x v="1"/>
  </r>
  <r>
    <n v="3.9936250000000002"/>
    <n v="1.36E-5"/>
    <n v="33.630202336633666"/>
    <x v="1"/>
  </r>
  <r>
    <n v="4.0102941000000003"/>
    <n v="1.3200000000000001E-5"/>
    <n v="33.770572352789308"/>
    <x v="1"/>
  </r>
  <r>
    <n v="4.0269665999999997"/>
    <n v="1.29E-5"/>
    <n v="33.910971000248068"/>
    <x v="1"/>
  </r>
  <r>
    <n v="4.0436427000000004"/>
    <n v="1.2999999999999999E-5"/>
    <n v="34.051399963204268"/>
    <x v="1"/>
  </r>
  <r>
    <n v="4.0603223000000002"/>
    <n v="1.3200000000000001E-5"/>
    <n v="34.191858399560743"/>
    <x v="1"/>
  </r>
  <r>
    <n v="4.0770052999999997"/>
    <n v="1.3200000000000001E-5"/>
    <n v="34.332345467220335"/>
    <x v="1"/>
  </r>
  <r>
    <n v="4.0936916999999999"/>
    <n v="1.24E-5"/>
    <n v="34.472861166183058"/>
    <x v="1"/>
  </r>
  <r>
    <n v="4.1103816000000002"/>
    <n v="1.29E-5"/>
    <n v="34.613406338546064"/>
    <x v="1"/>
  </r>
  <r>
    <n v="4.1270749000000002"/>
    <n v="1.34E-5"/>
    <n v="34.753980142212185"/>
    <x v="1"/>
  </r>
  <r>
    <n v="4.1437716"/>
    <n v="1.34E-5"/>
    <n v="34.894582577181431"/>
    <x v="1"/>
  </r>
  <r>
    <n v="4.1604716000000002"/>
    <n v="1.3200000000000001E-5"/>
    <n v="35.035212801356657"/>
    <x v="1"/>
  </r>
  <r>
    <n v="4.1771751000000004"/>
    <n v="1.4E-5"/>
    <n v="35.175872498932165"/>
    <x v="1"/>
  </r>
  <r>
    <n v="4.1938819000000001"/>
    <n v="1.47E-5"/>
    <n v="35.316559985713639"/>
    <x v="1"/>
  </r>
  <r>
    <n v="4.2105920000000001"/>
    <n v="1.43E-5"/>
    <n v="35.457275261701085"/>
    <x v="1"/>
  </r>
  <r>
    <n v="4.2273054999999999"/>
    <n v="1.2999999999999999E-5"/>
    <n v="35.598019168991662"/>
    <x v="1"/>
  </r>
  <r>
    <n v="4.2440221999999999"/>
    <n v="1.73E-5"/>
    <n v="35.738790023391061"/>
    <x v="1"/>
  </r>
  <r>
    <n v="4.2607423000000004"/>
    <n v="1.42E-5"/>
    <n v="35.879589509093591"/>
    <x v="1"/>
  </r>
  <r>
    <n v="4.2774656000000002"/>
    <n v="1.13E-5"/>
    <n v="36.020415941904936"/>
    <x v="1"/>
  </r>
  <r>
    <n v="4.2941922000000003"/>
    <n v="1.2799999999999999E-5"/>
    <n v="36.161270163922268"/>
    <x v="1"/>
  </r>
  <r>
    <n v="4.3109219999999997"/>
    <n v="1.33E-5"/>
    <n v="36.302151333048407"/>
    <x v="1"/>
  </r>
  <r>
    <n v="4.3276551000000003"/>
    <n v="1.19E-5"/>
    <n v="36.443060291380533"/>
    <x v="1"/>
  </r>
  <r>
    <n v="4.3443914000000001"/>
    <n v="1.2300000000000001E-5"/>
    <n v="36.583996196821481"/>
    <x v="1"/>
  </r>
  <r>
    <n v="4.3611309"/>
    <n v="1.22E-5"/>
    <n v="36.72495904937125"/>
    <x v="1"/>
  </r>
  <r>
    <n v="4.3778736"/>
    <n v="1.2500000000000001E-5"/>
    <n v="36.865948849029849"/>
    <x v="1"/>
  </r>
  <r>
    <n v="4.3946195000000001"/>
    <n v="1.13E-5"/>
    <n v="37.006965595797269"/>
    <x v="1"/>
  </r>
  <r>
    <n v="4.4113685"/>
    <n v="1.27E-5"/>
    <n v="37.148008447576359"/>
    <x v="1"/>
  </r>
  <r>
    <n v="4.4281207"/>
    <n v="1.29E-5"/>
    <n v="37.289078246464271"/>
    <x v="1"/>
  </r>
  <r>
    <n v="4.4448759999999998"/>
    <n v="1.15E-5"/>
    <n v="37.430174150363861"/>
    <x v="1"/>
  </r>
  <r>
    <n v="4.4616344999999997"/>
    <n v="1.2999999999999999E-5"/>
    <n v="37.571297001372272"/>
    <x v="1"/>
  </r>
  <r>
    <n v="4.4783961000000003"/>
    <n v="1.2500000000000001E-5"/>
    <n v="37.712445957392369"/>
    <x v="1"/>
  </r>
  <r>
    <n v="4.4951607999999998"/>
    <n v="1.34E-5"/>
    <n v="37.853621018424121"/>
    <x v="1"/>
  </r>
  <r>
    <n v="4.5119284999999998"/>
    <n v="1.15E-5"/>
    <n v="37.9948213423704"/>
    <x v="1"/>
  </r>
  <r>
    <n v="4.5286993999999998"/>
    <n v="1.2999999999999999E-5"/>
    <n v="38.136048613425508"/>
    <x v="1"/>
  </r>
  <r>
    <n v="4.5454733000000003"/>
    <n v="1.34E-5"/>
    <n v="38.277301147395143"/>
    <x v="1"/>
  </r>
  <r>
    <n v="4.5622502000000003"/>
    <n v="1.2500000000000001E-5"/>
    <n v="38.418578944279297"/>
    <x v="1"/>
  </r>
  <r>
    <n v="4.5790302000000001"/>
    <n v="1.3499999999999999E-5"/>
    <n v="38.559882846175114"/>
    <x v="1"/>
  </r>
  <r>
    <n v="4.5958132000000003"/>
    <n v="1.31E-5"/>
    <n v="38.701212010985465"/>
    <x v="1"/>
  </r>
  <r>
    <n v="4.6125992"/>
    <n v="1.5500000000000001E-5"/>
    <n v="38.842566438710335"/>
    <x v="1"/>
  </r>
  <r>
    <n v="4.6293882000000002"/>
    <n v="1.26E-5"/>
    <n v="38.983946129349725"/>
    <x v="1"/>
  </r>
  <r>
    <n v="4.6461803000000002"/>
    <n v="1.7399999999999999E-5"/>
    <n v="39.125351925000793"/>
    <x v="1"/>
  </r>
  <r>
    <n v="4.6629752"/>
    <n v="1.8700000000000001E-5"/>
    <n v="39.266781299372077"/>
    <x v="1"/>
  </r>
  <r>
    <n v="4.6797731999999996"/>
    <n v="1.4100000000000001E-5"/>
    <n v="39.408236778755033"/>
    <x v="1"/>
  </r>
  <r>
    <n v="4.6965741000000003"/>
    <n v="1.31E-5"/>
    <n v="39.54971667895537"/>
    <x v="1"/>
  </r>
  <r>
    <n v="4.7133779000000002"/>
    <n v="1.4E-5"/>
    <n v="39.691220999973076"/>
    <x v="1"/>
  </r>
  <r>
    <n v="4.7301846999999997"/>
    <n v="1.1600000000000001E-5"/>
    <n v="39.832750583905295"/>
    <x v="1"/>
  </r>
  <r>
    <n v="4.7469944000000002"/>
    <n v="1.11E-5"/>
    <n v="39.974304588654896"/>
    <x v="1"/>
  </r>
  <r>
    <n v="4.7638069999999999"/>
    <n v="1.22E-5"/>
    <n v="40.115883014221865"/>
    <x v="1"/>
  </r>
  <r>
    <n v="4.7806224999999998"/>
    <n v="1.22E-5"/>
    <n v="40.257485860606202"/>
    <x v="1"/>
  </r>
  <r>
    <n v="4.7974408999999998"/>
    <n v="1.1399999999999999E-5"/>
    <n v="40.399113127807915"/>
    <x v="1"/>
  </r>
  <r>
    <n v="4.8142621999999999"/>
    <n v="1.2E-5"/>
    <n v="40.540764815827004"/>
    <x v="1"/>
  </r>
  <r>
    <n v="4.8310862999999999"/>
    <n v="1.2799999999999999E-5"/>
    <n v="40.682440082566309"/>
    <x v="1"/>
  </r>
  <r>
    <n v="4.8479131999999998"/>
    <n v="1.2099999999999999E-5"/>
    <n v="40.824138928025832"/>
    <x v="1"/>
  </r>
  <r>
    <n v="4.8647431000000001"/>
    <n v="1.2500000000000001E-5"/>
    <n v="40.965863036399881"/>
    <x v="1"/>
  </r>
  <r>
    <n v="4.8815757"/>
    <n v="1.2799999999999999E-5"/>
    <n v="41.107609881397003"/>
    <x v="1"/>
  </r>
  <r>
    <n v="4.8984112"/>
    <n v="1.3699999999999999E-5"/>
    <n v="41.249381147211494"/>
    <x v="1"/>
  </r>
  <r>
    <n v="4.9152494000000004"/>
    <n v="1.34E-5"/>
    <n v="41.391175149649058"/>
    <x v="1"/>
  </r>
  <r>
    <n v="4.9320905000000002"/>
    <n v="1.4E-5"/>
    <n v="41.53299357290399"/>
    <x v="1"/>
  </r>
  <r>
    <n v="4.9489343000000003"/>
    <n v="1.4100000000000001E-5"/>
    <n v="41.674834732781996"/>
    <x v="1"/>
  </r>
  <r>
    <n v="4.9657809999999998"/>
    <n v="1.4600000000000001E-5"/>
    <n v="41.816700313477362"/>
    <x v="1"/>
  </r>
  <r>
    <n v="4.9826303999999997"/>
    <n v="1.5800000000000001E-5"/>
    <n v="41.958588630795809"/>
    <x v="1"/>
  </r>
  <r>
    <n v="4.9994825000000001"/>
    <n v="1.56E-5"/>
    <n v="42.100499684737322"/>
    <x v="1"/>
  </r>
  <r>
    <n v="5.0163374000000003"/>
    <n v="1.5500000000000001E-5"/>
    <n v="42.242434317399066"/>
    <x v="1"/>
  </r>
  <r>
    <n v="5.0331951000000004"/>
    <n v="1.47E-5"/>
    <n v="42.384392528781021"/>
    <x v="1"/>
  </r>
  <r>
    <n v="5.0500553999999998"/>
    <n v="1.3499999999999999E-5"/>
    <n v="42.52637263468889"/>
    <x v="1"/>
  </r>
  <r>
    <n v="5.0669184999999999"/>
    <n v="1.1600000000000001E-5"/>
    <n v="42.668376319316991"/>
    <x v="1"/>
  </r>
  <r>
    <n v="5.0837842999999996"/>
    <n v="1.1600000000000001E-5"/>
    <n v="42.810402740568158"/>
    <x v="1"/>
  </r>
  <r>
    <n v="5.1006527999999998"/>
    <n v="1.2500000000000001E-5"/>
    <n v="42.952451898442398"/>
    <x v="1"/>
  </r>
  <r>
    <n v="5.1175240000000004"/>
    <n v="1.1800000000000001E-5"/>
    <n v="43.094523792939711"/>
    <x v="1"/>
  </r>
  <r>
    <n v="5.1343978000000003"/>
    <n v="1.27E-5"/>
    <n v="43.236617581962939"/>
    <x v="1"/>
  </r>
  <r>
    <n v="5.1512742999999999"/>
    <n v="1.36E-5"/>
    <n v="43.378734107609233"/>
    <x v="1"/>
  </r>
  <r>
    <n v="5.1681534999999998"/>
    <n v="1.5699999999999999E-5"/>
    <n v="43.520873369878601"/>
    <x v="1"/>
  </r>
  <r>
    <n v="5.1850353"/>
    <n v="1.43E-5"/>
    <n v="43.66303452667389"/>
    <x v="1"/>
  </r>
  <r>
    <n v="5.2019197999999998"/>
    <n v="1.63E-5"/>
    <n v="43.805218420092245"/>
    <x v="1"/>
  </r>
  <r>
    <n v="5.2188068999999997"/>
    <n v="1.56E-5"/>
    <n v="43.947424208036523"/>
    <x v="1"/>
  </r>
  <r>
    <n v="5.2356965999999998"/>
    <n v="1.63E-5"/>
    <n v="44.089651890506723"/>
    <x v="1"/>
  </r>
  <r>
    <n v="5.2525890000000004"/>
    <n v="1.7499999999999998E-5"/>
    <n v="44.231902309599995"/>
    <x v="1"/>
  </r>
  <r>
    <n v="5.2694839"/>
    <n v="1.6399999999999999E-5"/>
    <n v="44.374173781122025"/>
    <x v="1"/>
  </r>
  <r>
    <n v="5.2863813999999998"/>
    <n v="1.43E-5"/>
    <n v="44.516467147169983"/>
    <x v="1"/>
  </r>
  <r>
    <n v="5.3032816"/>
    <n v="1.27E-5"/>
    <n v="44.658783249841008"/>
    <x v="1"/>
  </r>
  <r>
    <n v="5.3201843000000002"/>
    <n v="1.2300000000000001E-5"/>
    <n v="44.801120404940804"/>
    <x v="1"/>
  </r>
  <r>
    <n v="5.3370895000000003"/>
    <n v="1.15E-5"/>
    <n v="44.94347861246937"/>
    <x v="1"/>
  </r>
  <r>
    <n v="5.3539972999999996"/>
    <n v="1.38E-5"/>
    <n v="45.085858714523845"/>
    <x v="1"/>
  </r>
  <r>
    <n v="5.3709077000000001"/>
    <n v="1.34E-5"/>
    <n v="45.228260711104255"/>
    <x v="1"/>
  </r>
  <r>
    <n v="5.3878206000000004"/>
    <n v="1.2500000000000001E-5"/>
    <n v="45.37068376011343"/>
    <x v="1"/>
  </r>
  <r>
    <n v="5.4047361"/>
    <n v="1.3699999999999999E-5"/>
    <n v="45.513128703648512"/>
    <x v="1"/>
  </r>
  <r>
    <n v="5.4216540999999996"/>
    <n v="1.22E-5"/>
    <n v="45.655594699612372"/>
    <x v="1"/>
  </r>
  <r>
    <n v="5.4385745999999999"/>
    <n v="1.22E-5"/>
    <n v="45.798081748005004"/>
    <x v="1"/>
  </r>
  <r>
    <n v="5.4554976000000002"/>
    <n v="1.5299999999999999E-5"/>
    <n v="45.940589848826399"/>
    <x v="1"/>
  </r>
  <r>
    <n v="5.4724231000000003"/>
    <n v="1.36E-5"/>
    <n v="46.083119002076565"/>
    <x v="1"/>
  </r>
  <r>
    <n v="5.4893510000000001"/>
    <n v="1.24E-5"/>
    <n v="46.22566836565835"/>
    <x v="1"/>
  </r>
  <r>
    <n v="5.5062815000000001"/>
    <n v="1.36E-5"/>
    <n v="46.368239623766051"/>
    <x v="1"/>
  </r>
  <r>
    <n v="5.5232144999999999"/>
    <n v="1.47E-5"/>
    <n v="46.510831934302523"/>
    <x v="1"/>
  </r>
  <r>
    <n v="5.5401499000000003"/>
    <n v="1.42E-5"/>
    <n v="46.653444455170614"/>
    <x v="1"/>
  </r>
  <r>
    <n v="5.5570877999999997"/>
    <n v="1.42E-5"/>
    <n v="46.79607802846747"/>
    <x v="1"/>
  </r>
  <r>
    <n v="5.5740280999999996"/>
    <n v="1.3699999999999999E-5"/>
    <n v="46.938731812095945"/>
    <x v="1"/>
  </r>
  <r>
    <n v="5.5909708"/>
    <n v="1.5400000000000002E-5"/>
    <n v="47.081405806056047"/>
    <x v="1"/>
  </r>
  <r>
    <n v="5.6079160000000003"/>
    <n v="1.42E-5"/>
    <n v="47.224100852444913"/>
    <x v="1"/>
  </r>
  <r>
    <n v="5.6248636999999997"/>
    <n v="1.56E-5"/>
    <n v="47.366816951262535"/>
    <x v="1"/>
  </r>
  <r>
    <n v="5.6418137000000002"/>
    <n v="1.63E-5"/>
    <n v="47.509552418314641"/>
    <x v="1"/>
  </r>
  <r>
    <n v="5.6587661999999996"/>
    <n v="1.29E-5"/>
    <n v="47.652308937795503"/>
    <x v="1"/>
  </r>
  <r>
    <n v="5.6757210999999996"/>
    <n v="1.3200000000000001E-5"/>
    <n v="47.795085667607992"/>
    <x v="1"/>
  </r>
  <r>
    <n v="5.6926782999999999"/>
    <n v="1.36E-5"/>
    <n v="47.937881765654943"/>
    <x v="1"/>
  </r>
  <r>
    <n v="5.709638"/>
    <n v="1.36E-5"/>
    <n v="48.080698916130672"/>
    <x v="1"/>
  </r>
  <r>
    <n v="5.7266000000000004"/>
    <n v="1.49E-5"/>
    <n v="48.223535434840862"/>
    <x v="1"/>
  </r>
  <r>
    <n v="5.7435644000000003"/>
    <n v="1.52E-5"/>
    <n v="48.366392163882672"/>
    <x v="1"/>
  </r>
  <r>
    <n v="5.7605312"/>
    <n v="1.5400000000000002E-5"/>
    <n v="48.509269103256088"/>
    <x v="1"/>
  </r>
  <r>
    <n v="5.7775002999999998"/>
    <n v="1.43E-5"/>
    <n v="48.652165410863979"/>
    <x v="1"/>
  </r>
  <r>
    <n v="5.7944718000000002"/>
    <n v="1.3900000000000001E-5"/>
    <n v="48.795081928803498"/>
    <x v="1"/>
  </r>
  <r>
    <n v="5.8114455999999999"/>
    <n v="1.4800000000000001E-5"/>
    <n v="48.938017814977471"/>
    <x v="1"/>
  </r>
  <r>
    <n v="5.8284218000000001"/>
    <n v="1.42E-5"/>
    <n v="49.080973911483071"/>
    <x v="2"/>
  </r>
  <r>
    <n v="5.8454002999999997"/>
    <n v="1.15E-5"/>
    <n v="49.223949376223132"/>
    <x v="2"/>
  </r>
  <r>
    <n v="5.8623811000000003"/>
    <n v="1.2300000000000001E-5"/>
    <n v="49.366944209197662"/>
    <x v="2"/>
  </r>
  <r>
    <n v="5.8793642000000004"/>
    <n v="1.22E-5"/>
    <n v="49.509958410406661"/>
    <x v="2"/>
  </r>
  <r>
    <n v="5.8963495999999997"/>
    <n v="1.2799999999999999E-5"/>
    <n v="49.652991979850121"/>
    <x v="2"/>
  </r>
  <r>
    <n v="5.9133373999999996"/>
    <n v="1.2999999999999999E-5"/>
    <n v="49.796045759625201"/>
    <x v="2"/>
  </r>
  <r>
    <n v="5.9303274000000004"/>
    <n v="1.27E-5"/>
    <n v="49.939118065537606"/>
    <x v="2"/>
  </r>
  <r>
    <n v="5.9473197000000004"/>
    <n v="1.2E-5"/>
    <n v="50.08220973968448"/>
    <x v="2"/>
  </r>
  <r>
    <n v="5.9643142999999998"/>
    <n v="1.29E-5"/>
    <n v="50.225320782065808"/>
    <x v="2"/>
  </r>
  <r>
    <n v="5.9813112000000004"/>
    <n v="1.26E-5"/>
    <n v="50.368451192681611"/>
    <x v="2"/>
  </r>
  <r>
    <n v="5.9983103"/>
    <n v="1.24E-5"/>
    <n v="50.511600129434726"/>
    <x v="2"/>
  </r>
  <r>
    <n v="6.0153116999999998"/>
    <n v="1.2999999999999999E-5"/>
    <n v="50.654768434422309"/>
    <x v="2"/>
  </r>
  <r>
    <n v="6.0323153999999999"/>
    <n v="1.2999999999999999E-5"/>
    <n v="50.79795610764436"/>
    <x v="2"/>
  </r>
  <r>
    <n v="6.0493212999999999"/>
    <n v="1.3499999999999999E-5"/>
    <n v="50.941162307003729"/>
    <x v="2"/>
  </r>
  <r>
    <n v="6.0663293999999999"/>
    <n v="1.47E-5"/>
    <n v="51.084387032500416"/>
    <x v="2"/>
  </r>
  <r>
    <n v="6.0833398000000001"/>
    <n v="1.24E-5"/>
    <n v="51.227631126231572"/>
    <x v="2"/>
  </r>
  <r>
    <n v="6.1003524000000002"/>
    <n v="1.3900000000000001E-5"/>
    <n v="51.370893746100037"/>
    <x v="2"/>
  </r>
  <r>
    <n v="6.1173672000000003"/>
    <n v="1.5E-5"/>
    <n v="51.514174892105828"/>
    <x v="2"/>
  </r>
  <r>
    <n v="6.1343842000000004"/>
    <n v="1.2300000000000001E-5"/>
    <n v="51.657474564248929"/>
    <x v="2"/>
  </r>
  <r>
    <n v="6.1514034999999998"/>
    <n v="1.2500000000000001E-5"/>
    <n v="51.800793604626492"/>
    <x v="2"/>
  </r>
  <r>
    <n v="6.1684248999999998"/>
    <n v="1.19E-5"/>
    <n v="51.944130329044228"/>
    <x v="2"/>
  </r>
  <r>
    <n v="6.1854486"/>
    <n v="1.2300000000000001E-5"/>
    <n v="52.087486421696433"/>
    <x v="2"/>
  </r>
  <r>
    <n v="6.2024743999999998"/>
    <n v="1.34E-5"/>
    <n v="52.230860198388797"/>
    <x v="2"/>
  </r>
  <r>
    <n v="6.2195023999999997"/>
    <n v="1.13E-5"/>
    <n v="52.374252501218479"/>
    <x v="2"/>
  </r>
  <r>
    <n v="6.2365326000000003"/>
    <n v="1.2E-5"/>
    <n v="52.517663330185485"/>
    <x v="2"/>
  </r>
  <r>
    <n v="6.2535648999999998"/>
    <n v="1.0499999999999999E-5"/>
    <n v="52.661091843192651"/>
    <x v="2"/>
  </r>
  <r>
    <n v="6.2705994"/>
    <n v="8.6999999999999997E-6"/>
    <n v="52.804538882337134"/>
    <x v="2"/>
  </r>
  <r>
    <n v="6.2876361000000003"/>
    <n v="8.6999999999999997E-6"/>
    <n v="52.948004447618935"/>
    <x v="2"/>
  </r>
  <r>
    <n v="6.3046749000000002"/>
    <n v="8.1000000000000004E-6"/>
    <n v="53.091487696940902"/>
    <x v="2"/>
  </r>
  <r>
    <n v="6.3217159000000001"/>
    <n v="8.3000000000000002E-6"/>
    <n v="53.23498947240018"/>
    <x v="2"/>
  </r>
  <r>
    <n v="6.3387589999999996"/>
    <n v="9.3000000000000007E-6"/>
    <n v="53.378508931899624"/>
    <x v="2"/>
  </r>
  <r>
    <n v="6.3558041999999997"/>
    <n v="9.0999999999999993E-6"/>
    <n v="53.522046075439235"/>
    <x v="2"/>
  </r>
  <r>
    <n v="6.3728515999999997"/>
    <n v="8.6999999999999997E-6"/>
    <n v="53.66560174511617"/>
    <x v="2"/>
  </r>
  <r>
    <n v="6.3899010000000001"/>
    <n v="9.2E-6"/>
    <n v="53.809174256736114"/>
    <x v="2"/>
  </r>
  <r>
    <n v="6.4069526000000003"/>
    <n v="9.3999999999999998E-6"/>
    <n v="53.952765294493382"/>
    <x v="2"/>
  </r>
  <r>
    <n v="6.4240063000000003"/>
    <n v="9.0000000000000002E-6"/>
    <n v="54.096374016290802"/>
    <x v="2"/>
  </r>
  <r>
    <n v="6.4410620999999999"/>
    <n v="9.2E-6"/>
    <n v="54.240000422128396"/>
    <x v="2"/>
  </r>
  <r>
    <n v="6.4581201000000004"/>
    <n v="1.0699999999999999E-5"/>
    <n v="54.383645354103308"/>
    <x v="2"/>
  </r>
  <r>
    <n v="6.4751799999999999"/>
    <n v="9.5000000000000005E-6"/>
    <n v="54.527306285924077"/>
    <x v="2"/>
  </r>
  <r>
    <n v="6.4922421000000003"/>
    <n v="9.3000000000000007E-6"/>
    <n v="54.67098574388217"/>
    <x v="2"/>
  </r>
  <r>
    <n v="6.5093063000000004"/>
    <n v="8.6000000000000007E-6"/>
    <n v="54.81468288588043"/>
    <x v="2"/>
  </r>
  <r>
    <n v="6.5263724999999999"/>
    <n v="9.5000000000000005E-6"/>
    <n v="54.958396869821698"/>
    <x v="2"/>
  </r>
  <r>
    <n v="6.5434407999999999"/>
    <n v="9.5999999999999996E-6"/>
    <n v="55.102128537803132"/>
    <x v="2"/>
  </r>
  <r>
    <n v="6.5605111999999997"/>
    <n v="9.5000000000000005E-6"/>
    <n v="55.245877889824733"/>
    <x v="2"/>
  </r>
  <r>
    <n v="6.5775835999999996"/>
    <n v="9.3999999999999998E-6"/>
    <n v="55.389644083789349"/>
    <x v="2"/>
  </r>
  <r>
    <n v="6.5946581000000002"/>
    <n v="8.8000000000000004E-6"/>
    <n v="55.533427961794139"/>
    <x v="2"/>
  </r>
  <r>
    <n v="6.6117346000000001"/>
    <n v="8.3000000000000002E-6"/>
    <n v="55.67722868174193"/>
    <x v="2"/>
  </r>
  <r>
    <n v="6.6288131999999997"/>
    <n v="9.0000000000000002E-6"/>
    <n v="55.821047085729894"/>
    <x v="2"/>
  </r>
  <r>
    <n v="6.6458937999999996"/>
    <n v="8.3000000000000002E-6"/>
    <n v="55.964882331660874"/>
    <x v="2"/>
  </r>
  <r>
    <n v="6.6629763999999998"/>
    <n v="9.0999999999999993E-6"/>
    <n v="56.108734419534869"/>
    <x v="2"/>
  </r>
  <r>
    <n v="6.6800610000000002"/>
    <n v="9.3000000000000007E-6"/>
    <n v="56.25260334935188"/>
    <x v="2"/>
  </r>
  <r>
    <n v="6.6971477000000004"/>
    <n v="1.01E-5"/>
    <n v="56.396489963209056"/>
    <x v="2"/>
  </r>
  <r>
    <n v="6.7142363999999999"/>
    <n v="9.3000000000000007E-6"/>
    <n v="56.540393419009241"/>
    <x v="2"/>
  </r>
  <r>
    <n v="6.7313270999999997"/>
    <n v="1.0900000000000001E-5"/>
    <n v="56.684313716752442"/>
    <x v="2"/>
  </r>
  <r>
    <n v="6.7484197999999997"/>
    <n v="1.0000000000000001E-5"/>
    <n v="56.828250856438665"/>
    <x v="2"/>
  </r>
  <r>
    <n v="6.7655143999999998"/>
    <n v="9.2E-6"/>
    <n v="56.972203995970744"/>
    <x v="2"/>
  </r>
  <r>
    <n v="6.7826110999999996"/>
    <n v="9.5000000000000005E-6"/>
    <n v="57.116174819542998"/>
    <x v="2"/>
  </r>
  <r>
    <n v="6.7997097999999996"/>
    <n v="1.1800000000000001E-5"/>
    <n v="57.26016248505826"/>
    <x v="2"/>
  </r>
  <r>
    <n v="6.8168103999999996"/>
    <n v="1.01E-5"/>
    <n v="57.404166150419385"/>
    <x v="2"/>
  </r>
  <r>
    <n v="6.8339131000000002"/>
    <n v="9.0999999999999993E-6"/>
    <n v="57.548187499820685"/>
    <x v="2"/>
  </r>
  <r>
    <n v="6.8510176999999999"/>
    <n v="9.7000000000000003E-6"/>
    <n v="57.692224849067841"/>
    <x v="2"/>
  </r>
  <r>
    <n v="6.8681241999999996"/>
    <n v="1.56E-5"/>
    <n v="57.836278198160862"/>
    <x v="2"/>
  </r>
  <r>
    <n v="6.8852327999999998"/>
    <n v="9.9000000000000001E-6"/>
    <n v="57.980349231294056"/>
    <x v="2"/>
  </r>
  <r>
    <n v="6.9023433000000001"/>
    <n v="8.6999999999999997E-6"/>
    <n v="58.124436264273108"/>
    <x v="2"/>
  </r>
  <r>
    <n v="6.9194557000000003"/>
    <n v="9.0000000000000002E-6"/>
    <n v="58.26853929709803"/>
    <x v="2"/>
  </r>
  <r>
    <n v="6.9365701"/>
    <n v="1.52E-5"/>
    <n v="58.412659171865961"/>
    <x v="2"/>
  </r>
  <r>
    <n v="6.9536863999999996"/>
    <n v="8.3999999999999992E-6"/>
    <n v="58.556795046479749"/>
    <x v="2"/>
  </r>
  <r>
    <n v="6.9708047000000004"/>
    <n v="6.6000000000000003E-6"/>
    <n v="58.700947763036567"/>
    <x v="2"/>
  </r>
  <r>
    <n v="6.9879248"/>
    <n v="6.9E-6"/>
    <n v="58.84511563734209"/>
    <x v="2"/>
  </r>
  <r>
    <n v="7.0050470000000002"/>
    <n v="1.26E-5"/>
    <n v="58.989301195687787"/>
    <x v="2"/>
  </r>
  <r>
    <n v="7.0221710000000002"/>
    <n v="6.9E-6"/>
    <n v="59.13350191178219"/>
    <x v="2"/>
  </r>
  <r>
    <n v="7.0392970000000004"/>
    <n v="6.9E-6"/>
    <n v="59.277719469819608"/>
    <x v="2"/>
  </r>
  <r>
    <n v="7.0564248000000003"/>
    <n v="7.7000000000000008E-6"/>
    <n v="59.42195218560574"/>
    <x v="2"/>
  </r>
  <r>
    <n v="7.0735545999999996"/>
    <n v="1.8099999999999999E-5"/>
    <n v="59.566201743334879"/>
    <x v="2"/>
  </r>
  <r>
    <n v="7.0906862999999998"/>
    <n v="6.0000000000000002E-6"/>
    <n v="59.710467300909897"/>
    <x v="2"/>
  </r>
  <r>
    <n v="7.1078199"/>
    <n v="6.6000000000000003E-6"/>
    <n v="59.854748858330773"/>
    <x v="2"/>
  </r>
  <r>
    <n v="7.1249552999999999"/>
    <n v="8.6999999999999997E-6"/>
    <n v="59.999045573500361"/>
    <x v="2"/>
  </r>
  <r>
    <n v="7.1420927000000001"/>
    <n v="2.97E-5"/>
    <n v="60.143359130612971"/>
    <x v="2"/>
  </r>
  <r>
    <n v="7.1592319"/>
    <n v="5.3000000000000001E-6"/>
    <n v="60.287687845474288"/>
    <x v="2"/>
  </r>
  <r>
    <n v="7.1763731000000002"/>
    <n v="6.6000000000000003E-6"/>
    <n v="60.43203340227862"/>
    <x v="2"/>
  </r>
  <r>
    <n v="7.1935161000000001"/>
    <n v="1.0699999999999999E-5"/>
    <n v="60.576394116831665"/>
    <x v="2"/>
  </r>
  <r>
    <n v="7.2106608999999997"/>
    <n v="4.8600000000000002E-5"/>
    <n v="60.720769989133423"/>
    <x v="2"/>
  </r>
  <r>
    <n v="7.2278076000000002"/>
    <n v="4.0999999999999997E-6"/>
    <n v="60.865161861281052"/>
    <x v="2"/>
  </r>
  <r>
    <n v="7.2449561999999998"/>
    <n v="4.7999999999999998E-6"/>
    <n v="61.009569733274539"/>
    <x v="2"/>
  </r>
  <r>
    <n v="7.2621067000000004"/>
    <n v="9.3999999999999998E-6"/>
    <n v="61.153993605113897"/>
    <x v="2"/>
  </r>
  <r>
    <n v="7.2792589999999997"/>
    <n v="8.14E-5"/>
    <n v="61.298432634701953"/>
    <x v="2"/>
  </r>
  <r>
    <n v="7.2964130999999997"/>
    <n v="3.3000000000000002E-6"/>
    <n v="61.442886822038737"/>
    <x v="2"/>
  </r>
  <r>
    <n v="7.3135690999999996"/>
    <n v="4.7999999999999998E-6"/>
    <n v="61.587357009221378"/>
    <x v="2"/>
  </r>
  <r>
    <n v="7.3307270000000004"/>
    <n v="1.2099999999999999E-5"/>
    <n v="61.731843196249891"/>
    <x v="2"/>
  </r>
  <r>
    <n v="7.3478865999999998"/>
    <n v="1.2669999999999999E-4"/>
    <n v="61.876343698929958"/>
    <x v="2"/>
  </r>
  <r>
    <n v="1.4513925999999999"/>
    <n v="1.9999999999999999E-7"/>
    <n v="12.222135730794154"/>
    <x v="0"/>
  </r>
  <r>
    <n v="1.4673037"/>
    <n v="2.6000000000000001E-6"/>
    <n v="12.356122650547114"/>
    <x v="0"/>
  </r>
  <r>
    <n v="1.4832299"/>
    <n v="2.9000000000000002E-6"/>
    <n v="12.490236726969837"/>
    <x v="0"/>
  </r>
  <r>
    <n v="1.4991707999999999"/>
    <n v="3.0000000000000001E-6"/>
    <n v="12.624474591673717"/>
    <x v="0"/>
  </r>
  <r>
    <n v="1.5151262000000001"/>
    <n v="4.4000000000000002E-6"/>
    <n v="12.758834560464461"/>
    <x v="0"/>
  </r>
  <r>
    <n v="1.5310957000000001"/>
    <n v="2.6599999999999999E-5"/>
    <n v="12.893313264953457"/>
    <x v="0"/>
  </r>
  <r>
    <n v="1.5470790999999999"/>
    <n v="1.5E-5"/>
    <n v="13.027909020946408"/>
    <x v="0"/>
  </r>
  <r>
    <n v="1.5630761"/>
    <n v="3.9290000000000001E-4"/>
    <n v="13.162619302151862"/>
    <x v="0"/>
  </r>
  <r>
    <n v="1.5790865000000001"/>
    <n v="1.3119999999999999E-4"/>
    <n v="13.297442424375516"/>
    <x v="0"/>
  </r>
  <r>
    <n v="1.5951099"/>
    <n v="9.0500000000000004E-5"/>
    <n v="13.432375019228767"/>
    <x v="0"/>
  </r>
  <r>
    <n v="1.6111462000000001"/>
    <n v="2.1800000000000001E-4"/>
    <n v="13.567416244614465"/>
    <x v="0"/>
  </r>
  <r>
    <n v="1.6271952000000001"/>
    <n v="3.366E-4"/>
    <n v="13.702564416338308"/>
    <x v="0"/>
  </r>
  <r>
    <n v="1.6432564999999999"/>
    <n v="1.5550000000000001E-4"/>
    <n v="13.837816166011693"/>
    <x v="0"/>
  </r>
  <r>
    <n v="1.6593301"/>
    <n v="1.12E-4"/>
    <n v="13.973171493634622"/>
    <x v="0"/>
  </r>
  <r>
    <n v="1.6754157000000001"/>
    <n v="2.5080000000000002E-4"/>
    <n v="14.10862787291564"/>
    <x v="0"/>
  </r>
  <r>
    <n v="1.691513"/>
    <n v="1.7340000000000001E-4"/>
    <n v="14.244182777563296"/>
    <x v="0"/>
  </r>
  <r>
    <n v="1.707622"/>
    <n v="1.2779999999999999E-4"/>
    <n v="14.379836207577588"/>
    <x v="0"/>
  </r>
  <r>
    <n v="1.7237423999999999"/>
    <n v="2.108E-4"/>
    <n v="14.515585636667065"/>
    <x v="0"/>
  </r>
  <r>
    <n v="1.7398741"/>
    <n v="1.6880000000000001E-4"/>
    <n v="14.651430222734581"/>
    <x v="0"/>
  </r>
  <r>
    <n v="1.7560168"/>
    <n v="7.0500000000000006E-5"/>
    <n v="14.787367439488676"/>
    <x v="0"/>
  </r>
  <r>
    <n v="1.7721704"/>
    <n v="1.0840000000000001E-4"/>
    <n v="14.923396444832203"/>
    <x v="0"/>
  </r>
  <r>
    <n v="1.7883347999999999"/>
    <n v="1.0069999999999999E-4"/>
    <n v="15.059516396668011"/>
    <x v="0"/>
  </r>
  <r>
    <n v="1.8045097999999999"/>
    <n v="6.2799999999999995E-5"/>
    <n v="15.1957256108018"/>
    <x v="0"/>
  </r>
  <r>
    <n v="1.8206951"/>
    <n v="1.193E-4"/>
    <n v="15.332021560942115"/>
    <x v="0"/>
  </r>
  <r>
    <n v="1.8368907999999999"/>
    <n v="8.1100000000000006E-5"/>
    <n v="15.468405089186108"/>
    <x v="0"/>
  </r>
  <r>
    <n v="1.8530966"/>
    <n v="5.3699999999999997E-5"/>
    <n v="15.604873669242329"/>
    <x v="0"/>
  </r>
  <r>
    <n v="1.8693124000000001"/>
    <n v="7.0699999999999997E-5"/>
    <n v="15.741426459013622"/>
    <x v="0"/>
  </r>
  <r>
    <n v="1.8855379999999999"/>
    <n v="6.7199999999999994E-5"/>
    <n v="15.878061774305689"/>
    <x v="0"/>
  </r>
  <r>
    <n v="1.9017733999999999"/>
    <n v="5.2500000000000002E-5"/>
    <n v="16.014779615118531"/>
    <x v="0"/>
  </r>
  <r>
    <n v="1.9180184"/>
    <n v="6.0399999999999998E-5"/>
    <n v="16.151578297257842"/>
    <x v="0"/>
  </r>
  <r>
    <n v="1.9342728"/>
    <n v="6.4900000000000005E-5"/>
    <n v="16.288456136529327"/>
    <x v="0"/>
  </r>
  <r>
    <n v="1.9505366"/>
    <n v="4.1300000000000001E-5"/>
    <n v="16.425413132932981"/>
    <x v="0"/>
  </r>
  <r>
    <n v="1.9668095999999999"/>
    <n v="4.88E-5"/>
    <n v="16.562447602274503"/>
    <x v="0"/>
  </r>
  <r>
    <n v="1.9830916999999999"/>
    <n v="4.88E-5"/>
    <n v="16.699558702456745"/>
    <x v="0"/>
  </r>
  <r>
    <n v="1.9993828"/>
    <n v="3.96E-5"/>
    <n v="16.836745591382552"/>
    <x v="0"/>
  </r>
  <r>
    <n v="2.0156828"/>
    <n v="4.8000000000000001E-5"/>
    <n v="16.974007426954778"/>
    <x v="0"/>
  </r>
  <r>
    <n v="2.0319916"/>
    <n v="4.6199999999999998E-5"/>
    <n v="17.11134336707627"/>
    <x v="0"/>
  </r>
  <r>
    <n v="2.0483091"/>
    <n v="3.3099999999999998E-5"/>
    <n v="17.248752569649877"/>
    <x v="0"/>
  </r>
  <r>
    <n v="2.0646350999999998"/>
    <n v="3.96E-5"/>
    <n v="17.386233350481298"/>
    <x v="0"/>
  </r>
  <r>
    <n v="2.0809696"/>
    <n v="3.7299999999999999E-5"/>
    <n v="17.523785709570532"/>
    <x v="0"/>
  </r>
  <r>
    <n v="2.0973125000000001"/>
    <n v="3.4E-5"/>
    <n v="17.661408804820429"/>
    <x v="0"/>
  </r>
  <r>
    <n v="2.1136636000000002"/>
    <n v="3.8699999999999999E-5"/>
    <n v="17.799100952036689"/>
    <x v="0"/>
  </r>
  <r>
    <n v="2.130023"/>
    <n v="3.4400000000000003E-5"/>
    <n v="17.93686299331646"/>
    <x v="0"/>
  </r>
  <r>
    <n v="2.1463904"/>
    <n v="2.9300000000000001E-5"/>
    <n v="18.074692402368289"/>
    <x v="0"/>
  </r>
  <r>
    <n v="2.1627659000000001"/>
    <n v="3.3599999999999997E-5"/>
    <n v="18.212590021289333"/>
    <x v="0"/>
  </r>
  <r>
    <n v="2.1791491999999999"/>
    <n v="2.83E-5"/>
    <n v="18.35055332378813"/>
    <x v="0"/>
  </r>
  <r>
    <n v="2.1955404000000001"/>
    <n v="3.0599999999999998E-5"/>
    <n v="18.488583151961841"/>
    <x v="0"/>
  </r>
  <r>
    <n v="2.2119393000000001"/>
    <n v="2.83E-5"/>
    <n v="18.626677821616159"/>
    <x v="0"/>
  </r>
  <r>
    <n v="2.2283458999999999"/>
    <n v="2.65E-5"/>
    <n v="18.764837332751082"/>
    <x v="0"/>
  </r>
  <r>
    <n v="2.2447601000000001"/>
    <n v="2.7699999999999999E-5"/>
    <n v="18.903060843269465"/>
    <x v="0"/>
  </r>
  <r>
    <n v="2.2611818000000001"/>
    <n v="2.65E-5"/>
    <n v="19.041347511074154"/>
    <x v="1"/>
  </r>
  <r>
    <n v="2.2776109999999998"/>
    <n v="2.4899999999999999E-5"/>
    <n v="19.179697336165145"/>
    <x v="1"/>
  </r>
  <r>
    <n v="2.2940475"/>
    <n v="2.7699999999999999E-5"/>
    <n v="19.318108634348146"/>
    <x v="1"/>
  </r>
  <r>
    <n v="2.3104912"/>
    <n v="2.3600000000000001E-5"/>
    <n v="19.456580563525996"/>
    <x v="1"/>
  </r>
  <r>
    <n v="2.3269422"/>
    <n v="2.3499999999999999E-5"/>
    <n v="19.595113965795854"/>
    <x v="1"/>
  </r>
  <r>
    <n v="2.3434002999999999"/>
    <n v="2.3600000000000001E-5"/>
    <n v="19.733707156963415"/>
    <x v="1"/>
  </r>
  <r>
    <n v="2.3598656"/>
    <n v="2.1699999999999999E-5"/>
    <n v="19.87236097912583"/>
    <x v="1"/>
  </r>
  <r>
    <n v="2.3763377999999999"/>
    <n v="2.37E-5"/>
    <n v="20.011072905991647"/>
    <x v="1"/>
  </r>
  <r>
    <n v="2.3928169000000001"/>
    <n v="2.2399999999999999E-5"/>
    <n v="20.149842937560866"/>
    <x v="1"/>
  </r>
  <r>
    <n v="2.4093029000000001"/>
    <n v="1.98E-5"/>
    <n v="20.288671073833488"/>
    <x v="1"/>
  </r>
  <r>
    <n v="2.4257957999999999"/>
    <n v="2.1500000000000001E-5"/>
    <n v="20.427557314809508"/>
    <x v="1"/>
  </r>
  <r>
    <n v="2.4422953999999999"/>
    <n v="1.9700000000000001E-5"/>
    <n v="20.566499976294629"/>
    <x v="1"/>
  </r>
  <r>
    <n v="2.4588016000000001"/>
    <n v="2.2099999999999998E-5"/>
    <n v="20.705498216191703"/>
    <x v="1"/>
  </r>
  <r>
    <n v="2.4753145000000001"/>
    <n v="1.9300000000000002E-5"/>
    <n v="20.844552876597874"/>
    <x v="1"/>
  </r>
  <r>
    <n v="2.4918339999999999"/>
    <n v="1.8E-5"/>
    <n v="20.983663115415993"/>
    <x v="1"/>
  </r>
  <r>
    <n v="2.5083598999999999"/>
    <n v="2.0800000000000001E-5"/>
    <n v="21.122827248451763"/>
    <x v="1"/>
  </r>
  <r>
    <n v="2.5248922999999999"/>
    <n v="1.6799999999999998E-5"/>
    <n v="21.262046117802331"/>
    <x v="1"/>
  </r>
  <r>
    <n v="2.5414311999999999"/>
    <n v="2.0100000000000001E-5"/>
    <n v="21.401319723467697"/>
    <x v="1"/>
  </r>
  <r>
    <n v="2.5579763"/>
    <n v="1.66E-5"/>
    <n v="21.540645539156412"/>
    <x v="1"/>
  </r>
  <r>
    <n v="2.5745277"/>
    <n v="1.7099999999999999E-5"/>
    <n v="21.680024406965622"/>
    <x v="1"/>
  </r>
  <r>
    <n v="2.5910853999999999"/>
    <n v="1.8499999999999999E-5"/>
    <n v="21.819456326895331"/>
    <x v="1"/>
  </r>
  <r>
    <n v="2.6076492999999998"/>
    <n v="1.5999999999999999E-5"/>
    <n v="21.958940456848385"/>
    <x v="1"/>
  </r>
  <r>
    <n v="2.6242192000000002"/>
    <n v="1.7200000000000001E-5"/>
    <n v="22.098475112630485"/>
    <x v="1"/>
  </r>
  <r>
    <n v="2.6407953000000002"/>
    <n v="1.59E-5"/>
    <n v="22.23806197843593"/>
    <x v="1"/>
  </r>
  <r>
    <n v="2.6573774000000001"/>
    <n v="1.6200000000000001E-5"/>
    <n v="22.37769937007042"/>
    <x v="1"/>
  </r>
  <r>
    <n v="2.6739654000000002"/>
    <n v="1.5800000000000001E-5"/>
    <n v="22.517386445436806"/>
    <x v="1"/>
  </r>
  <r>
    <n v="2.6905594000000002"/>
    <n v="1.6200000000000001E-5"/>
    <n v="22.657124046632237"/>
    <x v="1"/>
  </r>
  <r>
    <n v="2.7071592999999998"/>
    <n v="1.4800000000000001E-5"/>
    <n v="22.796911331559556"/>
    <x v="1"/>
  </r>
  <r>
    <n v="2.7237650000000002"/>
    <n v="1.4399999999999999E-5"/>
    <n v="22.93674745812163"/>
    <x v="1"/>
  </r>
  <r>
    <n v="2.7403765"/>
    <n v="1.4399999999999999E-5"/>
    <n v="23.07663242631844"/>
    <x v="1"/>
  </r>
  <r>
    <n v="2.7569937000000002"/>
    <n v="1.56E-5"/>
    <n v="23.216565394052843"/>
    <x v="1"/>
  </r>
  <r>
    <n v="2.7736166999999998"/>
    <n v="1.4100000000000001E-5"/>
    <n v="23.356547203421989"/>
    <x v="1"/>
  </r>
  <r>
    <n v="2.7902453"/>
    <n v="1.3900000000000001E-5"/>
    <n v="23.496576170231581"/>
    <x v="1"/>
  </r>
  <r>
    <n v="2.8068795"/>
    <n v="1.31E-5"/>
    <n v="23.63665229448161"/>
    <x v="1"/>
  </r>
  <r>
    <n v="2.8235193000000001"/>
    <n v="1.4399999999999999E-5"/>
    <n v="23.776775576172085"/>
    <x v="1"/>
  </r>
  <r>
    <n v="2.8401646"/>
    <n v="1.3900000000000001E-5"/>
    <n v="23.91694517320585"/>
    <x v="1"/>
  </r>
  <r>
    <n v="2.8568153999999999"/>
    <n v="1.36E-5"/>
    <n v="24.057161085582905"/>
    <x v="1"/>
  </r>
  <r>
    <n v="2.8734717000000001"/>
    <n v="1.1800000000000001E-5"/>
    <n v="24.197423313303251"/>
    <x v="1"/>
  </r>
  <r>
    <n v="2.8901333999999999"/>
    <n v="1.3900000000000001E-5"/>
    <n v="24.337731014269739"/>
    <x v="1"/>
  </r>
  <r>
    <n v="2.9068003999999998"/>
    <n v="1.2500000000000001E-5"/>
    <n v="24.478083346385215"/>
    <x v="1"/>
  </r>
  <r>
    <n v="2.9234727999999999"/>
    <n v="1.22E-5"/>
    <n v="24.618481151746835"/>
    <x v="1"/>
  </r>
  <r>
    <n v="2.9401505000000001"/>
    <n v="1.17E-5"/>
    <n v="24.758923588257442"/>
    <x v="1"/>
  </r>
  <r>
    <n v="2.9568333999999998"/>
    <n v="1.2300000000000001E-5"/>
    <n v="24.899409813819886"/>
    <x v="1"/>
  </r>
  <r>
    <n v="2.9735214999999999"/>
    <n v="1.26E-5"/>
    <n v="25.039939828434175"/>
    <x v="1"/>
  </r>
  <r>
    <n v="2.9902148"/>
    <n v="1.22E-5"/>
    <n v="25.180513632100297"/>
    <x v="1"/>
  </r>
  <r>
    <n v="3.0069132999999999"/>
    <n v="1.1600000000000001E-5"/>
    <n v="25.321131224818263"/>
    <x v="1"/>
  </r>
  <r>
    <n v="3.0236168999999999"/>
    <n v="1.0499999999999999E-5"/>
    <n v="25.461791764490915"/>
    <x v="1"/>
  </r>
  <r>
    <n v="3.0403256000000001"/>
    <n v="1.19E-5"/>
    <n v="25.602495251118256"/>
    <x v="1"/>
  </r>
  <r>
    <n v="3.0570392000000002"/>
    <n v="1.1600000000000001E-5"/>
    <n v="25.743240000505981"/>
    <x v="1"/>
  </r>
  <r>
    <n v="3.0737580000000002"/>
    <n v="1.0699999999999999E-5"/>
    <n v="25.88402853894555"/>
    <x v="1"/>
  </r>
  <r>
    <n v="3.0904815999999999"/>
    <n v="1.11E-5"/>
    <n v="26.024857498048348"/>
    <x v="1"/>
  </r>
  <r>
    <n v="3.1072103000000002"/>
    <n v="1.13E-5"/>
    <n v="26.165729404105839"/>
    <x v="1"/>
  </r>
  <r>
    <n v="3.1239438000000002"/>
    <n v="1.0200000000000001E-5"/>
    <n v="26.306641730826566"/>
    <x v="1"/>
  </r>
  <r>
    <n v="3.1406822000000001"/>
    <n v="1.06E-5"/>
    <n v="26.447595320307677"/>
    <x v="1"/>
  </r>
  <r>
    <n v="3.1574254000000002"/>
    <n v="1.08E-5"/>
    <n v="26.588589330452027"/>
    <x v="1"/>
  </r>
  <r>
    <n v="3.1741735000000002"/>
    <n v="9.7000000000000003E-6"/>
    <n v="26.729624603356765"/>
    <x v="1"/>
  </r>
  <r>
    <n v="3.1909263000000001"/>
    <n v="1.08E-5"/>
    <n v="26.870699454827584"/>
    <x v="1"/>
  </r>
  <r>
    <n v="3.2076839000000001"/>
    <n v="1.01E-5"/>
    <n v="27.011814726961639"/>
    <x v="1"/>
  </r>
  <r>
    <n v="3.2244462999999999"/>
    <n v="9.5000000000000005E-6"/>
    <n v="27.15297041975893"/>
    <x v="1"/>
  </r>
  <r>
    <n v="3.2412133000000001"/>
    <n v="9.9000000000000001E-6"/>
    <n v="27.294164849025158"/>
    <x v="1"/>
  </r>
  <r>
    <n v="3.2579848999999999"/>
    <n v="1.03E-5"/>
    <n v="27.43539801476032"/>
    <x v="1"/>
  </r>
  <r>
    <n v="3.2747611999999999"/>
    <n v="9.7000000000000003E-6"/>
    <n v="27.576670759061567"/>
    <x v="1"/>
  </r>
  <r>
    <n v="3.2915421999999999"/>
    <n v="9.3000000000000007E-6"/>
    <n v="27.717983081928899"/>
    <x v="1"/>
  </r>
  <r>
    <n v="3.3083276000000001"/>
    <n v="9.7999999999999993E-6"/>
    <n v="27.859332457070867"/>
    <x v="1"/>
  </r>
  <r>
    <n v="3.3251176999999998"/>
    <n v="8.6999999999999997E-6"/>
    <n v="28.000721410778915"/>
    <x v="1"/>
  </r>
  <r>
    <n v="3.3419121999999999"/>
    <n v="9.5999999999999996E-6"/>
    <n v="28.142147416761599"/>
    <x v="1"/>
  </r>
  <r>
    <n v="3.3587113"/>
    <n v="9.9000000000000001E-6"/>
    <n v="28.283612159213217"/>
    <x v="1"/>
  </r>
  <r>
    <n v="3.3755147999999999"/>
    <n v="8.3000000000000002E-6"/>
    <n v="28.425113953939466"/>
    <x v="1"/>
  </r>
  <r>
    <n v="3.3923228000000001"/>
    <n v="9.0000000000000002E-6"/>
    <n v="28.566653643037501"/>
    <x v="1"/>
  </r>
  <r>
    <n v="3.4091350999999999"/>
    <n v="9.3000000000000007E-6"/>
    <n v="28.708229542313017"/>
    <x v="1"/>
  </r>
  <r>
    <n v="3.4259518999999998"/>
    <n v="9.0000000000000002E-6"/>
    <n v="28.849843335960319"/>
    <x v="1"/>
  </r>
  <r>
    <n v="3.4427729999999999"/>
    <n v="8.1999999999999994E-6"/>
    <n v="28.991493339785102"/>
    <x v="1"/>
  </r>
  <r>
    <n v="3.4595984999999998"/>
    <n v="9.5999999999999996E-6"/>
    <n v="29.133180395884516"/>
    <x v="1"/>
  </r>
  <r>
    <n v="3.4764282"/>
    <n v="8.3999999999999992E-6"/>
    <n v="29.274902820064266"/>
    <x v="1"/>
  </r>
  <r>
    <n v="3.4932623"/>
    <n v="8.3000000000000002E-6"/>
    <n v="29.416662296518645"/>
    <x v="1"/>
  </r>
  <r>
    <n v="3.5101005999999999"/>
    <n v="7.7000000000000008E-6"/>
    <n v="29.558457141053356"/>
    <x v="1"/>
  </r>
  <r>
    <n v="3.5269431999999998"/>
    <n v="9.5999999999999996E-6"/>
    <n v="29.700288195765552"/>
    <x v="1"/>
  </r>
  <r>
    <n v="3.5437899000000002"/>
    <n v="7.9999999999999996E-6"/>
    <n v="29.842153776460929"/>
    <x v="1"/>
  </r>
  <r>
    <n v="3.5606409000000001"/>
    <n v="7.9000000000000006E-6"/>
    <n v="29.984055567333783"/>
    <x v="1"/>
  </r>
  <r>
    <n v="3.577496"/>
    <n v="7.7999999999999999E-6"/>
    <n v="30.125991884189823"/>
    <x v="1"/>
  </r>
  <r>
    <n v="3.5943553000000001"/>
    <n v="8.8000000000000004E-6"/>
    <n v="30.267963569126191"/>
    <x v="1"/>
  </r>
  <r>
    <n v="3.6112186999999998"/>
    <n v="8.1999999999999994E-6"/>
    <n v="30.409969780045738"/>
    <x v="1"/>
  </r>
  <r>
    <n v="3.6280861999999998"/>
    <n v="7.6000000000000001E-6"/>
    <n v="30.552010516948471"/>
    <x v="1"/>
  </r>
  <r>
    <n v="3.6449577999999998"/>
    <n v="7.7999999999999999E-6"/>
    <n v="30.694085779834381"/>
    <x v="1"/>
  </r>
  <r>
    <n v="3.6618333999999999"/>
    <n v="7.7999999999999999E-6"/>
    <n v="30.836194726606323"/>
    <x v="1"/>
  </r>
  <r>
    <n v="3.6787131"/>
    <n v="7.9000000000000006E-6"/>
    <n v="30.978338199361446"/>
    <x v="1"/>
  </r>
  <r>
    <n v="3.6955968000000001"/>
    <n v="7.7999999999999999E-6"/>
    <n v="31.120515356002599"/>
    <x v="1"/>
  </r>
  <r>
    <n v="3.7124844000000001"/>
    <n v="7.0999999999999998E-6"/>
    <n v="31.262725354432632"/>
    <x v="1"/>
  </r>
  <r>
    <n v="3.7293761000000001"/>
    <n v="8.1999999999999994E-6"/>
    <n v="31.404969878845844"/>
    <x v="1"/>
  </r>
  <r>
    <n v="3.7462716999999999"/>
    <n v="7.7000000000000008E-6"/>
    <n v="31.547247245047934"/>
    <x v="1"/>
  </r>
  <r>
    <n v="3.7631711999999999"/>
    <n v="7.5000000000000002E-6"/>
    <n v="31.689557453038905"/>
    <x v="1"/>
  </r>
  <r>
    <n v="3.7800745999999998"/>
    <n v="7.3000000000000004E-6"/>
    <n v="31.831900502818755"/>
    <x v="1"/>
  </r>
  <r>
    <n v="3.7969819"/>
    <n v="7.9999999999999996E-6"/>
    <n v="31.974276394387484"/>
    <x v="1"/>
  </r>
  <r>
    <n v="3.8138931"/>
    <n v="7.3000000000000004E-6"/>
    <n v="32.116685127745093"/>
    <x v="1"/>
  </r>
  <r>
    <n v="3.8308081"/>
    <n v="7.5000000000000002E-6"/>
    <n v="32.259125860794427"/>
    <x v="1"/>
  </r>
  <r>
    <n v="3.8477269000000001"/>
    <n v="7.0999999999999998E-6"/>
    <n v="32.401598593535496"/>
    <x v="1"/>
  </r>
  <r>
    <n v="3.8646495999999999"/>
    <n v="7.3000000000000004E-6"/>
    <n v="32.544104168065438"/>
    <x v="1"/>
  </r>
  <r>
    <n v="3.8815761000000002"/>
    <n v="7.7000000000000008E-6"/>
    <n v="32.686641742287115"/>
    <x v="1"/>
  </r>
  <r>
    <n v="3.8985063000000002"/>
    <n v="6.6000000000000003E-6"/>
    <n v="32.829210474103363"/>
    <x v="1"/>
  </r>
  <r>
    <n v="3.9154401999999999"/>
    <n v="6.9999999999999999E-6"/>
    <n v="32.971810363514194"/>
    <x v="1"/>
  </r>
  <r>
    <n v="3.9323779000000001"/>
    <n v="7.6000000000000001E-6"/>
    <n v="33.114442252616755"/>
    <x v="1"/>
  </r>
  <r>
    <n v="3.9493193999999998"/>
    <n v="6.8000000000000001E-6"/>
    <n v="33.257106141411036"/>
    <x v="1"/>
  </r>
  <r>
    <n v="3.9662644999999999"/>
    <n v="6.6000000000000003E-6"/>
    <n v="33.399800345702751"/>
    <x v="1"/>
  </r>
  <r>
    <n v="3.9832133000000001"/>
    <n v="6.9999999999999999E-6"/>
    <n v="33.542525707589043"/>
    <x v="1"/>
  </r>
  <r>
    <n v="4.0001657000000002"/>
    <n v="7.1999999999999997E-6"/>
    <n v="33.685281384972761"/>
    <x v="1"/>
  </r>
  <r>
    <n v="4.0171218"/>
    <n v="6.6000000000000003E-6"/>
    <n v="33.828068219951049"/>
    <x v="1"/>
  </r>
  <r>
    <n v="4.0340815000000001"/>
    <n v="6.9999999999999999E-6"/>
    <n v="33.970885370426778"/>
    <x v="1"/>
  </r>
  <r>
    <n v="4.0510447999999997"/>
    <n v="6.9999999999999999E-6"/>
    <n v="34.113732836399919"/>
    <x v="1"/>
  </r>
  <r>
    <n v="4.0680117999999998"/>
    <n v="6.8000000000000001E-6"/>
    <n v="34.256611459967651"/>
    <x v="1"/>
  </r>
  <r>
    <n v="4.0849821999999998"/>
    <n v="6.6000000000000003E-6"/>
    <n v="34.3995187148385"/>
    <x v="1"/>
  </r>
  <r>
    <n v="4.1019563000000003"/>
    <n v="6.7000000000000002E-6"/>
    <n v="34.542457127303933"/>
    <x v="1"/>
  </r>
  <r>
    <n v="4.1189339"/>
    <n v="6.8000000000000001E-6"/>
    <n v="34.685425013169642"/>
    <x v="1"/>
  </r>
  <r>
    <n v="4.1359149999999998"/>
    <n v="6.7000000000000002E-6"/>
    <n v="34.828422372435618"/>
    <x v="1"/>
  </r>
  <r>
    <n v="4.1528995999999996"/>
    <n v="6.3999999999999997E-6"/>
    <n v="34.971449205101877"/>
    <x v="1"/>
  </r>
  <r>
    <n v="4.1698877000000003"/>
    <n v="6.6000000000000003E-6"/>
    <n v="35.114505511168417"/>
    <x v="1"/>
  </r>
  <r>
    <n v="4.1868793000000002"/>
    <n v="6.8000000000000001E-6"/>
    <n v="35.257591290635226"/>
    <x v="1"/>
  </r>
  <r>
    <n v="4.2038742999999998"/>
    <n v="6.7000000000000002E-6"/>
    <n v="35.400705701405165"/>
    <x v="1"/>
  </r>
  <r>
    <n v="4.2208728000000004"/>
    <n v="6.7000000000000002E-6"/>
    <n v="35.54384958557538"/>
    <x v="1"/>
  </r>
  <r>
    <n v="4.2378746999999999"/>
    <n v="6.9999999999999999E-6"/>
    <n v="35.687022101048711"/>
    <x v="1"/>
  </r>
  <r>
    <n v="4.25488"/>
    <n v="7.1999999999999997E-6"/>
    <n v="35.830223247825181"/>
    <x v="1"/>
  </r>
  <r>
    <n v="4.2718886999999999"/>
    <n v="6.9999999999999999E-6"/>
    <n v="35.973453025904767"/>
    <x v="1"/>
  </r>
  <r>
    <n v="4.2889008000000004"/>
    <n v="6.3999999999999997E-6"/>
    <n v="36.116711435287485"/>
    <x v="1"/>
  </r>
  <r>
    <n v="4.3059162999999998"/>
    <n v="8.3999999999999992E-6"/>
    <n v="36.259998475973326"/>
    <x v="1"/>
  </r>
  <r>
    <n v="4.3229350999999996"/>
    <n v="6.9999999999999999E-6"/>
    <n v="36.403313305865133"/>
    <x v="1"/>
  </r>
  <r>
    <n v="4.3399573"/>
    <n v="5.6999999999999996E-6"/>
    <n v="36.546656767060078"/>
    <x v="1"/>
  </r>
  <r>
    <n v="4.3569826999999997"/>
    <n v="6.6000000000000003E-6"/>
    <n v="36.690027175363845"/>
    <x v="1"/>
  </r>
  <r>
    <n v="4.3740114999999999"/>
    <n v="6.6000000000000003E-6"/>
    <n v="36.833426214970736"/>
    <x v="1"/>
  </r>
  <r>
    <n v="4.3910435999999997"/>
    <n v="6.0000000000000002E-6"/>
    <n v="36.976853043783599"/>
    <x v="1"/>
  </r>
  <r>
    <n v="4.4080788999999996"/>
    <n v="6.3999999999999997E-6"/>
    <n v="37.120306819705284"/>
    <x v="1"/>
  </r>
  <r>
    <n v="4.4251176000000001"/>
    <n v="6.1E-6"/>
    <n v="37.263789226930108"/>
    <x v="1"/>
  </r>
  <r>
    <n v="4.4421594000000004"/>
    <n v="6.2999999999999998E-6"/>
    <n v="37.407297739166594"/>
    <x v="1"/>
  </r>
  <r>
    <n v="4.4592045000000002"/>
    <n v="5.6999999999999996E-6"/>
    <n v="37.550834040609054"/>
    <x v="1"/>
  </r>
  <r>
    <n v="4.4762529000000004"/>
    <n v="6.6000000000000003E-6"/>
    <n v="37.694398131257493"/>
    <x v="1"/>
  </r>
  <r>
    <n v="4.4933044000000004"/>
    <n v="6.3999999999999997E-6"/>
    <n v="37.837988326917603"/>
    <x v="1"/>
  </r>
  <r>
    <n v="4.5103590999999996"/>
    <n v="5.8000000000000004E-6"/>
    <n v="37.981605469686535"/>
    <x v="1"/>
  </r>
  <r>
    <n v="4.5274169999999998"/>
    <n v="6.6000000000000003E-6"/>
    <n v="38.125249559564296"/>
    <x v="1"/>
  </r>
  <r>
    <n v="4.5444781000000001"/>
    <n v="6.1999999999999999E-6"/>
    <n v="38.268920596550878"/>
    <x v="1"/>
  </r>
  <r>
    <n v="4.5615424000000004"/>
    <n v="6.6000000000000003E-6"/>
    <n v="38.412618580646289"/>
    <x v="1"/>
  </r>
  <r>
    <n v="4.5786097000000003"/>
    <n v="5.6999999999999996E-6"/>
    <n v="38.556341827656219"/>
    <x v="1"/>
  </r>
  <r>
    <n v="4.5956802000000003"/>
    <n v="6.6000000000000003E-6"/>
    <n v="38.700092021774971"/>
    <x v="1"/>
  </r>
  <r>
    <n v="4.6127539000000004"/>
    <n v="6.4999999999999996E-6"/>
    <n v="38.843869163002545"/>
    <x v="1"/>
  </r>
  <r>
    <n v="4.6298306"/>
    <n v="6.1E-6"/>
    <n v="38.987671567144645"/>
    <x v="1"/>
  </r>
  <r>
    <n v="4.6469104000000003"/>
    <n v="6.7000000000000002E-6"/>
    <n v="39.131500076298416"/>
    <x v="1"/>
  </r>
  <r>
    <n v="4.6639932999999996"/>
    <n v="6.3999999999999997E-6"/>
    <n v="39.275354690463857"/>
    <x v="1"/>
  </r>
  <r>
    <n v="4.6810793000000004"/>
    <n v="7.5000000000000002E-6"/>
    <n v="39.419235409640983"/>
    <x v="1"/>
  </r>
  <r>
    <n v="4.6981682999999999"/>
    <n v="6.1E-6"/>
    <n v="39.563141391732621"/>
    <x v="1"/>
  </r>
  <r>
    <n v="4.7152604"/>
    <n v="8.3999999999999992E-6"/>
    <n v="39.707073478835937"/>
    <x v="1"/>
  </r>
  <r>
    <n v="4.7323554999999997"/>
    <n v="8.8999999999999995E-6"/>
    <n v="39.851030828853773"/>
    <x v="1"/>
  </r>
  <r>
    <n v="4.7494535999999998"/>
    <n v="6.9E-6"/>
    <n v="39.995013441786135"/>
    <x v="1"/>
  </r>
  <r>
    <n v="4.7665547000000004"/>
    <n v="6.4999999999999996E-6"/>
    <n v="40.139021317633024"/>
    <x v="1"/>
  </r>
  <r>
    <n v="4.7836588000000004"/>
    <n v="6.9E-6"/>
    <n v="40.283054456394424"/>
    <x v="1"/>
  </r>
  <r>
    <n v="4.8007659"/>
    <n v="5.8000000000000004E-6"/>
    <n v="40.427112858070352"/>
    <x v="1"/>
  </r>
  <r>
    <n v="4.817876"/>
    <n v="5.5999999999999997E-6"/>
    <n v="40.571196522660799"/>
    <x v="1"/>
  </r>
  <r>
    <n v="4.8349890000000002"/>
    <n v="6.1999999999999999E-6"/>
    <n v="40.715304608068621"/>
    <x v="1"/>
  </r>
  <r>
    <n v="4.8521048999999996"/>
    <n v="6.1E-6"/>
    <n v="40.859437114293812"/>
    <x v="1"/>
  </r>
  <r>
    <n v="4.8692238000000003"/>
    <n v="5.6999999999999996E-6"/>
    <n v="41.003594883433536"/>
    <x v="1"/>
  </r>
  <r>
    <n v="4.8863456999999997"/>
    <n v="6.0000000000000002E-6"/>
    <n v="41.147777915487765"/>
    <x v="1"/>
  </r>
  <r>
    <n v="4.9034703999999998"/>
    <n v="6.3999999999999997E-6"/>
    <n v="41.291984526262226"/>
    <x v="1"/>
  </r>
  <r>
    <n v="4.9205981000000003"/>
    <n v="6.1E-6"/>
    <n v="41.436216399951213"/>
    <x v="1"/>
  </r>
  <r>
    <n v="4.9377285999999998"/>
    <n v="6.1999999999999999E-6"/>
    <n v="41.580471852360411"/>
    <x v="1"/>
  </r>
  <r>
    <n v="4.9548620000000003"/>
    <n v="6.3999999999999997E-6"/>
    <n v="41.724751725586991"/>
    <x v="1"/>
  </r>
  <r>
    <n v="4.9719983000000001"/>
    <n v="6.7000000000000002E-6"/>
    <n v="41.869056019630932"/>
    <x v="1"/>
  </r>
  <r>
    <n v="4.9891373999999997"/>
    <n v="6.6000000000000003E-6"/>
    <n v="42.013383892395098"/>
    <x v="1"/>
  </r>
  <r>
    <n v="5.0062794000000004"/>
    <n v="6.9E-6"/>
    <n v="42.157736185976646"/>
    <x v="1"/>
  </r>
  <r>
    <n v="5.0234243000000003"/>
    <n v="6.9E-6"/>
    <n v="42.302112900375555"/>
    <x v="1"/>
  </r>
  <r>
    <n v="5.0405718999999998"/>
    <n v="7.0999999999999998E-6"/>
    <n v="42.44651235139753"/>
    <x v="1"/>
  </r>
  <r>
    <n v="5.0577224000000003"/>
    <n v="7.7999999999999999E-6"/>
    <n v="42.590936223236888"/>
    <x v="1"/>
  </r>
  <r>
    <n v="5.0748756999999998"/>
    <n v="7.5000000000000002E-6"/>
    <n v="42.735383673796456"/>
    <x v="1"/>
  </r>
  <r>
    <n v="5.0920318"/>
    <n v="7.6000000000000001E-6"/>
    <n v="42.879854703076255"/>
    <x v="1"/>
  </r>
  <r>
    <n v="5.1091905999999998"/>
    <n v="7.1999999999999997E-6"/>
    <n v="43.02434846897912"/>
    <x v="1"/>
  </r>
  <r>
    <n v="5.1263522999999998"/>
    <n v="6.6000000000000003E-6"/>
    <n v="43.168866655699354"/>
    <x v="1"/>
  </r>
  <r>
    <n v="5.1435167000000002"/>
    <n v="5.8000000000000004E-6"/>
    <n v="43.313407579042668"/>
    <x v="1"/>
  </r>
  <r>
    <n v="5.1606838000000002"/>
    <n v="5.8000000000000004E-6"/>
    <n v="43.457971239009041"/>
    <x v="1"/>
  </r>
  <r>
    <n v="5.1778537"/>
    <n v="6.1999999999999999E-6"/>
    <n v="43.602558477695638"/>
    <x v="1"/>
  </r>
  <r>
    <n v="5.1950263999999997"/>
    <n v="5.8000000000000004E-6"/>
    <n v="43.747169295102459"/>
    <x v="1"/>
  </r>
  <r>
    <n v="5.2122016999999996"/>
    <n v="6.2999999999999998E-6"/>
    <n v="43.891802007035196"/>
    <x v="1"/>
  </r>
  <r>
    <n v="5.2293798000000002"/>
    <n v="6.6000000000000003E-6"/>
    <n v="44.036458297688156"/>
    <x v="1"/>
  </r>
  <r>
    <n v="5.2465605999999996"/>
    <n v="7.5000000000000002E-6"/>
    <n v="44.181137324964183"/>
    <x v="1"/>
  </r>
  <r>
    <n v="5.2637441000000003"/>
    <n v="6.9E-6"/>
    <n v="44.32583908886329"/>
    <x v="1"/>
  </r>
  <r>
    <n v="5.2809302999999996"/>
    <n v="7.9000000000000006E-6"/>
    <n v="44.470563589385456"/>
    <x v="1"/>
  </r>
  <r>
    <n v="5.2981191000000001"/>
    <n v="7.5000000000000002E-6"/>
    <n v="44.615309984433551"/>
    <x v="1"/>
  </r>
  <r>
    <n v="5.3153106000000001"/>
    <n v="7.9000000000000006E-6"/>
    <n v="44.760079116104713"/>
    <x v="1"/>
  </r>
  <r>
    <n v="5.3325047999999997"/>
    <n v="8.4999999999999999E-6"/>
    <n v="44.90487098439894"/>
    <x v="1"/>
  </r>
  <r>
    <n v="5.3497016000000004"/>
    <n v="7.7000000000000008E-6"/>
    <n v="45.049684747219089"/>
    <x v="1"/>
  </r>
  <r>
    <n v="5.3669010999999998"/>
    <n v="7.0999999999999998E-6"/>
    <n v="45.194521246662305"/>
    <x v="1"/>
  </r>
  <r>
    <n v="5.3841032000000002"/>
    <n v="6.3999999999999997E-6"/>
    <n v="45.339379640631449"/>
    <x v="1"/>
  </r>
  <r>
    <n v="5.4013078999999999"/>
    <n v="6.1999999999999999E-6"/>
    <n v="45.484259929126509"/>
    <x v="1"/>
  </r>
  <r>
    <n v="5.4185153000000001"/>
    <n v="5.8000000000000004E-6"/>
    <n v="45.629162954244642"/>
    <x v="1"/>
  </r>
  <r>
    <n v="5.4357252000000003"/>
    <n v="6.9999999999999999E-6"/>
    <n v="45.774087031791538"/>
    <x v="1"/>
  </r>
  <r>
    <n v="5.4529377999999999"/>
    <n v="6.8000000000000001E-6"/>
    <n v="45.919033845961508"/>
    <x v="1"/>
  </r>
  <r>
    <n v="5.4701529000000004"/>
    <n v="6.3999999999999997E-6"/>
    <n v="46.064001712560248"/>
    <x v="1"/>
  </r>
  <r>
    <n v="5.4873706000000002"/>
    <n v="6.9999999999999999E-6"/>
    <n v="46.208991473684904"/>
    <x v="1"/>
  </r>
  <r>
    <n v="5.5045909000000002"/>
    <n v="6.1999999999999999E-6"/>
    <n v="46.354003129335474"/>
    <x v="1"/>
  </r>
  <r>
    <n v="5.5218137"/>
    <n v="6.1999999999999999E-6"/>
    <n v="46.499035837414823"/>
    <x v="1"/>
  </r>
  <r>
    <n v="5.5390391000000001"/>
    <n v="7.9000000000000006E-6"/>
    <n v="46.644090440020086"/>
    <x v="1"/>
  </r>
  <r>
    <n v="5.5562670000000001"/>
    <n v="6.9999999999999999E-6"/>
    <n v="46.789166095054121"/>
    <x v="1"/>
  </r>
  <r>
    <n v="5.5734975000000002"/>
    <n v="6.2999999999999998E-6"/>
    <n v="46.93426364461407"/>
    <x v="1"/>
  </r>
  <r>
    <n v="5.5907305000000003"/>
    <n v="6.9999999999999999E-6"/>
    <n v="47.079382246602798"/>
    <x v="1"/>
  </r>
  <r>
    <n v="5.6079660000000002"/>
    <n v="7.4000000000000003E-6"/>
    <n v="47.224521901020282"/>
    <x v="1"/>
  </r>
  <r>
    <n v="5.6252040000000001"/>
    <n v="7.1999999999999997E-6"/>
    <n v="47.369682607866544"/>
    <x v="1"/>
  </r>
  <r>
    <n v="5.6424446000000001"/>
    <n v="7.1999999999999997E-6"/>
    <n v="47.514865209238721"/>
    <x v="1"/>
  </r>
  <r>
    <n v="5.6596875999999998"/>
    <n v="6.9999999999999999E-6"/>
    <n v="47.660068020942518"/>
    <x v="1"/>
  </r>
  <r>
    <n v="5.6769331000000003"/>
    <n v="7.7999999999999999E-6"/>
    <n v="47.805291885075086"/>
    <x v="1"/>
  </r>
  <r>
    <n v="5.6941810999999998"/>
    <n v="7.3000000000000004E-6"/>
    <n v="47.950536801636417"/>
    <x v="1"/>
  </r>
  <r>
    <n v="5.7114316000000001"/>
    <n v="7.9000000000000006E-6"/>
    <n v="48.09580277062652"/>
    <x v="1"/>
  </r>
  <r>
    <n v="5.7286845"/>
    <n v="8.1999999999999994E-6"/>
    <n v="48.241088949948242"/>
    <x v="1"/>
  </r>
  <r>
    <n v="5.7459398999999998"/>
    <n v="6.7000000000000002E-6"/>
    <n v="48.386396181698728"/>
    <x v="1"/>
  </r>
  <r>
    <n v="5.7631977000000001"/>
    <n v="6.9E-6"/>
    <n v="48.531723623780834"/>
    <x v="1"/>
  </r>
  <r>
    <n v="5.7804580000000003"/>
    <n v="6.9999999999999999E-6"/>
    <n v="48.677072118291711"/>
    <x v="1"/>
  </r>
  <r>
    <n v="5.7977207000000002"/>
    <n v="7.0999999999999998E-6"/>
    <n v="48.822440823134208"/>
    <x v="1"/>
  </r>
  <r>
    <n v="5.8149857999999996"/>
    <n v="7.6000000000000001E-6"/>
    <n v="48.967829738308318"/>
    <x v="1"/>
  </r>
  <r>
    <n v="5.8322532999999996"/>
    <n v="7.7000000000000008E-6"/>
    <n v="49.113238863814047"/>
    <x v="2"/>
  </r>
  <r>
    <n v="5.8495233000000004"/>
    <n v="7.7999999999999999E-6"/>
    <n v="49.258669041748554"/>
    <x v="2"/>
  </r>
  <r>
    <n v="5.8667955999999997"/>
    <n v="7.3000000000000004E-6"/>
    <n v="49.404118587917509"/>
    <x v="2"/>
  </r>
  <r>
    <n v="5.8840703000000003"/>
    <n v="7.0999999999999998E-6"/>
    <n v="49.549588344418098"/>
    <x v="2"/>
  </r>
  <r>
    <n v="5.9013475"/>
    <n v="7.6000000000000001E-6"/>
    <n v="49.69507915334745"/>
    <x v="2"/>
  </r>
  <r>
    <n v="5.9186269999999999"/>
    <n v="7.3000000000000004E-6"/>
    <n v="49.840589330511271"/>
    <x v="2"/>
  </r>
  <r>
    <n v="5.9359088"/>
    <n v="6.0000000000000002E-6"/>
    <n v="49.986118875909561"/>
    <x v="2"/>
  </r>
  <r>
    <n v="5.9531931"/>
    <n v="6.4999999999999996E-6"/>
    <n v="50.131669473736615"/>
    <x v="2"/>
  </r>
  <r>
    <n v="5.9704797000000003"/>
    <n v="6.3999999999999997E-6"/>
    <n v="50.277239439798137"/>
    <x v="2"/>
  </r>
  <r>
    <n v="5.9877685999999999"/>
    <n v="6.7000000000000002E-6"/>
    <n v="50.422828774094128"/>
    <x v="2"/>
  </r>
  <r>
    <n v="6.0050599"/>
    <n v="6.7000000000000002E-6"/>
    <n v="50.568438318721739"/>
    <x v="2"/>
  </r>
  <r>
    <n v="6.0223535000000004"/>
    <n v="6.6000000000000003E-6"/>
    <n v="50.714067231583819"/>
    <x v="2"/>
  </r>
  <r>
    <n v="6.0396495000000003"/>
    <n v="6.1999999999999999E-6"/>
    <n v="50.859716354777511"/>
    <x v="2"/>
  </r>
  <r>
    <n v="6.0569477000000003"/>
    <n v="6.4999999999999996E-6"/>
    <n v="51.005384004108521"/>
    <x v="2"/>
  </r>
  <r>
    <n v="6.0742482999999998"/>
    <n v="6.3999999999999997E-6"/>
    <n v="51.151071863771143"/>
    <x v="2"/>
  </r>
  <r>
    <n v="6.0915511999999996"/>
    <n v="6.3999999999999997E-6"/>
    <n v="51.296779091668242"/>
    <x v="2"/>
  </r>
  <r>
    <n v="6.1088563999999996"/>
    <n v="6.6000000000000003E-6"/>
    <n v="51.442505687799802"/>
    <x v="2"/>
  </r>
  <r>
    <n v="6.1261638999999999"/>
    <n v="6.6000000000000003E-6"/>
    <n v="51.58825165216583"/>
    <x v="2"/>
  </r>
  <r>
    <n v="6.1434737000000004"/>
    <n v="6.9999999999999999E-6"/>
    <n v="51.734016984766335"/>
    <x v="2"/>
  </r>
  <r>
    <n v="6.1607856999999999"/>
    <n v="7.6000000000000001E-6"/>
    <n v="51.879800843504142"/>
    <x v="2"/>
  </r>
  <r>
    <n v="6.1780999999999997"/>
    <n v="6.4999999999999996E-6"/>
    <n v="52.025604070476426"/>
    <x v="2"/>
  </r>
  <r>
    <n v="6.1954165999999997"/>
    <n v="7.1999999999999997E-6"/>
    <n v="52.171426665683171"/>
    <x v="2"/>
  </r>
  <r>
    <n v="6.2127355"/>
    <n v="7.6000000000000001E-6"/>
    <n v="52.317268629124392"/>
    <x v="2"/>
  </r>
  <r>
    <n v="6.2300566000000002"/>
    <n v="6.2999999999999998E-6"/>
    <n v="52.463129118702923"/>
    <x v="2"/>
  </r>
  <r>
    <n v="6.2473799000000003"/>
    <n v="6.4999999999999996E-6"/>
    <n v="52.609008134418772"/>
    <x v="2"/>
  </r>
  <r>
    <n v="6.2647054999999998"/>
    <n v="6.1E-6"/>
    <n v="52.754906518369083"/>
    <x v="2"/>
  </r>
  <r>
    <n v="6.2820334000000004"/>
    <n v="6.2999999999999998E-6"/>
    <n v="52.900824270553876"/>
    <x v="2"/>
  </r>
  <r>
    <n v="6.2993633999999998"/>
    <n v="6.9E-6"/>
    <n v="53.046759706778815"/>
    <x v="2"/>
  </r>
  <r>
    <n v="6.3166957000000004"/>
    <n v="6.0000000000000002E-6"/>
    <n v="53.192714511238236"/>
    <x v="2"/>
  </r>
  <r>
    <n v="6.3340301999999999"/>
    <n v="6.2999999999999998E-6"/>
    <n v="53.338687841834968"/>
    <x v="2"/>
  </r>
  <r>
    <n v="6.3513669000000004"/>
    <n v="5.4999999999999999E-6"/>
    <n v="53.484679698569018"/>
    <x v="2"/>
  </r>
  <r>
    <n v="6.3687056999999996"/>
    <n v="4.6999999999999999E-6"/>
    <n v="53.630689239343226"/>
    <x v="2"/>
  </r>
  <r>
    <n v="6.3860467999999999"/>
    <n v="4.6999999999999999E-6"/>
    <n v="53.776718148351911"/>
    <x v="2"/>
  </r>
  <r>
    <n v="6.4033901000000002"/>
    <n v="4.4000000000000002E-6"/>
    <n v="53.922765583497913"/>
    <x v="2"/>
  </r>
  <r>
    <n v="6.4207356000000004"/>
    <n v="4.5000000000000001E-6"/>
    <n v="54.068831544781233"/>
    <x v="2"/>
  </r>
  <r>
    <n v="6.4380832000000003"/>
    <n v="5.1000000000000003E-6"/>
    <n v="54.214915190104712"/>
    <x v="2"/>
  </r>
  <r>
    <n v="6.4554330000000002"/>
    <n v="5.0000000000000004E-6"/>
    <n v="54.361017361565509"/>
    <x v="2"/>
  </r>
  <r>
    <n v="6.472785"/>
    <n v="4.6999999999999999E-6"/>
    <n v="54.507138059163623"/>
    <x v="2"/>
  </r>
  <r>
    <n v="6.4901391000000004"/>
    <n v="5.0000000000000004E-6"/>
    <n v="54.653276440801903"/>
    <x v="2"/>
  </r>
  <r>
    <n v="6.5074953999999998"/>
    <n v="5.1000000000000003E-6"/>
    <n v="54.799433348577494"/>
    <x v="2"/>
  </r>
  <r>
    <n v="6.5248537999999998"/>
    <n v="4.8999999999999997E-6"/>
    <n v="54.945607940393259"/>
    <x v="2"/>
  </r>
  <r>
    <n v="6.5422143999999998"/>
    <n v="4.8999999999999997E-6"/>
    <n v="55.091801058346334"/>
    <x v="2"/>
  </r>
  <r>
    <n v="6.5595771000000003"/>
    <n v="5.6999999999999996E-6"/>
    <n v="55.238011860339583"/>
    <x v="2"/>
  </r>
  <r>
    <n v="6.5769419999999998"/>
    <n v="5.1000000000000003E-6"/>
    <n v="55.384241188470142"/>
    <x v="2"/>
  </r>
  <r>
    <n v="6.5943088999999997"/>
    <n v="5.0000000000000004E-6"/>
    <n v="55.530487358543716"/>
    <x v="2"/>
  </r>
  <r>
    <n v="6.6116780000000004"/>
    <n v="4.6E-6"/>
    <n v="55.676752054754608"/>
    <x v="2"/>
  </r>
  <r>
    <n v="6.6290491999999999"/>
    <n v="5.1000000000000003E-6"/>
    <n v="55.823034435005667"/>
    <x v="2"/>
  </r>
  <r>
    <n v="6.6464224999999999"/>
    <n v="5.2000000000000002E-6"/>
    <n v="55.969334499296892"/>
    <x v="2"/>
  </r>
  <r>
    <n v="6.6637978000000002"/>
    <n v="5.1000000000000003E-6"/>
    <n v="56.115651405531132"/>
    <x v="2"/>
  </r>
  <r>
    <n v="6.6811752999999996"/>
    <n v="5.1000000000000003E-6"/>
    <n v="56.261986837902683"/>
    <x v="2"/>
  </r>
  <r>
    <n v="6.6985549000000004"/>
    <n v="4.6999999999999999E-6"/>
    <n v="56.408339954314407"/>
    <x v="2"/>
  </r>
  <r>
    <n v="6.7159366"/>
    <n v="4.5000000000000001E-6"/>
    <n v="56.55471075476629"/>
    <x v="2"/>
  </r>
  <r>
    <n v="6.7333202999999999"/>
    <n v="4.8999999999999997E-6"/>
    <n v="56.701098397161189"/>
    <x v="2"/>
  </r>
  <r>
    <n v="6.7507061000000004"/>
    <n v="4.5000000000000001E-6"/>
    <n v="56.847503723596262"/>
    <x v="2"/>
  </r>
  <r>
    <n v="6.7680939999999996"/>
    <n v="4.8999999999999997E-6"/>
    <n v="56.993926734071486"/>
    <x v="2"/>
  </r>
  <r>
    <n v="6.7854839"/>
    <n v="5.0000000000000004E-6"/>
    <n v="57.140366586489741"/>
    <x v="2"/>
  </r>
  <r>
    <n v="6.8028759000000001"/>
    <n v="5.4E-6"/>
    <n v="57.286824122948154"/>
    <x v="2"/>
  </r>
  <r>
    <n v="6.8202699000000004"/>
    <n v="5.1000000000000003E-6"/>
    <n v="57.433298501349583"/>
    <x v="2"/>
  </r>
  <r>
    <n v="6.8376659999999996"/>
    <n v="5.8000000000000004E-6"/>
    <n v="57.579790563791171"/>
    <x v="2"/>
  </r>
  <r>
    <n v="6.8550640999999999"/>
    <n v="5.4E-6"/>
    <n v="57.726299468175789"/>
    <x v="2"/>
  </r>
  <r>
    <n v="6.8724641999999996"/>
    <n v="5.0000000000000004E-6"/>
    <n v="57.872825214503408"/>
    <x v="2"/>
  </r>
  <r>
    <n v="6.8898663999999998"/>
    <n v="5.1000000000000003E-6"/>
    <n v="58.0193686448712"/>
    <x v="2"/>
  </r>
  <r>
    <n v="6.9072706000000004"/>
    <n v="6.1E-6"/>
    <n v="58.165928917182008"/>
    <x v="2"/>
  </r>
  <r>
    <n v="6.9246768000000003"/>
    <n v="5.3000000000000001E-6"/>
    <n v="58.312506031435831"/>
    <x v="2"/>
  </r>
  <r>
    <n v="6.9420850999999999"/>
    <n v="4.7999999999999998E-6"/>
    <n v="58.459100829729813"/>
    <x v="2"/>
  </r>
  <r>
    <n v="6.9594953000000004"/>
    <n v="5.1000000000000003E-6"/>
    <n v="58.605711627869667"/>
    <x v="2"/>
  </r>
  <r>
    <n v="6.9769075000000003"/>
    <n v="7.9000000000000006E-6"/>
    <n v="58.752339267952529"/>
    <x v="2"/>
  </r>
  <r>
    <n v="6.9943217999999998"/>
    <n v="5.2000000000000002E-6"/>
    <n v="58.898984592075557"/>
    <x v="2"/>
  </r>
  <r>
    <n v="7.0117380000000002"/>
    <n v="4.6E-6"/>
    <n v="59.045645916044457"/>
    <x v="2"/>
  </r>
  <r>
    <n v="7.0291562000000001"/>
    <n v="4.6E-6"/>
    <n v="59.192324081956365"/>
    <x v="2"/>
  </r>
  <r>
    <n v="7.0465764000000002"/>
    <n v="7.3000000000000004E-6"/>
    <n v="59.339019089811288"/>
    <x v="2"/>
  </r>
  <r>
    <n v="7.0639985999999997"/>
    <n v="4.6E-6"/>
    <n v="59.485730939609226"/>
    <x v="2"/>
  </r>
  <r>
    <n v="7.0814227000000001"/>
    <n v="3.8E-6"/>
    <n v="59.632458789253036"/>
    <x v="2"/>
  </r>
  <r>
    <n v="7.0988487999999998"/>
    <n v="3.8999999999999999E-6"/>
    <n v="59.779203480839854"/>
    <x v="2"/>
  </r>
  <r>
    <n v="7.1162768999999999"/>
    <n v="6.7000000000000002E-6"/>
    <n v="59.925965014369687"/>
    <x v="2"/>
  </r>
  <r>
    <n v="7.1337069"/>
    <n v="3.8999999999999999E-6"/>
    <n v="60.072742547745385"/>
    <x v="2"/>
  </r>
  <r>
    <n v="7.1511389000000003"/>
    <n v="3.8999999999999999E-6"/>
    <n v="60.219536923064105"/>
    <x v="2"/>
  </r>
  <r>
    <n v="7.1685727999999997"/>
    <n v="4.3000000000000003E-6"/>
    <n v="60.366347298228675"/>
    <x v="2"/>
  </r>
  <r>
    <n v="7.1860087000000004"/>
    <n v="9.5000000000000005E-6"/>
    <n v="60.513174515336274"/>
    <x v="2"/>
  </r>
  <r>
    <n v="7.2034465000000001"/>
    <n v="3.4999999999999999E-6"/>
    <n v="60.660017732289731"/>
    <x v="2"/>
  </r>
  <r>
    <n v="7.2208861999999998"/>
    <n v="3.8E-6"/>
    <n v="60.806876949089052"/>
    <x v="2"/>
  </r>
  <r>
    <n v="7.2383278999999998"/>
    <n v="4.8999999999999997E-6"/>
    <n v="60.953753007831388"/>
    <x v="2"/>
  </r>
  <r>
    <n v="7.2557714000000004"/>
    <n v="1.56E-5"/>
    <n v="61.100644224322437"/>
    <x v="2"/>
  </r>
  <r>
    <n v="7.2732169000000004"/>
    <n v="3.1E-6"/>
    <n v="61.247552282756502"/>
    <x v="2"/>
  </r>
  <r>
    <n v="7.2906643000000004"/>
    <n v="3.8999999999999999E-6"/>
    <n v="61.394476341036437"/>
    <x v="2"/>
  </r>
  <r>
    <n v="7.3081136999999998"/>
    <n v="6.1E-6"/>
    <n v="61.541417241259374"/>
    <x v="2"/>
  </r>
  <r>
    <n v="7.3255648999999998"/>
    <n v="2.5700000000000001E-5"/>
    <n v="61.688373299231031"/>
    <x v="2"/>
  </r>
  <r>
    <n v="7.3430179999999998"/>
    <n v="2.3999999999999999E-6"/>
    <n v="61.835345357048553"/>
    <x v="2"/>
  </r>
  <r>
    <n v="7.3604729999999998"/>
    <n v="2.7999999999999999E-6"/>
    <n v="61.982333414711938"/>
    <x v="2"/>
  </r>
  <r>
    <n v="7.3779298999999998"/>
    <n v="5.3000000000000001E-6"/>
    <n v="62.129337472221188"/>
    <x v="2"/>
  </r>
  <r>
    <n v="7.3953886999999998"/>
    <n v="4.4799999999999998E-5"/>
    <n v="62.276357529576302"/>
    <x v="2"/>
  </r>
  <r>
    <n v="7.4128493999999998"/>
    <n v="2.0999999999999998E-6"/>
    <n v="62.42339358677728"/>
    <x v="2"/>
  </r>
  <r>
    <n v="7.4303119000000004"/>
    <n v="3.1E-6"/>
    <n v="62.570444801726978"/>
    <x v="2"/>
  </r>
  <r>
    <n v="7.4477763000000001"/>
    <n v="7.6000000000000001E-6"/>
    <n v="62.717512016522534"/>
    <x v="2"/>
  </r>
  <r>
    <n v="7.4652425999999998"/>
    <n v="8.7000000000000001E-5"/>
    <n v="62.864595231163953"/>
    <x v="2"/>
  </r>
  <r>
    <n v="1.4569897999999999"/>
    <n v="2.9999999999999999E-7"/>
    <n v="12.269269592515924"/>
    <x v="0"/>
  </r>
  <r>
    <n v="1.4730335999999999"/>
    <n v="1.1000000000000001E-6"/>
    <n v="12.404373975187928"/>
    <x v="0"/>
  </r>
  <r>
    <n v="1.4890926"/>
    <n v="1.1999999999999999E-6"/>
    <n v="12.539606356626848"/>
    <x v="0"/>
  </r>
  <r>
    <n v="1.5051665000000001"/>
    <n v="1.1999999999999999E-6"/>
    <n v="12.674964210541228"/>
    <x v="0"/>
  </r>
  <r>
    <n v="1.5212549"/>
    <n v="1.7999999999999999E-6"/>
    <n v="12.810444168542466"/>
    <x v="0"/>
  </r>
  <r>
    <n v="1.5373576"/>
    <n v="1.03E-5"/>
    <n v="12.946044546436262"/>
    <x v="0"/>
  </r>
  <r>
    <n v="1.5534743"/>
    <n v="5.6999999999999996E-6"/>
    <n v="13.081762817931162"/>
    <x v="0"/>
  </r>
  <r>
    <n v="1.5696047"/>
    <n v="1.5980000000000001E-4"/>
    <n v="13.217596456735716"/>
    <x v="0"/>
  </r>
  <r>
    <n v="1.5857485"/>
    <n v="5.0300000000000003E-5"/>
    <n v="13.353542936558471"/>
    <x v="0"/>
  </r>
  <r>
    <n v="1.6019056"/>
    <n v="3.4E-5"/>
    <n v="13.489601415302275"/>
    <x v="0"/>
  </r>
  <r>
    <n v="1.6180756000000001"/>
    <n v="8.4499999999999994E-5"/>
    <n v="13.625768524578525"/>
    <x v="0"/>
  </r>
  <r>
    <n v="1.6342584"/>
    <n v="1.329E-4"/>
    <n v="13.762043422290072"/>
    <x v="0"/>
  </r>
  <r>
    <n v="1.6504536999999999"/>
    <n v="5.94E-5"/>
    <n v="13.898423582145462"/>
    <x v="0"/>
  </r>
  <r>
    <n v="1.6666612999999999"/>
    <n v="4.5000000000000003E-5"/>
    <n v="14.034907319950394"/>
    <x v="0"/>
  </r>
  <r>
    <n v="1.6828810000000001"/>
    <n v="9.8099999999999999E-5"/>
    <n v="14.171492951510569"/>
    <x v="0"/>
  </r>
  <r>
    <n v="1.6991126000000001"/>
    <n v="6.5199999999999999E-5"/>
    <n v="14.308178792631681"/>
    <x v="0"/>
  </r>
  <r>
    <n v="1.7153560000000001"/>
    <n v="5.2200000000000002E-5"/>
    <n v="14.444964001216583"/>
    <x v="0"/>
  </r>
  <r>
    <n v="1.7316107999999999"/>
    <n v="8.1500000000000002E-5"/>
    <n v="14.581845208876667"/>
    <x v="0"/>
  </r>
  <r>
    <n v="1.7478769999999999"/>
    <n v="6.3100000000000002E-5"/>
    <n v="14.718822415611939"/>
    <x v="0"/>
  </r>
  <r>
    <n v="1.7641543"/>
    <n v="2.8200000000000001E-5"/>
    <n v="14.855893095130945"/>
    <x v="0"/>
  </r>
  <r>
    <n v="1.7804427"/>
    <n v="4.3099999999999997E-5"/>
    <n v="14.993057247433685"/>
    <x v="0"/>
  </r>
  <r>
    <n v="1.7967417999999999"/>
    <n v="3.8399999999999998E-5"/>
    <n v="15.130311504131551"/>
    <x v="0"/>
  </r>
  <r>
    <n v="1.8130516999999999"/>
    <n v="2.48E-5"/>
    <n v="15.2676567073217"/>
    <x v="0"/>
  </r>
  <r>
    <n v="1.829372"/>
    <n v="4.6699999999999997E-5"/>
    <n v="15.405089488615529"/>
    <x v="0"/>
  </r>
  <r>
    <n v="1.8457026999999999"/>
    <n v="3.0599999999999998E-5"/>
    <n v="15.542609848013035"/>
    <x v="0"/>
  </r>
  <r>
    <n v="1.8620437000000001"/>
    <n v="2.0699999999999998E-5"/>
    <n v="15.680216943417069"/>
    <x v="0"/>
  </r>
  <r>
    <n v="1.8783947000000001"/>
    <n v="2.8099999999999999E-5"/>
    <n v="15.817908248536176"/>
    <x v="0"/>
  </r>
  <r>
    <n v="1.8947556000000001"/>
    <n v="2.5599999999999999E-5"/>
    <n v="15.955682921273208"/>
    <x v="0"/>
  </r>
  <r>
    <n v="1.9111263999999999"/>
    <n v="2.0400000000000001E-5"/>
    <n v="16.093540961628165"/>
    <x v="0"/>
  </r>
  <r>
    <n v="1.9275068"/>
    <n v="2.3799999999999999E-5"/>
    <n v="16.231479843309593"/>
    <x v="0"/>
  </r>
  <r>
    <n v="1.9438968000000001"/>
    <n v="2.4499999999999999E-5"/>
    <n v="16.369499566317494"/>
    <x v="0"/>
  </r>
  <r>
    <n v="1.9602961999999999"/>
    <n v="1.59E-5"/>
    <n v="16.507598446457564"/>
    <x v="0"/>
  </r>
  <r>
    <n v="1.9767049000000001"/>
    <n v="1.9300000000000002E-5"/>
    <n v="16.645775641632653"/>
    <x v="0"/>
  </r>
  <r>
    <n v="1.9931228000000001"/>
    <n v="1.8700000000000001E-5"/>
    <n v="16.784030309745614"/>
    <x v="0"/>
  </r>
  <r>
    <n v="2.0095497999999998"/>
    <n v="1.5400000000000002E-5"/>
    <n v="16.922361608699291"/>
    <x v="0"/>
  </r>
  <r>
    <n v="2.0259857000000001"/>
    <n v="1.88E-5"/>
    <n v="17.060767854299385"/>
    <x v="0"/>
  </r>
  <r>
    <n v="2.0424305"/>
    <n v="1.73E-5"/>
    <n v="17.199249046545898"/>
    <x v="0"/>
  </r>
  <r>
    <n v="2.0588839999999999"/>
    <n v="1.2999999999999999E-5"/>
    <n v="17.337803501244522"/>
    <x v="0"/>
  </r>
  <r>
    <n v="2.0753461999999998"/>
    <n v="1.5500000000000001E-5"/>
    <n v="17.476431218395263"/>
    <x v="0"/>
  </r>
  <r>
    <n v="2.0918169"/>
    <n v="1.42E-5"/>
    <n v="17.61513051380382"/>
    <x v="0"/>
  </r>
  <r>
    <n v="2.1082961"/>
    <n v="1.3200000000000001E-5"/>
    <n v="17.75390138747019"/>
    <x v="0"/>
  </r>
  <r>
    <n v="2.1247836000000002"/>
    <n v="1.49E-5"/>
    <n v="17.892742155200072"/>
    <x v="0"/>
  </r>
  <r>
    <n v="2.1412794000000002"/>
    <n v="1.31E-5"/>
    <n v="18.031652816993464"/>
    <x v="0"/>
  </r>
  <r>
    <n v="2.1577833000000002"/>
    <n v="1.1399999999999999E-5"/>
    <n v="18.170631688656069"/>
    <x v="0"/>
  </r>
  <r>
    <n v="2.1742952999999998"/>
    <n v="1.29E-5"/>
    <n v="18.309678770187883"/>
    <x v="0"/>
  </r>
  <r>
    <n v="2.1908153000000001"/>
    <n v="1.08E-5"/>
    <n v="18.448793219491758"/>
    <x v="0"/>
  </r>
  <r>
    <n v="2.2073431000000001"/>
    <n v="1.19E-5"/>
    <n v="18.587973352373393"/>
    <x v="0"/>
  </r>
  <r>
    <n v="2.2238788"/>
    <n v="1.0900000000000001E-5"/>
    <n v="18.727220010929937"/>
    <x v="0"/>
  </r>
  <r>
    <n v="2.2404221999999998"/>
    <n v="1.01E-5"/>
    <n v="18.866531510967086"/>
    <x v="0"/>
  </r>
  <r>
    <n v="2.2569732999999998"/>
    <n v="1.0699999999999999E-5"/>
    <n v="19.005907852484842"/>
    <x v="1"/>
  </r>
  <r>
    <n v="2.2735319999999999"/>
    <n v="1.01E-5"/>
    <n v="19.145348193386059"/>
    <x v="1"/>
  </r>
  <r>
    <n v="2.2900980999999998"/>
    <n v="9.5999999999999996E-6"/>
    <n v="19.284850849476427"/>
    <x v="1"/>
  </r>
  <r>
    <n v="2.3066716"/>
    <n v="1.0499999999999999E-5"/>
    <n v="19.424415820755957"/>
    <x v="1"/>
  </r>
  <r>
    <n v="2.3232526"/>
    <n v="9.0000000000000002E-6"/>
    <n v="19.564043949321789"/>
    <x v="1"/>
  </r>
  <r>
    <n v="2.3398406999999999"/>
    <n v="9.0999999999999993E-6"/>
    <n v="19.703731866785322"/>
    <x v="1"/>
  </r>
  <r>
    <n v="2.3564360999999998"/>
    <n v="9.0000000000000002E-6"/>
    <n v="19.843481257340862"/>
    <x v="1"/>
  </r>
  <r>
    <n v="2.3730386000000001"/>
    <n v="8.3000000000000002E-6"/>
    <n v="19.98329043679411"/>
    <x v="1"/>
  </r>
  <r>
    <n v="2.3896481999999999"/>
    <n v="9.0000000000000002E-6"/>
    <n v="20.123159405145053"/>
    <x v="1"/>
  </r>
  <r>
    <n v="2.4062648000000002"/>
    <n v="8.6000000000000007E-6"/>
    <n v="20.263087320296556"/>
    <x v="1"/>
  </r>
  <r>
    <n v="2.4228882999999999"/>
    <n v="7.6000000000000001E-6"/>
    <n v="20.403073340151455"/>
    <x v="1"/>
  </r>
  <r>
    <n v="2.4395186"/>
    <n v="8.1999999999999994E-6"/>
    <n v="20.543116622612608"/>
    <x v="1"/>
  </r>
  <r>
    <n v="2.4561557999999999"/>
    <n v="7.5000000000000002E-6"/>
    <n v="20.683218009777161"/>
    <x v="1"/>
  </r>
  <r>
    <n v="2.4727996999999999"/>
    <n v="8.3999999999999992E-6"/>
    <n v="20.823375817450817"/>
    <x v="1"/>
  </r>
  <r>
    <n v="2.4894503000000001"/>
    <n v="7.4000000000000003E-6"/>
    <n v="20.963590045633573"/>
    <x v="1"/>
  </r>
  <r>
    <n v="2.5061075000000002"/>
    <n v="6.9E-6"/>
    <n v="21.103859852228275"/>
    <x v="1"/>
  </r>
  <r>
    <n v="2.5227713"/>
    <n v="7.9999999999999996E-6"/>
    <n v="21.244185237234927"/>
    <x v="1"/>
  </r>
  <r>
    <n v="2.5394416"/>
    <n v="6.3999999999999997E-6"/>
    <n v="21.38456535855638"/>
    <x v="1"/>
  </r>
  <r>
    <n v="2.5561183000000001"/>
    <n v="7.7000000000000008E-6"/>
    <n v="21.524999374095479"/>
    <x v="1"/>
  </r>
  <r>
    <n v="2.5728013999999999"/>
    <n v="6.3999999999999997E-6"/>
    <n v="21.665487283852226"/>
    <x v="1"/>
  </r>
  <r>
    <n v="2.5894908999999999"/>
    <n v="6.4999999999999996E-6"/>
    <n v="21.806029087826623"/>
    <x v="1"/>
  </r>
  <r>
    <n v="2.6061866"/>
    <n v="7.0999999999999998E-6"/>
    <n v="21.946623101824368"/>
    <x v="1"/>
  </r>
  <r>
    <n v="2.6228886"/>
    <n v="6.1E-6"/>
    <n v="22.087270167942606"/>
    <x v="1"/>
  </r>
  <r>
    <n v="2.6395968000000001"/>
    <n v="6.4999999999999996E-6"/>
    <n v="22.227969444084195"/>
    <x v="1"/>
  </r>
  <r>
    <n v="2.6563110000000001"/>
    <n v="6.1E-6"/>
    <n v="22.368719246054823"/>
    <x v="1"/>
  </r>
  <r>
    <n v="2.6730314000000002"/>
    <n v="6.1999999999999999E-6"/>
    <n v="22.509521258048803"/>
    <x v="1"/>
  </r>
  <r>
    <n v="2.6897578000000002"/>
    <n v="6.1E-6"/>
    <n v="22.650373795871825"/>
    <x v="1"/>
  </r>
  <r>
    <n v="2.7064902000000002"/>
    <n v="6.1E-6"/>
    <n v="22.791276859523894"/>
    <x v="1"/>
  </r>
  <r>
    <n v="2.7232284999999998"/>
    <n v="5.6999999999999996E-6"/>
    <n v="22.932229606907853"/>
    <x v="1"/>
  </r>
  <r>
    <n v="2.7399726000000002"/>
    <n v="5.4999999999999999E-6"/>
    <n v="23.07323119592656"/>
    <x v="1"/>
  </r>
  <r>
    <n v="2.7567227000000001"/>
    <n v="5.4999999999999999E-6"/>
    <n v="23.214283310774309"/>
    <x v="1"/>
  </r>
  <r>
    <n v="2.7734785"/>
    <n v="5.9000000000000003E-6"/>
    <n v="23.355383425159655"/>
    <x v="1"/>
  </r>
  <r>
    <n v="2.7902401000000001"/>
    <n v="5.4E-6"/>
    <n v="23.49653238117974"/>
    <x v="1"/>
  </r>
  <r>
    <n v="2.8070073"/>
    <n v="5.3000000000000001E-6"/>
    <n v="23.637728494640267"/>
    <x v="1"/>
  </r>
  <r>
    <n v="2.8237803000000001"/>
    <n v="5.0000000000000004E-6"/>
    <n v="23.778973449735542"/>
    <x v="1"/>
  </r>
  <r>
    <n v="2.8405588000000002"/>
    <n v="5.4E-6"/>
    <n v="23.920264720174107"/>
    <x v="1"/>
  </r>
  <r>
    <n v="2.8573428999999999"/>
    <n v="5.3000000000000001E-6"/>
    <n v="24.061603148053109"/>
    <x v="1"/>
  </r>
  <r>
    <n v="2.8741325999999998"/>
    <n v="5.2000000000000002E-6"/>
    <n v="24.202988733372557"/>
    <x v="1"/>
  </r>
  <r>
    <n v="2.8909278"/>
    <n v="4.5000000000000001E-6"/>
    <n v="24.344420634035295"/>
    <x v="1"/>
  </r>
  <r>
    <n v="2.9077283999999999"/>
    <n v="5.3000000000000001E-6"/>
    <n v="24.485898007944176"/>
    <x v="1"/>
  </r>
  <r>
    <n v="2.9245344000000002"/>
    <n v="4.7999999999999998E-6"/>
    <n v="24.627420855099196"/>
    <x v="1"/>
  </r>
  <r>
    <n v="2.9413458000000001"/>
    <n v="4.6999999999999999E-6"/>
    <n v="24.768989175500355"/>
    <x v="1"/>
  </r>
  <r>
    <n v="2.9581626000000001"/>
    <n v="4.5000000000000001E-6"/>
    <n v="24.910602969147657"/>
    <x v="1"/>
  </r>
  <r>
    <n v="2.9749846"/>
    <n v="4.6999999999999999E-6"/>
    <n v="25.052260551846796"/>
    <x v="1"/>
  </r>
  <r>
    <n v="2.9918119000000001"/>
    <n v="4.7999999999999998E-6"/>
    <n v="25.193962765694927"/>
    <x v="1"/>
  </r>
  <r>
    <n v="3.0086444000000001"/>
    <n v="4.6E-6"/>
    <n v="25.335708768594895"/>
    <x v="1"/>
  </r>
  <r>
    <n v="3.0254821999999999"/>
    <n v="4.4000000000000002E-6"/>
    <n v="25.477499402643851"/>
    <x v="1"/>
  </r>
  <r>
    <n v="3.0423249999999999"/>
    <n v="3.9999999999999998E-6"/>
    <n v="25.619332141550345"/>
    <x v="1"/>
  </r>
  <r>
    <n v="3.0591729999999999"/>
    <n v="4.5000000000000001E-6"/>
    <n v="25.761208669508679"/>
    <x v="1"/>
  </r>
  <r>
    <n v="3.0760261"/>
    <n v="4.4000000000000002E-6"/>
    <n v="25.903128144421704"/>
    <x v="1"/>
  </r>
  <r>
    <n v="3.0928841999999999"/>
    <n v="4.0999999999999997E-6"/>
    <n v="26.045089724192263"/>
    <x v="1"/>
  </r>
  <r>
    <n v="3.1097473999999998"/>
    <n v="4.1999999999999996E-6"/>
    <n v="26.187094250917511"/>
    <x v="1"/>
  </r>
  <r>
    <n v="3.1266155000000002"/>
    <n v="4.3000000000000003E-6"/>
    <n v="26.32914004040315"/>
    <x v="1"/>
  </r>
  <r>
    <n v="3.1434886"/>
    <n v="3.8999999999999999E-6"/>
    <n v="26.47122793474632"/>
    <x v="1"/>
  </r>
  <r>
    <n v="3.1603664999999999"/>
    <n v="3.9999999999999998E-6"/>
    <n v="26.61335624975273"/>
    <x v="1"/>
  </r>
  <r>
    <n v="3.1772494"/>
    <n v="4.0999999999999997E-6"/>
    <n v="26.755526669616675"/>
    <x v="1"/>
  </r>
  <r>
    <n v="3.1941370999999998"/>
    <n v="3.7000000000000002E-6"/>
    <n v="26.897737510143855"/>
    <x v="1"/>
  </r>
  <r>
    <n v="3.2110297000000001"/>
    <n v="4.0999999999999997E-6"/>
    <n v="27.039989613431427"/>
    <x v="1"/>
  </r>
  <r>
    <n v="3.2279270000000002"/>
    <n v="3.8E-6"/>
    <n v="27.182281295285083"/>
    <x v="1"/>
  </r>
  <r>
    <n v="3.2448291"/>
    <n v="3.5999999999999998E-6"/>
    <n v="27.324613397801972"/>
    <x v="1"/>
  </r>
  <r>
    <n v="3.261736"/>
    <n v="3.8E-6"/>
    <n v="27.466985920982097"/>
    <x v="1"/>
  </r>
  <r>
    <n v="3.2786474999999999"/>
    <n v="3.8999999999999999E-6"/>
    <n v="27.609397180631159"/>
    <x v="1"/>
  </r>
  <r>
    <n v="3.2955637000000002"/>
    <n v="3.7000000000000002E-6"/>
    <n v="27.751848018846307"/>
    <x v="1"/>
  </r>
  <r>
    <n v="3.3124845999999999"/>
    <n v="3.4999999999999999E-6"/>
    <n v="27.894338435627535"/>
    <x v="1"/>
  </r>
  <r>
    <n v="3.3294100000000002"/>
    <n v="3.7000000000000002E-6"/>
    <n v="28.036866746780554"/>
    <x v="1"/>
  </r>
  <r>
    <n v="3.3463400999999999"/>
    <n v="3.3000000000000002E-6"/>
    <n v="28.17943463649965"/>
    <x v="1"/>
  </r>
  <r>
    <n v="3.3632746999999998"/>
    <n v="3.5999999999999998E-6"/>
    <n v="28.322040420590533"/>
    <x v="1"/>
  </r>
  <r>
    <n v="3.3802137999999999"/>
    <n v="3.7000000000000002E-6"/>
    <n v="28.464684099053201"/>
    <x v="1"/>
  </r>
  <r>
    <n v="3.3971574000000002"/>
    <n v="3.1999999999999999E-6"/>
    <n v="28.607365671887656"/>
    <x v="1"/>
  </r>
  <r>
    <n v="3.4141056000000001"/>
    <n v="3.4000000000000001E-6"/>
    <n v="28.750085981191042"/>
    <x v="1"/>
  </r>
  <r>
    <n v="3.4310581"/>
    <n v="3.4999999999999999E-6"/>
    <n v="28.892842500671907"/>
    <x v="1"/>
  </r>
  <r>
    <n v="3.4480151000000001"/>
    <n v="3.4000000000000001E-6"/>
    <n v="29.035636914524559"/>
    <x v="1"/>
  </r>
  <r>
    <n v="3.4649765000000001"/>
    <n v="3.1E-6"/>
    <n v="29.178468380651847"/>
    <x v="1"/>
  </r>
  <r>
    <n v="3.4819423"/>
    <n v="3.7000000000000002E-6"/>
    <n v="29.321336899053762"/>
    <x v="1"/>
  </r>
  <r>
    <n v="3.4989124"/>
    <n v="3.1999999999999999E-6"/>
    <n v="29.464241627633164"/>
    <x v="1"/>
  </r>
  <r>
    <n v="3.5158868000000001"/>
    <n v="3.1E-6"/>
    <n v="29.607182566390048"/>
    <x v="1"/>
  </r>
  <r>
    <n v="3.5328656000000001"/>
    <n v="2.9000000000000002E-6"/>
    <n v="29.750160557421562"/>
    <x v="1"/>
  </r>
  <r>
    <n v="3.5498485999999998"/>
    <n v="3.5999999999999998E-6"/>
    <n v="29.893173916533406"/>
    <x v="1"/>
  </r>
  <r>
    <n v="3.5668359000000001"/>
    <n v="3.0000000000000001E-6"/>
    <n v="30.036223485822738"/>
    <x v="1"/>
  </r>
  <r>
    <n v="3.5838272999999998"/>
    <n v="3.0000000000000001E-6"/>
    <n v="30.179307581095244"/>
    <x v="1"/>
  </r>
  <r>
    <n v="3.6008230000000001"/>
    <n v="2.9000000000000002E-6"/>
    <n v="30.322427886545238"/>
    <x v="1"/>
  </r>
  <r>
    <n v="3.6178229000000002"/>
    <n v="3.3000000000000002E-6"/>
    <n v="30.465583560075565"/>
    <x v="1"/>
  </r>
  <r>
    <n v="3.6348269000000002"/>
    <n v="3.1E-6"/>
    <n v="30.60877375958907"/>
    <x v="1"/>
  </r>
  <r>
    <n v="3.6518351"/>
    <n v="2.7999999999999999E-6"/>
    <n v="30.751999327182901"/>
    <x v="1"/>
  </r>
  <r>
    <n v="3.6688474000000002"/>
    <n v="3.0000000000000001E-6"/>
    <n v="30.89525942075992"/>
    <x v="1"/>
  </r>
  <r>
    <n v="3.6858637000000001"/>
    <n v="3.0000000000000001E-6"/>
    <n v="31.038553198222967"/>
    <x v="1"/>
  </r>
  <r>
    <n v="3.7028840999999999"/>
    <n v="3.0000000000000001E-6"/>
    <n v="31.181881501669192"/>
    <x v="1"/>
  </r>
  <r>
    <n v="3.7199086000000001"/>
    <n v="3.0000000000000001E-6"/>
    <n v="31.325244331098602"/>
    <x v="1"/>
  </r>
  <r>
    <n v="3.7369371"/>
    <n v="2.7E-6"/>
    <n v="31.46864084441404"/>
    <x v="1"/>
  </r>
  <r>
    <n v="3.7539696"/>
    <n v="3.1E-6"/>
    <n v="31.612071041615508"/>
    <x v="1"/>
  </r>
  <r>
    <n v="3.7710061000000001"/>
    <n v="2.9000000000000002E-6"/>
    <n v="31.755534922703006"/>
    <x v="1"/>
  </r>
  <r>
    <n v="3.7880465000000001"/>
    <n v="2.7999999999999999E-6"/>
    <n v="31.899031645579385"/>
    <x v="1"/>
  </r>
  <r>
    <n v="3.8050909000000002"/>
    <n v="2.7E-6"/>
    <n v="32.042562052341793"/>
    <x v="1"/>
  </r>
  <r>
    <n v="3.8221392000000001"/>
    <n v="3.0000000000000001E-6"/>
    <n v="32.186125300893075"/>
    <x v="1"/>
  </r>
  <r>
    <n v="3.8391913999999998"/>
    <n v="2.7E-6"/>
    <n v="32.329721391233242"/>
    <x v="1"/>
  </r>
  <r>
    <n v="3.8562474999999998"/>
    <n v="2.7999999999999999E-6"/>
    <n v="32.473350323362283"/>
    <x v="1"/>
  </r>
  <r>
    <n v="3.8733073999999998"/>
    <n v="2.7E-6"/>
    <n v="32.617011255183058"/>
    <x v="1"/>
  </r>
  <r>
    <n v="3.8903712000000001"/>
    <n v="2.7E-6"/>
    <n v="32.760705028792714"/>
    <x v="1"/>
  </r>
  <r>
    <n v="3.9074388"/>
    <n v="2.9000000000000002E-6"/>
    <n v="32.904430802094097"/>
    <x v="1"/>
  </r>
  <r>
    <n v="3.9245101999999998"/>
    <n v="2.5000000000000002E-6"/>
    <n v="33.048188575087202"/>
    <x v="1"/>
  </r>
  <r>
    <n v="3.9415854000000001"/>
    <n v="2.6000000000000001E-6"/>
    <n v="33.191978347772043"/>
    <x v="1"/>
  </r>
  <r>
    <n v="3.9586643000000001"/>
    <n v="2.7999999999999999E-6"/>
    <n v="33.335799278051461"/>
    <x v="1"/>
  </r>
  <r>
    <n v="3.9757470000000001"/>
    <n v="2.5000000000000002E-6"/>
    <n v="33.479652208022607"/>
    <x v="1"/>
  </r>
  <r>
    <n v="3.9928333999999999"/>
    <n v="2.5000000000000002E-6"/>
    <n v="33.623536295588323"/>
    <x v="1"/>
  </r>
  <r>
    <n v="4.0099235999999996"/>
    <n v="2.6000000000000001E-6"/>
    <n v="33.767452382845775"/>
    <x v="1"/>
  </r>
  <r>
    <n v="4.0270174000000001"/>
    <n v="2.7E-6"/>
    <n v="33.911398785600653"/>
    <x v="1"/>
  </r>
  <r>
    <n v="4.0441149000000003"/>
    <n v="2.3999999999999999E-6"/>
    <n v="34.055376345950108"/>
    <x v="1"/>
  </r>
  <r>
    <n v="4.0612159999999999"/>
    <n v="2.6000000000000001E-6"/>
    <n v="34.19938422179699"/>
    <x v="1"/>
  </r>
  <r>
    <n v="4.0783208000000002"/>
    <n v="2.6000000000000001E-6"/>
    <n v="34.343423255238456"/>
    <x v="1"/>
  </r>
  <r>
    <n v="4.0954291999999999"/>
    <n v="2.5000000000000002E-6"/>
    <n v="34.487492604177341"/>
    <x v="1"/>
  </r>
  <r>
    <n v="4.1125411999999999"/>
    <n v="2.3999999999999999E-6"/>
    <n v="34.631592268613652"/>
    <x v="1"/>
  </r>
  <r>
    <n v="4.1296568000000002"/>
    <n v="2.5000000000000002E-6"/>
    <n v="34.775722248547396"/>
    <x v="1"/>
  </r>
  <r>
    <n v="4.146776"/>
    <n v="2.5000000000000002E-6"/>
    <n v="34.919882543978559"/>
    <x v="1"/>
  </r>
  <r>
    <n v="4.1638986999999998"/>
    <n v="2.5000000000000002E-6"/>
    <n v="35.064072312810005"/>
    <x v="1"/>
  </r>
  <r>
    <n v="4.1810248999999997"/>
    <n v="2.3999999999999999E-6"/>
    <n v="35.208291555041725"/>
    <x v="1"/>
  </r>
  <r>
    <n v="4.1981546999999999"/>
    <n v="2.5000000000000002E-6"/>
    <n v="35.352541112770872"/>
    <x v="1"/>
  </r>
  <r>
    <n v="4.2152880000000001"/>
    <n v="2.5000000000000002E-6"/>
    <n v="35.496820143900301"/>
    <x v="1"/>
  </r>
  <r>
    <n v="4.2324247000000002"/>
    <n v="2.5000000000000002E-6"/>
    <n v="35.641127806332847"/>
    <x v="1"/>
  </r>
  <r>
    <n v="4.2495649999999996"/>
    <n v="2.5000000000000002E-6"/>
    <n v="35.785465784262819"/>
    <x v="1"/>
  </r>
  <r>
    <n v="4.2667086000000003"/>
    <n v="2.6000000000000001E-6"/>
    <n v="35.929831551398777"/>
    <x v="1"/>
  </r>
  <r>
    <n v="4.2838558000000004"/>
    <n v="2.6000000000000001E-6"/>
    <n v="36.074227634032155"/>
    <x v="1"/>
  </r>
  <r>
    <n v="4.3010063000000001"/>
    <n v="2.6000000000000001E-6"/>
    <n v="36.218651505871506"/>
    <x v="1"/>
  </r>
  <r>
    <n v="4.3181602999999997"/>
    <n v="2.3E-6"/>
    <n v="36.363104851111132"/>
    <x v="1"/>
  </r>
  <r>
    <n v="4.3353175999999998"/>
    <n v="3.0000000000000001E-6"/>
    <n v="36.507585985556737"/>
    <x v="1"/>
  </r>
  <r>
    <n v="4.3524783999999999"/>
    <n v="2.6000000000000001E-6"/>
    <n v="36.652096593402618"/>
    <x v="1"/>
  </r>
  <r>
    <n v="4.3696425000000003"/>
    <n v="2.0999999999999998E-6"/>
    <n v="36.796634990454478"/>
    <x v="1"/>
  </r>
  <r>
    <n v="4.3868099000000003"/>
    <n v="2.5000000000000002E-6"/>
    <n v="36.941201176712305"/>
    <x v="1"/>
  </r>
  <r>
    <n v="4.4039807"/>
    <n v="2.3999999999999999E-6"/>
    <n v="37.085795994273262"/>
    <x v="1"/>
  </r>
  <r>
    <n v="4.4211548000000001"/>
    <n v="2.2000000000000001E-6"/>
    <n v="37.230418601040192"/>
    <x v="1"/>
  </r>
  <r>
    <n v="4.4383321999999996"/>
    <n v="2.3999999999999999E-6"/>
    <n v="37.375068997013088"/>
    <x v="1"/>
  </r>
  <r>
    <n v="4.4555129000000004"/>
    <n v="2.3E-6"/>
    <n v="37.519747182191978"/>
    <x v="1"/>
  </r>
  <r>
    <n v="4.4726968999999999"/>
    <n v="2.3E-6"/>
    <n v="37.664453156576826"/>
    <x v="1"/>
  </r>
  <r>
    <n v="4.4898841999999997"/>
    <n v="2.0999999999999998E-6"/>
    <n v="37.809186920167654"/>
    <x v="1"/>
  </r>
  <r>
    <n v="4.5070747000000004"/>
    <n v="2.5000000000000002E-6"/>
    <n v="37.953947630867312"/>
    <x v="1"/>
  </r>
  <r>
    <n v="4.5242684000000004"/>
    <n v="2.3999999999999999E-6"/>
    <n v="38.09873528867579"/>
    <x v="1"/>
  </r>
  <r>
    <n v="4.5414652999999996"/>
    <n v="2.0999999999999998E-6"/>
    <n v="38.243549893593084"/>
    <x v="1"/>
  </r>
  <r>
    <n v="4.5586655"/>
    <n v="2.3999999999999999E-6"/>
    <n v="38.388392287716364"/>
    <x v="1"/>
  </r>
  <r>
    <n v="4.5758688000000003"/>
    <n v="2.3E-6"/>
    <n v="38.533260786851315"/>
    <x v="1"/>
  </r>
  <r>
    <n v="4.5930754"/>
    <n v="2.3999999999999999E-6"/>
    <n v="38.678157075192232"/>
    <x v="1"/>
  </r>
  <r>
    <n v="4.6102850999999996"/>
    <n v="2.0999999999999998E-6"/>
    <n v="38.823079468544826"/>
    <x v="1"/>
  </r>
  <r>
    <n v="4.6274980000000001"/>
    <n v="2.5000000000000002E-6"/>
    <n v="38.968028809006256"/>
    <x v="1"/>
  </r>
  <r>
    <n v="4.6447139999999996"/>
    <n v="2.3999999999999999E-6"/>
    <n v="39.113004254479343"/>
    <x v="1"/>
  </r>
  <r>
    <n v="4.6619330999999997"/>
    <n v="2.2000000000000001E-6"/>
    <n v="39.258005804964114"/>
    <x v="1"/>
  </r>
  <r>
    <n v="4.6791552999999997"/>
    <n v="2.5000000000000002E-6"/>
    <n v="39.403033460460549"/>
    <x v="1"/>
  </r>
  <r>
    <n v="4.6963806999999997"/>
    <n v="2.3E-6"/>
    <n v="39.548088063065819"/>
    <x v="1"/>
  </r>
  <r>
    <n v="4.7136091000000002"/>
    <n v="2.7E-6"/>
    <n v="39.693167928585609"/>
    <x v="1"/>
  </r>
  <r>
    <n v="4.7308406999999999"/>
    <n v="2.2000000000000001E-6"/>
    <n v="39.838274741214214"/>
    <x v="1"/>
  </r>
  <r>
    <n v="4.7480753"/>
    <n v="3.1E-6"/>
    <n v="39.983406816757352"/>
    <x v="1"/>
  </r>
  <r>
    <n v="4.7653128999999996"/>
    <n v="3.1999999999999999E-6"/>
    <n v="40.128564155215003"/>
    <x v="1"/>
  </r>
  <r>
    <n v="4.7825536"/>
    <n v="2.5000000000000002E-6"/>
    <n v="40.273747598684338"/>
    <x v="1"/>
  </r>
  <r>
    <n v="4.7997972999999998"/>
    <n v="2.3999999999999999E-6"/>
    <n v="40.418956305068185"/>
    <x v="1"/>
  </r>
  <r>
    <n v="4.8170441000000004"/>
    <n v="2.5000000000000002E-6"/>
    <n v="40.564191116463718"/>
    <x v="1"/>
  </r>
  <r>
    <n v="4.8342938000000002"/>
    <n v="2.0999999999999998E-6"/>
    <n v="40.709450348676611"/>
    <x v="1"/>
  </r>
  <r>
    <n v="4.8515465999999998"/>
    <n v="2.0999999999999998E-6"/>
    <n v="40.854735685901176"/>
    <x v="1"/>
  </r>
  <r>
    <n v="4.8688022999999996"/>
    <n v="2.3E-6"/>
    <n v="41.000045443943115"/>
    <x v="1"/>
  </r>
  <r>
    <n v="4.8860609999999998"/>
    <n v="2.2000000000000001E-6"/>
    <n v="41.145380464899581"/>
    <x v="1"/>
  </r>
  <r>
    <n v="4.9033227000000004"/>
    <n v="2.0999999999999998E-6"/>
    <n v="41.290740748770574"/>
    <x v="1"/>
  </r>
  <r>
    <n v="4.9205873000000002"/>
    <n v="2.2000000000000001E-6"/>
    <n v="41.436125453458935"/>
    <x v="1"/>
  </r>
  <r>
    <n v="4.9378548000000002"/>
    <n v="2.3E-6"/>
    <n v="41.581534578964664"/>
    <x v="1"/>
  </r>
  <r>
    <n v="4.9551252999999997"/>
    <n v="2.2000000000000001E-6"/>
    <n v="41.726968967384913"/>
    <x v="1"/>
  </r>
  <r>
    <n v="4.9723987000000003"/>
    <n v="2.3E-6"/>
    <n v="41.872427776622537"/>
    <x v="1"/>
  </r>
  <r>
    <n v="4.9896750000000001"/>
    <n v="2.3E-6"/>
    <n v="42.017911006677537"/>
    <x v="1"/>
  </r>
  <r>
    <n v="5.0069542"/>
    <n v="2.3999999999999999E-6"/>
    <n v="42.163418657549904"/>
    <x v="1"/>
  </r>
  <r>
    <n v="5.0242361999999998"/>
    <n v="2.3999999999999999E-6"/>
    <n v="42.308949887142489"/>
    <x v="1"/>
  </r>
  <r>
    <n v="5.0415212"/>
    <n v="2.5000000000000002E-6"/>
    <n v="42.454506379649601"/>
    <x v="1"/>
  </r>
  <r>
    <n v="5.0588090000000001"/>
    <n v="2.5000000000000002E-6"/>
    <n v="42.600086450876937"/>
    <x v="1"/>
  </r>
  <r>
    <n v="5.0760996"/>
    <n v="2.6000000000000001E-6"/>
    <n v="42.74569010082449"/>
    <x v="1"/>
  </r>
  <r>
    <n v="5.0933931000000001"/>
    <n v="2.7999999999999999E-6"/>
    <n v="42.891318171589411"/>
    <x v="1"/>
  </r>
  <r>
    <n v="5.1106894"/>
    <n v="2.7E-6"/>
    <n v="43.036969821074557"/>
    <x v="1"/>
  </r>
  <r>
    <n v="5.1279886000000001"/>
    <n v="2.7999999999999999E-6"/>
    <n v="43.182645891377078"/>
    <x v="1"/>
  </r>
  <r>
    <n v="5.1452904999999998"/>
    <n v="2.6000000000000001E-6"/>
    <n v="43.328344698302665"/>
    <x v="1"/>
  </r>
  <r>
    <n v="5.1625953000000004"/>
    <n v="2.3999999999999999E-6"/>
    <n v="43.474067926045628"/>
    <x v="1"/>
  </r>
  <r>
    <n v="5.1799027999999998"/>
    <n v="2.0999999999999998E-6"/>
    <n v="43.619813890411656"/>
    <x v="1"/>
  </r>
  <r>
    <n v="5.1972130999999999"/>
    <n v="2.0999999999999998E-6"/>
    <n v="43.765583433497902"/>
    <x v="1"/>
  </r>
  <r>
    <n v="5.2145261999999999"/>
    <n v="2.3E-6"/>
    <n v="43.911376555304379"/>
    <x v="1"/>
  </r>
  <r>
    <n v="5.2318420999999997"/>
    <n v="2.0999999999999998E-6"/>
    <n v="44.057193255831066"/>
    <x v="1"/>
  </r>
  <r>
    <n v="5.2491607"/>
    <n v="2.3E-6"/>
    <n v="44.203032692980834"/>
    <x v="1"/>
  </r>
  <r>
    <n v="5.2664819999999999"/>
    <n v="2.3999999999999999E-6"/>
    <n v="44.348894866753668"/>
    <x v="1"/>
  </r>
  <r>
    <n v="5.2838060999999996"/>
    <n v="2.7E-6"/>
    <n v="44.494780619246718"/>
    <x v="1"/>
  </r>
  <r>
    <n v="5.3011328000000004"/>
    <n v="2.5000000000000002E-6"/>
    <n v="44.640688266265698"/>
    <x v="1"/>
  </r>
  <r>
    <n v="5.3184623000000002"/>
    <n v="2.7999999999999999E-6"/>
    <n v="44.786619492004895"/>
    <x v="1"/>
  </r>
  <r>
    <n v="5.3357945000000004"/>
    <n v="2.7E-6"/>
    <n v="44.932573454367159"/>
    <x v="1"/>
  </r>
  <r>
    <n v="5.3531294000000003"/>
    <n v="2.9000000000000002E-6"/>
    <n v="45.078550153352495"/>
    <x v="1"/>
  </r>
  <r>
    <n v="5.3704669999999997"/>
    <n v="3.1E-6"/>
    <n v="45.224549588960897"/>
    <x v="1"/>
  </r>
  <r>
    <n v="5.3878072000000001"/>
    <n v="2.7999999999999999E-6"/>
    <n v="45.370570919095222"/>
    <x v="1"/>
  </r>
  <r>
    <n v="5.4051501000000002"/>
    <n v="2.6000000000000001E-6"/>
    <n v="45.51661498585262"/>
    <x v="1"/>
  </r>
  <r>
    <n v="5.4224956000000004"/>
    <n v="2.3999999999999999E-6"/>
    <n v="45.662680947135939"/>
    <x v="1"/>
  </r>
  <r>
    <n v="5.4398438000000002"/>
    <n v="2.3E-6"/>
    <n v="45.808769645042325"/>
    <x v="1"/>
  </r>
  <r>
    <n v="5.4571946999999996"/>
    <n v="2.2000000000000001E-6"/>
    <n v="45.95488107957177"/>
    <x v="1"/>
  </r>
  <r>
    <n v="5.4745480999999998"/>
    <n v="2.6000000000000001E-6"/>
    <n v="46.10101356653"/>
    <x v="1"/>
  </r>
  <r>
    <n v="5.4919041999999996"/>
    <n v="2.5000000000000002E-6"/>
    <n v="46.247168790111289"/>
    <x v="1"/>
  </r>
  <r>
    <n v="5.5092629000000004"/>
    <n v="2.3999999999999999E-6"/>
    <n v="46.393345908218514"/>
    <x v="1"/>
  </r>
  <r>
    <n v="5.5266241999999997"/>
    <n v="2.6000000000000001E-6"/>
    <n v="46.53954492085164"/>
    <x v="1"/>
  </r>
  <r>
    <n v="5.5439881"/>
    <n v="2.3E-6"/>
    <n v="46.685765828010695"/>
    <x v="1"/>
  </r>
  <r>
    <n v="5.5613545000000002"/>
    <n v="2.3E-6"/>
    <n v="46.832007787598521"/>
    <x v="1"/>
  </r>
  <r>
    <n v="5.5787236"/>
    <n v="3.0000000000000001E-6"/>
    <n v="46.978272483809405"/>
    <x v="1"/>
  </r>
  <r>
    <n v="5.5960951999999997"/>
    <n v="2.6000000000000001E-6"/>
    <n v="47.124558232449068"/>
    <x v="1"/>
  </r>
  <r>
    <n v="5.6134693000000002"/>
    <n v="2.3E-6"/>
    <n v="47.270865033517502"/>
    <x v="1"/>
  </r>
  <r>
    <n v="5.630846"/>
    <n v="2.6000000000000001E-6"/>
    <n v="47.417193729111851"/>
    <x v="1"/>
  </r>
  <r>
    <n v="5.6482253"/>
    <n v="2.7E-6"/>
    <n v="47.563544319232115"/>
    <x v="1"/>
  </r>
  <r>
    <n v="5.6656069999999996"/>
    <n v="2.6000000000000001E-6"/>
    <n v="47.709915119683998"/>
    <x v="1"/>
  </r>
  <r>
    <n v="5.6829913000000003"/>
    <n v="2.7E-6"/>
    <n v="47.856307814661811"/>
    <x v="1"/>
  </r>
  <r>
    <n v="5.7003782000000003"/>
    <n v="2.6000000000000001E-6"/>
    <n v="48.002722404165539"/>
    <x v="1"/>
  </r>
  <r>
    <n v="5.7177674999999999"/>
    <n v="2.9000000000000002E-6"/>
    <n v="48.149157204000879"/>
    <x v="1"/>
  </r>
  <r>
    <n v="5.7351593000000003"/>
    <n v="2.7E-6"/>
    <n v="48.29561305626499"/>
    <x v="1"/>
  </r>
  <r>
    <n v="5.7525535999999997"/>
    <n v="2.9000000000000002E-6"/>
    <n v="48.442089960957865"/>
    <x v="1"/>
  </r>
  <r>
    <n v="5.7699503999999999"/>
    <n v="3.0000000000000001E-6"/>
    <n v="48.588587918079519"/>
    <x v="1"/>
  </r>
  <r>
    <n v="5.7873497"/>
    <n v="2.5000000000000002E-6"/>
    <n v="48.735106927629943"/>
    <x v="1"/>
  </r>
  <r>
    <n v="5.8047513999999998"/>
    <n v="2.6000000000000001E-6"/>
    <n v="48.881646147511972"/>
    <x v="1"/>
  </r>
  <r>
    <n v="5.8221556000000003"/>
    <n v="2.6000000000000001E-6"/>
    <n v="49.028206419822787"/>
    <x v="2"/>
  </r>
  <r>
    <n v="5.8395622999999999"/>
    <n v="2.6000000000000001E-6"/>
    <n v="49.174787744562352"/>
    <x v="2"/>
  </r>
  <r>
    <n v="5.8569713999999999"/>
    <n v="2.7999999999999999E-6"/>
    <n v="49.32138927963355"/>
    <x v="2"/>
  </r>
  <r>
    <n v="5.8743828999999996"/>
    <n v="2.9000000000000002E-6"/>
    <n v="49.468011025036354"/>
    <x v="2"/>
  </r>
  <r>
    <n v="5.8917969000000001"/>
    <n v="2.9000000000000002E-6"/>
    <n v="49.614653822867936"/>
    <x v="2"/>
  </r>
  <r>
    <n v="5.9092133000000002"/>
    <n v="2.7E-6"/>
    <n v="49.761316831031138"/>
    <x v="2"/>
  </r>
  <r>
    <n v="5.9266319999999997"/>
    <n v="2.6000000000000001E-6"/>
    <n v="49.907999207428794"/>
    <x v="2"/>
  </r>
  <r>
    <n v="5.9440531999999999"/>
    <n v="2.7999999999999999E-6"/>
    <n v="50.054702636255229"/>
    <x v="2"/>
  </r>
  <r>
    <n v="5.9614767999999998"/>
    <n v="2.7E-6"/>
    <n v="50.201426275413276"/>
    <x v="2"/>
  </r>
  <r>
    <n v="5.9789028000000002"/>
    <n v="2.3E-6"/>
    <n v="50.34817012490295"/>
    <x v="2"/>
  </r>
  <r>
    <n v="5.9963312000000002"/>
    <n v="2.3999999999999999E-6"/>
    <n v="50.494934184724237"/>
    <x v="2"/>
  </r>
  <r>
    <n v="6.0137619999999998"/>
    <n v="2.3999999999999999E-6"/>
    <n v="50.641718454877136"/>
    <x v="2"/>
  </r>
  <r>
    <n v="6.0311950999999997"/>
    <n v="2.5000000000000002E-6"/>
    <n v="50.788522093264511"/>
    <x v="2"/>
  </r>
  <r>
    <n v="6.0486306000000001"/>
    <n v="2.5000000000000002E-6"/>
    <n v="50.935345941983506"/>
    <x v="2"/>
  </r>
  <r>
    <n v="6.0660683999999998"/>
    <n v="2.5000000000000002E-6"/>
    <n v="51.082189158936956"/>
    <x v="2"/>
  </r>
  <r>
    <n v="6.0835086"/>
    <n v="2.3E-6"/>
    <n v="51.229052586222032"/>
    <x v="2"/>
  </r>
  <r>
    <n v="6.1009510999999996"/>
    <n v="2.3999999999999999E-6"/>
    <n v="51.375935381741577"/>
    <x v="2"/>
  </r>
  <r>
    <n v="6.1183959000000003"/>
    <n v="2.3999999999999999E-6"/>
    <n v="51.522837545495591"/>
    <x v="2"/>
  </r>
  <r>
    <n v="6.1358430999999998"/>
    <n v="2.3999999999999999E-6"/>
    <n v="51.66975991958121"/>
    <x v="2"/>
  </r>
  <r>
    <n v="6.1532926000000003"/>
    <n v="2.3999999999999999E-6"/>
    <n v="51.816701661901313"/>
    <x v="2"/>
  </r>
  <r>
    <n v="6.1707444000000002"/>
    <n v="2.3999999999999999E-6"/>
    <n v="51.963662772455876"/>
    <x v="2"/>
  </r>
  <r>
    <n v="6.1881985999999998"/>
    <n v="2.6000000000000001E-6"/>
    <n v="52.110644093342053"/>
    <x v="2"/>
  </r>
  <r>
    <n v="6.2056550000000001"/>
    <n v="2.7999999999999999E-6"/>
    <n v="52.257643940365547"/>
    <x v="2"/>
  </r>
  <r>
    <n v="6.2231136999999999"/>
    <n v="2.3999999999999999E-6"/>
    <n v="52.40466315562351"/>
    <x v="2"/>
  </r>
  <r>
    <n v="6.2405746999999998"/>
    <n v="2.7E-6"/>
    <n v="52.551701739115941"/>
    <x v="2"/>
  </r>
  <r>
    <n v="6.258038"/>
    <n v="2.7999999999999999E-6"/>
    <n v="52.698759690842842"/>
    <x v="2"/>
  </r>
  <r>
    <n v="6.2755035000000001"/>
    <n v="2.3E-6"/>
    <n v="52.845836168707059"/>
    <x v="2"/>
  </r>
  <r>
    <n v="6.2929712999999996"/>
    <n v="2.3999999999999999E-6"/>
    <n v="52.992932014805739"/>
    <x v="2"/>
  </r>
  <r>
    <n v="6.3104414000000002"/>
    <n v="2.3E-6"/>
    <n v="53.140047229138887"/>
    <x v="2"/>
  </r>
  <r>
    <n v="6.3279136999999999"/>
    <n v="2.3E-6"/>
    <n v="53.287180969609352"/>
    <x v="2"/>
  </r>
  <r>
    <n v="6.3453882999999998"/>
    <n v="2.6000000000000001E-6"/>
    <n v="53.434334078314286"/>
    <x v="2"/>
  </r>
  <r>
    <n v="6.3628650999999996"/>
    <n v="2.3E-6"/>
    <n v="53.581505713156531"/>
    <x v="2"/>
  </r>
  <r>
    <n v="6.3803441000000003"/>
    <n v="2.3999999999999999E-6"/>
    <n v="53.728695874136108"/>
    <x v="2"/>
  </r>
  <r>
    <n v="6.3978254000000003"/>
    <n v="2.0999999999999998E-6"/>
    <n v="53.875905403350139"/>
    <x v="2"/>
  </r>
  <r>
    <n v="6.4153089000000003"/>
    <n v="1.7999999999999999E-6"/>
    <n v="54.023133458701487"/>
    <x v="2"/>
  </r>
  <r>
    <n v="6.4327946000000003"/>
    <n v="1.7999999999999999E-6"/>
    <n v="54.170380040190153"/>
    <x v="2"/>
  </r>
  <r>
    <n v="6.4502825000000001"/>
    <n v="1.7E-6"/>
    <n v="54.317645147816137"/>
    <x v="2"/>
  </r>
  <r>
    <n v="6.4677726"/>
    <n v="1.7E-6"/>
    <n v="54.464928781579431"/>
    <x v="2"/>
  </r>
  <r>
    <n v="6.4852648999999998"/>
    <n v="1.9E-6"/>
    <n v="54.61223094148005"/>
    <x v="2"/>
  </r>
  <r>
    <n v="6.5027594000000004"/>
    <n v="1.9E-6"/>
    <n v="54.759551627517986"/>
    <x v="2"/>
  </r>
  <r>
    <n v="6.5202561000000001"/>
    <n v="1.7999999999999999E-6"/>
    <n v="54.906890839693233"/>
    <x v="2"/>
  </r>
  <r>
    <n v="6.5377549000000004"/>
    <n v="1.9E-6"/>
    <n v="55.054247735908646"/>
    <x v="2"/>
  </r>
  <r>
    <n v="6.5552558999999997"/>
    <n v="1.9E-6"/>
    <n v="55.201623158261377"/>
    <x v="2"/>
  </r>
  <r>
    <n v="6.5727590999999999"/>
    <n v="1.9E-6"/>
    <n v="55.349017106751425"/>
    <x v="2"/>
  </r>
  <r>
    <n v="6.5902643999999997"/>
    <n v="1.9E-6"/>
    <n v="55.496428739281633"/>
    <x v="2"/>
  </r>
  <r>
    <n v="6.6077719000000004"/>
    <n v="2.2000000000000001E-6"/>
    <n v="55.643858897949173"/>
    <x v="2"/>
  </r>
  <r>
    <n v="6.6252816000000001"/>
    <n v="1.9E-6"/>
    <n v="55.791307582754015"/>
    <x v="2"/>
  </r>
  <r>
    <n v="6.6427934000000004"/>
    <n v="1.9E-6"/>
    <n v="55.938773951599032"/>
    <x v="2"/>
  </r>
  <r>
    <n v="6.6603073000000004"/>
    <n v="1.7999999999999999E-6"/>
    <n v="56.086258004484208"/>
    <x v="2"/>
  </r>
  <r>
    <n v="6.6778233"/>
    <n v="1.9999999999999999E-6"/>
    <n v="56.23375974140955"/>
    <x v="2"/>
  </r>
  <r>
    <n v="6.6953414999999996"/>
    <n v="1.9999999999999999E-6"/>
    <n v="56.381280004472202"/>
    <x v="2"/>
  </r>
  <r>
    <n v="6.7128617999999998"/>
    <n v="1.9E-6"/>
    <n v="56.528817951575029"/>
    <x v="2"/>
  </r>
  <r>
    <n v="6.7303841999999996"/>
    <n v="1.9E-6"/>
    <n v="56.676373582718021"/>
    <x v="2"/>
  </r>
  <r>
    <n v="6.7479087"/>
    <n v="1.7999999999999999E-6"/>
    <n v="56.82394689790118"/>
    <x v="2"/>
  </r>
  <r>
    <n v="6.7654353"/>
    <n v="1.7E-6"/>
    <n v="56.971537897124506"/>
    <x v="2"/>
  </r>
  <r>
    <n v="6.7829639999999998"/>
    <n v="1.7999999999999999E-6"/>
    <n v="57.119146580387991"/>
    <x v="2"/>
  </r>
  <r>
    <n v="6.8004946999999998"/>
    <n v="1.7E-6"/>
    <n v="57.266772105594498"/>
    <x v="2"/>
  </r>
  <r>
    <n v="6.8180275999999997"/>
    <n v="1.9E-6"/>
    <n v="57.414416156938316"/>
    <x v="2"/>
  </r>
  <r>
    <n v="6.8355626000000003"/>
    <n v="1.9E-6"/>
    <n v="57.562077892322307"/>
    <x v="2"/>
  </r>
  <r>
    <n v="6.8530996000000002"/>
    <n v="2.0999999999999998E-6"/>
    <n v="57.709756469649307"/>
    <x v="2"/>
  </r>
  <r>
    <n v="6.8706386999999998"/>
    <n v="1.9E-6"/>
    <n v="57.857452731016473"/>
    <x v="2"/>
  </r>
  <r>
    <n v="6.8881797999999996"/>
    <n v="2.2000000000000001E-6"/>
    <n v="58.005165834326654"/>
    <x v="2"/>
  </r>
  <r>
    <n v="6.9057230000000001"/>
    <n v="1.9999999999999999E-6"/>
    <n v="58.152896621677002"/>
    <x v="2"/>
  </r>
  <r>
    <n v="6.9232683000000002"/>
    <n v="1.9E-6"/>
    <n v="58.300645093067516"/>
    <x v="2"/>
  </r>
  <r>
    <n v="6.9408155999999996"/>
    <n v="1.9E-6"/>
    <n v="58.448410406401038"/>
    <x v="2"/>
  </r>
  <r>
    <n v="6.9583649000000003"/>
    <n v="2.3E-6"/>
    <n v="58.59619256167759"/>
    <x v="2"/>
  </r>
  <r>
    <n v="6.9759162999999997"/>
    <n v="1.9999999999999999E-6"/>
    <n v="58.743992400994294"/>
    <x v="2"/>
  </r>
  <r>
    <n v="6.9934697000000003"/>
    <n v="1.7999999999999999E-6"/>
    <n v="58.891809082254021"/>
    <x v="2"/>
  </r>
  <r>
    <n v="7.0110251000000003"/>
    <n v="1.9E-6"/>
    <n v="59.039642605456763"/>
    <x v="2"/>
  </r>
  <r>
    <n v="7.0285824999999997"/>
    <n v="2.9000000000000002E-6"/>
    <n v="59.187492970602513"/>
    <x v="2"/>
  </r>
  <r>
    <n v="7.0461419999999997"/>
    <n v="1.9E-6"/>
    <n v="59.335361019788429"/>
    <x v="2"/>
  </r>
  <r>
    <n v="7.0637033999999996"/>
    <n v="1.7E-6"/>
    <n v="59.48324506882021"/>
    <x v="2"/>
  </r>
  <r>
    <n v="7.0812669000000001"/>
    <n v="1.7E-6"/>
    <n v="59.631146801892164"/>
    <x v="2"/>
  </r>
  <r>
    <n v="7.0988324"/>
    <n v="2.6000000000000001E-6"/>
    <n v="59.779065376907134"/>
    <x v="2"/>
  </r>
  <r>
    <n v="7.1163997999999999"/>
    <n v="1.7E-6"/>
    <n v="59.926999951767961"/>
    <x v="2"/>
  </r>
  <r>
    <n v="7.1339693000000004"/>
    <n v="1.5E-6"/>
    <n v="60.074952210668961"/>
    <x v="2"/>
  </r>
  <r>
    <n v="7.1515407"/>
    <n v="1.5E-6"/>
    <n v="60.222920469415811"/>
    <x v="2"/>
  </r>
  <r>
    <n v="7.1691140999999998"/>
    <n v="2.5000000000000002E-6"/>
    <n v="60.370905570105684"/>
    <x v="2"/>
  </r>
  <r>
    <n v="7.1866895"/>
    <n v="1.5E-6"/>
    <n v="60.518907512738579"/>
    <x v="2"/>
  </r>
  <r>
    <n v="7.2042668000000001"/>
    <n v="1.5E-6"/>
    <n v="60.666925455217331"/>
    <x v="2"/>
  </r>
  <r>
    <n v="7.2218460999999996"/>
    <n v="1.7E-6"/>
    <n v="60.814960239639092"/>
    <x v="2"/>
  </r>
  <r>
    <n v="7.2394274000000003"/>
    <n v="3.5999999999999998E-6"/>
    <n v="60.963011866003882"/>
    <x v="2"/>
  </r>
  <r>
    <n v="7.2570106000000001"/>
    <n v="1.3999999999999999E-6"/>
    <n v="61.111079492214529"/>
    <x v="2"/>
  </r>
  <r>
    <n v="7.2745956999999999"/>
    <n v="1.5E-6"/>
    <n v="61.25916311827104"/>
    <x v="2"/>
  </r>
  <r>
    <n v="7.2921828"/>
    <n v="1.9E-6"/>
    <n v="61.407263586270567"/>
    <x v="2"/>
  </r>
  <r>
    <n v="7.3097719000000003"/>
    <n v="5.8000000000000004E-6"/>
    <n v="61.555380896213109"/>
    <x v="2"/>
  </r>
  <r>
    <n v="7.3273628999999998"/>
    <n v="1.1999999999999999E-6"/>
    <n v="61.703514206001515"/>
    <x v="2"/>
  </r>
  <r>
    <n v="7.3449558000000001"/>
    <n v="1.5E-6"/>
    <n v="61.851663515635785"/>
    <x v="2"/>
  </r>
  <r>
    <n v="7.3625505999999996"/>
    <n v="2.3999999999999999E-6"/>
    <n v="61.99982882511592"/>
    <x v="2"/>
  </r>
  <r>
    <n v="7.3801473"/>
    <n v="9.5999999999999996E-6"/>
    <n v="62.148010134441918"/>
    <x v="2"/>
  </r>
  <r>
    <n v="7.3977459999999997"/>
    <n v="9.9999999999999995E-7"/>
    <n v="62.296208285710932"/>
    <x v="2"/>
  </r>
  <r>
    <n v="7.4153466000000003"/>
    <n v="1.1000000000000001E-6"/>
    <n v="62.444422436825811"/>
    <x v="2"/>
  </r>
  <r>
    <n v="7.4329491000000001"/>
    <n v="1.9999999999999999E-6"/>
    <n v="62.592652587786553"/>
    <x v="2"/>
  </r>
  <r>
    <n v="7.4505534000000004"/>
    <n v="1.7099999999999999E-5"/>
    <n v="62.740897896496008"/>
    <x v="2"/>
  </r>
  <r>
    <n v="7.4681597000000002"/>
    <n v="8.9999999999999996E-7"/>
    <n v="62.889160047148479"/>
    <x v="2"/>
  </r>
  <r>
    <n v="7.4857678999999999"/>
    <n v="1.3E-6"/>
    <n v="63.037438197646814"/>
    <x v="2"/>
  </r>
  <r>
    <n v="7.5033779000000003"/>
    <n v="3.1E-6"/>
    <n v="63.185731505893862"/>
    <x v="2"/>
  </r>
  <r>
    <n v="7.5209899"/>
    <n v="3.7100000000000001E-5"/>
    <n v="63.334041656083926"/>
    <x v="2"/>
  </r>
  <r>
    <n v="1.4581978"/>
    <n v="9.9999999999999995E-8"/>
    <n v="12.279442126096983"/>
    <x v="0"/>
  </r>
  <r>
    <n v="1.4742702999999999"/>
    <n v="1.9999999999999999E-7"/>
    <n v="12.414788190651253"/>
    <x v="0"/>
  </r>
  <r>
    <n v="1.4903579"/>
    <n v="2.9999999999999999E-7"/>
    <n v="12.550261411875285"/>
    <x v="0"/>
  </r>
  <r>
    <n v="1.5064605"/>
    <n v="2.9999999999999999E-7"/>
    <n v="12.68586094767193"/>
    <x v="0"/>
  </r>
  <r>
    <n v="1.5225776"/>
    <n v="3.9999999999999998E-7"/>
    <n v="12.821582587555435"/>
    <x v="0"/>
  </r>
  <r>
    <n v="1.5387090999999999"/>
    <n v="2.3E-6"/>
    <n v="12.957425489428646"/>
    <x v="0"/>
  </r>
  <r>
    <n v="1.5548545"/>
    <n v="1.3E-6"/>
    <n v="13.093385442805813"/>
    <x v="0"/>
  </r>
  <r>
    <n v="1.5710137"/>
    <n v="3.65E-5"/>
    <n v="13.229461605589782"/>
    <x v="0"/>
  </r>
  <r>
    <n v="1.5871864"/>
    <n v="1.1199999999999999E-5"/>
    <n v="13.365651451489104"/>
    <x v="0"/>
  </r>
  <r>
    <n v="1.6033723"/>
    <n v="7.6000000000000001E-6"/>
    <n v="13.501952454212322"/>
    <x v="0"/>
  </r>
  <r>
    <n v="1.6195712"/>
    <n v="1.9000000000000001E-5"/>
    <n v="13.63836292956514"/>
    <x v="0"/>
  </r>
  <r>
    <n v="1.6357828000000001"/>
    <n v="3.0000000000000001E-5"/>
    <n v="13.774880351256103"/>
    <x v="0"/>
  </r>
  <r>
    <n v="1.652007"/>
    <n v="1.33E-5"/>
    <n v="13.911503877188059"/>
    <x v="0"/>
  </r>
  <r>
    <n v="1.6682436"/>
    <n v="1.0200000000000001E-5"/>
    <n v="14.048231823166709"/>
    <x v="0"/>
  </r>
  <r>
    <n v="1.6844922"/>
    <n v="2.2099999999999998E-5"/>
    <n v="14.18506082080345"/>
    <x v="0"/>
  </r>
  <r>
    <n v="1.7007528000000001"/>
    <n v="1.45E-5"/>
    <n v="14.321990870098281"/>
    <x v="0"/>
  </r>
  <r>
    <n v="1.7170251000000001"/>
    <n v="1.19E-5"/>
    <n v="14.459019444759749"/>
    <x v="0"/>
  </r>
  <r>
    <n v="1.733309"/>
    <n v="1.8300000000000001E-5"/>
    <n v="14.596145702690702"/>
    <x v="0"/>
  </r>
  <r>
    <n v="1.7496042000000001"/>
    <n v="1.4E-5"/>
    <n v="14.733367117599691"/>
    <x v="0"/>
  </r>
  <r>
    <n v="1.7659106"/>
    <n v="6.3999999999999997E-6"/>
    <n v="14.870682847389565"/>
    <x v="0"/>
  </r>
  <r>
    <n v="1.7822279999999999"/>
    <n v="9.7999999999999993E-6"/>
    <n v="15.00809120786602"/>
    <x v="0"/>
  </r>
  <r>
    <n v="1.7985561999999999"/>
    <n v="8.6000000000000007E-6"/>
    <n v="15.145590514834756"/>
    <x v="0"/>
  </r>
  <r>
    <n v="1.8148952"/>
    <n v="5.5999999999999997E-6"/>
    <n v="15.283180768295775"/>
    <x v="0"/>
  </r>
  <r>
    <n v="1.8312447000000001"/>
    <n v="1.0499999999999999E-5"/>
    <n v="15.420859441957623"/>
    <x v="0"/>
  </r>
  <r>
    <n v="1.8476045000000001"/>
    <n v="6.8000000000000001E-6"/>
    <n v="15.558624851625996"/>
    <x v="0"/>
  </r>
  <r>
    <n v="1.8639745999999999"/>
    <n v="4.6999999999999999E-6"/>
    <n v="15.696476997300897"/>
    <x v="0"/>
  </r>
  <r>
    <n v="1.8803548000000001"/>
    <n v="6.3999999999999997E-6"/>
    <n v="15.834414194788025"/>
    <x v="0"/>
  </r>
  <r>
    <n v="1.8967449999999999"/>
    <n v="5.6999999999999996E-6"/>
    <n v="15.972435601990224"/>
    <x v="0"/>
  </r>
  <r>
    <n v="1.9131450000000001"/>
    <n v="4.6E-6"/>
    <n v="16.110539534713201"/>
    <x v="0"/>
  </r>
  <r>
    <n v="1.9295547"/>
    <n v="5.4E-6"/>
    <n v="16.248725150859798"/>
    <x v="0"/>
  </r>
  <r>
    <n v="1.9459739"/>
    <n v="5.4E-6"/>
    <n v="16.386990766235719"/>
    <x v="0"/>
  </r>
  <r>
    <n v="1.9624026000000001"/>
    <n v="3.5999999999999998E-6"/>
    <n v="16.525336380840958"/>
    <x v="0"/>
  </r>
  <r>
    <n v="1.9788406000000001"/>
    <n v="4.4000000000000002E-6"/>
    <n v="16.663760310481219"/>
    <x v="0"/>
  </r>
  <r>
    <n v="1.9952878000000001"/>
    <n v="4.1999999999999996E-6"/>
    <n v="16.802261713059348"/>
    <x v="0"/>
  </r>
  <r>
    <n v="2.0117441"/>
    <n v="3.4999999999999999E-6"/>
    <n v="16.940839746478197"/>
    <x v="0"/>
  </r>
  <r>
    <n v="2.0282092999999999"/>
    <n v="4.1999999999999996E-6"/>
    <n v="17.079492726543457"/>
    <x v="0"/>
  </r>
  <r>
    <n v="2.0446835000000001"/>
    <n v="3.8E-6"/>
    <n v="17.218221495352292"/>
    <x v="0"/>
  </r>
  <r>
    <n v="2.0611663999999998"/>
    <n v="2.9000000000000002E-6"/>
    <n v="17.357023526613236"/>
    <x v="0"/>
  </r>
  <r>
    <n v="2.0776579000000002"/>
    <n v="3.4999999999999999E-6"/>
    <n v="17.495897978229152"/>
    <x v="0"/>
  </r>
  <r>
    <n v="2.0941580000000002"/>
    <n v="3.1999999999999999E-6"/>
    <n v="17.634844850200025"/>
    <x v="0"/>
  </r>
  <r>
    <n v="2.1106666000000001"/>
    <n v="3.0000000000000001E-6"/>
    <n v="17.773863300428715"/>
    <x v="0"/>
  </r>
  <r>
    <n v="2.1271835000000001"/>
    <n v="3.3000000000000002E-6"/>
    <n v="17.912951644720916"/>
    <x v="0"/>
  </r>
  <r>
    <n v="2.1437086999999999"/>
    <n v="2.9000000000000002E-6"/>
    <n v="18.052109883076628"/>
    <x v="0"/>
  </r>
  <r>
    <n v="2.1602421000000001"/>
    <n v="2.6000000000000001E-6"/>
    <n v="18.191337173398708"/>
    <x v="0"/>
  </r>
  <r>
    <n v="2.1767835999999998"/>
    <n v="2.9000000000000002E-6"/>
    <n v="18.330632673589992"/>
    <x v="0"/>
  </r>
  <r>
    <n v="2.1933330999999998"/>
    <n v="2.3999999999999999E-6"/>
    <n v="18.469995541553338"/>
    <x v="0"/>
  </r>
  <r>
    <n v="2.2098903999999999"/>
    <n v="2.7E-6"/>
    <n v="18.609424093094443"/>
    <x v="0"/>
  </r>
  <r>
    <n v="2.2264556"/>
    <n v="2.3999999999999999E-6"/>
    <n v="18.748919170310458"/>
    <x v="0"/>
  </r>
  <r>
    <n v="2.2430286000000002"/>
    <n v="2.3E-6"/>
    <n v="18.888479931104232"/>
    <x v="0"/>
  </r>
  <r>
    <n v="2.2596091999999999"/>
    <n v="2.3999999999999999E-6"/>
    <n v="19.02810469128146"/>
    <x v="1"/>
  </r>
  <r>
    <n v="2.2761974"/>
    <n v="2.2000000000000001E-6"/>
    <n v="19.167793450842147"/>
    <x v="1"/>
  </r>
  <r>
    <n v="2.2927930999999999"/>
    <n v="2.2000000000000001E-6"/>
    <n v="19.307545367689137"/>
    <x v="1"/>
  </r>
  <r>
    <n v="2.3093962000000001"/>
    <n v="2.3999999999999999E-6"/>
    <n v="19.447359599725289"/>
    <x v="1"/>
  </r>
  <r>
    <n v="2.3260067000000002"/>
    <n v="1.9999999999999999E-6"/>
    <n v="19.587236146950591"/>
    <x v="1"/>
  </r>
  <r>
    <n v="2.3426244999999999"/>
    <n v="2.0999999999999998E-6"/>
    <n v="19.727174167267897"/>
    <x v="1"/>
  </r>
  <r>
    <n v="2.3592495000000002"/>
    <n v="1.9999999999999999E-6"/>
    <n v="19.867172818580062"/>
    <x v="1"/>
  </r>
  <r>
    <n v="2.3758816999999999"/>
    <n v="1.9E-6"/>
    <n v="20.007232100887077"/>
    <x v="1"/>
  </r>
  <r>
    <n v="2.3925209000000001"/>
    <n v="1.9999999999999999E-6"/>
    <n v="20.147350329994648"/>
    <x v="1"/>
  </r>
  <r>
    <n v="2.4091670999999999"/>
    <n v="1.9E-6"/>
    <n v="20.287527505902766"/>
    <x v="1"/>
  </r>
  <r>
    <n v="2.4258202999999998"/>
    <n v="1.7E-6"/>
    <n v="20.427763628611441"/>
    <x v="1"/>
  </r>
  <r>
    <n v="2.4424803000000002"/>
    <n v="1.7999999999999999E-6"/>
    <n v="20.568057013926367"/>
    <x v="1"/>
  </r>
  <r>
    <n v="2.4591471999999999"/>
    <n v="1.7E-6"/>
    <n v="20.708408503944693"/>
    <x v="1"/>
  </r>
  <r>
    <n v="2.4758208000000002"/>
    <n v="1.9E-6"/>
    <n v="20.848816414472122"/>
    <x v="1"/>
  </r>
  <r>
    <n v="2.4925011000000001"/>
    <n v="1.5999999999999999E-6"/>
    <n v="20.989280745508648"/>
    <x v="1"/>
  </r>
  <r>
    <n v="2.5091880999999998"/>
    <n v="1.5999999999999999E-6"/>
    <n v="21.129801497054274"/>
    <x v="1"/>
  </r>
  <r>
    <n v="2.5258815999999999"/>
    <n v="1.7999999999999999E-6"/>
    <n v="21.270376984914702"/>
    <x v="1"/>
  </r>
  <r>
    <n v="2.5425816000000001"/>
    <n v="1.3999999999999999E-6"/>
    <n v="21.411007209089927"/>
    <x v="1"/>
  </r>
  <r>
    <n v="2.5592880999999998"/>
    <n v="1.7E-6"/>
    <n v="21.551692169579947"/>
    <x v="1"/>
  </r>
  <r>
    <n v="2.5760010000000002"/>
    <n v="1.3999999999999999E-6"/>
    <n v="21.692431024287622"/>
    <x v="1"/>
  </r>
  <r>
    <n v="2.5927202999999999"/>
    <n v="1.5E-6"/>
    <n v="21.833223773212939"/>
    <x v="1"/>
  </r>
  <r>
    <n v="2.6094458"/>
    <n v="1.5999999999999999E-6"/>
    <n v="21.974068732161605"/>
    <x v="1"/>
  </r>
  <r>
    <n v="2.6261776000000001"/>
    <n v="1.3999999999999999E-6"/>
    <n v="22.11496674323077"/>
    <x v="1"/>
  </r>
  <r>
    <n v="2.6429155999999998"/>
    <n v="1.5E-6"/>
    <n v="22.255916964323276"/>
    <x v="1"/>
  </r>
  <r>
    <n v="2.6596597000000002"/>
    <n v="1.3999999999999999E-6"/>
    <n v="22.396918553341987"/>
    <x v="1"/>
  </r>
  <r>
    <n v="2.6764098999999999"/>
    <n v="1.3999999999999999E-6"/>
    <n v="22.537971510286884"/>
    <x v="1"/>
  </r>
  <r>
    <n v="2.6931661"/>
    <n v="1.3999999999999999E-6"/>
    <n v="22.679074993060834"/>
    <x v="1"/>
  </r>
  <r>
    <n v="2.7099283999999999"/>
    <n v="1.3999999999999999E-6"/>
    <n v="22.820229843760973"/>
    <x v="1"/>
  </r>
  <r>
    <n v="2.7266965000000001"/>
    <n v="1.3E-6"/>
    <n v="22.961433536095861"/>
    <x v="1"/>
  </r>
  <r>
    <n v="2.7434706000000002"/>
    <n v="1.1999999999999999E-6"/>
    <n v="23.10268775425979"/>
    <x v="1"/>
  </r>
  <r>
    <n v="2.7602505000000002"/>
    <n v="1.1999999999999999E-6"/>
    <n v="23.243990814058463"/>
    <x v="1"/>
  </r>
  <r>
    <n v="2.7770362999999998"/>
    <n v="1.3E-6"/>
    <n v="23.385343557589032"/>
    <x v="1"/>
  </r>
  <r>
    <n v="2.7938277"/>
    <n v="1.1999999999999999E-6"/>
    <n v="23.526743458560041"/>
    <x v="1"/>
  </r>
  <r>
    <n v="2.8106249000000001"/>
    <n v="1.1999999999999999E-6"/>
    <n v="23.668192201165795"/>
    <x v="1"/>
  </r>
  <r>
    <n v="2.8274278000000002"/>
    <n v="1.1000000000000001E-6"/>
    <n v="23.809688943309144"/>
    <x v="1"/>
  </r>
  <r>
    <n v="2.8442362999999999"/>
    <n v="1.1999999999999999E-6"/>
    <n v="23.951232842892932"/>
    <x v="1"/>
  </r>
  <r>
    <n v="2.8610503999999999"/>
    <n v="1.1999999999999999E-6"/>
    <n v="24.09282389991716"/>
    <x v="1"/>
  </r>
  <r>
    <n v="2.8778700000000002"/>
    <n v="1.1999999999999999E-6"/>
    <n v="24.234461272284683"/>
    <x v="1"/>
  </r>
  <r>
    <n v="2.8946952000000001"/>
    <n v="9.9999999999999995E-7"/>
    <n v="24.376145802092648"/>
    <x v="1"/>
  </r>
  <r>
    <n v="2.9115258000000002"/>
    <n v="1.1999999999999999E-6"/>
    <n v="24.517875805146751"/>
    <x v="1"/>
  </r>
  <r>
    <n v="2.9283617999999998"/>
    <n v="1.1000000000000001E-6"/>
    <n v="24.659651281446994"/>
    <x v="1"/>
  </r>
  <r>
    <n v="2.9452031999999999"/>
    <n v="9.9999999999999995E-7"/>
    <n v="24.801472230993379"/>
    <x v="1"/>
  </r>
  <r>
    <n v="2.9620500000000001"/>
    <n v="9.9999999999999995E-7"/>
    <n v="24.943338653785904"/>
    <x v="1"/>
  </r>
  <r>
    <n v="2.9789020000000002"/>
    <n v="9.9999999999999995E-7"/>
    <n v="25.08524886563027"/>
    <x v="1"/>
  </r>
  <r>
    <n v="2.9957593999999999"/>
    <n v="1.1000000000000001E-6"/>
    <n v="25.227204550720774"/>
    <x v="1"/>
  </r>
  <r>
    <n v="3.0126219999999999"/>
    <n v="9.9999999999999995E-7"/>
    <n v="25.369204024863119"/>
    <x v="1"/>
  </r>
  <r>
    <n v="3.0294897000000001"/>
    <n v="9.9999999999999995E-7"/>
    <n v="25.51124644596015"/>
    <x v="1"/>
  </r>
  <r>
    <n v="3.0463627"/>
    <n v="8.9999999999999996E-7"/>
    <n v="25.653333498206173"/>
    <x v="1"/>
  </r>
  <r>
    <n v="3.0632407000000001"/>
    <n v="9.9999999999999995E-7"/>
    <n v="25.795462655309734"/>
    <x v="1"/>
  </r>
  <r>
    <n v="3.0801238999999998"/>
    <n v="9.9999999999999995E-7"/>
    <n v="25.937635601465129"/>
    <x v="1"/>
  </r>
  <r>
    <n v="3.0970121000000002"/>
    <n v="8.9999999999999996E-7"/>
    <n v="26.079850652478068"/>
    <x v="1"/>
  </r>
  <r>
    <n v="3.1139052999999999"/>
    <n v="8.9999999999999996E-7"/>
    <n v="26.222107808348539"/>
    <x v="1"/>
  </r>
  <r>
    <n v="3.1308036000000001"/>
    <n v="9.9999999999999995E-7"/>
    <n v="26.364407911173704"/>
    <x v="1"/>
  </r>
  <r>
    <n v="3.1477067999999999"/>
    <n v="8.9999999999999996E-7"/>
    <n v="26.506749276759251"/>
    <x v="1"/>
  </r>
  <r>
    <n v="3.1646149000000001"/>
    <n v="8.9999999999999996E-7"/>
    <n v="26.649131905105186"/>
    <x v="1"/>
  </r>
  <r>
    <n v="3.1815278999999999"/>
    <n v="8.9999999999999996E-7"/>
    <n v="26.791555796211508"/>
    <x v="1"/>
  </r>
  <r>
    <n v="3.1984458"/>
    <n v="7.9999999999999996E-7"/>
    <n v="26.934020950078217"/>
    <x v="1"/>
  </r>
  <r>
    <n v="3.2153684999999999"/>
    <n v="8.9999999999999996E-7"/>
    <n v="27.076526524608159"/>
    <x v="1"/>
  </r>
  <r>
    <n v="3.2322959999999998"/>
    <n v="7.9999999999999996E-7"/>
    <n v="27.21907251980134"/>
    <x v="1"/>
  </r>
  <r>
    <n v="3.2492282000000001"/>
    <n v="7.9999999999999996E-7"/>
    <n v="27.36165809356061"/>
    <x v="1"/>
  </r>
  <r>
    <n v="3.2661652000000001"/>
    <n v="7.9999999999999996E-7"/>
    <n v="27.504284087983113"/>
    <x v="1"/>
  </r>
  <r>
    <n v="3.2831068999999999"/>
    <n v="8.9999999999999996E-7"/>
    <n v="27.646949660971696"/>
    <x v="1"/>
  </r>
  <r>
    <n v="3.3000533000000001"/>
    <n v="7.9999999999999996E-7"/>
    <n v="27.789654812526372"/>
    <x v="1"/>
  </r>
  <r>
    <n v="3.3170044000000001"/>
    <n v="7.9999999999999996E-7"/>
    <n v="27.932399542647129"/>
    <x v="1"/>
  </r>
  <r>
    <n v="3.3339601000000001"/>
    <n v="7.9999999999999996E-7"/>
    <n v="28.07518300923682"/>
    <x v="1"/>
  </r>
  <r>
    <n v="3.3509202999999999"/>
    <n v="6.9999999999999997E-7"/>
    <n v="28.218004370198294"/>
    <x v="1"/>
  </r>
  <r>
    <n v="3.3678851999999999"/>
    <n v="7.9999999999999996E-7"/>
    <n v="28.360865309725856"/>
    <x v="1"/>
  </r>
  <r>
    <n v="3.3848544999999999"/>
    <n v="7.9999999999999996E-7"/>
    <n v="28.50376330152805"/>
    <x v="1"/>
  </r>
  <r>
    <n v="3.4018283999999999"/>
    <n v="6.9999999999999997E-7"/>
    <n v="28.646700029799177"/>
    <x v="1"/>
  </r>
  <r>
    <n v="3.4188068"/>
    <n v="7.9999999999999996E-7"/>
    <n v="28.789674652442091"/>
    <x v="1"/>
  </r>
  <r>
    <n v="3.4357896000000001"/>
    <n v="7.9999999999999996E-7"/>
    <n v="28.932686327359637"/>
    <x v="1"/>
  </r>
  <r>
    <n v="3.4527768999999999"/>
    <n v="7.9999999999999996E-7"/>
    <n v="29.075735896648965"/>
    <x v="1"/>
  </r>
  <r>
    <n v="3.4697684999999998"/>
    <n v="6.9999999999999997E-7"/>
    <n v="29.218821676115777"/>
    <x v="1"/>
  </r>
  <r>
    <n v="3.4867645999999999"/>
    <n v="7.9999999999999996E-7"/>
    <n v="29.361945349954372"/>
    <x v="1"/>
  </r>
  <r>
    <n v="3.503765"/>
    <n v="6.9999999999999997E-7"/>
    <n v="29.50510523397045"/>
    <x v="1"/>
  </r>
  <r>
    <n v="3.5207696999999998"/>
    <n v="6.9999999999999997E-7"/>
    <n v="29.64830132816401"/>
    <x v="1"/>
  </r>
  <r>
    <n v="3.5377787999999999"/>
    <n v="5.9999999999999997E-7"/>
    <n v="29.791534474632201"/>
    <x v="1"/>
  </r>
  <r>
    <n v="3.5547920999999998"/>
    <n v="7.9999999999999996E-7"/>
    <n v="29.934802989180724"/>
    <x v="1"/>
  </r>
  <r>
    <n v="3.5718097000000002"/>
    <n v="6.9999999999999997E-7"/>
    <n v="30.078107713906736"/>
    <x v="1"/>
  </r>
  <r>
    <n v="3.5888315"/>
    <n v="6.9999999999999997E-7"/>
    <n v="30.221447806713069"/>
    <x v="1"/>
  </r>
  <r>
    <n v="3.6058574999999999"/>
    <n v="6.9999999999999997E-7"/>
    <n v="30.364823267599739"/>
    <x v="1"/>
  </r>
  <r>
    <n v="3.6228877000000002"/>
    <n v="6.9999999999999997E-7"/>
    <n v="30.508234096566742"/>
    <x v="1"/>
  </r>
  <r>
    <n v="3.6399221000000002"/>
    <n v="6.9999999999999997E-7"/>
    <n v="30.651680293614074"/>
    <x v="1"/>
  </r>
  <r>
    <n v="3.6569606000000001"/>
    <n v="5.9999999999999997E-7"/>
    <n v="30.795161016644588"/>
    <x v="1"/>
  </r>
  <r>
    <n v="3.6740032999999999"/>
    <n v="6.9999999999999997E-7"/>
    <n v="30.938677107755428"/>
    <x v="1"/>
  </r>
  <r>
    <n v="3.6910500000000002"/>
    <n v="6.9999999999999997E-7"/>
    <n v="31.082226882752305"/>
    <x v="1"/>
  </r>
  <r>
    <n v="3.7081008"/>
    <n v="6.9999999999999997E-7"/>
    <n v="31.225811183732361"/>
    <x v="1"/>
  </r>
  <r>
    <n v="3.7251557000000002"/>
    <n v="6.9999999999999997E-7"/>
    <n v="31.369430010695599"/>
    <x v="1"/>
  </r>
  <r>
    <n v="3.7422145000000002"/>
    <n v="5.9999999999999997E-7"/>
    <n v="31.513081679447712"/>
    <x v="1"/>
  </r>
  <r>
    <n v="3.7592774000000002"/>
    <n v="6.9999999999999997E-7"/>
    <n v="31.656767874183011"/>
    <x v="1"/>
  </r>
  <r>
    <n v="3.7763442999999999"/>
    <n v="5.9999999999999997E-7"/>
    <n v="31.800487752804333"/>
    <x v="1"/>
  </r>
  <r>
    <n v="3.7934152000000001"/>
    <n v="5.9999999999999997E-7"/>
    <n v="31.94424131531169"/>
    <x v="1"/>
  </r>
  <r>
    <n v="3.8104900000000002"/>
    <n v="5.9999999999999997E-7"/>
    <n v="32.088027719607929"/>
    <x v="1"/>
  </r>
  <r>
    <n v="3.8275687"/>
    <n v="6.9999999999999997E-7"/>
    <n v="32.231846965693038"/>
    <x v="1"/>
  </r>
  <r>
    <n v="3.8446513000000002"/>
    <n v="5.9999999999999997E-7"/>
    <n v="32.375699053567033"/>
    <x v="1"/>
  </r>
  <r>
    <n v="3.8617379000000001"/>
    <n v="5.9999999999999997E-7"/>
    <n v="32.519584825327058"/>
    <x v="1"/>
  </r>
  <r>
    <n v="3.8788282999999999"/>
    <n v="5.9999999999999997E-7"/>
    <n v="32.663502596778805"/>
    <x v="1"/>
  </r>
  <r>
    <n v="3.8959225000000002"/>
    <n v="5.9999999999999997E-7"/>
    <n v="32.807452367922288"/>
    <x v="1"/>
  </r>
  <r>
    <n v="3.9130205"/>
    <n v="5.9999999999999997E-7"/>
    <n v="32.951434138757499"/>
    <x v="1"/>
  </r>
  <r>
    <n v="3.9301224000000001"/>
    <n v="5.9999999999999997E-7"/>
    <n v="33.095448751381589"/>
    <x v="1"/>
  </r>
  <r>
    <n v="3.9472280999999998"/>
    <n v="5.9999999999999997E-7"/>
    <n v="33.239495363697401"/>
    <x v="1"/>
  </r>
  <r>
    <n v="3.9643375000000001"/>
    <n v="5.9999999999999997E-7"/>
    <n v="33.383573133607797"/>
    <x v="1"/>
  </r>
  <r>
    <n v="3.9814506999999999"/>
    <n v="5.9999999999999997E-7"/>
    <n v="33.527682903209922"/>
    <x v="1"/>
  </r>
  <r>
    <n v="3.9985675999999999"/>
    <n v="5.9999999999999997E-7"/>
    <n v="33.671823830406623"/>
    <x v="1"/>
  </r>
  <r>
    <n v="4.0156881999999996"/>
    <n v="5.9999999999999997E-7"/>
    <n v="33.815995915197895"/>
    <x v="1"/>
  </r>
  <r>
    <n v="4.0328125999999997"/>
    <n v="5.9999999999999997E-7"/>
    <n v="33.96019999968091"/>
    <x v="1"/>
  </r>
  <r>
    <n v="4.0499406000000002"/>
    <n v="4.9999999999999998E-7"/>
    <n v="34.104434399661343"/>
    <x v="1"/>
  </r>
  <r>
    <n v="4.0670722000000001"/>
    <n v="5.9999999999999997E-7"/>
    <n v="34.248699115139203"/>
    <x v="1"/>
  </r>
  <r>
    <n v="4.0842076"/>
    <n v="5.9999999999999997E-7"/>
    <n v="34.392995830308791"/>
    <x v="1"/>
  </r>
  <r>
    <n v="4.1013465"/>
    <n v="5.9999999999999997E-7"/>
    <n v="34.537322018878662"/>
    <x v="1"/>
  </r>
  <r>
    <n v="4.1184890000000003"/>
    <n v="4.9999999999999998E-7"/>
    <n v="34.681678522945958"/>
    <x v="1"/>
  </r>
  <r>
    <n v="4.1356352000000003"/>
    <n v="5.9999999999999997E-7"/>
    <n v="34.826066184607825"/>
    <x v="1"/>
  </r>
  <r>
    <n v="4.1527849000000003"/>
    <n v="5.9999999999999997E-7"/>
    <n v="34.970483319669974"/>
    <x v="1"/>
  </r>
  <r>
    <n v="4.1699381999999998"/>
    <n v="5.9999999999999997E-7"/>
    <n v="35.114930770229542"/>
    <x v="1"/>
  </r>
  <r>
    <n v="4.1870950000000002"/>
    <n v="4.9999999999999998E-7"/>
    <n v="35.259407694189399"/>
    <x v="1"/>
  </r>
  <r>
    <n v="4.2042552999999998"/>
    <n v="4.9999999999999998E-7"/>
    <n v="35.403914091549517"/>
    <x v="1"/>
  </r>
  <r>
    <n v="4.2214191999999997"/>
    <n v="5.9999999999999997E-7"/>
    <n v="35.548450804407068"/>
    <x v="1"/>
  </r>
  <r>
    <n v="4.2385865000000003"/>
    <n v="4.9999999999999998E-7"/>
    <n v="35.693016148567757"/>
    <x v="1"/>
  </r>
  <r>
    <n v="4.2557574000000002"/>
    <n v="5.9999999999999997E-7"/>
    <n v="35.837611808225859"/>
    <x v="1"/>
  </r>
  <r>
    <n v="4.2729317"/>
    <n v="5.9999999999999997E-7"/>
    <n v="35.982236099187091"/>
    <x v="1"/>
  </r>
  <r>
    <n v="4.2901094000000004"/>
    <n v="5.9999999999999997E-7"/>
    <n v="36.126889021451447"/>
    <x v="1"/>
  </r>
  <r>
    <n v="4.3072906"/>
    <n v="5.9999999999999997E-7"/>
    <n v="36.271571417116078"/>
    <x v="1"/>
  </r>
  <r>
    <n v="4.3244750999999999"/>
    <n v="4.9999999999999998E-7"/>
    <n v="36.41628160198669"/>
    <x v="1"/>
  </r>
  <r>
    <n v="4.3416630999999999"/>
    <n v="6.9999999999999997E-7"/>
    <n v="36.561021260257569"/>
    <x v="1"/>
  </r>
  <r>
    <n v="4.3588544999999996"/>
    <n v="5.9999999999999997E-7"/>
    <n v="36.705789549831579"/>
    <x v="1"/>
  </r>
  <r>
    <n v="4.3760491999999998"/>
    <n v="4.9999999999999998E-7"/>
    <n v="36.850585628611562"/>
    <x v="1"/>
  </r>
  <r>
    <n v="4.3932472999999996"/>
    <n v="4.9999999999999998E-7"/>
    <n v="36.995410338694676"/>
    <x v="1"/>
  </r>
  <r>
    <n v="4.4104486999999999"/>
    <n v="4.9999999999999998E-7"/>
    <n v="37.140262837983762"/>
    <x v="1"/>
  </r>
  <r>
    <n v="4.4276534999999999"/>
    <n v="4.9999999999999998E-7"/>
    <n v="37.285143968575966"/>
    <x v="1"/>
  </r>
  <r>
    <n v="4.4448616000000003"/>
    <n v="4.9999999999999998E-7"/>
    <n v="37.430052888374156"/>
    <x v="1"/>
  </r>
  <r>
    <n v="4.4620728999999999"/>
    <n v="4.9999999999999998E-7"/>
    <n v="37.574988755281161"/>
    <x v="1"/>
  </r>
  <r>
    <n v="4.4792876000000001"/>
    <n v="4.9999999999999998E-7"/>
    <n v="37.719953253491298"/>
    <x v="1"/>
  </r>
  <r>
    <n v="4.4965054999999996"/>
    <n v="4.9999999999999998E-7"/>
    <n v="37.864944698810255"/>
    <x v="1"/>
  </r>
  <r>
    <n v="4.5137267000000003"/>
    <n v="4.9999999999999998E-7"/>
    <n v="38.009963933335193"/>
    <x v="1"/>
  </r>
  <r>
    <n v="4.5309511000000002"/>
    <n v="4.9999999999999998E-7"/>
    <n v="38.155010114968945"/>
    <x v="1"/>
  </r>
  <r>
    <n v="4.5481787999999996"/>
    <n v="4.9999999999999998E-7"/>
    <n v="38.300084085808678"/>
    <x v="1"/>
  </r>
  <r>
    <n v="4.5654095999999997"/>
    <n v="4.9999999999999998E-7"/>
    <n v="38.44518416166008"/>
    <x v="1"/>
  </r>
  <r>
    <n v="4.5826437000000002"/>
    <n v="4.9999999999999998E-7"/>
    <n v="38.590312026717463"/>
    <x v="1"/>
  </r>
  <r>
    <n v="4.5998808999999996"/>
    <n v="4.9999999999999998E-7"/>
    <n v="38.735465996786509"/>
    <x v="1"/>
  </r>
  <r>
    <n v="4.6171213"/>
    <n v="4.9999999999999998E-7"/>
    <n v="38.880646913964391"/>
    <x v="1"/>
  </r>
  <r>
    <n v="4.6343648999999996"/>
    <n v="4.9999999999999998E-7"/>
    <n v="39.025854778251087"/>
    <x v="1"/>
  </r>
  <r>
    <n v="4.6516117000000001"/>
    <n v="4.9999999999999998E-7"/>
    <n v="39.17108958964662"/>
    <x v="1"/>
  </r>
  <r>
    <n v="4.6688615000000002"/>
    <n v="4.9999999999999998E-7"/>
    <n v="39.316349663956665"/>
    <x v="1"/>
  </r>
  <r>
    <n v="4.6861145000000004"/>
    <n v="4.9999999999999998E-7"/>
    <n v="39.461636685375538"/>
    <x v="1"/>
  </r>
  <r>
    <n v="4.7033706000000004"/>
    <n v="4.9999999999999998E-7"/>
    <n v="39.606949811806082"/>
    <x v="1"/>
  </r>
  <r>
    <n v="4.7206298000000002"/>
    <n v="5.9999999999999997E-7"/>
    <n v="39.752289043248304"/>
    <x v="1"/>
  </r>
  <r>
    <n v="4.7378920999999998"/>
    <n v="4.9999999999999998E-7"/>
    <n v="39.897654379702189"/>
    <x v="1"/>
  </r>
  <r>
    <n v="4.7551575000000001"/>
    <n v="6.9999999999999997E-7"/>
    <n v="40.043045821167759"/>
    <x v="1"/>
  </r>
  <r>
    <n v="4.7724259"/>
    <n v="6.9999999999999997E-7"/>
    <n v="40.188462525547841"/>
    <x v="1"/>
  </r>
  <r>
    <n v="4.7896973000000003"/>
    <n v="4.9999999999999998E-7"/>
    <n v="40.333904492842457"/>
    <x v="1"/>
  </r>
  <r>
    <n v="4.8069718000000003"/>
    <n v="4.9999999999999998E-7"/>
    <n v="40.479372565148736"/>
    <x v="1"/>
  </r>
  <r>
    <n v="4.8242494000000002"/>
    <n v="5.9999999999999997E-7"/>
    <n v="40.624866742466693"/>
    <x v="1"/>
  </r>
  <r>
    <n v="4.8415299000000003"/>
    <n v="4.9999999999999998E-7"/>
    <n v="40.770385340602019"/>
    <x v="1"/>
  </r>
  <r>
    <n v="4.8588135000000001"/>
    <n v="4.9999999999999998E-7"/>
    <n v="40.915930043749022"/>
    <x v="1"/>
  </r>
  <r>
    <n v="4.8761000000000001"/>
    <n v="4.9999999999999998E-7"/>
    <n v="41.061499167713393"/>
    <x v="1"/>
  </r>
  <r>
    <n v="4.8933894999999996"/>
    <n v="4.9999999999999998E-7"/>
    <n v="41.207093554592284"/>
    <x v="1"/>
  </r>
  <r>
    <n v="4.9106820000000004"/>
    <n v="4.9999999999999998E-7"/>
    <n v="41.352713204385708"/>
    <x v="1"/>
  </r>
  <r>
    <n v="4.9279773999999996"/>
    <n v="4.9999999999999998E-7"/>
    <n v="41.498357274996494"/>
    <x v="1"/>
  </r>
  <r>
    <n v="4.9452756999999998"/>
    <n v="4.9999999999999998E-7"/>
    <n v="41.644025766424654"/>
    <x v="1"/>
  </r>
  <r>
    <n v="4.9625769999999996"/>
    <n v="4.9999999999999998E-7"/>
    <n v="41.789719520767335"/>
    <x v="1"/>
  </r>
  <r>
    <n v="4.9798812999999997"/>
    <n v="4.9999999999999998E-7"/>
    <n v="41.935438538024542"/>
    <x v="1"/>
  </r>
  <r>
    <n v="4.9971883999999998"/>
    <n v="4.9999999999999998E-7"/>
    <n v="42.081181134001973"/>
    <x v="1"/>
  </r>
  <r>
    <n v="5.0144983999999999"/>
    <n v="4.9999999999999998E-7"/>
    <n v="42.226948150796773"/>
    <x v="1"/>
  </r>
  <r>
    <n v="5.0318113000000002"/>
    <n v="4.9999999999999998E-7"/>
    <n v="42.37273958840894"/>
    <x v="1"/>
  </r>
  <r>
    <n v="5.0491270999999998"/>
    <n v="5.9999999999999997E-7"/>
    <n v="42.518555446838484"/>
    <x v="1"/>
  </r>
  <r>
    <n v="5.0664458000000003"/>
    <n v="4.9999999999999998E-7"/>
    <n v="42.664395726085402"/>
    <x v="1"/>
  </r>
  <r>
    <n v="5.0837672999999999"/>
    <n v="5.9999999999999997E-7"/>
    <n v="42.810259584052531"/>
    <x v="1"/>
  </r>
  <r>
    <n v="5.1010916999999996"/>
    <n v="5.9999999999999997E-7"/>
    <n v="42.956147862837035"/>
    <x v="1"/>
  </r>
  <r>
    <n v="5.1184189"/>
    <n v="5.9999999999999997E-7"/>
    <n v="43.102059720341771"/>
    <x v="1"/>
  </r>
  <r>
    <n v="5.1357489000000003"/>
    <n v="5.9999999999999997E-7"/>
    <n v="43.247995156566716"/>
    <x v="1"/>
  </r>
  <r>
    <n v="5.1530817000000004"/>
    <n v="5.9999999999999997E-7"/>
    <n v="43.393954171511893"/>
    <x v="1"/>
  </r>
  <r>
    <n v="5.1704173999999998"/>
    <n v="4.9999999999999998E-7"/>
    <n v="43.539937607274425"/>
    <x v="1"/>
  </r>
  <r>
    <n v="5.1877557999999997"/>
    <n v="4.9999999999999998E-7"/>
    <n v="43.685943779660036"/>
    <x v="1"/>
  </r>
  <r>
    <n v="5.2050970000000003"/>
    <n v="4.9999999999999998E-7"/>
    <n v="43.831973530765879"/>
    <x v="1"/>
  </r>
  <r>
    <n v="5.2224409999999999"/>
    <n v="4.9999999999999998E-7"/>
    <n v="43.978026860591925"/>
    <x v="1"/>
  </r>
  <r>
    <n v="5.2397876999999999"/>
    <n v="4.9999999999999998E-7"/>
    <n v="44.124102927041051"/>
    <x v="1"/>
  </r>
  <r>
    <n v="5.2571371999999998"/>
    <n v="4.9999999999999998E-7"/>
    <n v="44.270202572210394"/>
    <x v="1"/>
  </r>
  <r>
    <n v="5.2744894999999996"/>
    <n v="4.9999999999999998E-7"/>
    <n v="44.416325796099962"/>
    <x v="1"/>
  </r>
  <r>
    <n v="5.2918444999999998"/>
    <n v="5.9999999999999997E-7"/>
    <n v="44.562471756612595"/>
    <x v="1"/>
  </r>
  <r>
    <n v="5.3092021999999996"/>
    <n v="5.9999999999999997E-7"/>
    <n v="44.708640453748302"/>
    <x v="1"/>
  </r>
  <r>
    <n v="5.3265625999999999"/>
    <n v="5.9999999999999997E-7"/>
    <n v="44.854831887507082"/>
    <x v="1"/>
  </r>
  <r>
    <n v="5.3439256999999998"/>
    <n v="5.9999999999999997E-7"/>
    <n v="45.001046057888928"/>
    <x v="1"/>
  </r>
  <r>
    <n v="5.3612915000000001"/>
    <n v="5.9999999999999997E-7"/>
    <n v="45.147282964893847"/>
    <x v="1"/>
  </r>
  <r>
    <n v="5.37866"/>
    <n v="6.9999999999999997E-7"/>
    <n v="45.293542608521832"/>
    <x v="1"/>
  </r>
  <r>
    <n v="5.3960312000000004"/>
    <n v="5.9999999999999997E-7"/>
    <n v="45.439824988772891"/>
    <x v="1"/>
  </r>
  <r>
    <n v="5.4134051000000003"/>
    <n v="5.9999999999999997E-7"/>
    <n v="45.586130105647023"/>
    <x v="1"/>
  </r>
  <r>
    <n v="5.4307816000000004"/>
    <n v="4.9999999999999998E-7"/>
    <n v="45.732457117047069"/>
    <x v="1"/>
  </r>
  <r>
    <n v="5.4481608000000001"/>
    <n v="4.9999999999999998E-7"/>
    <n v="45.878806865070189"/>
    <x v="1"/>
  </r>
  <r>
    <n v="5.4655426"/>
    <n v="4.9999999999999998E-7"/>
    <n v="46.025178507619223"/>
    <x v="1"/>
  </r>
  <r>
    <n v="5.4829270000000001"/>
    <n v="5.9999999999999997E-7"/>
    <n v="46.17157204469418"/>
    <x v="1"/>
  </r>
  <r>
    <n v="5.5003140999999998"/>
    <n v="4.9999999999999998E-7"/>
    <n v="46.317988318392203"/>
    <x v="1"/>
  </r>
  <r>
    <n v="5.5177037000000002"/>
    <n v="4.9999999999999998E-7"/>
    <n v="46.464425644519004"/>
    <x v="1"/>
  </r>
  <r>
    <n v="5.5350960000000002"/>
    <n v="5.9999999999999997E-7"/>
    <n v="46.610885707268871"/>
    <x v="1"/>
  </r>
  <r>
    <n v="5.5524908999999996"/>
    <n v="4.9999999999999998E-7"/>
    <n v="46.757367664544653"/>
    <x v="1"/>
  </r>
  <r>
    <n v="5.5698882999999997"/>
    <n v="4.9999999999999998E-7"/>
    <n v="46.903870674249205"/>
    <x v="1"/>
  </r>
  <r>
    <n v="5.5872884000000003"/>
    <n v="6.9999999999999997E-7"/>
    <n v="47.050396420576831"/>
    <x v="1"/>
  </r>
  <r>
    <n v="5.6046909999999999"/>
    <n v="5.9999999999999997E-7"/>
    <n v="47.196943219333221"/>
    <x v="1"/>
  </r>
  <r>
    <n v="5.6220961000000003"/>
    <n v="4.9999999999999998E-7"/>
    <n v="47.343511070518389"/>
    <x v="1"/>
  </r>
  <r>
    <n v="5.6395039000000002"/>
    <n v="5.9999999999999997E-7"/>
    <n v="47.490101658326623"/>
    <x v="1"/>
  </r>
  <r>
    <n v="5.6569140999999998"/>
    <n v="5.9999999999999997E-7"/>
    <n v="47.636712456466469"/>
    <x v="1"/>
  </r>
  <r>
    <n v="5.6743268999999996"/>
    <n v="5.9999999999999997E-7"/>
    <n v="47.783345149132238"/>
    <x v="1"/>
  </r>
  <r>
    <n v="5.6917422000000002"/>
    <n v="5.9999999999999997E-7"/>
    <n v="47.929998894226777"/>
    <x v="1"/>
  </r>
  <r>
    <n v="5.7091601000000001"/>
    <n v="5.9999999999999997E-7"/>
    <n v="48.076674533847239"/>
    <x v="1"/>
  </r>
  <r>
    <n v="5.7265804999999999"/>
    <n v="5.9999999999999997E-7"/>
    <n v="48.223371225896464"/>
    <x v="1"/>
  </r>
  <r>
    <n v="5.7440033000000001"/>
    <n v="5.9999999999999997E-7"/>
    <n v="48.37008812827731"/>
    <x v="1"/>
  </r>
  <r>
    <n v="5.7614286999999997"/>
    <n v="6.9999999999999997E-7"/>
    <n v="48.51682692518407"/>
    <x v="1"/>
  </r>
  <r>
    <n v="5.7788564999999998"/>
    <n v="6.9999999999999997E-7"/>
    <n v="48.66358593242245"/>
    <x v="1"/>
  </r>
  <r>
    <n v="5.7962869000000001"/>
    <n v="5.9999999999999997E-7"/>
    <n v="48.810366834186759"/>
    <x v="1"/>
  </r>
  <r>
    <n v="5.8137197"/>
    <n v="5.9999999999999997E-7"/>
    <n v="48.957167946282674"/>
    <x v="1"/>
  </r>
  <r>
    <n v="5.8311548999999996"/>
    <n v="5.9999999999999997E-7"/>
    <n v="49.103989268710208"/>
    <x v="2"/>
  </r>
  <r>
    <n v="5.8485927000000002"/>
    <n v="5.9999999999999997E-7"/>
    <n v="49.250832485663672"/>
    <x v="2"/>
  </r>
  <r>
    <n v="5.8660328000000002"/>
    <n v="5.9999999999999997E-7"/>
    <n v="49.397695070851597"/>
    <x v="2"/>
  </r>
  <r>
    <n v="5.8834754"/>
    <n v="5.9999999999999997E-7"/>
    <n v="49.544578708468286"/>
    <x v="2"/>
  </r>
  <r>
    <n v="5.9009204999999998"/>
    <n v="5.9999999999999997E-7"/>
    <n v="49.691483398513746"/>
    <x v="2"/>
  </r>
  <r>
    <n v="5.9183678999999998"/>
    <n v="5.9999999999999997E-7"/>
    <n v="49.838407456793675"/>
    <x v="2"/>
  </r>
  <r>
    <n v="5.9358177999999997"/>
    <n v="5.9999999999999997E-7"/>
    <n v="49.985352567502375"/>
    <x v="2"/>
  </r>
  <r>
    <n v="5.9532701000000001"/>
    <n v="5.9999999999999997E-7"/>
    <n v="50.132317888542694"/>
    <x v="2"/>
  </r>
  <r>
    <n v="5.9707248000000002"/>
    <n v="5.9999999999999997E-7"/>
    <n v="50.279303419914626"/>
    <x v="2"/>
  </r>
  <r>
    <n v="5.9881818999999998"/>
    <n v="4.9999999999999998E-7"/>
    <n v="50.426309161618178"/>
    <x v="2"/>
  </r>
  <r>
    <n v="6.0056414"/>
    <n v="4.9999999999999998E-7"/>
    <n v="50.57333511365335"/>
    <x v="2"/>
  </r>
  <r>
    <n v="6.0231032000000004"/>
    <n v="4.9999999999999998E-7"/>
    <n v="50.72038043392299"/>
    <x v="2"/>
  </r>
  <r>
    <n v="6.0405674999999999"/>
    <n v="5.9999999999999997E-7"/>
    <n v="50.867446806621388"/>
    <x v="2"/>
  </r>
  <r>
    <n v="6.0580341000000004"/>
    <n v="5.9999999999999997E-7"/>
    <n v="51.014532547554268"/>
    <x v="2"/>
  </r>
  <r>
    <n v="6.0755030000000003"/>
    <n v="4.9999999999999998E-7"/>
    <n v="51.161637656721609"/>
    <x v="2"/>
  </r>
  <r>
    <n v="6.0929742999999998"/>
    <n v="4.9999999999999998E-7"/>
    <n v="51.308762976220564"/>
    <x v="2"/>
  </r>
  <r>
    <n v="6.1104479999999999"/>
    <n v="4.9999999999999998E-7"/>
    <n v="51.455908506051138"/>
    <x v="2"/>
  </r>
  <r>
    <n v="6.1279240000000001"/>
    <n v="4.9999999999999998E-7"/>
    <n v="51.603073404116181"/>
    <x v="2"/>
  </r>
  <r>
    <n v="6.1454022999999998"/>
    <n v="4.9999999999999998E-7"/>
    <n v="51.750257670415692"/>
    <x v="2"/>
  </r>
  <r>
    <n v="6.1628829999999999"/>
    <n v="4.9999999999999998E-7"/>
    <n v="51.897462147046824"/>
    <x v="2"/>
  </r>
  <r>
    <n v="6.1803659"/>
    <n v="4.9999999999999998E-7"/>
    <n v="52.044685149815265"/>
    <x v="2"/>
  </r>
  <r>
    <n v="6.1978511999999997"/>
    <n v="5.9999999999999997E-7"/>
    <n v="52.191928362915327"/>
    <x v="2"/>
  </r>
  <r>
    <n v="6.2153387999999996"/>
    <n v="5.9999999999999997E-7"/>
    <n v="52.339190944249857"/>
    <x v="2"/>
  </r>
  <r>
    <n v="6.2328286000000004"/>
    <n v="4.9999999999999998E-7"/>
    <n v="52.486472051721712"/>
    <x v="2"/>
  </r>
  <r>
    <n v="6.2503207999999999"/>
    <n v="5.9999999999999997E-7"/>
    <n v="52.633773369525173"/>
    <x v="2"/>
  </r>
  <r>
    <n v="6.2678152999999996"/>
    <n v="5.9999999999999997E-7"/>
    <n v="52.781094055563102"/>
    <x v="2"/>
  </r>
  <r>
    <n v="6.2853120000000002"/>
    <n v="4.9999999999999998E-7"/>
    <n v="52.928433267738356"/>
    <x v="2"/>
  </r>
  <r>
    <n v="6.3028110000000002"/>
    <n v="4.9999999999999998E-7"/>
    <n v="53.075791848148071"/>
    <x v="2"/>
  </r>
  <r>
    <n v="6.3203122"/>
    <n v="4.9999999999999998E-7"/>
    <n v="53.223168954695105"/>
    <x v="2"/>
  </r>
  <r>
    <n v="6.3378157000000002"/>
    <n v="4.9999999999999998E-7"/>
    <n v="53.370565429476606"/>
    <x v="2"/>
  </r>
  <r>
    <n v="6.3553214999999996"/>
    <n v="5.9999999999999997E-7"/>
    <n v="53.51798127249257"/>
    <x v="2"/>
  </r>
  <r>
    <n v="6.3728294999999999"/>
    <n v="4.9999999999999998E-7"/>
    <n v="53.665415641645851"/>
    <x v="2"/>
  </r>
  <r>
    <n v="6.3903397000000002"/>
    <n v="4.9999999999999998E-7"/>
    <n v="53.812868536936456"/>
    <x v="2"/>
  </r>
  <r>
    <n v="6.4078521999999998"/>
    <n v="4.9999999999999998E-7"/>
    <n v="53.960340800461523"/>
    <x v="2"/>
  </r>
  <r>
    <n v="6.4253669000000002"/>
    <n v="3.9999999999999998E-7"/>
    <n v="54.107831590123908"/>
    <x v="2"/>
  </r>
  <r>
    <n v="6.4428837999999997"/>
    <n v="3.9999999999999998E-7"/>
    <n v="54.255340905923603"/>
    <x v="2"/>
  </r>
  <r>
    <n v="6.4604029000000001"/>
    <n v="3.9999999999999998E-7"/>
    <n v="54.402868747860623"/>
    <x v="2"/>
  </r>
  <r>
    <n v="6.4779242000000004"/>
    <n v="3.9999999999999998E-7"/>
    <n v="54.55041511593496"/>
    <x v="2"/>
  </r>
  <r>
    <n v="6.4954478"/>
    <n v="3.9999999999999998E-7"/>
    <n v="54.697980852243759"/>
    <x v="2"/>
  </r>
  <r>
    <n v="6.5129735000000002"/>
    <n v="3.9999999999999998E-7"/>
    <n v="54.845564272592725"/>
    <x v="2"/>
  </r>
  <r>
    <n v="6.5305014000000003"/>
    <n v="3.9999999999999998E-7"/>
    <n v="54.993166219079008"/>
    <x v="2"/>
  </r>
  <r>
    <n v="6.5480314999999996"/>
    <n v="3.9999999999999998E-7"/>
    <n v="55.140786691702601"/>
    <x v="2"/>
  </r>
  <r>
    <n v="6.5655637000000002"/>
    <n v="3.9999999999999998E-7"/>
    <n v="55.288424848366375"/>
    <x v="2"/>
  </r>
  <r>
    <n v="6.5830981"/>
    <n v="3.9999999999999998E-7"/>
    <n v="55.436081531167453"/>
    <x v="2"/>
  </r>
  <r>
    <n v="6.6006346999999996"/>
    <n v="3.9999999999999998E-7"/>
    <n v="55.583756740105848"/>
    <x v="2"/>
  </r>
  <r>
    <n v="6.6181735000000002"/>
    <n v="4.9999999999999998E-7"/>
    <n v="55.731450475181568"/>
    <x v="2"/>
  </r>
  <r>
    <n v="6.6357144000000003"/>
    <n v="3.9999999999999998E-7"/>
    <n v="55.879161894297447"/>
    <x v="2"/>
  </r>
  <r>
    <n v="6.6532574000000002"/>
    <n v="3.9999999999999998E-7"/>
    <n v="56.026890997453492"/>
    <x v="2"/>
  </r>
  <r>
    <n v="6.6708026"/>
    <n v="3.9999999999999998E-7"/>
    <n v="56.174638626746855"/>
    <x v="2"/>
  </r>
  <r>
    <n v="6.6883499000000004"/>
    <n v="3.9999999999999998E-7"/>
    <n v="56.322403940080385"/>
    <x v="2"/>
  </r>
  <r>
    <n v="6.7058992999999996"/>
    <n v="3.9999999999999998E-7"/>
    <n v="56.470186937454073"/>
    <x v="2"/>
  </r>
  <r>
    <n v="6.7234508999999996"/>
    <n v="3.9999999999999998E-7"/>
    <n v="56.61798846096508"/>
    <x v="2"/>
  </r>
  <r>
    <n v="6.7410044999999998"/>
    <n v="3.9999999999999998E-7"/>
    <n v="56.765806826419109"/>
    <x v="2"/>
  </r>
  <r>
    <n v="6.7585603000000001"/>
    <n v="3.9999999999999998E-7"/>
    <n v="56.913643718010455"/>
    <x v="2"/>
  </r>
  <r>
    <n v="6.7761182"/>
    <n v="3.9999999999999998E-7"/>
    <n v="57.061498293641961"/>
    <x v="2"/>
  </r>
  <r>
    <n v="6.7936781999999996"/>
    <n v="3.9999999999999998E-7"/>
    <n v="57.209370553313633"/>
    <x v="2"/>
  </r>
  <r>
    <n v="6.8112402999999997"/>
    <n v="3.9999999999999998E-7"/>
    <n v="57.357260497025472"/>
    <x v="2"/>
  </r>
  <r>
    <n v="6.8288044000000001"/>
    <n v="3.9999999999999998E-7"/>
    <n v="57.505167282680333"/>
    <x v="2"/>
  </r>
  <r>
    <n v="6.8463706999999996"/>
    <n v="3.9999999999999998E-7"/>
    <n v="57.653092594472497"/>
    <x v="2"/>
  </r>
  <r>
    <n v="6.8639390000000002"/>
    <n v="4.9999999999999998E-7"/>
    <n v="57.801034748207684"/>
    <x v="2"/>
  </r>
  <r>
    <n v="6.8815093999999997"/>
    <n v="3.9999999999999998E-7"/>
    <n v="57.94899458598303"/>
    <x v="2"/>
  </r>
  <r>
    <n v="6.8990818000000003"/>
    <n v="4.9999999999999998E-7"/>
    <n v="58.096971265701406"/>
    <x v="2"/>
  </r>
  <r>
    <n v="6.9166562999999996"/>
    <n v="4.9999999999999998E-7"/>
    <n v="58.244965629459934"/>
    <x v="2"/>
  </r>
  <r>
    <n v="6.9342328999999996"/>
    <n v="3.9999999999999998E-7"/>
    <n v="58.392977677258628"/>
    <x v="2"/>
  </r>
  <r>
    <n v="6.9518114999999998"/>
    <n v="3.9999999999999998E-7"/>
    <n v="58.541006567000345"/>
    <x v="2"/>
  </r>
  <r>
    <n v="6.9693921999999997"/>
    <n v="4.9999999999999998E-7"/>
    <n v="58.689053140782221"/>
    <x v="2"/>
  </r>
  <r>
    <n v="6.9869748999999999"/>
    <n v="3.9999999999999998E-7"/>
    <n v="58.837116556507119"/>
    <x v="2"/>
  </r>
  <r>
    <n v="7.0045596000000003"/>
    <n v="3.9999999999999998E-7"/>
    <n v="58.985196814175033"/>
    <x v="2"/>
  </r>
  <r>
    <n v="7.0221463999999996"/>
    <n v="3.9999999999999998E-7"/>
    <n v="59.133294755883099"/>
    <x v="2"/>
  </r>
  <r>
    <n v="7.0397350999999997"/>
    <n v="5.9999999999999997E-7"/>
    <n v="59.281408697437037"/>
    <x v="2"/>
  </r>
  <r>
    <n v="7.0573259000000004"/>
    <n v="3.9999999999999998E-7"/>
    <n v="59.429540323031148"/>
    <x v="2"/>
  </r>
  <r>
    <n v="7.0749186999999996"/>
    <n v="3.9999999999999998E-7"/>
    <n v="59.57768879056826"/>
    <x v="2"/>
  </r>
  <r>
    <n v="7.0925134999999999"/>
    <n v="3.9999999999999998E-7"/>
    <n v="59.725854100048394"/>
    <x v="2"/>
  </r>
  <r>
    <n v="7.1101103999999999"/>
    <n v="5.9999999999999997E-7"/>
    <n v="59.874037093568695"/>
    <x v="2"/>
  </r>
  <r>
    <n v="7.1277092"/>
    <n v="3.9999999999999998E-7"/>
    <n v="60.022236086934861"/>
    <x v="2"/>
  </r>
  <r>
    <n v="7.1453100000000003"/>
    <n v="2.9999999999999999E-7"/>
    <n v="60.170451922244048"/>
    <x v="2"/>
  </r>
  <r>
    <n v="7.1629128"/>
    <n v="2.9999999999999999E-7"/>
    <n v="60.318684599496237"/>
    <x v="2"/>
  </r>
  <r>
    <n v="7.1805174999999997"/>
    <n v="5.9999999999999997E-7"/>
    <n v="60.46693327659429"/>
    <x v="2"/>
  </r>
  <r>
    <n v="7.1981242999999999"/>
    <n v="2.9999999999999999E-7"/>
    <n v="60.615199637732516"/>
    <x v="2"/>
  </r>
  <r>
    <n v="7.2157330000000002"/>
    <n v="2.9999999999999999E-7"/>
    <n v="60.763481998716614"/>
    <x v="2"/>
  </r>
  <r>
    <n v="7.2333436999999998"/>
    <n v="3.9999999999999998E-7"/>
    <n v="60.911781201643713"/>
    <x v="2"/>
  </r>
  <r>
    <n v="7.2509563000000004"/>
    <n v="7.9999999999999996E-7"/>
    <n v="61.060096404416683"/>
    <x v="2"/>
  </r>
  <r>
    <n v="7.2685709000000003"/>
    <n v="2.9999999999999999E-7"/>
    <n v="61.208428449132668"/>
    <x v="2"/>
  </r>
  <r>
    <n v="7.2861874999999996"/>
    <n v="2.9999999999999999E-7"/>
    <n v="61.356777335791655"/>
    <x v="2"/>
  </r>
  <r>
    <n v="7.3038059999999998"/>
    <n v="3.9999999999999998E-7"/>
    <n v="61.50514222229652"/>
    <x v="2"/>
  </r>
  <r>
    <n v="7.3214264"/>
    <n v="1.3E-6"/>
    <n v="61.653523108647249"/>
    <x v="2"/>
  </r>
  <r>
    <n v="7.3390487999999996"/>
    <n v="2.9999999999999999E-7"/>
    <n v="61.801920836940987"/>
    <x v="2"/>
  </r>
  <r>
    <n v="7.3566731000000001"/>
    <n v="2.9999999999999999E-7"/>
    <n v="61.950334565080595"/>
    <x v="2"/>
  </r>
  <r>
    <n v="7.3742992999999997"/>
    <n v="4.9999999999999998E-7"/>
    <n v="62.098764293066061"/>
    <x v="2"/>
  </r>
  <r>
    <n v="7.3919275000000004"/>
    <n v="2.0999999999999998E-6"/>
    <n v="62.247210862994557"/>
    <x v="2"/>
  </r>
  <r>
    <n v="7.4095575"/>
    <n v="1.9999999999999999E-7"/>
    <n v="62.395672590671751"/>
    <x v="2"/>
  </r>
  <r>
    <n v="7.4271894999999999"/>
    <n v="2.9999999999999999E-7"/>
    <n v="62.54415116029196"/>
    <x v="2"/>
  </r>
  <r>
    <n v="7.4448233999999998"/>
    <n v="4.9999999999999998E-7"/>
    <n v="62.692645729758041"/>
    <x v="2"/>
  </r>
  <r>
    <n v="7.4624591999999996"/>
    <n v="3.8E-6"/>
    <n v="62.841156299069979"/>
    <x v="2"/>
  </r>
  <r>
    <n v="7.4800969000000004"/>
    <n v="1.9999999999999999E-7"/>
    <n v="62.989682868227796"/>
    <x v="2"/>
  </r>
  <r>
    <n v="7.4977365000000002"/>
    <n v="2.9999999999999999E-7"/>
    <n v="63.138225437231462"/>
    <x v="2"/>
  </r>
  <r>
    <n v="7.5153780000000001"/>
    <n v="6.9999999999999997E-7"/>
    <n v="63.286784006080993"/>
    <x v="2"/>
  </r>
  <r>
    <n v="7.5330214"/>
    <n v="8.6000000000000007E-6"/>
    <n v="63.435358574776394"/>
    <x v="2"/>
  </r>
  <r>
    <n v="1.4205611"/>
    <n v="9.7200000000000004E-5"/>
    <n v="11.962504547760714"/>
    <x v="0"/>
  </r>
  <r>
    <n v="1.4585271"/>
    <n v="9.9999999999999995E-8"/>
    <n v="12.282215152014402"/>
    <x v="0"/>
  </r>
  <r>
    <n v="1.4746074"/>
    <n v="2.9999999999999999E-7"/>
    <n v="12.417626900146431"/>
    <x v="0"/>
  </r>
  <r>
    <n v="1.4907029000000001"/>
    <n v="2.9999999999999999E-7"/>
    <n v="12.553166647045373"/>
    <x v="0"/>
  </r>
  <r>
    <n v="1.5068132000000001"/>
    <n v="2.9999999999999999E-7"/>
    <n v="12.688831024322626"/>
    <x v="0"/>
  </r>
  <r>
    <n v="1.5229382"/>
    <n v="4.9999999999999998E-7"/>
    <n v="12.824619189881039"/>
    <x v="0"/>
  </r>
  <r>
    <n v="1.5390775000000001"/>
    <n v="2.7999999999999999E-6"/>
    <n v="12.960527775332009"/>
    <x v="0"/>
  </r>
  <r>
    <n v="1.5552307000000001"/>
    <n v="1.5999999999999999E-6"/>
    <n v="13.096553412286934"/>
    <x v="0"/>
  </r>
  <r>
    <n v="1.5713978"/>
    <n v="4.4400000000000002E-5"/>
    <n v="13.232696100745812"/>
    <x v="0"/>
  </r>
  <r>
    <n v="1.5875783000000001"/>
    <n v="1.36E-5"/>
    <n v="13.368951630222892"/>
    <x v="0"/>
  </r>
  <r>
    <n v="1.6037721"/>
    <n v="9.0999999999999993E-6"/>
    <n v="13.50531915862102"/>
    <x v="0"/>
  </r>
  <r>
    <n v="1.6199787999999999"/>
    <n v="2.3E-5"/>
    <n v="13.641795317551596"/>
    <x v="0"/>
  </r>
  <r>
    <n v="1.6361984000000001"/>
    <n v="3.6399999999999997E-5"/>
    <n v="13.77838010701462"/>
    <x v="0"/>
  </r>
  <r>
    <n v="1.6524304999999999"/>
    <n v="1.6099999999999998E-5"/>
    <n v="13.915070158621484"/>
    <x v="0"/>
  </r>
  <r>
    <n v="1.6686749000000001"/>
    <n v="1.2500000000000001E-5"/>
    <n v="14.051863788177894"/>
    <x v="0"/>
  </r>
  <r>
    <n v="1.6849314"/>
    <n v="2.6800000000000001E-5"/>
    <n v="14.188759311489543"/>
    <x v="0"/>
  </r>
  <r>
    <n v="1.7011999"/>
    <n v="1.7499999999999998E-5"/>
    <n v="14.325755886459282"/>
    <x v="0"/>
  </r>
  <r>
    <n v="1.7174801"/>
    <n v="1.4600000000000001E-5"/>
    <n v="14.462850986795658"/>
    <x v="0"/>
  </r>
  <r>
    <n v="1.7337719"/>
    <n v="2.2099999999999998E-5"/>
    <n v="14.600043770401523"/>
    <x v="0"/>
  </r>
  <r>
    <n v="1.750075"/>
    <n v="1.6900000000000001E-5"/>
    <n v="14.737331710985423"/>
    <x v="0"/>
  </r>
  <r>
    <n v="1.7663892999999999"/>
    <n v="7.7999999999999999E-6"/>
    <n v="14.874713966450203"/>
    <x v="0"/>
  </r>
  <r>
    <n v="1.7827147000000001"/>
    <n v="1.19E-5"/>
    <n v="15.012189694698721"/>
    <x v="0"/>
  </r>
  <r>
    <n v="1.7990508999999999"/>
    <n v="1.04E-5"/>
    <n v="15.149756369439515"/>
    <x v="0"/>
  </r>
  <r>
    <n v="1.8153976999999999"/>
    <n v="6.8000000000000001E-6"/>
    <n v="15.287412306478293"/>
    <x v="0"/>
  </r>
  <r>
    <n v="1.8317551999999999"/>
    <n v="1.27E-5"/>
    <n v="15.425158347912198"/>
    <x v="0"/>
  </r>
  <r>
    <n v="1.848123"/>
    <n v="8.1999999999999994E-6"/>
    <n v="15.562991125352633"/>
    <x v="0"/>
  </r>
  <r>
    <n v="1.864501"/>
    <n v="5.5999999999999997E-6"/>
    <n v="15.700909796702444"/>
    <x v="0"/>
  </r>
  <r>
    <n v="1.8808891999999999"/>
    <n v="7.7000000000000008E-6"/>
    <n v="15.838914361961629"/>
    <x v="0"/>
  </r>
  <r>
    <n v="1.8972872999999999"/>
    <n v="6.9E-6"/>
    <n v="15.977002294838741"/>
    <x v="0"/>
  </r>
  <r>
    <n v="1.9136952"/>
    <n v="5.5999999999999997E-6"/>
    <n v="16.115172753236628"/>
    <x v="0"/>
  </r>
  <r>
    <n v="1.9301128999999999"/>
    <n v="6.4999999999999996E-6"/>
    <n v="16.253425737155283"/>
    <x v="0"/>
  </r>
  <r>
    <n v="1.9465401"/>
    <n v="6.6000000000000003E-6"/>
    <n v="16.391758720303262"/>
    <x v="0"/>
  </r>
  <r>
    <n v="1.9629768000000001"/>
    <n v="4.3000000000000003E-6"/>
    <n v="16.530171702680565"/>
    <x v="0"/>
  </r>
  <r>
    <n v="1.9794227"/>
    <n v="5.3000000000000001E-6"/>
    <n v="16.668662157995733"/>
    <x v="0"/>
  </r>
  <r>
    <n v="1.9958779"/>
    <n v="5.1000000000000003E-6"/>
    <n v="16.807230928345923"/>
    <x v="0"/>
  </r>
  <r>
    <n v="2.0123422"/>
    <n v="4.1999999999999996E-6"/>
    <n v="16.94587632953683"/>
    <x v="0"/>
  </r>
  <r>
    <n v="2.0288154999999999"/>
    <n v="5.1000000000000003E-6"/>
    <n v="17.084597519471302"/>
    <x v="0"/>
  </r>
  <r>
    <n v="2.0452976"/>
    <n v="4.6E-6"/>
    <n v="17.223392813955044"/>
    <x v="0"/>
  </r>
  <r>
    <n v="2.0617885"/>
    <n v="3.4999999999999999E-6"/>
    <n v="17.362262212988053"/>
    <x v="0"/>
  </r>
  <r>
    <n v="2.0782881"/>
    <n v="4.1999999999999996E-6"/>
    <n v="17.501204874473174"/>
    <x v="0"/>
  </r>
  <r>
    <n v="2.0947962000000002"/>
    <n v="3.8E-6"/>
    <n v="17.640219114216112"/>
    <x v="0"/>
  </r>
  <r>
    <n v="2.1113127999999999"/>
    <n v="3.5999999999999998E-6"/>
    <n v="17.77930493221686"/>
    <x v="0"/>
  </r>
  <r>
    <n v="2.1278378"/>
    <n v="3.9999999999999998E-6"/>
    <n v="17.918461486378273"/>
    <x v="0"/>
  </r>
  <r>
    <n v="2.144371"/>
    <n v="3.4999999999999999E-6"/>
    <n v="18.057687092506047"/>
    <x v="0"/>
  </r>
  <r>
    <n v="2.1609124"/>
    <n v="3.1E-6"/>
    <n v="18.19698175060018"/>
    <x v="0"/>
  </r>
  <r>
    <n v="2.1774619"/>
    <n v="3.4999999999999999E-6"/>
    <n v="18.33634461856353"/>
    <x v="0"/>
  </r>
  <r>
    <n v="2.1940194000000002"/>
    <n v="2.9000000000000002E-6"/>
    <n v="18.475774854298937"/>
    <x v="0"/>
  </r>
  <r>
    <n v="2.2105847999999999"/>
    <n v="3.1999999999999999E-6"/>
    <n v="18.615271615709251"/>
    <x v="0"/>
  </r>
  <r>
    <n v="2.2271581"/>
    <n v="2.9000000000000002E-6"/>
    <n v="18.754834902794475"/>
    <x v="0"/>
  </r>
  <r>
    <n v="2.2437391"/>
    <n v="2.7E-6"/>
    <n v="18.894463031360306"/>
    <x v="0"/>
  </r>
  <r>
    <n v="2.2603276999999999"/>
    <n v="2.9000000000000002E-6"/>
    <n v="19.034155159309595"/>
    <x v="1"/>
  </r>
  <r>
    <n v="2.2769240000000002"/>
    <n v="2.7E-6"/>
    <n v="19.173912128739495"/>
    <x v="1"/>
  </r>
  <r>
    <n v="2.2935276999999998"/>
    <n v="2.6000000000000001E-6"/>
    <n v="19.313731413358546"/>
    <x v="1"/>
  </r>
  <r>
    <n v="2.3101389999999999"/>
    <n v="2.7999999999999999E-6"/>
    <n v="19.453614697361058"/>
    <x v="1"/>
  </r>
  <r>
    <n v="2.3267574999999998"/>
    <n v="2.3999999999999999E-6"/>
    <n v="19.593558612358418"/>
    <x v="1"/>
  </r>
  <r>
    <n v="2.3433834"/>
    <n v="2.5000000000000002E-6"/>
    <n v="19.73356484254494"/>
    <x v="1"/>
  </r>
  <r>
    <n v="2.3600164000000001"/>
    <n v="2.3999999999999999E-6"/>
    <n v="19.873630861629163"/>
    <x v="1"/>
  </r>
  <r>
    <n v="2.3766566999999998"/>
    <n v="2.3E-6"/>
    <n v="20.013758353805386"/>
    <x v="1"/>
  </r>
  <r>
    <n v="2.3933040000000001"/>
    <n v="2.3999999999999999E-6"/>
    <n v="20.15394479278217"/>
    <x v="1"/>
  </r>
  <r>
    <n v="2.4099583"/>
    <n v="2.3E-6"/>
    <n v="20.2941901785595"/>
    <x v="1"/>
  </r>
  <r>
    <n v="2.4266195000000002"/>
    <n v="2.0999999999999998E-6"/>
    <n v="20.434493669040236"/>
    <x v="1"/>
  </r>
  <r>
    <n v="2.4432877"/>
    <n v="2.2000000000000001E-6"/>
    <n v="20.574856106321519"/>
    <x v="1"/>
  </r>
  <r>
    <n v="2.4599625999999999"/>
    <n v="1.9999999999999999E-6"/>
    <n v="20.715274964111906"/>
    <x v="1"/>
  </r>
  <r>
    <n v="2.4766444000000001"/>
    <n v="2.3E-6"/>
    <n v="20.855751926605695"/>
    <x v="1"/>
  </r>
  <r>
    <n v="2.4933328000000001"/>
    <n v="1.9999999999999999E-6"/>
    <n v="20.996284467511433"/>
    <x v="1"/>
  </r>
  <r>
    <n v="2.5100278"/>
    <n v="1.9E-6"/>
    <n v="21.136872586829121"/>
    <x v="1"/>
  </r>
  <r>
    <n v="2.5267295000000001"/>
    <n v="2.0999999999999998E-6"/>
    <n v="21.277517126655908"/>
    <x v="1"/>
  </r>
  <r>
    <n v="2.5434375999999999"/>
    <n v="1.7E-6"/>
    <n v="21.418215560700343"/>
    <x v="1"/>
  </r>
  <r>
    <n v="2.5601522000000001"/>
    <n v="2.0999999999999998E-6"/>
    <n v="21.558968731059579"/>
    <x v="1"/>
  </r>
  <r>
    <n v="2.5768732000000001"/>
    <n v="1.7E-6"/>
    <n v="21.699775795636462"/>
    <x v="1"/>
  </r>
  <r>
    <n v="2.5936005999999998"/>
    <n v="1.7999999999999999E-6"/>
    <n v="21.840636754430989"/>
    <x v="1"/>
  </r>
  <r>
    <n v="2.6103342999999999"/>
    <n v="1.9E-6"/>
    <n v="21.981550765346018"/>
    <x v="1"/>
  </r>
  <r>
    <n v="2.6270742"/>
    <n v="1.5999999999999999E-6"/>
    <n v="22.122516986284392"/>
    <x v="1"/>
  </r>
  <r>
    <n v="2.6438202999999998"/>
    <n v="1.7999999999999999E-6"/>
    <n v="22.263535417246111"/>
    <x v="1"/>
  </r>
  <r>
    <n v="2.6605724999999998"/>
    <n v="1.5999999999999999E-6"/>
    <n v="22.404605216134026"/>
    <x v="1"/>
  </r>
  <r>
    <n v="2.6773308999999998"/>
    <n v="1.7E-6"/>
    <n v="22.54572722504529"/>
    <x v="1"/>
  </r>
  <r>
    <n v="2.6940952"/>
    <n v="1.5999999999999999E-6"/>
    <n v="22.686898917688449"/>
    <x v="1"/>
  </r>
  <r>
    <n v="2.7108656"/>
    <n v="1.5999999999999999E-6"/>
    <n v="22.828121978257801"/>
    <x v="1"/>
  </r>
  <r>
    <n v="2.7276419000000001"/>
    <n v="1.5E-6"/>
    <n v="22.969394722559048"/>
    <x v="1"/>
  </r>
  <r>
    <n v="2.7444242000000001"/>
    <n v="1.5E-6"/>
    <n v="23.110717992689342"/>
    <x v="1"/>
  </r>
  <r>
    <n v="2.7612122000000001"/>
    <n v="1.5E-6"/>
    <n v="23.252089262357227"/>
    <x v="1"/>
  </r>
  <r>
    <n v="2.7780060999999998"/>
    <n v="1.5999999999999999E-6"/>
    <n v="23.393510215757001"/>
    <x v="1"/>
  </r>
  <r>
    <n v="2.7948056999999999"/>
    <n v="1.5E-6"/>
    <n v="23.534979168694374"/>
    <x v="1"/>
  </r>
  <r>
    <n v="2.8116110999999999"/>
    <n v="1.3999999999999999E-6"/>
    <n v="23.676496963266491"/>
    <x v="1"/>
  </r>
  <r>
    <n v="2.8284221000000001"/>
    <n v="1.3E-6"/>
    <n v="23.818061915279049"/>
    <x v="1"/>
  </r>
  <r>
    <n v="2.8452388000000002"/>
    <n v="1.5E-6"/>
    <n v="23.9596748668292"/>
    <x v="1"/>
  </r>
  <r>
    <n v="2.8620611"/>
    <n v="1.3999999999999999E-6"/>
    <n v="24.101334975819789"/>
    <x v="1"/>
  </r>
  <r>
    <n v="2.8788889000000002"/>
    <n v="1.3999999999999999E-6"/>
    <n v="24.243041400153675"/>
    <x v="1"/>
  </r>
  <r>
    <n v="2.8957221999999998"/>
    <n v="1.1999999999999999E-6"/>
    <n v="24.384794139830845"/>
    <x v="1"/>
  </r>
  <r>
    <n v="2.9125608999999999"/>
    <n v="1.3999999999999999E-6"/>
    <n v="24.526592352754161"/>
    <x v="1"/>
  </r>
  <r>
    <n v="2.9294050999999999"/>
    <n v="1.3E-6"/>
    <n v="24.668436881020767"/>
    <x v="1"/>
  </r>
  <r>
    <n v="2.9462546999999999"/>
    <n v="1.3E-6"/>
    <n v="24.810326882533513"/>
    <x v="1"/>
  </r>
  <r>
    <n v="2.9631097"/>
    <n v="1.1999999999999999E-6"/>
    <n v="24.952262357292401"/>
    <x v="1"/>
  </r>
  <r>
    <n v="2.9799698999999999"/>
    <n v="1.3E-6"/>
    <n v="25.094241621103127"/>
    <x v="1"/>
  </r>
  <r>
    <n v="2.9968355"/>
    <n v="1.3E-6"/>
    <n v="25.236266358159995"/>
    <x v="1"/>
  </r>
  <r>
    <n v="3.0137062000000001"/>
    <n v="1.1999999999999999E-6"/>
    <n v="25.378334042171549"/>
    <x v="1"/>
  </r>
  <r>
    <n v="3.0305822"/>
    <n v="1.1999999999999999E-6"/>
    <n v="25.520446357332094"/>
    <x v="1"/>
  </r>
  <r>
    <n v="3.0474633"/>
    <n v="1.1000000000000001E-6"/>
    <n v="25.662601619447326"/>
    <x v="1"/>
  </r>
  <r>
    <n v="3.0643495999999999"/>
    <n v="1.1999999999999999E-6"/>
    <n v="25.804800670614398"/>
    <x v="1"/>
  </r>
  <r>
    <n v="3.0812409000000001"/>
    <n v="1.1999999999999999E-6"/>
    <n v="25.947041826639008"/>
    <x v="1"/>
  </r>
  <r>
    <n v="3.0981374000000002"/>
    <n v="1.1000000000000001E-6"/>
    <n v="26.089326771715456"/>
    <x v="1"/>
  </r>
  <r>
    <n v="3.1150388000000002"/>
    <n v="1.1000000000000001E-6"/>
    <n v="26.231652979552294"/>
    <x v="1"/>
  </r>
  <r>
    <n v="3.1319452000000001"/>
    <n v="1.1000000000000001E-6"/>
    <n v="26.374021292246663"/>
    <x v="1"/>
  </r>
  <r>
    <n v="3.1488565999999998"/>
    <n v="9.9999999999999995E-7"/>
    <n v="26.516431709798571"/>
    <x v="1"/>
  </r>
  <r>
    <n v="3.1657730000000002"/>
    <n v="1.1000000000000001E-6"/>
    <n v="26.65888423220802"/>
    <x v="1"/>
  </r>
  <r>
    <n v="3.1826941999999998"/>
    <n v="1.1000000000000001E-6"/>
    <n v="26.801377175280702"/>
    <x v="1"/>
  </r>
  <r>
    <n v="3.1996202999999999"/>
    <n v="9.9999999999999995E-7"/>
    <n v="26.943911381113772"/>
    <x v="1"/>
  </r>
  <r>
    <n v="3.2165512000000001"/>
    <n v="1.1000000000000001E-6"/>
    <n v="27.08648600761008"/>
    <x v="1"/>
  </r>
  <r>
    <n v="3.2334868999999999"/>
    <n v="9.9999999999999995E-7"/>
    <n v="27.229101054769622"/>
    <x v="1"/>
  </r>
  <r>
    <n v="3.2504274"/>
    <n v="9.9999999999999995E-7"/>
    <n v="27.371756522592399"/>
    <x v="1"/>
  </r>
  <r>
    <n v="3.2673725999999998"/>
    <n v="9.9999999999999995E-7"/>
    <n v="27.514451568981261"/>
    <x v="1"/>
  </r>
  <r>
    <n v="3.2843225999999999"/>
    <n v="1.1000000000000001E-6"/>
    <n v="27.657187036033363"/>
    <x v="1"/>
  </r>
  <r>
    <n v="3.3012771999999999"/>
    <n v="9.9999999999999995E-7"/>
    <n v="27.799961239554396"/>
    <x v="1"/>
  </r>
  <r>
    <n v="3.3182364999999998"/>
    <n v="8.9999999999999996E-7"/>
    <n v="27.942775021641516"/>
    <x v="1"/>
  </r>
  <r>
    <n v="3.3352004000000002"/>
    <n v="9.9999999999999995E-7"/>
    <n v="28.085627540197571"/>
    <x v="1"/>
  </r>
  <r>
    <n v="3.3521689000000001"/>
    <n v="8.9999999999999996E-7"/>
    <n v="28.228518795222559"/>
    <x v="1"/>
  </r>
  <r>
    <n v="3.3691420000000001"/>
    <n v="9.9999999999999995E-7"/>
    <n v="28.371448786716481"/>
    <x v="1"/>
  </r>
  <r>
    <n v="3.3861195999999998"/>
    <n v="9.9999999999999995E-7"/>
    <n v="28.514416672582186"/>
    <x v="1"/>
  </r>
  <r>
    <n v="3.4031017000000001"/>
    <n v="8.9999999999999996E-7"/>
    <n v="28.657422452819677"/>
    <x v="1"/>
  </r>
  <r>
    <n v="3.4200883000000002"/>
    <n v="8.9999999999999996E-7"/>
    <n v="28.800466127428955"/>
    <x v="1"/>
  </r>
  <r>
    <n v="3.4370794"/>
    <n v="8.9999999999999996E-7"/>
    <n v="28.943547696410008"/>
    <x v="1"/>
  </r>
  <r>
    <n v="3.4540749000000002"/>
    <n v="8.9999999999999996E-7"/>
    <n v="29.086666317665699"/>
    <x v="1"/>
  </r>
  <r>
    <n v="3.4710747999999998"/>
    <n v="7.9999999999999996E-7"/>
    <n v="29.229821991196022"/>
    <x v="1"/>
  </r>
  <r>
    <n v="3.4880791000000002"/>
    <n v="9.9999999999999995E-7"/>
    <n v="29.373014717000981"/>
    <x v="1"/>
  </r>
  <r>
    <n v="3.5050878000000001"/>
    <n v="8.9999999999999996E-7"/>
    <n v="29.516244495080571"/>
    <x v="1"/>
  </r>
  <r>
    <n v="3.5221008"/>
    <n v="7.9999999999999996E-7"/>
    <n v="29.659510483337641"/>
    <x v="1"/>
  </r>
  <r>
    <n v="3.5391181"/>
    <n v="7.9999999999999996E-7"/>
    <n v="29.802812681772195"/>
    <x v="1"/>
  </r>
  <r>
    <n v="3.5561397000000001"/>
    <n v="9.9999999999999995E-7"/>
    <n v="29.946151090384234"/>
    <x v="1"/>
  </r>
  <r>
    <n v="3.5731655"/>
    <n v="7.9999999999999996E-7"/>
    <n v="30.089524867076598"/>
    <x v="1"/>
  </r>
  <r>
    <n v="3.5901955999999999"/>
    <n v="7.9999999999999996E-7"/>
    <n v="30.23293485394645"/>
    <x v="1"/>
  </r>
  <r>
    <n v="3.6072299000000001"/>
    <n v="7.9999999999999996E-7"/>
    <n v="30.376380208896631"/>
    <x v="1"/>
  </r>
  <r>
    <n v="3.6242684000000001"/>
    <n v="8.9999999999999996E-7"/>
    <n v="30.519860931927145"/>
    <x v="1"/>
  </r>
  <r>
    <n v="3.641311"/>
    <n v="7.9999999999999996E-7"/>
    <n v="30.663376180940837"/>
    <x v="1"/>
  </r>
  <r>
    <n v="3.6583578000000001"/>
    <n v="7.9999999999999996E-7"/>
    <n v="30.806926798034866"/>
    <x v="1"/>
  </r>
  <r>
    <n v="3.6754087000000002"/>
    <n v="7.9999999999999996E-7"/>
    <n v="30.950511941112072"/>
    <x v="1"/>
  </r>
  <r>
    <n v="3.6924638000000001"/>
    <n v="7.9999999999999996E-7"/>
    <n v="31.094132452269609"/>
    <x v="1"/>
  </r>
  <r>
    <n v="3.7095227999999998"/>
    <n v="7.9999999999999996E-7"/>
    <n v="31.237785805216021"/>
    <x v="1"/>
  </r>
  <r>
    <n v="3.7265860000000002"/>
    <n v="7.9999999999999996E-7"/>
    <n v="31.381474526242773"/>
    <x v="1"/>
  </r>
  <r>
    <n v="3.7436531999999998"/>
    <n v="6.9999999999999997E-7"/>
    <n v="31.525196931155548"/>
    <x v="1"/>
  </r>
  <r>
    <n v="3.7607243000000001"/>
    <n v="7.9999999999999996E-7"/>
    <n v="31.668952177857207"/>
    <x v="1"/>
  </r>
  <r>
    <n v="3.7777995"/>
    <n v="7.9999999999999996E-7"/>
    <n v="31.812741950542044"/>
    <x v="1"/>
  </r>
  <r>
    <n v="3.7948786999999999"/>
    <n v="7.9999999999999996E-7"/>
    <n v="31.956565407112912"/>
    <x v="1"/>
  </r>
  <r>
    <n v="3.8119618000000002"/>
    <n v="6.9999999999999997E-7"/>
    <n v="32.100421705472662"/>
    <x v="1"/>
  </r>
  <r>
    <n v="3.8290487999999998"/>
    <n v="7.9999999999999996E-7"/>
    <n v="32.244310845621285"/>
    <x v="1"/>
  </r>
  <r>
    <n v="3.8461397000000002"/>
    <n v="6.9999999999999997E-7"/>
    <n v="32.388232827558795"/>
    <x v="1"/>
  </r>
  <r>
    <n v="3.8632344999999999"/>
    <n v="6.9999999999999997E-7"/>
    <n v="32.532187651285177"/>
    <x v="1"/>
  </r>
  <r>
    <n v="3.8803331999999999"/>
    <n v="6.9999999999999997E-7"/>
    <n v="32.676175316800446"/>
    <x v="1"/>
  </r>
  <r>
    <n v="3.8974357999999998"/>
    <n v="6.9999999999999997E-7"/>
    <n v="32.820195824104587"/>
    <x v="1"/>
  </r>
  <r>
    <n v="3.9145420999999998"/>
    <n v="7.9999999999999996E-7"/>
    <n v="32.964247489003306"/>
    <x v="1"/>
  </r>
  <r>
    <n v="3.9316523000000001"/>
    <n v="6.9999999999999997E-7"/>
    <n v="33.108331995690911"/>
    <x v="1"/>
  </r>
  <r>
    <n v="3.9487663"/>
    <n v="6.9999999999999997E-7"/>
    <n v="33.252448502070237"/>
    <x v="1"/>
  </r>
  <r>
    <n v="3.965884"/>
    <n v="7.9999999999999996E-7"/>
    <n v="33.396596166044148"/>
    <x v="1"/>
  </r>
  <r>
    <n v="3.9830055"/>
    <n v="6.9999999999999997E-7"/>
    <n v="33.54077582970978"/>
    <x v="1"/>
  </r>
  <r>
    <n v="4.0001306999999997"/>
    <n v="6.9999999999999997E-7"/>
    <n v="33.684986650969989"/>
    <x v="1"/>
  </r>
  <r>
    <n v="4.0172597000000003"/>
    <n v="6.9999999999999997E-7"/>
    <n v="33.829229471921941"/>
    <x v="1"/>
  </r>
  <r>
    <n v="4.0343923000000004"/>
    <n v="6.9999999999999997E-7"/>
    <n v="33.973502608371305"/>
    <x v="1"/>
  </r>
  <r>
    <n v="4.0515286000000001"/>
    <n v="6.9999999999999997E-7"/>
    <n v="34.117806902415253"/>
    <x v="1"/>
  </r>
  <r>
    <n v="4.0686685999999996"/>
    <n v="6.9999999999999997E-7"/>
    <n v="34.262142354053772"/>
    <x v="1"/>
  </r>
  <r>
    <n v="4.0858122999999997"/>
    <n v="6.9999999999999997E-7"/>
    <n v="34.406508963286875"/>
    <x v="1"/>
  </r>
  <r>
    <n v="4.1029594999999999"/>
    <n v="6.9999999999999997E-7"/>
    <n v="34.550905045920253"/>
    <x v="1"/>
  </r>
  <r>
    <n v="4.1201103999999997"/>
    <n v="6.9999999999999997E-7"/>
    <n v="34.695332286148208"/>
    <x v="1"/>
  </r>
  <r>
    <n v="4.1372648999999999"/>
    <n v="6.9999999999999997E-7"/>
    <n v="34.839789841873596"/>
    <x v="1"/>
  </r>
  <r>
    <n v="4.1544229000000001"/>
    <n v="6.9999999999999997E-7"/>
    <n v="34.984276870999253"/>
    <x v="1"/>
  </r>
  <r>
    <n v="4.1715844999999998"/>
    <n v="6.9999999999999997E-7"/>
    <n v="35.128794215622335"/>
    <x v="1"/>
  </r>
  <r>
    <n v="4.1887496999999998"/>
    <n v="5.9999999999999997E-7"/>
    <n v="35.273341875742851"/>
    <x v="1"/>
  </r>
  <r>
    <n v="4.2059183999999998"/>
    <n v="6.9999999999999997E-7"/>
    <n v="35.417919009263642"/>
    <x v="1"/>
  </r>
  <r>
    <n v="4.2230905999999999"/>
    <n v="6.9999999999999997E-7"/>
    <n v="35.562525616184708"/>
    <x v="1"/>
  </r>
  <r>
    <n v="4.2402661999999998"/>
    <n v="6.9999999999999997E-7"/>
    <n v="35.707160854408897"/>
    <x v="1"/>
  </r>
  <r>
    <n v="4.2574453999999999"/>
    <n v="6.9999999999999997E-7"/>
    <n v="35.851826408130513"/>
    <x v="1"/>
  </r>
  <r>
    <n v="4.2746279999999999"/>
    <n v="6.9999999999999997E-7"/>
    <n v="35.99652059315526"/>
    <x v="1"/>
  </r>
  <r>
    <n v="4.2918140999999999"/>
    <n v="6.9999999999999997E-7"/>
    <n v="36.141244251580275"/>
    <x v="1"/>
  </r>
  <r>
    <n v="4.3090035999999996"/>
    <n v="6.9999999999999997E-7"/>
    <n v="36.285996541308421"/>
    <x v="1"/>
  </r>
  <r>
    <n v="4.3261965"/>
    <n v="5.9999999999999997E-7"/>
    <n v="36.430777462339698"/>
    <x v="1"/>
  </r>
  <r>
    <n v="4.3433928999999996"/>
    <n v="7.9999999999999996E-7"/>
    <n v="36.575587856771236"/>
    <x v="1"/>
  </r>
  <r>
    <n v="4.3605926000000004"/>
    <n v="6.9999999999999997E-7"/>
    <n v="36.720426040408768"/>
    <x v="1"/>
  </r>
  <r>
    <n v="4.3777957000000001"/>
    <n v="5.9999999999999997E-7"/>
    <n v="36.865292855349409"/>
    <x v="1"/>
  </r>
  <r>
    <n v="4.3950021000000001"/>
    <n v="6.9999999999999997E-7"/>
    <n v="37.010187459496038"/>
    <x v="1"/>
  </r>
  <r>
    <n v="4.4122119"/>
    <n v="5.9999999999999997E-7"/>
    <n v="37.155110694945783"/>
    <x v="1"/>
  </r>
  <r>
    <n v="4.4294250000000002"/>
    <n v="5.9999999999999997E-7"/>
    <n v="37.300061719601501"/>
    <x v="1"/>
  </r>
  <r>
    <n v="4.4466415000000001"/>
    <n v="5.9999999999999997E-7"/>
    <n v="37.445041375560351"/>
    <x v="1"/>
  </r>
  <r>
    <n v="4.4638612000000002"/>
    <n v="5.9999999999999997E-7"/>
    <n v="37.590047978628021"/>
    <x v="1"/>
  </r>
  <r>
    <n v="4.4810841999999997"/>
    <n v="5.9999999999999997E-7"/>
    <n v="37.735082370901665"/>
    <x v="1"/>
  </r>
  <r>
    <n v="4.4983104999999997"/>
    <n v="5.9999999999999997E-7"/>
    <n v="37.880144552381289"/>
    <x v="1"/>
  </r>
  <r>
    <n v="4.5155399999999997"/>
    <n v="6.9999999999999997E-7"/>
    <n v="38.025233680969734"/>
    <x v="1"/>
  </r>
  <r>
    <n v="4.5327728"/>
    <n v="5.9999999999999997E-7"/>
    <n v="38.170350598764159"/>
    <x v="1"/>
  </r>
  <r>
    <n v="4.5500087999999996"/>
    <n v="5.9999999999999997E-7"/>
    <n v="38.315494463667399"/>
    <x v="1"/>
  </r>
  <r>
    <n v="4.5672480000000002"/>
    <n v="6.9999999999999997E-7"/>
    <n v="38.460665275679467"/>
    <x v="1"/>
  </r>
  <r>
    <n v="4.5844905000000002"/>
    <n v="5.9999999999999997E-7"/>
    <n v="38.605863876897516"/>
    <x v="1"/>
  </r>
  <r>
    <n v="4.6017361000000001"/>
    <n v="5.9999999999999997E-7"/>
    <n v="38.751088583127228"/>
    <x v="1"/>
  </r>
  <r>
    <n v="4.6189849000000001"/>
    <n v="5.9999999999999997E-7"/>
    <n v="38.896340236465768"/>
    <x v="1"/>
  </r>
  <r>
    <n v="4.6362369000000001"/>
    <n v="6.9999999999999997E-7"/>
    <n v="39.041618836913131"/>
    <x v="1"/>
  </r>
  <r>
    <n v="4.653492"/>
    <n v="5.9999999999999997E-7"/>
    <n v="39.18692354237217"/>
    <x v="1"/>
  </r>
  <r>
    <n v="4.6707501999999996"/>
    <n v="5.9999999999999997E-7"/>
    <n v="39.332254352842874"/>
    <x v="1"/>
  </r>
  <r>
    <n v="4.6880116000000003"/>
    <n v="6.9999999999999997E-7"/>
    <n v="39.477612110422413"/>
    <x v="1"/>
  </r>
  <r>
    <n v="4.7052760999999999"/>
    <n v="5.9999999999999997E-7"/>
    <n v="39.622995973013616"/>
    <x v="1"/>
  </r>
  <r>
    <n v="4.7225435999999998"/>
    <n v="6.9999999999999997E-7"/>
    <n v="39.768405098519352"/>
    <x v="1"/>
  </r>
  <r>
    <n v="4.7398142999999999"/>
    <n v="5.9999999999999997E-7"/>
    <n v="39.913841171133903"/>
    <x v="1"/>
  </r>
  <r>
    <n v="4.7570880999999998"/>
    <n v="7.9999999999999996E-7"/>
    <n v="40.059303348760132"/>
    <x v="1"/>
  </r>
  <r>
    <n v="4.7743649000000001"/>
    <n v="7.9999999999999996E-7"/>
    <n v="40.20479078930088"/>
    <x v="1"/>
  </r>
  <r>
    <n v="4.7916447"/>
    <n v="6.9999999999999997E-7"/>
    <n v="40.350303492756154"/>
    <x v="1"/>
  </r>
  <r>
    <n v="4.8089275999999996"/>
    <n v="5.9999999999999997E-7"/>
    <n v="40.495842301223099"/>
    <x v="1"/>
  </r>
  <r>
    <n v="4.8262134999999997"/>
    <n v="6.9999999999999997E-7"/>
    <n v="40.641406372604564"/>
    <x v="1"/>
  </r>
  <r>
    <n v="4.8435024999999996"/>
    <n v="5.9999999999999997E-7"/>
    <n v="40.786996548997706"/>
    <x v="1"/>
  </r>
  <r>
    <n v="4.8607943999999996"/>
    <n v="5.9999999999999997E-7"/>
    <n v="40.932611146208217"/>
    <x v="1"/>
  </r>
  <r>
    <n v="4.8780893000000001"/>
    <n v="5.9999999999999997E-7"/>
    <n v="41.078251006333261"/>
    <x v="1"/>
  </r>
  <r>
    <n v="4.8953872"/>
    <n v="5.9999999999999997E-7"/>
    <n v="41.223916129372817"/>
    <x v="1"/>
  </r>
  <r>
    <n v="4.9126880999999996"/>
    <n v="5.9999999999999997E-7"/>
    <n v="41.369606515326893"/>
    <x v="1"/>
  </r>
  <r>
    <n v="4.9299919000000001"/>
    <n v="5.9999999999999997E-7"/>
    <n v="41.515321322098352"/>
    <x v="1"/>
  </r>
  <r>
    <n v="4.9472987000000002"/>
    <n v="5.9999999999999997E-7"/>
    <n v="41.66106139178433"/>
    <x v="1"/>
  </r>
  <r>
    <n v="4.9646084000000004"/>
    <n v="5.9999999999999997E-7"/>
    <n v="41.806825882287676"/>
    <x v="1"/>
  </r>
  <r>
    <n v="4.9819209999999998"/>
    <n v="5.9999999999999997E-7"/>
    <n v="41.95261479360839"/>
    <x v="1"/>
  </r>
  <r>
    <n v="4.9992365000000003"/>
    <n v="5.9999999999999997E-7"/>
    <n v="42.09842812574648"/>
    <x v="1"/>
  </r>
  <r>
    <n v="5.0165550000000003"/>
    <n v="5.9999999999999997E-7"/>
    <n v="42.244266720799097"/>
    <x v="1"/>
  </r>
  <r>
    <n v="5.0338763000000002"/>
    <n v="5.9999999999999997E-7"/>
    <n v="42.39012889457193"/>
    <x v="1"/>
  </r>
  <r>
    <n v="5.0512005000000002"/>
    <n v="6.9999999999999997E-7"/>
    <n v="42.536015489162132"/>
    <x v="1"/>
  </r>
  <r>
    <n v="5.0685276000000004"/>
    <n v="6.9999999999999997E-7"/>
    <n v="42.681926504569709"/>
    <x v="1"/>
  </r>
  <r>
    <n v="5.0858575000000004"/>
    <n v="6.9999999999999997E-7"/>
    <n v="42.827861098697511"/>
    <x v="1"/>
  </r>
  <r>
    <n v="5.1031902999999996"/>
    <n v="7.9999999999999996E-7"/>
    <n v="42.973820113642674"/>
    <x v="1"/>
  </r>
  <r>
    <n v="5.1205258999999996"/>
    <n v="6.9999999999999997E-7"/>
    <n v="43.119802707308061"/>
    <x v="1"/>
  </r>
  <r>
    <n v="5.1378643000000004"/>
    <n v="6.9999999999999997E-7"/>
    <n v="43.26580887969368"/>
    <x v="1"/>
  </r>
  <r>
    <n v="5.1552056000000004"/>
    <n v="6.9999999999999997E-7"/>
    <n v="43.411839472896666"/>
    <x v="1"/>
  </r>
  <r>
    <n v="5.1725496"/>
    <n v="5.9999999999999997E-7"/>
    <n v="43.557892802722719"/>
    <x v="1"/>
  </r>
  <r>
    <n v="5.1898964999999997"/>
    <n v="5.9999999999999997E-7"/>
    <n v="43.70397055336614"/>
    <x v="1"/>
  </r>
  <r>
    <n v="5.2072460999999999"/>
    <n v="5.9999999999999997E-7"/>
    <n v="43.850071040632635"/>
    <x v="1"/>
  </r>
  <r>
    <n v="5.2245984999999999"/>
    <n v="5.9999999999999997E-7"/>
    <n v="43.996195106619354"/>
    <x v="1"/>
  </r>
  <r>
    <n v="5.2419536999999998"/>
    <n v="5.9999999999999997E-7"/>
    <n v="44.142342751326289"/>
    <x v="1"/>
  </r>
  <r>
    <n v="5.2593116000000002"/>
    <n v="5.9999999999999997E-7"/>
    <n v="44.288513132656306"/>
    <x v="1"/>
  </r>
  <r>
    <n v="5.2766723000000004"/>
    <n v="5.9999999999999997E-7"/>
    <n v="44.434707092706532"/>
    <x v="1"/>
  </r>
  <r>
    <n v="5.2940357000000002"/>
    <n v="6.9999999999999997E-7"/>
    <n v="44.580923789379831"/>
    <x v="1"/>
  </r>
  <r>
    <n v="5.3114018999999999"/>
    <n v="6.9999999999999997E-7"/>
    <n v="44.727164064773348"/>
    <x v="1"/>
  </r>
  <r>
    <n v="5.3287706999999997"/>
    <n v="6.9999999999999997E-7"/>
    <n v="44.873426234692786"/>
    <x v="1"/>
  </r>
  <r>
    <n v="5.3461423000000003"/>
    <n v="6.9999999999999997E-7"/>
    <n v="45.019711983332449"/>
    <x v="1"/>
  </r>
  <r>
    <n v="5.3635165000000002"/>
    <n v="7.9999999999999996E-7"/>
    <n v="45.166019626498034"/>
    <x v="1"/>
  </r>
  <r>
    <n v="5.3808935"/>
    <n v="7.9999999999999996E-7"/>
    <n v="45.312350848383829"/>
    <x v="1"/>
  </r>
  <r>
    <n v="5.3982730999999999"/>
    <n v="6.9999999999999997E-7"/>
    <n v="45.458703964795554"/>
    <x v="1"/>
  </r>
  <r>
    <n v="5.4156554000000003"/>
    <n v="6.9999999999999997E-7"/>
    <n v="45.605079817830344"/>
    <x v="1"/>
  </r>
  <r>
    <n v="5.4330403"/>
    <n v="5.9999999999999997E-7"/>
    <n v="45.751477565391056"/>
    <x v="1"/>
  </r>
  <r>
    <n v="5.4504279000000002"/>
    <n v="5.9999999999999997E-7"/>
    <n v="45.897898049574835"/>
    <x v="1"/>
  </r>
  <r>
    <n v="5.4678182"/>
    <n v="5.9999999999999997E-7"/>
    <n v="46.044341270381686"/>
    <x v="1"/>
  </r>
  <r>
    <n v="5.4852110999999999"/>
    <n v="6.9999999999999997E-7"/>
    <n v="46.190806385714453"/>
    <x v="1"/>
  </r>
  <r>
    <n v="5.5026066"/>
    <n v="6.9999999999999997E-7"/>
    <n v="46.337293395573148"/>
    <x v="1"/>
  </r>
  <r>
    <n v="5.5200047000000003"/>
    <n v="5.9999999999999997E-7"/>
    <n v="46.483802299957759"/>
    <x v="1"/>
  </r>
  <r>
    <n v="5.5374053999999999"/>
    <n v="6.9999999999999997E-7"/>
    <n v="46.630333098868284"/>
    <x v="1"/>
  </r>
  <r>
    <n v="5.5548086999999997"/>
    <n v="5.9999999999999997E-7"/>
    <n v="46.776885792304732"/>
    <x v="1"/>
  </r>
  <r>
    <n v="5.5722145999999997"/>
    <n v="5.9999999999999997E-7"/>
    <n v="46.923460380267102"/>
    <x v="1"/>
  </r>
  <r>
    <n v="5.5896230999999998"/>
    <n v="7.9999999999999996E-7"/>
    <n v="47.070056862755386"/>
    <x v="1"/>
  </r>
  <r>
    <n v="5.6070342000000002"/>
    <n v="6.9999999999999997E-7"/>
    <n v="47.2166752397696"/>
    <x v="1"/>
  </r>
  <r>
    <n v="5.6244478000000004"/>
    <n v="5.9999999999999997E-7"/>
    <n v="47.363314669212578"/>
    <x v="1"/>
  </r>
  <r>
    <n v="5.641864"/>
    <n v="6.9999999999999997E-7"/>
    <n v="47.509975993181463"/>
    <x v="1"/>
  </r>
  <r>
    <n v="5.6592827000000003"/>
    <n v="6.9999999999999997E-7"/>
    <n v="47.656658369579134"/>
    <x v="1"/>
  </r>
  <r>
    <n v="5.6767038999999997"/>
    <n v="6.9999999999999997E-7"/>
    <n v="47.803361798405561"/>
    <x v="1"/>
  </r>
  <r>
    <n v="5.6941277000000001"/>
    <n v="6.9999999999999997E-7"/>
    <n v="47.950087121757917"/>
    <x v="1"/>
  </r>
  <r>
    <n v="5.7115539999999996"/>
    <n v="6.9999999999999997E-7"/>
    <n v="48.096833497539031"/>
    <x v="1"/>
  </r>
  <r>
    <n v="5.7289829000000001"/>
    <n v="7.9999999999999996E-7"/>
    <n v="48.24360176784608"/>
    <x v="1"/>
  </r>
  <r>
    <n v="5.7464142000000002"/>
    <n v="6.9999999999999997E-7"/>
    <n v="48.390390248484735"/>
    <x v="1"/>
  </r>
  <r>
    <n v="5.7638480000000003"/>
    <n v="7.9999999999999996E-7"/>
    <n v="48.537199781552168"/>
    <x v="1"/>
  </r>
  <r>
    <n v="5.7812843000000003"/>
    <n v="7.9999999999999996E-7"/>
    <n v="48.684030367048358"/>
    <x v="1"/>
  </r>
  <r>
    <n v="5.7987231000000001"/>
    <n v="6.9999999999999997E-7"/>
    <n v="48.830882004973326"/>
    <x v="1"/>
  </r>
  <r>
    <n v="5.8161643999999999"/>
    <n v="6.9999999999999997E-7"/>
    <n v="48.977754695327057"/>
    <x v="1"/>
  </r>
  <r>
    <n v="5.8336081000000002"/>
    <n v="6.9999999999999997E-7"/>
    <n v="49.124647596012409"/>
    <x v="2"/>
  </r>
  <r>
    <n v="5.8510543000000004"/>
    <n v="6.9999999999999997E-7"/>
    <n v="49.271561549126531"/>
    <x v="2"/>
  </r>
  <r>
    <n v="5.8685029000000002"/>
    <n v="7.9999999999999996E-7"/>
    <n v="49.418495712572266"/>
    <x v="2"/>
  </r>
  <r>
    <n v="5.8859539999999999"/>
    <n v="7.9999999999999996E-7"/>
    <n v="49.565450928446772"/>
    <x v="2"/>
  </r>
  <r>
    <n v="5.9034075000000001"/>
    <n v="7.9999999999999996E-7"/>
    <n v="49.712426354652898"/>
    <x v="2"/>
  </r>
  <r>
    <n v="5.9208635000000003"/>
    <n v="6.9999999999999997E-7"/>
    <n v="49.859422833287795"/>
    <x v="2"/>
  </r>
  <r>
    <n v="5.9383217999999998"/>
    <n v="6.9999999999999997E-7"/>
    <n v="50.006438680157153"/>
    <x v="2"/>
  </r>
  <r>
    <n v="5.9557826"/>
    <n v="6.9999999999999997E-7"/>
    <n v="50.153475579455282"/>
    <x v="2"/>
  </r>
  <r>
    <n v="5.9732457999999999"/>
    <n v="6.9999999999999997E-7"/>
    <n v="50.300532689085031"/>
    <x v="2"/>
  </r>
  <r>
    <n v="5.9907114000000004"/>
    <n v="5.9999999999999997E-7"/>
    <n v="50.4476100090464"/>
    <x v="2"/>
  </r>
  <r>
    <n v="6.0081793000000001"/>
    <n v="6.9999999999999997E-7"/>
    <n v="50.594706697242231"/>
    <x v="2"/>
  </r>
  <r>
    <n v="6.0256496999999998"/>
    <n v="6.9999999999999997E-7"/>
    <n v="50.741824437866825"/>
    <x v="2"/>
  </r>
  <r>
    <n v="6.0431223999999997"/>
    <n v="6.9999999999999997E-7"/>
    <n v="50.888961546725895"/>
    <x v="2"/>
  </r>
  <r>
    <n v="6.0605975000000001"/>
    <n v="6.9999999999999997E-7"/>
    <n v="51.036118865916585"/>
    <x v="2"/>
  </r>
  <r>
    <n v="6.0780748999999998"/>
    <n v="6.9999999999999997E-7"/>
    <n v="51.183295553341736"/>
    <x v="2"/>
  </r>
  <r>
    <n v="6.0955547000000001"/>
    <n v="5.9999999999999997E-7"/>
    <n v="51.330492451098515"/>
    <x v="2"/>
  </r>
  <r>
    <n v="6.1130367999999997"/>
    <n v="5.9999999999999997E-7"/>
    <n v="51.477708717089747"/>
    <x v="2"/>
  </r>
  <r>
    <n v="6.1305212999999998"/>
    <n v="5.9999999999999997E-7"/>
    <n v="51.624945193412607"/>
    <x v="2"/>
  </r>
  <r>
    <n v="6.1480081000000002"/>
    <n v="5.9999999999999997E-7"/>
    <n v="51.772201037969936"/>
    <x v="2"/>
  </r>
  <r>
    <n v="6.1654973000000002"/>
    <n v="5.9999999999999997E-7"/>
    <n v="51.919477092858877"/>
    <x v="2"/>
  </r>
  <r>
    <n v="6.1829887000000001"/>
    <n v="6.9999999999999997E-7"/>
    <n v="52.066771673885135"/>
    <x v="2"/>
  </r>
  <r>
    <n v="6.2004824999999997"/>
    <n v="6.9999999999999997E-7"/>
    <n v="52.214086465243007"/>
    <x v="2"/>
  </r>
  <r>
    <n v="6.2179786000000004"/>
    <n v="6.9999999999999997E-7"/>
    <n v="52.361420624835361"/>
    <x v="2"/>
  </r>
  <r>
    <n v="6.2354769000000001"/>
    <n v="5.9999999999999997E-7"/>
    <n v="52.508773310565019"/>
    <x v="2"/>
  </r>
  <r>
    <n v="6.2529776000000004"/>
    <n v="6.9999999999999997E-7"/>
    <n v="52.656146206626296"/>
    <x v="2"/>
  </r>
  <r>
    <n v="6.2704804999999997"/>
    <n v="6.9999999999999997E-7"/>
    <n v="52.803537628824891"/>
    <x v="2"/>
  </r>
  <r>
    <n v="6.2879857000000001"/>
    <n v="5.9999999999999997E-7"/>
    <n v="52.950948419257955"/>
    <x v="2"/>
  </r>
  <r>
    <n v="6.3054931999999999"/>
    <n v="5.9999999999999997E-7"/>
    <n v="53.09837857792548"/>
    <x v="2"/>
  </r>
  <r>
    <n v="6.3230029999999999"/>
    <n v="5.9999999999999997E-7"/>
    <n v="53.245828104827481"/>
    <x v="2"/>
  </r>
  <r>
    <n v="6.3405149999999999"/>
    <n v="5.9999999999999997E-7"/>
    <n v="53.393296157866793"/>
    <x v="2"/>
  </r>
  <r>
    <n v="6.3580293000000001"/>
    <n v="6.9999999999999997E-7"/>
    <n v="53.540783579140573"/>
    <x v="2"/>
  </r>
  <r>
    <n v="6.3755458000000003"/>
    <n v="5.9999999999999997E-7"/>
    <n v="53.688289526551678"/>
    <x v="2"/>
  </r>
  <r>
    <n v="6.3930645000000004"/>
    <n v="5.9999999999999997E-7"/>
    <n v="53.835814000100086"/>
    <x v="2"/>
  </r>
  <r>
    <n v="6.4105854999999998"/>
    <n v="5.9999999999999997E-7"/>
    <n v="53.983357841882963"/>
    <x v="2"/>
  </r>
  <r>
    <n v="6.4281087000000001"/>
    <n v="4.9999999999999998E-7"/>
    <n v="54.130920209803165"/>
    <x v="2"/>
  </r>
  <r>
    <n v="6.4456341000000004"/>
    <n v="4.9999999999999998E-7"/>
    <n v="54.278501103860684"/>
    <x v="2"/>
  </r>
  <r>
    <n v="6.4631616999999997"/>
    <n v="4.9999999999999998E-7"/>
    <n v="54.426100524055506"/>
    <x v="2"/>
  </r>
  <r>
    <n v="6.4806914999999998"/>
    <n v="4.9999999999999998E-7"/>
    <n v="54.573718470387654"/>
    <x v="2"/>
  </r>
  <r>
    <n v="6.4982236000000002"/>
    <n v="4.9999999999999998E-7"/>
    <n v="54.72135578495427"/>
    <x v="2"/>
  </r>
  <r>
    <n v="6.5157578000000003"/>
    <n v="4.9999999999999998E-7"/>
    <n v="54.869010783561052"/>
    <x v="2"/>
  </r>
  <r>
    <n v="6.5332942000000003"/>
    <n v="4.9999999999999998E-7"/>
    <n v="55.016684308305152"/>
    <x v="2"/>
  </r>
  <r>
    <n v="6.5508328000000002"/>
    <n v="4.9999999999999998E-7"/>
    <n v="55.164376359186562"/>
    <x v="2"/>
  </r>
  <r>
    <n v="6.5683736000000001"/>
    <n v="4.9999999999999998E-7"/>
    <n v="55.31208693620529"/>
    <x v="2"/>
  </r>
  <r>
    <n v="6.5859164999999997"/>
    <n v="4.9999999999999998E-7"/>
    <n v="55.459815197264184"/>
    <x v="2"/>
  </r>
  <r>
    <n v="6.6034616000000002"/>
    <n v="4.9999999999999998E-7"/>
    <n v="55.607561984460396"/>
    <x v="2"/>
  </r>
  <r>
    <n v="6.6210088999999996"/>
    <n v="5.9999999999999997E-7"/>
    <n v="55.755327297793926"/>
    <x v="2"/>
  </r>
  <r>
    <n v="6.6385582999999997"/>
    <n v="4.9999999999999998E-7"/>
    <n v="55.903110295167615"/>
    <x v="2"/>
  </r>
  <r>
    <n v="6.6561098999999997"/>
    <n v="4.9999999999999998E-7"/>
    <n v="56.050911818678628"/>
    <x v="2"/>
  </r>
  <r>
    <n v="6.6736636000000003"/>
    <n v="4.9999999999999998E-7"/>
    <n v="56.198731026229808"/>
    <x v="2"/>
  </r>
  <r>
    <n v="6.6912193999999996"/>
    <n v="4.9999999999999998E-7"/>
    <n v="56.346567917821147"/>
    <x v="2"/>
  </r>
  <r>
    <n v="6.7087773999999998"/>
    <n v="4.9999999999999998E-7"/>
    <n v="56.494423335549804"/>
    <x v="2"/>
  </r>
  <r>
    <n v="6.7263374000000002"/>
    <n v="4.9999999999999998E-7"/>
    <n v="56.642295595221483"/>
    <x v="2"/>
  </r>
  <r>
    <n v="6.7438995999999998"/>
    <n v="4.9999999999999998E-7"/>
    <n v="56.790186381030466"/>
    <x v="2"/>
  </r>
  <r>
    <n v="6.7614638999999999"/>
    <n v="4.9999999999999998E-7"/>
    <n v="56.938094850879622"/>
    <x v="2"/>
  </r>
  <r>
    <n v="6.7790303999999999"/>
    <n v="4.9999999999999998E-7"/>
    <n v="57.086021846866096"/>
    <x v="2"/>
  </r>
  <r>
    <n v="6.7965989000000002"/>
    <n v="4.9999999999999998E-7"/>
    <n v="57.233965684795585"/>
    <x v="2"/>
  </r>
  <r>
    <n v="6.8141695000000002"/>
    <n v="4.9999999999999998E-7"/>
    <n v="57.381927206765241"/>
    <x v="2"/>
  </r>
  <r>
    <n v="6.8317421999999999"/>
    <n v="4.9999999999999998E-7"/>
    <n v="57.529906412775055"/>
    <x v="2"/>
  </r>
  <r>
    <n v="6.8493168999999998"/>
    <n v="4.9999999999999998E-7"/>
    <n v="57.677902460727893"/>
    <x v="2"/>
  </r>
  <r>
    <n v="6.8668937999999997"/>
    <n v="5.9999999999999997E-7"/>
    <n v="57.82591703481804"/>
    <x v="2"/>
  </r>
  <r>
    <n v="6.8844726999999999"/>
    <n v="4.9999999999999998E-7"/>
    <n v="57.973948450851204"/>
    <x v="2"/>
  </r>
  <r>
    <n v="6.9020536999999997"/>
    <n v="5.9999999999999997E-7"/>
    <n v="58.121997550924533"/>
    <x v="2"/>
  </r>
  <r>
    <n v="6.9196366999999999"/>
    <n v="4.9999999999999998E-7"/>
    <n v="58.270063492940885"/>
    <x v="2"/>
  </r>
  <r>
    <n v="6.9372217999999997"/>
    <n v="4.9999999999999998E-7"/>
    <n v="58.418147118997389"/>
    <x v="2"/>
  </r>
  <r>
    <n v="6.954809"/>
    <n v="4.9999999999999998E-7"/>
    <n v="58.566248429094074"/>
    <x v="2"/>
  </r>
  <r>
    <n v="6.9723981999999998"/>
    <n v="5.9999999999999997E-7"/>
    <n v="58.71436658113376"/>
    <x v="2"/>
  </r>
  <r>
    <n v="6.9899893999999998"/>
    <n v="4.9999999999999998E-7"/>
    <n v="58.862501575116468"/>
    <x v="2"/>
  </r>
  <r>
    <n v="7.0075827000000004"/>
    <n v="4.9999999999999998E-7"/>
    <n v="59.01065425313935"/>
    <x v="2"/>
  </r>
  <r>
    <n v="7.0251780000000004"/>
    <n v="4.9999999999999998E-7"/>
    <n v="59.15882377310524"/>
    <x v="2"/>
  </r>
  <r>
    <n v="7.0427752999999997"/>
    <n v="7.9999999999999996E-7"/>
    <n v="59.307010135014131"/>
    <x v="2"/>
  </r>
  <r>
    <n v="7.0603746999999997"/>
    <n v="4.9999999999999998E-7"/>
    <n v="59.455214180963203"/>
    <x v="2"/>
  </r>
  <r>
    <n v="7.0779759999999996"/>
    <n v="4.9999999999999998E-7"/>
    <n v="59.603434226758139"/>
    <x v="2"/>
  </r>
  <r>
    <n v="7.0955794000000001"/>
    <n v="4.9999999999999998E-7"/>
    <n v="59.751671956593242"/>
    <x v="2"/>
  </r>
  <r>
    <n v="7.1131846999999997"/>
    <n v="6.9999999999999997E-7"/>
    <n v="59.899925686274202"/>
    <x v="2"/>
  </r>
  <r>
    <n v="7.1307920999999999"/>
    <n v="4.9999999999999998E-7"/>
    <n v="60.048197099995328"/>
    <x v="2"/>
  </r>
  <r>
    <n v="7.1484014"/>
    <n v="3.9999999999999998E-7"/>
    <n v="60.196484513562325"/>
    <x v="2"/>
  </r>
  <r>
    <n v="7.1660127999999998"/>
    <n v="3.9999999999999998E-7"/>
    <n v="60.344789611169482"/>
    <x v="2"/>
  </r>
  <r>
    <n v="7.1836260999999997"/>
    <n v="6.9999999999999997E-7"/>
    <n v="60.493110708622503"/>
    <x v="2"/>
  </r>
  <r>
    <n v="7.2012413999999998"/>
    <n v="3.9999999999999998E-7"/>
    <n v="60.641448648018539"/>
    <x v="2"/>
  </r>
  <r>
    <n v="7.2188587000000002"/>
    <n v="3.9999999999999998E-7"/>
    <n v="60.789803429357598"/>
    <x v="2"/>
  </r>
  <r>
    <n v="7.2364778999999997"/>
    <n v="4.9999999999999998E-7"/>
    <n v="60.938174210542513"/>
    <x v="2"/>
  </r>
  <r>
    <n v="7.2540991000000004"/>
    <n v="9.9999999999999995E-7"/>
    <n v="61.086561833670451"/>
    <x v="2"/>
  </r>
  <r>
    <n v="7.2717222000000001"/>
    <n v="3.9999999999999998E-7"/>
    <n v="61.234965456644247"/>
    <x v="2"/>
  </r>
  <r>
    <n v="7.2893473000000002"/>
    <n v="3.9999999999999998E-7"/>
    <n v="61.383385921561057"/>
    <x v="2"/>
  </r>
  <r>
    <n v="7.3069743999999996"/>
    <n v="4.9999999999999998E-7"/>
    <n v="61.531823228420876"/>
    <x v="2"/>
  </r>
  <r>
    <n v="7.3246034"/>
    <n v="1.5999999999999999E-6"/>
    <n v="61.680276535126573"/>
    <x v="2"/>
  </r>
  <r>
    <n v="7.3422343000000003"/>
    <n v="2.9999999999999999E-7"/>
    <n v="61.828745841678128"/>
    <x v="2"/>
  </r>
  <r>
    <n v="7.3598672000000001"/>
    <n v="3.9999999999999998E-7"/>
    <n v="61.977231990172697"/>
    <x v="2"/>
  </r>
  <r>
    <n v="7.3775019999999998"/>
    <n v="5.9999999999999997E-7"/>
    <n v="62.125734138513131"/>
    <x v="2"/>
  </r>
  <r>
    <n v="7.3951387000000004"/>
    <n v="2.6000000000000001E-6"/>
    <n v="62.274252286699436"/>
    <x v="2"/>
  </r>
  <r>
    <n v="7.4127773000000001"/>
    <n v="2.9999999999999999E-7"/>
    <n v="62.422786434731591"/>
    <x v="2"/>
  </r>
  <r>
    <n v="7.4304179000000001"/>
    <n v="2.9999999999999999E-7"/>
    <n v="62.571337424706776"/>
    <x v="2"/>
  </r>
  <r>
    <n v="7.4480604000000001"/>
    <n v="5.9999999999999997E-7"/>
    <n v="62.719904414527818"/>
    <x v="2"/>
  </r>
  <r>
    <n v="7.4657046999999999"/>
    <n v="4.6E-6"/>
    <n v="62.868486562097566"/>
    <x v="2"/>
  </r>
  <r>
    <n v="7.4833509999999999"/>
    <n v="1.9999999999999999E-7"/>
    <n v="63.017085551610336"/>
    <x v="2"/>
  </r>
  <r>
    <n v="7.5009991999999999"/>
    <n v="3.9999999999999998E-7"/>
    <n v="63.165700540968977"/>
    <x v="2"/>
  </r>
  <r>
    <n v="7.5186491999999996"/>
    <n v="8.9999999999999996E-7"/>
    <n v="63.314330688076318"/>
    <x v="2"/>
  </r>
  <r>
    <n v="7.5363011000000002"/>
    <n v="1.0499999999999999E-5"/>
    <n v="63.462976835029536"/>
    <x v="2"/>
  </r>
  <r>
    <n v="1.4220108"/>
    <n v="2.476E-4"/>
    <n v="11.974712430155135"/>
    <x v="0"/>
  </r>
  <r>
    <n v="1.4600626999999999"/>
    <n v="1.9999999999999999E-7"/>
    <n v="12.295146395861316"/>
    <x v="0"/>
  </r>
  <r>
    <n v="1.4761793999999999"/>
    <n v="7.9999999999999996E-7"/>
    <n v="12.430864667356218"/>
    <x v="0"/>
  </r>
  <r>
    <n v="1.4923112999999999"/>
    <n v="7.9999999999999996E-7"/>
    <n v="12.566710937618032"/>
    <x v="0"/>
  </r>
  <r>
    <n v="1.5084582"/>
    <n v="8.9999999999999996E-7"/>
    <n v="12.70268352245246"/>
    <x v="0"/>
  </r>
  <r>
    <n v="1.5246196000000001"/>
    <n v="1.3E-6"/>
    <n v="12.838778211373747"/>
    <x v="0"/>
  </r>
  <r>
    <n v="1.5407953999999999"/>
    <n v="7.1999999999999997E-6"/>
    <n v="12.974994162284739"/>
    <x v="0"/>
  </r>
  <r>
    <n v="1.5569853"/>
    <n v="3.9999999999999998E-6"/>
    <n v="13.11132884889399"/>
    <x v="0"/>
  </r>
  <r>
    <n v="1.5731888999999999"/>
    <n v="1.1569999999999999E-4"/>
    <n v="13.247778902812891"/>
    <x v="0"/>
  </r>
  <r>
    <n v="1.5894060999999999"/>
    <n v="3.4799999999999999E-5"/>
    <n v="13.384343481944297"/>
    <x v="0"/>
  </r>
  <r>
    <n v="1.6056364999999999"/>
    <n v="2.3300000000000001E-5"/>
    <n v="13.5210192178996"/>
    <x v="0"/>
  </r>
  <r>
    <n v="1.6218798999999999"/>
    <n v="5.91E-5"/>
    <n v="13.657804426484502"/>
    <x v="0"/>
  </r>
  <r>
    <n v="1.6381361999999999"/>
    <n v="9.4199999999999999E-5"/>
    <n v="13.794698265601848"/>
    <x v="0"/>
  </r>
  <r>
    <n v="1.6544049999999999"/>
    <n v="4.1300000000000001E-5"/>
    <n v="13.931697366863041"/>
    <x v="0"/>
  </r>
  <r>
    <n v="1.6706862"/>
    <n v="3.2400000000000001E-5"/>
    <n v="14.068800888170925"/>
    <x v="0"/>
  </r>
  <r>
    <n v="1.6869795999999999"/>
    <n v="6.8999999999999997E-5"/>
    <n v="14.206007145331201"/>
    <x v="0"/>
  </r>
  <r>
    <n v="1.7032849000000001"/>
    <n v="4.46E-5"/>
    <n v="14.343313612052418"/>
    <x v="0"/>
  </r>
  <r>
    <n v="1.7196020000000001"/>
    <n v="3.8099999999999998E-5"/>
    <n v="14.480719446237421"/>
    <x v="0"/>
  </r>
  <r>
    <n v="1.7359306000000001"/>
    <n v="5.6900000000000001E-5"/>
    <n v="14.61822212159476"/>
    <x v="0"/>
  </r>
  <r>
    <n v="1.7522705999999999"/>
    <n v="4.3000000000000002E-5"/>
    <n v="14.755820796027285"/>
    <x v="0"/>
  </r>
  <r>
    <n v="1.7686219000000001"/>
    <n v="2.0299999999999999E-5"/>
    <n v="14.893514627437845"/>
    <x v="0"/>
  </r>
  <r>
    <n v="1.7849842"/>
    <n v="3.0800000000000003E-5"/>
    <n v="15.031301089534988"/>
    <x v="0"/>
  </r>
  <r>
    <n v="1.8013573000000001"/>
    <n v="2.6599999999999999E-5"/>
    <n v="15.169178498124412"/>
    <x v="0"/>
  </r>
  <r>
    <n v="1.8177411999999999"/>
    <n v="1.7600000000000001E-5"/>
    <n v="15.307146853206115"/>
    <x v="0"/>
  </r>
  <r>
    <n v="1.8341357"/>
    <n v="3.29E-5"/>
    <n v="15.4452044705858"/>
    <x v="0"/>
  </r>
  <r>
    <n v="1.8505404999999999"/>
    <n v="2.0999999999999999E-5"/>
    <n v="15.583348823972011"/>
    <x v="0"/>
  </r>
  <r>
    <n v="1.8669557000000001"/>
    <n v="1.4600000000000001E-5"/>
    <n v="15.721580755461902"/>
    <x v="0"/>
  </r>
  <r>
    <n v="1.8833808999999999"/>
    <n v="2.0000000000000002E-5"/>
    <n v="15.859896896666864"/>
    <x v="0"/>
  </r>
  <r>
    <n v="1.8998162000000001"/>
    <n v="1.7799999999999999E-5"/>
    <n v="15.998298089684056"/>
    <x v="0"/>
  </r>
  <r>
    <n v="1.9162612999999999"/>
    <n v="1.4399999999999999E-5"/>
    <n v="16.136781808222018"/>
    <x v="0"/>
  </r>
  <r>
    <n v="1.9327160999999999"/>
    <n v="1.6799999999999998E-5"/>
    <n v="16.275347210183604"/>
    <x v="0"/>
  </r>
  <r>
    <n v="1.9491805"/>
    <n v="1.6799999999999998E-5"/>
    <n v="16.413993453471662"/>
    <x v="0"/>
  </r>
  <r>
    <n v="1.9656543"/>
    <n v="1.11E-5"/>
    <n v="16.552718853891889"/>
    <x v="0"/>
  </r>
  <r>
    <n v="1.9821375000000001"/>
    <n v="1.3699999999999999E-5"/>
    <n v="16.69152341144429"/>
    <x v="0"/>
  </r>
  <r>
    <n v="1.9986299999999999"/>
    <n v="1.2999999999999999E-5"/>
    <n v="16.830406284031707"/>
    <x v="0"/>
  </r>
  <r>
    <n v="2.0151314999999999"/>
    <n v="1.08E-5"/>
    <n v="16.969364945362695"/>
    <x v="0"/>
  </r>
  <r>
    <n v="2.0316421"/>
    <n v="1.3200000000000001E-5"/>
    <n v="17.108400237534401"/>
    <x v="0"/>
  </r>
  <r>
    <n v="2.0481615999999998"/>
    <n v="1.1800000000000001E-5"/>
    <n v="17.24751047635252"/>
    <x v="0"/>
  </r>
  <r>
    <n v="2.0646898"/>
    <n v="9.2E-6"/>
    <n v="17.386693977622759"/>
    <x v="0"/>
  </r>
  <r>
    <n v="2.0812267000000002"/>
    <n v="1.1E-5"/>
    <n v="17.52595074134511"/>
    <x v="0"/>
  </r>
  <r>
    <n v="2.0977722000000001"/>
    <n v="9.7999999999999993E-6"/>
    <n v="17.665279925422428"/>
    <x v="0"/>
  </r>
  <r>
    <n v="2.1143261999999998"/>
    <n v="9.2E-6"/>
    <n v="17.804680687757553"/>
    <x v="0"/>
  </r>
  <r>
    <n v="2.1308886"/>
    <n v="1.04E-5"/>
    <n v="17.944152186253348"/>
    <x v="0"/>
  </r>
  <r>
    <n v="2.1474592000000001"/>
    <n v="9.0000000000000002E-6"/>
    <n v="18.083692736715506"/>
    <x v="0"/>
  </r>
  <r>
    <n v="2.1640381"/>
    <n v="8.1000000000000004E-6"/>
    <n v="18.223303181241171"/>
    <x v="0"/>
  </r>
  <r>
    <n v="2.180625"/>
    <n v="9.0000000000000002E-6"/>
    <n v="18.362980993538898"/>
    <x v="0"/>
  </r>
  <r>
    <n v="2.1972200000000002"/>
    <n v="7.5000000000000002E-6"/>
    <n v="18.502727015705837"/>
    <x v="0"/>
  </r>
  <r>
    <n v="2.2138228999999998"/>
    <n v="8.3000000000000002E-6"/>
    <n v="18.642539563547679"/>
    <x v="0"/>
  </r>
  <r>
    <n v="2.2304336999999999"/>
    <n v="7.6000000000000001E-6"/>
    <n v="18.782418637064435"/>
    <x v="0"/>
  </r>
  <r>
    <n v="2.2470522000000002"/>
    <n v="6.9999999999999999E-6"/>
    <n v="18.922362552061802"/>
    <x v="0"/>
  </r>
  <r>
    <n v="2.2636783999999999"/>
    <n v="7.5000000000000002E-6"/>
    <n v="19.06237130853977"/>
    <x v="1"/>
  </r>
  <r>
    <n v="2.2803122999999998"/>
    <n v="6.9999999999999999E-6"/>
    <n v="19.20244490649835"/>
    <x v="1"/>
  </r>
  <r>
    <n v="2.2969536000000002"/>
    <n v="6.7000000000000002E-6"/>
    <n v="19.342580819646088"/>
    <x v="1"/>
  </r>
  <r>
    <n v="2.3136024000000002"/>
    <n v="7.3000000000000004E-6"/>
    <n v="19.482779890080128"/>
    <x v="1"/>
  </r>
  <r>
    <n v="2.3302586000000001"/>
    <n v="6.1999999999999999E-6"/>
    <n v="19.623041275703322"/>
    <x v="1"/>
  </r>
  <r>
    <n v="2.3469221"/>
    <n v="6.3999999999999997E-6"/>
    <n v="19.763364134418524"/>
    <x v="1"/>
  </r>
  <r>
    <n v="2.3635928000000002"/>
    <n v="6.2999999999999998E-6"/>
    <n v="19.903747624128581"/>
    <x v="1"/>
  </r>
  <r>
    <n v="2.3802707000000001"/>
    <n v="5.8000000000000004E-6"/>
    <n v="20.044191744833491"/>
    <x v="1"/>
  </r>
  <r>
    <n v="2.3969556999999999"/>
    <n v="6.1999999999999999E-6"/>
    <n v="20.184695654436101"/>
    <x v="1"/>
  </r>
  <r>
    <n v="2.4136476999999998"/>
    <n v="6.0000000000000002E-6"/>
    <n v="20.325258510839266"/>
    <x v="1"/>
  </r>
  <r>
    <n v="2.4303466999999999"/>
    <n v="5.3000000000000001E-6"/>
    <n v="20.46588031404298"/>
    <x v="1"/>
  </r>
  <r>
    <n v="2.4470526000000001"/>
    <n v="5.6999999999999996E-6"/>
    <n v="20.606560221950105"/>
    <x v="1"/>
  </r>
  <r>
    <n v="2.4637652999999999"/>
    <n v="5.2000000000000002E-6"/>
    <n v="20.747297392463473"/>
    <x v="1"/>
  </r>
  <r>
    <n v="2.4804848000000002"/>
    <n v="5.8000000000000004E-6"/>
    <n v="20.888091825583093"/>
    <x v="1"/>
  </r>
  <r>
    <n v="2.4972110000000001"/>
    <n v="5.1000000000000003E-6"/>
    <n v="21.028942679211816"/>
    <x v="1"/>
  </r>
  <r>
    <n v="2.5139437999999998"/>
    <n v="4.7999999999999998E-6"/>
    <n v="21.169849111252482"/>
    <x v="1"/>
  </r>
  <r>
    <n v="2.5306833000000002"/>
    <n v="5.4999999999999999E-6"/>
    <n v="21.310811963802259"/>
    <x v="1"/>
  </r>
  <r>
    <n v="2.5474291999999998"/>
    <n v="4.5000000000000001E-6"/>
    <n v="21.451828710569675"/>
    <x v="1"/>
  </r>
  <r>
    <n v="2.5641816999999998"/>
    <n v="5.3000000000000001E-6"/>
    <n v="21.592901035749041"/>
    <x v="1"/>
  </r>
  <r>
    <n v="2.5809405000000001"/>
    <n v="4.4000000000000002E-6"/>
    <n v="21.734026413048909"/>
    <x v="1"/>
  </r>
  <r>
    <n v="2.5977058"/>
    <n v="4.5000000000000001E-6"/>
    <n v="21.875206526663572"/>
    <x v="1"/>
  </r>
  <r>
    <n v="2.6144772999999999"/>
    <n v="4.8999999999999997E-6"/>
    <n v="22.016438850301583"/>
    <x v="1"/>
  </r>
  <r>
    <n v="2.6312551000000002"/>
    <n v="4.1999999999999996E-6"/>
    <n v="22.157724226060093"/>
    <x v="1"/>
  </r>
  <r>
    <n v="2.6480391000000001"/>
    <n v="4.5000000000000001E-6"/>
    <n v="22.299061811841948"/>
    <x v="1"/>
  </r>
  <r>
    <n v="2.6648293000000001"/>
    <n v="4.1999999999999996E-6"/>
    <n v="22.440451607647148"/>
    <x v="1"/>
  </r>
  <r>
    <n v="2.6816255999999998"/>
    <n v="4.3000000000000003E-6"/>
    <n v="22.581892771378545"/>
    <x v="1"/>
  </r>
  <r>
    <n v="2.6984279"/>
    <n v="4.1999999999999996E-6"/>
    <n v="22.723384460938988"/>
    <x v="1"/>
  </r>
  <r>
    <n v="2.7152362999999999"/>
    <n v="4.1999999999999996E-6"/>
    <n v="22.864927518425624"/>
    <x v="1"/>
  </r>
  <r>
    <n v="2.7320506"/>
    <n v="3.8999999999999999E-6"/>
    <n v="23.006520259644155"/>
    <x v="1"/>
  </r>
  <r>
    <n v="2.7488708000000002"/>
    <n v="3.8E-6"/>
    <n v="23.148162684594585"/>
    <x v="1"/>
  </r>
  <r>
    <n v="2.7656968000000002"/>
    <n v="3.8E-6"/>
    <n v="23.289853951179754"/>
    <x v="1"/>
  </r>
  <r>
    <n v="2.7825286999999999"/>
    <n v="4.0999999999999997E-6"/>
    <n v="23.431594901496815"/>
    <x v="1"/>
  </r>
  <r>
    <n v="2.7993663999999998"/>
    <n v="3.7000000000000002E-6"/>
    <n v="23.573384693448624"/>
    <x v="1"/>
  </r>
  <r>
    <n v="2.8162098000000002"/>
    <n v="3.7000000000000002E-6"/>
    <n v="23.715222484938025"/>
    <x v="1"/>
  </r>
  <r>
    <n v="2.8330589000000002"/>
    <n v="3.4999999999999999E-6"/>
    <n v="23.857108275965018"/>
    <x v="1"/>
  </r>
  <r>
    <n v="2.8499135999999998"/>
    <n v="3.8E-6"/>
    <n v="23.99904122443245"/>
    <x v="1"/>
  </r>
  <r>
    <n v="2.8667739999999999"/>
    <n v="3.7000000000000002E-6"/>
    <n v="24.141022172437477"/>
    <x v="1"/>
  </r>
  <r>
    <n v="2.8836398999999999"/>
    <n v="3.5999999999999998E-6"/>
    <n v="24.283049435785799"/>
    <x v="1"/>
  </r>
  <r>
    <n v="2.9005112999999998"/>
    <n v="3.1E-6"/>
    <n v="24.425123014477407"/>
    <x v="1"/>
  </r>
  <r>
    <n v="2.9173882"/>
    <n v="3.5999999999999998E-6"/>
    <n v="24.567242908512309"/>
    <x v="1"/>
  </r>
  <r>
    <n v="2.9342704999999998"/>
    <n v="3.3000000000000002E-6"/>
    <n v="24.709408275793351"/>
    <x v="1"/>
  </r>
  <r>
    <n v="2.9511582000000001"/>
    <n v="3.1999999999999999E-6"/>
    <n v="24.851619116320535"/>
    <x v="1"/>
  </r>
  <r>
    <n v="2.9680512999999999"/>
    <n v="3.1E-6"/>
    <n v="24.993875430093855"/>
    <x v="1"/>
  </r>
  <r>
    <n v="2.9849497999999999"/>
    <n v="3.1999999999999999E-6"/>
    <n v="25.136177217113318"/>
    <x v="1"/>
  </r>
  <r>
    <n v="3.0018535000000002"/>
    <n v="3.3000000000000002E-6"/>
    <n v="25.278522793184624"/>
    <x v="1"/>
  </r>
  <r>
    <n v="3.0187624"/>
    <n v="3.1999999999999999E-6"/>
    <n v="25.420912158307761"/>
    <x v="1"/>
  </r>
  <r>
    <n v="3.0356765999999999"/>
    <n v="3.0000000000000001E-6"/>
    <n v="25.563346154579893"/>
    <x v="1"/>
  </r>
  <r>
    <n v="3.0525959"/>
    <n v="2.7999999999999999E-6"/>
    <n v="25.705823097806714"/>
    <x v="1"/>
  </r>
  <r>
    <n v="3.0695204"/>
    <n v="3.1E-6"/>
    <n v="25.848343830085373"/>
    <x v="1"/>
  </r>
  <r>
    <n v="3.0864500000000001"/>
    <n v="3.0000000000000001E-6"/>
    <n v="25.990907509318717"/>
    <x v="1"/>
  </r>
  <r>
    <n v="3.1033846999999999"/>
    <n v="2.7999999999999999E-6"/>
    <n v="26.133514135506751"/>
    <x v="1"/>
  </r>
  <r>
    <n v="3.1203243999999999"/>
    <n v="2.9000000000000002E-6"/>
    <n v="26.276162866552323"/>
    <x v="1"/>
  </r>
  <r>
    <n v="3.1372691000000001"/>
    <n v="2.9000000000000002E-6"/>
    <n v="26.418853702455436"/>
    <x v="1"/>
  </r>
  <r>
    <n v="3.1542188000000002"/>
    <n v="2.7E-6"/>
    <n v="26.561586643216081"/>
    <x v="1"/>
  </r>
  <r>
    <n v="3.1711733999999998"/>
    <n v="2.7999999999999999E-6"/>
    <n v="26.704360846737114"/>
    <x v="1"/>
  </r>
  <r>
    <n v="3.1881328999999998"/>
    <n v="2.7999999999999999E-6"/>
    <n v="26.847176313018533"/>
    <x v="1"/>
  </r>
  <r>
    <n v="3.2050972999999998"/>
    <n v="2.5000000000000002E-6"/>
    <n v="26.990033042060343"/>
    <x v="1"/>
  </r>
  <r>
    <n v="3.2220665999999998"/>
    <n v="2.7999999999999999E-6"/>
    <n v="27.132931033862537"/>
    <x v="1"/>
  </r>
  <r>
    <n v="3.2390406999999999"/>
    <n v="2.6000000000000001E-6"/>
    <n v="27.275869446327967"/>
    <x v="1"/>
  </r>
  <r>
    <n v="3.2560194999999998"/>
    <n v="2.5000000000000002E-6"/>
    <n v="27.418847437359481"/>
    <x v="1"/>
  </r>
  <r>
    <n v="3.2730030999999999"/>
    <n v="2.6000000000000001E-6"/>
    <n v="27.561865849054232"/>
    <x v="1"/>
  </r>
  <r>
    <n v="3.2899913999999999"/>
    <n v="2.7E-6"/>
    <n v="27.704923839315072"/>
    <x v="1"/>
  </r>
  <r>
    <n v="3.3069844000000002"/>
    <n v="2.5000000000000002E-6"/>
    <n v="27.848021408141992"/>
    <x v="1"/>
  </r>
  <r>
    <n v="3.3239820999999998"/>
    <n v="2.3999999999999999E-6"/>
    <n v="27.991158555534998"/>
    <x v="1"/>
  </r>
  <r>
    <n v="3.3409844"/>
    <n v="2.5000000000000002E-6"/>
    <n v="28.134334439396941"/>
    <x v="1"/>
  </r>
  <r>
    <n v="3.3579913000000001"/>
    <n v="2.3E-6"/>
    <n v="28.277549059727818"/>
    <x v="1"/>
  </r>
  <r>
    <n v="3.3750027999999999"/>
    <n v="2.5000000000000002E-6"/>
    <n v="28.420802416527629"/>
    <x v="1"/>
  </r>
  <r>
    <n v="3.3920189000000001"/>
    <n v="2.6000000000000001E-6"/>
    <n v="28.564094509796373"/>
    <x v="1"/>
  </r>
  <r>
    <n v="3.4090394000000002"/>
    <n v="2.2000000000000001E-6"/>
    <n v="28.707423655339753"/>
    <x v="1"/>
  </r>
  <r>
    <n v="3.4260644999999998"/>
    <n v="2.3999999999999999E-6"/>
    <n v="28.850791537352062"/>
    <x v="1"/>
  </r>
  <r>
    <n v="3.4430939999999999"/>
    <n v="2.3999999999999999E-6"/>
    <n v="28.994196471639007"/>
    <x v="1"/>
  </r>
  <r>
    <n v="3.4601280000000001"/>
    <n v="2.3E-6"/>
    <n v="29.137639300297739"/>
    <x v="1"/>
  </r>
  <r>
    <n v="3.4771664000000002"/>
    <n v="2.0999999999999998E-6"/>
    <n v="29.281119181231102"/>
    <x v="1"/>
  </r>
  <r>
    <n v="3.4942091999999998"/>
    <n v="2.5000000000000002E-6"/>
    <n v="29.424636114439096"/>
    <x v="1"/>
  </r>
  <r>
    <n v="3.5112564000000002"/>
    <n v="2.2000000000000001E-6"/>
    <n v="29.568190099921726"/>
    <x v="1"/>
  </r>
  <r>
    <n v="3.5283079000000002"/>
    <n v="2.0999999999999998E-6"/>
    <n v="29.711780295581836"/>
    <x v="1"/>
  </r>
  <r>
    <n v="3.5453636999999998"/>
    <n v="1.9999999999999999E-6"/>
    <n v="29.855406701419426"/>
    <x v="1"/>
  </r>
  <r>
    <n v="3.5624237999999999"/>
    <n v="2.5000000000000002E-6"/>
    <n v="29.9990693174345"/>
    <x v="1"/>
  </r>
  <r>
    <n v="3.5794882000000001"/>
    <n v="2.0999999999999998E-6"/>
    <n v="30.142768143627062"/>
    <x v="1"/>
  </r>
  <r>
    <n v="3.5965568999999999"/>
    <n v="1.9999999999999999E-6"/>
    <n v="30.286503179997098"/>
    <x v="1"/>
  </r>
  <r>
    <n v="3.6136297000000002"/>
    <n v="1.9999999999999999E-6"/>
    <n v="30.430272742350322"/>
    <x v="1"/>
  </r>
  <r>
    <n v="3.6307068"/>
    <n v="2.3E-6"/>
    <n v="30.574078514881023"/>
    <x v="1"/>
  </r>
  <r>
    <n v="3.6477879999999998"/>
    <n v="2.0999999999999998E-6"/>
    <n v="30.717918813394903"/>
    <x v="1"/>
  </r>
  <r>
    <n v="3.6648733999999998"/>
    <n v="1.9E-6"/>
    <n v="30.861794479989118"/>
    <x v="1"/>
  </r>
  <r>
    <n v="3.6819628999999998"/>
    <n v="1.9999999999999999E-6"/>
    <n v="31.005704672566512"/>
    <x v="1"/>
  </r>
  <r>
    <n v="3.6990565000000002"/>
    <n v="1.9999999999999999E-6"/>
    <n v="31.149649391127092"/>
    <x v="1"/>
  </r>
  <r>
    <n v="3.7161542000000001"/>
    <n v="1.9999999999999999E-6"/>
    <n v="31.293628635670849"/>
    <x v="1"/>
  </r>
  <r>
    <n v="3.7332559999999999"/>
    <n v="1.9999999999999999E-6"/>
    <n v="31.437642406197785"/>
    <x v="1"/>
  </r>
  <r>
    <n v="3.7503617999999999"/>
    <n v="1.7999999999999999E-6"/>
    <n v="31.581689860610751"/>
    <x v="1"/>
  </r>
  <r>
    <n v="3.7674715999999999"/>
    <n v="2.0999999999999998E-6"/>
    <n v="31.725770998909752"/>
    <x v="1"/>
  </r>
  <r>
    <n v="3.7845854999999999"/>
    <n v="1.9999999999999999E-6"/>
    <n v="31.869886663191931"/>
    <x v="1"/>
  </r>
  <r>
    <n v="3.8017032999999998"/>
    <n v="1.9E-6"/>
    <n v="32.014035169262989"/>
    <x v="1"/>
  </r>
  <r>
    <n v="3.8188249999999999"/>
    <n v="1.9E-6"/>
    <n v="32.158216517122924"/>
    <x v="1"/>
  </r>
  <r>
    <n v="3.8359508"/>
    <n v="2.0999999999999998E-6"/>
    <n v="32.30243239096604"/>
    <x v="1"/>
  </r>
  <r>
    <n v="3.8530804000000001"/>
    <n v="1.9E-6"/>
    <n v="32.446680264500891"/>
    <x v="1"/>
  </r>
  <r>
    <n v="3.8702139"/>
    <n v="1.9E-6"/>
    <n v="32.590960979824615"/>
    <x v="1"/>
  </r>
  <r>
    <n v="3.8873513000000002"/>
    <n v="1.9E-6"/>
    <n v="32.735274536937219"/>
    <x v="1"/>
  </r>
  <r>
    <n v="3.9044924999999999"/>
    <n v="1.9E-6"/>
    <n v="32.879620093741551"/>
    <x v="1"/>
  </r>
  <r>
    <n v="3.9216375999999999"/>
    <n v="1.9999999999999999E-6"/>
    <n v="33.023998492334762"/>
    <x v="1"/>
  </r>
  <r>
    <n v="3.9387865"/>
    <n v="1.7E-6"/>
    <n v="33.168408890619702"/>
    <x v="1"/>
  </r>
  <r>
    <n v="3.9559392999999998"/>
    <n v="1.7999999999999999E-6"/>
    <n v="33.312852130693521"/>
    <x v="1"/>
  </r>
  <r>
    <n v="3.9730957"/>
    <n v="1.9E-6"/>
    <n v="33.457325686264774"/>
    <x v="1"/>
  </r>
  <r>
    <n v="3.990256"/>
    <n v="1.7E-6"/>
    <n v="33.601832083624899"/>
    <x v="1"/>
  </r>
  <r>
    <n v="4.0074199999999998"/>
    <n v="1.7E-6"/>
    <n v="33.746369638579601"/>
    <x v="1"/>
  </r>
  <r>
    <n v="4.0245876999999997"/>
    <n v="1.7999999999999999E-6"/>
    <n v="33.890938351128881"/>
    <x v="1"/>
  </r>
  <r>
    <n v="4.0417591000000002"/>
    <n v="1.7999999999999999E-6"/>
    <n v="34.035538221272745"/>
    <x v="1"/>
  </r>
  <r>
    <n v="4.0589342999999998"/>
    <n v="1.7E-6"/>
    <n v="34.18017009110833"/>
    <x v="1"/>
  </r>
  <r>
    <n v="4.0761130999999997"/>
    <n v="1.7999999999999999E-6"/>
    <n v="34.324832276441342"/>
    <x v="1"/>
  </r>
  <r>
    <n v="4.0932955"/>
    <n v="1.7999999999999999E-6"/>
    <n v="34.469524777271786"/>
    <x v="1"/>
  </r>
  <r>
    <n v="4.1104816"/>
    <n v="1.7E-6"/>
    <n v="34.614248435696808"/>
    <x v="1"/>
  </r>
  <r>
    <n v="4.1276713000000003"/>
    <n v="1.7E-6"/>
    <n v="34.759002409619256"/>
    <x v="1"/>
  </r>
  <r>
    <n v="4.1448646"/>
    <n v="1.7E-6"/>
    <n v="34.903786699039131"/>
    <x v="1"/>
  </r>
  <r>
    <n v="4.1620615000000001"/>
    <n v="1.7E-6"/>
    <n v="35.048601303956431"/>
    <x v="1"/>
  </r>
  <r>
    <n v="4.1792619000000002"/>
    <n v="1.7E-6"/>
    <n v="35.193445382274007"/>
    <x v="1"/>
  </r>
  <r>
    <n v="4.1964658999999997"/>
    <n v="1.5999999999999999E-6"/>
    <n v="35.338319776089008"/>
    <x v="1"/>
  </r>
  <r>
    <n v="4.2136734999999996"/>
    <n v="1.7E-6"/>
    <n v="35.483224485401436"/>
    <x v="1"/>
  </r>
  <r>
    <n v="4.2308845000000002"/>
    <n v="1.7E-6"/>
    <n v="35.628157826017002"/>
    <x v="1"/>
  </r>
  <r>
    <n v="4.2480991000000001"/>
    <n v="1.7E-6"/>
    <n v="35.773121482129987"/>
    <x v="1"/>
  </r>
  <r>
    <n v="4.2653172000000001"/>
    <n v="1.7E-6"/>
    <n v="35.918114611643247"/>
    <x v="1"/>
  </r>
  <r>
    <n v="4.2825386999999999"/>
    <n v="1.7999999999999999E-6"/>
    <n v="36.063136372459624"/>
    <x v="1"/>
  </r>
  <r>
    <n v="4.2997636999999997"/>
    <n v="1.7999999999999999E-6"/>
    <n v="36.20818760667629"/>
    <x v="1"/>
  </r>
  <r>
    <n v="4.3169921000000002"/>
    <n v="1.7E-6"/>
    <n v="36.35326747219608"/>
    <x v="1"/>
  </r>
  <r>
    <n v="4.3342239999999999"/>
    <n v="1.5999999999999999E-6"/>
    <n v="36.498376811116138"/>
    <x v="1"/>
  </r>
  <r>
    <n v="4.3514591999999999"/>
    <n v="1.9999999999999999E-6"/>
    <n v="36.643513939242176"/>
    <x v="1"/>
  </r>
  <r>
    <n v="4.3686978999999999"/>
    <n v="1.7E-6"/>
    <n v="36.788680540768489"/>
    <x v="1"/>
  </r>
  <r>
    <n v="4.3859399000000003"/>
    <n v="1.3999999999999999E-6"/>
    <n v="36.933874931500782"/>
    <x v="1"/>
  </r>
  <r>
    <n v="4.4031852999999996"/>
    <n v="1.7E-6"/>
    <n v="37.079097953536191"/>
    <x v="1"/>
  </r>
  <r>
    <n v="4.4204340000000002"/>
    <n v="1.7E-6"/>
    <n v="37.224348764777588"/>
    <x v="1"/>
  </r>
  <r>
    <n v="4.4376860999999996"/>
    <n v="1.5E-6"/>
    <n v="37.369628207322094"/>
    <x v="1"/>
  </r>
  <r>
    <n v="4.4549415000000003"/>
    <n v="1.5999999999999999E-6"/>
    <n v="37.514935439072595"/>
    <x v="1"/>
  </r>
  <r>
    <n v="4.4722001999999996"/>
    <n v="1.5E-6"/>
    <n v="37.660270460029047"/>
    <x v="1"/>
  </r>
  <r>
    <n v="4.4894622000000002"/>
    <n v="1.5999999999999999E-6"/>
    <n v="37.805633270191493"/>
    <x v="1"/>
  </r>
  <r>
    <n v="4.5067275000000002"/>
    <n v="1.3999999999999999E-6"/>
    <n v="37.951023869559904"/>
    <x v="1"/>
  </r>
  <r>
    <n v="4.5239960999999997"/>
    <n v="1.7E-6"/>
    <n v="38.096442258134289"/>
    <x v="1"/>
  </r>
  <r>
    <n v="4.5412679000000002"/>
    <n v="1.5999999999999999E-6"/>
    <n v="38.241887593817509"/>
    <x v="1"/>
  </r>
  <r>
    <n v="4.5585429"/>
    <n v="1.3999999999999999E-6"/>
    <n v="38.387359876609544"/>
    <x v="1"/>
  </r>
  <r>
    <n v="4.5758210999999998"/>
    <n v="1.7E-6"/>
    <n v="38.532859106510401"/>
    <x v="1"/>
  </r>
  <r>
    <n v="4.5931025999999999"/>
    <n v="1.5E-6"/>
    <n v="38.678386125617237"/>
    <x v="1"/>
  </r>
  <r>
    <n v="4.6103873000000002"/>
    <n v="1.5999999999999999E-6"/>
    <n v="38.823940091832903"/>
    <x v="1"/>
  </r>
  <r>
    <n v="4.6276751000000003"/>
    <n v="1.3999999999999999E-6"/>
    <n v="38.969520163060231"/>
    <x v="1"/>
  </r>
  <r>
    <n v="4.6449661000000004"/>
    <n v="1.7E-6"/>
    <n v="39.115127181396389"/>
    <x v="1"/>
  </r>
  <r>
    <n v="4.6622602999999998"/>
    <n v="1.5999999999999999E-6"/>
    <n v="39.260761146841368"/>
    <x v="1"/>
  </r>
  <r>
    <n v="4.6795575999999999"/>
    <n v="1.5E-6"/>
    <n v="39.406421217298018"/>
    <x v="1"/>
  </r>
  <r>
    <n v="4.6968581"/>
    <n v="1.7E-6"/>
    <n v="39.552108234863496"/>
    <x v="1"/>
  </r>
  <r>
    <n v="4.7141615999999997"/>
    <n v="1.5999999999999999E-6"/>
    <n v="39.697820515343494"/>
    <x v="1"/>
  </r>
  <r>
    <n v="4.7314683000000004"/>
    <n v="1.7999999999999999E-6"/>
    <n v="39.843559742932328"/>
    <x v="1"/>
  </r>
  <r>
    <n v="4.7487781"/>
    <n v="1.5E-6"/>
    <n v="39.989325075532818"/>
    <x v="1"/>
  </r>
  <r>
    <n v="4.7660909"/>
    <n v="1.9999999999999999E-6"/>
    <n v="40.135115671047842"/>
    <x v="1"/>
  </r>
  <r>
    <n v="4.7834067999999998"/>
    <n v="2.0999999999999998E-6"/>
    <n v="40.280932371574529"/>
    <x v="1"/>
  </r>
  <r>
    <n v="4.8007258000000004"/>
    <n v="1.7E-6"/>
    <n v="40.426775177112901"/>
    <x v="1"/>
  </r>
  <r>
    <n v="4.8180478000000004"/>
    <n v="1.5999999999999999E-6"/>
    <n v="40.572643245565793"/>
    <x v="1"/>
  </r>
  <r>
    <n v="4.8353729000000003"/>
    <n v="1.7E-6"/>
    <n v="40.718537419030355"/>
    <x v="1"/>
  </r>
  <r>
    <n v="4.8527009000000003"/>
    <n v="1.3999999999999999E-6"/>
    <n v="40.864456013312285"/>
    <x v="1"/>
  </r>
  <r>
    <n v="4.8700320000000001"/>
    <n v="1.3999999999999999E-6"/>
    <n v="41.010400712605893"/>
    <x v="1"/>
  </r>
  <r>
    <n v="4.8873661000000004"/>
    <n v="1.5E-6"/>
    <n v="41.156370674814021"/>
    <x v="1"/>
  </r>
  <r>
    <n v="4.9047030999999999"/>
    <n v="1.5E-6"/>
    <n v="41.302365057839523"/>
    <x v="1"/>
  </r>
  <r>
    <n v="4.9220432000000001"/>
    <n v="1.3999999999999999E-6"/>
    <n v="41.448385545876697"/>
    <x v="1"/>
  </r>
  <r>
    <n v="4.9393862000000004"/>
    <n v="1.5E-6"/>
    <n v="41.594430454731246"/>
    <x v="1"/>
  </r>
  <r>
    <n v="4.9567321"/>
    <n v="1.5999999999999999E-6"/>
    <n v="41.740499784403163"/>
    <x v="1"/>
  </r>
  <r>
    <n v="4.974081"/>
    <n v="1.5E-6"/>
    <n v="41.886594376989599"/>
    <x v="1"/>
  </r>
  <r>
    <n v="4.9914328000000001"/>
    <n v="1.5E-6"/>
    <n v="42.032713390393418"/>
    <x v="1"/>
  </r>
  <r>
    <n v="5.0087875999999998"/>
    <n v="1.5999999999999999E-6"/>
    <n v="42.17885766671175"/>
    <x v="1"/>
  </r>
  <r>
    <n v="5.0261452000000002"/>
    <n v="1.5999999999999999E-6"/>
    <n v="42.325025521750305"/>
    <x v="1"/>
  </r>
  <r>
    <n v="5.0435056999999999"/>
    <n v="1.5999999999999999E-6"/>
    <n v="42.471217797606229"/>
    <x v="1"/>
  </r>
  <r>
    <n v="5.0608692"/>
    <n v="1.7E-6"/>
    <n v="42.61743533637668"/>
    <x v="1"/>
  </r>
  <r>
    <n v="5.0782354999999999"/>
    <n v="1.7E-6"/>
    <n v="42.763676453867355"/>
    <x v="1"/>
  </r>
  <r>
    <n v="5.0956045999999997"/>
    <n v="1.7E-6"/>
    <n v="42.90994115007824"/>
    <x v="1"/>
  </r>
  <r>
    <n v="5.1129765999999996"/>
    <n v="1.9E-6"/>
    <n v="43.056230267106507"/>
    <x v="1"/>
  </r>
  <r>
    <n v="5.1303514999999997"/>
    <n v="1.7999999999999999E-6"/>
    <n v="43.202543804952143"/>
    <x v="1"/>
  </r>
  <r>
    <n v="5.1477291999999997"/>
    <n v="1.9E-6"/>
    <n v="43.348880921517996"/>
    <x v="1"/>
  </r>
  <r>
    <n v="5.1651097000000004"/>
    <n v="1.7999999999999999E-6"/>
    <n v="43.49524161680408"/>
    <x v="1"/>
  </r>
  <r>
    <n v="5.182493"/>
    <n v="1.5999999999999999E-6"/>
    <n v="43.641625890810374"/>
    <x v="1"/>
  </r>
  <r>
    <n v="5.1998791000000004"/>
    <n v="1.3999999999999999E-6"/>
    <n v="43.7880337435369"/>
    <x v="1"/>
  </r>
  <r>
    <n v="5.2172679999999998"/>
    <n v="1.3999999999999999E-6"/>
    <n v="43.934465174983636"/>
    <x v="1"/>
  </r>
  <r>
    <n v="5.2346596999999999"/>
    <n v="1.5E-6"/>
    <n v="44.080920185150596"/>
    <x v="1"/>
  </r>
  <r>
    <n v="5.2520541999999999"/>
    <n v="1.3999999999999999E-6"/>
    <n v="44.227398774037781"/>
    <x v="1"/>
  </r>
  <r>
    <n v="5.2694514000000003"/>
    <n v="1.5E-6"/>
    <n v="44.373900099548038"/>
    <x v="1"/>
  </r>
  <r>
    <n v="5.2868513999999998"/>
    <n v="1.5999999999999999E-6"/>
    <n v="44.520425003778506"/>
    <x v="1"/>
  </r>
  <r>
    <n v="5.3042540999999996"/>
    <n v="1.7999999999999999E-6"/>
    <n v="44.666972644632047"/>
    <x v="1"/>
  </r>
  <r>
    <n v="5.3216596000000003"/>
    <n v="1.7E-6"/>
    <n v="44.813543864205819"/>
    <x v="1"/>
  </r>
  <r>
    <n v="5.3390677000000002"/>
    <n v="1.9E-6"/>
    <n v="44.960136978305499"/>
    <x v="1"/>
  </r>
  <r>
    <n v="5.3564786"/>
    <n v="1.7999999999999999E-6"/>
    <n v="45.106753671125404"/>
    <x v="1"/>
  </r>
  <r>
    <n v="5.3738922000000002"/>
    <n v="1.9E-6"/>
    <n v="45.253393100568381"/>
    <x v="1"/>
  </r>
  <r>
    <n v="5.3913085000000001"/>
    <n v="2.0999999999999998E-6"/>
    <n v="45.400055266634432"/>
    <x v="1"/>
  </r>
  <r>
    <n v="5.4087274000000001"/>
    <n v="1.7999999999999999E-6"/>
    <n v="45.546739327226398"/>
    <x v="1"/>
  </r>
  <r>
    <n v="5.4261490999999999"/>
    <n v="1.7999999999999999E-6"/>
    <n v="45.693446966538581"/>
    <x v="1"/>
  </r>
  <r>
    <n v="5.4435734"/>
    <n v="1.5999999999999999E-6"/>
    <n v="45.840176500376685"/>
    <x v="1"/>
  </r>
  <r>
    <n v="5.4610003999999996"/>
    <n v="1.5999999999999999E-6"/>
    <n v="45.986928770837856"/>
    <x v="1"/>
  </r>
  <r>
    <n v="5.4784300000000004"/>
    <n v="1.5E-6"/>
    <n v="46.133702935824964"/>
    <x v="1"/>
  </r>
  <r>
    <n v="5.4958622000000004"/>
    <n v="1.7E-6"/>
    <n v="46.280498995337979"/>
    <x v="1"/>
  </r>
  <r>
    <n v="5.5132971"/>
    <n v="1.7E-6"/>
    <n v="46.42731779147406"/>
    <x v="1"/>
  </r>
  <r>
    <n v="5.5307345999999997"/>
    <n v="1.5999999999999999E-6"/>
    <n v="46.574158482136063"/>
    <x v="1"/>
  </r>
  <r>
    <n v="5.5481746999999997"/>
    <n v="1.7E-6"/>
    <n v="46.721021067323989"/>
    <x v="1"/>
  </r>
  <r>
    <n v="5.5656173999999998"/>
    <n v="1.5999999999999999E-6"/>
    <n v="46.867905547037829"/>
    <x v="1"/>
  </r>
  <r>
    <n v="5.5830627000000002"/>
    <n v="1.5999999999999999E-6"/>
    <n v="47.014811921277598"/>
    <x v="1"/>
  </r>
  <r>
    <n v="5.6005105999999998"/>
    <n v="1.9999999999999999E-6"/>
    <n v="47.161740190043275"/>
    <x v="1"/>
  </r>
  <r>
    <n v="5.6179610999999996"/>
    <n v="1.7E-6"/>
    <n v="47.308690353334875"/>
    <x v="1"/>
  </r>
  <r>
    <n v="5.6354141000000002"/>
    <n v="1.5999999999999999E-6"/>
    <n v="47.455661569055252"/>
    <x v="1"/>
  </r>
  <r>
    <n v="5.6528698000000004"/>
    <n v="1.7E-6"/>
    <n v="47.602655521398695"/>
    <x v="1"/>
  </r>
  <r>
    <n v="5.6703279000000002"/>
    <n v="1.7999999999999999E-6"/>
    <n v="47.749669684073751"/>
    <x v="1"/>
  </r>
  <r>
    <n v="5.6877886000000002"/>
    <n v="1.7999999999999999E-6"/>
    <n v="47.896705741274737"/>
    <x v="1"/>
  </r>
  <r>
    <n v="5.7052518000000001"/>
    <n v="1.7999999999999999E-6"/>
    <n v="48.043762850904479"/>
    <x v="1"/>
  </r>
  <r>
    <n v="5.7227176000000002"/>
    <n v="1.7E-6"/>
    <n v="48.19084185506015"/>
    <x v="1"/>
  </r>
  <r>
    <n v="5.7401859000000002"/>
    <n v="1.9E-6"/>
    <n v="48.337941911644585"/>
    <x v="1"/>
  </r>
  <r>
    <n v="5.7576567000000001"/>
    <n v="1.9E-6"/>
    <n v="48.48506302065779"/>
    <x v="1"/>
  </r>
  <r>
    <n v="5.7751299999999999"/>
    <n v="1.9999999999999999E-6"/>
    <n v="48.63220518209976"/>
    <x v="1"/>
  </r>
  <r>
    <n v="5.7926057000000002"/>
    <n v="2.0999999999999998E-6"/>
    <n v="48.779367553873357"/>
    <x v="1"/>
  </r>
  <r>
    <n v="5.8100839999999998"/>
    <n v="1.7E-6"/>
    <n v="48.926551820172861"/>
    <x v="1"/>
  </r>
  <r>
    <n v="5.8275648000000002"/>
    <n v="1.7999999999999999E-6"/>
    <n v="49.073757138901144"/>
    <x v="2"/>
  </r>
  <r>
    <n v="5.8450480000000002"/>
    <n v="1.7999999999999999E-6"/>
    <n v="49.220982667961039"/>
    <x v="2"/>
  </r>
  <r>
    <n v="5.8625337000000002"/>
    <n v="1.7999999999999999E-6"/>
    <n v="49.368229249449705"/>
    <x v="2"/>
  </r>
  <r>
    <n v="5.8800217999999997"/>
    <n v="1.9E-6"/>
    <n v="49.515496041269991"/>
    <x v="2"/>
  </r>
  <r>
    <n v="5.8975124000000001"/>
    <n v="1.9E-6"/>
    <n v="49.662783885519048"/>
    <x v="2"/>
  </r>
  <r>
    <n v="5.9150054000000001"/>
    <n v="1.9999999999999999E-6"/>
    <n v="49.810091940099717"/>
    <x v="2"/>
  </r>
  <r>
    <n v="5.9325009"/>
    <n v="1.7999999999999999E-6"/>
    <n v="49.957421047109158"/>
    <x v="2"/>
  </r>
  <r>
    <n v="5.9499988000000004"/>
    <n v="1.7999999999999999E-6"/>
    <n v="50.104770364450218"/>
    <x v="2"/>
  </r>
  <r>
    <n v="5.9674991000000004"/>
    <n v="1.9E-6"/>
    <n v="50.252139892122891"/>
    <x v="2"/>
  </r>
  <r>
    <n v="5.9850018"/>
    <n v="1.7999999999999999E-6"/>
    <n v="50.399529630127184"/>
    <x v="2"/>
  </r>
  <r>
    <n v="6.0025069000000002"/>
    <n v="1.5999999999999999E-6"/>
    <n v="50.546939578463096"/>
    <x v="2"/>
  </r>
  <r>
    <n v="6.0200144"/>
    <n v="1.7E-6"/>
    <n v="50.694369737130621"/>
    <x v="2"/>
  </r>
  <r>
    <n v="6.0375243000000003"/>
    <n v="1.7E-6"/>
    <n v="50.841820106129774"/>
    <x v="2"/>
  </r>
  <r>
    <n v="6.0550364999999999"/>
    <n v="1.7E-6"/>
    <n v="50.989289843363387"/>
    <x v="2"/>
  </r>
  <r>
    <n v="6.0725512000000004"/>
    <n v="1.7E-6"/>
    <n v="51.136780633025772"/>
    <x v="2"/>
  </r>
  <r>
    <n v="6.0900682000000002"/>
    <n v="1.7E-6"/>
    <n v="51.284290790922626"/>
    <x v="2"/>
  </r>
  <r>
    <n v="6.1075875999999996"/>
    <n v="1.5999999999999999E-6"/>
    <n v="51.431821159151085"/>
    <x v="2"/>
  </r>
  <r>
    <n v="6.1251093000000001"/>
    <n v="1.7E-6"/>
    <n v="51.579370895614026"/>
    <x v="2"/>
  </r>
  <r>
    <n v="6.1426333"/>
    <n v="1.5999999999999999E-6"/>
    <n v="51.72694000031143"/>
    <x v="2"/>
  </r>
  <r>
    <n v="6.1601597000000003"/>
    <n v="1.5999999999999999E-6"/>
    <n v="51.874529315340453"/>
    <x v="2"/>
  </r>
  <r>
    <n v="6.1776885000000004"/>
    <n v="1.7E-6"/>
    <n v="52.022138840701096"/>
    <x v="2"/>
  </r>
  <r>
    <n v="6.1952195000000003"/>
    <n v="1.7E-6"/>
    <n v="52.16976689219905"/>
    <x v="2"/>
  </r>
  <r>
    <n v="6.2127528999999999"/>
    <n v="1.7999999999999999E-6"/>
    <n v="52.317415154028623"/>
    <x v="2"/>
  </r>
  <r>
    <n v="6.2302885999999997"/>
    <n v="1.9E-6"/>
    <n v="52.465082784092658"/>
    <x v="2"/>
  </r>
  <r>
    <n v="6.2478265000000004"/>
    <n v="1.7E-6"/>
    <n v="52.612768940294025"/>
    <x v="2"/>
  </r>
  <r>
    <n v="6.2653667999999998"/>
    <n v="1.7999999999999999E-6"/>
    <n v="52.760475306826997"/>
    <x v="2"/>
  </r>
  <r>
    <n v="6.2829094000000003"/>
    <n v="1.9E-6"/>
    <n v="52.908201041594445"/>
    <x v="2"/>
  </r>
  <r>
    <n v="6.3004541999999999"/>
    <n v="1.5999999999999999E-6"/>
    <n v="53.055945302499197"/>
    <x v="2"/>
  </r>
  <r>
    <n v="6.3180012999999997"/>
    <n v="1.5999999999999999E-6"/>
    <n v="53.203708931638424"/>
    <x v="2"/>
  </r>
  <r>
    <n v="6.3355506999999998"/>
    <n v="1.5999999999999999E-6"/>
    <n v="53.35149192901212"/>
    <x v="2"/>
  </r>
  <r>
    <n v="6.3531024"/>
    <n v="1.5999999999999999E-6"/>
    <n v="53.499294294620285"/>
    <x v="2"/>
  </r>
  <r>
    <n v="6.3706563000000003"/>
    <n v="1.7999999999999999E-6"/>
    <n v="53.64711518636576"/>
    <x v="2"/>
  </r>
  <r>
    <n v="6.3882123999999996"/>
    <n v="1.5E-6"/>
    <n v="53.794954604248552"/>
    <x v="2"/>
  </r>
  <r>
    <n v="6.4057708"/>
    <n v="1.5999999999999999E-6"/>
    <n v="53.942813390365814"/>
    <x v="2"/>
  </r>
  <r>
    <n v="6.4233314999999997"/>
    <n v="1.3999999999999999E-6"/>
    <n v="54.090691544717544"/>
    <x v="2"/>
  </r>
  <r>
    <n v="6.4408944000000004"/>
    <n v="1.1999999999999999E-6"/>
    <n v="54.238588225206591"/>
    <x v="2"/>
  </r>
  <r>
    <n v="6.4584593999999997"/>
    <n v="1.3E-6"/>
    <n v="54.386502589735798"/>
    <x v="2"/>
  </r>
  <r>
    <n v="6.4760267000000002"/>
    <n v="1.1999999999999999E-6"/>
    <n v="54.534436322499481"/>
    <x v="2"/>
  </r>
  <r>
    <n v="6.4935963000000001"/>
    <n v="1.1999999999999999E-6"/>
    <n v="54.682389423497625"/>
    <x v="2"/>
  </r>
  <r>
    <n v="6.5111679999999996"/>
    <n v="1.3999999999999999E-6"/>
    <n v="54.830360208535929"/>
    <x v="2"/>
  </r>
  <r>
    <n v="6.5287419"/>
    <n v="1.3E-6"/>
    <n v="54.978349519711564"/>
    <x v="2"/>
  </r>
  <r>
    <n v="6.5463180000000003"/>
    <n v="1.3E-6"/>
    <n v="55.12635735702451"/>
    <x v="2"/>
  </r>
  <r>
    <n v="6.5638962999999997"/>
    <n v="1.3E-6"/>
    <n v="55.274383720474766"/>
    <x v="2"/>
  </r>
  <r>
    <n v="6.5814767999999999"/>
    <n v="1.3E-6"/>
    <n v="55.42242861006234"/>
    <x v="2"/>
  </r>
  <r>
    <n v="6.5990595000000001"/>
    <n v="1.3E-6"/>
    <n v="55.570492025787239"/>
    <x v="2"/>
  </r>
  <r>
    <n v="6.6166442999999999"/>
    <n v="1.3E-6"/>
    <n v="55.718573125552297"/>
    <x v="2"/>
  </r>
  <r>
    <n v="6.6342312999999997"/>
    <n v="1.5E-6"/>
    <n v="55.866672751454672"/>
    <x v="2"/>
  </r>
  <r>
    <n v="6.6518204000000001"/>
    <n v="1.3E-6"/>
    <n v="56.014790061397214"/>
    <x v="2"/>
  </r>
  <r>
    <n v="6.6694117000000004"/>
    <n v="1.3E-6"/>
    <n v="56.162925897477074"/>
    <x v="2"/>
  </r>
  <r>
    <n v="6.6870051000000004"/>
    <n v="1.1999999999999999E-6"/>
    <n v="56.311079417597099"/>
    <x v="2"/>
  </r>
  <r>
    <n v="6.7046007000000003"/>
    <n v="1.3E-6"/>
    <n v="56.459251463854443"/>
    <x v="2"/>
  </r>
  <r>
    <n v="6.7221983999999999"/>
    <n v="1.3999999999999999E-6"/>
    <n v="56.607441194151946"/>
    <x v="2"/>
  </r>
  <r>
    <n v="6.7397982000000001"/>
    <n v="1.3E-6"/>
    <n v="56.755648608489615"/>
    <x v="2"/>
  </r>
  <r>
    <n v="6.7574002000000002"/>
    <n v="1.3E-6"/>
    <n v="56.903874548964609"/>
    <x v="2"/>
  </r>
  <r>
    <n v="6.7750043"/>
    <n v="1.1999999999999999E-6"/>
    <n v="57.052118173479755"/>
    <x v="2"/>
  </r>
  <r>
    <n v="6.7926104"/>
    <n v="1.1999999999999999E-6"/>
    <n v="57.200378639937931"/>
    <x v="2"/>
  </r>
  <r>
    <n v="6.8102187000000001"/>
    <n v="1.3E-6"/>
    <n v="57.348657632533417"/>
    <x v="2"/>
  </r>
  <r>
    <n v="6.8278290999999998"/>
    <n v="1.1999999999999999E-6"/>
    <n v="57.496954309169062"/>
    <x v="2"/>
  </r>
  <r>
    <n v="6.8454416"/>
    <n v="1.3E-6"/>
    <n v="57.645268669844882"/>
    <x v="2"/>
  </r>
  <r>
    <n v="6.8630560999999997"/>
    <n v="1.3E-6"/>
    <n v="57.793599872463709"/>
    <x v="2"/>
  </r>
  <r>
    <n v="6.8806728000000001"/>
    <n v="1.3999999999999999E-6"/>
    <n v="57.941949601219861"/>
    <x v="2"/>
  </r>
  <r>
    <n v="6.8982915"/>
    <n v="1.3E-6"/>
    <n v="58.090316171919028"/>
    <x v="2"/>
  </r>
  <r>
    <n v="6.9159122999999996"/>
    <n v="1.5E-6"/>
    <n v="58.238700426658355"/>
    <x v="2"/>
  </r>
  <r>
    <n v="6.9335351000000003"/>
    <n v="1.3999999999999999E-6"/>
    <n v="58.387101523340704"/>
    <x v="2"/>
  </r>
  <r>
    <n v="6.9511601000000001"/>
    <n v="1.3E-6"/>
    <n v="58.535521146160363"/>
    <x v="2"/>
  </r>
  <r>
    <n v="6.9687869999999998"/>
    <n v="1.3E-6"/>
    <n v="58.683956768825887"/>
    <x v="2"/>
  </r>
  <r>
    <n v="6.9864160000000002"/>
    <n v="1.5E-6"/>
    <n v="58.832410075531577"/>
    <x v="2"/>
  </r>
  <r>
    <n v="7.0040471000000002"/>
    <n v="1.3999999999999999E-6"/>
    <n v="58.980881066277433"/>
    <x v="2"/>
  </r>
  <r>
    <n v="7.0216801999999996"/>
    <n v="1.3E-6"/>
    <n v="59.129368898966305"/>
    <x v="2"/>
  </r>
  <r>
    <n v="7.0393153000000002"/>
    <n v="1.3E-6"/>
    <n v="59.277873573598193"/>
    <x v="2"/>
  </r>
  <r>
    <n v="7.0569525000000004"/>
    <n v="1.9999999999999999E-6"/>
    <n v="59.426395932270246"/>
    <x v="2"/>
  </r>
  <r>
    <n v="7.0745917"/>
    <n v="1.3E-6"/>
    <n v="59.574935132885315"/>
    <x v="2"/>
  </r>
  <r>
    <n v="7.0922329"/>
    <n v="1.1999999999999999E-6"/>
    <n v="59.723491175443392"/>
    <x v="2"/>
  </r>
  <r>
    <n v="7.1098761000000001"/>
    <n v="1.1999999999999999E-6"/>
    <n v="59.872064059944492"/>
    <x v="2"/>
  </r>
  <r>
    <n v="7.1275212999999997"/>
    <n v="1.7E-6"/>
    <n v="60.0206537863886"/>
    <x v="2"/>
  </r>
  <r>
    <n v="7.1451684999999996"/>
    <n v="1.1999999999999999E-6"/>
    <n v="60.16926035477573"/>
    <x v="2"/>
  </r>
  <r>
    <n v="7.1628176999999997"/>
    <n v="9.9999999999999995E-7"/>
    <n v="60.317883765105869"/>
    <x v="2"/>
  </r>
  <r>
    <n v="7.1804689000000002"/>
    <n v="9.9999999999999995E-7"/>
    <n v="60.466524017379029"/>
    <x v="2"/>
  </r>
  <r>
    <n v="7.1981221"/>
    <n v="1.7E-6"/>
    <n v="60.615181111595206"/>
    <x v="2"/>
  </r>
  <r>
    <n v="7.2157773000000001"/>
    <n v="1.1000000000000001E-6"/>
    <n v="60.76385504775439"/>
    <x v="2"/>
  </r>
  <r>
    <n v="7.2334344000000002"/>
    <n v="1.1000000000000001E-6"/>
    <n v="60.912544983759446"/>
    <x v="2"/>
  </r>
  <r>
    <n v="7.2510934999999996"/>
    <n v="1.1999999999999999E-6"/>
    <n v="61.061251761707503"/>
    <x v="2"/>
  </r>
  <r>
    <n v="7.2687546000000003"/>
    <n v="2.3999999999999999E-6"/>
    <n v="61.209975381598596"/>
    <x v="2"/>
  </r>
  <r>
    <n v="7.2864177000000003"/>
    <n v="9.9999999999999995E-7"/>
    <n v="61.358715843432691"/>
    <x v="2"/>
  </r>
  <r>
    <n v="7.3040827000000004"/>
    <n v="9.9999999999999995E-7"/>
    <n v="61.50747230511265"/>
    <x v="2"/>
  </r>
  <r>
    <n v="7.3217496000000004"/>
    <n v="1.3E-6"/>
    <n v="61.65624476663848"/>
    <x v="2"/>
  </r>
  <r>
    <n v="7.3394184999999998"/>
    <n v="3.9999999999999998E-6"/>
    <n v="61.805034070107311"/>
    <x v="2"/>
  </r>
  <r>
    <n v="7.3570893999999996"/>
    <n v="8.9999999999999996E-7"/>
    <n v="61.953840215519165"/>
    <x v="2"/>
  </r>
  <r>
    <n v="7.3747622000000002"/>
    <n v="1.1000000000000001E-6"/>
    <n v="62.10266236077689"/>
    <x v="2"/>
  </r>
  <r>
    <n v="7.3924368999999999"/>
    <n v="1.7E-6"/>
    <n v="62.251500505880472"/>
    <x v="2"/>
  </r>
  <r>
    <n v="7.4101134999999996"/>
    <n v="6.6000000000000003E-6"/>
    <n v="62.400354650829918"/>
    <x v="2"/>
  </r>
  <r>
    <n v="7.4277920999999996"/>
    <n v="6.9999999999999997E-7"/>
    <n v="62.54922563772238"/>
    <x v="2"/>
  </r>
  <r>
    <n v="7.4454726000000004"/>
    <n v="7.9999999999999996E-7"/>
    <n v="62.698112624460713"/>
    <x v="2"/>
  </r>
  <r>
    <n v="7.4631550000000004"/>
    <n v="1.3999999999999999E-6"/>
    <n v="62.847015611044903"/>
    <x v="2"/>
  </r>
  <r>
    <n v="7.4808393000000004"/>
    <n v="1.1800000000000001E-5"/>
    <n v="62.995934597474957"/>
    <x v="2"/>
  </r>
  <r>
    <n v="7.4985255000000004"/>
    <n v="5.9999999999999997E-7"/>
    <n v="63.144869583750882"/>
    <x v="2"/>
  </r>
  <r>
    <n v="7.5162136000000004"/>
    <n v="8.9999999999999996E-7"/>
    <n v="63.293820569872665"/>
    <x v="2"/>
  </r>
  <r>
    <n v="7.5339036000000004"/>
    <n v="2.3E-6"/>
    <n v="63.442787555840312"/>
    <x v="2"/>
  </r>
  <r>
    <n v="7.5515955000000003"/>
    <n v="2.7800000000000001E-5"/>
    <n v="63.591770541653823"/>
    <x v="2"/>
  </r>
  <r>
    <n v="1.4251134000000001"/>
    <n v="4.3580000000000002E-4"/>
    <n v="12.0008393363543"/>
    <x v="0"/>
  </r>
  <r>
    <n v="1.4633493"/>
    <n v="3.9999999999999998E-7"/>
    <n v="12.322822760817861"/>
    <x v="0"/>
  </r>
  <r>
    <n v="1.4795438999999999"/>
    <n v="1.5E-6"/>
    <n v="12.459197025993197"/>
    <x v="0"/>
  </r>
  <r>
    <n v="1.4957537999999999"/>
    <n v="1.5E-6"/>
    <n v="12.595700132032595"/>
    <x v="0"/>
  </r>
  <r>
    <n v="1.5119787"/>
    <n v="1.5999999999999999E-6"/>
    <n v="12.732329552644609"/>
    <x v="0"/>
  </r>
  <r>
    <n v="1.5282183"/>
    <n v="2.3999999999999999E-6"/>
    <n v="12.869082761537781"/>
    <x v="0"/>
  </r>
  <r>
    <n v="1.5444723"/>
    <n v="1.2999999999999999E-5"/>
    <n v="13.005957232420661"/>
    <x v="0"/>
  </r>
  <r>
    <n v="1.5607404"/>
    <n v="7.1999999999999997E-6"/>
    <n v="13.142950439001797"/>
    <x v="0"/>
  </r>
  <r>
    <n v="1.5770223999999999"/>
    <n v="2.1320000000000001E-4"/>
    <n v="13.280060697086888"/>
    <x v="0"/>
  </r>
  <r>
    <n v="1.5933179"/>
    <n v="6.2199999999999994E-5"/>
    <n v="13.417284638287329"/>
    <x v="0"/>
  </r>
  <r>
    <n v="1.6096268"/>
    <n v="4.1399999999999997E-5"/>
    <n v="13.554621420505972"/>
    <x v="0"/>
  </r>
  <r>
    <n v="1.6259488"/>
    <n v="1.063E-4"/>
    <n v="13.692068517451363"/>
    <x v="0"/>
  </r>
  <r>
    <n v="1.6422836000000001"/>
    <n v="1.7090000000000001E-4"/>
    <n v="13.82962340283205"/>
    <x v="0"/>
  </r>
  <r>
    <n v="1.6586311"/>
    <n v="7.3999999999999996E-5"/>
    <n v="13.96728523455088"/>
    <x v="0"/>
  </r>
  <r>
    <n v="1.6749909999999999"/>
    <n v="5.9700000000000001E-5"/>
    <n v="14.105051486316404"/>
    <x v="0"/>
  </r>
  <r>
    <n v="1.6913631"/>
    <n v="1.2459999999999999E-4"/>
    <n v="14.242920473934321"/>
    <x v="0"/>
  </r>
  <r>
    <n v="1.7077473000000001"/>
    <n v="7.8899999999999993E-5"/>
    <n v="14.380891355307478"/>
    <x v="0"/>
  </r>
  <r>
    <n v="1.7241432000000001"/>
    <n v="7.0699999999999997E-5"/>
    <n v="14.518960762047273"/>
    <x v="0"/>
  </r>
  <r>
    <n v="1.7405508000000001"/>
    <n v="1.02E-4"/>
    <n v="14.657128694153705"/>
    <x v="0"/>
  </r>
  <r>
    <n v="1.7569698"/>
    <n v="7.5900000000000002E-5"/>
    <n v="14.795392625335323"/>
    <x v="0"/>
  </r>
  <r>
    <n v="1.7734000999999999"/>
    <n v="3.7499999999999997E-5"/>
    <n v="14.933751713494974"/>
    <x v="0"/>
  </r>
  <r>
    <n v="1.7898415000000001"/>
    <n v="5.6100000000000002E-5"/>
    <n v="15.072204274438361"/>
    <x v="0"/>
  </r>
  <r>
    <n v="1.8062937999999999"/>
    <n v="4.7500000000000003E-5"/>
    <n v="15.210748623971178"/>
    <x v="0"/>
  </r>
  <r>
    <n v="1.8227568999999999"/>
    <n v="3.2199999999999997E-5"/>
    <n v="15.349383919996276"/>
    <x v="0"/>
  </r>
  <r>
    <n v="1.8392306"/>
    <n v="5.94E-5"/>
    <n v="15.488108478319354"/>
    <x v="0"/>
  </r>
  <r>
    <n v="1.8557148000000001"/>
    <n v="3.7200000000000003E-5"/>
    <n v="15.626921456843261"/>
    <x v="0"/>
  </r>
  <r>
    <n v="1.8722093"/>
    <n v="2.6299999999999999E-5"/>
    <n v="15.765821171373695"/>
    <x v="0"/>
  </r>
  <r>
    <n v="1.8887138999999999"/>
    <n v="3.65E-5"/>
    <n v="15.904805937716354"/>
    <x v="0"/>
  </r>
  <r>
    <n v="1.9052286"/>
    <n v="3.1699999999999998E-5"/>
    <n v="16.043875755871241"/>
    <x v="0"/>
  </r>
  <r>
    <n v="1.9217531999999999"/>
    <n v="2.5999999999999998E-5"/>
    <n v="16.18302894164405"/>
    <x v="0"/>
  </r>
  <r>
    <n v="1.9382874999999999"/>
    <n v="3.0499999999999999E-5"/>
    <n v="16.322263810840482"/>
    <x v="0"/>
  </r>
  <r>
    <n v="1.9548315000000001"/>
    <n v="2.9799999999999999E-5"/>
    <n v="16.461580363460538"/>
    <x v="0"/>
  </r>
  <r>
    <n v="1.9713849999999999"/>
    <n v="2.0000000000000002E-5"/>
    <n v="16.600976915309911"/>
    <x v="0"/>
  </r>
  <r>
    <n v="1.9879479"/>
    <n v="2.48E-5"/>
    <n v="16.740452624291461"/>
    <x v="0"/>
  </r>
  <r>
    <n v="2.0045201000000001"/>
    <n v="2.3200000000000001E-5"/>
    <n v="16.880006648308026"/>
    <x v="0"/>
  </r>
  <r>
    <n v="2.0211014"/>
    <n v="1.95E-5"/>
    <n v="17.019637303165311"/>
    <x v="0"/>
  </r>
  <r>
    <n v="2.0376918000000002"/>
    <n v="2.3900000000000002E-5"/>
    <n v="17.159344588863316"/>
    <x v="0"/>
  </r>
  <r>
    <n v="2.0542910999999999"/>
    <n v="2.0800000000000001E-5"/>
    <n v="17.299126821207732"/>
    <x v="0"/>
  </r>
  <r>
    <n v="2.0708991999999999"/>
    <n v="1.66E-5"/>
    <n v="17.438983158101419"/>
    <x v="0"/>
  </r>
  <r>
    <n v="2.0875161000000002"/>
    <n v="1.9899999999999999E-5"/>
    <n v="17.578913599544371"/>
    <x v="0"/>
  </r>
  <r>
    <n v="2.1041416000000002"/>
    <n v="1.7499999999999998E-5"/>
    <n v="17.718916461342289"/>
    <x v="0"/>
  </r>
  <r>
    <n v="2.1207756"/>
    <n v="1.6699999999999999E-5"/>
    <n v="17.858990901398016"/>
    <x v="0"/>
  </r>
  <r>
    <n v="2.1374179999999998"/>
    <n v="1.8600000000000001E-5"/>
    <n v="17.999136077614409"/>
    <x v="0"/>
  </r>
  <r>
    <n v="2.1540688000000001"/>
    <n v="1.6099999999999998E-5"/>
    <n v="18.139351989991468"/>
    <x v="0"/>
  </r>
  <r>
    <n v="2.1707277999999999"/>
    <n v="1.4600000000000001E-5"/>
    <n v="18.279636954334883"/>
    <x v="0"/>
  </r>
  <r>
    <n v="2.1873949000000001"/>
    <n v="1.6200000000000001E-5"/>
    <n v="18.419990128547511"/>
    <x v="0"/>
  </r>
  <r>
    <n v="2.2040701"/>
    <n v="1.33E-5"/>
    <n v="18.560411512629351"/>
    <x v="0"/>
  </r>
  <r>
    <n v="2.2207533000000002"/>
    <n v="1.5E-5"/>
    <n v="18.700900264483248"/>
    <x v="0"/>
  </r>
  <r>
    <n v="2.2374444000000002"/>
    <n v="1.3499999999999999E-5"/>
    <n v="18.84145554201206"/>
    <x v="0"/>
  </r>
  <r>
    <n v="2.2541432000000001"/>
    <n v="1.26E-5"/>
    <n v="18.982075661021472"/>
    <x v="0"/>
  </r>
  <r>
    <n v="2.2708498000000001"/>
    <n v="1.3499999999999999E-5"/>
    <n v="19.122761463608647"/>
    <x v="1"/>
  </r>
  <r>
    <n v="2.2875641"/>
    <n v="1.24E-5"/>
    <n v="19.26351210767643"/>
    <x v="1"/>
  </r>
  <r>
    <n v="2.3042859"/>
    <n v="1.22E-5"/>
    <n v="19.404325909030518"/>
    <x v="1"/>
  </r>
  <r>
    <n v="2.3210152000000002"/>
    <n v="1.2999999999999999E-5"/>
    <n v="19.545202867670913"/>
    <x v="1"/>
  </r>
  <r>
    <n v="2.3377519000000002"/>
    <n v="1.11E-5"/>
    <n v="19.686142141500465"/>
    <x v="1"/>
  </r>
  <r>
    <n v="2.3544958999999999"/>
    <n v="1.1600000000000001E-5"/>
    <n v="19.827142888422014"/>
    <x v="1"/>
  </r>
  <r>
    <n v="2.3712472"/>
    <n v="1.13E-5"/>
    <n v="19.968205108435576"/>
    <x v="1"/>
  </r>
  <r>
    <n v="2.3880056999999999"/>
    <n v="1.04E-5"/>
    <n v="20.109327959443988"/>
    <x v="1"/>
  </r>
  <r>
    <n v="2.4047714"/>
    <n v="1.11E-5"/>
    <n v="20.250511441447255"/>
    <x v="1"/>
  </r>
  <r>
    <n v="2.4215441000000002"/>
    <n v="1.0699999999999999E-5"/>
    <n v="20.39175387025108"/>
    <x v="1"/>
  </r>
  <r>
    <n v="2.4383238"/>
    <n v="9.5000000000000005E-6"/>
    <n v="20.533055245855451"/>
    <x v="1"/>
  </r>
  <r>
    <n v="2.4551104000000001"/>
    <n v="1.03E-5"/>
    <n v="20.674414726163224"/>
    <x v="1"/>
  </r>
  <r>
    <n v="2.4719039"/>
    <n v="9.3999999999999998E-6"/>
    <n v="20.8158323111744"/>
    <x v="1"/>
  </r>
  <r>
    <n v="2.4887041999999999"/>
    <n v="1.04E-5"/>
    <n v="20.957307158791824"/>
    <x v="1"/>
  </r>
  <r>
    <n v="2.5055113000000002"/>
    <n v="9.0999999999999993E-6"/>
    <n v="21.098839269015507"/>
    <x v="1"/>
  </r>
  <r>
    <n v="2.5223249999999999"/>
    <n v="8.6000000000000007E-6"/>
    <n v="21.240426957651131"/>
    <x v="1"/>
  </r>
  <r>
    <n v="2.5391454000000002"/>
    <n v="9.9000000000000001E-6"/>
    <n v="21.382071066795859"/>
    <x v="1"/>
  </r>
  <r>
    <n v="2.5559723000000001"/>
    <n v="8.1000000000000004E-6"/>
    <n v="21.523769912255386"/>
    <x v="1"/>
  </r>
  <r>
    <n v="2.5728057"/>
    <n v="9.5000000000000005E-6"/>
    <n v="21.66552349402971"/>
    <x v="1"/>
  </r>
  <r>
    <n v="2.5896455999999999"/>
    <n v="7.9000000000000006E-6"/>
    <n v="21.807331812118832"/>
    <x v="1"/>
  </r>
  <r>
    <n v="2.6064919"/>
    <n v="7.9999999999999996E-6"/>
    <n v="21.949194024425605"/>
    <x v="1"/>
  </r>
  <r>
    <n v="2.6233445"/>
    <n v="8.8000000000000004E-6"/>
    <n v="22.091109288852874"/>
    <x v="1"/>
  </r>
  <r>
    <n v="2.6402033999999999"/>
    <n v="7.5000000000000002E-6"/>
    <n v="22.233077605400641"/>
    <x v="1"/>
  </r>
  <r>
    <n v="2.6570686000000001"/>
    <n v="8.1000000000000004E-6"/>
    <n v="22.375098974068905"/>
    <x v="1"/>
  </r>
  <r>
    <n v="2.6739399000000001"/>
    <n v="7.5000000000000002E-6"/>
    <n v="22.517171710663366"/>
    <x v="1"/>
  </r>
  <r>
    <n v="2.6908173999999998"/>
    <n v="7.6000000000000001E-6"/>
    <n v="22.659296657281168"/>
    <x v="1"/>
  </r>
  <r>
    <n v="2.7077008999999999"/>
    <n v="7.6000000000000001E-6"/>
    <n v="22.801472129728019"/>
    <x v="1"/>
  </r>
  <r>
    <n v="2.7245905000000001"/>
    <n v="7.5000000000000002E-6"/>
    <n v="22.943698970101067"/>
    <x v="1"/>
  </r>
  <r>
    <n v="2.7414860999999999"/>
    <n v="6.9999999999999999E-6"/>
    <n v="23.085976336303158"/>
    <x v="1"/>
  </r>
  <r>
    <n v="2.7583875999999998"/>
    <n v="6.8000000000000001E-6"/>
    <n v="23.228303386237144"/>
    <x v="1"/>
  </r>
  <r>
    <n v="2.7752949999999998"/>
    <n v="6.8000000000000001E-6"/>
    <n v="23.370680119903025"/>
    <x v="1"/>
  </r>
  <r>
    <n v="2.7922083"/>
    <n v="7.3000000000000004E-6"/>
    <n v="23.5131065373008"/>
    <x v="1"/>
  </r>
  <r>
    <n v="2.8091273999999999"/>
    <n v="6.7000000000000002E-6"/>
    <n v="23.655581796333315"/>
    <x v="1"/>
  </r>
  <r>
    <n v="2.8260521999999999"/>
    <n v="6.6000000000000003E-6"/>
    <n v="23.798105054903427"/>
    <x v="1"/>
  </r>
  <r>
    <n v="2.8429826999999999"/>
    <n v="6.1999999999999999E-6"/>
    <n v="23.940676313011128"/>
    <x v="1"/>
  </r>
  <r>
    <n v="2.8599190000000001"/>
    <n v="6.7000000000000002E-6"/>
    <n v="24.083296412753576"/>
    <x v="1"/>
  </r>
  <r>
    <n v="2.8768608000000002"/>
    <n v="6.7000000000000002E-6"/>
    <n v="24.225962827839318"/>
    <x v="1"/>
  </r>
  <r>
    <n v="2.8938082000000001"/>
    <n v="6.2999999999999998E-6"/>
    <n v="24.368676400365494"/>
    <x v="1"/>
  </r>
  <r>
    <n v="2.9107612"/>
    <n v="5.5999999999999997E-6"/>
    <n v="24.511437130332116"/>
    <x v="1"/>
  </r>
  <r>
    <n v="2.9277196999999999"/>
    <n v="6.3999999999999997E-6"/>
    <n v="24.654244175642027"/>
    <x v="1"/>
  </r>
  <r>
    <n v="2.9446835999999998"/>
    <n v="5.9000000000000003E-6"/>
    <n v="24.797096694198082"/>
    <x v="1"/>
  </r>
  <r>
    <n v="2.9616530000000001"/>
    <n v="5.8000000000000004E-6"/>
    <n v="24.93999552809743"/>
    <x v="1"/>
  </r>
  <r>
    <n v="2.9786277999999999"/>
    <n v="5.4999999999999999E-6"/>
    <n v="25.082939835242914"/>
    <x v="1"/>
  </r>
  <r>
    <n v="2.9956079"/>
    <n v="5.8000000000000004E-6"/>
    <n v="25.22592877353739"/>
    <x v="1"/>
  </r>
  <r>
    <n v="3.0125932999999998"/>
    <n v="5.9000000000000003E-6"/>
    <n v="25.368962342980851"/>
    <x v="1"/>
  </r>
  <r>
    <n v="3.0295839999999998"/>
    <n v="5.6999999999999996E-6"/>
    <n v="25.512040543573306"/>
    <x v="1"/>
  </r>
  <r>
    <n v="3.0465798999999998"/>
    <n v="5.4E-6"/>
    <n v="25.655162533217599"/>
    <x v="1"/>
  </r>
  <r>
    <n v="3.0635810999999999"/>
    <n v="5.0000000000000004E-6"/>
    <n v="25.798329154010887"/>
    <x v="1"/>
  </r>
  <r>
    <n v="3.0805874000000002"/>
    <n v="5.5999999999999997E-6"/>
    <n v="25.94153872175886"/>
    <x v="1"/>
  </r>
  <r>
    <n v="3.0975988000000001"/>
    <n v="5.4E-6"/>
    <n v="26.084791236461516"/>
    <x v="1"/>
  </r>
  <r>
    <n v="3.1146153000000001"/>
    <n v="5.0000000000000004E-6"/>
    <n v="26.228086698118865"/>
    <x v="1"/>
  </r>
  <r>
    <n v="3.1316369000000002"/>
    <n v="5.2000000000000002E-6"/>
    <n v="26.371425106730904"/>
    <x v="1"/>
  </r>
  <r>
    <n v="3.1486635000000001"/>
    <n v="5.2000000000000002E-6"/>
    <n v="26.514805620200477"/>
    <x v="1"/>
  </r>
  <r>
    <n v="3.1656952"/>
    <n v="4.7999999999999998E-6"/>
    <n v="26.658229080624736"/>
    <x v="1"/>
  </r>
  <r>
    <n v="3.1827317000000002"/>
    <n v="5.0000000000000004E-6"/>
    <n v="26.801692961712238"/>
    <x v="1"/>
  </r>
  <r>
    <n v="3.1997732999999999"/>
    <n v="5.1000000000000003E-6"/>
    <n v="26.945199789754422"/>
    <x v="1"/>
  </r>
  <r>
    <n v="3.2168196999999998"/>
    <n v="4.5000000000000001E-6"/>
    <n v="27.088747038459843"/>
    <x v="1"/>
  </r>
  <r>
    <n v="3.2338710000000002"/>
    <n v="5.0000000000000004E-6"/>
    <n v="27.232335549925654"/>
    <x v="1"/>
  </r>
  <r>
    <n v="3.2509271000000002"/>
    <n v="4.6999999999999999E-6"/>
    <n v="27.375964482054698"/>
    <x v="1"/>
  </r>
  <r>
    <n v="3.2679879999999999"/>
    <n v="4.4000000000000002E-6"/>
    <n v="27.519633834846978"/>
    <x v="1"/>
  </r>
  <r>
    <n v="3.2850537000000002"/>
    <n v="4.6999999999999999E-6"/>
    <n v="27.663343608302498"/>
    <x v="1"/>
  </r>
  <r>
    <n v="3.3021240999999999"/>
    <n v="4.7999999999999998E-6"/>
    <n v="27.807092960324098"/>
    <x v="1"/>
  </r>
  <r>
    <n v="3.3191993000000002"/>
    <n v="4.5000000000000001E-6"/>
    <n v="27.950882733008939"/>
    <x v="1"/>
  </r>
  <r>
    <n v="3.3362791000000001"/>
    <n v="4.3000000000000003E-6"/>
    <n v="28.09471124216271"/>
    <x v="1"/>
  </r>
  <r>
    <n v="3.3533635999999998"/>
    <n v="4.5000000000000001E-6"/>
    <n v="28.238579329882565"/>
    <x v="1"/>
  </r>
  <r>
    <n v="3.3704527999999998"/>
    <n v="4.0999999999999997E-6"/>
    <n v="28.38248699616851"/>
    <x v="1"/>
  </r>
  <r>
    <n v="3.3875465"/>
    <n v="4.4000000000000002E-6"/>
    <n v="28.526432556826236"/>
    <x v="1"/>
  </r>
  <r>
    <n v="3.4046447999999998"/>
    <n v="4.6E-6"/>
    <n v="28.670416853952897"/>
    <x v="1"/>
  </r>
  <r>
    <n v="3.4217475999999998"/>
    <n v="3.8999999999999999E-6"/>
    <n v="28.814439045451341"/>
    <x v="1"/>
  </r>
  <r>
    <n v="3.4388550000000002"/>
    <n v="4.1999999999999996E-6"/>
    <n v="28.958499973418725"/>
    <x v="1"/>
  </r>
  <r>
    <n v="3.4559669"/>
    <n v="4.3000000000000003E-6"/>
    <n v="29.102598795757885"/>
    <x v="1"/>
  </r>
  <r>
    <n v="3.4730832"/>
    <n v="4.0999999999999997E-6"/>
    <n v="29.246734670371684"/>
    <x v="1"/>
  </r>
  <r>
    <n v="3.4902039999999999"/>
    <n v="3.8E-6"/>
    <n v="29.390908439357261"/>
    <x v="1"/>
  </r>
  <r>
    <n v="3.5073292"/>
    <n v="4.5000000000000001E-6"/>
    <n v="29.535119260617478"/>
    <x v="1"/>
  </r>
  <r>
    <n v="3.5244586999999998"/>
    <n v="3.8999999999999999E-6"/>
    <n v="29.679366292055171"/>
    <x v="1"/>
  </r>
  <r>
    <n v="3.5415926999999998"/>
    <n v="3.8E-6"/>
    <n v="29.823651217864651"/>
    <x v="1"/>
  </r>
  <r>
    <n v="3.5587309"/>
    <n v="3.5999999999999998E-6"/>
    <n v="29.967971511754463"/>
    <x v="1"/>
  </r>
  <r>
    <n v="3.5758735000000001"/>
    <n v="4.5000000000000001E-6"/>
    <n v="30.112328857918907"/>
    <x v="1"/>
  </r>
  <r>
    <n v="3.5930203999999999"/>
    <n v="3.7000000000000002E-6"/>
    <n v="30.256722414260832"/>
    <x v="1"/>
  </r>
  <r>
    <n v="3.6101716000000001"/>
    <n v="3.5999999999999998E-6"/>
    <n v="30.40115218078024"/>
    <x v="1"/>
  </r>
  <r>
    <n v="3.6273270000000002"/>
    <n v="3.5999999999999998E-6"/>
    <n v="30.545617315379982"/>
    <x v="1"/>
  </r>
  <r>
    <n v="3.6444866"/>
    <n v="4.0999999999999997E-6"/>
    <n v="30.690117818060049"/>
    <x v="1"/>
  </r>
  <r>
    <n v="3.6616504000000001"/>
    <n v="3.8E-6"/>
    <n v="30.834653688820453"/>
    <x v="1"/>
  </r>
  <r>
    <n v="3.6788183000000001"/>
    <n v="3.4000000000000001E-6"/>
    <n v="30.979224085564038"/>
    <x v="1"/>
  </r>
  <r>
    <n v="3.6959905000000002"/>
    <n v="3.5999999999999998E-6"/>
    <n v="31.123830692485104"/>
    <x v="1"/>
  </r>
  <r>
    <n v="3.7131666999999999"/>
    <n v="3.5999999999999998E-6"/>
    <n v="31.268470983292197"/>
    <x v="1"/>
  </r>
  <r>
    <n v="3.7303470999999999"/>
    <n v="3.5999999999999998E-6"/>
    <n v="31.413146642179623"/>
    <x v="1"/>
  </r>
  <r>
    <n v="3.7475315"/>
    <n v="3.5999999999999998E-6"/>
    <n v="31.557855984953083"/>
    <x v="1"/>
  </r>
  <r>
    <n v="3.7647200000000001"/>
    <n v="3.3000000000000002E-6"/>
    <n v="31.702599853709721"/>
    <x v="1"/>
  </r>
  <r>
    <n v="3.7819126000000001"/>
    <n v="3.8E-6"/>
    <n v="31.847378248449537"/>
    <x v="1"/>
  </r>
  <r>
    <n v="3.7991090999999999"/>
    <n v="3.4999999999999999E-6"/>
    <n v="31.992189484978233"/>
    <x v="1"/>
  </r>
  <r>
    <n v="3.8163097000000001"/>
    <n v="3.4000000000000001E-6"/>
    <n v="32.137035247490118"/>
    <x v="1"/>
  </r>
  <r>
    <n v="3.8335142000000002"/>
    <n v="3.3000000000000002E-6"/>
    <n v="32.281913851790875"/>
    <x v="1"/>
  </r>
  <r>
    <n v="3.8507226999999999"/>
    <n v="3.5999999999999998E-6"/>
    <n v="32.426826139977656"/>
    <x v="1"/>
  </r>
  <r>
    <n v="3.8679351"/>
    <n v="3.3000000000000002E-6"/>
    <n v="32.571771269953324"/>
    <x v="1"/>
  </r>
  <r>
    <n v="3.8851515000000001"/>
    <n v="3.4000000000000001E-6"/>
    <n v="32.716750083815022"/>
    <x v="1"/>
  </r>
  <r>
    <n v="3.9023717000000002"/>
    <n v="3.3000000000000002E-6"/>
    <n v="32.861760897368448"/>
    <x v="1"/>
  </r>
  <r>
    <n v="3.9195958000000002"/>
    <n v="3.3000000000000002E-6"/>
    <n v="33.006804552710754"/>
    <x v="1"/>
  </r>
  <r>
    <n v="3.9368238"/>
    <n v="3.4999999999999999E-6"/>
    <n v="33.15188104984194"/>
    <x v="1"/>
  </r>
  <r>
    <n v="3.9540555999999998"/>
    <n v="3.0000000000000001E-6"/>
    <n v="33.296989546664847"/>
    <x v="1"/>
  </r>
  <r>
    <n v="3.9712912"/>
    <n v="3.1999999999999999E-6"/>
    <n v="33.442130043179489"/>
    <x v="1"/>
  </r>
  <r>
    <n v="3.9885307000000001"/>
    <n v="3.4999999999999999E-6"/>
    <n v="33.587303381483011"/>
    <x v="1"/>
  </r>
  <r>
    <n v="4.0057739000000003"/>
    <n v="3.0000000000000001E-6"/>
    <n v="33.73250787738111"/>
    <x v="1"/>
  </r>
  <r>
    <n v="4.0230208999999997"/>
    <n v="3.1E-6"/>
    <n v="33.87774437297093"/>
    <x v="1"/>
  </r>
  <r>
    <n v="4.0402715999999996"/>
    <n v="3.1999999999999999E-6"/>
    <n v="34.023012026155335"/>
    <x v="1"/>
  </r>
  <r>
    <n v="4.0575260000000002"/>
    <n v="3.3000000000000002E-6"/>
    <n v="34.168310836934324"/>
    <x v="1"/>
  </r>
  <r>
    <n v="4.0747840999999996"/>
    <n v="2.9000000000000002E-6"/>
    <n v="34.313640805307877"/>
    <x v="1"/>
  </r>
  <r>
    <n v="4.0920459999999999"/>
    <n v="3.1999999999999999E-6"/>
    <n v="34.459002773373172"/>
    <x v="1"/>
  </r>
  <r>
    <n v="4.1093114999999996"/>
    <n v="3.1999999999999999E-6"/>
    <n v="34.604395056935878"/>
    <x v="1"/>
  </r>
  <r>
    <n v="4.1265806999999999"/>
    <n v="3.0000000000000001E-6"/>
    <n v="34.749818498093177"/>
    <x v="1"/>
  </r>
  <r>
    <n v="4.1438534999999996"/>
    <n v="3.0000000000000001E-6"/>
    <n v="34.895272254747894"/>
    <x v="1"/>
  </r>
  <r>
    <n v="4.1611298999999997"/>
    <n v="3.1E-6"/>
    <n v="35.040756326900045"/>
    <x v="1"/>
  </r>
  <r>
    <n v="4.1784099000000001"/>
    <n v="3.1E-6"/>
    <n v="35.186270714549622"/>
    <x v="1"/>
  </r>
  <r>
    <n v="4.1956935"/>
    <n v="3.0000000000000001E-6"/>
    <n v="35.331815417696617"/>
    <x v="1"/>
  </r>
  <r>
    <n v="4.2129807000000001"/>
    <n v="2.9000000000000002E-6"/>
    <n v="35.477390436341047"/>
    <x v="1"/>
  </r>
  <r>
    <n v="4.2302714000000003"/>
    <n v="3.0000000000000001E-6"/>
    <n v="35.622994928385758"/>
    <x v="1"/>
  </r>
  <r>
    <n v="4.2475657"/>
    <n v="3.0000000000000001E-6"/>
    <n v="35.768629735927881"/>
    <x v="1"/>
  </r>
  <r>
    <n v="4.2648634999999997"/>
    <n v="2.9000000000000002E-6"/>
    <n v="35.914294016870286"/>
    <x v="1"/>
  </r>
  <r>
    <n v="4.2821647"/>
    <n v="3.0000000000000001E-6"/>
    <n v="36.059986929115823"/>
    <x v="1"/>
  </r>
  <r>
    <n v="4.2994694999999998"/>
    <n v="3.1E-6"/>
    <n v="36.205710156858785"/>
    <x v="1"/>
  </r>
  <r>
    <n v="4.3167777999999997"/>
    <n v="3.1E-6"/>
    <n v="36.351462858002016"/>
    <x v="1"/>
  </r>
  <r>
    <n v="4.3340895000000002"/>
    <n v="3.0000000000000001E-6"/>
    <n v="36.497244190448384"/>
    <x v="1"/>
  </r>
  <r>
    <n v="4.3514046000000004"/>
    <n v="2.7999999999999999E-6"/>
    <n v="36.64305415419787"/>
    <x v="1"/>
  </r>
  <r>
    <n v="4.3687231999999998"/>
    <n v="3.4999999999999999E-6"/>
    <n v="36.78889359134763"/>
    <x v="1"/>
  </r>
  <r>
    <n v="4.3860451999999999"/>
    <n v="3.0000000000000001E-6"/>
    <n v="36.934761659800522"/>
    <x v="1"/>
  </r>
  <r>
    <n v="4.4033705999999997"/>
    <n v="2.6000000000000001E-6"/>
    <n v="37.08065835955653"/>
    <x v="1"/>
  </r>
  <r>
    <n v="4.4206992999999999"/>
    <n v="3.0000000000000001E-6"/>
    <n v="37.226582848518525"/>
    <x v="1"/>
  </r>
  <r>
    <n v="4.4380315000000001"/>
    <n v="2.9000000000000002E-6"/>
    <n v="37.372536810880788"/>
    <x v="1"/>
  </r>
  <r>
    <n v="4.4553668999999996"/>
    <n v="2.7E-6"/>
    <n v="37.518517720351873"/>
    <x v="1"/>
  </r>
  <r>
    <n v="4.4727058"/>
    <n v="2.9000000000000002E-6"/>
    <n v="37.66452810322324"/>
    <x v="1"/>
  </r>
  <r>
    <n v="4.4900479000000004"/>
    <n v="2.7E-6"/>
    <n v="37.810565433203436"/>
    <x v="1"/>
  </r>
  <r>
    <n v="4.5073933000000004"/>
    <n v="2.7999999999999999E-6"/>
    <n v="37.956630552389598"/>
    <x v="1"/>
  </r>
  <r>
    <n v="4.5247421000000001"/>
    <n v="2.5000000000000002E-6"/>
    <n v="38.10272430287889"/>
    <x v="1"/>
  </r>
  <r>
    <n v="4.5420940999999999"/>
    <n v="3.0000000000000001E-6"/>
    <n v="38.248845000477004"/>
    <x v="1"/>
  </r>
  <r>
    <n v="4.5594494000000001"/>
    <n v="2.7999999999999999E-6"/>
    <n v="38.394993487281091"/>
    <x v="1"/>
  </r>
  <r>
    <n v="4.5768079000000004"/>
    <n v="2.6000000000000001E-6"/>
    <n v="38.541168921194007"/>
    <x v="1"/>
  </r>
  <r>
    <n v="4.5941697000000001"/>
    <n v="2.9000000000000002E-6"/>
    <n v="38.687372144312889"/>
    <x v="1"/>
  </r>
  <r>
    <n v="4.6115347"/>
    <n v="2.7E-6"/>
    <n v="38.833602314540599"/>
    <x v="1"/>
  </r>
  <r>
    <n v="4.6289028999999999"/>
    <n v="2.9000000000000002E-6"/>
    <n v="38.979859431877138"/>
    <x v="1"/>
  </r>
  <r>
    <n v="4.6462744000000002"/>
    <n v="2.5000000000000002E-6"/>
    <n v="39.12614433841965"/>
    <x v="1"/>
  </r>
  <r>
    <n v="4.6636490000000004"/>
    <n v="3.0000000000000001E-6"/>
    <n v="39.272455349973832"/>
    <x v="1"/>
  </r>
  <r>
    <n v="4.6810267000000003"/>
    <n v="2.7999999999999999E-6"/>
    <n v="39.418792466539692"/>
    <x v="1"/>
  </r>
  <r>
    <n v="4.6984076999999997"/>
    <n v="2.6000000000000001E-6"/>
    <n v="39.565157372311518"/>
    <x v="1"/>
  </r>
  <r>
    <n v="4.7157917999999999"/>
    <n v="2.9000000000000002E-6"/>
    <n v="39.711548383095021"/>
    <x v="1"/>
  </r>
  <r>
    <n v="4.7331789999999998"/>
    <n v="2.7E-6"/>
    <n v="39.857965498890195"/>
    <x v="1"/>
  </r>
  <r>
    <n v="4.7505693000000004"/>
    <n v="3.1E-6"/>
    <n v="40.004408719697054"/>
    <x v="1"/>
  </r>
  <r>
    <n v="4.7679627"/>
    <n v="2.6000000000000001E-6"/>
    <n v="40.150878045515576"/>
    <x v="1"/>
  </r>
  <r>
    <n v="4.7853592999999996"/>
    <n v="3.4999999999999999E-6"/>
    <n v="40.29737431844292"/>
    <x v="1"/>
  </r>
  <r>
    <n v="4.8027588999999997"/>
    <n v="3.7000000000000002E-6"/>
    <n v="40.44389585428479"/>
    <x v="1"/>
  </r>
  <r>
    <n v="4.8201615999999996"/>
    <n v="2.9000000000000002E-6"/>
    <n v="40.590443495138338"/>
    <x v="1"/>
  </r>
  <r>
    <n v="4.8375674000000002"/>
    <n v="2.7999999999999999E-6"/>
    <n v="40.737017241003556"/>
    <x v="1"/>
  </r>
  <r>
    <n v="4.8549762000000003"/>
    <n v="3.0000000000000001E-6"/>
    <n v="40.883616249783294"/>
    <x v="1"/>
  </r>
  <r>
    <n v="4.8723879999999999"/>
    <n v="2.5000000000000002E-6"/>
    <n v="41.030240521477559"/>
    <x v="1"/>
  </r>
  <r>
    <n v="4.8898028"/>
    <n v="2.5000000000000002E-6"/>
    <n v="41.176890056086343"/>
    <x v="1"/>
  </r>
  <r>
    <n v="4.9072206999999999"/>
    <n v="2.7E-6"/>
    <n v="41.323565695706797"/>
    <x v="1"/>
  </r>
  <r>
    <n v="4.9246416000000002"/>
    <n v="2.7E-6"/>
    <n v="41.470266598241786"/>
    <x v="1"/>
  </r>
  <r>
    <n v="4.9420653999999997"/>
    <n v="2.5000000000000002E-6"/>
    <n v="41.616991921594128"/>
    <x v="1"/>
  </r>
  <r>
    <n v="4.9594923"/>
    <n v="2.6000000000000001E-6"/>
    <n v="41.763743349958155"/>
    <x v="1"/>
  </r>
  <r>
    <n v="4.9769221000000003"/>
    <n v="2.7999999999999999E-6"/>
    <n v="41.910519199139557"/>
    <x v="1"/>
  </r>
  <r>
    <n v="4.9943548"/>
    <n v="2.6000000000000001E-6"/>
    <n v="42.057319469138328"/>
    <x v="1"/>
  </r>
  <r>
    <n v="5.0117905"/>
    <n v="2.7E-6"/>
    <n v="42.204145002051618"/>
    <x v="1"/>
  </r>
  <r>
    <n v="5.0292291999999996"/>
    <n v="2.7999999999999999E-6"/>
    <n v="42.350995797879428"/>
    <x v="1"/>
  </r>
  <r>
    <n v="5.0466707"/>
    <n v="2.9000000000000002E-6"/>
    <n v="42.497870172427461"/>
    <x v="1"/>
  </r>
  <r>
    <n v="5.0641151999999998"/>
    <n v="2.9000000000000002E-6"/>
    <n v="42.644769809890022"/>
    <x v="1"/>
  </r>
  <r>
    <n v="5.0815625000000004"/>
    <n v="3.0000000000000001E-6"/>
    <n v="42.791693026072807"/>
    <x v="1"/>
  </r>
  <r>
    <n v="5.0990127999999997"/>
    <n v="2.9000000000000002E-6"/>
    <n v="42.938641505170096"/>
    <x v="1"/>
  </r>
  <r>
    <n v="5.1164658999999997"/>
    <n v="3.0000000000000001E-6"/>
    <n v="43.085613562987618"/>
    <x v="1"/>
  </r>
  <r>
    <n v="5.1339218999999998"/>
    <n v="3.3000000000000002E-6"/>
    <n v="43.232610041622515"/>
    <x v="1"/>
  </r>
  <r>
    <n v="5.1513806999999998"/>
    <n v="3.1E-6"/>
    <n v="43.379630098977628"/>
    <x v="1"/>
  </r>
  <r>
    <n v="5.1688423999999999"/>
    <n v="3.1999999999999999E-6"/>
    <n v="43.526674577150118"/>
    <x v="1"/>
  </r>
  <r>
    <n v="5.1863070000000002"/>
    <n v="3.1E-6"/>
    <n v="43.673743476139975"/>
    <x v="1"/>
  </r>
  <r>
    <n v="5.2037743000000001"/>
    <n v="2.7999999999999999E-6"/>
    <n v="43.820835111752906"/>
    <x v="1"/>
  </r>
  <r>
    <n v="5.2212445000000001"/>
    <n v="2.5000000000000002E-6"/>
    <n v="43.967951168183205"/>
    <x v="1"/>
  </r>
  <r>
    <n v="5.2387174999999999"/>
    <n v="2.5000000000000002E-6"/>
    <n v="44.115090803333729"/>
    <x v="1"/>
  </r>
  <r>
    <n v="5.2561932000000002"/>
    <n v="2.7E-6"/>
    <n v="44.262253175107318"/>
    <x v="1"/>
  </r>
  <r>
    <n v="5.2736717999999998"/>
    <n v="2.5000000000000002E-6"/>
    <n v="44.409439967698276"/>
    <x v="1"/>
  </r>
  <r>
    <n v="5.2911530999999998"/>
    <n v="2.7E-6"/>
    <n v="44.556649496912314"/>
    <x v="1"/>
  </r>
  <r>
    <n v="5.3086371999999997"/>
    <n v="2.7999999999999999E-6"/>
    <n v="44.703882604846569"/>
    <x v="1"/>
  </r>
  <r>
    <n v="5.3261240000000001"/>
    <n v="3.1E-6"/>
    <n v="44.851138449403891"/>
    <x v="1"/>
  </r>
  <r>
    <n v="5.3436136000000003"/>
    <n v="2.9000000000000002E-6"/>
    <n v="44.998417872681443"/>
    <x v="1"/>
  </r>
  <r>
    <n v="5.3611059000000001"/>
    <n v="3.3000000000000002E-6"/>
    <n v="45.145720032582055"/>
    <x v="1"/>
  </r>
  <r>
    <n v="5.3786009999999997"/>
    <n v="3.1E-6"/>
    <n v="45.293045771202891"/>
    <x v="1"/>
  </r>
  <r>
    <n v="5.3960987999999999"/>
    <n v="3.3000000000000002E-6"/>
    <n v="45.4403942464468"/>
    <x v="1"/>
  </r>
  <r>
    <n v="5.4135992000000002"/>
    <n v="3.5999999999999998E-6"/>
    <n v="45.587764616216624"/>
    <x v="1"/>
  </r>
  <r>
    <n v="5.4311024000000003"/>
    <n v="3.1E-6"/>
    <n v="45.735158564706673"/>
    <x v="1"/>
  </r>
  <r>
    <n v="5.4486083000000001"/>
    <n v="3.1E-6"/>
    <n v="45.882575249819794"/>
    <x v="1"/>
  </r>
  <r>
    <n v="5.4661168"/>
    <n v="2.7999999999999999E-6"/>
    <n v="46.030013829458831"/>
    <x v="1"/>
  </r>
  <r>
    <n v="5.4836280000000004"/>
    <n v="2.7E-6"/>
    <n v="46.17747514572094"/>
    <x v="1"/>
  </r>
  <r>
    <n v="5.5011419000000004"/>
    <n v="2.6000000000000001E-6"/>
    <n v="46.324959198606116"/>
    <x v="1"/>
  </r>
  <r>
    <n v="5.5186583999999996"/>
    <n v="3.1E-6"/>
    <n v="46.472465146017207"/>
    <x v="1"/>
  </r>
  <r>
    <n v="5.5361776000000003"/>
    <n v="2.9000000000000002E-6"/>
    <n v="46.619993830051378"/>
    <x v="1"/>
  </r>
  <r>
    <n v="5.5536994000000002"/>
    <n v="2.7999999999999999E-6"/>
    <n v="46.767544408611464"/>
    <x v="1"/>
  </r>
  <r>
    <n v="5.5712238000000003"/>
    <n v="3.1E-6"/>
    <n v="46.915116881697472"/>
    <x v="1"/>
  </r>
  <r>
    <n v="5.5887507999999997"/>
    <n v="2.7E-6"/>
    <n v="47.062711249309395"/>
    <x v="1"/>
  </r>
  <r>
    <n v="5.6062805000000004"/>
    <n v="2.7E-6"/>
    <n v="47.210328353544398"/>
    <x v="1"/>
  </r>
  <r>
    <n v="5.6238127000000002"/>
    <n v="3.5999999999999998E-6"/>
    <n v="47.357966510208158"/>
    <x v="1"/>
  </r>
  <r>
    <n v="5.6413475000000002"/>
    <n v="3.1E-6"/>
    <n v="47.505626561397847"/>
    <x v="1"/>
  </r>
  <r>
    <n v="5.6588849999999997"/>
    <n v="2.7E-6"/>
    <n v="47.653309349210595"/>
    <x v="1"/>
  </r>
  <r>
    <n v="5.6764248999999998"/>
    <n v="3.1E-6"/>
    <n v="47.80101234735497"/>
    <x v="1"/>
  </r>
  <r>
    <n v="5.6939675000000003"/>
    <n v="3.1999999999999999E-6"/>
    <n v="47.948738082122418"/>
    <x v="1"/>
  </r>
  <r>
    <n v="5.7115125999999998"/>
    <n v="3.1E-6"/>
    <n v="48.096484869318623"/>
    <x v="1"/>
  </r>
  <r>
    <n v="5.7290602000000002"/>
    <n v="3.1999999999999999E-6"/>
    <n v="48.244252708943606"/>
    <x v="1"/>
  </r>
  <r>
    <n v="5.7466103999999998"/>
    <n v="3.1E-6"/>
    <n v="48.392042443094503"/>
    <x v="1"/>
  </r>
  <r>
    <n v="5.7641631999999996"/>
    <n v="3.4000000000000001E-6"/>
    <n v="48.539854071771323"/>
    <x v="1"/>
  </r>
  <r>
    <n v="5.7817183999999999"/>
    <n v="3.3000000000000002E-6"/>
    <n v="48.687685910779763"/>
    <x v="1"/>
  </r>
  <r>
    <n v="5.7992762000000004"/>
    <n v="3.4999999999999999E-6"/>
    <n v="48.835539644314125"/>
    <x v="1"/>
  </r>
  <r>
    <n v="5.8168363999999997"/>
    <n v="3.5999999999999998E-6"/>
    <n v="48.983413588180092"/>
    <x v="1"/>
  </r>
  <r>
    <n v="5.8343992"/>
    <n v="3.0000000000000001E-6"/>
    <n v="49.131309426571988"/>
    <x v="2"/>
  </r>
  <r>
    <n v="5.8519644"/>
    <n v="3.1E-6"/>
    <n v="49.279225475295505"/>
    <x v="2"/>
  </r>
  <r>
    <n v="5.8695322000000001"/>
    <n v="3.1999999999999999E-6"/>
    <n v="49.427163418544936"/>
    <x v="2"/>
  </r>
  <r>
    <n v="5.8871023999999998"/>
    <n v="3.1999999999999999E-6"/>
    <n v="49.57512157212598"/>
    <x v="2"/>
  </r>
  <r>
    <n v="5.9046751000000004"/>
    <n v="3.4000000000000001E-6"/>
    <n v="49.723100778135809"/>
    <x v="2"/>
  </r>
  <r>
    <n v="5.9222501999999997"/>
    <n v="3.4000000000000001E-6"/>
    <n v="49.871100194477236"/>
    <x v="2"/>
  </r>
  <r>
    <n v="5.9398277999999998"/>
    <n v="3.4999999999999999E-6"/>
    <n v="50.019120663247442"/>
    <x v="2"/>
  </r>
  <r>
    <n v="5.9574078000000004"/>
    <n v="3.3000000000000002E-6"/>
    <n v="50.167161342349274"/>
    <x v="2"/>
  </r>
  <r>
    <n v="5.9749903"/>
    <n v="3.1999999999999999E-6"/>
    <n v="50.315223073879864"/>
    <x v="2"/>
  </r>
  <r>
    <n v="5.9925752000000001"/>
    <n v="3.3000000000000002E-6"/>
    <n v="50.463305015742073"/>
    <x v="2"/>
  </r>
  <r>
    <n v="6.0101624999999999"/>
    <n v="3.1999999999999999E-6"/>
    <n v="50.611407167935901"/>
    <x v="2"/>
  </r>
  <r>
    <n v="6.0277522000000001"/>
    <n v="2.7999999999999999E-6"/>
    <n v="50.75952953046135"/>
    <x v="2"/>
  </r>
  <r>
    <n v="6.0453444000000003"/>
    <n v="3.0000000000000001E-6"/>
    <n v="50.907672945415563"/>
    <x v="2"/>
  </r>
  <r>
    <n v="6.0629388999999998"/>
    <n v="2.9000000000000002E-6"/>
    <n v="51.055835728604244"/>
    <x v="2"/>
  </r>
  <r>
    <n v="6.0805357999999998"/>
    <n v="3.1E-6"/>
    <n v="51.204018722124545"/>
    <x v="2"/>
  </r>
  <r>
    <n v="6.0981351999999998"/>
    <n v="3.0000000000000001E-6"/>
    <n v="51.352222768073609"/>
    <x v="2"/>
  </r>
  <r>
    <n v="6.1157367999999996"/>
    <n v="2.9000000000000002E-6"/>
    <n v="51.500445340159992"/>
    <x v="2"/>
  </r>
  <r>
    <n v="6.1333409000000003"/>
    <n v="2.7999999999999999E-6"/>
    <n v="51.648688964675152"/>
    <x v="2"/>
  </r>
  <r>
    <n v="6.1509473000000003"/>
    <n v="2.9000000000000002E-6"/>
    <n v="51.796951957424774"/>
    <x v="2"/>
  </r>
  <r>
    <n v="6.1685561"/>
    <n v="2.7999999999999999E-6"/>
    <n v="51.945235160506009"/>
    <x v="2"/>
  </r>
  <r>
    <n v="6.1861671999999999"/>
    <n v="2.9000000000000002E-6"/>
    <n v="52.093537731821719"/>
    <x v="2"/>
  </r>
  <r>
    <n v="6.2037807000000003"/>
    <n v="2.9000000000000002E-6"/>
    <n v="52.241860513469042"/>
    <x v="2"/>
  </r>
  <r>
    <n v="6.2213965"/>
    <n v="2.9000000000000002E-6"/>
    <n v="52.390202663350834"/>
    <x v="2"/>
  </r>
  <r>
    <n v="6.2390146"/>
    <n v="3.1E-6"/>
    <n v="52.538564181467095"/>
    <x v="2"/>
  </r>
  <r>
    <n v="6.2566350999999996"/>
    <n v="3.4000000000000001E-6"/>
    <n v="52.686945909914968"/>
    <x v="2"/>
  </r>
  <r>
    <n v="6.2742578"/>
    <n v="2.9000000000000002E-6"/>
    <n v="52.835346164500166"/>
    <x v="2"/>
  </r>
  <r>
    <n v="6.2918829000000001"/>
    <n v="3.1999999999999999E-6"/>
    <n v="52.983766629416976"/>
    <x v="2"/>
  </r>
  <r>
    <n v="6.3095103000000003"/>
    <n v="3.3000000000000002E-6"/>
    <n v="53.132206462568256"/>
    <x v="2"/>
  </r>
  <r>
    <n v="6.3271398999999997"/>
    <n v="2.7999999999999999E-6"/>
    <n v="53.280664821856853"/>
    <x v="2"/>
  </r>
  <r>
    <n v="6.3447718999999996"/>
    <n v="2.9000000000000002E-6"/>
    <n v="53.429143391477062"/>
    <x v="2"/>
  </r>
  <r>
    <n v="6.3624061000000003"/>
    <n v="2.7E-6"/>
    <n v="53.577640487234596"/>
    <x v="2"/>
  </r>
  <r>
    <n v="6.3800426000000003"/>
    <n v="2.7999999999999999E-6"/>
    <n v="53.726156951226592"/>
    <x v="2"/>
  </r>
  <r>
    <n v="6.3976813000000003"/>
    <n v="3.1E-6"/>
    <n v="53.874691941355906"/>
    <x v="2"/>
  </r>
  <r>
    <n v="6.4153224"/>
    <n v="2.7E-6"/>
    <n v="54.023247141816839"/>
    <x v="2"/>
  </r>
  <r>
    <n v="6.4329656999999996"/>
    <n v="2.9000000000000002E-6"/>
    <n v="54.171820868415082"/>
    <x v="2"/>
  </r>
  <r>
    <n v="6.4506112"/>
    <n v="2.5000000000000002E-6"/>
    <n v="54.320413121150651"/>
    <x v="2"/>
  </r>
  <r>
    <n v="6.4682589000000004"/>
    <n v="2.2000000000000001E-6"/>
    <n v="54.469023900023537"/>
    <x v="2"/>
  </r>
  <r>
    <n v="6.4859090000000004"/>
    <n v="2.2000000000000001E-6"/>
    <n v="54.617654889228035"/>
    <x v="2"/>
  </r>
  <r>
    <n v="6.5035612"/>
    <n v="2.0999999999999998E-6"/>
    <n v="54.766303562472693"/>
    <x v="2"/>
  </r>
  <r>
    <n v="6.5212155999999997"/>
    <n v="2.0999999999999998E-6"/>
    <n v="54.914970761854676"/>
    <x v="2"/>
  </r>
  <r>
    <n v="6.5388723000000004"/>
    <n v="2.3999999999999999E-6"/>
    <n v="55.063657329471127"/>
    <x v="2"/>
  </r>
  <r>
    <n v="6.5565312000000002"/>
    <n v="2.3E-6"/>
    <n v="55.212362423224889"/>
    <x v="2"/>
  </r>
  <r>
    <n v="6.5741923"/>
    <n v="2.2000000000000001E-6"/>
    <n v="55.361086043115975"/>
    <x v="2"/>
  </r>
  <r>
    <n v="6.5918555000000003"/>
    <n v="2.3999999999999999E-6"/>
    <n v="55.509827347047221"/>
    <x v="2"/>
  </r>
  <r>
    <n v="6.609521"/>
    <n v="2.3999999999999999E-6"/>
    <n v="55.658588019212935"/>
    <x v="2"/>
  </r>
  <r>
    <n v="6.6271886999999996"/>
    <n v="2.3E-6"/>
    <n v="55.80736721751596"/>
    <x v="2"/>
  </r>
  <r>
    <n v="6.6448584999999998"/>
    <n v="2.3E-6"/>
    <n v="55.956164099859159"/>
    <x v="2"/>
  </r>
  <r>
    <n v="6.6625304999999999"/>
    <n v="2.6000000000000001E-6"/>
    <n v="56.104979508339675"/>
    <x v="2"/>
  </r>
  <r>
    <n v="6.6802047"/>
    <n v="2.3999999999999999E-6"/>
    <n v="56.253813442957508"/>
    <x v="2"/>
  </r>
  <r>
    <n v="6.6978809999999998"/>
    <n v="2.3E-6"/>
    <n v="56.402665061615501"/>
    <x v="2"/>
  </r>
  <r>
    <n v="6.7155595000000003"/>
    <n v="2.2000000000000001E-6"/>
    <n v="56.551535206410819"/>
    <x v="2"/>
  </r>
  <r>
    <n v="6.7332400999999997"/>
    <n v="2.3999999999999999E-6"/>
    <n v="56.700423035246288"/>
    <x v="2"/>
  </r>
  <r>
    <n v="6.7509228999999999"/>
    <n v="2.3999999999999999E-6"/>
    <n v="56.849329390219083"/>
    <x v="2"/>
  </r>
  <r>
    <n v="6.7686077999999998"/>
    <n v="2.3999999999999999E-6"/>
    <n v="56.998253429232044"/>
    <x v="2"/>
  </r>
  <r>
    <n v="6.7862948000000003"/>
    <n v="2.3999999999999999E-6"/>
    <n v="57.147195152285171"/>
    <x v="2"/>
  </r>
  <r>
    <n v="6.8039839999999998"/>
    <n v="2.2000000000000001E-6"/>
    <n v="57.296155401475609"/>
    <x v="2"/>
  </r>
  <r>
    <n v="6.8216752999999999"/>
    <n v="2.0999999999999998E-6"/>
    <n v="57.44513333470622"/>
    <x v="2"/>
  </r>
  <r>
    <n v="6.8393686999999996"/>
    <n v="2.3E-6"/>
    <n v="57.594128951976991"/>
    <x v="2"/>
  </r>
  <r>
    <n v="6.8570641999999999"/>
    <n v="2.0999999999999998E-6"/>
    <n v="57.743142253287935"/>
    <x v="2"/>
  </r>
  <r>
    <n v="6.8747617999999999"/>
    <n v="2.3E-6"/>
    <n v="57.892173238639039"/>
    <x v="2"/>
  </r>
  <r>
    <n v="6.8924614999999996"/>
    <n v="2.3E-6"/>
    <n v="58.041221908030309"/>
    <x v="2"/>
  </r>
  <r>
    <n v="6.9101632999999998"/>
    <n v="2.5000000000000002E-6"/>
    <n v="58.190288261461745"/>
    <x v="2"/>
  </r>
  <r>
    <n v="6.9278671999999997"/>
    <n v="2.3999999999999999E-6"/>
    <n v="58.339372298933348"/>
    <x v="2"/>
  </r>
  <r>
    <n v="6.9455732000000001"/>
    <n v="2.6000000000000001E-6"/>
    <n v="58.488474020445118"/>
    <x v="2"/>
  </r>
  <r>
    <n v="6.9632811999999999"/>
    <n v="2.5000000000000002E-6"/>
    <n v="58.637592583899902"/>
    <x v="2"/>
  </r>
  <r>
    <n v="6.9809913000000003"/>
    <n v="2.3E-6"/>
    <n v="58.786728831394854"/>
    <x v="2"/>
  </r>
  <r>
    <n v="6.9987035000000004"/>
    <n v="2.3999999999999999E-6"/>
    <n v="58.935882762929971"/>
    <x v="2"/>
  </r>
  <r>
    <n v="7.0164178000000001"/>
    <n v="2.7E-6"/>
    <n v="59.085054378505248"/>
    <x v="2"/>
  </r>
  <r>
    <n v="7.0341339999999999"/>
    <n v="2.3999999999999999E-6"/>
    <n v="59.234241993926389"/>
    <x v="2"/>
  </r>
  <r>
    <n v="7.0518523999999996"/>
    <n v="2.2000000000000001E-6"/>
    <n v="59.383448135484848"/>
    <x v="2"/>
  </r>
  <r>
    <n v="7.0695728000000004"/>
    <n v="2.3E-6"/>
    <n v="59.532671118986329"/>
    <x v="2"/>
  </r>
  <r>
    <n v="7.0872951999999998"/>
    <n v="3.4000000000000001E-6"/>
    <n v="59.681910944430818"/>
    <x v="2"/>
  </r>
  <r>
    <n v="7.1050196000000003"/>
    <n v="2.3999999999999999E-6"/>
    <n v="59.83116761181833"/>
    <x v="2"/>
  </r>
  <r>
    <n v="7.1227460999999996"/>
    <n v="2.0999999999999998E-6"/>
    <n v="59.980441963245994"/>
    <x v="2"/>
  </r>
  <r>
    <n v="7.1404746000000001"/>
    <n v="2.0999999999999998E-6"/>
    <n v="60.129733156616687"/>
    <x v="2"/>
  </r>
  <r>
    <n v="7.1582051"/>
    <n v="3.0000000000000001E-6"/>
    <n v="60.279041191930389"/>
    <x v="2"/>
  </r>
  <r>
    <n v="7.1759376000000001"/>
    <n v="2.0999999999999998E-6"/>
    <n v="60.428366069187106"/>
    <x v="2"/>
  </r>
  <r>
    <n v="7.1936722"/>
    <n v="1.7999999999999999E-6"/>
    <n v="60.577708630483983"/>
    <x v="2"/>
  </r>
  <r>
    <n v="7.2114086999999998"/>
    <n v="1.9E-6"/>
    <n v="60.72706719162673"/>
    <x v="2"/>
  </r>
  <r>
    <n v="7.2291471999999999"/>
    <n v="3.1E-6"/>
    <n v="60.876442594712493"/>
    <x v="2"/>
  </r>
  <r>
    <n v="7.2468877999999997"/>
    <n v="1.9E-6"/>
    <n v="61.025835681838423"/>
    <x v="2"/>
  </r>
  <r>
    <n v="7.2646303000000003"/>
    <n v="1.9E-6"/>
    <n v="61.175244768810217"/>
    <x v="2"/>
  </r>
  <r>
    <n v="7.2823748000000004"/>
    <n v="2.0999999999999998E-6"/>
    <n v="61.324670697725026"/>
    <x v="2"/>
  </r>
  <r>
    <n v="7.3001212000000004"/>
    <n v="4.3000000000000003E-6"/>
    <n v="61.474112626485699"/>
    <x v="2"/>
  </r>
  <r>
    <n v="7.3178695999999999"/>
    <n v="1.7E-6"/>
    <n v="61.62357139718938"/>
    <x v="2"/>
  </r>
  <r>
    <n v="7.3356200999999999"/>
    <n v="1.9E-6"/>
    <n v="61.773047851933228"/>
    <x v="2"/>
  </r>
  <r>
    <n v="7.3533723999999996"/>
    <n v="2.3999999999999999E-6"/>
    <n v="61.922539464425796"/>
    <x v="2"/>
  </r>
  <r>
    <n v="7.3711266999999996"/>
    <n v="6.9999999999999999E-6"/>
    <n v="62.072047918861372"/>
    <x v="2"/>
  </r>
  <r>
    <n v="7.3888829999999999"/>
    <n v="1.5999999999999999E-6"/>
    <n v="62.221573215239971"/>
    <x v="2"/>
  </r>
  <r>
    <n v="7.4066412000000001"/>
    <n v="1.9999999999999999E-6"/>
    <n v="62.371114511464434"/>
    <x v="2"/>
  </r>
  <r>
    <n v="7.4244013999999998"/>
    <n v="3.0000000000000001E-6"/>
    <n v="62.520672649631905"/>
    <x v="2"/>
  </r>
  <r>
    <n v="7.4421635000000004"/>
    <n v="1.1600000000000001E-5"/>
    <n v="62.670246787645247"/>
    <x v="2"/>
  </r>
  <r>
    <n v="7.4599275"/>
    <n v="1.3E-6"/>
    <n v="62.819836925504447"/>
    <x v="2"/>
  </r>
  <r>
    <n v="7.4776935"/>
    <n v="1.3999999999999999E-6"/>
    <n v="62.969443905306669"/>
    <x v="2"/>
  </r>
  <r>
    <n v="7.4954612999999997"/>
    <n v="2.5000000000000002E-6"/>
    <n v="63.119066042857597"/>
    <x v="2"/>
  </r>
  <r>
    <n v="7.5132310999999996"/>
    <n v="2.0999999999999999E-5"/>
    <n v="63.26870502235154"/>
    <x v="2"/>
  </r>
  <r>
    <n v="7.5310028000000004"/>
    <n v="1.1999999999999999E-6"/>
    <n v="63.418360001691362"/>
    <x v="2"/>
  </r>
  <r>
    <n v="7.5487764999999998"/>
    <n v="1.7E-6"/>
    <n v="63.568031822974177"/>
    <x v="2"/>
  </r>
  <r>
    <n v="7.5665519999999997"/>
    <n v="4.0999999999999997E-6"/>
    <n v="63.71771880200572"/>
    <x v="2"/>
  </r>
  <r>
    <n v="7.5843293999999997"/>
    <n v="5.2599999999999998E-5"/>
    <n v="63.86742178088312"/>
    <x v="2"/>
  </r>
  <r>
    <n v="1.4302733000000001"/>
    <n v="6.3929999999999998E-4"/>
    <n v="12.044290707235842"/>
    <x v="0"/>
  </r>
  <r>
    <n v="1.4525067"/>
    <n v="1.9999999999999999E-7"/>
    <n v="12.231517535150658"/>
    <x v="0"/>
  </r>
  <r>
    <n v="1.4688151"/>
    <n v="6.9999999999999997E-7"/>
    <n v="12.368850106883547"/>
    <x v="0"/>
  </r>
  <r>
    <n v="1.4851392999999999"/>
    <n v="2.3E-6"/>
    <n v="12.506315729966254"/>
    <x v="0"/>
  </r>
  <r>
    <n v="1.5014788999999999"/>
    <n v="2.3999999999999999E-6"/>
    <n v="12.643911036010175"/>
    <x v="0"/>
  </r>
  <r>
    <n v="1.5178335999999999"/>
    <n v="2.6000000000000001E-6"/>
    <n v="12.781633498723862"/>
    <x v="0"/>
  </r>
  <r>
    <n v="1.5342031"/>
    <n v="3.8999999999999999E-6"/>
    <n v="12.919480591815859"/>
    <x v="0"/>
  </r>
  <r>
    <n v="1.5505872000000001"/>
    <n v="1.9599999999999999E-5"/>
    <n v="13.057450631091864"/>
    <x v="0"/>
  </r>
  <r>
    <n v="1.5669854000000001"/>
    <n v="1.08E-5"/>
    <n v="13.195539406066127"/>
    <x v="0"/>
  </r>
  <r>
    <n v="1.5833976999999999"/>
    <n v="3.3550000000000002E-4"/>
    <n v="13.333746916738642"/>
    <x v="0"/>
  </r>
  <r>
    <n v="1.5998235999999999"/>
    <n v="9.2899999999999995E-5"/>
    <n v="13.472068952623662"/>
    <x v="0"/>
  </r>
  <r>
    <n v="1.616263"/>
    <n v="6.1699999999999995E-5"/>
    <n v="13.610504671624033"/>
    <x v="0"/>
  </r>
  <r>
    <n v="1.6327155"/>
    <n v="1.6100000000000001E-4"/>
    <n v="13.749050705351152"/>
    <x v="0"/>
  </r>
  <r>
    <n v="1.6491811000000001"/>
    <n v="2.6249999999999998E-4"/>
    <n v="13.88770705380502"/>
    <x v="0"/>
  </r>
  <r>
    <n v="1.6656593"/>
    <n v="1.1230000000000001E-4"/>
    <n v="14.026469506499881"/>
    <x v="0"/>
  </r>
  <r>
    <n v="1.6821501000000001"/>
    <n v="9.4099999999999997E-5"/>
    <n v="14.165338063435739"/>
    <x v="0"/>
  </r>
  <r>
    <n v="1.6986532000000001"/>
    <n v="1.9000000000000001E-4"/>
    <n v="14.304310198321136"/>
    <x v="0"/>
  </r>
  <r>
    <n v="1.7151684"/>
    <n v="1.166E-4"/>
    <n v="14.443384226961776"/>
    <x v="0"/>
  </r>
  <r>
    <n v="1.7316955999999999"/>
    <n v="1.131E-4"/>
    <n v="14.582559307260503"/>
    <x v="0"/>
  </r>
  <r>
    <n v="1.7482344000000001"/>
    <n v="1.539E-4"/>
    <n v="14.72183207082872"/>
    <x v="0"/>
  </r>
  <r>
    <n v="1.7647847999999999"/>
    <n v="1.117E-4"/>
    <n v="14.861202517666422"/>
    <x v="0"/>
  </r>
  <r>
    <n v="1.7813466"/>
    <n v="5.94E-5"/>
    <n v="15.000668963579312"/>
    <x v="0"/>
  </r>
  <r>
    <n v="1.7979194999999999"/>
    <n v="8.7000000000000001E-5"/>
    <n v="15.140228882275933"/>
    <x v="0"/>
  </r>
  <r>
    <n v="1.8145034"/>
    <n v="7.1099999999999994E-5"/>
    <n v="15.279881431659136"/>
    <x v="0"/>
  </r>
  <r>
    <n v="1.8310983000000001"/>
    <n v="5.0399999999999999E-5"/>
    <n v="15.419626611728924"/>
    <x v="0"/>
  </r>
  <r>
    <n v="1.8477037999999999"/>
    <n v="9.09E-5"/>
    <n v="15.559461054096689"/>
    <x v="0"/>
  </r>
  <r>
    <n v="1.8643198000000001"/>
    <n v="5.5099999999999998E-5"/>
    <n v="15.699383916665285"/>
    <x v="0"/>
  </r>
  <r>
    <n v="1.8809463"/>
    <n v="4.0399999999999999E-5"/>
    <n v="15.839395199434708"/>
    <x v="0"/>
  </r>
  <r>
    <n v="1.897583"/>
    <n v="5.6700000000000003E-5"/>
    <n v="15.979492376113509"/>
    <x v="0"/>
  </r>
  <r>
    <n v="1.9142298"/>
    <n v="4.7500000000000003E-5"/>
    <n v="16.119674604604533"/>
    <x v="0"/>
  </r>
  <r>
    <n v="1.9308866"/>
    <n v="3.9900000000000001E-5"/>
    <n v="16.259941042810635"/>
    <x v="0"/>
  </r>
  <r>
    <n v="1.9475532"/>
    <n v="4.6999999999999997E-5"/>
    <n v="16.40029000653751"/>
    <x v="0"/>
  </r>
  <r>
    <n v="1.9642295999999999"/>
    <n v="4.4199999999999997E-5"/>
    <n v="16.540721495785156"/>
    <x v="0"/>
  </r>
  <r>
    <n v="1.9809155000000001"/>
    <n v="3.0599999999999998E-5"/>
    <n v="16.681232984262127"/>
    <x v="0"/>
  </r>
  <r>
    <n v="1.9976109"/>
    <n v="3.8300000000000003E-5"/>
    <n v="16.821824471968416"/>
    <x v="0"/>
  </r>
  <r>
    <n v="2.0143157"/>
    <n v="3.4900000000000001E-5"/>
    <n v="16.962495116806878"/>
    <x v="0"/>
  </r>
  <r>
    <n v="2.0310296999999999"/>
    <n v="3.0000000000000001E-5"/>
    <n v="17.103243234583207"/>
    <x v="0"/>
  </r>
  <r>
    <n v="2.0477528"/>
    <n v="3.6600000000000002E-5"/>
    <n v="17.244067983200257"/>
    <x v="0"/>
  </r>
  <r>
    <n v="2.0644849000000001"/>
    <n v="3.0700000000000001E-5"/>
    <n v="17.384968520560871"/>
    <x v="0"/>
  </r>
  <r>
    <n v="2.0812259000000002"/>
    <n v="2.5700000000000001E-5"/>
    <n v="17.525944004567904"/>
    <x v="0"/>
  </r>
  <r>
    <n v="2.0979757000000001"/>
    <n v="3.0499999999999999E-5"/>
    <n v="17.666993593124204"/>
    <x v="0"/>
  </r>
  <r>
    <n v="2.1147342"/>
    <n v="2.62E-5"/>
    <n v="17.808116444132615"/>
    <x v="0"/>
  </r>
  <r>
    <n v="2.1315013"/>
    <n v="2.55E-5"/>
    <n v="17.949311715495995"/>
    <x v="0"/>
  </r>
  <r>
    <n v="2.1482768999999999"/>
    <n v="2.8099999999999999E-5"/>
    <n v="18.090578565117184"/>
    <x v="0"/>
  </r>
  <r>
    <n v="2.1650608999999998"/>
    <n v="2.41E-5"/>
    <n v="18.231916150899039"/>
    <x v="0"/>
  </r>
  <r>
    <n v="2.1818531999999999"/>
    <n v="2.2399999999999999E-5"/>
    <n v="18.373323630744405"/>
    <x v="0"/>
  </r>
  <r>
    <n v="2.1986536999999999"/>
    <n v="2.4499999999999999E-5"/>
    <n v="18.514800162556135"/>
    <x v="0"/>
  </r>
  <r>
    <n v="2.2154623"/>
    <n v="2.0000000000000002E-5"/>
    <n v="18.656344904237073"/>
    <x v="0"/>
  </r>
  <r>
    <n v="2.2322788999999998"/>
    <n v="2.3E-5"/>
    <n v="18.797957013690073"/>
    <x v="0"/>
  </r>
  <r>
    <n v="2.2491036000000002"/>
    <n v="2.05E-5"/>
    <n v="18.939637333012286"/>
    <x v="0"/>
  </r>
  <r>
    <n v="2.265936"/>
    <n v="1.91E-5"/>
    <n v="19.081382493815099"/>
    <x v="1"/>
  </r>
  <r>
    <n v="2.2827763000000001"/>
    <n v="2.0599999999999999E-5"/>
    <n v="19.223194180292829"/>
    <x v="1"/>
  </r>
  <r>
    <n v="2.2996241999999998"/>
    <n v="1.8600000000000001E-5"/>
    <n v="19.365069866154009"/>
    <x v="1"/>
  </r>
  <r>
    <n v="2.3164798000000002"/>
    <n v="1.8499999999999999E-5"/>
    <n v="19.507010393495804"/>
    <x v="1"/>
  </r>
  <r>
    <n v="2.3333430000000002"/>
    <n v="1.9599999999999999E-5"/>
    <n v="19.649014920221052"/>
    <x v="1"/>
  </r>
  <r>
    <n v="2.3502136"/>
    <n v="1.6699999999999999E-5"/>
    <n v="19.791081762135455"/>
    <x v="1"/>
  </r>
  <r>
    <n v="2.3670916000000002"/>
    <n v="1.7600000000000001E-5"/>
    <n v="19.933210919239016"/>
    <x v="1"/>
  </r>
  <r>
    <n v="2.3839769"/>
    <n v="1.7E-5"/>
    <n v="20.075401549434577"/>
    <x v="1"/>
  </r>
  <r>
    <n v="2.4008695000000002"/>
    <n v="1.5800000000000001E-5"/>
    <n v="20.217653652722149"/>
    <x v="1"/>
  </r>
  <r>
    <n v="2.4177692999999998"/>
    <n v="1.6699999999999999E-5"/>
    <n v="20.359966387004569"/>
    <x v="1"/>
  </r>
  <r>
    <n v="2.4346762000000002"/>
    <n v="1.6099999999999998E-5"/>
    <n v="20.502338910184697"/>
    <x v="1"/>
  </r>
  <r>
    <n v="2.4515902000000001"/>
    <n v="1.4399999999999999E-5"/>
    <n v="20.644771222262527"/>
    <x v="1"/>
  </r>
  <r>
    <n v="2.4685111000000002"/>
    <n v="1.56E-5"/>
    <n v="20.787261639043759"/>
    <x v="1"/>
  </r>
  <r>
    <n v="2.485439"/>
    <n v="1.4100000000000001E-5"/>
    <n v="20.929811002625542"/>
    <x v="1"/>
  </r>
  <r>
    <n v="2.5023737000000001"/>
    <n v="1.56E-5"/>
    <n v="21.072417628813579"/>
    <x v="1"/>
  </r>
  <r>
    <n v="2.5193151999999999"/>
    <n v="1.3699999999999999E-5"/>
    <n v="21.21508151760786"/>
    <x v="1"/>
  </r>
  <r>
    <n v="2.5362635"/>
    <n v="1.31E-5"/>
    <n v="21.3578026690084"/>
    <x v="1"/>
  </r>
  <r>
    <n v="2.5532184"/>
    <n v="1.4800000000000001E-5"/>
    <n v="21.500579398820886"/>
    <x v="1"/>
  </r>
  <r>
    <n v="2.5701800000000001"/>
    <n v="1.22E-5"/>
    <n v="21.643412549142472"/>
    <x v="1"/>
  </r>
  <r>
    <n v="2.5871480999999998"/>
    <n v="1.42E-5"/>
    <n v="21.786300435778855"/>
    <x v="1"/>
  </r>
  <r>
    <n v="2.6041227"/>
    <n v="1.2E-5"/>
    <n v="21.929243058730041"/>
    <x v="1"/>
  </r>
  <r>
    <n v="2.6211036999999999"/>
    <n v="1.2099999999999999E-5"/>
    <n v="22.072239575898873"/>
    <x v="1"/>
  </r>
  <r>
    <n v="2.6380911999999999"/>
    <n v="1.34E-5"/>
    <n v="22.215290829382504"/>
    <x v="1"/>
  </r>
  <r>
    <n v="2.6550850000000001"/>
    <n v="1.13E-5"/>
    <n v="22.358395134986633"/>
    <x v="1"/>
  </r>
  <r>
    <n v="2.6720850999999999"/>
    <n v="1.22E-5"/>
    <n v="22.501552492711255"/>
    <x v="1"/>
  </r>
  <r>
    <n v="2.6890914000000001"/>
    <n v="1.13E-5"/>
    <n v="22.644762060459229"/>
    <x v="1"/>
  </r>
  <r>
    <n v="2.7061039"/>
    <n v="1.1399999999999999E-5"/>
    <n v="22.788023838230547"/>
    <x v="1"/>
  </r>
  <r>
    <n v="2.7231225000000001"/>
    <n v="1.15E-5"/>
    <n v="22.931336983928059"/>
    <x v="1"/>
  </r>
  <r>
    <n v="2.7401472999999998"/>
    <n v="1.13E-5"/>
    <n v="23.074702339648919"/>
    <x v="1"/>
  </r>
  <r>
    <n v="2.7571780000000001"/>
    <n v="1.06E-5"/>
    <n v="23.218117379101674"/>
    <x v="1"/>
  </r>
  <r>
    <n v="2.7742148000000002"/>
    <n v="1.0200000000000001E-5"/>
    <n v="23.361583786480626"/>
    <x v="1"/>
  </r>
  <r>
    <n v="2.7912574999999999"/>
    <n v="1.0200000000000001E-5"/>
    <n v="23.505099877591469"/>
    <x v="1"/>
  </r>
  <r>
    <n v="2.808306"/>
    <n v="1.1E-5"/>
    <n v="23.648664810337056"/>
    <x v="1"/>
  </r>
  <r>
    <n v="2.8253604999999999"/>
    <n v="1.0000000000000001E-5"/>
    <n v="23.792280268911689"/>
    <x v="1"/>
  </r>
  <r>
    <n v="2.8424206999999999"/>
    <n v="9.7999999999999993E-6"/>
    <n v="23.935943727023915"/>
    <x v="1"/>
  </r>
  <r>
    <n v="2.8594867000000002"/>
    <n v="9.3000000000000007E-6"/>
    <n v="24.079656026770888"/>
    <x v="1"/>
  </r>
  <r>
    <n v="2.8765584"/>
    <n v="1.0000000000000001E-5"/>
    <n v="24.223416326055446"/>
    <x v="1"/>
  </r>
  <r>
    <n v="2.8936358000000002"/>
    <n v="1.01E-5"/>
    <n v="24.367224624877604"/>
    <x v="1"/>
  </r>
  <r>
    <n v="2.9107188000000002"/>
    <n v="9.5000000000000005E-6"/>
    <n v="24.5110800811402"/>
    <x v="1"/>
  </r>
  <r>
    <n v="2.9278075000000001"/>
    <n v="8.3999999999999992E-6"/>
    <n v="24.654983536940389"/>
    <x v="1"/>
  </r>
  <r>
    <n v="2.9449016000000001"/>
    <n v="9.5999999999999996E-6"/>
    <n v="24.79893246598672"/>
    <x v="1"/>
  </r>
  <r>
    <n v="2.9620012999999998"/>
    <n v="8.8999999999999995E-6"/>
    <n v="24.942928552473489"/>
    <x v="1"/>
  </r>
  <r>
    <n v="2.9791064"/>
    <n v="8.8000000000000004E-6"/>
    <n v="25.086970112206401"/>
    <x v="1"/>
  </r>
  <r>
    <n v="2.9962170000000001"/>
    <n v="8.1999999999999994E-6"/>
    <n v="25.231057987282608"/>
    <x v="1"/>
  </r>
  <r>
    <n v="3.0133329999999998"/>
    <n v="8.6999999999999997E-6"/>
    <n v="25.375191335604949"/>
    <x v="1"/>
  </r>
  <r>
    <n v="3.0304543000000002"/>
    <n v="8.8000000000000004E-6"/>
    <n v="25.519369315076286"/>
    <x v="1"/>
  </r>
  <r>
    <n v="3.0475808999999998"/>
    <n v="8.4999999999999999E-6"/>
    <n v="25.663591925696608"/>
    <x v="1"/>
  </r>
  <r>
    <n v="3.0647128000000001"/>
    <n v="8.1000000000000004E-6"/>
    <n v="25.807859167465921"/>
    <x v="1"/>
  </r>
  <r>
    <n v="3.0818500000000002"/>
    <n v="7.5000000000000002E-6"/>
    <n v="25.952171040384226"/>
    <x v="1"/>
  </r>
  <r>
    <n v="3.0989924000000002"/>
    <n v="8.3999999999999992E-6"/>
    <n v="26.096526702354367"/>
    <x v="1"/>
  </r>
  <r>
    <n v="3.1161398999999999"/>
    <n v="8.1000000000000004E-6"/>
    <n v="26.240925311279195"/>
    <x v="1"/>
  </r>
  <r>
    <n v="3.1332925999999999"/>
    <n v="7.5000000000000002E-6"/>
    <n v="26.385367709255867"/>
    <x v="1"/>
  </r>
  <r>
    <n v="3.1504504"/>
    <n v="7.7999999999999999E-6"/>
    <n v="26.529853054187225"/>
    <x v="1"/>
  </r>
  <r>
    <n v="3.1676131999999999"/>
    <n v="7.7999999999999999E-6"/>
    <n v="26.674380503976117"/>
    <x v="1"/>
  </r>
  <r>
    <n v="3.1847810999999999"/>
    <n v="7.1999999999999997E-6"/>
    <n v="26.818950900719702"/>
    <x v="1"/>
  </r>
  <r>
    <n v="3.2019540000000002"/>
    <n v="7.4000000000000003E-6"/>
    <n v="26.963563402320826"/>
    <x v="1"/>
  </r>
  <r>
    <n v="3.2191318"/>
    <n v="7.6000000000000001E-6"/>
    <n v="27.10821716668233"/>
    <x v="1"/>
  </r>
  <r>
    <n v="3.2363146"/>
    <n v="6.8000000000000001E-6"/>
    <n v="27.252913035901376"/>
    <x v="1"/>
  </r>
  <r>
    <n v="3.2535023000000001"/>
    <n v="7.5000000000000002E-6"/>
    <n v="27.397650167880808"/>
    <x v="1"/>
  </r>
  <r>
    <n v="3.2706949000000001"/>
    <n v="6.9E-6"/>
    <n v="27.542428562620628"/>
    <x v="1"/>
  </r>
  <r>
    <n v="3.2878923000000002"/>
    <n v="6.6000000000000003E-6"/>
    <n v="27.687247378023681"/>
    <x v="1"/>
  </r>
  <r>
    <n v="3.3050945999999999"/>
    <n v="6.9999999999999999E-6"/>
    <n v="27.832107456187121"/>
    <x v="1"/>
  </r>
  <r>
    <n v="3.3223015999999999"/>
    <n v="7.1999999999999997E-6"/>
    <n v="27.977007112916649"/>
    <x v="1"/>
  </r>
  <r>
    <n v="3.3395134"/>
    <n v="6.7000000000000002E-6"/>
    <n v="28.12194719030941"/>
    <x v="1"/>
  </r>
  <r>
    <n v="3.3567298000000001"/>
    <n v="6.3999999999999997E-6"/>
    <n v="28.266926004171108"/>
    <x v="1"/>
  </r>
  <r>
    <n v="3.3739509999999999"/>
    <n v="6.8000000000000001E-6"/>
    <n v="28.411945238696042"/>
    <x v="1"/>
  </r>
  <r>
    <n v="3.3911769"/>
    <n v="6.1999999999999999E-6"/>
    <n v="28.557004051787061"/>
    <x v="1"/>
  </r>
  <r>
    <n v="3.4084074000000002"/>
    <n v="6.6000000000000003E-6"/>
    <n v="28.702101601347014"/>
    <x v="1"/>
  </r>
  <r>
    <n v="3.4256424999999999"/>
    <n v="6.8000000000000001E-6"/>
    <n v="28.847237887375901"/>
    <x v="1"/>
  </r>
  <r>
    <n v="3.4428822000000001"/>
    <n v="5.8000000000000004E-6"/>
    <n v="28.992412909873721"/>
    <x v="1"/>
  </r>
  <r>
    <n v="3.4601264"/>
    <n v="6.2999999999999998E-6"/>
    <n v="29.137625826743328"/>
    <x v="1"/>
  </r>
  <r>
    <n v="3.4773752"/>
    <n v="6.2999999999999998E-6"/>
    <n v="29.282877480081865"/>
    <x v="1"/>
  </r>
  <r>
    <n v="3.4946285000000001"/>
    <n v="6.1999999999999999E-6"/>
    <n v="29.428167027792192"/>
    <x v="1"/>
  </r>
  <r>
    <n v="3.5118862000000002"/>
    <n v="5.6999999999999996E-6"/>
    <n v="29.57349362777715"/>
    <x v="1"/>
  </r>
  <r>
    <n v="3.5291484"/>
    <n v="6.7000000000000002E-6"/>
    <n v="29.718858122133888"/>
    <x v="1"/>
  </r>
  <r>
    <n v="3.5464150000000001"/>
    <n v="5.8000000000000004E-6"/>
    <n v="29.864259668765261"/>
    <x v="1"/>
  </r>
  <r>
    <n v="3.5636861"/>
    <n v="5.6999999999999996E-6"/>
    <n v="30.00969910976842"/>
    <x v="1"/>
  </r>
  <r>
    <n v="3.5809614999999999"/>
    <n v="5.3000000000000001E-6"/>
    <n v="30.155174760949055"/>
    <x v="1"/>
  </r>
  <r>
    <n v="3.5982411999999999"/>
    <n v="6.6000000000000003E-6"/>
    <n v="30.300686622307179"/>
    <x v="1"/>
  </r>
  <r>
    <n v="3.6155252999999998"/>
    <n v="5.5999999999999997E-6"/>
    <n v="30.446235535939934"/>
    <x v="1"/>
  </r>
  <r>
    <n v="3.6328136"/>
    <n v="5.4E-6"/>
    <n v="30.591819817653018"/>
    <x v="1"/>
  </r>
  <r>
    <n v="3.6501063"/>
    <n v="5.3000000000000001E-6"/>
    <n v="30.737441151640738"/>
    <x v="1"/>
  </r>
  <r>
    <n v="3.6674031999999999"/>
    <n v="6.1E-6"/>
    <n v="30.88309785370879"/>
    <x v="1"/>
  </r>
  <r>
    <n v="3.6847042999999999"/>
    <n v="5.6999999999999996E-6"/>
    <n v="31.028789923857172"/>
    <x v="1"/>
  </r>
  <r>
    <n v="3.7020095999999998"/>
    <n v="5.1000000000000003E-6"/>
    <n v="31.174517362085883"/>
    <x v="1"/>
  </r>
  <r>
    <n v="3.7193192000000002"/>
    <n v="5.4E-6"/>
    <n v="31.320281010492081"/>
    <x v="1"/>
  </r>
  <r>
    <n v="3.7366328000000002"/>
    <n v="5.4E-6"/>
    <n v="31.466078342784311"/>
    <x v="1"/>
  </r>
  <r>
    <n v="3.7539506999999999"/>
    <n v="5.4E-6"/>
    <n v="31.611911885254013"/>
    <x v="1"/>
  </r>
  <r>
    <n v="3.7712726000000001"/>
    <n v="5.4E-6"/>
    <n v="31.757779111609754"/>
    <x v="1"/>
  </r>
  <r>
    <n v="3.7885985999999998"/>
    <n v="4.8999999999999997E-6"/>
    <n v="31.903680863948672"/>
    <x v="1"/>
  </r>
  <r>
    <n v="3.8059286999999999"/>
    <n v="5.5999999999999997E-6"/>
    <n v="32.049617142270769"/>
    <x v="1"/>
  </r>
  <r>
    <n v="3.8232629"/>
    <n v="5.2000000000000002E-6"/>
    <n v="32.195587946576055"/>
    <x v="1"/>
  </r>
  <r>
    <n v="3.8406009999999999"/>
    <n v="5.1000000000000003E-6"/>
    <n v="32.341591592670213"/>
    <x v="1"/>
  </r>
  <r>
    <n v="3.8579431999999998"/>
    <n v="5.0000000000000004E-6"/>
    <n v="32.487629764747552"/>
    <x v="1"/>
  </r>
  <r>
    <n v="3.8752894000000002"/>
    <n v="5.4E-6"/>
    <n v="32.633701620710923"/>
    <x v="1"/>
  </r>
  <r>
    <n v="3.8926395"/>
    <n v="4.8999999999999997E-6"/>
    <n v="32.779806318463173"/>
    <x v="1"/>
  </r>
  <r>
    <n v="3.9099936"/>
    <n v="5.0000000000000004E-6"/>
    <n v="32.925944700101454"/>
    <x v="1"/>
  </r>
  <r>
    <n v="3.9273516000000002"/>
    <n v="5.0000000000000004E-6"/>
    <n v="33.072115923528614"/>
    <x v="1"/>
  </r>
  <r>
    <n v="3.9447136"/>
    <n v="4.8999999999999997E-6"/>
    <n v="33.218320830841797"/>
    <x v="1"/>
  </r>
  <r>
    <n v="3.9620793999999999"/>
    <n v="5.1000000000000003E-6"/>
    <n v="33.364557737846717"/>
    <x v="1"/>
  </r>
  <r>
    <n v="3.9794489999999998"/>
    <n v="4.5000000000000001E-6"/>
    <n v="33.510826644543364"/>
    <x v="1"/>
  </r>
  <r>
    <n v="3.9968225999999998"/>
    <n v="4.7999999999999998E-6"/>
    <n v="33.657129235126035"/>
    <x v="1"/>
  </r>
  <r>
    <n v="4.0141999000000004"/>
    <n v="5.1000000000000003E-6"/>
    <n v="33.803462983303298"/>
    <x v="1"/>
  </r>
  <r>
    <n v="4.0315811000000004"/>
    <n v="4.5000000000000001E-6"/>
    <n v="33.949829573269426"/>
    <x v="1"/>
  </r>
  <r>
    <n v="4.0489661000000003"/>
    <n v="4.6E-6"/>
    <n v="34.096228162927289"/>
    <x v="1"/>
  </r>
  <r>
    <n v="4.0663548"/>
    <n v="4.6999999999999999E-6"/>
    <n v="34.242657910179723"/>
    <x v="1"/>
  </r>
  <r>
    <n v="4.0837472999999997"/>
    <n v="4.7999999999999998E-6"/>
    <n v="34.389119657123892"/>
    <x v="1"/>
  </r>
  <r>
    <n v="4.1011435000000001"/>
    <n v="4.3000000000000003E-6"/>
    <n v="34.535612561662639"/>
    <x v="1"/>
  </r>
  <r>
    <n v="4.1185434000000001"/>
    <n v="4.6999999999999999E-6"/>
    <n v="34.682136623795962"/>
    <x v="1"/>
  </r>
  <r>
    <n v="4.1359471000000001"/>
    <n v="4.6999999999999999E-6"/>
    <n v="34.828692685621014"/>
    <x v="1"/>
  </r>
  <r>
    <n v="4.1533543999999996"/>
    <n v="4.5000000000000001E-6"/>
    <n v="34.975279062943486"/>
    <x v="1"/>
  </r>
  <r>
    <n v="4.1707653999999996"/>
    <n v="4.4000000000000002E-6"/>
    <n v="35.121896597860541"/>
    <x v="1"/>
  </r>
  <r>
    <n v="4.18818"/>
    <n v="4.5000000000000001E-6"/>
    <n v="35.26854444827503"/>
    <x v="1"/>
  </r>
  <r>
    <n v="4.2055983000000001"/>
    <n v="4.5000000000000001E-6"/>
    <n v="35.415223456284089"/>
    <x v="1"/>
  </r>
  <r>
    <n v="4.2230201999999997"/>
    <n v="4.4000000000000002E-6"/>
    <n v="35.561932779790574"/>
    <x v="1"/>
  </r>
  <r>
    <n v="4.2404457000000004"/>
    <n v="4.3000000000000003E-6"/>
    <n v="35.708672418794499"/>
    <x v="1"/>
  </r>
  <r>
    <n v="4.2578747999999997"/>
    <n v="4.4000000000000002E-6"/>
    <n v="35.855442373295837"/>
    <x v="1"/>
  </r>
  <r>
    <n v="4.2753074"/>
    <n v="4.4000000000000002E-6"/>
    <n v="36.002241801197457"/>
    <x v="1"/>
  </r>
  <r>
    <n v="4.2927435999999997"/>
    <n v="4.3000000000000003E-6"/>
    <n v="36.149071544596495"/>
    <x v="1"/>
  </r>
  <r>
    <n v="4.3101833000000003"/>
    <n v="4.4000000000000002E-6"/>
    <n v="36.295930761395823"/>
    <x v="1"/>
  </r>
  <r>
    <n v="4.3276265"/>
    <n v="4.5000000000000001E-6"/>
    <n v="36.442819451595419"/>
    <x v="1"/>
  </r>
  <r>
    <n v="4.3450733000000001"/>
    <n v="4.5000000000000001E-6"/>
    <n v="36.589738457292441"/>
    <x v="1"/>
  </r>
  <r>
    <n v="4.3625235"/>
    <n v="4.4000000000000002E-6"/>
    <n v="36.736686094292594"/>
    <x v="1"/>
  </r>
  <r>
    <n v="4.3799771999999999"/>
    <n v="4.0999999999999997E-6"/>
    <n v="36.883663204693022"/>
    <x v="1"/>
  </r>
  <r>
    <n v="4.3974342999999996"/>
    <n v="5.1000000000000003E-6"/>
    <n v="37.030668946396567"/>
    <x v="1"/>
  </r>
  <r>
    <n v="4.4148949000000002"/>
    <n v="4.4000000000000002E-6"/>
    <n v="37.177704161500401"/>
    <x v="1"/>
  </r>
  <r>
    <n v="4.4323588999999997"/>
    <n v="3.8E-6"/>
    <n v="37.324768007907352"/>
    <x v="1"/>
  </r>
  <r>
    <n v="4.4498262999999998"/>
    <n v="4.4000000000000002E-6"/>
    <n v="37.471860485617434"/>
    <x v="1"/>
  </r>
  <r>
    <n v="4.4672970999999997"/>
    <n v="4.1999999999999996E-6"/>
    <n v="37.618981594630633"/>
    <x v="1"/>
  </r>
  <r>
    <n v="4.4847712"/>
    <n v="3.8999999999999999E-6"/>
    <n v="37.766130492849818"/>
    <x v="1"/>
  </r>
  <r>
    <n v="4.5022488000000003"/>
    <n v="4.3000000000000003E-6"/>
    <n v="37.913308864469272"/>
    <x v="1"/>
  </r>
  <r>
    <n v="4.5197297000000001"/>
    <n v="3.8999999999999999E-6"/>
    <n v="38.060515025294706"/>
    <x v="1"/>
  </r>
  <r>
    <n v="4.5372139000000002"/>
    <n v="4.0999999999999997E-6"/>
    <n v="38.207748975326112"/>
    <x v="1"/>
  </r>
  <r>
    <n v="4.5547015000000002"/>
    <n v="3.7000000000000002E-6"/>
    <n v="38.355011556660642"/>
    <x v="1"/>
  </r>
  <r>
    <n v="4.5721923000000002"/>
    <n v="4.4000000000000002E-6"/>
    <n v="38.502301085103994"/>
    <x v="1"/>
  </r>
  <r>
    <n v="4.5896865"/>
    <n v="4.0999999999999997E-6"/>
    <n v="38.64961924485047"/>
    <x v="1"/>
  </r>
  <r>
    <n v="4.6071838999999999"/>
    <n v="3.8E-6"/>
    <n v="38.796964351705775"/>
    <x v="1"/>
  </r>
  <r>
    <n v="4.6246846000000001"/>
    <n v="4.3000000000000003E-6"/>
    <n v="38.944337247767059"/>
    <x v="1"/>
  </r>
  <r>
    <n v="4.6421884999999996"/>
    <n v="3.8999999999999999E-6"/>
    <n v="39.091737090937158"/>
    <x v="1"/>
  </r>
  <r>
    <n v="4.6596957000000003"/>
    <n v="4.1999999999999996E-6"/>
    <n v="39.239164723313237"/>
    <x v="1"/>
  </r>
  <r>
    <n v="4.6772061000000003"/>
    <n v="3.5999999999999998E-6"/>
    <n v="39.386619302798138"/>
    <x v="1"/>
  </r>
  <r>
    <n v="4.6947197000000003"/>
    <n v="4.4000000000000002E-6"/>
    <n v="39.534100829391868"/>
    <x v="1"/>
  </r>
  <r>
    <n v="4.7122365000000004"/>
    <n v="3.9999999999999998E-6"/>
    <n v="39.681609303094419"/>
    <x v="1"/>
  </r>
  <r>
    <n v="4.7297564999999997"/>
    <n v="3.8999999999999999E-6"/>
    <n v="39.829144723905785"/>
    <x v="1"/>
  </r>
  <r>
    <n v="4.7472797"/>
    <n v="4.3000000000000003E-6"/>
    <n v="39.976707091825986"/>
    <x v="1"/>
  </r>
  <r>
    <n v="4.7648060000000001"/>
    <n v="3.9999999999999998E-6"/>
    <n v="40.124295564757858"/>
    <x v="1"/>
  </r>
  <r>
    <n v="4.7823355000000003"/>
    <n v="4.5000000000000001E-6"/>
    <n v="40.271910984798552"/>
    <x v="1"/>
  </r>
  <r>
    <n v="4.7998681000000003"/>
    <n v="3.8E-6"/>
    <n v="40.419552509850924"/>
    <x v="1"/>
  </r>
  <r>
    <n v="4.8174038000000001"/>
    <n v="5.1000000000000003E-6"/>
    <n v="40.567220139914959"/>
    <x v="1"/>
  </r>
  <r>
    <n v="4.8349425999999998"/>
    <n v="5.2000000000000002E-6"/>
    <n v="40.714913874990671"/>
    <x v="1"/>
  </r>
  <r>
    <n v="4.8524846000000004"/>
    <n v="4.1999999999999996E-6"/>
    <n v="40.862634557175213"/>
    <x v="1"/>
  </r>
  <r>
    <n v="4.8700295999999996"/>
    <n v="3.9999999999999998E-6"/>
    <n v="41.010380502274273"/>
    <x v="1"/>
  </r>
  <r>
    <n v="4.8875776000000002"/>
    <n v="4.4000000000000002E-6"/>
    <n v="41.158151710287861"/>
    <x v="1"/>
  </r>
  <r>
    <n v="4.9051288"/>
    <n v="3.7000000000000002E-6"/>
    <n v="41.305949865410263"/>
    <x v="1"/>
  </r>
  <r>
    <n v="4.9226830000000001"/>
    <n v="3.7000000000000002E-6"/>
    <n v="41.453773283447198"/>
    <x v="1"/>
  </r>
  <r>
    <n v="4.9402401999999999"/>
    <n v="3.9999999999999998E-6"/>
    <n v="41.601621964398646"/>
    <x v="1"/>
  </r>
  <r>
    <n v="4.9578005000000003"/>
    <n v="3.8999999999999999E-6"/>
    <n v="41.749496750361772"/>
    <x v="1"/>
  </r>
  <r>
    <n v="4.9753636999999999"/>
    <n v="3.5999999999999998E-6"/>
    <n v="41.897395957142272"/>
    <x v="1"/>
  </r>
  <r>
    <n v="4.9929300000000003"/>
    <n v="3.8E-6"/>
    <n v="42.045321268934444"/>
    <x v="1"/>
  </r>
  <r>
    <n v="5.0104991999999999"/>
    <n v="3.9999999999999998E-6"/>
    <n v="42.193271001543984"/>
    <x v="1"/>
  </r>
  <r>
    <n v="5.0280715000000002"/>
    <n v="3.8999999999999999E-6"/>
    <n v="42.341246839165201"/>
    <x v="1"/>
  </r>
  <r>
    <n v="5.0456466999999998"/>
    <n v="3.8999999999999999E-6"/>
    <n v="42.489247097603787"/>
    <x v="1"/>
  </r>
  <r>
    <n v="5.0632248000000004"/>
    <n v="3.9999999999999998E-6"/>
    <n v="42.637271776859748"/>
    <x v="1"/>
  </r>
  <r>
    <n v="5.0808058999999997"/>
    <n v="4.0999999999999997E-6"/>
    <n v="42.785321719030222"/>
    <x v="1"/>
  </r>
  <r>
    <n v="5.0983898999999999"/>
    <n v="4.0999999999999997E-6"/>
    <n v="42.933396082018078"/>
    <x v="1"/>
  </r>
  <r>
    <n v="5.1159768999999997"/>
    <n v="4.3000000000000003E-6"/>
    <n v="43.081495707920453"/>
    <x v="1"/>
  </r>
  <r>
    <n v="5.1335667999999997"/>
    <n v="4.1999999999999996E-6"/>
    <n v="43.229619754640204"/>
    <x v="1"/>
  </r>
  <r>
    <n v="5.1511595000000003"/>
    <n v="4.4000000000000002E-6"/>
    <n v="43.377767380080179"/>
    <x v="1"/>
  </r>
  <r>
    <n v="5.1687551999999997"/>
    <n v="4.7999999999999998E-6"/>
    <n v="43.52594026843466"/>
    <x v="1"/>
  </r>
  <r>
    <n v="5.1863536999999997"/>
    <n v="4.5000000000000001E-6"/>
    <n v="43.674136735509371"/>
    <x v="1"/>
  </r>
  <r>
    <n v="5.2039550999999999"/>
    <n v="4.6999999999999999E-6"/>
    <n v="43.822357623401459"/>
    <x v="1"/>
  </r>
  <r>
    <n v="5.2215594000000003"/>
    <n v="4.5000000000000001E-6"/>
    <n v="43.970602932110921"/>
    <x v="1"/>
  </r>
  <r>
    <n v="5.2391664999999996"/>
    <n v="3.9999999999999998E-6"/>
    <n v="44.118871819540587"/>
    <x v="1"/>
  </r>
  <r>
    <n v="5.2567763999999997"/>
    <n v="3.5999999999999998E-6"/>
    <n v="44.267164285690491"/>
    <x v="1"/>
  </r>
  <r>
    <n v="5.2743891999999999"/>
    <n v="3.7000000000000002E-6"/>
    <n v="44.415481172657756"/>
    <x v="1"/>
  </r>
  <r>
    <n v="5.2920048"/>
    <n v="3.8999999999999999E-6"/>
    <n v="44.563821638345253"/>
    <x v="1"/>
  </r>
  <r>
    <n v="5.3096231999999999"/>
    <n v="3.5999999999999998E-6"/>
    <n v="44.71218568275296"/>
    <x v="1"/>
  </r>
  <r>
    <n v="5.3272443999999997"/>
    <n v="3.8999999999999999E-6"/>
    <n v="44.860573305880891"/>
    <x v="1"/>
  </r>
  <r>
    <n v="5.3448682999999999"/>
    <n v="3.9999999999999998E-6"/>
    <n v="45.008983665631895"/>
    <x v="1"/>
  </r>
  <r>
    <n v="5.3624951000000003"/>
    <n v="4.5000000000000001E-6"/>
    <n v="45.157418446200275"/>
    <x v="1"/>
  </r>
  <r>
    <n v="5.3801246000000003"/>
    <n v="4.1999999999999996E-6"/>
    <n v="45.305875963391721"/>
    <x v="1"/>
  </r>
  <r>
    <n v="5.3977569000000001"/>
    <n v="4.6999999999999999E-6"/>
    <n v="45.454357059303383"/>
    <x v="1"/>
  </r>
  <r>
    <n v="5.4153919000000004"/>
    <n v="4.4000000000000002E-6"/>
    <n v="45.60286089183812"/>
    <x v="1"/>
  </r>
  <r>
    <n v="5.4330296999999996"/>
    <n v="4.7999999999999998E-6"/>
    <n v="45.751388303093073"/>
    <x v="1"/>
  </r>
  <r>
    <n v="5.4506702000000002"/>
    <n v="5.1000000000000003E-6"/>
    <n v="45.899938450971106"/>
    <x v="1"/>
  </r>
  <r>
    <n v="5.4683134000000004"/>
    <n v="4.5000000000000001E-6"/>
    <n v="46.048511335472206"/>
    <x v="1"/>
  </r>
  <r>
    <n v="5.4859593000000002"/>
    <n v="4.5000000000000001E-6"/>
    <n v="46.197106956596372"/>
    <x v="1"/>
  </r>
  <r>
    <n v="5.5036079000000004"/>
    <n v="3.9999999999999998E-6"/>
    <n v="46.345725314343611"/>
    <x v="1"/>
  </r>
  <r>
    <n v="5.5212592000000003"/>
    <n v="3.9999999999999998E-6"/>
    <n v="46.494366408713915"/>
    <x v="1"/>
  </r>
  <r>
    <n v="5.5389131999999996"/>
    <n v="3.8E-6"/>
    <n v="46.643030239707286"/>
    <x v="1"/>
  </r>
  <r>
    <n v="5.5565699000000004"/>
    <n v="4.5000000000000001E-6"/>
    <n v="46.791716807323745"/>
    <x v="1"/>
  </r>
  <r>
    <n v="5.5742292000000004"/>
    <n v="4.3000000000000003E-6"/>
    <n v="46.940425269466111"/>
    <x v="1"/>
  </r>
  <r>
    <n v="5.5918912000000001"/>
    <n v="4.0999999999999997E-6"/>
    <n v="47.089156468231543"/>
    <x v="1"/>
  </r>
  <r>
    <n v="5.6095557999999999"/>
    <n v="4.4000000000000002E-6"/>
    <n v="47.237909561522905"/>
    <x v="1"/>
  </r>
  <r>
    <n v="5.6272231000000001"/>
    <n v="3.9999999999999998E-6"/>
    <n v="47.386685391437332"/>
    <x v="1"/>
  </r>
  <r>
    <n v="5.6448929999999997"/>
    <n v="3.9999999999999998E-6"/>
    <n v="47.535483115877675"/>
    <x v="1"/>
  </r>
  <r>
    <n v="5.6625655000000004"/>
    <n v="5.2000000000000002E-6"/>
    <n v="47.684302734843946"/>
    <x v="1"/>
  </r>
  <r>
    <n v="5.6802406000000003"/>
    <n v="4.5000000000000001E-6"/>
    <n v="47.833144248336133"/>
    <x v="1"/>
  </r>
  <r>
    <n v="5.6979183000000004"/>
    <n v="3.9999999999999998E-6"/>
    <n v="47.982007656354241"/>
    <x v="1"/>
  </r>
  <r>
    <n v="5.7155987000000001"/>
    <n v="4.5000000000000001E-6"/>
    <n v="48.130893800995416"/>
    <x v="1"/>
  </r>
  <r>
    <n v="5.7332815999999998"/>
    <n v="4.6999999999999999E-6"/>
    <n v="48.279800998065362"/>
    <x v="1"/>
  </r>
  <r>
    <n v="5.7509670000000002"/>
    <n v="4.5000000000000001E-6"/>
    <n v="48.428729247564078"/>
    <x v="1"/>
  </r>
  <r>
    <n v="5.7686551000000001"/>
    <n v="4.6E-6"/>
    <n v="48.577680233685861"/>
    <x v="1"/>
  </r>
  <r>
    <n v="5.7863457"/>
    <n v="4.5000000000000001E-6"/>
    <n v="48.726652272236414"/>
    <x v="1"/>
  </r>
  <r>
    <n v="5.8040389000000001"/>
    <n v="5.0000000000000004E-6"/>
    <n v="48.875646205312883"/>
    <x v="1"/>
  </r>
  <r>
    <n v="5.8217346000000001"/>
    <n v="4.7999999999999998E-6"/>
    <n v="49.024661190818122"/>
    <x v="2"/>
  </r>
  <r>
    <n v="5.8394328"/>
    <n v="5.1000000000000003E-6"/>
    <n v="49.173697228752133"/>
    <x v="2"/>
  </r>
  <r>
    <n v="5.8571336000000001"/>
    <n v="5.3000000000000001E-6"/>
    <n v="49.322755161212065"/>
    <x v="2"/>
  </r>
  <r>
    <n v="5.8748367999999997"/>
    <n v="4.5000000000000001E-6"/>
    <n v="49.47183330400361"/>
    <x v="2"/>
  </r>
  <r>
    <n v="5.8925425999999996"/>
    <n v="4.6E-6"/>
    <n v="49.620933341321077"/>
    <x v="2"/>
  </r>
  <r>
    <n v="5.9102509000000003"/>
    <n v="4.6999999999999999E-6"/>
    <n v="49.770054431067315"/>
    <x v="2"/>
  </r>
  <r>
    <n v="5.9279617"/>
    <n v="4.6999999999999999E-6"/>
    <n v="49.919196573242317"/>
    <x v="2"/>
  </r>
  <r>
    <n v="5.9456749999999996"/>
    <n v="4.8999999999999997E-6"/>
    <n v="50.06835976784609"/>
    <x v="2"/>
  </r>
  <r>
    <n v="5.9633906999999997"/>
    <n v="5.0000000000000004E-6"/>
    <n v="50.217543172781482"/>
    <x v="2"/>
  </r>
  <r>
    <n v="5.981109"/>
    <n v="5.1000000000000003E-6"/>
    <n v="50.36674847224279"/>
    <x v="2"/>
  </r>
  <r>
    <n v="5.9988295999999997"/>
    <n v="4.7999999999999998E-6"/>
    <n v="50.515973139938566"/>
    <x v="2"/>
  </r>
  <r>
    <n v="6.0165528000000004"/>
    <n v="4.6E-6"/>
    <n v="50.665219702160272"/>
    <x v="2"/>
  </r>
  <r>
    <n v="6.0342783999999998"/>
    <n v="4.8999999999999997E-6"/>
    <n v="50.814486474713583"/>
    <x v="2"/>
  </r>
  <r>
    <n v="6.0520063999999998"/>
    <n v="4.6999999999999999E-6"/>
    <n v="50.963773457598514"/>
    <x v="2"/>
  </r>
  <r>
    <n v="6.0697368999999997"/>
    <n v="4.0999999999999997E-6"/>
    <n v="51.113081492912215"/>
    <x v="2"/>
  </r>
  <r>
    <n v="6.0874698"/>
    <n v="4.4000000000000002E-6"/>
    <n v="51.262409738557537"/>
    <x v="2"/>
  </r>
  <r>
    <n v="6.1052051000000001"/>
    <n v="4.4000000000000002E-6"/>
    <n v="51.411758194534478"/>
    <x v="2"/>
  </r>
  <r>
    <n v="6.1229427999999997"/>
    <n v="4.5000000000000001E-6"/>
    <n v="51.561126860843032"/>
    <x v="2"/>
  </r>
  <r>
    <n v="6.1406828999999998"/>
    <n v="4.4000000000000002E-6"/>
    <n v="51.710515737483206"/>
    <x v="2"/>
  </r>
  <r>
    <n v="6.1584253999999996"/>
    <n v="4.3000000000000003E-6"/>
    <n v="51.859924824454993"/>
    <x v="2"/>
  </r>
  <r>
    <n v="6.1761702999999999"/>
    <n v="4.1999999999999996E-6"/>
    <n v="52.009354121758406"/>
    <x v="2"/>
  </r>
  <r>
    <n v="6.1939175999999998"/>
    <n v="4.3000000000000003E-6"/>
    <n v="52.158803629393432"/>
    <x v="2"/>
  </r>
  <r>
    <n v="6.2116673000000002"/>
    <n v="4.1999999999999996E-6"/>
    <n v="52.308273347360085"/>
    <x v="2"/>
  </r>
  <r>
    <n v="6.2294193"/>
    <n v="4.1999999999999996E-6"/>
    <n v="52.457762433561193"/>
    <x v="2"/>
  </r>
  <r>
    <n v="6.2471737000000003"/>
    <n v="4.3000000000000003E-6"/>
    <n v="52.607271730093927"/>
    <x v="2"/>
  </r>
  <r>
    <n v="6.2649303999999999"/>
    <n v="4.3000000000000003E-6"/>
    <n v="52.756800394861123"/>
    <x v="2"/>
  </r>
  <r>
    <n v="6.2826895"/>
    <n v="4.6E-6"/>
    <n v="52.906349269959939"/>
    <x v="2"/>
  </r>
  <r>
    <n v="6.3004509000000004"/>
    <n v="4.8999999999999997E-6"/>
    <n v="53.055917513293231"/>
    <x v="2"/>
  </r>
  <r>
    <n v="6.3182147000000004"/>
    <n v="4.3000000000000003E-6"/>
    <n v="53.205505966958128"/>
    <x v="2"/>
  </r>
  <r>
    <n v="6.3359807999999997"/>
    <n v="4.7999999999999998E-6"/>
    <n v="53.355113788857494"/>
    <x v="2"/>
  </r>
  <r>
    <n v="6.3537492000000002"/>
    <n v="4.7999999999999998E-6"/>
    <n v="53.504740978991336"/>
    <x v="2"/>
  </r>
  <r>
    <n v="6.3715199"/>
    <n v="4.0999999999999997E-6"/>
    <n v="53.654387537359632"/>
    <x v="2"/>
  </r>
  <r>
    <n v="6.3892929000000001"/>
    <n v="4.1999999999999996E-6"/>
    <n v="53.804053463962404"/>
    <x v="2"/>
  </r>
  <r>
    <n v="6.4070682000000003"/>
    <n v="3.9999999999999998E-6"/>
    <n v="53.953738758799645"/>
    <x v="2"/>
  </r>
  <r>
    <n v="6.4248457999999999"/>
    <n v="4.0999999999999997E-6"/>
    <n v="54.103443421871347"/>
    <x v="2"/>
  </r>
  <r>
    <n v="6.4426256999999998"/>
    <n v="4.5000000000000001E-6"/>
    <n v="54.253167453177518"/>
    <x v="2"/>
  </r>
  <r>
    <n v="6.4604078999999999"/>
    <n v="3.9999999999999998E-6"/>
    <n v="54.402910852718158"/>
    <x v="2"/>
  </r>
  <r>
    <n v="6.4781922999999999"/>
    <n v="4.1999999999999996E-6"/>
    <n v="54.552672778396115"/>
    <x v="2"/>
  </r>
  <r>
    <n v="6.4959790000000002"/>
    <n v="3.8E-6"/>
    <n v="54.702454072308541"/>
    <x v="2"/>
  </r>
  <r>
    <n v="6.5137679999999998"/>
    <n v="3.3000000000000002E-6"/>
    <n v="54.852254734455428"/>
    <x v="2"/>
  </r>
  <r>
    <n v="6.5315592000000002"/>
    <n v="3.4000000000000001E-6"/>
    <n v="55.00207392273964"/>
    <x v="2"/>
  </r>
  <r>
    <n v="6.5493527"/>
    <n v="3.1999999999999999E-6"/>
    <n v="55.151912479258314"/>
    <x v="2"/>
  </r>
  <r>
    <n v="6.5671483999999998"/>
    <n v="3.1999999999999999E-6"/>
    <n v="55.301769561914298"/>
    <x v="2"/>
  </r>
  <r>
    <n v="6.5849463000000004"/>
    <n v="3.5999999999999998E-6"/>
    <n v="55.451645170707614"/>
    <x v="2"/>
  </r>
  <r>
    <n v="6.6027464"/>
    <n v="3.4999999999999999E-6"/>
    <n v="55.601539305638234"/>
    <x v="2"/>
  </r>
  <r>
    <n v="6.6205487999999999"/>
    <n v="3.4000000000000001E-6"/>
    <n v="55.751452808803322"/>
    <x v="2"/>
  </r>
  <r>
    <n v="6.6383533999999997"/>
    <n v="3.4999999999999999E-6"/>
    <n v="55.901384838105734"/>
    <x v="2"/>
  </r>
  <r>
    <n v="6.6561602000000004"/>
    <n v="3.4999999999999999E-6"/>
    <n v="56.051335393545457"/>
    <x v="2"/>
  </r>
  <r>
    <n v="6.6739692000000002"/>
    <n v="3.4000000000000001E-6"/>
    <n v="56.201304475122498"/>
    <x v="2"/>
  </r>
  <r>
    <n v="6.6917803999999999"/>
    <n v="3.4000000000000001E-6"/>
    <n v="56.351292082836856"/>
    <x v="2"/>
  </r>
  <r>
    <n v="6.7095938000000004"/>
    <n v="3.8999999999999999E-6"/>
    <n v="56.501298216688532"/>
    <x v="2"/>
  </r>
  <r>
    <n v="6.7274094"/>
    <n v="3.4999999999999999E-6"/>
    <n v="56.651322876677519"/>
    <x v="2"/>
  </r>
  <r>
    <n v="6.7452272000000004"/>
    <n v="3.4999999999999999E-6"/>
    <n v="56.801366062803829"/>
    <x v="2"/>
  </r>
  <r>
    <n v="6.7630470999999996"/>
    <n v="3.1999999999999999E-6"/>
    <n v="56.951426932970293"/>
    <x v="2"/>
  </r>
  <r>
    <n v="6.7808691999999997"/>
    <n v="3.5999999999999998E-6"/>
    <n v="57.101506329274088"/>
    <x v="2"/>
  </r>
  <r>
    <n v="6.7986934000000003"/>
    <n v="3.5999999999999998E-6"/>
    <n v="57.251603409618042"/>
    <x v="2"/>
  </r>
  <r>
    <n v="6.8165198"/>
    <n v="3.4999999999999999E-6"/>
    <n v="57.401719016099314"/>
    <x v="2"/>
  </r>
  <r>
    <n v="6.8343483999999997"/>
    <n v="3.4999999999999999E-6"/>
    <n v="57.551853148717896"/>
    <x v="2"/>
  </r>
  <r>
    <n v="6.8521790999999999"/>
    <n v="3.3000000000000002E-6"/>
    <n v="57.702004965376652"/>
    <x v="2"/>
  </r>
  <r>
    <n v="6.8700118999999997"/>
    <n v="3.1E-6"/>
    <n v="57.852174466075567"/>
    <x v="2"/>
  </r>
  <r>
    <n v="6.8878469000000004"/>
    <n v="3.4000000000000001E-6"/>
    <n v="58.002362492911814"/>
    <x v="2"/>
  </r>
  <r>
    <n v="6.9056839999999999"/>
    <n v="3.1999999999999999E-6"/>
    <n v="58.152568203788206"/>
    <x v="2"/>
  </r>
  <r>
    <n v="6.9235232"/>
    <n v="3.4000000000000001E-6"/>
    <n v="58.302791598704779"/>
    <x v="2"/>
  </r>
  <r>
    <n v="6.9413644999999997"/>
    <n v="3.4999999999999999E-6"/>
    <n v="58.453032677661504"/>
    <x v="2"/>
  </r>
  <r>
    <n v="6.9592079"/>
    <n v="3.7000000000000002E-6"/>
    <n v="58.60329144065841"/>
    <x v="2"/>
  </r>
  <r>
    <n v="6.9770535000000002"/>
    <n v="3.5999999999999998E-6"/>
    <n v="58.753568729792626"/>
    <x v="2"/>
  </r>
  <r>
    <n v="6.9949010999999999"/>
    <n v="3.8999999999999999E-6"/>
    <n v="58.90386286086985"/>
    <x v="2"/>
  </r>
  <r>
    <n v="7.0127508000000001"/>
    <n v="3.7000000000000002E-6"/>
    <n v="59.054174675987248"/>
    <x v="2"/>
  </r>
  <r>
    <n v="7.0306025999999999"/>
    <n v="3.4999999999999999E-6"/>
    <n v="59.204504175144812"/>
    <x v="2"/>
  </r>
  <r>
    <n v="7.0484565000000003"/>
    <n v="3.4999999999999999E-6"/>
    <n v="59.354851358342543"/>
    <x v="2"/>
  </r>
  <r>
    <n v="7.0663125000000004"/>
    <n v="3.8999999999999999E-6"/>
    <n v="59.505216225580433"/>
    <x v="2"/>
  </r>
  <r>
    <n v="7.0841704999999999"/>
    <n v="3.5999999999999998E-6"/>
    <n v="59.655597934761339"/>
    <x v="2"/>
  </r>
  <r>
    <n v="7.1020306"/>
    <n v="3.3000000000000002E-6"/>
    <n v="59.805997327982411"/>
    <x v="2"/>
  </r>
  <r>
    <n v="7.1198927999999997"/>
    <n v="3.4999999999999999E-6"/>
    <n v="59.956414405243649"/>
    <x v="2"/>
  </r>
  <r>
    <n v="7.1377569999999997"/>
    <n v="5.0000000000000004E-6"/>
    <n v="60.106848324447903"/>
    <x v="2"/>
  </r>
  <r>
    <n v="7.1556232"/>
    <n v="3.4999999999999999E-6"/>
    <n v="60.257299085595179"/>
    <x v="2"/>
  </r>
  <r>
    <n v="7.1734914999999999"/>
    <n v="3.1E-6"/>
    <n v="60.407767530782614"/>
    <x v="2"/>
  </r>
  <r>
    <n v="7.1913619000000004"/>
    <n v="3.1E-6"/>
    <n v="60.558253660010216"/>
    <x v="2"/>
  </r>
  <r>
    <n v="7.2092343000000003"/>
    <n v="4.3000000000000003E-6"/>
    <n v="60.708756631180833"/>
    <x v="2"/>
  </r>
  <r>
    <n v="7.2271086999999996"/>
    <n v="3.1999999999999999E-6"/>
    <n v="60.859276444294458"/>
    <x v="2"/>
  </r>
  <r>
    <n v="7.2449851000000001"/>
    <n v="2.7999999999999999E-6"/>
    <n v="61.009813099351106"/>
    <x v="2"/>
  </r>
  <r>
    <n v="7.2628634999999999"/>
    <n v="2.7999999999999999E-6"/>
    <n v="61.160366596350762"/>
    <x v="2"/>
  </r>
  <r>
    <n v="7.2807440000000003"/>
    <n v="4.6E-6"/>
    <n v="61.310937777390599"/>
    <x v="2"/>
  </r>
  <r>
    <n v="7.2986263999999998"/>
    <n v="2.9000000000000002E-6"/>
    <n v="61.461524958276286"/>
    <x v="2"/>
  </r>
  <r>
    <n v="7.3165108999999999"/>
    <n v="2.9000000000000002E-6"/>
    <n v="61.612129823202139"/>
    <x v="2"/>
  </r>
  <r>
    <n v="7.3343973"/>
    <n v="3.1999999999999999E-6"/>
    <n v="61.762750687973863"/>
    <x v="2"/>
  </r>
  <r>
    <n v="7.3522857999999998"/>
    <n v="6.2999999999999998E-6"/>
    <n v="61.913389236785747"/>
    <x v="2"/>
  </r>
  <r>
    <n v="7.3701762000000004"/>
    <n v="2.7E-6"/>
    <n v="62.064043785443502"/>
    <x v="2"/>
  </r>
  <r>
    <n v="7.3880686000000004"/>
    <n v="2.9000000000000002E-6"/>
    <n v="62.214715176044272"/>
    <x v="2"/>
  </r>
  <r>
    <n v="7.4059629999999999"/>
    <n v="3.5999999999999998E-6"/>
    <n v="62.365403408588044"/>
    <x v="2"/>
  </r>
  <r>
    <n v="7.4238594000000004"/>
    <n v="1.0200000000000001E-5"/>
    <n v="62.516108483074845"/>
    <x v="2"/>
  </r>
  <r>
    <n v="7.4417577000000001"/>
    <n v="2.5000000000000002E-6"/>
    <n v="62.666829557407503"/>
    <x v="2"/>
  </r>
  <r>
    <n v="7.4596580000000001"/>
    <n v="3.0000000000000001E-6"/>
    <n v="62.817567473683177"/>
    <x v="2"/>
  </r>
  <r>
    <n v="7.4775603000000004"/>
    <n v="4.6E-6"/>
    <n v="62.968322231901872"/>
    <x v="2"/>
  </r>
  <r>
    <n v="7.4954644999999998"/>
    <n v="1.6900000000000001E-5"/>
    <n v="63.119092989966418"/>
    <x v="2"/>
  </r>
  <r>
    <n v="7.5133706"/>
    <n v="1.9E-6"/>
    <n v="63.269879747876843"/>
    <x v="2"/>
  </r>
  <r>
    <n v="7.5312786999999997"/>
    <n v="2.2000000000000001E-6"/>
    <n v="63.420683347730275"/>
    <x v="2"/>
  </r>
  <r>
    <n v="7.5491887999999996"/>
    <n v="3.8E-6"/>
    <n v="63.571503789526723"/>
    <x v="2"/>
  </r>
  <r>
    <n v="7.5671008000000004"/>
    <n v="3.1300000000000002E-5"/>
    <n v="63.722340231169042"/>
    <x v="2"/>
  </r>
  <r>
    <n v="7.5850147000000003"/>
    <n v="1.7999999999999999E-6"/>
    <n v="63.873192672657218"/>
    <x v="2"/>
  </r>
  <r>
    <n v="7.6029305000000003"/>
    <n v="2.7E-6"/>
    <n v="64.024061113991252"/>
    <x v="2"/>
  </r>
  <r>
    <n v="7.6208482000000002"/>
    <n v="6.4999999999999996E-6"/>
    <n v="64.174945555171163"/>
    <x v="2"/>
  </r>
  <r>
    <n v="7.6387679000000004"/>
    <n v="8.6299999999999997E-5"/>
    <n v="64.325846838294083"/>
    <x v="2"/>
  </r>
  <r>
    <n v="1.4378621"/>
    <n v="8.3670000000000001E-4"/>
    <n v="12.108195775811947"/>
    <x v="0"/>
  </r>
  <r>
    <n v="1.4603550999999999"/>
    <n v="6.9999999999999997E-7"/>
    <n v="12.29760868793011"/>
    <x v="0"/>
  </r>
  <r>
    <n v="1.4768538"/>
    <n v="1.1000000000000001E-6"/>
    <n v="12.436543770540874"/>
    <x v="0"/>
  </r>
  <r>
    <n v="1.4933685999999999"/>
    <n v="3.4000000000000001E-6"/>
    <n v="12.575614430792911"/>
    <x v="0"/>
  </r>
  <r>
    <n v="1.5098989"/>
    <n v="3.4000000000000001E-6"/>
    <n v="12.714815616103314"/>
    <x v="0"/>
  </r>
  <r>
    <n v="1.5264445"/>
    <n v="3.7000000000000002E-6"/>
    <n v="12.85414564227778"/>
    <x v="0"/>
  </r>
  <r>
    <n v="1.5430051"/>
    <n v="5.5999999999999997E-6"/>
    <n v="12.99360198302486"/>
    <x v="0"/>
  </r>
  <r>
    <n v="1.5595804"/>
    <n v="2.65E-5"/>
    <n v="13.133182112053099"/>
    <x v="0"/>
  </r>
  <r>
    <n v="1.5761700999999999"/>
    <n v="1.49E-5"/>
    <n v="13.272883503071046"/>
    <x v="0"/>
  </r>
  <r>
    <n v="1.5927739999999999"/>
    <n v="4.8240000000000002E-4"/>
    <n v="13.412704471884402"/>
    <x v="0"/>
  </r>
  <r>
    <n v="1.6093915999999999"/>
    <n v="1.2410000000000001E-4"/>
    <n v="13.552640808007407"/>
    <x v="0"/>
  </r>
  <r>
    <n v="1.6260228999999999"/>
    <n v="8.2700000000000004E-5"/>
    <n v="13.692692511440068"/>
    <x v="0"/>
  </r>
  <r>
    <n v="1.6426674999999999"/>
    <n v="2.195E-4"/>
    <n v="13.832856213793777"/>
    <x v="0"/>
  </r>
  <r>
    <n v="1.6593252999999999"/>
    <n v="3.6430000000000002E-4"/>
    <n v="13.973131072971386"/>
    <x v="0"/>
  </r>
  <r>
    <n v="1.6759959"/>
    <n v="1.5540000000000001E-4"/>
    <n v="14.11351372058429"/>
    <x v="0"/>
  </r>
  <r>
    <n v="1.6926791999999999"/>
    <n v="1.3669999999999999E-4"/>
    <n v="14.254003314535339"/>
    <x v="0"/>
  </r>
  <r>
    <n v="1.7093750000000001"/>
    <n v="2.6150000000000001E-4"/>
    <n v="14.394598170630234"/>
    <x v="0"/>
  </r>
  <r>
    <n v="1.726083"/>
    <n v="1.537E-4"/>
    <n v="14.535295762577519"/>
    <x v="0"/>
  </r>
  <r>
    <n v="1.7428030000000001"/>
    <n v="1.674E-4"/>
    <n v="14.676094406182893"/>
    <x v="0"/>
  </r>
  <r>
    <n v="1.7595350000000001"/>
    <n v="2.0880000000000001E-4"/>
    <n v="14.816994101446358"/>
    <x v="0"/>
  </r>
  <r>
    <n v="1.7762785000000001"/>
    <n v="1.4650000000000001E-4"/>
    <n v="14.957990637882158"/>
    <x v="0"/>
  </r>
  <r>
    <n v="1.7930336"/>
    <n v="8.7100000000000003E-5"/>
    <n v="15.099084857587446"/>
    <x v="0"/>
  </r>
  <r>
    <n v="1.8098000000000001"/>
    <n v="1.226E-4"/>
    <n v="15.240274234270769"/>
    <x v="0"/>
  </r>
  <r>
    <n v="1.8265776"/>
    <n v="9.5799999999999998E-5"/>
    <n v="15.381557925834976"/>
    <x v="0"/>
  </r>
  <r>
    <n v="1.8433660999999999"/>
    <n v="7.2399999999999998E-5"/>
    <n v="15.522933405988613"/>
    <x v="0"/>
  </r>
  <r>
    <n v="1.8601654999999999"/>
    <n v="1.2579999999999999E-4"/>
    <n v="15.664400674731684"/>
    <x v="0"/>
  </r>
  <r>
    <n v="1.8769754999999999"/>
    <n v="7.3200000000000004E-5"/>
    <n v="15.805957205772733"/>
    <x v="0"/>
  </r>
  <r>
    <n v="1.893796"/>
    <n v="5.6900000000000001E-5"/>
    <n v="15.947602157014613"/>
    <x v="0"/>
  </r>
  <r>
    <n v="1.9106269"/>
    <n v="8.03E-5"/>
    <n v="16.089334686360168"/>
    <x v="0"/>
  </r>
  <r>
    <n v="1.9274681"/>
    <n v="6.3999999999999997E-5"/>
    <n v="16.231153951712251"/>
    <x v="0"/>
  </r>
  <r>
    <n v="1.9443193000000001"/>
    <n v="5.5999999999999999E-5"/>
    <n v="16.373057426779411"/>
    <x v="0"/>
  </r>
  <r>
    <n v="1.9611805"/>
    <n v="6.5699999999999998E-5"/>
    <n v="16.515045111561644"/>
    <x v="0"/>
  </r>
  <r>
    <n v="1.9780515999999999"/>
    <n v="5.8799999999999999E-5"/>
    <n v="16.657116163961803"/>
    <x v="0"/>
  </r>
  <r>
    <n v="1.9949323000000001"/>
    <n v="4.2700000000000001E-5"/>
    <n v="16.799268057688433"/>
    <x v="0"/>
  </r>
  <r>
    <n v="2.0118225999999999"/>
    <n v="5.3699999999999997E-5"/>
    <n v="16.941500792741532"/>
    <x v="0"/>
  </r>
  <r>
    <n v="2.0287223000000001"/>
    <n v="4.7299999999999998E-5"/>
    <n v="17.083812684926805"/>
    <x v="0"/>
  </r>
  <r>
    <n v="2.0456314"/>
    <n v="4.1999999999999998E-5"/>
    <n v="17.226203734244248"/>
    <x v="0"/>
  </r>
  <r>
    <n v="2.0625498000000002"/>
    <n v="5.0699999999999999E-5"/>
    <n v="17.368673098596712"/>
    <x v="0"/>
  </r>
  <r>
    <n v="2.0794771999999999"/>
    <n v="4.07E-5"/>
    <n v="17.511218251692739"/>
    <x v="0"/>
  </r>
  <r>
    <n v="2.0964136999999998"/>
    <n v="3.6199999999999999E-5"/>
    <n v="17.653840035629489"/>
    <x v="0"/>
  </r>
  <r>
    <n v="2.113359"/>
    <n v="4.2500000000000003E-5"/>
    <n v="17.796535924115503"/>
    <x v="0"/>
  </r>
  <r>
    <n v="2.1303131"/>
    <n v="3.54E-5"/>
    <n v="17.939305917150783"/>
    <x v="0"/>
  </r>
  <r>
    <n v="2.1472758999999999"/>
    <n v="3.5500000000000002E-5"/>
    <n v="18.082149172638179"/>
    <x v="0"/>
  </r>
  <r>
    <n v="2.1642473999999998"/>
    <n v="3.8399999999999998E-5"/>
    <n v="18.225065690577686"/>
    <x v="0"/>
  </r>
  <r>
    <n v="2.1812273000000002"/>
    <n v="3.2700000000000002E-5"/>
    <n v="18.368052944677864"/>
    <x v="0"/>
  </r>
  <r>
    <n v="2.1982156000000002"/>
    <n v="3.1399999999999998E-5"/>
    <n v="18.511110934938703"/>
    <x v="0"/>
  </r>
  <r>
    <n v="2.2152121999999999"/>
    <n v="3.3399999999999999E-5"/>
    <n v="18.654238819263046"/>
    <x v="0"/>
  </r>
  <r>
    <n v="2.2322169999999999"/>
    <n v="2.72E-5"/>
    <n v="18.797435755553757"/>
    <x v="0"/>
  </r>
  <r>
    <n v="2.2492299999999998"/>
    <n v="3.18E-5"/>
    <n v="18.94070174381083"/>
    <x v="0"/>
  </r>
  <r>
    <n v="2.266251"/>
    <n v="2.7900000000000001E-5"/>
    <n v="19.084035099839962"/>
    <x v="1"/>
  </r>
  <r>
    <n v="2.28328"/>
    <n v="2.6100000000000001E-5"/>
    <n v="19.227435823641155"/>
    <x v="1"/>
  </r>
  <r>
    <n v="2.3003168000000001"/>
    <n v="2.8500000000000002E-5"/>
    <n v="19.370902231020104"/>
    <x v="1"/>
  </r>
  <r>
    <n v="2.3173615000000001"/>
    <n v="2.5199999999999999E-5"/>
    <n v="19.514435164073966"/>
    <x v="1"/>
  </r>
  <r>
    <n v="2.3344138000000001"/>
    <n v="2.5599999999999999E-5"/>
    <n v="19.658032096511281"/>
    <x v="1"/>
  </r>
  <r>
    <n v="2.3514737999999999"/>
    <n v="2.65E-5"/>
    <n v="19.801693870429204"/>
    <x v="1"/>
  </r>
  <r>
    <n v="2.3685413"/>
    <n v="2.27E-5"/>
    <n v="19.945418801633434"/>
    <x v="1"/>
  </r>
  <r>
    <n v="2.3856164"/>
    <n v="2.4499999999999999E-5"/>
    <n v="20.089207732221123"/>
    <x v="1"/>
  </r>
  <r>
    <n v="2.4026988"/>
    <n v="2.3200000000000001E-5"/>
    <n v="20.233058135900816"/>
    <x v="1"/>
  </r>
  <r>
    <n v="2.4197886"/>
    <n v="2.16E-5"/>
    <n v="20.376970854769663"/>
    <x v="1"/>
  </r>
  <r>
    <n v="2.4368856999999999"/>
    <n v="2.26E-5"/>
    <n v="20.520945046730514"/>
    <x v="1"/>
  </r>
  <r>
    <n v="2.4539900000000001"/>
    <n v="2.19E-5"/>
    <n v="20.664979869686224"/>
    <x v="1"/>
  </r>
  <r>
    <n v="2.4711013999999998"/>
    <n v="1.9899999999999999E-5"/>
    <n v="20.809074481539628"/>
    <x v="1"/>
  </r>
  <r>
    <n v="2.4882198"/>
    <n v="2.12E-5"/>
    <n v="20.953228040193594"/>
    <x v="1"/>
  </r>
  <r>
    <n v="2.5053453000000001"/>
    <n v="1.9300000000000002E-5"/>
    <n v="21.09744138774526"/>
    <x v="1"/>
  </r>
  <r>
    <n v="2.5224777"/>
    <n v="2.12E-5"/>
    <n v="21.241712840000325"/>
    <x v="1"/>
  </r>
  <r>
    <n v="2.5396169999999998"/>
    <n v="1.8700000000000001E-5"/>
    <n v="21.386042396958793"/>
    <x v="1"/>
  </r>
  <r>
    <n v="2.5567631"/>
    <n v="1.8E-5"/>
    <n v="21.530429216523515"/>
    <x v="1"/>
  </r>
  <r>
    <n v="2.5739160000000001"/>
    <n v="2.0100000000000001E-5"/>
    <n v="21.674873298694486"/>
    <x v="1"/>
  </r>
  <r>
    <n v="2.5910755000000001"/>
    <n v="1.6699999999999999E-5"/>
    <n v="21.819372959277405"/>
    <x v="1"/>
  </r>
  <r>
    <n v="2.6082417000000002"/>
    <n v="1.9199999999999999E-5"/>
    <n v="21.963929040369429"/>
    <x v="1"/>
  </r>
  <r>
    <n v="2.6254145000000002"/>
    <n v="1.6399999999999999E-5"/>
    <n v="22.108540699873398"/>
    <x v="1"/>
  </r>
  <r>
    <n v="2.6425938000000002"/>
    <n v="1.6399999999999999E-5"/>
    <n v="22.253207095692169"/>
    <x v="1"/>
  </r>
  <r>
    <n v="2.6597795"/>
    <n v="1.8300000000000001E-5"/>
    <n v="22.397927385728583"/>
    <x v="1"/>
  </r>
  <r>
    <n v="2.6769717000000002"/>
    <n v="1.5299999999999999E-5"/>
    <n v="22.542702412079798"/>
    <x v="1"/>
  </r>
  <r>
    <n v="2.6941701999999998"/>
    <n v="1.6500000000000001E-5"/>
    <n v="22.687530490551509"/>
    <x v="1"/>
  </r>
  <r>
    <n v="2.7113751000000001"/>
    <n v="1.5299999999999999E-5"/>
    <n v="22.832412463240875"/>
    <x v="1"/>
  </r>
  <r>
    <n v="2.7285862000000001"/>
    <n v="1.5500000000000001E-5"/>
    <n v="22.977346645953581"/>
    <x v="1"/>
  </r>
  <r>
    <n v="2.7458035000000001"/>
    <n v="1.5800000000000001E-5"/>
    <n v="23.122333038689632"/>
    <x v="1"/>
  </r>
  <r>
    <n v="2.7630268999999998"/>
    <n v="1.5099999999999999E-5"/>
    <n v="23.26737079935188"/>
    <x v="1"/>
  </r>
  <r>
    <n v="2.7802565000000001"/>
    <n v="1.4399999999999999E-5"/>
    <n v="23.41246077003748"/>
    <x v="1"/>
  </r>
  <r>
    <n v="2.7974920999999999"/>
    <n v="1.3900000000000001E-5"/>
    <n v="23.557601266552119"/>
    <x v="1"/>
  </r>
  <r>
    <n v="2.8147338"/>
    <n v="1.3900000000000001E-5"/>
    <n v="23.702793130992955"/>
    <x v="1"/>
  </r>
  <r>
    <n v="2.8319814000000001"/>
    <n v="1.49E-5"/>
    <n v="23.848034679165689"/>
    <x v="1"/>
  </r>
  <r>
    <n v="2.8492348999999999"/>
    <n v="1.36E-5"/>
    <n v="23.993325911070311"/>
    <x v="1"/>
  </r>
  <r>
    <n v="2.8664942999999998"/>
    <n v="1.33E-5"/>
    <n v="24.138666826706832"/>
    <x v="1"/>
  </r>
  <r>
    <n v="2.8837595"/>
    <n v="1.26E-5"/>
    <n v="24.284056583978096"/>
    <x v="1"/>
  </r>
  <r>
    <n v="2.9010305000000001"/>
    <n v="1.34E-5"/>
    <n v="24.4294951828841"/>
    <x v="1"/>
  </r>
  <r>
    <n v="2.9183072000000001"/>
    <n v="1.38E-5"/>
    <n v="24.574981781327701"/>
    <x v="1"/>
  </r>
  <r>
    <n v="2.9355897"/>
    <n v="1.2799999999999999E-5"/>
    <n v="24.720517221406041"/>
    <x v="1"/>
  </r>
  <r>
    <n v="2.9528778"/>
    <n v="1.15E-5"/>
    <n v="24.866099818924827"/>
    <x v="1"/>
  </r>
  <r>
    <n v="2.9701715000000002"/>
    <n v="1.29E-5"/>
    <n v="25.011729573884057"/>
    <x v="1"/>
  </r>
  <r>
    <n v="2.9874708000000001"/>
    <n v="1.2E-5"/>
    <n v="25.157406486283723"/>
    <x v="1"/>
  </r>
  <r>
    <n v="3.0047755999999999"/>
    <n v="1.2E-5"/>
    <n v="25.303129714026682"/>
    <x v="1"/>
  </r>
  <r>
    <n v="3.0220859"/>
    <n v="1.11E-5"/>
    <n v="25.448899257112934"/>
    <x v="1"/>
  </r>
  <r>
    <n v="3.0394017"/>
    <n v="1.17E-5"/>
    <n v="25.594715115542478"/>
    <x v="1"/>
  </r>
  <r>
    <n v="3.0567229"/>
    <n v="1.19E-5"/>
    <n v="25.74057644721816"/>
    <x v="1"/>
  </r>
  <r>
    <n v="3.0740493999999998"/>
    <n v="1.15E-5"/>
    <n v="25.886482410042831"/>
    <x v="1"/>
  </r>
  <r>
    <n v="3.0913813000000001"/>
    <n v="1.0900000000000001E-5"/>
    <n v="26.032433846113644"/>
    <x v="1"/>
  </r>
  <r>
    <n v="3.1087186"/>
    <n v="1.03E-5"/>
    <n v="26.178430755430597"/>
    <x v="1"/>
  </r>
  <r>
    <n v="3.126061"/>
    <n v="1.13E-5"/>
    <n v="26.324470611702239"/>
    <x v="1"/>
  </r>
  <r>
    <n v="3.1434087000000002"/>
    <n v="1.0900000000000001E-5"/>
    <n v="26.470555099122873"/>
    <x v="1"/>
  </r>
  <r>
    <n v="3.1607617000000001"/>
    <n v="1.0200000000000001E-5"/>
    <n v="26.616684217692494"/>
    <x v="1"/>
  </r>
  <r>
    <n v="3.1781196999999999"/>
    <n v="1.0499999999999999E-5"/>
    <n v="26.762855441119651"/>
    <x v="1"/>
  </r>
  <r>
    <n v="3.1954829"/>
    <n v="1.06E-5"/>
    <n v="26.909070453598648"/>
    <x v="1"/>
  </r>
  <r>
    <n v="3.2128511999999998"/>
    <n v="9.7000000000000003E-6"/>
    <n v="27.055328413032335"/>
    <x v="1"/>
  </r>
  <r>
    <n v="3.2302246000000001"/>
    <n v="1.0000000000000001E-5"/>
    <n v="27.201629319420711"/>
    <x v="1"/>
  </r>
  <r>
    <n v="3.2476029999999998"/>
    <n v="1.03E-5"/>
    <n v="27.347972330666622"/>
    <x v="1"/>
  </r>
  <r>
    <n v="3.2649862999999999"/>
    <n v="9.2E-6"/>
    <n v="27.49435660467292"/>
    <x v="1"/>
  </r>
  <r>
    <n v="3.2823747000000001"/>
    <n v="1.01E-5"/>
    <n v="27.640783825633907"/>
    <x v="1"/>
  </r>
  <r>
    <n v="3.2997679999999998"/>
    <n v="9.3000000000000007E-6"/>
    <n v="27.787252309355278"/>
    <x v="1"/>
  </r>
  <r>
    <n v="3.3171661000000001"/>
    <n v="9.0000000000000002E-6"/>
    <n v="27.933761213739892"/>
    <x v="1"/>
  </r>
  <r>
    <n v="3.3345691999999998"/>
    <n v="9.5000000000000005E-6"/>
    <n v="28.080312222982034"/>
    <x v="1"/>
  </r>
  <r>
    <n v="3.3519771"/>
    <n v="9.7000000000000003E-6"/>
    <n v="28.226903652887419"/>
    <x v="1"/>
  </r>
  <r>
    <n v="3.3693898"/>
    <n v="9.0000000000000002E-6"/>
    <n v="28.37353550345604"/>
    <x v="1"/>
  </r>
  <r>
    <n v="3.3868071999999998"/>
    <n v="8.6999999999999997E-6"/>
    <n v="28.520206932590742"/>
    <x v="1"/>
  </r>
  <r>
    <n v="3.4042295"/>
    <n v="9.0999999999999993E-6"/>
    <n v="28.666919624485836"/>
    <x v="1"/>
  </r>
  <r>
    <n v="3.4216563999999998"/>
    <n v="8.3999999999999992E-6"/>
    <n v="28.813671052849859"/>
    <x v="1"/>
  </r>
  <r>
    <n v="3.4390879999999999"/>
    <n v="8.8000000000000004E-6"/>
    <n v="28.960462059779971"/>
    <x v="1"/>
  </r>
  <r>
    <n v="3.4565242999999999"/>
    <n v="9.2E-6"/>
    <n v="29.107292645276164"/>
    <x v="1"/>
  </r>
  <r>
    <n v="3.4739653000000001"/>
    <n v="7.9000000000000006E-6"/>
    <n v="29.25416280933845"/>
    <x v="1"/>
  </r>
  <r>
    <n v="3.4914108000000001"/>
    <n v="8.4999999999999999E-6"/>
    <n v="29.401070867772514"/>
    <x v="1"/>
  </r>
  <r>
    <n v="3.5088609000000002"/>
    <n v="8.3999999999999992E-6"/>
    <n v="29.548017662675512"/>
    <x v="1"/>
  </r>
  <r>
    <n v="3.5263156000000002"/>
    <n v="8.3000000000000002E-6"/>
    <n v="29.695003194047448"/>
    <x v="1"/>
  </r>
  <r>
    <n v="3.5437748"/>
    <n v="7.7000000000000008E-6"/>
    <n v="29.842026619791163"/>
    <x v="1"/>
  </r>
  <r>
    <n v="3.5612385"/>
    <n v="9.0999999999999993E-6"/>
    <n v="29.989087939906664"/>
    <x v="1"/>
  </r>
  <r>
    <n v="3.5787067000000001"/>
    <n v="7.7999999999999999E-6"/>
    <n v="30.136187154393951"/>
    <x v="1"/>
  </r>
  <r>
    <n v="3.5961794"/>
    <n v="7.6000000000000001E-6"/>
    <n v="30.283324263253018"/>
    <x v="1"/>
  </r>
  <r>
    <n v="3.6136564"/>
    <n v="7.1999999999999997E-6"/>
    <n v="30.430497582289568"/>
    <x v="1"/>
  </r>
  <r>
    <n v="3.6311379000000001"/>
    <n v="8.8999999999999995E-6"/>
    <n v="30.577708795697905"/>
    <x v="1"/>
  </r>
  <r>
    <n v="3.6486236999999999"/>
    <n v="7.5000000000000002E-6"/>
    <n v="30.724956219283722"/>
    <x v="1"/>
  </r>
  <r>
    <n v="3.6661139"/>
    <n v="7.1999999999999997E-6"/>
    <n v="30.872240695144171"/>
    <x v="1"/>
  </r>
  <r>
    <n v="3.6836083999999998"/>
    <n v="7.0999999999999998E-6"/>
    <n v="31.019561381182104"/>
    <x v="1"/>
  </r>
  <r>
    <n v="3.7011072"/>
    <n v="8.1000000000000004E-6"/>
    <n v="31.166918277397521"/>
    <x v="1"/>
  </r>
  <r>
    <n v="3.7186102999999999"/>
    <n v="7.7999999999999999E-6"/>
    <n v="31.314311383790415"/>
    <x v="1"/>
  </r>
  <r>
    <n v="3.7361176999999999"/>
    <n v="6.8000000000000001E-6"/>
    <n v="31.461740700360792"/>
    <x v="1"/>
  </r>
  <r>
    <n v="3.7536293000000001"/>
    <n v="7.1999999999999997E-6"/>
    <n v="31.609205385011506"/>
    <x v="1"/>
  </r>
  <r>
    <n v="3.7711450000000002"/>
    <n v="7.3000000000000004E-6"/>
    <n v="31.756704595645399"/>
    <x v="1"/>
  </r>
  <r>
    <n v="3.7886649999999999"/>
    <n v="7.1999999999999997E-6"/>
    <n v="31.904240016456772"/>
    <x v="1"/>
  </r>
  <r>
    <n v="3.8061891999999999"/>
    <n v="7.1999999999999997E-6"/>
    <n v="32.051810805348474"/>
    <x v="1"/>
  </r>
  <r>
    <n v="3.8237174"/>
    <n v="6.6000000000000003E-6"/>
    <n v="32.19941527812621"/>
    <x v="1"/>
  </r>
  <r>
    <n v="3.8412497999999999"/>
    <n v="7.4000000000000003E-6"/>
    <n v="32.347055118984279"/>
    <x v="1"/>
  </r>
  <r>
    <n v="3.8587862999999998"/>
    <n v="6.9999999999999999E-6"/>
    <n v="32.494729485825523"/>
    <x v="1"/>
  </r>
  <r>
    <n v="3.8763269"/>
    <n v="6.8000000000000001E-6"/>
    <n v="32.642438378649949"/>
    <x v="1"/>
  </r>
  <r>
    <n v="3.8938714999999999"/>
    <n v="6.7000000000000002E-6"/>
    <n v="32.790180955360412"/>
    <x v="1"/>
  </r>
  <r>
    <n v="3.9114201999999998"/>
    <n v="7.1999999999999997E-6"/>
    <n v="32.937958058054051"/>
    <x v="1"/>
  </r>
  <r>
    <n v="3.9289729000000002"/>
    <n v="6.4999999999999996E-6"/>
    <n v="33.085768844633719"/>
    <x v="1"/>
  </r>
  <r>
    <n v="3.9465295999999999"/>
    <n v="6.6000000000000003E-6"/>
    <n v="33.233613315099419"/>
    <x v="1"/>
  </r>
  <r>
    <n v="3.9640901999999998"/>
    <n v="6.7000000000000002E-6"/>
    <n v="33.38149062735399"/>
    <x v="1"/>
  </r>
  <r>
    <n v="3.9816547999999998"/>
    <n v="6.4999999999999996E-6"/>
    <n v="33.5294016234946"/>
    <x v="1"/>
  </r>
  <r>
    <n v="3.9992233000000001"/>
    <n v="6.8000000000000001E-6"/>
    <n v="33.677345461424089"/>
    <x v="1"/>
  </r>
  <r>
    <n v="4.0167957999999997"/>
    <n v="6.1E-6"/>
    <n v="33.825322983239602"/>
    <x v="1"/>
  </r>
  <r>
    <n v="4.0343720999999997"/>
    <n v="6.3999999999999997E-6"/>
    <n v="33.97333250474685"/>
    <x v="1"/>
  </r>
  <r>
    <n v="4.0519523"/>
    <n v="6.8000000000000001E-6"/>
    <n v="34.121374868042977"/>
    <x v="1"/>
  </r>
  <r>
    <n v="4.0695363999999996"/>
    <n v="5.9000000000000003E-6"/>
    <n v="34.269450073127977"/>
    <x v="1"/>
  </r>
  <r>
    <n v="4.0871243000000002"/>
    <n v="6.1E-6"/>
    <n v="34.417557277904713"/>
    <x v="1"/>
  </r>
  <r>
    <n v="4.1047159999999998"/>
    <n v="6.2999999999999998E-6"/>
    <n v="34.565696482373177"/>
    <x v="1"/>
  </r>
  <r>
    <n v="4.1223115000000004"/>
    <n v="6.3999999999999997E-6"/>
    <n v="34.713867686533369"/>
    <x v="1"/>
  </r>
  <r>
    <n v="4.1399108"/>
    <n v="5.6999999999999996E-6"/>
    <n v="34.862070890385283"/>
    <x v="1"/>
  </r>
  <r>
    <n v="4.1575138999999997"/>
    <n v="6.2999999999999998E-6"/>
    <n v="35.010306093928925"/>
    <x v="1"/>
  </r>
  <r>
    <n v="4.1751206999999999"/>
    <n v="6.1999999999999999E-6"/>
    <n v="35.158572455067151"/>
    <x v="1"/>
  </r>
  <r>
    <n v="4.1927311999999999"/>
    <n v="5.9000000000000003E-6"/>
    <n v="35.306869973799955"/>
    <x v="1"/>
  </r>
  <r>
    <n v="4.2103454999999999"/>
    <n v="5.8000000000000004E-6"/>
    <n v="35.455199492224487"/>
    <x v="1"/>
  </r>
  <r>
    <n v="4.2279634000000001"/>
    <n v="6.0000000000000002E-6"/>
    <n v="35.603559326146446"/>
    <x v="1"/>
  </r>
  <r>
    <n v="4.2455850000000002"/>
    <n v="6.0000000000000002E-6"/>
    <n v="35.751950317662981"/>
    <x v="1"/>
  </r>
  <r>
    <n v="4.2632102999999999"/>
    <n v="5.9000000000000003E-6"/>
    <n v="35.900372466774094"/>
    <x v="1"/>
  </r>
  <r>
    <n v="4.2808392"/>
    <n v="5.6999999999999996E-6"/>
    <n v="36.048824931382633"/>
    <x v="1"/>
  </r>
  <r>
    <n v="4.2984717000000003"/>
    <n v="5.8000000000000004E-6"/>
    <n v="36.197307711488605"/>
    <x v="1"/>
  </r>
  <r>
    <n v="4.3161078000000002"/>
    <n v="5.8000000000000004E-6"/>
    <n v="36.345820807091997"/>
    <x v="1"/>
  </r>
  <r>
    <n v="4.3337475999999997"/>
    <n v="5.5999999999999997E-6"/>
    <n v="36.494365060289965"/>
    <x v="1"/>
  </r>
  <r>
    <n v="4.3513909000000002"/>
    <n v="5.8000000000000004E-6"/>
    <n v="36.642938786888216"/>
    <x v="1"/>
  </r>
  <r>
    <n v="4.3690376999999998"/>
    <n v="5.9000000000000003E-6"/>
    <n v="36.791541986886742"/>
    <x v="1"/>
  </r>
  <r>
    <n v="4.3866880999999998"/>
    <n v="5.9000000000000003E-6"/>
    <n v="36.940175502382687"/>
    <x v="1"/>
  </r>
  <r>
    <n v="4.4043419999999998"/>
    <n v="5.8000000000000004E-6"/>
    <n v="37.088838491278914"/>
    <x v="1"/>
  </r>
  <r>
    <n v="4.4219995000000001"/>
    <n v="5.3000000000000001E-6"/>
    <n v="37.237531795672574"/>
    <x v="1"/>
  </r>
  <r>
    <n v="4.4396604000000002"/>
    <n v="6.6000000000000003E-6"/>
    <n v="37.386253731369358"/>
    <x v="1"/>
  </r>
  <r>
    <n v="4.4573248000000003"/>
    <n v="5.8000000000000004E-6"/>
    <n v="37.53500514046641"/>
    <x v="1"/>
  </r>
  <r>
    <n v="4.4749926999999996"/>
    <n v="5.0000000000000004E-6"/>
    <n v="37.683786022963737"/>
    <x v="1"/>
  </r>
  <r>
    <n v="4.4926640000000004"/>
    <n v="5.8000000000000004E-6"/>
    <n v="37.832595536764202"/>
    <x v="1"/>
  </r>
  <r>
    <n v="4.5103387000000001"/>
    <n v="5.4999999999999999E-6"/>
    <n v="37.981433681867784"/>
    <x v="1"/>
  </r>
  <r>
    <n v="4.5280168999999999"/>
    <n v="5.2000000000000002E-6"/>
    <n v="38.130301300371642"/>
    <x v="1"/>
  </r>
  <r>
    <n v="4.5456985000000003"/>
    <n v="5.8000000000000004E-6"/>
    <n v="38.27919755017863"/>
    <x v="1"/>
  </r>
  <r>
    <n v="4.5633834000000002"/>
    <n v="5.1000000000000003E-6"/>
    <n v="38.428121589191591"/>
    <x v="1"/>
  </r>
  <r>
    <n v="4.5810716999999999"/>
    <n v="5.4E-6"/>
    <n v="38.577074259507675"/>
    <x v="1"/>
  </r>
  <r>
    <n v="4.5987634000000002"/>
    <n v="4.7999999999999998E-6"/>
    <n v="38.726055561126884"/>
    <x v="1"/>
  </r>
  <r>
    <n v="4.6164585000000002"/>
    <n v="5.9000000000000003E-6"/>
    <n v="38.875065494049224"/>
    <x v="1"/>
  </r>
  <r>
    <n v="4.6341568000000004"/>
    <n v="5.3000000000000001E-6"/>
    <n v="39.024102374080385"/>
    <x v="1"/>
  </r>
  <r>
    <n v="4.6518585000000003"/>
    <n v="5.0000000000000004E-6"/>
    <n v="39.173167885414671"/>
    <x v="1"/>
  </r>
  <r>
    <n v="4.6695634999999998"/>
    <n v="5.6999999999999996E-6"/>
    <n v="39.322261185954929"/>
    <x v="1"/>
  </r>
  <r>
    <n v="4.6872718000000004"/>
    <n v="5.1000000000000003E-6"/>
    <n v="39.471382275701167"/>
    <x v="1"/>
  </r>
  <r>
    <n v="4.7049833000000003"/>
    <n v="5.4E-6"/>
    <n v="39.620530312556227"/>
    <x v="1"/>
  </r>
  <r>
    <n v="4.7226980999999997"/>
    <n v="4.6999999999999999E-6"/>
    <n v="39.769706138617259"/>
    <x v="1"/>
  </r>
  <r>
    <n v="4.7404162000000003"/>
    <n v="5.8000000000000004E-6"/>
    <n v="39.918909753884272"/>
    <x v="1"/>
  </r>
  <r>
    <n v="4.7581375000000001"/>
    <n v="5.1000000000000003E-6"/>
    <n v="40.068140316260106"/>
    <x v="1"/>
  </r>
  <r>
    <n v="4.7758620000000001"/>
    <n v="5.0000000000000004E-6"/>
    <n v="40.217397825744762"/>
    <x v="1"/>
  </r>
  <r>
    <n v="4.7935897000000001"/>
    <n v="5.5999999999999997E-6"/>
    <n v="40.366682282338239"/>
    <x v="1"/>
  </r>
  <r>
    <n v="4.8113206000000002"/>
    <n v="5.1000000000000003E-6"/>
    <n v="40.515993686040545"/>
    <x v="1"/>
  </r>
  <r>
    <n v="4.8290547000000004"/>
    <n v="5.6999999999999996E-6"/>
    <n v="40.665332036851673"/>
    <x v="1"/>
  </r>
  <r>
    <n v="4.8467919999999998"/>
    <n v="4.8999999999999997E-6"/>
    <n v="40.814697334771623"/>
    <x v="1"/>
  </r>
  <r>
    <n v="4.8645323999999999"/>
    <n v="6.3999999999999997E-6"/>
    <n v="40.96408873770325"/>
    <x v="1"/>
  </r>
  <r>
    <n v="4.8822760000000001"/>
    <n v="6.6000000000000003E-6"/>
    <n v="41.113507087743706"/>
    <x v="1"/>
  </r>
  <r>
    <n v="4.9000227000000001"/>
    <n v="5.4E-6"/>
    <n v="41.262951542795825"/>
    <x v="1"/>
  </r>
  <r>
    <n v="4.9177724999999999"/>
    <n v="5.2000000000000002E-6"/>
    <n v="41.412422102859622"/>
    <x v="1"/>
  </r>
  <r>
    <n v="4.9355254999999998"/>
    <n v="5.6999999999999996E-6"/>
    <n v="41.561919610032241"/>
    <x v="1"/>
  </r>
  <r>
    <n v="4.9532815000000001"/>
    <n v="4.7999999999999998E-6"/>
    <n v="41.711442380119387"/>
    <x v="1"/>
  </r>
  <r>
    <n v="4.9710406000000003"/>
    <n v="4.7999999999999998E-6"/>
    <n v="41.860991255218202"/>
    <x v="1"/>
  </r>
  <r>
    <n v="4.9888028000000002"/>
    <n v="5.1000000000000003E-6"/>
    <n v="42.010566235328696"/>
    <x v="1"/>
  </r>
  <r>
    <n v="5.0065679999999997"/>
    <n v="5.0000000000000004E-6"/>
    <n v="42.160166478353702"/>
    <x v="1"/>
  </r>
  <r>
    <n v="5.0243362999999999"/>
    <n v="4.6999999999999999E-6"/>
    <n v="42.309792826390392"/>
    <x v="1"/>
  </r>
  <r>
    <n v="5.0421075999999996"/>
    <n v="5.0000000000000004E-6"/>
    <n v="42.459444437341595"/>
    <x v="1"/>
  </r>
  <r>
    <n v="5.059882"/>
    <n v="5.2000000000000002E-6"/>
    <n v="42.609122153304483"/>
    <x v="1"/>
  </r>
  <r>
    <n v="5.0776592999999997"/>
    <n v="5.0000000000000004E-6"/>
    <n v="42.758824290084732"/>
    <x v="1"/>
  </r>
  <r>
    <n v="5.0954397"/>
    <n v="5.1000000000000003E-6"/>
    <n v="42.908552531876659"/>
    <x v="1"/>
  </r>
  <r>
    <n v="5.1132230999999999"/>
    <n v="5.2000000000000002E-6"/>
    <n v="43.058306036583105"/>
    <x v="1"/>
  </r>
  <r>
    <n v="5.1310093999999999"/>
    <n v="5.3000000000000001E-6"/>
    <n v="43.208083962106926"/>
    <x v="1"/>
  </r>
  <r>
    <n v="5.1487987000000004"/>
    <n v="5.4E-6"/>
    <n v="43.357887150545274"/>
    <x v="1"/>
  </r>
  <r>
    <n v="5.1665909000000001"/>
    <n v="5.4999999999999999E-6"/>
    <n v="43.507714759800983"/>
    <x v="1"/>
  </r>
  <r>
    <n v="5.1843861000000002"/>
    <n v="5.4E-6"/>
    <n v="43.657567631971226"/>
    <x v="1"/>
  </r>
  <r>
    <n v="5.2021842999999999"/>
    <n v="5.5999999999999997E-6"/>
    <n v="43.807445767055981"/>
    <x v="1"/>
  </r>
  <r>
    <n v="5.2199853000000003"/>
    <n v="6.1E-6"/>
    <n v="43.957347480860967"/>
    <x v="1"/>
  </r>
  <r>
    <n v="5.2377893000000002"/>
    <n v="5.6999999999999996E-6"/>
    <n v="44.107274457580466"/>
    <x v="1"/>
  </r>
  <r>
    <n v="5.2555962000000003"/>
    <n v="6.0000000000000002E-6"/>
    <n v="44.257225855117341"/>
    <x v="1"/>
  </r>
  <r>
    <n v="5.2734059000000002"/>
    <n v="5.6999999999999996E-6"/>
    <n v="44.407200831374439"/>
    <x v="1"/>
  </r>
  <r>
    <n v="5.2912185999999997"/>
    <n v="5.2000000000000002E-6"/>
    <n v="44.55720107054605"/>
    <x v="1"/>
  </r>
  <r>
    <n v="5.3090340999999999"/>
    <n v="4.6999999999999999E-6"/>
    <n v="44.707224888437892"/>
    <x v="1"/>
  </r>
  <r>
    <n v="5.3268525000000002"/>
    <n v="4.7999999999999998E-6"/>
    <n v="44.85727312714711"/>
    <x v="1"/>
  </r>
  <r>
    <n v="5.3446737000000004"/>
    <n v="5.0000000000000004E-6"/>
    <n v="45.007344944576538"/>
    <x v="1"/>
  </r>
  <r>
    <n v="5.3624976999999996"/>
    <n v="4.6999999999999999E-6"/>
    <n v="45.15744034072619"/>
    <x v="1"/>
  </r>
  <r>
    <n v="5.3803245999999998"/>
    <n v="5.1000000000000003E-6"/>
    <n v="45.307560157693217"/>
    <x v="1"/>
  </r>
  <r>
    <n v="5.3981544000000001"/>
    <n v="5.2000000000000002E-6"/>
    <n v="45.457704395477613"/>
    <x v="1"/>
  </r>
  <r>
    <n v="5.4159869"/>
    <n v="5.6999999999999996E-6"/>
    <n v="45.607871369885082"/>
    <x v="1"/>
  </r>
  <r>
    <n v="5.4338221999999998"/>
    <n v="5.4E-6"/>
    <n v="45.758061923012768"/>
    <x v="1"/>
  </r>
  <r>
    <n v="5.4516603000000003"/>
    <n v="5.9000000000000003E-6"/>
    <n v="45.908276054860679"/>
    <x v="1"/>
  </r>
  <r>
    <n v="5.4695011999999998"/>
    <n v="5.5999999999999997E-6"/>
    <n v="46.058513765428806"/>
    <x v="1"/>
  </r>
  <r>
    <n v="5.4873447999999998"/>
    <n v="6.1E-6"/>
    <n v="46.208774212620007"/>
    <x v="1"/>
  </r>
  <r>
    <n v="5.5051912999999999"/>
    <n v="6.4999999999999996E-6"/>
    <n v="46.359059080628576"/>
    <x v="1"/>
  </r>
  <r>
    <n v="5.5230404000000002"/>
    <n v="5.5999999999999997E-6"/>
    <n v="46.509365843163067"/>
    <x v="1"/>
  </r>
  <r>
    <n v="5.5408923000000003"/>
    <n v="5.8000000000000004E-6"/>
    <n v="46.659696184417783"/>
    <x v="1"/>
  </r>
  <r>
    <n v="5.5587470000000003"/>
    <n v="5.2000000000000002E-6"/>
    <n v="46.810050104392715"/>
    <x v="1"/>
  </r>
  <r>
    <n v="5.5766043999999999"/>
    <n v="5.1000000000000003E-6"/>
    <n v="46.960426760990714"/>
    <x v="1"/>
  </r>
  <r>
    <n v="5.5944643999999997"/>
    <n v="4.8999999999999997E-6"/>
    <n v="47.110825312114635"/>
    <x v="1"/>
  </r>
  <r>
    <n v="5.6123272000000002"/>
    <n v="5.8000000000000004E-6"/>
    <n v="47.261247441958787"/>
    <x v="1"/>
  </r>
  <r>
    <n v="5.6301927000000003"/>
    <n v="5.4999999999999999E-6"/>
    <n v="47.411692308425998"/>
    <x v="1"/>
  </r>
  <r>
    <n v="5.6480608999999999"/>
    <n v="5.3000000000000001E-6"/>
    <n v="47.562159911516282"/>
    <x v="1"/>
  </r>
  <r>
    <n v="5.6659316999999998"/>
    <n v="5.6999999999999996E-6"/>
    <n v="47.712649409132489"/>
    <x v="1"/>
  </r>
  <r>
    <n v="5.6838052000000001"/>
    <n v="5.2000000000000002E-6"/>
    <n v="47.863161643371761"/>
    <x v="1"/>
  </r>
  <r>
    <n v="5.7016814"/>
    <n v="5.2000000000000002E-6"/>
    <n v="48.013696614234107"/>
    <x v="1"/>
  </r>
  <r>
    <n v="5.7195602000000001"/>
    <n v="6.8000000000000001E-6"/>
    <n v="48.164253479622374"/>
    <x v="1"/>
  </r>
  <r>
    <n v="5.7374416000000004"/>
    <n v="5.8000000000000004E-6"/>
    <n v="48.314832239536557"/>
    <x v="1"/>
  </r>
  <r>
    <n v="5.7553257000000002"/>
    <n v="5.2000000000000002E-6"/>
    <n v="48.465433736073813"/>
    <x v="1"/>
  </r>
  <r>
    <n v="5.7732124000000002"/>
    <n v="5.8000000000000004E-6"/>
    <n v="48.616057127136983"/>
    <x v="1"/>
  </r>
  <r>
    <n v="5.7911017999999999"/>
    <n v="6.0000000000000002E-6"/>
    <n v="48.76670325482322"/>
    <x v="1"/>
  </r>
  <r>
    <n v="5.8089937000000003"/>
    <n v="5.8000000000000004E-6"/>
    <n v="48.917370434938242"/>
    <x v="1"/>
  </r>
  <r>
    <n v="5.8268882"/>
    <n v="5.9000000000000003E-6"/>
    <n v="49.068059509579172"/>
    <x v="2"/>
  </r>
  <r>
    <n v="5.8447852999999999"/>
    <n v="5.8000000000000004E-6"/>
    <n v="49.218770478746016"/>
    <x v="2"/>
  </r>
  <r>
    <n v="5.8626849999999999"/>
    <n v="6.3999999999999997E-6"/>
    <n v="49.36950334243879"/>
    <x v="2"/>
  </r>
  <r>
    <n v="5.8805873000000002"/>
    <n v="6.2999999999999998E-6"/>
    <n v="49.520258100657479"/>
    <x v="2"/>
  </r>
  <r>
    <n v="5.8984921000000003"/>
    <n v="6.6000000000000003E-6"/>
    <n v="49.671033911304946"/>
    <x v="2"/>
  </r>
  <r>
    <n v="5.9163994999999998"/>
    <n v="6.8000000000000001E-6"/>
    <n v="49.821831616478313"/>
    <x v="2"/>
  </r>
  <r>
    <n v="5.9343095000000003"/>
    <n v="5.9000000000000003E-6"/>
    <n v="49.972651216177617"/>
    <x v="2"/>
  </r>
  <r>
    <n v="5.9522219999999999"/>
    <n v="6.1E-6"/>
    <n v="50.123491868305685"/>
    <x v="2"/>
  </r>
  <r>
    <n v="5.9701370000000002"/>
    <n v="6.1E-6"/>
    <n v="50.274353572862523"/>
    <x v="2"/>
  </r>
  <r>
    <n v="5.9880544999999996"/>
    <n v="6.1999999999999999E-6"/>
    <n v="50.425236329848119"/>
    <x v="2"/>
  </r>
  <r>
    <n v="6.0059746000000001"/>
    <n v="6.3999999999999997E-6"/>
    <n v="50.57614098135965"/>
    <x v="2"/>
  </r>
  <r>
    <n v="6.0238971000000001"/>
    <n v="6.4999999999999996E-6"/>
    <n v="50.727065843202787"/>
    <x v="2"/>
  </r>
  <r>
    <n v="6.0418222000000004"/>
    <n v="6.6000000000000003E-6"/>
    <n v="50.878012599571854"/>
    <x v="2"/>
  </r>
  <r>
    <n v="6.0597497000000002"/>
    <n v="6.1999999999999999E-6"/>
    <n v="51.028979566272533"/>
    <x v="2"/>
  </r>
  <r>
    <n v="6.0776798000000003"/>
    <n v="6.1E-6"/>
    <n v="51.179968427499126"/>
    <x v="2"/>
  </r>
  <r>
    <n v="6.0956123"/>
    <n v="6.3999999999999997E-6"/>
    <n v="51.330977499057347"/>
    <x v="2"/>
  </r>
  <r>
    <n v="6.1135472000000002"/>
    <n v="6.1999999999999999E-6"/>
    <n v="51.482006780947181"/>
    <x v="2"/>
  </r>
  <r>
    <n v="6.1314846999999997"/>
    <n v="5.4999999999999999E-6"/>
    <n v="51.633057957362929"/>
    <x v="2"/>
  </r>
  <r>
    <n v="6.1494245999999997"/>
    <n v="5.9000000000000003E-6"/>
    <n v="51.784129344110305"/>
    <x v="2"/>
  </r>
  <r>
    <n v="6.1673669000000002"/>
    <n v="5.8000000000000004E-6"/>
    <n v="51.9352209411893"/>
    <x v="2"/>
  </r>
  <r>
    <n v="6.1853116999999997"/>
    <n v="6.0000000000000002E-6"/>
    <n v="52.086333590697052"/>
    <x v="2"/>
  </r>
  <r>
    <n v="6.2032588999999998"/>
    <n v="5.8000000000000004E-6"/>
    <n v="52.237466450536431"/>
    <x v="2"/>
  </r>
  <r>
    <n v="6.2212085000000004"/>
    <n v="5.6999999999999996E-6"/>
    <n v="52.388619520707429"/>
    <x v="2"/>
  </r>
  <r>
    <n v="6.2391605999999999"/>
    <n v="5.4999999999999999E-6"/>
    <n v="52.539793643307192"/>
    <x v="2"/>
  </r>
  <r>
    <n v="6.2571149999999998"/>
    <n v="5.5999999999999997E-6"/>
    <n v="52.690987134141416"/>
    <x v="2"/>
  </r>
  <r>
    <n v="6.2750719000000004"/>
    <n v="5.4999999999999999E-6"/>
    <n v="52.842201677404425"/>
    <x v="2"/>
  </r>
  <r>
    <n v="6.2930311999999997"/>
    <n v="5.5999999999999997E-6"/>
    <n v="52.993436430999033"/>
    <x v="2"/>
  </r>
  <r>
    <n v="6.3109928000000002"/>
    <n v="5.5999999999999997E-6"/>
    <n v="53.144690552828123"/>
    <x v="2"/>
  </r>
  <r>
    <n v="6.3289568000000003"/>
    <n v="5.5999999999999997E-6"/>
    <n v="53.295964884988827"/>
    <x v="2"/>
  </r>
  <r>
    <n v="6.3469232"/>
    <n v="6.1E-6"/>
    <n v="53.44725942748115"/>
    <x v="2"/>
  </r>
  <r>
    <n v="6.3648920000000002"/>
    <n v="6.3999999999999997E-6"/>
    <n v="53.598574180305086"/>
    <x v="2"/>
  </r>
  <r>
    <n v="6.3828630999999998"/>
    <n v="5.6999999999999996E-6"/>
    <n v="53.74990830136349"/>
    <x v="2"/>
  </r>
  <r>
    <n v="6.4008365999999999"/>
    <n v="6.1999999999999999E-6"/>
    <n v="53.901262632753514"/>
    <x v="2"/>
  </r>
  <r>
    <n v="6.4188124000000002"/>
    <n v="6.1999999999999999E-6"/>
    <n v="54.052636332378007"/>
    <x v="2"/>
  </r>
  <r>
    <n v="6.4367906000000001"/>
    <n v="5.4E-6"/>
    <n v="54.20403024233412"/>
    <x v="2"/>
  </r>
  <r>
    <n v="6.4547711000000003"/>
    <n v="5.4999999999999999E-6"/>
    <n v="54.355443520524695"/>
    <x v="2"/>
  </r>
  <r>
    <n v="6.4727538999999998"/>
    <n v="5.3000000000000001E-6"/>
    <n v="54.506876166949738"/>
    <x v="2"/>
  </r>
  <r>
    <n v="6.4907389999999996"/>
    <n v="5.4E-6"/>
    <n v="54.658328181609242"/>
    <x v="2"/>
  </r>
  <r>
    <n v="6.5087263999999996"/>
    <n v="5.9000000000000003E-6"/>
    <n v="54.809799564503223"/>
    <x v="2"/>
  </r>
  <r>
    <n v="6.5267162000000001"/>
    <n v="5.3000000000000001E-6"/>
    <n v="54.961291157728823"/>
    <x v="2"/>
  </r>
  <r>
    <n v="6.5447081999999996"/>
    <n v="5.4999999999999999E-6"/>
    <n v="55.112801277091734"/>
    <x v="2"/>
  </r>
  <r>
    <n v="6.5627025999999997"/>
    <n v="5.0000000000000004E-6"/>
    <n v="55.264331606786264"/>
    <x v="2"/>
  </r>
  <r>
    <n v="6.5806991999999997"/>
    <n v="4.5000000000000001E-6"/>
    <n v="55.415880462618112"/>
    <x v="2"/>
  </r>
  <r>
    <n v="6.5986981"/>
    <n v="4.5000000000000001E-6"/>
    <n v="55.567448686684429"/>
    <x v="2"/>
  </r>
  <r>
    <n v="6.6166992999999996"/>
    <n v="4.3000000000000003E-6"/>
    <n v="55.719036278985207"/>
    <x v="2"/>
  </r>
  <r>
    <n v="6.6347027000000001"/>
    <n v="4.3000000000000003E-6"/>
    <n v="55.87064239742331"/>
    <x v="2"/>
  </r>
  <r>
    <n v="6.6527083999999999"/>
    <n v="4.8999999999999997E-6"/>
    <n v="56.022267884095875"/>
    <x v="2"/>
  </r>
  <r>
    <n v="6.6707163999999999"/>
    <n v="4.6999999999999999E-6"/>
    <n v="56.173912739002908"/>
    <x v="2"/>
  </r>
  <r>
    <n v="6.6887265999999999"/>
    <n v="4.5000000000000001E-6"/>
    <n v="56.325576120047252"/>
    <x v="2"/>
  </r>
  <r>
    <n v="6.7067389999999998"/>
    <n v="4.7999999999999998E-6"/>
    <n v="56.47725802722892"/>
    <x v="2"/>
  </r>
  <r>
    <n v="6.7247536999999999"/>
    <n v="4.6999999999999999E-6"/>
    <n v="56.628959302645058"/>
    <x v="2"/>
  </r>
  <r>
    <n v="6.7427706000000001"/>
    <n v="4.6E-6"/>
    <n v="56.780679104198505"/>
    <x v="2"/>
  </r>
  <r>
    <n v="6.7607897000000001"/>
    <n v="4.5000000000000001E-6"/>
    <n v="56.93241743188927"/>
    <x v="2"/>
  </r>
  <r>
    <n v="6.7788110000000001"/>
    <n v="5.1000000000000003E-6"/>
    <n v="57.084174285717353"/>
    <x v="2"/>
  </r>
  <r>
    <n v="6.7968346000000004"/>
    <n v="4.6999999999999999E-6"/>
    <n v="57.235950507779904"/>
    <x v="2"/>
  </r>
  <r>
    <n v="6.8148603000000003"/>
    <n v="4.6E-6"/>
    <n v="57.387744413882622"/>
    <x v="2"/>
  </r>
  <r>
    <n v="6.8328882999999996"/>
    <n v="4.3000000000000003E-6"/>
    <n v="57.539557688219794"/>
    <x v="2"/>
  </r>
  <r>
    <n v="6.8509184000000003"/>
    <n v="4.6999999999999999E-6"/>
    <n v="57.691388646597154"/>
    <x v="2"/>
  </r>
  <r>
    <n v="6.8689508000000004"/>
    <n v="4.7999999999999998E-6"/>
    <n v="57.843238973208969"/>
    <x v="2"/>
  </r>
  <r>
    <n v="6.8869853000000001"/>
    <n v="4.6999999999999999E-6"/>
    <n v="57.99510698386095"/>
    <x v="2"/>
  </r>
  <r>
    <n v="6.9050219000000004"/>
    <n v="4.6999999999999999E-6"/>
    <n v="58.146992678553097"/>
    <x v="2"/>
  </r>
  <r>
    <n v="6.9230608"/>
    <n v="4.4000000000000002E-6"/>
    <n v="58.298897741479706"/>
    <x v="2"/>
  </r>
  <r>
    <n v="6.9411018000000002"/>
    <n v="4.1999999999999996E-6"/>
    <n v="58.450820488446489"/>
    <x v="2"/>
  </r>
  <r>
    <n v="6.9591449000000001"/>
    <n v="4.6E-6"/>
    <n v="58.602760919453438"/>
    <x v="2"/>
  </r>
  <r>
    <n v="6.9771903000000002"/>
    <n v="4.1999999999999996E-6"/>
    <n v="58.754720718694848"/>
    <x v="2"/>
  </r>
  <r>
    <n v="6.9952376999999997"/>
    <n v="4.5000000000000001E-6"/>
    <n v="58.906697359879274"/>
    <x v="2"/>
  </r>
  <r>
    <n v="7.0132873"/>
    <n v="4.6999999999999999E-6"/>
    <n v="59.058692527201025"/>
    <x v="2"/>
  </r>
  <r>
    <n v="7.031339"/>
    <n v="4.8999999999999997E-6"/>
    <n v="59.210705378562935"/>
    <x v="2"/>
  </r>
  <r>
    <n v="7.0493929"/>
    <n v="4.8999999999999997E-6"/>
    <n v="59.362736756062162"/>
    <x v="2"/>
  </r>
  <r>
    <n v="7.0674488999999996"/>
    <n v="5.2000000000000002E-6"/>
    <n v="59.514785817601549"/>
    <x v="2"/>
  </r>
  <r>
    <n v="7.0855069999999998"/>
    <n v="5.0000000000000004E-6"/>
    <n v="59.666852563181109"/>
    <x v="2"/>
  </r>
  <r>
    <n v="7.1035671999999996"/>
    <n v="4.6E-6"/>
    <n v="59.818936992800829"/>
    <x v="2"/>
  </r>
  <r>
    <n v="7.1216295000000001"/>
    <n v="4.6999999999999999E-6"/>
    <n v="59.971039106460722"/>
    <x v="2"/>
  </r>
  <r>
    <n v="7.1396939000000001"/>
    <n v="5.1000000000000003E-6"/>
    <n v="60.123158904160782"/>
    <x v="2"/>
  </r>
  <r>
    <n v="7.1577603999999999"/>
    <n v="4.7999999999999998E-6"/>
    <n v="60.275296385901001"/>
    <x v="2"/>
  </r>
  <r>
    <n v="7.1758290000000002"/>
    <n v="4.4000000000000002E-6"/>
    <n v="60.427451551681393"/>
    <x v="2"/>
  </r>
  <r>
    <n v="7.1938995999999999"/>
    <n v="4.6E-6"/>
    <n v="60.579623559404794"/>
    <x v="2"/>
  </r>
  <r>
    <n v="7.2119723999999996"/>
    <n v="6.3999999999999997E-6"/>
    <n v="60.731814093265506"/>
    <x v="2"/>
  </r>
  <r>
    <n v="7.2300471999999996"/>
    <n v="4.6E-6"/>
    <n v="60.884021469069239"/>
    <x v="2"/>
  </r>
  <r>
    <n v="7.2481241000000001"/>
    <n v="4.0999999999999997E-6"/>
    <n v="61.036246528913146"/>
    <x v="2"/>
  </r>
  <r>
    <n v="7.266203"/>
    <n v="3.9999999999999998E-6"/>
    <n v="61.188488430700055"/>
    <x v="2"/>
  </r>
  <r>
    <n v="7.2842840000000004"/>
    <n v="5.4E-6"/>
    <n v="61.340748016527144"/>
    <x v="2"/>
  </r>
  <r>
    <n v="7.3023670999999997"/>
    <n v="4.3000000000000003E-6"/>
    <n v="61.493025286394378"/>
    <x v="2"/>
  </r>
  <r>
    <n v="7.3204522000000001"/>
    <n v="3.8E-6"/>
    <n v="61.645319398204649"/>
    <x v="2"/>
  </r>
  <r>
    <n v="7.3385394000000002"/>
    <n v="3.8E-6"/>
    <n v="61.797631194055072"/>
    <x v="2"/>
  </r>
  <r>
    <n v="7.3566285000000002"/>
    <n v="6.0000000000000002E-6"/>
    <n v="61.949958989751366"/>
    <x v="2"/>
  </r>
  <r>
    <n v="7.3747197"/>
    <n v="3.9999999999999998E-6"/>
    <n v="62.102304469487819"/>
    <x v="2"/>
  </r>
  <r>
    <n v="7.3928130000000003"/>
    <n v="3.9999999999999998E-6"/>
    <n v="62.254667633264447"/>
    <x v="2"/>
  </r>
  <r>
    <n v="7.4109081999999997"/>
    <n v="4.3000000000000003E-6"/>
    <n v="62.407046796886924"/>
    <x v="2"/>
  </r>
  <r>
    <n v="7.4290054999999997"/>
    <n v="8.1000000000000004E-6"/>
    <n v="62.559443644549582"/>
    <x v="2"/>
  </r>
  <r>
    <n v="7.4471048"/>
    <n v="3.7000000000000002E-6"/>
    <n v="62.711857334155248"/>
    <x v="2"/>
  </r>
  <r>
    <n v="7.4652060999999996"/>
    <n v="3.8999999999999999E-6"/>
    <n v="62.864287865703929"/>
    <x v="2"/>
  </r>
  <r>
    <n v="7.4833093999999996"/>
    <n v="4.7999999999999998E-6"/>
    <n v="63.016735239195626"/>
    <x v="2"/>
  </r>
  <r>
    <n v="7.5014146000000004"/>
    <n v="1.3200000000000001E-5"/>
    <n v="63.169198612533194"/>
    <x v="2"/>
  </r>
  <r>
    <n v="7.5195219"/>
    <n v="3.4999999999999999E-6"/>
    <n v="63.321679669910914"/>
    <x v="2"/>
  </r>
  <r>
    <n v="7.5376311999999999"/>
    <n v="4.1999999999999996E-6"/>
    <n v="63.474177569231657"/>
    <x v="2"/>
  </r>
  <r>
    <n v="7.5557423999999997"/>
    <n v="6.1999999999999999E-6"/>
    <n v="63.626691468398263"/>
    <x v="2"/>
  </r>
  <r>
    <n v="7.5738555999999999"/>
    <n v="2.19E-5"/>
    <n v="63.779222209507886"/>
    <x v="2"/>
  </r>
  <r>
    <n v="7.5919708000000004"/>
    <n v="2.7E-6"/>
    <n v="63.93176979256053"/>
    <x v="2"/>
  </r>
  <r>
    <n v="7.6100878999999999"/>
    <n v="3.1E-6"/>
    <n v="64.084333375459025"/>
    <x v="2"/>
  </r>
  <r>
    <n v="7.6282071"/>
    <n v="5.2000000000000002E-6"/>
    <n v="64.236914642397693"/>
    <x v="2"/>
  </r>
  <r>
    <n v="7.6463280999999998"/>
    <n v="4.1399999999999997E-5"/>
    <n v="64.389511067085067"/>
    <x v="2"/>
  </r>
  <r>
    <n v="7.6644511"/>
    <n v="2.7E-6"/>
    <n v="64.542124333715464"/>
    <x v="2"/>
  </r>
  <r>
    <n v="7.6825761000000004"/>
    <n v="3.8999999999999999E-6"/>
    <n v="64.694754442288883"/>
    <x v="2"/>
  </r>
  <r>
    <n v="7.7007029999999999"/>
    <n v="9.3000000000000007E-6"/>
    <n v="64.847400550708144"/>
    <x v="2"/>
  </r>
  <r>
    <n v="7.7188318999999996"/>
    <n v="1.3180000000000001E-4"/>
    <n v="65.000063501070443"/>
    <x v="2"/>
  </r>
  <r>
    <n v="1.4482518"/>
    <n v="1.0062000000000001E-3"/>
    <n v="12.195687143483402"/>
    <x v="0"/>
  </r>
  <r>
    <n v="1.4711000999999999"/>
    <n v="8.9999999999999996E-7"/>
    <n v="12.38809202677818"/>
    <x v="0"/>
  </r>
  <r>
    <n v="1.4878594999999999"/>
    <n v="1.5E-6"/>
    <n v="12.52922245666095"/>
    <x v="0"/>
  </r>
  <r>
    <n v="1.5046351"/>
    <n v="4.6999999999999999E-6"/>
    <n v="12.670489306282143"/>
    <x v="0"/>
  </r>
  <r>
    <n v="1.5214266000000001"/>
    <n v="4.6E-6"/>
    <n v="12.811890049350303"/>
    <x v="0"/>
  </r>
  <r>
    <n v="1.5382336000000001"/>
    <n v="5.0000000000000004E-6"/>
    <n v="12.953421317476831"/>
    <x v="0"/>
  </r>
  <r>
    <n v="1.5550558000000001"/>
    <n v="7.7000000000000008E-6"/>
    <n v="13.095080584370272"/>
    <x v="0"/>
  </r>
  <r>
    <n v="1.571893"/>
    <n v="3.26E-5"/>
    <n v="13.236866165836325"/>
    <x v="0"/>
  </r>
  <r>
    <n v="1.5887448"/>
    <n v="1.91E-5"/>
    <n v="13.378774693486388"/>
    <x v="0"/>
  </r>
  <r>
    <n v="1.6056109000000001"/>
    <n v="6.4880000000000005E-4"/>
    <n v="13.52080364102901"/>
    <x v="0"/>
  </r>
  <r>
    <n v="1.6224911"/>
    <n v="1.515E-4"/>
    <n v="13.662951324269885"/>
    <x v="0"/>
  </r>
  <r>
    <n v="1.6393850999999999"/>
    <n v="1.036E-4"/>
    <n v="13.805215216917563"/>
    <x v="0"/>
  </r>
  <r>
    <n v="1.6562927000000001"/>
    <n v="2.7619999999999999E-4"/>
    <n v="13.947593634777746"/>
    <x v="0"/>
  </r>
  <r>
    <n v="1.6732136"/>
    <n v="4.6739999999999998E-4"/>
    <n v="14.090084051558977"/>
    <x v="0"/>
  </r>
  <r>
    <n v="1.6901474999999999"/>
    <n v="2.0440000000000001E-4"/>
    <n v="14.232683940969805"/>
    <x v="0"/>
  </r>
  <r>
    <n v="1.7070943999999999"/>
    <n v="1.885E-4"/>
    <n v="14.375393303010231"/>
    <x v="0"/>
  </r>
  <r>
    <n v="1.7240538999999999"/>
    <n v="3.3290000000000001E-4"/>
    <n v="14.518208769291652"/>
    <x v="0"/>
  </r>
  <r>
    <n v="1.7410258999999999"/>
    <n v="1.861E-4"/>
    <n v="14.661129497716916"/>
    <x v="0"/>
  </r>
  <r>
    <n v="1.7580100999999999"/>
    <n v="2.3589999999999999E-4"/>
    <n v="14.804152961994571"/>
    <x v="0"/>
  </r>
  <r>
    <n v="1.7750063"/>
    <n v="2.608E-4"/>
    <n v="14.947277477930319"/>
    <x v="0"/>
  </r>
  <r>
    <n v="1.7920144"/>
    <n v="1.763E-4"/>
    <n v="15.090502203427004"/>
    <x v="0"/>
  </r>
  <r>
    <n v="1.8090341999999999"/>
    <n v="1.226E-4"/>
    <n v="15.233825454290326"/>
    <x v="0"/>
  </r>
  <r>
    <n v="1.8260654000000001"/>
    <n v="1.6129999999999999E-4"/>
    <n v="15.377244704228836"/>
    <x v="0"/>
  </r>
  <r>
    <n v="1.843108"/>
    <n v="1.1959999999999999E-4"/>
    <n v="15.520759953242528"/>
    <x v="0"/>
  </r>
  <r>
    <n v="1.8601618"/>
    <n v="9.9300000000000001E-5"/>
    <n v="15.664369517137107"/>
    <x v="0"/>
  </r>
  <r>
    <n v="1.8772264999999999"/>
    <n v="1.618E-4"/>
    <n v="15.808070869621115"/>
    <x v="0"/>
  </r>
  <r>
    <n v="1.8943021"/>
    <n v="8.9599999999999996E-5"/>
    <n v="15.951864010694557"/>
    <x v="0"/>
  </r>
  <r>
    <n v="1.9113884000000001"/>
    <n v="7.6199999999999995E-5"/>
    <n v="16.095747256163129"/>
    <x v="0"/>
  </r>
  <r>
    <n v="1.9284851999999999"/>
    <n v="1.065E-4"/>
    <n v="16.239718921832527"/>
    <x v="0"/>
  </r>
  <r>
    <n v="1.9455924"/>
    <n v="7.9699999999999999E-5"/>
    <n v="16.383778165605609"/>
    <x v="0"/>
  </r>
  <r>
    <n v="1.9627098000000001"/>
    <n v="7.4400000000000006E-5"/>
    <n v="16.527923303288063"/>
    <x v="0"/>
  </r>
  <r>
    <n v="1.9798374000000001"/>
    <n v="8.5799999999999998E-5"/>
    <n v="16.672154334879895"/>
    <x v="0"/>
  </r>
  <r>
    <n v="1.9969749000000001"/>
    <n v="7.2200000000000007E-5"/>
    <n v="16.81646873408965"/>
    <x v="0"/>
  </r>
  <r>
    <n v="2.0141224000000002"/>
    <n v="5.6499999999999998E-5"/>
    <n v="16.960867343014481"/>
    <x v="0"/>
  </r>
  <r>
    <n v="2.0312795000000001"/>
    <n v="7.0300000000000001E-5"/>
    <n v="17.105346793265781"/>
    <x v="0"/>
  </r>
  <r>
    <n v="2.0484461999999999"/>
    <n v="5.9500000000000003E-5"/>
    <n v="17.249907084843553"/>
    <x v="0"/>
  </r>
  <r>
    <n v="2.0656224000000001"/>
    <n v="5.5500000000000001E-5"/>
    <n v="17.394547375650653"/>
    <x v="0"/>
  </r>
  <r>
    <n v="2.082808"/>
    <n v="6.5400000000000004E-5"/>
    <n v="17.539266823589916"/>
    <x v="0"/>
  </r>
  <r>
    <n v="2.1000028999999998"/>
    <n v="4.99E-5"/>
    <n v="17.684064586564201"/>
    <x v="0"/>
  </r>
  <r>
    <n v="2.1172068999999998"/>
    <n v="4.8300000000000002E-5"/>
    <n v="17.828938980379206"/>
    <x v="0"/>
  </r>
  <r>
    <n v="2.1344199000000001"/>
    <n v="5.5300000000000002E-5"/>
    <n v="17.97388916293778"/>
    <x v="0"/>
  </r>
  <r>
    <n v="2.1516419"/>
    <n v="4.4400000000000002E-5"/>
    <n v="18.118915134239916"/>
    <x v="0"/>
  </r>
  <r>
    <n v="2.1688727000000001"/>
    <n v="4.6499999999999999E-5"/>
    <n v="18.264015210091323"/>
    <x v="0"/>
  </r>
  <r>
    <n v="2.1861122000000002"/>
    <n v="4.8600000000000002E-5"/>
    <n v="18.409188548394845"/>
    <x v="0"/>
  </r>
  <r>
    <n v="2.2033604000000002"/>
    <n v="4.1399999999999997E-5"/>
    <n v="18.554435149150478"/>
    <x v="0"/>
  </r>
  <r>
    <n v="2.2206169999999998"/>
    <n v="4.1399999999999997E-5"/>
    <n v="18.699752486066775"/>
    <x v="0"/>
  </r>
  <r>
    <n v="2.2378822"/>
    <n v="4.2400000000000001E-5"/>
    <n v="18.845142243338039"/>
    <x v="0"/>
  </r>
  <r>
    <n v="2.2551556000000001"/>
    <n v="3.4499999999999998E-5"/>
    <n v="18.990601052575666"/>
    <x v="0"/>
  </r>
  <r>
    <n v="2.2724373999999998"/>
    <n v="4.1300000000000001E-5"/>
    <n v="19.136130597973949"/>
    <x v="1"/>
  </r>
  <r>
    <n v="2.2897273"/>
    <n v="3.54E-5"/>
    <n v="19.281728353241451"/>
    <x v="1"/>
  </r>
  <r>
    <n v="2.3070252999999998"/>
    <n v="3.3300000000000003E-5"/>
    <n v="19.427394318378155"/>
    <x v="1"/>
  </r>
  <r>
    <n v="2.3243312"/>
    <n v="3.6600000000000002E-5"/>
    <n v="19.573126809189777"/>
    <x v="1"/>
  </r>
  <r>
    <n v="2.3416451"/>
    <n v="3.1699999999999998E-5"/>
    <n v="19.718926667773456"/>
    <x v="1"/>
  </r>
  <r>
    <n v="2.3589669"/>
    <n v="3.3200000000000001E-5"/>
    <n v="19.864793052032041"/>
    <x v="1"/>
  </r>
  <r>
    <n v="2.3762964000000002"/>
    <n v="3.3399999999999999E-5"/>
    <n v="20.010724277771239"/>
    <x v="1"/>
  </r>
  <r>
    <n v="2.3936335999999998"/>
    <n v="2.87E-5"/>
    <n v="20.156720344991037"/>
    <x v="1"/>
  </r>
  <r>
    <n v="2.4109783"/>
    <n v="3.18E-5"/>
    <n v="20.302779569497151"/>
    <x v="1"/>
  </r>
  <r>
    <n v="2.4283307000000001"/>
    <n v="2.94E-5"/>
    <n v="20.448903635483866"/>
    <x v="1"/>
  </r>
  <r>
    <n v="2.4456904000000002"/>
    <n v="2.76E-5"/>
    <n v="20.595089174562588"/>
    <x v="1"/>
  </r>
  <r>
    <n v="2.4630576"/>
    <n v="2.8500000000000002E-5"/>
    <n v="20.741337870927616"/>
    <x v="1"/>
  </r>
  <r>
    <n v="2.4804320999999998"/>
    <n v="2.7800000000000001E-5"/>
    <n v="20.887648040384647"/>
    <x v="1"/>
  </r>
  <r>
    <n v="2.4978137999999999"/>
    <n v="2.55E-5"/>
    <n v="21.034018840836534"/>
    <x v="1"/>
  </r>
  <r>
    <n v="2.5152027000000001"/>
    <n v="2.6999999999999999E-5"/>
    <n v="21.180450272283277"/>
    <x v="1"/>
  </r>
  <r>
    <n v="2.5325986999999999"/>
    <n v="2.4499999999999999E-5"/>
    <n v="21.326941492627718"/>
    <x v="1"/>
  </r>
  <r>
    <n v="2.5500018"/>
    <n v="2.6699999999999998E-5"/>
    <n v="21.473492501869867"/>
    <x v="1"/>
  </r>
  <r>
    <n v="2.5674117999999999"/>
    <n v="2.37E-5"/>
    <n v="21.620101615815415"/>
    <x v="1"/>
  </r>
  <r>
    <n v="2.5848287999999999"/>
    <n v="2.3E-5"/>
    <n v="21.766769676561516"/>
    <x v="1"/>
  </r>
  <r>
    <n v="2.6022525999999999"/>
    <n v="2.5299999999999998E-5"/>
    <n v="21.913494999913866"/>
    <x v="1"/>
  </r>
  <r>
    <n v="2.6196831999999999"/>
    <n v="2.1299999999999999E-5"/>
    <n v="22.06027758587247"/>
    <x v="1"/>
  </r>
  <r>
    <n v="2.6371205999999998"/>
    <n v="2.4199999999999999E-5"/>
    <n v="22.207117434437322"/>
    <x v="1"/>
  </r>
  <r>
    <n v="2.6545646999999999"/>
    <n v="2.0999999999999999E-5"/>
    <n v="22.354013703511278"/>
    <x v="1"/>
  </r>
  <r>
    <n v="2.6720153999999998"/>
    <n v="2.0699999999999998E-5"/>
    <n v="22.500965550997183"/>
    <x v="1"/>
  </r>
  <r>
    <n v="2.6894726000000002"/>
    <n v="2.3200000000000001E-5"/>
    <n v="22.64797213479789"/>
    <x v="1"/>
  </r>
  <r>
    <n v="2.7069364"/>
    <n v="1.91E-5"/>
    <n v="22.795034297010538"/>
    <x v="1"/>
  </r>
  <r>
    <n v="2.7244066"/>
    <n v="2.09E-5"/>
    <n v="22.942150353440837"/>
    <x v="1"/>
  </r>
  <r>
    <n v="2.7418833"/>
    <n v="1.9199999999999999E-5"/>
    <n v="23.089321146185938"/>
    <x v="1"/>
  </r>
  <r>
    <n v="2.7593662999999999"/>
    <n v="1.9599999999999999E-5"/>
    <n v="23.236544991051534"/>
    <x v="1"/>
  </r>
  <r>
    <n v="2.7768556000000002"/>
    <n v="2.02E-5"/>
    <n v="23.383821888037627"/>
    <x v="1"/>
  </r>
  <r>
    <n v="2.7943511000000001"/>
    <n v="1.8899999999999999E-5"/>
    <n v="23.531150995047067"/>
    <x v="1"/>
  </r>
  <r>
    <n v="2.8118528999999999"/>
    <n v="1.8300000000000001E-5"/>
    <n v="23.678533154177003"/>
    <x v="1"/>
  </r>
  <r>
    <n v="2.8293607999999999"/>
    <n v="1.7600000000000001E-5"/>
    <n v="23.825966681233137"/>
    <x v="1"/>
  </r>
  <r>
    <n v="2.8468748000000001"/>
    <n v="1.7499999999999998E-5"/>
    <n v="23.973451576215467"/>
    <x v="1"/>
  </r>
  <r>
    <n v="2.8643947999999999"/>
    <n v="1.88E-5"/>
    <n v="24.120986997026836"/>
    <x v="1"/>
  </r>
  <r>
    <n v="2.8819208999999999"/>
    <n v="1.7200000000000001E-5"/>
    <n v="24.268573785764406"/>
    <x v="1"/>
  </r>
  <r>
    <n v="2.8994529999999998"/>
    <n v="1.6799999999999998E-5"/>
    <n v="24.416211100331022"/>
    <x v="1"/>
  </r>
  <r>
    <n v="2.9169909000000001"/>
    <n v="1.5999999999999999E-5"/>
    <n v="24.563897256532382"/>
    <x v="1"/>
  </r>
  <r>
    <n v="2.9345348000000002"/>
    <n v="1.6699999999999999E-5"/>
    <n v="24.711633938562784"/>
    <x v="1"/>
  </r>
  <r>
    <n v="2.9520844999999998"/>
    <n v="1.7499999999999998E-5"/>
    <n v="24.859419462227926"/>
    <x v="1"/>
  </r>
  <r>
    <n v="2.9696399000000002"/>
    <n v="1.5999999999999999E-5"/>
    <n v="25.007252985430672"/>
    <x v="1"/>
  </r>
  <r>
    <n v="2.9872011000000001"/>
    <n v="1.45E-5"/>
    <n v="25.15513535026815"/>
    <x v="1"/>
  </r>
  <r>
    <n v="3.0047679999999999"/>
    <n v="1.5999999999999999E-5"/>
    <n v="25.303065714643225"/>
    <x v="1"/>
  </r>
  <r>
    <n v="3.0223406000000002"/>
    <n v="1.52E-5"/>
    <n v="25.451044078555896"/>
    <x v="1"/>
  </r>
  <r>
    <n v="3.0399188000000001"/>
    <n v="1.52E-5"/>
    <n v="25.599069599909004"/>
    <x v="1"/>
  </r>
  <r>
    <n v="3.0575025999999998"/>
    <n v="1.4100000000000001E-5"/>
    <n v="25.747142278702555"/>
    <x v="1"/>
  </r>
  <r>
    <n v="3.0750918999999999"/>
    <n v="1.47E-5"/>
    <n v="25.895261272839399"/>
    <x v="1"/>
  </r>
  <r>
    <n v="3.0926866999999998"/>
    <n v="1.49E-5"/>
    <n v="26.043426582319533"/>
    <x v="1"/>
  </r>
  <r>
    <n v="3.110287"/>
    <n v="1.45E-5"/>
    <n v="26.191638207142958"/>
    <x v="1"/>
  </r>
  <r>
    <n v="3.1278926999999999"/>
    <n v="1.3699999999999999E-5"/>
    <n v="26.339895305212526"/>
    <x v="1"/>
  </r>
  <r>
    <n v="3.1455038000000002"/>
    <n v="1.31E-5"/>
    <n v="26.488197876528233"/>
    <x v="1"/>
  </r>
  <r>
    <n v="3.1631203000000001"/>
    <n v="1.42E-5"/>
    <n v="26.636545921090079"/>
    <x v="1"/>
  </r>
  <r>
    <n v="3.180742"/>
    <n v="1.36E-5"/>
    <n v="26.784937754703765"/>
    <x v="1"/>
  </r>
  <r>
    <n v="3.1983690999999999"/>
    <n v="1.2799999999999999E-5"/>
    <n v="26.933375061563591"/>
    <x v="1"/>
  </r>
  <r>
    <n v="3.2160014000000001"/>
    <n v="1.3200000000000001E-5"/>
    <n v="27.081856157475258"/>
    <x v="1"/>
  </r>
  <r>
    <n v="3.2336388999999999"/>
    <n v="1.3200000000000001E-5"/>
    <n v="27.230381042438761"/>
    <x v="1"/>
  </r>
  <r>
    <n v="3.2512815000000002"/>
    <n v="1.2E-5"/>
    <n v="27.378948874356958"/>
    <x v="1"/>
  </r>
  <r>
    <n v="3.2689294000000002"/>
    <n v="1.26E-5"/>
    <n v="27.527561337424139"/>
    <x v="1"/>
  </r>
  <r>
    <n v="3.2865823000000001"/>
    <n v="1.2999999999999999E-5"/>
    <n v="27.676215905348858"/>
    <x v="1"/>
  </r>
  <r>
    <n v="3.3042403"/>
    <n v="1.1600000000000001E-5"/>
    <n v="27.824913420228267"/>
    <x v="1"/>
  </r>
  <r>
    <n v="3.3219032999999998"/>
    <n v="1.26E-5"/>
    <n v="27.97365303996521"/>
    <x v="1"/>
  </r>
  <r>
    <n v="3.3395714000000001"/>
    <n v="1.17E-5"/>
    <n v="28.122435606656847"/>
    <x v="1"/>
  </r>
  <r>
    <n v="3.3572443999999999"/>
    <n v="1.1199999999999999E-5"/>
    <n v="28.271259436108867"/>
    <x v="1"/>
  </r>
  <r>
    <n v="3.3749224"/>
    <n v="1.19E-5"/>
    <n v="28.420125370418425"/>
    <x v="1"/>
  </r>
  <r>
    <n v="3.3926052000000002"/>
    <n v="1.22E-5"/>
    <n v="28.56903172539122"/>
    <x v="1"/>
  </r>
  <r>
    <n v="3.4102929999999998"/>
    <n v="1.1199999999999999E-5"/>
    <n v="28.717980185221549"/>
    <x v="1"/>
  </r>
  <r>
    <n v="3.4279856"/>
    <n v="1.0900000000000001E-5"/>
    <n v="28.866969065715118"/>
    <x v="1"/>
  </r>
  <r>
    <n v="3.4456831000000001"/>
    <n v="1.13E-5"/>
    <n v="29.015999208969074"/>
    <x v="1"/>
  </r>
  <r>
    <n v="3.4633853000000001"/>
    <n v="1.06E-5"/>
    <n v="29.165068930789115"/>
    <x v="1"/>
  </r>
  <r>
    <n v="3.4810924000000001"/>
    <n v="1.0900000000000001E-5"/>
    <n v="29.314179915369539"/>
    <x v="1"/>
  </r>
  <r>
    <n v="3.4988041000000001"/>
    <n v="1.15E-5"/>
    <n v="29.463329636418901"/>
    <x v="1"/>
  </r>
  <r>
    <n v="3.5165206000000002"/>
    <n v="9.9000000000000001E-6"/>
    <n v="29.612519778131499"/>
    <x v="1"/>
  </r>
  <r>
    <n v="3.5342416999999999"/>
    <n v="1.0699999999999999E-5"/>
    <n v="29.761748656313028"/>
    <x v="1"/>
  </r>
  <r>
    <n v="3.5519674999999999"/>
    <n v="1.03E-5"/>
    <n v="29.911017113060645"/>
    <x v="1"/>
  </r>
  <r>
    <n v="3.5696979"/>
    <n v="1.04E-5"/>
    <n v="30.060324306277199"/>
    <x v="1"/>
  </r>
  <r>
    <n v="3.5874329999999999"/>
    <n v="9.5999999999999996E-6"/>
    <n v="30.209671078059834"/>
    <x v="1"/>
  </r>
  <r>
    <n v="3.6051725999999999"/>
    <n v="1.13E-5"/>
    <n v="30.359055744214253"/>
    <x v="1"/>
  </r>
  <r>
    <n v="3.6229167000000002"/>
    <n v="9.7000000000000003E-6"/>
    <n v="30.508478304740461"/>
    <x v="1"/>
  </r>
  <r>
    <n v="3.6406654000000001"/>
    <n v="9.3999999999999998E-6"/>
    <n v="30.657939601735595"/>
    <x v="1"/>
  </r>
  <r>
    <n v="3.6584184999999998"/>
    <n v="9.0000000000000002E-6"/>
    <n v="30.807437951005365"/>
    <x v="1"/>
  </r>
  <r>
    <n v="3.6761761000000002"/>
    <n v="1.11E-5"/>
    <n v="30.956974194646925"/>
    <x v="1"/>
  </r>
  <r>
    <n v="3.6939381999999998"/>
    <n v="9.3999999999999998E-6"/>
    <n v="31.10654833266026"/>
    <x v="1"/>
  </r>
  <r>
    <n v="3.7117046999999999"/>
    <n v="8.8999999999999995E-6"/>
    <n v="31.256159522948234"/>
    <x v="1"/>
  </r>
  <r>
    <n v="3.7294755999999998"/>
    <n v="8.8000000000000004E-6"/>
    <n v="31.405807765510836"/>
    <x v="1"/>
  </r>
  <r>
    <n v="3.7472508000000002"/>
    <n v="1.0000000000000001E-5"/>
    <n v="31.555492218250929"/>
    <x v="1"/>
  </r>
  <r>
    <n v="3.7650304000000001"/>
    <n v="9.7000000000000003E-6"/>
    <n v="31.705213723265647"/>
    <x v="1"/>
  </r>
  <r>
    <n v="3.7828143999999999"/>
    <n v="8.3999999999999992E-6"/>
    <n v="31.854972280555"/>
    <x v="1"/>
  </r>
  <r>
    <n v="3.8006025999999999"/>
    <n v="8.8999999999999995E-6"/>
    <n v="32.004766205924682"/>
    <x v="1"/>
  </r>
  <r>
    <n v="3.8183951"/>
    <n v="9.0999999999999993E-6"/>
    <n v="32.154596341471851"/>
    <x v="1"/>
  </r>
  <r>
    <n v="3.8361917999999999"/>
    <n v="8.8000000000000004E-6"/>
    <n v="32.304461845099347"/>
    <x v="1"/>
  </r>
  <r>
    <n v="3.8539927999999999"/>
    <n v="9.0000000000000002E-6"/>
    <n v="32.454363558904326"/>
    <x v="1"/>
  </r>
  <r>
    <n v="3.8717980000000001"/>
    <n v="8.1999999999999994E-6"/>
    <n v="32.604300640789646"/>
    <x v="1"/>
  </r>
  <r>
    <n v="3.8896074"/>
    <n v="9.2E-6"/>
    <n v="32.754273090755284"/>
    <x v="1"/>
  </r>
  <r>
    <n v="3.9074209"/>
    <n v="8.6000000000000007E-6"/>
    <n v="32.904280066704111"/>
    <x v="1"/>
  </r>
  <r>
    <n v="3.9252386000000001"/>
    <n v="8.4999999999999999E-6"/>
    <n v="33.05432241073327"/>
    <x v="1"/>
  </r>
  <r>
    <n v="3.9430603999999998"/>
    <n v="8.3000000000000002E-6"/>
    <n v="33.204399280745598"/>
    <x v="1"/>
  </r>
  <r>
    <n v="3.9608862999999999"/>
    <n v="8.8000000000000004E-6"/>
    <n v="33.354510676741121"/>
    <x v="1"/>
  </r>
  <r>
    <n v="3.9787162"/>
    <n v="7.9999999999999996E-6"/>
    <n v="33.504655756622668"/>
    <x v="1"/>
  </r>
  <r>
    <n v="3.9965503"/>
    <n v="8.1999999999999994E-6"/>
    <n v="33.654836204584548"/>
    <x v="1"/>
  </r>
  <r>
    <n v="4.0143883000000002"/>
    <n v="8.3000000000000002E-6"/>
    <n v="33.805049494335307"/>
    <x v="1"/>
  </r>
  <r>
    <n v="4.0322304000000004"/>
    <n v="7.9999999999999996E-6"/>
    <n v="33.955297310069248"/>
    <x v="1"/>
  </r>
  <r>
    <n v="4.0500765000000003"/>
    <n v="8.3000000000000002E-6"/>
    <n v="34.105578809689213"/>
    <x v="1"/>
  </r>
  <r>
    <n v="4.0679264999999996"/>
    <n v="7.6000000000000001E-6"/>
    <n v="34.255893151098057"/>
    <x v="1"/>
  </r>
  <r>
    <n v="4.0857805000000003"/>
    <n v="7.9000000000000006E-6"/>
    <n v="34.406241176392939"/>
    <x v="1"/>
  </r>
  <r>
    <n v="4.1036384999999997"/>
    <n v="8.3999999999999992E-6"/>
    <n v="34.556622885573844"/>
    <x v="1"/>
  </r>
  <r>
    <n v="4.1215003000000001"/>
    <n v="7.3000000000000004E-6"/>
    <n v="34.707036594446485"/>
    <x v="1"/>
  </r>
  <r>
    <n v="4.1393661000000002"/>
    <n v="7.6000000000000001E-6"/>
    <n v="34.85748398720515"/>
    <x v="1"/>
  </r>
  <r>
    <n v="4.1572357000000002"/>
    <n v="7.7000000000000008E-6"/>
    <n v="35.007963379655543"/>
    <x v="1"/>
  </r>
  <r>
    <n v="4.1751091999999996"/>
    <n v="7.9000000000000006E-6"/>
    <n v="35.158475613894815"/>
    <x v="1"/>
  </r>
  <r>
    <n v="4.1929864999999999"/>
    <n v="7.0999999999999998E-6"/>
    <n v="35.309019847825823"/>
    <x v="1"/>
  </r>
  <r>
    <n v="4.2108676000000003"/>
    <n v="7.7999999999999999E-6"/>
    <n v="35.459596081448552"/>
    <x v="1"/>
  </r>
  <r>
    <n v="4.2287526"/>
    <n v="7.6000000000000001E-6"/>
    <n v="35.610205156860161"/>
    <x v="1"/>
  </r>
  <r>
    <n v="4.2466413000000003"/>
    <n v="7.1999999999999997E-6"/>
    <n v="35.760845389866354"/>
    <x v="1"/>
  </r>
  <r>
    <n v="4.2645337999999997"/>
    <n v="7.1999999999999997E-6"/>
    <n v="35.911517622564268"/>
    <x v="1"/>
  </r>
  <r>
    <n v="4.2824301"/>
    <n v="7.5000000000000002E-6"/>
    <n v="36.062221854953911"/>
    <x v="1"/>
  </r>
  <r>
    <n v="4.3003301"/>
    <n v="7.3000000000000004E-6"/>
    <n v="36.212957244938139"/>
    <x v="1"/>
  </r>
  <r>
    <n v="4.3182337999999998"/>
    <n v="7.1999999999999997E-6"/>
    <n v="36.363723792516936"/>
    <x v="1"/>
  </r>
  <r>
    <n v="4.3361412000000001"/>
    <n v="7.0999999999999998E-6"/>
    <n v="36.514521497690318"/>
    <x v="1"/>
  </r>
  <r>
    <n v="4.3540523000000002"/>
    <n v="6.9999999999999999E-6"/>
    <n v="36.665350360458277"/>
    <x v="1"/>
  </r>
  <r>
    <n v="4.3719669999999997"/>
    <n v="7.0999999999999998E-6"/>
    <n v="36.816209538723655"/>
    <x v="1"/>
  </r>
  <r>
    <n v="4.3898853999999998"/>
    <n v="6.9E-6"/>
    <n v="36.967099874583617"/>
    <x v="1"/>
  </r>
  <r>
    <n v="4.4078074000000003"/>
    <n v="7.1999999999999997E-6"/>
    <n v="37.118020525941006"/>
    <x v="1"/>
  </r>
  <r>
    <n v="4.4257331000000004"/>
    <n v="7.1999999999999997E-6"/>
    <n v="37.268972334892972"/>
    <x v="1"/>
  </r>
  <r>
    <n v="4.4436622999999997"/>
    <n v="7.0999999999999998E-6"/>
    <n v="37.419953617245213"/>
    <x v="1"/>
  </r>
  <r>
    <n v="4.4615951000000003"/>
    <n v="7.0999999999999998E-6"/>
    <n v="37.57096521509488"/>
    <x v="1"/>
  </r>
  <r>
    <n v="4.4795315000000002"/>
    <n v="6.3999999999999997E-6"/>
    <n v="37.72200712844198"/>
    <x v="1"/>
  </r>
  <r>
    <n v="4.4974714000000002"/>
    <n v="7.7999999999999999E-6"/>
    <n v="37.873078515189349"/>
    <x v="1"/>
  </r>
  <r>
    <n v="4.5154148999999997"/>
    <n v="6.9999999999999999E-6"/>
    <n v="38.024180217434143"/>
    <x v="1"/>
  </r>
  <r>
    <n v="4.5333617999999998"/>
    <n v="6.1E-6"/>
    <n v="38.175310550982068"/>
    <x v="1"/>
  </r>
  <r>
    <n v="4.5513123000000002"/>
    <n v="7.0999999999999998E-6"/>
    <n v="38.326471200027427"/>
    <x v="1"/>
  </r>
  <r>
    <n v="4.5692662999999998"/>
    <n v="6.6000000000000003E-6"/>
    <n v="38.477661322473047"/>
    <x v="1"/>
  </r>
  <r>
    <n v="4.5872237"/>
    <n v="6.2999999999999998E-6"/>
    <n v="38.628880076221805"/>
    <x v="1"/>
  </r>
  <r>
    <n v="4.6051846000000003"/>
    <n v="7.1999999999999997E-6"/>
    <n v="38.780128303370837"/>
    <x v="1"/>
  </r>
  <r>
    <n v="4.6231489000000003"/>
    <n v="6.1999999999999999E-6"/>
    <n v="38.931405161822994"/>
    <x v="1"/>
  </r>
  <r>
    <n v="4.6411167000000004"/>
    <n v="6.4999999999999996E-6"/>
    <n v="39.082711493675426"/>
    <x v="1"/>
  </r>
  <r>
    <n v="4.6590879000000003"/>
    <n v="5.8000000000000004E-6"/>
    <n v="39.234046456830981"/>
    <x v="1"/>
  </r>
  <r>
    <n v="4.6770624999999999"/>
    <n v="7.1999999999999997E-6"/>
    <n v="39.385410051289661"/>
    <x v="1"/>
  </r>
  <r>
    <n v="4.6950403999999999"/>
    <n v="6.2999999999999998E-6"/>
    <n v="39.53680143495432"/>
    <x v="1"/>
  </r>
  <r>
    <n v="4.7130216999999996"/>
    <n v="6.1E-6"/>
    <n v="39.688221449922096"/>
    <x v="1"/>
  </r>
  <r>
    <n v="4.7310064000000001"/>
    <n v="6.9999999999999999E-6"/>
    <n v="39.839670096193011"/>
    <x v="1"/>
  </r>
  <r>
    <n v="4.7489943999999999"/>
    <n v="6.1E-6"/>
    <n v="39.991146531669891"/>
    <x v="1"/>
  </r>
  <r>
    <n v="4.7669857999999996"/>
    <n v="6.4999999999999996E-6"/>
    <n v="40.142651598449895"/>
    <x v="1"/>
  </r>
  <r>
    <n v="4.7849804000000002"/>
    <n v="5.6999999999999996E-6"/>
    <n v="40.294183612338735"/>
    <x v="1"/>
  </r>
  <r>
    <n v="4.8029783999999998"/>
    <n v="6.9999999999999999E-6"/>
    <n v="40.445744257530691"/>
    <x v="1"/>
  </r>
  <r>
    <n v="4.8209796999999996"/>
    <n v="6.0000000000000002E-6"/>
    <n v="40.597332691928621"/>
    <x v="1"/>
  </r>
  <r>
    <n v="4.8389841999999996"/>
    <n v="6.1E-6"/>
    <n v="40.748948073435379"/>
    <x v="1"/>
  </r>
  <r>
    <n v="4.856992"/>
    <n v="6.7000000000000002E-6"/>
    <n v="40.90059124414811"/>
    <x v="1"/>
  </r>
  <r>
    <n v="4.8750030000000004"/>
    <n v="6.1E-6"/>
    <n v="41.05226136196967"/>
    <x v="1"/>
  </r>
  <r>
    <n v="4.8930172000000001"/>
    <n v="6.7000000000000002E-6"/>
    <n v="41.203958426900044"/>
    <x v="1"/>
  </r>
  <r>
    <n v="4.9110347000000001"/>
    <n v="5.8000000000000004E-6"/>
    <n v="41.355683281036399"/>
    <x v="1"/>
  </r>
  <r>
    <n v="4.9290554000000002"/>
    <n v="7.4000000000000003E-6"/>
    <n v="41.507435082281582"/>
    <x v="1"/>
  </r>
  <r>
    <n v="4.9470793000000004"/>
    <n v="7.5000000000000002E-6"/>
    <n v="41.659213830635586"/>
    <x v="1"/>
  </r>
  <r>
    <n v="4.9651063000000004"/>
    <n v="6.3999999999999997E-6"/>
    <n v="41.811018684001262"/>
    <x v="1"/>
  </r>
  <r>
    <n v="4.9831365999999999"/>
    <n v="6.1E-6"/>
    <n v="41.962851326572903"/>
    <x v="1"/>
  </r>
  <r>
    <n v="5.0011700000000001"/>
    <n v="6.8000000000000001E-6"/>
    <n v="42.114710074156228"/>
    <x v="1"/>
  </r>
  <r>
    <n v="5.0192065000000001"/>
    <n v="5.6999999999999996E-6"/>
    <n v="42.266594926751225"/>
    <x v="1"/>
  </r>
  <r>
    <n v="5.0372462000000002"/>
    <n v="5.9000000000000003E-6"/>
    <n v="42.41850672645505"/>
    <x v="1"/>
  </r>
  <r>
    <n v="5.0552888999999999"/>
    <n v="6.1999999999999999E-6"/>
    <n v="42.570443789073387"/>
    <x v="1"/>
  </r>
  <r>
    <n v="5.0733347999999996"/>
    <n v="6.0000000000000002E-6"/>
    <n v="42.722407798800553"/>
    <x v="1"/>
  </r>
  <r>
    <n v="5.0913838"/>
    <n v="5.6999999999999996E-6"/>
    <n v="42.874397913539397"/>
    <x v="1"/>
  </r>
  <r>
    <n v="5.1094359000000003"/>
    <n v="6.0000000000000002E-6"/>
    <n v="43.026414133289911"/>
    <x v="1"/>
  </r>
  <r>
    <n v="5.127491"/>
    <n v="6.1999999999999999E-6"/>
    <n v="43.178455615954945"/>
    <x v="1"/>
  </r>
  <r>
    <n v="5.1455491999999996"/>
    <n v="6.0000000000000002E-6"/>
    <n v="43.33052320363165"/>
    <x v="1"/>
  </r>
  <r>
    <n v="5.1636104999999999"/>
    <n v="6.1E-6"/>
    <n v="43.482616896320039"/>
    <x v="1"/>
  </r>
  <r>
    <n v="5.1816747999999997"/>
    <n v="6.1999999999999999E-6"/>
    <n v="43.63473585192294"/>
    <x v="1"/>
  </r>
  <r>
    <n v="5.1997420999999999"/>
    <n v="6.1999999999999999E-6"/>
    <n v="43.786880070440368"/>
    <x v="1"/>
  </r>
  <r>
    <n v="5.2178123999999997"/>
    <n v="6.2999999999999998E-6"/>
    <n v="43.939049551872316"/>
    <x v="1"/>
  </r>
  <r>
    <n v="5.2358856999999999"/>
    <n v="6.4999999999999996E-6"/>
    <n v="44.09124429621879"/>
    <x v="1"/>
  </r>
  <r>
    <n v="5.2539620999999999"/>
    <n v="6.2999999999999998E-6"/>
    <n v="44.243465145576934"/>
    <x v="1"/>
  </r>
  <r>
    <n v="5.2720414"/>
    <n v="6.4999999999999996E-6"/>
    <n v="44.395710415752454"/>
    <x v="1"/>
  </r>
  <r>
    <n v="5.2901236000000003"/>
    <n v="6.9999999999999999E-6"/>
    <n v="44.547980106745349"/>
    <x v="1"/>
  </r>
  <r>
    <n v="5.3082089000000003"/>
    <n v="6.4999999999999996E-6"/>
    <n v="44.700275902749908"/>
    <x v="1"/>
  </r>
  <r>
    <n v="5.3262970000000003"/>
    <n v="6.9E-6"/>
    <n v="44.852595277474691"/>
    <x v="1"/>
  </r>
  <r>
    <n v="5.3443880999999998"/>
    <n v="6.7000000000000002E-6"/>
    <n v="45.004939915113994"/>
    <x v="1"/>
  </r>
  <r>
    <n v="5.3624821999999996"/>
    <n v="6.1E-6"/>
    <n v="45.157309815667823"/>
    <x v="1"/>
  </r>
  <r>
    <n v="5.3805791000000003"/>
    <n v="5.5999999999999997E-6"/>
    <n v="45.309703294941876"/>
    <x v="1"/>
  </r>
  <r>
    <n v="5.3986789999999996"/>
    <n v="5.8000000000000004E-6"/>
    <n v="45.462122037130442"/>
    <x v="1"/>
  </r>
  <r>
    <n v="5.4167817999999999"/>
    <n v="6.0000000000000002E-6"/>
    <n v="45.61456520013639"/>
    <x v="1"/>
  </r>
  <r>
    <n v="5.4348874"/>
    <n v="5.4999999999999999E-6"/>
    <n v="45.767031941862555"/>
    <x v="1"/>
  </r>
  <r>
    <n v="5.4529959000000003"/>
    <n v="6.0000000000000002E-6"/>
    <n v="45.919523104406096"/>
    <x v="1"/>
  </r>
  <r>
    <n v="5.4711072999999999"/>
    <n v="6.0000000000000002E-6"/>
    <n v="46.072038687766998"/>
    <x v="1"/>
  </r>
  <r>
    <n v="5.4892215000000002"/>
    <n v="6.6000000000000003E-6"/>
    <n v="46.224577849848131"/>
    <x v="1"/>
  </r>
  <r>
    <n v="5.5073385999999998"/>
    <n v="6.2999999999999998E-6"/>
    <n v="46.377141432746626"/>
    <x v="1"/>
  </r>
  <r>
    <n v="5.5254585000000001"/>
    <n v="6.8000000000000001E-6"/>
    <n v="46.529728594365352"/>
    <x v="1"/>
  </r>
  <r>
    <n v="5.5435812000000002"/>
    <n v="6.4999999999999996E-6"/>
    <n v="46.682339334704295"/>
    <x v="1"/>
  </r>
  <r>
    <n v="5.5617067999999996"/>
    <n v="6.9999999999999999E-6"/>
    <n v="46.834974495860607"/>
    <x v="1"/>
  </r>
  <r>
    <n v="5.5798351000000004"/>
    <n v="7.4000000000000003E-6"/>
    <n v="46.987632393639998"/>
    <x v="1"/>
  </r>
  <r>
    <n v="5.5979663000000004"/>
    <n v="6.3999999999999997E-6"/>
    <n v="47.140314712236751"/>
    <x v="1"/>
  </r>
  <r>
    <n v="5.6161002"/>
    <n v="6.8000000000000001E-6"/>
    <n v="47.293019767456578"/>
    <x v="1"/>
  </r>
  <r>
    <n v="5.6342369000000003"/>
    <n v="6.1E-6"/>
    <n v="47.445748401396628"/>
    <x v="1"/>
  </r>
  <r>
    <n v="5.6523763999999996"/>
    <n v="6.1E-6"/>
    <n v="47.598500614056888"/>
    <x v="1"/>
  </r>
  <r>
    <n v="5.6705186000000003"/>
    <n v="5.8000000000000004E-6"/>
    <n v="47.751275563340236"/>
    <x v="1"/>
  </r>
  <r>
    <n v="5.6886635999999999"/>
    <n v="6.8000000000000001E-6"/>
    <n v="47.904074091343794"/>
    <x v="1"/>
  </r>
  <r>
    <n v="5.7068113"/>
    <n v="6.3999999999999997E-6"/>
    <n v="48.056895355970425"/>
    <x v="1"/>
  </r>
  <r>
    <n v="5.7249616999999997"/>
    <n v="6.2999999999999998E-6"/>
    <n v="48.209739357220123"/>
    <x v="1"/>
  </r>
  <r>
    <n v="5.7431149000000001"/>
    <n v="6.7000000000000002E-6"/>
    <n v="48.362606937190044"/>
    <x v="1"/>
  </r>
  <r>
    <n v="5.7612706999999999"/>
    <n v="6.1999999999999999E-6"/>
    <n v="48.515496411685888"/>
    <x v="1"/>
  </r>
  <r>
    <n v="5.7794293000000003"/>
    <n v="6.1999999999999999E-6"/>
    <n v="48.668409464901949"/>
    <x v="1"/>
  </r>
  <r>
    <n v="5.7975906000000004"/>
    <n v="8.1000000000000004E-6"/>
    <n v="48.821345254741082"/>
    <x v="1"/>
  </r>
  <r>
    <n v="5.8157544999999997"/>
    <n v="6.8000000000000001E-6"/>
    <n v="48.974302939106131"/>
    <x v="1"/>
  </r>
  <r>
    <n v="5.8339211000000004"/>
    <n v="6.1E-6"/>
    <n v="49.12728336009426"/>
    <x v="2"/>
  </r>
  <r>
    <n v="5.8520903999999998"/>
    <n v="6.9E-6"/>
    <n v="49.280286517705449"/>
    <x v="2"/>
  </r>
  <r>
    <n v="5.8702623000000003"/>
    <n v="6.9999999999999999E-6"/>
    <n v="49.433311569842559"/>
    <x v="2"/>
  </r>
  <r>
    <n v="5.8884369000000003"/>
    <n v="6.8000000000000001E-6"/>
    <n v="49.586359358602742"/>
    <x v="2"/>
  </r>
  <r>
    <n v="5.9066140999999996"/>
    <n v="6.9999999999999999E-6"/>
    <n v="49.73942904188884"/>
    <x v="2"/>
  </r>
  <r>
    <n v="5.9247940000000003"/>
    <n v="6.8000000000000001E-6"/>
    <n v="49.892521461798019"/>
    <x v="2"/>
  </r>
  <r>
    <n v="5.9429765000000003"/>
    <n v="7.6000000000000001E-6"/>
    <n v="50.045635776233105"/>
    <x v="2"/>
  </r>
  <r>
    <n v="5.9611615000000002"/>
    <n v="7.5000000000000002E-6"/>
    <n v="50.19877114309697"/>
    <x v="2"/>
  </r>
  <r>
    <n v="5.9793491999999997"/>
    <n v="7.9000000000000006E-6"/>
    <n v="50.351929246583893"/>
    <x v="2"/>
  </r>
  <r>
    <n v="5.9975395000000002"/>
    <n v="8.1000000000000004E-6"/>
    <n v="50.505109244596746"/>
    <x v="2"/>
  </r>
  <r>
    <n v="6.0157324000000001"/>
    <n v="7.0999999999999998E-6"/>
    <n v="50.658311137135513"/>
    <x v="2"/>
  </r>
  <r>
    <n v="6.0339279000000001"/>
    <n v="7.4000000000000003E-6"/>
    <n v="50.811534924200203"/>
    <x v="2"/>
  </r>
  <r>
    <n v="6.0521259000000001"/>
    <n v="7.4000000000000003E-6"/>
    <n v="50.964779763693663"/>
    <x v="2"/>
  </r>
  <r>
    <n v="6.0703265000000002"/>
    <n v="7.5000000000000002E-6"/>
    <n v="51.118046497713038"/>
    <x v="2"/>
  </r>
  <r>
    <n v="6.0885296000000002"/>
    <n v="7.7000000000000008E-6"/>
    <n v="51.271334284161185"/>
    <x v="2"/>
  </r>
  <r>
    <n v="6.1067353000000004"/>
    <n v="7.7000000000000008E-6"/>
    <n v="51.424643965135253"/>
    <x v="2"/>
  </r>
  <r>
    <n v="6.1249434999999997"/>
    <n v="7.7999999999999999E-6"/>
    <n v="51.577974698538078"/>
    <x v="2"/>
  </r>
  <r>
    <n v="6.1431543"/>
    <n v="7.4000000000000003E-6"/>
    <n v="51.73132732646684"/>
    <x v="2"/>
  </r>
  <r>
    <n v="6.1613676000000002"/>
    <n v="7.3000000000000004E-6"/>
    <n v="51.884701006824358"/>
    <x v="2"/>
  </r>
  <r>
    <n v="6.1795834000000003"/>
    <n v="7.6000000000000001E-6"/>
    <n v="52.038095739610654"/>
    <x v="2"/>
  </r>
  <r>
    <n v="6.1978017000000003"/>
    <n v="7.4000000000000003E-6"/>
    <n v="52.191511524825714"/>
    <x v="2"/>
  </r>
  <r>
    <n v="6.2160225000000002"/>
    <n v="6.7000000000000002E-6"/>
    <n v="52.344948362469538"/>
    <x v="2"/>
  </r>
  <r>
    <n v="6.2342458000000001"/>
    <n v="7.1999999999999997E-6"/>
    <n v="52.498406252542139"/>
    <x v="2"/>
  </r>
  <r>
    <n v="6.2524715999999998"/>
    <n v="7.0999999999999998E-6"/>
    <n v="52.651885195043498"/>
    <x v="2"/>
  </r>
  <r>
    <n v="6.2706999000000003"/>
    <n v="7.3000000000000004E-6"/>
    <n v="52.805385189973642"/>
    <x v="2"/>
  </r>
  <r>
    <n v="6.2889305999999996"/>
    <n v="6.9999999999999999E-6"/>
    <n v="52.958905395235384"/>
    <x v="2"/>
  </r>
  <r>
    <n v="6.3071637999999997"/>
    <n v="6.9E-6"/>
    <n v="53.112446652925911"/>
    <x v="2"/>
  </r>
  <r>
    <n v="6.3253994000000002"/>
    <n v="6.7000000000000002E-6"/>
    <n v="53.266008120948051"/>
    <x v="2"/>
  </r>
  <r>
    <n v="6.3436374999999998"/>
    <n v="6.7000000000000002E-6"/>
    <n v="53.419590641398955"/>
    <x v="2"/>
  </r>
  <r>
    <n v="6.3618781000000002"/>
    <n v="6.6000000000000003E-6"/>
    <n v="53.573194214278637"/>
    <x v="2"/>
  </r>
  <r>
    <n v="6.3801209999999999"/>
    <n v="6.8000000000000001E-6"/>
    <n v="53.72681715539278"/>
    <x v="2"/>
  </r>
  <r>
    <n v="6.3983663999999996"/>
    <n v="6.7000000000000002E-6"/>
    <n v="53.880461148935687"/>
    <x v="2"/>
  </r>
  <r>
    <n v="6.4166143"/>
    <n v="6.7000000000000002E-6"/>
    <n v="54.034126194907373"/>
    <x v="2"/>
  </r>
  <r>
    <n v="6.4348644999999998"/>
    <n v="7.3000000000000004E-6"/>
    <n v="54.187810609113519"/>
    <x v="2"/>
  </r>
  <r>
    <n v="6.4531171000000001"/>
    <n v="7.7000000000000008E-6"/>
    <n v="54.341515233651293"/>
    <x v="2"/>
  </r>
  <r>
    <n v="6.4713721"/>
    <n v="6.8000000000000001E-6"/>
    <n v="54.495240068520673"/>
    <x v="2"/>
  </r>
  <r>
    <n v="6.4896295000000004"/>
    <n v="7.5000000000000002E-6"/>
    <n v="54.648985113721679"/>
    <x v="2"/>
  </r>
  <r>
    <n v="6.5078893000000004"/>
    <n v="7.3000000000000004E-6"/>
    <n v="54.802750369254305"/>
    <x v="2"/>
  </r>
  <r>
    <n v="6.5261515000000001"/>
    <n v="6.4999999999999996E-6"/>
    <n v="54.956535835118537"/>
    <x v="2"/>
  </r>
  <r>
    <n v="6.544416"/>
    <n v="6.6000000000000003E-6"/>
    <n v="55.110340669217244"/>
    <x v="2"/>
  </r>
  <r>
    <n v="6.5626829000000004"/>
    <n v="6.2999999999999998E-6"/>
    <n v="55.264165713647571"/>
    <x v="2"/>
  </r>
  <r>
    <n v="6.5809521999999996"/>
    <n v="6.3999999999999997E-6"/>
    <n v="55.418010968409504"/>
    <x v="2"/>
  </r>
  <r>
    <n v="6.5992237999999999"/>
    <n v="6.9999999999999999E-6"/>
    <n v="55.57187559140592"/>
    <x v="2"/>
  </r>
  <r>
    <n v="6.6174977999999998"/>
    <n v="6.3999999999999997E-6"/>
    <n v="55.725760424733949"/>
    <x v="2"/>
  </r>
  <r>
    <n v="6.6357739999999996"/>
    <n v="6.7000000000000002E-6"/>
    <n v="55.879663784199288"/>
    <x v="2"/>
  </r>
  <r>
    <n v="6.6540526"/>
    <n v="6.1E-6"/>
    <n v="56.033587353996253"/>
    <x v="2"/>
  </r>
  <r>
    <n v="6.6723336"/>
    <n v="5.4999999999999999E-6"/>
    <n v="56.187531134124832"/>
    <x v="2"/>
  </r>
  <r>
    <n v="6.6906167999999999"/>
    <n v="5.5999999999999997E-6"/>
    <n v="56.341493440390728"/>
    <x v="2"/>
  </r>
  <r>
    <n v="6.7089024000000004"/>
    <n v="5.4E-6"/>
    <n v="56.495475956988244"/>
    <x v="2"/>
  </r>
  <r>
    <n v="6.7271901999999999"/>
    <n v="5.4E-6"/>
    <n v="56.649476999723078"/>
    <x v="2"/>
  </r>
  <r>
    <n v="6.7454803999999999"/>
    <n v="6.1E-6"/>
    <n v="56.803498252789524"/>
    <x v="2"/>
  </r>
  <r>
    <n v="6.7637727999999999"/>
    <n v="5.9000000000000003E-6"/>
    <n v="56.957538031993288"/>
    <x v="2"/>
  </r>
  <r>
    <n v="6.7820675000000001"/>
    <n v="5.5999999999999997E-6"/>
    <n v="57.11159717943152"/>
    <x v="2"/>
  </r>
  <r>
    <n v="6.8003644999999997"/>
    <n v="5.9000000000000003E-6"/>
    <n v="57.265675695104221"/>
    <x v="2"/>
  </r>
  <r>
    <n v="6.8186638000000004"/>
    <n v="5.6999999999999996E-6"/>
    <n v="57.419773579011391"/>
    <x v="2"/>
  </r>
  <r>
    <n v="6.8369653000000001"/>
    <n v="5.6999999999999996E-6"/>
    <n v="57.573889989055871"/>
    <x v="2"/>
  </r>
  <r>
    <n v="6.8552691000000001"/>
    <n v="5.4999999999999999E-6"/>
    <n v="57.728025767334827"/>
    <x v="2"/>
  </r>
  <r>
    <n v="6.8735751"/>
    <n v="6.1999999999999999E-6"/>
    <n v="57.882180071751094"/>
    <x v="2"/>
  </r>
  <r>
    <n v="6.8918834000000002"/>
    <n v="5.6999999999999996E-6"/>
    <n v="58.036353744401829"/>
    <x v="2"/>
  </r>
  <r>
    <n v="6.9101939000000003"/>
    <n v="5.5999999999999997E-6"/>
    <n v="58.190545943189882"/>
    <x v="2"/>
  </r>
  <r>
    <n v="6.9285066000000004"/>
    <n v="5.3000000000000001E-6"/>
    <n v="58.344756668115245"/>
    <x v="2"/>
  </r>
  <r>
    <n v="6.9468215999999998"/>
    <n v="5.8000000000000004E-6"/>
    <n v="58.498986761275077"/>
    <x v="2"/>
  </r>
  <r>
    <n v="6.9651388000000001"/>
    <n v="5.8000000000000004E-6"/>
    <n v="58.653235380572234"/>
    <x v="2"/>
  </r>
  <r>
    <n v="6.9834582000000003"/>
    <n v="5.6999999999999996E-6"/>
    <n v="58.807502526006701"/>
    <x v="2"/>
  </r>
  <r>
    <n v="7.0017798000000004"/>
    <n v="5.6999999999999996E-6"/>
    <n v="58.961788197578485"/>
    <x v="2"/>
  </r>
  <r>
    <n v="7.0201035999999997"/>
    <n v="5.4E-6"/>
    <n v="59.116092395287581"/>
    <x v="2"/>
  </r>
  <r>
    <n v="7.0384297"/>
    <n v="5.2000000000000002E-6"/>
    <n v="59.270415961231151"/>
    <x v="2"/>
  </r>
  <r>
    <n v="7.0567579"/>
    <n v="5.5999999999999997E-6"/>
    <n v="59.424757211214889"/>
    <x v="2"/>
  </r>
  <r>
    <n v="7.0750881999999997"/>
    <n v="5.2000000000000002E-6"/>
    <n v="59.579116145238785"/>
    <x v="2"/>
  </r>
  <r>
    <n v="7.0934207999999996"/>
    <n v="5.5999999999999997E-6"/>
    <n v="59.733494447497151"/>
    <x v="2"/>
  </r>
  <r>
    <n v="7.1117555000000001"/>
    <n v="5.6999999999999996E-6"/>
    <n v="59.887890433795683"/>
    <x v="2"/>
  </r>
  <r>
    <n v="7.1300923999999997"/>
    <n v="6.0000000000000002E-6"/>
    <n v="60.042304946231532"/>
    <x v="2"/>
  </r>
  <r>
    <n v="7.1484315"/>
    <n v="6.0000000000000002E-6"/>
    <n v="60.196737984804699"/>
    <x v="2"/>
  </r>
  <r>
    <n v="7.1667727000000001"/>
    <n v="6.2999999999999998E-6"/>
    <n v="60.351188707418032"/>
    <x v="2"/>
  </r>
  <r>
    <n v="7.1851161000000001"/>
    <n v="6.1E-6"/>
    <n v="60.505657956168676"/>
    <x v="2"/>
  </r>
  <r>
    <n v="7.2034615999999998"/>
    <n v="5.6999999999999996E-6"/>
    <n v="60.660144888959493"/>
    <x v="2"/>
  </r>
  <r>
    <n v="7.2218092"/>
    <n v="5.6999999999999996E-6"/>
    <n v="60.81464950579047"/>
    <x v="2"/>
  </r>
  <r>
    <n v="7.2401590000000002"/>
    <n v="6.1E-6"/>
    <n v="60.969172648758772"/>
    <x v="2"/>
  </r>
  <r>
    <n v="7.2585109000000001"/>
    <n v="5.8000000000000004E-6"/>
    <n v="61.123713475767232"/>
    <x v="2"/>
  </r>
  <r>
    <n v="7.2768649999999999"/>
    <n v="5.4E-6"/>
    <n v="61.278272828913003"/>
    <x v="2"/>
  </r>
  <r>
    <n v="7.2952211"/>
    <n v="5.4999999999999999E-6"/>
    <n v="61.432849024001797"/>
    <x v="2"/>
  </r>
  <r>
    <n v="7.3135794000000001"/>
    <n v="7.4000000000000003E-6"/>
    <n v="61.587443745227908"/>
    <x v="2"/>
  </r>
  <r>
    <n v="7.3319397000000004"/>
    <n v="5.5999999999999997E-6"/>
    <n v="61.742055308397035"/>
    <x v="2"/>
  </r>
  <r>
    <n v="7.3503021999999998"/>
    <n v="5.0000000000000004E-6"/>
    <n v="61.896685397703472"/>
    <x v="2"/>
  </r>
  <r>
    <n v="7.3686667000000003"/>
    <n v="4.8999999999999997E-6"/>
    <n v="62.051332328952931"/>
    <x v="2"/>
  </r>
  <r>
    <n v="7.3870334"/>
    <n v="6.1999999999999999E-6"/>
    <n v="62.205997786339701"/>
    <x v="2"/>
  </r>
  <r>
    <n v="7.4054020999999999"/>
    <n v="5.3000000000000001E-6"/>
    <n v="62.360680085669493"/>
    <x v="2"/>
  </r>
  <r>
    <n v="7.4237729000000003"/>
    <n v="4.7999999999999998E-6"/>
    <n v="62.515380069039445"/>
    <x v="2"/>
  </r>
  <r>
    <n v="7.4421457999999996"/>
    <n v="4.7999999999999998E-6"/>
    <n v="62.670097736449563"/>
    <x v="2"/>
  </r>
  <r>
    <n v="7.4605207"/>
    <n v="7.1999999999999997E-6"/>
    <n v="62.824832245802696"/>
    <x v="2"/>
  </r>
  <r>
    <n v="7.4788978000000004"/>
    <n v="5.0000000000000004E-6"/>
    <n v="62.979585281293154"/>
    <x v="2"/>
  </r>
  <r>
    <n v="7.4972767999999999"/>
    <n v="5.0000000000000004E-6"/>
    <n v="63.134354316629462"/>
    <x v="2"/>
  </r>
  <r>
    <n v="7.5156578999999999"/>
    <n v="5.3000000000000001E-6"/>
    <n v="63.289141036005944"/>
    <x v="2"/>
  </r>
  <r>
    <n v="7.5340410999999996"/>
    <n v="9.5999999999999996E-6"/>
    <n v="63.443945439422585"/>
    <x v="2"/>
  </r>
  <r>
    <n v="7.5524262999999996"/>
    <n v="4.6999999999999999E-6"/>
    <n v="63.598766684782248"/>
    <x v="2"/>
  </r>
  <r>
    <n v="7.5708134999999999"/>
    <n v="5.0000000000000004E-6"/>
    <n v="63.753604772084927"/>
    <x v="2"/>
  </r>
  <r>
    <n v="7.5892027999999998"/>
    <n v="6.0000000000000002E-6"/>
    <n v="63.908460543427765"/>
    <x v="2"/>
  </r>
  <r>
    <n v="7.6075941"/>
    <n v="1.5500000000000001E-5"/>
    <n v="64.063333156713625"/>
    <x v="2"/>
  </r>
  <r>
    <n v="7.6259873999999996"/>
    <n v="4.5000000000000001E-6"/>
    <n v="64.218222611942494"/>
    <x v="2"/>
  </r>
  <r>
    <n v="7.6443827999999998"/>
    <n v="5.4999999999999999E-6"/>
    <n v="64.373129751211536"/>
    <x v="2"/>
  </r>
  <r>
    <n v="7.6627801"/>
    <n v="7.9000000000000006E-6"/>
    <n v="64.528052890326435"/>
    <x v="2"/>
  </r>
  <r>
    <n v="7.6811794999999998"/>
    <n v="2.5599999999999999E-5"/>
    <n v="64.682993713481508"/>
    <x v="2"/>
  </r>
  <r>
    <n v="7.6995809"/>
    <n v="3.5999999999999998E-6"/>
    <n v="64.837951378579589"/>
    <x v="2"/>
  </r>
  <r>
    <n v="7.7179842000000001"/>
    <n v="3.9999999999999998E-6"/>
    <n v="64.992925043523542"/>
    <x v="2"/>
  </r>
  <r>
    <n v="7.7363895999999999"/>
    <n v="6.3999999999999997E-6"/>
    <n v="65.147916392507653"/>
    <x v="2"/>
  </r>
  <r>
    <n v="7.7547968999999997"/>
    <n v="4.9700000000000002E-5"/>
    <n v="65.302923741337622"/>
    <x v="2"/>
  </r>
  <r>
    <n v="7.7732061999999997"/>
    <n v="3.7000000000000002E-6"/>
    <n v="65.457947932110613"/>
    <x v="2"/>
  </r>
  <r>
    <n v="7.7916175000000001"/>
    <n v="5.3000000000000001E-6"/>
    <n v="65.612988964826627"/>
    <x v="2"/>
  </r>
  <r>
    <n v="7.8100307999999998"/>
    <n v="1.24E-5"/>
    <n v="65.768046839485649"/>
    <x v="2"/>
  </r>
  <r>
    <n v="7.8284459999999996"/>
    <n v="1.92E-4"/>
    <n v="65.923120713990528"/>
    <x v="2"/>
  </r>
  <r>
    <n v="1.4339527000000001"/>
    <n v="9.9999999999999995E-8"/>
    <n v="12.075274829800533"/>
    <x v="0"/>
  </r>
  <r>
    <n v="1.4618374000000001"/>
    <n v="1.1278E-3"/>
    <n v="12.310091093995675"/>
    <x v="0"/>
  </r>
  <r>
    <n v="1.4851502999999999"/>
    <n v="1.1999999999999999E-6"/>
    <n v="12.506408360652836"/>
    <x v="0"/>
  </r>
  <r>
    <n v="1.5022506"/>
    <n v="2.2000000000000001E-6"/>
    <n v="12.650409499722512"/>
    <x v="0"/>
  </r>
  <r>
    <n v="1.5193673000000001"/>
    <n v="6.0000000000000002E-6"/>
    <n v="12.794548742724913"/>
    <x v="0"/>
  </r>
  <r>
    <n v="1.5365002999999999"/>
    <n v="5.6999999999999996E-6"/>
    <n v="12.938825247562884"/>
    <x v="0"/>
  </r>
  <r>
    <n v="1.5536490999999999"/>
    <n v="6.3999999999999997E-6"/>
    <n v="13.083234803750672"/>
    <x v="0"/>
  </r>
  <r>
    <n v="1.5708134"/>
    <n v="1.0000000000000001E-5"/>
    <n v="13.22777488499683"/>
    <x v="0"/>
  </r>
  <r>
    <n v="1.5879928999999999"/>
    <n v="3.6699999999999998E-5"/>
    <n v="13.372442965009899"/>
    <x v="0"/>
  </r>
  <r>
    <n v="1.6051873999999999"/>
    <n v="2.34E-5"/>
    <n v="13.517237359595583"/>
    <x v="0"/>
  </r>
  <r>
    <n v="1.6223965"/>
    <n v="8.1950000000000002E-4"/>
    <n v="13.662154700365276"/>
    <x v="0"/>
  </r>
  <r>
    <n v="1.6396200000000001"/>
    <n v="1.6980000000000001E-4"/>
    <n v="13.807193303124677"/>
    <x v="0"/>
  </r>
  <r>
    <n v="1.6568575000000001"/>
    <n v="1.2449999999999999E-4"/>
    <n v="13.952349799485182"/>
    <x v="0"/>
  </r>
  <r>
    <n v="1.6741089"/>
    <n v="3.2239999999999998E-4"/>
    <n v="14.097623347349641"/>
    <x v="0"/>
  </r>
  <r>
    <n v="1.6913739000000001"/>
    <n v="5.5509999999999999E-4"/>
    <n v="14.243011420426603"/>
    <x v="0"/>
  </r>
  <r>
    <n v="1.7086523"/>
    <n v="2.6269999999999999E-4"/>
    <n v="14.388512334521764"/>
    <x v="0"/>
  </r>
  <r>
    <n v="1.7259438"/>
    <n v="2.4919999999999999E-4"/>
    <n v="14.534123563343675"/>
    <x v="0"/>
  </r>
  <r>
    <n v="1.7432482"/>
    <n v="3.9409999999999998E-4"/>
    <n v="14.679843422698031"/>
    <x v="0"/>
  </r>
  <r>
    <n v="1.7605653000000001"/>
    <n v="2.1049999999999999E-4"/>
    <n v="14.825670228390534"/>
    <x v="0"/>
  </r>
  <r>
    <n v="1.7778948999999999"/>
    <n v="3.191E-4"/>
    <n v="14.971602296226878"/>
    <x v="0"/>
  </r>
  <r>
    <n v="1.7952367"/>
    <n v="3.0180000000000002E-4"/>
    <n v="15.117637099915616"/>
    <x v="0"/>
  </r>
  <r>
    <n v="1.8125907000000001"/>
    <n v="1.975E-4"/>
    <n v="15.263774639456747"/>
    <x v="0"/>
  </r>
  <r>
    <n v="1.8299566"/>
    <n v="1.6760000000000001E-4"/>
    <n v="15.410012388558814"/>
    <x v="0"/>
  </r>
  <r>
    <n v="1.8473341999999999"/>
    <n v="1.9900000000000001E-4"/>
    <n v="15.556348663027519"/>
    <x v="0"/>
  </r>
  <r>
    <n v="1.8647233999999999"/>
    <n v="1.4080000000000001E-4"/>
    <n v="15.702782620765712"/>
    <x v="0"/>
  </r>
  <r>
    <n v="1.8821239000000001"/>
    <n v="1.314E-4"/>
    <n v="15.84931173548194"/>
    <x v="0"/>
  </r>
  <r>
    <n v="1.8995356999999999"/>
    <n v="1.951E-4"/>
    <n v="15.995936007176201"/>
    <x v="0"/>
  </r>
  <r>
    <n v="1.9169585"/>
    <n v="1.0289999999999999E-4"/>
    <n v="16.142652909557047"/>
    <x v="0"/>
  </r>
  <r>
    <n v="1.9343922"/>
    <n v="9.8900000000000005E-5"/>
    <n v="16.289461600527321"/>
    <x v="0"/>
  </r>
  <r>
    <n v="1.9518367000000001"/>
    <n v="1.3359999999999999E-4"/>
    <n v="16.436361237989882"/>
    <x v="0"/>
  </r>
  <r>
    <n v="1.9692917999999999"/>
    <n v="9.2999999999999997E-5"/>
    <n v="16.583350137750415"/>
    <x v="0"/>
  </r>
  <r>
    <n v="1.9867573999999999"/>
    <n v="9.5099999999999994E-5"/>
    <n v="16.73042745771178"/>
    <x v="0"/>
  </r>
  <r>
    <n v="2.0042331999999998"/>
    <n v="1.0560000000000001E-4"/>
    <n v="16.877590671582524"/>
    <x v="0"/>
  </r>
  <r>
    <n v="2.0217193"/>
    <n v="8.3200000000000003E-5"/>
    <n v="17.024840621459795"/>
    <x v="0"/>
  </r>
  <r>
    <n v="2.0392153999999998"/>
    <n v="7.2299999999999996E-5"/>
    <n v="17.172174781052135"/>
    <x v="0"/>
  </r>
  <r>
    <n v="2.0567213999999998"/>
    <n v="8.6799999999999996E-5"/>
    <n v="17.319592308262404"/>
    <x v="0"/>
  </r>
  <r>
    <n v="2.0742373000000001"/>
    <n v="7.0599999999999995E-5"/>
    <n v="17.467093203090599"/>
    <x v="0"/>
  </r>
  <r>
    <n v="2.0917628000000001"/>
    <n v="7.0500000000000006E-5"/>
    <n v="17.614674939245266"/>
    <x v="0"/>
  </r>
  <r>
    <n v="2.1092979000000001"/>
    <n v="7.9200000000000001E-5"/>
    <n v="17.762337516726401"/>
    <x v="0"/>
  </r>
  <r>
    <n v="2.1268424000000001"/>
    <n v="5.7899999999999998E-5"/>
    <n v="17.91007925133971"/>
    <x v="0"/>
  </r>
  <r>
    <n v="2.1443962000000001"/>
    <n v="6.1600000000000007E-5"/>
    <n v="18.057899300988037"/>
    <x v="0"/>
  </r>
  <r>
    <n v="2.1619592999999999"/>
    <n v="6.8100000000000002E-5"/>
    <n v="18.205797665671383"/>
    <x v="0"/>
  </r>
  <r>
    <n v="2.1795315"/>
    <n v="5.2599999999999998E-5"/>
    <n v="18.353772661195446"/>
    <x v="0"/>
  </r>
  <r>
    <n v="2.1971126999999999"/>
    <n v="5.8E-5"/>
    <n v="18.501823445463078"/>
    <x v="0"/>
  </r>
  <r>
    <n v="2.2147028"/>
    <n v="5.77E-5"/>
    <n v="18.649949176377127"/>
    <x v="0"/>
  </r>
  <r>
    <n v="2.2323016999999998"/>
    <n v="4.9799999999999998E-5"/>
    <n v="18.798149011840444"/>
    <x v="0"/>
  </r>
  <r>
    <n v="2.2499093000000001"/>
    <n v="5.2099999999999999E-5"/>
    <n v="18.946422109755876"/>
    <x v="0"/>
  </r>
  <r>
    <n v="2.2675255999999999"/>
    <n v="5.0500000000000001E-5"/>
    <n v="19.094768470123419"/>
    <x v="1"/>
  </r>
  <r>
    <n v="2.2851503000000002"/>
    <n v="4.1699999999999997E-5"/>
    <n v="19.243185566651629"/>
    <x v="1"/>
  </r>
  <r>
    <n v="2.3027834999999999"/>
    <n v="5.0800000000000002E-5"/>
    <n v="19.391674241437649"/>
    <x v="1"/>
  </r>
  <r>
    <n v="2.3204250000000002"/>
    <n v="4.2500000000000003E-5"/>
    <n v="19.540232810287186"/>
    <x v="1"/>
  </r>
  <r>
    <n v="2.3380747"/>
    <n v="4.0399999999999999E-5"/>
    <n v="19.68886043110308"/>
    <x v="1"/>
  </r>
  <r>
    <n v="2.3557326000000001"/>
    <n v="4.4400000000000002E-5"/>
    <n v="19.837557103885342"/>
    <x v="1"/>
  </r>
  <r>
    <n v="2.3733985999999998"/>
    <n v="3.8000000000000002E-5"/>
    <n v="19.986321986536808"/>
    <x v="1"/>
  </r>
  <r>
    <n v="2.3910726000000002"/>
    <n v="4.0800000000000002E-5"/>
    <n v="20.135154236960339"/>
    <x v="1"/>
  </r>
  <r>
    <n v="2.4087545000000001"/>
    <n v="3.9700000000000003E-5"/>
    <n v="20.284053013058774"/>
    <x v="1"/>
  </r>
  <r>
    <n v="2.4264443"/>
    <n v="3.4499999999999998E-5"/>
    <n v="20.433018314832122"/>
    <x v="1"/>
  </r>
  <r>
    <n v="2.4441418000000001"/>
    <n v="3.9400000000000002E-5"/>
    <n v="20.582048458086078"/>
    <x v="1"/>
  </r>
  <r>
    <n v="2.4618470000000001"/>
    <n v="3.5200000000000002E-5"/>
    <n v="20.731143442820638"/>
    <x v="1"/>
  </r>
  <r>
    <n v="2.4795598000000001"/>
    <n v="3.3399999999999999E-5"/>
    <n v="20.880302426938659"/>
    <x v="1"/>
  </r>
  <r>
    <n v="2.4972800999999998"/>
    <n v="3.3899999999999997E-5"/>
    <n v="21.029524568342982"/>
    <x v="1"/>
  </r>
  <r>
    <n v="2.5150079000000001"/>
    <n v="3.3500000000000001E-5"/>
    <n v="21.178809867033614"/>
    <x v="1"/>
  </r>
  <r>
    <n v="2.5327430999999998"/>
    <n v="3.1300000000000002E-5"/>
    <n v="21.328157480913401"/>
    <x v="1"/>
  </r>
  <r>
    <n v="2.5504856"/>
    <n v="3.2199999999999997E-5"/>
    <n v="21.477566567885194"/>
    <x v="1"/>
  </r>
  <r>
    <n v="2.5682353999999998"/>
    <n v="2.9499999999999999E-5"/>
    <n v="21.627037127948988"/>
    <x v="1"/>
  </r>
  <r>
    <n v="2.5859923"/>
    <n v="3.1699999999999998E-5"/>
    <n v="21.77656747691049"/>
    <x v="1"/>
  </r>
  <r>
    <n v="2.6037564"/>
    <n v="2.8600000000000001E-5"/>
    <n v="21.926158456866844"/>
    <x v="1"/>
  </r>
  <r>
    <n v="2.6215275999999998"/>
    <n v="2.8E-5"/>
    <n v="22.075809225720899"/>
    <x v="1"/>
  </r>
  <r>
    <n v="2.6393057999999998"/>
    <n v="2.9899999999999998E-5"/>
    <n v="22.225518941375508"/>
    <x v="1"/>
  </r>
  <r>
    <n v="2.6570909"/>
    <n v="2.5700000000000001E-5"/>
    <n v="22.375286761733523"/>
    <x v="1"/>
  </r>
  <r>
    <n v="2.6748827999999998"/>
    <n v="2.87E-5"/>
    <n v="22.525111844697783"/>
    <x v="1"/>
  </r>
  <r>
    <n v="2.6926815999999998"/>
    <n v="2.5400000000000001E-5"/>
    <n v="22.674995032365448"/>
    <x v="1"/>
  </r>
  <r>
    <n v="2.7104872000000002"/>
    <n v="2.4700000000000001E-5"/>
    <n v="22.824935482639365"/>
    <x v="1"/>
  </r>
  <r>
    <n v="2.7282994999999999"/>
    <n v="2.7900000000000001E-5"/>
    <n v="22.974932353422378"/>
    <x v="1"/>
  </r>
  <r>
    <n v="2.7461183999999998"/>
    <n v="2.26E-5"/>
    <n v="23.124984802617345"/>
    <x v="1"/>
  </r>
  <r>
    <n v="2.7639439000000001"/>
    <n v="2.5199999999999999E-5"/>
    <n v="23.27509283022426"/>
    <x v="1"/>
  </r>
  <r>
    <n v="2.7817759"/>
    <n v="2.27E-5"/>
    <n v="23.42525559414597"/>
    <x v="1"/>
  </r>
  <r>
    <n v="2.7996143999999998"/>
    <n v="2.3499999999999999E-5"/>
    <n v="23.575473094382481"/>
    <x v="1"/>
  </r>
  <r>
    <n v="2.8174594000000002"/>
    <n v="2.4300000000000001E-5"/>
    <n v="23.725745330933794"/>
    <x v="1"/>
  </r>
  <r>
    <n v="2.8353107"/>
    <n v="2.23E-5"/>
    <n v="23.876070619605603"/>
    <x v="1"/>
  </r>
  <r>
    <n v="2.8531683999999999"/>
    <n v="2.1999999999999999E-5"/>
    <n v="24.026449802495058"/>
    <x v="1"/>
  </r>
  <r>
    <n v="2.8710323999999998"/>
    <n v="2.1100000000000001E-5"/>
    <n v="24.17688203750501"/>
    <x v="1"/>
  </r>
  <r>
    <n v="2.8889024999999999"/>
    <n v="2.0699999999999998E-5"/>
    <n v="24.327365640441158"/>
    <x v="1"/>
  </r>
  <r>
    <n v="2.9067788999999999"/>
    <n v="2.23E-5"/>
    <n v="24.477902295497806"/>
    <x v="1"/>
  </r>
  <r>
    <n v="2.9246614000000002"/>
    <n v="2.0599999999999999E-5"/>
    <n v="24.628490318480647"/>
    <x v="1"/>
  </r>
  <r>
    <n v="2.9425500000000002"/>
    <n v="2.0100000000000001E-5"/>
    <n v="24.779129709389686"/>
    <x v="1"/>
  </r>
  <r>
    <n v="2.9604446000000002"/>
    <n v="1.9000000000000001E-5"/>
    <n v="24.92981962612777"/>
    <x v="1"/>
  </r>
  <r>
    <n v="2.9783452000000001"/>
    <n v="1.9599999999999999E-5"/>
    <n v="25.080560068694897"/>
    <x v="1"/>
  </r>
  <r>
    <n v="2.9962517000000002"/>
    <n v="2.1100000000000001E-5"/>
    <n v="25.231350194993919"/>
    <x v="1"/>
  </r>
  <r>
    <n v="3.0141642000000002"/>
    <n v="1.8899999999999999E-5"/>
    <n v="25.382190847121986"/>
    <x v="1"/>
  </r>
  <r>
    <n v="3.0320825"/>
    <n v="1.7399999999999999E-5"/>
    <n v="25.533080340884794"/>
    <x v="1"/>
  </r>
  <r>
    <n v="3.0500067"/>
    <n v="1.88E-5"/>
    <n v="25.684019518379497"/>
    <x v="1"/>
  </r>
  <r>
    <n v="3.0679365999999999"/>
    <n v="1.8099999999999999E-5"/>
    <n v="25.835006695411796"/>
    <x v="1"/>
  </r>
  <r>
    <n v="3.0858723000000001"/>
    <n v="1.8300000000000001E-5"/>
    <n v="25.986042714078838"/>
    <x v="1"/>
  </r>
  <r>
    <n v="3.1038136000000001"/>
    <n v="1.6799999999999998E-5"/>
    <n v="26.137125890186319"/>
    <x v="1"/>
  </r>
  <r>
    <n v="3.1217606"/>
    <n v="1.7399999999999999E-5"/>
    <n v="26.288257065831395"/>
    <x v="1"/>
  </r>
  <r>
    <n v="3.1397132999999999"/>
    <n v="1.77E-5"/>
    <n v="26.439436241014061"/>
    <x v="1"/>
  </r>
  <r>
    <n v="3.1576715000000002"/>
    <n v="1.7200000000000001E-5"/>
    <n v="26.590661731540024"/>
    <x v="1"/>
  </r>
  <r>
    <n v="3.1756351999999999"/>
    <n v="1.6099999999999998E-5"/>
    <n v="26.74193353740927"/>
    <x v="1"/>
  </r>
  <r>
    <n v="3.1936043999999999"/>
    <n v="1.56E-5"/>
    <n v="26.893251658621814"/>
    <x v="1"/>
  </r>
  <r>
    <n v="3.2115790999999998"/>
    <n v="1.6799999999999998E-5"/>
    <n v="27.044616095177645"/>
    <x v="1"/>
  </r>
  <r>
    <n v="3.2295592000000002"/>
    <n v="1.6099999999999998E-5"/>
    <n v="27.196026004979622"/>
    <x v="1"/>
  </r>
  <r>
    <n v="3.2475448"/>
    <n v="1.5299999999999999E-5"/>
    <n v="27.347482230124886"/>
    <x v="1"/>
  </r>
  <r>
    <n v="3.2655356000000002"/>
    <n v="1.56E-5"/>
    <n v="27.49898224432199"/>
    <x v="1"/>
  </r>
  <r>
    <n v="3.2835318"/>
    <n v="1.5500000000000001E-5"/>
    <n v="27.650527731765234"/>
    <x v="1"/>
  </r>
  <r>
    <n v="3.3015332000000002"/>
    <n v="1.4E-5"/>
    <n v="27.802117008260318"/>
    <x v="1"/>
  </r>
  <r>
    <n v="3.3195399000000001"/>
    <n v="1.5E-5"/>
    <n v="27.95375091590439"/>
    <x v="1"/>
  </r>
  <r>
    <n v="3.3375518"/>
    <n v="1.5500000000000001E-5"/>
    <n v="28.105428612600303"/>
    <x v="1"/>
  </r>
  <r>
    <n v="3.3555689000000002"/>
    <n v="1.38E-5"/>
    <n v="28.257150098348056"/>
    <x v="1"/>
  </r>
  <r>
    <n v="3.3735911999999999"/>
    <n v="1.4800000000000001E-5"/>
    <n v="28.408915373147643"/>
    <x v="1"/>
  </r>
  <r>
    <n v="3.3916184999999999"/>
    <n v="1.3699999999999999E-5"/>
    <n v="28.560722752804768"/>
    <x v="1"/>
  </r>
  <r>
    <n v="3.4096508999999999"/>
    <n v="1.31E-5"/>
    <n v="28.712573079416586"/>
    <x v="1"/>
  </r>
  <r>
    <n v="3.4276884000000001"/>
    <n v="1.42E-5"/>
    <n v="28.86446635298309"/>
    <x v="1"/>
  </r>
  <r>
    <n v="3.4457309"/>
    <n v="1.43E-5"/>
    <n v="29.016401731407132"/>
    <x v="1"/>
  </r>
  <r>
    <n v="3.4637783"/>
    <n v="1.33E-5"/>
    <n v="29.168378372591562"/>
    <x v="1"/>
  </r>
  <r>
    <n v="3.4818308"/>
    <n v="1.29E-5"/>
    <n v="29.320397960730677"/>
    <x v="1"/>
  </r>
  <r>
    <n v="3.4998881000000002"/>
    <n v="1.3200000000000001E-5"/>
    <n v="29.472457969533032"/>
    <x v="1"/>
  </r>
  <r>
    <n v="3.5179502999999999"/>
    <n v="1.24E-5"/>
    <n v="29.624559241095767"/>
    <x v="1"/>
  </r>
  <r>
    <n v="3.5360174"/>
    <n v="1.2799999999999999E-5"/>
    <n v="29.776701775418893"/>
    <x v="1"/>
  </r>
  <r>
    <n v="3.5540894000000001"/>
    <n v="1.3499999999999999E-5"/>
    <n v="29.928885572502409"/>
    <x v="1"/>
  </r>
  <r>
    <n v="3.5721661"/>
    <n v="1.1600000000000001E-5"/>
    <n v="30.081108948152007"/>
    <x v="1"/>
  </r>
  <r>
    <n v="3.5902476000000001"/>
    <n v="1.27E-5"/>
    <n v="30.233372744464841"/>
    <x v="1"/>
  </r>
  <r>
    <n v="3.6083338999999999"/>
    <n v="1.19E-5"/>
    <n v="30.385676961440907"/>
    <x v="1"/>
  </r>
  <r>
    <n v="3.6264249"/>
    <n v="1.2300000000000001E-5"/>
    <n v="30.538020756983062"/>
    <x v="1"/>
  </r>
  <r>
    <n v="3.6445205999999999"/>
    <n v="1.13E-5"/>
    <n v="30.690404131091302"/>
    <x v="1"/>
  </r>
  <r>
    <n v="3.6626208999999998"/>
    <n v="1.34E-5"/>
    <n v="30.84282624166848"/>
    <x v="1"/>
  </r>
  <r>
    <n v="3.6807259000000001"/>
    <n v="1.13E-5"/>
    <n v="30.995287930811742"/>
    <x v="1"/>
  </r>
  <r>
    <n v="3.6988354999999999"/>
    <n v="1.0900000000000001E-5"/>
    <n v="31.147788356423934"/>
    <x v="1"/>
  </r>
  <r>
    <n v="3.7169496999999998"/>
    <n v="1.0699999999999999E-5"/>
    <n v="31.30032751850506"/>
    <x v="1"/>
  </r>
  <r>
    <n v="3.7350683999999998"/>
    <n v="1.2999999999999999E-5"/>
    <n v="31.452904574957977"/>
    <x v="1"/>
  </r>
  <r>
    <n v="3.7531916999999999"/>
    <n v="1.1E-5"/>
    <n v="31.605520367879823"/>
    <x v="1"/>
  </r>
  <r>
    <n v="3.7713195000000002"/>
    <n v="1.04E-5"/>
    <n v="31.758174055173455"/>
    <x v="1"/>
  </r>
  <r>
    <n v="3.7894516999999999"/>
    <n v="1.03E-5"/>
    <n v="31.91086479474172"/>
    <x v="1"/>
  </r>
  <r>
    <n v="3.8075885"/>
    <n v="1.17E-5"/>
    <n v="32.063594270778921"/>
    <x v="1"/>
  </r>
  <r>
    <n v="3.8257295999999998"/>
    <n v="1.15E-5"/>
    <n v="32.2163599569936"/>
    <x v="1"/>
  </r>
  <r>
    <n v="3.8438751999999998"/>
    <n v="9.7999999999999993E-6"/>
    <n v="32.369163537580064"/>
    <x v="1"/>
  </r>
  <r>
    <n v="3.8620252000000002"/>
    <n v="1.0499999999999999E-5"/>
    <n v="32.522004170441164"/>
    <x v="1"/>
  </r>
  <r>
    <n v="3.8801795000000001"/>
    <n v="1.06E-5"/>
    <n v="32.674881013479741"/>
    <x v="1"/>
  </r>
  <r>
    <n v="3.8983382"/>
    <n v="1.0200000000000001E-5"/>
    <n v="32.827794908792953"/>
    <x v="1"/>
  </r>
  <r>
    <n v="3.9165011000000001"/>
    <n v="1.06E-5"/>
    <n v="32.980744172186498"/>
    <x v="1"/>
  </r>
  <r>
    <n v="3.9346684000000001"/>
    <n v="9.7000000000000003E-6"/>
    <n v="33.133730487854677"/>
    <x v="1"/>
  </r>
  <r>
    <n v="3.9528398999999999"/>
    <n v="1.06E-5"/>
    <n v="33.286752171603183"/>
    <x v="1"/>
  </r>
  <r>
    <n v="3.9710157000000001"/>
    <n v="9.9000000000000001E-6"/>
    <n v="33.43981006552918"/>
    <x v="1"/>
  </r>
  <r>
    <n v="3.9891956999999998"/>
    <n v="1.0000000000000001E-5"/>
    <n v="33.592903327535495"/>
    <x v="1"/>
  </r>
  <r>
    <n v="4.0073800000000004"/>
    <n v="9.7000000000000003E-6"/>
    <n v="33.746032799719309"/>
    <x v="1"/>
  </r>
  <r>
    <n v="4.0255682999999998"/>
    <n v="1.0200000000000001E-5"/>
    <n v="33.899195955789139"/>
    <x v="1"/>
  </r>
  <r>
    <n v="4.0437608999999997"/>
    <n v="9.3000000000000007E-6"/>
    <n v="34.052395322036453"/>
    <x v="1"/>
  </r>
  <r>
    <n v="4.0619576000000004"/>
    <n v="9.5000000000000005E-6"/>
    <n v="34.205629214266956"/>
    <x v="1"/>
  </r>
  <r>
    <n v="4.0801584000000002"/>
    <n v="9.7999999999999993E-6"/>
    <n v="34.358897632480634"/>
    <x v="1"/>
  </r>
  <r>
    <n v="4.0983632999999999"/>
    <n v="9.2E-6"/>
    <n v="34.512200576677486"/>
    <x v="1"/>
  </r>
  <r>
    <n v="4.1165722999999996"/>
    <n v="9.7000000000000003E-6"/>
    <n v="34.665538046857527"/>
    <x v="1"/>
  </r>
  <r>
    <n v="4.1347854000000002"/>
    <n v="9.0000000000000002E-6"/>
    <n v="34.81891004302075"/>
    <x v="1"/>
  </r>
  <r>
    <n v="4.1530024000000001"/>
    <n v="9.2E-6"/>
    <n v="34.972314880972853"/>
    <x v="1"/>
  </r>
  <r>
    <n v="4.1712235"/>
    <n v="9.7000000000000003E-6"/>
    <n v="35.12575424490813"/>
    <x v="1"/>
  </r>
  <r>
    <n v="4.1894486000000004"/>
    <n v="8.4999999999999999E-6"/>
    <n v="35.279227292729445"/>
    <x v="1"/>
  </r>
  <r>
    <n v="4.2076776999999996"/>
    <n v="8.8999999999999995E-6"/>
    <n v="35.432734024436783"/>
    <x v="1"/>
  </r>
  <r>
    <n v="4.2259107"/>
    <n v="8.8999999999999995E-6"/>
    <n v="35.586273597933001"/>
    <x v="1"/>
  </r>
  <r>
    <n v="4.2441477000000001"/>
    <n v="9.0999999999999993E-6"/>
    <n v="35.739846855315257"/>
    <x v="1"/>
  </r>
  <r>
    <n v="4.2623885000000001"/>
    <n v="8.1999999999999994E-6"/>
    <n v="35.893452112389234"/>
    <x v="1"/>
  </r>
  <r>
    <n v="4.2806332999999999"/>
    <n v="9.0999999999999993E-6"/>
    <n v="36.047091053349241"/>
    <x v="1"/>
  </r>
  <r>
    <n v="4.2988819999999999"/>
    <n v="8.8000000000000004E-6"/>
    <n v="36.200762836098129"/>
    <x v="1"/>
  </r>
  <r>
    <n v="4.3171344999999999"/>
    <n v="8.3000000000000002E-6"/>
    <n v="36.354466618538744"/>
    <x v="1"/>
  </r>
  <r>
    <n v="4.3353909000000002"/>
    <n v="8.3999999999999992E-6"/>
    <n v="36.508203242768239"/>
    <x v="1"/>
  </r>
  <r>
    <n v="4.3536510000000002"/>
    <n v="8.6999999999999997E-6"/>
    <n v="36.661971024592312"/>
    <x v="1"/>
  </r>
  <r>
    <n v="4.3719150000000004"/>
    <n v="8.3999999999999992E-6"/>
    <n v="36.815771648205271"/>
    <x v="1"/>
  </r>
  <r>
    <n v="4.3901827999999998"/>
    <n v="8.3000000000000002E-6"/>
    <n v="36.969604271509944"/>
    <x v="1"/>
  </r>
  <r>
    <n v="4.4084544000000001"/>
    <n v="8.3000000000000002E-6"/>
    <n v="37.12346889450636"/>
    <x v="1"/>
  </r>
  <r>
    <n v="4.4267297000000001"/>
    <n v="7.9000000000000006E-6"/>
    <n v="37.277364675097346"/>
    <x v="1"/>
  </r>
  <r>
    <n v="4.4450088000000001"/>
    <n v="8.1000000000000004E-6"/>
    <n v="37.43129245538006"/>
    <x v="1"/>
  </r>
  <r>
    <n v="4.4632915000000004"/>
    <n v="7.9000000000000006E-6"/>
    <n v="37.585250551160208"/>
    <x v="1"/>
  </r>
  <r>
    <n v="4.4815779999999998"/>
    <n v="8.3000000000000002E-6"/>
    <n v="37.739240646632069"/>
    <x v="1"/>
  </r>
  <r>
    <n v="4.4998681999999999"/>
    <n v="8.1000000000000004E-6"/>
    <n v="37.893261899698523"/>
    <x v="1"/>
  </r>
  <r>
    <n v="4.5181620000000002"/>
    <n v="7.9999999999999996E-6"/>
    <n v="38.047313468262402"/>
    <x v="1"/>
  </r>
  <r>
    <n v="4.5364595000000003"/>
    <n v="8.1000000000000004E-6"/>
    <n v="38.201396194420852"/>
    <x v="1"/>
  </r>
  <r>
    <n v="4.5547605999999998"/>
    <n v="7.3000000000000004E-6"/>
    <n v="38.355509236076728"/>
    <x v="1"/>
  </r>
  <r>
    <n v="4.5730653999999999"/>
    <n v="8.6000000000000007E-6"/>
    <n v="38.509653435327188"/>
    <x v="1"/>
  </r>
  <r>
    <n v="4.5913737000000001"/>
    <n v="7.9000000000000006E-6"/>
    <n v="38.663827107977923"/>
    <x v="1"/>
  </r>
  <r>
    <n v="4.6096857"/>
    <n v="6.9E-6"/>
    <n v="38.818031938223235"/>
    <x v="1"/>
  </r>
  <r>
    <n v="4.6280011999999999"/>
    <n v="8.1000000000000004E-6"/>
    <n v="38.972266241868823"/>
    <x v="1"/>
  </r>
  <r>
    <n v="4.6463203000000002"/>
    <n v="7.5000000000000002E-6"/>
    <n v="39.126530861011844"/>
    <x v="1"/>
  </r>
  <r>
    <n v="4.6646428999999996"/>
    <n v="7.3000000000000004E-6"/>
    <n v="39.280824953555133"/>
    <x v="1"/>
  </r>
  <r>
    <n v="4.6829689999999999"/>
    <n v="8.3000000000000002E-6"/>
    <n v="39.435148519498703"/>
    <x v="1"/>
  </r>
  <r>
    <n v="4.7012986999999997"/>
    <n v="6.9999999999999999E-6"/>
    <n v="39.589502400939693"/>
    <x v="1"/>
  </r>
  <r>
    <n v="4.7196318000000002"/>
    <n v="7.5000000000000002E-6"/>
    <n v="39.743884913683814"/>
    <x v="1"/>
  </r>
  <r>
    <n v="4.7379685"/>
    <n v="6.6000000000000003E-6"/>
    <n v="39.898297741925361"/>
    <x v="1"/>
  </r>
  <r>
    <n v="4.7563085999999997"/>
    <n v="8.1999999999999994E-6"/>
    <n v="40.052739201470033"/>
    <x v="1"/>
  </r>
  <r>
    <n v="4.7746521"/>
    <n v="6.9999999999999999E-6"/>
    <n v="40.207209292317835"/>
    <x v="1"/>
  </r>
  <r>
    <n v="4.7929991000000003"/>
    <n v="6.9999999999999999E-6"/>
    <n v="40.361708856565912"/>
    <x v="1"/>
  </r>
  <r>
    <n v="4.8113495000000004"/>
    <n v="7.9999999999999996E-6"/>
    <n v="40.516237052117113"/>
    <x v="1"/>
  </r>
  <r>
    <n v="4.8297033000000003"/>
    <n v="6.9E-6"/>
    <n v="40.670793878971438"/>
    <x v="1"/>
  </r>
  <r>
    <n v="4.8480606000000002"/>
    <n v="7.4000000000000003E-6"/>
    <n v="40.825380179226038"/>
    <x v="1"/>
  </r>
  <r>
    <n v="4.8664211999999996"/>
    <n v="6.3999999999999997E-6"/>
    <n v="40.97999426868661"/>
    <x v="1"/>
  </r>
  <r>
    <n v="4.8847851000000002"/>
    <n v="7.9000000000000006E-6"/>
    <n v="41.13463614735317"/>
    <x v="1"/>
  </r>
  <r>
    <n v="4.9031523999999997"/>
    <n v="6.6000000000000003E-6"/>
    <n v="41.28930665732284"/>
    <x v="1"/>
  </r>
  <r>
    <n v="4.9215230999999999"/>
    <n v="6.9999999999999999E-6"/>
    <n v="41.444005798595647"/>
    <x v="1"/>
  </r>
  <r>
    <n v="4.9398970999999996"/>
    <n v="7.6000000000000001E-6"/>
    <n v="41.59873272907442"/>
    <x v="1"/>
  </r>
  <r>
    <n v="4.9582743999999996"/>
    <n v="6.8000000000000001E-6"/>
    <n v="41.753487448759174"/>
    <x v="1"/>
  </r>
  <r>
    <n v="4.9766550000000001"/>
    <n v="7.4000000000000003E-6"/>
    <n v="41.9082699576499"/>
    <x v="1"/>
  </r>
  <r>
    <n v="4.9950388999999999"/>
    <n v="6.3999999999999997E-6"/>
    <n v="42.063080255746605"/>
    <x v="1"/>
  </r>
  <r>
    <n v="5.0134259999999999"/>
    <n v="7.9000000000000006E-6"/>
    <n v="42.217917500952126"/>
    <x v="1"/>
  </r>
  <r>
    <n v="5.0318164000000003"/>
    <n v="7.9999999999999996E-6"/>
    <n v="42.372782535363633"/>
    <x v="1"/>
  </r>
  <r>
    <n v="5.0502101000000001"/>
    <n v="7.1999999999999997E-6"/>
    <n v="42.527675358981107"/>
    <x v="1"/>
  </r>
  <r>
    <n v="5.0686070000000001"/>
    <n v="6.7000000000000002E-6"/>
    <n v="42.682595129707401"/>
    <x v="1"/>
  </r>
  <r>
    <n v="5.0870071000000001"/>
    <n v="7.6000000000000001E-6"/>
    <n v="42.837541847542525"/>
    <x v="1"/>
  </r>
  <r>
    <n v="5.1054104000000002"/>
    <n v="6.2999999999999998E-6"/>
    <n v="42.992515512486477"/>
    <x v="1"/>
  </r>
  <r>
    <n v="5.1238168999999996"/>
    <n v="6.7000000000000002E-6"/>
    <n v="43.147516124539244"/>
    <x v="1"/>
  </r>
  <r>
    <n v="5.1422265999999999"/>
    <n v="6.9E-6"/>
    <n v="43.30254368370084"/>
    <x v="1"/>
  </r>
  <r>
    <n v="5.1606395000000003"/>
    <n v="6.8000000000000001E-6"/>
    <n v="43.457598189971264"/>
    <x v="1"/>
  </r>
  <r>
    <n v="5.1790554999999996"/>
    <n v="6.3999999999999997E-6"/>
    <n v="43.612678801253345"/>
    <x v="1"/>
  </r>
  <r>
    <n v="5.1974746999999999"/>
    <n v="6.6000000000000003E-6"/>
    <n v="43.767786359644269"/>
    <x v="1"/>
  </r>
  <r>
    <n v="5.215897"/>
    <n v="6.8000000000000001E-6"/>
    <n v="43.922920023046856"/>
    <x v="1"/>
  </r>
  <r>
    <n v="5.2343223999999999"/>
    <n v="6.8000000000000001E-6"/>
    <n v="44.078079791461121"/>
    <x v="1"/>
  </r>
  <r>
    <n v="5.2527509999999999"/>
    <n v="6.8000000000000001E-6"/>
    <n v="44.233266506984208"/>
    <x v="1"/>
  </r>
  <r>
    <n v="5.2711826000000004"/>
    <n v="6.9E-6"/>
    <n v="44.388478485421821"/>
    <x v="1"/>
  </r>
  <r>
    <n v="5.2896172999999997"/>
    <n v="6.7000000000000002E-6"/>
    <n v="44.543716568871098"/>
    <x v="1"/>
  </r>
  <r>
    <n v="5.3080550999999998"/>
    <n v="6.9999999999999999E-6"/>
    <n v="44.698980757332052"/>
    <x v="1"/>
  </r>
  <r>
    <n v="5.3264959999999997"/>
    <n v="7.0999999999999998E-6"/>
    <n v="44.854271050804677"/>
    <x v="1"/>
  </r>
  <r>
    <n v="5.3449399"/>
    <n v="6.8000000000000001E-6"/>
    <n v="45.009586607191835"/>
    <x v="1"/>
  </r>
  <r>
    <n v="5.3633869000000001"/>
    <n v="7.0999999999999998E-6"/>
    <n v="45.164928268590657"/>
    <x v="1"/>
  </r>
  <r>
    <n v="5.3818368000000003"/>
    <n v="7.5000000000000002E-6"/>
    <n v="45.320294350806854"/>
    <x v="1"/>
  </r>
  <r>
    <n v="5.4002898999999998"/>
    <n v="6.9999999999999999E-6"/>
    <n v="45.475687380131873"/>
    <x v="1"/>
  </r>
  <r>
    <n v="5.4187459000000002"/>
    <n v="7.5000000000000002E-6"/>
    <n v="45.631104830274268"/>
    <x v="1"/>
  </r>
  <r>
    <n v="5.4372049000000002"/>
    <n v="7.1999999999999997E-6"/>
    <n v="45.786547543331181"/>
    <x v="1"/>
  </r>
  <r>
    <n v="5.4556668999999998"/>
    <n v="6.6000000000000003E-6"/>
    <n v="45.942015519302615"/>
    <x v="1"/>
  </r>
  <r>
    <n v="5.4741318999999997"/>
    <n v="6.2999999999999998E-6"/>
    <n v="46.097508758188575"/>
    <x v="1"/>
  </r>
  <r>
    <n v="5.4925997999999998"/>
    <n v="6.3999999999999997E-6"/>
    <n v="46.25302641789191"/>
    <x v="1"/>
  </r>
  <r>
    <n v="5.5110707000000003"/>
    <n v="6.6000000000000003E-6"/>
    <n v="46.408569340509764"/>
    <x v="1"/>
  </r>
  <r>
    <n v="5.5295445000000001"/>
    <n v="6.1E-6"/>
    <n v="46.564136683944987"/>
    <x v="1"/>
  </r>
  <r>
    <n v="5.5480213000000003"/>
    <n v="6.4999999999999996E-6"/>
    <n v="46.719729290294737"/>
    <x v="1"/>
  </r>
  <r>
    <n v="5.5665009999999997"/>
    <n v="6.6000000000000003E-6"/>
    <n v="46.875346317461855"/>
    <x v="1"/>
  </r>
  <r>
    <n v="5.5849836000000002"/>
    <n v="7.0999999999999998E-6"/>
    <n v="47.030987765446348"/>
    <x v="1"/>
  </r>
  <r>
    <n v="5.6034690999999999"/>
    <n v="6.8000000000000001E-6"/>
    <n v="47.186653634248209"/>
    <x v="1"/>
  </r>
  <r>
    <n v="5.6219574999999997"/>
    <n v="7.3000000000000004E-6"/>
    <n v="47.342343923867446"/>
    <x v="1"/>
  </r>
  <r>
    <n v="5.6404487000000003"/>
    <n v="6.9E-6"/>
    <n v="47.498057792206907"/>
    <x v="1"/>
  </r>
  <r>
    <n v="5.6589429000000004"/>
    <n v="7.5000000000000002E-6"/>
    <n v="47.653796923460888"/>
    <x v="1"/>
  </r>
  <r>
    <n v="5.6774399000000004"/>
    <n v="7.9000000000000006E-6"/>
    <n v="47.809559633435086"/>
    <x v="1"/>
  </r>
  <r>
    <n v="5.6959397000000003"/>
    <n v="6.7000000000000002E-6"/>
    <n v="47.965345922129508"/>
    <x v="1"/>
  </r>
  <r>
    <n v="5.7144424000000003"/>
    <n v="7.4000000000000003E-6"/>
    <n v="48.121156631641298"/>
    <x v="1"/>
  </r>
  <r>
    <n v="5.7329480000000004"/>
    <n v="6.6000000000000003E-6"/>
    <n v="48.276991761970464"/>
    <x v="1"/>
  </r>
  <r>
    <n v="5.7514563000000001"/>
    <n v="6.7000000000000002E-6"/>
    <n v="48.432849628922696"/>
    <x v="1"/>
  </r>
  <r>
    <n v="5.7699674999999999"/>
    <n v="6.3999999999999997E-6"/>
    <n v="48.588731916692296"/>
    <x v="1"/>
  </r>
  <r>
    <n v="5.7884814000000002"/>
    <n v="7.4000000000000003E-6"/>
    <n v="48.744636941084977"/>
    <x v="1"/>
  </r>
  <r>
    <n v="5.8069981999999998"/>
    <n v="6.9E-6"/>
    <n v="48.900566386295019"/>
    <x v="1"/>
  </r>
  <r>
    <n v="5.8255176999999998"/>
    <n v="6.9999999999999999E-6"/>
    <n v="49.056518568128141"/>
    <x v="2"/>
  </r>
  <r>
    <n v="5.8440401"/>
    <n v="7.3000000000000004E-6"/>
    <n v="49.212495170778631"/>
    <x v="2"/>
  </r>
  <r>
    <n v="5.8625651000000003"/>
    <n v="6.8000000000000001E-6"/>
    <n v="49.368493667955043"/>
    <x v="2"/>
  </r>
  <r>
    <n v="5.8810929999999999"/>
    <n v="6.8000000000000001E-6"/>
    <n v="49.524516585948824"/>
    <x v="2"/>
  </r>
  <r>
    <n v="5.8996234999999997"/>
    <n v="8.8000000000000004E-6"/>
    <n v="49.680561398468519"/>
    <x v="2"/>
  </r>
  <r>
    <n v="5.9181568999999996"/>
    <n v="7.3000000000000004E-6"/>
    <n v="49.83663063180559"/>
    <x v="2"/>
  </r>
  <r>
    <n v="5.9366928999999997"/>
    <n v="6.7000000000000002E-6"/>
    <n v="49.992721759668584"/>
    <x v="2"/>
  </r>
  <r>
    <n v="5.9552316999999997"/>
    <n v="7.6000000000000001E-6"/>
    <n v="50.148836466251801"/>
    <x v="2"/>
  </r>
  <r>
    <n v="5.9737732000000001"/>
    <n v="7.5000000000000002E-6"/>
    <n v="50.304973909458084"/>
    <x v="2"/>
  </r>
  <r>
    <n v="5.9923172999999998"/>
    <n v="7.4000000000000003E-6"/>
    <n v="50.461133247190283"/>
    <x v="2"/>
  </r>
  <r>
    <n v="6.0108642000000003"/>
    <n v="7.5000000000000002E-6"/>
    <n v="50.617316163642712"/>
    <x v="2"/>
  </r>
  <r>
    <n v="6.0294138000000004"/>
    <n v="7.3000000000000004E-6"/>
    <n v="50.773521816718208"/>
    <x v="2"/>
  </r>
  <r>
    <n v="6.0479659999999997"/>
    <n v="8.3000000000000002E-6"/>
    <n v="50.929749364319619"/>
    <x v="2"/>
  </r>
  <r>
    <n v="6.0665209000000004"/>
    <n v="8.3000000000000002E-6"/>
    <n v="51.085999648544103"/>
    <x v="2"/>
  </r>
  <r>
    <n v="6.0850784000000004"/>
    <n v="8.6999999999999997E-6"/>
    <n v="51.242271827294509"/>
    <x v="2"/>
  </r>
  <r>
    <n v="6.1036386"/>
    <n v="8.8999999999999995E-6"/>
    <n v="51.398566742667981"/>
    <x v="2"/>
  </r>
  <r>
    <n v="6.1222015000000001"/>
    <n v="7.9999999999999996E-6"/>
    <n v="51.554884394664526"/>
    <x v="2"/>
  </r>
  <r>
    <n v="6.1407669"/>
    <n v="8.3000000000000002E-6"/>
    <n v="51.711223099089835"/>
    <x v="2"/>
  </r>
  <r>
    <n v="6.1593349999999996"/>
    <n v="8.3000000000000002E-6"/>
    <n v="51.867584540138218"/>
    <x v="2"/>
  </r>
  <r>
    <n v="6.1779057999999996"/>
    <n v="8.3999999999999992E-6"/>
    <n v="52.023968717809666"/>
    <x v="2"/>
  </r>
  <r>
    <n v="6.1964791000000004"/>
    <n v="8.4999999999999999E-6"/>
    <n v="52.180373947909892"/>
    <x v="2"/>
  </r>
  <r>
    <n v="6.2150550000000004"/>
    <n v="8.6000000000000007E-6"/>
    <n v="52.336801072536041"/>
    <x v="2"/>
  </r>
  <r>
    <n v="6.2336334999999998"/>
    <n v="8.6000000000000007E-6"/>
    <n v="52.49325009168809"/>
    <x v="2"/>
  </r>
  <r>
    <n v="6.2522146000000003"/>
    <n v="8.3000000000000002E-6"/>
    <n v="52.649721005366075"/>
    <x v="2"/>
  </r>
  <r>
    <n v="6.2707983"/>
    <n v="8.1000000000000004E-6"/>
    <n v="52.806213813569975"/>
    <x v="2"/>
  </r>
  <r>
    <n v="6.2893844999999997"/>
    <n v="8.3999999999999992E-6"/>
    <n v="52.96272767420264"/>
    <x v="2"/>
  </r>
  <r>
    <n v="6.3079732999999996"/>
    <n v="8.3000000000000002E-6"/>
    <n v="53.119263429361226"/>
    <x v="2"/>
  </r>
  <r>
    <n v="6.3265646000000002"/>
    <n v="7.6000000000000001E-6"/>
    <n v="53.27582023694859"/>
    <x v="2"/>
  </r>
  <r>
    <n v="6.3451585000000001"/>
    <n v="8.1999999999999994E-6"/>
    <n v="53.432398939061862"/>
    <x v="2"/>
  </r>
  <r>
    <n v="6.3637550000000003"/>
    <n v="7.9999999999999996E-6"/>
    <n v="53.588999535701063"/>
    <x v="2"/>
  </r>
  <r>
    <n v="6.3823539"/>
    <n v="8.3000000000000002E-6"/>
    <n v="53.74562034267187"/>
    <x v="2"/>
  </r>
  <r>
    <n v="6.4009554"/>
    <n v="7.7999999999999999E-6"/>
    <n v="53.902263044168606"/>
    <x v="2"/>
  </r>
  <r>
    <n v="6.4195593999999998"/>
    <n v="7.7000000000000008E-6"/>
    <n v="54.058926798094106"/>
    <x v="2"/>
  </r>
  <r>
    <n v="6.4381658000000002"/>
    <n v="7.6000000000000001E-6"/>
    <n v="54.215610762351233"/>
    <x v="2"/>
  </r>
  <r>
    <n v="6.4567747999999998"/>
    <n v="7.5000000000000002E-6"/>
    <n v="54.372316621134267"/>
    <x v="2"/>
  </r>
  <r>
    <n v="6.4753863000000003"/>
    <n v="7.4000000000000003E-6"/>
    <n v="54.52904353234608"/>
    <x v="2"/>
  </r>
  <r>
    <n v="6.4940002999999997"/>
    <n v="7.6000000000000001E-6"/>
    <n v="54.685791495986649"/>
    <x v="2"/>
  </r>
  <r>
    <n v="6.5126166999999997"/>
    <n v="7.5000000000000002E-6"/>
    <n v="54.842559669958845"/>
    <x v="2"/>
  </r>
  <r>
    <n v="6.5312355999999996"/>
    <n v="7.5000000000000002E-6"/>
    <n v="54.999348896359805"/>
    <x v="2"/>
  </r>
  <r>
    <n v="6.5498569"/>
    <n v="8.1999999999999994E-6"/>
    <n v="55.156158333092392"/>
    <x v="2"/>
  </r>
  <r>
    <n v="6.5684807000000003"/>
    <n v="8.4999999999999999E-6"/>
    <n v="55.312988822253743"/>
    <x v="2"/>
  </r>
  <r>
    <n v="6.5871069999999996"/>
    <n v="7.7000000000000008E-6"/>
    <n v="55.469840363843858"/>
    <x v="2"/>
  </r>
  <r>
    <n v="6.6057357000000003"/>
    <n v="8.3000000000000002E-6"/>
    <n v="55.626712115765599"/>
    <x v="2"/>
  </r>
  <r>
    <n v="6.6243667999999998"/>
    <n v="7.9000000000000006E-6"/>
    <n v="55.783604078018953"/>
    <x v="2"/>
  </r>
  <r>
    <n v="6.6430004"/>
    <n v="7.1999999999999997E-6"/>
    <n v="55.940517092701079"/>
    <x v="2"/>
  </r>
  <r>
    <n v="6.6616362999999996"/>
    <n v="7.3000000000000004E-6"/>
    <n v="56.097449475617665"/>
    <x v="2"/>
  </r>
  <r>
    <n v="6.6802747"/>
    <n v="6.9999999999999999E-6"/>
    <n v="56.25440291096303"/>
    <x v="2"/>
  </r>
  <r>
    <n v="6.6989155"/>
    <n v="7.0999999999999998E-6"/>
    <n v="56.411376556640008"/>
    <x v="2"/>
  </r>
  <r>
    <n v="6.7175586999999997"/>
    <n v="7.7000000000000008E-6"/>
    <n v="56.568370412648598"/>
    <x v="2"/>
  </r>
  <r>
    <n v="6.7362042000000004"/>
    <n v="7.1999999999999997E-6"/>
    <n v="56.725383636891671"/>
    <x v="2"/>
  </r>
  <r>
    <n v="6.7548522000000002"/>
    <n v="7.4000000000000003E-6"/>
    <n v="56.882417913563501"/>
    <x v="2"/>
  </r>
  <r>
    <n v="6.7735025000000002"/>
    <n v="6.9E-6"/>
    <n v="57.039471558469799"/>
    <x v="2"/>
  </r>
  <r>
    <n v="6.7921551999999998"/>
    <n v="6.3999999999999997E-6"/>
    <n v="57.19654541370771"/>
    <x v="2"/>
  </r>
  <r>
    <n v="6.8108101999999997"/>
    <n v="6.4999999999999996E-6"/>
    <n v="57.353638637180097"/>
    <x v="2"/>
  </r>
  <r>
    <n v="6.8294676000000001"/>
    <n v="6.2999999999999998E-6"/>
    <n v="57.510752070984104"/>
    <x v="2"/>
  </r>
  <r>
    <n v="6.8481274000000001"/>
    <n v="6.1999999999999999E-6"/>
    <n v="57.667885715119723"/>
    <x v="2"/>
  </r>
  <r>
    <n v="6.8667895000000003"/>
    <n v="6.9999999999999999E-6"/>
    <n v="57.825038727489812"/>
    <x v="2"/>
  </r>
  <r>
    <n v="6.8854538999999999"/>
    <n v="6.8000000000000001E-6"/>
    <n v="57.982211108094361"/>
    <x v="2"/>
  </r>
  <r>
    <n v="6.9041205999999997"/>
    <n v="6.4999999999999996E-6"/>
    <n v="58.139402856933387"/>
    <x v="2"/>
  </r>
  <r>
    <n v="6.9227897"/>
    <n v="6.9E-6"/>
    <n v="58.296614816104025"/>
    <x v="2"/>
  </r>
  <r>
    <n v="6.9414610999999997"/>
    <n v="6.4999999999999996E-6"/>
    <n v="58.453846143509132"/>
    <x v="2"/>
  </r>
  <r>
    <n v="6.9601347999999996"/>
    <n v="6.4999999999999996E-6"/>
    <n v="58.611096839148708"/>
    <x v="2"/>
  </r>
  <r>
    <n v="6.9788107999999998"/>
    <n v="6.2999999999999998E-6"/>
    <n v="58.768366903022745"/>
    <x v="2"/>
  </r>
  <r>
    <n v="6.9974891000000001"/>
    <n v="6.9E-6"/>
    <n v="58.925656335131258"/>
    <x v="2"/>
  </r>
  <r>
    <n v="7.0161696999999998"/>
    <n v="6.4999999999999996E-6"/>
    <n v="59.082965135474232"/>
    <x v="2"/>
  </r>
  <r>
    <n v="7.0348525999999998"/>
    <n v="6.2999999999999998E-6"/>
    <n v="59.240293304051676"/>
    <x v="2"/>
  </r>
  <r>
    <n v="7.0535376999999997"/>
    <n v="6.0000000000000002E-6"/>
    <n v="59.397639998766437"/>
    <x v="2"/>
  </r>
  <r>
    <n v="7.0722250999999998"/>
    <n v="6.6000000000000003E-6"/>
    <n v="59.555006061715666"/>
    <x v="2"/>
  </r>
  <r>
    <n v="7.0909148000000002"/>
    <n v="6.6000000000000003E-6"/>
    <n v="59.712391492899364"/>
    <x v="2"/>
  </r>
  <r>
    <n v="7.1096067999999999"/>
    <n v="6.4999999999999996E-6"/>
    <n v="59.869796292317524"/>
    <x v="2"/>
  </r>
  <r>
    <n v="7.1283010000000004"/>
    <n v="6.3999999999999997E-6"/>
    <n v="60.027219617873001"/>
    <x v="2"/>
  </r>
  <r>
    <n v="7.1469974000000001"/>
    <n v="6.1999999999999999E-6"/>
    <n v="60.184661469565796"/>
    <x v="2"/>
  </r>
  <r>
    <n v="7.1656960999999999"/>
    <n v="5.9000000000000003E-6"/>
    <n v="60.34212268949306"/>
    <x v="2"/>
  </r>
  <r>
    <n v="7.1843969999999997"/>
    <n v="6.3999999999999997E-6"/>
    <n v="60.499602435557634"/>
    <x v="2"/>
  </r>
  <r>
    <n v="7.2031001999999997"/>
    <n v="6.0000000000000002E-6"/>
    <n v="60.657101549856677"/>
    <x v="2"/>
  </r>
  <r>
    <n v="7.2218055000000003"/>
    <n v="6.2999999999999998E-6"/>
    <n v="60.814618348195893"/>
    <x v="2"/>
  </r>
  <r>
    <n v="7.2405131000000003"/>
    <n v="6.4999999999999996E-6"/>
    <n v="60.972154514769578"/>
    <x v="2"/>
  </r>
  <r>
    <n v="7.2592229000000001"/>
    <n v="6.8000000000000001E-6"/>
    <n v="61.129709207480566"/>
    <x v="2"/>
  </r>
  <r>
    <n v="7.2779349"/>
    <n v="6.9999999999999999E-6"/>
    <n v="61.287282426328879"/>
    <x v="2"/>
  </r>
  <r>
    <n v="7.2966490999999998"/>
    <n v="7.0999999999999998E-6"/>
    <n v="61.444874171314503"/>
    <x v="2"/>
  </r>
  <r>
    <n v="7.3153655000000004"/>
    <n v="6.9E-6"/>
    <n v="61.602484442437458"/>
    <x v="2"/>
  </r>
  <r>
    <n v="7.3340841000000001"/>
    <n v="6.4999999999999996E-6"/>
    <n v="61.760113239697716"/>
    <x v="2"/>
  </r>
  <r>
    <n v="7.3528048999999998"/>
    <n v="6.4999999999999996E-6"/>
    <n v="61.917760563095293"/>
    <x v="2"/>
  </r>
  <r>
    <n v="7.3715278"/>
    <n v="6.7000000000000002E-6"/>
    <n v="62.075425570533035"/>
    <x v="2"/>
  </r>
  <r>
    <n v="7.3902529000000001"/>
    <n v="6.4999999999999996E-6"/>
    <n v="62.233109104108095"/>
    <x v="2"/>
  </r>
  <r>
    <n v="7.4089802000000002"/>
    <n v="6.1E-6"/>
    <n v="62.390811163820473"/>
    <x v="2"/>
  </r>
  <r>
    <n v="7.4277096"/>
    <n v="6.1999999999999999E-6"/>
    <n v="62.548530907573017"/>
    <x v="2"/>
  </r>
  <r>
    <n v="7.4464411999999998"/>
    <n v="7.9000000000000006E-6"/>
    <n v="62.706269177462872"/>
    <x v="2"/>
  </r>
  <r>
    <n v="7.4651750000000003"/>
    <n v="6.1999999999999999E-6"/>
    <n v="62.864025973490051"/>
    <x v="2"/>
  </r>
  <r>
    <n v="7.4839108000000003"/>
    <n v="5.6999999999999996E-6"/>
    <n v="63.021799611460239"/>
    <x v="2"/>
  </r>
  <r>
    <n v="7.5026488000000002"/>
    <n v="5.4999999999999999E-6"/>
    <n v="63.179591775567744"/>
    <x v="2"/>
  </r>
  <r>
    <n v="7.5213890000000001"/>
    <n v="6.6000000000000003E-6"/>
    <n v="63.337402465812566"/>
    <x v="2"/>
  </r>
  <r>
    <n v="7.5401312999999996"/>
    <n v="6.0000000000000002E-6"/>
    <n v="63.495230840097555"/>
    <x v="2"/>
  </r>
  <r>
    <n v="7.5588756000000004"/>
    <n v="5.5999999999999997E-6"/>
    <n v="63.653076056325567"/>
    <x v="2"/>
  </r>
  <r>
    <n v="7.5776222000000004"/>
    <n v="5.4999999999999999E-6"/>
    <n v="63.810940640788033"/>
    <x v="2"/>
  </r>
  <r>
    <n v="7.5963707999999999"/>
    <n v="7.9000000000000006E-6"/>
    <n v="63.968822067193514"/>
    <x v="2"/>
  </r>
  <r>
    <n v="7.6151214999999999"/>
    <n v="5.8000000000000004E-6"/>
    <n v="64.126721177639169"/>
    <x v="2"/>
  </r>
  <r>
    <n v="7.6338742999999996"/>
    <n v="5.9000000000000003E-6"/>
    <n v="64.284637972124983"/>
    <x v="2"/>
  </r>
  <r>
    <n v="7.6526291999999998"/>
    <n v="6.1E-6"/>
    <n v="64.442572450650971"/>
    <x v="2"/>
  </r>
  <r>
    <n v="7.6713861999999997"/>
    <n v="1.03E-5"/>
    <n v="64.600524613217118"/>
    <x v="2"/>
  </r>
  <r>
    <n v="7.6901453000000002"/>
    <n v="5.5999999999999997E-6"/>
    <n v="64.758494459823439"/>
    <x v="2"/>
  </r>
  <r>
    <n v="7.7089065000000003"/>
    <n v="5.9000000000000003E-6"/>
    <n v="64.916481990469919"/>
    <x v="2"/>
  </r>
  <r>
    <n v="7.7276696999999999"/>
    <n v="6.9E-6"/>
    <n v="65.074486363059407"/>
    <x v="2"/>
  </r>
  <r>
    <n v="7.746435"/>
    <n v="1.6399999999999999E-5"/>
    <n v="65.232508419689069"/>
    <x v="2"/>
  </r>
  <r>
    <n v="7.7652023999999997"/>
    <n v="5.4E-6"/>
    <n v="65.390548160358904"/>
    <x v="2"/>
  </r>
  <r>
    <n v="7.7839717999999998"/>
    <n v="6.6000000000000003E-6"/>
    <n v="65.548604742971747"/>
    <x v="2"/>
  </r>
  <r>
    <n v="7.8027433000000004"/>
    <n v="9.2E-6"/>
    <n v="65.70667900962475"/>
    <x v="2"/>
  </r>
  <r>
    <n v="7.8215168000000004"/>
    <n v="2.69E-5"/>
    <n v="65.864770118220775"/>
    <x v="2"/>
  </r>
  <r>
    <n v="7.8402924000000001"/>
    <n v="4.4000000000000002E-6"/>
    <n v="66.02287891085696"/>
    <x v="2"/>
  </r>
  <r>
    <n v="7.85907"/>
    <n v="4.7999999999999998E-6"/>
    <n v="66.181004545436167"/>
    <x v="2"/>
  </r>
  <r>
    <n v="7.8778496000000002"/>
    <n v="7.1999999999999997E-6"/>
    <n v="66.339147021958382"/>
    <x v="2"/>
  </r>
  <r>
    <n v="7.8966313000000001"/>
    <n v="5.41E-5"/>
    <n v="66.497307182520771"/>
    <x v="2"/>
  </r>
  <r>
    <n v="7.9154150000000003"/>
    <n v="4.6999999999999999E-6"/>
    <n v="66.655484185026168"/>
    <x v="2"/>
  </r>
  <r>
    <n v="7.9342006999999999"/>
    <n v="6.8000000000000001E-6"/>
    <n v="66.813678029474588"/>
    <x v="2"/>
  </r>
  <r>
    <n v="7.9529883999999997"/>
    <n v="1.52E-5"/>
    <n v="66.971888715866015"/>
    <x v="2"/>
  </r>
  <r>
    <n v="7.9717780999999999"/>
    <n v="2.6840000000000002E-4"/>
    <n v="67.130116244200451"/>
    <x v="2"/>
  </r>
  <r>
    <n v="1.4504675"/>
    <n v="9.9999999999999995E-8"/>
    <n v="12.214345490052567"/>
    <x v="0"/>
  </r>
  <r>
    <n v="1.4679465"/>
    <n v="4.9999999999999998E-7"/>
    <n v="12.361535651032135"/>
    <x v="0"/>
  </r>
  <r>
    <n v="1.4790566000000001"/>
    <n v="1.1835000000000001E-3"/>
    <n v="12.455093486577592"/>
    <x v="0"/>
  </r>
  <r>
    <n v="1.5029585000000001"/>
    <n v="1.5E-6"/>
    <n v="12.656370705452671"/>
    <x v="0"/>
  </r>
  <r>
    <n v="1.5204907000000001"/>
    <n v="2.9000000000000002E-6"/>
    <n v="12.804008862116437"/>
    <x v="0"/>
  </r>
  <r>
    <n v="1.5380398"/>
    <n v="6.9999999999999999E-6"/>
    <n v="12.951789333198677"/>
    <x v="0"/>
  </r>
  <r>
    <n v="1.5556056"/>
    <n v="6.6000000000000003E-6"/>
    <n v="13.099710434505095"/>
    <x v="0"/>
  </r>
  <r>
    <n v="1.5731876"/>
    <n v="7.7000000000000008E-6"/>
    <n v="13.247767955549934"/>
    <x v="0"/>
  </r>
  <r>
    <n v="1.5907855"/>
    <n v="1.2E-5"/>
    <n v="13.395959370041741"/>
    <x v="0"/>
  </r>
  <r>
    <n v="1.6083989999999999"/>
    <n v="3.7100000000000001E-5"/>
    <n v="13.544282151689064"/>
    <x v="0"/>
  </r>
  <r>
    <n v="1.6260277999999999"/>
    <n v="2.76E-5"/>
    <n v="13.692733774200454"/>
    <x v="0"/>
  </r>
  <r>
    <n v="1.6436717000000001"/>
    <n v="9.6369999999999995E-4"/>
    <n v="13.841312553381607"/>
    <x v="0"/>
  </r>
  <r>
    <n v="1.6613302000000001"/>
    <n v="1.7479999999999999E-4"/>
    <n v="13.99001427874677"/>
    <x v="0"/>
  </r>
  <r>
    <n v="1.6790031999999999"/>
    <n v="1.46E-4"/>
    <n v="14.13883810819879"/>
    <x v="0"/>
  </r>
  <r>
    <n v="1.6966904"/>
    <n v="3.4709999999999998E-4"/>
    <n v="14.287781515446218"/>
    <x v="0"/>
  </r>
  <r>
    <n v="1.7143915000000001"/>
    <n v="6.0210000000000005E-4"/>
    <n v="14.4368419741976"/>
    <x v="0"/>
  </r>
  <r>
    <n v="1.7321063999999999"/>
    <n v="3.3550000000000002E-4"/>
    <n v="14.586018642355784"/>
    <x v="0"/>
  </r>
  <r>
    <n v="1.7498347000000001"/>
    <n v="3.1470000000000001E-4"/>
    <n v="14.73530815153217"/>
    <x v="0"/>
  </r>
  <r>
    <n v="1.7675761999999999"/>
    <n v="4.3110000000000002E-4"/>
    <n v="14.884708817532454"/>
    <x v="0"/>
  </r>
  <r>
    <n v="1.7853307"/>
    <n v="2.2680000000000001E-4"/>
    <n v="15.034218956162336"/>
    <x v="0"/>
  </r>
  <r>
    <n v="1.8030980999999999"/>
    <n v="4.1060000000000001E-4"/>
    <n v="15.183837725324665"/>
    <x v="0"/>
  </r>
  <r>
    <n v="1.820878"/>
    <n v="3.2259999999999998E-4"/>
    <n v="15.333561756630838"/>
    <x v="0"/>
  </r>
  <r>
    <n v="1.8386704"/>
    <n v="2.085E-4"/>
    <n v="15.483391050080854"/>
    <x v="0"/>
  </r>
  <r>
    <n v="1.8564749"/>
    <n v="2.22E-4"/>
    <n v="15.63332223728611"/>
    <x v="0"/>
  </r>
  <r>
    <n v="1.8742915"/>
    <n v="2.288E-4"/>
    <n v="15.783355318246608"/>
    <x v="0"/>
  </r>
  <r>
    <n v="1.89212"/>
    <n v="1.5899999999999999E-4"/>
    <n v="15.933488608768045"/>
    <x v="0"/>
  </r>
  <r>
    <n v="1.9099600999999999"/>
    <n v="1.6789999999999999E-4"/>
    <n v="16.083719582558967"/>
    <x v="0"/>
  </r>
  <r>
    <n v="1.9278116999999999"/>
    <n v="2.198E-4"/>
    <n v="16.234047397522229"/>
    <x v="0"/>
  </r>
  <r>
    <n v="1.9456746"/>
    <n v="1.132E-4"/>
    <n v="16.384470369463525"/>
    <x v="0"/>
  </r>
  <r>
    <n v="1.9635488000000001"/>
    <n v="1.2540000000000001E-4"/>
    <n v="16.534988498382855"/>
    <x v="0"/>
  </r>
  <r>
    <n v="1.9814339000000001"/>
    <n v="1.5789999999999999E-4"/>
    <n v="16.685598415891615"/>
    <x v="0"/>
  </r>
  <r>
    <n v="1.9993299"/>
    <n v="1.0280000000000001E-4"/>
    <n v="16.836300121989808"/>
    <x v="0"/>
  </r>
  <r>
    <n v="2.0172367000000002"/>
    <n v="1.176E-4"/>
    <n v="16.987092774580283"/>
    <x v="0"/>
  </r>
  <r>
    <n v="2.0351539999999999"/>
    <n v="1.2239999999999999E-4"/>
    <n v="17.137973847371583"/>
    <x v="0"/>
  </r>
  <r>
    <n v="2.0530818000000002"/>
    <n v="9.1199999999999994E-5"/>
    <n v="17.288943340363716"/>
    <x v="0"/>
  </r>
  <r>
    <n v="2.0710199"/>
    <n v="9.0000000000000006E-5"/>
    <n v="17.439999569362374"/>
    <x v="0"/>
  </r>
  <r>
    <n v="2.0889681000000002"/>
    <n v="1.0069999999999999E-4"/>
    <n v="17.591140850173261"/>
    <x v="0"/>
  </r>
  <r>
    <n v="2.1069263999999999"/>
    <n v="8.0099999999999995E-5"/>
    <n v="17.742367182796368"/>
    <x v="0"/>
  </r>
  <r>
    <n v="2.1248947"/>
    <n v="8.6399999999999999E-5"/>
    <n v="17.893677725134555"/>
    <x v="0"/>
  </r>
  <r>
    <n v="2.1428726999999999"/>
    <n v="9.0000000000000006E-5"/>
    <n v="18.045069950896359"/>
    <x v="0"/>
  </r>
  <r>
    <n v="2.1608603999999998"/>
    <n v="6.4700000000000001E-5"/>
    <n v="18.196543860081789"/>
    <x v="0"/>
  </r>
  <r>
    <n v="2.1788577"/>
    <n v="7.5500000000000006E-5"/>
    <n v="18.348098610593695"/>
    <x v="0"/>
  </r>
  <r>
    <n v="2.1968643999999999"/>
    <n v="7.9200000000000001E-5"/>
    <n v="18.499732518237767"/>
    <x v="0"/>
  </r>
  <r>
    <n v="2.2148805"/>
    <n v="5.9799999999999997E-5"/>
    <n v="18.651445583014013"/>
    <x v="0"/>
  </r>
  <r>
    <n v="2.2329058000000002"/>
    <n v="6.9300000000000004E-5"/>
    <n v="18.803236120728126"/>
    <x v="0"/>
  </r>
  <r>
    <n v="2.2509402999999999"/>
    <n v="6.4700000000000001E-5"/>
    <n v="18.955104131380104"/>
    <x v="0"/>
  </r>
  <r>
    <n v="2.2689838"/>
    <n v="5.7800000000000002E-5"/>
    <n v="19.107047930775654"/>
    <x v="1"/>
  </r>
  <r>
    <n v="2.2870362000000002"/>
    <n v="6.2899999999999997E-5"/>
    <n v="19.259066676817621"/>
    <x v="1"/>
  </r>
  <r>
    <n v="2.3050974000000002"/>
    <n v="5.6900000000000001E-5"/>
    <n v="19.411159527408852"/>
    <x v="1"/>
  </r>
  <r>
    <n v="2.3231674"/>
    <n v="4.8399999999999997E-5"/>
    <n v="19.56332648254935"/>
    <x v="1"/>
  </r>
  <r>
    <n v="2.3412459999999999"/>
    <n v="5.9500000000000003E-5"/>
    <n v="19.715565858044812"/>
    <x v="1"/>
  </r>
  <r>
    <n v="2.3593331000000002"/>
    <n v="4.8600000000000002E-5"/>
    <n v="19.867876811798091"/>
    <x v="1"/>
  </r>
  <r>
    <n v="2.3774286999999998"/>
    <n v="4.6999999999999997E-5"/>
    <n v="20.020259343809176"/>
    <x v="1"/>
  </r>
  <r>
    <n v="2.3955327"/>
    <n v="5.0899999999999997E-5"/>
    <n v="20.172712611980931"/>
    <x v="1"/>
  </r>
  <r>
    <n v="2.4136449999999998"/>
    <n v="4.3699999999999998E-5"/>
    <n v="20.325235774216193"/>
    <x v="1"/>
  </r>
  <r>
    <n v="2.4317654000000002"/>
    <n v="4.7700000000000001E-5"/>
    <n v="20.477827146320674"/>
    <x v="1"/>
  </r>
  <r>
    <n v="2.449894"/>
    <n v="4.4799999999999998E-5"/>
    <n v="20.630487570391509"/>
    <x v="1"/>
  </r>
  <r>
    <n v="2.4680306000000001"/>
    <n v="3.9700000000000003E-5"/>
    <n v="20.783215362234404"/>
    <x v="1"/>
  </r>
  <r>
    <n v="2.4861751999999999"/>
    <n v="4.6400000000000003E-5"/>
    <n v="20.936010521849362"/>
    <x v="1"/>
  </r>
  <r>
    <n v="2.5043275999999999"/>
    <n v="3.9799999999999998E-5"/>
    <n v="21.088871365042078"/>
    <x v="1"/>
  </r>
  <r>
    <n v="2.5224877999999999"/>
    <n v="3.8699999999999999E-5"/>
    <n v="21.241797891812553"/>
    <x v="1"/>
  </r>
  <r>
    <n v="2.5406558000000001"/>
    <n v="3.8399999999999998E-5"/>
    <n v="21.394790102160787"/>
    <x v="1"/>
  </r>
  <r>
    <n v="2.5588313999999999"/>
    <n v="3.8500000000000001E-5"/>
    <n v="21.547846311892474"/>
    <x v="1"/>
  </r>
  <r>
    <n v="2.5770146"/>
    <n v="3.6600000000000002E-5"/>
    <n v="21.700966521007622"/>
    <x v="1"/>
  </r>
  <r>
    <n v="2.5952054000000002"/>
    <n v="3.65E-5"/>
    <n v="21.854150729506227"/>
    <x v="1"/>
  </r>
  <r>
    <n v="2.6134035"/>
    <n v="3.3800000000000002E-5"/>
    <n v="22.007396411096831"/>
    <x v="1"/>
  </r>
  <r>
    <n v="2.6316090000000001"/>
    <n v="3.57E-5"/>
    <n v="22.160704407876597"/>
    <x v="1"/>
  </r>
  <r>
    <n v="2.6498219000000001"/>
    <n v="3.3000000000000003E-5"/>
    <n v="22.314074719845514"/>
    <x v="1"/>
  </r>
  <r>
    <n v="2.6680419999999998"/>
    <n v="3.2700000000000002E-5"/>
    <n v="22.467505662809288"/>
    <x v="1"/>
  </r>
  <r>
    <n v="2.6862691999999999"/>
    <n v="3.3599999999999997E-5"/>
    <n v="22.620996394670765"/>
    <x v="1"/>
  </r>
  <r>
    <n v="2.7045035999999998"/>
    <n v="2.9600000000000001E-5"/>
    <n v="22.774547757527095"/>
    <x v="1"/>
  </r>
  <r>
    <n v="2.7227450000000002"/>
    <n v="3.2199999999999997E-5"/>
    <n v="22.928158067183979"/>
    <x v="1"/>
  </r>
  <r>
    <n v="2.7409933999999998"/>
    <n v="2.94E-5"/>
    <n v="23.081827323641413"/>
    <x v="1"/>
  </r>
  <r>
    <n v="2.7592487999999999"/>
    <n v="2.8E-5"/>
    <n v="23.2355555268994"/>
    <x v="1"/>
  </r>
  <r>
    <n v="2.7775110000000001"/>
    <n v="3.1900000000000003E-5"/>
    <n v="23.389340992763643"/>
    <x v="1"/>
  </r>
  <r>
    <n v="2.7957800000000002"/>
    <n v="2.5299999999999998E-5"/>
    <n v="23.543183721234133"/>
    <x v="1"/>
  </r>
  <r>
    <n v="2.8140558000000002"/>
    <n v="2.8900000000000001E-5"/>
    <n v="23.697083712310874"/>
    <x v="1"/>
  </r>
  <r>
    <n v="2.8323383"/>
    <n v="2.55E-5"/>
    <n v="23.851040123896713"/>
    <x v="1"/>
  </r>
  <r>
    <n v="2.8506274999999999"/>
    <n v="2.6999999999999999E-5"/>
    <n v="24.005052955991655"/>
    <x v="1"/>
  </r>
  <r>
    <n v="2.8689231999999998"/>
    <n v="2.7800000000000001E-5"/>
    <n v="24.159120524401391"/>
    <x v="1"/>
  </r>
  <r>
    <n v="2.8872255"/>
    <n v="2.4899999999999999E-5"/>
    <n v="24.313243671223084"/>
    <x v="1"/>
  </r>
  <r>
    <n v="2.9055342999999998"/>
    <n v="2.51E-5"/>
    <n v="24.467421554359571"/>
    <x v="1"/>
  </r>
  <r>
    <n v="2.9238495000000002"/>
    <n v="2.4000000000000001E-5"/>
    <n v="24.621653331713709"/>
    <x v="1"/>
  </r>
  <r>
    <n v="2.9421710999999999"/>
    <n v="2.3300000000000001E-5"/>
    <n v="24.775939003285494"/>
    <x v="1"/>
  </r>
  <r>
    <n v="2.960499"/>
    <n v="2.5299999999999998E-5"/>
    <n v="24.930277726977774"/>
    <x v="1"/>
  </r>
  <r>
    <n v="2.9788332"/>
    <n v="2.34E-5"/>
    <n v="25.084669502790554"/>
    <x v="1"/>
  </r>
  <r>
    <n v="2.9971736999999998"/>
    <n v="2.2799999999999999E-5"/>
    <n v="25.239114330723829"/>
    <x v="1"/>
  </r>
  <r>
    <n v="3.0155204000000002"/>
    <n v="2.16E-5"/>
    <n v="25.393611368680453"/>
    <x v="1"/>
  </r>
  <r>
    <n v="3.0338731999999999"/>
    <n v="2.19E-5"/>
    <n v="25.54815977456327"/>
    <x v="1"/>
  </r>
  <r>
    <n v="3.0522320999999999"/>
    <n v="2.4199999999999999E-5"/>
    <n v="25.702759548372285"/>
    <x v="1"/>
  </r>
  <r>
    <n v="3.0705969999999998"/>
    <n v="2.1100000000000001E-5"/>
    <n v="25.857409848010342"/>
    <x v="1"/>
  </r>
  <r>
    <n v="3.0889679999999999"/>
    <n v="1.9700000000000001E-5"/>
    <n v="26.012111515574599"/>
    <x v="1"/>
  </r>
  <r>
    <n v="3.1073449000000002"/>
    <n v="2.09E-5"/>
    <n v="26.166862866870748"/>
    <x v="1"/>
  </r>
  <r>
    <n v="3.1257277999999999"/>
    <n v="2.0400000000000001E-5"/>
    <n v="26.321664743995942"/>
    <x v="1"/>
  </r>
  <r>
    <n v="3.1441165"/>
    <n v="2.0999999999999999E-5"/>
    <n v="26.476515462755881"/>
    <x v="1"/>
  </r>
  <r>
    <n v="3.1625111000000001"/>
    <n v="1.9199999999999999E-5"/>
    <n v="26.63141586524771"/>
    <x v="1"/>
  </r>
  <r>
    <n v="3.1809115000000001"/>
    <n v="1.95E-5"/>
    <n v="26.786365109374287"/>
    <x v="1"/>
  </r>
  <r>
    <n v="3.1993176000000001"/>
    <n v="1.98E-5"/>
    <n v="26.941362353038453"/>
    <x v="1"/>
  </r>
  <r>
    <n v="3.2177294000000001"/>
    <n v="1.9400000000000001E-5"/>
    <n v="27.096407596240216"/>
    <x v="1"/>
  </r>
  <r>
    <n v="3.2361469999999999"/>
    <n v="1.8099999999999999E-5"/>
    <n v="27.251501681076718"/>
    <x v="1"/>
  </r>
  <r>
    <n v="3.2545701"/>
    <n v="1.7799999999999999E-5"/>
    <n v="27.406642081256514"/>
    <x v="1"/>
  </r>
  <r>
    <n v="3.2729989000000002"/>
    <n v="1.88E-5"/>
    <n v="27.561830480973903"/>
    <x v="1"/>
  </r>
  <r>
    <n v="3.2914332000000002"/>
    <n v="1.8099999999999999E-5"/>
    <n v="27.717065196034582"/>
    <x v="1"/>
  </r>
  <r>
    <n v="3.3098730000000001"/>
    <n v="1.7399999999999999E-5"/>
    <n v="27.872346226438552"/>
    <x v="1"/>
  </r>
  <r>
    <n v="3.3283184000000001"/>
    <n v="1.7600000000000001E-5"/>
    <n v="28.027674414282966"/>
    <x v="1"/>
  </r>
  <r>
    <n v="3.3467690999999999"/>
    <n v="1.7200000000000001E-5"/>
    <n v="28.183047233276369"/>
    <x v="1"/>
  </r>
  <r>
    <n v="3.3652253000000001"/>
    <n v="1.5400000000000002E-5"/>
    <n v="28.338466367613062"/>
    <x v="1"/>
  </r>
  <r>
    <n v="3.3836868999999998"/>
    <n v="1.7E-5"/>
    <n v="28.493930975195894"/>
    <x v="1"/>
  </r>
  <r>
    <n v="3.4021537999999998"/>
    <n v="1.7600000000000001E-5"/>
    <n v="28.649440213927718"/>
    <x v="1"/>
  </r>
  <r>
    <n v="3.4206259999999999"/>
    <n v="1.5500000000000001E-5"/>
    <n v="28.804994083808534"/>
    <x v="1"/>
  </r>
  <r>
    <n v="3.4391034999999999"/>
    <n v="1.6500000000000001E-5"/>
    <n v="28.960592584838334"/>
    <x v="1"/>
  </r>
  <r>
    <n v="3.4575862000000002"/>
    <n v="1.5500000000000001E-5"/>
    <n v="29.116234874919979"/>
    <x v="1"/>
  </r>
  <r>
    <n v="3.4760741999999998"/>
    <n v="1.45E-5"/>
    <n v="29.271921796150608"/>
    <x v="1"/>
  </r>
  <r>
    <n v="3.4945672999999999"/>
    <n v="1.5999999999999999E-5"/>
    <n v="29.427651664335929"/>
    <x v="1"/>
  </r>
  <r>
    <n v="3.5130656"/>
    <n v="1.59E-5"/>
    <n v="29.583425321573092"/>
    <x v="1"/>
  </r>
  <r>
    <n v="3.5315688999999999"/>
    <n v="1.5E-5"/>
    <n v="29.739241083667785"/>
    <x v="1"/>
  </r>
  <r>
    <n v="3.5500774000000002"/>
    <n v="1.4600000000000001E-5"/>
    <n v="29.895100634814323"/>
    <x v="1"/>
  </r>
  <r>
    <n v="3.5685908999999998"/>
    <n v="1.4600000000000001E-5"/>
    <n v="30.051002290818396"/>
    <x v="1"/>
  </r>
  <r>
    <n v="3.5871094000000001"/>
    <n v="1.38E-5"/>
    <n v="30.20694605168001"/>
    <x v="1"/>
  </r>
  <r>
    <n v="3.6056328999999998"/>
    <n v="1.43E-5"/>
    <n v="30.362931917399155"/>
    <x v="1"/>
  </r>
  <r>
    <n v="3.6241612999999999"/>
    <n v="1.52E-5"/>
    <n v="30.518959045878692"/>
    <x v="1"/>
  </r>
  <r>
    <n v="3.6426946999999998"/>
    <n v="1.2999999999999999E-5"/>
    <n v="30.675028279215763"/>
    <x v="1"/>
  </r>
  <r>
    <n v="3.6612330000000002"/>
    <n v="1.43E-5"/>
    <n v="30.831138775313224"/>
    <x v="1"/>
  </r>
  <r>
    <n v="3.6797761000000002"/>
    <n v="1.2999999999999999E-5"/>
    <n v="30.987289692073919"/>
    <x v="1"/>
  </r>
  <r>
    <n v="3.6983240999999998"/>
    <n v="1.38E-5"/>
    <n v="31.143481871594997"/>
    <x v="1"/>
  </r>
  <r>
    <n v="3.7168768999999999"/>
    <n v="1.2500000000000001E-5"/>
    <n v="31.299714471779318"/>
    <x v="1"/>
  </r>
  <r>
    <n v="3.7354345000000002"/>
    <n v="1.49E-5"/>
    <n v="31.455987492626875"/>
    <x v="1"/>
  </r>
  <r>
    <n v="3.7539967999999999"/>
    <n v="1.26E-5"/>
    <n v="31.61230009204051"/>
    <x v="1"/>
  </r>
  <r>
    <n v="3.7725639000000002"/>
    <n v="1.2099999999999999E-5"/>
    <n v="31.768653112117388"/>
    <x v="1"/>
  </r>
  <r>
    <n v="3.7911356999999999"/>
    <n v="1.2E-5"/>
    <n v="31.925045710760347"/>
    <x v="1"/>
  </r>
  <r>
    <n v="3.8097121"/>
    <n v="1.43E-5"/>
    <n v="32.081477045872241"/>
    <x v="1"/>
  </r>
  <r>
    <n v="3.8282932000000001"/>
    <n v="1.22E-5"/>
    <n v="32.237947959550226"/>
    <x v="1"/>
  </r>
  <r>
    <n v="3.8468789000000001"/>
    <n v="1.15E-5"/>
    <n v="32.394457609697135"/>
    <x v="1"/>
  </r>
  <r>
    <n v="3.8654692000000002"/>
    <n v="1.15E-5"/>
    <n v="32.551005996312988"/>
    <x v="1"/>
  </r>
  <r>
    <n v="3.8840640999999998"/>
    <n v="1.2799999999999999E-5"/>
    <n v="32.707593119397771"/>
    <x v="1"/>
  </r>
  <r>
    <n v="3.9026635000000001"/>
    <n v="1.29E-5"/>
    <n v="32.86421813685434"/>
    <x v="1"/>
  </r>
  <r>
    <n v="3.9212674999999999"/>
    <n v="1.0900000000000001E-5"/>
    <n v="33.02088189077984"/>
    <x v="1"/>
  </r>
  <r>
    <n v="3.9398759000000001"/>
    <n v="1.17E-5"/>
    <n v="33.177582696979975"/>
    <x v="1"/>
  </r>
  <r>
    <n v="3.9584888999999999"/>
    <n v="1.17E-5"/>
    <n v="33.33432223964904"/>
    <x v="1"/>
  </r>
  <r>
    <n v="3.9771062000000001"/>
    <n v="1.11E-5"/>
    <n v="33.491097992495597"/>
    <x v="1"/>
  </r>
  <r>
    <n v="3.9957280000000002"/>
    <n v="1.19E-5"/>
    <n v="33.647911639713932"/>
    <x v="1"/>
  </r>
  <r>
    <n v="4.0143541999999997"/>
    <n v="1.08E-5"/>
    <n v="33.804762339206896"/>
    <x v="1"/>
  </r>
  <r>
    <n v="4.0329848000000004"/>
    <n v="1.15E-5"/>
    <n v="33.961650090974501"/>
    <x v="1"/>
  </r>
  <r>
    <n v="4.0516196999999998"/>
    <n v="1.0900000000000001E-5"/>
    <n v="34.118574052919584"/>
    <x v="1"/>
  </r>
  <r>
    <n v="4.0702590000000001"/>
    <n v="1.1199999999999999E-5"/>
    <n v="34.275535067139302"/>
    <x v="1"/>
  </r>
  <r>
    <n v="4.0889024999999997"/>
    <n v="1.08E-5"/>
    <n v="34.432531449439345"/>
    <x v="1"/>
  </r>
  <r>
    <n v="4.1075504"/>
    <n v="1.1E-5"/>
    <n v="34.589564884014031"/>
    <x v="1"/>
  </r>
  <r>
    <n v="4.1262024999999998"/>
    <n v="1.03E-5"/>
    <n v="34.746633686669043"/>
    <x v="1"/>
  </r>
  <r>
    <n v="4.1448589"/>
    <n v="1.04E-5"/>
    <n v="34.903738699501538"/>
    <x v="1"/>
  </r>
  <r>
    <n v="4.1635194999999996"/>
    <n v="1.08E-5"/>
    <n v="35.06087908041436"/>
    <x v="1"/>
  </r>
  <r>
    <n v="4.1821843000000003"/>
    <n v="1.01E-5"/>
    <n v="35.218054829407521"/>
    <x v="1"/>
  </r>
  <r>
    <n v="4.2008532000000001"/>
    <n v="1.06E-5"/>
    <n v="35.375265104383864"/>
    <x v="1"/>
  </r>
  <r>
    <n v="4.2195264000000003"/>
    <n v="1.0000000000000001E-5"/>
    <n v="35.532511589537684"/>
    <x v="1"/>
  </r>
  <r>
    <n v="4.2382036000000003"/>
    <n v="1.01E-5"/>
    <n v="35.689791758577535"/>
    <x v="1"/>
  </r>
  <r>
    <n v="4.2568849999999996"/>
    <n v="1.06E-5"/>
    <n v="35.847107295697711"/>
    <x v="1"/>
  </r>
  <r>
    <n v="4.2755704999999997"/>
    <n v="9.3999999999999998E-6"/>
    <n v="36.004457358801076"/>
    <x v="1"/>
  </r>
  <r>
    <n v="4.2942600000000004"/>
    <n v="9.7999999999999993E-6"/>
    <n v="36.161841105790472"/>
    <x v="1"/>
  </r>
  <r>
    <n v="4.3129536000000002"/>
    <n v="9.7000000000000003E-6"/>
    <n v="36.319259378763043"/>
    <x v="1"/>
  </r>
  <r>
    <n v="4.3316512999999999"/>
    <n v="9.9000000000000001E-6"/>
    <n v="36.476712177718795"/>
    <x v="1"/>
  </r>
  <r>
    <n v="4.3503528999999999"/>
    <n v="9.0999999999999993E-6"/>
    <n v="36.634197818463434"/>
    <x v="1"/>
  </r>
  <r>
    <n v="4.3690585999999998"/>
    <n v="1.0000000000000001E-5"/>
    <n v="36.791717985191248"/>
    <x v="1"/>
  </r>
  <r>
    <n v="4.3877682"/>
    <n v="9.5000000000000005E-6"/>
    <n v="36.949270993707941"/>
    <x v="1"/>
  </r>
  <r>
    <n v="4.4064817999999999"/>
    <n v="9.0000000000000002E-6"/>
    <n v="37.106857686110665"/>
    <x v="1"/>
  </r>
  <r>
    <n v="4.4251994000000003"/>
    <n v="9.3000000000000007E-6"/>
    <n v="37.264478062399419"/>
    <x v="1"/>
  </r>
  <r>
    <n v="4.4439209000000002"/>
    <n v="9.5000000000000005E-6"/>
    <n v="37.422131280477053"/>
    <x v="1"/>
  </r>
  <r>
    <n v="4.4626462"/>
    <n v="9.0999999999999993E-6"/>
    <n v="37.579816498246416"/>
    <x v="1"/>
  </r>
  <r>
    <n v="4.4813755000000004"/>
    <n v="9.2E-6"/>
    <n v="37.737535399901809"/>
    <x v="1"/>
  </r>
  <r>
    <n v="4.5001085999999999"/>
    <n v="9.0999999999999993E-6"/>
    <n v="37.895286301248923"/>
    <x v="1"/>
  </r>
  <r>
    <n v="4.5188455999999997"/>
    <n v="8.4999999999999999E-6"/>
    <n v="38.053070044384917"/>
    <x v="1"/>
  </r>
  <r>
    <n v="4.5375864000000004"/>
    <n v="8.8000000000000004E-6"/>
    <n v="38.210885787212653"/>
    <x v="1"/>
  </r>
  <r>
    <n v="4.5563310000000001"/>
    <n v="8.6000000000000007E-6"/>
    <n v="38.368733529732111"/>
    <x v="1"/>
  </r>
  <r>
    <n v="4.5750793999999999"/>
    <n v="9.0999999999999993E-6"/>
    <n v="38.52661327194329"/>
    <x v="1"/>
  </r>
  <r>
    <n v="4.5938315999999997"/>
    <n v="8.8000000000000004E-6"/>
    <n v="38.684525013846205"/>
    <x v="1"/>
  </r>
  <r>
    <n v="4.6125876000000003"/>
    <n v="8.6000000000000007E-6"/>
    <n v="38.842468755440848"/>
    <x v="1"/>
  </r>
  <r>
    <n v="4.6313472999999998"/>
    <n v="8.6999999999999997E-6"/>
    <n v="39.000443654630068"/>
    <x v="1"/>
  </r>
  <r>
    <n v="4.6501106999999999"/>
    <n v="7.9999999999999996E-6"/>
    <n v="39.158449711413866"/>
    <x v="1"/>
  </r>
  <r>
    <n v="4.6688777999999997"/>
    <n v="9.0999999999999993E-6"/>
    <n v="39.316486925792233"/>
    <x v="1"/>
  </r>
  <r>
    <n v="4.6876486999999996"/>
    <n v="8.6000000000000007E-6"/>
    <n v="39.474556139862337"/>
    <x v="1"/>
  </r>
  <r>
    <n v="4.7064231999999997"/>
    <n v="7.4000000000000003E-6"/>
    <n v="39.632655669429866"/>
    <x v="1"/>
  </r>
  <r>
    <n v="4.7252014000000004"/>
    <n v="8.8000000000000004E-6"/>
    <n v="39.790786356591987"/>
    <x v="1"/>
  </r>
  <r>
    <n v="4.7439831999999997"/>
    <n v="7.9999999999999996E-6"/>
    <n v="39.948947359251513"/>
    <x v="1"/>
  </r>
  <r>
    <n v="4.7627686999999996"/>
    <n v="7.9999999999999996E-6"/>
    <n v="40.107139519505623"/>
    <x v="1"/>
  </r>
  <r>
    <n v="4.7815577999999999"/>
    <n v="9.2E-6"/>
    <n v="40.265361995257166"/>
    <x v="1"/>
  </r>
  <r>
    <n v="4.8003505000000004"/>
    <n v="7.5000000000000002E-6"/>
    <n v="40.423614786506135"/>
    <x v="1"/>
  </r>
  <r>
    <n v="4.8191467000000001"/>
    <n v="8.1999999999999994E-6"/>
    <n v="40.58189705115538"/>
    <x v="1"/>
  </r>
  <r>
    <n v="4.8379466000000004"/>
    <n v="6.9999999999999999E-6"/>
    <n v="40.740210473399202"/>
    <x v="1"/>
  </r>
  <r>
    <n v="4.8567499999999999"/>
    <n v="8.8000000000000004E-6"/>
    <n v="40.898553369043299"/>
    <x v="1"/>
  </r>
  <r>
    <n v="4.8755569000000003"/>
    <n v="7.5000000000000002E-6"/>
    <n v="41.056925738087671"/>
    <x v="1"/>
  </r>
  <r>
    <n v="4.8943674000000001"/>
    <n v="7.7000000000000008E-6"/>
    <n v="41.215328422629469"/>
    <x v="1"/>
  </r>
  <r>
    <n v="4.9131812999999998"/>
    <n v="8.8000000000000004E-6"/>
    <n v="41.373759738474391"/>
    <x v="1"/>
  </r>
  <r>
    <n v="4.9319987999999997"/>
    <n v="7.3000000000000004E-6"/>
    <n v="41.532221369816746"/>
    <x v="1"/>
  </r>
  <r>
    <n v="4.9508197000000003"/>
    <n v="7.9000000000000006E-6"/>
    <n v="41.690711632462232"/>
    <x v="1"/>
  </r>
  <r>
    <n v="4.9696441"/>
    <n v="6.7000000000000002E-6"/>
    <n v="41.849231368507979"/>
    <x v="1"/>
  </r>
  <r>
    <n v="4.9884719999999998"/>
    <n v="8.4999999999999999E-6"/>
    <n v="42.007780577954009"/>
    <x v="1"/>
  </r>
  <r>
    <n v="5.0073033000000002"/>
    <n v="6.9999999999999999E-6"/>
    <n v="42.166358418703169"/>
    <x v="1"/>
  </r>
  <r>
    <n v="5.0261380000000004"/>
    <n v="7.5000000000000002E-6"/>
    <n v="42.324964890755453"/>
    <x v="1"/>
  </r>
  <r>
    <n v="5.0449761000000004"/>
    <n v="8.1999999999999994E-6"/>
    <n v="42.483599994110861"/>
    <x v="1"/>
  </r>
  <r>
    <n v="5.0638177000000004"/>
    <n v="7.1999999999999997E-6"/>
    <n v="42.642264570866544"/>
    <x v="1"/>
  </r>
  <r>
    <n v="5.0826625999999999"/>
    <n v="7.7999999999999999E-6"/>
    <n v="42.8009569368282"/>
    <x v="1"/>
  </r>
  <r>
    <n v="5.1015109000000001"/>
    <n v="6.7000000000000002E-6"/>
    <n v="42.959677934092987"/>
    <x v="1"/>
  </r>
  <r>
    <n v="5.1203624999999997"/>
    <n v="7.9999999999999996E-6"/>
    <n v="43.11842672056374"/>
    <x v="1"/>
  </r>
  <r>
    <n v="5.1392175"/>
    <n v="7.9999999999999996E-6"/>
    <n v="43.277204138337623"/>
    <x v="1"/>
  </r>
  <r>
    <n v="5.1580757999999998"/>
    <n v="7.5000000000000002E-6"/>
    <n v="43.43600934531748"/>
    <x v="1"/>
  </r>
  <r>
    <n v="5.1769373999999999"/>
    <n v="6.9E-6"/>
    <n v="43.594842341503316"/>
    <x v="1"/>
  </r>
  <r>
    <n v="5.1958023000000004"/>
    <n v="8.1000000000000004E-6"/>
    <n v="43.753703126895132"/>
    <x v="1"/>
  </r>
  <r>
    <n v="5.2146705000000004"/>
    <n v="6.7000000000000002E-6"/>
    <n v="43.912591701492914"/>
    <x v="1"/>
  </r>
  <r>
    <n v="5.2335419999999999"/>
    <n v="7.1999999999999997E-6"/>
    <n v="44.071508065296669"/>
    <x v="1"/>
  </r>
  <r>
    <n v="5.2524167000000004"/>
    <n v="7.1999999999999997E-6"/>
    <n v="44.230451376209253"/>
    <x v="1"/>
  </r>
  <r>
    <n v="5.2712947000000003"/>
    <n v="7.1999999999999997E-6"/>
    <n v="44.389422476327809"/>
    <x v="1"/>
  </r>
  <r>
    <n v="5.2901759999999998"/>
    <n v="6.8000000000000001E-6"/>
    <n v="44.548421365652338"/>
    <x v="1"/>
  </r>
  <r>
    <n v="5.3090603999999999"/>
    <n v="6.9E-6"/>
    <n v="44.707446359988538"/>
    <x v="1"/>
  </r>
  <r>
    <n v="5.3279481000000004"/>
    <n v="7.0999999999999998E-6"/>
    <n v="44.866499143530724"/>
    <x v="1"/>
  </r>
  <r>
    <n v="5.3468390000000001"/>
    <n v="7.1999999999999997E-6"/>
    <n v="45.025578874181726"/>
    <x v="1"/>
  </r>
  <r>
    <n v="5.3657330999999999"/>
    <n v="7.0999999999999998E-6"/>
    <n v="45.184685551941548"/>
    <x v="1"/>
  </r>
  <r>
    <n v="5.3846303000000004"/>
    <n v="7.3000000000000004E-6"/>
    <n v="45.343818334713056"/>
    <x v="1"/>
  </r>
  <r>
    <n v="5.4035307000000001"/>
    <n v="6.8000000000000001E-6"/>
    <n v="45.502978064593378"/>
    <x v="1"/>
  </r>
  <r>
    <n v="5.4224342999999999"/>
    <n v="7.3000000000000004E-6"/>
    <n v="45.662164741582522"/>
    <x v="1"/>
  </r>
  <r>
    <n v="5.4413410000000004"/>
    <n v="7.1999999999999997E-6"/>
    <n v="45.821377523583351"/>
    <x v="1"/>
  </r>
  <r>
    <n v="5.4602507999999998"/>
    <n v="6.9999999999999999E-6"/>
    <n v="45.980616410595843"/>
    <x v="1"/>
  </r>
  <r>
    <n v="5.4791638000000003"/>
    <n v="7.1999999999999997E-6"/>
    <n v="46.139882244717164"/>
    <x v="1"/>
  </r>
  <r>
    <n v="5.4980798000000002"/>
    <n v="7.5000000000000002E-6"/>
    <n v="46.299173341753004"/>
    <x v="1"/>
  </r>
  <r>
    <n v="5.5169990000000002"/>
    <n v="7.0999999999999998E-6"/>
    <n v="46.458491385897666"/>
    <x v="1"/>
  </r>
  <r>
    <n v="5.5359211999999998"/>
    <n v="7.6000000000000001E-6"/>
    <n v="46.617834692956855"/>
    <x v="1"/>
  </r>
  <r>
    <n v="5.5548465"/>
    <n v="7.3000000000000004E-6"/>
    <n v="46.777204105027714"/>
    <x v="1"/>
  </r>
  <r>
    <n v="5.5737749000000001"/>
    <n v="6.9E-6"/>
    <n v="46.936599622110251"/>
    <x v="1"/>
  </r>
  <r>
    <n v="5.5927062999999997"/>
    <n v="6.6000000000000003E-6"/>
    <n v="47.096020402107307"/>
    <x v="1"/>
  </r>
  <r>
    <n v="5.6116408"/>
    <n v="6.8000000000000001E-6"/>
    <n v="47.255467287116041"/>
    <x v="1"/>
  </r>
  <r>
    <n v="5.6305782000000004"/>
    <n v="6.8000000000000001E-6"/>
    <n v="47.414938592942143"/>
    <x v="1"/>
  </r>
  <r>
    <n v="5.6495188000000001"/>
    <n v="6.3999999999999997E-6"/>
    <n v="47.574436845877067"/>
    <x v="1"/>
  </r>
  <r>
    <n v="5.6684622999999998"/>
    <n v="6.6000000000000003E-6"/>
    <n v="47.733959519629359"/>
    <x v="1"/>
  </r>
  <r>
    <n v="5.6874088"/>
    <n v="6.8000000000000001E-6"/>
    <n v="47.893507456296184"/>
    <x v="1"/>
  </r>
  <r>
    <n v="5.7063582999999998"/>
    <n v="7.1999999999999997E-6"/>
    <n v="48.053080655877523"/>
    <x v="1"/>
  </r>
  <r>
    <n v="5.7253106999999996"/>
    <n v="6.9E-6"/>
    <n v="48.212678276276236"/>
    <x v="1"/>
  </r>
  <r>
    <n v="5.7442662000000002"/>
    <n v="7.1999999999999997E-6"/>
    <n v="48.372302001686627"/>
    <x v="1"/>
  </r>
  <r>
    <n v="5.7632244999999998"/>
    <n v="6.9999999999999999E-6"/>
    <n v="48.531949305817236"/>
    <x v="1"/>
  </r>
  <r>
    <n v="5.7821859"/>
    <n v="7.5000000000000002E-6"/>
    <n v="48.691622714959522"/>
    <x v="1"/>
  </r>
  <r>
    <n v="5.8011501000000001"/>
    <n v="7.7000000000000008E-6"/>
    <n v="48.851319702822025"/>
    <x v="1"/>
  </r>
  <r>
    <n v="5.8201172999999997"/>
    <n v="6.6000000000000003E-6"/>
    <n v="49.011041953599047"/>
    <x v="2"/>
  </r>
  <r>
    <n v="5.8390874000000004"/>
    <n v="7.5000000000000002E-6"/>
    <n v="49.170788625193445"/>
    <x v="2"/>
  </r>
  <r>
    <n v="5.8580604000000003"/>
    <n v="6.6000000000000003E-6"/>
    <n v="49.330559717605219"/>
    <x v="2"/>
  </r>
  <r>
    <n v="5.8770363000000003"/>
    <n v="6.8000000000000001E-6"/>
    <n v="49.490355230834354"/>
    <x v="2"/>
  </r>
  <r>
    <n v="5.8960150999999996"/>
    <n v="6.6000000000000003E-6"/>
    <n v="49.650175164880864"/>
    <x v="2"/>
  </r>
  <r>
    <n v="5.9149966999999997"/>
    <n v="7.5000000000000002E-6"/>
    <n v="49.810018677647598"/>
    <x v="2"/>
  </r>
  <r>
    <n v="5.9339811999999998"/>
    <n v="6.9E-6"/>
    <n v="49.969886611231701"/>
    <x v="2"/>
  </r>
  <r>
    <n v="5.9529686000000002"/>
    <n v="7.1999999999999997E-6"/>
    <n v="50.129778965633186"/>
    <x v="2"/>
  </r>
  <r>
    <n v="5.9719588000000003"/>
    <n v="7.1999999999999997E-6"/>
    <n v="50.289694898754881"/>
    <x v="2"/>
  </r>
  <r>
    <n v="5.9909518999999998"/>
    <n v="6.9E-6"/>
    <n v="50.449635252693945"/>
    <x v="2"/>
  </r>
  <r>
    <n v="6.0099476999999997"/>
    <n v="6.9999999999999999E-6"/>
    <n v="50.609598343256089"/>
    <x v="2"/>
  </r>
  <r>
    <n v="6.0289463999999997"/>
    <n v="8.8000000000000004E-6"/>
    <n v="50.769585854635601"/>
    <x v="2"/>
  </r>
  <r>
    <n v="6.0479478999999996"/>
    <n v="7.3000000000000004E-6"/>
    <n v="50.92959694473533"/>
    <x v="2"/>
  </r>
  <r>
    <n v="6.0669522000000002"/>
    <n v="6.7000000000000002E-6"/>
    <n v="51.089631613555291"/>
    <x v="2"/>
  </r>
  <r>
    <n v="6.0859592999999998"/>
    <n v="7.7000000000000008E-6"/>
    <n v="51.249689861095462"/>
    <x v="2"/>
  </r>
  <r>
    <n v="6.1049690999999999"/>
    <n v="7.4000000000000003E-6"/>
    <n v="51.409770845258706"/>
    <x v="2"/>
  </r>
  <r>
    <n v="6.1239818000000001"/>
    <n v="7.4000000000000003E-6"/>
    <n v="51.569876250239325"/>
    <x v="2"/>
  </r>
  <r>
    <n v="6.1429970999999997"/>
    <n v="7.5000000000000002E-6"/>
    <n v="51.730003549745852"/>
    <x v="2"/>
  </r>
  <r>
    <n v="6.1620153000000002"/>
    <n v="7.3000000000000004E-6"/>
    <n v="51.890155270069769"/>
    <x v="2"/>
  </r>
  <r>
    <n v="6.1810362000000003"/>
    <n v="8.3999999999999992E-6"/>
    <n v="52.050329727016745"/>
    <x v="2"/>
  </r>
  <r>
    <n v="6.2000598"/>
    <n v="8.6000000000000007E-6"/>
    <n v="52.210526920586794"/>
    <x v="2"/>
  </r>
  <r>
    <n v="6.2190861000000002"/>
    <n v="9.0000000000000002E-6"/>
    <n v="52.370746850779909"/>
    <x v="2"/>
  </r>
  <r>
    <n v="6.2381152000000002"/>
    <n v="9.0999999999999993E-6"/>
    <n v="52.530990359693256"/>
    <x v="2"/>
  </r>
  <r>
    <n v="6.2571469000000004"/>
    <n v="8.4999999999999999E-6"/>
    <n v="52.69125576313251"/>
    <x v="2"/>
  </r>
  <r>
    <n v="6.2761813999999996"/>
    <n v="8.8000000000000004E-6"/>
    <n v="52.851544745291989"/>
    <x v="2"/>
  </r>
  <r>
    <n v="6.2952184999999998"/>
    <n v="8.6999999999999997E-6"/>
    <n v="53.011855621977389"/>
    <x v="2"/>
  </r>
  <r>
    <n v="6.3142583999999999"/>
    <n v="8.8999999999999995E-6"/>
    <n v="53.172190077383007"/>
    <x v="2"/>
  </r>
  <r>
    <n v="6.3333009000000002"/>
    <n v="8.8999999999999995E-6"/>
    <n v="53.332546427314554"/>
    <x v="2"/>
  </r>
  <r>
    <n v="6.3523459999999998"/>
    <n v="8.8999999999999995E-6"/>
    <n v="53.492924671772009"/>
    <x v="2"/>
  </r>
  <r>
    <n v="6.3713939000000002"/>
    <n v="8.8999999999999995E-6"/>
    <n v="53.653326494949688"/>
    <x v="2"/>
  </r>
  <r>
    <n v="6.3904443000000004"/>
    <n v="8.6000000000000007E-6"/>
    <n v="53.813749370556145"/>
    <x v="2"/>
  </r>
  <r>
    <n v="6.4094974000000002"/>
    <n v="8.4999999999999999E-6"/>
    <n v="53.974194982785662"/>
    <x v="2"/>
  </r>
  <r>
    <n v="6.4285531999999996"/>
    <n v="8.6000000000000007E-6"/>
    <n v="54.134663331638244"/>
    <x v="2"/>
  </r>
  <r>
    <n v="6.4476116000000001"/>
    <n v="8.6000000000000007E-6"/>
    <n v="54.295153575016755"/>
    <x v="2"/>
  </r>
  <r>
    <n v="6.4666724999999996"/>
    <n v="8.1000000000000004E-6"/>
    <n v="54.45566487082403"/>
    <x v="2"/>
  </r>
  <r>
    <n v="6.4857360999999996"/>
    <n v="8.6999999999999997E-6"/>
    <n v="54.616198903254379"/>
    <x v="2"/>
  </r>
  <r>
    <n v="6.5048022999999997"/>
    <n v="8.4999999999999999E-6"/>
    <n v="54.776754830210649"/>
    <x v="2"/>
  </r>
  <r>
    <n v="6.5238711"/>
    <n v="8.6999999999999997E-6"/>
    <n v="54.937332651692842"/>
    <x v="2"/>
  </r>
  <r>
    <n v="6.5429424999999997"/>
    <n v="8.1000000000000004E-6"/>
    <n v="55.097932367700942"/>
    <x v="2"/>
  </r>
  <r>
    <n v="6.5620164000000001"/>
    <n v="8.1000000000000004E-6"/>
    <n v="55.25855313613782"/>
    <x v="2"/>
  </r>
  <r>
    <n v="6.5810928999999998"/>
    <n v="8.1000000000000004E-6"/>
    <n v="55.419195799100613"/>
    <x v="2"/>
  </r>
  <r>
    <n v="6.6001719999999997"/>
    <n v="7.9000000000000006E-6"/>
    <n v="55.579860356589329"/>
    <x v="2"/>
  </r>
  <r>
    <n v="6.6192536000000004"/>
    <n v="7.7999999999999999E-6"/>
    <n v="55.740545966506815"/>
    <x v="2"/>
  </r>
  <r>
    <n v="6.6383378000000004"/>
    <n v="7.9999999999999996E-6"/>
    <n v="55.901253470950216"/>
    <x v="2"/>
  </r>
  <r>
    <n v="6.6574245000000003"/>
    <n v="7.9000000000000006E-6"/>
    <n v="56.061982027822388"/>
    <x v="2"/>
  </r>
  <r>
    <n v="6.6765137000000001"/>
    <n v="7.7999999999999999E-6"/>
    <n v="56.222731637123331"/>
    <x v="2"/>
  </r>
  <r>
    <n v="6.6956055000000001"/>
    <n v="8.6000000000000007E-6"/>
    <n v="56.383503140950189"/>
    <x v="2"/>
  </r>
  <r>
    <n v="6.7146996999999997"/>
    <n v="8.6999999999999997E-6"/>
    <n v="56.54429485510866"/>
    <x v="2"/>
  </r>
  <r>
    <n v="6.7337965000000004"/>
    <n v="7.9999999999999996E-6"/>
    <n v="56.705108463793067"/>
    <x v="2"/>
  </r>
  <r>
    <n v="6.7528958000000001"/>
    <n v="8.6000000000000007E-6"/>
    <n v="56.865943124906231"/>
    <x v="2"/>
  </r>
  <r>
    <n v="6.7719975000000003"/>
    <n v="8.1000000000000004E-6"/>
    <n v="57.026797996351014"/>
    <x v="2"/>
  </r>
  <r>
    <n v="6.7911017999999999"/>
    <n v="7.5000000000000002E-6"/>
    <n v="57.187674762321713"/>
    <x v="2"/>
  </r>
  <r>
    <n v="6.8102084999999999"/>
    <n v="7.5000000000000002E-6"/>
    <n v="57.348571738624038"/>
    <x v="2"/>
  </r>
  <r>
    <n v="6.8293176999999998"/>
    <n v="7.3000000000000004E-6"/>
    <n v="57.509489767355127"/>
    <x v="2"/>
  </r>
  <r>
    <n v="6.8484293999999997"/>
    <n v="7.4000000000000003E-6"/>
    <n v="57.67042884851498"/>
    <x v="2"/>
  </r>
  <r>
    <n v="6.8675435"/>
    <n v="7.9000000000000006E-6"/>
    <n v="57.83138814000646"/>
    <x v="2"/>
  </r>
  <r>
    <n v="6.8866601000000003"/>
    <n v="7.5000000000000002E-6"/>
    <n v="57.992368483926711"/>
    <x v="2"/>
  </r>
  <r>
    <n v="6.9057791000000002"/>
    <n v="7.7000000000000008E-6"/>
    <n v="58.153369038178575"/>
    <x v="2"/>
  </r>
  <r>
    <n v="6.9249004999999997"/>
    <n v="7.1999999999999997E-6"/>
    <n v="58.314389802762051"/>
    <x v="2"/>
  </r>
  <r>
    <n v="6.9440244"/>
    <n v="6.8000000000000001E-6"/>
    <n v="58.475431619774305"/>
    <x v="2"/>
  </r>
  <r>
    <n v="6.9631506999999999"/>
    <n v="6.9999999999999999E-6"/>
    <n v="58.636493647118172"/>
    <x v="2"/>
  </r>
  <r>
    <n v="6.9822794000000004"/>
    <n v="6.8000000000000001E-6"/>
    <n v="58.797575884793659"/>
    <x v="2"/>
  </r>
  <r>
    <n v="7.0014105000000004"/>
    <n v="6.7000000000000002E-6"/>
    <n v="58.958678332800766"/>
    <x v="2"/>
  </r>
  <r>
    <n v="7.0205441000000004"/>
    <n v="7.6000000000000001E-6"/>
    <n v="59.119801833236643"/>
    <x v="2"/>
  </r>
  <r>
    <n v="7.0396799999999997"/>
    <n v="7.3000000000000004E-6"/>
    <n v="59.280944701906975"/>
    <x v="2"/>
  </r>
  <r>
    <n v="7.0588183000000004"/>
    <n v="6.9E-6"/>
    <n v="59.442107780908941"/>
    <x v="2"/>
  </r>
  <r>
    <n v="7.0779588999999996"/>
    <n v="7.4000000000000003E-6"/>
    <n v="59.603290228145354"/>
    <x v="2"/>
  </r>
  <r>
    <n v="7.0971019999999996"/>
    <n v="6.9E-6"/>
    <n v="59.764493727810553"/>
    <x v="2"/>
  </r>
  <r>
    <n v="7.1162473999999998"/>
    <n v="6.9999999999999999E-6"/>
    <n v="59.925716595710213"/>
    <x v="2"/>
  </r>
  <r>
    <n v="7.1353951999999996"/>
    <n v="6.6000000000000003E-6"/>
    <n v="60.086959673941493"/>
    <x v="2"/>
  </r>
  <r>
    <n v="7.1545452999999997"/>
    <n v="7.1999999999999997E-6"/>
    <n v="60.248222120407242"/>
    <x v="2"/>
  </r>
  <r>
    <n v="7.1736978000000002"/>
    <n v="6.8000000000000001E-6"/>
    <n v="60.40950477720461"/>
    <x v="2"/>
  </r>
  <r>
    <n v="7.1928526000000002"/>
    <n v="6.6000000000000003E-6"/>
    <n v="60.57080680223644"/>
    <x v="2"/>
  </r>
  <r>
    <n v="7.2120097999999997"/>
    <n v="6.3999999999999997E-6"/>
    <n v="60.73212903759989"/>
    <x v="2"/>
  </r>
  <r>
    <n v="7.2311693000000004"/>
    <n v="6.9E-6"/>
    <n v="60.893470641197808"/>
    <x v="2"/>
  </r>
  <r>
    <n v="7.2503311000000004"/>
    <n v="6.9E-6"/>
    <n v="61.054831613030196"/>
    <x v="2"/>
  </r>
  <r>
    <n v="7.2694951999999997"/>
    <n v="6.8000000000000001E-6"/>
    <n v="61.216211953097044"/>
    <x v="2"/>
  </r>
  <r>
    <n v="7.2886616999999996"/>
    <n v="6.7000000000000002E-6"/>
    <n v="61.377612503495513"/>
    <x v="2"/>
  </r>
  <r>
    <n v="7.3078304000000003"/>
    <n v="6.6000000000000003E-6"/>
    <n v="61.539031580031306"/>
    <x v="2"/>
  </r>
  <r>
    <n v="7.3270014000000003"/>
    <n v="6.2999999999999998E-6"/>
    <n v="61.700470024801554"/>
    <x v="2"/>
  </r>
  <r>
    <n v="7.3461748"/>
    <n v="6.8000000000000001E-6"/>
    <n v="61.861928679903428"/>
    <x v="2"/>
  </r>
  <r>
    <n v="7.3653503999999996"/>
    <n v="6.3999999999999997E-6"/>
    <n v="62.023405861142614"/>
    <x v="2"/>
  </r>
  <r>
    <n v="7.3845283000000004"/>
    <n v="6.7000000000000002E-6"/>
    <n v="62.184902410616274"/>
    <x v="2"/>
  </r>
  <r>
    <n v="7.4037084000000002"/>
    <n v="6.9E-6"/>
    <n v="62.346417486227246"/>
    <x v="2"/>
  </r>
  <r>
    <n v="7.4228908999999996"/>
    <n v="7.0999999999999998E-6"/>
    <n v="62.50795277216983"/>
    <x v="2"/>
  </r>
  <r>
    <n v="7.4420754999999996"/>
    <n v="7.5000000000000002E-6"/>
    <n v="62.66950574215258"/>
    <x v="2"/>
  </r>
  <r>
    <n v="7.4612625000000001"/>
    <n v="7.4000000000000003E-6"/>
    <n v="62.831078922466958"/>
    <x v="2"/>
  </r>
  <r>
    <n v="7.4804516999999997"/>
    <n v="7.3000000000000004E-6"/>
    <n v="62.992670628918646"/>
    <x v="2"/>
  </r>
  <r>
    <n v="7.4996431000000001"/>
    <n v="6.9E-6"/>
    <n v="63.154280861507658"/>
    <x v="2"/>
  </r>
  <r>
    <n v="7.5188367999999999"/>
    <n v="6.8000000000000001E-6"/>
    <n v="63.315910462331132"/>
    <x v="2"/>
  </r>
  <r>
    <n v="7.5380326999999996"/>
    <n v="6.8000000000000001E-6"/>
    <n v="63.477558589291917"/>
    <x v="2"/>
  </r>
  <r>
    <n v="7.5572308000000001"/>
    <n v="6.7000000000000002E-6"/>
    <n v="63.639225242390026"/>
    <x v="2"/>
  </r>
  <r>
    <n v="7.5764312"/>
    <n v="6.3999999999999997E-6"/>
    <n v="63.800911263722604"/>
    <x v="2"/>
  </r>
  <r>
    <n v="7.5956336999999996"/>
    <n v="6.3999999999999997E-6"/>
    <n v="63.962614969095334"/>
    <x v="2"/>
  </r>
  <r>
    <n v="7.6148385000000003"/>
    <n v="7.7000000000000008E-6"/>
    <n v="64.124338042702547"/>
    <x v="2"/>
  </r>
  <r>
    <n v="7.6340455"/>
    <n v="6.4999999999999996E-6"/>
    <n v="64.286079642447078"/>
    <x v="2"/>
  </r>
  <r>
    <n v="7.6532546000000004"/>
    <n v="6.0000000000000002E-6"/>
    <n v="64.447838926231768"/>
    <x v="2"/>
  </r>
  <r>
    <n v="7.672466"/>
    <n v="5.8000000000000004E-6"/>
    <n v="64.609617578250919"/>
    <x v="2"/>
  </r>
  <r>
    <n v="7.6916795000000002"/>
    <n v="6.4999999999999996E-6"/>
    <n v="64.771413914310244"/>
    <x v="2"/>
  </r>
  <r>
    <n v="7.7108952999999998"/>
    <n v="6.2999999999999998E-6"/>
    <n v="64.933229618604031"/>
    <x v="2"/>
  </r>
  <r>
    <n v="7.7301131999999999"/>
    <n v="6.1E-6"/>
    <n v="65.095063006937977"/>
    <x v="2"/>
  </r>
  <r>
    <n v="7.7493331999999997"/>
    <n v="5.9000000000000003E-6"/>
    <n v="65.256914079312097"/>
    <x v="2"/>
  </r>
  <r>
    <n v="7.7685554000000003"/>
    <n v="7.9999999999999996E-6"/>
    <n v="65.418783677823541"/>
    <x v="2"/>
  </r>
  <r>
    <n v="7.7877798"/>
    <n v="6.2999999999999998E-6"/>
    <n v="65.580671802472295"/>
    <x v="2"/>
  </r>
  <r>
    <n v="7.8070063999999997"/>
    <n v="6.2999999999999998E-6"/>
    <n v="65.742578453258361"/>
    <x v="2"/>
  </r>
  <r>
    <n v="7.8262349999999996"/>
    <n v="6.4999999999999996E-6"/>
    <n v="65.904501945987448"/>
    <x v="2"/>
  </r>
  <r>
    <n v="7.8454658999999998"/>
    <n v="1.0000000000000001E-5"/>
    <n v="66.066444806950997"/>
    <x v="2"/>
  </r>
  <r>
    <n v="7.8646988000000002"/>
    <n v="6.1999999999999999E-6"/>
    <n v="66.228404509857569"/>
    <x v="2"/>
  </r>
  <r>
    <n v="7.8839338999999997"/>
    <n v="6.3999999999999997E-6"/>
    <n v="66.390382738901451"/>
    <x v="2"/>
  </r>
  <r>
    <n v="7.9031710999999998"/>
    <n v="7.3000000000000004E-6"/>
    <n v="66.552378651985507"/>
    <x v="2"/>
  </r>
  <r>
    <n v="7.9224104999999998"/>
    <n v="1.56E-5"/>
    <n v="66.714393091206873"/>
    <x v="2"/>
  </r>
  <r>
    <n v="7.9416519000000001"/>
    <n v="6.1E-6"/>
    <n v="66.876424372371261"/>
    <x v="2"/>
  </r>
  <r>
    <n v="7.9608955000000003"/>
    <n v="7.3000000000000004E-6"/>
    <n v="67.03847417967296"/>
    <x v="2"/>
  </r>
  <r>
    <n v="7.9801412000000003"/>
    <n v="9.7999999999999993E-6"/>
    <n v="67.200541671014818"/>
    <x v="2"/>
  </r>
  <r>
    <n v="7.9993888999999996"/>
    <n v="2.5299999999999998E-5"/>
    <n v="67.362626004299699"/>
    <x v="2"/>
  </r>
  <r>
    <n v="8.0186387999999997"/>
    <n v="5.0000000000000004E-6"/>
    <n v="67.52472886372189"/>
    <x v="2"/>
  </r>
  <r>
    <n v="8.0378907000000002"/>
    <n v="5.4E-6"/>
    <n v="67.686848565087104"/>
    <x v="2"/>
  </r>
  <r>
    <n v="8.0571447999999997"/>
    <n v="7.5000000000000002E-6"/>
    <n v="67.848986792589628"/>
    <x v="2"/>
  </r>
  <r>
    <n v="8.0764008999999994"/>
    <n v="5.2599999999999998E-5"/>
    <n v="68.01114186203516"/>
    <x v="2"/>
  </r>
  <r>
    <n v="8.0956591000000007"/>
    <n v="5.4999999999999999E-6"/>
    <n v="68.17331461552088"/>
    <x v="2"/>
  </r>
  <r>
    <n v="8.1149193000000004"/>
    <n v="7.9000000000000006E-6"/>
    <n v="68.335504210949608"/>
    <x v="2"/>
  </r>
  <r>
    <n v="8.1341815999999998"/>
    <n v="1.7E-5"/>
    <n v="68.497711490418482"/>
    <x v="2"/>
  </r>
  <r>
    <n v="8.1534460000000006"/>
    <n v="3.5770000000000002E-4"/>
    <n v="68.659936453927543"/>
    <x v="2"/>
  </r>
  <r>
    <n v="1.4709468000000001"/>
    <n v="1.9999999999999999E-7"/>
    <n v="12.386801091846083"/>
    <x v="0"/>
  </r>
  <r>
    <n v="1.4889597999999999"/>
    <n v="6.9999999999999997E-7"/>
    <n v="12.538488051610651"/>
    <x v="0"/>
  </r>
  <r>
    <n v="1.5004093999999999"/>
    <n v="1.1647999999999999E-3"/>
    <n v="12.634904806982906"/>
    <x v="0"/>
  </r>
  <r>
    <n v="1.5250414999999999"/>
    <n v="1.7999999999999999E-6"/>
    <n v="12.842331019252759"/>
    <x v="0"/>
  </r>
  <r>
    <n v="1.5431094000000001"/>
    <n v="3.4999999999999999E-6"/>
    <n v="12.994480290353092"/>
    <x v="0"/>
  </r>
  <r>
    <n v="1.5611946999999999"/>
    <n v="7.4000000000000003E-6"/>
    <n v="13.146776086357654"/>
    <x v="0"/>
  </r>
  <r>
    <n v="1.5792972000000001"/>
    <n v="7.0999999999999998E-6"/>
    <n v="13.299216723072146"/>
    <x v="0"/>
  </r>
  <r>
    <n v="1.5974164"/>
    <n v="8.6999999999999997E-6"/>
    <n v="13.451797990010812"/>
    <x v="0"/>
  </r>
  <r>
    <n v="1.6155520000000001"/>
    <n v="1.3200000000000001E-5"/>
    <n v="13.604517360882204"/>
    <x v="0"/>
  </r>
  <r>
    <n v="1.6337036"/>
    <n v="3.29E-5"/>
    <n v="13.757371467297713"/>
    <x v="0"/>
  </r>
  <r>
    <n v="1.6518710999999999"/>
    <n v="3.1199999999999999E-5"/>
    <n v="13.910359467160189"/>
    <x v="0"/>
  </r>
  <r>
    <n v="1.6700539999999999"/>
    <n v="1.0369999999999999E-3"/>
    <n v="14.063477149983884"/>
    <x v="0"/>
  </r>
  <r>
    <n v="1.6882520999999999"/>
    <n v="1.6780000000000001E-4"/>
    <n v="14.216722831574492"/>
    <x v="0"/>
  </r>
  <r>
    <n v="1.7064649999999999"/>
    <n v="1.6780000000000001E-4"/>
    <n v="14.370093143543411"/>
    <x v="0"/>
  </r>
  <r>
    <n v="1.7246926"/>
    <n v="3.3990000000000002E-4"/>
    <n v="14.523587243793493"/>
    <x v="0"/>
  </r>
  <r>
    <n v="1.7429345999999999"/>
    <n v="5.8140000000000004E-4"/>
    <n v="14.677202606033278"/>
    <x v="0"/>
  </r>
  <r>
    <n v="1.7611907"/>
    <n v="4.2420000000000001E-4"/>
    <n v="14.830936703971323"/>
    <x v="0"/>
  </r>
  <r>
    <n v="1.7794605999999999"/>
    <n v="3.7399999999999998E-4"/>
    <n v="14.984787011316168"/>
    <x v="0"/>
  </r>
  <r>
    <n v="1.7977441999999999"/>
    <n v="4.3009999999999999E-4"/>
    <n v="15.138752685970667"/>
    <x v="0"/>
  </r>
  <r>
    <n v="1.8160411999999999"/>
    <n v="2.396E-4"/>
    <n v="15.292831201643368"/>
    <x v="0"/>
  </r>
  <r>
    <n v="1.8343514000000001"/>
    <n v="4.9280000000000005E-4"/>
    <n v="15.447020874139968"/>
    <x v="0"/>
  </r>
  <r>
    <n v="1.8526746000000001"/>
    <n v="3.1639999999999999E-4"/>
    <n v="15.601320019266165"/>
    <x v="0"/>
  </r>
  <r>
    <n v="1.8710106"/>
    <n v="2.1210000000000001E-4"/>
    <n v="15.755726952827656"/>
    <x v="0"/>
  </r>
  <r>
    <n v="1.8893591000000001"/>
    <n v="2.7970000000000002E-4"/>
    <n v="15.910239148532993"/>
    <x v="0"/>
  </r>
  <r>
    <n v="1.9077200999999999"/>
    <n v="2.4159999999999999E-4"/>
    <n v="16.064856606382172"/>
    <x v="0"/>
  </r>
  <r>
    <n v="1.9260931999999999"/>
    <n v="1.7670000000000001E-4"/>
    <n v="16.219575957986592"/>
    <x v="0"/>
  </r>
  <r>
    <n v="1.9444783999999999"/>
    <n v="2.0379999999999999E-4"/>
    <n v="16.374397203346252"/>
    <x v="0"/>
  </r>
  <r>
    <n v="1.9628755"/>
    <n v="2.296E-4"/>
    <n v="16.529318658266853"/>
    <x v="0"/>
  </r>
  <r>
    <n v="1.9812841999999999"/>
    <n v="1.228E-4"/>
    <n v="16.684337796456941"/>
    <x v="0"/>
  </r>
  <r>
    <n v="1.9997043999999999"/>
    <n v="1.538E-4"/>
    <n v="16.839453775819365"/>
    <x v="0"/>
  </r>
  <r>
    <n v="2.0181360000000002"/>
    <n v="1.738E-4"/>
    <n v="16.994665754256975"/>
    <x v="0"/>
  </r>
  <r>
    <n v="2.0365788"/>
    <n v="1.097E-4"/>
    <n v="17.149972047575467"/>
    <x v="0"/>
  </r>
  <r>
    <n v="2.0550326999999999"/>
    <n v="1.3970000000000001E-4"/>
    <n v="17.305371813677695"/>
    <x v="0"/>
  </r>
  <r>
    <n v="2.0734975000000002"/>
    <n v="1.326E-4"/>
    <n v="17.460863368369353"/>
    <x v="0"/>
  </r>
  <r>
    <n v="2.0919729999999999"/>
    <n v="9.7100000000000002E-5"/>
    <n v="17.616445027456141"/>
    <x v="0"/>
  </r>
  <r>
    <n v="2.1104590999999999"/>
    <n v="1.0840000000000001E-4"/>
    <n v="17.772115948840909"/>
    <x v="0"/>
  </r>
  <r>
    <n v="2.1289558"/>
    <n v="1.087E-4"/>
    <n v="17.927876132523654"/>
    <x v="0"/>
  </r>
  <r>
    <n v="2.1474628"/>
    <n v="8.7999999999999998E-5"/>
    <n v="18.083723052212932"/>
    <x v="0"/>
  </r>
  <r>
    <n v="2.1659799999999998"/>
    <n v="1.0170000000000001E-4"/>
    <n v="18.239655865811581"/>
    <x v="0"/>
  </r>
  <r>
    <n v="2.1845072999999999"/>
    <n v="9.5500000000000004E-5"/>
    <n v="18.395673731222459"/>
    <x v="0"/>
  </r>
  <r>
    <n v="2.2030446000000001"/>
    <n v="7.1099999999999994E-5"/>
    <n v="18.55177580634841"/>
    <x v="0"/>
  </r>
  <r>
    <n v="2.2215918000000001"/>
    <n v="8.7999999999999998E-5"/>
    <n v="18.707961249092286"/>
    <x v="0"/>
  </r>
  <r>
    <n v="2.2401487000000002"/>
    <n v="8.7200000000000005E-5"/>
    <n v="18.864228375259788"/>
    <x v="0"/>
  </r>
  <r>
    <n v="2.2587152000000001"/>
    <n v="6.58E-5"/>
    <n v="19.020576342753756"/>
    <x v="1"/>
  </r>
  <r>
    <n v="2.2772912999999999"/>
    <n v="7.9200000000000001E-5"/>
    <n v="19.177005151574196"/>
    <x v="1"/>
  </r>
  <r>
    <n v="2.2958767"/>
    <n v="6.8399999999999996E-5"/>
    <n v="19.333512275429662"/>
    <x v="1"/>
  </r>
  <r>
    <n v="2.3144714999999998"/>
    <n v="6.5099999999999997E-5"/>
    <n v="19.490098556417291"/>
    <x v="1"/>
  </r>
  <r>
    <n v="2.3330755000000001"/>
    <n v="7.2600000000000003E-5"/>
    <n v="19.646762310342798"/>
    <x v="1"/>
  </r>
  <r>
    <n v="2.3516884999999998"/>
    <n v="6.0399999999999998E-5"/>
    <n v="19.803501853011863"/>
    <x v="1"/>
  </r>
  <r>
    <n v="2.3703105999999998"/>
    <n v="5.4400000000000001E-5"/>
    <n v="19.960318026521652"/>
    <x v="1"/>
  </r>
  <r>
    <n v="2.3889415999999999"/>
    <n v="6.6099999999999994E-5"/>
    <n v="20.117209146677855"/>
    <x v="1"/>
  </r>
  <r>
    <n v="2.4075812999999999"/>
    <n v="5.3300000000000001E-5"/>
    <n v="20.274173529286177"/>
    <x v="1"/>
  </r>
  <r>
    <n v="2.4262298000000002"/>
    <n v="5.2599999999999998E-5"/>
    <n v="20.431212016443766"/>
    <x v="1"/>
  </r>
  <r>
    <n v="2.4448869000000002"/>
    <n v="5.4799999999999997E-5"/>
    <n v="20.588322923956316"/>
    <x v="1"/>
  </r>
  <r>
    <n v="2.4635525999999999"/>
    <n v="4.8900000000000003E-5"/>
    <n v="20.745506251823826"/>
    <x v="1"/>
  </r>
  <r>
    <n v="2.4822267"/>
    <n v="5.2800000000000003E-5"/>
    <n v="20.902760315852003"/>
    <x v="1"/>
  </r>
  <r>
    <n v="2.5009090999999999"/>
    <n v="4.8300000000000002E-5"/>
    <n v="21.060084273943694"/>
    <x v="1"/>
  </r>
  <r>
    <n v="2.5195998999999998"/>
    <n v="4.4400000000000002E-5"/>
    <n v="21.217478968196044"/>
    <x v="1"/>
  </r>
  <r>
    <n v="2.5382988000000002"/>
    <n v="5.2099999999999999E-5"/>
    <n v="21.374941872317613"/>
    <x v="1"/>
  </r>
  <r>
    <n v="2.5570059000000001"/>
    <n v="4.2899999999999999E-5"/>
    <n v="21.532473828405536"/>
    <x v="1"/>
  </r>
  <r>
    <n v="2.5757210000000001"/>
    <n v="4.2899999999999999E-5"/>
    <n v="21.690073152265523"/>
    <x v="1"/>
  </r>
  <r>
    <n v="2.5944441"/>
    <n v="4.1300000000000001E-5"/>
    <n v="21.847739843897568"/>
    <x v="1"/>
  </r>
  <r>
    <n v="2.613175"/>
    <n v="4.2500000000000003E-5"/>
    <n v="22.005472219107368"/>
    <x v="1"/>
  </r>
  <r>
    <n v="2.6319138"/>
    <n v="4.1199999999999999E-5"/>
    <n v="22.163271119992082"/>
    <x v="1"/>
  </r>
  <r>
    <n v="2.6506603000000002"/>
    <n v="3.93E-5"/>
    <n v="22.321134862357404"/>
    <x v="1"/>
  </r>
  <r>
    <n v="2.6694144"/>
    <n v="3.7100000000000001E-5"/>
    <n v="22.479062604106179"/>
    <x v="1"/>
  </r>
  <r>
    <n v="2.6881762"/>
    <n v="3.8099999999999998E-5"/>
    <n v="22.637055187335566"/>
    <x v="1"/>
  </r>
  <r>
    <n v="2.7069454999999998"/>
    <n v="3.65E-5"/>
    <n v="22.795110927851255"/>
    <x v="1"/>
  </r>
  <r>
    <n v="2.7257223000000002"/>
    <n v="3.6600000000000002E-5"/>
    <n v="22.953229825653256"/>
    <x v="1"/>
  </r>
  <r>
    <n v="2.7445064000000001"/>
    <n v="3.57E-5"/>
    <n v="23.111410196547258"/>
    <x v="1"/>
  </r>
  <r>
    <n v="2.7632979"/>
    <n v="3.26E-5"/>
    <n v="23.269652882630414"/>
    <x v="1"/>
  </r>
  <r>
    <n v="2.7820966999999999"/>
    <n v="3.4400000000000003E-5"/>
    <n v="23.427957041805577"/>
    <x v="1"/>
  </r>
  <r>
    <n v="2.8009027"/>
    <n v="3.2700000000000002E-5"/>
    <n v="23.586321831975592"/>
    <x v="1"/>
  </r>
  <r>
    <n v="2.8197158"/>
    <n v="3.0499999999999999E-5"/>
    <n v="23.744746411043312"/>
    <x v="1"/>
  </r>
  <r>
    <n v="2.8385359999999999"/>
    <n v="3.4600000000000001E-5"/>
    <n v="23.903230779008737"/>
    <x v="1"/>
  </r>
  <r>
    <n v="2.8573632"/>
    <n v="2.6999999999999999E-5"/>
    <n v="24.061774093774712"/>
    <x v="1"/>
  </r>
  <r>
    <n v="2.8761974000000001"/>
    <n v="3.18E-5"/>
    <n v="24.220376355341241"/>
    <x v="1"/>
  </r>
  <r>
    <n v="2.8950385000000001"/>
    <n v="2.73E-5"/>
    <n v="24.379036721611172"/>
    <x v="1"/>
  </r>
  <r>
    <n v="2.9138864"/>
    <n v="2.9799999999999999E-5"/>
    <n v="24.537754350487351"/>
    <x v="1"/>
  </r>
  <r>
    <n v="2.9327410999999999"/>
    <n v="3.0300000000000001E-5"/>
    <n v="24.696529241969781"/>
    <x v="1"/>
  </r>
  <r>
    <n v="2.9516026000000002"/>
    <n v="2.6599999999999999E-5"/>
    <n v="24.855361396058466"/>
    <x v="1"/>
  </r>
  <r>
    <n v="2.9704708000000002"/>
    <n v="2.7399999999999999E-5"/>
    <n v="25.014249970656252"/>
    <x v="1"/>
  </r>
  <r>
    <n v="2.9893456"/>
    <n v="2.5899999999999999E-5"/>
    <n v="25.173194123665983"/>
    <x v="1"/>
  </r>
  <r>
    <n v="3.0082270000000002"/>
    <n v="2.5000000000000001E-5"/>
    <n v="25.332193855087663"/>
    <x v="1"/>
  </r>
  <r>
    <n v="3.0271148999999999"/>
    <n v="2.7399999999999999E-5"/>
    <n v="25.491248322824145"/>
    <x v="1"/>
  </r>
  <r>
    <n v="3.0460093000000001"/>
    <n v="2.55E-5"/>
    <n v="25.650357526875425"/>
    <x v="1"/>
  </r>
  <r>
    <n v="3.0649101000000001"/>
    <n v="2.4600000000000002E-5"/>
    <n v="25.809520625144351"/>
    <x v="1"/>
  </r>
  <r>
    <n v="3.0838173000000002"/>
    <n v="2.3200000000000001E-5"/>
    <n v="25.968737617630929"/>
    <x v="1"/>
  </r>
  <r>
    <n v="3.1027309000000001"/>
    <n v="2.3300000000000001E-5"/>
    <n v="26.128008504335149"/>
    <x v="1"/>
  </r>
  <r>
    <n v="3.1216507"/>
    <n v="2.6400000000000001E-5"/>
    <n v="26.287331601062721"/>
    <x v="1"/>
  </r>
  <r>
    <n v="3.1405767999999998"/>
    <n v="2.2500000000000001E-5"/>
    <n v="26.446707749910786"/>
    <x v="1"/>
  </r>
  <r>
    <n v="3.1595089999999999"/>
    <n v="2.12E-5"/>
    <n v="26.606135266685047"/>
    <x v="1"/>
  </r>
  <r>
    <n v="3.1784474"/>
    <n v="2.2099999999999998E-5"/>
    <n v="26.765614993482661"/>
    <x v="1"/>
  </r>
  <r>
    <n v="3.1973919"/>
    <n v="2.2099999999999998E-5"/>
    <n v="26.925146088206464"/>
    <x v="1"/>
  </r>
  <r>
    <n v="3.2163425000000001"/>
    <n v="2.2799999999999999E-5"/>
    <n v="27.084728550856465"/>
    <x v="1"/>
  </r>
  <r>
    <n v="3.2352991000000002"/>
    <n v="2.09E-5"/>
    <n v="27.244361539335515"/>
    <x v="1"/>
  </r>
  <r>
    <n v="3.2542616999999998"/>
    <n v="2.0699999999999998E-5"/>
    <n v="27.4040450536436"/>
    <x v="1"/>
  </r>
  <r>
    <n v="3.2732302"/>
    <n v="2.1100000000000001E-5"/>
    <n v="27.563778251683587"/>
    <x v="1"/>
  </r>
  <r>
    <n v="3.2922045999999998"/>
    <n v="2.09E-5"/>
    <n v="27.723561133455465"/>
    <x v="1"/>
  </r>
  <r>
    <n v="3.3111847999999999"/>
    <n v="1.9300000000000002E-5"/>
    <n v="27.883392856862088"/>
    <x v="1"/>
  </r>
  <r>
    <n v="3.3301709000000002"/>
    <n v="1.91E-5"/>
    <n v="28.043274264000608"/>
    <x v="1"/>
  </r>
  <r>
    <n v="3.3491626999999999"/>
    <n v="2.0000000000000002E-5"/>
    <n v="28.203203670676714"/>
    <x v="1"/>
  </r>
  <r>
    <n v="3.3681602000000002"/>
    <n v="1.95E-5"/>
    <n v="28.36318107689042"/>
    <x v="1"/>
  </r>
  <r>
    <n v="3.3871635000000002"/>
    <n v="1.88E-5"/>
    <n v="28.523207324738866"/>
    <x v="1"/>
  </r>
  <r>
    <n v="3.4061724"/>
    <n v="1.8899999999999999E-5"/>
    <n v="28.683280730027754"/>
    <x v="1"/>
  </r>
  <r>
    <n v="3.4251868999999999"/>
    <n v="1.8099999999999999E-5"/>
    <n v="28.843401292757083"/>
    <x v="1"/>
  </r>
  <r>
    <n v="3.444207"/>
    <n v="1.59E-5"/>
    <n v="29.003569012926857"/>
    <x v="1"/>
  </r>
  <r>
    <n v="3.4632326"/>
    <n v="1.84E-5"/>
    <n v="29.163783048439917"/>
    <x v="1"/>
  </r>
  <r>
    <n v="3.4822636999999999"/>
    <n v="1.9000000000000001E-5"/>
    <n v="29.324043399296272"/>
    <x v="1"/>
  </r>
  <r>
    <n v="3.5013003"/>
    <n v="1.6500000000000001E-5"/>
    <n v="29.484350065495921"/>
    <x v="1"/>
  </r>
  <r>
    <n v="3.5203424000000001"/>
    <n v="1.7600000000000001E-5"/>
    <n v="29.644703047038856"/>
    <x v="1"/>
  </r>
  <r>
    <n v="3.5393897999999999"/>
    <n v="1.6699999999999999E-5"/>
    <n v="29.805100659730783"/>
    <x v="1"/>
  </r>
  <r>
    <n v="3.5584425999999998"/>
    <n v="1.5099999999999999E-5"/>
    <n v="29.96554374566885"/>
    <x v="1"/>
  </r>
  <r>
    <n v="3.5775008000000001"/>
    <n v="1.7099999999999999E-5"/>
    <n v="30.126032304853059"/>
    <x v="1"/>
  </r>
  <r>
    <n v="3.5965642"/>
    <n v="1.6699999999999999E-5"/>
    <n v="30.286564653089105"/>
    <x v="1"/>
  </r>
  <r>
    <n v="3.6156329"/>
    <n v="1.6200000000000001E-5"/>
    <n v="30.447141632474143"/>
    <x v="1"/>
  </r>
  <r>
    <n v="3.6347068999999999"/>
    <n v="1.5699999999999999E-5"/>
    <n v="30.607763243008165"/>
    <x v="1"/>
  </r>
  <r>
    <n v="3.6537860000000002"/>
    <n v="1.5299999999999999E-5"/>
    <n v="30.768427800496884"/>
    <x v="1"/>
  </r>
  <r>
    <n v="3.6728703"/>
    <n v="1.45E-5"/>
    <n v="30.929136147037436"/>
    <x v="1"/>
  </r>
  <r>
    <n v="3.6919597999999998"/>
    <n v="1.52E-5"/>
    <n v="31.089888282629826"/>
    <x v="1"/>
  </r>
  <r>
    <n v="3.7110542999999998"/>
    <n v="1.6200000000000001E-5"/>
    <n v="31.250682523079757"/>
    <x v="1"/>
  </r>
  <r>
    <n v="3.7301540000000002"/>
    <n v="1.36E-5"/>
    <n v="31.411520552581528"/>
    <x v="1"/>
  </r>
  <r>
    <n v="3.7492586999999999"/>
    <n v="1.5500000000000001E-5"/>
    <n v="31.572400686940831"/>
    <x v="1"/>
  </r>
  <r>
    <n v="3.7683684"/>
    <n v="1.33E-5"/>
    <n v="31.733322926157676"/>
    <x v="1"/>
  </r>
  <r>
    <n v="3.7874829999999999"/>
    <n v="1.4800000000000001E-5"/>
    <n v="31.894286428134908"/>
    <x v="1"/>
  </r>
  <r>
    <n v="3.8066027"/>
    <n v="1.3200000000000001E-5"/>
    <n v="32.055292877066826"/>
    <x v="1"/>
  </r>
  <r>
    <n v="3.8257273000000001"/>
    <n v="1.5800000000000001E-5"/>
    <n v="32.216340588759131"/>
    <x v="1"/>
  </r>
  <r>
    <n v="3.8448568000000001"/>
    <n v="1.33E-5"/>
    <n v="32.377429563211827"/>
    <x v="1"/>
  </r>
  <r>
    <n v="3.8639910999999998"/>
    <n v="1.27E-5"/>
    <n v="32.538558958327748"/>
    <x v="1"/>
  </r>
  <r>
    <n v="3.8831302999999999"/>
    <n v="1.29E-5"/>
    <n v="32.699729616204067"/>
    <x v="1"/>
  </r>
  <r>
    <n v="3.9022743000000002"/>
    <n v="1.5E-5"/>
    <n v="32.860940694743618"/>
    <x v="1"/>
  </r>
  <r>
    <n v="3.9214231000000002"/>
    <n v="1.2999999999999999E-5"/>
    <n v="33.02219219394641"/>
    <x v="1"/>
  </r>
  <r>
    <n v="3.9405766999999998"/>
    <n v="1.2099999999999999E-5"/>
    <n v="33.183484113812426"/>
    <x v="1"/>
  </r>
  <r>
    <n v="3.9597349999999998"/>
    <n v="1.22E-5"/>
    <n v="33.344815612244538"/>
    <x v="1"/>
  </r>
  <r>
    <n v="3.978898"/>
    <n v="1.34E-5"/>
    <n v="33.506186689242732"/>
    <x v="1"/>
  </r>
  <r>
    <n v="3.9980657000000002"/>
    <n v="1.3699999999999999E-5"/>
    <n v="33.667597344807014"/>
    <x v="1"/>
  </r>
  <r>
    <n v="4.0172381000000001"/>
    <n v="1.1399999999999999E-5"/>
    <n v="33.829047578937377"/>
    <x v="1"/>
  </r>
  <r>
    <n v="4.0364151000000001"/>
    <n v="1.24E-5"/>
    <n v="33.990536549536671"/>
    <x v="1"/>
  </r>
  <r>
    <n v="4.0555966999999997"/>
    <n v="1.2300000000000001E-5"/>
    <n v="34.152064256604902"/>
    <x v="1"/>
  </r>
  <r>
    <n v="4.0747828999999998"/>
    <n v="1.1399999999999999E-5"/>
    <n v="34.31363070014207"/>
    <x v="1"/>
  </r>
  <r>
    <n v="4.0939737000000003"/>
    <n v="1.27E-5"/>
    <n v="34.475235880148176"/>
    <x v="1"/>
  </r>
  <r>
    <n v="4.1131688999999998"/>
    <n v="1.15E-5"/>
    <n v="34.63687811242891"/>
    <x v="1"/>
  </r>
  <r>
    <n v="4.1323686999999998"/>
    <n v="1.19E-5"/>
    <n v="34.798559081178581"/>
    <x v="1"/>
  </r>
  <r>
    <n v="4.151573"/>
    <n v="1.15E-5"/>
    <n v="34.960277944300032"/>
    <x v="1"/>
  </r>
  <r>
    <n v="4.1707818000000003"/>
    <n v="1.19E-5"/>
    <n v="35.122034701793275"/>
    <x v="1"/>
  </r>
  <r>
    <n v="4.1899949999999997"/>
    <n v="1.1399999999999999E-5"/>
    <n v="35.28382851156114"/>
    <x v="1"/>
  </r>
  <r>
    <n v="4.2092125999999999"/>
    <n v="1.13E-5"/>
    <n v="35.44565937360364"/>
    <x v="1"/>
  </r>
  <r>
    <n v="4.2284345999999999"/>
    <n v="1.0900000000000001E-5"/>
    <n v="35.607527287920782"/>
    <x v="1"/>
  </r>
  <r>
    <n v="4.2476609999999999"/>
    <n v="1.0900000000000001E-5"/>
    <n v="35.769432254512544"/>
    <x v="1"/>
  </r>
  <r>
    <n v="4.2668917000000004"/>
    <n v="1.1399999999999999E-5"/>
    <n v="35.931373431281806"/>
    <x v="1"/>
  </r>
  <r>
    <n v="4.2861267999999999"/>
    <n v="1.06E-5"/>
    <n v="36.093351660325681"/>
    <x v="1"/>
  </r>
  <r>
    <n v="4.3053660999999996"/>
    <n v="1.11E-5"/>
    <n v="36.255365257449895"/>
    <x v="1"/>
  </r>
  <r>
    <n v="4.3246098000000002"/>
    <n v="1.0499999999999999E-5"/>
    <n v="36.417415906848746"/>
    <x v="1"/>
  </r>
  <r>
    <n v="4.3438577"/>
    <n v="1.0499999999999999E-5"/>
    <n v="36.579501924327928"/>
    <x v="1"/>
  </r>
  <r>
    <n v="4.3631099000000004"/>
    <n v="1.1E-5"/>
    <n v="36.741624151984595"/>
    <x v="1"/>
  </r>
  <r>
    <n v="4.3823661999999999"/>
    <n v="9.9000000000000001E-6"/>
    <n v="36.90378090562443"/>
    <x v="1"/>
  </r>
  <r>
    <n v="4.4016267999999998"/>
    <n v="1.0200000000000001E-5"/>
    <n v="37.065973869441756"/>
    <x v="1"/>
  </r>
  <r>
    <n v="4.4208916"/>
    <n v="1.0000000000000001E-5"/>
    <n v="37.228202201339414"/>
    <x v="1"/>
  </r>
  <r>
    <n v="4.4401605000000002"/>
    <n v="1.04E-5"/>
    <n v="37.390465059220254"/>
    <x v="1"/>
  </r>
  <r>
    <n v="4.4594335999999997"/>
    <n v="9.5000000000000005E-6"/>
    <n v="37.55276328518142"/>
    <x v="1"/>
  </r>
  <r>
    <n v="4.4787108"/>
    <n v="1.04E-5"/>
    <n v="37.715096037125775"/>
    <x v="1"/>
  </r>
  <r>
    <n v="4.497992"/>
    <n v="9.7999999999999993E-6"/>
    <n v="37.877462472956154"/>
    <x v="1"/>
  </r>
  <r>
    <n v="4.5172774000000002"/>
    <n v="9.3999999999999998E-6"/>
    <n v="38.039864276866865"/>
    <x v="1"/>
  </r>
  <r>
    <n v="4.5365668000000001"/>
    <n v="9.7999999999999993E-6"/>
    <n v="38.202299764663607"/>
    <x v="1"/>
  </r>
  <r>
    <n v="4.5558603"/>
    <n v="1.0000000000000001E-5"/>
    <n v="38.364769778443524"/>
    <x v="1"/>
  </r>
  <r>
    <n v="4.5751578000000004"/>
    <n v="9.3999999999999998E-6"/>
    <n v="38.527273476109485"/>
    <x v="1"/>
  </r>
  <r>
    <n v="4.5944592999999996"/>
    <n v="9.5999999999999996E-6"/>
    <n v="38.689810857661456"/>
    <x v="1"/>
  </r>
  <r>
    <n v="4.6137648000000002"/>
    <n v="9.3999999999999998E-6"/>
    <n v="38.852381923099479"/>
    <x v="1"/>
  </r>
  <r>
    <n v="4.6330742000000003"/>
    <n v="8.6000000000000007E-6"/>
    <n v="39.014985830326367"/>
    <x v="1"/>
  </r>
  <r>
    <n v="4.6523876"/>
    <n v="9.2E-6"/>
    <n v="39.177623421439286"/>
    <x v="1"/>
  </r>
  <r>
    <n v="4.6717048999999999"/>
    <n v="9.0000000000000002E-6"/>
    <n v="39.340293854341084"/>
    <x v="1"/>
  </r>
  <r>
    <n v="4.6910261999999996"/>
    <n v="9.5000000000000005E-6"/>
    <n v="39.502997971128913"/>
    <x v="1"/>
  </r>
  <r>
    <n v="4.7103513000000001"/>
    <n v="9.0000000000000002E-6"/>
    <n v="39.665734087608477"/>
    <x v="1"/>
  </r>
  <r>
    <n v="4.7296803000000001"/>
    <n v="8.8999999999999995E-6"/>
    <n v="39.828503045876914"/>
    <x v="1"/>
  </r>
  <r>
    <n v="4.7490132000000003"/>
    <n v="9.0000000000000002E-6"/>
    <n v="39.991304845934238"/>
    <x v="1"/>
  </r>
  <r>
    <n v="4.7683498999999996"/>
    <n v="8.3999999999999992E-6"/>
    <n v="40.154138645683275"/>
    <x v="1"/>
  </r>
  <r>
    <n v="4.7876905000000001"/>
    <n v="9.2E-6"/>
    <n v="40.317005287221207"/>
    <x v="1"/>
  </r>
  <r>
    <n v="4.8070348999999997"/>
    <n v="9.0000000000000002E-6"/>
    <n v="40.479903928450852"/>
    <x v="1"/>
  </r>
  <r>
    <n v="4.8263829999999999"/>
    <n v="7.5000000000000002E-6"/>
    <n v="40.642833727275089"/>
    <x v="1"/>
  </r>
  <r>
    <n v="4.8457349000000001"/>
    <n v="8.8999999999999995E-6"/>
    <n v="40.805795525791048"/>
    <x v="1"/>
  </r>
  <r>
    <n v="4.8650906000000003"/>
    <n v="8.1999999999999994E-6"/>
    <n v="40.968789323998742"/>
    <x v="1"/>
  </r>
  <r>
    <n v="4.8844500000000002"/>
    <n v="8.3000000000000002E-6"/>
    <n v="41.131814279801006"/>
    <x v="1"/>
  </r>
  <r>
    <n v="4.9038132000000001"/>
    <n v="9.5999999999999996E-6"/>
    <n v="41.294871235294998"/>
    <x v="1"/>
  </r>
  <r>
    <n v="4.9231800999999997"/>
    <n v="7.7000000000000008E-6"/>
    <n v="41.457959348383568"/>
    <x v="1"/>
  </r>
  <r>
    <n v="4.9425505999999997"/>
    <n v="8.4999999999999999E-6"/>
    <n v="41.621077776969571"/>
    <x v="1"/>
  </r>
  <r>
    <n v="4.9619248000000002"/>
    <n v="6.9999999999999999E-6"/>
    <n v="41.784227363150151"/>
    <x v="1"/>
  </r>
  <r>
    <n v="4.9813026999999996"/>
    <n v="8.8999999999999995E-6"/>
    <n v="41.947408106925302"/>
    <x v="1"/>
  </r>
  <r>
    <n v="5.0006842999999996"/>
    <n v="7.6000000000000001E-6"/>
    <n v="42.110620008295037"/>
    <x v="1"/>
  </r>
  <r>
    <n v="5.0200695"/>
    <n v="7.9999999999999996E-6"/>
    <n v="42.273862225162198"/>
    <x v="1"/>
  </r>
  <r>
    <n v="5.0394582999999997"/>
    <n v="9.0999999999999993E-6"/>
    <n v="42.437134757526778"/>
    <x v="1"/>
  </r>
  <r>
    <n v="5.0588506999999998"/>
    <n v="7.4000000000000003E-6"/>
    <n v="42.600437605388798"/>
    <x v="1"/>
  </r>
  <r>
    <n v="5.0782467000000002"/>
    <n v="8.1000000000000004E-6"/>
    <n v="42.763770768748238"/>
    <x v="1"/>
  </r>
  <r>
    <n v="5.0976461999999998"/>
    <n v="6.7000000000000002E-6"/>
    <n v="42.927133405507952"/>
    <x v="1"/>
  </r>
  <r>
    <n v="5.1170492999999997"/>
    <n v="8.4999999999999999E-6"/>
    <n v="43.090526357765093"/>
    <x v="1"/>
  </r>
  <r>
    <n v="5.1364559999999999"/>
    <n v="7.0999999999999998E-6"/>
    <n v="43.253949625519667"/>
    <x v="1"/>
  </r>
  <r>
    <n v="5.1558662000000002"/>
    <n v="7.7000000000000008E-6"/>
    <n v="43.417402366674516"/>
    <x v="1"/>
  </r>
  <r>
    <n v="5.1752798999999996"/>
    <n v="8.4999999999999999E-6"/>
    <n v="43.58088458122964"/>
    <x v="1"/>
  </r>
  <r>
    <n v="5.1946971"/>
    <n v="7.3000000000000004E-6"/>
    <n v="43.744396269185039"/>
    <x v="1"/>
  </r>
  <r>
    <n v="5.2141178000000004"/>
    <n v="7.9000000000000006E-6"/>
    <n v="43.90793743054072"/>
    <x v="1"/>
  </r>
  <r>
    <n v="5.2335418999999996"/>
    <n v="6.6000000000000003E-6"/>
    <n v="44.071507223199511"/>
    <x v="1"/>
  </r>
  <r>
    <n v="5.2529694999999998"/>
    <n v="7.7999999999999999E-6"/>
    <n v="44.235106489258591"/>
    <x v="1"/>
  </r>
  <r>
    <n v="5.2724006000000001"/>
    <n v="7.7999999999999999E-6"/>
    <n v="44.398735228717946"/>
    <x v="1"/>
  </r>
  <r>
    <n v="5.2918351000000001"/>
    <n v="7.6000000000000001E-6"/>
    <n v="44.562392599480432"/>
    <x v="1"/>
  </r>
  <r>
    <n v="5.3112729999999999"/>
    <n v="6.8000000000000001E-6"/>
    <n v="44.726078601546035"/>
    <x v="1"/>
  </r>
  <r>
    <n v="5.3307143000000003"/>
    <n v="8.3000000000000002E-6"/>
    <n v="44.889793234914769"/>
    <x v="1"/>
  </r>
  <r>
    <n v="5.3501589999999997"/>
    <n v="6.7000000000000002E-6"/>
    <n v="45.053536499586613"/>
    <x v="1"/>
  </r>
  <r>
    <n v="5.3696070000000002"/>
    <n v="7.4000000000000003E-6"/>
    <n v="45.217307553464451"/>
    <x v="1"/>
  </r>
  <r>
    <n v="5.3890585"/>
    <n v="7.1999999999999997E-6"/>
    <n v="45.381108080742557"/>
    <x v="1"/>
  </r>
  <r>
    <n v="5.4085133000000001"/>
    <n v="7.3000000000000004E-6"/>
    <n v="45.544936397226635"/>
    <x v="1"/>
  </r>
  <r>
    <n v="5.4279713999999997"/>
    <n v="6.7000000000000002E-6"/>
    <n v="45.708792502916694"/>
    <x v="1"/>
  </r>
  <r>
    <n v="5.4474327999999996"/>
    <n v="6.8000000000000001E-6"/>
    <n v="45.872676397812725"/>
    <x v="1"/>
  </r>
  <r>
    <n v="5.4668976000000002"/>
    <n v="7.0999999999999998E-6"/>
    <n v="46.036588924011888"/>
    <x v="1"/>
  </r>
  <r>
    <n v="5.4863657000000003"/>
    <n v="7.1999999999999997E-6"/>
    <n v="46.200529239417016"/>
    <x v="1"/>
  </r>
  <r>
    <n v="5.5058369999999996"/>
    <n v="7.1999999999999997E-6"/>
    <n v="46.364496501930965"/>
    <x v="1"/>
  </r>
  <r>
    <n v="5.5253116000000002"/>
    <n v="7.3000000000000004E-6"/>
    <n v="46.528491553650902"/>
    <x v="1"/>
  </r>
  <r>
    <n v="5.5447895000000003"/>
    <n v="6.6000000000000003E-6"/>
    <n v="46.692514394576804"/>
    <x v="1"/>
  </r>
  <r>
    <n v="5.5642706000000004"/>
    <n v="7.1999999999999997E-6"/>
    <n v="46.856564182611535"/>
    <x v="1"/>
  </r>
  <r>
    <n v="5.583755"/>
    <n v="7.0999999999999998E-6"/>
    <n v="47.020641759852239"/>
    <x v="1"/>
  </r>
  <r>
    <n v="5.6032425999999997"/>
    <n v="6.9E-6"/>
    <n v="47.184746284201765"/>
    <x v="1"/>
  </r>
  <r>
    <n v="5.6227334000000004"/>
    <n v="6.9E-6"/>
    <n v="47.348877755660119"/>
    <x v="1"/>
  </r>
  <r>
    <n v="5.6422274000000003"/>
    <n v="6.9999999999999999E-6"/>
    <n v="47.513036174227295"/>
    <x v="1"/>
  </r>
  <r>
    <n v="5.6617246000000003"/>
    <n v="6.9E-6"/>
    <n v="47.677221539903293"/>
    <x v="1"/>
  </r>
  <r>
    <n v="5.6812250000000004"/>
    <n v="7.1999999999999997E-6"/>
    <n v="47.84143385268812"/>
    <x v="1"/>
  </r>
  <r>
    <n v="5.7007285000000003"/>
    <n v="6.9999999999999999E-6"/>
    <n v="48.005672270484617"/>
    <x v="1"/>
  </r>
  <r>
    <n v="5.7202352000000003"/>
    <n v="6.8000000000000001E-6"/>
    <n v="48.169937635389935"/>
    <x v="1"/>
  </r>
  <r>
    <n v="5.7397450000000001"/>
    <n v="6.4999999999999996E-6"/>
    <n v="48.334229105306925"/>
    <x v="1"/>
  </r>
  <r>
    <n v="5.759258"/>
    <n v="6.7000000000000002E-6"/>
    <n v="48.498547522332743"/>
    <x v="1"/>
  </r>
  <r>
    <n v="5.7787740999999997"/>
    <n v="6.7000000000000002E-6"/>
    <n v="48.662892044370231"/>
    <x v="1"/>
  </r>
  <r>
    <n v="5.7982933000000001"/>
    <n v="6.3999999999999997E-6"/>
    <n v="48.827262671419398"/>
    <x v="1"/>
  </r>
  <r>
    <n v="5.8178156000000003"/>
    <n v="6.3999999999999997E-6"/>
    <n v="48.991659403480242"/>
    <x v="1"/>
  </r>
  <r>
    <n v="5.8373410000000003"/>
    <n v="6.6000000000000003E-6"/>
    <n v="49.156082240552749"/>
    <x v="2"/>
  </r>
  <r>
    <n v="5.8568695000000002"/>
    <n v="6.9E-6"/>
    <n v="49.320531182636934"/>
    <x v="2"/>
  </r>
  <r>
    <n v="5.8764010000000004"/>
    <n v="6.7000000000000002E-6"/>
    <n v="49.485005387635645"/>
    <x v="2"/>
  </r>
  <r>
    <n v="5.8959355999999996"/>
    <n v="6.7000000000000002E-6"/>
    <n v="49.649505697646013"/>
    <x v="2"/>
  </r>
  <r>
    <n v="5.9154732000000001"/>
    <n v="6.7000000000000002E-6"/>
    <n v="49.814031270570922"/>
    <x v="2"/>
  </r>
  <r>
    <n v="5.9350139000000004"/>
    <n v="7.0999999999999998E-6"/>
    <n v="49.978582948507501"/>
    <x v="2"/>
  </r>
  <r>
    <n v="5.9545574999999999"/>
    <n v="7.1999999999999997E-6"/>
    <n v="50.143159047261449"/>
    <x v="2"/>
  </r>
  <r>
    <n v="5.9741042000000002"/>
    <n v="6.1999999999999999E-6"/>
    <n v="50.307761251027067"/>
    <x v="2"/>
  </r>
  <r>
    <n v="5.9936539"/>
    <n v="7.1999999999999997E-6"/>
    <n v="50.472388717707211"/>
    <x v="2"/>
  </r>
  <r>
    <n v="6.0132066000000002"/>
    <n v="6.2999999999999998E-6"/>
    <n v="50.637041447301876"/>
    <x v="2"/>
  </r>
  <r>
    <n v="6.0327622999999999"/>
    <n v="6.6000000000000003E-6"/>
    <n v="50.801719439811066"/>
    <x v="2"/>
  </r>
  <r>
    <n v="6.0523208999999998"/>
    <n v="6.2999999999999998E-6"/>
    <n v="50.966421853137625"/>
    <x v="2"/>
  </r>
  <r>
    <n v="6.0718825000000001"/>
    <n v="6.9999999999999999E-6"/>
    <n v="51.13114952937871"/>
    <x v="2"/>
  </r>
  <r>
    <n v="6.0914470999999999"/>
    <n v="6.4999999999999996E-6"/>
    <n v="51.295902468534308"/>
    <x v="2"/>
  </r>
  <r>
    <n v="6.1110145999999999"/>
    <n v="6.9E-6"/>
    <n v="51.460679828507288"/>
    <x v="2"/>
  </r>
  <r>
    <n v="6.130585"/>
    <n v="6.6000000000000003E-6"/>
    <n v="51.625481609297637"/>
    <x v="2"/>
  </r>
  <r>
    <n v="6.1501583999999996"/>
    <n v="6.6000000000000003E-6"/>
    <n v="51.790308653002505"/>
    <x v="2"/>
  </r>
  <r>
    <n v="6.1697346"/>
    <n v="6.7000000000000002E-6"/>
    <n v="51.955159275427597"/>
    <x v="2"/>
  </r>
  <r>
    <n v="6.1893137999999999"/>
    <n v="8.1000000000000004E-6"/>
    <n v="52.120035160767216"/>
    <x v="2"/>
  </r>
  <r>
    <n v="6.2088957999999996"/>
    <n v="6.8000000000000001E-6"/>
    <n v="52.284934624827045"/>
    <x v="2"/>
  </r>
  <r>
    <n v="6.2284807999999998"/>
    <n v="6.3999999999999997E-6"/>
    <n v="52.449859351801408"/>
    <x v="2"/>
  </r>
  <r>
    <n v="6.2480685999999999"/>
    <n v="7.1999999999999997E-6"/>
    <n v="52.614807657495987"/>
    <x v="2"/>
  </r>
  <r>
    <n v="6.2676591999999998"/>
    <n v="6.8000000000000001E-6"/>
    <n v="52.779779541910784"/>
    <x v="2"/>
  </r>
  <r>
    <n v="6.2872528000000001"/>
    <n v="6.9999999999999999E-6"/>
    <n v="52.944776689240108"/>
    <x v="2"/>
  </r>
  <r>
    <n v="6.3068491"/>
    <n v="6.9E-6"/>
    <n v="53.109796573192504"/>
    <x v="2"/>
  </r>
  <r>
    <n v="6.3264483"/>
    <n v="6.8000000000000001E-6"/>
    <n v="53.274840877962269"/>
    <x v="2"/>
  </r>
  <r>
    <n v="6.3460504000000002"/>
    <n v="7.9000000000000006E-6"/>
    <n v="53.439909603549403"/>
    <x v="2"/>
  </r>
  <r>
    <n v="6.3656552"/>
    <n v="8.3000000000000002E-6"/>
    <n v="53.605001065759609"/>
    <x v="2"/>
  </r>
  <r>
    <n v="6.3852628999999999"/>
    <n v="8.6999999999999997E-6"/>
    <n v="53.770116948787184"/>
    <x v="2"/>
  </r>
  <r>
    <n v="6.4048733000000002"/>
    <n v="8.8000000000000004E-6"/>
    <n v="53.935255568437839"/>
    <x v="2"/>
  </r>
  <r>
    <n v="6.4244865999999998"/>
    <n v="8.3999999999999992E-6"/>
    <n v="54.100418608905855"/>
    <x v="2"/>
  </r>
  <r>
    <n v="6.4441025999999999"/>
    <n v="8.6999999999999997E-6"/>
    <n v="54.265604385996944"/>
    <x v="2"/>
  </r>
  <r>
    <n v="6.4637213999999998"/>
    <n v="8.6000000000000007E-6"/>
    <n v="54.430813741808258"/>
    <x v="2"/>
  </r>
  <r>
    <n v="6.4833429999999996"/>
    <n v="8.6999999999999997E-6"/>
    <n v="54.596046676339789"/>
    <x v="2"/>
  </r>
  <r>
    <n v="6.5029672999999999"/>
    <n v="8.6999999999999997E-6"/>
    <n v="54.761302347494393"/>
    <x v="2"/>
  </r>
  <r>
    <n v="6.5225942999999997"/>
    <n v="8.6999999999999997E-6"/>
    <n v="54.926580755272063"/>
    <x v="2"/>
  </r>
  <r>
    <n v="6.5422241000000003"/>
    <n v="8.6999999999999997E-6"/>
    <n v="55.091882741769965"/>
    <x v="2"/>
  </r>
  <r>
    <n v="6.5618566999999999"/>
    <n v="8.3999999999999992E-6"/>
    <n v="55.257208306988069"/>
    <x v="2"/>
  </r>
  <r>
    <n v="6.5814918999999996"/>
    <n v="8.3000000000000002E-6"/>
    <n v="55.422555766732103"/>
    <x v="2"/>
  </r>
  <r>
    <n v="6.6011299000000001"/>
    <n v="8.3000000000000002E-6"/>
    <n v="55.587926805196361"/>
    <x v="2"/>
  </r>
  <r>
    <n v="6.6207706000000002"/>
    <n v="8.3999999999999992E-6"/>
    <n v="55.753320580283692"/>
    <x v="2"/>
  </r>
  <r>
    <n v="6.6404139000000004"/>
    <n v="8.1000000000000004E-6"/>
    <n v="55.918736249896938"/>
    <x v="2"/>
  </r>
  <r>
    <n v="6.6600599999999996"/>
    <n v="8.6000000000000007E-6"/>
    <n v="56.084175498230394"/>
    <x v="2"/>
  </r>
  <r>
    <n v="6.6797086999999999"/>
    <n v="8.3999999999999992E-6"/>
    <n v="56.249636641089786"/>
    <x v="2"/>
  </r>
  <r>
    <n v="6.6993600999999998"/>
    <n v="8.6000000000000007E-6"/>
    <n v="56.415120520572238"/>
    <x v="2"/>
  </r>
  <r>
    <n v="6.7190140999999999"/>
    <n v="7.9000000000000006E-6"/>
    <n v="56.580626294580618"/>
    <x v="2"/>
  </r>
  <r>
    <n v="6.7386708999999998"/>
    <n v="7.9999999999999996E-6"/>
    <n v="56.746155647309209"/>
    <x v="2"/>
  </r>
  <r>
    <n v="6.7583301999999996"/>
    <n v="7.9999999999999996E-6"/>
    <n v="56.911706052466577"/>
    <x v="2"/>
  </r>
  <r>
    <n v="6.7779921999999999"/>
    <n v="7.7999999999999999E-6"/>
    <n v="57.077279194247012"/>
    <x v="2"/>
  </r>
  <r>
    <n v="6.7976568000000004"/>
    <n v="7.7000000000000008E-6"/>
    <n v="57.242874230553369"/>
    <x v="2"/>
  </r>
  <r>
    <n v="6.8173241000000004"/>
    <n v="7.9000000000000006E-6"/>
    <n v="57.408492003482799"/>
    <x v="2"/>
  </r>
  <r>
    <n v="6.8369939999999998"/>
    <n v="7.7999999999999999E-6"/>
    <n v="57.574131670938137"/>
    <x v="2"/>
  </r>
  <r>
    <n v="6.8566663999999999"/>
    <n v="7.7000000000000008E-6"/>
    <n v="57.739792390822252"/>
    <x v="2"/>
  </r>
  <r>
    <n v="6.8763414999999997"/>
    <n v="8.3000000000000002E-6"/>
    <n v="57.905475847329434"/>
    <x v="2"/>
  </r>
  <r>
    <n v="6.8960191999999996"/>
    <n v="8.3999999999999992E-6"/>
    <n v="58.071181198362531"/>
    <x v="2"/>
  </r>
  <r>
    <n v="6.9156994000000003"/>
    <n v="7.7999999999999999E-6"/>
    <n v="58.236907601824413"/>
    <x v="2"/>
  </r>
  <r>
    <n v="6.9353822000000003"/>
    <n v="8.3000000000000002E-6"/>
    <n v="58.402655899812203"/>
    <x v="2"/>
  </r>
  <r>
    <n v="6.9550675999999996"/>
    <n v="7.7000000000000008E-6"/>
    <n v="58.568426092325907"/>
    <x v="2"/>
  </r>
  <r>
    <n v="6.9747555999999999"/>
    <n v="7.3000000000000004E-6"/>
    <n v="58.734218179365541"/>
    <x v="2"/>
  </r>
  <r>
    <n v="6.9944461000000002"/>
    <n v="7.0999999999999998E-6"/>
    <n v="58.900031318833946"/>
    <x v="2"/>
  </r>
  <r>
    <n v="7.0141391000000004"/>
    <n v="7.1999999999999997E-6"/>
    <n v="59.065865510731115"/>
    <x v="2"/>
  </r>
  <r>
    <n v="7.0338346999999999"/>
    <n v="7.1999999999999997E-6"/>
    <n v="59.231721597154198"/>
    <x v="2"/>
  </r>
  <r>
    <n v="7.0535329000000004"/>
    <n v="7.5000000000000002E-6"/>
    <n v="59.397599578103204"/>
    <x v="2"/>
  </r>
  <r>
    <n v="7.0732334999999997"/>
    <n v="7.1999999999999997E-6"/>
    <n v="59.563497769383822"/>
    <x v="2"/>
  </r>
  <r>
    <n v="7.0929367000000001"/>
    <n v="7.4000000000000003E-6"/>
    <n v="59.72941785519037"/>
    <x v="2"/>
  </r>
  <r>
    <n v="7.1126423000000001"/>
    <n v="7.0999999999999998E-6"/>
    <n v="59.895358151328537"/>
    <x v="2"/>
  </r>
  <r>
    <n v="7.1323505000000003"/>
    <n v="6.8000000000000001E-6"/>
    <n v="60.061320341992619"/>
    <x v="2"/>
  </r>
  <r>
    <n v="7.1520612000000003"/>
    <n v="6.9999999999999999E-6"/>
    <n v="60.227303585085473"/>
    <x v="2"/>
  </r>
  <r>
    <n v="7.1717743"/>
    <n v="6.9E-6"/>
    <n v="60.393307038509938"/>
    <x v="2"/>
  </r>
  <r>
    <n v="7.1914899999999999"/>
    <n v="6.8000000000000001E-6"/>
    <n v="60.559332386460319"/>
    <x v="2"/>
  </r>
  <r>
    <n v="7.2112081000000003"/>
    <n v="7.5000000000000002E-6"/>
    <n v="60.725377944742334"/>
    <x v="2"/>
  </r>
  <r>
    <n v="7.2309286999999998"/>
    <n v="7.3000000000000004E-6"/>
    <n v="60.891444555453099"/>
    <x v="2"/>
  </r>
  <r>
    <n v="7.2506516999999997"/>
    <n v="6.9E-6"/>
    <n v="61.057531376495497"/>
    <x v="2"/>
  </r>
  <r>
    <n v="7.2703772000000004"/>
    <n v="7.4000000000000003E-6"/>
    <n v="61.223639249966659"/>
    <x v="2"/>
  </r>
  <r>
    <n v="7.2901050999999999"/>
    <n v="6.7000000000000002E-6"/>
    <n v="61.389767333769434"/>
    <x v="2"/>
  </r>
  <r>
    <n v="7.3098355000000002"/>
    <n v="6.9E-6"/>
    <n v="61.555916470000987"/>
    <x v="2"/>
  </r>
  <r>
    <n v="7.3295683"/>
    <n v="6.3999999999999997E-6"/>
    <n v="61.722085816564153"/>
    <x v="2"/>
  </r>
  <r>
    <n v="7.3493035999999998"/>
    <n v="6.9E-6"/>
    <n v="61.888276215556083"/>
    <x v="2"/>
  </r>
  <r>
    <n v="7.3690411999999998"/>
    <n v="6.6000000000000003E-6"/>
    <n v="62.054485982782488"/>
    <x v="2"/>
  </r>
  <r>
    <n v="7.3887812999999998"/>
    <n v="6.4999999999999996E-6"/>
    <n v="62.220716802437657"/>
    <x v="2"/>
  </r>
  <r>
    <n v="7.4085238000000002"/>
    <n v="6.2999999999999998E-6"/>
    <n v="62.386967832424453"/>
    <x v="2"/>
  </r>
  <r>
    <n v="7.4282686"/>
    <n v="6.7000000000000002E-6"/>
    <n v="62.553238230645704"/>
    <x v="2"/>
  </r>
  <r>
    <n v="7.4480158999999997"/>
    <n v="6.7000000000000002E-6"/>
    <n v="62.719529681295725"/>
    <x v="2"/>
  </r>
  <r>
    <n v="7.4677655999999999"/>
    <n v="6.4999999999999996E-6"/>
    <n v="62.885841342277374"/>
    <x v="2"/>
  </r>
  <r>
    <n v="7.4875176000000003"/>
    <n v="6.4999999999999996E-6"/>
    <n v="63.052172371493484"/>
    <x v="2"/>
  </r>
  <r>
    <n v="7.5072720000000004"/>
    <n v="6.4999999999999996E-6"/>
    <n v="63.218523611041213"/>
    <x v="2"/>
  </r>
  <r>
    <n v="7.5270288000000001"/>
    <n v="6.1999999999999999E-6"/>
    <n v="63.384895060920556"/>
    <x v="2"/>
  </r>
  <r>
    <n v="7.5467879"/>
    <n v="6.7000000000000002E-6"/>
    <n v="63.551285879034374"/>
    <x v="2"/>
  </r>
  <r>
    <n v="7.5665494000000004"/>
    <n v="6.3999999999999997E-6"/>
    <n v="63.717696907479805"/>
    <x v="2"/>
  </r>
  <r>
    <n v="7.5863132999999996"/>
    <n v="6.6000000000000003E-6"/>
    <n v="63.884128146256849"/>
    <x v="2"/>
  </r>
  <r>
    <n v="7.6060793999999996"/>
    <n v="6.8000000000000001E-6"/>
    <n v="64.050577911171217"/>
    <x v="2"/>
  </r>
  <r>
    <n v="7.6258479000000001"/>
    <n v="6.8000000000000001E-6"/>
    <n v="64.217047886417205"/>
    <x v="2"/>
  </r>
  <r>
    <n v="7.6456188000000003"/>
    <n v="7.4000000000000003E-6"/>
    <n v="64.383538071994806"/>
    <x v="2"/>
  </r>
  <r>
    <n v="7.6653919999999998"/>
    <n v="7.1999999999999997E-6"/>
    <n v="64.550047625806869"/>
    <x v="2"/>
  </r>
  <r>
    <n v="7.6851675000000004"/>
    <n v="7.0999999999999998E-6"/>
    <n v="64.716576547853407"/>
    <x v="2"/>
  </r>
  <r>
    <n v="7.7049453000000003"/>
    <n v="6.7000000000000002E-6"/>
    <n v="64.883124838134421"/>
    <x v="2"/>
  </r>
  <r>
    <n v="7.7247253999999996"/>
    <n v="6.4999999999999996E-6"/>
    <n v="65.049692496649882"/>
    <x v="2"/>
  </r>
  <r>
    <n v="7.7445078000000001"/>
    <n v="6.4999999999999996E-6"/>
    <n v="65.21627952339982"/>
    <x v="2"/>
  </r>
  <r>
    <n v="7.7642924999999998"/>
    <n v="6.3999999999999997E-6"/>
    <n v="65.382885918384233"/>
    <x v="2"/>
  </r>
  <r>
    <n v="7.7840794000000004"/>
    <n v="6.1999999999999999E-6"/>
    <n v="65.549510839505956"/>
    <x v="2"/>
  </r>
  <r>
    <n v="7.8038686999999998"/>
    <n v="6.1E-6"/>
    <n v="65.716155970959292"/>
    <x v="2"/>
  </r>
  <r>
    <n v="7.8236602"/>
    <n v="6.9E-6"/>
    <n v="65.882819628549939"/>
    <x v="2"/>
  </r>
  <r>
    <n v="7.8434540000000004"/>
    <n v="6.1999999999999999E-6"/>
    <n v="66.049502654375075"/>
    <x v="2"/>
  </r>
  <r>
    <n v="7.8632501000000001"/>
    <n v="5.8000000000000004E-6"/>
    <n v="66.216205048434659"/>
    <x v="2"/>
  </r>
  <r>
    <n v="7.8830483999999998"/>
    <n v="5.5999999999999997E-6"/>
    <n v="66.382925968631568"/>
    <x v="2"/>
  </r>
  <r>
    <n v="7.9028489999999998"/>
    <n v="6.0000000000000002E-6"/>
    <n v="66.549666257062938"/>
    <x v="2"/>
  </r>
  <r>
    <n v="7.9226519"/>
    <n v="6.1E-6"/>
    <n v="66.716425913728784"/>
    <x v="2"/>
  </r>
  <r>
    <n v="7.9424568999999998"/>
    <n v="6.0000000000000002E-6"/>
    <n v="66.88320325443479"/>
    <x v="2"/>
  </r>
  <r>
    <n v="7.9622641999999999"/>
    <n v="5.9000000000000003E-6"/>
    <n v="67.049999963375271"/>
    <x v="2"/>
  </r>
  <r>
    <n v="7.9820738000000002"/>
    <n v="7.3000000000000004E-6"/>
    <n v="67.216816040550214"/>
    <x v="2"/>
  </r>
  <r>
    <n v="8.0018855000000002"/>
    <n v="6.1999999999999999E-6"/>
    <n v="67.383649801765316"/>
    <x v="2"/>
  </r>
  <r>
    <n v="8.0216995000000004"/>
    <n v="6.1999999999999999E-6"/>
    <n v="67.550502931214893"/>
    <x v="2"/>
  </r>
  <r>
    <n v="8.0415156999999997"/>
    <n v="6.1999999999999999E-6"/>
    <n v="67.717374586801782"/>
    <x v="2"/>
  </r>
  <r>
    <n v="8.0613340999999998"/>
    <n v="8.8000000000000004E-6"/>
    <n v="67.884264768525995"/>
    <x v="2"/>
  </r>
  <r>
    <n v="8.0811547000000008"/>
    <n v="6.2999999999999998E-6"/>
    <n v="68.051173476387518"/>
    <x v="2"/>
  </r>
  <r>
    <n v="8.1009773999999997"/>
    <n v="6.3999999999999997E-6"/>
    <n v="68.218099868289201"/>
    <x v="2"/>
  </r>
  <r>
    <n v="8.1208024000000005"/>
    <n v="7.0999999999999998E-6"/>
    <n v="68.385045628425374"/>
    <x v="2"/>
  </r>
  <r>
    <n v="8.1406296000000005"/>
    <n v="1.3200000000000001E-5"/>
    <n v="68.552009914698843"/>
    <x v="2"/>
  </r>
  <r>
    <n v="8.1604589000000001"/>
    <n v="6.2999999999999998E-6"/>
    <n v="68.718991885012471"/>
    <x v="2"/>
  </r>
  <r>
    <n v="8.1802904999999999"/>
    <n v="7.5000000000000002E-6"/>
    <n v="68.88599322356059"/>
    <x v="2"/>
  </r>
  <r>
    <n v="8.2001241"/>
    <n v="9.5999999999999996E-6"/>
    <n v="69.053011404051702"/>
    <x v="2"/>
  </r>
  <r>
    <n v="8.2199600000000004"/>
    <n v="2.0699999999999998E-5"/>
    <n v="69.220048952777304"/>
    <x v="2"/>
  </r>
  <r>
    <n v="8.2397980000000004"/>
    <n v="5.2000000000000002E-6"/>
    <n v="69.387104185543052"/>
    <x v="2"/>
  </r>
  <r>
    <n v="8.2596381999999995"/>
    <n v="5.4999999999999999E-6"/>
    <n v="69.554177944446124"/>
    <x v="2"/>
  </r>
  <r>
    <n v="8.2794805"/>
    <n v="6.9999999999999999E-6"/>
    <n v="69.721269387389356"/>
    <x v="2"/>
  </r>
  <r>
    <n v="8.2993249000000002"/>
    <n v="4.4499999999999997E-5"/>
    <n v="69.888378514372761"/>
    <x v="2"/>
  </r>
  <r>
    <n v="8.3191714999999995"/>
    <n v="6.0000000000000002E-6"/>
    <n v="70.055506167493476"/>
    <x v="2"/>
  </r>
  <r>
    <n v="8.3390202000000002"/>
    <n v="8.3999999999999992E-6"/>
    <n v="70.222651504654365"/>
    <x v="2"/>
  </r>
  <r>
    <n v="8.3588711"/>
    <n v="1.6799999999999998E-5"/>
    <n v="70.389815367952565"/>
    <x v="2"/>
  </r>
  <r>
    <n v="8.3787240000000001"/>
    <n v="4.4769999999999999E-4"/>
    <n v="70.556996073193787"/>
    <x v="2"/>
  </r>
  <r>
    <n v="1.45868"/>
    <n v="9.9999999999999995E-8"/>
    <n v="12.283502718557898"/>
    <x v="0"/>
  </r>
  <r>
    <n v="1.4773049"/>
    <n v="1.9999999999999999E-7"/>
    <n v="12.440342470787908"/>
    <x v="0"/>
  </r>
  <r>
    <n v="1.4959500999999999"/>
    <n v="1.9999999999999999E-7"/>
    <n v="12.597353168739518"/>
    <x v="0"/>
  </r>
  <r>
    <n v="1.5146151000000001"/>
    <n v="8.9999999999999996E-7"/>
    <n v="12.754530601926978"/>
    <x v="0"/>
  </r>
  <r>
    <n v="1.5264792"/>
    <n v="1.0738E-3"/>
    <n v="12.854437849989091"/>
    <x v="0"/>
  </r>
  <r>
    <n v="1.5520029"/>
    <n v="1.9E-6"/>
    <n v="13.06937220045503"/>
    <x v="0"/>
  </r>
  <r>
    <n v="1.5707247"/>
    <n v="3.8E-6"/>
    <n v="13.227027944824115"/>
    <x v="0"/>
  </r>
  <r>
    <n v="1.5894647"/>
    <n v="6.7000000000000002E-6"/>
    <n v="13.384836950874636"/>
    <x v="0"/>
  </r>
  <r>
    <n v="1.6082224000000001"/>
    <n v="6.9E-6"/>
    <n v="13.542795008120841"/>
    <x v="0"/>
  </r>
  <r>
    <n v="1.6269975000000001"/>
    <n v="9.0000000000000002E-6"/>
    <n v="13.700899590271277"/>
    <x v="0"/>
  </r>
  <r>
    <n v="1.6457895"/>
    <n v="1.2799999999999999E-5"/>
    <n v="13.859146486840189"/>
    <x v="0"/>
  </r>
  <r>
    <n v="1.6645981999999999"/>
    <n v="2.5199999999999999E-5"/>
    <n v="14.017534013633274"/>
    <x v="0"/>
  </r>
  <r>
    <n v="1.6834233000000001"/>
    <n v="3.26E-5"/>
    <n v="14.176059644359086"/>
    <x v="0"/>
  </r>
  <r>
    <n v="1.7022643"/>
    <n v="9.9649999999999999E-4"/>
    <n v="14.334719168531864"/>
    <x v="0"/>
  </r>
  <r>
    <n v="1.7211211"/>
    <n v="1.6100000000000001E-4"/>
    <n v="14.493511744054461"/>
    <x v="0"/>
  </r>
  <r>
    <n v="1.7399933999999999"/>
    <n v="1.84E-4"/>
    <n v="14.652434844635424"/>
    <x v="0"/>
  </r>
  <r>
    <n v="1.7588807"/>
    <n v="2.9639999999999999E-4"/>
    <n v="14.811484259789001"/>
    <x v="0"/>
  </r>
  <r>
    <n v="1.7777829999999999"/>
    <n v="4.8349999999999999E-4"/>
    <n v="14.970659989515189"/>
    <x v="0"/>
  </r>
  <r>
    <n v="1.7966998999999999"/>
    <n v="5.1349999999999996E-4"/>
    <n v="15.129958665425388"/>
    <x v="0"/>
  </r>
  <r>
    <n v="1.8156311000000001"/>
    <n v="4.083E-4"/>
    <n v="15.289377761228144"/>
    <x v="0"/>
  </r>
  <r>
    <n v="1.8345765000000001"/>
    <n v="3.8699999999999997E-4"/>
    <n v="15.448916434826305"/>
    <x v="0"/>
  </r>
  <r>
    <n v="1.8535358"/>
    <n v="2.5530000000000003E-4"/>
    <n v="15.608572159928421"/>
    <x v="0"/>
  </r>
  <r>
    <n v="1.8725088000000001"/>
    <n v="5.3510000000000005E-4"/>
    <n v="15.768343252340191"/>
    <x v="0"/>
  </r>
  <r>
    <n v="1.8914952"/>
    <n v="2.854E-4"/>
    <n v="15.92822718577016"/>
    <x v="0"/>
  </r>
  <r>
    <n v="1.9104949"/>
    <n v="2.1489999999999999E-4"/>
    <n v="16.088223118121178"/>
    <x v="0"/>
  </r>
  <r>
    <n v="1.9295076"/>
    <n v="3.2519999999999999E-4"/>
    <n v="16.248328523101794"/>
    <x v="0"/>
  </r>
  <r>
    <n v="1.9485332"/>
    <n v="2.3020000000000001E-4"/>
    <n v="16.408542558614858"/>
    <x v="0"/>
  </r>
  <r>
    <n v="1.9675714"/>
    <n v="1.9790000000000001E-4"/>
    <n v="16.568862698368918"/>
    <x v="0"/>
  </r>
  <r>
    <n v="1.9866220999999999"/>
    <n v="2.2829999999999999E-4"/>
    <n v="16.729288100266817"/>
    <x v="0"/>
  </r>
  <r>
    <n v="2.0056850000000002"/>
    <n v="2.198E-4"/>
    <n v="16.889816238017112"/>
    <x v="0"/>
  </r>
  <r>
    <n v="2.0247601"/>
    <n v="1.361E-4"/>
    <n v="17.050447111619796"/>
    <x v="0"/>
  </r>
  <r>
    <n v="2.0438470999999998"/>
    <n v="1.7809999999999999E-4"/>
    <n v="17.211178194783418"/>
    <x v="0"/>
  </r>
  <r>
    <n v="2.0629458999999999"/>
    <n v="1.7569999999999999E-4"/>
    <n v="17.37200864541083"/>
    <x v="0"/>
  </r>
  <r>
    <n v="2.0820561999999998"/>
    <n v="1.1620000000000001E-4"/>
    <n v="17.532935937210578"/>
    <x v="0"/>
  </r>
  <r>
    <n v="2.1011780999999998"/>
    <n v="1.562E-4"/>
    <n v="17.693960912279813"/>
    <x v="0"/>
  </r>
  <r>
    <n v="2.1203112000000002"/>
    <n v="1.3349999999999999E-4"/>
    <n v="17.855080202229935"/>
    <x v="0"/>
  </r>
  <r>
    <n v="2.1394555"/>
    <n v="1.031E-4"/>
    <n v="18.016293807060936"/>
    <x v="0"/>
  </r>
  <r>
    <n v="2.1586107999999999"/>
    <n v="1.236E-4"/>
    <n v="18.177600042578522"/>
    <x v="0"/>
  </r>
  <r>
    <n v="2.1777769"/>
    <n v="1.08E-4"/>
    <n v="18.33899722458839"/>
    <x v="0"/>
  </r>
  <r>
    <n v="2.1969538000000002"/>
    <n v="9.5199999999999997E-5"/>
    <n v="18.500485353090539"/>
    <x v="0"/>
  </r>
  <r>
    <n v="2.2161412999999999"/>
    <n v="1.1290000000000001E-4"/>
    <n v="18.662062743890665"/>
    <x v="0"/>
  </r>
  <r>
    <n v="2.2353393000000001"/>
    <n v="9.4599999999999996E-5"/>
    <n v="18.823728554891623"/>
    <x v="0"/>
  </r>
  <r>
    <n v="2.2545476"/>
    <n v="7.8200000000000003E-5"/>
    <n v="18.985481101899104"/>
    <x v="0"/>
  </r>
  <r>
    <n v="2.2737661"/>
    <n v="9.5500000000000004E-5"/>
    <n v="19.147319542815964"/>
    <x v="1"/>
  </r>
  <r>
    <n v="2.2929946999999999"/>
    <n v="9.0799999999999998E-5"/>
    <n v="19.309243035545048"/>
    <x v="1"/>
  </r>
  <r>
    <n v="2.3122332999999999"/>
    <n v="7.0500000000000006E-5"/>
    <n v="19.471250737989209"/>
    <x v="1"/>
  </r>
  <r>
    <n v="2.3314816999999999"/>
    <n v="8.5500000000000005E-5"/>
    <n v="19.633340965954144"/>
    <x v="1"/>
  </r>
  <r>
    <n v="2.3507399000000002"/>
    <n v="6.8700000000000003E-5"/>
    <n v="19.795513719439853"/>
    <x v="1"/>
  </r>
  <r>
    <n v="2.3700078000000002"/>
    <n v="7.1000000000000005E-5"/>
    <n v="19.957768156349182"/>
    <x v="1"/>
  </r>
  <r>
    <n v="2.3892850999999999"/>
    <n v="7.8899999999999993E-5"/>
    <n v="20.120101750390681"/>
    <x v="1"/>
  </r>
  <r>
    <n v="2.4085719000000001"/>
    <n v="6.0999999999999999E-5"/>
    <n v="20.282515343661505"/>
    <x v="1"/>
  </r>
  <r>
    <n v="2.4278681"/>
    <n v="5.8900000000000002E-5"/>
    <n v="20.445008094064498"/>
    <x v="1"/>
  </r>
  <r>
    <n v="2.4471734000000001"/>
    <n v="6.9400000000000006E-5"/>
    <n v="20.607577475308208"/>
    <x v="1"/>
  </r>
  <r>
    <n v="2.4664879000000002"/>
    <n v="5.6199999999999997E-5"/>
    <n v="20.770224329489789"/>
    <x v="1"/>
  </r>
  <r>
    <n v="2.4858113999999998"/>
    <n v="5.6700000000000003E-5"/>
    <n v="20.932946972414932"/>
    <x v="1"/>
  </r>
  <r>
    <n v="2.5051437999999999"/>
    <n v="5.5300000000000002E-5"/>
    <n v="21.095744561986496"/>
    <x v="1"/>
  </r>
  <r>
    <n v="2.5244851000000001"/>
    <n v="5.3499999999999999E-5"/>
    <n v="21.258617098204478"/>
    <x v="1"/>
  </r>
  <r>
    <n v="2.5438352000000002"/>
    <n v="5.4599999999999999E-5"/>
    <n v="21.421563738971727"/>
    <x v="1"/>
  </r>
  <r>
    <n v="2.5631938999999999"/>
    <n v="5.0000000000000002E-5"/>
    <n v="21.584582800093937"/>
    <x v="1"/>
  </r>
  <r>
    <n v="2.5825611999999998"/>
    <n v="4.8099999999999997E-5"/>
    <n v="21.747674281571111"/>
    <x v="1"/>
  </r>
  <r>
    <n v="2.6019369000000001"/>
    <n v="5.52E-5"/>
    <n v="21.910836499208951"/>
    <x v="1"/>
  </r>
  <r>
    <n v="2.6213210999999998"/>
    <n v="4.3900000000000003E-5"/>
    <n v="22.074070295104601"/>
    <x v="1"/>
  </r>
  <r>
    <n v="2.6407137000000001"/>
    <n v="4.57E-5"/>
    <n v="22.237374827160917"/>
    <x v="1"/>
  </r>
  <r>
    <n v="2.6601143999999999"/>
    <n v="4.21E-5"/>
    <n v="22.400747569086445"/>
    <x v="1"/>
  </r>
  <r>
    <n v="2.6795233999999999"/>
    <n v="4.5000000000000003E-5"/>
    <n v="22.56419020507548"/>
    <x v="1"/>
  </r>
  <r>
    <n v="2.6989404000000001"/>
    <n v="4.4299999999999999E-5"/>
    <n v="22.72770020883658"/>
    <x v="1"/>
  </r>
  <r>
    <n v="2.7183655"/>
    <n v="4.0399999999999999E-5"/>
    <n v="22.89127842246689"/>
    <x v="1"/>
  </r>
  <r>
    <n v="2.7377984999999998"/>
    <n v="3.8999999999999999E-5"/>
    <n v="23.054923161772106"/>
    <x v="1"/>
  </r>
  <r>
    <n v="2.7572394"/>
    <n v="3.82E-5"/>
    <n v="23.218634426752235"/>
    <x v="1"/>
  </r>
  <r>
    <n v="2.7766880999999999"/>
    <n v="3.8899999999999997E-5"/>
    <n v="23.38241137531012"/>
    <x v="1"/>
  </r>
  <r>
    <n v="2.7961445"/>
    <n v="3.9100000000000002E-5"/>
    <n v="23.546253165348613"/>
    <x v="1"/>
  </r>
  <r>
    <n v="2.8156086"/>
    <n v="3.5899999999999998E-5"/>
    <n v="23.710159796867718"/>
    <x v="1"/>
  </r>
  <r>
    <n v="2.8350803"/>
    <n v="3.4199999999999998E-5"/>
    <n v="23.874130427770275"/>
    <x v="1"/>
  </r>
  <r>
    <n v="2.8545595000000001"/>
    <n v="3.4900000000000001E-5"/>
    <n v="24.038164215959139"/>
    <x v="1"/>
  </r>
  <r>
    <n v="2.8740462"/>
    <n v="3.4700000000000003E-5"/>
    <n v="24.202261161434311"/>
    <x v="1"/>
  </r>
  <r>
    <n v="2.8935403000000002"/>
    <n v="3.18E-5"/>
    <n v="24.366420422098638"/>
    <x v="1"/>
  </r>
  <r>
    <n v="2.9130417"/>
    <n v="3.57E-5"/>
    <n v="24.530641155854966"/>
    <x v="1"/>
  </r>
  <r>
    <n v="2.9325503999999998"/>
    <n v="2.7399999999999999E-5"/>
    <n v="24.6949233627033"/>
    <x v="1"/>
  </r>
  <r>
    <n v="2.9520664000000001"/>
    <n v="3.3300000000000003E-5"/>
    <n v="24.859267042643644"/>
    <x v="1"/>
  </r>
  <r>
    <n v="2.9715894"/>
    <n v="2.8099999999999999E-5"/>
    <n v="25.023669669384535"/>
    <x v="1"/>
  </r>
  <r>
    <n v="2.9911196000000002"/>
    <n v="3.1600000000000002E-5"/>
    <n v="25.188132927120286"/>
    <x v="1"/>
  </r>
  <r>
    <n v="3.0106568"/>
    <n v="3.1199999999999999E-5"/>
    <n v="25.352655131656583"/>
    <x v="1"/>
  </r>
  <r>
    <n v="3.0302009999999999"/>
    <n v="2.7100000000000001E-5"/>
    <n v="25.517236282993434"/>
    <x v="1"/>
  </r>
  <r>
    <n v="3.0497521999999999"/>
    <n v="2.83E-5"/>
    <n v="25.681876381130838"/>
    <x v="1"/>
  </r>
  <r>
    <n v="3.0693101999999999"/>
    <n v="2.6400000000000001E-5"/>
    <n v="25.846573741874494"/>
    <x v="1"/>
  </r>
  <r>
    <n v="3.0888749999999998"/>
    <n v="2.5700000000000001E-5"/>
    <n v="26.011328365224401"/>
    <x v="1"/>
  </r>
  <r>
    <n v="3.1084466000000002"/>
    <n v="2.8399999999999999E-5"/>
    <n v="26.176140251180559"/>
    <x v="1"/>
  </r>
  <r>
    <n v="3.1280249000000002"/>
    <n v="2.6400000000000001E-5"/>
    <n v="26.341008557645818"/>
    <x v="1"/>
  </r>
  <r>
    <n v="3.1476099"/>
    <n v="2.5400000000000001E-5"/>
    <n v="26.505933284620173"/>
    <x v="1"/>
  </r>
  <r>
    <n v="3.1672015"/>
    <n v="2.37E-5"/>
    <n v="26.670913590006482"/>
    <x v="1"/>
  </r>
  <r>
    <n v="3.1867996999999999"/>
    <n v="2.3799999999999999E-5"/>
    <n v="26.835949473804739"/>
    <x v="1"/>
  </r>
  <r>
    <n v="3.2064043"/>
    <n v="2.7100000000000001E-5"/>
    <n v="27.001039251820643"/>
    <x v="1"/>
  </r>
  <r>
    <n v="3.2260154999999999"/>
    <n v="2.2900000000000001E-5"/>
    <n v="27.166184608248496"/>
    <x v="1"/>
  </r>
  <r>
    <n v="3.2456330000000002"/>
    <n v="2.16E-5"/>
    <n v="27.331383016796853"/>
    <x v="1"/>
  </r>
  <r>
    <n v="3.2652568999999998"/>
    <n v="2.23E-5"/>
    <n v="27.496635319562849"/>
    <x v="1"/>
  </r>
  <r>
    <n v="3.2848872"/>
    <n v="2.2799999999999999E-5"/>
    <n v="27.661941516546499"/>
    <x v="1"/>
  </r>
  <r>
    <n v="3.3045236999999998"/>
    <n v="2.3499999999999999E-5"/>
    <n v="27.82729992355349"/>
    <x v="1"/>
  </r>
  <r>
    <n v="3.3241665"/>
    <n v="2.1800000000000001E-5"/>
    <n v="27.992711382680984"/>
    <x v="1"/>
  </r>
  <r>
    <n v="3.3438154"/>
    <n v="2.0999999999999999E-5"/>
    <n v="28.158174209734671"/>
    <x v="1"/>
  </r>
  <r>
    <n v="3.3634705"/>
    <n v="2.1500000000000001E-5"/>
    <n v="28.323689246811703"/>
    <x v="1"/>
  </r>
  <r>
    <n v="3.3831316999999999"/>
    <n v="2.1299999999999999E-5"/>
    <n v="28.489255651814933"/>
    <x v="1"/>
  </r>
  <r>
    <n v="3.4027989999999999"/>
    <n v="1.95E-5"/>
    <n v="28.654873424744356"/>
    <x v="1"/>
  </r>
  <r>
    <n v="3.4224722999999999"/>
    <n v="1.9300000000000002E-5"/>
    <n v="28.820541723502828"/>
    <x v="1"/>
  </r>
  <r>
    <n v="3.4421515"/>
    <n v="2.0299999999999999E-5"/>
    <n v="28.986259705993191"/>
    <x v="1"/>
  </r>
  <r>
    <n v="3.4618367000000001"/>
    <n v="2.02E-5"/>
    <n v="29.152028214312601"/>
    <x v="1"/>
  </r>
  <r>
    <n v="3.4815277999999998"/>
    <n v="1.9400000000000001E-5"/>
    <n v="29.317846406363902"/>
    <x v="1"/>
  </r>
  <r>
    <n v="3.5012248000000001"/>
    <n v="1.9400000000000001E-5"/>
    <n v="29.483714282147105"/>
    <x v="1"/>
  </r>
  <r>
    <n v="3.5209275999999998"/>
    <n v="1.8199999999999999E-5"/>
    <n v="29.649630999565041"/>
    <x v="1"/>
  </r>
  <r>
    <n v="3.5406361"/>
    <n v="1.56E-5"/>
    <n v="29.815595716520576"/>
    <x v="1"/>
  </r>
  <r>
    <n v="3.5603503999999999"/>
    <n v="1.8899999999999999E-5"/>
    <n v="29.981609275110856"/>
    <x v="1"/>
  </r>
  <r>
    <n v="3.5800703999999999"/>
    <n v="1.95E-5"/>
    <n v="30.147670833238724"/>
    <x v="1"/>
  </r>
  <r>
    <n v="3.5997960999999998"/>
    <n v="1.6900000000000001E-5"/>
    <n v="30.313780390904189"/>
    <x v="1"/>
  </r>
  <r>
    <n v="3.6195274"/>
    <n v="1.7799999999999999E-5"/>
    <n v="30.479937106010095"/>
    <x v="1"/>
  </r>
  <r>
    <n v="3.6392642999999998"/>
    <n v="1.7200000000000001E-5"/>
    <n v="30.646140978556438"/>
    <x v="1"/>
  </r>
  <r>
    <n v="3.6590067999999998"/>
    <n v="1.4800000000000001E-5"/>
    <n v="30.812392008543227"/>
    <x v="1"/>
  </r>
  <r>
    <n v="3.6787548000000001"/>
    <n v="1.73E-5"/>
    <n v="30.97868935387331"/>
    <x v="1"/>
  </r>
  <r>
    <n v="3.6985082"/>
    <n v="1.6799999999999998E-5"/>
    <n v="31.145032172449529"/>
    <x v="1"/>
  </r>
  <r>
    <n v="3.7182672000000001"/>
    <n v="1.6699999999999999E-5"/>
    <n v="31.311422148466193"/>
    <x v="1"/>
  </r>
  <r>
    <n v="3.7380315"/>
    <n v="1.6099999999999998E-5"/>
    <n v="31.477856755631844"/>
    <x v="1"/>
  </r>
  <r>
    <n v="3.7578013000000001"/>
    <n v="1.5E-5"/>
    <n v="31.64433767814079"/>
    <x v="1"/>
  </r>
  <r>
    <n v="3.7775764000000001"/>
    <n v="1.4600000000000001E-5"/>
    <n v="31.810863231798724"/>
    <x v="1"/>
  </r>
  <r>
    <n v="3.7973568000000002"/>
    <n v="1.5500000000000001E-5"/>
    <n v="31.977433416605649"/>
    <x v="1"/>
  </r>
  <r>
    <n v="3.8171425999999999"/>
    <n v="1.6399999999999999E-5"/>
    <n v="32.14404907465871"/>
    <x v="1"/>
  </r>
  <r>
    <n v="3.8369335000000002"/>
    <n v="1.36E-5"/>
    <n v="32.310707679666464"/>
    <x v="1"/>
  </r>
  <r>
    <n v="3.8567298000000001"/>
    <n v="1.6099999999999998E-5"/>
    <n v="32.477411757920358"/>
    <x v="1"/>
  </r>
  <r>
    <n v="3.8765312000000001"/>
    <n v="1.2999999999999999E-5"/>
    <n v="32.644158783128937"/>
    <x v="1"/>
  </r>
  <r>
    <n v="3.8963378"/>
    <n v="1.5E-5"/>
    <n v="32.810949597389353"/>
    <x v="1"/>
  </r>
  <r>
    <n v="3.9161495"/>
    <n v="1.33E-5"/>
    <n v="32.977783358604462"/>
    <x v="1"/>
  </r>
  <r>
    <n v="3.9359663"/>
    <n v="1.59E-5"/>
    <n v="33.144660066774257"/>
    <x v="1"/>
  </r>
  <r>
    <n v="3.9557882000000002"/>
    <n v="1.3499999999999999E-5"/>
    <n v="33.311579721898745"/>
    <x v="1"/>
  </r>
  <r>
    <n v="3.9756152"/>
    <n v="1.26E-5"/>
    <n v="33.478542323977912"/>
    <x v="1"/>
  </r>
  <r>
    <n v="3.9954470999999998"/>
    <n v="1.3200000000000001E-5"/>
    <n v="33.64554618881747"/>
    <x v="1"/>
  </r>
  <r>
    <n v="4.0152840999999997"/>
    <n v="1.49E-5"/>
    <n v="33.81259300061172"/>
    <x v="1"/>
  </r>
  <r>
    <n v="4.035126"/>
    <n v="1.31E-5"/>
    <n v="33.979681075166354"/>
    <x v="1"/>
  </r>
  <r>
    <n v="4.0549729000000001"/>
    <n v="1.2E-5"/>
    <n v="34.14681125457853"/>
    <x v="1"/>
  </r>
  <r>
    <n v="4.0748246999999997"/>
    <n v="1.2300000000000001E-5"/>
    <n v="34.313982696751083"/>
    <x v="1"/>
  </r>
  <r>
    <n v="4.0946813999999998"/>
    <n v="1.34E-5"/>
    <n v="34.481195401684033"/>
    <x v="1"/>
  </r>
  <r>
    <n v="4.1145429"/>
    <n v="1.3699999999999999E-5"/>
    <n v="34.648448527280216"/>
    <x v="1"/>
  </r>
  <r>
    <n v="4.1344092000000003"/>
    <n v="1.13E-5"/>
    <n v="34.815742073539631"/>
    <x v="1"/>
  </r>
  <r>
    <n v="4.1542804000000002"/>
    <n v="1.2500000000000001E-5"/>
    <n v="34.983076882559438"/>
    <x v="1"/>
  </r>
  <r>
    <n v="4.1741562999999999"/>
    <n v="1.24E-5"/>
    <n v="35.150451270145325"/>
    <x v="1"/>
  </r>
  <r>
    <n v="4.1940369999999998"/>
    <n v="1.11E-5"/>
    <n v="35.317866078394445"/>
    <x v="1"/>
  </r>
  <r>
    <n v="4.2139224000000004"/>
    <n v="1.27E-5"/>
    <n v="35.485320465209661"/>
    <x v="1"/>
  </r>
  <r>
    <n v="4.2338125"/>
    <n v="1.17E-5"/>
    <n v="35.652814430590958"/>
    <x v="1"/>
  </r>
  <r>
    <n v="4.2537072"/>
    <n v="1.1600000000000001E-5"/>
    <n v="35.820347132441185"/>
    <x v="1"/>
  </r>
  <r>
    <n v="4.2736067000000002"/>
    <n v="1.1399999999999999E-5"/>
    <n v="35.987920254954652"/>
    <x v="1"/>
  </r>
  <r>
    <n v="4.2935106999999997"/>
    <n v="1.2E-5"/>
    <n v="36.155531271839898"/>
    <x v="1"/>
  </r>
  <r>
    <n v="4.3134193999999999"/>
    <n v="1.15E-5"/>
    <n v="36.323181867291233"/>
    <x v="1"/>
  </r>
  <r>
    <n v="4.3333326000000003"/>
    <n v="1.11E-5"/>
    <n v="36.49087035711436"/>
    <x v="1"/>
  </r>
  <r>
    <n v="4.3532504000000003"/>
    <n v="1.1E-5"/>
    <n v="36.658597583406412"/>
    <x v="1"/>
  </r>
  <r>
    <n v="4.3731726999999996"/>
    <n v="1.08E-5"/>
    <n v="36.826362704070242"/>
    <x v="1"/>
  </r>
  <r>
    <n v="4.3930994999999999"/>
    <n v="1.13E-5"/>
    <n v="36.994165719105865"/>
    <x v="1"/>
  </r>
  <r>
    <n v="4.4130307999999996"/>
    <n v="1.06E-5"/>
    <n v="37.162006628513268"/>
    <x v="1"/>
  </r>
  <r>
    <n v="4.4329666000000003"/>
    <n v="1.1E-5"/>
    <n v="37.329885432292464"/>
    <x v="1"/>
  </r>
  <r>
    <n v="4.4529068000000001"/>
    <n v="1.03E-5"/>
    <n v="37.497801288346281"/>
    <x v="1"/>
  </r>
  <r>
    <n v="4.4728513999999997"/>
    <n v="1.0699999999999999E-5"/>
    <n v="37.665754196674733"/>
    <x v="1"/>
  </r>
  <r>
    <n v="4.4928005000000004"/>
    <n v="1.08E-5"/>
    <n v="37.833744999374979"/>
    <x v="1"/>
  </r>
  <r>
    <n v="4.5127538999999999"/>
    <n v="1.0000000000000001E-5"/>
    <n v="38.001772012252694"/>
    <x v="1"/>
  </r>
  <r>
    <n v="4.5327115999999998"/>
    <n v="9.9000000000000001E-6"/>
    <n v="38.169835235307893"/>
    <x v="1"/>
  </r>
  <r>
    <n v="4.5526736999999997"/>
    <n v="9.7999999999999993E-6"/>
    <n v="38.337935510637728"/>
    <x v="1"/>
  </r>
  <r>
    <n v="4.5726401000000001"/>
    <n v="1.04E-5"/>
    <n v="38.506071996145053"/>
    <x v="1"/>
  </r>
  <r>
    <n v="4.5926108000000001"/>
    <n v="9.5999999999999996E-6"/>
    <n v="38.674244691829848"/>
    <x v="1"/>
  </r>
  <r>
    <n v="4.6125857999999997"/>
    <n v="1.01E-5"/>
    <n v="38.842453597692128"/>
    <x v="1"/>
  </r>
  <r>
    <n v="4.6325649999999996"/>
    <n v="9.5999999999999996E-6"/>
    <n v="39.010697871634747"/>
    <x v="1"/>
  </r>
  <r>
    <n v="4.6525483999999997"/>
    <n v="9.3999999999999998E-6"/>
    <n v="39.178977513657692"/>
    <x v="1"/>
  </r>
  <r>
    <n v="4.672536"/>
    <n v="9.5999999999999996E-6"/>
    <n v="39.34729252376097"/>
    <x v="1"/>
  </r>
  <r>
    <n v="4.6925279"/>
    <n v="1.0000000000000001E-5"/>
    <n v="39.515643744041725"/>
    <x v="1"/>
  </r>
  <r>
    <n v="4.7125238999999999"/>
    <n v="9.2E-6"/>
    <n v="39.684029490305669"/>
    <x v="1"/>
  </r>
  <r>
    <n v="4.7325239999999997"/>
    <n v="9.5000000000000005E-6"/>
    <n v="39.852449762552787"/>
    <x v="1"/>
  </r>
  <r>
    <n v="4.7525282999999998"/>
    <n v="9.0999999999999993E-6"/>
    <n v="40.020905402880238"/>
    <x v="1"/>
  </r>
  <r>
    <n v="4.7725366999999999"/>
    <n v="8.3999999999999992E-6"/>
    <n v="40.189395569190872"/>
    <x v="1"/>
  </r>
  <r>
    <n v="4.7925491999999998"/>
    <n v="9.0999999999999993E-6"/>
    <n v="40.357920261484686"/>
    <x v="1"/>
  </r>
  <r>
    <n v="4.8125657000000004"/>
    <n v="9.0000000000000002E-6"/>
    <n v="40.526478637664532"/>
    <x v="1"/>
  </r>
  <r>
    <n v="4.8325863"/>
    <n v="9.3000000000000007E-6"/>
    <n v="40.695071539827552"/>
    <x v="1"/>
  </r>
  <r>
    <n v="4.8526109999999996"/>
    <n v="8.8000000000000004E-6"/>
    <n v="40.863698967973754"/>
    <x v="1"/>
  </r>
  <r>
    <n v="4.8726396999999997"/>
    <n v="8.6999999999999997E-6"/>
    <n v="41.032360080005994"/>
    <x v="1"/>
  </r>
  <r>
    <n v="4.8926723000000001"/>
    <n v="8.6000000000000007E-6"/>
    <n v="41.201054033827113"/>
    <x v="1"/>
  </r>
  <r>
    <n v="4.9127090000000004"/>
    <n v="8.6000000000000007E-6"/>
    <n v="41.369782513631407"/>
    <x v="1"/>
  </r>
  <r>
    <n v="4.9327496000000002"/>
    <n v="8.8999999999999995E-6"/>
    <n v="41.53854383522458"/>
    <x v="1"/>
  </r>
  <r>
    <n v="4.9527941999999996"/>
    <n v="8.8999999999999995E-6"/>
    <n v="41.707338840703777"/>
    <x v="1"/>
  </r>
  <r>
    <n v="4.9728427000000002"/>
    <n v="7.1999999999999997E-6"/>
    <n v="41.876166687971867"/>
    <x v="1"/>
  </r>
  <r>
    <n v="4.9928951000000001"/>
    <n v="8.6000000000000007E-6"/>
    <n v="42.045027377028831"/>
    <x v="1"/>
  </r>
  <r>
    <n v="5.0129514000000004"/>
    <n v="7.9999999999999996E-6"/>
    <n v="42.213920907874673"/>
    <x v="1"/>
  </r>
  <r>
    <n v="5.0330114999999997"/>
    <n v="8.1000000000000004E-6"/>
    <n v="42.382846438412237"/>
    <x v="1"/>
  </r>
  <r>
    <n v="5.0530755999999997"/>
    <n v="9.5000000000000005E-6"/>
    <n v="42.551805652835839"/>
    <x v="1"/>
  </r>
  <r>
    <n v="5.0731434999999996"/>
    <n v="7.5000000000000002E-6"/>
    <n v="42.720796866951169"/>
    <x v="1"/>
  </r>
  <r>
    <n v="5.0932152000000004"/>
    <n v="8.3999999999999992E-6"/>
    <n v="42.889820080758234"/>
    <x v="1"/>
  </r>
  <r>
    <n v="5.1132907000000003"/>
    <n v="6.7000000000000002E-6"/>
    <n v="43.058875294257014"/>
    <x v="1"/>
  </r>
  <r>
    <n v="5.1333700000000002"/>
    <n v="8.3999999999999992E-6"/>
    <n v="43.227962507447529"/>
    <x v="1"/>
  </r>
  <r>
    <n v="5.1534531000000001"/>
    <n v="7.4000000000000003E-6"/>
    <n v="43.397081720329773"/>
    <x v="1"/>
  </r>
  <r>
    <n v="5.17354"/>
    <n v="7.7999999999999999E-6"/>
    <n v="43.566232932903745"/>
    <x v="1"/>
  </r>
  <r>
    <n v="5.1936305999999997"/>
    <n v="9.0999999999999993E-6"/>
    <n v="43.735415303072287"/>
    <x v="1"/>
  </r>
  <r>
    <n v="5.2137248999999999"/>
    <n v="7.1999999999999997E-6"/>
    <n v="43.904628830835421"/>
    <x v="1"/>
  </r>
  <r>
    <n v="5.2338230000000001"/>
    <n v="7.9999999999999996E-6"/>
    <n v="44.073874358290276"/>
    <x v="1"/>
  </r>
  <r>
    <n v="5.2539248000000001"/>
    <n v="6.3999999999999997E-6"/>
    <n v="44.243151043339708"/>
    <x v="1"/>
  </r>
  <r>
    <n v="5.2740302000000003"/>
    <n v="7.9999999999999996E-6"/>
    <n v="44.412458043886573"/>
    <x v="1"/>
  </r>
  <r>
    <n v="5.2941393000000003"/>
    <n v="6.9E-6"/>
    <n v="44.581796202028009"/>
    <x v="1"/>
  </r>
  <r>
    <n v="5.3142521"/>
    <n v="7.5000000000000002E-6"/>
    <n v="44.751165517764022"/>
    <x v="1"/>
  </r>
  <r>
    <n v="5.3343685000000001"/>
    <n v="8.4999999999999999E-6"/>
    <n v="44.920565148997461"/>
    <x v="1"/>
  </r>
  <r>
    <n v="5.3544885999999998"/>
    <n v="6.9999999999999999E-6"/>
    <n v="45.089995937825485"/>
    <x v="1"/>
  </r>
  <r>
    <n v="5.3746121999999996"/>
    <n v="7.7000000000000008E-6"/>
    <n v="45.259456200053776"/>
    <x v="1"/>
  </r>
  <r>
    <n v="5.3947395"/>
    <n v="6.1999999999999999E-6"/>
    <n v="45.428947619876652"/>
    <x v="1"/>
  </r>
  <r>
    <n v="5.4148702999999996"/>
    <n v="7.3000000000000004E-6"/>
    <n v="45.598468513099803"/>
    <x v="1"/>
  </r>
  <r>
    <n v="5.4350047000000004"/>
    <n v="7.3000000000000004E-6"/>
    <n v="45.768019721820387"/>
    <x v="1"/>
  </r>
  <r>
    <n v="5.4551426000000003"/>
    <n v="7.1999999999999997E-6"/>
    <n v="45.937600403941239"/>
    <x v="1"/>
  </r>
  <r>
    <n v="5.4752840999999997"/>
    <n v="6.6000000000000003E-6"/>
    <n v="46.107211401559518"/>
    <x v="1"/>
  </r>
  <r>
    <n v="5.4954292000000002"/>
    <n v="8.1000000000000004E-6"/>
    <n v="46.276852714675229"/>
    <x v="1"/>
  </r>
  <r>
    <n v="5.5155776999999997"/>
    <n v="6.3999999999999997E-6"/>
    <n v="46.446522659094057"/>
    <x v="1"/>
  </r>
  <r>
    <n v="5.5357297000000001"/>
    <n v="7.0999999999999998E-6"/>
    <n v="46.616222076913168"/>
    <x v="1"/>
  </r>
  <r>
    <n v="5.5558851999999996"/>
    <n v="6.8000000000000001E-6"/>
    <n v="46.785950968132553"/>
    <x v="1"/>
  </r>
  <r>
    <n v="5.5760442000000001"/>
    <n v="6.9999999999999999E-6"/>
    <n v="46.955709332752221"/>
    <x v="1"/>
  </r>
  <r>
    <n v="5.5962066999999998"/>
    <n v="6.2999999999999998E-6"/>
    <n v="47.125497170772157"/>
    <x v="1"/>
  </r>
  <r>
    <n v="5.6163726"/>
    <n v="6.4999999999999996E-6"/>
    <n v="47.295313640095223"/>
    <x v="1"/>
  </r>
  <r>
    <n v="5.6365419000000001"/>
    <n v="6.7000000000000002E-6"/>
    <n v="47.465158740721407"/>
    <x v="1"/>
  </r>
  <r>
    <n v="5.6567145999999999"/>
    <n v="6.8000000000000001E-6"/>
    <n v="47.635032472650721"/>
    <x v="1"/>
  </r>
  <r>
    <n v="5.6768907999999998"/>
    <n v="6.9999999999999999E-6"/>
    <n v="47.804935677980311"/>
    <x v="1"/>
  </r>
  <r>
    <n v="5.6970703"/>
    <n v="6.9E-6"/>
    <n v="47.97486667251588"/>
    <x v="1"/>
  </r>
  <r>
    <n v="5.7172532"/>
    <n v="6.1E-6"/>
    <n v="48.144826298354573"/>
    <x v="1"/>
  </r>
  <r>
    <n v="5.7374394999999998"/>
    <n v="6.7000000000000002E-6"/>
    <n v="48.314814555496383"/>
    <x v="1"/>
  </r>
  <r>
    <n v="5.7576292000000002"/>
    <n v="6.6000000000000003E-6"/>
    <n v="48.484831443941331"/>
    <x v="1"/>
  </r>
  <r>
    <n v="5.7778220999999998"/>
    <n v="6.4999999999999996E-6"/>
    <n v="48.654875279495094"/>
    <x v="1"/>
  </r>
  <r>
    <n v="5.7980185000000004"/>
    <n v="6.2999999999999998E-6"/>
    <n v="48.824948588449146"/>
    <x v="1"/>
  </r>
  <r>
    <n v="5.8182181000000002"/>
    <n v="6.2999999999999998E-6"/>
    <n v="48.995048844512006"/>
    <x v="1"/>
  </r>
  <r>
    <n v="5.8384210000000003"/>
    <n v="6.4999999999999996E-6"/>
    <n v="49.165176889780852"/>
    <x v="2"/>
  </r>
  <r>
    <n v="5.8586271999999999"/>
    <n v="6.6000000000000003E-6"/>
    <n v="49.335332724255665"/>
    <x v="2"/>
  </r>
  <r>
    <n v="5.8788368000000002"/>
    <n v="6.4999999999999996E-6"/>
    <n v="49.505517190033608"/>
    <x v="2"/>
  </r>
  <r>
    <n v="5.8990495000000003"/>
    <n v="6.3999999999999997E-6"/>
    <n v="49.675727760823222"/>
    <x v="2"/>
  </r>
  <r>
    <n v="5.9192656000000001"/>
    <n v="6.1E-6"/>
    <n v="49.845966962915959"/>
    <x v="2"/>
  </r>
  <r>
    <n v="5.9394847999999998"/>
    <n v="6.3999999999999997E-6"/>
    <n v="50.016232270020375"/>
    <x v="2"/>
  </r>
  <r>
    <n v="5.9597074000000001"/>
    <n v="6.1999999999999999E-6"/>
    <n v="50.186526208427914"/>
    <x v="2"/>
  </r>
  <r>
    <n v="5.9799331000000002"/>
    <n v="6.1E-6"/>
    <n v="50.356846251847124"/>
    <x v="2"/>
  </r>
  <r>
    <n v="6.0001620000000004"/>
    <n v="5.8000000000000004E-6"/>
    <n v="50.527193242375162"/>
    <x v="2"/>
  </r>
  <r>
    <n v="6.0203942000000001"/>
    <n v="6.1E-6"/>
    <n v="50.697568022109174"/>
    <x v="2"/>
  </r>
  <r>
    <n v="6.0406294999999997"/>
    <n v="6.2999999999999998E-6"/>
    <n v="50.867968906854856"/>
    <x v="2"/>
  </r>
  <r>
    <n v="6.0608680000000001"/>
    <n v="6.1E-6"/>
    <n v="51.038396738709366"/>
    <x v="2"/>
  </r>
  <r>
    <n v="6.0811096999999998"/>
    <n v="6.1E-6"/>
    <n v="51.208851517672692"/>
    <x v="2"/>
  </r>
  <r>
    <n v="6.1013545000000002"/>
    <n v="6.1E-6"/>
    <n v="51.379332401647702"/>
    <x v="2"/>
  </r>
  <r>
    <n v="6.1216024999999998"/>
    <n v="6.2999999999999998E-6"/>
    <n v="51.549840232731533"/>
    <x v="2"/>
  </r>
  <r>
    <n v="6.1418536000000001"/>
    <n v="6.4999999999999996E-6"/>
    <n v="51.720374168827036"/>
    <x v="2"/>
  </r>
  <r>
    <n v="6.1621078000000002"/>
    <n v="5.4999999999999999E-6"/>
    <n v="51.890934209934215"/>
    <x v="2"/>
  </r>
  <r>
    <n v="6.1823651999999996"/>
    <n v="6.6000000000000003E-6"/>
    <n v="52.061521198150203"/>
    <x v="2"/>
  </r>
  <r>
    <n v="6.2026256000000002"/>
    <n v="5.5999999999999997E-6"/>
    <n v="52.232133449280731"/>
    <x v="2"/>
  </r>
  <r>
    <n v="6.2228890999999997"/>
    <n v="6.1E-6"/>
    <n v="52.402771805422923"/>
    <x v="2"/>
  </r>
  <r>
    <n v="6.2431557"/>
    <n v="5.8000000000000004E-6"/>
    <n v="52.573436266576799"/>
    <x v="2"/>
  </r>
  <r>
    <n v="6.2634254"/>
    <n v="6.2999999999999998E-6"/>
    <n v="52.744126832742339"/>
    <x v="2"/>
  </r>
  <r>
    <n v="6.2836980999999996"/>
    <n v="5.6999999999999996E-6"/>
    <n v="52.914842661822398"/>
    <x v="2"/>
  </r>
  <r>
    <n v="6.3039738999999999"/>
    <n v="6.2999999999999998E-6"/>
    <n v="53.085584595914142"/>
    <x v="2"/>
  </r>
  <r>
    <n v="6.3242526999999997"/>
    <n v="5.6999999999999996E-6"/>
    <n v="53.256351792920398"/>
    <x v="2"/>
  </r>
  <r>
    <n v="6.3445346000000002"/>
    <n v="5.9000000000000003E-6"/>
    <n v="53.427145094938339"/>
    <x v="2"/>
  </r>
  <r>
    <n v="6.3648194"/>
    <n v="6.0000000000000002E-6"/>
    <n v="53.597962817773642"/>
    <x v="2"/>
  </r>
  <r>
    <n v="6.3851072999999996"/>
    <n v="6.8000000000000001E-6"/>
    <n v="53.768806645620614"/>
    <x v="2"/>
  </r>
  <r>
    <n v="6.4053981000000002"/>
    <n v="5.9000000000000003E-6"/>
    <n v="53.93967489428497"/>
    <x v="2"/>
  </r>
  <r>
    <n v="6.4256919999999997"/>
    <n v="5.6999999999999996E-6"/>
    <n v="54.110569247960989"/>
    <x v="2"/>
  </r>
  <r>
    <n v="6.4459888000000003"/>
    <n v="6.3999999999999997E-6"/>
    <n v="54.28148802245439"/>
    <x v="2"/>
  </r>
  <r>
    <n v="6.4662886000000004"/>
    <n v="5.9000000000000003E-6"/>
    <n v="54.452432059862311"/>
    <x v="2"/>
  </r>
  <r>
    <n v="6.4865914"/>
    <n v="6.1999999999999999E-6"/>
    <n v="54.623401360184751"/>
    <x v="2"/>
  </r>
  <r>
    <n v="6.5068970999999998"/>
    <n v="6.0000000000000002E-6"/>
    <n v="54.794395081324559"/>
    <x v="2"/>
  </r>
  <r>
    <n v="6.5272056999999997"/>
    <n v="5.9000000000000003E-6"/>
    <n v="54.965413223281743"/>
    <x v="2"/>
  </r>
  <r>
    <n v="6.5475173"/>
    <n v="6.9E-6"/>
    <n v="55.136456628153447"/>
    <x v="2"/>
  </r>
  <r>
    <n v="6.5678317000000002"/>
    <n v="7.3000000000000004E-6"/>
    <n v="55.307523611745381"/>
    <x v="2"/>
  </r>
  <r>
    <n v="6.5881490999999999"/>
    <n v="7.9999999999999996E-6"/>
    <n v="55.478615858251828"/>
    <x v="2"/>
  </r>
  <r>
    <n v="6.6084693999999997"/>
    <n v="7.9999999999999996E-6"/>
    <n v="55.649732525575644"/>
    <x v="2"/>
  </r>
  <r>
    <n v="6.6287925999999997"/>
    <n v="7.9000000000000006E-6"/>
    <n v="55.820873613716842"/>
    <x v="2"/>
  </r>
  <r>
    <n v="6.6491186999999998"/>
    <n v="8.1000000000000004E-6"/>
    <n v="55.992039122675408"/>
    <x v="2"/>
  </r>
  <r>
    <n v="6.6694475999999998"/>
    <n v="7.9999999999999996E-6"/>
    <n v="56.163228210354191"/>
    <x v="2"/>
  </r>
  <r>
    <n v="6.6897793999999999"/>
    <n v="8.1000000000000004E-6"/>
    <n v="56.33444171885035"/>
    <x v="2"/>
  </r>
  <r>
    <n v="6.7101141000000002"/>
    <n v="7.9999999999999996E-6"/>
    <n v="56.505679648163884"/>
    <x v="2"/>
  </r>
  <r>
    <n v="6.7304516000000003"/>
    <n v="7.9999999999999996E-6"/>
    <n v="56.676941156197636"/>
    <x v="2"/>
  </r>
  <r>
    <n v="6.7507919000000003"/>
    <n v="7.9999999999999996E-6"/>
    <n v="56.848226242951604"/>
    <x v="2"/>
  </r>
  <r>
    <n v="6.7711351000000004"/>
    <n v="7.7999999999999999E-6"/>
    <n v="57.019535750522948"/>
    <x v="2"/>
  </r>
  <r>
    <n v="6.7914811000000004"/>
    <n v="7.7999999999999999E-6"/>
    <n v="57.190868836814516"/>
    <x v="2"/>
  </r>
  <r>
    <n v="6.8118299000000002"/>
    <n v="7.6000000000000001E-6"/>
    <n v="57.362225501826295"/>
    <x v="2"/>
  </r>
  <r>
    <n v="6.8321814999999999"/>
    <n v="7.7999999999999999E-6"/>
    <n v="57.533605745558297"/>
    <x v="2"/>
  </r>
  <r>
    <n v="6.8525359000000003"/>
    <n v="7.6000000000000001E-6"/>
    <n v="57.705009568010531"/>
    <x v="2"/>
  </r>
  <r>
    <n v="6.8728930000000004"/>
    <n v="7.9000000000000006E-6"/>
    <n v="57.876436127085832"/>
    <x v="2"/>
  </r>
  <r>
    <n v="6.8932529999999996"/>
    <n v="7.7999999999999999E-6"/>
    <n v="58.047887106978493"/>
    <x v="2"/>
  </r>
  <r>
    <n v="6.9136157000000003"/>
    <n v="7.9000000000000006E-6"/>
    <n v="58.219360823494235"/>
    <x v="2"/>
  </r>
  <r>
    <n v="6.9339811999999998"/>
    <n v="7.3000000000000004E-6"/>
    <n v="58.390858118730193"/>
    <x v="2"/>
  </r>
  <r>
    <n v="6.9543493999999999"/>
    <n v="7.4000000000000003E-6"/>
    <n v="58.562378150589225"/>
    <x v="2"/>
  </r>
  <r>
    <n v="6.9747203999999998"/>
    <n v="7.4000000000000003E-6"/>
    <n v="58.733921761168475"/>
    <x v="2"/>
  </r>
  <r>
    <n v="6.9950941000000002"/>
    <n v="7.1999999999999997E-6"/>
    <n v="58.905488108370804"/>
    <x v="2"/>
  </r>
  <r>
    <n v="7.0154705000000002"/>
    <n v="7.1999999999999997E-6"/>
    <n v="59.077077192196192"/>
    <x v="2"/>
  </r>
  <r>
    <n v="7.0358495999999997"/>
    <n v="7.3000000000000004E-6"/>
    <n v="59.248689012644654"/>
    <x v="2"/>
  </r>
  <r>
    <n v="7.0562315"/>
    <n v="7.1999999999999997E-6"/>
    <n v="59.42032441181334"/>
    <x v="2"/>
  </r>
  <r>
    <n v="7.0766159999999996"/>
    <n v="7.0999999999999998E-6"/>
    <n v="59.591981705507941"/>
    <x v="2"/>
  </r>
  <r>
    <n v="7.0970032999999999"/>
    <n v="7.6000000000000001E-6"/>
    <n v="59.763662577922766"/>
    <x v="2"/>
  </r>
  <r>
    <n v="7.1173932000000004"/>
    <n v="7.5000000000000002E-6"/>
    <n v="59.935365344863513"/>
    <x v="2"/>
  </r>
  <r>
    <n v="7.1377857999999996"/>
    <n v="7.1999999999999997E-6"/>
    <n v="60.107090848427319"/>
    <x v="2"/>
  </r>
  <r>
    <n v="7.1581811000000002"/>
    <n v="7.4000000000000003E-6"/>
    <n v="60.278839088614205"/>
    <x v="2"/>
  </r>
  <r>
    <n v="7.1785791000000003"/>
    <n v="6.9E-6"/>
    <n v="60.450610065424165"/>
    <x v="2"/>
  </r>
  <r>
    <n v="7.1989796999999998"/>
    <n v="6.6000000000000003E-6"/>
    <n v="60.622402936760032"/>
    <x v="2"/>
  </r>
  <r>
    <n v="7.2193829000000003"/>
    <n v="6.3999999999999997E-6"/>
    <n v="60.794217702621829"/>
    <x v="2"/>
  </r>
  <r>
    <n v="7.2397888000000004"/>
    <n v="6.6000000000000003E-6"/>
    <n v="60.966055205106692"/>
    <x v="2"/>
  </r>
  <r>
    <n v="7.2601972999999997"/>
    <n v="6.6000000000000003E-6"/>
    <n v="61.137914602117469"/>
    <x v="2"/>
  </r>
  <r>
    <n v="7.2806084000000002"/>
    <n v="6.7000000000000002E-6"/>
    <n v="61.309795893654176"/>
    <x v="2"/>
  </r>
  <r>
    <n v="7.3010222000000002"/>
    <n v="6.6000000000000003E-6"/>
    <n v="61.481699921813949"/>
    <x v="2"/>
  </r>
  <r>
    <n v="7.3214385000000002"/>
    <n v="6.7000000000000002E-6"/>
    <n v="61.653625002402492"/>
    <x v="2"/>
  </r>
  <r>
    <n v="7.3418574999999997"/>
    <n v="6.4999999999999996E-6"/>
    <n v="61.825572819614102"/>
    <x v="2"/>
  </r>
  <r>
    <n v="7.362279"/>
    <n v="6.3999999999999997E-6"/>
    <n v="61.997541689254483"/>
    <x v="2"/>
  </r>
  <r>
    <n v="7.3827031999999999"/>
    <n v="6.4999999999999996E-6"/>
    <n v="62.16953329551793"/>
    <x v="2"/>
  </r>
  <r>
    <n v="7.4031298999999997"/>
    <n v="6.4999999999999996E-6"/>
    <n v="62.341545954210147"/>
    <x v="2"/>
  </r>
  <r>
    <n v="7.4235591000000003"/>
    <n v="6.2999999999999998E-6"/>
    <n v="62.513579665331143"/>
    <x v="2"/>
  </r>
  <r>
    <n v="7.4439909999999996"/>
    <n v="6.9E-6"/>
    <n v="62.685636113075198"/>
    <x v="2"/>
  </r>
  <r>
    <n v="7.4644253999999997"/>
    <n v="6.7000000000000002E-6"/>
    <n v="62.857713613248023"/>
    <x v="2"/>
  </r>
  <r>
    <n v="7.4848623999999999"/>
    <n v="6.1999999999999999E-6"/>
    <n v="63.029813007946771"/>
    <x v="2"/>
  </r>
  <r>
    <n v="7.5053017999999998"/>
    <n v="6.8000000000000001E-6"/>
    <n v="63.201932612977139"/>
    <x v="2"/>
  </r>
  <r>
    <n v="7.5257439000000002"/>
    <n v="6.1999999999999999E-6"/>
    <n v="63.374074954630572"/>
    <x v="2"/>
  </r>
  <r>
    <n v="7.5461884000000001"/>
    <n v="6.3999999999999997E-6"/>
    <n v="63.546237506615626"/>
    <x v="2"/>
  </r>
  <r>
    <n v="7.5666355000000003"/>
    <n v="5.9000000000000003E-6"/>
    <n v="63.718421953126601"/>
    <x v="2"/>
  </r>
  <r>
    <n v="7.5870851000000004"/>
    <n v="6.1999999999999999E-6"/>
    <n v="63.89062745206634"/>
    <x v="2"/>
  </r>
  <r>
    <n v="7.6075372000000003"/>
    <n v="6.1E-6"/>
    <n v="64.06285400343485"/>
    <x v="2"/>
  </r>
  <r>
    <n v="7.6279918000000002"/>
    <n v="5.9000000000000003E-6"/>
    <n v="64.235101607232124"/>
    <x v="2"/>
  </r>
  <r>
    <n v="7.6484489"/>
    <n v="5.8000000000000004E-6"/>
    <n v="64.407370263458176"/>
    <x v="2"/>
  </r>
  <r>
    <n v="7.6689084999999997"/>
    <n v="6.0000000000000002E-6"/>
    <n v="64.579659972112992"/>
    <x v="2"/>
  </r>
  <r>
    <n v="7.6893704999999999"/>
    <n v="6.0000000000000002E-6"/>
    <n v="64.751969891099421"/>
    <x v="2"/>
  </r>
  <r>
    <n v="7.7098351000000003"/>
    <n v="5.9000000000000003E-6"/>
    <n v="64.924301704611779"/>
    <x v="2"/>
  </r>
  <r>
    <n v="7.7303021000000003"/>
    <n v="5.8000000000000004E-6"/>
    <n v="65.096653728455749"/>
    <x v="2"/>
  </r>
  <r>
    <n v="7.7507714999999999"/>
    <n v="6.0000000000000002E-6"/>
    <n v="65.269025962631346"/>
    <x v="2"/>
  </r>
  <r>
    <n v="7.7712434000000004"/>
    <n v="5.6999999999999996E-6"/>
    <n v="65.441419249235707"/>
    <x v="2"/>
  </r>
  <r>
    <n v="7.7917177999999998"/>
    <n v="6.1E-6"/>
    <n v="65.613833588268818"/>
    <x v="2"/>
  </r>
  <r>
    <n v="7.8121945999999998"/>
    <n v="5.9000000000000003E-6"/>
    <n v="65.78626813763357"/>
    <x v="2"/>
  </r>
  <r>
    <n v="7.8326738000000002"/>
    <n v="6.1E-6"/>
    <n v="65.958722897329935"/>
    <x v="2"/>
  </r>
  <r>
    <n v="7.8531554999999997"/>
    <n v="6.1999999999999999E-6"/>
    <n v="66.131198709455063"/>
    <x v="2"/>
  </r>
  <r>
    <n v="7.8736395000000003"/>
    <n v="6.1E-6"/>
    <n v="66.303693889814667"/>
    <x v="2"/>
  </r>
  <r>
    <n v="7.894126"/>
    <n v="6.7000000000000002E-6"/>
    <n v="66.476210122603035"/>
    <x v="2"/>
  </r>
  <r>
    <n v="7.9146149000000001"/>
    <n v="6.3999999999999997E-6"/>
    <n v="66.648746565723016"/>
    <x v="2"/>
  </r>
  <r>
    <n v="7.9351061999999999"/>
    <n v="6.2999999999999998E-6"/>
    <n v="66.821303219174624"/>
    <x v="2"/>
  </r>
  <r>
    <n v="7.9555999000000002"/>
    <n v="6.1E-6"/>
    <n v="66.993880082957844"/>
    <x v="2"/>
  </r>
  <r>
    <n v="7.9760960000000001"/>
    <n v="5.8000000000000004E-6"/>
    <n v="67.166477157072691"/>
    <x v="2"/>
  </r>
  <r>
    <n v="7.9965944999999996"/>
    <n v="5.6999999999999996E-6"/>
    <n v="67.339094441519137"/>
    <x v="2"/>
  </r>
  <r>
    <n v="8.0170952999999994"/>
    <n v="5.6999999999999996E-6"/>
    <n v="67.511731094200059"/>
    <x v="2"/>
  </r>
  <r>
    <n v="8.0375984999999996"/>
    <n v="5.4999999999999999E-6"/>
    <n v="67.684387957212607"/>
    <x v="2"/>
  </r>
  <r>
    <n v="8.0581040999999995"/>
    <n v="5.4E-6"/>
    <n v="67.857065030556768"/>
    <x v="2"/>
  </r>
  <r>
    <n v="8.0786119999999997"/>
    <n v="5.8000000000000004E-6"/>
    <n v="68.029761472135391"/>
    <x v="2"/>
  </r>
  <r>
    <n v="8.0991222999999994"/>
    <n v="5.4999999999999999E-6"/>
    <n v="68.202478124045641"/>
    <x v="2"/>
  </r>
  <r>
    <n v="8.1196348999999994"/>
    <n v="5.2000000000000002E-6"/>
    <n v="68.375214144190352"/>
    <x v="2"/>
  </r>
  <r>
    <n v="8.1401499000000008"/>
    <n v="5.0000000000000004E-6"/>
    <n v="68.547970374666704"/>
    <x v="2"/>
  </r>
  <r>
    <n v="8.1606672000000007"/>
    <n v="5.2000000000000002E-6"/>
    <n v="68.72074597337749"/>
    <x v="2"/>
  </r>
  <r>
    <n v="8.1811868000000008"/>
    <n v="5.4E-6"/>
    <n v="68.893540940322765"/>
    <x v="2"/>
  </r>
  <r>
    <n v="8.2017088000000005"/>
    <n v="5.4999999999999999E-6"/>
    <n v="69.066356117599639"/>
    <x v="2"/>
  </r>
  <r>
    <n v="8.2222329999999992"/>
    <n v="5.3000000000000001E-6"/>
    <n v="69.239189821013838"/>
    <x v="2"/>
  </r>
  <r>
    <n v="8.2427595999999994"/>
    <n v="6.1E-6"/>
    <n v="69.412043734759649"/>
    <x v="2"/>
  </r>
  <r>
    <n v="8.2632884999999998"/>
    <n v="5.4999999999999999E-6"/>
    <n v="69.584917016739936"/>
    <x v="2"/>
  </r>
  <r>
    <n v="8.2838197000000005"/>
    <n v="5.4999999999999999E-6"/>
    <n v="69.757809666954699"/>
    <x v="2"/>
  </r>
  <r>
    <n v="8.3043531000000002"/>
    <n v="5.4999999999999999E-6"/>
    <n v="69.930720843306773"/>
    <x v="2"/>
  </r>
  <r>
    <n v="8.3248888999999995"/>
    <n v="6.9999999999999999E-6"/>
    <n v="70.103652229990445"/>
    <x v="2"/>
  </r>
  <r>
    <n v="8.3454268999999996"/>
    <n v="5.8000000000000004E-6"/>
    <n v="70.276602142811456"/>
    <x v="2"/>
  </r>
  <r>
    <n v="8.3659672"/>
    <n v="5.8000000000000004E-6"/>
    <n v="70.449571423866928"/>
    <x v="2"/>
  </r>
  <r>
    <n v="8.3865098000000007"/>
    <n v="6.2999999999999998E-6"/>
    <n v="70.622560073156876"/>
    <x v="2"/>
  </r>
  <r>
    <n v="8.4070546999999998"/>
    <n v="9.9000000000000001E-6"/>
    <n v="70.795568090681272"/>
    <x v="2"/>
  </r>
  <r>
    <n v="8.4276017999999997"/>
    <n v="6.0000000000000002E-6"/>
    <n v="70.968594634342992"/>
    <x v="2"/>
  </r>
  <r>
    <n v="8.4481511000000005"/>
    <n v="6.9E-6"/>
    <n v="71.141639704142037"/>
    <x v="2"/>
  </r>
  <r>
    <n v="8.4687026999999997"/>
    <n v="8.3999999999999992E-6"/>
    <n v="71.314704142175543"/>
    <x v="2"/>
  </r>
  <r>
    <n v="8.4892565999999992"/>
    <n v="1.4600000000000001E-5"/>
    <n v="71.487787948443511"/>
    <x v="2"/>
  </r>
  <r>
    <n v="8.5098126999999995"/>
    <n v="5.0000000000000004E-6"/>
    <n v="71.660890280848804"/>
    <x v="2"/>
  </r>
  <r>
    <n v="8.5303710000000006"/>
    <n v="5.2000000000000002E-6"/>
    <n v="71.834011139391421"/>
    <x v="2"/>
  </r>
  <r>
    <n v="8.5509315000000008"/>
    <n v="6.0000000000000002E-6"/>
    <n v="72.007150524071335"/>
    <x v="2"/>
  </r>
  <r>
    <n v="8.5714942999999995"/>
    <n v="3.1999999999999999E-5"/>
    <n v="72.180309276985724"/>
    <x v="2"/>
  </r>
  <r>
    <n v="8.5920593000000007"/>
    <n v="5.6999999999999996E-6"/>
    <n v="72.353486556037439"/>
    <x v="2"/>
  </r>
  <r>
    <n v="8.6126263999999999"/>
    <n v="7.7999999999999999E-6"/>
    <n v="72.526681519129298"/>
    <x v="2"/>
  </r>
  <r>
    <n v="8.6331957999999993"/>
    <n v="1.4100000000000001E-5"/>
    <n v="72.699895850455633"/>
    <x v="2"/>
  </r>
  <r>
    <n v="8.6537673999999996"/>
    <n v="5.1690000000000004E-4"/>
    <n v="72.873128707919292"/>
    <x v="2"/>
  </r>
  <r>
    <n v="1.4679097000000001"/>
    <n v="9.9999999999999995E-8"/>
    <n v="12.361225759280659"/>
    <x v="0"/>
  </r>
  <r>
    <n v="1.4872984"/>
    <n v="9.9999999999999995E-8"/>
    <n v="12.524497449548093"/>
    <x v="0"/>
  </r>
  <r>
    <n v="1.5067089"/>
    <n v="2.9999999999999999E-7"/>
    <n v="12.687952716994394"/>
    <x v="0"/>
  </r>
  <r>
    <n v="1.5261404999999999"/>
    <n v="1.9999999999999999E-7"/>
    <n v="12.851585666939499"/>
    <x v="0"/>
  </r>
  <r>
    <n v="1.5455928000000001"/>
    <n v="7.9999999999999996E-7"/>
    <n v="13.015392930994814"/>
    <x v="0"/>
  </r>
  <r>
    <n v="1.5579573"/>
    <n v="9.2460000000000003E-4"/>
    <n v="13.119514033199279"/>
    <x v="0"/>
  </r>
  <r>
    <n v="1.5845575999999999"/>
    <n v="1.9E-6"/>
    <n v="13.343514401590189"/>
    <x v="0"/>
  </r>
  <r>
    <n v="1.6040691"/>
    <n v="3.4999999999999999E-6"/>
    <n v="13.507820187158748"/>
    <x v="0"/>
  </r>
  <r>
    <n v="1.6235995000000001"/>
    <n v="5.2000000000000002E-6"/>
    <n v="13.672285129088797"/>
    <x v="0"/>
  </r>
  <r>
    <n v="1.6431484000000001"/>
    <n v="6.1999999999999999E-6"/>
    <n v="13.836905858991734"/>
    <x v="0"/>
  </r>
  <r>
    <n v="1.6627154"/>
    <n v="8.3999999999999992E-6"/>
    <n v="14.001679008478956"/>
    <x v="0"/>
  </r>
  <r>
    <n v="1.6822999999999999"/>
    <n v="1.0499999999999999E-5"/>
    <n v="14.16660036706471"/>
    <x v="0"/>
  </r>
  <r>
    <n v="1.7019021000000001"/>
    <n v="1.7E-5"/>
    <n v="14.331669092651849"/>
    <x v="0"/>
  </r>
  <r>
    <n v="1.7215212"/>
    <n v="3.0000000000000001E-5"/>
    <n v="14.49688097475461"/>
    <x v="0"/>
  </r>
  <r>
    <n v="1.7411569"/>
    <n v="8.2810000000000002E-4"/>
    <n v="14.6622326449844"/>
    <x v="0"/>
  </r>
  <r>
    <n v="1.7608090999999999"/>
    <n v="1.7579999999999999E-4"/>
    <n v="14.82772326124406"/>
    <x v="0"/>
  </r>
  <r>
    <n v="1.7804774000000001"/>
    <n v="1.816E-4"/>
    <n v="14.993349455144994"/>
    <x v="0"/>
  </r>
  <r>
    <n v="1.8001613999999999"/>
    <n v="2.2389999999999999E-4"/>
    <n v="15.159107858298594"/>
    <x v="0"/>
  </r>
  <r>
    <n v="1.8198608999999999"/>
    <n v="3.369E-4"/>
    <n v="15.32499678651056"/>
    <x v="0"/>
  </r>
  <r>
    <n v="1.8395756999999999"/>
    <n v="5.6190000000000005E-4"/>
    <n v="15.491014555586592"/>
    <x v="0"/>
  </r>
  <r>
    <n v="1.8593055000000001"/>
    <n v="3.9609999999999998E-4"/>
    <n v="15.657158639235236"/>
    <x v="0"/>
  </r>
  <r>
    <n v="1.8790500000000001"/>
    <n v="3.1920000000000001E-4"/>
    <n v="15.823426511165041"/>
    <x v="0"/>
  </r>
  <r>
    <n v="1.898809"/>
    <n v="2.7060000000000002E-4"/>
    <n v="15.989816487181702"/>
    <x v="0"/>
  </r>
  <r>
    <n v="1.9185821999999999"/>
    <n v="5.0639999999999995E-4"/>
    <n v="16.156326040993772"/>
    <x v="0"/>
  </r>
  <r>
    <n v="1.9383695000000001"/>
    <n v="2.4449999999999998E-4"/>
    <n v="16.322954330504096"/>
    <x v="0"/>
  </r>
  <r>
    <n v="1.9581706000000001"/>
    <n v="2.2139999999999999E-4"/>
    <n v="16.489698829421226"/>
    <x v="0"/>
  </r>
  <r>
    <n v="1.9779852"/>
    <n v="3.3579999999999998E-4"/>
    <n v="16.656557011453703"/>
    <x v="0"/>
  </r>
  <r>
    <n v="1.9978133"/>
    <n v="1.9770000000000001E-4"/>
    <n v="16.823528876601536"/>
    <x v="0"/>
  </r>
  <r>
    <n v="2.0176544999999999"/>
    <n v="2.2220000000000001E-4"/>
    <n v="16.990611056476112"/>
    <x v="0"/>
  </r>
  <r>
    <n v="2.0375087000000001"/>
    <n v="2.2790000000000001E-4"/>
    <n v="17.157802708980292"/>
    <x v="0"/>
  </r>
  <r>
    <n v="2.0573758"/>
    <n v="1.9249999999999999E-4"/>
    <n v="17.325102992016912"/>
    <x v="0"/>
  </r>
  <r>
    <n v="2.0772553999999999"/>
    <n v="1.552E-4"/>
    <n v="17.492508537197381"/>
    <x v="0"/>
  </r>
  <r>
    <n v="2.0971475000000002"/>
    <n v="1.8789999999999999E-4"/>
    <n v="17.660019344521693"/>
    <x v="0"/>
  </r>
  <r>
    <n v="2.1170518"/>
    <n v="1.618E-4"/>
    <n v="17.827632887698392"/>
    <x v="0"/>
  </r>
  <r>
    <n v="2.1369682999999999"/>
    <n v="1.249E-4"/>
    <n v="17.995349166727486"/>
    <x v="0"/>
  </r>
  <r>
    <n v="2.1568966000000001"/>
    <n v="1.5919999999999999E-4"/>
    <n v="18.163164813220369"/>
    <x v="0"/>
  </r>
  <r>
    <n v="2.1768367999999998"/>
    <n v="1.249E-4"/>
    <n v="18.33108066927419"/>
    <x v="0"/>
  </r>
  <r>
    <n v="2.1967886000000001"/>
    <n v="1.109E-4"/>
    <n v="18.499094208597501"/>
    <x v="0"/>
  </r>
  <r>
    <n v="2.2167517999999999"/>
    <n v="1.2970000000000001E-4"/>
    <n v="18.667203746995995"/>
    <x v="0"/>
  </r>
  <r>
    <n v="2.2367263999999998"/>
    <n v="9.8999999999999994E-5"/>
    <n v="18.835409284469669"/>
    <x v="0"/>
  </r>
  <r>
    <n v="2.2567121999999999"/>
    <n v="1.016E-4"/>
    <n v="19.003709136824234"/>
    <x v="1"/>
  </r>
  <r>
    <n v="2.2767089999999999"/>
    <n v="1.155E-4"/>
    <n v="19.17210161986538"/>
    <x v="1"/>
  </r>
  <r>
    <n v="2.2967167000000002"/>
    <n v="8.8499999999999996E-5"/>
    <n v="19.340585891495962"/>
    <x v="1"/>
  </r>
  <r>
    <n v="2.3167352000000001"/>
    <n v="8.5799999999999998E-5"/>
    <n v="19.50916110961882"/>
    <x v="1"/>
  </r>
  <r>
    <n v="2.3367643"/>
    <n v="9.3800000000000003E-5"/>
    <n v="19.677825590039657"/>
    <x v="1"/>
  </r>
  <r>
    <n v="2.3568039999999999"/>
    <n v="9.0400000000000002E-5"/>
    <n v="19.846579332758473"/>
    <x v="1"/>
  </r>
  <r>
    <n v="2.3768539999999998"/>
    <n v="7.3200000000000004E-5"/>
    <n v="20.015419811483817"/>
    <x v="1"/>
  </r>
  <r>
    <n v="2.3969144"/>
    <n v="8.6199999999999995E-5"/>
    <n v="20.184347868312841"/>
    <x v="1"/>
  </r>
  <r>
    <n v="2.4169849000000001"/>
    <n v="6.6600000000000006E-5"/>
    <n v="20.35336097695409"/>
    <x v="1"/>
  </r>
  <r>
    <n v="2.4370653999999998"/>
    <n v="7.3999999999999996E-5"/>
    <n v="20.522458295310411"/>
    <x v="1"/>
  </r>
  <r>
    <n v="2.4571559000000001"/>
    <n v="7.9200000000000001E-5"/>
    <n v="20.691639823381813"/>
    <x v="1"/>
  </r>
  <r>
    <n v="2.4772561999999998"/>
    <n v="5.9700000000000001E-5"/>
    <n v="20.860903876973982"/>
    <x v="1"/>
  </r>
  <r>
    <n v="2.4973662000000001"/>
    <n v="6.0900000000000003E-5"/>
    <n v="21.030249613989778"/>
    <x v="1"/>
  </r>
  <r>
    <n v="2.5174859000000001"/>
    <n v="6.8399999999999996E-5"/>
    <n v="21.199677034429197"/>
    <x v="1"/>
  </r>
  <r>
    <n v="2.5376150000000002"/>
    <n v="5.7099999999999999E-5"/>
    <n v="21.369183612000786"/>
    <x v="1"/>
  </r>
  <r>
    <n v="2.5577535999999998"/>
    <n v="5.8100000000000003E-5"/>
    <n v="21.538770188801692"/>
    <x v="1"/>
  </r>
  <r>
    <n v="2.5779014999999998"/>
    <n v="5.24E-5"/>
    <n v="21.708435080637621"/>
    <x v="1"/>
  </r>
  <r>
    <n v="2.5980585"/>
    <n v="5.6799999999999998E-5"/>
    <n v="21.878176603314269"/>
    <x v="1"/>
  </r>
  <r>
    <n v="2.6182248000000001"/>
    <n v="5.2099999999999999E-5"/>
    <n v="22.047996441025937"/>
    <x v="1"/>
  </r>
  <r>
    <n v="2.6383999999999999"/>
    <n v="4.99E-5"/>
    <n v="22.217891225384019"/>
    <x v="1"/>
  </r>
  <r>
    <n v="2.6585842"/>
    <n v="4.99E-5"/>
    <n v="22.38786179848567"/>
    <x v="1"/>
  </r>
  <r>
    <n v="2.6787771999999999"/>
    <n v="5.4700000000000001E-5"/>
    <n v="22.557906476136587"/>
    <x v="1"/>
  </r>
  <r>
    <n v="2.6989790999999999"/>
    <n v="4.2799999999999997E-5"/>
    <n v="22.728026100433919"/>
    <x v="1"/>
  </r>
  <r>
    <n v="2.7191895000000001"/>
    <n v="4.6699999999999997E-5"/>
    <n v="22.898217302989071"/>
    <x v="1"/>
  </r>
  <r>
    <n v="2.7394086"/>
    <n v="4.0399999999999999E-5"/>
    <n v="23.068481767996332"/>
    <x v="1"/>
  </r>
  <r>
    <n v="2.7596362000000001"/>
    <n v="4.5200000000000001E-5"/>
    <n v="23.238817811261409"/>
    <x v="1"/>
  </r>
  <r>
    <n v="2.7798723000000001"/>
    <n v="4.49E-5"/>
    <n v="23.409225432784297"/>
    <x v="1"/>
  </r>
  <r>
    <n v="2.8001166999999998"/>
    <n v="3.9799999999999998E-5"/>
    <n v="23.579702948370699"/>
    <x v="1"/>
  </r>
  <r>
    <n v="2.8203694000000001"/>
    <n v="3.8899999999999997E-5"/>
    <n v="23.750250358020615"/>
    <x v="1"/>
  </r>
  <r>
    <n v="2.8406302999999999"/>
    <n v="3.5800000000000003E-5"/>
    <n v="23.920866819636892"/>
    <x v="1"/>
  </r>
  <r>
    <n v="2.8608992999999998"/>
    <n v="3.96E-5"/>
    <n v="24.091551491122377"/>
    <x v="1"/>
  </r>
  <r>
    <n v="2.8811764000000002"/>
    <n v="3.9700000000000003E-5"/>
    <n v="24.262304372477075"/>
    <x v="1"/>
  </r>
  <r>
    <n v="2.9014614999999999"/>
    <n v="3.43E-5"/>
    <n v="24.433124621603831"/>
    <x v="1"/>
  </r>
  <r>
    <n v="2.9217545"/>
    <n v="3.4E-5"/>
    <n v="24.6040113964055"/>
    <x v="1"/>
  </r>
  <r>
    <n v="2.9420552999999998"/>
    <n v="3.3599999999999997E-5"/>
    <n v="24.774963854784925"/>
    <x v="1"/>
  </r>
  <r>
    <n v="2.9623639000000002"/>
    <n v="3.4999999999999997E-5"/>
    <n v="24.945981996742109"/>
    <x v="1"/>
  </r>
  <r>
    <n v="2.9826803000000002"/>
    <n v="3.1999999999999999E-5"/>
    <n v="25.117065822277052"/>
    <x v="1"/>
  </r>
  <r>
    <n v="3.0030041999999999"/>
    <n v="3.4499999999999998E-5"/>
    <n v="25.288212805098301"/>
    <x v="1"/>
  </r>
  <r>
    <n v="3.0233357999999999"/>
    <n v="2.6699999999999998E-5"/>
    <n v="25.459424629400157"/>
    <x v="1"/>
  </r>
  <r>
    <n v="3.0436749000000001"/>
    <n v="3.2700000000000002E-5"/>
    <n v="25.630699610988319"/>
    <x v="1"/>
  </r>
  <r>
    <n v="3.0640215"/>
    <n v="2.7900000000000001E-5"/>
    <n v="25.802037749862787"/>
    <x v="1"/>
  </r>
  <r>
    <n v="3.0843753999999999"/>
    <n v="3.2100000000000001E-5"/>
    <n v="25.973437361829259"/>
    <x v="1"/>
  </r>
  <r>
    <n v="3.1047367000000001"/>
    <n v="3.0199999999999999E-5"/>
    <n v="26.144899288984892"/>
    <x v="1"/>
  </r>
  <r>
    <n v="3.1251053"/>
    <n v="2.6299999999999999E-5"/>
    <n v="26.316422689232525"/>
    <x v="1"/>
  </r>
  <r>
    <n v="3.1454811"/>
    <n v="2.76E-5"/>
    <n v="26.488006720475013"/>
    <x v="1"/>
  </r>
  <r>
    <n v="3.165864"/>
    <n v="2.5299999999999998E-5"/>
    <n v="26.659650540615203"/>
    <x v="1"/>
  </r>
  <r>
    <n v="3.1862541000000002"/>
    <n v="2.5400000000000001E-5"/>
    <n v="26.831354991750249"/>
    <x v="1"/>
  </r>
  <r>
    <n v="3.2066512"/>
    <n v="2.8200000000000001E-5"/>
    <n v="27.003118389685845"/>
    <x v="1"/>
  </r>
  <r>
    <n v="3.2270553"/>
    <n v="2.5899999999999999E-5"/>
    <n v="27.174940734421995"/>
    <x v="1"/>
  </r>
  <r>
    <n v="3.2474664"/>
    <n v="2.5000000000000001E-5"/>
    <n v="27.346822025958698"/>
    <x v="1"/>
  </r>
  <r>
    <n v="3.2678843"/>
    <n v="2.2900000000000001E-5"/>
    <n v="27.518760580101652"/>
    <x v="1"/>
  </r>
  <r>
    <n v="3.2883091000000002"/>
    <n v="2.3200000000000001E-5"/>
    <n v="27.690757238948009"/>
    <x v="1"/>
  </r>
  <r>
    <n v="3.3087407"/>
    <n v="2.5999999999999998E-5"/>
    <n v="27.862811160400611"/>
    <x v="1"/>
  </r>
  <r>
    <n v="3.3291789999999999"/>
    <n v="2.2099999999999998E-5"/>
    <n v="28.03492150236232"/>
    <x v="1"/>
  </r>
  <r>
    <n v="3.3496239999999999"/>
    <n v="2.0999999999999999E-5"/>
    <n v="28.207088264833125"/>
    <x v="1"/>
  </r>
  <r>
    <n v="3.3700757000000001"/>
    <n v="2.16E-5"/>
    <n v="28.379311447813034"/>
    <x v="1"/>
  </r>
  <r>
    <n v="3.3905338999999999"/>
    <n v="2.2500000000000001E-5"/>
    <n v="28.551589367107738"/>
    <x v="1"/>
  </r>
  <r>
    <n v="3.4109986999999999"/>
    <n v="2.2799999999999999E-5"/>
    <n v="28.723922864814394"/>
    <x v="1"/>
  </r>
  <r>
    <n v="3.43147"/>
    <n v="2.16E-5"/>
    <n v="28.896311098835849"/>
    <x v="1"/>
  </r>
  <r>
    <n v="3.4519476999999998"/>
    <n v="2.02E-5"/>
    <n v="29.068753227074946"/>
    <x v="1"/>
  </r>
  <r>
    <n v="3.4724319000000001"/>
    <n v="2.0699999999999998E-5"/>
    <n v="29.241250091628849"/>
    <x v="1"/>
  </r>
  <r>
    <n v="3.4929223999999999"/>
    <n v="2.0400000000000001E-5"/>
    <n v="29.413800008303244"/>
    <x v="1"/>
  </r>
  <r>
    <n v="3.5134192"/>
    <n v="1.8700000000000001E-5"/>
    <n v="29.586402977098142"/>
    <x v="1"/>
  </r>
  <r>
    <n v="3.5339223"/>
    <n v="1.8499999999999999E-5"/>
    <n v="29.759058998013533"/>
    <x v="1"/>
  </r>
  <r>
    <n v="3.5544316"/>
    <n v="1.9599999999999999E-5"/>
    <n v="29.931767228952275"/>
    <x v="1"/>
  </r>
  <r>
    <n v="3.5749471000000002"/>
    <n v="1.9899999999999999E-5"/>
    <n v="30.104527669914361"/>
    <x v="1"/>
  </r>
  <r>
    <n v="3.5954687999999999"/>
    <n v="1.8700000000000001E-5"/>
    <n v="30.277340320899789"/>
    <x v="1"/>
  </r>
  <r>
    <n v="3.6159965000000001"/>
    <n v="1.9000000000000001E-5"/>
    <n v="30.450203497714266"/>
    <x v="1"/>
  </r>
  <r>
    <n v="3.6365303999999998"/>
    <n v="1.7399999999999999E-5"/>
    <n v="30.623118884552088"/>
    <x v="1"/>
  </r>
  <r>
    <n v="3.6570702000000002"/>
    <n v="1.43E-5"/>
    <n v="30.796083955121809"/>
    <x v="1"/>
  </r>
  <r>
    <n v="3.6776160999999998"/>
    <n v="1.84E-5"/>
    <n v="30.969100393617719"/>
    <x v="1"/>
  </r>
  <r>
    <n v="3.6981677999999998"/>
    <n v="1.88E-5"/>
    <n v="31.142165673748377"/>
    <x v="1"/>
  </r>
  <r>
    <n v="3.7187255000000001"/>
    <n v="1.6500000000000001E-5"/>
    <n v="31.31528147970808"/>
    <x v="1"/>
  </r>
  <r>
    <n v="3.7392891000000001"/>
    <n v="1.7E-5"/>
    <n v="31.488446969399678"/>
    <x v="1"/>
  </r>
  <r>
    <n v="3.7598585"/>
    <n v="1.6699999999999999E-5"/>
    <n v="31.661661300726013"/>
    <x v="1"/>
  </r>
  <r>
    <n v="3.7804337000000001"/>
    <n v="1.3699999999999999E-5"/>
    <n v="31.834924473687099"/>
    <x v="1"/>
  </r>
  <r>
    <n v="3.8010145999999998"/>
    <n v="1.66E-5"/>
    <n v="32.008235646185774"/>
    <x v="1"/>
  </r>
  <r>
    <n v="3.8216013000000002"/>
    <n v="1.6099999999999998E-5"/>
    <n v="32.181595660319196"/>
    <x v="1"/>
  </r>
  <r>
    <n v="3.8421937000000002"/>
    <n v="1.6099999999999998E-5"/>
    <n v="32.355003673990204"/>
    <x v="1"/>
  </r>
  <r>
    <n v="3.8627916999999998"/>
    <n v="1.5800000000000001E-5"/>
    <n v="32.52845884510166"/>
    <x v="1"/>
  </r>
  <r>
    <n v="3.8833953000000001"/>
    <n v="1.3900000000000001E-5"/>
    <n v="32.701961173653558"/>
    <x v="1"/>
  </r>
  <r>
    <n v="3.9040045000000001"/>
    <n v="1.4E-5"/>
    <n v="32.87551065964589"/>
    <x v="1"/>
  </r>
  <r>
    <n v="3.9246192999999998"/>
    <n v="1.5E-5"/>
    <n v="33.049107303078671"/>
    <x v="1"/>
  </r>
  <r>
    <n v="3.9452395"/>
    <n v="1.56E-5"/>
    <n v="33.222749419757591"/>
    <x v="1"/>
  </r>
  <r>
    <n v="3.9658652999999999"/>
    <n v="1.2799999999999999E-5"/>
    <n v="33.396438693876952"/>
    <x v="1"/>
  </r>
  <r>
    <n v="3.9864964999999999"/>
    <n v="1.59E-5"/>
    <n v="33.57017344124246"/>
    <x v="1"/>
  </r>
  <r>
    <n v="4.0071330999999999"/>
    <n v="1.22E-5"/>
    <n v="33.7439536618541"/>
    <x v="1"/>
  </r>
  <r>
    <n v="4.0277751000000004"/>
    <n v="1.4100000000000001E-5"/>
    <n v="33.917779355711886"/>
    <x v="1"/>
  </r>
  <r>
    <n v="4.0484225"/>
    <n v="1.2999999999999999E-5"/>
    <n v="34.091650522815812"/>
    <x v="1"/>
  </r>
  <r>
    <n v="4.0690752000000003"/>
    <n v="1.5E-5"/>
    <n v="34.265566321068725"/>
    <x v="1"/>
  </r>
  <r>
    <n v="4.0897332000000004"/>
    <n v="1.29E-5"/>
    <n v="34.439526750470634"/>
    <x v="1"/>
  </r>
  <r>
    <n v="4.1103964"/>
    <n v="1.1800000000000001E-5"/>
    <n v="34.613530968924373"/>
    <x v="1"/>
  </r>
  <r>
    <n v="4.1310649000000002"/>
    <n v="1.29E-5"/>
    <n v="34.787579818527107"/>
    <x v="1"/>
  </r>
  <r>
    <n v="4.1517385999999998"/>
    <n v="1.4E-5"/>
    <n v="34.96167245718167"/>
    <x v="1"/>
  </r>
  <r>
    <n v="4.1724173999999996"/>
    <n v="1.24E-5"/>
    <n v="35.135808042790934"/>
    <x v="1"/>
  </r>
  <r>
    <n v="4.1931013999999998"/>
    <n v="1.1199999999999999E-5"/>
    <n v="35.309987417452028"/>
    <x v="1"/>
  </r>
  <r>
    <n v="4.2137906000000003"/>
    <n v="1.1800000000000001E-5"/>
    <n v="35.484210581164973"/>
    <x v="1"/>
  </r>
  <r>
    <n v="4.2344847999999997"/>
    <n v="1.2799999999999999E-5"/>
    <n v="35.658475849735446"/>
    <x v="1"/>
  </r>
  <r>
    <n v="4.2551839999999999"/>
    <n v="1.27E-5"/>
    <n v="35.83278322316346"/>
    <x v="1"/>
  </r>
  <r>
    <n v="4.2758883000000001"/>
    <n v="1.06E-5"/>
    <n v="36.007133543546161"/>
    <x v="1"/>
  </r>
  <r>
    <n v="4.2965976000000001"/>
    <n v="1.19E-5"/>
    <n v="36.181525968786403"/>
    <x v="1"/>
  </r>
  <r>
    <n v="4.3173119"/>
    <n v="1.2E-5"/>
    <n v="36.355960498884173"/>
    <x v="1"/>
  </r>
  <r>
    <n v="4.3380311000000003"/>
    <n v="1.0200000000000001E-5"/>
    <n v="36.53043629174234"/>
    <x v="1"/>
  </r>
  <r>
    <n v="4.3587553000000003"/>
    <n v="1.19E-5"/>
    <n v="36.704954189458043"/>
    <x v="1"/>
  </r>
  <r>
    <n v="4.3794842999999997"/>
    <n v="1.13E-5"/>
    <n v="36.879512507836971"/>
    <x v="1"/>
  </r>
  <r>
    <n v="4.4002182999999997"/>
    <n v="1.08E-5"/>
    <n v="37.054112931073448"/>
    <x v="1"/>
  </r>
  <r>
    <n v="4.4209569999999996"/>
    <n v="1.0699999999999999E-5"/>
    <n v="37.228752932876006"/>
    <x v="1"/>
  </r>
  <r>
    <n v="4.4417005999999999"/>
    <n v="1.1399999999999999E-5"/>
    <n v="37.403434197438948"/>
    <x v="1"/>
  </r>
  <r>
    <n v="4.4624490000000003"/>
    <n v="1.0900000000000001E-5"/>
    <n v="37.578155882665136"/>
    <x v="1"/>
  </r>
  <r>
    <n v="4.4832022"/>
    <n v="1.03E-5"/>
    <n v="37.75291798855455"/>
    <x v="1"/>
  </r>
  <r>
    <n v="4.5039600999999996"/>
    <n v="1.04E-5"/>
    <n v="37.927719673010053"/>
    <x v="1"/>
  </r>
  <r>
    <n v="4.5247226999999999"/>
    <n v="1.01E-5"/>
    <n v="38.102560936031644"/>
    <x v="1"/>
  </r>
  <r>
    <n v="4.54549"/>
    <n v="1.06E-5"/>
    <n v="38.277441777619316"/>
    <x v="1"/>
  </r>
  <r>
    <n v="4.566262"/>
    <n v="1.01E-5"/>
    <n v="38.452362197773077"/>
    <x v="1"/>
  </r>
  <r>
    <n v="4.5870386999999999"/>
    <n v="1.03E-5"/>
    <n v="38.627322196492919"/>
    <x v="1"/>
  </r>
  <r>
    <n v="4.6078200000000002"/>
    <n v="9.3999999999999998E-6"/>
    <n v="38.802320931681699"/>
    <x v="1"/>
  </r>
  <r>
    <n v="4.6286057999999999"/>
    <n v="1.0499999999999999E-5"/>
    <n v="38.977357561242258"/>
    <x v="1"/>
  </r>
  <r>
    <n v="4.6493963000000003"/>
    <n v="9.7999999999999993E-6"/>
    <n v="39.152433769368912"/>
    <x v="1"/>
  </r>
  <r>
    <n v="4.6701912999999999"/>
    <n v="9.5999999999999996E-6"/>
    <n v="39.327547871867338"/>
    <x v="1"/>
  </r>
  <r>
    <n v="4.6909909000000001"/>
    <n v="8.8999999999999995E-6"/>
    <n v="39.502700710834702"/>
    <x v="1"/>
  </r>
  <r>
    <n v="4.7117950000000004"/>
    <n v="9.3000000000000007E-6"/>
    <n v="39.677891444173859"/>
    <x v="1"/>
  </r>
  <r>
    <n v="4.7326034999999997"/>
    <n v="9.7000000000000003E-6"/>
    <n v="39.85311922978763"/>
    <x v="1"/>
  </r>
  <r>
    <n v="4.7534166000000004"/>
    <n v="9.2E-6"/>
    <n v="40.028385751870353"/>
    <x v="1"/>
  </r>
  <r>
    <n v="4.7742341000000001"/>
    <n v="9.3000000000000007E-6"/>
    <n v="40.203689326227703"/>
    <x v="1"/>
  </r>
  <r>
    <n v="4.7950559999999998"/>
    <n v="8.8999999999999995E-6"/>
    <n v="40.379029952859682"/>
    <x v="1"/>
  </r>
  <r>
    <n v="4.8158823000000002"/>
    <n v="8.8000000000000004E-6"/>
    <n v="40.554407631766303"/>
    <x v="1"/>
  </r>
  <r>
    <n v="4.8367129999999996"/>
    <n v="8.8999999999999995E-6"/>
    <n v="40.729822362947544"/>
    <x v="1"/>
  </r>
  <r>
    <n v="4.8575480999999998"/>
    <n v="9.7000000000000003E-6"/>
    <n v="40.905274146403428"/>
    <x v="1"/>
  </r>
  <r>
    <n v="4.8783874999999997"/>
    <n v="8.4999999999999999E-6"/>
    <n v="41.080762140036789"/>
    <x v="1"/>
  </r>
  <r>
    <n v="4.8992313000000003"/>
    <n v="8.8999999999999995E-6"/>
    <n v="41.256287185944792"/>
    <x v="1"/>
  </r>
  <r>
    <n v="4.9200793000000003"/>
    <n v="8.1999999999999994E-6"/>
    <n v="41.431847599933121"/>
    <x v="1"/>
  </r>
  <r>
    <n v="4.9409317000000001"/>
    <n v="7.9999999999999996E-6"/>
    <n v="41.607445066196085"/>
    <x v="1"/>
  </r>
  <r>
    <n v="4.9617883000000003"/>
    <n v="8.4999999999999999E-6"/>
    <n v="41.783077900539375"/>
    <x v="1"/>
  </r>
  <r>
    <n v="4.9826490999999997"/>
    <n v="8.6000000000000007E-6"/>
    <n v="41.958746102962998"/>
    <x v="1"/>
  </r>
  <r>
    <n v="5.0035141999999997"/>
    <n v="8.3999999999999992E-6"/>
    <n v="42.134450515564104"/>
    <x v="1"/>
  </r>
  <r>
    <n v="5.0243833999999996"/>
    <n v="8.1999999999999994E-6"/>
    <n v="42.310189454148393"/>
    <x v="1"/>
  </r>
  <r>
    <n v="5.0452569"/>
    <n v="8.1000000000000004E-6"/>
    <n v="42.485964602910165"/>
    <x v="1"/>
  </r>
  <r>
    <n v="5.0661345000000004"/>
    <n v="7.7000000000000008E-6"/>
    <n v="42.66177427765512"/>
    <x v="1"/>
  </r>
  <r>
    <n v="5.0870163000000002"/>
    <n v="8.4999999999999999E-6"/>
    <n v="42.8376193204804"/>
    <x v="1"/>
  </r>
  <r>
    <n v="5.1079023000000001"/>
    <n v="7.9000000000000006E-6"/>
    <n v="43.013499731386013"/>
    <x v="1"/>
  </r>
  <r>
    <n v="5.1287922999999997"/>
    <n v="8.3999999999999992E-6"/>
    <n v="43.189413826177649"/>
    <x v="1"/>
  </r>
  <r>
    <n v="5.1496864000000002"/>
    <n v="6.6000000000000003E-6"/>
    <n v="43.365362446952481"/>
    <x v="1"/>
  </r>
  <r>
    <n v="5.1705845999999998"/>
    <n v="7.9000000000000006E-6"/>
    <n v="43.541345593710481"/>
    <x v="1"/>
  </r>
  <r>
    <n v="5.1914869000000001"/>
    <n v="7.4000000000000003E-6"/>
    <n v="43.71736326645167"/>
    <x v="1"/>
  </r>
  <r>
    <n v="5.2123932000000002"/>
    <n v="7.3000000000000004E-6"/>
    <n v="43.893414623078883"/>
    <x v="1"/>
  </r>
  <r>
    <n v="5.2333034999999999"/>
    <n v="9.0999999999999993E-6"/>
    <n v="44.069499663592126"/>
    <x v="1"/>
  </r>
  <r>
    <n v="5.2542178000000002"/>
    <n v="6.9E-6"/>
    <n v="44.245618387991406"/>
    <x v="1"/>
  </r>
  <r>
    <n v="5.2751362000000004"/>
    <n v="7.9000000000000006E-6"/>
    <n v="44.421771638373862"/>
    <x v="1"/>
  </r>
  <r>
    <n v="5.2960585"/>
    <n v="6.0000000000000002E-6"/>
    <n v="44.597957730545197"/>
    <x v="1"/>
  </r>
  <r>
    <n v="5.3169846999999999"/>
    <n v="7.6000000000000001E-6"/>
    <n v="44.774176664505411"/>
    <x v="1"/>
  </r>
  <r>
    <n v="5.3379149000000004"/>
    <n v="6.9E-6"/>
    <n v="44.950429282351656"/>
    <x v="1"/>
  </r>
  <r>
    <n v="5.3588490000000002"/>
    <n v="6.9999999999999999E-6"/>
    <n v="45.126714741986781"/>
    <x v="1"/>
  </r>
  <r>
    <n v="5.3797870999999997"/>
    <n v="8.6999999999999997E-6"/>
    <n v="45.303033885507929"/>
    <x v="1"/>
  </r>
  <r>
    <n v="5.4007290000000001"/>
    <n v="6.4999999999999996E-6"/>
    <n v="45.47938502872082"/>
    <x v="1"/>
  </r>
  <r>
    <n v="5.4216746999999996"/>
    <n v="7.6000000000000001E-6"/>
    <n v="45.655768171625425"/>
    <x v="1"/>
  </r>
  <r>
    <n v="5.4426243999999997"/>
    <n v="5.6999999999999996E-6"/>
    <n v="45.832184998416068"/>
    <x v="1"/>
  </r>
  <r>
    <n v="5.4635778999999998"/>
    <n v="7.1999999999999997E-6"/>
    <n v="46.008633824898439"/>
    <x v="1"/>
  </r>
  <r>
    <n v="5.4845351999999998"/>
    <n v="6.4999999999999996E-6"/>
    <n v="46.185114651072539"/>
    <x v="1"/>
  </r>
  <r>
    <n v="5.5054962999999999"/>
    <n v="6.7000000000000002E-6"/>
    <n v="46.361627476938366"/>
    <x v="1"/>
  </r>
  <r>
    <n v="5.5264612"/>
    <n v="8.1999999999999994E-6"/>
    <n v="46.538172302495916"/>
    <x v="1"/>
  </r>
  <r>
    <n v="5.5474299"/>
    <n v="6.2999999999999998E-6"/>
    <n v="46.7147491277452"/>
    <x v="1"/>
  </r>
  <r>
    <n v="5.5684024000000001"/>
    <n v="7.1999999999999997E-6"/>
    <n v="46.891357952686214"/>
    <x v="1"/>
  </r>
  <r>
    <n v="5.5893785999999999"/>
    <n v="5.4999999999999999E-6"/>
    <n v="47.067997935221804"/>
    <x v="1"/>
  </r>
  <r>
    <n v="5.6103585000000002"/>
    <n v="6.6000000000000003E-6"/>
    <n v="47.244669075351972"/>
    <x v="1"/>
  </r>
  <r>
    <n v="5.6313421999999997"/>
    <n v="6.4999999999999996E-6"/>
    <n v="47.421372215173868"/>
    <x v="1"/>
  </r>
  <r>
    <n v="5.6523294999999996"/>
    <n v="6.2999999999999998E-6"/>
    <n v="47.59810567049319"/>
    <x v="1"/>
  </r>
  <r>
    <n v="5.6733206000000003"/>
    <n v="6.1999999999999999E-6"/>
    <n v="47.774871125504248"/>
    <x v="1"/>
  </r>
  <r>
    <n v="5.6943153000000004"/>
    <n v="7.5000000000000002E-6"/>
    <n v="47.951666896012725"/>
    <x v="1"/>
  </r>
  <r>
    <n v="5.7153137000000003"/>
    <n v="6.1E-6"/>
    <n v="48.128493824115779"/>
    <x v="1"/>
  </r>
  <r>
    <n v="5.7363156999999996"/>
    <n v="6.2999999999999998E-6"/>
    <n v="48.305351067716259"/>
    <x v="1"/>
  </r>
  <r>
    <n v="5.7573214000000004"/>
    <n v="6.1E-6"/>
    <n v="48.482239468911324"/>
    <x v="1"/>
  </r>
  <r>
    <n v="5.7783306999999997"/>
    <n v="6.4999999999999996E-6"/>
    <n v="48.659158185603808"/>
    <x v="1"/>
  </r>
  <r>
    <n v="5.7993436000000003"/>
    <n v="5.5999999999999997E-6"/>
    <n v="48.836107217793725"/>
    <x v="1"/>
  </r>
  <r>
    <n v="5.82036"/>
    <n v="5.9000000000000003E-6"/>
    <n v="49.013085723383917"/>
    <x v="2"/>
  </r>
  <r>
    <n v="5.8413801000000003"/>
    <n v="6.1E-6"/>
    <n v="49.190095386568686"/>
    <x v="2"/>
  </r>
  <r>
    <n v="5.8624036999999998"/>
    <n v="6.1E-6"/>
    <n v="49.36713452315373"/>
    <x v="2"/>
  </r>
  <r>
    <n v="5.8834308999999996"/>
    <n v="6.7000000000000002E-6"/>
    <n v="49.544203975236201"/>
    <x v="2"/>
  </r>
  <r>
    <n v="5.9044616000000003"/>
    <n v="6.1E-6"/>
    <n v="49.721302900718953"/>
    <x v="2"/>
  </r>
  <r>
    <n v="5.9254958000000002"/>
    <n v="5.5999999999999997E-6"/>
    <n v="49.898431299601981"/>
    <x v="2"/>
  </r>
  <r>
    <n v="5.9465335000000001"/>
    <n v="6.0000000000000002E-6"/>
    <n v="50.075589171885277"/>
    <x v="2"/>
  </r>
  <r>
    <n v="5.9675748000000004"/>
    <n v="5.9000000000000003E-6"/>
    <n v="50.252777359666013"/>
    <x v="2"/>
  </r>
  <r>
    <n v="5.9886195000000004"/>
    <n v="5.9000000000000003E-6"/>
    <n v="50.429994178749865"/>
    <x v="2"/>
  </r>
  <r>
    <n v="6.0096676999999996"/>
    <n v="5.4E-6"/>
    <n v="50.607240471233986"/>
    <x v="2"/>
  </r>
  <r>
    <n v="6.0307193000000003"/>
    <n v="5.5999999999999997E-6"/>
    <n v="50.784515395021245"/>
    <x v="2"/>
  </r>
  <r>
    <n v="6.0517744000000002"/>
    <n v="5.8000000000000004E-6"/>
    <n v="50.961819792208779"/>
    <x v="2"/>
  </r>
  <r>
    <n v="6.0728328999999999"/>
    <n v="5.6999999999999996E-6"/>
    <n v="51.139152820699429"/>
    <x v="2"/>
  </r>
  <r>
    <n v="6.0938948000000002"/>
    <n v="6.0000000000000002E-6"/>
    <n v="51.316514480493218"/>
    <x v="2"/>
  </r>
  <r>
    <n v="6.1149601999999996"/>
    <n v="5.6999999999999996E-6"/>
    <n v="51.493905613687268"/>
    <x v="2"/>
  </r>
  <r>
    <n v="6.1360289000000003"/>
    <n v="5.4999999999999999E-6"/>
    <n v="51.671324536087312"/>
    <x v="2"/>
  </r>
  <r>
    <n v="6.1571009999999999"/>
    <n v="5.8000000000000004E-6"/>
    <n v="51.848772089790465"/>
    <x v="2"/>
  </r>
  <r>
    <n v="6.1781765000000002"/>
    <n v="5.4999999999999999E-6"/>
    <n v="52.02624827479675"/>
    <x v="2"/>
  </r>
  <r>
    <n v="6.1992554000000002"/>
    <n v="5.5999999999999997E-6"/>
    <n v="52.203753091106165"/>
    <x v="2"/>
  </r>
  <r>
    <n v="6.2203375000000003"/>
    <n v="5.1000000000000003E-6"/>
    <n v="52.381284854524395"/>
    <x v="2"/>
  </r>
  <r>
    <n v="6.2414230999999996"/>
    <n v="5.4E-6"/>
    <n v="52.5588460913429"/>
    <x v="2"/>
  </r>
  <r>
    <n v="6.2625118999999998"/>
    <n v="5.5999999999999997E-6"/>
    <n v="52.736434275270234"/>
    <x v="2"/>
  </r>
  <r>
    <n v="6.2836040999999998"/>
    <n v="5.3000000000000001E-6"/>
    <n v="52.914051090500699"/>
    <x v="2"/>
  </r>
  <r>
    <n v="6.3046994999999999"/>
    <n v="5.4E-6"/>
    <n v="53.091694852839979"/>
    <x v="2"/>
  </r>
  <r>
    <n v="6.3257982999999998"/>
    <n v="5.4E-6"/>
    <n v="53.269367246482389"/>
    <x v="2"/>
  </r>
  <r>
    <n v="6.3469002999999997"/>
    <n v="5.3000000000000001E-6"/>
    <n v="53.447066587233621"/>
    <x v="2"/>
  </r>
  <r>
    <n v="6.3680056"/>
    <n v="5.8000000000000004E-6"/>
    <n v="53.624793717190833"/>
    <x v="2"/>
  </r>
  <r>
    <n v="6.3891140999999996"/>
    <n v="4.6999999999999999E-6"/>
    <n v="53.80254779425686"/>
    <x v="2"/>
  </r>
  <r>
    <n v="6.4102259000000004"/>
    <n v="5.8000000000000004E-6"/>
    <n v="53.980329660528874"/>
    <x v="2"/>
  </r>
  <r>
    <n v="6.4313409000000004"/>
    <n v="4.8999999999999997E-6"/>
    <n v="54.158138473909702"/>
    <x v="2"/>
  </r>
  <r>
    <n v="6.4524590999999996"/>
    <n v="5.3000000000000001E-6"/>
    <n v="54.335974234399352"/>
    <x v="2"/>
  </r>
  <r>
    <n v="6.4735806"/>
    <n v="5.0000000000000004E-6"/>
    <n v="54.513837784094989"/>
    <x v="2"/>
  </r>
  <r>
    <n v="6.4947052000000003"/>
    <n v="5.4999999999999999E-6"/>
    <n v="54.691727438802289"/>
    <x v="2"/>
  </r>
  <r>
    <n v="6.5158329999999998"/>
    <n v="4.8999999999999997E-6"/>
    <n v="54.869644040618411"/>
    <x v="2"/>
  </r>
  <r>
    <n v="6.5369640000000002"/>
    <n v="5.5999999999999997E-6"/>
    <n v="55.047587589543369"/>
    <x v="2"/>
  </r>
  <r>
    <n v="6.5580981999999999"/>
    <n v="4.7999999999999998E-6"/>
    <n v="55.225558085577141"/>
    <x v="2"/>
  </r>
  <r>
    <n v="6.5792355000000002"/>
    <n v="5.0000000000000004E-6"/>
    <n v="55.403554686622591"/>
    <x v="2"/>
  </r>
  <r>
    <n v="6.6003759999999998"/>
    <n v="5.2000000000000002E-6"/>
    <n v="55.581578234776856"/>
    <x v="2"/>
  </r>
  <r>
    <n v="6.6215196000000001"/>
    <n v="5.4E-6"/>
    <n v="55.759627887942806"/>
    <x v="2"/>
  </r>
  <r>
    <n v="6.6426663000000001"/>
    <n v="5.0000000000000004E-6"/>
    <n v="55.937703646120426"/>
    <x v="2"/>
  </r>
  <r>
    <n v="6.6638161"/>
    <n v="4.7999999999999998E-6"/>
    <n v="56.115805509309716"/>
    <x v="2"/>
  </r>
  <r>
    <n v="6.6849689999999997"/>
    <n v="5.3000000000000001E-6"/>
    <n v="56.293933477510677"/>
    <x v="2"/>
  </r>
  <r>
    <n v="6.7061251000000004"/>
    <n v="5.0000000000000004E-6"/>
    <n v="56.472088392820474"/>
    <x v="2"/>
  </r>
  <r>
    <n v="6.7272841999999997"/>
    <n v="5.2000000000000002E-6"/>
    <n v="56.650268571044776"/>
    <x v="2"/>
  </r>
  <r>
    <n v="6.7484463999999997"/>
    <n v="4.7999999999999998E-6"/>
    <n v="56.828474854280763"/>
    <x v="2"/>
  </r>
  <r>
    <n v="6.7696116000000002"/>
    <n v="5.0000000000000004E-6"/>
    <n v="57.00670640043127"/>
    <x v="2"/>
  </r>
  <r>
    <n v="6.7907799000000004"/>
    <n v="5.6999999999999996E-6"/>
    <n v="57.184964051593454"/>
    <x v="2"/>
  </r>
  <r>
    <n v="6.8119512000000002"/>
    <n v="6.0000000000000002E-6"/>
    <n v="57.363246965670157"/>
    <x v="2"/>
  </r>
  <r>
    <n v="6.8331255999999998"/>
    <n v="6.9999999999999999E-6"/>
    <n v="57.541555984758531"/>
    <x v="2"/>
  </r>
  <r>
    <n v="6.8543029999999998"/>
    <n v="6.9E-6"/>
    <n v="57.719890266761425"/>
    <x v="2"/>
  </r>
  <r>
    <n v="6.8754834000000002"/>
    <n v="6.9999999999999999E-6"/>
    <n v="57.898249811678852"/>
    <x v="2"/>
  </r>
  <r>
    <n v="6.8966668000000002"/>
    <n v="7.0999999999999998E-6"/>
    <n v="58.076634619510799"/>
    <x v="2"/>
  </r>
  <r>
    <n v="6.9178531999999997"/>
    <n v="7.0999999999999998E-6"/>
    <n v="58.255044690257257"/>
    <x v="2"/>
  </r>
  <r>
    <n v="6.9390425999999996"/>
    <n v="7.0999999999999998E-6"/>
    <n v="58.433480023918243"/>
    <x v="2"/>
  </r>
  <r>
    <n v="6.9602349999999999"/>
    <n v="7.0999999999999998E-6"/>
    <n v="58.611940620493762"/>
    <x v="2"/>
  </r>
  <r>
    <n v="6.9814303000000004"/>
    <n v="6.9999999999999999E-6"/>
    <n v="58.790425637886649"/>
    <x v="2"/>
  </r>
  <r>
    <n v="7.0026286000000004"/>
    <n v="6.9999999999999999E-6"/>
    <n v="58.968935918194049"/>
    <x v="2"/>
  </r>
  <r>
    <n v="7.0238297999999997"/>
    <n v="6.9E-6"/>
    <n v="59.147470619318824"/>
    <x v="2"/>
  </r>
  <r>
    <n v="7.0450340000000002"/>
    <n v="6.8000000000000001E-6"/>
    <n v="59.326030583358126"/>
    <x v="2"/>
  </r>
  <r>
    <n v="7.0662411000000001"/>
    <n v="6.7000000000000002E-6"/>
    <n v="59.504614968214796"/>
    <x v="2"/>
  </r>
  <r>
    <n v="7.0874511"/>
    <n v="6.8000000000000001E-6"/>
    <n v="59.683223773888841"/>
    <x v="2"/>
  </r>
  <r>
    <n v="7.1086640000000001"/>
    <n v="6.7000000000000002E-6"/>
    <n v="59.861857000380255"/>
    <x v="2"/>
  </r>
  <r>
    <n v="7.1298798000000003"/>
    <n v="6.8000000000000001E-6"/>
    <n v="60.040514647689044"/>
    <x v="2"/>
  </r>
  <r>
    <n v="7.1510984999999998"/>
    <n v="6.7000000000000002E-6"/>
    <n v="60.219196715815194"/>
    <x v="2"/>
  </r>
  <r>
    <n v="7.1723201999999997"/>
    <n v="6.8000000000000001E-6"/>
    <n v="60.397904046855878"/>
    <x v="2"/>
  </r>
  <r>
    <n v="7.1935446000000001"/>
    <n v="6.1999999999999999E-6"/>
    <n v="60.576634114519628"/>
    <x v="2"/>
  </r>
  <r>
    <n v="7.214772"/>
    <n v="6.4999999999999996E-6"/>
    <n v="60.755389445097904"/>
    <x v="2"/>
  </r>
  <r>
    <n v="7.2360021999999997"/>
    <n v="6.4999999999999996E-6"/>
    <n v="60.934168354396398"/>
    <x v="2"/>
  </r>
  <r>
    <n v="7.2572352000000002"/>
    <n v="6.3999999999999997E-6"/>
    <n v="61.112970842415116"/>
    <x v="2"/>
  </r>
  <r>
    <n v="7.2784711"/>
    <n v="6.2999999999999998E-6"/>
    <n v="61.291797751251202"/>
    <x v="2"/>
  </r>
  <r>
    <n v="7.2997098999999999"/>
    <n v="6.2999999999999998E-6"/>
    <n v="61.470649080904657"/>
    <x v="2"/>
  </r>
  <r>
    <n v="7.3209514000000002"/>
    <n v="6.1999999999999999E-6"/>
    <n v="61.649523147181192"/>
    <x v="2"/>
  </r>
  <r>
    <n v="7.3421957999999998"/>
    <n v="6.1999999999999999E-6"/>
    <n v="61.828421634275088"/>
    <x v="2"/>
  </r>
  <r>
    <n v="7.3634428999999999"/>
    <n v="6.3999999999999997E-6"/>
    <n v="62.007342857992057"/>
    <x v="2"/>
  </r>
  <r>
    <n v="7.3846929000000001"/>
    <n v="6.3999999999999997E-6"/>
    <n v="62.186288502526402"/>
    <x v="2"/>
  </r>
  <r>
    <n v="7.4059457000000002"/>
    <n v="6.1999999999999999E-6"/>
    <n v="62.365257725780971"/>
    <x v="2"/>
  </r>
  <r>
    <n v="7.4272011999999998"/>
    <n v="6.2999999999999998E-6"/>
    <n v="62.544249685658599"/>
    <x v="2"/>
  </r>
  <r>
    <n v="7.4484595000000002"/>
    <n v="5.9000000000000003E-6"/>
    <n v="62.723265224256458"/>
    <x v="2"/>
  </r>
  <r>
    <n v="7.4697205999999996"/>
    <n v="5.5999999999999997E-6"/>
    <n v="62.902304341574528"/>
    <x v="2"/>
  </r>
  <r>
    <n v="7.4909844000000003"/>
    <n v="5.4E-6"/>
    <n v="63.081366195515685"/>
    <x v="2"/>
  </r>
  <r>
    <n v="7.512251"/>
    <n v="5.8000000000000004E-6"/>
    <n v="63.260451628177044"/>
    <x v="2"/>
  </r>
  <r>
    <n v="7.5335203999999996"/>
    <n v="5.6999999999999996E-6"/>
    <n v="63.439560639558628"/>
    <x v="2"/>
  </r>
  <r>
    <n v="7.5547924000000002"/>
    <n v="5.8000000000000004E-6"/>
    <n v="63.618691545466142"/>
    <x v="2"/>
  </r>
  <r>
    <n v="7.5760671999999998"/>
    <n v="5.6999999999999996E-6"/>
    <n v="63.797846030093872"/>
    <x v="2"/>
  </r>
  <r>
    <n v="7.5973446999999998"/>
    <n v="5.8000000000000004E-6"/>
    <n v="63.977023251344669"/>
    <x v="2"/>
  </r>
  <r>
    <n v="7.6186249000000004"/>
    <n v="5.5999999999999997E-6"/>
    <n v="64.156223209218538"/>
    <x v="2"/>
  </r>
  <r>
    <n v="7.6399077999999996"/>
    <n v="5.5999999999999997E-6"/>
    <n v="64.335445903715481"/>
    <x v="2"/>
  </r>
  <r>
    <n v="7.6611935000000004"/>
    <n v="5.6999999999999996E-6"/>
    <n v="64.514692176932641"/>
    <x v="2"/>
  </r>
  <r>
    <n v="7.6824817999999997"/>
    <n v="5.6999999999999996E-6"/>
    <n v="64.693960344675716"/>
    <x v="2"/>
  </r>
  <r>
    <n v="7.7037727"/>
    <n v="5.4999999999999999E-6"/>
    <n v="64.87325040694472"/>
    <x v="2"/>
  </r>
  <r>
    <n v="7.7250664000000002"/>
    <n v="5.9000000000000003E-6"/>
    <n v="65.052564047933942"/>
    <x v="2"/>
  </r>
  <r>
    <n v="7.7463626999999997"/>
    <n v="5.6999999999999996E-6"/>
    <n v="65.231899583449078"/>
    <x v="2"/>
  </r>
  <r>
    <n v="7.7676616999999997"/>
    <n v="5.2000000000000002E-6"/>
    <n v="65.411257855587294"/>
    <x v="2"/>
  </r>
  <r>
    <n v="7.7889632999999998"/>
    <n v="5.8000000000000004E-6"/>
    <n v="65.590638022251426"/>
    <x v="2"/>
  </r>
  <r>
    <n v="7.8102676000000004"/>
    <n v="5.2000000000000002E-6"/>
    <n v="65.770040925538623"/>
    <x v="2"/>
  </r>
  <r>
    <n v="7.8315745000000003"/>
    <n v="5.4999999999999999E-6"/>
    <n v="65.94946572335175"/>
    <x v="2"/>
  </r>
  <r>
    <n v="7.8528840000000004"/>
    <n v="5.1000000000000003E-6"/>
    <n v="66.128912415690777"/>
    <x v="2"/>
  </r>
  <r>
    <n v="7.8741960999999998"/>
    <n v="5.2000000000000002E-6"/>
    <n v="66.308381002555734"/>
    <x v="2"/>
  </r>
  <r>
    <n v="7.8955108999999997"/>
    <n v="5.2000000000000002E-6"/>
    <n v="66.487872326043771"/>
    <x v="2"/>
  </r>
  <r>
    <n v="7.9168282000000003"/>
    <n v="5.1000000000000003E-6"/>
    <n v="66.667384701960572"/>
    <x v="2"/>
  </r>
  <r>
    <n v="7.9381481999999997"/>
    <n v="5.0000000000000004E-6"/>
    <n v="66.846919814500424"/>
    <x v="2"/>
  </r>
  <r>
    <n v="7.9594708000000001"/>
    <n v="5.1000000000000003E-6"/>
    <n v="67.02647682156622"/>
    <x v="2"/>
  </r>
  <r>
    <n v="7.9807959000000004"/>
    <n v="5.1000000000000003E-6"/>
    <n v="67.20605488106078"/>
    <x v="2"/>
  </r>
  <r>
    <n v="8.0021235999999991"/>
    <n v="5.0000000000000004E-6"/>
    <n v="67.38565483508124"/>
    <x v="2"/>
  </r>
  <r>
    <n v="8.0234538999999998"/>
    <n v="5.0000000000000004E-6"/>
    <n v="67.565276683627644"/>
    <x v="2"/>
  </r>
  <r>
    <n v="8.0447866999999995"/>
    <n v="5.1000000000000003E-6"/>
    <n v="67.744919584602812"/>
    <x v="2"/>
  </r>
  <r>
    <n v="8.0661220999999994"/>
    <n v="4.8999999999999997E-6"/>
    <n v="67.924584380103894"/>
    <x v="2"/>
  </r>
  <r>
    <n v="8.0874600999999995"/>
    <n v="5.2000000000000002E-6"/>
    <n v="68.104271070130892"/>
    <x v="2"/>
  </r>
  <r>
    <n v="8.1088006000000004"/>
    <n v="5.1000000000000003E-6"/>
    <n v="68.283978812586668"/>
    <x v="2"/>
  </r>
  <r>
    <n v="8.1301436000000002"/>
    <n v="5.1000000000000003E-6"/>
    <n v="68.463707607471207"/>
    <x v="2"/>
  </r>
  <r>
    <n v="8.1514892000000003"/>
    <n v="5.2000000000000002E-6"/>
    <n v="68.643458296881676"/>
    <x v="2"/>
  </r>
  <r>
    <n v="8.1728372999999994"/>
    <n v="5.1000000000000003E-6"/>
    <n v="68.823230038720894"/>
    <x v="2"/>
  </r>
  <r>
    <n v="8.1941878999999993"/>
    <n v="5.5999999999999997E-6"/>
    <n v="69.00302283298889"/>
    <x v="2"/>
  </r>
  <r>
    <n v="8.215541"/>
    <n v="5.3000000000000001E-6"/>
    <n v="69.182836679685664"/>
    <x v="2"/>
  </r>
  <r>
    <n v="8.2368965999999997"/>
    <n v="5.3000000000000001E-6"/>
    <n v="69.362671578811188"/>
    <x v="2"/>
  </r>
  <r>
    <n v="8.2582547000000002"/>
    <n v="5.1000000000000003E-6"/>
    <n v="69.542527530365504"/>
    <x v="2"/>
  </r>
  <r>
    <n v="8.2796152999999997"/>
    <n v="4.8999999999999997E-6"/>
    <n v="69.72240453434857"/>
    <x v="2"/>
  </r>
  <r>
    <n v="8.3009784"/>
    <n v="4.7999999999999998E-6"/>
    <n v="69.902302590760414"/>
    <x v="2"/>
  </r>
  <r>
    <n v="8.3223438999999999"/>
    <n v="4.6999999999999999E-6"/>
    <n v="70.08222085750387"/>
    <x v="2"/>
  </r>
  <r>
    <n v="8.3437119000000006"/>
    <n v="4.6E-6"/>
    <n v="70.262160176676105"/>
    <x v="2"/>
  </r>
  <r>
    <n v="8.3650824000000004"/>
    <n v="4.5000000000000001E-6"/>
    <n v="70.442120548277103"/>
    <x v="2"/>
  </r>
  <r>
    <n v="8.3864553999999991"/>
    <n v="4.6E-6"/>
    <n v="70.622101972306851"/>
    <x v="2"/>
  </r>
  <r>
    <n v="8.4078307999999993"/>
    <n v="4.5000000000000001E-6"/>
    <n v="70.80210360666824"/>
    <x v="2"/>
  </r>
  <r>
    <n v="8.4292086000000008"/>
    <n v="4.4000000000000002E-6"/>
    <n v="70.982125451361256"/>
    <x v="2"/>
  </r>
  <r>
    <n v="8.4505888999999996"/>
    <n v="4.0999999999999997E-6"/>
    <n v="71.162168348483007"/>
    <x v="2"/>
  </r>
  <r>
    <n v="8.4719715999999998"/>
    <n v="4.3000000000000003E-6"/>
    <n v="71.3422314559364"/>
    <x v="2"/>
  </r>
  <r>
    <n v="8.4933566999999996"/>
    <n v="4.5000000000000001E-6"/>
    <n v="71.522314773721405"/>
    <x v="2"/>
  </r>
  <r>
    <n v="8.5147443000000003"/>
    <n v="4.6E-6"/>
    <n v="71.702419143935188"/>
    <x v="2"/>
  </r>
  <r>
    <n v="8.5361341999999993"/>
    <n v="4.5000000000000001E-6"/>
    <n v="71.882542882383419"/>
    <x v="2"/>
  </r>
  <r>
    <n v="8.5575265999999992"/>
    <n v="4.7999999999999998E-6"/>
    <n v="72.062687673260427"/>
    <x v="2"/>
  </r>
  <r>
    <n v="8.5789214000000005"/>
    <n v="4.6E-6"/>
    <n v="72.242852674469063"/>
    <x v="2"/>
  </r>
  <r>
    <n v="8.6003185999999996"/>
    <n v="4.6E-6"/>
    <n v="72.423037886009311"/>
    <x v="2"/>
  </r>
  <r>
    <n v="8.6217181000000007"/>
    <n v="4.4000000000000002E-6"/>
    <n v="72.603242465784035"/>
    <x v="2"/>
  </r>
  <r>
    <n v="8.6431201000000009"/>
    <n v="5.2000000000000002E-6"/>
    <n v="72.783468097987509"/>
    <x v="2"/>
  </r>
  <r>
    <n v="8.6645243999999995"/>
    <n v="4.7999999999999998E-6"/>
    <n v="72.963713098425458"/>
    <x v="2"/>
  </r>
  <r>
    <n v="8.6859310999999995"/>
    <n v="4.7999999999999998E-6"/>
    <n v="73.14397830919502"/>
    <x v="2"/>
  </r>
  <r>
    <n v="8.7073400999999997"/>
    <n v="5.0000000000000004E-6"/>
    <n v="73.324262888199058"/>
    <x v="2"/>
  </r>
  <r>
    <n v="8.7287514999999996"/>
    <n v="6.8000000000000001E-6"/>
    <n v="73.504567677534709"/>
    <x v="2"/>
  </r>
  <r>
    <n v="8.7501653000000008"/>
    <n v="5.0000000000000004E-6"/>
    <n v="73.684892677201987"/>
    <x v="2"/>
  </r>
  <r>
    <n v="8.7715814000000005"/>
    <n v="5.6999999999999996E-6"/>
    <n v="73.865237045103726"/>
    <x v="2"/>
  </r>
  <r>
    <n v="8.7929998999999999"/>
    <n v="6.4999999999999996E-6"/>
    <n v="74.045601623337078"/>
    <x v="2"/>
  </r>
  <r>
    <n v="8.8144206999999994"/>
    <n v="9.0000000000000002E-6"/>
    <n v="74.225985569804905"/>
    <x v="2"/>
  </r>
  <r>
    <n v="8.8358437999999992"/>
    <n v="4.3000000000000003E-6"/>
    <n v="74.406388884507194"/>
    <x v="2"/>
  </r>
  <r>
    <n v="8.8572693000000005"/>
    <n v="4.4000000000000002E-6"/>
    <n v="74.58681240954111"/>
    <x v="2"/>
  </r>
  <r>
    <n v="8.8786970000000007"/>
    <n v="4.6E-6"/>
    <n v="74.767254460712337"/>
    <x v="2"/>
  </r>
  <r>
    <n v="8.9001271000000006"/>
    <n v="1.91E-5"/>
    <n v="74.947716722215176"/>
    <x v="2"/>
  </r>
  <r>
    <n v="8.9215595000000008"/>
    <n v="4.8999999999999997E-6"/>
    <n v="75.128198351952491"/>
    <x v="2"/>
  </r>
  <r>
    <n v="8.9429941999999993"/>
    <n v="6.1999999999999999E-6"/>
    <n v="75.308699349924254"/>
    <x v="2"/>
  </r>
  <r>
    <n v="8.9644311999999999"/>
    <n v="9.7000000000000003E-6"/>
    <n v="75.489219716130506"/>
    <x v="2"/>
  </r>
  <r>
    <n v="8.9858705000000008"/>
    <n v="5.4060000000000002E-4"/>
    <n v="75.66975945057122"/>
    <x v="2"/>
  </r>
  <r>
    <n v="1.4809526"/>
    <n v="9.9999999999999995E-8"/>
    <n v="12.471059648555809"/>
    <x v="0"/>
  </r>
  <r>
    <n v="1.5012582000000001"/>
    <n v="9.9999999999999995E-8"/>
    <n v="12.642052527598471"/>
    <x v="0"/>
  </r>
  <r>
    <n v="1.5215871000000001"/>
    <n v="1.9999999999999999E-7"/>
    <n v="12.813241615277258"/>
    <x v="0"/>
  </r>
  <r>
    <n v="1.5419388000000001"/>
    <n v="2.9999999999999999E-7"/>
    <n v="12.984622701106415"/>
    <x v="0"/>
  </r>
  <r>
    <n v="1.5623127000000001"/>
    <n v="9.9999999999999995E-8"/>
    <n v="13.156190732503038"/>
    <x v="0"/>
  </r>
  <r>
    <n v="1.5827081999999999"/>
    <n v="5.9999999999999997E-7"/>
    <n v="13.327940656884222"/>
    <x v="0"/>
  </r>
  <r>
    <n v="1.5956722999999999"/>
    <n v="7.4010000000000005E-4"/>
    <n v="13.437110973604584"/>
    <x v="0"/>
  </r>
  <r>
    <n v="1.6235625"/>
    <n v="1.7E-6"/>
    <n v="13.671973553143019"/>
    <x v="0"/>
  </r>
  <r>
    <n v="1.6440201000000001"/>
    <n v="2.6000000000000001E-6"/>
    <n v="13.844246419854821"/>
    <x v="0"/>
  </r>
  <r>
    <n v="1.6644976"/>
    <n v="3.3000000000000002E-6"/>
    <n v="14.01668686389962"/>
    <x v="0"/>
  </r>
  <r>
    <n v="1.6849943999999999"/>
    <n v="4.8999999999999997E-6"/>
    <n v="14.189289832694515"/>
    <x v="0"/>
  </r>
  <r>
    <n v="1.7055102"/>
    <n v="6.8000000000000001E-6"/>
    <n v="14.362052799948053"/>
    <x v="0"/>
  </r>
  <r>
    <n v="1.7260446"/>
    <n v="6.9999999999999999E-6"/>
    <n v="14.53497239727163"/>
    <x v="0"/>
  </r>
  <r>
    <n v="1.7465972000000001"/>
    <n v="1.0900000000000001E-5"/>
    <n v="14.708045256276645"/>
    <x v="0"/>
  </r>
  <r>
    <n v="1.7671676000000001"/>
    <n v="2.2799999999999999E-5"/>
    <n v="14.881268008574491"/>
    <x v="0"/>
  </r>
  <r>
    <n v="1.7877555999999999"/>
    <n v="5.6809999999999999E-4"/>
    <n v="15.054638969970869"/>
    <x v="0"/>
  </r>
  <r>
    <n v="1.8083606999999999"/>
    <n v="2.229E-4"/>
    <n v="15.228153929980026"/>
    <x v="0"/>
  </r>
  <r>
    <n v="1.8289827000000001"/>
    <n v="1.495E-4"/>
    <n v="15.401811204407661"/>
    <x v="0"/>
  </r>
  <r>
    <n v="1.8496212000000001"/>
    <n v="1.415E-4"/>
    <n v="15.575607424865169"/>
    <x v="0"/>
  </r>
  <r>
    <n v="1.870276"/>
    <n v="2.0269999999999999E-4"/>
    <n v="15.749540907158249"/>
    <x v="0"/>
  </r>
  <r>
    <n v="1.8909468"/>
    <n v="5.1860000000000003E-4"/>
    <n v="15.923609124995448"/>
    <x v="0"/>
  </r>
  <r>
    <n v="1.9116333000000001"/>
    <n v="3.2689999999999998E-4"/>
    <n v="16.097809552085316"/>
    <x v="0"/>
  </r>
  <r>
    <n v="1.9323352"/>
    <n v="2.6239999999999998E-4"/>
    <n v="16.2721396621364"/>
    <x v="0"/>
  </r>
  <r>
    <n v="1.9530524"/>
    <n v="2.633E-4"/>
    <n v="16.446598613051545"/>
    <x v="0"/>
  </r>
  <r>
    <n v="1.9737844"/>
    <n v="4.0039999999999997E-4"/>
    <n v="16.621182194345003"/>
    <x v="0"/>
  </r>
  <r>
    <n v="1.9945311999999999"/>
    <n v="2.1479999999999999E-4"/>
    <n v="16.795890406016774"/>
    <x v="0"/>
  </r>
  <r>
    <n v="2.0152925000000002"/>
    <n v="2.2340000000000001E-4"/>
    <n v="16.970720721775404"/>
    <x v="0"/>
  </r>
  <r>
    <n v="2.0360680000000002"/>
    <n v="2.9540000000000002E-4"/>
    <n v="17.14567061532944"/>
    <x v="0"/>
  </r>
  <r>
    <n v="2.0568575"/>
    <n v="1.607E-4"/>
    <n v="17.320738402484576"/>
    <x v="0"/>
  </r>
  <r>
    <n v="2.0776609000000001"/>
    <n v="2.3680000000000001E-4"/>
    <n v="17.495923241143672"/>
    <x v="0"/>
  </r>
  <r>
    <n v="2.0984777999999999"/>
    <n v="1.9540000000000001E-4"/>
    <n v="17.671221762918115"/>
    <x v="0"/>
  </r>
  <r>
    <n v="2.1193081999999999"/>
    <n v="1.583E-4"/>
    <n v="17.846633967807911"/>
    <x v="0"/>
  </r>
  <r>
    <n v="2.1401519000000002"/>
    <n v="1.716E-4"/>
    <n v="18.022158171618763"/>
    <x v="0"/>
  </r>
  <r>
    <n v="2.1610084999999999"/>
    <n v="1.7430000000000001E-4"/>
    <n v="18.197791005962053"/>
    <x v="0"/>
  </r>
  <r>
    <n v="2.1818781"/>
    <n v="1.3799999999999999E-4"/>
    <n v="18.373533312934942"/>
    <x v="0"/>
  </r>
  <r>
    <n v="2.2027603"/>
    <n v="1.339E-4"/>
    <n v="18.549381724148827"/>
    <x v="0"/>
  </r>
  <r>
    <n v="2.2236549999999999"/>
    <n v="1.4339999999999999E-4"/>
    <n v="18.725335397506555"/>
    <x v="0"/>
  </r>
  <r>
    <n v="2.2445621"/>
    <n v="1.104E-4"/>
    <n v="18.90139349091098"/>
    <x v="0"/>
  </r>
  <r>
    <n v="2.2654814000000001"/>
    <n v="1.1739999999999999E-4"/>
    <n v="19.077554320167792"/>
    <x v="1"/>
  </r>
  <r>
    <n v="2.2864127000000001"/>
    <n v="1.214E-4"/>
    <n v="19.253816201082696"/>
    <x v="1"/>
  </r>
  <r>
    <n v="2.3073557999999998"/>
    <n v="8.6100000000000006E-5"/>
    <n v="19.430177449461386"/>
    <x v="1"/>
  </r>
  <r>
    <n v="2.3283106999999998"/>
    <n v="1.033E-4"/>
    <n v="19.606638065303866"/>
    <x v="1"/>
  </r>
  <r>
    <n v="2.3492772"/>
    <n v="1.0670000000000001E-4"/>
    <n v="19.783196364415833"/>
    <x v="1"/>
  </r>
  <r>
    <n v="2.3702551000000001"/>
    <n v="8.1100000000000006E-5"/>
    <n v="19.959850662602989"/>
    <x v="1"/>
  </r>
  <r>
    <n v="2.3912442999999999"/>
    <n v="9.0400000000000002E-5"/>
    <n v="20.136600117768172"/>
    <x v="1"/>
  </r>
  <r>
    <n v="2.4122447"/>
    <n v="8.0599999999999994E-5"/>
    <n v="20.313443887814245"/>
    <x v="1"/>
  </r>
  <r>
    <n v="2.4332560999999999"/>
    <n v="8.7399999999999997E-5"/>
    <n v="20.490380288546898"/>
    <x v="1"/>
  </r>
  <r>
    <n v="2.4542784000000002"/>
    <n v="7.2100000000000004E-5"/>
    <n v="20.667408477868985"/>
    <x v="1"/>
  </r>
  <r>
    <n v="2.4753115000000001"/>
    <n v="7.9800000000000002E-5"/>
    <n v="20.844527613683351"/>
    <x v="1"/>
  </r>
  <r>
    <n v="2.4963552999999998"/>
    <n v="6.3800000000000006E-5"/>
    <n v="21.021736853892847"/>
    <x v="1"/>
  </r>
  <r>
    <n v="2.5174094999999999"/>
    <n v="7.0900000000000002E-5"/>
    <n v="21.199033672206021"/>
    <x v="1"/>
  </r>
  <r>
    <n v="2.5384742"/>
    <n v="7.1600000000000006E-5"/>
    <n v="21.376418910720027"/>
    <x v="1"/>
  </r>
  <r>
    <n v="2.5595492000000002"/>
    <n v="5.7800000000000002E-5"/>
    <n v="21.553890885240559"/>
    <x v="1"/>
  </r>
  <r>
    <n v="2.5806344000000001"/>
    <n v="5.8999999999999998E-5"/>
    <n v="21.731448753670463"/>
    <x v="1"/>
  </r>
  <r>
    <n v="2.6017296999999999"/>
    <n v="6.3299999999999994E-5"/>
    <n v="21.909091673912595"/>
    <x v="1"/>
  </r>
  <r>
    <n v="2.6228349"/>
    <n v="5.52E-5"/>
    <n v="22.086817961772653"/>
    <x v="1"/>
  </r>
  <r>
    <n v="2.6439499999999998"/>
    <n v="5.5600000000000003E-5"/>
    <n v="22.264627617250632"/>
    <x v="1"/>
  </r>
  <r>
    <n v="2.6650749"/>
    <n v="4.6999999999999997E-5"/>
    <n v="22.442519798249389"/>
    <x v="1"/>
  </r>
  <r>
    <n v="2.6862094000000001"/>
    <n v="5.77E-5"/>
    <n v="22.620492820574619"/>
    <x v="1"/>
  </r>
  <r>
    <n v="2.7073535"/>
    <n v="4.5200000000000001E-5"/>
    <n v="22.798546684226316"/>
    <x v="1"/>
  </r>
  <r>
    <n v="2.7285070999999999"/>
    <n v="4.8199999999999999E-5"/>
    <n v="22.976680547107335"/>
    <x v="1"/>
  </r>
  <r>
    <n v="2.7496700999999999"/>
    <n v="4.8399999999999997E-5"/>
    <n v="23.154893567120524"/>
    <x v="1"/>
  </r>
  <r>
    <n v="2.7708423"/>
    <n v="5.0599999999999997E-5"/>
    <n v="23.333184060071584"/>
    <x v="1"/>
  </r>
  <r>
    <n v="2.7920237000000001"/>
    <n v="3.96E-5"/>
    <n v="23.511552025960516"/>
    <x v="1"/>
  </r>
  <r>
    <n v="2.8132142"/>
    <n v="4.4700000000000002E-5"/>
    <n v="23.68999662269016"/>
    <x v="1"/>
  </r>
  <r>
    <n v="2.8344138000000001"/>
    <n v="3.6999999999999998E-5"/>
    <n v="23.868517850260528"/>
    <x v="1"/>
  </r>
  <r>
    <n v="2.8556222999999998"/>
    <n v="4.2599999999999999E-5"/>
    <n v="24.047114024477306"/>
    <x v="1"/>
  </r>
  <r>
    <n v="2.8768395999999998"/>
    <n v="4.21E-5"/>
    <n v="24.225784303243355"/>
    <x v="1"/>
  </r>
  <r>
    <n v="2.8980657000000001"/>
    <n v="3.8099999999999998E-5"/>
    <n v="24.40452868655867"/>
    <x v="1"/>
  </r>
  <r>
    <n v="2.9193004"/>
    <n v="3.6000000000000001E-5"/>
    <n v="24.583345490228947"/>
    <x v="1"/>
  </r>
  <r>
    <n v="2.9405437999999999"/>
    <n v="3.1900000000000003E-5"/>
    <n v="24.762235556351342"/>
    <x v="1"/>
  </r>
  <r>
    <n v="2.9617957000000001"/>
    <n v="3.7700000000000002E-5"/>
    <n v="24.941197200731551"/>
    <x v="1"/>
  </r>
  <r>
    <n v="2.9830559999999999"/>
    <n v="3.7700000000000002E-5"/>
    <n v="25.120229581272419"/>
    <x v="1"/>
  </r>
  <r>
    <n v="3.0043248"/>
    <n v="3.1000000000000001E-5"/>
    <n v="25.299333540071103"/>
    <x v="1"/>
  </r>
  <r>
    <n v="3.0256018"/>
    <n v="3.15E-5"/>
    <n v="25.478506550836148"/>
    <x v="1"/>
  </r>
  <r>
    <n v="3.0468871000000002"/>
    <n v="3.1099999999999997E-5"/>
    <n v="25.657749455664707"/>
    <x v="1"/>
  </r>
  <r>
    <n v="3.0681805"/>
    <n v="3.3000000000000003E-5"/>
    <n v="25.837060570362475"/>
    <x v="1"/>
  </r>
  <r>
    <n v="3.0894819999999998"/>
    <n v="3.0700000000000001E-5"/>
    <n v="26.016439894929452"/>
    <x v="1"/>
  </r>
  <r>
    <n v="3.1107914999999999"/>
    <n v="3.1099999999999997E-5"/>
    <n v="26.195886587268493"/>
    <x v="1"/>
  </r>
  <r>
    <n v="3.1321089999999998"/>
    <n v="2.4700000000000001E-5"/>
    <n v="26.375400647379589"/>
    <x v="1"/>
  </r>
  <r>
    <n v="3.1534342999999998"/>
    <n v="2.9799999999999999E-5"/>
    <n v="26.554980391068447"/>
    <x v="1"/>
  </r>
  <r>
    <n v="3.1747675000000002"/>
    <n v="2.6999999999999999E-5"/>
    <n v="26.734626660432216"/>
    <x v="1"/>
  </r>
  <r>
    <n v="3.1961084999999998"/>
    <n v="3.0700000000000001E-5"/>
    <n v="26.91433861337374"/>
    <x v="1"/>
  </r>
  <r>
    <n v="3.2174570999999998"/>
    <n v="2.73E-5"/>
    <n v="27.094114565698721"/>
    <x v="1"/>
  </r>
  <r>
    <n v="3.2388134000000002"/>
    <n v="2.4000000000000001E-5"/>
    <n v="27.273955359504313"/>
    <x v="1"/>
  </r>
  <r>
    <n v="3.2601772000000002"/>
    <n v="2.51E-5"/>
    <n v="27.453859310596211"/>
    <x v="1"/>
  </r>
  <r>
    <n v="3.2815485999999998"/>
    <n v="2.2799999999999999E-5"/>
    <n v="27.633827261071563"/>
    <x v="1"/>
  </r>
  <r>
    <n v="3.3029274000000002"/>
    <n v="2.37E-5"/>
    <n v="27.813857526736072"/>
    <x v="1"/>
  </r>
  <r>
    <n v="3.3243136"/>
    <n v="2.6400000000000001E-5"/>
    <n v="27.993950107589736"/>
    <x v="1"/>
  </r>
  <r>
    <n v="3.3457070999999998"/>
    <n v="2.41E-5"/>
    <n v="28.174104161535404"/>
    <x v="1"/>
  </r>
  <r>
    <n v="3.3671079000000002"/>
    <n v="2.3300000000000001E-5"/>
    <n v="28.354319688573078"/>
    <x v="1"/>
  </r>
  <r>
    <n v="3.3885160000000001"/>
    <n v="2.0699999999999998E-5"/>
    <n v="28.534596688702756"/>
    <x v="1"/>
  </r>
  <r>
    <n v="3.4099311999999999"/>
    <n v="2.1100000000000001E-5"/>
    <n v="28.714933477730138"/>
    <x v="1"/>
  </r>
  <r>
    <n v="3.4313535000000002"/>
    <n v="2.3E-5"/>
    <n v="28.895330055655226"/>
    <x v="1"/>
  </r>
  <r>
    <n v="3.4527828999999999"/>
    <n v="2.02E-5"/>
    <n v="29.075786422478011"/>
    <x v="1"/>
  </r>
  <r>
    <n v="3.4742193000000001"/>
    <n v="1.9300000000000002E-5"/>
    <n v="29.256301736101353"/>
    <x v="1"/>
  </r>
  <r>
    <n v="3.4956627"/>
    <n v="1.9899999999999999E-5"/>
    <n v="29.436875996525245"/>
    <x v="1"/>
  </r>
  <r>
    <n v="3.5171130000000002"/>
    <n v="2.1100000000000001E-5"/>
    <n v="29.61750836165254"/>
    <x v="1"/>
  </r>
  <r>
    <n v="3.5385702000000001"/>
    <n v="2.0800000000000001E-5"/>
    <n v="29.798198831483237"/>
    <x v="1"/>
  </r>
  <r>
    <n v="3.5600341000000002"/>
    <n v="2.0100000000000001E-5"/>
    <n v="29.978945721823035"/>
    <x v="1"/>
  </r>
  <r>
    <n v="3.5815047999999998"/>
    <n v="1.8300000000000001E-5"/>
    <n v="30.15974987476908"/>
    <x v="1"/>
  </r>
  <r>
    <n v="3.6029822999999999"/>
    <n v="1.8499999999999999E-5"/>
    <n v="30.34061129032138"/>
    <x v="1"/>
  </r>
  <r>
    <n v="3.6244664000000002"/>
    <n v="1.8199999999999999E-5"/>
    <n v="30.52152828428563"/>
    <x v="1"/>
  </r>
  <r>
    <n v="3.6459571"/>
    <n v="1.7099999999999999E-5"/>
    <n v="30.702500856661825"/>
    <x v="1"/>
  </r>
  <r>
    <n v="3.6674544999999998"/>
    <n v="1.6799999999999998E-5"/>
    <n v="30.883529849547124"/>
    <x v="1"/>
  </r>
  <r>
    <n v="3.6889582999999999"/>
    <n v="1.8E-5"/>
    <n v="31.064612736650069"/>
    <x v="1"/>
  </r>
  <r>
    <n v="3.7104686"/>
    <n v="1.8499999999999999E-5"/>
    <n v="31.245750360067817"/>
    <x v="1"/>
  </r>
  <r>
    <n v="3.7319854000000001"/>
    <n v="1.6699999999999999E-5"/>
    <n v="31.426942719800358"/>
    <x v="1"/>
  </r>
  <r>
    <n v="3.7535086"/>
    <n v="1.77E-5"/>
    <n v="31.608188973750551"/>
    <x v="1"/>
  </r>
  <r>
    <n v="3.7750381000000002"/>
    <n v="1.5800000000000001E-5"/>
    <n v="31.789488279821242"/>
    <x v="1"/>
  </r>
  <r>
    <n v="3.7965740000000001"/>
    <n v="1.24E-5"/>
    <n v="31.970841480109577"/>
    <x v="1"/>
  </r>
  <r>
    <n v="3.8181161000000001"/>
    <n v="1.6799999999999998E-5"/>
    <n v="32.15224689042126"/>
    <x v="1"/>
  </r>
  <r>
    <n v="3.8396645"/>
    <n v="1.6900000000000001E-5"/>
    <n v="32.333705352853443"/>
    <x v="1"/>
  </r>
  <r>
    <n v="3.8612190000000002"/>
    <n v="1.5299999999999999E-5"/>
    <n v="32.515215183211815"/>
    <x v="1"/>
  </r>
  <r>
    <n v="3.8827797999999998"/>
    <n v="1.5E-5"/>
    <n v="32.696778065690687"/>
    <x v="1"/>
  </r>
  <r>
    <n v="3.9043465999999998"/>
    <n v="1.5299999999999999E-5"/>
    <n v="32.878391473998605"/>
    <x v="1"/>
  </r>
  <r>
    <n v="3.9259195"/>
    <n v="1.24E-5"/>
    <n v="33.060056250232719"/>
    <x v="1"/>
  </r>
  <r>
    <n v="3.9474984000000002"/>
    <n v="1.4800000000000001E-5"/>
    <n v="33.24177155229588"/>
    <x v="1"/>
  </r>
  <r>
    <n v="3.9690834000000002"/>
    <n v="1.47E-5"/>
    <n v="33.423538222285238"/>
    <x v="1"/>
  </r>
  <r>
    <n v="3.9906742999999998"/>
    <n v="1.42E-5"/>
    <n v="33.605354576006484"/>
    <x v="1"/>
  </r>
  <r>
    <n v="4.0122711000000004"/>
    <n v="1.4800000000000001E-5"/>
    <n v="33.787220613459631"/>
    <x v="1"/>
  </r>
  <r>
    <n v="4.0338738999999997"/>
    <n v="1.2E-5"/>
    <n v="33.969137176741818"/>
    <x v="1"/>
  </r>
  <r>
    <n v="4.0554823999999998"/>
    <n v="1.29E-5"/>
    <n v="34.151101739561597"/>
    <x v="1"/>
  </r>
  <r>
    <n v="4.0770967999999996"/>
    <n v="1.3699999999999999E-5"/>
    <n v="34.33311598611327"/>
    <x v="1"/>
  </r>
  <r>
    <n v="4.0987169999999997"/>
    <n v="1.38E-5"/>
    <n v="34.515179074299688"/>
    <x v="1"/>
  </r>
  <r>
    <n v="4.1203428999999998"/>
    <n v="1.1399999999999999E-5"/>
    <n v="34.697290162023705"/>
    <x v="1"/>
  </r>
  <r>
    <n v="4.1419746000000002"/>
    <n v="1.47E-5"/>
    <n v="34.879450091382459"/>
    <x v="1"/>
  </r>
  <r>
    <n v="4.1636119000000003"/>
    <n v="1.1E-5"/>
    <n v="35.061657178181662"/>
    <x v="1"/>
  </r>
  <r>
    <n v="4.1852549000000003"/>
    <n v="1.2300000000000001E-5"/>
    <n v="35.24391226451845"/>
    <x v="1"/>
  </r>
  <r>
    <n v="4.2069035000000001"/>
    <n v="1.2E-5"/>
    <n v="35.426214508295679"/>
    <x v="1"/>
  </r>
  <r>
    <n v="4.2285576000000002"/>
    <n v="1.2999999999999999E-5"/>
    <n v="35.608563067416206"/>
    <x v="1"/>
  </r>
  <r>
    <n v="4.2502173000000001"/>
    <n v="1.15E-5"/>
    <n v="35.790958783977167"/>
    <x v="1"/>
  </r>
  <r>
    <n v="4.2718825999999996"/>
    <n v="1.0499999999999999E-5"/>
    <n v="35.97340165797857"/>
    <x v="1"/>
  </r>
  <r>
    <n v="4.2935533000000001"/>
    <n v="1.19E-5"/>
    <n v="36.155890005226119"/>
    <x v="1"/>
  </r>
  <r>
    <n v="4.3152295000000001"/>
    <n v="1.2300000000000001E-5"/>
    <n v="36.338424667816959"/>
    <x v="1"/>
  </r>
  <r>
    <n v="4.3369111"/>
    <n v="1.0900000000000001E-5"/>
    <n v="36.521004803653938"/>
    <x v="1"/>
  </r>
  <r>
    <n v="4.3585981"/>
    <n v="1.0200000000000001E-5"/>
    <n v="36.703630412737056"/>
    <x v="1"/>
  </r>
  <r>
    <n v="4.3802903999999998"/>
    <n v="1.06E-5"/>
    <n v="36.886300652969169"/>
    <x v="1"/>
  </r>
  <r>
    <n v="4.4019880999999996"/>
    <n v="1.17E-5"/>
    <n v="37.069016366447414"/>
    <x v="1"/>
  </r>
  <r>
    <n v="4.4236911000000001"/>
    <n v="1.08E-5"/>
    <n v="37.251776711074662"/>
    <x v="1"/>
  </r>
  <r>
    <n v="4.4453994000000003"/>
    <n v="9.5999999999999996E-6"/>
    <n v="37.43458168685089"/>
    <x v="1"/>
  </r>
  <r>
    <n v="4.4671129000000001"/>
    <n v="1.06E-5"/>
    <n v="37.617430451678956"/>
    <x v="1"/>
  </r>
  <r>
    <n v="4.4888317000000004"/>
    <n v="1.11E-5"/>
    <n v="37.800323847656017"/>
    <x v="1"/>
  </r>
  <r>
    <n v="4.5105556"/>
    <n v="8.6999999999999997E-6"/>
    <n v="37.983260190587764"/>
    <x v="1"/>
  </r>
  <r>
    <n v="4.5322846999999999"/>
    <n v="1.04E-5"/>
    <n v="38.166240322571348"/>
    <x v="1"/>
  </r>
  <r>
    <n v="4.5540189"/>
    <n v="1.01E-5"/>
    <n v="38.349263401509617"/>
    <x v="1"/>
  </r>
  <r>
    <n v="4.5757583000000004"/>
    <n v="9.7999999999999993E-6"/>
    <n v="38.532330269499738"/>
    <x v="1"/>
  </r>
  <r>
    <n v="4.5975026999999997"/>
    <n v="9.2E-6"/>
    <n v="38.715439242347379"/>
    <x v="1"/>
  </r>
  <r>
    <n v="4.6192522"/>
    <n v="1.0200000000000001E-5"/>
    <n v="38.898591162149721"/>
    <x v="1"/>
  </r>
  <r>
    <n v="4.6410067000000002"/>
    <n v="9.7000000000000003E-6"/>
    <n v="39.081785186809597"/>
    <x v="1"/>
  </r>
  <r>
    <n v="4.6627662000000001"/>
    <n v="9.3000000000000007E-6"/>
    <n v="39.265021316327008"/>
    <x v="1"/>
  </r>
  <r>
    <n v="4.6845306999999998"/>
    <n v="9.0000000000000002E-6"/>
    <n v="39.448299550701961"/>
    <x v="1"/>
  </r>
  <r>
    <n v="4.7063001"/>
    <n v="9.0000000000000002E-6"/>
    <n v="39.631619047837297"/>
    <x v="1"/>
  </r>
  <r>
    <n v="4.7280745"/>
    <n v="9.2E-6"/>
    <n v="39.814980649830176"/>
    <x v="1"/>
  </r>
  <r>
    <n v="4.7498537000000001"/>
    <n v="9.0000000000000002E-6"/>
    <n v="39.998382672486287"/>
    <x v="1"/>
  </r>
  <r>
    <n v="4.7716379"/>
    <n v="9.0000000000000002E-6"/>
    <n v="40.181826799999932"/>
    <x v="1"/>
  </r>
  <r>
    <n v="4.7934267999999998"/>
    <n v="7.9999999999999996E-6"/>
    <n v="40.365310506079666"/>
    <x v="1"/>
  </r>
  <r>
    <n v="4.8152207000000002"/>
    <n v="9.7000000000000003E-6"/>
    <n v="40.548836317016942"/>
    <x v="1"/>
  </r>
  <r>
    <n v="4.8370192999999997"/>
    <n v="8.1999999999999994E-6"/>
    <n v="40.732401706520292"/>
    <x v="1"/>
  </r>
  <r>
    <n v="4.8588227000000002"/>
    <n v="8.8999999999999995E-6"/>
    <n v="40.916007516686889"/>
    <x v="1"/>
  </r>
  <r>
    <n v="4.8806307999999996"/>
    <n v="7.4000000000000003E-6"/>
    <n v="41.099652905419561"/>
    <x v="1"/>
  </r>
  <r>
    <n v="4.9024437000000001"/>
    <n v="8.4999999999999999E-6"/>
    <n v="41.283338714815478"/>
    <x v="1"/>
  </r>
  <r>
    <n v="4.9242613000000004"/>
    <n v="8.3000000000000002E-6"/>
    <n v="41.467064102777485"/>
    <x v="1"/>
  </r>
  <r>
    <n v="4.9460835999999997"/>
    <n v="8.4999999999999999E-6"/>
    <n v="41.650829069305559"/>
    <x v="1"/>
  </r>
  <r>
    <n v="4.9679105999999997"/>
    <n v="7.9000000000000006E-6"/>
    <n v="41.834633614399728"/>
    <x v="1"/>
  </r>
  <r>
    <n v="4.9897422000000002"/>
    <n v="7.9000000000000006E-6"/>
    <n v="42.018476895962841"/>
    <x v="1"/>
  </r>
  <r>
    <n v="5.0115784000000003"/>
    <n v="7.7000000000000008E-6"/>
    <n v="42.202358913994878"/>
    <x v="1"/>
  </r>
  <r>
    <n v="5.0334192"/>
    <n v="7.6000000000000001E-6"/>
    <n v="42.386279668495845"/>
    <x v="1"/>
  </r>
  <r>
    <n v="5.0552646000000001"/>
    <n v="8.8999999999999995E-6"/>
    <n v="42.570239159465757"/>
    <x v="1"/>
  </r>
  <r>
    <n v="5.0771145999999998"/>
    <n v="7.1999999999999997E-6"/>
    <n v="42.754237386904599"/>
    <x v="1"/>
  </r>
  <r>
    <n v="5.0989690999999997"/>
    <n v="7.9000000000000006E-6"/>
    <n v="42.93827350871522"/>
    <x v="1"/>
  </r>
  <r>
    <n v="5.1208280999999998"/>
    <n v="6.7000000000000002E-6"/>
    <n v="43.122347524897634"/>
    <x v="1"/>
  </r>
  <r>
    <n v="5.1426916"/>
    <n v="7.5000000000000002E-6"/>
    <n v="43.306459435451828"/>
    <x v="1"/>
  </r>
  <r>
    <n v="5.1645595000000002"/>
    <n v="7.3000000000000004E-6"/>
    <n v="43.490608398280656"/>
    <x v="1"/>
  </r>
  <r>
    <n v="5.1864318999999997"/>
    <n v="8.1000000000000004E-6"/>
    <n v="43.674795255481257"/>
    <x v="1"/>
  </r>
  <r>
    <n v="5.2083088000000002"/>
    <n v="6.9999999999999999E-6"/>
    <n v="43.859020007053658"/>
    <x v="1"/>
  </r>
  <r>
    <n v="5.2301900000000003"/>
    <n v="7.3000000000000004E-6"/>
    <n v="44.043280968803536"/>
    <x v="1"/>
  </r>
  <r>
    <n v="5.2520756999999998"/>
    <n v="6.9E-6"/>
    <n v="44.227579824925193"/>
    <x v="1"/>
  </r>
  <r>
    <n v="5.2739656999999998"/>
    <n v="6.3999999999999997E-6"/>
    <n v="44.411914891224335"/>
    <x v="1"/>
  </r>
  <r>
    <n v="5.2958600999999996"/>
    <n v="8.1000000000000004E-6"/>
    <n v="44.596287009798104"/>
    <x v="1"/>
  </r>
  <r>
    <n v="5.3177588"/>
    <n v="6.3999999999999997E-6"/>
    <n v="44.780695338549364"/>
    <x v="1"/>
  </r>
  <r>
    <n v="5.3396618"/>
    <n v="7.6000000000000001E-6"/>
    <n v="44.965139877478109"/>
    <x v="1"/>
  </r>
  <r>
    <n v="5.3615690999999996"/>
    <n v="5.6999999999999996E-6"/>
    <n v="45.149620626584323"/>
    <x v="1"/>
  </r>
  <r>
    <n v="5.3834806999999998"/>
    <n v="6.9999999999999999E-6"/>
    <n v="45.334137585868028"/>
    <x v="1"/>
  </r>
  <r>
    <n v="5.4053965000000002"/>
    <n v="6.3999999999999997E-6"/>
    <n v="45.518689913232066"/>
    <x v="1"/>
  </r>
  <r>
    <n v="5.4273166000000002"/>
    <n v="6.1999999999999999E-6"/>
    <n v="45.703278450773588"/>
    <x v="1"/>
  </r>
  <r>
    <n v="5.4492409000000004"/>
    <n v="8.1999999999999994E-6"/>
    <n v="45.887902356395436"/>
    <x v="1"/>
  </r>
  <r>
    <n v="5.4711694"/>
    <n v="5.6999999999999996E-6"/>
    <n v="46.072561630097617"/>
    <x v="1"/>
  </r>
  <r>
    <n v="5.4931020999999998"/>
    <n v="7.1999999999999997E-6"/>
    <n v="46.257256271880124"/>
    <x v="1"/>
  </r>
  <r>
    <n v="5.5150389000000004"/>
    <n v="5.1000000000000003E-6"/>
    <n v="46.441985439645826"/>
    <x v="1"/>
  </r>
  <r>
    <n v="5.5369799000000004"/>
    <n v="6.6000000000000003E-6"/>
    <n v="46.626749975491848"/>
    <x v="1"/>
  </r>
  <r>
    <n v="5.5589250999999997"/>
    <n v="6.0000000000000002E-6"/>
    <n v="46.811549879418195"/>
    <x v="1"/>
  </r>
  <r>
    <n v="5.5808742999999996"/>
    <n v="5.9000000000000003E-6"/>
    <n v="46.996383467230579"/>
    <x v="1"/>
  </r>
  <r>
    <n v="5.6028276000000004"/>
    <n v="7.7999999999999999E-6"/>
    <n v="47.181251581026153"/>
    <x v="1"/>
  </r>
  <r>
    <n v="5.6247850000000001"/>
    <n v="5.4E-6"/>
    <n v="47.366154220804901"/>
    <x v="1"/>
  </r>
  <r>
    <n v="5.6467464999999999"/>
    <n v="6.9E-6"/>
    <n v="47.551091386566824"/>
    <x v="1"/>
  </r>
  <r>
    <n v="5.6687120000000002"/>
    <n v="4.8999999999999997E-6"/>
    <n v="47.736062236214785"/>
    <x v="1"/>
  </r>
  <r>
    <n v="5.6906815999999996"/>
    <n v="6.1E-6"/>
    <n v="47.92106761184592"/>
    <x v="1"/>
  </r>
  <r>
    <n v="5.7126551000000001"/>
    <n v="5.6999999999999996E-6"/>
    <n v="48.106105829265942"/>
    <x v="1"/>
  </r>
  <r>
    <n v="5.7346326999999997"/>
    <n v="5.4999999999999999E-6"/>
    <n v="48.291178572669139"/>
    <x v="1"/>
  </r>
  <r>
    <n v="5.7566141999999996"/>
    <n v="7.4000000000000003E-6"/>
    <n v="48.476284157861215"/>
    <x v="1"/>
  </r>
  <r>
    <n v="5.7785997"/>
    <n v="5.2000000000000002E-6"/>
    <n v="48.661423426939329"/>
    <x v="1"/>
  </r>
  <r>
    <n v="5.8005892000000001"/>
    <n v="6.6000000000000003E-6"/>
    <n v="48.846596379903467"/>
    <x v="1"/>
  </r>
  <r>
    <n v="5.8225825000000002"/>
    <n v="4.6999999999999999E-6"/>
    <n v="49.031801332559333"/>
    <x v="2"/>
  </r>
  <r>
    <n v="5.8445798"/>
    <n v="5.8000000000000004E-6"/>
    <n v="49.217039969101229"/>
    <x v="2"/>
  </r>
  <r>
    <n v="5.866581"/>
    <n v="5.4999999999999999E-6"/>
    <n v="49.402311447432005"/>
    <x v="2"/>
  </r>
  <r>
    <n v="5.8885861000000004"/>
    <n v="5.1000000000000003E-6"/>
    <n v="49.587615767551661"/>
    <x v="2"/>
  </r>
  <r>
    <n v="5.9105949999999998"/>
    <n v="5.6999999999999996E-6"/>
    <n v="49.772952087363045"/>
    <x v="2"/>
  </r>
  <r>
    <n v="5.9326078000000004"/>
    <n v="6.1999999999999999E-6"/>
    <n v="49.958321248963308"/>
    <x v="2"/>
  </r>
  <r>
    <n v="5.9546244000000002"/>
    <n v="5.6999999999999996E-6"/>
    <n v="50.1437224102553"/>
    <x v="2"/>
  </r>
  <r>
    <n v="5.9766449000000001"/>
    <n v="5.2000000000000002E-6"/>
    <n v="50.329156413336172"/>
    <x v="2"/>
  </r>
  <r>
    <n v="5.9986690999999999"/>
    <n v="5.2000000000000002E-6"/>
    <n v="50.514621574011613"/>
    <x v="2"/>
  </r>
  <r>
    <n v="6.0206971999999999"/>
    <n v="5.5999999999999997E-6"/>
    <n v="50.700119576475942"/>
    <x v="2"/>
  </r>
  <r>
    <n v="6.0427289999999996"/>
    <n v="4.6E-6"/>
    <n v="50.885648736534847"/>
    <x v="2"/>
  </r>
  <r>
    <n v="6.0647646000000002"/>
    <n v="5.3000000000000001E-6"/>
    <n v="51.071209896285481"/>
    <x v="2"/>
  </r>
  <r>
    <n v="6.0868038999999996"/>
    <n v="5.1000000000000003E-6"/>
    <n v="51.256802213630692"/>
    <x v="2"/>
  </r>
  <r>
    <n v="6.1088469999999999"/>
    <n v="5.1000000000000003E-6"/>
    <n v="51.442426530667632"/>
    <x v="2"/>
  </r>
  <r>
    <n v="6.1308937999999999"/>
    <n v="6.1E-6"/>
    <n v="51.628082005299149"/>
    <x v="2"/>
  </r>
  <r>
    <n v="6.1529442999999997"/>
    <n v="4.8999999999999997E-6"/>
    <n v="51.813768637525243"/>
    <x v="2"/>
  </r>
  <r>
    <n v="6.1749985000000001"/>
    <n v="5.1000000000000003E-6"/>
    <n v="51.999486427345921"/>
    <x v="2"/>
  </r>
  <r>
    <n v="6.1970564000000001"/>
    <n v="5.0000000000000004E-6"/>
    <n v="52.18523537476117"/>
    <x v="2"/>
  </r>
  <r>
    <n v="6.2191179999999999"/>
    <n v="5.0000000000000004E-6"/>
    <n v="52.371015479770996"/>
    <x v="2"/>
  </r>
  <r>
    <n v="6.2411830999999998"/>
    <n v="5.1000000000000003E-6"/>
    <n v="52.556825058181104"/>
    <x v="2"/>
  </r>
  <r>
    <n v="6.2632519999999996"/>
    <n v="4.4000000000000002E-6"/>
    <n v="52.742666636282934"/>
    <x v="2"/>
  </r>
  <r>
    <n v="6.2853244000000004"/>
    <n v="5.0000000000000004E-6"/>
    <n v="52.928537687785052"/>
    <x v="2"/>
  </r>
  <r>
    <n v="6.3074005"/>
    <n v="4.8999999999999997E-6"/>
    <n v="53.114439896881734"/>
    <x v="2"/>
  </r>
  <r>
    <n v="6.3294801999999999"/>
    <n v="4.6999999999999999E-6"/>
    <n v="53.300372421475849"/>
    <x v="2"/>
  </r>
  <r>
    <n v="6.3515633999999999"/>
    <n v="5.4E-6"/>
    <n v="53.486334419470239"/>
    <x v="2"/>
  </r>
  <r>
    <n v="6.3736503000000004"/>
    <n v="4.6999999999999999E-6"/>
    <n v="53.672327575059214"/>
    <x v="2"/>
  </r>
  <r>
    <n v="6.3957407000000002"/>
    <n v="4.7999999999999998E-6"/>
    <n v="53.858350204048456"/>
    <x v="2"/>
  </r>
  <r>
    <n v="6.4178345999999999"/>
    <n v="5.0000000000000004E-6"/>
    <n v="54.044402306437973"/>
    <x v="2"/>
  </r>
  <r>
    <n v="6.4399319999999998"/>
    <n v="4.5000000000000001E-6"/>
    <n v="54.230483882227773"/>
    <x v="2"/>
  </r>
  <r>
    <n v="6.4620329999999999"/>
    <n v="4.8999999999999997E-6"/>
    <n v="54.416595773514999"/>
    <x v="2"/>
  </r>
  <r>
    <n v="6.4841375000000001"/>
    <n v="4.1999999999999996E-6"/>
    <n v="54.6027371382025"/>
    <x v="2"/>
  </r>
  <r>
    <n v="6.5062455000000003"/>
    <n v="4.6999999999999999E-6"/>
    <n v="54.788907976290275"/>
    <x v="2"/>
  </r>
  <r>
    <n v="6.5283569999999997"/>
    <n v="4.6999999999999999E-6"/>
    <n v="54.975108287778326"/>
    <x v="2"/>
  </r>
  <r>
    <n v="6.5504718999999998"/>
    <n v="4.3000000000000003E-6"/>
    <n v="55.161337230569501"/>
    <x v="2"/>
  </r>
  <r>
    <n v="6.5725902999999999"/>
    <n v="4.6999999999999999E-6"/>
    <n v="55.347595646760958"/>
    <x v="2"/>
  </r>
  <r>
    <n v="6.5947122"/>
    <n v="4.5000000000000001E-6"/>
    <n v="55.53388353635269"/>
    <x v="2"/>
  </r>
  <r>
    <n v="6.6168374999999999"/>
    <n v="4.3000000000000003E-6"/>
    <n v="55.720200057247546"/>
    <x v="2"/>
  </r>
  <r>
    <n v="6.6389661999999996"/>
    <n v="5.1000000000000003E-6"/>
    <n v="55.906545209445525"/>
    <x v="2"/>
  </r>
  <r>
    <n v="6.6610982999999999"/>
    <n v="3.8E-6"/>
    <n v="56.092918992946636"/>
    <x v="2"/>
  </r>
  <r>
    <n v="6.6832338"/>
    <n v="4.7999999999999998E-6"/>
    <n v="56.279321407750871"/>
    <x v="2"/>
  </r>
  <r>
    <n v="6.7053726999999999"/>
    <n v="4.0999999999999997E-6"/>
    <n v="56.465752453858222"/>
    <x v="2"/>
  </r>
  <r>
    <n v="6.7275150000000004"/>
    <n v="4.3000000000000003E-6"/>
    <n v="56.652212131268712"/>
    <x v="2"/>
  </r>
  <r>
    <n v="6.7496606000000003"/>
    <n v="4.3000000000000003E-6"/>
    <n v="56.838699597885174"/>
    <x v="2"/>
  </r>
  <r>
    <n v="6.7718096000000001"/>
    <n v="4.5000000000000001E-6"/>
    <n v="57.025215695804754"/>
    <x v="2"/>
  </r>
  <r>
    <n v="6.7939619999999996"/>
    <n v="3.9999999999999998E-6"/>
    <n v="57.211760425027457"/>
    <x v="2"/>
  </r>
  <r>
    <n v="6.8161176000000001"/>
    <n v="4.6999999999999999E-6"/>
    <n v="57.398332101358996"/>
    <x v="2"/>
  </r>
  <r>
    <n v="6.8382766000000004"/>
    <n v="3.8E-6"/>
    <n v="57.584932408993659"/>
    <x v="2"/>
  </r>
  <r>
    <n v="6.8604389000000001"/>
    <n v="4.1999999999999996E-6"/>
    <n v="57.771560505834287"/>
    <x v="2"/>
  </r>
  <r>
    <n v="6.8826045000000002"/>
    <n v="4.4000000000000002E-6"/>
    <n v="57.958216391880903"/>
    <x v="2"/>
  </r>
  <r>
    <n v="6.9047733999999998"/>
    <n v="4.1999999999999996E-6"/>
    <n v="58.144900067133477"/>
    <x v="2"/>
  </r>
  <r>
    <n v="6.9269455000000004"/>
    <n v="4.0999999999999997E-6"/>
    <n v="58.331610689494894"/>
    <x v="2"/>
  </r>
  <r>
    <n v="6.9491209999999999"/>
    <n v="3.9999999999999998E-6"/>
    <n v="58.518349943159421"/>
    <x v="2"/>
  </r>
  <r>
    <n v="6.9712996"/>
    <n v="4.1999999999999996E-6"/>
    <n v="58.705115301835626"/>
    <x v="2"/>
  </r>
  <r>
    <n v="6.9934814999999997"/>
    <n v="4.1999999999999996E-6"/>
    <n v="58.891908449717803"/>
    <x v="2"/>
  </r>
  <r>
    <n v="7.0156666999999997"/>
    <n v="4.0999999999999997E-6"/>
    <n v="59.078729386805961"/>
    <x v="2"/>
  </r>
  <r>
    <n v="7.0378550000000004"/>
    <n v="3.8E-6"/>
    <n v="59.265576428905796"/>
    <x v="2"/>
  </r>
  <r>
    <n v="7.0600465999999997"/>
    <n v="4.0999999999999997E-6"/>
    <n v="59.452451260211596"/>
    <x v="2"/>
  </r>
  <r>
    <n v="7.0822414"/>
    <n v="4.4000000000000002E-6"/>
    <n v="59.639353038626226"/>
    <x v="2"/>
  </r>
  <r>
    <n v="7.1044393000000001"/>
    <n v="4.5000000000000001E-6"/>
    <n v="59.826280922052526"/>
    <x v="2"/>
  </r>
  <r>
    <n v="7.1266404999999997"/>
    <n v="5.6999999999999996E-6"/>
    <n v="60.013236594684798"/>
    <x v="2"/>
  </r>
  <r>
    <n v="7.1488448"/>
    <n v="5.4999999999999999E-6"/>
    <n v="60.200218372328749"/>
    <x v="2"/>
  </r>
  <r>
    <n v="7.1710523000000004"/>
    <n v="5.8000000000000004E-6"/>
    <n v="60.387227097081521"/>
    <x v="2"/>
  </r>
  <r>
    <n v="7.1932628999999997"/>
    <n v="5.9000000000000003E-6"/>
    <n v="60.574261926845963"/>
    <x v="2"/>
  </r>
  <r>
    <n v="7.2154765999999997"/>
    <n v="5.9000000000000003E-6"/>
    <n v="60.761322861622084"/>
    <x v="2"/>
  </r>
  <r>
    <n v="7.2376934999999998"/>
    <n v="5.9000000000000003E-6"/>
    <n v="60.948410743507026"/>
    <x v="2"/>
  </r>
  <r>
    <n v="7.2599134999999997"/>
    <n v="5.9000000000000003E-6"/>
    <n v="61.135524730403645"/>
    <x v="2"/>
  </r>
  <r>
    <n v="7.2821366999999997"/>
    <n v="5.9000000000000003E-6"/>
    <n v="61.322665664409087"/>
    <x v="2"/>
  </r>
  <r>
    <n v="7.3043629000000001"/>
    <n v="5.8000000000000004E-6"/>
    <n v="61.509831861329047"/>
    <x v="2"/>
  </r>
  <r>
    <n v="7.3265922000000003"/>
    <n v="5.6999999999999996E-6"/>
    <n v="61.697024163260686"/>
    <x v="2"/>
  </r>
  <r>
    <n v="7.3488246000000004"/>
    <n v="5.6999999999999996E-6"/>
    <n v="61.884242570204002"/>
    <x v="2"/>
  </r>
  <r>
    <n v="7.3710599999999999"/>
    <n v="5.5999999999999997E-6"/>
    <n v="62.071486240061823"/>
    <x v="2"/>
  </r>
  <r>
    <n v="7.3932985000000002"/>
    <n v="5.6999999999999996E-6"/>
    <n v="62.258756014931336"/>
    <x v="2"/>
  </r>
  <r>
    <n v="7.4155401000000003"/>
    <n v="5.5999999999999997E-6"/>
    <n v="62.446051894812513"/>
    <x v="2"/>
  </r>
  <r>
    <n v="7.4377846999999999"/>
    <n v="5.5999999999999997E-6"/>
    <n v="62.633373037608209"/>
    <x v="2"/>
  </r>
  <r>
    <n v="7.4600324000000002"/>
    <n v="5.5999999999999997E-6"/>
    <n v="62.82072028541559"/>
    <x v="2"/>
  </r>
  <r>
    <n v="7.4822829999999998"/>
    <n v="5.4999999999999999E-6"/>
    <n v="63.008091954040331"/>
    <x v="2"/>
  </r>
  <r>
    <n v="7.5045367000000001"/>
    <n v="5.0000000000000004E-6"/>
    <n v="63.195489727676751"/>
    <x v="2"/>
  </r>
  <r>
    <n v="7.5267933999999999"/>
    <n v="5.4E-6"/>
    <n v="63.38291276422769"/>
    <x v="2"/>
  </r>
  <r>
    <n v="7.5490531000000001"/>
    <n v="5.3000000000000001E-6"/>
    <n v="63.570361063693156"/>
    <x v="2"/>
  </r>
  <r>
    <n v="7.5713157999999998"/>
    <n v="5.3000000000000001E-6"/>
    <n v="63.757834626073141"/>
    <x v="2"/>
  </r>
  <r>
    <n v="7.5935813999999997"/>
    <n v="5.2000000000000002E-6"/>
    <n v="63.945332609270501"/>
    <x v="2"/>
  </r>
  <r>
    <n v="7.61585"/>
    <n v="5.2000000000000002E-6"/>
    <n v="64.132855855382388"/>
    <x v="2"/>
  </r>
  <r>
    <n v="7.6381215999999998"/>
    <n v="5.1000000000000003E-6"/>
    <n v="64.320404364408788"/>
    <x v="2"/>
  </r>
  <r>
    <n v="7.6603960999999998"/>
    <n v="5.2000000000000002E-6"/>
    <n v="64.507977294252555"/>
    <x v="2"/>
  </r>
  <r>
    <n v="7.6826736000000002"/>
    <n v="5.2000000000000002E-6"/>
    <n v="64.695575487010856"/>
    <x v="2"/>
  </r>
  <r>
    <n v="7.7049539999999999"/>
    <n v="5.1000000000000003E-6"/>
    <n v="64.883198100586526"/>
    <x v="2"/>
  </r>
  <r>
    <n v="7.7272373999999999"/>
    <n v="5.0000000000000004E-6"/>
    <n v="65.070845977076715"/>
    <x v="2"/>
  </r>
  <r>
    <n v="7.7495235999999998"/>
    <n v="5.0000000000000004E-6"/>
    <n v="65.258517432287135"/>
    <x v="2"/>
  </r>
  <r>
    <n v="7.7718128000000002"/>
    <n v="4.8999999999999997E-6"/>
    <n v="65.446214150412075"/>
    <x v="2"/>
  </r>
  <r>
    <n v="7.7941048000000004"/>
    <n v="4.4000000000000002E-6"/>
    <n v="65.633934447257232"/>
    <x v="2"/>
  </r>
  <r>
    <n v="7.8163998000000001"/>
    <n v="4.5000000000000001E-6"/>
    <n v="65.821680007016909"/>
    <x v="2"/>
  </r>
  <r>
    <n v="7.8386975999999997"/>
    <n v="4.7999999999999998E-6"/>
    <n v="66.009449145496802"/>
    <x v="2"/>
  </r>
  <r>
    <n v="7.8609983000000003"/>
    <n v="4.6999999999999999E-6"/>
    <n v="66.197242704794078"/>
    <x v="2"/>
  </r>
  <r>
    <n v="7.8833019000000002"/>
    <n v="4.6999999999999999E-6"/>
    <n v="66.385060684908723"/>
    <x v="2"/>
  </r>
  <r>
    <n v="7.9056082999999999"/>
    <n v="4.6999999999999999E-6"/>
    <n v="66.572902243743584"/>
    <x v="2"/>
  </r>
  <r>
    <n v="7.9279175999999998"/>
    <n v="4.6999999999999999E-6"/>
    <n v="66.760768223395814"/>
    <x v="2"/>
  </r>
  <r>
    <n v="7.9502297000000004"/>
    <n v="4.4000000000000002E-6"/>
    <n v="66.948657781768276"/>
    <x v="2"/>
  </r>
  <r>
    <n v="7.9725447000000003"/>
    <n v="4.6E-6"/>
    <n v="67.136571760958105"/>
    <x v="2"/>
  </r>
  <r>
    <n v="7.9948625"/>
    <n v="4.6E-6"/>
    <n v="67.324509318868152"/>
    <x v="2"/>
  </r>
  <r>
    <n v="8.0171829999999993"/>
    <n v="4.6E-6"/>
    <n v="67.512469613401265"/>
    <x v="2"/>
  </r>
  <r>
    <n v="8.0395064999999999"/>
    <n v="4.5000000000000001E-6"/>
    <n v="67.700455170848912"/>
    <x v="2"/>
  </r>
  <r>
    <n v="8.0618327000000001"/>
    <n v="4.6E-6"/>
    <n v="67.888463464919624"/>
    <x v="2"/>
  </r>
  <r>
    <n v="8.0841616999999992"/>
    <n v="4.6E-6"/>
    <n v="68.076495337710554"/>
    <x v="2"/>
  </r>
  <r>
    <n v="8.1064933999999997"/>
    <n v="3.9999999999999998E-6"/>
    <n v="68.264549947124564"/>
    <x v="2"/>
  </r>
  <r>
    <n v="8.1288280000000004"/>
    <n v="4.6E-6"/>
    <n v="68.452628977355943"/>
    <x v="2"/>
  </r>
  <r>
    <n v="8.1511653000000006"/>
    <n v="4.0999999999999997E-6"/>
    <n v="68.640730744210401"/>
    <x v="2"/>
  </r>
  <r>
    <n v="8.1735053999999998"/>
    <n v="4.4000000000000002E-6"/>
    <n v="68.828856089785049"/>
    <x v="2"/>
  </r>
  <r>
    <n v="8.1958482999999998"/>
    <n v="4.1999999999999996E-6"/>
    <n v="69.017005014079942"/>
    <x v="2"/>
  </r>
  <r>
    <n v="8.2181938999999993"/>
    <n v="4.1999999999999996E-6"/>
    <n v="69.205176674997901"/>
    <x v="2"/>
  </r>
  <r>
    <n v="8.2405422000000002"/>
    <n v="4.1999999999999996E-6"/>
    <n v="69.393371072538926"/>
    <x v="2"/>
  </r>
  <r>
    <n v="8.2628933"/>
    <n v="4.0999999999999997E-6"/>
    <n v="69.581589048800183"/>
    <x v="2"/>
  </r>
  <r>
    <n v="8.2852470999999994"/>
    <n v="4.0999999999999997E-6"/>
    <n v="69.769829761684491"/>
    <x v="2"/>
  </r>
  <r>
    <n v="8.3076036000000002"/>
    <n v="4.0999999999999997E-6"/>
    <n v="69.958093211191894"/>
    <x v="2"/>
  </r>
  <r>
    <n v="8.3299628000000006"/>
    <n v="4.0999999999999997E-6"/>
    <n v="70.146379397322349"/>
    <x v="2"/>
  </r>
  <r>
    <n v="8.3523247000000005"/>
    <n v="4.0999999999999997E-6"/>
    <n v="70.334688320075884"/>
    <x v="2"/>
  </r>
  <r>
    <n v="8.3746893999999994"/>
    <n v="3.9999999999999998E-6"/>
    <n v="70.523020821549622"/>
    <x v="2"/>
  </r>
  <r>
    <n v="8.3970567000000003"/>
    <n v="4.0999999999999997E-6"/>
    <n v="70.711375217549303"/>
    <x v="2"/>
  </r>
  <r>
    <n v="8.4194267000000007"/>
    <n v="3.9999999999999998E-6"/>
    <n v="70.899752350172051"/>
    <x v="2"/>
  </r>
  <r>
    <n v="8.4417992999999996"/>
    <n v="4.0999999999999997E-6"/>
    <n v="71.088151377320699"/>
    <x v="2"/>
  </r>
  <r>
    <n v="8.4641745999999998"/>
    <n v="3.9999999999999998E-6"/>
    <n v="71.276573141092442"/>
    <x v="2"/>
  </r>
  <r>
    <n v="8.4865525999999996"/>
    <n v="3.9999999999999998E-6"/>
    <n v="71.465017641487236"/>
    <x v="2"/>
  </r>
  <r>
    <n v="8.5089333000000007"/>
    <n v="4.0999999999999997E-6"/>
    <n v="71.653484878505111"/>
    <x v="2"/>
  </r>
  <r>
    <n v="8.5313165000000009"/>
    <n v="3.9999999999999998E-6"/>
    <n v="71.841973167951764"/>
    <x v="2"/>
  </r>
  <r>
    <n v="8.5537025"/>
    <n v="4.3000000000000003E-6"/>
    <n v="72.030485036118606"/>
    <x v="2"/>
  </r>
  <r>
    <n v="8.5760909999999999"/>
    <n v="4.0999999999999997E-6"/>
    <n v="72.219017956714239"/>
    <x v="2"/>
  </r>
  <r>
    <n v="8.5984821999999994"/>
    <n v="3.9999999999999998E-6"/>
    <n v="72.407573613932939"/>
    <x v="2"/>
  </r>
  <r>
    <n v="8.6208760000000009"/>
    <n v="3.9999999999999998E-6"/>
    <n v="72.596151165677568"/>
    <x v="2"/>
  </r>
  <r>
    <n v="8.6432724000000007"/>
    <n v="3.8E-6"/>
    <n v="72.784750611948112"/>
    <x v="2"/>
  </r>
  <r>
    <n v="8.6656714000000008"/>
    <n v="3.8E-6"/>
    <n v="72.973371952744571"/>
    <x v="2"/>
  </r>
  <r>
    <n v="8.6880729999999993"/>
    <n v="3.7000000000000002E-6"/>
    <n v="73.162015188066931"/>
    <x v="2"/>
  </r>
  <r>
    <n v="8.7104771000000003"/>
    <n v="3.7000000000000002E-6"/>
    <n v="73.350679475818083"/>
    <x v="2"/>
  </r>
  <r>
    <n v="8.7328838999999991"/>
    <n v="3.5999999999999998E-6"/>
    <n v="73.539366500192301"/>
    <x v="2"/>
  </r>
  <r>
    <n v="8.7552932999999999"/>
    <n v="3.5999999999999998E-6"/>
    <n v="73.728075419092434"/>
    <x v="2"/>
  </r>
  <r>
    <n v="8.7777051999999998"/>
    <n v="3.5999999999999998E-6"/>
    <n v="73.916805390421345"/>
    <x v="2"/>
  </r>
  <r>
    <n v="8.8001196999999998"/>
    <n v="3.4999999999999999E-6"/>
    <n v="74.105557256276171"/>
    <x v="2"/>
  </r>
  <r>
    <n v="8.8225367000000006"/>
    <n v="3.1999999999999999E-6"/>
    <n v="74.294330174559761"/>
    <x v="2"/>
  </r>
  <r>
    <n v="8.8449562999999998"/>
    <n v="3.4000000000000001E-6"/>
    <n v="74.48312498736928"/>
    <x v="2"/>
  </r>
  <r>
    <n v="8.8673783999999998"/>
    <n v="3.4999999999999999E-6"/>
    <n v="74.671940852607548"/>
    <x v="2"/>
  </r>
  <r>
    <n v="8.8898031"/>
    <n v="3.5999999999999998E-6"/>
    <n v="74.86077861237176"/>
    <x v="2"/>
  </r>
  <r>
    <n v="8.9122302999999992"/>
    <n v="3.4999999999999999E-6"/>
    <n v="75.049637424564722"/>
    <x v="2"/>
  </r>
  <r>
    <n v="8.9346599999999992"/>
    <n v="3.5999999999999998E-6"/>
    <n v="75.238517289186461"/>
    <x v="2"/>
  </r>
  <r>
    <n v="8.9570921999999999"/>
    <n v="3.4999999999999999E-6"/>
    <n v="75.427418206236979"/>
    <x v="2"/>
  </r>
  <r>
    <n v="8.9795269999999991"/>
    <n v="3.4999999999999999E-6"/>
    <n v="75.616341017813397"/>
    <x v="2"/>
  </r>
  <r>
    <n v="9.0019641999999997"/>
    <n v="3.3000000000000002E-6"/>
    <n v="75.805284039721442"/>
    <x v="2"/>
  </r>
  <r>
    <n v="9.0244040000000005"/>
    <n v="3.7000000000000002E-6"/>
    <n v="75.994248956155417"/>
    <x v="2"/>
  </r>
  <r>
    <n v="9.0468461999999992"/>
    <n v="3.7000000000000002E-6"/>
    <n v="76.18323408292099"/>
    <x v="2"/>
  </r>
  <r>
    <n v="9.0692909000000004"/>
    <n v="3.5999999999999998E-6"/>
    <n v="76.372240262115355"/>
    <x v="2"/>
  </r>
  <r>
    <n v="9.0917382"/>
    <n v="3.7000000000000002E-6"/>
    <n v="76.561268335835621"/>
    <x v="2"/>
  </r>
  <r>
    <n v="9.1141877999999998"/>
    <n v="4.3000000000000003E-6"/>
    <n v="76.750315777790348"/>
    <x v="2"/>
  </r>
  <r>
    <n v="9.1366399999999999"/>
    <n v="3.8E-6"/>
    <n v="76.939385114271005"/>
    <x v="2"/>
  </r>
  <r>
    <n v="9.1590945999999995"/>
    <n v="4.1999999999999996E-6"/>
    <n v="77.128474661083288"/>
    <x v="2"/>
  </r>
  <r>
    <n v="9.1815517"/>
    <n v="4.5000000000000001E-6"/>
    <n v="77.317585260324336"/>
    <x v="2"/>
  </r>
  <r>
    <n v="9.2040112000000001"/>
    <n v="5.0000000000000004E-6"/>
    <n v="77.506716069896996"/>
    <x v="2"/>
  </r>
  <r>
    <n v="9.2264731999999992"/>
    <n v="3.4000000000000001E-6"/>
    <n v="77.69586793189842"/>
    <x v="2"/>
  </r>
  <r>
    <n v="9.2489375999999996"/>
    <n v="3.4000000000000001E-6"/>
    <n v="77.88504000423147"/>
    <x v="2"/>
  </r>
  <r>
    <n v="9.2714043999999998"/>
    <n v="3.4000000000000001E-6"/>
    <n v="78.074232286896134"/>
    <x v="2"/>
  </r>
  <r>
    <n v="9.2938735999999995"/>
    <n v="9.5000000000000005E-6"/>
    <n v="78.263444779892424"/>
    <x v="2"/>
  </r>
  <r>
    <n v="9.3163453000000001"/>
    <n v="3.5999999999999998E-6"/>
    <n v="78.452678325317478"/>
    <x v="2"/>
  </r>
  <r>
    <n v="9.3388194000000002"/>
    <n v="4.3000000000000003E-6"/>
    <n v="78.64193208107416"/>
    <x v="2"/>
  </r>
  <r>
    <n v="9.3612959"/>
    <n v="5.4999999999999999E-6"/>
    <n v="78.831206047162439"/>
    <x v="2"/>
  </r>
  <r>
    <n v="9.3837747999999994"/>
    <n v="5.0529999999999998E-4"/>
    <n v="79.020500223582346"/>
    <x v="2"/>
  </r>
  <r>
    <n v="1.5195821"/>
    <n v="9.9999999999999995E-8"/>
    <n v="12.796357567404723"/>
    <x v="0"/>
  </r>
  <r>
    <n v="1.541007"/>
    <n v="9.9999999999999995E-8"/>
    <n v="12.976776039855727"/>
    <x v="0"/>
  </r>
  <r>
    <n v="1.5624566"/>
    <n v="1.9999999999999999E-7"/>
    <n v="13.157402510302967"/>
    <x v="0"/>
  </r>
  <r>
    <n v="1.5839302"/>
    <n v="2.9999999999999999E-7"/>
    <n v="13.338231084066386"/>
    <x v="0"/>
  </r>
  <r>
    <n v="1.6054272000000001"/>
    <n v="9.9999999999999995E-8"/>
    <n v="13.519256708563082"/>
    <x v="0"/>
  </r>
  <r>
    <n v="1.6269471"/>
    <n v="3.9999999999999998E-7"/>
    <n v="13.700475173307298"/>
    <x v="0"/>
  </r>
  <r>
    <n v="1.6406257"/>
    <n v="5.4540000000000003E-4"/>
    <n v="13.815662274169767"/>
    <x v="0"/>
  </r>
  <r>
    <n v="1.6700534"/>
    <n v="1.3E-6"/>
    <n v="14.063472097400981"/>
    <x v="0"/>
  </r>
  <r>
    <n v="1.6916388"/>
    <n v="1.3999999999999999E-6"/>
    <n v="14.245242135778938"/>
    <x v="0"/>
  </r>
  <r>
    <n v="1.7132449999999999"/>
    <n v="1.9999999999999999E-6"/>
    <n v="14.427187330364251"/>
    <x v="0"/>
  </r>
  <r>
    <n v="1.7348718000000001"/>
    <n v="3.4000000000000001E-6"/>
    <n v="14.609305996962622"/>
    <x v="0"/>
  </r>
  <r>
    <n v="1.7565185000000001"/>
    <n v="4.5000000000000001E-6"/>
    <n v="14.791592240893989"/>
    <x v="0"/>
  </r>
  <r>
    <n v="1.7781848"/>
    <n v="3.8E-6"/>
    <n v="14.974043535866903"/>
    <x v="0"/>
  </r>
  <r>
    <n v="1.7998704000000001"/>
    <n v="6.9999999999999999E-6"/>
    <n v="15.156657355589912"/>
    <x v="0"/>
  </r>
  <r>
    <n v="1.8215747"/>
    <n v="1.34E-5"/>
    <n v="15.339428647480112"/>
    <x v="0"/>
  </r>
  <r>
    <n v="1.8432976000000001"/>
    <n v="2.9849999999999999E-4"/>
    <n v="15.522356569440351"/>
    <x v="0"/>
  </r>
  <r>
    <n v="1.8650386000000001"/>
    <n v="2.7320000000000003E-4"/>
    <n v="15.705436910984876"/>
    <x v="0"/>
  </r>
  <r>
    <n v="1.8867973"/>
    <n v="9.4599999999999996E-5"/>
    <n v="15.888666303725083"/>
    <x v="0"/>
  </r>
  <r>
    <n v="1.9085736"/>
    <n v="7.25E-5"/>
    <n v="16.07204390556382"/>
    <x v="0"/>
  </r>
  <r>
    <n v="1.9303669999999999"/>
    <n v="1.2310000000000001E-4"/>
    <n v="16.255565506015341"/>
    <x v="0"/>
  </r>
  <r>
    <n v="1.9521771999999999"/>
    <n v="3.7629999999999999E-4"/>
    <n v="16.439228578788182"/>
    <x v="0"/>
  </r>
  <r>
    <n v="1.9740040999999999"/>
    <n v="2.1770000000000001E-4"/>
    <n v="16.6230322817852"/>
    <x v="0"/>
  </r>
  <r>
    <n v="1.9958472"/>
    <n v="2.377E-4"/>
    <n v="16.806972404520643"/>
    <x v="0"/>
  </r>
  <r>
    <n v="2.0177063999999998"/>
    <n v="2.0919999999999999E-4"/>
    <n v="16.991048104897352"/>
    <x v="0"/>
  </r>
  <r>
    <n v="2.0395813"/>
    <n v="2.5399999999999999E-4"/>
    <n v="17.175256014526731"/>
    <x v="0"/>
  </r>
  <r>
    <n v="2.0614716999999998"/>
    <n v="2.0249999999999999E-4"/>
    <n v="17.359594449214477"/>
    <x v="0"/>
  </r>
  <r>
    <n v="2.0833775000000001"/>
    <n v="1.9929999999999999E-4"/>
    <n v="17.544062566863438"/>
    <x v="0"/>
  </r>
  <r>
    <n v="2.1052982"/>
    <n v="2.1440000000000001E-4"/>
    <n v="17.72865615698786"/>
    <x v="0"/>
  </r>
  <r>
    <n v="2.1272338"/>
    <n v="1.3640000000000001E-4"/>
    <n v="17.913375219587742"/>
    <x v="0"/>
  </r>
  <r>
    <n v="2.1491839000000001"/>
    <n v="2.197E-4"/>
    <n v="18.098216386274487"/>
    <x v="0"/>
  </r>
  <r>
    <n v="2.1711483999999999"/>
    <n v="1.4009999999999999E-4"/>
    <n v="18.283178814950936"/>
    <x v="0"/>
  </r>
  <r>
    <n v="2.1931270999999999"/>
    <n v="1.2999999999999999E-4"/>
    <n v="18.468260821422792"/>
    <x v="0"/>
  </r>
  <r>
    <n v="2.2151196999999998"/>
    <n v="1.6479999999999999E-4"/>
    <n v="18.653459879398604"/>
    <x v="0"/>
  </r>
  <r>
    <n v="2.2371260999999998"/>
    <n v="1.3990000000000001E-4"/>
    <n v="18.838775146781217"/>
    <x v="0"/>
  </r>
  <r>
    <n v="2.2591461000000002"/>
    <n v="1.132E-4"/>
    <n v="19.024204939376339"/>
    <x v="1"/>
  </r>
  <r>
    <n v="2.2811794000000001"/>
    <n v="1.337E-4"/>
    <n v="19.209746730892505"/>
    <x v="1"/>
  </r>
  <r>
    <n v="2.303226"/>
    <n v="1.1129999999999999E-4"/>
    <n v="19.395400521329719"/>
    <x v="1"/>
  </r>
  <r>
    <n v="2.3252856"/>
    <n v="9.4300000000000002E-5"/>
    <n v="19.581163784396534"/>
    <x v="1"/>
  </r>
  <r>
    <n v="2.3473579999999998"/>
    <n v="1.121E-4"/>
    <n v="19.767034835898642"/>
    <x v="1"/>
  </r>
  <r>
    <n v="2.3694430999999998"/>
    <n v="9.9099999999999996E-5"/>
    <n v="19.953012833738896"/>
    <x v="1"/>
  </r>
  <r>
    <n v="2.3915408"/>
    <n v="7.3999999999999996E-5"/>
    <n v="20.139096935820149"/>
    <x v="1"/>
  </r>
  <r>
    <n v="2.4136508000000001"/>
    <n v="9.3499999999999996E-5"/>
    <n v="20.32528461585094"/>
    <x v="1"/>
  </r>
  <r>
    <n v="2.4357731"/>
    <n v="8.8700000000000001E-5"/>
    <n v="20.511575873831273"/>
    <x v="1"/>
  </r>
  <r>
    <n v="2.4579073999999999"/>
    <n v="7.5199999999999998E-5"/>
    <n v="20.697968183469694"/>
    <x v="1"/>
  </r>
  <r>
    <n v="2.4800536000000002"/>
    <n v="8.5000000000000006E-5"/>
    <n v="20.88446070266906"/>
    <x v="1"/>
  </r>
  <r>
    <n v="2.5022117000000001"/>
    <n v="5.9500000000000003E-5"/>
    <n v="21.071053431429362"/>
    <x v="1"/>
  </r>
  <r>
    <n v="2.5243812999999999"/>
    <n v="8.14E-5"/>
    <n v="21.257743001362002"/>
    <x v="1"/>
  </r>
  <r>
    <n v="2.5465624999999998"/>
    <n v="6.4300000000000004E-5"/>
    <n v="21.444530254564125"/>
    <x v="1"/>
  </r>
  <r>
    <n v="2.5687549999999999"/>
    <n v="6.7299999999999996E-5"/>
    <n v="21.631412664744285"/>
    <x v="1"/>
  </r>
  <r>
    <n v="2.5909588000000001"/>
    <n v="6.0000000000000002E-5"/>
    <n v="21.818390231902484"/>
    <x v="1"/>
  </r>
  <r>
    <n v="2.6131736999999999"/>
    <n v="5.9500000000000003E-5"/>
    <n v="22.00546127184441"/>
    <x v="1"/>
  </r>
  <r>
    <n v="2.6353996"/>
    <n v="5.7200000000000001E-5"/>
    <n v="22.192624942472921"/>
    <x v="1"/>
  </r>
  <r>
    <n v="2.6576363000000001"/>
    <n v="5.4500000000000003E-5"/>
    <n v="22.379879559593711"/>
    <x v="1"/>
  </r>
  <r>
    <n v="2.6798837999999998"/>
    <n v="5.3000000000000001E-5"/>
    <n v="22.567225123206782"/>
    <x v="1"/>
  </r>
  <r>
    <n v="2.7021419999999998"/>
    <n v="5.49E-5"/>
    <n v="22.754660791214985"/>
    <x v="1"/>
  </r>
  <r>
    <n v="2.7244106000000001"/>
    <n v="4.9400000000000001E-5"/>
    <n v="22.942184037326868"/>
    <x v="1"/>
  </r>
  <r>
    <n v="2.7466897000000001"/>
    <n v="4.7800000000000003E-5"/>
    <n v="23.12979570363958"/>
    <x v="1"/>
  </r>
  <r>
    <n v="2.7689791000000001"/>
    <n v="3.96E-5"/>
    <n v="23.317494105958815"/>
    <x v="1"/>
  </r>
  <r>
    <n v="2.7912786999999999"/>
    <n v="5.4599999999999999E-5"/>
    <n v="23.505278402187429"/>
    <x v="1"/>
  </r>
  <r>
    <n v="2.8135883000000002"/>
    <n v="3.5599999999999998E-5"/>
    <n v="23.693146908131119"/>
    <x v="1"/>
  </r>
  <r>
    <n v="2.8359079999999999"/>
    <n v="4.4400000000000002E-5"/>
    <n v="23.88110046588703"/>
    <x v="1"/>
  </r>
  <r>
    <n v="2.8582375999999998"/>
    <n v="4.1600000000000002E-5"/>
    <n v="24.069137391260867"/>
    <x v="1"/>
  </r>
  <r>
    <n v="2.8805768999999999"/>
    <n v="4.3699999999999998E-5"/>
    <n v="24.25725600005833"/>
    <x v="1"/>
  </r>
  <r>
    <n v="2.9029259999999999"/>
    <n v="3.4E-5"/>
    <n v="24.445457134376564"/>
    <x v="1"/>
  </r>
  <r>
    <n v="2.9252845999999999"/>
    <n v="3.8300000000000003E-5"/>
    <n v="24.633738267924119"/>
    <x v="1"/>
  </r>
  <r>
    <n v="2.9476528000000002"/>
    <n v="3.3699999999999999E-5"/>
    <n v="24.82210024279815"/>
    <x v="1"/>
  </r>
  <r>
    <n v="2.9700304000000002"/>
    <n v="3.6300000000000001E-5"/>
    <n v="25.010541374804347"/>
    <x v="1"/>
  </r>
  <r>
    <n v="2.9924173000000001"/>
    <n v="3.54E-5"/>
    <n v="25.199060821845563"/>
    <x v="1"/>
  </r>
  <r>
    <n v="3.0148134999999998"/>
    <n v="3.5099999999999999E-5"/>
    <n v="25.387658583921802"/>
    <x v="1"/>
  </r>
  <r>
    <n v="3.0372188000000002"/>
    <n v="2.9499999999999999E-5"/>
    <n v="25.57633297683876"/>
    <x v="1"/>
  </r>
  <r>
    <n v="3.0596331999999999"/>
    <n v="2.7699999999999999E-5"/>
    <n v="25.765084000596431"/>
    <x v="1"/>
  </r>
  <r>
    <n v="3.0820566"/>
    <n v="3.2400000000000001E-5"/>
    <n v="25.953910813097675"/>
    <x v="1"/>
  </r>
  <r>
    <n v="3.1044889000000002"/>
    <n v="3.2700000000000002E-5"/>
    <n v="26.142812572245333"/>
    <x v="1"/>
  </r>
  <r>
    <n v="3.1269301"/>
    <n v="2.6299999999999999E-5"/>
    <n v="26.331789278039409"/>
    <x v="1"/>
  </r>
  <r>
    <n v="3.1493799999999998"/>
    <n v="2.65E-5"/>
    <n v="26.520839246285597"/>
    <x v="1"/>
  </r>
  <r>
    <n v="3.1718386000000001"/>
    <n v="2.8099999999999999E-5"/>
    <n v="26.709962476983904"/>
    <x v="1"/>
  </r>
  <r>
    <n v="3.1943058"/>
    <n v="2.8E-5"/>
    <n v="26.899158128037172"/>
    <x v="1"/>
  </r>
  <r>
    <n v="3.2167816"/>
    <n v="2.72E-5"/>
    <n v="27.088426199445408"/>
    <x v="1"/>
  </r>
  <r>
    <n v="3.2392658000000001"/>
    <n v="2.5700000000000001E-5"/>
    <n v="27.277765007014306"/>
    <x v="1"/>
  </r>
  <r>
    <n v="3.2617584000000002"/>
    <n v="2.1100000000000001E-5"/>
    <n v="27.467174550743866"/>
    <x v="1"/>
  </r>
  <r>
    <n v="3.2842593"/>
    <n v="2.51E-5"/>
    <n v="27.656653988536938"/>
    <x v="1"/>
  </r>
  <r>
    <n v="3.3067685"/>
    <n v="2.4899999999999999E-5"/>
    <n v="27.846203320393524"/>
    <x v="1"/>
  </r>
  <r>
    <n v="3.3292858000000001"/>
    <n v="2.6999999999999999E-5"/>
    <n v="28.035820862119319"/>
    <x v="1"/>
  </r>
  <r>
    <n v="3.3518113"/>
    <n v="2.2399999999999999E-5"/>
    <n v="28.225507455811478"/>
    <x v="1"/>
  </r>
  <r>
    <n v="3.3743449000000001"/>
    <n v="2.0000000000000002E-5"/>
    <n v="28.415262259372845"/>
    <x v="1"/>
  </r>
  <r>
    <n v="3.3968864000000001"/>
    <n v="2.12E-5"/>
    <n v="28.605083588609123"/>
    <x v="1"/>
  </r>
  <r>
    <n v="3.4194358"/>
    <n v="1.91E-5"/>
    <n v="28.794971443520307"/>
    <x v="1"/>
  </r>
  <r>
    <n v="3.4419930999999999"/>
    <n v="2.05E-5"/>
    <n v="28.984925824106405"/>
    <x v="1"/>
  </r>
  <r>
    <n v="3.4645581999999999"/>
    <n v="2.2900000000000001E-5"/>
    <n v="29.174945888270258"/>
    <x v="1"/>
  </r>
  <r>
    <n v="3.4871311"/>
    <n v="2.12E-5"/>
    <n v="29.365031636011871"/>
    <x v="1"/>
  </r>
  <r>
    <n v="3.5097116000000002"/>
    <n v="2.02E-5"/>
    <n v="29.555181383136944"/>
    <x v="1"/>
  </r>
  <r>
    <n v="3.5322998000000001"/>
    <n v="1.7200000000000001E-5"/>
    <n v="29.745395971742621"/>
    <x v="1"/>
  </r>
  <r>
    <n v="3.5548955000000002"/>
    <n v="1.7600000000000001E-5"/>
    <n v="29.935673717634604"/>
    <x v="1"/>
  </r>
  <r>
    <n v="3.5774987999999999"/>
    <n v="1.8499999999999999E-5"/>
    <n v="30.12601546291004"/>
    <x v="1"/>
  </r>
  <r>
    <n v="3.6001094999999999"/>
    <n v="1.73E-5"/>
    <n v="30.316419523374638"/>
    <x v="1"/>
  </r>
  <r>
    <n v="3.6227276000000002"/>
    <n v="1.6699999999999999E-5"/>
    <n v="30.50688589902839"/>
    <x v="1"/>
  </r>
  <r>
    <n v="3.6453530000000001"/>
    <n v="1.6900000000000001E-5"/>
    <n v="30.697413747774146"/>
    <x v="1"/>
  </r>
  <r>
    <n v="3.6679857"/>
    <n v="1.8499999999999999E-5"/>
    <n v="30.888003069611909"/>
    <x v="1"/>
  </r>
  <r>
    <n v="3.6906257"/>
    <n v="1.7799999999999999E-5"/>
    <n v="31.078653864541675"/>
    <x v="1"/>
  </r>
  <r>
    <n v="3.7132729000000002"/>
    <n v="1.6900000000000001E-5"/>
    <n v="31.269365290466297"/>
    <x v="1"/>
  </r>
  <r>
    <n v="3.7359271999999999"/>
    <n v="1.5400000000000002E-5"/>
    <n v="31.460136505288617"/>
    <x v="1"/>
  </r>
  <r>
    <n v="3.7585885999999999"/>
    <n v="1.5099999999999999E-5"/>
    <n v="31.650967509008641"/>
    <x v="1"/>
  </r>
  <r>
    <n v="3.7812570000000001"/>
    <n v="1.49E-5"/>
    <n v="31.841857459529223"/>
    <x v="1"/>
  </r>
  <r>
    <n v="3.8039323999999999"/>
    <n v="1.4600000000000001E-5"/>
    <n v="32.032806356850351"/>
    <x v="1"/>
  </r>
  <r>
    <n v="3.8266146999999999"/>
    <n v="1.43E-5"/>
    <n v="32.223813358874885"/>
    <x v="1"/>
  </r>
  <r>
    <n v="3.8493040000000001"/>
    <n v="1.5099999999999999E-5"/>
    <n v="32.41487930769997"/>
    <x v="1"/>
  </r>
  <r>
    <n v="3.8720001000000002"/>
    <n v="1.6200000000000001E-5"/>
    <n v="32.606002519131309"/>
    <x v="1"/>
  </r>
  <r>
    <n v="3.8947029999999998"/>
    <n v="1.36E-5"/>
    <n v="32.797182993168896"/>
    <x v="1"/>
  </r>
  <r>
    <n v="3.9174126"/>
    <n v="1.5500000000000001E-5"/>
    <n v="32.988419887715587"/>
    <x v="1"/>
  </r>
  <r>
    <n v="3.9401290000000002"/>
    <n v="1.33E-5"/>
    <n v="33.179714044868525"/>
    <x v="1"/>
  </r>
  <r>
    <n v="3.9628519999999998"/>
    <n v="1.0200000000000001E-5"/>
    <n v="33.37106378043341"/>
    <x v="1"/>
  </r>
  <r>
    <n v="3.9855816000000002"/>
    <n v="1.42E-5"/>
    <n v="33.562469094410247"/>
    <x v="1"/>
  </r>
  <r>
    <n v="4.0083178000000004"/>
    <n v="1.3900000000000001E-5"/>
    <n v="33.753929986799037"/>
    <x v="1"/>
  </r>
  <r>
    <n v="4.0310606"/>
    <n v="1.2999999999999999E-5"/>
    <n v="33.945446457599772"/>
    <x v="1"/>
  </r>
  <r>
    <n v="4.0538099000000001"/>
    <n v="1.19E-5"/>
    <n v="34.137017664715309"/>
    <x v="1"/>
  </r>
  <r>
    <n v="4.0765656000000003"/>
    <n v="1.2999999999999999E-5"/>
    <n v="34.328642766048496"/>
    <x v="1"/>
  </r>
  <r>
    <n v="4.0993276999999999"/>
    <n v="1.11E-5"/>
    <n v="34.52032176159932"/>
    <x v="1"/>
  </r>
  <r>
    <n v="4.1220961000000003"/>
    <n v="1.1600000000000001E-5"/>
    <n v="34.71205380927065"/>
    <x v="1"/>
  </r>
  <r>
    <n v="4.1448710000000002"/>
    <n v="1.26E-5"/>
    <n v="34.903840593256781"/>
    <x v="1"/>
  </r>
  <r>
    <n v="4.1676520999999997"/>
    <n v="1.13E-5"/>
    <n v="35.095679587266247"/>
    <x v="1"/>
  </r>
  <r>
    <n v="4.1904393999999998"/>
    <n v="1.3200000000000001E-5"/>
    <n v="35.287570791299068"/>
    <x v="1"/>
  </r>
  <r>
    <n v="4.2132329999999998"/>
    <n v="9.3000000000000007E-6"/>
    <n v="35.479515047452388"/>
    <x v="1"/>
  </r>
  <r>
    <n v="4.2360327"/>
    <n v="1.1199999999999999E-5"/>
    <n v="35.671510671531905"/>
    <x v="1"/>
  </r>
  <r>
    <n v="4.2588385999999998"/>
    <n v="1.1600000000000001E-5"/>
    <n v="35.863558505634764"/>
    <x v="1"/>
  </r>
  <r>
    <n v="4.2816505999999999"/>
    <n v="1.13E-5"/>
    <n v="36.055657707663819"/>
    <x v="1"/>
  </r>
  <r>
    <n v="4.3044687000000001"/>
    <n v="9.3999999999999998E-6"/>
    <n v="36.247808277619072"/>
    <x v="1"/>
  </r>
  <r>
    <n v="4.3272928000000004"/>
    <n v="1.2099999999999999E-5"/>
    <n v="36.44000937340337"/>
    <x v="1"/>
  </r>
  <r>
    <n v="4.3501228000000003"/>
    <n v="9.7000000000000003E-6"/>
    <n v="36.632260152919557"/>
    <x v="1"/>
  </r>
  <r>
    <n v="4.3729589000000004"/>
    <n v="9.9000000000000001E-6"/>
    <n v="36.824562300361947"/>
    <x v="1"/>
  </r>
  <r>
    <n v="4.3958008"/>
    <n v="1.0200000000000001E-5"/>
    <n v="37.016913289439074"/>
    <x v="1"/>
  </r>
  <r>
    <n v="4.4186487000000003"/>
    <n v="1.03E-5"/>
    <n v="37.209314804345247"/>
    <x v="1"/>
  </r>
  <r>
    <n v="4.4415024000000001"/>
    <n v="9.5999999999999996E-6"/>
    <n v="37.401765160886164"/>
    <x v="1"/>
  </r>
  <r>
    <n v="4.4643619000000001"/>
    <n v="9.0000000000000002E-6"/>
    <n v="37.594264359061832"/>
    <x v="1"/>
  </r>
  <r>
    <n v="4.4872272999999998"/>
    <n v="9.9000000000000001E-6"/>
    <n v="37.78681324096938"/>
    <x v="1"/>
  </r>
  <r>
    <n v="4.5100983000000001"/>
    <n v="1.0000000000000001E-5"/>
    <n v="37.979409280317384"/>
    <x v="1"/>
  </r>
  <r>
    <n v="4.5329750999999998"/>
    <n v="8.6999999999999997E-6"/>
    <n v="38.172054161300125"/>
    <x v="1"/>
  </r>
  <r>
    <n v="4.5558576000000004"/>
    <n v="9.0000000000000002E-6"/>
    <n v="38.364747041820458"/>
    <x v="1"/>
  </r>
  <r>
    <n v="4.5787458000000001"/>
    <n v="8.4999999999999999E-6"/>
    <n v="38.557487921878383"/>
    <x v="1"/>
  </r>
  <r>
    <n v="4.6016395000000001"/>
    <n v="9.7999999999999993E-6"/>
    <n v="38.750275117279607"/>
    <x v="1"/>
  </r>
  <r>
    <n v="4.6245389000000001"/>
    <n v="8.3999999999999992E-6"/>
    <n v="38.943110312218415"/>
    <x v="1"/>
  </r>
  <r>
    <n v="4.6474438999999999"/>
    <n v="8.3999999999999992E-6"/>
    <n v="39.135992664597666"/>
    <x v="1"/>
  </r>
  <r>
    <n v="4.6703542999999996"/>
    <n v="8.4999999999999999E-6"/>
    <n v="39.328920490223055"/>
    <x v="1"/>
  </r>
  <r>
    <n v="4.6932703"/>
    <n v="9.3999999999999998E-6"/>
    <n v="39.521895473288893"/>
    <x v="1"/>
  </r>
  <r>
    <n v="4.7161917999999998"/>
    <n v="7.1999999999999997E-6"/>
    <n v="39.714916771698022"/>
    <x v="1"/>
  </r>
  <r>
    <n v="4.7391186999999997"/>
    <n v="8.4999999999999999E-6"/>
    <n v="39.907983543353289"/>
    <x v="1"/>
  </r>
  <r>
    <n v="4.7620509999999996"/>
    <n v="7.9000000000000006E-6"/>
    <n v="40.101095788254696"/>
    <x v="1"/>
  </r>
  <r>
    <n v="4.7849887000000004"/>
    <n v="8.6000000000000007E-6"/>
    <n v="40.294253506402249"/>
    <x v="1"/>
  </r>
  <r>
    <n v="4.8079318000000004"/>
    <n v="7.3000000000000004E-6"/>
    <n v="40.487456697795935"/>
    <x v="1"/>
  </r>
  <r>
    <n v="4.8308802000000002"/>
    <n v="8.6000000000000007E-6"/>
    <n v="40.680704520338615"/>
    <x v="1"/>
  </r>
  <r>
    <n v="4.853834"/>
    <n v="7.5000000000000002E-6"/>
    <n v="40.873997816127428"/>
    <x v="1"/>
  </r>
  <r>
    <n v="4.8767930000000002"/>
    <n v="8.1999999999999994E-6"/>
    <n v="41.067334900968092"/>
    <x v="1"/>
  </r>
  <r>
    <n v="4.8997571999999998"/>
    <n v="7.0999999999999998E-6"/>
    <n v="41.260715774860586"/>
    <x v="1"/>
  </r>
  <r>
    <n v="4.9227267000000001"/>
    <n v="7.6000000000000001E-6"/>
    <n v="41.454141279902075"/>
    <x v="1"/>
  </r>
  <r>
    <n v="4.9457012999999996"/>
    <n v="7.1999999999999997E-6"/>
    <n v="41.647609731898243"/>
    <x v="1"/>
  </r>
  <r>
    <n v="4.9686811999999998"/>
    <n v="7.6000000000000001E-6"/>
    <n v="41.841122815043413"/>
    <x v="1"/>
  </r>
  <r>
    <n v="4.9916662000000001"/>
    <n v="7.4000000000000003E-6"/>
    <n v="42.034678845143262"/>
    <x v="1"/>
  </r>
  <r>
    <n v="5.0146563000000004"/>
    <n v="6.3999999999999997E-6"/>
    <n v="42.228277822197811"/>
    <x v="1"/>
  </r>
  <r>
    <n v="5.0376514999999999"/>
    <n v="8.1000000000000004E-6"/>
    <n v="42.421919746207031"/>
    <x v="1"/>
  </r>
  <r>
    <n v="5.0606517999999996"/>
    <n v="6.2999999999999998E-6"/>
    <n v="42.615604617170952"/>
    <x v="1"/>
  </r>
  <r>
    <n v="5.0836570999999999"/>
    <n v="7.9000000000000006E-6"/>
    <n v="42.809331592992407"/>
    <x v="1"/>
  </r>
  <r>
    <n v="5.1066674000000001"/>
    <n v="5.5999999999999997E-6"/>
    <n v="43.003100673671398"/>
    <x v="1"/>
  </r>
  <r>
    <n v="5.1296827"/>
    <n v="7.4000000000000003E-6"/>
    <n v="43.19691185920793"/>
    <x v="1"/>
  </r>
  <r>
    <n v="5.1527029999999998"/>
    <n v="6.3999999999999997E-6"/>
    <n v="43.390765149601997"/>
    <x v="1"/>
  </r>
  <r>
    <n v="5.1757283000000003"/>
    <n v="7.6000000000000001E-6"/>
    <n v="43.584660544853605"/>
    <x v="1"/>
  </r>
  <r>
    <n v="5.1987584"/>
    <n v="5.9000000000000003E-6"/>
    <n v="43.778596360768447"/>
    <x v="1"/>
  </r>
  <r>
    <n v="5.2217935000000004"/>
    <n v="6.7000000000000002E-6"/>
    <n v="43.972574281540822"/>
    <x v="1"/>
  </r>
  <r>
    <n v="5.2448334000000001"/>
    <n v="6.1999999999999999E-6"/>
    <n v="44.166592622976438"/>
    <x v="1"/>
  </r>
  <r>
    <n v="5.2678782000000002"/>
    <n v="6.0000000000000002E-6"/>
    <n v="44.360652227172437"/>
    <x v="1"/>
  </r>
  <r>
    <n v="5.2909278999999998"/>
    <n v="7.3000000000000004E-6"/>
    <n v="44.55475309412882"/>
    <x v="1"/>
  </r>
  <r>
    <n v="5.3139823000000002"/>
    <n v="5.8000000000000004E-6"/>
    <n v="44.748893539651299"/>
    <x v="1"/>
  </r>
  <r>
    <n v="5.3370414999999998"/>
    <n v="6.4999999999999996E-6"/>
    <n v="44.943074405837002"/>
    <x v="1"/>
  </r>
  <r>
    <n v="5.3601055000000004"/>
    <n v="4.8999999999999997E-6"/>
    <n v="45.137295692685953"/>
    <x v="1"/>
  </r>
  <r>
    <n v="5.3831742"/>
    <n v="6.7000000000000002E-6"/>
    <n v="45.331556558100985"/>
    <x v="1"/>
  </r>
  <r>
    <n v="5.4062476000000004"/>
    <n v="5.6999999999999996E-6"/>
    <n v="45.525857002082105"/>
    <x v="1"/>
  </r>
  <r>
    <n v="5.4293258"/>
    <n v="7.0999999999999998E-6"/>
    <n v="45.720197866726451"/>
    <x v="1"/>
  </r>
  <r>
    <n v="5.4524086"/>
    <n v="5.0000000000000004E-6"/>
    <n v="45.914577467839734"/>
    <x v="1"/>
  </r>
  <r>
    <n v="5.4754959999999997"/>
    <n v="6.2999999999999998E-6"/>
    <n v="46.108995805421955"/>
    <x v="1"/>
  </r>
  <r>
    <n v="5.4985881000000001"/>
    <n v="5.4999999999999999E-6"/>
    <n v="46.303453721570264"/>
    <x v="1"/>
  </r>
  <r>
    <n v="5.5216848000000001"/>
    <n v="4.7999999999999998E-6"/>
    <n v="46.497950374187504"/>
    <x v="1"/>
  </r>
  <r>
    <n v="5.5447860999999996"/>
    <n v="6.9999999999999999E-6"/>
    <n v="46.692485763273673"/>
    <x v="1"/>
  </r>
  <r>
    <n v="5.5678919999999996"/>
    <n v="4.6999999999999999E-6"/>
    <n v="46.887059888828787"/>
    <x v="1"/>
  </r>
  <r>
    <n v="5.5910023999999998"/>
    <n v="6.6000000000000003E-6"/>
    <n v="47.081671908755681"/>
    <x v="1"/>
  </r>
  <r>
    <n v="5.6141173000000002"/>
    <n v="4.4000000000000002E-6"/>
    <n v="47.27632182305436"/>
    <x v="1"/>
  </r>
  <r>
    <n v="5.6372368000000002"/>
    <n v="6.1E-6"/>
    <n v="47.47101047382197"/>
    <x v="1"/>
  </r>
  <r>
    <n v="5.6603608000000003"/>
    <n v="5.0000000000000004E-6"/>
    <n v="47.665737018961366"/>
    <x v="1"/>
  </r>
  <r>
    <n v="5.6834892000000004"/>
    <n v="4.8999999999999997E-6"/>
    <n v="47.860500616375397"/>
    <x v="1"/>
  </r>
  <r>
    <n v="5.7066220999999997"/>
    <n v="6.4999999999999996E-6"/>
    <n v="48.0553021081612"/>
    <x v="1"/>
  </r>
  <r>
    <n v="5.7297593999999998"/>
    <n v="4.3000000000000003E-6"/>
    <n v="48.250140652221646"/>
    <x v="1"/>
  </r>
  <r>
    <n v="5.7529010999999999"/>
    <n v="6.2999999999999998E-6"/>
    <n v="48.445016248556726"/>
    <x v="1"/>
  </r>
  <r>
    <n v="5.7760471999999998"/>
    <n v="3.8999999999999999E-6"/>
    <n v="48.639928897166435"/>
    <x v="1"/>
  </r>
  <r>
    <n v="5.7991976999999997"/>
    <n v="5.4999999999999999E-6"/>
    <n v="48.834878598050778"/>
    <x v="1"/>
  </r>
  <r>
    <n v="5.8223525"/>
    <n v="4.7999999999999998E-6"/>
    <n v="49.029864509112606"/>
    <x v="2"/>
  </r>
  <r>
    <n v="5.8455117000000003"/>
    <n v="4.6999999999999999E-6"/>
    <n v="49.224887472449069"/>
    <x v="2"/>
  </r>
  <r>
    <n v="5.8686752000000002"/>
    <n v="6.1999999999999999E-6"/>
    <n v="49.419946645963009"/>
    <x v="2"/>
  </r>
  <r>
    <n v="5.8918429999999997"/>
    <n v="4.0999999999999997E-6"/>
    <n v="49.615042029654433"/>
    <x v="2"/>
  </r>
  <r>
    <n v="5.9150150999999997"/>
    <n v="6.0000000000000002E-6"/>
    <n v="49.810173623523333"/>
    <x v="2"/>
  </r>
  <r>
    <n v="5.9381915000000003"/>
    <n v="3.7000000000000002E-6"/>
    <n v="50.005341427569725"/>
    <x v="2"/>
  </r>
  <r>
    <n v="5.9613721000000002"/>
    <n v="5.1000000000000003E-6"/>
    <n v="50.20054459969645"/>
    <x v="2"/>
  </r>
  <r>
    <n v="5.9845569999999997"/>
    <n v="4.5000000000000001E-6"/>
    <n v="50.395783982000644"/>
    <x v="2"/>
  </r>
  <r>
    <n v="6.007746"/>
    <n v="4.3000000000000003E-6"/>
    <n v="50.591057890288027"/>
    <x v="2"/>
  </r>
  <r>
    <n v="6.0309393"/>
    <n v="6.0000000000000002E-6"/>
    <n v="50.786368008752895"/>
    <x v="2"/>
  </r>
  <r>
    <n v="6.0541366999999999"/>
    <n v="3.8999999999999999E-6"/>
    <n v="50.981712653200937"/>
    <x v="2"/>
  </r>
  <r>
    <n v="6.0773383000000001"/>
    <n v="5.6999999999999996E-6"/>
    <n v="51.177092665729319"/>
    <x v="2"/>
  </r>
  <r>
    <n v="6.1005440999999996"/>
    <n v="3.5999999999999998E-6"/>
    <n v="51.372508046338019"/>
    <x v="2"/>
  </r>
  <r>
    <n v="6.1237539999999999"/>
    <n v="4.8999999999999997E-6"/>
    <n v="51.567957952929916"/>
    <x v="2"/>
  </r>
  <r>
    <n v="6.1469680000000002"/>
    <n v="4.3000000000000003E-6"/>
    <n v="51.763442385504987"/>
    <x v="2"/>
  </r>
  <r>
    <n v="6.1701860999999996"/>
    <n v="3.7000000000000002E-6"/>
    <n v="51.958961344063233"/>
    <x v="2"/>
  </r>
  <r>
    <n v="6.1934082999999998"/>
    <n v="5.0000000000000004E-6"/>
    <n v="52.154514828604661"/>
    <x v="2"/>
  </r>
  <r>
    <n v="6.2166344999999996"/>
    <n v="4.6E-6"/>
    <n v="52.350101997032127"/>
    <x v="2"/>
  </r>
  <r>
    <n v="6.2398648000000003"/>
    <n v="5.2000000000000002E-6"/>
    <n v="52.545723691442774"/>
    <x v="2"/>
  </r>
  <r>
    <n v="6.2630990999999998"/>
    <n v="3.8E-6"/>
    <n v="52.741379069739438"/>
    <x v="2"/>
  </r>
  <r>
    <n v="6.2863375000000001"/>
    <n v="4.1999999999999996E-6"/>
    <n v="52.937068974019297"/>
    <x v="2"/>
  </r>
  <r>
    <n v="6.3095797999999998"/>
    <n v="4.6E-6"/>
    <n v="53.132791720088029"/>
    <x v="2"/>
  </r>
  <r>
    <n v="6.3328261000000001"/>
    <n v="3.4000000000000001E-6"/>
    <n v="53.328548150042792"/>
    <x v="2"/>
  </r>
  <r>
    <n v="6.3560764000000001"/>
    <n v="4.6E-6"/>
    <n v="53.524338263883585"/>
    <x v="2"/>
  </r>
  <r>
    <n v="6.3793306999999997"/>
    <n v="3.8999999999999999E-6"/>
    <n v="53.720162061610402"/>
    <x v="2"/>
  </r>
  <r>
    <n v="6.4025888999999996"/>
    <n v="3.8999999999999999E-6"/>
    <n v="53.916018701126099"/>
    <x v="2"/>
  </r>
  <r>
    <n v="6.4258509999999998"/>
    <n v="5.0000000000000004E-6"/>
    <n v="54.111908182430682"/>
    <x v="2"/>
  </r>
  <r>
    <n v="6.4491170999999996"/>
    <n v="3.5999999999999998E-6"/>
    <n v="54.307831347621295"/>
    <x v="2"/>
  </r>
  <r>
    <n v="6.4723870000000003"/>
    <n v="4.6E-6"/>
    <n v="54.503786512503638"/>
    <x v="2"/>
  </r>
  <r>
    <n v="6.4956607999999996"/>
    <n v="3.7000000000000002E-6"/>
    <n v="54.699774519174852"/>
    <x v="2"/>
  </r>
  <r>
    <n v="6.5189385"/>
    <n v="4.0999999999999997E-6"/>
    <n v="54.895795367634953"/>
    <x v="2"/>
  </r>
  <r>
    <n v="6.5422200000000004"/>
    <n v="4.0999999999999997E-6"/>
    <n v="55.091848215786783"/>
    <x v="2"/>
  </r>
  <r>
    <n v="6.5655054000000002"/>
    <n v="3.1999999999999999E-6"/>
    <n v="55.287933905727485"/>
    <x v="2"/>
  </r>
  <r>
    <n v="6.5887945999999999"/>
    <n v="4.3000000000000003E-6"/>
    <n v="55.484051595359915"/>
    <x v="2"/>
  </r>
  <r>
    <n v="6.6120875999999997"/>
    <n v="3.7000000000000002E-6"/>
    <n v="55.680201284684074"/>
    <x v="2"/>
  </r>
  <r>
    <n v="6.6353844999999998"/>
    <n v="3.4999999999999999E-6"/>
    <n v="55.876383815797119"/>
    <x v="2"/>
  </r>
  <r>
    <n v="6.6586850000000002"/>
    <n v="4.5000000000000001E-6"/>
    <n v="56.072596662407591"/>
    <x v="2"/>
  </r>
  <r>
    <n v="6.6819894"/>
    <n v="3.4999999999999999E-6"/>
    <n v="56.268842350806935"/>
    <x v="2"/>
  </r>
  <r>
    <n v="6.7052975000000004"/>
    <n v="3.9999999999999998E-6"/>
    <n v="56.465119196800863"/>
    <x v="2"/>
  </r>
  <r>
    <n v="6.7286093999999999"/>
    <n v="3.8999999999999999E-6"/>
    <n v="56.661428042486513"/>
    <x v="2"/>
  </r>
  <r>
    <n v="6.751925"/>
    <n v="3.4999999999999999E-6"/>
    <n v="56.857768045766747"/>
    <x v="2"/>
  </r>
  <r>
    <n v="6.7752442999999998"/>
    <n v="3.9999999999999998E-6"/>
    <n v="57.054139206641558"/>
    <x v="2"/>
  </r>
  <r>
    <n v="6.7985673000000002"/>
    <n v="3.1E-6"/>
    <n v="57.250541525110947"/>
    <x v="2"/>
  </r>
  <r>
    <n v="6.8218940000000003"/>
    <n v="3.8999999999999999E-6"/>
    <n v="57.446975001174913"/>
    <x v="2"/>
  </r>
  <r>
    <n v="6.8452242999999999"/>
    <n v="3.7000000000000002E-6"/>
    <n v="57.643438792736305"/>
    <x v="2"/>
  </r>
  <r>
    <n v="6.8685584000000004"/>
    <n v="3.1E-6"/>
    <n v="57.839934583989425"/>
    <x v="2"/>
  </r>
  <r>
    <n v="6.891896"/>
    <n v="3.9999999999999998E-6"/>
    <n v="58.036459848642821"/>
    <x v="2"/>
  </r>
  <r>
    <n v="6.9152373999999996"/>
    <n v="3.4999999999999999E-6"/>
    <n v="58.233017112987945"/>
    <x v="2"/>
  </r>
  <r>
    <n v="6.9385823000000002"/>
    <n v="3.3000000000000002E-6"/>
    <n v="58.429603850733351"/>
    <x v="2"/>
  </r>
  <r>
    <n v="6.9619308000000002"/>
    <n v="4.1999999999999996E-6"/>
    <n v="58.626220903976176"/>
    <x v="2"/>
  </r>
  <r>
    <n v="6.9852829999999999"/>
    <n v="3.0000000000000001E-6"/>
    <n v="58.822869114813578"/>
    <x v="2"/>
  </r>
  <r>
    <n v="7.0086386999999997"/>
    <n v="3.7000000000000002E-6"/>
    <n v="59.019546799051263"/>
    <x v="2"/>
  </r>
  <r>
    <n v="7.0319979999999997"/>
    <n v="3.3000000000000002E-6"/>
    <n v="59.216254798786373"/>
    <x v="2"/>
  </r>
  <r>
    <n v="7.0553609000000002"/>
    <n v="3.3000000000000002E-6"/>
    <n v="59.41299311401891"/>
    <x v="2"/>
  </r>
  <r>
    <n v="7.0787272999999997"/>
    <n v="3.5999999999999998E-6"/>
    <n v="59.609760902651722"/>
    <x v="2"/>
  </r>
  <r>
    <n v="7.1020972999999996"/>
    <n v="3.4000000000000001E-6"/>
    <n v="59.80655900678196"/>
    <x v="2"/>
  </r>
  <r>
    <n v="7.1254708000000004"/>
    <n v="3.1999999999999999E-6"/>
    <n v="60.00338658431248"/>
    <x v="2"/>
  </r>
  <r>
    <n v="7.1488478000000004"/>
    <n v="3.7000000000000002E-6"/>
    <n v="60.200243635243275"/>
    <x v="2"/>
  </r>
  <r>
    <n v="7.1722282999999996"/>
    <n v="2.7999999999999999E-6"/>
    <n v="60.397130159574338"/>
    <x v="2"/>
  </r>
  <r>
    <n v="7.1956122999999996"/>
    <n v="3.3000000000000002E-6"/>
    <n v="60.594046157305684"/>
    <x v="2"/>
  </r>
  <r>
    <n v="7.2189997000000004"/>
    <n v="3.5999999999999998E-6"/>
    <n v="60.79099078634016"/>
    <x v="2"/>
  </r>
  <r>
    <n v="7.2423906999999996"/>
    <n v="3.1E-6"/>
    <n v="60.987965730872048"/>
    <x v="2"/>
  </r>
  <r>
    <n v="7.2657850000000002"/>
    <n v="3.3000000000000002E-6"/>
    <n v="61.184968464609923"/>
    <x v="2"/>
  </r>
  <r>
    <n v="7.2891829000000001"/>
    <n v="3.1999999999999999E-6"/>
    <n v="61.382001513845225"/>
    <x v="2"/>
  </r>
  <r>
    <n v="7.3125840999999996"/>
    <n v="3.1E-6"/>
    <n v="61.579062352286492"/>
    <x v="2"/>
  </r>
  <r>
    <n v="7.3359888"/>
    <n v="3.4999999999999999E-6"/>
    <n v="61.776152664128048"/>
    <x v="2"/>
  </r>
  <r>
    <n v="7.3593969000000001"/>
    <n v="3.1E-6"/>
    <n v="61.973271607272721"/>
    <x v="2"/>
  </r>
  <r>
    <n v="7.3828084"/>
    <n v="2.9000000000000002E-6"/>
    <n v="62.170419181720526"/>
    <x v="2"/>
  </r>
  <r>
    <n v="7.4062232999999997"/>
    <n v="3.3000000000000002E-6"/>
    <n v="62.367595387471447"/>
    <x v="2"/>
  </r>
  <r>
    <n v="7.4296416000000001"/>
    <n v="3.3000000000000002E-6"/>
    <n v="62.564800224525499"/>
    <x v="2"/>
  </r>
  <r>
    <n v="7.4530631999999999"/>
    <n v="3.1E-6"/>
    <n v="62.762032850785523"/>
    <x v="2"/>
  </r>
  <r>
    <n v="7.4764882000000004"/>
    <n v="4.3000000000000003E-6"/>
    <n v="62.959294108348679"/>
    <x v="2"/>
  </r>
  <r>
    <n v="7.4999165000000003"/>
    <n v="4.0999999999999997E-6"/>
    <n v="63.156583155117808"/>
    <x v="2"/>
  </r>
  <r>
    <n v="7.5233480999999998"/>
    <n v="4.5000000000000001E-6"/>
    <n v="63.353899991092909"/>
    <x v="2"/>
  </r>
  <r>
    <n v="7.5467830999999999"/>
    <n v="4.6999999999999999E-6"/>
    <n v="63.551245458371135"/>
    <x v="2"/>
  </r>
  <r>
    <n v="7.5702214000000003"/>
    <n v="4.6E-6"/>
    <n v="63.74861871485534"/>
    <x v="2"/>
  </r>
  <r>
    <n v="7.5936630000000003"/>
    <n v="4.6999999999999999E-6"/>
    <n v="63.946019760545518"/>
    <x v="2"/>
  </r>
  <r>
    <n v="7.6171078999999997"/>
    <n v="4.6999999999999999E-6"/>
    <n v="64.143448595441669"/>
    <x v="2"/>
  </r>
  <r>
    <n v="7.6405560000000001"/>
    <n v="4.6E-6"/>
    <n v="64.340904377446648"/>
    <x v="2"/>
  </r>
  <r>
    <n v="7.6640075000000003"/>
    <n v="4.5000000000000001E-6"/>
    <n v="64.538388790754738"/>
    <x v="2"/>
  </r>
  <r>
    <n v="7.6874621999999997"/>
    <n v="4.5000000000000001E-6"/>
    <n v="64.735900151171663"/>
    <x v="2"/>
  </r>
  <r>
    <n v="7.7109201000000001"/>
    <n v="4.5000000000000001E-6"/>
    <n v="64.93343845869741"/>
    <x v="2"/>
  </r>
  <r>
    <n v="7.7343812999999999"/>
    <n v="4.4000000000000002E-6"/>
    <n v="65.131004555429143"/>
    <x v="2"/>
  </r>
  <r>
    <n v="7.7578456999999998"/>
    <n v="4.4000000000000002E-6"/>
    <n v="65.328597599269685"/>
    <x v="2"/>
  </r>
  <r>
    <n v="7.7813132999999999"/>
    <n v="4.4000000000000002E-6"/>
    <n v="65.526217590219062"/>
    <x v="2"/>
  </r>
  <r>
    <n v="7.8047842000000003"/>
    <n v="4.4000000000000002E-6"/>
    <n v="65.723865370374412"/>
    <x v="2"/>
  </r>
  <r>
    <n v="7.8282581999999996"/>
    <n v="4.3000000000000003E-6"/>
    <n v="65.921539255541418"/>
    <x v="2"/>
  </r>
  <r>
    <n v="7.8517355000000002"/>
    <n v="4.3000000000000003E-6"/>
    <n v="66.119240929914426"/>
    <x v="2"/>
  </r>
  <r>
    <n v="7.8752158999999997"/>
    <n v="3.8E-6"/>
    <n v="66.31696870929909"/>
    <x v="2"/>
  </r>
  <r>
    <n v="7.8986995000000002"/>
    <n v="4.1999999999999996E-6"/>
    <n v="66.514723435792575"/>
    <x v="2"/>
  </r>
  <r>
    <n v="7.9221861999999996"/>
    <n v="4.1999999999999996E-6"/>
    <n v="66.712504267297746"/>
    <x v="2"/>
  </r>
  <r>
    <n v="7.9456761"/>
    <n v="4.0999999999999997E-6"/>
    <n v="66.910312045911738"/>
    <x v="2"/>
  </r>
  <r>
    <n v="7.9691691999999996"/>
    <n v="4.0999999999999997E-6"/>
    <n v="67.108146771634537"/>
    <x v="2"/>
  </r>
  <r>
    <n v="7.9926652999999996"/>
    <n v="3.9999999999999998E-6"/>
    <n v="67.30600676027187"/>
    <x v="2"/>
  </r>
  <r>
    <n v="8.0161645999999998"/>
    <n v="3.9999999999999998E-6"/>
    <n v="67.503893696018039"/>
    <x v="2"/>
  </r>
  <r>
    <n v="8.0396671000000008"/>
    <n v="4.0999999999999997E-6"/>
    <n v="67.70180757887303"/>
    <x v="2"/>
  </r>
  <r>
    <n v="8.0631725999999997"/>
    <n v="3.9999999999999998E-6"/>
    <n v="67.899746724642526"/>
    <x v="2"/>
  </r>
  <r>
    <n v="8.0866811999999992"/>
    <n v="3.8999999999999999E-6"/>
    <n v="68.097711975423707"/>
    <x v="2"/>
  </r>
  <r>
    <n v="8.1101928999999995"/>
    <n v="3.8999999999999999E-6"/>
    <n v="68.295703331216558"/>
    <x v="2"/>
  </r>
  <r>
    <n v="8.1337077000000004"/>
    <n v="3.8999999999999999E-6"/>
    <n v="68.493720792021094"/>
    <x v="2"/>
  </r>
  <r>
    <n v="8.1572254999999991"/>
    <n v="3.8E-6"/>
    <n v="68.691763515740121"/>
    <x v="2"/>
  </r>
  <r>
    <n v="8.1807464000000003"/>
    <n v="3.3000000000000002E-6"/>
    <n v="68.889832344470861"/>
    <x v="2"/>
  </r>
  <r>
    <n v="8.2042704000000004"/>
    <n v="3.4999999999999999E-6"/>
    <n v="69.087927278213257"/>
    <x v="2"/>
  </r>
  <r>
    <n v="8.2277974"/>
    <n v="3.7000000000000002E-6"/>
    <n v="69.286047474870159"/>
    <x v="2"/>
  </r>
  <r>
    <n v="8.2513273999999992"/>
    <n v="3.7000000000000002E-6"/>
    <n v="69.484192934441595"/>
    <x v="2"/>
  </r>
  <r>
    <n v="8.2748605000000008"/>
    <n v="3.7000000000000002E-6"/>
    <n v="69.682364499024729"/>
    <x v="2"/>
  </r>
  <r>
    <n v="8.2983965000000008"/>
    <n v="3.5999999999999998E-6"/>
    <n v="69.880560484425203"/>
    <x v="2"/>
  </r>
  <r>
    <n v="8.3219355999999998"/>
    <n v="3.5999999999999998E-6"/>
    <n v="70.078782574837362"/>
    <x v="2"/>
  </r>
  <r>
    <n v="8.3454777"/>
    <n v="3.1999999999999999E-6"/>
    <n v="70.27702992816404"/>
    <x v="2"/>
  </r>
  <r>
    <n v="8.3690227000000004"/>
    <n v="3.5999999999999998E-6"/>
    <n v="70.475301702308101"/>
    <x v="2"/>
  </r>
  <r>
    <n v="8.3925707999999997"/>
    <n v="3.4999999999999999E-6"/>
    <n v="70.673599581463819"/>
    <x v="2"/>
  </r>
  <r>
    <n v="8.4161218000000009"/>
    <n v="3.4999999999999999E-6"/>
    <n v="70.871921881436919"/>
    <x v="2"/>
  </r>
  <r>
    <n v="8.4396757999999998"/>
    <n v="3.4999999999999999E-6"/>
    <n v="71.070269444324538"/>
    <x v="2"/>
  </r>
  <r>
    <n v="8.4632327000000007"/>
    <n v="3.4999999999999999E-6"/>
    <n v="71.268641428029525"/>
    <x v="2"/>
  </r>
  <r>
    <n v="8.4867925999999994"/>
    <n v="3.4000000000000001E-6"/>
    <n v="71.467038674649032"/>
    <x v="2"/>
  </r>
  <r>
    <n v="8.5103553999999999"/>
    <n v="2.9000000000000002E-6"/>
    <n v="71.665460342085922"/>
    <x v="2"/>
  </r>
  <r>
    <n v="8.5339212"/>
    <n v="3.4999999999999999E-6"/>
    <n v="71.863907272437331"/>
    <x v="2"/>
  </r>
  <r>
    <n v="8.5574899000000002"/>
    <n v="3.0000000000000001E-6"/>
    <n v="72.062378623606108"/>
    <x v="2"/>
  </r>
  <r>
    <n v="8.5810615000000006"/>
    <n v="3.3000000000000002E-6"/>
    <n v="72.260874395592268"/>
    <x v="2"/>
  </r>
  <r>
    <n v="8.6046359999999993"/>
    <n v="3.3000000000000002E-6"/>
    <n v="72.459394588395782"/>
    <x v="2"/>
  </r>
  <r>
    <n v="8.6282133999999999"/>
    <n v="3.1999999999999999E-6"/>
    <n v="72.657939202016678"/>
    <x v="2"/>
  </r>
  <r>
    <n v="8.6517937000000007"/>
    <n v="3.1999999999999999E-6"/>
    <n v="72.856508236454957"/>
    <x v="2"/>
  </r>
  <r>
    <n v="8.6753768000000004"/>
    <n v="3.1999999999999999E-6"/>
    <n v="73.055100849613439"/>
    <x v="2"/>
  </r>
  <r>
    <n v="8.6989628999999997"/>
    <n v="3.0000000000000001E-6"/>
    <n v="73.25371872568644"/>
    <x v="2"/>
  </r>
  <r>
    <n v="8.7225517999999997"/>
    <n v="3.1E-6"/>
    <n v="73.452360180479673"/>
    <x v="2"/>
  </r>
  <r>
    <n v="8.7461435999999999"/>
    <n v="3.1E-6"/>
    <n v="73.651026056090274"/>
    <x v="2"/>
  </r>
  <r>
    <n v="8.7697382000000008"/>
    <n v="3.1E-6"/>
    <n v="73.849715510421106"/>
    <x v="2"/>
  </r>
  <r>
    <n v="8.7933356000000007"/>
    <n v="3.1E-6"/>
    <n v="74.048428543472156"/>
    <x v="2"/>
  </r>
  <r>
    <n v="8.8169359000000007"/>
    <n v="3.1E-6"/>
    <n v="74.247165997340574"/>
    <x v="2"/>
  </r>
  <r>
    <n v="8.8405391000000009"/>
    <n v="3.0000000000000001E-6"/>
    <n v="74.44592787202636"/>
    <x v="2"/>
  </r>
  <r>
    <n v="8.8641450000000006"/>
    <n v="3.1E-6"/>
    <n v="74.644712483335212"/>
    <x v="2"/>
  </r>
  <r>
    <n v="8.8877538000000005"/>
    <n v="3.0000000000000001E-6"/>
    <n v="74.843521515461447"/>
    <x v="2"/>
  </r>
  <r>
    <n v="8.9113652999999999"/>
    <n v="3.0000000000000001E-6"/>
    <n v="75.042353284210748"/>
    <x v="2"/>
  </r>
  <r>
    <n v="8.9349796999999995"/>
    <n v="3.0000000000000001E-6"/>
    <n v="75.241209473777417"/>
    <x v="2"/>
  </r>
  <r>
    <n v="8.9585968999999999"/>
    <n v="3.0000000000000001E-6"/>
    <n v="75.440089242064303"/>
    <x v="2"/>
  </r>
  <r>
    <n v="8.9822167999999998"/>
    <n v="3.0000000000000001E-6"/>
    <n v="75.63899174697427"/>
    <x v="2"/>
  </r>
  <r>
    <n v="9.0058395000000004"/>
    <n v="3.0000000000000001E-6"/>
    <n v="75.837917830604454"/>
    <x v="2"/>
  </r>
  <r>
    <n v="9.0294650000000001"/>
    <n v="2.9000000000000002E-6"/>
    <n v="76.036867492954869"/>
    <x v="2"/>
  </r>
  <r>
    <n v="9.0530933000000005"/>
    <n v="2.9000000000000002E-6"/>
    <n v="76.235840734025487"/>
    <x v="2"/>
  </r>
  <r>
    <n v="9.0767243000000004"/>
    <n v="2.7999999999999999E-6"/>
    <n v="76.434836711719186"/>
    <x v="2"/>
  </r>
  <r>
    <n v="9.1003579999999999"/>
    <n v="2.7999999999999999E-6"/>
    <n v="76.63385542603595"/>
    <x v="2"/>
  </r>
  <r>
    <n v="9.1239945000000002"/>
    <n v="2.7999999999999999E-6"/>
    <n v="76.832897719072946"/>
    <x v="2"/>
  </r>
  <r>
    <n v="9.1476337000000001"/>
    <n v="2.7999999999999999E-6"/>
    <n v="77.031962748732994"/>
    <x v="2"/>
  </r>
  <r>
    <n v="9.1712755999999995"/>
    <n v="2.7E-6"/>
    <n v="77.231050515016122"/>
    <x v="2"/>
  </r>
  <r>
    <n v="9.1949202999999997"/>
    <n v="2.7E-6"/>
    <n v="77.430161860019481"/>
    <x v="2"/>
  </r>
  <r>
    <n v="9.2185676999999995"/>
    <n v="2.7E-6"/>
    <n v="77.629295941645893"/>
    <x v="2"/>
  </r>
  <r>
    <n v="9.2422176999999994"/>
    <n v="2.7E-6"/>
    <n v="77.828451917798233"/>
    <x v="2"/>
  </r>
  <r>
    <n v="9.2658705000000001"/>
    <n v="2.3999999999999999E-6"/>
    <n v="78.027631472670791"/>
    <x v="2"/>
  </r>
  <r>
    <n v="9.2895260000000004"/>
    <n v="2.6000000000000001E-6"/>
    <n v="78.226833764166429"/>
    <x v="2"/>
  </r>
  <r>
    <n v="9.3131841000000009"/>
    <n v="2.6000000000000001E-6"/>
    <n v="78.426057950187982"/>
    <x v="2"/>
  </r>
  <r>
    <n v="9.3368448999999991"/>
    <n v="2.6000000000000001E-6"/>
    <n v="78.625304872832587"/>
    <x v="2"/>
  </r>
  <r>
    <n v="9.3605084000000005"/>
    <n v="2.6000000000000001E-6"/>
    <n v="78.824574532100286"/>
    <x v="2"/>
  </r>
  <r>
    <n v="9.3841745999999997"/>
    <n v="2.6000000000000001E-6"/>
    <n v="79.023866927991051"/>
    <x v="2"/>
  </r>
  <r>
    <n v="9.4078434000000009"/>
    <n v="2.6000000000000001E-6"/>
    <n v="79.223181218407731"/>
    <x v="2"/>
  </r>
  <r>
    <n v="9.4315148999999998"/>
    <n v="2.6000000000000001E-6"/>
    <n v="79.422518245447478"/>
    <x v="2"/>
  </r>
  <r>
    <n v="9.4551890000000007"/>
    <n v="2.3999999999999999E-6"/>
    <n v="79.621877167013153"/>
    <x v="2"/>
  </r>
  <r>
    <n v="9.4788657000000001"/>
    <n v="2.6000000000000001E-6"/>
    <n v="79.821257983104744"/>
    <x v="2"/>
  </r>
  <r>
    <n v="9.5025451000000007"/>
    <n v="2.6000000000000001E-6"/>
    <n v="80.0206615358194"/>
    <x v="2"/>
  </r>
  <r>
    <n v="9.5262270999999998"/>
    <n v="2.6000000000000001E-6"/>
    <n v="80.220086983059971"/>
    <x v="2"/>
  </r>
  <r>
    <n v="9.5499116999999991"/>
    <n v="2.6000000000000001E-6"/>
    <n v="80.419534324826472"/>
    <x v="2"/>
  </r>
  <r>
    <n v="9.5735989000000004"/>
    <n v="2.7999999999999999E-6"/>
    <n v="80.619003561118902"/>
    <x v="2"/>
  </r>
  <r>
    <n v="9.5972887"/>
    <n v="2.7E-6"/>
    <n v="80.818494691937232"/>
    <x v="2"/>
  </r>
  <r>
    <n v="9.6209811999999992"/>
    <n v="2.7999999999999999E-6"/>
    <n v="81.018008559378629"/>
    <x v="2"/>
  </r>
  <r>
    <n v="9.6446761999999993"/>
    <n v="2.9000000000000002E-6"/>
    <n v="81.217543479248818"/>
    <x v="2"/>
  </r>
  <r>
    <n v="9.6683737999999995"/>
    <n v="2.7999999999999999E-6"/>
    <n v="81.417100293644907"/>
    <x v="2"/>
  </r>
  <r>
    <n v="9.6920739000000005"/>
    <n v="2.3999999999999999E-6"/>
    <n v="81.616678160469789"/>
    <x v="2"/>
  </r>
  <r>
    <n v="9.7157766999999993"/>
    <n v="2.5000000000000002E-6"/>
    <n v="81.816278763917708"/>
    <x v="2"/>
  </r>
  <r>
    <n v="9.7394820000000006"/>
    <n v="2.3999999999999999E-6"/>
    <n v="82.01590041979442"/>
    <x v="2"/>
  </r>
  <r>
    <n v="9.7631899000000004"/>
    <n v="4.1999999999999996E-6"/>
    <n v="82.215543970197047"/>
    <x v="2"/>
  </r>
  <r>
    <n v="9.7869002999999992"/>
    <n v="2.5000000000000002E-6"/>
    <n v="82.415208573028423"/>
    <x v="2"/>
  </r>
  <r>
    <n v="9.8106133"/>
    <n v="2.7E-6"/>
    <n v="82.614895070385742"/>
    <x v="2"/>
  </r>
  <r>
    <n v="9.8343287999999998"/>
    <n v="2.9000000000000002E-6"/>
    <n v="82.814602620171826"/>
    <x v="2"/>
  </r>
  <r>
    <n v="9.8580468000000003"/>
    <n v="4.1760000000000001E-4"/>
    <n v="83.014331222386673"/>
    <x v="2"/>
  </r>
  <r>
    <n v="1.5654793"/>
    <n v="9.9999999999999995E-8"/>
    <n v="13.182856580878683"/>
    <x v="0"/>
  </r>
  <r>
    <n v="1.5882341"/>
    <n v="9.9999999999999995E-8"/>
    <n v="13.374474103337509"/>
    <x v="0"/>
  </r>
  <r>
    <n v="1.6110150999999999"/>
    <n v="9.9999999999999995E-8"/>
    <n v="13.566312255249832"/>
    <x v="0"/>
  </r>
  <r>
    <n v="1.6338216000000001"/>
    <n v="9.9999999999999995E-8"/>
    <n v="13.758365141935597"/>
    <x v="0"/>
  </r>
  <r>
    <n v="1.6566529999999999"/>
    <n v="9.9999999999999995E-8"/>
    <n v="13.950627710811897"/>
    <x v="0"/>
  </r>
  <r>
    <n v="1.6795088"/>
    <n v="9.9999999999999995E-8"/>
    <n v="14.143095751392982"/>
    <x v="0"/>
  </r>
  <r>
    <n v="1.6940364999999999"/>
    <n v="3.5930000000000001E-4"/>
    <n v="14.265433099162466"/>
    <x v="0"/>
  </r>
  <r>
    <n v="1.7252908"/>
    <n v="7.9999999999999996E-7"/>
    <n v="14.528624668949277"/>
    <x v="0"/>
  </r>
  <r>
    <n v="1.7482161000000001"/>
    <n v="4.9999999999999998E-7"/>
    <n v="14.721677967050134"/>
    <x v="0"/>
  </r>
  <r>
    <n v="1.7711635999999999"/>
    <n v="1.1999999999999999E-6"/>
    <n v="14.914918210718454"/>
    <x v="0"/>
  </r>
  <r>
    <n v="1.7941328000000001"/>
    <n v="1.7999999999999999E-6"/>
    <n v="15.10834118946849"/>
    <x v="0"/>
  </r>
  <r>
    <n v="1.8171231999999999"/>
    <n v="2.2000000000000001E-6"/>
    <n v="15.301942692814482"/>
    <x v="0"/>
  </r>
  <r>
    <n v="1.8401343999999999"/>
    <n v="1.9999999999999999E-6"/>
    <n v="15.49571935236783"/>
    <x v="0"/>
  </r>
  <r>
    <n v="1.8631660999999999"/>
    <n v="3.9999999999999998E-6"/>
    <n v="15.689668641837084"/>
    <x v="0"/>
  </r>
  <r>
    <n v="1.8862177"/>
    <n v="5.8000000000000004E-6"/>
    <n v="15.883785508639336"/>
    <x v="0"/>
  </r>
  <r>
    <n v="1.909289"/>
    <n v="1.065E-4"/>
    <n v="16.078068268580285"/>
    <x v="0"/>
  </r>
  <r>
    <n v="1.9323794999999999"/>
    <n v="2.6580000000000001E-4"/>
    <n v="16.27251271117418"/>
    <x v="0"/>
  </r>
  <r>
    <n v="1.955489"/>
    <n v="4.1900000000000002E-5"/>
    <n v="16.467117152226717"/>
    <x v="0"/>
  </r>
  <r>
    <n v="1.9786170000000001"/>
    <n v="3.1099999999999997E-5"/>
    <n v="16.661877381252143"/>
    <x v="0"/>
  </r>
  <r>
    <n v="2.0017632000000001"/>
    <n v="8.3200000000000003E-5"/>
    <n v="16.856790871959003"/>
    <x v="0"/>
  </r>
  <r>
    <n v="2.0249272999999999"/>
    <n v="2.0049999999999999E-4"/>
    <n v="17.051855098055849"/>
    <x v="0"/>
  </r>
  <r>
    <n v="2.0481090000000002"/>
    <n v="1.12E-4"/>
    <n v="17.247067533251229"/>
    <x v="0"/>
  </r>
  <r>
    <n v="2.0713080000000001"/>
    <n v="2.153E-4"/>
    <n v="17.442425651253686"/>
    <x v="0"/>
  </r>
  <r>
    <n v="2.0945241000000001"/>
    <n v="1.2120000000000001E-4"/>
    <n v="17.63792776786892"/>
    <x v="0"/>
  </r>
  <r>
    <n v="2.1177568999999998"/>
    <n v="1.2760000000000001E-4"/>
    <n v="17.833570514708331"/>
    <x v="0"/>
  </r>
  <r>
    <n v="2.1410060999999998"/>
    <n v="1.8200000000000001E-4"/>
    <n v="18.029351365480462"/>
    <x v="0"/>
  </r>
  <r>
    <n v="2.1642716000000002"/>
    <n v="1.3799999999999999E-4"/>
    <n v="18.225269478088173"/>
    <x v="0"/>
  </r>
  <r>
    <n v="2.1875531000000001"/>
    <n v="1.281E-4"/>
    <n v="18.421322326239999"/>
    <x v="0"/>
  </r>
  <r>
    <n v="2.2108503000000002"/>
    <n v="1.18E-4"/>
    <n v="18.617507383644494"/>
    <x v="0"/>
  </r>
  <r>
    <n v="2.2341628999999998"/>
    <n v="1.6359999999999999E-4"/>
    <n v="18.813822124010198"/>
    <x v="0"/>
  </r>
  <r>
    <n v="2.2574909000000001"/>
    <n v="8.3100000000000001E-5"/>
    <n v="19.010266547337125"/>
    <x v="1"/>
  </r>
  <r>
    <n v="2.2808337999999999"/>
    <n v="1.0730000000000001E-4"/>
    <n v="19.206836443139512"/>
    <x v="1"/>
  </r>
  <r>
    <n v="2.3041917000000001"/>
    <n v="1.214E-4"/>
    <n v="19.40353265351451"/>
    <x v="1"/>
  </r>
  <r>
    <n v="2.3275641"/>
    <n v="9.8300000000000004E-5"/>
    <n v="19.600350967976368"/>
    <x v="1"/>
  </r>
  <r>
    <n v="2.3509509"/>
    <n v="8.8399999999999994E-5"/>
    <n v="19.797290544427934"/>
    <x v="1"/>
  </r>
  <r>
    <n v="2.3743519000000002"/>
    <n v="1.125E-4"/>
    <n v="19.99434969867491"/>
    <x v="1"/>
  </r>
  <r>
    <n v="2.397767"/>
    <n v="7.3499999999999998E-5"/>
    <n v="20.191527588620133"/>
    <x v="1"/>
  </r>
  <r>
    <n v="2.4211958999999998"/>
    <n v="7.64E-5"/>
    <n v="20.388821687972165"/>
    <x v="1"/>
  </r>
  <r>
    <n v="2.4446384999999999"/>
    <n v="8.5799999999999998E-5"/>
    <n v="20.58623115463385"/>
    <x v="1"/>
  </r>
  <r>
    <n v="2.4680944999999999"/>
    <n v="6.9999999999999994E-5"/>
    <n v="20.783753462313733"/>
    <x v="1"/>
  </r>
  <r>
    <n v="2.4915639000000001"/>
    <n v="6.0699999999999998E-5"/>
    <n v="20.98138861101182"/>
    <x v="1"/>
  </r>
  <r>
    <n v="2.5150464000000001"/>
    <n v="6.9599999999999998E-5"/>
    <n v="21.179134074436654"/>
    <x v="1"/>
  </r>
  <r>
    <n v="2.5385418999999998"/>
    <n v="6.6799999999999997E-5"/>
    <n v="21.376989010491084"/>
    <x v="1"/>
  </r>
  <r>
    <n v="2.5620501999999998"/>
    <n v="6.6199999999999996E-5"/>
    <n v="21.574951734980807"/>
    <x v="1"/>
  </r>
  <r>
    <n v="2.5855711000000001"/>
    <n v="6.4800000000000003E-5"/>
    <n v="21.773020563711533"/>
    <x v="1"/>
  </r>
  <r>
    <n v="2.6091046000000002"/>
    <n v="3.82E-5"/>
    <n v="21.971195496683251"/>
    <x v="1"/>
  </r>
  <r>
    <n v="2.6326504000000002"/>
    <n v="6.8300000000000007E-5"/>
    <n v="22.169474007604506"/>
    <x v="1"/>
  </r>
  <r>
    <n v="2.6562084000000001"/>
    <n v="4.8000000000000001E-5"/>
    <n v="22.367855254378156"/>
    <x v="1"/>
  </r>
  <r>
    <n v="2.6797784999999998"/>
    <n v="5.1E-5"/>
    <n v="22.566338394907042"/>
    <x v="1"/>
  </r>
  <r>
    <n v="2.7033605999999999"/>
    <n v="5.0599999999999997E-5"/>
    <n v="22.764922587094023"/>
    <x v="1"/>
  </r>
  <r>
    <n v="2.7269545000000002"/>
    <n v="4.1399999999999997E-5"/>
    <n v="22.963606146744795"/>
    <x v="1"/>
  </r>
  <r>
    <n v="2.7505600000000001"/>
    <n v="3.9900000000000001E-5"/>
    <n v="23.162387389665049"/>
    <x v="1"/>
  </r>
  <r>
    <n v="2.7741771000000002"/>
    <n v="4.5399999999999999E-5"/>
    <n v="23.361266315854792"/>
    <x v="1"/>
  </r>
  <r>
    <n v="2.7978055999999998"/>
    <n v="4.2899999999999999E-5"/>
    <n v="23.560241241119719"/>
    <x v="1"/>
  </r>
  <r>
    <n v="2.8214454"/>
    <n v="4.2700000000000001E-5"/>
    <n v="23.759311323362684"/>
    <x v="1"/>
  </r>
  <r>
    <n v="2.8450962999999998"/>
    <n v="3.8699999999999999E-5"/>
    <n v="23.958474878389378"/>
    <x v="1"/>
  </r>
  <r>
    <n v="2.8687583999999999"/>
    <n v="3.4700000000000003E-5"/>
    <n v="24.157732748296958"/>
    <x v="1"/>
  </r>
  <r>
    <n v="2.8924313000000001"/>
    <n v="2.9200000000000002E-5"/>
    <n v="24.35708156469682"/>
    <x v="1"/>
  </r>
  <r>
    <n v="2.9161150999999998"/>
    <n v="4.57E-5"/>
    <n v="24.556522169686112"/>
    <x v="1"/>
  </r>
  <r>
    <n v="2.9398095999999998"/>
    <n v="2.55E-5"/>
    <n v="24.756052879070534"/>
    <x v="1"/>
  </r>
  <r>
    <n v="2.9635148"/>
    <n v="3.6900000000000002E-5"/>
    <n v="24.955673692850088"/>
    <x v="1"/>
  </r>
  <r>
    <n v="2.9872304000000001"/>
    <n v="2.97E-5"/>
    <n v="25.155382084733322"/>
    <x v="1"/>
  </r>
  <r>
    <n v="3.0109564999999998"/>
    <n v="3.4400000000000003E-5"/>
    <n v="25.355178896817378"/>
    <x v="1"/>
  </r>
  <r>
    <n v="3.0346928000000002"/>
    <n v="2.5299999999999998E-5"/>
    <n v="25.555061602810817"/>
    <x v="1"/>
  </r>
  <r>
    <n v="3.0584394000000001"/>
    <n v="2.72E-5"/>
    <n v="25.755031044810782"/>
    <x v="1"/>
  </r>
  <r>
    <n v="3.0821960000000002"/>
    <n v="3.0000000000000001E-5"/>
    <n v="25.95508469652582"/>
    <x v="1"/>
  </r>
  <r>
    <n v="3.1059627000000001"/>
    <n v="2.6100000000000001E-5"/>
    <n v="26.155223400053085"/>
    <x v="1"/>
  </r>
  <r>
    <n v="3.1297391999999999"/>
    <n v="2.5700000000000001E-5"/>
    <n v="26.355444629101122"/>
    <x v="1"/>
  </r>
  <r>
    <n v="3.1535256"/>
    <n v="2.9200000000000002E-5"/>
    <n v="26.555749225767084"/>
    <x v="1"/>
  </r>
  <r>
    <n v="3.1773216999999998"/>
    <n v="2.02E-5"/>
    <n v="26.756135505856665"/>
    <x v="1"/>
  </r>
  <r>
    <n v="3.2011275000000001"/>
    <n v="2.3499999999999999E-5"/>
    <n v="26.956603469369878"/>
    <x v="1"/>
  </r>
  <r>
    <n v="3.2249428"/>
    <n v="2.3600000000000001E-5"/>
    <n v="27.157151432112403"/>
    <x v="1"/>
  </r>
  <r>
    <n v="3.2487675999999999"/>
    <n v="2.48E-5"/>
    <n v="27.357779394084254"/>
    <x v="1"/>
  </r>
  <r>
    <n v="3.2726017999999999"/>
    <n v="2.02E-5"/>
    <n v="27.558486513188274"/>
    <x v="1"/>
  </r>
  <r>
    <n v="3.2964452999999998"/>
    <n v="1.91E-5"/>
    <n v="27.759271947327314"/>
    <x v="1"/>
  </r>
  <r>
    <n v="3.3202980000000002"/>
    <n v="2.4000000000000001E-5"/>
    <n v="27.960134854404227"/>
    <x v="1"/>
  </r>
  <r>
    <n v="3.3441597999999999"/>
    <n v="2.02E-5"/>
    <n v="28.161074392321851"/>
    <x v="1"/>
  </r>
  <r>
    <n v="3.3680306999999998"/>
    <n v="2.1100000000000001E-5"/>
    <n v="28.362090561080198"/>
    <x v="1"/>
  </r>
  <r>
    <n v="3.3919106000000001"/>
    <n v="1.91E-5"/>
    <n v="28.563182518582114"/>
    <x v="1"/>
  </r>
  <r>
    <n v="3.4157994"/>
    <n v="1.56E-5"/>
    <n v="28.76434942273044"/>
    <x v="1"/>
  </r>
  <r>
    <n v="3.4396971000000001"/>
    <n v="1.88E-5"/>
    <n v="28.965591273525188"/>
    <x v="1"/>
  </r>
  <r>
    <n v="3.4636035000000001"/>
    <n v="2.0400000000000001E-5"/>
    <n v="29.166906386772052"/>
    <x v="1"/>
  </r>
  <r>
    <n v="3.4875186"/>
    <n v="2.0800000000000001E-5"/>
    <n v="29.368294762471027"/>
    <x v="1"/>
  </r>
  <r>
    <n v="3.5114423000000001"/>
    <n v="1.63E-5"/>
    <n v="29.569755558524971"/>
    <x v="1"/>
  </r>
  <r>
    <n v="3.5353745999999999"/>
    <n v="1.4399999999999999E-5"/>
    <n v="29.771288774933875"/>
    <x v="1"/>
  </r>
  <r>
    <n v="3.5593153000000002"/>
    <n v="1.63E-5"/>
    <n v="29.972892727503446"/>
    <x v="1"/>
  </r>
  <r>
    <n v="3.5832644999999999"/>
    <n v="1.42E-5"/>
    <n v="30.174568258330826"/>
    <x v="1"/>
  </r>
  <r>
    <n v="3.6072221"/>
    <n v="1.56E-5"/>
    <n v="30.376314525318872"/>
    <x v="1"/>
  </r>
  <r>
    <n v="3.6311879"/>
    <n v="1.7099999999999999E-5"/>
    <n v="30.578129844273281"/>
    <x v="1"/>
  </r>
  <r>
    <n v="3.6551619"/>
    <n v="1.6799999999999998E-5"/>
    <n v="30.780014215194047"/>
    <x v="1"/>
  </r>
  <r>
    <n v="3.6791440999999998"/>
    <n v="1.56E-5"/>
    <n v="30.981967638081176"/>
    <x v="1"/>
  </r>
  <r>
    <n v="3.7031344000000002"/>
    <n v="1.27E-5"/>
    <n v="31.183989270837522"/>
    <x v="1"/>
  </r>
  <r>
    <n v="3.7271328000000001"/>
    <n v="1.27E-5"/>
    <n v="31.386079113463072"/>
    <x v="1"/>
  </r>
  <r>
    <n v="3.7511391000000001"/>
    <n v="1.33E-5"/>
    <n v="31.588235481763533"/>
    <x v="1"/>
  </r>
  <r>
    <n v="3.7751532999999999"/>
    <n v="1.3200000000000001E-5"/>
    <n v="31.790458375738904"/>
    <x v="1"/>
  </r>
  <r>
    <n v="3.7991754000000002"/>
    <n v="1.2999999999999999E-5"/>
    <n v="31.992747795389185"/>
    <x v="1"/>
  </r>
  <r>
    <n v="3.8232053000000001"/>
    <n v="1.2300000000000001E-5"/>
    <n v="32.195102898617222"/>
    <x v="1"/>
  </r>
  <r>
    <n v="3.8472428999999999"/>
    <n v="1.45E-5"/>
    <n v="32.397522843325866"/>
    <x v="1"/>
  </r>
  <r>
    <n v="3.8712882999999998"/>
    <n v="1.3699999999999999E-5"/>
    <n v="32.60000847161227"/>
    <x v="1"/>
  </r>
  <r>
    <n v="3.8953411999999998"/>
    <n v="1.24E-5"/>
    <n v="32.802557257184979"/>
    <x v="1"/>
  </r>
  <r>
    <n v="3.9194018000000002"/>
    <n v="1.15E-5"/>
    <n v="33.005170884238304"/>
    <x v="1"/>
  </r>
  <r>
    <n v="3.9434697999999999"/>
    <n v="1.08E-5"/>
    <n v="33.207846826480775"/>
    <x v="1"/>
  </r>
  <r>
    <n v="3.9675454000000001"/>
    <n v="1.1E-5"/>
    <n v="33.410586768106704"/>
    <x v="1"/>
  </r>
  <r>
    <n v="3.9916282999999999"/>
    <n v="1.1199999999999999E-5"/>
    <n v="33.613388182824636"/>
    <x v="1"/>
  </r>
  <r>
    <n v="4.0157186999999999"/>
    <n v="1.1E-5"/>
    <n v="33.816252754828881"/>
    <x v="1"/>
  </r>
  <r>
    <n v="4.0398163"/>
    <n v="1.0900000000000001E-5"/>
    <n v="34.019177957827978"/>
    <x v="1"/>
  </r>
  <r>
    <n v="4.0639212999999996"/>
    <n v="1.27E-5"/>
    <n v="34.222165476016222"/>
    <x v="1"/>
  </r>
  <r>
    <n v="4.0880333999999996"/>
    <n v="9.7999999999999993E-6"/>
    <n v="34.425212783102175"/>
    <x v="1"/>
  </r>
  <r>
    <n v="4.1121527000000002"/>
    <n v="1.19E-5"/>
    <n v="34.628320721182995"/>
    <x v="1"/>
  </r>
  <r>
    <n v="4.1362791999999997"/>
    <n v="9.7999999999999993E-6"/>
    <n v="34.831489290258652"/>
    <x v="1"/>
  </r>
  <r>
    <n v="4.1604127000000002"/>
    <n v="7.5000000000000002E-6"/>
    <n v="35.034716806134867"/>
    <x v="1"/>
  </r>
  <r>
    <n v="4.1845533000000001"/>
    <n v="1.0699999999999999E-5"/>
    <n v="35.23800411090879"/>
    <x v="1"/>
  </r>
  <r>
    <n v="4.2087007999999999"/>
    <n v="1.0200000000000001E-5"/>
    <n v="35.441349520386105"/>
    <x v="1"/>
  </r>
  <r>
    <n v="4.2328552999999998"/>
    <n v="9.5999999999999996E-6"/>
    <n v="35.644753876663977"/>
    <x v="1"/>
  </r>
  <r>
    <n v="4.2570167000000003"/>
    <n v="8.1999999999999994E-6"/>
    <n v="35.848216337645255"/>
    <x v="1"/>
  </r>
  <r>
    <n v="4.2811849000000004"/>
    <n v="9.9000000000000001E-6"/>
    <n v="36.051736061232781"/>
    <x v="1"/>
  </r>
  <r>
    <n v="4.3053600000000003"/>
    <n v="9.3999999999999998E-6"/>
    <n v="36.255313889523705"/>
    <x v="1"/>
  </r>
  <r>
    <n v="4.3295418000000003"/>
    <n v="7.6000000000000001E-6"/>
    <n v="36.458948138323734"/>
    <x v="1"/>
  </r>
  <r>
    <n v="4.3537302999999996"/>
    <n v="9.5000000000000005E-6"/>
    <n v="36.662638807632852"/>
    <x v="1"/>
  </r>
  <r>
    <n v="4.3779256000000002"/>
    <n v="7.9999999999999996E-6"/>
    <n v="36.86638673954824"/>
    <x v="1"/>
  </r>
  <r>
    <n v="4.4021274000000004"/>
    <n v="1.04E-5"/>
    <n v="37.070189407778415"/>
    <x v="1"/>
  </r>
  <r>
    <n v="4.4263358999999998"/>
    <n v="6.1E-6"/>
    <n v="37.274048496517686"/>
    <x v="1"/>
  </r>
  <r>
    <n v="4.4505508999999996"/>
    <n v="8.8000000000000004E-6"/>
    <n v="37.477962321571766"/>
    <x v="1"/>
  </r>
  <r>
    <n v="4.4747725000000003"/>
    <n v="8.6999999999999997E-6"/>
    <n v="37.681931725037792"/>
    <x v="1"/>
  </r>
  <r>
    <n v="4.4990005000000002"/>
    <n v="8.3999999999999992E-6"/>
    <n v="37.885955022721468"/>
    <x v="1"/>
  </r>
  <r>
    <n v="4.5232349000000003"/>
    <n v="6.8000000000000001E-6"/>
    <n v="38.090032214622788"/>
    <x v="1"/>
  </r>
  <r>
    <n v="4.5474758"/>
    <n v="8.3000000000000002E-6"/>
    <n v="38.294164142838909"/>
    <x v="1"/>
  </r>
  <r>
    <n v="4.5717230000000004"/>
    <n v="7.9999999999999996E-6"/>
    <n v="38.498349123175529"/>
    <x v="1"/>
  </r>
  <r>
    <n v="4.5959766000000002"/>
    <n v="7.1999999999999997E-6"/>
    <n v="38.702587997729793"/>
    <x v="1"/>
  </r>
  <r>
    <n v="4.6202364999999999"/>
    <n v="7.4000000000000003E-6"/>
    <n v="38.906879924404549"/>
    <x v="1"/>
  </r>
  <r>
    <n v="4.6445026"/>
    <n v="7.1999999999999997E-6"/>
    <n v="39.111224061102661"/>
    <x v="1"/>
  </r>
  <r>
    <n v="4.6687748999999998"/>
    <n v="7.3000000000000004E-6"/>
    <n v="39.315620407824113"/>
    <x v="1"/>
  </r>
  <r>
    <n v="4.6930534000000002"/>
    <n v="7.0999999999999998E-6"/>
    <n v="39.520068964568921"/>
    <x v="1"/>
  </r>
  <r>
    <n v="4.7173381000000001"/>
    <n v="6.9999999999999999E-6"/>
    <n v="39.72456973133707"/>
    <x v="1"/>
  </r>
  <r>
    <n v="4.7416289000000003"/>
    <n v="7.1999999999999997E-6"/>
    <n v="39.929121866031416"/>
    <x v="1"/>
  </r>
  <r>
    <n v="4.7659257000000004"/>
    <n v="6.3999999999999997E-6"/>
    <n v="40.133724526554801"/>
    <x v="1"/>
  </r>
  <r>
    <n v="4.7902285999999998"/>
    <n v="7.1999999999999997E-6"/>
    <n v="40.338378555004383"/>
    <x v="1"/>
  </r>
  <r>
    <n v="4.8145375000000001"/>
    <n v="5.9000000000000003E-6"/>
    <n v="40.543083109283018"/>
    <x v="1"/>
  </r>
  <r>
    <n v="4.8388524000000004"/>
    <n v="7.0999999999999998E-6"/>
    <n v="40.747838189390691"/>
    <x v="1"/>
  </r>
  <r>
    <n v="4.8631732000000003"/>
    <n v="6.0000000000000002E-6"/>
    <n v="40.95264295323026"/>
    <x v="1"/>
  </r>
  <r>
    <n v="4.8875000000000002"/>
    <n v="6.8000000000000001E-6"/>
    <n v="41.157498242898875"/>
    <x v="1"/>
  </r>
  <r>
    <n v="4.9118326000000003"/>
    <n v="5.6999999999999996E-6"/>
    <n v="41.362402374202233"/>
    <x v="1"/>
  </r>
  <r>
    <n v="4.9361711000000001"/>
    <n v="6.9999999999999999E-6"/>
    <n v="41.567356189237486"/>
    <x v="1"/>
  </r>
  <r>
    <n v="4.9605154000000002"/>
    <n v="5.4E-6"/>
    <n v="41.772358845907483"/>
    <x v="1"/>
  </r>
  <r>
    <n v="4.9848654000000003"/>
    <n v="6.3999999999999997E-6"/>
    <n v="41.977409502115073"/>
    <x v="1"/>
  </r>
  <r>
    <n v="5.0092213000000001"/>
    <n v="4.8999999999999997E-6"/>
    <n v="42.18250984205455"/>
    <x v="1"/>
  </r>
  <r>
    <n v="5.0335827999999996"/>
    <n v="6.9999999999999999E-6"/>
    <n v="42.387657339434469"/>
    <x v="1"/>
  </r>
  <r>
    <n v="5.0579501000000002"/>
    <n v="5.1000000000000003E-6"/>
    <n v="42.592853678449146"/>
    <x v="1"/>
  </r>
  <r>
    <n v="5.0823229999999997"/>
    <n v="6.6000000000000003E-6"/>
    <n v="42.79809717490425"/>
    <x v="1"/>
  </r>
  <r>
    <n v="5.1067014999999998"/>
    <n v="4.6999999999999999E-6"/>
    <n v="43.003387828799802"/>
    <x v="1"/>
  </r>
  <r>
    <n v="5.1310856999999999"/>
    <n v="6.7000000000000002E-6"/>
    <n v="43.208726482232947"/>
    <x v="1"/>
  </r>
  <r>
    <n v="5.1554754000000003"/>
    <n v="5.0000000000000004E-6"/>
    <n v="43.41411145100939"/>
    <x v="1"/>
  </r>
  <r>
    <n v="5.1798707000000004"/>
    <n v="5.6999999999999996E-6"/>
    <n v="43.619543577226267"/>
    <x v="1"/>
  </r>
  <r>
    <n v="5.2042714999999999"/>
    <n v="4.7999999999999998E-6"/>
    <n v="43.825022018786434"/>
    <x v="1"/>
  </r>
  <r>
    <n v="5.2286777999999998"/>
    <n v="5.8000000000000004E-6"/>
    <n v="44.030546775689892"/>
    <x v="1"/>
  </r>
  <r>
    <n v="5.2530896"/>
    <n v="5.4E-6"/>
    <n v="44.236117847936647"/>
    <x v="1"/>
  </r>
  <r>
    <n v="5.2775068000000003"/>
    <n v="4.6E-6"/>
    <n v="44.441734393429542"/>
    <x v="1"/>
  </r>
  <r>
    <n v="5.3019293999999997"/>
    <n v="5.5999999999999997E-6"/>
    <n v="44.647396412168568"/>
    <x v="1"/>
  </r>
  <r>
    <n v="5.3263574"/>
    <n v="4.5000000000000001E-6"/>
    <n v="44.853103904153741"/>
    <x v="1"/>
  </r>
  <r>
    <n v="5.3507907000000001"/>
    <n v="6.1999999999999999E-6"/>
    <n v="45.058856027287909"/>
    <x v="1"/>
  </r>
  <r>
    <n v="5.3752294000000003"/>
    <n v="3.4999999999999999E-6"/>
    <n v="45.26465362366821"/>
    <x v="1"/>
  </r>
  <r>
    <n v="5.3996734000000002"/>
    <n v="5.8000000000000004E-6"/>
    <n v="45.470495851197505"/>
    <x v="1"/>
  </r>
  <r>
    <n v="5.4241225999999996"/>
    <n v="4.4000000000000002E-6"/>
    <n v="45.67638186777863"/>
    <x v="1"/>
  </r>
  <r>
    <n v="5.4485770999999996"/>
    <n v="5.9000000000000003E-6"/>
    <n v="45.882312515508751"/>
    <x v="1"/>
  </r>
  <r>
    <n v="5.4730369000000003"/>
    <n v="3.5999999999999998E-6"/>
    <n v="46.088287794387874"/>
    <x v="1"/>
  </r>
  <r>
    <n v="5.4975018000000002"/>
    <n v="5.3000000000000001E-6"/>
    <n v="46.294306020221669"/>
    <x v="1"/>
  </r>
  <r>
    <n v="5.5219718999999996"/>
    <n v="4.5000000000000001E-6"/>
    <n v="46.5003680351073"/>
    <x v="1"/>
  </r>
  <r>
    <n v="5.5464472000000002"/>
    <n v="4.0999999999999997E-6"/>
    <n v="46.706473839044783"/>
    <x v="1"/>
  </r>
  <r>
    <n v="5.5709276000000001"/>
    <n v="5.2000000000000002E-6"/>
    <n v="46.912622589936952"/>
    <x v="1"/>
  </r>
  <r>
    <n v="5.5954131"/>
    <n v="4.4000000000000002E-6"/>
    <n v="47.118814287783806"/>
    <x v="1"/>
  </r>
  <r>
    <n v="5.6199037000000001"/>
    <n v="4.7999999999999998E-6"/>
    <n v="47.325048932585347"/>
    <x v="1"/>
  </r>
  <r>
    <n v="5.6443994000000002"/>
    <n v="3.0000000000000001E-6"/>
    <n v="47.53132652434158"/>
    <x v="1"/>
  </r>
  <r>
    <n v="5.6689001000000001"/>
    <n v="5.4999999999999999E-6"/>
    <n v="47.737646220955348"/>
    <x v="1"/>
  </r>
  <r>
    <n v="5.6934057999999999"/>
    <n v="3.9999999999999998E-6"/>
    <n v="47.944008022426651"/>
    <x v="1"/>
  </r>
  <r>
    <n v="5.7179164"/>
    <n v="5.4E-6"/>
    <n v="48.150411086658345"/>
    <x v="1"/>
  </r>
  <r>
    <n v="5.7424321000000003"/>
    <n v="3.0000000000000001E-6"/>
    <n v="48.356857097844724"/>
    <x v="1"/>
  </r>
  <r>
    <n v="5.7669527"/>
    <n v="5.0000000000000004E-6"/>
    <n v="48.563344371791494"/>
    <x v="1"/>
  </r>
  <r>
    <n v="5.7914782000000002"/>
    <n v="3.8E-6"/>
    <n v="48.769872908498648"/>
    <x v="1"/>
  </r>
  <r>
    <n v="5.8160086"/>
    <n v="3.1999999999999999E-6"/>
    <n v="48.976442707966186"/>
    <x v="1"/>
  </r>
  <r>
    <n v="5.8405439000000001"/>
    <n v="5.1000000000000003E-6"/>
    <n v="49.183053770194114"/>
    <x v="2"/>
  </r>
  <r>
    <n v="5.8650840000000004"/>
    <n v="3.3000000000000002E-6"/>
    <n v="49.389705253085282"/>
    <x v="2"/>
  </r>
  <r>
    <n v="5.8896290000000002"/>
    <n v="5.0000000000000004E-6"/>
    <n v="49.596397998736833"/>
    <x v="2"/>
  </r>
  <r>
    <n v="5.9141788000000002"/>
    <n v="2.7999999999999999E-6"/>
    <n v="49.803131165051617"/>
    <x v="2"/>
  </r>
  <r>
    <n v="5.9387334000000003"/>
    <n v="4.8999999999999997E-6"/>
    <n v="50.009904752029641"/>
    <x v="2"/>
  </r>
  <r>
    <n v="5.9632927000000002"/>
    <n v="3.5999999999999998E-6"/>
    <n v="50.216717917573746"/>
    <x v="2"/>
  </r>
  <r>
    <n v="5.9878568000000003"/>
    <n v="3.7000000000000002E-6"/>
    <n v="50.423571503781091"/>
    <x v="2"/>
  </r>
  <r>
    <n v="6.0124256000000003"/>
    <n v="4.0999999999999997E-6"/>
    <n v="50.630464668554524"/>
    <x v="2"/>
  </r>
  <r>
    <n v="6.0369992000000003"/>
    <n v="3.1E-6"/>
    <n v="50.837398253991189"/>
    <x v="2"/>
  </r>
  <r>
    <n v="6.0615774"/>
    <n v="4.7999999999999998E-6"/>
    <n v="51.044370575896785"/>
    <x v="2"/>
  </r>
  <r>
    <n v="6.0861603000000004"/>
    <n v="2.5000000000000002E-6"/>
    <n v="51.25138247636847"/>
    <x v="2"/>
  </r>
  <r>
    <n v="6.1107478000000004"/>
    <n v="4.4000000000000002E-6"/>
    <n v="51.458433113309091"/>
    <x v="2"/>
  </r>
  <r>
    <n v="6.1353400000000002"/>
    <n v="3.4000000000000001E-6"/>
    <n v="51.665523328815794"/>
    <x v="2"/>
  </r>
  <r>
    <n v="6.1599367000000003"/>
    <n v="3.5999999999999998E-6"/>
    <n v="51.872651438694284"/>
    <x v="2"/>
  </r>
  <r>
    <n v="6.1845381000000001"/>
    <n v="3.8999999999999999E-6"/>
    <n v="52.079819127138855"/>
    <x v="2"/>
  </r>
  <r>
    <n v="6.2091440000000002"/>
    <n v="3.0000000000000001E-6"/>
    <n v="52.287024709955212"/>
    <x v="2"/>
  </r>
  <r>
    <n v="6.2337544999999999"/>
    <n v="4.6E-6"/>
    <n v="52.494269029240499"/>
    <x v="2"/>
  </r>
  <r>
    <n v="6.2583694999999997"/>
    <n v="2.3999999999999999E-6"/>
    <n v="52.701551242897573"/>
    <x v="2"/>
  </r>
  <r>
    <n v="6.2829891"/>
    <n v="3.9999999999999998E-6"/>
    <n v="52.908872193023591"/>
    <x v="2"/>
  </r>
  <r>
    <n v="6.3076131000000002"/>
    <n v="3.1999999999999999E-6"/>
    <n v="53.11623019542423"/>
    <x v="2"/>
  </r>
  <r>
    <n v="6.3322415999999997"/>
    <n v="3.1E-6"/>
    <n v="53.323626092196655"/>
    <x v="2"/>
  </r>
  <r>
    <n v="6.3568746000000003"/>
    <n v="3.8999999999999999E-6"/>
    <n v="53.531059883340866"/>
    <x v="2"/>
  </r>
  <r>
    <n v="6.3815119999999999"/>
    <n v="2.7E-6"/>
    <n v="53.738530726759706"/>
    <x v="2"/>
  </r>
  <r>
    <n v="6.4061538000000002"/>
    <n v="4.4000000000000002E-6"/>
    <n v="53.946038622453187"/>
    <x v="2"/>
  </r>
  <r>
    <n v="6.4307999999999996"/>
    <n v="2.3E-6"/>
    <n v="54.15358357042129"/>
    <x v="2"/>
  </r>
  <r>
    <n v="6.4554505999999998"/>
    <n v="3.8999999999999999E-6"/>
    <n v="54.361165570664035"/>
    <x v="2"/>
  </r>
  <r>
    <n v="6.4801055999999999"/>
    <n v="3.0000000000000001E-6"/>
    <n v="54.568784623181415"/>
    <x v="2"/>
  </r>
  <r>
    <n v="6.5047648999999996"/>
    <n v="2.2000000000000001E-6"/>
    <n v="54.776439885876265"/>
    <x v="2"/>
  </r>
  <r>
    <n v="6.5294286000000001"/>
    <n v="3.9999999999999998E-6"/>
    <n v="54.984132200845764"/>
    <x v="2"/>
  </r>
  <r>
    <n v="6.5540966000000003"/>
    <n v="3.0000000000000001E-6"/>
    <n v="55.19186072599274"/>
    <x v="2"/>
  </r>
  <r>
    <n v="6.5787689"/>
    <n v="4.1999999999999996E-6"/>
    <n v="55.399625461317193"/>
    <x v="2"/>
  </r>
  <r>
    <n v="6.6034455000000003"/>
    <n v="2.3E-6"/>
    <n v="55.60742640681913"/>
    <x v="2"/>
  </r>
  <r>
    <n v="6.6281262999999999"/>
    <n v="3.1999999999999999E-6"/>
    <n v="55.815262720401392"/>
    <x v="2"/>
  </r>
  <r>
    <n v="6.6528114"/>
    <n v="3.3000000000000002E-6"/>
    <n v="56.023135244161146"/>
    <x v="2"/>
  </r>
  <r>
    <n v="6.6775007000000004"/>
    <n v="2.0999999999999998E-6"/>
    <n v="56.231043136001233"/>
    <x v="2"/>
  </r>
  <r>
    <n v="6.7021943000000004"/>
    <n v="3.7000000000000002E-6"/>
    <n v="56.438987238018797"/>
    <x v="2"/>
  </r>
  <r>
    <n v="6.7268920000000003"/>
    <n v="2.7E-6"/>
    <n v="56.646965866019542"/>
    <x v="2"/>
  </r>
  <r>
    <n v="6.7515939999999999"/>
    <n v="2.5000000000000002E-6"/>
    <n v="56.854980704197764"/>
    <x v="2"/>
  </r>
  <r>
    <n v="6.7763001000000003"/>
    <n v="3.5999999999999998E-6"/>
    <n v="57.063030068359176"/>
    <x v="2"/>
  </r>
  <r>
    <n v="6.8010102999999997"/>
    <n v="2.3999999999999999E-6"/>
    <n v="57.271113958503761"/>
    <x v="2"/>
  </r>
  <r>
    <n v="6.8257247000000003"/>
    <n v="3.7000000000000002E-6"/>
    <n v="57.479233216728687"/>
    <x v="2"/>
  </r>
  <r>
    <n v="6.8504432"/>
    <n v="2.2000000000000001E-6"/>
    <n v="57.687387000936788"/>
    <x v="2"/>
  </r>
  <r>
    <n v="6.8751658999999998"/>
    <n v="3.1999999999999999E-6"/>
    <n v="57.895576153225221"/>
    <x v="2"/>
  </r>
  <r>
    <n v="6.8998926000000003"/>
    <n v="2.9000000000000002E-6"/>
    <n v="58.103798989399685"/>
    <x v="2"/>
  </r>
  <r>
    <n v="6.9246233999999998"/>
    <n v="1.9999999999999999E-6"/>
    <n v="58.312056351557324"/>
    <x v="2"/>
  </r>
  <r>
    <n v="6.9493581999999998"/>
    <n v="3.4000000000000001E-6"/>
    <n v="58.520347397601"/>
    <x v="2"/>
  </r>
  <r>
    <n v="6.9740970999999998"/>
    <n v="2.6000000000000001E-6"/>
    <n v="58.728672969627851"/>
    <x v="2"/>
  </r>
  <r>
    <n v="6.9988400999999998"/>
    <n v="2.3999999999999999E-6"/>
    <n v="58.937033067637884"/>
    <x v="2"/>
  </r>
  <r>
    <n v="7.023587"/>
    <n v="3.3000000000000002E-6"/>
    <n v="59.145426007436804"/>
    <x v="2"/>
  </r>
  <r>
    <n v="7.0483380000000002"/>
    <n v="2.3999999999999999E-6"/>
    <n v="59.353853473218898"/>
    <x v="2"/>
  </r>
  <r>
    <n v="7.0730928999999998"/>
    <n v="3.0000000000000001E-6"/>
    <n v="59.562313780789871"/>
    <x v="2"/>
  </r>
  <r>
    <n v="7.0978517999999999"/>
    <n v="2.5000000000000002E-6"/>
    <n v="59.770807772246876"/>
    <x v="2"/>
  </r>
  <r>
    <n v="7.1226146999999997"/>
    <n v="2.6000000000000001E-6"/>
    <n v="59.979335447589911"/>
    <x v="2"/>
  </r>
  <r>
    <n v="7.1473814999999998"/>
    <n v="3.0000000000000001E-6"/>
    <n v="60.187895964721825"/>
    <x v="2"/>
  </r>
  <r>
    <n v="7.1721522999999996"/>
    <n v="1.9E-6"/>
    <n v="60.396490165739763"/>
    <x v="2"/>
  </r>
  <r>
    <n v="7.1969269999999996"/>
    <n v="3.0000000000000001E-6"/>
    <n v="60.605117208546588"/>
    <x v="2"/>
  </r>
  <r>
    <n v="7.2217054999999997"/>
    <n v="2.6000000000000001E-6"/>
    <n v="60.813776251045141"/>
    <x v="2"/>
  </r>
  <r>
    <n v="7.2464880000000003"/>
    <n v="1.9E-6"/>
    <n v="61.022468977429725"/>
    <x v="2"/>
  </r>
  <r>
    <n v="7.2712744000000002"/>
    <n v="3.1E-6"/>
    <n v="61.231194545603188"/>
    <x v="2"/>
  </r>
  <r>
    <n v="7.2960646000000002"/>
    <n v="2.3999999999999999E-6"/>
    <n v="61.439952113468379"/>
    <x v="2"/>
  </r>
  <r>
    <n v="7.3208586000000002"/>
    <n v="2.3E-6"/>
    <n v="61.648741681025292"/>
    <x v="2"/>
  </r>
  <r>
    <n v="7.3456564999999996"/>
    <n v="2.9000000000000002E-6"/>
    <n v="61.857564090371085"/>
    <x v="2"/>
  </r>
  <r>
    <n v="7.3704581999999998"/>
    <n v="2.2000000000000001E-6"/>
    <n v="62.066418499408613"/>
    <x v="2"/>
  </r>
  <r>
    <n v="7.3952637000000001"/>
    <n v="2.5000000000000002E-6"/>
    <n v="62.275304908137869"/>
    <x v="2"/>
  </r>
  <r>
    <n v="7.4200730999999998"/>
    <n v="2.3E-6"/>
    <n v="62.484224158655998"/>
    <x v="2"/>
  </r>
  <r>
    <n v="7.4448862"/>
    <n v="2.3E-6"/>
    <n v="62.693174566768711"/>
    <x v="2"/>
  </r>
  <r>
    <n v="7.469703"/>
    <n v="2.7E-6"/>
    <n v="62.902156132476001"/>
    <x v="2"/>
  </r>
  <r>
    <n v="7.4945236"/>
    <n v="2.0999999999999998E-6"/>
    <n v="63.11116969787502"/>
    <x v="2"/>
  </r>
  <r>
    <n v="7.5193479999999999"/>
    <n v="2.3999999999999999E-6"/>
    <n v="63.32021526296576"/>
    <x v="2"/>
  </r>
  <r>
    <n v="7.5441760999999996"/>
    <n v="2.7E-6"/>
    <n v="63.529291985651085"/>
    <x v="2"/>
  </r>
  <r>
    <n v="7.5690078999999999"/>
    <n v="1.7E-6"/>
    <n v="63.738399865930987"/>
    <x v="2"/>
  </r>
  <r>
    <n v="7.5938435000000002"/>
    <n v="2.5000000000000002E-6"/>
    <n v="63.947539745902617"/>
    <x v="2"/>
  </r>
  <r>
    <n v="7.6186826999999999"/>
    <n v="2.6000000000000001E-6"/>
    <n v="64.156709941371673"/>
    <x v="2"/>
  </r>
  <r>
    <n v="7.6435256000000003"/>
    <n v="1.9999999999999999E-6"/>
    <n v="64.365911294435307"/>
    <x v="2"/>
  </r>
  <r>
    <n v="7.6683722000000003"/>
    <n v="2.3999999999999999E-6"/>
    <n v="64.575143805093518"/>
    <x v="2"/>
  </r>
  <r>
    <n v="7.6932223999999998"/>
    <n v="2.3E-6"/>
    <n v="64.784406631249155"/>
    <x v="2"/>
  </r>
  <r>
    <n v="7.7180762999999999"/>
    <n v="1.9E-6"/>
    <n v="64.993700614999369"/>
    <x v="2"/>
  </r>
  <r>
    <n v="7.7429338000000003"/>
    <n v="2.6000000000000001E-6"/>
    <n v="65.203024914247024"/>
    <x v="2"/>
  </r>
  <r>
    <n v="7.7677949000000002"/>
    <n v="2.2000000000000001E-6"/>
    <n v="65.412379528992091"/>
    <x v="2"/>
  </r>
  <r>
    <n v="7.7926596000000004"/>
    <n v="1.9E-6"/>
    <n v="65.621764459234598"/>
    <x v="2"/>
  </r>
  <r>
    <n v="7.8175280000000003"/>
    <n v="2.3999999999999999E-6"/>
    <n v="65.831180547071668"/>
    <x v="2"/>
  </r>
  <r>
    <n v="7.8423999000000002"/>
    <n v="2.3E-6"/>
    <n v="66.040626108309013"/>
    <x v="2"/>
  </r>
  <r>
    <n v="7.8672753999999996"/>
    <n v="1.9E-6"/>
    <n v="66.250101985043784"/>
    <x v="2"/>
  </r>
  <r>
    <n v="7.8921545000000002"/>
    <n v="2.7999999999999999E-6"/>
    <n v="66.459608177275996"/>
    <x v="2"/>
  </r>
  <r>
    <n v="7.9170370999999999"/>
    <n v="2.7999999999999999E-6"/>
    <n v="66.669143842908483"/>
    <x v="2"/>
  </r>
  <r>
    <n v="7.9419231999999997"/>
    <n v="3.1E-6"/>
    <n v="66.878708981941244"/>
    <x v="2"/>
  </r>
  <r>
    <n v="7.9668128999999999"/>
    <n v="3.3000000000000002E-6"/>
    <n v="67.088304436471418"/>
    <x v="2"/>
  </r>
  <r>
    <n v="7.9917061"/>
    <n v="3.1E-6"/>
    <n v="67.297929364401881"/>
    <x v="2"/>
  </r>
  <r>
    <n v="8.0166027999999994"/>
    <n v="3.4999999999999999E-6"/>
    <n v="67.507583765732619"/>
    <x v="2"/>
  </r>
  <r>
    <n v="8.0415030000000005"/>
    <n v="3.3000000000000002E-6"/>
    <n v="67.717267640463646"/>
    <x v="2"/>
  </r>
  <r>
    <n v="8.0664066999999999"/>
    <n v="3.1999999999999999E-6"/>
    <n v="67.926980988594934"/>
    <x v="2"/>
  </r>
  <r>
    <n v="8.0913138999999994"/>
    <n v="3.1E-6"/>
    <n v="68.136723810126483"/>
    <x v="2"/>
  </r>
  <r>
    <n v="8.1162244999999995"/>
    <n v="3.1E-6"/>
    <n v="68.346495262961184"/>
    <x v="2"/>
  </r>
  <r>
    <n v="8.1411385999999997"/>
    <n v="3.1999999999999999E-6"/>
    <n v="68.556296189196146"/>
    <x v="2"/>
  </r>
  <r>
    <n v="8.1660561000000005"/>
    <n v="3.1E-6"/>
    <n v="68.766125746734247"/>
    <x v="2"/>
  </r>
  <r>
    <n v="8.1909770000000002"/>
    <n v="3.1E-6"/>
    <n v="68.975983935575471"/>
    <x v="2"/>
  </r>
  <r>
    <n v="8.2159013999999999"/>
    <n v="3.1E-6"/>
    <n v="69.185871597816956"/>
    <x v="2"/>
  </r>
  <r>
    <n v="8.2408292000000003"/>
    <n v="3.1E-6"/>
    <n v="69.395787891361593"/>
    <x v="2"/>
  </r>
  <r>
    <n v="8.2657603000000002"/>
    <n v="3.0000000000000001E-6"/>
    <n v="69.605731974112174"/>
    <x v="2"/>
  </r>
  <r>
    <n v="8.2906949000000001"/>
    <n v="3.0000000000000001E-6"/>
    <n v="69.815705530263045"/>
    <x v="2"/>
  </r>
  <r>
    <n v="8.3156327999999995"/>
    <n v="2.7E-6"/>
    <n v="70.025706875619889"/>
    <x v="2"/>
  </r>
  <r>
    <n v="8.3405742000000007"/>
    <n v="3.0000000000000001E-6"/>
    <n v="70.235737694377022"/>
    <x v="2"/>
  </r>
  <r>
    <n v="8.3655188000000003"/>
    <n v="2.9000000000000002E-6"/>
    <n v="70.445795460242977"/>
    <x v="2"/>
  </r>
  <r>
    <n v="8.3904668000000004"/>
    <n v="2.9000000000000002E-6"/>
    <n v="70.655881857412041"/>
    <x v="2"/>
  </r>
  <r>
    <n v="8.4154181999999995"/>
    <n v="2.9000000000000002E-6"/>
    <n v="70.865996885884229"/>
    <x v="2"/>
  </r>
  <r>
    <n v="8.4403728999999998"/>
    <n v="2.7999999999999999E-6"/>
    <n v="71.076139703562404"/>
    <x v="2"/>
  </r>
  <r>
    <n v="8.4653308999999997"/>
    <n v="2.7999999999999999E-6"/>
    <n v="71.286310310446552"/>
    <x v="2"/>
  </r>
  <r>
    <n v="8.4902922000000007"/>
    <n v="2.7999999999999999E-6"/>
    <n v="71.496508706536687"/>
    <x v="2"/>
  </r>
  <r>
    <n v="8.5152567999999995"/>
    <n v="2.7999999999999999E-6"/>
    <n v="71.706734891832767"/>
    <x v="2"/>
  </r>
  <r>
    <n v="8.5402246000000002"/>
    <n v="2.7E-6"/>
    <n v="71.916988024237696"/>
    <x v="2"/>
  </r>
  <r>
    <n v="8.5651957999999997"/>
    <n v="2.7E-6"/>
    <n v="72.127269787945735"/>
    <x v="2"/>
  </r>
  <r>
    <n v="8.5901701999999993"/>
    <n v="2.7E-6"/>
    <n v="72.33757849876261"/>
    <x v="2"/>
  </r>
  <r>
    <n v="8.6151479000000002"/>
    <n v="2.7E-6"/>
    <n v="72.547914998785458"/>
    <x v="2"/>
  </r>
  <r>
    <n v="8.6401289000000006"/>
    <n v="2.3E-6"/>
    <n v="72.758279288014279"/>
    <x v="2"/>
  </r>
  <r>
    <n v="8.6651130999999992"/>
    <n v="2.6000000000000001E-6"/>
    <n v="72.968670524351921"/>
    <x v="2"/>
  </r>
  <r>
    <n v="8.6901004999999998"/>
    <n v="2.6000000000000001E-6"/>
    <n v="73.179088707798385"/>
    <x v="2"/>
  </r>
  <r>
    <n v="8.7150911000000004"/>
    <n v="2.6000000000000001E-6"/>
    <n v="73.389533838353685"/>
    <x v="2"/>
  </r>
  <r>
    <n v="8.7400850000000005"/>
    <n v="2.6000000000000001E-6"/>
    <n v="73.600006758114958"/>
    <x v="2"/>
  </r>
  <r>
    <n v="8.7650819999999996"/>
    <n v="2.5000000000000002E-6"/>
    <n v="73.810505782887887"/>
    <x v="2"/>
  </r>
  <r>
    <n v="8.7900822999999999"/>
    <n v="2.5000000000000002E-6"/>
    <n v="74.021032596866803"/>
    <x v="2"/>
  </r>
  <r>
    <n v="8.8150856999999991"/>
    <n v="2.0999999999999998E-6"/>
    <n v="74.23158551585739"/>
    <x v="2"/>
  </r>
  <r>
    <n v="8.8400923000000002"/>
    <n v="2.5000000000000002E-6"/>
    <n v="74.442165381956798"/>
    <x v="2"/>
  </r>
  <r>
    <n v="8.8651020999999997"/>
    <n v="2.5000000000000002E-6"/>
    <n v="74.652772195165042"/>
    <x v="2"/>
  </r>
  <r>
    <n v="8.8901149999999998"/>
    <n v="2.3999999999999999E-6"/>
    <n v="74.863405113384943"/>
    <x v="2"/>
  </r>
  <r>
    <n v="8.9151311"/>
    <n v="2.3999999999999999E-6"/>
    <n v="75.074064978713679"/>
    <x v="2"/>
  </r>
  <r>
    <n v="8.9401503000000009"/>
    <n v="2.3999999999999999E-6"/>
    <n v="75.2847509490541"/>
    <x v="2"/>
  </r>
  <r>
    <n v="8.9651726000000007"/>
    <n v="2.3999999999999999E-6"/>
    <n v="75.495463024406178"/>
    <x v="2"/>
  </r>
  <r>
    <n v="8.9901981000000006"/>
    <n v="1.9E-6"/>
    <n v="75.706202046867077"/>
    <x v="2"/>
  </r>
  <r>
    <n v="9.0152266000000001"/>
    <n v="2.3999999999999999E-6"/>
    <n v="75.916966332242495"/>
    <x v="2"/>
  </r>
  <r>
    <n v="9.0402582999999996"/>
    <n v="1.9999999999999999E-6"/>
    <n v="76.127757564726735"/>
    <x v="2"/>
  </r>
  <r>
    <n v="9.0652930999999999"/>
    <n v="2.3E-6"/>
    <n v="76.338574902222675"/>
    <x v="2"/>
  </r>
  <r>
    <n v="9.0903310000000008"/>
    <n v="2.3E-6"/>
    <n v="76.54941834473027"/>
    <x v="2"/>
  </r>
  <r>
    <n v="9.1153718999999995"/>
    <n v="2.3E-6"/>
    <n v="76.760287050152385"/>
    <x v="2"/>
  </r>
  <r>
    <n v="9.1404159000000007"/>
    <n v="2.2000000000000001E-6"/>
    <n v="76.971181860586185"/>
    <x v="2"/>
  </r>
  <r>
    <n v="9.1654630000000008"/>
    <n v="2.2000000000000001E-6"/>
    <n v="77.182102776031655"/>
    <x v="2"/>
  </r>
  <r>
    <n v="9.1905131000000004"/>
    <n v="1.9999999999999999E-6"/>
    <n v="77.393048954391631"/>
    <x v="2"/>
  </r>
  <r>
    <n v="9.2155663000000008"/>
    <n v="2.2000000000000001E-6"/>
    <n v="77.604021237763291"/>
    <x v="2"/>
  </r>
  <r>
    <n v="9.2406225000000006"/>
    <n v="2.2000000000000001E-6"/>
    <n v="77.815018784049485"/>
    <x v="2"/>
  </r>
  <r>
    <n v="9.2656817"/>
    <n v="2.2000000000000001E-6"/>
    <n v="78.026041593250184"/>
    <x v="2"/>
  </r>
  <r>
    <n v="9.2907440000000001"/>
    <n v="2.0999999999999998E-6"/>
    <n v="78.237090507462568"/>
    <x v="2"/>
  </r>
  <r>
    <n v="9.3158092999999997"/>
    <n v="2.0999999999999998E-6"/>
    <n v="78.448164684589457"/>
    <x v="2"/>
  </r>
  <r>
    <n v="9.3408774999999995"/>
    <n v="2.0999999999999998E-6"/>
    <n v="78.659263282533729"/>
    <x v="2"/>
  </r>
  <r>
    <n v="9.3659488"/>
    <n v="2.0999999999999998E-6"/>
    <n v="78.870387985489685"/>
    <x v="2"/>
  </r>
  <r>
    <n v="9.3910230000000006"/>
    <n v="2.0999999999999998E-6"/>
    <n v="79.08153710926301"/>
    <x v="2"/>
  </r>
  <r>
    <n v="9.4161003000000001"/>
    <n v="2.0999999999999998E-6"/>
    <n v="79.292712338047991"/>
    <x v="2"/>
  </r>
  <r>
    <n v="9.4411804999999998"/>
    <n v="1.9999999999999999E-6"/>
    <n v="79.503911987650355"/>
    <x v="2"/>
  </r>
  <r>
    <n v="9.4662637000000007"/>
    <n v="1.9999999999999999E-6"/>
    <n v="79.715136900167252"/>
    <x v="2"/>
  </r>
  <r>
    <n v="9.4913498000000001"/>
    <n v="1.9999999999999999E-6"/>
    <n v="79.926386233501503"/>
    <x v="2"/>
  </r>
  <r>
    <n v="9.5164389000000007"/>
    <n v="1.9999999999999999E-6"/>
    <n v="80.137660829750288"/>
    <x v="2"/>
  </r>
  <r>
    <n v="9.5415308999999997"/>
    <n v="1.9999999999999999E-6"/>
    <n v="80.348959846816427"/>
    <x v="2"/>
  </r>
  <r>
    <n v="9.5666258000000006"/>
    <n v="1.9999999999999999E-6"/>
    <n v="80.560283284699963"/>
    <x v="2"/>
  </r>
  <r>
    <n v="9.5917236999999993"/>
    <n v="1.9E-6"/>
    <n v="80.771631985498004"/>
    <x v="2"/>
  </r>
  <r>
    <n v="9.6168244999999999"/>
    <n v="1.9E-6"/>
    <n v="80.983005107113428"/>
    <x v="2"/>
  </r>
  <r>
    <n v="9.6419282000000006"/>
    <n v="1.9E-6"/>
    <n v="81.19440264954622"/>
    <x v="2"/>
  </r>
  <r>
    <n v="9.6670347999999997"/>
    <n v="1.9E-6"/>
    <n v="81.405824612796366"/>
    <x v="2"/>
  </r>
  <r>
    <n v="9.6921441999999995"/>
    <n v="1.9E-6"/>
    <n v="81.617270154766757"/>
    <x v="2"/>
  </r>
  <r>
    <n v="9.7172566000000007"/>
    <n v="1.9E-6"/>
    <n v="81.828740959651668"/>
    <x v="2"/>
  </r>
  <r>
    <n v="9.7423719000000002"/>
    <n v="1.9E-6"/>
    <n v="82.040236185353933"/>
    <x v="2"/>
  </r>
  <r>
    <n v="9.7674900000000004"/>
    <n v="1.7999999999999999E-6"/>
    <n v="82.251754989776444"/>
    <x v="2"/>
  </r>
  <r>
    <n v="9.7926110000000008"/>
    <n v="1.7E-6"/>
    <n v="82.463298215016309"/>
    <x v="2"/>
  </r>
  <r>
    <n v="9.8177348999999996"/>
    <n v="1.7999999999999999E-6"/>
    <n v="82.674865861073542"/>
    <x v="2"/>
  </r>
  <r>
    <n v="9.8428616000000009"/>
    <n v="1.7999999999999999E-6"/>
    <n v="82.886457085851021"/>
    <x v="2"/>
  </r>
  <r>
    <n v="9.8679910999999993"/>
    <n v="1.7999999999999999E-6"/>
    <n v="83.098071889348688"/>
    <x v="2"/>
  </r>
  <r>
    <n v="9.8931234999999997"/>
    <n v="1.7999999999999999E-6"/>
    <n v="83.309711113663752"/>
    <x v="2"/>
  </r>
  <r>
    <n v="9.9182587000000009"/>
    <n v="1.7999999999999999E-6"/>
    <n v="83.521373916699034"/>
    <x v="2"/>
  </r>
  <r>
    <n v="9.9433966999999992"/>
    <n v="1.7999999999999999E-6"/>
    <n v="83.733060298454518"/>
    <x v="2"/>
  </r>
  <r>
    <n v="9.9685375999999994"/>
    <n v="1.7999999999999999E-6"/>
    <n v="83.944771101027385"/>
    <x v="2"/>
  </r>
  <r>
    <n v="9.9936811999999993"/>
    <n v="1.5999999999999999E-6"/>
    <n v="84.156504640223318"/>
    <x v="2"/>
  </r>
  <r>
    <n v="10.018827699999999"/>
    <n v="1.7E-6"/>
    <n v="84.368262600236633"/>
    <x v="2"/>
  </r>
  <r>
    <n v="10.043976900000001"/>
    <n v="1.7E-6"/>
    <n v="84.580043296873029"/>
    <x v="2"/>
  </r>
  <r>
    <n v="10.069129"/>
    <n v="1.7E-6"/>
    <n v="84.791848414326779"/>
    <x v="2"/>
  </r>
  <r>
    <n v="10.094283799999999"/>
    <n v="1.7E-6"/>
    <n v="85.003676268403595"/>
    <x v="2"/>
  </r>
  <r>
    <n v="10.119441399999999"/>
    <n v="1.7E-6"/>
    <n v="85.215527701200642"/>
    <x v="2"/>
  </r>
  <r>
    <n v="10.144601700000001"/>
    <n v="1.7E-6"/>
    <n v="85.427401870620756"/>
    <x v="2"/>
  </r>
  <r>
    <n v="10.169764799999999"/>
    <n v="1.7E-6"/>
    <n v="85.639299618761086"/>
    <x v="2"/>
  </r>
  <r>
    <n v="10.1949307"/>
    <n v="1.7E-6"/>
    <n v="85.851220945621648"/>
    <x v="2"/>
  </r>
  <r>
    <n v="10.220099299999999"/>
    <n v="1.7E-6"/>
    <n v="86.063165009105262"/>
    <x v="2"/>
  </r>
  <r>
    <n v="10.2452706"/>
    <n v="1.5999999999999999E-6"/>
    <n v="86.27513180921197"/>
    <x v="2"/>
  </r>
  <r>
    <n v="10.270444700000001"/>
    <n v="1.5999999999999999E-6"/>
    <n v="86.487122188038896"/>
    <x v="2"/>
  </r>
  <r>
    <n v="10.295621499999999"/>
    <n v="1.5999999999999999E-6"/>
    <n v="86.699135303488873"/>
    <x v="2"/>
  </r>
  <r>
    <n v="10.320800999999999"/>
    <n v="1.9E-6"/>
    <n v="86.911171155561931"/>
    <x v="2"/>
  </r>
  <r>
    <n v="10.345983199999999"/>
    <n v="1.5999999999999999E-6"/>
    <n v="87.123229744258055"/>
    <x v="2"/>
  </r>
  <r>
    <n v="10.3711682"/>
    <n v="1.5999999999999999E-6"/>
    <n v="87.33531191167441"/>
    <x v="2"/>
  </r>
  <r>
    <n v="10.3963558"/>
    <n v="1.5999999999999999E-6"/>
    <n v="87.54741597361668"/>
    <x v="2"/>
  </r>
  <r>
    <n v="10.4215461"/>
    <n v="2.9779999999999997E-4"/>
    <n v="87.75954277218203"/>
    <x v="2"/>
  </r>
  <r>
    <n v="1.6442591"/>
    <n v="9.9999999999999995E-8"/>
    <n v="13.846259032045111"/>
    <x v="0"/>
  </r>
  <r>
    <n v="1.6686196"/>
    <n v="9.9999999999999995E-8"/>
    <n v="14.05139810845353"/>
    <x v="0"/>
  </r>
  <r>
    <n v="1.6930073999999999"/>
    <n v="9.9999999999999995E-8"/>
    <n v="14.256767077384101"/>
    <x v="0"/>
  </r>
  <r>
    <n v="1.7174218000000001"/>
    <n v="9.9999999999999995E-8"/>
    <n v="14.462360044156773"/>
    <x v="0"/>
  </r>
  <r>
    <n v="1.7418621999999999"/>
    <n v="9.9999999999999995E-8"/>
    <n v="14.668171956188637"/>
    <x v="0"/>
  </r>
  <r>
    <n v="1.7573972"/>
    <n v="2.811E-4"/>
    <n v="14.798991748557627"/>
    <x v="0"/>
  </r>
  <r>
    <n v="1.7908185000000001"/>
    <n v="4.9999999999999998E-7"/>
    <n v="15.080431563601188"/>
    <x v="0"/>
  </r>
  <r>
    <n v="1.8153333"/>
    <n v="1.9999999999999999E-7"/>
    <n v="15.286869995913211"/>
    <x v="0"/>
  </r>
  <r>
    <n v="1.8398718000000001"/>
    <n v="8.9999999999999996E-7"/>
    <n v="15.493508005249963"/>
    <x v="0"/>
  </r>
  <r>
    <n v="1.8644335000000001"/>
    <n v="8.9999999999999996E-7"/>
    <n v="15.700341381125689"/>
    <x v="0"/>
  </r>
  <r>
    <n v="1.8890180000000001"/>
    <n v="9.9999999999999995E-7"/>
    <n v="15.907366755151784"/>
    <x v="0"/>
  </r>
  <r>
    <n v="1.9136247"/>
    <n v="1.5999999999999999E-6"/>
    <n v="16.114579074745347"/>
    <x v="0"/>
  </r>
  <r>
    <n v="1.9382531999999999"/>
    <n v="2.0999999999999998E-6"/>
    <n v="16.321974971517772"/>
    <x v="0"/>
  </r>
  <r>
    <n v="1.9629030999999999"/>
    <n v="2.3E-6"/>
    <n v="16.529551077080459"/>
    <x v="0"/>
  </r>
  <r>
    <n v="1.987574"/>
    <n v="2.4600000000000002E-5"/>
    <n v="16.737304023044807"/>
    <x v="0"/>
  </r>
  <r>
    <n v="2.0122654999999998"/>
    <n v="2.6489999999999999E-4"/>
    <n v="16.945230441022204"/>
    <x v="0"/>
  </r>
  <r>
    <n v="2.0369771999999999"/>
    <n v="1.29E-5"/>
    <n v="17.153326962624053"/>
    <x v="0"/>
  </r>
  <r>
    <n v="2.0617087000000001"/>
    <n v="1.6900000000000001E-5"/>
    <n v="17.361590219461753"/>
    <x v="0"/>
  </r>
  <r>
    <n v="2.0864596999999998"/>
    <n v="7.2799999999999994E-5"/>
    <n v="17.570017685243847"/>
    <x v="0"/>
  </r>
  <r>
    <n v="2.1112299000000001"/>
    <n v="8.7899999999999995E-5"/>
    <n v="17.778606833678889"/>
    <x v="0"/>
  </r>
  <r>
    <n v="2.1360188999999998"/>
    <n v="6.3700000000000003E-5"/>
    <n v="17.987354296378268"/>
    <x v="0"/>
  </r>
  <r>
    <n v="2.1608263999999999"/>
    <n v="2.2829999999999999E-4"/>
    <n v="18.196257547050536"/>
    <x v="0"/>
  </r>
  <r>
    <n v="2.1856521"/>
    <n v="5.5999999999999999E-5"/>
    <n v="18.405314059404244"/>
    <x v="0"/>
  </r>
  <r>
    <n v="2.2104957000000001"/>
    <n v="7.6000000000000004E-5"/>
    <n v="18.614521307147932"/>
    <x v="0"/>
  </r>
  <r>
    <n v="2.235357"/>
    <n v="1.8900000000000001E-4"/>
    <n v="18.823877606087304"/>
    <x v="0"/>
  </r>
  <r>
    <n v="2.2602356000000001"/>
    <n v="8.3700000000000002E-5"/>
    <n v="19.033379587833757"/>
    <x v="1"/>
  </r>
  <r>
    <n v="2.2851311999999999"/>
    <n v="9.48E-5"/>
    <n v="19.243024726095836"/>
    <x v="1"/>
  </r>
  <r>
    <n v="2.3100437"/>
    <n v="1.261E-4"/>
    <n v="19.452812178776391"/>
    <x v="1"/>
  </r>
  <r>
    <n v="2.3349726999999998"/>
    <n v="1.2889999999999999E-4"/>
    <n v="19.66273857748682"/>
    <x v="1"/>
  </r>
  <r>
    <n v="2.3599180999999998"/>
    <n v="5.9299999999999998E-5"/>
    <n v="19.872803080129973"/>
    <x v="1"/>
  </r>
  <r>
    <n v="2.3848794999999998"/>
    <n v="1.155E-4"/>
    <n v="20.083002318317245"/>
    <x v="1"/>
  </r>
  <r>
    <n v="2.4098568"/>
    <n v="7.9599999999999997E-5"/>
    <n v="20.293335449951488"/>
    <x v="1"/>
  </r>
  <r>
    <n v="2.4348497"/>
    <n v="9.1100000000000005E-5"/>
    <n v="20.50379994874125"/>
    <x v="1"/>
  </r>
  <r>
    <n v="2.4598580000000001"/>
    <n v="8.5500000000000005E-5"/>
    <n v="20.714394130492224"/>
    <x v="1"/>
  </r>
  <r>
    <n v="2.4848816"/>
    <n v="1.042E-4"/>
    <n v="20.925117153107262"/>
    <x v="1"/>
  </r>
  <r>
    <n v="2.5099201"/>
    <n v="5.7099999999999999E-5"/>
    <n v="21.135965648197764"/>
    <x v="1"/>
  </r>
  <r>
    <n v="2.5349734000000002"/>
    <n v="7.9900000000000004E-5"/>
    <n v="21.346938773666576"/>
    <x v="1"/>
  </r>
  <r>
    <n v="2.5600413999999998"/>
    <n v="6.3899999999999995E-5"/>
    <n v="21.558035687416545"/>
    <x v="1"/>
  </r>
  <r>
    <n v="2.5851237"/>
    <n v="6.1699999999999995E-5"/>
    <n v="21.769253021059075"/>
    <x v="1"/>
  </r>
  <r>
    <n v="2.6102202999999999"/>
    <n v="6.1199999999999997E-5"/>
    <n v="21.980590774594162"/>
    <x v="1"/>
  </r>
  <r>
    <n v="2.6353309"/>
    <n v="5.5000000000000002E-5"/>
    <n v="22.192046421730357"/>
    <x v="1"/>
  </r>
  <r>
    <n v="2.6604554"/>
    <n v="6.6299999999999999E-5"/>
    <n v="22.4036191203705"/>
    <x v="1"/>
  </r>
  <r>
    <n v="2.6855935999999998"/>
    <n v="7.0699999999999997E-5"/>
    <n v="22.615307186320297"/>
    <x v="1"/>
  </r>
  <r>
    <n v="2.7107454"/>
    <n v="5.0000000000000002E-5"/>
    <n v="22.827109777482601"/>
    <x v="1"/>
  </r>
  <r>
    <n v="2.7359105000000001"/>
    <n v="3.1399999999999998E-5"/>
    <n v="23.039024367565951"/>
    <x v="1"/>
  </r>
  <r>
    <n v="2.7610888999999998"/>
    <n v="6.8100000000000002E-5"/>
    <n v="23.251050956570349"/>
    <x v="1"/>
  </r>
  <r>
    <n v="2.7862803"/>
    <n v="3.7499999999999997E-5"/>
    <n v="23.463187018204348"/>
    <x v="1"/>
  </r>
  <r>
    <n v="2.8114846"/>
    <n v="5.0099999999999998E-5"/>
    <n v="23.675431710370791"/>
    <x v="1"/>
  </r>
  <r>
    <n v="2.8367016999999999"/>
    <n v="4.8099999999999997E-5"/>
    <n v="23.887784190972532"/>
    <x v="1"/>
  </r>
  <r>
    <n v="2.8619314"/>
    <n v="3.26E-5"/>
    <n v="24.100242775815268"/>
    <x v="1"/>
  </r>
  <r>
    <n v="2.8871736000000001"/>
    <n v="3.4799999999999999E-5"/>
    <n v="24.312806622801848"/>
    <x v="1"/>
  </r>
  <r>
    <n v="2.9124281999999999"/>
    <n v="4.1699999999999997E-5"/>
    <n v="24.525474889835117"/>
    <x v="1"/>
  </r>
  <r>
    <n v="2.9376948999999999"/>
    <n v="4.4199999999999997E-5"/>
    <n v="24.738245050623629"/>
    <x v="1"/>
  </r>
  <r>
    <n v="2.9629737999999999"/>
    <n v="3.9100000000000002E-5"/>
    <n v="24.951117947264532"/>
    <x v="1"/>
  </r>
  <r>
    <n v="2.9882645000000001"/>
    <n v="3.6000000000000001E-5"/>
    <n v="25.164090211369224"/>
    <x v="1"/>
  </r>
  <r>
    <n v="3.0135670999999999"/>
    <n v="2.72E-5"/>
    <n v="25.377162685034854"/>
    <x v="1"/>
  </r>
  <r>
    <n v="3.0388815"/>
    <n v="2.4199999999999999E-5"/>
    <n v="25.590334526164277"/>
    <x v="1"/>
  </r>
  <r>
    <n v="3.0642073000000001"/>
    <n v="4.57E-5"/>
    <n v="25.803602366368882"/>
    <x v="1"/>
  </r>
  <r>
    <n v="3.0895446999999998"/>
    <n v="2.34E-5"/>
    <n v="26.01696788984297"/>
    <x v="1"/>
  </r>
  <r>
    <n v="3.1148934000000001"/>
    <n v="3.7400000000000001E-5"/>
    <n v="26.2304285702951"/>
    <x v="1"/>
  </r>
  <r>
    <n v="3.1402532999999999"/>
    <n v="2.2200000000000001E-5"/>
    <n v="26.443983565628109"/>
    <x v="1"/>
  </r>
  <r>
    <n v="3.1656244"/>
    <n v="3.3899999999999997E-5"/>
    <n v="26.657632875842005"/>
    <x v="1"/>
  </r>
  <r>
    <n v="3.1910064999999999"/>
    <n v="2.0999999999999999E-5"/>
    <n v="26.871374816742481"/>
    <x v="1"/>
  </r>
  <r>
    <n v="3.2163995000000001"/>
    <n v="2.0000000000000002E-5"/>
    <n v="27.085208546232394"/>
    <x v="1"/>
  </r>
  <r>
    <n v="3.2418032999999999"/>
    <n v="3.5500000000000002E-5"/>
    <n v="27.299133222214582"/>
    <x v="1"/>
  </r>
  <r>
    <n v="3.2672178000000001"/>
    <n v="2.0000000000000002E-5"/>
    <n v="27.513148002591905"/>
    <x v="1"/>
  </r>
  <r>
    <n v="3.2926429000000002"/>
    <n v="2.2399999999999999E-5"/>
    <n v="27.727252045267203"/>
    <x v="1"/>
  </r>
  <r>
    <n v="3.3180784000000001"/>
    <n v="2.8500000000000002E-5"/>
    <n v="27.941443666046183"/>
    <x v="1"/>
  </r>
  <r>
    <n v="3.3435244000000002"/>
    <n v="1.4800000000000001E-5"/>
    <n v="28.155723707025988"/>
    <x v="1"/>
  </r>
  <r>
    <n v="3.3689808000000001"/>
    <n v="2.6400000000000001E-5"/>
    <n v="28.370091326109474"/>
    <x v="1"/>
  </r>
  <r>
    <n v="3.3944472999999999"/>
    <n v="1.8E-5"/>
    <n v="28.584543997005181"/>
    <x v="1"/>
  </r>
  <r>
    <n v="3.4199239000000001"/>
    <n v="2.2799999999999999E-5"/>
    <n v="28.799081719713119"/>
    <x v="1"/>
  </r>
  <r>
    <n v="3.4454106000000002"/>
    <n v="1.8899999999999999E-5"/>
    <n v="29.013704494233281"/>
    <x v="1"/>
  </r>
  <r>
    <n v="3.4709072999999999"/>
    <n v="1.45E-5"/>
    <n v="29.228411478468516"/>
    <x v="1"/>
  </r>
  <r>
    <n v="3.4964138"/>
    <n v="2.6599999999999999E-5"/>
    <n v="29.443200988224529"/>
    <x v="1"/>
  </r>
  <r>
    <n v="3.5219301000000001"/>
    <n v="1.52E-5"/>
    <n v="29.658073023501313"/>
    <x v="1"/>
  </r>
  <r>
    <n v="3.5474559999999999"/>
    <n v="1.9700000000000001E-5"/>
    <n v="29.873025900104565"/>
    <x v="1"/>
  </r>
  <r>
    <n v="3.5729915999999999"/>
    <n v="1.7099999999999999E-5"/>
    <n v="30.088060460131445"/>
    <x v="1"/>
  </r>
  <r>
    <n v="3.5985366999999999"/>
    <n v="1.2500000000000001E-5"/>
    <n v="30.303175019387645"/>
    <x v="1"/>
  </r>
  <r>
    <n v="3.6240912999999999"/>
    <n v="1.7200000000000001E-5"/>
    <n v="30.518369577873166"/>
    <x v="1"/>
  </r>
  <r>
    <n v="3.6496552000000002"/>
    <n v="1.9400000000000001E-5"/>
    <n v="30.73364245139371"/>
    <x v="1"/>
  </r>
  <r>
    <n v="3.6752284999999998"/>
    <n v="1.9400000000000001E-5"/>
    <n v="30.948994482046416"/>
    <x v="1"/>
  </r>
  <r>
    <n v="3.7008109"/>
    <n v="1.4100000000000001E-5"/>
    <n v="31.164423143539846"/>
    <x v="1"/>
  </r>
  <r>
    <n v="3.7264024999999998"/>
    <n v="1.1199999999999999E-5"/>
    <n v="31.379929277971144"/>
    <x v="1"/>
  </r>
  <r>
    <n v="3.7520031999999999"/>
    <n v="1.56E-5"/>
    <n v="31.595512043243161"/>
    <x v="1"/>
  </r>
  <r>
    <n v="3.7776128999999998"/>
    <n v="1.2799999999999999E-5"/>
    <n v="31.811170597258744"/>
    <x v="1"/>
  </r>
  <r>
    <n v="3.8032314999999999"/>
    <n v="1.38E-5"/>
    <n v="32.026904097920749"/>
    <x v="1"/>
  </r>
  <r>
    <n v="3.8288589000000002"/>
    <n v="1.3900000000000001E-5"/>
    <n v="32.242711703132017"/>
    <x v="1"/>
  </r>
  <r>
    <n v="3.8544952000000001"/>
    <n v="1.63E-5"/>
    <n v="32.458594254989698"/>
    <x v="1"/>
  </r>
  <r>
    <n v="3.8801402"/>
    <n v="1.4800000000000001E-5"/>
    <n v="32.674550069299499"/>
    <x v="1"/>
  </r>
  <r>
    <n v="3.9057938000000001"/>
    <n v="1.13E-5"/>
    <n v="32.890578303964261"/>
    <x v="1"/>
  </r>
  <r>
    <n v="3.9314561000000001"/>
    <n v="1.03E-5"/>
    <n v="33.106679801081143"/>
    <x v="1"/>
  </r>
  <r>
    <n v="3.9571268000000002"/>
    <n v="1.13E-5"/>
    <n v="33.322852034358682"/>
    <x v="1"/>
  </r>
  <r>
    <n v="3.9828060999999999"/>
    <n v="1.24E-5"/>
    <n v="33.539096687991183"/>
    <x v="1"/>
  </r>
  <r>
    <n v="4.0084936999999998"/>
    <n v="1.2099999999999999E-5"/>
    <n v="33.755411235687205"/>
    <x v="1"/>
  </r>
  <r>
    <n v="4.0341896999999998"/>
    <n v="9.5999999999999996E-6"/>
    <n v="33.971796519543886"/>
    <x v="1"/>
  </r>
  <r>
    <n v="4.0598938999999996"/>
    <n v="1.34E-5"/>
    <n v="34.188250855366924"/>
    <x v="1"/>
  </r>
  <r>
    <n v="4.0856063999999996"/>
    <n v="1.2999999999999999E-5"/>
    <n v="34.404775085253483"/>
    <x v="1"/>
  </r>
  <r>
    <n v="4.1113270999999996"/>
    <n v="1.1E-5"/>
    <n v="34.621368367106399"/>
    <x v="1"/>
  </r>
  <r>
    <n v="4.1370557999999997"/>
    <n v="1.04E-5"/>
    <n v="34.838029016731376"/>
    <x v="1"/>
  </r>
  <r>
    <n v="4.1627926000000004"/>
    <n v="8.6000000000000007E-6"/>
    <n v="35.054757876225565"/>
    <x v="1"/>
  </r>
  <r>
    <n v="4.1885374000000004"/>
    <n v="9.7999999999999993E-6"/>
    <n v="35.271554103491816"/>
    <x v="1"/>
  </r>
  <r>
    <n v="4.2142901999999998"/>
    <n v="1.0499999999999999E-5"/>
    <n v="35.488417698530114"/>
    <x v="1"/>
  </r>
  <r>
    <n v="4.2400507999999997"/>
    <n v="9.9000000000000001E-6"/>
    <n v="35.705346977146178"/>
    <x v="1"/>
  </r>
  <r>
    <n v="4.2658192000000001"/>
    <n v="8.4999999999999999E-6"/>
    <n v="35.922341939340008"/>
    <x v="1"/>
  </r>
  <r>
    <n v="4.2915954000000003"/>
    <n v="1.19E-5"/>
    <n v="36.13940258511159"/>
    <x v="1"/>
  </r>
  <r>
    <n v="4.3173794000000001"/>
    <n v="9.3000000000000007E-6"/>
    <n v="36.356528914460931"/>
    <x v="1"/>
  </r>
  <r>
    <n v="4.3431709999999999"/>
    <n v="1.08E-5"/>
    <n v="36.573719243193729"/>
    <x v="1"/>
  </r>
  <r>
    <n v="4.3689701999999997"/>
    <n v="8.3999999999999992E-6"/>
    <n v="36.790973571309983"/>
    <x v="1"/>
  </r>
  <r>
    <n v="4.3947770000000004"/>
    <n v="6.0000000000000002E-6"/>
    <n v="37.008291898809702"/>
    <x v="1"/>
  </r>
  <r>
    <n v="4.4205914000000002"/>
    <n v="1.0000000000000001E-5"/>
    <n v="37.225674225692863"/>
    <x v="1"/>
  </r>
  <r>
    <n v="4.4464131"/>
    <n v="9.0999999999999993E-6"/>
    <n v="37.443118025668042"/>
    <x v="1"/>
  </r>
  <r>
    <n v="4.4722423999999998"/>
    <n v="8.3000000000000002E-6"/>
    <n v="37.660625825026671"/>
    <x v="1"/>
  </r>
  <r>
    <n v="4.4980789999999997"/>
    <n v="6.4999999999999996E-6"/>
    <n v="37.878195097477303"/>
    <x v="1"/>
  </r>
  <r>
    <n v="4.5239228999999996"/>
    <n v="9.2E-6"/>
    <n v="38.095825843019945"/>
    <x v="1"/>
  </r>
  <r>
    <n v="4.5497740999999996"/>
    <n v="9.7999999999999993E-6"/>
    <n v="38.313518061654584"/>
    <x v="1"/>
  </r>
  <r>
    <n v="4.5756325000000002"/>
    <n v="5.0000000000000004E-6"/>
    <n v="38.531270911284089"/>
    <x v="1"/>
  </r>
  <r>
    <n v="4.6014980999999997"/>
    <n v="8.3999999999999992E-6"/>
    <n v="38.74908439190844"/>
    <x v="1"/>
  </r>
  <r>
    <n v="4.6273708999999998"/>
    <n v="7.0999999999999998E-6"/>
    <n v="38.96695850352765"/>
    <x v="1"/>
  </r>
  <r>
    <n v="4.6532508000000004"/>
    <n v="9.7000000000000003E-6"/>
    <n v="39.184892404044561"/>
    <x v="1"/>
  </r>
  <r>
    <n v="4.6791377000000001"/>
    <n v="4.3000000000000003E-6"/>
    <n v="39.402885251362022"/>
    <x v="1"/>
  </r>
  <r>
    <n v="4.7050317000000001"/>
    <n v="8.1000000000000004E-6"/>
    <n v="39.620937887577192"/>
    <x v="1"/>
  </r>
  <r>
    <n v="4.7309326"/>
    <n v="7.7999999999999999E-6"/>
    <n v="39.839048628495753"/>
    <x v="1"/>
  </r>
  <r>
    <n v="4.7568403999999997"/>
    <n v="8.1000000000000004E-6"/>
    <n v="40.057217474117721"/>
    <x v="1"/>
  </r>
  <r>
    <n v="4.7827552000000004"/>
    <n v="5.9000000000000003E-6"/>
    <n v="40.275445266540252"/>
    <x v="1"/>
  </r>
  <r>
    <n v="4.8086767000000004"/>
    <n v="6.0000000000000002E-6"/>
    <n v="40.493729479471874"/>
    <x v="1"/>
  </r>
  <r>
    <n v="4.8346051000000001"/>
    <n v="7.7999999999999999E-6"/>
    <n v="40.712071797106894"/>
    <x v="1"/>
  </r>
  <r>
    <n v="4.8605403000000003"/>
    <n v="6.8000000000000001E-6"/>
    <n v="40.930471377348169"/>
    <x v="1"/>
  </r>
  <r>
    <n v="4.8864821999999997"/>
    <n v="5.8000000000000004E-6"/>
    <n v="41.148927378098541"/>
    <x v="1"/>
  </r>
  <r>
    <n v="4.9124308000000001"/>
    <n v="5.8000000000000004E-6"/>
    <n v="41.367439799358017"/>
    <x v="1"/>
  </r>
  <r>
    <n v="4.9383860000000004"/>
    <n v="6.9999999999999999E-6"/>
    <n v="41.586007799029446"/>
    <x v="1"/>
  </r>
  <r>
    <n v="4.9643477999999996"/>
    <n v="6.9E-6"/>
    <n v="41.804631377112813"/>
    <x v="1"/>
  </r>
  <r>
    <n v="4.9903161999999996"/>
    <n v="5.4E-6"/>
    <n v="42.023310533608139"/>
    <x v="1"/>
  </r>
  <r>
    <n v="5.0162912000000004"/>
    <n v="5.9000000000000003E-6"/>
    <n v="42.242045268515419"/>
    <x v="1"/>
  </r>
  <r>
    <n v="5.0422726000000004"/>
    <n v="5.8000000000000004E-6"/>
    <n v="42.460833897640342"/>
    <x v="1"/>
  </r>
  <r>
    <n v="5.0682605000000001"/>
    <n v="7.1999999999999997E-6"/>
    <n v="42.679677263080059"/>
    <x v="1"/>
  </r>
  <r>
    <n v="5.0942549000000001"/>
    <n v="4.6E-6"/>
    <n v="42.898575364834578"/>
    <x v="1"/>
  </r>
  <r>
    <n v="5.1202556000000001"/>
    <n v="5.5999999999999997E-6"/>
    <n v="43.117526518709589"/>
    <x v="1"/>
  </r>
  <r>
    <n v="5.1462627000000003"/>
    <n v="5.4E-6"/>
    <n v="43.336531566802257"/>
    <x v="1"/>
  </r>
  <r>
    <n v="5.1722761000000004"/>
    <n v="6.8000000000000001E-6"/>
    <n v="43.555589667015418"/>
    <x v="1"/>
  </r>
  <r>
    <n v="5.1982958000000004"/>
    <n v="4.3000000000000003E-6"/>
    <n v="43.774700819349079"/>
    <x v="1"/>
  </r>
  <r>
    <n v="5.2243218000000002"/>
    <n v="5.8000000000000004E-6"/>
    <n v="43.993865023803231"/>
    <x v="1"/>
  </r>
  <r>
    <n v="5.2503539999999997"/>
    <n v="5.2000000000000002E-6"/>
    <n v="44.213081438280732"/>
    <x v="1"/>
  </r>
  <r>
    <n v="5.2763923000000004"/>
    <n v="6.1E-6"/>
    <n v="44.432349220684436"/>
    <x v="1"/>
  </r>
  <r>
    <n v="5.3024367999999997"/>
    <n v="2.7999999999999999E-6"/>
    <n v="44.651669213111475"/>
    <x v="1"/>
  </r>
  <r>
    <n v="5.3284874999999996"/>
    <n v="6.9E-6"/>
    <n v="44.871041415561862"/>
    <x v="1"/>
  </r>
  <r>
    <n v="5.3545442000000003"/>
    <n v="4.6E-6"/>
    <n v="45.090464143841302"/>
    <x v="1"/>
  </r>
  <r>
    <n v="5.3806070000000004"/>
    <n v="6.1999999999999999E-6"/>
    <n v="45.309938240046939"/>
    <x v="1"/>
  </r>
  <r>
    <n v="5.4066758000000004"/>
    <n v="2.7E-6"/>
    <n v="45.529462862081616"/>
    <x v="1"/>
  </r>
  <r>
    <n v="5.4327506000000003"/>
    <n v="6.4999999999999996E-6"/>
    <n v="45.749038009945338"/>
    <x v="1"/>
  </r>
  <r>
    <n v="5.4588314000000002"/>
    <n v="4.5000000000000001E-6"/>
    <n v="45.968663683638098"/>
    <x v="1"/>
  </r>
  <r>
    <n v="5.4849180999999998"/>
    <n v="4.8999999999999997E-6"/>
    <n v="46.188339041062754"/>
    <x v="1"/>
  </r>
  <r>
    <n v="5.5110106999999999"/>
    <n v="3.4999999999999999E-6"/>
    <n v="46.408064082219312"/>
    <x v="1"/>
  </r>
  <r>
    <n v="5.5371091999999997"/>
    <n v="5.4999999999999999E-6"/>
    <n v="46.627838807107764"/>
    <x v="1"/>
  </r>
  <r>
    <n v="5.5632134999999998"/>
    <n v="4.8999999999999997E-6"/>
    <n v="46.847662373630953"/>
    <x v="1"/>
  </r>
  <r>
    <n v="5.5893236000000002"/>
    <n v="4.0999999999999997E-6"/>
    <n v="47.067534781788893"/>
    <x v="1"/>
  </r>
  <r>
    <n v="5.6154394999999999"/>
    <n v="4.0999999999999997E-6"/>
    <n v="47.28745603158157"/>
    <x v="1"/>
  </r>
  <r>
    <n v="5.6415611999999999"/>
    <n v="4.4000000000000002E-6"/>
    <n v="47.507426123008997"/>
    <x v="1"/>
  </r>
  <r>
    <n v="5.6676886"/>
    <n v="5.5999999999999997E-6"/>
    <n v="47.72744421397401"/>
    <x v="1"/>
  </r>
  <r>
    <n v="5.6938217"/>
    <n v="2.3999999999999999E-6"/>
    <n v="47.947510304476623"/>
    <x v="1"/>
  </r>
  <r>
    <n v="5.7199605"/>
    <n v="5.3000000000000001E-6"/>
    <n v="48.167624394516821"/>
    <x v="1"/>
  </r>
  <r>
    <n v="5.7461048999999997"/>
    <n v="3.9999999999999998E-6"/>
    <n v="48.387785641997461"/>
    <x v="1"/>
  </r>
  <r>
    <n v="5.7722550000000004"/>
    <n v="5.4E-6"/>
    <n v="48.607994889015707"/>
    <x v="1"/>
  </r>
  <r>
    <n v="5.7984106000000004"/>
    <n v="2.0999999999999998E-6"/>
    <n v="48.828250451377237"/>
    <x v="1"/>
  </r>
  <r>
    <n v="5.8245718000000002"/>
    <n v="5.2000000000000002E-6"/>
    <n v="49.048553171179201"/>
    <x v="2"/>
  </r>
  <r>
    <n v="5.8507385000000003"/>
    <n v="4.0999999999999997E-6"/>
    <n v="49.268902206324462"/>
    <x v="2"/>
  </r>
  <r>
    <n v="5.8769108000000001"/>
    <n v="3.1999999999999999E-6"/>
    <n v="49.489298398910165"/>
    <x v="2"/>
  </r>
  <r>
    <n v="5.9030885"/>
    <n v="3.9999999999999998E-6"/>
    <n v="49.709740064742007"/>
    <x v="2"/>
  </r>
  <r>
    <n v="5.9292717000000001"/>
    <n v="4.5000000000000001E-6"/>
    <n v="49.93022804591714"/>
    <x v="2"/>
  </r>
  <r>
    <n v="5.9554603000000004"/>
    <n v="4.1999999999999996E-6"/>
    <n v="50.150761500338419"/>
    <x v="2"/>
  </r>
  <r>
    <n v="5.9816544"/>
    <n v="1.7999999999999999E-6"/>
    <n v="50.371341270102981"/>
    <x v="2"/>
  </r>
  <r>
    <n v="6.0078538000000004"/>
    <n v="5.2000000000000002E-6"/>
    <n v="50.591965671016538"/>
    <x v="2"/>
  </r>
  <r>
    <n v="6.0340585000000004"/>
    <n v="3.8E-6"/>
    <n v="50.812634703079084"/>
    <x v="2"/>
  </r>
  <r>
    <n v="6.0602687"/>
    <n v="4.6999999999999999E-6"/>
    <n v="51.03335005048492"/>
    <x v="2"/>
  </r>
  <r>
    <n v="6.0864840999999998"/>
    <n v="1.7E-6"/>
    <n v="51.254109186942593"/>
    <x v="2"/>
  </r>
  <r>
    <n v="6.1127048000000004"/>
    <n v="4.7999999999999998E-6"/>
    <n v="51.474912954549268"/>
    <x v="2"/>
  </r>
  <r>
    <n v="6.1389307000000004"/>
    <n v="3.4000000000000001E-6"/>
    <n v="51.695760511207773"/>
    <x v="2"/>
  </r>
  <r>
    <n v="6.1651619000000002"/>
    <n v="2.3999999999999999E-6"/>
    <n v="51.916652699015266"/>
    <x v="2"/>
  </r>
  <r>
    <n v="6.1913983000000004"/>
    <n v="4.0999999999999997E-6"/>
    <n v="52.137588675874596"/>
    <x v="2"/>
  </r>
  <r>
    <n v="6.2176400000000003"/>
    <n v="3.3000000000000002E-6"/>
    <n v="52.358569283882922"/>
    <x v="2"/>
  </r>
  <r>
    <n v="6.2438867"/>
    <n v="4.4000000000000002E-6"/>
    <n v="52.579591996748775"/>
    <x v="2"/>
  </r>
  <r>
    <n v="6.2701386000000001"/>
    <n v="1.7E-6"/>
    <n v="52.800658498666479"/>
    <x v="2"/>
  </r>
  <r>
    <n v="6.2963956999999997"/>
    <n v="4.7999999999999998E-6"/>
    <n v="53.021768789636013"/>
    <x v="2"/>
  </r>
  <r>
    <n v="6.3226578"/>
    <n v="3.4000000000000001E-6"/>
    <n v="53.242921185463089"/>
    <x v="2"/>
  </r>
  <r>
    <n v="6.3489250999999998"/>
    <n v="3.5999999999999998E-6"/>
    <n v="53.464117370342002"/>
    <x v="2"/>
  </r>
  <r>
    <n v="6.3751973"/>
    <n v="2.2000000000000001E-6"/>
    <n v="53.685354817981306"/>
    <x v="2"/>
  </r>
  <r>
    <n v="6.4014746000000002"/>
    <n v="3.1999999999999999E-6"/>
    <n v="53.906635212575303"/>
    <x v="2"/>
  </r>
  <r>
    <n v="6.4277569999999997"/>
    <n v="4.3000000000000003E-6"/>
    <n v="54.127958554123978"/>
    <x v="2"/>
  </r>
  <r>
    <n v="6.4540442999999996"/>
    <n v="1.5E-6"/>
    <n v="54.349323158433037"/>
    <x v="2"/>
  </r>
  <r>
    <n v="6.4803366000000002"/>
    <n v="4.1999999999999996E-6"/>
    <n v="54.570729867599646"/>
    <x v="2"/>
  </r>
  <r>
    <n v="6.5066338000000004"/>
    <n v="3.1E-6"/>
    <n v="54.792177839526637"/>
    <x v="2"/>
  </r>
  <r>
    <n v="6.5329360000000003"/>
    <n v="3.4999999999999999E-6"/>
    <n v="55.013667916311164"/>
    <x v="2"/>
  </r>
  <r>
    <n v="6.5592430999999998"/>
    <n v="2.0999999999999998E-6"/>
    <n v="55.235199255856074"/>
    <x v="2"/>
  </r>
  <r>
    <n v="6.5855550000000003"/>
    <n v="3.1E-6"/>
    <n v="55.456771016064231"/>
    <x v="2"/>
  </r>
  <r>
    <n v="6.6118718000000003"/>
    <n v="4.0999999999999997E-6"/>
    <n v="55.678384039032764"/>
    <x v="2"/>
  </r>
  <r>
    <n v="6.6381934999999999"/>
    <n v="1.3999999999999999E-6"/>
    <n v="55.900038324761681"/>
    <x v="2"/>
  </r>
  <r>
    <n v="6.6645200000000004"/>
    <n v="3.8E-6"/>
    <n v="56.121733031153845"/>
    <x v="2"/>
  </r>
  <r>
    <n v="6.6908513000000003"/>
    <n v="2.9000000000000002E-6"/>
    <n v="56.343468158209241"/>
    <x v="2"/>
  </r>
  <r>
    <n v="6.7171874000000003"/>
    <n v="2.7999999999999999E-6"/>
    <n v="56.56524370592787"/>
    <x v="2"/>
  </r>
  <r>
    <n v="6.7435283000000004"/>
    <n v="2.6000000000000001E-6"/>
    <n v="56.787059674309738"/>
    <x v="2"/>
  </r>
  <r>
    <n v="6.7698739000000003"/>
    <n v="2.7E-6"/>
    <n v="57.008915221257688"/>
    <x v="2"/>
  </r>
  <r>
    <n v="6.7962242000000002"/>
    <n v="3.8999999999999999E-6"/>
    <n v="57.230810346771726"/>
    <x v="2"/>
  </r>
  <r>
    <n v="6.8225793000000001"/>
    <n v="1.3999999999999999E-6"/>
    <n v="57.452745892949004"/>
    <x v="2"/>
  </r>
  <r>
    <n v="6.8489389999999997"/>
    <n v="3.7000000000000002E-6"/>
    <n v="57.674720175595205"/>
    <x v="2"/>
  </r>
  <r>
    <n v="6.8753034"/>
    <n v="2.7E-6"/>
    <n v="57.896734036807501"/>
    <x v="2"/>
  </r>
  <r>
    <n v="6.9016725000000001"/>
    <n v="1.3E-6"/>
    <n v="58.118787476585879"/>
    <x v="2"/>
  </r>
  <r>
    <n v="6.9280461999999998"/>
    <n v="3.7000000000000002E-6"/>
    <n v="58.340879652833188"/>
    <x v="2"/>
  </r>
  <r>
    <n v="6.9544245"/>
    <n v="2.6000000000000001E-6"/>
    <n v="58.56301056554944"/>
    <x v="2"/>
  </r>
  <r>
    <n v="6.9808073999999998"/>
    <n v="3.7000000000000002E-6"/>
    <n v="58.785180214734616"/>
    <x v="2"/>
  </r>
  <r>
    <n v="7.0071949"/>
    <n v="1.3E-6"/>
    <n v="59.007388600388737"/>
    <x v="2"/>
  </r>
  <r>
    <n v="7.0335869999999998"/>
    <n v="3.1E-6"/>
    <n v="59.229635722511787"/>
    <x v="2"/>
  </r>
  <r>
    <n v="7.0599835999999998"/>
    <n v="2.9000000000000002E-6"/>
    <n v="59.451920739006624"/>
    <x v="2"/>
  </r>
  <r>
    <n v="7.0863847"/>
    <n v="1.3E-6"/>
    <n v="59.67424364987324"/>
    <x v="2"/>
  </r>
  <r>
    <n v="7.1127903999999997"/>
    <n v="3.4999999999999999E-6"/>
    <n v="59.896605297208794"/>
    <x v="2"/>
  </r>
  <r>
    <n v="7.1392005000000003"/>
    <n v="2.3999999999999999E-6"/>
    <n v="60.119003996818982"/>
    <x v="2"/>
  </r>
  <r>
    <n v="7.1656151000000001"/>
    <n v="1.7999999999999999E-6"/>
    <n v="60.34144059080095"/>
    <x v="2"/>
  </r>
  <r>
    <n v="7.1920342000000002"/>
    <n v="2.9000000000000002E-6"/>
    <n v="60.563915079154704"/>
    <x v="2"/>
  </r>
  <r>
    <n v="7.2184577000000001"/>
    <n v="2.3E-6"/>
    <n v="60.786426619783093"/>
    <x v="2"/>
  </r>
  <r>
    <n v="7.2448857000000002"/>
    <n v="3.4000000000000001E-6"/>
    <n v="61.008976054783261"/>
    <x v="2"/>
  </r>
  <r>
    <n v="7.2713179999999999"/>
    <n v="1.3E-6"/>
    <n v="61.231561699960913"/>
    <x v="2"/>
  </r>
  <r>
    <n v="7.2977547999999999"/>
    <n v="3.1E-6"/>
    <n v="61.454185239510345"/>
    <x v="2"/>
  </r>
  <r>
    <n v="7.3241959000000003"/>
    <n v="2.6000000000000001E-6"/>
    <n v="61.676844989237267"/>
    <x v="2"/>
  </r>
  <r>
    <n v="7.3506413999999998"/>
    <n v="1.1999999999999999E-6"/>
    <n v="61.899541791238818"/>
    <x v="2"/>
  </r>
  <r>
    <n v="7.3770911999999997"/>
    <n v="3.1999999999999999E-6"/>
    <n v="62.122274803417852"/>
    <x v="2"/>
  </r>
  <r>
    <n v="7.4035453000000002"/>
    <n v="2.3E-6"/>
    <n v="62.345044025774371"/>
    <x v="2"/>
  </r>
  <r>
    <n v="7.4300037999999997"/>
    <n v="1.9E-6"/>
    <n v="62.567850300405517"/>
    <x v="2"/>
  </r>
  <r>
    <n v="7.4564665000000003"/>
    <n v="2.6000000000000001E-6"/>
    <n v="62.790691943116997"/>
    <x v="2"/>
  </r>
  <r>
    <n v="7.4829336"/>
    <n v="2.3E-6"/>
    <n v="63.013570638103111"/>
    <x v="2"/>
  </r>
  <r>
    <n v="7.5094048999999998"/>
    <n v="2.7E-6"/>
    <n v="63.236484701169552"/>
    <x v="2"/>
  </r>
  <r>
    <n v="7.5358803999999999"/>
    <n v="1.5999999999999999E-6"/>
    <n v="63.459434132316332"/>
    <x v="2"/>
  </r>
  <r>
    <n v="7.5623601999999996"/>
    <n v="2.6000000000000001E-6"/>
    <n v="63.682419773640589"/>
    <x v="2"/>
  </r>
  <r>
    <n v="7.5888441999999996"/>
    <n v="2.7E-6"/>
    <n v="63.905440783045179"/>
    <x v="2"/>
  </r>
  <r>
    <n v="7.6153323999999998"/>
    <n v="1.1000000000000001E-6"/>
    <n v="64.128497160530102"/>
    <x v="2"/>
  </r>
  <r>
    <n v="7.6418248000000002"/>
    <n v="2.9000000000000002E-6"/>
    <n v="64.351588906095358"/>
    <x v="2"/>
  </r>
  <r>
    <n v="7.6683214"/>
    <n v="2.2000000000000001E-6"/>
    <n v="64.574716019740933"/>
    <x v="2"/>
  </r>
  <r>
    <n v="7.6948221999999999"/>
    <n v="1.1000000000000001E-6"/>
    <n v="64.797878501466855"/>
    <x v="2"/>
  </r>
  <r>
    <n v="7.7213269999999996"/>
    <n v="2.9000000000000002E-6"/>
    <n v="65.021074667078793"/>
    <x v="2"/>
  </r>
  <r>
    <n v="7.7478360000000004"/>
    <n v="2.2000000000000001E-6"/>
    <n v="65.244306200771078"/>
    <x v="2"/>
  </r>
  <r>
    <n v="7.7743491999999996"/>
    <n v="1.9E-6"/>
    <n v="65.467573102543682"/>
    <x v="2"/>
  </r>
  <r>
    <n v="7.8008664000000003"/>
    <n v="2.2000000000000001E-6"/>
    <n v="65.690873688202331"/>
    <x v="2"/>
  </r>
  <r>
    <n v="7.8273877000000001"/>
    <n v="2.2000000000000001E-6"/>
    <n v="65.914208799844147"/>
    <x v="2"/>
  </r>
  <r>
    <n v="7.8539130999999998"/>
    <n v="1.9E-6"/>
    <n v="66.137578437469145"/>
    <x v="2"/>
  </r>
  <r>
    <n v="7.8804425"/>
    <n v="1.7999999999999999E-6"/>
    <n v="66.360981758980174"/>
    <x v="2"/>
  </r>
  <r>
    <n v="7.9069760000000002"/>
    <n v="2.2000000000000001E-6"/>
    <n v="66.584419606474384"/>
    <x v="2"/>
  </r>
  <r>
    <n v="7.9335135000000001"/>
    <n v="2.3999999999999999E-6"/>
    <n v="66.807891137854625"/>
    <x v="2"/>
  </r>
  <r>
    <n v="7.9600550999999999"/>
    <n v="1.1999999999999999E-6"/>
    <n v="67.031397195218048"/>
    <x v="2"/>
  </r>
  <r>
    <n v="7.9866006"/>
    <n v="2.3999999999999999E-6"/>
    <n v="67.25493609437035"/>
    <x v="2"/>
  </r>
  <r>
    <n v="8.0131502000000001"/>
    <n v="2.3E-6"/>
    <n v="67.478509519505835"/>
    <x v="2"/>
  </r>
  <r>
    <n v="8.0397037000000005"/>
    <n v="1.1000000000000001E-6"/>
    <n v="67.702115786430198"/>
    <x v="2"/>
  </r>
  <r>
    <n v="8.0662611000000002"/>
    <n v="2.3999999999999999E-6"/>
    <n v="67.925754895143442"/>
    <x v="2"/>
  </r>
  <r>
    <n v="8.0928225999999999"/>
    <n v="2.3E-6"/>
    <n v="68.149428529839852"/>
    <x v="2"/>
  </r>
  <r>
    <n v="8.1193878999999995"/>
    <n v="1.3999999999999999E-6"/>
    <n v="68.373134164228006"/>
    <x v="2"/>
  </r>
  <r>
    <n v="8.1459571999999998"/>
    <n v="2.0999999999999998E-6"/>
    <n v="68.59687348250219"/>
    <x v="2"/>
  </r>
  <r>
    <n v="8.1725303999999994"/>
    <n v="2.2000000000000001E-6"/>
    <n v="68.820645642565239"/>
    <x v="2"/>
  </r>
  <r>
    <n v="8.1991075000000002"/>
    <n v="1.3E-6"/>
    <n v="69.044450644417182"/>
    <x v="2"/>
  </r>
  <r>
    <n v="8.2256885000000004"/>
    <n v="2.2000000000000001E-6"/>
    <n v="69.268288488058005"/>
    <x v="2"/>
  </r>
  <r>
    <n v="8.2522733000000006"/>
    <n v="1.9999999999999999E-6"/>
    <n v="69.492158331390556"/>
    <x v="2"/>
  </r>
  <r>
    <n v="8.2788620000000002"/>
    <n v="1.3999999999999999E-6"/>
    <n v="69.716061016511972"/>
    <x v="2"/>
  </r>
  <r>
    <n v="8.3054545999999991"/>
    <n v="1.9999999999999999E-6"/>
    <n v="69.939996543422268"/>
    <x v="2"/>
  </r>
  <r>
    <n v="8.3320509999999999"/>
    <n v="2.0999999999999998E-6"/>
    <n v="70.163964070024306"/>
    <x v="2"/>
  </r>
  <r>
    <n v="8.3586512000000006"/>
    <n v="1.3E-6"/>
    <n v="70.387963596318073"/>
    <x v="2"/>
  </r>
  <r>
    <n v="8.3852551999999996"/>
    <n v="1.9999999999999999E-6"/>
    <n v="70.611995122303554"/>
    <x v="2"/>
  </r>
  <r>
    <n v="8.4118630000000003"/>
    <n v="2.3999999999999999E-6"/>
    <n v="70.836058647980778"/>
    <x v="2"/>
  </r>
  <r>
    <n v="8.4384747000000004"/>
    <n v="2.5000000000000002E-6"/>
    <n v="71.060155015446881"/>
    <x v="2"/>
  </r>
  <r>
    <n v="8.46509"/>
    <n v="2.7E-6"/>
    <n v="71.284281698410396"/>
    <x v="2"/>
  </r>
  <r>
    <n v="8.4917092000000007"/>
    <n v="2.3E-6"/>
    <n v="71.508441223162805"/>
    <x v="2"/>
  </r>
  <r>
    <n v="8.5183321000000003"/>
    <n v="3.1E-6"/>
    <n v="71.732631905509791"/>
    <x v="2"/>
  </r>
  <r>
    <n v="8.5449587000000005"/>
    <n v="2.7999999999999999E-6"/>
    <n v="71.956853745451355"/>
    <x v="2"/>
  </r>
  <r>
    <n v="8.5715891000000006"/>
    <n v="2.6000000000000001E-6"/>
    <n v="72.181107585084632"/>
    <x v="2"/>
  </r>
  <r>
    <n v="8.5982231000000002"/>
    <n v="2.6000000000000001E-6"/>
    <n v="72.40539174021535"/>
    <x v="2"/>
  </r>
  <r>
    <n v="8.6248608999999998"/>
    <n v="2.6000000000000001E-6"/>
    <n v="72.629707895037797"/>
    <x v="2"/>
  </r>
  <r>
    <n v="8.6515024"/>
    <n v="2.7E-6"/>
    <n v="72.85405520745482"/>
    <x v="2"/>
  </r>
  <r>
    <n v="8.6781474999999997"/>
    <n v="2.6000000000000001E-6"/>
    <n v="73.078432835369256"/>
    <x v="2"/>
  </r>
  <r>
    <n v="8.7047962999999999"/>
    <n v="2.6000000000000001E-6"/>
    <n v="73.302841620878283"/>
    <x v="2"/>
  </r>
  <r>
    <n v="8.7314488000000008"/>
    <n v="2.6000000000000001E-6"/>
    <n v="73.527281563981902"/>
    <x v="2"/>
  </r>
  <r>
    <n v="8.7581048999999993"/>
    <n v="2.6000000000000001E-6"/>
    <n v="73.751751822582918"/>
    <x v="2"/>
  </r>
  <r>
    <n v="8.7847647000000002"/>
    <n v="2.5000000000000002E-6"/>
    <n v="73.976253238778526"/>
    <x v="2"/>
  </r>
  <r>
    <n v="8.8114279999999994"/>
    <n v="2.5000000000000002E-6"/>
    <n v="74.200784128374409"/>
    <x v="2"/>
  </r>
  <r>
    <n v="8.8380949999999991"/>
    <n v="2.3E-6"/>
    <n v="74.425346175564869"/>
    <x v="2"/>
  </r>
  <r>
    <n v="8.8647656000000001"/>
    <n v="2.5000000000000002E-6"/>
    <n v="74.649938538252769"/>
    <x v="2"/>
  </r>
  <r>
    <n v="8.8914398000000006"/>
    <n v="2.5000000000000002E-6"/>
    <n v="74.874561216438082"/>
    <x v="2"/>
  </r>
  <r>
    <n v="8.9181176000000004"/>
    <n v="2.3999999999999999E-6"/>
    <n v="75.099214210120834"/>
    <x v="2"/>
  </r>
  <r>
    <n v="8.9447989000000003"/>
    <n v="2.3999999999999999E-6"/>
    <n v="75.323896677203848"/>
    <x v="2"/>
  </r>
  <r>
    <n v="8.9714837999999997"/>
    <n v="2.3999999999999999E-6"/>
    <n v="75.548609459784288"/>
    <x v="2"/>
  </r>
  <r>
    <n v="8.9981722000000008"/>
    <n v="2.3999999999999999E-6"/>
    <n v="75.773351715765017"/>
    <x v="2"/>
  </r>
  <r>
    <n v="9.0248641999999997"/>
    <n v="2.3999999999999999E-6"/>
    <n v="75.998124287243158"/>
    <x v="2"/>
  </r>
  <r>
    <n v="9.0515597000000003"/>
    <n v="2.3E-6"/>
    <n v="76.222926332121588"/>
    <x v="2"/>
  </r>
  <r>
    <n v="9.0782586999999992"/>
    <n v="2.3E-6"/>
    <n v="76.447757850400279"/>
    <x v="2"/>
  </r>
  <r>
    <n v="9.1049612"/>
    <n v="2.3E-6"/>
    <n v="76.672618842079274"/>
    <x v="2"/>
  </r>
  <r>
    <n v="9.1316672000000008"/>
    <n v="2.3E-6"/>
    <n v="76.897509307158529"/>
    <x v="2"/>
  </r>
  <r>
    <n v="9.1583766999999998"/>
    <n v="2.2000000000000001E-6"/>
    <n v="77.12242924563806"/>
    <x v="2"/>
  </r>
  <r>
    <n v="9.1850897000000007"/>
    <n v="2.0999999999999998E-6"/>
    <n v="77.347378657517865"/>
    <x v="2"/>
  </r>
  <r>
    <n v="9.2118061000000004"/>
    <n v="2.2000000000000001E-6"/>
    <n v="77.572356700700794"/>
    <x v="2"/>
  </r>
  <r>
    <n v="9.2385260000000002"/>
    <n v="2.2000000000000001E-6"/>
    <n v="77.797364217284013"/>
    <x v="2"/>
  </r>
  <r>
    <n v="9.2652493000000007"/>
    <n v="2.2000000000000001E-6"/>
    <n v="78.022400365170341"/>
    <x v="2"/>
  </r>
  <r>
    <n v="9.2919760999999994"/>
    <n v="2.2000000000000001E-6"/>
    <n v="78.247465986456945"/>
    <x v="2"/>
  </r>
  <r>
    <n v="9.3187063000000006"/>
    <n v="2.0999999999999998E-6"/>
    <n v="78.472560239046686"/>
    <x v="2"/>
  </r>
  <r>
    <n v="9.3454399000000006"/>
    <n v="2.0999999999999998E-6"/>
    <n v="78.697683122939551"/>
    <x v="2"/>
  </r>
  <r>
    <n v="9.3721768999999995"/>
    <n v="1.7E-6"/>
    <n v="78.922834638135527"/>
    <x v="2"/>
  </r>
  <r>
    <n v="9.3989173000000008"/>
    <n v="2.0999999999999998E-6"/>
    <n v="79.148014784634654"/>
    <x v="2"/>
  </r>
  <r>
    <n v="9.4256610999999992"/>
    <n v="2.0999999999999998E-6"/>
    <n v="79.373223562436877"/>
    <x v="2"/>
  </r>
  <r>
    <n v="9.4524083000000001"/>
    <n v="1.9999999999999999E-6"/>
    <n v="79.598460971542252"/>
    <x v="2"/>
  </r>
  <r>
    <n v="9.4791588000000004"/>
    <n v="1.9999999999999999E-6"/>
    <n v="79.823726169853586"/>
    <x v="2"/>
  </r>
  <r>
    <n v="9.5059126999999997"/>
    <n v="1.9999999999999999E-6"/>
    <n v="80.049019999468044"/>
    <x v="2"/>
  </r>
  <r>
    <n v="9.5326699999999995"/>
    <n v="1.9999999999999999E-6"/>
    <n v="80.27434246038564"/>
    <x v="2"/>
  </r>
  <r>
    <n v="9.5594304999999995"/>
    <n v="1.3E-6"/>
    <n v="80.499691868412043"/>
    <x v="2"/>
  </r>
  <r>
    <n v="9.5861944000000001"/>
    <n v="1.9999999999999999E-6"/>
    <n v="80.725069907741599"/>
    <x v="2"/>
  </r>
  <r>
    <n v="9.6129616999999996"/>
    <n v="1.7999999999999999E-6"/>
    <n v="80.95047657837425"/>
    <x v="2"/>
  </r>
  <r>
    <n v="9.6397321999999992"/>
    <n v="1.9E-6"/>
    <n v="81.175910196115737"/>
    <x v="2"/>
  </r>
  <r>
    <n v="9.666506"/>
    <n v="1.9E-6"/>
    <n v="81.401371603063211"/>
    <x v="2"/>
  </r>
  <r>
    <n v="9.6932831999999998"/>
    <n v="1.9E-6"/>
    <n v="81.626861641313795"/>
    <x v="2"/>
  </r>
  <r>
    <n v="9.7200635999999996"/>
    <n v="1.9E-6"/>
    <n v="81.8523786266732"/>
    <x v="2"/>
  </r>
  <r>
    <n v="9.7468473000000007"/>
    <n v="1.7999999999999999E-6"/>
    <n v="82.077923401238607"/>
    <x v="2"/>
  </r>
  <r>
    <n v="9.7736342"/>
    <n v="1.5E-6"/>
    <n v="82.303495122912807"/>
    <x v="2"/>
  </r>
  <r>
    <n v="9.8004244000000007"/>
    <n v="1.7999999999999999E-6"/>
    <n v="82.529094633792994"/>
    <x v="2"/>
  </r>
  <r>
    <n v="9.8272179000000008"/>
    <n v="1.7999999999999999E-6"/>
    <n v="82.754721933879168"/>
    <x v="2"/>
  </r>
  <r>
    <n v="9.8540145999999993"/>
    <n v="1.7999999999999999E-6"/>
    <n v="82.980376181074135"/>
    <x v="2"/>
  </r>
  <r>
    <n v="9.8808144999999996"/>
    <n v="1.7999999999999999E-6"/>
    <n v="83.206057375377952"/>
    <x v="2"/>
  </r>
  <r>
    <n v="9.9076176"/>
    <n v="1.7999999999999999E-6"/>
    <n v="83.431765516790577"/>
    <x v="2"/>
  </r>
  <r>
    <n v="9.9344239999999999"/>
    <n v="1.7999999999999999E-6"/>
    <n v="83.657501447409189"/>
    <x v="2"/>
  </r>
  <r>
    <n v="9.9612335000000005"/>
    <n v="1.7E-6"/>
    <n v="83.883263483039471"/>
    <x v="2"/>
  </r>
  <r>
    <n v="9.9880463000000006"/>
    <n v="1.7E-6"/>
    <n v="84.109053307875726"/>
    <x v="2"/>
  </r>
  <r>
    <n v="10.0148622"/>
    <n v="1.7E-6"/>
    <n v="84.334869237723652"/>
    <x v="2"/>
  </r>
  <r>
    <n v="10.0416814"/>
    <n v="1.7E-6"/>
    <n v="84.56071295677755"/>
    <x v="2"/>
  </r>
  <r>
    <n v="10.0685036"/>
    <n v="1.7E-6"/>
    <n v="84.786581938745982"/>
    <x v="2"/>
  </r>
  <r>
    <n v="10.095329100000001"/>
    <n v="1.7E-6"/>
    <n v="85.012478709920387"/>
    <x v="2"/>
  </r>
  <r>
    <n v="10.122157700000001"/>
    <n v="1.7E-6"/>
    <n v="85.238401586106463"/>
    <x v="2"/>
  </r>
  <r>
    <n v="10.1489894"/>
    <n v="1.5999999999999999E-6"/>
    <n v="85.464350567304209"/>
    <x v="2"/>
  </r>
  <r>
    <n v="10.1758243"/>
    <n v="1.5999999999999999E-6"/>
    <n v="85.690326495610776"/>
    <x v="2"/>
  </r>
  <r>
    <n v="10.2026623"/>
    <n v="1.5999999999999999E-6"/>
    <n v="85.916328528929029"/>
    <x v="2"/>
  </r>
  <r>
    <n v="10.2295034"/>
    <n v="1.5999999999999999E-6"/>
    <n v="86.142356667258937"/>
    <x v="2"/>
  </r>
  <r>
    <n v="10.256347699999999"/>
    <n v="1.5999999999999999E-6"/>
    <n v="86.368411752697668"/>
    <x v="2"/>
  </r>
  <r>
    <n v="10.283194999999999"/>
    <n v="1.5999999999999999E-6"/>
    <n v="86.594492101050932"/>
    <x v="2"/>
  </r>
  <r>
    <n v="10.3100454"/>
    <n v="1.5999999999999999E-6"/>
    <n v="86.820598554415881"/>
    <x v="2"/>
  </r>
  <r>
    <n v="10.3368989"/>
    <n v="1.5999999999999999E-6"/>
    <n v="87.046731112792486"/>
    <x v="2"/>
  </r>
  <r>
    <n v="10.3637555"/>
    <n v="1.5E-6"/>
    <n v="87.272889776180776"/>
    <x v="2"/>
  </r>
  <r>
    <n v="10.390615199999999"/>
    <n v="1.5E-6"/>
    <n v="87.499074544580722"/>
    <x v="2"/>
  </r>
  <r>
    <n v="10.417477999999999"/>
    <n v="1.5E-6"/>
    <n v="87.725285417992353"/>
    <x v="2"/>
  </r>
  <r>
    <n v="10.444343699999999"/>
    <n v="1.5E-6"/>
    <n v="87.951520712221367"/>
    <x v="2"/>
  </r>
  <r>
    <n v="10.471212599999999"/>
    <n v="1.5E-6"/>
    <n v="88.177782953559188"/>
    <x v="2"/>
  </r>
  <r>
    <n v="10.498084499999999"/>
    <n v="1.5E-6"/>
    <n v="88.404070457811528"/>
    <x v="2"/>
  </r>
  <r>
    <n v="10.5249594"/>
    <n v="1.5E-6"/>
    <n v="88.630383224978416"/>
    <x v="2"/>
  </r>
  <r>
    <n v="10.551837300000001"/>
    <n v="1.5E-6"/>
    <n v="88.85672125505981"/>
    <x v="2"/>
  </r>
  <r>
    <n v="10.578718200000001"/>
    <n v="1.5E-6"/>
    <n v="89.083084548055737"/>
    <x v="2"/>
  </r>
  <r>
    <n v="10.6056022"/>
    <n v="1.3999999999999999E-6"/>
    <n v="89.309473946063306"/>
    <x v="2"/>
  </r>
  <r>
    <n v="10.6324892"/>
    <n v="1.3999999999999999E-6"/>
    <n v="89.535888606985424"/>
    <x v="2"/>
  </r>
  <r>
    <n v="10.659379100000001"/>
    <n v="1.3999999999999999E-6"/>
    <n v="89.762327688724909"/>
    <x v="2"/>
  </r>
  <r>
    <n v="10.6862721"/>
    <n v="1.3999999999999999E-6"/>
    <n v="89.988792875476065"/>
    <x v="2"/>
  </r>
  <r>
    <n v="10.713168"/>
    <n v="1.3999999999999999E-6"/>
    <n v="90.215282483044589"/>
    <x v="2"/>
  </r>
  <r>
    <n v="10.7400669"/>
    <n v="1.3999999999999999E-6"/>
    <n v="90.441797353527647"/>
    <x v="2"/>
  </r>
  <r>
    <n v="10.7669687"/>
    <n v="1.3999999999999999E-6"/>
    <n v="90.668336644828059"/>
    <x v="2"/>
  </r>
  <r>
    <n v="10.7938735"/>
    <n v="1.3999999999999999E-6"/>
    <n v="90.894901199043019"/>
    <x v="2"/>
  </r>
  <r>
    <n v="10.8207813"/>
    <n v="1.3999999999999999E-6"/>
    <n v="91.121491016172484"/>
    <x v="2"/>
  </r>
  <r>
    <n v="10.847692"/>
    <n v="1.3999999999999999E-6"/>
    <n v="91.348105254119318"/>
    <x v="2"/>
  </r>
  <r>
    <n v="10.8746057"/>
    <n v="1.3E-6"/>
    <n v="91.574744754980685"/>
    <x v="2"/>
  </r>
  <r>
    <n v="10.9015222"/>
    <n v="1.3E-6"/>
    <n v="91.801407834562269"/>
    <x v="2"/>
  </r>
  <r>
    <n v="10.9284417"/>
    <n v="1.3E-6"/>
    <n v="92.028096177058373"/>
    <x v="2"/>
  </r>
  <r>
    <n v="10.955364100000001"/>
    <n v="1.3E-6"/>
    <n v="92.254808940371859"/>
    <x v="2"/>
  </r>
  <r>
    <n v="10.982289400000001"/>
    <n v="1.3E-6"/>
    <n v="92.4815461245027"/>
    <x v="2"/>
  </r>
  <r>
    <n v="11.009217700000001"/>
    <n v="1.3E-6"/>
    <n v="92.708308571548073"/>
    <x v="2"/>
  </r>
  <r>
    <n v="11.036148799999999"/>
    <n v="1.3E-6"/>
    <n v="92.935094597313665"/>
    <x v="2"/>
  </r>
  <r>
    <n v="11.063082700000001"/>
    <n v="1.3E-6"/>
    <n v="93.161904201799487"/>
    <x v="2"/>
  </r>
  <r>
    <n v="11.0900196"/>
    <n v="2.4790000000000001E-4"/>
    <n v="93.388739069199815"/>
    <x v="2"/>
  </r>
  <r>
    <n v="1.4538317000000001"/>
    <n v="1.9999999999999999E-7"/>
    <n v="12.242675322398094"/>
    <x v="0"/>
  </r>
  <r>
    <n v="1.4594963999999999"/>
    <n v="1.9999999999999999E-7"/>
    <n v="12.290377599696621"/>
    <x v="0"/>
  </r>
  <r>
    <n v="1.4651628999999999"/>
    <n v="1.9999999999999999E-7"/>
    <n v="12.33809503474386"/>
    <x v="0"/>
  </r>
  <r>
    <n v="1.4708314"/>
    <n v="1.9999999999999999E-7"/>
    <n v="12.385829311734117"/>
    <x v="0"/>
  </r>
  <r>
    <n v="1.4765018000000001"/>
    <n v="2.9999999999999999E-7"/>
    <n v="12.433579588570236"/>
    <x v="0"/>
  </r>
  <r>
    <n v="1.4821740999999999"/>
    <n v="2.9999999999999999E-7"/>
    <n v="12.481345865252219"/>
    <x v="0"/>
  </r>
  <r>
    <n v="1.4878483"/>
    <n v="3.9999999999999998E-7"/>
    <n v="12.529128141780067"/>
    <x v="0"/>
  </r>
  <r>
    <n v="1.4935243"/>
    <n v="2.9999999999999999E-7"/>
    <n v="12.576925576056629"/>
    <x v="0"/>
  </r>
  <r>
    <n v="1.4992022"/>
    <n v="3.9999999999999998E-7"/>
    <n v="12.624739010179054"/>
    <x v="0"/>
  </r>
  <r>
    <n v="1.5048817999999999"/>
    <n v="9.9999999999999995E-8"/>
    <n v="12.672566759953042"/>
    <x v="0"/>
  </r>
  <r>
    <n v="1.5105633000000001"/>
    <n v="1.9999999999999999E-7"/>
    <n v="12.720410509572895"/>
    <x v="0"/>
  </r>
  <r>
    <n v="1.5162466999999999"/>
    <n v="9.9999999999999995E-8"/>
    <n v="12.768270259038612"/>
    <x v="0"/>
  </r>
  <r>
    <n v="1.5219317000000001"/>
    <n v="2.9999999999999999E-7"/>
    <n v="12.816143482058742"/>
    <x v="0"/>
  </r>
  <r>
    <n v="1.5276186"/>
    <n v="2.9999999999999999E-7"/>
    <n v="12.864032704924735"/>
    <x v="0"/>
  </r>
  <r>
    <n v="1.5333072999999999"/>
    <n v="9.9999999999999995E-8"/>
    <n v="12.91193708553944"/>
    <x v="0"/>
  </r>
  <r>
    <n v="1.5389976999999999"/>
    <n v="9.9999999999999995E-8"/>
    <n v="12.959855781805709"/>
    <x v="0"/>
  </r>
  <r>
    <n v="1.5446898"/>
    <n v="9.9999999999999995E-8"/>
    <n v="13.007788793723542"/>
    <x v="0"/>
  </r>
  <r>
    <n v="1.5503837"/>
    <n v="9.9999999999999995E-8"/>
    <n v="13.055736963390089"/>
    <x v="0"/>
  </r>
  <r>
    <n v="1.5560792999999999"/>
    <n v="9.9999999999999995E-8"/>
    <n v="13.103699448708197"/>
    <x v="0"/>
  </r>
  <r>
    <n v="1.5617764999999999"/>
    <n v="9.9999999999999995E-8"/>
    <n v="13.151675407580717"/>
    <x v="0"/>
  </r>
  <r>
    <n v="1.5674755"/>
    <n v="9.9999999999999995E-8"/>
    <n v="13.199666524201952"/>
    <x v="0"/>
  </r>
  <r>
    <n v="1.5731762"/>
    <n v="1.9999999999999999E-7"/>
    <n v="13.247671956474747"/>
    <x v="0"/>
  </r>
  <r>
    <n v="1.5788785999999999"/>
    <n v="1.9999999999999999E-7"/>
    <n v="13.295691704399106"/>
    <x v="0"/>
  </r>
  <r>
    <n v="1.5845826000000001"/>
    <n v="9.9999999999999995E-8"/>
    <n v="13.343724925877879"/>
    <x v="0"/>
  </r>
  <r>
    <n v="1.5959954999999999"/>
    <n v="9.9999999999999995E-8"/>
    <n v="13.439832631595808"/>
    <x v="0"/>
  </r>
  <r>
    <n v="1.6017044"/>
    <n v="9.9999999999999995E-8"/>
    <n v="13.487907115834966"/>
    <x v="0"/>
  </r>
  <r>
    <n v="1.4562755000000001"/>
    <n v="3.4000000000000001E-6"/>
    <n v="12.26325449256812"/>
    <x v="0"/>
  </r>
  <r>
    <n v="1.4631201"/>
    <n v="5.5999999999999997E-6"/>
    <n v="12.320892674148343"/>
    <x v="0"/>
  </r>
  <r>
    <n v="1.4699675000000001"/>
    <n v="6.3999999999999997E-6"/>
    <n v="12.378554434448789"/>
    <x v="0"/>
  </r>
  <r>
    <n v="1.4768176"/>
    <n v="7.0999999999999998E-6"/>
    <n v="12.436238931372303"/>
    <x v="0"/>
  </r>
  <r>
    <n v="1.4836704999999999"/>
    <n v="8.6999999999999997E-6"/>
    <n v="12.49394700701604"/>
    <x v="0"/>
  </r>
  <r>
    <n v="1.4905261000000001"/>
    <n v="8.6999999999999997E-6"/>
    <n v="12.551677819282848"/>
    <x v="0"/>
  </r>
  <r>
    <n v="1.4973844000000001"/>
    <n v="1.01E-5"/>
    <n v="12.609431368172723"/>
    <x v="0"/>
  </r>
  <r>
    <n v="1.5042454000000001"/>
    <n v="1.04E-5"/>
    <n v="12.66720765368567"/>
    <x v="0"/>
  </r>
  <r>
    <n v="1.5111091000000001"/>
    <n v="8.8999999999999995E-6"/>
    <n v="12.725006675821689"/>
    <x v="0"/>
  </r>
  <r>
    <n v="1.5179754000000001"/>
    <n v="1.1E-5"/>
    <n v="12.782827592483626"/>
    <x v="0"/>
  </r>
  <r>
    <n v="1.5248442"/>
    <n v="1.1399999999999999E-5"/>
    <n v="12.84066956157433"/>
    <x v="0"/>
  </r>
  <r>
    <n v="1.5317156999999999"/>
    <n v="1.27E-5"/>
    <n v="12.898534267288106"/>
    <x v="0"/>
  </r>
  <r>
    <n v="1.5385898"/>
    <n v="1.47E-5"/>
    <n v="12.956420867527802"/>
    <x v="0"/>
  </r>
  <r>
    <n v="1.5454663"/>
    <n v="1.6900000000000001E-5"/>
    <n v="13.014327678099114"/>
    <x v="0"/>
  </r>
  <r>
    <n v="1.5523454000000001"/>
    <n v="1.8300000000000001E-5"/>
    <n v="13.072256383196349"/>
    <x v="0"/>
  </r>
  <r>
    <n v="1.5592271"/>
    <n v="2.1999999999999999E-5"/>
    <n v="13.1302069828195"/>
    <x v="0"/>
  </r>
  <r>
    <n v="1.5661111000000001"/>
    <n v="2.48E-5"/>
    <n v="13.188176950677121"/>
    <x v="0"/>
  </r>
  <r>
    <n v="1.5729976999999999"/>
    <n v="3.2199999999999997E-5"/>
    <n v="13.246168813060658"/>
    <x v="0"/>
  </r>
  <r>
    <n v="1.5798867000000001"/>
    <n v="4.2500000000000003E-5"/>
    <n v="13.304180885775818"/>
    <x v="0"/>
  </r>
  <r>
    <n v="1.5867781000000001"/>
    <n v="4.4100000000000001E-5"/>
    <n v="13.362213168822592"/>
    <x v="0"/>
  </r>
  <r>
    <n v="1.5936718999999999"/>
    <n v="4.0399999999999999E-5"/>
    <n v="13.420265662200984"/>
    <x v="0"/>
  </r>
  <r>
    <n v="1.6005681"/>
    <n v="4.8399999999999997E-5"/>
    <n v="13.478338365910997"/>
    <x v="0"/>
  </r>
  <r>
    <n v="1.6074667"/>
    <n v="4.5099999999999998E-5"/>
    <n v="13.536431279952625"/>
    <x v="0"/>
  </r>
  <r>
    <n v="1.6143676"/>
    <n v="6.5400000000000004E-5"/>
    <n v="13.59454356222872"/>
    <x v="0"/>
  </r>
  <r>
    <n v="1.6212708"/>
    <n v="5.9200000000000002E-5"/>
    <n v="13.652675212739284"/>
    <x v="0"/>
  </r>
  <r>
    <n v="1.6281764000000001"/>
    <n v="8.8200000000000003E-5"/>
    <n v="13.710827073581466"/>
    <x v="0"/>
  </r>
  <r>
    <n v="1.6350842000000001"/>
    <n v="7.4200000000000001E-5"/>
    <n v="13.768997460560964"/>
    <x v="0"/>
  </r>
  <r>
    <n v="1.6419944"/>
    <n v="1.1349999999999999E-4"/>
    <n v="13.82718805787208"/>
    <x v="0"/>
  </r>
  <r>
    <n v="1.6489068"/>
    <n v="7.2299999999999996E-5"/>
    <n v="13.885397181320513"/>
    <x v="0"/>
  </r>
  <r>
    <n v="1.6558214"/>
    <n v="1.11E-4"/>
    <n v="13.943624830906263"/>
    <x v="0"/>
  </r>
  <r>
    <n v="1.6627383"/>
    <n v="3.3300000000000003E-5"/>
    <n v="14.001871848726479"/>
    <x v="0"/>
  </r>
  <r>
    <n v="1.6696572999999999"/>
    <n v="4.3900000000000003E-5"/>
    <n v="14.06013655058686"/>
    <x v="0"/>
  </r>
  <r>
    <n v="1.6765786"/>
    <n v="3.2100000000000001E-5"/>
    <n v="14.118420620681709"/>
    <x v="0"/>
  </r>
  <r>
    <n v="1.6835020999999999"/>
    <n v="7.6899999999999999E-5"/>
    <n v="14.176723216913874"/>
    <x v="0"/>
  </r>
  <r>
    <n v="1.6904277000000001"/>
    <n v="8.6199999999999995E-5"/>
    <n v="14.235043497186208"/>
    <x v="0"/>
  </r>
  <r>
    <n v="1.6973555"/>
    <n v="3.5299999999999997E-5"/>
    <n v="14.293382303595855"/>
    <x v="0"/>
  </r>
  <r>
    <n v="1.7042854000000001"/>
    <n v="3.15E-5"/>
    <n v="14.351738794045669"/>
    <x v="0"/>
  </r>
  <r>
    <n v="1.7112174"/>
    <n v="1.8199999999999999E-5"/>
    <n v="14.410112968535648"/>
    <x v="0"/>
  </r>
  <r>
    <n v="1.7181515000000001"/>
    <n v="2.02E-5"/>
    <n v="14.468504827065795"/>
    <x v="0"/>
  </r>
  <r>
    <n v="1.7250878000000001"/>
    <n v="2.5199999999999999E-5"/>
    <n v="14.526915211733256"/>
    <x v="0"/>
  </r>
  <r>
    <n v="1.7320260999999999"/>
    <n v="2.7399999999999999E-5"/>
    <n v="14.585342438343732"/>
    <x v="0"/>
  </r>
  <r>
    <n v="1.7389665000000001"/>
    <n v="4.0399999999999999E-5"/>
    <n v="14.643787348994376"/>
    <x v="0"/>
  </r>
  <r>
    <n v="1.7459089000000001"/>
    <n v="4.7500000000000003E-5"/>
    <n v="14.702249101588032"/>
    <x v="0"/>
  </r>
  <r>
    <n v="1.7528532999999999"/>
    <n v="4.1900000000000002E-5"/>
    <n v="14.760727696124704"/>
    <x v="0"/>
  </r>
  <r>
    <n v="1.7597997999999999"/>
    <n v="3.3399999999999999E-5"/>
    <n v="14.819223974701542"/>
    <x v="0"/>
  </r>
  <r>
    <n v="1.7667482999999999"/>
    <n v="1.0900000000000001E-5"/>
    <n v="14.877737095221395"/>
    <x v="0"/>
  </r>
  <r>
    <n v="1.7736988"/>
    <n v="2.5899999999999999E-5"/>
    <n v="14.936267057684265"/>
    <x v="0"/>
  </r>
  <r>
    <n v="1.7806512999999999"/>
    <n v="2.44E-5"/>
    <n v="14.994813862090147"/>
    <x v="0"/>
  </r>
  <r>
    <n v="1.7876057000000001"/>
    <n v="1.1E-5"/>
    <n v="15.053376666341896"/>
    <x v="0"/>
  </r>
  <r>
    <n v="1.7945621"/>
    <n v="2.0999999999999998E-6"/>
    <n v="15.111956312536659"/>
    <x v="0"/>
  </r>
  <r>
    <n v="1.8015205000000001"/>
    <n v="2.2000000000000001E-6"/>
    <n v="15.170552800674436"/>
    <x v="0"/>
  </r>
  <r>
    <n v="1.8084808000000001"/>
    <n v="3.1E-6"/>
    <n v="15.229165288658077"/>
    <x v="0"/>
  </r>
  <r>
    <n v="1.8154429999999999"/>
    <n v="4.6E-6"/>
    <n v="15.287793776487582"/>
    <x v="0"/>
  </r>
  <r>
    <n v="1.8224070999999999"/>
    <n v="2.9000000000000002E-6"/>
    <n v="15.346438264162952"/>
    <x v="0"/>
  </r>
  <r>
    <n v="1.8293731"/>
    <n v="5.9999999999999997E-7"/>
    <n v="15.405098751684188"/>
    <x v="0"/>
  </r>
  <r>
    <n v="1.836341"/>
    <n v="6.9999999999999997E-7"/>
    <n v="15.463775239051287"/>
    <x v="0"/>
  </r>
  <r>
    <n v="1.8433108"/>
    <n v="6.9999999999999997E-7"/>
    <n v="15.522467726264249"/>
    <x v="0"/>
  </r>
  <r>
    <n v="1.8502825000000001"/>
    <n v="8.9999999999999996E-7"/>
    <n v="15.581176213323078"/>
    <x v="0"/>
  </r>
  <r>
    <n v="1.857256"/>
    <n v="8.9999999999999996E-7"/>
    <n v="15.639899858130617"/>
    <x v="0"/>
  </r>
  <r>
    <n v="1.8642312999999999"/>
    <n v="1.1000000000000001E-6"/>
    <n v="15.698638660686871"/>
    <x v="0"/>
  </r>
  <r>
    <n v="1.8712085000000001"/>
    <n v="1.1000000000000001E-6"/>
    <n v="15.75739346308899"/>
    <x v="0"/>
  </r>
  <r>
    <n v="1.8781874999999999"/>
    <n v="1.5E-6"/>
    <n v="15.816163423239821"/>
    <x v="0"/>
  </r>
  <r>
    <n v="1.8851682999999999"/>
    <n v="1.1000000000000001E-6"/>
    <n v="15.874948541139366"/>
    <x v="0"/>
  </r>
  <r>
    <n v="1.8921509000000001"/>
    <n v="1.5E-6"/>
    <n v="15.933748816787627"/>
    <x v="0"/>
  </r>
  <r>
    <n v="1.8991353"/>
    <n v="1.3E-6"/>
    <n v="15.992564250184598"/>
    <x v="0"/>
  </r>
  <r>
    <n v="1.9061215"/>
    <n v="1.7999999999999999E-6"/>
    <n v="16.051394841330286"/>
    <x v="0"/>
  </r>
  <r>
    <n v="1.9131094"/>
    <n v="9.9999999999999995E-7"/>
    <n v="16.110239748127533"/>
    <x v="0"/>
  </r>
  <r>
    <n v="1.9200991000000001"/>
    <n v="7.9999999999999996E-7"/>
    <n v="16.169099812673497"/>
    <x v="0"/>
  </r>
  <r>
    <n v="1.9270906000000001"/>
    <n v="9.9999999999999995E-7"/>
    <n v="16.227975034968171"/>
    <x v="0"/>
  </r>
  <r>
    <n v="1.9340838"/>
    <n v="1.3E-6"/>
    <n v="16.286864572914411"/>
    <x v="0"/>
  </r>
  <r>
    <n v="1.9410787"/>
    <n v="1.1000000000000001E-6"/>
    <n v="16.345768426512212"/>
    <x v="0"/>
  </r>
  <r>
    <n v="1.9480753"/>
    <n v="9.9999999999999995E-7"/>
    <n v="16.404686595761575"/>
    <x v="0"/>
  </r>
  <r>
    <n v="1.9550737"/>
    <n v="2.9999999999999999E-7"/>
    <n v="16.463619922759651"/>
    <x v="0"/>
  </r>
  <r>
    <n v="1.9620738"/>
    <n v="3.9999999999999998E-7"/>
    <n v="16.522567565409293"/>
    <x v="0"/>
  </r>
  <r>
    <n v="1.9690755"/>
    <n v="2.9999999999999999E-7"/>
    <n v="16.581528681613346"/>
    <x v="0"/>
  </r>
  <r>
    <n v="1.9760789000000001"/>
    <n v="2.9999999999999999E-7"/>
    <n v="16.64050411346896"/>
    <x v="0"/>
  </r>
  <r>
    <n v="1.9830840000000001"/>
    <n v="4.9999999999999998E-7"/>
    <n v="16.699493860976137"/>
    <x v="0"/>
  </r>
  <r>
    <n v="1.9900907999999999"/>
    <n v="2.9999999999999999E-7"/>
    <n v="16.758497924134879"/>
    <x v="0"/>
  </r>
  <r>
    <n v="1.9970992000000001"/>
    <n v="3.9999999999999998E-7"/>
    <n v="16.817515460848032"/>
    <x v="0"/>
  </r>
  <r>
    <n v="2.0041093000000001"/>
    <n v="6.9999999999999997E-7"/>
    <n v="16.876547313212747"/>
    <x v="0"/>
  </r>
  <r>
    <n v="2.0111210000000002"/>
    <n v="7.9999999999999996E-7"/>
    <n v="16.935592639131873"/>
    <x v="0"/>
  </r>
  <r>
    <n v="2.0181344000000001"/>
    <n v="9.9999999999999995E-7"/>
    <n v="16.994652280702564"/>
    <x v="0"/>
  </r>
  <r>
    <n v="2.0251492999999998"/>
    <n v="2.9999999999999999E-7"/>
    <n v="17.053724553730511"/>
    <x v="0"/>
  </r>
  <r>
    <n v="2.0321658999999999"/>
    <n v="5.9999999999999997E-7"/>
    <n v="17.112811142410028"/>
    <x v="0"/>
  </r>
  <r>
    <n v="2.0391840999999999"/>
    <n v="3.9999999999999998E-7"/>
    <n v="17.171911204643955"/>
    <x v="0"/>
  </r>
  <r>
    <n v="2.0462039000000001"/>
    <n v="9.9999999999999995E-8"/>
    <n v="17.231024740432293"/>
    <x v="0"/>
  </r>
  <r>
    <n v="2.0602482000000002"/>
    <n v="9.9999999999999995E-8"/>
    <n v="17.349291390575054"/>
    <x v="0"/>
  </r>
  <r>
    <n v="2.0672727000000002"/>
    <n v="1.9999999999999999E-7"/>
    <n v="17.408444504929477"/>
    <x v="0"/>
  </r>
  <r>
    <n v="2.0742988000000002"/>
    <n v="9.9999999999999995E-8"/>
    <n v="17.467611092838311"/>
    <x v="0"/>
  </r>
  <r>
    <n v="1.4064234"/>
    <n v="9.9999999999999995E-8"/>
    <n v="11.843451378879154"/>
    <x v="0"/>
  </r>
  <r>
    <n v="1.4548588"/>
    <n v="1.7E-6"/>
    <n v="12.251324502233446"/>
    <x v="0"/>
  </r>
  <r>
    <n v="1.4629455"/>
    <n v="1.3E-6"/>
    <n v="12.319422372523134"/>
    <x v="0"/>
  </r>
  <r>
    <n v="1.4710361000000001"/>
    <n v="7.9999999999999996E-7"/>
    <n v="12.387553084601702"/>
    <x v="0"/>
  </r>
  <r>
    <n v="1.4791304999999999"/>
    <n v="9.9999999999999995E-7"/>
    <n v="12.455715796371996"/>
    <x v="0"/>
  </r>
  <r>
    <n v="1.4872288"/>
    <n v="8.9999999999999996E-7"/>
    <n v="12.523911349931172"/>
    <x v="0"/>
  </r>
  <r>
    <n v="1.4953308999999999"/>
    <n v="3.5999999999999998E-6"/>
    <n v="12.592138903182075"/>
    <x v="0"/>
  </r>
  <r>
    <n v="1.5034367"/>
    <n v="1.7E-6"/>
    <n v="12.660397614027556"/>
    <x v="0"/>
  </r>
  <r>
    <n v="1.5115462"/>
    <n v="2.3999999999999999E-6"/>
    <n v="12.728687482467615"/>
    <x v="0"/>
  </r>
  <r>
    <n v="1.5196594000000001"/>
    <n v="7.1999999999999997E-6"/>
    <n v="12.797008508502254"/>
    <x v="0"/>
  </r>
  <r>
    <n v="1.5277761999999999"/>
    <n v="3.01E-5"/>
    <n v="12.865359850034315"/>
    <x v="0"/>
  </r>
  <r>
    <n v="1.5358966000000001"/>
    <n v="1.1600000000000001E-5"/>
    <n v="12.933741507063807"/>
    <x v="0"/>
  </r>
  <r>
    <n v="1.5440206000000001"/>
    <n v="1.5800000000000001E-5"/>
    <n v="13.002153479590726"/>
    <x v="0"/>
  </r>
  <r>
    <n v="1.5521480999999999"/>
    <n v="1.6399999999999999E-5"/>
    <n v="13.070594925517918"/>
    <x v="0"/>
  </r>
  <r>
    <n v="1.5602791"/>
    <n v="2.55E-5"/>
    <n v="13.139065844845389"/>
    <x v="0"/>
  </r>
  <r>
    <n v="1.5684134999999999"/>
    <n v="2.94E-5"/>
    <n v="13.207565395475983"/>
    <x v="0"/>
  </r>
  <r>
    <n v="1.5765514"/>
    <n v="2.5899999999999999E-5"/>
    <n v="13.276094419506856"/>
    <x v="0"/>
  </r>
  <r>
    <n v="1.5846927"/>
    <n v="2.8200000000000001E-5"/>
    <n v="13.344652074840853"/>
    <x v="0"/>
  </r>
  <r>
    <n v="1.5928373"/>
    <n v="1.9899999999999999E-5"/>
    <n v="13.413237519380827"/>
    <x v="0"/>
  </r>
  <r>
    <n v="1.6009853000000001"/>
    <n v="3.43E-5"/>
    <n v="13.481851595223924"/>
    <x v="0"/>
  </r>
  <r>
    <n v="1.6091365"/>
    <n v="3.0899999999999999E-5"/>
    <n v="13.550492618175845"/>
    <x v="0"/>
  </r>
  <r>
    <n v="1.6172911000000001"/>
    <n v="3.3099999999999998E-5"/>
    <n v="13.619162272430893"/>
    <x v="0"/>
  </r>
  <r>
    <n v="1.6254489000000001"/>
    <n v="3.2100000000000001E-5"/>
    <n v="13.687858873794765"/>
    <x v="0"/>
  </r>
  <r>
    <n v="1.6336098999999999"/>
    <n v="2.9899999999999998E-5"/>
    <n v="13.756582422267458"/>
    <x v="0"/>
  </r>
  <r>
    <n v="1.6417740999999999"/>
    <n v="3.0700000000000001E-5"/>
    <n v="13.825332917848977"/>
    <x v="0"/>
  </r>
  <r>
    <n v="1.6499413999999999"/>
    <n v="2.7699999999999999E-5"/>
    <n v="13.894109518442169"/>
    <x v="0"/>
  </r>
  <r>
    <n v="1.6581119"/>
    <n v="3.3699999999999999E-5"/>
    <n v="13.962913066144187"/>
    <x v="0"/>
  </r>
  <r>
    <n v="1.6662855000000001"/>
    <n v="3.5099999999999999E-5"/>
    <n v="14.031742718857878"/>
    <x v="0"/>
  </r>
  <r>
    <n v="1.6744621"/>
    <n v="3.3000000000000003E-5"/>
    <n v="14.100597634486089"/>
    <x v="0"/>
  </r>
  <r>
    <n v="1.6826418000000001"/>
    <n v="3.6199999999999999E-5"/>
    <n v="14.169478655125975"/>
    <x v="0"/>
  </r>
  <r>
    <n v="1.6908246"/>
    <n v="4.4799999999999998E-5"/>
    <n v="14.238385780777532"/>
    <x v="0"/>
  </r>
  <r>
    <n v="1.6990103000000001"/>
    <n v="4.5500000000000001E-5"/>
    <n v="14.307317327246464"/>
    <x v="0"/>
  </r>
  <r>
    <n v="1.7071989999999999"/>
    <n v="5.0699999999999999E-5"/>
    <n v="14.376274136629915"/>
    <x v="0"/>
  </r>
  <r>
    <n v="1.7153906999999999"/>
    <n v="5.4500000000000003E-5"/>
    <n v="14.445256208927891"/>
    <x v="0"/>
  </r>
  <r>
    <n v="1.7235853000000001"/>
    <n v="6.5300000000000002E-5"/>
    <n v="14.51426270204324"/>
    <x v="0"/>
  </r>
  <r>
    <n v="1.7317828"/>
    <n v="7.2600000000000003E-5"/>
    <n v="14.583293615975958"/>
    <x v="0"/>
  </r>
  <r>
    <n v="1.7399830999999999"/>
    <n v="8.7899999999999995E-5"/>
    <n v="14.652348108628896"/>
    <x v="0"/>
  </r>
  <r>
    <n v="1.7481864"/>
    <n v="8.0099999999999995E-5"/>
    <n v="14.721427864196361"/>
    <x v="0"/>
  </r>
  <r>
    <n v="1.7563925"/>
    <n v="9.2499999999999999E-5"/>
    <n v="14.790531198484043"/>
    <x v="0"/>
  </r>
  <r>
    <n v="1.7646014000000001"/>
    <n v="8.8300000000000005E-5"/>
    <n v="14.859658111491948"/>
    <x v="0"/>
  </r>
  <r>
    <n v="1.772813"/>
    <n v="1.128E-4"/>
    <n v="14.928807761122922"/>
    <x v="0"/>
  </r>
  <r>
    <n v="1.7810275"/>
    <n v="1.149E-4"/>
    <n v="14.997981831571268"/>
    <x v="0"/>
  </r>
  <r>
    <n v="1.7892447"/>
    <n v="1.4559999999999999E-4"/>
    <n v="15.067178638642686"/>
    <x v="0"/>
  </r>
  <r>
    <n v="1.7974646999999999"/>
    <n v="1.493E-4"/>
    <n v="15.136399024434322"/>
    <x v="0"/>
  </r>
  <r>
    <n v="1.8056873"/>
    <n v="1.906E-4"/>
    <n v="15.205641304751881"/>
    <x v="0"/>
  </r>
  <r>
    <n v="1.8139126000000001"/>
    <n v="1.6550000000000001E-4"/>
    <n v="15.274906321692509"/>
    <x v="0"/>
  </r>
  <r>
    <n v="1.8221407000000001"/>
    <n v="2.0369999999999999E-4"/>
    <n v="15.344194917353356"/>
    <x v="0"/>
  </r>
  <r>
    <n v="1.8303712999999999"/>
    <n v="7.7799999999999994E-5"/>
    <n v="15.413504565442972"/>
    <x v="0"/>
  </r>
  <r>
    <n v="1.8386046"/>
    <n v="8.7499999999999999E-5"/>
    <n v="15.48283695015566"/>
    <x v="0"/>
  </r>
  <r>
    <n v="1.8468405999999999"/>
    <n v="7.2799999999999994E-5"/>
    <n v="15.552192071491417"/>
    <x v="0"/>
  </r>
  <r>
    <n v="1.8550791"/>
    <n v="1.2669999999999999E-4"/>
    <n v="15.621568245255943"/>
    <x v="0"/>
  </r>
  <r>
    <n v="1.8633200999999999"/>
    <n v="1.3239999999999999E-4"/>
    <n v="15.690965471449239"/>
    <x v="0"/>
  </r>
  <r>
    <n v="1.8715638000000001"/>
    <n v="6.1199999999999997E-5"/>
    <n v="15.760385434265606"/>
    <x v="0"/>
  </r>
  <r>
    <n v="1.87981"/>
    <n v="5.3499999999999999E-5"/>
    <n v="15.829826449510739"/>
    <x v="0"/>
  </r>
  <r>
    <n v="1.8880587"/>
    <n v="3.7400000000000001E-5"/>
    <n v="15.89928851718464"/>
    <x v="0"/>
  </r>
  <r>
    <n v="1.8963099000000001"/>
    <n v="4.1999999999999998E-5"/>
    <n v="15.968771637287313"/>
    <x v="0"/>
  </r>
  <r>
    <n v="1.9045635999999999"/>
    <n v="5.0300000000000003E-5"/>
    <n v="16.038275809818753"/>
    <x v="0"/>
  </r>
  <r>
    <n v="1.9128198000000001"/>
    <n v="5.5300000000000002E-5"/>
    <n v="16.107801034778962"/>
    <x v="0"/>
  </r>
  <r>
    <n v="1.9210784000000001"/>
    <n v="7.3899999999999994E-5"/>
    <n v="16.177346470070791"/>
    <x v="0"/>
  </r>
  <r>
    <n v="1.9293395"/>
    <n v="8.1299999999999997E-5"/>
    <n v="16.246912957791384"/>
    <x v="0"/>
  </r>
  <r>
    <n v="1.937603"/>
    <n v="7.2600000000000003E-5"/>
    <n v="16.316499655843597"/>
    <x v="0"/>
  </r>
  <r>
    <n v="1.9458689"/>
    <n v="6.02E-5"/>
    <n v="16.386106564227429"/>
    <x v="0"/>
  </r>
  <r>
    <n v="1.9541371999999999"/>
    <n v="2.4700000000000001E-5"/>
    <n v="16.455733682942878"/>
    <x v="0"/>
  </r>
  <r>
    <n v="1.9624079000000001"/>
    <n v="4.3800000000000001E-5"/>
    <n v="16.52538101198995"/>
    <x v="0"/>
  </r>
  <r>
    <n v="1.9706809999999999"/>
    <n v="4.1999999999999998E-5"/>
    <n v="16.595048551368635"/>
    <x v="0"/>
  </r>
  <r>
    <n v="1.9789562999999999"/>
    <n v="2.4000000000000001E-5"/>
    <n v="16.664734616884633"/>
    <x v="0"/>
  </r>
  <r>
    <n v="1.9872341"/>
    <n v="1.3699999999999999E-5"/>
    <n v="16.734441734829407"/>
    <x v="0"/>
  </r>
  <r>
    <n v="1.9955141000000001"/>
    <n v="1.3200000000000001E-5"/>
    <n v="16.804167378911494"/>
    <x v="0"/>
  </r>
  <r>
    <n v="2.0037964000000001"/>
    <n v="1.6200000000000001E-5"/>
    <n v="16.87391239122805"/>
    <x v="0"/>
  </r>
  <r>
    <n v="2.0120811000000001"/>
    <n v="1.6900000000000001E-5"/>
    <n v="16.943677613876222"/>
    <x v="0"/>
  </r>
  <r>
    <n v="2.0203679999999999"/>
    <n v="1.59E-5"/>
    <n v="17.013461362661712"/>
    <x v="0"/>
  </r>
  <r>
    <n v="2.0286571000000002"/>
    <n v="1.34E-5"/>
    <n v="17.083263637584519"/>
    <x v="0"/>
  </r>
  <r>
    <n v="2.0369484999999998"/>
    <n v="1.6099999999999998E-5"/>
    <n v="17.153085280741788"/>
    <x v="0"/>
  </r>
  <r>
    <n v="2.0452422000000001"/>
    <n v="1.7E-5"/>
    <n v="17.222926292133533"/>
    <x v="0"/>
  </r>
  <r>
    <n v="2.0535380000000001"/>
    <n v="2.0100000000000001E-5"/>
    <n v="17.292784987565437"/>
    <x v="0"/>
  </r>
  <r>
    <n v="2.0618360999999998"/>
    <n v="2.0299999999999999E-5"/>
    <n v="17.362663051231809"/>
    <x v="0"/>
  </r>
  <r>
    <n v="2.0701363000000002"/>
    <n v="2.5999999999999998E-5"/>
    <n v="17.432558798938349"/>
    <x v="0"/>
  </r>
  <r>
    <n v="2.0784387999999998"/>
    <n v="2.4499999999999999E-5"/>
    <n v="17.502473914879353"/>
    <x v="0"/>
  </r>
  <r>
    <n v="2.0867434"/>
    <n v="3.3800000000000002E-5"/>
    <n v="17.572406714860527"/>
    <x v="0"/>
  </r>
  <r>
    <n v="2.0950500999999999"/>
    <n v="2.6299999999999999E-5"/>
    <n v="17.642357198881864"/>
    <x v="0"/>
  </r>
  <r>
    <n v="2.1033590000000002"/>
    <n v="3.5599999999999998E-5"/>
    <n v="17.712326209040519"/>
    <x v="0"/>
  </r>
  <r>
    <n v="2.1116701"/>
    <n v="3.0499999999999999E-5"/>
    <n v="17.782313745336488"/>
    <x v="0"/>
  </r>
  <r>
    <n v="2.1199832000000001"/>
    <n v="4.0800000000000002E-5"/>
    <n v="17.852318123575476"/>
    <x v="0"/>
  </r>
  <r>
    <n v="2.1282985000000001"/>
    <n v="2.3200000000000001E-5"/>
    <n v="17.922341027951777"/>
    <x v="0"/>
  </r>
  <r>
    <n v="2.1366158"/>
    <n v="1.88E-5"/>
    <n v="17.992380774271094"/>
    <x v="0"/>
  </r>
  <r>
    <n v="2.1449351999999999"/>
    <n v="2.16E-5"/>
    <n v="18.062438204630578"/>
    <x v="0"/>
  </r>
  <r>
    <n v="2.1532567"/>
    <n v="2.9499999999999999E-5"/>
    <n v="18.132513319030227"/>
    <x v="0"/>
  </r>
  <r>
    <n v="2.1615802999999998"/>
    <n v="2.44E-5"/>
    <n v="18.20260611747004"/>
    <x v="0"/>
  </r>
  <r>
    <n v="2.1699058999999998"/>
    <n v="2.1800000000000001E-5"/>
    <n v="18.272715757852868"/>
    <x v="0"/>
  </r>
  <r>
    <n v="2.1782335000000002"/>
    <n v="6.9999999999999999E-6"/>
    <n v="18.342842240178715"/>
    <x v="0"/>
  </r>
  <r>
    <n v="2.1865632000000002"/>
    <n v="9.5999999999999996E-6"/>
    <n v="18.412986406544725"/>
    <x v="0"/>
  </r>
  <r>
    <n v="2.1948948000000001"/>
    <n v="7.5000000000000002E-6"/>
    <n v="18.483146572756599"/>
    <x v="0"/>
  </r>
  <r>
    <n v="2.2032284999999998"/>
    <n v="7.5000000000000002E-6"/>
    <n v="18.553324423008636"/>
    <x v="0"/>
  </r>
  <r>
    <n v="2.2115642000000002"/>
    <n v="1.0499999999999999E-5"/>
    <n v="18.623519115203695"/>
    <x v="0"/>
  </r>
  <r>
    <n v="2.2199018000000001"/>
    <n v="8.1999999999999994E-6"/>
    <n v="18.693729807244615"/>
    <x v="0"/>
  </r>
  <r>
    <n v="2.2282413999999999"/>
    <n v="9.7999999999999993E-6"/>
    <n v="18.763957341228547"/>
    <x v="0"/>
  </r>
  <r>
    <n v="2.236583"/>
    <n v="1.5999999999999999E-5"/>
    <n v="18.834201717155498"/>
    <x v="0"/>
  </r>
  <r>
    <n v="2.2449265999999999"/>
    <n v="1.7099999999999999E-5"/>
    <n v="18.90446293502546"/>
    <x v="0"/>
  </r>
  <r>
    <n v="2.2532719999999999"/>
    <n v="2.3E-5"/>
    <n v="18.974739310644139"/>
    <x v="0"/>
  </r>
  <r>
    <n v="2.2616193999999998"/>
    <n v="7.9000000000000006E-6"/>
    <n v="19.04503252820583"/>
    <x v="1"/>
  </r>
  <r>
    <n v="2.2699687000000002"/>
    <n v="1.31E-5"/>
    <n v="19.115341745613392"/>
    <x v="1"/>
  </r>
  <r>
    <n v="2.2783199999999999"/>
    <n v="8.8000000000000004E-6"/>
    <n v="19.185667804963963"/>
    <x v="1"/>
  </r>
  <r>
    <n v="2.2866730999999998"/>
    <n v="1.7E-6"/>
    <n v="19.256009022063246"/>
    <x v="1"/>
  </r>
  <r>
    <n v="2.2950281000000001"/>
    <n v="1.1999999999999999E-6"/>
    <n v="19.326366239008397"/>
    <x v="1"/>
  </r>
  <r>
    <n v="2.303385"/>
    <n v="2.0999999999999998E-6"/>
    <n v="19.396739455799413"/>
    <x v="1"/>
  </r>
  <r>
    <n v="2.3117437999999999"/>
    <n v="3.8999999999999999E-6"/>
    <n v="19.467128672436289"/>
    <x v="1"/>
  </r>
  <r>
    <n v="2.3201044"/>
    <n v="2.5000000000000002E-6"/>
    <n v="19.537533046821881"/>
    <x v="1"/>
  </r>
  <r>
    <n v="2.3284669"/>
    <n v="4.9999999999999998E-7"/>
    <n v="19.607953421053338"/>
    <x v="1"/>
  </r>
  <r>
    <n v="2.3368312000000002"/>
    <n v="3.9999999999999998E-7"/>
    <n v="19.678388953033508"/>
    <x v="1"/>
  </r>
  <r>
    <n v="2.3451974"/>
    <n v="4.9999999999999998E-7"/>
    <n v="19.748840484859542"/>
    <x v="1"/>
  </r>
  <r>
    <n v="2.3535653999999999"/>
    <n v="4.9999999999999998E-7"/>
    <n v="19.819307174434289"/>
    <x v="1"/>
  </r>
  <r>
    <n v="2.3619352"/>
    <n v="4.9999999999999998E-7"/>
    <n v="19.88978902175775"/>
    <x v="1"/>
  </r>
  <r>
    <n v="2.3703067999999998"/>
    <n v="4.9999999999999998E-7"/>
    <n v="19.960286026829923"/>
    <x v="1"/>
  </r>
  <r>
    <n v="2.3786801999999998"/>
    <n v="4.9999999999999998E-7"/>
    <n v="20.03079818965081"/>
    <x v="1"/>
  </r>
  <r>
    <n v="2.3870553999999999"/>
    <n v="4.9999999999999998E-7"/>
    <n v="20.101325510220413"/>
    <x v="1"/>
  </r>
  <r>
    <n v="2.3954323999999998"/>
    <n v="5.9999999999999997E-7"/>
    <n v="20.171867988538725"/>
    <x v="1"/>
  </r>
  <r>
    <n v="2.4038111"/>
    <n v="3.9999999999999998E-7"/>
    <n v="20.242424782508607"/>
    <x v="1"/>
  </r>
  <r>
    <n v="2.4121917000000002"/>
    <n v="2.9999999999999999E-7"/>
    <n v="20.312997576324349"/>
    <x v="1"/>
  </r>
  <r>
    <n v="2.4205738999999999"/>
    <n v="4.9999999999999998E-7"/>
    <n v="20.383583843694502"/>
    <x v="1"/>
  </r>
  <r>
    <n v="2.4289580000000002"/>
    <n v="3.9999999999999998E-7"/>
    <n v="20.45418611091052"/>
    <x v="1"/>
  </r>
  <r>
    <n v="2.4373437"/>
    <n v="6.9999999999999997E-7"/>
    <n v="20.524801851680948"/>
    <x v="1"/>
  </r>
  <r>
    <n v="2.4457312"/>
    <n v="4.9999999999999998E-7"/>
    <n v="20.595432750200093"/>
    <x v="1"/>
  </r>
  <r>
    <n v="2.4541203999999999"/>
    <n v="4.9999999999999998E-7"/>
    <n v="20.6660779643708"/>
    <x v="1"/>
  </r>
  <r>
    <n v="2.4625113999999999"/>
    <n v="5.9999999999999997E-7"/>
    <n v="20.73673833629022"/>
    <x v="1"/>
  </r>
  <r>
    <n v="2.470904"/>
    <n v="5.9999999999999997E-7"/>
    <n v="20.80741218176405"/>
    <x v="1"/>
  </r>
  <r>
    <n v="2.4792983"/>
    <n v="4.9999999999999998E-7"/>
    <n v="20.878100342889446"/>
    <x v="1"/>
  </r>
  <r>
    <n v="2.4876944000000001"/>
    <n v="8.9999999999999996E-7"/>
    <n v="20.948803661763556"/>
    <x v="1"/>
  </r>
  <r>
    <n v="2.4960920999999998"/>
    <n v="6.9999999999999997E-7"/>
    <n v="21.019520454192072"/>
    <x v="1"/>
  </r>
  <r>
    <n v="2.5044914999999999"/>
    <n v="6.9999999999999997E-7"/>
    <n v="21.090251562272154"/>
    <x v="1"/>
  </r>
  <r>
    <n v="2.5128925999999998"/>
    <n v="1.5E-6"/>
    <n v="21.160996986003802"/>
    <x v="1"/>
  </r>
  <r>
    <n v="2.5212952999999998"/>
    <n v="1.1000000000000001E-6"/>
    <n v="21.231755883289857"/>
    <x v="1"/>
  </r>
  <r>
    <n v="2.5296997000000001"/>
    <n v="8.9999999999999996E-7"/>
    <n v="21.302529096227481"/>
    <x v="1"/>
  </r>
  <r>
    <n v="2.5381057"/>
    <n v="1.5E-6"/>
    <n v="21.373315782719512"/>
    <x v="1"/>
  </r>
  <r>
    <n v="2.5465133999999998"/>
    <n v="1.1999999999999999E-6"/>
    <n v="21.444116784863105"/>
    <x v="1"/>
  </r>
  <r>
    <n v="2.5549227000000001"/>
    <n v="5.9999999999999997E-7"/>
    <n v="21.514931260561116"/>
    <x v="1"/>
  </r>
  <r>
    <n v="2.5633336"/>
    <n v="4.9999999999999998E-7"/>
    <n v="21.585759209813535"/>
    <x v="1"/>
  </r>
  <r>
    <n v="2.5717462000000002"/>
    <n v="2.9999999999999999E-7"/>
    <n v="21.656601474717519"/>
    <x v="1"/>
  </r>
  <r>
    <n v="2.5801603000000002"/>
    <n v="1.9999999999999999E-7"/>
    <n v="21.727456371078759"/>
    <x v="1"/>
  </r>
  <r>
    <n v="2.5885761"/>
    <n v="1.9999999999999999E-7"/>
    <n v="21.798325583091565"/>
    <x v="1"/>
  </r>
  <r>
    <n v="2.5969935"/>
    <n v="2.9999999999999999E-7"/>
    <n v="21.869208268658781"/>
    <x v="1"/>
  </r>
  <r>
    <n v="2.6054124000000001"/>
    <n v="2.9999999999999999E-7"/>
    <n v="21.940103585683261"/>
    <x v="1"/>
  </r>
  <r>
    <n v="2.6138330000000001"/>
    <n v="3.9999999999999998E-7"/>
    <n v="22.011013218359302"/>
    <x v="1"/>
  </r>
  <r>
    <n v="2.6222550999999998"/>
    <n v="5.9999999999999997E-7"/>
    <n v="22.081935482492604"/>
    <x v="1"/>
  </r>
  <r>
    <n v="2.6306788000000001"/>
    <n v="9.9999999999999995E-7"/>
    <n v="22.152871220180323"/>
    <x v="1"/>
  </r>
  <r>
    <n v="2.6391040000000001"/>
    <n v="3.9999999999999998E-7"/>
    <n v="22.223819589325299"/>
    <x v="1"/>
  </r>
  <r>
    <n v="2.6475308000000002"/>
    <n v="5.9999999999999997E-7"/>
    <n v="22.294781432024688"/>
    <x v="1"/>
  </r>
  <r>
    <n v="2.6559591999999999"/>
    <n v="3.9999999999999998E-7"/>
    <n v="22.365756748278486"/>
    <x v="1"/>
  </r>
  <r>
    <n v="2.6643891000000002"/>
    <n v="1.9999999999999999E-7"/>
    <n v="22.43674469598955"/>
    <x v="1"/>
  </r>
  <r>
    <n v="2.6728206000000001"/>
    <n v="9.9999999999999995E-8"/>
    <n v="22.507746117255021"/>
    <x v="1"/>
  </r>
  <r>
    <n v="2.6812535999999998"/>
    <n v="9.9999999999999995E-8"/>
    <n v="22.578760169977755"/>
    <x v="1"/>
  </r>
  <r>
    <n v="2.6896881000000001"/>
    <n v="9.9999999999999995E-8"/>
    <n v="22.649786854157753"/>
    <x v="1"/>
  </r>
  <r>
    <n v="2.6981240999999998"/>
    <n v="1.9999999999999999E-7"/>
    <n v="22.720826169795007"/>
    <x v="1"/>
  </r>
  <r>
    <n v="2.7065616000000001"/>
    <n v="9.9999999999999995E-8"/>
    <n v="22.791878116889528"/>
    <x v="1"/>
  </r>
  <r>
    <n v="1.4621876"/>
    <n v="3.1999999999999999E-6"/>
    <n v="12.3130401182176"/>
    <x v="0"/>
  </r>
  <r>
    <n v="1.4715456"/>
    <n v="1.01E-5"/>
    <n v="12.391843569584772"/>
    <x v="0"/>
  </r>
  <r>
    <n v="1.4809087000000001"/>
    <n v="4.6900000000000002E-5"/>
    <n v="12.470689967906631"/>
    <x v="0"/>
  </r>
  <r>
    <n v="1.4902770000000001"/>
    <n v="7.3000000000000004E-6"/>
    <n v="12.54958015528033"/>
    <x v="0"/>
  </r>
  <r>
    <n v="1.4996503000000001"/>
    <n v="1.77E-5"/>
    <n v="12.628512447511564"/>
    <x v="0"/>
  </r>
  <r>
    <n v="1.5090285999999999"/>
    <n v="6.02E-5"/>
    <n v="12.707486844600338"/>
    <x v="0"/>
  </r>
  <r>
    <n v="1.5184118"/>
    <n v="4.5800000000000002E-5"/>
    <n v="12.786502504449498"/>
    <x v="0"/>
  </r>
  <r>
    <n v="1.5277999"/>
    <n v="1.47E-5"/>
    <n v="12.865559427059043"/>
    <x v="0"/>
  </r>
  <r>
    <n v="1.5371929"/>
    <n v="2.83E-5"/>
    <n v="12.944657612428976"/>
    <x v="0"/>
  </r>
  <r>
    <n v="1.5465905"/>
    <n v="3.4499999999999998E-5"/>
    <n v="13.023794534267845"/>
    <x v="0"/>
  </r>
  <r>
    <n v="1.5559928999999999"/>
    <n v="2.19E-5"/>
    <n v="13.102971876769947"/>
    <x v="0"/>
  </r>
  <r>
    <n v="1.5653999000000001"/>
    <n v="4.07E-5"/>
    <n v="13.182187955740988"/>
    <x v="0"/>
  </r>
  <r>
    <n v="1.5748115"/>
    <n v="3.5099999999999999E-5"/>
    <n v="13.26144277118096"/>
    <x v="0"/>
  </r>
  <r>
    <n v="1.5842277"/>
    <n v="1.9400000000000001E-5"/>
    <n v="13.340736323089867"/>
    <x v="0"/>
  </r>
  <r>
    <n v="1.5936484"/>
    <n v="1.9599999999999999E-5"/>
    <n v="13.420067769370558"/>
    <x v="0"/>
  </r>
  <r>
    <n v="1.6030735"/>
    <n v="1.3499999999999999E-5"/>
    <n v="13.499436267925882"/>
    <x v="0"/>
  </r>
  <r>
    <n v="1.612503"/>
    <n v="7.86E-5"/>
    <n v="13.578841818755839"/>
    <x v="0"/>
  </r>
  <r>
    <n v="1.6219368999999999"/>
    <n v="9.0000000000000002E-6"/>
    <n v="13.658284421860428"/>
    <x v="0"/>
  </r>
  <r>
    <n v="1.6313751000000001"/>
    <n v="3.4E-5"/>
    <n v="13.737763235142502"/>
    <x v="0"/>
  </r>
  <r>
    <n v="1.6408176000000001"/>
    <n v="2.8900000000000001E-5"/>
    <n v="13.817278258602057"/>
    <x v="0"/>
  </r>
  <r>
    <n v="1.6502642999999999"/>
    <n v="9.4699999999999998E-5"/>
    <n v="13.896828650141941"/>
    <x v="0"/>
  </r>
  <r>
    <n v="1.6597151999999999"/>
    <n v="3.54E-5"/>
    <n v="13.976414409762159"/>
    <x v="0"/>
  </r>
  <r>
    <n v="1.6691703"/>
    <n v="5.3100000000000003E-5"/>
    <n v="14.056035537462709"/>
    <x v="0"/>
  </r>
  <r>
    <n v="1.6786293999999999"/>
    <n v="4.1199999999999999E-5"/>
    <n v="14.135690349049288"/>
    <x v="0"/>
  </r>
  <r>
    <n v="1.6880926999999999"/>
    <n v="4.8399999999999997E-5"/>
    <n v="14.215380528716198"/>
    <x v="0"/>
  </r>
  <r>
    <n v="1.6975598999999999"/>
    <n v="4.6400000000000003E-5"/>
    <n v="14.295103550171987"/>
    <x v="0"/>
  </r>
  <r>
    <n v="1.7070311"/>
    <n v="3.79E-5"/>
    <n v="14.374860255513807"/>
    <x v="0"/>
  </r>
  <r>
    <n v="1.7165063"/>
    <n v="4.0200000000000001E-5"/>
    <n v="14.454650644741657"/>
    <x v="0"/>
  </r>
  <r>
    <n v="1.7259853999999999"/>
    <n v="2.5199999999999999E-5"/>
    <n v="14.534473875758385"/>
    <x v="0"/>
  </r>
  <r>
    <n v="1.7354684"/>
    <n v="3.6399999999999997E-5"/>
    <n v="14.614329948563995"/>
    <x v="0"/>
  </r>
  <r>
    <n v="1.7449551999999999"/>
    <n v="3.6000000000000001E-5"/>
    <n v="14.69421802106133"/>
    <x v="0"/>
  </r>
  <r>
    <n v="1.7544458000000001"/>
    <n v="3.0899999999999999E-5"/>
    <n v="14.774138093250397"/>
    <x v="0"/>
  </r>
  <r>
    <n v="1.7639402"/>
    <n v="3.6399999999999997E-5"/>
    <n v="14.85409016513119"/>
    <x v="0"/>
  </r>
  <r>
    <n v="1.7734383"/>
    <n v="2.8399999999999999E-5"/>
    <n v="14.93407339460656"/>
    <x v="0"/>
  </r>
  <r>
    <n v="1.7829402000000001"/>
    <n v="3.4100000000000002E-5"/>
    <n v="15.014088623773661"/>
    <x v="0"/>
  </r>
  <r>
    <n v="1.7924457"/>
    <n v="2.4899999999999999E-5"/>
    <n v="15.094134168438188"/>
    <x v="0"/>
  </r>
  <r>
    <n v="1.8019548999999999"/>
    <n v="2.87E-5"/>
    <n v="15.174210870697292"/>
    <x v="0"/>
  </r>
  <r>
    <n v="1.8114676999999999"/>
    <n v="3.4499999999999998E-5"/>
    <n v="15.254317888453823"/>
    <x v="0"/>
  </r>
  <r>
    <n v="1.8209839999999999"/>
    <n v="2.7100000000000001E-5"/>
    <n v="15.334454379610632"/>
    <x v="0"/>
  </r>
  <r>
    <n v="1.8305039000000001"/>
    <n v="3.3200000000000001E-5"/>
    <n v="15.414621186264867"/>
    <x v="0"/>
  </r>
  <r>
    <n v="1.8400273"/>
    <n v="2.69E-5"/>
    <n v="15.494817466319379"/>
    <x v="0"/>
  </r>
  <r>
    <n v="1.8495543000000001"/>
    <n v="3.9100000000000002E-5"/>
    <n v="15.575044061871317"/>
    <x v="0"/>
  </r>
  <r>
    <n v="1.8590846999999999"/>
    <n v="3.6100000000000003E-5"/>
    <n v="15.655299288726379"/>
    <x v="0"/>
  </r>
  <r>
    <n v="1.8686185"/>
    <n v="3.4499999999999998E-5"/>
    <n v="15.735583146884569"/>
    <x v="0"/>
  </r>
  <r>
    <n v="1.8781557"/>
    <n v="4.1699999999999997E-5"/>
    <n v="15.815895636345884"/>
    <x v="0"/>
  </r>
  <r>
    <n v="1.8876963"/>
    <n v="2.9899999999999998E-5"/>
    <n v="15.896236757110323"/>
    <x v="0"/>
  </r>
  <r>
    <n v="1.8972403"/>
    <n v="4.35E-5"/>
    <n v="15.976606509177889"/>
    <x v="0"/>
  </r>
  <r>
    <n v="1.9067875999999999"/>
    <n v="4.3399999999999998E-5"/>
    <n v="16.057004050451429"/>
    <x v="0"/>
  </r>
  <r>
    <n v="1.9163382"/>
    <n v="4.5200000000000001E-5"/>
    <n v="16.137429380930946"/>
    <x v="0"/>
  </r>
  <r>
    <n v="1.9258921"/>
    <n v="4.6900000000000002E-5"/>
    <n v="16.217882500616433"/>
    <x v="0"/>
  </r>
  <r>
    <n v="1.9354492000000001"/>
    <n v="4.1300000000000001E-5"/>
    <n v="16.298362567410749"/>
    <x v="0"/>
  </r>
  <r>
    <n v="1.9450095999999999"/>
    <n v="5.0500000000000001E-5"/>
    <n v="16.378870423411037"/>
    <x v="0"/>
  </r>
  <r>
    <n v="1.9545731"/>
    <n v="4.4400000000000002E-5"/>
    <n v="16.459404384422999"/>
    <x v="0"/>
  </r>
  <r>
    <n v="1.9641398999999999"/>
    <n v="6.6000000000000005E-5"/>
    <n v="16.539966134640935"/>
    <x v="0"/>
  </r>
  <r>
    <n v="1.9737096999999999"/>
    <n v="5.1799999999999999E-5"/>
    <n v="16.620553147773393"/>
    <x v="0"/>
  </r>
  <r>
    <n v="1.9832828"/>
    <n v="8.8800000000000004E-5"/>
    <n v="16.701167950111827"/>
    <x v="0"/>
  </r>
  <r>
    <n v="1.9928589000000001"/>
    <n v="5.9299999999999998E-5"/>
    <n v="16.781808015364785"/>
    <x v="0"/>
  </r>
  <r>
    <n v="2.0024381"/>
    <n v="4.9400000000000001E-5"/>
    <n v="16.862474185629413"/>
    <x v="0"/>
  </r>
  <r>
    <n v="2.0120203999999999"/>
    <n v="3.3599999999999997E-5"/>
    <n v="16.943166460905715"/>
    <x v="0"/>
  </r>
  <r>
    <n v="2.0216056999999998"/>
    <n v="3.9799999999999998E-5"/>
    <n v="17.02388399909654"/>
    <x v="0"/>
  </r>
  <r>
    <n v="2.0311941"/>
    <n v="3.4499999999999998E-5"/>
    <n v="17.10462764229904"/>
    <x v="0"/>
  </r>
  <r>
    <n v="2.0407853999999999"/>
    <n v="2.97E-5"/>
    <n v="17.185395706318911"/>
    <x v="0"/>
  </r>
  <r>
    <n v="2.0503797000000001"/>
    <n v="2.0100000000000001E-5"/>
    <n v="17.266189033253305"/>
    <x v="0"/>
  </r>
  <r>
    <n v="2.0599769999999999"/>
    <n v="1.6900000000000001E-5"/>
    <n v="17.347007623102218"/>
    <x v="0"/>
  </r>
  <r>
    <n v="2.0695773000000002"/>
    <n v="1.5299999999999999E-5"/>
    <n v="17.427851475865658"/>
    <x v="0"/>
  </r>
  <r>
    <n v="2.0791803999999998"/>
    <n v="1.7200000000000001E-5"/>
    <n v="17.508718907349316"/>
    <x v="0"/>
  </r>
  <r>
    <n v="2.0887864"/>
    <n v="1.8600000000000001E-5"/>
    <n v="17.589610759650345"/>
    <x v="0"/>
  </r>
  <r>
    <n v="2.0983953"/>
    <n v="2.0100000000000001E-5"/>
    <n v="17.670527032768749"/>
    <x v="0"/>
  </r>
  <r>
    <n v="2.1080071"/>
    <n v="2.2200000000000001E-5"/>
    <n v="17.751467726704522"/>
    <x v="0"/>
  </r>
  <r>
    <n v="2.1176216999999999"/>
    <n v="2.2200000000000001E-5"/>
    <n v="17.832431999360516"/>
    <x v="0"/>
  </r>
  <r>
    <n v="2.1272392"/>
    <n v="2.0800000000000001E-5"/>
    <n v="17.913420692833885"/>
    <x v="0"/>
  </r>
  <r>
    <n v="2.1368594000000001"/>
    <n v="1.9000000000000001E-5"/>
    <n v="17.99443212293032"/>
    <x v="0"/>
  </r>
  <r>
    <n v="2.1464824"/>
    <n v="1.13E-5"/>
    <n v="18.075467131746979"/>
    <x v="0"/>
  </r>
  <r>
    <n v="2.1561081999999998"/>
    <n v="1.24E-5"/>
    <n v="18.156525719283856"/>
    <x v="0"/>
  </r>
  <r>
    <n v="2.1657367000000001"/>
    <n v="1.22E-5"/>
    <n v="18.237607043443809"/>
    <x v="0"/>
  </r>
  <r>
    <n v="2.1753680000000002"/>
    <n v="1.0499999999999999E-5"/>
    <n v="18.31871194632398"/>
    <x v="0"/>
  </r>
  <r>
    <n v="2.1850019999999999"/>
    <n v="1.1399999999999999E-5"/>
    <n v="18.399839585827216"/>
    <x v="0"/>
  </r>
  <r>
    <n v="2.1946386000000002"/>
    <n v="1.15E-5"/>
    <n v="18.480989119856378"/>
    <x v="0"/>
  </r>
  <r>
    <n v="2.204278"/>
    <n v="1.3699999999999999E-5"/>
    <n v="18.562162232605758"/>
    <x v="0"/>
  </r>
  <r>
    <n v="2.2139199999999999"/>
    <n v="1.2799999999999999E-5"/>
    <n v="18.643357239881059"/>
    <x v="0"/>
  </r>
  <r>
    <n v="2.2235646999999998"/>
    <n v="1.4399999999999999E-5"/>
    <n v="18.72457498377943"/>
    <x v="0"/>
  </r>
  <r>
    <n v="2.233212"/>
    <n v="1.2999999999999999E-5"/>
    <n v="18.805814622203719"/>
    <x v="0"/>
  </r>
  <r>
    <n v="2.2428618999999999"/>
    <n v="1.42E-5"/>
    <n v="18.887076155153927"/>
    <x v="0"/>
  </r>
  <r>
    <n v="2.2525143999999999"/>
    <n v="1.5299999999999999E-5"/>
    <n v="18.968359582630058"/>
    <x v="0"/>
  </r>
  <r>
    <n v="2.2621695000000002"/>
    <n v="1.84E-5"/>
    <n v="19.04966490463211"/>
    <x v="1"/>
  </r>
  <r>
    <n v="2.2718270999999999"/>
    <n v="1.9599999999999999E-5"/>
    <n v="19.130991279062926"/>
    <x v="1"/>
  </r>
  <r>
    <n v="2.2814873000000002"/>
    <n v="2.34E-5"/>
    <n v="19.212339548019663"/>
    <x v="1"/>
  </r>
  <r>
    <n v="2.2911500999999999"/>
    <n v="2.2799999999999999E-5"/>
    <n v="19.293709711502316"/>
    <x v="1"/>
  </r>
  <r>
    <n v="2.3008153999999998"/>
    <n v="3.0199999999999999E-5"/>
    <n v="19.375100927413744"/>
    <x v="1"/>
  </r>
  <r>
    <n v="2.3104830999999999"/>
    <n v="2.8600000000000001E-5"/>
    <n v="19.456512353656787"/>
    <x v="1"/>
  </r>
  <r>
    <n v="2.3201534000000001"/>
    <n v="3.7499999999999997E-5"/>
    <n v="19.53794567442575"/>
    <x v="1"/>
  </r>
  <r>
    <n v="2.3298261"/>
    <n v="2.72E-5"/>
    <n v="19.619399205526332"/>
    <x v="1"/>
  </r>
  <r>
    <n v="2.3395014000000001"/>
    <n v="3.1900000000000003E-5"/>
    <n v="19.700874631152832"/>
    <x v="1"/>
  </r>
  <r>
    <n v="2.3491789999999999"/>
    <n v="1.9899999999999999E-5"/>
    <n v="19.782369425013798"/>
    <x v="1"/>
  </r>
  <r>
    <n v="2.3588591000000001"/>
    <n v="1.7399999999999999E-5"/>
    <n v="19.863885271303534"/>
    <x v="1"/>
  </r>
  <r>
    <n v="2.3685415999999999"/>
    <n v="1.9400000000000001E-5"/>
    <n v="19.945421327924887"/>
    <x v="1"/>
  </r>
  <r>
    <n v="2.3782266000000001"/>
    <n v="2.4199999999999999E-5"/>
    <n v="20.026978436975011"/>
    <x v="1"/>
  </r>
  <r>
    <n v="2.3879139"/>
    <n v="2.0699999999999998E-5"/>
    <n v="20.108554914259599"/>
    <x v="1"/>
  </r>
  <r>
    <n v="2.3976036000000001"/>
    <n v="1.8199999999999999E-5"/>
    <n v="20.190151601875808"/>
    <x v="1"/>
  </r>
  <r>
    <n v="2.4072957000000001"/>
    <n v="7.6000000000000001E-6"/>
    <n v="20.271768499823636"/>
    <x v="1"/>
  </r>
  <r>
    <n v="2.4169901"/>
    <n v="9.3000000000000007E-6"/>
    <n v="20.35340476600593"/>
    <x v="1"/>
  </r>
  <r>
    <n v="2.4266869"/>
    <n v="8.3000000000000002E-6"/>
    <n v="20.43506124251984"/>
    <x v="1"/>
  </r>
  <r>
    <n v="2.4363860000000002"/>
    <n v="8.3999999999999992E-6"/>
    <n v="20.516737087268218"/>
    <x v="1"/>
  </r>
  <r>
    <n v="2.4460874000000001"/>
    <n v="1.06E-5"/>
    <n v="20.598432300251066"/>
    <x v="1"/>
  </r>
  <r>
    <n v="2.4557910999999999"/>
    <n v="9.5999999999999996E-6"/>
    <n v="20.680146881468378"/>
    <x v="1"/>
  </r>
  <r>
    <n v="2.4654970999999999"/>
    <n v="1.0200000000000001E-5"/>
    <n v="20.761880830920155"/>
    <x v="1"/>
  </r>
  <r>
    <n v="2.4752054000000001"/>
    <n v="1.47E-5"/>
    <n v="20.843634148606405"/>
    <x v="1"/>
  </r>
  <r>
    <n v="2.4849160000000001"/>
    <n v="1.4600000000000001E-5"/>
    <n v="20.92540683452712"/>
    <x v="1"/>
  </r>
  <r>
    <n v="2.4946288000000001"/>
    <n v="1.8300000000000001E-5"/>
    <n v="21.007198046585152"/>
    <x v="1"/>
  </r>
  <r>
    <n v="2.5043438999999998"/>
    <n v="7.9999999999999996E-6"/>
    <n v="21.08900862687765"/>
    <x v="1"/>
  </r>
  <r>
    <n v="2.5140612"/>
    <n v="1.0900000000000001E-5"/>
    <n v="21.170837733307465"/>
    <x v="1"/>
  </r>
  <r>
    <n v="2.5237807999999999"/>
    <n v="7.9000000000000006E-6"/>
    <n v="21.252686207971745"/>
    <x v="1"/>
  </r>
  <r>
    <n v="2.5335025"/>
    <n v="3.3000000000000002E-6"/>
    <n v="21.334552366676196"/>
    <x v="1"/>
  </r>
  <r>
    <n v="2.5432264"/>
    <n v="3.1999999999999999E-6"/>
    <n v="21.41643705151796"/>
    <x v="1"/>
  </r>
  <r>
    <n v="2.5529525999999998"/>
    <n v="3.4999999999999999E-6"/>
    <n v="21.498341104594189"/>
    <x v="1"/>
  </r>
  <r>
    <n v="2.5626809000000002"/>
    <n v="5.0000000000000004E-6"/>
    <n v="21.580262841710592"/>
    <x v="1"/>
  </r>
  <r>
    <n v="2.5724114"/>
    <n v="3.8999999999999999E-6"/>
    <n v="21.662203104964306"/>
    <x v="1"/>
  </r>
  <r>
    <n v="2.582144"/>
    <n v="3.1E-6"/>
    <n v="21.744161052258182"/>
    <x v="1"/>
  </r>
  <r>
    <n v="2.5918787999999999"/>
    <n v="2.6000000000000001E-6"/>
    <n v="21.826137525689379"/>
    <x v="1"/>
  </r>
  <r>
    <n v="2.6016157"/>
    <n v="3.1999999999999999E-6"/>
    <n v="21.908131683160743"/>
    <x v="1"/>
  </r>
  <r>
    <n v="2.6113547000000001"/>
    <n v="2.7999999999999999E-6"/>
    <n v="21.99014352467227"/>
    <x v="1"/>
  </r>
  <r>
    <n v="2.6210958999999998"/>
    <n v="3.4000000000000001E-6"/>
    <n v="22.072173892321114"/>
    <x v="1"/>
  </r>
  <r>
    <n v="2.6308391000000002"/>
    <n v="3.1E-6"/>
    <n v="22.154221101912974"/>
    <x v="1"/>
  </r>
  <r>
    <n v="2.6405845000000001"/>
    <n v="3.4000000000000001E-6"/>
    <n v="22.236286837642151"/>
    <x v="1"/>
  </r>
  <r>
    <n v="2.6503318999999999"/>
    <n v="3.3000000000000002E-6"/>
    <n v="22.31836941531434"/>
    <x v="1"/>
  </r>
  <r>
    <n v="2.6600814000000002"/>
    <n v="3.4999999999999999E-6"/>
    <n v="22.400469677026699"/>
    <x v="1"/>
  </r>
  <r>
    <n v="2.6698330000000001"/>
    <n v="3.0000000000000001E-6"/>
    <n v="22.482587622779221"/>
    <x v="1"/>
  </r>
  <r>
    <n v="2.6795865999999999"/>
    <n v="2.6000000000000001E-6"/>
    <n v="22.564722410474754"/>
    <x v="1"/>
  </r>
  <r>
    <n v="2.6893422999999999"/>
    <n v="3.0000000000000001E-6"/>
    <n v="22.646874882210458"/>
    <x v="1"/>
  </r>
  <r>
    <n v="2.6991000000000001"/>
    <n v="2.5000000000000002E-6"/>
    <n v="22.729044195889177"/>
    <x v="1"/>
  </r>
  <r>
    <n v="2.7088597000000001"/>
    <n v="4.0999999999999997E-6"/>
    <n v="22.811230351510911"/>
    <x v="1"/>
  </r>
  <r>
    <n v="2.7186214"/>
    <n v="2.9000000000000002E-6"/>
    <n v="22.893433349075657"/>
    <x v="1"/>
  </r>
  <r>
    <n v="2.7283852"/>
    <n v="2.7999999999999999E-6"/>
    <n v="22.975654030680573"/>
    <x v="1"/>
  </r>
  <r>
    <n v="2.7381508999999999"/>
    <n v="3.7000000000000002E-6"/>
    <n v="23.05789071213135"/>
    <x v="1"/>
  </r>
  <r>
    <n v="2.7479187"/>
    <n v="3.4000000000000001E-6"/>
    <n v="23.140145077622293"/>
    <x v="1"/>
  </r>
  <r>
    <n v="2.7576884000000002"/>
    <n v="3.1999999999999999E-6"/>
    <n v="23.222415442959104"/>
    <x v="1"/>
  </r>
  <r>
    <n v="2.7674601000000001"/>
    <n v="5.3000000000000001E-6"/>
    <n v="23.304702650238927"/>
    <x v="1"/>
  </r>
  <r>
    <n v="2.7772337"/>
    <n v="4.4000000000000002E-6"/>
    <n v="23.387005857364613"/>
    <x v="1"/>
  </r>
  <r>
    <n v="2.7870092999999998"/>
    <n v="3.9999999999999998E-6"/>
    <n v="23.469325906433312"/>
    <x v="1"/>
  </r>
  <r>
    <n v="2.7967868"/>
    <n v="8.3000000000000002E-6"/>
    <n v="23.551661955347882"/>
    <x v="1"/>
  </r>
  <r>
    <n v="2.8065663000000001"/>
    <n v="6.1E-6"/>
    <n v="23.634014846205464"/>
    <x v="1"/>
  </r>
  <r>
    <n v="2.8163477000000001"/>
    <n v="5.2000000000000002E-6"/>
    <n v="23.716383736908909"/>
    <x v="1"/>
  </r>
  <r>
    <n v="2.8261310000000002"/>
    <n v="8.1000000000000004E-6"/>
    <n v="23.79876862745822"/>
    <x v="1"/>
  </r>
  <r>
    <n v="2.8359162000000002"/>
    <n v="6.4999999999999996E-6"/>
    <n v="23.881169517853394"/>
    <x v="1"/>
  </r>
  <r>
    <n v="2.8457034000000001"/>
    <n v="3.4999999999999999E-6"/>
    <n v="23.963587250191583"/>
    <x v="1"/>
  </r>
  <r>
    <n v="2.8554924000000002"/>
    <n v="3.0000000000000001E-6"/>
    <n v="24.046020140278486"/>
    <x v="1"/>
  </r>
  <r>
    <n v="2.8652833000000002"/>
    <n v="1.7999999999999999E-6"/>
    <n v="24.128469030211253"/>
    <x v="1"/>
  </r>
  <r>
    <n v="2.8750760999999998"/>
    <n v="1.1999999999999999E-6"/>
    <n v="24.210933919989881"/>
    <x v="1"/>
  </r>
  <r>
    <n v="2.8848707"/>
    <n v="1.3999999999999999E-6"/>
    <n v="24.293413967517228"/>
    <x v="1"/>
  </r>
  <r>
    <n v="2.8946672000000002"/>
    <n v="1.5999999999999999E-6"/>
    <n v="24.375910014890437"/>
    <x v="1"/>
  </r>
  <r>
    <n v="2.9044656"/>
    <n v="1.9E-6"/>
    <n v="24.458422062109509"/>
    <x v="1"/>
  </r>
  <r>
    <n v="2.9142657999999999"/>
    <n v="2.5000000000000002E-6"/>
    <n v="24.540949267077295"/>
    <x v="1"/>
  </r>
  <r>
    <n v="2.9240678"/>
    <n v="3.5999999999999998E-6"/>
    <n v="24.623491629793797"/>
    <x v="1"/>
  </r>
  <r>
    <n v="2.9338717000000001"/>
    <n v="5.6999999999999996E-6"/>
    <n v="24.70604999235616"/>
    <x v="1"/>
  </r>
  <r>
    <n v="2.9436773999999999"/>
    <n v="2.5000000000000002E-6"/>
    <n v="24.788623512667236"/>
    <x v="1"/>
  </r>
  <r>
    <n v="2.9534848999999999"/>
    <n v="3.1E-6"/>
    <n v="24.871212190727029"/>
    <x v="1"/>
  </r>
  <r>
    <n v="2.9632942"/>
    <n v="2.2000000000000001E-6"/>
    <n v="24.953816026535534"/>
    <x v="1"/>
  </r>
  <r>
    <n v="2.9731052999999998"/>
    <n v="1.3E-6"/>
    <n v="25.036435020092753"/>
    <x v="1"/>
  </r>
  <r>
    <n v="2.9829181999999999"/>
    <n v="5.9999999999999997E-7"/>
    <n v="25.119069171398685"/>
    <x v="1"/>
  </r>
  <r>
    <n v="2.9927329"/>
    <n v="7.9999999999999996E-7"/>
    <n v="25.20171848045333"/>
    <x v="1"/>
  </r>
  <r>
    <n v="3.0025493000000001"/>
    <n v="7.9999999999999996E-7"/>
    <n v="25.284382105159541"/>
    <x v="1"/>
  </r>
  <r>
    <n v="3.0123676000000001"/>
    <n v="1.1000000000000001E-6"/>
    <n v="25.367061729711612"/>
    <x v="1"/>
  </r>
  <r>
    <n v="3.0221876000000001"/>
    <n v="5.9999999999999997E-7"/>
    <n v="25.449755669915248"/>
    <x v="1"/>
  </r>
  <r>
    <n v="3.0320092999999999"/>
    <n v="2.9999999999999999E-7"/>
    <n v="25.532463925770443"/>
    <x v="1"/>
  </r>
  <r>
    <n v="3.0418327999999999"/>
    <n v="9.9999999999999995E-8"/>
    <n v="25.615187339374355"/>
    <x v="1"/>
  </r>
  <r>
    <n v="3.0516580000000002"/>
    <n v="9.9999999999999995E-8"/>
    <n v="25.697925068629832"/>
    <x v="1"/>
  </r>
  <r>
    <n v="3.0614849999999998"/>
    <n v="9.9999999999999995E-8"/>
    <n v="25.780677955634015"/>
    <x v="1"/>
  </r>
  <r>
    <n v="3.0713137000000001"/>
    <n v="9.9999999999999995E-8"/>
    <n v="25.863445158289771"/>
    <x v="1"/>
  </r>
  <r>
    <n v="3.0811440999999999"/>
    <n v="9.9999999999999995E-8"/>
    <n v="25.946226676597082"/>
    <x v="1"/>
  </r>
  <r>
    <n v="3.0909762999999999"/>
    <n v="9.9999999999999995E-8"/>
    <n v="26.029023352653105"/>
    <x v="1"/>
  </r>
  <r>
    <n v="3.1008100999999999"/>
    <n v="9.9999999999999995E-8"/>
    <n v="26.111833502263547"/>
    <x v="1"/>
  </r>
  <r>
    <n v="3.1106455999999998"/>
    <n v="9.9999999999999995E-8"/>
    <n v="26.194657967525547"/>
    <x v="1"/>
  </r>
  <r>
    <n v="3.1204828999999998"/>
    <n v="9.9999999999999995E-8"/>
    <n v="26.27749759053626"/>
    <x v="1"/>
  </r>
  <r>
    <n v="3.1303217999999999"/>
    <n v="9.9999999999999995E-8"/>
    <n v="26.360350687101388"/>
    <x v="1"/>
  </r>
  <r>
    <n v="3.1401623999999999"/>
    <n v="9.9999999999999995E-8"/>
    <n v="26.443218099318077"/>
    <x v="1"/>
  </r>
  <r>
    <n v="3.1500047000000002"/>
    <n v="9.9999999999999995E-8"/>
    <n v="26.526099827186332"/>
    <x v="1"/>
  </r>
  <r>
    <n v="3.1598486000000001"/>
    <n v="9.9999999999999995E-8"/>
    <n v="26.608995028608998"/>
    <x v="1"/>
  </r>
  <r>
    <n v="3.1696941999999999"/>
    <n v="9.9999999999999995E-8"/>
    <n v="26.691904545683222"/>
    <x v="1"/>
  </r>
  <r>
    <n v="3.1795415"/>
    <n v="9.9999999999999995E-8"/>
    <n v="26.774828378409012"/>
    <x v="1"/>
  </r>
  <r>
    <n v="3.1893904000000002"/>
    <n v="1.9999999999999999E-7"/>
    <n v="26.857765684689216"/>
    <x v="1"/>
  </r>
  <r>
    <n v="3.1992409999999998"/>
    <n v="1.9999999999999999E-7"/>
    <n v="26.940717306620979"/>
    <x v="1"/>
  </r>
  <r>
    <n v="3.2090931999999999"/>
    <n v="1.9999999999999999E-7"/>
    <n v="27.023682402107156"/>
    <x v="1"/>
  </r>
  <r>
    <n v="3.218947"/>
    <n v="1.9999999999999999E-7"/>
    <n v="27.106660971147747"/>
    <x v="1"/>
  </r>
  <r>
    <n v="3.2288024000000002"/>
    <n v="1.9999999999999999E-7"/>
    <n v="27.189653013742749"/>
    <x v="1"/>
  </r>
  <r>
    <n v="3.2386594999999998"/>
    <n v="1.9999999999999999E-7"/>
    <n v="27.272659371989306"/>
    <x v="1"/>
  </r>
  <r>
    <n v="3.2485181999999999"/>
    <n v="1.9999999999999999E-7"/>
    <n v="27.355679203790285"/>
    <x v="1"/>
  </r>
  <r>
    <n v="3.2583785000000001"/>
    <n v="1.9999999999999999E-7"/>
    <n v="27.438712509145674"/>
    <x v="1"/>
  </r>
  <r>
    <n v="3.2682403999999998"/>
    <n v="1.9999999999999999E-7"/>
    <n v="27.52175928805547"/>
    <x v="1"/>
  </r>
  <r>
    <n v="3.2781037999999998"/>
    <n v="2.9999999999999999E-7"/>
    <n v="27.60481869842253"/>
    <x v="1"/>
  </r>
  <r>
    <n v="3.2879689000000001"/>
    <n v="2.9999999999999999E-7"/>
    <n v="27.687892424441156"/>
    <x v="1"/>
  </r>
  <r>
    <n v="3.2978356"/>
    <n v="3.9999999999999998E-7"/>
    <n v="27.770979624014192"/>
    <x v="1"/>
  </r>
  <r>
    <n v="3.3077038000000001"/>
    <n v="4.9999999999999998E-7"/>
    <n v="27.854079455044488"/>
    <x v="1"/>
  </r>
  <r>
    <n v="3.3175735999999998"/>
    <n v="4.9999999999999998E-7"/>
    <n v="27.937192759629195"/>
    <x v="1"/>
  </r>
  <r>
    <n v="3.327445"/>
    <n v="5.9999999999999997E-7"/>
    <n v="28.020319537768316"/>
    <x v="1"/>
  </r>
  <r>
    <n v="3.3373178999999999"/>
    <n v="3.9999999999999998E-7"/>
    <n v="28.103458947364697"/>
    <x v="1"/>
  </r>
  <r>
    <n v="3.3471924"/>
    <n v="1.9999999999999999E-7"/>
    <n v="28.186611830515492"/>
    <x v="1"/>
  </r>
  <r>
    <n v="3.3570685"/>
    <n v="1.9999999999999999E-7"/>
    <n v="28.269778187220698"/>
    <x v="1"/>
  </r>
  <r>
    <n v="3.366946"/>
    <n v="9.9999999999999995E-8"/>
    <n v="28.352956333286013"/>
    <x v="1"/>
  </r>
  <r>
    <n v="3.3768251999999999"/>
    <n v="9.9999999999999995E-8"/>
    <n v="28.436148795002893"/>
    <x v="1"/>
  </r>
  <r>
    <n v="3.3867058000000001"/>
    <n v="9.9999999999999995E-8"/>
    <n v="28.519353046079885"/>
    <x v="1"/>
  </r>
  <r>
    <n v="3.3965879999999999"/>
    <n v="1.9999999999999999E-7"/>
    <n v="28.602570770711285"/>
    <x v="1"/>
  </r>
  <r>
    <n v="3.4064717"/>
    <n v="9.9999999999999995E-8"/>
    <n v="28.685801126799948"/>
    <x v="1"/>
  </r>
  <r>
    <n v="3.4163568999999998"/>
    <n v="9.9999999999999995E-8"/>
    <n v="28.769044114345871"/>
    <x v="1"/>
  </r>
  <r>
    <n v="3.4262437000000001"/>
    <n v="1.9999999999999999E-7"/>
    <n v="28.852300575446208"/>
    <x v="1"/>
  </r>
  <r>
    <n v="3.4361318999999999"/>
    <n v="2.9999999999999999E-7"/>
    <n v="28.935568825906653"/>
    <x v="1"/>
  </r>
  <r>
    <n v="3.4460217000000002"/>
    <n v="1.9999999999999999E-7"/>
    <n v="29.018850549921513"/>
    <x v="1"/>
  </r>
  <r>
    <n v="3.4559129"/>
    <n v="2.9999999999999999E-7"/>
    <n v="29.102144063296482"/>
    <x v="1"/>
  </r>
  <r>
    <n v="3.4658057000000002"/>
    <n v="9.9999999999999995E-8"/>
    <n v="29.185451050225865"/>
    <x v="1"/>
  </r>
  <r>
    <n v="3.4954928000000001"/>
    <n v="9.9999999999999995E-8"/>
    <n v="29.435445273466122"/>
    <x v="1"/>
  </r>
  <r>
    <n v="3.5053914000000002"/>
    <n v="9.9999999999999995E-8"/>
    <n v="29.518801102030245"/>
    <x v="1"/>
  </r>
  <r>
    <n v="3.5152915999999998"/>
    <n v="9.9999999999999995E-8"/>
    <n v="29.602170404148779"/>
    <x v="1"/>
  </r>
  <r>
    <n v="1.4616313000000001"/>
    <n v="6.4499999999999996E-5"/>
    <n v="12.30835553176798"/>
    <x v="0"/>
  </r>
  <r>
    <n v="1.4722379999999999"/>
    <n v="2.4700000000000001E-5"/>
    <n v="12.397674250256562"/>
    <x v="0"/>
  </r>
  <r>
    <n v="1.4828513999999999"/>
    <n v="1.4300000000000001E-4"/>
    <n v="12.487049389254247"/>
    <x v="0"/>
  </r>
  <r>
    <n v="1.4934714"/>
    <n v="7.8399999999999995E-5"/>
    <n v="12.576480106663881"/>
    <x v="0"/>
  </r>
  <r>
    <n v="1.5040978"/>
    <n v="3.1900000000000003E-5"/>
    <n v="12.665964718291164"/>
    <x v="0"/>
  </r>
  <r>
    <n v="1.5147306"/>
    <n v="5.1999999999999997E-5"/>
    <n v="12.755503224136094"/>
    <x v="0"/>
  </r>
  <r>
    <n v="1.5253696000000001"/>
    <n v="6.4700000000000001E-5"/>
    <n v="12.845093940004372"/>
    <x v="0"/>
  </r>
  <r>
    <n v="1.5360149000000001"/>
    <n v="3.7599999999999999E-5"/>
    <n v="12.934737707993145"/>
    <x v="0"/>
  </r>
  <r>
    <n v="1.5466663"/>
    <n v="1.3870000000000001E-4"/>
    <n v="13.024432843908114"/>
    <x v="0"/>
  </r>
  <r>
    <n v="1.5573237"/>
    <n v="3.2299999999999999E-5"/>
    <n v="13.114178505652127"/>
    <x v="0"/>
  </r>
  <r>
    <n v="1.5679871000000001"/>
    <n v="4.8199999999999999E-5"/>
    <n v="13.203974693225188"/>
    <x v="0"/>
  </r>
  <r>
    <n v="1.5786564000000001"/>
    <n v="1.2579999999999999E-4"/>
    <n v="13.293820564530142"/>
    <x v="0"/>
  </r>
  <r>
    <n v="1.5893314999999999"/>
    <n v="5.5099999999999998E-5"/>
    <n v="13.383715277469838"/>
    <x v="0"/>
  </r>
  <r>
    <n v="1.6000122999999999"/>
    <n v="5.24E-5"/>
    <n v="13.473657989947128"/>
    <x v="0"/>
  </r>
  <r>
    <n v="1.6106989"/>
    <n v="1.4430000000000001E-4"/>
    <n v="13.563649544059162"/>
    <x v="0"/>
  </r>
  <r>
    <n v="1.621391"/>
    <n v="7.4099999999999999E-5"/>
    <n v="13.653687413514486"/>
    <x v="0"/>
  </r>
  <r>
    <n v="1.6320886999999999"/>
    <n v="3.79E-5"/>
    <n v="13.743772440410252"/>
    <x v="0"/>
  </r>
  <r>
    <n v="1.6427919"/>
    <n v="5.4400000000000001E-5"/>
    <n v="13.83390378264931"/>
    <x v="0"/>
  </r>
  <r>
    <n v="1.6535005"/>
    <n v="5.2800000000000003E-5"/>
    <n v="13.924080598134509"/>
    <x v="0"/>
  </r>
  <r>
    <n v="1.6642144999999999"/>
    <n v="5.6100000000000002E-5"/>
    <n v="14.014302886865847"/>
    <x v="0"/>
  </r>
  <r>
    <n v="1.6749337"/>
    <n v="6.1799999999999998E-5"/>
    <n v="14.104568964649024"/>
    <x v="0"/>
  </r>
  <r>
    <n v="1.6856582"/>
    <n v="5.9799999999999997E-5"/>
    <n v="14.194879673581193"/>
    <x v="0"/>
  </r>
  <r>
    <n v="1.6963878999999999"/>
    <n v="3.2299999999999999E-5"/>
    <n v="14.285234171565198"/>
    <x v="0"/>
  </r>
  <r>
    <n v="1.7071228000000001"/>
    <n v="3.8099999999999998E-5"/>
    <n v="14.375632458601045"/>
    <x v="0"/>
  </r>
  <r>
    <n v="1.7178627"/>
    <n v="2.5999999999999998E-5"/>
    <n v="14.466072850494427"/>
    <x v="0"/>
  </r>
  <r>
    <n v="1.7286075999999999"/>
    <n v="1.047E-4"/>
    <n v="14.556555347245348"/>
    <x v="0"/>
  </r>
  <r>
    <n v="1.7393574999999999"/>
    <n v="2.8600000000000001E-5"/>
    <n v="14.647079948853806"/>
    <x v="0"/>
  </r>
  <r>
    <n v="1.7501123000000001"/>
    <n v="4.6100000000000002E-5"/>
    <n v="14.737645813222652"/>
    <x v="0"/>
  </r>
  <r>
    <n v="1.7608718999999999"/>
    <n v="4.2899999999999999E-5"/>
    <n v="14.828252098254731"/>
    <x v="0"/>
  </r>
  <r>
    <n v="1.7716364"/>
    <n v="4.8999999999999998E-5"/>
    <n v="14.918899646047199"/>
    <x v="0"/>
  </r>
  <r>
    <n v="1.7824057"/>
    <n v="3.0000000000000001E-5"/>
    <n v="15.009587614502903"/>
    <x v="0"/>
  </r>
  <r>
    <n v="1.7931797"/>
    <n v="4.4499999999999997E-5"/>
    <n v="15.100315161524692"/>
    <x v="0"/>
  </r>
  <r>
    <n v="1.8039582999999999"/>
    <n v="2.9099999999999999E-5"/>
    <n v="15.191081445015413"/>
    <x v="0"/>
  </r>
  <r>
    <n v="1.8147416000000001"/>
    <n v="2.55E-5"/>
    <n v="15.281887307072225"/>
    <x v="0"/>
  </r>
  <r>
    <n v="1.8255295"/>
    <n v="2.2099999999999998E-5"/>
    <n v="15.372731905597966"/>
    <x v="0"/>
  </r>
  <r>
    <n v="1.836322"/>
    <n v="1.73E-5"/>
    <n v="15.463615240592643"/>
    <x v="0"/>
  </r>
  <r>
    <n v="1.8471188999999999"/>
    <n v="1.7799999999999999E-5"/>
    <n v="15.554535627861954"/>
    <x v="0"/>
  </r>
  <r>
    <n v="1.8579203"/>
    <n v="1.3699999999999999E-5"/>
    <n v="15.645493909503049"/>
    <x v="0"/>
  </r>
  <r>
    <n v="1.8687260999999999"/>
    <n v="1.5099999999999999E-5"/>
    <n v="15.736489243418776"/>
    <x v="0"/>
  </r>
  <r>
    <n v="1.8795363"/>
    <n v="1.59E-5"/>
    <n v="15.827521629609137"/>
    <x v="0"/>
  </r>
  <r>
    <n v="1.8903508"/>
    <n v="1.3699999999999999E-5"/>
    <n v="15.918590225976978"/>
    <x v="0"/>
  </r>
  <r>
    <n v="1.9011696"/>
    <n v="1.5699999999999999E-5"/>
    <n v="16.009695032522302"/>
    <x v="0"/>
  </r>
  <r>
    <n v="1.9119927000000001"/>
    <n v="1.31E-5"/>
    <n v="16.10083604924511"/>
    <x v="0"/>
  </r>
  <r>
    <n v="1.92282"/>
    <n v="1.8099999999999999E-5"/>
    <n v="16.192012434048248"/>
    <x v="0"/>
  </r>
  <r>
    <n v="1.9336515000000001"/>
    <n v="1.1E-5"/>
    <n v="16.283224186931719"/>
    <x v="0"/>
  </r>
  <r>
    <n v="1.9444872"/>
    <n v="1.17E-5"/>
    <n v="16.374471307895519"/>
    <x v="0"/>
  </r>
  <r>
    <n v="1.955327"/>
    <n v="1.49E-5"/>
    <n v="16.465752954842504"/>
    <x v="0"/>
  </r>
  <r>
    <n v="1.9661708"/>
    <n v="1.15E-5"/>
    <n v="16.557068285675513"/>
    <x v="0"/>
  </r>
  <r>
    <n v="1.9770186999999999"/>
    <n v="1.5800000000000001E-5"/>
    <n v="16.648418142491707"/>
    <x v="0"/>
  </r>
  <r>
    <n v="1.9878705999999999"/>
    <n v="9.5999999999999996E-6"/>
    <n v="16.739801683193928"/>
    <x v="0"/>
  </r>
  <r>
    <n v="1.9987265000000001"/>
    <n v="1.8099999999999999E-5"/>
    <n v="16.831218907782183"/>
    <x v="0"/>
  </r>
  <r>
    <n v="2.0095863999999999"/>
    <n v="1.43E-5"/>
    <n v="16.922669816256466"/>
    <x v="0"/>
  </r>
  <r>
    <n v="2.0204501000000001"/>
    <n v="1.1600000000000001E-5"/>
    <n v="17.014152724422477"/>
    <x v="0"/>
  </r>
  <r>
    <n v="2.0313178000000001"/>
    <n v="1.63E-5"/>
    <n v="17.105669316474518"/>
    <x v="0"/>
  </r>
  <r>
    <n v="2.0421892000000001"/>
    <n v="1.19E-5"/>
    <n v="17.197217066121137"/>
    <x v="0"/>
  </r>
  <r>
    <n v="2.0530645999999999"/>
    <n v="1.22E-5"/>
    <n v="17.288798499653787"/>
    <x v="0"/>
  </r>
  <r>
    <n v="2.0639436999999998"/>
    <n v="1.63E-5"/>
    <n v="17.380411090781013"/>
    <x v="0"/>
  </r>
  <r>
    <n v="2.0748264999999999"/>
    <n v="1.3699999999999999E-5"/>
    <n v="17.472054839502817"/>
    <x v="0"/>
  </r>
  <r>
    <n v="2.0857131"/>
    <n v="1.66E-5"/>
    <n v="17.56373058791635"/>
    <x v="0"/>
  </r>
  <r>
    <n v="2.0966035000000001"/>
    <n v="1.3499999999999999E-5"/>
    <n v="17.655438336021614"/>
    <x v="0"/>
  </r>
  <r>
    <n v="2.1074974000000002"/>
    <n v="1.2799999999999999E-5"/>
    <n v="17.74717555752715"/>
    <x v="0"/>
  </r>
  <r>
    <n v="2.1183950999999999"/>
    <n v="1.3200000000000001E-5"/>
    <n v="17.838944778724414"/>
    <x v="0"/>
  </r>
  <r>
    <n v="2.1292963"/>
    <n v="1.6200000000000001E-5"/>
    <n v="17.930743473321961"/>
    <x v="0"/>
  </r>
  <r>
    <n v="2.1402011999999999"/>
    <n v="1.24E-5"/>
    <n v="18.022573325514077"/>
    <x v="0"/>
  </r>
  <r>
    <n v="2.1511095999999998"/>
    <n v="2.5899999999999999E-5"/>
    <n v="18.114432651106476"/>
    <x v="0"/>
  </r>
  <r>
    <n v="2.1620216000000001"/>
    <n v="8.8999999999999995E-6"/>
    <n v="18.206322292196301"/>
    <x v="0"/>
  </r>
  <r>
    <n v="2.1729371"/>
    <n v="1.7799999999999999E-5"/>
    <n v="18.298241406686397"/>
    <x v="0"/>
  </r>
  <r>
    <n v="2.183856"/>
    <n v="8.6000000000000007E-6"/>
    <n v="18.390189152479625"/>
    <x v="0"/>
  </r>
  <r>
    <n v="2.1947785"/>
    <n v="1.3699999999999999E-5"/>
    <n v="18.482167213770275"/>
    <x v="0"/>
  </r>
  <r>
    <n v="2.2057044000000001"/>
    <n v="8.4999999999999999E-6"/>
    <n v="18.574173906364056"/>
    <x v="0"/>
  </r>
  <r>
    <n v="2.2166337"/>
    <n v="8.8000000000000004E-6"/>
    <n v="18.666209230260957"/>
    <x v="0"/>
  </r>
  <r>
    <n v="2.2275664000000002"/>
    <n v="7.7999999999999999E-6"/>
    <n v="18.75827318546099"/>
    <x v="0"/>
  </r>
  <r>
    <n v="2.2385023999999998"/>
    <n v="6.9E-6"/>
    <n v="18.850364929866988"/>
    <x v="0"/>
  </r>
  <r>
    <n v="2.2494418"/>
    <n v="4.5000000000000001E-6"/>
    <n v="18.94248530557612"/>
    <x v="0"/>
  </r>
  <r>
    <n v="2.2603846000000001"/>
    <n v="3.9999999999999998E-6"/>
    <n v="19.034634312588373"/>
    <x v="1"/>
  </r>
  <r>
    <n v="2.2713306000000002"/>
    <n v="4.3000000000000003E-6"/>
    <n v="19.126810266709455"/>
    <x v="1"/>
  </r>
  <r>
    <n v="2.2822798999999998"/>
    <n v="4.0999999999999997E-6"/>
    <n v="19.219014010036503"/>
    <x v="1"/>
  </r>
  <r>
    <n v="2.2932324999999998"/>
    <n v="3.3000000000000002E-6"/>
    <n v="19.31124554256953"/>
    <x v="1"/>
  </r>
  <r>
    <n v="2.3041882999999999"/>
    <n v="3.3000000000000002E-6"/>
    <n v="19.403504022211383"/>
    <x v="1"/>
  </r>
  <r>
    <n v="2.3151473"/>
    <n v="3.1999999999999999E-6"/>
    <n v="19.495789448962061"/>
    <x v="1"/>
  </r>
  <r>
    <n v="2.3261096000000001"/>
    <n v="3.0000000000000001E-6"/>
    <n v="19.588102664918711"/>
    <x v="1"/>
  </r>
  <r>
    <n v="2.337075"/>
    <n v="1.9999999999999999E-6"/>
    <n v="19.680441985887036"/>
    <x v="1"/>
  </r>
  <r>
    <n v="2.3480435000000002"/>
    <n v="2.0999999999999998E-6"/>
    <n v="19.772807411867035"/>
    <x v="1"/>
  </r>
  <r>
    <n v="2.3590152"/>
    <n v="2.0999999999999998E-6"/>
    <n v="19.865199784955855"/>
    <x v="1"/>
  </r>
  <r>
    <n v="2.36999"/>
    <n v="1.9999999999999999E-6"/>
    <n v="19.95761826305635"/>
    <x v="1"/>
  </r>
  <r>
    <n v="2.3809678000000001"/>
    <n v="2.3E-6"/>
    <n v="20.050062004071368"/>
    <x v="1"/>
  </r>
  <r>
    <n v="2.3919488000000002"/>
    <n v="2.3E-6"/>
    <n v="20.142532692195207"/>
    <x v="1"/>
  </r>
  <r>
    <n v="2.4029327999999999"/>
    <n v="3.1999999999999999E-6"/>
    <n v="20.235028643233569"/>
    <x v="1"/>
  </r>
  <r>
    <n v="2.4139197999999999"/>
    <n v="3.1999999999999999E-6"/>
    <n v="20.327549857186455"/>
    <x v="1"/>
  </r>
  <r>
    <n v="2.4249098999999998"/>
    <n v="3.5999999999999998E-6"/>
    <n v="20.420097176151014"/>
    <x v="1"/>
  </r>
  <r>
    <n v="2.4359030000000002"/>
    <n v="2.7999999999999999E-6"/>
    <n v="20.512669758030096"/>
    <x v="1"/>
  </r>
  <r>
    <n v="2.4468990000000002"/>
    <n v="2.6000000000000001E-6"/>
    <n v="20.605266760726551"/>
    <x v="1"/>
  </r>
  <r>
    <n v="2.4578980000000001"/>
    <n v="2.7999999999999999E-6"/>
    <n v="20.697889026337528"/>
    <x v="1"/>
  </r>
  <r>
    <n v="2.4688998999999998"/>
    <n v="3.3000000000000002E-6"/>
    <n v="20.790535712765873"/>
    <x v="1"/>
  </r>
  <r>
    <n v="2.4799047999999999"/>
    <n v="3.7000000000000002E-6"/>
    <n v="20.883207662108742"/>
    <x v="1"/>
  </r>
  <r>
    <n v="2.4909124999999999"/>
    <n v="3.9999999999999998E-6"/>
    <n v="20.975903190171834"/>
    <x v="1"/>
  </r>
  <r>
    <n v="2.5019231999999998"/>
    <n v="3.9999999999999998E-6"/>
    <n v="21.068623981149447"/>
    <x v="1"/>
  </r>
  <r>
    <n v="2.5129367"/>
    <n v="4.8999999999999997E-6"/>
    <n v="21.161368350847283"/>
    <x v="1"/>
  </r>
  <r>
    <n v="2.5239530999999999"/>
    <n v="5.9000000000000003E-6"/>
    <n v="21.254137141362488"/>
    <x v="1"/>
  </r>
  <r>
    <n v="2.5349724"/>
    <n v="7.4000000000000003E-6"/>
    <n v="21.346930352695068"/>
    <x v="1"/>
  </r>
  <r>
    <n v="2.5459944000000001"/>
    <n v="4.5000000000000001E-6"/>
    <n v="21.439746300650718"/>
    <x v="1"/>
  </r>
  <r>
    <n v="2.5570192999999999"/>
    <n v="4.1999999999999996E-6"/>
    <n v="21.532586669423736"/>
    <x v="1"/>
  </r>
  <r>
    <n v="2.5680469000000001"/>
    <n v="3.1999999999999999E-6"/>
    <n v="21.625449774819828"/>
    <x v="1"/>
  </r>
  <r>
    <n v="2.5790774000000001"/>
    <n v="3.1E-6"/>
    <n v="21.718337301033291"/>
    <x v="1"/>
  </r>
  <r>
    <n v="2.5901106"/>
    <n v="3.4999999999999999E-6"/>
    <n v="21.81124756386982"/>
    <x v="1"/>
  </r>
  <r>
    <n v="2.6011465"/>
    <n v="3.4999999999999999E-6"/>
    <n v="21.904180563329422"/>
    <x v="1"/>
  </r>
  <r>
    <n v="2.6121851999999999"/>
    <n v="3.3000000000000002E-6"/>
    <n v="21.997137141509246"/>
    <x v="1"/>
  </r>
  <r>
    <n v="2.6232264999999999"/>
    <n v="2.7999999999999999E-6"/>
    <n v="22.090115614214991"/>
    <x v="1"/>
  </r>
  <r>
    <n v="2.6342705999999998"/>
    <n v="1.9E-6"/>
    <n v="22.183117665640953"/>
    <x v="1"/>
  </r>
  <r>
    <n v="2.6453174000000002"/>
    <n v="1.9999999999999999E-6"/>
    <n v="22.276142453689989"/>
    <x v="1"/>
  </r>
  <r>
    <n v="2.6563667999999998"/>
    <n v="1.9999999999999999E-6"/>
    <n v="22.369189136264939"/>
    <x v="1"/>
  </r>
  <r>
    <n v="2.6674188999999999"/>
    <n v="2.0999999999999998E-6"/>
    <n v="22.462258555462967"/>
    <x v="1"/>
  </r>
  <r>
    <n v="2.6784735999999998"/>
    <n v="2.3999999999999999E-6"/>
    <n v="22.555349869186909"/>
    <x v="1"/>
  </r>
  <r>
    <n v="2.6895310000000001"/>
    <n v="2.5000000000000002E-6"/>
    <n v="22.648463919533924"/>
    <x v="1"/>
  </r>
  <r>
    <n v="2.7005910000000002"/>
    <n v="2.3999999999999999E-6"/>
    <n v="22.741599864406858"/>
    <x v="1"/>
  </r>
  <r>
    <n v="2.7116536"/>
    <n v="3.0000000000000001E-6"/>
    <n v="22.83475770380571"/>
    <x v="1"/>
  </r>
  <r>
    <n v="2.7227187000000002"/>
    <n v="2.6000000000000001E-6"/>
    <n v="22.927936595633334"/>
    <x v="1"/>
  </r>
  <r>
    <n v="2.7337864000000001"/>
    <n v="3.1E-6"/>
    <n v="23.021137381986872"/>
    <x v="1"/>
  </r>
  <r>
    <n v="2.7448567000000001"/>
    <n v="2.3E-6"/>
    <n v="23.114360062866336"/>
    <x v="1"/>
  </r>
  <r>
    <n v="2.7559296"/>
    <n v="2.0999999999999998E-6"/>
    <n v="23.207604638271714"/>
    <x v="1"/>
  </r>
  <r>
    <n v="2.7670048999999999"/>
    <n v="1.7E-6"/>
    <n v="23.30086942400871"/>
    <x v="1"/>
  </r>
  <r>
    <n v="2.7780828"/>
    <n v="1.5999999999999999E-6"/>
    <n v="23.39415610427163"/>
    <x v="1"/>
  </r>
  <r>
    <n v="2.7891632"/>
    <n v="1.5E-6"/>
    <n v="23.487463836963315"/>
    <x v="1"/>
  </r>
  <r>
    <n v="2.8002460999999998"/>
    <n v="1.3999999999999999E-6"/>
    <n v="23.58079262208377"/>
    <x v="1"/>
  </r>
  <r>
    <n v="2.8113315000000001"/>
    <n v="1.5999999999999999E-6"/>
    <n v="23.674142459632996"/>
    <x v="1"/>
  </r>
  <r>
    <n v="2.8224193"/>
    <n v="1.5E-6"/>
    <n v="23.767512507513835"/>
    <x v="1"/>
  </r>
  <r>
    <n v="2.8335096000000002"/>
    <n v="1.7E-6"/>
    <n v="23.860903607823449"/>
    <x v="1"/>
  </r>
  <r>
    <n v="2.8446023999999999"/>
    <n v="1.5999999999999999E-6"/>
    <n v="23.954315760561823"/>
    <x v="1"/>
  </r>
  <r>
    <n v="2.8556975000000002"/>
    <n v="1.9E-6"/>
    <n v="24.047747281534672"/>
    <x v="1"/>
  </r>
  <r>
    <n v="2.8667951"/>
    <n v="1.5E-6"/>
    <n v="24.141199854936289"/>
    <x v="1"/>
  </r>
  <r>
    <n v="2.8778950999999999"/>
    <n v="1.9E-6"/>
    <n v="24.234672638669519"/>
    <x v="1"/>
  </r>
  <r>
    <n v="2.8889974999999999"/>
    <n v="1.7999999999999999E-6"/>
    <n v="24.328165632734372"/>
    <x v="1"/>
  </r>
  <r>
    <n v="2.9001022999999999"/>
    <n v="2.0999999999999998E-6"/>
    <n v="24.421678837130841"/>
    <x v="1"/>
  </r>
  <r>
    <n v="2.9112095"/>
    <n v="1.9999999999999999E-6"/>
    <n v="24.515212251858927"/>
    <x v="1"/>
  </r>
  <r>
    <n v="2.9223189999999999"/>
    <n v="2.0999999999999998E-6"/>
    <n v="24.608765034821481"/>
    <x v="1"/>
  </r>
  <r>
    <n v="2.9334308999999998"/>
    <n v="1.9999999999999999E-6"/>
    <n v="24.702338028115655"/>
    <x v="1"/>
  </r>
  <r>
    <n v="2.9445451"/>
    <n v="2.2000000000000001E-6"/>
    <n v="24.795930389644294"/>
    <x v="1"/>
  </r>
  <r>
    <n v="2.9556616"/>
    <n v="1.7E-6"/>
    <n v="24.889542119407402"/>
    <x v="1"/>
  </r>
  <r>
    <n v="2.9667805"/>
    <n v="1.5E-6"/>
    <n v="24.983174059502126"/>
    <x v="1"/>
  </r>
  <r>
    <n v="2.9779016999999999"/>
    <n v="1.9999999999999999E-6"/>
    <n v="25.076825367831319"/>
    <x v="1"/>
  </r>
  <r>
    <n v="2.9890251000000001"/>
    <n v="1.5E-6"/>
    <n v="25.170495202297829"/>
    <x v="1"/>
  </r>
  <r>
    <n v="3.0001509"/>
    <n v="1.5999999999999999E-6"/>
    <n v="25.264185247095956"/>
    <x v="1"/>
  </r>
  <r>
    <n v="3.0112789000000002"/>
    <n v="1.7999999999999999E-6"/>
    <n v="25.3578938180314"/>
    <x v="1"/>
  </r>
  <r>
    <n v="3.0224091999999998"/>
    <n v="1.7999999999999999E-6"/>
    <n v="25.451621757201305"/>
    <x v="1"/>
  </r>
  <r>
    <n v="3.0335416999999998"/>
    <n v="1.7E-6"/>
    <n v="25.545368222508532"/>
    <x v="1"/>
  </r>
  <r>
    <n v="3.0446765"/>
    <n v="2.5000000000000002E-6"/>
    <n v="25.639134056050228"/>
    <x v="1"/>
  </r>
  <r>
    <n v="3.0558136"/>
    <n v="2.2000000000000001E-6"/>
    <n v="25.732919257826392"/>
    <x v="1"/>
  </r>
  <r>
    <n v="3.0669528000000001"/>
    <n v="2.0999999999999998E-6"/>
    <n v="25.826722143642719"/>
    <x v="1"/>
  </r>
  <r>
    <n v="3.0780943000000001"/>
    <n v="3.4999999999999999E-6"/>
    <n v="25.920544397693511"/>
    <x v="1"/>
  </r>
  <r>
    <n v="3.0892379000000001"/>
    <n v="2.7999999999999999E-6"/>
    <n v="26.014384335784474"/>
    <x v="1"/>
  </r>
  <r>
    <n v="3.1003837999999999"/>
    <n v="2.3E-6"/>
    <n v="26.108243642109898"/>
    <x v="1"/>
  </r>
  <r>
    <n v="3.1115319000000001"/>
    <n v="3.3000000000000002E-6"/>
    <n v="26.202121474572646"/>
    <x v="1"/>
  </r>
  <r>
    <n v="3.1226821"/>
    <n v="2.7E-6"/>
    <n v="26.296016991075554"/>
    <x v="1"/>
  </r>
  <r>
    <n v="3.1338344999999999"/>
    <n v="1.5999999999999999E-6"/>
    <n v="26.389931033715779"/>
    <x v="1"/>
  </r>
  <r>
    <n v="3.1449889999999998"/>
    <n v="1.5E-6"/>
    <n v="26.483862760396171"/>
    <x v="1"/>
  </r>
  <r>
    <n v="3.1561457000000002"/>
    <n v="9.9999999999999995E-7"/>
    <n v="26.577813013213881"/>
    <x v="1"/>
  </r>
  <r>
    <n v="3.1673045000000002"/>
    <n v="8.9999999999999996E-7"/>
    <n v="26.671780950071756"/>
    <x v="1"/>
  </r>
  <r>
    <n v="3.1784655000000002"/>
    <n v="8.9999999999999996E-7"/>
    <n v="26.765767413066946"/>
    <x v="1"/>
  </r>
  <r>
    <n v="3.1896285999999998"/>
    <n v="9.9999999999999995E-7"/>
    <n v="26.859771560102299"/>
    <x v="1"/>
  </r>
  <r>
    <n v="3.2007938"/>
    <n v="1.1000000000000001E-6"/>
    <n v="26.953793391177825"/>
    <x v="1"/>
  </r>
  <r>
    <n v="3.2119610999999999"/>
    <n v="1.3999999999999999E-6"/>
    <n v="27.047832906293511"/>
    <x v="1"/>
  </r>
  <r>
    <n v="3.2231304999999999"/>
    <n v="1.7E-6"/>
    <n v="27.141890105449363"/>
    <x v="1"/>
  </r>
  <r>
    <n v="3.2343019000000002"/>
    <n v="2.3999999999999999E-6"/>
    <n v="27.235964146548234"/>
    <x v="1"/>
  </r>
  <r>
    <n v="3.2454755"/>
    <n v="1.3E-6"/>
    <n v="27.330056713784419"/>
    <x v="1"/>
  </r>
  <r>
    <n v="3.2566511"/>
    <n v="1.5E-6"/>
    <n v="27.424166122963619"/>
    <x v="1"/>
  </r>
  <r>
    <n v="3.2678288000000002"/>
    <n v="1.1999999999999999E-6"/>
    <n v="27.518293216182986"/>
    <x v="1"/>
  </r>
  <r>
    <n v="3.2790085000000002"/>
    <n v="8.9999999999999996E-7"/>
    <n v="27.612437151345368"/>
    <x v="1"/>
  </r>
  <r>
    <n v="3.2901902000000001"/>
    <n v="5.9999999999999997E-7"/>
    <n v="27.706597928450762"/>
    <x v="1"/>
  </r>
  <r>
    <n v="3.301374"/>
    <n v="8.9999999999999996E-7"/>
    <n v="27.800776389596322"/>
    <x v="1"/>
  </r>
  <r>
    <n v="3.3125597999999998"/>
    <n v="6.9999999999999997E-7"/>
    <n v="27.894971692684898"/>
    <x v="1"/>
  </r>
  <r>
    <n v="3.3237477000000002"/>
    <n v="6.9999999999999997E-7"/>
    <n v="27.989184679813643"/>
    <x v="1"/>
  </r>
  <r>
    <n v="3.3349375000000001"/>
    <n v="5.9999999999999997E-7"/>
    <n v="28.08341366678825"/>
    <x v="1"/>
  </r>
  <r>
    <n v="3.3461294000000001"/>
    <n v="4.9999999999999998E-7"/>
    <n v="28.177660337803022"/>
    <x v="1"/>
  </r>
  <r>
    <n v="3.3573232000000002"/>
    <n v="2.9999999999999999E-7"/>
    <n v="28.271923008663659"/>
    <x v="1"/>
  </r>
  <r>
    <n v="3.368519"/>
    <n v="2.9999999999999999E-7"/>
    <n v="28.366202521467311"/>
    <x v="1"/>
  </r>
  <r>
    <n v="3.3797168000000002"/>
    <n v="2.9999999999999999E-7"/>
    <n v="28.460498876213979"/>
    <x v="1"/>
  </r>
  <r>
    <n v="3.3909166000000002"/>
    <n v="1.9999999999999999E-7"/>
    <n v="28.554812072903658"/>
    <x v="1"/>
  </r>
  <r>
    <n v="3.4021183000000002"/>
    <n v="1.9999999999999999E-7"/>
    <n v="28.649141269439205"/>
    <x v="1"/>
  </r>
  <r>
    <n v="3.413322"/>
    <n v="1.9999999999999999E-7"/>
    <n v="28.743487307917764"/>
    <x v="1"/>
  </r>
  <r>
    <n v="3.4245275999999998"/>
    <n v="1.9999999999999999E-7"/>
    <n v="28.837849346242187"/>
    <x v="1"/>
  </r>
  <r>
    <n v="3.4357351999999999"/>
    <n v="1.9999999999999999E-7"/>
    <n v="28.932228226509629"/>
    <x v="1"/>
  </r>
  <r>
    <n v="3.4469447"/>
    <n v="1.9999999999999999E-7"/>
    <n v="29.026623106622935"/>
    <x v="1"/>
  </r>
  <r>
    <n v="3.4581561000000001"/>
    <n v="1.9999999999999999E-7"/>
    <n v="29.121033986582102"/>
    <x v="1"/>
  </r>
  <r>
    <n v="3.4693694000000002"/>
    <n v="1.9999999999999999E-7"/>
    <n v="29.215460866387136"/>
    <x v="1"/>
  </r>
  <r>
    <n v="3.4805845999999998"/>
    <n v="2.9999999999999999E-7"/>
    <n v="29.309903746038032"/>
    <x v="1"/>
  </r>
  <r>
    <n v="3.4918018000000002"/>
    <n v="2.9999999999999999E-7"/>
    <n v="29.404363467631946"/>
    <x v="1"/>
  </r>
  <r>
    <n v="3.5030207999999998"/>
    <n v="2.9999999999999999E-7"/>
    <n v="29.498838346974569"/>
    <x v="1"/>
  </r>
  <r>
    <n v="3.5142416999999999"/>
    <n v="2.9999999999999999E-7"/>
    <n v="29.59332922616306"/>
    <x v="1"/>
  </r>
  <r>
    <n v="3.5254645"/>
    <n v="2.9999999999999999E-7"/>
    <n v="29.687836105197412"/>
    <x v="1"/>
  </r>
  <r>
    <n v="3.5366892000000001"/>
    <n v="2.9999999999999999E-7"/>
    <n v="29.782358984077632"/>
    <x v="1"/>
  </r>
  <r>
    <n v="3.5479156999999999"/>
    <n v="2.9999999999999999E-7"/>
    <n v="29.876897020706561"/>
    <x v="1"/>
  </r>
  <r>
    <n v="3.5591441000000001"/>
    <n v="3.9999999999999998E-7"/>
    <n v="29.971451057181362"/>
    <x v="1"/>
  </r>
  <r>
    <n v="3.5703743999999999"/>
    <n v="3.9999999999999998E-7"/>
    <n v="30.06602109350202"/>
    <x v="1"/>
  </r>
  <r>
    <n v="3.5816064999999999"/>
    <n v="3.9999999999999998E-7"/>
    <n v="30.160606287571394"/>
    <x v="1"/>
  </r>
  <r>
    <n v="3.5928404"/>
    <n v="4.9999999999999998E-7"/>
    <n v="30.255206639389481"/>
    <x v="1"/>
  </r>
  <r>
    <n v="3.6040760999999999"/>
    <n v="3.9999999999999998E-7"/>
    <n v="30.349822148956282"/>
    <x v="1"/>
  </r>
  <r>
    <n v="3.6153137000000002"/>
    <n v="4.9999999999999998E-7"/>
    <n v="30.44445365836895"/>
    <x v="1"/>
  </r>
  <r>
    <n v="3.6265531000000002"/>
    <n v="5.9999999999999997E-7"/>
    <n v="30.539100325530327"/>
    <x v="1"/>
  </r>
  <r>
    <n v="3.6377942999999999"/>
    <n v="5.9999999999999997E-7"/>
    <n v="30.633762150440418"/>
    <x v="1"/>
  </r>
  <r>
    <n v="3.6490374000000001"/>
    <n v="5.9999999999999997E-7"/>
    <n v="30.728439975196373"/>
    <x v="1"/>
  </r>
  <r>
    <n v="3.6602822000000002"/>
    <n v="8.9999999999999996E-7"/>
    <n v="30.823132115603894"/>
    <x v="1"/>
  </r>
  <r>
    <n v="3.6715287999999999"/>
    <n v="8.9999999999999996E-7"/>
    <n v="30.917839413760124"/>
    <x v="1"/>
  </r>
  <r>
    <n v="3.6827771999999999"/>
    <n v="9.9999999999999995E-7"/>
    <n v="31.01256186966507"/>
    <x v="1"/>
  </r>
  <r>
    <n v="3.6940273000000001"/>
    <n v="5.9999999999999997E-7"/>
    <n v="31.107298641221583"/>
    <x v="1"/>
  </r>
  <r>
    <n v="3.7052792999999999"/>
    <n v="3.9999999999999998E-7"/>
    <n v="31.202051412623952"/>
    <x v="1"/>
  </r>
  <r>
    <n v="3.7165330000000001"/>
    <n v="2.9999999999999999E-7"/>
    <n v="31.29681849967789"/>
    <x v="1"/>
  </r>
  <r>
    <n v="3.7277884999999999"/>
    <n v="2.9999999999999999E-7"/>
    <n v="31.391600744480538"/>
    <x v="1"/>
  </r>
  <r>
    <n v="3.7390457000000001"/>
    <n v="2.9999999999999999E-7"/>
    <n v="31.486397304934751"/>
    <x v="1"/>
  </r>
  <r>
    <n v="3.7503046000000002"/>
    <n v="2.9999999999999999E-7"/>
    <n v="31.581208181040527"/>
    <x v="1"/>
  </r>
  <r>
    <n v="3.7615653999999998"/>
    <n v="2.9999999999999999E-7"/>
    <n v="31.676035056992163"/>
    <x v="1"/>
  </r>
  <r>
    <n v="3.7728278"/>
    <n v="2.9999999999999999E-7"/>
    <n v="31.770875406498217"/>
    <x v="1"/>
  </r>
  <r>
    <n v="3.7840919999999998"/>
    <n v="2.9999999999999999E-7"/>
    <n v="31.865730913752977"/>
    <x v="1"/>
  </r>
  <r>
    <n v="3.7953579"/>
    <n v="3.9999999999999998E-7"/>
    <n v="31.960600736659305"/>
    <x v="1"/>
  </r>
  <r>
    <n v="3.8066255"/>
    <n v="4.9999999999999998E-7"/>
    <n v="32.055484875217196"/>
    <x v="1"/>
  </r>
  <r>
    <n v="3.8178947999999999"/>
    <n v="3.9999999999999998E-7"/>
    <n v="32.150383329426646"/>
    <x v="1"/>
  </r>
  <r>
    <n v="3.8291659"/>
    <n v="4.9999999999999998E-7"/>
    <n v="32.245296941384815"/>
    <x v="1"/>
  </r>
  <r>
    <n v="3.8404386000000001"/>
    <n v="1.9999999999999999E-7"/>
    <n v="32.340224026897396"/>
    <x v="1"/>
  </r>
  <r>
    <n v="3.8517130000000002"/>
    <n v="9.9999999999999995E-8"/>
    <n v="32.435165428061538"/>
    <x v="1"/>
  </r>
  <r>
    <n v="3.8629891999999999"/>
    <n v="9.9999999999999995E-8"/>
    <n v="32.530121986974386"/>
    <x v="1"/>
  </r>
  <r>
    <n v="3.8742670000000001"/>
    <n v="9.9999999999999995E-8"/>
    <n v="32.625092019441659"/>
    <x v="1"/>
  </r>
  <r>
    <n v="3.8855464"/>
    <n v="1.9999999999999999E-7"/>
    <n v="32.720075525463336"/>
    <x v="1"/>
  </r>
  <r>
    <n v="3.8968275999999999"/>
    <n v="1.9999999999999999E-7"/>
    <n v="32.815074189233727"/>
    <x v="1"/>
  </r>
  <r>
    <n v="3.9081104"/>
    <n v="9.9999999999999995E-8"/>
    <n v="32.910086326558528"/>
    <x v="1"/>
  </r>
  <r>
    <n v="4.2246845000000004"/>
    <n v="9.9999999999999995E-8"/>
    <n v="35.575947802670512"/>
    <x v="1"/>
  </r>
  <r>
    <n v="4.2360132999999998"/>
    <n v="9.9999999999999995E-8"/>
    <n v="35.671347304684659"/>
    <x v="1"/>
  </r>
  <r>
    <n v="4.2700091000000002"/>
    <n v="9.9999999999999995E-8"/>
    <n v="35.957624967859275"/>
    <x v="1"/>
  </r>
  <r>
    <n v="4.2813439999999998"/>
    <n v="9.9999999999999995E-8"/>
    <n v="36.053075837799618"/>
    <x v="1"/>
  </r>
  <r>
    <n v="4.2926804000000001"/>
    <n v="9.9999999999999995E-8"/>
    <n v="36.148539339197228"/>
    <x v="1"/>
  </r>
  <r>
    <n v="4.3720768999999997"/>
    <n v="9.9999999999999995E-8"/>
    <n v="36.817135003492325"/>
    <x v="1"/>
  </r>
  <r>
    <n v="4.3834251000000002"/>
    <n v="9.9999999999999995E-8"/>
    <n v="36.912697872353725"/>
    <x v="1"/>
  </r>
  <r>
    <n v="4.3947748000000004"/>
    <n v="9.9999999999999995E-8"/>
    <n v="37.008273372672384"/>
    <x v="1"/>
  </r>
  <r>
    <n v="4.4174785999999999"/>
    <n v="9.9999999999999995E-8"/>
    <n v="37.199461425584325"/>
    <x v="1"/>
  </r>
  <r>
    <n v="1.4585630999999999"/>
    <n v="2.2570000000000001E-4"/>
    <n v="12.282518306988671"/>
    <x v="0"/>
  </r>
  <r>
    <n v="1.4703544"/>
    <n v="7.9900000000000004E-5"/>
    <n v="12.381812508325039"/>
    <x v="0"/>
  </r>
  <r>
    <n v="1.482154"/>
    <n v="3.5609999999999998E-4"/>
    <n v="12.481176603724919"/>
    <x v="0"/>
  </r>
  <r>
    <n v="1.4939616"/>
    <n v="2.1660000000000001E-4"/>
    <n v="12.580608066896858"/>
    <x v="0"/>
  </r>
  <r>
    <n v="1.5057773000000001"/>
    <n v="4.32E-5"/>
    <n v="12.680107739938009"/>
    <x v="0"/>
  </r>
  <r>
    <n v="1.5176007"/>
    <n v="1.0670000000000001E-4"/>
    <n v="12.779672254459765"/>
    <x v="0"/>
  </r>
  <r>
    <n v="1.5294319999999999"/>
    <n v="1.561E-4"/>
    <n v="12.879303294656431"/>
    <x v="0"/>
  </r>
  <r>
    <n v="1.5412707999999999"/>
    <n v="1.76E-4"/>
    <n v="12.978997492139404"/>
    <x v="0"/>
  </r>
  <r>
    <n v="1.5531172"/>
    <n v="7.6299999999999998E-5"/>
    <n v="13.078755689005835"/>
    <x v="0"/>
  </r>
  <r>
    <n v="1.5649709999999999"/>
    <n v="2.7179999999999999E-4"/>
    <n v="13.17857620106142"/>
    <x v="0"/>
  </r>
  <r>
    <n v="1.5768321000000001"/>
    <n v="1.2420000000000001E-4"/>
    <n v="13.278458186209011"/>
    <x v="0"/>
  </r>
  <r>
    <n v="1.5887004"/>
    <n v="6.8899999999999994E-5"/>
    <n v="13.378400802351456"/>
    <x v="0"/>
  </r>
  <r>
    <n v="1.6005758000000001"/>
    <n v="1.022E-4"/>
    <n v="13.478403207391604"/>
    <x v="0"/>
  </r>
  <r>
    <n v="1.6124582000000001"/>
    <n v="8.7499999999999999E-5"/>
    <n v="13.578464559232303"/>
    <x v="0"/>
  </r>
  <r>
    <n v="1.6243475999999999"/>
    <n v="8.1100000000000006E-5"/>
    <n v="13.678584857873554"/>
    <x v="0"/>
  </r>
  <r>
    <n v="1.6362437999999999"/>
    <n v="1.9220000000000001E-4"/>
    <n v="13.778762419121058"/>
    <x v="0"/>
  </r>
  <r>
    <n v="1.6481467000000001"/>
    <n v="4.8000000000000001E-5"/>
    <n v="13.878996400877664"/>
    <x v="0"/>
  </r>
  <r>
    <n v="1.6600564"/>
    <n v="5.8E-5"/>
    <n v="13.979287645240518"/>
    <x v="0"/>
  </r>
  <r>
    <n v="1.6719725999999999"/>
    <n v="8.1699999999999994E-5"/>
    <n v="14.07963362591817"/>
    <x v="0"/>
  </r>
  <r>
    <n v="1.6838952"/>
    <n v="6.0000000000000002E-5"/>
    <n v="14.180033500813474"/>
    <x v="0"/>
  </r>
  <r>
    <n v="1.6958244"/>
    <n v="6.02E-5"/>
    <n v="14.280488954120724"/>
    <x v="0"/>
  </r>
  <r>
    <n v="1.7077598"/>
    <n v="8.5799999999999998E-5"/>
    <n v="14.380996617451322"/>
    <x v="0"/>
  </r>
  <r>
    <n v="1.7197016000000001"/>
    <n v="3.4999999999999997E-5"/>
    <n v="14.481558174999567"/>
    <x v="0"/>
  </r>
  <r>
    <n v="1.7316495000000001"/>
    <n v="3.4100000000000002E-5"/>
    <n v="14.582171100474008"/>
    <x v="0"/>
  </r>
  <r>
    <n v="1.7436035000000001"/>
    <n v="3.6100000000000003E-5"/>
    <n v="14.682835393874646"/>
    <x v="0"/>
  </r>
  <r>
    <n v="1.7555635999999999"/>
    <n v="3.26E-5"/>
    <n v="14.783551055201476"/>
    <x v="0"/>
  </r>
  <r>
    <n v="1.7675297000000001"/>
    <n v="4.32E-5"/>
    <n v="14.884317242357357"/>
    <x v="0"/>
  </r>
  <r>
    <n v="1.7795018"/>
    <n v="3.3099999999999998E-5"/>
    <n v="14.985133955342278"/>
    <x v="0"/>
  </r>
  <r>
    <n v="1.7914795999999999"/>
    <n v="3.2299999999999999E-5"/>
    <n v="15.085998667864793"/>
    <x v="0"/>
  </r>
  <r>
    <n v="1.8034633"/>
    <n v="2.2900000000000001E-5"/>
    <n v="15.186913064119203"/>
    <x v="0"/>
  </r>
  <r>
    <n v="1.8154527"/>
    <n v="2.5999999999999998E-5"/>
    <n v="15.287875459911206"/>
    <x v="0"/>
  </r>
  <r>
    <n v="1.8274477"/>
    <n v="1.7900000000000001E-5"/>
    <n v="15.38888501314365"/>
    <x v="0"/>
  </r>
  <r>
    <n v="1.8394484"/>
    <n v="4.6E-5"/>
    <n v="15.489942565913687"/>
    <x v="0"/>
  </r>
  <r>
    <n v="1.8514546000000001"/>
    <n v="2.2099999999999998E-5"/>
    <n v="15.591046434027016"/>
    <x v="0"/>
  </r>
  <r>
    <n v="1.8634663"/>
    <n v="2.12E-5"/>
    <n v="15.692196617483635"/>
    <x v="0"/>
  </r>
  <r>
    <n v="1.8754835000000001"/>
    <n v="2.19E-5"/>
    <n v="15.793393116283546"/>
    <x v="0"/>
  </r>
  <r>
    <n v="1.8875059999999999"/>
    <n v="1.73E-5"/>
    <n v="15.894634246232446"/>
    <x v="0"/>
  </r>
  <r>
    <n v="1.8995339"/>
    <n v="1.19E-5"/>
    <n v="15.995920849427488"/>
    <x v="0"/>
  </r>
  <r>
    <n v="1.911567"/>
    <n v="1.4E-5"/>
    <n v="16.097251241674368"/>
    <x v="0"/>
  </r>
  <r>
    <n v="1.9236054"/>
    <n v="8.8000000000000004E-6"/>
    <n v="16.198626265070239"/>
    <x v="0"/>
  </r>
  <r>
    <n v="1.9356488999999999"/>
    <n v="7.9999999999999996E-6"/>
    <n v="16.300044235420796"/>
    <x v="0"/>
  </r>
  <r>
    <n v="1.9476975000000001"/>
    <n v="5.6999999999999996E-6"/>
    <n v="16.401505152726042"/>
    <x v="0"/>
  </r>
  <r>
    <n v="1.9597513"/>
    <n v="4.6E-6"/>
    <n v="16.503009859083129"/>
    <x v="0"/>
  </r>
  <r>
    <n v="1.9718100000000001"/>
    <n v="4.1999999999999996E-6"/>
    <n v="16.604555828200599"/>
    <x v="0"/>
  </r>
  <r>
    <n v="1.9838738"/>
    <n v="3.9999999999999998E-6"/>
    <n v="16.706144744272759"/>
    <x v="0"/>
  </r>
  <r>
    <n v="1.9959423999999999"/>
    <n v="4.5000000000000001E-6"/>
    <n v="16.807774081008155"/>
    <x v="0"/>
  </r>
  <r>
    <n v="2.008016"/>
    <n v="4.4000000000000002E-6"/>
    <n v="16.909445522601089"/>
    <x v="0"/>
  </r>
  <r>
    <n v="2.0200944000000001"/>
    <n v="4.3000000000000003E-6"/>
    <n v="17.01115738485726"/>
    <x v="0"/>
  </r>
  <r>
    <n v="2.0321775999999998"/>
    <n v="3.8999999999999999E-6"/>
    <n v="17.112909667776663"/>
    <x v="0"/>
  </r>
  <r>
    <n v="2.0442656000000001"/>
    <n v="3.8999999999999999E-6"/>
    <n v="17.214702371359309"/>
    <x v="0"/>
  </r>
  <r>
    <n v="2.0563582999999999"/>
    <n v="4.6E-6"/>
    <n v="17.316534653508032"/>
    <x v="0"/>
  </r>
  <r>
    <n v="2.0684556999999999"/>
    <n v="3.8E-6"/>
    <n v="17.418406514222845"/>
    <x v="0"/>
  </r>
  <r>
    <n v="2.0805577"/>
    <n v="3.4999999999999999E-6"/>
    <n v="17.520317111406595"/>
    <x v="0"/>
  </r>
  <r>
    <n v="2.0926643"/>
    <n v="3.8E-6"/>
    <n v="17.622266445059275"/>
    <x v="0"/>
  </r>
  <r>
    <n v="2.1047753999999999"/>
    <n v="3.3000000000000002E-6"/>
    <n v="17.724253673083737"/>
    <x v="0"/>
  </r>
  <r>
    <n v="2.1168911000000001"/>
    <n v="3.8999999999999999E-6"/>
    <n v="17.826279637577141"/>
    <x v="0"/>
  </r>
  <r>
    <n v="2.1290113000000002"/>
    <n v="3.9999999999999998E-6"/>
    <n v="17.928343496442324"/>
    <x v="0"/>
  </r>
  <r>
    <n v="2.1411359000000001"/>
    <n v="4.4000000000000002E-6"/>
    <n v="18.030444407582138"/>
    <x v="0"/>
  </r>
  <r>
    <n v="2.1532648999999999"/>
    <n v="3.5999999999999998E-6"/>
    <n v="18.132582370996587"/>
    <x v="0"/>
  </r>
  <r>
    <n v="2.1653983000000001"/>
    <n v="3.1E-6"/>
    <n v="18.234757386685672"/>
    <x v="0"/>
  </r>
  <r>
    <n v="2.1775361000000002"/>
    <n v="3.8E-6"/>
    <n v="18.336969454649388"/>
    <x v="0"/>
  </r>
  <r>
    <n v="2.1896781000000001"/>
    <n v="3.1999999999999999E-6"/>
    <n v="18.439216890693434"/>
    <x v="0"/>
  </r>
  <r>
    <n v="2.2018244"/>
    <n v="3.7000000000000002E-6"/>
    <n v="18.54150053691496"/>
    <x v="0"/>
  </r>
  <r>
    <n v="2.2139749000000002"/>
    <n v="4.1999999999999996E-6"/>
    <n v="18.643819551216822"/>
    <x v="0"/>
  </r>
  <r>
    <n v="2.2261297"/>
    <n v="3.1999999999999999E-6"/>
    <n v="18.746174775696165"/>
    <x v="0"/>
  </r>
  <r>
    <n v="2.2382886000000002"/>
    <n v="3.7000000000000002E-6"/>
    <n v="18.84856452615869"/>
    <x v="0"/>
  </r>
  <r>
    <n v="2.2504515999999999"/>
    <n v="3.4000000000000001E-6"/>
    <n v="18.950988802604389"/>
    <x v="0"/>
  </r>
  <r>
    <n v="2.2626187999999998"/>
    <n v="2.9000000000000002E-6"/>
    <n v="19.053448447130425"/>
    <x v="1"/>
  </r>
  <r>
    <n v="2.2747899999999999"/>
    <n v="3.4000000000000001E-6"/>
    <n v="19.155941775542491"/>
    <x v="1"/>
  </r>
  <r>
    <n v="2.2869652999999999"/>
    <n v="3.4000000000000001E-6"/>
    <n v="19.258469629937739"/>
    <x v="1"/>
  </r>
  <r>
    <n v="2.2991446"/>
    <n v="3.4999999999999999E-6"/>
    <n v="19.361031168219014"/>
    <x v="1"/>
  </r>
  <r>
    <n v="2.3113279000000002"/>
    <n v="4.6999999999999999E-6"/>
    <n v="19.463626390386324"/>
    <x v="1"/>
  </r>
  <r>
    <n v="2.3235150999999998"/>
    <n v="2.3999999999999999E-6"/>
    <n v="19.566254454342506"/>
    <x v="1"/>
  </r>
  <r>
    <n v="2.3357063"/>
    <n v="3.8E-6"/>
    <n v="19.668916202184722"/>
    <x v="1"/>
  </r>
  <r>
    <n v="2.3479013000000002"/>
    <n v="2.7E-6"/>
    <n v="19.77160994971867"/>
    <x v="1"/>
  </r>
  <r>
    <n v="2.3601003"/>
    <n v="3.1E-6"/>
    <n v="19.874337381138641"/>
    <x v="1"/>
  </r>
  <r>
    <n v="2.3723030999999999"/>
    <n v="2.5000000000000002E-6"/>
    <n v="19.977096812250341"/>
    <x v="1"/>
  </r>
  <r>
    <n v="2.3845097000000002"/>
    <n v="2.7E-6"/>
    <n v="20.079888243053777"/>
    <x v="1"/>
  </r>
  <r>
    <n v="2.3967201"/>
    <n v="2.3999999999999999E-6"/>
    <n v="20.182711673548933"/>
    <x v="1"/>
  </r>
  <r>
    <n v="2.4089342"/>
    <n v="1.9999999999999999E-6"/>
    <n v="20.285566261638671"/>
    <x v="1"/>
  </r>
  <r>
    <n v="2.4211521"/>
    <n v="1.3E-6"/>
    <n v="20.388452849420137"/>
    <x v="1"/>
  </r>
  <r>
    <n v="2.4333737000000002"/>
    <n v="8.9999999999999996E-7"/>
    <n v="20.491370594796184"/>
    <x v="1"/>
  </r>
  <r>
    <n v="2.4455990000000001"/>
    <n v="7.9999999999999996E-7"/>
    <n v="20.594319497766804"/>
    <x v="1"/>
  </r>
  <r>
    <n v="2.4578280000000001"/>
    <n v="5.9999999999999997E-7"/>
    <n v="20.697299558332002"/>
    <x v="1"/>
  </r>
  <r>
    <n v="2.4700605000000002"/>
    <n v="3.9999999999999998E-7"/>
    <n v="20.800309092297478"/>
    <x v="1"/>
  </r>
  <r>
    <n v="2.4822967999999999"/>
    <n v="3.9999999999999998E-7"/>
    <n v="20.90335062595468"/>
    <x v="1"/>
  </r>
  <r>
    <n v="2.4945366"/>
    <n v="2.9999999999999999E-7"/>
    <n v="21.00642163301216"/>
    <x v="1"/>
  </r>
  <r>
    <n v="2.5067799000000002"/>
    <n v="2.9999999999999999E-7"/>
    <n v="21.109522113469918"/>
    <x v="1"/>
  </r>
  <r>
    <n v="2.5190267999999998"/>
    <n v="1.9999999999999999E-7"/>
    <n v="21.212652909425099"/>
    <x v="1"/>
  </r>
  <r>
    <n v="2.5312773000000002"/>
    <n v="1.9999999999999999E-7"/>
    <n v="21.31581402087771"/>
    <x v="1"/>
  </r>
  <r>
    <n v="2.5435311999999999"/>
    <n v="1.9999999999999999E-7"/>
    <n v="21.419003763633444"/>
    <x v="1"/>
  </r>
  <r>
    <n v="2.5557886000000001"/>
    <n v="1.9999999999999999E-7"/>
    <n v="21.522222979789458"/>
    <x v="1"/>
  </r>
  <r>
    <n v="2.5680494"/>
    <n v="1.9999999999999999E-7"/>
    <n v="21.625470827248595"/>
    <x v="1"/>
  </r>
  <r>
    <n v="2.5803137"/>
    <n v="1.9999999999999999E-7"/>
    <n v="21.728748148108011"/>
    <x v="1"/>
  </r>
  <r>
    <n v="2.5925813999999998"/>
    <n v="3.9999999999999998E-7"/>
    <n v="21.832054100270547"/>
    <x v="1"/>
  </r>
  <r>
    <n v="2.6048524999999998"/>
    <n v="3.9999999999999998E-7"/>
    <n v="21.93538868373621"/>
    <x v="1"/>
  </r>
  <r>
    <n v="2.617127"/>
    <n v="3.9999999999999998E-7"/>
    <n v="22.038751898505001"/>
    <x v="1"/>
  </r>
  <r>
    <n v="2.6294048000000001"/>
    <n v="2.9999999999999999E-7"/>
    <n v="22.142142902479769"/>
    <x v="1"/>
  </r>
  <r>
    <n v="2.6416859000000001"/>
    <n v="2.9999999999999999E-7"/>
    <n v="22.245561695660509"/>
    <x v="1"/>
  </r>
  <r>
    <n v="2.6539703000000001"/>
    <n v="2.9999999999999999E-7"/>
    <n v="22.349008278047222"/>
    <x v="1"/>
  </r>
  <r>
    <n v="2.6662580999999999"/>
    <n v="2.9999999999999999E-7"/>
    <n v="22.452483491737063"/>
    <x v="1"/>
  </r>
  <r>
    <n v="2.6785489999999998"/>
    <n v="2.9999999999999999E-7"/>
    <n v="22.555984810438574"/>
    <x v="1"/>
  </r>
  <r>
    <n v="2.6908433"/>
    <n v="2.9999999999999999E-7"/>
    <n v="22.659514760443216"/>
    <x v="1"/>
  </r>
  <r>
    <n v="2.7031407000000001"/>
    <n v="2.9999999999999999E-7"/>
    <n v="22.763070815459528"/>
    <x v="1"/>
  </r>
  <r>
    <n v="2.7154414"/>
    <n v="2.9999999999999999E-7"/>
    <n v="22.866654659681814"/>
    <x v="1"/>
  </r>
  <r>
    <n v="2.7277453"/>
    <n v="3.9999999999999998E-7"/>
    <n v="22.970265451012924"/>
    <x v="1"/>
  </r>
  <r>
    <n v="2.7400522999999999"/>
    <n v="4.9999999999999998E-7"/>
    <n v="23.073902347355705"/>
    <x v="1"/>
  </r>
  <r>
    <n v="2.7523624999999998"/>
    <n v="3.9999999999999998E-7"/>
    <n v="23.177566190807315"/>
    <x v="1"/>
  </r>
  <r>
    <n v="2.7646758999999999"/>
    <n v="2.9999999999999999E-7"/>
    <n v="23.281256981367747"/>
    <x v="1"/>
  </r>
  <r>
    <n v="2.7769922999999999"/>
    <n v="2.9999999999999999E-7"/>
    <n v="23.384973034842702"/>
    <x v="1"/>
  </r>
  <r>
    <n v="2.7893118000000001"/>
    <n v="2.9999999999999999E-7"/>
    <n v="23.48871519332933"/>
    <x v="1"/>
  </r>
  <r>
    <n v="2.8016345"/>
    <n v="2.9999999999999999E-7"/>
    <n v="23.592484298924781"/>
    <x v="1"/>
  </r>
  <r>
    <n v="2.8139601999999999"/>
    <n v="2.9999999999999999E-7"/>
    <n v="23.696278667434754"/>
    <x v="1"/>
  </r>
  <r>
    <n v="2.8262889000000002"/>
    <n v="2.9999999999999999E-7"/>
    <n v="23.800098298859254"/>
    <x v="1"/>
  </r>
  <r>
    <n v="2.8386206999999999"/>
    <n v="1.9999999999999999E-7"/>
    <n v="23.903944035295421"/>
    <x v="1"/>
  </r>
  <r>
    <n v="2.8509555"/>
    <n v="1.9999999999999999E-7"/>
    <n v="24.007815034646114"/>
    <x v="1"/>
  </r>
  <r>
    <n v="2.8632933"/>
    <n v="1.9999999999999999E-7"/>
    <n v="24.111711296911331"/>
    <x v="1"/>
  </r>
  <r>
    <n v="2.8756341000000001"/>
    <n v="1.9999999999999999E-7"/>
    <n v="24.215632822091067"/>
    <x v="1"/>
  </r>
  <r>
    <n v="2.8879777999999998"/>
    <n v="1.9999999999999999E-7"/>
    <n v="24.319578768088174"/>
    <x v="1"/>
  </r>
  <r>
    <n v="2.9003245"/>
    <n v="2.9999999999999999E-7"/>
    <n v="24.423549976999809"/>
    <x v="1"/>
  </r>
  <r>
    <n v="2.9126740999999998"/>
    <n v="2.9999999999999999E-7"/>
    <n v="24.527545606728808"/>
    <x v="1"/>
  </r>
  <r>
    <n v="2.9250265999999998"/>
    <n v="2.9999999999999999E-7"/>
    <n v="24.631565657275186"/>
    <x v="1"/>
  </r>
  <r>
    <n v="2.9373821000000002"/>
    <n v="2.9999999999999999E-7"/>
    <n v="24.735610970736087"/>
    <x v="1"/>
  </r>
  <r>
    <n v="2.9497404"/>
    <n v="2.9999999999999999E-7"/>
    <n v="24.839679862917201"/>
    <x v="1"/>
  </r>
  <r>
    <n v="2.9621016"/>
    <n v="3.9999999999999998E-7"/>
    <n v="24.943773175915691"/>
    <x v="1"/>
  </r>
  <r>
    <n v="2.9744657000000001"/>
    <n v="3.9999999999999998E-7"/>
    <n v="25.047890909731557"/>
    <x v="1"/>
  </r>
  <r>
    <n v="2.9868326000000001"/>
    <n v="2.9999999999999999E-7"/>
    <n v="25.152032222267639"/>
    <x v="1"/>
  </r>
  <r>
    <n v="2.9992022999999999"/>
    <n v="2.9999999999999999E-7"/>
    <n v="25.256197113523939"/>
    <x v="1"/>
  </r>
  <r>
    <n v="3.0115748999999998"/>
    <n v="2.9999999999999999E-7"/>
    <n v="25.360386425597614"/>
    <x v="1"/>
  </r>
  <r>
    <n v="3.0239503000000001"/>
    <n v="1.9999999999999999E-7"/>
    <n v="25.464599316391514"/>
    <x v="1"/>
  </r>
  <r>
    <n v="3.0363283999999999"/>
    <n v="1.9999999999999999E-7"/>
    <n v="25.568834943808479"/>
    <x v="1"/>
  </r>
  <r>
    <n v="3.0487093000000001"/>
    <n v="1.9999999999999999E-7"/>
    <n v="25.673094149945669"/>
    <x v="1"/>
  </r>
  <r>
    <n v="3.0610930000000001"/>
    <n v="1.9999999999999999E-7"/>
    <n v="25.77737693480308"/>
    <x v="1"/>
  </r>
  <r>
    <n v="3.0734794000000001"/>
    <n v="2.9999999999999999E-7"/>
    <n v="25.88168245628356"/>
    <x v="1"/>
  </r>
  <r>
    <n v="3.0858685000000001"/>
    <n v="2.9999999999999999E-7"/>
    <n v="25.98601071438711"/>
    <x v="1"/>
  </r>
  <r>
    <n v="3.0982604"/>
    <n v="2.9999999999999999E-7"/>
    <n v="26.090362551210877"/>
    <x v="1"/>
  </r>
  <r>
    <n v="3.1106549000000001"/>
    <n v="1.9999999999999999E-7"/>
    <n v="26.194736282560569"/>
    <x v="1"/>
  </r>
  <r>
    <n v="3.1230522000000001"/>
    <n v="2.9999999999999999E-7"/>
    <n v="26.299133592630479"/>
    <x v="1"/>
  </r>
  <r>
    <n v="3.1354521000000002"/>
    <n v="2.9999999999999999E-7"/>
    <n v="26.403552797226311"/>
    <x v="1"/>
  </r>
  <r>
    <n v="3.1478546999999999"/>
    <n v="2.9999999999999999E-7"/>
    <n v="26.507994738445209"/>
    <x v="1"/>
  </r>
  <r>
    <n v="3.1602598999999998"/>
    <n v="2.9999999999999999E-7"/>
    <n v="26.612458574190029"/>
    <x v="1"/>
  </r>
  <r>
    <n v="3.1726678000000001"/>
    <n v="3.9999999999999998E-7"/>
    <n v="26.716945146557922"/>
    <x v="1"/>
  </r>
  <r>
    <n v="3.1850782999999998"/>
    <n v="3.9999999999999998E-7"/>
    <n v="26.82145361345173"/>
    <x v="1"/>
  </r>
  <r>
    <n v="3.1974914999999999"/>
    <n v="3.9999999999999998E-7"/>
    <n v="26.925984816968612"/>
    <x v="1"/>
  </r>
  <r>
    <n v="3.2099072"/>
    <n v="2.9999999999999999E-7"/>
    <n v="27.03053707291426"/>
    <x v="1"/>
  </r>
  <r>
    <n v="3.2223255000000002"/>
    <n v="2.9999999999999999E-7"/>
    <n v="27.135111223385831"/>
    <x v="1"/>
  </r>
  <r>
    <n v="3.2347464000000001"/>
    <n v="2.9999999999999999E-7"/>
    <n v="27.239707268383317"/>
    <x v="1"/>
  </r>
  <r>
    <n v="3.2471698"/>
    <n v="1.9999999999999999E-7"/>
    <n v="27.344324365809573"/>
    <x v="1"/>
  </r>
  <r>
    <n v="3.2595958"/>
    <n v="2.9999999999999999E-7"/>
    <n v="27.448963357761752"/>
    <x v="1"/>
  </r>
  <r>
    <n v="3.2720243999999998"/>
    <n v="2.9999999999999999E-7"/>
    <n v="27.553624244239845"/>
    <x v="1"/>
  </r>
  <r>
    <n v="3.2844555"/>
    <n v="2.9999999999999999E-7"/>
    <n v="27.65830618314671"/>
    <x v="1"/>
  </r>
  <r>
    <n v="3.2968891"/>
    <n v="2.9999999999999999E-7"/>
    <n v="27.763009174482342"/>
    <x v="1"/>
  </r>
  <r>
    <n v="3.3093252"/>
    <n v="2.9999999999999999E-7"/>
    <n v="27.867733218246745"/>
    <x v="1"/>
  </r>
  <r>
    <n v="3.3217637999999998"/>
    <n v="2.9999999999999999E-7"/>
    <n v="27.972478314439915"/>
    <x v="1"/>
  </r>
  <r>
    <n v="3.3342049"/>
    <n v="2.9999999999999999E-7"/>
    <n v="28.077244463061856"/>
    <x v="1"/>
  </r>
  <r>
    <n v="3.3466483999999999"/>
    <n v="3.9999999999999998E-7"/>
    <n v="28.182030822015413"/>
    <x v="1"/>
  </r>
  <r>
    <n v="3.3590944"/>
    <n v="3.9999999999999998E-7"/>
    <n v="28.286838233397738"/>
    <x v="1"/>
  </r>
  <r>
    <n v="3.3715429000000001"/>
    <n v="2.9999999999999999E-7"/>
    <n v="28.391666697208834"/>
    <x v="1"/>
  </r>
  <r>
    <n v="3.3839937999999998"/>
    <n v="2.9999999999999999E-7"/>
    <n v="28.496515371351546"/>
    <x v="1"/>
  </r>
  <r>
    <n v="3.3964471999999999"/>
    <n v="2.9999999999999999E-7"/>
    <n v="28.601385097923028"/>
    <x v="1"/>
  </r>
  <r>
    <n v="3.4089029000000002"/>
    <n v="1.9999999999999999E-7"/>
    <n v="28.70627419272898"/>
    <x v="1"/>
  </r>
  <r>
    <n v="3.4213610999999999"/>
    <n v="1.9999999999999999E-7"/>
    <n v="28.811184339963695"/>
    <x v="1"/>
  </r>
  <r>
    <n v="3.4338217000000002"/>
    <n v="1.9999999999999999E-7"/>
    <n v="28.916114697530034"/>
    <x v="1"/>
  </r>
  <r>
    <n v="3.4462845999999998"/>
    <n v="1.9999999999999999E-7"/>
    <n v="29.021064423330831"/>
    <x v="1"/>
  </r>
  <r>
    <n v="3.4587498999999999"/>
    <n v="1.9999999999999999E-7"/>
    <n v="29.126034359463254"/>
    <x v="1"/>
  </r>
  <r>
    <n v="3.4712176000000001"/>
    <n v="1.9999999999999999E-7"/>
    <n v="29.231024505927294"/>
    <x v="1"/>
  </r>
  <r>
    <n v="3.4836876999999999"/>
    <n v="1.9999999999999999E-7"/>
    <n v="29.336034862722951"/>
    <x v="1"/>
  </r>
  <r>
    <n v="3.4961601"/>
    <n v="1.9999999999999999E-7"/>
    <n v="29.441064587753075"/>
    <x v="1"/>
  </r>
  <r>
    <n v="3.5086347999999998"/>
    <n v="1.9999999999999999E-7"/>
    <n v="29.546113681017665"/>
    <x v="1"/>
  </r>
  <r>
    <n v="3.5211119000000002"/>
    <n v="2.9999999999999999E-7"/>
    <n v="29.651182984613879"/>
    <x v="1"/>
  </r>
  <r>
    <n v="3.5335912999999999"/>
    <n v="1.9999999999999999E-7"/>
    <n v="29.75627165644455"/>
    <x v="1"/>
  </r>
  <r>
    <n v="3.5460729999999998"/>
    <n v="1.9999999999999999E-7"/>
    <n v="29.861379696509694"/>
    <x v="1"/>
  </r>
  <r>
    <n v="3.558557"/>
    <n v="1.9999999999999999E-7"/>
    <n v="29.966507104809306"/>
    <x v="1"/>
  </r>
  <r>
    <n v="3.5710432999999999"/>
    <n v="1.9999999999999999E-7"/>
    <n v="30.071653881343387"/>
    <x v="1"/>
  </r>
  <r>
    <n v="3.5835317999999998"/>
    <n v="1.9999999999999999E-7"/>
    <n v="30.176819184014779"/>
    <x v="1"/>
  </r>
  <r>
    <n v="3.5960226999999998"/>
    <n v="1.9999999999999999E-7"/>
    <n v="30.282004697017793"/>
    <x v="1"/>
  </r>
  <r>
    <n v="3.6085158000000002"/>
    <n v="1.9999999999999999E-7"/>
    <n v="30.387208736158126"/>
    <x v="1"/>
  </r>
  <r>
    <n v="3.6210111"/>
    <n v="1.9999999999999999E-7"/>
    <n v="30.492431301435769"/>
    <x v="1"/>
  </r>
  <r>
    <n v="3.6335087000000001"/>
    <n v="1.9999999999999999E-7"/>
    <n v="30.597673234947884"/>
    <x v="1"/>
  </r>
  <r>
    <n v="3.6460085000000002"/>
    <n v="1.9999999999999999E-7"/>
    <n v="30.702933694597313"/>
    <x v="1"/>
  </r>
  <r>
    <n v="3.6585106000000001"/>
    <n v="9.9999999999999995E-8"/>
    <n v="30.808213522481211"/>
    <x v="1"/>
  </r>
  <r>
    <n v="3.6710148"/>
    <n v="1.9999999999999999E-7"/>
    <n v="30.913511034405271"/>
    <x v="1"/>
  </r>
  <r>
    <n v="3.6835213000000002"/>
    <n v="9.9999999999999995E-8"/>
    <n v="31.018827914563804"/>
    <x v="1"/>
  </r>
  <r>
    <n v="3.6960299999999999"/>
    <n v="9.9999999999999995E-8"/>
    <n v="31.124163320859648"/>
    <x v="1"/>
  </r>
  <r>
    <n v="3.7085408000000002"/>
    <n v="9.9999999999999995E-8"/>
    <n v="31.229516411195661"/>
    <x v="1"/>
  </r>
  <r>
    <n v="3.7210538999999998"/>
    <n v="9.9999999999999995E-8"/>
    <n v="31.334888869766136"/>
    <x v="1"/>
  </r>
  <r>
    <n v="3.7335691"/>
    <n v="9.9999999999999995E-8"/>
    <n v="31.440279012376784"/>
    <x v="1"/>
  </r>
  <r>
    <n v="3.7460865000000001"/>
    <n v="9.9999999999999995E-8"/>
    <n v="31.545687681124747"/>
    <x v="1"/>
  </r>
  <r>
    <n v="3.7586059999999999"/>
    <n v="9.9999999999999995E-8"/>
    <n v="31.651114033912872"/>
    <x v="1"/>
  </r>
  <r>
    <n v="3.7711277000000001"/>
    <n v="9.9999999999999995E-8"/>
    <n v="31.756558912838319"/>
    <x v="1"/>
  </r>
  <r>
    <n v="3.7836514999999999"/>
    <n v="9.9999999999999995E-8"/>
    <n v="31.862021475803925"/>
    <x v="1"/>
  </r>
  <r>
    <n v="3.7961775000000002"/>
    <n v="9.9999999999999995E-8"/>
    <n v="31.967502564906855"/>
    <x v="1"/>
  </r>
  <r>
    <n v="3.8087054999999999"/>
    <n v="9.9999999999999995E-8"/>
    <n v="32.07300049595279"/>
    <x v="1"/>
  </r>
  <r>
    <n v="3.8212356999999999"/>
    <n v="9.9999999999999995E-8"/>
    <n v="32.178516953136054"/>
    <x v="1"/>
  </r>
  <r>
    <n v="3.8337680000000001"/>
    <n v="9.9999999999999995E-8"/>
    <n v="32.284051094359477"/>
    <x v="1"/>
  </r>
  <r>
    <n v="3.8463023999999999"/>
    <n v="9.9999999999999995E-8"/>
    <n v="32.389602919623066"/>
    <x v="1"/>
  </r>
  <r>
    <n v="3.8588388999999998"/>
    <n v="9.9999999999999995E-8"/>
    <n v="32.495172428926814"/>
    <x v="1"/>
  </r>
  <r>
    <n v="3.8713774999999999"/>
    <n v="9.9999999999999995E-8"/>
    <n v="32.600759622270736"/>
    <x v="1"/>
  </r>
  <r>
    <n v="3.8839180999999998"/>
    <n v="9.9999999999999995E-8"/>
    <n v="32.706363657557674"/>
    <x v="1"/>
  </r>
  <r>
    <n v="3.8964607999999998"/>
    <n v="9.9999999999999995E-8"/>
    <n v="32.811985376884778"/>
    <x v="1"/>
  </r>
  <r>
    <n v="3.9090056"/>
    <n v="9.9999999999999995E-8"/>
    <n v="32.917624780252041"/>
    <x v="1"/>
  </r>
  <r>
    <n v="3.9215523999999999"/>
    <n v="1.9999999999999999E-7"/>
    <n v="33.023281025562326"/>
    <x v="1"/>
  </r>
  <r>
    <n v="3.9341013"/>
    <n v="9.9999999999999995E-8"/>
    <n v="33.128954954912771"/>
    <x v="1"/>
  </r>
  <r>
    <n v="3.9466521999999999"/>
    <n v="9.9999999999999995E-8"/>
    <n v="33.234645726206239"/>
    <x v="1"/>
  </r>
  <r>
    <n v="3.9592052"/>
    <n v="1.9999999999999999E-7"/>
    <n v="33.340354181539865"/>
    <x v="1"/>
  </r>
  <r>
    <n v="3.9717601"/>
    <n v="1.9999999999999999E-7"/>
    <n v="33.446078636719356"/>
    <x v="1"/>
  </r>
  <r>
    <n v="3.9843171000000002"/>
    <n v="1.9999999999999999E-7"/>
    <n v="33.551820775939021"/>
    <x v="1"/>
  </r>
  <r>
    <n v="3.9968761000000002"/>
    <n v="2.9999999999999999E-7"/>
    <n v="33.657579757101693"/>
    <x v="1"/>
  </r>
  <r>
    <n v="4.0094371000000004"/>
    <n v="1.9999999999999999E-7"/>
    <n v="33.763355580207381"/>
    <x v="1"/>
  </r>
  <r>
    <n v="4.0220000999999996"/>
    <n v="2.9999999999999999E-7"/>
    <n v="33.869148245256078"/>
    <x v="1"/>
  </r>
  <r>
    <n v="4.0345649999999997"/>
    <n v="1.9999999999999999E-7"/>
    <n v="33.974956910150645"/>
    <x v="1"/>
  </r>
  <r>
    <n v="4.0471320000000004"/>
    <n v="9.9999999999999995E-8"/>
    <n v="34.080783259085386"/>
    <x v="1"/>
  </r>
  <r>
    <n v="4.0597009000000002"/>
    <n v="9.9999999999999995E-8"/>
    <n v="34.186625607865984"/>
    <x v="1"/>
  </r>
  <r>
    <n v="4.0722718000000002"/>
    <n v="9.9999999999999995E-8"/>
    <n v="34.292484798589598"/>
    <x v="1"/>
  </r>
  <r>
    <n v="4.0848446000000003"/>
    <n v="9.9999999999999995E-8"/>
    <n v="34.398359989159076"/>
    <x v="1"/>
  </r>
  <r>
    <n v="4.0974193999999997"/>
    <n v="9.9999999999999995E-8"/>
    <n v="34.504252021671562"/>
    <x v="1"/>
  </r>
  <r>
    <n v="4.1099962000000003"/>
    <n v="9.9999999999999995E-8"/>
    <n v="34.61016089612707"/>
    <x v="1"/>
  </r>
  <r>
    <n v="4.1225747999999998"/>
    <n v="9.9999999999999995E-8"/>
    <n v="34.716084928331291"/>
    <x v="1"/>
  </r>
  <r>
    <n v="4.1351554000000004"/>
    <n v="9.9999999999999995E-8"/>
    <n v="34.822025802478528"/>
    <x v="1"/>
  </r>
  <r>
    <n v="4.1477380000000004"/>
    <n v="9.9999999999999995E-8"/>
    <n v="34.92798351856878"/>
    <x v="1"/>
  </r>
  <r>
    <n v="4.1603224000000001"/>
    <n v="9.9999999999999995E-8"/>
    <n v="35.033956392407738"/>
    <x v="1"/>
  </r>
  <r>
    <n v="4.1729088000000001"/>
    <n v="9.9999999999999995E-8"/>
    <n v="35.139946108189719"/>
    <x v="1"/>
  </r>
  <r>
    <n v="4.1854971000000001"/>
    <n v="9.9999999999999995E-8"/>
    <n v="35.245951823817563"/>
    <x v="1"/>
  </r>
  <r>
    <n v="4.1980873000000001"/>
    <n v="9.9999999999999995E-8"/>
    <n v="35.351973539291272"/>
    <x v="1"/>
  </r>
  <r>
    <n v="4.2484668000000001"/>
    <n v="9.9999999999999995E-8"/>
    <n v="35.776217873353289"/>
    <x v="1"/>
  </r>
  <r>
    <n v="4.2610663999999998"/>
    <n v="9.9999999999999995E-8"/>
    <n v="35.882318745959168"/>
    <x v="1"/>
  </r>
  <r>
    <n v="4.6398923999999999"/>
    <n v="9.9999999999999995E-8"/>
    <n v="39.072401698258794"/>
    <x v="1"/>
  </r>
  <r>
    <n v="4.6778611999999997"/>
    <n v="9.9999999999999995E-8"/>
    <n v="39.392135881232697"/>
    <x v="1"/>
  </r>
  <r>
    <n v="4.6905207999999998"/>
    <n v="9.9999999999999995E-8"/>
    <n v="39.498742012129028"/>
    <x v="1"/>
  </r>
  <r>
    <n v="4.7031821000000003"/>
    <n v="9.9999999999999995E-8"/>
    <n v="39.605362458676922"/>
    <x v="1"/>
  </r>
  <r>
    <n v="4.8045321000000003"/>
    <n v="9.9999999999999995E-8"/>
    <n v="40.458827920961895"/>
    <x v="1"/>
  </r>
  <r>
    <n v="4.8172081999999996"/>
    <n v="9.9999999999999995E-8"/>
    <n v="40.56557299788809"/>
    <x v="1"/>
  </r>
  <r>
    <n v="1.4591795000000001"/>
    <n v="2.7250000000000001E-4"/>
    <n v="12.287708993825895"/>
    <x v="0"/>
  </r>
  <r>
    <n v="1.4720549000000001"/>
    <n v="4.4099999999999999E-4"/>
    <n v="12.396132370373541"/>
    <x v="0"/>
  </r>
  <r>
    <n v="1.4849399999999999"/>
    <n v="3.1320000000000002E-4"/>
    <n v="12.504637430344809"/>
    <x v="0"/>
  </r>
  <r>
    <n v="1.4978347999999999"/>
    <n v="1.794E-4"/>
    <n v="12.613224173739701"/>
    <x v="0"/>
  </r>
  <r>
    <n v="1.5107390000000001"/>
    <n v="3.9839999999999998E-4"/>
    <n v="12.721890074266764"/>
    <x v="0"/>
  </r>
  <r>
    <n v="1.5236525999999999"/>
    <n v="3.8880000000000002E-4"/>
    <n v="12.830635131925995"/>
    <x v="0"/>
  </r>
  <r>
    <n v="1.5365753"/>
    <n v="2.0149999999999999E-4"/>
    <n v="12.939456820425946"/>
    <x v="0"/>
  </r>
  <r>
    <n v="1.549507"/>
    <n v="5.4580000000000004E-4"/>
    <n v="13.048354297669464"/>
    <x v="0"/>
  </r>
  <r>
    <n v="1.5624476"/>
    <n v="2.7940000000000002E-4"/>
    <n v="13.1573267215594"/>
    <x v="0"/>
  </r>
  <r>
    <n v="1.5753969000000001"/>
    <n v="6.9800000000000003E-5"/>
    <n v="13.26637240790145"/>
    <x v="0"/>
  </r>
  <r>
    <n v="1.5883548999999999"/>
    <n v="1.6310000000000001E-4"/>
    <n v="13.375491356695614"/>
    <x v="0"/>
  </r>
  <r>
    <n v="1.6013212999999999"/>
    <n v="1.8349999999999999E-4"/>
    <n v="13.484681041650443"/>
    <x v="0"/>
  </r>
  <r>
    <n v="1.6142961"/>
    <n v="1.4559999999999999E-4"/>
    <n v="13.593941462765935"/>
    <x v="0"/>
  </r>
  <r>
    <n v="1.6272791"/>
    <n v="1.169E-4"/>
    <n v="13.703270935847787"/>
    <x v="0"/>
  </r>
  <r>
    <n v="1.6402702"/>
    <n v="1.785E-4"/>
    <n v="13.812668618798851"/>
    <x v="0"/>
  </r>
  <r>
    <n v="1.6532693999999999"/>
    <n v="7.3200000000000004E-5"/>
    <n v="13.922134511619126"/>
    <x v="0"/>
  </r>
  <r>
    <n v="1.6662764999999999"/>
    <n v="7.08E-5"/>
    <n v="14.031666930114309"/>
    <x v="0"/>
  </r>
  <r>
    <n v="1.6792913"/>
    <n v="7.8300000000000006E-5"/>
    <n v="14.141264190090101"/>
    <x v="0"/>
  </r>
  <r>
    <n v="1.6923139"/>
    <n v="5.5099999999999998E-5"/>
    <n v="14.250927133643652"/>
    <x v="0"/>
  </r>
  <r>
    <n v="1.705344"/>
    <n v="7.4999999999999993E-5"/>
    <n v="14.360653234483506"/>
    <x v="0"/>
  </r>
  <r>
    <n v="1.7183816000000001"/>
    <n v="1.0849999999999999E-4"/>
    <n v="14.470442492609669"/>
    <x v="0"/>
  </r>
  <r>
    <n v="1.7314267000000001"/>
    <n v="3.3500000000000001E-5"/>
    <n v="14.580294908022138"/>
    <x v="0"/>
  </r>
  <r>
    <n v="1.7444789999999999"/>
    <n v="3.6199999999999999E-5"/>
    <n v="14.690207954429459"/>
    <x v="0"/>
  </r>
  <r>
    <n v="1.7575384999999999"/>
    <n v="3.6199999999999999E-5"/>
    <n v="14.800181631831636"/>
    <x v="0"/>
  </r>
  <r>
    <n v="1.7706052000000001"/>
    <n v="2.5999999999999998E-5"/>
    <n v="14.910215940228667"/>
    <x v="0"/>
  </r>
  <r>
    <n v="1.7836789"/>
    <n v="3.4400000000000003E-5"/>
    <n v="15.02030919542625"/>
    <x v="0"/>
  </r>
  <r>
    <n v="1.7967595999999999"/>
    <n v="2.6800000000000001E-5"/>
    <n v="15.130461397424385"/>
    <x v="0"/>
  </r>
  <r>
    <n v="1.8098471"/>
    <n v="1.33E-5"/>
    <n v="15.240670862028773"/>
    <x v="0"/>
  </r>
  <r>
    <n v="1.8229413999999999"/>
    <n v="1.56E-5"/>
    <n v="15.350937589239409"/>
    <x v="0"/>
  </r>
  <r>
    <n v="1.8360425"/>
    <n v="1.38E-5"/>
    <n v="15.461261579056298"/>
    <x v="0"/>
  </r>
  <r>
    <n v="1.8491500999999999"/>
    <n v="1.24E-5"/>
    <n v="15.571640305187985"/>
    <x v="0"/>
  </r>
  <r>
    <n v="1.8622643999999999"/>
    <n v="1.7200000000000001E-5"/>
    <n v="15.682075451828773"/>
    <x v="0"/>
  </r>
  <r>
    <n v="1.8753850999999999"/>
    <n v="1.13E-5"/>
    <n v="15.792564492687207"/>
    <x v="0"/>
  </r>
  <r>
    <n v="1.8885122000000001"/>
    <n v="1.13E-5"/>
    <n v="15.903107427763292"/>
    <x v="0"/>
  </r>
  <r>
    <n v="1.9016457"/>
    <n v="1.0699999999999999E-5"/>
    <n v="16.013704257057022"/>
    <x v="0"/>
  </r>
  <r>
    <n v="1.9147855"/>
    <n v="1.0499999999999999E-5"/>
    <n v="16.124354138471251"/>
    <x v="0"/>
  </r>
  <r>
    <n v="1.9279314000000001"/>
    <n v="7.7000000000000008E-6"/>
    <n v="16.235055387811677"/>
    <x v="0"/>
  </r>
  <r>
    <n v="1.9410836"/>
    <n v="1.29E-5"/>
    <n v="16.345809689272599"/>
    <x v="0"/>
  </r>
  <r>
    <n v="1.9542417999999999"/>
    <n v="7.9999999999999996E-6"/>
    <n v="16.456614516562563"/>
    <x v="0"/>
  </r>
  <r>
    <n v="1.967406"/>
    <n v="7.1999999999999997E-6"/>
    <n v="16.567469869681577"/>
    <x v="0"/>
  </r>
  <r>
    <n v="1.9805762"/>
    <n v="6.1E-6"/>
    <n v="16.678375748629634"/>
    <x v="0"/>
  </r>
  <r>
    <n v="1.9937522999999999"/>
    <n v="5.3000000000000001E-6"/>
    <n v="16.789331311309581"/>
    <x v="0"/>
  </r>
  <r>
    <n v="2.0069341999999999"/>
    <n v="3.4999999999999999E-6"/>
    <n v="16.900335715624276"/>
    <x v="0"/>
  </r>
  <r>
    <n v="2.0201218999999999"/>
    <n v="2.7E-6"/>
    <n v="17.011388961573715"/>
    <x v="0"/>
  </r>
  <r>
    <n v="2.0333152999999999"/>
    <n v="1.9E-6"/>
    <n v="17.122490207060746"/>
    <x v="0"/>
  </r>
  <r>
    <n v="2.0465144"/>
    <n v="1.5999999999999999E-6"/>
    <n v="17.23363945208537"/>
    <x v="0"/>
  </r>
  <r>
    <n v="2.0597191000000001"/>
    <n v="1.3E-6"/>
    <n v="17.344835854550436"/>
    <x v="0"/>
  </r>
  <r>
    <n v="2.0729294"/>
    <n v="1.1000000000000001E-6"/>
    <n v="17.456079414455942"/>
    <x v="0"/>
  </r>
  <r>
    <n v="2.0861451999999998"/>
    <n v="8.9999999999999996E-7"/>
    <n v="17.56736928970474"/>
    <x v="0"/>
  </r>
  <r>
    <n v="2.0993664000000001"/>
    <n v="8.9999999999999996E-7"/>
    <n v="17.67870463819968"/>
    <x v="0"/>
  </r>
  <r>
    <n v="2.1125930999999998"/>
    <n v="9.9999999999999995E-7"/>
    <n v="17.79008630203791"/>
    <x v="0"/>
  </r>
  <r>
    <n v="2.1258251000000001"/>
    <n v="9.9999999999999995E-7"/>
    <n v="17.901512597025132"/>
    <x v="0"/>
  </r>
  <r>
    <n v="2.1390623999999998"/>
    <n v="9.9999999999999995E-7"/>
    <n v="18.012983523161338"/>
    <x v="0"/>
  </r>
  <r>
    <n v="2.1523050000000001"/>
    <n v="7.9999999999999996E-7"/>
    <n v="18.12449908044654"/>
    <x v="0"/>
  </r>
  <r>
    <n v="2.1655527999999999"/>
    <n v="9.9999999999999995E-7"/>
    <n v="18.236058426783579"/>
    <x v="0"/>
  </r>
  <r>
    <n v="2.1788058000000001"/>
    <n v="8.9999999999999996E-7"/>
    <n v="18.347661562172458"/>
    <x v="0"/>
  </r>
  <r>
    <n v="2.1920639"/>
    <n v="9.9999999999999995E-7"/>
    <n v="18.45930764451602"/>
    <x v="0"/>
  </r>
  <r>
    <n v="2.2053270999999999"/>
    <n v="7.9999999999999996E-7"/>
    <n v="18.570996673814275"/>
    <x v="0"/>
  </r>
  <r>
    <n v="2.2185953"/>
    <n v="8.9999999999999996E-7"/>
    <n v="18.682727807970068"/>
    <x v="0"/>
  </r>
  <r>
    <n v="2.2318685"/>
    <n v="7.9999999999999996E-7"/>
    <n v="18.794501046983395"/>
    <x v="0"/>
  </r>
  <r>
    <n v="2.2451466999999998"/>
    <n v="7.9999999999999996E-7"/>
    <n v="18.906316390854261"/>
    <x v="0"/>
  </r>
  <r>
    <n v="2.2584298"/>
    <n v="9.9999999999999995E-7"/>
    <n v="19.018172997485514"/>
    <x v="1"/>
  </r>
  <r>
    <n v="2.2717177999999998"/>
    <n v="7.9999999999999996E-7"/>
    <n v="19.130070866877155"/>
    <x v="1"/>
  </r>
  <r>
    <n v="2.2850106000000001"/>
    <n v="7.9999999999999996E-7"/>
    <n v="19.242009156932031"/>
    <x v="1"/>
  </r>
  <r>
    <n v="2.2983080999999999"/>
    <n v="6.9999999999999997E-7"/>
    <n v="19.353987025552993"/>
    <x v="1"/>
  </r>
  <r>
    <n v="2.3116105"/>
    <n v="7.9999999999999996E-7"/>
    <n v="19.466006156934341"/>
    <x v="1"/>
  </r>
  <r>
    <n v="2.3249175000000002"/>
    <n v="6.9999999999999997E-7"/>
    <n v="19.578064024784624"/>
    <x v="1"/>
  </r>
  <r>
    <n v="2.3382293000000001"/>
    <n v="8.9999999999999996E-7"/>
    <n v="19.690162313298142"/>
    <x v="1"/>
  </r>
  <r>
    <n v="2.3515456000000001"/>
    <n v="7.9999999999999996E-7"/>
    <n v="19.802298496183443"/>
    <x v="1"/>
  </r>
  <r>
    <n v="2.3648666"/>
    <n v="7.9999999999999996E-7"/>
    <n v="19.914474257634833"/>
    <x v="1"/>
  </r>
  <r>
    <n v="2.3781922"/>
    <n v="6.9999999999999997E-7"/>
    <n v="20.026688755555153"/>
    <x v="1"/>
  </r>
  <r>
    <n v="2.3915221999999998"/>
    <n v="6.9999999999999997E-7"/>
    <n v="20.138940305750108"/>
    <x v="1"/>
  </r>
  <r>
    <n v="2.4048568000000001"/>
    <n v="6.9999999999999997E-7"/>
    <n v="20.251230592413997"/>
    <x v="1"/>
  </r>
  <r>
    <n v="2.4181959000000002"/>
    <n v="7.9999999999999996E-7"/>
    <n v="20.363558773449672"/>
    <x v="1"/>
  </r>
  <r>
    <n v="2.4315394000000001"/>
    <n v="6.9999999999999997E-7"/>
    <n v="20.475924006759978"/>
    <x v="1"/>
  </r>
  <r>
    <n v="2.4448873"/>
    <n v="7.9999999999999996E-7"/>
    <n v="20.588326292344917"/>
    <x v="1"/>
  </r>
  <r>
    <n v="2.4582394999999999"/>
    <n v="6.9999999999999997E-7"/>
    <n v="20.700764788107335"/>
    <x v="1"/>
  </r>
  <r>
    <n v="2.4715961000000002"/>
    <n v="6.9999999999999997E-7"/>
    <n v="20.813240336144393"/>
    <x v="1"/>
  </r>
  <r>
    <n v="2.4849570000000001"/>
    <n v="6.9999999999999997E-7"/>
    <n v="20.925752094358927"/>
    <x v="1"/>
  </r>
  <r>
    <n v="2.4983222"/>
    <n v="5.9999999999999997E-7"/>
    <n v="21.038300062750945"/>
    <x v="1"/>
  </r>
  <r>
    <n v="2.5116915999999998"/>
    <n v="5.9999999999999997E-7"/>
    <n v="21.150883399223297"/>
    <x v="1"/>
  </r>
  <r>
    <n v="2.5250651999999998"/>
    <n v="5.9999999999999997E-7"/>
    <n v="21.263502103775977"/>
    <x v="1"/>
  </r>
  <r>
    <n v="2.538443"/>
    <n v="5.9999999999999997E-7"/>
    <n v="21.37615617640899"/>
    <x v="1"/>
  </r>
  <r>
    <n v="2.551825"/>
    <n v="3.9999999999999998E-7"/>
    <n v="21.488845617122337"/>
    <x v="1"/>
  </r>
  <r>
    <n v="2.5652111"/>
    <n v="2.9999999999999999E-7"/>
    <n v="21.601569583818861"/>
    <x v="1"/>
  </r>
  <r>
    <n v="2.5786012999999999"/>
    <n v="1.9999999999999999E-7"/>
    <n v="21.714328076498568"/>
    <x v="1"/>
  </r>
  <r>
    <n v="2.5919956000000002"/>
    <n v="1.9999999999999999E-7"/>
    <n v="21.827121095161456"/>
    <x v="1"/>
  </r>
  <r>
    <n v="2.6053939000000002"/>
    <n v="9.9999999999999995E-8"/>
    <n v="21.939947797710374"/>
    <x v="1"/>
  </r>
  <r>
    <n v="2.6187961999999998"/>
    <n v="9.9999999999999995E-8"/>
    <n v="22.052808184145317"/>
    <x v="1"/>
  </r>
  <r>
    <n v="1.4559390000000001"/>
    <n v="2.4850000000000002E-4"/>
    <n v="12.260420835655847"/>
    <x v="0"/>
  </r>
  <r>
    <n v="1.4697583000000001"/>
    <n v="3.1490000000000001E-4"/>
    <n v="12.37679276720942"/>
    <x v="0"/>
  </r>
  <r>
    <n v="1.483589"/>
    <n v="3.369E-4"/>
    <n v="12.493260697838179"/>
    <x v="0"/>
  </r>
  <r>
    <n v="1.4974307"/>
    <n v="5.0540000000000003E-4"/>
    <n v="12.60982125915352"/>
    <x v="0"/>
  </r>
  <r>
    <n v="1.5112833999999999"/>
    <n v="4.4059999999999998E-4"/>
    <n v="12.726474451155445"/>
    <x v="0"/>
  </r>
  <r>
    <n v="1.5251467999999999"/>
    <n v="5.1789999999999996E-4"/>
    <n v="12.843217747552499"/>
    <x v="0"/>
  </r>
  <r>
    <n v="1.5390207"/>
    <n v="2.8459999999999998E-4"/>
    <n v="12.960049464150384"/>
    <x v="0"/>
  </r>
  <r>
    <n v="1.552905"/>
    <n v="3.2390000000000001E-4"/>
    <n v="13.076968758851944"/>
    <x v="0"/>
  </r>
  <r>
    <n v="1.5667994999999999"/>
    <n v="4.3419999999999998E-4"/>
    <n v="13.193973947462881"/>
    <x v="0"/>
  </r>
  <r>
    <n v="1.5807039000000001"/>
    <n v="2.432E-4"/>
    <n v="13.311062503691744"/>
    <x v="0"/>
  </r>
  <r>
    <n v="1.5946183"/>
    <n v="2.8059999999999999E-4"/>
    <n v="13.428235269635682"/>
    <x v="0"/>
  </r>
  <r>
    <n v="1.6085423999999999"/>
    <n v="4.1060000000000001E-4"/>
    <n v="13.545489719003241"/>
    <x v="0"/>
  </r>
  <r>
    <n v="1.622476"/>
    <n v="1.6349999999999999E-4"/>
    <n v="13.662824167600123"/>
    <x v="0"/>
  </r>
  <r>
    <n v="1.6364190000000001"/>
    <n v="7.9200000000000001E-5"/>
    <n v="13.780237773329175"/>
    <x v="0"/>
  </r>
  <r>
    <n v="1.6503713"/>
    <n v="1.3740000000000001E-4"/>
    <n v="13.897729694093243"/>
    <x v="0"/>
  </r>
  <r>
    <n v="1.6643327000000001"/>
    <n v="1.063E-4"/>
    <n v="14.015298245698034"/>
    <x v="0"/>
  </r>
  <r>
    <n v="1.6783032"/>
    <n v="9.9900000000000002E-5"/>
    <n v="14.132943428143541"/>
    <x v="0"/>
  </r>
  <r>
    <n v="1.6922824999999999"/>
    <n v="8.8800000000000004E-5"/>
    <n v="14.250662715138315"/>
    <x v="0"/>
  </r>
  <r>
    <n v="1.7062705"/>
    <n v="6.8700000000000003E-5"/>
    <n v="14.368455264585204"/>
    <x v="0"/>
  </r>
  <r>
    <n v="1.7202672000000001"/>
    <n v="3.8699999999999999E-5"/>
    <n v="14.486321076484209"/>
    <x v="0"/>
  </r>
  <r>
    <n v="1.7342724"/>
    <n v="4.74E-5"/>
    <n v="14.604258466641026"/>
    <x v="0"/>
  </r>
  <r>
    <n v="1.748286"/>
    <n v="3.9100000000000002E-5"/>
    <n v="14.722266592958507"/>
    <x v="0"/>
  </r>
  <r>
    <n v="1.7623078000000001"/>
    <n v="2.6800000000000001E-5"/>
    <n v="14.840343771242351"/>
    <x v="0"/>
  </r>
  <r>
    <n v="1.7763378999999999"/>
    <n v="4.1E-5"/>
    <n v="14.958490843589702"/>
    <x v="0"/>
  </r>
  <r>
    <n v="1.790376"/>
    <n v="3.7400000000000001E-5"/>
    <n v="15.076705283709119"/>
    <x v="0"/>
  </r>
  <r>
    <n v="1.804422"/>
    <n v="1.33E-5"/>
    <n v="15.194986249503442"/>
    <x v="0"/>
  </r>
  <r>
    <n v="1.818476"/>
    <n v="1.6399999999999999E-5"/>
    <n v="15.313334583069826"/>
    <x v="0"/>
  </r>
  <r>
    <n v="1.8325377"/>
    <n v="1.1800000000000001E-5"/>
    <n v="15.431747758116817"/>
    <x v="0"/>
  </r>
  <r>
    <n v="1.8466070000000001"/>
    <n v="9.7000000000000003E-6"/>
    <n v="15.550224932547266"/>
    <x v="0"/>
  </r>
  <r>
    <n v="1.860684"/>
    <n v="1.22E-5"/>
    <n v="15.668766948458321"/>
    <x v="0"/>
  </r>
  <r>
    <n v="1.8747684"/>
    <n v="6.9999999999999999E-6"/>
    <n v="15.787371279558535"/>
    <x v="0"/>
  </r>
  <r>
    <n v="1.8888602000000001"/>
    <n v="4.4000000000000002E-6"/>
    <n v="15.906037925847903"/>
    <x v="0"/>
  </r>
  <r>
    <n v="1.9029594000000001"/>
    <n v="5.6999999999999996E-6"/>
    <n v="16.024766887326425"/>
    <x v="0"/>
  </r>
  <r>
    <n v="1.9170658"/>
    <n v="4.5000000000000001E-6"/>
    <n v="16.143556479799802"/>
    <x v="0"/>
  </r>
  <r>
    <n v="1.9311792999999999"/>
    <n v="4.3000000000000003E-6"/>
    <n v="16.26240586117088"/>
    <x v="0"/>
  </r>
  <r>
    <n v="1.9452999"/>
    <n v="5.4999999999999999E-6"/>
    <n v="16.381315031439662"/>
    <x v="0"/>
  </r>
  <r>
    <n v="1.9594274"/>
    <n v="3.4000000000000001E-6"/>
    <n v="16.500282306411847"/>
    <x v="0"/>
  </r>
  <r>
    <n v="1.9735619"/>
    <n v="3.7000000000000002E-6"/>
    <n v="16.619308528184586"/>
    <x v="0"/>
  </r>
  <r>
    <n v="1.9877031999999999"/>
    <n v="3.8E-6"/>
    <n v="16.738392012563573"/>
    <x v="0"/>
  </r>
  <r>
    <n v="2.0018512999999998"/>
    <n v="3.3000000000000002E-6"/>
    <n v="16.85753275954881"/>
    <x v="0"/>
  </r>
  <r>
    <n v="2.0160060999999998"/>
    <n v="2.7E-6"/>
    <n v="16.976729927043152"/>
    <x v="0"/>
  </r>
  <r>
    <n v="2.0301673999999998"/>
    <n v="3.1E-6"/>
    <n v="17.095981830852292"/>
    <x v="0"/>
  </r>
  <r>
    <n v="2.0443354"/>
    <n v="2.3999999999999999E-6"/>
    <n v="17.215290155170532"/>
    <x v="0"/>
  </r>
  <r>
    <n v="2.0585097999999999"/>
    <n v="1.9E-6"/>
    <n v="17.334652373706415"/>
    <x v="0"/>
  </r>
  <r>
    <n v="2.0726906"/>
    <n v="1.5E-6"/>
    <n v="17.454068486459953"/>
    <x v="0"/>
  </r>
  <r>
    <n v="2.0868777999999999"/>
    <n v="1.3E-6"/>
    <n v="17.573538493431133"/>
    <x v="0"/>
  </r>
  <r>
    <n v="2.1010711999999998"/>
    <n v="7.9999999999999996E-7"/>
    <n v="17.693060710425662"/>
    <x v="0"/>
  </r>
  <r>
    <n v="2.1152709000000001"/>
    <n v="3.9999999999999998E-7"/>
    <n v="17.812635979540691"/>
    <x v="0"/>
  </r>
  <r>
    <n v="2.1294767999999999"/>
    <n v="2.9999999999999999E-7"/>
    <n v="17.932263458679063"/>
    <x v="0"/>
  </r>
  <r>
    <n v="2.1436888000000001"/>
    <n v="2.9999999999999999E-7"/>
    <n v="18.05194230574363"/>
    <x v="0"/>
  </r>
  <r>
    <n v="2.1579068000000001"/>
    <n v="2.9999999999999999E-7"/>
    <n v="18.171671678637246"/>
    <x v="0"/>
  </r>
  <r>
    <n v="2.1721308000000001"/>
    <n v="1.9999999999999999E-7"/>
    <n v="18.291451577359904"/>
    <x v="0"/>
  </r>
  <r>
    <n v="2.1863606999999998"/>
    <n v="1.9999999999999999E-7"/>
    <n v="18.411281159814454"/>
    <x v="0"/>
  </r>
  <r>
    <n v="2.2005965000000001"/>
    <n v="1.9999999999999999E-7"/>
    <n v="18.531160426000902"/>
    <x v="0"/>
  </r>
  <r>
    <n v="2.2148381000000001"/>
    <n v="1.9999999999999999E-7"/>
    <n v="18.651088533822094"/>
    <x v="0"/>
  </r>
  <r>
    <n v="2.2290855000000001"/>
    <n v="1.9999999999999999E-7"/>
    <n v="18.771065483278029"/>
    <x v="0"/>
  </r>
  <r>
    <n v="2.2433386999999998"/>
    <n v="1.9999999999999999E-7"/>
    <n v="18.891091274368705"/>
    <x v="0"/>
  </r>
  <r>
    <n v="2.2575973999999999"/>
    <n v="1.9999999999999999E-7"/>
    <n v="19.011163380802671"/>
    <x v="1"/>
  </r>
  <r>
    <n v="2.2718619000000002"/>
    <n v="1.9999999999999999E-7"/>
    <n v="19.131284328871388"/>
    <x v="1"/>
  </r>
  <r>
    <n v="2.2861318000000002"/>
    <n v="1.9999999999999999E-7"/>
    <n v="19.25145075018624"/>
    <x v="1"/>
  </r>
  <r>
    <n v="2.3004072999999998"/>
    <n v="1.9999999999999999E-7"/>
    <n v="19.371664328941531"/>
    <x v="1"/>
  </r>
  <r>
    <n v="2.3146882999999998"/>
    <n v="1.9999999999999999E-7"/>
    <n v="19.491924223040119"/>
    <x v="1"/>
  </r>
  <r>
    <n v="2.3289746999999998"/>
    <n v="1.9999999999999999E-7"/>
    <n v="19.612229590384846"/>
    <x v="1"/>
  </r>
  <r>
    <n v="2.3432664999999999"/>
    <n v="1.9999999999999999E-7"/>
    <n v="19.732580430975712"/>
    <x v="1"/>
  </r>
  <r>
    <n v="2.3575636000000002"/>
    <n v="1.9999999999999999E-7"/>
    <n v="19.852975902715571"/>
    <x v="1"/>
  </r>
  <r>
    <n v="2.3718659999999998"/>
    <n v="1.9999999999999999E-7"/>
    <n v="19.973416005604413"/>
    <x v="1"/>
  </r>
  <r>
    <n v="2.3861735999999998"/>
    <n v="1.9999999999999999E-7"/>
    <n v="20.0938998975451"/>
    <x v="1"/>
  </r>
  <r>
    <n v="2.4004864000000001"/>
    <n v="1.9999999999999999E-7"/>
    <n v="20.214427578537627"/>
    <x v="1"/>
  </r>
  <r>
    <n v="2.4148044"/>
    <n v="1.9999999999999999E-7"/>
    <n v="20.334999048581988"/>
    <x v="1"/>
  </r>
  <r>
    <n v="2.4291276000000002"/>
    <n v="1.9999999999999999E-7"/>
    <n v="20.455614307678193"/>
    <x v="1"/>
  </r>
  <r>
    <n v="2.4434558000000002"/>
    <n v="9.9999999999999995E-8"/>
    <n v="20.576271671631932"/>
    <x v="1"/>
  </r>
  <r>
    <n v="2.457789"/>
    <n v="1.9999999999999999E-7"/>
    <n v="20.69697114044321"/>
    <x v="1"/>
  </r>
  <r>
    <n v="2.4721272000000001"/>
    <n v="1.9999999999999999E-7"/>
    <n v="20.817712714112023"/>
    <x v="1"/>
  </r>
  <r>
    <n v="2.4864704"/>
    <n v="1.9999999999999999E-7"/>
    <n v="20.938496392638374"/>
    <x v="1"/>
  </r>
  <r>
    <n v="2.5008184999999998"/>
    <n v="9.9999999999999995E-8"/>
    <n v="21.059321333925112"/>
    <x v="1"/>
  </r>
  <r>
    <n v="2.5151715000000001"/>
    <n v="1.9999999999999999E-7"/>
    <n v="21.180187537972241"/>
    <x v="1"/>
  </r>
  <r>
    <n v="2.5295293999999999"/>
    <n v="1.9999999999999999E-7"/>
    <n v="21.301095004779754"/>
    <x v="1"/>
  </r>
  <r>
    <n v="2.5438920999999999"/>
    <n v="1.9999999999999999E-7"/>
    <n v="21.422042892250502"/>
    <x v="1"/>
  </r>
  <r>
    <n v="2.5582595000000001"/>
    <n v="9.9999999999999995E-8"/>
    <n v="21.543030358287336"/>
    <x v="1"/>
  </r>
  <r>
    <n v="2.5726317000000001"/>
    <n v="1.9999999999999999E-7"/>
    <n v="21.664058244987405"/>
    <x v="1"/>
  </r>
  <r>
    <n v="2.5870085"/>
    <n v="9.9999999999999995E-8"/>
    <n v="21.785124868156409"/>
    <x v="1"/>
  </r>
  <r>
    <n v="2.6013901000000001"/>
    <n v="1.9999999999999999E-7"/>
    <n v="21.906231911988652"/>
    <x v="1"/>
  </r>
  <r>
    <n v="2.6157762"/>
    <n v="9.9999999999999995E-8"/>
    <n v="22.027376850192674"/>
    <x v="1"/>
  </r>
  <r>
    <n v="2.6301670000000001"/>
    <n v="9.9999999999999995E-8"/>
    <n v="22.148561366962785"/>
    <x v="1"/>
  </r>
  <r>
    <n v="2.6445623999999999"/>
    <n v="9.9999999999999995E-8"/>
    <n v="22.269784620201825"/>
    <x v="1"/>
  </r>
  <r>
    <n v="2.6589622999999998"/>
    <n v="9.9999999999999995E-8"/>
    <n v="22.391045767812653"/>
    <x v="1"/>
  </r>
  <r>
    <n v="2.6733666"/>
    <n v="9.9999999999999995E-8"/>
    <n v="22.512343967698115"/>
    <x v="1"/>
  </r>
  <r>
    <n v="2.6877754999999999"/>
    <n v="9.9999999999999995E-8"/>
    <n v="22.633680904052508"/>
    <x v="1"/>
  </r>
  <r>
    <n v="1.4521390999999999"/>
    <n v="2.9999999999999999E-7"/>
    <n v="12.228421986024502"/>
    <x v="0"/>
  </r>
  <r>
    <n v="1.4667399999999999"/>
    <n v="6.3899999999999995E-5"/>
    <n v="12.351375748908335"/>
    <x v="0"/>
  </r>
  <r>
    <n v="1.4813535"/>
    <n v="4.71E-5"/>
    <n v="12.474435616033166"/>
    <x v="0"/>
  </r>
  <r>
    <n v="1.4959795"/>
    <n v="4.0329999999999999E-4"/>
    <n v="12.59760074530184"/>
    <x v="0"/>
  </r>
  <r>
    <n v="1.5106177000000001"/>
    <n v="3.4220000000000002E-4"/>
    <n v="12.720868610422905"/>
    <x v="0"/>
  </r>
  <r>
    <n v="1.5252679"/>
    <n v="2.8630000000000002E-4"/>
    <n v="12.844237527202058"/>
    <x v="0"/>
  </r>
  <r>
    <n v="1.5399297999999999"/>
    <n v="4.3570000000000002E-4"/>
    <n v="12.967704969347849"/>
    <x v="0"/>
  </r>
  <r>
    <n v="1.5546032999999999"/>
    <n v="4.574E-4"/>
    <n v="13.091270094763129"/>
    <x v="0"/>
  </r>
  <r>
    <n v="1.5692881000000001"/>
    <n v="3.6489999999999998E-4"/>
    <n v="13.214930377156444"/>
    <x v="0"/>
  </r>
  <r>
    <n v="1.5839840999999999"/>
    <n v="1.7029999999999999E-4"/>
    <n v="13.33868497443064"/>
    <x v="0"/>
  </r>
  <r>
    <n v="1.5986910999999999"/>
    <n v="3.0949999999999999E-4"/>
    <n v="13.46253220239142"/>
    <x v="0"/>
  </r>
  <r>
    <n v="1.6134088"/>
    <n v="2.8850000000000002E-4"/>
    <n v="13.586469534747332"/>
    <x v="0"/>
  </r>
  <r>
    <n v="1.6281372000000001"/>
    <n v="1.3119999999999999E-4"/>
    <n v="13.710496971498372"/>
    <x v="0"/>
  </r>
  <r>
    <n v="1.642876"/>
    <n v="2.165E-4"/>
    <n v="13.834611986353091"/>
    <x v="0"/>
  </r>
  <r>
    <n v="1.6576252"/>
    <n v="2.12E-4"/>
    <n v="13.958814579311488"/>
    <x v="0"/>
  </r>
  <r>
    <n v="1.6723844000000001"/>
    <n v="7.1899999999999999E-5"/>
    <n v="14.08310138198496"/>
    <x v="0"/>
  </r>
  <r>
    <n v="1.6871536"/>
    <n v="6.2700000000000006E-5"/>
    <n v="14.207472394373506"/>
    <x v="0"/>
  </r>
  <r>
    <n v="1.7019325999999999"/>
    <n v="7.5900000000000002E-5"/>
    <n v="14.331925932282825"/>
    <x v="0"/>
  </r>
  <r>
    <n v="1.7167212999999999"/>
    <n v="4.6199999999999998E-5"/>
    <n v="14.456461153615768"/>
    <x v="0"/>
  </r>
  <r>
    <n v="1.7315195000000001"/>
    <n v="5.94E-5"/>
    <n v="14.581076374178034"/>
    <x v="0"/>
  </r>
  <r>
    <n v="1.7463272000000001"/>
    <n v="4.6100000000000002E-5"/>
    <n v="14.705771593969619"/>
    <x v="0"/>
  </r>
  <r>
    <n v="1.761144"/>
    <n v="2.37E-5"/>
    <n v="14.830543444601922"/>
    <x v="0"/>
  </r>
  <r>
    <n v="1.7759701000000001"/>
    <n v="2.0100000000000001E-5"/>
    <n v="14.955393610269248"/>
    <x v="0"/>
  </r>
  <r>
    <n v="1.7908051"/>
    <n v="2.27E-5"/>
    <n v="15.080318722582986"/>
    <x v="0"/>
  </r>
  <r>
    <n v="1.8056490999999999"/>
    <n v="1.5800000000000001E-5"/>
    <n v="15.205319623640293"/>
    <x v="0"/>
  </r>
  <r>
    <n v="1.8205017999999999"/>
    <n v="1.2099999999999999E-5"/>
    <n v="15.330393787149715"/>
    <x v="0"/>
  </r>
  <r>
    <n v="1.8353630999999999"/>
    <n v="1.7399999999999999E-5"/>
    <n v="15.455540371014102"/>
    <x v="0"/>
  </r>
  <r>
    <n v="1.850233"/>
    <n v="1.1199999999999999E-5"/>
    <n v="15.580759375233455"/>
    <x v="0"/>
  </r>
  <r>
    <n v="1.8651114"/>
    <n v="5.8000000000000004E-6"/>
    <n v="15.70604995771062"/>
    <x v="0"/>
  </r>
  <r>
    <n v="1.8799980999999999"/>
    <n v="6.1999999999999999E-6"/>
    <n v="15.831410434251298"/>
    <x v="0"/>
  </r>
  <r>
    <n v="1.8948929999999999"/>
    <n v="3.7000000000000002E-6"/>
    <n v="15.956839962758337"/>
    <x v="0"/>
  </r>
  <r>
    <n v="1.909796"/>
    <n v="3.8E-6"/>
    <n v="16.082337701134588"/>
    <x v="0"/>
  </r>
  <r>
    <n v="1.9247069999999999"/>
    <n v="3.4000000000000001E-6"/>
    <n v="16.207902807282899"/>
    <x v="0"/>
  </r>
  <r>
    <n v="1.9396260000000001"/>
    <n v="1.9E-6"/>
    <n v="16.333535281203268"/>
    <x v="0"/>
  </r>
  <r>
    <n v="1.9545528000000001"/>
    <n v="1.7E-6"/>
    <n v="16.459233438701396"/>
    <x v="0"/>
  </r>
  <r>
    <n v="1.9694874"/>
    <n v="1.7999999999999999E-6"/>
    <n v="16.584997279777284"/>
    <x v="0"/>
  </r>
  <r>
    <n v="1.9844295999999999"/>
    <n v="1.5E-6"/>
    <n v="16.710825120236628"/>
    <x v="0"/>
  </r>
  <r>
    <n v="1.9993794"/>
    <n v="1.5E-6"/>
    <n v="16.836716960079428"/>
    <x v="0"/>
  </r>
  <r>
    <n v="2.0143366999999999"/>
    <n v="1.5999999999999999E-6"/>
    <n v="16.962671957208535"/>
    <x v="0"/>
  </r>
  <r>
    <n v="2.0293014"/>
    <n v="1.1000000000000001E-6"/>
    <n v="17.0886892695268"/>
    <x v="0"/>
  </r>
  <r>
    <n v="2.0442733999999998"/>
    <n v="1.1999999999999999E-6"/>
    <n v="17.214768054937064"/>
    <x v="0"/>
  </r>
  <r>
    <n v="2.0592526000000002"/>
    <n v="1.1999999999999999E-6"/>
    <n v="17.340907471342188"/>
    <x v="0"/>
  </r>
  <r>
    <n v="2.0742389999999999"/>
    <n v="9.9999999999999995E-7"/>
    <n v="17.467107518742161"/>
    <x v="0"/>
  </r>
  <r>
    <n v="2.0892325"/>
    <n v="8.9999999999999996E-7"/>
    <n v="17.593367355039842"/>
    <x v="0"/>
  </r>
  <r>
    <n v="2.1042329999999998"/>
    <n v="7.9999999999999996E-7"/>
    <n v="17.719686138138069"/>
    <x v="0"/>
  </r>
  <r>
    <n v="2.1192403999999998"/>
    <n v="6.9999999999999997E-7"/>
    <n v="17.846063025939703"/>
    <x v="0"/>
  </r>
  <r>
    <n v="2.1342547000000001"/>
    <n v="4.9999999999999998E-7"/>
    <n v="17.972498018444739"/>
    <x v="0"/>
  </r>
  <r>
    <n v="2.1492757999999998"/>
    <n v="2.9999999999999999E-7"/>
    <n v="18.098990273556023"/>
    <x v="0"/>
  </r>
  <r>
    <n v="2.1643036000000002"/>
    <n v="2.9999999999999999E-7"/>
    <n v="18.225538949176414"/>
    <x v="0"/>
  </r>
  <r>
    <n v="2.1793380999999998"/>
    <n v="9.9999999999999995E-8"/>
    <n v="18.352144045305895"/>
    <x v="0"/>
  </r>
  <r>
    <n v="2.1943792000000002"/>
    <n v="9.9999999999999995E-8"/>
    <n v="18.478804719847336"/>
    <x v="0"/>
  </r>
  <r>
    <n v="2.2094268000000001"/>
    <n v="9.9999999999999995E-8"/>
    <n v="18.605520130703567"/>
    <x v="0"/>
  </r>
  <r>
    <n v="2.2244807999999998"/>
    <n v="9.9999999999999995E-8"/>
    <n v="18.732289435777449"/>
    <x v="0"/>
  </r>
  <r>
    <n v="2.2395413"/>
    <n v="9.9999999999999995E-8"/>
    <n v="18.85911347716613"/>
    <x v="0"/>
  </r>
  <r>
    <n v="2.2546081"/>
    <n v="9.9999999999999995E-8"/>
    <n v="18.985990570675309"/>
    <x v="0"/>
  </r>
  <r>
    <n v="2.3149377000000002"/>
    <n v="9.9999999999999995E-8"/>
    <n v="19.494024413334092"/>
    <x v="1"/>
  </r>
  <r>
    <n v="1.4509666000000001"/>
    <n v="7.9999999999999996E-7"/>
    <n v="12.218548396931961"/>
    <x v="0"/>
  </r>
  <r>
    <n v="1.4661759999999999"/>
    <n v="5.6999999999999996E-6"/>
    <n v="12.346626320978107"/>
    <x v="0"/>
  </r>
  <r>
    <n v="1.4813992"/>
    <n v="8.1000000000000004E-6"/>
    <n v="12.474820454431059"/>
    <x v="0"/>
  </r>
  <r>
    <n v="1.4966358"/>
    <n v="5.41E-5"/>
    <n v="12.60312742890221"/>
    <x v="0"/>
  </r>
  <r>
    <n v="1.5118857000000001"/>
    <n v="3.5500000000000002E-5"/>
    <n v="12.731546402294413"/>
    <x v="0"/>
  </r>
  <r>
    <n v="1.5271486000000001"/>
    <n v="3.9340000000000002E-4"/>
    <n v="12.860074848316211"/>
    <x v="0"/>
  </r>
  <r>
    <n v="1.5424241999999999"/>
    <n v="2.3599999999999999E-4"/>
    <n v="12.988710240676154"/>
    <x v="0"/>
  </r>
  <r>
    <n v="1.5577122999999999"/>
    <n v="1.7870000000000001E-4"/>
    <n v="13.117450895179941"/>
    <x v="0"/>
  </r>
  <r>
    <n v="1.5730127"/>
    <n v="3.1310000000000002E-4"/>
    <n v="13.246295127633273"/>
    <x v="0"/>
  </r>
  <r>
    <n v="1.5883252000000001"/>
    <n v="3.3639999999999999E-4"/>
    <n v="13.375241253841843"/>
    <x v="0"/>
  </r>
  <r>
    <n v="1.6036495"/>
    <n v="2.0049999999999999E-4"/>
    <n v="13.5042867475142"/>
    <x v="0"/>
  </r>
  <r>
    <n v="1.6189853999999999"/>
    <n v="1.042E-4"/>
    <n v="13.633429924456047"/>
    <x v="0"/>
  </r>
  <r>
    <n v="1.6343327999999999"/>
    <n v="2.0660000000000001E-4"/>
    <n v="13.762669942570229"/>
    <x v="0"/>
  </r>
  <r>
    <n v="1.6496914"/>
    <n v="1.5469999999999999E-4"/>
    <n v="13.892004275565297"/>
    <x v="0"/>
  </r>
  <r>
    <n v="1.6650612"/>
    <n v="7.3300000000000006E-5"/>
    <n v="14.021432923441246"/>
    <x v="0"/>
  </r>
  <r>
    <n v="1.6804418000000001"/>
    <n v="1.2879999999999999E-4"/>
    <n v="14.150952517809479"/>
    <x v="0"/>
  </r>
  <r>
    <n v="1.6958331"/>
    <n v="9.5699999999999995E-5"/>
    <n v="14.280562216572839"/>
    <x v="0"/>
  </r>
  <r>
    <n v="1.7112350999999999"/>
    <n v="3.2100000000000001E-5"/>
    <n v="14.410262019731331"/>
    <x v="0"/>
  </r>
  <r>
    <n v="1.7266474000000001"/>
    <n v="3.8699999999999999E-5"/>
    <n v="14.54004855889635"/>
    <x v="0"/>
  </r>
  <r>
    <n v="1.74207"/>
    <n v="3.6600000000000002E-5"/>
    <n v="14.669921834067896"/>
    <x v="0"/>
  </r>
  <r>
    <n v="1.7575026"/>
    <n v="1.98E-5"/>
    <n v="14.799879318954517"/>
    <x v="0"/>
  </r>
  <r>
    <n v="1.7729452000000001"/>
    <n v="3.04E-5"/>
    <n v="14.929921013556214"/>
    <x v="0"/>
  </r>
  <r>
    <n v="1.7883977"/>
    <n v="1.98E-5"/>
    <n v="15.060046075775833"/>
    <x v="0"/>
  </r>
  <r>
    <n v="1.8038597999999999"/>
    <n v="1.08E-5"/>
    <n v="15.190251979321925"/>
    <x v="0"/>
  </r>
  <r>
    <n v="1.8193314"/>
    <n v="9.7999999999999993E-6"/>
    <n v="15.320537882097341"/>
    <x v="0"/>
  </r>
  <r>
    <n v="1.8348123999999999"/>
    <n v="9.7999999999999993E-6"/>
    <n v="15.450902942004923"/>
    <x v="0"/>
  </r>
  <r>
    <n v="1.8503027000000001"/>
    <n v="6.3999999999999997E-6"/>
    <n v="15.581346316947529"/>
    <x v="0"/>
  </r>
  <r>
    <n v="1.8658022000000001"/>
    <n v="5.4999999999999999E-6"/>
    <n v="15.711867164828002"/>
    <x v="0"/>
  </r>
  <r>
    <n v="1.8813107"/>
    <n v="6.2999999999999998E-6"/>
    <n v="15.842463801452041"/>
    <x v="0"/>
  </r>
  <r>
    <n v="1.8968281"/>
    <n v="3.7000000000000002E-6"/>
    <n v="15.973135384722498"/>
    <x v="0"/>
  </r>
  <r>
    <n v="1.9123543999999999"/>
    <n v="2.5000000000000002E-6"/>
    <n v="16.10388191463937"/>
    <x v="0"/>
  </r>
  <r>
    <n v="1.9278892999999999"/>
    <n v="2.2000000000000001E-6"/>
    <n v="16.234700864911211"/>
    <x v="0"/>
  </r>
  <r>
    <n v="1.9434328000000001"/>
    <n v="1.3E-6"/>
    <n v="16.365592235538013"/>
    <x v="0"/>
  </r>
  <r>
    <n v="1.9589848000000001"/>
    <n v="1.5E-6"/>
    <n v="16.496555184422629"/>
    <x v="0"/>
  </r>
  <r>
    <n v="1.9745451000000001"/>
    <n v="9.9999999999999995E-7"/>
    <n v="16.627588027370759"/>
    <x v="0"/>
  </r>
  <r>
    <n v="1.9901137"/>
    <n v="5.9999999999999997E-7"/>
    <n v="16.758690764382401"/>
    <x v="0"/>
  </r>
  <r>
    <n v="2.0056905999999999"/>
    <n v="5.9999999999999997E-7"/>
    <n v="16.889863395457553"/>
    <x v="0"/>
  </r>
  <r>
    <n v="2.0212753999999999"/>
    <n v="5.9999999999999997E-7"/>
    <n v="17.021102552207616"/>
    <x v="0"/>
  </r>
  <r>
    <n v="2.0368683000000001"/>
    <n v="4.9999999999999998E-7"/>
    <n v="17.152409918826891"/>
    <x v="0"/>
  </r>
  <r>
    <n v="2.0524691000000002"/>
    <n v="4.9999999999999998E-7"/>
    <n v="17.283783811121072"/>
    <x v="0"/>
  </r>
  <r>
    <n v="2.0680776999999999"/>
    <n v="4.9999999999999998E-7"/>
    <n v="17.415223386993013"/>
    <x v="0"/>
  </r>
  <r>
    <n v="2.0836939999999999"/>
    <n v="3.9999999999999998E-7"/>
    <n v="17.546727804345561"/>
    <x v="0"/>
  </r>
  <r>
    <n v="2.0993179999999998"/>
    <n v="3.9999999999999998E-7"/>
    <n v="17.678297063178714"/>
    <x v="0"/>
  </r>
  <r>
    <n v="2.1149494999999998"/>
    <n v="3.9999999999999998E-7"/>
    <n v="17.809929479298177"/>
    <x v="0"/>
  </r>
  <r>
    <n v="2.1305885"/>
    <n v="2.9999999999999999E-7"/>
    <n v="17.941625052703948"/>
    <x v="0"/>
  </r>
  <r>
    <n v="2.1462348000000002"/>
    <n v="2.9999999999999999E-7"/>
    <n v="18.073382099201723"/>
    <x v="0"/>
  </r>
  <r>
    <n v="2.1618884999999999"/>
    <n v="1.9999999999999999E-7"/>
    <n v="18.205201460888649"/>
    <x v="0"/>
  </r>
  <r>
    <n v="2.1775494000000002"/>
    <n v="1.9999999999999999E-7"/>
    <n v="18.337081453570438"/>
    <x v="0"/>
  </r>
  <r>
    <n v="2.1932174999999998"/>
    <n v="9.9999999999999995E-8"/>
    <n v="18.469022077247072"/>
    <x v="0"/>
  </r>
  <r>
    <n v="2.2088926999999998"/>
    <n v="9.9999999999999995E-8"/>
    <n v="18.60102248982141"/>
    <x v="0"/>
  </r>
  <r>
    <n v="2.2245748999999999"/>
    <n v="9.9999999999999995E-8"/>
    <n v="18.733081849196303"/>
    <x v="0"/>
  </r>
  <r>
    <n v="1.4552414"/>
    <n v="3.8999999999999999E-6"/>
    <n v="12.254546365932214"/>
    <x v="0"/>
  </r>
  <r>
    <n v="1.470888"/>
    <n v="4.5000000000000001E-6"/>
    <n v="12.38630593872144"/>
    <x v="0"/>
  </r>
  <r>
    <n v="1.4865491"/>
    <n v="4.6E-6"/>
    <n v="12.518187615597524"/>
    <x v="0"/>
  </r>
  <r>
    <n v="1.5022244"/>
    <n v="6.1E-6"/>
    <n v="12.650188870269016"/>
    <x v="0"/>
  </r>
  <r>
    <n v="1.5179136"/>
    <n v="3.7200000000000003E-5"/>
    <n v="12.782307176444462"/>
    <x v="0"/>
  </r>
  <r>
    <n v="1.5336164000000001"/>
    <n v="2.1999999999999999E-5"/>
    <n v="12.914540007832409"/>
    <x v="0"/>
  </r>
  <r>
    <n v="1.5493325"/>
    <n v="2.6860000000000002E-4"/>
    <n v="13.046884838141406"/>
    <x v="0"/>
  </r>
  <r>
    <n v="1.5650618000000001"/>
    <n v="1.4359999999999999E-4"/>
    <n v="13.179340825274302"/>
    <x v="0"/>
  </r>
  <r>
    <n v="1.5808040000000001"/>
    <n v="9.5400000000000001E-5"/>
    <n v="13.311905442939645"/>
    <x v="0"/>
  </r>
  <r>
    <n v="1.5965587999999999"/>
    <n v="1.8689999999999999E-4"/>
    <n v="13.444576164845982"/>
    <x v="0"/>
  </r>
  <r>
    <n v="1.6123259999999999"/>
    <n v="2.04E-4"/>
    <n v="13.577351306799011"/>
    <x v="0"/>
  </r>
  <r>
    <n v="1.6281053999999999"/>
    <n v="9.8200000000000002E-5"/>
    <n v="13.710229184604433"/>
    <x v="0"/>
  </r>
  <r>
    <n v="1.6438968"/>
    <n v="6.0999999999999999E-5"/>
    <n v="13.843208114067945"/>
    <x v="0"/>
  </r>
  <r>
    <n v="1.6597"/>
    <n v="1.1459999999999999E-4"/>
    <n v="13.976286410995245"/>
    <x v="0"/>
  </r>
  <r>
    <n v="1.6755148"/>
    <n v="7.4900000000000005E-5"/>
    <n v="14.109462391192032"/>
    <x v="0"/>
  </r>
  <r>
    <n v="1.6913408999999999"/>
    <n v="4.1699999999999997E-5"/>
    <n v="14.242733528366854"/>
    <x v="0"/>
  </r>
  <r>
    <n v="1.7071784000000001"/>
    <n v="6.6199999999999996E-5"/>
    <n v="14.376100664616862"/>
    <x v="0"/>
  </r>
  <r>
    <n v="1.7230268"/>
    <n v="4.18E-5"/>
    <n v="14.5095595894563"/>
    <x v="0"/>
  </r>
  <r>
    <n v="1.7388862"/>
    <n v="1.5500000000000001E-5"/>
    <n v="14.643111144982322"/>
    <x v="0"/>
  </r>
  <r>
    <n v="1.7547562000000001"/>
    <n v="2.0599999999999999E-5"/>
    <n v="14.776751962806324"/>
    <x v="0"/>
  </r>
  <r>
    <n v="1.7706367999999999"/>
    <n v="1.6699999999999999E-5"/>
    <n v="14.910482042928303"/>
    <x v="0"/>
  </r>
  <r>
    <n v="1.7865278"/>
    <n v="9.0000000000000002E-6"/>
    <n v="15.044299701153962"/>
    <x v="0"/>
  </r>
  <r>
    <n v="1.8024290999999999"/>
    <n v="1.4600000000000001E-5"/>
    <n v="15.178204095386148"/>
    <x v="0"/>
  </r>
  <r>
    <n v="1.8183404000000001"/>
    <n v="8.1000000000000004E-6"/>
    <n v="15.31219269933341"/>
    <x v="0"/>
  </r>
  <r>
    <n v="1.8342617000000001"/>
    <n v="4.4000000000000002E-6"/>
    <n v="15.446265512995746"/>
    <x v="0"/>
  </r>
  <r>
    <n v="1.8501928000000001"/>
    <n v="4.6E-6"/>
    <n v="15.580420852178854"/>
    <x v="0"/>
  </r>
  <r>
    <n v="1.8661337"/>
    <n v="4.0999999999999997E-6"/>
    <n v="15.714658716882736"/>
    <x v="0"/>
  </r>
  <r>
    <n v="1.8820840000000001"/>
    <n v="2.7E-6"/>
    <n v="15.84897573871879"/>
    <x v="0"/>
  </r>
  <r>
    <n v="1.8980437999999999"/>
    <n v="2.5000000000000002E-6"/>
    <n v="15.983372759784164"/>
    <x v="0"/>
  </r>
  <r>
    <n v="1.9140128999999999"/>
    <n v="2.3999999999999999E-6"/>
    <n v="16.117848095884558"/>
    <x v="0"/>
  </r>
  <r>
    <n v="1.9299911999999999"/>
    <n v="1.3999999999999999E-6"/>
    <n v="16.252400904922819"/>
    <x v="0"/>
  </r>
  <r>
    <n v="1.9459785000000001"/>
    <n v="9.9999999999999995E-7"/>
    <n v="16.387029502704653"/>
    <x v="0"/>
  </r>
  <r>
    <n v="1.9619747999999999"/>
    <n v="9.9999999999999995E-7"/>
    <n v="16.521733889230049"/>
    <x v="0"/>
  </r>
  <r>
    <n v="1.9779799"/>
    <n v="4.9999999999999998E-7"/>
    <n v="16.656512380304715"/>
    <x v="0"/>
  </r>
  <r>
    <n v="1.9939937999999999"/>
    <n v="5.9999999999999997E-7"/>
    <n v="16.791364975928644"/>
    <x v="0"/>
  </r>
  <r>
    <n v="2.0100163000000002"/>
    <n v="2.9999999999999999E-7"/>
    <n v="16.926289991907542"/>
    <x v="0"/>
  </r>
  <r>
    <n v="2.0260473000000001"/>
    <n v="1.9999999999999999E-7"/>
    <n v="17.061286586144249"/>
    <x v="0"/>
  </r>
  <r>
    <n v="2.0420867"/>
    <n v="1.9999999999999999E-7"/>
    <n v="17.196353916541618"/>
    <x v="0"/>
  </r>
  <r>
    <n v="2.0581344000000001"/>
    <n v="1.9999999999999999E-7"/>
    <n v="17.331491141002502"/>
    <x v="0"/>
  </r>
  <r>
    <n v="2.0741904"/>
    <n v="1.9999999999999999E-7"/>
    <n v="17.466698259526897"/>
    <x v="0"/>
  </r>
  <r>
    <n v="2.0902544999999999"/>
    <n v="1.9999999999999999E-7"/>
    <n v="17.601973587920504"/>
    <x v="0"/>
  </r>
  <r>
    <n v="2.1063266999999999"/>
    <n v="1.9999999999999999E-7"/>
    <n v="17.737317126183321"/>
    <x v="0"/>
  </r>
  <r>
    <n v="2.1224067999999998"/>
    <n v="9.9999999999999995E-8"/>
    <n v="17.872727190121047"/>
    <x v="0"/>
  </r>
  <r>
    <n v="2.1384946999999999"/>
    <n v="1.9999999999999999E-7"/>
    <n v="18.008202937636533"/>
    <x v="0"/>
  </r>
  <r>
    <n v="2.1545904999999999"/>
    <n v="9.9999999999999995E-8"/>
    <n v="18.143745210826925"/>
    <x v="0"/>
  </r>
  <r>
    <n v="2.1706938999999998"/>
    <n v="9.9999999999999995E-8"/>
    <n v="18.279351483400777"/>
    <x v="0"/>
  </r>
  <r>
    <n v="2.1868050000000001"/>
    <n v="9.9999999999999995E-8"/>
    <n v="18.415022597455238"/>
    <x v="0"/>
  </r>
  <r>
    <n v="2.2029236000000001"/>
    <n v="9.9999999999999995E-8"/>
    <n v="18.550756868796004"/>
    <x v="0"/>
  </r>
  <r>
    <n v="2.2190496"/>
    <n v="9.9999999999999995E-8"/>
    <n v="18.686553455325924"/>
    <x v="0"/>
  </r>
  <r>
    <n v="1.4513925999999999"/>
    <n v="1.9999999999999999E-7"/>
    <n v="12.222135730794154"/>
    <x v="0"/>
  </r>
  <r>
    <n v="1.4673037"/>
    <n v="2.5000000000000002E-6"/>
    <n v="12.356122650547114"/>
    <x v="0"/>
  </r>
  <r>
    <n v="1.4832299"/>
    <n v="2.7999999999999999E-6"/>
    <n v="12.490236726969837"/>
    <x v="0"/>
  </r>
  <r>
    <n v="1.4991707999999999"/>
    <n v="2.3999999999999999E-6"/>
    <n v="12.624474591673717"/>
    <x v="0"/>
  </r>
  <r>
    <n v="1.5151262000000001"/>
    <n v="3.7000000000000002E-6"/>
    <n v="12.758834560464461"/>
    <x v="0"/>
  </r>
  <r>
    <n v="1.5310957000000001"/>
    <n v="2.02E-5"/>
    <n v="12.893313264953457"/>
    <x v="0"/>
  </r>
  <r>
    <n v="1.5470790999999999"/>
    <n v="1.0499999999999999E-5"/>
    <n v="13.027909020946408"/>
    <x v="0"/>
  </r>
  <r>
    <n v="1.5630761"/>
    <n v="1.47E-4"/>
    <n v="13.162619302151862"/>
    <x v="0"/>
  </r>
  <r>
    <n v="1.5790865000000001"/>
    <n v="7.1199999999999996E-5"/>
    <n v="13.297442424375516"/>
    <x v="0"/>
  </r>
  <r>
    <n v="1.5951099"/>
    <n v="4.5200000000000001E-5"/>
    <n v="13.432375019228767"/>
    <x v="0"/>
  </r>
  <r>
    <n v="1.6111462000000001"/>
    <n v="9.1399999999999999E-5"/>
    <n v="13.567416244614465"/>
    <x v="0"/>
  </r>
  <r>
    <n v="1.6271952000000001"/>
    <n v="1.033E-4"/>
    <n v="13.702564416338308"/>
    <x v="0"/>
  </r>
  <r>
    <n v="1.6432564999999999"/>
    <n v="4.46E-5"/>
    <n v="13.837816166011693"/>
    <x v="0"/>
  </r>
  <r>
    <n v="1.6593301"/>
    <n v="3.15E-5"/>
    <n v="13.973171493634622"/>
    <x v="0"/>
  </r>
  <r>
    <n v="1.6754157000000001"/>
    <n v="5.49E-5"/>
    <n v="14.10862787291564"/>
    <x v="0"/>
  </r>
  <r>
    <n v="1.691513"/>
    <n v="3.3099999999999998E-5"/>
    <n v="14.244182777563296"/>
    <x v="0"/>
  </r>
  <r>
    <n v="1.707622"/>
    <n v="2.1299999999999999E-5"/>
    <n v="14.379836207577588"/>
    <x v="0"/>
  </r>
  <r>
    <n v="1.7237423999999999"/>
    <n v="3.01E-5"/>
    <n v="14.515585636667065"/>
    <x v="0"/>
  </r>
  <r>
    <n v="1.7398741"/>
    <n v="1.7600000000000001E-5"/>
    <n v="14.651430222734581"/>
    <x v="0"/>
  </r>
  <r>
    <n v="1.7560168"/>
    <n v="7.3000000000000004E-6"/>
    <n v="14.787367439488676"/>
    <x v="0"/>
  </r>
  <r>
    <n v="1.7721704"/>
    <n v="9.7000000000000003E-6"/>
    <n v="14.923396444832203"/>
    <x v="0"/>
  </r>
  <r>
    <n v="1.7883347999999999"/>
    <n v="7.0999999999999998E-6"/>
    <n v="15.059516396668011"/>
    <x v="0"/>
  </r>
  <r>
    <n v="1.8045097999999999"/>
    <n v="4.0999999999999997E-6"/>
    <n v="15.1957256108018"/>
    <x v="0"/>
  </r>
  <r>
    <n v="1.8206951"/>
    <n v="6.3999999999999997E-6"/>
    <n v="15.332021560942115"/>
    <x v="0"/>
  </r>
  <r>
    <n v="1.8368907999999999"/>
    <n v="3.3000000000000002E-6"/>
    <n v="15.468405089186108"/>
    <x v="0"/>
  </r>
  <r>
    <n v="1.8530966"/>
    <n v="1.7999999999999999E-6"/>
    <n v="15.604873669242329"/>
    <x v="0"/>
  </r>
  <r>
    <n v="1.8693124000000001"/>
    <n v="1.9999999999999999E-6"/>
    <n v="15.741426459013622"/>
    <x v="0"/>
  </r>
  <r>
    <n v="1.8855379999999999"/>
    <n v="1.5999999999999999E-6"/>
    <n v="15.878061774305689"/>
    <x v="0"/>
  </r>
  <r>
    <n v="1.9017733999999999"/>
    <n v="1.1000000000000001E-6"/>
    <n v="16.014779615118531"/>
    <x v="0"/>
  </r>
  <r>
    <n v="1.9180184"/>
    <n v="1.1000000000000001E-6"/>
    <n v="16.151578297257842"/>
    <x v="0"/>
  </r>
  <r>
    <n v="1.9342728"/>
    <n v="8.9999999999999996E-7"/>
    <n v="16.288456136529327"/>
    <x v="0"/>
  </r>
  <r>
    <n v="1.9505366"/>
    <n v="4.9999999999999998E-7"/>
    <n v="16.425413132932981"/>
    <x v="0"/>
  </r>
  <r>
    <n v="1.9668095999999999"/>
    <n v="3.9999999999999998E-7"/>
    <n v="16.562447602274503"/>
    <x v="0"/>
  </r>
  <r>
    <n v="1.9830916999999999"/>
    <n v="3.9999999999999998E-7"/>
    <n v="16.699558702456745"/>
    <x v="0"/>
  </r>
  <r>
    <n v="1.9993828"/>
    <n v="1.9999999999999999E-7"/>
    <n v="16.836745591382552"/>
    <x v="0"/>
  </r>
  <r>
    <n v="2.0156828"/>
    <n v="1.9999999999999999E-7"/>
    <n v="16.974007426954778"/>
    <x v="0"/>
  </r>
  <r>
    <n v="2.0319916"/>
    <n v="9.9999999999999995E-8"/>
    <n v="17.11134336707627"/>
    <x v="0"/>
  </r>
  <r>
    <n v="2.0483091"/>
    <n v="9.9999999999999995E-8"/>
    <n v="17.248752569649877"/>
    <x v="0"/>
  </r>
  <r>
    <n v="2.0646350999999998"/>
    <n v="9.9999999999999995E-8"/>
    <n v="17.386233350481298"/>
    <x v="0"/>
  </r>
  <r>
    <n v="2.0809696"/>
    <n v="9.9999999999999995E-8"/>
    <n v="17.523785709570532"/>
    <x v="0"/>
  </r>
  <r>
    <n v="2.0973125000000001"/>
    <n v="9.9999999999999995E-8"/>
    <n v="17.661408804820429"/>
    <x v="0"/>
  </r>
  <r>
    <n v="2.1136636000000002"/>
    <n v="9.9999999999999995E-8"/>
    <n v="17.799100952036689"/>
    <x v="0"/>
  </r>
  <r>
    <n v="2.130023"/>
    <n v="9.9999999999999995E-8"/>
    <n v="17.93686299331646"/>
    <x v="0"/>
  </r>
  <r>
    <n v="2.1463904"/>
    <n v="9.9999999999999995E-8"/>
    <n v="18.074692402368289"/>
    <x v="0"/>
  </r>
  <r>
    <n v="2.1627659000000001"/>
    <n v="9.9999999999999995E-8"/>
    <n v="18.212590021289333"/>
    <x v="0"/>
  </r>
  <r>
    <n v="1.4569897999999999"/>
    <n v="2.9999999999999999E-7"/>
    <n v="12.269269592515924"/>
    <x v="0"/>
  </r>
  <r>
    <n v="1.4730335999999999"/>
    <n v="9.9999999999999995E-7"/>
    <n v="12.404373975187928"/>
    <x v="0"/>
  </r>
  <r>
    <n v="1.4890926"/>
    <n v="1.1000000000000001E-6"/>
    <n v="12.539606356626848"/>
    <x v="0"/>
  </r>
  <r>
    <n v="1.5051665000000001"/>
    <n v="9.9999999999999995E-7"/>
    <n v="12.674964210541228"/>
    <x v="0"/>
  </r>
  <r>
    <n v="1.5212549"/>
    <n v="1.5E-6"/>
    <n v="12.810444168542466"/>
    <x v="0"/>
  </r>
  <r>
    <n v="1.5373576"/>
    <n v="7.7000000000000008E-6"/>
    <n v="12.946044546436262"/>
    <x v="0"/>
  </r>
  <r>
    <n v="1.5534743"/>
    <n v="3.8999999999999999E-6"/>
    <n v="13.081762817931162"/>
    <x v="0"/>
  </r>
  <r>
    <n v="1.5696047"/>
    <n v="5.5999999999999999E-5"/>
    <n v="13.217596456735716"/>
    <x v="0"/>
  </r>
  <r>
    <n v="1.5857485"/>
    <n v="2.5899999999999999E-5"/>
    <n v="13.353542936558471"/>
    <x v="0"/>
  </r>
  <r>
    <n v="1.6019056"/>
    <n v="1.6099999999999998E-5"/>
    <n v="13.489601415302275"/>
    <x v="0"/>
  </r>
  <r>
    <n v="1.6180756000000001"/>
    <n v="3.3399999999999999E-5"/>
    <n v="13.625768524578525"/>
    <x v="0"/>
  </r>
  <r>
    <n v="1.6342584"/>
    <n v="3.8000000000000002E-5"/>
    <n v="13.762043422290072"/>
    <x v="0"/>
  </r>
  <r>
    <n v="1.6504536999999999"/>
    <n v="1.5699999999999999E-5"/>
    <n v="13.898423582145462"/>
    <x v="0"/>
  </r>
  <r>
    <n v="1.6666612999999999"/>
    <n v="1.1800000000000001E-5"/>
    <n v="14.034907319950394"/>
    <x v="0"/>
  </r>
  <r>
    <n v="1.6828810000000001"/>
    <n v="2.02E-5"/>
    <n v="14.171492951510569"/>
    <x v="0"/>
  </r>
  <r>
    <n v="1.6991126000000001"/>
    <n v="1.1399999999999999E-5"/>
    <n v="14.308178792631681"/>
    <x v="0"/>
  </r>
  <r>
    <n v="1.7153560000000001"/>
    <n v="7.9000000000000006E-6"/>
    <n v="14.444964001216583"/>
    <x v="0"/>
  </r>
  <r>
    <n v="1.7316107999999999"/>
    <n v="1.0499999999999999E-5"/>
    <n v="14.581845208876667"/>
    <x v="0"/>
  </r>
  <r>
    <n v="1.7478769999999999"/>
    <n v="5.9000000000000003E-6"/>
    <n v="14.718822415611939"/>
    <x v="0"/>
  </r>
  <r>
    <n v="1.7641543"/>
    <n v="2.6000000000000001E-6"/>
    <n v="14.855893095130945"/>
    <x v="0"/>
  </r>
  <r>
    <n v="1.7804427"/>
    <n v="3.5999999999999998E-6"/>
    <n v="14.993057247433685"/>
    <x v="0"/>
  </r>
  <r>
    <n v="1.7967417999999999"/>
    <n v="2.3999999999999999E-6"/>
    <n v="15.130311504131551"/>
    <x v="0"/>
  </r>
  <r>
    <n v="1.8130516999999999"/>
    <n v="1.3999999999999999E-6"/>
    <n v="15.2676567073217"/>
    <x v="0"/>
  </r>
  <r>
    <n v="1.829372"/>
    <n v="2.2000000000000001E-6"/>
    <n v="15.405089488615529"/>
    <x v="0"/>
  </r>
  <r>
    <n v="1.8457026999999999"/>
    <n v="1.1000000000000001E-6"/>
    <n v="15.542609848013035"/>
    <x v="0"/>
  </r>
  <r>
    <n v="1.8620437000000001"/>
    <n v="5.9999999999999997E-7"/>
    <n v="15.680216943417069"/>
    <x v="0"/>
  </r>
  <r>
    <n v="1.8783947000000001"/>
    <n v="6.9999999999999997E-7"/>
    <n v="15.817908248536176"/>
    <x v="0"/>
  </r>
  <r>
    <n v="1.8947556000000001"/>
    <n v="4.9999999999999998E-7"/>
    <n v="15.955682921273208"/>
    <x v="0"/>
  </r>
  <r>
    <n v="1.9111263999999999"/>
    <n v="3.9999999999999998E-7"/>
    <n v="16.093540961628165"/>
    <x v="0"/>
  </r>
  <r>
    <n v="1.9275068"/>
    <n v="3.9999999999999998E-7"/>
    <n v="16.231479843309593"/>
    <x v="0"/>
  </r>
  <r>
    <n v="1.9438968000000001"/>
    <n v="2.9999999999999999E-7"/>
    <n v="16.369499566317494"/>
    <x v="0"/>
  </r>
  <r>
    <n v="1.9602961999999999"/>
    <n v="1.9999999999999999E-7"/>
    <n v="16.507598446457564"/>
    <x v="0"/>
  </r>
  <r>
    <n v="1.9767049000000001"/>
    <n v="9.9999999999999995E-8"/>
    <n v="16.645775641632653"/>
    <x v="0"/>
  </r>
  <r>
    <n v="1.9931228000000001"/>
    <n v="9.9999999999999995E-8"/>
    <n v="16.784030309745614"/>
    <x v="0"/>
  </r>
  <r>
    <n v="2.0095497999999998"/>
    <n v="9.9999999999999995E-8"/>
    <n v="16.922361608699291"/>
    <x v="0"/>
  </r>
  <r>
    <n v="2.0259857000000001"/>
    <n v="9.9999999999999995E-8"/>
    <n v="17.060767854299385"/>
    <x v="0"/>
  </r>
  <r>
    <n v="1.4581978"/>
    <n v="9.9999999999999995E-8"/>
    <n v="12.279442126096983"/>
    <x v="0"/>
  </r>
  <r>
    <n v="1.4742702999999999"/>
    <n v="1.9999999999999999E-7"/>
    <n v="12.414788190651253"/>
    <x v="0"/>
  </r>
  <r>
    <n v="1.4903579"/>
    <n v="2.9999999999999999E-7"/>
    <n v="12.550261411875285"/>
    <x v="0"/>
  </r>
  <r>
    <n v="1.5064605"/>
    <n v="1.9999999999999999E-7"/>
    <n v="12.68586094767193"/>
    <x v="0"/>
  </r>
  <r>
    <n v="1.5225776"/>
    <n v="2.9999999999999999E-7"/>
    <n v="12.821582587555435"/>
    <x v="0"/>
  </r>
  <r>
    <n v="1.5387090999999999"/>
    <n v="1.7E-6"/>
    <n v="12.957425489428646"/>
    <x v="0"/>
  </r>
  <r>
    <n v="1.5548545"/>
    <n v="8.9999999999999996E-7"/>
    <n v="13.093385442805813"/>
    <x v="0"/>
  </r>
  <r>
    <n v="1.5710137"/>
    <n v="1.26E-5"/>
    <n v="13.229461605589782"/>
    <x v="0"/>
  </r>
  <r>
    <n v="1.5871864"/>
    <n v="5.6999999999999996E-6"/>
    <n v="13.365651451489104"/>
    <x v="0"/>
  </r>
  <r>
    <n v="1.6033723"/>
    <n v="3.5999999999999998E-6"/>
    <n v="13.501952454212322"/>
    <x v="0"/>
  </r>
  <r>
    <n v="1.6195712"/>
    <n v="7.4000000000000003E-6"/>
    <n v="13.63836292956514"/>
    <x v="0"/>
  </r>
  <r>
    <n v="1.6357828000000001"/>
    <n v="8.3999999999999992E-6"/>
    <n v="13.774880351256103"/>
    <x v="0"/>
  </r>
  <r>
    <n v="1.652007"/>
    <n v="3.4999999999999999E-6"/>
    <n v="13.911503877188059"/>
    <x v="0"/>
  </r>
  <r>
    <n v="1.6682436"/>
    <n v="2.6000000000000001E-6"/>
    <n v="14.048231823166709"/>
    <x v="0"/>
  </r>
  <r>
    <n v="1.6844922"/>
    <n v="4.5000000000000001E-6"/>
    <n v="14.18506082080345"/>
    <x v="0"/>
  </r>
  <r>
    <n v="1.7007528000000001"/>
    <n v="2.5000000000000002E-6"/>
    <n v="14.321990870098281"/>
    <x v="0"/>
  </r>
  <r>
    <n v="1.7170251000000001"/>
    <n v="1.7999999999999999E-6"/>
    <n v="14.459019444759749"/>
    <x v="0"/>
  </r>
  <r>
    <n v="1.733309"/>
    <n v="2.3E-6"/>
    <n v="14.596145702690702"/>
    <x v="0"/>
  </r>
  <r>
    <n v="1.7496042000000001"/>
    <n v="1.3E-6"/>
    <n v="14.733367117599691"/>
    <x v="0"/>
  </r>
  <r>
    <n v="1.7659106"/>
    <n v="5.9999999999999997E-7"/>
    <n v="14.870682847389565"/>
    <x v="0"/>
  </r>
  <r>
    <n v="1.7822279999999999"/>
    <n v="7.9999999999999996E-7"/>
    <n v="15.00809120786602"/>
    <x v="0"/>
  </r>
  <r>
    <n v="1.7985561999999999"/>
    <n v="4.9999999999999998E-7"/>
    <n v="15.145590514834756"/>
    <x v="0"/>
  </r>
  <r>
    <n v="1.8148952"/>
    <n v="2.9999999999999999E-7"/>
    <n v="15.283180768295775"/>
    <x v="0"/>
  </r>
  <r>
    <n v="1.8312447000000001"/>
    <n v="4.9999999999999998E-7"/>
    <n v="15.420859441957623"/>
    <x v="0"/>
  </r>
  <r>
    <n v="1.8476045000000001"/>
    <n v="1.9999999999999999E-7"/>
    <n v="15.558624851625996"/>
    <x v="0"/>
  </r>
  <r>
    <n v="1.8639745999999999"/>
    <n v="9.9999999999999995E-8"/>
    <n v="15.696476997300897"/>
    <x v="0"/>
  </r>
  <r>
    <n v="1.8803548000000001"/>
    <n v="1.9999999999999999E-7"/>
    <n v="15.834414194788025"/>
    <x v="0"/>
  </r>
  <r>
    <n v="1.8967449999999999"/>
    <n v="9.9999999999999995E-8"/>
    <n v="15.972435601990224"/>
    <x v="0"/>
  </r>
  <r>
    <n v="1.9131450000000001"/>
    <n v="9.9999999999999995E-8"/>
    <n v="16.110539534713201"/>
    <x v="0"/>
  </r>
  <r>
    <n v="1.9295547"/>
    <n v="9.9999999999999995E-8"/>
    <n v="16.248725150859798"/>
    <x v="0"/>
  </r>
  <r>
    <n v="1.9459739"/>
    <n v="9.9999999999999995E-8"/>
    <n v="16.386990766235719"/>
    <x v="0"/>
  </r>
  <r>
    <n v="1.4205611"/>
    <n v="3.1999999999999999E-5"/>
    <n v="11.962504547760714"/>
    <x v="0"/>
  </r>
  <r>
    <n v="1.4585271"/>
    <n v="9.9999999999999995E-8"/>
    <n v="12.282215152014402"/>
    <x v="0"/>
  </r>
  <r>
    <n v="1.4746074"/>
    <n v="2.9999999999999999E-7"/>
    <n v="12.417626900146431"/>
    <x v="0"/>
  </r>
  <r>
    <n v="1.4907029000000001"/>
    <n v="2.9999999999999999E-7"/>
    <n v="12.553166647045373"/>
    <x v="0"/>
  </r>
  <r>
    <n v="1.5068132000000001"/>
    <n v="2.9999999999999999E-7"/>
    <n v="12.688831024322626"/>
    <x v="0"/>
  </r>
  <r>
    <n v="1.5229382"/>
    <n v="3.9999999999999998E-7"/>
    <n v="12.824619189881039"/>
    <x v="0"/>
  </r>
  <r>
    <n v="1.5390775000000001"/>
    <n v="2.0999999999999998E-6"/>
    <n v="12.960527775332009"/>
    <x v="0"/>
  </r>
  <r>
    <n v="1.5552307000000001"/>
    <n v="9.9999999999999995E-7"/>
    <n v="13.096553412286934"/>
    <x v="0"/>
  </r>
  <r>
    <n v="1.5713978"/>
    <n v="1.5299999999999999E-5"/>
    <n v="13.232696100745812"/>
    <x v="0"/>
  </r>
  <r>
    <n v="1.5875783000000001"/>
    <n v="6.9E-6"/>
    <n v="13.368951630222892"/>
    <x v="0"/>
  </r>
  <r>
    <n v="1.6037721"/>
    <n v="4.3000000000000003E-6"/>
    <n v="13.50531915862102"/>
    <x v="0"/>
  </r>
  <r>
    <n v="1.6199787999999999"/>
    <n v="8.8999999999999995E-6"/>
    <n v="13.641795317551596"/>
    <x v="0"/>
  </r>
  <r>
    <n v="1.6361984000000001"/>
    <n v="1.0200000000000001E-5"/>
    <n v="13.77838010701462"/>
    <x v="0"/>
  </r>
  <r>
    <n v="1.6524304999999999"/>
    <n v="4.1999999999999996E-6"/>
    <n v="13.915070158621484"/>
    <x v="0"/>
  </r>
  <r>
    <n v="1.6686749000000001"/>
    <n v="3.1999999999999999E-6"/>
    <n v="14.051863788177894"/>
    <x v="0"/>
  </r>
  <r>
    <n v="1.6849314"/>
    <n v="5.4E-6"/>
    <n v="14.188759311489543"/>
    <x v="0"/>
  </r>
  <r>
    <n v="1.7011999"/>
    <n v="3.0000000000000001E-6"/>
    <n v="14.325755886459282"/>
    <x v="0"/>
  </r>
  <r>
    <n v="1.7174801"/>
    <n v="2.2000000000000001E-6"/>
    <n v="14.462850986795658"/>
    <x v="0"/>
  </r>
  <r>
    <n v="1.7337719"/>
    <n v="2.7999999999999999E-6"/>
    <n v="14.600043770401523"/>
    <x v="0"/>
  </r>
  <r>
    <n v="1.750075"/>
    <n v="1.5E-6"/>
    <n v="14.737331710985423"/>
    <x v="0"/>
  </r>
  <r>
    <n v="1.7663892999999999"/>
    <n v="6.9999999999999997E-7"/>
    <n v="14.874713966450203"/>
    <x v="0"/>
  </r>
  <r>
    <n v="1.7827147000000001"/>
    <n v="9.9999999999999995E-7"/>
    <n v="15.012189694698721"/>
    <x v="0"/>
  </r>
  <r>
    <n v="1.7990508999999999"/>
    <n v="5.9999999999999997E-7"/>
    <n v="15.149756369439515"/>
    <x v="0"/>
  </r>
  <r>
    <n v="1.8153976999999999"/>
    <n v="3.9999999999999998E-7"/>
    <n v="15.287412306478293"/>
    <x v="0"/>
  </r>
  <r>
    <n v="1.8317551999999999"/>
    <n v="5.9999999999999997E-7"/>
    <n v="15.425158347912198"/>
    <x v="0"/>
  </r>
  <r>
    <n v="1.848123"/>
    <n v="2.9999999999999999E-7"/>
    <n v="15.562991125352633"/>
    <x v="0"/>
  </r>
  <r>
    <n v="1.864501"/>
    <n v="1.9999999999999999E-7"/>
    <n v="15.700909796702444"/>
    <x v="0"/>
  </r>
  <r>
    <n v="1.8808891999999999"/>
    <n v="1.9999999999999999E-7"/>
    <n v="15.838914361961629"/>
    <x v="0"/>
  </r>
  <r>
    <n v="1.8972872999999999"/>
    <n v="9.9999999999999995E-8"/>
    <n v="15.977002294838741"/>
    <x v="0"/>
  </r>
  <r>
    <n v="1.9136952"/>
    <n v="9.9999999999999995E-8"/>
    <n v="16.115172753236628"/>
    <x v="0"/>
  </r>
  <r>
    <n v="1.9301128999999999"/>
    <n v="9.9999999999999995E-8"/>
    <n v="16.253425737155283"/>
    <x v="0"/>
  </r>
  <r>
    <n v="1.9465401"/>
    <n v="9.9999999999999995E-8"/>
    <n v="16.391758720303262"/>
    <x v="0"/>
  </r>
  <r>
    <n v="1.4220108"/>
    <n v="8.0000000000000007E-5"/>
    <n v="11.974712430155135"/>
    <x v="0"/>
  </r>
  <r>
    <n v="1.4600626999999999"/>
    <n v="1.9999999999999999E-7"/>
    <n v="12.295146395861316"/>
    <x v="0"/>
  </r>
  <r>
    <n v="1.4761793999999999"/>
    <n v="6.9999999999999997E-7"/>
    <n v="12.430864667356218"/>
    <x v="0"/>
  </r>
  <r>
    <n v="1.4923112999999999"/>
    <n v="7.9999999999999996E-7"/>
    <n v="12.566710937618032"/>
    <x v="0"/>
  </r>
  <r>
    <n v="1.5084582"/>
    <n v="6.9999999999999997E-7"/>
    <n v="12.70268352245246"/>
    <x v="0"/>
  </r>
  <r>
    <n v="1.5246196000000001"/>
    <n v="1.1000000000000001E-6"/>
    <n v="12.838778211373747"/>
    <x v="0"/>
  </r>
  <r>
    <n v="1.5407953999999999"/>
    <n v="5.3000000000000001E-6"/>
    <n v="12.974994162284739"/>
    <x v="0"/>
  </r>
  <r>
    <n v="1.5569853"/>
    <n v="2.7E-6"/>
    <n v="13.11132884889399"/>
    <x v="0"/>
  </r>
  <r>
    <n v="1.5731888999999999"/>
    <n v="3.9100000000000002E-5"/>
    <n v="13.247778902812891"/>
    <x v="0"/>
  </r>
  <r>
    <n v="1.5894060999999999"/>
    <n v="1.7499999999999998E-5"/>
    <n v="13.384343481944297"/>
    <x v="0"/>
  </r>
  <r>
    <n v="1.6056364999999999"/>
    <n v="1.08E-5"/>
    <n v="13.5210192178996"/>
    <x v="0"/>
  </r>
  <r>
    <n v="1.6218798999999999"/>
    <n v="2.26E-5"/>
    <n v="13.657804426484502"/>
    <x v="0"/>
  </r>
  <r>
    <n v="1.6381361999999999"/>
    <n v="2.5899999999999999E-5"/>
    <n v="13.794698265601848"/>
    <x v="0"/>
  </r>
  <r>
    <n v="1.6544049999999999"/>
    <n v="1.04E-5"/>
    <n v="13.931697366863041"/>
    <x v="0"/>
  </r>
  <r>
    <n v="1.6706862"/>
    <n v="8.1999999999999994E-6"/>
    <n v="14.068800888170925"/>
    <x v="0"/>
  </r>
  <r>
    <n v="1.6869795999999999"/>
    <n v="1.3499999999999999E-5"/>
    <n v="14.206007145331201"/>
    <x v="0"/>
  </r>
  <r>
    <n v="1.7032849000000001"/>
    <n v="7.4000000000000003E-6"/>
    <n v="14.343313612052418"/>
    <x v="0"/>
  </r>
  <r>
    <n v="1.7196020000000001"/>
    <n v="5.4999999999999999E-6"/>
    <n v="14.480719446237421"/>
    <x v="0"/>
  </r>
  <r>
    <n v="1.7359306000000001"/>
    <n v="6.9E-6"/>
    <n v="14.61822212159476"/>
    <x v="0"/>
  </r>
  <r>
    <n v="1.7522705999999999"/>
    <n v="3.8E-6"/>
    <n v="14.755820796027285"/>
    <x v="0"/>
  </r>
  <r>
    <n v="1.7686219000000001"/>
    <n v="1.7999999999999999E-6"/>
    <n v="14.893514627437845"/>
    <x v="0"/>
  </r>
  <r>
    <n v="1.7849842"/>
    <n v="2.3999999999999999E-6"/>
    <n v="15.031301089534988"/>
    <x v="0"/>
  </r>
  <r>
    <n v="1.8013573000000001"/>
    <n v="1.5999999999999999E-6"/>
    <n v="15.169178498124412"/>
    <x v="0"/>
  </r>
  <r>
    <n v="1.8177411999999999"/>
    <n v="9.9999999999999995E-7"/>
    <n v="15.307146853206115"/>
    <x v="0"/>
  </r>
  <r>
    <n v="1.8341357"/>
    <n v="1.5E-6"/>
    <n v="15.4452044705858"/>
    <x v="0"/>
  </r>
  <r>
    <n v="1.8505404999999999"/>
    <n v="6.9999999999999997E-7"/>
    <n v="15.583348823972011"/>
    <x v="0"/>
  </r>
  <r>
    <n v="1.8669557000000001"/>
    <n v="3.9999999999999998E-7"/>
    <n v="15.721580755461902"/>
    <x v="0"/>
  </r>
  <r>
    <n v="1.8833808999999999"/>
    <n v="4.9999999999999998E-7"/>
    <n v="15.859896896666864"/>
    <x v="0"/>
  </r>
  <r>
    <n v="1.8998162000000001"/>
    <n v="2.9999999999999999E-7"/>
    <n v="15.998298089684056"/>
    <x v="0"/>
  </r>
  <r>
    <n v="1.9162612999999999"/>
    <n v="2.9999999999999999E-7"/>
    <n v="16.136781808222018"/>
    <x v="0"/>
  </r>
  <r>
    <n v="1.9327160999999999"/>
    <n v="1.9999999999999999E-7"/>
    <n v="16.275347210183604"/>
    <x v="0"/>
  </r>
  <r>
    <n v="1.9491805"/>
    <n v="1.9999999999999999E-7"/>
    <n v="16.413993453471662"/>
    <x v="0"/>
  </r>
  <r>
    <n v="1.9656543"/>
    <n v="9.9999999999999995E-8"/>
    <n v="16.552718853891889"/>
    <x v="0"/>
  </r>
  <r>
    <n v="1.9821375000000001"/>
    <n v="9.9999999999999995E-8"/>
    <n v="16.69152341144429"/>
    <x v="0"/>
  </r>
  <r>
    <n v="1.9986299999999999"/>
    <n v="9.9999999999999995E-8"/>
    <n v="16.830406284031707"/>
    <x v="0"/>
  </r>
  <r>
    <n v="2.0316421"/>
    <n v="9.9999999999999995E-8"/>
    <n v="17.108400237534401"/>
    <x v="0"/>
  </r>
  <r>
    <n v="1.4251134000000001"/>
    <n v="1.3559999999999999E-4"/>
    <n v="12.0008393363543"/>
    <x v="0"/>
  </r>
  <r>
    <n v="1.4633493"/>
    <n v="3.9999999999999998E-7"/>
    <n v="12.322822760817861"/>
    <x v="0"/>
  </r>
  <r>
    <n v="1.4795438999999999"/>
    <n v="1.3999999999999999E-6"/>
    <n v="12.459197025993197"/>
    <x v="0"/>
  </r>
  <r>
    <n v="1.4957537999999999"/>
    <n v="1.5E-6"/>
    <n v="12.595700132032595"/>
    <x v="0"/>
  </r>
  <r>
    <n v="1.5119787"/>
    <n v="1.3E-6"/>
    <n v="12.732329552644609"/>
    <x v="0"/>
  </r>
  <r>
    <n v="1.5282183"/>
    <n v="1.9999999999999999E-6"/>
    <n v="12.869082761537781"/>
    <x v="0"/>
  </r>
  <r>
    <n v="1.5444723"/>
    <n v="9.3000000000000007E-6"/>
    <n v="13.005957232420661"/>
    <x v="0"/>
  </r>
  <r>
    <n v="1.5607404"/>
    <n v="4.6999999999999999E-6"/>
    <n v="13.142950439001797"/>
    <x v="0"/>
  </r>
  <r>
    <n v="1.5770223999999999"/>
    <n v="6.9200000000000002E-5"/>
    <n v="13.280060697086888"/>
    <x v="0"/>
  </r>
  <r>
    <n v="1.5933179"/>
    <n v="3.0199999999999999E-5"/>
    <n v="13.417284638287329"/>
    <x v="0"/>
  </r>
  <r>
    <n v="1.6096268"/>
    <n v="1.8499999999999999E-5"/>
    <n v="13.554621420505972"/>
    <x v="0"/>
  </r>
  <r>
    <n v="1.6259488"/>
    <n v="3.9100000000000002E-5"/>
    <n v="13.692068517451363"/>
    <x v="0"/>
  </r>
  <r>
    <n v="1.6422836000000001"/>
    <n v="4.49E-5"/>
    <n v="13.82962340283205"/>
    <x v="0"/>
  </r>
  <r>
    <n v="1.6586311"/>
    <n v="1.7900000000000001E-5"/>
    <n v="13.96728523455088"/>
    <x v="0"/>
  </r>
  <r>
    <n v="1.6749909999999999"/>
    <n v="1.4399999999999999E-5"/>
    <n v="14.105051486316404"/>
    <x v="0"/>
  </r>
  <r>
    <n v="1.6913631"/>
    <n v="2.3099999999999999E-5"/>
    <n v="14.242920473934321"/>
    <x v="0"/>
  </r>
  <r>
    <n v="1.7077473000000001"/>
    <n v="1.2500000000000001E-5"/>
    <n v="14.380891355307478"/>
    <x v="0"/>
  </r>
  <r>
    <n v="1.7241432000000001"/>
    <n v="9.7000000000000003E-6"/>
    <n v="14.518960762047273"/>
    <x v="0"/>
  </r>
  <r>
    <n v="1.7405508000000001"/>
    <n v="1.17E-5"/>
    <n v="14.657128694153705"/>
    <x v="0"/>
  </r>
  <r>
    <n v="1.7569698"/>
    <n v="6.2999999999999998E-6"/>
    <n v="14.795392625335323"/>
    <x v="0"/>
  </r>
  <r>
    <n v="1.7734000999999999"/>
    <n v="3.1E-6"/>
    <n v="14.933751713494974"/>
    <x v="0"/>
  </r>
  <r>
    <n v="1.7898415000000001"/>
    <n v="4.0999999999999997E-6"/>
    <n v="15.072204274438361"/>
    <x v="0"/>
  </r>
  <r>
    <n v="1.8062937999999999"/>
    <n v="2.6000000000000001E-6"/>
    <n v="15.210748623971178"/>
    <x v="0"/>
  </r>
  <r>
    <n v="1.8227568999999999"/>
    <n v="1.5999999999999999E-6"/>
    <n v="15.349383919996276"/>
    <x v="0"/>
  </r>
  <r>
    <n v="1.8392306"/>
    <n v="2.5000000000000002E-6"/>
    <n v="15.488108478319354"/>
    <x v="0"/>
  </r>
  <r>
    <n v="1.8557148000000001"/>
    <n v="1.1000000000000001E-6"/>
    <n v="15.626921456843261"/>
    <x v="0"/>
  </r>
  <r>
    <n v="1.8722093"/>
    <n v="6.9999999999999997E-7"/>
    <n v="15.765821171373695"/>
    <x v="0"/>
  </r>
  <r>
    <n v="1.8887138999999999"/>
    <n v="7.9999999999999996E-7"/>
    <n v="15.904805937716354"/>
    <x v="0"/>
  </r>
  <r>
    <n v="1.9052286"/>
    <n v="5.9999999999999997E-7"/>
    <n v="16.043875755871241"/>
    <x v="0"/>
  </r>
  <r>
    <n v="1.9217531999999999"/>
    <n v="3.9999999999999998E-7"/>
    <n v="16.18302894164405"/>
    <x v="0"/>
  </r>
  <r>
    <n v="1.9382874999999999"/>
    <n v="3.9999999999999998E-7"/>
    <n v="16.322263810840482"/>
    <x v="0"/>
  </r>
  <r>
    <n v="1.9548315000000001"/>
    <n v="2.9999999999999999E-7"/>
    <n v="16.461580363460538"/>
    <x v="0"/>
  </r>
  <r>
    <n v="1.9713849999999999"/>
    <n v="1.9999999999999999E-7"/>
    <n v="16.600976915309911"/>
    <x v="0"/>
  </r>
  <r>
    <n v="1.9879479"/>
    <n v="9.9999999999999995E-8"/>
    <n v="16.740452624291461"/>
    <x v="0"/>
  </r>
  <r>
    <n v="2.0045201000000001"/>
    <n v="9.9999999999999995E-8"/>
    <n v="16.880006648308026"/>
    <x v="0"/>
  </r>
  <r>
    <n v="2.0211014"/>
    <n v="9.9999999999999995E-8"/>
    <n v="17.019637303165311"/>
    <x v="0"/>
  </r>
  <r>
    <n v="2.0376918000000002"/>
    <n v="9.9999999999999995E-8"/>
    <n v="17.159344588863316"/>
    <x v="0"/>
  </r>
  <r>
    <n v="1.4302733000000001"/>
    <n v="1.863E-4"/>
    <n v="12.044290707235842"/>
    <x v="0"/>
  </r>
  <r>
    <n v="1.4525067"/>
    <n v="1.9999999999999999E-7"/>
    <n v="12.231517535150658"/>
    <x v="0"/>
  </r>
  <r>
    <n v="1.4688151"/>
    <n v="5.9999999999999997E-7"/>
    <n v="12.368850106883547"/>
    <x v="0"/>
  </r>
  <r>
    <n v="1.4851392999999999"/>
    <n v="2.2000000000000001E-6"/>
    <n v="12.506315729966254"/>
    <x v="0"/>
  </r>
  <r>
    <n v="1.5014788999999999"/>
    <n v="1.9999999999999999E-6"/>
    <n v="12.643911036010175"/>
    <x v="0"/>
  </r>
  <r>
    <n v="1.5178335999999999"/>
    <n v="1.9E-6"/>
    <n v="12.781633498723862"/>
    <x v="0"/>
  </r>
  <r>
    <n v="1.5342031"/>
    <n v="3.1E-6"/>
    <n v="12.919480591815859"/>
    <x v="0"/>
  </r>
  <r>
    <n v="1.5505872000000001"/>
    <n v="1.2999999999999999E-5"/>
    <n v="13.057450631091864"/>
    <x v="0"/>
  </r>
  <r>
    <n v="1.5669854000000001"/>
    <n v="6.8000000000000001E-6"/>
    <n v="13.195539406066127"/>
    <x v="0"/>
  </r>
  <r>
    <n v="1.5833976999999999"/>
    <n v="1.0179999999999999E-4"/>
    <n v="13.333746916738642"/>
    <x v="0"/>
  </r>
  <r>
    <n v="1.5998235999999999"/>
    <n v="4.2799999999999997E-5"/>
    <n v="13.472068952623662"/>
    <x v="0"/>
  </r>
  <r>
    <n v="1.616263"/>
    <n v="2.6100000000000001E-5"/>
    <n v="13.610504671624033"/>
    <x v="0"/>
  </r>
  <r>
    <n v="1.6327155"/>
    <n v="5.5600000000000003E-5"/>
    <n v="13.749050705351152"/>
    <x v="0"/>
  </r>
  <r>
    <n v="1.6491811000000001"/>
    <n v="6.41E-5"/>
    <n v="13.88770705380502"/>
    <x v="0"/>
  </r>
  <r>
    <n v="1.6656593"/>
    <n v="2.5000000000000001E-5"/>
    <n v="14.026469506499881"/>
    <x v="0"/>
  </r>
  <r>
    <n v="1.6821501000000001"/>
    <n v="2.0999999999999999E-5"/>
    <n v="14.165338063435739"/>
    <x v="0"/>
  </r>
  <r>
    <n v="1.6986532000000001"/>
    <n v="3.2299999999999999E-5"/>
    <n v="14.304310198321136"/>
    <x v="0"/>
  </r>
  <r>
    <n v="1.7151684"/>
    <n v="1.6900000000000001E-5"/>
    <n v="14.443384226961776"/>
    <x v="0"/>
  </r>
  <r>
    <n v="1.7316955999999999"/>
    <n v="1.4100000000000001E-5"/>
    <n v="14.582559307260503"/>
    <x v="0"/>
  </r>
  <r>
    <n v="1.7482344000000001"/>
    <n v="1.5999999999999999E-5"/>
    <n v="14.72183207082872"/>
    <x v="0"/>
  </r>
  <r>
    <n v="1.7647847999999999"/>
    <n v="8.3000000000000002E-6"/>
    <n v="14.861202517666422"/>
    <x v="0"/>
  </r>
  <r>
    <n v="1.7813466"/>
    <n v="4.4000000000000002E-6"/>
    <n v="15.000668963579312"/>
    <x v="0"/>
  </r>
  <r>
    <n v="1.7979194999999999"/>
    <n v="5.6999999999999996E-6"/>
    <n v="15.140228882275933"/>
    <x v="0"/>
  </r>
  <r>
    <n v="1.8145034"/>
    <n v="3.4999999999999999E-6"/>
    <n v="15.279881431659136"/>
    <x v="0"/>
  </r>
  <r>
    <n v="1.8310983000000001"/>
    <n v="2.2000000000000001E-6"/>
    <n v="15.419626611728924"/>
    <x v="0"/>
  </r>
  <r>
    <n v="1.8477037999999999"/>
    <n v="3.3000000000000002E-6"/>
    <n v="15.559461054096689"/>
    <x v="0"/>
  </r>
  <r>
    <n v="1.8643198000000001"/>
    <n v="1.5E-6"/>
    <n v="15.699383916665285"/>
    <x v="0"/>
  </r>
  <r>
    <n v="1.8809463"/>
    <n v="8.9999999999999996E-7"/>
    <n v="15.839395199434708"/>
    <x v="0"/>
  </r>
  <r>
    <n v="1.897583"/>
    <n v="9.9999999999999995E-7"/>
    <n v="15.979492376113509"/>
    <x v="0"/>
  </r>
  <r>
    <n v="1.9142298"/>
    <n v="6.9999999999999997E-7"/>
    <n v="16.119674604604533"/>
    <x v="0"/>
  </r>
  <r>
    <n v="1.9308866"/>
    <n v="5.9999999999999997E-7"/>
    <n v="16.259941042810635"/>
    <x v="0"/>
  </r>
  <r>
    <n v="1.9475532"/>
    <n v="4.9999999999999998E-7"/>
    <n v="16.40029000653751"/>
    <x v="0"/>
  </r>
  <r>
    <n v="1.9642295999999999"/>
    <n v="3.9999999999999998E-7"/>
    <n v="16.540721495785156"/>
    <x v="0"/>
  </r>
  <r>
    <n v="1.9809155000000001"/>
    <n v="1.9999999999999999E-7"/>
    <n v="16.681232984262127"/>
    <x v="0"/>
  </r>
  <r>
    <n v="1.9976109"/>
    <n v="1.9999999999999999E-7"/>
    <n v="16.821824471968416"/>
    <x v="0"/>
  </r>
  <r>
    <n v="2.0143157"/>
    <n v="1.9999999999999999E-7"/>
    <n v="16.962495116806878"/>
    <x v="0"/>
  </r>
  <r>
    <n v="2.0310296999999999"/>
    <n v="9.9999999999999995E-8"/>
    <n v="17.103243234583207"/>
    <x v="0"/>
  </r>
  <r>
    <n v="2.0477528"/>
    <n v="9.9999999999999995E-8"/>
    <n v="17.244067983200257"/>
    <x v="0"/>
  </r>
  <r>
    <n v="2.0644849000000001"/>
    <n v="9.9999999999999995E-8"/>
    <n v="17.384968520560871"/>
    <x v="0"/>
  </r>
  <r>
    <n v="1.4378621"/>
    <n v="2.209E-4"/>
    <n v="12.108195775811947"/>
    <x v="0"/>
  </r>
  <r>
    <n v="1.4603550999999999"/>
    <n v="5.9999999999999997E-7"/>
    <n v="12.29760868793011"/>
    <x v="0"/>
  </r>
  <r>
    <n v="1.4768538"/>
    <n v="9.9999999999999995E-7"/>
    <n v="12.436543770540874"/>
    <x v="0"/>
  </r>
  <r>
    <n v="1.4933685999999999"/>
    <n v="3.1999999999999999E-6"/>
    <n v="12.575614430792911"/>
    <x v="0"/>
  </r>
  <r>
    <n v="1.5098989"/>
    <n v="2.7999999999999999E-6"/>
    <n v="12.714815616103314"/>
    <x v="0"/>
  </r>
  <r>
    <n v="1.5264445"/>
    <n v="2.7E-6"/>
    <n v="12.85414564227778"/>
    <x v="0"/>
  </r>
  <r>
    <n v="1.5430051"/>
    <n v="4.3000000000000003E-6"/>
    <n v="12.99360198302486"/>
    <x v="0"/>
  </r>
  <r>
    <n v="1.5595804"/>
    <n v="1.6699999999999999E-5"/>
    <n v="13.133182112053099"/>
    <x v="0"/>
  </r>
  <r>
    <n v="1.5761700999999999"/>
    <n v="8.8999999999999995E-6"/>
    <n v="13.272883503071046"/>
    <x v="0"/>
  </r>
  <r>
    <n v="1.5927739999999999"/>
    <n v="1.3200000000000001E-4"/>
    <n v="13.412704471884402"/>
    <x v="0"/>
  </r>
  <r>
    <n v="1.6093915999999999"/>
    <n v="5.27E-5"/>
    <n v="13.552640808007407"/>
    <x v="0"/>
  </r>
  <r>
    <n v="1.6260228999999999"/>
    <n v="3.2299999999999999E-5"/>
    <n v="13.692692511440068"/>
    <x v="0"/>
  </r>
  <r>
    <n v="1.6426674999999999"/>
    <n v="6.8899999999999994E-5"/>
    <n v="13.832856213793777"/>
    <x v="0"/>
  </r>
  <r>
    <n v="1.6593252999999999"/>
    <n v="7.8800000000000004E-5"/>
    <n v="13.973131072971386"/>
    <x v="0"/>
  </r>
  <r>
    <n v="1.6759959"/>
    <n v="3.2700000000000002E-5"/>
    <n v="14.11351372058429"/>
    <x v="0"/>
  </r>
  <r>
    <n v="1.6926791999999999"/>
    <n v="2.72E-5"/>
    <n v="14.254003314535339"/>
    <x v="0"/>
  </r>
  <r>
    <n v="1.7093750000000001"/>
    <n v="3.8800000000000001E-5"/>
    <n v="14.394598170630234"/>
    <x v="0"/>
  </r>
  <r>
    <n v="1.726083"/>
    <n v="1.9599999999999999E-5"/>
    <n v="14.535295762577519"/>
    <x v="0"/>
  </r>
  <r>
    <n v="1.7428030000000001"/>
    <n v="1.8199999999999999E-5"/>
    <n v="14.676094406182893"/>
    <x v="0"/>
  </r>
  <r>
    <n v="1.7595350000000001"/>
    <n v="1.8499999999999999E-5"/>
    <n v="14.816994101446358"/>
    <x v="0"/>
  </r>
  <r>
    <n v="1.7762785000000001"/>
    <n v="9.3000000000000007E-6"/>
    <n v="14.957990637882158"/>
    <x v="0"/>
  </r>
  <r>
    <n v="1.7930336"/>
    <n v="5.4E-6"/>
    <n v="15.099084857587446"/>
    <x v="0"/>
  </r>
  <r>
    <n v="1.8098000000000001"/>
    <n v="6.8000000000000001E-6"/>
    <n v="15.240274234270769"/>
    <x v="0"/>
  </r>
  <r>
    <n v="1.8265776"/>
    <n v="3.8999999999999999E-6"/>
    <n v="15.381557925834976"/>
    <x v="0"/>
  </r>
  <r>
    <n v="1.8433660999999999"/>
    <n v="2.7E-6"/>
    <n v="15.522933405988613"/>
    <x v="0"/>
  </r>
  <r>
    <n v="1.8601654999999999"/>
    <n v="3.8999999999999999E-6"/>
    <n v="15.664400674731684"/>
    <x v="0"/>
  </r>
  <r>
    <n v="1.8769754999999999"/>
    <n v="1.5999999999999999E-6"/>
    <n v="15.805957205772733"/>
    <x v="0"/>
  </r>
  <r>
    <n v="1.893796"/>
    <n v="9.9999999999999995E-7"/>
    <n v="15.947602157014613"/>
    <x v="0"/>
  </r>
  <r>
    <n v="1.9106269"/>
    <n v="1.1999999999999999E-6"/>
    <n v="16.089334686360168"/>
    <x v="0"/>
  </r>
  <r>
    <n v="1.9274681"/>
    <n v="7.9999999999999996E-7"/>
    <n v="16.231153951712251"/>
    <x v="0"/>
  </r>
  <r>
    <n v="1.9443193000000001"/>
    <n v="6.9999999999999997E-7"/>
    <n v="16.373057426779411"/>
    <x v="0"/>
  </r>
  <r>
    <n v="1.9611805"/>
    <n v="5.9999999999999997E-7"/>
    <n v="16.515045111561644"/>
    <x v="0"/>
  </r>
  <r>
    <n v="1.9780515999999999"/>
    <n v="3.9999999999999998E-7"/>
    <n v="16.657116163961803"/>
    <x v="0"/>
  </r>
  <r>
    <n v="1.9949323000000001"/>
    <n v="2.9999999999999999E-7"/>
    <n v="16.799268057688433"/>
    <x v="0"/>
  </r>
  <r>
    <n v="2.0118225999999999"/>
    <n v="1.9999999999999999E-7"/>
    <n v="16.941500792741532"/>
    <x v="0"/>
  </r>
  <r>
    <n v="2.0287223000000001"/>
    <n v="1.9999999999999999E-7"/>
    <n v="17.083812684926805"/>
    <x v="0"/>
  </r>
  <r>
    <n v="2.0456314"/>
    <n v="9.9999999999999995E-8"/>
    <n v="17.226203734244248"/>
    <x v="0"/>
  </r>
  <r>
    <n v="2.0625498000000002"/>
    <n v="9.9999999999999995E-8"/>
    <n v="17.368673098596712"/>
    <x v="0"/>
  </r>
  <r>
    <n v="2.0794771999999999"/>
    <n v="9.9999999999999995E-8"/>
    <n v="17.511218251692739"/>
    <x v="0"/>
  </r>
  <r>
    <n v="1.4482518"/>
    <n v="2.309E-4"/>
    <n v="12.195687143483402"/>
    <x v="0"/>
  </r>
  <r>
    <n v="1.4711000999999999"/>
    <n v="8.9999999999999996E-7"/>
    <n v="12.38809202677818"/>
    <x v="0"/>
  </r>
  <r>
    <n v="1.4878594999999999"/>
    <n v="1.3999999999999999E-6"/>
    <n v="12.52922245666095"/>
    <x v="0"/>
  </r>
  <r>
    <n v="1.5046351"/>
    <n v="3.8999999999999999E-6"/>
    <n v="12.670489306282143"/>
    <x v="0"/>
  </r>
  <r>
    <n v="1.5214266000000001"/>
    <n v="3.4999999999999999E-6"/>
    <n v="12.811890049350303"/>
    <x v="0"/>
  </r>
  <r>
    <n v="1.5382336000000001"/>
    <n v="3.4000000000000001E-6"/>
    <n v="12.953421317476831"/>
    <x v="0"/>
  </r>
  <r>
    <n v="1.5550558000000001"/>
    <n v="5.3000000000000001E-6"/>
    <n v="13.095080584370272"/>
    <x v="0"/>
  </r>
  <r>
    <n v="1.571893"/>
    <n v="1.91E-5"/>
    <n v="13.236866165836325"/>
    <x v="0"/>
  </r>
  <r>
    <n v="1.5887448"/>
    <n v="1.0499999999999999E-5"/>
    <n v="13.378774693486388"/>
    <x v="0"/>
  </r>
  <r>
    <n v="1.6056109000000001"/>
    <n v="1.5339999999999999E-4"/>
    <n v="13.52080364102901"/>
    <x v="0"/>
  </r>
  <r>
    <n v="1.6224911"/>
    <n v="5.7200000000000001E-5"/>
    <n v="13.662951324269885"/>
    <x v="0"/>
  </r>
  <r>
    <n v="1.6393850999999999"/>
    <n v="3.5899999999999998E-5"/>
    <n v="13.805215216917563"/>
    <x v="0"/>
  </r>
  <r>
    <n v="1.6562927000000001"/>
    <n v="7.5300000000000001E-5"/>
    <n v="13.947593634777746"/>
    <x v="0"/>
  </r>
  <r>
    <n v="1.6732136"/>
    <n v="8.6700000000000007E-5"/>
    <n v="14.090084051558977"/>
    <x v="0"/>
  </r>
  <r>
    <n v="1.6901474999999999"/>
    <n v="3.5899999999999998E-5"/>
    <n v="14.232683940969805"/>
    <x v="0"/>
  </r>
  <r>
    <n v="1.7070943999999999"/>
    <n v="3.1900000000000003E-5"/>
    <n v="14.375393303010231"/>
    <x v="0"/>
  </r>
  <r>
    <n v="1.7240538999999999"/>
    <n v="4.0800000000000002E-5"/>
    <n v="14.518208769291652"/>
    <x v="0"/>
  </r>
  <r>
    <n v="1.7410258999999999"/>
    <n v="1.9700000000000001E-5"/>
    <n v="14.661129497716916"/>
    <x v="0"/>
  </r>
  <r>
    <n v="1.7580100999999999"/>
    <n v="2.0999999999999999E-5"/>
    <n v="14.804152961994571"/>
    <x v="0"/>
  </r>
  <r>
    <n v="1.7750063"/>
    <n v="1.8600000000000001E-5"/>
    <n v="14.947277477930319"/>
    <x v="0"/>
  </r>
  <r>
    <n v="1.7920144"/>
    <n v="9.0000000000000002E-6"/>
    <n v="15.090502203427004"/>
    <x v="0"/>
  </r>
  <r>
    <n v="1.8090341999999999"/>
    <n v="6.1E-6"/>
    <n v="15.233825454290326"/>
    <x v="0"/>
  </r>
  <r>
    <n v="1.8260654000000001"/>
    <n v="6.9999999999999999E-6"/>
    <n v="15.377244704228836"/>
    <x v="0"/>
  </r>
  <r>
    <n v="1.843108"/>
    <n v="3.8999999999999999E-6"/>
    <n v="15.520759953242528"/>
    <x v="0"/>
  </r>
  <r>
    <n v="1.8601618"/>
    <n v="2.9000000000000002E-6"/>
    <n v="15.664369517137107"/>
    <x v="0"/>
  </r>
  <r>
    <n v="1.8772264999999999"/>
    <n v="3.8999999999999999E-6"/>
    <n v="15.808070869621115"/>
    <x v="0"/>
  </r>
  <r>
    <n v="1.8943021"/>
    <n v="1.5E-6"/>
    <n v="15.951864010694557"/>
    <x v="0"/>
  </r>
  <r>
    <n v="1.9113884000000001"/>
    <n v="1.1000000000000001E-6"/>
    <n v="16.095747256163129"/>
    <x v="0"/>
  </r>
  <r>
    <n v="1.9284851999999999"/>
    <n v="1.1999999999999999E-6"/>
    <n v="16.239718921832527"/>
    <x v="0"/>
  </r>
  <r>
    <n v="1.9455924"/>
    <n v="6.9999999999999997E-7"/>
    <n v="16.383778165605609"/>
    <x v="0"/>
  </r>
  <r>
    <n v="1.9627098000000001"/>
    <n v="6.9999999999999997E-7"/>
    <n v="16.527923303288063"/>
    <x v="0"/>
  </r>
  <r>
    <n v="1.9798374000000001"/>
    <n v="5.9999999999999997E-7"/>
    <n v="16.672154334879895"/>
    <x v="0"/>
  </r>
  <r>
    <n v="1.9969749000000001"/>
    <n v="3.9999999999999998E-7"/>
    <n v="16.81646873408965"/>
    <x v="0"/>
  </r>
  <r>
    <n v="2.0141224000000002"/>
    <n v="2.9999999999999999E-7"/>
    <n v="16.960867343014481"/>
    <x v="0"/>
  </r>
  <r>
    <n v="2.0312795000000001"/>
    <n v="1.9999999999999999E-7"/>
    <n v="17.105346793265781"/>
    <x v="0"/>
  </r>
  <r>
    <n v="2.0484461999999999"/>
    <n v="9.9999999999999995E-8"/>
    <n v="17.249907084843553"/>
    <x v="0"/>
  </r>
  <r>
    <n v="2.0656224000000001"/>
    <n v="9.9999999999999995E-8"/>
    <n v="17.394547375650653"/>
    <x v="0"/>
  </r>
  <r>
    <n v="2.082808"/>
    <n v="9.9999999999999995E-8"/>
    <n v="17.539266823589916"/>
    <x v="0"/>
  </r>
  <r>
    <n v="1.4618374000000001"/>
    <n v="2.142E-4"/>
    <n v="12.310091093995675"/>
    <x v="0"/>
  </r>
  <r>
    <n v="1.4851502999999999"/>
    <n v="1.1000000000000001E-6"/>
    <n v="12.506408360652836"/>
    <x v="0"/>
  </r>
  <r>
    <n v="1.5022506"/>
    <n v="1.9E-6"/>
    <n v="12.650409499722512"/>
    <x v="0"/>
  </r>
  <r>
    <n v="1.5193673000000001"/>
    <n v="4.6999999999999999E-6"/>
    <n v="12.794548742724913"/>
    <x v="0"/>
  </r>
  <r>
    <n v="1.5365002999999999"/>
    <n v="4.0999999999999997E-6"/>
    <n v="12.938825247562884"/>
    <x v="0"/>
  </r>
  <r>
    <n v="1.5536490999999999"/>
    <n v="4.0999999999999997E-6"/>
    <n v="13.083234803750672"/>
    <x v="0"/>
  </r>
  <r>
    <n v="1.5708134"/>
    <n v="6.2999999999999998E-6"/>
    <n v="13.22777488499683"/>
    <x v="0"/>
  </r>
  <r>
    <n v="1.5879928999999999"/>
    <n v="1.9300000000000002E-5"/>
    <n v="13.372442965009899"/>
    <x v="0"/>
  </r>
  <r>
    <n v="1.6051873999999999"/>
    <n v="1.15E-5"/>
    <n v="13.517237359595583"/>
    <x v="0"/>
  </r>
  <r>
    <n v="1.6223965"/>
    <n v="1.583E-4"/>
    <n v="13.662154700365276"/>
    <x v="0"/>
  </r>
  <r>
    <n v="1.6396200000000001"/>
    <n v="5.4200000000000003E-5"/>
    <n v="13.807193303124677"/>
    <x v="0"/>
  </r>
  <r>
    <n v="1.6568575000000001"/>
    <n v="3.6699999999999998E-5"/>
    <n v="13.952349799485182"/>
    <x v="0"/>
  </r>
  <r>
    <n v="1.6741089"/>
    <n v="7.2799999999999994E-5"/>
    <n v="14.097623347349641"/>
    <x v="0"/>
  </r>
  <r>
    <n v="1.6913739000000001"/>
    <n v="8.3599999999999999E-5"/>
    <n v="14.243011420426603"/>
    <x v="0"/>
  </r>
  <r>
    <n v="1.7086523"/>
    <n v="3.6000000000000001E-5"/>
    <n v="14.388512334521764"/>
    <x v="0"/>
  </r>
  <r>
    <n v="1.7259438"/>
    <n v="3.3500000000000001E-5"/>
    <n v="14.534123563343675"/>
    <x v="0"/>
  </r>
  <r>
    <n v="1.7432482"/>
    <n v="3.82E-5"/>
    <n v="14.679843422698031"/>
    <x v="0"/>
  </r>
  <r>
    <n v="1.7605653000000001"/>
    <n v="1.7399999999999999E-5"/>
    <n v="14.825670228390534"/>
    <x v="0"/>
  </r>
  <r>
    <n v="1.7778948999999999"/>
    <n v="2.1699999999999999E-5"/>
    <n v="14.971602296226878"/>
    <x v="0"/>
  </r>
  <r>
    <n v="1.7952367"/>
    <n v="1.6099999999999998E-5"/>
    <n v="15.117637099915616"/>
    <x v="0"/>
  </r>
  <r>
    <n v="1.8125907000000001"/>
    <n v="9.0999999999999993E-6"/>
    <n v="15.263774639456747"/>
    <x v="0"/>
  </r>
  <r>
    <n v="1.8299566"/>
    <n v="6.1E-6"/>
    <n v="15.410012388558814"/>
    <x v="0"/>
  </r>
  <r>
    <n v="1.8473341999999999"/>
    <n v="6.2999999999999998E-6"/>
    <n v="15.556348663027519"/>
    <x v="0"/>
  </r>
  <r>
    <n v="1.8647233999999999"/>
    <n v="3.3000000000000002E-6"/>
    <n v="15.702782620765712"/>
    <x v="0"/>
  </r>
  <r>
    <n v="1.8821239000000001"/>
    <n v="2.7E-6"/>
    <n v="15.84931173548194"/>
    <x v="0"/>
  </r>
  <r>
    <n v="1.8995356999999999"/>
    <n v="3.3000000000000002E-6"/>
    <n v="15.995936007176201"/>
    <x v="0"/>
  </r>
  <r>
    <n v="1.9169585"/>
    <n v="9.9999999999999995E-7"/>
    <n v="16.142652909557047"/>
    <x v="0"/>
  </r>
  <r>
    <n v="1.9343922"/>
    <n v="8.9999999999999996E-7"/>
    <n v="16.289461600527321"/>
    <x v="0"/>
  </r>
  <r>
    <n v="1.9518367000000001"/>
    <n v="9.9999999999999995E-7"/>
    <n v="16.436361237989882"/>
    <x v="0"/>
  </r>
  <r>
    <n v="1.9692917999999999"/>
    <n v="5.9999999999999997E-7"/>
    <n v="16.583350137750415"/>
    <x v="0"/>
  </r>
  <r>
    <n v="1.9867573999999999"/>
    <n v="5.9999999999999997E-7"/>
    <n v="16.73042745771178"/>
    <x v="0"/>
  </r>
  <r>
    <n v="2.0042331999999998"/>
    <n v="4.9999999999999998E-7"/>
    <n v="16.877590671582524"/>
    <x v="0"/>
  </r>
  <r>
    <n v="2.0217193"/>
    <n v="2.9999999999999999E-7"/>
    <n v="17.024840621459795"/>
    <x v="0"/>
  </r>
  <r>
    <n v="2.0392153999999998"/>
    <n v="1.9999999999999999E-7"/>
    <n v="17.172174781052135"/>
    <x v="0"/>
  </r>
  <r>
    <n v="2.0567213999999998"/>
    <n v="1.9999999999999999E-7"/>
    <n v="17.319592308262404"/>
    <x v="0"/>
  </r>
  <r>
    <n v="2.0742373000000001"/>
    <n v="9.9999999999999995E-8"/>
    <n v="17.467093203090599"/>
    <x v="0"/>
  </r>
  <r>
    <n v="2.0917628000000001"/>
    <n v="9.9999999999999995E-8"/>
    <n v="17.614674939245266"/>
    <x v="0"/>
  </r>
  <r>
    <n v="2.1092979000000001"/>
    <n v="9.9999999999999995E-8"/>
    <n v="17.762337516726401"/>
    <x v="0"/>
  </r>
  <r>
    <n v="1.4504675"/>
    <n v="9.9999999999999995E-8"/>
    <n v="12.214345490052567"/>
    <x v="0"/>
  </r>
  <r>
    <n v="1.4679465"/>
    <n v="4.9999999999999998E-7"/>
    <n v="12.361535651032135"/>
    <x v="0"/>
  </r>
  <r>
    <n v="1.4790566000000001"/>
    <n v="1.739E-4"/>
    <n v="12.455093486577592"/>
    <x v="0"/>
  </r>
  <r>
    <n v="1.5029585000000001"/>
    <n v="1.3E-6"/>
    <n v="12.656370705452671"/>
    <x v="0"/>
  </r>
  <r>
    <n v="1.5204907000000001"/>
    <n v="2.3E-6"/>
    <n v="12.804008862116437"/>
    <x v="0"/>
  </r>
  <r>
    <n v="1.5380398"/>
    <n v="5.1000000000000003E-6"/>
    <n v="12.951789333198677"/>
    <x v="0"/>
  </r>
  <r>
    <n v="1.5556056"/>
    <n v="4.3000000000000003E-6"/>
    <n v="13.099710434505095"/>
    <x v="0"/>
  </r>
  <r>
    <n v="1.5731876"/>
    <n v="4.4000000000000002E-6"/>
    <n v="13.247767955549934"/>
    <x v="0"/>
  </r>
  <r>
    <n v="1.5907855"/>
    <n v="6.6000000000000003E-6"/>
    <n v="13.395959370041741"/>
    <x v="0"/>
  </r>
  <r>
    <n v="1.6083989999999999"/>
    <n v="1.7399999999999999E-5"/>
    <n v="13.544282151689064"/>
    <x v="0"/>
  </r>
  <r>
    <n v="1.6260277999999999"/>
    <n v="1.1600000000000001E-5"/>
    <n v="13.692733774200454"/>
    <x v="0"/>
  </r>
  <r>
    <n v="1.6436717000000001"/>
    <n v="1.417E-4"/>
    <n v="13.841312553381607"/>
    <x v="0"/>
  </r>
  <r>
    <n v="1.6613302000000001"/>
    <n v="4.3900000000000003E-5"/>
    <n v="13.99001427874677"/>
    <x v="0"/>
  </r>
  <r>
    <n v="1.6790031999999999"/>
    <n v="3.4600000000000001E-5"/>
    <n v="14.13883810819879"/>
    <x v="0"/>
  </r>
  <r>
    <n v="1.6966904"/>
    <n v="6.0800000000000001E-5"/>
    <n v="14.287781515446218"/>
    <x v="0"/>
  </r>
  <r>
    <n v="1.7143915000000001"/>
    <n v="6.8800000000000005E-5"/>
    <n v="14.4368419741976"/>
    <x v="0"/>
  </r>
  <r>
    <n v="1.7321063999999999"/>
    <n v="3.3399999999999999E-5"/>
    <n v="14.586018642355784"/>
    <x v="0"/>
  </r>
  <r>
    <n v="1.7498347000000001"/>
    <n v="3.0899999999999999E-5"/>
    <n v="14.73530815153217"/>
    <x v="0"/>
  </r>
  <r>
    <n v="1.7675761999999999"/>
    <n v="2.9899999999999998E-5"/>
    <n v="14.884708817532454"/>
    <x v="0"/>
  </r>
  <r>
    <n v="1.7853307"/>
    <n v="1.36E-5"/>
    <n v="15.034218956162336"/>
    <x v="0"/>
  </r>
  <r>
    <n v="1.8030980999999999"/>
    <n v="1.9599999999999999E-5"/>
    <n v="15.183837725324665"/>
    <x v="0"/>
  </r>
  <r>
    <n v="1.820878"/>
    <n v="1.1600000000000001E-5"/>
    <n v="15.333561756630838"/>
    <x v="0"/>
  </r>
  <r>
    <n v="1.8386704"/>
    <n v="6.6000000000000003E-6"/>
    <n v="15.483391050080854"/>
    <x v="0"/>
  </r>
  <r>
    <n v="1.8564749"/>
    <n v="5.3000000000000001E-6"/>
    <n v="15.63332223728611"/>
    <x v="0"/>
  </r>
  <r>
    <n v="1.8742915"/>
    <n v="4.5000000000000001E-6"/>
    <n v="15.783355318246608"/>
    <x v="0"/>
  </r>
  <r>
    <n v="1.89212"/>
    <n v="2.5000000000000002E-6"/>
    <n v="15.933488608768045"/>
    <x v="0"/>
  </r>
  <r>
    <n v="1.9099600999999999"/>
    <n v="2.2000000000000001E-6"/>
    <n v="16.083719582558967"/>
    <x v="0"/>
  </r>
  <r>
    <n v="1.9278116999999999"/>
    <n v="2.3E-6"/>
    <n v="16.234047397522229"/>
    <x v="0"/>
  </r>
  <r>
    <n v="1.9456746"/>
    <n v="6.9999999999999997E-7"/>
    <n v="16.384470369463525"/>
    <x v="0"/>
  </r>
  <r>
    <n v="1.9635488000000001"/>
    <n v="6.9999999999999997E-7"/>
    <n v="16.534988498382855"/>
    <x v="0"/>
  </r>
  <r>
    <n v="1.9814339000000001"/>
    <n v="7.9999999999999996E-7"/>
    <n v="16.685598415891615"/>
    <x v="0"/>
  </r>
  <r>
    <n v="1.9993299"/>
    <n v="3.9999999999999998E-7"/>
    <n v="16.836300121989808"/>
    <x v="0"/>
  </r>
  <r>
    <n v="2.0172367000000002"/>
    <n v="3.9999999999999998E-7"/>
    <n v="16.987092774580283"/>
    <x v="0"/>
  </r>
  <r>
    <n v="2.0351539999999999"/>
    <n v="2.9999999999999999E-7"/>
    <n v="17.137973847371583"/>
    <x v="0"/>
  </r>
  <r>
    <n v="2.0530818000000002"/>
    <n v="1.9999999999999999E-7"/>
    <n v="17.288943340363716"/>
    <x v="0"/>
  </r>
  <r>
    <n v="2.0710199"/>
    <n v="1.9999999999999999E-7"/>
    <n v="17.439999569362374"/>
    <x v="0"/>
  </r>
  <r>
    <n v="2.0889681000000002"/>
    <n v="9.9999999999999995E-8"/>
    <n v="17.591140850173261"/>
    <x v="0"/>
  </r>
  <r>
    <n v="2.1069263999999999"/>
    <n v="9.9999999999999995E-8"/>
    <n v="17.742367182796368"/>
    <x v="0"/>
  </r>
  <r>
    <n v="1.4709468000000001"/>
    <n v="1.9999999999999999E-7"/>
    <n v="12.386801091846083"/>
    <x v="0"/>
  </r>
  <r>
    <n v="1.4889597999999999"/>
    <n v="5.9999999999999997E-7"/>
    <n v="12.538488051610651"/>
    <x v="0"/>
  </r>
  <r>
    <n v="1.5004093999999999"/>
    <n v="1.22E-4"/>
    <n v="12.634904806982906"/>
    <x v="0"/>
  </r>
  <r>
    <n v="1.5250414999999999"/>
    <n v="1.3999999999999999E-6"/>
    <n v="12.842331019252759"/>
    <x v="0"/>
  </r>
  <r>
    <n v="1.5431094000000001"/>
    <n v="2.5000000000000002E-6"/>
    <n v="12.994480290353092"/>
    <x v="0"/>
  </r>
  <r>
    <n v="1.5611946999999999"/>
    <n v="4.7999999999999998E-6"/>
    <n v="13.146776086357654"/>
    <x v="0"/>
  </r>
  <r>
    <n v="1.5792972000000001"/>
    <n v="3.8999999999999999E-6"/>
    <n v="13.299216723072146"/>
    <x v="0"/>
  </r>
  <r>
    <n v="1.5974164"/>
    <n v="4.1999999999999996E-6"/>
    <n v="13.451797990010812"/>
    <x v="0"/>
  </r>
  <r>
    <n v="1.6155520000000001"/>
    <n v="6.0000000000000002E-6"/>
    <n v="13.604517360882204"/>
    <x v="0"/>
  </r>
  <r>
    <n v="1.6337036"/>
    <n v="1.26E-5"/>
    <n v="13.757371467297713"/>
    <x v="0"/>
  </r>
  <r>
    <n v="1.6518710999999999"/>
    <n v="1.0499999999999999E-5"/>
    <n v="13.910359467160189"/>
    <x v="0"/>
  </r>
  <r>
    <n v="1.6700539999999999"/>
    <n v="1.065E-4"/>
    <n v="14.063477149983884"/>
    <x v="0"/>
  </r>
  <r>
    <n v="1.6882520999999999"/>
    <n v="2.97E-5"/>
    <n v="14.216722831574492"/>
    <x v="0"/>
  </r>
  <r>
    <n v="1.7064649999999999"/>
    <n v="2.8099999999999999E-5"/>
    <n v="14.370093143543411"/>
    <x v="0"/>
  </r>
  <r>
    <n v="1.7246926"/>
    <n v="4.2599999999999999E-5"/>
    <n v="14.523587243793493"/>
    <x v="0"/>
  </r>
  <r>
    <n v="1.7429345999999999"/>
    <n v="4.6300000000000001E-5"/>
    <n v="14.677202606033278"/>
    <x v="0"/>
  </r>
  <r>
    <n v="1.7611907"/>
    <n v="2.7699999999999999E-5"/>
    <n v="14.830936703971323"/>
    <x v="0"/>
  </r>
  <r>
    <n v="1.7794605999999999"/>
    <n v="2.37E-5"/>
    <n v="14.984787011316168"/>
    <x v="0"/>
  </r>
  <r>
    <n v="1.7977441999999999"/>
    <n v="1.9400000000000001E-5"/>
    <n v="15.138752685970667"/>
    <x v="0"/>
  </r>
  <r>
    <n v="1.8160411999999999"/>
    <n v="9.5000000000000005E-6"/>
    <n v="15.292831201643368"/>
    <x v="0"/>
  </r>
  <r>
    <n v="1.8343514000000001"/>
    <n v="1.56E-5"/>
    <n v="15.447020874139968"/>
    <x v="0"/>
  </r>
  <r>
    <n v="1.8526746000000001"/>
    <n v="6.9E-6"/>
    <n v="15.601320019266165"/>
    <x v="0"/>
  </r>
  <r>
    <n v="1.8710106"/>
    <n v="4.0999999999999997E-6"/>
    <n v="15.755726952827656"/>
    <x v="0"/>
  </r>
  <r>
    <n v="1.8893591000000001"/>
    <n v="3.8999999999999999E-6"/>
    <n v="15.910239148532993"/>
    <x v="0"/>
  </r>
  <r>
    <n v="1.9077200999999999"/>
    <n v="2.7E-6"/>
    <n v="16.064856606382172"/>
    <x v="0"/>
  </r>
  <r>
    <n v="1.9260931999999999"/>
    <n v="1.5999999999999999E-6"/>
    <n v="16.219575957986592"/>
    <x v="0"/>
  </r>
  <r>
    <n v="1.9444783999999999"/>
    <n v="1.3999999999999999E-6"/>
    <n v="16.374397203346252"/>
    <x v="0"/>
  </r>
  <r>
    <n v="1.9628755"/>
    <n v="1.3999999999999999E-6"/>
    <n v="16.529318658266853"/>
    <x v="0"/>
  </r>
  <r>
    <n v="1.9812841999999999"/>
    <n v="3.9999999999999998E-7"/>
    <n v="16.684337796456941"/>
    <x v="0"/>
  </r>
  <r>
    <n v="1.9997043999999999"/>
    <n v="4.9999999999999998E-7"/>
    <n v="16.839453775819365"/>
    <x v="0"/>
  </r>
  <r>
    <n v="2.0181360000000002"/>
    <n v="3.9999999999999998E-7"/>
    <n v="16.994665754256975"/>
    <x v="0"/>
  </r>
  <r>
    <n v="2.0365788"/>
    <n v="1.9999999999999999E-7"/>
    <n v="17.149972047575467"/>
    <x v="0"/>
  </r>
  <r>
    <n v="2.0550326999999999"/>
    <n v="2.9999999999999999E-7"/>
    <n v="17.305371813677695"/>
    <x v="0"/>
  </r>
  <r>
    <n v="2.0734975000000002"/>
    <n v="1.9999999999999999E-7"/>
    <n v="17.460863368369353"/>
    <x v="0"/>
  </r>
  <r>
    <n v="2.0919729999999999"/>
    <n v="9.9999999999999995E-8"/>
    <n v="17.616445027456141"/>
    <x v="0"/>
  </r>
  <r>
    <n v="2.1104590999999999"/>
    <n v="9.9999999999999995E-8"/>
    <n v="17.772115948840909"/>
    <x v="0"/>
  </r>
  <r>
    <n v="1.45868"/>
    <n v="9.9999999999999995E-8"/>
    <n v="12.283502718557898"/>
    <x v="0"/>
  </r>
  <r>
    <n v="1.4773049"/>
    <n v="1.9999999999999999E-7"/>
    <n v="12.440342470787908"/>
    <x v="0"/>
  </r>
  <r>
    <n v="1.4959500999999999"/>
    <n v="1.9999999999999999E-7"/>
    <n v="12.597353168739518"/>
    <x v="0"/>
  </r>
  <r>
    <n v="1.5146151000000001"/>
    <n v="6.9999999999999997E-7"/>
    <n v="12.754530601926978"/>
    <x v="0"/>
  </r>
  <r>
    <n v="1.5264792"/>
    <n v="7.2000000000000002E-5"/>
    <n v="12.854437849989091"/>
    <x v="0"/>
  </r>
  <r>
    <n v="1.5520029"/>
    <n v="1.3E-6"/>
    <n v="13.06937220045503"/>
    <x v="0"/>
  </r>
  <r>
    <n v="1.5707247"/>
    <n v="2.3999999999999999E-6"/>
    <n v="13.227027944824115"/>
    <x v="0"/>
  </r>
  <r>
    <n v="1.5894647"/>
    <n v="3.7000000000000002E-6"/>
    <n v="13.384836950874636"/>
    <x v="0"/>
  </r>
  <r>
    <n v="1.6082224000000001"/>
    <n v="3.1E-6"/>
    <n v="13.542795008120841"/>
    <x v="0"/>
  </r>
  <r>
    <n v="1.6269975000000001"/>
    <n v="3.4999999999999999E-6"/>
    <n v="13.700899590271277"/>
    <x v="0"/>
  </r>
  <r>
    <n v="1.6457895"/>
    <n v="4.5000000000000001E-6"/>
    <n v="13.859146486840189"/>
    <x v="0"/>
  </r>
  <r>
    <n v="1.6645981999999999"/>
    <n v="7.3000000000000004E-6"/>
    <n v="14.017534013633274"/>
    <x v="0"/>
  </r>
  <r>
    <n v="1.6834233000000001"/>
    <n v="8.1000000000000004E-6"/>
    <n v="14.176059644359086"/>
    <x v="0"/>
  </r>
  <r>
    <n v="1.7022643"/>
    <n v="6.3399999999999996E-5"/>
    <n v="14.334719168531864"/>
    <x v="0"/>
  </r>
  <r>
    <n v="1.7211211"/>
    <n v="1.6500000000000001E-5"/>
    <n v="14.493511744054461"/>
    <x v="0"/>
  </r>
  <r>
    <n v="1.7399933999999999"/>
    <n v="2.02E-5"/>
    <n v="14.652434844635424"/>
    <x v="0"/>
  </r>
  <r>
    <n v="1.7588807"/>
    <n v="2.3900000000000002E-5"/>
    <n v="14.811484259789001"/>
    <x v="0"/>
  </r>
  <r>
    <n v="1.7777829999999999"/>
    <n v="2.2799999999999999E-5"/>
    <n v="14.970659989515189"/>
    <x v="0"/>
  </r>
  <r>
    <n v="1.7966998999999999"/>
    <n v="1.9400000000000001E-5"/>
    <n v="15.129958665425388"/>
    <x v="0"/>
  </r>
  <r>
    <n v="1.8156311000000001"/>
    <n v="1.4800000000000001E-5"/>
    <n v="15.289377761228144"/>
    <x v="0"/>
  </r>
  <r>
    <n v="1.8345765000000001"/>
    <n v="1.01E-5"/>
    <n v="15.448916434826305"/>
    <x v="0"/>
  </r>
  <r>
    <n v="1.8535358"/>
    <n v="5.4E-6"/>
    <n v="15.608572159928421"/>
    <x v="0"/>
  </r>
  <r>
    <n v="1.8725088000000001"/>
    <n v="9.3999999999999998E-6"/>
    <n v="15.768343252340191"/>
    <x v="0"/>
  </r>
  <r>
    <n v="1.8914952"/>
    <n v="3.0000000000000001E-6"/>
    <n v="15.92822718577016"/>
    <x v="0"/>
  </r>
  <r>
    <n v="1.9104949"/>
    <n v="2.2000000000000001E-6"/>
    <n v="16.088223118121178"/>
    <x v="0"/>
  </r>
  <r>
    <n v="1.9295076"/>
    <n v="2.3E-6"/>
    <n v="16.248328523101794"/>
    <x v="0"/>
  </r>
  <r>
    <n v="1.9485332"/>
    <n v="1.3E-6"/>
    <n v="16.408542558614858"/>
    <x v="0"/>
  </r>
  <r>
    <n v="1.9675714"/>
    <n v="9.9999999999999995E-7"/>
    <n v="16.568862698368918"/>
    <x v="0"/>
  </r>
  <r>
    <n v="1.9866220999999999"/>
    <n v="7.9999999999999996E-7"/>
    <n v="16.729288100266817"/>
    <x v="0"/>
  </r>
  <r>
    <n v="2.0056850000000002"/>
    <n v="4.9999999999999998E-7"/>
    <n v="16.889816238017112"/>
    <x v="0"/>
  </r>
  <r>
    <n v="2.0247601"/>
    <n v="1.9999999999999999E-7"/>
    <n v="17.050447111619796"/>
    <x v="0"/>
  </r>
  <r>
    <n v="2.0438470999999998"/>
    <n v="2.9999999999999999E-7"/>
    <n v="17.211178194783418"/>
    <x v="0"/>
  </r>
  <r>
    <n v="2.0629458999999999"/>
    <n v="1.9999999999999999E-7"/>
    <n v="17.37200864541083"/>
    <x v="0"/>
  </r>
  <r>
    <n v="2.0820561999999998"/>
    <n v="9.9999999999999995E-8"/>
    <n v="17.532935937210578"/>
    <x v="0"/>
  </r>
  <r>
    <n v="2.1011780999999998"/>
    <n v="9.9999999999999995E-8"/>
    <n v="17.693960912279813"/>
    <x v="0"/>
  </r>
  <r>
    <n v="2.1203112000000002"/>
    <n v="9.9999999999999995E-8"/>
    <n v="17.855080202229935"/>
    <x v="0"/>
  </r>
  <r>
    <n v="1.4679097000000001"/>
    <n v="9.9999999999999995E-8"/>
    <n v="12.361225759280659"/>
    <x v="0"/>
  </r>
  <r>
    <n v="1.4872984"/>
    <n v="9.9999999999999995E-8"/>
    <n v="12.524497449548093"/>
    <x v="0"/>
  </r>
  <r>
    <n v="1.5067089"/>
    <n v="2.9999999999999999E-7"/>
    <n v="12.687952716994394"/>
    <x v="0"/>
  </r>
  <r>
    <n v="1.5261404999999999"/>
    <n v="9.9999999999999995E-8"/>
    <n v="12.851585666939499"/>
    <x v="0"/>
  </r>
  <r>
    <n v="1.5455928000000001"/>
    <n v="5.9999999999999997E-7"/>
    <n v="13.015392930994814"/>
    <x v="0"/>
  </r>
  <r>
    <n v="1.5579573"/>
    <n v="3.4400000000000003E-5"/>
    <n v="13.119514033199279"/>
    <x v="0"/>
  </r>
  <r>
    <n v="1.5845575999999999"/>
    <n v="1.1000000000000001E-6"/>
    <n v="13.343514401590189"/>
    <x v="0"/>
  </r>
  <r>
    <n v="1.6040691"/>
    <n v="1.7E-6"/>
    <n v="13.507820187158748"/>
    <x v="0"/>
  </r>
  <r>
    <n v="1.6235995000000001"/>
    <n v="2.2000000000000001E-6"/>
    <n v="13.672285129088797"/>
    <x v="0"/>
  </r>
  <r>
    <n v="1.6431484000000001"/>
    <n v="1.9E-6"/>
    <n v="13.836905858991734"/>
    <x v="0"/>
  </r>
  <r>
    <n v="1.6627154"/>
    <n v="2.3999999999999999E-6"/>
    <n v="14.001679008478956"/>
    <x v="0"/>
  </r>
  <r>
    <n v="1.6822999999999999"/>
    <n v="2.5000000000000002E-6"/>
    <n v="14.16660036706471"/>
    <x v="0"/>
  </r>
  <r>
    <n v="1.7019021000000001"/>
    <n v="3.4000000000000001E-6"/>
    <n v="14.331669092651849"/>
    <x v="0"/>
  </r>
  <r>
    <n v="1.7215212"/>
    <n v="4.8999999999999997E-6"/>
    <n v="14.49688097475461"/>
    <x v="0"/>
  </r>
  <r>
    <n v="1.7411569"/>
    <n v="2.87E-5"/>
    <n v="14.6622326449844"/>
    <x v="0"/>
  </r>
  <r>
    <n v="1.7608090999999999"/>
    <n v="7.7999999999999999E-6"/>
    <n v="14.82772326124406"/>
    <x v="0"/>
  </r>
  <r>
    <n v="1.7804774000000001"/>
    <n v="1.1800000000000001E-5"/>
    <n v="14.993349455144994"/>
    <x v="0"/>
  </r>
  <r>
    <n v="1.8001613999999999"/>
    <n v="1.0200000000000001E-5"/>
    <n v="15.159107858298594"/>
    <x v="0"/>
  </r>
  <r>
    <n v="1.8198608999999999"/>
    <n v="8.3999999999999992E-6"/>
    <n v="15.32499678651056"/>
    <x v="0"/>
  </r>
  <r>
    <n v="1.8395756999999999"/>
    <n v="1.03E-5"/>
    <n v="15.491014555586592"/>
    <x v="0"/>
  </r>
  <r>
    <n v="1.8593055000000001"/>
    <n v="6.6000000000000003E-6"/>
    <n v="15.657158639235236"/>
    <x v="0"/>
  </r>
  <r>
    <n v="1.8790500000000001"/>
    <n v="4.1999999999999996E-6"/>
    <n v="15.823426511165041"/>
    <x v="0"/>
  </r>
  <r>
    <n v="1.898809"/>
    <n v="2.7999999999999999E-6"/>
    <n v="15.989816487181702"/>
    <x v="0"/>
  </r>
  <r>
    <n v="1.9185821999999999"/>
    <n v="4.1999999999999996E-6"/>
    <n v="16.156326040993772"/>
    <x v="0"/>
  </r>
  <r>
    <n v="1.9383695000000001"/>
    <n v="1.1000000000000001E-6"/>
    <n v="16.322954330504096"/>
    <x v="0"/>
  </r>
  <r>
    <n v="1.9581706000000001"/>
    <n v="9.9999999999999995E-7"/>
    <n v="16.489698829421226"/>
    <x v="0"/>
  </r>
  <r>
    <n v="1.9779852"/>
    <n v="1.1000000000000001E-6"/>
    <n v="16.656557011453703"/>
    <x v="0"/>
  </r>
  <r>
    <n v="1.9978133"/>
    <n v="3.9999999999999998E-7"/>
    <n v="16.823528876601536"/>
    <x v="0"/>
  </r>
  <r>
    <n v="2.0176544999999999"/>
    <n v="3.9999999999999998E-7"/>
    <n v="16.990611056476112"/>
    <x v="0"/>
  </r>
  <r>
    <n v="2.0375087000000001"/>
    <n v="2.9999999999999999E-7"/>
    <n v="17.157802708980292"/>
    <x v="0"/>
  </r>
  <r>
    <n v="2.0573758"/>
    <n v="1.9999999999999999E-7"/>
    <n v="17.325102992016912"/>
    <x v="0"/>
  </r>
  <r>
    <n v="2.0772553999999999"/>
    <n v="9.9999999999999995E-8"/>
    <n v="17.492508537197381"/>
    <x v="0"/>
  </r>
  <r>
    <n v="2.0971475000000002"/>
    <n v="9.9999999999999995E-8"/>
    <n v="17.660019344521693"/>
    <x v="0"/>
  </r>
  <r>
    <n v="2.1170518"/>
    <n v="9.9999999999999995E-8"/>
    <n v="17.827632887698392"/>
    <x v="0"/>
  </r>
  <r>
    <n v="1.5012582000000001"/>
    <n v="9.9999999999999995E-8"/>
    <n v="12.642052527598471"/>
    <x v="0"/>
  </r>
  <r>
    <n v="1.5215871000000001"/>
    <n v="9.9999999999999995E-8"/>
    <n v="12.813241615277258"/>
    <x v="0"/>
  </r>
  <r>
    <n v="1.5419388000000001"/>
    <n v="1.9999999999999999E-7"/>
    <n v="12.984622701106415"/>
    <x v="0"/>
  </r>
  <r>
    <n v="1.5623127000000001"/>
    <n v="9.9999999999999995E-8"/>
    <n v="13.156190732503038"/>
    <x v="0"/>
  </r>
  <r>
    <n v="1.5827081999999999"/>
    <n v="3.9999999999999998E-7"/>
    <n v="13.327940656884222"/>
    <x v="0"/>
  </r>
  <r>
    <n v="1.5956722999999999"/>
    <n v="1.27E-5"/>
    <n v="13.437110973604584"/>
    <x v="0"/>
  </r>
  <r>
    <n v="1.6235625"/>
    <n v="7.9999999999999996E-7"/>
    <n v="13.671973553143019"/>
    <x v="0"/>
  </r>
  <r>
    <n v="1.6440201000000001"/>
    <n v="8.9999999999999996E-7"/>
    <n v="13.844246419854821"/>
    <x v="0"/>
  </r>
  <r>
    <n v="1.6644976"/>
    <n v="9.9999999999999995E-7"/>
    <n v="14.01668686389962"/>
    <x v="0"/>
  </r>
  <r>
    <n v="1.6849943999999999"/>
    <n v="9.9999999999999995E-7"/>
    <n v="14.189289832694515"/>
    <x v="0"/>
  </r>
  <r>
    <n v="1.7055102"/>
    <n v="1.1999999999999999E-6"/>
    <n v="14.362052799948053"/>
    <x v="0"/>
  </r>
  <r>
    <n v="1.7260446"/>
    <n v="9.9999999999999995E-7"/>
    <n v="14.53497239727163"/>
    <x v="0"/>
  </r>
  <r>
    <n v="1.7465972000000001"/>
    <n v="1.3E-6"/>
    <n v="14.708045256276645"/>
    <x v="0"/>
  </r>
  <r>
    <n v="1.7671676000000001"/>
    <n v="2.2000000000000001E-6"/>
    <n v="14.881268008574491"/>
    <x v="0"/>
  </r>
  <r>
    <n v="1.7877555999999999"/>
    <n v="8.8999999999999995E-6"/>
    <n v="15.054638969970869"/>
    <x v="0"/>
  </r>
  <r>
    <n v="1.8083606999999999"/>
    <n v="3.3000000000000002E-6"/>
    <n v="15.228153929980026"/>
    <x v="0"/>
  </r>
  <r>
    <n v="1.8289827000000001"/>
    <n v="4.8999999999999997E-6"/>
    <n v="15.401811204407661"/>
    <x v="0"/>
  </r>
  <r>
    <n v="1.8496212000000001"/>
    <n v="3.0000000000000001E-6"/>
    <n v="15.575607424865169"/>
    <x v="0"/>
  </r>
  <r>
    <n v="1.870276"/>
    <n v="2.3E-6"/>
    <n v="15.749540907158249"/>
    <x v="0"/>
  </r>
  <r>
    <n v="1.8909468"/>
    <n v="3.8E-6"/>
    <n v="15.923609124995448"/>
    <x v="0"/>
  </r>
  <r>
    <n v="1.9116333000000001"/>
    <n v="2.0999999999999998E-6"/>
    <n v="16.097809552085316"/>
    <x v="0"/>
  </r>
  <r>
    <n v="1.9323352"/>
    <n v="1.5E-6"/>
    <n v="16.2721396621364"/>
    <x v="0"/>
  </r>
  <r>
    <n v="1.9530524"/>
    <n v="9.9999999999999995E-7"/>
    <n v="16.446598613051545"/>
    <x v="0"/>
  </r>
  <r>
    <n v="1.9737844"/>
    <n v="1.3E-6"/>
    <n v="16.621182194345003"/>
    <x v="0"/>
  </r>
  <r>
    <n v="1.9945311999999999"/>
    <n v="3.9999999999999998E-7"/>
    <n v="16.795890406016774"/>
    <x v="0"/>
  </r>
  <r>
    <n v="2.0152925000000002"/>
    <n v="3.9999999999999998E-7"/>
    <n v="16.970720721775404"/>
    <x v="0"/>
  </r>
  <r>
    <n v="2.0360680000000002"/>
    <n v="2.9999999999999999E-7"/>
    <n v="17.14567061532944"/>
    <x v="0"/>
  </r>
  <r>
    <n v="2.0568575"/>
    <n v="9.9999999999999995E-8"/>
    <n v="17.320738402484576"/>
    <x v="0"/>
  </r>
  <r>
    <n v="2.0776609000000001"/>
    <n v="9.9999999999999995E-8"/>
    <n v="17.495923241143672"/>
    <x v="0"/>
  </r>
  <r>
    <n v="2.0984777999999999"/>
    <n v="9.9999999999999995E-8"/>
    <n v="17.671221762918115"/>
    <x v="0"/>
  </r>
  <r>
    <n v="1.5195821"/>
    <n v="9.9999999999999995E-8"/>
    <n v="12.796357567404723"/>
    <x v="0"/>
  </r>
  <r>
    <n v="1.541007"/>
    <n v="9.9999999999999995E-8"/>
    <n v="12.976776039855727"/>
    <x v="0"/>
  </r>
  <r>
    <n v="1.5624566"/>
    <n v="9.9999999999999995E-8"/>
    <n v="13.157402510302967"/>
    <x v="0"/>
  </r>
  <r>
    <n v="1.5839302"/>
    <n v="1.9999999999999999E-7"/>
    <n v="13.338231084066386"/>
    <x v="0"/>
  </r>
  <r>
    <n v="1.6269471"/>
    <n v="9.9999999999999995E-8"/>
    <n v="13.700475173307298"/>
    <x v="0"/>
  </r>
  <r>
    <n v="1.6406257"/>
    <n v="3.8E-6"/>
    <n v="13.815662274169767"/>
    <x v="0"/>
  </r>
  <r>
    <n v="1.6700534"/>
    <n v="3.9999999999999998E-7"/>
    <n v="14.063472097400981"/>
    <x v="0"/>
  </r>
  <r>
    <n v="1.6916388"/>
    <n v="2.9999999999999999E-7"/>
    <n v="14.245242135778938"/>
    <x v="0"/>
  </r>
  <r>
    <n v="1.7132449999999999"/>
    <n v="2.9999999999999999E-7"/>
    <n v="14.427187330364251"/>
    <x v="0"/>
  </r>
  <r>
    <n v="1.7348718000000001"/>
    <n v="3.9999999999999998E-7"/>
    <n v="14.609305996962622"/>
    <x v="0"/>
  </r>
  <r>
    <n v="1.7565185000000001"/>
    <n v="3.9999999999999998E-7"/>
    <n v="14.791592240893989"/>
    <x v="0"/>
  </r>
  <r>
    <n v="1.7781848"/>
    <n v="2.9999999999999999E-7"/>
    <n v="14.974043535866903"/>
    <x v="0"/>
  </r>
  <r>
    <n v="1.7998704000000001"/>
    <n v="3.9999999999999998E-7"/>
    <n v="15.156657355589912"/>
    <x v="0"/>
  </r>
  <r>
    <n v="1.8215747"/>
    <n v="5.9999999999999997E-7"/>
    <n v="15.339428647480112"/>
    <x v="0"/>
  </r>
  <r>
    <n v="1.8432976000000001"/>
    <n v="1.7E-6"/>
    <n v="15.522356569440351"/>
    <x v="0"/>
  </r>
  <r>
    <n v="1.8650386000000001"/>
    <n v="1.1999999999999999E-6"/>
    <n v="15.705436910984876"/>
    <x v="0"/>
  </r>
  <r>
    <n v="1.8867973"/>
    <n v="1.3E-6"/>
    <n v="15.888666303725083"/>
    <x v="0"/>
  </r>
  <r>
    <n v="1.9085736"/>
    <n v="4.9999999999999998E-7"/>
    <n v="16.07204390556382"/>
    <x v="0"/>
  </r>
  <r>
    <n v="1.9303669999999999"/>
    <n v="5.9999999999999997E-7"/>
    <n v="16.255565506015341"/>
    <x v="0"/>
  </r>
  <r>
    <n v="1.9521771999999999"/>
    <n v="1.1000000000000001E-6"/>
    <n v="16.439228578788182"/>
    <x v="0"/>
  </r>
  <r>
    <n v="1.9740040999999999"/>
    <n v="3.9999999999999998E-7"/>
    <n v="16.6230322817852"/>
    <x v="0"/>
  </r>
  <r>
    <n v="1.9958472"/>
    <n v="3.9999999999999998E-7"/>
    <n v="16.806972404520643"/>
    <x v="0"/>
  </r>
  <r>
    <n v="2.0177063999999998"/>
    <n v="2.9999999999999999E-7"/>
    <n v="16.991048104897352"/>
    <x v="0"/>
  </r>
  <r>
    <n v="2.0395813"/>
    <n v="1.9999999999999999E-7"/>
    <n v="17.175256014526731"/>
    <x v="0"/>
  </r>
  <r>
    <n v="2.0614716999999998"/>
    <n v="9.9999999999999995E-8"/>
    <n v="17.359594449214477"/>
    <x v="0"/>
  </r>
  <r>
    <n v="2.0833775000000001"/>
    <n v="9.9999999999999995E-8"/>
    <n v="17.544062566863438"/>
    <x v="0"/>
  </r>
  <r>
    <n v="2.1052982"/>
    <n v="9.9999999999999995E-8"/>
    <n v="17.72865615698786"/>
    <x v="0"/>
  </r>
  <r>
    <n v="1.6110150999999999"/>
    <n v="9.9999999999999995E-8"/>
    <n v="13.566312255249832"/>
    <x v="0"/>
  </r>
  <r>
    <n v="1.6338216000000001"/>
    <n v="9.9999999999999995E-8"/>
    <n v="13.758365141935597"/>
    <x v="0"/>
  </r>
  <r>
    <n v="1.6940364999999999"/>
    <n v="7.9999999999999996E-7"/>
    <n v="14.265433099162466"/>
    <x v="0"/>
  </r>
  <r>
    <n v="1.7252908"/>
    <n v="9.9999999999999995E-8"/>
    <n v="14.528624668949277"/>
    <x v="0"/>
  </r>
  <r>
    <n v="1.7482161000000001"/>
    <n v="9.9999999999999995E-8"/>
    <n v="14.721677967050134"/>
    <x v="0"/>
  </r>
  <r>
    <n v="1.7711635999999999"/>
    <n v="9.9999999999999995E-8"/>
    <n v="14.914918210718454"/>
    <x v="0"/>
  </r>
  <r>
    <n v="1.7941328000000001"/>
    <n v="9.9999999999999995E-8"/>
    <n v="15.10834118946849"/>
    <x v="0"/>
  </r>
  <r>
    <n v="1.8171231999999999"/>
    <n v="9.9999999999999995E-8"/>
    <n v="15.301942692814482"/>
    <x v="0"/>
  </r>
  <r>
    <n v="1.8401343999999999"/>
    <n v="9.9999999999999995E-8"/>
    <n v="15.49571935236783"/>
    <x v="0"/>
  </r>
  <r>
    <n v="1.8631660999999999"/>
    <n v="9.9999999999999995E-8"/>
    <n v="15.689668641837084"/>
    <x v="0"/>
  </r>
  <r>
    <n v="1.8862177"/>
    <n v="9.9999999999999995E-8"/>
    <n v="15.883785508639336"/>
    <x v="0"/>
  </r>
  <r>
    <n v="1.909289"/>
    <n v="1.9999999999999999E-7"/>
    <n v="16.078068268580285"/>
    <x v="0"/>
  </r>
  <r>
    <n v="1.9323794999999999"/>
    <n v="2.9999999999999999E-7"/>
    <n v="16.27251271117418"/>
    <x v="0"/>
  </r>
  <r>
    <n v="1.955489"/>
    <n v="1.9999999999999999E-7"/>
    <n v="16.467117152226717"/>
    <x v="0"/>
  </r>
  <r>
    <n v="1.9786170000000001"/>
    <n v="9.9999999999999995E-8"/>
    <n v="16.661877381252143"/>
    <x v="0"/>
  </r>
  <r>
    <n v="2.0017632000000001"/>
    <n v="9.9999999999999995E-8"/>
    <n v="16.856790871959003"/>
    <x v="0"/>
  </r>
  <r>
    <n v="2.0249272999999999"/>
    <n v="9.9999999999999995E-8"/>
    <n v="17.051855098055849"/>
    <x v="0"/>
  </r>
  <r>
    <n v="2.0713080000000001"/>
    <n v="9.9999999999999995E-8"/>
    <n v="17.442425651253686"/>
    <x v="0"/>
  </r>
  <r>
    <n v="1.7573972"/>
    <n v="1.9999999999999999E-7"/>
    <n v="14.798991748557627"/>
    <x v="0"/>
  </r>
  <r>
    <n v="2.0122654999999998"/>
    <n v="9.9999999999999995E-8"/>
    <n v="16.945230441022204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8">
  <r>
    <n v="1.4205611171008801"/>
    <n v="9.7206462439751006E-5"/>
    <n v="11.962504691766739"/>
    <x v="0"/>
  </r>
  <r>
    <n v="1.42201078247153"/>
    <n v="2.4757199755758301E-4"/>
    <n v="11.974712282548388"/>
    <x v="0"/>
  </r>
  <r>
    <n v="1.42511343388918"/>
    <n v="4.3578870511227E-4"/>
    <n v="12.000839621734119"/>
    <x v="0"/>
  </r>
  <r>
    <n v="1.4302733353867001"/>
    <n v="6.3928022204238501E-4"/>
    <n v="12.044291005226235"/>
    <x v="0"/>
  </r>
  <r>
    <n v="1.43786212887993"/>
    <n v="8.3668928734695303E-4"/>
    <n v="12.108196019009014"/>
    <x v="0"/>
  </r>
  <r>
    <n v="1.44825181059465"/>
    <n v="1.00620332790167E-3"/>
    <n v="12.195687232700649"/>
    <x v="0"/>
  </r>
  <r>
    <n v="1.4618374157241001"/>
    <n v="1.1270317673841401E-3"/>
    <n v="12.310091226407874"/>
    <x v="0"/>
  </r>
  <r>
    <n v="1.47905664694463"/>
    <n v="1.1824111210381901E-3"/>
    <n v="12.455093881896984"/>
    <x v="0"/>
  </r>
  <r>
    <n v="1.5004094257195799"/>
    <n v="1.1634338452207499E-3"/>
    <n v="12.634905023566755"/>
    <x v="0"/>
  </r>
  <r>
    <n v="1.5264791676861"/>
    <n v="1.07231765796994E-3"/>
    <n v="12.854437577874659"/>
    <x v="0"/>
  </r>
  <r>
    <n v="1.55795726371151"/>
    <n v="9.2315696940601397E-4"/>
    <n v="13.119513727614939"/>
    <x v="0"/>
  </r>
  <r>
    <n v="1.5956722737709499"/>
    <n v="7.3890051214872796E-4"/>
    <n v="13.437110752730501"/>
    <x v="0"/>
  </r>
  <r>
    <n v="1.6406257288285899"/>
    <n v="5.4456085801479705E-4"/>
    <n v="13.815662516934502"/>
    <x v="0"/>
  </r>
  <r>
    <n v="1.69403650890249"/>
    <n v="3.5873236858250101E-4"/>
    <n v="14.265433174130083"/>
    <x v="0"/>
  </r>
  <r>
    <n v="1.7573971782175399"/>
    <n v="2.8071163966656701E-4"/>
    <n v="14.798991565128151"/>
    <x v="0"/>
  </r>
  <r>
    <n v="1.45593896885112"/>
    <n v="6.7575889045058901E-5"/>
    <n v="12.260420573352015"/>
    <x v="0"/>
  </r>
  <r>
    <n v="1.45593896885112"/>
    <n v="1.7501619268175199E-4"/>
    <n v="12.260420573352015"/>
    <x v="0"/>
  </r>
  <r>
    <n v="1.4697583137980901"/>
    <n v="2.5527557184430401E-10"/>
    <n v="12.376792883402743"/>
    <x v="0"/>
  </r>
  <r>
    <n v="1.4697583137980901"/>
    <n v="4.7819475969654196E-10"/>
    <n v="12.376792883402743"/>
    <x v="0"/>
  </r>
  <r>
    <n v="1.4959794932460799"/>
    <n v="1.41843028386456E-4"/>
    <n v="12.597600688427271"/>
    <x v="0"/>
  </r>
  <r>
    <n v="1.4959794932460799"/>
    <n v="3.8235621562064898E-4"/>
    <n v="12.597600688427271"/>
    <x v="0"/>
  </r>
  <r>
    <n v="1.5106176822145201"/>
    <n v="4.4735571288504396E-9"/>
    <n v="12.720868460651884"/>
    <x v="0"/>
  </r>
  <r>
    <n v="1.5106176822145201"/>
    <n v="8.4048644018186902E-9"/>
    <n v="12.720868460651884"/>
    <x v="0"/>
  </r>
  <r>
    <n v="1.5271486110957999"/>
    <n v="1.70535111219244E-4"/>
    <n v="12.860074941753625"/>
    <x v="0"/>
  </r>
  <r>
    <n v="1.5271486110957999"/>
    <n v="4.7871051538142501E-4"/>
    <n v="12.860074941753625"/>
    <x v="0"/>
  </r>
  <r>
    <n v="1.54242422043251"/>
    <n v="2.52025531485283E-8"/>
    <n v="12.988710412737738"/>
    <x v="0"/>
  </r>
  <r>
    <n v="1.54242422043251"/>
    <n v="4.7510839967258302E-8"/>
    <n v="12.988710412737738"/>
    <x v="0"/>
  </r>
  <r>
    <n v="1.54933254019446"/>
    <n v="1.4237600952073801E-4"/>
    <n v="13.046885176617808"/>
    <x v="0"/>
  </r>
  <r>
    <n v="1.54933254019446"/>
    <n v="4.1404807720835497E-4"/>
    <n v="13.046885176617808"/>
    <x v="0"/>
  </r>
  <r>
    <n v="1.5650618193566801"/>
    <n v="5.97129948241705E-8"/>
    <n v="13.179340988276353"/>
    <x v="0"/>
  </r>
  <r>
    <n v="1.5650618193566801"/>
    <n v="1.12938377607635E-7"/>
    <n v="13.179340988276353"/>
    <x v="0"/>
  </r>
  <r>
    <n v="1.56307611100527"/>
    <n v="8.7735926928453399E-5"/>
    <n v="13.162619394826928"/>
    <x v="0"/>
  </r>
  <r>
    <n v="1.56307611100527"/>
    <n v="2.6172973416347197E-4"/>
    <n v="13.162619394826928"/>
    <x v="0"/>
  </r>
  <r>
    <n v="1.5790864514413401"/>
    <n v="6.8989117925578495E-8"/>
    <n v="13.297442015464425"/>
    <x v="0"/>
  </r>
  <r>
    <n v="1.5790864514413401"/>
    <n v="1.30817678219643E-7"/>
    <n v="13.297442015464425"/>
    <x v="0"/>
  </r>
  <r>
    <n v="1.5696046747190999"/>
    <n v="3.54356109879714E-5"/>
    <n v="13.217596243845977"/>
    <x v="0"/>
  </r>
  <r>
    <n v="1.5696046747190999"/>
    <n v="1.0718273761432301E-4"/>
    <n v="13.217596243845977"/>
    <x v="0"/>
  </r>
  <r>
    <n v="1.5857485267773801"/>
    <n v="3.79138898679636E-8"/>
    <n v="13.353543162050025"/>
    <x v="0"/>
  </r>
  <r>
    <n v="1.5857485267773801"/>
    <n v="7.1998766634040497E-8"/>
    <n v="13.353543162050025"/>
    <x v="0"/>
  </r>
  <r>
    <n v="1.5710136855701"/>
    <n v="8.0665837697349907E-6"/>
    <n v="13.229461484076005"/>
    <x v="0"/>
  </r>
  <r>
    <n v="1.5710136855701"/>
    <n v="2.45203746789163E-5"/>
    <n v="13.229461484076005"/>
    <x v="0"/>
  </r>
  <r>
    <n v="1.5871863524386001"/>
    <n v="9.5947261397357594E-9"/>
    <n v="13.365651050975909"/>
    <x v="0"/>
  </r>
  <r>
    <n v="1.5871863524386001"/>
    <n v="1.8230536516705901E-8"/>
    <n v="13.365651050975909"/>
    <x v="0"/>
  </r>
  <r>
    <n v="1.57139777932471"/>
    <n v="9.8108497181699507E-6"/>
    <n v="13.232695926639785"/>
    <x v="0"/>
  </r>
  <r>
    <n v="1.57139777932471"/>
    <n v="2.98837516015627E-5"/>
    <n v="13.232695926639785"/>
    <x v="0"/>
  </r>
  <r>
    <n v="1.58757830105722"/>
    <n v="1.21871427947116E-8"/>
    <n v="13.368951639125711"/>
    <x v="0"/>
  </r>
  <r>
    <n v="1.58757830105722"/>
    <n v="2.3161755332524701E-8"/>
    <n v="13.368951639125711"/>
    <x v="0"/>
  </r>
  <r>
    <n v="1.5731889066070901"/>
    <n v="2.5518290142944401E-5"/>
    <n v="13.24777895845101"/>
    <x v="0"/>
  </r>
  <r>
    <n v="1.5731889066070901"/>
    <n v="7.8046232530142999E-5"/>
    <n v="13.24777895845101"/>
    <x v="0"/>
  </r>
  <r>
    <n v="1.5894060575768301"/>
    <n v="3.4521558501473503E-8"/>
    <n v="13.384343124699992"/>
    <x v="0"/>
  </r>
  <r>
    <n v="1.5894060575768301"/>
    <n v="6.5639901396204699E-8"/>
    <n v="13.384343124699992"/>
    <x v="0"/>
  </r>
  <r>
    <n v="1.5770223730845101"/>
    <n v="4.6798826447927903E-5"/>
    <n v="13.280060470432314"/>
    <x v="0"/>
  </r>
  <r>
    <n v="1.5770223730845101"/>
    <n v="1.4434699101613401E-4"/>
    <n v="13.280060470432314"/>
    <x v="0"/>
  </r>
  <r>
    <n v="1.5933179199083001"/>
    <n v="7.5151601142253696E-8"/>
    <n v="13.417284805934557"/>
    <x v="0"/>
  </r>
  <r>
    <n v="1.5933179199083001"/>
    <n v="1.4303898495704099E-7"/>
    <n v="13.417284805934557"/>
    <x v="0"/>
  </r>
  <r>
    <n v="1.5833976652958801"/>
    <n v="7.3076273009205401E-5"/>
    <n v="13.333746624496239"/>
    <x v="0"/>
  </r>
  <r>
    <n v="1.5833976652958801"/>
    <n v="2.2866028614034999E-4"/>
    <n v="13.333746624496239"/>
    <x v="0"/>
  </r>
  <r>
    <n v="1.5998235892810899"/>
    <n v="1.54599831168149E-7"/>
    <n v="13.472068862360027"/>
    <x v="0"/>
  </r>
  <r>
    <n v="1.5998235892810899"/>
    <n v="2.9477533184433801E-7"/>
    <n v="13.472068862360027"/>
    <x v="0"/>
  </r>
  <r>
    <n v="1.5927739636756599"/>
    <n v="1.03722803270528E-4"/>
    <n v="13.41270416599817"/>
    <x v="0"/>
  </r>
  <r>
    <n v="1.5927739636756599"/>
    <n v="3.3183554173985398E-4"/>
    <n v="13.41270416599817"/>
    <x v="0"/>
  </r>
  <r>
    <n v="1.6093916365449901"/>
    <n v="3.2433582132826702E-7"/>
    <n v="13.552641115751728"/>
    <x v="0"/>
  </r>
  <r>
    <n v="1.6093916365449901"/>
    <n v="6.2016303118912197E-7"/>
    <n v="13.552641115751728"/>
    <x v="0"/>
  </r>
  <r>
    <n v="1.6056108864243599"/>
    <n v="1.3678068963246401E-4"/>
    <n v="13.52080352670893"/>
    <x v="0"/>
  </r>
  <r>
    <n v="1.6056108864243599"/>
    <n v="4.5210422320245998E-4"/>
    <n v="13.52080352670893"/>
    <x v="0"/>
  </r>
  <r>
    <n v="1.6224910792682701"/>
    <n v="7.1216783303050899E-7"/>
    <n v="13.662951149688578"/>
    <x v="0"/>
  </r>
  <r>
    <n v="1.6224910792682701"/>
    <n v="1.3677146973619801E-6"/>
    <n v="13.662951149688578"/>
    <x v="0"/>
  </r>
  <r>
    <n v="1.6223965174310899"/>
    <n v="1.67679281068322E-4"/>
    <n v="13.662154847151987"/>
    <x v="0"/>
  </r>
  <r>
    <n v="1.6223965174310899"/>
    <n v="5.80794865852226E-4"/>
    <n v="13.662154847151987"/>
    <x v="0"/>
  </r>
  <r>
    <n v="1.6396199828421001"/>
    <n v="1.6333470669899301E-6"/>
    <n v="13.807193158638489"/>
    <x v="0"/>
  </r>
  <r>
    <n v="1.6396199828421001"/>
    <n v="3.1579424755268002E-6"/>
    <n v="13.807193158638489"/>
    <x v="0"/>
  </r>
  <r>
    <n v="1.64367165819469"/>
    <n v="1.8858130128116999E-4"/>
    <n v="13.841312201340283"/>
    <x v="0"/>
  </r>
  <r>
    <n v="1.64367165819469"/>
    <n v="6.9801073336370699E-4"/>
    <n v="13.841312201340283"/>
    <x v="0"/>
  </r>
  <r>
    <n v="1.6613302083625401"/>
    <n v="3.8271393369435402E-6"/>
    <n v="13.990014349167481"/>
    <x v="0"/>
  </r>
  <r>
    <n v="1.6613302083625401"/>
    <n v="7.4758679578315199E-6"/>
    <n v="13.990014349167481"/>
    <x v="0"/>
  </r>
  <r>
    <n v="1.67005398434578"/>
    <n v="1.8999395430119499E-4"/>
    <n v="14.063477018160144"/>
    <x v="0"/>
  </r>
  <r>
    <n v="1.67005398434578"/>
    <n v="7.7185381242364103E-4"/>
    <n v="14.063477018160144"/>
    <x v="0"/>
  </r>
  <r>
    <n v="1.6882520631628599"/>
    <n v="8.82656713215915E-6"/>
    <n v="14.216722521369986"/>
    <x v="0"/>
  </r>
  <r>
    <n v="1.6882520631628599"/>
    <n v="1.7515748307827999E-5"/>
    <n v="14.216722521369986"/>
    <x v="0"/>
  </r>
  <r>
    <n v="1.7022643323517299"/>
    <n v="1.6600836246849599E-4"/>
    <n v="14.334719440964859"/>
    <x v="0"/>
  </r>
  <r>
    <n v="1.7022643323517299"/>
    <n v="7.6657304127284104E-4"/>
    <n v="14.334719440964859"/>
    <x v="0"/>
  </r>
  <r>
    <n v="1.7211211250915901"/>
    <n v="1.9107055493770602E-5"/>
    <n v="14.493511955350026"/>
    <x v="0"/>
  </r>
  <r>
    <n v="1.7211211250915901"/>
    <n v="3.88438019133784E-5"/>
    <n v="14.493511955350026"/>
    <x v="0"/>
  </r>
  <r>
    <n v="1.7411569469716099"/>
    <n v="1.2093971496297699E-4"/>
    <n v="14.662233040530989"/>
    <x v="0"/>
  </r>
  <r>
    <n v="1.7411569469716099"/>
    <n v="6.6139152270152095E-4"/>
    <n v="14.662233040530989"/>
    <x v="0"/>
  </r>
  <r>
    <n v="1.7608091085394799"/>
    <n v="3.6794405969937802E-5"/>
    <n v="14.827723333154779"/>
    <x v="0"/>
  </r>
  <r>
    <n v="1.7608091085394799"/>
    <n v="7.7593639791947503E-5"/>
    <n v="14.827723333154779"/>
    <x v="0"/>
  </r>
  <r>
    <n v="1.78775555161537"/>
    <n v="7.0069735044134903E-5"/>
    <n v="15.054638562525279"/>
    <x v="0"/>
  </r>
  <r>
    <n v="1.78775555161537"/>
    <n v="4.7169385721449201E-4"/>
    <n v="15.054638562525279"/>
    <x v="0"/>
  </r>
  <r>
    <n v="1.8083606724513399"/>
    <n v="5.9450345586968603E-5"/>
    <n v="15.228153697993545"/>
    <x v="0"/>
  </r>
  <r>
    <n v="1.8083606724513399"/>
    <n v="1.3240213288168501E-4"/>
    <n v="15.228153697993545"/>
    <x v="0"/>
  </r>
  <r>
    <n v="1.84329758319114"/>
    <n v="3.0260107575519502E-5"/>
    <n v="15.522356427893419"/>
    <x v="0"/>
  </r>
  <r>
    <n v="1.84329758319114"/>
    <n v="2.5641689924473101E-4"/>
    <n v="15.522356427893419"/>
    <x v="0"/>
  </r>
  <r>
    <n v="1.8650385597928201"/>
    <n v="7.5461765036834706E-5"/>
    <n v="15.705436572401359"/>
    <x v="0"/>
  </r>
  <r>
    <n v="1.8650385597928201"/>
    <n v="1.81851080652061E-4"/>
    <n v="15.705436572401359"/>
    <x v="0"/>
  </r>
  <r>
    <n v="1.9092890232161199"/>
    <n v="8.7783212433956808E-6"/>
    <n v="16.07806846408257"/>
    <x v="0"/>
  </r>
  <r>
    <n v="1.9092890232161199"/>
    <n v="9.3171385781427101E-5"/>
    <n v="16.07806846408257"/>
    <x v="0"/>
  </r>
  <r>
    <n v="1.9323795499785199"/>
    <n v="6.9616728883586495E-5"/>
    <n v="16.272513132041873"/>
    <x v="0"/>
  </r>
  <r>
    <n v="1.9323795499785199"/>
    <n v="1.8713736520789001E-4"/>
    <n v="16.272513132041873"/>
    <x v="0"/>
  </r>
  <r>
    <n v="1.9875740024517901"/>
    <n v="1.55918611194595E-6"/>
    <n v="16.73730404369126"/>
    <x v="0"/>
  </r>
  <r>
    <n v="1.9875740024517901"/>
    <n v="2.02659576687692E-5"/>
    <n v="16.73730404369126"/>
    <x v="0"/>
  </r>
  <r>
    <n v="2.0122654869485599"/>
    <n v="6.0636755354619002E-5"/>
    <n v="16.945230331116399"/>
    <x v="0"/>
  </r>
  <r>
    <n v="2.0122654869485599"/>
    <n v="1.98249189371619E-4"/>
    <n v="16.945230331116399"/>
    <x v="0"/>
  </r>
  <r>
    <n v="1.45917952502297"/>
    <n v="1.05344700784017E-4"/>
    <n v="12.287709204543612"/>
    <x v="0"/>
  </r>
  <r>
    <n v="1.45917952502297"/>
    <n v="9.1259600167652394E-5"/>
    <n v="12.287709204543612"/>
    <x v="0"/>
  </r>
  <r>
    <n v="1.4720548919196399"/>
    <n v="5.2156915437854099E-8"/>
    <n v="12.396132302329057"/>
    <x v="0"/>
  </r>
  <r>
    <n v="1.4720548919196399"/>
    <n v="4.1885264365899902E-8"/>
    <n v="12.396132302329057"/>
    <x v="0"/>
  </r>
  <r>
    <n v="1.4849400431251401"/>
    <n v="2.74211004421582E-8"/>
    <n v="12.504637793500384"/>
    <x v="0"/>
  </r>
  <r>
    <n v="1.4849400431251401"/>
    <n v="1.1722839668243101E-8"/>
    <n v="12.504637793500384"/>
    <x v="0"/>
  </r>
  <r>
    <n v="1.49783481420831"/>
    <n v="2.37620620393202E-14"/>
    <n v="12.613224293387475"/>
    <x v="0"/>
  </r>
  <r>
    <n v="1.49783481420831"/>
    <n v="1.19993931406647E-14"/>
    <n v="12.613224293387475"/>
    <x v="0"/>
  </r>
  <r>
    <n v="1.4697583137980901"/>
    <n v="5.7781478619653399E-5"/>
    <n v="12.376792883402743"/>
    <x v="0"/>
  </r>
  <r>
    <n v="1.4697583137980901"/>
    <n v="7.2070410201515096E-5"/>
    <n v="12.376792883402743"/>
    <x v="0"/>
  </r>
  <r>
    <n v="1.48358896865069"/>
    <n v="7.1981718557009198E-7"/>
    <n v="12.493260433846533"/>
    <x v="0"/>
  </r>
  <r>
    <n v="1.48358896865069"/>
    <n v="5.0078354696487203E-7"/>
    <n v="12.493260433846533"/>
    <x v="0"/>
  </r>
  <r>
    <n v="1.49743072898521"/>
    <n v="1.5678573782960401E-7"/>
    <n v="12.609821503237148"/>
    <x v="0"/>
  </r>
  <r>
    <n v="1.49743072898521"/>
    <n v="8.99830196741165E-8"/>
    <n v="12.609821503237148"/>
    <x v="0"/>
  </r>
  <r>
    <n v="1.5112833977923601"/>
    <n v="2.14987351749855E-4"/>
    <n v="12.726474432564972"/>
    <x v="0"/>
  </r>
  <r>
    <n v="1.5112833977923601"/>
    <n v="2.16492273843743E-4"/>
    <n v="12.726474432564972"/>
    <x v="0"/>
  </r>
  <r>
    <n v="1.5251467850784"/>
    <n v="8.10032129017587E-7"/>
    <n v="12.84321762189813"/>
    <x v="0"/>
  </r>
  <r>
    <n v="1.5251467850784"/>
    <n v="5.62150754385777E-7"/>
    <n v="12.84321762189813"/>
    <x v="0"/>
  </r>
  <r>
    <n v="1.5390207074943201"/>
    <n v="2.6379869457894998E-7"/>
    <n v="12.960049527259839"/>
    <x v="0"/>
  </r>
  <r>
    <n v="1.5390207074943201"/>
    <n v="1.24874932166504E-7"/>
    <n v="12.960049527259839"/>
    <x v="0"/>
  </r>
  <r>
    <n v="1.55290498799097"/>
    <n v="3.5517573589289501E-12"/>
    <n v="13.076968657724244"/>
    <x v="0"/>
  </r>
  <r>
    <n v="1.55290498799097"/>
    <n v="1.79715610000894E-12"/>
    <n v="13.076968657724244"/>
    <x v="0"/>
  </r>
  <r>
    <n v="1.5106176822145201"/>
    <n v="7.4545983479944197E-5"/>
    <n v="12.720868460651884"/>
    <x v="0"/>
  </r>
  <r>
    <n v="1.5106176822145201"/>
    <n v="1.0145325199245301E-4"/>
    <n v="12.720868460651884"/>
    <x v="0"/>
  </r>
  <r>
    <n v="1.52526785123965"/>
    <n v="3.17007027239173E-6"/>
    <n v="12.84423711659254"/>
    <x v="0"/>
  </r>
  <r>
    <n v="1.52526785123965"/>
    <n v="2.2345197816162398E-6"/>
    <n v="12.84423711659254"/>
    <x v="0"/>
  </r>
  <r>
    <n v="1.53992978378493"/>
    <n v="5.0030179569526502E-7"/>
    <n v="12.967704832801207"/>
    <x v="0"/>
  </r>
  <r>
    <n v="1.53992978378493"/>
    <n v="3.2642264798466299E-7"/>
    <n v="12.967704832801207"/>
    <x v="0"/>
  </r>
  <r>
    <n v="1.5546032711676301"/>
    <n v="2.6657282847110798E-4"/>
    <n v="13.091269851966564"/>
    <x v="0"/>
  </r>
  <r>
    <n v="1.5546032711676301"/>
    <n v="3.0570370075872199E-4"/>
    <n v="13.091269851966564"/>
    <x v="0"/>
  </r>
  <r>
    <n v="1.5692881121361699"/>
    <n v="4.4852628735478096E-6"/>
    <n v="13.214930479354784"/>
    <x v="0"/>
  </r>
  <r>
    <n v="1.5692881121361699"/>
    <n v="3.0316533175153099E-6"/>
    <n v="13.214930479354784"/>
    <x v="0"/>
  </r>
  <r>
    <n v="1.58398411247751"/>
    <n v="9.6433670587538195E-7"/>
    <n v="13.338685079503398"/>
    <x v="0"/>
  </r>
  <r>
    <n v="1.58398411247751"/>
    <n v="5.07535944795825E-7"/>
    <n v="13.338685079503398"/>
    <x v="0"/>
  </r>
  <r>
    <n v="1.5986910846517099"/>
    <n v="9.9733247682643798E-11"/>
    <n v="13.462532073143908"/>
    <x v="0"/>
  </r>
  <r>
    <n v="1.5986910846517099"/>
    <n v="5.06036770603555E-11"/>
    <n v="13.462532073143908"/>
    <x v="0"/>
  </r>
  <r>
    <n v="1.54242422043251"/>
    <n v="6.61442275093963E-5"/>
    <n v="12.988710412737738"/>
    <x v="0"/>
  </r>
  <r>
    <n v="1.54242422043251"/>
    <n v="9.6447394828049195E-5"/>
    <n v="12.988710412737738"/>
    <x v="0"/>
  </r>
  <r>
    <n v="1.5577123314978401"/>
    <n v="6.3739646710259503E-6"/>
    <n v="13.117451160422355"/>
    <x v="0"/>
  </r>
  <r>
    <n v="1.5577123314978401"/>
    <n v="4.5709018579883104E-6"/>
    <n v="13.117451160422355"/>
    <x v="0"/>
  </r>
  <r>
    <n v="1.57301271832615"/>
    <n v="8.7863930281089703E-7"/>
    <n v="13.246295281957257"/>
    <x v="0"/>
  </r>
  <r>
    <n v="1.57301271832615"/>
    <n v="6.35171175041225E-7"/>
    <n v="13.246295281957257"/>
    <x v="0"/>
  </r>
  <r>
    <n v="1.5883251631476001"/>
    <n v="2.39081225237605E-4"/>
    <n v="13.375240943508832"/>
    <x v="0"/>
  </r>
  <r>
    <n v="1.5883251631476001"/>
    <n v="3.0230249557389302E-4"/>
    <n v="13.375240943508832"/>
    <x v="0"/>
  </r>
  <r>
    <n v="1.6036494559471299"/>
    <n v="1.08800726173608E-5"/>
    <n v="13.504286376546238"/>
    <x v="0"/>
  </r>
  <r>
    <n v="1.6036494559471299"/>
    <n v="7.3911814412484801E-6"/>
    <n v="13.504286376546238"/>
    <x v="0"/>
  </r>
  <r>
    <n v="1.6189853940546799"/>
    <n v="1.82434711426263E-6"/>
    <n v="13.633429874390677"/>
    <x v="0"/>
  </r>
  <r>
    <n v="1.6189853940546799"/>
    <n v="1.0551618741576901E-6"/>
    <n v="13.633429874390677"/>
    <x v="0"/>
  </r>
  <r>
    <n v="1.63433278176388"/>
    <n v="8.0266598904364604E-10"/>
    <n v="13.762669789004383"/>
    <x v="0"/>
  </r>
  <r>
    <n v="1.63433278176388"/>
    <n v="4.0857411343390799E-10"/>
    <n v="13.762669789004383"/>
    <x v="0"/>
  </r>
  <r>
    <n v="1.5650618193566801"/>
    <n v="4.5796804767830297E-5"/>
    <n v="13.179340988276353"/>
    <x v="0"/>
  </r>
  <r>
    <n v="1.5650618193566801"/>
    <n v="7.0049444879998203E-5"/>
    <n v="13.179340988276353"/>
    <x v="0"/>
  </r>
  <r>
    <n v="1.5808039715359401"/>
    <n v="7.41832120218259E-6"/>
    <n v="13.311905203244606"/>
    <x v="0"/>
  </r>
  <r>
    <n v="1.5808039715359401"/>
    <n v="5.4018763223689601E-6"/>
    <n v="13.311905203244606"/>
    <x v="0"/>
  </r>
  <r>
    <n v="1.59655876405567"/>
    <n v="9.8216680929367509E-7"/>
    <n v="13.444575862159803"/>
    <x v="0"/>
  </r>
  <r>
    <n v="1.59655876405567"/>
    <n v="7.6304755277902198E-7"/>
    <n v="13.444575862159803"/>
    <x v="0"/>
  </r>
  <r>
    <n v="1.61232597267849"/>
    <n v="1.69742138610184E-4"/>
    <n v="13.577351076725355"/>
    <x v="0"/>
  </r>
  <r>
    <n v="1.61232597267849"/>
    <n v="2.29155784044991E-4"/>
    <n v="13.577351076725355"/>
    <x v="0"/>
  </r>
  <r>
    <n v="1.6281053811521"/>
    <n v="1.44083970788901E-5"/>
    <n v="13.710229025886806"/>
    <x v="0"/>
  </r>
  <r>
    <n v="1.6281053811521"/>
    <n v="9.8925175590892692E-6"/>
    <n v="13.710229025886806"/>
    <x v="0"/>
  </r>
  <r>
    <n v="1.6438967807873599"/>
    <n v="2.12856351582211E-6"/>
    <n v="13.843207952278851"/>
    <x v="0"/>
  </r>
  <r>
    <n v="1.6438967807873599"/>
    <n v="1.32327935160408E-6"/>
    <n v="13.843207952278851"/>
    <x v="0"/>
  </r>
  <r>
    <n v="1.6596999700656001"/>
    <n v="2.4511072459816002E-9"/>
    <n v="13.976286158918517"/>
    <x v="0"/>
  </r>
  <r>
    <n v="1.6596999700656001"/>
    <n v="1.2515615696078901E-9"/>
    <n v="13.976286158918517"/>
    <x v="0"/>
  </r>
  <r>
    <n v="1.5790864514413401"/>
    <n v="2.5336248729620599E-5"/>
    <n v="13.297442015464425"/>
    <x v="0"/>
  </r>
  <r>
    <n v="1.5790864514413401"/>
    <n v="3.9891425152181298E-5"/>
    <n v="13.297442015464425"/>
    <x v="0"/>
  </r>
  <r>
    <n v="1.5951098949181199"/>
    <n v="5.5527322859415596E-6"/>
    <n v="13.432374976434399"/>
    <x v="0"/>
  </r>
  <r>
    <n v="1.5951098949181199"/>
    <n v="4.0874614216686003E-6"/>
    <n v="13.432374976434399"/>
    <x v="0"/>
  </r>
  <r>
    <n v="1.61114620460143"/>
    <n v="7.3186215142246198E-7"/>
    <n v="13.567416283362975"/>
    <x v="0"/>
  </r>
  <r>
    <n v="1.61114620460143"/>
    <n v="5.9409552063199903E-7"/>
    <n v="13.567416283362975"/>
    <x v="0"/>
  </r>
  <r>
    <n v="1.62719515224705"/>
    <n v="9.5987790106654705E-5"/>
    <n v="13.702564014212077"/>
    <x v="0"/>
  </r>
  <r>
    <n v="1.62719515224705"/>
    <n v="1.34708576409199E-4"/>
    <n v="13.702564014212077"/>
    <x v="0"/>
  </r>
  <r>
    <n v="1.6432565177385601"/>
    <n v="1.16558263169551E-5"/>
    <n v="13.837816315387602"/>
    <x v="0"/>
  </r>
  <r>
    <n v="1.6432565177385601"/>
    <n v="8.0735503292949307E-6"/>
    <n v="13.837816315387602"/>
    <x v="0"/>
  </r>
  <r>
    <n v="1.6593300886578"/>
    <n v="1.62568054640625E-6"/>
    <n v="13.973171398122279"/>
    <x v="0"/>
  </r>
  <r>
    <n v="1.6593300886578"/>
    <n v="1.0590665469148099E-6"/>
    <n v="13.973171398122279"/>
    <x v="0"/>
  </r>
  <r>
    <n v="1.6754156598852501"/>
    <n v="3.32515802951773E-9"/>
    <n v="14.108627535110474"/>
    <x v="0"/>
  </r>
  <r>
    <n v="1.6754156598852501"/>
    <n v="1.70200755682607E-9"/>
    <n v="14.108627535110474"/>
    <x v="0"/>
  </r>
  <r>
    <n v="1.5857485267773801"/>
    <n v="9.7170990884039303E-6"/>
    <n v="13.353543162050025"/>
    <x v="0"/>
  </r>
  <r>
    <n v="1.5857485267773801"/>
    <n v="1.5516721241942799E-5"/>
    <n v="13.353543162050025"/>
    <x v="0"/>
  </r>
  <r>
    <n v="1.6019055911437601"/>
    <n v="2.4629686880669299E-6"/>
    <n v="13.48960134072413"/>
    <x v="0"/>
  </r>
  <r>
    <n v="1.6019055911437601"/>
    <n v="1.8235857026656999E-6"/>
    <n v="13.48960134072413"/>
    <x v="0"/>
  </r>
  <r>
    <n v="1.6180756290090901"/>
    <n v="3.2564296249243599E-7"/>
    <n v="13.625768768863246"/>
    <x v="0"/>
  </r>
  <r>
    <n v="1.6180756290090901"/>
    <n v="2.7008645823384199E-7"/>
    <n v="13.625768768863246"/>
    <x v="0"/>
  </r>
  <r>
    <n v="1.63425841022579"/>
    <n v="3.7279417292933498E-5"/>
    <n v="13.762043508401158"/>
    <x v="0"/>
  </r>
  <r>
    <n v="1.63425841022579"/>
    <n v="5.3303241019935497E-5"/>
    <n v="13.762043508401158"/>
    <x v="0"/>
  </r>
  <r>
    <n v="1.6504537128418799"/>
    <n v="5.3697063755025501E-6"/>
    <n v="13.898423690286567"/>
    <x v="0"/>
  </r>
  <r>
    <n v="1.6504537128418799"/>
    <n v="3.7379766334255801E-6"/>
    <n v="13.898423690286567"/>
    <x v="0"/>
  </r>
  <r>
    <n v="1.66666132266783"/>
    <n v="7.3216382602547496E-7"/>
    <n v="14.034907510835545"/>
    <x v="0"/>
  </r>
  <r>
    <n v="1.66666132266783"/>
    <n v="4.8847027223188905E-7"/>
    <n v="14.034907510835545"/>
    <x v="0"/>
  </r>
  <r>
    <n v="1.6828810328735999"/>
    <n v="1.9828683721729102E-9"/>
    <n v="14.171493228338216"/>
    <x v="0"/>
  </r>
  <r>
    <n v="1.6828810328735999"/>
    <n v="1.01637723264057E-9"/>
    <n v="14.171493228338216"/>
    <x v="0"/>
  </r>
  <r>
    <n v="1.5871863524386001"/>
    <n v="2.1736516543491701E-6"/>
    <n v="13.365651050975909"/>
    <x v="0"/>
  </r>
  <r>
    <n v="1.5871863524386001"/>
    <n v="3.4876363921523899E-6"/>
    <n v="13.365651050975909"/>
    <x v="0"/>
  </r>
  <r>
    <n v="1.60337225519756"/>
    <n v="5.7878692215420496E-7"/>
    <n v="13.501952076932252"/>
    <x v="0"/>
  </r>
  <r>
    <n v="1.60337225519756"/>
    <n v="4.2942339693485801E-7"/>
    <n v="13.501952076932252"/>
    <x v="0"/>
  </r>
  <r>
    <n v="1.6195711546115801"/>
    <n v="7.6669886528050194E-8"/>
    <n v="13.63836254735055"/>
    <x v="0"/>
  </r>
  <r>
    <n v="1.6195711546115801"/>
    <n v="6.4059211313028201E-8"/>
    <n v="13.63836254735055"/>
    <x v="0"/>
  </r>
  <r>
    <n v="1.6357828201223199"/>
    <n v="8.3772957994579E-6"/>
    <n v="13.774880520705585"/>
    <x v="0"/>
  </r>
  <r>
    <n v="1.6357828201223199"/>
    <n v="1.2053790103285901E-5"/>
    <n v="13.774880520705585"/>
    <x v="0"/>
  </r>
  <r>
    <n v="1.6520070293816"/>
    <n v="1.27832974970478E-6"/>
    <n v="13.911504124609676"/>
    <x v="0"/>
  </r>
  <r>
    <n v="1.6520070293816"/>
    <n v="8.9149409044205497E-7"/>
    <n v="13.911504124609676"/>
    <x v="0"/>
  </r>
  <r>
    <n v="1.66824356781762"/>
    <n v="1.73106519062891E-7"/>
    <n v="14.048231552159804"/>
    <x v="0"/>
  </r>
  <r>
    <n v="1.66824356781762"/>
    <n v="1.16453564307648E-7"/>
    <n v="14.048231552159804"/>
    <x v="0"/>
  </r>
  <r>
    <n v="1.6844922282311701"/>
    <n v="5.1651163433296998E-10"/>
    <n v="14.185061058537329"/>
    <x v="0"/>
  </r>
  <r>
    <n v="1.6844922282311701"/>
    <n v="2.6489393446811E-10"/>
    <n v="14.185061058537329"/>
    <x v="0"/>
  </r>
  <r>
    <n v="1.58757830105722"/>
    <n v="2.6250467549068998E-6"/>
    <n v="13.368951639125711"/>
    <x v="0"/>
  </r>
  <r>
    <n v="1.58757830105722"/>
    <n v="4.22005264654528E-6"/>
    <n v="13.368951639125711"/>
    <x v="0"/>
  </r>
  <r>
    <n v="1.6037720651087199"/>
    <n v="7.1308529832634404E-7"/>
    <n v="13.505318864802545"/>
    <x v="0"/>
  </r>
  <r>
    <n v="1.6037720651087199"/>
    <n v="5.2951936954782103E-7"/>
    <n v="13.505318864802545"/>
    <x v="0"/>
  </r>
  <r>
    <n v="1.6199788321275901"/>
    <n v="9.4545441687563698E-8"/>
    <n v="13.641795588097118"/>
    <x v="0"/>
  </r>
  <r>
    <n v="1.6199788321275901"/>
    <n v="7.9232314871779893E-8"/>
    <n v="13.641795588097118"/>
    <x v="0"/>
  </r>
  <r>
    <n v="1.63619837144351"/>
    <n v="1.0136133890594599E-5"/>
    <n v="13.778379866541231"/>
    <x v="0"/>
  </r>
  <r>
    <n v="1.63619837144351"/>
    <n v="1.46216330854191E-5"/>
    <n v="13.778379866541231"/>
    <x v="0"/>
  </r>
  <r>
    <n v="1.6524304606003299"/>
    <n v="1.58331114281754E-6"/>
    <n v="13.915069826837986"/>
    <x v="0"/>
  </r>
  <r>
    <n v="1.6524304606003299"/>
    <n v="1.10502632395266E-6"/>
    <n v="13.915069826837986"/>
    <x v="0"/>
  </r>
  <r>
    <n v="1.6686748849219999"/>
    <n v="2.1383460904667699E-7"/>
    <n v="14.051863661206484"/>
    <x v="0"/>
  </r>
  <r>
    <n v="1.6686748849219999"/>
    <n v="1.4434568948118801E-7"/>
    <n v="14.051863661206484"/>
    <x v="0"/>
  </r>
  <r>
    <n v="1.6849314371087001"/>
    <n v="6.6405445679246801E-10"/>
    <n v="14.188759623980848"/>
    <x v="0"/>
  </r>
  <r>
    <n v="1.6849314371087001"/>
    <n v="3.4063951243398398E-10"/>
    <n v="14.188759623980848"/>
    <x v="0"/>
  </r>
  <r>
    <n v="1.5894060575768301"/>
    <n v="6.7342315007407102E-6"/>
    <n v="13.384343124699992"/>
    <x v="0"/>
  </r>
  <r>
    <n v="1.5894060575768301"/>
    <n v="1.0866964009831201E-5"/>
    <n v="13.384343124699992"/>
    <x v="0"/>
  </r>
  <r>
    <n v="1.6056364808433401"/>
    <n v="1.90216322360512E-6"/>
    <n v="13.521019056581913"/>
    <x v="0"/>
  </r>
  <r>
    <n v="1.6056364808433401"/>
    <n v="1.4149148048427401E-6"/>
    <n v="13.521019056581913"/>
    <x v="0"/>
  </r>
  <r>
    <n v="1.62187993651315"/>
    <n v="2.5270090153356402E-7"/>
    <n v="13.657804733960697"/>
    <x v="0"/>
  </r>
  <r>
    <n v="1.62187993651315"/>
    <n v="2.13023640999198E-7"/>
    <n v="13.657804733960697"/>
    <x v="0"/>
  </r>
  <r>
    <n v="1.6381361933937499"/>
    <n v="2.6101167128107601E-5"/>
    <n v="13.794698209970806"/>
    <x v="0"/>
  </r>
  <r>
    <n v="1.6381361933937499"/>
    <n v="3.7838653057381101E-5"/>
    <n v="13.794698209970806"/>
    <x v="0"/>
  </r>
  <r>
    <n v="1.6544050285253999"/>
    <n v="4.2676146888151899E-6"/>
    <n v="13.931697607074621"/>
    <x v="0"/>
  </r>
  <r>
    <n v="1.6544050285253999"/>
    <n v="2.98299977134713E-6"/>
    <n v="13.931697607074621"/>
    <x v="0"/>
  </r>
  <r>
    <n v="1.67068622674609"/>
    <n v="5.7348453331195599E-7"/>
    <n v="14.068801113398987"/>
    <x v="0"/>
  </r>
  <r>
    <n v="1.67068622674609"/>
    <n v="3.8974600277868899E-7"/>
    <n v="14.068801113398987"/>
    <x v="0"/>
  </r>
  <r>
    <n v="1.68697958028669"/>
    <n v="1.9267815067610599E-9"/>
    <n v="14.206006979325981"/>
    <x v="0"/>
  </r>
  <r>
    <n v="1.68697958028669"/>
    <n v="9.888393983644719E-10"/>
    <n v="14.206006979325981"/>
    <x v="0"/>
  </r>
  <r>
    <n v="1.5933179199083001"/>
    <n v="1.20127037003595E-5"/>
    <n v="13.417284805934557"/>
    <x v="0"/>
  </r>
  <r>
    <n v="1.5933179199083001"/>
    <n v="1.9532287537774198E-5"/>
    <n v="13.417284805934557"/>
    <x v="0"/>
  </r>
  <r>
    <n v="1.6096268031889001"/>
    <n v="3.6694340568411002E-6"/>
    <n v="13.554621447359608"/>
    <x v="0"/>
  </r>
  <r>
    <n v="1.6096268031889001"/>
    <n v="2.73911906331139E-6"/>
    <n v="13.554621447359608"/>
    <x v="0"/>
  </r>
  <r>
    <n v="1.6259487818731599"/>
    <n v="4.8979918511453999E-7"/>
    <n v="13.692068364805758"/>
    <x v="0"/>
  </r>
  <r>
    <n v="1.6259487818731599"/>
    <n v="4.1780778826679799E-7"/>
    <n v="13.692068364805758"/>
    <x v="0"/>
  </r>
  <r>
    <n v="1.6422836236509599"/>
    <n v="4.6927024241312299E-5"/>
    <n v="13.829623601996108"/>
    <x v="0"/>
  </r>
  <r>
    <n v="1.6422836236509599"/>
    <n v="6.8707719283541194E-5"/>
    <n v="13.829623601996108"/>
    <x v="0"/>
  </r>
  <r>
    <n v="1.6586311044847399"/>
    <n v="8.4062184024807798E-6"/>
    <n v="13.967285272316747"/>
    <x v="0"/>
  </r>
  <r>
    <n v="1.6586311044847399"/>
    <n v="5.8944698033460103E-6"/>
    <n v="13.967285272316747"/>
    <x v="0"/>
  </r>
  <r>
    <n v="1.67499100817237"/>
    <n v="1.1192811876949599E-6"/>
    <n v="14.105051555135701"/>
    <x v="0"/>
  </r>
  <r>
    <n v="1.67499100817237"/>
    <n v="7.7118274152402402E-7"/>
    <n v="14.105051555135701"/>
    <x v="0"/>
  </r>
  <r>
    <n v="1.6913631259403299"/>
    <n v="4.4043572621549598E-9"/>
    <n v="14.242920692377099"/>
    <x v="0"/>
  </r>
  <r>
    <n v="1.6913631259403299"/>
    <n v="2.2625724020080499E-9"/>
    <n v="14.242920692377099"/>
    <x v="0"/>
  </r>
  <r>
    <n v="1.5998235892810899"/>
    <n v="1.7939794354170798E-5"/>
    <n v="13.472068862360027"/>
    <x v="0"/>
  </r>
  <r>
    <n v="1.5998235892810899"/>
    <n v="2.95274330048335E-5"/>
    <n v="13.472068862360027"/>
    <x v="0"/>
  </r>
  <r>
    <n v="1.61626295642523"/>
    <n v="6.2135777369298599E-6"/>
    <n v="13.610504304682136"/>
    <x v="0"/>
  </r>
  <r>
    <n v="1.61626295642523"/>
    <n v="4.6657670453782299E-6"/>
    <n v="13.610504304682136"/>
    <x v="0"/>
  </r>
  <r>
    <n v="1.6327155237465301"/>
    <n v="8.3750468131015399E-7"/>
    <n v="13.749050905320006"/>
    <x v="0"/>
  </r>
  <r>
    <n v="1.6327155237465301"/>
    <n v="7.2808699031884903E-7"/>
    <n v="13.749050905320006"/>
    <x v="0"/>
  </r>
  <r>
    <n v="1.64918105707622"/>
    <n v="7.1029412099661294E-5"/>
    <n v="13.887706692345091"/>
    <x v="0"/>
  </r>
  <r>
    <n v="1.64918105707622"/>
    <n v="1.05658264336734E-4"/>
    <n v="13.887706692345091"/>
    <x v="0"/>
  </r>
  <r>
    <n v="1.66565933058426"/>
    <n v="1.47200842757333E-5"/>
    <n v="14.026469764049063"/>
    <x v="0"/>
  </r>
  <r>
    <n v="1.66565933058426"/>
    <n v="1.03776369759639E-5"/>
    <n v="14.026469764049063"/>
    <x v="0"/>
  </r>
  <r>
    <n v="1.68215012633871"/>
    <n v="1.9358366501632998E-6"/>
    <n v="14.165338285233263"/>
    <x v="0"/>
  </r>
  <r>
    <n v="1.68215012633871"/>
    <n v="1.36406371232675E-6"/>
    <n v="14.165338285233263"/>
    <x v="0"/>
  </r>
  <r>
    <n v="1.6986532338957301"/>
    <n v="9.8123280330738101E-9"/>
    <n v="14.304310483756113"/>
    <x v="0"/>
  </r>
  <r>
    <n v="1.6986532338957301"/>
    <n v="5.0493807323625498E-9"/>
    <n v="14.304310483756113"/>
    <x v="0"/>
  </r>
  <r>
    <n v="1.6093916365449901"/>
    <n v="2.3894151687901401E-5"/>
    <n v="13.552641115751728"/>
    <x v="0"/>
  </r>
  <r>
    <n v="1.6093916365449901"/>
    <n v="4.0014371460675601E-5"/>
    <n v="13.552641115751728"/>
    <x v="0"/>
  </r>
  <r>
    <n v="1.6260229095026499"/>
    <n v="9.8893053747321996E-6"/>
    <n v="13.692692591461613"/>
    <x v="0"/>
  </r>
  <r>
    <n v="1.6260229095026499"/>
    <n v="7.4927378935022003E-6"/>
    <n v="13.692692591461613"/>
    <x v="0"/>
  </r>
  <r>
    <n v="1.64266753673044"/>
    <n v="1.35739035137591E-6"/>
    <n v="13.832856523099766"/>
    <x v="0"/>
  </r>
  <r>
    <n v="1.64266753673044"/>
    <n v="1.21200421554406E-6"/>
    <n v="13.832856523099766"/>
    <x v="0"/>
  </r>
  <r>
    <n v="1.659325281326"/>
    <n v="9.6600214238477006E-5"/>
    <n v="13.973130915718164"/>
    <x v="0"/>
  </r>
  <r>
    <n v="1.659325281326"/>
    <n v="1.4692909120971501E-4"/>
    <n v="13.973130915718164"/>
    <x v="0"/>
  </r>
  <r>
    <n v="1.6759959148230399"/>
    <n v="2.4569152208508501E-5"/>
    <n v="14.113513845408686"/>
    <x v="0"/>
  </r>
  <r>
    <n v="1.6759959148230399"/>
    <n v="1.7465909789253601E-5"/>
    <n v="14.113513845408686"/>
    <x v="0"/>
  </r>
  <r>
    <n v="1.6926792167456"/>
    <n v="3.1912825339080599E-6"/>
    <n v="14.25400345554956"/>
    <x v="0"/>
  </r>
  <r>
    <n v="1.6926792167456"/>
    <n v="2.3232274104517902E-6"/>
    <n v="14.25400345554956"/>
    <x v="0"/>
  </r>
  <r>
    <n v="1.7093749741932001"/>
    <n v="2.3104628255870999E-8"/>
    <n v="14.394597953311907"/>
    <x v="0"/>
  </r>
  <r>
    <n v="1.7093749741932001"/>
    <n v="1.19224093909629E-8"/>
    <n v="14.394597953311907"/>
    <x v="0"/>
  </r>
  <r>
    <n v="1.6224910792682701"/>
    <n v="2.8957973316167901E-5"/>
    <n v="13.662951149688578"/>
    <x v="0"/>
  </r>
  <r>
    <n v="1.6224910792682701"/>
    <n v="4.9603744332145303E-5"/>
    <n v="13.662951149688578"/>
    <x v="0"/>
  </r>
  <r>
    <n v="1.6393850870497899"/>
    <n v="1.51383092362695E-5"/>
    <n v="13.805215107864214"/>
    <x v="0"/>
  </r>
  <r>
    <n v="1.6393850870497899"/>
    <n v="1.16179089747037E-5"/>
    <n v="13.805215107864214"/>
    <x v="0"/>
  </r>
  <r>
    <n v="1.65629266006737"/>
    <n v="2.1439409831479102E-6"/>
    <n v="13.947593298506206"/>
    <x v="0"/>
  </r>
  <r>
    <n v="1.65629266006737"/>
    <n v="1.9813468612738301E-6"/>
    <n v="13.947593298506206"/>
    <x v="0"/>
  </r>
  <r>
    <n v="1.67321355767613"/>
    <n v="1.20724822608135E-4"/>
    <n v="14.090083695150874"/>
    <x v="0"/>
  </r>
  <r>
    <n v="1.67321355767613"/>
    <n v="1.88948817526573E-4"/>
    <n v="14.090083695150874"/>
    <x v="0"/>
  </r>
  <r>
    <n v="1.6901475478005701"/>
    <n v="4.0025815237549299E-5"/>
    <n v="14.232684343497045"/>
    <x v="0"/>
  </r>
  <r>
    <n v="1.6901475478005701"/>
    <n v="2.8801087590047199E-5"/>
    <n v="14.232684343497045"/>
    <x v="0"/>
  </r>
  <r>
    <n v="1.7070944064817299"/>
    <n v="5.1632789890309896E-6"/>
    <n v="14.375393357592696"/>
    <x v="0"/>
  </r>
  <r>
    <n v="1.7070944064817299"/>
    <n v="3.9273507971561802E-6"/>
    <n v="14.375393357592696"/>
    <x v="0"/>
  </r>
  <r>
    <n v="1.7240539174557901"/>
    <n v="5.9236778791151297E-8"/>
    <n v="14.518208916286364"/>
    <x v="0"/>
  </r>
  <r>
    <n v="1.7240539174557901"/>
    <n v="3.0698406179853098E-8"/>
    <n v="14.518208916286364"/>
    <x v="0"/>
  </r>
  <r>
    <n v="1.6396199828421001"/>
    <n v="3.1878008334449601E-5"/>
    <n v="13.807193158638489"/>
    <x v="0"/>
  </r>
  <r>
    <n v="1.6396199828421001"/>
    <n v="5.6143501709171401E-5"/>
    <n v="13.807193158638489"/>
    <x v="0"/>
  </r>
  <r>
    <n v="1.65685754412879"/>
    <n v="2.2291439737538199E-5"/>
    <n v="13.952350171092466"/>
    <x v="0"/>
  </r>
  <r>
    <n v="1.65685754412879"/>
    <n v="1.7415204915584699E-5"/>
    <n v="13.952350171092466"/>
    <x v="0"/>
  </r>
  <r>
    <n v="1.67410894651174"/>
    <n v="3.3187238507667499E-6"/>
    <n v="14.097623739023678"/>
    <x v="0"/>
  </r>
  <r>
    <n v="1.67410894651174"/>
    <n v="3.1962012725186802E-6"/>
    <n v="14.097623739023678"/>
    <x v="0"/>
  </r>
  <r>
    <n v="1.6913739444523701"/>
    <n v="1.38859694733115E-4"/>
    <n v="14.243011794758743"/>
    <x v="0"/>
  </r>
  <r>
    <n v="1.6913739444523701"/>
    <n v="2.2487888893266399E-4"/>
    <n v="14.243011794758743"/>
    <x v="0"/>
  </r>
  <r>
    <n v="1.70865230115572"/>
    <n v="6.3664749762036004E-5"/>
    <n v="14.38851234425405"/>
    <x v="0"/>
  </r>
  <r>
    <n v="1.70865230115572"/>
    <n v="4.6601732359108799E-5"/>
    <n v="14.38851234425405"/>
    <x v="0"/>
  </r>
  <r>
    <n v="1.7259437881084401"/>
    <n v="8.2647524942142594E-6"/>
    <n v="14.534123463205187"/>
    <x v="0"/>
  </r>
  <r>
    <n v="1.7259437881084401"/>
    <n v="6.6459782945514903E-6"/>
    <n v="14.534123463205187"/>
    <x v="0"/>
  </r>
  <r>
    <n v="1.7432481846488299"/>
    <n v="1.6540871380263801E-7"/>
    <n v="14.679843293426265"/>
    <x v="0"/>
  </r>
  <r>
    <n v="1.7432481846488299"/>
    <n v="8.6285103470142499E-8"/>
    <n v="14.679843293426265"/>
    <x v="0"/>
  </r>
  <r>
    <n v="1.6613302083625401"/>
    <n v="3.1323408422627402E-5"/>
    <n v="13.990014349167481"/>
    <x v="0"/>
  </r>
  <r>
    <n v="1.6613302083625401"/>
    <n v="5.6981843246445098E-5"/>
    <n v="13.990014349167481"/>
    <x v="0"/>
  </r>
  <r>
    <n v="1.67900321048428"/>
    <n v="3.1100375900897503E-5"/>
    <n v="14.138838196486613"/>
    <x v="0"/>
  </r>
  <r>
    <n v="1.67900321048428"/>
    <n v="2.48962732571248E-5"/>
    <n v="14.138838196486613"/>
    <x v="0"/>
  </r>
  <r>
    <n v="1.6966904033444601"/>
    <n v="4.9871751671296703E-6"/>
    <n v="14.287781543609821"/>
    <x v="0"/>
  </r>
  <r>
    <n v="1.6966904033444601"/>
    <n v="5.0304242567772798E-6"/>
    <n v="14.287781543609821"/>
    <x v="0"/>
  </r>
  <r>
    <n v="1.7143915352019099"/>
    <n v="1.4517690759589E-4"/>
    <n v="14.43684227063188"/>
    <x v="0"/>
  </r>
  <r>
    <n v="1.7143915352019099"/>
    <n v="2.4412636905403001E-4"/>
    <n v="14.43684227063188"/>
    <x v="0"/>
  </r>
  <r>
    <n v="1.73210636327995"/>
    <n v="9.7381823052158405E-5"/>
    <n v="14.586018333137289"/>
    <x v="0"/>
  </r>
  <r>
    <n v="1.73210636327995"/>
    <n v="7.2993390996808793E-5"/>
    <n v="14.586018333137289"/>
    <x v="0"/>
  </r>
  <r>
    <n v="1.74983465329273"/>
    <n v="1.30098199732294E-5"/>
    <n v="14.735307758211579"/>
    <x v="0"/>
  </r>
  <r>
    <n v="1.74983465329273"/>
    <n v="1.1184935526120899E-5"/>
    <n v="14.735307758211579"/>
    <x v="0"/>
  </r>
  <r>
    <n v="1.76757617900436"/>
    <n v="4.9193849406937696E-7"/>
    <n v="14.884708640728768"/>
    <x v="0"/>
  </r>
  <r>
    <n v="1.76757617900436"/>
    <n v="2.5921972224379002E-7"/>
    <n v="14.884708640728768"/>
    <x v="0"/>
  </r>
  <r>
    <n v="1.6882520631628599"/>
    <n v="2.6590500224519099E-5"/>
    <n v="14.216722521369986"/>
    <x v="0"/>
  </r>
  <r>
    <n v="1.6882520631628599"/>
    <n v="5.01427410748203E-5"/>
    <n v="14.216722521369986"/>
    <x v="0"/>
  </r>
  <r>
    <n v="1.7064650354900801"/>
    <n v="3.9996061548542597E-5"/>
    <n v="14.370093442404366"/>
    <x v="0"/>
  </r>
  <r>
    <n v="1.7064650354900801"/>
    <n v="3.3095977286236197E-5"/>
    <n v="14.370093442404366"/>
    <x v="0"/>
  </r>
  <r>
    <n v="1.7246926321309699"/>
    <n v="7.1147329472289598E-6"/>
    <n v="14.523587514367474"/>
    <x v="0"/>
  </r>
  <r>
    <n v="1.7246926321309699"/>
    <n v="7.5325056798711703E-6"/>
    <n v="14.523587514367474"/>
    <x v="0"/>
  </r>
  <r>
    <n v="1.7429345936528"/>
    <n v="1.3475767549110801E-4"/>
    <n v="14.677202552583688"/>
    <x v="0"/>
  </r>
  <r>
    <n v="1.7429345936528"/>
    <n v="2.3497657211731299E-4"/>
    <n v="14.677202552583688"/>
    <x v="0"/>
  </r>
  <r>
    <n v="1.76119066986127"/>
    <n v="1.39392925197751E-4"/>
    <n v="14.830936450173937"/>
    <x v="0"/>
  </r>
  <r>
    <n v="1.76119066986127"/>
    <n v="1.07949624074394E-4"/>
    <n v="14.830936450173937"/>
    <x v="0"/>
  </r>
  <r>
    <n v="1.77946061931227"/>
    <n v="1.9782888420971299E-5"/>
    <n v="14.984787173944245"/>
    <x v="0"/>
  </r>
  <r>
    <n v="1.77946061931227"/>
    <n v="1.8350754356307501E-5"/>
    <n v="14.984787173944245"/>
    <x v="0"/>
  </r>
  <r>
    <n v="1.7977442088576601"/>
    <n v="1.49522948247367E-6"/>
    <n v="15.138752760560772"/>
    <x v="0"/>
  </r>
  <r>
    <n v="1.7977442088576601"/>
    <n v="8.0016041027588704E-7"/>
    <n v="15.138752760560772"/>
    <x v="0"/>
  </r>
  <r>
    <n v="1.7211211250915901"/>
    <n v="1.85444613550618E-5"/>
    <n v="14.493511955350026"/>
    <x v="0"/>
  </r>
  <r>
    <n v="1.7211211250915901"/>
    <n v="3.6325385074697703E-5"/>
    <n v="14.493511955350026"/>
    <x v="0"/>
  </r>
  <r>
    <n v="1.7399933504403899"/>
    <n v="4.5605649631859999E-5"/>
    <n v="14.652434427295361"/>
    <x v="0"/>
  </r>
  <r>
    <n v="1.7399933504403899"/>
    <n v="3.9481819519564498E-5"/>
    <n v="14.652434427295361"/>
    <x v="0"/>
  </r>
  <r>
    <n v="1.7588807294575799"/>
    <n v="9.31068213837737E-6"/>
    <n v="14.811484507850443"/>
    <x v="0"/>
  </r>
  <r>
    <n v="1.7588807294575799"/>
    <n v="1.0329147332138099E-5"/>
    <n v="14.811484507850443"/>
    <x v="0"/>
  </r>
  <r>
    <n v="1.77778299331979"/>
    <n v="1.07895364175881E-4"/>
    <n v="14.970659933261331"/>
    <x v="0"/>
  </r>
  <r>
    <n v="1.77778299331979"/>
    <n v="1.9230428779040901E-4"/>
    <n v="14.970659933261331"/>
    <x v="0"/>
  </r>
  <r>
    <n v="1.79669988277644"/>
    <n v="1.79787831309712E-4"/>
    <n v="15.12995852038628"/>
    <x v="0"/>
  </r>
  <r>
    <n v="1.79669988277644"/>
    <n v="1.4564028550004499E-4"/>
    <n v="15.12995852038628"/>
    <x v="0"/>
  </r>
  <r>
    <n v="1.81563114764391"/>
    <n v="2.8206673118749101E-5"/>
    <n v="15.289378162436153"/>
    <x v="0"/>
  </r>
  <r>
    <n v="1.81563114764391"/>
    <n v="2.8378239471612901E-5"/>
    <n v="15.289378162436153"/>
    <x v="0"/>
  </r>
  <r>
    <n v="1.83457654633481"/>
    <n v="4.3922699738429499E-6"/>
    <n v="15.448916825010421"/>
    <x v="0"/>
  </r>
  <r>
    <n v="1.83457654633481"/>
    <n v="2.4056584202732402E-6"/>
    <n v="15.448916825010421"/>
    <x v="0"/>
  </r>
  <r>
    <n v="1.7608091085394799"/>
    <n v="9.8769193903858105E-6"/>
    <n v="14.827723333154779"/>
    <x v="0"/>
  </r>
  <r>
    <n v="1.7608091085394799"/>
    <n v="2.0098374390258199E-5"/>
    <n v="14.827723333154779"/>
    <x v="0"/>
  </r>
  <r>
    <n v="1.78047735365499"/>
    <n v="4.3848373060426298E-5"/>
    <n v="14.993349064874986"/>
    <x v="0"/>
  </r>
  <r>
    <n v="1.78047735365499"/>
    <n v="4.0383099724520697E-5"/>
    <n v="14.993349064874986"/>
    <x v="0"/>
  </r>
  <r>
    <n v="1.80016139161203"/>
    <n v="1.06779191302756E-5"/>
    <n v="15.159107787663737"/>
    <x v="0"/>
  </r>
  <r>
    <n v="1.80016139161203"/>
    <n v="1.2325744418285899E-5"/>
    <n v="15.159107787663737"/>
    <x v="0"/>
  </r>
  <r>
    <n v="1.81986094224841"/>
    <n v="7.3699518001251295E-5"/>
    <n v="15.324997142283218"/>
    <x v="0"/>
  </r>
  <r>
    <n v="1.81986094224841"/>
    <n v="1.2731394204253501E-4"/>
    <n v="15.324997142283218"/>
    <x v="0"/>
  </r>
  <r>
    <n v="1.83957573537852"/>
    <n v="1.99154187119869E-4"/>
    <n v="15.491014853508101"/>
    <x v="0"/>
  </r>
  <r>
    <n v="1.83957573537852"/>
    <n v="1.71737034114583E-4"/>
    <n v="15.491014853508101"/>
    <x v="0"/>
  </r>
  <r>
    <n v="1.85930551026612"/>
    <n v="3.6138089520770298E-5"/>
    <n v="15.657158725685939"/>
    <x v="0"/>
  </r>
  <r>
    <n v="1.85930551026612"/>
    <n v="3.9424842514390699E-5"/>
    <n v="15.657158725685939"/>
    <x v="0"/>
  </r>
  <r>
    <n v="1.8790500151338101"/>
    <n v="1.1696144526893099E-5"/>
    <n v="15.823426638606422"/>
    <x v="0"/>
  </r>
  <r>
    <n v="1.8790500151338101"/>
    <n v="6.6204847903040396E-6"/>
    <n v="15.823426638606422"/>
    <x v="0"/>
  </r>
  <r>
    <n v="1.8083606724513399"/>
    <n v="3.6272661441647199E-6"/>
    <n v="15.228153697993545"/>
    <x v="0"/>
  </r>
  <r>
    <n v="1.8083606724513399"/>
    <n v="7.6497428926290295E-6"/>
    <n v="15.228153697993545"/>
    <x v="0"/>
  </r>
  <r>
    <n v="1.8289826567473999"/>
    <n v="3.3426001834775097E-5"/>
    <n v="15.401810840178747"/>
    <x v="0"/>
  </r>
  <r>
    <n v="1.8289826567473999"/>
    <n v="3.3491089019694802E-5"/>
    <n v="15.401810840178747"/>
    <x v="0"/>
  </r>
  <r>
    <n v="1.8496211997007499"/>
    <n v="1.01493212177847E-5"/>
    <n v="15.575607422345191"/>
    <x v="0"/>
  </r>
  <r>
    <n v="1.8496211997007499"/>
    <n v="1.1999028565603099E-5"/>
    <n v="15.575607422345191"/>
    <x v="0"/>
  </r>
  <r>
    <n v="1.8702760075637399"/>
    <n v="4.660112712306E-5"/>
    <n v="15.749540970852285"/>
    <x v="0"/>
  </r>
  <r>
    <n v="1.8702760075637399"/>
    <n v="6.7011402655996598E-5"/>
    <n v="15.749540970852285"/>
    <x v="0"/>
  </r>
  <r>
    <n v="1.8909467970491101"/>
    <n v="1.7877065936455501E-4"/>
    <n v="15.923609100146088"/>
    <x v="0"/>
  </r>
  <r>
    <n v="1.8909467970491101"/>
    <n v="1.6823668667708899E-4"/>
    <n v="15.923609100146088"/>
    <x v="0"/>
  </r>
  <r>
    <n v="1.9116332947771799"/>
    <n v="3.9330560972293301E-5"/>
    <n v="16.097809508104095"/>
    <x v="0"/>
  </r>
  <r>
    <n v="1.9116332947771799"/>
    <n v="4.62038604111772E-5"/>
    <n v="16.097809508104095"/>
    <x v="0"/>
  </r>
  <r>
    <n v="1.9323352367615201"/>
    <n v="2.6394707112480001E-5"/>
    <n v="16.27213997170411"/>
    <x v="0"/>
  </r>
  <r>
    <n v="1.9323352367615201"/>
    <n v="1.5592334532585399E-5"/>
    <n v="16.27213997170411"/>
    <x v="0"/>
  </r>
  <r>
    <n v="1.8650385597928201"/>
    <n v="8.0244865255213697E-7"/>
    <n v="15.705436572401359"/>
    <x v="0"/>
  </r>
  <r>
    <n v="1.8650385597928201"/>
    <n v="1.74582863887845E-6"/>
    <n v="15.705436572401359"/>
    <x v="0"/>
  </r>
  <r>
    <n v="1.8867973294515901"/>
    <n v="1.8811807810274801E-5"/>
    <n v="15.888666551736083"/>
    <x v="0"/>
  </r>
  <r>
    <n v="1.8867973294515901"/>
    <n v="2.1051958444228299E-5"/>
    <n v="15.888666551736083"/>
    <x v="0"/>
  </r>
  <r>
    <n v="1.9085735705624101"/>
    <n v="7.5228085153250496E-6"/>
    <n v="16.072043657670715"/>
    <x v="0"/>
  </r>
  <r>
    <n v="1.9085735705624101"/>
    <n v="8.8183316778164707E-6"/>
    <n v="16.072043657670715"/>
    <x v="0"/>
  </r>
  <r>
    <n v="1.9303669731848201"/>
    <n v="3.37789377626287E-5"/>
    <n v="16.255565280205474"/>
    <x v="0"/>
  </r>
  <r>
    <n v="1.9303669731848201"/>
    <n v="3.3412620273711698E-5"/>
    <n v="16.255565280205474"/>
    <x v="0"/>
  </r>
  <r>
    <n v="1.95217723841535"/>
    <n v="1.21665490527289E-4"/>
    <n v="16.43922890228275"/>
    <x v="0"/>
  </r>
  <r>
    <n v="1.95217723841535"/>
    <n v="1.2914355900865501E-4"/>
    <n v="16.43922890228275"/>
    <x v="0"/>
  </r>
  <r>
    <n v="1.97400407780431"/>
    <n v="3.3915730100265201E-5"/>
    <n v="16.623032094875928"/>
    <x v="0"/>
  </r>
  <r>
    <n v="1.97400407780431"/>
    <n v="4.2191951401678498E-5"/>
    <n v="16.623032094875928"/>
    <x v="0"/>
  </r>
  <r>
    <n v="1.99584721281303"/>
    <n v="4.6981774462981297E-5"/>
    <n v="16.806972512418803"/>
    <x v="0"/>
  </r>
  <r>
    <n v="1.99584721281303"/>
    <n v="2.91876889134977E-5"/>
    <n v="16.806972512418803"/>
    <x v="0"/>
  </r>
  <r>
    <n v="1.9323795499785199"/>
    <n v="9.0776894462313195E-8"/>
    <n v="16.272513132041873"/>
    <x v="0"/>
  </r>
  <r>
    <n v="1.9323795499785199"/>
    <n v="2.0254420170027401E-7"/>
    <n v="16.272513132041873"/>
    <x v="0"/>
  </r>
  <r>
    <n v="1.95548897428488"/>
    <n v="7.2034935380890899E-6"/>
    <n v="16.467116935680423"/>
    <x v="0"/>
  </r>
  <r>
    <n v="1.95548897428488"/>
    <n v="9.1930548232524796E-6"/>
    <n v="16.467116935680423"/>
    <x v="0"/>
  </r>
  <r>
    <n v="1.97861695456683"/>
    <n v="4.1388393318157204E-6"/>
    <n v="16.661876998660713"/>
    <x v="0"/>
  </r>
  <r>
    <n v="1.97861695456683"/>
    <n v="4.52595317344188E-6"/>
    <n v="16.661876998660713"/>
    <x v="0"/>
  </r>
  <r>
    <n v="2.0017631616446501"/>
    <n v="2.7608508026632502E-5"/>
    <n v="16.856790548969695"/>
    <x v="0"/>
  </r>
  <r>
    <n v="2.0017631616446501"/>
    <n v="2.2338820370198601E-5"/>
    <n v="16.856790548969695"/>
    <x v="0"/>
  </r>
  <r>
    <n v="2.0249272780607499"/>
    <n v="5.8457198480555802E-5"/>
    <n v="17.051854913306048"/>
    <x v="0"/>
  </r>
  <r>
    <n v="2.0249272780607499"/>
    <n v="7.2496549078383799E-5"/>
    <n v="17.051854913306048"/>
    <x v="0"/>
  </r>
  <r>
    <n v="2.0481089974601701"/>
    <n v="2.1440796163317201E-5"/>
    <n v="17.247067511863392"/>
    <x v="0"/>
  </r>
  <r>
    <n v="2.0481089974601701"/>
    <n v="2.7243893425760599E-5"/>
    <n v="17.247067511863392"/>
    <x v="0"/>
  </r>
  <r>
    <n v="2.0713080240142401"/>
    <n v="6.0685095747904999E-5"/>
    <n v="17.442425853476916"/>
    <x v="0"/>
  </r>
  <r>
    <n v="2.0713080240142401"/>
    <n v="3.98591858242342E-5"/>
    <n v="17.442425853476916"/>
    <x v="0"/>
  </r>
  <r>
    <n v="2.0122654869485599"/>
    <n v="4.4365741999608299E-9"/>
    <n v="16.945230331116399"/>
    <x v="0"/>
  </r>
  <r>
    <n v="2.0122654869485599"/>
    <n v="1.0096680885988399E-8"/>
    <n v="16.945230331116399"/>
    <x v="0"/>
  </r>
  <r>
    <n v="2.0369771792309099"/>
    <n v="1.8862715957191901E-6"/>
    <n v="17.15332678772814"/>
    <x v="0"/>
  </r>
  <r>
    <n v="2.0369771792309099"/>
    <n v="2.78021037650952E-6"/>
    <n v="17.15332678772814"/>
    <x v="0"/>
  </r>
  <r>
    <n v="2.06170871404818"/>
    <n v="2.1775835501316801E-6"/>
    <n v="17.361590337761079"/>
    <x v="0"/>
  </r>
  <r>
    <n v="2.06170871404818"/>
    <n v="2.0160001808632999E-6"/>
    <n v="17.361590337761079"/>
    <x v="0"/>
  </r>
  <r>
    <n v="2.0864597393973101"/>
    <n v="2.69343365381262E-5"/>
    <n v="17.570018017007474"/>
    <x v="0"/>
  </r>
  <r>
    <n v="2.0864597393973101"/>
    <n v="2.4181872304445501E-5"/>
    <n v="17.570018017007474"/>
    <x v="0"/>
  </r>
  <r>
    <n v="2.1112299158101102"/>
    <n v="2.1774415807971502E-5"/>
    <n v="17.778606966815374"/>
    <x v="0"/>
  </r>
  <r>
    <n v="2.1112299158101102"/>
    <n v="3.3171178418194598E-5"/>
    <n v="17.778606966815374"/>
    <x v="0"/>
  </r>
  <r>
    <n v="2.1360189156908498"/>
    <n v="1.2676512033683599E-5"/>
    <n v="17.987354428510468"/>
    <x v="0"/>
  </r>
  <r>
    <n v="2.1360189156908498"/>
    <n v="1.45397732330861E-5"/>
    <n v="17.987354428510468"/>
    <x v="0"/>
  </r>
  <r>
    <n v="2.1608264226998499"/>
    <n v="8.0512940636580905E-5"/>
    <n v="18.196257738205325"/>
    <x v="0"/>
  </r>
  <r>
    <n v="2.1608264226998499"/>
    <n v="5.7595739088371498E-5"/>
    <n v="18.196257738205325"/>
    <x v="0"/>
  </r>
  <r>
    <n v="1.4585630916368699"/>
    <n v="9.8244326958025793E-9"/>
    <n v="12.282518236562993"/>
    <x v="0"/>
  </r>
  <r>
    <n v="1.4585630916368699"/>
    <n v="4.3034182112689798E-8"/>
    <n v="12.282518236562993"/>
    <x v="0"/>
  </r>
  <r>
    <n v="1.4585630916368699"/>
    <n v="4.1009714182485401E-17"/>
    <n v="12.282518236562993"/>
    <x v="0"/>
  </r>
  <r>
    <n v="1.47035442058567"/>
    <n v="3.4816478302488101E-9"/>
    <n v="12.381812681676379"/>
    <x v="0"/>
  </r>
  <r>
    <n v="1.47035442058567"/>
    <n v="5.2282929264913099E-9"/>
    <n v="12.381812681676379"/>
    <x v="0"/>
  </r>
  <r>
    <n v="1.4821539752637201"/>
    <n v="2.1207040583181099E-11"/>
    <n v="12.481176395421409"/>
    <x v="0"/>
  </r>
  <r>
    <n v="1.4821539752637201"/>
    <n v="3.5022383614762898E-11"/>
    <n v="12.481176395421409"/>
    <x v="0"/>
  </r>
  <r>
    <n v="1.49396162858683"/>
    <n v="1.07253772691546E-12"/>
    <n v="12.580608307625738"/>
    <x v="0"/>
  </r>
  <r>
    <n v="1.49396162858683"/>
    <n v="8.2535839867531399E-13"/>
    <n v="12.580608307625738"/>
    <x v="0"/>
  </r>
  <r>
    <n v="1.50577725742126"/>
    <n v="6.1780121286879398E-21"/>
    <n v="12.680107381383651"/>
    <x v="0"/>
  </r>
  <r>
    <n v="1.50577725742126"/>
    <n v="6.6108110025546998E-21"/>
    <n v="12.680107381383651"/>
    <x v="0"/>
  </r>
  <r>
    <n v="1.45917952502297"/>
    <n v="1.68798514734388E-13"/>
    <n v="12.287709204543612"/>
    <x v="0"/>
  </r>
  <r>
    <n v="1.45917952502297"/>
    <n v="3.2459032184758201E-6"/>
    <n v="12.287709204543612"/>
    <x v="0"/>
  </r>
  <r>
    <n v="1.45917952502297"/>
    <n v="4.7836565451096E-7"/>
    <n v="12.287709204543612"/>
    <x v="0"/>
  </r>
  <r>
    <n v="1.4720548919196399"/>
    <n v="1.6459552579662501E-7"/>
    <n v="12.396132302329057"/>
    <x v="0"/>
  </r>
  <r>
    <n v="1.4720548919196399"/>
    <n v="3.44225247558461E-6"/>
    <n v="12.396132302329057"/>
    <x v="0"/>
  </r>
  <r>
    <n v="1.4720548919196399"/>
    <n v="7.0195100454387694E-8"/>
    <n v="12.396132302329057"/>
    <x v="0"/>
  </r>
  <r>
    <n v="1.4849400431251401"/>
    <n v="2.5574427078056899E-7"/>
    <n v="12.504637793500384"/>
    <x v="0"/>
  </r>
  <r>
    <n v="1.4849400431251401"/>
    <n v="9.5229531194620997E-5"/>
    <n v="12.504637793500384"/>
    <x v="0"/>
  </r>
  <r>
    <n v="1.4849400431251401"/>
    <n v="1.5862990515018099E-5"/>
    <n v="12.504637793500384"/>
    <x v="0"/>
  </r>
  <r>
    <n v="1.49783481420831"/>
    <n v="5.27844098893603E-6"/>
    <n v="12.613224293387475"/>
    <x v="0"/>
  </r>
  <r>
    <n v="1.49783481420831"/>
    <n v="4.3393336035019298E-5"/>
    <n v="12.613224293387475"/>
    <x v="0"/>
  </r>
  <r>
    <n v="1.49783481420831"/>
    <n v="3.7708354967631503E-8"/>
    <n v="12.613224293387475"/>
    <x v="0"/>
  </r>
  <r>
    <n v="1.5107390462902901"/>
    <n v="2.8580474097266701E-7"/>
    <n v="12.721890464075976"/>
    <x v="0"/>
  </r>
  <r>
    <n v="1.5107390462902901"/>
    <n v="2.6148445420356401E-6"/>
    <n v="12.721890464075976"/>
    <x v="0"/>
  </r>
  <r>
    <n v="1.5107390462902901"/>
    <n v="4.0632650833176396E-9"/>
    <n v="12.721890464075976"/>
    <x v="0"/>
  </r>
  <r>
    <n v="1.5236525857660901"/>
    <n v="8.3009659370703606E-8"/>
    <n v="12.830635012062645"/>
    <x v="0"/>
  </r>
  <r>
    <n v="1.5236525857660901"/>
    <n v="3.31968257714285E-7"/>
    <n v="12.830635012062645"/>
    <x v="0"/>
  </r>
  <r>
    <n v="1.5236525857660901"/>
    <n v="2.7792859644870099E-14"/>
    <n v="12.830635012062645"/>
    <x v="0"/>
  </r>
  <r>
    <n v="1.5365752840444999"/>
    <n v="7.1239548408109496E-8"/>
    <n v="12.939456686065135"/>
    <x v="0"/>
  </r>
  <r>
    <n v="1.5365752840444999"/>
    <n v="1.15635603513692E-7"/>
    <n v="12.939456686065135"/>
    <x v="0"/>
  </r>
  <r>
    <n v="1.5495069973047999"/>
    <n v="5.3683535000476399E-10"/>
    <n v="13.048354274973262"/>
    <x v="0"/>
  </r>
  <r>
    <n v="1.5495069973047999"/>
    <n v="1.05789418252156E-9"/>
    <n v="13.048354274973262"/>
    <x v="0"/>
  </r>
  <r>
    <n v="1.5624475862692"/>
    <n v="1.3529776136719499E-10"/>
    <n v="13.157326605932724"/>
    <x v="0"/>
  </r>
  <r>
    <n v="1.5624475862692"/>
    <n v="1.07825742901052E-10"/>
    <n v="13.157326605932724"/>
    <x v="0"/>
  </r>
  <r>
    <n v="1.5753969159893499"/>
    <n v="1.9973513212048102E-17"/>
    <n v="13.266372542547309"/>
    <x v="0"/>
  </r>
  <r>
    <n v="1.5753969159893499"/>
    <n v="2.1372751971259301E-17"/>
    <n v="13.266372542547309"/>
    <x v="0"/>
  </r>
  <r>
    <n v="1.45593896885112"/>
    <n v="1.18414257268675E-5"/>
    <n v="12.260420573352015"/>
    <x v="0"/>
  </r>
  <r>
    <n v="1.45593896885112"/>
    <n v="4.8305027972045301E-6"/>
    <n v="12.260420573352015"/>
    <x v="0"/>
  </r>
  <r>
    <n v="1.4697583137980901"/>
    <n v="4.8107709098593801E-6"/>
    <n v="12.376792883402743"/>
    <x v="0"/>
  </r>
  <r>
    <n v="1.4697583137980901"/>
    <n v="2.06264563160541E-6"/>
    <n v="12.376792883402743"/>
    <x v="0"/>
  </r>
  <r>
    <n v="1.48358896865069"/>
    <n v="2.5629294962012499E-5"/>
    <n v="12.493260433846533"/>
    <x v="0"/>
  </r>
  <r>
    <n v="1.48358896865069"/>
    <n v="2.8548002071351701E-5"/>
    <n v="12.493260433846533"/>
    <x v="0"/>
  </r>
  <r>
    <n v="1.49743072898521"/>
    <n v="3.4545941874456299E-9"/>
    <n v="12.609821503237148"/>
    <x v="0"/>
  </r>
  <r>
    <n v="1.49743072898521"/>
    <n v="1.8060337152002299E-4"/>
    <n v="12.609821503237148"/>
    <x v="0"/>
  </r>
  <r>
    <n v="1.49743072898521"/>
    <n v="6.0844781172236003E-5"/>
    <n v="12.609821503237148"/>
    <x v="0"/>
  </r>
  <r>
    <n v="1.5112833977923601"/>
    <n v="7.9710522795415093E-12"/>
    <n v="12.726474432564972"/>
    <x v="0"/>
  </r>
  <r>
    <n v="1.5112833977923601"/>
    <n v="1.8157328456341301E-5"/>
    <n v="12.726474432564972"/>
    <x v="0"/>
  </r>
  <r>
    <n v="1.5112833977923601"/>
    <n v="2.43150391807819E-6"/>
    <n v="12.726474432564972"/>
    <x v="0"/>
  </r>
  <r>
    <n v="1.5251467850784"/>
    <n v="3.06617730302161E-7"/>
    <n v="12.84321762189813"/>
    <x v="0"/>
  </r>
  <r>
    <n v="1.5251467850784"/>
    <n v="9.6188768424548897E-6"/>
    <n v="12.84321762189813"/>
    <x v="0"/>
  </r>
  <r>
    <n v="1.5251467850784"/>
    <n v="2.49715575339646E-7"/>
    <n v="12.84321762189813"/>
    <x v="0"/>
  </r>
  <r>
    <n v="1.5390207074943201"/>
    <n v="1.68446742004294E-6"/>
    <n v="12.960049527259839"/>
    <x v="0"/>
  </r>
  <r>
    <n v="1.5390207074943201"/>
    <n v="1.2378967482368501E-4"/>
    <n v="12.960049527259839"/>
    <x v="0"/>
  </r>
  <r>
    <n v="1.5390207074943201"/>
    <n v="2.1122329800079701E-5"/>
    <n v="12.960049527259839"/>
    <x v="0"/>
  </r>
  <r>
    <n v="1.55290498799097"/>
    <n v="1.4322862250601E-5"/>
    <n v="13.076968657724244"/>
    <x v="0"/>
  </r>
  <r>
    <n v="1.55290498799097"/>
    <n v="1.37927214145092E-4"/>
    <n v="13.076968657724244"/>
    <x v="0"/>
  </r>
  <r>
    <n v="1.55290498799097"/>
    <n v="3.8502922127580301E-7"/>
    <n v="13.076968657724244"/>
    <x v="0"/>
  </r>
  <r>
    <n v="1.5667994554975699"/>
    <n v="6.6148404454999202E-7"/>
    <n v="13.193973572709186"/>
    <x v="0"/>
  </r>
  <r>
    <n v="1.5667994554975699"/>
    <n v="9.0296461217190393E-6"/>
    <n v="13.193973572709186"/>
    <x v="0"/>
  </r>
  <r>
    <n v="1.5667994554975699"/>
    <n v="3.0211359384664902E-8"/>
    <n v="13.193973572709186"/>
    <x v="0"/>
  </r>
  <r>
    <n v="1.5807039446219"/>
    <n v="5.6259373034743697E-7"/>
    <n v="13.311062879451493"/>
    <x v="0"/>
  </r>
  <r>
    <n v="1.5807039446219"/>
    <n v="1.7092048561801299E-6"/>
    <n v="13.311062879451493"/>
    <x v="0"/>
  </r>
  <r>
    <n v="1.5807039446219"/>
    <n v="2.2590624045076699E-12"/>
    <n v="13.311062879451493"/>
    <x v="0"/>
  </r>
  <r>
    <n v="1.5946182953702599"/>
    <n v="3.8950913458358398E-7"/>
    <n v="13.428235230648772"/>
    <x v="0"/>
  </r>
  <r>
    <n v="1.5946182953702599"/>
    <n v="7.00487827813252E-7"/>
    <n v="13.428235230648772"/>
    <x v="0"/>
  </r>
  <r>
    <n v="1.60854235288553"/>
    <n v="4.3754724483805801E-9"/>
    <n v="13.545489322253632"/>
    <x v="0"/>
  </r>
  <r>
    <n v="1.60854235288553"/>
    <n v="9.2488390678787593E-9"/>
    <n v="13.545489322253632"/>
    <x v="0"/>
  </r>
  <r>
    <n v="1.6224759672021201"/>
    <n v="2.9880112562249E-9"/>
    <n v="13.66282389141011"/>
    <x v="0"/>
  </r>
  <r>
    <n v="1.6224759672021201"/>
    <n v="2.4933639472237798E-9"/>
    <n v="13.66282389141011"/>
    <x v="0"/>
  </r>
  <r>
    <n v="1.6364189930161199"/>
    <n v="5.82876755855018E-15"/>
    <n v="13.780237714518117"/>
    <x v="0"/>
  </r>
  <r>
    <n v="1.6364189930161199"/>
    <n v="6.2371002038775301E-15"/>
    <n v="13.780237714518117"/>
    <x v="0"/>
  </r>
  <r>
    <n v="1.4813535091799901"/>
    <n v="6.1661202195084501E-6"/>
    <n v="12.4744356933376"/>
    <x v="0"/>
  </r>
  <r>
    <n v="1.4813535091799901"/>
    <n v="7.7475052210430108E-6"/>
    <n v="12.4744356933376"/>
    <x v="0"/>
  </r>
  <r>
    <n v="1.4959794932460799"/>
    <n v="2.0079168359620701E-5"/>
    <n v="12.597600688427271"/>
    <x v="0"/>
  </r>
  <r>
    <n v="1.4959794932460799"/>
    <n v="8.6317123652579492E-6"/>
    <n v="12.597600688427271"/>
    <x v="0"/>
  </r>
  <r>
    <n v="1.5106176822145201"/>
    <n v="7.7876307339787298E-6"/>
    <n v="12.720868460651884"/>
    <x v="0"/>
  </r>
  <r>
    <n v="1.5106176822145201"/>
    <n v="3.7191329996782702E-6"/>
    <n v="12.720868460651884"/>
    <x v="0"/>
  </r>
  <r>
    <n v="1.52526785123965"/>
    <n v="2.69883090886E-5"/>
    <n v="12.84423711659254"/>
    <x v="0"/>
  </r>
  <r>
    <n v="1.52526785123965"/>
    <n v="2.9940048506068799E-5"/>
    <n v="12.84423711659254"/>
    <x v="0"/>
  </r>
  <r>
    <n v="1.53992978378493"/>
    <n v="5.4753773155674801E-9"/>
    <n v="12.967704832801207"/>
    <x v="0"/>
  </r>
  <r>
    <n v="1.53992978378493"/>
    <n v="1.84425520424656E-4"/>
    <n v="12.967704832801207"/>
    <x v="0"/>
  </r>
  <r>
    <n v="1.53992978378493"/>
    <n v="6.9443671603250002E-5"/>
    <n v="12.967704832801207"/>
    <x v="0"/>
  </r>
  <r>
    <n v="1.5546032711676301"/>
    <n v="9.0376176256515201E-11"/>
    <n v="13.091269851966564"/>
    <x v="0"/>
  </r>
  <r>
    <n v="1.5546032711676301"/>
    <n v="4.1954116086858698E-5"/>
    <n v="13.091269851966564"/>
    <x v="0"/>
  </r>
  <r>
    <n v="1.5546032711676301"/>
    <n v="5.6215063154303296E-6"/>
    <n v="13.091269851966564"/>
    <x v="0"/>
  </r>
  <r>
    <n v="1.5692881121361699"/>
    <n v="4.0403117724266798E-7"/>
    <n v="13.214930479354784"/>
    <x v="0"/>
  </r>
  <r>
    <n v="1.5692881121361699"/>
    <n v="1.4119078352531099E-5"/>
    <n v="13.214930479354784"/>
    <x v="0"/>
  </r>
  <r>
    <n v="1.5692881121361699"/>
    <n v="4.3579231356709299E-7"/>
    <n v="13.214930479354784"/>
    <x v="0"/>
  </r>
  <r>
    <n v="1.58398411247751"/>
    <n v="4.4290332365184004E-6"/>
    <n v="13.338685079503398"/>
    <x v="0"/>
  </r>
  <r>
    <n v="1.58398411247751"/>
    <n v="1.01668703576282E-4"/>
    <n v="13.338685079503398"/>
    <x v="0"/>
  </r>
  <r>
    <n v="1.58398411247751"/>
    <n v="1.6116934738756601E-5"/>
    <n v="13.338685079503398"/>
    <x v="0"/>
  </r>
  <r>
    <n v="1.5986910846517099"/>
    <n v="1.87723409572375E-5"/>
    <n v="13.462532073143908"/>
    <x v="0"/>
  </r>
  <r>
    <n v="1.5986910846517099"/>
    <n v="2.1496366693128299E-4"/>
    <n v="13.462532073143908"/>
    <x v="0"/>
  </r>
  <r>
    <n v="1.5986910846517099"/>
    <n v="1.36726160810092E-6"/>
    <n v="13.462532073143908"/>
    <x v="0"/>
  </r>
  <r>
    <n v="1.6134088474514701"/>
    <n v="8.7795876721828E-7"/>
    <n v="13.586469934334808"/>
    <x v="0"/>
  </r>
  <r>
    <n v="1.6134088474514701"/>
    <n v="1.56791087352526E-5"/>
    <n v="13.586469934334808"/>
    <x v="0"/>
  </r>
  <r>
    <n v="1.6134088474514701"/>
    <n v="7.9538416663252904E-8"/>
    <n v="13.586469934334808"/>
    <x v="0"/>
  </r>
  <r>
    <n v="1.6281372256844899"/>
    <n v="1.9256248012558898E-6"/>
    <n v="13.71049718778673"/>
    <x v="0"/>
  </r>
  <r>
    <n v="1.6281372256844899"/>
    <n v="5.4215527404557799E-6"/>
    <n v="13.71049718778673"/>
    <x v="0"/>
  </r>
  <r>
    <n v="1.6281372256844899"/>
    <n v="3.9329174395651999E-11"/>
    <n v="13.71049718778673"/>
    <x v="0"/>
  </r>
  <r>
    <n v="1.6428760498768999"/>
    <n v="9.1618099957271795E-7"/>
    <n v="13.834612406365045"/>
    <x v="0"/>
  </r>
  <r>
    <n v="1.6428760498768999"/>
    <n v="1.84513960441997E-6"/>
    <n v="13.834612406365045"/>
    <x v="0"/>
  </r>
  <r>
    <n v="1.65762515599577"/>
    <n v="1.7625159064114801E-8"/>
    <n v="13.95881420875312"/>
    <x v="0"/>
  </r>
  <r>
    <n v="1.65762515599577"/>
    <n v="3.5165742036597497E-8"/>
    <n v="13.95881420875312"/>
    <x v="0"/>
  </r>
  <r>
    <n v="1.6723843851894999"/>
    <n v="1.94978293371566E-8"/>
    <n v="14.08310125726616"/>
    <x v="0"/>
  </r>
  <r>
    <n v="1.6723843851894999"/>
    <n v="1.7171488296723498E-8"/>
    <n v="14.08310125726616"/>
    <x v="0"/>
  </r>
  <r>
    <n v="1.68715358354445"/>
    <n v="2.74357349758494E-13"/>
    <n v="14.207472255801788"/>
    <x v="0"/>
  </r>
  <r>
    <n v="1.68715358354445"/>
    <n v="2.9357737547860602E-13"/>
    <n v="14.207472255801788"/>
    <x v="0"/>
  </r>
  <r>
    <n v="1.5118857381242701"/>
    <n v="4.5831004202372798E-6"/>
    <n v="12.731546723337804"/>
    <x v="0"/>
  </r>
  <r>
    <n v="1.5118857381242701"/>
    <n v="5.7584985647884999E-6"/>
    <n v="12.731546723337804"/>
    <x v="0"/>
  </r>
  <r>
    <n v="1.5271486110957999"/>
    <n v="2.09256770082944E-5"/>
    <n v="12.860074941753625"/>
    <x v="0"/>
  </r>
  <r>
    <n v="1.5271486110957999"/>
    <n v="9.4465502244925896E-6"/>
    <n v="12.860074941753625"/>
    <x v="0"/>
  </r>
  <r>
    <n v="1.54242422043251"/>
    <n v="8.1542977596385705E-6"/>
    <n v="12.988710412737738"/>
    <x v="0"/>
  </r>
  <r>
    <n v="1.54242422043251"/>
    <n v="4.1764668838977304E-6"/>
    <n v="12.988710412737738"/>
    <x v="0"/>
  </r>
  <r>
    <n v="1.5577123314978401"/>
    <n v="2.0571550614639298E-5"/>
    <n v="13.117451160422355"/>
    <x v="0"/>
  </r>
  <r>
    <n v="1.5577123314978401"/>
    <n v="2.18142680085997E-5"/>
    <n v="13.117451160422355"/>
    <x v="0"/>
  </r>
  <r>
    <n v="1.57301271832615"/>
    <n v="5.2285463927856601E-9"/>
    <n v="13.246295281957257"/>
    <x v="0"/>
  </r>
  <r>
    <n v="1.57301271832615"/>
    <n v="1.4139671310565901E-4"/>
    <n v="13.246295281957257"/>
    <x v="0"/>
  </r>
  <r>
    <n v="1.57301271832615"/>
    <n v="5.7303724651630399E-5"/>
    <n v="13.246295281957257"/>
    <x v="0"/>
  </r>
  <r>
    <n v="1.5883251631476001"/>
    <n v="3.6388697361721002E-10"/>
    <n v="13.375240943508832"/>
    <x v="0"/>
  </r>
  <r>
    <n v="1.5883251631476001"/>
    <n v="5.4130906754621602E-5"/>
    <n v="13.375240943508832"/>
    <x v="0"/>
  </r>
  <r>
    <n v="1.5883251631476001"/>
    <n v="7.4706143425196198E-6"/>
    <n v="13.375240943508832"/>
    <x v="0"/>
  </r>
  <r>
    <n v="1.6036494559471299"/>
    <n v="4.9932409581322096E-7"/>
    <n v="13.504286376546238"/>
    <x v="0"/>
  </r>
  <r>
    <n v="1.6036494559471299"/>
    <n v="1.4437129218182799E-5"/>
    <n v="13.504286376546238"/>
    <x v="0"/>
  </r>
  <r>
    <n v="1.6036494559471299"/>
    <n v="5.10149381397719E-7"/>
    <n v="13.504286376546238"/>
    <x v="0"/>
  </r>
  <r>
    <n v="1.6189853940546799"/>
    <n v="6.3209263661746701E-6"/>
    <n v="13.633429874390677"/>
    <x v="0"/>
  </r>
  <r>
    <n v="1.6189853940546799"/>
    <n v="7.1076251853054994E-5"/>
    <n v="13.633429874390677"/>
    <x v="0"/>
  </r>
  <r>
    <n v="1.6189853940546799"/>
    <n v="9.14697683566885E-6"/>
    <n v="13.633429874390677"/>
    <x v="0"/>
  </r>
  <r>
    <n v="1.63433278176388"/>
    <n v="1.6096175170990299E-5"/>
    <n v="13.762669789004383"/>
    <x v="0"/>
  </r>
  <r>
    <n v="1.63433278176388"/>
    <n v="2.17002247984215E-4"/>
    <n v="13.762669789004383"/>
    <x v="0"/>
  </r>
  <r>
    <n v="1.63433278176388"/>
    <n v="2.3815824503594099E-6"/>
    <n v="13.762669789004383"/>
    <x v="0"/>
  </r>
  <r>
    <n v="1.64969142997673"/>
    <n v="9.0239941393160296E-7"/>
    <n v="13.892004527998486"/>
    <x v="0"/>
  </r>
  <r>
    <n v="1.64969142997673"/>
    <n v="1.72596189932673E-5"/>
    <n v="13.892004527998486"/>
    <x v="0"/>
  </r>
  <r>
    <n v="1.64969142997673"/>
    <n v="1.0822032177957099E-7"/>
    <n v="13.892004527998486"/>
    <x v="0"/>
  </r>
  <r>
    <n v="1.6650611558722099"/>
    <n v="3.4249304005460899E-6"/>
    <n v="14.021432551842384"/>
    <x v="0"/>
  </r>
  <r>
    <n v="1.6650611558722099"/>
    <n v="9.7754094592387796E-6"/>
    <n v="14.021432551842384"/>
    <x v="0"/>
  </r>
  <r>
    <n v="1.6650611558722099"/>
    <n v="2.19906988443521E-10"/>
    <n v="14.021432551842384"/>
    <x v="0"/>
  </r>
  <r>
    <n v="1.68044178259667"/>
    <n v="1.25107620725939E-6"/>
    <n v="14.150952371256531"/>
    <x v="0"/>
  </r>
  <r>
    <n v="1.68044178259667"/>
    <n v="2.7910943413592698E-6"/>
    <n v="14.150952371256531"/>
    <x v="0"/>
  </r>
  <r>
    <n v="1.6958331389743899"/>
    <n v="4.3708667406924403E-8"/>
    <n v="14.280562544775066"/>
    <x v="0"/>
  </r>
  <r>
    <n v="1.6958331389743899"/>
    <n v="7.7660279091153307E-8"/>
    <n v="14.280562544775066"/>
    <x v="0"/>
  </r>
  <r>
    <n v="1.7112350592365599"/>
    <n v="5.3849283276592602E-8"/>
    <n v="14.410261676463564"/>
    <x v="0"/>
  </r>
  <r>
    <n v="1.7112350592365599"/>
    <n v="5.0105778003983703E-8"/>
    <n v="14.410261676463564"/>
    <x v="0"/>
  </r>
  <r>
    <n v="1.7266473827673601"/>
    <n v="3.24623455937982E-12"/>
    <n v="14.540048413780781"/>
    <x v="0"/>
  </r>
  <r>
    <n v="1.7266473827673601"/>
    <n v="3.4736485935936601E-12"/>
    <n v="14.540048413780781"/>
    <x v="0"/>
  </r>
  <r>
    <n v="1.53361637565433"/>
    <n v="2.7001644156855599E-6"/>
    <n v="12.914539802818215"/>
    <x v="0"/>
  </r>
  <r>
    <n v="1.53361637565433"/>
    <n v="3.3926581324206E-6"/>
    <n v="12.914539802818215"/>
    <x v="0"/>
  </r>
  <r>
    <n v="1.54933254019446"/>
    <n v="1.59370738650268E-5"/>
    <n v="13.046885176617808"/>
    <x v="0"/>
  </r>
  <r>
    <n v="1.54933254019446"/>
    <n v="7.4852167917464897E-6"/>
    <n v="13.046885176617808"/>
    <x v="0"/>
  </r>
  <r>
    <n v="1.5650618193566801"/>
    <n v="6.2957432235122003E-6"/>
    <n v="13.179340988276353"/>
    <x v="0"/>
  </r>
  <r>
    <n v="1.5650618193566801"/>
    <n v="3.3643786996251999E-6"/>
    <n v="13.179340988276353"/>
    <x v="0"/>
  </r>
  <r>
    <n v="1.5808039715359401"/>
    <n v="1.3207983785886701E-5"/>
    <n v="13.311905203244606"/>
    <x v="0"/>
  </r>
  <r>
    <n v="1.5808039715359401"/>
    <n v="1.2949990979387099E-5"/>
    <n v="13.311905203244606"/>
    <x v="0"/>
  </r>
  <r>
    <n v="1.59655876405567"/>
    <n v="3.6680020525294099E-9"/>
    <n v="13.444575862159803"/>
    <x v="0"/>
  </r>
  <r>
    <n v="1.59655876405567"/>
    <n v="8.9727021496490504E-5"/>
    <n v="13.444575862159803"/>
    <x v="0"/>
  </r>
  <r>
    <n v="1.59655876405567"/>
    <n v="3.80649232299375E-5"/>
    <n v="13.444575862159803"/>
    <x v="0"/>
  </r>
  <r>
    <n v="1.61232597267849"/>
    <n v="6.76899936590539E-10"/>
    <n v="13.577351076725355"/>
    <x v="0"/>
  </r>
  <r>
    <n v="1.61232597267849"/>
    <n v="4.7204666946401797E-5"/>
    <n v="13.577351076725355"/>
    <x v="0"/>
  </r>
  <r>
    <n v="1.61232597267849"/>
    <n v="6.7093075255740202E-6"/>
    <n v="13.577351076725355"/>
    <x v="0"/>
  </r>
  <r>
    <n v="1.6281053811521"/>
    <n v="5.0947995306580204E-7"/>
    <n v="13.710229025886806"/>
    <x v="0"/>
  </r>
  <r>
    <n v="1.6281053811521"/>
    <n v="1.16967110622371E-5"/>
    <n v="13.710229025886806"/>
    <x v="0"/>
  </r>
  <r>
    <n v="1.6281053811521"/>
    <n v="4.5772721819121999E-7"/>
    <n v="13.710229025886806"/>
    <x v="0"/>
  </r>
  <r>
    <n v="1.6438967807873599"/>
    <n v="5.9418776053863103E-6"/>
    <n v="13.843207952278851"/>
    <x v="0"/>
  </r>
  <r>
    <n v="1.6438967807873599"/>
    <n v="4.6658017151563501E-5"/>
    <n v="13.843207952278851"/>
    <x v="0"/>
  </r>
  <r>
    <n v="1.6438967807873599"/>
    <n v="4.5100573585677703E-6"/>
    <n v="13.843207952278851"/>
    <x v="0"/>
  </r>
  <r>
    <n v="1.6596999700656001"/>
    <n v="1.06706107750908E-5"/>
    <n v="13.976286158918517"/>
    <x v="0"/>
  </r>
  <r>
    <n v="1.6596999700656001"/>
    <n v="1.64121873497262E-4"/>
    <n v="13.976286158918517"/>
    <x v="0"/>
  </r>
  <r>
    <n v="1.6596999700656001"/>
    <n v="2.5305134087672002E-6"/>
    <n v="13.976286158918517"/>
    <x v="0"/>
  </r>
  <r>
    <n v="1.6755147542728399"/>
    <n v="7.9674270163874302E-7"/>
    <n v="14.10946200612492"/>
    <x v="0"/>
  </r>
  <r>
    <n v="1.6755147542728399"/>
    <n v="1.3983389753194399E-5"/>
    <n v="14.10946200612492"/>
    <x v="0"/>
  </r>
  <r>
    <n v="1.6755147542728399"/>
    <n v="9.6117501081591194E-8"/>
    <n v="14.10946200612492"/>
    <x v="0"/>
  </r>
  <r>
    <n v="1.69134094515844"/>
    <n v="3.73795318190428E-6"/>
    <n v="14.242733908644791"/>
    <x v="0"/>
  </r>
  <r>
    <n v="1.69134094515844"/>
    <n v="1.10108151324777E-5"/>
    <n v="14.242733908644791"/>
    <x v="0"/>
  </r>
  <r>
    <n v="1.69134094515844"/>
    <n v="5.1725834480365896E-10"/>
    <n v="14.242733908644791"/>
    <x v="0"/>
  </r>
  <r>
    <n v="1.7071783606163899"/>
    <n v="1.16720689847411E-6"/>
    <n v="14.376100332968603"/>
    <x v="0"/>
  </r>
  <r>
    <n v="1.7071783606163899"/>
    <n v="2.8097855818775099E-6"/>
    <n v="14.376100332968603"/>
    <x v="0"/>
  </r>
  <r>
    <n v="1.72302682438722"/>
    <n v="6.7101333725573495E-8"/>
    <n v="14.509559794820385"/>
    <x v="0"/>
  </r>
  <r>
    <n v="1.72302682438722"/>
    <n v="1.09383606839102E-7"/>
    <n v="14.509559794820385"/>
    <x v="0"/>
  </r>
  <r>
    <n v="1.73888616577896"/>
    <n v="7.9214011417648902E-8"/>
    <n v="14.643110856807921"/>
    <x v="0"/>
  </r>
  <r>
    <n v="1.73888616577896"/>
    <n v="7.7283481346458196E-8"/>
    <n v="14.643110856807921"/>
    <x v="0"/>
  </r>
  <r>
    <n v="1.7547562194056801"/>
    <n v="1.30022115748498E-11"/>
    <n v="14.776752126221002"/>
    <x v="0"/>
  </r>
  <r>
    <n v="1.7547562194056801"/>
    <n v="1.3913077790414801E-11"/>
    <n v="14.776752126221002"/>
    <x v="0"/>
  </r>
  <r>
    <n v="1.5470791195321101"/>
    <n v="1.32958383093814E-6"/>
    <n v="13.02790918542575"/>
    <x v="0"/>
  </r>
  <r>
    <n v="1.5470791195321101"/>
    <n v="1.6705736030603699E-6"/>
    <n v="13.02790918542575"/>
    <x v="0"/>
  </r>
  <r>
    <n v="1.56307611100527"/>
    <n v="9.3044819757433798E-6"/>
    <n v="13.162619394826928"/>
    <x v="0"/>
  </r>
  <r>
    <n v="1.56307611100527"/>
    <n v="4.4894058742907801E-6"/>
    <n v="13.162619394826928"/>
    <x v="0"/>
  </r>
  <r>
    <n v="1.5790864514413401"/>
    <n v="3.7134245761707001E-6"/>
    <n v="13.297442015464425"/>
    <x v="0"/>
  </r>
  <r>
    <n v="1.5790864514413401"/>
    <n v="2.03196889204387E-6"/>
    <n v="13.297442015464425"/>
    <x v="0"/>
  </r>
  <r>
    <n v="1.5951098949181199"/>
    <n v="7.1630107441242698E-6"/>
    <n v="13.432374976434399"/>
    <x v="0"/>
  </r>
  <r>
    <n v="1.5951098949181199"/>
    <n v="6.4951164499801303E-6"/>
    <n v="13.432374976434399"/>
    <x v="0"/>
  </r>
  <r>
    <n v="1.61114620460143"/>
    <n v="2.01517895009239E-9"/>
    <n v="13.567416283362975"/>
    <x v="0"/>
  </r>
  <r>
    <n v="1.61114620460143"/>
    <n v="4.73395266256662E-5"/>
    <n v="13.567416283362975"/>
    <x v="0"/>
  </r>
  <r>
    <n v="1.61114620460143"/>
    <n v="2.0618279372307601E-5"/>
    <n v="13.567416283362975"/>
    <x v="0"/>
  </r>
  <r>
    <n v="1.62719515224705"/>
    <n v="6.706831492903E-10"/>
    <n v="13.702564014212077"/>
    <x v="0"/>
  </r>
  <r>
    <n v="1.62719515224705"/>
    <n v="2.9781321564805499E-5"/>
    <n v="13.702564014212077"/>
    <x v="0"/>
  </r>
  <r>
    <n v="1.62719515224705"/>
    <n v="4.3204394054720403E-6"/>
    <n v="13.702564014212077"/>
    <x v="0"/>
  </r>
  <r>
    <n v="1.6432565177385601"/>
    <n v="3.7167068248757999E-7"/>
    <n v="13.837816315387602"/>
    <x v="0"/>
  </r>
  <r>
    <n v="1.6432565177385601"/>
    <n v="7.3775746211703498E-6"/>
    <n v="13.837816315387602"/>
    <x v="0"/>
  </r>
  <r>
    <n v="1.6432565177385601"/>
    <n v="3.0841254012462501E-7"/>
    <n v="13.837816315387602"/>
    <x v="0"/>
  </r>
  <r>
    <n v="1.6593300886578"/>
    <n v="3.93726416602204E-6"/>
    <n v="13.973171398122279"/>
    <x v="0"/>
  </r>
  <r>
    <n v="1.6593300886578"/>
    <n v="2.6570956811564601E-5"/>
    <n v="13.973171398122279"/>
    <x v="0"/>
  </r>
  <r>
    <n v="1.6593300886578"/>
    <n v="2.0063507619719101E-6"/>
    <n v="13.973171398122279"/>
    <x v="0"/>
  </r>
  <r>
    <n v="1.6754156598852501"/>
    <n v="5.71056399846155E-6"/>
    <n v="14.108627535110474"/>
    <x v="0"/>
  </r>
  <r>
    <n v="1.6754156598852501"/>
    <n v="9.5974042267562198E-5"/>
    <n v="14.108627535110474"/>
    <x v="0"/>
  </r>
  <r>
    <n v="1.6754156598852501"/>
    <n v="1.7955340671613299E-6"/>
    <n v="14.108627535110474"/>
    <x v="0"/>
  </r>
  <r>
    <n v="1.69151303322764"/>
    <n v="5.5008792577160801E-7"/>
    <n v="14.244183057372306"/>
    <x v="0"/>
  </r>
  <r>
    <n v="1.69151303322764"/>
    <n v="8.6068659317090707E-6"/>
    <n v="14.244183057372306"/>
    <x v="0"/>
  </r>
  <r>
    <n v="1.69151303322764"/>
    <n v="6.0936797496646006E-8"/>
    <n v="14.244183057372306"/>
    <x v="0"/>
  </r>
  <r>
    <n v="1.7076220170705401"/>
    <n v="2.7085799813348202E-6"/>
    <n v="14.37983635132812"/>
    <x v="0"/>
  </r>
  <r>
    <n v="1.7076220170705401"/>
    <n v="8.1922900627072997E-6"/>
    <n v="14.37983635132812"/>
    <x v="0"/>
  </r>
  <r>
    <n v="1.7076220170705401"/>
    <n v="5.9423715234792697E-10"/>
    <n v="14.37983635132812"/>
    <x v="0"/>
  </r>
  <r>
    <n v="1.72374242605395"/>
    <n v="7.7820049449914605E-7"/>
    <n v="14.515585856066638"/>
    <x v="0"/>
  </r>
  <r>
    <n v="1.72374242605395"/>
    <n v="1.9626504879448199E-6"/>
    <n v="14.515585856066638"/>
    <x v="0"/>
  </r>
  <r>
    <n v="1.7398740807688799"/>
    <n v="6.1896500476632601E-8"/>
    <n v="14.651430060789867"/>
    <x v="0"/>
  </r>
  <r>
    <n v="1.7398740807688799"/>
    <n v="9.6537419819199402E-8"/>
    <n v="14.651430060789867"/>
    <x v="0"/>
  </r>
  <r>
    <n v="1.75601680747333"/>
    <n v="6.8914474233567102E-8"/>
    <n v="14.787367502421375"/>
    <x v="0"/>
  </r>
  <r>
    <n v="1.75601680747333"/>
    <n v="6.9519953174001298E-8"/>
    <n v="14.787367502421375"/>
    <x v="0"/>
  </r>
  <r>
    <n v="1.77217043782613"/>
    <n v="2.0926623372022701E-11"/>
    <n v="14.923396763364966"/>
    <x v="0"/>
  </r>
  <r>
    <n v="1.77217043782613"/>
    <n v="2.23926319910716E-11"/>
    <n v="14.923396763364966"/>
    <x v="0"/>
  </r>
  <r>
    <n v="1.5534742829419099"/>
    <n v="4.7889774816072997E-7"/>
    <n v="13.081762674285473"/>
    <x v="0"/>
  </r>
  <r>
    <n v="1.5534742829419099"/>
    <n v="6.0171755855204096E-7"/>
    <n v="13.081762674285473"/>
    <x v="0"/>
  </r>
  <r>
    <n v="1.5696046747190999"/>
    <n v="3.66113042757326E-6"/>
    <n v="13.217596243845977"/>
    <x v="0"/>
  </r>
  <r>
    <n v="1.5696046747190999"/>
    <n v="1.79159703417123E-6"/>
    <n v="13.217596243845977"/>
    <x v="0"/>
  </r>
  <r>
    <n v="1.5857485267773801"/>
    <n v="1.4687734412632E-6"/>
    <n v="13.353543162050025"/>
    <x v="0"/>
  </r>
  <r>
    <n v="1.5857485267773801"/>
    <n v="8.1263635300834402E-7"/>
    <n v="13.353543162050025"/>
    <x v="0"/>
  </r>
  <r>
    <n v="1.6019055911437601"/>
    <n v="2.7492451201996199E-6"/>
    <n v="13.48960134072413"/>
    <x v="0"/>
  </r>
  <r>
    <n v="1.6019055911437601"/>
    <n v="2.3737981719746299E-6"/>
    <n v="13.48960134072413"/>
    <x v="0"/>
  </r>
  <r>
    <n v="1.6180756290090901"/>
    <n v="7.6692720240924697E-10"/>
    <n v="13.625768768863246"/>
    <x v="0"/>
  </r>
  <r>
    <n v="1.6180756290090901"/>
    <n v="1.77687041146567E-5"/>
    <n v="13.625768768863246"/>
    <x v="0"/>
  </r>
  <r>
    <n v="1.6180756290090901"/>
    <n v="7.8371887778048604E-6"/>
    <n v="13.625768768863246"/>
    <x v="0"/>
  </r>
  <r>
    <n v="1.63425841022579"/>
    <n v="3.4094805020405201E-10"/>
    <n v="13.762043508401158"/>
    <x v="0"/>
  </r>
  <r>
    <n v="1.63425841022579"/>
    <n v="1.2155888051095499E-5"/>
    <n v="13.762043508401158"/>
    <x v="0"/>
  </r>
  <r>
    <n v="1.63425841022579"/>
    <n v="1.78233923658604E-6"/>
    <n v="13.762043508401158"/>
    <x v="0"/>
  </r>
  <r>
    <n v="1.6504537128418799"/>
    <n v="1.6443887846940799E-7"/>
    <n v="13.898423690286567"/>
    <x v="0"/>
  </r>
  <r>
    <n v="1.6504537128418799"/>
    <n v="3.0525168438995098E-6"/>
    <n v="13.898423690286567"/>
    <x v="0"/>
  </r>
  <r>
    <n v="1.6504537128418799"/>
    <n v="1.31938534054679E-7"/>
    <n v="13.898423690286567"/>
    <x v="0"/>
  </r>
  <r>
    <n v="1.66666132266783"/>
    <n v="1.64819092411242E-6"/>
    <n v="14.034907510835545"/>
    <x v="0"/>
  </r>
  <r>
    <n v="1.66666132266783"/>
    <n v="1.0530392244256201E-5"/>
    <n v="14.034907510835545"/>
    <x v="0"/>
  </r>
  <r>
    <n v="1.66666132266783"/>
    <n v="6.9027059089698398E-7"/>
    <n v="14.034907510835545"/>
    <x v="0"/>
  </r>
  <r>
    <n v="1.6828810328735999"/>
    <n v="2.1515187229400198E-6"/>
    <n v="14.171493228338216"/>
    <x v="0"/>
  </r>
  <r>
    <n v="1.6828810328735999"/>
    <n v="3.7855621719985399E-5"/>
    <n v="14.171493228338216"/>
    <x v="0"/>
  </r>
  <r>
    <n v="1.6828810328735999"/>
    <n v="7.7599003518517201E-7"/>
    <n v="14.171493228338216"/>
    <x v="0"/>
  </r>
  <r>
    <n v="1.69911264361317"/>
    <n v="2.4005000430731202E-7"/>
    <n v="14.308179159896943"/>
    <x v="0"/>
  </r>
  <r>
    <n v="1.69911264361317"/>
    <n v="3.4956992197310098E-6"/>
    <n v="14.308179159896943"/>
    <x v="0"/>
  </r>
  <r>
    <n v="1.69911264361317"/>
    <n v="2.4892950205992401E-8"/>
    <n v="14.308179159896943"/>
    <x v="0"/>
  </r>
  <r>
    <n v="1.71535596167423"/>
    <n v="1.18443276109268E-6"/>
    <n v="14.444963678476364"/>
    <x v="0"/>
  </r>
  <r>
    <n v="1.71535596167423"/>
    <n v="3.6363143759521802E-6"/>
    <n v="14.444963678476364"/>
    <x v="0"/>
  </r>
  <r>
    <n v="1.71535596167423"/>
    <n v="3.25510050900299E-10"/>
    <n v="14.444963678476364"/>
    <x v="0"/>
  </r>
  <r>
    <n v="1.73161080015105"/>
    <n v="3.2791809316483299E-7"/>
    <n v="14.581845210148655"/>
    <x v="0"/>
  </r>
  <r>
    <n v="1.73161080015105"/>
    <n v="8.45740387152635E-7"/>
    <n v="14.581845210148655"/>
    <x v="0"/>
  </r>
  <r>
    <n v="1.74787697813851"/>
    <n v="3.0691350128454597E-8"/>
    <n v="14.718822231516954"/>
    <x v="0"/>
  </r>
  <r>
    <n v="1.74787697813851"/>
    <n v="4.7000538116578002E-8"/>
    <n v="14.718822231516954"/>
    <x v="0"/>
  </r>
  <r>
    <n v="1.7641543204457799"/>
    <n v="3.2999068808730003E-8"/>
    <n v="14.855893267304275"/>
    <x v="0"/>
  </r>
  <r>
    <n v="1.7641543204457799"/>
    <n v="3.3890279015285299E-8"/>
    <n v="14.855893267304275"/>
    <x v="0"/>
  </r>
  <r>
    <n v="1.78044265732786"/>
    <n v="1.3613686324136499E-11"/>
    <n v="14.993056888092809"/>
    <x v="0"/>
  </r>
  <r>
    <n v="1.78044265732786"/>
    <n v="1.45673892284901E-11"/>
    <n v="14.993056888092809"/>
    <x v="0"/>
  </r>
  <r>
    <n v="1.5548545030076499"/>
    <n v="1.0476695152195199E-7"/>
    <n v="13.093385468133146"/>
    <x v="0"/>
  </r>
  <r>
    <n v="1.5548545030076499"/>
    <n v="1.3163585447800301E-7"/>
    <n v="13.093385468133146"/>
    <x v="0"/>
  </r>
  <r>
    <n v="1.5710136855701"/>
    <n v="8.2607653163621599E-7"/>
    <n v="13.229461484076005"/>
    <x v="0"/>
  </r>
  <r>
    <n v="1.5710136855701"/>
    <n v="4.0625534921325098E-7"/>
    <n v="13.229461484076005"/>
    <x v="0"/>
  </r>
  <r>
    <n v="1.5871863524386001"/>
    <n v="3.3199238430729198E-7"/>
    <n v="13.365651050975909"/>
    <x v="0"/>
  </r>
  <r>
    <n v="1.5871863524386001"/>
    <n v="1.84360486435032E-7"/>
    <n v="13.365651050975909"/>
    <x v="0"/>
  </r>
  <r>
    <n v="1.60337225519756"/>
    <n v="6.1633635680728697E-7"/>
    <n v="13.501952076932252"/>
    <x v="0"/>
  </r>
  <r>
    <n v="1.60337225519756"/>
    <n v="5.2244229282771696E-7"/>
    <n v="13.501952076932252"/>
    <x v="0"/>
  </r>
  <r>
    <n v="1.6195711546115801"/>
    <n v="1.7098819258022001E-10"/>
    <n v="13.63836254735055"/>
    <x v="0"/>
  </r>
  <r>
    <n v="1.6195711546115801"/>
    <n v="3.9468404358307702E-6"/>
    <n v="13.63836254735055"/>
    <x v="0"/>
  </r>
  <r>
    <n v="1.6195711546115801"/>
    <n v="1.74824518850251E-6"/>
    <n v="13.63836254735055"/>
    <x v="0"/>
  </r>
  <r>
    <n v="1.6357828201223199"/>
    <n v="8.3950088038152999E-11"/>
    <n v="13.774880520705585"/>
    <x v="0"/>
  </r>
  <r>
    <n v="1.6357828201223199"/>
    <n v="2.7766708080704998E-6"/>
    <n v="13.774880520705585"/>
    <x v="0"/>
  </r>
  <r>
    <n v="1.6357828201223199"/>
    <n v="4.08641175992932E-7"/>
    <n v="13.774880520705585"/>
    <x v="0"/>
  </r>
  <r>
    <n v="1.6520070293816"/>
    <n v="3.8655927396345303E-8"/>
    <n v="13.911504124609676"/>
    <x v="0"/>
  </r>
  <r>
    <n v="1.6520070293816"/>
    <n v="7.0206200591869601E-7"/>
    <n v="13.911504124609676"/>
    <x v="0"/>
  </r>
  <r>
    <n v="1.6520070293816"/>
    <n v="3.0697807556514301E-8"/>
    <n v="13.911504124609676"/>
    <x v="0"/>
  </r>
  <r>
    <n v="1.66824356781762"/>
    <n v="3.7982353973001201E-7"/>
    <n v="14.048231552159804"/>
    <x v="0"/>
  </r>
  <r>
    <n v="1.66824356781762"/>
    <n v="2.3889900293544101E-6"/>
    <n v="14.048231552159804"/>
    <x v="0"/>
  </r>
  <r>
    <n v="1.66824356781762"/>
    <n v="1.4881581139245199E-7"/>
    <n v="14.048231552159804"/>
    <x v="0"/>
  </r>
  <r>
    <n v="1.6844922282311701"/>
    <n v="4.7828716568874702E-7"/>
    <n v="14.185061058537329"/>
    <x v="0"/>
  </r>
  <r>
    <n v="1.6844922282311701"/>
    <n v="8.5507772508354597E-6"/>
    <n v="14.185061058537329"/>
    <x v="0"/>
  </r>
  <r>
    <n v="1.6844922282311701"/>
    <n v="1.8073951145756999E-7"/>
    <n v="14.185061058537329"/>
    <x v="0"/>
  </r>
  <r>
    <n v="1.70075281041952"/>
    <n v="5.62879496563038E-8"/>
    <n v="14.321990957840761"/>
    <x v="0"/>
  </r>
  <r>
    <n v="1.70075281041952"/>
    <n v="7.98169847503287E-7"/>
    <n v="14.321990957840761"/>
    <x v="0"/>
  </r>
  <r>
    <n v="1.70075281041952"/>
    <n v="5.6863652586823799E-9"/>
    <n v="14.321990957840761"/>
    <x v="0"/>
  </r>
  <r>
    <n v="1.7170251208255101"/>
    <n v="2.7705282850307801E-7"/>
    <n v="14.459019620130775"/>
    <x v="0"/>
  </r>
  <r>
    <n v="1.7170251208255101"/>
    <n v="8.5521121209080097E-7"/>
    <n v="14.459019620130775"/>
    <x v="0"/>
  </r>
  <r>
    <n v="1.7170251208255101"/>
    <n v="8.2275350714900606E-11"/>
    <n v="14.459019620130775"/>
    <x v="0"/>
  </r>
  <r>
    <n v="1.7333089722097801"/>
    <n v="7.5786862844308801E-8"/>
    <n v="14.596145468670052"/>
    <x v="0"/>
  </r>
  <r>
    <n v="1.7333089722097801"/>
    <n v="1.96938123276013E-7"/>
    <n v="14.596145468670052"/>
    <x v="0"/>
  </r>
  <r>
    <n v="1.7496041833443601"/>
    <n v="7.5030752318964205E-9"/>
    <n v="14.733366977343023"/>
    <x v="0"/>
  </r>
  <r>
    <n v="1.7496041833443601"/>
    <n v="1.14247084703854E-8"/>
    <n v="14.733366977343023"/>
    <x v="0"/>
  </r>
  <r>
    <n v="1.7659105787256799"/>
    <n v="7.96499776303867E-9"/>
    <n v="14.870682668239121"/>
    <x v="0"/>
  </r>
  <r>
    <n v="1.7659105787256799"/>
    <n v="8.2327991577658095E-9"/>
    <n v="14.870682668239121"/>
    <x v="0"/>
  </r>
  <r>
    <n v="1.7822279883058101"/>
    <n v="3.6578202822638797E-12"/>
    <n v="15.00809110938958"/>
    <x v="0"/>
  </r>
  <r>
    <n v="1.7822279883058101"/>
    <n v="3.9140678366543198E-12"/>
    <n v="15.00809110938958"/>
    <x v="0"/>
  </r>
  <r>
    <n v="1.55523074844739"/>
    <n v="1.2537231567083299E-7"/>
    <n v="13.096553820261024"/>
    <x v="0"/>
  </r>
  <r>
    <n v="1.55523074844739"/>
    <n v="1.57525743199256E-7"/>
    <n v="13.096553820261024"/>
    <x v="0"/>
  </r>
  <r>
    <n v="1.57139777932471"/>
    <n v="1.0011090374390399E-6"/>
    <n v="13.232695926639785"/>
    <x v="0"/>
  </r>
  <r>
    <n v="1.57139777932471"/>
    <n v="4.9333709614255204E-7"/>
    <n v="13.232695926639785"/>
    <x v="0"/>
  </r>
  <r>
    <n v="1.58757830105722"/>
    <n v="4.02623732323154E-7"/>
    <n v="13.368951639125711"/>
    <x v="0"/>
  </r>
  <r>
    <n v="1.58757830105722"/>
    <n v="2.23913932060168E-7"/>
    <n v="13.368951639125711"/>
    <x v="0"/>
  </r>
  <r>
    <n v="1.6037720651087199"/>
    <n v="7.4523373412073698E-7"/>
    <n v="13.505318864802545"/>
    <x v="0"/>
  </r>
  <r>
    <n v="1.6037720651087199"/>
    <n v="6.2683039836338097E-7"/>
    <n v="13.505318864802545"/>
    <x v="0"/>
  </r>
  <r>
    <n v="1.6199788321275901"/>
    <n v="2.0619690912021001E-10"/>
    <n v="13.641795588097118"/>
    <x v="0"/>
  </r>
  <r>
    <n v="1.6199788321275901"/>
    <n v="4.7531391452327302E-6"/>
    <n v="13.641795588097118"/>
    <x v="0"/>
  </r>
  <r>
    <n v="1.6199788321275901"/>
    <n v="2.1090094738483598E-6"/>
    <n v="13.641795588097118"/>
    <x v="0"/>
  </r>
  <r>
    <n v="1.63619837144351"/>
    <n v="1.05424539152717E-10"/>
    <n v="13.778379866541231"/>
    <x v="0"/>
  </r>
  <r>
    <n v="1.63619837144351"/>
    <n v="3.3816827065593398E-6"/>
    <n v="13.778379866541231"/>
    <x v="0"/>
  </r>
  <r>
    <n v="1.63619837144351"/>
    <n v="4.9843883369878197E-7"/>
    <n v="13.778379866541231"/>
    <x v="0"/>
  </r>
  <r>
    <n v="1.6524304606003299"/>
    <n v="4.7640421492086498E-8"/>
    <n v="13.915069826837986"/>
    <x v="0"/>
  </r>
  <r>
    <n v="1.6524304606003299"/>
    <n v="8.5772938152939E-7"/>
    <n v="13.915069826837986"/>
    <x v="0"/>
  </r>
  <r>
    <n v="1.6524304606003299"/>
    <n v="3.7682110037365298E-8"/>
    <n v="13.915069826837986"/>
    <x v="0"/>
  </r>
  <r>
    <n v="1.6686748849219999"/>
    <n v="4.6426366552346499E-7"/>
    <n v="14.051863661206484"/>
    <x v="0"/>
  </r>
  <r>
    <n v="1.6686748849219999"/>
    <n v="2.9029409167402301E-6"/>
    <n v="14.051863661206484"/>
    <x v="0"/>
  </r>
  <r>
    <n v="1.6686748849219999"/>
    <n v="1.77070857925024E-7"/>
    <n v="14.051863661206484"/>
    <x v="0"/>
  </r>
  <r>
    <n v="1.6849314371087001"/>
    <n v="5.7614230910086895E-7"/>
    <n v="14.188759623980848"/>
    <x v="0"/>
  </r>
  <r>
    <n v="1.6849314371087001"/>
    <n v="1.03675199019718E-5"/>
    <n v="14.188759623980848"/>
    <x v="0"/>
  </r>
  <r>
    <n v="1.6849314371087001"/>
    <n v="2.2187063253827499E-7"/>
    <n v="14.188759623980848"/>
    <x v="0"/>
  </r>
  <r>
    <n v="1.7011999168604599"/>
    <n v="6.9323224945155596E-8"/>
    <n v="14.325756028440734"/>
    <x v="0"/>
  </r>
  <r>
    <n v="1.7011999168604599"/>
    <n v="9.7213633247253602E-7"/>
    <n v="14.325756028440734"/>
    <x v="0"/>
  </r>
  <r>
    <n v="1.7011999168604599"/>
    <n v="6.9252638098800898E-9"/>
    <n v="14.325756028440734"/>
    <x v="0"/>
  </r>
  <r>
    <n v="1.7174801305261"/>
    <n v="3.4070899650182001E-7"/>
    <n v="14.462851243855077"/>
    <x v="0"/>
  </r>
  <r>
    <n v="1.7174801305261"/>
    <n v="1.05409530854768E-6"/>
    <n v="14.462851243855077"/>
    <x v="0"/>
  </r>
  <r>
    <n v="1.7174801305261"/>
    <n v="1.04451101395276E-10"/>
    <n v="14.462851243855077"/>
    <x v="0"/>
  </r>
  <r>
    <n v="1.7337718907753401"/>
    <n v="9.2754388295246598E-8"/>
    <n v="14.600043692720925"/>
    <x v="0"/>
  </r>
  <r>
    <n v="1.7337718907753401"/>
    <n v="2.4176166160339298E-7"/>
    <n v="14.600043692720925"/>
    <x v="0"/>
  </r>
  <r>
    <n v="1.7500750162921801"/>
    <n v="9.3967067458159101E-9"/>
    <n v="14.737331848181405"/>
    <x v="0"/>
  </r>
  <r>
    <n v="1.7500750162921801"/>
    <n v="1.4275912021805401E-8"/>
    <n v="14.737331848181405"/>
    <x v="0"/>
  </r>
  <r>
    <n v="1.7663893314878101"/>
    <n v="9.9220655890033605E-9"/>
    <n v="14.874714231608156"/>
    <x v="0"/>
  </r>
  <r>
    <n v="1.7663893314878101"/>
    <n v="1.0283191733550199E-8"/>
    <n v="14.874714231608156"/>
    <x v="0"/>
  </r>
  <r>
    <n v="1.7827146662316999"/>
    <n v="4.7645152028674503E-12"/>
    <n v="15.012189410336827"/>
    <x v="0"/>
  </r>
  <r>
    <n v="1.7827146662316999"/>
    <n v="5.0982919536036196E-12"/>
    <n v="15.012189410336827"/>
    <x v="0"/>
  </r>
  <r>
    <n v="1.55698527703295"/>
    <n v="3.15860429305228E-7"/>
    <n v="13.111328655489116"/>
    <x v="0"/>
  </r>
  <r>
    <n v="1.55698527703295"/>
    <n v="3.9686711222737502E-7"/>
    <n v="13.111328655489116"/>
    <x v="0"/>
  </r>
  <r>
    <n v="1.5731889066070901"/>
    <n v="2.585749690537E-6"/>
    <n v="13.24777895845101"/>
    <x v="0"/>
  </r>
  <r>
    <n v="1.5731889066070901"/>
    <n v="1.2793647852249099E-6"/>
    <n v="13.24777895845101"/>
    <x v="0"/>
  </r>
  <r>
    <n v="1.5894060575768301"/>
    <n v="1.0413783742832999E-6"/>
    <n v="13.384343124699992"/>
    <x v="0"/>
  </r>
  <r>
    <n v="1.5894060575768301"/>
    <n v="5.8081410480547405E-7"/>
    <n v="13.384343124699992"/>
    <x v="0"/>
  </r>
  <r>
    <n v="1.6056364808433401"/>
    <n v="1.9173699515309698E-6"/>
    <n v="13.521019056581913"/>
    <x v="0"/>
  </r>
  <r>
    <n v="1.6056364808433401"/>
    <n v="1.58778520131374E-6"/>
    <n v="13.521019056581913"/>
    <x v="0"/>
  </r>
  <r>
    <n v="1.62187993651315"/>
    <n v="5.2738018154755801E-10"/>
    <n v="13.657804733960697"/>
    <x v="0"/>
  </r>
  <r>
    <n v="1.62187993651315"/>
    <n v="1.2127956997859601E-5"/>
    <n v="13.657804733960697"/>
    <x v="0"/>
  </r>
  <r>
    <n v="1.62187993651315"/>
    <n v="5.3993292557516901E-6"/>
    <n v="13.657804733960697"/>
    <x v="0"/>
  </r>
  <r>
    <n v="1.6381361933937499"/>
    <n v="2.9196240988745802E-10"/>
    <n v="13.794698209970806"/>
    <x v="0"/>
  </r>
  <r>
    <n v="1.6381361933937499"/>
    <n v="8.8189211389498905E-6"/>
    <n v="13.794698209970806"/>
    <x v="0"/>
  </r>
  <r>
    <n v="1.6381361933937499"/>
    <n v="1.3037606778641101E-6"/>
    <n v="13.794698209970806"/>
    <x v="0"/>
  </r>
  <r>
    <n v="1.6544050285253999"/>
    <n v="1.2719190387973701E-7"/>
    <n v="13.931697607074621"/>
    <x v="0"/>
  </r>
  <r>
    <n v="1.6544050285253999"/>
    <n v="2.2519224001537601E-6"/>
    <n v="13.931697607074621"/>
    <x v="0"/>
  </r>
  <r>
    <n v="1.6544050285253999"/>
    <n v="9.9856900995173901E-8"/>
    <n v="13.931697607074621"/>
    <x v="0"/>
  </r>
  <r>
    <n v="1.67068622674609"/>
    <n v="1.2194239648539901E-6"/>
    <n v="14.068801113398987"/>
    <x v="0"/>
  </r>
  <r>
    <n v="1.67068622674609"/>
    <n v="7.5428297581717602E-6"/>
    <n v="14.068801113398987"/>
    <x v="0"/>
  </r>
  <r>
    <n v="1.67068622674609"/>
    <n v="4.4130107777558302E-7"/>
    <n v="14.068801113398987"/>
    <x v="0"/>
  </r>
  <r>
    <n v="1.68697958028669"/>
    <n v="1.4706340958328799E-6"/>
    <n v="14.206006979325981"/>
    <x v="0"/>
  </r>
  <r>
    <n v="1.68697958028669"/>
    <n v="2.68049451959497E-5"/>
    <n v="14.206006979325981"/>
    <x v="0"/>
  </r>
  <r>
    <n v="1.68697958028669"/>
    <n v="5.8764354138496903E-7"/>
    <n v="14.206006979325981"/>
    <x v="0"/>
  </r>
  <r>
    <n v="1.7032848883938001"/>
    <n v="1.8493485819451899E-7"/>
    <n v="14.343313514316938"/>
    <x v="0"/>
  </r>
  <r>
    <n v="1.7032848883938001"/>
    <n v="2.5363529127163301E-6"/>
    <n v="14.343313514316938"/>
    <x v="0"/>
  </r>
  <r>
    <n v="1.7032848883938001"/>
    <n v="1.8058519982148799E-8"/>
    <n v="14.343313514316938"/>
    <x v="0"/>
  </r>
  <r>
    <n v="1.71960195697787"/>
    <n v="9.0561717773447699E-7"/>
    <n v="14.480719083949289"/>
    <x v="0"/>
  </r>
  <r>
    <n v="1.71960195697787"/>
    <n v="2.8145539816686702E-6"/>
    <n v="14.480719083949289"/>
    <x v="0"/>
  </r>
  <r>
    <n v="1.71960195697787"/>
    <n v="2.9555891656883498E-10"/>
    <n v="14.480719083949289"/>
    <x v="0"/>
  </r>
  <r>
    <n v="1.7359305982845299"/>
    <n v="2.4428381368840202E-7"/>
    <n v="14.618222107148835"/>
    <x v="0"/>
  </r>
  <r>
    <n v="1.7359305982845299"/>
    <n v="6.4048272801395696E-7"/>
    <n v="14.618222107148835"/>
    <x v="0"/>
  </r>
  <r>
    <n v="1.7522706305873099"/>
    <n v="2.5892747986580101E-8"/>
    <n v="14.755821053602151"/>
    <x v="0"/>
  </r>
  <r>
    <n v="1.7522706305873099"/>
    <n v="3.91697651983846E-8"/>
    <n v="14.755821053602151"/>
    <x v="0"/>
  </r>
  <r>
    <n v="1.7686218778999401"/>
    <n v="2.7050759083616801E-8"/>
    <n v="14.89351444133387"/>
    <x v="0"/>
  </r>
  <r>
    <n v="1.7686218778999401"/>
    <n v="2.8185414467560199E-8"/>
    <n v="14.89351444133387"/>
    <x v="0"/>
  </r>
  <r>
    <n v="1.7849841697067099"/>
    <n v="1.41890028426752E-11"/>
    <n v="15.031300834436056"/>
    <x v="0"/>
  </r>
  <r>
    <n v="1.7849841697067099"/>
    <n v="1.5183009381297299E-11"/>
    <n v="15.031300834436056"/>
    <x v="0"/>
  </r>
  <r>
    <n v="1.56074041302054"/>
    <n v="5.4278462186744297E-7"/>
    <n v="13.142950548647395"/>
    <x v="0"/>
  </r>
  <r>
    <n v="1.56074041302054"/>
    <n v="6.8198908586234201E-7"/>
    <n v="13.142950548647395"/>
    <x v="0"/>
  </r>
  <r>
    <n v="1.5770223730845101"/>
    <n v="4.6759178108728298E-6"/>
    <n v="13.280060470432314"/>
    <x v="0"/>
  </r>
  <r>
    <n v="1.5770223730845101"/>
    <n v="2.3326671327305002E-6"/>
    <n v="13.280060470432314"/>
    <x v="0"/>
  </r>
  <r>
    <n v="1.5933179199083001"/>
    <n v="1.8883895948691599E-6"/>
    <n v="13.417284805934557"/>
    <x v="0"/>
  </r>
  <r>
    <n v="1.5933179199083001"/>
    <n v="1.05924176960433E-6"/>
    <n v="13.417284805934557"/>
    <x v="0"/>
  </r>
  <r>
    <n v="1.6096268031889001"/>
    <n v="3.44745783862866E-6"/>
    <n v="13.554621447359608"/>
    <x v="0"/>
  </r>
  <r>
    <n v="1.6096268031889001"/>
    <n v="2.7617854749826501E-6"/>
    <n v="13.554621447359608"/>
    <x v="0"/>
  </r>
  <r>
    <n v="1.6259487818731599"/>
    <n v="9.3444212436552392E-10"/>
    <n v="13.692068364805758"/>
    <x v="0"/>
  </r>
  <r>
    <n v="1.6259487818731599"/>
    <n v="2.14065917983143E-5"/>
    <n v="13.692068364805758"/>
    <x v="0"/>
  </r>
  <r>
    <n v="1.6259487818731599"/>
    <n v="9.5944913953039201E-6"/>
    <n v="13.692068364805758"/>
    <x v="0"/>
  </r>
  <r>
    <n v="1.6422836236509599"/>
    <n v="6.0714401162608096E-10"/>
    <n v="13.829623601996108"/>
    <x v="0"/>
  </r>
  <r>
    <n v="1.6422836236509599"/>
    <n v="1.6255872271000099E-5"/>
    <n v="13.829623601996108"/>
    <x v="0"/>
  </r>
  <r>
    <n v="1.6422836236509599"/>
    <n v="2.4179482328762702E-6"/>
    <n v="13.829623601996108"/>
    <x v="0"/>
  </r>
  <r>
    <n v="1.6586311044847399"/>
    <n v="2.4600687569292601E-7"/>
    <n v="13.967285272316747"/>
    <x v="0"/>
  </r>
  <r>
    <n v="1.6586311044847399"/>
    <n v="4.2164371539411302E-6"/>
    <n v="13.967285272316747"/>
    <x v="0"/>
  </r>
  <r>
    <n v="1.6586311044847399"/>
    <n v="1.90527485314924E-7"/>
    <n v="13.967285272316747"/>
    <x v="0"/>
  </r>
  <r>
    <n v="1.67499100817237"/>
    <n v="2.2808446982861298E-6"/>
    <n v="14.105051555135701"/>
    <x v="0"/>
  </r>
  <r>
    <n v="1.67499100817237"/>
    <n v="1.38420089174641E-5"/>
    <n v="14.105051555135701"/>
    <x v="0"/>
  </r>
  <r>
    <n v="1.67499100817237"/>
    <n v="7.4290738072503003E-7"/>
    <n v="14.105051555135701"/>
    <x v="0"/>
  </r>
  <r>
    <n v="1.6913631259403299"/>
    <n v="2.5967545993023899E-6"/>
    <n v="14.242920692377099"/>
    <x v="0"/>
  </r>
  <r>
    <n v="1.6913631259403299"/>
    <n v="4.8581962429158898E-5"/>
    <n v="14.242920692377099"/>
    <x v="0"/>
  </r>
  <r>
    <n v="1.6913631259403299"/>
    <n v="1.11747535966697E-6"/>
    <n v="14.242920692377099"/>
    <x v="0"/>
  </r>
  <r>
    <n v="1.70774725606476"/>
    <n v="3.5784292516200898E-7"/>
    <n v="14.380890985330073"/>
    <x v="0"/>
  </r>
  <r>
    <n v="1.70774725606476"/>
    <n v="4.6860581496786797E-6"/>
    <n v="14.380890985330073"/>
    <x v="0"/>
  </r>
  <r>
    <n v="1.70774725606476"/>
    <n v="3.3275058504558598E-8"/>
    <n v="14.380890985330073"/>
    <x v="0"/>
  </r>
  <r>
    <n v="1.7241432035178501"/>
    <n v="1.7349623390740499E-6"/>
    <n v="14.518960791670988"/>
    <x v="0"/>
  </r>
  <r>
    <n v="1.7241432035178501"/>
    <n v="5.4431356332500598E-6"/>
    <n v="14.518960791670988"/>
    <x v="0"/>
  </r>
  <r>
    <n v="1.7241432035178501"/>
    <n v="6.4198928039666502E-10"/>
    <n v="14.518960791670988"/>
    <x v="0"/>
  </r>
  <r>
    <n v="1.7405507796376101"/>
    <n v="4.5972142583706901E-7"/>
    <n v="14.6571285226826"/>
    <x v="0"/>
  </r>
  <r>
    <n v="1.7405507796376101"/>
    <n v="1.21944899451126E-6"/>
    <n v="14.6571285226826"/>
    <x v="0"/>
  </r>
  <r>
    <n v="1.75696980181906"/>
    <n v="5.33694840085678E-8"/>
    <n v="14.795392640653574"/>
    <x v="0"/>
  </r>
  <r>
    <n v="1.75696980181906"/>
    <n v="8.0092812984691002E-8"/>
    <n v="14.795392640653574"/>
    <x v="0"/>
  </r>
  <r>
    <n v="1.7734000932252001"/>
    <n v="5.45498414253423E-8"/>
    <n v="14.933751656444578"/>
    <x v="0"/>
  </r>
  <r>
    <n v="1.7734000932252001"/>
    <n v="5.7466676232253903E-8"/>
    <n v="14.933751656444578"/>
    <x v="0"/>
  </r>
  <r>
    <n v="1.78984148251605"/>
    <n v="3.41958250743142E-11"/>
    <n v="15.072204127206517"/>
    <x v="0"/>
  </r>
  <r>
    <n v="1.78984148251605"/>
    <n v="3.6591403825994502E-11"/>
    <n v="15.072204127206517"/>
    <x v="0"/>
  </r>
  <r>
    <n v="1.5669854367752201"/>
    <n v="7.6104262552480905E-7"/>
    <n v="13.195539715749206"/>
    <x v="0"/>
  </r>
  <r>
    <n v="1.5669854367752201"/>
    <n v="9.5622230913295006E-7"/>
    <n v="13.195539715749206"/>
    <x v="0"/>
  </r>
  <r>
    <n v="1.5833976652958801"/>
    <n v="7.1382258232980598E-6"/>
    <n v="13.333746624496239"/>
    <x v="0"/>
  </r>
  <r>
    <n v="1.5833976652958801"/>
    <n v="3.6102816252602599E-6"/>
    <n v="13.333746624496239"/>
    <x v="0"/>
  </r>
  <r>
    <n v="1.5998235892810899"/>
    <n v="2.8953674228271298E-6"/>
    <n v="13.472068862360027"/>
    <x v="0"/>
  </r>
  <r>
    <n v="1.5998235892810899"/>
    <n v="1.63872743522659E-6"/>
    <n v="13.472068862360027"/>
    <x v="0"/>
  </r>
  <r>
    <n v="1.61626295642523"/>
    <n v="5.24688891668297E-6"/>
    <n v="13.610504304682136"/>
    <x v="0"/>
  </r>
  <r>
    <n v="1.61626295642523"/>
    <n v="3.9644618428253E-6"/>
    <n v="13.610504304682136"/>
    <x v="0"/>
  </r>
  <r>
    <n v="1.6327155237465301"/>
    <n v="1.3777731578130901E-9"/>
    <n v="13.749050905320006"/>
    <x v="0"/>
  </r>
  <r>
    <n v="1.6327155237465301"/>
    <n v="3.1453684689570501E-5"/>
    <n v="13.749050905320006"/>
    <x v="0"/>
  </r>
  <r>
    <n v="1.6327155237465301"/>
    <n v="1.4251660493983199E-5"/>
    <n v="13.749050905320006"/>
    <x v="0"/>
  </r>
  <r>
    <n v="1.64918105707622"/>
    <n v="1.1591649344767E-9"/>
    <n v="13.887706692345091"/>
    <x v="0"/>
  </r>
  <r>
    <n v="1.64918105707622"/>
    <n v="2.5579442900857299E-5"/>
    <n v="13.887706692345091"/>
    <x v="0"/>
  </r>
  <r>
    <n v="1.64918105707622"/>
    <n v="3.8432210153812601E-6"/>
    <n v="13.887706692345091"/>
    <x v="0"/>
  </r>
  <r>
    <n v="1.66565933058426"/>
    <n v="4.1920657569015802E-7"/>
    <n v="14.026469764049063"/>
    <x v="0"/>
  </r>
  <r>
    <n v="1.66565933058426"/>
    <n v="6.8449400140061799E-6"/>
    <n v="14.026469764049063"/>
    <x v="0"/>
  </r>
  <r>
    <n v="1.66565933058426"/>
    <n v="3.1896321107461301E-7"/>
    <n v="14.026469764049063"/>
    <x v="0"/>
  </r>
  <r>
    <n v="1.68215012633871"/>
    <n v="3.6769591440719899E-6"/>
    <n v="14.165338285233263"/>
    <x v="0"/>
  </r>
  <r>
    <n v="1.68215012633871"/>
    <n v="2.1797841348443702E-5"/>
    <n v="14.165338285233263"/>
    <x v="0"/>
  </r>
  <r>
    <n v="1.68215012633871"/>
    <n v="1.01182552963138E-6"/>
    <n v="14.165338285233263"/>
    <x v="0"/>
  </r>
  <r>
    <n v="1.6986532338957301"/>
    <n v="3.8139769411428999E-6"/>
    <n v="14.304310483756113"/>
    <x v="0"/>
  </r>
  <r>
    <n v="1.6986532338957301"/>
    <n v="7.4485998232278294E-5"/>
    <n v="14.304310483756113"/>
    <x v="0"/>
  </r>
  <r>
    <n v="1.6986532338957301"/>
    <n v="1.8488831849140201E-6"/>
    <n v="14.304310483756113"/>
    <x v="0"/>
  </r>
  <r>
    <n v="1.7151684499174999"/>
    <n v="6.1353612458536001E-7"/>
    <n v="14.44338464731562"/>
    <x v="0"/>
  </r>
  <r>
    <n v="1.7151684499174999"/>
    <n v="7.4318903145347998E-6"/>
    <n v="14.44338464731562"/>
    <x v="0"/>
  </r>
  <r>
    <n v="1.7151684499174999"/>
    <n v="5.2303009444447599E-8"/>
    <n v="14.44338464731562"/>
    <x v="0"/>
  </r>
  <r>
    <n v="1.7316955778158301"/>
    <n v="2.9071779944359301E-6"/>
    <n v="14.582559120448241"/>
    <x v="0"/>
  </r>
  <r>
    <n v="1.7316955778158301"/>
    <n v="9.2684789531586701E-6"/>
    <n v="14.582559120448241"/>
    <x v="0"/>
  </r>
  <r>
    <n v="1.7316955778158301"/>
    <n v="1.3155810998856899E-9"/>
    <n v="14.582559120448241"/>
    <x v="0"/>
  </r>
  <r>
    <n v="1.74823442741928"/>
    <n v="7.50069064819054E-7"/>
    <n v="14.721832301725696"/>
    <x v="0"/>
  </r>
  <r>
    <n v="1.74823442741928"/>
    <n v="2.02581241583977E-6"/>
    <n v="14.721832301725696"/>
    <x v="0"/>
  </r>
  <r>
    <n v="1.7647848146619101"/>
    <n v="1.0077896497065301E-7"/>
    <n v="14.86120264113395"/>
    <x v="0"/>
  </r>
  <r>
    <n v="1.7647848146619101"/>
    <n v="1.49557352279819E-7"/>
    <n v="14.86120264113395"/>
    <x v="0"/>
  </r>
  <r>
    <n v="1.78134656129186"/>
    <n v="9.9349915356369097E-8"/>
    <n v="15.000668637619167"/>
    <x v="0"/>
  </r>
  <r>
    <n v="1.78134656129186"/>
    <n v="1.0661060124891801E-7"/>
    <n v="15.000668637619167"/>
    <x v="0"/>
  </r>
  <r>
    <n v="1.7979194945982999"/>
    <n v="8.3056736308245506E-11"/>
    <n v="15.140228836788371"/>
    <x v="0"/>
  </r>
  <r>
    <n v="1.7979194945982999"/>
    <n v="8.8875252230921705E-11"/>
    <n v="15.140228836788371"/>
    <x v="0"/>
  </r>
  <r>
    <n v="1.5761701461456299"/>
    <n v="9.2045967012349703E-7"/>
    <n v="13.272883891662081"/>
    <x v="0"/>
  </r>
  <r>
    <n v="1.5761701461456299"/>
    <n v="1.15652401285971E-6"/>
    <n v="13.272883891662081"/>
    <x v="0"/>
  </r>
  <r>
    <n v="1.5927739636756599"/>
    <n v="9.8113058593215106E-6"/>
    <n v="13.41270416599817"/>
    <x v="0"/>
  </r>
  <r>
    <n v="1.5927739636756599"/>
    <n v="5.0654175315109701E-6"/>
    <n v="13.41270416599817"/>
    <x v="0"/>
  </r>
  <r>
    <n v="1.6093916365449901"/>
    <n v="4.0028243021936702E-6"/>
    <n v="13.552641115751728"/>
    <x v="0"/>
  </r>
  <r>
    <n v="1.6093916365449901"/>
    <n v="2.2936636203992201E-6"/>
    <n v="13.552641115751728"/>
    <x v="0"/>
  </r>
  <r>
    <n v="1.6260229095026499"/>
    <n v="7.2827359443322399E-6"/>
    <n v="13.692692591461613"/>
    <x v="0"/>
  </r>
  <r>
    <n v="1.6260229095026499"/>
    <n v="5.0093421012252597E-6"/>
    <n v="13.692692591461613"/>
    <x v="0"/>
  </r>
  <r>
    <n v="1.64266753673044"/>
    <n v="1.79421488905662E-9"/>
    <n v="13.832856523099766"/>
    <x v="0"/>
  </r>
  <r>
    <n v="1.64266753673044"/>
    <n v="4.1013297397571198E-5"/>
    <n v="13.832856523099766"/>
    <x v="0"/>
  </r>
  <r>
    <n v="1.64266753673044"/>
    <n v="1.88755671594246E-5"/>
    <n v="13.832856523099766"/>
    <x v="0"/>
  </r>
  <r>
    <n v="1.659325281326"/>
    <n v="2.1831347964011299E-9"/>
    <n v="13.973130915718164"/>
    <x v="0"/>
  </r>
  <r>
    <n v="1.659325281326"/>
    <n v="3.66623250606436E-5"/>
    <n v="13.973130915718164"/>
    <x v="0"/>
  </r>
  <r>
    <n v="1.659325281326"/>
    <n v="5.5901430233103799E-6"/>
    <n v="13.973130915718164"/>
    <x v="0"/>
  </r>
  <r>
    <n v="1.6759959148230399"/>
    <n v="6.7553857315535504E-7"/>
    <n v="14.113513845408686"/>
    <x v="0"/>
  </r>
  <r>
    <n v="1.6759959148230399"/>
    <n v="1.0386524983202899E-5"/>
    <n v="14.113513845408686"/>
    <x v="0"/>
  </r>
  <r>
    <n v="1.6759959148230399"/>
    <n v="5.0603271416039001E-7"/>
    <n v="14.113513845408686"/>
    <x v="0"/>
  </r>
  <r>
    <n v="1.6926792167456"/>
    <n v="5.4630351152380803E-6"/>
    <n v="14.25400345554956"/>
    <x v="0"/>
  </r>
  <r>
    <n v="1.6926792167456"/>
    <n v="3.1786310331077198E-5"/>
    <n v="14.25400345554956"/>
    <x v="0"/>
  </r>
  <r>
    <n v="1.6926792167456"/>
    <n v="1.18836099851069E-6"/>
    <n v="14.25400345554956"/>
    <x v="0"/>
  </r>
  <r>
    <n v="1.7093749741932001"/>
    <n v="4.9610676852532004E-6"/>
    <n v="14.394597953311907"/>
    <x v="0"/>
  </r>
  <r>
    <n v="1.7093749741932001"/>
    <n v="1.03163909983651E-4"/>
    <n v="14.394597953311907"/>
    <x v="0"/>
  </r>
  <r>
    <n v="1.7093749741932001"/>
    <n v="2.84622973673871E-6"/>
    <n v="14.394597953311907"/>
    <x v="0"/>
  </r>
  <r>
    <n v="1.7260829814543399"/>
    <n v="1.00816091508239E-6"/>
    <n v="14.535295606405043"/>
    <x v="0"/>
  </r>
  <r>
    <n v="1.7260829814543399"/>
    <n v="1.0876850921566299E-5"/>
    <n v="14.535295606405043"/>
    <x v="0"/>
  </r>
  <r>
    <n v="1.7260829814543399"/>
    <n v="7.4781660080596097E-8"/>
    <n v="14.535295606405043"/>
    <x v="0"/>
  </r>
  <r>
    <n v="1.74280303964595"/>
    <n v="4.5645268768719804E-6"/>
    <n v="14.676094740040307"/>
    <x v="0"/>
  </r>
  <r>
    <n v="1.74280303964595"/>
    <n v="1.4917498199031599E-5"/>
    <n v="14.676094740040307"/>
    <x v="0"/>
  </r>
  <r>
    <n v="1.74280303964595"/>
    <n v="2.74292239444099E-9"/>
    <n v="14.676094740040307"/>
    <x v="0"/>
  </r>
  <r>
    <n v="1.75953495637663"/>
    <n v="1.1395620281669E-6"/>
    <n v="14.816993734095202"/>
    <x v="0"/>
  </r>
  <r>
    <n v="1.75953495637663"/>
    <n v="3.1511214493961399E-6"/>
    <n v="14.816993734095202"/>
    <x v="0"/>
  </r>
  <r>
    <n v="1.77627854543173"/>
    <n v="1.8804317528193601E-7"/>
    <n v="14.957991020461462"/>
    <x v="0"/>
  </r>
  <r>
    <n v="1.77627854543173"/>
    <n v="2.7561751062229901E-7"/>
    <n v="14.957991020461462"/>
    <x v="0"/>
  </r>
  <r>
    <n v="1.79303362647854"/>
    <n v="1.75920496727961E-7"/>
    <n v="15.099085080562478"/>
    <x v="0"/>
  </r>
  <r>
    <n v="1.79303362647854"/>
    <n v="1.9409855282496799E-7"/>
    <n v="15.099085080562478"/>
    <x v="0"/>
  </r>
  <r>
    <n v="1.8098000247901"/>
    <n v="2.2163437389187399E-10"/>
    <n v="15.240274443027495"/>
    <x v="0"/>
  </r>
  <r>
    <n v="1.8098000247901"/>
    <n v="2.3716090660700801E-10"/>
    <n v="15.240274443027495"/>
    <x v="0"/>
  </r>
  <r>
    <n v="1.58874476780135"/>
    <n v="9.699949271659481E-7"/>
    <n v="13.378774422342474"/>
    <x v="0"/>
  </r>
  <r>
    <n v="1.58874476780135"/>
    <n v="1.21876325713326E-6"/>
    <n v="13.378774422342474"/>
    <x v="0"/>
  </r>
  <r>
    <n v="1.6056108864243599"/>
    <n v="1.2402616279646201E-5"/>
    <n v="13.52080352670893"/>
    <x v="0"/>
  </r>
  <r>
    <n v="1.6056108864243599"/>
    <n v="6.5917104370081404E-6"/>
    <n v="13.52080352670893"/>
    <x v="0"/>
  </r>
  <r>
    <n v="1.6224910792682701"/>
    <n v="5.0936510792345198E-6"/>
    <n v="13.662951149688578"/>
    <x v="0"/>
  </r>
  <r>
    <n v="1.6224910792682701"/>
    <n v="2.9639933193728998E-6"/>
    <n v="13.662951149688578"/>
    <x v="0"/>
  </r>
  <r>
    <n v="1.6393850870497899"/>
    <n v="9.5817830988249692E-6"/>
    <n v="13.805215107864214"/>
    <x v="0"/>
  </r>
  <r>
    <n v="1.6393850870497899"/>
    <n v="5.7276404507601096E-6"/>
    <n v="13.805215107864214"/>
    <x v="0"/>
  </r>
  <r>
    <n v="1.65629266006737"/>
    <n v="2.0935769535370499E-9"/>
    <n v="13.947593298506206"/>
    <x v="0"/>
  </r>
  <r>
    <n v="1.65629266006737"/>
    <n v="4.8529932128369E-5"/>
    <n v="13.947593298506206"/>
    <x v="0"/>
  </r>
  <r>
    <n v="1.65629266006737"/>
    <n v="2.2809616454001301E-5"/>
    <n v="13.947593298506206"/>
    <x v="0"/>
  </r>
  <r>
    <n v="1.67321355767613"/>
    <n v="4.1494183325125497E-9"/>
    <n v="14.090083695150874"/>
    <x v="0"/>
  </r>
  <r>
    <n v="1.67321355767613"/>
    <n v="4.8849598179701599E-5"/>
    <n v="14.090083695150874"/>
    <x v="0"/>
  </r>
  <r>
    <n v="1.67321355767613"/>
    <n v="7.5992141417356604E-6"/>
    <n v="14.090083695150874"/>
    <x v="0"/>
  </r>
  <r>
    <n v="1.6901475478005701"/>
    <n v="1.0554726635107E-6"/>
    <n v="14.232684343497045"/>
    <x v="0"/>
  </r>
  <r>
    <n v="1.6901475478005701"/>
    <n v="1.5251281922255399E-5"/>
    <n v="14.232684343497045"/>
    <x v="0"/>
  </r>
  <r>
    <n v="1.6901475478005701"/>
    <n v="7.8879237649565102E-7"/>
    <n v="14.232684343497045"/>
    <x v="0"/>
  </r>
  <r>
    <n v="1.7070944064817299"/>
    <n v="7.6538207310478999E-6"/>
    <n v="14.375393357592696"/>
    <x v="0"/>
  </r>
  <r>
    <n v="1.7070944064817299"/>
    <n v="4.4500586878609001E-5"/>
    <n v="14.375393357592696"/>
    <x v="0"/>
  </r>
  <r>
    <n v="1.7070944064817299"/>
    <n v="1.2448985512697199E-6"/>
    <n v="14.375393357592696"/>
    <x v="0"/>
  </r>
  <r>
    <n v="1.7240539174557901"/>
    <n v="5.8398079776361404E-6"/>
    <n v="14.518208916286364"/>
    <x v="0"/>
  </r>
  <r>
    <n v="1.7240539174557901"/>
    <n v="1.3208979363642801E-4"/>
    <n v="14.518208916286364"/>
    <x v="0"/>
  </r>
  <r>
    <n v="1.7240539174557901"/>
    <n v="4.1668115472225699E-6"/>
    <n v="14.518208916286364"/>
    <x v="0"/>
  </r>
  <r>
    <n v="1.7410258717615099"/>
    <n v="1.6433255145496101E-6"/>
    <n v="14.661129259921397"/>
    <x v="0"/>
  </r>
  <r>
    <n v="1.7410258717615099"/>
    <n v="1.5193537591476801E-5"/>
    <n v="14.661129259921397"/>
    <x v="0"/>
  </r>
  <r>
    <n v="1.7410258717615099"/>
    <n v="9.9234273571895296E-8"/>
    <n v="14.661129259921397"/>
    <x v="0"/>
  </r>
  <r>
    <n v="1.75801006737395"/>
    <n v="6.8800569378349097E-6"/>
    <n v="14.804152687251536"/>
    <x v="0"/>
  </r>
  <r>
    <n v="1.75801006737395"/>
    <n v="2.3312945246922001E-5"/>
    <n v="14.804152687251536"/>
    <x v="0"/>
  </r>
  <r>
    <n v="1.75801006737395"/>
    <n v="5.9655930588227403E-9"/>
    <n v="14.804152687251536"/>
    <x v="0"/>
  </r>
  <r>
    <n v="1.77500630886234"/>
    <n v="1.6631002276365801E-6"/>
    <n v="14.947277552559832"/>
    <x v="0"/>
  </r>
  <r>
    <n v="1.77500630886234"/>
    <n v="4.7177346475583901E-6"/>
    <n v="14.947277552559832"/>
    <x v="0"/>
  </r>
  <r>
    <n v="1.7920144070703099"/>
    <n v="3.5655962566745701E-7"/>
    <n v="15.090502262965883"/>
    <x v="0"/>
  </r>
  <r>
    <n v="1.7920144070703099"/>
    <n v="5.1724704532578102E-7"/>
    <n v="15.090502262965883"/>
    <x v="0"/>
  </r>
  <r>
    <n v="1.80903417881632"/>
    <n v="3.11592943004907E-7"/>
    <n v="15.233825275903161"/>
    <x v="0"/>
  </r>
  <r>
    <n v="1.80903417881632"/>
    <n v="3.5759051853939401E-7"/>
    <n v="15.233825275903161"/>
    <x v="0"/>
  </r>
  <r>
    <n v="1.8260654466131201"/>
    <n v="6.7223374766189399E-10"/>
    <n v="15.377245096756591"/>
    <x v="0"/>
  </r>
  <r>
    <n v="1.8260654466131201"/>
    <n v="7.1932689071551396E-10"/>
    <n v="15.377245096756591"/>
    <x v="0"/>
  </r>
  <r>
    <n v="1.6051874124518299"/>
    <n v="8.7699550967631795E-7"/>
    <n v="13.517237464452089"/>
    <x v="0"/>
  </r>
  <r>
    <n v="1.6051874124518299"/>
    <n v="1.1019128800881801E-6"/>
    <n v="13.517237464452089"/>
    <x v="0"/>
  </r>
  <r>
    <n v="1.6223965174310899"/>
    <n v="1.44235339477356E-5"/>
    <n v="13.662154847151987"/>
    <x v="0"/>
  </r>
  <r>
    <n v="1.6223965174310899"/>
    <n v="7.9731717089868794E-6"/>
    <n v="13.662154847151987"/>
    <x v="0"/>
  </r>
  <r>
    <n v="1.6396199828421001"/>
    <n v="5.9581842482106897E-6"/>
    <n v="13.807193158638489"/>
    <x v="0"/>
  </r>
  <r>
    <n v="1.6396199828421001"/>
    <n v="3.52872269942927E-6"/>
    <n v="13.807193158638489"/>
    <x v="0"/>
  </r>
  <r>
    <n v="1.65685754412879"/>
    <n v="1.2242012104674401E-5"/>
    <n v="13.952350171092466"/>
    <x v="0"/>
  </r>
  <r>
    <n v="1.65685754412879"/>
    <n v="6.0451493786707096E-6"/>
    <n v="13.952350171092466"/>
    <x v="0"/>
  </r>
  <r>
    <n v="1.67410894651174"/>
    <n v="2.1668193641462501E-9"/>
    <n v="14.097623739023678"/>
    <x v="0"/>
  </r>
  <r>
    <n v="1.67410894651174"/>
    <n v="5.22768028075024E-5"/>
    <n v="14.097623739023678"/>
    <x v="0"/>
  </r>
  <r>
    <n v="1.67410894651174"/>
    <n v="2.5255450521891099E-5"/>
    <n v="14.097623739023678"/>
    <x v="0"/>
  </r>
  <r>
    <n v="1.6913739444523701"/>
    <n v="7.9287282920392804E-9"/>
    <n v="14.243011794758743"/>
    <x v="0"/>
  </r>
  <r>
    <n v="1.6913739444523701"/>
    <n v="6.0374487527625199E-5"/>
    <n v="14.243011794758743"/>
    <x v="0"/>
  </r>
  <r>
    <n v="1.6913739444523701"/>
    <n v="9.6374698394433701E-6"/>
    <n v="14.243011794758743"/>
    <x v="0"/>
  </r>
  <r>
    <n v="1.70865230115572"/>
    <n v="1.59937111109269E-6"/>
    <n v="14.38851234425405"/>
    <x v="0"/>
  </r>
  <r>
    <n v="1.70865230115572"/>
    <n v="2.1990495950655701E-5"/>
    <n v="14.38851234425405"/>
    <x v="0"/>
  </r>
  <r>
    <n v="1.70865230115572"/>
    <n v="1.2274402838421299E-6"/>
    <n v="14.38851234425405"/>
    <x v="0"/>
  </r>
  <r>
    <n v="1.7259437881084401"/>
    <n v="1.0120609099711699E-5"/>
    <n v="14.534123463205187"/>
    <x v="0"/>
  </r>
  <r>
    <n v="1.7259437881084401"/>
    <n v="6.0715615342092301E-5"/>
    <n v="14.534123463205187"/>
    <x v="0"/>
  </r>
  <r>
    <n v="1.7259437881084401"/>
    <n v="1.21487536316652E-6"/>
    <n v="14.534123463205187"/>
    <x v="0"/>
  </r>
  <r>
    <n v="1.7432481846488299"/>
    <n v="6.2604183986201097E-6"/>
    <n v="14.679843293426265"/>
    <x v="0"/>
  </r>
  <r>
    <n v="1.7432481846488299"/>
    <n v="1.5679529908408599E-4"/>
    <n v="14.679843293426265"/>
    <x v="0"/>
  </r>
  <r>
    <n v="1.7432481846488299"/>
    <n v="5.7929784072924004E-6"/>
    <n v="14.679843293426265"/>
    <x v="0"/>
  </r>
  <r>
    <n v="1.7605652775662299"/>
    <n v="2.6809922859625501E-6"/>
    <n v="14.825670039476394"/>
    <x v="0"/>
  </r>
  <r>
    <n v="1.7605652775662299"/>
    <n v="2.0644034430027301E-5"/>
    <n v="14.825670039476394"/>
    <x v="0"/>
  </r>
  <r>
    <n v="1.7605652775662299"/>
    <n v="1.2220536782281901E-7"/>
    <n v="14.825670039476394"/>
    <x v="0"/>
  </r>
  <r>
    <n v="1.7778948607273499"/>
    <n v="9.9752591742122397E-6"/>
    <n v="14.971601965513011"/>
    <x v="0"/>
  </r>
  <r>
    <n v="1.7778948607273499"/>
    <n v="3.5569853940473398E-5"/>
    <n v="14.971601965513011"/>
    <x v="0"/>
  </r>
  <r>
    <n v="1.7778948607273499"/>
    <n v="1.34846587548922E-8"/>
    <n v="14.971601965513011"/>
    <x v="0"/>
  </r>
  <r>
    <n v="1.79523673472721"/>
    <n v="2.37000412612772E-6"/>
    <n v="15.117637392352462"/>
    <x v="0"/>
  </r>
  <r>
    <n v="1.79523673472721"/>
    <n v="6.8511758870532496E-6"/>
    <n v="15.117637392352462"/>
    <x v="0"/>
  </r>
  <r>
    <n v="1.81259070656274"/>
    <n v="6.8835107079539497E-7"/>
    <n v="15.263774694721391"/>
    <x v="0"/>
  </r>
  <r>
    <n v="1.81259070656274"/>
    <n v="9.9434481969142305E-7"/>
    <n v="15.263774694721391"/>
    <x v="0"/>
  </r>
  <r>
    <n v="1.8299565893273"/>
    <n v="5.5538341396221395E-7"/>
    <n v="15.410012298684311"/>
    <x v="0"/>
  </r>
  <r>
    <n v="1.8299565893273"/>
    <n v="6.7233054214431498E-7"/>
    <n v="15.410012298684311"/>
    <x v="0"/>
  </r>
  <r>
    <n v="1.84733420192427"/>
    <n v="2.3251126955423498E-9"/>
    <n v="15.556348679231741"/>
    <x v="0"/>
  </r>
  <r>
    <n v="1.84733420192427"/>
    <n v="2.4879978008614501E-9"/>
    <n v="15.556348679231741"/>
    <x v="0"/>
  </r>
  <r>
    <n v="1.62602783121979"/>
    <n v="6.5610663777048202E-7"/>
    <n v="13.692734037101417"/>
    <x v="0"/>
  </r>
  <r>
    <n v="1.62602783121979"/>
    <n v="8.2437406679252304E-7"/>
    <n v="13.692734037101417"/>
    <x v="0"/>
  </r>
  <r>
    <n v="1.64367165819469"/>
    <n v="1.5226774609061601E-5"/>
    <n v="13.841312201340283"/>
    <x v="0"/>
  </r>
  <r>
    <n v="1.64367165819469"/>
    <n v="8.8643668078811292E-6"/>
    <n v="13.841312201340283"/>
    <x v="0"/>
  </r>
  <r>
    <n v="1.6613302083625401"/>
    <n v="6.3025101393978597E-6"/>
    <n v="13.990014349167481"/>
    <x v="0"/>
  </r>
  <r>
    <n v="1.6613302083625401"/>
    <n v="3.8014216383222601E-6"/>
    <n v="13.990014349167481"/>
    <x v="0"/>
  </r>
  <r>
    <n v="1.67900321048428"/>
    <n v="1.5362092872441101E-5"/>
    <n v="14.138838196486613"/>
    <x v="0"/>
  </r>
  <r>
    <n v="1.67900321048428"/>
    <n v="6.0769028593856402E-6"/>
    <n v="14.138838196486613"/>
    <x v="0"/>
  </r>
  <r>
    <n v="1.6966904033444601"/>
    <n v="1.9312285715493302E-9"/>
    <n v="14.287781543609821"/>
    <x v="0"/>
  </r>
  <r>
    <n v="1.6966904033444601"/>
    <n v="5.0861412425937199E-5"/>
    <n v="14.287781543609821"/>
    <x v="0"/>
  </r>
  <r>
    <n v="1.6966904033444601"/>
    <n v="2.5467617086066801E-5"/>
    <n v="14.287781543609821"/>
    <x v="0"/>
  </r>
  <r>
    <n v="1.7143915352019099"/>
    <n v="1.4896889836551701E-8"/>
    <n v="14.43684227063188"/>
    <x v="0"/>
  </r>
  <r>
    <n v="1.7143915352019099"/>
    <n v="6.7978067502979896E-5"/>
    <n v="14.43684227063188"/>
    <x v="0"/>
  </r>
  <r>
    <n v="1.7143915352019099"/>
    <n v="1.11989893934226E-5"/>
    <n v="14.43684227063188"/>
    <x v="0"/>
  </r>
  <r>
    <n v="1.73210636327995"/>
    <n v="2.30964677428035E-6"/>
    <n v="14.586018333137289"/>
    <x v="0"/>
  </r>
  <r>
    <n v="1.73210636327995"/>
    <n v="3.1092794730089802E-5"/>
    <n v="14.586018333137289"/>
    <x v="0"/>
  </r>
  <r>
    <n v="1.73210636327995"/>
    <n v="1.9075874249398498E-6"/>
    <n v="14.586018333137289"/>
    <x v="0"/>
  </r>
  <r>
    <n v="1.74983465329273"/>
    <n v="1.2453873140799301E-5"/>
    <n v="14.735307758211579"/>
    <x v="0"/>
  </r>
  <r>
    <n v="1.74983465329273"/>
    <n v="8.0480962677336002E-5"/>
    <n v="14.735307758211579"/>
    <x v="0"/>
  </r>
  <r>
    <n v="1.74983465329273"/>
    <n v="1.1994238980705599E-6"/>
    <n v="14.735307758211579"/>
    <x v="0"/>
  </r>
  <r>
    <n v="1.76757617900436"/>
    <n v="6.1726180329852401E-6"/>
    <n v="14.884708640728768"/>
    <x v="0"/>
  </r>
  <r>
    <n v="1.76757617900436"/>
    <n v="1.70878941764227E-4"/>
    <n v="14.884708640728768"/>
    <x v="0"/>
  </r>
  <r>
    <n v="1.76757617900436"/>
    <n v="7.5142607886610498E-6"/>
    <n v="14.884708640728768"/>
    <x v="0"/>
  </r>
  <r>
    <n v="1.7853307218182499"/>
    <n v="4.3247621502474799E-6"/>
    <n v="15.034219139893198"/>
    <x v="0"/>
  </r>
  <r>
    <n v="1.7853307218182499"/>
    <n v="2.76005092647294E-5"/>
    <n v="15.034219139893198"/>
    <x v="0"/>
  </r>
  <r>
    <n v="1.7853307218182499"/>
    <n v="1.3886326287606401E-7"/>
    <n v="15.034219139893198"/>
    <x v="0"/>
  </r>
  <r>
    <n v="1.8030980703939301"/>
    <n v="1.3735075787279399E-5"/>
    <n v="15.183837476012794"/>
    <x v="0"/>
  </r>
  <r>
    <n v="1.8030980703939301"/>
    <n v="5.25472718471641E-5"/>
    <n v="15.183837476012794"/>
    <x v="0"/>
  </r>
  <r>
    <n v="1.8030980703939301"/>
    <n v="3.0907830810477699E-8"/>
    <n v="15.183837476012794"/>
    <x v="0"/>
  </r>
  <r>
    <n v="1.8208780202892201"/>
    <n v="3.3473815205742301E-6"/>
    <n v="15.333561927485782"/>
    <x v="0"/>
  </r>
  <r>
    <n v="1.8208780202892201"/>
    <n v="9.6289476667443498E-6"/>
    <n v="15.333561927485782"/>
    <x v="0"/>
  </r>
  <r>
    <n v="1.83867037362559"/>
    <n v="1.3303763076437901E-6"/>
    <n v="15.483390827982699"/>
    <x v="0"/>
  </r>
  <r>
    <n v="1.83867037362559"/>
    <n v="1.9329174920714499E-6"/>
    <n v="15.483390827982699"/>
    <x v="0"/>
  </r>
  <r>
    <n v="1.85647493877489"/>
    <n v="9.8788132636867694E-7"/>
    <n v="15.633322563808354"/>
    <x v="0"/>
  </r>
  <r>
    <n v="1.85647493877489"/>
    <n v="1.2825322504717401E-6"/>
    <n v="15.633322563808354"/>
    <x v="0"/>
  </r>
  <r>
    <n v="1.8742915300657901"/>
    <n v="8.97762383962373E-9"/>
    <n v="15.78335557142977"/>
    <x v="0"/>
  </r>
  <r>
    <n v="1.8742915300657901"/>
    <n v="9.6065487117109796E-9"/>
    <n v="15.78335557142977"/>
    <x v="0"/>
  </r>
  <r>
    <n v="1.65187107856516"/>
    <n v="3.8365474739841098E-7"/>
    <n v="13.910359286658014"/>
    <x v="0"/>
  </r>
  <r>
    <n v="1.65187107856516"/>
    <n v="4.8204820093243E-7"/>
    <n v="13.910359286658014"/>
    <x v="0"/>
  </r>
  <r>
    <n v="1.67005398434578"/>
    <n v="1.4245581897732E-5"/>
    <n v="14.063477018160144"/>
    <x v="0"/>
  </r>
  <r>
    <n v="1.67005398434578"/>
    <n v="8.8608910298460806E-6"/>
    <n v="14.063477018160144"/>
    <x v="0"/>
  </r>
  <r>
    <n v="1.6882520631628599"/>
    <n v="5.85955981160259E-6"/>
    <n v="14.216722521369986"/>
    <x v="0"/>
  </r>
  <r>
    <n v="1.6882520631628599"/>
    <n v="3.59007905891848E-6"/>
    <n v="14.216722521369986"/>
    <x v="0"/>
  </r>
  <r>
    <n v="1.7064650354900801"/>
    <n v="1.8765238458894301E-5"/>
    <n v="14.370093442404366"/>
    <x v="0"/>
  </r>
  <r>
    <n v="1.7064650354900801"/>
    <n v="6.1220879636199204E-6"/>
    <n v="14.370093442404366"/>
    <x v="0"/>
  </r>
  <r>
    <n v="1.7246926321309699"/>
    <n v="1.41060292179233E-9"/>
    <n v="14.523587514367474"/>
    <x v="0"/>
  </r>
  <r>
    <n v="1.7246926321309699"/>
    <n v="4.4053401323202602E-5"/>
    <n v="14.523587514367474"/>
    <x v="0"/>
  </r>
  <r>
    <n v="1.7246926321309699"/>
    <n v="2.3121797471315801E-5"/>
    <n v="14.523587514367474"/>
    <x v="0"/>
  </r>
  <r>
    <n v="1.7429345936528"/>
    <n v="2.6544316716916601E-8"/>
    <n v="14.677202552583688"/>
    <x v="0"/>
  </r>
  <r>
    <n v="1.7429345936528"/>
    <n v="6.7556889791396598E-5"/>
    <n v="14.677202552583688"/>
    <x v="0"/>
  </r>
  <r>
    <n v="1.7429345936528"/>
    <n v="1.15401621217862E-5"/>
    <n v="14.677202552583688"/>
    <x v="0"/>
  </r>
  <r>
    <n v="1.76119066986127"/>
    <n v="3.07658049085362E-6"/>
    <n v="14.830936450173937"/>
    <x v="0"/>
  </r>
  <r>
    <n v="1.76119066986127"/>
    <n v="4.2347520527329999E-5"/>
    <n v="14.830936450173937"/>
    <x v="0"/>
  </r>
  <r>
    <n v="1.76119066986127"/>
    <n v="2.9190170466144302E-6"/>
    <n v="14.830936450173937"/>
    <x v="0"/>
  </r>
  <r>
    <n v="1.77946061931227"/>
    <n v="1.38837251094808E-5"/>
    <n v="14.984787173944245"/>
    <x v="0"/>
  </r>
  <r>
    <n v="1.77946061931227"/>
    <n v="1.01496177127802E-4"/>
    <n v="14.984787173944245"/>
    <x v="0"/>
  </r>
  <r>
    <n v="1.77946061931227"/>
    <n v="1.31384896284121E-6"/>
    <n v="14.984787173944245"/>
    <x v="0"/>
  </r>
  <r>
    <n v="1.7977442088576601"/>
    <n v="5.8530108486520698E-6"/>
    <n v="15.138752760560772"/>
    <x v="0"/>
  </r>
  <r>
    <n v="1.7977442088576601"/>
    <n v="1.67895323712335E-4"/>
    <n v="15.138752760560772"/>
    <x v="0"/>
  </r>
  <r>
    <n v="1.7977442088576601"/>
    <n v="8.80757510763041E-6"/>
    <n v="15.138752760560772"/>
    <x v="0"/>
  </r>
  <r>
    <n v="1.8160412132219601"/>
    <n v="6.6927753743958197E-6"/>
    <n v="15.292831312985118"/>
    <x v="0"/>
  </r>
  <r>
    <n v="1.8160412132219601"/>
    <n v="3.6399126574189601E-5"/>
    <n v="15.292831312985118"/>
    <x v="0"/>
  </r>
  <r>
    <n v="1.8160412132219601"/>
    <n v="1.4819248266645599E-7"/>
    <n v="15.292831312985118"/>
    <x v="0"/>
  </r>
  <r>
    <n v="1.8343514146075499"/>
    <n v="1.7520563433931301E-5"/>
    <n v="15.447020997149728"/>
    <x v="0"/>
  </r>
  <r>
    <n v="1.8343514146075499"/>
    <n v="7.3746207369368403E-5"/>
    <n v="15.447020997149728"/>
    <x v="0"/>
  </r>
  <r>
    <n v="1.8343514146075499"/>
    <n v="6.8950048207731595E-8"/>
    <n v="15.447020997149728"/>
    <x v="0"/>
  </r>
  <r>
    <n v="1.85267460232584"/>
    <n v="4.7956889547184E-6"/>
    <n v="15.601320038851997"/>
    <x v="0"/>
  </r>
  <r>
    <n v="1.85267460232584"/>
    <n v="1.3054040712134001E-5"/>
    <n v="15.601320038851997"/>
    <x v="0"/>
  </r>
  <r>
    <n v="1.87101057245242"/>
    <n v="2.4949389502638E-6"/>
    <n v="15.755726720850269"/>
    <x v="0"/>
  </r>
  <r>
    <n v="1.87101057245242"/>
    <n v="3.6955365188548E-6"/>
    <n v="15.755726720850269"/>
    <x v="0"/>
  </r>
  <r>
    <n v="1.88935912750428"/>
    <n v="1.7199848900589E-6"/>
    <n v="15.91023938014575"/>
    <x v="0"/>
  </r>
  <r>
    <n v="1.88935912750428"/>
    <n v="2.43897513294602E-6"/>
    <n v="15.91023938014575"/>
    <x v="0"/>
  </r>
  <r>
    <n v="1.9077200761372"/>
    <n v="3.7017950825306398E-8"/>
    <n v="16.064856405434213"/>
    <x v="0"/>
  </r>
  <r>
    <n v="1.9077200761372"/>
    <n v="3.9611232789848301E-8"/>
    <n v="16.064856405434213"/>
    <x v="0"/>
  </r>
  <r>
    <n v="1.6834232618651299"/>
    <n v="1.6208842891777201E-7"/>
    <n v="14.176059323226431"/>
    <x v="0"/>
  </r>
  <r>
    <n v="1.6834232618651299"/>
    <n v="2.0365820071721E-7"/>
    <n v="14.176059323226431"/>
    <x v="0"/>
  </r>
  <r>
    <n v="1.7022643323517299"/>
    <n v="1.1421262033986201E-5"/>
    <n v="14.334719440964859"/>
    <x v="0"/>
  </r>
  <r>
    <n v="1.7022643323517299"/>
    <n v="7.7078150957580406E-6"/>
    <n v="14.334719440964859"/>
    <x v="0"/>
  </r>
  <r>
    <n v="1.7211211250915901"/>
    <n v="4.6167960797028699E-6"/>
    <n v="14.493511955350026"/>
    <x v="0"/>
  </r>
  <r>
    <n v="1.7211211250915901"/>
    <n v="2.8457427563934102E-6"/>
    <n v="14.493511955350026"/>
    <x v="0"/>
  </r>
  <r>
    <n v="1.7399933504403899"/>
    <n v="2.1538889173911901E-5"/>
    <n v="14.652434427295361"/>
    <x v="0"/>
  </r>
  <r>
    <n v="1.7399933504403899"/>
    <n v="6.4110065738623398E-6"/>
    <n v="14.652434427295361"/>
    <x v="0"/>
  </r>
  <r>
    <n v="1.7588807294575799"/>
    <n v="7.85408980222053E-10"/>
    <n v="14.811484507850443"/>
    <x v="0"/>
  </r>
  <r>
    <n v="1.7588807294575799"/>
    <n v="3.3417537765292802E-5"/>
    <n v="14.811484507850443"/>
    <x v="0"/>
  </r>
  <r>
    <n v="1.7588807294575799"/>
    <n v="1.8640897081266799E-5"/>
    <n v="14.811484507850443"/>
    <x v="0"/>
  </r>
  <r>
    <n v="1.77778299331979"/>
    <n v="4.27759800331997E-8"/>
    <n v="14.970659933261331"/>
    <x v="0"/>
  </r>
  <r>
    <n v="1.77778299331979"/>
    <n v="5.6718915028650399E-5"/>
    <n v="14.970659933261331"/>
    <x v="0"/>
  </r>
  <r>
    <n v="1.77778299331979"/>
    <n v="1.0052875233786401E-5"/>
    <n v="14.970659933261331"/>
    <x v="0"/>
  </r>
  <r>
    <n v="1.79669988277644"/>
    <n v="3.6062844984501298E-6"/>
    <n v="15.12995852038628"/>
    <x v="0"/>
  </r>
  <r>
    <n v="1.79669988277644"/>
    <n v="5.37021306884047E-5"/>
    <n v="15.12995852038628"/>
    <x v="0"/>
  </r>
  <r>
    <n v="1.79669988277644"/>
    <n v="4.2780846771218101E-6"/>
    <n v="15.12995852038628"/>
    <x v="0"/>
  </r>
  <r>
    <n v="1.81563114764391"/>
    <n v="1.3477047425902499E-5"/>
    <n v="15.289378162436153"/>
    <x v="0"/>
  </r>
  <r>
    <n v="1.81563114764391"/>
    <n v="1.17371387530852E-4"/>
    <n v="15.289378162436153"/>
    <x v="0"/>
  </r>
  <r>
    <n v="1.81563114764391"/>
    <n v="1.57318910906188E-6"/>
    <n v="15.289378162436153"/>
    <x v="0"/>
  </r>
  <r>
    <n v="1.83457654633481"/>
    <n v="5.96078780591866E-6"/>
    <n v="15.448916825010421"/>
    <x v="0"/>
  </r>
  <r>
    <n v="1.83457654633481"/>
    <n v="1.45700165725936E-4"/>
    <n v="15.448916825010421"/>
    <x v="0"/>
  </r>
  <r>
    <n v="1.83457654633481"/>
    <n v="8.9003155181062399E-6"/>
    <n v="15.448916825010421"/>
    <x v="0"/>
  </r>
  <r>
    <n v="1.85353584541939"/>
    <n v="9.5059707178308306E-6"/>
    <n v="15.608572542403811"/>
    <x v="0"/>
  </r>
  <r>
    <n v="1.85353584541939"/>
    <n v="4.6640367894866E-5"/>
    <n v="15.608572542403811"/>
    <x v="0"/>
  </r>
  <r>
    <n v="1.85353584541939"/>
    <n v="1.6517846796050299E-7"/>
    <n v="15.608572542403811"/>
    <x v="0"/>
  </r>
  <r>
    <n v="1.8725088192164401"/>
    <n v="1.99787910926671E-5"/>
    <n v="15.768343414161285"/>
    <x v="0"/>
  </r>
  <r>
    <n v="1.8725088192164401"/>
    <n v="9.55340552153086E-5"/>
    <n v="15.768343414161285"/>
    <x v="0"/>
  </r>
  <r>
    <n v="1.8725088192164401"/>
    <n v="1.4200847450127E-7"/>
    <n v="15.768343414161285"/>
    <x v="0"/>
  </r>
  <r>
    <n v="1.8914952494110899"/>
    <n v="7.1737232044886503E-6"/>
    <n v="15.92822760185954"/>
    <x v="0"/>
  </r>
  <r>
    <n v="1.8914952494110899"/>
    <n v="1.72231829441737E-5"/>
    <n v="15.92822760185954"/>
    <x v="0"/>
  </r>
  <r>
    <n v="1.91049492469751"/>
    <n v="4.3529960321190002E-6"/>
    <n v="16.088223326098205"/>
    <x v="0"/>
  </r>
  <r>
    <n v="1.91049492469751"/>
    <n v="6.6866250437682699E-6"/>
    <n v="16.088223326098205"/>
    <x v="0"/>
  </r>
  <r>
    <n v="1.92950764044441"/>
    <n v="2.8469221103357399E-6"/>
    <n v="16.248328863683021"/>
    <x v="0"/>
  </r>
  <r>
    <n v="1.92950764044441"/>
    <n v="4.48925729772984E-6"/>
    <n v="16.248328863683021"/>
    <x v="0"/>
  </r>
  <r>
    <n v="1.9485331983815"/>
    <n v="1.5248867045165401E-7"/>
    <n v="16.408542544985515"/>
    <x v="0"/>
  </r>
  <r>
    <n v="1.9485331983815"/>
    <n v="1.6317122067561E-7"/>
    <n v="16.408542544985515"/>
    <x v="0"/>
  </r>
  <r>
    <n v="1.72152117081273"/>
    <n v="4.48078877856587E-8"/>
    <n v="14.496880728969442"/>
    <x v="0"/>
  </r>
  <r>
    <n v="1.72152117081273"/>
    <n v="5.6299477176099397E-8"/>
    <n v="14.496880728969442"/>
    <x v="0"/>
  </r>
  <r>
    <n v="1.7411569469716099"/>
    <n v="7.5113220859479797E-6"/>
    <n v="14.662233040530989"/>
    <x v="0"/>
  </r>
  <r>
    <n v="1.7411569469716099"/>
    <n v="5.5743081563292397E-6"/>
    <n v="14.662233040530989"/>
    <x v="0"/>
  </r>
  <r>
    <n v="1.7608091085394799"/>
    <n v="2.9898542607877602E-6"/>
    <n v="14.827723333154779"/>
    <x v="0"/>
  </r>
  <r>
    <n v="1.7608091085394799"/>
    <n v="1.80693967706309E-6"/>
    <n v="14.827723333154779"/>
    <x v="0"/>
  </r>
  <r>
    <n v="1.78047735365499"/>
    <n v="2.1923324928156599E-5"/>
    <n v="14.993349064874986"/>
    <x v="0"/>
  </r>
  <r>
    <n v="1.78047735365499"/>
    <n v="6.6989862791302801E-6"/>
    <n v="14.993349064874986"/>
    <x v="0"/>
  </r>
  <r>
    <n v="1.80016139161203"/>
    <n v="3.0240814792784802E-10"/>
    <n v="15.159107787663737"/>
    <x v="0"/>
  </r>
  <r>
    <n v="1.80016139161203"/>
    <n v="2.19170200784594E-5"/>
    <n v="15.159107787663737"/>
    <x v="0"/>
  </r>
  <r>
    <n v="1.80016139161203"/>
    <n v="1.3114473591541101E-5"/>
    <n v="15.159107787663737"/>
    <x v="0"/>
  </r>
  <r>
    <n v="1.81986094224841"/>
    <n v="5.8774103627774198E-8"/>
    <n v="15.324997142283218"/>
    <x v="0"/>
  </r>
  <r>
    <n v="1.81986094224841"/>
    <n v="3.8273753870854899E-5"/>
    <n v="15.324997142283218"/>
    <x v="0"/>
  </r>
  <r>
    <n v="1.81986094224841"/>
    <n v="6.9572401836680996E-6"/>
    <n v="15.324997142283218"/>
    <x v="0"/>
  </r>
  <r>
    <n v="1.83957573537852"/>
    <n v="3.49084247609712E-6"/>
    <n v="15.491014853508101"/>
    <x v="0"/>
  </r>
  <r>
    <n v="1.83957573537852"/>
    <n v="6.0504026548024801E-5"/>
    <n v="15.491014853508101"/>
    <x v="0"/>
  </r>
  <r>
    <n v="1.83957573537852"/>
    <n v="5.7755865552008602E-6"/>
    <n v="15.491014853508101"/>
    <x v="0"/>
  </r>
  <r>
    <n v="1.85930551026612"/>
    <n v="1.07967905268495E-5"/>
    <n v="15.657158725685939"/>
    <x v="0"/>
  </r>
  <r>
    <n v="1.85930551026612"/>
    <n v="1.1838410486959001E-4"/>
    <n v="15.657158725685939"/>
    <x v="0"/>
  </r>
  <r>
    <n v="1.85930551026612"/>
    <n v="1.80694506139418E-6"/>
    <n v="15.657158725685939"/>
    <x v="0"/>
  </r>
  <r>
    <n v="1.8790500151338101"/>
    <n v="7.1328604109434296E-6"/>
    <n v="15.823426638606422"/>
    <x v="0"/>
  </r>
  <r>
    <n v="1.8790500151338101"/>
    <n v="1.10971966547687E-4"/>
    <n v="15.823426638606422"/>
    <x v="0"/>
  </r>
  <r>
    <n v="1.8790500151338101"/>
    <n v="7.2698104736313297E-6"/>
    <n v="15.823426638606422"/>
    <x v="0"/>
  </r>
  <r>
    <n v="1.89880900670592"/>
    <n v="1.17245585600001E-5"/>
    <n v="15.989816543652063"/>
    <x v="0"/>
  </r>
  <r>
    <n v="1.89880900670592"/>
    <n v="5.5746857624724897E-5"/>
    <n v="15.989816543652063"/>
    <x v="0"/>
  </r>
  <r>
    <n v="1.89880900670592"/>
    <n v="2.30253536323243E-7"/>
    <n v="15.989816543652063"/>
    <x v="0"/>
  </r>
  <r>
    <n v="1.9185822497821099"/>
    <n v="1.94589826833534E-5"/>
    <n v="16.156326460207499"/>
    <x v="0"/>
  </r>
  <r>
    <n v="1.9185822497821099"/>
    <n v="1.09905562261952E-4"/>
    <n v="16.156326460207499"/>
    <x v="0"/>
  </r>
  <r>
    <n v="1.9185822497821099"/>
    <n v="2.5404597689668802E-7"/>
    <n v="16.156326460207499"/>
    <x v="0"/>
  </r>
  <r>
    <n v="1.93836951683912"/>
    <n v="1.12472516332752E-5"/>
    <n v="16.322954472305845"/>
    <x v="0"/>
  </r>
  <r>
    <n v="1.93836951683912"/>
    <n v="2.2832519818226099E-5"/>
    <n v="16.322954472305845"/>
    <x v="0"/>
  </r>
  <r>
    <n v="1.9581705876583699"/>
    <n v="6.7164963275233697E-6"/>
    <n v="16.489698725492708"/>
    <x v="0"/>
  </r>
  <r>
    <n v="1.9581705876583699"/>
    <n v="1.0938976530235101E-5"/>
    <n v="16.489698725492708"/>
    <x v="0"/>
  </r>
  <r>
    <n v="1.97798524897732"/>
    <n v="4.3050764575448202E-6"/>
    <n v="16.65655742389032"/>
    <x v="0"/>
  </r>
  <r>
    <n v="1.97798524897732"/>
    <n v="7.6559212162926293E-6"/>
    <n v="16.65655742389032"/>
    <x v="0"/>
  </r>
  <r>
    <n v="1.99781329416276"/>
    <n v="5.7613237203961296E-7"/>
    <n v="16.823528827446303"/>
    <x v="0"/>
  </r>
  <r>
    <n v="1.99781329416276"/>
    <n v="6.1649316069184996E-7"/>
    <n v="16.823528827446303"/>
    <x v="0"/>
  </r>
  <r>
    <n v="1.7671676107385199"/>
    <n v="7.2104694235505397E-9"/>
    <n v="14.881268099003261"/>
    <x v="0"/>
  </r>
  <r>
    <n v="1.7671676107385199"/>
    <n v="9.0596919158968504E-9"/>
    <n v="14.881268099003261"/>
    <x v="0"/>
  </r>
  <r>
    <n v="1.78775555161537"/>
    <n v="3.8204933957309098E-6"/>
    <n v="15.054638562525279"/>
    <x v="0"/>
  </r>
  <r>
    <n v="1.78775555161537"/>
    <n v="3.1407261912630199E-6"/>
    <n v="15.054638562525279"/>
    <x v="0"/>
  </r>
  <r>
    <n v="1.8083606724513399"/>
    <n v="1.6118144926618099E-6"/>
    <n v="15.228153697993545"/>
    <x v="0"/>
  </r>
  <r>
    <n v="1.8083606724513399"/>
    <n v="9.0515896049524103E-7"/>
    <n v="15.228153697993545"/>
    <x v="0"/>
  </r>
  <r>
    <n v="1.8289826567473999"/>
    <n v="1.84342310040258E-5"/>
    <n v="15.401810840178747"/>
    <x v="0"/>
  </r>
  <r>
    <n v="1.8289826567473999"/>
    <n v="6.2514251948317801E-6"/>
    <n v="15.401810840178747"/>
    <x v="0"/>
  </r>
  <r>
    <n v="1.8496211997007499"/>
    <n v="7.1377032129458996E-11"/>
    <n v="15.575607422345191"/>
    <x v="0"/>
  </r>
  <r>
    <n v="1.8496211997007499"/>
    <n v="1.2409101812479901E-5"/>
    <n v="15.575607422345191"/>
    <x v="0"/>
  </r>
  <r>
    <n v="1.8496211997007499"/>
    <n v="7.8034585534722402E-6"/>
    <n v="15.575607422345191"/>
    <x v="0"/>
  </r>
  <r>
    <n v="1.8702760075637399"/>
    <n v="6.3904392758633605E-8"/>
    <n v="15.749540970852285"/>
    <x v="0"/>
  </r>
  <r>
    <n v="1.8702760075637399"/>
    <n v="2.0198996798149399E-5"/>
    <n v="15.749540970852285"/>
    <x v="0"/>
  </r>
  <r>
    <n v="1.8702760075637399"/>
    <n v="3.6061432093657302E-6"/>
    <n v="15.749540970852285"/>
    <x v="0"/>
  </r>
  <r>
    <n v="1.8909467970491101"/>
    <n v="2.5624417659043898E-6"/>
    <n v="15.923609100146088"/>
    <x v="0"/>
  </r>
  <r>
    <n v="1.8909467970491101"/>
    <n v="5.7354113677058503E-5"/>
    <n v="15.923609100146088"/>
    <x v="0"/>
  </r>
  <r>
    <n v="1.8909467970491101"/>
    <n v="6.8346901647169603E-6"/>
    <n v="15.923609100146088"/>
    <x v="0"/>
  </r>
  <r>
    <n v="1.9116332947771799"/>
    <n v="6.6739414225326104E-6"/>
    <n v="16.097809508104095"/>
    <x v="0"/>
  </r>
  <r>
    <n v="1.9116332947771799"/>
    <n v="9.7957855384068695E-5"/>
    <n v="16.097809508104095"/>
    <x v="0"/>
  </r>
  <r>
    <n v="1.9116332947771799"/>
    <n v="1.7410472922788801E-6"/>
    <n v="16.097809508104095"/>
    <x v="0"/>
  </r>
  <r>
    <n v="1.9323352367615201"/>
    <n v="9.0518747192500306E-6"/>
    <n v="16.27213997170411"/>
    <x v="0"/>
  </r>
  <r>
    <n v="1.9323352367615201"/>
    <n v="7.7611557855152195E-5"/>
    <n v="16.27213997170411"/>
    <x v="0"/>
  </r>
  <r>
    <n v="1.9323352367615201"/>
    <n v="4.4153475083072204E-6"/>
    <n v="16.27213997170411"/>
    <x v="0"/>
  </r>
  <r>
    <n v="1.95305236792971"/>
    <n v="1.1757580452331001E-5"/>
    <n v="16.446598342988548"/>
    <x v="0"/>
  </r>
  <r>
    <n v="1.95305236792971"/>
    <n v="5.8214951540293298E-5"/>
    <n v="16.446598342988548"/>
    <x v="0"/>
  </r>
  <r>
    <n v="1.95305236792971"/>
    <n v="3.8081653691135501E-7"/>
    <n v="16.446598342988548"/>
    <x v="0"/>
  </r>
  <r>
    <n v="1.97378444167624"/>
    <n v="1.54047907024089E-5"/>
    <n v="16.621182545299433"/>
    <x v="0"/>
  </r>
  <r>
    <n v="1.97378444167624"/>
    <n v="1.06909792983879E-4"/>
    <n v="16.621182545299433"/>
    <x v="0"/>
  </r>
  <r>
    <n v="1.97378444167624"/>
    <n v="3.68115653793494E-7"/>
    <n v="16.621182545299433"/>
    <x v="0"/>
  </r>
  <r>
    <n v="1.9945312194449401"/>
    <n v="1.744222513835E-5"/>
    <n v="16.795890569762062"/>
    <x v="0"/>
  </r>
  <r>
    <n v="1.9945312194449401"/>
    <n v="3.1285806449467999E-5"/>
    <n v="16.795890569762062"/>
    <x v="0"/>
  </r>
  <r>
    <n v="2.0152924703385402"/>
    <n v="8.63834282644501E-6"/>
    <n v="16.970720471997094"/>
    <x v="0"/>
  </r>
  <r>
    <n v="2.0152924703385402"/>
    <n v="1.5378286820942801E-5"/>
    <n v="16.970720471997094"/>
    <x v="0"/>
  </r>
  <r>
    <n v="2.0360679707531202"/>
    <n v="5.6410428543220899E-6"/>
    <n v="17.145670369042296"/>
    <x v="0"/>
  </r>
  <r>
    <n v="2.0360679707531202"/>
    <n v="1.13887730293027E-5"/>
    <n v="17.145670369042296"/>
    <x v="0"/>
  </r>
  <r>
    <n v="2.0568575040355599"/>
    <n v="1.8170768930987E-6"/>
    <n v="17.320738436467913"/>
    <x v="0"/>
  </r>
  <r>
    <n v="2.0568575040355599"/>
    <n v="1.94437169548516E-6"/>
    <n v="17.320738436467913"/>
    <x v="0"/>
  </r>
  <r>
    <n v="1.8215747335925501"/>
    <n v="5.9067342778913499E-10"/>
    <n v="15.339428930362018"/>
    <x v="0"/>
  </r>
  <r>
    <n v="1.8215747335925501"/>
    <n v="7.4215962433708498E-10"/>
    <n v="15.339428930362018"/>
    <x v="0"/>
  </r>
  <r>
    <n v="1.84329758319114"/>
    <n v="1.37882008474375E-6"/>
    <n v="15.522356427893419"/>
    <x v="0"/>
  </r>
  <r>
    <n v="1.84329758319114"/>
    <n v="1.2524995776678901E-6"/>
    <n v="15.522356427893419"/>
    <x v="0"/>
  </r>
  <r>
    <n v="1.8650385597928201"/>
    <n v="7.8147031225878703E-7"/>
    <n v="15.705436572401359"/>
    <x v="0"/>
  </r>
  <r>
    <n v="1.8650385597928201"/>
    <n v="3.8830799937451203E-7"/>
    <n v="15.705436572401359"/>
    <x v="0"/>
  </r>
  <r>
    <n v="1.8867973294515901"/>
    <n v="1.18326676163836E-5"/>
    <n v="15.888666551736083"/>
    <x v="0"/>
  </r>
  <r>
    <n v="1.8867973294515901"/>
    <n v="4.60770064432686E-6"/>
    <n v="15.888666551736083"/>
    <x v="0"/>
  </r>
  <r>
    <n v="1.9085735705624101"/>
    <n v="8.9929346416242894E-12"/>
    <n v="16.072043657670715"/>
    <x v="0"/>
  </r>
  <r>
    <n v="1.9085735705624101"/>
    <n v="6.3010300817323697E-6"/>
    <n v="16.072043657670715"/>
    <x v="0"/>
  </r>
  <r>
    <n v="1.9085735705624101"/>
    <n v="3.73513479734354E-6"/>
    <n v="16.072043657670715"/>
    <x v="0"/>
  </r>
  <r>
    <n v="1.9303669731848201"/>
    <n v="4.9737720248008297E-8"/>
    <n v="16.255565280205474"/>
    <x v="0"/>
  </r>
  <r>
    <n v="1.9303669731848201"/>
    <n v="9.0213994976030306E-6"/>
    <n v="16.255565280205474"/>
    <x v="0"/>
  </r>
  <r>
    <n v="1.9303669731848201"/>
    <n v="1.4680185964339101E-6"/>
    <n v="16.255565280205474"/>
    <x v="0"/>
  </r>
  <r>
    <n v="1.95217723841535"/>
    <n v="1.27176616947774E-6"/>
    <n v="16.43922890228275"/>
    <x v="0"/>
  </r>
  <r>
    <n v="1.95217723841535"/>
    <n v="4.3255848528208802E-5"/>
    <n v="16.43922890228275"/>
    <x v="0"/>
  </r>
  <r>
    <n v="1.95217723841535"/>
    <n v="6.6509344048353702E-6"/>
    <n v="16.43922890228275"/>
    <x v="0"/>
  </r>
  <r>
    <n v="1.97400407780431"/>
    <n v="2.9947893831516302E-6"/>
    <n v="16.623032094875928"/>
    <x v="0"/>
  </r>
  <r>
    <n v="1.97400407780431"/>
    <n v="6.2346727322760506E-5"/>
    <n v="16.623032094875928"/>
    <x v="0"/>
  </r>
  <r>
    <n v="1.97400407780431"/>
    <n v="1.27199674267184E-6"/>
    <n v="16.623032094875928"/>
    <x v="0"/>
  </r>
  <r>
    <n v="1.99584721281303"/>
    <n v="9.8832294702044196E-6"/>
    <n v="16.806972512418803"/>
    <x v="0"/>
  </r>
  <r>
    <n v="1.99584721281303"/>
    <n v="5.5173905619974799E-5"/>
    <n v="16.806972512418803"/>
    <x v="0"/>
  </r>
  <r>
    <n v="1.99584721281303"/>
    <n v="1.8388455700174201E-6"/>
    <n v="16.806972512418803"/>
    <x v="0"/>
  </r>
  <r>
    <n v="2.01770637430824"/>
    <n v="8.8778755176151104E-6"/>
    <n v="16.991047888547772"/>
    <x v="0"/>
  </r>
  <r>
    <n v="2.01770637430824"/>
    <n v="4.8999714165454899E-5"/>
    <n v="16.991047888547772"/>
    <x v="0"/>
  </r>
  <r>
    <n v="2.01770637430824"/>
    <n v="5.6323597959360496E-7"/>
    <n v="16.991047888547772"/>
    <x v="0"/>
  </r>
  <r>
    <n v="2.0395813020903102"/>
    <n v="9.6580044022267602E-6"/>
    <n v="17.175256032129173"/>
    <x v="0"/>
  </r>
  <r>
    <n v="2.0395813020903102"/>
    <n v="8.2929788741059097E-5"/>
    <n v="17.175256032129173"/>
    <x v="0"/>
  </r>
  <r>
    <n v="2.0395813020903102"/>
    <n v="3.9639115587157199E-7"/>
    <n v="17.175256032129173"/>
    <x v="0"/>
  </r>
  <r>
    <n v="2.0614717444526902"/>
    <n v="2.3975239664174001E-5"/>
    <n v="17.359594823549315"/>
    <x v="0"/>
  </r>
  <r>
    <n v="2.0614717444526902"/>
    <n v="4.20826493005162E-5"/>
    <n v="17.359594823549315"/>
    <x v="0"/>
  </r>
  <r>
    <n v="2.08337745776991"/>
    <n v="8.6410634795111907E-6"/>
    <n v="17.544062211245052"/>
    <x v="0"/>
  </r>
  <r>
    <n v="2.08337745776991"/>
    <n v="1.75614603496019E-5"/>
    <n v="17.544062211245052"/>
    <x v="0"/>
  </r>
  <r>
    <n v="2.1052982061118999"/>
    <n v="5.9695533874098301E-6"/>
    <n v="17.728656208455995"/>
    <x v="0"/>
  </r>
  <r>
    <n v="2.1052982061118999"/>
    <n v="1.3654254708168401E-5"/>
    <n v="17.728656208455995"/>
    <x v="0"/>
  </r>
  <r>
    <n v="2.12723376088256"/>
    <n v="4.3713078142903499E-6"/>
    <n v="17.913374890180897"/>
    <x v="0"/>
  </r>
  <r>
    <n v="2.12723376088256"/>
    <n v="4.6775385338068603E-6"/>
    <n v="17.913374890180897"/>
    <x v="0"/>
  </r>
  <r>
    <n v="1.88621774867303"/>
    <n v="2.1093709329570299E-11"/>
    <n v="15.883785918513535"/>
    <x v="0"/>
  </r>
  <r>
    <n v="1.88621774867303"/>
    <n v="2.6503476634297198E-11"/>
    <n v="15.883785918513535"/>
    <x v="0"/>
  </r>
  <r>
    <n v="1.9092890232161199"/>
    <n v="3.09823629354916E-7"/>
    <n v="16.07806846408257"/>
    <x v="0"/>
  </r>
  <r>
    <n v="1.9092890232161199"/>
    <n v="3.0697559149143301E-7"/>
    <n v="16.07806846408257"/>
    <x v="0"/>
  </r>
  <r>
    <n v="1.9323795499785199"/>
    <n v="3.3206584005191299E-7"/>
    <n v="16.272513132041873"/>
    <x v="0"/>
  </r>
  <r>
    <n v="1.9323795499785199"/>
    <n v="1.54620090143875E-7"/>
    <n v="16.272513132041873"/>
    <x v="0"/>
  </r>
  <r>
    <n v="1.95548897428488"/>
    <n v="5.2720060711609602E-6"/>
    <n v="16.467116935680423"/>
    <x v="0"/>
  </r>
  <r>
    <n v="1.95548897428488"/>
    <n v="2.3664325264427699E-6"/>
    <n v="16.467116935680423"/>
    <x v="0"/>
  </r>
  <r>
    <n v="1.97861695456683"/>
    <n v="5.1802353969867199E-13"/>
    <n v="16.661876998660713"/>
    <x v="0"/>
  </r>
  <r>
    <n v="1.97861695456683"/>
    <n v="3.2063504875919401E-6"/>
    <n v="16.661876998660713"/>
    <x v="0"/>
  </r>
  <r>
    <n v="1.97861695456683"/>
    <n v="1.4100854067331501E-6"/>
    <n v="16.661876998660713"/>
    <x v="0"/>
  </r>
  <r>
    <n v="2.0017631616446501"/>
    <n v="2.40342903878136E-8"/>
    <n v="16.856790548969695"/>
    <x v="0"/>
  </r>
  <r>
    <n v="2.0017631616446501"/>
    <n v="4.1314073307308904E-6"/>
    <n v="16.856790548969695"/>
    <x v="0"/>
  </r>
  <r>
    <n v="2.0017631616446501"/>
    <n v="6.6803203671178196E-7"/>
    <n v="16.856790548969695"/>
    <x v="0"/>
  </r>
  <r>
    <n v="2.0249272780607499"/>
    <n v="3.67974866701485E-7"/>
    <n v="17.051854913306048"/>
    <x v="0"/>
  </r>
  <r>
    <n v="2.0249272780607499"/>
    <n v="2.4491301695439799E-5"/>
    <n v="17.051854913306048"/>
    <x v="0"/>
  </r>
  <r>
    <n v="2.0249272780607499"/>
    <n v="4.8694775039203004E-6"/>
    <n v="17.051854913306048"/>
    <x v="0"/>
  </r>
  <r>
    <n v="2.0481089974601701"/>
    <n v="1.0640541816586899E-6"/>
    <n v="17.247067511863392"/>
    <x v="0"/>
  </r>
  <r>
    <n v="2.0481089974601701"/>
    <n v="2.9944138842067499E-5"/>
    <n v="17.247067511863392"/>
    <x v="0"/>
  </r>
  <r>
    <n v="2.0481089974601701"/>
    <n v="6.6503449893539699E-7"/>
    <n v="17.247067511863392"/>
    <x v="0"/>
  </r>
  <r>
    <n v="2.0713080240142401"/>
    <n v="7.76167035992793E-6"/>
    <n v="17.442425853476916"/>
    <x v="0"/>
  </r>
  <r>
    <n v="2.0713080240142401"/>
    <n v="3.9195968491052302E-5"/>
    <n v="17.442425853476916"/>
    <x v="0"/>
  </r>
  <r>
    <n v="2.0713080240142401"/>
    <n v="5.7091857581173999E-7"/>
    <n v="17.442425853476916"/>
    <x v="0"/>
  </r>
  <r>
    <n v="2.0945240718834799"/>
    <n v="4.6373708689226396E-6"/>
    <n v="17.637927531100505"/>
    <x v="0"/>
  </r>
  <r>
    <n v="2.0945240718834799"/>
    <n v="3.0452365455654799E-5"/>
    <n v="17.637927531100505"/>
    <x v="0"/>
  </r>
  <r>
    <n v="2.0945240718834799"/>
    <n v="5.9772367883088801E-7"/>
    <n v="17.637927531100505"/>
    <x v="0"/>
  </r>
  <r>
    <n v="2.1177568647166498"/>
    <n v="5.2120193252024696E-6"/>
    <n v="17.833570217588246"/>
    <x v="0"/>
  </r>
  <r>
    <n v="2.1177568647166498"/>
    <n v="4.8362255449089699E-5"/>
    <n v="17.833570217588246"/>
    <x v="0"/>
  </r>
  <r>
    <n v="2.1177568647166498"/>
    <n v="2.8199665402020501E-7"/>
    <n v="17.833570217588246"/>
    <x v="0"/>
  </r>
  <r>
    <n v="2.1410061351827498"/>
    <n v="2.5746712573916499E-5"/>
    <n v="18.029351661753399"/>
    <x v="0"/>
  </r>
  <r>
    <n v="2.1410061351827498"/>
    <n v="4.7885072054778302E-5"/>
    <n v="18.029351661753399"/>
    <x v="0"/>
  </r>
  <r>
    <n v="2.1642716245334799"/>
    <n v="6.2030614644088204E-6"/>
    <n v="18.225269684683905"/>
    <x v="0"/>
  </r>
  <r>
    <n v="2.1642716245334799"/>
    <n v="1.5275756562257099E-5"/>
    <n v="18.225269684683905"/>
    <x v="0"/>
  </r>
  <r>
    <n v="2.18755308219365"/>
    <n v="4.6367681791724297E-6"/>
    <n v="18.421322176293231"/>
    <x v="0"/>
  </r>
  <r>
    <n v="2.18755308219365"/>
    <n v="1.1898388631825299E-5"/>
    <n v="18.421322176293231"/>
    <x v="0"/>
  </r>
  <r>
    <n v="2.2108502653772701"/>
    <n v="7.3577130560517899E-6"/>
    <n v="18.617507092087468"/>
    <x v="0"/>
  </r>
  <r>
    <n v="2.2108502653772701"/>
    <n v="7.8731555412011795E-6"/>
    <n v="18.617507092087468"/>
    <x v="0"/>
  </r>
  <r>
    <n v="1.96290310500701"/>
    <n v="2.74702416575297E-13"/>
    <n v="16.529551119244349"/>
    <x v="0"/>
  </r>
  <r>
    <n v="1.96290310500701"/>
    <n v="3.4515356997368299E-13"/>
    <n v="16.529551119244349"/>
    <x v="0"/>
  </r>
  <r>
    <n v="1.9875740024517901"/>
    <n v="3.7718225621627901E-8"/>
    <n v="16.73730404369126"/>
    <x v="0"/>
  </r>
  <r>
    <n v="1.9875740024517901"/>
    <n v="4.0040201043149097E-8"/>
    <n v="16.73730404369126"/>
    <x v="0"/>
  </r>
  <r>
    <n v="2.0122654869485599"/>
    <n v="1.09559554387767E-7"/>
    <n v="16.945230331116399"/>
    <x v="0"/>
  </r>
  <r>
    <n v="2.0122654869485599"/>
    <n v="5.4739218790573597E-8"/>
    <n v="16.945230331116399"/>
    <x v="0"/>
  </r>
  <r>
    <n v="2.0369771792309099"/>
    <n v="1.61849742476838E-6"/>
    <n v="17.15332678772814"/>
    <x v="0"/>
  </r>
  <r>
    <n v="2.0369771792309099"/>
    <n v="8.3101450683072498E-7"/>
    <n v="17.15332678772814"/>
    <x v="0"/>
  </r>
  <r>
    <n v="2.06170871404818"/>
    <n v="1.15005704424803E-14"/>
    <n v="17.361590337761079"/>
    <x v="0"/>
  </r>
  <r>
    <n v="2.06170871404818"/>
    <n v="2.2748271003891598E-6"/>
    <n v="17.361590337761079"/>
    <x v="0"/>
  </r>
  <r>
    <n v="2.06170871404818"/>
    <n v="6.3722930747223698E-7"/>
    <n v="17.361590337761079"/>
    <x v="0"/>
  </r>
  <r>
    <n v="2.0864597393973101"/>
    <n v="6.5088694941324203E-9"/>
    <n v="17.570018017007474"/>
    <x v="0"/>
  </r>
  <r>
    <n v="2.0864597393973101"/>
    <n v="2.46237410933571E-6"/>
    <n v="17.570018017007474"/>
    <x v="0"/>
  </r>
  <r>
    <n v="2.0864597393973101"/>
    <n v="5.5440777926867196E-7"/>
    <n v="17.570018017007474"/>
    <x v="0"/>
  </r>
  <r>
    <n v="2.1112299158101102"/>
    <n v="5.52108817255404E-8"/>
    <n v="17.778606966815374"/>
    <x v="0"/>
  </r>
  <r>
    <n v="2.1112299158101102"/>
    <n v="1.1864553219603E-5"/>
    <n v="17.778606966815374"/>
    <x v="0"/>
  </r>
  <r>
    <n v="2.1112299158101102"/>
    <n v="3.01521999164059E-6"/>
    <n v="17.778606966815374"/>
    <x v="0"/>
  </r>
  <r>
    <n v="2.1360189156908498"/>
    <n v="7.5363572067618699E-7"/>
    <n v="17.987354428510468"/>
    <x v="0"/>
  </r>
  <r>
    <n v="2.1360189156908498"/>
    <n v="1.8627829930251299E-5"/>
    <n v="17.987354428510468"/>
    <x v="0"/>
  </r>
  <r>
    <n v="2.1360189156908498"/>
    <n v="3.9031131026339198E-7"/>
    <n v="17.987354428510468"/>
    <x v="0"/>
  </r>
  <r>
    <n v="2.1608264226998499"/>
    <n v="4.7501303287294804E-6"/>
    <n v="18.196257738205325"/>
    <x v="0"/>
  </r>
  <r>
    <n v="2.1608264226998499"/>
    <n v="3.1031840618094002E-5"/>
    <n v="18.196257738205325"/>
    <x v="0"/>
  </r>
  <r>
    <n v="2.1608264226998499"/>
    <n v="3.2989318570845498E-7"/>
    <n v="18.196257738205325"/>
    <x v="0"/>
  </r>
  <r>
    <n v="2.18565213117928"/>
    <n v="1.8442366945071499E-6"/>
    <n v="18.40531432196407"/>
    <x v="0"/>
  </r>
  <r>
    <n v="2.18565213117928"/>
    <n v="1.5750851402360401E-5"/>
    <n v="18.40531432196407"/>
    <x v="0"/>
  </r>
  <r>
    <n v="2.18565213117928"/>
    <n v="5.2038565356439698E-7"/>
    <n v="18.40531432196407"/>
    <x v="0"/>
  </r>
  <r>
    <n v="2.2104957456173402"/>
    <n v="4.6339426854413698E-6"/>
    <n v="18.614521691290253"/>
    <x v="0"/>
  </r>
  <r>
    <n v="2.2104957456173402"/>
    <n v="2.8397773584311198E-5"/>
    <n v="18.614521691290253"/>
    <x v="0"/>
  </r>
  <r>
    <n v="2.2104957456173402"/>
    <n v="1.3221099870698101E-7"/>
    <n v="18.614521691290253"/>
    <x v="0"/>
  </r>
  <r>
    <n v="2.2353569801479298"/>
    <n v="2.8667532302989801E-5"/>
    <n v="18.823877438913588"/>
    <x v="0"/>
  </r>
  <r>
    <n v="2.2353569801479298"/>
    <n v="6.0207835014559303E-5"/>
    <n v="18.823877438913588"/>
    <x v="0"/>
  </r>
  <r>
    <n v="2.2602355580826998"/>
    <n v="3.8656168665204101E-6"/>
    <n v="19.033379234849367"/>
    <x v="1"/>
  </r>
  <r>
    <n v="2.2602355580826998"/>
    <n v="1.3554977367302301E-5"/>
    <n v="19.033379234849367"/>
    <x v="1"/>
  </r>
  <r>
    <n v="2.28513121147309"/>
    <n v="2.9766983955461601E-6"/>
    <n v="19.243024822710399"/>
    <x v="1"/>
  </r>
  <r>
    <n v="2.28513121147309"/>
    <n v="8.5886178393805595E-6"/>
    <n v="19.243024822710399"/>
    <x v="1"/>
  </r>
  <r>
    <n v="2.3100436806997999"/>
    <n v="1.34991688263736E-5"/>
    <n v="19.452812016249958"/>
    <x v="1"/>
  </r>
  <r>
    <n v="2.3100436806997999"/>
    <n v="1.4444849240153E-5"/>
    <n v="19.452812016249958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68">
  <r>
    <x v="0"/>
    <x v="0"/>
    <x v="0"/>
    <n v="481857"/>
    <n v="486992"/>
    <n v="1207011"/>
    <n v="613826"/>
    <n v="477176"/>
    <n v="196"/>
    <n v="0"/>
    <n v="0"/>
    <n v="1186371"/>
    <n v="1186371"/>
    <n v="0"/>
    <n v="193.3"/>
    <n v="193.3"/>
    <n v="0"/>
    <n v="0"/>
    <n v="0"/>
    <n v="0"/>
    <n v="0"/>
    <n v="1186371"/>
    <n v="193.3"/>
    <n v="0"/>
    <m/>
    <m/>
    <m/>
    <n v="0"/>
  </r>
  <r>
    <x v="0"/>
    <x v="0"/>
    <x v="1"/>
    <n v="1542377"/>
    <n v="1545026"/>
    <n v="3284482"/>
    <n v="3732243"/>
    <n v="3044"/>
    <n v="0.2"/>
    <n v="391696"/>
    <n v="22.4"/>
    <n v="510157"/>
    <n v="6497"/>
    <n v="503660"/>
    <n v="0.2"/>
    <n v="13.7"/>
    <n v="1405678"/>
    <n v="958091"/>
    <n v="447587"/>
    <n v="25.7"/>
    <n v="37.700000000000003"/>
    <n v="-895521"/>
    <n v="-24"/>
    <n v="27.4"/>
    <n v="296754"/>
    <n v="297198"/>
    <n v="750459"/>
    <n v="0"/>
  </r>
  <r>
    <x v="0"/>
    <x v="1"/>
    <x v="0"/>
    <n v="49756"/>
    <n v="61614"/>
    <n v="610286"/>
    <n v="309335"/>
    <n v="60845"/>
    <n v="197.5"/>
    <n v="0"/>
    <n v="0"/>
    <n v="601902"/>
    <n v="601902"/>
    <n v="0"/>
    <n v="194.6"/>
    <n v="194.6"/>
    <n v="0"/>
    <n v="0"/>
    <n v="0"/>
    <n v="0"/>
    <n v="0"/>
    <n v="601902"/>
    <n v="194.6"/>
    <n v="0"/>
    <m/>
    <m/>
    <m/>
    <n v="0"/>
  </r>
  <r>
    <x v="0"/>
    <x v="1"/>
    <x v="1"/>
    <n v="636347"/>
    <n v="647317"/>
    <n v="4053056"/>
    <n v="4240945"/>
    <n v="6482"/>
    <n v="1"/>
    <n v="45318"/>
    <n v="6.8"/>
    <n v="648432"/>
    <n v="25300"/>
    <n v="623132"/>
    <n v="0.6"/>
    <n v="15.3"/>
    <n v="1024209"/>
    <n v="510774"/>
    <n v="513435"/>
    <n v="12"/>
    <n v="24.2"/>
    <n v="-375777"/>
    <n v="-8.9"/>
    <n v="30.6"/>
    <n v="31761"/>
    <n v="32303"/>
    <n v="390633"/>
    <n v="0"/>
  </r>
  <r>
    <x v="0"/>
    <x v="2"/>
    <x v="0"/>
    <n v="20744"/>
    <n v="33056"/>
    <n v="538748"/>
    <n v="272987"/>
    <n v="32723"/>
    <n v="198"/>
    <n v="0"/>
    <n v="0"/>
    <n v="531522"/>
    <n v="531522"/>
    <n v="0"/>
    <n v="194.7"/>
    <n v="194.7"/>
    <n v="0"/>
    <n v="0"/>
    <n v="0"/>
    <n v="0"/>
    <n v="0"/>
    <n v="531522"/>
    <n v="194.7"/>
    <n v="0"/>
    <m/>
    <m/>
    <m/>
    <n v="0"/>
  </r>
  <r>
    <x v="0"/>
    <x v="2"/>
    <x v="1"/>
    <n v="360426"/>
    <n v="385849"/>
    <n v="4803662"/>
    <n v="4947643"/>
    <n v="7855"/>
    <n v="2"/>
    <n v="23785"/>
    <n v="6"/>
    <n v="730344"/>
    <n v="47924"/>
    <n v="682420"/>
    <n v="1"/>
    <n v="14.8"/>
    <n v="1018306"/>
    <n v="488526"/>
    <n v="529780"/>
    <n v="9.9"/>
    <n v="20.6"/>
    <n v="-287962"/>
    <n v="-5.8"/>
    <n v="29.6"/>
    <n v="13765"/>
    <n v="14205"/>
    <n v="359036"/>
    <n v="0"/>
  </r>
  <r>
    <x v="0"/>
    <x v="3"/>
    <x v="0"/>
    <n v="9442"/>
    <n v="19858"/>
    <n v="546493"/>
    <n v="277098"/>
    <n v="19675"/>
    <n v="198.2"/>
    <n v="0"/>
    <n v="0"/>
    <n v="538791"/>
    <n v="538791"/>
    <n v="0"/>
    <n v="194.4"/>
    <n v="194.4"/>
    <n v="0"/>
    <n v="0"/>
    <n v="0"/>
    <n v="0"/>
    <n v="0"/>
    <n v="538791"/>
    <n v="194.4"/>
    <n v="0"/>
    <m/>
    <m/>
    <m/>
    <n v="0"/>
  </r>
  <r>
    <x v="0"/>
    <x v="3"/>
    <x v="1"/>
    <n v="211027"/>
    <n v="262130"/>
    <n v="6354300"/>
    <n v="6471153"/>
    <n v="9813"/>
    <n v="3.7"/>
    <n v="15544"/>
    <n v="5.9"/>
    <n v="972951"/>
    <n v="99343"/>
    <n v="873608"/>
    <n v="1.5"/>
    <n v="15"/>
    <n v="1206656"/>
    <n v="542034"/>
    <n v="664622"/>
    <n v="8.4"/>
    <n v="18.600000000000001"/>
    <n v="-233705"/>
    <n v="-3.6"/>
    <n v="30"/>
    <n v="6547"/>
    <n v="6991"/>
    <n v="377642"/>
    <n v="0"/>
  </r>
  <r>
    <x v="0"/>
    <x v="4"/>
    <x v="0"/>
    <n v="2097"/>
    <n v="6688"/>
    <n v="281466"/>
    <n v="142458"/>
    <n v="6646"/>
    <n v="198.7"/>
    <n v="0"/>
    <n v="0"/>
    <n v="278016"/>
    <n v="278016"/>
    <n v="0"/>
    <n v="195.2"/>
    <n v="195.2"/>
    <n v="0"/>
    <n v="0"/>
    <n v="0"/>
    <n v="0"/>
    <n v="0"/>
    <n v="278016"/>
    <n v="195.2"/>
    <n v="0"/>
    <m/>
    <m/>
    <m/>
    <n v="0"/>
  </r>
  <r>
    <x v="0"/>
    <x v="4"/>
    <x v="1"/>
    <n v="65082"/>
    <n v="110686"/>
    <n v="4469751"/>
    <n v="4492636"/>
    <n v="6727"/>
    <n v="6.1"/>
    <n v="6247"/>
    <n v="5.7"/>
    <n v="681175"/>
    <n v="104600"/>
    <n v="576575"/>
    <n v="2.2999999999999998"/>
    <n v="15.2"/>
    <n v="726944"/>
    <n v="294128"/>
    <n v="432816"/>
    <n v="6.5"/>
    <n v="16.2"/>
    <n v="-45769"/>
    <n v="-1"/>
    <n v="30.4"/>
    <n v="1382"/>
    <n v="1582"/>
    <n v="185565"/>
    <n v="0"/>
  </r>
  <r>
    <x v="0"/>
    <x v="5"/>
    <x v="0"/>
    <n v="798"/>
    <n v="3944"/>
    <n v="233992"/>
    <n v="118793"/>
    <n v="3932"/>
    <n v="199.4"/>
    <n v="0"/>
    <n v="0"/>
    <n v="230399"/>
    <n v="230399"/>
    <n v="0"/>
    <n v="193.9"/>
    <n v="193.9"/>
    <n v="0"/>
    <n v="0"/>
    <n v="0"/>
    <n v="0"/>
    <n v="0"/>
    <n v="230399"/>
    <n v="193.9"/>
    <n v="0"/>
    <m/>
    <m/>
    <m/>
    <n v="0"/>
  </r>
  <r>
    <x v="0"/>
    <x v="5"/>
    <x v="1"/>
    <n v="32571"/>
    <n v="95947"/>
    <n v="4917823"/>
    <n v="4910828"/>
    <n v="8606"/>
    <n v="9.1"/>
    <n v="5780"/>
    <n v="6.1"/>
    <n v="776927"/>
    <n v="172618"/>
    <n v="604309"/>
    <n v="3.5"/>
    <n v="15.8"/>
    <n v="762936"/>
    <n v="293578"/>
    <n v="469358"/>
    <n v="6"/>
    <n v="15.5"/>
    <n v="13991"/>
    <n v="0.3"/>
    <n v="31"/>
    <n v="536"/>
    <n v="670"/>
    <n v="157902"/>
    <n v="0"/>
  </r>
  <r>
    <x v="0"/>
    <x v="6"/>
    <x v="0"/>
    <n v="139"/>
    <n v="1372"/>
    <n v="94031"/>
    <n v="47386"/>
    <n v="1371"/>
    <n v="199.9"/>
    <n v="0"/>
    <n v="0"/>
    <n v="93290"/>
    <n v="93290"/>
    <n v="0"/>
    <n v="196.9"/>
    <n v="196.9"/>
    <n v="0"/>
    <n v="0"/>
    <n v="0"/>
    <n v="0"/>
    <n v="0"/>
    <n v="93290"/>
    <n v="196.9"/>
    <n v="0"/>
    <m/>
    <m/>
    <m/>
    <n v="0"/>
  </r>
  <r>
    <x v="0"/>
    <x v="6"/>
    <x v="1"/>
    <n v="9213"/>
    <n v="55967"/>
    <n v="3124572"/>
    <n v="3042928"/>
    <n v="5866"/>
    <n v="10.7"/>
    <n v="3389"/>
    <n v="6.2"/>
    <n v="512829"/>
    <n v="142767"/>
    <n v="370062"/>
    <n v="4.7"/>
    <n v="16.899999999999999"/>
    <n v="349541"/>
    <n v="78226"/>
    <n v="271315"/>
    <n v="2.6"/>
    <n v="11.5"/>
    <n v="163288"/>
    <n v="5.4"/>
    <n v="23"/>
    <n v="1"/>
    <n v="3"/>
    <m/>
    <n v="1"/>
  </r>
  <r>
    <x v="0"/>
    <x v="7"/>
    <x v="0"/>
    <n v="58"/>
    <n v="528"/>
    <n v="77035"/>
    <n v="38996"/>
    <n v="524"/>
    <n v="198.5"/>
    <n v="0"/>
    <n v="0"/>
    <n v="76079"/>
    <n v="76079"/>
    <n v="0"/>
    <n v="195.1"/>
    <n v="195.1"/>
    <n v="0"/>
    <n v="0"/>
    <n v="0"/>
    <n v="0"/>
    <n v="0"/>
    <n v="76079"/>
    <n v="195.1"/>
    <n v="0"/>
    <m/>
    <m/>
    <m/>
    <n v="0"/>
  </r>
  <r>
    <x v="0"/>
    <x v="7"/>
    <x v="1"/>
    <n v="4639"/>
    <n v="49502"/>
    <n v="3108489"/>
    <n v="3035247"/>
    <n v="4559"/>
    <n v="9.3000000000000007"/>
    <n v="3807"/>
    <n v="7.8"/>
    <n v="484919"/>
    <n v="116507"/>
    <n v="368412"/>
    <n v="3.8"/>
    <n v="16"/>
    <n v="338435"/>
    <n v="85425"/>
    <n v="253010"/>
    <n v="2.8"/>
    <n v="11.2"/>
    <n v="146484"/>
    <n v="4.8"/>
    <n v="22.4"/>
    <n v="2"/>
    <n v="15"/>
    <m/>
    <n v="1"/>
  </r>
  <r>
    <x v="0"/>
    <x v="8"/>
    <x v="0"/>
    <n v="17"/>
    <n v="392"/>
    <n v="47538"/>
    <n v="25086"/>
    <n v="391"/>
    <n v="199.5"/>
    <n v="0"/>
    <n v="0"/>
    <n v="44905"/>
    <n v="44905"/>
    <n v="0"/>
    <n v="179"/>
    <n v="179"/>
    <n v="0"/>
    <n v="0"/>
    <n v="0"/>
    <n v="0"/>
    <n v="0"/>
    <n v="44905"/>
    <n v="179"/>
    <n v="0"/>
    <m/>
    <m/>
    <m/>
    <n v="0"/>
  </r>
  <r>
    <x v="0"/>
    <x v="8"/>
    <x v="1"/>
    <n v="2863"/>
    <n v="66567"/>
    <n v="4139553"/>
    <n v="4028455"/>
    <n v="7693"/>
    <n v="11.8"/>
    <n v="4699"/>
    <n v="7.2"/>
    <n v="657031"/>
    <n v="192713"/>
    <n v="464318"/>
    <n v="4.8"/>
    <n v="16.3"/>
    <n v="434836"/>
    <n v="102842"/>
    <n v="331994"/>
    <n v="2.6"/>
    <n v="10.8"/>
    <n v="222195"/>
    <n v="5.5"/>
    <n v="21.6"/>
    <m/>
    <m/>
    <m/>
    <n v="0"/>
  </r>
  <r>
    <x v="0"/>
    <x v="9"/>
    <x v="0"/>
    <n v="1"/>
    <n v="82"/>
    <m/>
    <m/>
    <n v="82"/>
    <n v="200"/>
    <n v="0"/>
    <n v="0"/>
    <m/>
    <m/>
    <m/>
    <m/>
    <m/>
    <m/>
    <m/>
    <m/>
    <m/>
    <m/>
    <m/>
    <m/>
    <m/>
    <m/>
    <m/>
    <m/>
    <n v="1"/>
  </r>
  <r>
    <x v="0"/>
    <x v="9"/>
    <x v="1"/>
    <n v="1148"/>
    <n v="57911"/>
    <m/>
    <m/>
    <n v="5914"/>
    <n v="10.4"/>
    <n v="3722"/>
    <n v="6.6"/>
    <m/>
    <m/>
    <m/>
    <m/>
    <m/>
    <m/>
    <m/>
    <m/>
    <m/>
    <m/>
    <m/>
    <m/>
    <m/>
    <m/>
    <m/>
    <m/>
    <n v="1"/>
  </r>
  <r>
    <x v="0"/>
    <x v="10"/>
    <x v="0"/>
    <n v="4"/>
    <n v="191"/>
    <n v="51108"/>
    <n v="25554"/>
    <n v="191"/>
    <n v="200"/>
    <n v="0"/>
    <n v="0"/>
    <n v="51108"/>
    <n v="51108"/>
    <n v="0"/>
    <n v="200"/>
    <n v="200"/>
    <n v="0"/>
    <n v="0"/>
    <n v="0"/>
    <n v="0"/>
    <n v="0"/>
    <n v="51108"/>
    <n v="200"/>
    <n v="0"/>
    <m/>
    <m/>
    <m/>
    <n v="0"/>
  </r>
  <r>
    <x v="0"/>
    <x v="10"/>
    <x v="1"/>
    <n v="681"/>
    <n v="48383"/>
    <n v="3735784"/>
    <n v="3542755"/>
    <n v="4810"/>
    <n v="10.1"/>
    <n v="3473"/>
    <n v="7.3"/>
    <n v="806575"/>
    <n v="214056"/>
    <n v="592519"/>
    <n v="6"/>
    <n v="22.8"/>
    <n v="420516"/>
    <n v="80967"/>
    <n v="339549"/>
    <n v="2.2999999999999998"/>
    <n v="11.9"/>
    <n v="386059"/>
    <n v="10.9"/>
    <n v="23.8"/>
    <m/>
    <m/>
    <m/>
    <n v="0"/>
  </r>
  <r>
    <x v="0"/>
    <x v="11"/>
    <x v="0"/>
    <n v="3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0"/>
    <x v="11"/>
    <x v="1"/>
    <n v="724"/>
    <n v="213785"/>
    <m/>
    <m/>
    <n v="22819"/>
    <n v="10.8"/>
    <n v="18550"/>
    <n v="8.8000000000000007"/>
    <m/>
    <m/>
    <m/>
    <m/>
    <m/>
    <m/>
    <m/>
    <m/>
    <m/>
    <m/>
    <m/>
    <m/>
    <m/>
    <m/>
    <m/>
    <m/>
    <n v="1"/>
  </r>
  <r>
    <x v="1"/>
    <x v="0"/>
    <x v="0"/>
    <n v="435221"/>
    <n v="435803"/>
    <n v="1119914"/>
    <n v="563977"/>
    <n v="431416"/>
    <n v="198"/>
    <n v="0"/>
    <n v="0"/>
    <n v="1111875"/>
    <n v="1111875"/>
    <n v="0"/>
    <n v="197.1"/>
    <n v="197.1"/>
    <n v="0"/>
    <n v="0"/>
    <n v="0"/>
    <n v="0"/>
    <n v="0"/>
    <n v="1111875"/>
    <n v="197.1"/>
    <n v="0"/>
    <m/>
    <m/>
    <m/>
    <n v="0"/>
  </r>
  <r>
    <x v="1"/>
    <x v="0"/>
    <x v="2"/>
    <n v="260369"/>
    <n v="261229"/>
    <n v="567936"/>
    <n v="664906"/>
    <n v="251"/>
    <n v="0.1"/>
    <n v="132076"/>
    <n v="40"/>
    <n v="159060"/>
    <n v="470"/>
    <n v="158590"/>
    <n v="0.1"/>
    <n v="23.9"/>
    <n v="352999"/>
    <n v="289655"/>
    <n v="63344"/>
    <n v="43.6"/>
    <n v="53.1"/>
    <n v="-193939"/>
    <n v="-29.2"/>
    <n v="47.8"/>
    <n v="96895"/>
    <n v="96922"/>
    <n v="216528"/>
    <n v="0"/>
  </r>
  <r>
    <x v="1"/>
    <x v="0"/>
    <x v="1"/>
    <n v="1302466"/>
    <n v="1304769"/>
    <n v="2919691"/>
    <n v="3165902"/>
    <n v="47837"/>
    <n v="3.3"/>
    <n v="293955"/>
    <n v="20.5"/>
    <n v="585035"/>
    <n v="114574"/>
    <n v="470461"/>
    <n v="3.6"/>
    <n v="18.5"/>
    <n v="1077456"/>
    <n v="768596"/>
    <n v="308860"/>
    <n v="24.3"/>
    <n v="34"/>
    <n v="-492421"/>
    <n v="-15.5"/>
    <n v="37"/>
    <n v="217571"/>
    <n v="217792"/>
    <n v="570162"/>
    <n v="0"/>
  </r>
  <r>
    <x v="1"/>
    <x v="1"/>
    <x v="0"/>
    <n v="45322"/>
    <n v="46007"/>
    <n v="548736"/>
    <n v="275378"/>
    <n v="45835"/>
    <n v="199.3"/>
    <n v="0"/>
    <n v="0"/>
    <n v="546716"/>
    <n v="546716"/>
    <n v="0"/>
    <n v="198.5"/>
    <n v="198.5"/>
    <n v="0"/>
    <n v="0"/>
    <n v="0"/>
    <n v="0"/>
    <n v="0"/>
    <n v="546716"/>
    <n v="198.5"/>
    <n v="0"/>
    <m/>
    <m/>
    <m/>
    <n v="0"/>
  </r>
  <r>
    <x v="1"/>
    <x v="1"/>
    <x v="2"/>
    <n v="81279"/>
    <n v="86022"/>
    <n v="563846"/>
    <n v="558634"/>
    <n v="727"/>
    <n v="0.8"/>
    <n v="9551"/>
    <n v="10.5"/>
    <n v="177239"/>
    <n v="2120"/>
    <n v="175119"/>
    <n v="0.4"/>
    <n v="31.7"/>
    <n v="166815"/>
    <n v="106309"/>
    <n v="60506"/>
    <n v="19"/>
    <n v="29.9"/>
    <n v="10424"/>
    <n v="1.8"/>
    <n v="59.8"/>
    <n v="6448"/>
    <n v="6507"/>
    <n v="77938"/>
    <n v="0"/>
  </r>
  <r>
    <x v="1"/>
    <x v="1"/>
    <x v="1"/>
    <n v="583376"/>
    <n v="594268"/>
    <n v="3839699"/>
    <n v="3874854"/>
    <n v="5282"/>
    <n v="0.9"/>
    <n v="34027"/>
    <n v="5.6"/>
    <n v="708160"/>
    <n v="54214"/>
    <n v="653946"/>
    <n v="1.4"/>
    <n v="18.3"/>
    <n v="778469"/>
    <n v="390984"/>
    <n v="387485"/>
    <n v="10.1"/>
    <n v="20.100000000000001"/>
    <n v="-70309"/>
    <n v="-1.8"/>
    <n v="36.6"/>
    <n v="22903"/>
    <n v="23278"/>
    <n v="279122"/>
    <n v="0"/>
  </r>
  <r>
    <x v="1"/>
    <x v="2"/>
    <x v="0"/>
    <n v="15810"/>
    <n v="16576"/>
    <n v="404899"/>
    <n v="203024"/>
    <n v="16531"/>
    <n v="199.5"/>
    <n v="0"/>
    <n v="0"/>
    <n v="403750"/>
    <n v="403750"/>
    <n v="0"/>
    <n v="198.9"/>
    <n v="198.9"/>
    <n v="0"/>
    <n v="0"/>
    <n v="0"/>
    <n v="0"/>
    <n v="0"/>
    <n v="403750"/>
    <n v="198.9"/>
    <n v="0"/>
    <m/>
    <m/>
    <m/>
    <n v="0"/>
  </r>
  <r>
    <x v="1"/>
    <x v="2"/>
    <x v="2"/>
    <n v="41337"/>
    <n v="52967"/>
    <n v="601883"/>
    <n v="584355"/>
    <n v="1244"/>
    <n v="2.2999999999999998"/>
    <n v="4307"/>
    <n v="7.9"/>
    <n v="178021"/>
    <n v="5081"/>
    <n v="172940"/>
    <n v="0.9"/>
    <n v="30.5"/>
    <n v="142965"/>
    <n v="85880"/>
    <n v="57085"/>
    <n v="14.7"/>
    <n v="24.5"/>
    <n v="35056"/>
    <n v="6"/>
    <n v="49"/>
    <n v="2270"/>
    <n v="2367"/>
    <n v="58283"/>
    <n v="0"/>
  </r>
  <r>
    <x v="1"/>
    <x v="2"/>
    <x v="1"/>
    <n v="342540"/>
    <n v="368427"/>
    <n v="4714056"/>
    <n v="4673944"/>
    <n v="2912"/>
    <n v="0.8"/>
    <n v="14859"/>
    <n v="4"/>
    <n v="803573"/>
    <n v="40475"/>
    <n v="763098"/>
    <n v="0.9"/>
    <n v="17.2"/>
    <n v="723349"/>
    <n v="320080"/>
    <n v="403269"/>
    <n v="6.8"/>
    <n v="15.5"/>
    <n v="80224"/>
    <n v="1.7"/>
    <n v="31"/>
    <n v="8438"/>
    <n v="8703"/>
    <n v="217513"/>
    <n v="0"/>
  </r>
  <r>
    <x v="1"/>
    <x v="3"/>
    <x v="0"/>
    <n v="6300"/>
    <n v="7187"/>
    <n v="360153"/>
    <n v="180519"/>
    <n v="7171"/>
    <n v="199.6"/>
    <n v="0"/>
    <n v="0"/>
    <n v="359268"/>
    <n v="359268"/>
    <n v="0"/>
    <n v="199"/>
    <n v="199"/>
    <n v="0"/>
    <n v="0"/>
    <n v="0"/>
    <n v="0"/>
    <n v="0"/>
    <n v="359268"/>
    <n v="199"/>
    <n v="0"/>
    <m/>
    <m/>
    <m/>
    <n v="0"/>
  </r>
  <r>
    <x v="1"/>
    <x v="3"/>
    <x v="2"/>
    <n v="21623"/>
    <n v="36917"/>
    <n v="701454"/>
    <n v="672621"/>
    <n v="1457"/>
    <n v="3.9"/>
    <n v="2243"/>
    <n v="6"/>
    <n v="199899"/>
    <n v="9421"/>
    <n v="190478"/>
    <n v="1.4"/>
    <n v="29.7"/>
    <n v="142232"/>
    <n v="80736"/>
    <n v="61496"/>
    <n v="12"/>
    <n v="21.1"/>
    <n v="57667"/>
    <n v="8.6"/>
    <n v="42.2"/>
    <n v="867"/>
    <n v="967"/>
    <n v="49314"/>
    <n v="0"/>
  </r>
  <r>
    <x v="1"/>
    <x v="3"/>
    <x v="1"/>
    <n v="207796"/>
    <n v="259068"/>
    <n v="6471145"/>
    <n v="6342034"/>
    <n v="3006"/>
    <n v="1.1000000000000001"/>
    <n v="9470"/>
    <n v="3.6"/>
    <n v="1081098"/>
    <n v="51118"/>
    <n v="1029980"/>
    <n v="0.8"/>
    <n v="17"/>
    <n v="822875"/>
    <n v="340237"/>
    <n v="482638"/>
    <n v="5.4"/>
    <n v="13"/>
    <n v="258223"/>
    <n v="4"/>
    <n v="26"/>
    <n v="3601"/>
    <n v="3968"/>
    <n v="206627"/>
    <n v="0"/>
  </r>
  <r>
    <x v="1"/>
    <x v="4"/>
    <x v="0"/>
    <n v="943"/>
    <n v="1427"/>
    <n v="126395"/>
    <n v="63327"/>
    <n v="1425"/>
    <n v="199.7"/>
    <n v="0"/>
    <n v="0"/>
    <n v="126136"/>
    <n v="126136"/>
    <n v="0"/>
    <n v="199.2"/>
    <n v="199.2"/>
    <n v="0"/>
    <n v="0"/>
    <n v="0"/>
    <n v="0"/>
    <n v="0"/>
    <n v="126136"/>
    <n v="199.2"/>
    <n v="0"/>
    <m/>
    <m/>
    <m/>
    <n v="0"/>
  </r>
  <r>
    <x v="1"/>
    <x v="4"/>
    <x v="2"/>
    <n v="5691"/>
    <n v="13840"/>
    <n v="421927"/>
    <n v="403095"/>
    <n v="1328"/>
    <n v="9.6999999999999993"/>
    <n v="1081"/>
    <n v="7.9"/>
    <n v="127469"/>
    <n v="16722"/>
    <n v="110747"/>
    <n v="4.0999999999999996"/>
    <n v="31.6"/>
    <n v="89805"/>
    <n v="47556"/>
    <n v="42249"/>
    <n v="11.8"/>
    <n v="22.3"/>
    <n v="37664"/>
    <n v="9.3000000000000007"/>
    <n v="44.6"/>
    <n v="165"/>
    <n v="208"/>
    <n v="21644"/>
    <n v="0"/>
  </r>
  <r>
    <x v="1"/>
    <x v="4"/>
    <x v="1"/>
    <n v="65544"/>
    <n v="113166"/>
    <n v="4662975"/>
    <n v="4535461"/>
    <n v="5127"/>
    <n v="4.5"/>
    <n v="5922"/>
    <n v="5.2"/>
    <n v="801790"/>
    <n v="85151"/>
    <n v="716639"/>
    <n v="1.9"/>
    <n v="17.7"/>
    <n v="546762"/>
    <n v="217913"/>
    <n v="328849"/>
    <n v="4.8"/>
    <n v="12.1"/>
    <n v="255028"/>
    <n v="5.6"/>
    <n v="24.2"/>
    <n v="783"/>
    <n v="995"/>
    <n v="105399"/>
    <n v="0"/>
  </r>
  <r>
    <x v="1"/>
    <x v="5"/>
    <x v="0"/>
    <n v="312"/>
    <n v="912"/>
    <n v="91079"/>
    <n v="45707"/>
    <n v="911"/>
    <n v="199.8"/>
    <n v="0"/>
    <n v="0"/>
    <n v="90744"/>
    <n v="90744"/>
    <n v="0"/>
    <n v="198.5"/>
    <n v="198.5"/>
    <n v="0"/>
    <n v="0"/>
    <n v="0"/>
    <n v="0"/>
    <n v="0"/>
    <n v="90744"/>
    <n v="198.5"/>
    <n v="0"/>
    <m/>
    <m/>
    <m/>
    <n v="0"/>
  </r>
  <r>
    <x v="1"/>
    <x v="5"/>
    <x v="2"/>
    <n v="2264"/>
    <n v="8190"/>
    <n v="364768"/>
    <n v="349661"/>
    <n v="1205"/>
    <n v="15.1"/>
    <n v="790"/>
    <n v="9.9"/>
    <n v="113668"/>
    <n v="25148"/>
    <n v="88520"/>
    <n v="7.2"/>
    <n v="32.5"/>
    <n v="83454"/>
    <n v="47238"/>
    <n v="36216"/>
    <n v="13.5"/>
    <n v="23.9"/>
    <n v="30214"/>
    <n v="8.6"/>
    <n v="47.8"/>
    <n v="83"/>
    <n v="126"/>
    <m/>
    <n v="1"/>
  </r>
  <r>
    <x v="1"/>
    <x v="5"/>
    <x v="1"/>
    <n v="33677"/>
    <n v="100013"/>
    <n v="5224735"/>
    <n v="5078526"/>
    <n v="7792"/>
    <n v="7.9"/>
    <n v="6248"/>
    <n v="6.3"/>
    <n v="924393"/>
    <n v="143451"/>
    <n v="780942"/>
    <n v="2.8"/>
    <n v="18.2"/>
    <n v="631975"/>
    <n v="237783"/>
    <n v="394192"/>
    <n v="4.7"/>
    <n v="12.4"/>
    <n v="292418"/>
    <n v="5.8"/>
    <n v="24.8"/>
    <n v="307"/>
    <n v="426"/>
    <m/>
    <n v="1"/>
  </r>
  <r>
    <x v="1"/>
    <x v="6"/>
    <x v="0"/>
    <n v="48"/>
    <n v="223"/>
    <n v="32964"/>
    <n v="16482"/>
    <n v="223"/>
    <n v="200"/>
    <n v="0"/>
    <n v="0"/>
    <n v="32964"/>
    <n v="32964"/>
    <n v="0"/>
    <n v="200"/>
    <n v="200"/>
    <n v="0"/>
    <n v="0"/>
    <n v="0"/>
    <n v="0"/>
    <n v="0"/>
    <n v="32964"/>
    <n v="200"/>
    <n v="0"/>
    <m/>
    <m/>
    <m/>
    <n v="0"/>
  </r>
  <r>
    <x v="1"/>
    <x v="6"/>
    <x v="2"/>
    <n v="465"/>
    <n v="2976"/>
    <n v="166779"/>
    <n v="154775"/>
    <n v="410"/>
    <n v="14.2"/>
    <n v="235"/>
    <n v="8.1"/>
    <n v="50833"/>
    <n v="12460"/>
    <n v="38373"/>
    <n v="8.1"/>
    <n v="32.799999999999997"/>
    <n v="26824"/>
    <n v="8869"/>
    <n v="17955"/>
    <n v="5.7"/>
    <n v="17.3"/>
    <n v="24009"/>
    <n v="15.5"/>
    <n v="34.6"/>
    <m/>
    <m/>
    <m/>
    <n v="0"/>
  </r>
  <r>
    <x v="1"/>
    <x v="6"/>
    <x v="1"/>
    <n v="9448"/>
    <n v="57864"/>
    <n v="3320969"/>
    <n v="3224262"/>
    <n v="5428"/>
    <n v="9.5"/>
    <n v="4141"/>
    <n v="7.2"/>
    <n v="617353"/>
    <n v="127539"/>
    <n v="489814"/>
    <n v="4"/>
    <n v="19.100000000000001"/>
    <n v="423939"/>
    <n v="158088"/>
    <n v="265851"/>
    <n v="4.9000000000000004"/>
    <n v="13.1"/>
    <n v="193414"/>
    <n v="6"/>
    <n v="26.2"/>
    <n v="59"/>
    <n v="110"/>
    <n v="41698"/>
    <n v="0"/>
  </r>
  <r>
    <x v="1"/>
    <x v="7"/>
    <x v="0"/>
    <n v="18"/>
    <n v="262"/>
    <n v="24850"/>
    <n v="12425"/>
    <n v="262"/>
    <n v="200"/>
    <n v="0"/>
    <n v="0"/>
    <n v="24850"/>
    <n v="24850"/>
    <n v="0"/>
    <n v="200"/>
    <n v="200"/>
    <n v="0"/>
    <n v="0"/>
    <n v="0"/>
    <n v="0"/>
    <n v="0"/>
    <n v="24850"/>
    <n v="200"/>
    <n v="0"/>
    <m/>
    <m/>
    <m/>
    <n v="0"/>
  </r>
  <r>
    <x v="1"/>
    <x v="7"/>
    <x v="2"/>
    <n v="164"/>
    <n v="1411"/>
    <n v="117678"/>
    <n v="108333"/>
    <n v="344"/>
    <n v="26.4"/>
    <n v="129"/>
    <n v="9.9"/>
    <n v="40877"/>
    <n v="9177"/>
    <n v="31700"/>
    <n v="8.5"/>
    <n v="37.700000000000003"/>
    <n v="22187"/>
    <n v="6834"/>
    <n v="15353"/>
    <n v="6.3"/>
    <n v="20.5"/>
    <n v="18690"/>
    <n v="17.2"/>
    <n v="41"/>
    <n v="1"/>
    <n v="7"/>
    <m/>
    <n v="1"/>
  </r>
  <r>
    <x v="1"/>
    <x v="7"/>
    <x v="1"/>
    <n v="4697"/>
    <n v="52679"/>
    <n v="3285370"/>
    <n v="3197342"/>
    <n v="4753"/>
    <n v="9.1"/>
    <n v="3326"/>
    <n v="6.4"/>
    <n v="584594"/>
    <n v="119330"/>
    <n v="465264"/>
    <n v="3.7"/>
    <n v="18.3"/>
    <n v="408538"/>
    <n v="159456"/>
    <n v="249082"/>
    <n v="5"/>
    <n v="12.8"/>
    <n v="176056"/>
    <n v="5.5"/>
    <n v="25.6"/>
    <n v="34"/>
    <n v="60"/>
    <m/>
    <n v="1"/>
  </r>
  <r>
    <x v="1"/>
    <x v="8"/>
    <x v="0"/>
    <n v="3"/>
    <n v="31"/>
    <n v="8394"/>
    <n v="4197"/>
    <n v="31"/>
    <n v="200"/>
    <n v="0"/>
    <n v="0"/>
    <n v="8394"/>
    <n v="8394"/>
    <n v="0"/>
    <n v="200"/>
    <n v="200"/>
    <n v="0"/>
    <n v="0"/>
    <n v="0"/>
    <n v="0"/>
    <n v="0"/>
    <n v="8394"/>
    <n v="200"/>
    <n v="0"/>
    <m/>
    <m/>
    <m/>
    <n v="0"/>
  </r>
  <r>
    <x v="1"/>
    <x v="8"/>
    <x v="2"/>
    <n v="75"/>
    <n v="828"/>
    <n v="113477"/>
    <n v="100550"/>
    <n v="67"/>
    <n v="8.1999999999999993"/>
    <n v="40"/>
    <n v="4.9000000000000004"/>
    <n v="41173"/>
    <n v="3958"/>
    <n v="37215"/>
    <n v="3.9"/>
    <n v="40.9"/>
    <n v="15318"/>
    <n v="1730"/>
    <n v="13588"/>
    <n v="1.7"/>
    <n v="15.2"/>
    <n v="25855"/>
    <n v="25.7"/>
    <n v="30.4"/>
    <m/>
    <m/>
    <m/>
    <n v="0"/>
  </r>
  <r>
    <x v="1"/>
    <x v="8"/>
    <x v="1"/>
    <n v="2901"/>
    <n v="66654"/>
    <n v="4296294"/>
    <n v="4190800"/>
    <n v="5917"/>
    <n v="9"/>
    <n v="4847"/>
    <n v="7.3"/>
    <n v="734825"/>
    <n v="164937"/>
    <n v="569888"/>
    <n v="3.9"/>
    <n v="17.5"/>
    <n v="523837"/>
    <n v="193150"/>
    <n v="330687"/>
    <n v="4.5999999999999996"/>
    <n v="12.5"/>
    <n v="210988"/>
    <n v="5"/>
    <n v="25"/>
    <n v="12"/>
    <n v="15"/>
    <n v="39279"/>
    <n v="0"/>
  </r>
  <r>
    <x v="1"/>
    <x v="9"/>
    <x v="2"/>
    <n v="17"/>
    <n v="354"/>
    <n v="50165"/>
    <n v="45447"/>
    <n v="102"/>
    <n v="32.4"/>
    <n v="24"/>
    <n v="7.6"/>
    <n v="13102"/>
    <n v="7743"/>
    <n v="5359"/>
    <n v="17"/>
    <n v="28.8"/>
    <n v="3666"/>
    <n v="562"/>
    <n v="3104"/>
    <n v="1.2"/>
    <n v="8.1"/>
    <n v="9436"/>
    <n v="20.7"/>
    <n v="16.2"/>
    <m/>
    <m/>
    <m/>
    <n v="0"/>
  </r>
  <r>
    <x v="1"/>
    <x v="9"/>
    <x v="1"/>
    <n v="1090"/>
    <n v="57775"/>
    <n v="3366702"/>
    <n v="3315467"/>
    <n v="5013"/>
    <n v="8.8000000000000007"/>
    <n v="3855"/>
    <n v="6.7"/>
    <n v="579025"/>
    <n v="155010"/>
    <n v="424015"/>
    <n v="4.7"/>
    <n v="17.5"/>
    <n v="476555"/>
    <n v="145447"/>
    <n v="331108"/>
    <n v="4.4000000000000004"/>
    <n v="14.4"/>
    <n v="102470"/>
    <n v="3.1"/>
    <n v="28.8"/>
    <n v="2"/>
    <n v="2"/>
    <m/>
    <n v="1"/>
  </r>
  <r>
    <x v="1"/>
    <x v="10"/>
    <x v="2"/>
    <n v="9"/>
    <n v="128"/>
    <n v="21855"/>
    <n v="29516"/>
    <n v="20"/>
    <n v="16.8"/>
    <n v="2"/>
    <n v="1.7"/>
    <n v="1414"/>
    <m/>
    <m/>
    <m/>
    <n v="4.8"/>
    <n v="16735"/>
    <m/>
    <n v="16302"/>
    <m/>
    <n v="56.7"/>
    <n v="-15321"/>
    <n v="-51.9"/>
    <n v="9.6"/>
    <m/>
    <m/>
    <m/>
    <n v="1"/>
  </r>
  <r>
    <x v="1"/>
    <x v="10"/>
    <x v="1"/>
    <n v="668"/>
    <n v="50415"/>
    <n v="3491098"/>
    <n v="3553780"/>
    <n v="4315"/>
    <n v="8.6999999999999993"/>
    <n v="2923"/>
    <n v="5.9"/>
    <n v="504942"/>
    <m/>
    <m/>
    <m/>
    <n v="14.2"/>
    <n v="630306"/>
    <m/>
    <n v="487881"/>
    <m/>
    <n v="17.7"/>
    <n v="-125364"/>
    <n v="-3.5"/>
    <n v="28.4"/>
    <n v="1"/>
    <n v="1"/>
    <m/>
    <n v="1"/>
  </r>
  <r>
    <x v="1"/>
    <x v="11"/>
    <x v="2"/>
    <n v="16"/>
    <n v="281"/>
    <n v="32270"/>
    <n v="70288"/>
    <n v="8"/>
    <n v="2.8"/>
    <n v="12"/>
    <n v="4.2"/>
    <n v="3979"/>
    <m/>
    <m/>
    <m/>
    <n v="5.7"/>
    <n v="80014"/>
    <m/>
    <n v="79766"/>
    <m/>
    <n v="113.8"/>
    <n v="-76035"/>
    <n v="-108.1"/>
    <n v="11.4"/>
    <m/>
    <m/>
    <m/>
    <n v="1"/>
  </r>
  <r>
    <x v="1"/>
    <x v="11"/>
    <x v="1"/>
    <n v="706"/>
    <n v="224014"/>
    <n v="17636198"/>
    <n v="17573700"/>
    <n v="18463"/>
    <n v="8.3000000000000007"/>
    <n v="14902"/>
    <n v="6.7"/>
    <n v="2326139"/>
    <m/>
    <m/>
    <m/>
    <n v="13.2"/>
    <n v="2201142"/>
    <m/>
    <n v="1668258"/>
    <m/>
    <n v="12.5"/>
    <n v="124997"/>
    <n v="0.7"/>
    <n v="25"/>
    <n v="2"/>
    <n v="2"/>
    <m/>
    <n v="1"/>
  </r>
  <r>
    <x v="2"/>
    <x v="0"/>
    <x v="0"/>
    <n v="423127"/>
    <n v="424256"/>
    <n v="1124941"/>
    <n v="566677"/>
    <n v="420119"/>
    <n v="198"/>
    <n v="0"/>
    <n v="0"/>
    <n v="1116528"/>
    <n v="1116528"/>
    <n v="0"/>
    <n v="197"/>
    <n v="197"/>
    <n v="0"/>
    <n v="0"/>
    <n v="0"/>
    <n v="0"/>
    <n v="0"/>
    <n v="1116528"/>
    <n v="197"/>
    <n v="0"/>
    <m/>
    <m/>
    <m/>
    <n v="0"/>
  </r>
  <r>
    <x v="2"/>
    <x v="0"/>
    <x v="2"/>
    <n v="250233"/>
    <n v="250532"/>
    <n v="541487"/>
    <n v="613429"/>
    <n v="238"/>
    <n v="0.1"/>
    <n v="96324"/>
    <n v="31.9"/>
    <n v="145837"/>
    <n v="483"/>
    <n v="145354"/>
    <n v="0.1"/>
    <n v="23.8"/>
    <n v="289720"/>
    <n v="214218"/>
    <n v="75502"/>
    <n v="34.9"/>
    <n v="47.2"/>
    <n v="-143883"/>
    <n v="-23.4"/>
    <n v="47.6"/>
    <n v="68868"/>
    <n v="68874"/>
    <n v="155528"/>
    <n v="0"/>
  </r>
  <r>
    <x v="2"/>
    <x v="0"/>
    <x v="3"/>
    <n v="203217"/>
    <n v="204035"/>
    <n v="441702"/>
    <n v="491442"/>
    <n v="13184"/>
    <n v="5.8"/>
    <n v="59558"/>
    <n v="26"/>
    <n v="112635"/>
    <n v="31781"/>
    <n v="80854"/>
    <n v="6.5"/>
    <n v="22.9"/>
    <n v="212115"/>
    <n v="146939"/>
    <n v="65176"/>
    <n v="29.9"/>
    <n v="43.2"/>
    <n v="-99480"/>
    <n v="-20.3"/>
    <n v="45.8"/>
    <n v="41565"/>
    <n v="41580"/>
    <n v="103595"/>
    <n v="0"/>
  </r>
  <r>
    <x v="2"/>
    <x v="0"/>
    <x v="1"/>
    <n v="1131320"/>
    <n v="1133807"/>
    <n v="2517377"/>
    <n v="2729101"/>
    <n v="40700"/>
    <n v="3.3"/>
    <n v="201882"/>
    <n v="16.600000000000001"/>
    <n v="436548"/>
    <n v="107051"/>
    <n v="329497"/>
    <n v="3.9"/>
    <n v="16"/>
    <n v="859995"/>
    <n v="533946"/>
    <n v="326049"/>
    <n v="19.600000000000001"/>
    <n v="31.5"/>
    <n v="-423447"/>
    <n v="-15.5"/>
    <n v="32"/>
    <n v="144681"/>
    <n v="144807"/>
    <n v="382372"/>
    <n v="0"/>
  </r>
  <r>
    <x v="2"/>
    <x v="1"/>
    <x v="0"/>
    <n v="49448"/>
    <n v="50646"/>
    <n v="598807"/>
    <n v="300823"/>
    <n v="50409"/>
    <n v="199.1"/>
    <n v="0"/>
    <n v="0"/>
    <n v="595968"/>
    <n v="595968"/>
    <n v="0"/>
    <n v="198.1"/>
    <n v="198.1"/>
    <n v="0"/>
    <n v="0"/>
    <n v="0"/>
    <n v="0"/>
    <n v="0"/>
    <n v="595968"/>
    <n v="198.1"/>
    <n v="0"/>
    <m/>
    <m/>
    <m/>
    <n v="0"/>
  </r>
  <r>
    <x v="2"/>
    <x v="1"/>
    <x v="2"/>
    <n v="81103"/>
    <n v="81731"/>
    <n v="546734"/>
    <n v="543666"/>
    <n v="379"/>
    <n v="0.4"/>
    <n v="6751"/>
    <n v="7.9"/>
    <n v="167209"/>
    <n v="1600"/>
    <n v="165609"/>
    <n v="0.3"/>
    <n v="30.8"/>
    <n v="161072"/>
    <n v="80295"/>
    <n v="80777"/>
    <n v="14.8"/>
    <n v="29.6"/>
    <n v="6137"/>
    <n v="1.2"/>
    <n v="59.2"/>
    <n v="4942"/>
    <n v="4943"/>
    <n v="59636"/>
    <n v="0"/>
  </r>
  <r>
    <x v="2"/>
    <x v="1"/>
    <x v="3"/>
    <n v="77220"/>
    <n v="81149"/>
    <n v="506245"/>
    <n v="517569"/>
    <n v="1519"/>
    <n v="1.8"/>
    <n v="6766"/>
    <n v="8.1"/>
    <n v="122173"/>
    <n v="14824"/>
    <n v="107349"/>
    <n v="2.9"/>
    <n v="23.6"/>
    <n v="144820"/>
    <n v="69965"/>
    <n v="74855"/>
    <n v="13.5"/>
    <n v="28"/>
    <n v="-22647"/>
    <n v="-4.4000000000000004"/>
    <n v="47.2"/>
    <n v="3859"/>
    <n v="3899"/>
    <n v="46787"/>
    <n v="0"/>
  </r>
  <r>
    <x v="2"/>
    <x v="1"/>
    <x v="1"/>
    <n v="551503"/>
    <n v="561870"/>
    <n v="3558457"/>
    <n v="3625095"/>
    <n v="6223"/>
    <n v="1.1000000000000001"/>
    <n v="25167"/>
    <n v="4.4000000000000004"/>
    <n v="586753"/>
    <n v="62196"/>
    <n v="524557"/>
    <n v="1.7"/>
    <n v="16.2"/>
    <n v="720029"/>
    <n v="278836"/>
    <n v="441193"/>
    <n v="7.7"/>
    <n v="19.899999999999999"/>
    <n v="-133276"/>
    <n v="-3.7"/>
    <n v="32.4"/>
    <n v="15821"/>
    <n v="16003"/>
    <n v="192244"/>
    <n v="0"/>
  </r>
  <r>
    <x v="2"/>
    <x v="2"/>
    <x v="0"/>
    <n v="17030"/>
    <n v="18097"/>
    <n v="437060"/>
    <n v="219515"/>
    <n v="18018"/>
    <n v="199.1"/>
    <n v="0"/>
    <n v="0"/>
    <n v="435090"/>
    <n v="435090"/>
    <n v="0"/>
    <n v="198.2"/>
    <n v="198.2"/>
    <n v="0"/>
    <n v="0"/>
    <n v="0"/>
    <n v="0"/>
    <n v="0"/>
    <n v="435090"/>
    <n v="198.2"/>
    <n v="0"/>
    <m/>
    <m/>
    <m/>
    <n v="0"/>
  </r>
  <r>
    <x v="2"/>
    <x v="2"/>
    <x v="2"/>
    <n v="37182"/>
    <n v="38121"/>
    <n v="528235"/>
    <n v="507790"/>
    <n v="423"/>
    <n v="1.1000000000000001"/>
    <n v="2230"/>
    <n v="5.7"/>
    <n v="162385"/>
    <n v="3011"/>
    <n v="159374"/>
    <n v="0.6"/>
    <n v="32"/>
    <n v="121495"/>
    <n v="53807"/>
    <n v="67688"/>
    <n v="10.6"/>
    <n v="23.9"/>
    <n v="40890"/>
    <n v="8.1"/>
    <n v="47.8"/>
    <n v="1579"/>
    <n v="1580"/>
    <n v="39986"/>
    <n v="0"/>
  </r>
  <r>
    <x v="2"/>
    <x v="2"/>
    <x v="3"/>
    <n v="42528"/>
    <n v="52749"/>
    <n v="582495"/>
    <n v="585417"/>
    <n v="1200"/>
    <n v="2.2000000000000002"/>
    <n v="3455"/>
    <n v="6.4"/>
    <n v="129293"/>
    <n v="12888"/>
    <n v="116405"/>
    <n v="2.2000000000000002"/>
    <n v="22.1"/>
    <n v="135137"/>
    <n v="58431"/>
    <n v="76706"/>
    <n v="10"/>
    <n v="23.1"/>
    <n v="-5844"/>
    <n v="-1"/>
    <n v="44.2"/>
    <n v="1339"/>
    <n v="1362"/>
    <n v="34312"/>
    <n v="0"/>
  </r>
  <r>
    <x v="2"/>
    <x v="2"/>
    <x v="1"/>
    <n v="336214"/>
    <n v="360038"/>
    <n v="4548801"/>
    <n v="4549390"/>
    <n v="3994"/>
    <n v="1.1000000000000001"/>
    <n v="11794"/>
    <n v="3.2"/>
    <n v="693150"/>
    <n v="53063"/>
    <n v="640087"/>
    <n v="1.2"/>
    <n v="15.2"/>
    <n v="694328"/>
    <n v="230830"/>
    <n v="463498"/>
    <n v="5.0999999999999996"/>
    <n v="15.3"/>
    <n v="-1178"/>
    <n v="-0.1"/>
    <n v="30.4"/>
    <n v="5772"/>
    <n v="5977"/>
    <n v="148405"/>
    <n v="0"/>
  </r>
  <r>
    <x v="2"/>
    <x v="3"/>
    <x v="0"/>
    <n v="6584"/>
    <n v="7856"/>
    <n v="373113"/>
    <n v="187125"/>
    <n v="7834"/>
    <n v="199.4"/>
    <n v="0"/>
    <n v="0"/>
    <n v="371976"/>
    <n v="371976"/>
    <n v="0"/>
    <n v="198.8"/>
    <n v="198.8"/>
    <n v="0"/>
    <n v="0"/>
    <n v="0"/>
    <n v="0"/>
    <n v="0"/>
    <n v="371976"/>
    <n v="198.8"/>
    <n v="0"/>
    <m/>
    <m/>
    <m/>
    <n v="0"/>
  </r>
  <r>
    <x v="2"/>
    <x v="3"/>
    <x v="2"/>
    <n v="16759"/>
    <n v="18064"/>
    <n v="533824"/>
    <n v="504606"/>
    <n v="470"/>
    <n v="2.6"/>
    <n v="894"/>
    <n v="4.9000000000000004"/>
    <n v="168207"/>
    <n v="6318"/>
    <n v="161889"/>
    <n v="1.3"/>
    <n v="33.299999999999997"/>
    <n v="109771"/>
    <n v="43190"/>
    <n v="66581"/>
    <n v="8.6"/>
    <n v="21.8"/>
    <n v="58436"/>
    <n v="11.5"/>
    <n v="43.6"/>
    <n v="536"/>
    <n v="559"/>
    <n v="29901"/>
    <n v="0"/>
  </r>
  <r>
    <x v="2"/>
    <x v="3"/>
    <x v="3"/>
    <n v="23357"/>
    <n v="37977"/>
    <n v="716968"/>
    <n v="711649"/>
    <n v="1334"/>
    <n v="3.5"/>
    <n v="2178"/>
    <n v="5.7"/>
    <n v="156903"/>
    <n v="15361"/>
    <n v="141542"/>
    <n v="2.2000000000000002"/>
    <n v="22"/>
    <n v="146265"/>
    <n v="58884"/>
    <n v="87381"/>
    <n v="8.3000000000000007"/>
    <n v="20.6"/>
    <n v="10638"/>
    <n v="1.4"/>
    <n v="41.2"/>
    <n v="500"/>
    <n v="542"/>
    <n v="28699"/>
    <n v="0"/>
  </r>
  <r>
    <x v="2"/>
    <x v="3"/>
    <x v="1"/>
    <n v="211996"/>
    <n v="261150"/>
    <n v="6515313"/>
    <n v="6440198"/>
    <n v="4950"/>
    <n v="1.9"/>
    <n v="8588"/>
    <n v="3.3"/>
    <n v="995982"/>
    <n v="75407"/>
    <n v="920575"/>
    <n v="1.2"/>
    <n v="15.5"/>
    <n v="845752"/>
    <n v="267546"/>
    <n v="578206"/>
    <n v="4.2"/>
    <n v="13.1"/>
    <n v="150230"/>
    <n v="2.4"/>
    <n v="26.2"/>
    <n v="2554"/>
    <n v="2906"/>
    <n v="147234"/>
    <n v="0"/>
  </r>
  <r>
    <x v="2"/>
    <x v="4"/>
    <x v="0"/>
    <n v="1115"/>
    <n v="1706"/>
    <n v="146827"/>
    <n v="73701"/>
    <n v="1701"/>
    <n v="199.4"/>
    <n v="0"/>
    <n v="0"/>
    <n v="146253"/>
    <n v="146253"/>
    <n v="0"/>
    <n v="198.4"/>
    <n v="198.4"/>
    <n v="0"/>
    <n v="0"/>
    <n v="0"/>
    <n v="0"/>
    <n v="0"/>
    <n v="146253"/>
    <n v="198.4"/>
    <n v="0"/>
    <m/>
    <m/>
    <m/>
    <n v="0"/>
  </r>
  <r>
    <x v="2"/>
    <x v="4"/>
    <x v="2"/>
    <n v="3662"/>
    <n v="4436"/>
    <n v="269456"/>
    <n v="256390"/>
    <n v="281"/>
    <n v="6.3"/>
    <n v="297"/>
    <n v="6.7"/>
    <n v="85387"/>
    <n v="6986"/>
    <n v="78401"/>
    <n v="2.7"/>
    <n v="33.299999999999997"/>
    <n v="59255"/>
    <n v="26322"/>
    <n v="32933"/>
    <n v="10.3"/>
    <n v="23.1"/>
    <n v="26132"/>
    <n v="10.199999999999999"/>
    <n v="46.2"/>
    <n v="142"/>
    <n v="150"/>
    <n v="19588"/>
    <n v="0"/>
  </r>
  <r>
    <x v="2"/>
    <x v="4"/>
    <x v="3"/>
    <n v="6115"/>
    <n v="14825"/>
    <n v="428838"/>
    <n v="423841"/>
    <n v="1482"/>
    <n v="10.199999999999999"/>
    <n v="1002"/>
    <n v="6.9"/>
    <n v="97755"/>
    <n v="18194"/>
    <n v="79561"/>
    <n v="4.3"/>
    <n v="23.1"/>
    <n v="87761"/>
    <n v="32874"/>
    <n v="54887"/>
    <n v="7.8"/>
    <n v="20.7"/>
    <n v="9994"/>
    <n v="2.4"/>
    <n v="41.4"/>
    <n v="103"/>
    <n v="115"/>
    <n v="14005"/>
    <n v="0"/>
  </r>
  <r>
    <x v="2"/>
    <x v="4"/>
    <x v="1"/>
    <n v="68341"/>
    <n v="115709"/>
    <n v="4821198"/>
    <n v="4727991"/>
    <n v="5849"/>
    <n v="5.0999999999999996"/>
    <n v="5485"/>
    <n v="4.7"/>
    <n v="778022"/>
    <n v="86797"/>
    <n v="691225"/>
    <n v="1.8"/>
    <n v="16.5"/>
    <n v="591608"/>
    <n v="198055"/>
    <n v="393553"/>
    <n v="4.2"/>
    <n v="12.5"/>
    <n v="186414"/>
    <n v="4"/>
    <n v="25"/>
    <n v="629"/>
    <n v="796"/>
    <n v="83527"/>
    <n v="0"/>
  </r>
  <r>
    <x v="2"/>
    <x v="5"/>
    <x v="0"/>
    <n v="392"/>
    <n v="726"/>
    <n v="113609"/>
    <n v="57288"/>
    <n v="723"/>
    <n v="199.2"/>
    <n v="0"/>
    <n v="0"/>
    <n v="112643"/>
    <n v="112643"/>
    <n v="0"/>
    <n v="196.6"/>
    <n v="196.6"/>
    <n v="0"/>
    <n v="0"/>
    <n v="0"/>
    <n v="0"/>
    <n v="0"/>
    <n v="112643"/>
    <n v="196.6"/>
    <n v="0"/>
    <m/>
    <m/>
    <m/>
    <n v="0"/>
  </r>
  <r>
    <x v="2"/>
    <x v="5"/>
    <x v="2"/>
    <n v="1146"/>
    <n v="2165"/>
    <n v="181173"/>
    <n v="172336"/>
    <n v="314"/>
    <n v="15"/>
    <n v="167"/>
    <n v="8"/>
    <n v="63463"/>
    <n v="8974"/>
    <n v="54489"/>
    <n v="5.2"/>
    <n v="36.799999999999997"/>
    <n v="45789"/>
    <n v="20920"/>
    <n v="24869"/>
    <n v="12.1"/>
    <n v="26.6"/>
    <n v="17674"/>
    <n v="10.199999999999999"/>
    <n v="53.2"/>
    <n v="59"/>
    <n v="69"/>
    <n v="16374"/>
    <n v="0"/>
  </r>
  <r>
    <x v="2"/>
    <x v="5"/>
    <x v="3"/>
    <n v="2647"/>
    <n v="9741"/>
    <n v="402065"/>
    <n v="390475"/>
    <n v="1298"/>
    <n v="13.8"/>
    <n v="607"/>
    <n v="6.5"/>
    <n v="97013"/>
    <n v="25866"/>
    <n v="71147"/>
    <n v="6.6"/>
    <n v="24.8"/>
    <n v="73833"/>
    <n v="23505"/>
    <n v="50328"/>
    <n v="6"/>
    <n v="18.899999999999999"/>
    <n v="23180"/>
    <n v="5.9"/>
    <n v="37.799999999999997"/>
    <n v="26"/>
    <n v="41"/>
    <n v="7234"/>
    <n v="0"/>
  </r>
  <r>
    <x v="2"/>
    <x v="5"/>
    <x v="1"/>
    <n v="35643"/>
    <n v="102566"/>
    <n v="5552800"/>
    <n v="5387933"/>
    <n v="7327"/>
    <n v="7.2"/>
    <n v="5681"/>
    <n v="5.6"/>
    <n v="974777"/>
    <n v="146452"/>
    <n v="828325"/>
    <n v="2.7"/>
    <n v="18.100000000000001"/>
    <n v="645043"/>
    <n v="201498"/>
    <n v="443545"/>
    <n v="3.7"/>
    <n v="12"/>
    <n v="329734"/>
    <n v="6.1"/>
    <n v="24"/>
    <n v="204"/>
    <n v="384"/>
    <n v="58912"/>
    <n v="0"/>
  </r>
  <r>
    <x v="2"/>
    <x v="6"/>
    <x v="0"/>
    <n v="45"/>
    <n v="108"/>
    <n v="30364"/>
    <n v="15182"/>
    <n v="108"/>
    <n v="200"/>
    <n v="0"/>
    <n v="0"/>
    <n v="30364"/>
    <n v="30364"/>
    <n v="0"/>
    <n v="200"/>
    <n v="200"/>
    <n v="0"/>
    <n v="0"/>
    <n v="0"/>
    <n v="0"/>
    <n v="0"/>
    <n v="30364"/>
    <n v="200"/>
    <n v="0"/>
    <m/>
    <m/>
    <m/>
    <n v="0"/>
  </r>
  <r>
    <x v="2"/>
    <x v="6"/>
    <x v="2"/>
    <n v="209"/>
    <n v="633"/>
    <n v="71391"/>
    <n v="66602"/>
    <n v="85"/>
    <n v="14"/>
    <n v="31"/>
    <n v="5.0999999999999996"/>
    <n v="27618"/>
    <n v="4847"/>
    <n v="22771"/>
    <n v="7.3"/>
    <n v="41.5"/>
    <n v="18040"/>
    <n v="1943"/>
    <n v="16097"/>
    <n v="2.9"/>
    <n v="27.1"/>
    <n v="9578"/>
    <n v="14.4"/>
    <n v="54.2"/>
    <m/>
    <m/>
    <m/>
    <n v="0"/>
  </r>
  <r>
    <x v="2"/>
    <x v="6"/>
    <x v="3"/>
    <n v="574"/>
    <n v="3888"/>
    <n v="197277"/>
    <n v="191927"/>
    <n v="603"/>
    <n v="16.2"/>
    <n v="258"/>
    <n v="6.9"/>
    <n v="48061"/>
    <n v="16224"/>
    <n v="31837"/>
    <n v="8.5"/>
    <n v="25"/>
    <n v="37360"/>
    <n v="10409"/>
    <n v="26951"/>
    <n v="5.4"/>
    <n v="19.5"/>
    <n v="10701"/>
    <n v="5.5"/>
    <n v="39"/>
    <n v="4"/>
    <n v="4"/>
    <m/>
    <n v="1"/>
  </r>
  <r>
    <x v="2"/>
    <x v="6"/>
    <x v="1"/>
    <n v="10058"/>
    <n v="59610"/>
    <n v="3498055"/>
    <n v="3414983"/>
    <n v="4983"/>
    <n v="8.4"/>
    <n v="3854"/>
    <n v="6.5"/>
    <n v="582966"/>
    <n v="118241"/>
    <n v="464725"/>
    <n v="3.5"/>
    <n v="17.100000000000001"/>
    <n v="416821"/>
    <n v="126988"/>
    <n v="289833"/>
    <n v="3.7"/>
    <n v="12.2"/>
    <n v="166145"/>
    <n v="4.9000000000000004"/>
    <n v="24.4"/>
    <n v="39"/>
    <n v="129"/>
    <m/>
    <n v="1"/>
  </r>
  <r>
    <x v="2"/>
    <x v="7"/>
    <x v="0"/>
    <n v="16"/>
    <n v="29"/>
    <n v="21325"/>
    <n v="11300"/>
    <n v="28"/>
    <n v="193.1"/>
    <n v="0"/>
    <n v="0"/>
    <n v="20050"/>
    <n v="20050"/>
    <n v="0"/>
    <n v="177.4"/>
    <n v="177.4"/>
    <n v="0"/>
    <n v="0"/>
    <n v="0"/>
    <n v="0"/>
    <n v="0"/>
    <n v="20050"/>
    <n v="177.4"/>
    <n v="0"/>
    <m/>
    <m/>
    <m/>
    <n v="0"/>
  </r>
  <r>
    <x v="2"/>
    <x v="7"/>
    <x v="2"/>
    <n v="87"/>
    <n v="451"/>
    <n v="47017"/>
    <n v="50659"/>
    <n v="45"/>
    <n v="10.3"/>
    <n v="19"/>
    <n v="4.3"/>
    <n v="16284"/>
    <n v="2614"/>
    <n v="13670"/>
    <n v="5.2"/>
    <n v="32.1"/>
    <n v="23568"/>
    <n v="1652"/>
    <n v="21916"/>
    <n v="3.3"/>
    <n v="46.5"/>
    <n v="-7284"/>
    <n v="-14.4"/>
    <n v="64.2"/>
    <m/>
    <m/>
    <m/>
    <n v="0"/>
  </r>
  <r>
    <x v="2"/>
    <x v="7"/>
    <x v="3"/>
    <n v="187"/>
    <n v="1482"/>
    <n v="124527"/>
    <n v="125837"/>
    <n v="278"/>
    <n v="19.899999999999999"/>
    <n v="101"/>
    <n v="7.2"/>
    <n v="31764"/>
    <n v="12580"/>
    <n v="19184"/>
    <n v="10"/>
    <n v="25.2"/>
    <n v="34383"/>
    <n v="8343"/>
    <n v="26040"/>
    <n v="6.6"/>
    <n v="27.3"/>
    <n v="-2619"/>
    <n v="-2.1"/>
    <n v="50.4"/>
    <n v="1"/>
    <n v="3"/>
    <m/>
    <n v="1"/>
  </r>
  <r>
    <x v="2"/>
    <x v="7"/>
    <x v="1"/>
    <n v="4894"/>
    <n v="54036"/>
    <n v="3362822"/>
    <n v="3308927"/>
    <n v="5248"/>
    <n v="9.9"/>
    <n v="3292"/>
    <n v="6.2"/>
    <n v="505192"/>
    <n v="127126"/>
    <n v="378066"/>
    <n v="3.8"/>
    <n v="15.3"/>
    <n v="397403"/>
    <n v="105925"/>
    <n v="291478"/>
    <n v="3.2"/>
    <n v="12"/>
    <n v="107789"/>
    <n v="3.3"/>
    <n v="24"/>
    <n v="18"/>
    <n v="147"/>
    <m/>
    <n v="1"/>
  </r>
  <r>
    <x v="2"/>
    <x v="8"/>
    <x v="0"/>
    <n v="5"/>
    <n v="12"/>
    <n v="14412"/>
    <n v="7206"/>
    <n v="12"/>
    <n v="200"/>
    <n v="0"/>
    <n v="0"/>
    <n v="14412"/>
    <n v="14412"/>
    <n v="0"/>
    <n v="200"/>
    <n v="200"/>
    <n v="0"/>
    <n v="0"/>
    <n v="0"/>
    <n v="0"/>
    <n v="0"/>
    <n v="14412"/>
    <n v="200"/>
    <n v="0"/>
    <m/>
    <m/>
    <m/>
    <n v="0"/>
  </r>
  <r>
    <x v="2"/>
    <x v="8"/>
    <x v="2"/>
    <n v="26"/>
    <n v="333"/>
    <n v="29059"/>
    <n v="27823"/>
    <n v="49"/>
    <n v="15.7"/>
    <n v="7"/>
    <n v="2.2000000000000002"/>
    <n v="10150"/>
    <n v="1082"/>
    <n v="9068"/>
    <n v="3.9"/>
    <n v="36.5"/>
    <n v="7677"/>
    <m/>
    <n v="7485"/>
    <m/>
    <n v="27.6"/>
    <n v="2473"/>
    <n v="8.9"/>
    <n v="55.2"/>
    <m/>
    <m/>
    <m/>
    <n v="1"/>
  </r>
  <r>
    <x v="2"/>
    <x v="8"/>
    <x v="3"/>
    <n v="86"/>
    <n v="1239"/>
    <n v="103964"/>
    <n v="111231"/>
    <n v="129"/>
    <n v="10.8"/>
    <n v="37"/>
    <n v="3.1"/>
    <n v="19369"/>
    <n v="7404"/>
    <n v="11965"/>
    <n v="6.7"/>
    <n v="17.399999999999999"/>
    <n v="33903"/>
    <m/>
    <n v="31553"/>
    <m/>
    <n v="30.5"/>
    <n v="-14534"/>
    <n v="-13.1"/>
    <n v="34.799999999999997"/>
    <m/>
    <m/>
    <m/>
    <n v="1"/>
  </r>
  <r>
    <x v="2"/>
    <x v="8"/>
    <x v="1"/>
    <n v="2987"/>
    <n v="71006"/>
    <n v="4383220"/>
    <n v="4336411"/>
    <n v="6817"/>
    <n v="9.8000000000000007"/>
    <n v="4108"/>
    <n v="5.9"/>
    <n v="622464"/>
    <n v="161924"/>
    <n v="460540"/>
    <n v="3.7"/>
    <n v="14.4"/>
    <n v="528846"/>
    <n v="147823"/>
    <n v="381023"/>
    <n v="3.4"/>
    <n v="12.2"/>
    <n v="93618"/>
    <n v="2.2000000000000002"/>
    <n v="24.4"/>
    <n v="8"/>
    <n v="18"/>
    <n v="25986"/>
    <n v="0"/>
  </r>
  <r>
    <x v="2"/>
    <x v="9"/>
    <x v="2"/>
    <n v="8"/>
    <n v="137"/>
    <n v="6270"/>
    <n v="5790"/>
    <n v="9"/>
    <n v="6.7"/>
    <n v="3"/>
    <n v="2.2000000000000002"/>
    <n v="1654"/>
    <m/>
    <m/>
    <m/>
    <n v="28.6"/>
    <n v="693"/>
    <m/>
    <n v="327"/>
    <m/>
    <n v="12"/>
    <n v="961"/>
    <n v="16.600000000000001"/>
    <n v="24"/>
    <m/>
    <m/>
    <m/>
    <n v="1"/>
  </r>
  <r>
    <x v="2"/>
    <x v="9"/>
    <x v="3"/>
    <n v="18"/>
    <n v="352"/>
    <n v="53600"/>
    <n v="46106"/>
    <n v="63"/>
    <n v="18.399999999999999"/>
    <n v="44"/>
    <n v="12.8"/>
    <n v="19770"/>
    <m/>
    <m/>
    <m/>
    <n v="42.9"/>
    <n v="4782"/>
    <m/>
    <n v="3570"/>
    <m/>
    <n v="10.4"/>
    <n v="14988"/>
    <n v="32.5"/>
    <n v="20.8"/>
    <m/>
    <m/>
    <m/>
    <n v="1"/>
  </r>
  <r>
    <x v="2"/>
    <x v="9"/>
    <x v="1"/>
    <n v="1087"/>
    <n v="53186"/>
    <n v="3340252"/>
    <n v="3280437"/>
    <n v="5220"/>
    <n v="10"/>
    <n v="3074"/>
    <n v="5.9"/>
    <n v="522076"/>
    <n v="138539"/>
    <n v="383537"/>
    <n v="4.2"/>
    <n v="15.9"/>
    <n v="402447"/>
    <n v="121385"/>
    <n v="281062"/>
    <n v="3.7"/>
    <n v="12.3"/>
    <n v="119629"/>
    <n v="3.6"/>
    <n v="24.6"/>
    <n v="2"/>
    <n v="2"/>
    <m/>
    <n v="1"/>
  </r>
  <r>
    <x v="2"/>
    <x v="10"/>
    <x v="2"/>
    <n v="7"/>
    <n v="139"/>
    <n v="4198"/>
    <n v="4117"/>
    <n v="2"/>
    <n v="1.4"/>
    <n v="1"/>
    <n v="0.7"/>
    <n v="426"/>
    <m/>
    <m/>
    <m/>
    <n v="10.3"/>
    <n v="263"/>
    <m/>
    <n v="140"/>
    <m/>
    <n v="6.4"/>
    <n v="163"/>
    <n v="3.9"/>
    <n v="12.8"/>
    <m/>
    <m/>
    <m/>
    <n v="1"/>
  </r>
  <r>
    <x v="2"/>
    <x v="10"/>
    <x v="3"/>
    <n v="9"/>
    <n v="170"/>
    <n v="27435"/>
    <n v="25966"/>
    <n v="15"/>
    <n v="8.9"/>
    <n v="13"/>
    <n v="7.7"/>
    <n v="4073"/>
    <m/>
    <m/>
    <m/>
    <n v="15.7"/>
    <n v="1134"/>
    <m/>
    <n v="728"/>
    <m/>
    <n v="4.4000000000000004"/>
    <n v="2939"/>
    <n v="11.3"/>
    <n v="8.8000000000000007"/>
    <m/>
    <m/>
    <m/>
    <n v="1"/>
  </r>
  <r>
    <x v="2"/>
    <x v="10"/>
    <x v="1"/>
    <n v="674"/>
    <n v="58788"/>
    <n v="3825364"/>
    <n v="3741805"/>
    <n v="6521"/>
    <n v="11.3"/>
    <n v="3884"/>
    <n v="6.8"/>
    <n v="597507"/>
    <n v="175646"/>
    <n v="421861"/>
    <n v="4.7"/>
    <n v="16"/>
    <n v="430388"/>
    <n v="109395"/>
    <n v="320993"/>
    <n v="2.9"/>
    <n v="11.5"/>
    <n v="167119"/>
    <n v="4.5"/>
    <n v="23"/>
    <m/>
    <m/>
    <m/>
    <n v="0"/>
  </r>
  <r>
    <x v="2"/>
    <x v="11"/>
    <x v="2"/>
    <n v="13"/>
    <n v="436"/>
    <n v="35326"/>
    <n v="35283"/>
    <n v="14"/>
    <n v="3.3"/>
    <n v="1"/>
    <n v="0.2"/>
    <n v="675"/>
    <n v="104"/>
    <n v="571"/>
    <n v="0.3"/>
    <n v="1.9"/>
    <n v="589"/>
    <m/>
    <n v="497"/>
    <m/>
    <n v="1.7"/>
    <n v="86"/>
    <n v="0.2"/>
    <n v="3.4"/>
    <m/>
    <m/>
    <m/>
    <n v="1"/>
  </r>
  <r>
    <x v="2"/>
    <x v="11"/>
    <x v="3"/>
    <n v="22"/>
    <n v="214"/>
    <n v="45500"/>
    <n v="46490"/>
    <n v="6"/>
    <n v="2.7"/>
    <n v="17"/>
    <n v="7.7"/>
    <n v="8295"/>
    <n v="19"/>
    <n v="8276"/>
    <n v="0"/>
    <n v="17.8"/>
    <n v="10275"/>
    <m/>
    <n v="6614"/>
    <m/>
    <n v="22.1"/>
    <n v="-1980"/>
    <n v="-4.3"/>
    <n v="35.6"/>
    <m/>
    <m/>
    <m/>
    <n v="1"/>
  </r>
  <r>
    <x v="2"/>
    <x v="11"/>
    <x v="1"/>
    <n v="721"/>
    <n v="236124"/>
    <n v="18807777"/>
    <n v="18393158"/>
    <n v="21584"/>
    <n v="9.3000000000000007"/>
    <n v="14322"/>
    <n v="6.2"/>
    <n v="2608057"/>
    <n v="709005"/>
    <n v="1899052"/>
    <n v="3.9"/>
    <n v="14.2"/>
    <n v="1778821"/>
    <n v="456861"/>
    <n v="1321960"/>
    <n v="2.5"/>
    <n v="9.6999999999999993"/>
    <n v="829236"/>
    <n v="4.5"/>
    <n v="19.399999999999999"/>
    <m/>
    <m/>
    <m/>
    <n v="0"/>
  </r>
  <r>
    <x v="3"/>
    <x v="0"/>
    <x v="0"/>
    <n v="387083"/>
    <n v="388081"/>
    <n v="1017752"/>
    <n v="512575"/>
    <n v="384166"/>
    <n v="198"/>
    <n v="0"/>
    <n v="0"/>
    <n v="1010355"/>
    <n v="1010355"/>
    <n v="0"/>
    <n v="197.1"/>
    <n v="197.1"/>
    <n v="0"/>
    <n v="0"/>
    <n v="0"/>
    <n v="0"/>
    <n v="0"/>
    <n v="1010355"/>
    <n v="197.1"/>
    <n v="0"/>
    <m/>
    <m/>
    <m/>
    <n v="0"/>
  </r>
  <r>
    <x v="3"/>
    <x v="0"/>
    <x v="2"/>
    <n v="229940"/>
    <n v="230347"/>
    <n v="488281"/>
    <n v="587176"/>
    <n v="246"/>
    <n v="0.1"/>
    <n v="101863"/>
    <n v="35.1"/>
    <n v="115021"/>
    <n v="556"/>
    <n v="114465"/>
    <n v="0.1"/>
    <n v="19.600000000000001"/>
    <n v="312810"/>
    <n v="232386"/>
    <n v="80424"/>
    <n v="39.6"/>
    <n v="53.3"/>
    <n v="-197789"/>
    <n v="-33.700000000000003"/>
    <n v="39.200000000000003"/>
    <n v="82532"/>
    <n v="82556"/>
    <n v="192664"/>
    <n v="0"/>
  </r>
  <r>
    <x v="3"/>
    <x v="0"/>
    <x v="3"/>
    <n v="192913"/>
    <n v="193173"/>
    <n v="403281"/>
    <n v="476508"/>
    <n v="9355"/>
    <n v="4.2"/>
    <n v="63964"/>
    <n v="28.6"/>
    <n v="85818"/>
    <n v="22526"/>
    <n v="63292"/>
    <n v="4.7"/>
    <n v="18"/>
    <n v="232271"/>
    <n v="160680"/>
    <n v="71591"/>
    <n v="33.700000000000003"/>
    <n v="48.7"/>
    <n v="-146453"/>
    <n v="-30.7"/>
    <n v="36"/>
    <n v="51722"/>
    <n v="51731"/>
    <n v="132532"/>
    <n v="0"/>
  </r>
  <r>
    <x v="3"/>
    <x v="0"/>
    <x v="4"/>
    <n v="168444"/>
    <n v="169232"/>
    <n v="354817"/>
    <n v="411838"/>
    <n v="8749"/>
    <n v="4.5999999999999996"/>
    <n v="48095"/>
    <n v="25.3"/>
    <n v="69691"/>
    <n v="20484"/>
    <n v="49207"/>
    <n v="5"/>
    <n v="16.899999999999999"/>
    <n v="183732"/>
    <n v="122028"/>
    <n v="61704"/>
    <n v="29.6"/>
    <n v="44.6"/>
    <n v="-114041"/>
    <n v="-27.7"/>
    <n v="33.799999999999997"/>
    <n v="37409"/>
    <n v="37456"/>
    <n v="96141"/>
    <n v="0"/>
  </r>
  <r>
    <x v="3"/>
    <x v="0"/>
    <x v="1"/>
    <n v="1019537"/>
    <n v="1022180"/>
    <n v="2211796"/>
    <n v="2467309"/>
    <n v="32017"/>
    <n v="2.9"/>
    <n v="183933"/>
    <n v="16.7"/>
    <n v="307971"/>
    <n v="82800"/>
    <n v="225171"/>
    <n v="3.4"/>
    <n v="12.5"/>
    <n v="818996"/>
    <n v="484778"/>
    <n v="334218"/>
    <n v="19.600000000000001"/>
    <n v="33.200000000000003"/>
    <n v="-511025"/>
    <n v="-20.7"/>
    <n v="25"/>
    <n v="146904"/>
    <n v="147075"/>
    <n v="390131"/>
    <n v="0"/>
  </r>
  <r>
    <x v="3"/>
    <x v="1"/>
    <x v="0"/>
    <n v="42520"/>
    <n v="43487"/>
    <n v="514439"/>
    <n v="258382"/>
    <n v="43292"/>
    <n v="199.1"/>
    <n v="0"/>
    <n v="0"/>
    <n v="512115"/>
    <n v="512115"/>
    <n v="0"/>
    <n v="198.2"/>
    <n v="198.2"/>
    <n v="0"/>
    <n v="0"/>
    <n v="0"/>
    <n v="0"/>
    <n v="0"/>
    <n v="512115"/>
    <n v="198.2"/>
    <n v="0"/>
    <m/>
    <m/>
    <m/>
    <n v="0"/>
  </r>
  <r>
    <x v="3"/>
    <x v="1"/>
    <x v="2"/>
    <n v="77057"/>
    <n v="78040"/>
    <n v="497513"/>
    <n v="526886"/>
    <n v="403"/>
    <n v="0.5"/>
    <n v="8128"/>
    <n v="9.8000000000000007"/>
    <n v="130891"/>
    <n v="1607"/>
    <n v="129284"/>
    <n v="0.3"/>
    <n v="24.8"/>
    <n v="189637"/>
    <n v="95660"/>
    <n v="93977"/>
    <n v="18.2"/>
    <n v="36"/>
    <n v="-58746"/>
    <n v="-11.2"/>
    <n v="49.6"/>
    <n v="6787"/>
    <n v="6811"/>
    <n v="81994"/>
    <n v="0"/>
  </r>
  <r>
    <x v="3"/>
    <x v="1"/>
    <x v="3"/>
    <n v="70713"/>
    <n v="71404"/>
    <n v="441183"/>
    <n v="478745"/>
    <n v="1064"/>
    <n v="1.4"/>
    <n v="6416"/>
    <n v="8.6"/>
    <n v="89101"/>
    <n v="9824"/>
    <n v="79277"/>
    <n v="2.1"/>
    <n v="18.600000000000001"/>
    <n v="164224"/>
    <n v="76948"/>
    <n v="87276"/>
    <n v="16.100000000000001"/>
    <n v="34.299999999999997"/>
    <n v="-75123"/>
    <n v="-15.7"/>
    <n v="37.200000000000003"/>
    <n v="5477"/>
    <n v="5486"/>
    <n v="66665"/>
    <n v="0"/>
  </r>
  <r>
    <x v="3"/>
    <x v="1"/>
    <x v="4"/>
    <n v="68455"/>
    <n v="72125"/>
    <n v="427655"/>
    <n v="462101"/>
    <n v="1222"/>
    <n v="1.6"/>
    <n v="6469"/>
    <n v="8.6"/>
    <n v="76456"/>
    <n v="10300"/>
    <n v="66156"/>
    <n v="2.2000000000000002"/>
    <n v="16.5"/>
    <n v="145347"/>
    <n v="65727"/>
    <n v="79620"/>
    <n v="14.2"/>
    <n v="31.5"/>
    <n v="-68891"/>
    <n v="-15"/>
    <n v="33"/>
    <n v="3898"/>
    <n v="3963"/>
    <n v="47438"/>
    <n v="0"/>
  </r>
  <r>
    <x v="3"/>
    <x v="1"/>
    <x v="1"/>
    <n v="503879"/>
    <n v="513745"/>
    <n v="3144606"/>
    <n v="3330780"/>
    <n v="5065"/>
    <n v="1"/>
    <n v="25101"/>
    <n v="4.8"/>
    <n v="399197"/>
    <n v="47702"/>
    <n v="351495"/>
    <n v="1.4"/>
    <n v="12"/>
    <n v="771544"/>
    <n v="278786"/>
    <n v="492758"/>
    <n v="8.4"/>
    <n v="23.2"/>
    <n v="-372347"/>
    <n v="-11.2"/>
    <n v="24"/>
    <n v="17847"/>
    <n v="18083"/>
    <n v="218174"/>
    <n v="0"/>
  </r>
  <r>
    <x v="3"/>
    <x v="2"/>
    <x v="0"/>
    <n v="14631"/>
    <n v="15446"/>
    <n v="375957"/>
    <n v="188611"/>
    <n v="15394"/>
    <n v="199.3"/>
    <n v="0"/>
    <n v="0"/>
    <n v="374693"/>
    <n v="374693"/>
    <n v="0"/>
    <n v="198.7"/>
    <n v="198.7"/>
    <n v="0"/>
    <n v="0"/>
    <n v="0"/>
    <n v="0"/>
    <n v="0"/>
    <n v="374693"/>
    <n v="198.7"/>
    <n v="0"/>
    <m/>
    <m/>
    <m/>
    <n v="0"/>
  </r>
  <r>
    <x v="3"/>
    <x v="2"/>
    <x v="2"/>
    <n v="35913"/>
    <n v="37199"/>
    <n v="491244"/>
    <n v="499483"/>
    <n v="426"/>
    <n v="1.1000000000000001"/>
    <n v="2846"/>
    <n v="7.4"/>
    <n v="130121"/>
    <n v="3394"/>
    <n v="126727"/>
    <n v="0.7"/>
    <n v="26.1"/>
    <n v="146599"/>
    <n v="69494"/>
    <n v="77105"/>
    <n v="13.9"/>
    <n v="29.4"/>
    <n v="-16478"/>
    <n v="-3.3"/>
    <n v="52.2"/>
    <n v="2281"/>
    <n v="2293"/>
    <n v="58038"/>
    <n v="0"/>
  </r>
  <r>
    <x v="3"/>
    <x v="2"/>
    <x v="3"/>
    <n v="34311"/>
    <n v="35431"/>
    <n v="447179"/>
    <n v="475344"/>
    <n v="543"/>
    <n v="1.5"/>
    <n v="2436"/>
    <n v="6.7"/>
    <n v="86686"/>
    <n v="7214"/>
    <n v="79472"/>
    <n v="1.5"/>
    <n v="18.2"/>
    <n v="143015"/>
    <n v="59177"/>
    <n v="83838"/>
    <n v="12.4"/>
    <n v="30.1"/>
    <n v="-56329"/>
    <n v="-11.9"/>
    <n v="36.4"/>
    <n v="1990"/>
    <n v="1996"/>
    <n v="50917"/>
    <n v="0"/>
  </r>
  <r>
    <x v="3"/>
    <x v="2"/>
    <x v="4"/>
    <n v="39127"/>
    <n v="48101"/>
    <n v="513299"/>
    <n v="540877"/>
    <n v="942"/>
    <n v="1.9"/>
    <n v="3491"/>
    <n v="7.1"/>
    <n v="87682"/>
    <n v="9181"/>
    <n v="78501"/>
    <n v="1.7"/>
    <n v="16.2"/>
    <n v="142837"/>
    <n v="57488"/>
    <n v="85349"/>
    <n v="10.6"/>
    <n v="26.4"/>
    <n v="-55155"/>
    <n v="-10.199999999999999"/>
    <n v="32.4"/>
    <n v="1477"/>
    <n v="1518"/>
    <n v="38127"/>
    <n v="0"/>
  </r>
  <r>
    <x v="3"/>
    <x v="2"/>
    <x v="1"/>
    <n v="314572"/>
    <n v="336885"/>
    <n v="4116408"/>
    <n v="4272530"/>
    <n v="3354"/>
    <n v="1"/>
    <n v="12049"/>
    <n v="3.5"/>
    <n v="480019"/>
    <n v="44338"/>
    <n v="435681"/>
    <n v="1"/>
    <n v="11.2"/>
    <n v="792262"/>
    <n v="238561"/>
    <n v="553701"/>
    <n v="5.6"/>
    <n v="18.5"/>
    <n v="-312243"/>
    <n v="-7.3"/>
    <n v="22.4"/>
    <n v="6782"/>
    <n v="7040"/>
    <n v="174564"/>
    <n v="0"/>
  </r>
  <r>
    <x v="3"/>
    <x v="3"/>
    <x v="0"/>
    <n v="5940"/>
    <n v="6918"/>
    <n v="338592"/>
    <n v="169810"/>
    <n v="6899"/>
    <n v="199.5"/>
    <n v="0"/>
    <n v="0"/>
    <n v="337564"/>
    <n v="337564"/>
    <n v="0"/>
    <n v="198.8"/>
    <n v="198.8"/>
    <n v="0"/>
    <n v="0"/>
    <n v="0"/>
    <n v="0"/>
    <n v="0"/>
    <n v="337564"/>
    <n v="198.8"/>
    <n v="0"/>
    <m/>
    <m/>
    <m/>
    <n v="0"/>
  </r>
  <r>
    <x v="3"/>
    <x v="3"/>
    <x v="2"/>
    <n v="15964"/>
    <n v="17581"/>
    <n v="496133"/>
    <n v="488975"/>
    <n v="432"/>
    <n v="2.4"/>
    <n v="1097"/>
    <n v="6.1"/>
    <n v="140369"/>
    <n v="6968"/>
    <n v="133401"/>
    <n v="1.4"/>
    <n v="28.7"/>
    <n v="126052"/>
    <n v="54727"/>
    <n v="71325"/>
    <n v="11.2"/>
    <n v="25.8"/>
    <n v="14317"/>
    <n v="2.9"/>
    <n v="51.6"/>
    <n v="813"/>
    <n v="836"/>
    <n v="46598"/>
    <n v="0"/>
  </r>
  <r>
    <x v="3"/>
    <x v="3"/>
    <x v="3"/>
    <n v="16261"/>
    <n v="17772"/>
    <n v="474678"/>
    <n v="494022"/>
    <n v="523"/>
    <n v="2.9"/>
    <n v="964"/>
    <n v="5.3"/>
    <n v="95475"/>
    <n v="8537"/>
    <n v="86938"/>
    <n v="1.7"/>
    <n v="19.3"/>
    <n v="134162"/>
    <n v="48507"/>
    <n v="85655"/>
    <n v="9.8000000000000007"/>
    <n v="27.2"/>
    <n v="-38687"/>
    <n v="-7.9"/>
    <n v="38.6"/>
    <n v="724"/>
    <n v="729"/>
    <n v="40703"/>
    <n v="0"/>
  </r>
  <r>
    <x v="3"/>
    <x v="3"/>
    <x v="4"/>
    <n v="22162"/>
    <n v="35661"/>
    <n v="654543"/>
    <n v="675359"/>
    <n v="1241"/>
    <n v="3.4"/>
    <n v="2259"/>
    <n v="6.2"/>
    <n v="112645"/>
    <n v="13636"/>
    <n v="99009"/>
    <n v="2"/>
    <n v="16.7"/>
    <n v="154277"/>
    <n v="54421"/>
    <n v="99856"/>
    <n v="8.1"/>
    <n v="22.8"/>
    <n v="-41632"/>
    <n v="-6.1"/>
    <n v="33.4"/>
    <n v="516"/>
    <n v="570"/>
    <n v="29255"/>
    <n v="0"/>
  </r>
  <r>
    <x v="3"/>
    <x v="3"/>
    <x v="1"/>
    <n v="204221"/>
    <n v="250761"/>
    <n v="6072581"/>
    <n v="6225674"/>
    <n v="3955"/>
    <n v="1.6"/>
    <n v="8624"/>
    <n v="3.4"/>
    <n v="698672"/>
    <n v="60166"/>
    <n v="638506"/>
    <n v="1"/>
    <n v="11.2"/>
    <n v="1004858"/>
    <n v="267167"/>
    <n v="737691"/>
    <n v="4.3"/>
    <n v="16.100000000000001"/>
    <n v="-306186"/>
    <n v="-4.9000000000000004"/>
    <n v="22.4"/>
    <n v="2971"/>
    <n v="3321"/>
    <n v="171397"/>
    <n v="0"/>
  </r>
  <r>
    <x v="3"/>
    <x v="4"/>
    <x v="0"/>
    <n v="1008"/>
    <n v="1518"/>
    <n v="132716"/>
    <n v="66599"/>
    <n v="1514"/>
    <n v="199.5"/>
    <n v="0"/>
    <n v="0"/>
    <n v="132235"/>
    <n v="132235"/>
    <n v="0"/>
    <n v="198.6"/>
    <n v="198.6"/>
    <n v="0"/>
    <n v="0"/>
    <n v="0"/>
    <n v="0"/>
    <n v="0"/>
    <n v="132235"/>
    <n v="198.6"/>
    <n v="0"/>
    <m/>
    <m/>
    <m/>
    <n v="0"/>
  </r>
  <r>
    <x v="3"/>
    <x v="4"/>
    <x v="2"/>
    <n v="3446"/>
    <n v="4510"/>
    <n v="247617"/>
    <n v="238650"/>
    <n v="250"/>
    <n v="5.5"/>
    <n v="295"/>
    <n v="6.5"/>
    <n v="76021"/>
    <n v="6890"/>
    <n v="69131"/>
    <n v="2.9"/>
    <n v="31.9"/>
    <n v="58087"/>
    <n v="22564"/>
    <n v="35523"/>
    <n v="9.5"/>
    <n v="24.3"/>
    <n v="17934"/>
    <n v="7.6"/>
    <n v="48.6"/>
    <n v="121"/>
    <n v="123"/>
    <n v="15741"/>
    <n v="0"/>
  </r>
  <r>
    <x v="3"/>
    <x v="4"/>
    <x v="3"/>
    <n v="3752"/>
    <n v="4683"/>
    <n v="257412"/>
    <n v="263250"/>
    <n v="263"/>
    <n v="5.6"/>
    <n v="332"/>
    <n v="7"/>
    <n v="55292"/>
    <n v="6981"/>
    <n v="48311"/>
    <n v="2.7"/>
    <n v="21"/>
    <n v="66967"/>
    <n v="24651"/>
    <n v="42316"/>
    <n v="9.4"/>
    <n v="25.4"/>
    <n v="-11675"/>
    <n v="-4.4000000000000004"/>
    <n v="42"/>
    <n v="141"/>
    <n v="182"/>
    <n v="18388"/>
    <n v="0"/>
  </r>
  <r>
    <x v="3"/>
    <x v="4"/>
    <x v="4"/>
    <n v="5980"/>
    <n v="14751"/>
    <n v="412257"/>
    <n v="416056"/>
    <n v="1169"/>
    <n v="8"/>
    <n v="992"/>
    <n v="6.8"/>
    <n v="78692"/>
    <n v="13241"/>
    <n v="65451"/>
    <n v="3.2"/>
    <n v="18.899999999999999"/>
    <n v="86289"/>
    <n v="30751"/>
    <n v="55538"/>
    <n v="7.4"/>
    <n v="20.7"/>
    <n v="-7597"/>
    <n v="-1.8"/>
    <n v="37.799999999999997"/>
    <n v="114"/>
    <n v="141"/>
    <n v="14643"/>
    <n v="0"/>
  </r>
  <r>
    <x v="3"/>
    <x v="4"/>
    <x v="1"/>
    <n v="67058"/>
    <n v="112159"/>
    <n v="4578603"/>
    <n v="4638518"/>
    <n v="3932"/>
    <n v="3.5"/>
    <n v="4826"/>
    <n v="4.3"/>
    <n v="550509"/>
    <n v="66609"/>
    <n v="483900"/>
    <n v="1.4"/>
    <n v="11.9"/>
    <n v="670339"/>
    <n v="168458"/>
    <n v="501881"/>
    <n v="3.6"/>
    <n v="14.5"/>
    <n v="-119830"/>
    <n v="-2.6"/>
    <n v="23.8"/>
    <n v="600"/>
    <n v="741"/>
    <n v="79922"/>
    <n v="0"/>
  </r>
  <r>
    <x v="3"/>
    <x v="5"/>
    <x v="0"/>
    <n v="296"/>
    <n v="574"/>
    <n v="83065"/>
    <n v="41702"/>
    <n v="573"/>
    <n v="199.7"/>
    <n v="0"/>
    <n v="0"/>
    <n v="82726"/>
    <n v="82726"/>
    <n v="0"/>
    <n v="198.4"/>
    <n v="198.4"/>
    <n v="0"/>
    <n v="0"/>
    <n v="0"/>
    <n v="0"/>
    <n v="0"/>
    <n v="82726"/>
    <n v="198.4"/>
    <n v="0"/>
    <m/>
    <m/>
    <m/>
    <n v="0"/>
  </r>
  <r>
    <x v="3"/>
    <x v="5"/>
    <x v="2"/>
    <n v="1170"/>
    <n v="1999"/>
    <n v="182788"/>
    <n v="175579"/>
    <n v="233"/>
    <n v="11.9"/>
    <n v="143"/>
    <n v="7.3"/>
    <n v="61127"/>
    <n v="9298"/>
    <n v="51829"/>
    <n v="5.3"/>
    <n v="34.799999999999997"/>
    <n v="46708"/>
    <n v="21106"/>
    <n v="25602"/>
    <n v="12"/>
    <n v="26.6"/>
    <n v="14419"/>
    <n v="8.1999999999999993"/>
    <n v="53.2"/>
    <n v="50"/>
    <n v="52"/>
    <m/>
    <n v="1"/>
  </r>
  <r>
    <x v="3"/>
    <x v="5"/>
    <x v="3"/>
    <n v="1231"/>
    <n v="2249"/>
    <n v="183521"/>
    <n v="183429"/>
    <n v="207"/>
    <n v="9.1999999999999993"/>
    <n v="188"/>
    <n v="8.4"/>
    <n v="43343"/>
    <n v="8774"/>
    <n v="34569"/>
    <n v="4.8"/>
    <n v="23.6"/>
    <n v="43158"/>
    <n v="14968"/>
    <n v="28190"/>
    <n v="8.1999999999999993"/>
    <n v="23.5"/>
    <n v="185"/>
    <n v="0.1"/>
    <n v="47"/>
    <n v="35"/>
    <n v="35"/>
    <m/>
    <n v="1"/>
  </r>
  <r>
    <x v="3"/>
    <x v="5"/>
    <x v="4"/>
    <n v="2713"/>
    <n v="10519"/>
    <n v="407746"/>
    <n v="405154"/>
    <n v="1108"/>
    <n v="10.8"/>
    <n v="644"/>
    <n v="6.3"/>
    <n v="80317"/>
    <n v="18713"/>
    <n v="61604"/>
    <n v="4.5999999999999996"/>
    <n v="19.8"/>
    <n v="75132"/>
    <n v="22812"/>
    <n v="52320"/>
    <n v="5.6"/>
    <n v="18.5"/>
    <n v="5185"/>
    <n v="1.3"/>
    <n v="37"/>
    <n v="17"/>
    <n v="44"/>
    <m/>
    <n v="1"/>
  </r>
  <r>
    <x v="3"/>
    <x v="5"/>
    <x v="1"/>
    <n v="35801"/>
    <n v="102591"/>
    <n v="5437015"/>
    <n v="5424699"/>
    <n v="5907"/>
    <n v="5.8"/>
    <n v="5366"/>
    <n v="5.2"/>
    <n v="727127"/>
    <n v="127735"/>
    <n v="599392"/>
    <n v="2.4"/>
    <n v="13.4"/>
    <n v="702494"/>
    <n v="178758"/>
    <n v="523736"/>
    <n v="3.3"/>
    <n v="12.9"/>
    <n v="24633"/>
    <n v="0.5"/>
    <n v="25.8"/>
    <n v="208"/>
    <n v="412"/>
    <n v="61689"/>
    <n v="0"/>
  </r>
  <r>
    <x v="3"/>
    <x v="6"/>
    <x v="0"/>
    <n v="45"/>
    <n v="204"/>
    <n v="29328"/>
    <n v="14664"/>
    <n v="204"/>
    <n v="200"/>
    <n v="0"/>
    <n v="0"/>
    <n v="29328"/>
    <n v="29328"/>
    <n v="0"/>
    <n v="200"/>
    <n v="200"/>
    <n v="0"/>
    <n v="0"/>
    <n v="0"/>
    <n v="0"/>
    <n v="0"/>
    <n v="29328"/>
    <n v="200"/>
    <n v="0"/>
    <m/>
    <m/>
    <m/>
    <n v="0"/>
  </r>
  <r>
    <x v="3"/>
    <x v="6"/>
    <x v="2"/>
    <n v="224"/>
    <n v="553"/>
    <n v="79628"/>
    <n v="74802"/>
    <n v="58"/>
    <n v="10.8"/>
    <n v="23"/>
    <n v="4.3"/>
    <n v="22971"/>
    <n v="3516"/>
    <n v="19455"/>
    <n v="4.7"/>
    <n v="30.7"/>
    <n v="13318"/>
    <n v="3300"/>
    <n v="10018"/>
    <n v="4.4000000000000004"/>
    <n v="17.8"/>
    <n v="9653"/>
    <n v="12.9"/>
    <n v="35.6"/>
    <n v="1"/>
    <n v="2"/>
    <m/>
    <n v="1"/>
  </r>
  <r>
    <x v="3"/>
    <x v="6"/>
    <x v="3"/>
    <n v="232"/>
    <n v="952"/>
    <n v="77784"/>
    <n v="76749"/>
    <n v="192"/>
    <n v="21.4"/>
    <n v="83"/>
    <n v="9.1999999999999993"/>
    <n v="20529"/>
    <n v="5736"/>
    <n v="14793"/>
    <n v="7.5"/>
    <n v="26.7"/>
    <n v="18458"/>
    <n v="5139"/>
    <n v="13319"/>
    <n v="6.7"/>
    <n v="24"/>
    <n v="2071"/>
    <n v="2.7"/>
    <n v="48"/>
    <n v="4"/>
    <n v="4"/>
    <n v="2838"/>
    <n v="0"/>
  </r>
  <r>
    <x v="3"/>
    <x v="6"/>
    <x v="4"/>
    <n v="601"/>
    <n v="3883"/>
    <n v="207035"/>
    <n v="201802"/>
    <n v="462"/>
    <n v="12.2"/>
    <n v="294"/>
    <n v="7.7"/>
    <n v="43353"/>
    <n v="11103"/>
    <n v="32250"/>
    <n v="5.5"/>
    <n v="21.5"/>
    <n v="32886"/>
    <n v="8747"/>
    <n v="24139"/>
    <n v="4.3"/>
    <n v="16.3"/>
    <n v="10467"/>
    <n v="5.2"/>
    <n v="32.6"/>
    <n v="2"/>
    <n v="3"/>
    <m/>
    <n v="1"/>
  </r>
  <r>
    <x v="3"/>
    <x v="6"/>
    <x v="1"/>
    <n v="10608"/>
    <n v="61383"/>
    <n v="3643249"/>
    <n v="3620852"/>
    <n v="4667"/>
    <n v="7.7"/>
    <n v="3859"/>
    <n v="6.3"/>
    <n v="511134"/>
    <n v="106781"/>
    <n v="404353"/>
    <n v="2.9"/>
    <n v="14.1"/>
    <n v="466340"/>
    <n v="131761"/>
    <n v="334579"/>
    <n v="3.6"/>
    <n v="12.9"/>
    <n v="44794"/>
    <n v="1.2"/>
    <n v="25.8"/>
    <n v="40"/>
    <n v="124"/>
    <m/>
    <n v="1"/>
  </r>
  <r>
    <x v="3"/>
    <x v="7"/>
    <x v="0"/>
    <n v="9"/>
    <n v="49"/>
    <m/>
    <m/>
    <n v="49"/>
    <n v="200"/>
    <n v="0"/>
    <n v="0"/>
    <m/>
    <m/>
    <m/>
    <m/>
    <m/>
    <m/>
    <m/>
    <m/>
    <m/>
    <m/>
    <m/>
    <m/>
    <m/>
    <m/>
    <m/>
    <m/>
    <n v="1"/>
  </r>
  <r>
    <x v="3"/>
    <x v="7"/>
    <x v="2"/>
    <n v="57"/>
    <n v="206"/>
    <n v="38669"/>
    <m/>
    <n v="51"/>
    <n v="27.1"/>
    <n v="15"/>
    <n v="8"/>
    <m/>
    <m/>
    <m/>
    <m/>
    <m/>
    <m/>
    <m/>
    <m/>
    <m/>
    <m/>
    <m/>
    <m/>
    <m/>
    <m/>
    <m/>
    <m/>
    <n v="1"/>
  </r>
  <r>
    <x v="3"/>
    <x v="7"/>
    <x v="3"/>
    <n v="71"/>
    <n v="389"/>
    <m/>
    <n v="42739"/>
    <n v="29"/>
    <n v="7.5"/>
    <n v="28"/>
    <n v="7.2"/>
    <n v="8418"/>
    <n v="555"/>
    <n v="7863"/>
    <n v="1.3"/>
    <n v="19.7"/>
    <n v="7649"/>
    <m/>
    <n v="5492"/>
    <m/>
    <n v="17.899999999999999"/>
    <n v="769"/>
    <n v="1.8"/>
    <n v="35.799999999999997"/>
    <n v="1"/>
    <n v="1"/>
    <m/>
    <n v="1"/>
  </r>
  <r>
    <x v="3"/>
    <x v="7"/>
    <x v="4"/>
    <n v="194"/>
    <n v="1874"/>
    <n v="131154"/>
    <n v="127930"/>
    <n v="223"/>
    <n v="12.4"/>
    <n v="84"/>
    <n v="4.7"/>
    <n v="31683"/>
    <n v="8246"/>
    <n v="23437"/>
    <n v="6.4"/>
    <n v="24.8"/>
    <n v="25234"/>
    <n v="4002"/>
    <n v="21232"/>
    <n v="3.1"/>
    <n v="19.7"/>
    <n v="6449"/>
    <n v="5.0999999999999996"/>
    <n v="39.4"/>
    <m/>
    <m/>
    <m/>
    <n v="0"/>
  </r>
  <r>
    <x v="3"/>
    <x v="7"/>
    <x v="1"/>
    <n v="4895"/>
    <n v="54014"/>
    <n v="3346885"/>
    <n v="3313286"/>
    <n v="4307"/>
    <n v="8"/>
    <n v="3516"/>
    <n v="6.6"/>
    <n v="457525"/>
    <n v="108116"/>
    <n v="349409"/>
    <n v="3.3"/>
    <n v="13.8"/>
    <n v="390326"/>
    <n v="112730"/>
    <n v="277596"/>
    <n v="3.4"/>
    <n v="11.8"/>
    <n v="67199"/>
    <n v="2"/>
    <n v="23.6"/>
    <n v="14"/>
    <n v="30"/>
    <m/>
    <n v="1"/>
  </r>
  <r>
    <x v="3"/>
    <x v="8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"/>
    <x v="8"/>
    <x v="2"/>
    <n v="41"/>
    <n v="126"/>
    <m/>
    <m/>
    <n v="24"/>
    <n v="21"/>
    <n v="1"/>
    <n v="0.9"/>
    <m/>
    <m/>
    <m/>
    <m/>
    <m/>
    <m/>
    <m/>
    <m/>
    <m/>
    <m/>
    <m/>
    <m/>
    <m/>
    <m/>
    <m/>
    <m/>
    <n v="1"/>
  </r>
  <r>
    <x v="3"/>
    <x v="8"/>
    <x v="3"/>
    <n v="33"/>
    <n v="1217"/>
    <n v="47353"/>
    <n v="42536"/>
    <n v="423"/>
    <n v="40.4"/>
    <n v="84"/>
    <n v="8"/>
    <n v="14360"/>
    <n v="2691"/>
    <n v="11669"/>
    <n v="6.3"/>
    <n v="33.799999999999997"/>
    <n v="4726"/>
    <m/>
    <n v="4376"/>
    <m/>
    <n v="11.1"/>
    <n v="9634"/>
    <n v="22.7"/>
    <n v="22.2"/>
    <m/>
    <m/>
    <m/>
    <n v="1"/>
  </r>
  <r>
    <x v="3"/>
    <x v="8"/>
    <x v="4"/>
    <n v="90"/>
    <n v="1593"/>
    <n v="129087"/>
    <n v="123582"/>
    <n v="162"/>
    <n v="10.4"/>
    <n v="81"/>
    <n v="5.2"/>
    <n v="25851"/>
    <n v="5849"/>
    <n v="20002"/>
    <n v="4.7"/>
    <n v="20.9"/>
    <n v="14841"/>
    <n v="2673"/>
    <n v="12168"/>
    <n v="2.2000000000000002"/>
    <n v="12"/>
    <n v="11010"/>
    <n v="8.9"/>
    <n v="24"/>
    <m/>
    <m/>
    <m/>
    <n v="0"/>
  </r>
  <r>
    <x v="3"/>
    <x v="8"/>
    <x v="1"/>
    <n v="3039"/>
    <n v="69081"/>
    <n v="4473221"/>
    <n v="4391936"/>
    <n v="6254"/>
    <n v="9.1999999999999993"/>
    <n v="4186"/>
    <n v="6.2"/>
    <n v="626470"/>
    <n v="161904"/>
    <n v="464566"/>
    <n v="3.7"/>
    <n v="14.3"/>
    <n v="463899"/>
    <n v="134816"/>
    <n v="329083"/>
    <n v="3.1"/>
    <n v="10.6"/>
    <n v="162571"/>
    <n v="3.7"/>
    <n v="21.2"/>
    <n v="5"/>
    <n v="6"/>
    <n v="14626"/>
    <n v="0"/>
  </r>
  <r>
    <x v="3"/>
    <x v="9"/>
    <x v="2"/>
    <n v="3"/>
    <n v="12"/>
    <n v="8248"/>
    <n v="8061"/>
    <n v="1"/>
    <n v="8.6999999999999993"/>
    <n v="0"/>
    <n v="0"/>
    <n v="863"/>
    <m/>
    <m/>
    <m/>
    <n v="10.7"/>
    <n v="489"/>
    <n v="0"/>
    <n v="489"/>
    <n v="0"/>
    <n v="6.1"/>
    <n v="374"/>
    <n v="4.5999999999999996"/>
    <n v="12.2"/>
    <m/>
    <m/>
    <m/>
    <n v="1"/>
  </r>
  <r>
    <x v="3"/>
    <x v="9"/>
    <x v="3"/>
    <n v="6"/>
    <n v="110"/>
    <n v="14240"/>
    <n v="13579"/>
    <n v="8"/>
    <n v="7"/>
    <n v="18"/>
    <n v="15.7"/>
    <n v="2766"/>
    <m/>
    <m/>
    <m/>
    <n v="20.399999999999999"/>
    <n v="1444"/>
    <m/>
    <n v="763"/>
    <m/>
    <n v="10.6"/>
    <n v="1322"/>
    <n v="9.8000000000000007"/>
    <n v="21.2"/>
    <m/>
    <m/>
    <m/>
    <n v="1"/>
  </r>
  <r>
    <x v="3"/>
    <x v="9"/>
    <x v="4"/>
    <n v="18"/>
    <n v="205"/>
    <n v="49888"/>
    <n v="40538"/>
    <n v="40"/>
    <n v="21.3"/>
    <n v="5"/>
    <n v="2.7"/>
    <n v="28317"/>
    <m/>
    <m/>
    <m/>
    <n v="69.900000000000006"/>
    <n v="9617"/>
    <m/>
    <n v="9589"/>
    <m/>
    <n v="23.7"/>
    <n v="18700"/>
    <n v="46.2"/>
    <n v="47.4"/>
    <m/>
    <m/>
    <m/>
    <n v="1"/>
  </r>
  <r>
    <x v="3"/>
    <x v="9"/>
    <x v="1"/>
    <n v="1129"/>
    <n v="57923"/>
    <n v="3417102"/>
    <n v="3384693"/>
    <n v="5585"/>
    <n v="9.8000000000000007"/>
    <n v="3785"/>
    <n v="6.6"/>
    <n v="475610"/>
    <n v="149678"/>
    <n v="325932"/>
    <n v="4.4000000000000004"/>
    <n v="14.1"/>
    <n v="410793"/>
    <n v="113707"/>
    <n v="297086"/>
    <n v="3.4"/>
    <n v="12.1"/>
    <n v="64817"/>
    <n v="2"/>
    <n v="24.2"/>
    <m/>
    <m/>
    <m/>
    <n v="0"/>
  </r>
  <r>
    <x v="3"/>
    <x v="10"/>
    <x v="2"/>
    <n v="4"/>
    <n v="277"/>
    <m/>
    <m/>
    <n v="0"/>
    <n v="0"/>
    <n v="3"/>
    <n v="1.1000000000000001"/>
    <m/>
    <n v="0"/>
    <m/>
    <m/>
    <m/>
    <m/>
    <m/>
    <m/>
    <m/>
    <m/>
    <m/>
    <m/>
    <m/>
    <m/>
    <m/>
    <m/>
    <n v="1"/>
  </r>
  <r>
    <x v="3"/>
    <x v="10"/>
    <x v="3"/>
    <n v="2"/>
    <n v="10"/>
    <m/>
    <m/>
    <n v="4"/>
    <n v="50"/>
    <n v="0"/>
    <n v="0"/>
    <m/>
    <m/>
    <m/>
    <m/>
    <m/>
    <m/>
    <m/>
    <m/>
    <m/>
    <m/>
    <m/>
    <m/>
    <m/>
    <m/>
    <m/>
    <m/>
    <n v="1"/>
  </r>
  <r>
    <x v="3"/>
    <x v="10"/>
    <x v="4"/>
    <n v="10"/>
    <n v="208"/>
    <n v="44682"/>
    <n v="43090"/>
    <n v="44"/>
    <n v="23.2"/>
    <n v="7"/>
    <n v="3.7"/>
    <n v="6274"/>
    <m/>
    <m/>
    <m/>
    <n v="14.6"/>
    <n v="3089"/>
    <m/>
    <n v="2183"/>
    <m/>
    <n v="7.2"/>
    <n v="3185"/>
    <n v="7.4"/>
    <n v="14.4"/>
    <m/>
    <m/>
    <m/>
    <n v="1"/>
  </r>
  <r>
    <x v="3"/>
    <x v="10"/>
    <x v="1"/>
    <n v="673"/>
    <n v="57708"/>
    <n v="3836572"/>
    <n v="3777092"/>
    <n v="4763"/>
    <n v="8.4"/>
    <n v="2903"/>
    <n v="5.0999999999999996"/>
    <n v="524515"/>
    <n v="140685"/>
    <n v="383830"/>
    <n v="3.7"/>
    <n v="13.9"/>
    <n v="405555"/>
    <n v="97577"/>
    <n v="307978"/>
    <n v="2.6"/>
    <n v="10.7"/>
    <n v="118960"/>
    <n v="3.2"/>
    <n v="21.4"/>
    <m/>
    <m/>
    <m/>
    <n v="0"/>
  </r>
  <r>
    <x v="3"/>
    <x v="11"/>
    <x v="2"/>
    <n v="9"/>
    <n v="398"/>
    <n v="32309"/>
    <m/>
    <n v="19"/>
    <n v="4.9000000000000004"/>
    <n v="2"/>
    <n v="0.5"/>
    <m/>
    <m/>
    <m/>
    <m/>
    <m/>
    <m/>
    <m/>
    <m/>
    <m/>
    <m/>
    <m/>
    <m/>
    <m/>
    <m/>
    <m/>
    <m/>
    <n v="1"/>
  </r>
  <r>
    <x v="3"/>
    <x v="11"/>
    <x v="4"/>
    <n v="17"/>
    <n v="363"/>
    <n v="111114"/>
    <n v="80104"/>
    <n v="37"/>
    <n v="10.6"/>
    <n v="12"/>
    <n v="3.4"/>
    <n v="65910"/>
    <m/>
    <m/>
    <m/>
    <n v="82.3"/>
    <n v="3890"/>
    <m/>
    <n v="2999"/>
    <m/>
    <n v="4.9000000000000004"/>
    <n v="62020"/>
    <n v="77.400000000000006"/>
    <n v="9.8000000000000007"/>
    <m/>
    <m/>
    <m/>
    <n v="1"/>
  </r>
  <r>
    <x v="3"/>
    <x v="11"/>
    <x v="1"/>
    <n v="785"/>
    <n v="246892"/>
    <n v="19497096"/>
    <n v="19375985"/>
    <n v="18254"/>
    <n v="7.4"/>
    <n v="14845"/>
    <n v="6.1"/>
    <n v="2530737"/>
    <n v="697516"/>
    <n v="1833221"/>
    <n v="3.6"/>
    <n v="13.1"/>
    <n v="2288515"/>
    <n v="477574"/>
    <n v="1810941"/>
    <n v="2.5"/>
    <n v="11.8"/>
    <n v="242222"/>
    <n v="1.3"/>
    <n v="23.6"/>
    <m/>
    <m/>
    <m/>
    <n v="0"/>
  </r>
  <r>
    <x v="4"/>
    <x v="0"/>
    <x v="0"/>
    <n v="381522"/>
    <n v="381998"/>
    <n v="1024620"/>
    <n v="526937"/>
    <n v="371763"/>
    <n v="194.6"/>
    <n v="0"/>
    <n v="0"/>
    <n v="995366"/>
    <n v="995366"/>
    <n v="0"/>
    <n v="188.9"/>
    <n v="188.9"/>
    <n v="0"/>
    <n v="0"/>
    <n v="0"/>
    <n v="0"/>
    <n v="0"/>
    <n v="995366"/>
    <n v="188.9"/>
    <n v="0"/>
    <m/>
    <m/>
    <m/>
    <n v="0"/>
  </r>
  <r>
    <x v="4"/>
    <x v="0"/>
    <x v="2"/>
    <n v="210274"/>
    <n v="210545"/>
    <n v="449924"/>
    <n v="540284"/>
    <n v="155"/>
    <n v="0.1"/>
    <n v="97392"/>
    <n v="36.799999999999997"/>
    <n v="108861"/>
    <n v="328"/>
    <n v="108533"/>
    <n v="0.1"/>
    <n v="20.100000000000001"/>
    <n v="289580"/>
    <n v="223412"/>
    <n v="66168"/>
    <n v="41.4"/>
    <n v="53.6"/>
    <n v="-180719"/>
    <n v="-33.5"/>
    <n v="40.200000000000003"/>
    <n v="71652"/>
    <n v="71655"/>
    <n v="166194"/>
    <n v="0"/>
  </r>
  <r>
    <x v="4"/>
    <x v="0"/>
    <x v="3"/>
    <n v="185131"/>
    <n v="185367"/>
    <n v="404798"/>
    <n v="472184"/>
    <n v="8364"/>
    <n v="4"/>
    <n v="62725"/>
    <n v="29.7"/>
    <n v="82914"/>
    <n v="21155"/>
    <n v="61759"/>
    <n v="4.5"/>
    <n v="17.600000000000001"/>
    <n v="217686"/>
    <n v="157167"/>
    <n v="60519"/>
    <n v="33.299999999999997"/>
    <n v="46.1"/>
    <n v="-134772"/>
    <n v="-28.5"/>
    <n v="35.200000000000003"/>
    <n v="45901"/>
    <n v="45915"/>
    <n v="116375"/>
    <n v="0"/>
  </r>
  <r>
    <x v="4"/>
    <x v="0"/>
    <x v="4"/>
    <n v="158483"/>
    <n v="158654"/>
    <n v="338165"/>
    <n v="394420"/>
    <n v="7282"/>
    <n v="4"/>
    <n v="49788"/>
    <n v="27.6"/>
    <n v="65586"/>
    <n v="17834"/>
    <n v="47752"/>
    <n v="4.5"/>
    <n v="16.600000000000001"/>
    <n v="178095"/>
    <n v="124541"/>
    <n v="53554"/>
    <n v="31.6"/>
    <n v="45.2"/>
    <n v="-112509"/>
    <n v="-28.6"/>
    <n v="33.200000000000003"/>
    <n v="37122"/>
    <n v="37124"/>
    <n v="93272"/>
    <n v="0"/>
  </r>
  <r>
    <x v="4"/>
    <x v="0"/>
    <x v="5"/>
    <n v="141102"/>
    <n v="141778"/>
    <n v="300063"/>
    <n v="348944"/>
    <n v="6874"/>
    <n v="4.3"/>
    <n v="42437"/>
    <n v="26.4"/>
    <n v="56554"/>
    <n v="16249"/>
    <n v="40305"/>
    <n v="4.7"/>
    <n v="16.2"/>
    <n v="154316"/>
    <n v="106840"/>
    <n v="47476"/>
    <n v="30.6"/>
    <n v="44.2"/>
    <n v="-97762"/>
    <n v="-28"/>
    <n v="32.4"/>
    <n v="29351"/>
    <n v="29391"/>
    <n v="74372"/>
    <n v="0"/>
  </r>
  <r>
    <x v="4"/>
    <x v="0"/>
    <x v="1"/>
    <n v="913231"/>
    <n v="914786"/>
    <n v="1990563"/>
    <n v="2235885"/>
    <n v="25766"/>
    <n v="2.6"/>
    <n v="185336"/>
    <n v="18.5"/>
    <n v="272871"/>
    <n v="68194"/>
    <n v="204677"/>
    <n v="3"/>
    <n v="12.2"/>
    <n v="763514"/>
    <n v="490853"/>
    <n v="272661"/>
    <n v="22"/>
    <n v="34.1"/>
    <n v="-490643"/>
    <n v="-21.9"/>
    <n v="24.4"/>
    <n v="130957"/>
    <n v="131110"/>
    <n v="340638"/>
    <n v="0"/>
  </r>
  <r>
    <x v="4"/>
    <x v="1"/>
    <x v="0"/>
    <n v="45343"/>
    <n v="46185"/>
    <n v="548856"/>
    <n v="283302"/>
    <n v="44722"/>
    <n v="193.7"/>
    <n v="0"/>
    <n v="0"/>
    <n v="531108"/>
    <n v="531108"/>
    <n v="0"/>
    <n v="187.5"/>
    <n v="187.5"/>
    <n v="0"/>
    <n v="0"/>
    <n v="0"/>
    <n v="0"/>
    <n v="0"/>
    <n v="531108"/>
    <n v="187.5"/>
    <n v="0"/>
    <m/>
    <m/>
    <m/>
    <n v="0"/>
  </r>
  <r>
    <x v="4"/>
    <x v="1"/>
    <x v="2"/>
    <n v="70421"/>
    <n v="71250"/>
    <n v="463828"/>
    <n v="483694"/>
    <n v="417"/>
    <n v="0.6"/>
    <n v="7876"/>
    <n v="10.5"/>
    <n v="126825"/>
    <n v="1832"/>
    <n v="124993"/>
    <n v="0.4"/>
    <n v="26.2"/>
    <n v="166556"/>
    <n v="92205"/>
    <n v="74351"/>
    <n v="19.100000000000001"/>
    <n v="34.4"/>
    <n v="-39731"/>
    <n v="-8.1999999999999993"/>
    <n v="52.4"/>
    <n v="5777"/>
    <n v="5787"/>
    <n v="70001"/>
    <n v="0"/>
  </r>
  <r>
    <x v="4"/>
    <x v="1"/>
    <x v="3"/>
    <n v="67450"/>
    <n v="68332"/>
    <n v="439215"/>
    <n v="467832"/>
    <n v="1064"/>
    <n v="1.5"/>
    <n v="6537"/>
    <n v="9.3000000000000007"/>
    <n v="88958"/>
    <n v="9526"/>
    <n v="79432"/>
    <n v="2"/>
    <n v="19"/>
    <n v="146192"/>
    <n v="75539"/>
    <n v="70653"/>
    <n v="16.100000000000001"/>
    <n v="31.2"/>
    <n v="-57234"/>
    <n v="-12.2"/>
    <n v="38"/>
    <n v="4586"/>
    <n v="4592"/>
    <n v="55873"/>
    <n v="0"/>
  </r>
  <r>
    <x v="4"/>
    <x v="1"/>
    <x v="4"/>
    <n v="60517"/>
    <n v="61164"/>
    <n v="385592"/>
    <n v="411610"/>
    <n v="882"/>
    <n v="1.4"/>
    <n v="5220"/>
    <n v="8.3000000000000007"/>
    <n v="71040"/>
    <n v="8211"/>
    <n v="62829"/>
    <n v="2"/>
    <n v="17.3"/>
    <n v="123076"/>
    <n v="60415"/>
    <n v="62661"/>
    <n v="14.7"/>
    <n v="29.9"/>
    <n v="-52036"/>
    <n v="-12.6"/>
    <n v="34.6"/>
    <n v="3617"/>
    <n v="3624"/>
    <n v="43977"/>
    <n v="0"/>
  </r>
  <r>
    <x v="4"/>
    <x v="1"/>
    <x v="5"/>
    <n v="58648"/>
    <n v="61071"/>
    <n v="368347"/>
    <n v="399445"/>
    <n v="906"/>
    <n v="1.4"/>
    <n v="7571"/>
    <n v="11.7"/>
    <n v="62816"/>
    <n v="7540"/>
    <n v="55276"/>
    <n v="1.9"/>
    <n v="15.7"/>
    <n v="125012"/>
    <n v="66313"/>
    <n v="58699"/>
    <n v="16.600000000000001"/>
    <n v="31.3"/>
    <n v="-62196"/>
    <n v="-15.6"/>
    <n v="31.4"/>
    <n v="3020"/>
    <n v="3094"/>
    <n v="36698"/>
    <n v="0"/>
  </r>
  <r>
    <x v="4"/>
    <x v="1"/>
    <x v="1"/>
    <n v="450852"/>
    <n v="457856"/>
    <n v="2837668"/>
    <n v="3004273"/>
    <n v="3848"/>
    <n v="0.8"/>
    <n v="29660"/>
    <n v="6.3"/>
    <n v="359973"/>
    <n v="39177"/>
    <n v="320796"/>
    <n v="1.3"/>
    <n v="12"/>
    <n v="693183"/>
    <n v="301302"/>
    <n v="391881"/>
    <n v="10"/>
    <n v="23.1"/>
    <n v="-333210"/>
    <n v="-11.1"/>
    <n v="24"/>
    <n v="14810"/>
    <n v="15044"/>
    <n v="181168"/>
    <n v="0"/>
  </r>
  <r>
    <x v="4"/>
    <x v="2"/>
    <x v="0"/>
    <n v="16833"/>
    <n v="17566"/>
    <n v="435333"/>
    <n v="225071"/>
    <n v="16981"/>
    <n v="193.3"/>
    <n v="0"/>
    <n v="0"/>
    <n v="420524"/>
    <n v="420524"/>
    <n v="0"/>
    <n v="186.8"/>
    <n v="186.8"/>
    <n v="0"/>
    <n v="0"/>
    <n v="0"/>
    <n v="0"/>
    <n v="0"/>
    <n v="420524"/>
    <n v="186.8"/>
    <n v="0"/>
    <m/>
    <m/>
    <m/>
    <n v="0"/>
  </r>
  <r>
    <x v="4"/>
    <x v="2"/>
    <x v="2"/>
    <n v="32384"/>
    <n v="33570"/>
    <n v="452186"/>
    <n v="452593"/>
    <n v="549"/>
    <n v="1.6"/>
    <n v="2906"/>
    <n v="8.4"/>
    <n v="126735"/>
    <n v="4687"/>
    <n v="122048"/>
    <n v="1"/>
    <n v="28"/>
    <n v="127549"/>
    <n v="67920"/>
    <n v="59629"/>
    <n v="15"/>
    <n v="28.2"/>
    <n v="-814"/>
    <n v="-0.2"/>
    <n v="56"/>
    <n v="1961"/>
    <n v="1973"/>
    <n v="50397"/>
    <n v="0"/>
  </r>
  <r>
    <x v="4"/>
    <x v="2"/>
    <x v="3"/>
    <n v="32935"/>
    <n v="34315"/>
    <n v="447698"/>
    <n v="467757"/>
    <n v="781"/>
    <n v="2.2000000000000002"/>
    <n v="2787"/>
    <n v="8"/>
    <n v="90731"/>
    <n v="10292"/>
    <n v="80439"/>
    <n v="2.2000000000000002"/>
    <n v="19.399999999999999"/>
    <n v="130849"/>
    <n v="63095"/>
    <n v="67754"/>
    <n v="13.5"/>
    <n v="28"/>
    <n v="-40118"/>
    <n v="-8.6"/>
    <n v="38.799999999999997"/>
    <n v="1744"/>
    <n v="1752"/>
    <n v="44947"/>
    <n v="0"/>
  </r>
  <r>
    <x v="4"/>
    <x v="2"/>
    <x v="4"/>
    <n v="30224"/>
    <n v="31401"/>
    <n v="401701"/>
    <n v="420426"/>
    <n v="586"/>
    <n v="1.8"/>
    <n v="2244"/>
    <n v="7"/>
    <n v="72826"/>
    <n v="7611"/>
    <n v="65215"/>
    <n v="1.8"/>
    <n v="17.3"/>
    <n v="110275"/>
    <n v="49044"/>
    <n v="61231"/>
    <n v="11.7"/>
    <n v="26.2"/>
    <n v="-37449"/>
    <n v="-8.9"/>
    <n v="34.6"/>
    <n v="1403"/>
    <n v="1415"/>
    <n v="35876"/>
    <n v="0"/>
  </r>
  <r>
    <x v="4"/>
    <x v="2"/>
    <x v="5"/>
    <n v="34008"/>
    <n v="40089"/>
    <n v="444561"/>
    <n v="475813"/>
    <n v="536"/>
    <n v="1.3"/>
    <n v="5589"/>
    <n v="13.1"/>
    <n v="68909"/>
    <n v="6452"/>
    <n v="62457"/>
    <n v="1.4"/>
    <n v="14.5"/>
    <n v="131413"/>
    <n v="68946"/>
    <n v="62467"/>
    <n v="14.5"/>
    <n v="27.6"/>
    <n v="-62504"/>
    <n v="-13.1"/>
    <n v="29"/>
    <n v="1171"/>
    <n v="1236"/>
    <n v="30145"/>
    <n v="0"/>
  </r>
  <r>
    <x v="4"/>
    <x v="2"/>
    <x v="1"/>
    <n v="284402"/>
    <n v="301628"/>
    <n v="3731942"/>
    <n v="3899064"/>
    <n v="2627"/>
    <n v="0.8"/>
    <n v="18498"/>
    <n v="6"/>
    <n v="422941"/>
    <n v="40519"/>
    <n v="382422"/>
    <n v="1"/>
    <n v="10.8"/>
    <n v="757184"/>
    <n v="300409"/>
    <n v="456775"/>
    <n v="7.7"/>
    <n v="19.399999999999999"/>
    <n v="-334243"/>
    <n v="-8.6"/>
    <n v="21.6"/>
    <n v="6029"/>
    <n v="6224"/>
    <n v="155481"/>
    <n v="0"/>
  </r>
  <r>
    <x v="4"/>
    <x v="3"/>
    <x v="0"/>
    <n v="7685"/>
    <n v="8145"/>
    <n v="441180"/>
    <n v="227555"/>
    <n v="7895"/>
    <n v="193.9"/>
    <n v="0"/>
    <n v="0"/>
    <n v="427250"/>
    <n v="427250"/>
    <n v="0"/>
    <n v="187.8"/>
    <n v="187.8"/>
    <n v="0"/>
    <n v="0"/>
    <n v="0"/>
    <n v="0"/>
    <n v="0"/>
    <n v="427250"/>
    <n v="187.8"/>
    <n v="0"/>
    <m/>
    <m/>
    <m/>
    <n v="0"/>
  </r>
  <r>
    <x v="4"/>
    <x v="3"/>
    <x v="2"/>
    <n v="14396"/>
    <n v="15740"/>
    <n v="449179"/>
    <n v="445358"/>
    <n v="476"/>
    <n v="2.9"/>
    <n v="1404"/>
    <n v="8.6999999999999993"/>
    <n v="130079"/>
    <n v="7307"/>
    <n v="122772"/>
    <n v="1.6"/>
    <n v="29.2"/>
    <n v="122436"/>
    <n v="62109"/>
    <n v="60327"/>
    <n v="13.9"/>
    <n v="27.5"/>
    <n v="7643"/>
    <n v="1.7"/>
    <n v="55"/>
    <n v="748"/>
    <n v="773"/>
    <n v="41766"/>
    <n v="0"/>
  </r>
  <r>
    <x v="4"/>
    <x v="3"/>
    <x v="3"/>
    <n v="15261"/>
    <n v="16981"/>
    <n v="460988"/>
    <n v="474841"/>
    <n v="612"/>
    <n v="3.5"/>
    <n v="1397"/>
    <n v="8.1"/>
    <n v="94928"/>
    <n v="11342"/>
    <n v="83586"/>
    <n v="2.4"/>
    <n v="20"/>
    <n v="122634"/>
    <n v="55267"/>
    <n v="67367"/>
    <n v="11.6"/>
    <n v="25.8"/>
    <n v="-27706"/>
    <n v="-5.8"/>
    <n v="40"/>
    <n v="640"/>
    <n v="673"/>
    <n v="35926"/>
    <n v="0"/>
  </r>
  <r>
    <x v="4"/>
    <x v="3"/>
    <x v="4"/>
    <n v="14506"/>
    <n v="16045"/>
    <n v="429336"/>
    <n v="442543"/>
    <n v="492"/>
    <n v="3"/>
    <n v="999"/>
    <n v="6.1"/>
    <n v="79631"/>
    <n v="9175"/>
    <n v="70456"/>
    <n v="2.1"/>
    <n v="18"/>
    <n v="106045"/>
    <n v="42501"/>
    <n v="63544"/>
    <n v="9.6"/>
    <n v="24"/>
    <n v="-26414"/>
    <n v="-6"/>
    <n v="36"/>
    <n v="519"/>
    <n v="526"/>
    <n v="29188"/>
    <n v="0"/>
  </r>
  <r>
    <x v="4"/>
    <x v="3"/>
    <x v="5"/>
    <n v="19279"/>
    <n v="29040"/>
    <n v="564772"/>
    <n v="591606"/>
    <n v="546"/>
    <n v="1.8"/>
    <n v="3737"/>
    <n v="12.2"/>
    <n v="86175"/>
    <n v="9388"/>
    <n v="76787"/>
    <n v="1.6"/>
    <n v="14.6"/>
    <n v="139843"/>
    <n v="66496"/>
    <n v="73347"/>
    <n v="11.2"/>
    <n v="23.6"/>
    <n v="-53668"/>
    <n v="-9"/>
    <n v="29.2"/>
    <n v="453"/>
    <n v="520"/>
    <n v="25515"/>
    <n v="0"/>
  </r>
  <r>
    <x v="4"/>
    <x v="3"/>
    <x v="1"/>
    <n v="185412"/>
    <n v="222399"/>
    <n v="5486294"/>
    <n v="5683532"/>
    <n v="2684"/>
    <n v="1.2"/>
    <n v="15223"/>
    <n v="6.7"/>
    <n v="593718"/>
    <n v="60745"/>
    <n v="532973"/>
    <n v="1.1000000000000001"/>
    <n v="10.4"/>
    <n v="988193"/>
    <n v="364238"/>
    <n v="623955"/>
    <n v="6.4"/>
    <n v="17.399999999999999"/>
    <n v="-394475"/>
    <n v="-7"/>
    <n v="20.8"/>
    <n v="2795"/>
    <n v="3136"/>
    <n v="161386"/>
    <n v="0"/>
  </r>
  <r>
    <x v="4"/>
    <x v="4"/>
    <x v="0"/>
    <n v="1704"/>
    <n v="1883"/>
    <n v="228037"/>
    <n v="116500"/>
    <n v="1844"/>
    <n v="195.9"/>
    <n v="0"/>
    <n v="0"/>
    <n v="223075"/>
    <n v="223075"/>
    <n v="0"/>
    <n v="191.5"/>
    <n v="191.5"/>
    <n v="0"/>
    <n v="0"/>
    <n v="0"/>
    <n v="0"/>
    <n v="0"/>
    <n v="223075"/>
    <n v="191.5"/>
    <n v="0"/>
    <m/>
    <m/>
    <m/>
    <n v="0"/>
  </r>
  <r>
    <x v="4"/>
    <x v="4"/>
    <x v="2"/>
    <n v="3126"/>
    <n v="3747"/>
    <n v="229024"/>
    <n v="221302"/>
    <n v="239"/>
    <n v="6.3"/>
    <n v="314"/>
    <n v="8.3000000000000007"/>
    <n v="71313"/>
    <n v="5935"/>
    <n v="65378"/>
    <n v="2.7"/>
    <n v="32.200000000000003"/>
    <n v="55869"/>
    <n v="27025"/>
    <n v="28844"/>
    <n v="12.2"/>
    <n v="25.2"/>
    <n v="15444"/>
    <n v="7"/>
    <n v="50.4"/>
    <n v="126"/>
    <n v="130"/>
    <n v="17208"/>
    <n v="0"/>
  </r>
  <r>
    <x v="4"/>
    <x v="4"/>
    <x v="3"/>
    <n v="3494"/>
    <n v="4545"/>
    <n v="246141"/>
    <n v="248041"/>
    <n v="323"/>
    <n v="7.2"/>
    <n v="317"/>
    <n v="7"/>
    <n v="54006"/>
    <n v="8413"/>
    <n v="45593"/>
    <n v="3.4"/>
    <n v="21.8"/>
    <n v="57805"/>
    <n v="23982"/>
    <n v="33823"/>
    <n v="9.6999999999999993"/>
    <n v="23.3"/>
    <n v="-3799"/>
    <n v="-1.5"/>
    <n v="43.6"/>
    <n v="107"/>
    <n v="114"/>
    <n v="14582"/>
    <n v="0"/>
  </r>
  <r>
    <x v="4"/>
    <x v="4"/>
    <x v="4"/>
    <n v="3432"/>
    <n v="4523"/>
    <n v="236260"/>
    <n v="239124"/>
    <n v="337"/>
    <n v="7.5"/>
    <n v="287"/>
    <n v="6.4"/>
    <n v="46100"/>
    <n v="7161"/>
    <n v="38939"/>
    <n v="3"/>
    <n v="19.3"/>
    <n v="51827"/>
    <n v="18270"/>
    <n v="33557"/>
    <n v="7.6"/>
    <n v="21.7"/>
    <n v="-5727"/>
    <n v="-2.4"/>
    <n v="38.6"/>
    <n v="71"/>
    <n v="81"/>
    <n v="9529"/>
    <n v="0"/>
  </r>
  <r>
    <x v="4"/>
    <x v="4"/>
    <x v="5"/>
    <n v="5360"/>
    <n v="13696"/>
    <n v="367553"/>
    <n v="373619"/>
    <n v="1394"/>
    <n v="10.3"/>
    <n v="1188"/>
    <n v="8.6999999999999993"/>
    <n v="67433"/>
    <n v="14971"/>
    <n v="52462"/>
    <n v="4"/>
    <n v="18"/>
    <n v="79564"/>
    <n v="29781"/>
    <n v="49783"/>
    <n v="8"/>
    <n v="21.3"/>
    <n v="-12131"/>
    <n v="-3.3"/>
    <n v="36"/>
    <n v="75"/>
    <n v="110"/>
    <n v="10149"/>
    <n v="0"/>
  </r>
  <r>
    <x v="4"/>
    <x v="4"/>
    <x v="1"/>
    <n v="59690"/>
    <n v="101364"/>
    <n v="4047203"/>
    <n v="4150227"/>
    <n v="4769"/>
    <n v="4.7"/>
    <n v="6500"/>
    <n v="6.4"/>
    <n v="464310"/>
    <n v="79104"/>
    <n v="385206"/>
    <n v="1.9"/>
    <n v="11.2"/>
    <n v="670358"/>
    <n v="229332"/>
    <n v="441026"/>
    <n v="5.5"/>
    <n v="16.2"/>
    <n v="-206048"/>
    <n v="-5"/>
    <n v="22.4"/>
    <n v="647"/>
    <n v="984"/>
    <n v="88235"/>
    <n v="0"/>
  </r>
  <r>
    <x v="4"/>
    <x v="5"/>
    <x v="0"/>
    <n v="558"/>
    <n v="736"/>
    <n v="164318"/>
    <n v="84259"/>
    <n v="721"/>
    <n v="195.9"/>
    <n v="0"/>
    <n v="0"/>
    <n v="160118"/>
    <n v="160118"/>
    <n v="0"/>
    <n v="190"/>
    <n v="190"/>
    <n v="0"/>
    <n v="0"/>
    <n v="0"/>
    <n v="0"/>
    <n v="0"/>
    <n v="160118"/>
    <n v="190"/>
    <n v="0"/>
    <m/>
    <m/>
    <m/>
    <n v="0"/>
  </r>
  <r>
    <x v="4"/>
    <x v="5"/>
    <x v="2"/>
    <n v="1098"/>
    <n v="1931"/>
    <n v="176725"/>
    <n v="164111"/>
    <n v="243"/>
    <n v="12.8"/>
    <n v="171"/>
    <n v="9"/>
    <n v="64465"/>
    <n v="9839"/>
    <n v="54626"/>
    <n v="6"/>
    <n v="39.299999999999997"/>
    <n v="39237"/>
    <n v="20121"/>
    <n v="19116"/>
    <n v="12.3"/>
    <n v="23.9"/>
    <n v="25228"/>
    <n v="15.4"/>
    <n v="47.8"/>
    <n v="42"/>
    <n v="42"/>
    <m/>
    <n v="1"/>
  </r>
  <r>
    <x v="4"/>
    <x v="5"/>
    <x v="3"/>
    <n v="1248"/>
    <n v="2398"/>
    <n v="193651"/>
    <n v="191362"/>
    <n v="356"/>
    <n v="15.6"/>
    <n v="146"/>
    <n v="6.4"/>
    <n v="48798"/>
    <n v="12423"/>
    <n v="36375"/>
    <n v="6.5"/>
    <n v="25.5"/>
    <n v="44220"/>
    <n v="19736"/>
    <n v="24484"/>
    <n v="10.3"/>
    <n v="23.1"/>
    <n v="4578"/>
    <n v="2.4"/>
    <n v="46.2"/>
    <n v="40"/>
    <n v="40"/>
    <n v="11421"/>
    <n v="0"/>
  </r>
  <r>
    <x v="4"/>
    <x v="5"/>
    <x v="4"/>
    <n v="1230"/>
    <n v="2378"/>
    <n v="184701"/>
    <n v="184157"/>
    <n v="267"/>
    <n v="11.5"/>
    <n v="180"/>
    <n v="7.7"/>
    <n v="39748"/>
    <n v="8084"/>
    <n v="31664"/>
    <n v="4.4000000000000004"/>
    <n v="21.6"/>
    <n v="38659"/>
    <n v="16063"/>
    <n v="22596"/>
    <n v="8.6999999999999993"/>
    <n v="21"/>
    <n v="1089"/>
    <n v="0.6"/>
    <n v="42"/>
    <n v="27"/>
    <n v="33"/>
    <m/>
    <n v="1"/>
  </r>
  <r>
    <x v="4"/>
    <x v="5"/>
    <x v="5"/>
    <n v="2668"/>
    <n v="10968"/>
    <n v="403843"/>
    <n v="400807"/>
    <n v="1355"/>
    <n v="12.5"/>
    <n v="1029"/>
    <n v="9.5"/>
    <n v="83840"/>
    <n v="24898"/>
    <n v="58942"/>
    <n v="6.2"/>
    <n v="20.9"/>
    <n v="77768"/>
    <n v="28766"/>
    <n v="49002"/>
    <n v="7.2"/>
    <n v="19.399999999999999"/>
    <n v="6072"/>
    <n v="1.5"/>
    <n v="38.799999999999997"/>
    <n v="20"/>
    <n v="28"/>
    <n v="6116"/>
    <n v="0"/>
  </r>
  <r>
    <x v="4"/>
    <x v="5"/>
    <x v="1"/>
    <n v="31691"/>
    <n v="97361"/>
    <n v="4724651"/>
    <n v="4815781"/>
    <n v="7169"/>
    <n v="7.3"/>
    <n v="7633"/>
    <n v="7.8"/>
    <n v="598124"/>
    <n v="152481"/>
    <n v="445643"/>
    <n v="3.2"/>
    <n v="12.4"/>
    <n v="780384"/>
    <n v="279128"/>
    <n v="501256"/>
    <n v="5.8"/>
    <n v="16.2"/>
    <n v="-182260"/>
    <n v="-3.8"/>
    <n v="24.8"/>
    <n v="242"/>
    <n v="399"/>
    <n v="69373"/>
    <n v="0"/>
  </r>
  <r>
    <x v="4"/>
    <x v="6"/>
    <x v="0"/>
    <n v="77"/>
    <n v="137"/>
    <n v="51876"/>
    <n v="25938"/>
    <n v="137"/>
    <n v="200"/>
    <n v="0"/>
    <n v="0"/>
    <n v="51876"/>
    <n v="51876"/>
    <n v="0"/>
    <n v="200"/>
    <n v="200"/>
    <n v="0"/>
    <n v="0"/>
    <n v="0"/>
    <n v="0"/>
    <n v="0"/>
    <n v="51876"/>
    <n v="200"/>
    <n v="0"/>
    <m/>
    <m/>
    <m/>
    <n v="0"/>
  </r>
  <r>
    <x v="4"/>
    <x v="6"/>
    <x v="2"/>
    <n v="171"/>
    <n v="431"/>
    <n v="60980"/>
    <n v="57103"/>
    <n v="67"/>
    <n v="15.8"/>
    <n v="52"/>
    <n v="12.3"/>
    <n v="23526"/>
    <n v="4397"/>
    <n v="19129"/>
    <n v="7.7"/>
    <n v="41.2"/>
    <n v="15771"/>
    <n v="4836"/>
    <n v="10935"/>
    <n v="8.5"/>
    <n v="27.6"/>
    <n v="7755"/>
    <n v="13.6"/>
    <n v="55.2"/>
    <n v="1"/>
    <n v="10"/>
    <m/>
    <n v="1"/>
  </r>
  <r>
    <x v="4"/>
    <x v="6"/>
    <x v="3"/>
    <n v="236"/>
    <n v="736"/>
    <n v="82708"/>
    <n v="81335"/>
    <n v="86"/>
    <n v="12.1"/>
    <n v="35"/>
    <n v="4.9000000000000004"/>
    <n v="20546"/>
    <n v="4513"/>
    <n v="16033"/>
    <n v="5.5"/>
    <n v="25.3"/>
    <n v="17799"/>
    <n v="6637"/>
    <n v="11162"/>
    <n v="8.1999999999999993"/>
    <n v="21.9"/>
    <n v="2747"/>
    <n v="3.4"/>
    <n v="43.8"/>
    <n v="7"/>
    <n v="9"/>
    <n v="4992"/>
    <n v="0"/>
  </r>
  <r>
    <x v="4"/>
    <x v="6"/>
    <x v="4"/>
    <n v="232"/>
    <n v="812"/>
    <n v="76963"/>
    <n v="76044"/>
    <n v="85"/>
    <n v="10.199999999999999"/>
    <n v="136"/>
    <n v="16.3"/>
    <n v="17664"/>
    <n v="4835"/>
    <n v="12829"/>
    <n v="6.4"/>
    <n v="23.2"/>
    <n v="15825"/>
    <n v="3259"/>
    <n v="12566"/>
    <n v="4.3"/>
    <n v="20.8"/>
    <n v="1839"/>
    <n v="2.4"/>
    <n v="41.6"/>
    <n v="2"/>
    <n v="2"/>
    <m/>
    <n v="1"/>
  </r>
  <r>
    <x v="4"/>
    <x v="6"/>
    <x v="5"/>
    <n v="612"/>
    <n v="4188"/>
    <n v="209648"/>
    <n v="205481"/>
    <n v="624"/>
    <n v="15.4"/>
    <n v="374"/>
    <n v="9.1999999999999993"/>
    <n v="46150"/>
    <n v="17188"/>
    <n v="28962"/>
    <n v="8.4"/>
    <n v="22.5"/>
    <n v="37816"/>
    <n v="16208"/>
    <n v="21608"/>
    <n v="7.9"/>
    <n v="18.399999999999999"/>
    <n v="8334"/>
    <n v="4.0999999999999996"/>
    <n v="36.799999999999997"/>
    <n v="5"/>
    <n v="7"/>
    <n v="3129"/>
    <n v="0"/>
  </r>
  <r>
    <x v="4"/>
    <x v="6"/>
    <x v="1"/>
    <n v="9594"/>
    <n v="59651"/>
    <n v="3256378"/>
    <n v="3288622"/>
    <n v="5490"/>
    <n v="9.3000000000000007"/>
    <n v="4446"/>
    <n v="7.5"/>
    <n v="437667"/>
    <n v="126070"/>
    <n v="311597"/>
    <n v="3.8"/>
    <n v="13.3"/>
    <n v="502155"/>
    <n v="169291"/>
    <n v="332864"/>
    <n v="5.0999999999999996"/>
    <n v="15.3"/>
    <n v="-64488"/>
    <n v="-2"/>
    <n v="26.6"/>
    <n v="49"/>
    <n v="88"/>
    <n v="33541"/>
    <n v="0"/>
  </r>
  <r>
    <x v="4"/>
    <x v="7"/>
    <x v="0"/>
    <n v="30"/>
    <n v="35"/>
    <n v="42729"/>
    <n v="21890"/>
    <n v="34"/>
    <n v="194.3"/>
    <n v="0"/>
    <n v="0"/>
    <n v="41678"/>
    <n v="41678"/>
    <n v="0"/>
    <n v="190.4"/>
    <n v="190.4"/>
    <n v="0"/>
    <n v="0"/>
    <n v="0"/>
    <n v="0"/>
    <n v="0"/>
    <n v="41678"/>
    <n v="190.4"/>
    <n v="0"/>
    <m/>
    <m/>
    <m/>
    <n v="0"/>
  </r>
  <r>
    <x v="4"/>
    <x v="7"/>
    <x v="2"/>
    <n v="51"/>
    <n v="166"/>
    <n v="34722"/>
    <n v="32762"/>
    <n v="48"/>
    <n v="30.5"/>
    <n v="31"/>
    <n v="19.7"/>
    <n v="13399"/>
    <m/>
    <m/>
    <m/>
    <n v="40.9"/>
    <n v="9479"/>
    <n v="3263"/>
    <n v="6216"/>
    <n v="10"/>
    <n v="28.9"/>
    <n v="3920"/>
    <n v="12"/>
    <n v="57.8"/>
    <m/>
    <m/>
    <m/>
    <n v="1"/>
  </r>
  <r>
    <x v="4"/>
    <x v="7"/>
    <x v="3"/>
    <n v="67"/>
    <n v="240"/>
    <n v="43766"/>
    <n v="43631"/>
    <n v="46"/>
    <n v="20.5"/>
    <n v="14"/>
    <n v="6.3"/>
    <n v="12437"/>
    <n v="1688"/>
    <n v="10749"/>
    <n v="3.9"/>
    <n v="28.5"/>
    <n v="12166"/>
    <n v="5546"/>
    <n v="6620"/>
    <n v="12.7"/>
    <n v="27.9"/>
    <n v="271"/>
    <n v="0.6"/>
    <n v="55.8"/>
    <n v="4"/>
    <n v="4"/>
    <n v="5131"/>
    <n v="0"/>
  </r>
  <r>
    <x v="4"/>
    <x v="7"/>
    <x v="4"/>
    <n v="67"/>
    <n v="362"/>
    <n v="45836"/>
    <n v="42579"/>
    <n v="54"/>
    <n v="15.1"/>
    <n v="45"/>
    <n v="12.6"/>
    <n v="11383"/>
    <m/>
    <m/>
    <m/>
    <n v="26.7"/>
    <n v="4869"/>
    <n v="1873"/>
    <n v="2996"/>
    <n v="4.4000000000000004"/>
    <n v="11.4"/>
    <n v="6514"/>
    <n v="15.3"/>
    <n v="22.8"/>
    <n v="1"/>
    <n v="1"/>
    <m/>
    <n v="1"/>
  </r>
  <r>
    <x v="4"/>
    <x v="7"/>
    <x v="5"/>
    <n v="193"/>
    <n v="1978"/>
    <n v="124551"/>
    <n v="125067"/>
    <n v="291"/>
    <n v="15.2"/>
    <n v="159"/>
    <n v="8.3000000000000007"/>
    <n v="27390"/>
    <n v="10358"/>
    <n v="17032"/>
    <n v="8.3000000000000007"/>
    <n v="21.9"/>
    <n v="28421"/>
    <n v="8176"/>
    <n v="20245"/>
    <n v="6.5"/>
    <n v="22.7"/>
    <n v="-1031"/>
    <n v="-0.8"/>
    <n v="43.8"/>
    <m/>
    <m/>
    <m/>
    <n v="0"/>
  </r>
  <r>
    <x v="4"/>
    <x v="7"/>
    <x v="1"/>
    <n v="4777"/>
    <n v="53766"/>
    <n v="3197295"/>
    <n v="3205176"/>
    <n v="5000"/>
    <n v="9.4"/>
    <n v="3737"/>
    <n v="7"/>
    <n v="420865"/>
    <n v="125247"/>
    <n v="295618"/>
    <n v="3.9"/>
    <n v="13.1"/>
    <n v="436627"/>
    <n v="144503"/>
    <n v="292124"/>
    <n v="4.5"/>
    <n v="13.6"/>
    <n v="-15762"/>
    <n v="-0.5"/>
    <n v="26.2"/>
    <n v="14"/>
    <n v="19"/>
    <m/>
    <n v="1"/>
  </r>
  <r>
    <x v="4"/>
    <x v="8"/>
    <x v="0"/>
    <n v="12"/>
    <n v="13"/>
    <n v="31799"/>
    <n v="15900"/>
    <n v="13"/>
    <n v="200"/>
    <n v="0"/>
    <n v="0"/>
    <n v="31799"/>
    <n v="31799"/>
    <n v="0"/>
    <n v="200"/>
    <n v="200"/>
    <n v="0"/>
    <n v="0"/>
    <n v="0"/>
    <n v="0"/>
    <n v="0"/>
    <n v="31799"/>
    <n v="200"/>
    <n v="0"/>
    <m/>
    <m/>
    <m/>
    <n v="0"/>
  </r>
  <r>
    <x v="4"/>
    <x v="8"/>
    <x v="2"/>
    <n v="19"/>
    <n v="62"/>
    <n v="20240"/>
    <n v="20632"/>
    <n v="5"/>
    <n v="8.1"/>
    <n v="5"/>
    <n v="8.1"/>
    <n v="3374"/>
    <m/>
    <m/>
    <m/>
    <n v="16.399999999999999"/>
    <n v="4157"/>
    <m/>
    <n v="3733"/>
    <m/>
    <n v="20.100000000000001"/>
    <n v="-783"/>
    <n v="-3.7"/>
    <n v="32.799999999999997"/>
    <m/>
    <m/>
    <m/>
    <n v="1"/>
  </r>
  <r>
    <x v="4"/>
    <x v="8"/>
    <x v="3"/>
    <n v="34"/>
    <n v="293"/>
    <n v="46042"/>
    <n v="42524"/>
    <n v="113"/>
    <n v="46.1"/>
    <n v="15"/>
    <n v="6.1"/>
    <n v="16974"/>
    <n v="7219"/>
    <n v="9755"/>
    <n v="17"/>
    <n v="39.9"/>
    <n v="9938"/>
    <m/>
    <n v="7433"/>
    <m/>
    <n v="23.4"/>
    <n v="7036"/>
    <n v="16.5"/>
    <n v="46.8"/>
    <m/>
    <m/>
    <m/>
    <n v="1"/>
  </r>
  <r>
    <x v="4"/>
    <x v="8"/>
    <x v="4"/>
    <n v="33"/>
    <n v="765"/>
    <n v="42118"/>
    <n v="41857"/>
    <n v="60"/>
    <n v="8"/>
    <n v="36"/>
    <n v="4.8"/>
    <n v="9786"/>
    <m/>
    <m/>
    <m/>
    <n v="23.4"/>
    <n v="9264"/>
    <n v="1251"/>
    <n v="8013"/>
    <n v="3"/>
    <n v="22.1"/>
    <n v="522"/>
    <n v="1.3"/>
    <n v="44.2"/>
    <m/>
    <m/>
    <m/>
    <n v="1"/>
  </r>
  <r>
    <x v="4"/>
    <x v="8"/>
    <x v="5"/>
    <n v="88"/>
    <n v="1561"/>
    <n v="115298"/>
    <n v="116350"/>
    <n v="276"/>
    <n v="18.8"/>
    <n v="89"/>
    <n v="6.1"/>
    <n v="20342"/>
    <n v="6281"/>
    <n v="14061"/>
    <n v="5.4"/>
    <n v="17.5"/>
    <n v="22447"/>
    <n v="5747"/>
    <n v="16700"/>
    <n v="4.9000000000000004"/>
    <n v="19.3"/>
    <n v="-2105"/>
    <n v="-1.8"/>
    <n v="35"/>
    <m/>
    <m/>
    <m/>
    <n v="0"/>
  </r>
  <r>
    <x v="4"/>
    <x v="8"/>
    <x v="1"/>
    <n v="3098"/>
    <n v="68261"/>
    <n v="4440455"/>
    <n v="4421434"/>
    <n v="6408"/>
    <n v="9.5"/>
    <n v="5027"/>
    <n v="7.4"/>
    <n v="585149"/>
    <n v="200799"/>
    <n v="384350"/>
    <n v="4.5"/>
    <n v="13.2"/>
    <n v="547107"/>
    <n v="161122"/>
    <n v="385985"/>
    <n v="3.6"/>
    <n v="12.4"/>
    <n v="38042"/>
    <n v="0.8"/>
    <n v="24.8"/>
    <n v="3"/>
    <n v="3"/>
    <n v="11137"/>
    <n v="0"/>
  </r>
  <r>
    <x v="4"/>
    <x v="9"/>
    <x v="2"/>
    <n v="4"/>
    <n v="8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9"/>
    <x v="3"/>
    <n v="9"/>
    <n v="878"/>
    <m/>
    <m/>
    <n v="320"/>
    <n v="42.5"/>
    <n v="69"/>
    <n v="9.1999999999999993"/>
    <m/>
    <n v="2306"/>
    <m/>
    <m/>
    <m/>
    <m/>
    <m/>
    <m/>
    <m/>
    <m/>
    <m/>
    <m/>
    <m/>
    <m/>
    <m/>
    <m/>
    <n v="1"/>
  </r>
  <r>
    <x v="4"/>
    <x v="9"/>
    <x v="4"/>
    <n v="4"/>
    <n v="666"/>
    <n v="8343"/>
    <n v="9974"/>
    <n v="118"/>
    <n v="19.100000000000001"/>
    <n v="19"/>
    <n v="3.1"/>
    <n v="2557"/>
    <m/>
    <m/>
    <m/>
    <n v="25.6"/>
    <n v="5819"/>
    <m/>
    <n v="5478"/>
    <m/>
    <n v="58.3"/>
    <n v="-3262"/>
    <n v="-32.700000000000003"/>
    <n v="51.2"/>
    <m/>
    <m/>
    <m/>
    <n v="1"/>
  </r>
  <r>
    <x v="4"/>
    <x v="9"/>
    <x v="5"/>
    <n v="14"/>
    <n v="351"/>
    <n v="35245"/>
    <n v="38959"/>
    <n v="56"/>
    <n v="16.899999999999999"/>
    <n v="18"/>
    <n v="5.4"/>
    <n v="9736"/>
    <m/>
    <m/>
    <m/>
    <n v="25"/>
    <n v="17164"/>
    <m/>
    <n v="7732"/>
    <m/>
    <n v="44.1"/>
    <n v="-7428"/>
    <n v="-19.100000000000001"/>
    <n v="50"/>
    <m/>
    <m/>
    <m/>
    <n v="1"/>
  </r>
  <r>
    <x v="4"/>
    <x v="9"/>
    <x v="1"/>
    <n v="1198"/>
    <n v="59952"/>
    <n v="3514297"/>
    <n v="3513000"/>
    <n v="5379"/>
    <n v="9"/>
    <n v="5049"/>
    <n v="8.4"/>
    <n v="465308"/>
    <n v="160125"/>
    <n v="305183"/>
    <n v="4.5999999999999996"/>
    <n v="13.2"/>
    <n v="462713"/>
    <n v="134504"/>
    <n v="328209"/>
    <n v="3.8"/>
    <n v="13.2"/>
    <n v="2595"/>
    <n v="0"/>
    <n v="26.4"/>
    <n v="1"/>
    <n v="12"/>
    <m/>
    <n v="1"/>
  </r>
  <r>
    <x v="4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0"/>
    <x v="3"/>
    <n v="4"/>
    <n v="5"/>
    <n v="815"/>
    <n v="1025"/>
    <n v="0"/>
    <n v="0"/>
    <n v="1"/>
    <n v="18.2"/>
    <n v="32"/>
    <n v="0"/>
    <n v="32"/>
    <n v="0"/>
    <n v="3.1"/>
    <n v="451"/>
    <m/>
    <n v="442"/>
    <m/>
    <n v="44"/>
    <n v="-419"/>
    <n v="-40.9"/>
    <n v="6.2"/>
    <m/>
    <m/>
    <m/>
    <n v="1"/>
  </r>
  <r>
    <x v="4"/>
    <x v="10"/>
    <x v="4"/>
    <n v="4"/>
    <n v="77"/>
    <m/>
    <m/>
    <n v="3"/>
    <n v="3.8"/>
    <n v="5"/>
    <n v="6.4"/>
    <m/>
    <m/>
    <m/>
    <m/>
    <m/>
    <m/>
    <m/>
    <m/>
    <m/>
    <m/>
    <m/>
    <m/>
    <m/>
    <m/>
    <m/>
    <m/>
    <n v="1"/>
  </r>
  <r>
    <x v="4"/>
    <x v="10"/>
    <x v="5"/>
    <n v="14"/>
    <n v="335"/>
    <n v="63163"/>
    <n v="56720"/>
    <n v="96"/>
    <n v="33.299999999999997"/>
    <n v="4"/>
    <n v="1.4"/>
    <n v="15252"/>
    <m/>
    <m/>
    <m/>
    <n v="26.9"/>
    <n v="2366"/>
    <m/>
    <n v="2289"/>
    <m/>
    <n v="4.2"/>
    <n v="12886"/>
    <n v="22.7"/>
    <n v="8.4"/>
    <m/>
    <m/>
    <m/>
    <n v="1"/>
  </r>
  <r>
    <x v="4"/>
    <x v="10"/>
    <x v="1"/>
    <n v="700"/>
    <n v="60829"/>
    <n v="3671665"/>
    <n v="3674994"/>
    <n v="5627"/>
    <n v="9.4"/>
    <n v="4138"/>
    <n v="6.9"/>
    <n v="512259"/>
    <n v="159761"/>
    <n v="352498"/>
    <n v="4.3"/>
    <n v="13.9"/>
    <n v="518918"/>
    <n v="162395"/>
    <n v="356523"/>
    <n v="4.4000000000000004"/>
    <n v="14.1"/>
    <n v="-6659"/>
    <n v="-0.2"/>
    <n v="27.8"/>
    <n v="1"/>
    <n v="2"/>
    <m/>
    <n v="1"/>
  </r>
  <r>
    <x v="4"/>
    <x v="11"/>
    <x v="2"/>
    <n v="7"/>
    <n v="14"/>
    <n v="366"/>
    <n v="468"/>
    <n v="0"/>
    <n v="0"/>
    <n v="1"/>
    <n v="6.9"/>
    <n v="6"/>
    <n v="0"/>
    <n v="6"/>
    <n v="0"/>
    <n v="1.3"/>
    <n v="209"/>
    <m/>
    <n v="76"/>
    <m/>
    <n v="44.7"/>
    <n v="-203"/>
    <n v="-43.4"/>
    <n v="2.6"/>
    <m/>
    <m/>
    <m/>
    <n v="1"/>
  </r>
  <r>
    <x v="4"/>
    <x v="11"/>
    <x v="3"/>
    <n v="4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4"/>
    <x v="11"/>
    <x v="4"/>
    <n v="10"/>
    <n v="10"/>
    <m/>
    <m/>
    <n v="1"/>
    <n v="10.5"/>
    <n v="0"/>
    <n v="0"/>
    <m/>
    <m/>
    <m/>
    <m/>
    <m/>
    <m/>
    <m/>
    <m/>
    <m/>
    <m/>
    <m/>
    <m/>
    <m/>
    <m/>
    <m/>
    <m/>
    <n v="1"/>
  </r>
  <r>
    <x v="4"/>
    <x v="11"/>
    <x v="5"/>
    <n v="21"/>
    <n v="333"/>
    <n v="54932"/>
    <n v="82907"/>
    <n v="1"/>
    <n v="0.3"/>
    <n v="124"/>
    <n v="31.4"/>
    <n v="1063"/>
    <m/>
    <m/>
    <m/>
    <n v="1.3"/>
    <n v="57012"/>
    <m/>
    <n v="54558"/>
    <m/>
    <n v="68.8"/>
    <n v="-55949"/>
    <n v="-67.5"/>
    <n v="2.6"/>
    <m/>
    <m/>
    <m/>
    <n v="1"/>
  </r>
  <r>
    <x v="4"/>
    <x v="11"/>
    <x v="1"/>
    <n v="839"/>
    <n v="252866"/>
    <n v="19707213"/>
    <n v="19728780"/>
    <n v="21383"/>
    <n v="8.5"/>
    <n v="18622"/>
    <n v="7.4"/>
    <n v="2617595"/>
    <n v="797029"/>
    <n v="1820566"/>
    <n v="4"/>
    <n v="13.3"/>
    <n v="2660730"/>
    <n v="662439"/>
    <n v="1998291"/>
    <n v="3.4"/>
    <n v="13.5"/>
    <n v="-43135"/>
    <n v="-0.2"/>
    <n v="26.6"/>
    <m/>
    <m/>
    <m/>
    <n v="0"/>
  </r>
  <r>
    <x v="5"/>
    <x v="0"/>
    <x v="0"/>
    <n v="382824"/>
    <n v="385396"/>
    <n v="1011682"/>
    <n v="508635"/>
    <n v="382841"/>
    <n v="198.7"/>
    <n v="0"/>
    <n v="0"/>
    <n v="1006095"/>
    <n v="1006095"/>
    <n v="0"/>
    <n v="197.8"/>
    <n v="197.8"/>
    <n v="0"/>
    <n v="0"/>
    <n v="0"/>
    <n v="0"/>
    <n v="0"/>
    <n v="1006095"/>
    <n v="197.8"/>
    <n v="0"/>
    <m/>
    <m/>
    <m/>
    <n v="0"/>
  </r>
  <r>
    <x v="5"/>
    <x v="0"/>
    <x v="2"/>
    <n v="217411"/>
    <n v="217963"/>
    <n v="471805"/>
    <n v="542256"/>
    <n v="1783"/>
    <n v="0.7"/>
    <n v="81718"/>
    <n v="31.1"/>
    <n v="121323"/>
    <n v="4343"/>
    <n v="116980"/>
    <n v="0.8"/>
    <n v="22.4"/>
    <n v="262225"/>
    <n v="190515"/>
    <n v="71710"/>
    <n v="35.1"/>
    <n v="48.4"/>
    <n v="-140902"/>
    <n v="-26"/>
    <n v="44.8"/>
    <n v="56514"/>
    <n v="56514"/>
    <n v="135846"/>
    <n v="0"/>
  </r>
  <r>
    <x v="5"/>
    <x v="0"/>
    <x v="3"/>
    <n v="169723"/>
    <n v="170260"/>
    <n v="371553"/>
    <n v="417329"/>
    <n v="12523"/>
    <n v="6.5"/>
    <n v="50792"/>
    <n v="26.5"/>
    <n v="95246"/>
    <n v="33216"/>
    <n v="62030"/>
    <n v="8"/>
    <n v="22.8"/>
    <n v="186797"/>
    <n v="128964"/>
    <n v="57833"/>
    <n v="30.9"/>
    <n v="44.8"/>
    <n v="-91551"/>
    <n v="-22"/>
    <n v="45.6"/>
    <n v="32802"/>
    <n v="32803"/>
    <n v="85900"/>
    <n v="0"/>
  </r>
  <r>
    <x v="5"/>
    <x v="0"/>
    <x v="4"/>
    <n v="154091"/>
    <n v="154595"/>
    <n v="339623"/>
    <n v="377963"/>
    <n v="11775"/>
    <n v="6.9"/>
    <n v="41823"/>
    <n v="24.4"/>
    <n v="82600"/>
    <n v="30850"/>
    <n v="51750"/>
    <n v="8.1999999999999993"/>
    <n v="21.9"/>
    <n v="159279"/>
    <n v="106833"/>
    <n v="52446"/>
    <n v="28.3"/>
    <n v="42.1"/>
    <n v="-76679"/>
    <n v="-20.2"/>
    <n v="43.8"/>
    <n v="26457"/>
    <n v="26458"/>
    <n v="69551"/>
    <n v="0"/>
  </r>
  <r>
    <x v="5"/>
    <x v="0"/>
    <x v="5"/>
    <n v="133431"/>
    <n v="133813"/>
    <n v="292279"/>
    <n v="324853"/>
    <n v="9642"/>
    <n v="6.5"/>
    <n v="34974"/>
    <n v="23.5"/>
    <n v="67113"/>
    <n v="25105"/>
    <n v="42008"/>
    <n v="7.7"/>
    <n v="20.7"/>
    <n v="132261"/>
    <n v="87793"/>
    <n v="44468"/>
    <n v="27"/>
    <n v="40.700000000000003"/>
    <n v="-65148"/>
    <n v="-20"/>
    <n v="41.4"/>
    <n v="21297"/>
    <n v="21297"/>
    <n v="55214"/>
    <n v="0"/>
  </r>
  <r>
    <x v="5"/>
    <x v="0"/>
    <x v="6"/>
    <n v="122043"/>
    <n v="122848"/>
    <n v="268750"/>
    <n v="297396"/>
    <n v="9250"/>
    <n v="6.8"/>
    <n v="30553"/>
    <n v="22.6"/>
    <n v="60217"/>
    <n v="23929"/>
    <n v="36288"/>
    <n v="8"/>
    <n v="20.2"/>
    <n v="117509"/>
    <n v="77052"/>
    <n v="40457"/>
    <n v="25.9"/>
    <n v="39.5"/>
    <n v="-57292"/>
    <n v="-19.3"/>
    <n v="40.4"/>
    <n v="17825"/>
    <n v="17825"/>
    <n v="46278"/>
    <n v="0"/>
  </r>
  <r>
    <x v="5"/>
    <x v="0"/>
    <x v="1"/>
    <n v="825629"/>
    <n v="828284"/>
    <n v="1866478"/>
    <n v="2014782"/>
    <n v="42538"/>
    <n v="4.8"/>
    <n v="146998"/>
    <n v="16.5"/>
    <n v="329104"/>
    <n v="122894"/>
    <n v="206210"/>
    <n v="6.1"/>
    <n v="16.3"/>
    <n v="625711"/>
    <n v="380451"/>
    <n v="245260"/>
    <n v="18.899999999999999"/>
    <n v="31.1"/>
    <n v="-296607"/>
    <n v="-14.8"/>
    <n v="32.6"/>
    <n v="92066"/>
    <n v="92072"/>
    <n v="240760"/>
    <n v="0"/>
  </r>
  <r>
    <x v="5"/>
    <x v="1"/>
    <x v="0"/>
    <n v="40872"/>
    <n v="43948"/>
    <n v="496158"/>
    <n v="249132"/>
    <n v="43775"/>
    <n v="199.2"/>
    <n v="0"/>
    <n v="0"/>
    <n v="494052"/>
    <n v="494052"/>
    <n v="0"/>
    <n v="198.3"/>
    <n v="198.3"/>
    <n v="0"/>
    <n v="0"/>
    <n v="0"/>
    <n v="0"/>
    <n v="0"/>
    <n v="494052"/>
    <n v="198.3"/>
    <n v="0"/>
    <m/>
    <m/>
    <m/>
    <n v="0"/>
  </r>
  <r>
    <x v="5"/>
    <x v="1"/>
    <x v="2"/>
    <n v="77421"/>
    <n v="78522"/>
    <n v="495872"/>
    <n v="515424"/>
    <n v="2175"/>
    <n v="2.7"/>
    <n v="6846"/>
    <n v="8.4"/>
    <n v="134268"/>
    <n v="11226"/>
    <n v="123042"/>
    <n v="2.2000000000000002"/>
    <n v="26.1"/>
    <n v="173372"/>
    <n v="81722"/>
    <n v="91650"/>
    <n v="15.9"/>
    <n v="33.6"/>
    <n v="-39104"/>
    <n v="-7.5"/>
    <n v="52.2"/>
    <n v="5068"/>
    <n v="5068"/>
    <n v="61639"/>
    <n v="0"/>
  </r>
  <r>
    <x v="5"/>
    <x v="1"/>
    <x v="3"/>
    <n v="63764"/>
    <n v="64916"/>
    <n v="402342"/>
    <n v="424201"/>
    <n v="2544"/>
    <n v="3.8"/>
    <n v="5072"/>
    <n v="7.7"/>
    <n v="91972"/>
    <n v="20337"/>
    <n v="71635"/>
    <n v="4.8"/>
    <n v="21.7"/>
    <n v="135689"/>
    <n v="60269"/>
    <n v="75420"/>
    <n v="14.2"/>
    <n v="32"/>
    <n v="-43717"/>
    <n v="-10.3"/>
    <n v="43.4"/>
    <n v="3423"/>
    <n v="3424"/>
    <n v="41550"/>
    <n v="0"/>
  </r>
  <r>
    <x v="5"/>
    <x v="1"/>
    <x v="4"/>
    <n v="62031"/>
    <n v="63260"/>
    <n v="390092"/>
    <n v="409868"/>
    <n v="2459"/>
    <n v="3.8"/>
    <n v="4337"/>
    <n v="6.7"/>
    <n v="81351"/>
    <n v="18779"/>
    <n v="62572"/>
    <n v="4.5999999999999996"/>
    <n v="19.8"/>
    <n v="120902"/>
    <n v="51884"/>
    <n v="69018"/>
    <n v="12.7"/>
    <n v="29.5"/>
    <n v="-39551"/>
    <n v="-9.6999999999999993"/>
    <n v="39.6"/>
    <n v="2889"/>
    <n v="2889"/>
    <n v="35456"/>
    <n v="0"/>
  </r>
  <r>
    <x v="5"/>
    <x v="1"/>
    <x v="5"/>
    <n v="55269"/>
    <n v="56319"/>
    <n v="346733"/>
    <n v="364570"/>
    <n v="1966"/>
    <n v="3.4"/>
    <n v="3552"/>
    <n v="6.2"/>
    <n v="66930"/>
    <n v="15379"/>
    <n v="51551"/>
    <n v="4.2"/>
    <n v="18.399999999999999"/>
    <n v="102603"/>
    <n v="42544"/>
    <n v="60059"/>
    <n v="11.7"/>
    <n v="28.1"/>
    <n v="-35673"/>
    <n v="-9.6999999999999993"/>
    <n v="36.799999999999997"/>
    <n v="2330"/>
    <n v="2330"/>
    <n v="28493"/>
    <n v="0"/>
  </r>
  <r>
    <x v="5"/>
    <x v="1"/>
    <x v="6"/>
    <n v="53787"/>
    <n v="56946"/>
    <n v="341571"/>
    <n v="356353"/>
    <n v="2324"/>
    <n v="4"/>
    <n v="3325"/>
    <n v="5.8"/>
    <n v="64318"/>
    <n v="17413"/>
    <n v="46905"/>
    <n v="4.9000000000000004"/>
    <n v="18"/>
    <n v="93881"/>
    <n v="38577"/>
    <n v="55304"/>
    <n v="10.8"/>
    <n v="26.3"/>
    <n v="-29563"/>
    <n v="-8.3000000000000007"/>
    <n v="36"/>
    <n v="1874"/>
    <n v="1880"/>
    <n v="22933"/>
    <n v="0"/>
  </r>
  <r>
    <x v="5"/>
    <x v="1"/>
    <x v="1"/>
    <n v="424176"/>
    <n v="433903"/>
    <n v="2688223"/>
    <n v="2789082"/>
    <n v="10035"/>
    <n v="2.2999999999999998"/>
    <n v="17147"/>
    <n v="3.9"/>
    <n v="386745"/>
    <n v="92081"/>
    <n v="294664"/>
    <n v="3.3"/>
    <n v="13.9"/>
    <n v="588462"/>
    <n v="206377"/>
    <n v="382085"/>
    <n v="7.4"/>
    <n v="21.1"/>
    <n v="-201717"/>
    <n v="-7.2"/>
    <n v="27.8"/>
    <n v="10813"/>
    <n v="10821"/>
    <n v="132669"/>
    <n v="0"/>
  </r>
  <r>
    <x v="5"/>
    <x v="2"/>
    <x v="0"/>
    <n v="15664"/>
    <n v="18196"/>
    <n v="405041"/>
    <n v="203684"/>
    <n v="18104"/>
    <n v="199"/>
    <n v="0"/>
    <n v="0"/>
    <n v="402714"/>
    <n v="402714"/>
    <n v="0"/>
    <n v="197.7"/>
    <n v="197.7"/>
    <n v="0"/>
    <n v="0"/>
    <n v="0"/>
    <n v="0"/>
    <n v="0"/>
    <n v="402714"/>
    <n v="197.7"/>
    <n v="0"/>
    <m/>
    <m/>
    <m/>
    <n v="0"/>
  </r>
  <r>
    <x v="5"/>
    <x v="2"/>
    <x v="2"/>
    <n v="35844"/>
    <n v="37296"/>
    <n v="477044"/>
    <n v="483216"/>
    <n v="1478"/>
    <n v="3.9"/>
    <n v="2603"/>
    <n v="6.9"/>
    <n v="129430"/>
    <n v="13632"/>
    <n v="115798"/>
    <n v="2.8"/>
    <n v="26.8"/>
    <n v="141774"/>
    <n v="63579"/>
    <n v="78195"/>
    <n v="13.2"/>
    <n v="29.3"/>
    <n v="-12344"/>
    <n v="-2.5"/>
    <n v="53.6"/>
    <n v="1776"/>
    <n v="1776"/>
    <n v="45668"/>
    <n v="0"/>
  </r>
  <r>
    <x v="5"/>
    <x v="2"/>
    <x v="3"/>
    <n v="30387"/>
    <n v="31968"/>
    <n v="394229"/>
    <n v="413391"/>
    <n v="1554"/>
    <n v="4.8"/>
    <n v="2098"/>
    <n v="6.5"/>
    <n v="85988"/>
    <n v="19221"/>
    <n v="66767"/>
    <n v="4.5999999999999996"/>
    <n v="20.8"/>
    <n v="124311"/>
    <n v="51024"/>
    <n v="73287"/>
    <n v="12.3"/>
    <n v="30.1"/>
    <n v="-38323"/>
    <n v="-9.3000000000000007"/>
    <n v="41.6"/>
    <n v="1376"/>
    <n v="1381"/>
    <n v="35467"/>
    <n v="0"/>
  </r>
  <r>
    <x v="5"/>
    <x v="2"/>
    <x v="4"/>
    <n v="31095"/>
    <n v="33090"/>
    <n v="403823"/>
    <n v="419044"/>
    <n v="1734"/>
    <n v="5.2"/>
    <n v="1754"/>
    <n v="5.3"/>
    <n v="81992"/>
    <n v="20583"/>
    <n v="61409"/>
    <n v="4.9000000000000004"/>
    <n v="19.600000000000001"/>
    <n v="112433"/>
    <n v="42423"/>
    <n v="70010"/>
    <n v="10.1"/>
    <n v="26.8"/>
    <n v="-30441"/>
    <n v="-7.2"/>
    <n v="39.200000000000003"/>
    <n v="1124"/>
    <n v="1125"/>
    <n v="28749"/>
    <n v="0"/>
  </r>
  <r>
    <x v="5"/>
    <x v="2"/>
    <x v="5"/>
    <n v="27668"/>
    <n v="29424"/>
    <n v="357114"/>
    <n v="371142"/>
    <n v="1494"/>
    <n v="5.0999999999999996"/>
    <n v="1407"/>
    <n v="4.8"/>
    <n v="66051"/>
    <n v="16431"/>
    <n v="49620"/>
    <n v="4.4000000000000004"/>
    <n v="17.8"/>
    <n v="94106"/>
    <n v="33588"/>
    <n v="60518"/>
    <n v="9"/>
    <n v="25.4"/>
    <n v="-28055"/>
    <n v="-7.6"/>
    <n v="35.6"/>
    <n v="868"/>
    <n v="871"/>
    <n v="22281"/>
    <n v="0"/>
  </r>
  <r>
    <x v="5"/>
    <x v="2"/>
    <x v="6"/>
    <n v="31181"/>
    <n v="38632"/>
    <n v="414128"/>
    <n v="423857"/>
    <n v="2274"/>
    <n v="5.9"/>
    <n v="1471"/>
    <n v="3.8"/>
    <n v="73240"/>
    <n v="22356"/>
    <n v="50884"/>
    <n v="5.3"/>
    <n v="17.3"/>
    <n v="92698"/>
    <n v="33401"/>
    <n v="59297"/>
    <n v="7.9"/>
    <n v="21.9"/>
    <n v="-19458"/>
    <n v="-4.5999999999999996"/>
    <n v="34.6"/>
    <n v="751"/>
    <n v="763"/>
    <n v="19486"/>
    <n v="0"/>
  </r>
  <r>
    <x v="5"/>
    <x v="2"/>
    <x v="1"/>
    <n v="267578"/>
    <n v="289092"/>
    <n v="3518199"/>
    <n v="3619456"/>
    <n v="7750"/>
    <n v="2.7"/>
    <n v="7804"/>
    <n v="2.7"/>
    <n v="440648"/>
    <n v="102795"/>
    <n v="337853"/>
    <n v="2.8"/>
    <n v="12.2"/>
    <n v="643161"/>
    <n v="188189"/>
    <n v="454972"/>
    <n v="5.2"/>
    <n v="17.8"/>
    <n v="-202513"/>
    <n v="-5.6"/>
    <n v="24.4"/>
    <n v="4492"/>
    <n v="4534"/>
    <n v="116442"/>
    <n v="0"/>
  </r>
  <r>
    <x v="5"/>
    <x v="3"/>
    <x v="0"/>
    <n v="7224"/>
    <n v="9737"/>
    <n v="416024"/>
    <n v="209231"/>
    <n v="9692"/>
    <n v="199.1"/>
    <n v="0"/>
    <n v="0"/>
    <n v="413586"/>
    <n v="413586"/>
    <n v="0"/>
    <n v="197.7"/>
    <n v="197.7"/>
    <n v="0"/>
    <n v="0"/>
    <n v="0"/>
    <n v="0"/>
    <n v="0"/>
    <n v="413586"/>
    <n v="197.7"/>
    <n v="0"/>
    <m/>
    <m/>
    <m/>
    <n v="0"/>
  </r>
  <r>
    <x v="5"/>
    <x v="3"/>
    <x v="2"/>
    <n v="17743"/>
    <n v="19519"/>
    <n v="527766"/>
    <n v="530036"/>
    <n v="1082"/>
    <n v="5.5"/>
    <n v="1105"/>
    <n v="5.7"/>
    <n v="140767"/>
    <n v="19133"/>
    <n v="121634"/>
    <n v="3.6"/>
    <n v="26.6"/>
    <n v="145307"/>
    <n v="57851"/>
    <n v="87456"/>
    <n v="10.9"/>
    <n v="27.4"/>
    <n v="-4540"/>
    <n v="-0.8"/>
    <n v="53.2"/>
    <n v="709"/>
    <n v="711"/>
    <n v="40072"/>
    <n v="0"/>
  </r>
  <r>
    <x v="5"/>
    <x v="3"/>
    <x v="3"/>
    <n v="14132"/>
    <n v="16145"/>
    <n v="411030"/>
    <n v="425201"/>
    <n v="1091"/>
    <n v="6.8"/>
    <n v="942"/>
    <n v="5.9"/>
    <n v="94413"/>
    <n v="22981"/>
    <n v="71432"/>
    <n v="5.4"/>
    <n v="22.2"/>
    <n v="122755"/>
    <n v="47736"/>
    <n v="75019"/>
    <n v="11.2"/>
    <n v="28.9"/>
    <n v="-28342"/>
    <n v="-6.7"/>
    <n v="44.4"/>
    <n v="562"/>
    <n v="567"/>
    <n v="31707"/>
    <n v="0"/>
  </r>
  <r>
    <x v="5"/>
    <x v="3"/>
    <x v="4"/>
    <n v="14795"/>
    <n v="17609"/>
    <n v="426152"/>
    <n v="439258"/>
    <n v="1374"/>
    <n v="7.9"/>
    <n v="771"/>
    <n v="4.5"/>
    <n v="88204"/>
    <n v="24562"/>
    <n v="63642"/>
    <n v="5.6"/>
    <n v="20.100000000000001"/>
    <n v="114415"/>
    <n v="38691"/>
    <n v="75724"/>
    <n v="8.8000000000000007"/>
    <n v="26"/>
    <n v="-26211"/>
    <n v="-5.9"/>
    <n v="40.200000000000003"/>
    <n v="452"/>
    <n v="455"/>
    <n v="25735"/>
    <n v="0"/>
  </r>
  <r>
    <x v="5"/>
    <x v="3"/>
    <x v="5"/>
    <n v="13771"/>
    <n v="16357"/>
    <n v="396031"/>
    <n v="407485"/>
    <n v="1260"/>
    <n v="7.8"/>
    <n v="690"/>
    <n v="4.3"/>
    <n v="76723"/>
    <n v="20905"/>
    <n v="55818"/>
    <n v="5.0999999999999996"/>
    <n v="18.8"/>
    <n v="99630"/>
    <n v="34528"/>
    <n v="65102"/>
    <n v="8.5"/>
    <n v="24.4"/>
    <n v="-22907"/>
    <n v="-5.6"/>
    <n v="37.6"/>
    <n v="398"/>
    <n v="402"/>
    <n v="22952"/>
    <n v="0"/>
  </r>
  <r>
    <x v="5"/>
    <x v="3"/>
    <x v="6"/>
    <n v="18136"/>
    <n v="30272"/>
    <n v="542101"/>
    <n v="546084"/>
    <n v="2817"/>
    <n v="9.6"/>
    <n v="1048"/>
    <n v="3.6"/>
    <n v="98724"/>
    <n v="33573"/>
    <n v="65151"/>
    <n v="6.1"/>
    <n v="18.100000000000001"/>
    <n v="106689"/>
    <n v="34887"/>
    <n v="71802"/>
    <n v="6.4"/>
    <n v="19.5"/>
    <n v="-7965"/>
    <n v="-1.4"/>
    <n v="36.200000000000003"/>
    <n v="301"/>
    <n v="330"/>
    <n v="17030"/>
    <n v="0"/>
  </r>
  <r>
    <x v="5"/>
    <x v="3"/>
    <x v="1"/>
    <n v="175157"/>
    <n v="219323"/>
    <n v="5213459"/>
    <n v="5323766"/>
    <n v="9500"/>
    <n v="4.4000000000000004"/>
    <n v="5674"/>
    <n v="2.6"/>
    <n v="637973"/>
    <n v="161907"/>
    <n v="476066"/>
    <n v="3"/>
    <n v="12"/>
    <n v="858587"/>
    <n v="237532"/>
    <n v="621055"/>
    <n v="4.5"/>
    <n v="16.100000000000001"/>
    <n v="-220614"/>
    <n v="-4.0999999999999996"/>
    <n v="24"/>
    <n v="2283"/>
    <n v="2495"/>
    <n v="134255"/>
    <n v="0"/>
  </r>
  <r>
    <x v="5"/>
    <x v="4"/>
    <x v="0"/>
    <n v="1473"/>
    <n v="2464"/>
    <n v="197825"/>
    <n v="100232"/>
    <n v="2445"/>
    <n v="198.5"/>
    <n v="0"/>
    <n v="0"/>
    <n v="195187"/>
    <n v="195187"/>
    <n v="0"/>
    <n v="194.7"/>
    <n v="194.7"/>
    <n v="0"/>
    <n v="0"/>
    <n v="0"/>
    <n v="0"/>
    <n v="0"/>
    <n v="195187"/>
    <n v="194.7"/>
    <n v="0"/>
    <m/>
    <m/>
    <m/>
    <n v="0"/>
  </r>
  <r>
    <x v="5"/>
    <x v="4"/>
    <x v="2"/>
    <n v="4531"/>
    <n v="5377"/>
    <n v="304553"/>
    <n v="303709"/>
    <n v="445"/>
    <n v="8.4"/>
    <n v="245"/>
    <n v="4.5999999999999996"/>
    <n v="79273"/>
    <n v="13218"/>
    <n v="66055"/>
    <n v="4.4000000000000004"/>
    <n v="26.1"/>
    <n v="77585"/>
    <n v="28910"/>
    <n v="48675"/>
    <n v="9.5"/>
    <n v="25.5"/>
    <n v="1688"/>
    <n v="0.6"/>
    <n v="51"/>
    <n v="154"/>
    <n v="154"/>
    <n v="20967"/>
    <n v="0"/>
  </r>
  <r>
    <x v="5"/>
    <x v="4"/>
    <x v="3"/>
    <n v="3088"/>
    <n v="4165"/>
    <n v="203865"/>
    <n v="209074"/>
    <n v="478"/>
    <n v="11.8"/>
    <n v="221"/>
    <n v="5.5"/>
    <n v="49761"/>
    <n v="15984"/>
    <n v="33777"/>
    <n v="7.6"/>
    <n v="23.8"/>
    <n v="60178"/>
    <n v="22270"/>
    <n v="37908"/>
    <n v="10.7"/>
    <n v="28.8"/>
    <n v="-10417"/>
    <n v="-5"/>
    <n v="47.6"/>
    <n v="106"/>
    <n v="108"/>
    <n v="14017"/>
    <n v="0"/>
  </r>
  <r>
    <x v="5"/>
    <x v="4"/>
    <x v="4"/>
    <n v="3416"/>
    <n v="5114"/>
    <n v="225792"/>
    <n v="228472"/>
    <n v="616"/>
    <n v="12.6"/>
    <n v="187"/>
    <n v="3.8"/>
    <n v="51226"/>
    <n v="17516"/>
    <n v="33710"/>
    <n v="7.7"/>
    <n v="22.4"/>
    <n v="56585"/>
    <n v="16882"/>
    <n v="39703"/>
    <n v="7.4"/>
    <n v="24.8"/>
    <n v="-5359"/>
    <n v="-2.4"/>
    <n v="44.8"/>
    <n v="71"/>
    <n v="71"/>
    <n v="9542"/>
    <n v="0"/>
  </r>
  <r>
    <x v="5"/>
    <x v="4"/>
    <x v="5"/>
    <n v="3347"/>
    <n v="4890"/>
    <n v="217709"/>
    <n v="222316"/>
    <n v="496"/>
    <n v="10.5"/>
    <n v="157"/>
    <n v="3.3"/>
    <n v="44284"/>
    <n v="13913"/>
    <n v="30371"/>
    <n v="6.3"/>
    <n v="19.899999999999999"/>
    <n v="53497"/>
    <n v="13920"/>
    <n v="39577"/>
    <n v="6.3"/>
    <n v="24.1"/>
    <n v="-9213"/>
    <n v="-4.2"/>
    <n v="39.799999999999997"/>
    <n v="71"/>
    <n v="72"/>
    <n v="9624"/>
    <n v="0"/>
  </r>
  <r>
    <x v="5"/>
    <x v="4"/>
    <x v="6"/>
    <n v="5263"/>
    <n v="13689"/>
    <n v="361736"/>
    <n v="361270"/>
    <n v="1442"/>
    <n v="10.8"/>
    <n v="812"/>
    <n v="6.1"/>
    <n v="73509"/>
    <n v="26642"/>
    <n v="46867"/>
    <n v="7.4"/>
    <n v="20.3"/>
    <n v="72577"/>
    <n v="25427"/>
    <n v="47150"/>
    <n v="7"/>
    <n v="20.100000000000001"/>
    <n v="932"/>
    <n v="0.2"/>
    <n v="40.200000000000003"/>
    <n v="76"/>
    <n v="83"/>
    <n v="10386"/>
    <n v="0"/>
  </r>
  <r>
    <x v="5"/>
    <x v="4"/>
    <x v="1"/>
    <n v="56963"/>
    <n v="100195"/>
    <n v="3845594"/>
    <n v="3896698"/>
    <n v="5899"/>
    <n v="5.9"/>
    <n v="3928"/>
    <n v="4"/>
    <n v="480870"/>
    <n v="121630"/>
    <n v="359240"/>
    <n v="3.1"/>
    <n v="12.3"/>
    <n v="583077"/>
    <n v="142852"/>
    <n v="440225"/>
    <n v="3.7"/>
    <n v="15"/>
    <n v="-102207"/>
    <n v="-2.7"/>
    <n v="24.6"/>
    <n v="463"/>
    <n v="608"/>
    <n v="61233"/>
    <n v="0"/>
  </r>
  <r>
    <x v="5"/>
    <x v="5"/>
    <x v="0"/>
    <n v="540"/>
    <n v="1110"/>
    <n v="155372"/>
    <n v="79192"/>
    <n v="1100"/>
    <n v="198.2"/>
    <n v="0"/>
    <n v="0"/>
    <n v="152360"/>
    <n v="152360"/>
    <n v="0"/>
    <n v="192.4"/>
    <n v="192.4"/>
    <n v="0"/>
    <n v="0"/>
    <n v="0"/>
    <n v="0"/>
    <n v="0"/>
    <n v="152360"/>
    <n v="192.4"/>
    <n v="0"/>
    <m/>
    <m/>
    <m/>
    <n v="0"/>
  </r>
  <r>
    <x v="5"/>
    <x v="5"/>
    <x v="2"/>
    <n v="1904"/>
    <n v="2578"/>
    <n v="278728"/>
    <n v="275744"/>
    <n v="345"/>
    <n v="13.9"/>
    <n v="157"/>
    <n v="6.3"/>
    <n v="71040"/>
    <n v="15514"/>
    <n v="55526"/>
    <n v="5.6"/>
    <n v="25.8"/>
    <n v="65071"/>
    <n v="24246"/>
    <n v="40825"/>
    <n v="8.8000000000000007"/>
    <n v="23.6"/>
    <n v="5969"/>
    <n v="2.2000000000000002"/>
    <n v="47.2"/>
    <n v="59"/>
    <n v="59"/>
    <n v="17523"/>
    <n v="0"/>
  </r>
  <r>
    <x v="5"/>
    <x v="5"/>
    <x v="3"/>
    <n v="1208"/>
    <n v="2259"/>
    <n v="174219"/>
    <n v="172256"/>
    <n v="326"/>
    <n v="15.2"/>
    <n v="96"/>
    <n v="4.5"/>
    <n v="47032"/>
    <n v="15776"/>
    <n v="31256"/>
    <n v="9.1999999999999993"/>
    <n v="27.3"/>
    <n v="43106"/>
    <n v="10979"/>
    <n v="32127"/>
    <n v="6.4"/>
    <n v="25"/>
    <n v="3926"/>
    <n v="2.2999999999999998"/>
    <n v="50"/>
    <n v="23"/>
    <n v="24"/>
    <n v="6555"/>
    <n v="0"/>
  </r>
  <r>
    <x v="5"/>
    <x v="5"/>
    <x v="4"/>
    <n v="1364"/>
    <n v="2929"/>
    <n v="194528"/>
    <n v="197958"/>
    <n v="433"/>
    <n v="15.6"/>
    <n v="120"/>
    <n v="4.3"/>
    <n v="47746"/>
    <n v="17820"/>
    <n v="29926"/>
    <n v="9"/>
    <n v="24.1"/>
    <n v="54605"/>
    <n v="14367"/>
    <n v="40238"/>
    <n v="7.3"/>
    <n v="27.6"/>
    <n v="-6859"/>
    <n v="-3.5"/>
    <n v="48.2"/>
    <n v="21"/>
    <n v="21"/>
    <n v="5934"/>
    <n v="0"/>
  </r>
  <r>
    <x v="5"/>
    <x v="5"/>
    <x v="5"/>
    <n v="1247"/>
    <n v="3175"/>
    <n v="176490"/>
    <n v="178222"/>
    <n v="478"/>
    <n v="15.8"/>
    <n v="178"/>
    <n v="5.9"/>
    <n v="40156"/>
    <n v="16823"/>
    <n v="23333"/>
    <n v="9.4"/>
    <n v="22.5"/>
    <n v="43620"/>
    <n v="12110"/>
    <n v="31510"/>
    <n v="6.8"/>
    <n v="24.5"/>
    <n v="-3464"/>
    <n v="-2"/>
    <n v="45"/>
    <n v="24"/>
    <n v="24"/>
    <n v="7246"/>
    <n v="0"/>
  </r>
  <r>
    <x v="5"/>
    <x v="5"/>
    <x v="6"/>
    <n v="2667"/>
    <n v="11371"/>
    <n v="394904"/>
    <n v="394681"/>
    <n v="1293"/>
    <n v="11.7"/>
    <n v="565"/>
    <n v="5.0999999999999996"/>
    <n v="78220"/>
    <n v="25866"/>
    <n v="52354"/>
    <n v="6.6"/>
    <n v="19.8"/>
    <n v="77774"/>
    <n v="20850"/>
    <n v="56924"/>
    <n v="5.3"/>
    <n v="19.7"/>
    <n v="446"/>
    <n v="0.1"/>
    <n v="39.4"/>
    <n v="20"/>
    <n v="21"/>
    <n v="5536"/>
    <n v="0"/>
  </r>
  <r>
    <x v="5"/>
    <x v="5"/>
    <x v="1"/>
    <n v="30558"/>
    <n v="98492"/>
    <n v="4533631"/>
    <n v="4568729"/>
    <n v="7376"/>
    <n v="7.6"/>
    <n v="4893"/>
    <n v="5"/>
    <n v="604513"/>
    <n v="171857"/>
    <n v="432656"/>
    <n v="3.8"/>
    <n v="13.2"/>
    <n v="674709"/>
    <n v="164513"/>
    <n v="510196"/>
    <n v="3.6"/>
    <n v="14.8"/>
    <n v="-70196"/>
    <n v="-1.6"/>
    <n v="26.4"/>
    <n v="192"/>
    <n v="286"/>
    <n v="54193"/>
    <n v="0"/>
  </r>
  <r>
    <x v="5"/>
    <x v="6"/>
    <x v="0"/>
    <n v="94"/>
    <n v="461"/>
    <n v="61106"/>
    <n v="31400"/>
    <n v="458"/>
    <n v="198.7"/>
    <n v="0"/>
    <n v="0"/>
    <n v="59413"/>
    <n v="59413"/>
    <n v="0"/>
    <n v="189.2"/>
    <n v="189.2"/>
    <n v="0"/>
    <n v="0"/>
    <n v="0"/>
    <n v="0"/>
    <n v="0"/>
    <n v="59413"/>
    <n v="189.2"/>
    <n v="0"/>
    <m/>
    <m/>
    <m/>
    <n v="0"/>
  </r>
  <r>
    <x v="5"/>
    <x v="6"/>
    <x v="2"/>
    <n v="356"/>
    <n v="679"/>
    <n v="116626"/>
    <n v="112292"/>
    <n v="94"/>
    <n v="14.4"/>
    <n v="45"/>
    <n v="6.9"/>
    <n v="33423"/>
    <n v="8796"/>
    <n v="24627"/>
    <n v="7.8"/>
    <n v="29.8"/>
    <n v="24755"/>
    <n v="2236"/>
    <n v="22519"/>
    <n v="2"/>
    <n v="22"/>
    <n v="8668"/>
    <n v="7.8"/>
    <n v="44"/>
    <m/>
    <m/>
    <m/>
    <n v="0"/>
  </r>
  <r>
    <x v="5"/>
    <x v="6"/>
    <x v="3"/>
    <n v="224"/>
    <n v="615"/>
    <n v="73339"/>
    <n v="72553"/>
    <n v="90"/>
    <n v="15.4"/>
    <n v="26"/>
    <n v="4.5"/>
    <n v="20332"/>
    <n v="6116"/>
    <n v="14216"/>
    <n v="8.4"/>
    <n v="28"/>
    <n v="18760"/>
    <n v="4804"/>
    <n v="13956"/>
    <n v="6.6"/>
    <n v="25.9"/>
    <n v="1572"/>
    <n v="2.1"/>
    <n v="51.8"/>
    <n v="4"/>
    <n v="4"/>
    <n v="2719"/>
    <n v="0"/>
  </r>
  <r>
    <x v="5"/>
    <x v="6"/>
    <x v="4"/>
    <n v="251"/>
    <n v="980"/>
    <n v="80271"/>
    <n v="81142"/>
    <n v="124"/>
    <n v="13.3"/>
    <n v="31"/>
    <n v="3.3"/>
    <n v="18363"/>
    <n v="5219"/>
    <n v="13144"/>
    <n v="6.4"/>
    <n v="22.6"/>
    <n v="20104"/>
    <n v="5584"/>
    <n v="14520"/>
    <n v="6.9"/>
    <n v="24.8"/>
    <n v="-1741"/>
    <n v="-2.2000000000000002"/>
    <n v="45.2"/>
    <n v="4"/>
    <n v="4"/>
    <n v="3139"/>
    <n v="0"/>
  </r>
  <r>
    <x v="5"/>
    <x v="6"/>
    <x v="5"/>
    <n v="254"/>
    <n v="1085"/>
    <n v="79735"/>
    <n v="79447"/>
    <n v="122"/>
    <n v="11.8"/>
    <n v="26"/>
    <n v="2.5"/>
    <n v="16667"/>
    <n v="5833"/>
    <n v="10834"/>
    <n v="7.3"/>
    <n v="21"/>
    <n v="16091"/>
    <n v="2953"/>
    <n v="13138"/>
    <n v="3.7"/>
    <n v="20.3"/>
    <n v="576"/>
    <n v="0.7"/>
    <n v="40.6"/>
    <n v="3"/>
    <n v="3"/>
    <n v="1922"/>
    <n v="0"/>
  </r>
  <r>
    <x v="5"/>
    <x v="6"/>
    <x v="6"/>
    <n v="671"/>
    <n v="5017"/>
    <n v="223054"/>
    <n v="218354"/>
    <n v="666"/>
    <n v="13.9"/>
    <n v="243"/>
    <n v="5.0999999999999996"/>
    <n v="47424"/>
    <n v="16675"/>
    <n v="30749"/>
    <n v="7.6"/>
    <n v="21.7"/>
    <n v="38023"/>
    <n v="7877"/>
    <n v="30146"/>
    <n v="3.6"/>
    <n v="17.399999999999999"/>
    <n v="9401"/>
    <n v="4.3"/>
    <n v="34.799999999999997"/>
    <n v="3"/>
    <n v="3"/>
    <n v="1944"/>
    <n v="0"/>
  </r>
  <r>
    <x v="5"/>
    <x v="6"/>
    <x v="1"/>
    <n v="9555"/>
    <n v="60233"/>
    <n v="3177282"/>
    <n v="3183619"/>
    <n v="5500"/>
    <n v="9.3000000000000007"/>
    <n v="3157"/>
    <n v="5.3"/>
    <n v="439308"/>
    <n v="120418"/>
    <n v="318890"/>
    <n v="3.8"/>
    <n v="13.8"/>
    <n v="451982"/>
    <n v="104422"/>
    <n v="347560"/>
    <n v="3.3"/>
    <n v="14.2"/>
    <n v="-12674"/>
    <n v="-0.4"/>
    <n v="27.6"/>
    <n v="28"/>
    <n v="45"/>
    <n v="18148"/>
    <n v="0"/>
  </r>
  <r>
    <x v="5"/>
    <x v="7"/>
    <x v="0"/>
    <n v="37"/>
    <n v="303"/>
    <n v="49480"/>
    <n v="24740"/>
    <n v="303"/>
    <n v="200"/>
    <n v="0"/>
    <n v="0"/>
    <n v="49480"/>
    <n v="49480"/>
    <n v="0"/>
    <n v="200"/>
    <n v="200"/>
    <n v="0"/>
    <n v="0"/>
    <n v="0"/>
    <n v="0"/>
    <n v="0"/>
    <n v="49480"/>
    <n v="200"/>
    <n v="0"/>
    <m/>
    <m/>
    <m/>
    <n v="0"/>
  </r>
  <r>
    <x v="5"/>
    <x v="7"/>
    <x v="2"/>
    <n v="101"/>
    <n v="396"/>
    <n v="70453"/>
    <n v="61638"/>
    <n v="156"/>
    <n v="48.6"/>
    <n v="6"/>
    <n v="1.9"/>
    <n v="25285"/>
    <n v="8372"/>
    <n v="16913"/>
    <n v="13.6"/>
    <n v="41"/>
    <n v="7654"/>
    <m/>
    <n v="7143"/>
    <m/>
    <n v="12.4"/>
    <n v="17631"/>
    <n v="28.6"/>
    <n v="24.8"/>
    <m/>
    <m/>
    <m/>
    <n v="1"/>
  </r>
  <r>
    <x v="5"/>
    <x v="7"/>
    <x v="3"/>
    <n v="61"/>
    <n v="230"/>
    <n v="39315"/>
    <n v="39515"/>
    <n v="32"/>
    <n v="14.8"/>
    <n v="4"/>
    <n v="1.9"/>
    <n v="10288"/>
    <n v="1090"/>
    <n v="9198"/>
    <n v="2.8"/>
    <n v="26"/>
    <n v="10687"/>
    <n v="240"/>
    <n v="10447"/>
    <n v="0.6"/>
    <n v="27"/>
    <n v="-399"/>
    <n v="-1"/>
    <n v="52"/>
    <m/>
    <m/>
    <m/>
    <n v="0"/>
  </r>
  <r>
    <x v="5"/>
    <x v="7"/>
    <x v="4"/>
    <n v="74"/>
    <n v="343"/>
    <n v="46860"/>
    <n v="47214"/>
    <n v="77"/>
    <n v="24.5"/>
    <n v="19"/>
    <n v="6.1"/>
    <n v="12827"/>
    <n v="5154"/>
    <n v="7673"/>
    <n v="10.9"/>
    <n v="27.2"/>
    <n v="13534"/>
    <n v="5730"/>
    <n v="7804"/>
    <n v="12.1"/>
    <n v="28.7"/>
    <n v="-707"/>
    <n v="-1.5"/>
    <n v="54.4"/>
    <n v="3"/>
    <n v="3"/>
    <n v="4546"/>
    <n v="0"/>
  </r>
  <r>
    <x v="5"/>
    <x v="7"/>
    <x v="5"/>
    <n v="78"/>
    <n v="644"/>
    <n v="50056"/>
    <n v="50276"/>
    <n v="225"/>
    <n v="41.7"/>
    <n v="17"/>
    <n v="3.1"/>
    <n v="9924"/>
    <n v="4593"/>
    <n v="5331"/>
    <n v="9.1"/>
    <n v="19.7"/>
    <n v="10364"/>
    <n v="482"/>
    <n v="9882"/>
    <n v="1"/>
    <n v="20.6"/>
    <n v="-440"/>
    <n v="-0.9"/>
    <n v="39.4"/>
    <m/>
    <m/>
    <m/>
    <n v="0"/>
  </r>
  <r>
    <x v="5"/>
    <x v="7"/>
    <x v="6"/>
    <n v="218"/>
    <n v="2665"/>
    <n v="147404"/>
    <n v="138286"/>
    <n v="358"/>
    <n v="14.1"/>
    <n v="121"/>
    <n v="4.8"/>
    <n v="35745"/>
    <n v="12428"/>
    <n v="23317"/>
    <n v="9"/>
    <n v="25.8"/>
    <n v="17508"/>
    <m/>
    <n v="14665"/>
    <m/>
    <n v="12.7"/>
    <n v="18237"/>
    <n v="13.1"/>
    <n v="25.4"/>
    <m/>
    <m/>
    <m/>
    <n v="1"/>
  </r>
  <r>
    <x v="5"/>
    <x v="7"/>
    <x v="1"/>
    <n v="4801"/>
    <n v="54825"/>
    <n v="3137096"/>
    <n v="3120659"/>
    <n v="5076"/>
    <n v="9.4"/>
    <n v="2986"/>
    <n v="5.6"/>
    <n v="414843"/>
    <n v="129914"/>
    <n v="284929"/>
    <n v="4.2"/>
    <n v="13.3"/>
    <n v="381970"/>
    <n v="91554"/>
    <n v="290416"/>
    <n v="2.9"/>
    <n v="12.2"/>
    <n v="32873"/>
    <n v="1.1000000000000001"/>
    <n v="24.4"/>
    <n v="7"/>
    <n v="9"/>
    <n v="10433"/>
    <n v="0"/>
  </r>
  <r>
    <x v="5"/>
    <x v="8"/>
    <x v="0"/>
    <n v="9"/>
    <n v="27"/>
    <n v="23184"/>
    <n v="11592"/>
    <n v="27"/>
    <n v="200"/>
    <n v="0"/>
    <n v="0"/>
    <n v="23184"/>
    <m/>
    <m/>
    <m/>
    <n v="200"/>
    <n v="0"/>
    <n v="0"/>
    <n v="0"/>
    <n v="0"/>
    <n v="0"/>
    <n v="23184"/>
    <n v="200"/>
    <n v="0"/>
    <m/>
    <m/>
    <m/>
    <n v="1"/>
  </r>
  <r>
    <x v="5"/>
    <x v="8"/>
    <x v="2"/>
    <n v="63"/>
    <n v="187"/>
    <n v="79609"/>
    <n v="76542"/>
    <n v="29"/>
    <n v="16.7"/>
    <n v="3"/>
    <n v="1.7"/>
    <n v="16206"/>
    <n v="3370"/>
    <n v="12836"/>
    <n v="4.4000000000000004"/>
    <n v="21.2"/>
    <n v="10073"/>
    <m/>
    <n v="9874"/>
    <m/>
    <n v="13.2"/>
    <n v="6133"/>
    <n v="8"/>
    <n v="26.4"/>
    <m/>
    <m/>
    <m/>
    <n v="1"/>
  </r>
  <r>
    <x v="5"/>
    <x v="8"/>
    <x v="3"/>
    <n v="19"/>
    <n v="84"/>
    <n v="21685"/>
    <n v="19001"/>
    <n v="11"/>
    <n v="13.8"/>
    <n v="3"/>
    <n v="3.8"/>
    <n v="6439"/>
    <m/>
    <m/>
    <m/>
    <n v="33.9"/>
    <n v="1070"/>
    <n v="151"/>
    <n v="919"/>
    <n v="0.8"/>
    <n v="5.6"/>
    <n v="5369"/>
    <n v="28.3"/>
    <n v="11.2"/>
    <m/>
    <m/>
    <m/>
    <n v="1"/>
  </r>
  <r>
    <x v="5"/>
    <x v="8"/>
    <x v="4"/>
    <n v="25"/>
    <n v="630"/>
    <n v="32546"/>
    <n v="33362"/>
    <n v="74"/>
    <n v="11.8"/>
    <n v="67"/>
    <n v="10.7"/>
    <n v="7898"/>
    <n v="2887"/>
    <n v="5011"/>
    <n v="8.6999999999999993"/>
    <n v="23.7"/>
    <n v="9531"/>
    <n v="4728"/>
    <n v="4803"/>
    <n v="14.2"/>
    <n v="28.6"/>
    <n v="-1633"/>
    <n v="-4.9000000000000004"/>
    <n v="47.4"/>
    <m/>
    <m/>
    <m/>
    <n v="0"/>
  </r>
  <r>
    <x v="5"/>
    <x v="8"/>
    <x v="5"/>
    <n v="36"/>
    <n v="1384"/>
    <n v="57292"/>
    <n v="53955"/>
    <n v="100"/>
    <n v="7.3"/>
    <n v="69"/>
    <n v="5"/>
    <n v="21121"/>
    <n v="12225"/>
    <n v="8896"/>
    <n v="22.7"/>
    <n v="39.1"/>
    <n v="14447"/>
    <m/>
    <n v="14289"/>
    <m/>
    <n v="26.8"/>
    <n v="6674"/>
    <n v="12.3"/>
    <n v="53.6"/>
    <m/>
    <m/>
    <m/>
    <n v="1"/>
  </r>
  <r>
    <x v="5"/>
    <x v="8"/>
    <x v="6"/>
    <n v="106"/>
    <n v="2101"/>
    <n v="150715"/>
    <n v="136833"/>
    <n v="322"/>
    <n v="16.2"/>
    <n v="91"/>
    <n v="4.5999999999999996"/>
    <n v="41510"/>
    <n v="17016"/>
    <n v="24494"/>
    <n v="12.4"/>
    <n v="30.3"/>
    <n v="13745"/>
    <n v="2636"/>
    <n v="11109"/>
    <n v="1.9"/>
    <n v="10"/>
    <n v="27765"/>
    <n v="20.3"/>
    <n v="20"/>
    <m/>
    <m/>
    <m/>
    <n v="0"/>
  </r>
  <r>
    <x v="5"/>
    <x v="8"/>
    <x v="1"/>
    <n v="3240"/>
    <n v="72059"/>
    <n v="4506650"/>
    <n v="4502323"/>
    <n v="6515"/>
    <n v="9.1"/>
    <n v="5338"/>
    <n v="7.5"/>
    <n v="551106"/>
    <n v="169891"/>
    <n v="381215"/>
    <n v="3.8"/>
    <n v="12.2"/>
    <n v="542452"/>
    <n v="146253"/>
    <n v="396199"/>
    <n v="3.2"/>
    <n v="12"/>
    <n v="8654"/>
    <n v="0.2"/>
    <n v="24"/>
    <n v="6"/>
    <n v="9"/>
    <n v="18676"/>
    <n v="0"/>
  </r>
  <r>
    <x v="5"/>
    <x v="9"/>
    <x v="0"/>
    <n v="4"/>
    <n v="10"/>
    <n v="25746"/>
    <n v="19140"/>
    <n v="8"/>
    <n v="160"/>
    <n v="0"/>
    <n v="0"/>
    <n v="13212"/>
    <m/>
    <m/>
    <m/>
    <n v="69"/>
    <n v="0"/>
    <n v="0"/>
    <n v="0"/>
    <n v="0"/>
    <n v="0"/>
    <n v="13212"/>
    <n v="69"/>
    <n v="0"/>
    <m/>
    <m/>
    <m/>
    <n v="1"/>
  </r>
  <r>
    <x v="5"/>
    <x v="9"/>
    <x v="2"/>
    <n v="23"/>
    <n v="212"/>
    <n v="37517"/>
    <n v="34670"/>
    <n v="81"/>
    <n v="43.7"/>
    <n v="28"/>
    <n v="15.1"/>
    <n v="8828"/>
    <m/>
    <m/>
    <m/>
    <n v="25.5"/>
    <n v="3136"/>
    <n v="1402"/>
    <n v="1734"/>
    <n v="4"/>
    <n v="9"/>
    <n v="5692"/>
    <n v="16.5"/>
    <n v="18"/>
    <m/>
    <m/>
    <m/>
    <n v="1"/>
  </r>
  <r>
    <x v="5"/>
    <x v="9"/>
    <x v="3"/>
    <n v="8"/>
    <n v="12"/>
    <m/>
    <m/>
    <n v="1"/>
    <n v="8"/>
    <n v="2"/>
    <n v="16"/>
    <m/>
    <m/>
    <m/>
    <m/>
    <m/>
    <m/>
    <m/>
    <m/>
    <m/>
    <m/>
    <m/>
    <m/>
    <m/>
    <m/>
    <m/>
    <m/>
    <n v="1"/>
  </r>
  <r>
    <x v="5"/>
    <x v="9"/>
    <x v="4"/>
    <n v="10"/>
    <n v="746"/>
    <n v="29595"/>
    <n v="27571"/>
    <n v="159"/>
    <n v="23.5"/>
    <n v="22"/>
    <n v="3.2"/>
    <n v="5800"/>
    <n v="2155"/>
    <n v="3645"/>
    <n v="7.8"/>
    <n v="21"/>
    <n v="1751"/>
    <m/>
    <n v="1248"/>
    <m/>
    <n v="6.4"/>
    <n v="4049"/>
    <n v="14.6"/>
    <n v="12.8"/>
    <m/>
    <m/>
    <m/>
    <n v="1"/>
  </r>
  <r>
    <x v="5"/>
    <x v="9"/>
    <x v="5"/>
    <n v="7"/>
    <n v="52"/>
    <m/>
    <m/>
    <n v="7"/>
    <n v="13.5"/>
    <n v="7"/>
    <n v="13.5"/>
    <m/>
    <m/>
    <m/>
    <m/>
    <m/>
    <m/>
    <m/>
    <m/>
    <m/>
    <m/>
    <m/>
    <m/>
    <m/>
    <m/>
    <m/>
    <m/>
    <n v="1"/>
  </r>
  <r>
    <x v="5"/>
    <x v="9"/>
    <x v="6"/>
    <n v="16"/>
    <n v="495"/>
    <n v="40370"/>
    <n v="44373"/>
    <n v="75"/>
    <n v="16"/>
    <n v="20"/>
    <n v="4.3"/>
    <n v="5404"/>
    <n v="968"/>
    <n v="4436"/>
    <n v="2.2000000000000002"/>
    <n v="12.2"/>
    <n v="13409"/>
    <n v="835"/>
    <n v="12574"/>
    <n v="1.9"/>
    <n v="30.2"/>
    <n v="-8005"/>
    <n v="-18"/>
    <n v="24.4"/>
    <m/>
    <m/>
    <m/>
    <n v="0"/>
  </r>
  <r>
    <x v="5"/>
    <x v="9"/>
    <x v="1"/>
    <n v="1246"/>
    <n v="58113"/>
    <n v="3540728"/>
    <n v="3541743"/>
    <n v="5188"/>
    <n v="9.1"/>
    <n v="3213"/>
    <n v="5.6"/>
    <n v="488154"/>
    <n v="159402"/>
    <n v="328752"/>
    <n v="4.5"/>
    <n v="13.8"/>
    <n v="490184"/>
    <n v="114574"/>
    <n v="375610"/>
    <n v="3.2"/>
    <n v="13.8"/>
    <n v="-2030"/>
    <n v="0"/>
    <n v="27.6"/>
    <m/>
    <m/>
    <m/>
    <n v="0"/>
  </r>
  <r>
    <x v="5"/>
    <x v="10"/>
    <x v="0"/>
    <n v="3"/>
    <n v="4"/>
    <n v="39227"/>
    <n v="19614"/>
    <n v="4"/>
    <n v="200"/>
    <n v="0"/>
    <n v="0"/>
    <n v="39227"/>
    <n v="39227"/>
    <n v="0"/>
    <n v="200"/>
    <n v="200"/>
    <n v="0"/>
    <n v="0"/>
    <n v="0"/>
    <n v="0"/>
    <n v="0"/>
    <n v="39227"/>
    <n v="200"/>
    <n v="0"/>
    <m/>
    <m/>
    <m/>
    <n v="0"/>
  </r>
  <r>
    <x v="5"/>
    <x v="10"/>
    <x v="2"/>
    <n v="8"/>
    <n v="270"/>
    <n v="10866"/>
    <n v="11292"/>
    <n v="0"/>
    <n v="0"/>
    <n v="44"/>
    <n v="15.1"/>
    <n v="1096"/>
    <n v="0"/>
    <n v="1096"/>
    <n v="0"/>
    <n v="9.6999999999999993"/>
    <n v="1948"/>
    <m/>
    <n v="520"/>
    <m/>
    <n v="17.3"/>
    <n v="-852"/>
    <n v="-7.6"/>
    <n v="19.399999999999999"/>
    <m/>
    <m/>
    <m/>
    <n v="1"/>
  </r>
  <r>
    <x v="5"/>
    <x v="10"/>
    <x v="3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5"/>
    <x v="10"/>
    <x v="4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5"/>
    <x v="10"/>
    <x v="5"/>
    <n v="3"/>
    <n v="23"/>
    <m/>
    <m/>
    <n v="20"/>
    <n v="153.80000000000001"/>
    <n v="0"/>
    <n v="0"/>
    <m/>
    <m/>
    <m/>
    <m/>
    <m/>
    <m/>
    <m/>
    <m/>
    <m/>
    <m/>
    <m/>
    <m/>
    <m/>
    <m/>
    <m/>
    <m/>
    <n v="1"/>
  </r>
  <r>
    <x v="5"/>
    <x v="10"/>
    <x v="6"/>
    <n v="15"/>
    <n v="106"/>
    <n v="52280"/>
    <n v="44368"/>
    <n v="13"/>
    <n v="9.3000000000000007"/>
    <n v="82"/>
    <n v="58.4"/>
    <n v="21790"/>
    <m/>
    <m/>
    <m/>
    <n v="49.1"/>
    <n v="5966"/>
    <m/>
    <n v="2283"/>
    <m/>
    <n v="13.4"/>
    <n v="15824"/>
    <n v="35.700000000000003"/>
    <n v="26.8"/>
    <m/>
    <m/>
    <m/>
    <n v="1"/>
  </r>
  <r>
    <x v="5"/>
    <x v="10"/>
    <x v="1"/>
    <n v="747"/>
    <n v="63256"/>
    <n v="3688527"/>
    <n v="3680393"/>
    <n v="5709"/>
    <n v="9.1"/>
    <n v="4254"/>
    <n v="6.8"/>
    <n v="496586"/>
    <n v="160391"/>
    <n v="336195"/>
    <n v="4.4000000000000004"/>
    <n v="13.5"/>
    <n v="480318"/>
    <n v="124920"/>
    <n v="355398"/>
    <n v="3.4"/>
    <n v="13.1"/>
    <n v="16268"/>
    <n v="0.4"/>
    <n v="26.2"/>
    <m/>
    <m/>
    <m/>
    <n v="0"/>
  </r>
  <r>
    <x v="5"/>
    <x v="11"/>
    <x v="0"/>
    <n v="3"/>
    <n v="16"/>
    <n v="143941"/>
    <n v="71971"/>
    <n v="16"/>
    <n v="200"/>
    <n v="0"/>
    <n v="0"/>
    <n v="143941"/>
    <n v="143941"/>
    <n v="0"/>
    <n v="200"/>
    <n v="200"/>
    <n v="0"/>
    <n v="0"/>
    <n v="0"/>
    <n v="0"/>
    <n v="0"/>
    <n v="143941"/>
    <n v="200"/>
    <n v="0"/>
    <m/>
    <m/>
    <m/>
    <n v="0"/>
  </r>
  <r>
    <x v="5"/>
    <x v="11"/>
    <x v="2"/>
    <n v="28"/>
    <n v="540"/>
    <n v="103179"/>
    <n v="62142"/>
    <n v="7"/>
    <n v="1.3"/>
    <n v="19"/>
    <n v="3.5"/>
    <n v="84957"/>
    <m/>
    <m/>
    <m/>
    <n v="136.69999999999999"/>
    <n v="2884"/>
    <m/>
    <n v="1643"/>
    <m/>
    <n v="4.5999999999999996"/>
    <n v="82073"/>
    <n v="132.1"/>
    <n v="9.1999999999999993"/>
    <m/>
    <m/>
    <m/>
    <n v="1"/>
  </r>
  <r>
    <x v="5"/>
    <x v="11"/>
    <x v="3"/>
    <n v="7"/>
    <n v="15"/>
    <m/>
    <m/>
    <n v="1"/>
    <n v="6.7"/>
    <n v="1"/>
    <n v="6.7"/>
    <m/>
    <m/>
    <m/>
    <m/>
    <m/>
    <m/>
    <m/>
    <m/>
    <m/>
    <m/>
    <m/>
    <m/>
    <m/>
    <m/>
    <m/>
    <m/>
    <n v="1"/>
  </r>
  <r>
    <x v="5"/>
    <x v="11"/>
    <x v="4"/>
    <n v="7"/>
    <n v="21"/>
    <m/>
    <m/>
    <n v="1"/>
    <n v="4.8"/>
    <n v="1"/>
    <n v="4.8"/>
    <m/>
    <m/>
    <m/>
    <m/>
    <m/>
    <m/>
    <m/>
    <m/>
    <m/>
    <m/>
    <m/>
    <m/>
    <m/>
    <m/>
    <m/>
    <m/>
    <n v="1"/>
  </r>
  <r>
    <x v="5"/>
    <x v="11"/>
    <x v="5"/>
    <n v="8"/>
    <n v="15"/>
    <n v="91196"/>
    <n v="45714"/>
    <n v="4"/>
    <n v="30.8"/>
    <n v="0"/>
    <n v="0"/>
    <n v="90965"/>
    <n v="55757"/>
    <n v="35208"/>
    <n v="122"/>
    <n v="199"/>
    <n v="0"/>
    <n v="0"/>
    <n v="0"/>
    <n v="0"/>
    <n v="0"/>
    <n v="90965"/>
    <n v="199"/>
    <n v="0"/>
    <m/>
    <m/>
    <m/>
    <n v="0"/>
  </r>
  <r>
    <x v="5"/>
    <x v="11"/>
    <x v="6"/>
    <n v="24"/>
    <n v="519"/>
    <n v="86555"/>
    <n v="84108"/>
    <n v="59"/>
    <n v="11.8"/>
    <n v="19"/>
    <n v="3.8"/>
    <n v="9616"/>
    <m/>
    <m/>
    <m/>
    <n v="11.4"/>
    <n v="4721"/>
    <n v="281"/>
    <n v="4440"/>
    <n v="0.3"/>
    <n v="5.6"/>
    <n v="4895"/>
    <n v="5.8"/>
    <n v="11.2"/>
    <m/>
    <m/>
    <m/>
    <n v="1"/>
  </r>
  <r>
    <x v="5"/>
    <x v="11"/>
    <x v="1"/>
    <n v="880"/>
    <n v="265897"/>
    <n v="19295301"/>
    <n v="19489943"/>
    <n v="28251"/>
    <n v="10.8"/>
    <n v="19194"/>
    <n v="7.3"/>
    <n v="2365692"/>
    <n v="866705"/>
    <n v="1498987"/>
    <n v="4.4000000000000004"/>
    <n v="12.1"/>
    <n v="2754976"/>
    <n v="605765"/>
    <n v="2149211"/>
    <n v="3.1"/>
    <n v="14.1"/>
    <n v="-389284"/>
    <n v="-2"/>
    <n v="24.2"/>
    <m/>
    <m/>
    <m/>
    <n v="0"/>
  </r>
  <r>
    <x v="6"/>
    <x v="0"/>
    <x v="0"/>
    <n v="376330"/>
    <n v="377169"/>
    <n v="976345"/>
    <n v="495378"/>
    <n v="369419"/>
    <n v="195.9"/>
    <n v="0"/>
    <n v="0"/>
    <n v="961935"/>
    <n v="961935"/>
    <n v="0"/>
    <n v="194.2"/>
    <n v="194.2"/>
    <n v="0"/>
    <n v="0"/>
    <n v="0"/>
    <n v="0"/>
    <n v="0"/>
    <n v="961935"/>
    <n v="194.2"/>
    <n v="0"/>
    <m/>
    <m/>
    <m/>
    <n v="0"/>
  </r>
  <r>
    <x v="6"/>
    <x v="0"/>
    <x v="2"/>
    <n v="219612"/>
    <n v="220269"/>
    <n v="467871"/>
    <n v="553942"/>
    <n v="182"/>
    <n v="0.1"/>
    <n v="90578"/>
    <n v="33.799999999999997"/>
    <n v="107288"/>
    <n v="405"/>
    <n v="106883"/>
    <n v="0.1"/>
    <n v="19.399999999999999"/>
    <n v="279429"/>
    <n v="214560"/>
    <n v="64869"/>
    <n v="38.700000000000003"/>
    <n v="50.4"/>
    <n v="-172141"/>
    <n v="-31"/>
    <n v="38.799999999999997"/>
    <n v="68402"/>
    <n v="68421"/>
    <n v="168356"/>
    <n v="0"/>
  </r>
  <r>
    <x v="6"/>
    <x v="0"/>
    <x v="3"/>
    <n v="176183"/>
    <n v="176608"/>
    <n v="379731"/>
    <n v="435260"/>
    <n v="8062"/>
    <n v="4.0999999999999996"/>
    <n v="52587"/>
    <n v="26.5"/>
    <n v="80548"/>
    <n v="20370"/>
    <n v="60178"/>
    <n v="4.7"/>
    <n v="18.5"/>
    <n v="191606"/>
    <n v="135926"/>
    <n v="55680"/>
    <n v="31.2"/>
    <n v="44"/>
    <n v="-111058"/>
    <n v="-25.5"/>
    <n v="37"/>
    <n v="40116"/>
    <n v="40116"/>
    <n v="107246"/>
    <n v="0"/>
  </r>
  <r>
    <x v="6"/>
    <x v="0"/>
    <x v="4"/>
    <n v="145418"/>
    <n v="145750"/>
    <n v="315313"/>
    <n v="355131"/>
    <n v="7090"/>
    <n v="4.4000000000000004"/>
    <n v="37888"/>
    <n v="23.7"/>
    <n v="62857"/>
    <n v="17749"/>
    <n v="45108"/>
    <n v="5"/>
    <n v="17.7"/>
    <n v="142493"/>
    <n v="98003"/>
    <n v="44490"/>
    <n v="27.6"/>
    <n v="40.1"/>
    <n v="-79636"/>
    <n v="-22.4"/>
    <n v="35.4"/>
    <n v="27642"/>
    <n v="27649"/>
    <n v="73896"/>
    <n v="0"/>
  </r>
  <r>
    <x v="6"/>
    <x v="0"/>
    <x v="5"/>
    <n v="135648"/>
    <n v="135998"/>
    <n v="296133"/>
    <n v="331111"/>
    <n v="6385"/>
    <n v="4.3"/>
    <n v="32298"/>
    <n v="21.9"/>
    <n v="55953"/>
    <n v="15902"/>
    <n v="40051"/>
    <n v="4.8"/>
    <n v="16.899999999999999"/>
    <n v="125909"/>
    <n v="84020"/>
    <n v="41889"/>
    <n v="25.4"/>
    <n v="38"/>
    <n v="-69956"/>
    <n v="-21.1"/>
    <n v="33.799999999999997"/>
    <n v="23256"/>
    <n v="23261"/>
    <n v="62724"/>
    <n v="0"/>
  </r>
  <r>
    <x v="6"/>
    <x v="0"/>
    <x v="6"/>
    <n v="121246"/>
    <n v="121495"/>
    <n v="262162"/>
    <n v="289168"/>
    <n v="5601"/>
    <n v="4.3"/>
    <n v="25288"/>
    <n v="19.5"/>
    <n v="47991"/>
    <n v="13670"/>
    <n v="34321"/>
    <n v="4.7"/>
    <n v="16.600000000000001"/>
    <n v="102002"/>
    <n v="65444"/>
    <n v="36558"/>
    <n v="22.6"/>
    <n v="35.299999999999997"/>
    <n v="-54011"/>
    <n v="-18.7"/>
    <n v="33.200000000000003"/>
    <n v="18284"/>
    <n v="18286"/>
    <n v="49303"/>
    <n v="0"/>
  </r>
  <r>
    <x v="6"/>
    <x v="0"/>
    <x v="7"/>
    <n v="112657"/>
    <n v="113265"/>
    <n v="244926"/>
    <n v="268574"/>
    <n v="5334"/>
    <n v="4.4000000000000004"/>
    <n v="22322"/>
    <n v="18.600000000000001"/>
    <n v="43254"/>
    <n v="12944"/>
    <n v="30310"/>
    <n v="4.8"/>
    <n v="16.100000000000001"/>
    <n v="90550"/>
    <n v="57323"/>
    <n v="33227"/>
    <n v="21.3"/>
    <n v="33.700000000000003"/>
    <n v="-47296"/>
    <n v="-17.600000000000001"/>
    <n v="32.200000000000003"/>
    <n v="15508"/>
    <n v="15555"/>
    <n v="41961"/>
    <n v="0"/>
  </r>
  <r>
    <x v="6"/>
    <x v="0"/>
    <x v="1"/>
    <n v="783554"/>
    <n v="785682"/>
    <n v="1741457"/>
    <n v="1885775"/>
    <n v="24675"/>
    <n v="3"/>
    <n v="118232"/>
    <n v="14.4"/>
    <n v="239641"/>
    <n v="65684"/>
    <n v="173957"/>
    <n v="3.5"/>
    <n v="12.7"/>
    <n v="528276"/>
    <n v="317872"/>
    <n v="210404"/>
    <n v="16.899999999999999"/>
    <n v="28"/>
    <n v="-288635"/>
    <n v="-15.3"/>
    <n v="25.4"/>
    <n v="86818"/>
    <n v="86938"/>
    <n v="240446"/>
    <n v="0"/>
  </r>
  <r>
    <x v="6"/>
    <x v="1"/>
    <x v="0"/>
    <n v="36736"/>
    <n v="37518"/>
    <n v="444965"/>
    <n v="224306"/>
    <n v="37213"/>
    <n v="198.4"/>
    <n v="0"/>
    <n v="0"/>
    <n v="441318"/>
    <n v="441318"/>
    <n v="0"/>
    <n v="196.7"/>
    <n v="196.7"/>
    <n v="0"/>
    <n v="0"/>
    <n v="0"/>
    <n v="0"/>
    <n v="0"/>
    <n v="441318"/>
    <n v="196.7"/>
    <n v="0"/>
    <m/>
    <m/>
    <m/>
    <n v="0"/>
  </r>
  <r>
    <x v="6"/>
    <x v="1"/>
    <x v="2"/>
    <n v="69668"/>
    <n v="71542"/>
    <n v="454348"/>
    <n v="474726"/>
    <n v="241"/>
    <n v="0.3"/>
    <n v="7408"/>
    <n v="9.8000000000000007"/>
    <n v="116549"/>
    <n v="986"/>
    <n v="115563"/>
    <n v="0.2"/>
    <n v="24.6"/>
    <n v="157304"/>
    <n v="86696"/>
    <n v="70608"/>
    <n v="18.3"/>
    <n v="33.1"/>
    <n v="-40755"/>
    <n v="-8.5"/>
    <n v="49.2"/>
    <n v="5763"/>
    <n v="5783"/>
    <n v="70161"/>
    <n v="0"/>
  </r>
  <r>
    <x v="6"/>
    <x v="1"/>
    <x v="3"/>
    <n v="67172"/>
    <n v="68972"/>
    <n v="428160"/>
    <n v="452212"/>
    <n v="782"/>
    <n v="1.1000000000000001"/>
    <n v="5466"/>
    <n v="7.7"/>
    <n v="85175"/>
    <n v="8296"/>
    <n v="76879"/>
    <n v="1.8"/>
    <n v="18.8"/>
    <n v="133279"/>
    <n v="65020"/>
    <n v="68259"/>
    <n v="14.4"/>
    <n v="29.5"/>
    <n v="-48104"/>
    <n v="-10.7"/>
    <n v="37.6"/>
    <n v="4374"/>
    <n v="4381"/>
    <n v="53465"/>
    <n v="0"/>
  </r>
  <r>
    <x v="6"/>
    <x v="1"/>
    <x v="4"/>
    <n v="56800"/>
    <n v="58141"/>
    <n v="360444"/>
    <n v="379065"/>
    <n v="652"/>
    <n v="1.1000000000000001"/>
    <n v="4064"/>
    <n v="6.8"/>
    <n v="65152"/>
    <n v="6962"/>
    <n v="58190"/>
    <n v="1.8"/>
    <n v="17.2"/>
    <n v="102394"/>
    <n v="47407"/>
    <n v="54987"/>
    <n v="12.5"/>
    <n v="27"/>
    <n v="-37242"/>
    <n v="-9.8000000000000007"/>
    <n v="34.4"/>
    <n v="3092"/>
    <n v="3108"/>
    <n v="37513"/>
    <n v="0"/>
  </r>
  <r>
    <x v="6"/>
    <x v="1"/>
    <x v="5"/>
    <n v="55476"/>
    <n v="56929"/>
    <n v="351352"/>
    <n v="368205"/>
    <n v="655"/>
    <n v="1.1000000000000001"/>
    <n v="3469"/>
    <n v="6"/>
    <n v="59623"/>
    <n v="6361"/>
    <n v="53262"/>
    <n v="1.7"/>
    <n v="16.2"/>
    <n v="93329"/>
    <n v="40295"/>
    <n v="53034"/>
    <n v="10.9"/>
    <n v="25.3"/>
    <n v="-33706"/>
    <n v="-9.1"/>
    <n v="32.4"/>
    <n v="2590"/>
    <n v="2598"/>
    <n v="31646"/>
    <n v="0"/>
  </r>
  <r>
    <x v="6"/>
    <x v="1"/>
    <x v="6"/>
    <n v="50211"/>
    <n v="51376"/>
    <n v="316715"/>
    <n v="330367"/>
    <n v="536"/>
    <n v="1"/>
    <n v="2688"/>
    <n v="5.0999999999999996"/>
    <n v="50875"/>
    <n v="5514"/>
    <n v="45361"/>
    <n v="1.7"/>
    <n v="15.4"/>
    <n v="78178"/>
    <n v="31208"/>
    <n v="46970"/>
    <n v="9.4"/>
    <n v="23.7"/>
    <n v="-27303"/>
    <n v="-8.3000000000000007"/>
    <n v="30.8"/>
    <n v="2018"/>
    <n v="2023"/>
    <n v="24626"/>
    <n v="0"/>
  </r>
  <r>
    <x v="6"/>
    <x v="1"/>
    <x v="7"/>
    <n v="49511"/>
    <n v="52341"/>
    <n v="313984"/>
    <n v="328238"/>
    <n v="680"/>
    <n v="1.3"/>
    <n v="3044"/>
    <n v="5.7"/>
    <n v="48085"/>
    <n v="6242"/>
    <n v="41843"/>
    <n v="1.9"/>
    <n v="14.6"/>
    <n v="76592"/>
    <n v="30816"/>
    <n v="45776"/>
    <n v="9.4"/>
    <n v="23.3"/>
    <n v="-28507"/>
    <n v="-8.6999999999999993"/>
    <n v="29.2"/>
    <n v="1795"/>
    <n v="1847"/>
    <n v="21636"/>
    <n v="0"/>
  </r>
  <r>
    <x v="6"/>
    <x v="1"/>
    <x v="1"/>
    <n v="398854"/>
    <n v="407924"/>
    <n v="2523738"/>
    <n v="2621880"/>
    <n v="3362"/>
    <n v="0.8"/>
    <n v="15792"/>
    <n v="3.8"/>
    <n v="303786"/>
    <n v="35605"/>
    <n v="268181"/>
    <n v="1.4"/>
    <n v="11.6"/>
    <n v="500069"/>
    <n v="176438"/>
    <n v="323631"/>
    <n v="6.7"/>
    <n v="19.100000000000001"/>
    <n v="-196283"/>
    <n v="-7.5"/>
    <n v="23.2"/>
    <n v="10825"/>
    <n v="10988"/>
    <n v="132068"/>
    <n v="0"/>
  </r>
  <r>
    <x v="6"/>
    <x v="2"/>
    <x v="0"/>
    <n v="13478"/>
    <n v="14333"/>
    <n v="348952"/>
    <n v="175574"/>
    <n v="14246"/>
    <n v="198.8"/>
    <n v="0"/>
    <n v="0"/>
    <n v="346756"/>
    <n v="346756"/>
    <n v="0"/>
    <n v="197.5"/>
    <n v="197.5"/>
    <n v="0"/>
    <n v="0"/>
    <n v="0"/>
    <n v="0"/>
    <n v="0"/>
    <n v="346756"/>
    <n v="197.5"/>
    <n v="0"/>
    <m/>
    <m/>
    <m/>
    <n v="0"/>
  </r>
  <r>
    <x v="6"/>
    <x v="2"/>
    <x v="2"/>
    <n v="31543"/>
    <n v="34425"/>
    <n v="431397"/>
    <n v="443694"/>
    <n v="261"/>
    <n v="0.7"/>
    <n v="2977"/>
    <n v="8.3000000000000007"/>
    <n v="109999"/>
    <n v="1625"/>
    <n v="108374"/>
    <n v="0.4"/>
    <n v="24.8"/>
    <n v="134593"/>
    <n v="69795"/>
    <n v="64798"/>
    <n v="15.7"/>
    <n v="30.3"/>
    <n v="-24594"/>
    <n v="-5.5"/>
    <n v="49.6"/>
    <n v="2163"/>
    <n v="2191"/>
    <n v="55598"/>
    <n v="0"/>
  </r>
  <r>
    <x v="6"/>
    <x v="2"/>
    <x v="3"/>
    <n v="32258"/>
    <n v="35192"/>
    <n v="427165"/>
    <n v="446689"/>
    <n v="382"/>
    <n v="1.1000000000000001"/>
    <n v="2141"/>
    <n v="5.9"/>
    <n v="81225"/>
    <n v="6814"/>
    <n v="74411"/>
    <n v="1.5"/>
    <n v="18.2"/>
    <n v="120272"/>
    <n v="52852"/>
    <n v="67420"/>
    <n v="11.8"/>
    <n v="26.9"/>
    <n v="-39047"/>
    <n v="-8.6999999999999993"/>
    <n v="36.4"/>
    <n v="1646"/>
    <n v="1646"/>
    <n v="42550"/>
    <n v="0"/>
  </r>
  <r>
    <x v="6"/>
    <x v="2"/>
    <x v="4"/>
    <n v="27045"/>
    <n v="29316"/>
    <n v="355438"/>
    <n v="368659"/>
    <n v="326"/>
    <n v="1.1000000000000001"/>
    <n v="1465"/>
    <n v="4.9000000000000004"/>
    <n v="61891"/>
    <n v="5093"/>
    <n v="56798"/>
    <n v="1.4"/>
    <n v="16.8"/>
    <n v="88333"/>
    <n v="34522"/>
    <n v="53811"/>
    <n v="9.4"/>
    <n v="24"/>
    <n v="-26442"/>
    <n v="-7.2"/>
    <n v="33.6"/>
    <n v="1089"/>
    <n v="1099"/>
    <n v="27750"/>
    <n v="0"/>
  </r>
  <r>
    <x v="6"/>
    <x v="2"/>
    <x v="5"/>
    <n v="27861"/>
    <n v="30387"/>
    <n v="365756"/>
    <n v="380038"/>
    <n v="326"/>
    <n v="1.1000000000000001"/>
    <n v="1490"/>
    <n v="4.8"/>
    <n v="59247"/>
    <n v="5325"/>
    <n v="53922"/>
    <n v="1.4"/>
    <n v="15.6"/>
    <n v="87810"/>
    <n v="35037"/>
    <n v="52773"/>
    <n v="9.1999999999999993"/>
    <n v="23.1"/>
    <n v="-28563"/>
    <n v="-7.5"/>
    <n v="31.2"/>
    <n v="1048"/>
    <n v="1054"/>
    <n v="27170"/>
    <n v="0"/>
  </r>
  <r>
    <x v="6"/>
    <x v="2"/>
    <x v="6"/>
    <n v="25224"/>
    <n v="27388"/>
    <n v="329998"/>
    <n v="341003"/>
    <n v="262"/>
    <n v="0.9"/>
    <n v="1073"/>
    <n v="3.9"/>
    <n v="49298"/>
    <n v="3429"/>
    <n v="45869"/>
    <n v="1"/>
    <n v="14.5"/>
    <n v="71308"/>
    <n v="23718"/>
    <n v="47590"/>
    <n v="7"/>
    <n v="20.9"/>
    <n v="-22010"/>
    <n v="-6.4"/>
    <n v="29"/>
    <n v="715"/>
    <n v="729"/>
    <n v="18400"/>
    <n v="0"/>
  </r>
  <r>
    <x v="6"/>
    <x v="2"/>
    <x v="7"/>
    <n v="28746"/>
    <n v="35609"/>
    <n v="376958"/>
    <n v="391169"/>
    <n v="376"/>
    <n v="1"/>
    <n v="1716"/>
    <n v="4.7"/>
    <n v="51989"/>
    <n v="5117"/>
    <n v="46872"/>
    <n v="1.3"/>
    <n v="13.3"/>
    <n v="80411"/>
    <n v="25965"/>
    <n v="54446"/>
    <n v="6.6"/>
    <n v="20.6"/>
    <n v="-28422"/>
    <n v="-7.3"/>
    <n v="26.6"/>
    <n v="655"/>
    <n v="687"/>
    <n v="16651"/>
    <n v="0"/>
  </r>
  <r>
    <x v="6"/>
    <x v="2"/>
    <x v="1"/>
    <n v="251794"/>
    <n v="273217"/>
    <n v="3302739"/>
    <n v="3408527"/>
    <n v="2130"/>
    <n v="0.8"/>
    <n v="8295"/>
    <n v="3"/>
    <n v="349908"/>
    <n v="33705"/>
    <n v="316203"/>
    <n v="1"/>
    <n v="10.3"/>
    <n v="561483"/>
    <n v="162861"/>
    <n v="398622"/>
    <n v="4.8"/>
    <n v="16.5"/>
    <n v="-211575"/>
    <n v="-6.2"/>
    <n v="20.6"/>
    <n v="4423"/>
    <n v="4614"/>
    <n v="114449"/>
    <n v="0"/>
  </r>
  <r>
    <x v="6"/>
    <x v="3"/>
    <x v="0"/>
    <n v="5711"/>
    <n v="6797"/>
    <n v="324766"/>
    <n v="163183"/>
    <n v="6767"/>
    <n v="199.1"/>
    <n v="0"/>
    <n v="0"/>
    <n v="323166"/>
    <n v="323166"/>
    <n v="0"/>
    <n v="198"/>
    <n v="198"/>
    <n v="0"/>
    <n v="0"/>
    <n v="0"/>
    <n v="0"/>
    <n v="0"/>
    <n v="323166"/>
    <n v="198"/>
    <n v="0"/>
    <m/>
    <m/>
    <m/>
    <n v="0"/>
  </r>
  <r>
    <x v="6"/>
    <x v="3"/>
    <x v="2"/>
    <n v="15018"/>
    <n v="18042"/>
    <n v="461018"/>
    <n v="469434"/>
    <n v="255"/>
    <n v="1.4"/>
    <n v="1355"/>
    <n v="7.3"/>
    <n v="114130"/>
    <n v="2819"/>
    <n v="111311"/>
    <n v="0.6"/>
    <n v="24.3"/>
    <n v="130962"/>
    <n v="61152"/>
    <n v="69810"/>
    <n v="13"/>
    <n v="27.9"/>
    <n v="-16832"/>
    <n v="-3.6"/>
    <n v="48.6"/>
    <n v="798"/>
    <n v="853"/>
    <n v="45049"/>
    <n v="0"/>
  </r>
  <r>
    <x v="6"/>
    <x v="3"/>
    <x v="3"/>
    <n v="16259"/>
    <n v="19092"/>
    <n v="481916"/>
    <n v="500062"/>
    <n v="216"/>
    <n v="1.1000000000000001"/>
    <n v="978"/>
    <n v="5"/>
    <n v="90154"/>
    <n v="6383"/>
    <n v="83771"/>
    <n v="1.3"/>
    <n v="18"/>
    <n v="126445"/>
    <n v="51016"/>
    <n v="75429"/>
    <n v="10.199999999999999"/>
    <n v="25.3"/>
    <n v="-36291"/>
    <n v="-7.3"/>
    <n v="36"/>
    <n v="702"/>
    <n v="707"/>
    <n v="40039"/>
    <n v="0"/>
  </r>
  <r>
    <x v="6"/>
    <x v="3"/>
    <x v="4"/>
    <n v="12828"/>
    <n v="15480"/>
    <n v="378309"/>
    <n v="387079"/>
    <n v="203"/>
    <n v="1.3"/>
    <n v="668"/>
    <n v="4.3"/>
    <n v="68421"/>
    <n v="5127"/>
    <n v="63294"/>
    <n v="1.3"/>
    <n v="17.7"/>
    <n v="85961"/>
    <n v="31374"/>
    <n v="54587"/>
    <n v="8.1"/>
    <n v="22.2"/>
    <n v="-17540"/>
    <n v="-4.5"/>
    <n v="35.4"/>
    <n v="408"/>
    <n v="415"/>
    <n v="23307"/>
    <n v="0"/>
  </r>
  <r>
    <x v="6"/>
    <x v="3"/>
    <x v="5"/>
    <n v="13421"/>
    <n v="16974"/>
    <n v="396188"/>
    <n v="404621"/>
    <n v="281"/>
    <n v="1.6"/>
    <n v="663"/>
    <n v="3.9"/>
    <n v="67141"/>
    <n v="5672"/>
    <n v="61469"/>
    <n v="1.4"/>
    <n v="16.600000000000001"/>
    <n v="84007"/>
    <n v="28842"/>
    <n v="55165"/>
    <n v="7.1"/>
    <n v="20.8"/>
    <n v="-16866"/>
    <n v="-4.2"/>
    <n v="33.200000000000003"/>
    <n v="373"/>
    <n v="391"/>
    <n v="21401"/>
    <n v="0"/>
  </r>
  <r>
    <x v="6"/>
    <x v="3"/>
    <x v="6"/>
    <n v="12494"/>
    <n v="15613"/>
    <n v="365708"/>
    <n v="375400"/>
    <n v="216"/>
    <n v="1.4"/>
    <n v="526"/>
    <n v="3.3"/>
    <n v="56255"/>
    <n v="3526"/>
    <n v="52729"/>
    <n v="0.9"/>
    <n v="15"/>
    <n v="75639"/>
    <n v="23039"/>
    <n v="52600"/>
    <n v="6.1"/>
    <n v="20.100000000000001"/>
    <n v="-19384"/>
    <n v="-5.0999999999999996"/>
    <n v="30"/>
    <n v="300"/>
    <n v="317"/>
    <n v="16779"/>
    <n v="0"/>
  </r>
  <r>
    <x v="6"/>
    <x v="3"/>
    <x v="7"/>
    <n v="17127"/>
    <n v="28557"/>
    <n v="503853"/>
    <n v="518787"/>
    <n v="440"/>
    <n v="1.5"/>
    <n v="1392"/>
    <n v="4.8"/>
    <n v="70091"/>
    <n v="6437"/>
    <n v="63654"/>
    <n v="1.2"/>
    <n v="13.5"/>
    <n v="99958"/>
    <n v="30274"/>
    <n v="69684"/>
    <n v="5.8"/>
    <n v="19.3"/>
    <n v="-29867"/>
    <n v="-5.8"/>
    <n v="27"/>
    <n v="260"/>
    <n v="314"/>
    <n v="14789"/>
    <n v="0"/>
  </r>
  <r>
    <x v="6"/>
    <x v="3"/>
    <x v="1"/>
    <n v="165024"/>
    <n v="208728"/>
    <n v="4883323"/>
    <n v="5015946"/>
    <n v="2264"/>
    <n v="1.1000000000000001"/>
    <n v="6230"/>
    <n v="3"/>
    <n v="502919"/>
    <n v="46635"/>
    <n v="456284"/>
    <n v="0.9"/>
    <n v="10"/>
    <n v="768165"/>
    <n v="193025"/>
    <n v="575140"/>
    <n v="3.8"/>
    <n v="15.3"/>
    <n v="-265246"/>
    <n v="-5.3"/>
    <n v="20"/>
    <n v="2077"/>
    <n v="2320"/>
    <n v="120097"/>
    <n v="0"/>
  </r>
  <r>
    <x v="6"/>
    <x v="4"/>
    <x v="0"/>
    <n v="1012"/>
    <n v="1453"/>
    <n v="134699"/>
    <n v="67563"/>
    <n v="1450"/>
    <n v="199.6"/>
    <n v="0"/>
    <n v="0"/>
    <n v="134273"/>
    <n v="134273"/>
    <n v="0"/>
    <n v="198.7"/>
    <n v="198.7"/>
    <n v="0"/>
    <n v="0"/>
    <n v="0"/>
    <n v="0"/>
    <n v="0"/>
    <n v="134273"/>
    <n v="198.7"/>
    <n v="0"/>
    <m/>
    <m/>
    <m/>
    <n v="0"/>
  </r>
  <r>
    <x v="6"/>
    <x v="4"/>
    <x v="2"/>
    <n v="3886"/>
    <n v="5594"/>
    <n v="272064"/>
    <n v="273700"/>
    <n v="258"/>
    <n v="4.5999999999999996"/>
    <n v="406"/>
    <n v="7.2"/>
    <n v="67617"/>
    <n v="4951"/>
    <n v="62666"/>
    <n v="1.8"/>
    <n v="24.7"/>
    <n v="70888"/>
    <n v="30356"/>
    <n v="40532"/>
    <n v="11.1"/>
    <n v="25.9"/>
    <n v="-3271"/>
    <n v="-1.2"/>
    <n v="49.4"/>
    <n v="155"/>
    <n v="169"/>
    <n v="20926"/>
    <n v="0"/>
  </r>
  <r>
    <x v="6"/>
    <x v="4"/>
    <x v="3"/>
    <n v="4200"/>
    <n v="5774"/>
    <n v="284887"/>
    <n v="292572"/>
    <n v="270"/>
    <n v="4.7"/>
    <n v="307"/>
    <n v="5.3"/>
    <n v="53913"/>
    <n v="4902"/>
    <n v="49011"/>
    <n v="1.7"/>
    <n v="18.399999999999999"/>
    <n v="69283"/>
    <n v="24529"/>
    <n v="44754"/>
    <n v="8.4"/>
    <n v="23.7"/>
    <n v="-15370"/>
    <n v="-5.3"/>
    <n v="36.799999999999997"/>
    <n v="124"/>
    <n v="128"/>
    <n v="16604"/>
    <n v="0"/>
  </r>
  <r>
    <x v="6"/>
    <x v="4"/>
    <x v="4"/>
    <n v="2939"/>
    <n v="4275"/>
    <n v="199252"/>
    <n v="201987"/>
    <n v="169"/>
    <n v="3.9"/>
    <n v="288"/>
    <n v="6.6"/>
    <n v="39732"/>
    <n v="3422"/>
    <n v="36310"/>
    <n v="1.7"/>
    <n v="19.7"/>
    <n v="45202"/>
    <n v="16331"/>
    <n v="28871"/>
    <n v="8.1"/>
    <n v="22.4"/>
    <n v="-5470"/>
    <n v="-2.7"/>
    <n v="39.4"/>
    <n v="84"/>
    <n v="116"/>
    <n v="11072"/>
    <n v="0"/>
  </r>
  <r>
    <x v="6"/>
    <x v="4"/>
    <x v="5"/>
    <n v="3191"/>
    <n v="5304"/>
    <n v="216449"/>
    <n v="219945"/>
    <n v="247"/>
    <n v="4.5999999999999996"/>
    <n v="285"/>
    <n v="5.4"/>
    <n v="41502"/>
    <n v="4241"/>
    <n v="37261"/>
    <n v="1.9"/>
    <n v="18.899999999999999"/>
    <n v="48493"/>
    <n v="15264"/>
    <n v="33229"/>
    <n v="6.9"/>
    <n v="22"/>
    <n v="-6991"/>
    <n v="-3.1"/>
    <n v="37.799999999999997"/>
    <n v="69"/>
    <n v="84"/>
    <n v="9161"/>
    <n v="0"/>
  </r>
  <r>
    <x v="6"/>
    <x v="4"/>
    <x v="6"/>
    <n v="3021"/>
    <n v="5061"/>
    <n v="202600"/>
    <n v="206605"/>
    <n v="214"/>
    <n v="4.2"/>
    <n v="240"/>
    <n v="4.7"/>
    <n v="33694"/>
    <n v="3063"/>
    <n v="30631"/>
    <n v="1.5"/>
    <n v="16.3"/>
    <n v="41703"/>
    <n v="11687"/>
    <n v="30016"/>
    <n v="5.7"/>
    <n v="20.2"/>
    <n v="-8009"/>
    <n v="-3.9"/>
    <n v="32.6"/>
    <n v="53"/>
    <n v="66"/>
    <n v="6951"/>
    <n v="0"/>
  </r>
  <r>
    <x v="6"/>
    <x v="4"/>
    <x v="7"/>
    <n v="5016"/>
    <n v="13764"/>
    <n v="339193"/>
    <n v="345678"/>
    <n v="994"/>
    <n v="7.2"/>
    <n v="937"/>
    <n v="6.8"/>
    <n v="58215"/>
    <n v="10443"/>
    <n v="47772"/>
    <n v="3"/>
    <n v="16.8"/>
    <n v="71185"/>
    <n v="18841"/>
    <n v="52344"/>
    <n v="5.5"/>
    <n v="20.6"/>
    <n v="-12970"/>
    <n v="-3.8"/>
    <n v="33.6"/>
    <n v="52"/>
    <n v="99"/>
    <n v="6759"/>
    <n v="0"/>
  </r>
  <r>
    <x v="6"/>
    <x v="4"/>
    <x v="1"/>
    <n v="54134"/>
    <n v="98424"/>
    <n v="3644353"/>
    <n v="3721380"/>
    <n v="4169"/>
    <n v="4.2"/>
    <n v="5147"/>
    <n v="5.2"/>
    <n v="420706"/>
    <n v="65725"/>
    <n v="354981"/>
    <n v="1.8"/>
    <n v="11.3"/>
    <n v="574760"/>
    <n v="130035"/>
    <n v="444725"/>
    <n v="3.5"/>
    <n v="15.4"/>
    <n v="-154054"/>
    <n v="-4.0999999999999996"/>
    <n v="22.6"/>
    <n v="438"/>
    <n v="701"/>
    <n v="58006"/>
    <n v="0"/>
  </r>
  <r>
    <x v="6"/>
    <x v="5"/>
    <x v="0"/>
    <n v="325"/>
    <n v="719"/>
    <n v="91495"/>
    <n v="45748"/>
    <n v="719"/>
    <n v="200"/>
    <n v="0"/>
    <n v="0"/>
    <n v="91495"/>
    <n v="91495"/>
    <n v="0"/>
    <n v="200"/>
    <n v="200"/>
    <n v="0"/>
    <n v="0"/>
    <n v="0"/>
    <n v="0"/>
    <n v="0"/>
    <n v="91495"/>
    <n v="200"/>
    <n v="0"/>
    <m/>
    <m/>
    <m/>
    <n v="0"/>
  </r>
  <r>
    <x v="6"/>
    <x v="5"/>
    <x v="2"/>
    <n v="1505"/>
    <n v="2974"/>
    <n v="230544"/>
    <n v="229263"/>
    <n v="371"/>
    <n v="12.9"/>
    <n v="176"/>
    <n v="6.1"/>
    <n v="64577"/>
    <n v="9883"/>
    <n v="54694"/>
    <n v="4.3"/>
    <n v="28.2"/>
    <n v="62014"/>
    <n v="27802"/>
    <n v="34212"/>
    <n v="12.1"/>
    <n v="27"/>
    <n v="2563"/>
    <n v="1.2"/>
    <n v="54"/>
    <n v="56"/>
    <n v="60"/>
    <m/>
    <n v="1"/>
  </r>
  <r>
    <x v="6"/>
    <x v="5"/>
    <x v="3"/>
    <n v="1731"/>
    <n v="2841"/>
    <n v="250317"/>
    <n v="257901"/>
    <n v="320"/>
    <n v="11.5"/>
    <n v="193"/>
    <n v="7"/>
    <n v="46514"/>
    <n v="7583"/>
    <n v="38931"/>
    <n v="2.9"/>
    <n v="18"/>
    <n v="61682"/>
    <n v="20022"/>
    <n v="41660"/>
    <n v="7.8"/>
    <n v="23.9"/>
    <n v="-15168"/>
    <n v="-5.9"/>
    <n v="36"/>
    <n v="37"/>
    <n v="40"/>
    <m/>
    <n v="1"/>
  </r>
  <r>
    <x v="6"/>
    <x v="5"/>
    <x v="4"/>
    <n v="1107"/>
    <n v="2415"/>
    <n v="159081"/>
    <n v="163309"/>
    <n v="199"/>
    <n v="8.3000000000000007"/>
    <n v="150"/>
    <n v="6.3"/>
    <n v="31285"/>
    <n v="3683"/>
    <n v="27602"/>
    <n v="2.2999999999999998"/>
    <n v="19.2"/>
    <n v="39741"/>
    <n v="13315"/>
    <n v="26426"/>
    <n v="8.1999999999999993"/>
    <n v="24.3"/>
    <n v="-8456"/>
    <n v="-5.0999999999999996"/>
    <n v="38.4"/>
    <n v="30"/>
    <n v="32"/>
    <n v="8083"/>
    <n v="0"/>
  </r>
  <r>
    <x v="6"/>
    <x v="5"/>
    <x v="5"/>
    <n v="1262"/>
    <n v="3097"/>
    <n v="189383"/>
    <n v="189167"/>
    <n v="288"/>
    <n v="9.4"/>
    <n v="201"/>
    <n v="6.6"/>
    <n v="40310"/>
    <n v="7831"/>
    <n v="32479"/>
    <n v="4.0999999999999996"/>
    <n v="21.3"/>
    <n v="39877"/>
    <n v="11419"/>
    <n v="28458"/>
    <n v="6"/>
    <n v="21.1"/>
    <n v="433"/>
    <n v="0.2"/>
    <n v="42.2"/>
    <n v="20"/>
    <n v="20"/>
    <n v="6357"/>
    <n v="0"/>
  </r>
  <r>
    <x v="6"/>
    <x v="5"/>
    <x v="6"/>
    <n v="1181"/>
    <n v="3336"/>
    <n v="173724"/>
    <n v="175382"/>
    <n v="291"/>
    <n v="8.9"/>
    <n v="162"/>
    <n v="5"/>
    <n v="33662"/>
    <n v="5223"/>
    <n v="28439"/>
    <n v="3"/>
    <n v="19.2"/>
    <n v="36977"/>
    <n v="7488"/>
    <n v="29489"/>
    <n v="4.3"/>
    <n v="21.1"/>
    <n v="-3315"/>
    <n v="-1.9"/>
    <n v="38.4"/>
    <n v="9"/>
    <n v="16"/>
    <n v="2607"/>
    <n v="0"/>
  </r>
  <r>
    <x v="6"/>
    <x v="5"/>
    <x v="7"/>
    <n v="2602"/>
    <n v="11722"/>
    <n v="379967"/>
    <n v="384055"/>
    <n v="1199"/>
    <n v="10.4"/>
    <n v="837"/>
    <n v="7.3"/>
    <n v="72570"/>
    <n v="20326"/>
    <n v="52244"/>
    <n v="5.3"/>
    <n v="18.899999999999999"/>
    <n v="80745"/>
    <n v="18944"/>
    <n v="61801"/>
    <n v="4.9000000000000004"/>
    <n v="21"/>
    <n v="-8175"/>
    <n v="-2.1"/>
    <n v="37.799999999999997"/>
    <n v="15"/>
    <n v="32"/>
    <n v="4527"/>
    <n v="0"/>
  </r>
  <r>
    <x v="6"/>
    <x v="5"/>
    <x v="1"/>
    <n v="29189"/>
    <n v="96463"/>
    <n v="4293203"/>
    <n v="4369920"/>
    <n v="6160"/>
    <n v="6.4"/>
    <n v="6415"/>
    <n v="6.6"/>
    <n v="547885"/>
    <n v="113020"/>
    <n v="434865"/>
    <n v="2.6"/>
    <n v="12.5"/>
    <n v="701319"/>
    <n v="160151"/>
    <n v="541168"/>
    <n v="3.7"/>
    <n v="16"/>
    <n v="-153434"/>
    <n v="-3.5"/>
    <n v="25"/>
    <n v="157"/>
    <n v="484"/>
    <n v="45905"/>
    <n v="0"/>
  </r>
  <r>
    <x v="6"/>
    <x v="6"/>
    <x v="0"/>
    <n v="57"/>
    <n v="319"/>
    <n v="38846"/>
    <n v="19423"/>
    <n v="319"/>
    <n v="200"/>
    <n v="0"/>
    <n v="0"/>
    <n v="38846"/>
    <n v="38846"/>
    <n v="0"/>
    <n v="200"/>
    <n v="200"/>
    <n v="0"/>
    <n v="0"/>
    <n v="0"/>
    <n v="0"/>
    <n v="0"/>
    <n v="38846"/>
    <n v="200"/>
    <n v="0"/>
    <m/>
    <m/>
    <m/>
    <n v="0"/>
  </r>
  <r>
    <x v="6"/>
    <x v="6"/>
    <x v="2"/>
    <n v="290"/>
    <n v="865"/>
    <n v="93920"/>
    <n v="91239"/>
    <n v="138"/>
    <n v="16"/>
    <n v="136"/>
    <n v="15.7"/>
    <n v="26113"/>
    <n v="5364"/>
    <n v="20749"/>
    <n v="5.9"/>
    <n v="28.6"/>
    <n v="20750"/>
    <n v="3587"/>
    <n v="17163"/>
    <n v="3.9"/>
    <n v="22.7"/>
    <n v="5363"/>
    <n v="5.9"/>
    <n v="45.4"/>
    <n v="2"/>
    <n v="53"/>
    <m/>
    <n v="1"/>
  </r>
  <r>
    <x v="6"/>
    <x v="6"/>
    <x v="3"/>
    <n v="382"/>
    <n v="1215"/>
    <n v="130138"/>
    <n v="128935"/>
    <n v="217"/>
    <n v="18.5"/>
    <n v="131"/>
    <n v="11.2"/>
    <n v="33825"/>
    <n v="6880"/>
    <n v="26945"/>
    <n v="5.3"/>
    <n v="26.2"/>
    <n v="31418"/>
    <n v="11385"/>
    <n v="20033"/>
    <n v="8.8000000000000007"/>
    <n v="24.4"/>
    <n v="2407"/>
    <n v="1.8"/>
    <n v="48.8"/>
    <n v="4"/>
    <n v="4"/>
    <n v="3312"/>
    <n v="0"/>
  </r>
  <r>
    <x v="6"/>
    <x v="6"/>
    <x v="4"/>
    <n v="230"/>
    <n v="851"/>
    <n v="73831"/>
    <n v="74859"/>
    <n v="108"/>
    <n v="12.9"/>
    <n v="77"/>
    <n v="9.1999999999999993"/>
    <n v="18195"/>
    <n v="3065"/>
    <n v="15130"/>
    <n v="4.0999999999999996"/>
    <n v="24.3"/>
    <n v="20251"/>
    <n v="4010"/>
    <n v="16241"/>
    <n v="5.4"/>
    <n v="27.1"/>
    <n v="-2056"/>
    <n v="-2.8"/>
    <n v="48.6"/>
    <n v="3"/>
    <n v="3"/>
    <n v="2065"/>
    <n v="0"/>
  </r>
  <r>
    <x v="6"/>
    <x v="6"/>
    <x v="5"/>
    <n v="263"/>
    <n v="1330"/>
    <n v="87031"/>
    <n v="87697"/>
    <n v="154"/>
    <n v="11.9"/>
    <n v="77"/>
    <n v="6"/>
    <n v="19421"/>
    <n v="4556"/>
    <n v="14865"/>
    <n v="5.2"/>
    <n v="22.1"/>
    <n v="20752"/>
    <n v="6261"/>
    <n v="14491"/>
    <n v="7.1"/>
    <n v="23.7"/>
    <n v="-1331"/>
    <n v="-1.6"/>
    <n v="44.2"/>
    <n v="5"/>
    <n v="5"/>
    <n v="3422"/>
    <n v="0"/>
  </r>
  <r>
    <x v="6"/>
    <x v="6"/>
    <x v="6"/>
    <n v="239"/>
    <n v="1372"/>
    <n v="78126"/>
    <n v="79470"/>
    <n v="136"/>
    <n v="10.1"/>
    <n v="75"/>
    <n v="5.6"/>
    <n v="16276"/>
    <n v="3186"/>
    <n v="13090"/>
    <n v="4"/>
    <n v="20.5"/>
    <n v="18964"/>
    <n v="4669"/>
    <n v="14295"/>
    <n v="5.9"/>
    <n v="23.9"/>
    <n v="-2688"/>
    <n v="-3.4"/>
    <n v="41"/>
    <n v="3"/>
    <n v="3"/>
    <n v="2079"/>
    <n v="0"/>
  </r>
  <r>
    <x v="6"/>
    <x v="6"/>
    <x v="7"/>
    <n v="662"/>
    <n v="5282"/>
    <n v="219279"/>
    <n v="218682"/>
    <n v="681"/>
    <n v="13.3"/>
    <n v="368"/>
    <n v="7.2"/>
    <n v="44252"/>
    <n v="14804"/>
    <n v="29448"/>
    <n v="6.8"/>
    <n v="20.2"/>
    <n v="43058"/>
    <n v="9309"/>
    <n v="33749"/>
    <n v="4.3"/>
    <n v="19.7"/>
    <n v="1194"/>
    <n v="0.5"/>
    <n v="39.4"/>
    <n v="1"/>
    <n v="1"/>
    <m/>
    <n v="1"/>
  </r>
  <r>
    <x v="6"/>
    <x v="6"/>
    <x v="1"/>
    <n v="9274"/>
    <n v="60175"/>
    <n v="3066638"/>
    <n v="3116466"/>
    <n v="4520"/>
    <n v="7.5"/>
    <n v="4073"/>
    <n v="6.8"/>
    <n v="412535"/>
    <n v="102347"/>
    <n v="310188"/>
    <n v="3.3"/>
    <n v="13.2"/>
    <n v="512191"/>
    <n v="104374"/>
    <n v="407817"/>
    <n v="3.3"/>
    <n v="16.399999999999999"/>
    <n v="-99656"/>
    <n v="-3.2"/>
    <n v="26.4"/>
    <n v="16"/>
    <n v="33"/>
    <n v="10414"/>
    <n v="0"/>
  </r>
  <r>
    <x v="6"/>
    <x v="7"/>
    <x v="0"/>
    <n v="6"/>
    <n v="64"/>
    <n v="9448"/>
    <n v="4724"/>
    <n v="64"/>
    <n v="200"/>
    <n v="0"/>
    <n v="0"/>
    <n v="9448"/>
    <n v="9448"/>
    <n v="0"/>
    <n v="200"/>
    <n v="200"/>
    <n v="0"/>
    <n v="0"/>
    <n v="0"/>
    <n v="0"/>
    <n v="0"/>
    <n v="9448"/>
    <n v="200"/>
    <n v="0"/>
    <m/>
    <m/>
    <m/>
    <n v="0"/>
  </r>
  <r>
    <x v="6"/>
    <x v="7"/>
    <x v="2"/>
    <n v="113"/>
    <n v="597"/>
    <n v="74431"/>
    <n v="72471"/>
    <n v="234"/>
    <n v="48"/>
    <n v="16"/>
    <n v="3.3"/>
    <n v="23547"/>
    <n v="7470"/>
    <n v="16077"/>
    <n v="10.3"/>
    <n v="32.5"/>
    <n v="19628"/>
    <n v="1777"/>
    <n v="17851"/>
    <n v="2.5"/>
    <n v="27.1"/>
    <n v="3919"/>
    <n v="5.4"/>
    <n v="54.2"/>
    <m/>
    <m/>
    <m/>
    <n v="0"/>
  </r>
  <r>
    <x v="6"/>
    <x v="7"/>
    <x v="3"/>
    <n v="130"/>
    <n v="728"/>
    <n v="78829"/>
    <n v="81883"/>
    <n v="108"/>
    <n v="15.3"/>
    <n v="64"/>
    <n v="9.1"/>
    <n v="17197"/>
    <n v="4697"/>
    <n v="12500"/>
    <n v="5.7"/>
    <n v="21"/>
    <n v="23306"/>
    <n v="7342"/>
    <n v="15964"/>
    <n v="9"/>
    <n v="28.5"/>
    <n v="-6109"/>
    <n v="-7.5"/>
    <n v="42"/>
    <n v="3"/>
    <n v="3"/>
    <m/>
    <n v="1"/>
  </r>
  <r>
    <x v="6"/>
    <x v="7"/>
    <x v="4"/>
    <n v="79"/>
    <n v="376"/>
    <n v="54166"/>
    <n v="50662"/>
    <n v="51"/>
    <n v="14.4"/>
    <n v="6"/>
    <n v="1.7"/>
    <n v="15886"/>
    <n v="2309"/>
    <n v="13577"/>
    <n v="4.5999999999999996"/>
    <n v="31.4"/>
    <n v="8878"/>
    <m/>
    <n v="8322"/>
    <m/>
    <n v="17.5"/>
    <n v="7008"/>
    <n v="13.9"/>
    <n v="35"/>
    <m/>
    <m/>
    <m/>
    <n v="1"/>
  </r>
  <r>
    <x v="6"/>
    <x v="7"/>
    <x v="5"/>
    <n v="64"/>
    <n v="226"/>
    <n v="40301"/>
    <n v="40520"/>
    <n v="28"/>
    <n v="12.9"/>
    <n v="10"/>
    <n v="4.5999999999999996"/>
    <n v="9337"/>
    <n v="1531"/>
    <n v="7806"/>
    <n v="3.8"/>
    <n v="23"/>
    <n v="9775"/>
    <m/>
    <n v="8308"/>
    <m/>
    <n v="24.1"/>
    <n v="-438"/>
    <n v="-1.1000000000000001"/>
    <n v="46"/>
    <m/>
    <m/>
    <m/>
    <n v="1"/>
  </r>
  <r>
    <x v="6"/>
    <x v="7"/>
    <x v="6"/>
    <n v="78"/>
    <n v="476"/>
    <n v="49205"/>
    <n v="46610"/>
    <n v="133"/>
    <n v="31.9"/>
    <n v="16"/>
    <n v="3.8"/>
    <n v="13987"/>
    <n v="4679"/>
    <n v="9308"/>
    <n v="10"/>
    <n v="30"/>
    <n v="8796"/>
    <n v="699"/>
    <n v="8097"/>
    <n v="1.5"/>
    <n v="18.899999999999999"/>
    <n v="5191"/>
    <n v="11.1"/>
    <n v="37.799999999999997"/>
    <m/>
    <m/>
    <m/>
    <n v="0"/>
  </r>
  <r>
    <x v="6"/>
    <x v="7"/>
    <x v="7"/>
    <n v="249"/>
    <n v="3352"/>
    <n v="159231"/>
    <n v="156772"/>
    <n v="450"/>
    <n v="13.9"/>
    <n v="198"/>
    <n v="6.1"/>
    <n v="36243"/>
    <n v="11447"/>
    <n v="24796"/>
    <n v="7.3"/>
    <n v="23.1"/>
    <n v="31325"/>
    <n v="9466"/>
    <n v="21859"/>
    <n v="6"/>
    <n v="20"/>
    <n v="4918"/>
    <n v="3.1"/>
    <n v="40"/>
    <n v="1"/>
    <n v="1"/>
    <m/>
    <n v="1"/>
  </r>
  <r>
    <x v="6"/>
    <x v="7"/>
    <x v="1"/>
    <n v="4690"/>
    <n v="54391"/>
    <n v="3018688"/>
    <n v="3071017"/>
    <n v="4121"/>
    <n v="7.6"/>
    <n v="4147"/>
    <n v="7.6"/>
    <n v="379431"/>
    <n v="98358"/>
    <n v="281073"/>
    <n v="3.2"/>
    <n v="12.4"/>
    <n v="484089"/>
    <n v="113792"/>
    <n v="370297"/>
    <n v="3.7"/>
    <n v="15.8"/>
    <n v="-104658"/>
    <n v="-3.4"/>
    <n v="24.8"/>
    <n v="4"/>
    <n v="4"/>
    <n v="6716"/>
    <n v="0"/>
  </r>
  <r>
    <x v="6"/>
    <x v="8"/>
    <x v="0"/>
    <n v="5"/>
    <n v="5"/>
    <n v="14786"/>
    <n v="7393"/>
    <n v="5"/>
    <n v="200"/>
    <n v="0"/>
    <n v="0"/>
    <n v="14786"/>
    <n v="14786"/>
    <n v="0"/>
    <n v="200"/>
    <n v="200"/>
    <n v="0"/>
    <n v="0"/>
    <n v="0"/>
    <n v="0"/>
    <n v="0"/>
    <n v="14786"/>
    <n v="200"/>
    <n v="0"/>
    <m/>
    <m/>
    <m/>
    <n v="0"/>
  </r>
  <r>
    <x v="6"/>
    <x v="8"/>
    <x v="2"/>
    <n v="59"/>
    <n v="401"/>
    <n v="76091"/>
    <n v="72149"/>
    <n v="50"/>
    <n v="11.7"/>
    <n v="101"/>
    <n v="23.7"/>
    <n v="18692"/>
    <n v="3049"/>
    <n v="15643"/>
    <n v="4.2"/>
    <n v="25.9"/>
    <n v="10807"/>
    <n v="2048"/>
    <n v="8759"/>
    <n v="2.8"/>
    <n v="15"/>
    <n v="7885"/>
    <n v="10.9"/>
    <n v="30"/>
    <m/>
    <m/>
    <m/>
    <n v="0"/>
  </r>
  <r>
    <x v="6"/>
    <x v="8"/>
    <x v="3"/>
    <n v="59"/>
    <n v="391"/>
    <n v="74972"/>
    <n v="77941"/>
    <n v="32"/>
    <n v="8.3000000000000007"/>
    <n v="21"/>
    <n v="5.4"/>
    <n v="8940"/>
    <n v="2162"/>
    <n v="6778"/>
    <n v="2.8"/>
    <n v="11.5"/>
    <n v="14877"/>
    <n v="5407"/>
    <n v="9470"/>
    <n v="6.9"/>
    <n v="19.100000000000001"/>
    <n v="-5937"/>
    <n v="-7.6"/>
    <n v="23"/>
    <m/>
    <m/>
    <m/>
    <n v="0"/>
  </r>
  <r>
    <x v="6"/>
    <x v="8"/>
    <x v="4"/>
    <n v="29"/>
    <n v="287"/>
    <n v="28302"/>
    <n v="25840"/>
    <n v="64"/>
    <n v="23.6"/>
    <n v="32"/>
    <n v="11.8"/>
    <n v="9668"/>
    <n v="1648"/>
    <n v="8020"/>
    <n v="6.4"/>
    <n v="37.4"/>
    <n v="4743"/>
    <n v="368"/>
    <n v="4375"/>
    <n v="1.4"/>
    <n v="18.399999999999999"/>
    <n v="4925"/>
    <n v="19"/>
    <n v="36.799999999999997"/>
    <m/>
    <m/>
    <m/>
    <n v="0"/>
  </r>
  <r>
    <x v="6"/>
    <x v="8"/>
    <x v="5"/>
    <n v="33"/>
    <n v="290"/>
    <n v="36172"/>
    <n v="34821"/>
    <n v="25"/>
    <n v="7.5"/>
    <n v="116"/>
    <n v="34.6"/>
    <n v="13325"/>
    <n v="5301"/>
    <n v="8024"/>
    <n v="15.2"/>
    <n v="38.299999999999997"/>
    <n v="10623"/>
    <n v="4404"/>
    <n v="6219"/>
    <n v="12.6"/>
    <n v="30.5"/>
    <n v="2702"/>
    <n v="7.8"/>
    <n v="61"/>
    <m/>
    <m/>
    <m/>
    <n v="0"/>
  </r>
  <r>
    <x v="6"/>
    <x v="8"/>
    <x v="6"/>
    <n v="39"/>
    <n v="856"/>
    <n v="40317"/>
    <n v="47195"/>
    <n v="86"/>
    <n v="9.9"/>
    <n v="109"/>
    <n v="12.6"/>
    <n v="8849"/>
    <n v="3324"/>
    <n v="5525"/>
    <n v="7"/>
    <n v="18.7"/>
    <n v="22605"/>
    <n v="5890"/>
    <n v="16715"/>
    <n v="12.5"/>
    <n v="47.9"/>
    <n v="-13756"/>
    <n v="-29.2"/>
    <n v="37.4"/>
    <m/>
    <m/>
    <m/>
    <n v="0"/>
  </r>
  <r>
    <x v="6"/>
    <x v="8"/>
    <x v="7"/>
    <n v="120"/>
    <n v="2433"/>
    <n v="155852"/>
    <n v="160881"/>
    <n v="344"/>
    <n v="14.8"/>
    <n v="117"/>
    <n v="5"/>
    <n v="28283"/>
    <n v="7149"/>
    <n v="21134"/>
    <n v="4.4000000000000004"/>
    <n v="17.600000000000001"/>
    <n v="38342"/>
    <n v="10596"/>
    <n v="27746"/>
    <n v="6.6"/>
    <n v="23.8"/>
    <n v="-10059"/>
    <n v="-6.2"/>
    <n v="35.200000000000003"/>
    <n v="1"/>
    <n v="1"/>
    <m/>
    <n v="1"/>
  </r>
  <r>
    <x v="6"/>
    <x v="8"/>
    <x v="1"/>
    <n v="3178"/>
    <n v="70626"/>
    <n v="4317797"/>
    <n v="4366431"/>
    <n v="6052"/>
    <n v="8.6"/>
    <n v="5781"/>
    <n v="8.1999999999999993"/>
    <n v="508783"/>
    <n v="144483"/>
    <n v="364300"/>
    <n v="3.3"/>
    <n v="11.7"/>
    <n v="606050"/>
    <n v="144270"/>
    <n v="461780"/>
    <n v="3.3"/>
    <n v="13.9"/>
    <n v="-97267"/>
    <n v="-2.2000000000000002"/>
    <n v="23.4"/>
    <m/>
    <m/>
    <m/>
    <n v="0"/>
  </r>
  <r>
    <x v="6"/>
    <x v="9"/>
    <x v="0"/>
    <n v="1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6"/>
    <x v="9"/>
    <x v="2"/>
    <n v="15"/>
    <n v="57"/>
    <n v="11100"/>
    <n v="15807"/>
    <n v="11"/>
    <n v="18.5"/>
    <n v="16"/>
    <n v="26.9"/>
    <n v="1503"/>
    <m/>
    <m/>
    <m/>
    <n v="9.5"/>
    <n v="10916"/>
    <n v="252"/>
    <n v="10664"/>
    <n v="1.6"/>
    <n v="69.099999999999994"/>
    <n v="-9413"/>
    <n v="-59.6"/>
    <n v="19"/>
    <m/>
    <m/>
    <m/>
    <n v="1"/>
  </r>
  <r>
    <x v="6"/>
    <x v="9"/>
    <x v="3"/>
    <n v="20"/>
    <n v="403"/>
    <n v="53258"/>
    <n v="52287"/>
    <n v="59"/>
    <n v="15"/>
    <n v="39"/>
    <n v="9.9"/>
    <n v="12830"/>
    <m/>
    <m/>
    <m/>
    <n v="24.5"/>
    <n v="10888"/>
    <n v="1541"/>
    <n v="9347"/>
    <n v="2.9"/>
    <n v="20.8"/>
    <n v="1942"/>
    <n v="3.7"/>
    <n v="41.6"/>
    <m/>
    <m/>
    <m/>
    <n v="1"/>
  </r>
  <r>
    <x v="6"/>
    <x v="9"/>
    <x v="4"/>
    <n v="11"/>
    <n v="22"/>
    <m/>
    <m/>
    <n v="3"/>
    <n v="14"/>
    <n v="2"/>
    <n v="9.3000000000000007"/>
    <m/>
    <m/>
    <m/>
    <m/>
    <m/>
    <m/>
    <m/>
    <m/>
    <m/>
    <m/>
    <m/>
    <m/>
    <m/>
    <m/>
    <m/>
    <m/>
    <n v="1"/>
  </r>
  <r>
    <x v="6"/>
    <x v="9"/>
    <x v="5"/>
    <n v="14"/>
    <n v="854"/>
    <n v="31303"/>
    <n v="26802"/>
    <n v="102"/>
    <n v="12"/>
    <n v="88"/>
    <n v="10.4"/>
    <n v="10430"/>
    <m/>
    <m/>
    <m/>
    <n v="38.9"/>
    <n v="1427"/>
    <m/>
    <n v="785"/>
    <m/>
    <n v="5.3"/>
    <n v="9003"/>
    <n v="33.6"/>
    <n v="10.6"/>
    <m/>
    <m/>
    <m/>
    <n v="1"/>
  </r>
  <r>
    <x v="6"/>
    <x v="9"/>
    <x v="6"/>
    <n v="8"/>
    <n v="1019"/>
    <n v="22186"/>
    <n v="23712"/>
    <n v="177"/>
    <n v="18.7"/>
    <n v="35"/>
    <n v="3.7"/>
    <n v="11284"/>
    <n v="7345"/>
    <n v="3939"/>
    <n v="31"/>
    <n v="47.6"/>
    <n v="14336"/>
    <n v="641"/>
    <n v="13695"/>
    <n v="2.7"/>
    <n v="60.5"/>
    <n v="-3052"/>
    <n v="-12.9"/>
    <n v="95.2"/>
    <m/>
    <m/>
    <m/>
    <n v="0"/>
  </r>
  <r>
    <x v="6"/>
    <x v="9"/>
    <x v="7"/>
    <n v="23"/>
    <n v="687"/>
    <n v="48991"/>
    <n v="46893"/>
    <n v="87"/>
    <n v="13.2"/>
    <n v="29"/>
    <n v="4.4000000000000004"/>
    <n v="9929"/>
    <m/>
    <m/>
    <m/>
    <n v="21.2"/>
    <n v="5732"/>
    <m/>
    <n v="4118"/>
    <m/>
    <n v="12.2"/>
    <n v="4197"/>
    <n v="9"/>
    <n v="24.4"/>
    <m/>
    <m/>
    <m/>
    <n v="1"/>
  </r>
  <r>
    <x v="6"/>
    <x v="9"/>
    <x v="1"/>
    <n v="1246"/>
    <n v="57792"/>
    <n v="3454123"/>
    <n v="3507196"/>
    <n v="4654"/>
    <n v="8.1"/>
    <n v="4066"/>
    <n v="7.1"/>
    <n v="457941"/>
    <n v="169694"/>
    <n v="288247"/>
    <n v="4.8"/>
    <n v="13.1"/>
    <n v="564086"/>
    <n v="123250"/>
    <n v="440836"/>
    <n v="3.5"/>
    <n v="16.100000000000001"/>
    <n v="-106145"/>
    <n v="-3"/>
    <n v="26.2"/>
    <m/>
    <m/>
    <m/>
    <n v="0"/>
  </r>
  <r>
    <x v="6"/>
    <x v="10"/>
    <x v="2"/>
    <n v="15"/>
    <n v="27"/>
    <n v="39349"/>
    <n v="46003"/>
    <n v="0"/>
    <n v="0"/>
    <n v="2"/>
    <n v="7.1"/>
    <n v="17268"/>
    <n v="0"/>
    <n v="17268"/>
    <n v="0"/>
    <n v="37.5"/>
    <n v="30575"/>
    <m/>
    <n v="30382"/>
    <m/>
    <n v="66.5"/>
    <n v="-13307"/>
    <n v="-29"/>
    <n v="75"/>
    <m/>
    <m/>
    <m/>
    <n v="1"/>
  </r>
  <r>
    <x v="6"/>
    <x v="10"/>
    <x v="3"/>
    <n v="7"/>
    <n v="22"/>
    <n v="1067"/>
    <n v="1059"/>
    <n v="0"/>
    <n v="0"/>
    <n v="6"/>
    <n v="24"/>
    <n v="127"/>
    <n v="0"/>
    <n v="127"/>
    <n v="0"/>
    <n v="12"/>
    <n v="110"/>
    <m/>
    <n v="83"/>
    <m/>
    <n v="10.4"/>
    <n v="17"/>
    <n v="1.6"/>
    <n v="20.8"/>
    <m/>
    <m/>
    <m/>
    <n v="1"/>
  </r>
  <r>
    <x v="6"/>
    <x v="10"/>
    <x v="4"/>
    <n v="5"/>
    <n v="9"/>
    <m/>
    <m/>
    <n v="1"/>
    <n v="11.8"/>
    <n v="0"/>
    <n v="0"/>
    <m/>
    <m/>
    <m/>
    <m/>
    <m/>
    <m/>
    <m/>
    <m/>
    <m/>
    <m/>
    <m/>
    <m/>
    <m/>
    <m/>
    <m/>
    <m/>
    <n v="1"/>
  </r>
  <r>
    <x v="6"/>
    <x v="10"/>
    <x v="5"/>
    <n v="4"/>
    <n v="98"/>
    <m/>
    <m/>
    <n v="5"/>
    <n v="5.2"/>
    <n v="0"/>
    <n v="0"/>
    <m/>
    <m/>
    <m/>
    <m/>
    <m/>
    <m/>
    <m/>
    <m/>
    <m/>
    <m/>
    <m/>
    <m/>
    <m/>
    <m/>
    <m/>
    <m/>
    <n v="1"/>
  </r>
  <r>
    <x v="6"/>
    <x v="10"/>
    <x v="6"/>
    <n v="7"/>
    <n v="56"/>
    <m/>
    <n v="19547"/>
    <n v="2"/>
    <n v="3.5"/>
    <n v="4"/>
    <n v="7"/>
    <n v="224"/>
    <m/>
    <m/>
    <m/>
    <n v="1.1000000000000001"/>
    <n v="18627"/>
    <m/>
    <n v="18398"/>
    <m/>
    <n v="95.3"/>
    <n v="-18403"/>
    <n v="-94.2"/>
    <n v="2.2000000000000002"/>
    <m/>
    <m/>
    <m/>
    <n v="1"/>
  </r>
  <r>
    <x v="6"/>
    <x v="10"/>
    <x v="7"/>
    <n v="19"/>
    <n v="54"/>
    <n v="30884"/>
    <n v="40236"/>
    <n v="1"/>
    <n v="1.8"/>
    <n v="5"/>
    <n v="8.9"/>
    <n v="2554"/>
    <m/>
    <m/>
    <m/>
    <n v="6.3"/>
    <n v="21257"/>
    <m/>
    <n v="21025"/>
    <m/>
    <n v="52.8"/>
    <n v="-18703"/>
    <n v="-46.5"/>
    <n v="12.6"/>
    <m/>
    <m/>
    <m/>
    <n v="1"/>
  </r>
  <r>
    <x v="6"/>
    <x v="10"/>
    <x v="1"/>
    <n v="787"/>
    <n v="66579"/>
    <n v="3813358"/>
    <n v="3860522"/>
    <n v="5165"/>
    <n v="7.8"/>
    <n v="5320"/>
    <n v="8"/>
    <n v="535951"/>
    <n v="164267"/>
    <n v="371684"/>
    <n v="4.3"/>
    <n v="13.9"/>
    <n v="630279"/>
    <n v="132498"/>
    <n v="497781"/>
    <n v="3.4"/>
    <n v="16.3"/>
    <n v="-94328"/>
    <n v="-2.4"/>
    <n v="27.8"/>
    <m/>
    <m/>
    <m/>
    <n v="0"/>
  </r>
  <r>
    <x v="6"/>
    <x v="11"/>
    <x v="0"/>
    <n v="2"/>
    <n v="711"/>
    <m/>
    <m/>
    <n v="711"/>
    <n v="200"/>
    <n v="0"/>
    <n v="0"/>
    <m/>
    <m/>
    <m/>
    <m/>
    <m/>
    <m/>
    <m/>
    <m/>
    <m/>
    <m/>
    <m/>
    <m/>
    <m/>
    <m/>
    <m/>
    <m/>
    <n v="1"/>
  </r>
  <r>
    <x v="6"/>
    <x v="11"/>
    <x v="2"/>
    <n v="19"/>
    <n v="428"/>
    <n v="5117"/>
    <n v="77419"/>
    <n v="16"/>
    <n v="3.8"/>
    <n v="1"/>
    <n v="0.2"/>
    <n v="586"/>
    <m/>
    <m/>
    <m/>
    <n v="0.8"/>
    <n v="145189"/>
    <m/>
    <n v="144947"/>
    <m/>
    <n v="187.5"/>
    <n v="-144603"/>
    <n v="-186.7"/>
    <n v="1.6"/>
    <m/>
    <m/>
    <m/>
    <n v="1"/>
  </r>
  <r>
    <x v="6"/>
    <x v="11"/>
    <x v="3"/>
    <n v="14"/>
    <n v="119"/>
    <n v="3665"/>
    <n v="45520"/>
    <n v="11"/>
    <n v="9.1999999999999993"/>
    <n v="13"/>
    <n v="10.8"/>
    <n v="257"/>
    <m/>
    <m/>
    <m/>
    <n v="0.6"/>
    <n v="83966"/>
    <m/>
    <n v="70033"/>
    <m/>
    <n v="184.5"/>
    <n v="-83709"/>
    <n v="-183.9"/>
    <n v="1.2"/>
    <m/>
    <m/>
    <m/>
    <n v="1"/>
  </r>
  <r>
    <x v="6"/>
    <x v="11"/>
    <x v="4"/>
    <n v="12"/>
    <n v="47"/>
    <n v="1158"/>
    <m/>
    <n v="1"/>
    <n v="2.1"/>
    <n v="2"/>
    <n v="4.2"/>
    <m/>
    <m/>
    <m/>
    <m/>
    <m/>
    <m/>
    <m/>
    <m/>
    <m/>
    <m/>
    <m/>
    <m/>
    <m/>
    <m/>
    <m/>
    <m/>
    <n v="1"/>
  </r>
  <r>
    <x v="6"/>
    <x v="11"/>
    <x v="5"/>
    <n v="8"/>
    <n v="10"/>
    <m/>
    <m/>
    <n v="0"/>
    <n v="0"/>
    <n v="0"/>
    <n v="0"/>
    <m/>
    <n v="0"/>
    <m/>
    <m/>
    <m/>
    <m/>
    <m/>
    <m/>
    <m/>
    <m/>
    <m/>
    <m/>
    <m/>
    <m/>
    <m/>
    <m/>
    <n v="1"/>
  </r>
  <r>
    <x v="6"/>
    <x v="11"/>
    <x v="6"/>
    <n v="14"/>
    <n v="41"/>
    <m/>
    <n v="58657"/>
    <n v="1"/>
    <n v="2.4"/>
    <n v="3"/>
    <n v="7.1"/>
    <n v="1945"/>
    <m/>
    <m/>
    <m/>
    <n v="3.3"/>
    <n v="92338"/>
    <m/>
    <n v="92150"/>
    <m/>
    <n v="157.4"/>
    <n v="-90393"/>
    <n v="-154.1"/>
    <n v="6.6"/>
    <m/>
    <m/>
    <m/>
    <n v="1"/>
  </r>
  <r>
    <x v="6"/>
    <x v="11"/>
    <x v="7"/>
    <n v="36"/>
    <n v="645"/>
    <n v="90522"/>
    <n v="91310"/>
    <n v="59"/>
    <n v="9.5"/>
    <n v="17"/>
    <n v="2.7"/>
    <n v="7261"/>
    <m/>
    <m/>
    <m/>
    <n v="8"/>
    <n v="8836"/>
    <n v="3632"/>
    <n v="5204"/>
    <n v="4"/>
    <n v="9.6999999999999993"/>
    <n v="-1575"/>
    <n v="-1.7"/>
    <n v="16"/>
    <m/>
    <m/>
    <m/>
    <n v="1"/>
  </r>
  <r>
    <x v="6"/>
    <x v="11"/>
    <x v="1"/>
    <n v="964"/>
    <n v="266895"/>
    <n v="18214200"/>
    <n v="18548766"/>
    <n v="24389"/>
    <n v="9.1"/>
    <n v="21185"/>
    <n v="7.9"/>
    <n v="2281864"/>
    <n v="833708"/>
    <n v="1448156"/>
    <n v="4.5"/>
    <n v="12.3"/>
    <n v="2950996"/>
    <n v="722971"/>
    <n v="2228025"/>
    <n v="3.9"/>
    <n v="15.9"/>
    <n v="-669132"/>
    <n v="-3.6"/>
    <n v="24.6"/>
    <m/>
    <m/>
    <m/>
    <n v="0"/>
  </r>
  <r>
    <x v="7"/>
    <x v="0"/>
    <x v="0"/>
    <n v="434342"/>
    <n v="435245"/>
    <n v="1150437"/>
    <n v="578271"/>
    <n v="432359"/>
    <n v="198.7"/>
    <n v="0"/>
    <n v="0"/>
    <n v="1144332"/>
    <n v="1144332"/>
    <n v="0"/>
    <n v="197.9"/>
    <n v="197.9"/>
    <n v="0"/>
    <n v="0"/>
    <n v="0"/>
    <n v="0"/>
    <n v="0"/>
    <n v="1144332"/>
    <n v="197.9"/>
    <n v="0"/>
    <m/>
    <m/>
    <m/>
    <n v="0"/>
  </r>
  <r>
    <x v="7"/>
    <x v="0"/>
    <x v="2"/>
    <n v="219027"/>
    <n v="219321"/>
    <n v="477425"/>
    <n v="540915"/>
    <n v="232"/>
    <n v="0.1"/>
    <n v="83225"/>
    <n v="31.7"/>
    <n v="121052"/>
    <n v="573"/>
    <n v="120479"/>
    <n v="0.1"/>
    <n v="22.4"/>
    <n v="248031"/>
    <n v="189625"/>
    <n v="58406"/>
    <n v="35.1"/>
    <n v="45.9"/>
    <n v="-126979"/>
    <n v="-23.5"/>
    <n v="44.8"/>
    <n v="59029"/>
    <n v="59034"/>
    <n v="139605"/>
    <n v="0"/>
  </r>
  <r>
    <x v="7"/>
    <x v="0"/>
    <x v="3"/>
    <n v="172607"/>
    <n v="173196"/>
    <n v="381338"/>
    <n v="424328"/>
    <n v="8789"/>
    <n v="4.5"/>
    <n v="52695"/>
    <n v="26.9"/>
    <n v="90892"/>
    <n v="21352"/>
    <n v="69540"/>
    <n v="5"/>
    <n v="21.4"/>
    <n v="176872"/>
    <n v="129488"/>
    <n v="47384"/>
    <n v="30.5"/>
    <n v="41.7"/>
    <n v="-85980"/>
    <n v="-20.3"/>
    <n v="42.8"/>
    <n v="38306"/>
    <n v="38346"/>
    <n v="97143"/>
    <n v="0"/>
  </r>
  <r>
    <x v="7"/>
    <x v="0"/>
    <x v="4"/>
    <n v="147695"/>
    <n v="148060"/>
    <n v="328434"/>
    <n v="360925"/>
    <n v="7825"/>
    <n v="4.8"/>
    <n v="38217"/>
    <n v="23.4"/>
    <n v="71954"/>
    <n v="18428"/>
    <n v="53526"/>
    <n v="5.0999999999999996"/>
    <n v="19.899999999999999"/>
    <n v="136935"/>
    <n v="96788"/>
    <n v="40147"/>
    <n v="26.8"/>
    <n v="37.9"/>
    <n v="-64981"/>
    <n v="-18"/>
    <n v="39.799999999999997"/>
    <n v="27846"/>
    <n v="27855"/>
    <n v="72560"/>
    <n v="0"/>
  </r>
  <r>
    <x v="7"/>
    <x v="0"/>
    <x v="5"/>
    <n v="126182"/>
    <n v="126508"/>
    <n v="281004"/>
    <n v="303703"/>
    <n v="7757"/>
    <n v="5.7"/>
    <n v="28977"/>
    <n v="21.2"/>
    <n v="61464"/>
    <n v="18341"/>
    <n v="43123"/>
    <n v="6"/>
    <n v="20.2"/>
    <n v="106861"/>
    <n v="73548"/>
    <n v="33313"/>
    <n v="24.2"/>
    <n v="35.200000000000003"/>
    <n v="-45397"/>
    <n v="-15"/>
    <n v="40.4"/>
    <n v="20444"/>
    <n v="20456"/>
    <n v="53641"/>
    <n v="0"/>
  </r>
  <r>
    <x v="7"/>
    <x v="0"/>
    <x v="6"/>
    <n v="119741"/>
    <n v="120045"/>
    <n v="268944"/>
    <n v="288511"/>
    <n v="7488"/>
    <n v="5.8"/>
    <n v="25736"/>
    <n v="20"/>
    <n v="57529"/>
    <n v="17208"/>
    <n v="40321"/>
    <n v="6"/>
    <n v="19.899999999999999"/>
    <n v="96663"/>
    <n v="65108"/>
    <n v="31555"/>
    <n v="22.6"/>
    <n v="33.5"/>
    <n v="-39134"/>
    <n v="-13.6"/>
    <n v="39.799999999999997"/>
    <n v="18057"/>
    <n v="18068"/>
    <n v="47257"/>
    <n v="0"/>
  </r>
  <r>
    <x v="7"/>
    <x v="0"/>
    <x v="7"/>
    <n v="211218"/>
    <n v="212101"/>
    <n v="467653"/>
    <n v="499725"/>
    <n v="12572"/>
    <n v="5.6"/>
    <n v="40925"/>
    <n v="18.2"/>
    <n v="93886"/>
    <n v="27803"/>
    <n v="66083"/>
    <n v="5.6"/>
    <n v="18.8"/>
    <n v="158030"/>
    <n v="102515"/>
    <n v="55515"/>
    <n v="20.5"/>
    <n v="31.6"/>
    <n v="-64144"/>
    <n v="-12.8"/>
    <n v="37.6"/>
    <n v="27441"/>
    <n v="27472"/>
    <n v="71027"/>
    <n v="0"/>
  </r>
  <r>
    <x v="7"/>
    <x v="0"/>
    <x v="1"/>
    <n v="721571"/>
    <n v="723741"/>
    <n v="1623994"/>
    <n v="1732821"/>
    <n v="25496"/>
    <n v="3.3"/>
    <n v="109136"/>
    <n v="14.3"/>
    <n v="240314"/>
    <n v="60709"/>
    <n v="179605"/>
    <n v="3.5"/>
    <n v="13.9"/>
    <n v="457968"/>
    <n v="282551"/>
    <n v="175417"/>
    <n v="16.3"/>
    <n v="26.4"/>
    <n v="-217654"/>
    <n v="-12.5"/>
    <n v="27.8"/>
    <n v="76182"/>
    <n v="76285"/>
    <n v="201141"/>
    <n v="0"/>
  </r>
  <r>
    <x v="7"/>
    <x v="1"/>
    <x v="0"/>
    <n v="44412"/>
    <n v="45184"/>
    <n v="536689"/>
    <n v="269202"/>
    <n v="45032"/>
    <n v="199.3"/>
    <n v="0"/>
    <n v="0"/>
    <n v="534975"/>
    <n v="534975"/>
    <n v="0"/>
    <n v="198.7"/>
    <n v="198.7"/>
    <n v="0"/>
    <n v="0"/>
    <n v="0"/>
    <n v="0"/>
    <n v="0"/>
    <n v="534975"/>
    <n v="198.7"/>
    <n v="0"/>
    <m/>
    <m/>
    <m/>
    <n v="0"/>
  </r>
  <r>
    <x v="7"/>
    <x v="1"/>
    <x v="2"/>
    <n v="69202"/>
    <n v="69918"/>
    <n v="470194"/>
    <n v="463903"/>
    <n v="311"/>
    <n v="0.4"/>
    <n v="6021"/>
    <n v="8.3000000000000007"/>
    <n v="142233"/>
    <n v="1472"/>
    <n v="140761"/>
    <n v="0.3"/>
    <n v="30.7"/>
    <n v="129650"/>
    <n v="71744"/>
    <n v="57906"/>
    <n v="15.5"/>
    <n v="27.9"/>
    <n v="12583"/>
    <n v="2.8"/>
    <n v="55.8"/>
    <n v="4683"/>
    <n v="4688"/>
    <n v="56643"/>
    <n v="0"/>
  </r>
  <r>
    <x v="7"/>
    <x v="1"/>
    <x v="3"/>
    <n v="64923"/>
    <n v="66523"/>
    <n v="428368"/>
    <n v="433578"/>
    <n v="935"/>
    <n v="1.4"/>
    <n v="5195"/>
    <n v="7.6"/>
    <n v="102234"/>
    <n v="9389"/>
    <n v="92845"/>
    <n v="2.2000000000000002"/>
    <n v="23.6"/>
    <n v="112653"/>
    <n v="59034"/>
    <n v="53619"/>
    <n v="13.6"/>
    <n v="26"/>
    <n v="-10419"/>
    <n v="-2.4"/>
    <n v="47.2"/>
    <n v="3737"/>
    <n v="3778"/>
    <n v="45463"/>
    <n v="0"/>
  </r>
  <r>
    <x v="7"/>
    <x v="1"/>
    <x v="4"/>
    <n v="61770"/>
    <n v="63350"/>
    <n v="404900"/>
    <n v="410334"/>
    <n v="747"/>
    <n v="1.1000000000000001"/>
    <n v="4023"/>
    <n v="6.2"/>
    <n v="84082"/>
    <n v="7649"/>
    <n v="76433"/>
    <n v="1.9"/>
    <n v="20.5"/>
    <n v="94949"/>
    <n v="45890"/>
    <n v="49059"/>
    <n v="11.2"/>
    <n v="23.1"/>
    <n v="-10867"/>
    <n v="-2.6"/>
    <n v="41"/>
    <n v="2913"/>
    <n v="2921"/>
    <n v="35444"/>
    <n v="0"/>
  </r>
  <r>
    <x v="7"/>
    <x v="1"/>
    <x v="5"/>
    <n v="53446"/>
    <n v="54608"/>
    <n v="350065"/>
    <n v="351851"/>
    <n v="649"/>
    <n v="1.2"/>
    <n v="3067"/>
    <n v="5.5"/>
    <n v="71003"/>
    <n v="6742"/>
    <n v="64261"/>
    <n v="1.9"/>
    <n v="20.2"/>
    <n v="74575"/>
    <n v="34422"/>
    <n v="40153"/>
    <n v="9.8000000000000007"/>
    <n v="21.2"/>
    <n v="-3572"/>
    <n v="-1"/>
    <n v="40.4"/>
    <n v="2092"/>
    <n v="2105"/>
    <n v="25444"/>
    <n v="0"/>
  </r>
  <r>
    <x v="7"/>
    <x v="1"/>
    <x v="6"/>
    <n v="52042"/>
    <n v="53352"/>
    <n v="338791"/>
    <n v="342513"/>
    <n v="656"/>
    <n v="1.2"/>
    <n v="2891"/>
    <n v="5.3"/>
    <n v="65065"/>
    <n v="6633"/>
    <n v="58432"/>
    <n v="1.9"/>
    <n v="19"/>
    <n v="72508"/>
    <n v="32531"/>
    <n v="39977"/>
    <n v="9.5"/>
    <n v="21.2"/>
    <n v="-7443"/>
    <n v="-2.2000000000000002"/>
    <n v="38"/>
    <n v="1980"/>
    <n v="1994"/>
    <n v="24247"/>
    <n v="0"/>
  </r>
  <r>
    <x v="7"/>
    <x v="1"/>
    <x v="7"/>
    <n v="93894"/>
    <n v="97762"/>
    <n v="609118"/>
    <n v="616736"/>
    <n v="1093"/>
    <n v="1.1000000000000001"/>
    <n v="4999"/>
    <n v="5"/>
    <n v="107683"/>
    <n v="10378"/>
    <n v="97305"/>
    <n v="1.7"/>
    <n v="17.5"/>
    <n v="122919"/>
    <n v="51712"/>
    <n v="71207"/>
    <n v="8.4"/>
    <n v="19.899999999999999"/>
    <n v="-15236"/>
    <n v="-2.4"/>
    <n v="35"/>
    <n v="2777"/>
    <n v="2812"/>
    <n v="33659"/>
    <n v="0"/>
  </r>
  <r>
    <x v="7"/>
    <x v="1"/>
    <x v="1"/>
    <n v="378383"/>
    <n v="387388"/>
    <n v="2444068"/>
    <n v="2481479"/>
    <n v="3062"/>
    <n v="0.8"/>
    <n v="14267"/>
    <n v="3.6"/>
    <n v="334892"/>
    <n v="30991"/>
    <n v="303901"/>
    <n v="1.2"/>
    <n v="13.5"/>
    <n v="409713"/>
    <n v="154709"/>
    <n v="255004"/>
    <n v="6.2"/>
    <n v="16.5"/>
    <n v="-74821"/>
    <n v="-3"/>
    <n v="27"/>
    <n v="8505"/>
    <n v="8633"/>
    <n v="104133"/>
    <n v="0"/>
  </r>
  <r>
    <x v="7"/>
    <x v="2"/>
    <x v="0"/>
    <n v="16084"/>
    <n v="16949"/>
    <n v="416319"/>
    <n v="208549"/>
    <n v="16920"/>
    <n v="199.7"/>
    <n v="0"/>
    <n v="0"/>
    <n v="415540"/>
    <n v="415540"/>
    <n v="0"/>
    <n v="199.3"/>
    <n v="199.3"/>
    <n v="0"/>
    <n v="0"/>
    <n v="0"/>
    <n v="0"/>
    <n v="0"/>
    <n v="415540"/>
    <n v="199.3"/>
    <n v="0"/>
    <m/>
    <m/>
    <m/>
    <n v="0"/>
  </r>
  <r>
    <x v="7"/>
    <x v="2"/>
    <x v="2"/>
    <n v="30288"/>
    <n v="31248"/>
    <n v="438122"/>
    <n v="419532"/>
    <n v="367"/>
    <n v="1.1000000000000001"/>
    <n v="2197"/>
    <n v="6.8"/>
    <n v="138692"/>
    <n v="2878"/>
    <n v="135814"/>
    <n v="0.7"/>
    <n v="33.1"/>
    <n v="101511"/>
    <n v="54313"/>
    <n v="47198"/>
    <n v="12.9"/>
    <n v="24.2"/>
    <n v="37181"/>
    <n v="8.9"/>
    <n v="48.4"/>
    <n v="1696"/>
    <n v="1703"/>
    <n v="43412"/>
    <n v="0"/>
  </r>
  <r>
    <x v="7"/>
    <x v="2"/>
    <x v="3"/>
    <n v="30822"/>
    <n v="33451"/>
    <n v="426153"/>
    <n v="425163"/>
    <n v="572"/>
    <n v="1.7"/>
    <n v="2234"/>
    <n v="6.5"/>
    <n v="101277"/>
    <n v="8855"/>
    <n v="92422"/>
    <n v="2.1"/>
    <n v="23.8"/>
    <n v="99297"/>
    <n v="49365"/>
    <n v="49932"/>
    <n v="11.6"/>
    <n v="23.4"/>
    <n v="1980"/>
    <n v="0.4"/>
    <n v="46.8"/>
    <n v="1445"/>
    <n v="1458"/>
    <n v="37187"/>
    <n v="0"/>
  </r>
  <r>
    <x v="7"/>
    <x v="2"/>
    <x v="4"/>
    <n v="31261"/>
    <n v="33990"/>
    <n v="430748"/>
    <n v="426330"/>
    <n v="436"/>
    <n v="1.3"/>
    <n v="1591"/>
    <n v="4.5999999999999996"/>
    <n v="91697"/>
    <n v="7210"/>
    <n v="84487"/>
    <n v="1.7"/>
    <n v="21.5"/>
    <n v="82860"/>
    <n v="35649"/>
    <n v="47211"/>
    <n v="8.4"/>
    <n v="19.399999999999999"/>
    <n v="8837"/>
    <n v="2.1"/>
    <n v="38.799999999999997"/>
    <n v="1046"/>
    <n v="1053"/>
    <n v="27039"/>
    <n v="0"/>
  </r>
  <r>
    <x v="7"/>
    <x v="2"/>
    <x v="5"/>
    <n v="26077"/>
    <n v="28092"/>
    <n v="355637"/>
    <n v="351851"/>
    <n v="323"/>
    <n v="1.1000000000000001"/>
    <n v="1309"/>
    <n v="4.5999999999999996"/>
    <n v="71532"/>
    <n v="5165"/>
    <n v="66367"/>
    <n v="1.5"/>
    <n v="20.3"/>
    <n v="63959"/>
    <n v="26916"/>
    <n v="37043"/>
    <n v="7.6"/>
    <n v="18.2"/>
    <n v="7573"/>
    <n v="2.1"/>
    <n v="36.4"/>
    <n v="764"/>
    <n v="770"/>
    <n v="19455"/>
    <n v="0"/>
  </r>
  <r>
    <x v="7"/>
    <x v="2"/>
    <x v="6"/>
    <n v="26881"/>
    <n v="29306"/>
    <n v="366007"/>
    <n v="362636"/>
    <n v="375"/>
    <n v="1.3"/>
    <n v="1196"/>
    <n v="4"/>
    <n v="70381"/>
    <n v="5625"/>
    <n v="64756"/>
    <n v="1.6"/>
    <n v="19.399999999999999"/>
    <n v="63639"/>
    <n v="24787"/>
    <n v="38852"/>
    <n v="6.8"/>
    <n v="17.5"/>
    <n v="6742"/>
    <n v="1.9"/>
    <n v="35"/>
    <n v="714"/>
    <n v="723"/>
    <n v="18270"/>
    <n v="0"/>
  </r>
  <r>
    <x v="7"/>
    <x v="2"/>
    <x v="7"/>
    <n v="51813"/>
    <n v="60140"/>
    <n v="702629"/>
    <n v="699497"/>
    <n v="674"/>
    <n v="1.1000000000000001"/>
    <n v="2441"/>
    <n v="4"/>
    <n v="119672"/>
    <n v="9352"/>
    <n v="110320"/>
    <n v="1.3"/>
    <n v="17.100000000000001"/>
    <n v="113407"/>
    <n v="43044"/>
    <n v="70363"/>
    <n v="6.2"/>
    <n v="16.2"/>
    <n v="6265"/>
    <n v="0.9"/>
    <n v="32.4"/>
    <n v="1021"/>
    <n v="1053"/>
    <n v="26289"/>
    <n v="0"/>
  </r>
  <r>
    <x v="7"/>
    <x v="2"/>
    <x v="1"/>
    <n v="241789"/>
    <n v="262237"/>
    <n v="3265799"/>
    <n v="3266761"/>
    <n v="2241"/>
    <n v="0.8"/>
    <n v="7562"/>
    <n v="2.9"/>
    <n v="426781"/>
    <n v="33118"/>
    <n v="393663"/>
    <n v="1"/>
    <n v="13.1"/>
    <n v="428704"/>
    <n v="140800"/>
    <n v="287904"/>
    <n v="4.3"/>
    <n v="13.1"/>
    <n v="-1923"/>
    <n v="0"/>
    <n v="26.2"/>
    <n v="3479"/>
    <n v="3620"/>
    <n v="90310"/>
    <n v="0"/>
  </r>
  <r>
    <x v="7"/>
    <x v="3"/>
    <x v="0"/>
    <n v="6894"/>
    <n v="7916"/>
    <n v="393137"/>
    <n v="196979"/>
    <n v="7902"/>
    <n v="199.6"/>
    <n v="0"/>
    <n v="0"/>
    <n v="392317"/>
    <n v="392317"/>
    <n v="0"/>
    <n v="199.2"/>
    <n v="199.2"/>
    <n v="0"/>
    <n v="0"/>
    <n v="0"/>
    <n v="0"/>
    <n v="0"/>
    <n v="392317"/>
    <n v="199.2"/>
    <n v="0"/>
    <m/>
    <m/>
    <m/>
    <n v="0"/>
  </r>
  <r>
    <x v="7"/>
    <x v="3"/>
    <x v="2"/>
    <n v="14501"/>
    <n v="15989"/>
    <n v="474126"/>
    <n v="445642"/>
    <n v="507"/>
    <n v="3.1"/>
    <n v="908"/>
    <n v="5.6"/>
    <n v="152864"/>
    <n v="7994"/>
    <n v="144870"/>
    <n v="1.8"/>
    <n v="34.299999999999997"/>
    <n v="95896"/>
    <n v="46661"/>
    <n v="49235"/>
    <n v="10.5"/>
    <n v="21.5"/>
    <n v="56968"/>
    <n v="12.8"/>
    <n v="43"/>
    <n v="609"/>
    <n v="612"/>
    <n v="34330"/>
    <n v="0"/>
  </r>
  <r>
    <x v="7"/>
    <x v="3"/>
    <x v="3"/>
    <n v="15229"/>
    <n v="18169"/>
    <n v="478899"/>
    <n v="467226"/>
    <n v="488"/>
    <n v="2.6"/>
    <n v="1046"/>
    <n v="5.7"/>
    <n v="118444"/>
    <n v="12187"/>
    <n v="106257"/>
    <n v="2.6"/>
    <n v="25.4"/>
    <n v="95098"/>
    <n v="42403"/>
    <n v="52695"/>
    <n v="9.1"/>
    <n v="20.399999999999999"/>
    <n v="23346"/>
    <n v="5"/>
    <n v="40.799999999999997"/>
    <n v="534"/>
    <n v="581"/>
    <n v="30366"/>
    <n v="0"/>
  </r>
  <r>
    <x v="7"/>
    <x v="3"/>
    <x v="4"/>
    <n v="15859"/>
    <n v="18700"/>
    <n v="493407"/>
    <n v="482325"/>
    <n v="347"/>
    <n v="1.8"/>
    <n v="866"/>
    <n v="4.5999999999999996"/>
    <n v="107200"/>
    <n v="9667"/>
    <n v="97533"/>
    <n v="2"/>
    <n v="22.2"/>
    <n v="85036"/>
    <n v="35721"/>
    <n v="49315"/>
    <n v="7.4"/>
    <n v="17.600000000000001"/>
    <n v="22164"/>
    <n v="4.5999999999999996"/>
    <n v="35.200000000000003"/>
    <n v="449"/>
    <n v="463"/>
    <n v="25185"/>
    <n v="0"/>
  </r>
  <r>
    <x v="7"/>
    <x v="3"/>
    <x v="5"/>
    <n v="12736"/>
    <n v="15350"/>
    <n v="392551"/>
    <n v="382950"/>
    <n v="305"/>
    <n v="2"/>
    <n v="606"/>
    <n v="3.9"/>
    <n v="82814"/>
    <n v="6648"/>
    <n v="76166"/>
    <n v="1.7"/>
    <n v="21.6"/>
    <n v="63611"/>
    <n v="24161"/>
    <n v="39450"/>
    <n v="6.3"/>
    <n v="16.600000000000001"/>
    <n v="19203"/>
    <n v="5"/>
    <n v="33.200000000000003"/>
    <n v="297"/>
    <n v="321"/>
    <n v="16768"/>
    <n v="0"/>
  </r>
  <r>
    <x v="7"/>
    <x v="3"/>
    <x v="6"/>
    <n v="13184"/>
    <n v="16531"/>
    <n v="407673"/>
    <n v="397166"/>
    <n v="311"/>
    <n v="1.9"/>
    <n v="700"/>
    <n v="4.2"/>
    <n v="83020"/>
    <n v="7098"/>
    <n v="75922"/>
    <n v="1.8"/>
    <n v="20.9"/>
    <n v="62006"/>
    <n v="23684"/>
    <n v="38322"/>
    <n v="6"/>
    <n v="15.6"/>
    <n v="21014"/>
    <n v="5.3"/>
    <n v="31.2"/>
    <n v="287"/>
    <n v="321"/>
    <n v="15847"/>
    <n v="0"/>
  </r>
  <r>
    <x v="7"/>
    <x v="3"/>
    <x v="7"/>
    <n v="28841"/>
    <n v="42371"/>
    <n v="885944"/>
    <n v="868396"/>
    <n v="778"/>
    <n v="1.8"/>
    <n v="1623"/>
    <n v="3.8"/>
    <n v="159284"/>
    <n v="11634"/>
    <n v="147650"/>
    <n v="1.3"/>
    <n v="18.3"/>
    <n v="124188"/>
    <n v="41310"/>
    <n v="82878"/>
    <n v="4.8"/>
    <n v="14.3"/>
    <n v="35096"/>
    <n v="4"/>
    <n v="28.6"/>
    <n v="429"/>
    <n v="478"/>
    <n v="24349"/>
    <n v="0"/>
  </r>
  <r>
    <x v="7"/>
    <x v="3"/>
    <x v="1"/>
    <n v="160512"/>
    <n v="202426"/>
    <n v="4948597"/>
    <n v="4874390"/>
    <n v="3041"/>
    <n v="1.5"/>
    <n v="5552"/>
    <n v="2.7"/>
    <n v="683888"/>
    <n v="68184"/>
    <n v="615704"/>
    <n v="1.4"/>
    <n v="14"/>
    <n v="535474"/>
    <n v="157118"/>
    <n v="378356"/>
    <n v="3.2"/>
    <n v="11"/>
    <n v="148414"/>
    <n v="3"/>
    <n v="22"/>
    <n v="1527"/>
    <n v="1680"/>
    <n v="89567"/>
    <n v="0"/>
  </r>
  <r>
    <x v="7"/>
    <x v="4"/>
    <x v="0"/>
    <n v="1006"/>
    <n v="1374"/>
    <n v="132980"/>
    <n v="66717"/>
    <n v="1371"/>
    <n v="199.6"/>
    <n v="0"/>
    <n v="0"/>
    <n v="132527"/>
    <n v="132527"/>
    <n v="0"/>
    <n v="198.6"/>
    <n v="198.6"/>
    <n v="0"/>
    <n v="0"/>
    <n v="0"/>
    <n v="0"/>
    <n v="0"/>
    <n v="132527"/>
    <n v="198.6"/>
    <n v="0"/>
    <m/>
    <m/>
    <m/>
    <n v="0"/>
  </r>
  <r>
    <x v="7"/>
    <x v="4"/>
    <x v="2"/>
    <n v="3352"/>
    <n v="4333"/>
    <n v="250832"/>
    <n v="233521"/>
    <n v="295"/>
    <n v="6.8"/>
    <n v="295"/>
    <n v="6.8"/>
    <n v="84007"/>
    <n v="7763"/>
    <n v="76244"/>
    <n v="3.3"/>
    <n v="36"/>
    <n v="49385"/>
    <n v="22425"/>
    <n v="26960"/>
    <n v="9.6"/>
    <n v="21.1"/>
    <n v="34622"/>
    <n v="14.9"/>
    <n v="42.2"/>
    <n v="127"/>
    <n v="128"/>
    <n v="17070"/>
    <n v="0"/>
  </r>
  <r>
    <x v="7"/>
    <x v="4"/>
    <x v="3"/>
    <n v="3958"/>
    <n v="5543"/>
    <n v="281392"/>
    <n v="273697"/>
    <n v="314"/>
    <n v="5.6"/>
    <n v="376"/>
    <n v="6.7"/>
    <n v="67477"/>
    <n v="5326"/>
    <n v="62151"/>
    <n v="1.9"/>
    <n v="24.7"/>
    <n v="52086"/>
    <n v="21366"/>
    <n v="30720"/>
    <n v="7.8"/>
    <n v="19"/>
    <n v="15391"/>
    <n v="5.7"/>
    <n v="38"/>
    <n v="97"/>
    <n v="124"/>
    <n v="12956"/>
    <n v="0"/>
  </r>
  <r>
    <x v="7"/>
    <x v="4"/>
    <x v="4"/>
    <n v="4215"/>
    <n v="5755"/>
    <n v="299038"/>
    <n v="288920"/>
    <n v="301"/>
    <n v="5.2"/>
    <n v="285"/>
    <n v="5"/>
    <n v="63577"/>
    <n v="5308"/>
    <n v="58269"/>
    <n v="1.8"/>
    <n v="22"/>
    <n v="43341"/>
    <n v="15746"/>
    <n v="27595"/>
    <n v="5.4"/>
    <n v="15"/>
    <n v="20236"/>
    <n v="7"/>
    <n v="30"/>
    <n v="72"/>
    <n v="82"/>
    <n v="9618"/>
    <n v="0"/>
  </r>
  <r>
    <x v="7"/>
    <x v="4"/>
    <x v="5"/>
    <n v="3009"/>
    <n v="4344"/>
    <n v="213791"/>
    <n v="205436"/>
    <n v="215"/>
    <n v="5"/>
    <n v="208"/>
    <n v="4.8"/>
    <n v="48588"/>
    <n v="3516"/>
    <n v="45072"/>
    <n v="1.7"/>
    <n v="23.7"/>
    <n v="31878"/>
    <n v="10487"/>
    <n v="21391"/>
    <n v="5.0999999999999996"/>
    <n v="15.5"/>
    <n v="16710"/>
    <n v="8.1999999999999993"/>
    <n v="31"/>
    <n v="49"/>
    <n v="60"/>
    <n v="6568"/>
    <n v="0"/>
  </r>
  <r>
    <x v="7"/>
    <x v="4"/>
    <x v="6"/>
    <n v="3197"/>
    <n v="5267"/>
    <n v="226369"/>
    <n v="218344"/>
    <n v="294"/>
    <n v="5.6"/>
    <n v="237"/>
    <n v="4.5"/>
    <n v="48507"/>
    <n v="4203"/>
    <n v="44304"/>
    <n v="1.9"/>
    <n v="22.2"/>
    <n v="32457"/>
    <n v="9934"/>
    <n v="22523"/>
    <n v="4.5"/>
    <n v="14.9"/>
    <n v="16050"/>
    <n v="7.3"/>
    <n v="29.8"/>
    <n v="39"/>
    <n v="40"/>
    <n v="5200"/>
    <n v="0"/>
  </r>
  <r>
    <x v="7"/>
    <x v="4"/>
    <x v="7"/>
    <n v="8086"/>
    <n v="18778"/>
    <n v="569239"/>
    <n v="552941"/>
    <n v="1305"/>
    <n v="7"/>
    <n v="1087"/>
    <n v="5.8"/>
    <n v="114471"/>
    <n v="15064"/>
    <n v="99407"/>
    <n v="2.7"/>
    <n v="20.7"/>
    <n v="81875"/>
    <n v="25508"/>
    <n v="56367"/>
    <n v="4.5999999999999996"/>
    <n v="14.8"/>
    <n v="32596"/>
    <n v="5.9"/>
    <n v="29.6"/>
    <n v="78"/>
    <n v="103"/>
    <n v="10274"/>
    <n v="0"/>
  </r>
  <r>
    <x v="7"/>
    <x v="4"/>
    <x v="1"/>
    <n v="53979"/>
    <n v="97314"/>
    <n v="3826567"/>
    <n v="3708986"/>
    <n v="4439"/>
    <n v="4.5999999999999996"/>
    <n v="4307"/>
    <n v="4.4000000000000004"/>
    <n v="610834"/>
    <n v="126387"/>
    <n v="484447"/>
    <n v="3.4"/>
    <n v="16.5"/>
    <n v="375671"/>
    <n v="104799"/>
    <n v="270872"/>
    <n v="2.8"/>
    <n v="10.1"/>
    <n v="235163"/>
    <n v="6.4"/>
    <n v="20.2"/>
    <n v="304"/>
    <n v="490"/>
    <n v="40955"/>
    <n v="0"/>
  </r>
  <r>
    <x v="7"/>
    <x v="5"/>
    <x v="0"/>
    <n v="327"/>
    <n v="607"/>
    <n v="95000"/>
    <n v="47605"/>
    <n v="606"/>
    <n v="199.7"/>
    <n v="0"/>
    <n v="0"/>
    <n v="94790"/>
    <n v="94790"/>
    <n v="0"/>
    <n v="199.1"/>
    <n v="199.1"/>
    <n v="0"/>
    <n v="0"/>
    <n v="0"/>
    <n v="0"/>
    <n v="0"/>
    <n v="94790"/>
    <n v="199.1"/>
    <n v="0"/>
    <m/>
    <m/>
    <m/>
    <n v="0"/>
  </r>
  <r>
    <x v="7"/>
    <x v="5"/>
    <x v="2"/>
    <n v="1196"/>
    <n v="1958"/>
    <n v="192239"/>
    <n v="177523"/>
    <n v="212"/>
    <n v="11"/>
    <n v="158"/>
    <n v="8.1999999999999993"/>
    <n v="66747"/>
    <n v="9947"/>
    <n v="56800"/>
    <n v="5.6"/>
    <n v="37.6"/>
    <n v="37314"/>
    <n v="16226"/>
    <n v="21088"/>
    <n v="9.1"/>
    <n v="21"/>
    <n v="29433"/>
    <n v="16.600000000000001"/>
    <n v="42"/>
    <n v="40"/>
    <n v="40"/>
    <n v="11239"/>
    <n v="0"/>
  </r>
  <r>
    <x v="7"/>
    <x v="5"/>
    <x v="3"/>
    <n v="1641"/>
    <n v="3468"/>
    <n v="253322"/>
    <n v="243662"/>
    <n v="364"/>
    <n v="10.8"/>
    <n v="177"/>
    <n v="5.2"/>
    <n v="63368"/>
    <n v="9169"/>
    <n v="54199"/>
    <n v="3.8"/>
    <n v="26"/>
    <n v="44048"/>
    <n v="15599"/>
    <n v="28449"/>
    <n v="6.4"/>
    <n v="18.100000000000001"/>
    <n v="19320"/>
    <n v="7.9"/>
    <n v="36.200000000000003"/>
    <n v="34"/>
    <n v="49"/>
    <m/>
    <n v="1"/>
  </r>
  <r>
    <x v="7"/>
    <x v="5"/>
    <x v="4"/>
    <n v="1824"/>
    <n v="3232"/>
    <n v="280360"/>
    <n v="267673"/>
    <n v="266"/>
    <n v="8.4"/>
    <n v="146"/>
    <n v="4.5999999999999996"/>
    <n v="61304"/>
    <n v="7246"/>
    <n v="54058"/>
    <n v="2.7"/>
    <n v="22.9"/>
    <n v="35929"/>
    <n v="10432"/>
    <n v="25497"/>
    <n v="3.9"/>
    <n v="13.4"/>
    <n v="25375"/>
    <n v="9.5"/>
    <n v="26.8"/>
    <n v="20"/>
    <n v="20"/>
    <n v="6010"/>
    <n v="0"/>
  </r>
  <r>
    <x v="7"/>
    <x v="5"/>
    <x v="5"/>
    <n v="1169"/>
    <n v="2494"/>
    <n v="181554"/>
    <n v="169717"/>
    <n v="211"/>
    <n v="8.6"/>
    <n v="139"/>
    <n v="5.7"/>
    <n v="43493"/>
    <n v="6478"/>
    <n v="37015"/>
    <n v="3.8"/>
    <n v="25.6"/>
    <n v="19819"/>
    <n v="6417"/>
    <n v="13402"/>
    <n v="3.8"/>
    <n v="11.7"/>
    <n v="23674"/>
    <n v="13.9"/>
    <n v="23.4"/>
    <n v="11"/>
    <n v="12"/>
    <n v="2825"/>
    <n v="0"/>
  </r>
  <r>
    <x v="7"/>
    <x v="5"/>
    <x v="6"/>
    <n v="1335"/>
    <n v="3288"/>
    <n v="205545"/>
    <n v="197119"/>
    <n v="295"/>
    <n v="9.1"/>
    <n v="181"/>
    <n v="5.6"/>
    <n v="46206"/>
    <n v="8014"/>
    <n v="38192"/>
    <n v="4.0999999999999996"/>
    <n v="23.4"/>
    <n v="29354"/>
    <n v="8416"/>
    <n v="20938"/>
    <n v="4.3"/>
    <n v="14.9"/>
    <n v="16852"/>
    <n v="8.5"/>
    <n v="29.8"/>
    <n v="11"/>
    <n v="11"/>
    <n v="3602"/>
    <n v="0"/>
  </r>
  <r>
    <x v="7"/>
    <x v="5"/>
    <x v="7"/>
    <n v="3896"/>
    <n v="15816"/>
    <n v="603723"/>
    <n v="581369"/>
    <n v="1547"/>
    <n v="10"/>
    <n v="923"/>
    <n v="6"/>
    <n v="125132"/>
    <n v="25271"/>
    <n v="99861"/>
    <n v="4.3"/>
    <n v="21.5"/>
    <n v="80424"/>
    <n v="20552"/>
    <n v="59872"/>
    <n v="3.5"/>
    <n v="13.8"/>
    <n v="44708"/>
    <n v="7.7"/>
    <n v="27.6"/>
    <n v="19"/>
    <n v="40"/>
    <m/>
    <n v="1"/>
  </r>
  <r>
    <x v="7"/>
    <x v="5"/>
    <x v="1"/>
    <n v="29480"/>
    <n v="95962"/>
    <n v="4552405"/>
    <n v="4417631"/>
    <n v="6289"/>
    <n v="6.6"/>
    <n v="5126"/>
    <n v="5.4"/>
    <n v="754560"/>
    <n v="177856"/>
    <n v="576704"/>
    <n v="4"/>
    <n v="17.100000000000001"/>
    <n v="485012"/>
    <n v="130457"/>
    <n v="354555"/>
    <n v="3"/>
    <n v="11"/>
    <n v="269548"/>
    <n v="6.1"/>
    <n v="22"/>
    <n v="110"/>
    <n v="238"/>
    <n v="31900"/>
    <n v="0"/>
  </r>
  <r>
    <x v="7"/>
    <x v="6"/>
    <x v="0"/>
    <n v="51"/>
    <n v="97"/>
    <n v="33328"/>
    <n v="16973"/>
    <n v="96"/>
    <n v="197.9"/>
    <n v="0"/>
    <n v="0"/>
    <n v="32710"/>
    <n v="32710"/>
    <n v="0"/>
    <n v="192.7"/>
    <n v="192.7"/>
    <n v="0"/>
    <n v="0"/>
    <n v="0"/>
    <n v="0"/>
    <n v="0"/>
    <n v="32710"/>
    <n v="192.7"/>
    <n v="0"/>
    <m/>
    <m/>
    <m/>
    <n v="0"/>
  </r>
  <r>
    <x v="7"/>
    <x v="6"/>
    <x v="2"/>
    <n v="217"/>
    <n v="542"/>
    <n v="80394"/>
    <n v="71298"/>
    <n v="70"/>
    <n v="13.4"/>
    <n v="32"/>
    <n v="6.1"/>
    <n v="31190"/>
    <n v="3967"/>
    <n v="27223"/>
    <n v="5.6"/>
    <n v="43.7"/>
    <n v="12997"/>
    <n v="1144"/>
    <n v="11853"/>
    <n v="1.6"/>
    <n v="18.2"/>
    <n v="18193"/>
    <n v="25.5"/>
    <n v="36.4"/>
    <m/>
    <m/>
    <m/>
    <n v="0"/>
  </r>
  <r>
    <x v="7"/>
    <x v="6"/>
    <x v="3"/>
    <n v="327"/>
    <n v="1199"/>
    <n v="115217"/>
    <n v="112169"/>
    <n v="142"/>
    <n v="12"/>
    <n v="116"/>
    <n v="9.8000000000000007"/>
    <n v="29122"/>
    <n v="4764"/>
    <n v="24358"/>
    <n v="4.2"/>
    <n v="26"/>
    <n v="23026"/>
    <n v="9605"/>
    <n v="13421"/>
    <n v="8.6"/>
    <n v="20.5"/>
    <n v="6096"/>
    <n v="5.5"/>
    <n v="41"/>
    <n v="7"/>
    <n v="7"/>
    <n v="4972"/>
    <n v="0"/>
  </r>
  <r>
    <x v="7"/>
    <x v="6"/>
    <x v="4"/>
    <n v="381"/>
    <n v="1368"/>
    <n v="132635"/>
    <n v="128284"/>
    <n v="178"/>
    <n v="13.5"/>
    <n v="81"/>
    <n v="6.1"/>
    <n v="29488"/>
    <n v="5329"/>
    <n v="24159"/>
    <n v="4.2"/>
    <n v="23"/>
    <n v="20785"/>
    <n v="5729"/>
    <n v="15056"/>
    <n v="4.5"/>
    <n v="16.2"/>
    <n v="8703"/>
    <n v="6.8"/>
    <n v="32.4"/>
    <n v="6"/>
    <n v="6"/>
    <n v="3856"/>
    <n v="0"/>
  </r>
  <r>
    <x v="7"/>
    <x v="6"/>
    <x v="5"/>
    <n v="236"/>
    <n v="943"/>
    <n v="81179"/>
    <n v="77332"/>
    <n v="114"/>
    <n v="12.4"/>
    <n v="62"/>
    <n v="6.8"/>
    <n v="18932"/>
    <n v="3691"/>
    <n v="15241"/>
    <n v="4.8"/>
    <n v="24.5"/>
    <n v="11238"/>
    <n v="3649"/>
    <n v="7589"/>
    <n v="4.7"/>
    <n v="14.5"/>
    <n v="7694"/>
    <n v="10"/>
    <n v="29"/>
    <n v="3"/>
    <n v="3"/>
    <m/>
    <n v="1"/>
  </r>
  <r>
    <x v="7"/>
    <x v="6"/>
    <x v="6"/>
    <n v="301"/>
    <n v="1495"/>
    <n v="101004"/>
    <n v="97153"/>
    <n v="162"/>
    <n v="11.1"/>
    <n v="96"/>
    <n v="6.6"/>
    <n v="21979"/>
    <n v="4280"/>
    <n v="17699"/>
    <n v="4.4000000000000004"/>
    <n v="22.6"/>
    <n v="14277"/>
    <n v="4979"/>
    <n v="9298"/>
    <n v="5.0999999999999996"/>
    <n v="14.7"/>
    <n v="7702"/>
    <n v="7.9"/>
    <n v="29.4"/>
    <n v="2"/>
    <n v="4"/>
    <m/>
    <n v="1"/>
  </r>
  <r>
    <x v="7"/>
    <x v="6"/>
    <x v="7"/>
    <n v="896"/>
    <n v="7152"/>
    <n v="309057"/>
    <n v="296762"/>
    <n v="942"/>
    <n v="13.6"/>
    <n v="448"/>
    <n v="6.5"/>
    <n v="65150"/>
    <n v="17463"/>
    <n v="47687"/>
    <n v="5.9"/>
    <n v="22"/>
    <n v="40559"/>
    <n v="11741"/>
    <n v="28818"/>
    <n v="4"/>
    <n v="13.7"/>
    <n v="24591"/>
    <n v="8.3000000000000007"/>
    <n v="27.4"/>
    <n v="2"/>
    <n v="34"/>
    <m/>
    <n v="1"/>
  </r>
  <r>
    <x v="7"/>
    <x v="6"/>
    <x v="1"/>
    <n v="9156"/>
    <n v="59204"/>
    <n v="3195582"/>
    <n v="3108294"/>
    <n v="4426"/>
    <n v="7.5"/>
    <n v="3608"/>
    <n v="6.1"/>
    <n v="519794"/>
    <n v="125782"/>
    <n v="394012"/>
    <n v="4"/>
    <n v="16.7"/>
    <n v="345218"/>
    <n v="83031"/>
    <n v="262187"/>
    <n v="2.7"/>
    <n v="11.1"/>
    <n v="174576"/>
    <n v="5.6"/>
    <n v="22.2"/>
    <n v="11"/>
    <n v="51"/>
    <n v="7869"/>
    <n v="0"/>
  </r>
  <r>
    <x v="7"/>
    <x v="7"/>
    <x v="0"/>
    <n v="13"/>
    <n v="117"/>
    <n v="17341"/>
    <n v="8671"/>
    <n v="117"/>
    <n v="200"/>
    <n v="0"/>
    <n v="0"/>
    <n v="17341"/>
    <n v="17341"/>
    <n v="0"/>
    <n v="200"/>
    <n v="200"/>
    <n v="0"/>
    <n v="0"/>
    <n v="0"/>
    <n v="0"/>
    <n v="0"/>
    <n v="17341"/>
    <n v="200"/>
    <n v="0"/>
    <m/>
    <m/>
    <m/>
    <n v="0"/>
  </r>
  <r>
    <x v="7"/>
    <x v="7"/>
    <x v="2"/>
    <n v="70"/>
    <n v="414"/>
    <n v="45477"/>
    <n v="40906"/>
    <n v="65"/>
    <n v="16.8"/>
    <n v="11"/>
    <n v="2.8"/>
    <n v="14956"/>
    <n v="4631"/>
    <n v="10325"/>
    <n v="11.3"/>
    <n v="36.6"/>
    <n v="5813"/>
    <n v="242"/>
    <n v="5571"/>
    <n v="0.6"/>
    <n v="14.2"/>
    <n v="9143"/>
    <n v="22.4"/>
    <n v="28.4"/>
    <m/>
    <m/>
    <m/>
    <n v="0"/>
  </r>
  <r>
    <x v="7"/>
    <x v="7"/>
    <x v="3"/>
    <n v="108"/>
    <n v="496"/>
    <n v="73165"/>
    <n v="71749"/>
    <n v="81"/>
    <n v="17.399999999999999"/>
    <n v="22"/>
    <n v="4.7"/>
    <n v="16746"/>
    <n v="2840"/>
    <n v="13906"/>
    <n v="4"/>
    <n v="23.3"/>
    <n v="13915"/>
    <n v="7257"/>
    <n v="6658"/>
    <n v="10.1"/>
    <n v="19.399999999999999"/>
    <n v="2831"/>
    <n v="3.9"/>
    <n v="38.799999999999997"/>
    <n v="4"/>
    <n v="4"/>
    <n v="5776"/>
    <n v="0"/>
  </r>
  <r>
    <x v="7"/>
    <x v="7"/>
    <x v="4"/>
    <n v="120"/>
    <n v="578"/>
    <n v="79164"/>
    <n v="76802"/>
    <n v="43"/>
    <n v="7.4"/>
    <n v="42"/>
    <n v="7.3"/>
    <n v="15716"/>
    <n v="2691"/>
    <n v="13025"/>
    <n v="3.5"/>
    <n v="20.5"/>
    <n v="10991"/>
    <m/>
    <n v="7419"/>
    <m/>
    <n v="14.3"/>
    <n v="4725"/>
    <n v="6.2"/>
    <n v="28.6"/>
    <n v="1"/>
    <n v="1"/>
    <m/>
    <n v="1"/>
  </r>
  <r>
    <x v="7"/>
    <x v="7"/>
    <x v="5"/>
    <n v="72"/>
    <n v="350"/>
    <n v="51621"/>
    <n v="48821"/>
    <n v="43"/>
    <n v="12.5"/>
    <n v="29"/>
    <n v="8.5"/>
    <n v="12934"/>
    <n v="2359"/>
    <n v="10575"/>
    <n v="4.8"/>
    <n v="26.5"/>
    <n v="7334"/>
    <m/>
    <n v="4969"/>
    <m/>
    <n v="15"/>
    <n v="5600"/>
    <n v="11.5"/>
    <n v="30"/>
    <n v="1"/>
    <n v="1"/>
    <m/>
    <n v="1"/>
  </r>
  <r>
    <x v="7"/>
    <x v="7"/>
    <x v="6"/>
    <n v="74"/>
    <n v="379"/>
    <n v="51378"/>
    <n v="48780"/>
    <n v="55"/>
    <n v="15.5"/>
    <n v="8"/>
    <n v="2.2999999999999998"/>
    <n v="13437"/>
    <n v="3660"/>
    <n v="9777"/>
    <n v="7.5"/>
    <n v="27.5"/>
    <n v="8240"/>
    <m/>
    <n v="6130"/>
    <m/>
    <n v="16.899999999999999"/>
    <n v="5197"/>
    <n v="10.6"/>
    <n v="33.799999999999997"/>
    <n v="1"/>
    <n v="1"/>
    <m/>
    <n v="1"/>
  </r>
  <r>
    <x v="7"/>
    <x v="7"/>
    <x v="7"/>
    <n v="355"/>
    <n v="4002"/>
    <n v="238085"/>
    <n v="230604"/>
    <n v="396"/>
    <n v="10.1"/>
    <n v="239"/>
    <n v="6.1"/>
    <n v="51963"/>
    <n v="12574"/>
    <n v="39389"/>
    <n v="5.5"/>
    <n v="22.5"/>
    <n v="37000"/>
    <n v="6508"/>
    <n v="30492"/>
    <n v="2.8"/>
    <n v="16"/>
    <n v="14963"/>
    <n v="6.5"/>
    <n v="32"/>
    <m/>
    <m/>
    <m/>
    <n v="0"/>
  </r>
  <r>
    <x v="7"/>
    <x v="7"/>
    <x v="1"/>
    <n v="4709"/>
    <n v="57709"/>
    <n v="3216397"/>
    <n v="3133177"/>
    <n v="4731"/>
    <n v="8.3000000000000007"/>
    <n v="3449"/>
    <n v="6"/>
    <n v="511456"/>
    <n v="136851"/>
    <n v="374605"/>
    <n v="4.4000000000000004"/>
    <n v="16.3"/>
    <n v="345017"/>
    <n v="87658"/>
    <n v="257359"/>
    <n v="2.8"/>
    <n v="11"/>
    <n v="166439"/>
    <n v="5.3"/>
    <n v="22"/>
    <n v="5"/>
    <n v="70"/>
    <n v="6982"/>
    <n v="0"/>
  </r>
  <r>
    <x v="7"/>
    <x v="8"/>
    <x v="0"/>
    <n v="3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7"/>
    <x v="8"/>
    <x v="2"/>
    <n v="39"/>
    <n v="234"/>
    <n v="44457"/>
    <n v="41146"/>
    <n v="14"/>
    <n v="6"/>
    <n v="10"/>
    <n v="4.3"/>
    <n v="15515"/>
    <n v="3174"/>
    <n v="12341"/>
    <n v="7.7"/>
    <n v="37.700000000000003"/>
    <n v="8895"/>
    <n v="497"/>
    <n v="8398"/>
    <n v="1.2"/>
    <n v="21.6"/>
    <n v="6620"/>
    <n v="16.100000000000001"/>
    <n v="43.2"/>
    <m/>
    <m/>
    <m/>
    <n v="0"/>
  </r>
  <r>
    <x v="7"/>
    <x v="8"/>
    <x v="3"/>
    <n v="49"/>
    <n v="439"/>
    <n v="59837"/>
    <n v="62740"/>
    <n v="54"/>
    <n v="12.4"/>
    <n v="45"/>
    <n v="10.4"/>
    <n v="9537"/>
    <m/>
    <m/>
    <m/>
    <n v="15.2"/>
    <n v="15342"/>
    <n v="3128"/>
    <n v="12214"/>
    <n v="5"/>
    <n v="24.5"/>
    <n v="-5805"/>
    <n v="-9.3000000000000007"/>
    <n v="30.4"/>
    <n v="1"/>
    <n v="1"/>
    <m/>
    <n v="1"/>
  </r>
  <r>
    <x v="7"/>
    <x v="8"/>
    <x v="4"/>
    <n v="73"/>
    <n v="1038"/>
    <m/>
    <n v="102660"/>
    <n v="171"/>
    <n v="17.399999999999999"/>
    <n v="54"/>
    <n v="5.5"/>
    <n v="31117"/>
    <n v="6164"/>
    <n v="24953"/>
    <n v="6"/>
    <n v="30.3"/>
    <n v="12506"/>
    <n v="6169"/>
    <n v="6337"/>
    <n v="6"/>
    <n v="12.2"/>
    <n v="18611"/>
    <n v="18.100000000000001"/>
    <n v="24.4"/>
    <n v="2"/>
    <n v="2"/>
    <m/>
    <n v="1"/>
  </r>
  <r>
    <x v="7"/>
    <x v="8"/>
    <x v="5"/>
    <n v="38"/>
    <n v="469"/>
    <n v="46300"/>
    <n v="42398"/>
    <n v="93"/>
    <n v="21.7"/>
    <n v="13"/>
    <n v="3"/>
    <n v="10611"/>
    <n v="1887"/>
    <n v="8724"/>
    <n v="4.5"/>
    <n v="25"/>
    <n v="2806"/>
    <n v="633"/>
    <n v="2173"/>
    <n v="1.5"/>
    <n v="6.6"/>
    <n v="7805"/>
    <n v="18.399999999999999"/>
    <n v="13.2"/>
    <m/>
    <m/>
    <m/>
    <n v="0"/>
  </r>
  <r>
    <x v="7"/>
    <x v="8"/>
    <x v="6"/>
    <n v="29"/>
    <n v="330"/>
    <n v="34622"/>
    <m/>
    <n v="62"/>
    <n v="19.7"/>
    <n v="31"/>
    <n v="9.9"/>
    <m/>
    <m/>
    <m/>
    <m/>
    <m/>
    <m/>
    <m/>
    <m/>
    <m/>
    <m/>
    <m/>
    <m/>
    <m/>
    <m/>
    <m/>
    <m/>
    <n v="1"/>
  </r>
  <r>
    <x v="7"/>
    <x v="8"/>
    <x v="7"/>
    <n v="154"/>
    <n v="3580"/>
    <n v="201506"/>
    <n v="196469"/>
    <n v="484"/>
    <n v="14"/>
    <n v="237"/>
    <n v="6.9"/>
    <n v="41249"/>
    <n v="10882"/>
    <n v="30367"/>
    <n v="5.5"/>
    <n v="21"/>
    <n v="31175"/>
    <n v="5369"/>
    <n v="25806"/>
    <n v="2.7"/>
    <n v="15.9"/>
    <n v="10074"/>
    <n v="5.0999999999999996"/>
    <n v="31.8"/>
    <m/>
    <m/>
    <m/>
    <n v="0"/>
  </r>
  <r>
    <x v="7"/>
    <x v="8"/>
    <x v="1"/>
    <n v="3184"/>
    <n v="71967"/>
    <n v="4537715"/>
    <n v="4445520"/>
    <n v="6231"/>
    <n v="8.8000000000000007"/>
    <n v="4677"/>
    <n v="6.6"/>
    <n v="644109"/>
    <n v="175454"/>
    <n v="468655"/>
    <n v="3.9"/>
    <n v="14.5"/>
    <n v="459721"/>
    <n v="128144"/>
    <n v="331577"/>
    <n v="2.9"/>
    <n v="10.3"/>
    <n v="184388"/>
    <n v="4.2"/>
    <n v="20.6"/>
    <n v="2"/>
    <n v="2"/>
    <m/>
    <n v="1"/>
  </r>
  <r>
    <x v="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7"/>
    <x v="9"/>
    <x v="2"/>
    <n v="13"/>
    <n v="86"/>
    <n v="23360"/>
    <n v="18591"/>
    <n v="15"/>
    <n v="18.8"/>
    <n v="3"/>
    <n v="3.8"/>
    <n v="11400"/>
    <m/>
    <m/>
    <m/>
    <n v="61.3"/>
    <n v="1862"/>
    <m/>
    <n v="713"/>
    <m/>
    <n v="10"/>
    <n v="9538"/>
    <n v="51.3"/>
    <n v="20"/>
    <m/>
    <m/>
    <m/>
    <n v="1"/>
  </r>
  <r>
    <x v="7"/>
    <x v="9"/>
    <x v="3"/>
    <n v="12"/>
    <n v="141"/>
    <m/>
    <n v="30324"/>
    <n v="24"/>
    <n v="18.100000000000001"/>
    <n v="7"/>
    <n v="5.3"/>
    <n v="10033"/>
    <n v="6097"/>
    <n v="3936"/>
    <n v="20.100000000000001"/>
    <n v="33.1"/>
    <n v="9086"/>
    <m/>
    <n v="1540"/>
    <m/>
    <n v="30"/>
    <n v="947"/>
    <n v="3.1"/>
    <n v="60"/>
    <n v="1"/>
    <n v="1"/>
    <m/>
    <n v="1"/>
  </r>
  <r>
    <x v="7"/>
    <x v="9"/>
    <x v="4"/>
    <n v="16"/>
    <n v="193"/>
    <n v="46594"/>
    <n v="50385"/>
    <n v="11"/>
    <n v="5.5"/>
    <n v="27"/>
    <n v="13.4"/>
    <n v="5955"/>
    <m/>
    <m/>
    <m/>
    <n v="11.8"/>
    <n v="13537"/>
    <n v="3183"/>
    <n v="10354"/>
    <n v="6.3"/>
    <n v="26.9"/>
    <n v="-7582"/>
    <n v="-15.1"/>
    <n v="23.6"/>
    <m/>
    <m/>
    <m/>
    <n v="1"/>
  </r>
  <r>
    <x v="7"/>
    <x v="9"/>
    <x v="5"/>
    <n v="8"/>
    <n v="66"/>
    <n v="17543"/>
    <m/>
    <n v="30"/>
    <n v="57.1"/>
    <n v="2"/>
    <n v="3.8"/>
    <m/>
    <m/>
    <m/>
    <m/>
    <m/>
    <m/>
    <m/>
    <m/>
    <m/>
    <m/>
    <m/>
    <m/>
    <m/>
    <m/>
    <m/>
    <m/>
    <n v="1"/>
  </r>
  <r>
    <x v="7"/>
    <x v="9"/>
    <x v="6"/>
    <n v="15"/>
    <n v="749"/>
    <n v="28502"/>
    <n v="32684"/>
    <n v="54"/>
    <n v="6.9"/>
    <n v="125"/>
    <n v="15.9"/>
    <n v="6107"/>
    <m/>
    <m/>
    <m/>
    <n v="18.7"/>
    <n v="14471"/>
    <m/>
    <n v="10410"/>
    <m/>
    <n v="44.3"/>
    <n v="-8364"/>
    <n v="-25.6"/>
    <n v="37.4"/>
    <m/>
    <m/>
    <m/>
    <n v="1"/>
  </r>
  <r>
    <x v="7"/>
    <x v="9"/>
    <x v="7"/>
    <n v="38"/>
    <n v="2007"/>
    <n v="79388"/>
    <n v="79671"/>
    <n v="376"/>
    <n v="20"/>
    <n v="116"/>
    <n v="6.2"/>
    <n v="14846"/>
    <n v="6339"/>
    <n v="8507"/>
    <n v="8"/>
    <n v="18.600000000000001"/>
    <n v="15412"/>
    <n v="1381"/>
    <n v="14031"/>
    <n v="1.7"/>
    <n v="19.3"/>
    <n v="-566"/>
    <n v="-0.7"/>
    <n v="37.200000000000003"/>
    <m/>
    <m/>
    <m/>
    <n v="0"/>
  </r>
  <r>
    <x v="7"/>
    <x v="9"/>
    <x v="1"/>
    <n v="1228"/>
    <n v="56369"/>
    <n v="3538514"/>
    <n v="3447165"/>
    <n v="4485"/>
    <n v="8"/>
    <n v="3454"/>
    <n v="6.2"/>
    <n v="549667"/>
    <n v="186149"/>
    <n v="363518"/>
    <n v="5.4"/>
    <n v="15.9"/>
    <n v="366969"/>
    <n v="98364"/>
    <n v="268605"/>
    <n v="2.9"/>
    <n v="10.6"/>
    <n v="182698"/>
    <n v="5.3"/>
    <n v="21.2"/>
    <m/>
    <m/>
    <m/>
    <n v="0"/>
  </r>
  <r>
    <x v="7"/>
    <x v="10"/>
    <x v="2"/>
    <n v="7"/>
    <n v="41"/>
    <m/>
    <m/>
    <n v="0"/>
    <n v="0"/>
    <n v="1"/>
    <n v="2.4"/>
    <m/>
    <n v="0"/>
    <m/>
    <m/>
    <m/>
    <m/>
    <m/>
    <m/>
    <m/>
    <m/>
    <m/>
    <m/>
    <m/>
    <m/>
    <m/>
    <m/>
    <n v="1"/>
  </r>
  <r>
    <x v="7"/>
    <x v="10"/>
    <x v="3"/>
    <n v="8"/>
    <n v="55"/>
    <n v="19812"/>
    <n v="19775"/>
    <n v="7"/>
    <n v="13.5"/>
    <n v="1"/>
    <n v="1.9"/>
    <n v="941"/>
    <m/>
    <m/>
    <m/>
    <n v="4.8"/>
    <n v="866"/>
    <m/>
    <n v="823"/>
    <m/>
    <n v="4.4000000000000004"/>
    <n v="75"/>
    <n v="0.4"/>
    <n v="8.8000000000000007"/>
    <m/>
    <m/>
    <m/>
    <n v="1"/>
  </r>
  <r>
    <x v="7"/>
    <x v="10"/>
    <x v="4"/>
    <n v="6"/>
    <n v="32"/>
    <m/>
    <m/>
    <n v="3"/>
    <n v="9.1999999999999993"/>
    <n v="4"/>
    <n v="12.3"/>
    <m/>
    <m/>
    <m/>
    <m/>
    <m/>
    <m/>
    <m/>
    <m/>
    <m/>
    <m/>
    <m/>
    <m/>
    <m/>
    <m/>
    <m/>
    <m/>
    <n v="1"/>
  </r>
  <r>
    <x v="7"/>
    <x v="10"/>
    <x v="5"/>
    <n v="6"/>
    <n v="33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6"/>
    <n v="3"/>
    <n v="7"/>
    <m/>
    <m/>
    <n v="0"/>
    <n v="0"/>
    <n v="0"/>
    <n v="0"/>
    <m/>
    <n v="0"/>
    <m/>
    <m/>
    <m/>
    <m/>
    <m/>
    <m/>
    <m/>
    <m/>
    <m/>
    <m/>
    <m/>
    <m/>
    <m/>
    <m/>
    <n v="1"/>
  </r>
  <r>
    <x v="7"/>
    <x v="10"/>
    <x v="7"/>
    <n v="26"/>
    <n v="717"/>
    <n v="61430"/>
    <n v="58963"/>
    <n v="200"/>
    <n v="32.299999999999997"/>
    <n v="5"/>
    <n v="0.8"/>
    <n v="11078"/>
    <n v="5982"/>
    <n v="5096"/>
    <n v="10.1"/>
    <n v="18.8"/>
    <n v="6144"/>
    <m/>
    <n v="6092"/>
    <m/>
    <n v="10.4"/>
    <n v="4934"/>
    <n v="8.4"/>
    <n v="20.8"/>
    <m/>
    <m/>
    <m/>
    <n v="1"/>
  </r>
  <r>
    <x v="7"/>
    <x v="10"/>
    <x v="1"/>
    <n v="774"/>
    <n v="68899"/>
    <n v="3926193"/>
    <n v="3862423"/>
    <n v="6080"/>
    <n v="9"/>
    <n v="4027"/>
    <n v="5.9"/>
    <n v="599669"/>
    <n v="176314"/>
    <n v="423355"/>
    <n v="4.5999999999999996"/>
    <n v="15.5"/>
    <n v="472130"/>
    <n v="127455"/>
    <n v="344675"/>
    <n v="3.3"/>
    <n v="12.2"/>
    <n v="127539"/>
    <n v="3.3"/>
    <n v="24.4"/>
    <n v="1"/>
    <n v="1"/>
    <m/>
    <n v="1"/>
  </r>
  <r>
    <x v="7"/>
    <x v="11"/>
    <x v="2"/>
    <n v="13"/>
    <n v="1177"/>
    <m/>
    <m/>
    <n v="446"/>
    <n v="46"/>
    <n v="32"/>
    <n v="3.3"/>
    <m/>
    <m/>
    <m/>
    <m/>
    <m/>
    <m/>
    <m/>
    <m/>
    <m/>
    <m/>
    <m/>
    <m/>
    <m/>
    <m/>
    <m/>
    <m/>
    <n v="1"/>
  </r>
  <r>
    <x v="7"/>
    <x v="11"/>
    <x v="3"/>
    <n v="13"/>
    <n v="26"/>
    <m/>
    <n v="15033"/>
    <n v="0"/>
    <n v="0"/>
    <n v="7"/>
    <n v="23.7"/>
    <n v="47"/>
    <n v="0"/>
    <n v="47"/>
    <n v="0"/>
    <n v="0.3"/>
    <n v="1794"/>
    <n v="873"/>
    <n v="921"/>
    <n v="5.8"/>
    <n v="11.9"/>
    <n v="-1747"/>
    <n v="-11.6"/>
    <n v="0.6"/>
    <m/>
    <m/>
    <m/>
    <n v="1"/>
  </r>
  <r>
    <x v="7"/>
    <x v="11"/>
    <x v="4"/>
    <n v="6"/>
    <n v="43"/>
    <n v="9589"/>
    <m/>
    <n v="0"/>
    <n v="0"/>
    <n v="2"/>
    <n v="4.5"/>
    <m/>
    <n v="0"/>
    <m/>
    <m/>
    <m/>
    <m/>
    <m/>
    <m/>
    <m/>
    <m/>
    <m/>
    <m/>
    <m/>
    <m/>
    <m/>
    <m/>
    <n v="1"/>
  </r>
  <r>
    <x v="7"/>
    <x v="11"/>
    <x v="5"/>
    <n v="8"/>
    <n v="48"/>
    <m/>
    <n v="923"/>
    <n v="4"/>
    <n v="8.6999999999999993"/>
    <n v="0"/>
    <n v="0"/>
    <n v="49"/>
    <m/>
    <m/>
    <m/>
    <n v="5.3"/>
    <n v="189"/>
    <n v="0"/>
    <n v="189"/>
    <n v="0"/>
    <n v="20.5"/>
    <n v="-140"/>
    <n v="-15.2"/>
    <n v="10.6"/>
    <m/>
    <m/>
    <m/>
    <n v="1"/>
  </r>
  <r>
    <x v="7"/>
    <x v="11"/>
    <x v="6"/>
    <n v="8"/>
    <n v="16"/>
    <m/>
    <n v="972"/>
    <n v="0"/>
    <n v="0"/>
    <n v="0"/>
    <n v="0"/>
    <n v="437"/>
    <n v="0"/>
    <n v="437"/>
    <n v="0"/>
    <n v="45"/>
    <n v="153"/>
    <n v="0"/>
    <n v="153"/>
    <n v="0"/>
    <n v="15.7"/>
    <n v="284"/>
    <n v="29.3"/>
    <n v="31.4"/>
    <m/>
    <m/>
    <m/>
    <n v="1"/>
  </r>
  <r>
    <x v="7"/>
    <x v="11"/>
    <x v="7"/>
    <n v="30"/>
    <n v="841"/>
    <n v="111310"/>
    <n v="108364"/>
    <n v="165"/>
    <n v="21.6"/>
    <n v="11"/>
    <n v="1.4"/>
    <n v="11405"/>
    <n v="2104"/>
    <n v="9301"/>
    <n v="1.9"/>
    <n v="10.5"/>
    <n v="5512"/>
    <m/>
    <n v="5028"/>
    <m/>
    <n v="5.0999999999999996"/>
    <n v="5893"/>
    <n v="5.4"/>
    <n v="10.199999999999999"/>
    <m/>
    <m/>
    <m/>
    <n v="1"/>
  </r>
  <r>
    <x v="7"/>
    <x v="11"/>
    <x v="1"/>
    <n v="878"/>
    <n v="278412"/>
    <n v="18874225"/>
    <n v="18651660"/>
    <n v="23330"/>
    <n v="8.5"/>
    <n v="19735"/>
    <n v="7.2"/>
    <n v="2477102"/>
    <n v="803583"/>
    <n v="1673519"/>
    <n v="4.3"/>
    <n v="13.3"/>
    <n v="2031971"/>
    <n v="602348"/>
    <n v="1429623"/>
    <n v="3.2"/>
    <n v="10.9"/>
    <n v="445131"/>
    <n v="2.4"/>
    <n v="21.8"/>
    <m/>
    <m/>
    <m/>
    <n v="0"/>
  </r>
  <r>
    <x v="8"/>
    <x v="0"/>
    <x v="0"/>
    <n v="438003"/>
    <n v="438834"/>
    <n v="1156167"/>
    <n v="581480"/>
    <n v="435789"/>
    <n v="198.6"/>
    <n v="0"/>
    <n v="0"/>
    <n v="1149375"/>
    <n v="1149375"/>
    <n v="0"/>
    <n v="197.7"/>
    <n v="197.7"/>
    <n v="0"/>
    <n v="0"/>
    <n v="0"/>
    <n v="0"/>
    <n v="0"/>
    <n v="1149375"/>
    <n v="197.7"/>
    <n v="0"/>
    <m/>
    <m/>
    <m/>
    <n v="0"/>
  </r>
  <r>
    <x v="8"/>
    <x v="0"/>
    <x v="2"/>
    <n v="261365"/>
    <n v="261688"/>
    <n v="574668"/>
    <n v="636171"/>
    <n v="332"/>
    <n v="0.1"/>
    <n v="83187"/>
    <n v="27.2"/>
    <n v="143667"/>
    <n v="928"/>
    <n v="142739"/>
    <n v="0.1"/>
    <n v="22.6"/>
    <n v="266672"/>
    <n v="191534"/>
    <n v="75138"/>
    <n v="30.1"/>
    <n v="41.9"/>
    <n v="-123005"/>
    <n v="-19.3"/>
    <n v="45.2"/>
    <n v="59407"/>
    <n v="59414"/>
    <n v="142346"/>
    <n v="0"/>
  </r>
  <r>
    <x v="8"/>
    <x v="0"/>
    <x v="3"/>
    <n v="170735"/>
    <n v="170977"/>
    <n v="374304"/>
    <n v="420328"/>
    <n v="9576"/>
    <n v="5"/>
    <n v="51605"/>
    <n v="26.7"/>
    <n v="88732"/>
    <n v="22572"/>
    <n v="66160"/>
    <n v="5.4"/>
    <n v="21.1"/>
    <n v="180779"/>
    <n v="130151"/>
    <n v="50628"/>
    <n v="31"/>
    <n v="43"/>
    <n v="-92047"/>
    <n v="-21.9"/>
    <n v="42.2"/>
    <n v="39063"/>
    <n v="39074"/>
    <n v="101321"/>
    <n v="0"/>
  </r>
  <r>
    <x v="8"/>
    <x v="0"/>
    <x v="4"/>
    <n v="143226"/>
    <n v="143744"/>
    <n v="316442"/>
    <n v="351857"/>
    <n v="7930"/>
    <n v="5"/>
    <n v="37452"/>
    <n v="23.6"/>
    <n v="67230"/>
    <n v="18368"/>
    <n v="48862"/>
    <n v="5.2"/>
    <n v="19.100000000000001"/>
    <n v="138060"/>
    <n v="96992"/>
    <n v="41068"/>
    <n v="27.6"/>
    <n v="39.200000000000003"/>
    <n v="-70830"/>
    <n v="-20.100000000000001"/>
    <n v="38.200000000000003"/>
    <n v="28188"/>
    <n v="28226"/>
    <n v="75112"/>
    <n v="0"/>
  </r>
  <r>
    <x v="8"/>
    <x v="0"/>
    <x v="5"/>
    <n v="126151"/>
    <n v="126554"/>
    <n v="280487"/>
    <n v="308536"/>
    <n v="6917"/>
    <n v="5"/>
    <n v="29421"/>
    <n v="21.4"/>
    <n v="56347"/>
    <n v="15977"/>
    <n v="40370"/>
    <n v="5.2"/>
    <n v="18.3"/>
    <n v="112445"/>
    <n v="76097"/>
    <n v="36348"/>
    <n v="24.7"/>
    <n v="36.4"/>
    <n v="-56098"/>
    <n v="-18.100000000000001"/>
    <n v="36.6"/>
    <n v="21720"/>
    <n v="21745"/>
    <n v="57781"/>
    <n v="0"/>
  </r>
  <r>
    <x v="8"/>
    <x v="0"/>
    <x v="6"/>
    <n v="110123"/>
    <n v="110454"/>
    <n v="244676"/>
    <n v="266365"/>
    <n v="6656"/>
    <n v="5.6"/>
    <n v="23610"/>
    <n v="19.899999999999999"/>
    <n v="49676"/>
    <n v="15200"/>
    <n v="34476"/>
    <n v="5.7"/>
    <n v="18.600000000000001"/>
    <n v="93053"/>
    <n v="61464"/>
    <n v="31589"/>
    <n v="23.1"/>
    <n v="34.9"/>
    <n v="-43377"/>
    <n v="-16.3"/>
    <n v="37.200000000000003"/>
    <n v="17363"/>
    <n v="17386"/>
    <n v="46522"/>
    <n v="0"/>
  </r>
  <r>
    <x v="8"/>
    <x v="0"/>
    <x v="7"/>
    <n v="294480"/>
    <n v="295700"/>
    <n v="652538"/>
    <n v="707864"/>
    <n v="17831"/>
    <n v="5.7"/>
    <n v="59276"/>
    <n v="18.8"/>
    <n v="125812"/>
    <n v="39397"/>
    <n v="86415"/>
    <n v="5.6"/>
    <n v="17.8"/>
    <n v="236464"/>
    <n v="152416"/>
    <n v="84048"/>
    <n v="21.5"/>
    <n v="33.4"/>
    <n v="-110652"/>
    <n v="-15.6"/>
    <n v="35.6"/>
    <n v="41651"/>
    <n v="41708"/>
    <n v="109922"/>
    <n v="0"/>
  </r>
  <r>
    <x v="8"/>
    <x v="0"/>
    <x v="1"/>
    <n v="660171"/>
    <n v="662386"/>
    <n v="1481548"/>
    <n v="1602041"/>
    <n v="24114"/>
    <n v="3.4"/>
    <n v="105947"/>
    <n v="15.1"/>
    <n v="210397"/>
    <n v="55893"/>
    <n v="154504"/>
    <n v="3.5"/>
    <n v="13.1"/>
    <n v="451383"/>
    <n v="279633"/>
    <n v="171750"/>
    <n v="17.5"/>
    <n v="28.2"/>
    <n v="-240986"/>
    <n v="-15.1"/>
    <n v="26.2"/>
    <n v="78278"/>
    <n v="78396"/>
    <n v="209505"/>
    <n v="0"/>
  </r>
  <r>
    <x v="8"/>
    <x v="1"/>
    <x v="0"/>
    <n v="45543"/>
    <n v="46465"/>
    <n v="550541"/>
    <n v="276339"/>
    <n v="46291"/>
    <n v="199.3"/>
    <n v="0"/>
    <n v="0"/>
    <n v="548405"/>
    <n v="548405"/>
    <n v="0"/>
    <n v="198.5"/>
    <n v="198.5"/>
    <n v="0"/>
    <n v="0"/>
    <n v="0"/>
    <n v="0"/>
    <n v="0"/>
    <n v="548405"/>
    <n v="198.5"/>
    <n v="0"/>
    <m/>
    <m/>
    <m/>
    <n v="0"/>
  </r>
  <r>
    <x v="8"/>
    <x v="1"/>
    <x v="2"/>
    <n v="84017"/>
    <n v="84830"/>
    <n v="560881"/>
    <n v="556016"/>
    <n v="424"/>
    <n v="0.5"/>
    <n v="6198"/>
    <n v="7.1"/>
    <n v="161153"/>
    <n v="2308"/>
    <n v="158845"/>
    <n v="0.4"/>
    <n v="29"/>
    <n v="151422"/>
    <n v="74212"/>
    <n v="77210"/>
    <n v="13.3"/>
    <n v="27.2"/>
    <n v="9731"/>
    <n v="1.8"/>
    <n v="54.4"/>
    <n v="4882"/>
    <n v="4884"/>
    <n v="59059"/>
    <n v="0"/>
  </r>
  <r>
    <x v="8"/>
    <x v="1"/>
    <x v="3"/>
    <n v="64429"/>
    <n v="65116"/>
    <n v="418700"/>
    <n v="431795"/>
    <n v="979"/>
    <n v="1.5"/>
    <n v="5128"/>
    <n v="7.6"/>
    <n v="96243"/>
    <n v="9658"/>
    <n v="86585"/>
    <n v="2.2000000000000002"/>
    <n v="22.3"/>
    <n v="122433"/>
    <n v="61435"/>
    <n v="60998"/>
    <n v="14.2"/>
    <n v="28.4"/>
    <n v="-26190"/>
    <n v="-6.1"/>
    <n v="44.6"/>
    <n v="4078"/>
    <n v="4084"/>
    <n v="49665"/>
    <n v="0"/>
  </r>
  <r>
    <x v="8"/>
    <x v="1"/>
    <x v="4"/>
    <n v="59759"/>
    <n v="61226"/>
    <n v="385902"/>
    <n v="399721"/>
    <n v="771"/>
    <n v="1.2"/>
    <n v="4457"/>
    <n v="7.1"/>
    <n v="76677"/>
    <n v="7519"/>
    <n v="69158"/>
    <n v="1.9"/>
    <n v="19.2"/>
    <n v="104314"/>
    <n v="51223"/>
    <n v="53091"/>
    <n v="12.8"/>
    <n v="26.1"/>
    <n v="-27637"/>
    <n v="-6.9"/>
    <n v="38.4"/>
    <n v="3285"/>
    <n v="3327"/>
    <n v="40122"/>
    <n v="0"/>
  </r>
  <r>
    <x v="8"/>
    <x v="1"/>
    <x v="5"/>
    <n v="57273"/>
    <n v="58699"/>
    <n v="368581"/>
    <n v="379522"/>
    <n v="624"/>
    <n v="1"/>
    <n v="3473"/>
    <n v="5.8"/>
    <n v="66222"/>
    <n v="6122"/>
    <n v="60100"/>
    <n v="1.6"/>
    <n v="17.399999999999999"/>
    <n v="88104"/>
    <n v="39119"/>
    <n v="48985"/>
    <n v="10.3"/>
    <n v="23.2"/>
    <n v="-21882"/>
    <n v="-5.8"/>
    <n v="34.799999999999997"/>
    <n v="2440"/>
    <n v="2465"/>
    <n v="29779"/>
    <n v="0"/>
  </r>
  <r>
    <x v="8"/>
    <x v="1"/>
    <x v="6"/>
    <n v="49827"/>
    <n v="50970"/>
    <n v="320023"/>
    <n v="328792"/>
    <n v="576"/>
    <n v="1.1000000000000001"/>
    <n v="2843"/>
    <n v="5.5"/>
    <n v="56249"/>
    <n v="5671"/>
    <n v="50578"/>
    <n v="1.7"/>
    <n v="17.100000000000001"/>
    <n v="73787"/>
    <n v="32012"/>
    <n v="41775"/>
    <n v="9.6999999999999993"/>
    <n v="22.4"/>
    <n v="-17538"/>
    <n v="-5.3"/>
    <n v="34.200000000000003"/>
    <n v="2040"/>
    <n v="2069"/>
    <n v="24633"/>
    <n v="0"/>
  </r>
  <r>
    <x v="8"/>
    <x v="1"/>
    <x v="7"/>
    <n v="136620"/>
    <n v="141607"/>
    <n v="876444"/>
    <n v="905142"/>
    <n v="1541"/>
    <n v="1.1000000000000001"/>
    <n v="8111"/>
    <n v="5.6"/>
    <n v="143004"/>
    <n v="14769"/>
    <n v="128235"/>
    <n v="1.6"/>
    <n v="15.8"/>
    <n v="200399"/>
    <n v="87888"/>
    <n v="112511"/>
    <n v="9.6999999999999993"/>
    <n v="22.1"/>
    <n v="-57395"/>
    <n v="-6.3"/>
    <n v="31.6"/>
    <n v="4940"/>
    <n v="5043"/>
    <n v="60001"/>
    <n v="0"/>
  </r>
  <r>
    <x v="8"/>
    <x v="1"/>
    <x v="1"/>
    <n v="356495"/>
    <n v="365222"/>
    <n v="2280880"/>
    <n v="2354348"/>
    <n v="2699"/>
    <n v="0.7"/>
    <n v="15245"/>
    <n v="4.0999999999999996"/>
    <n v="286244"/>
    <n v="26633"/>
    <n v="259611"/>
    <n v="1.1000000000000001"/>
    <n v="12.2"/>
    <n v="433179"/>
    <n v="169748"/>
    <n v="263431"/>
    <n v="7.2"/>
    <n v="18.399999999999999"/>
    <n v="-146935"/>
    <n v="-6.2"/>
    <n v="24.4"/>
    <n v="9532"/>
    <n v="9710"/>
    <n v="116966"/>
    <n v="0"/>
  </r>
  <r>
    <x v="8"/>
    <x v="2"/>
    <x v="0"/>
    <n v="16473"/>
    <n v="17435"/>
    <n v="423721"/>
    <n v="212473"/>
    <n v="17386"/>
    <n v="199.4"/>
    <n v="0"/>
    <n v="0"/>
    <n v="422497"/>
    <n v="422497"/>
    <n v="0"/>
    <n v="198.8"/>
    <n v="198.8"/>
    <n v="0"/>
    <n v="0"/>
    <n v="0"/>
    <n v="0"/>
    <n v="0"/>
    <n v="422497"/>
    <n v="198.8"/>
    <n v="0"/>
    <m/>
    <m/>
    <m/>
    <n v="0"/>
  </r>
  <r>
    <x v="8"/>
    <x v="2"/>
    <x v="2"/>
    <n v="36907"/>
    <n v="37952"/>
    <n v="524008"/>
    <n v="504931"/>
    <n v="505"/>
    <n v="1.3"/>
    <n v="2236"/>
    <n v="5.8"/>
    <n v="157647"/>
    <n v="4766"/>
    <n v="152881"/>
    <n v="0.9"/>
    <n v="31.2"/>
    <n v="119492"/>
    <n v="55670"/>
    <n v="63822"/>
    <n v="11"/>
    <n v="23.7"/>
    <n v="38155"/>
    <n v="7.5"/>
    <n v="47.4"/>
    <n v="1780"/>
    <n v="1784"/>
    <n v="45690"/>
    <n v="0"/>
  </r>
  <r>
    <x v="8"/>
    <x v="2"/>
    <x v="3"/>
    <n v="30325"/>
    <n v="31429"/>
    <n v="411590"/>
    <n v="420424"/>
    <n v="621"/>
    <n v="1.9"/>
    <n v="2102"/>
    <n v="6.5"/>
    <n v="94398"/>
    <n v="8834"/>
    <n v="85564"/>
    <n v="2.1"/>
    <n v="22.5"/>
    <n v="112065"/>
    <n v="51537"/>
    <n v="60528"/>
    <n v="12.3"/>
    <n v="26.7"/>
    <n v="-17667"/>
    <n v="-4.2"/>
    <n v="45"/>
    <n v="1608"/>
    <n v="1614"/>
    <n v="41332"/>
    <n v="0"/>
  </r>
  <r>
    <x v="8"/>
    <x v="2"/>
    <x v="4"/>
    <n v="30065"/>
    <n v="32539"/>
    <n v="405903"/>
    <n v="413111"/>
    <n v="480"/>
    <n v="1.4"/>
    <n v="1884"/>
    <n v="5.7"/>
    <n v="80332"/>
    <n v="6117"/>
    <n v="74215"/>
    <n v="1.5"/>
    <n v="19.399999999999999"/>
    <n v="94748"/>
    <n v="42880"/>
    <n v="51868"/>
    <n v="10.4"/>
    <n v="22.9"/>
    <n v="-14416"/>
    <n v="-3.5"/>
    <n v="38.799999999999997"/>
    <n v="1246"/>
    <n v="1280"/>
    <n v="32628"/>
    <n v="0"/>
  </r>
  <r>
    <x v="8"/>
    <x v="2"/>
    <x v="5"/>
    <n v="30427"/>
    <n v="32985"/>
    <n v="407440"/>
    <n v="414108"/>
    <n v="418"/>
    <n v="1.2"/>
    <n v="1476"/>
    <n v="4.4000000000000004"/>
    <n v="71104"/>
    <n v="5489"/>
    <n v="65615"/>
    <n v="1.3"/>
    <n v="17.2"/>
    <n v="84439"/>
    <n v="32866"/>
    <n v="51573"/>
    <n v="7.9"/>
    <n v="20.399999999999999"/>
    <n v="-13335"/>
    <n v="-3.2"/>
    <n v="34.4"/>
    <n v="940"/>
    <n v="967"/>
    <n v="24205"/>
    <n v="0"/>
  </r>
  <r>
    <x v="8"/>
    <x v="2"/>
    <x v="6"/>
    <n v="25550"/>
    <n v="27442"/>
    <n v="341926"/>
    <n v="345760"/>
    <n v="369"/>
    <n v="1.3"/>
    <n v="1182"/>
    <n v="4.2"/>
    <n v="59229"/>
    <n v="5125"/>
    <n v="54104"/>
    <n v="1.5"/>
    <n v="17.100000000000001"/>
    <n v="66896"/>
    <n v="26610"/>
    <n v="40286"/>
    <n v="7.7"/>
    <n v="19.3"/>
    <n v="-7667"/>
    <n v="-2.2000000000000002"/>
    <n v="34.200000000000003"/>
    <n v="779"/>
    <n v="793"/>
    <n v="20109"/>
    <n v="0"/>
  </r>
  <r>
    <x v="8"/>
    <x v="2"/>
    <x v="7"/>
    <n v="74970"/>
    <n v="84937"/>
    <n v="1004637"/>
    <n v="1021431"/>
    <n v="1227"/>
    <n v="1.4"/>
    <n v="3833"/>
    <n v="4.4000000000000004"/>
    <n v="158458"/>
    <n v="14297"/>
    <n v="144161"/>
    <n v="1.4"/>
    <n v="15.5"/>
    <n v="192046"/>
    <n v="77698"/>
    <n v="114348"/>
    <n v="7.6"/>
    <n v="18.8"/>
    <n v="-33588"/>
    <n v="-3.3"/>
    <n v="31"/>
    <n v="1925"/>
    <n v="1997"/>
    <n v="49505"/>
    <n v="0"/>
  </r>
  <r>
    <x v="8"/>
    <x v="2"/>
    <x v="1"/>
    <n v="232053"/>
    <n v="251761"/>
    <n v="3104056"/>
    <n v="3163084"/>
    <n v="2229"/>
    <n v="0.9"/>
    <n v="8443"/>
    <n v="3.3"/>
    <n v="364679"/>
    <n v="27792"/>
    <n v="336887"/>
    <n v="0.9"/>
    <n v="11.5"/>
    <n v="482734"/>
    <n v="177573"/>
    <n v="305161"/>
    <n v="5.6"/>
    <n v="15.3"/>
    <n v="-118055"/>
    <n v="-3.8"/>
    <n v="23"/>
    <n v="4293"/>
    <n v="4472"/>
    <n v="112151"/>
    <n v="0"/>
  </r>
  <r>
    <x v="8"/>
    <x v="3"/>
    <x v="0"/>
    <n v="7107"/>
    <n v="8578"/>
    <n v="405853"/>
    <n v="203740"/>
    <n v="8548"/>
    <n v="199.3"/>
    <n v="0"/>
    <n v="0"/>
    <n v="404227"/>
    <n v="404227"/>
    <n v="0"/>
    <n v="198.4"/>
    <n v="198.4"/>
    <n v="0"/>
    <n v="0"/>
    <n v="0"/>
    <n v="0"/>
    <n v="0"/>
    <n v="404227"/>
    <n v="198.4"/>
    <n v="0"/>
    <m/>
    <m/>
    <m/>
    <n v="0"/>
  </r>
  <r>
    <x v="8"/>
    <x v="3"/>
    <x v="2"/>
    <n v="17481"/>
    <n v="18962"/>
    <n v="570209"/>
    <n v="534500"/>
    <n v="595"/>
    <n v="3.1"/>
    <n v="891"/>
    <n v="4.7"/>
    <n v="182898"/>
    <n v="13429"/>
    <n v="169469"/>
    <n v="2.5"/>
    <n v="34.200000000000003"/>
    <n v="111480"/>
    <n v="44547"/>
    <n v="66933"/>
    <n v="8.3000000000000007"/>
    <n v="20.9"/>
    <n v="71418"/>
    <n v="13.3"/>
    <n v="41.8"/>
    <n v="606"/>
    <n v="606"/>
    <n v="33078"/>
    <n v="0"/>
  </r>
  <r>
    <x v="8"/>
    <x v="3"/>
    <x v="3"/>
    <n v="15214"/>
    <n v="16918"/>
    <n v="465828"/>
    <n v="467571"/>
    <n v="571"/>
    <n v="3.3"/>
    <n v="907"/>
    <n v="5.3"/>
    <n v="108463"/>
    <n v="10450"/>
    <n v="98013"/>
    <n v="2.2000000000000002"/>
    <n v="23.2"/>
    <n v="111948"/>
    <n v="45574"/>
    <n v="66374"/>
    <n v="9.6999999999999993"/>
    <n v="23.9"/>
    <n v="-3485"/>
    <n v="-0.7"/>
    <n v="46.4"/>
    <n v="624"/>
    <n v="645"/>
    <n v="35458"/>
    <n v="0"/>
  </r>
  <r>
    <x v="8"/>
    <x v="3"/>
    <x v="4"/>
    <n v="15216"/>
    <n v="18145"/>
    <n v="461746"/>
    <n v="469373"/>
    <n v="453"/>
    <n v="2.5"/>
    <n v="1137"/>
    <n v="6.2"/>
    <n v="90039"/>
    <n v="7088"/>
    <n v="82951"/>
    <n v="1.5"/>
    <n v="19.2"/>
    <n v="105293"/>
    <n v="47994"/>
    <n v="57299"/>
    <n v="10.199999999999999"/>
    <n v="22.4"/>
    <n v="-15254"/>
    <n v="-3.2"/>
    <n v="38.4"/>
    <n v="578"/>
    <n v="612"/>
    <n v="33109"/>
    <n v="0"/>
  </r>
  <r>
    <x v="8"/>
    <x v="3"/>
    <x v="5"/>
    <n v="15928"/>
    <n v="18738"/>
    <n v="483654"/>
    <n v="485525"/>
    <n v="375"/>
    <n v="2"/>
    <n v="748"/>
    <n v="4"/>
    <n v="86990"/>
    <n v="6789"/>
    <n v="80201"/>
    <n v="1.4"/>
    <n v="17.899999999999999"/>
    <n v="90732"/>
    <n v="33746"/>
    <n v="56986"/>
    <n v="7"/>
    <n v="18.7"/>
    <n v="-3742"/>
    <n v="-0.8"/>
    <n v="35.799999999999997"/>
    <n v="398"/>
    <n v="409"/>
    <n v="22703"/>
    <n v="0"/>
  </r>
  <r>
    <x v="8"/>
    <x v="3"/>
    <x v="6"/>
    <n v="12876"/>
    <n v="15335"/>
    <n v="388850"/>
    <n v="390388"/>
    <n v="304"/>
    <n v="2"/>
    <n v="707"/>
    <n v="4.5999999999999996"/>
    <n v="70748"/>
    <n v="5383"/>
    <n v="65365"/>
    <n v="1.4"/>
    <n v="18.100000000000001"/>
    <n v="73823"/>
    <n v="28700"/>
    <n v="45123"/>
    <n v="7.4"/>
    <n v="18.899999999999999"/>
    <n v="-3075"/>
    <n v="-0.8"/>
    <n v="36.200000000000003"/>
    <n v="335"/>
    <n v="345"/>
    <n v="19771"/>
    <n v="0"/>
  </r>
  <r>
    <x v="8"/>
    <x v="3"/>
    <x v="7"/>
    <n v="41665"/>
    <n v="58150"/>
    <n v="1258937"/>
    <n v="1270063"/>
    <n v="1581"/>
    <n v="2.7"/>
    <n v="2366"/>
    <n v="4"/>
    <n v="202047"/>
    <n v="18285"/>
    <n v="183762"/>
    <n v="1.4"/>
    <n v="15.9"/>
    <n v="224298"/>
    <n v="85381"/>
    <n v="138917"/>
    <n v="6.7"/>
    <n v="17.7"/>
    <n v="-22251"/>
    <n v="-1.8"/>
    <n v="31.8"/>
    <n v="865"/>
    <n v="934"/>
    <n v="49339"/>
    <n v="0"/>
  </r>
  <r>
    <x v="8"/>
    <x v="3"/>
    <x v="1"/>
    <n v="158740"/>
    <n v="199132"/>
    <n v="4835936"/>
    <n v="4885580"/>
    <n v="3058"/>
    <n v="1.5"/>
    <n v="6468"/>
    <n v="3.2"/>
    <n v="567496"/>
    <n v="47287"/>
    <n v="520209"/>
    <n v="1"/>
    <n v="11.6"/>
    <n v="666783"/>
    <n v="242376"/>
    <n v="424407"/>
    <n v="5"/>
    <n v="13.6"/>
    <n v="-99287"/>
    <n v="-2"/>
    <n v="23.2"/>
    <n v="2331"/>
    <n v="2540"/>
    <n v="136525"/>
    <n v="0"/>
  </r>
  <r>
    <x v="8"/>
    <x v="4"/>
    <x v="0"/>
    <n v="1331"/>
    <n v="2012"/>
    <n v="176240"/>
    <n v="88747"/>
    <n v="2002"/>
    <n v="199"/>
    <n v="0"/>
    <n v="0"/>
    <n v="174987"/>
    <n v="174987"/>
    <n v="0"/>
    <n v="197.2"/>
    <n v="197.2"/>
    <n v="0"/>
    <n v="0"/>
    <n v="0"/>
    <n v="0"/>
    <n v="0"/>
    <n v="174987"/>
    <n v="197.2"/>
    <n v="0"/>
    <m/>
    <m/>
    <m/>
    <n v="0"/>
  </r>
  <r>
    <x v="8"/>
    <x v="4"/>
    <x v="2"/>
    <n v="4177"/>
    <n v="5148"/>
    <n v="308912"/>
    <n v="288116"/>
    <n v="259"/>
    <n v="5.0999999999999996"/>
    <n v="157"/>
    <n v="3.1"/>
    <n v="97220"/>
    <n v="10468"/>
    <n v="86752"/>
    <n v="3.6"/>
    <n v="33.700000000000003"/>
    <n v="55628"/>
    <n v="18025"/>
    <n v="37603"/>
    <n v="6.3"/>
    <n v="19.3"/>
    <n v="41592"/>
    <n v="14.4"/>
    <n v="38.6"/>
    <n v="89"/>
    <n v="89"/>
    <n v="11787"/>
    <n v="0"/>
  </r>
  <r>
    <x v="8"/>
    <x v="4"/>
    <x v="3"/>
    <n v="3738"/>
    <n v="4941"/>
    <n v="264186"/>
    <n v="260573"/>
    <n v="312"/>
    <n v="6.4"/>
    <n v="237"/>
    <n v="4.8"/>
    <n v="64450"/>
    <n v="7139"/>
    <n v="57311"/>
    <n v="2.7"/>
    <n v="24.7"/>
    <n v="57224"/>
    <n v="20967"/>
    <n v="36257"/>
    <n v="8"/>
    <n v="22"/>
    <n v="7226"/>
    <n v="2.7"/>
    <n v="44"/>
    <n v="111"/>
    <n v="113"/>
    <n v="15001"/>
    <n v="0"/>
  </r>
  <r>
    <x v="8"/>
    <x v="4"/>
    <x v="4"/>
    <n v="4050"/>
    <n v="5714"/>
    <n v="282872"/>
    <n v="282112"/>
    <n v="264"/>
    <n v="4.5999999999999996"/>
    <n v="346"/>
    <n v="6"/>
    <n v="57107"/>
    <n v="5051"/>
    <n v="52056"/>
    <n v="1.8"/>
    <n v="20.2"/>
    <n v="55586"/>
    <n v="23226"/>
    <n v="32360"/>
    <n v="8.1999999999999993"/>
    <n v="19.7"/>
    <n v="1521"/>
    <n v="0.5"/>
    <n v="39.4"/>
    <n v="115"/>
    <n v="157"/>
    <n v="15469"/>
    <n v="0"/>
  </r>
  <r>
    <x v="8"/>
    <x v="4"/>
    <x v="5"/>
    <n v="4519"/>
    <n v="6029"/>
    <n v="314673"/>
    <n v="310828"/>
    <n v="171"/>
    <n v="2.8"/>
    <n v="212"/>
    <n v="3.5"/>
    <n v="58083"/>
    <n v="4413"/>
    <n v="53670"/>
    <n v="1.4"/>
    <n v="18.7"/>
    <n v="50392"/>
    <n v="15714"/>
    <n v="34678"/>
    <n v="5.0999999999999996"/>
    <n v="16.2"/>
    <n v="7691"/>
    <n v="2.5"/>
    <n v="32.4"/>
    <n v="65"/>
    <n v="72"/>
    <n v="8269"/>
    <n v="0"/>
  </r>
  <r>
    <x v="8"/>
    <x v="4"/>
    <x v="6"/>
    <n v="3069"/>
    <n v="4350"/>
    <n v="212421"/>
    <n v="210732"/>
    <n v="118"/>
    <n v="2.7"/>
    <n v="177"/>
    <n v="4"/>
    <n v="39068"/>
    <n v="2671"/>
    <n v="36397"/>
    <n v="1.3"/>
    <n v="18.5"/>
    <n v="35690"/>
    <n v="10768"/>
    <n v="24922"/>
    <n v="5.0999999999999996"/>
    <n v="16.899999999999999"/>
    <n v="3378"/>
    <n v="1.6"/>
    <n v="33.799999999999997"/>
    <n v="39"/>
    <n v="46"/>
    <n v="5076"/>
    <n v="0"/>
  </r>
  <r>
    <x v="8"/>
    <x v="4"/>
    <x v="7"/>
    <n v="11445"/>
    <n v="23600"/>
    <n v="797894"/>
    <n v="793014"/>
    <n v="909"/>
    <n v="3.8"/>
    <n v="1015"/>
    <n v="4.3"/>
    <n v="136939"/>
    <n v="14405"/>
    <n v="122534"/>
    <n v="1.8"/>
    <n v="17.3"/>
    <n v="127178"/>
    <n v="45091"/>
    <n v="82087"/>
    <n v="5.7"/>
    <n v="16"/>
    <n v="9761"/>
    <n v="1.3"/>
    <n v="32"/>
    <n v="189"/>
    <n v="220"/>
    <n v="25334"/>
    <n v="0"/>
  </r>
  <r>
    <x v="8"/>
    <x v="4"/>
    <x v="1"/>
    <n v="55519"/>
    <n v="96337"/>
    <n v="3861358"/>
    <n v="3873642"/>
    <n v="2397"/>
    <n v="2.5"/>
    <n v="3957"/>
    <n v="4.0999999999999996"/>
    <n v="463811"/>
    <n v="50509"/>
    <n v="413302"/>
    <n v="1.3"/>
    <n v="12"/>
    <n v="488378"/>
    <n v="176966"/>
    <n v="311412"/>
    <n v="4.5999999999999996"/>
    <n v="12.6"/>
    <n v="-24567"/>
    <n v="-0.6"/>
    <n v="24"/>
    <n v="610"/>
    <n v="811"/>
    <n v="82285"/>
    <n v="0"/>
  </r>
  <r>
    <x v="8"/>
    <x v="5"/>
    <x v="0"/>
    <n v="447"/>
    <n v="922"/>
    <n v="127693"/>
    <n v="64323"/>
    <n v="919"/>
    <n v="199.3"/>
    <n v="0"/>
    <n v="0"/>
    <n v="126741"/>
    <n v="126741"/>
    <n v="0"/>
    <n v="197"/>
    <n v="197"/>
    <n v="0"/>
    <n v="0"/>
    <n v="0"/>
    <n v="0"/>
    <n v="0"/>
    <n v="126741"/>
    <n v="197"/>
    <n v="0"/>
    <m/>
    <m/>
    <m/>
    <n v="0"/>
  </r>
  <r>
    <x v="8"/>
    <x v="5"/>
    <x v="2"/>
    <n v="1648"/>
    <n v="2286"/>
    <n v="264701"/>
    <n v="244063"/>
    <n v="200"/>
    <n v="8.9"/>
    <n v="125"/>
    <n v="5.6"/>
    <n v="90621"/>
    <n v="16868"/>
    <n v="73753"/>
    <n v="6.9"/>
    <n v="37.1"/>
    <n v="49345"/>
    <n v="20124"/>
    <n v="29221"/>
    <n v="8.1999999999999993"/>
    <n v="20.2"/>
    <n v="41276"/>
    <n v="16.899999999999999"/>
    <n v="40.4"/>
    <n v="46"/>
    <n v="46"/>
    <m/>
    <n v="1"/>
  </r>
  <r>
    <x v="8"/>
    <x v="5"/>
    <x v="3"/>
    <n v="1350"/>
    <n v="2392"/>
    <n v="210110"/>
    <n v="204501"/>
    <n v="215"/>
    <n v="9.1999999999999993"/>
    <n v="113"/>
    <n v="4.8"/>
    <n v="53918"/>
    <n v="8686"/>
    <n v="45232"/>
    <n v="4.2"/>
    <n v="26.4"/>
    <n v="42700"/>
    <n v="17405"/>
    <n v="25295"/>
    <n v="8.5"/>
    <n v="20.9"/>
    <n v="11218"/>
    <n v="5.5"/>
    <n v="41.8"/>
    <n v="37"/>
    <n v="41"/>
    <n v="10672"/>
    <n v="0"/>
  </r>
  <r>
    <x v="8"/>
    <x v="5"/>
    <x v="4"/>
    <n v="1689"/>
    <n v="3324"/>
    <n v="257221"/>
    <n v="250791"/>
    <n v="211"/>
    <n v="6.4"/>
    <n v="185"/>
    <n v="5.6"/>
    <n v="55017"/>
    <n v="5445"/>
    <n v="49572"/>
    <n v="2.2000000000000002"/>
    <n v="21.9"/>
    <n v="42157"/>
    <n v="12158"/>
    <n v="29999"/>
    <n v="4.8"/>
    <n v="16.8"/>
    <n v="12860"/>
    <n v="5.0999999999999996"/>
    <n v="33.6"/>
    <n v="22"/>
    <n v="58"/>
    <n v="6270"/>
    <n v="0"/>
  </r>
  <r>
    <x v="8"/>
    <x v="5"/>
    <x v="5"/>
    <n v="1882"/>
    <n v="3566"/>
    <n v="287561"/>
    <n v="282708"/>
    <n v="224"/>
    <n v="6.4"/>
    <n v="118"/>
    <n v="3.4"/>
    <n v="53884"/>
    <n v="6292"/>
    <n v="47592"/>
    <n v="2.2000000000000002"/>
    <n v="19.100000000000001"/>
    <n v="44178"/>
    <n v="12694"/>
    <n v="31484"/>
    <n v="4.5"/>
    <n v="15.6"/>
    <n v="9706"/>
    <n v="3.5"/>
    <n v="31.2"/>
    <n v="20"/>
    <n v="20"/>
    <n v="6214"/>
    <n v="0"/>
  </r>
  <r>
    <x v="8"/>
    <x v="5"/>
    <x v="6"/>
    <n v="1299"/>
    <n v="2834"/>
    <n v="197505"/>
    <n v="194074"/>
    <n v="200"/>
    <n v="7.2"/>
    <n v="107"/>
    <n v="3.8"/>
    <n v="38594"/>
    <n v="4427"/>
    <n v="34167"/>
    <n v="2.2999999999999998"/>
    <n v="19.899999999999999"/>
    <n v="31731"/>
    <n v="9551"/>
    <n v="22180"/>
    <n v="4.9000000000000004"/>
    <n v="16.3"/>
    <n v="6863"/>
    <n v="3.6"/>
    <n v="32.6"/>
    <n v="23"/>
    <n v="45"/>
    <n v="6928"/>
    <n v="0"/>
  </r>
  <r>
    <x v="8"/>
    <x v="5"/>
    <x v="7"/>
    <n v="5397"/>
    <n v="19477"/>
    <n v="824782"/>
    <n v="809992"/>
    <n v="1194"/>
    <n v="6.2"/>
    <n v="855"/>
    <n v="4.4000000000000004"/>
    <n v="148236"/>
    <n v="20610"/>
    <n v="127626"/>
    <n v="2.5"/>
    <n v="18.3"/>
    <n v="118655"/>
    <n v="40384"/>
    <n v="78271"/>
    <n v="5"/>
    <n v="14.6"/>
    <n v="29581"/>
    <n v="3.7"/>
    <n v="29.2"/>
    <n v="66"/>
    <n v="129"/>
    <m/>
    <n v="1"/>
  </r>
  <r>
    <x v="8"/>
    <x v="5"/>
    <x v="1"/>
    <n v="31362"/>
    <n v="97462"/>
    <n v="4798597"/>
    <n v="4768221"/>
    <n v="4143"/>
    <n v="4.3"/>
    <n v="3962"/>
    <n v="4.0999999999999996"/>
    <n v="603513"/>
    <n v="96546"/>
    <n v="506967"/>
    <n v="2"/>
    <n v="12.7"/>
    <n v="542760"/>
    <n v="170562"/>
    <n v="372198"/>
    <n v="3.6"/>
    <n v="11.4"/>
    <n v="60753"/>
    <n v="1.3"/>
    <n v="22.8"/>
    <n v="217"/>
    <n v="441"/>
    <n v="63012"/>
    <n v="0"/>
  </r>
  <r>
    <x v="8"/>
    <x v="6"/>
    <x v="0"/>
    <n v="84"/>
    <n v="324"/>
    <n v="57050"/>
    <n v="28795"/>
    <n v="323"/>
    <n v="199.4"/>
    <n v="0"/>
    <n v="0"/>
    <n v="56511"/>
    <n v="56511"/>
    <n v="0"/>
    <n v="196.3"/>
    <n v="196.3"/>
    <n v="0"/>
    <n v="0"/>
    <n v="0"/>
    <n v="0"/>
    <n v="0"/>
    <n v="56511"/>
    <n v="196.3"/>
    <n v="0"/>
    <m/>
    <m/>
    <m/>
    <n v="0"/>
  </r>
  <r>
    <x v="8"/>
    <x v="6"/>
    <x v="2"/>
    <n v="327"/>
    <n v="603"/>
    <n v="120072"/>
    <n v="107513"/>
    <n v="52"/>
    <n v="8.8000000000000007"/>
    <n v="30"/>
    <n v="5.0999999999999996"/>
    <n v="41544"/>
    <n v="3833"/>
    <n v="37711"/>
    <n v="3.6"/>
    <n v="38.6"/>
    <n v="16426"/>
    <n v="2438"/>
    <n v="13988"/>
    <n v="2.2999999999999998"/>
    <n v="15.3"/>
    <n v="25118"/>
    <n v="23.3"/>
    <n v="30.6"/>
    <n v="2"/>
    <n v="2"/>
    <m/>
    <n v="1"/>
  </r>
  <r>
    <x v="8"/>
    <x v="6"/>
    <x v="3"/>
    <n v="260"/>
    <n v="761"/>
    <n v="88104"/>
    <n v="88282"/>
    <n v="109"/>
    <n v="14.8"/>
    <n v="56"/>
    <n v="7.6"/>
    <n v="22147"/>
    <n v="4273"/>
    <n v="17874"/>
    <n v="4.8"/>
    <n v="25.1"/>
    <n v="22503"/>
    <n v="6560"/>
    <n v="15943"/>
    <n v="7.4"/>
    <n v="25.5"/>
    <n v="-356"/>
    <n v="-0.4"/>
    <n v="50.2"/>
    <n v="7"/>
    <n v="7"/>
    <n v="4519"/>
    <n v="0"/>
  </r>
  <r>
    <x v="8"/>
    <x v="6"/>
    <x v="4"/>
    <n v="381"/>
    <n v="1381"/>
    <n v="132744"/>
    <n v="128787"/>
    <n v="191"/>
    <n v="14.2"/>
    <n v="117"/>
    <n v="8.6999999999999993"/>
    <n v="33601"/>
    <n v="6701"/>
    <n v="26900"/>
    <n v="5.2"/>
    <n v="26.1"/>
    <n v="25686"/>
    <n v="8569"/>
    <n v="17117"/>
    <n v="6.7"/>
    <n v="19.899999999999999"/>
    <n v="7915"/>
    <n v="6.2"/>
    <n v="39.799999999999997"/>
    <n v="7"/>
    <n v="14"/>
    <n v="4610"/>
    <n v="0"/>
  </r>
  <r>
    <x v="8"/>
    <x v="6"/>
    <x v="5"/>
    <n v="417"/>
    <n v="1340"/>
    <n v="140729"/>
    <n v="137128"/>
    <n v="161"/>
    <n v="12.1"/>
    <n v="133"/>
    <n v="10"/>
    <n v="29270"/>
    <n v="4165"/>
    <n v="25105"/>
    <n v="3"/>
    <n v="21.3"/>
    <n v="22068"/>
    <n v="8874"/>
    <n v="13194"/>
    <n v="6.5"/>
    <n v="16.100000000000001"/>
    <n v="7202"/>
    <n v="5.2"/>
    <n v="32.200000000000003"/>
    <n v="5"/>
    <n v="5"/>
    <n v="3351"/>
    <n v="0"/>
  </r>
  <r>
    <x v="8"/>
    <x v="6"/>
    <x v="6"/>
    <n v="251"/>
    <n v="1020"/>
    <n v="90948"/>
    <n v="86902"/>
    <n v="110"/>
    <n v="11"/>
    <n v="80"/>
    <n v="8"/>
    <n v="23055"/>
    <n v="4036"/>
    <n v="19019"/>
    <n v="4.5999999999999996"/>
    <n v="26.5"/>
    <n v="14962"/>
    <n v="4240"/>
    <n v="10722"/>
    <n v="4.9000000000000004"/>
    <n v="17.2"/>
    <n v="8093"/>
    <n v="9.3000000000000007"/>
    <n v="34.4"/>
    <n v="2"/>
    <n v="2"/>
    <m/>
    <n v="1"/>
  </r>
  <r>
    <x v="8"/>
    <x v="6"/>
    <x v="7"/>
    <n v="1338"/>
    <n v="9606"/>
    <n v="460194"/>
    <n v="445392"/>
    <n v="1102"/>
    <n v="11.8"/>
    <n v="557"/>
    <n v="6"/>
    <n v="96719"/>
    <n v="23226"/>
    <n v="73493"/>
    <n v="5.2"/>
    <n v="21.7"/>
    <n v="67115"/>
    <n v="22866"/>
    <n v="44249"/>
    <n v="5.0999999999999996"/>
    <n v="15.1"/>
    <n v="29604"/>
    <n v="6.6"/>
    <n v="30.2"/>
    <n v="9"/>
    <n v="9"/>
    <n v="6313"/>
    <n v="0"/>
  </r>
  <r>
    <x v="8"/>
    <x v="6"/>
    <x v="1"/>
    <n v="9928"/>
    <n v="59543"/>
    <n v="3406357"/>
    <n v="3367018"/>
    <n v="4607"/>
    <n v="7.8"/>
    <n v="4127"/>
    <n v="7"/>
    <n v="483662"/>
    <n v="107858"/>
    <n v="375804"/>
    <n v="3.2"/>
    <n v="14.4"/>
    <n v="404983"/>
    <n v="120742"/>
    <n v="284241"/>
    <n v="3.6"/>
    <n v="12"/>
    <n v="78679"/>
    <n v="2.4"/>
    <n v="24"/>
    <n v="34"/>
    <n v="56"/>
    <n v="24216"/>
    <n v="0"/>
  </r>
  <r>
    <x v="8"/>
    <x v="7"/>
    <x v="0"/>
    <n v="22"/>
    <n v="161"/>
    <n v="28094"/>
    <n v="14047"/>
    <n v="161"/>
    <n v="200"/>
    <n v="0"/>
    <n v="0"/>
    <n v="28094"/>
    <n v="28094"/>
    <n v="0"/>
    <n v="200"/>
    <n v="200"/>
    <n v="0"/>
    <n v="0"/>
    <n v="0"/>
    <n v="0"/>
    <n v="0"/>
    <n v="28094"/>
    <n v="200"/>
    <n v="0"/>
    <m/>
    <m/>
    <m/>
    <n v="0"/>
  </r>
  <r>
    <x v="8"/>
    <x v="7"/>
    <x v="2"/>
    <n v="114"/>
    <n v="244"/>
    <n v="75478"/>
    <n v="66882"/>
    <n v="66"/>
    <n v="30.8"/>
    <n v="6"/>
    <n v="2.8"/>
    <n v="28864"/>
    <n v="5525"/>
    <n v="23339"/>
    <n v="8.3000000000000007"/>
    <n v="43.2"/>
    <n v="11671"/>
    <n v="2439"/>
    <n v="9232"/>
    <n v="3.6"/>
    <n v="17.5"/>
    <n v="17193"/>
    <n v="25.7"/>
    <n v="35"/>
    <m/>
    <m/>
    <m/>
    <n v="0"/>
  </r>
  <r>
    <x v="8"/>
    <x v="7"/>
    <x v="3"/>
    <n v="77"/>
    <n v="499"/>
    <n v="54553"/>
    <n v="50092"/>
    <n v="95"/>
    <n v="20.100000000000001"/>
    <n v="43"/>
    <n v="9.1"/>
    <n v="17037"/>
    <n v="2915"/>
    <n v="14122"/>
    <n v="5.8"/>
    <n v="34"/>
    <n v="8115"/>
    <n v="1290"/>
    <n v="6825"/>
    <n v="2.6"/>
    <n v="16.2"/>
    <n v="8922"/>
    <n v="17.8"/>
    <n v="32.4"/>
    <m/>
    <m/>
    <m/>
    <n v="0"/>
  </r>
  <r>
    <x v="8"/>
    <x v="7"/>
    <x v="4"/>
    <n v="133"/>
    <n v="742"/>
    <n v="88060"/>
    <n v="87909"/>
    <n v="80"/>
    <n v="11.1"/>
    <n v="34"/>
    <n v="4.7"/>
    <n v="18830"/>
    <n v="3962"/>
    <n v="14868"/>
    <n v="4.5"/>
    <n v="21.4"/>
    <n v="18527"/>
    <n v="4318"/>
    <n v="14209"/>
    <n v="4.9000000000000004"/>
    <n v="21.1"/>
    <n v="303"/>
    <n v="0.3"/>
    <n v="42.2"/>
    <n v="1"/>
    <n v="1"/>
    <m/>
    <n v="1"/>
  </r>
  <r>
    <x v="8"/>
    <x v="7"/>
    <x v="5"/>
    <n v="146"/>
    <n v="852"/>
    <n v="97933"/>
    <n v="92139"/>
    <n v="181"/>
    <n v="22.9"/>
    <n v="55"/>
    <n v="7"/>
    <n v="23886"/>
    <n v="3788"/>
    <n v="20098"/>
    <n v="4.0999999999999996"/>
    <n v="25.9"/>
    <n v="12297"/>
    <n v="5685"/>
    <n v="6612"/>
    <n v="6.2"/>
    <n v="13.3"/>
    <n v="11589"/>
    <n v="12.6"/>
    <n v="26.6"/>
    <n v="2"/>
    <n v="2"/>
    <m/>
    <n v="1"/>
  </r>
  <r>
    <x v="8"/>
    <x v="7"/>
    <x v="6"/>
    <n v="84"/>
    <n v="504"/>
    <n v="55414"/>
    <n v="53342"/>
    <n v="113"/>
    <n v="24.5"/>
    <n v="28"/>
    <n v="6.1"/>
    <n v="12965"/>
    <n v="4414"/>
    <n v="8551"/>
    <n v="8.3000000000000007"/>
    <n v="24.3"/>
    <n v="8821"/>
    <n v="1195"/>
    <n v="7626"/>
    <n v="2.2000000000000002"/>
    <n v="16.5"/>
    <n v="4144"/>
    <n v="7.8"/>
    <n v="33"/>
    <m/>
    <m/>
    <m/>
    <n v="0"/>
  </r>
  <r>
    <x v="8"/>
    <x v="7"/>
    <x v="7"/>
    <n v="457"/>
    <n v="5515"/>
    <n v="309833"/>
    <n v="297779"/>
    <n v="751"/>
    <n v="14.1"/>
    <n v="367"/>
    <n v="6.9"/>
    <n v="73831"/>
    <n v="21157"/>
    <n v="52674"/>
    <n v="7.1"/>
    <n v="24.8"/>
    <n v="49722"/>
    <n v="18250"/>
    <n v="31472"/>
    <n v="6.1"/>
    <n v="16.7"/>
    <n v="24109"/>
    <n v="8.1"/>
    <n v="33.4"/>
    <n v="4"/>
    <n v="22"/>
    <n v="4815"/>
    <n v="0"/>
  </r>
  <r>
    <x v="8"/>
    <x v="7"/>
    <x v="1"/>
    <n v="4796"/>
    <n v="56416"/>
    <n v="3232643"/>
    <n v="3209848"/>
    <n v="4873"/>
    <n v="8.6999999999999993"/>
    <n v="3478"/>
    <n v="6.2"/>
    <n v="453174"/>
    <n v="123040"/>
    <n v="330134"/>
    <n v="3.8"/>
    <n v="14.1"/>
    <n v="407584"/>
    <n v="124800"/>
    <n v="282784"/>
    <n v="3.9"/>
    <n v="12.7"/>
    <n v="45590"/>
    <n v="1.4"/>
    <n v="25.4"/>
    <n v="18"/>
    <n v="103"/>
    <n v="24607"/>
    <n v="0"/>
  </r>
  <r>
    <x v="8"/>
    <x v="8"/>
    <x v="0"/>
    <n v="6"/>
    <n v="11"/>
    <n v="16557"/>
    <n v="8279"/>
    <n v="11"/>
    <n v="200"/>
    <n v="0"/>
    <n v="0"/>
    <n v="16557"/>
    <n v="16557"/>
    <n v="0"/>
    <n v="200"/>
    <n v="200"/>
    <n v="0"/>
    <n v="0"/>
    <n v="0"/>
    <n v="0"/>
    <n v="0"/>
    <n v="16557"/>
    <n v="200"/>
    <n v="0"/>
    <m/>
    <m/>
    <m/>
    <n v="0"/>
  </r>
  <r>
    <x v="8"/>
    <x v="8"/>
    <x v="2"/>
    <n v="51"/>
    <n v="321"/>
    <n v="65654"/>
    <n v="55061"/>
    <n v="26"/>
    <n v="8.4"/>
    <n v="6"/>
    <n v="1.9"/>
    <n v="24237"/>
    <n v="3910"/>
    <n v="20327"/>
    <n v="7.1"/>
    <n v="44"/>
    <n v="3050"/>
    <m/>
    <n v="3028"/>
    <m/>
    <n v="5.5"/>
    <n v="21187"/>
    <n v="38.5"/>
    <n v="11"/>
    <m/>
    <m/>
    <m/>
    <n v="1"/>
  </r>
  <r>
    <x v="8"/>
    <x v="8"/>
    <x v="3"/>
    <n v="35"/>
    <n v="290"/>
    <n v="44713"/>
    <n v="44078"/>
    <n v="37"/>
    <n v="13.3"/>
    <n v="13"/>
    <n v="4.7"/>
    <n v="8522"/>
    <n v="2815"/>
    <n v="5707"/>
    <n v="6.4"/>
    <n v="19.3"/>
    <n v="7251"/>
    <n v="1590"/>
    <n v="5661"/>
    <n v="3.6"/>
    <n v="16.5"/>
    <n v="1271"/>
    <n v="2.8"/>
    <n v="33"/>
    <m/>
    <m/>
    <m/>
    <n v="0"/>
  </r>
  <r>
    <x v="8"/>
    <x v="8"/>
    <x v="4"/>
    <n v="46"/>
    <n v="386"/>
    <n v="61672"/>
    <n v="58342"/>
    <n v="35"/>
    <n v="9"/>
    <n v="42"/>
    <n v="10.8"/>
    <n v="12844"/>
    <n v="4057"/>
    <n v="8787"/>
    <n v="7"/>
    <n v="22"/>
    <n v="6184"/>
    <n v="2632"/>
    <n v="3552"/>
    <n v="4.5"/>
    <n v="10.6"/>
    <n v="6660"/>
    <n v="11.4"/>
    <n v="21.2"/>
    <m/>
    <m/>
    <m/>
    <n v="0"/>
  </r>
  <r>
    <x v="8"/>
    <x v="8"/>
    <x v="5"/>
    <n v="76"/>
    <n v="1132"/>
    <n v="104380"/>
    <n v="102557"/>
    <n v="236"/>
    <n v="22.2"/>
    <n v="102"/>
    <n v="9.6"/>
    <n v="23373"/>
    <n v="8474"/>
    <n v="14899"/>
    <n v="8.3000000000000007"/>
    <n v="22.8"/>
    <n v="19726"/>
    <n v="6411"/>
    <n v="13315"/>
    <n v="6.3"/>
    <n v="19.2"/>
    <n v="3647"/>
    <n v="3.6"/>
    <n v="38.4"/>
    <n v="1"/>
    <n v="1"/>
    <m/>
    <n v="1"/>
  </r>
  <r>
    <x v="8"/>
    <x v="8"/>
    <x v="6"/>
    <n v="43"/>
    <n v="584"/>
    <n v="57182"/>
    <n v="56461"/>
    <n v="82"/>
    <n v="14.8"/>
    <n v="20"/>
    <n v="3.6"/>
    <n v="11048"/>
    <n v="1422"/>
    <n v="9626"/>
    <n v="2.5"/>
    <n v="19.600000000000001"/>
    <n v="9605"/>
    <n v="4190"/>
    <n v="5415"/>
    <n v="7.4"/>
    <n v="17"/>
    <n v="1443"/>
    <n v="2.6"/>
    <n v="34"/>
    <n v="1"/>
    <n v="1"/>
    <m/>
    <n v="1"/>
  </r>
  <r>
    <x v="8"/>
    <x v="8"/>
    <x v="7"/>
    <n v="197"/>
    <n v="3824"/>
    <n v="268932"/>
    <n v="261298"/>
    <n v="515"/>
    <n v="13.6"/>
    <n v="420"/>
    <n v="11.1"/>
    <n v="58666"/>
    <n v="19990"/>
    <n v="38676"/>
    <n v="7.7"/>
    <n v="22.5"/>
    <n v="43398"/>
    <m/>
    <n v="27980"/>
    <m/>
    <n v="16.600000000000001"/>
    <n v="15268"/>
    <n v="5.9"/>
    <n v="33.200000000000003"/>
    <n v="1"/>
    <n v="1"/>
    <m/>
    <n v="1"/>
  </r>
  <r>
    <x v="8"/>
    <x v="8"/>
    <x v="1"/>
    <n v="3288"/>
    <n v="74852"/>
    <n v="4698349"/>
    <n v="4651917"/>
    <n v="7029"/>
    <n v="9.5"/>
    <n v="5388"/>
    <n v="7.3"/>
    <n v="626404"/>
    <n v="174854"/>
    <n v="451550"/>
    <n v="3.8"/>
    <n v="13.5"/>
    <n v="533541"/>
    <n v="162694"/>
    <n v="370847"/>
    <n v="3.5"/>
    <n v="11.5"/>
    <n v="92863"/>
    <n v="2"/>
    <n v="23"/>
    <n v="6"/>
    <n v="128"/>
    <n v="16684"/>
    <n v="0"/>
  </r>
  <r>
    <x v="8"/>
    <x v="9"/>
    <x v="2"/>
    <n v="20"/>
    <n v="396"/>
    <n v="33925"/>
    <n v="35816"/>
    <n v="84"/>
    <n v="23.2"/>
    <n v="15"/>
    <n v="4.0999999999999996"/>
    <n v="9076"/>
    <m/>
    <m/>
    <m/>
    <n v="25.3"/>
    <n v="12858"/>
    <m/>
    <n v="11092"/>
    <m/>
    <n v="35.9"/>
    <n v="-3782"/>
    <n v="-10.6"/>
    <n v="50.6"/>
    <m/>
    <m/>
    <m/>
    <n v="1"/>
  </r>
  <r>
    <x v="8"/>
    <x v="9"/>
    <x v="3"/>
    <n v="15"/>
    <n v="34"/>
    <n v="21549"/>
    <n v="19648"/>
    <n v="4"/>
    <n v="12.5"/>
    <n v="0"/>
    <n v="0"/>
    <n v="11658"/>
    <m/>
    <m/>
    <m/>
    <n v="59.3"/>
    <n v="7855"/>
    <n v="0"/>
    <n v="7855"/>
    <n v="0"/>
    <n v="40"/>
    <n v="3803"/>
    <n v="19.3"/>
    <n v="80"/>
    <m/>
    <m/>
    <m/>
    <n v="1"/>
  </r>
  <r>
    <x v="8"/>
    <x v="9"/>
    <x v="4"/>
    <n v="11"/>
    <n v="215"/>
    <n v="21680"/>
    <n v="24636"/>
    <n v="46"/>
    <n v="22.5"/>
    <n v="24"/>
    <n v="11.8"/>
    <n v="3790"/>
    <n v="2170"/>
    <n v="1620"/>
    <n v="8.8000000000000007"/>
    <n v="15.4"/>
    <n v="9701"/>
    <m/>
    <n v="3674"/>
    <m/>
    <n v="39.4"/>
    <n v="-5911"/>
    <n v="-24"/>
    <n v="30.8"/>
    <n v="1"/>
    <n v="7"/>
    <m/>
    <n v="1"/>
  </r>
  <r>
    <x v="8"/>
    <x v="9"/>
    <x v="5"/>
    <n v="23"/>
    <n v="180"/>
    <n v="43400"/>
    <n v="44875"/>
    <n v="18"/>
    <n v="9.9"/>
    <n v="20"/>
    <n v="11"/>
    <n v="6415"/>
    <n v="933"/>
    <n v="5482"/>
    <n v="2.1"/>
    <n v="14.3"/>
    <n v="9365"/>
    <n v="1182"/>
    <n v="8183"/>
    <n v="2.6"/>
    <n v="20.9"/>
    <n v="-2950"/>
    <n v="-6.6"/>
    <n v="28.6"/>
    <m/>
    <m/>
    <m/>
    <n v="0"/>
  </r>
  <r>
    <x v="8"/>
    <x v="9"/>
    <x v="6"/>
    <n v="4"/>
    <n v="25"/>
    <n v="11486"/>
    <n v="9373"/>
    <n v="5"/>
    <n v="17.2"/>
    <n v="13"/>
    <n v="44.8"/>
    <n v="6100"/>
    <m/>
    <m/>
    <m/>
    <n v="65.099999999999994"/>
    <n v="1874"/>
    <m/>
    <n v="788"/>
    <m/>
    <n v="20"/>
    <n v="4226"/>
    <n v="45.1"/>
    <n v="40"/>
    <m/>
    <m/>
    <m/>
    <n v="1"/>
  </r>
  <r>
    <x v="8"/>
    <x v="9"/>
    <x v="7"/>
    <n v="56"/>
    <n v="4030"/>
    <n v="165319"/>
    <n v="146879"/>
    <n v="851"/>
    <n v="22.7"/>
    <n v="288"/>
    <n v="7.7"/>
    <n v="54290"/>
    <n v="26676"/>
    <n v="27614"/>
    <n v="18.2"/>
    <n v="37"/>
    <n v="17410"/>
    <n v="7010"/>
    <n v="10400"/>
    <n v="4.8"/>
    <n v="11.9"/>
    <n v="36880"/>
    <n v="25.1"/>
    <n v="23.8"/>
    <m/>
    <m/>
    <m/>
    <n v="0"/>
  </r>
  <r>
    <x v="8"/>
    <x v="9"/>
    <x v="1"/>
    <n v="1208"/>
    <n v="55712"/>
    <n v="3468933"/>
    <n v="3464715"/>
    <n v="4892"/>
    <n v="8.9"/>
    <n v="3698"/>
    <n v="6.7"/>
    <n v="471639"/>
    <n v="128692"/>
    <n v="342947"/>
    <n v="3.7"/>
    <n v="13.6"/>
    <n v="463203"/>
    <n v="163216"/>
    <n v="299987"/>
    <n v="4.7"/>
    <n v="13.4"/>
    <n v="8436"/>
    <n v="0.2"/>
    <n v="26.8"/>
    <n v="1"/>
    <n v="2"/>
    <m/>
    <n v="1"/>
  </r>
  <r>
    <x v="8"/>
    <x v="10"/>
    <x v="2"/>
    <n v="15"/>
    <n v="174"/>
    <n v="27906"/>
    <n v="22070"/>
    <n v="21"/>
    <n v="12.8"/>
    <n v="1"/>
    <n v="0.6"/>
    <n v="16630"/>
    <m/>
    <m/>
    <m/>
    <n v="75.400000000000006"/>
    <n v="4960"/>
    <m/>
    <n v="3695"/>
    <m/>
    <n v="22.5"/>
    <n v="11670"/>
    <n v="52.9"/>
    <n v="45"/>
    <m/>
    <m/>
    <m/>
    <n v="1"/>
  </r>
  <r>
    <x v="8"/>
    <x v="10"/>
    <x v="3"/>
    <n v="5"/>
    <n v="227"/>
    <m/>
    <m/>
    <n v="30"/>
    <n v="14.1"/>
    <n v="2"/>
    <n v="0.9"/>
    <m/>
    <m/>
    <m/>
    <m/>
    <m/>
    <m/>
    <m/>
    <m/>
    <m/>
    <m/>
    <m/>
    <m/>
    <m/>
    <m/>
    <m/>
    <m/>
    <n v="1"/>
  </r>
  <r>
    <x v="8"/>
    <x v="10"/>
    <x v="4"/>
    <n v="6"/>
    <n v="97"/>
    <m/>
    <m/>
    <n v="19"/>
    <n v="21.6"/>
    <n v="1"/>
    <n v="1.1000000000000001"/>
    <m/>
    <m/>
    <m/>
    <m/>
    <m/>
    <m/>
    <m/>
    <m/>
    <m/>
    <m/>
    <m/>
    <m/>
    <m/>
    <m/>
    <m/>
    <m/>
    <n v="1"/>
  </r>
  <r>
    <x v="8"/>
    <x v="10"/>
    <x v="5"/>
    <n v="7"/>
    <n v="186"/>
    <n v="20569"/>
    <n v="18905"/>
    <n v="138"/>
    <n v="114.5"/>
    <n v="7"/>
    <n v="5.8"/>
    <n v="4200"/>
    <m/>
    <m/>
    <m/>
    <n v="22.2"/>
    <n v="872"/>
    <m/>
    <n v="514"/>
    <m/>
    <n v="4.5999999999999996"/>
    <n v="3328"/>
    <n v="17.600000000000001"/>
    <n v="9.1999999999999993"/>
    <m/>
    <m/>
    <m/>
    <n v="1"/>
  </r>
  <r>
    <x v="8"/>
    <x v="10"/>
    <x v="6"/>
    <n v="5"/>
    <n v="54"/>
    <n v="14530"/>
    <n v="13260"/>
    <n v="13"/>
    <n v="27.1"/>
    <n v="1"/>
    <n v="2.1"/>
    <n v="3561"/>
    <m/>
    <m/>
    <m/>
    <n v="26.9"/>
    <n v="1021"/>
    <m/>
    <n v="856"/>
    <m/>
    <n v="7.7"/>
    <n v="2540"/>
    <n v="19.2"/>
    <n v="15.4"/>
    <m/>
    <m/>
    <m/>
    <n v="1"/>
  </r>
  <r>
    <x v="8"/>
    <x v="10"/>
    <x v="7"/>
    <n v="27"/>
    <n v="357"/>
    <n v="59548"/>
    <n v="58656"/>
    <n v="21"/>
    <n v="6"/>
    <n v="2"/>
    <n v="0.6"/>
    <n v="5602"/>
    <n v="989"/>
    <n v="4613"/>
    <n v="1.7"/>
    <n v="9.6"/>
    <n v="3817"/>
    <m/>
    <n v="3813"/>
    <m/>
    <n v="6.5"/>
    <n v="1785"/>
    <n v="3.1"/>
    <n v="13"/>
    <m/>
    <m/>
    <m/>
    <n v="1"/>
  </r>
  <r>
    <x v="8"/>
    <x v="10"/>
    <x v="1"/>
    <n v="762"/>
    <n v="73256"/>
    <n v="3876048"/>
    <n v="3910489"/>
    <n v="5745"/>
    <n v="7.9"/>
    <n v="4978"/>
    <n v="6.8"/>
    <n v="464306"/>
    <n v="152908"/>
    <n v="311398"/>
    <n v="3.9"/>
    <n v="11.9"/>
    <n v="533188"/>
    <n v="148412"/>
    <n v="384776"/>
    <n v="3.8"/>
    <n v="13.6"/>
    <n v="-68882"/>
    <n v="-1.7"/>
    <n v="23.8"/>
    <n v="1"/>
    <n v="2"/>
    <m/>
    <n v="1"/>
  </r>
  <r>
    <x v="8"/>
    <x v="11"/>
    <x v="2"/>
    <n v="22"/>
    <n v="825"/>
    <n v="41856"/>
    <n v="39893"/>
    <n v="76"/>
    <n v="9.6"/>
    <n v="4"/>
    <n v="0.5"/>
    <n v="7580"/>
    <m/>
    <m/>
    <m/>
    <n v="19"/>
    <n v="3653"/>
    <m/>
    <n v="2515"/>
    <m/>
    <n v="9.1999999999999993"/>
    <n v="3927"/>
    <n v="9.8000000000000007"/>
    <n v="18.399999999999999"/>
    <m/>
    <m/>
    <m/>
    <n v="1"/>
  </r>
  <r>
    <x v="8"/>
    <x v="11"/>
    <x v="3"/>
    <n v="8"/>
    <n v="1906"/>
    <m/>
    <m/>
    <n v="425"/>
    <n v="24.1"/>
    <n v="139"/>
    <n v="7.9"/>
    <m/>
    <m/>
    <m/>
    <m/>
    <m/>
    <m/>
    <m/>
    <m/>
    <m/>
    <m/>
    <m/>
    <m/>
    <m/>
    <m/>
    <m/>
    <m/>
    <n v="1"/>
  </r>
  <r>
    <x v="8"/>
    <x v="11"/>
    <x v="4"/>
    <n v="8"/>
    <n v="25"/>
    <m/>
    <m/>
    <n v="9"/>
    <n v="42.9"/>
    <n v="1"/>
    <n v="4.8"/>
    <m/>
    <m/>
    <m/>
    <m/>
    <m/>
    <m/>
    <m/>
    <m/>
    <m/>
    <m/>
    <m/>
    <m/>
    <m/>
    <m/>
    <m/>
    <m/>
    <n v="1"/>
  </r>
  <r>
    <x v="8"/>
    <x v="11"/>
    <x v="5"/>
    <n v="17"/>
    <n v="208"/>
    <n v="44744"/>
    <n v="46257"/>
    <n v="20"/>
    <n v="9.8000000000000007"/>
    <n v="12"/>
    <n v="5.9"/>
    <n v="5848"/>
    <m/>
    <m/>
    <m/>
    <n v="12.6"/>
    <n v="8873"/>
    <m/>
    <n v="3327"/>
    <m/>
    <n v="19.2"/>
    <n v="-3025"/>
    <n v="-6.6"/>
    <n v="25.2"/>
    <m/>
    <m/>
    <m/>
    <n v="1"/>
  </r>
  <r>
    <x v="8"/>
    <x v="11"/>
    <x v="6"/>
    <n v="5"/>
    <n v="116"/>
    <n v="1695"/>
    <n v="1768"/>
    <n v="1"/>
    <n v="0.9"/>
    <n v="0"/>
    <n v="0"/>
    <n v="1"/>
    <m/>
    <m/>
    <m/>
    <n v="0.1"/>
    <n v="146"/>
    <n v="0"/>
    <n v="146"/>
    <n v="0"/>
    <n v="8.3000000000000007"/>
    <n v="-145"/>
    <n v="-8.1999999999999993"/>
    <n v="0.2"/>
    <m/>
    <m/>
    <m/>
    <n v="1"/>
  </r>
  <r>
    <x v="8"/>
    <x v="11"/>
    <x v="7"/>
    <n v="36"/>
    <n v="1419"/>
    <n v="125296"/>
    <n v="117303"/>
    <n v="320"/>
    <n v="25.1"/>
    <n v="32"/>
    <n v="2.5"/>
    <n v="20271"/>
    <n v="9174"/>
    <n v="11097"/>
    <n v="7.8"/>
    <n v="17.3"/>
    <n v="4284"/>
    <n v="1211"/>
    <n v="3073"/>
    <n v="1"/>
    <n v="3.7"/>
    <n v="15987"/>
    <n v="13.6"/>
    <n v="7.4"/>
    <m/>
    <m/>
    <m/>
    <n v="0"/>
  </r>
  <r>
    <x v="8"/>
    <x v="11"/>
    <x v="1"/>
    <n v="919"/>
    <n v="281255"/>
    <n v="19413387"/>
    <n v="19233818"/>
    <n v="24388"/>
    <n v="8.6999999999999993"/>
    <n v="24457"/>
    <n v="8.6999999999999993"/>
    <n v="2507106"/>
    <n v="862478"/>
    <n v="1644628"/>
    <n v="4.5"/>
    <n v="13"/>
    <n v="2147968"/>
    <n v="737914"/>
    <n v="1410054"/>
    <n v="3.8"/>
    <n v="11.2"/>
    <n v="359138"/>
    <n v="1.8"/>
    <n v="22.4"/>
    <m/>
    <m/>
    <m/>
    <n v="0"/>
  </r>
  <r>
    <x v="9"/>
    <x v="0"/>
    <x v="0"/>
    <n v="447368"/>
    <n v="448192"/>
    <n v="1184067"/>
    <n v="593548"/>
    <n v="446805"/>
    <n v="199.4"/>
    <n v="0"/>
    <n v="0"/>
    <n v="1181038"/>
    <n v="1181038"/>
    <n v="0"/>
    <n v="199"/>
    <n v="199"/>
    <n v="0"/>
    <n v="0"/>
    <n v="0"/>
    <n v="0"/>
    <n v="0"/>
    <n v="1181038"/>
    <n v="199"/>
    <n v="0"/>
    <m/>
    <m/>
    <m/>
    <n v="0"/>
  </r>
  <r>
    <x v="9"/>
    <x v="0"/>
    <x v="2"/>
    <n v="257717"/>
    <n v="258046"/>
    <n v="567741"/>
    <n v="637903"/>
    <n v="2775"/>
    <n v="0.9"/>
    <n v="93425"/>
    <n v="30.5"/>
    <n v="151481"/>
    <n v="11767"/>
    <n v="139714"/>
    <n v="1.8"/>
    <n v="23.7"/>
    <n v="291805"/>
    <n v="218175"/>
    <n v="73630"/>
    <n v="34.200000000000003"/>
    <n v="45.7"/>
    <n v="-140324"/>
    <n v="-22"/>
    <n v="47.4"/>
    <n v="66573"/>
    <n v="66573"/>
    <n v="160775"/>
    <n v="0"/>
  </r>
  <r>
    <x v="9"/>
    <x v="0"/>
    <x v="3"/>
    <n v="208457"/>
    <n v="208705"/>
    <n v="457230"/>
    <n v="512541"/>
    <n v="10507"/>
    <n v="4.5"/>
    <n v="57900"/>
    <n v="24.7"/>
    <n v="102904"/>
    <n v="25438"/>
    <n v="77466"/>
    <n v="5"/>
    <n v="20.100000000000001"/>
    <n v="213525"/>
    <n v="149316"/>
    <n v="64209"/>
    <n v="29.1"/>
    <n v="41.7"/>
    <n v="-110621"/>
    <n v="-21.6"/>
    <n v="40.200000000000003"/>
    <n v="43413"/>
    <n v="43413"/>
    <n v="115302"/>
    <n v="0"/>
  </r>
  <r>
    <x v="9"/>
    <x v="0"/>
    <x v="4"/>
    <n v="140645"/>
    <n v="140860"/>
    <n v="308854"/>
    <n v="347750"/>
    <n v="7564"/>
    <n v="4.8"/>
    <n v="38309"/>
    <n v="24.4"/>
    <n v="65103"/>
    <n v="18137"/>
    <n v="46966"/>
    <n v="5.2"/>
    <n v="18.7"/>
    <n v="142895"/>
    <n v="100731"/>
    <n v="42164"/>
    <n v="29"/>
    <n v="41.1"/>
    <n v="-77792"/>
    <n v="-22.4"/>
    <n v="37.4"/>
    <n v="29117"/>
    <n v="29118"/>
    <n v="78665"/>
    <n v="0"/>
  </r>
  <r>
    <x v="9"/>
    <x v="0"/>
    <x v="5"/>
    <n v="121326"/>
    <n v="121802"/>
    <n v="267602"/>
    <n v="298627"/>
    <n v="6123"/>
    <n v="4.5999999999999996"/>
    <n v="29641"/>
    <n v="22.1"/>
    <n v="51748"/>
    <n v="14361"/>
    <n v="37387"/>
    <n v="4.8"/>
    <n v="17.3"/>
    <n v="113797"/>
    <n v="78092"/>
    <n v="35705"/>
    <n v="26.2"/>
    <n v="38.1"/>
    <n v="-62049"/>
    <n v="-20.8"/>
    <n v="34.6"/>
    <n v="22338"/>
    <n v="22340"/>
    <n v="60533"/>
    <n v="0"/>
  </r>
  <r>
    <x v="9"/>
    <x v="0"/>
    <x v="6"/>
    <n v="109316"/>
    <n v="109728"/>
    <n v="244067"/>
    <n v="269946"/>
    <n v="5641"/>
    <n v="4.7"/>
    <n v="24839"/>
    <n v="20.8"/>
    <n v="46410"/>
    <n v="13624"/>
    <n v="32786"/>
    <n v="5"/>
    <n v="17.2"/>
    <n v="98168"/>
    <n v="65419"/>
    <n v="32749"/>
    <n v="24.2"/>
    <n v="36.4"/>
    <n v="-51758"/>
    <n v="-19.2"/>
    <n v="34.4"/>
    <n v="18497"/>
    <n v="18499"/>
    <n v="50312"/>
    <n v="0"/>
  </r>
  <r>
    <x v="9"/>
    <x v="0"/>
    <x v="7"/>
    <n v="361101"/>
    <n v="362730"/>
    <n v="802323"/>
    <n v="873598"/>
    <n v="20996"/>
    <n v="5.4"/>
    <n v="72900"/>
    <n v="18.7"/>
    <n v="150459"/>
    <n v="48519"/>
    <n v="101940"/>
    <n v="5.6"/>
    <n v="17.2"/>
    <n v="293008"/>
    <n v="188142"/>
    <n v="104866"/>
    <n v="21.5"/>
    <n v="33.5"/>
    <n v="-142549"/>
    <n v="-16.3"/>
    <n v="34.4"/>
    <n v="52524"/>
    <n v="52537"/>
    <n v="140322"/>
    <n v="0"/>
  </r>
  <r>
    <x v="9"/>
    <x v="0"/>
    <x v="1"/>
    <n v="603090"/>
    <n v="605418"/>
    <n v="1359771"/>
    <n v="1471191"/>
    <n v="23283"/>
    <n v="3.6"/>
    <n v="99269"/>
    <n v="15.4"/>
    <n v="195369"/>
    <n v="59651"/>
    <n v="135718"/>
    <n v="4.0999999999999996"/>
    <n v="13.3"/>
    <n v="418209"/>
    <n v="259804"/>
    <n v="158405"/>
    <n v="17.7"/>
    <n v="28.4"/>
    <n v="-222840"/>
    <n v="-15.1"/>
    <n v="26.6"/>
    <n v="75764"/>
    <n v="75779"/>
    <n v="201849"/>
    <n v="0"/>
  </r>
  <r>
    <x v="9"/>
    <x v="1"/>
    <x v="0"/>
    <n v="47256"/>
    <n v="48228"/>
    <n v="571438"/>
    <n v="286274"/>
    <n v="48136"/>
    <n v="199.6"/>
    <n v="0"/>
    <n v="0"/>
    <n v="570328"/>
    <n v="570328"/>
    <n v="0"/>
    <n v="199.2"/>
    <n v="199.2"/>
    <n v="0"/>
    <n v="0"/>
    <n v="0"/>
    <n v="0"/>
    <n v="0"/>
    <n v="570328"/>
    <n v="199.2"/>
    <n v="0"/>
    <m/>
    <m/>
    <m/>
    <n v="0"/>
  </r>
  <r>
    <x v="9"/>
    <x v="1"/>
    <x v="2"/>
    <n v="84456"/>
    <n v="85262"/>
    <n v="574953"/>
    <n v="566464"/>
    <n v="2002"/>
    <n v="2.2999999999999998"/>
    <n v="7213"/>
    <n v="8.1999999999999993"/>
    <n v="181007"/>
    <n v="21940"/>
    <n v="159067"/>
    <n v="3.9"/>
    <n v="32"/>
    <n v="164028"/>
    <n v="86632"/>
    <n v="77396"/>
    <n v="15.3"/>
    <n v="29"/>
    <n v="16979"/>
    <n v="3"/>
    <n v="58"/>
    <n v="5630"/>
    <n v="5631"/>
    <n v="68286"/>
    <n v="0"/>
  </r>
  <r>
    <x v="9"/>
    <x v="1"/>
    <x v="3"/>
    <n v="77109"/>
    <n v="77826"/>
    <n v="498099"/>
    <n v="516015"/>
    <n v="1115"/>
    <n v="1.4"/>
    <n v="6142"/>
    <n v="7.6"/>
    <n v="110235"/>
    <n v="11215"/>
    <n v="99020"/>
    <n v="2.2000000000000002"/>
    <n v="21.4"/>
    <n v="146066"/>
    <n v="74021"/>
    <n v="72045"/>
    <n v="14.3"/>
    <n v="28.3"/>
    <n v="-35831"/>
    <n v="-6.9"/>
    <n v="42.8"/>
    <n v="4924"/>
    <n v="4924"/>
    <n v="60026"/>
    <n v="0"/>
  </r>
  <r>
    <x v="9"/>
    <x v="1"/>
    <x v="4"/>
    <n v="58087"/>
    <n v="58699"/>
    <n v="373609"/>
    <n v="389173"/>
    <n v="710"/>
    <n v="1.2"/>
    <n v="4404"/>
    <n v="7.3"/>
    <n v="73469"/>
    <n v="7016"/>
    <n v="66453"/>
    <n v="1.8"/>
    <n v="18.899999999999999"/>
    <n v="104596"/>
    <n v="52687"/>
    <n v="51909"/>
    <n v="13.5"/>
    <n v="26.9"/>
    <n v="-31127"/>
    <n v="-8"/>
    <n v="37.799999999999997"/>
    <n v="3479"/>
    <n v="3479"/>
    <n v="42353"/>
    <n v="0"/>
  </r>
  <r>
    <x v="9"/>
    <x v="1"/>
    <x v="5"/>
    <n v="54490"/>
    <n v="55897"/>
    <n v="349538"/>
    <n v="363194"/>
    <n v="597"/>
    <n v="1"/>
    <n v="3649"/>
    <n v="6.4"/>
    <n v="62881"/>
    <n v="5842"/>
    <n v="57039"/>
    <n v="1.6"/>
    <n v="17.3"/>
    <n v="90193"/>
    <n v="42186"/>
    <n v="48007"/>
    <n v="11.6"/>
    <n v="24.8"/>
    <n v="-27312"/>
    <n v="-7.5"/>
    <n v="34.6"/>
    <n v="2734"/>
    <n v="2737"/>
    <n v="33384"/>
    <n v="0"/>
  </r>
  <r>
    <x v="9"/>
    <x v="1"/>
    <x v="6"/>
    <n v="52633"/>
    <n v="53952"/>
    <n v="337042"/>
    <n v="349407"/>
    <n v="577"/>
    <n v="1"/>
    <n v="3115"/>
    <n v="5.6"/>
    <n v="56683"/>
    <n v="6220"/>
    <n v="50463"/>
    <n v="1.8"/>
    <n v="16.2"/>
    <n v="81412"/>
    <n v="35853"/>
    <n v="45559"/>
    <n v="10.3"/>
    <n v="23.3"/>
    <n v="-24729"/>
    <n v="-7.1"/>
    <n v="32.4"/>
    <n v="2258"/>
    <n v="2259"/>
    <n v="27483"/>
    <n v="0"/>
  </r>
  <r>
    <x v="9"/>
    <x v="1"/>
    <x v="7"/>
    <n v="173400"/>
    <n v="179098"/>
    <n v="1110916"/>
    <n v="1143602"/>
    <n v="2052"/>
    <n v="1.1000000000000001"/>
    <n v="8975"/>
    <n v="4.9000000000000004"/>
    <n v="178218"/>
    <n v="21441"/>
    <n v="156777"/>
    <n v="1.9"/>
    <n v="15.6"/>
    <n v="243590"/>
    <n v="99442"/>
    <n v="144148"/>
    <n v="8.6999999999999993"/>
    <n v="21.3"/>
    <n v="-65372"/>
    <n v="-5.7"/>
    <n v="31.2"/>
    <n v="6118"/>
    <n v="6127"/>
    <n v="74535"/>
    <n v="0"/>
  </r>
  <r>
    <x v="9"/>
    <x v="1"/>
    <x v="1"/>
    <n v="334013"/>
    <n v="342670"/>
    <n v="2144673"/>
    <n v="2202746"/>
    <n v="4146"/>
    <n v="1.2"/>
    <n v="13307"/>
    <n v="3.8"/>
    <n v="279429"/>
    <n v="46093"/>
    <n v="233336"/>
    <n v="2.1"/>
    <n v="12.7"/>
    <n v="395575"/>
    <n v="148997"/>
    <n v="246578"/>
    <n v="6.8"/>
    <n v="18"/>
    <n v="-116146"/>
    <n v="-5.3"/>
    <n v="25.4"/>
    <n v="9215"/>
    <n v="9241"/>
    <n v="112589"/>
    <n v="0"/>
  </r>
  <r>
    <x v="9"/>
    <x v="2"/>
    <x v="0"/>
    <n v="17586"/>
    <n v="18625"/>
    <n v="455132"/>
    <n v="227976"/>
    <n v="18594"/>
    <n v="199.7"/>
    <n v="0"/>
    <n v="0"/>
    <n v="454312"/>
    <n v="454312"/>
    <n v="0"/>
    <n v="199.3"/>
    <n v="199.3"/>
    <n v="0"/>
    <n v="0"/>
    <n v="0"/>
    <n v="0"/>
    <n v="0"/>
    <n v="454312"/>
    <n v="199.3"/>
    <n v="0"/>
    <m/>
    <m/>
    <m/>
    <n v="0"/>
  </r>
  <r>
    <x v="9"/>
    <x v="2"/>
    <x v="2"/>
    <n v="38255"/>
    <n v="39423"/>
    <n v="556416"/>
    <n v="528108"/>
    <n v="1563"/>
    <n v="3.9"/>
    <n v="2686"/>
    <n v="6.7"/>
    <n v="187762"/>
    <n v="32067"/>
    <n v="155695"/>
    <n v="6.1"/>
    <n v="35.6"/>
    <n v="131145"/>
    <n v="67019"/>
    <n v="64126"/>
    <n v="12.7"/>
    <n v="24.8"/>
    <n v="56617"/>
    <n v="10.8"/>
    <n v="49.6"/>
    <n v="2122"/>
    <n v="2124"/>
    <n v="54586"/>
    <n v="0"/>
  </r>
  <r>
    <x v="9"/>
    <x v="2"/>
    <x v="3"/>
    <n v="36049"/>
    <n v="37295"/>
    <n v="488839"/>
    <n v="498697"/>
    <n v="681"/>
    <n v="1.8"/>
    <n v="2413"/>
    <n v="6.3"/>
    <n v="109024"/>
    <n v="9065"/>
    <n v="99959"/>
    <n v="1.8"/>
    <n v="21.9"/>
    <n v="128739"/>
    <n v="60443"/>
    <n v="68296"/>
    <n v="12.1"/>
    <n v="25.8"/>
    <n v="-19715"/>
    <n v="-3.9"/>
    <n v="43.8"/>
    <n v="1894"/>
    <n v="1895"/>
    <n v="48828"/>
    <n v="0"/>
  </r>
  <r>
    <x v="9"/>
    <x v="2"/>
    <x v="4"/>
    <n v="28749"/>
    <n v="30015"/>
    <n v="387313"/>
    <n v="396809"/>
    <n v="566"/>
    <n v="1.8"/>
    <n v="1809"/>
    <n v="5.9"/>
    <n v="77457"/>
    <n v="7332"/>
    <n v="70125"/>
    <n v="1.8"/>
    <n v="19.5"/>
    <n v="96448"/>
    <n v="44585"/>
    <n v="51863"/>
    <n v="11.2"/>
    <n v="24.3"/>
    <n v="-18991"/>
    <n v="-4.8"/>
    <n v="39"/>
    <n v="1396"/>
    <n v="1396"/>
    <n v="36170"/>
    <n v="0"/>
  </r>
  <r>
    <x v="9"/>
    <x v="2"/>
    <x v="5"/>
    <n v="28493"/>
    <n v="30790"/>
    <n v="381581"/>
    <n v="389020"/>
    <n v="372"/>
    <n v="1.2"/>
    <n v="1484"/>
    <n v="4.7"/>
    <n v="67777"/>
    <n v="4986"/>
    <n v="62791"/>
    <n v="1.3"/>
    <n v="17.399999999999999"/>
    <n v="82655"/>
    <n v="34133"/>
    <n v="48522"/>
    <n v="8.8000000000000007"/>
    <n v="21.2"/>
    <n v="-14878"/>
    <n v="-3.8"/>
    <n v="34.799999999999997"/>
    <n v="1002"/>
    <n v="1002"/>
    <n v="25831"/>
    <n v="0"/>
  </r>
  <r>
    <x v="9"/>
    <x v="2"/>
    <x v="6"/>
    <n v="28759"/>
    <n v="31135"/>
    <n v="383364"/>
    <n v="390304"/>
    <n v="399"/>
    <n v="1.3"/>
    <n v="1219"/>
    <n v="3.9"/>
    <n v="62365"/>
    <n v="5665"/>
    <n v="56700"/>
    <n v="1.5"/>
    <n v="16"/>
    <n v="76244"/>
    <n v="28455"/>
    <n v="47789"/>
    <n v="7.3"/>
    <n v="19.5"/>
    <n v="-13879"/>
    <n v="-3.5"/>
    <n v="32"/>
    <n v="836"/>
    <n v="837"/>
    <n v="21748"/>
    <n v="0"/>
  </r>
  <r>
    <x v="9"/>
    <x v="2"/>
    <x v="7"/>
    <n v="96037"/>
    <n v="107232"/>
    <n v="1280624"/>
    <n v="1301238"/>
    <n v="1273"/>
    <n v="1.2"/>
    <n v="4100"/>
    <n v="3.8"/>
    <n v="195364"/>
    <n v="19568"/>
    <n v="175796"/>
    <n v="1.5"/>
    <n v="15"/>
    <n v="236591"/>
    <n v="85333"/>
    <n v="151258"/>
    <n v="6.6"/>
    <n v="18.2"/>
    <n v="-41227"/>
    <n v="-3.2"/>
    <n v="30"/>
    <n v="2367"/>
    <n v="2375"/>
    <n v="60933"/>
    <n v="0"/>
  </r>
  <r>
    <x v="9"/>
    <x v="2"/>
    <x v="1"/>
    <n v="221380"/>
    <n v="240285"/>
    <n v="2966110"/>
    <n v="3006152"/>
    <n v="2839"/>
    <n v="1.2"/>
    <n v="7005"/>
    <n v="2.9"/>
    <n v="358527"/>
    <n v="53780"/>
    <n v="304747"/>
    <n v="1.8"/>
    <n v="11.9"/>
    <n v="438610"/>
    <n v="141093"/>
    <n v="297517"/>
    <n v="4.7"/>
    <n v="14.6"/>
    <n v="-80083"/>
    <n v="-2.7"/>
    <n v="23.8"/>
    <n v="3821"/>
    <n v="3854"/>
    <n v="99463"/>
    <n v="0"/>
  </r>
  <r>
    <x v="9"/>
    <x v="3"/>
    <x v="0"/>
    <n v="7946"/>
    <n v="9259"/>
    <n v="455504"/>
    <n v="228382"/>
    <n v="9239"/>
    <n v="199.6"/>
    <n v="0"/>
    <n v="0"/>
    <n v="454244"/>
    <n v="454244"/>
    <n v="0"/>
    <n v="198.9"/>
    <n v="198.9"/>
    <n v="0"/>
    <n v="0"/>
    <n v="0"/>
    <n v="0"/>
    <n v="0"/>
    <n v="454244"/>
    <n v="198.9"/>
    <n v="0"/>
    <m/>
    <m/>
    <m/>
    <n v="0"/>
  </r>
  <r>
    <x v="9"/>
    <x v="3"/>
    <x v="2"/>
    <n v="17995"/>
    <n v="19673"/>
    <n v="603790"/>
    <n v="554050"/>
    <n v="1391"/>
    <n v="7.1"/>
    <n v="1188"/>
    <n v="6.1"/>
    <n v="226207"/>
    <n v="60921"/>
    <n v="165286"/>
    <n v="11"/>
    <n v="40.799999999999997"/>
    <n v="126727"/>
    <n v="58641"/>
    <n v="68086"/>
    <n v="10.6"/>
    <n v="22.9"/>
    <n v="99480"/>
    <n v="17.899999999999999"/>
    <n v="45.8"/>
    <n v="807"/>
    <n v="810"/>
    <n v="45150"/>
    <n v="0"/>
  </r>
  <r>
    <x v="9"/>
    <x v="3"/>
    <x v="3"/>
    <n v="17889"/>
    <n v="19520"/>
    <n v="545926"/>
    <n v="553868"/>
    <n v="549"/>
    <n v="2.8"/>
    <n v="1153"/>
    <n v="5.8"/>
    <n v="122316"/>
    <n v="11704"/>
    <n v="110612"/>
    <n v="2.1"/>
    <n v="22.1"/>
    <n v="138200"/>
    <n v="62160"/>
    <n v="76040"/>
    <n v="11.2"/>
    <n v="25"/>
    <n v="-15884"/>
    <n v="-2.9"/>
    <n v="44.2"/>
    <n v="876"/>
    <n v="887"/>
    <n v="51073"/>
    <n v="0"/>
  </r>
  <r>
    <x v="9"/>
    <x v="3"/>
    <x v="4"/>
    <n v="14612"/>
    <n v="16467"/>
    <n v="445014"/>
    <n v="448589"/>
    <n v="579"/>
    <n v="3.5"/>
    <n v="820"/>
    <n v="4.9000000000000004"/>
    <n v="92178"/>
    <n v="9130"/>
    <n v="83048"/>
    <n v="2"/>
    <n v="20.5"/>
    <n v="99328"/>
    <n v="41533"/>
    <n v="57795"/>
    <n v="9.3000000000000007"/>
    <n v="22.1"/>
    <n v="-7150"/>
    <n v="-1.6"/>
    <n v="41"/>
    <n v="574"/>
    <n v="577"/>
    <n v="32723"/>
    <n v="0"/>
  </r>
  <r>
    <x v="9"/>
    <x v="3"/>
    <x v="5"/>
    <n v="14808"/>
    <n v="17623"/>
    <n v="446829"/>
    <n v="452267"/>
    <n v="352"/>
    <n v="2"/>
    <n v="821"/>
    <n v="4.5999999999999996"/>
    <n v="79331"/>
    <n v="6061"/>
    <n v="73270"/>
    <n v="1.3"/>
    <n v="17.5"/>
    <n v="90206"/>
    <n v="35206"/>
    <n v="55000"/>
    <n v="7.8"/>
    <n v="19.899999999999999"/>
    <n v="-10875"/>
    <n v="-2.4"/>
    <n v="35"/>
    <n v="470"/>
    <n v="497"/>
    <n v="26558"/>
    <n v="0"/>
  </r>
  <r>
    <x v="9"/>
    <x v="3"/>
    <x v="6"/>
    <n v="15640"/>
    <n v="18447"/>
    <n v="472034"/>
    <n v="476381"/>
    <n v="346"/>
    <n v="1.9"/>
    <n v="686"/>
    <n v="3.7"/>
    <n v="77745"/>
    <n v="6944"/>
    <n v="70801"/>
    <n v="1.5"/>
    <n v="16.3"/>
    <n v="86439"/>
    <n v="29657"/>
    <n v="56782"/>
    <n v="6.2"/>
    <n v="18.100000000000001"/>
    <n v="-8694"/>
    <n v="-1.8"/>
    <n v="32.6"/>
    <n v="367"/>
    <n v="381"/>
    <n v="21401"/>
    <n v="0"/>
  </r>
  <r>
    <x v="9"/>
    <x v="3"/>
    <x v="7"/>
    <n v="53196"/>
    <n v="70730"/>
    <n v="1602069"/>
    <n v="1609171"/>
    <n v="1222"/>
    <n v="1.7"/>
    <n v="2355"/>
    <n v="3.3"/>
    <n v="249709"/>
    <n v="25026"/>
    <n v="224683"/>
    <n v="1.6"/>
    <n v="15.5"/>
    <n v="263913"/>
    <n v="82790"/>
    <n v="181123"/>
    <n v="5.0999999999999996"/>
    <n v="16.399999999999999"/>
    <n v="-14204"/>
    <n v="-0.9"/>
    <n v="31"/>
    <n v="952"/>
    <n v="1063"/>
    <n v="55617"/>
    <n v="0"/>
  </r>
  <r>
    <x v="9"/>
    <x v="3"/>
    <x v="1"/>
    <n v="154786"/>
    <n v="193520"/>
    <n v="4725435"/>
    <n v="4744268"/>
    <n v="2921"/>
    <n v="1.5"/>
    <n v="5660"/>
    <n v="2.9"/>
    <n v="575956"/>
    <n v="85315"/>
    <n v="490641"/>
    <n v="1.8"/>
    <n v="12.1"/>
    <n v="613621"/>
    <n v="185306"/>
    <n v="428315"/>
    <n v="3.9"/>
    <n v="12.9"/>
    <n v="-37665"/>
    <n v="-0.8"/>
    <n v="24.2"/>
    <n v="1965"/>
    <n v="2297"/>
    <n v="115681"/>
    <n v="0"/>
  </r>
  <r>
    <x v="9"/>
    <x v="4"/>
    <x v="0"/>
    <n v="1453"/>
    <n v="1990"/>
    <n v="195481"/>
    <n v="98175"/>
    <n v="1983"/>
    <n v="199.3"/>
    <n v="0"/>
    <n v="0"/>
    <n v="194613"/>
    <n v="194613"/>
    <n v="0"/>
    <n v="198.2"/>
    <n v="198.2"/>
    <n v="0"/>
    <n v="0"/>
    <n v="0"/>
    <n v="0"/>
    <n v="0"/>
    <n v="194613"/>
    <n v="198.2"/>
    <n v="0"/>
    <m/>
    <m/>
    <m/>
    <n v="0"/>
  </r>
  <r>
    <x v="9"/>
    <x v="4"/>
    <x v="2"/>
    <n v="4399"/>
    <n v="5660"/>
    <n v="344866"/>
    <n v="307785"/>
    <n v="632"/>
    <n v="11.4"/>
    <n v="394"/>
    <n v="7.1"/>
    <n v="141732"/>
    <n v="53581"/>
    <n v="88151"/>
    <n v="17.399999999999999"/>
    <n v="46"/>
    <n v="67570"/>
    <n v="30601"/>
    <n v="36969"/>
    <n v="9.9"/>
    <n v="22"/>
    <n v="74162"/>
    <n v="24"/>
    <n v="44"/>
    <n v="158"/>
    <n v="167"/>
    <n v="20639"/>
    <n v="0"/>
  </r>
  <r>
    <x v="9"/>
    <x v="4"/>
    <x v="3"/>
    <n v="4487"/>
    <n v="5638"/>
    <n v="317611"/>
    <n v="316641"/>
    <n v="312"/>
    <n v="5.5"/>
    <n v="316"/>
    <n v="5.6"/>
    <n v="74549"/>
    <n v="8466"/>
    <n v="66083"/>
    <n v="2.7"/>
    <n v="23.5"/>
    <n v="72608"/>
    <n v="30125"/>
    <n v="42483"/>
    <n v="9.5"/>
    <n v="22.9"/>
    <n v="1941"/>
    <n v="0.6"/>
    <n v="45.8"/>
    <n v="159"/>
    <n v="161"/>
    <n v="21831"/>
    <n v="0"/>
  </r>
  <r>
    <x v="9"/>
    <x v="4"/>
    <x v="4"/>
    <n v="3723"/>
    <n v="5017"/>
    <n v="257595"/>
    <n v="256995"/>
    <n v="372"/>
    <n v="7.5"/>
    <n v="274"/>
    <n v="5.5"/>
    <n v="55101"/>
    <n v="7940"/>
    <n v="47161"/>
    <n v="3.1"/>
    <n v="21.4"/>
    <n v="53901"/>
    <n v="19249"/>
    <n v="34652"/>
    <n v="7.5"/>
    <n v="21"/>
    <n v="1200"/>
    <n v="0.4"/>
    <n v="42"/>
    <n v="95"/>
    <n v="103"/>
    <n v="12615"/>
    <n v="0"/>
  </r>
  <r>
    <x v="9"/>
    <x v="4"/>
    <x v="5"/>
    <n v="4026"/>
    <n v="5802"/>
    <n v="278148"/>
    <n v="278778"/>
    <n v="404"/>
    <n v="7"/>
    <n v="346"/>
    <n v="6"/>
    <n v="54668"/>
    <n v="7645"/>
    <n v="47023"/>
    <n v="2.7"/>
    <n v="19.600000000000001"/>
    <n v="55927"/>
    <n v="19239"/>
    <n v="36688"/>
    <n v="6.9"/>
    <n v="20.100000000000001"/>
    <n v="-1259"/>
    <n v="-0.5"/>
    <n v="39.200000000000003"/>
    <n v="94"/>
    <n v="117"/>
    <n v="12465"/>
    <n v="0"/>
  </r>
  <r>
    <x v="9"/>
    <x v="4"/>
    <x v="6"/>
    <n v="4439"/>
    <n v="6066"/>
    <n v="306655"/>
    <n v="308064"/>
    <n v="404"/>
    <n v="6.7"/>
    <n v="346"/>
    <n v="5.7"/>
    <n v="53583"/>
    <n v="7106"/>
    <n v="46477"/>
    <n v="2.2999999999999998"/>
    <n v="17.399999999999999"/>
    <n v="56401"/>
    <n v="19027"/>
    <n v="37374"/>
    <n v="6.2"/>
    <n v="18.3"/>
    <n v="-2818"/>
    <n v="-0.9"/>
    <n v="34.799999999999997"/>
    <n v="86"/>
    <n v="106"/>
    <n v="11450"/>
    <n v="0"/>
  </r>
  <r>
    <x v="9"/>
    <x v="4"/>
    <x v="7"/>
    <n v="14775"/>
    <n v="28786"/>
    <n v="1017757"/>
    <n v="1015493"/>
    <n v="2362"/>
    <n v="8.3000000000000007"/>
    <n v="1719"/>
    <n v="6"/>
    <n v="186162"/>
    <n v="33326"/>
    <n v="152836"/>
    <n v="3.3"/>
    <n v="18.3"/>
    <n v="181633"/>
    <n v="52578"/>
    <n v="129055"/>
    <n v="5.2"/>
    <n v="17.899999999999999"/>
    <n v="4529"/>
    <n v="0.4"/>
    <n v="35.799999999999997"/>
    <n v="193"/>
    <n v="267"/>
    <n v="26014"/>
    <n v="0"/>
  </r>
  <r>
    <x v="9"/>
    <x v="4"/>
    <x v="1"/>
    <n v="54802"/>
    <n v="93924"/>
    <n v="3805373"/>
    <n v="3800768"/>
    <n v="5093"/>
    <n v="5.4"/>
    <n v="5701"/>
    <n v="6"/>
    <n v="527155"/>
    <n v="113263"/>
    <n v="413892"/>
    <n v="3"/>
    <n v="13.9"/>
    <n v="517945"/>
    <n v="162527"/>
    <n v="355418"/>
    <n v="4.3"/>
    <n v="13.6"/>
    <n v="9210"/>
    <n v="0.3"/>
    <n v="27.2"/>
    <n v="531"/>
    <n v="757"/>
    <n v="70818"/>
    <n v="0"/>
  </r>
  <r>
    <x v="9"/>
    <x v="5"/>
    <x v="0"/>
    <n v="504"/>
    <n v="981"/>
    <n v="146395"/>
    <n v="73876"/>
    <n v="977"/>
    <n v="199.2"/>
    <n v="0"/>
    <n v="0"/>
    <n v="145039"/>
    <n v="145039"/>
    <n v="0"/>
    <n v="196.3"/>
    <n v="196.3"/>
    <n v="0"/>
    <n v="0"/>
    <n v="0"/>
    <n v="0"/>
    <n v="0"/>
    <n v="145039"/>
    <n v="196.3"/>
    <n v="0"/>
    <m/>
    <m/>
    <m/>
    <n v="0"/>
  </r>
  <r>
    <x v="9"/>
    <x v="5"/>
    <x v="2"/>
    <n v="1625"/>
    <n v="2665"/>
    <n v="277073"/>
    <n v="242482"/>
    <n v="430"/>
    <n v="17.100000000000001"/>
    <n v="132"/>
    <n v="5.2"/>
    <n v="123752"/>
    <n v="52571"/>
    <n v="71181"/>
    <n v="21.7"/>
    <n v="51"/>
    <n v="54569"/>
    <n v="21898"/>
    <n v="32671"/>
    <n v="9"/>
    <n v="22.5"/>
    <n v="69183"/>
    <n v="28.5"/>
    <n v="45"/>
    <n v="45"/>
    <n v="48"/>
    <m/>
    <n v="1"/>
  </r>
  <r>
    <x v="9"/>
    <x v="5"/>
    <x v="3"/>
    <n v="1772"/>
    <n v="2832"/>
    <n v="275288"/>
    <n v="270662"/>
    <n v="361"/>
    <n v="13.1"/>
    <n v="187"/>
    <n v="6.8"/>
    <n v="71480"/>
    <n v="12127"/>
    <n v="59353"/>
    <n v="4.5"/>
    <n v="26.4"/>
    <n v="62228"/>
    <n v="27032"/>
    <n v="35196"/>
    <n v="10"/>
    <n v="23"/>
    <n v="9252"/>
    <n v="3.4"/>
    <n v="46"/>
    <n v="66"/>
    <n v="67"/>
    <m/>
    <n v="1"/>
  </r>
  <r>
    <x v="9"/>
    <x v="5"/>
    <x v="4"/>
    <n v="1444"/>
    <n v="2829"/>
    <n v="221940"/>
    <n v="219809"/>
    <n v="326"/>
    <n v="11.8"/>
    <n v="185"/>
    <n v="6.7"/>
    <n v="51571"/>
    <n v="8928"/>
    <n v="42643"/>
    <n v="4.0999999999999996"/>
    <n v="23.5"/>
    <n v="47308"/>
    <n v="19325"/>
    <n v="27983"/>
    <n v="8.8000000000000007"/>
    <n v="21.5"/>
    <n v="4263"/>
    <n v="2"/>
    <n v="43"/>
    <n v="43"/>
    <n v="47"/>
    <m/>
    <n v="1"/>
  </r>
  <r>
    <x v="9"/>
    <x v="5"/>
    <x v="5"/>
    <n v="1741"/>
    <n v="3690"/>
    <n v="259873"/>
    <n v="261519"/>
    <n v="447"/>
    <n v="12.4"/>
    <n v="284"/>
    <n v="7.9"/>
    <n v="52795"/>
    <n v="10128"/>
    <n v="42667"/>
    <n v="3.9"/>
    <n v="20.2"/>
    <n v="56087"/>
    <n v="18034"/>
    <n v="38053"/>
    <n v="6.9"/>
    <n v="21.4"/>
    <n v="-3292"/>
    <n v="-1.2"/>
    <n v="40.4"/>
    <n v="29"/>
    <n v="38"/>
    <m/>
    <n v="1"/>
  </r>
  <r>
    <x v="9"/>
    <x v="5"/>
    <x v="6"/>
    <n v="1937"/>
    <n v="3808"/>
    <n v="286939"/>
    <n v="287523"/>
    <n v="522"/>
    <n v="14"/>
    <n v="345"/>
    <n v="9.3000000000000007"/>
    <n v="56871"/>
    <n v="13661"/>
    <n v="43210"/>
    <n v="4.8"/>
    <n v="19.8"/>
    <n v="58039"/>
    <n v="18441"/>
    <n v="39598"/>
    <n v="6.4"/>
    <n v="20.2"/>
    <n v="-1168"/>
    <n v="-0.4"/>
    <n v="39.6"/>
    <n v="26"/>
    <n v="52"/>
    <n v="8080"/>
    <n v="0"/>
  </r>
  <r>
    <x v="9"/>
    <x v="5"/>
    <x v="7"/>
    <n v="6918"/>
    <n v="22922"/>
    <n v="1033832"/>
    <n v="1031249"/>
    <n v="2361"/>
    <n v="10.5"/>
    <n v="1596"/>
    <n v="7.1"/>
    <n v="200677"/>
    <n v="43682"/>
    <n v="156995"/>
    <n v="4.2"/>
    <n v="19.5"/>
    <n v="195510"/>
    <n v="57509"/>
    <n v="138001"/>
    <n v="5.6"/>
    <n v="19"/>
    <n v="5167"/>
    <n v="0.5"/>
    <n v="38"/>
    <n v="80"/>
    <n v="115"/>
    <m/>
    <n v="1"/>
  </r>
  <r>
    <x v="9"/>
    <x v="5"/>
    <x v="1"/>
    <n v="31001"/>
    <n v="94974"/>
    <n v="4705770"/>
    <n v="4711805"/>
    <n v="7016"/>
    <n v="7.4"/>
    <n v="6206"/>
    <n v="6.6"/>
    <n v="672295"/>
    <n v="152935"/>
    <n v="519360"/>
    <n v="3.2"/>
    <n v="14.3"/>
    <n v="684365"/>
    <n v="223557"/>
    <n v="460808"/>
    <n v="4.7"/>
    <n v="14.5"/>
    <n v="-12070"/>
    <n v="-0.2"/>
    <n v="28.6"/>
    <n v="253"/>
    <n v="401"/>
    <n v="73516"/>
    <n v="0"/>
  </r>
  <r>
    <x v="9"/>
    <x v="6"/>
    <x v="0"/>
    <n v="67"/>
    <n v="175"/>
    <n v="45272"/>
    <n v="22890"/>
    <n v="174"/>
    <n v="198.9"/>
    <n v="0"/>
    <n v="0"/>
    <n v="44764"/>
    <n v="44764"/>
    <n v="0"/>
    <n v="195.6"/>
    <n v="195.6"/>
    <n v="0"/>
    <n v="0"/>
    <n v="0"/>
    <n v="0"/>
    <n v="0"/>
    <n v="44764"/>
    <n v="195.6"/>
    <n v="0"/>
    <m/>
    <m/>
    <m/>
    <n v="0"/>
  </r>
  <r>
    <x v="9"/>
    <x v="6"/>
    <x v="2"/>
    <n v="290"/>
    <n v="734"/>
    <n v="110483"/>
    <n v="95639"/>
    <n v="116"/>
    <n v="16.7"/>
    <n v="37"/>
    <n v="5.3"/>
    <n v="46369"/>
    <n v="19675"/>
    <n v="26694"/>
    <n v="20.6"/>
    <n v="48.5"/>
    <n v="16681"/>
    <n v="1820"/>
    <n v="14861"/>
    <n v="1.9"/>
    <n v="17.399999999999999"/>
    <n v="29688"/>
    <n v="31.1"/>
    <n v="34.799999999999997"/>
    <m/>
    <m/>
    <m/>
    <n v="0"/>
  </r>
  <r>
    <x v="9"/>
    <x v="6"/>
    <x v="3"/>
    <n v="378"/>
    <n v="924"/>
    <n v="132828"/>
    <n v="131166"/>
    <n v="206"/>
    <n v="23.2"/>
    <n v="133"/>
    <n v="15"/>
    <n v="36545"/>
    <n v="6310"/>
    <n v="30235"/>
    <n v="4.8"/>
    <n v="27.9"/>
    <n v="33220"/>
    <n v="10469"/>
    <n v="22751"/>
    <n v="8"/>
    <n v="25.3"/>
    <n v="3325"/>
    <n v="2.6"/>
    <n v="50.6"/>
    <n v="11"/>
    <n v="11"/>
    <n v="7170"/>
    <n v="0"/>
  </r>
  <r>
    <x v="9"/>
    <x v="6"/>
    <x v="4"/>
    <n v="296"/>
    <n v="886"/>
    <n v="99458"/>
    <n v="97137"/>
    <n v="144"/>
    <n v="17.3"/>
    <n v="40"/>
    <n v="4.8"/>
    <n v="24304"/>
    <n v="6018"/>
    <n v="18286"/>
    <n v="6.2"/>
    <n v="25"/>
    <n v="19661"/>
    <n v="6347"/>
    <n v="13314"/>
    <n v="6.5"/>
    <n v="20.2"/>
    <n v="4643"/>
    <n v="4.8"/>
    <n v="40.4"/>
    <n v="6"/>
    <n v="6"/>
    <n v="3399"/>
    <n v="0"/>
  </r>
  <r>
    <x v="9"/>
    <x v="6"/>
    <x v="5"/>
    <n v="384"/>
    <n v="1378"/>
    <n v="126366"/>
    <n v="127594"/>
    <n v="191"/>
    <n v="14.3"/>
    <n v="110"/>
    <n v="8.1999999999999993"/>
    <n v="24687"/>
    <n v="5217"/>
    <n v="19470"/>
    <n v="4.0999999999999996"/>
    <n v="19.3"/>
    <n v="27142"/>
    <n v="9635"/>
    <n v="17507"/>
    <n v="7.6"/>
    <n v="21.3"/>
    <n v="-2455"/>
    <n v="-2"/>
    <n v="38.6"/>
    <n v="8"/>
    <n v="8"/>
    <n v="5886"/>
    <n v="0"/>
  </r>
  <r>
    <x v="9"/>
    <x v="6"/>
    <x v="6"/>
    <n v="452"/>
    <n v="1597"/>
    <n v="152423"/>
    <n v="150150"/>
    <n v="202"/>
    <n v="13.1"/>
    <n v="95"/>
    <n v="6.2"/>
    <n v="30146"/>
    <n v="6555"/>
    <n v="23591"/>
    <n v="4.4000000000000004"/>
    <n v="20.100000000000001"/>
    <n v="25600"/>
    <n v="7232"/>
    <n v="18368"/>
    <n v="4.8"/>
    <n v="17"/>
    <n v="4546"/>
    <n v="3.1"/>
    <n v="34"/>
    <n v="3"/>
    <n v="3"/>
    <n v="2443"/>
    <n v="0"/>
  </r>
  <r>
    <x v="9"/>
    <x v="6"/>
    <x v="7"/>
    <n v="1650"/>
    <n v="11245"/>
    <n v="556843"/>
    <n v="548301"/>
    <n v="1450"/>
    <n v="13.4"/>
    <n v="634"/>
    <n v="5.8"/>
    <n v="111999"/>
    <n v="31999"/>
    <n v="80000"/>
    <n v="5.8"/>
    <n v="20.399999999999999"/>
    <n v="94914"/>
    <n v="20781"/>
    <n v="74133"/>
    <n v="3.8"/>
    <n v="17.3"/>
    <n v="17085"/>
    <n v="3.1"/>
    <n v="34.6"/>
    <n v="10"/>
    <n v="38"/>
    <n v="6456"/>
    <n v="0"/>
  </r>
  <r>
    <x v="9"/>
    <x v="6"/>
    <x v="1"/>
    <n v="9721"/>
    <n v="58998"/>
    <n v="3277615"/>
    <n v="3277166"/>
    <n v="4963"/>
    <n v="8.5"/>
    <n v="3875"/>
    <n v="6.6"/>
    <n v="446642"/>
    <n v="116623"/>
    <n v="330019"/>
    <n v="3.6"/>
    <n v="13.6"/>
    <n v="445744"/>
    <n v="127225"/>
    <n v="318519"/>
    <n v="3.9"/>
    <n v="13.6"/>
    <n v="898"/>
    <n v="0"/>
    <n v="27.2"/>
    <n v="36"/>
    <n v="144"/>
    <n v="24149"/>
    <n v="0"/>
  </r>
  <r>
    <x v="9"/>
    <x v="7"/>
    <x v="0"/>
    <n v="15"/>
    <n v="234"/>
    <n v="19902"/>
    <n v="9951"/>
    <n v="234"/>
    <n v="200"/>
    <n v="0"/>
    <n v="0"/>
    <n v="19902"/>
    <n v="19902"/>
    <n v="0"/>
    <n v="200"/>
    <n v="200"/>
    <n v="0"/>
    <n v="0"/>
    <n v="0"/>
    <n v="0"/>
    <n v="0"/>
    <n v="19902"/>
    <n v="200"/>
    <n v="0"/>
    <m/>
    <m/>
    <m/>
    <n v="0"/>
  </r>
  <r>
    <x v="9"/>
    <x v="7"/>
    <x v="2"/>
    <n v="115"/>
    <n v="378"/>
    <n v="83307"/>
    <n v="75384"/>
    <n v="58"/>
    <n v="15.2"/>
    <n v="65"/>
    <n v="17"/>
    <n v="33173"/>
    <n v="17745"/>
    <n v="15428"/>
    <n v="23.5"/>
    <n v="44"/>
    <n v="17326"/>
    <n v="3927"/>
    <n v="13399"/>
    <n v="5.2"/>
    <n v="23"/>
    <n v="15847"/>
    <n v="21"/>
    <n v="46"/>
    <n v="2"/>
    <n v="53"/>
    <m/>
    <n v="1"/>
  </r>
  <r>
    <x v="9"/>
    <x v="7"/>
    <x v="3"/>
    <n v="115"/>
    <n v="455"/>
    <n v="71735"/>
    <n v="77147"/>
    <n v="65"/>
    <n v="15.1"/>
    <n v="17"/>
    <n v="3.9"/>
    <n v="13881"/>
    <n v="2455"/>
    <n v="11426"/>
    <n v="3.2"/>
    <n v="18"/>
    <n v="24706"/>
    <n v="8386"/>
    <n v="16320"/>
    <n v="10.9"/>
    <n v="32"/>
    <n v="-10825"/>
    <n v="-14"/>
    <n v="36"/>
    <n v="5"/>
    <n v="5"/>
    <n v="6231"/>
    <n v="0"/>
  </r>
  <r>
    <x v="9"/>
    <x v="7"/>
    <x v="4"/>
    <n v="91"/>
    <n v="849"/>
    <n v="58963"/>
    <n v="60092"/>
    <n v="137"/>
    <n v="17.100000000000001"/>
    <n v="46"/>
    <n v="5.7"/>
    <n v="12713"/>
    <n v="3630"/>
    <n v="9083"/>
    <n v="6"/>
    <n v="21.2"/>
    <n v="14971"/>
    <n v="2116"/>
    <n v="12855"/>
    <n v="3.5"/>
    <n v="24.9"/>
    <n v="-2258"/>
    <n v="-3.7"/>
    <n v="42.4"/>
    <m/>
    <m/>
    <m/>
    <n v="0"/>
  </r>
  <r>
    <x v="9"/>
    <x v="7"/>
    <x v="5"/>
    <n v="145"/>
    <n v="857"/>
    <n v="94268"/>
    <n v="93931"/>
    <n v="116"/>
    <n v="14.1"/>
    <n v="44"/>
    <n v="5.4"/>
    <n v="16626"/>
    <n v="4157"/>
    <n v="12469"/>
    <n v="4.4000000000000004"/>
    <n v="17.7"/>
    <n v="15951"/>
    <n v="3045"/>
    <n v="12906"/>
    <n v="3.2"/>
    <n v="17"/>
    <n v="675"/>
    <n v="0.7"/>
    <n v="34"/>
    <n v="1"/>
    <n v="1"/>
    <m/>
    <n v="1"/>
  </r>
  <r>
    <x v="9"/>
    <x v="7"/>
    <x v="6"/>
    <n v="143"/>
    <n v="779"/>
    <n v="96703"/>
    <n v="98722"/>
    <n v="87"/>
    <n v="11.4"/>
    <n v="49"/>
    <n v="6.4"/>
    <n v="17289"/>
    <n v="4710"/>
    <n v="12579"/>
    <n v="4.8"/>
    <n v="17.5"/>
    <n v="21327"/>
    <n v="8319"/>
    <n v="13008"/>
    <n v="8.4"/>
    <n v="21.6"/>
    <n v="-4038"/>
    <n v="-4.0999999999999996"/>
    <n v="35"/>
    <n v="4"/>
    <n v="4"/>
    <m/>
    <n v="1"/>
  </r>
  <r>
    <x v="9"/>
    <x v="7"/>
    <x v="7"/>
    <n v="626"/>
    <n v="7116"/>
    <n v="402550"/>
    <n v="394570"/>
    <n v="989"/>
    <n v="14.4"/>
    <n v="451"/>
    <n v="6.6"/>
    <n v="84960"/>
    <n v="32580"/>
    <n v="52380"/>
    <n v="8.3000000000000007"/>
    <n v="21.5"/>
    <n v="69001"/>
    <n v="16705"/>
    <n v="52296"/>
    <n v="4.2"/>
    <n v="17.5"/>
    <n v="15959"/>
    <n v="4"/>
    <n v="35"/>
    <n v="2"/>
    <n v="2"/>
    <m/>
    <n v="1"/>
  </r>
  <r>
    <x v="9"/>
    <x v="7"/>
    <x v="1"/>
    <n v="4827"/>
    <n v="56698"/>
    <n v="3207408"/>
    <n v="3193205"/>
    <n v="5193"/>
    <n v="9.3000000000000007"/>
    <n v="3672"/>
    <n v="6.6"/>
    <n v="445566"/>
    <n v="133674"/>
    <n v="311892"/>
    <n v="4.2"/>
    <n v="14"/>
    <n v="417160"/>
    <n v="120966"/>
    <n v="296194"/>
    <n v="3.8"/>
    <n v="13.1"/>
    <n v="28406"/>
    <n v="0.9"/>
    <n v="26.2"/>
    <n v="19"/>
    <n v="94"/>
    <n v="23203"/>
    <n v="0"/>
  </r>
  <r>
    <x v="9"/>
    <x v="8"/>
    <x v="0"/>
    <n v="8"/>
    <n v="8"/>
    <n v="25521"/>
    <n v="12761"/>
    <n v="8"/>
    <n v="200"/>
    <n v="0"/>
    <n v="0"/>
    <n v="25521"/>
    <n v="25521"/>
    <n v="0"/>
    <n v="200"/>
    <n v="200"/>
    <n v="0"/>
    <n v="0"/>
    <n v="0"/>
    <n v="0"/>
    <n v="0"/>
    <n v="25521"/>
    <n v="200"/>
    <n v="0"/>
    <m/>
    <m/>
    <m/>
    <n v="0"/>
  </r>
  <r>
    <x v="9"/>
    <x v="8"/>
    <x v="2"/>
    <n v="30"/>
    <n v="455"/>
    <n v="44213"/>
    <n v="37890"/>
    <n v="311"/>
    <n v="102.6"/>
    <n v="7"/>
    <n v="2.2999999999999998"/>
    <n v="16587"/>
    <m/>
    <m/>
    <m/>
    <n v="43.8"/>
    <n v="3941"/>
    <m/>
    <n v="3621"/>
    <m/>
    <n v="10.4"/>
    <n v="12646"/>
    <n v="33.4"/>
    <n v="20.8"/>
    <m/>
    <m/>
    <m/>
    <n v="1"/>
  </r>
  <r>
    <x v="9"/>
    <x v="8"/>
    <x v="3"/>
    <n v="48"/>
    <n v="680"/>
    <n v="70870"/>
    <n v="67145"/>
    <n v="223"/>
    <n v="38.5"/>
    <n v="21"/>
    <n v="3.6"/>
    <n v="19938"/>
    <n v="8742"/>
    <n v="11196"/>
    <n v="13"/>
    <n v="29.7"/>
    <n v="12488"/>
    <n v="5833"/>
    <n v="6655"/>
    <n v="8.6999999999999993"/>
    <n v="18.600000000000001"/>
    <n v="7450"/>
    <n v="11.1"/>
    <n v="37.200000000000003"/>
    <n v="1"/>
    <n v="1"/>
    <m/>
    <n v="1"/>
  </r>
  <r>
    <x v="9"/>
    <x v="8"/>
    <x v="4"/>
    <n v="48"/>
    <n v="332"/>
    <n v="65443"/>
    <n v="61456"/>
    <n v="80"/>
    <n v="26.6"/>
    <n v="17"/>
    <n v="5.7"/>
    <n v="15732"/>
    <n v="5205"/>
    <n v="10527"/>
    <n v="8.5"/>
    <n v="25.6"/>
    <n v="7758"/>
    <n v="5296"/>
    <n v="2462"/>
    <n v="8.6"/>
    <n v="12.6"/>
    <n v="7974"/>
    <n v="13"/>
    <n v="25.2"/>
    <n v="1"/>
    <n v="1"/>
    <m/>
    <n v="1"/>
  </r>
  <r>
    <x v="9"/>
    <x v="8"/>
    <x v="5"/>
    <n v="58"/>
    <n v="559"/>
    <n v="65713"/>
    <n v="65137"/>
    <n v="77"/>
    <n v="14.4"/>
    <n v="28"/>
    <n v="5.2"/>
    <n v="9402"/>
    <m/>
    <m/>
    <m/>
    <n v="14.4"/>
    <n v="8251"/>
    <n v="1450"/>
    <n v="6801"/>
    <n v="2.2000000000000002"/>
    <n v="12.7"/>
    <n v="1151"/>
    <n v="1.7"/>
    <n v="25.4"/>
    <m/>
    <m/>
    <m/>
    <n v="1"/>
  </r>
  <r>
    <x v="9"/>
    <x v="8"/>
    <x v="6"/>
    <n v="70"/>
    <n v="1443"/>
    <n v="98174"/>
    <n v="97424"/>
    <n v="268"/>
    <n v="19.600000000000001"/>
    <n v="109"/>
    <n v="8"/>
    <n v="14170"/>
    <n v="3237"/>
    <n v="10933"/>
    <n v="3.3"/>
    <n v="14.5"/>
    <n v="12669"/>
    <m/>
    <n v="7712"/>
    <m/>
    <n v="13"/>
    <n v="1501"/>
    <n v="1.5"/>
    <n v="26"/>
    <n v="1"/>
    <n v="1"/>
    <m/>
    <n v="1"/>
  </r>
  <r>
    <x v="9"/>
    <x v="8"/>
    <x v="7"/>
    <n v="302"/>
    <n v="7198"/>
    <n v="414166"/>
    <n v="401716"/>
    <n v="1545"/>
    <n v="23.2"/>
    <n v="462"/>
    <n v="6.9"/>
    <n v="83917"/>
    <n v="22389"/>
    <n v="61528"/>
    <n v="5.6"/>
    <n v="20.9"/>
    <n v="59017"/>
    <n v="9439"/>
    <n v="49578"/>
    <n v="2.2999999999999998"/>
    <n v="14.7"/>
    <n v="24900"/>
    <n v="6.2"/>
    <n v="29.4"/>
    <m/>
    <m/>
    <m/>
    <n v="0"/>
  </r>
  <r>
    <x v="9"/>
    <x v="8"/>
    <x v="1"/>
    <n v="3322"/>
    <n v="74260"/>
    <n v="4592257"/>
    <n v="4587777"/>
    <n v="6535"/>
    <n v="8.9"/>
    <n v="4586"/>
    <n v="6.3"/>
    <n v="585471"/>
    <n v="181342"/>
    <n v="404129"/>
    <n v="4"/>
    <n v="12.8"/>
    <n v="576511"/>
    <n v="135488"/>
    <n v="441023"/>
    <n v="3"/>
    <n v="12.6"/>
    <n v="8960"/>
    <n v="0.2"/>
    <n v="25.2"/>
    <n v="2"/>
    <n v="2"/>
    <m/>
    <n v="1"/>
  </r>
  <r>
    <x v="9"/>
    <x v="9"/>
    <x v="2"/>
    <n v="14"/>
    <n v="176"/>
    <n v="39100"/>
    <n v="33443"/>
    <n v="159"/>
    <n v="164.8"/>
    <n v="0"/>
    <n v="0"/>
    <n v="15991"/>
    <m/>
    <m/>
    <m/>
    <n v="47.8"/>
    <n v="4676"/>
    <n v="0"/>
    <n v="4676"/>
    <n v="0"/>
    <n v="14"/>
    <n v="11315"/>
    <n v="33.799999999999997"/>
    <n v="28"/>
    <m/>
    <m/>
    <m/>
    <n v="1"/>
  </r>
  <r>
    <x v="9"/>
    <x v="9"/>
    <x v="3"/>
    <n v="16"/>
    <n v="589"/>
    <n v="39912"/>
    <n v="40948"/>
    <n v="70"/>
    <n v="11.5"/>
    <n v="105"/>
    <n v="17.3"/>
    <n v="8111"/>
    <n v="3677"/>
    <n v="4434"/>
    <n v="9"/>
    <n v="19.8"/>
    <n v="10182"/>
    <n v="1381"/>
    <n v="8801"/>
    <n v="3.4"/>
    <n v="24.9"/>
    <n v="-2071"/>
    <n v="-5.0999999999999996"/>
    <n v="39.6"/>
    <m/>
    <m/>
    <m/>
    <n v="0"/>
  </r>
  <r>
    <x v="9"/>
    <x v="9"/>
    <x v="4"/>
    <n v="13"/>
    <n v="94"/>
    <n v="25160"/>
    <n v="31546"/>
    <n v="12"/>
    <n v="13.1"/>
    <n v="7"/>
    <n v="7.7"/>
    <n v="1968"/>
    <m/>
    <m/>
    <m/>
    <n v="6.2"/>
    <n v="14740"/>
    <m/>
    <n v="13581"/>
    <m/>
    <n v="46.7"/>
    <n v="-12772"/>
    <n v="-40.5"/>
    <n v="12.4"/>
    <m/>
    <m/>
    <m/>
    <n v="1"/>
  </r>
  <r>
    <x v="9"/>
    <x v="9"/>
    <x v="5"/>
    <n v="15"/>
    <n v="211"/>
    <n v="36798"/>
    <n v="35010"/>
    <n v="23"/>
    <n v="11.3"/>
    <n v="9"/>
    <n v="4.4000000000000004"/>
    <n v="7266"/>
    <n v="1403"/>
    <n v="5863"/>
    <n v="4"/>
    <n v="20.8"/>
    <n v="3690"/>
    <m/>
    <n v="3464"/>
    <m/>
    <n v="10.5"/>
    <n v="3576"/>
    <n v="10.3"/>
    <n v="21"/>
    <m/>
    <m/>
    <m/>
    <n v="1"/>
  </r>
  <r>
    <x v="9"/>
    <x v="9"/>
    <x v="6"/>
    <n v="22"/>
    <n v="235"/>
    <n v="47518"/>
    <n v="45040"/>
    <n v="33"/>
    <n v="14.8"/>
    <n v="8"/>
    <n v="3.6"/>
    <n v="12149"/>
    <n v="1659"/>
    <n v="10490"/>
    <n v="3.7"/>
    <n v="27"/>
    <n v="7193"/>
    <n v="214"/>
    <n v="6979"/>
    <n v="0.5"/>
    <n v="16"/>
    <n v="4956"/>
    <n v="11"/>
    <n v="32"/>
    <m/>
    <m/>
    <m/>
    <n v="0"/>
  </r>
  <r>
    <x v="9"/>
    <x v="9"/>
    <x v="7"/>
    <n v="71"/>
    <n v="4233"/>
    <n v="176229"/>
    <n v="184048"/>
    <n v="554"/>
    <n v="13.4"/>
    <n v="329"/>
    <n v="8"/>
    <n v="30272"/>
    <n v="14639"/>
    <n v="15633"/>
    <n v="8"/>
    <n v="16.399999999999999"/>
    <n v="45912"/>
    <n v="14678"/>
    <n v="31234"/>
    <n v="8"/>
    <n v="24.9"/>
    <n v="-15640"/>
    <n v="-8.5"/>
    <n v="32.799999999999997"/>
    <m/>
    <m/>
    <m/>
    <n v="0"/>
  </r>
  <r>
    <x v="9"/>
    <x v="9"/>
    <x v="1"/>
    <n v="1317"/>
    <n v="57366"/>
    <n v="3555406"/>
    <n v="3529397"/>
    <n v="5339"/>
    <n v="9.4"/>
    <n v="3807"/>
    <n v="6.7"/>
    <n v="514486"/>
    <n v="175035"/>
    <n v="339451"/>
    <n v="5"/>
    <n v="14.6"/>
    <n v="462469"/>
    <n v="125228"/>
    <n v="337241"/>
    <n v="3.5"/>
    <n v="13.1"/>
    <n v="52017"/>
    <n v="1.5"/>
    <n v="26.2"/>
    <m/>
    <m/>
    <m/>
    <n v="0"/>
  </r>
  <r>
    <x v="9"/>
    <x v="10"/>
    <x v="0"/>
    <n v="3"/>
    <n v="3"/>
    <n v="44529"/>
    <n v="22265"/>
    <n v="3"/>
    <n v="200"/>
    <n v="0"/>
    <n v="0"/>
    <n v="44529"/>
    <n v="44529"/>
    <n v="0"/>
    <n v="200"/>
    <n v="200"/>
    <n v="0"/>
    <n v="0"/>
    <n v="0"/>
    <n v="0"/>
    <n v="0"/>
    <n v="44529"/>
    <n v="200"/>
    <n v="0"/>
    <m/>
    <m/>
    <m/>
    <n v="0"/>
  </r>
  <r>
    <x v="9"/>
    <x v="10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3"/>
    <n v="6"/>
    <n v="444"/>
    <m/>
    <m/>
    <n v="192"/>
    <n v="51.5"/>
    <n v="49"/>
    <n v="13.2"/>
    <m/>
    <m/>
    <m/>
    <m/>
    <m/>
    <m/>
    <m/>
    <m/>
    <m/>
    <m/>
    <m/>
    <m/>
    <m/>
    <m/>
    <m/>
    <m/>
    <n v="1"/>
  </r>
  <r>
    <x v="9"/>
    <x v="10"/>
    <x v="4"/>
    <n v="6"/>
    <n v="20"/>
    <m/>
    <m/>
    <n v="0"/>
    <n v="0"/>
    <n v="0"/>
    <n v="0"/>
    <m/>
    <n v="0"/>
    <m/>
    <m/>
    <m/>
    <m/>
    <m/>
    <m/>
    <m/>
    <m/>
    <m/>
    <m/>
    <m/>
    <m/>
    <m/>
    <m/>
    <n v="1"/>
  </r>
  <r>
    <x v="9"/>
    <x v="10"/>
    <x v="5"/>
    <n v="7"/>
    <n v="44"/>
    <n v="21325"/>
    <n v="20848"/>
    <n v="26"/>
    <n v="83.9"/>
    <n v="0"/>
    <n v="0"/>
    <n v="1261"/>
    <m/>
    <m/>
    <m/>
    <n v="6"/>
    <n v="307"/>
    <n v="0"/>
    <n v="307"/>
    <n v="0"/>
    <n v="1.5"/>
    <n v="954"/>
    <n v="4.5"/>
    <n v="3"/>
    <m/>
    <m/>
    <m/>
    <n v="1"/>
  </r>
  <r>
    <x v="9"/>
    <x v="10"/>
    <x v="6"/>
    <n v="17"/>
    <n v="265"/>
    <n v="56571"/>
    <n v="44641"/>
    <n v="22"/>
    <n v="8.1999999999999993"/>
    <n v="26"/>
    <n v="9.6999999999999993"/>
    <n v="25873"/>
    <m/>
    <m/>
    <m/>
    <n v="58"/>
    <n v="2012"/>
    <m/>
    <n v="915"/>
    <m/>
    <n v="4.5"/>
    <n v="23861"/>
    <n v="53.5"/>
    <n v="9"/>
    <m/>
    <m/>
    <m/>
    <n v="1"/>
  </r>
  <r>
    <x v="9"/>
    <x v="10"/>
    <x v="7"/>
    <n v="38"/>
    <n v="595"/>
    <n v="104704"/>
    <n v="95723"/>
    <n v="40"/>
    <n v="6.7"/>
    <n v="44"/>
    <n v="7.4"/>
    <n v="21577"/>
    <n v="398"/>
    <n v="21179"/>
    <n v="0.4"/>
    <n v="22.5"/>
    <n v="3615"/>
    <m/>
    <n v="2658"/>
    <m/>
    <n v="3.8"/>
    <n v="17962"/>
    <n v="18.7"/>
    <n v="7.6"/>
    <m/>
    <m/>
    <m/>
    <n v="1"/>
  </r>
  <r>
    <x v="9"/>
    <x v="10"/>
    <x v="1"/>
    <n v="848"/>
    <n v="77789"/>
    <n v="4032044"/>
    <n v="3979063"/>
    <n v="6432"/>
    <n v="8.3000000000000007"/>
    <n v="5799"/>
    <n v="7.5"/>
    <n v="547051"/>
    <n v="189560"/>
    <n v="357491"/>
    <n v="4.8"/>
    <n v="13.7"/>
    <n v="441088"/>
    <n v="133146"/>
    <n v="307942"/>
    <n v="3.3"/>
    <n v="11.1"/>
    <n v="105963"/>
    <n v="2.6"/>
    <n v="22.2"/>
    <m/>
    <m/>
    <m/>
    <n v="0"/>
  </r>
  <r>
    <x v="9"/>
    <x v="11"/>
    <x v="2"/>
    <n v="7"/>
    <n v="96"/>
    <m/>
    <m/>
    <n v="0"/>
    <n v="0"/>
    <n v="2"/>
    <n v="2.1"/>
    <m/>
    <n v="0"/>
    <m/>
    <m/>
    <m/>
    <m/>
    <m/>
    <m/>
    <m/>
    <m/>
    <m/>
    <m/>
    <m/>
    <m/>
    <m/>
    <m/>
    <n v="1"/>
  </r>
  <r>
    <x v="9"/>
    <x v="11"/>
    <x v="3"/>
    <n v="11"/>
    <n v="275"/>
    <m/>
    <m/>
    <n v="33"/>
    <n v="12.7"/>
    <n v="1"/>
    <n v="0.4"/>
    <m/>
    <m/>
    <m/>
    <m/>
    <m/>
    <m/>
    <m/>
    <m/>
    <m/>
    <m/>
    <m/>
    <m/>
    <m/>
    <m/>
    <m/>
    <m/>
    <n v="1"/>
  </r>
  <r>
    <x v="9"/>
    <x v="11"/>
    <x v="4"/>
    <n v="12"/>
    <n v="2368"/>
    <m/>
    <m/>
    <n v="445"/>
    <n v="20.100000000000001"/>
    <n v="142"/>
    <n v="6.4"/>
    <m/>
    <m/>
    <m/>
    <m/>
    <m/>
    <m/>
    <m/>
    <m/>
    <m/>
    <m/>
    <m/>
    <m/>
    <m/>
    <m/>
    <m/>
    <m/>
    <n v="1"/>
  </r>
  <r>
    <x v="9"/>
    <x v="11"/>
    <x v="5"/>
    <n v="14"/>
    <n v="183"/>
    <n v="22662"/>
    <n v="26245"/>
    <n v="16"/>
    <n v="8.9"/>
    <n v="8"/>
    <n v="4.5"/>
    <n v="1742"/>
    <n v="522"/>
    <n v="1220"/>
    <n v="2"/>
    <n v="6.6"/>
    <n v="8907"/>
    <m/>
    <n v="5592"/>
    <m/>
    <n v="33.9"/>
    <n v="-7165"/>
    <n v="-27.3"/>
    <n v="13.2"/>
    <m/>
    <m/>
    <m/>
    <n v="1"/>
  </r>
  <r>
    <x v="9"/>
    <x v="11"/>
    <x v="6"/>
    <n v="12"/>
    <n v="193"/>
    <n v="54692"/>
    <n v="59492"/>
    <n v="5"/>
    <n v="2.5"/>
    <n v="21"/>
    <n v="10.4"/>
    <n v="2388"/>
    <m/>
    <m/>
    <m/>
    <n v="4"/>
    <n v="11987"/>
    <n v="1468"/>
    <n v="10519"/>
    <n v="2.5"/>
    <n v="20.100000000000001"/>
    <n v="-9599"/>
    <n v="-16.100000000000001"/>
    <n v="8"/>
    <m/>
    <m/>
    <m/>
    <n v="1"/>
  </r>
  <r>
    <x v="9"/>
    <x v="11"/>
    <x v="7"/>
    <n v="65"/>
    <n v="1289"/>
    <n v="137140"/>
    <n v="134697"/>
    <n v="217"/>
    <n v="17.600000000000001"/>
    <n v="106"/>
    <n v="8.6"/>
    <n v="16766"/>
    <n v="7352"/>
    <n v="9414"/>
    <n v="5.5"/>
    <n v="12.4"/>
    <n v="11880"/>
    <m/>
    <n v="9002"/>
    <m/>
    <n v="8.8000000000000007"/>
    <n v="4886"/>
    <n v="3.6"/>
    <n v="17.600000000000001"/>
    <m/>
    <m/>
    <m/>
    <n v="1"/>
  </r>
  <r>
    <x v="9"/>
    <x v="11"/>
    <x v="1"/>
    <n v="960"/>
    <n v="290851"/>
    <n v="19831472"/>
    <n v="19708566"/>
    <n v="24840"/>
    <n v="8.6"/>
    <n v="19610"/>
    <n v="6.8"/>
    <n v="2489852"/>
    <n v="873423"/>
    <n v="1616429"/>
    <n v="4.4000000000000004"/>
    <n v="12.6"/>
    <n v="2244040"/>
    <n v="643502"/>
    <n v="1600538"/>
    <n v="3.3"/>
    <n v="11.4"/>
    <n v="245812"/>
    <n v="1.2"/>
    <n v="22.8"/>
    <n v="1"/>
    <n v="1"/>
    <m/>
    <n v="1"/>
  </r>
  <r>
    <x v="10"/>
    <x v="0"/>
    <x v="0"/>
    <n v="465228"/>
    <n v="467236"/>
    <n v="1218433"/>
    <n v="611955"/>
    <n v="464832"/>
    <n v="199"/>
    <n v="0"/>
    <n v="0"/>
    <n v="1212956"/>
    <n v="1212956"/>
    <n v="0"/>
    <n v="198.2"/>
    <n v="198.2"/>
    <n v="0"/>
    <n v="0"/>
    <n v="0"/>
    <n v="0"/>
    <n v="0"/>
    <n v="1212956"/>
    <n v="198.2"/>
    <n v="0"/>
    <m/>
    <m/>
    <m/>
    <n v="0"/>
  </r>
  <r>
    <x v="10"/>
    <x v="0"/>
    <x v="2"/>
    <n v="258684"/>
    <n v="259085"/>
    <n v="564498"/>
    <n v="639185"/>
    <n v="1311"/>
    <n v="0.4"/>
    <n v="92977"/>
    <n v="30"/>
    <n v="145621"/>
    <n v="3797"/>
    <n v="141824"/>
    <n v="0.6"/>
    <n v="22.8"/>
    <n v="294994"/>
    <n v="218927"/>
    <n v="76067"/>
    <n v="34.299999999999997"/>
    <n v="46.2"/>
    <n v="-149373"/>
    <n v="-23.4"/>
    <n v="45.6"/>
    <n v="71670"/>
    <n v="71685"/>
    <n v="173521"/>
    <n v="0"/>
  </r>
  <r>
    <x v="10"/>
    <x v="0"/>
    <x v="3"/>
    <n v="203505"/>
    <n v="203866"/>
    <n v="446780"/>
    <n v="498879"/>
    <n v="13279"/>
    <n v="5.8"/>
    <n v="58310"/>
    <n v="25.4"/>
    <n v="109704"/>
    <n v="32738"/>
    <n v="76966"/>
    <n v="6.6"/>
    <n v="22"/>
    <n v="213901"/>
    <n v="150600"/>
    <n v="63301"/>
    <n v="30.2"/>
    <n v="42.9"/>
    <n v="-104197"/>
    <n v="-20.9"/>
    <n v="44"/>
    <n v="45939"/>
    <n v="45955"/>
    <n v="120554"/>
    <n v="0"/>
  </r>
  <r>
    <x v="10"/>
    <x v="0"/>
    <x v="4"/>
    <n v="176993"/>
    <n v="177271"/>
    <n v="389937"/>
    <n v="428738"/>
    <n v="10233"/>
    <n v="5.3"/>
    <n v="40838"/>
    <n v="21.1"/>
    <n v="83942"/>
    <n v="24824"/>
    <n v="59118"/>
    <n v="5.8"/>
    <n v="19.600000000000001"/>
    <n v="161543"/>
    <n v="108428"/>
    <n v="53115"/>
    <n v="25.3"/>
    <n v="37.700000000000003"/>
    <n v="-77601"/>
    <n v="-18.100000000000001"/>
    <n v="39.200000000000003"/>
    <n v="32085"/>
    <n v="32098"/>
    <n v="87082"/>
    <n v="0"/>
  </r>
  <r>
    <x v="10"/>
    <x v="0"/>
    <x v="5"/>
    <n v="120747"/>
    <n v="120965"/>
    <n v="266943"/>
    <n v="294742"/>
    <n v="7147"/>
    <n v="5.4"/>
    <n v="28011"/>
    <n v="21.2"/>
    <n v="54693"/>
    <n v="17296"/>
    <n v="37397"/>
    <n v="5.9"/>
    <n v="18.600000000000001"/>
    <n v="110291"/>
    <n v="74672"/>
    <n v="35619"/>
    <n v="25.3"/>
    <n v="37.4"/>
    <n v="-55598"/>
    <n v="-18.8"/>
    <n v="37.200000000000003"/>
    <n v="22066"/>
    <n v="22085"/>
    <n v="60094"/>
    <n v="0"/>
  </r>
  <r>
    <x v="10"/>
    <x v="0"/>
    <x v="6"/>
    <n v="105220"/>
    <n v="105568"/>
    <n v="232443"/>
    <n v="257609"/>
    <n v="5722"/>
    <n v="5"/>
    <n v="23778"/>
    <n v="20.6"/>
    <n v="44093"/>
    <n v="13498"/>
    <n v="30595"/>
    <n v="5.2"/>
    <n v="17.100000000000001"/>
    <n v="94424"/>
    <n v="63236"/>
    <n v="31188"/>
    <n v="24.5"/>
    <n v="36.700000000000003"/>
    <n v="-50331"/>
    <n v="-19.600000000000001"/>
    <n v="34.200000000000003"/>
    <n v="18454"/>
    <n v="18525"/>
    <n v="50582"/>
    <n v="0"/>
  </r>
  <r>
    <x v="10"/>
    <x v="0"/>
    <x v="7"/>
    <n v="422299"/>
    <n v="423687"/>
    <n v="939600"/>
    <n v="1023424"/>
    <n v="25706"/>
    <n v="5.7"/>
    <n v="83299"/>
    <n v="18.3"/>
    <n v="176432"/>
    <n v="59022"/>
    <n v="117410"/>
    <n v="5.8"/>
    <n v="17.2"/>
    <n v="344080"/>
    <n v="220845"/>
    <n v="123235"/>
    <n v="21.6"/>
    <n v="33.6"/>
    <n v="-167648"/>
    <n v="-16.399999999999999"/>
    <n v="34.4"/>
    <n v="61954"/>
    <n v="62255"/>
    <n v="168724"/>
    <n v="0"/>
  </r>
  <r>
    <x v="10"/>
    <x v="0"/>
    <x v="1"/>
    <n v="551363"/>
    <n v="553124"/>
    <n v="1240081"/>
    <n v="1350708"/>
    <n v="22897"/>
    <n v="3.9"/>
    <n v="93827"/>
    <n v="15.9"/>
    <n v="176265"/>
    <n v="54560"/>
    <n v="121705"/>
    <n v="4"/>
    <n v="13"/>
    <n v="397519"/>
    <n v="251632"/>
    <n v="145887"/>
    <n v="18.600000000000001"/>
    <n v="29.4"/>
    <n v="-221254"/>
    <n v="-16.399999999999999"/>
    <n v="26"/>
    <n v="73462"/>
    <n v="73835"/>
    <n v="199380"/>
    <n v="0"/>
  </r>
  <r>
    <x v="10"/>
    <x v="1"/>
    <x v="0"/>
    <n v="48746"/>
    <n v="51794"/>
    <n v="591957"/>
    <n v="297287"/>
    <n v="51577"/>
    <n v="199.2"/>
    <n v="0"/>
    <n v="0"/>
    <n v="589341"/>
    <n v="589341"/>
    <n v="0"/>
    <n v="198.2"/>
    <n v="198.2"/>
    <n v="0"/>
    <n v="0"/>
    <n v="0"/>
    <n v="0"/>
    <n v="0"/>
    <n v="589341"/>
    <n v="198.2"/>
    <n v="0"/>
    <m/>
    <m/>
    <m/>
    <n v="0"/>
  </r>
  <r>
    <x v="10"/>
    <x v="1"/>
    <x v="2"/>
    <n v="85671"/>
    <n v="86727"/>
    <n v="574291"/>
    <n v="573027"/>
    <n v="1938"/>
    <n v="2.2000000000000002"/>
    <n v="7675"/>
    <n v="8.5"/>
    <n v="175373"/>
    <n v="11657"/>
    <n v="163716"/>
    <n v="2"/>
    <n v="30.6"/>
    <n v="172844"/>
    <n v="91314"/>
    <n v="81530"/>
    <n v="15.9"/>
    <n v="30.2"/>
    <n v="2529"/>
    <n v="0.4"/>
    <n v="60.4"/>
    <n v="6123"/>
    <n v="6131"/>
    <n v="74312"/>
    <n v="0"/>
  </r>
  <r>
    <x v="10"/>
    <x v="1"/>
    <x v="3"/>
    <n v="77441"/>
    <n v="78437"/>
    <n v="500838"/>
    <n v="518061"/>
    <n v="2624"/>
    <n v="3.3"/>
    <n v="6726"/>
    <n v="8.3000000000000007"/>
    <n v="120594"/>
    <n v="20846"/>
    <n v="99748"/>
    <n v="4"/>
    <n v="23.3"/>
    <n v="155039"/>
    <n v="79151"/>
    <n v="75888"/>
    <n v="15.3"/>
    <n v="29.9"/>
    <n v="-34445"/>
    <n v="-6.6"/>
    <n v="46.6"/>
    <n v="5292"/>
    <n v="5320"/>
    <n v="64343"/>
    <n v="0"/>
  </r>
  <r>
    <x v="10"/>
    <x v="1"/>
    <x v="4"/>
    <n v="70969"/>
    <n v="71859"/>
    <n v="453973"/>
    <n v="468971"/>
    <n v="1964"/>
    <n v="2.7"/>
    <n v="4907"/>
    <n v="6.7"/>
    <n v="94351"/>
    <n v="15518"/>
    <n v="78833"/>
    <n v="3.3"/>
    <n v="20.100000000000001"/>
    <n v="124346"/>
    <n v="58623"/>
    <n v="65723"/>
    <n v="12.5"/>
    <n v="26.5"/>
    <n v="-29995"/>
    <n v="-6.4"/>
    <n v="40.200000000000003"/>
    <n v="3919"/>
    <n v="3927"/>
    <n v="48257"/>
    <n v="0"/>
  </r>
  <r>
    <x v="10"/>
    <x v="1"/>
    <x v="5"/>
    <n v="53034"/>
    <n v="53759"/>
    <n v="339754"/>
    <n v="351724"/>
    <n v="1521"/>
    <n v="2.8"/>
    <n v="3710"/>
    <n v="6.8"/>
    <n v="66767"/>
    <n v="11253"/>
    <n v="55514"/>
    <n v="3.2"/>
    <n v="19"/>
    <n v="90706"/>
    <n v="43178"/>
    <n v="47528"/>
    <n v="12.3"/>
    <n v="25.8"/>
    <n v="-23939"/>
    <n v="-6.8"/>
    <n v="38"/>
    <n v="2868"/>
    <n v="2876"/>
    <n v="35267"/>
    <n v="0"/>
  </r>
  <r>
    <x v="10"/>
    <x v="1"/>
    <x v="6"/>
    <n v="49604"/>
    <n v="50713"/>
    <n v="316627"/>
    <n v="329137"/>
    <n v="753"/>
    <n v="1.4"/>
    <n v="3381"/>
    <n v="6.5"/>
    <n v="55193"/>
    <n v="6437"/>
    <n v="48756"/>
    <n v="2"/>
    <n v="16.8"/>
    <n v="80212"/>
    <n v="36442"/>
    <n v="43770"/>
    <n v="11.1"/>
    <n v="24.4"/>
    <n v="-25019"/>
    <n v="-7.6"/>
    <n v="33.6"/>
    <n v="2356"/>
    <n v="2415"/>
    <n v="28974"/>
    <n v="0"/>
  </r>
  <r>
    <x v="10"/>
    <x v="1"/>
    <x v="7"/>
    <n v="208915"/>
    <n v="214571"/>
    <n v="1334047"/>
    <n v="1380309"/>
    <n v="3688"/>
    <n v="1.7"/>
    <n v="13097"/>
    <n v="6"/>
    <n v="216792"/>
    <n v="30244"/>
    <n v="186548"/>
    <n v="2.2000000000000002"/>
    <n v="15.7"/>
    <n v="309315"/>
    <n v="130986"/>
    <n v="178329"/>
    <n v="9.5"/>
    <n v="22.4"/>
    <n v="-92523"/>
    <n v="-6.7"/>
    <n v="31.4"/>
    <n v="7799"/>
    <n v="8026"/>
    <n v="95853"/>
    <n v="0"/>
  </r>
  <r>
    <x v="10"/>
    <x v="1"/>
    <x v="1"/>
    <n v="311511"/>
    <n v="318523"/>
    <n v="1990606"/>
    <n v="2060853"/>
    <n v="4334"/>
    <n v="1.3"/>
    <n v="16495"/>
    <n v="5.0999999999999996"/>
    <n v="253859"/>
    <n v="35214"/>
    <n v="218645"/>
    <n v="1.7"/>
    <n v="12.3"/>
    <n v="394353"/>
    <n v="160601"/>
    <n v="233752"/>
    <n v="7.8"/>
    <n v="19.100000000000001"/>
    <n v="-140494"/>
    <n v="-6.8"/>
    <n v="24.6"/>
    <n v="9542"/>
    <n v="9962"/>
    <n v="116926"/>
    <n v="0"/>
  </r>
  <r>
    <x v="10"/>
    <x v="2"/>
    <x v="0"/>
    <n v="18718"/>
    <n v="21743"/>
    <n v="485185"/>
    <n v="244425"/>
    <n v="21608"/>
    <n v="198.8"/>
    <n v="0"/>
    <n v="0"/>
    <n v="481520"/>
    <n v="481520"/>
    <n v="0"/>
    <n v="197"/>
    <n v="197"/>
    <n v="0"/>
    <n v="0"/>
    <n v="0"/>
    <n v="0"/>
    <n v="0"/>
    <n v="481520"/>
    <n v="197"/>
    <n v="0"/>
    <m/>
    <m/>
    <m/>
    <n v="0"/>
  </r>
  <r>
    <x v="10"/>
    <x v="2"/>
    <x v="2"/>
    <n v="38442"/>
    <n v="39998"/>
    <n v="536428"/>
    <n v="524462"/>
    <n v="1611"/>
    <n v="4"/>
    <n v="3011"/>
    <n v="7.4"/>
    <n v="170721"/>
    <n v="17588"/>
    <n v="153133"/>
    <n v="3.4"/>
    <n v="32.6"/>
    <n v="146788"/>
    <n v="73824"/>
    <n v="72964"/>
    <n v="14.1"/>
    <n v="28"/>
    <n v="23933"/>
    <n v="4.5999999999999996"/>
    <n v="56"/>
    <n v="2325"/>
    <n v="2339"/>
    <n v="60178"/>
    <n v="0"/>
  </r>
  <r>
    <x v="10"/>
    <x v="2"/>
    <x v="3"/>
    <n v="37806"/>
    <n v="39400"/>
    <n v="504776"/>
    <n v="517221"/>
    <n v="1615"/>
    <n v="4"/>
    <n v="2818"/>
    <n v="7"/>
    <n v="120137"/>
    <n v="20498"/>
    <n v="99639"/>
    <n v="4"/>
    <n v="23.2"/>
    <n v="145026"/>
    <n v="68110"/>
    <n v="76916"/>
    <n v="13.2"/>
    <n v="28"/>
    <n v="-24889"/>
    <n v="-4.8"/>
    <n v="46.4"/>
    <n v="2107"/>
    <n v="2130"/>
    <n v="54754"/>
    <n v="0"/>
  </r>
  <r>
    <x v="10"/>
    <x v="2"/>
    <x v="4"/>
    <n v="34135"/>
    <n v="35745"/>
    <n v="455148"/>
    <n v="465012"/>
    <n v="1398"/>
    <n v="3.9"/>
    <n v="2234"/>
    <n v="6.2"/>
    <n v="97644"/>
    <n v="17624"/>
    <n v="80020"/>
    <n v="3.8"/>
    <n v="21"/>
    <n v="117372"/>
    <n v="53203"/>
    <n v="64169"/>
    <n v="11.4"/>
    <n v="25.2"/>
    <n v="-19728"/>
    <n v="-4.2"/>
    <n v="42"/>
    <n v="1666"/>
    <n v="1670"/>
    <n v="42935"/>
    <n v="0"/>
  </r>
  <r>
    <x v="10"/>
    <x v="2"/>
    <x v="5"/>
    <n v="27183"/>
    <n v="28795"/>
    <n v="358349"/>
    <n v="366756"/>
    <n v="1249"/>
    <n v="4.3"/>
    <n v="1606"/>
    <n v="5.5"/>
    <n v="71235"/>
    <n v="13737"/>
    <n v="57498"/>
    <n v="3.7"/>
    <n v="19.399999999999999"/>
    <n v="88049"/>
    <n v="37667"/>
    <n v="50382"/>
    <n v="10.3"/>
    <n v="24"/>
    <n v="-16814"/>
    <n v="-4.5999999999999996"/>
    <n v="38.799999999999997"/>
    <n v="1164"/>
    <n v="1165"/>
    <n v="30173"/>
    <n v="0"/>
  </r>
  <r>
    <x v="10"/>
    <x v="2"/>
    <x v="6"/>
    <n v="26766"/>
    <n v="28790"/>
    <n v="354535"/>
    <n v="364229"/>
    <n v="588"/>
    <n v="2"/>
    <n v="1838"/>
    <n v="6.2"/>
    <n v="61623"/>
    <n v="6815"/>
    <n v="54808"/>
    <n v="1.9"/>
    <n v="16.899999999999999"/>
    <n v="81010"/>
    <n v="34027"/>
    <n v="46983"/>
    <n v="9.3000000000000007"/>
    <n v="22.2"/>
    <n v="-19387"/>
    <n v="-5.3"/>
    <n v="33.799999999999997"/>
    <n v="947"/>
    <n v="994"/>
    <n v="24840"/>
    <n v="0"/>
  </r>
  <r>
    <x v="10"/>
    <x v="2"/>
    <x v="7"/>
    <n v="118197"/>
    <n v="129853"/>
    <n v="1560268"/>
    <n v="1596344"/>
    <n v="2741"/>
    <n v="2.1"/>
    <n v="7852"/>
    <n v="5.9"/>
    <n v="248202"/>
    <n v="29427"/>
    <n v="218775"/>
    <n v="1.8"/>
    <n v="15.5"/>
    <n v="320353"/>
    <n v="123356"/>
    <n v="196997"/>
    <n v="7.7"/>
    <n v="20.100000000000001"/>
    <n v="-72151"/>
    <n v="-4.5999999999999996"/>
    <n v="31"/>
    <n v="3212"/>
    <n v="3430"/>
    <n v="83081"/>
    <n v="0"/>
  </r>
  <r>
    <x v="10"/>
    <x v="2"/>
    <x v="1"/>
    <n v="210657"/>
    <n v="227144"/>
    <n v="2797158"/>
    <n v="2863379"/>
    <n v="3892"/>
    <n v="1.7"/>
    <n v="11392"/>
    <n v="4.9000000000000004"/>
    <n v="338086"/>
    <n v="42358"/>
    <n v="295728"/>
    <n v="1.5"/>
    <n v="11.8"/>
    <n v="470528"/>
    <n v="175424"/>
    <n v="295104"/>
    <n v="6.1"/>
    <n v="16.399999999999999"/>
    <n v="-132442"/>
    <n v="-4.5999999999999996"/>
    <n v="23.6"/>
    <n v="4360"/>
    <n v="4699"/>
    <n v="113899"/>
    <n v="0"/>
  </r>
  <r>
    <x v="10"/>
    <x v="3"/>
    <x v="0"/>
    <n v="8459"/>
    <n v="11512"/>
    <n v="488700"/>
    <n v="252239"/>
    <n v="11253"/>
    <n v="195.5"/>
    <n v="0"/>
    <n v="0"/>
    <n v="472922"/>
    <n v="472922"/>
    <n v="0"/>
    <n v="187.5"/>
    <n v="187.5"/>
    <n v="0"/>
    <n v="0"/>
    <n v="0"/>
    <n v="0"/>
    <n v="0"/>
    <n v="472922"/>
    <n v="187.5"/>
    <n v="0"/>
    <m/>
    <m/>
    <m/>
    <n v="0"/>
  </r>
  <r>
    <x v="10"/>
    <x v="3"/>
    <x v="2"/>
    <n v="18337"/>
    <n v="20750"/>
    <n v="576899"/>
    <n v="561131"/>
    <n v="1340"/>
    <n v="6.4"/>
    <n v="1477"/>
    <n v="7.1"/>
    <n v="190934"/>
    <n v="28786"/>
    <n v="162148"/>
    <n v="5.0999999999999996"/>
    <n v="34"/>
    <n v="159397"/>
    <n v="73489"/>
    <n v="85908"/>
    <n v="13.1"/>
    <n v="28.4"/>
    <n v="31537"/>
    <n v="5.6"/>
    <n v="56.8"/>
    <n v="991"/>
    <n v="1011"/>
    <n v="56530"/>
    <n v="0"/>
  </r>
  <r>
    <x v="10"/>
    <x v="3"/>
    <x v="3"/>
    <n v="18570"/>
    <n v="20892"/>
    <n v="555033"/>
    <n v="566271"/>
    <n v="1197"/>
    <n v="5.7"/>
    <n v="1495"/>
    <n v="7.1"/>
    <n v="136571"/>
    <n v="27104"/>
    <n v="109467"/>
    <n v="4.8"/>
    <n v="24.1"/>
    <n v="159046"/>
    <n v="69560"/>
    <n v="89486"/>
    <n v="12.3"/>
    <n v="28.1"/>
    <n v="-22475"/>
    <n v="-4"/>
    <n v="48.2"/>
    <n v="931"/>
    <n v="957"/>
    <n v="53907"/>
    <n v="0"/>
  </r>
  <r>
    <x v="10"/>
    <x v="3"/>
    <x v="4"/>
    <n v="17236"/>
    <n v="19660"/>
    <n v="510404"/>
    <n v="520274"/>
    <n v="1078"/>
    <n v="5.5"/>
    <n v="1165"/>
    <n v="5.9"/>
    <n v="111739"/>
    <n v="22283"/>
    <n v="89456"/>
    <n v="4.3"/>
    <n v="21.5"/>
    <n v="131479"/>
    <n v="53896"/>
    <n v="77583"/>
    <n v="10.4"/>
    <n v="25.3"/>
    <n v="-19740"/>
    <n v="-3.8"/>
    <n v="43"/>
    <n v="716"/>
    <n v="719"/>
    <n v="41731"/>
    <n v="0"/>
  </r>
  <r>
    <x v="10"/>
    <x v="3"/>
    <x v="5"/>
    <n v="14158"/>
    <n v="16939"/>
    <n v="419175"/>
    <n v="425422"/>
    <n v="1144"/>
    <n v="6.8"/>
    <n v="876"/>
    <n v="5.2"/>
    <n v="88465"/>
    <n v="20448"/>
    <n v="68017"/>
    <n v="4.8"/>
    <n v="20.8"/>
    <n v="100959"/>
    <n v="37712"/>
    <n v="63247"/>
    <n v="8.9"/>
    <n v="23.7"/>
    <n v="-12494"/>
    <n v="-2.9"/>
    <n v="41.6"/>
    <n v="460"/>
    <n v="487"/>
    <n v="26938"/>
    <n v="0"/>
  </r>
  <r>
    <x v="10"/>
    <x v="3"/>
    <x v="6"/>
    <n v="14037"/>
    <n v="17074"/>
    <n v="420314"/>
    <n v="426221"/>
    <n v="700"/>
    <n v="4.0999999999999996"/>
    <n v="1035"/>
    <n v="6"/>
    <n v="77888"/>
    <n v="9626"/>
    <n v="68262"/>
    <n v="2.2999999999999998"/>
    <n v="18.3"/>
    <n v="89701"/>
    <n v="34751"/>
    <n v="54950"/>
    <n v="8.1999999999999993"/>
    <n v="21"/>
    <n v="-11813"/>
    <n v="-2.7"/>
    <n v="36.6"/>
    <n v="417"/>
    <n v="435"/>
    <n v="23817"/>
    <n v="0"/>
  </r>
  <r>
    <x v="10"/>
    <x v="3"/>
    <x v="7"/>
    <n v="65865"/>
    <n v="86793"/>
    <n v="1964061"/>
    <n v="1994137"/>
    <n v="4641"/>
    <n v="5.3"/>
    <n v="5801"/>
    <n v="6.6"/>
    <n v="334914"/>
    <n v="51349"/>
    <n v="283565"/>
    <n v="2.6"/>
    <n v="16.8"/>
    <n v="395066"/>
    <n v="143426"/>
    <n v="251640"/>
    <n v="7.2"/>
    <n v="19.8"/>
    <n v="-60152"/>
    <n v="-3"/>
    <n v="33.6"/>
    <n v="1518"/>
    <n v="1669"/>
    <n v="86987"/>
    <n v="0"/>
  </r>
  <r>
    <x v="10"/>
    <x v="3"/>
    <x v="1"/>
    <n v="149537"/>
    <n v="187910"/>
    <n v="4508330"/>
    <n v="4574552"/>
    <n v="6938"/>
    <n v="3.7"/>
    <n v="10459"/>
    <n v="5.5"/>
    <n v="565072"/>
    <n v="88602"/>
    <n v="476470"/>
    <n v="1.9"/>
    <n v="12.4"/>
    <n v="697515"/>
    <n v="233630"/>
    <n v="463885"/>
    <n v="5.0999999999999996"/>
    <n v="15.2"/>
    <n v="-132443"/>
    <n v="-2.8"/>
    <n v="24.8"/>
    <n v="2212"/>
    <n v="2623"/>
    <n v="128861"/>
    <n v="0"/>
  </r>
  <r>
    <x v="10"/>
    <x v="4"/>
    <x v="0"/>
    <n v="1813"/>
    <n v="3079"/>
    <n v="244986"/>
    <n v="135923"/>
    <n v="2876"/>
    <n v="186.8"/>
    <n v="0"/>
    <n v="0"/>
    <n v="218126"/>
    <n v="218126"/>
    <n v="0"/>
    <n v="160.5"/>
    <n v="160.5"/>
    <n v="0"/>
    <n v="0"/>
    <n v="0"/>
    <n v="0"/>
    <n v="0"/>
    <n v="218126"/>
    <n v="160.5"/>
    <n v="0"/>
    <m/>
    <m/>
    <m/>
    <n v="0"/>
  </r>
  <r>
    <x v="10"/>
    <x v="4"/>
    <x v="2"/>
    <n v="4455"/>
    <n v="5848"/>
    <n v="318520"/>
    <n v="305441"/>
    <n v="633"/>
    <n v="11.1"/>
    <n v="372"/>
    <n v="6.5"/>
    <n v="110934"/>
    <n v="22539"/>
    <n v="88395"/>
    <n v="7.4"/>
    <n v="36.299999999999997"/>
    <n v="84776"/>
    <n v="37372"/>
    <n v="47404"/>
    <n v="12.2"/>
    <n v="27.8"/>
    <n v="26158"/>
    <n v="8.5"/>
    <n v="55.6"/>
    <n v="199"/>
    <n v="200"/>
    <n v="26889"/>
    <n v="0"/>
  </r>
  <r>
    <x v="10"/>
    <x v="4"/>
    <x v="3"/>
    <n v="4820"/>
    <n v="6433"/>
    <n v="333090"/>
    <n v="331263"/>
    <n v="505"/>
    <n v="7.9"/>
    <n v="419"/>
    <n v="6.5"/>
    <n v="83555"/>
    <n v="18947"/>
    <n v="64608"/>
    <n v="5.7"/>
    <n v="25.2"/>
    <n v="79901"/>
    <n v="29967"/>
    <n v="49934"/>
    <n v="9"/>
    <n v="24.1"/>
    <n v="3654"/>
    <n v="1.1000000000000001"/>
    <n v="48.2"/>
    <n v="145"/>
    <n v="146"/>
    <n v="19241"/>
    <n v="0"/>
  </r>
  <r>
    <x v="10"/>
    <x v="4"/>
    <x v="4"/>
    <n v="4420"/>
    <n v="5931"/>
    <n v="298953"/>
    <n v="297894"/>
    <n v="576"/>
    <n v="9.9"/>
    <n v="345"/>
    <n v="5.9"/>
    <n v="70037"/>
    <n v="17825"/>
    <n v="52212"/>
    <n v="6"/>
    <n v="23.5"/>
    <n v="67918"/>
    <n v="24763"/>
    <n v="43155"/>
    <n v="8.3000000000000007"/>
    <n v="22.8"/>
    <n v="2119"/>
    <n v="0.7"/>
    <n v="45.6"/>
    <n v="129"/>
    <n v="132"/>
    <n v="16994"/>
    <n v="0"/>
  </r>
  <r>
    <x v="10"/>
    <x v="4"/>
    <x v="5"/>
    <n v="3773"/>
    <n v="5704"/>
    <n v="250502"/>
    <n v="251939"/>
    <n v="615"/>
    <n v="11"/>
    <n v="340"/>
    <n v="6.1"/>
    <n v="56696"/>
    <n v="15799"/>
    <n v="40897"/>
    <n v="6.3"/>
    <n v="22.5"/>
    <n v="59569"/>
    <n v="20633"/>
    <n v="38936"/>
    <n v="8.1999999999999993"/>
    <n v="23.6"/>
    <n v="-2873"/>
    <n v="-1.1000000000000001"/>
    <n v="45"/>
    <n v="103"/>
    <n v="112"/>
    <n v="13386"/>
    <n v="0"/>
  </r>
  <r>
    <x v="10"/>
    <x v="4"/>
    <x v="6"/>
    <n v="3904"/>
    <n v="5882"/>
    <n v="267637"/>
    <n v="268461"/>
    <n v="457"/>
    <n v="7.8"/>
    <n v="337"/>
    <n v="5.8"/>
    <n v="51432"/>
    <n v="8356"/>
    <n v="43076"/>
    <n v="3.1"/>
    <n v="19.2"/>
    <n v="53080"/>
    <n v="19055"/>
    <n v="34025"/>
    <n v="7.1"/>
    <n v="19.8"/>
    <n v="-1648"/>
    <n v="-0.6"/>
    <n v="38.4"/>
    <n v="87"/>
    <n v="103"/>
    <n v="11318"/>
    <n v="0"/>
  </r>
  <r>
    <x v="10"/>
    <x v="4"/>
    <x v="7"/>
    <n v="18935"/>
    <n v="35620"/>
    <n v="1290545"/>
    <n v="1291790"/>
    <n v="3053"/>
    <n v="8.6999999999999993"/>
    <n v="2126"/>
    <n v="6"/>
    <n v="231418"/>
    <n v="45595"/>
    <n v="185823"/>
    <n v="3.5"/>
    <n v="17.899999999999999"/>
    <n v="233907"/>
    <n v="77557"/>
    <n v="156350"/>
    <n v="6"/>
    <n v="18.100000000000001"/>
    <n v="-2489"/>
    <n v="-0.2"/>
    <n v="35.799999999999997"/>
    <n v="314"/>
    <n v="370"/>
    <n v="41401"/>
    <n v="0"/>
  </r>
  <r>
    <x v="10"/>
    <x v="4"/>
    <x v="1"/>
    <n v="54011"/>
    <n v="93480"/>
    <n v="3690657"/>
    <n v="3715544"/>
    <n v="5217"/>
    <n v="5.6"/>
    <n v="5158"/>
    <n v="5.5"/>
    <n v="474238"/>
    <n v="79821"/>
    <n v="394417"/>
    <n v="2.1"/>
    <n v="12.8"/>
    <n v="524011"/>
    <n v="168074"/>
    <n v="355937"/>
    <n v="4.5"/>
    <n v="14.1"/>
    <n v="-49773"/>
    <n v="-1.3"/>
    <n v="25.6"/>
    <n v="582"/>
    <n v="768"/>
    <n v="77894"/>
    <n v="0"/>
  </r>
  <r>
    <x v="10"/>
    <x v="5"/>
    <x v="0"/>
    <n v="908"/>
    <n v="1996"/>
    <n v="274184"/>
    <n v="176350"/>
    <n v="1726"/>
    <n v="172.9"/>
    <n v="0"/>
    <n v="0"/>
    <n v="195669"/>
    <n v="195669"/>
    <n v="0"/>
    <n v="111"/>
    <n v="111"/>
    <n v="0"/>
    <n v="0"/>
    <n v="0"/>
    <n v="0"/>
    <n v="0"/>
    <n v="195669"/>
    <n v="111"/>
    <n v="0"/>
    <m/>
    <m/>
    <m/>
    <n v="0"/>
  </r>
  <r>
    <x v="10"/>
    <x v="5"/>
    <x v="2"/>
    <n v="1650"/>
    <n v="3072"/>
    <n v="254320"/>
    <n v="245489"/>
    <n v="536"/>
    <n v="18.399999999999999"/>
    <n v="215"/>
    <n v="7.4"/>
    <n v="91636"/>
    <n v="20071"/>
    <n v="71565"/>
    <n v="8.1999999999999993"/>
    <n v="37.299999999999997"/>
    <n v="73973"/>
    <n v="32124"/>
    <n v="41849"/>
    <n v="13.1"/>
    <n v="30.1"/>
    <n v="17663"/>
    <n v="7.2"/>
    <n v="60.2"/>
    <n v="70"/>
    <n v="70"/>
    <n v="21281"/>
    <n v="0"/>
  </r>
  <r>
    <x v="10"/>
    <x v="5"/>
    <x v="3"/>
    <n v="2031"/>
    <n v="3367"/>
    <n v="304236"/>
    <n v="300617"/>
    <n v="375"/>
    <n v="11.4"/>
    <n v="205"/>
    <n v="6.2"/>
    <n v="80187"/>
    <n v="21808"/>
    <n v="58379"/>
    <n v="7.3"/>
    <n v="26.7"/>
    <n v="72949"/>
    <n v="26977"/>
    <n v="45972"/>
    <n v="9"/>
    <n v="24.3"/>
    <n v="7238"/>
    <n v="2.4"/>
    <n v="48.6"/>
    <n v="49"/>
    <n v="51"/>
    <n v="14135"/>
    <n v="0"/>
  </r>
  <r>
    <x v="10"/>
    <x v="5"/>
    <x v="4"/>
    <n v="1883"/>
    <n v="3443"/>
    <n v="278882"/>
    <n v="277579"/>
    <n v="317"/>
    <n v="9.4"/>
    <n v="206"/>
    <n v="6.1"/>
    <n v="67318"/>
    <n v="16126"/>
    <n v="51192"/>
    <n v="5.8"/>
    <n v="24.3"/>
    <n v="64711"/>
    <n v="24028"/>
    <n v="40683"/>
    <n v="8.6999999999999993"/>
    <n v="23.3"/>
    <n v="2607"/>
    <n v="1"/>
    <n v="46.6"/>
    <n v="51"/>
    <n v="51"/>
    <n v="14547"/>
    <n v="0"/>
  </r>
  <r>
    <x v="10"/>
    <x v="5"/>
    <x v="5"/>
    <n v="1524"/>
    <n v="3522"/>
    <n v="218929"/>
    <n v="224497"/>
    <n v="375"/>
    <n v="10.8"/>
    <n v="263"/>
    <n v="7.6"/>
    <n v="49741"/>
    <n v="15617"/>
    <n v="34124"/>
    <n v="7"/>
    <n v="22.2"/>
    <n v="60877"/>
    <n v="22801"/>
    <n v="38076"/>
    <n v="10.199999999999999"/>
    <n v="27.1"/>
    <n v="-11136"/>
    <n v="-4.9000000000000004"/>
    <n v="44.4"/>
    <n v="37"/>
    <n v="37"/>
    <n v="9948"/>
    <n v="0"/>
  </r>
  <r>
    <x v="10"/>
    <x v="5"/>
    <x v="6"/>
    <n v="1731"/>
    <n v="3983"/>
    <n v="257987"/>
    <n v="258423"/>
    <n v="512"/>
    <n v="13.3"/>
    <n v="235"/>
    <n v="6.1"/>
    <n v="49766"/>
    <n v="9212"/>
    <n v="40554"/>
    <n v="3.6"/>
    <n v="19.3"/>
    <n v="50638"/>
    <n v="16949"/>
    <n v="33689"/>
    <n v="6.6"/>
    <n v="19.600000000000001"/>
    <n v="-872"/>
    <n v="-0.3"/>
    <n v="38.6"/>
    <n v="30"/>
    <n v="46"/>
    <n v="8879"/>
    <n v="0"/>
  </r>
  <r>
    <x v="10"/>
    <x v="5"/>
    <x v="7"/>
    <n v="8980"/>
    <n v="28368"/>
    <n v="1346526"/>
    <n v="1333756"/>
    <n v="3167"/>
    <n v="11.4"/>
    <n v="1761"/>
    <n v="6.4"/>
    <n v="257570"/>
    <n v="56741"/>
    <n v="200829"/>
    <n v="4.3"/>
    <n v="19.3"/>
    <n v="232029"/>
    <n v="76266"/>
    <n v="155763"/>
    <n v="5.7"/>
    <n v="17.399999999999999"/>
    <n v="25541"/>
    <n v="1.9"/>
    <n v="34.799999999999997"/>
    <n v="114"/>
    <n v="162"/>
    <n v="32703"/>
    <n v="0"/>
  </r>
  <r>
    <x v="10"/>
    <x v="5"/>
    <x v="1"/>
    <n v="30700"/>
    <n v="94756"/>
    <n v="4612604"/>
    <n v="4609682"/>
    <n v="7300"/>
    <n v="7.8"/>
    <n v="5720"/>
    <n v="6.1"/>
    <n v="627427"/>
    <n v="132647"/>
    <n v="494780"/>
    <n v="2.9"/>
    <n v="13.6"/>
    <n v="621582"/>
    <n v="186961"/>
    <n v="434621"/>
    <n v="4.0999999999999996"/>
    <n v="13.5"/>
    <n v="5845"/>
    <n v="0.1"/>
    <n v="27"/>
    <n v="227"/>
    <n v="476"/>
    <n v="65157"/>
    <n v="0"/>
  </r>
  <r>
    <x v="10"/>
    <x v="6"/>
    <x v="0"/>
    <n v="261"/>
    <n v="1187"/>
    <n v="182984"/>
    <n v="148732"/>
    <n v="1018"/>
    <n v="171.5"/>
    <n v="0"/>
    <n v="0"/>
    <n v="68505"/>
    <n v="68505"/>
    <n v="0"/>
    <n v="46.1"/>
    <n v="46.1"/>
    <n v="0"/>
    <n v="0"/>
    <n v="0"/>
    <n v="0"/>
    <n v="0"/>
    <n v="68505"/>
    <n v="46.1"/>
    <n v="0"/>
    <m/>
    <m/>
    <m/>
    <n v="0"/>
  </r>
  <r>
    <x v="10"/>
    <x v="6"/>
    <x v="2"/>
    <n v="324"/>
    <n v="909"/>
    <n v="114411"/>
    <n v="103657"/>
    <n v="193"/>
    <n v="22.7"/>
    <n v="77"/>
    <n v="9.1"/>
    <n v="42465"/>
    <n v="10907"/>
    <n v="31558"/>
    <n v="10.5"/>
    <n v="41"/>
    <n v="20957"/>
    <n v="3922"/>
    <n v="17035"/>
    <n v="3.8"/>
    <n v="20.2"/>
    <n v="21508"/>
    <n v="20.8"/>
    <n v="40.4"/>
    <m/>
    <m/>
    <m/>
    <n v="0"/>
  </r>
  <r>
    <x v="10"/>
    <x v="6"/>
    <x v="3"/>
    <n v="404"/>
    <n v="1145"/>
    <n v="134341"/>
    <n v="133316"/>
    <n v="307"/>
    <n v="30"/>
    <n v="65"/>
    <n v="6.4"/>
    <n v="33667"/>
    <n v="7156"/>
    <n v="26511"/>
    <n v="5.4"/>
    <n v="25.3"/>
    <n v="31617"/>
    <n v="12908"/>
    <n v="18709"/>
    <n v="9.6999999999999993"/>
    <n v="23.7"/>
    <n v="2050"/>
    <n v="1.6"/>
    <n v="47.4"/>
    <n v="12"/>
    <n v="12"/>
    <n v="8208"/>
    <n v="0"/>
  </r>
  <r>
    <x v="10"/>
    <x v="6"/>
    <x v="4"/>
    <n v="436"/>
    <n v="1325"/>
    <n v="144484"/>
    <n v="142068"/>
    <n v="312"/>
    <n v="25.9"/>
    <n v="70"/>
    <n v="5.8"/>
    <n v="36802"/>
    <n v="8324"/>
    <n v="28478"/>
    <n v="5.9"/>
    <n v="25.9"/>
    <n v="31970"/>
    <n v="9844"/>
    <n v="22126"/>
    <n v="6.9"/>
    <n v="22.5"/>
    <n v="4832"/>
    <n v="3.4"/>
    <n v="45"/>
    <n v="10"/>
    <n v="10"/>
    <n v="6773"/>
    <n v="0"/>
  </r>
  <r>
    <x v="10"/>
    <x v="6"/>
    <x v="5"/>
    <n v="322"/>
    <n v="1467"/>
    <n v="106682"/>
    <n v="103849"/>
    <n v="237"/>
    <n v="16.8"/>
    <n v="136"/>
    <n v="9.6"/>
    <n v="30260"/>
    <n v="10202"/>
    <n v="20058"/>
    <n v="9.8000000000000007"/>
    <n v="29.1"/>
    <n v="24594"/>
    <n v="8938"/>
    <n v="15656"/>
    <n v="8.6"/>
    <n v="23.7"/>
    <n v="5666"/>
    <n v="5.4"/>
    <n v="47.4"/>
    <n v="3"/>
    <n v="3"/>
    <n v="2014"/>
    <n v="0"/>
  </r>
  <r>
    <x v="10"/>
    <x v="6"/>
    <x v="6"/>
    <n v="373"/>
    <n v="1578"/>
    <n v="126175"/>
    <n v="122480"/>
    <n v="265"/>
    <n v="17.600000000000001"/>
    <n v="117"/>
    <n v="7.8"/>
    <n v="27826"/>
    <n v="6913"/>
    <n v="20913"/>
    <n v="5.6"/>
    <n v="22.7"/>
    <n v="20435"/>
    <n v="6089"/>
    <n v="14346"/>
    <n v="5"/>
    <n v="16.7"/>
    <n v="7391"/>
    <n v="6"/>
    <n v="33.4"/>
    <n v="3"/>
    <n v="3"/>
    <m/>
    <n v="1"/>
  </r>
  <r>
    <x v="10"/>
    <x v="6"/>
    <x v="7"/>
    <n v="2151"/>
    <n v="13756"/>
    <n v="720445"/>
    <n v="707273"/>
    <n v="1518"/>
    <n v="11.3"/>
    <n v="797"/>
    <n v="5.9"/>
    <n v="140590"/>
    <n v="34382"/>
    <n v="106208"/>
    <n v="4.9000000000000004"/>
    <n v="19.899999999999999"/>
    <n v="114245"/>
    <n v="34775"/>
    <n v="79470"/>
    <n v="4.9000000000000004"/>
    <n v="16.2"/>
    <n v="26345"/>
    <n v="3.7"/>
    <n v="32.4"/>
    <n v="12"/>
    <n v="21"/>
    <n v="8570"/>
    <n v="0"/>
  </r>
  <r>
    <x v="10"/>
    <x v="6"/>
    <x v="1"/>
    <n v="9921"/>
    <n v="60347"/>
    <n v="3282536"/>
    <n v="3262068"/>
    <n v="5114"/>
    <n v="8.5"/>
    <n v="4803"/>
    <n v="8"/>
    <n v="467872"/>
    <n v="113638"/>
    <n v="354234"/>
    <n v="3.5"/>
    <n v="14.3"/>
    <n v="426936"/>
    <n v="132982"/>
    <n v="293954"/>
    <n v="4.0999999999999996"/>
    <n v="13.1"/>
    <n v="40936"/>
    <n v="1.2"/>
    <n v="26.2"/>
    <n v="32"/>
    <n v="148"/>
    <m/>
    <n v="1"/>
  </r>
  <r>
    <x v="10"/>
    <x v="7"/>
    <x v="0"/>
    <n v="38"/>
    <n v="105"/>
    <n v="47146"/>
    <n v="30851"/>
    <n v="87"/>
    <n v="165.7"/>
    <n v="0"/>
    <n v="0"/>
    <n v="32591"/>
    <n v="32591"/>
    <n v="0"/>
    <n v="105.6"/>
    <n v="105.6"/>
    <n v="0"/>
    <n v="0"/>
    <n v="0"/>
    <n v="0"/>
    <n v="0"/>
    <n v="32591"/>
    <n v="105.6"/>
    <n v="0"/>
    <m/>
    <m/>
    <m/>
    <n v="0"/>
  </r>
  <r>
    <x v="10"/>
    <x v="7"/>
    <x v="2"/>
    <n v="93"/>
    <n v="279"/>
    <n v="56627"/>
    <n v="52201"/>
    <n v="24"/>
    <n v="8.9"/>
    <n v="4"/>
    <n v="1.5"/>
    <n v="17052"/>
    <n v="2260"/>
    <n v="14792"/>
    <n v="4.3"/>
    <n v="32.700000000000003"/>
    <n v="8200"/>
    <n v="486"/>
    <n v="7714"/>
    <n v="0.9"/>
    <n v="15.7"/>
    <n v="8852"/>
    <n v="17"/>
    <n v="31.4"/>
    <m/>
    <m/>
    <m/>
    <n v="0"/>
  </r>
  <r>
    <x v="10"/>
    <x v="7"/>
    <x v="3"/>
    <n v="126"/>
    <n v="419"/>
    <n v="74615"/>
    <n v="75492"/>
    <n v="62"/>
    <n v="15.8"/>
    <n v="17"/>
    <n v="4.3"/>
    <n v="17057"/>
    <n v="5691"/>
    <n v="11366"/>
    <n v="7.5"/>
    <n v="22.6"/>
    <n v="18810"/>
    <n v="4446"/>
    <n v="14364"/>
    <n v="5.9"/>
    <n v="24.9"/>
    <n v="-1753"/>
    <n v="-2.2999999999999998"/>
    <n v="45.2"/>
    <m/>
    <m/>
    <m/>
    <n v="0"/>
  </r>
  <r>
    <x v="10"/>
    <x v="7"/>
    <x v="4"/>
    <n v="126"/>
    <n v="596"/>
    <n v="81840"/>
    <n v="81728"/>
    <n v="81"/>
    <n v="14.1"/>
    <n v="42"/>
    <n v="7.3"/>
    <n v="16673"/>
    <n v="4093"/>
    <n v="12580"/>
    <n v="5"/>
    <n v="20.399999999999999"/>
    <n v="16450"/>
    <n v="6603"/>
    <n v="9847"/>
    <n v="8.1"/>
    <n v="20.100000000000001"/>
    <n v="223"/>
    <n v="0.3"/>
    <n v="40.200000000000003"/>
    <n v="3"/>
    <n v="3"/>
    <m/>
    <n v="1"/>
  </r>
  <r>
    <x v="10"/>
    <x v="7"/>
    <x v="5"/>
    <n v="116"/>
    <n v="922"/>
    <n v="75255"/>
    <n v="71338"/>
    <n v="189"/>
    <n v="22.6"/>
    <n v="14"/>
    <n v="1.7"/>
    <n v="20866"/>
    <n v="4528"/>
    <n v="16338"/>
    <n v="6.3"/>
    <n v="29.2"/>
    <n v="13033"/>
    <n v="3724"/>
    <n v="9309"/>
    <n v="5.2"/>
    <n v="18.3"/>
    <n v="7833"/>
    <n v="10.9"/>
    <n v="36.6"/>
    <n v="1"/>
    <n v="1"/>
    <m/>
    <n v="1"/>
  </r>
  <r>
    <x v="10"/>
    <x v="7"/>
    <x v="6"/>
    <n v="159"/>
    <n v="995"/>
    <n v="105022"/>
    <n v="101797"/>
    <n v="91"/>
    <n v="9.3000000000000007"/>
    <n v="72"/>
    <n v="7.4"/>
    <n v="20447"/>
    <n v="4589"/>
    <n v="15858"/>
    <n v="4.5"/>
    <n v="20.100000000000001"/>
    <n v="13997"/>
    <n v="4250"/>
    <n v="9747"/>
    <n v="4.2"/>
    <n v="13.7"/>
    <n v="6450"/>
    <n v="6.4"/>
    <n v="27.4"/>
    <n v="1"/>
    <n v="1"/>
    <m/>
    <n v="1"/>
  </r>
  <r>
    <x v="10"/>
    <x v="7"/>
    <x v="7"/>
    <n v="814"/>
    <n v="8799"/>
    <n v="526684"/>
    <n v="518935"/>
    <n v="1129"/>
    <n v="13.2"/>
    <n v="677"/>
    <n v="7.9"/>
    <n v="101803"/>
    <n v="27129"/>
    <n v="74674"/>
    <n v="5.2"/>
    <n v="19.600000000000001"/>
    <n v="86304"/>
    <n v="32861"/>
    <n v="53443"/>
    <n v="6.3"/>
    <n v="16.600000000000001"/>
    <n v="15499"/>
    <n v="3"/>
    <n v="33.200000000000003"/>
    <n v="7"/>
    <n v="99"/>
    <n v="8532"/>
    <n v="0"/>
  </r>
  <r>
    <x v="10"/>
    <x v="7"/>
    <x v="1"/>
    <n v="4984"/>
    <n v="57179"/>
    <n v="3161766"/>
    <n v="3149660"/>
    <n v="5120"/>
    <n v="9.1"/>
    <n v="3808"/>
    <n v="6.7"/>
    <n v="427202"/>
    <n v="114409"/>
    <n v="312793"/>
    <n v="3.6"/>
    <n v="13.6"/>
    <n v="402989"/>
    <n v="124962"/>
    <n v="278027"/>
    <n v="4"/>
    <n v="12.8"/>
    <n v="24213"/>
    <n v="0.8"/>
    <n v="25.6"/>
    <n v="17"/>
    <n v="45"/>
    <n v="24202"/>
    <n v="0"/>
  </r>
  <r>
    <x v="10"/>
    <x v="8"/>
    <x v="0"/>
    <n v="11"/>
    <n v="28"/>
    <n v="20565"/>
    <n v="18886"/>
    <n v="15"/>
    <n v="107.1"/>
    <n v="0"/>
    <n v="0"/>
    <n v="3359"/>
    <m/>
    <m/>
    <m/>
    <n v="17.8"/>
    <n v="0"/>
    <n v="0"/>
    <n v="0"/>
    <n v="0"/>
    <n v="0"/>
    <n v="3359"/>
    <n v="17.8"/>
    <n v="0"/>
    <m/>
    <m/>
    <m/>
    <n v="1"/>
  </r>
  <r>
    <x v="10"/>
    <x v="8"/>
    <x v="2"/>
    <n v="206"/>
    <n v="467"/>
    <n v="313944"/>
    <n v="311881"/>
    <n v="12"/>
    <n v="2.6"/>
    <n v="14"/>
    <n v="3"/>
    <n v="6884"/>
    <m/>
    <m/>
    <m/>
    <n v="2.2000000000000002"/>
    <n v="2758"/>
    <n v="459"/>
    <n v="2299"/>
    <n v="0.1"/>
    <n v="0.9"/>
    <n v="4126"/>
    <n v="1.3"/>
    <n v="1.8"/>
    <m/>
    <m/>
    <m/>
    <n v="1"/>
  </r>
  <r>
    <x v="10"/>
    <x v="8"/>
    <x v="3"/>
    <n v="60"/>
    <n v="611"/>
    <n v="81611"/>
    <n v="81148"/>
    <n v="64"/>
    <n v="10.5"/>
    <n v="62"/>
    <n v="10.199999999999999"/>
    <n v="16377"/>
    <n v="5598"/>
    <n v="10779"/>
    <n v="6.9"/>
    <n v="20.2"/>
    <n v="15453"/>
    <n v="5490"/>
    <n v="9963"/>
    <n v="6.8"/>
    <n v="19"/>
    <n v="924"/>
    <n v="1.2"/>
    <n v="38"/>
    <m/>
    <m/>
    <m/>
    <n v="0"/>
  </r>
  <r>
    <x v="10"/>
    <x v="8"/>
    <x v="4"/>
    <n v="52"/>
    <n v="621"/>
    <n v="72433"/>
    <n v="74636"/>
    <n v="46"/>
    <n v="7.5"/>
    <n v="35"/>
    <n v="5.7"/>
    <n v="9315"/>
    <n v="2053"/>
    <n v="7262"/>
    <n v="2.8"/>
    <n v="12.5"/>
    <n v="13721"/>
    <n v="7826"/>
    <n v="5895"/>
    <n v="10.5"/>
    <n v="18.399999999999999"/>
    <n v="-4406"/>
    <n v="-5.9"/>
    <n v="25"/>
    <n v="2"/>
    <n v="2"/>
    <m/>
    <n v="1"/>
  </r>
  <r>
    <x v="10"/>
    <x v="8"/>
    <x v="5"/>
    <n v="48"/>
    <n v="577"/>
    <n v="82310"/>
    <n v="75937"/>
    <n v="93"/>
    <n v="17.3"/>
    <n v="24"/>
    <n v="4.5"/>
    <n v="18711"/>
    <n v="8610"/>
    <n v="10101"/>
    <n v="11.3"/>
    <n v="24.6"/>
    <n v="5964"/>
    <n v="503"/>
    <n v="5461"/>
    <n v="0.7"/>
    <n v="7.9"/>
    <n v="12747"/>
    <n v="16.7"/>
    <n v="15.8"/>
    <m/>
    <m/>
    <m/>
    <n v="0"/>
  </r>
  <r>
    <x v="10"/>
    <x v="8"/>
    <x v="6"/>
    <n v="53"/>
    <n v="777"/>
    <n v="77480"/>
    <n v="73986"/>
    <n v="90"/>
    <n v="12.1"/>
    <n v="31"/>
    <n v="4.2"/>
    <n v="12769"/>
    <n v="3128"/>
    <n v="9641"/>
    <n v="4.2"/>
    <n v="17.3"/>
    <n v="5781"/>
    <n v="640"/>
    <n v="5141"/>
    <n v="0.9"/>
    <n v="7.8"/>
    <n v="6988"/>
    <n v="9.5"/>
    <n v="15.6"/>
    <m/>
    <m/>
    <m/>
    <n v="0"/>
  </r>
  <r>
    <x v="10"/>
    <x v="8"/>
    <x v="7"/>
    <n v="412"/>
    <n v="7691"/>
    <n v="547269"/>
    <n v="543839"/>
    <n v="971"/>
    <n v="13"/>
    <n v="559"/>
    <n v="7.5"/>
    <n v="94863"/>
    <n v="31549"/>
    <n v="63314"/>
    <n v="5.8"/>
    <n v="17.399999999999999"/>
    <n v="88005"/>
    <n v="20338"/>
    <n v="67667"/>
    <n v="3.7"/>
    <n v="16.2"/>
    <n v="6858"/>
    <n v="1.2"/>
    <n v="32.4"/>
    <n v="2"/>
    <n v="2"/>
    <m/>
    <n v="1"/>
  </r>
  <r>
    <x v="10"/>
    <x v="8"/>
    <x v="1"/>
    <n v="3366"/>
    <n v="72633"/>
    <n v="4533740"/>
    <n v="4547873"/>
    <n v="6643"/>
    <n v="9.1999999999999993"/>
    <n v="5608"/>
    <n v="7.8"/>
    <n v="564628"/>
    <n v="164907"/>
    <n v="399721"/>
    <n v="3.6"/>
    <n v="12.4"/>
    <n v="592895"/>
    <n v="193118"/>
    <n v="399777"/>
    <n v="4.2"/>
    <n v="13"/>
    <n v="-28267"/>
    <n v="-0.6"/>
    <n v="24.8"/>
    <n v="7"/>
    <n v="47"/>
    <n v="18590"/>
    <n v="0"/>
  </r>
  <r>
    <x v="10"/>
    <x v="9"/>
    <x v="0"/>
    <n v="3"/>
    <n v="4"/>
    <m/>
    <m/>
    <n v="1"/>
    <n v="50"/>
    <n v="0"/>
    <n v="0"/>
    <m/>
    <m/>
    <m/>
    <m/>
    <m/>
    <m/>
    <m/>
    <m/>
    <m/>
    <m/>
    <m/>
    <m/>
    <m/>
    <m/>
    <m/>
    <m/>
    <n v="1"/>
  </r>
  <r>
    <x v="10"/>
    <x v="9"/>
    <x v="2"/>
    <n v="67"/>
    <n v="107"/>
    <n v="188017"/>
    <n v="182863"/>
    <n v="15"/>
    <n v="13.3"/>
    <n v="26"/>
    <n v="23.1"/>
    <n v="12946"/>
    <m/>
    <m/>
    <m/>
    <n v="7.1"/>
    <n v="2637"/>
    <n v="1480"/>
    <n v="1157"/>
    <n v="0.8"/>
    <n v="1.4"/>
    <n v="10309"/>
    <n v="5.7"/>
    <n v="2.8"/>
    <m/>
    <m/>
    <m/>
    <n v="1"/>
  </r>
  <r>
    <x v="10"/>
    <x v="9"/>
    <x v="3"/>
    <n v="13"/>
    <n v="139"/>
    <m/>
    <n v="27930"/>
    <n v="23"/>
    <n v="17.399999999999999"/>
    <n v="10"/>
    <n v="7.5"/>
    <n v="5514"/>
    <m/>
    <m/>
    <m/>
    <n v="19.7"/>
    <n v="3793"/>
    <m/>
    <n v="3656"/>
    <m/>
    <n v="13.6"/>
    <n v="1721"/>
    <n v="6.1"/>
    <n v="27.2"/>
    <m/>
    <m/>
    <m/>
    <n v="1"/>
  </r>
  <r>
    <x v="10"/>
    <x v="9"/>
    <x v="4"/>
    <n v="21"/>
    <n v="875"/>
    <n v="52313"/>
    <n v="45237"/>
    <n v="85"/>
    <n v="10"/>
    <n v="39"/>
    <n v="4.5999999999999996"/>
    <n v="18561"/>
    <n v="2524"/>
    <n v="16037"/>
    <n v="5.6"/>
    <n v="41"/>
    <n v="4410"/>
    <n v="599"/>
    <n v="3811"/>
    <n v="1.3"/>
    <n v="9.6999999999999993"/>
    <n v="14151"/>
    <n v="31.3"/>
    <n v="19.399999999999999"/>
    <m/>
    <m/>
    <m/>
    <n v="0"/>
  </r>
  <r>
    <x v="10"/>
    <x v="9"/>
    <x v="5"/>
    <n v="16"/>
    <n v="122"/>
    <m/>
    <m/>
    <n v="16"/>
    <n v="13.4"/>
    <n v="9"/>
    <n v="7.5"/>
    <m/>
    <m/>
    <m/>
    <m/>
    <m/>
    <m/>
    <m/>
    <m/>
    <m/>
    <m/>
    <m/>
    <m/>
    <m/>
    <m/>
    <m/>
    <m/>
    <n v="1"/>
  </r>
  <r>
    <x v="10"/>
    <x v="9"/>
    <x v="6"/>
    <n v="14"/>
    <n v="175"/>
    <n v="35957"/>
    <n v="34732"/>
    <n v="16"/>
    <n v="9.3000000000000007"/>
    <n v="10"/>
    <n v="5.8"/>
    <n v="5470"/>
    <m/>
    <m/>
    <m/>
    <n v="15.7"/>
    <n v="3020"/>
    <m/>
    <n v="2085"/>
    <m/>
    <n v="8.6999999999999993"/>
    <n v="2450"/>
    <n v="7"/>
    <n v="17.399999999999999"/>
    <m/>
    <m/>
    <m/>
    <n v="1"/>
  </r>
  <r>
    <x v="10"/>
    <x v="9"/>
    <x v="7"/>
    <n v="120"/>
    <n v="6634"/>
    <n v="261861"/>
    <n v="264247"/>
    <n v="759"/>
    <n v="11.9"/>
    <n v="292"/>
    <n v="4.5999999999999996"/>
    <n v="42899"/>
    <n v="16292"/>
    <n v="26607"/>
    <n v="6.2"/>
    <n v="16.2"/>
    <n v="47671"/>
    <n v="12197"/>
    <n v="35474"/>
    <n v="4.5999999999999996"/>
    <n v="18"/>
    <n v="-4772"/>
    <n v="-1.8"/>
    <n v="32.4"/>
    <n v="1"/>
    <n v="1"/>
    <m/>
    <n v="1"/>
  </r>
  <r>
    <x v="10"/>
    <x v="9"/>
    <x v="1"/>
    <n v="1408"/>
    <n v="63885"/>
    <n v="3560371"/>
    <n v="3571819"/>
    <n v="6618"/>
    <n v="10.5"/>
    <n v="4812"/>
    <n v="7.6"/>
    <n v="472756"/>
    <n v="144894"/>
    <n v="327862"/>
    <n v="4.0999999999999996"/>
    <n v="13.2"/>
    <n v="495651"/>
    <n v="167894"/>
    <n v="327757"/>
    <n v="4.7"/>
    <n v="13.9"/>
    <n v="-22895"/>
    <n v="-0.7"/>
    <n v="26.4"/>
    <m/>
    <m/>
    <m/>
    <n v="0"/>
  </r>
  <r>
    <x v="10"/>
    <x v="10"/>
    <x v="2"/>
    <n v="22"/>
    <n v="290"/>
    <n v="65122"/>
    <n v="80996"/>
    <n v="2"/>
    <n v="0.6"/>
    <n v="87"/>
    <n v="26.2"/>
    <n v="1215"/>
    <m/>
    <m/>
    <m/>
    <n v="1.5"/>
    <n v="32963"/>
    <m/>
    <n v="32038"/>
    <m/>
    <n v="40.700000000000003"/>
    <n v="-31748"/>
    <n v="-39.200000000000003"/>
    <n v="3"/>
    <m/>
    <m/>
    <m/>
    <n v="1"/>
  </r>
  <r>
    <x v="10"/>
    <x v="10"/>
    <x v="3"/>
    <n v="8"/>
    <n v="164"/>
    <n v="20353"/>
    <n v="31585"/>
    <n v="0"/>
    <n v="0"/>
    <n v="46"/>
    <n v="24.6"/>
    <n v="1212"/>
    <n v="0"/>
    <n v="1212"/>
    <n v="0"/>
    <n v="3.8"/>
    <n v="23675"/>
    <n v="22860"/>
    <n v="815"/>
    <n v="72.400000000000006"/>
    <n v="75"/>
    <n v="-22463"/>
    <n v="-71.2"/>
    <n v="7.6"/>
    <m/>
    <m/>
    <m/>
    <n v="0"/>
  </r>
  <r>
    <x v="10"/>
    <x v="10"/>
    <x v="4"/>
    <n v="10"/>
    <n v="403"/>
    <n v="30782"/>
    <n v="30360"/>
    <n v="67"/>
    <n v="16.5"/>
    <n v="75"/>
    <n v="18.399999999999999"/>
    <n v="5218"/>
    <m/>
    <m/>
    <m/>
    <n v="17.2"/>
    <n v="4374"/>
    <n v="2445"/>
    <n v="1929"/>
    <n v="8.1"/>
    <n v="14.4"/>
    <n v="844"/>
    <n v="2.8"/>
    <n v="28.8"/>
    <m/>
    <m/>
    <m/>
    <n v="1"/>
  </r>
  <r>
    <x v="10"/>
    <x v="10"/>
    <x v="5"/>
    <n v="8"/>
    <n v="43"/>
    <n v="17084"/>
    <n v="22534"/>
    <n v="2"/>
    <n v="1.8"/>
    <n v="141"/>
    <n v="125.3"/>
    <n v="413"/>
    <m/>
    <m/>
    <m/>
    <n v="1.8"/>
    <n v="11312"/>
    <m/>
    <n v="940"/>
    <m/>
    <n v="50.2"/>
    <n v="-10899"/>
    <n v="-48.4"/>
    <n v="3.6"/>
    <n v="1"/>
    <n v="129"/>
    <m/>
    <n v="1"/>
  </r>
  <r>
    <x v="10"/>
    <x v="10"/>
    <x v="6"/>
    <n v="12"/>
    <n v="129"/>
    <n v="35806"/>
    <n v="36078"/>
    <n v="20"/>
    <n v="16.600000000000001"/>
    <n v="3"/>
    <n v="2.5"/>
    <n v="1375"/>
    <m/>
    <m/>
    <m/>
    <n v="3.8"/>
    <n v="1919"/>
    <n v="81"/>
    <n v="1838"/>
    <n v="0.2"/>
    <n v="5.3"/>
    <n v="-544"/>
    <n v="-1.5"/>
    <n v="7.6"/>
    <m/>
    <m/>
    <m/>
    <n v="1"/>
  </r>
  <r>
    <x v="10"/>
    <x v="10"/>
    <x v="7"/>
    <n v="64"/>
    <n v="2169"/>
    <n v="181872"/>
    <n v="177812"/>
    <n v="735"/>
    <n v="38.700000000000003"/>
    <n v="198"/>
    <n v="10.4"/>
    <n v="44908"/>
    <n v="21695"/>
    <n v="23213"/>
    <n v="12.2"/>
    <n v="25.3"/>
    <n v="36787"/>
    <n v="7786"/>
    <n v="29001"/>
    <n v="4.4000000000000004"/>
    <n v="20.7"/>
    <n v="8121"/>
    <n v="4.5999999999999996"/>
    <n v="41.4"/>
    <m/>
    <m/>
    <m/>
    <n v="0"/>
  </r>
  <r>
    <x v="10"/>
    <x v="10"/>
    <x v="1"/>
    <n v="917"/>
    <n v="80374"/>
    <n v="4111767"/>
    <n v="4138002"/>
    <n v="9555"/>
    <n v="12.1"/>
    <n v="6381"/>
    <n v="8.1"/>
    <n v="543914"/>
    <n v="181173"/>
    <n v="362741"/>
    <n v="4.4000000000000004"/>
    <n v="13.1"/>
    <n v="596385"/>
    <n v="215848"/>
    <n v="380537"/>
    <n v="5.2"/>
    <n v="14.4"/>
    <n v="-52471"/>
    <n v="-1.3"/>
    <n v="26.2"/>
    <n v="3"/>
    <n v="4"/>
    <m/>
    <n v="1"/>
  </r>
  <r>
    <x v="10"/>
    <x v="11"/>
    <x v="0"/>
    <n v="1"/>
    <n v="5"/>
    <m/>
    <m/>
    <n v="0"/>
    <n v="0"/>
    <n v="0"/>
    <n v="0"/>
    <m/>
    <n v="0"/>
    <m/>
    <m/>
    <m/>
    <m/>
    <m/>
    <m/>
    <m/>
    <m/>
    <m/>
    <m/>
    <m/>
    <m/>
    <m/>
    <m/>
    <n v="1"/>
  </r>
  <r>
    <x v="10"/>
    <x v="11"/>
    <x v="2"/>
    <n v="16"/>
    <n v="198"/>
    <n v="47323"/>
    <n v="47618"/>
    <n v="1"/>
    <n v="0.5"/>
    <n v="20"/>
    <n v="9.6999999999999993"/>
    <n v="2367"/>
    <m/>
    <m/>
    <m/>
    <n v="5"/>
    <n v="2957"/>
    <m/>
    <n v="1660"/>
    <m/>
    <n v="6.2"/>
    <n v="-590"/>
    <n v="-1.2"/>
    <n v="10"/>
    <m/>
    <m/>
    <m/>
    <n v="1"/>
  </r>
  <r>
    <x v="10"/>
    <x v="11"/>
    <x v="3"/>
    <n v="16"/>
    <n v="55"/>
    <m/>
    <n v="11572"/>
    <n v="1"/>
    <n v="1.4"/>
    <n v="38"/>
    <n v="51.7"/>
    <n v="20054"/>
    <m/>
    <m/>
    <m/>
    <n v="173.3"/>
    <n v="888"/>
    <m/>
    <n v="292"/>
    <m/>
    <n v="7.7"/>
    <n v="19166"/>
    <n v="165.6"/>
    <n v="15.4"/>
    <m/>
    <m/>
    <m/>
    <n v="1"/>
  </r>
  <r>
    <x v="10"/>
    <x v="11"/>
    <x v="4"/>
    <n v="18"/>
    <n v="541"/>
    <n v="36003"/>
    <n v="36662"/>
    <n v="18"/>
    <n v="3.3"/>
    <n v="52"/>
    <n v="9.4"/>
    <n v="6547"/>
    <m/>
    <m/>
    <m/>
    <n v="17.899999999999999"/>
    <n v="7864"/>
    <n v="1595"/>
    <n v="6269"/>
    <n v="4.4000000000000004"/>
    <n v="21.5"/>
    <n v="-1317"/>
    <n v="-3.6"/>
    <n v="35.799999999999997"/>
    <m/>
    <m/>
    <m/>
    <n v="1"/>
  </r>
  <r>
    <x v="10"/>
    <x v="11"/>
    <x v="5"/>
    <n v="11"/>
    <n v="2394"/>
    <m/>
    <m/>
    <n v="262"/>
    <n v="11.3"/>
    <n v="104"/>
    <n v="4.5"/>
    <m/>
    <m/>
    <m/>
    <m/>
    <m/>
    <m/>
    <m/>
    <m/>
    <m/>
    <m/>
    <m/>
    <m/>
    <m/>
    <m/>
    <m/>
    <m/>
    <n v="1"/>
  </r>
  <r>
    <x v="10"/>
    <x v="11"/>
    <x v="6"/>
    <n v="16"/>
    <n v="281"/>
    <n v="15088"/>
    <n v="15313"/>
    <n v="9"/>
    <n v="3.2"/>
    <n v="17"/>
    <n v="6"/>
    <n v="1905"/>
    <n v="294"/>
    <n v="1611"/>
    <n v="1.9"/>
    <n v="12.4"/>
    <n v="2355"/>
    <m/>
    <n v="754"/>
    <m/>
    <n v="15.4"/>
    <n v="-450"/>
    <n v="-3"/>
    <n v="24.8"/>
    <m/>
    <m/>
    <m/>
    <n v="1"/>
  </r>
  <r>
    <x v="10"/>
    <x v="11"/>
    <x v="7"/>
    <n v="92"/>
    <n v="2045"/>
    <n v="226640"/>
    <n v="219880"/>
    <n v="307"/>
    <n v="15.4"/>
    <n v="199"/>
    <n v="10"/>
    <n v="44335"/>
    <n v="8917"/>
    <n v="35418"/>
    <n v="4.0999999999999996"/>
    <n v="20.2"/>
    <n v="30814"/>
    <n v="18338"/>
    <n v="12476"/>
    <n v="8.3000000000000007"/>
    <n v="14"/>
    <n v="13521"/>
    <n v="6.2"/>
    <n v="28"/>
    <m/>
    <m/>
    <m/>
    <n v="0"/>
  </r>
  <r>
    <x v="10"/>
    <x v="11"/>
    <x v="1"/>
    <n v="957"/>
    <n v="295449"/>
    <n v="19674198"/>
    <n v="19811458"/>
    <n v="30290"/>
    <n v="10.3"/>
    <n v="28746"/>
    <n v="9.8000000000000007"/>
    <n v="2571632"/>
    <n v="984120"/>
    <n v="1587512"/>
    <n v="5"/>
    <n v="13"/>
    <n v="2846152"/>
    <n v="1013738"/>
    <n v="1832414"/>
    <n v="5.0999999999999996"/>
    <n v="14.4"/>
    <n v="-274520"/>
    <n v="-1.4"/>
    <n v="26"/>
    <n v="1"/>
    <n v="2"/>
    <n v="0"/>
    <n v="0"/>
  </r>
  <r>
    <x v="11"/>
    <x v="0"/>
    <x v="0"/>
    <n v="419403"/>
    <n v="420272"/>
    <n v="1113246"/>
    <n v="561392"/>
    <n v="415993"/>
    <n v="198"/>
    <n v="0"/>
    <n v="0"/>
    <n v="1103708"/>
    <n v="1103708"/>
    <n v="0"/>
    <n v="196.6"/>
    <n v="196.6"/>
    <n v="0"/>
    <n v="0"/>
    <n v="0"/>
    <n v="0"/>
    <n v="0"/>
    <n v="1103708"/>
    <n v="196.6"/>
    <n v="0"/>
    <m/>
    <m/>
    <m/>
    <n v="0"/>
  </r>
  <r>
    <x v="11"/>
    <x v="0"/>
    <x v="2"/>
    <n v="254958"/>
    <n v="255429"/>
    <n v="557464"/>
    <n v="653638"/>
    <n v="582"/>
    <n v="0.2"/>
    <n v="114253"/>
    <n v="35.9"/>
    <n v="142225"/>
    <n v="1943"/>
    <n v="140282"/>
    <n v="0.3"/>
    <n v="21.8"/>
    <n v="334573"/>
    <n v="257344"/>
    <n v="77229"/>
    <n v="39.4"/>
    <n v="51.2"/>
    <n v="-192348"/>
    <n v="-29.4"/>
    <n v="43.6"/>
    <n v="91604"/>
    <n v="91604"/>
    <n v="212109"/>
    <n v="0"/>
  </r>
  <r>
    <x v="11"/>
    <x v="0"/>
    <x v="3"/>
    <n v="198658"/>
    <n v="198963"/>
    <n v="438721"/>
    <n v="499354"/>
    <n v="9636"/>
    <n v="4.2"/>
    <n v="64130"/>
    <n v="28.1"/>
    <n v="101378"/>
    <n v="24778"/>
    <n v="76600"/>
    <n v="5"/>
    <n v="20.3"/>
    <n v="222644"/>
    <n v="158381"/>
    <n v="64263"/>
    <n v="31.7"/>
    <n v="44.6"/>
    <n v="-121266"/>
    <n v="-24.3"/>
    <n v="40.6"/>
    <n v="51659"/>
    <n v="51659"/>
    <n v="130139"/>
    <n v="0"/>
  </r>
  <r>
    <x v="11"/>
    <x v="0"/>
    <x v="4"/>
    <n v="167335"/>
    <n v="167634"/>
    <n v="370451"/>
    <n v="415394"/>
    <n v="8310"/>
    <n v="4.5"/>
    <n v="45124"/>
    <n v="24.2"/>
    <n v="77676"/>
    <n v="20859"/>
    <n v="56817"/>
    <n v="5"/>
    <n v="18.7"/>
    <n v="167561"/>
    <n v="114900"/>
    <n v="52661"/>
    <n v="27.7"/>
    <n v="40.299999999999997"/>
    <n v="-89885"/>
    <n v="-21.6"/>
    <n v="37.4"/>
    <n v="36151"/>
    <n v="36151"/>
    <n v="94170"/>
    <n v="0"/>
  </r>
  <r>
    <x v="11"/>
    <x v="0"/>
    <x v="5"/>
    <n v="152071"/>
    <n v="152305"/>
    <n v="335519"/>
    <n v="370972"/>
    <n v="6765"/>
    <n v="4.0999999999999996"/>
    <n v="33698"/>
    <n v="20.3"/>
    <n v="62565"/>
    <n v="16631"/>
    <n v="45934"/>
    <n v="4.5"/>
    <n v="16.899999999999999"/>
    <n v="133471"/>
    <n v="86698"/>
    <n v="46773"/>
    <n v="23.4"/>
    <n v="36"/>
    <n v="-70906"/>
    <n v="-19.100000000000001"/>
    <n v="33.799999999999997"/>
    <n v="26318"/>
    <n v="26318"/>
    <n v="69591"/>
    <n v="0"/>
  </r>
  <r>
    <x v="11"/>
    <x v="0"/>
    <x v="6"/>
    <n v="104248"/>
    <n v="104414"/>
    <n v="231302"/>
    <n v="255630"/>
    <n v="4877"/>
    <n v="4.3"/>
    <n v="23244"/>
    <n v="20.399999999999999"/>
    <n v="42499"/>
    <n v="11788"/>
    <n v="30711"/>
    <n v="4.5999999999999996"/>
    <n v="16.600000000000001"/>
    <n v="91154"/>
    <n v="59168"/>
    <n v="31986"/>
    <n v="23.1"/>
    <n v="35.700000000000003"/>
    <n v="-48655"/>
    <n v="-19.100000000000001"/>
    <n v="33.200000000000003"/>
    <n v="18076"/>
    <n v="18076"/>
    <n v="47332"/>
    <n v="0"/>
  </r>
  <r>
    <x v="11"/>
    <x v="0"/>
    <x v="7"/>
    <n v="405950"/>
    <n v="407021"/>
    <n v="906333"/>
    <n v="986234"/>
    <n v="20291"/>
    <n v="4.7"/>
    <n v="77563"/>
    <n v="17.8"/>
    <n v="160174"/>
    <n v="48952"/>
    <n v="111222"/>
    <n v="5"/>
    <n v="16.2"/>
    <n v="319975"/>
    <n v="198027"/>
    <n v="121948"/>
    <n v="20.100000000000001"/>
    <n v="32.4"/>
    <n v="-159801"/>
    <n v="-16.2"/>
    <n v="32.4"/>
    <n v="57939"/>
    <n v="57939"/>
    <n v="152411"/>
    <n v="0"/>
  </r>
  <r>
    <x v="11"/>
    <x v="0"/>
    <x v="8"/>
    <n v="69013"/>
    <n v="69445"/>
    <n v="154003"/>
    <n v="165920"/>
    <n v="3626"/>
    <n v="4.9000000000000004"/>
    <n v="12120"/>
    <n v="16.5"/>
    <n v="26624"/>
    <n v="8695"/>
    <n v="17929"/>
    <n v="5.2"/>
    <n v="16"/>
    <n v="50458"/>
    <n v="30187"/>
    <n v="20271"/>
    <n v="18.2"/>
    <n v="30.4"/>
    <n v="-23834"/>
    <n v="-14.4"/>
    <n v="32"/>
    <n v="8503"/>
    <n v="8504"/>
    <n v="21717"/>
    <n v="0"/>
  </r>
  <r>
    <x v="11"/>
    <x v="0"/>
    <x v="1"/>
    <n v="508510"/>
    <n v="510122"/>
    <n v="1145561"/>
    <n v="1238379"/>
    <n v="18267"/>
    <n v="3.4"/>
    <n v="79113"/>
    <n v="14.6"/>
    <n v="156030"/>
    <n v="46097"/>
    <n v="109933"/>
    <n v="3.7"/>
    <n v="12.6"/>
    <n v="341666"/>
    <n v="205451"/>
    <n v="136215"/>
    <n v="16.600000000000001"/>
    <n v="27.6"/>
    <n v="-185636"/>
    <n v="-15"/>
    <n v="25.2"/>
    <n v="60339"/>
    <n v="60340"/>
    <n v="158216"/>
    <n v="0"/>
  </r>
  <r>
    <x v="11"/>
    <x v="1"/>
    <x v="0"/>
    <n v="44019"/>
    <n v="45046"/>
    <n v="533660"/>
    <n v="268760"/>
    <n v="44730"/>
    <n v="198.6"/>
    <n v="0"/>
    <n v="0"/>
    <n v="529800"/>
    <n v="529800"/>
    <n v="0"/>
    <n v="197.1"/>
    <n v="197.1"/>
    <n v="0"/>
    <n v="0"/>
    <n v="0"/>
    <n v="0"/>
    <n v="0"/>
    <n v="529800"/>
    <n v="197.1"/>
    <n v="0"/>
    <m/>
    <m/>
    <m/>
    <n v="0"/>
  </r>
  <r>
    <x v="11"/>
    <x v="1"/>
    <x v="2"/>
    <n v="84656"/>
    <n v="86267"/>
    <n v="567537"/>
    <n v="574981"/>
    <n v="474"/>
    <n v="0.5"/>
    <n v="8406"/>
    <n v="9.3000000000000007"/>
    <n v="164550"/>
    <n v="3714"/>
    <n v="160836"/>
    <n v="0.6"/>
    <n v="28.6"/>
    <n v="179437"/>
    <n v="99470"/>
    <n v="79967"/>
    <n v="17.3"/>
    <n v="31.2"/>
    <n v="-14887"/>
    <n v="-2.6"/>
    <n v="57.2"/>
    <n v="6977"/>
    <n v="6977"/>
    <n v="84342"/>
    <n v="0"/>
  </r>
  <r>
    <x v="11"/>
    <x v="1"/>
    <x v="3"/>
    <n v="76629"/>
    <n v="78020"/>
    <n v="497548"/>
    <n v="516546"/>
    <n v="1313"/>
    <n v="1.6"/>
    <n v="6289"/>
    <n v="7.8"/>
    <n v="112116"/>
    <n v="13011"/>
    <n v="99105"/>
    <n v="2.5"/>
    <n v="21.7"/>
    <n v="150111"/>
    <n v="74459"/>
    <n v="75652"/>
    <n v="14.4"/>
    <n v="29.1"/>
    <n v="-37995"/>
    <n v="-7.4"/>
    <n v="43.4"/>
    <n v="5240"/>
    <n v="5240"/>
    <n v="63353"/>
    <n v="0"/>
  </r>
  <r>
    <x v="11"/>
    <x v="1"/>
    <x v="4"/>
    <n v="69740"/>
    <n v="70976"/>
    <n v="449743"/>
    <n v="465660"/>
    <n v="1085"/>
    <n v="1.5"/>
    <n v="4830"/>
    <n v="6.6"/>
    <n v="89432"/>
    <n v="10564"/>
    <n v="78868"/>
    <n v="2.2999999999999998"/>
    <n v="19.2"/>
    <n v="121265"/>
    <n v="56999"/>
    <n v="64266"/>
    <n v="12.2"/>
    <n v="26"/>
    <n v="-31833"/>
    <n v="-6.8"/>
    <n v="38.4"/>
    <n v="3928"/>
    <n v="3928"/>
    <n v="47721"/>
    <n v="0"/>
  </r>
  <r>
    <x v="11"/>
    <x v="1"/>
    <x v="5"/>
    <n v="63943"/>
    <n v="64995"/>
    <n v="407730"/>
    <n v="422545"/>
    <n v="816"/>
    <n v="1.2"/>
    <n v="3741"/>
    <n v="5.6"/>
    <n v="72043"/>
    <n v="7820"/>
    <n v="64223"/>
    <n v="1.9"/>
    <n v="17"/>
    <n v="101673"/>
    <n v="44236"/>
    <n v="57437"/>
    <n v="10.5"/>
    <n v="24.1"/>
    <n v="-29630"/>
    <n v="-7.1"/>
    <n v="34"/>
    <n v="3012"/>
    <n v="3012"/>
    <n v="36705"/>
    <n v="0"/>
  </r>
  <r>
    <x v="11"/>
    <x v="1"/>
    <x v="6"/>
    <n v="47951"/>
    <n v="48780"/>
    <n v="306816"/>
    <n v="317031"/>
    <n v="579"/>
    <n v="1.2"/>
    <n v="2615"/>
    <n v="5.3"/>
    <n v="51928"/>
    <n v="5302"/>
    <n v="46626"/>
    <n v="1.7"/>
    <n v="16.399999999999999"/>
    <n v="72358"/>
    <n v="30553"/>
    <n v="41805"/>
    <n v="9.6"/>
    <n v="22.8"/>
    <n v="-20430"/>
    <n v="-6.4"/>
    <n v="32.799999999999997"/>
    <n v="2000"/>
    <n v="2000"/>
    <n v="24339"/>
    <n v="0"/>
  </r>
  <r>
    <x v="11"/>
    <x v="1"/>
    <x v="7"/>
    <n v="203756"/>
    <n v="208204"/>
    <n v="1304323"/>
    <n v="1344116"/>
    <n v="2363"/>
    <n v="1.1000000000000001"/>
    <n v="9628"/>
    <n v="4.5"/>
    <n v="199998"/>
    <n v="24070"/>
    <n v="175928"/>
    <n v="1.8"/>
    <n v="14.9"/>
    <n v="279584"/>
    <n v="107595"/>
    <n v="171989"/>
    <n v="8"/>
    <n v="20.8"/>
    <n v="-79586"/>
    <n v="-5.9"/>
    <n v="29.8"/>
    <n v="6719"/>
    <n v="6719"/>
    <n v="81646"/>
    <n v="0"/>
  </r>
  <r>
    <x v="11"/>
    <x v="1"/>
    <x v="8"/>
    <n v="35303"/>
    <n v="37175"/>
    <n v="226655"/>
    <n v="234306"/>
    <n v="442"/>
    <n v="1.2"/>
    <n v="1876"/>
    <n v="5"/>
    <n v="32112"/>
    <n v="4139"/>
    <n v="27973"/>
    <n v="1.8"/>
    <n v="13.7"/>
    <n v="47414"/>
    <n v="18265"/>
    <n v="29149"/>
    <n v="7.8"/>
    <n v="20.2"/>
    <n v="-15302"/>
    <n v="-6.5"/>
    <n v="27.4"/>
    <n v="946"/>
    <n v="946"/>
    <n v="11682"/>
    <n v="0"/>
  </r>
  <r>
    <x v="11"/>
    <x v="1"/>
    <x v="1"/>
    <n v="290657"/>
    <n v="297412"/>
    <n v="1861046"/>
    <n v="1918748"/>
    <n v="2946"/>
    <n v="1"/>
    <n v="11331"/>
    <n v="3.8"/>
    <n v="226177"/>
    <n v="30611"/>
    <n v="195566"/>
    <n v="1.6"/>
    <n v="11.8"/>
    <n v="341581"/>
    <n v="122991"/>
    <n v="218590"/>
    <n v="6.4"/>
    <n v="17.8"/>
    <n v="-115404"/>
    <n v="-6"/>
    <n v="23.6"/>
    <n v="7083"/>
    <n v="7083"/>
    <n v="86658"/>
    <n v="0"/>
  </r>
  <r>
    <x v="11"/>
    <x v="2"/>
    <x v="0"/>
    <n v="16515"/>
    <n v="17570"/>
    <n v="426632"/>
    <n v="214855"/>
    <n v="17450"/>
    <n v="198.6"/>
    <n v="0"/>
    <n v="0"/>
    <n v="423554"/>
    <n v="423554"/>
    <n v="0"/>
    <n v="197.1"/>
    <n v="197.1"/>
    <n v="0"/>
    <n v="0"/>
    <n v="0"/>
    <n v="0"/>
    <n v="0"/>
    <n v="423554"/>
    <n v="197.1"/>
    <n v="0"/>
    <m/>
    <m/>
    <m/>
    <n v="0"/>
  </r>
  <r>
    <x v="11"/>
    <x v="2"/>
    <x v="2"/>
    <n v="38952"/>
    <n v="41993"/>
    <n v="554140"/>
    <n v="545404"/>
    <n v="540"/>
    <n v="1.2"/>
    <n v="3332"/>
    <n v="7.7"/>
    <n v="165224"/>
    <n v="7687"/>
    <n v="157537"/>
    <n v="1.4"/>
    <n v="30.3"/>
    <n v="147751"/>
    <n v="79790"/>
    <n v="67961"/>
    <n v="14.6"/>
    <n v="27.1"/>
    <n v="17473"/>
    <n v="3.2"/>
    <n v="54.2"/>
    <n v="2589"/>
    <n v="2589"/>
    <n v="66834"/>
    <n v="0"/>
  </r>
  <r>
    <x v="11"/>
    <x v="2"/>
    <x v="3"/>
    <n v="37108"/>
    <n v="39846"/>
    <n v="501827"/>
    <n v="513561"/>
    <n v="679"/>
    <n v="1.7"/>
    <n v="2623"/>
    <n v="6.4"/>
    <n v="109270"/>
    <n v="10155"/>
    <n v="99115"/>
    <n v="2"/>
    <n v="21.3"/>
    <n v="132738"/>
    <n v="62625"/>
    <n v="70113"/>
    <n v="12.2"/>
    <n v="25.8"/>
    <n v="-23468"/>
    <n v="-4.5"/>
    <n v="42.6"/>
    <n v="2019"/>
    <n v="2019"/>
    <n v="52362"/>
    <n v="0"/>
  </r>
  <r>
    <x v="11"/>
    <x v="2"/>
    <x v="4"/>
    <n v="35198"/>
    <n v="37814"/>
    <n v="474480"/>
    <n v="482443"/>
    <n v="701"/>
    <n v="1.8"/>
    <n v="1953"/>
    <n v="5.0999999999999996"/>
    <n v="93852"/>
    <n v="9802"/>
    <n v="84050"/>
    <n v="2"/>
    <n v="19.5"/>
    <n v="109778"/>
    <n v="46547"/>
    <n v="63231"/>
    <n v="9.6"/>
    <n v="22.8"/>
    <n v="-15926"/>
    <n v="-3.3"/>
    <n v="39"/>
    <n v="1487"/>
    <n v="1487"/>
    <n v="38137"/>
    <n v="0"/>
  </r>
  <r>
    <x v="11"/>
    <x v="2"/>
    <x v="5"/>
    <n v="31747"/>
    <n v="34098"/>
    <n v="424798"/>
    <n v="433347"/>
    <n v="541"/>
    <n v="1.6"/>
    <n v="1513"/>
    <n v="4.4000000000000004"/>
    <n v="75361"/>
    <n v="7468"/>
    <n v="67893"/>
    <n v="1.7"/>
    <n v="17.399999999999999"/>
    <n v="92458"/>
    <n v="36512"/>
    <n v="55946"/>
    <n v="8.4"/>
    <n v="21.3"/>
    <n v="-17097"/>
    <n v="-3.9"/>
    <n v="34.799999999999997"/>
    <n v="1169"/>
    <n v="1169"/>
    <n v="30282"/>
    <n v="0"/>
  </r>
  <r>
    <x v="11"/>
    <x v="2"/>
    <x v="6"/>
    <n v="25437"/>
    <n v="27580"/>
    <n v="340338"/>
    <n v="346276"/>
    <n v="445"/>
    <n v="1.6"/>
    <n v="1175"/>
    <n v="4.2"/>
    <n v="57511"/>
    <n v="5554"/>
    <n v="51957"/>
    <n v="1.6"/>
    <n v="16.600000000000001"/>
    <n v="69386"/>
    <n v="27183"/>
    <n v="42203"/>
    <n v="7.9"/>
    <n v="20"/>
    <n v="-11875"/>
    <n v="-3.4"/>
    <n v="33.200000000000003"/>
    <n v="842"/>
    <n v="842"/>
    <n v="21685"/>
    <n v="0"/>
  </r>
  <r>
    <x v="11"/>
    <x v="2"/>
    <x v="7"/>
    <n v="114528"/>
    <n v="123433"/>
    <n v="1520701"/>
    <n v="1546523"/>
    <n v="1542"/>
    <n v="1.2"/>
    <n v="4490"/>
    <n v="3.6"/>
    <n v="224378"/>
    <n v="21654"/>
    <n v="202724"/>
    <n v="1.4"/>
    <n v="14.5"/>
    <n v="276021"/>
    <n v="93388"/>
    <n v="182633"/>
    <n v="6"/>
    <n v="17.8"/>
    <n v="-51643"/>
    <n v="-3.3"/>
    <n v="29"/>
    <n v="2646"/>
    <n v="2646"/>
    <n v="68233"/>
    <n v="0"/>
  </r>
  <r>
    <x v="11"/>
    <x v="2"/>
    <x v="8"/>
    <n v="22289"/>
    <n v="26928"/>
    <n v="297934"/>
    <n v="303524"/>
    <n v="351"/>
    <n v="1.3"/>
    <n v="1057"/>
    <n v="3.9"/>
    <n v="39556"/>
    <n v="4252"/>
    <n v="35304"/>
    <n v="1.4"/>
    <n v="13"/>
    <n v="50735"/>
    <n v="15810"/>
    <n v="34925"/>
    <n v="5.2"/>
    <n v="16.7"/>
    <n v="-11179"/>
    <n v="-3.7"/>
    <n v="26"/>
    <n v="355"/>
    <n v="355"/>
    <n v="8911"/>
    <n v="0"/>
  </r>
  <r>
    <x v="11"/>
    <x v="2"/>
    <x v="1"/>
    <n v="198508"/>
    <n v="215400"/>
    <n v="2654717"/>
    <n v="2698143"/>
    <n v="2380"/>
    <n v="1.1000000000000001"/>
    <n v="6346"/>
    <n v="2.9"/>
    <n v="299684"/>
    <n v="34974"/>
    <n v="264710"/>
    <n v="1.3"/>
    <n v="11.1"/>
    <n v="386535"/>
    <n v="120059"/>
    <n v="266476"/>
    <n v="4.4000000000000004"/>
    <n v="14.3"/>
    <n v="-86851"/>
    <n v="-3.2"/>
    <n v="22.2"/>
    <n v="2901"/>
    <n v="2901"/>
    <n v="74523"/>
    <n v="0"/>
  </r>
  <r>
    <x v="11"/>
    <x v="3"/>
    <x v="0"/>
    <n v="7084"/>
    <n v="8515"/>
    <n v="405776"/>
    <n v="204532"/>
    <n v="8459"/>
    <n v="198.7"/>
    <n v="0"/>
    <n v="0"/>
    <n v="402489"/>
    <n v="402489"/>
    <n v="0"/>
    <n v="196.8"/>
    <n v="196.8"/>
    <n v="0"/>
    <n v="0"/>
    <n v="0"/>
    <n v="0"/>
    <n v="0"/>
    <n v="402489"/>
    <n v="196.8"/>
    <n v="0"/>
    <m/>
    <m/>
    <m/>
    <n v="0"/>
  </r>
  <r>
    <x v="11"/>
    <x v="3"/>
    <x v="2"/>
    <n v="19453"/>
    <n v="23321"/>
    <n v="626475"/>
    <n v="605235"/>
    <n v="671"/>
    <n v="2.8"/>
    <n v="1609"/>
    <n v="6.8"/>
    <n v="193942"/>
    <n v="22628"/>
    <n v="171314"/>
    <n v="3.7"/>
    <n v="32"/>
    <n v="151462"/>
    <n v="76502"/>
    <n v="74960"/>
    <n v="12.6"/>
    <n v="25"/>
    <n v="42480"/>
    <n v="7"/>
    <n v="50"/>
    <n v="1013"/>
    <n v="1013"/>
    <n v="57014"/>
    <n v="0"/>
  </r>
  <r>
    <x v="11"/>
    <x v="3"/>
    <x v="3"/>
    <n v="18212"/>
    <n v="21664"/>
    <n v="556219"/>
    <n v="561223"/>
    <n v="581"/>
    <n v="2.6"/>
    <n v="1173"/>
    <n v="5.3"/>
    <n v="125317"/>
    <n v="14631"/>
    <n v="110686"/>
    <n v="2.6"/>
    <n v="22.3"/>
    <n v="135325"/>
    <n v="56461"/>
    <n v="78864"/>
    <n v="10.1"/>
    <n v="24.1"/>
    <n v="-10008"/>
    <n v="-1.8"/>
    <n v="44.6"/>
    <n v="792"/>
    <n v="792"/>
    <n v="44894"/>
    <n v="0"/>
  </r>
  <r>
    <x v="11"/>
    <x v="3"/>
    <x v="4"/>
    <n v="17765"/>
    <n v="21122"/>
    <n v="537352"/>
    <n v="540868"/>
    <n v="536"/>
    <n v="2.5"/>
    <n v="999"/>
    <n v="4.7"/>
    <n v="106703"/>
    <n v="12626"/>
    <n v="94077"/>
    <n v="2.2999999999999998"/>
    <n v="19.7"/>
    <n v="113735"/>
    <n v="44316"/>
    <n v="69419"/>
    <n v="8.1999999999999993"/>
    <n v="21"/>
    <n v="-7032"/>
    <n v="-1.3"/>
    <n v="39.4"/>
    <n v="617"/>
    <n v="617"/>
    <n v="35414"/>
    <n v="0"/>
  </r>
  <r>
    <x v="11"/>
    <x v="3"/>
    <x v="5"/>
    <n v="16452"/>
    <n v="19921"/>
    <n v="497198"/>
    <n v="499105"/>
    <n v="513"/>
    <n v="2.6"/>
    <n v="741"/>
    <n v="3.7"/>
    <n v="90567"/>
    <n v="9267"/>
    <n v="81300"/>
    <n v="1.9"/>
    <n v="18.100000000000001"/>
    <n v="94381"/>
    <n v="34504"/>
    <n v="59877"/>
    <n v="6.9"/>
    <n v="18.899999999999999"/>
    <n v="-3814"/>
    <n v="-0.8"/>
    <n v="36.200000000000003"/>
    <n v="470"/>
    <n v="470"/>
    <n v="27127"/>
    <n v="0"/>
  </r>
  <r>
    <x v="11"/>
    <x v="3"/>
    <x v="6"/>
    <n v="13249"/>
    <n v="16935"/>
    <n v="399642"/>
    <n v="403122"/>
    <n v="473"/>
    <n v="2.8"/>
    <n v="612"/>
    <n v="3.6"/>
    <n v="68940"/>
    <n v="8114"/>
    <n v="60826"/>
    <n v="2"/>
    <n v="17.100000000000001"/>
    <n v="75899"/>
    <n v="27170"/>
    <n v="48729"/>
    <n v="6.7"/>
    <n v="18.8"/>
    <n v="-6959"/>
    <n v="-1.7"/>
    <n v="34.200000000000003"/>
    <n v="352"/>
    <n v="352"/>
    <n v="20253"/>
    <n v="0"/>
  </r>
  <r>
    <x v="11"/>
    <x v="3"/>
    <x v="7"/>
    <n v="61674"/>
    <n v="76378"/>
    <n v="1851803"/>
    <n v="1864840"/>
    <n v="1790"/>
    <n v="2.2999999999999998"/>
    <n v="2693"/>
    <n v="3.5"/>
    <n v="282087"/>
    <n v="32070"/>
    <n v="250017"/>
    <n v="1.7"/>
    <n v="15.1"/>
    <n v="308161"/>
    <n v="95702"/>
    <n v="212459"/>
    <n v="5.0999999999999996"/>
    <n v="16.5"/>
    <n v="-26074"/>
    <n v="-1.4"/>
    <n v="30.2"/>
    <n v="1110"/>
    <n v="1110"/>
    <n v="63041"/>
    <n v="0"/>
  </r>
  <r>
    <x v="11"/>
    <x v="3"/>
    <x v="8"/>
    <n v="14499"/>
    <n v="23777"/>
    <n v="440214"/>
    <n v="443514"/>
    <n v="578"/>
    <n v="2.4"/>
    <n v="985"/>
    <n v="4.0999999999999996"/>
    <n v="62433"/>
    <n v="7974"/>
    <n v="54459"/>
    <n v="1.8"/>
    <n v="14.1"/>
    <n v="69032"/>
    <n v="19484"/>
    <n v="49548"/>
    <n v="4.4000000000000004"/>
    <n v="15.6"/>
    <n v="-6599"/>
    <n v="-1.5"/>
    <n v="28.2"/>
    <n v="137"/>
    <n v="138"/>
    <n v="7682"/>
    <n v="0"/>
  </r>
  <r>
    <x v="11"/>
    <x v="3"/>
    <x v="1"/>
    <n v="141288"/>
    <n v="178938"/>
    <n v="4293118"/>
    <n v="4327125"/>
    <n v="3419"/>
    <n v="1.9"/>
    <n v="5848"/>
    <n v="3.2"/>
    <n v="484324"/>
    <n v="64403"/>
    <n v="419921"/>
    <n v="1.5"/>
    <n v="11.2"/>
    <n v="552337"/>
    <n v="158510"/>
    <n v="393827"/>
    <n v="3.7"/>
    <n v="12.8"/>
    <n v="-68013"/>
    <n v="-1.6"/>
    <n v="22.4"/>
    <n v="1313"/>
    <n v="1316"/>
    <n v="76038"/>
    <n v="0"/>
  </r>
  <r>
    <x v="11"/>
    <x v="4"/>
    <x v="0"/>
    <n v="1480"/>
    <n v="2402"/>
    <n v="198259"/>
    <n v="100241"/>
    <n v="2385"/>
    <n v="198.6"/>
    <n v="0"/>
    <n v="0"/>
    <n v="196036"/>
    <n v="196036"/>
    <n v="0"/>
    <n v="195.6"/>
    <n v="195.6"/>
    <n v="0"/>
    <n v="0"/>
    <n v="0"/>
    <n v="0"/>
    <n v="0"/>
    <n v="196036"/>
    <n v="195.6"/>
    <n v="0"/>
    <m/>
    <m/>
    <m/>
    <n v="0"/>
  </r>
  <r>
    <x v="11"/>
    <x v="4"/>
    <x v="2"/>
    <n v="4853"/>
    <n v="7177"/>
    <n v="361546"/>
    <n v="348700"/>
    <n v="577"/>
    <n v="8.1"/>
    <n v="518"/>
    <n v="7.2"/>
    <n v="119570"/>
    <n v="24183"/>
    <n v="95387"/>
    <n v="6.9"/>
    <n v="34.299999999999997"/>
    <n v="93878"/>
    <n v="49646"/>
    <n v="44232"/>
    <n v="14.2"/>
    <n v="26.9"/>
    <n v="25692"/>
    <n v="7.4"/>
    <n v="53.8"/>
    <n v="207"/>
    <n v="207"/>
    <n v="27934"/>
    <n v="0"/>
  </r>
  <r>
    <x v="11"/>
    <x v="4"/>
    <x v="3"/>
    <n v="4507"/>
    <n v="6471"/>
    <n v="317897"/>
    <n v="316314"/>
    <n v="341"/>
    <n v="5.2"/>
    <n v="416"/>
    <n v="6.4"/>
    <n v="76395"/>
    <n v="10025"/>
    <n v="66370"/>
    <n v="3.2"/>
    <n v="24.2"/>
    <n v="73229"/>
    <n v="29784"/>
    <n v="43445"/>
    <n v="9.4"/>
    <n v="23.2"/>
    <n v="3166"/>
    <n v="1"/>
    <n v="46.4"/>
    <n v="169"/>
    <n v="169"/>
    <n v="22445"/>
    <n v="0"/>
  </r>
  <r>
    <x v="11"/>
    <x v="4"/>
    <x v="4"/>
    <n v="4718"/>
    <n v="6803"/>
    <n v="331335"/>
    <n v="329129"/>
    <n v="393"/>
    <n v="5.8"/>
    <n v="267"/>
    <n v="4"/>
    <n v="68532"/>
    <n v="10420"/>
    <n v="58112"/>
    <n v="3.2"/>
    <n v="20.8"/>
    <n v="64120"/>
    <n v="20710"/>
    <n v="43410"/>
    <n v="6.3"/>
    <n v="19.5"/>
    <n v="4412"/>
    <n v="1.3"/>
    <n v="39"/>
    <n v="107"/>
    <n v="107"/>
    <n v="14368"/>
    <n v="0"/>
  </r>
  <r>
    <x v="11"/>
    <x v="4"/>
    <x v="5"/>
    <n v="4241"/>
    <n v="6228"/>
    <n v="294449"/>
    <n v="293099"/>
    <n v="417"/>
    <n v="6.8"/>
    <n v="301"/>
    <n v="4.9000000000000004"/>
    <n v="61529"/>
    <n v="9977"/>
    <n v="51552"/>
    <n v="3.4"/>
    <n v="21"/>
    <n v="58828"/>
    <n v="17680"/>
    <n v="41148"/>
    <n v="6"/>
    <n v="20.100000000000001"/>
    <n v="2701"/>
    <n v="0.9"/>
    <n v="40.200000000000003"/>
    <n v="99"/>
    <n v="99"/>
    <n v="12882"/>
    <n v="0"/>
  </r>
  <r>
    <x v="11"/>
    <x v="4"/>
    <x v="6"/>
    <n v="3563"/>
    <n v="5954"/>
    <n v="247390"/>
    <n v="245337"/>
    <n v="404"/>
    <n v="6.9"/>
    <n v="213"/>
    <n v="3.6"/>
    <n v="48055"/>
    <n v="6951"/>
    <n v="41104"/>
    <n v="2.8"/>
    <n v="19.600000000000001"/>
    <n v="43948"/>
    <n v="11697"/>
    <n v="32251"/>
    <n v="4.8"/>
    <n v="17.899999999999999"/>
    <n v="4107"/>
    <n v="1.7"/>
    <n v="35.799999999999997"/>
    <n v="53"/>
    <n v="53"/>
    <n v="7084"/>
    <n v="0"/>
  </r>
  <r>
    <x v="11"/>
    <x v="4"/>
    <x v="7"/>
    <n v="17068"/>
    <n v="27742"/>
    <n v="1177025"/>
    <n v="1174541"/>
    <n v="1816"/>
    <n v="6.6"/>
    <n v="1488"/>
    <n v="5.4"/>
    <n v="200061"/>
    <n v="32040"/>
    <n v="168021"/>
    <n v="2.7"/>
    <n v="17"/>
    <n v="195093"/>
    <n v="56636"/>
    <n v="138457"/>
    <n v="4.8"/>
    <n v="16.600000000000001"/>
    <n v="4968"/>
    <n v="0.4"/>
    <n v="33.200000000000003"/>
    <n v="200"/>
    <n v="201"/>
    <n v="26922"/>
    <n v="0"/>
  </r>
  <r>
    <x v="11"/>
    <x v="4"/>
    <x v="8"/>
    <n v="4921"/>
    <n v="13830"/>
    <n v="339807"/>
    <n v="340838"/>
    <n v="1125"/>
    <n v="8.1999999999999993"/>
    <n v="805"/>
    <n v="5.9"/>
    <n v="58300"/>
    <n v="13299"/>
    <n v="45001"/>
    <n v="3.9"/>
    <n v="17.100000000000001"/>
    <n v="60362"/>
    <n v="16676"/>
    <n v="43686"/>
    <n v="4.9000000000000004"/>
    <n v="17.7"/>
    <n v="-2062"/>
    <n v="-0.6"/>
    <n v="34.200000000000003"/>
    <n v="28"/>
    <n v="28"/>
    <n v="4109"/>
    <n v="0"/>
  </r>
  <r>
    <x v="11"/>
    <x v="4"/>
    <x v="1"/>
    <n v="50445"/>
    <n v="89864"/>
    <n v="3491430"/>
    <n v="3488432"/>
    <n v="4231"/>
    <n v="4.7"/>
    <n v="4459"/>
    <n v="5"/>
    <n v="440955"/>
    <n v="79745"/>
    <n v="361210"/>
    <n v="2.2999999999999998"/>
    <n v="12.6"/>
    <n v="434959"/>
    <n v="115169"/>
    <n v="319790"/>
    <n v="3.3"/>
    <n v="12.5"/>
    <n v="5996"/>
    <n v="0.1"/>
    <n v="25"/>
    <n v="231"/>
    <n v="238"/>
    <n v="31159"/>
    <n v="0"/>
  </r>
  <r>
    <x v="11"/>
    <x v="5"/>
    <x v="0"/>
    <n v="662"/>
    <n v="2066"/>
    <n v="194686"/>
    <n v="98508"/>
    <n v="2058"/>
    <n v="199.2"/>
    <n v="0"/>
    <n v="0"/>
    <n v="192356"/>
    <n v="192356"/>
    <n v="0"/>
    <n v="195.3"/>
    <n v="195.3"/>
    <n v="0"/>
    <n v="0"/>
    <n v="0"/>
    <n v="0"/>
    <n v="0"/>
    <n v="192356"/>
    <n v="195.3"/>
    <n v="0"/>
    <m/>
    <m/>
    <m/>
    <n v="0"/>
  </r>
  <r>
    <x v="11"/>
    <x v="5"/>
    <x v="2"/>
    <n v="1960"/>
    <n v="3784"/>
    <n v="326620"/>
    <n v="319540"/>
    <n v="468"/>
    <n v="12.6"/>
    <n v="323"/>
    <n v="8.6999999999999993"/>
    <n v="121483"/>
    <n v="40244"/>
    <n v="81239"/>
    <n v="12.6"/>
    <n v="38"/>
    <n v="107323"/>
    <n v="67201"/>
    <n v="40122"/>
    <n v="21"/>
    <n v="33.6"/>
    <n v="14160"/>
    <n v="4.4000000000000004"/>
    <n v="67.2"/>
    <n v="111"/>
    <n v="111"/>
    <m/>
    <n v="1"/>
  </r>
  <r>
    <x v="11"/>
    <x v="5"/>
    <x v="3"/>
    <n v="1822"/>
    <n v="3848"/>
    <n v="281830"/>
    <n v="275438"/>
    <n v="440"/>
    <n v="11.7"/>
    <n v="225"/>
    <n v="6"/>
    <n v="76933"/>
    <n v="16257"/>
    <n v="60676"/>
    <n v="5.9"/>
    <n v="27.9"/>
    <n v="64149"/>
    <n v="24506"/>
    <n v="39643"/>
    <n v="8.9"/>
    <n v="23.3"/>
    <n v="12784"/>
    <n v="4.5999999999999996"/>
    <n v="46.6"/>
    <n v="57"/>
    <n v="57"/>
    <n v="17223"/>
    <n v="0"/>
  </r>
  <r>
    <x v="11"/>
    <x v="5"/>
    <x v="4"/>
    <n v="2063"/>
    <n v="3992"/>
    <n v="315026"/>
    <n v="312783"/>
    <n v="407"/>
    <n v="10.4"/>
    <n v="227"/>
    <n v="5.8"/>
    <n v="70090"/>
    <n v="15135"/>
    <n v="54955"/>
    <n v="4.8"/>
    <n v="22.4"/>
    <n v="65603"/>
    <n v="25171"/>
    <n v="40432"/>
    <n v="8"/>
    <n v="21"/>
    <n v="4487"/>
    <n v="1.4"/>
    <n v="42"/>
    <n v="60"/>
    <n v="60"/>
    <n v="17582"/>
    <n v="0"/>
  </r>
  <r>
    <x v="11"/>
    <x v="5"/>
    <x v="5"/>
    <n v="1897"/>
    <n v="4074"/>
    <n v="289142"/>
    <n v="287491"/>
    <n v="469"/>
    <n v="11.9"/>
    <n v="198"/>
    <n v="5"/>
    <n v="62047"/>
    <n v="13723"/>
    <n v="48324"/>
    <n v="4.8"/>
    <n v="21.6"/>
    <n v="58745"/>
    <n v="17451"/>
    <n v="41294"/>
    <n v="6.1"/>
    <n v="20.399999999999999"/>
    <n v="3302"/>
    <n v="1.2"/>
    <n v="40.799999999999997"/>
    <n v="32"/>
    <n v="32"/>
    <n v="9838"/>
    <n v="0"/>
  </r>
  <r>
    <x v="11"/>
    <x v="5"/>
    <x v="6"/>
    <n v="1497"/>
    <n v="4129"/>
    <n v="226543"/>
    <n v="222515"/>
    <n v="458"/>
    <n v="11.2"/>
    <n v="324"/>
    <n v="8"/>
    <n v="49780"/>
    <n v="11443"/>
    <n v="38337"/>
    <n v="5.0999999999999996"/>
    <n v="22.4"/>
    <n v="41723"/>
    <n v="12351"/>
    <n v="29372"/>
    <n v="5.6"/>
    <n v="18.8"/>
    <n v="8057"/>
    <n v="3.6"/>
    <n v="37.6"/>
    <n v="24"/>
    <n v="24"/>
    <n v="7271"/>
    <n v="0"/>
  </r>
  <r>
    <x v="11"/>
    <x v="5"/>
    <x v="7"/>
    <n v="7779"/>
    <n v="20024"/>
    <n v="1165250"/>
    <n v="1155291"/>
    <n v="2121"/>
    <n v="10.9"/>
    <n v="1160"/>
    <n v="5.9"/>
    <n v="217373"/>
    <n v="49652"/>
    <n v="167721"/>
    <n v="4.3"/>
    <n v="18.8"/>
    <n v="197455"/>
    <n v="55392"/>
    <n v="142063"/>
    <n v="4.8"/>
    <n v="17.100000000000001"/>
    <n v="19918"/>
    <n v="1.7"/>
    <n v="34.200000000000003"/>
    <n v="72"/>
    <n v="72"/>
    <n v="20849"/>
    <n v="0"/>
  </r>
  <r>
    <x v="11"/>
    <x v="5"/>
    <x v="8"/>
    <n v="2781"/>
    <n v="13739"/>
    <n v="424568"/>
    <n v="419668"/>
    <n v="1291"/>
    <n v="9.5"/>
    <n v="989"/>
    <n v="7.3"/>
    <n v="79481"/>
    <n v="20269"/>
    <n v="59212"/>
    <n v="4.8"/>
    <n v="18.899999999999999"/>
    <n v="69680"/>
    <n v="19506"/>
    <n v="50174"/>
    <n v="4.5999999999999996"/>
    <n v="16.600000000000001"/>
    <n v="9801"/>
    <n v="2.2999999999999998"/>
    <n v="33.200000000000003"/>
    <n v="8"/>
    <n v="8"/>
    <m/>
    <n v="1"/>
  </r>
  <r>
    <x v="11"/>
    <x v="5"/>
    <x v="1"/>
    <n v="28748"/>
    <n v="93305"/>
    <n v="4360219"/>
    <n v="4329050"/>
    <n v="6730"/>
    <n v="7.2"/>
    <n v="5761"/>
    <n v="6.2"/>
    <n v="621756"/>
    <n v="151442"/>
    <n v="470314"/>
    <n v="3.5"/>
    <n v="14.4"/>
    <n v="559418"/>
    <n v="154992"/>
    <n v="404426"/>
    <n v="3.6"/>
    <n v="12.9"/>
    <n v="62338"/>
    <n v="1.5"/>
    <n v="25.8"/>
    <n v="92"/>
    <n v="92"/>
    <n v="26653"/>
    <n v="0"/>
  </r>
  <r>
    <x v="11"/>
    <x v="6"/>
    <x v="0"/>
    <n v="130"/>
    <n v="460"/>
    <n v="89678"/>
    <n v="45722"/>
    <n v="457"/>
    <n v="198.7"/>
    <n v="0"/>
    <n v="0"/>
    <n v="87912"/>
    <n v="87912"/>
    <n v="0"/>
    <n v="192.3"/>
    <n v="192.3"/>
    <n v="0"/>
    <n v="0"/>
    <n v="0"/>
    <n v="0"/>
    <n v="0"/>
    <n v="87912"/>
    <n v="192.3"/>
    <n v="0"/>
    <m/>
    <m/>
    <m/>
    <n v="0"/>
  </r>
  <r>
    <x v="11"/>
    <x v="6"/>
    <x v="2"/>
    <n v="486"/>
    <n v="1450"/>
    <n v="171370"/>
    <n v="160902"/>
    <n v="107"/>
    <n v="7.5"/>
    <n v="64"/>
    <n v="4.5"/>
    <n v="40552"/>
    <n v="5770"/>
    <n v="34782"/>
    <n v="3.6"/>
    <n v="25.2"/>
    <n v="19616"/>
    <n v="3213"/>
    <n v="16403"/>
    <n v="2"/>
    <n v="12.2"/>
    <n v="20936"/>
    <n v="13"/>
    <n v="24.4"/>
    <m/>
    <m/>
    <m/>
    <n v="0"/>
  </r>
  <r>
    <x v="11"/>
    <x v="6"/>
    <x v="3"/>
    <n v="348"/>
    <n v="1286"/>
    <n v="118065"/>
    <n v="114765"/>
    <n v="221"/>
    <n v="18.3"/>
    <n v="69"/>
    <n v="5.7"/>
    <n v="31804"/>
    <n v="7619"/>
    <n v="24185"/>
    <n v="6.6"/>
    <n v="27.7"/>
    <n v="25204"/>
    <n v="6425"/>
    <n v="18779"/>
    <n v="5.6"/>
    <n v="22"/>
    <n v="6600"/>
    <n v="5.7"/>
    <n v="44"/>
    <n v="5"/>
    <n v="5"/>
    <n v="3410"/>
    <n v="0"/>
  </r>
  <r>
    <x v="11"/>
    <x v="6"/>
    <x v="4"/>
    <n v="408"/>
    <n v="1279"/>
    <n v="140301"/>
    <n v="139237"/>
    <n v="198"/>
    <n v="16.2"/>
    <n v="91"/>
    <n v="7.4"/>
    <n v="34163"/>
    <n v="8549"/>
    <n v="25614"/>
    <n v="6.1"/>
    <n v="24.5"/>
    <n v="32035"/>
    <n v="12616"/>
    <n v="19419"/>
    <n v="9.1"/>
    <n v="23"/>
    <n v="2128"/>
    <n v="1.5"/>
    <n v="46"/>
    <n v="10"/>
    <n v="10"/>
    <n v="7023"/>
    <n v="0"/>
  </r>
  <r>
    <x v="11"/>
    <x v="6"/>
    <x v="5"/>
    <n v="391"/>
    <n v="1329"/>
    <n v="133321"/>
    <n v="131810"/>
    <n v="199"/>
    <n v="15.1"/>
    <n v="163"/>
    <n v="12.4"/>
    <n v="29379"/>
    <n v="5093"/>
    <n v="24286"/>
    <n v="3.9"/>
    <n v="22.3"/>
    <n v="26357"/>
    <n v="8072"/>
    <n v="18285"/>
    <n v="6.1"/>
    <n v="20"/>
    <n v="3022"/>
    <n v="2.2999999999999998"/>
    <n v="40"/>
    <n v="5"/>
    <n v="5"/>
    <n v="3184"/>
    <n v="0"/>
  </r>
  <r>
    <x v="11"/>
    <x v="6"/>
    <x v="6"/>
    <n v="337"/>
    <n v="1622"/>
    <n v="111884"/>
    <n v="109839"/>
    <n v="226"/>
    <n v="14.6"/>
    <n v="82"/>
    <n v="5.3"/>
    <n v="28666"/>
    <n v="9540"/>
    <n v="19126"/>
    <n v="8.6999999999999993"/>
    <n v="26.1"/>
    <n v="24576"/>
    <n v="4878"/>
    <n v="19698"/>
    <n v="4.4000000000000004"/>
    <n v="22.4"/>
    <n v="4090"/>
    <n v="3.7"/>
    <n v="44.8"/>
    <n v="4"/>
    <n v="4"/>
    <m/>
    <n v="1"/>
  </r>
  <r>
    <x v="11"/>
    <x v="6"/>
    <x v="7"/>
    <n v="1737"/>
    <n v="8942"/>
    <n v="586599"/>
    <n v="577775"/>
    <n v="1157"/>
    <n v="13.3"/>
    <n v="637"/>
    <n v="7.3"/>
    <n v="118643"/>
    <n v="35507"/>
    <n v="83136"/>
    <n v="6.1"/>
    <n v="20.5"/>
    <n v="100994"/>
    <n v="27002"/>
    <n v="73992"/>
    <n v="4.7"/>
    <n v="17.5"/>
    <n v="17649"/>
    <n v="3"/>
    <n v="35"/>
    <n v="10"/>
    <n v="10"/>
    <n v="6615"/>
    <n v="0"/>
  </r>
  <r>
    <x v="11"/>
    <x v="6"/>
    <x v="8"/>
    <n v="821"/>
    <n v="7139"/>
    <n v="275355"/>
    <n v="270068"/>
    <n v="758"/>
    <n v="10.8"/>
    <n v="476"/>
    <n v="6.8"/>
    <n v="57333"/>
    <n v="18516"/>
    <n v="38817"/>
    <n v="6.9"/>
    <n v="21.2"/>
    <n v="46758"/>
    <n v="11692"/>
    <n v="35066"/>
    <n v="4.3"/>
    <n v="17.3"/>
    <n v="10575"/>
    <n v="3.9"/>
    <n v="34.6"/>
    <n v="2"/>
    <n v="2"/>
    <m/>
    <n v="1"/>
  </r>
  <r>
    <x v="11"/>
    <x v="6"/>
    <x v="1"/>
    <n v="9098"/>
    <n v="60349"/>
    <n v="3092464"/>
    <n v="3054585"/>
    <n v="5410"/>
    <n v="9"/>
    <n v="4501"/>
    <n v="7.5"/>
    <n v="474314"/>
    <n v="124869"/>
    <n v="349445"/>
    <n v="4.0999999999999996"/>
    <n v="15.5"/>
    <n v="398555"/>
    <n v="113807"/>
    <n v="284748"/>
    <n v="3.7"/>
    <n v="13"/>
    <n v="75759"/>
    <n v="2.5"/>
    <n v="26"/>
    <n v="13"/>
    <n v="13"/>
    <n v="9459"/>
    <n v="0"/>
  </r>
  <r>
    <x v="11"/>
    <x v="7"/>
    <x v="0"/>
    <n v="33"/>
    <n v="160"/>
    <n v="43660"/>
    <n v="21830"/>
    <n v="160"/>
    <n v="200"/>
    <n v="0"/>
    <n v="0"/>
    <n v="43660"/>
    <n v="43660"/>
    <n v="0"/>
    <n v="200"/>
    <n v="200"/>
    <n v="0"/>
    <n v="0"/>
    <n v="0"/>
    <n v="0"/>
    <n v="0"/>
    <n v="43660"/>
    <n v="200"/>
    <n v="0"/>
    <m/>
    <m/>
    <m/>
    <n v="0"/>
  </r>
  <r>
    <x v="11"/>
    <x v="7"/>
    <x v="2"/>
    <n v="288"/>
    <n v="923"/>
    <n v="206238"/>
    <n v="196166"/>
    <n v="261"/>
    <n v="24.5"/>
    <n v="549"/>
    <n v="51.5"/>
    <n v="37645"/>
    <n v="11924"/>
    <n v="25721"/>
    <n v="6.1"/>
    <n v="19.2"/>
    <n v="17501"/>
    <n v="4134"/>
    <n v="13367"/>
    <n v="2.1"/>
    <n v="8.9"/>
    <n v="20144"/>
    <n v="10.3"/>
    <n v="17.8"/>
    <n v="1"/>
    <n v="4"/>
    <m/>
    <n v="1"/>
  </r>
  <r>
    <x v="11"/>
    <x v="7"/>
    <x v="3"/>
    <n v="134"/>
    <n v="705"/>
    <n v="95730"/>
    <n v="87107"/>
    <n v="108"/>
    <n v="16.399999999999999"/>
    <n v="18"/>
    <n v="2.7"/>
    <n v="28722"/>
    <n v="6874"/>
    <n v="21848"/>
    <n v="7.9"/>
    <n v="33"/>
    <n v="11476"/>
    <n v="1985"/>
    <n v="9491"/>
    <n v="2.2999999999999998"/>
    <n v="13.2"/>
    <n v="17246"/>
    <n v="19.8"/>
    <n v="26.4"/>
    <n v="1"/>
    <n v="1"/>
    <m/>
    <n v="1"/>
  </r>
  <r>
    <x v="11"/>
    <x v="7"/>
    <x v="4"/>
    <n v="121"/>
    <n v="657"/>
    <n v="82694"/>
    <n v="76547"/>
    <n v="60"/>
    <n v="9.4"/>
    <n v="26"/>
    <n v="4.0999999999999996"/>
    <n v="22986"/>
    <n v="4980"/>
    <n v="18006"/>
    <n v="6.5"/>
    <n v="30"/>
    <n v="10691"/>
    <n v="2968"/>
    <n v="7723"/>
    <n v="3.9"/>
    <n v="14"/>
    <n v="12295"/>
    <n v="16"/>
    <n v="28"/>
    <n v="1"/>
    <n v="1"/>
    <m/>
    <n v="1"/>
  </r>
  <r>
    <x v="11"/>
    <x v="7"/>
    <x v="5"/>
    <n v="149"/>
    <n v="1004"/>
    <n v="97935"/>
    <n v="94653"/>
    <n v="147"/>
    <n v="15.2"/>
    <n v="67"/>
    <n v="6.9"/>
    <n v="21571"/>
    <n v="4751"/>
    <n v="16820"/>
    <n v="5"/>
    <n v="22.8"/>
    <n v="15006"/>
    <n v="4993"/>
    <n v="10013"/>
    <n v="5.3"/>
    <n v="15.9"/>
    <n v="6565"/>
    <n v="6.9"/>
    <n v="31.8"/>
    <n v="2"/>
    <n v="2"/>
    <m/>
    <n v="1"/>
  </r>
  <r>
    <x v="11"/>
    <x v="7"/>
    <x v="6"/>
    <n v="124"/>
    <n v="976"/>
    <n v="85386"/>
    <n v="81775"/>
    <n v="103"/>
    <n v="10.9"/>
    <n v="48"/>
    <n v="5.0999999999999996"/>
    <n v="23294"/>
    <n v="6022"/>
    <n v="17272"/>
    <n v="7.4"/>
    <n v="28.5"/>
    <n v="16071"/>
    <n v="5224"/>
    <n v="10847"/>
    <n v="6.4"/>
    <n v="19.7"/>
    <n v="7223"/>
    <n v="8.8000000000000007"/>
    <n v="39.4"/>
    <n v="1"/>
    <n v="1"/>
    <m/>
    <n v="1"/>
  </r>
  <r>
    <x v="11"/>
    <x v="7"/>
    <x v="7"/>
    <n v="657"/>
    <n v="6062"/>
    <n v="426337"/>
    <n v="414409"/>
    <n v="1055"/>
    <n v="18.5"/>
    <n v="297"/>
    <n v="5.2"/>
    <n v="88659"/>
    <n v="24206"/>
    <n v="64453"/>
    <n v="5.8"/>
    <n v="21.4"/>
    <n v="64804"/>
    <n v="16645"/>
    <n v="48159"/>
    <n v="4"/>
    <n v="15.6"/>
    <n v="23855"/>
    <n v="5.8"/>
    <n v="31.2"/>
    <n v="6"/>
    <n v="6"/>
    <n v="8027"/>
    <n v="0"/>
  </r>
  <r>
    <x v="11"/>
    <x v="7"/>
    <x v="8"/>
    <n v="349"/>
    <n v="5771"/>
    <n v="230487"/>
    <n v="228332"/>
    <n v="781"/>
    <n v="14.1"/>
    <n v="323"/>
    <n v="5.8"/>
    <n v="43003"/>
    <n v="12738"/>
    <n v="30265"/>
    <n v="5.6"/>
    <n v="18.8"/>
    <n v="38693"/>
    <n v="12992"/>
    <n v="25701"/>
    <n v="5.7"/>
    <n v="16.899999999999999"/>
    <n v="4310"/>
    <n v="1.9"/>
    <n v="33.799999999999997"/>
    <m/>
    <m/>
    <m/>
    <n v="0"/>
  </r>
  <r>
    <x v="11"/>
    <x v="7"/>
    <x v="1"/>
    <n v="4858"/>
    <n v="58468"/>
    <n v="3230389"/>
    <n v="3185148"/>
    <n v="6335"/>
    <n v="11"/>
    <n v="4153"/>
    <n v="7.2"/>
    <n v="495104"/>
    <n v="150038"/>
    <n v="345066"/>
    <n v="4.7"/>
    <n v="15.5"/>
    <n v="404622"/>
    <n v="117473"/>
    <n v="287149"/>
    <n v="3.7"/>
    <n v="12.7"/>
    <n v="90482"/>
    <n v="2.8"/>
    <n v="25.4"/>
    <n v="6"/>
    <n v="7"/>
    <m/>
    <n v="1"/>
  </r>
  <r>
    <x v="11"/>
    <x v="8"/>
    <x v="0"/>
    <n v="16"/>
    <n v="16"/>
    <n v="45446"/>
    <n v="24070"/>
    <n v="15"/>
    <n v="187.5"/>
    <n v="0"/>
    <n v="0"/>
    <n v="42753"/>
    <n v="42753"/>
    <n v="0"/>
    <n v="177.6"/>
    <n v="177.6"/>
    <n v="0"/>
    <n v="0"/>
    <n v="0"/>
    <n v="0"/>
    <n v="0"/>
    <n v="42753"/>
    <n v="177.6"/>
    <n v="0"/>
    <m/>
    <m/>
    <m/>
    <n v="0"/>
  </r>
  <r>
    <x v="11"/>
    <x v="8"/>
    <x v="2"/>
    <n v="253"/>
    <n v="365"/>
    <n v="389707"/>
    <n v="379957"/>
    <n v="17"/>
    <n v="4.7"/>
    <n v="3"/>
    <n v="0.8"/>
    <n v="24303"/>
    <m/>
    <m/>
    <m/>
    <n v="6.4"/>
    <n v="4802"/>
    <m/>
    <n v="4792"/>
    <m/>
    <n v="1.3"/>
    <n v="19501"/>
    <n v="5.0999999999999996"/>
    <n v="2.6"/>
    <m/>
    <m/>
    <m/>
    <n v="1"/>
  </r>
  <r>
    <x v="11"/>
    <x v="8"/>
    <x v="3"/>
    <n v="52"/>
    <n v="459"/>
    <n v="56532"/>
    <n v="52996"/>
    <n v="112"/>
    <n v="26.9"/>
    <n v="28"/>
    <n v="6.7"/>
    <n v="16369"/>
    <n v="5060"/>
    <n v="11309"/>
    <n v="9.5"/>
    <n v="30.9"/>
    <n v="9297"/>
    <n v="5995"/>
    <n v="3302"/>
    <n v="11.3"/>
    <n v="17.5"/>
    <n v="7072"/>
    <n v="13.4"/>
    <n v="35"/>
    <n v="2"/>
    <n v="2"/>
    <m/>
    <n v="1"/>
  </r>
  <r>
    <x v="11"/>
    <x v="8"/>
    <x v="4"/>
    <n v="68"/>
    <n v="689"/>
    <n v="84996"/>
    <n v="88906"/>
    <n v="54"/>
    <n v="7.8"/>
    <n v="54"/>
    <n v="7.8"/>
    <n v="12899"/>
    <n v="2030"/>
    <n v="10869"/>
    <n v="2.2999999999999998"/>
    <n v="14.5"/>
    <n v="20718"/>
    <n v="4698"/>
    <n v="16020"/>
    <n v="5.3"/>
    <n v="23.3"/>
    <n v="-7819"/>
    <n v="-8.8000000000000007"/>
    <n v="29"/>
    <n v="1"/>
    <n v="1"/>
    <m/>
    <n v="1"/>
  </r>
  <r>
    <x v="11"/>
    <x v="8"/>
    <x v="5"/>
    <n v="73"/>
    <n v="532"/>
    <n v="84223"/>
    <n v="82759"/>
    <n v="62"/>
    <n v="11.5"/>
    <n v="76"/>
    <n v="14.1"/>
    <n v="12763"/>
    <m/>
    <m/>
    <m/>
    <n v="15.4"/>
    <n v="9835"/>
    <n v="2147"/>
    <n v="7688"/>
    <n v="2.6"/>
    <n v="11.9"/>
    <n v="2928"/>
    <n v="3.5"/>
    <n v="23.8"/>
    <m/>
    <m/>
    <m/>
    <n v="1"/>
  </r>
  <r>
    <x v="11"/>
    <x v="8"/>
    <x v="6"/>
    <n v="54"/>
    <n v="813"/>
    <n v="84451"/>
    <n v="82516"/>
    <n v="145"/>
    <n v="18.7"/>
    <n v="66"/>
    <n v="8.5"/>
    <n v="12757"/>
    <n v="2960"/>
    <n v="9797"/>
    <n v="3.6"/>
    <n v="15.5"/>
    <n v="8887"/>
    <n v="1651"/>
    <n v="7236"/>
    <n v="2"/>
    <n v="10.8"/>
    <n v="3870"/>
    <n v="4.7"/>
    <n v="21.6"/>
    <m/>
    <m/>
    <m/>
    <n v="0"/>
  </r>
  <r>
    <x v="11"/>
    <x v="8"/>
    <x v="7"/>
    <n v="315"/>
    <n v="4643"/>
    <n v="412497"/>
    <n v="396280"/>
    <n v="586"/>
    <n v="12.9"/>
    <n v="358"/>
    <n v="7.9"/>
    <n v="89069"/>
    <n v="26024"/>
    <n v="63045"/>
    <n v="6.6"/>
    <n v="22.5"/>
    <n v="56636"/>
    <n v="19319"/>
    <n v="37317"/>
    <n v="4.9000000000000004"/>
    <n v="14.3"/>
    <n v="32433"/>
    <n v="8.1999999999999993"/>
    <n v="28.6"/>
    <n v="2"/>
    <n v="2"/>
    <m/>
    <n v="1"/>
  </r>
  <r>
    <x v="11"/>
    <x v="8"/>
    <x v="8"/>
    <n v="211"/>
    <n v="5308"/>
    <n v="282504"/>
    <n v="270118"/>
    <n v="883"/>
    <n v="17.600000000000001"/>
    <n v="269"/>
    <n v="5.4"/>
    <n v="57935"/>
    <n v="18736"/>
    <n v="39199"/>
    <n v="6.9"/>
    <n v="21.4"/>
    <n v="33163"/>
    <m/>
    <n v="24430"/>
    <m/>
    <n v="12.3"/>
    <n v="24772"/>
    <n v="9.1"/>
    <n v="24.6"/>
    <m/>
    <m/>
    <m/>
    <n v="1"/>
  </r>
  <r>
    <x v="11"/>
    <x v="8"/>
    <x v="1"/>
    <n v="3307"/>
    <n v="76349"/>
    <n v="4689540"/>
    <n v="4602884"/>
    <n v="7705"/>
    <n v="10.199999999999999"/>
    <n v="5777"/>
    <n v="7.6"/>
    <n v="705087"/>
    <n v="213688"/>
    <n v="491399"/>
    <n v="4.5999999999999996"/>
    <n v="15.3"/>
    <n v="531776"/>
    <n v="168872"/>
    <n v="362904"/>
    <n v="3.7"/>
    <n v="11.6"/>
    <n v="173311"/>
    <n v="3.7"/>
    <n v="23.2"/>
    <n v="2"/>
    <n v="2"/>
    <m/>
    <n v="1"/>
  </r>
  <r>
    <x v="11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1"/>
    <x v="9"/>
    <x v="2"/>
    <n v="66"/>
    <n v="93"/>
    <n v="204142"/>
    <n v="195524"/>
    <n v="2"/>
    <n v="2.2000000000000002"/>
    <n v="0"/>
    <n v="0"/>
    <n v="20971"/>
    <m/>
    <m/>
    <m/>
    <n v="10.7"/>
    <n v="3734"/>
    <n v="0"/>
    <n v="3734"/>
    <n v="0"/>
    <n v="1.9"/>
    <n v="17237"/>
    <n v="8.8000000000000007"/>
    <n v="3.8"/>
    <m/>
    <m/>
    <m/>
    <n v="1"/>
  </r>
  <r>
    <x v="11"/>
    <x v="9"/>
    <x v="3"/>
    <n v="11"/>
    <n v="23"/>
    <m/>
    <n v="18642"/>
    <n v="0"/>
    <n v="0"/>
    <n v="1"/>
    <n v="4.3"/>
    <n v="3409"/>
    <n v="0"/>
    <n v="3409"/>
    <n v="0"/>
    <n v="18.3"/>
    <n v="922"/>
    <m/>
    <n v="904"/>
    <m/>
    <n v="4.9000000000000004"/>
    <n v="2487"/>
    <n v="13.4"/>
    <n v="9.8000000000000007"/>
    <m/>
    <m/>
    <m/>
    <n v="1"/>
  </r>
  <r>
    <x v="11"/>
    <x v="9"/>
    <x v="4"/>
    <n v="14"/>
    <n v="274"/>
    <n v="42966"/>
    <n v="38217"/>
    <n v="63"/>
    <n v="24.6"/>
    <n v="27"/>
    <n v="10.5"/>
    <n v="12883"/>
    <n v="8667"/>
    <n v="4216"/>
    <n v="22.7"/>
    <n v="33.700000000000003"/>
    <n v="3385"/>
    <n v="549"/>
    <n v="2836"/>
    <n v="1.4"/>
    <n v="8.9"/>
    <n v="9498"/>
    <n v="24.8"/>
    <n v="17.8"/>
    <m/>
    <m/>
    <m/>
    <n v="0"/>
  </r>
  <r>
    <x v="11"/>
    <x v="9"/>
    <x v="5"/>
    <n v="18"/>
    <n v="958"/>
    <n v="37675"/>
    <n v="42559"/>
    <n v="94"/>
    <n v="10.1"/>
    <n v="49"/>
    <n v="5.2"/>
    <n v="5364"/>
    <n v="2943"/>
    <n v="2421"/>
    <n v="6.9"/>
    <n v="12.6"/>
    <n v="15131"/>
    <n v="10396"/>
    <n v="4735"/>
    <n v="24.4"/>
    <n v="35.6"/>
    <n v="-9767"/>
    <n v="-23"/>
    <n v="25.2"/>
    <n v="1"/>
    <n v="1"/>
    <m/>
    <n v="1"/>
  </r>
  <r>
    <x v="11"/>
    <x v="9"/>
    <x v="6"/>
    <n v="14"/>
    <n v="112"/>
    <n v="39153"/>
    <m/>
    <n v="10"/>
    <n v="9.1"/>
    <n v="5"/>
    <n v="4.5999999999999996"/>
    <m/>
    <n v="674"/>
    <m/>
    <m/>
    <m/>
    <m/>
    <m/>
    <m/>
    <m/>
    <m/>
    <m/>
    <m/>
    <m/>
    <m/>
    <m/>
    <m/>
    <n v="1"/>
  </r>
  <r>
    <x v="11"/>
    <x v="9"/>
    <x v="7"/>
    <n v="88"/>
    <n v="4796"/>
    <n v="198980"/>
    <n v="197531"/>
    <n v="612"/>
    <n v="13"/>
    <n v="364"/>
    <n v="7.8"/>
    <n v="35453"/>
    <n v="9201"/>
    <n v="26252"/>
    <n v="4.7"/>
    <n v="17.899999999999999"/>
    <n v="32555"/>
    <n v="13847"/>
    <n v="18708"/>
    <n v="7"/>
    <n v="16.5"/>
    <n v="2898"/>
    <n v="1.4"/>
    <n v="33"/>
    <n v="1"/>
    <n v="1"/>
    <m/>
    <n v="1"/>
  </r>
  <r>
    <x v="11"/>
    <x v="9"/>
    <x v="8"/>
    <n v="49"/>
    <n v="2296"/>
    <n v="139989"/>
    <n v="125508"/>
    <n v="428"/>
    <n v="20.100000000000001"/>
    <n v="88"/>
    <n v="4.0999999999999996"/>
    <n v="39194"/>
    <n v="10483"/>
    <n v="28711"/>
    <n v="8.4"/>
    <n v="31.2"/>
    <n v="10231"/>
    <n v="2161"/>
    <n v="8070"/>
    <n v="1.7"/>
    <n v="8.1999999999999993"/>
    <n v="28963"/>
    <n v="23"/>
    <n v="16.399999999999999"/>
    <m/>
    <m/>
    <m/>
    <n v="0"/>
  </r>
  <r>
    <x v="11"/>
    <x v="9"/>
    <x v="1"/>
    <n v="1308"/>
    <n v="66588"/>
    <n v="3591546"/>
    <n v="3560947"/>
    <n v="7502"/>
    <n v="11.4"/>
    <n v="5586"/>
    <n v="8.5"/>
    <n v="521106"/>
    <n v="181846"/>
    <n v="339260"/>
    <n v="5.0999999999999996"/>
    <n v="14.6"/>
    <n v="459908"/>
    <n v="145117"/>
    <n v="314791"/>
    <n v="4.0999999999999996"/>
    <n v="12.9"/>
    <n v="61198"/>
    <n v="1.7"/>
    <n v="25.8"/>
    <m/>
    <m/>
    <m/>
    <n v="0"/>
  </r>
  <r>
    <x v="11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1"/>
    <x v="10"/>
    <x v="2"/>
    <n v="13"/>
    <n v="14"/>
    <m/>
    <m/>
    <n v="0"/>
    <n v="0"/>
    <n v="0"/>
    <n v="0"/>
    <m/>
    <n v="0"/>
    <m/>
    <m/>
    <m/>
    <m/>
    <m/>
    <m/>
    <m/>
    <m/>
    <m/>
    <m/>
    <m/>
    <m/>
    <m/>
    <m/>
    <n v="1"/>
  </r>
  <r>
    <x v="11"/>
    <x v="10"/>
    <x v="3"/>
    <n v="8"/>
    <n v="350"/>
    <n v="21154"/>
    <n v="27301"/>
    <n v="40"/>
    <n v="11.7"/>
    <n v="26"/>
    <n v="7.6"/>
    <n v="4253"/>
    <m/>
    <m/>
    <m/>
    <n v="15.6"/>
    <n v="16546"/>
    <m/>
    <n v="647"/>
    <m/>
    <n v="60.6"/>
    <n v="-12293"/>
    <n v="-45"/>
    <n v="31.2"/>
    <n v="1"/>
    <n v="1"/>
    <m/>
    <n v="1"/>
  </r>
  <r>
    <x v="11"/>
    <x v="10"/>
    <x v="4"/>
    <n v="6"/>
    <n v="152"/>
    <n v="13787"/>
    <n v="13200"/>
    <n v="32"/>
    <n v="22.8"/>
    <n v="9"/>
    <n v="6.4"/>
    <n v="3135"/>
    <m/>
    <m/>
    <m/>
    <n v="23.8"/>
    <n v="1960"/>
    <m/>
    <n v="1840"/>
    <m/>
    <n v="14.8"/>
    <n v="1175"/>
    <n v="9"/>
    <n v="29.6"/>
    <m/>
    <m/>
    <m/>
    <n v="1"/>
  </r>
  <r>
    <x v="11"/>
    <x v="10"/>
    <x v="5"/>
    <n v="14"/>
    <n v="583"/>
    <m/>
    <n v="48718"/>
    <n v="49"/>
    <n v="6.5"/>
    <n v="382"/>
    <n v="51"/>
    <n v="9535"/>
    <n v="2120"/>
    <n v="7415"/>
    <n v="4.4000000000000004"/>
    <n v="19.600000000000001"/>
    <n v="13508"/>
    <m/>
    <n v="3400"/>
    <m/>
    <n v="27.7"/>
    <n v="-3973"/>
    <n v="-8.1"/>
    <n v="39.200000000000003"/>
    <m/>
    <m/>
    <m/>
    <n v="1"/>
  </r>
  <r>
    <x v="11"/>
    <x v="10"/>
    <x v="6"/>
    <n v="10"/>
    <n v="102"/>
    <m/>
    <n v="22489"/>
    <n v="8"/>
    <n v="8"/>
    <n v="4"/>
    <n v="4"/>
    <n v="5106"/>
    <m/>
    <m/>
    <m/>
    <n v="22.7"/>
    <n v="1102"/>
    <m/>
    <n v="951"/>
    <m/>
    <n v="4.9000000000000004"/>
    <n v="4004"/>
    <n v="17.8"/>
    <n v="9.8000000000000007"/>
    <m/>
    <m/>
    <m/>
    <n v="1"/>
  </r>
  <r>
    <x v="11"/>
    <x v="10"/>
    <x v="7"/>
    <n v="46"/>
    <n v="2416"/>
    <n v="163175"/>
    <n v="160411"/>
    <n v="250"/>
    <n v="10.7"/>
    <n v="69"/>
    <n v="3"/>
    <n v="32603"/>
    <n v="18746"/>
    <n v="13857"/>
    <n v="11.7"/>
    <n v="20.3"/>
    <n v="27074"/>
    <n v="2693"/>
    <n v="24381"/>
    <n v="1.7"/>
    <n v="16.899999999999999"/>
    <n v="5529"/>
    <n v="3.4"/>
    <n v="33.799999999999997"/>
    <m/>
    <m/>
    <m/>
    <n v="0"/>
  </r>
  <r>
    <x v="11"/>
    <x v="10"/>
    <x v="8"/>
    <n v="26"/>
    <n v="1561"/>
    <n v="89700"/>
    <n v="88413"/>
    <n v="138"/>
    <n v="9"/>
    <n v="82"/>
    <n v="5.3"/>
    <n v="10543"/>
    <n v="3258"/>
    <n v="7285"/>
    <n v="3.7"/>
    <n v="11.9"/>
    <n v="7968"/>
    <n v="2008"/>
    <n v="5960"/>
    <n v="2.2999999999999998"/>
    <n v="9"/>
    <n v="2575"/>
    <n v="2.9"/>
    <n v="18"/>
    <m/>
    <m/>
    <m/>
    <n v="0"/>
  </r>
  <r>
    <x v="11"/>
    <x v="10"/>
    <x v="1"/>
    <n v="826"/>
    <n v="71986"/>
    <n v="4107911"/>
    <n v="4090777"/>
    <n v="6730"/>
    <n v="9.3000000000000007"/>
    <n v="6532"/>
    <n v="9"/>
    <n v="645251"/>
    <n v="201764"/>
    <n v="443487"/>
    <n v="4.9000000000000004"/>
    <n v="15.8"/>
    <n v="610983"/>
    <n v="211402"/>
    <n v="399581"/>
    <n v="5.2"/>
    <n v="14.9"/>
    <n v="34268"/>
    <n v="0.9"/>
    <n v="29.8"/>
    <m/>
    <m/>
    <m/>
    <n v="0"/>
  </r>
  <r>
    <x v="11"/>
    <x v="11"/>
    <x v="2"/>
    <n v="6"/>
    <n v="17"/>
    <m/>
    <m/>
    <n v="0"/>
    <n v="0"/>
    <n v="3"/>
    <n v="16.7"/>
    <m/>
    <n v="0"/>
    <m/>
    <m/>
    <m/>
    <m/>
    <m/>
    <m/>
    <m/>
    <m/>
    <m/>
    <m/>
    <m/>
    <m/>
    <m/>
    <m/>
    <n v="1"/>
  </r>
  <r>
    <x v="11"/>
    <x v="11"/>
    <x v="3"/>
    <n v="14"/>
    <n v="133"/>
    <m/>
    <n v="12835"/>
    <n v="3"/>
    <n v="2.2999999999999998"/>
    <n v="0"/>
    <n v="0"/>
    <n v="979"/>
    <m/>
    <m/>
    <m/>
    <n v="7.6"/>
    <n v="245"/>
    <n v="0"/>
    <n v="245"/>
    <n v="0"/>
    <n v="1.9"/>
    <n v="734"/>
    <n v="5.7"/>
    <n v="3.8"/>
    <m/>
    <m/>
    <m/>
    <n v="1"/>
  </r>
  <r>
    <x v="11"/>
    <x v="11"/>
    <x v="4"/>
    <n v="10"/>
    <n v="21"/>
    <n v="2884"/>
    <n v="12816"/>
    <n v="1"/>
    <n v="5"/>
    <n v="1"/>
    <n v="5"/>
    <n v="231"/>
    <m/>
    <m/>
    <m/>
    <n v="1.8"/>
    <n v="20094"/>
    <m/>
    <n v="94"/>
    <m/>
    <n v="156.80000000000001"/>
    <n v="-19863"/>
    <n v="-155"/>
    <n v="3.6"/>
    <n v="1"/>
    <n v="1"/>
    <m/>
    <n v="1"/>
  </r>
  <r>
    <x v="11"/>
    <x v="11"/>
    <x v="5"/>
    <n v="6"/>
    <n v="136"/>
    <m/>
    <n v="30558"/>
    <n v="2"/>
    <n v="1.3"/>
    <n v="30"/>
    <n v="20"/>
    <n v="2158"/>
    <m/>
    <m/>
    <m/>
    <n v="7.1"/>
    <n v="30709"/>
    <m/>
    <n v="29079"/>
    <m/>
    <n v="100.5"/>
    <n v="-28551"/>
    <n v="-93.4"/>
    <n v="14.2"/>
    <m/>
    <m/>
    <m/>
    <n v="1"/>
  </r>
  <r>
    <x v="11"/>
    <x v="11"/>
    <x v="6"/>
    <n v="7"/>
    <n v="2433"/>
    <m/>
    <m/>
    <n v="173"/>
    <n v="7.2"/>
    <n v="122"/>
    <n v="5.0999999999999996"/>
    <m/>
    <m/>
    <m/>
    <m/>
    <m/>
    <m/>
    <m/>
    <m/>
    <m/>
    <m/>
    <m/>
    <m/>
    <m/>
    <m/>
    <m/>
    <m/>
    <n v="1"/>
  </r>
  <r>
    <x v="11"/>
    <x v="11"/>
    <x v="7"/>
    <n v="51"/>
    <n v="1199"/>
    <n v="116275"/>
    <n v="111384"/>
    <n v="177"/>
    <n v="15.6"/>
    <n v="50"/>
    <n v="4.4000000000000004"/>
    <n v="22570"/>
    <n v="10788"/>
    <n v="11782"/>
    <n v="9.6999999999999993"/>
    <n v="20.3"/>
    <n v="12788"/>
    <n v="2397"/>
    <n v="10391"/>
    <n v="2.2000000000000002"/>
    <n v="11.5"/>
    <n v="9782"/>
    <n v="8.8000000000000007"/>
    <n v="23"/>
    <m/>
    <m/>
    <m/>
    <n v="0"/>
  </r>
  <r>
    <x v="11"/>
    <x v="11"/>
    <x v="8"/>
    <n v="24"/>
    <n v="2617"/>
    <n v="232612"/>
    <n v="205352"/>
    <n v="731"/>
    <n v="31.4"/>
    <n v="154"/>
    <n v="6.6"/>
    <n v="79515"/>
    <n v="35654"/>
    <n v="43861"/>
    <n v="17.399999999999999"/>
    <n v="38.700000000000003"/>
    <n v="24995"/>
    <m/>
    <n v="18642"/>
    <m/>
    <n v="12.2"/>
    <n v="54520"/>
    <n v="26.5"/>
    <n v="24.4"/>
    <m/>
    <m/>
    <m/>
    <n v="1"/>
  </r>
  <r>
    <x v="11"/>
    <x v="11"/>
    <x v="1"/>
    <n v="894"/>
    <n v="321458"/>
    <n v="20087427"/>
    <n v="19890264"/>
    <n v="45845"/>
    <n v="14.7"/>
    <n v="27807"/>
    <n v="8.9"/>
    <n v="2930886"/>
    <n v="1001107"/>
    <n v="1929779"/>
    <n v="5"/>
    <n v="14.7"/>
    <n v="2536560"/>
    <n v="881869"/>
    <n v="1654691"/>
    <n v="4.4000000000000004"/>
    <n v="12.8"/>
    <n v="394326"/>
    <n v="1.9"/>
    <n v="25.6"/>
    <m/>
    <m/>
    <m/>
    <n v="0"/>
  </r>
  <r>
    <x v="12"/>
    <x v="0"/>
    <x v="0"/>
    <n v="403175"/>
    <n v="403960"/>
    <n v="1077850"/>
    <n v="542315"/>
    <n v="400981"/>
    <n v="198.5"/>
    <n v="0"/>
    <n v="0"/>
    <n v="1071070"/>
    <n v="1071070"/>
    <n v="0"/>
    <n v="197.5"/>
    <n v="197.5"/>
    <n v="0"/>
    <n v="0"/>
    <n v="0"/>
    <n v="0"/>
    <n v="0"/>
    <n v="1071070"/>
    <n v="197.5"/>
    <n v="0"/>
    <m/>
    <m/>
    <m/>
    <n v="0"/>
  </r>
  <r>
    <x v="12"/>
    <x v="0"/>
    <x v="2"/>
    <n v="239356"/>
    <n v="239624"/>
    <n v="524928"/>
    <n v="602993"/>
    <n v="281"/>
    <n v="0.1"/>
    <n v="93956"/>
    <n v="32.5"/>
    <n v="133581"/>
    <n v="890"/>
    <n v="132691"/>
    <n v="0.1"/>
    <n v="22.2"/>
    <n v="289711"/>
    <n v="218602"/>
    <n v="71109"/>
    <n v="36.299999999999997"/>
    <n v="48"/>
    <n v="-156130"/>
    <n v="-25.8"/>
    <n v="44.4"/>
    <n v="69548"/>
    <n v="69548"/>
    <n v="167405"/>
    <n v="0"/>
  </r>
  <r>
    <x v="12"/>
    <x v="0"/>
    <x v="3"/>
    <n v="197847"/>
    <n v="198291"/>
    <n v="433435"/>
    <n v="498584"/>
    <n v="9920"/>
    <n v="4.4000000000000004"/>
    <n v="65160"/>
    <n v="28.8"/>
    <n v="98108"/>
    <n v="23112"/>
    <n v="74996"/>
    <n v="4.5999999999999996"/>
    <n v="19.7"/>
    <n v="228406"/>
    <n v="166053"/>
    <n v="62353"/>
    <n v="33.299999999999997"/>
    <n v="45.8"/>
    <n v="-130298"/>
    <n v="-26.1"/>
    <n v="39.4"/>
    <n v="49834"/>
    <n v="49835"/>
    <n v="129602"/>
    <n v="0"/>
  </r>
  <r>
    <x v="12"/>
    <x v="0"/>
    <x v="4"/>
    <n v="163620"/>
    <n v="163912"/>
    <n v="361528"/>
    <n v="409985"/>
    <n v="8253"/>
    <n v="4.5"/>
    <n v="46268"/>
    <n v="25.3"/>
    <n v="75264"/>
    <n v="19533"/>
    <n v="55731"/>
    <n v="4.8"/>
    <n v="18.399999999999999"/>
    <n v="172178"/>
    <n v="120172"/>
    <n v="52006"/>
    <n v="29.3"/>
    <n v="42"/>
    <n v="-96914"/>
    <n v="-23.6"/>
    <n v="36.799999999999997"/>
    <n v="35192"/>
    <n v="35193"/>
    <n v="93344"/>
    <n v="0"/>
  </r>
  <r>
    <x v="12"/>
    <x v="0"/>
    <x v="5"/>
    <n v="142694"/>
    <n v="142960"/>
    <n v="316633"/>
    <n v="354984"/>
    <n v="6820"/>
    <n v="4.3"/>
    <n v="35609"/>
    <n v="22.7"/>
    <n v="60826"/>
    <n v="16048"/>
    <n v="44778"/>
    <n v="4.5"/>
    <n v="17.100000000000001"/>
    <n v="137527"/>
    <n v="93951"/>
    <n v="43576"/>
    <n v="26.5"/>
    <n v="38.700000000000003"/>
    <n v="-76701"/>
    <n v="-21.6"/>
    <n v="34.200000000000003"/>
    <n v="26505"/>
    <n v="26511"/>
    <n v="71620"/>
    <n v="0"/>
  </r>
  <r>
    <x v="12"/>
    <x v="0"/>
    <x v="6"/>
    <n v="133606"/>
    <n v="133825"/>
    <n v="295900"/>
    <n v="326559"/>
    <n v="5930"/>
    <n v="4.0999999999999996"/>
    <n v="28556"/>
    <n v="19.7"/>
    <n v="52664"/>
    <n v="14064"/>
    <n v="38600"/>
    <n v="4.3"/>
    <n v="16.100000000000001"/>
    <n v="113981"/>
    <n v="75158"/>
    <n v="38823"/>
    <n v="23"/>
    <n v="34.9"/>
    <n v="-61317"/>
    <n v="-18.8"/>
    <n v="32.200000000000003"/>
    <n v="20560"/>
    <n v="20561"/>
    <n v="55144"/>
    <n v="0"/>
  </r>
  <r>
    <x v="12"/>
    <x v="0"/>
    <x v="7"/>
    <n v="390339"/>
    <n v="391508"/>
    <n v="870055"/>
    <n v="961662"/>
    <n v="19019"/>
    <n v="4.5"/>
    <n v="82203"/>
    <n v="19.5"/>
    <n v="148232"/>
    <n v="44230"/>
    <n v="104002"/>
    <n v="4.5999999999999996"/>
    <n v="15.4"/>
    <n v="331445"/>
    <n v="218425"/>
    <n v="113020"/>
    <n v="22.7"/>
    <n v="34.5"/>
    <n v="-183213"/>
    <n v="-19.100000000000001"/>
    <n v="30.8"/>
    <n v="55859"/>
    <n v="55869"/>
    <n v="150135"/>
    <n v="0"/>
  </r>
  <r>
    <x v="12"/>
    <x v="0"/>
    <x v="8"/>
    <n v="128616"/>
    <n v="129272"/>
    <n v="285804"/>
    <n v="311255"/>
    <n v="6798"/>
    <n v="4.9000000000000004"/>
    <n v="24118"/>
    <n v="17.5"/>
    <n v="48480"/>
    <n v="15851"/>
    <n v="32629"/>
    <n v="5.0999999999999996"/>
    <n v="15.6"/>
    <n v="99382"/>
    <n v="62676"/>
    <n v="36706"/>
    <n v="20.100000000000001"/>
    <n v="31.9"/>
    <n v="-50902"/>
    <n v="-16.3"/>
    <n v="31.2"/>
    <n v="15823"/>
    <n v="15828"/>
    <n v="41564"/>
    <n v="0"/>
  </r>
  <r>
    <x v="12"/>
    <x v="0"/>
    <x v="1"/>
    <n v="467734"/>
    <n v="469561"/>
    <n v="1054778"/>
    <n v="1152941"/>
    <n v="16873"/>
    <n v="3.4"/>
    <n v="79240"/>
    <n v="15.8"/>
    <n v="139467"/>
    <n v="41725"/>
    <n v="97742"/>
    <n v="3.6"/>
    <n v="12.1"/>
    <n v="335793"/>
    <n v="213839"/>
    <n v="121954"/>
    <n v="18.5"/>
    <n v="29.1"/>
    <n v="-196326"/>
    <n v="-17"/>
    <n v="24.2"/>
    <n v="57286"/>
    <n v="57322"/>
    <n v="153743"/>
    <n v="0"/>
  </r>
  <r>
    <x v="12"/>
    <x v="1"/>
    <x v="0"/>
    <n v="44598"/>
    <n v="45469"/>
    <n v="540353"/>
    <n v="271320"/>
    <n v="45276"/>
    <n v="199.2"/>
    <n v="0"/>
    <n v="0"/>
    <n v="538066"/>
    <n v="538066"/>
    <n v="0"/>
    <n v="198.3"/>
    <n v="198.3"/>
    <n v="0"/>
    <n v="0"/>
    <n v="0"/>
    <n v="0"/>
    <n v="0"/>
    <n v="538066"/>
    <n v="198.3"/>
    <n v="0"/>
    <m/>
    <m/>
    <m/>
    <n v="0"/>
  </r>
  <r>
    <x v="12"/>
    <x v="1"/>
    <x v="2"/>
    <n v="79615"/>
    <n v="80352"/>
    <n v="538832"/>
    <n v="538333"/>
    <n v="402"/>
    <n v="0.5"/>
    <n v="7462"/>
    <n v="8.9"/>
    <n v="160783"/>
    <n v="2407"/>
    <n v="158376"/>
    <n v="0.4"/>
    <n v="29.9"/>
    <n v="159784"/>
    <n v="89237"/>
    <n v="70547"/>
    <n v="16.600000000000001"/>
    <n v="29.7"/>
    <n v="999"/>
    <n v="0.2"/>
    <n v="59.4"/>
    <n v="6035"/>
    <n v="6037"/>
    <n v="73241"/>
    <n v="0"/>
  </r>
  <r>
    <x v="12"/>
    <x v="1"/>
    <x v="3"/>
    <n v="76372"/>
    <n v="77911"/>
    <n v="494805"/>
    <n v="517947"/>
    <n v="993"/>
    <n v="1.2"/>
    <n v="7014"/>
    <n v="8.6999999999999993"/>
    <n v="109687"/>
    <n v="9813"/>
    <n v="99874"/>
    <n v="1.9"/>
    <n v="21.2"/>
    <n v="155970"/>
    <n v="81811"/>
    <n v="74159"/>
    <n v="15.8"/>
    <n v="30.1"/>
    <n v="-46283"/>
    <n v="-8.9"/>
    <n v="42.4"/>
    <n v="5313"/>
    <n v="5315"/>
    <n v="65083"/>
    <n v="0"/>
  </r>
  <r>
    <x v="12"/>
    <x v="1"/>
    <x v="4"/>
    <n v="69386"/>
    <n v="70673"/>
    <n v="447628"/>
    <n v="465430"/>
    <n v="898"/>
    <n v="1.2"/>
    <n v="5288"/>
    <n v="7.3"/>
    <n v="89162"/>
    <n v="9253"/>
    <n v="79909"/>
    <n v="2"/>
    <n v="19.2"/>
    <n v="124765"/>
    <n v="61477"/>
    <n v="63288"/>
    <n v="13.2"/>
    <n v="26.8"/>
    <n v="-35603"/>
    <n v="-7.6"/>
    <n v="38.4"/>
    <n v="3984"/>
    <n v="3985"/>
    <n v="48432"/>
    <n v="0"/>
  </r>
  <r>
    <x v="12"/>
    <x v="1"/>
    <x v="5"/>
    <n v="62942"/>
    <n v="64105"/>
    <n v="405139"/>
    <n v="421085"/>
    <n v="790"/>
    <n v="1.2"/>
    <n v="4373"/>
    <n v="6.6"/>
    <n v="73726"/>
    <n v="7915"/>
    <n v="65811"/>
    <n v="1.9"/>
    <n v="17.5"/>
    <n v="105617"/>
    <n v="50436"/>
    <n v="55181"/>
    <n v="12"/>
    <n v="25.1"/>
    <n v="-31891"/>
    <n v="-7.6"/>
    <n v="35"/>
    <n v="3169"/>
    <n v="3174"/>
    <n v="38389"/>
    <n v="0"/>
  </r>
  <r>
    <x v="12"/>
    <x v="1"/>
    <x v="6"/>
    <n v="58112"/>
    <n v="59113"/>
    <n v="370499"/>
    <n v="384272"/>
    <n v="613"/>
    <n v="1"/>
    <n v="3452"/>
    <n v="5.7"/>
    <n v="61737"/>
    <n v="6049"/>
    <n v="55688"/>
    <n v="1.6"/>
    <n v="16.100000000000001"/>
    <n v="89283"/>
    <n v="40586"/>
    <n v="48697"/>
    <n v="10.6"/>
    <n v="23.2"/>
    <n v="-27546"/>
    <n v="-7.1"/>
    <n v="32.200000000000003"/>
    <n v="2499"/>
    <n v="2502"/>
    <n v="30409"/>
    <n v="0"/>
  </r>
  <r>
    <x v="12"/>
    <x v="1"/>
    <x v="7"/>
    <n v="198666"/>
    <n v="203082"/>
    <n v="1271095"/>
    <n v="1319224"/>
    <n v="2075"/>
    <n v="1"/>
    <n v="10966"/>
    <n v="5.3"/>
    <n v="190938"/>
    <n v="20568"/>
    <n v="170370"/>
    <n v="1.6"/>
    <n v="14.5"/>
    <n v="287195"/>
    <n v="125432"/>
    <n v="161763"/>
    <n v="9.5"/>
    <n v="21.8"/>
    <n v="-96257"/>
    <n v="-7.3"/>
    <n v="29"/>
    <n v="6845"/>
    <n v="6870"/>
    <n v="83098"/>
    <n v="0"/>
  </r>
  <r>
    <x v="12"/>
    <x v="1"/>
    <x v="8"/>
    <n v="65704"/>
    <n v="68251"/>
    <n v="419918"/>
    <n v="435771"/>
    <n v="736"/>
    <n v="1.1000000000000001"/>
    <n v="3506"/>
    <n v="5"/>
    <n v="58737"/>
    <n v="7157"/>
    <n v="51580"/>
    <n v="1.6"/>
    <n v="13.5"/>
    <n v="90442"/>
    <n v="37804"/>
    <n v="52638"/>
    <n v="8.6999999999999993"/>
    <n v="20.8"/>
    <n v="-31705"/>
    <n v="-7.3"/>
    <n v="27"/>
    <n v="1892"/>
    <n v="1897"/>
    <n v="22815"/>
    <n v="0"/>
  </r>
  <r>
    <x v="12"/>
    <x v="1"/>
    <x v="1"/>
    <n v="269741"/>
    <n v="276432"/>
    <n v="1727437"/>
    <n v="1794923"/>
    <n v="2489"/>
    <n v="0.9"/>
    <n v="12470"/>
    <n v="4.4000000000000004"/>
    <n v="201719"/>
    <n v="25183"/>
    <n v="176536"/>
    <n v="1.4"/>
    <n v="11.2"/>
    <n v="336691"/>
    <n v="139456"/>
    <n v="197235"/>
    <n v="7.8"/>
    <n v="18.8"/>
    <n v="-134972"/>
    <n v="-7.6"/>
    <n v="22.4"/>
    <n v="7402"/>
    <n v="7445"/>
    <n v="91006"/>
    <n v="0"/>
  </r>
  <r>
    <x v="12"/>
    <x v="2"/>
    <x v="0"/>
    <n v="16567"/>
    <n v="17553"/>
    <n v="427264"/>
    <n v="214236"/>
    <n v="17505"/>
    <n v="199.5"/>
    <n v="0"/>
    <n v="0"/>
    <n v="426057"/>
    <n v="426057"/>
    <n v="0"/>
    <n v="198.9"/>
    <n v="198.9"/>
    <n v="0"/>
    <n v="0"/>
    <n v="0"/>
    <n v="0"/>
    <n v="0"/>
    <n v="426057"/>
    <n v="198.9"/>
    <n v="0"/>
    <m/>
    <m/>
    <m/>
    <n v="0"/>
  </r>
  <r>
    <x v="12"/>
    <x v="2"/>
    <x v="2"/>
    <n v="36245"/>
    <n v="37531"/>
    <n v="521407"/>
    <n v="503801"/>
    <n v="555"/>
    <n v="1.4"/>
    <n v="2685"/>
    <n v="6.9"/>
    <n v="162245"/>
    <n v="5687"/>
    <n v="156558"/>
    <n v="1.1000000000000001"/>
    <n v="32.200000000000003"/>
    <n v="127032"/>
    <n v="67470"/>
    <n v="59562"/>
    <n v="13.4"/>
    <n v="25.2"/>
    <n v="35213"/>
    <n v="7"/>
    <n v="50.4"/>
    <n v="2165"/>
    <n v="2171"/>
    <n v="56277"/>
    <n v="0"/>
  </r>
  <r>
    <x v="12"/>
    <x v="2"/>
    <x v="3"/>
    <n v="37835"/>
    <n v="40664"/>
    <n v="514599"/>
    <n v="527181"/>
    <n v="609"/>
    <n v="1.5"/>
    <n v="2837"/>
    <n v="6.8"/>
    <n v="112054"/>
    <n v="9122"/>
    <n v="102932"/>
    <n v="1.7"/>
    <n v="21.3"/>
    <n v="137217"/>
    <n v="66800"/>
    <n v="70417"/>
    <n v="12.7"/>
    <n v="26"/>
    <n v="-25163"/>
    <n v="-4.7"/>
    <n v="42.6"/>
    <n v="2085"/>
    <n v="2108"/>
    <n v="53772"/>
    <n v="0"/>
  </r>
  <r>
    <x v="12"/>
    <x v="2"/>
    <x v="4"/>
    <n v="35266"/>
    <n v="37888"/>
    <n v="474447"/>
    <n v="484812"/>
    <n v="526"/>
    <n v="1.4"/>
    <n v="2255"/>
    <n v="5.8"/>
    <n v="91474"/>
    <n v="7490"/>
    <n v="83984"/>
    <n v="1.5"/>
    <n v="18.899999999999999"/>
    <n v="112203"/>
    <n v="50677"/>
    <n v="61526"/>
    <n v="10.5"/>
    <n v="23.1"/>
    <n v="-20729"/>
    <n v="-4.2"/>
    <n v="37.799999999999997"/>
    <n v="1515"/>
    <n v="1518"/>
    <n v="38962"/>
    <n v="0"/>
  </r>
  <r>
    <x v="12"/>
    <x v="2"/>
    <x v="5"/>
    <n v="33223"/>
    <n v="35669"/>
    <n v="445935"/>
    <n v="454566"/>
    <n v="499"/>
    <n v="1.4"/>
    <n v="1807"/>
    <n v="5"/>
    <n v="79032"/>
    <n v="6719"/>
    <n v="72313"/>
    <n v="1.5"/>
    <n v="17.399999999999999"/>
    <n v="96293"/>
    <n v="40946"/>
    <n v="55347"/>
    <n v="9"/>
    <n v="21.2"/>
    <n v="-17261"/>
    <n v="-3.8"/>
    <n v="34.799999999999997"/>
    <n v="1205"/>
    <n v="1209"/>
    <n v="30831"/>
    <n v="0"/>
  </r>
  <r>
    <x v="12"/>
    <x v="2"/>
    <x v="6"/>
    <n v="29913"/>
    <n v="32250"/>
    <n v="399813"/>
    <n v="409145"/>
    <n v="383"/>
    <n v="1.2"/>
    <n v="1607"/>
    <n v="4.9000000000000004"/>
    <n v="65369"/>
    <n v="5154"/>
    <n v="60215"/>
    <n v="1.3"/>
    <n v="16"/>
    <n v="84032"/>
    <n v="35900"/>
    <n v="48132"/>
    <n v="8.8000000000000007"/>
    <n v="20.5"/>
    <n v="-18663"/>
    <n v="-4.5"/>
    <n v="32"/>
    <n v="998"/>
    <n v="1016"/>
    <n v="25892"/>
    <n v="0"/>
  </r>
  <r>
    <x v="12"/>
    <x v="2"/>
    <x v="7"/>
    <n v="112271"/>
    <n v="121452"/>
    <n v="1496564"/>
    <n v="1524732"/>
    <n v="1537"/>
    <n v="1.2"/>
    <n v="5003"/>
    <n v="4.0999999999999996"/>
    <n v="218560"/>
    <n v="20822"/>
    <n v="197738"/>
    <n v="1.4"/>
    <n v="14.3"/>
    <n v="274895"/>
    <n v="107489"/>
    <n v="167406"/>
    <n v="7"/>
    <n v="18"/>
    <n v="-56335"/>
    <n v="-3.7"/>
    <n v="28.6"/>
    <n v="2624"/>
    <n v="2649"/>
    <n v="68018"/>
    <n v="0"/>
  </r>
  <r>
    <x v="12"/>
    <x v="2"/>
    <x v="8"/>
    <n v="39896"/>
    <n v="45756"/>
    <n v="531587"/>
    <n v="542567"/>
    <n v="577"/>
    <n v="1.2"/>
    <n v="1908"/>
    <n v="4.0999999999999996"/>
    <n v="69930"/>
    <n v="7230"/>
    <n v="62700"/>
    <n v="1.3"/>
    <n v="12.9"/>
    <n v="91889"/>
    <n v="35193"/>
    <n v="56696"/>
    <n v="6.5"/>
    <n v="16.899999999999999"/>
    <n v="-21959"/>
    <n v="-4"/>
    <n v="25.8"/>
    <n v="758"/>
    <n v="788"/>
    <n v="19540"/>
    <n v="0"/>
  </r>
  <r>
    <x v="12"/>
    <x v="2"/>
    <x v="1"/>
    <n v="187168"/>
    <n v="203725"/>
    <n v="2505975"/>
    <n v="2561360"/>
    <n v="2178"/>
    <n v="1.1000000000000001"/>
    <n v="7150"/>
    <n v="3.5"/>
    <n v="272203"/>
    <n v="30927"/>
    <n v="241276"/>
    <n v="1.2"/>
    <n v="10.6"/>
    <n v="382972"/>
    <n v="141897"/>
    <n v="241075"/>
    <n v="5.5"/>
    <n v="15"/>
    <n v="-110769"/>
    <n v="-4.4000000000000004"/>
    <n v="21.2"/>
    <n v="3288"/>
    <n v="3418"/>
    <n v="85754"/>
    <n v="0"/>
  </r>
  <r>
    <x v="12"/>
    <x v="3"/>
    <x v="0"/>
    <n v="7332"/>
    <n v="8433"/>
    <n v="419346"/>
    <n v="210368"/>
    <n v="8408"/>
    <n v="199.4"/>
    <n v="0"/>
    <n v="0"/>
    <n v="417956"/>
    <n v="417956"/>
    <n v="0"/>
    <n v="198.7"/>
    <n v="198.7"/>
    <n v="0"/>
    <n v="0"/>
    <n v="0"/>
    <n v="0"/>
    <n v="0"/>
    <n v="417956"/>
    <n v="198.7"/>
    <n v="0"/>
    <m/>
    <m/>
    <m/>
    <n v="0"/>
  </r>
  <r>
    <x v="12"/>
    <x v="3"/>
    <x v="2"/>
    <n v="17375"/>
    <n v="19108"/>
    <n v="567436"/>
    <n v="539598"/>
    <n v="617"/>
    <n v="3.2"/>
    <n v="1284"/>
    <n v="6.6"/>
    <n v="185041"/>
    <n v="16032"/>
    <n v="169009"/>
    <n v="3"/>
    <n v="34.299999999999997"/>
    <n v="129364"/>
    <n v="68383"/>
    <n v="60981"/>
    <n v="12.7"/>
    <n v="24"/>
    <n v="55677"/>
    <n v="10.3"/>
    <n v="48"/>
    <n v="968"/>
    <n v="988"/>
    <n v="56710"/>
    <n v="0"/>
  </r>
  <r>
    <x v="12"/>
    <x v="3"/>
    <x v="3"/>
    <n v="19359"/>
    <n v="23133"/>
    <n v="595285"/>
    <n v="606384"/>
    <n v="568"/>
    <n v="2.4"/>
    <n v="1724"/>
    <n v="7.3"/>
    <n v="131020"/>
    <n v="11420"/>
    <n v="119600"/>
    <n v="1.9"/>
    <n v="21.6"/>
    <n v="153218"/>
    <n v="80208"/>
    <n v="73010"/>
    <n v="13.2"/>
    <n v="25.3"/>
    <n v="-22198"/>
    <n v="-3.7"/>
    <n v="43.2"/>
    <n v="1088"/>
    <n v="1137"/>
    <n v="64100"/>
    <n v="0"/>
  </r>
  <r>
    <x v="12"/>
    <x v="3"/>
    <x v="4"/>
    <n v="17575"/>
    <n v="21005"/>
    <n v="534853"/>
    <n v="538816"/>
    <n v="460"/>
    <n v="2.2000000000000002"/>
    <n v="1093"/>
    <n v="5.0999999999999996"/>
    <n v="106206"/>
    <n v="8613"/>
    <n v="97593"/>
    <n v="1.6"/>
    <n v="19.7"/>
    <n v="114131"/>
    <n v="50015"/>
    <n v="64116"/>
    <n v="9.3000000000000007"/>
    <n v="21.2"/>
    <n v="-7925"/>
    <n v="-1.5"/>
    <n v="39.4"/>
    <n v="679"/>
    <n v="712"/>
    <n v="38691"/>
    <n v="0"/>
  </r>
  <r>
    <x v="12"/>
    <x v="3"/>
    <x v="5"/>
    <n v="17376"/>
    <n v="20888"/>
    <n v="526747"/>
    <n v="531475"/>
    <n v="451"/>
    <n v="2.1"/>
    <n v="959"/>
    <n v="4.5"/>
    <n v="94610"/>
    <n v="8408"/>
    <n v="86202"/>
    <n v="1.6"/>
    <n v="17.8"/>
    <n v="104066"/>
    <n v="42084"/>
    <n v="61982"/>
    <n v="7.9"/>
    <n v="19.600000000000001"/>
    <n v="-9456"/>
    <n v="-1.8"/>
    <n v="35.6"/>
    <n v="557"/>
    <n v="617"/>
    <n v="32408"/>
    <n v="0"/>
  </r>
  <r>
    <x v="12"/>
    <x v="3"/>
    <x v="6"/>
    <n v="15821"/>
    <n v="19123"/>
    <n v="480037"/>
    <n v="483571"/>
    <n v="374"/>
    <n v="1.9"/>
    <n v="817"/>
    <n v="4.2"/>
    <n v="79735"/>
    <n v="6372"/>
    <n v="73363"/>
    <n v="1.3"/>
    <n v="16.5"/>
    <n v="86802"/>
    <n v="33978"/>
    <n v="52824"/>
    <n v="7"/>
    <n v="18"/>
    <n v="-7067"/>
    <n v="-1.5"/>
    <n v="33"/>
    <n v="449"/>
    <n v="511"/>
    <n v="25618"/>
    <n v="0"/>
  </r>
  <r>
    <x v="12"/>
    <x v="3"/>
    <x v="7"/>
    <n v="61887"/>
    <n v="76984"/>
    <n v="1866888"/>
    <n v="1879521"/>
    <n v="1511"/>
    <n v="1.9"/>
    <n v="2846"/>
    <n v="3.7"/>
    <n v="279311"/>
    <n v="27035"/>
    <n v="252276"/>
    <n v="1.4"/>
    <n v="14.9"/>
    <n v="304577"/>
    <n v="113633"/>
    <n v="190944"/>
    <n v="6"/>
    <n v="16.2"/>
    <n v="-25266"/>
    <n v="-1.3"/>
    <n v="29.8"/>
    <n v="1257"/>
    <n v="1388"/>
    <n v="72521"/>
    <n v="0"/>
  </r>
  <r>
    <x v="12"/>
    <x v="3"/>
    <x v="8"/>
    <n v="24375"/>
    <n v="35827"/>
    <n v="740035"/>
    <n v="746597"/>
    <n v="623"/>
    <n v="1.7"/>
    <n v="1338"/>
    <n v="3.7"/>
    <n v="98272"/>
    <n v="9879"/>
    <n v="88393"/>
    <n v="1.3"/>
    <n v="13.2"/>
    <n v="111396"/>
    <n v="39832"/>
    <n v="71564"/>
    <n v="5.3"/>
    <n v="14.9"/>
    <n v="-13124"/>
    <n v="-1.7"/>
    <n v="26.4"/>
    <n v="385"/>
    <n v="489"/>
    <n v="22877"/>
    <n v="0"/>
  </r>
  <r>
    <x v="12"/>
    <x v="3"/>
    <x v="1"/>
    <n v="135449"/>
    <n v="172050"/>
    <n v="4132179"/>
    <n v="4176101"/>
    <n v="3102"/>
    <n v="1.8"/>
    <n v="5938"/>
    <n v="3.4"/>
    <n v="450155"/>
    <n v="57737"/>
    <n v="392418"/>
    <n v="1.4"/>
    <n v="10.8"/>
    <n v="537999"/>
    <n v="189436"/>
    <n v="348563"/>
    <n v="4.5"/>
    <n v="12.9"/>
    <n v="-87844"/>
    <n v="-2.1"/>
    <n v="21.6"/>
    <n v="1868"/>
    <n v="2407"/>
    <n v="108850"/>
    <n v="0"/>
  </r>
  <r>
    <x v="12"/>
    <x v="4"/>
    <x v="0"/>
    <n v="1483"/>
    <n v="2353"/>
    <n v="197431"/>
    <n v="99210"/>
    <n v="2336"/>
    <n v="198.6"/>
    <n v="0"/>
    <n v="0"/>
    <n v="196443"/>
    <n v="196443"/>
    <n v="0"/>
    <n v="198"/>
    <n v="198"/>
    <n v="0"/>
    <n v="0"/>
    <n v="0"/>
    <n v="0"/>
    <n v="0"/>
    <n v="196443"/>
    <n v="198"/>
    <n v="0"/>
    <m/>
    <m/>
    <m/>
    <n v="0"/>
  </r>
  <r>
    <x v="12"/>
    <x v="4"/>
    <x v="2"/>
    <n v="4127"/>
    <n v="5306"/>
    <n v="315473"/>
    <n v="296144"/>
    <n v="346"/>
    <n v="6.5"/>
    <n v="424"/>
    <n v="7.9"/>
    <n v="114758"/>
    <n v="18920"/>
    <n v="95838"/>
    <n v="6.4"/>
    <n v="38.799999999999997"/>
    <n v="76100"/>
    <n v="40991"/>
    <n v="35109"/>
    <n v="13.8"/>
    <n v="25.7"/>
    <n v="38658"/>
    <n v="13.1"/>
    <n v="51.4"/>
    <n v="240"/>
    <n v="249"/>
    <n v="32390"/>
    <n v="0"/>
  </r>
  <r>
    <x v="12"/>
    <x v="4"/>
    <x v="3"/>
    <n v="4841"/>
    <n v="6979"/>
    <n v="342763"/>
    <n v="348761"/>
    <n v="471"/>
    <n v="6.7"/>
    <n v="595"/>
    <n v="8.5"/>
    <n v="80817"/>
    <n v="12162"/>
    <n v="68655"/>
    <n v="3.5"/>
    <n v="23.2"/>
    <n v="92813"/>
    <n v="50395"/>
    <n v="42418"/>
    <n v="14.4"/>
    <n v="26.6"/>
    <n v="-11996"/>
    <n v="-3.4"/>
    <n v="46.4"/>
    <n v="298"/>
    <n v="331"/>
    <n v="40555"/>
    <n v="0"/>
  </r>
  <r>
    <x v="12"/>
    <x v="4"/>
    <x v="4"/>
    <n v="4439"/>
    <n v="6569"/>
    <n v="311937"/>
    <n v="311327"/>
    <n v="432"/>
    <n v="6.6"/>
    <n v="417"/>
    <n v="6.4"/>
    <n v="65261"/>
    <n v="7424"/>
    <n v="57837"/>
    <n v="2.4"/>
    <n v="21"/>
    <n v="64040"/>
    <n v="27842"/>
    <n v="36198"/>
    <n v="8.9"/>
    <n v="20.6"/>
    <n v="1221"/>
    <n v="0.4"/>
    <n v="41.2"/>
    <n v="150"/>
    <n v="165"/>
    <n v="20857"/>
    <n v="0"/>
  </r>
  <r>
    <x v="12"/>
    <x v="4"/>
    <x v="5"/>
    <n v="4523"/>
    <n v="6708"/>
    <n v="315712"/>
    <n v="314222"/>
    <n v="432"/>
    <n v="6.5"/>
    <n v="305"/>
    <n v="4.5999999999999996"/>
    <n v="59142"/>
    <n v="8467"/>
    <n v="50675"/>
    <n v="2.7"/>
    <n v="18.8"/>
    <n v="56162"/>
    <n v="20674"/>
    <n v="35488"/>
    <n v="6.6"/>
    <n v="17.899999999999999"/>
    <n v="2980"/>
    <n v="0.9"/>
    <n v="35.799999999999997"/>
    <n v="111"/>
    <n v="133"/>
    <n v="14609"/>
    <n v="0"/>
  </r>
  <r>
    <x v="12"/>
    <x v="4"/>
    <x v="6"/>
    <n v="4131"/>
    <n v="6410"/>
    <n v="289247"/>
    <n v="287100"/>
    <n v="387"/>
    <n v="6.1"/>
    <n v="315"/>
    <n v="4.9000000000000004"/>
    <n v="55360"/>
    <n v="6846"/>
    <n v="48514"/>
    <n v="2.4"/>
    <n v="19.3"/>
    <n v="51066"/>
    <n v="19379"/>
    <n v="31687"/>
    <n v="6.7"/>
    <n v="17.8"/>
    <n v="4294"/>
    <n v="1.5"/>
    <n v="35.6"/>
    <n v="90"/>
    <n v="106"/>
    <n v="11923"/>
    <n v="0"/>
  </r>
  <r>
    <x v="12"/>
    <x v="4"/>
    <x v="7"/>
    <n v="17194"/>
    <n v="28129"/>
    <n v="1186066"/>
    <n v="1188912"/>
    <n v="1696"/>
    <n v="6"/>
    <n v="1606"/>
    <n v="5.7"/>
    <n v="188829"/>
    <n v="28378"/>
    <n v="160451"/>
    <n v="2.4"/>
    <n v="15.9"/>
    <n v="194521"/>
    <n v="70575"/>
    <n v="123946"/>
    <n v="5.9"/>
    <n v="16.399999999999999"/>
    <n v="-5692"/>
    <n v="-0.5"/>
    <n v="31.8"/>
    <n v="315"/>
    <n v="485"/>
    <n v="42633"/>
    <n v="0"/>
  </r>
  <r>
    <x v="12"/>
    <x v="4"/>
    <x v="8"/>
    <n v="7653"/>
    <n v="18649"/>
    <n v="530207"/>
    <n v="528945"/>
    <n v="1113"/>
    <n v="6"/>
    <n v="996"/>
    <n v="5.4"/>
    <n v="82184"/>
    <n v="13288"/>
    <n v="68896"/>
    <n v="2.5"/>
    <n v="15.5"/>
    <n v="79660"/>
    <n v="26005"/>
    <n v="53655"/>
    <n v="4.9000000000000004"/>
    <n v="15.1"/>
    <n v="2524"/>
    <n v="0.4"/>
    <n v="30.2"/>
    <n v="87"/>
    <n v="213"/>
    <n v="11677"/>
    <n v="0"/>
  </r>
  <r>
    <x v="12"/>
    <x v="4"/>
    <x v="1"/>
    <n v="49015"/>
    <n v="87289"/>
    <n v="3405434"/>
    <n v="3404750"/>
    <n v="4070"/>
    <n v="4.7"/>
    <n v="4372"/>
    <n v="5"/>
    <n v="417460"/>
    <n v="69322"/>
    <n v="348138"/>
    <n v="2"/>
    <n v="12.3"/>
    <n v="416092"/>
    <n v="135334"/>
    <n v="280758"/>
    <n v="4"/>
    <n v="12.2"/>
    <n v="1368"/>
    <n v="0.1"/>
    <n v="24.4"/>
    <n v="437"/>
    <n v="759"/>
    <n v="57189"/>
    <n v="0"/>
  </r>
  <r>
    <x v="12"/>
    <x v="5"/>
    <x v="0"/>
    <n v="550"/>
    <n v="1229"/>
    <n v="161341"/>
    <n v="81022"/>
    <n v="1227"/>
    <n v="199.7"/>
    <n v="0"/>
    <n v="0"/>
    <n v="160639"/>
    <n v="160639"/>
    <n v="0"/>
    <n v="198.3"/>
    <n v="198.3"/>
    <n v="0"/>
    <n v="0"/>
    <n v="0"/>
    <n v="0"/>
    <n v="0"/>
    <n v="160639"/>
    <n v="198.3"/>
    <n v="0"/>
    <m/>
    <m/>
    <m/>
    <n v="0"/>
  </r>
  <r>
    <x v="12"/>
    <x v="5"/>
    <x v="2"/>
    <n v="1624"/>
    <n v="3229"/>
    <n v="276789"/>
    <n v="262088"/>
    <n v="554"/>
    <n v="16.600000000000001"/>
    <n v="795"/>
    <n v="23.9"/>
    <n v="113721"/>
    <n v="28030"/>
    <n v="85691"/>
    <n v="10.7"/>
    <n v="43.4"/>
    <n v="84319"/>
    <n v="55149"/>
    <n v="29170"/>
    <n v="21"/>
    <n v="32.200000000000003"/>
    <n v="29402"/>
    <n v="11.2"/>
    <n v="64.400000000000006"/>
    <n v="147"/>
    <n v="174"/>
    <m/>
    <n v="1"/>
  </r>
  <r>
    <x v="12"/>
    <x v="5"/>
    <x v="3"/>
    <n v="2083"/>
    <n v="4442"/>
    <n v="326143"/>
    <n v="329762"/>
    <n v="559"/>
    <n v="12.9"/>
    <n v="389"/>
    <n v="9"/>
    <n v="88979"/>
    <n v="26202"/>
    <n v="62777"/>
    <n v="7.9"/>
    <n v="27"/>
    <n v="96216"/>
    <n v="54821"/>
    <n v="41395"/>
    <n v="16.600000000000001"/>
    <n v="29.2"/>
    <n v="-7237"/>
    <n v="-2.2000000000000002"/>
    <n v="54"/>
    <n v="149"/>
    <n v="161"/>
    <n v="43764"/>
    <n v="0"/>
  </r>
  <r>
    <x v="12"/>
    <x v="5"/>
    <x v="4"/>
    <n v="1873"/>
    <n v="3867"/>
    <n v="283031"/>
    <n v="280356"/>
    <n v="380"/>
    <n v="9.9"/>
    <n v="351"/>
    <n v="9.1"/>
    <n v="60566"/>
    <n v="11072"/>
    <n v="49494"/>
    <n v="3.9"/>
    <n v="21.6"/>
    <n v="55216"/>
    <n v="20133"/>
    <n v="35083"/>
    <n v="7.2"/>
    <n v="19.7"/>
    <n v="5350"/>
    <n v="1.9"/>
    <n v="39.4"/>
    <n v="44"/>
    <n v="74"/>
    <m/>
    <n v="1"/>
  </r>
  <r>
    <x v="12"/>
    <x v="5"/>
    <x v="5"/>
    <n v="2079"/>
    <n v="4199"/>
    <n v="312818"/>
    <n v="311121"/>
    <n v="456"/>
    <n v="11.2"/>
    <n v="189"/>
    <n v="4.7"/>
    <n v="58917"/>
    <n v="12205"/>
    <n v="46712"/>
    <n v="3.9"/>
    <n v="18.899999999999999"/>
    <n v="55523"/>
    <n v="19793"/>
    <n v="35730"/>
    <n v="6.4"/>
    <n v="17.8"/>
    <n v="3394"/>
    <n v="1.1000000000000001"/>
    <n v="35.6"/>
    <n v="42"/>
    <n v="46"/>
    <n v="11921"/>
    <n v="0"/>
  </r>
  <r>
    <x v="12"/>
    <x v="5"/>
    <x v="6"/>
    <n v="1916"/>
    <n v="4288"/>
    <n v="291327"/>
    <n v="289572"/>
    <n v="482"/>
    <n v="11.6"/>
    <n v="193"/>
    <n v="4.7"/>
    <n v="54839"/>
    <n v="10506"/>
    <n v="44333"/>
    <n v="3.6"/>
    <n v="18.899999999999999"/>
    <n v="51328"/>
    <n v="16278"/>
    <n v="35050"/>
    <n v="5.6"/>
    <n v="17.7"/>
    <n v="3511"/>
    <n v="1.2"/>
    <n v="35.4"/>
    <n v="34"/>
    <n v="34"/>
    <n v="10611"/>
    <n v="0"/>
  </r>
  <r>
    <x v="12"/>
    <x v="5"/>
    <x v="7"/>
    <n v="7915"/>
    <n v="21072"/>
    <n v="1190393"/>
    <n v="1174879"/>
    <n v="2163"/>
    <n v="10.5"/>
    <n v="1132"/>
    <n v="5.5"/>
    <n v="216572"/>
    <n v="49170"/>
    <n v="167402"/>
    <n v="4.2"/>
    <n v="18.399999999999999"/>
    <n v="185544"/>
    <n v="59821"/>
    <n v="125723"/>
    <n v="5.0999999999999996"/>
    <n v="15.8"/>
    <n v="31028"/>
    <n v="2.6"/>
    <n v="31.6"/>
    <n v="105"/>
    <n v="171"/>
    <n v="30721"/>
    <n v="0"/>
  </r>
  <r>
    <x v="12"/>
    <x v="5"/>
    <x v="8"/>
    <n v="4195"/>
    <n v="18486"/>
    <n v="643015"/>
    <n v="632351"/>
    <n v="1723"/>
    <n v="9.5"/>
    <n v="972"/>
    <n v="5.4"/>
    <n v="108879"/>
    <n v="26487"/>
    <n v="82392"/>
    <n v="4.2"/>
    <n v="17.2"/>
    <n v="87551"/>
    <n v="26173"/>
    <n v="61378"/>
    <n v="4.0999999999999996"/>
    <n v="13.8"/>
    <n v="21328"/>
    <n v="3.4"/>
    <n v="27.6"/>
    <n v="25"/>
    <n v="81"/>
    <n v="6793"/>
    <n v="0"/>
  </r>
  <r>
    <x v="12"/>
    <x v="5"/>
    <x v="1"/>
    <n v="28455"/>
    <n v="92458"/>
    <n v="4335468"/>
    <n v="4303856"/>
    <n v="6323"/>
    <n v="6.9"/>
    <n v="5522"/>
    <n v="6"/>
    <n v="581305"/>
    <n v="123488"/>
    <n v="457817"/>
    <n v="2.9"/>
    <n v="13.5"/>
    <n v="518080"/>
    <n v="162060"/>
    <n v="356020"/>
    <n v="3.8"/>
    <n v="12"/>
    <n v="63225"/>
    <n v="1.5"/>
    <n v="24"/>
    <n v="189"/>
    <n v="423"/>
    <n v="52336"/>
    <n v="0"/>
  </r>
  <r>
    <x v="12"/>
    <x v="6"/>
    <x v="0"/>
    <n v="74"/>
    <n v="397"/>
    <n v="50956"/>
    <n v="25478"/>
    <n v="397"/>
    <n v="200"/>
    <n v="0"/>
    <n v="0"/>
    <n v="50956"/>
    <n v="50956"/>
    <n v="0"/>
    <n v="200"/>
    <n v="200"/>
    <n v="0"/>
    <n v="0"/>
    <n v="0"/>
    <n v="0"/>
    <n v="0"/>
    <n v="50956"/>
    <n v="200"/>
    <n v="0"/>
    <m/>
    <m/>
    <m/>
    <n v="0"/>
  </r>
  <r>
    <x v="12"/>
    <x v="6"/>
    <x v="2"/>
    <n v="365"/>
    <n v="1221"/>
    <n v="131649"/>
    <n v="118386"/>
    <n v="225"/>
    <n v="20.2"/>
    <n v="33"/>
    <n v="3"/>
    <n v="47249"/>
    <n v="10477"/>
    <n v="36772"/>
    <n v="8.8000000000000007"/>
    <n v="39.9"/>
    <n v="20722"/>
    <n v="1894"/>
    <n v="18828"/>
    <n v="1.6"/>
    <n v="17.5"/>
    <n v="26527"/>
    <n v="22.4"/>
    <n v="35"/>
    <n v="1"/>
    <n v="1"/>
    <m/>
    <n v="1"/>
  </r>
  <r>
    <x v="12"/>
    <x v="6"/>
    <x v="3"/>
    <n v="506"/>
    <n v="1945"/>
    <n v="176875"/>
    <n v="174490"/>
    <n v="193"/>
    <n v="10.1"/>
    <n v="116"/>
    <n v="6.1"/>
    <n v="34702"/>
    <n v="7323"/>
    <n v="27379"/>
    <n v="4.2"/>
    <n v="19.899999999999999"/>
    <n v="29932"/>
    <n v="13240"/>
    <n v="16692"/>
    <n v="7.6"/>
    <n v="17.2"/>
    <n v="4770"/>
    <n v="2.7"/>
    <n v="34.4"/>
    <n v="15"/>
    <n v="15"/>
    <m/>
    <n v="1"/>
  </r>
  <r>
    <x v="12"/>
    <x v="6"/>
    <x v="4"/>
    <n v="382"/>
    <n v="1445"/>
    <n v="133585"/>
    <n v="128205"/>
    <n v="228"/>
    <n v="16.899999999999999"/>
    <n v="78"/>
    <n v="5.8"/>
    <n v="32506"/>
    <n v="8483"/>
    <n v="24023"/>
    <n v="6.6"/>
    <n v="25.4"/>
    <n v="21745"/>
    <n v="7006"/>
    <n v="14739"/>
    <n v="5.5"/>
    <n v="17"/>
    <n v="10761"/>
    <n v="8.4"/>
    <n v="34"/>
    <n v="6"/>
    <n v="7"/>
    <n v="3998"/>
    <n v="0"/>
  </r>
  <r>
    <x v="12"/>
    <x v="6"/>
    <x v="5"/>
    <n v="465"/>
    <n v="1648"/>
    <n v="161424"/>
    <n v="156021"/>
    <n v="242"/>
    <n v="15.6"/>
    <n v="80"/>
    <n v="5.2"/>
    <n v="33349"/>
    <n v="8584"/>
    <n v="24765"/>
    <n v="5.5"/>
    <n v="21.4"/>
    <n v="22543"/>
    <n v="5995"/>
    <n v="16548"/>
    <n v="3.8"/>
    <n v="14.4"/>
    <n v="10806"/>
    <n v="7"/>
    <n v="28.8"/>
    <n v="5"/>
    <n v="8"/>
    <m/>
    <n v="1"/>
  </r>
  <r>
    <x v="12"/>
    <x v="6"/>
    <x v="6"/>
    <n v="437"/>
    <n v="1730"/>
    <n v="150483"/>
    <n v="146221"/>
    <n v="206"/>
    <n v="12.2"/>
    <n v="137"/>
    <n v="8.1"/>
    <n v="31081"/>
    <n v="6631"/>
    <n v="24450"/>
    <n v="4.5"/>
    <n v="21.3"/>
    <n v="22556"/>
    <n v="6515"/>
    <n v="16041"/>
    <n v="4.5"/>
    <n v="15.4"/>
    <n v="8525"/>
    <n v="5.9"/>
    <n v="30.8"/>
    <n v="5"/>
    <n v="6"/>
    <n v="2954"/>
    <n v="0"/>
  </r>
  <r>
    <x v="12"/>
    <x v="6"/>
    <x v="7"/>
    <n v="1833"/>
    <n v="9439"/>
    <n v="620621"/>
    <n v="603166"/>
    <n v="1222"/>
    <n v="13.5"/>
    <n v="479"/>
    <n v="5.3"/>
    <n v="120169"/>
    <n v="31447"/>
    <n v="88722"/>
    <n v="5.2"/>
    <n v="19.899999999999999"/>
    <n v="85258"/>
    <n v="24827"/>
    <n v="60431"/>
    <n v="4.0999999999999996"/>
    <n v="14.1"/>
    <n v="34911"/>
    <n v="5.8"/>
    <n v="28.2"/>
    <n v="14"/>
    <n v="27"/>
    <n v="9188"/>
    <n v="0"/>
  </r>
  <r>
    <x v="12"/>
    <x v="6"/>
    <x v="8"/>
    <n v="1158"/>
    <n v="9288"/>
    <n v="389816"/>
    <n v="382712"/>
    <n v="1005"/>
    <n v="11.1"/>
    <n v="532"/>
    <n v="5.9"/>
    <n v="70068"/>
    <n v="19187"/>
    <n v="50881"/>
    <n v="5"/>
    <n v="18.3"/>
    <n v="55860"/>
    <n v="13090"/>
    <n v="42770"/>
    <n v="3.4"/>
    <n v="14.6"/>
    <n v="14208"/>
    <n v="3.7"/>
    <n v="29.2"/>
    <n v="4"/>
    <n v="10"/>
    <m/>
    <n v="1"/>
  </r>
  <r>
    <x v="12"/>
    <x v="6"/>
    <x v="1"/>
    <n v="9292"/>
    <n v="61310"/>
    <n v="3156199"/>
    <n v="3123314"/>
    <n v="5126"/>
    <n v="8.5"/>
    <n v="3636"/>
    <n v="6"/>
    <n v="439249"/>
    <n v="108916"/>
    <n v="330333"/>
    <n v="3.5"/>
    <n v="14.1"/>
    <n v="373478"/>
    <n v="109801"/>
    <n v="263677"/>
    <n v="3.5"/>
    <n v="12"/>
    <n v="65771"/>
    <n v="2.1"/>
    <n v="24"/>
    <n v="47"/>
    <n v="319"/>
    <n v="26399"/>
    <n v="0"/>
  </r>
  <r>
    <x v="12"/>
    <x v="7"/>
    <x v="0"/>
    <n v="32"/>
    <n v="303"/>
    <n v="42725"/>
    <n v="21363"/>
    <n v="303"/>
    <n v="200"/>
    <n v="0"/>
    <n v="0"/>
    <n v="42725"/>
    <n v="42725"/>
    <n v="0"/>
    <n v="200"/>
    <n v="200"/>
    <n v="0"/>
    <n v="0"/>
    <n v="0"/>
    <n v="0"/>
    <n v="0"/>
    <n v="42725"/>
    <n v="200"/>
    <n v="0"/>
    <m/>
    <m/>
    <m/>
    <n v="0"/>
  </r>
  <r>
    <x v="12"/>
    <x v="7"/>
    <x v="2"/>
    <n v="160"/>
    <n v="722"/>
    <n v="115598"/>
    <n v="104646"/>
    <n v="103"/>
    <n v="15.6"/>
    <n v="12"/>
    <n v="1.8"/>
    <n v="36707"/>
    <n v="5617"/>
    <n v="31090"/>
    <n v="5.4"/>
    <n v="35.1"/>
    <n v="14802"/>
    <n v="836"/>
    <n v="13966"/>
    <n v="0.8"/>
    <n v="14.1"/>
    <n v="21905"/>
    <n v="21"/>
    <n v="28.2"/>
    <m/>
    <m/>
    <m/>
    <n v="0"/>
  </r>
  <r>
    <x v="12"/>
    <x v="7"/>
    <x v="3"/>
    <n v="300"/>
    <n v="843"/>
    <n v="204371"/>
    <n v="207819"/>
    <n v="148"/>
    <n v="18.899999999999999"/>
    <n v="31"/>
    <n v="4"/>
    <n v="23668"/>
    <n v="3302"/>
    <n v="20366"/>
    <n v="1.6"/>
    <n v="11.4"/>
    <n v="30564"/>
    <n v="19567"/>
    <n v="10997"/>
    <n v="9.4"/>
    <n v="14.7"/>
    <n v="-6896"/>
    <n v="-3.3"/>
    <n v="22.8"/>
    <n v="11"/>
    <n v="11"/>
    <n v="16792"/>
    <n v="0"/>
  </r>
  <r>
    <x v="12"/>
    <x v="7"/>
    <x v="4"/>
    <n v="156"/>
    <n v="1096"/>
    <n v="97018"/>
    <n v="96654"/>
    <n v="155"/>
    <n v="15.2"/>
    <n v="36"/>
    <n v="3.5"/>
    <n v="19305"/>
    <n v="4171"/>
    <n v="15134"/>
    <n v="4.3"/>
    <n v="20"/>
    <n v="18578"/>
    <n v="4454"/>
    <n v="14124"/>
    <n v="4.5999999999999996"/>
    <n v="19.2"/>
    <n v="727"/>
    <n v="0.8"/>
    <n v="38.4"/>
    <n v="1"/>
    <n v="1"/>
    <m/>
    <n v="1"/>
  </r>
  <r>
    <x v="12"/>
    <x v="7"/>
    <x v="5"/>
    <n v="137"/>
    <n v="808"/>
    <n v="90669"/>
    <n v="87698"/>
    <n v="125"/>
    <n v="16.600000000000001"/>
    <n v="34"/>
    <n v="4.5"/>
    <n v="18310"/>
    <n v="4234"/>
    <n v="14076"/>
    <n v="4.8"/>
    <n v="20.9"/>
    <n v="12367"/>
    <n v="1923"/>
    <n v="10444"/>
    <n v="2.2000000000000002"/>
    <n v="14.1"/>
    <n v="5943"/>
    <n v="6.8"/>
    <n v="28.2"/>
    <n v="1"/>
    <n v="1"/>
    <m/>
    <n v="1"/>
  </r>
  <r>
    <x v="12"/>
    <x v="7"/>
    <x v="6"/>
    <n v="149"/>
    <n v="1099"/>
    <n v="100518"/>
    <n v="97503"/>
    <n v="189"/>
    <n v="18.100000000000001"/>
    <n v="79"/>
    <n v="7.6"/>
    <n v="22775"/>
    <n v="9636"/>
    <n v="13139"/>
    <n v="9.9"/>
    <n v="23.4"/>
    <n v="16747"/>
    <n v="6052"/>
    <n v="10695"/>
    <n v="6.2"/>
    <n v="17.2"/>
    <n v="6028"/>
    <n v="6.2"/>
    <n v="34.4"/>
    <n v="3"/>
    <n v="3"/>
    <n v="3448"/>
    <n v="0"/>
  </r>
  <r>
    <x v="12"/>
    <x v="7"/>
    <x v="7"/>
    <n v="747"/>
    <n v="6695"/>
    <n v="481267"/>
    <n v="470137"/>
    <n v="791"/>
    <n v="12.2"/>
    <n v="423"/>
    <n v="6.5"/>
    <n v="88443"/>
    <n v="26502"/>
    <n v="61941"/>
    <n v="5.6"/>
    <n v="18.8"/>
    <n v="66182"/>
    <n v="20055"/>
    <n v="46127"/>
    <n v="4.3"/>
    <n v="14.1"/>
    <n v="22261"/>
    <n v="4.7"/>
    <n v="28.2"/>
    <n v="4"/>
    <n v="4"/>
    <n v="5644"/>
    <n v="0"/>
  </r>
  <r>
    <x v="12"/>
    <x v="7"/>
    <x v="8"/>
    <n v="504"/>
    <n v="7480"/>
    <n v="326608"/>
    <n v="319810"/>
    <n v="998"/>
    <n v="14"/>
    <n v="341"/>
    <n v="4.8"/>
    <n v="56405"/>
    <n v="16741"/>
    <n v="39664"/>
    <n v="5.2"/>
    <n v="17.600000000000001"/>
    <n v="42808"/>
    <n v="8481"/>
    <n v="34327"/>
    <n v="2.7"/>
    <n v="13.4"/>
    <n v="13597"/>
    <n v="4.2"/>
    <n v="26.8"/>
    <m/>
    <m/>
    <m/>
    <n v="0"/>
  </r>
  <r>
    <x v="12"/>
    <x v="7"/>
    <x v="1"/>
    <n v="4866"/>
    <n v="59037"/>
    <n v="3207733"/>
    <n v="3165971"/>
    <n v="5606"/>
    <n v="9.6999999999999993"/>
    <n v="3600"/>
    <n v="6.2"/>
    <n v="441361"/>
    <n v="126132"/>
    <n v="315229"/>
    <n v="4"/>
    <n v="13.9"/>
    <n v="357838"/>
    <n v="103996"/>
    <n v="253842"/>
    <n v="3.3"/>
    <n v="11.3"/>
    <n v="83523"/>
    <n v="2.6"/>
    <n v="22.6"/>
    <n v="12"/>
    <n v="61"/>
    <n v="9005"/>
    <n v="0"/>
  </r>
  <r>
    <x v="12"/>
    <x v="8"/>
    <x v="0"/>
    <n v="15"/>
    <n v="274"/>
    <m/>
    <m/>
    <n v="274"/>
    <n v="200"/>
    <n v="0"/>
    <n v="0"/>
    <m/>
    <m/>
    <m/>
    <m/>
    <m/>
    <m/>
    <m/>
    <m/>
    <m/>
    <m/>
    <m/>
    <m/>
    <m/>
    <m/>
    <m/>
    <m/>
    <n v="1"/>
  </r>
  <r>
    <x v="12"/>
    <x v="8"/>
    <x v="2"/>
    <n v="91"/>
    <n v="509"/>
    <n v="128553"/>
    <n v="119566"/>
    <n v="173"/>
    <n v="41.2"/>
    <n v="4"/>
    <n v="1"/>
    <n v="32206"/>
    <n v="3475"/>
    <n v="28731"/>
    <n v="2.9"/>
    <n v="26.9"/>
    <n v="14234"/>
    <m/>
    <n v="14155"/>
    <m/>
    <n v="11.9"/>
    <n v="17972"/>
    <n v="15"/>
    <n v="23.8"/>
    <m/>
    <m/>
    <m/>
    <n v="1"/>
  </r>
  <r>
    <x v="12"/>
    <x v="8"/>
    <x v="3"/>
    <n v="227"/>
    <n v="600"/>
    <n v="341724"/>
    <n v="338792"/>
    <n v="106"/>
    <n v="19.100000000000001"/>
    <n v="18"/>
    <n v="3.2"/>
    <n v="24072"/>
    <n v="3991"/>
    <n v="20081"/>
    <n v="1.2"/>
    <n v="7.1"/>
    <n v="18208"/>
    <m/>
    <n v="8325"/>
    <m/>
    <n v="5.4"/>
    <n v="5864"/>
    <n v="1.7"/>
    <n v="10.8"/>
    <n v="3"/>
    <n v="3"/>
    <n v="7630"/>
    <n v="1"/>
  </r>
  <r>
    <x v="12"/>
    <x v="8"/>
    <x v="4"/>
    <n v="80"/>
    <n v="662"/>
    <m/>
    <m/>
    <n v="112"/>
    <n v="18.3"/>
    <n v="21"/>
    <n v="3.4"/>
    <m/>
    <n v="4313"/>
    <m/>
    <m/>
    <m/>
    <m/>
    <m/>
    <m/>
    <m/>
    <m/>
    <m/>
    <m/>
    <m/>
    <m/>
    <m/>
    <m/>
    <n v="1"/>
  </r>
  <r>
    <x v="12"/>
    <x v="8"/>
    <x v="5"/>
    <n v="74"/>
    <n v="920"/>
    <n v="106095"/>
    <n v="101746"/>
    <n v="227"/>
    <n v="27.9"/>
    <n v="25"/>
    <n v="3.1"/>
    <n v="24010"/>
    <m/>
    <m/>
    <m/>
    <n v="23.6"/>
    <n v="15312"/>
    <n v="3046"/>
    <n v="12266"/>
    <n v="3"/>
    <n v="15"/>
    <n v="8698"/>
    <n v="8.6"/>
    <n v="30"/>
    <m/>
    <m/>
    <m/>
    <n v="1"/>
  </r>
  <r>
    <x v="12"/>
    <x v="8"/>
    <x v="6"/>
    <n v="76"/>
    <n v="1003"/>
    <n v="108987"/>
    <n v="102372"/>
    <n v="252"/>
    <n v="27.8"/>
    <n v="57"/>
    <n v="6.3"/>
    <n v="24853"/>
    <n v="11425"/>
    <n v="13428"/>
    <n v="11.2"/>
    <n v="24.3"/>
    <n v="11623"/>
    <n v="1791"/>
    <n v="9832"/>
    <n v="1.7"/>
    <n v="11.4"/>
    <n v="13230"/>
    <n v="12.9"/>
    <n v="22.8"/>
    <m/>
    <m/>
    <m/>
    <n v="0"/>
  </r>
  <r>
    <x v="12"/>
    <x v="8"/>
    <x v="7"/>
    <n v="360"/>
    <n v="5021"/>
    <n v="470189"/>
    <n v="458390"/>
    <n v="537"/>
    <n v="11"/>
    <n v="373"/>
    <n v="7.7"/>
    <n v="92907"/>
    <n v="20224"/>
    <n v="72683"/>
    <n v="4.4000000000000004"/>
    <n v="20.3"/>
    <n v="69309"/>
    <n v="20927"/>
    <n v="48382"/>
    <n v="4.5999999999999996"/>
    <n v="15.1"/>
    <n v="23598"/>
    <n v="5.2"/>
    <n v="30.2"/>
    <n v="2"/>
    <n v="113"/>
    <m/>
    <n v="1"/>
  </r>
  <r>
    <x v="12"/>
    <x v="8"/>
    <x v="8"/>
    <n v="288"/>
    <n v="6776"/>
    <n v="390629"/>
    <n v="381121"/>
    <n v="639"/>
    <n v="9.4"/>
    <n v="646"/>
    <n v="9.5"/>
    <n v="76354"/>
    <n v="19247"/>
    <n v="57107"/>
    <n v="5.0999999999999996"/>
    <n v="20"/>
    <n v="57337"/>
    <n v="18199"/>
    <n v="39138"/>
    <n v="4.8"/>
    <n v="15"/>
    <n v="19017"/>
    <n v="5"/>
    <n v="30"/>
    <n v="2"/>
    <n v="2"/>
    <m/>
    <n v="1"/>
  </r>
  <r>
    <x v="12"/>
    <x v="8"/>
    <x v="1"/>
    <n v="3510"/>
    <n v="79090"/>
    <n v="4797083"/>
    <n v="4724438"/>
    <n v="7149"/>
    <n v="9.1999999999999993"/>
    <n v="4383"/>
    <n v="5.6"/>
    <n v="644382"/>
    <n v="182662"/>
    <n v="461720"/>
    <n v="3.9"/>
    <n v="13.6"/>
    <n v="499092"/>
    <n v="110274"/>
    <n v="388818"/>
    <n v="2.2999999999999998"/>
    <n v="10.6"/>
    <n v="145290"/>
    <n v="3"/>
    <n v="21.2"/>
    <n v="10"/>
    <n v="39"/>
    <m/>
    <n v="1"/>
  </r>
  <r>
    <x v="12"/>
    <x v="9"/>
    <x v="0"/>
    <n v="1"/>
    <n v="307"/>
    <m/>
    <m/>
    <n v="307"/>
    <n v="200"/>
    <n v="0"/>
    <n v="0"/>
    <m/>
    <m/>
    <m/>
    <m/>
    <m/>
    <m/>
    <m/>
    <m/>
    <m/>
    <m/>
    <m/>
    <m/>
    <m/>
    <m/>
    <m/>
    <m/>
    <n v="1"/>
  </r>
  <r>
    <x v="12"/>
    <x v="9"/>
    <x v="2"/>
    <n v="24"/>
    <n v="174"/>
    <n v="39425"/>
    <n v="46969"/>
    <n v="41"/>
    <n v="30.1"/>
    <n v="1"/>
    <n v="0.7"/>
    <n v="1382"/>
    <m/>
    <m/>
    <m/>
    <n v="2.9"/>
    <n v="16470"/>
    <m/>
    <n v="16390"/>
    <m/>
    <n v="35.1"/>
    <n v="-15088"/>
    <n v="-32.200000000000003"/>
    <n v="5.8"/>
    <m/>
    <m/>
    <m/>
    <n v="1"/>
  </r>
  <r>
    <x v="12"/>
    <x v="9"/>
    <x v="3"/>
    <n v="59"/>
    <n v="122"/>
    <m/>
    <m/>
    <n v="6"/>
    <n v="4.8"/>
    <n v="13"/>
    <n v="10.4"/>
    <m/>
    <m/>
    <m/>
    <m/>
    <m/>
    <m/>
    <m/>
    <m/>
    <m/>
    <m/>
    <m/>
    <m/>
    <m/>
    <n v="2"/>
    <n v="2"/>
    <m/>
    <n v="1"/>
  </r>
  <r>
    <x v="12"/>
    <x v="9"/>
    <x v="4"/>
    <n v="7"/>
    <n v="61"/>
    <n v="24830"/>
    <n v="20540"/>
    <n v="1"/>
    <n v="1.6"/>
    <n v="6"/>
    <n v="9.5"/>
    <n v="9803"/>
    <m/>
    <m/>
    <m/>
    <n v="47.7"/>
    <n v="1222"/>
    <m/>
    <n v="1141"/>
    <m/>
    <n v="5.9"/>
    <n v="8581"/>
    <n v="41.8"/>
    <n v="11.8"/>
    <m/>
    <m/>
    <m/>
    <n v="1"/>
  </r>
  <r>
    <x v="12"/>
    <x v="9"/>
    <x v="5"/>
    <n v="13"/>
    <n v="864"/>
    <m/>
    <m/>
    <n v="82"/>
    <n v="9.8000000000000007"/>
    <n v="21"/>
    <n v="2.5"/>
    <m/>
    <m/>
    <m/>
    <m/>
    <m/>
    <m/>
    <m/>
    <m/>
    <m/>
    <m/>
    <m/>
    <m/>
    <m/>
    <m/>
    <m/>
    <m/>
    <n v="1"/>
  </r>
  <r>
    <x v="12"/>
    <x v="9"/>
    <x v="6"/>
    <n v="15"/>
    <n v="594"/>
    <n v="35442"/>
    <n v="33836"/>
    <n v="59"/>
    <n v="10.3"/>
    <n v="23"/>
    <n v="4"/>
    <n v="6247"/>
    <n v="2574"/>
    <n v="3673"/>
    <n v="7.6"/>
    <n v="18.5"/>
    <n v="3034"/>
    <n v="1157"/>
    <n v="1877"/>
    <n v="3.4"/>
    <n v="9"/>
    <n v="3213"/>
    <n v="9.5"/>
    <n v="18"/>
    <n v="1"/>
    <n v="9"/>
    <n v="0"/>
    <n v="0"/>
  </r>
  <r>
    <x v="12"/>
    <x v="9"/>
    <x v="7"/>
    <n v="101"/>
    <n v="4076"/>
    <n v="260984"/>
    <n v="248991"/>
    <n v="194"/>
    <n v="4.8"/>
    <n v="247"/>
    <n v="6.1"/>
    <n v="58533"/>
    <n v="11258"/>
    <n v="47275"/>
    <n v="4.5"/>
    <n v="23.5"/>
    <n v="34546"/>
    <n v="11866"/>
    <n v="22680"/>
    <n v="4.8"/>
    <n v="13.9"/>
    <n v="23987"/>
    <n v="9.6"/>
    <n v="27.8"/>
    <n v="2"/>
    <n v="41"/>
    <m/>
    <n v="1"/>
  </r>
  <r>
    <x v="12"/>
    <x v="9"/>
    <x v="8"/>
    <n v="68"/>
    <n v="3120"/>
    <n v="179793"/>
    <n v="183128"/>
    <n v="324"/>
    <n v="10.7"/>
    <n v="141"/>
    <n v="4.7"/>
    <n v="27870"/>
    <n v="8519"/>
    <n v="19351"/>
    <n v="4.7"/>
    <n v="15.2"/>
    <n v="34540"/>
    <n v="9379"/>
    <n v="25161"/>
    <n v="5.0999999999999996"/>
    <n v="18.899999999999999"/>
    <n v="-6670"/>
    <n v="-3.7"/>
    <n v="30.4"/>
    <m/>
    <m/>
    <m/>
    <n v="0"/>
  </r>
  <r>
    <x v="12"/>
    <x v="9"/>
    <x v="1"/>
    <n v="1401"/>
    <n v="72161"/>
    <n v="3826761"/>
    <n v="3759576"/>
    <n v="7914"/>
    <n v="11.3"/>
    <n v="4297"/>
    <n v="6.1"/>
    <n v="554681"/>
    <n v="200221"/>
    <n v="354460"/>
    <n v="5.3"/>
    <n v="14.8"/>
    <n v="420310"/>
    <n v="112680"/>
    <n v="307630"/>
    <n v="3"/>
    <n v="11.2"/>
    <n v="134371"/>
    <n v="3.6"/>
    <n v="22.4"/>
    <n v="9"/>
    <n v="136"/>
    <n v="0"/>
    <n v="0"/>
  </r>
  <r>
    <x v="12"/>
    <x v="10"/>
    <x v="2"/>
    <n v="10"/>
    <n v="467"/>
    <n v="5714"/>
    <n v="5652"/>
    <n v="9"/>
    <n v="2"/>
    <n v="2"/>
    <n v="0.4"/>
    <n v="364"/>
    <m/>
    <m/>
    <m/>
    <n v="6.4"/>
    <n v="240"/>
    <m/>
    <n v="233"/>
    <m/>
    <n v="4.2"/>
    <n v="124"/>
    <n v="2.2000000000000002"/>
    <n v="8.4"/>
    <m/>
    <m/>
    <m/>
    <n v="1"/>
  </r>
  <r>
    <x v="12"/>
    <x v="10"/>
    <x v="3"/>
    <n v="20"/>
    <n v="26"/>
    <n v="91666"/>
    <n v="84152"/>
    <n v="2"/>
    <n v="7.7"/>
    <n v="2"/>
    <n v="7.7"/>
    <n v="17116"/>
    <m/>
    <m/>
    <m/>
    <n v="20.3"/>
    <n v="2088"/>
    <m/>
    <n v="1990"/>
    <m/>
    <n v="2.5"/>
    <n v="15028"/>
    <n v="17.8"/>
    <n v="5"/>
    <m/>
    <m/>
    <m/>
    <n v="1"/>
  </r>
  <r>
    <x v="12"/>
    <x v="10"/>
    <x v="4"/>
    <n v="11"/>
    <n v="246"/>
    <n v="51084"/>
    <n v="34973"/>
    <n v="13"/>
    <n v="5.0999999999999996"/>
    <n v="28"/>
    <n v="11.1"/>
    <n v="33926"/>
    <m/>
    <m/>
    <m/>
    <n v="97"/>
    <n v="1703"/>
    <m/>
    <n v="1257"/>
    <m/>
    <n v="4.9000000000000004"/>
    <n v="32223"/>
    <n v="92.1"/>
    <n v="9.8000000000000007"/>
    <m/>
    <m/>
    <m/>
    <n v="1"/>
  </r>
  <r>
    <x v="12"/>
    <x v="10"/>
    <x v="5"/>
    <n v="12"/>
    <n v="184"/>
    <n v="40306"/>
    <n v="37905"/>
    <n v="38"/>
    <n v="15"/>
    <n v="21"/>
    <n v="8.3000000000000007"/>
    <n v="7368"/>
    <n v="1785"/>
    <n v="5583"/>
    <n v="4.7"/>
    <n v="19.399999999999999"/>
    <n v="2565"/>
    <m/>
    <n v="1992"/>
    <m/>
    <n v="6.8"/>
    <n v="4803"/>
    <n v="12.6"/>
    <n v="13.6"/>
    <m/>
    <m/>
    <m/>
    <n v="1"/>
  </r>
  <r>
    <x v="12"/>
    <x v="10"/>
    <x v="6"/>
    <n v="10"/>
    <n v="396"/>
    <n v="43060"/>
    <n v="42195"/>
    <n v="28"/>
    <n v="7"/>
    <n v="40"/>
    <n v="10"/>
    <n v="5750"/>
    <m/>
    <m/>
    <m/>
    <n v="13.6"/>
    <n v="4021"/>
    <n v="992"/>
    <n v="3029"/>
    <n v="2.4"/>
    <n v="9.5"/>
    <n v="1729"/>
    <n v="4.0999999999999996"/>
    <n v="19"/>
    <m/>
    <m/>
    <m/>
    <n v="1"/>
  </r>
  <r>
    <x v="12"/>
    <x v="10"/>
    <x v="7"/>
    <n v="53"/>
    <n v="2506"/>
    <n v="218188"/>
    <n v="190504"/>
    <n v="530"/>
    <n v="21.8"/>
    <n v="399"/>
    <n v="16.399999999999999"/>
    <n v="74712"/>
    <n v="12768"/>
    <n v="61944"/>
    <n v="6.7"/>
    <n v="39.200000000000003"/>
    <n v="19345"/>
    <n v="6711"/>
    <n v="12634"/>
    <n v="3.5"/>
    <n v="10.199999999999999"/>
    <n v="55367"/>
    <n v="29"/>
    <n v="20.399999999999999"/>
    <m/>
    <m/>
    <m/>
    <n v="0"/>
  </r>
  <r>
    <x v="12"/>
    <x v="10"/>
    <x v="8"/>
    <n v="40"/>
    <n v="3305"/>
    <n v="135327"/>
    <n v="131282"/>
    <n v="417"/>
    <n v="13.3"/>
    <n v="95"/>
    <n v="3"/>
    <n v="21310"/>
    <n v="8630"/>
    <n v="12680"/>
    <n v="6.6"/>
    <n v="16.2"/>
    <n v="13220"/>
    <n v="1799"/>
    <n v="11421"/>
    <n v="1.4"/>
    <n v="10.1"/>
    <n v="8090"/>
    <n v="6.1"/>
    <n v="20.2"/>
    <m/>
    <m/>
    <m/>
    <n v="0"/>
  </r>
  <r>
    <x v="12"/>
    <x v="10"/>
    <x v="1"/>
    <n v="873"/>
    <n v="81118"/>
    <n v="4268850"/>
    <n v="4213306"/>
    <n v="8165"/>
    <n v="10.3"/>
    <n v="5251"/>
    <n v="6.6"/>
    <n v="676663"/>
    <n v="243908"/>
    <n v="432755"/>
    <n v="5.8"/>
    <n v="16.100000000000001"/>
    <n v="565574"/>
    <n v="152741"/>
    <n v="412833"/>
    <n v="3.6"/>
    <n v="13.4"/>
    <n v="111089"/>
    <n v="2.7"/>
    <n v="26.8"/>
    <n v="12"/>
    <n v="449"/>
    <m/>
    <n v="1"/>
  </r>
  <r>
    <x v="12"/>
    <x v="11"/>
    <x v="2"/>
    <n v="16"/>
    <n v="634"/>
    <n v="47685"/>
    <n v="47227"/>
    <n v="50"/>
    <n v="8.1999999999999993"/>
    <n v="61"/>
    <n v="10"/>
    <n v="7058"/>
    <m/>
    <m/>
    <m/>
    <n v="14.9"/>
    <n v="6142"/>
    <m/>
    <n v="5163"/>
    <m/>
    <n v="13"/>
    <n v="916"/>
    <n v="1.9"/>
    <n v="26"/>
    <m/>
    <m/>
    <m/>
    <n v="1"/>
  </r>
  <r>
    <x v="12"/>
    <x v="11"/>
    <x v="3"/>
    <n v="11"/>
    <n v="23"/>
    <m/>
    <m/>
    <n v="1"/>
    <n v="3.9"/>
    <n v="6"/>
    <n v="23.5"/>
    <m/>
    <m/>
    <m/>
    <m/>
    <m/>
    <m/>
    <m/>
    <m/>
    <m/>
    <m/>
    <m/>
    <m/>
    <m/>
    <m/>
    <m/>
    <m/>
    <n v="1"/>
  </r>
  <r>
    <x v="12"/>
    <x v="11"/>
    <x v="4"/>
    <n v="14"/>
    <n v="109"/>
    <m/>
    <m/>
    <n v="5"/>
    <n v="4.5999999999999996"/>
    <n v="6"/>
    <n v="5.5"/>
    <m/>
    <m/>
    <m/>
    <m/>
    <m/>
    <m/>
    <m/>
    <m/>
    <m/>
    <m/>
    <m/>
    <m/>
    <m/>
    <m/>
    <m/>
    <m/>
    <n v="1"/>
  </r>
  <r>
    <x v="12"/>
    <x v="11"/>
    <x v="5"/>
    <n v="9"/>
    <n v="49"/>
    <m/>
    <m/>
    <n v="0"/>
    <n v="0"/>
    <n v="29"/>
    <n v="46"/>
    <m/>
    <n v="0"/>
    <m/>
    <m/>
    <m/>
    <m/>
    <m/>
    <m/>
    <m/>
    <m/>
    <m/>
    <m/>
    <m/>
    <m/>
    <m/>
    <m/>
    <n v="1"/>
  </r>
  <r>
    <x v="12"/>
    <x v="11"/>
    <x v="6"/>
    <n v="15"/>
    <n v="116"/>
    <n v="8657"/>
    <n v="9233"/>
    <n v="8"/>
    <n v="7"/>
    <n v="12"/>
    <n v="10.5"/>
    <n v="971"/>
    <m/>
    <m/>
    <m/>
    <n v="10.5"/>
    <n v="2123"/>
    <n v="1047"/>
    <n v="1076"/>
    <n v="11.3"/>
    <n v="23"/>
    <n v="-1152"/>
    <n v="-12.5"/>
    <n v="21"/>
    <m/>
    <m/>
    <m/>
    <n v="1"/>
  </r>
  <r>
    <x v="12"/>
    <x v="11"/>
    <x v="7"/>
    <n v="67"/>
    <n v="3981"/>
    <n v="304644"/>
    <n v="306637"/>
    <n v="351"/>
    <n v="9"/>
    <n v="261"/>
    <n v="6.7"/>
    <n v="34055"/>
    <n v="10066"/>
    <n v="23989"/>
    <n v="3.3"/>
    <n v="11.1"/>
    <n v="38040"/>
    <n v="6761"/>
    <n v="31279"/>
    <n v="2.2000000000000002"/>
    <n v="12.4"/>
    <n v="-3985"/>
    <n v="-1.3"/>
    <n v="22.2"/>
    <m/>
    <m/>
    <m/>
    <n v="0"/>
  </r>
  <r>
    <x v="12"/>
    <x v="11"/>
    <x v="8"/>
    <n v="51"/>
    <n v="3552"/>
    <n v="282846"/>
    <n v="276571"/>
    <n v="378"/>
    <n v="11"/>
    <n v="182"/>
    <n v="5.3"/>
    <n v="49736"/>
    <n v="17745"/>
    <n v="31991"/>
    <n v="6.4"/>
    <n v="18"/>
    <n v="37186"/>
    <n v="11720"/>
    <n v="25466"/>
    <n v="4.2"/>
    <n v="13.4"/>
    <n v="12550"/>
    <n v="4.5999999999999996"/>
    <n v="26.8"/>
    <n v="1"/>
    <n v="1"/>
    <n v="0"/>
    <n v="0"/>
  </r>
  <r>
    <x v="12"/>
    <x v="11"/>
    <x v="1"/>
    <n v="928"/>
    <n v="331634"/>
    <n v="20817646"/>
    <n v="20569439"/>
    <n v="38119"/>
    <n v="11.7"/>
    <n v="27503"/>
    <n v="8.5"/>
    <n v="3020029"/>
    <n v="1151598"/>
    <n v="1868431"/>
    <n v="5.6"/>
    <n v="14.7"/>
    <n v="2523615"/>
    <n v="670923"/>
    <n v="1852692"/>
    <n v="3.3"/>
    <n v="12.3"/>
    <n v="496414"/>
    <n v="2.4"/>
    <n v="24.6"/>
    <n v="14"/>
    <n v="165"/>
    <n v="9513.5"/>
    <n v="0"/>
  </r>
  <r>
    <x v="13"/>
    <x v="0"/>
    <x v="0"/>
    <n v="407384"/>
    <n v="407980"/>
    <n v="1090325"/>
    <n v="547275"/>
    <n v="406056"/>
    <n v="199.1"/>
    <n v="0"/>
    <n v="0"/>
    <n v="1086100"/>
    <n v="1086100"/>
    <n v="0"/>
    <n v="198.5"/>
    <n v="198.5"/>
    <n v="0"/>
    <n v="0"/>
    <n v="0"/>
    <n v="0"/>
    <n v="0"/>
    <n v="1086100"/>
    <n v="198.5"/>
    <n v="0"/>
    <m/>
    <m/>
    <m/>
    <n v="0"/>
  </r>
  <r>
    <x v="13"/>
    <x v="0"/>
    <x v="2"/>
    <n v="237040"/>
    <n v="237277"/>
    <n v="521554"/>
    <n v="579720"/>
    <n v="367"/>
    <n v="0.1"/>
    <n v="76055"/>
    <n v="27.1"/>
    <n v="132606"/>
    <n v="1248"/>
    <n v="131358"/>
    <n v="0.2"/>
    <n v="22.9"/>
    <n v="248937"/>
    <n v="179365"/>
    <n v="69572"/>
    <n v="30.9"/>
    <n v="42.9"/>
    <n v="-116331"/>
    <n v="-20"/>
    <n v="45.8"/>
    <n v="59473"/>
    <n v="59478"/>
    <n v="145220"/>
    <n v="0"/>
  </r>
  <r>
    <x v="13"/>
    <x v="0"/>
    <x v="3"/>
    <n v="190625"/>
    <n v="190823"/>
    <n v="418395"/>
    <n v="466657"/>
    <n v="11564"/>
    <n v="5.4"/>
    <n v="52591"/>
    <n v="24.6"/>
    <n v="100296"/>
    <n v="28889"/>
    <n v="71407"/>
    <n v="6.2"/>
    <n v="21.5"/>
    <n v="196820"/>
    <n v="136108"/>
    <n v="60712"/>
    <n v="29.2"/>
    <n v="42.2"/>
    <n v="-96524"/>
    <n v="-20.7"/>
    <n v="43"/>
    <n v="43121"/>
    <n v="43130"/>
    <n v="114313"/>
    <n v="0"/>
  </r>
  <r>
    <x v="13"/>
    <x v="0"/>
    <x v="4"/>
    <n v="165979"/>
    <n v="166433"/>
    <n v="365072"/>
    <n v="406790"/>
    <n v="11130"/>
    <n v="6"/>
    <n v="43514"/>
    <n v="23.6"/>
    <n v="81574"/>
    <n v="26778"/>
    <n v="54796"/>
    <n v="6.6"/>
    <n v="20.100000000000001"/>
    <n v="165010"/>
    <n v="113133"/>
    <n v="51877"/>
    <n v="27.8"/>
    <n v="40.6"/>
    <n v="-83436"/>
    <n v="-20.5"/>
    <n v="40.200000000000003"/>
    <n v="35575"/>
    <n v="35581"/>
    <n v="94720"/>
    <n v="0"/>
  </r>
  <r>
    <x v="13"/>
    <x v="0"/>
    <x v="5"/>
    <n v="141519"/>
    <n v="141863"/>
    <n v="313435"/>
    <n v="346007"/>
    <n v="9121"/>
    <n v="5.9"/>
    <n v="32918"/>
    <n v="21.3"/>
    <n v="65721"/>
    <n v="22219"/>
    <n v="43502"/>
    <n v="6.4"/>
    <n v="19"/>
    <n v="130864"/>
    <n v="87099"/>
    <n v="43765"/>
    <n v="25.2"/>
    <n v="37.799999999999997"/>
    <n v="-65143"/>
    <n v="-18.8"/>
    <n v="38"/>
    <n v="26718"/>
    <n v="26731"/>
    <n v="72661"/>
    <n v="0"/>
  </r>
  <r>
    <x v="13"/>
    <x v="0"/>
    <x v="6"/>
    <n v="125944"/>
    <n v="126234"/>
    <n v="279204"/>
    <n v="305935"/>
    <n v="7858"/>
    <n v="5.8"/>
    <n v="26593"/>
    <n v="19.5"/>
    <n v="55089"/>
    <n v="18860"/>
    <n v="36229"/>
    <n v="6.2"/>
    <n v="18"/>
    <n v="108550"/>
    <n v="70433"/>
    <n v="38117"/>
    <n v="23"/>
    <n v="35.5"/>
    <n v="-53461"/>
    <n v="-17.5"/>
    <n v="36"/>
    <n v="21135"/>
    <n v="21138"/>
    <n v="57414"/>
    <n v="0"/>
  </r>
  <r>
    <x v="13"/>
    <x v="0"/>
    <x v="7"/>
    <n v="419176"/>
    <n v="420434"/>
    <n v="939743"/>
    <n v="1001208"/>
    <n v="27543"/>
    <n v="6.2"/>
    <n v="70551"/>
    <n v="15.9"/>
    <n v="178676"/>
    <n v="70014"/>
    <n v="108662"/>
    <n v="7"/>
    <n v="17.8"/>
    <n v="301605"/>
    <n v="185601"/>
    <n v="116004"/>
    <n v="18.5"/>
    <n v="30.1"/>
    <n v="-122929"/>
    <n v="-12.3"/>
    <n v="35.6"/>
    <n v="54885"/>
    <n v="54893"/>
    <n v="148632"/>
    <n v="0"/>
  </r>
  <r>
    <x v="13"/>
    <x v="0"/>
    <x v="8"/>
    <n v="186024"/>
    <n v="186965"/>
    <n v="416536"/>
    <n v="440139"/>
    <n v="12964"/>
    <n v="6.6"/>
    <n v="28536"/>
    <n v="14.6"/>
    <n v="78169"/>
    <n v="32402"/>
    <n v="45767"/>
    <n v="7.4"/>
    <n v="17.8"/>
    <n v="125374"/>
    <n v="73797"/>
    <n v="51577"/>
    <n v="16.8"/>
    <n v="28.5"/>
    <n v="-47205"/>
    <n v="-10.7"/>
    <n v="35.6"/>
    <n v="21522"/>
    <n v="21535"/>
    <n v="57090"/>
    <n v="0"/>
  </r>
  <r>
    <x v="13"/>
    <x v="0"/>
    <x v="1"/>
    <n v="440014"/>
    <n v="441923"/>
    <n v="1000116"/>
    <n v="1064420"/>
    <n v="20814"/>
    <n v="4.5"/>
    <n v="62448"/>
    <n v="13.5"/>
    <n v="146984"/>
    <n v="55168"/>
    <n v="91816"/>
    <n v="5.2"/>
    <n v="13.8"/>
    <n v="275591"/>
    <n v="164190"/>
    <n v="111401"/>
    <n v="15.4"/>
    <n v="25.9"/>
    <n v="-128607"/>
    <n v="-12.1"/>
    <n v="27.6"/>
    <n v="49694"/>
    <n v="49731"/>
    <n v="132474"/>
    <n v="0"/>
  </r>
  <r>
    <x v="13"/>
    <x v="1"/>
    <x v="0"/>
    <n v="44313"/>
    <n v="45108"/>
    <n v="536157"/>
    <n v="268935"/>
    <n v="44969"/>
    <n v="199.4"/>
    <n v="0"/>
    <n v="0"/>
    <n v="534444"/>
    <n v="534444"/>
    <n v="0"/>
    <n v="198.7"/>
    <n v="198.7"/>
    <n v="0"/>
    <n v="0"/>
    <n v="0"/>
    <n v="0"/>
    <n v="0"/>
    <n v="534444"/>
    <n v="198.7"/>
    <n v="0"/>
    <m/>
    <m/>
    <m/>
    <n v="0"/>
  </r>
  <r>
    <x v="13"/>
    <x v="1"/>
    <x v="2"/>
    <n v="79906"/>
    <n v="80683"/>
    <n v="538411"/>
    <n v="534816"/>
    <n v="617"/>
    <n v="0.7"/>
    <n v="6380"/>
    <n v="7.6"/>
    <n v="157824"/>
    <n v="4313"/>
    <n v="153511"/>
    <n v="0.8"/>
    <n v="29.5"/>
    <n v="150634"/>
    <n v="76848"/>
    <n v="73786"/>
    <n v="14.4"/>
    <n v="28.2"/>
    <n v="7190"/>
    <n v="1.3"/>
    <n v="56.4"/>
    <n v="5461"/>
    <n v="5461"/>
    <n v="66425"/>
    <n v="0"/>
  </r>
  <r>
    <x v="13"/>
    <x v="1"/>
    <x v="3"/>
    <n v="72756"/>
    <n v="73499"/>
    <n v="471374"/>
    <n v="488359"/>
    <n v="1301"/>
    <n v="1.7"/>
    <n v="5762"/>
    <n v="7.6"/>
    <n v="108298"/>
    <n v="13158"/>
    <n v="95140"/>
    <n v="2.7"/>
    <n v="22.2"/>
    <n v="142268"/>
    <n v="69154"/>
    <n v="73114"/>
    <n v="14.2"/>
    <n v="29.1"/>
    <n v="-33970"/>
    <n v="-6.9"/>
    <n v="44.4"/>
    <n v="4880"/>
    <n v="4884"/>
    <n v="59582"/>
    <n v="0"/>
  </r>
  <r>
    <x v="13"/>
    <x v="1"/>
    <x v="4"/>
    <n v="69077"/>
    <n v="70465"/>
    <n v="443460"/>
    <n v="461945"/>
    <n v="1165"/>
    <n v="1.6"/>
    <n v="5235"/>
    <n v="7.2"/>
    <n v="89208"/>
    <n v="12166"/>
    <n v="77042"/>
    <n v="2.6"/>
    <n v="19.3"/>
    <n v="126178"/>
    <n v="60798"/>
    <n v="65380"/>
    <n v="13.2"/>
    <n v="27.3"/>
    <n v="-36970"/>
    <n v="-8"/>
    <n v="38.6"/>
    <n v="4182"/>
    <n v="4191"/>
    <n v="51181"/>
    <n v="0"/>
  </r>
  <r>
    <x v="13"/>
    <x v="1"/>
    <x v="5"/>
    <n v="63250"/>
    <n v="64472"/>
    <n v="405804"/>
    <n v="420538"/>
    <n v="1033"/>
    <n v="1.6"/>
    <n v="4073"/>
    <n v="6.2"/>
    <n v="75355"/>
    <n v="10666"/>
    <n v="64689"/>
    <n v="2.5"/>
    <n v="17.899999999999999"/>
    <n v="104823"/>
    <n v="47040"/>
    <n v="57783"/>
    <n v="11.2"/>
    <n v="24.9"/>
    <n v="-29468"/>
    <n v="-7"/>
    <n v="35.799999999999997"/>
    <n v="3209"/>
    <n v="3212"/>
    <n v="39167"/>
    <n v="0"/>
  </r>
  <r>
    <x v="13"/>
    <x v="1"/>
    <x v="6"/>
    <n v="57837"/>
    <n v="58934"/>
    <n v="370539"/>
    <n v="382995"/>
    <n v="896"/>
    <n v="1.5"/>
    <n v="3386"/>
    <n v="5.6"/>
    <n v="64917"/>
    <n v="9503"/>
    <n v="55414"/>
    <n v="2.5"/>
    <n v="16.899999999999999"/>
    <n v="89829"/>
    <n v="38797"/>
    <n v="51032"/>
    <n v="10.1"/>
    <n v="23.5"/>
    <n v="-24912"/>
    <n v="-6.6"/>
    <n v="33.799999999999997"/>
    <n v="2633"/>
    <n v="2639"/>
    <n v="32117"/>
    <n v="0"/>
  </r>
  <r>
    <x v="13"/>
    <x v="1"/>
    <x v="7"/>
    <n v="206947"/>
    <n v="211425"/>
    <n v="1326979"/>
    <n v="1358422"/>
    <n v="3623"/>
    <n v="1.7"/>
    <n v="9260"/>
    <n v="4.3"/>
    <n v="212779"/>
    <n v="39226"/>
    <n v="173553"/>
    <n v="2.9"/>
    <n v="15.7"/>
    <n v="275664"/>
    <n v="106010"/>
    <n v="169654"/>
    <n v="7.8"/>
    <n v="20.3"/>
    <n v="-62885"/>
    <n v="-4.5999999999999996"/>
    <n v="31.4"/>
    <n v="7036"/>
    <n v="7051"/>
    <n v="86221"/>
    <n v="0"/>
  </r>
  <r>
    <x v="13"/>
    <x v="1"/>
    <x v="8"/>
    <n v="96626"/>
    <n v="100007"/>
    <n v="620656"/>
    <n v="633111"/>
    <n v="1797"/>
    <n v="1.8"/>
    <n v="3822"/>
    <n v="3.8"/>
    <n v="93715"/>
    <n v="18938"/>
    <n v="74777"/>
    <n v="3"/>
    <n v="14.8"/>
    <n v="118625"/>
    <n v="40821"/>
    <n v="77804"/>
    <n v="6.4"/>
    <n v="18.7"/>
    <n v="-24910"/>
    <n v="-3.9"/>
    <n v="29.6"/>
    <n v="2459"/>
    <n v="2475"/>
    <n v="30101"/>
    <n v="0"/>
  </r>
  <r>
    <x v="13"/>
    <x v="1"/>
    <x v="1"/>
    <n v="255843"/>
    <n v="262494"/>
    <n v="1644539"/>
    <n v="1685879"/>
    <n v="3565"/>
    <n v="1.3"/>
    <n v="9212"/>
    <n v="3.5"/>
    <n v="203736"/>
    <n v="37909"/>
    <n v="165827"/>
    <n v="2.2000000000000002"/>
    <n v="12.1"/>
    <n v="286415"/>
    <n v="98751"/>
    <n v="187664"/>
    <n v="5.9"/>
    <n v="17"/>
    <n v="-82679"/>
    <n v="-4.9000000000000004"/>
    <n v="24.2"/>
    <n v="5991"/>
    <n v="6053"/>
    <n v="73124"/>
    <n v="0"/>
  </r>
  <r>
    <x v="13"/>
    <x v="2"/>
    <x v="0"/>
    <n v="16193"/>
    <n v="16967"/>
    <n v="418350"/>
    <n v="209684"/>
    <n v="16926"/>
    <n v="199.5"/>
    <n v="0"/>
    <n v="0"/>
    <n v="417333"/>
    <n v="417333"/>
    <n v="0"/>
    <n v="199"/>
    <n v="199"/>
    <n v="0"/>
    <n v="0"/>
    <n v="0"/>
    <n v="0"/>
    <n v="0"/>
    <n v="417333"/>
    <n v="199"/>
    <n v="0"/>
    <m/>
    <m/>
    <m/>
    <n v="0"/>
  </r>
  <r>
    <x v="13"/>
    <x v="2"/>
    <x v="2"/>
    <n v="36828"/>
    <n v="38117"/>
    <n v="525302"/>
    <n v="507305"/>
    <n v="719"/>
    <n v="1.8"/>
    <n v="2404"/>
    <n v="6.2"/>
    <n v="158913"/>
    <n v="7547"/>
    <n v="151366"/>
    <n v="1.5"/>
    <n v="31.3"/>
    <n v="122919"/>
    <n v="60198"/>
    <n v="62721"/>
    <n v="11.9"/>
    <n v="24.2"/>
    <n v="35994"/>
    <n v="7.1"/>
    <n v="48.4"/>
    <n v="2011"/>
    <n v="2013"/>
    <n v="51568"/>
    <n v="0"/>
  </r>
  <r>
    <x v="13"/>
    <x v="2"/>
    <x v="3"/>
    <n v="35755"/>
    <n v="37131"/>
    <n v="484006"/>
    <n v="495850"/>
    <n v="741"/>
    <n v="1.9"/>
    <n v="2449"/>
    <n v="6.4"/>
    <n v="107941"/>
    <n v="11588"/>
    <n v="96353"/>
    <n v="2.2999999999999998"/>
    <n v="21.8"/>
    <n v="131629"/>
    <n v="60296"/>
    <n v="71333"/>
    <n v="12.2"/>
    <n v="26.5"/>
    <n v="-23688"/>
    <n v="-4.7"/>
    <n v="43.6"/>
    <n v="2016"/>
    <n v="2033"/>
    <n v="51935"/>
    <n v="0"/>
  </r>
  <r>
    <x v="13"/>
    <x v="2"/>
    <x v="4"/>
    <n v="35497"/>
    <n v="38255"/>
    <n v="478127"/>
    <n v="489701"/>
    <n v="729"/>
    <n v="1.9"/>
    <n v="2197"/>
    <n v="5.6"/>
    <n v="92297"/>
    <n v="11331"/>
    <n v="80966"/>
    <n v="2.2999999999999998"/>
    <n v="18.8"/>
    <n v="115444"/>
    <n v="50940"/>
    <n v="64504"/>
    <n v="10.4"/>
    <n v="23.6"/>
    <n v="-23147"/>
    <n v="-4.8"/>
    <n v="37.6"/>
    <n v="1635"/>
    <n v="1656"/>
    <n v="42272"/>
    <n v="0"/>
  </r>
  <r>
    <x v="13"/>
    <x v="2"/>
    <x v="5"/>
    <n v="33226"/>
    <n v="35767"/>
    <n v="444264"/>
    <n v="454158"/>
    <n v="600"/>
    <n v="1.7"/>
    <n v="1681"/>
    <n v="4.5999999999999996"/>
    <n v="78374"/>
    <n v="8737"/>
    <n v="69637"/>
    <n v="1.9"/>
    <n v="17.3"/>
    <n v="98162"/>
    <n v="39637"/>
    <n v="58525"/>
    <n v="8.6999999999999993"/>
    <n v="21.6"/>
    <n v="-19788"/>
    <n v="-4.3"/>
    <n v="34.6"/>
    <n v="1269"/>
    <n v="1277"/>
    <n v="32903"/>
    <n v="0"/>
  </r>
  <r>
    <x v="13"/>
    <x v="2"/>
    <x v="6"/>
    <n v="31409"/>
    <n v="33833"/>
    <n v="419227"/>
    <n v="428188"/>
    <n v="614"/>
    <n v="1.8"/>
    <n v="1472"/>
    <n v="4.3"/>
    <n v="69748"/>
    <n v="9177"/>
    <n v="60571"/>
    <n v="2.1"/>
    <n v="16.3"/>
    <n v="87670"/>
    <n v="34055"/>
    <n v="53615"/>
    <n v="8"/>
    <n v="20.5"/>
    <n v="-17922"/>
    <n v="-4.2"/>
    <n v="32.6"/>
    <n v="1059"/>
    <n v="1064"/>
    <n v="27627"/>
    <n v="0"/>
  </r>
  <r>
    <x v="13"/>
    <x v="2"/>
    <x v="7"/>
    <n v="115666"/>
    <n v="125153"/>
    <n v="1542583"/>
    <n v="1560886"/>
    <n v="2249"/>
    <n v="1.8"/>
    <n v="4160"/>
    <n v="3.3"/>
    <n v="234611"/>
    <n v="36956"/>
    <n v="197655"/>
    <n v="2.4"/>
    <n v="15"/>
    <n v="271217"/>
    <n v="91258"/>
    <n v="179959"/>
    <n v="5.8"/>
    <n v="17.399999999999999"/>
    <n v="-36606"/>
    <n v="-2.4"/>
    <n v="30"/>
    <n v="2720"/>
    <n v="2755"/>
    <n v="70447"/>
    <n v="0"/>
  </r>
  <r>
    <x v="13"/>
    <x v="2"/>
    <x v="8"/>
    <n v="57956"/>
    <n v="65431"/>
    <n v="772264"/>
    <n v="780682"/>
    <n v="1124"/>
    <n v="1.7"/>
    <n v="1913"/>
    <n v="2.9"/>
    <n v="105179"/>
    <n v="18027"/>
    <n v="87152"/>
    <n v="2.2999999999999998"/>
    <n v="13.5"/>
    <n v="122015"/>
    <n v="37563"/>
    <n v="84452"/>
    <n v="4.8"/>
    <n v="15.6"/>
    <n v="-16836"/>
    <n v="-2.1"/>
    <n v="27"/>
    <n v="1039"/>
    <n v="1064"/>
    <n v="26841"/>
    <n v="0"/>
  </r>
  <r>
    <x v="13"/>
    <x v="2"/>
    <x v="1"/>
    <n v="179109"/>
    <n v="195192"/>
    <n v="2400214"/>
    <n v="2433812"/>
    <n v="2779"/>
    <n v="1.4"/>
    <n v="5070"/>
    <n v="2.6"/>
    <n v="269176"/>
    <n v="46495"/>
    <n v="222681"/>
    <n v="1.9"/>
    <n v="11.1"/>
    <n v="336372"/>
    <n v="98683"/>
    <n v="237689"/>
    <n v="4.0999999999999996"/>
    <n v="13.8"/>
    <n v="-67196"/>
    <n v="-2.7"/>
    <n v="22.2"/>
    <n v="2571"/>
    <n v="2652"/>
    <n v="67247"/>
    <n v="0"/>
  </r>
  <r>
    <x v="13"/>
    <x v="3"/>
    <x v="0"/>
    <n v="7028"/>
    <n v="8030"/>
    <n v="403748"/>
    <n v="202114"/>
    <n v="8021"/>
    <n v="199.8"/>
    <n v="0"/>
    <n v="0"/>
    <n v="403268"/>
    <n v="403268"/>
    <n v="0"/>
    <n v="199.5"/>
    <n v="199.5"/>
    <n v="0"/>
    <n v="0"/>
    <n v="0"/>
    <n v="0"/>
    <n v="0"/>
    <n v="403268"/>
    <n v="199.5"/>
    <n v="0"/>
    <m/>
    <m/>
    <m/>
    <n v="0"/>
  </r>
  <r>
    <x v="13"/>
    <x v="3"/>
    <x v="2"/>
    <n v="17799"/>
    <n v="19555"/>
    <n v="575187"/>
    <n v="546547"/>
    <n v="701"/>
    <n v="3.5"/>
    <n v="1073"/>
    <n v="5.4"/>
    <n v="181729"/>
    <n v="17679"/>
    <n v="164050"/>
    <n v="3.2"/>
    <n v="33.299999999999997"/>
    <n v="124449"/>
    <n v="56755"/>
    <n v="67694"/>
    <n v="10.4"/>
    <n v="22.8"/>
    <n v="57280"/>
    <n v="10.5"/>
    <n v="45.6"/>
    <n v="868"/>
    <n v="881"/>
    <n v="49901"/>
    <n v="0"/>
  </r>
  <r>
    <x v="13"/>
    <x v="3"/>
    <x v="3"/>
    <n v="17877"/>
    <n v="19864"/>
    <n v="540465"/>
    <n v="551219"/>
    <n v="600"/>
    <n v="3"/>
    <n v="1210"/>
    <n v="6"/>
    <n v="117380"/>
    <n v="12510"/>
    <n v="104870"/>
    <n v="2.2999999999999998"/>
    <n v="21.3"/>
    <n v="138888"/>
    <n v="59763"/>
    <n v="79125"/>
    <n v="10.8"/>
    <n v="25.2"/>
    <n v="-21508"/>
    <n v="-3.9"/>
    <n v="42.6"/>
    <n v="878"/>
    <n v="897"/>
    <n v="50685"/>
    <n v="0"/>
  </r>
  <r>
    <x v="13"/>
    <x v="3"/>
    <x v="4"/>
    <n v="18706"/>
    <n v="22439"/>
    <n v="564042"/>
    <n v="572692"/>
    <n v="631"/>
    <n v="2.8"/>
    <n v="1063"/>
    <n v="4.7"/>
    <n v="105722"/>
    <n v="12927"/>
    <n v="92795"/>
    <n v="2.2999999999999998"/>
    <n v="18.5"/>
    <n v="123022"/>
    <n v="50197"/>
    <n v="72825"/>
    <n v="8.8000000000000007"/>
    <n v="21.5"/>
    <n v="-17300"/>
    <n v="-3"/>
    <n v="37"/>
    <n v="715"/>
    <n v="756"/>
    <n v="40645"/>
    <n v="0"/>
  </r>
  <r>
    <x v="13"/>
    <x v="3"/>
    <x v="5"/>
    <n v="17107"/>
    <n v="20505"/>
    <n v="515547"/>
    <n v="520872"/>
    <n v="524"/>
    <n v="2.5"/>
    <n v="837"/>
    <n v="4"/>
    <n v="90898"/>
    <n v="10898"/>
    <n v="80000"/>
    <n v="2.1"/>
    <n v="17.5"/>
    <n v="101547"/>
    <n v="37768"/>
    <n v="63779"/>
    <n v="7.3"/>
    <n v="19.5"/>
    <n v="-10649"/>
    <n v="-2"/>
    <n v="35"/>
    <n v="527"/>
    <n v="558"/>
    <n v="30680"/>
    <n v="0"/>
  </r>
  <r>
    <x v="13"/>
    <x v="3"/>
    <x v="6"/>
    <n v="16811"/>
    <n v="20306"/>
    <n v="506468"/>
    <n v="511191"/>
    <n v="508"/>
    <n v="2.5"/>
    <n v="821"/>
    <n v="4"/>
    <n v="84677"/>
    <n v="10778"/>
    <n v="73899"/>
    <n v="2.1"/>
    <n v="16.600000000000001"/>
    <n v="94123"/>
    <n v="33353"/>
    <n v="60770"/>
    <n v="6.5"/>
    <n v="18.399999999999999"/>
    <n v="-9446"/>
    <n v="-1.8"/>
    <n v="33.200000000000003"/>
    <n v="456"/>
    <n v="499"/>
    <n v="25926"/>
    <n v="0"/>
  </r>
  <r>
    <x v="13"/>
    <x v="3"/>
    <x v="7"/>
    <n v="64850"/>
    <n v="79937"/>
    <n v="1950235"/>
    <n v="1957226"/>
    <n v="1947"/>
    <n v="2.4"/>
    <n v="2445"/>
    <n v="3"/>
    <n v="290057"/>
    <n v="44167"/>
    <n v="245890"/>
    <n v="2.2999999999999998"/>
    <n v="14.8"/>
    <n v="304039"/>
    <n v="91569"/>
    <n v="212470"/>
    <n v="4.7"/>
    <n v="15.5"/>
    <n v="-13982"/>
    <n v="-0.7"/>
    <n v="29.6"/>
    <n v="1199"/>
    <n v="1366"/>
    <n v="68760"/>
    <n v="0"/>
  </r>
  <r>
    <x v="13"/>
    <x v="3"/>
    <x v="8"/>
    <n v="35176"/>
    <n v="49232"/>
    <n v="1060520"/>
    <n v="1063732"/>
    <n v="1215"/>
    <n v="2.5"/>
    <n v="1423"/>
    <n v="2.9"/>
    <n v="143212"/>
    <n v="24660"/>
    <n v="118552"/>
    <n v="2.2999999999999998"/>
    <n v="13.5"/>
    <n v="149636"/>
    <n v="42060"/>
    <n v="107576"/>
    <n v="4"/>
    <n v="14.1"/>
    <n v="-6424"/>
    <n v="-0.6"/>
    <n v="27"/>
    <n v="481"/>
    <n v="607"/>
    <n v="27406"/>
    <n v="0"/>
  </r>
  <r>
    <x v="13"/>
    <x v="3"/>
    <x v="1"/>
    <n v="131915"/>
    <n v="167372"/>
    <n v="4004221"/>
    <n v="4038307"/>
    <n v="3318"/>
    <n v="2"/>
    <n v="4424"/>
    <n v="2.6"/>
    <n v="425678"/>
    <n v="71638"/>
    <n v="354040"/>
    <n v="1.8"/>
    <n v="10.5"/>
    <n v="493849"/>
    <n v="132346"/>
    <n v="361503"/>
    <n v="3.3"/>
    <n v="12.2"/>
    <n v="-68171"/>
    <n v="-1.7"/>
    <n v="21"/>
    <n v="1426"/>
    <n v="1818"/>
    <n v="83041"/>
    <n v="0"/>
  </r>
  <r>
    <x v="13"/>
    <x v="4"/>
    <x v="0"/>
    <n v="1400"/>
    <n v="1867"/>
    <n v="186484"/>
    <n v="93386"/>
    <n v="1865"/>
    <n v="199.8"/>
    <n v="0"/>
    <n v="0"/>
    <n v="186197"/>
    <n v="186197"/>
    <n v="0"/>
    <n v="199.4"/>
    <n v="199.4"/>
    <n v="0"/>
    <n v="0"/>
    <n v="0"/>
    <n v="0"/>
    <n v="0"/>
    <n v="186197"/>
    <n v="199.4"/>
    <n v="0"/>
    <m/>
    <m/>
    <m/>
    <n v="0"/>
  </r>
  <r>
    <x v="13"/>
    <x v="4"/>
    <x v="2"/>
    <n v="4250"/>
    <n v="5191"/>
    <n v="318229"/>
    <n v="296765"/>
    <n v="288"/>
    <n v="5.5"/>
    <n v="287"/>
    <n v="5.5"/>
    <n v="107151"/>
    <n v="15557"/>
    <n v="91594"/>
    <n v="5.2"/>
    <n v="36.1"/>
    <n v="64223"/>
    <n v="26516"/>
    <n v="37707"/>
    <n v="8.9"/>
    <n v="21.6"/>
    <n v="42928"/>
    <n v="14.5"/>
    <n v="43.2"/>
    <n v="154"/>
    <n v="154"/>
    <n v="20949"/>
    <n v="0"/>
  </r>
  <r>
    <x v="13"/>
    <x v="4"/>
    <x v="3"/>
    <n v="4213"/>
    <n v="5626"/>
    <n v="294280"/>
    <n v="299331"/>
    <n v="375"/>
    <n v="6.6"/>
    <n v="405"/>
    <n v="7.2"/>
    <n v="67983"/>
    <n v="9285"/>
    <n v="58698"/>
    <n v="3.1"/>
    <n v="22.7"/>
    <n v="78085"/>
    <n v="36364"/>
    <n v="41721"/>
    <n v="12.1"/>
    <n v="26.1"/>
    <n v="-10102"/>
    <n v="-3.4"/>
    <n v="45.4"/>
    <n v="219"/>
    <n v="249"/>
    <n v="29379"/>
    <n v="0"/>
  </r>
  <r>
    <x v="13"/>
    <x v="4"/>
    <x v="4"/>
    <n v="4788"/>
    <n v="7264"/>
    <n v="329905"/>
    <n v="333303"/>
    <n v="551"/>
    <n v="7.7"/>
    <n v="355"/>
    <n v="5"/>
    <n v="62359"/>
    <n v="10029"/>
    <n v="52330"/>
    <n v="3"/>
    <n v="18.7"/>
    <n v="69155"/>
    <n v="25468"/>
    <n v="43687"/>
    <n v="7.6"/>
    <n v="20.7"/>
    <n v="-6796"/>
    <n v="-2"/>
    <n v="37.4"/>
    <n v="153"/>
    <n v="162"/>
    <n v="20778"/>
    <n v="0"/>
  </r>
  <r>
    <x v="13"/>
    <x v="4"/>
    <x v="5"/>
    <n v="4317"/>
    <n v="6654"/>
    <n v="296286"/>
    <n v="300435"/>
    <n v="466"/>
    <n v="7.1"/>
    <n v="346"/>
    <n v="5.2"/>
    <n v="52094"/>
    <n v="8760"/>
    <n v="43334"/>
    <n v="2.9"/>
    <n v="17.3"/>
    <n v="60391"/>
    <n v="20184"/>
    <n v="40207"/>
    <n v="6.7"/>
    <n v="20.100000000000001"/>
    <n v="-8297"/>
    <n v="-2.8"/>
    <n v="34.6"/>
    <n v="110"/>
    <n v="120"/>
    <n v="14916"/>
    <n v="0"/>
  </r>
  <r>
    <x v="13"/>
    <x v="4"/>
    <x v="6"/>
    <n v="4512"/>
    <n v="6756"/>
    <n v="311131"/>
    <n v="311336"/>
    <n v="434"/>
    <n v="6.5"/>
    <n v="275"/>
    <n v="4.0999999999999996"/>
    <n v="52329"/>
    <n v="8592"/>
    <n v="43737"/>
    <n v="2.8"/>
    <n v="16.8"/>
    <n v="52739"/>
    <n v="16020"/>
    <n v="36719"/>
    <n v="5.0999999999999996"/>
    <n v="16.899999999999999"/>
    <n v="-410"/>
    <n v="-0.1"/>
    <n v="33.6"/>
    <n v="81"/>
    <n v="95"/>
    <n v="11256"/>
    <n v="0"/>
  </r>
  <r>
    <x v="13"/>
    <x v="4"/>
    <x v="7"/>
    <n v="18203"/>
    <n v="29766"/>
    <n v="1250409"/>
    <n v="1250024"/>
    <n v="2006"/>
    <n v="6.8"/>
    <n v="1386"/>
    <n v="4.7"/>
    <n v="194536"/>
    <n v="37042"/>
    <n v="157494"/>
    <n v="3"/>
    <n v="15.6"/>
    <n v="193765"/>
    <n v="54743"/>
    <n v="139022"/>
    <n v="4.4000000000000004"/>
    <n v="15.5"/>
    <n v="771"/>
    <n v="0.1"/>
    <n v="31"/>
    <n v="266"/>
    <n v="361"/>
    <n v="35338"/>
    <n v="0"/>
  </r>
  <r>
    <x v="13"/>
    <x v="4"/>
    <x v="8"/>
    <n v="10700"/>
    <n v="23618"/>
    <n v="732468"/>
    <n v="734114"/>
    <n v="1345"/>
    <n v="5.7"/>
    <n v="1213"/>
    <n v="5.0999999999999996"/>
    <n v="103923"/>
    <n v="20499"/>
    <n v="83424"/>
    <n v="2.8"/>
    <n v="14.2"/>
    <n v="107214"/>
    <n v="30825"/>
    <n v="76389"/>
    <n v="4.2"/>
    <n v="14.6"/>
    <n v="-3291"/>
    <n v="-0.4"/>
    <n v="28.4"/>
    <n v="111"/>
    <n v="168"/>
    <n v="14840"/>
    <n v="0"/>
  </r>
  <r>
    <x v="13"/>
    <x v="4"/>
    <x v="1"/>
    <n v="48420"/>
    <n v="85499"/>
    <n v="3330770"/>
    <n v="3345612"/>
    <n v="3538"/>
    <n v="4.0999999999999996"/>
    <n v="3627"/>
    <n v="4.2"/>
    <n v="369854"/>
    <n v="74610"/>
    <n v="295244"/>
    <n v="2.2000000000000002"/>
    <n v="11.1"/>
    <n v="399538"/>
    <n v="101582"/>
    <n v="297956"/>
    <n v="3"/>
    <n v="11.9"/>
    <n v="-29684"/>
    <n v="-0.8"/>
    <n v="22.2"/>
    <n v="357"/>
    <n v="624"/>
    <n v="47914"/>
    <n v="0"/>
  </r>
  <r>
    <x v="13"/>
    <x v="5"/>
    <x v="0"/>
    <n v="528"/>
    <n v="1203"/>
    <n v="151768"/>
    <n v="76067"/>
    <n v="1202"/>
    <n v="199.8"/>
    <n v="0"/>
    <n v="0"/>
    <n v="151402"/>
    <n v="151402"/>
    <n v="0"/>
    <n v="199"/>
    <n v="199"/>
    <n v="0"/>
    <n v="0"/>
    <n v="0"/>
    <n v="0"/>
    <n v="0"/>
    <n v="151402"/>
    <n v="199"/>
    <n v="0"/>
    <m/>
    <m/>
    <m/>
    <n v="0"/>
  </r>
  <r>
    <x v="13"/>
    <x v="5"/>
    <x v="2"/>
    <n v="1734"/>
    <n v="2939"/>
    <n v="285870"/>
    <n v="260625"/>
    <n v="315"/>
    <n v="11"/>
    <n v="141"/>
    <n v="4.9000000000000004"/>
    <n v="107612"/>
    <n v="24315"/>
    <n v="83297"/>
    <n v="9.3000000000000007"/>
    <n v="41.3"/>
    <n v="57122"/>
    <n v="24988"/>
    <n v="32134"/>
    <n v="9.6"/>
    <n v="21.9"/>
    <n v="50490"/>
    <n v="19.399999999999999"/>
    <n v="43.8"/>
    <n v="61"/>
    <n v="66"/>
    <m/>
    <n v="1"/>
  </r>
  <r>
    <x v="13"/>
    <x v="5"/>
    <x v="3"/>
    <n v="1811"/>
    <n v="3445"/>
    <n v="273424"/>
    <n v="281784"/>
    <n v="392"/>
    <n v="11.5"/>
    <n v="310"/>
    <n v="9.1"/>
    <n v="64143"/>
    <n v="11603"/>
    <n v="52540"/>
    <n v="4.0999999999999996"/>
    <n v="22.8"/>
    <n v="80863"/>
    <n v="38903"/>
    <n v="41960"/>
    <n v="13.8"/>
    <n v="28.7"/>
    <n v="-16720"/>
    <n v="-5.9"/>
    <n v="45.6"/>
    <n v="102"/>
    <n v="110"/>
    <m/>
    <n v="1"/>
  </r>
  <r>
    <x v="13"/>
    <x v="5"/>
    <x v="4"/>
    <n v="2097"/>
    <n v="4982"/>
    <n v="317181"/>
    <n v="317420"/>
    <n v="628"/>
    <n v="13"/>
    <n v="298"/>
    <n v="6.2"/>
    <n v="63429"/>
    <n v="15180"/>
    <n v="48249"/>
    <n v="4.8"/>
    <n v="20"/>
    <n v="63907"/>
    <n v="22777"/>
    <n v="41130"/>
    <n v="7.2"/>
    <n v="20.100000000000001"/>
    <n v="-478"/>
    <n v="-0.1"/>
    <n v="40"/>
    <n v="57"/>
    <n v="72"/>
    <n v="15823"/>
    <n v="0"/>
  </r>
  <r>
    <x v="13"/>
    <x v="5"/>
    <x v="5"/>
    <n v="1896"/>
    <n v="4186"/>
    <n v="283792"/>
    <n v="283330"/>
    <n v="439"/>
    <n v="10.7"/>
    <n v="235"/>
    <n v="5.8"/>
    <n v="54611"/>
    <n v="10701"/>
    <n v="43910"/>
    <n v="3.8"/>
    <n v="19.3"/>
    <n v="53687"/>
    <n v="20836"/>
    <n v="32851"/>
    <n v="7.4"/>
    <n v="18.899999999999999"/>
    <n v="924"/>
    <n v="0.4"/>
    <n v="37.799999999999997"/>
    <n v="46"/>
    <n v="52"/>
    <n v="13821"/>
    <n v="0"/>
  </r>
  <r>
    <x v="13"/>
    <x v="5"/>
    <x v="6"/>
    <n v="2055"/>
    <n v="4594"/>
    <n v="310016"/>
    <n v="307693"/>
    <n v="471"/>
    <n v="10.5"/>
    <n v="218"/>
    <n v="4.9000000000000004"/>
    <n v="51115"/>
    <n v="11141"/>
    <n v="39974"/>
    <n v="3.6"/>
    <n v="16.600000000000001"/>
    <n v="46468"/>
    <n v="15500"/>
    <n v="30968"/>
    <n v="5"/>
    <n v="15.1"/>
    <n v="4647"/>
    <n v="1.5"/>
    <n v="30.2"/>
    <n v="35"/>
    <n v="41"/>
    <n v="10089"/>
    <n v="0"/>
  </r>
  <r>
    <x v="13"/>
    <x v="5"/>
    <x v="7"/>
    <n v="8369"/>
    <n v="21123"/>
    <n v="1252434"/>
    <n v="1242581"/>
    <n v="1903"/>
    <n v="9.1999999999999993"/>
    <n v="1153"/>
    <n v="5.6"/>
    <n v="206899"/>
    <n v="48362"/>
    <n v="158537"/>
    <n v="3.9"/>
    <n v="16.7"/>
    <n v="187193"/>
    <n v="49465"/>
    <n v="137728"/>
    <n v="4"/>
    <n v="15.1"/>
    <n v="19706"/>
    <n v="1.6"/>
    <n v="30.2"/>
    <n v="86"/>
    <n v="191"/>
    <n v="24688"/>
    <n v="0"/>
  </r>
  <r>
    <x v="13"/>
    <x v="5"/>
    <x v="8"/>
    <n v="5748"/>
    <n v="23724"/>
    <n v="864652"/>
    <n v="859811"/>
    <n v="1923"/>
    <n v="8.1999999999999993"/>
    <n v="1259"/>
    <n v="5.4"/>
    <n v="130349"/>
    <n v="33295"/>
    <n v="97054"/>
    <n v="3.9"/>
    <n v="15.2"/>
    <n v="120666"/>
    <n v="29702"/>
    <n v="90964"/>
    <n v="3.5"/>
    <n v="14"/>
    <n v="9683"/>
    <n v="1.2"/>
    <n v="28"/>
    <n v="37"/>
    <n v="129"/>
    <n v="10652"/>
    <n v="0"/>
  </r>
  <r>
    <x v="13"/>
    <x v="5"/>
    <x v="1"/>
    <n v="28124"/>
    <n v="91948"/>
    <n v="4234973"/>
    <n v="4246545"/>
    <n v="5836"/>
    <n v="6.4"/>
    <n v="4745"/>
    <n v="5.2"/>
    <n v="487926"/>
    <n v="110490"/>
    <n v="377436"/>
    <n v="2.6"/>
    <n v="11.5"/>
    <n v="511069"/>
    <n v="126132"/>
    <n v="384937"/>
    <n v="3"/>
    <n v="12"/>
    <n v="-23143"/>
    <n v="-0.5"/>
    <n v="23"/>
    <n v="134"/>
    <n v="278"/>
    <n v="39404"/>
    <n v="0"/>
  </r>
  <r>
    <x v="13"/>
    <x v="6"/>
    <x v="0"/>
    <n v="91"/>
    <n v="316"/>
    <n v="61415"/>
    <n v="30708"/>
    <n v="316"/>
    <n v="200"/>
    <n v="0"/>
    <n v="0"/>
    <n v="61415"/>
    <n v="61415"/>
    <n v="0"/>
    <n v="200"/>
    <n v="200"/>
    <n v="0"/>
    <n v="0"/>
    <n v="0"/>
    <n v="0"/>
    <n v="0"/>
    <n v="61415"/>
    <n v="200"/>
    <n v="0"/>
    <m/>
    <m/>
    <m/>
    <n v="0"/>
  </r>
  <r>
    <x v="13"/>
    <x v="6"/>
    <x v="2"/>
    <n v="330"/>
    <n v="984"/>
    <n v="116088"/>
    <n v="106585"/>
    <n v="89"/>
    <n v="9.3000000000000007"/>
    <n v="40"/>
    <n v="4.2"/>
    <n v="37642"/>
    <n v="8926"/>
    <n v="28716"/>
    <n v="8.4"/>
    <n v="35.299999999999997"/>
    <n v="18635"/>
    <n v="2251"/>
    <n v="16384"/>
    <n v="2.1"/>
    <n v="17.5"/>
    <n v="19007"/>
    <n v="17.8"/>
    <n v="35"/>
    <n v="1"/>
    <n v="16"/>
    <m/>
    <n v="1"/>
  </r>
  <r>
    <x v="13"/>
    <x v="6"/>
    <x v="3"/>
    <n v="382"/>
    <n v="1385"/>
    <n v="129110"/>
    <n v="133279"/>
    <n v="172"/>
    <n v="12.8"/>
    <n v="98"/>
    <n v="7.3"/>
    <n v="28436"/>
    <n v="4393"/>
    <n v="24043"/>
    <n v="3.3"/>
    <n v="21.3"/>
    <n v="36774"/>
    <n v="15409"/>
    <n v="21365"/>
    <n v="11.6"/>
    <n v="27.6"/>
    <n v="-8338"/>
    <n v="-6.3"/>
    <n v="42.6"/>
    <n v="15"/>
    <n v="15"/>
    <m/>
    <n v="1"/>
  </r>
  <r>
    <x v="13"/>
    <x v="6"/>
    <x v="4"/>
    <n v="535"/>
    <n v="1993"/>
    <n v="183109"/>
    <n v="182109"/>
    <n v="243"/>
    <n v="12.7"/>
    <n v="88"/>
    <n v="4.5999999999999996"/>
    <n v="29244"/>
    <n v="9845"/>
    <n v="19399"/>
    <n v="5.4"/>
    <n v="16.100000000000001"/>
    <n v="27244"/>
    <n v="8979"/>
    <n v="18265"/>
    <n v="4.9000000000000004"/>
    <n v="15"/>
    <n v="2000"/>
    <n v="1.1000000000000001"/>
    <n v="30"/>
    <n v="9"/>
    <n v="9"/>
    <n v="5998"/>
    <n v="0"/>
  </r>
  <r>
    <x v="13"/>
    <x v="6"/>
    <x v="5"/>
    <n v="381"/>
    <n v="1527"/>
    <n v="130485"/>
    <n v="130063"/>
    <n v="157"/>
    <n v="10.5"/>
    <n v="79"/>
    <n v="5.3"/>
    <n v="27442"/>
    <n v="5007"/>
    <n v="22435"/>
    <n v="3.8"/>
    <n v="21.1"/>
    <n v="26598"/>
    <n v="11140"/>
    <n v="15458"/>
    <n v="8.6"/>
    <n v="20.5"/>
    <n v="844"/>
    <n v="0.6"/>
    <n v="41"/>
    <n v="10"/>
    <n v="11"/>
    <n v="6234"/>
    <n v="0"/>
  </r>
  <r>
    <x v="13"/>
    <x v="6"/>
    <x v="6"/>
    <n v="471"/>
    <n v="1862"/>
    <n v="158949"/>
    <n v="156728"/>
    <n v="208"/>
    <n v="11.5"/>
    <n v="113"/>
    <n v="6.2"/>
    <n v="28193"/>
    <n v="7017"/>
    <n v="21176"/>
    <n v="4.5"/>
    <n v="18"/>
    <n v="23750"/>
    <n v="5829"/>
    <n v="17921"/>
    <n v="3.7"/>
    <n v="15.2"/>
    <n v="4443"/>
    <n v="2.8"/>
    <n v="30.4"/>
    <n v="6"/>
    <n v="8"/>
    <n v="4374"/>
    <n v="0"/>
  </r>
  <r>
    <x v="13"/>
    <x v="6"/>
    <x v="7"/>
    <n v="1957"/>
    <n v="9707"/>
    <n v="649209"/>
    <n v="652470"/>
    <n v="1067"/>
    <n v="11.2"/>
    <n v="725"/>
    <n v="7.6"/>
    <n v="104130"/>
    <n v="25179"/>
    <n v="78951"/>
    <n v="3.9"/>
    <n v="16"/>
    <n v="110652"/>
    <n v="30012"/>
    <n v="80640"/>
    <n v="4.5999999999999996"/>
    <n v="17"/>
    <n v="-6522"/>
    <n v="-1"/>
    <n v="32"/>
    <n v="16"/>
    <n v="17"/>
    <n v="10676"/>
    <n v="0"/>
  </r>
  <r>
    <x v="13"/>
    <x v="6"/>
    <x v="8"/>
    <n v="1555"/>
    <n v="12283"/>
    <n v="519835"/>
    <n v="516720"/>
    <n v="1271"/>
    <n v="10.6"/>
    <n v="737"/>
    <n v="6.1"/>
    <n v="80664"/>
    <n v="24062"/>
    <n v="56602"/>
    <n v="4.7"/>
    <n v="15.6"/>
    <n v="74434"/>
    <n v="18923"/>
    <n v="55511"/>
    <n v="3.7"/>
    <n v="14.4"/>
    <n v="6230"/>
    <n v="1.2"/>
    <n v="28.8"/>
    <n v="3"/>
    <n v="3"/>
    <n v="1953"/>
    <n v="0"/>
  </r>
  <r>
    <x v="13"/>
    <x v="6"/>
    <x v="1"/>
    <n v="9260"/>
    <n v="60981"/>
    <n v="3125909"/>
    <n v="3124189"/>
    <n v="4079"/>
    <n v="6.7"/>
    <n v="3947"/>
    <n v="6.5"/>
    <n v="367905"/>
    <n v="78679"/>
    <n v="289226"/>
    <n v="2.5"/>
    <n v="11.8"/>
    <n v="364465"/>
    <n v="93938"/>
    <n v="270527"/>
    <n v="3"/>
    <n v="11.7"/>
    <n v="3440"/>
    <n v="0.1"/>
    <n v="23.4"/>
    <n v="30"/>
    <n v="143"/>
    <n v="18977"/>
    <n v="0"/>
  </r>
  <r>
    <x v="13"/>
    <x v="7"/>
    <x v="0"/>
    <n v="16"/>
    <n v="22"/>
    <n v="21993"/>
    <n v="10997"/>
    <n v="22"/>
    <n v="200"/>
    <n v="0"/>
    <n v="0"/>
    <n v="21993"/>
    <n v="21993"/>
    <n v="0"/>
    <n v="200"/>
    <n v="200"/>
    <n v="0"/>
    <n v="0"/>
    <n v="0"/>
    <n v="0"/>
    <n v="0"/>
    <n v="21993"/>
    <n v="200"/>
    <n v="0"/>
    <m/>
    <m/>
    <m/>
    <n v="0"/>
  </r>
  <r>
    <x v="13"/>
    <x v="7"/>
    <x v="2"/>
    <n v="108"/>
    <n v="578"/>
    <n v="78190"/>
    <n v="68035"/>
    <n v="45"/>
    <n v="8.5"/>
    <n v="8"/>
    <n v="1.5"/>
    <n v="33442"/>
    <n v="11364"/>
    <n v="22078"/>
    <n v="16.7"/>
    <n v="49.2"/>
    <n v="13131"/>
    <n v="744"/>
    <n v="12387"/>
    <n v="1.1000000000000001"/>
    <n v="19.3"/>
    <n v="20311"/>
    <n v="29.9"/>
    <n v="38.6"/>
    <n v="1"/>
    <n v="1"/>
    <n v="0"/>
    <n v="0"/>
  </r>
  <r>
    <x v="13"/>
    <x v="7"/>
    <x v="3"/>
    <n v="167"/>
    <n v="696"/>
    <n v="113786"/>
    <n v="112555"/>
    <n v="107"/>
    <n v="16.2"/>
    <n v="35"/>
    <n v="5.3"/>
    <n v="26573"/>
    <n v="5561"/>
    <n v="21012"/>
    <n v="4.9000000000000004"/>
    <n v="23.6"/>
    <n v="24111"/>
    <n v="7575"/>
    <n v="16536"/>
    <n v="6.7"/>
    <n v="21.4"/>
    <n v="2462"/>
    <n v="2.2000000000000002"/>
    <n v="42.8"/>
    <n v="5"/>
    <n v="5"/>
    <n v="5997"/>
    <n v="0"/>
  </r>
  <r>
    <x v="13"/>
    <x v="7"/>
    <x v="4"/>
    <n v="293"/>
    <n v="1051"/>
    <n v="204052"/>
    <n v="202860"/>
    <n v="163"/>
    <n v="16.600000000000001"/>
    <n v="23"/>
    <n v="2.2999999999999998"/>
    <n v="20137"/>
    <n v="5915"/>
    <n v="14222"/>
    <n v="2.9"/>
    <n v="9.9"/>
    <n v="17753"/>
    <n v="5242"/>
    <n v="12511"/>
    <n v="2.6"/>
    <n v="8.8000000000000007"/>
    <n v="2384"/>
    <n v="1.1000000000000001"/>
    <n v="17.600000000000001"/>
    <n v="2"/>
    <n v="2"/>
    <m/>
    <n v="1"/>
  </r>
  <r>
    <x v="13"/>
    <x v="7"/>
    <x v="5"/>
    <n v="152"/>
    <n v="1264"/>
    <n v="104783"/>
    <n v="100679"/>
    <n v="273"/>
    <n v="23.3"/>
    <n v="84"/>
    <n v="7.2"/>
    <n v="25237"/>
    <n v="8099"/>
    <n v="17138"/>
    <n v="8"/>
    <n v="25.1"/>
    <n v="17030"/>
    <n v="4435"/>
    <n v="12595"/>
    <n v="4.4000000000000004"/>
    <n v="16.899999999999999"/>
    <n v="8207"/>
    <n v="8.1999999999999993"/>
    <n v="33.799999999999997"/>
    <n v="2"/>
    <n v="2"/>
    <m/>
    <n v="1"/>
  </r>
  <r>
    <x v="13"/>
    <x v="7"/>
    <x v="6"/>
    <n v="150"/>
    <n v="854"/>
    <n v="102246"/>
    <n v="101415"/>
    <n v="96"/>
    <n v="11.6"/>
    <n v="52"/>
    <n v="6.3"/>
    <n v="17916"/>
    <n v="5425"/>
    <n v="12491"/>
    <n v="5.3"/>
    <n v="17.7"/>
    <n v="16253"/>
    <n v="2367"/>
    <n v="13886"/>
    <n v="2.2999999999999998"/>
    <n v="16"/>
    <n v="1663"/>
    <n v="1.7"/>
    <n v="32"/>
    <m/>
    <m/>
    <m/>
    <n v="0"/>
  </r>
  <r>
    <x v="13"/>
    <x v="7"/>
    <x v="7"/>
    <n v="773"/>
    <n v="6563"/>
    <n v="506309"/>
    <n v="498251"/>
    <n v="804"/>
    <n v="12.7"/>
    <n v="364"/>
    <n v="5.7"/>
    <n v="83997"/>
    <n v="25317"/>
    <n v="58680"/>
    <n v="5.0999999999999996"/>
    <n v="16.899999999999999"/>
    <n v="67881"/>
    <n v="16609"/>
    <n v="51272"/>
    <n v="3.3"/>
    <n v="13.6"/>
    <n v="16116"/>
    <n v="3.3"/>
    <n v="27.2"/>
    <n v="2"/>
    <n v="2"/>
    <m/>
    <n v="1"/>
  </r>
  <r>
    <x v="13"/>
    <x v="7"/>
    <x v="8"/>
    <n v="642"/>
    <n v="8952"/>
    <n v="422577"/>
    <n v="417639"/>
    <n v="795"/>
    <n v="9"/>
    <n v="586"/>
    <n v="6.6"/>
    <n v="65505"/>
    <n v="14955"/>
    <n v="50550"/>
    <n v="3.6"/>
    <n v="15.7"/>
    <n v="55629"/>
    <n v="12624"/>
    <n v="43005"/>
    <n v="3"/>
    <n v="13.3"/>
    <n v="9876"/>
    <n v="2.4"/>
    <n v="26.6"/>
    <n v="1"/>
    <n v="1"/>
    <m/>
    <n v="1"/>
  </r>
  <r>
    <x v="13"/>
    <x v="7"/>
    <x v="1"/>
    <n v="4821"/>
    <n v="60286"/>
    <n v="3197019"/>
    <n v="3176241"/>
    <n v="5104"/>
    <n v="8.6"/>
    <n v="3817"/>
    <n v="6.4"/>
    <n v="388190"/>
    <n v="101414"/>
    <n v="286776"/>
    <n v="3.2"/>
    <n v="12.2"/>
    <n v="346634"/>
    <n v="84455"/>
    <n v="262179"/>
    <n v="2.7"/>
    <n v="10.9"/>
    <n v="41556"/>
    <n v="1.3"/>
    <n v="21.8"/>
    <n v="4"/>
    <n v="4"/>
    <n v="6379"/>
    <n v="0"/>
  </r>
  <r>
    <x v="13"/>
    <x v="8"/>
    <x v="0"/>
    <n v="6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3"/>
    <x v="8"/>
    <x v="2"/>
    <n v="56"/>
    <n v="609"/>
    <m/>
    <m/>
    <n v="81"/>
    <n v="13.5"/>
    <n v="66"/>
    <n v="11"/>
    <m/>
    <m/>
    <m/>
    <m/>
    <m/>
    <m/>
    <m/>
    <m/>
    <m/>
    <m/>
    <m/>
    <m/>
    <m/>
    <m/>
    <m/>
    <m/>
    <n v="1"/>
  </r>
  <r>
    <x v="13"/>
    <x v="8"/>
    <x v="3"/>
    <n v="96"/>
    <n v="1008"/>
    <n v="132045"/>
    <n v="134333"/>
    <n v="315"/>
    <n v="36.1"/>
    <n v="47"/>
    <n v="5.4"/>
    <n v="17955"/>
    <n v="7818"/>
    <n v="10137"/>
    <n v="5.8"/>
    <n v="13.4"/>
    <n v="22531"/>
    <n v="3349"/>
    <n v="19182"/>
    <n v="2.5"/>
    <n v="16.8"/>
    <n v="-4576"/>
    <n v="-3.4"/>
    <n v="26.8"/>
    <n v="1"/>
    <n v="1"/>
    <m/>
    <n v="1"/>
  </r>
  <r>
    <x v="13"/>
    <x v="8"/>
    <x v="4"/>
    <n v="234"/>
    <n v="691"/>
    <n v="352109"/>
    <n v="345449"/>
    <n v="49"/>
    <n v="7.3"/>
    <n v="15"/>
    <n v="2.2000000000000002"/>
    <n v="26619"/>
    <n v="3040"/>
    <n v="23579"/>
    <n v="0.9"/>
    <n v="7.7"/>
    <n v="13299"/>
    <n v="6380"/>
    <n v="6919"/>
    <n v="1.8"/>
    <n v="3.8"/>
    <n v="13320"/>
    <n v="3.9"/>
    <n v="7.6"/>
    <n v="1"/>
    <n v="1"/>
    <m/>
    <n v="1"/>
  </r>
  <r>
    <x v="13"/>
    <x v="8"/>
    <x v="5"/>
    <n v="72"/>
    <n v="650"/>
    <n v="94454"/>
    <n v="93891"/>
    <n v="107"/>
    <n v="17"/>
    <n v="65"/>
    <n v="10.3"/>
    <n v="17193"/>
    <n v="5919"/>
    <n v="11274"/>
    <n v="6.3"/>
    <n v="18.3"/>
    <n v="16067"/>
    <n v="3540"/>
    <n v="12527"/>
    <n v="3.8"/>
    <n v="17.100000000000001"/>
    <n v="1126"/>
    <n v="1.2"/>
    <n v="34.200000000000003"/>
    <n v="1"/>
    <n v="1"/>
    <m/>
    <n v="1"/>
  </r>
  <r>
    <x v="13"/>
    <x v="8"/>
    <x v="6"/>
    <n v="76"/>
    <n v="877"/>
    <n v="110127"/>
    <n v="105560"/>
    <n v="84"/>
    <n v="9.8000000000000007"/>
    <n v="49"/>
    <n v="5.7"/>
    <n v="18991"/>
    <n v="3888"/>
    <n v="15103"/>
    <n v="3.7"/>
    <n v="18"/>
    <n v="9857"/>
    <n v="2103"/>
    <n v="7754"/>
    <n v="2"/>
    <n v="9.3000000000000007"/>
    <n v="9134"/>
    <n v="8.6999999999999993"/>
    <n v="18.600000000000001"/>
    <m/>
    <m/>
    <m/>
    <n v="0"/>
  </r>
  <r>
    <x v="13"/>
    <x v="8"/>
    <x v="7"/>
    <n v="391"/>
    <n v="6091"/>
    <n v="519686"/>
    <n v="516731"/>
    <n v="863"/>
    <n v="14.8"/>
    <n v="377"/>
    <n v="6.4"/>
    <n v="84722"/>
    <n v="28263"/>
    <n v="56459"/>
    <n v="5.5"/>
    <n v="16.399999999999999"/>
    <n v="78811"/>
    <n v="15962"/>
    <n v="62849"/>
    <n v="3.1"/>
    <n v="15.3"/>
    <n v="5911"/>
    <n v="1.1000000000000001"/>
    <n v="30.6"/>
    <n v="2"/>
    <n v="2"/>
    <m/>
    <n v="1"/>
  </r>
  <r>
    <x v="13"/>
    <x v="8"/>
    <x v="8"/>
    <n v="340"/>
    <n v="8168"/>
    <n v="452563"/>
    <n v="450002"/>
    <n v="695"/>
    <n v="8.6"/>
    <n v="362"/>
    <n v="4.5"/>
    <n v="63223"/>
    <n v="14762"/>
    <n v="48461"/>
    <n v="3.3"/>
    <n v="14"/>
    <n v="58100"/>
    <n v="12290"/>
    <n v="45810"/>
    <n v="2.7"/>
    <n v="12.9"/>
    <n v="5123"/>
    <n v="1.1000000000000001"/>
    <n v="25.8"/>
    <m/>
    <m/>
    <m/>
    <n v="0"/>
  </r>
  <r>
    <x v="13"/>
    <x v="8"/>
    <x v="1"/>
    <n v="3432"/>
    <n v="84803"/>
    <n v="4860088"/>
    <n v="4836183"/>
    <n v="7441"/>
    <n v="8.9"/>
    <n v="5162"/>
    <n v="6.2"/>
    <n v="590538"/>
    <n v="170358"/>
    <n v="420180"/>
    <n v="3.5"/>
    <n v="12.2"/>
    <n v="542728"/>
    <n v="144277"/>
    <n v="398451"/>
    <n v="3"/>
    <n v="11.2"/>
    <n v="47810"/>
    <n v="1"/>
    <n v="22.4"/>
    <n v="5"/>
    <n v="40"/>
    <n v="16378"/>
    <n v="0"/>
  </r>
  <r>
    <x v="13"/>
    <x v="9"/>
    <x v="2"/>
    <n v="15"/>
    <n v="73"/>
    <n v="26767"/>
    <n v="22630"/>
    <n v="1"/>
    <n v="1.4"/>
    <n v="2"/>
    <n v="2.8"/>
    <n v="9525"/>
    <m/>
    <m/>
    <m/>
    <n v="42.1"/>
    <n v="1251"/>
    <m/>
    <n v="914"/>
    <m/>
    <n v="5.5"/>
    <n v="8274"/>
    <n v="36.6"/>
    <n v="11"/>
    <m/>
    <m/>
    <m/>
    <n v="1"/>
  </r>
  <r>
    <x v="13"/>
    <x v="9"/>
    <x v="3"/>
    <n v="23"/>
    <n v="686"/>
    <n v="57559"/>
    <n v="55645"/>
    <n v="74"/>
    <n v="10.9"/>
    <n v="77"/>
    <n v="11.3"/>
    <n v="7695"/>
    <m/>
    <m/>
    <m/>
    <n v="13.8"/>
    <n v="3867"/>
    <m/>
    <n v="3495"/>
    <m/>
    <n v="6.9"/>
    <n v="3828"/>
    <n v="6.9"/>
    <n v="13.8"/>
    <m/>
    <m/>
    <m/>
    <n v="1"/>
  </r>
  <r>
    <x v="13"/>
    <x v="9"/>
    <x v="4"/>
    <n v="59"/>
    <n v="99"/>
    <n v="185406"/>
    <n v="180860"/>
    <n v="6"/>
    <n v="6.2"/>
    <n v="2"/>
    <n v="2.1"/>
    <n v="10864"/>
    <m/>
    <m/>
    <m/>
    <n v="6"/>
    <n v="1771"/>
    <m/>
    <n v="1323"/>
    <m/>
    <n v="1"/>
    <n v="9093"/>
    <n v="5"/>
    <n v="2"/>
    <m/>
    <m/>
    <m/>
    <n v="1"/>
  </r>
  <r>
    <x v="13"/>
    <x v="9"/>
    <x v="5"/>
    <n v="10"/>
    <n v="39"/>
    <n v="21646"/>
    <n v="23654"/>
    <n v="0"/>
    <n v="0"/>
    <n v="5"/>
    <n v="12.2"/>
    <n v="2300"/>
    <n v="0"/>
    <n v="2300"/>
    <n v="0"/>
    <n v="9.6999999999999993"/>
    <n v="6316"/>
    <m/>
    <n v="403"/>
    <m/>
    <n v="26.7"/>
    <n v="-4016"/>
    <n v="-17"/>
    <n v="19.399999999999999"/>
    <m/>
    <m/>
    <m/>
    <n v="1"/>
  </r>
  <r>
    <x v="13"/>
    <x v="9"/>
    <x v="6"/>
    <n v="22"/>
    <n v="367"/>
    <n v="55194"/>
    <n v="51488"/>
    <n v="171"/>
    <n v="60.1"/>
    <n v="6"/>
    <n v="2.1"/>
    <n v="11598"/>
    <m/>
    <m/>
    <m/>
    <n v="22.5"/>
    <n v="4185"/>
    <m/>
    <n v="4091"/>
    <m/>
    <n v="8.1"/>
    <n v="7413"/>
    <n v="14.4"/>
    <n v="16.2"/>
    <m/>
    <m/>
    <m/>
    <n v="1"/>
  </r>
  <r>
    <x v="13"/>
    <x v="9"/>
    <x v="7"/>
    <n v="114"/>
    <n v="3367"/>
    <n v="263299"/>
    <n v="267602"/>
    <n v="353"/>
    <n v="10.5"/>
    <n v="330"/>
    <n v="9.9"/>
    <n v="42003"/>
    <n v="20104"/>
    <n v="21899"/>
    <n v="7.5"/>
    <n v="15.7"/>
    <n v="50609"/>
    <n v="17728"/>
    <n v="32881"/>
    <n v="6.6"/>
    <n v="18.899999999999999"/>
    <n v="-8606"/>
    <n v="-3.2"/>
    <n v="31.4"/>
    <n v="2"/>
    <n v="2"/>
    <m/>
    <n v="1"/>
  </r>
  <r>
    <x v="13"/>
    <x v="9"/>
    <x v="8"/>
    <n v="97"/>
    <n v="5046"/>
    <n v="255703"/>
    <n v="245430"/>
    <n v="580"/>
    <n v="11.8"/>
    <n v="309"/>
    <n v="6.3"/>
    <n v="45413"/>
    <n v="20433"/>
    <n v="24980"/>
    <n v="8.3000000000000007"/>
    <n v="18.5"/>
    <n v="24866"/>
    <n v="6249"/>
    <n v="18617"/>
    <n v="2.5"/>
    <n v="10.1"/>
    <n v="20547"/>
    <n v="8.4"/>
    <n v="20.2"/>
    <m/>
    <m/>
    <m/>
    <n v="0"/>
  </r>
  <r>
    <x v="13"/>
    <x v="9"/>
    <x v="1"/>
    <n v="1334"/>
    <n v="72015"/>
    <n v="3801181"/>
    <n v="3776409"/>
    <n v="6838"/>
    <n v="9.6999999999999993"/>
    <n v="4175"/>
    <n v="5.9"/>
    <n v="463390"/>
    <n v="138067"/>
    <n v="325323"/>
    <n v="3.7"/>
    <n v="12.3"/>
    <n v="413846"/>
    <n v="96647"/>
    <n v="317199"/>
    <n v="2.6"/>
    <n v="11"/>
    <n v="49544"/>
    <n v="1.3"/>
    <n v="22"/>
    <m/>
    <m/>
    <m/>
    <n v="0"/>
  </r>
  <r>
    <x v="13"/>
    <x v="10"/>
    <x v="0"/>
    <n v="1"/>
    <n v="35"/>
    <m/>
    <m/>
    <n v="35"/>
    <n v="200"/>
    <n v="0"/>
    <n v="0"/>
    <m/>
    <m/>
    <m/>
    <m/>
    <m/>
    <m/>
    <m/>
    <m/>
    <m/>
    <m/>
    <m/>
    <m/>
    <m/>
    <m/>
    <m/>
    <m/>
    <n v="1"/>
  </r>
  <r>
    <x v="13"/>
    <x v="10"/>
    <x v="2"/>
    <n v="5"/>
    <n v="367"/>
    <m/>
    <m/>
    <n v="61"/>
    <n v="17.899999999999999"/>
    <n v="7"/>
    <n v="2.1"/>
    <m/>
    <m/>
    <m/>
    <m/>
    <m/>
    <m/>
    <m/>
    <m/>
    <m/>
    <m/>
    <m/>
    <m/>
    <m/>
    <m/>
    <m/>
    <m/>
    <n v="1"/>
  </r>
  <r>
    <x v="13"/>
    <x v="10"/>
    <x v="3"/>
    <n v="9"/>
    <n v="700"/>
    <m/>
    <m/>
    <n v="121"/>
    <n v="18.600000000000001"/>
    <n v="55"/>
    <n v="8.4"/>
    <m/>
    <m/>
    <m/>
    <m/>
    <m/>
    <m/>
    <m/>
    <m/>
    <m/>
    <m/>
    <m/>
    <m/>
    <m/>
    <m/>
    <m/>
    <m/>
    <n v="1"/>
  </r>
  <r>
    <x v="13"/>
    <x v="10"/>
    <x v="4"/>
    <n v="22"/>
    <n v="51"/>
    <n v="78932"/>
    <n v="78398"/>
    <n v="1"/>
    <n v="1.9"/>
    <n v="5"/>
    <n v="9.6"/>
    <n v="1528"/>
    <m/>
    <m/>
    <m/>
    <n v="1.9"/>
    <n v="460"/>
    <m/>
    <n v="98"/>
    <m/>
    <n v="0.6"/>
    <n v="1068"/>
    <n v="1.3"/>
    <n v="1.2"/>
    <m/>
    <m/>
    <m/>
    <n v="1"/>
  </r>
  <r>
    <x v="13"/>
    <x v="10"/>
    <x v="5"/>
    <n v="8"/>
    <n v="278"/>
    <m/>
    <m/>
    <n v="18"/>
    <n v="6.5"/>
    <n v="13"/>
    <n v="4.7"/>
    <m/>
    <m/>
    <m/>
    <m/>
    <m/>
    <m/>
    <m/>
    <m/>
    <m/>
    <m/>
    <m/>
    <m/>
    <m/>
    <m/>
    <m/>
    <m/>
    <n v="1"/>
  </r>
  <r>
    <x v="13"/>
    <x v="10"/>
    <x v="6"/>
    <n v="8"/>
    <n v="949"/>
    <m/>
    <m/>
    <n v="111"/>
    <n v="12.2"/>
    <n v="32"/>
    <n v="3.5"/>
    <m/>
    <m/>
    <m/>
    <m/>
    <m/>
    <m/>
    <m/>
    <m/>
    <m/>
    <m/>
    <m/>
    <m/>
    <m/>
    <m/>
    <m/>
    <m/>
    <n v="1"/>
  </r>
  <r>
    <x v="13"/>
    <x v="10"/>
    <x v="7"/>
    <n v="56"/>
    <n v="3119"/>
    <n v="268685"/>
    <n v="261490"/>
    <n v="522"/>
    <n v="17.5"/>
    <n v="254"/>
    <n v="8.5"/>
    <n v="50453"/>
    <n v="12702"/>
    <n v="37751"/>
    <n v="4.9000000000000004"/>
    <n v="19.3"/>
    <n v="36062"/>
    <n v="22270"/>
    <n v="13792"/>
    <n v="8.5"/>
    <n v="13.8"/>
    <n v="14391"/>
    <n v="5.5"/>
    <n v="27.6"/>
    <n v="1"/>
    <n v="1"/>
    <m/>
    <n v="1"/>
  </r>
  <r>
    <x v="13"/>
    <x v="10"/>
    <x v="8"/>
    <n v="40"/>
    <n v="4411"/>
    <n v="192539"/>
    <n v="189468"/>
    <n v="439"/>
    <n v="10.199999999999999"/>
    <n v="203"/>
    <n v="4.7"/>
    <n v="48847"/>
    <n v="12376"/>
    <n v="36471"/>
    <n v="6.5"/>
    <n v="25.8"/>
    <n v="42705"/>
    <n v="24177"/>
    <n v="18528"/>
    <n v="12.8"/>
    <n v="22.5"/>
    <n v="6142"/>
    <n v="3.3"/>
    <n v="45"/>
    <n v="1"/>
    <n v="1"/>
    <m/>
    <n v="1"/>
  </r>
  <r>
    <x v="13"/>
    <x v="10"/>
    <x v="1"/>
    <n v="824"/>
    <n v="80661"/>
    <n v="4326559"/>
    <n v="4307733"/>
    <n v="6178"/>
    <n v="7.7"/>
    <n v="4963"/>
    <n v="6.2"/>
    <n v="542887"/>
    <n v="144390"/>
    <n v="398497"/>
    <n v="3.4"/>
    <n v="12.6"/>
    <n v="505236"/>
    <n v="101159"/>
    <n v="404077"/>
    <n v="2.2999999999999998"/>
    <n v="11.7"/>
    <n v="37651"/>
    <n v="0.9"/>
    <n v="23.4"/>
    <n v="1"/>
    <n v="46"/>
    <n v="0"/>
    <n v="0"/>
  </r>
  <r>
    <x v="13"/>
    <x v="11"/>
    <x v="2"/>
    <n v="13"/>
    <n v="21"/>
    <n v="649"/>
    <n v="709"/>
    <n v="0"/>
    <n v="0"/>
    <n v="9"/>
    <n v="35.299999999999997"/>
    <n v="64"/>
    <n v="0"/>
    <n v="64"/>
    <n v="0"/>
    <n v="9"/>
    <n v="184"/>
    <n v="158"/>
    <n v="26"/>
    <n v="22.3"/>
    <n v="26"/>
    <n v="-120"/>
    <n v="-17"/>
    <n v="18"/>
    <m/>
    <m/>
    <m/>
    <n v="0"/>
  </r>
  <r>
    <x v="13"/>
    <x v="11"/>
    <x v="3"/>
    <n v="13"/>
    <n v="190"/>
    <m/>
    <m/>
    <n v="0"/>
    <n v="0"/>
    <n v="5"/>
    <n v="2.7"/>
    <m/>
    <n v="0"/>
    <m/>
    <m/>
    <m/>
    <m/>
    <m/>
    <m/>
    <m/>
    <m/>
    <m/>
    <m/>
    <m/>
    <m/>
    <m/>
    <m/>
    <n v="1"/>
  </r>
  <r>
    <x v="13"/>
    <x v="11"/>
    <x v="4"/>
    <n v="16"/>
    <n v="84"/>
    <n v="85212"/>
    <n v="77078"/>
    <n v="3"/>
    <n v="3.5"/>
    <n v="6"/>
    <n v="7"/>
    <n v="16554"/>
    <m/>
    <m/>
    <m/>
    <n v="21.5"/>
    <n v="286"/>
    <n v="151"/>
    <n v="135"/>
    <n v="0.2"/>
    <n v="0.4"/>
    <n v="16268"/>
    <n v="21.1"/>
    <n v="0.8"/>
    <m/>
    <m/>
    <m/>
    <n v="1"/>
  </r>
  <r>
    <x v="13"/>
    <x v="11"/>
    <x v="5"/>
    <n v="15"/>
    <n v="135"/>
    <m/>
    <m/>
    <n v="7"/>
    <n v="5.2"/>
    <n v="7"/>
    <n v="5.2"/>
    <m/>
    <m/>
    <m/>
    <m/>
    <m/>
    <m/>
    <m/>
    <m/>
    <m/>
    <m/>
    <m/>
    <m/>
    <m/>
    <m/>
    <m/>
    <m/>
    <n v="1"/>
  </r>
  <r>
    <x v="13"/>
    <x v="11"/>
    <x v="6"/>
    <n v="9"/>
    <n v="82"/>
    <m/>
    <m/>
    <n v="0"/>
    <n v="0"/>
    <n v="3"/>
    <n v="3.6"/>
    <m/>
    <n v="0"/>
    <m/>
    <m/>
    <m/>
    <m/>
    <m/>
    <m/>
    <m/>
    <m/>
    <m/>
    <m/>
    <m/>
    <m/>
    <m/>
    <m/>
    <n v="1"/>
  </r>
  <r>
    <x v="13"/>
    <x v="11"/>
    <x v="7"/>
    <n v="79"/>
    <n v="3592"/>
    <n v="279278"/>
    <n v="284660"/>
    <n v="98"/>
    <n v="2.6"/>
    <n v="366"/>
    <n v="9.8000000000000007"/>
    <n v="29519"/>
    <n v="7055"/>
    <n v="22464"/>
    <n v="2.5"/>
    <n v="10.4"/>
    <n v="40282"/>
    <n v="20269"/>
    <n v="20013"/>
    <n v="7.1"/>
    <n v="14.2"/>
    <n v="-10763"/>
    <n v="-3.8"/>
    <n v="20.8"/>
    <m/>
    <m/>
    <m/>
    <n v="0"/>
  </r>
  <r>
    <x v="13"/>
    <x v="11"/>
    <x v="8"/>
    <n v="64"/>
    <n v="3764"/>
    <n v="363584"/>
    <n v="346612"/>
    <n v="391"/>
    <n v="10.7"/>
    <n v="134"/>
    <n v="3.7"/>
    <n v="72023"/>
    <n v="17652"/>
    <n v="54371"/>
    <n v="5.0999999999999996"/>
    <n v="20.8"/>
    <n v="38079"/>
    <n v="3560"/>
    <n v="34519"/>
    <n v="1"/>
    <n v="11"/>
    <n v="33944"/>
    <n v="9.8000000000000007"/>
    <n v="22"/>
    <m/>
    <m/>
    <m/>
    <n v="0"/>
  </r>
  <r>
    <x v="13"/>
    <x v="11"/>
    <x v="1"/>
    <n v="912"/>
    <n v="343346"/>
    <n v="21358601"/>
    <n v="21239445"/>
    <n v="29063"/>
    <n v="8.5"/>
    <n v="23826"/>
    <n v="7"/>
    <n v="2586543"/>
    <n v="789159"/>
    <n v="1797384"/>
    <n v="3.7"/>
    <n v="12.2"/>
    <n v="2348230"/>
    <n v="614692"/>
    <n v="1733538"/>
    <n v="2.9"/>
    <n v="11.1"/>
    <n v="238313"/>
    <n v="1.1000000000000001"/>
    <n v="22.2"/>
    <m/>
    <m/>
    <m/>
    <n v="0"/>
  </r>
  <r>
    <x v="14"/>
    <x v="0"/>
    <x v="0"/>
    <n v="404252"/>
    <n v="404907"/>
    <n v="1055208"/>
    <n v="531504"/>
    <n v="401343"/>
    <n v="198.2"/>
    <n v="0"/>
    <n v="0"/>
    <n v="1047408"/>
    <n v="1047408"/>
    <n v="0"/>
    <n v="197.1"/>
    <n v="197.1"/>
    <n v="0"/>
    <n v="0"/>
    <n v="0"/>
    <n v="0"/>
    <n v="0"/>
    <n v="1047408"/>
    <n v="197.1"/>
    <n v="0"/>
    <m/>
    <m/>
    <m/>
    <n v="0"/>
  </r>
  <r>
    <x v="14"/>
    <x v="0"/>
    <x v="2"/>
    <n v="245375"/>
    <n v="245641"/>
    <n v="522822"/>
    <n v="592740"/>
    <n v="383"/>
    <n v="0.1"/>
    <n v="77745"/>
    <n v="27.1"/>
    <n v="122512"/>
    <n v="1080"/>
    <n v="121432"/>
    <n v="0.2"/>
    <n v="20.7"/>
    <n v="262347"/>
    <n v="179750"/>
    <n v="82597"/>
    <n v="30.3"/>
    <n v="44.3"/>
    <n v="-139835"/>
    <n v="-23.6"/>
    <n v="41.4"/>
    <n v="53950"/>
    <n v="53953"/>
    <n v="130746"/>
    <n v="0"/>
  </r>
  <r>
    <x v="14"/>
    <x v="0"/>
    <x v="3"/>
    <n v="192750"/>
    <n v="192948"/>
    <n v="411950"/>
    <n v="471436"/>
    <n v="7892"/>
    <n v="3.7"/>
    <n v="51434"/>
    <n v="23.9"/>
    <n v="83802"/>
    <n v="18637"/>
    <n v="65165"/>
    <n v="4"/>
    <n v="17.8"/>
    <n v="202773"/>
    <n v="133106"/>
    <n v="69667"/>
    <n v="28.2"/>
    <n v="43"/>
    <n v="-118971"/>
    <n v="-25.2"/>
    <n v="35.6"/>
    <n v="38428"/>
    <n v="38428"/>
    <n v="103692"/>
    <n v="0"/>
  </r>
  <r>
    <x v="14"/>
    <x v="0"/>
    <x v="4"/>
    <n v="161283"/>
    <n v="161449"/>
    <n v="344983"/>
    <n v="395164"/>
    <n v="7070"/>
    <n v="4"/>
    <n v="41324"/>
    <n v="23.1"/>
    <n v="64351"/>
    <n v="16486"/>
    <n v="47865"/>
    <n v="4.2"/>
    <n v="16.3"/>
    <n v="164712"/>
    <n v="107702"/>
    <n v="57010"/>
    <n v="27.3"/>
    <n v="41.7"/>
    <n v="-100361"/>
    <n v="-25.4"/>
    <n v="32.6"/>
    <n v="31413"/>
    <n v="31421"/>
    <n v="85150"/>
    <n v="0"/>
  </r>
  <r>
    <x v="14"/>
    <x v="0"/>
    <x v="5"/>
    <n v="142928"/>
    <n v="143327"/>
    <n v="308031"/>
    <n v="352381"/>
    <n v="6529"/>
    <n v="4.0999999999999996"/>
    <n v="35969"/>
    <n v="22.8"/>
    <n v="54182"/>
    <n v="14855"/>
    <n v="39327"/>
    <n v="4.2"/>
    <n v="15.4"/>
    <n v="142882"/>
    <n v="93061"/>
    <n v="49821"/>
    <n v="26.4"/>
    <n v="40.5"/>
    <n v="-88700"/>
    <n v="-25.1"/>
    <n v="30.8"/>
    <n v="27440"/>
    <n v="27447"/>
    <n v="73449"/>
    <n v="0"/>
  </r>
  <r>
    <x v="14"/>
    <x v="0"/>
    <x v="6"/>
    <n v="124107"/>
    <n v="124397"/>
    <n v="269242"/>
    <n v="305568"/>
    <n v="5518"/>
    <n v="4.0999999999999996"/>
    <n v="28876"/>
    <n v="21.3"/>
    <n v="45573"/>
    <n v="12882"/>
    <n v="32691"/>
    <n v="4.2"/>
    <n v="14.9"/>
    <n v="118225"/>
    <n v="75565"/>
    <n v="42660"/>
    <n v="24.7"/>
    <n v="38.700000000000003"/>
    <n v="-72652"/>
    <n v="-23.8"/>
    <n v="29.8"/>
    <n v="21880"/>
    <n v="21890"/>
    <n v="59409"/>
    <n v="0"/>
  </r>
  <r>
    <x v="14"/>
    <x v="0"/>
    <x v="7"/>
    <n v="437345"/>
    <n v="438548"/>
    <n v="959733"/>
    <n v="1057767"/>
    <n v="18700"/>
    <n v="4"/>
    <n v="79249"/>
    <n v="16.899999999999999"/>
    <n v="147479"/>
    <n v="43255"/>
    <n v="104224"/>
    <n v="4.0999999999999996"/>
    <n v="13.9"/>
    <n v="343547"/>
    <n v="205848"/>
    <n v="137699"/>
    <n v="19.5"/>
    <n v="32.5"/>
    <n v="-196068"/>
    <n v="-18.600000000000001"/>
    <n v="27.8"/>
    <n v="58579"/>
    <n v="58624"/>
    <n v="158517"/>
    <n v="0"/>
  </r>
  <r>
    <x v="14"/>
    <x v="0"/>
    <x v="8"/>
    <n v="233888"/>
    <n v="235067"/>
    <n v="513056"/>
    <n v="559916"/>
    <n v="10628"/>
    <n v="4.3"/>
    <n v="38051"/>
    <n v="15.3"/>
    <n v="76133"/>
    <n v="23704"/>
    <n v="52429"/>
    <n v="4.2"/>
    <n v="13.6"/>
    <n v="169852"/>
    <n v="96579"/>
    <n v="73273"/>
    <n v="17.2"/>
    <n v="30.3"/>
    <n v="-93719"/>
    <n v="-16.7"/>
    <n v="27.2"/>
    <n v="27101"/>
    <n v="27154"/>
    <n v="71540"/>
    <n v="0"/>
  </r>
  <r>
    <x v="14"/>
    <x v="0"/>
    <x v="1"/>
    <n v="411290"/>
    <n v="413291"/>
    <n v="919943"/>
    <n v="1002574"/>
    <n v="13011"/>
    <n v="3"/>
    <n v="60945"/>
    <n v="14"/>
    <n v="108749"/>
    <n v="31302"/>
    <n v="77447"/>
    <n v="3.1"/>
    <n v="10.8"/>
    <n v="274011"/>
    <n v="158061"/>
    <n v="115950"/>
    <n v="15.8"/>
    <n v="27.3"/>
    <n v="-165262"/>
    <n v="-16.5"/>
    <n v="21.6"/>
    <n v="47131"/>
    <n v="47239"/>
    <n v="125465"/>
    <n v="0"/>
  </r>
  <r>
    <x v="14"/>
    <x v="1"/>
    <x v="0"/>
    <n v="41329"/>
    <n v="42478"/>
    <n v="501818"/>
    <n v="252103"/>
    <n v="42278"/>
    <n v="199.1"/>
    <n v="0"/>
    <n v="0"/>
    <n v="499431"/>
    <n v="499431"/>
    <n v="0"/>
    <n v="198.1"/>
    <n v="198.1"/>
    <n v="0"/>
    <n v="0"/>
    <n v="0"/>
    <n v="0"/>
    <n v="0"/>
    <n v="499431"/>
    <n v="198.1"/>
    <n v="0"/>
    <m/>
    <m/>
    <m/>
    <n v="0"/>
  </r>
  <r>
    <x v="14"/>
    <x v="1"/>
    <x v="2"/>
    <n v="79847"/>
    <n v="80628"/>
    <n v="521945"/>
    <n v="529932"/>
    <n v="692"/>
    <n v="0.8"/>
    <n v="5858"/>
    <n v="7"/>
    <n v="140742"/>
    <n v="3813"/>
    <n v="136929"/>
    <n v="0.7"/>
    <n v="26.6"/>
    <n v="156716"/>
    <n v="70849"/>
    <n v="85867"/>
    <n v="13.4"/>
    <n v="29.6"/>
    <n v="-15974"/>
    <n v="-3"/>
    <n v="53.2"/>
    <n v="4693"/>
    <n v="4693"/>
    <n v="57218"/>
    <n v="0"/>
  </r>
  <r>
    <x v="14"/>
    <x v="1"/>
    <x v="3"/>
    <n v="72621"/>
    <n v="73413"/>
    <n v="456284"/>
    <n v="487775"/>
    <n v="963"/>
    <n v="1.3"/>
    <n v="5648"/>
    <n v="7.5"/>
    <n v="90193"/>
    <n v="8155"/>
    <n v="82038"/>
    <n v="1.7"/>
    <n v="18.5"/>
    <n v="153175"/>
    <n v="68301"/>
    <n v="84874"/>
    <n v="14"/>
    <n v="31.4"/>
    <n v="-62982"/>
    <n v="-12.9"/>
    <n v="37"/>
    <n v="4595"/>
    <n v="4597"/>
    <n v="56549"/>
    <n v="0"/>
  </r>
  <r>
    <x v="14"/>
    <x v="1"/>
    <x v="4"/>
    <n v="65532"/>
    <n v="66253"/>
    <n v="408427"/>
    <n v="438088"/>
    <n v="847"/>
    <n v="1.2"/>
    <n v="4705"/>
    <n v="6.9"/>
    <n v="71550"/>
    <n v="7539"/>
    <n v="64011"/>
    <n v="1.7"/>
    <n v="16.3"/>
    <n v="130871"/>
    <n v="56417"/>
    <n v="74454"/>
    <n v="12.9"/>
    <n v="29.9"/>
    <n v="-59321"/>
    <n v="-13.6"/>
    <n v="32.6"/>
    <n v="3836"/>
    <n v="3840"/>
    <n v="47169"/>
    <n v="0"/>
  </r>
  <r>
    <x v="14"/>
    <x v="1"/>
    <x v="5"/>
    <n v="62111"/>
    <n v="63462"/>
    <n v="387536"/>
    <n v="414441"/>
    <n v="744"/>
    <n v="1.1000000000000001"/>
    <n v="4273"/>
    <n v="6.6"/>
    <n v="62138"/>
    <n v="6760"/>
    <n v="55378"/>
    <n v="1.6"/>
    <n v="15"/>
    <n v="115948"/>
    <n v="49014"/>
    <n v="66934"/>
    <n v="11.8"/>
    <n v="28"/>
    <n v="-53810"/>
    <n v="-13"/>
    <n v="30"/>
    <n v="3266"/>
    <n v="3277"/>
    <n v="39787"/>
    <n v="0"/>
  </r>
  <r>
    <x v="14"/>
    <x v="1"/>
    <x v="6"/>
    <n v="57359"/>
    <n v="58512"/>
    <n v="357872"/>
    <n v="381878"/>
    <n v="652"/>
    <n v="1.1000000000000001"/>
    <n v="3553"/>
    <n v="5.9"/>
    <n v="53873"/>
    <n v="5800"/>
    <n v="48073"/>
    <n v="1.5"/>
    <n v="14.1"/>
    <n v="101884"/>
    <n v="41153"/>
    <n v="60731"/>
    <n v="10.8"/>
    <n v="26.7"/>
    <n v="-48011"/>
    <n v="-12.6"/>
    <n v="28.2"/>
    <n v="2749"/>
    <n v="2753"/>
    <n v="33764"/>
    <n v="0"/>
  </r>
  <r>
    <x v="14"/>
    <x v="1"/>
    <x v="7"/>
    <n v="214168"/>
    <n v="219048"/>
    <n v="1338850"/>
    <n v="1408565"/>
    <n v="2728"/>
    <n v="1.2"/>
    <n v="10266"/>
    <n v="4.5999999999999996"/>
    <n v="181241"/>
    <n v="22926"/>
    <n v="158315"/>
    <n v="1.6"/>
    <n v="12.9"/>
    <n v="320671"/>
    <n v="114999"/>
    <n v="205672"/>
    <n v="8.1999999999999993"/>
    <n v="22.8"/>
    <n v="-139430"/>
    <n v="-9.9"/>
    <n v="25.8"/>
    <n v="7425"/>
    <n v="7448"/>
    <n v="90543"/>
    <n v="0"/>
  </r>
  <r>
    <x v="14"/>
    <x v="1"/>
    <x v="8"/>
    <n v="123258"/>
    <n v="127497"/>
    <n v="771214"/>
    <n v="808177"/>
    <n v="1783"/>
    <n v="1.4"/>
    <n v="5105"/>
    <n v="4"/>
    <n v="95575"/>
    <n v="13823"/>
    <n v="81752"/>
    <n v="1.7"/>
    <n v="11.8"/>
    <n v="169501"/>
    <n v="54354"/>
    <n v="115147"/>
    <n v="6.7"/>
    <n v="21"/>
    <n v="-73926"/>
    <n v="-9.1999999999999993"/>
    <n v="23.6"/>
    <n v="3347"/>
    <n v="3381"/>
    <n v="41013"/>
    <n v="0"/>
  </r>
  <r>
    <x v="14"/>
    <x v="1"/>
    <x v="1"/>
    <n v="244864"/>
    <n v="252026"/>
    <n v="1545647"/>
    <n v="1611831"/>
    <n v="3972"/>
    <n v="1.6"/>
    <n v="8946"/>
    <n v="3.5"/>
    <n v="168034"/>
    <n v="29599"/>
    <n v="138435"/>
    <n v="1.8"/>
    <n v="10.4"/>
    <n v="300402"/>
    <n v="94423"/>
    <n v="205979"/>
    <n v="5.9"/>
    <n v="18.600000000000001"/>
    <n v="-132368"/>
    <n v="-8.1999999999999993"/>
    <n v="20.8"/>
    <n v="5781"/>
    <n v="5874"/>
    <n v="71097"/>
    <n v="0"/>
  </r>
  <r>
    <x v="14"/>
    <x v="2"/>
    <x v="0"/>
    <n v="15046"/>
    <n v="16216"/>
    <n v="388844"/>
    <n v="195397"/>
    <n v="16139"/>
    <n v="199.1"/>
    <n v="0"/>
    <n v="0"/>
    <n v="386895"/>
    <n v="386895"/>
    <n v="0"/>
    <n v="198"/>
    <n v="198"/>
    <n v="0"/>
    <n v="0"/>
    <n v="0"/>
    <n v="0"/>
    <n v="0"/>
    <n v="386895"/>
    <n v="198"/>
    <n v="0"/>
    <m/>
    <m/>
    <m/>
    <n v="0"/>
  </r>
  <r>
    <x v="14"/>
    <x v="2"/>
    <x v="2"/>
    <n v="36058"/>
    <n v="37456"/>
    <n v="496107"/>
    <n v="491522"/>
    <n v="982"/>
    <n v="2.6"/>
    <n v="2155"/>
    <n v="5.7"/>
    <n v="139352"/>
    <n v="9909"/>
    <n v="129443"/>
    <n v="2"/>
    <n v="28.4"/>
    <n v="130181"/>
    <n v="54717"/>
    <n v="75464"/>
    <n v="11.1"/>
    <n v="26.5"/>
    <n v="9171"/>
    <n v="1.9"/>
    <n v="53"/>
    <n v="1747"/>
    <n v="1753"/>
    <n v="45018"/>
    <n v="0"/>
  </r>
  <r>
    <x v="14"/>
    <x v="2"/>
    <x v="3"/>
    <n v="35031"/>
    <n v="36662"/>
    <n v="457685"/>
    <n v="485490"/>
    <n v="866"/>
    <n v="2.2999999999999998"/>
    <n v="2425"/>
    <n v="6.5"/>
    <n v="88258"/>
    <n v="9196"/>
    <n v="79062"/>
    <n v="1.9"/>
    <n v="18.2"/>
    <n v="143868"/>
    <n v="60625"/>
    <n v="83243"/>
    <n v="12.5"/>
    <n v="29.6"/>
    <n v="-55610"/>
    <n v="-11.4"/>
    <n v="36.4"/>
    <n v="1991"/>
    <n v="2006"/>
    <n v="51706"/>
    <n v="0"/>
  </r>
  <r>
    <x v="14"/>
    <x v="2"/>
    <x v="4"/>
    <n v="32776"/>
    <n v="34465"/>
    <n v="426700"/>
    <n v="451451"/>
    <n v="773"/>
    <n v="2.2000000000000002"/>
    <n v="2000"/>
    <n v="5.7"/>
    <n v="73066"/>
    <n v="8654"/>
    <n v="64412"/>
    <n v="1.9"/>
    <n v="16.2"/>
    <n v="122567"/>
    <n v="49181"/>
    <n v="73386"/>
    <n v="10.9"/>
    <n v="27.1"/>
    <n v="-49501"/>
    <n v="-10.9"/>
    <n v="32.4"/>
    <n v="1610"/>
    <n v="1620"/>
    <n v="41891"/>
    <n v="0"/>
  </r>
  <r>
    <x v="14"/>
    <x v="2"/>
    <x v="5"/>
    <n v="32481"/>
    <n v="35191"/>
    <n v="423389"/>
    <n v="447367"/>
    <n v="675"/>
    <n v="1.9"/>
    <n v="1978"/>
    <n v="5.5"/>
    <n v="64535"/>
    <n v="7402"/>
    <n v="57133"/>
    <n v="1.7"/>
    <n v="14.4"/>
    <n v="112491"/>
    <n v="43559"/>
    <n v="68932"/>
    <n v="9.6999999999999993"/>
    <n v="25.1"/>
    <n v="-47956"/>
    <n v="-10.7"/>
    <n v="28.8"/>
    <n v="1354"/>
    <n v="1410"/>
    <n v="35142"/>
    <n v="0"/>
  </r>
  <r>
    <x v="14"/>
    <x v="2"/>
    <x v="6"/>
    <n v="30376"/>
    <n v="32947"/>
    <n v="394500"/>
    <n v="414107"/>
    <n v="640"/>
    <n v="1.9"/>
    <n v="1615"/>
    <n v="4.8"/>
    <n v="58502"/>
    <n v="7242"/>
    <n v="51260"/>
    <n v="1.7"/>
    <n v="14.1"/>
    <n v="97715"/>
    <n v="34978"/>
    <n v="62737"/>
    <n v="8.4"/>
    <n v="23.6"/>
    <n v="-39213"/>
    <n v="-9.5"/>
    <n v="28.2"/>
    <n v="1103"/>
    <n v="1155"/>
    <n v="28440"/>
    <n v="0"/>
  </r>
  <r>
    <x v="14"/>
    <x v="2"/>
    <x v="7"/>
    <n v="119379"/>
    <n v="130168"/>
    <n v="1548212"/>
    <n v="1615416"/>
    <n v="2512"/>
    <n v="1.9"/>
    <n v="4980"/>
    <n v="3.8"/>
    <n v="197636"/>
    <n v="27581"/>
    <n v="170055"/>
    <n v="1.7"/>
    <n v="12.2"/>
    <n v="332044"/>
    <n v="104199"/>
    <n v="227845"/>
    <n v="6.5"/>
    <n v="20.6"/>
    <n v="-134408"/>
    <n v="-8.4"/>
    <n v="24.4"/>
    <n v="3143"/>
    <n v="3302"/>
    <n v="82196"/>
    <n v="0"/>
  </r>
  <r>
    <x v="14"/>
    <x v="2"/>
    <x v="8"/>
    <n v="74049"/>
    <n v="83270"/>
    <n v="959453"/>
    <n v="993659"/>
    <n v="1995"/>
    <n v="2.4"/>
    <n v="2796"/>
    <n v="3.3"/>
    <n v="113834"/>
    <n v="21155"/>
    <n v="92679"/>
    <n v="2.1"/>
    <n v="11.5"/>
    <n v="182245"/>
    <n v="48987"/>
    <n v="133258"/>
    <n v="4.9000000000000004"/>
    <n v="18.3"/>
    <n v="-68411"/>
    <n v="-6.8"/>
    <n v="23"/>
    <n v="1335"/>
    <n v="1473"/>
    <n v="34649"/>
    <n v="0"/>
  </r>
  <r>
    <x v="14"/>
    <x v="2"/>
    <x v="1"/>
    <n v="172916"/>
    <n v="190605"/>
    <n v="2263052"/>
    <n v="2338127"/>
    <n v="5404"/>
    <n v="2.8"/>
    <n v="5474"/>
    <n v="2.9"/>
    <n v="236441"/>
    <n v="56876"/>
    <n v="179565"/>
    <n v="2.4"/>
    <n v="10.1"/>
    <n v="386591"/>
    <n v="102395"/>
    <n v="284196"/>
    <n v="4.4000000000000004"/>
    <n v="16.5"/>
    <n v="-150150"/>
    <n v="-6.4"/>
    <n v="20.2"/>
    <n v="2835"/>
    <n v="3092"/>
    <n v="75343"/>
    <n v="0"/>
  </r>
  <r>
    <x v="14"/>
    <x v="3"/>
    <x v="0"/>
    <n v="6399"/>
    <n v="8043"/>
    <n v="365992"/>
    <n v="184131"/>
    <n v="8005"/>
    <n v="199.1"/>
    <n v="0"/>
    <n v="0"/>
    <n v="363722"/>
    <n v="363722"/>
    <n v="0"/>
    <n v="197.5"/>
    <n v="197.5"/>
    <n v="0"/>
    <n v="0"/>
    <n v="0"/>
    <n v="0"/>
    <n v="0"/>
    <n v="363722"/>
    <n v="197.5"/>
    <n v="0"/>
    <m/>
    <m/>
    <m/>
    <n v="0"/>
  </r>
  <r>
    <x v="14"/>
    <x v="3"/>
    <x v="2"/>
    <n v="16741"/>
    <n v="18627"/>
    <n v="526222"/>
    <n v="513526"/>
    <n v="1052"/>
    <n v="5.6"/>
    <n v="1075"/>
    <n v="5.8"/>
    <n v="161335"/>
    <n v="21101"/>
    <n v="140234"/>
    <n v="4.0999999999999996"/>
    <n v="31.4"/>
    <n v="135942"/>
    <n v="56350"/>
    <n v="79592"/>
    <n v="11"/>
    <n v="26.5"/>
    <n v="25393"/>
    <n v="4.9000000000000004"/>
    <n v="53"/>
    <n v="780"/>
    <n v="793"/>
    <n v="44919"/>
    <n v="0"/>
  </r>
  <r>
    <x v="14"/>
    <x v="3"/>
    <x v="3"/>
    <n v="17331"/>
    <n v="19569"/>
    <n v="507049"/>
    <n v="534339"/>
    <n v="836"/>
    <n v="4.2"/>
    <n v="1232"/>
    <n v="6.2"/>
    <n v="99760"/>
    <n v="12220"/>
    <n v="87540"/>
    <n v="2.2999999999999998"/>
    <n v="18.7"/>
    <n v="154340"/>
    <n v="61232"/>
    <n v="93108"/>
    <n v="11.5"/>
    <n v="28.9"/>
    <n v="-54580"/>
    <n v="-10.199999999999999"/>
    <n v="37.4"/>
    <n v="909"/>
    <n v="961"/>
    <n v="52177"/>
    <n v="0"/>
  </r>
  <r>
    <x v="14"/>
    <x v="3"/>
    <x v="4"/>
    <n v="16533"/>
    <n v="18971"/>
    <n v="481110"/>
    <n v="502861"/>
    <n v="853"/>
    <n v="4.5"/>
    <n v="1016"/>
    <n v="5.3"/>
    <n v="83966"/>
    <n v="12101"/>
    <n v="71865"/>
    <n v="2.4"/>
    <n v="16.7"/>
    <n v="127468"/>
    <n v="45511"/>
    <n v="81957"/>
    <n v="9.1"/>
    <n v="25.3"/>
    <n v="-43502"/>
    <n v="-8.6"/>
    <n v="33.4"/>
    <n v="658"/>
    <n v="706"/>
    <n v="38416"/>
    <n v="0"/>
  </r>
  <r>
    <x v="14"/>
    <x v="3"/>
    <x v="5"/>
    <n v="17507"/>
    <n v="21634"/>
    <n v="513036"/>
    <n v="535943"/>
    <n v="1106"/>
    <n v="5.0999999999999996"/>
    <n v="1209"/>
    <n v="5.6"/>
    <n v="82623"/>
    <n v="13209"/>
    <n v="69414"/>
    <n v="2.5"/>
    <n v="15.4"/>
    <n v="128436"/>
    <n v="46060"/>
    <n v="82376"/>
    <n v="8.6"/>
    <n v="24"/>
    <n v="-45813"/>
    <n v="-8.6"/>
    <n v="30.8"/>
    <n v="605"/>
    <n v="672"/>
    <n v="34837"/>
    <n v="0"/>
  </r>
  <r>
    <x v="14"/>
    <x v="3"/>
    <x v="6"/>
    <n v="15975"/>
    <n v="19708"/>
    <n v="465226"/>
    <n v="484644"/>
    <n v="892"/>
    <n v="4.5"/>
    <n v="959"/>
    <n v="4.9000000000000004"/>
    <n v="70475"/>
    <n v="11074"/>
    <n v="59401"/>
    <n v="2.2999999999999998"/>
    <n v="14.5"/>
    <n v="109311"/>
    <n v="35668"/>
    <n v="73643"/>
    <n v="7.4"/>
    <n v="22.6"/>
    <n v="-38836"/>
    <n v="-8.1"/>
    <n v="29"/>
    <n v="481"/>
    <n v="541"/>
    <n v="27140"/>
    <n v="0"/>
  </r>
  <r>
    <x v="14"/>
    <x v="3"/>
    <x v="7"/>
    <n v="66963"/>
    <n v="84396"/>
    <n v="1953840"/>
    <n v="2026541"/>
    <n v="4346"/>
    <n v="5.2"/>
    <n v="3832"/>
    <n v="4.5999999999999996"/>
    <n v="271513"/>
    <n v="55295"/>
    <n v="216218"/>
    <n v="2.7"/>
    <n v="13.4"/>
    <n v="416915"/>
    <n v="123426"/>
    <n v="293489"/>
    <n v="6.1"/>
    <n v="20.6"/>
    <n v="-145402"/>
    <n v="-7.2"/>
    <n v="26.8"/>
    <n v="1557"/>
    <n v="1854"/>
    <n v="88874"/>
    <n v="0"/>
  </r>
  <r>
    <x v="14"/>
    <x v="3"/>
    <x v="8"/>
    <n v="44658"/>
    <n v="62328"/>
    <n v="1302118"/>
    <n v="1344962"/>
    <n v="3621"/>
    <n v="5.8"/>
    <n v="2923"/>
    <n v="4.7"/>
    <n v="169171"/>
    <n v="41911"/>
    <n v="127260"/>
    <n v="3.1"/>
    <n v="12.6"/>
    <n v="254858"/>
    <n v="66259"/>
    <n v="188599"/>
    <n v="4.9000000000000004"/>
    <n v="18.899999999999999"/>
    <n v="-85687"/>
    <n v="-6.3"/>
    <n v="25.2"/>
    <n v="685"/>
    <n v="952"/>
    <n v="39695"/>
    <n v="0"/>
  </r>
  <r>
    <x v="14"/>
    <x v="3"/>
    <x v="1"/>
    <n v="128195"/>
    <n v="168079"/>
    <n v="3802502"/>
    <n v="3912366"/>
    <n v="10363"/>
    <n v="6.2"/>
    <n v="6665"/>
    <n v="4"/>
    <n v="435879"/>
    <n v="137025"/>
    <n v="298854"/>
    <n v="3.5"/>
    <n v="11.1"/>
    <n v="655607"/>
    <n v="166980"/>
    <n v="488627"/>
    <n v="4.3"/>
    <n v="16.8"/>
    <n v="-219728"/>
    <n v="-5.7"/>
    <n v="22.2"/>
    <n v="1840"/>
    <n v="2337"/>
    <n v="107741"/>
    <n v="0"/>
  </r>
  <r>
    <x v="14"/>
    <x v="4"/>
    <x v="0"/>
    <n v="1292"/>
    <n v="2369"/>
    <n v="173527"/>
    <n v="87783"/>
    <n v="2354"/>
    <n v="198.7"/>
    <n v="0"/>
    <n v="0"/>
    <n v="171489"/>
    <n v="171489"/>
    <n v="0"/>
    <n v="195.4"/>
    <n v="195.4"/>
    <n v="0"/>
    <n v="0"/>
    <n v="0"/>
    <n v="0"/>
    <n v="0"/>
    <n v="171489"/>
    <n v="195.4"/>
    <n v="0"/>
    <m/>
    <m/>
    <m/>
    <n v="0"/>
  </r>
  <r>
    <x v="14"/>
    <x v="4"/>
    <x v="2"/>
    <n v="3911"/>
    <n v="4832"/>
    <n v="281710"/>
    <n v="272111"/>
    <n v="453"/>
    <n v="9.5"/>
    <n v="278"/>
    <n v="5.8"/>
    <n v="91696"/>
    <n v="20070"/>
    <n v="71626"/>
    <n v="7.4"/>
    <n v="33.700000000000003"/>
    <n v="72497"/>
    <n v="28191"/>
    <n v="44306"/>
    <n v="10.4"/>
    <n v="26.6"/>
    <n v="19199"/>
    <n v="7.1"/>
    <n v="53.2"/>
    <n v="154"/>
    <n v="165"/>
    <n v="20211"/>
    <n v="0"/>
  </r>
  <r>
    <x v="14"/>
    <x v="4"/>
    <x v="3"/>
    <n v="4249"/>
    <n v="5548"/>
    <n v="285155"/>
    <n v="300832"/>
    <n v="404"/>
    <n v="7.2"/>
    <n v="471"/>
    <n v="8.4"/>
    <n v="57560"/>
    <n v="8694"/>
    <n v="48866"/>
    <n v="2.9"/>
    <n v="19.100000000000001"/>
    <n v="88914"/>
    <n v="34623"/>
    <n v="54291"/>
    <n v="11.5"/>
    <n v="29.6"/>
    <n v="-31354"/>
    <n v="-10.5"/>
    <n v="38.200000000000003"/>
    <n v="215"/>
    <n v="351"/>
    <n v="29386"/>
    <n v="0"/>
  </r>
  <r>
    <x v="14"/>
    <x v="4"/>
    <x v="4"/>
    <n v="4048"/>
    <n v="5759"/>
    <n v="271448"/>
    <n v="281688"/>
    <n v="467"/>
    <n v="8.1999999999999993"/>
    <n v="304"/>
    <n v="5.4"/>
    <n v="50246"/>
    <n v="9026"/>
    <n v="41220"/>
    <n v="3.2"/>
    <n v="17.8"/>
    <n v="70725"/>
    <n v="23790"/>
    <n v="46935"/>
    <n v="8.4"/>
    <n v="25.1"/>
    <n v="-20479"/>
    <n v="-7.3"/>
    <n v="35.6"/>
    <n v="140"/>
    <n v="172"/>
    <n v="18951"/>
    <n v="0"/>
  </r>
  <r>
    <x v="14"/>
    <x v="4"/>
    <x v="5"/>
    <n v="4528"/>
    <n v="7275"/>
    <n v="303697"/>
    <n v="314423"/>
    <n v="721"/>
    <n v="10.1"/>
    <n v="504"/>
    <n v="7"/>
    <n v="50472"/>
    <n v="10440"/>
    <n v="40032"/>
    <n v="3.3"/>
    <n v="16.100000000000001"/>
    <n v="71924"/>
    <n v="25301"/>
    <n v="46623"/>
    <n v="8"/>
    <n v="22.9"/>
    <n v="-21452"/>
    <n v="-6.8"/>
    <n v="32.200000000000003"/>
    <n v="129"/>
    <n v="202"/>
    <n v="17611"/>
    <n v="0"/>
  </r>
  <r>
    <x v="14"/>
    <x v="4"/>
    <x v="6"/>
    <n v="4112"/>
    <n v="6605"/>
    <n v="274261"/>
    <n v="283600"/>
    <n v="571"/>
    <n v="8.8000000000000007"/>
    <n v="355"/>
    <n v="5.5"/>
    <n v="44122"/>
    <n v="9868"/>
    <n v="34254"/>
    <n v="3.5"/>
    <n v="15.6"/>
    <n v="62799"/>
    <n v="19297"/>
    <n v="43502"/>
    <n v="6.8"/>
    <n v="22.1"/>
    <n v="-18677"/>
    <n v="-6.5"/>
    <n v="31.2"/>
    <n v="95"/>
    <n v="109"/>
    <n v="12723"/>
    <n v="0"/>
  </r>
  <r>
    <x v="14"/>
    <x v="4"/>
    <x v="7"/>
    <n v="18772"/>
    <n v="31464"/>
    <n v="1244896"/>
    <n v="1289299"/>
    <n v="2739"/>
    <n v="8.9"/>
    <n v="1561"/>
    <n v="5.0999999999999996"/>
    <n v="174148"/>
    <n v="42884"/>
    <n v="131264"/>
    <n v="3.3"/>
    <n v="13.5"/>
    <n v="262953"/>
    <n v="74379"/>
    <n v="188574"/>
    <n v="5.8"/>
    <n v="20.399999999999999"/>
    <n v="-88805"/>
    <n v="-6.9"/>
    <n v="27"/>
    <n v="358"/>
    <n v="441"/>
    <n v="49578"/>
    <n v="0"/>
  </r>
  <r>
    <x v="14"/>
    <x v="4"/>
    <x v="8"/>
    <n v="13173"/>
    <n v="28699"/>
    <n v="873872"/>
    <n v="897004"/>
    <n v="2557"/>
    <n v="9.1"/>
    <n v="1516"/>
    <n v="5.4"/>
    <n v="120798"/>
    <n v="36478"/>
    <n v="84320"/>
    <n v="4.0999999999999996"/>
    <n v="13.5"/>
    <n v="167062"/>
    <n v="43590"/>
    <n v="123472"/>
    <n v="4.9000000000000004"/>
    <n v="18.600000000000001"/>
    <n v="-46264"/>
    <n v="-5.0999999999999996"/>
    <n v="27"/>
    <n v="172"/>
    <n v="264"/>
    <n v="23083"/>
    <n v="0"/>
  </r>
  <r>
    <x v="14"/>
    <x v="4"/>
    <x v="1"/>
    <n v="46387"/>
    <n v="85677"/>
    <n v="3091269"/>
    <n v="3179146"/>
    <n v="6311"/>
    <n v="7.5"/>
    <n v="4110"/>
    <n v="4.9000000000000004"/>
    <n v="339012"/>
    <n v="109666"/>
    <n v="229346"/>
    <n v="3.4"/>
    <n v="10.7"/>
    <n v="514765"/>
    <n v="119087"/>
    <n v="395678"/>
    <n v="3.7"/>
    <n v="16.2"/>
    <n v="-175753"/>
    <n v="-5.5"/>
    <n v="21.4"/>
    <n v="478"/>
    <n v="776"/>
    <n v="64569"/>
    <n v="0"/>
  </r>
  <r>
    <x v="14"/>
    <x v="5"/>
    <x v="0"/>
    <n v="502"/>
    <n v="1391"/>
    <n v="146635"/>
    <n v="73830"/>
    <n v="1387"/>
    <n v="199.4"/>
    <n v="0"/>
    <n v="0"/>
    <n v="145610"/>
    <n v="145610"/>
    <n v="0"/>
    <n v="197.2"/>
    <n v="197.2"/>
    <n v="0"/>
    <n v="0"/>
    <n v="0"/>
    <n v="0"/>
    <n v="0"/>
    <n v="145610"/>
    <n v="197.2"/>
    <n v="0"/>
    <m/>
    <m/>
    <m/>
    <n v="0"/>
  </r>
  <r>
    <x v="14"/>
    <x v="5"/>
    <x v="2"/>
    <n v="1447"/>
    <n v="2343"/>
    <n v="228984"/>
    <n v="218410"/>
    <n v="400"/>
    <n v="18"/>
    <n v="155"/>
    <n v="7"/>
    <n v="86022"/>
    <n v="30162"/>
    <n v="55860"/>
    <n v="13.8"/>
    <n v="39.4"/>
    <n v="64874"/>
    <n v="27724"/>
    <n v="37150"/>
    <n v="12.7"/>
    <n v="29.7"/>
    <n v="21148"/>
    <n v="9.6999999999999993"/>
    <n v="59.4"/>
    <n v="75"/>
    <n v="96"/>
    <m/>
    <n v="1"/>
  </r>
  <r>
    <x v="14"/>
    <x v="5"/>
    <x v="3"/>
    <n v="1719"/>
    <n v="3036"/>
    <n v="251978"/>
    <n v="268631"/>
    <n v="307"/>
    <n v="10.1"/>
    <n v="299"/>
    <n v="9.9"/>
    <n v="55398"/>
    <n v="11888"/>
    <n v="43510"/>
    <n v="4.4000000000000004"/>
    <n v="20.6"/>
    <n v="88703"/>
    <n v="41327"/>
    <n v="47376"/>
    <n v="15.4"/>
    <n v="33"/>
    <n v="-33305"/>
    <n v="-12.4"/>
    <n v="41.2"/>
    <n v="101"/>
    <n v="113"/>
    <m/>
    <n v="1"/>
  </r>
  <r>
    <x v="14"/>
    <x v="5"/>
    <x v="4"/>
    <n v="1699"/>
    <n v="3373"/>
    <n v="250650"/>
    <n v="255210"/>
    <n v="421"/>
    <n v="13"/>
    <n v="181"/>
    <n v="5.6"/>
    <n v="48282"/>
    <n v="11485"/>
    <n v="36797"/>
    <n v="4.5"/>
    <n v="18.899999999999999"/>
    <n v="57402"/>
    <n v="19268"/>
    <n v="38134"/>
    <n v="7.5"/>
    <n v="22.5"/>
    <n v="-9120"/>
    <n v="-3.6"/>
    <n v="37.799999999999997"/>
    <n v="50"/>
    <n v="50"/>
    <n v="13967"/>
    <n v="0"/>
  </r>
  <r>
    <x v="14"/>
    <x v="5"/>
    <x v="5"/>
    <n v="1972"/>
    <n v="5064"/>
    <n v="292735"/>
    <n v="300880"/>
    <n v="671"/>
    <n v="13.3"/>
    <n v="644"/>
    <n v="12.8"/>
    <n v="47593"/>
    <n v="11632"/>
    <n v="35961"/>
    <n v="3.9"/>
    <n v="15.8"/>
    <n v="63882"/>
    <n v="23945"/>
    <n v="39937"/>
    <n v="8"/>
    <n v="21.2"/>
    <n v="-16289"/>
    <n v="-5.4"/>
    <n v="31.6"/>
    <n v="53"/>
    <n v="412"/>
    <n v="15845"/>
    <n v="0"/>
  </r>
  <r>
    <x v="14"/>
    <x v="5"/>
    <x v="6"/>
    <n v="1774"/>
    <n v="4294"/>
    <n v="257378"/>
    <n v="265201"/>
    <n v="494"/>
    <n v="11.9"/>
    <n v="204"/>
    <n v="4.9000000000000004"/>
    <n v="43189"/>
    <n v="12434"/>
    <n v="30755"/>
    <n v="4.7"/>
    <n v="16.3"/>
    <n v="58835"/>
    <n v="16999"/>
    <n v="41836"/>
    <n v="6.4"/>
    <n v="22.2"/>
    <n v="-15646"/>
    <n v="-5.9"/>
    <n v="32.6"/>
    <n v="34"/>
    <n v="34"/>
    <n v="10470"/>
    <n v="0"/>
  </r>
  <r>
    <x v="14"/>
    <x v="5"/>
    <x v="7"/>
    <n v="8761"/>
    <n v="22927"/>
    <n v="1268277"/>
    <n v="1302563"/>
    <n v="2233"/>
    <n v="9.9"/>
    <n v="1331"/>
    <n v="5.9"/>
    <n v="186886"/>
    <n v="51002"/>
    <n v="135884"/>
    <n v="3.9"/>
    <n v="14.3"/>
    <n v="255457"/>
    <n v="68189"/>
    <n v="187268"/>
    <n v="5.2"/>
    <n v="19.600000000000001"/>
    <n v="-68571"/>
    <n v="-5.3"/>
    <n v="28.6"/>
    <n v="119"/>
    <n v="178"/>
    <n v="33666"/>
    <n v="0"/>
  </r>
  <r>
    <x v="14"/>
    <x v="5"/>
    <x v="8"/>
    <n v="6789"/>
    <n v="26911"/>
    <n v="989916"/>
    <n v="1009467"/>
    <n v="2226"/>
    <n v="8.4"/>
    <n v="1535"/>
    <n v="5.8"/>
    <n v="138827"/>
    <n v="43600"/>
    <n v="95227"/>
    <n v="4.3"/>
    <n v="13.8"/>
    <n v="177929"/>
    <n v="41895"/>
    <n v="136034"/>
    <n v="4.2"/>
    <n v="17.600000000000001"/>
    <n v="-39102"/>
    <n v="-3.8"/>
    <n v="27.6"/>
    <n v="62"/>
    <n v="252"/>
    <n v="17801"/>
    <n v="0"/>
  </r>
  <r>
    <x v="14"/>
    <x v="5"/>
    <x v="1"/>
    <n v="27212"/>
    <n v="91686"/>
    <n v="3996054"/>
    <n v="4090001"/>
    <n v="6739"/>
    <n v="7.4"/>
    <n v="5190"/>
    <n v="5.7"/>
    <n v="440589"/>
    <n v="136551"/>
    <n v="304038"/>
    <n v="3.3"/>
    <n v="10.8"/>
    <n v="628482"/>
    <n v="153584"/>
    <n v="474898"/>
    <n v="3.8"/>
    <n v="15.4"/>
    <n v="-187893"/>
    <n v="-4.5999999999999996"/>
    <n v="21.6"/>
    <n v="211"/>
    <n v="526"/>
    <n v="60769"/>
    <n v="0"/>
  </r>
  <r>
    <x v="14"/>
    <x v="6"/>
    <x v="0"/>
    <n v="63"/>
    <n v="237"/>
    <n v="41213"/>
    <n v="20607"/>
    <n v="237"/>
    <n v="200"/>
    <n v="0"/>
    <n v="0"/>
    <n v="41213"/>
    <n v="41213"/>
    <n v="0"/>
    <n v="200"/>
    <n v="200"/>
    <n v="0"/>
    <n v="0"/>
    <n v="0"/>
    <n v="0"/>
    <n v="0"/>
    <n v="41213"/>
    <n v="200"/>
    <n v="0"/>
    <m/>
    <m/>
    <m/>
    <n v="0"/>
  </r>
  <r>
    <x v="14"/>
    <x v="6"/>
    <x v="2"/>
    <n v="313"/>
    <n v="1052"/>
    <n v="109905"/>
    <n v="100559"/>
    <n v="242"/>
    <n v="25.7"/>
    <n v="20"/>
    <n v="2.1"/>
    <n v="43926"/>
    <n v="13094"/>
    <n v="30832"/>
    <n v="13"/>
    <n v="43.7"/>
    <n v="25233"/>
    <n v="2226"/>
    <n v="23007"/>
    <n v="2.2000000000000002"/>
    <n v="25.1"/>
    <n v="18693"/>
    <n v="18.600000000000001"/>
    <n v="50.2"/>
    <n v="1"/>
    <n v="2"/>
    <m/>
    <n v="1"/>
  </r>
  <r>
    <x v="14"/>
    <x v="6"/>
    <x v="3"/>
    <n v="349"/>
    <n v="1211"/>
    <n v="117053"/>
    <n v="118067"/>
    <n v="147"/>
    <n v="12.6"/>
    <n v="53"/>
    <n v="4.5999999999999996"/>
    <n v="27589"/>
    <n v="5064"/>
    <n v="22525"/>
    <n v="4.3"/>
    <n v="23.4"/>
    <n v="29617"/>
    <n v="9460"/>
    <n v="20157"/>
    <n v="8"/>
    <n v="25.1"/>
    <n v="-2028"/>
    <n v="-1.7"/>
    <n v="46.8"/>
    <n v="10"/>
    <n v="13"/>
    <m/>
    <n v="1"/>
  </r>
  <r>
    <x v="14"/>
    <x v="6"/>
    <x v="4"/>
    <n v="392"/>
    <n v="1454"/>
    <n v="129488"/>
    <n v="134202"/>
    <n v="146"/>
    <n v="10.199999999999999"/>
    <n v="106"/>
    <n v="7.4"/>
    <n v="22003"/>
    <n v="4100"/>
    <n v="17903"/>
    <n v="3.1"/>
    <n v="16.399999999999999"/>
    <n v="31431"/>
    <n v="10924"/>
    <n v="20507"/>
    <n v="8.1"/>
    <n v="23.4"/>
    <n v="-9428"/>
    <n v="-7"/>
    <n v="32.799999999999997"/>
    <n v="11"/>
    <n v="11"/>
    <n v="8180"/>
    <n v="0"/>
  </r>
  <r>
    <x v="14"/>
    <x v="6"/>
    <x v="5"/>
    <n v="537"/>
    <n v="2068"/>
    <n v="175612"/>
    <n v="180616"/>
    <n v="339"/>
    <n v="17.399999999999999"/>
    <n v="98"/>
    <n v="5"/>
    <n v="24686"/>
    <n v="10386"/>
    <n v="14300"/>
    <n v="5.8"/>
    <n v="13.7"/>
    <n v="34693"/>
    <n v="13509"/>
    <n v="21184"/>
    <n v="7.5"/>
    <n v="19.2"/>
    <n v="-10007"/>
    <n v="-5.5"/>
    <n v="27.4"/>
    <n v="15"/>
    <n v="22"/>
    <n v="10645"/>
    <n v="0"/>
  </r>
  <r>
    <x v="14"/>
    <x v="6"/>
    <x v="6"/>
    <n v="356"/>
    <n v="1660"/>
    <n v="115467"/>
    <n v="118131"/>
    <n v="245"/>
    <n v="15.1"/>
    <n v="171"/>
    <n v="10.5"/>
    <n v="21094"/>
    <n v="7098"/>
    <n v="13996"/>
    <n v="6"/>
    <n v="17.899999999999999"/>
    <n v="26421"/>
    <n v="9133"/>
    <n v="17288"/>
    <n v="7.7"/>
    <n v="22.4"/>
    <n v="-5327"/>
    <n v="-4.5"/>
    <n v="35.799999999999997"/>
    <n v="8"/>
    <n v="33"/>
    <n v="5498"/>
    <n v="0"/>
  </r>
  <r>
    <x v="14"/>
    <x v="6"/>
    <x v="7"/>
    <n v="2054"/>
    <n v="10109"/>
    <n v="674690"/>
    <n v="684644"/>
    <n v="1015"/>
    <n v="10.199999999999999"/>
    <n v="750"/>
    <n v="7.5"/>
    <n v="105917"/>
    <n v="29652"/>
    <n v="76265"/>
    <n v="4.3"/>
    <n v="15.5"/>
    <n v="125824"/>
    <n v="33223"/>
    <n v="92601"/>
    <n v="4.9000000000000004"/>
    <n v="18.399999999999999"/>
    <n v="-19907"/>
    <n v="-2.9"/>
    <n v="31"/>
    <n v="24"/>
    <n v="136"/>
    <n v="17120"/>
    <n v="0"/>
  </r>
  <r>
    <x v="14"/>
    <x v="6"/>
    <x v="8"/>
    <n v="1829"/>
    <n v="14828"/>
    <n v="600475"/>
    <n v="605759"/>
    <n v="1374"/>
    <n v="9.5"/>
    <n v="791"/>
    <n v="5.4"/>
    <n v="92451"/>
    <n v="33156"/>
    <n v="59295"/>
    <n v="5.5"/>
    <n v="15.3"/>
    <n v="103018"/>
    <n v="24945"/>
    <n v="78073"/>
    <n v="4.0999999999999996"/>
    <n v="17"/>
    <n v="-10567"/>
    <n v="-1.7"/>
    <n v="30.6"/>
    <n v="14"/>
    <n v="32"/>
    <n v="8618"/>
    <n v="0"/>
  </r>
  <r>
    <x v="14"/>
    <x v="6"/>
    <x v="1"/>
    <n v="8976"/>
    <n v="60798"/>
    <n v="2958854"/>
    <n v="3005159"/>
    <n v="4626"/>
    <n v="7.6"/>
    <n v="4509"/>
    <n v="7.4"/>
    <n v="334495"/>
    <n v="100339"/>
    <n v="234156"/>
    <n v="3.3"/>
    <n v="11.1"/>
    <n v="427104"/>
    <n v="115444"/>
    <n v="311660"/>
    <n v="3.8"/>
    <n v="14.2"/>
    <n v="-92609"/>
    <n v="-3.1"/>
    <n v="22.2"/>
    <n v="46"/>
    <n v="505"/>
    <n v="29795"/>
    <n v="0"/>
  </r>
  <r>
    <x v="14"/>
    <x v="7"/>
    <x v="0"/>
    <n v="14"/>
    <n v="134"/>
    <n v="19149"/>
    <n v="9575"/>
    <n v="134"/>
    <n v="200"/>
    <n v="0"/>
    <n v="0"/>
    <n v="19149"/>
    <n v="19149"/>
    <n v="0"/>
    <n v="200"/>
    <n v="200"/>
    <n v="0"/>
    <n v="0"/>
    <n v="0"/>
    <n v="0"/>
    <n v="0"/>
    <n v="19149"/>
    <n v="200"/>
    <n v="0"/>
    <m/>
    <m/>
    <m/>
    <n v="0"/>
  </r>
  <r>
    <x v="14"/>
    <x v="7"/>
    <x v="2"/>
    <n v="103"/>
    <n v="495"/>
    <n v="70328"/>
    <n v="62794"/>
    <n v="145"/>
    <n v="32.9"/>
    <n v="38"/>
    <n v="8.6"/>
    <n v="30438"/>
    <n v="8053"/>
    <n v="22385"/>
    <n v="12.8"/>
    <n v="48.5"/>
    <n v="15370"/>
    <n v="2226"/>
    <n v="13144"/>
    <n v="3.5"/>
    <n v="24.5"/>
    <n v="15068"/>
    <n v="24"/>
    <n v="49"/>
    <m/>
    <m/>
    <m/>
    <n v="0"/>
  </r>
  <r>
    <x v="14"/>
    <x v="7"/>
    <x v="3"/>
    <n v="108"/>
    <n v="594"/>
    <n v="67056"/>
    <n v="70818"/>
    <n v="56"/>
    <n v="9.6999999999999993"/>
    <n v="26"/>
    <n v="4.5"/>
    <n v="17500"/>
    <n v="5279"/>
    <n v="12221"/>
    <n v="7.5"/>
    <n v="24.7"/>
    <n v="25023"/>
    <n v="6049"/>
    <n v="18974"/>
    <n v="8.5"/>
    <n v="35.299999999999997"/>
    <n v="-7523"/>
    <n v="-10.6"/>
    <n v="49.4"/>
    <n v="3"/>
    <n v="3"/>
    <n v="4765"/>
    <n v="0"/>
  </r>
  <r>
    <x v="14"/>
    <x v="7"/>
    <x v="4"/>
    <n v="153"/>
    <n v="932"/>
    <n v="99182"/>
    <n v="103572"/>
    <n v="83"/>
    <n v="9.1"/>
    <n v="48"/>
    <n v="5.3"/>
    <n v="17342"/>
    <n v="4939"/>
    <n v="12403"/>
    <n v="4.8"/>
    <n v="16.7"/>
    <n v="26122"/>
    <n v="14101"/>
    <n v="12021"/>
    <n v="13.6"/>
    <n v="25.2"/>
    <n v="-8780"/>
    <n v="-8.5"/>
    <n v="33.4"/>
    <n v="10"/>
    <n v="10"/>
    <n v="12690"/>
    <n v="0"/>
  </r>
  <r>
    <x v="14"/>
    <x v="7"/>
    <x v="5"/>
    <n v="275"/>
    <n v="873"/>
    <n v="182762"/>
    <n v="187782"/>
    <n v="99"/>
    <n v="11.7"/>
    <n v="51"/>
    <n v="6"/>
    <n v="11225"/>
    <n v="3719"/>
    <n v="7506"/>
    <n v="2"/>
    <n v="6"/>
    <n v="21265"/>
    <n v="10620"/>
    <n v="10645"/>
    <n v="5.7"/>
    <n v="11.3"/>
    <n v="-10040"/>
    <n v="-5.3"/>
    <n v="12"/>
    <n v="4"/>
    <n v="4"/>
    <m/>
    <n v="1"/>
  </r>
  <r>
    <x v="14"/>
    <x v="7"/>
    <x v="6"/>
    <n v="153"/>
    <n v="1158"/>
    <n v="96364"/>
    <n v="95375"/>
    <n v="214"/>
    <n v="20"/>
    <n v="45"/>
    <n v="4.2"/>
    <n v="20859"/>
    <n v="7090"/>
    <n v="13769"/>
    <n v="7.4"/>
    <n v="21.9"/>
    <n v="18881"/>
    <n v="4395"/>
    <n v="14486"/>
    <n v="4.5999999999999996"/>
    <n v="19.8"/>
    <n v="1978"/>
    <n v="2.1"/>
    <n v="39.6"/>
    <n v="2"/>
    <n v="2"/>
    <m/>
    <n v="1"/>
  </r>
  <r>
    <x v="14"/>
    <x v="7"/>
    <x v="7"/>
    <n v="780"/>
    <n v="6343"/>
    <n v="481542"/>
    <n v="489135"/>
    <n v="634"/>
    <n v="10.199999999999999"/>
    <n v="438"/>
    <n v="7"/>
    <n v="76438"/>
    <n v="24064"/>
    <n v="52374"/>
    <n v="4.9000000000000004"/>
    <n v="15.6"/>
    <n v="91624"/>
    <n v="28442"/>
    <n v="63182"/>
    <n v="5.8"/>
    <n v="18.7"/>
    <n v="-15186"/>
    <n v="-3.1"/>
    <n v="31.2"/>
    <n v="7"/>
    <n v="25"/>
    <n v="8920"/>
    <n v="0"/>
  </r>
  <r>
    <x v="14"/>
    <x v="7"/>
    <x v="8"/>
    <n v="768"/>
    <n v="10294"/>
    <n v="499197"/>
    <n v="502531"/>
    <n v="1094"/>
    <n v="10.9"/>
    <n v="654"/>
    <n v="6.5"/>
    <n v="75409"/>
    <n v="24276"/>
    <n v="51133"/>
    <n v="4.8"/>
    <n v="15"/>
    <n v="82077"/>
    <n v="18202"/>
    <n v="63875"/>
    <n v="3.6"/>
    <n v="16.3"/>
    <n v="-6668"/>
    <n v="-1.3"/>
    <n v="30"/>
    <n v="4"/>
    <n v="4"/>
    <n v="5500"/>
    <n v="0"/>
  </r>
  <r>
    <x v="14"/>
    <x v="7"/>
    <x v="1"/>
    <n v="4802"/>
    <n v="58041"/>
    <n v="3066637"/>
    <n v="3100288"/>
    <n v="4783"/>
    <n v="8.1999999999999993"/>
    <n v="4931"/>
    <n v="8.5"/>
    <n v="344758"/>
    <n v="105237"/>
    <n v="239521"/>
    <n v="3.4"/>
    <n v="11.1"/>
    <n v="412061"/>
    <n v="109160"/>
    <n v="302901"/>
    <n v="3.5"/>
    <n v="13.3"/>
    <n v="-67303"/>
    <n v="-2.2000000000000002"/>
    <n v="22.2"/>
    <n v="12"/>
    <n v="454"/>
    <n v="15853"/>
    <n v="0"/>
  </r>
  <r>
    <x v="14"/>
    <x v="8"/>
    <x v="0"/>
    <n v="8"/>
    <n v="31"/>
    <n v="25928"/>
    <n v="12964"/>
    <n v="31"/>
    <n v="200"/>
    <n v="0"/>
    <n v="0"/>
    <n v="25928"/>
    <n v="25928"/>
    <n v="0"/>
    <n v="200"/>
    <n v="200"/>
    <n v="0"/>
    <n v="0"/>
    <n v="0"/>
    <n v="0"/>
    <n v="0"/>
    <n v="25928"/>
    <n v="200"/>
    <n v="0"/>
    <m/>
    <m/>
    <m/>
    <n v="0"/>
  </r>
  <r>
    <x v="14"/>
    <x v="8"/>
    <x v="2"/>
    <n v="44"/>
    <n v="280"/>
    <n v="69778"/>
    <n v="54295"/>
    <n v="179"/>
    <n v="93.7"/>
    <n v="1"/>
    <n v="0.5"/>
    <n v="37422"/>
    <m/>
    <m/>
    <m/>
    <n v="68.900000000000006"/>
    <n v="6456"/>
    <m/>
    <n v="5939"/>
    <m/>
    <n v="11.9"/>
    <n v="30966"/>
    <n v="57"/>
    <n v="23.8"/>
    <m/>
    <m/>
    <m/>
    <n v="1"/>
  </r>
  <r>
    <x v="14"/>
    <x v="8"/>
    <x v="3"/>
    <n v="54"/>
    <n v="759"/>
    <n v="58900"/>
    <n v="62472"/>
    <n v="164"/>
    <n v="23.6"/>
    <n v="37"/>
    <n v="5.3"/>
    <n v="10907"/>
    <n v="2574"/>
    <n v="8333"/>
    <n v="4.0999999999999996"/>
    <n v="17.5"/>
    <n v="18050"/>
    <n v="9164"/>
    <n v="8886"/>
    <n v="14.7"/>
    <n v="28.9"/>
    <n v="-7143"/>
    <n v="-11.4"/>
    <n v="35"/>
    <n v="2"/>
    <n v="2"/>
    <m/>
    <n v="1"/>
  </r>
  <r>
    <x v="14"/>
    <x v="8"/>
    <x v="4"/>
    <n v="101"/>
    <n v="1046"/>
    <n v="136134"/>
    <n v="132472"/>
    <n v="350"/>
    <n v="39.299999999999997"/>
    <n v="39"/>
    <n v="4.4000000000000004"/>
    <n v="19807"/>
    <n v="8663"/>
    <n v="11144"/>
    <n v="6.5"/>
    <n v="15"/>
    <n v="12482"/>
    <n v="1055"/>
    <n v="11427"/>
    <n v="0.8"/>
    <n v="9.4"/>
    <n v="7325"/>
    <n v="5.6"/>
    <n v="18.8"/>
    <m/>
    <m/>
    <m/>
    <n v="0"/>
  </r>
  <r>
    <x v="14"/>
    <x v="8"/>
    <x v="5"/>
    <n v="225"/>
    <n v="1064"/>
    <n v="345267"/>
    <n v="345434"/>
    <n v="102"/>
    <n v="9.6"/>
    <n v="90"/>
    <n v="8.5"/>
    <n v="17798"/>
    <m/>
    <m/>
    <m/>
    <n v="5.2"/>
    <n v="18132"/>
    <n v="11947"/>
    <n v="6185"/>
    <n v="3.5"/>
    <n v="5.2"/>
    <n v="-334"/>
    <n v="0"/>
    <n v="10.4"/>
    <n v="3"/>
    <n v="3"/>
    <n v="9637"/>
    <n v="1"/>
  </r>
  <r>
    <x v="14"/>
    <x v="8"/>
    <x v="6"/>
    <n v="77"/>
    <n v="1164"/>
    <n v="104064"/>
    <n v="100981"/>
    <n v="182"/>
    <n v="16.5"/>
    <n v="63"/>
    <n v="5.7"/>
    <n v="18251"/>
    <n v="8048"/>
    <n v="10203"/>
    <n v="8"/>
    <n v="18.100000000000001"/>
    <n v="12084"/>
    <m/>
    <n v="7056"/>
    <m/>
    <n v="12"/>
    <n v="6167"/>
    <n v="6.1"/>
    <n v="24"/>
    <n v="2"/>
    <n v="2"/>
    <m/>
    <n v="1"/>
  </r>
  <r>
    <x v="14"/>
    <x v="8"/>
    <x v="7"/>
    <n v="422"/>
    <n v="6838"/>
    <n v="559811"/>
    <n v="554639"/>
    <n v="964"/>
    <n v="14.6"/>
    <n v="512"/>
    <n v="7.8"/>
    <n v="96236"/>
    <n v="36576"/>
    <n v="59660"/>
    <n v="6.6"/>
    <n v="17.399999999999999"/>
    <n v="85892"/>
    <n v="24350"/>
    <n v="61542"/>
    <n v="4.4000000000000004"/>
    <n v="15.5"/>
    <n v="10344"/>
    <n v="1.9"/>
    <n v="31"/>
    <m/>
    <m/>
    <m/>
    <n v="0"/>
  </r>
  <r>
    <x v="14"/>
    <x v="8"/>
    <x v="8"/>
    <n v="402"/>
    <n v="9545"/>
    <n v="548619"/>
    <n v="542580"/>
    <n v="1054"/>
    <n v="11.3"/>
    <n v="724"/>
    <n v="7.8"/>
    <n v="77453"/>
    <n v="29787"/>
    <n v="47666"/>
    <n v="5.5"/>
    <n v="14.3"/>
    <n v="65376"/>
    <n v="14741"/>
    <n v="50635"/>
    <n v="2.7"/>
    <n v="12"/>
    <n v="12077"/>
    <n v="2.2999999999999998"/>
    <n v="24"/>
    <m/>
    <m/>
    <m/>
    <n v="0"/>
  </r>
  <r>
    <x v="14"/>
    <x v="8"/>
    <x v="1"/>
    <n v="3434"/>
    <n v="83780"/>
    <n v="4743612"/>
    <n v="4768976"/>
    <n v="6437"/>
    <n v="7.7"/>
    <n v="6008"/>
    <n v="7.2"/>
    <n v="527519"/>
    <n v="178320"/>
    <n v="349199"/>
    <n v="3.7"/>
    <n v="11.1"/>
    <n v="578248"/>
    <n v="152676"/>
    <n v="425572"/>
    <n v="3.2"/>
    <n v="12.1"/>
    <n v="-50729"/>
    <n v="-1"/>
    <n v="22.2"/>
    <n v="5"/>
    <n v="28"/>
    <n v="15305"/>
    <n v="0"/>
  </r>
  <r>
    <x v="14"/>
    <x v="9"/>
    <x v="2"/>
    <n v="20"/>
    <n v="51"/>
    <n v="12540"/>
    <n v="12824"/>
    <n v="9"/>
    <n v="17.600000000000001"/>
    <n v="11"/>
    <n v="21.6"/>
    <n v="1569"/>
    <m/>
    <m/>
    <m/>
    <n v="12.2"/>
    <n v="2137"/>
    <n v="893"/>
    <n v="1244"/>
    <n v="7"/>
    <n v="16.7"/>
    <n v="-568"/>
    <n v="-4.5"/>
    <n v="24.4"/>
    <m/>
    <m/>
    <m/>
    <n v="1"/>
  </r>
  <r>
    <x v="14"/>
    <x v="9"/>
    <x v="3"/>
    <n v="16"/>
    <n v="71"/>
    <n v="18097"/>
    <n v="21169"/>
    <n v="2"/>
    <n v="2.8"/>
    <n v="1"/>
    <n v="1.4"/>
    <n v="4518"/>
    <m/>
    <m/>
    <m/>
    <n v="21.3"/>
    <n v="10661"/>
    <m/>
    <n v="1792"/>
    <m/>
    <n v="50.4"/>
    <n v="-6143"/>
    <n v="-29.1"/>
    <n v="42.6"/>
    <n v="1"/>
    <n v="1"/>
    <m/>
    <n v="1"/>
  </r>
  <r>
    <x v="14"/>
    <x v="9"/>
    <x v="4"/>
    <n v="33"/>
    <n v="941"/>
    <n v="70853"/>
    <n v="68836"/>
    <n v="96"/>
    <n v="10.3"/>
    <n v="84"/>
    <n v="9"/>
    <n v="11103"/>
    <n v="1555"/>
    <n v="9548"/>
    <n v="2.2999999999999998"/>
    <n v="16.100000000000001"/>
    <n v="7069"/>
    <n v="1212"/>
    <n v="5857"/>
    <n v="1.8"/>
    <n v="10.3"/>
    <n v="4034"/>
    <n v="5.8"/>
    <n v="20.6"/>
    <m/>
    <m/>
    <m/>
    <n v="0"/>
  </r>
  <r>
    <x v="14"/>
    <x v="9"/>
    <x v="5"/>
    <n v="73"/>
    <n v="178"/>
    <n v="193606"/>
    <n v="187005"/>
    <n v="9"/>
    <n v="5.2"/>
    <n v="3"/>
    <n v="1.7"/>
    <n v="15528"/>
    <m/>
    <m/>
    <m/>
    <n v="8.3000000000000007"/>
    <n v="2326"/>
    <m/>
    <n v="2006"/>
    <m/>
    <n v="1.2"/>
    <n v="13202"/>
    <n v="7.1"/>
    <n v="2.4"/>
    <m/>
    <m/>
    <m/>
    <n v="1"/>
  </r>
  <r>
    <x v="14"/>
    <x v="9"/>
    <x v="6"/>
    <n v="28"/>
    <n v="217"/>
    <n v="55349"/>
    <n v="50870"/>
    <n v="25"/>
    <n v="11.8"/>
    <n v="13"/>
    <n v="6.2"/>
    <n v="12556"/>
    <n v="2712"/>
    <n v="9844"/>
    <n v="5.3"/>
    <n v="24.7"/>
    <n v="3598"/>
    <n v="577"/>
    <n v="3021"/>
    <n v="1.1000000000000001"/>
    <n v="7.1"/>
    <n v="8958"/>
    <n v="17.600000000000001"/>
    <n v="14.2"/>
    <m/>
    <m/>
    <m/>
    <n v="0"/>
  </r>
  <r>
    <x v="14"/>
    <x v="9"/>
    <x v="7"/>
    <n v="116"/>
    <n v="4221"/>
    <n v="284811"/>
    <n v="278251"/>
    <n v="441"/>
    <n v="10.5"/>
    <n v="402"/>
    <n v="9.6"/>
    <n v="43900"/>
    <n v="10969"/>
    <n v="32931"/>
    <n v="3.9"/>
    <n v="15.8"/>
    <n v="30780"/>
    <n v="11184"/>
    <n v="19596"/>
    <n v="4"/>
    <n v="11.1"/>
    <n v="13120"/>
    <n v="4.7"/>
    <n v="22.2"/>
    <m/>
    <m/>
    <m/>
    <n v="0"/>
  </r>
  <r>
    <x v="14"/>
    <x v="9"/>
    <x v="8"/>
    <n v="106"/>
    <n v="5567"/>
    <n v="260362"/>
    <n v="259387"/>
    <n v="808"/>
    <n v="15.1"/>
    <n v="406"/>
    <n v="7.6"/>
    <n v="37685"/>
    <n v="11220"/>
    <n v="26465"/>
    <n v="4.3"/>
    <n v="14.5"/>
    <n v="35735"/>
    <n v="9988"/>
    <n v="25747"/>
    <n v="3.9"/>
    <n v="13.8"/>
    <n v="1950"/>
    <n v="0.7"/>
    <n v="27.6"/>
    <m/>
    <m/>
    <m/>
    <n v="0"/>
  </r>
  <r>
    <x v="14"/>
    <x v="9"/>
    <x v="1"/>
    <n v="1350"/>
    <n v="70085"/>
    <n v="3721344"/>
    <n v="3752607"/>
    <n v="5727"/>
    <n v="8.1999999999999993"/>
    <n v="5127"/>
    <n v="7.3"/>
    <n v="433412"/>
    <n v="142078"/>
    <n v="291334"/>
    <n v="3.8"/>
    <n v="11.5"/>
    <n v="495939"/>
    <n v="149252"/>
    <n v="346687"/>
    <n v="4"/>
    <n v="13.2"/>
    <n v="-62527"/>
    <n v="-1.7"/>
    <n v="23"/>
    <m/>
    <m/>
    <m/>
    <n v="0"/>
  </r>
  <r>
    <x v="14"/>
    <x v="10"/>
    <x v="2"/>
    <n v="3"/>
    <n v="153"/>
    <m/>
    <m/>
    <n v="0"/>
    <n v="0"/>
    <n v="1"/>
    <n v="0.7"/>
    <m/>
    <n v="0"/>
    <m/>
    <m/>
    <m/>
    <m/>
    <m/>
    <m/>
    <m/>
    <m/>
    <m/>
    <m/>
    <m/>
    <m/>
    <m/>
    <m/>
    <n v="1"/>
  </r>
  <r>
    <x v="14"/>
    <x v="10"/>
    <x v="3"/>
    <n v="8"/>
    <n v="441"/>
    <m/>
    <m/>
    <n v="68"/>
    <n v="16.600000000000001"/>
    <n v="3"/>
    <n v="0.7"/>
    <m/>
    <m/>
    <m/>
    <m/>
    <m/>
    <m/>
    <m/>
    <m/>
    <m/>
    <m/>
    <m/>
    <m/>
    <m/>
    <m/>
    <m/>
    <m/>
    <n v="1"/>
  </r>
  <r>
    <x v="14"/>
    <x v="10"/>
    <x v="4"/>
    <n v="8"/>
    <n v="999"/>
    <m/>
    <n v="13879"/>
    <n v="300"/>
    <n v="34.4"/>
    <n v="48"/>
    <n v="5.5"/>
    <n v="2975"/>
    <m/>
    <m/>
    <m/>
    <n v="21.4"/>
    <n v="2177"/>
    <m/>
    <n v="1723"/>
    <m/>
    <n v="15.7"/>
    <n v="798"/>
    <n v="5.7"/>
    <n v="31.4"/>
    <m/>
    <m/>
    <m/>
    <n v="1"/>
  </r>
  <r>
    <x v="14"/>
    <x v="10"/>
    <x v="5"/>
    <n v="18"/>
    <n v="37"/>
    <m/>
    <n v="93144"/>
    <n v="0"/>
    <n v="0"/>
    <n v="17"/>
    <n v="37.799999999999997"/>
    <n v="9465"/>
    <n v="0"/>
    <n v="9465"/>
    <n v="0"/>
    <n v="10.199999999999999"/>
    <n v="9869"/>
    <n v="548"/>
    <n v="9321"/>
    <n v="0.6"/>
    <n v="10.6"/>
    <n v="-404"/>
    <n v="-0.4"/>
    <n v="20.399999999999999"/>
    <m/>
    <m/>
    <m/>
    <n v="1"/>
  </r>
  <r>
    <x v="14"/>
    <x v="10"/>
    <x v="6"/>
    <n v="7"/>
    <n v="253"/>
    <m/>
    <n v="21279"/>
    <n v="1"/>
    <n v="0.4"/>
    <n v="7"/>
    <n v="2.7"/>
    <n v="727"/>
    <m/>
    <m/>
    <m/>
    <n v="3.4"/>
    <n v="19553"/>
    <m/>
    <n v="1002"/>
    <m/>
    <n v="91.9"/>
    <n v="-18826"/>
    <n v="-88.5"/>
    <n v="6.8"/>
    <n v="1"/>
    <n v="1"/>
    <m/>
    <n v="1"/>
  </r>
  <r>
    <x v="14"/>
    <x v="10"/>
    <x v="7"/>
    <n v="70"/>
    <n v="2838"/>
    <n v="275644"/>
    <n v="264566"/>
    <n v="686"/>
    <n v="27"/>
    <n v="113"/>
    <n v="4.5"/>
    <n v="56707"/>
    <n v="24600"/>
    <n v="32107"/>
    <n v="9.3000000000000007"/>
    <n v="21.4"/>
    <n v="34551"/>
    <n v="5611"/>
    <n v="28940"/>
    <n v="2.1"/>
    <n v="13.1"/>
    <n v="22156"/>
    <n v="8.3000000000000007"/>
    <n v="26.2"/>
    <m/>
    <m/>
    <m/>
    <n v="0"/>
  </r>
  <r>
    <x v="14"/>
    <x v="10"/>
    <x v="8"/>
    <n v="65"/>
    <n v="6347"/>
    <n v="252260"/>
    <n v="249375"/>
    <n v="633"/>
    <n v="10.199999999999999"/>
    <n v="352"/>
    <n v="5.7"/>
    <n v="40889"/>
    <n v="16410"/>
    <n v="24479"/>
    <n v="6.6"/>
    <n v="16.399999999999999"/>
    <n v="35119"/>
    <n v="13002"/>
    <n v="22117"/>
    <n v="5.2"/>
    <n v="14.1"/>
    <n v="5770"/>
    <n v="2.2999999999999998"/>
    <n v="28.2"/>
    <m/>
    <m/>
    <m/>
    <n v="0"/>
  </r>
  <r>
    <x v="14"/>
    <x v="10"/>
    <x v="1"/>
    <n v="868"/>
    <n v="81984"/>
    <n v="4248461"/>
    <n v="4268703"/>
    <n v="6278"/>
    <n v="7.7"/>
    <n v="5803"/>
    <n v="7.1"/>
    <n v="491885"/>
    <n v="148902"/>
    <n v="342983"/>
    <n v="3.5"/>
    <n v="11.5"/>
    <n v="532370"/>
    <n v="133461"/>
    <n v="398909"/>
    <n v="3.1"/>
    <n v="12.5"/>
    <n v="-40485"/>
    <n v="-1"/>
    <n v="23"/>
    <m/>
    <m/>
    <m/>
    <n v="0"/>
  </r>
  <r>
    <x v="14"/>
    <x v="11"/>
    <x v="2"/>
    <n v="13"/>
    <n v="296"/>
    <m/>
    <m/>
    <n v="0"/>
    <n v="0"/>
    <n v="4"/>
    <n v="1.3"/>
    <m/>
    <n v="0"/>
    <m/>
    <m/>
    <m/>
    <m/>
    <m/>
    <m/>
    <m/>
    <m/>
    <m/>
    <m/>
    <m/>
    <m/>
    <m/>
    <m/>
    <n v="1"/>
  </r>
  <r>
    <x v="14"/>
    <x v="11"/>
    <x v="3"/>
    <n v="7"/>
    <n v="11"/>
    <m/>
    <m/>
    <n v="1"/>
    <n v="8"/>
    <n v="5"/>
    <n v="40"/>
    <m/>
    <m/>
    <m/>
    <m/>
    <m/>
    <m/>
    <m/>
    <m/>
    <m/>
    <m/>
    <m/>
    <m/>
    <m/>
    <m/>
    <m/>
    <m/>
    <n v="1"/>
  </r>
  <r>
    <x v="14"/>
    <x v="11"/>
    <x v="4"/>
    <n v="9"/>
    <n v="154"/>
    <m/>
    <n v="47228"/>
    <n v="11"/>
    <n v="7.1"/>
    <n v="11"/>
    <n v="7.1"/>
    <n v="3982"/>
    <m/>
    <m/>
    <m/>
    <n v="8.4"/>
    <n v="5709"/>
    <m/>
    <n v="5276"/>
    <m/>
    <n v="12.1"/>
    <n v="-1727"/>
    <n v="-3.7"/>
    <n v="16.8"/>
    <m/>
    <m/>
    <m/>
    <n v="1"/>
  </r>
  <r>
    <x v="14"/>
    <x v="11"/>
    <x v="5"/>
    <n v="12"/>
    <n v="28"/>
    <m/>
    <n v="68672"/>
    <n v="0"/>
    <n v="0"/>
    <n v="2"/>
    <n v="7.1"/>
    <n v="68"/>
    <n v="0"/>
    <n v="68"/>
    <n v="0"/>
    <n v="0.1"/>
    <n v="23439"/>
    <m/>
    <n v="347"/>
    <m/>
    <n v="34.1"/>
    <n v="-23371"/>
    <n v="-34"/>
    <n v="0.2"/>
    <n v="1"/>
    <n v="1"/>
    <m/>
    <n v="1"/>
  </r>
  <r>
    <x v="14"/>
    <x v="11"/>
    <x v="6"/>
    <n v="12"/>
    <n v="138"/>
    <m/>
    <n v="18482"/>
    <n v="2"/>
    <n v="1.4"/>
    <n v="6"/>
    <n v="4.3"/>
    <n v="1865"/>
    <m/>
    <m/>
    <m/>
    <n v="10.1"/>
    <n v="877"/>
    <n v="69"/>
    <n v="808"/>
    <n v="0.4"/>
    <n v="4.7"/>
    <n v="988"/>
    <n v="5.4"/>
    <n v="9.4"/>
    <m/>
    <m/>
    <m/>
    <n v="1"/>
  </r>
  <r>
    <x v="14"/>
    <x v="11"/>
    <x v="7"/>
    <n v="65"/>
    <n v="3243"/>
    <n v="265834"/>
    <n v="278019"/>
    <n v="231"/>
    <n v="7.2"/>
    <n v="207"/>
    <n v="6.4"/>
    <n v="22449"/>
    <n v="6756"/>
    <n v="15693"/>
    <n v="2.4"/>
    <n v="8.1"/>
    <n v="46818"/>
    <n v="6630"/>
    <n v="40188"/>
    <n v="2.4"/>
    <n v="16.8"/>
    <n v="-24369"/>
    <n v="-8.6999999999999993"/>
    <n v="16.2"/>
    <m/>
    <m/>
    <m/>
    <n v="0"/>
  </r>
  <r>
    <x v="14"/>
    <x v="11"/>
    <x v="8"/>
    <n v="75"/>
    <n v="4830"/>
    <n v="485161"/>
    <n v="462063"/>
    <n v="451"/>
    <n v="9.6999999999999993"/>
    <n v="132"/>
    <n v="2.8"/>
    <n v="83863"/>
    <n v="20065"/>
    <n v="63798"/>
    <n v="4.3"/>
    <n v="18.100000000000001"/>
    <n v="37668"/>
    <n v="7961"/>
    <n v="29707"/>
    <n v="1.7"/>
    <n v="8.1999999999999993"/>
    <n v="46195"/>
    <n v="9.9"/>
    <n v="16.399999999999999"/>
    <m/>
    <m/>
    <m/>
    <n v="0"/>
  </r>
  <r>
    <x v="14"/>
    <x v="11"/>
    <x v="1"/>
    <n v="867"/>
    <n v="356551"/>
    <n v="21510078"/>
    <n v="21560589"/>
    <n v="33754"/>
    <n v="9.6"/>
    <n v="27471"/>
    <n v="7.8"/>
    <n v="2651544"/>
    <n v="964948"/>
    <n v="1686596"/>
    <n v="4.5"/>
    <n v="12.3"/>
    <n v="2752565"/>
    <n v="676965"/>
    <n v="2075600"/>
    <n v="3.1"/>
    <n v="12.8"/>
    <n v="-101021"/>
    <n v="-0.5"/>
    <n v="24.6"/>
    <m/>
    <m/>
    <m/>
    <n v="0"/>
  </r>
  <r>
    <x v="15"/>
    <x v="0"/>
    <x v="0"/>
    <n v="401118"/>
    <n v="401743"/>
    <n v="1035282"/>
    <n v="518904"/>
    <n v="400456"/>
    <n v="199.4"/>
    <n v="0"/>
    <n v="0"/>
    <n v="1032757"/>
    <n v="1032757"/>
    <n v="0"/>
    <n v="199"/>
    <n v="199"/>
    <n v="0"/>
    <n v="0"/>
    <n v="0"/>
    <n v="0"/>
    <n v="0"/>
    <n v="1032757"/>
    <n v="199"/>
    <n v="0"/>
    <m/>
    <m/>
    <m/>
    <n v="0"/>
  </r>
  <r>
    <x v="15"/>
    <x v="0"/>
    <x v="2"/>
    <n v="233661"/>
    <n v="233879"/>
    <n v="498339"/>
    <n v="573466"/>
    <n v="634"/>
    <n v="0.2"/>
    <n v="87222"/>
    <n v="30.9"/>
    <n v="120158"/>
    <n v="1995"/>
    <n v="118163"/>
    <n v="0.3"/>
    <n v="21"/>
    <n v="270411"/>
    <n v="201018"/>
    <n v="69393"/>
    <n v="35.1"/>
    <n v="47.2"/>
    <n v="-150253"/>
    <n v="-26.2"/>
    <n v="42"/>
    <n v="68024"/>
    <n v="68042"/>
    <n v="161159"/>
    <n v="0"/>
  </r>
  <r>
    <x v="15"/>
    <x v="0"/>
    <x v="3"/>
    <n v="195360"/>
    <n v="195499"/>
    <n v="418962"/>
    <n v="474579"/>
    <n v="10963"/>
    <n v="4.9000000000000004"/>
    <n v="57381"/>
    <n v="25.9"/>
    <n v="95044"/>
    <n v="24970"/>
    <n v="70074"/>
    <n v="5.3"/>
    <n v="20"/>
    <n v="206277"/>
    <n v="143432"/>
    <n v="62845"/>
    <n v="30.2"/>
    <n v="43.5"/>
    <n v="-111233"/>
    <n v="-23.5"/>
    <n v="40"/>
    <n v="45809"/>
    <n v="45829"/>
    <n v="116986"/>
    <n v="0"/>
  </r>
  <r>
    <x v="15"/>
    <x v="0"/>
    <x v="4"/>
    <n v="162896"/>
    <n v="163010"/>
    <n v="351662"/>
    <n v="394953"/>
    <n v="9071"/>
    <n v="5"/>
    <n v="41990"/>
    <n v="23.2"/>
    <n v="73126"/>
    <n v="20450"/>
    <n v="52676"/>
    <n v="5.2"/>
    <n v="18.5"/>
    <n v="159707"/>
    <n v="107393"/>
    <n v="52314"/>
    <n v="27.2"/>
    <n v="40.4"/>
    <n v="-86581"/>
    <n v="-21.9"/>
    <n v="37"/>
    <n v="33487"/>
    <n v="33532"/>
    <n v="87704"/>
    <n v="0"/>
  </r>
  <r>
    <x v="15"/>
    <x v="0"/>
    <x v="5"/>
    <n v="140242"/>
    <n v="140361"/>
    <n v="302255"/>
    <n v="337244"/>
    <n v="7692"/>
    <n v="5"/>
    <n v="32708"/>
    <n v="21.2"/>
    <n v="58916"/>
    <n v="17314"/>
    <n v="41602"/>
    <n v="5.0999999999999996"/>
    <n v="17.5"/>
    <n v="128894"/>
    <n v="84184"/>
    <n v="44710"/>
    <n v="25"/>
    <n v="38.200000000000003"/>
    <n v="-69978"/>
    <n v="-20.7"/>
    <n v="35"/>
    <n v="25795"/>
    <n v="25838"/>
    <n v="67882"/>
    <n v="0"/>
  </r>
  <r>
    <x v="15"/>
    <x v="0"/>
    <x v="6"/>
    <n v="126757"/>
    <n v="126988"/>
    <n v="275936"/>
    <n v="305438"/>
    <n v="7032"/>
    <n v="5.0999999999999996"/>
    <n v="27936"/>
    <n v="20.2"/>
    <n v="51863"/>
    <n v="15729"/>
    <n v="36134"/>
    <n v="5.0999999999999996"/>
    <n v="17"/>
    <n v="110867"/>
    <n v="71606"/>
    <n v="39261"/>
    <n v="23.4"/>
    <n v="36.299999999999997"/>
    <n v="-59004"/>
    <n v="-19.3"/>
    <n v="34"/>
    <n v="21507"/>
    <n v="21658"/>
    <n v="56944"/>
    <n v="0"/>
  </r>
  <r>
    <x v="15"/>
    <x v="0"/>
    <x v="7"/>
    <n v="455454"/>
    <n v="456269"/>
    <n v="1001276"/>
    <n v="1086283"/>
    <n v="23077"/>
    <n v="4.7"/>
    <n v="79103"/>
    <n v="16.2"/>
    <n v="167546"/>
    <n v="52039"/>
    <n v="115507"/>
    <n v="4.8"/>
    <n v="15.4"/>
    <n v="337560"/>
    <n v="203618"/>
    <n v="133942"/>
    <n v="18.7"/>
    <n v="31.1"/>
    <n v="-170014"/>
    <n v="-15.7"/>
    <n v="30.8"/>
    <n v="59955"/>
    <n v="60422"/>
    <n v="159681"/>
    <n v="0"/>
  </r>
  <r>
    <x v="15"/>
    <x v="0"/>
    <x v="8"/>
    <n v="281834"/>
    <n v="282831"/>
    <n v="623498"/>
    <n v="669682"/>
    <n v="14372"/>
    <n v="4.8"/>
    <n v="43868"/>
    <n v="14.6"/>
    <n v="98220"/>
    <n v="32146"/>
    <n v="66074"/>
    <n v="4.8"/>
    <n v="14.7"/>
    <n v="190588"/>
    <n v="109763"/>
    <n v="80825"/>
    <n v="16.399999999999999"/>
    <n v="28.5"/>
    <n v="-92368"/>
    <n v="-13.8"/>
    <n v="29.4"/>
    <n v="32013"/>
    <n v="32414"/>
    <n v="83446"/>
    <n v="0"/>
  </r>
  <r>
    <x v="15"/>
    <x v="0"/>
    <x v="1"/>
    <n v="388121"/>
    <n v="389540"/>
    <n v="870713"/>
    <n v="939834"/>
    <n v="14038"/>
    <n v="3.4"/>
    <n v="55818"/>
    <n v="13.5"/>
    <n v="108788"/>
    <n v="32636"/>
    <n v="76152"/>
    <n v="3.5"/>
    <n v="11.6"/>
    <n v="247030"/>
    <n v="144778"/>
    <n v="102252"/>
    <n v="15.4"/>
    <n v="26.3"/>
    <n v="-138242"/>
    <n v="-14.7"/>
    <n v="23.2"/>
    <n v="43667"/>
    <n v="44239"/>
    <n v="116287"/>
    <n v="0"/>
  </r>
  <r>
    <x v="15"/>
    <x v="1"/>
    <x v="0"/>
    <n v="39356"/>
    <n v="40758"/>
    <n v="476688"/>
    <n v="238637"/>
    <n v="40709"/>
    <n v="199.8"/>
    <n v="0"/>
    <n v="0"/>
    <n v="476103"/>
    <n v="476103"/>
    <n v="0"/>
    <n v="199.5"/>
    <n v="199.5"/>
    <n v="0"/>
    <n v="0"/>
    <n v="0"/>
    <n v="0"/>
    <n v="0"/>
    <n v="476103"/>
    <n v="199.5"/>
    <n v="0"/>
    <m/>
    <m/>
    <m/>
    <n v="0"/>
  </r>
  <r>
    <x v="15"/>
    <x v="1"/>
    <x v="2"/>
    <n v="73751"/>
    <n v="74504"/>
    <n v="489129"/>
    <n v="494841"/>
    <n v="1086"/>
    <n v="1.4"/>
    <n v="6770"/>
    <n v="8.6999999999999993"/>
    <n v="139992"/>
    <n v="6097"/>
    <n v="133895"/>
    <n v="1.2"/>
    <n v="28.3"/>
    <n v="151415"/>
    <n v="81310"/>
    <n v="70105"/>
    <n v="16.399999999999999"/>
    <n v="30.6"/>
    <n v="-11423"/>
    <n v="-2.2999999999999998"/>
    <n v="56.6"/>
    <n v="5657"/>
    <n v="5659"/>
    <n v="69081"/>
    <n v="0"/>
  </r>
  <r>
    <x v="15"/>
    <x v="1"/>
    <x v="3"/>
    <n v="71260"/>
    <n v="71946"/>
    <n v="455496"/>
    <n v="476219"/>
    <n v="1391"/>
    <n v="1.9"/>
    <n v="5690"/>
    <n v="7.7"/>
    <n v="100685"/>
    <n v="11480"/>
    <n v="89205"/>
    <n v="2.4"/>
    <n v="21.1"/>
    <n v="142131"/>
    <n v="68263"/>
    <n v="73868"/>
    <n v="14.3"/>
    <n v="29.8"/>
    <n v="-41446"/>
    <n v="-8.6999999999999993"/>
    <n v="42.2"/>
    <n v="4777"/>
    <n v="4789"/>
    <n v="58133"/>
    <n v="0"/>
  </r>
  <r>
    <x v="15"/>
    <x v="1"/>
    <x v="4"/>
    <n v="63930"/>
    <n v="64563"/>
    <n v="405945"/>
    <n v="424560"/>
    <n v="1063"/>
    <n v="1.6"/>
    <n v="4525"/>
    <n v="6.8"/>
    <n v="78320"/>
    <n v="8554"/>
    <n v="69766"/>
    <n v="2"/>
    <n v="18.399999999999999"/>
    <n v="115550"/>
    <n v="53850"/>
    <n v="61700"/>
    <n v="12.7"/>
    <n v="27.2"/>
    <n v="-37230"/>
    <n v="-8.8000000000000007"/>
    <n v="36.799999999999997"/>
    <n v="3729"/>
    <n v="3762"/>
    <n v="45291"/>
    <n v="0"/>
  </r>
  <r>
    <x v="15"/>
    <x v="1"/>
    <x v="5"/>
    <n v="57862"/>
    <n v="58413"/>
    <n v="365562"/>
    <n v="382384"/>
    <n v="894"/>
    <n v="1.5"/>
    <n v="3770"/>
    <n v="6.3"/>
    <n v="65283"/>
    <n v="7407"/>
    <n v="57876"/>
    <n v="1.9"/>
    <n v="17.100000000000001"/>
    <n v="98926"/>
    <n v="44034"/>
    <n v="54892"/>
    <n v="11.5"/>
    <n v="25.9"/>
    <n v="-33643"/>
    <n v="-8.8000000000000007"/>
    <n v="34.200000000000003"/>
    <n v="3039"/>
    <n v="3082"/>
    <n v="36968"/>
    <n v="0"/>
  </r>
  <r>
    <x v="15"/>
    <x v="1"/>
    <x v="6"/>
    <n v="55691"/>
    <n v="56638"/>
    <n v="351050"/>
    <n v="366237"/>
    <n v="882"/>
    <n v="1.5"/>
    <n v="3468"/>
    <n v="6"/>
    <n v="59199"/>
    <n v="7073"/>
    <n v="52126"/>
    <n v="1.9"/>
    <n v="16.2"/>
    <n v="89572"/>
    <n v="36823"/>
    <n v="52749"/>
    <n v="10.1"/>
    <n v="24.5"/>
    <n v="-30373"/>
    <n v="-8.3000000000000007"/>
    <n v="32.4"/>
    <n v="2435"/>
    <n v="2524"/>
    <n v="29738"/>
    <n v="0"/>
  </r>
  <r>
    <x v="15"/>
    <x v="1"/>
    <x v="7"/>
    <n v="216201"/>
    <n v="219937"/>
    <n v="1363291"/>
    <n v="1414236"/>
    <n v="3191"/>
    <n v="1.4"/>
    <n v="11114"/>
    <n v="5"/>
    <n v="200326"/>
    <n v="24900"/>
    <n v="175426"/>
    <n v="1.8"/>
    <n v="14.2"/>
    <n v="302216"/>
    <n v="113913"/>
    <n v="188303"/>
    <n v="8.1"/>
    <n v="21.4"/>
    <n v="-101890"/>
    <n v="-7.2"/>
    <n v="28.4"/>
    <n v="7341"/>
    <n v="7704"/>
    <n v="89908"/>
    <n v="0"/>
  </r>
  <r>
    <x v="15"/>
    <x v="1"/>
    <x v="8"/>
    <n v="149395"/>
    <n v="153754"/>
    <n v="943859"/>
    <n v="973443"/>
    <n v="2905"/>
    <n v="1.9"/>
    <n v="6925"/>
    <n v="4.4000000000000004"/>
    <n v="127851"/>
    <n v="19217"/>
    <n v="108634"/>
    <n v="2"/>
    <n v="13.1"/>
    <n v="187018"/>
    <n v="63110"/>
    <n v="123908"/>
    <n v="6.5"/>
    <n v="19.2"/>
    <n v="-59167"/>
    <n v="-6.1"/>
    <n v="26.2"/>
    <n v="3775"/>
    <n v="4101"/>
    <n v="46034"/>
    <n v="0"/>
  </r>
  <r>
    <x v="15"/>
    <x v="1"/>
    <x v="1"/>
    <n v="231784"/>
    <n v="238157"/>
    <n v="1470700"/>
    <n v="1520541"/>
    <n v="4127"/>
    <n v="1.7"/>
    <n v="9785"/>
    <n v="4.0999999999999996"/>
    <n v="168798"/>
    <n v="26516"/>
    <n v="142282"/>
    <n v="1.7"/>
    <n v="11.1"/>
    <n v="268480"/>
    <n v="89114"/>
    <n v="179366"/>
    <n v="5.9"/>
    <n v="17.7"/>
    <n v="-99682"/>
    <n v="-6.6"/>
    <n v="22.2"/>
    <n v="5361"/>
    <n v="5868"/>
    <n v="65974"/>
    <n v="0"/>
  </r>
  <r>
    <x v="15"/>
    <x v="2"/>
    <x v="0"/>
    <n v="14709"/>
    <n v="16547"/>
    <n v="380671"/>
    <n v="190564"/>
    <n v="16528"/>
    <n v="199.8"/>
    <n v="0"/>
    <n v="0"/>
    <n v="380214"/>
    <n v="380214"/>
    <n v="0"/>
    <n v="199.5"/>
    <n v="199.5"/>
    <n v="0"/>
    <n v="0"/>
    <n v="0"/>
    <n v="0"/>
    <n v="0"/>
    <n v="380214"/>
    <n v="199.5"/>
    <n v="0"/>
    <m/>
    <m/>
    <m/>
    <n v="0"/>
  </r>
  <r>
    <x v="15"/>
    <x v="2"/>
    <x v="2"/>
    <n v="32971"/>
    <n v="34476"/>
    <n v="461905"/>
    <n v="454333"/>
    <n v="973"/>
    <n v="2.8"/>
    <n v="2541"/>
    <n v="7.2"/>
    <n v="136279"/>
    <n v="9556"/>
    <n v="126723"/>
    <n v="2.1"/>
    <n v="30"/>
    <n v="121135"/>
    <n v="62749"/>
    <n v="58386"/>
    <n v="13.8"/>
    <n v="26.7"/>
    <n v="15144"/>
    <n v="3.3"/>
    <n v="53.4"/>
    <n v="2101"/>
    <n v="2112"/>
    <n v="54116"/>
    <n v="0"/>
  </r>
  <r>
    <x v="15"/>
    <x v="2"/>
    <x v="3"/>
    <n v="33436"/>
    <n v="35024"/>
    <n v="444241"/>
    <n v="459931"/>
    <n v="885"/>
    <n v="2.5"/>
    <n v="2421"/>
    <n v="6.8"/>
    <n v="95034"/>
    <n v="10372"/>
    <n v="84662"/>
    <n v="2.2999999999999998"/>
    <n v="20.7"/>
    <n v="126414"/>
    <n v="59823"/>
    <n v="66591"/>
    <n v="13"/>
    <n v="27.5"/>
    <n v="-31380"/>
    <n v="-6.8"/>
    <n v="41.4"/>
    <n v="1989"/>
    <n v="2026"/>
    <n v="51765"/>
    <n v="0"/>
  </r>
  <r>
    <x v="15"/>
    <x v="2"/>
    <x v="4"/>
    <n v="31711"/>
    <n v="33536"/>
    <n v="419696"/>
    <n v="433164"/>
    <n v="848"/>
    <n v="2.5"/>
    <n v="1950"/>
    <n v="5.7"/>
    <n v="79694"/>
    <n v="9725"/>
    <n v="69969"/>
    <n v="2.2000000000000002"/>
    <n v="18.399999999999999"/>
    <n v="106629"/>
    <n v="46288"/>
    <n v="60341"/>
    <n v="10.7"/>
    <n v="24.6"/>
    <n v="-26935"/>
    <n v="-6.2"/>
    <n v="36.799999999999997"/>
    <n v="1504"/>
    <n v="1534"/>
    <n v="38851"/>
    <n v="0"/>
  </r>
  <r>
    <x v="15"/>
    <x v="2"/>
    <x v="5"/>
    <n v="29636"/>
    <n v="31286"/>
    <n v="389585"/>
    <n v="402367"/>
    <n v="652"/>
    <n v="2"/>
    <n v="1736"/>
    <n v="5.4"/>
    <n v="68226"/>
    <n v="7114"/>
    <n v="61112"/>
    <n v="1.8"/>
    <n v="17"/>
    <n v="93790"/>
    <n v="39206"/>
    <n v="54584"/>
    <n v="9.6999999999999993"/>
    <n v="23.3"/>
    <n v="-25564"/>
    <n v="-6.3"/>
    <n v="34"/>
    <n v="1246"/>
    <n v="1293"/>
    <n v="32246"/>
    <n v="0"/>
  </r>
  <r>
    <x v="15"/>
    <x v="2"/>
    <x v="6"/>
    <n v="29640"/>
    <n v="32067"/>
    <n v="388608"/>
    <n v="401337"/>
    <n v="735"/>
    <n v="2.2999999999999998"/>
    <n v="1826"/>
    <n v="5.6"/>
    <n v="62742"/>
    <n v="7082"/>
    <n v="55660"/>
    <n v="1.8"/>
    <n v="15.6"/>
    <n v="88200"/>
    <n v="34271"/>
    <n v="53929"/>
    <n v="8.5"/>
    <n v="22"/>
    <n v="-25458"/>
    <n v="-6.4"/>
    <n v="31.2"/>
    <n v="1041"/>
    <n v="1099"/>
    <n v="27055"/>
    <n v="0"/>
  </r>
  <r>
    <x v="15"/>
    <x v="2"/>
    <x v="7"/>
    <n v="118353"/>
    <n v="128894"/>
    <n v="1545333"/>
    <n v="1589103"/>
    <n v="2858"/>
    <n v="2.2000000000000002"/>
    <n v="6506"/>
    <n v="5"/>
    <n v="223431"/>
    <n v="28125"/>
    <n v="195306"/>
    <n v="1.8"/>
    <n v="14.1"/>
    <n v="310970"/>
    <n v="107755"/>
    <n v="203215"/>
    <n v="6.8"/>
    <n v="19.600000000000001"/>
    <n v="-87539"/>
    <n v="-5.5"/>
    <n v="28.2"/>
    <n v="3010"/>
    <n v="3296"/>
    <n v="78692"/>
    <n v="0"/>
  </r>
  <r>
    <x v="15"/>
    <x v="2"/>
    <x v="8"/>
    <n v="90535"/>
    <n v="101693"/>
    <n v="1178209"/>
    <n v="1207467"/>
    <n v="2831"/>
    <n v="2.8"/>
    <n v="4857"/>
    <n v="4.7"/>
    <n v="153785"/>
    <n v="23982"/>
    <n v="129803"/>
    <n v="2"/>
    <n v="12.7"/>
    <n v="212301"/>
    <n v="64250"/>
    <n v="148051"/>
    <n v="5.3"/>
    <n v="17.600000000000001"/>
    <n v="-58516"/>
    <n v="-4.9000000000000004"/>
    <n v="25.4"/>
    <n v="1636"/>
    <n v="1878"/>
    <n v="42471"/>
    <n v="0"/>
  </r>
  <r>
    <x v="15"/>
    <x v="2"/>
    <x v="1"/>
    <n v="164452"/>
    <n v="182507"/>
    <n v="2162471"/>
    <n v="2215330"/>
    <n v="4576"/>
    <n v="2.5"/>
    <n v="7439"/>
    <n v="4"/>
    <n v="239210"/>
    <n v="38594"/>
    <n v="200616"/>
    <n v="1.7"/>
    <n v="10.8"/>
    <n v="344928"/>
    <n v="99124"/>
    <n v="245804"/>
    <n v="4.5"/>
    <n v="15.6"/>
    <n v="-105718"/>
    <n v="-4.8"/>
    <n v="21.6"/>
    <n v="2467"/>
    <n v="2859"/>
    <n v="64598"/>
    <n v="0"/>
  </r>
  <r>
    <x v="15"/>
    <x v="3"/>
    <x v="0"/>
    <n v="6153"/>
    <n v="8169"/>
    <n v="352336"/>
    <n v="176404"/>
    <n v="8159"/>
    <n v="199.8"/>
    <n v="0"/>
    <n v="0"/>
    <n v="351865"/>
    <n v="351865"/>
    <n v="0"/>
    <n v="199.5"/>
    <n v="199.5"/>
    <n v="0"/>
    <n v="0"/>
    <n v="0"/>
    <n v="0"/>
    <n v="0"/>
    <n v="351865"/>
    <n v="199.5"/>
    <n v="0"/>
    <m/>
    <m/>
    <m/>
    <n v="0"/>
  </r>
  <r>
    <x v="15"/>
    <x v="3"/>
    <x v="2"/>
    <n v="15136"/>
    <n v="17170"/>
    <n v="481424"/>
    <n v="465675"/>
    <n v="816"/>
    <n v="4.7"/>
    <n v="1090"/>
    <n v="6.3"/>
    <n v="149317"/>
    <n v="17968"/>
    <n v="131349"/>
    <n v="3.9"/>
    <n v="32.1"/>
    <n v="117819"/>
    <n v="56155"/>
    <n v="61664"/>
    <n v="12.1"/>
    <n v="25.3"/>
    <n v="31498"/>
    <n v="6.8"/>
    <n v="50.6"/>
    <n v="829"/>
    <n v="837"/>
    <n v="46922"/>
    <n v="0"/>
  </r>
  <r>
    <x v="15"/>
    <x v="3"/>
    <x v="3"/>
    <n v="15813"/>
    <n v="18069"/>
    <n v="469374"/>
    <n v="486448"/>
    <n v="653"/>
    <n v="3.6"/>
    <n v="1207"/>
    <n v="6.6"/>
    <n v="100661"/>
    <n v="11567"/>
    <n v="89094"/>
    <n v="2.4"/>
    <n v="20.7"/>
    <n v="134808"/>
    <n v="60443"/>
    <n v="74365"/>
    <n v="12.4"/>
    <n v="27.7"/>
    <n v="-34147"/>
    <n v="-7"/>
    <n v="41.4"/>
    <n v="892"/>
    <n v="920"/>
    <n v="52224"/>
    <n v="0"/>
  </r>
  <r>
    <x v="15"/>
    <x v="3"/>
    <x v="4"/>
    <n v="15326"/>
    <n v="18052"/>
    <n v="452567"/>
    <n v="465126"/>
    <n v="733"/>
    <n v="4"/>
    <n v="1055"/>
    <n v="5.8"/>
    <n v="87073"/>
    <n v="11897"/>
    <n v="75176"/>
    <n v="2.6"/>
    <n v="18.7"/>
    <n v="112191"/>
    <n v="45469"/>
    <n v="66722"/>
    <n v="9.8000000000000007"/>
    <n v="24.1"/>
    <n v="-25118"/>
    <n v="-5.4"/>
    <n v="37.4"/>
    <n v="660"/>
    <n v="768"/>
    <n v="38368"/>
    <n v="0"/>
  </r>
  <r>
    <x v="15"/>
    <x v="3"/>
    <x v="5"/>
    <n v="14840"/>
    <n v="17562"/>
    <n v="436130"/>
    <n v="446388"/>
    <n v="654"/>
    <n v="3.7"/>
    <n v="921"/>
    <n v="5.2"/>
    <n v="79081"/>
    <n v="10339"/>
    <n v="68742"/>
    <n v="2.2999999999999998"/>
    <n v="17.7"/>
    <n v="99596"/>
    <n v="38719"/>
    <n v="60877"/>
    <n v="8.6999999999999993"/>
    <n v="22.3"/>
    <n v="-20515"/>
    <n v="-4.5999999999999996"/>
    <n v="35.4"/>
    <n v="556"/>
    <n v="580"/>
    <n v="31487"/>
    <n v="0"/>
  </r>
  <r>
    <x v="15"/>
    <x v="3"/>
    <x v="6"/>
    <n v="15834"/>
    <n v="19848"/>
    <n v="466921"/>
    <n v="477611"/>
    <n v="833"/>
    <n v="4.2"/>
    <n v="1117"/>
    <n v="5.6"/>
    <n v="78671"/>
    <n v="10040"/>
    <n v="68631"/>
    <n v="2.1"/>
    <n v="16.5"/>
    <n v="100050"/>
    <n v="37062"/>
    <n v="62988"/>
    <n v="7.8"/>
    <n v="20.9"/>
    <n v="-21379"/>
    <n v="-4.4000000000000004"/>
    <n v="33"/>
    <n v="470"/>
    <n v="505"/>
    <n v="27106"/>
    <n v="0"/>
  </r>
  <r>
    <x v="15"/>
    <x v="3"/>
    <x v="7"/>
    <n v="65071"/>
    <n v="83161"/>
    <n v="1917433"/>
    <n v="1947052"/>
    <n v="3422"/>
    <n v="4.0999999999999996"/>
    <n v="3950"/>
    <n v="4.7"/>
    <n v="294314"/>
    <n v="42488"/>
    <n v="251826"/>
    <n v="2.2000000000000002"/>
    <n v="15.1"/>
    <n v="353551"/>
    <n v="109349"/>
    <n v="244202"/>
    <n v="5.6"/>
    <n v="18.2"/>
    <n v="-59237"/>
    <n v="-3.1"/>
    <n v="30.2"/>
    <n v="1371"/>
    <n v="1570"/>
    <n v="77717"/>
    <n v="0"/>
  </r>
  <r>
    <x v="15"/>
    <x v="3"/>
    <x v="8"/>
    <n v="54428"/>
    <n v="76417"/>
    <n v="1605815"/>
    <n v="1625784"/>
    <n v="3533"/>
    <n v="4.5999999999999996"/>
    <n v="3644"/>
    <n v="4.8"/>
    <n v="227325"/>
    <n v="40810"/>
    <n v="186515"/>
    <n v="2.5"/>
    <n v="14"/>
    <n v="267263"/>
    <n v="70631"/>
    <n v="196632"/>
    <n v="4.3"/>
    <n v="16.399999999999999"/>
    <n v="-39938"/>
    <n v="-2.4"/>
    <n v="28"/>
    <n v="695"/>
    <n v="912"/>
    <n v="40438"/>
    <n v="0"/>
  </r>
  <r>
    <x v="15"/>
    <x v="3"/>
    <x v="1"/>
    <n v="122538"/>
    <n v="165053"/>
    <n v="3657588"/>
    <n v="3712391"/>
    <n v="6513"/>
    <n v="3.9"/>
    <n v="6904"/>
    <n v="4.2"/>
    <n v="430542"/>
    <n v="79405"/>
    <n v="351137"/>
    <n v="2.1"/>
    <n v="11.6"/>
    <n v="540147"/>
    <n v="132628"/>
    <n v="407519"/>
    <n v="3.6"/>
    <n v="14.5"/>
    <n v="-109605"/>
    <n v="-2.9"/>
    <n v="23.2"/>
    <n v="1328"/>
    <n v="1877"/>
    <n v="76584"/>
    <n v="0"/>
  </r>
  <r>
    <x v="15"/>
    <x v="4"/>
    <x v="0"/>
    <n v="1219"/>
    <n v="2518"/>
    <n v="162652"/>
    <n v="81630"/>
    <n v="2514"/>
    <n v="199.7"/>
    <n v="0"/>
    <n v="0"/>
    <n v="162044"/>
    <n v="162044"/>
    <n v="0"/>
    <n v="198.5"/>
    <n v="198.5"/>
    <n v="0"/>
    <n v="0"/>
    <n v="0"/>
    <n v="0"/>
    <n v="0"/>
    <n v="162044"/>
    <n v="198.5"/>
    <n v="0"/>
    <m/>
    <m/>
    <m/>
    <n v="0"/>
  </r>
  <r>
    <x v="15"/>
    <x v="4"/>
    <x v="2"/>
    <n v="3567"/>
    <n v="5228"/>
    <n v="263829"/>
    <n v="249307"/>
    <n v="546"/>
    <n v="10.7"/>
    <n v="292"/>
    <n v="5.7"/>
    <n v="94782"/>
    <n v="22299"/>
    <n v="72483"/>
    <n v="8.9"/>
    <n v="38"/>
    <n v="65738"/>
    <n v="32083"/>
    <n v="33655"/>
    <n v="12.9"/>
    <n v="26.4"/>
    <n v="29044"/>
    <n v="11.6"/>
    <n v="52.8"/>
    <n v="197"/>
    <n v="197"/>
    <n v="26678"/>
    <n v="0"/>
  </r>
  <r>
    <x v="15"/>
    <x v="4"/>
    <x v="3"/>
    <n v="3645"/>
    <n v="4990"/>
    <n v="251021"/>
    <n v="258181"/>
    <n v="304"/>
    <n v="6.1"/>
    <n v="362"/>
    <n v="7.2"/>
    <n v="59150"/>
    <n v="8687"/>
    <n v="50463"/>
    <n v="3.4"/>
    <n v="22.9"/>
    <n v="73470"/>
    <n v="36424"/>
    <n v="37046"/>
    <n v="14.1"/>
    <n v="28.5"/>
    <n v="-14320"/>
    <n v="-5.6"/>
    <n v="45.8"/>
    <n v="231"/>
    <n v="242"/>
    <n v="31208"/>
    <n v="0"/>
  </r>
  <r>
    <x v="15"/>
    <x v="4"/>
    <x v="4"/>
    <n v="3891"/>
    <n v="5591"/>
    <n v="263615"/>
    <n v="264924"/>
    <n v="405"/>
    <n v="7.3"/>
    <n v="277"/>
    <n v="5"/>
    <n v="54266"/>
    <n v="7824"/>
    <n v="46442"/>
    <n v="3"/>
    <n v="20.5"/>
    <n v="56884"/>
    <n v="22266"/>
    <n v="34618"/>
    <n v="8.4"/>
    <n v="21.5"/>
    <n v="-2618"/>
    <n v="-1"/>
    <n v="41"/>
    <n v="126"/>
    <n v="137"/>
    <n v="17164"/>
    <n v="0"/>
  </r>
  <r>
    <x v="15"/>
    <x v="4"/>
    <x v="5"/>
    <n v="3663"/>
    <n v="5589"/>
    <n v="248158"/>
    <n v="250616"/>
    <n v="358"/>
    <n v="6.5"/>
    <n v="272"/>
    <n v="4.9000000000000004"/>
    <n v="48608"/>
    <n v="7100"/>
    <n v="41508"/>
    <n v="2.8"/>
    <n v="19.399999999999999"/>
    <n v="53524"/>
    <n v="21443"/>
    <n v="32081"/>
    <n v="8.6"/>
    <n v="21.4"/>
    <n v="-4916"/>
    <n v="-2"/>
    <n v="38.799999999999997"/>
    <n v="117"/>
    <n v="120"/>
    <n v="15485"/>
    <n v="0"/>
  </r>
  <r>
    <x v="15"/>
    <x v="4"/>
    <x v="6"/>
    <n v="4193"/>
    <n v="7439"/>
    <n v="282570"/>
    <n v="284791"/>
    <n v="517"/>
    <n v="7"/>
    <n v="484"/>
    <n v="6.5"/>
    <n v="50705"/>
    <n v="8724"/>
    <n v="41981"/>
    <n v="3.1"/>
    <n v="17.8"/>
    <n v="55147"/>
    <n v="19197"/>
    <n v="35950"/>
    <n v="6.7"/>
    <n v="19.399999999999999"/>
    <n v="-4442"/>
    <n v="-1.6"/>
    <n v="35.6"/>
    <n v="101"/>
    <n v="245"/>
    <n v="13480"/>
    <n v="0"/>
  </r>
  <r>
    <x v="15"/>
    <x v="4"/>
    <x v="7"/>
    <n v="17991"/>
    <n v="31953"/>
    <n v="1212398"/>
    <n v="1214047"/>
    <n v="2170"/>
    <n v="6.9"/>
    <n v="1354"/>
    <n v="4.3"/>
    <n v="198975"/>
    <n v="35831"/>
    <n v="163144"/>
    <n v="3"/>
    <n v="16.399999999999999"/>
    <n v="202272"/>
    <n v="57753"/>
    <n v="144519"/>
    <n v="4.8"/>
    <n v="16.7"/>
    <n v="-3297"/>
    <n v="-0.3"/>
    <n v="32.799999999999997"/>
    <n v="268"/>
    <n v="309"/>
    <n v="35882"/>
    <n v="0"/>
  </r>
  <r>
    <x v="15"/>
    <x v="4"/>
    <x v="8"/>
    <n v="16737"/>
    <n v="36423"/>
    <n v="1122904"/>
    <n v="1125234"/>
    <n v="2354"/>
    <n v="6.5"/>
    <n v="1682"/>
    <n v="4.7"/>
    <n v="169293"/>
    <n v="35737"/>
    <n v="133556"/>
    <n v="3.2"/>
    <n v="15"/>
    <n v="173953"/>
    <n v="40855"/>
    <n v="133098"/>
    <n v="3.6"/>
    <n v="15.5"/>
    <n v="-4660"/>
    <n v="-0.5"/>
    <n v="30"/>
    <n v="149"/>
    <n v="269"/>
    <n v="20048"/>
    <n v="0"/>
  </r>
  <r>
    <x v="15"/>
    <x v="4"/>
    <x v="1"/>
    <n v="45222"/>
    <n v="88761"/>
    <n v="3040108"/>
    <n v="3068049"/>
    <n v="4749"/>
    <n v="5.4"/>
    <n v="4084"/>
    <n v="4.5999999999999996"/>
    <n v="370452"/>
    <n v="75752"/>
    <n v="294700"/>
    <n v="2.5"/>
    <n v="12.1"/>
    <n v="426333"/>
    <n v="92825"/>
    <n v="333508"/>
    <n v="3"/>
    <n v="13.9"/>
    <n v="-55881"/>
    <n v="-1.8"/>
    <n v="24.2"/>
    <n v="335"/>
    <n v="833"/>
    <n v="46428"/>
    <n v="0"/>
  </r>
  <r>
    <x v="15"/>
    <x v="5"/>
    <x v="0"/>
    <n v="452"/>
    <n v="1457"/>
    <n v="132054"/>
    <n v="67400"/>
    <n v="1449"/>
    <n v="198.9"/>
    <n v="0"/>
    <n v="0"/>
    <n v="129308"/>
    <n v="129308"/>
    <n v="0"/>
    <n v="191.9"/>
    <n v="191.9"/>
    <n v="0"/>
    <n v="0"/>
    <n v="0"/>
    <n v="0"/>
    <n v="0"/>
    <n v="129308"/>
    <n v="191.9"/>
    <n v="0"/>
    <m/>
    <m/>
    <m/>
    <n v="0"/>
  </r>
  <r>
    <x v="15"/>
    <x v="5"/>
    <x v="2"/>
    <n v="1385"/>
    <n v="3054"/>
    <n v="229154"/>
    <n v="215949"/>
    <n v="390"/>
    <n v="13.2"/>
    <n v="192"/>
    <n v="6.5"/>
    <n v="93429"/>
    <n v="28551"/>
    <n v="64878"/>
    <n v="13.2"/>
    <n v="43.3"/>
    <n v="67018"/>
    <n v="35179"/>
    <n v="31839"/>
    <n v="16.3"/>
    <n v="31"/>
    <n v="26411"/>
    <n v="12.3"/>
    <n v="62"/>
    <n v="97"/>
    <n v="99"/>
    <n v="29570"/>
    <n v="0"/>
  </r>
  <r>
    <x v="15"/>
    <x v="5"/>
    <x v="3"/>
    <n v="1363"/>
    <n v="2622"/>
    <n v="207410"/>
    <n v="214367"/>
    <n v="270"/>
    <n v="10.4"/>
    <n v="195"/>
    <n v="7.5"/>
    <n v="50709"/>
    <n v="9720"/>
    <n v="40989"/>
    <n v="4.5"/>
    <n v="23.7"/>
    <n v="64622"/>
    <n v="36099"/>
    <n v="28523"/>
    <n v="16.8"/>
    <n v="30.1"/>
    <n v="-13913"/>
    <n v="-6.4"/>
    <n v="47.4"/>
    <n v="102"/>
    <n v="113"/>
    <n v="30310"/>
    <n v="0"/>
  </r>
  <r>
    <x v="15"/>
    <x v="5"/>
    <x v="4"/>
    <n v="1538"/>
    <n v="2981"/>
    <n v="230805"/>
    <n v="230345"/>
    <n v="243"/>
    <n v="8.1999999999999993"/>
    <n v="223"/>
    <n v="7.5"/>
    <n v="49231"/>
    <n v="8725"/>
    <n v="40506"/>
    <n v="3.8"/>
    <n v="21.4"/>
    <n v="48311"/>
    <n v="19097"/>
    <n v="29214"/>
    <n v="8.3000000000000007"/>
    <n v="21"/>
    <n v="920"/>
    <n v="0.4"/>
    <n v="42"/>
    <n v="53"/>
    <n v="57"/>
    <n v="15359"/>
    <n v="0"/>
  </r>
  <r>
    <x v="15"/>
    <x v="5"/>
    <x v="5"/>
    <n v="1600"/>
    <n v="3757"/>
    <n v="239358"/>
    <n v="240086"/>
    <n v="330"/>
    <n v="8.8000000000000007"/>
    <n v="289"/>
    <n v="7.7"/>
    <n v="51693"/>
    <n v="9477"/>
    <n v="42216"/>
    <n v="3.9"/>
    <n v="21.5"/>
    <n v="53148"/>
    <n v="22783"/>
    <n v="30365"/>
    <n v="9.5"/>
    <n v="22.1"/>
    <n v="-1455"/>
    <n v="-0.6"/>
    <n v="43"/>
    <n v="55"/>
    <n v="64"/>
    <n v="16517"/>
    <n v="0"/>
  </r>
  <r>
    <x v="15"/>
    <x v="5"/>
    <x v="6"/>
    <n v="1907"/>
    <n v="5179"/>
    <n v="283676"/>
    <n v="284168"/>
    <n v="363"/>
    <n v="7.1"/>
    <n v="256"/>
    <n v="5"/>
    <n v="52064"/>
    <n v="8894"/>
    <n v="43170"/>
    <n v="3.1"/>
    <n v="18.3"/>
    <n v="53047"/>
    <n v="16229"/>
    <n v="36818"/>
    <n v="5.7"/>
    <n v="18.7"/>
    <n v="-983"/>
    <n v="-0.4"/>
    <n v="36.6"/>
    <n v="35"/>
    <n v="40"/>
    <n v="9638"/>
    <n v="0"/>
  </r>
  <r>
    <x v="15"/>
    <x v="5"/>
    <x v="7"/>
    <n v="8384"/>
    <n v="24331"/>
    <n v="1240921"/>
    <n v="1236273"/>
    <n v="1894"/>
    <n v="7.9"/>
    <n v="1272"/>
    <n v="5.3"/>
    <n v="216616"/>
    <n v="45501"/>
    <n v="171115"/>
    <n v="3.7"/>
    <n v="17.5"/>
    <n v="207320"/>
    <n v="59324"/>
    <n v="147996"/>
    <n v="4.8"/>
    <n v="16.8"/>
    <n v="9296"/>
    <n v="0.7"/>
    <n v="33.6"/>
    <n v="105"/>
    <n v="148"/>
    <n v="31058"/>
    <n v="0"/>
  </r>
  <r>
    <x v="15"/>
    <x v="5"/>
    <x v="8"/>
    <n v="8540"/>
    <n v="33015"/>
    <n v="1253720"/>
    <n v="1252336"/>
    <n v="2267"/>
    <n v="6.9"/>
    <n v="1711"/>
    <n v="5.2"/>
    <n v="195705"/>
    <n v="45168"/>
    <n v="150537"/>
    <n v="3.6"/>
    <n v="15.6"/>
    <n v="192937"/>
    <n v="45882"/>
    <n v="147055"/>
    <n v="3.7"/>
    <n v="15.4"/>
    <n v="2768"/>
    <n v="0.2"/>
    <n v="30.8"/>
    <n v="65"/>
    <n v="153"/>
    <n v="18248"/>
    <n v="0"/>
  </r>
  <r>
    <x v="15"/>
    <x v="5"/>
    <x v="1"/>
    <n v="26705"/>
    <n v="94391"/>
    <n v="3951585"/>
    <n v="3976434"/>
    <n v="5563"/>
    <n v="5.9"/>
    <n v="5385"/>
    <n v="5.7"/>
    <n v="501840"/>
    <n v="113470"/>
    <n v="388370"/>
    <n v="2.9"/>
    <n v="12.6"/>
    <n v="551537"/>
    <n v="126220"/>
    <n v="425317"/>
    <n v="3.2"/>
    <n v="13.9"/>
    <n v="-49697"/>
    <n v="-1.3"/>
    <n v="25.2"/>
    <n v="148"/>
    <n v="498"/>
    <n v="42408"/>
    <n v="0"/>
  </r>
  <r>
    <x v="15"/>
    <x v="6"/>
    <x v="0"/>
    <n v="94"/>
    <n v="637"/>
    <n v="63091"/>
    <n v="31797"/>
    <n v="636"/>
    <n v="199.7"/>
    <n v="0"/>
    <n v="0"/>
    <n v="62589"/>
    <n v="62589"/>
    <n v="0"/>
    <n v="196.8"/>
    <n v="196.8"/>
    <n v="0"/>
    <n v="0"/>
    <n v="0"/>
    <n v="0"/>
    <n v="0"/>
    <n v="62589"/>
    <n v="196.8"/>
    <n v="0"/>
    <m/>
    <m/>
    <m/>
    <n v="0"/>
  </r>
  <r>
    <x v="15"/>
    <x v="6"/>
    <x v="2"/>
    <n v="299"/>
    <n v="1245"/>
    <n v="109595"/>
    <n v="93556"/>
    <n v="362"/>
    <n v="33.700000000000003"/>
    <n v="22"/>
    <n v="2"/>
    <n v="49271"/>
    <n v="10903"/>
    <n v="38368"/>
    <n v="11.7"/>
    <n v="52.7"/>
    <n v="17193"/>
    <n v="2155"/>
    <n v="15038"/>
    <n v="2.2999999999999998"/>
    <n v="18.399999999999999"/>
    <n v="32078"/>
    <n v="34.299999999999997"/>
    <n v="36.799999999999997"/>
    <m/>
    <m/>
    <m/>
    <n v="0"/>
  </r>
  <r>
    <x v="15"/>
    <x v="6"/>
    <x v="3"/>
    <n v="292"/>
    <n v="1360"/>
    <n v="98151"/>
    <n v="100395"/>
    <n v="205"/>
    <n v="15.8"/>
    <n v="78"/>
    <n v="6"/>
    <n v="26111"/>
    <n v="5555"/>
    <n v="20556"/>
    <n v="5.5"/>
    <n v="26"/>
    <n v="30598"/>
    <n v="10407"/>
    <n v="20191"/>
    <n v="10.4"/>
    <n v="30.5"/>
    <n v="-4487"/>
    <n v="-4.5"/>
    <n v="52"/>
    <n v="13"/>
    <n v="13"/>
    <n v="8341"/>
    <n v="0"/>
  </r>
  <r>
    <x v="15"/>
    <x v="6"/>
    <x v="4"/>
    <n v="334"/>
    <n v="1338"/>
    <n v="109033"/>
    <n v="109084"/>
    <n v="152"/>
    <n v="11.8"/>
    <n v="42"/>
    <n v="3.3"/>
    <n v="23054"/>
    <n v="3515"/>
    <n v="19539"/>
    <n v="3.2"/>
    <n v="21.1"/>
    <n v="23156"/>
    <n v="10765"/>
    <n v="12391"/>
    <n v="9.9"/>
    <n v="21.2"/>
    <n v="-102"/>
    <n v="-0.1"/>
    <n v="42.2"/>
    <n v="12"/>
    <n v="12"/>
    <n v="7778"/>
    <n v="0"/>
  </r>
  <r>
    <x v="15"/>
    <x v="6"/>
    <x v="5"/>
    <n v="349"/>
    <n v="1439"/>
    <n v="116407"/>
    <n v="115858"/>
    <n v="154"/>
    <n v="10.9"/>
    <n v="97"/>
    <n v="6.9"/>
    <n v="23866"/>
    <n v="3649"/>
    <n v="20217"/>
    <n v="3.1"/>
    <n v="20.6"/>
    <n v="22768"/>
    <n v="6803"/>
    <n v="15965"/>
    <n v="5.9"/>
    <n v="19.7"/>
    <n v="1098"/>
    <n v="0.9"/>
    <n v="39.4"/>
    <n v="6"/>
    <n v="6"/>
    <n v="3644"/>
    <n v="0"/>
  </r>
  <r>
    <x v="15"/>
    <x v="6"/>
    <x v="6"/>
    <n v="518"/>
    <n v="2265"/>
    <n v="181096"/>
    <n v="176442"/>
    <n v="226"/>
    <n v="10.199999999999999"/>
    <n v="131"/>
    <n v="5.9"/>
    <n v="37246"/>
    <n v="6353"/>
    <n v="30893"/>
    <n v="3.6"/>
    <n v="21.1"/>
    <n v="27937"/>
    <n v="8670"/>
    <n v="19267"/>
    <n v="4.9000000000000004"/>
    <n v="15.8"/>
    <n v="9309"/>
    <n v="5.3"/>
    <n v="31.6"/>
    <n v="9"/>
    <n v="9"/>
    <n v="6020"/>
    <n v="0"/>
  </r>
  <r>
    <x v="15"/>
    <x v="6"/>
    <x v="7"/>
    <n v="1975"/>
    <n v="10433"/>
    <n v="655631"/>
    <n v="649072"/>
    <n v="1087"/>
    <n v="10.7"/>
    <n v="617"/>
    <n v="6"/>
    <n v="118025"/>
    <n v="29585"/>
    <n v="88440"/>
    <n v="4.5999999999999996"/>
    <n v="18.2"/>
    <n v="104907"/>
    <n v="31414"/>
    <n v="73493"/>
    <n v="4.8"/>
    <n v="16.2"/>
    <n v="13118"/>
    <n v="2"/>
    <n v="32.4"/>
    <n v="20"/>
    <n v="43"/>
    <n v="13202"/>
    <n v="0"/>
  </r>
  <r>
    <x v="15"/>
    <x v="6"/>
    <x v="8"/>
    <n v="2319"/>
    <n v="17577"/>
    <n v="766732"/>
    <n v="754943"/>
    <n v="1424"/>
    <n v="8.1999999999999993"/>
    <n v="962"/>
    <n v="5.5"/>
    <n v="130696"/>
    <n v="35171"/>
    <n v="95525"/>
    <n v="4.7"/>
    <n v="17.3"/>
    <n v="107117"/>
    <n v="23396"/>
    <n v="83721"/>
    <n v="3.1"/>
    <n v="14.2"/>
    <n v="23579"/>
    <n v="3.1"/>
    <n v="28.4"/>
    <n v="5"/>
    <n v="5"/>
    <n v="3178"/>
    <n v="0"/>
  </r>
  <r>
    <x v="15"/>
    <x v="6"/>
    <x v="1"/>
    <n v="8945"/>
    <n v="62421"/>
    <n v="2934052"/>
    <n v="2946056"/>
    <n v="4226"/>
    <n v="6.8"/>
    <n v="4288"/>
    <n v="6.9"/>
    <n v="363071"/>
    <n v="84813"/>
    <n v="278258"/>
    <n v="2.9"/>
    <n v="12.3"/>
    <n v="387078"/>
    <n v="91162"/>
    <n v="295916"/>
    <n v="3.1"/>
    <n v="13.1"/>
    <n v="-24007"/>
    <n v="-0.8"/>
    <n v="24.6"/>
    <n v="35"/>
    <n v="674"/>
    <n v="22563"/>
    <n v="0"/>
  </r>
  <r>
    <x v="15"/>
    <x v="7"/>
    <x v="0"/>
    <n v="35"/>
    <n v="714"/>
    <n v="46953"/>
    <n v="25512"/>
    <n v="711"/>
    <n v="199.2"/>
    <n v="0"/>
    <n v="0"/>
    <n v="42882"/>
    <n v="42882"/>
    <n v="0"/>
    <n v="168.1"/>
    <n v="168.1"/>
    <n v="0"/>
    <n v="0"/>
    <n v="0"/>
    <n v="0"/>
    <n v="0"/>
    <n v="42882"/>
    <n v="168.1"/>
    <n v="0"/>
    <m/>
    <m/>
    <m/>
    <n v="0"/>
  </r>
  <r>
    <x v="15"/>
    <x v="7"/>
    <x v="2"/>
    <n v="73"/>
    <n v="534"/>
    <n v="50242"/>
    <n v="44599"/>
    <n v="144"/>
    <n v="30.9"/>
    <n v="9"/>
    <n v="1.9"/>
    <n v="24550"/>
    <n v="6690"/>
    <n v="17860"/>
    <n v="15"/>
    <n v="55"/>
    <n v="13264"/>
    <n v="978"/>
    <n v="12286"/>
    <n v="2.2000000000000002"/>
    <n v="29.7"/>
    <n v="11286"/>
    <n v="25.3"/>
    <n v="59.4"/>
    <m/>
    <m/>
    <m/>
    <n v="0"/>
  </r>
  <r>
    <x v="15"/>
    <x v="7"/>
    <x v="3"/>
    <n v="100"/>
    <n v="621"/>
    <n v="61451"/>
    <n v="66645"/>
    <n v="111"/>
    <n v="19"/>
    <n v="33"/>
    <n v="5.7"/>
    <n v="14360"/>
    <n v="4443"/>
    <n v="9917"/>
    <n v="6.7"/>
    <n v="21.5"/>
    <n v="24748"/>
    <n v="10027"/>
    <n v="14721"/>
    <n v="15"/>
    <n v="37.1"/>
    <n v="-10388"/>
    <n v="-15.6"/>
    <n v="43"/>
    <n v="4"/>
    <n v="4"/>
    <m/>
    <n v="1"/>
  </r>
  <r>
    <x v="15"/>
    <x v="7"/>
    <x v="4"/>
    <n v="122"/>
    <n v="855"/>
    <n v="74958"/>
    <n v="71156"/>
    <n v="83"/>
    <n v="10"/>
    <n v="34"/>
    <n v="4.0999999999999996"/>
    <n v="20175"/>
    <n v="3852"/>
    <n v="16323"/>
    <n v="5.4"/>
    <n v="28.4"/>
    <n v="12570"/>
    <n v="5268"/>
    <n v="7302"/>
    <n v="7.4"/>
    <n v="17.7"/>
    <n v="7605"/>
    <n v="10.7"/>
    <n v="35.4"/>
    <n v="3"/>
    <n v="3"/>
    <m/>
    <n v="1"/>
  </r>
  <r>
    <x v="15"/>
    <x v="7"/>
    <x v="5"/>
    <n v="149"/>
    <n v="1002"/>
    <n v="98696"/>
    <n v="97390"/>
    <n v="146"/>
    <n v="15"/>
    <n v="83"/>
    <n v="8.5"/>
    <n v="18201"/>
    <n v="2892"/>
    <n v="15309"/>
    <n v="3"/>
    <n v="18.7"/>
    <n v="15588"/>
    <n v="5678"/>
    <n v="9910"/>
    <n v="5.8"/>
    <n v="16"/>
    <n v="2613"/>
    <n v="2.7"/>
    <n v="32"/>
    <n v="2"/>
    <n v="2"/>
    <m/>
    <n v="1"/>
  </r>
  <r>
    <x v="15"/>
    <x v="7"/>
    <x v="6"/>
    <n v="284"/>
    <n v="1458"/>
    <n v="191750"/>
    <n v="193206"/>
    <n v="176"/>
    <n v="12.5"/>
    <n v="86"/>
    <n v="6.1"/>
    <n v="24508"/>
    <n v="5678"/>
    <n v="18830"/>
    <n v="2.9"/>
    <n v="12.7"/>
    <n v="27419"/>
    <n v="4907"/>
    <n v="22512"/>
    <n v="2.5"/>
    <n v="14.2"/>
    <n v="-2911"/>
    <n v="-1.5"/>
    <n v="25.4"/>
    <n v="1"/>
    <n v="1"/>
    <m/>
    <n v="1"/>
  </r>
  <r>
    <x v="15"/>
    <x v="7"/>
    <x v="7"/>
    <n v="757"/>
    <n v="7032"/>
    <n v="466268"/>
    <n v="461213"/>
    <n v="1347"/>
    <n v="20.3"/>
    <n v="566"/>
    <n v="8.5"/>
    <n v="83900"/>
    <n v="22027"/>
    <n v="61873"/>
    <n v="4.8"/>
    <n v="18.2"/>
    <n v="73790"/>
    <n v="25002"/>
    <n v="48788"/>
    <n v="5.4"/>
    <n v="16"/>
    <n v="10110"/>
    <n v="2.2000000000000002"/>
    <n v="32"/>
    <n v="7"/>
    <n v="7"/>
    <n v="10433"/>
    <n v="0"/>
  </r>
  <r>
    <x v="15"/>
    <x v="7"/>
    <x v="8"/>
    <n v="960"/>
    <n v="12137"/>
    <n v="608055"/>
    <n v="603271"/>
    <n v="1225"/>
    <n v="10.3"/>
    <n v="645"/>
    <n v="5.4"/>
    <n v="101647"/>
    <n v="25011"/>
    <n v="76636"/>
    <n v="4.0999999999999996"/>
    <n v="16.8"/>
    <n v="92079"/>
    <n v="22674"/>
    <n v="69405"/>
    <n v="3.8"/>
    <n v="15.3"/>
    <n v="9568"/>
    <n v="1.5"/>
    <n v="30.6"/>
    <n v="2"/>
    <n v="2"/>
    <m/>
    <n v="1"/>
  </r>
  <r>
    <x v="15"/>
    <x v="7"/>
    <x v="1"/>
    <n v="4756"/>
    <n v="57099"/>
    <n v="2999799"/>
    <n v="3011710"/>
    <n v="4305"/>
    <n v="7.6"/>
    <n v="4110"/>
    <n v="7.2"/>
    <n v="353496"/>
    <n v="90139"/>
    <n v="263357"/>
    <n v="3"/>
    <n v="11.7"/>
    <n v="377319"/>
    <n v="98044"/>
    <n v="279275"/>
    <n v="3.3"/>
    <n v="12.5"/>
    <n v="-23823"/>
    <n v="-0.8"/>
    <n v="23.4"/>
    <n v="9"/>
    <n v="257"/>
    <n v="11824"/>
    <n v="0"/>
  </r>
  <r>
    <x v="15"/>
    <x v="8"/>
    <x v="0"/>
    <n v="12"/>
    <n v="73"/>
    <n v="34925"/>
    <n v="17463"/>
    <n v="73"/>
    <n v="200"/>
    <n v="0"/>
    <n v="0"/>
    <n v="34925"/>
    <n v="34925"/>
    <n v="0"/>
    <n v="200"/>
    <n v="200"/>
    <n v="0"/>
    <n v="0"/>
    <n v="0"/>
    <n v="0"/>
    <n v="0"/>
    <n v="34925"/>
    <n v="200"/>
    <n v="0"/>
    <m/>
    <m/>
    <m/>
    <n v="0"/>
  </r>
  <r>
    <x v="15"/>
    <x v="8"/>
    <x v="2"/>
    <n v="33"/>
    <n v="300"/>
    <n v="49659"/>
    <n v="37672"/>
    <n v="149"/>
    <n v="65.5"/>
    <n v="4"/>
    <n v="1.8"/>
    <n v="27674"/>
    <n v="7723"/>
    <n v="19951"/>
    <n v="20.5"/>
    <n v="73.5"/>
    <n v="3699"/>
    <m/>
    <n v="3688"/>
    <m/>
    <n v="9.8000000000000007"/>
    <n v="23975"/>
    <n v="63.7"/>
    <n v="19.600000000000001"/>
    <m/>
    <m/>
    <m/>
    <n v="1"/>
  </r>
  <r>
    <x v="15"/>
    <x v="8"/>
    <x v="3"/>
    <n v="33"/>
    <n v="471"/>
    <n v="41889"/>
    <n v="45091"/>
    <n v="53"/>
    <n v="12.1"/>
    <n v="31"/>
    <n v="7.1"/>
    <n v="10201"/>
    <n v="2363"/>
    <n v="7838"/>
    <n v="5.2"/>
    <n v="22.6"/>
    <n v="16604"/>
    <n v="8685"/>
    <n v="7919"/>
    <n v="19.3"/>
    <n v="36.799999999999997"/>
    <n v="-6403"/>
    <n v="-14.2"/>
    <n v="45.2"/>
    <n v="2"/>
    <n v="2"/>
    <m/>
    <n v="1"/>
  </r>
  <r>
    <x v="15"/>
    <x v="8"/>
    <x v="4"/>
    <n v="50"/>
    <n v="923"/>
    <n v="73777"/>
    <n v="69916"/>
    <n v="177"/>
    <n v="20.8"/>
    <n v="39"/>
    <n v="4.5999999999999996"/>
    <n v="21050"/>
    <n v="8203"/>
    <n v="12847"/>
    <n v="11.7"/>
    <n v="30.1"/>
    <n v="13328"/>
    <n v="6233"/>
    <n v="7095"/>
    <n v="8.9"/>
    <n v="19.100000000000001"/>
    <n v="7722"/>
    <n v="11"/>
    <n v="38.200000000000003"/>
    <n v="1"/>
    <n v="1"/>
    <m/>
    <n v="1"/>
  </r>
  <r>
    <x v="15"/>
    <x v="8"/>
    <x v="5"/>
    <n v="104"/>
    <n v="1092"/>
    <n v="149938"/>
    <n v="143223"/>
    <n v="185"/>
    <n v="17.600000000000001"/>
    <n v="100"/>
    <n v="9.5"/>
    <n v="34232"/>
    <n v="16189"/>
    <n v="18043"/>
    <n v="11.3"/>
    <n v="23.9"/>
    <n v="20801"/>
    <m/>
    <n v="10660"/>
    <m/>
    <n v="14.5"/>
    <n v="13431"/>
    <n v="9.4"/>
    <n v="29"/>
    <n v="2"/>
    <n v="2"/>
    <m/>
    <n v="1"/>
  </r>
  <r>
    <x v="15"/>
    <x v="8"/>
    <x v="6"/>
    <n v="220"/>
    <n v="867"/>
    <n v="341985"/>
    <n v="335670"/>
    <n v="109"/>
    <n v="13.1"/>
    <n v="40"/>
    <n v="4.8"/>
    <n v="55761"/>
    <n v="6700"/>
    <n v="49061"/>
    <n v="2"/>
    <n v="16.600000000000001"/>
    <n v="43130"/>
    <n v="8953"/>
    <n v="34177"/>
    <n v="2.7"/>
    <n v="12.8"/>
    <n v="12631"/>
    <n v="3.8"/>
    <n v="25.6"/>
    <n v="1"/>
    <n v="1"/>
    <m/>
    <n v="1"/>
  </r>
  <r>
    <x v="15"/>
    <x v="8"/>
    <x v="7"/>
    <n v="423"/>
    <n v="6723"/>
    <n v="560901"/>
    <n v="552478"/>
    <n v="846"/>
    <n v="12.9"/>
    <n v="496"/>
    <n v="7.6"/>
    <n v="86675"/>
    <n v="19587"/>
    <n v="67088"/>
    <n v="3.5"/>
    <n v="15.7"/>
    <n v="69829"/>
    <n v="16530"/>
    <n v="53299"/>
    <n v="3"/>
    <n v="12.6"/>
    <n v="16846"/>
    <n v="3.1"/>
    <n v="25.2"/>
    <n v="1"/>
    <n v="1"/>
    <m/>
    <n v="1"/>
  </r>
  <r>
    <x v="15"/>
    <x v="8"/>
    <x v="8"/>
    <n v="563"/>
    <n v="11853"/>
    <n v="756550"/>
    <n v="746364"/>
    <n v="1033"/>
    <n v="8.6999999999999993"/>
    <n v="978"/>
    <n v="8.3000000000000007"/>
    <n v="124110"/>
    <n v="37549"/>
    <n v="86561"/>
    <n v="5"/>
    <n v="16.600000000000001"/>
    <n v="103738"/>
    <n v="31126"/>
    <n v="72612"/>
    <n v="4.2"/>
    <n v="13.9"/>
    <n v="20372"/>
    <n v="2.7"/>
    <n v="27.8"/>
    <n v="1"/>
    <n v="1"/>
    <m/>
    <n v="1"/>
  </r>
  <r>
    <x v="15"/>
    <x v="8"/>
    <x v="1"/>
    <n v="3415"/>
    <n v="85103"/>
    <n v="4670061"/>
    <n v="4682571"/>
    <n v="6381"/>
    <n v="7.5"/>
    <n v="6551"/>
    <n v="7.7"/>
    <n v="531160"/>
    <n v="143758"/>
    <n v="387402"/>
    <n v="3.1"/>
    <n v="11.3"/>
    <n v="556180"/>
    <n v="154765"/>
    <n v="401415"/>
    <n v="3.3"/>
    <n v="11.9"/>
    <n v="-25020"/>
    <n v="-0.6"/>
    <n v="22.6"/>
    <n v="4"/>
    <n v="246"/>
    <n v="11802"/>
    <n v="0"/>
  </r>
  <r>
    <x v="15"/>
    <x v="9"/>
    <x v="0"/>
    <n v="4"/>
    <n v="5"/>
    <n v="30897"/>
    <n v="15449"/>
    <n v="5"/>
    <n v="200"/>
    <n v="0"/>
    <n v="0"/>
    <n v="30897"/>
    <n v="30897"/>
    <n v="0"/>
    <n v="200"/>
    <n v="200"/>
    <n v="0"/>
    <n v="0"/>
    <n v="0"/>
    <n v="0"/>
    <n v="0"/>
    <n v="30897"/>
    <n v="200"/>
    <n v="0"/>
    <m/>
    <m/>
    <m/>
    <n v="0"/>
  </r>
  <r>
    <x v="15"/>
    <x v="9"/>
    <x v="2"/>
    <n v="14"/>
    <n v="103"/>
    <n v="38065"/>
    <n v="31669"/>
    <n v="3"/>
    <n v="2.9"/>
    <n v="2"/>
    <n v="2"/>
    <n v="21494"/>
    <m/>
    <m/>
    <m/>
    <n v="67.900000000000006"/>
    <n v="8702"/>
    <m/>
    <n v="8605"/>
    <m/>
    <n v="27.5"/>
    <n v="12792"/>
    <n v="40.4"/>
    <n v="55"/>
    <m/>
    <m/>
    <m/>
    <n v="1"/>
  </r>
  <r>
    <x v="15"/>
    <x v="9"/>
    <x v="3"/>
    <n v="10"/>
    <n v="38"/>
    <n v="8843"/>
    <n v="8787"/>
    <n v="4"/>
    <n v="10.7"/>
    <n v="3"/>
    <n v="8"/>
    <n v="427"/>
    <m/>
    <m/>
    <m/>
    <n v="4.9000000000000004"/>
    <n v="314"/>
    <m/>
    <n v="97"/>
    <m/>
    <n v="3.6"/>
    <n v="113"/>
    <n v="1.3"/>
    <n v="7.2"/>
    <m/>
    <m/>
    <m/>
    <n v="1"/>
  </r>
  <r>
    <x v="15"/>
    <x v="9"/>
    <x v="4"/>
    <n v="9"/>
    <n v="105"/>
    <n v="26750"/>
    <n v="18698"/>
    <n v="10"/>
    <n v="9.6999999999999993"/>
    <n v="6"/>
    <n v="5.8"/>
    <n v="17291"/>
    <m/>
    <m/>
    <m/>
    <n v="92.5"/>
    <n v="1186"/>
    <m/>
    <n v="1012"/>
    <m/>
    <n v="6.3"/>
    <n v="16105"/>
    <n v="86.2"/>
    <n v="12.6"/>
    <m/>
    <m/>
    <m/>
    <n v="1"/>
  </r>
  <r>
    <x v="15"/>
    <x v="9"/>
    <x v="5"/>
    <n v="27"/>
    <n v="1259"/>
    <n v="83569"/>
    <n v="77831"/>
    <n v="202"/>
    <n v="16.5"/>
    <n v="140"/>
    <n v="11.4"/>
    <n v="22267"/>
    <n v="5432"/>
    <n v="16835"/>
    <n v="7"/>
    <n v="28.6"/>
    <n v="10790"/>
    <n v="1181"/>
    <n v="9609"/>
    <n v="1.5"/>
    <n v="13.9"/>
    <n v="11477"/>
    <n v="14.7"/>
    <n v="27.8"/>
    <m/>
    <m/>
    <m/>
    <n v="0"/>
  </r>
  <r>
    <x v="15"/>
    <x v="9"/>
    <x v="6"/>
    <n v="75"/>
    <n v="258"/>
    <n v="243681"/>
    <n v="220715"/>
    <n v="19"/>
    <n v="7.6"/>
    <n v="7"/>
    <n v="2.8"/>
    <n v="61332"/>
    <m/>
    <m/>
    <m/>
    <n v="27.8"/>
    <n v="15400"/>
    <m/>
    <n v="9370"/>
    <m/>
    <n v="7"/>
    <n v="45932"/>
    <n v="20.8"/>
    <n v="14"/>
    <n v="1"/>
    <n v="1"/>
    <m/>
    <n v="1"/>
  </r>
  <r>
    <x v="15"/>
    <x v="9"/>
    <x v="7"/>
    <n v="126"/>
    <n v="4179"/>
    <n v="286957"/>
    <n v="289011"/>
    <n v="748"/>
    <n v="18.899999999999999"/>
    <n v="274"/>
    <n v="6.9"/>
    <n v="45631"/>
    <n v="12577"/>
    <n v="33054"/>
    <n v="4.4000000000000004"/>
    <n v="15.8"/>
    <n v="49739"/>
    <n v="25069"/>
    <n v="24670"/>
    <n v="8.6999999999999993"/>
    <n v="17.2"/>
    <n v="-4108"/>
    <n v="-1.4"/>
    <n v="31.6"/>
    <n v="2"/>
    <n v="2"/>
    <m/>
    <n v="1"/>
  </r>
  <r>
    <x v="15"/>
    <x v="9"/>
    <x v="8"/>
    <n v="170"/>
    <n v="6161"/>
    <n v="352167"/>
    <n v="344279"/>
    <n v="490"/>
    <n v="8.1"/>
    <n v="292"/>
    <n v="4.8"/>
    <n v="56055"/>
    <n v="15545"/>
    <n v="40510"/>
    <n v="4.5"/>
    <n v="16.3"/>
    <n v="40278"/>
    <n v="8047"/>
    <n v="32231"/>
    <n v="2.2999999999999998"/>
    <n v="11.7"/>
    <n v="15777"/>
    <n v="4.5999999999999996"/>
    <n v="23.4"/>
    <m/>
    <m/>
    <m/>
    <n v="0"/>
  </r>
  <r>
    <x v="15"/>
    <x v="9"/>
    <x v="1"/>
    <n v="1434"/>
    <n v="70741"/>
    <n v="3813660"/>
    <n v="3845062"/>
    <n v="5244"/>
    <n v="7.4"/>
    <n v="6291"/>
    <n v="8.8000000000000007"/>
    <n v="417507"/>
    <n v="104963"/>
    <n v="312544"/>
    <n v="2.7"/>
    <n v="10.9"/>
    <n v="480310"/>
    <n v="130149"/>
    <n v="350161"/>
    <n v="3.4"/>
    <n v="12.5"/>
    <n v="-62803"/>
    <n v="-1.6"/>
    <n v="21.8"/>
    <m/>
    <m/>
    <m/>
    <n v="0"/>
  </r>
  <r>
    <x v="15"/>
    <x v="10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5"/>
    <x v="10"/>
    <x v="2"/>
    <n v="4"/>
    <n v="76"/>
    <m/>
    <m/>
    <n v="0"/>
    <n v="0"/>
    <n v="1"/>
    <n v="1.3"/>
    <m/>
    <n v="0"/>
    <m/>
    <m/>
    <m/>
    <m/>
    <m/>
    <m/>
    <m/>
    <m/>
    <m/>
    <m/>
    <m/>
    <m/>
    <m/>
    <m/>
    <n v="1"/>
  </r>
  <r>
    <x v="15"/>
    <x v="10"/>
    <x v="3"/>
    <n v="4"/>
    <n v="389"/>
    <m/>
    <m/>
    <n v="33"/>
    <n v="8.6"/>
    <n v="26"/>
    <n v="6.7"/>
    <m/>
    <m/>
    <m/>
    <m/>
    <m/>
    <m/>
    <m/>
    <m/>
    <m/>
    <m/>
    <m/>
    <m/>
    <m/>
    <m/>
    <m/>
    <m/>
    <n v="1"/>
  </r>
  <r>
    <x v="15"/>
    <x v="10"/>
    <x v="4"/>
    <n v="6"/>
    <n v="478"/>
    <m/>
    <m/>
    <n v="40"/>
    <n v="8.6"/>
    <n v="9"/>
    <n v="1.9"/>
    <m/>
    <m/>
    <m/>
    <m/>
    <m/>
    <m/>
    <m/>
    <m/>
    <m/>
    <m/>
    <m/>
    <m/>
    <m/>
    <m/>
    <m/>
    <m/>
    <n v="1"/>
  </r>
  <r>
    <x v="15"/>
    <x v="10"/>
    <x v="5"/>
    <n v="8"/>
    <n v="754"/>
    <n v="14959"/>
    <m/>
    <n v="25"/>
    <n v="2.8"/>
    <n v="282"/>
    <n v="32"/>
    <m/>
    <m/>
    <m/>
    <m/>
    <m/>
    <m/>
    <m/>
    <m/>
    <m/>
    <m/>
    <m/>
    <m/>
    <m/>
    <m/>
    <m/>
    <m/>
    <n v="1"/>
  </r>
  <r>
    <x v="15"/>
    <x v="10"/>
    <x v="6"/>
    <n v="15"/>
    <n v="26"/>
    <m/>
    <m/>
    <n v="0"/>
    <n v="0"/>
    <n v="2"/>
    <n v="7.4"/>
    <m/>
    <n v="0"/>
    <m/>
    <m/>
    <m/>
    <m/>
    <m/>
    <m/>
    <m/>
    <m/>
    <m/>
    <m/>
    <m/>
    <m/>
    <m/>
    <m/>
    <n v="1"/>
  </r>
  <r>
    <x v="15"/>
    <x v="10"/>
    <x v="7"/>
    <n v="56"/>
    <n v="1465"/>
    <n v="247585"/>
    <n v="234000"/>
    <n v="135"/>
    <n v="9.3000000000000007"/>
    <n v="98"/>
    <n v="6.8"/>
    <n v="54810"/>
    <n v="14746"/>
    <n v="40064"/>
    <n v="6.3"/>
    <n v="23.4"/>
    <n v="27640"/>
    <n v="3150"/>
    <n v="24490"/>
    <n v="1.3"/>
    <n v="11.8"/>
    <n v="27170"/>
    <n v="11.6"/>
    <n v="23.6"/>
    <m/>
    <m/>
    <m/>
    <n v="0"/>
  </r>
  <r>
    <x v="15"/>
    <x v="10"/>
    <x v="8"/>
    <n v="91"/>
    <n v="9158"/>
    <n v="340566"/>
    <n v="347256"/>
    <n v="493"/>
    <n v="5.4"/>
    <n v="402"/>
    <n v="4.4000000000000004"/>
    <n v="40069"/>
    <n v="13756"/>
    <n v="26313"/>
    <n v="4"/>
    <n v="11.5"/>
    <n v="53448"/>
    <n v="18823"/>
    <n v="34625"/>
    <n v="5.4"/>
    <n v="15.4"/>
    <n v="-13379"/>
    <n v="-3.9"/>
    <n v="23"/>
    <m/>
    <m/>
    <m/>
    <n v="0"/>
  </r>
  <r>
    <x v="15"/>
    <x v="10"/>
    <x v="1"/>
    <n v="853"/>
    <n v="79504"/>
    <n v="4187176"/>
    <n v="4187949"/>
    <n v="5536"/>
    <n v="7"/>
    <n v="5483"/>
    <n v="6.9"/>
    <n v="513647"/>
    <n v="139907"/>
    <n v="373740"/>
    <n v="3.3"/>
    <n v="12.3"/>
    <n v="515193"/>
    <n v="133461"/>
    <n v="381732"/>
    <n v="3.2"/>
    <n v="12.3"/>
    <n v="-1546"/>
    <n v="0"/>
    <n v="24.6"/>
    <m/>
    <m/>
    <m/>
    <n v="0"/>
  </r>
  <r>
    <x v="15"/>
    <x v="11"/>
    <x v="0"/>
    <n v="2"/>
    <n v="6"/>
    <m/>
    <m/>
    <n v="6"/>
    <n v="200"/>
    <n v="0"/>
    <n v="0"/>
    <m/>
    <m/>
    <m/>
    <m/>
    <m/>
    <m/>
    <m/>
    <m/>
    <m/>
    <m/>
    <m/>
    <m/>
    <m/>
    <m/>
    <m/>
    <m/>
    <n v="1"/>
  </r>
  <r>
    <x v="15"/>
    <x v="11"/>
    <x v="2"/>
    <n v="10"/>
    <n v="134"/>
    <m/>
    <m/>
    <n v="2"/>
    <n v="1.5"/>
    <n v="1"/>
    <n v="0.7"/>
    <m/>
    <m/>
    <m/>
    <m/>
    <m/>
    <m/>
    <m/>
    <m/>
    <m/>
    <m/>
    <m/>
    <m/>
    <m/>
    <m/>
    <m/>
    <m/>
    <n v="1"/>
  </r>
  <r>
    <x v="15"/>
    <x v="11"/>
    <x v="3"/>
    <n v="6"/>
    <n v="41"/>
    <m/>
    <m/>
    <n v="0"/>
    <n v="0"/>
    <n v="4"/>
    <n v="9.3000000000000007"/>
    <m/>
    <n v="0"/>
    <m/>
    <m/>
    <m/>
    <m/>
    <m/>
    <m/>
    <m/>
    <m/>
    <m/>
    <m/>
    <m/>
    <m/>
    <m/>
    <m/>
    <n v="1"/>
  </r>
  <r>
    <x v="15"/>
    <x v="11"/>
    <x v="4"/>
    <n v="11"/>
    <n v="42"/>
    <m/>
    <m/>
    <n v="4"/>
    <n v="9.1999999999999993"/>
    <n v="7"/>
    <n v="16.100000000000001"/>
    <m/>
    <m/>
    <m/>
    <m/>
    <m/>
    <m/>
    <m/>
    <m/>
    <m/>
    <m/>
    <m/>
    <m/>
    <m/>
    <m/>
    <m/>
    <m/>
    <n v="1"/>
  </r>
  <r>
    <x v="15"/>
    <x v="11"/>
    <x v="5"/>
    <n v="13"/>
    <n v="179"/>
    <n v="21339"/>
    <m/>
    <n v="6"/>
    <n v="3.4"/>
    <n v="7"/>
    <n v="3.9"/>
    <m/>
    <m/>
    <m/>
    <m/>
    <m/>
    <m/>
    <m/>
    <m/>
    <m/>
    <m/>
    <m/>
    <m/>
    <m/>
    <m/>
    <m/>
    <m/>
    <n v="1"/>
  </r>
  <r>
    <x v="15"/>
    <x v="11"/>
    <x v="6"/>
    <n v="7"/>
    <n v="22"/>
    <m/>
    <m/>
    <n v="2"/>
    <n v="9.3000000000000007"/>
    <n v="2"/>
    <n v="9.3000000000000007"/>
    <m/>
    <m/>
    <m/>
    <m/>
    <m/>
    <m/>
    <m/>
    <m/>
    <m/>
    <m/>
    <m/>
    <m/>
    <m/>
    <m/>
    <m/>
    <m/>
    <n v="1"/>
  </r>
  <r>
    <x v="15"/>
    <x v="11"/>
    <x v="7"/>
    <n v="48"/>
    <n v="2882"/>
    <n v="222976"/>
    <n v="222029"/>
    <n v="242"/>
    <n v="8.5"/>
    <n v="189"/>
    <n v="6.6"/>
    <n v="30541"/>
    <n v="10908"/>
    <n v="19633"/>
    <n v="4.9000000000000004"/>
    <n v="13.8"/>
    <n v="28646"/>
    <n v="7095"/>
    <n v="21551"/>
    <n v="3.2"/>
    <n v="12.9"/>
    <n v="1895"/>
    <n v="0.9"/>
    <n v="25.8"/>
    <m/>
    <m/>
    <m/>
    <n v="0"/>
  </r>
  <r>
    <x v="15"/>
    <x v="11"/>
    <x v="8"/>
    <n v="77"/>
    <n v="5993"/>
    <n v="507467"/>
    <n v="531701"/>
    <n v="713"/>
    <n v="12.1"/>
    <n v="482"/>
    <n v="8.1999999999999993"/>
    <n v="76833"/>
    <n v="21072"/>
    <n v="55761"/>
    <n v="4"/>
    <n v="14.5"/>
    <n v="125300"/>
    <n v="66759"/>
    <n v="58541"/>
    <n v="12.6"/>
    <n v="23.6"/>
    <n v="-48467"/>
    <n v="-9.1"/>
    <n v="29"/>
    <n v="1"/>
    <n v="12"/>
    <m/>
    <n v="1"/>
  </r>
  <r>
    <x v="15"/>
    <x v="11"/>
    <x v="1"/>
    <n v="855"/>
    <n v="351773"/>
    <n v="21094155"/>
    <n v="21312917"/>
    <n v="27237"/>
    <n v="7.7"/>
    <n v="33127"/>
    <n v="9.3000000000000007"/>
    <n v="2492926"/>
    <n v="834813"/>
    <n v="1658113"/>
    <n v="3.9"/>
    <n v="11.7"/>
    <n v="2930451"/>
    <n v="861108"/>
    <n v="2069343"/>
    <n v="4"/>
    <n v="13.7"/>
    <n v="-437525"/>
    <n v="-2"/>
    <n v="23.4"/>
    <m/>
    <m/>
    <m/>
    <n v="0"/>
  </r>
  <r>
    <x v="16"/>
    <x v="0"/>
    <x v="0"/>
    <n v="413045"/>
    <n v="413406"/>
    <n v="1063863"/>
    <n v="535663"/>
    <n v="409812"/>
    <n v="198.3"/>
    <n v="0"/>
    <n v="0"/>
    <n v="1056401"/>
    <n v="1056401"/>
    <n v="0"/>
    <n v="197.2"/>
    <n v="197.2"/>
    <n v="0"/>
    <n v="0"/>
    <n v="0"/>
    <n v="0"/>
    <n v="0"/>
    <n v="1056401"/>
    <n v="197.2"/>
    <n v="0"/>
    <m/>
    <m/>
    <m/>
    <n v="0"/>
  </r>
  <r>
    <x v="16"/>
    <x v="0"/>
    <x v="2"/>
    <n v="230677"/>
    <n v="230845"/>
    <n v="496141"/>
    <n v="567187"/>
    <n v="150"/>
    <n v="0.1"/>
    <n v="88492"/>
    <n v="31.7"/>
    <n v="124353"/>
    <n v="411"/>
    <n v="123942"/>
    <n v="0.1"/>
    <n v="21.9"/>
    <n v="266444"/>
    <n v="200434"/>
    <n v="66010"/>
    <n v="35.299999999999997"/>
    <n v="47"/>
    <n v="-142091"/>
    <n v="-25.1"/>
    <n v="43.8"/>
    <n v="71174"/>
    <n v="71181"/>
    <n v="166794"/>
    <n v="0"/>
  </r>
  <r>
    <x v="16"/>
    <x v="0"/>
    <x v="3"/>
    <n v="187484"/>
    <n v="187650"/>
    <n v="405388"/>
    <n v="450531"/>
    <n v="8730"/>
    <n v="4.2"/>
    <n v="50687"/>
    <n v="24.1"/>
    <n v="90849"/>
    <n v="21311"/>
    <n v="69538"/>
    <n v="4.7"/>
    <n v="20.2"/>
    <n v="181134"/>
    <n v="124808"/>
    <n v="56326"/>
    <n v="27.7"/>
    <n v="40.200000000000003"/>
    <n v="-90285"/>
    <n v="-20"/>
    <n v="40.4"/>
    <n v="41370"/>
    <n v="41382"/>
    <n v="104740"/>
    <n v="0"/>
  </r>
  <r>
    <x v="16"/>
    <x v="0"/>
    <x v="4"/>
    <n v="165677"/>
    <n v="165797"/>
    <n v="360359"/>
    <n v="397615"/>
    <n v="8619"/>
    <n v="4.7"/>
    <n v="39691"/>
    <n v="21.8"/>
    <n v="75728"/>
    <n v="20118"/>
    <n v="55610"/>
    <n v="5.0999999999999996"/>
    <n v="19"/>
    <n v="150239"/>
    <n v="99924"/>
    <n v="50315"/>
    <n v="25.1"/>
    <n v="37.799999999999997"/>
    <n v="-74511"/>
    <n v="-18.8"/>
    <n v="38"/>
    <n v="32146"/>
    <n v="32160"/>
    <n v="83229"/>
    <n v="0"/>
  </r>
  <r>
    <x v="16"/>
    <x v="0"/>
    <x v="5"/>
    <n v="141675"/>
    <n v="141780"/>
    <n v="309095"/>
    <n v="339036"/>
    <n v="7147"/>
    <n v="4.5999999999999996"/>
    <n v="30709"/>
    <n v="19.899999999999999"/>
    <n v="60233"/>
    <n v="16583"/>
    <n v="43650"/>
    <n v="4.9000000000000004"/>
    <n v="17.8"/>
    <n v="120114"/>
    <n v="77953"/>
    <n v="42161"/>
    <n v="23"/>
    <n v="35.4"/>
    <n v="-59881"/>
    <n v="-17.600000000000001"/>
    <n v="35.6"/>
    <n v="24741"/>
    <n v="24751"/>
    <n v="64526"/>
    <n v="0"/>
  </r>
  <r>
    <x v="16"/>
    <x v="0"/>
    <x v="6"/>
    <n v="124637"/>
    <n v="124729"/>
    <n v="272679"/>
    <n v="297193"/>
    <n v="6356"/>
    <n v="4.7"/>
    <n v="25207"/>
    <n v="18.8"/>
    <n v="51631"/>
    <n v="14952"/>
    <n v="36679"/>
    <n v="5"/>
    <n v="17.399999999999999"/>
    <n v="100659"/>
    <n v="64078"/>
    <n v="36581"/>
    <n v="21.6"/>
    <n v="33.9"/>
    <n v="-49028"/>
    <n v="-16.5"/>
    <n v="34.799999999999997"/>
    <n v="20121"/>
    <n v="20138"/>
    <n v="52755"/>
    <n v="0"/>
  </r>
  <r>
    <x v="16"/>
    <x v="0"/>
    <x v="7"/>
    <n v="476049"/>
    <n v="476740"/>
    <n v="1052525"/>
    <n v="1128050"/>
    <n v="22761"/>
    <n v="4.5"/>
    <n v="76925"/>
    <n v="15.2"/>
    <n v="179431"/>
    <n v="52994"/>
    <n v="126437"/>
    <n v="4.7"/>
    <n v="15.9"/>
    <n v="330480"/>
    <n v="195610"/>
    <n v="134870"/>
    <n v="17.3"/>
    <n v="29.3"/>
    <n v="-151049"/>
    <n v="-13.4"/>
    <n v="31.8"/>
    <n v="59809"/>
    <n v="59965"/>
    <n v="157120"/>
    <n v="0"/>
  </r>
  <r>
    <x v="16"/>
    <x v="0"/>
    <x v="8"/>
    <n v="278598"/>
    <n v="279303"/>
    <n v="619198"/>
    <n v="659811"/>
    <n v="12842"/>
    <n v="4.4000000000000004"/>
    <n v="39251"/>
    <n v="13.4"/>
    <n v="95153"/>
    <n v="29017"/>
    <n v="66136"/>
    <n v="4.4000000000000004"/>
    <n v="14.4"/>
    <n v="176379"/>
    <n v="99244"/>
    <n v="77135"/>
    <n v="15"/>
    <n v="26.7"/>
    <n v="-81226"/>
    <n v="-12.3"/>
    <n v="28.8"/>
    <n v="29849"/>
    <n v="29937"/>
    <n v="78092"/>
    <n v="0"/>
  </r>
  <r>
    <x v="16"/>
    <x v="0"/>
    <x v="9"/>
    <n v="49059"/>
    <n v="49342"/>
    <n v="109245"/>
    <n v="116603"/>
    <n v="2211"/>
    <n v="4.3"/>
    <n v="6888"/>
    <n v="13.4"/>
    <n v="15949"/>
    <n v="4757"/>
    <n v="11192"/>
    <n v="4.0999999999999996"/>
    <n v="13.7"/>
    <n v="30664"/>
    <n v="17091"/>
    <n v="13573"/>
    <n v="14.7"/>
    <n v="26.3"/>
    <n v="-14715"/>
    <n v="-12.6"/>
    <n v="27.4"/>
    <n v="5074"/>
    <n v="5107"/>
    <n v="13018"/>
    <n v="0"/>
  </r>
  <r>
    <x v="16"/>
    <x v="0"/>
    <x v="1"/>
    <n v="365420"/>
    <n v="366523"/>
    <n v="825301"/>
    <n v="885018"/>
    <n v="11326"/>
    <n v="2.9"/>
    <n v="49331"/>
    <n v="12.8"/>
    <n v="101101"/>
    <n v="27650"/>
    <n v="73451"/>
    <n v="3.1"/>
    <n v="11.4"/>
    <n v="220535"/>
    <n v="126901"/>
    <n v="93634"/>
    <n v="14.3"/>
    <n v="24.9"/>
    <n v="-119434"/>
    <n v="-13.5"/>
    <n v="22.8"/>
    <n v="39661"/>
    <n v="39822"/>
    <n v="104054"/>
    <n v="0"/>
  </r>
  <r>
    <x v="16"/>
    <x v="1"/>
    <x v="0"/>
    <n v="39453"/>
    <n v="39754"/>
    <n v="476977"/>
    <n v="239532"/>
    <n v="39572"/>
    <n v="199.1"/>
    <n v="0"/>
    <n v="0"/>
    <n v="474891"/>
    <n v="474891"/>
    <n v="0"/>
    <n v="198.3"/>
    <n v="198.3"/>
    <n v="0"/>
    <n v="0"/>
    <n v="0"/>
    <n v="0"/>
    <n v="0"/>
    <n v="474891"/>
    <n v="198.3"/>
    <n v="0"/>
    <m/>
    <m/>
    <m/>
    <n v="0"/>
  </r>
  <r>
    <x v="16"/>
    <x v="1"/>
    <x v="2"/>
    <n v="72372"/>
    <n v="72936"/>
    <n v="487894"/>
    <n v="486132"/>
    <n v="256"/>
    <n v="0.3"/>
    <n v="6391"/>
    <n v="8.4"/>
    <n v="144300"/>
    <n v="1513"/>
    <n v="142787"/>
    <n v="0.3"/>
    <n v="29.7"/>
    <n v="140776"/>
    <n v="76063"/>
    <n v="64713"/>
    <n v="15.6"/>
    <n v="29"/>
    <n v="3524"/>
    <n v="0.7"/>
    <n v="58"/>
    <n v="5569"/>
    <n v="5573"/>
    <n v="67091"/>
    <n v="0"/>
  </r>
  <r>
    <x v="16"/>
    <x v="1"/>
    <x v="3"/>
    <n v="67437"/>
    <n v="68015"/>
    <n v="435742"/>
    <n v="449862"/>
    <n v="793"/>
    <n v="1.1000000000000001"/>
    <n v="4993"/>
    <n v="7.1"/>
    <n v="96223"/>
    <n v="8328"/>
    <n v="87895"/>
    <n v="1.9"/>
    <n v="21.4"/>
    <n v="124462"/>
    <n v="59011"/>
    <n v="65451"/>
    <n v="13.1"/>
    <n v="27.7"/>
    <n v="-28239"/>
    <n v="-6.3"/>
    <n v="42.8"/>
    <n v="4216"/>
    <n v="4231"/>
    <n v="51384"/>
    <n v="0"/>
  </r>
  <r>
    <x v="16"/>
    <x v="1"/>
    <x v="4"/>
    <n v="64559"/>
    <n v="65172"/>
    <n v="415657"/>
    <n v="427996"/>
    <n v="784"/>
    <n v="1.2"/>
    <n v="4054"/>
    <n v="6.1"/>
    <n v="83435"/>
    <n v="8331"/>
    <n v="75104"/>
    <n v="1.9"/>
    <n v="19.5"/>
    <n v="108113"/>
    <n v="48136"/>
    <n v="59977"/>
    <n v="11.2"/>
    <n v="25.3"/>
    <n v="-24678"/>
    <n v="-5.8"/>
    <n v="39"/>
    <n v="3420"/>
    <n v="3428"/>
    <n v="41632"/>
    <n v="0"/>
  </r>
  <r>
    <x v="16"/>
    <x v="1"/>
    <x v="5"/>
    <n v="58460"/>
    <n v="59025"/>
    <n v="374441"/>
    <n v="385550"/>
    <n v="680"/>
    <n v="1.1000000000000001"/>
    <n v="3322"/>
    <n v="5.5"/>
    <n v="68642"/>
    <n v="7342"/>
    <n v="61300"/>
    <n v="1.9"/>
    <n v="17.8"/>
    <n v="90860"/>
    <n v="38854"/>
    <n v="52006"/>
    <n v="10.1"/>
    <n v="23.6"/>
    <n v="-22218"/>
    <n v="-5.8"/>
    <n v="35.6"/>
    <n v="2747"/>
    <n v="2758"/>
    <n v="33227"/>
    <n v="0"/>
  </r>
  <r>
    <x v="16"/>
    <x v="1"/>
    <x v="6"/>
    <n v="52940"/>
    <n v="53494"/>
    <n v="337499"/>
    <n v="348396"/>
    <n v="531"/>
    <n v="1"/>
    <n v="2715"/>
    <n v="5"/>
    <n v="57611"/>
    <n v="5639"/>
    <n v="51972"/>
    <n v="1.6"/>
    <n v="16.5"/>
    <n v="79405"/>
    <n v="31916"/>
    <n v="47489"/>
    <n v="9.1999999999999993"/>
    <n v="22.8"/>
    <n v="-21794"/>
    <n v="-6.3"/>
    <n v="33"/>
    <n v="2234"/>
    <n v="2241"/>
    <n v="27287"/>
    <n v="0"/>
  </r>
  <r>
    <x v="16"/>
    <x v="1"/>
    <x v="7"/>
    <n v="220991"/>
    <n v="224488"/>
    <n v="1403919"/>
    <n v="1444051"/>
    <n v="2025"/>
    <n v="0.9"/>
    <n v="9319"/>
    <n v="4.0999999999999996"/>
    <n v="208844"/>
    <n v="21315"/>
    <n v="187529"/>
    <n v="1.5"/>
    <n v="14.5"/>
    <n v="289108"/>
    <n v="103867"/>
    <n v="185241"/>
    <n v="7.2"/>
    <n v="20"/>
    <n v="-80264"/>
    <n v="-5.5"/>
    <n v="29"/>
    <n v="6845"/>
    <n v="6952"/>
    <n v="83460"/>
    <n v="0"/>
  </r>
  <r>
    <x v="16"/>
    <x v="1"/>
    <x v="8"/>
    <n v="146004"/>
    <n v="149273"/>
    <n v="929224"/>
    <n v="954224"/>
    <n v="1160"/>
    <n v="0.8"/>
    <n v="5083"/>
    <n v="3.4"/>
    <n v="120474"/>
    <n v="12447"/>
    <n v="108027"/>
    <n v="1.3"/>
    <n v="12.6"/>
    <n v="170473"/>
    <n v="54395"/>
    <n v="116078"/>
    <n v="5.7"/>
    <n v="17.899999999999999"/>
    <n v="-49999"/>
    <n v="-5.3"/>
    <n v="25.2"/>
    <n v="3512"/>
    <n v="3629"/>
    <n v="42540"/>
    <n v="0"/>
  </r>
  <r>
    <x v="16"/>
    <x v="1"/>
    <x v="9"/>
    <n v="26078"/>
    <n v="27450"/>
    <n v="166592"/>
    <n v="171754"/>
    <n v="216"/>
    <n v="0.8"/>
    <n v="1106"/>
    <n v="4"/>
    <n v="20463"/>
    <n v="2174"/>
    <n v="18289"/>
    <n v="1.3"/>
    <n v="11.9"/>
    <n v="30786"/>
    <n v="9914"/>
    <n v="20872"/>
    <n v="5.8"/>
    <n v="17.899999999999999"/>
    <n v="-10323"/>
    <n v="-6"/>
    <n v="23.8"/>
    <n v="546"/>
    <n v="586"/>
    <n v="6721"/>
    <n v="0"/>
  </r>
  <r>
    <x v="16"/>
    <x v="1"/>
    <x v="1"/>
    <n v="218267"/>
    <n v="223898"/>
    <n v="1392089"/>
    <n v="1436106"/>
    <n v="1409"/>
    <n v="0.6"/>
    <n v="7157"/>
    <n v="3.2"/>
    <n v="148582"/>
    <n v="14557"/>
    <n v="134025"/>
    <n v="1"/>
    <n v="10.3"/>
    <n v="236615"/>
    <n v="74514"/>
    <n v="162101"/>
    <n v="5.2"/>
    <n v="16.5"/>
    <n v="-88033"/>
    <n v="-6.2"/>
    <n v="20.6"/>
    <n v="4625"/>
    <n v="4785"/>
    <n v="56532"/>
    <n v="0"/>
  </r>
  <r>
    <x v="16"/>
    <x v="2"/>
    <x v="0"/>
    <n v="14535"/>
    <n v="14856"/>
    <n v="374698"/>
    <n v="187998"/>
    <n v="14807"/>
    <n v="199.3"/>
    <n v="0"/>
    <n v="0"/>
    <n v="373400"/>
    <n v="373400"/>
    <n v="0"/>
    <n v="198.6"/>
    <n v="198.6"/>
    <n v="0"/>
    <n v="0"/>
    <n v="0"/>
    <n v="0"/>
    <n v="0"/>
    <n v="373400"/>
    <n v="198.6"/>
    <n v="0"/>
    <m/>
    <m/>
    <m/>
    <n v="0"/>
  </r>
  <r>
    <x v="16"/>
    <x v="2"/>
    <x v="2"/>
    <n v="32317"/>
    <n v="33826"/>
    <n v="460050"/>
    <n v="448619"/>
    <n v="258"/>
    <n v="0.7"/>
    <n v="2482"/>
    <n v="7.1"/>
    <n v="138475"/>
    <n v="2814"/>
    <n v="135661"/>
    <n v="0.6"/>
    <n v="30.9"/>
    <n v="115613"/>
    <n v="61471"/>
    <n v="54142"/>
    <n v="13.7"/>
    <n v="25.8"/>
    <n v="22862"/>
    <n v="5.0999999999999996"/>
    <n v="51.6"/>
    <n v="2103"/>
    <n v="2110"/>
    <n v="54566"/>
    <n v="0"/>
  </r>
  <r>
    <x v="16"/>
    <x v="2"/>
    <x v="3"/>
    <n v="32135"/>
    <n v="33955"/>
    <n v="433793"/>
    <n v="443571"/>
    <n v="408"/>
    <n v="1.2"/>
    <n v="2134"/>
    <n v="6.1"/>
    <n v="93259"/>
    <n v="6778"/>
    <n v="86481"/>
    <n v="1.5"/>
    <n v="21"/>
    <n v="112815"/>
    <n v="51198"/>
    <n v="61617"/>
    <n v="11.5"/>
    <n v="25.4"/>
    <n v="-19556"/>
    <n v="-4.4000000000000004"/>
    <n v="42"/>
    <n v="1715"/>
    <n v="1756"/>
    <n v="44340"/>
    <n v="0"/>
  </r>
  <r>
    <x v="16"/>
    <x v="2"/>
    <x v="4"/>
    <n v="31588"/>
    <n v="33397"/>
    <n v="423424"/>
    <n v="430659"/>
    <n v="361"/>
    <n v="1.1000000000000001"/>
    <n v="1637"/>
    <n v="4.8"/>
    <n v="80975"/>
    <n v="5890"/>
    <n v="75085"/>
    <n v="1.4"/>
    <n v="18.8"/>
    <n v="95444"/>
    <n v="39380"/>
    <n v="56064"/>
    <n v="9.1"/>
    <n v="22.2"/>
    <n v="-14469"/>
    <n v="-3.4"/>
    <n v="37.6"/>
    <n v="1308"/>
    <n v="1317"/>
    <n v="33913"/>
    <n v="0"/>
  </r>
  <r>
    <x v="16"/>
    <x v="2"/>
    <x v="5"/>
    <n v="29662"/>
    <n v="31511"/>
    <n v="396771"/>
    <n v="402569"/>
    <n v="352"/>
    <n v="1.1000000000000001"/>
    <n v="1380"/>
    <n v="4.3"/>
    <n v="70887"/>
    <n v="6314"/>
    <n v="64573"/>
    <n v="1.6"/>
    <n v="17.600000000000001"/>
    <n v="82482"/>
    <n v="31245"/>
    <n v="51237"/>
    <n v="7.8"/>
    <n v="20.5"/>
    <n v="-11595"/>
    <n v="-2.9"/>
    <n v="35.200000000000003"/>
    <n v="1045"/>
    <n v="1059"/>
    <n v="26671"/>
    <n v="0"/>
  </r>
  <r>
    <x v="16"/>
    <x v="2"/>
    <x v="6"/>
    <n v="27373"/>
    <n v="29108"/>
    <n v="363268"/>
    <n v="370689"/>
    <n v="282"/>
    <n v="1"/>
    <n v="1184"/>
    <n v="4"/>
    <n v="59701"/>
    <n v="5084"/>
    <n v="54617"/>
    <n v="1.4"/>
    <n v="16.100000000000001"/>
    <n v="74543"/>
    <n v="27353"/>
    <n v="47190"/>
    <n v="7.4"/>
    <n v="20.100000000000001"/>
    <n v="-14842"/>
    <n v="-4"/>
    <n v="32.200000000000003"/>
    <n v="885"/>
    <n v="891"/>
    <n v="22597"/>
    <n v="0"/>
  </r>
  <r>
    <x v="16"/>
    <x v="2"/>
    <x v="7"/>
    <n v="119826"/>
    <n v="130569"/>
    <n v="1585172"/>
    <n v="1611122"/>
    <n v="1162"/>
    <n v="0.9"/>
    <n v="4456"/>
    <n v="3.4"/>
    <n v="226259"/>
    <n v="17622"/>
    <n v="208637"/>
    <n v="1.1000000000000001"/>
    <n v="14"/>
    <n v="278159"/>
    <n v="89549"/>
    <n v="188610"/>
    <n v="5.6"/>
    <n v="17.3"/>
    <n v="-51900"/>
    <n v="-3.3"/>
    <n v="28"/>
    <n v="2682"/>
    <n v="2762"/>
    <n v="69403"/>
    <n v="0"/>
  </r>
  <r>
    <x v="16"/>
    <x v="2"/>
    <x v="8"/>
    <n v="86351"/>
    <n v="95004"/>
    <n v="1137917"/>
    <n v="1155805"/>
    <n v="743"/>
    <n v="0.8"/>
    <n v="2507"/>
    <n v="2.6"/>
    <n v="138522"/>
    <n v="11201"/>
    <n v="127321"/>
    <n v="1"/>
    <n v="12"/>
    <n v="174298"/>
    <n v="46948"/>
    <n v="127350"/>
    <n v="4.0999999999999996"/>
    <n v="15.1"/>
    <n v="-35776"/>
    <n v="-3.1"/>
    <n v="24"/>
    <n v="1337"/>
    <n v="1424"/>
    <n v="34548"/>
    <n v="0"/>
  </r>
  <r>
    <x v="16"/>
    <x v="2"/>
    <x v="9"/>
    <n v="17336"/>
    <n v="21656"/>
    <n v="230781"/>
    <n v="235249"/>
    <n v="156"/>
    <n v="0.7"/>
    <n v="758"/>
    <n v="3.5"/>
    <n v="26541"/>
    <n v="2104"/>
    <n v="24437"/>
    <n v="0.9"/>
    <n v="11.3"/>
    <n v="35477"/>
    <n v="9705"/>
    <n v="25772"/>
    <n v="4.0999999999999996"/>
    <n v="15.1"/>
    <n v="-8936"/>
    <n v="-3.8"/>
    <n v="22.6"/>
    <n v="201"/>
    <n v="247"/>
    <n v="5262"/>
    <n v="0"/>
  </r>
  <r>
    <x v="16"/>
    <x v="2"/>
    <x v="1"/>
    <n v="154979"/>
    <n v="172765"/>
    <n v="2058366"/>
    <n v="2100924"/>
    <n v="1127"/>
    <n v="0.6"/>
    <n v="4651"/>
    <n v="2.7"/>
    <n v="203263"/>
    <n v="16048"/>
    <n v="187215"/>
    <n v="0.8"/>
    <n v="9.6999999999999993"/>
    <n v="288379"/>
    <n v="76712"/>
    <n v="211667"/>
    <n v="3.7"/>
    <n v="13.7"/>
    <n v="-85116"/>
    <n v="-4"/>
    <n v="19.399999999999999"/>
    <n v="1939"/>
    <n v="2106"/>
    <n v="50154"/>
    <n v="0"/>
  </r>
  <r>
    <x v="16"/>
    <x v="3"/>
    <x v="0"/>
    <n v="5834"/>
    <n v="6242"/>
    <n v="333424"/>
    <n v="167280"/>
    <n v="6220"/>
    <n v="199.3"/>
    <n v="0"/>
    <n v="0"/>
    <n v="332289"/>
    <n v="332289"/>
    <n v="0"/>
    <n v="198.6"/>
    <n v="198.6"/>
    <n v="0"/>
    <n v="0"/>
    <n v="0"/>
    <n v="0"/>
    <n v="0"/>
    <n v="332289"/>
    <n v="198.6"/>
    <n v="0"/>
    <m/>
    <m/>
    <m/>
    <n v="0"/>
  </r>
  <r>
    <x v="16"/>
    <x v="3"/>
    <x v="2"/>
    <n v="15285"/>
    <n v="17660"/>
    <n v="493791"/>
    <n v="469821"/>
    <n v="310"/>
    <n v="1.7"/>
    <n v="986"/>
    <n v="5.5"/>
    <n v="151627"/>
    <n v="7964"/>
    <n v="143663"/>
    <n v="1.7"/>
    <n v="32.299999999999997"/>
    <n v="103686"/>
    <n v="49592"/>
    <n v="54094"/>
    <n v="10.6"/>
    <n v="22.1"/>
    <n v="47941"/>
    <n v="10.199999999999999"/>
    <n v="44.2"/>
    <n v="770"/>
    <n v="776"/>
    <n v="43429"/>
    <n v="0"/>
  </r>
  <r>
    <x v="16"/>
    <x v="3"/>
    <x v="3"/>
    <n v="15120"/>
    <n v="17582"/>
    <n v="457989"/>
    <n v="465490"/>
    <n v="287"/>
    <n v="1.6"/>
    <n v="996"/>
    <n v="5.6"/>
    <n v="96259"/>
    <n v="7947"/>
    <n v="88312"/>
    <n v="1.7"/>
    <n v="20.7"/>
    <n v="111260"/>
    <n v="49227"/>
    <n v="62033"/>
    <n v="10.6"/>
    <n v="23.9"/>
    <n v="-15001"/>
    <n v="-3.2"/>
    <n v="41.4"/>
    <n v="745"/>
    <n v="754"/>
    <n v="42778"/>
    <n v="0"/>
  </r>
  <r>
    <x v="16"/>
    <x v="3"/>
    <x v="4"/>
    <n v="14976"/>
    <n v="17590"/>
    <n v="451135"/>
    <n v="453345"/>
    <n v="263"/>
    <n v="1.5"/>
    <n v="706"/>
    <n v="4"/>
    <n v="87371"/>
    <n v="6904"/>
    <n v="80467"/>
    <n v="1.5"/>
    <n v="19.3"/>
    <n v="91790"/>
    <n v="34138"/>
    <n v="57652"/>
    <n v="7.5"/>
    <n v="20.2"/>
    <n v="-4419"/>
    <n v="-0.9"/>
    <n v="38.6"/>
    <n v="500"/>
    <n v="501"/>
    <n v="28812"/>
    <n v="0"/>
  </r>
  <r>
    <x v="16"/>
    <x v="3"/>
    <x v="5"/>
    <n v="14642"/>
    <n v="17661"/>
    <n v="438514"/>
    <n v="443136"/>
    <n v="242"/>
    <n v="1.4"/>
    <n v="703"/>
    <n v="3.9"/>
    <n v="75197"/>
    <n v="6081"/>
    <n v="69116"/>
    <n v="1.4"/>
    <n v="17"/>
    <n v="84441"/>
    <n v="30951"/>
    <n v="53490"/>
    <n v="7"/>
    <n v="19.100000000000001"/>
    <n v="-9244"/>
    <n v="-2.1"/>
    <n v="34"/>
    <n v="441"/>
    <n v="451"/>
    <n v="25426"/>
    <n v="0"/>
  </r>
  <r>
    <x v="16"/>
    <x v="3"/>
    <x v="6"/>
    <n v="14126"/>
    <n v="17063"/>
    <n v="419411"/>
    <n v="424206"/>
    <n v="255"/>
    <n v="1.5"/>
    <n v="636"/>
    <n v="3.7"/>
    <n v="68733"/>
    <n v="4984"/>
    <n v="63749"/>
    <n v="1.2"/>
    <n v="16.2"/>
    <n v="78323"/>
    <n v="26127"/>
    <n v="52196"/>
    <n v="6.2"/>
    <n v="18.5"/>
    <n v="-9590"/>
    <n v="-2.2999999999999998"/>
    <n v="32.4"/>
    <n v="361"/>
    <n v="374"/>
    <n v="20891"/>
    <n v="0"/>
  </r>
  <r>
    <x v="16"/>
    <x v="3"/>
    <x v="7"/>
    <n v="65976"/>
    <n v="84393"/>
    <n v="1969375"/>
    <n v="1986173"/>
    <n v="1084"/>
    <n v="1.3"/>
    <n v="2830"/>
    <n v="3.3"/>
    <n v="280272"/>
    <n v="22611"/>
    <n v="257661"/>
    <n v="1.1000000000000001"/>
    <n v="14.1"/>
    <n v="313868"/>
    <n v="90803"/>
    <n v="223065"/>
    <n v="4.5999999999999996"/>
    <n v="15.8"/>
    <n v="-33596"/>
    <n v="-1.7"/>
    <n v="28.2"/>
    <n v="1150"/>
    <n v="1284"/>
    <n v="65929"/>
    <n v="0"/>
  </r>
  <r>
    <x v="16"/>
    <x v="3"/>
    <x v="8"/>
    <n v="50181"/>
    <n v="66300"/>
    <n v="1496739"/>
    <n v="1509887"/>
    <n v="800"/>
    <n v="1.2"/>
    <n v="1892"/>
    <n v="2.8"/>
    <n v="183262"/>
    <n v="14119"/>
    <n v="169143"/>
    <n v="0.9"/>
    <n v="12.1"/>
    <n v="209557"/>
    <n v="49099"/>
    <n v="160458"/>
    <n v="3.3"/>
    <n v="13.9"/>
    <n v="-26295"/>
    <n v="-1.8"/>
    <n v="24.2"/>
    <n v="562"/>
    <n v="698"/>
    <n v="32469"/>
    <n v="0"/>
  </r>
  <r>
    <x v="16"/>
    <x v="3"/>
    <x v="9"/>
    <n v="12190"/>
    <n v="21266"/>
    <n v="370754"/>
    <n v="373598"/>
    <n v="240"/>
    <n v="1.1000000000000001"/>
    <n v="830"/>
    <n v="3.9"/>
    <n v="44057"/>
    <n v="3688"/>
    <n v="40369"/>
    <n v="1"/>
    <n v="11.8"/>
    <n v="49744"/>
    <n v="13084"/>
    <n v="36660"/>
    <n v="3.5"/>
    <n v="13.3"/>
    <n v="-5687"/>
    <n v="-1.5"/>
    <n v="23.6"/>
    <n v="94"/>
    <n v="145"/>
    <n v="5197"/>
    <n v="0"/>
  </r>
  <r>
    <x v="16"/>
    <x v="3"/>
    <x v="1"/>
    <n v="116045"/>
    <n v="157878"/>
    <n v="3503776"/>
    <n v="3544353"/>
    <n v="1637"/>
    <n v="1"/>
    <n v="4533"/>
    <n v="2.8"/>
    <n v="345449"/>
    <n v="28203"/>
    <n v="317246"/>
    <n v="0.8"/>
    <n v="9.6999999999999993"/>
    <n v="426602"/>
    <n v="98362"/>
    <n v="328240"/>
    <n v="2.8"/>
    <n v="12"/>
    <n v="-81153"/>
    <n v="-2.2999999999999998"/>
    <n v="19.399999999999999"/>
    <n v="899"/>
    <n v="1152"/>
    <n v="51942"/>
    <n v="0"/>
  </r>
  <r>
    <x v="16"/>
    <x v="4"/>
    <x v="0"/>
    <n v="1155"/>
    <n v="1534"/>
    <n v="156593"/>
    <n v="78439"/>
    <n v="1532"/>
    <n v="199.7"/>
    <n v="0"/>
    <n v="0"/>
    <n v="156308"/>
    <n v="156308"/>
    <n v="0"/>
    <n v="199.3"/>
    <n v="199.3"/>
    <n v="0"/>
    <n v="0"/>
    <n v="0"/>
    <n v="0"/>
    <n v="0"/>
    <n v="156308"/>
    <n v="199.3"/>
    <n v="0"/>
    <m/>
    <m/>
    <m/>
    <n v="0"/>
  </r>
  <r>
    <x v="16"/>
    <x v="4"/>
    <x v="2"/>
    <n v="3531"/>
    <n v="5037"/>
    <n v="266377"/>
    <n v="249337"/>
    <n v="226"/>
    <n v="4.5"/>
    <n v="256"/>
    <n v="5.0999999999999996"/>
    <n v="87493"/>
    <n v="12359"/>
    <n v="75134"/>
    <n v="5"/>
    <n v="35.1"/>
    <n v="53412"/>
    <n v="24765"/>
    <n v="28647"/>
    <n v="9.9"/>
    <n v="21.4"/>
    <n v="34081"/>
    <n v="13.7"/>
    <n v="42.8"/>
    <n v="145"/>
    <n v="145"/>
    <n v="19558"/>
    <n v="0"/>
  </r>
  <r>
    <x v="16"/>
    <x v="4"/>
    <x v="3"/>
    <n v="3586"/>
    <n v="5441"/>
    <n v="248730"/>
    <n v="255342"/>
    <n v="156"/>
    <n v="2.8"/>
    <n v="330"/>
    <n v="6"/>
    <n v="54303"/>
    <n v="5260"/>
    <n v="49043"/>
    <n v="2.1"/>
    <n v="21.3"/>
    <n v="67527"/>
    <n v="31703"/>
    <n v="35824"/>
    <n v="12.4"/>
    <n v="26.4"/>
    <n v="-13224"/>
    <n v="-5.0999999999999996"/>
    <n v="42.6"/>
    <n v="185"/>
    <n v="212"/>
    <n v="25978"/>
    <n v="0"/>
  </r>
  <r>
    <x v="16"/>
    <x v="4"/>
    <x v="4"/>
    <n v="3552"/>
    <n v="5142"/>
    <n v="247718"/>
    <n v="245675"/>
    <n v="119"/>
    <n v="2.2999999999999998"/>
    <n v="233"/>
    <n v="4.5"/>
    <n v="51687"/>
    <n v="4984"/>
    <n v="46703"/>
    <n v="2"/>
    <n v="21"/>
    <n v="47601"/>
    <n v="18011"/>
    <n v="29590"/>
    <n v="7.3"/>
    <n v="19.399999999999999"/>
    <n v="4086"/>
    <n v="1.6"/>
    <n v="38.799999999999997"/>
    <n v="103"/>
    <n v="132"/>
    <n v="13831"/>
    <n v="0"/>
  </r>
  <r>
    <x v="16"/>
    <x v="4"/>
    <x v="5"/>
    <n v="3660"/>
    <n v="5520"/>
    <n v="251916"/>
    <n v="254898"/>
    <n v="165"/>
    <n v="3"/>
    <n v="280"/>
    <n v="5"/>
    <n v="44248"/>
    <n v="3975"/>
    <n v="40273"/>
    <n v="1.6"/>
    <n v="17.399999999999999"/>
    <n v="50211"/>
    <n v="17219"/>
    <n v="32992"/>
    <n v="6.8"/>
    <n v="19.7"/>
    <n v="-5963"/>
    <n v="-2.2999999999999998"/>
    <n v="34.799999999999997"/>
    <n v="95"/>
    <n v="111"/>
    <n v="12972"/>
    <n v="0"/>
  </r>
  <r>
    <x v="16"/>
    <x v="4"/>
    <x v="6"/>
    <n v="3446"/>
    <n v="5541"/>
    <n v="235685"/>
    <n v="236757"/>
    <n v="150"/>
    <n v="2.7"/>
    <n v="222"/>
    <n v="4"/>
    <n v="38504"/>
    <n v="3173"/>
    <n v="35331"/>
    <n v="1.3"/>
    <n v="16.3"/>
    <n v="40648"/>
    <n v="12300"/>
    <n v="28348"/>
    <n v="5.2"/>
    <n v="17.2"/>
    <n v="-2144"/>
    <n v="-0.9"/>
    <n v="32.6"/>
    <n v="63"/>
    <n v="63"/>
    <n v="8550"/>
    <n v="0"/>
  </r>
  <r>
    <x v="16"/>
    <x v="4"/>
    <x v="7"/>
    <n v="17900"/>
    <n v="32318"/>
    <n v="1231540"/>
    <n v="1233951"/>
    <n v="822"/>
    <n v="2.5"/>
    <n v="1324"/>
    <n v="4.0999999999999996"/>
    <n v="183280"/>
    <n v="17629"/>
    <n v="165651"/>
    <n v="1.4"/>
    <n v="14.9"/>
    <n v="188102"/>
    <n v="54455"/>
    <n v="133647"/>
    <n v="4.4000000000000004"/>
    <n v="15.2"/>
    <n v="-4822"/>
    <n v="-0.3"/>
    <n v="29.8"/>
    <n v="238"/>
    <n v="297"/>
    <n v="31704"/>
    <n v="0"/>
  </r>
  <r>
    <x v="16"/>
    <x v="4"/>
    <x v="8"/>
    <n v="14760"/>
    <n v="28271"/>
    <n v="1014559"/>
    <n v="1014356"/>
    <n v="709"/>
    <n v="2.5"/>
    <n v="1092"/>
    <n v="3.8"/>
    <n v="132475"/>
    <n v="13725"/>
    <n v="118750"/>
    <n v="1.4"/>
    <n v="13.1"/>
    <n v="132069"/>
    <n v="30755"/>
    <n v="101314"/>
    <n v="3"/>
    <n v="13"/>
    <n v="406"/>
    <n v="0.1"/>
    <n v="26"/>
    <n v="123"/>
    <n v="230"/>
    <n v="16377"/>
    <n v="0"/>
  </r>
  <r>
    <x v="16"/>
    <x v="4"/>
    <x v="9"/>
    <n v="4426"/>
    <n v="13257"/>
    <n v="309950"/>
    <n v="308560"/>
    <n v="327"/>
    <n v="2.4"/>
    <n v="581"/>
    <n v="4.3"/>
    <n v="40326"/>
    <n v="4666"/>
    <n v="35660"/>
    <n v="1.5"/>
    <n v="13.1"/>
    <n v="37545"/>
    <n v="9700"/>
    <n v="27845"/>
    <n v="3.1"/>
    <n v="12.2"/>
    <n v="2781"/>
    <n v="0.9"/>
    <n v="24.4"/>
    <n v="22"/>
    <n v="67"/>
    <n v="2942"/>
    <n v="0"/>
  </r>
  <r>
    <x v="16"/>
    <x v="4"/>
    <x v="1"/>
    <n v="43289"/>
    <n v="86418"/>
    <n v="2982213"/>
    <n v="2993042"/>
    <n v="1663"/>
    <n v="1.9"/>
    <n v="3441"/>
    <n v="3.9"/>
    <n v="312608"/>
    <n v="29867"/>
    <n v="282741"/>
    <n v="1"/>
    <n v="10.4"/>
    <n v="334265"/>
    <n v="77532"/>
    <n v="256733"/>
    <n v="2.6"/>
    <n v="11.2"/>
    <n v="-21657"/>
    <n v="-0.8"/>
    <n v="20.8"/>
    <n v="213"/>
    <n v="469"/>
    <n v="28253"/>
    <n v="0"/>
  </r>
  <r>
    <x v="16"/>
    <x v="5"/>
    <x v="0"/>
    <n v="456"/>
    <n v="716"/>
    <n v="134778"/>
    <n v="68480"/>
    <n v="711"/>
    <n v="198.6"/>
    <n v="0"/>
    <n v="0"/>
    <n v="132597"/>
    <n v="132597"/>
    <n v="0"/>
    <n v="193.6"/>
    <n v="193.6"/>
    <n v="0"/>
    <n v="0"/>
    <n v="0"/>
    <n v="0"/>
    <n v="0"/>
    <n v="132597"/>
    <n v="193.6"/>
    <n v="0"/>
    <m/>
    <m/>
    <m/>
    <n v="0"/>
  </r>
  <r>
    <x v="16"/>
    <x v="5"/>
    <x v="2"/>
    <n v="1411"/>
    <n v="3091"/>
    <n v="238281"/>
    <n v="214239"/>
    <n v="296"/>
    <n v="9.8000000000000007"/>
    <n v="148"/>
    <n v="4.9000000000000004"/>
    <n v="91885"/>
    <n v="19130"/>
    <n v="72755"/>
    <n v="8.9"/>
    <n v="42.9"/>
    <n v="43800"/>
    <n v="17302"/>
    <n v="26498"/>
    <n v="8.1"/>
    <n v="20.399999999999999"/>
    <n v="48085"/>
    <n v="22.5"/>
    <n v="40.799999999999997"/>
    <n v="40"/>
    <n v="45"/>
    <m/>
    <n v="1"/>
  </r>
  <r>
    <x v="16"/>
    <x v="5"/>
    <x v="3"/>
    <n v="1444"/>
    <n v="3353"/>
    <n v="220740"/>
    <n v="226035"/>
    <n v="207"/>
    <n v="6.2"/>
    <n v="220"/>
    <n v="6.5"/>
    <n v="51774"/>
    <n v="6946"/>
    <n v="44828"/>
    <n v="3.1"/>
    <n v="22.9"/>
    <n v="62364"/>
    <n v="30757"/>
    <n v="31607"/>
    <n v="13.6"/>
    <n v="27.6"/>
    <n v="-10590"/>
    <n v="-4.7"/>
    <n v="45.8"/>
    <n v="89"/>
    <n v="89"/>
    <m/>
    <n v="1"/>
  </r>
  <r>
    <x v="16"/>
    <x v="5"/>
    <x v="4"/>
    <n v="1410"/>
    <n v="2919"/>
    <n v="212494"/>
    <n v="210647"/>
    <n v="195"/>
    <n v="6.6"/>
    <n v="222"/>
    <n v="7.6"/>
    <n v="42607"/>
    <n v="4005"/>
    <n v="38602"/>
    <n v="1.9"/>
    <n v="20.2"/>
    <n v="38913"/>
    <n v="12932"/>
    <n v="25981"/>
    <n v="6.1"/>
    <n v="18.5"/>
    <n v="3694"/>
    <n v="1.7"/>
    <n v="37"/>
    <n v="32"/>
    <n v="35"/>
    <n v="8928"/>
    <n v="0"/>
  </r>
  <r>
    <x v="16"/>
    <x v="5"/>
    <x v="5"/>
    <n v="1492"/>
    <n v="3231"/>
    <n v="226769"/>
    <n v="224053"/>
    <n v="153"/>
    <n v="4.8"/>
    <n v="127"/>
    <n v="3.9"/>
    <n v="45710"/>
    <n v="4874"/>
    <n v="40836"/>
    <n v="2.2000000000000002"/>
    <n v="20.399999999999999"/>
    <n v="40277"/>
    <n v="14416"/>
    <n v="25861"/>
    <n v="6.4"/>
    <n v="18"/>
    <n v="5433"/>
    <n v="2.4"/>
    <n v="36"/>
    <n v="42"/>
    <n v="54"/>
    <n v="11622"/>
    <n v="0"/>
  </r>
  <r>
    <x v="16"/>
    <x v="5"/>
    <x v="6"/>
    <n v="1543"/>
    <n v="3577"/>
    <n v="231964"/>
    <n v="231126"/>
    <n v="150"/>
    <n v="4.0999999999999996"/>
    <n v="295"/>
    <n v="8.1"/>
    <n v="40316"/>
    <n v="5273"/>
    <n v="35043"/>
    <n v="2.2999999999999998"/>
    <n v="17.399999999999999"/>
    <n v="38640"/>
    <n v="12784"/>
    <n v="25856"/>
    <n v="5.5"/>
    <n v="16.7"/>
    <n v="1676"/>
    <n v="0.7"/>
    <n v="33.4"/>
    <n v="28"/>
    <n v="94"/>
    <n v="8584"/>
    <n v="0"/>
  </r>
  <r>
    <x v="16"/>
    <x v="5"/>
    <x v="7"/>
    <n v="8566"/>
    <n v="25548"/>
    <n v="1288027"/>
    <n v="1280187"/>
    <n v="1337"/>
    <n v="5.2"/>
    <n v="1299"/>
    <n v="5.0999999999999996"/>
    <n v="204164"/>
    <n v="27570"/>
    <n v="176594"/>
    <n v="2.2000000000000002"/>
    <n v="15.9"/>
    <n v="188483"/>
    <n v="53197"/>
    <n v="135286"/>
    <n v="4.2"/>
    <n v="14.7"/>
    <n v="15681"/>
    <n v="1.2"/>
    <n v="29.4"/>
    <n v="89"/>
    <n v="195"/>
    <n v="27801"/>
    <n v="0"/>
  </r>
  <r>
    <x v="16"/>
    <x v="5"/>
    <x v="8"/>
    <n v="7182"/>
    <n v="23304"/>
    <n v="1076528"/>
    <n v="1071172"/>
    <n v="1101"/>
    <n v="4.7"/>
    <n v="1250"/>
    <n v="5.3"/>
    <n v="153340"/>
    <n v="20637"/>
    <n v="132703"/>
    <n v="1.9"/>
    <n v="14.3"/>
    <n v="142628"/>
    <n v="36895"/>
    <n v="105733"/>
    <n v="3.4"/>
    <n v="13.3"/>
    <n v="10712"/>
    <n v="1"/>
    <n v="26.6"/>
    <n v="52"/>
    <n v="131"/>
    <n v="15409"/>
    <n v="0"/>
  </r>
  <r>
    <x v="16"/>
    <x v="5"/>
    <x v="9"/>
    <n v="2841"/>
    <n v="15476"/>
    <n v="432551"/>
    <n v="427980"/>
    <n v="689"/>
    <n v="4.4000000000000004"/>
    <n v="830"/>
    <n v="5.3"/>
    <n v="60588"/>
    <n v="8804"/>
    <n v="51784"/>
    <n v="2.1"/>
    <n v="14.2"/>
    <n v="51445"/>
    <n v="12770"/>
    <n v="38675"/>
    <n v="3"/>
    <n v="12"/>
    <n v="9143"/>
    <n v="2.2000000000000002"/>
    <n v="24"/>
    <n v="8"/>
    <n v="92"/>
    <m/>
    <n v="1"/>
  </r>
  <r>
    <x v="16"/>
    <x v="5"/>
    <x v="1"/>
    <n v="25821"/>
    <n v="93078"/>
    <n v="3906998"/>
    <n v="3898717"/>
    <n v="3643"/>
    <n v="3.9"/>
    <n v="5199"/>
    <n v="5.5"/>
    <n v="447562"/>
    <n v="64565"/>
    <n v="382997"/>
    <n v="1.7"/>
    <n v="11.5"/>
    <n v="430999"/>
    <n v="108006"/>
    <n v="322993"/>
    <n v="2.8"/>
    <n v="11.1"/>
    <n v="16563"/>
    <n v="0.4"/>
    <n v="22.2"/>
    <n v="104"/>
    <n v="591"/>
    <n v="30577"/>
    <n v="0"/>
  </r>
  <r>
    <x v="16"/>
    <x v="6"/>
    <x v="0"/>
    <n v="67"/>
    <n v="207"/>
    <n v="43756"/>
    <n v="21878"/>
    <n v="207"/>
    <n v="200"/>
    <n v="0"/>
    <n v="0"/>
    <n v="43756"/>
    <n v="43756"/>
    <n v="0"/>
    <n v="200"/>
    <n v="200"/>
    <n v="0"/>
    <n v="0"/>
    <n v="0"/>
    <n v="0"/>
    <n v="0"/>
    <n v="43756"/>
    <n v="200"/>
    <n v="0"/>
    <m/>
    <m/>
    <m/>
    <n v="0"/>
  </r>
  <r>
    <x v="16"/>
    <x v="6"/>
    <x v="2"/>
    <n v="315"/>
    <n v="1310"/>
    <n v="115460"/>
    <n v="101932"/>
    <n v="198"/>
    <n v="16.2"/>
    <n v="27"/>
    <n v="2.2000000000000002"/>
    <n v="41371"/>
    <n v="5606"/>
    <n v="35765"/>
    <n v="5.5"/>
    <n v="40.6"/>
    <n v="14315"/>
    <n v="733"/>
    <n v="13582"/>
    <n v="0.7"/>
    <n v="14"/>
    <n v="27056"/>
    <n v="26.6"/>
    <n v="28"/>
    <n v="1"/>
    <n v="2"/>
    <m/>
    <n v="1"/>
  </r>
  <r>
    <x v="16"/>
    <x v="6"/>
    <x v="3"/>
    <n v="303"/>
    <n v="1297"/>
    <n v="104664"/>
    <n v="103437"/>
    <n v="141"/>
    <n v="11.1"/>
    <n v="85"/>
    <n v="6.7"/>
    <n v="32348"/>
    <n v="4881"/>
    <n v="27467"/>
    <n v="4.7"/>
    <n v="31.3"/>
    <n v="29893"/>
    <n v="10168"/>
    <n v="19725"/>
    <n v="9.8000000000000007"/>
    <n v="28.9"/>
    <n v="2455"/>
    <n v="2.4"/>
    <n v="57.8"/>
    <n v="8"/>
    <n v="8"/>
    <n v="5573"/>
    <n v="0"/>
  </r>
  <r>
    <x v="16"/>
    <x v="6"/>
    <x v="4"/>
    <n v="294"/>
    <n v="1323"/>
    <n v="99916"/>
    <n v="99153"/>
    <n v="134"/>
    <n v="10.3"/>
    <n v="100"/>
    <n v="7.7"/>
    <n v="25031"/>
    <n v="4325"/>
    <n v="20706"/>
    <n v="4.4000000000000004"/>
    <n v="25.2"/>
    <n v="23505"/>
    <n v="8408"/>
    <n v="15097"/>
    <n v="8.5"/>
    <n v="23.7"/>
    <n v="1526"/>
    <n v="1.5"/>
    <n v="47.4"/>
    <n v="9"/>
    <n v="21"/>
    <n v="5809"/>
    <n v="0"/>
  </r>
  <r>
    <x v="16"/>
    <x v="6"/>
    <x v="5"/>
    <n v="342"/>
    <n v="1426"/>
    <n v="113429"/>
    <n v="110871"/>
    <n v="125"/>
    <n v="8.9"/>
    <n v="88"/>
    <n v="6.2"/>
    <n v="24446"/>
    <n v="4568"/>
    <n v="19878"/>
    <n v="4.0999999999999996"/>
    <n v="22"/>
    <n v="19329"/>
    <n v="4980"/>
    <n v="14349"/>
    <n v="4.5"/>
    <n v="17.399999999999999"/>
    <n v="5117"/>
    <n v="4.5999999999999996"/>
    <n v="34.799999999999997"/>
    <n v="3"/>
    <n v="3"/>
    <m/>
    <n v="1"/>
  </r>
  <r>
    <x v="16"/>
    <x v="6"/>
    <x v="6"/>
    <n v="367"/>
    <n v="1719"/>
    <n v="129172"/>
    <n v="125479"/>
    <n v="145"/>
    <n v="8.5"/>
    <n v="130"/>
    <n v="7.6"/>
    <n v="27448"/>
    <n v="5372"/>
    <n v="22076"/>
    <n v="4.3"/>
    <n v="21.9"/>
    <n v="20061"/>
    <n v="5690"/>
    <n v="14371"/>
    <n v="4.5"/>
    <n v="16"/>
    <n v="7387"/>
    <n v="5.9"/>
    <n v="32"/>
    <n v="3"/>
    <n v="10"/>
    <n v="1652"/>
    <n v="0"/>
  </r>
  <r>
    <x v="16"/>
    <x v="6"/>
    <x v="7"/>
    <n v="2135"/>
    <n v="11002"/>
    <n v="730821"/>
    <n v="719371"/>
    <n v="876"/>
    <n v="8"/>
    <n v="829"/>
    <n v="7.6"/>
    <n v="122540"/>
    <n v="21631"/>
    <n v="100909"/>
    <n v="3"/>
    <n v="17"/>
    <n v="99640"/>
    <n v="25397"/>
    <n v="74243"/>
    <n v="3.5"/>
    <n v="13.9"/>
    <n v="22900"/>
    <n v="3.1"/>
    <n v="27.8"/>
    <n v="11"/>
    <n v="11"/>
    <n v="6662"/>
    <n v="0"/>
  </r>
  <r>
    <x v="16"/>
    <x v="6"/>
    <x v="8"/>
    <n v="1816"/>
    <n v="11100"/>
    <n v="604757"/>
    <n v="604720"/>
    <n v="855"/>
    <n v="7.7"/>
    <n v="925"/>
    <n v="8.3000000000000007"/>
    <n v="97215"/>
    <n v="20435"/>
    <n v="76780"/>
    <n v="3.4"/>
    <n v="16.100000000000001"/>
    <n v="97140"/>
    <n v="22905"/>
    <n v="74235"/>
    <n v="3.8"/>
    <n v="16.100000000000001"/>
    <n v="75"/>
    <n v="0"/>
    <n v="32.200000000000003"/>
    <n v="6"/>
    <n v="38"/>
    <n v="3752"/>
    <n v="0"/>
  </r>
  <r>
    <x v="16"/>
    <x v="6"/>
    <x v="9"/>
    <n v="891"/>
    <n v="8880"/>
    <n v="302404"/>
    <n v="297268"/>
    <n v="547"/>
    <n v="6.2"/>
    <n v="488"/>
    <n v="5.5"/>
    <n v="51150"/>
    <n v="13121"/>
    <n v="38029"/>
    <n v="4.4000000000000004"/>
    <n v="17.2"/>
    <n v="40877"/>
    <n v="9235"/>
    <n v="31642"/>
    <n v="3.1"/>
    <n v="13.8"/>
    <n v="10273"/>
    <n v="3.4"/>
    <n v="27.6"/>
    <n v="1"/>
    <n v="1"/>
    <m/>
    <n v="1"/>
  </r>
  <r>
    <x v="16"/>
    <x v="6"/>
    <x v="1"/>
    <n v="8674"/>
    <n v="61768"/>
    <n v="2936880"/>
    <n v="2932914"/>
    <n v="3584"/>
    <n v="5.8"/>
    <n v="4327"/>
    <n v="7"/>
    <n v="365882"/>
    <n v="67850"/>
    <n v="298032"/>
    <n v="2.2999999999999998"/>
    <n v="12.5"/>
    <n v="357949"/>
    <n v="88505"/>
    <n v="269444"/>
    <n v="3"/>
    <n v="12.2"/>
    <n v="7933"/>
    <n v="0.3"/>
    <n v="24.4"/>
    <n v="21"/>
    <n v="145"/>
    <n v="14166"/>
    <n v="0"/>
  </r>
  <r>
    <x v="16"/>
    <x v="7"/>
    <x v="0"/>
    <n v="25"/>
    <n v="42"/>
    <n v="33486"/>
    <n v="16828"/>
    <n v="41"/>
    <n v="195.2"/>
    <n v="0"/>
    <n v="0"/>
    <n v="33316"/>
    <n v="33316"/>
    <n v="0"/>
    <n v="198"/>
    <n v="198"/>
    <n v="0"/>
    <n v="0"/>
    <n v="0"/>
    <n v="0"/>
    <n v="0"/>
    <n v="33316"/>
    <n v="198"/>
    <n v="0"/>
    <m/>
    <m/>
    <m/>
    <n v="0"/>
  </r>
  <r>
    <x v="16"/>
    <x v="7"/>
    <x v="2"/>
    <n v="115"/>
    <n v="560"/>
    <n v="81502"/>
    <n v="72875"/>
    <n v="61"/>
    <n v="10.8"/>
    <n v="68"/>
    <n v="12.1"/>
    <n v="27289"/>
    <n v="7064"/>
    <n v="20225"/>
    <n v="9.6999999999999993"/>
    <n v="37.4"/>
    <n v="10036"/>
    <n v="1486"/>
    <n v="8550"/>
    <n v="2"/>
    <n v="13.8"/>
    <n v="17253"/>
    <n v="23.6"/>
    <n v="27.6"/>
    <m/>
    <m/>
    <m/>
    <n v="0"/>
  </r>
  <r>
    <x v="16"/>
    <x v="7"/>
    <x v="3"/>
    <n v="90"/>
    <n v="1024"/>
    <n v="64612"/>
    <n v="60380"/>
    <n v="269"/>
    <n v="28.9"/>
    <n v="81"/>
    <n v="8.6999999999999993"/>
    <n v="22652"/>
    <n v="3777"/>
    <n v="18875"/>
    <n v="6.3"/>
    <n v="37.5"/>
    <n v="14187"/>
    <n v="6701"/>
    <n v="7486"/>
    <n v="11.1"/>
    <n v="23.5"/>
    <n v="8465"/>
    <n v="14"/>
    <n v="47"/>
    <n v="1"/>
    <n v="10"/>
    <m/>
    <n v="1"/>
  </r>
  <r>
    <x v="16"/>
    <x v="7"/>
    <x v="4"/>
    <n v="91"/>
    <n v="531"/>
    <n v="56039"/>
    <n v="54893"/>
    <n v="82"/>
    <n v="16.3"/>
    <n v="29"/>
    <n v="5.7"/>
    <n v="13600"/>
    <n v="2628"/>
    <n v="10972"/>
    <n v="4.8"/>
    <n v="24.8"/>
    <n v="11308"/>
    <n v="2331"/>
    <n v="8977"/>
    <n v="4.2"/>
    <n v="20.6"/>
    <n v="2292"/>
    <n v="4.2"/>
    <n v="41.2"/>
    <m/>
    <m/>
    <m/>
    <n v="0"/>
  </r>
  <r>
    <x v="16"/>
    <x v="7"/>
    <x v="5"/>
    <n v="127"/>
    <n v="1078"/>
    <n v="83265"/>
    <n v="81099"/>
    <n v="107"/>
    <n v="10.199999999999999"/>
    <n v="59"/>
    <n v="5.6"/>
    <n v="18477"/>
    <n v="3536"/>
    <n v="14941"/>
    <n v="4.4000000000000004"/>
    <n v="22.8"/>
    <n v="14147"/>
    <n v="3252"/>
    <n v="10895"/>
    <n v="4"/>
    <n v="17.399999999999999"/>
    <n v="4330"/>
    <n v="5.4"/>
    <n v="34.799999999999997"/>
    <n v="2"/>
    <n v="2"/>
    <m/>
    <n v="1"/>
  </r>
  <r>
    <x v="16"/>
    <x v="7"/>
    <x v="6"/>
    <n v="142"/>
    <n v="828"/>
    <n v="94465"/>
    <n v="93142"/>
    <n v="69"/>
    <n v="8.3000000000000007"/>
    <n v="65"/>
    <n v="7.9"/>
    <n v="16406"/>
    <n v="1727"/>
    <n v="14679"/>
    <n v="1.9"/>
    <n v="17.600000000000001"/>
    <n v="13760"/>
    <n v="4737"/>
    <n v="9023"/>
    <n v="5.0999999999999996"/>
    <n v="14.8"/>
    <n v="2646"/>
    <n v="2.8"/>
    <n v="29.6"/>
    <n v="1"/>
    <n v="1"/>
    <m/>
    <n v="1"/>
  </r>
  <r>
    <x v="16"/>
    <x v="7"/>
    <x v="7"/>
    <n v="845"/>
    <n v="6586"/>
    <n v="561429"/>
    <n v="552596"/>
    <n v="833"/>
    <n v="13.2"/>
    <n v="324"/>
    <n v="5.0999999999999996"/>
    <n v="85502"/>
    <n v="21049"/>
    <n v="64453"/>
    <n v="3.8"/>
    <n v="15.5"/>
    <n v="67835"/>
    <n v="21688"/>
    <n v="46147"/>
    <n v="3.9"/>
    <n v="12.3"/>
    <n v="17667"/>
    <n v="3.2"/>
    <n v="24.6"/>
    <n v="4"/>
    <n v="5"/>
    <n v="5163"/>
    <n v="0"/>
  </r>
  <r>
    <x v="16"/>
    <x v="7"/>
    <x v="8"/>
    <n v="731"/>
    <n v="8286"/>
    <n v="480674"/>
    <n v="476001"/>
    <n v="723"/>
    <n v="8.8000000000000007"/>
    <n v="560"/>
    <n v="6.8"/>
    <n v="76603"/>
    <n v="20671"/>
    <n v="55932"/>
    <n v="4.3"/>
    <n v="16.100000000000001"/>
    <n v="67256"/>
    <n v="17451"/>
    <n v="49805"/>
    <n v="3.7"/>
    <n v="14.1"/>
    <n v="9347"/>
    <n v="2"/>
    <n v="28.2"/>
    <n v="2"/>
    <n v="2"/>
    <m/>
    <n v="1"/>
  </r>
  <r>
    <x v="16"/>
    <x v="7"/>
    <x v="9"/>
    <n v="404"/>
    <n v="5843"/>
    <n v="262174"/>
    <n v="258663"/>
    <n v="490"/>
    <n v="8.5"/>
    <n v="282"/>
    <n v="4.9000000000000004"/>
    <n v="45076"/>
    <n v="12633"/>
    <n v="32443"/>
    <n v="4.9000000000000004"/>
    <n v="17.399999999999999"/>
    <n v="38054"/>
    <n v="7487"/>
    <n v="30567"/>
    <n v="2.9"/>
    <n v="14.7"/>
    <n v="7022"/>
    <n v="2.7"/>
    <n v="29.4"/>
    <m/>
    <m/>
    <m/>
    <n v="0"/>
  </r>
  <r>
    <x v="16"/>
    <x v="7"/>
    <x v="1"/>
    <n v="4546"/>
    <n v="55769"/>
    <n v="3005651"/>
    <n v="2991510"/>
    <n v="3590"/>
    <n v="6.4"/>
    <n v="4235"/>
    <n v="7.5"/>
    <n v="371601"/>
    <n v="80493"/>
    <n v="291108"/>
    <n v="2.7"/>
    <n v="12.4"/>
    <n v="343319"/>
    <n v="93289"/>
    <n v="250030"/>
    <n v="3.1"/>
    <n v="11.5"/>
    <n v="28282"/>
    <n v="0.9"/>
    <n v="23"/>
    <n v="8"/>
    <n v="67"/>
    <n v="10742"/>
    <n v="0"/>
  </r>
  <r>
    <x v="16"/>
    <x v="8"/>
    <x v="0"/>
    <n v="8"/>
    <n v="37"/>
    <m/>
    <m/>
    <n v="37"/>
    <n v="200"/>
    <n v="0"/>
    <n v="0"/>
    <m/>
    <m/>
    <m/>
    <m/>
    <m/>
    <m/>
    <m/>
    <m/>
    <m/>
    <m/>
    <m/>
    <m/>
    <m/>
    <m/>
    <m/>
    <m/>
    <n v="1"/>
  </r>
  <r>
    <x v="16"/>
    <x v="8"/>
    <x v="2"/>
    <n v="61"/>
    <n v="950"/>
    <n v="88472"/>
    <n v="79662"/>
    <n v="23"/>
    <n v="2.4"/>
    <n v="22"/>
    <n v="2.2999999999999998"/>
    <n v="27420"/>
    <m/>
    <m/>
    <m/>
    <n v="34.4"/>
    <n v="9799"/>
    <n v="441"/>
    <n v="9358"/>
    <n v="0.6"/>
    <n v="12.3"/>
    <n v="17621"/>
    <n v="22.1"/>
    <n v="24.6"/>
    <m/>
    <m/>
    <m/>
    <n v="1"/>
  </r>
  <r>
    <x v="16"/>
    <x v="8"/>
    <x v="3"/>
    <n v="32"/>
    <n v="557"/>
    <m/>
    <m/>
    <n v="35"/>
    <n v="6"/>
    <n v="95"/>
    <n v="16.2"/>
    <m/>
    <n v="1323"/>
    <m/>
    <m/>
    <m/>
    <m/>
    <m/>
    <m/>
    <m/>
    <m/>
    <m/>
    <m/>
    <m/>
    <n v="3"/>
    <n v="3"/>
    <n v="11344"/>
    <n v="1"/>
  </r>
  <r>
    <x v="16"/>
    <x v="8"/>
    <x v="4"/>
    <n v="44"/>
    <n v="507"/>
    <n v="60703"/>
    <n v="54937"/>
    <n v="29"/>
    <n v="5.8"/>
    <n v="20"/>
    <n v="4"/>
    <n v="20310"/>
    <n v="4063"/>
    <n v="16247"/>
    <n v="7.4"/>
    <n v="37"/>
    <n v="8778"/>
    <n v="1381"/>
    <n v="7397"/>
    <n v="2.5"/>
    <n v="16"/>
    <n v="11532"/>
    <n v="21"/>
    <n v="32"/>
    <m/>
    <m/>
    <m/>
    <n v="0"/>
  </r>
  <r>
    <x v="16"/>
    <x v="8"/>
    <x v="5"/>
    <n v="48"/>
    <n v="497"/>
    <n v="67750"/>
    <n v="64355"/>
    <n v="24"/>
    <n v="4.9000000000000004"/>
    <n v="17"/>
    <n v="3.4"/>
    <n v="12376"/>
    <n v="1210"/>
    <n v="11166"/>
    <n v="1.9"/>
    <n v="19.2"/>
    <n v="5586"/>
    <n v="905"/>
    <n v="4681"/>
    <n v="1.4"/>
    <n v="8.6999999999999993"/>
    <n v="6790"/>
    <n v="10.5"/>
    <n v="17.399999999999999"/>
    <m/>
    <m/>
    <m/>
    <n v="0"/>
  </r>
  <r>
    <x v="16"/>
    <x v="8"/>
    <x v="6"/>
    <n v="98"/>
    <n v="1169"/>
    <n v="139963"/>
    <n v="143348"/>
    <n v="134"/>
    <n v="11.5"/>
    <n v="118"/>
    <n v="10.199999999999999"/>
    <n v="17017"/>
    <n v="3328"/>
    <n v="13689"/>
    <n v="2.2999999999999998"/>
    <n v="11.9"/>
    <n v="23787"/>
    <n v="9523"/>
    <n v="14264"/>
    <n v="6.6"/>
    <n v="16.600000000000001"/>
    <n v="-6770"/>
    <n v="-4.7"/>
    <n v="23.8"/>
    <n v="2"/>
    <n v="7"/>
    <m/>
    <n v="1"/>
  </r>
  <r>
    <x v="16"/>
    <x v="8"/>
    <x v="7"/>
    <n v="527"/>
    <n v="6474"/>
    <n v="773828"/>
    <n v="758997"/>
    <n v="949"/>
    <n v="15.2"/>
    <n v="457"/>
    <n v="7.3"/>
    <n v="89664"/>
    <n v="27828"/>
    <n v="61836"/>
    <n v="3.7"/>
    <n v="11.8"/>
    <n v="60002"/>
    <n v="8402"/>
    <n v="51600"/>
    <n v="1.1000000000000001"/>
    <n v="7.9"/>
    <n v="29662"/>
    <n v="3.9"/>
    <n v="15.8"/>
    <m/>
    <m/>
    <m/>
    <n v="0"/>
  </r>
  <r>
    <x v="16"/>
    <x v="8"/>
    <x v="8"/>
    <n v="390"/>
    <n v="7753"/>
    <n v="553865"/>
    <n v="549564"/>
    <n v="878"/>
    <n v="11.6"/>
    <n v="508"/>
    <n v="6.7"/>
    <n v="87878"/>
    <n v="22130"/>
    <n v="65748"/>
    <n v="4"/>
    <n v="16"/>
    <n v="79275"/>
    <n v="20344"/>
    <n v="58931"/>
    <n v="3.7"/>
    <n v="14.4"/>
    <n v="8603"/>
    <n v="1.6"/>
    <n v="28.8"/>
    <n v="2"/>
    <n v="2"/>
    <m/>
    <n v="1"/>
  </r>
  <r>
    <x v="16"/>
    <x v="8"/>
    <x v="9"/>
    <n v="241"/>
    <n v="7254"/>
    <n v="346910"/>
    <n v="340423"/>
    <n v="726"/>
    <n v="10.3"/>
    <n v="363"/>
    <n v="5.0999999999999996"/>
    <n v="52462"/>
    <n v="13559"/>
    <n v="38903"/>
    <n v="4"/>
    <n v="15.4"/>
    <n v="39487"/>
    <n v="11747"/>
    <n v="27740"/>
    <n v="3.5"/>
    <n v="11.6"/>
    <n v="12975"/>
    <n v="3.8"/>
    <n v="23.2"/>
    <m/>
    <m/>
    <m/>
    <n v="0"/>
  </r>
  <r>
    <x v="16"/>
    <x v="8"/>
    <x v="1"/>
    <n v="3242"/>
    <n v="82787"/>
    <n v="4601547"/>
    <n v="4596360"/>
    <n v="5445"/>
    <n v="6.5"/>
    <n v="6444"/>
    <n v="7.7"/>
    <n v="504722"/>
    <n v="113730"/>
    <n v="390992"/>
    <n v="2.5"/>
    <n v="11"/>
    <n v="494347"/>
    <n v="137100"/>
    <n v="357247"/>
    <n v="3"/>
    <n v="10.8"/>
    <n v="10375"/>
    <n v="0.2"/>
    <n v="21.6"/>
    <n v="2"/>
    <n v="4"/>
    <m/>
    <n v="1"/>
  </r>
  <r>
    <x v="1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6"/>
    <x v="9"/>
    <x v="2"/>
    <n v="18"/>
    <n v="92"/>
    <n v="38950"/>
    <n v="39830"/>
    <n v="7"/>
    <n v="7.8"/>
    <n v="2"/>
    <n v="2.2000000000000002"/>
    <n v="8306"/>
    <n v="222"/>
    <n v="8084"/>
    <n v="0.6"/>
    <n v="20.9"/>
    <n v="10066"/>
    <m/>
    <n v="9657"/>
    <m/>
    <n v="25.3"/>
    <n v="-1760"/>
    <n v="-4.4000000000000004"/>
    <n v="41.8"/>
    <m/>
    <m/>
    <m/>
    <n v="1"/>
  </r>
  <r>
    <x v="16"/>
    <x v="9"/>
    <x v="3"/>
    <n v="13"/>
    <n v="331"/>
    <n v="23238"/>
    <n v="28331"/>
    <n v="83"/>
    <n v="28.4"/>
    <n v="6"/>
    <n v="2.1"/>
    <n v="2960"/>
    <m/>
    <m/>
    <m/>
    <n v="10.4"/>
    <n v="13146"/>
    <m/>
    <n v="13109"/>
    <m/>
    <n v="46.4"/>
    <n v="-10186"/>
    <n v="-36"/>
    <n v="20.8"/>
    <m/>
    <m/>
    <m/>
    <n v="1"/>
  </r>
  <r>
    <x v="16"/>
    <x v="9"/>
    <x v="4"/>
    <n v="4"/>
    <n v="5"/>
    <n v="13808"/>
    <n v="10555"/>
    <n v="0"/>
    <n v="0"/>
    <n v="0"/>
    <n v="0"/>
    <n v="6507"/>
    <n v="0"/>
    <n v="6507"/>
    <n v="0"/>
    <n v="61.6"/>
    <n v="0"/>
    <n v="0"/>
    <n v="0"/>
    <n v="0"/>
    <n v="0"/>
    <n v="6507"/>
    <n v="61.6"/>
    <n v="0"/>
    <m/>
    <m/>
    <m/>
    <n v="0"/>
  </r>
  <r>
    <x v="16"/>
    <x v="9"/>
    <x v="5"/>
    <n v="11"/>
    <n v="686"/>
    <n v="28624"/>
    <n v="25957"/>
    <n v="206"/>
    <n v="34"/>
    <n v="47"/>
    <n v="7.7"/>
    <n v="10635"/>
    <n v="6065"/>
    <n v="4570"/>
    <n v="23.4"/>
    <n v="41"/>
    <n v="5300"/>
    <n v="2098"/>
    <n v="3202"/>
    <n v="8.1"/>
    <n v="20.399999999999999"/>
    <n v="5335"/>
    <n v="20.6"/>
    <n v="40.799999999999997"/>
    <m/>
    <m/>
    <m/>
    <n v="0"/>
  </r>
  <r>
    <x v="16"/>
    <x v="9"/>
    <x v="6"/>
    <n v="28"/>
    <n v="993"/>
    <m/>
    <m/>
    <n v="74"/>
    <n v="7.3"/>
    <n v="115"/>
    <n v="11.4"/>
    <m/>
    <n v="5619"/>
    <m/>
    <m/>
    <m/>
    <m/>
    <m/>
    <m/>
    <m/>
    <m/>
    <m/>
    <m/>
    <m/>
    <m/>
    <m/>
    <m/>
    <n v="1"/>
  </r>
  <r>
    <x v="16"/>
    <x v="9"/>
    <x v="7"/>
    <n v="173"/>
    <n v="4569"/>
    <n v="496985"/>
    <n v="497645"/>
    <n v="612"/>
    <n v="14"/>
    <n v="268"/>
    <n v="6.1"/>
    <n v="49841"/>
    <n v="11686"/>
    <n v="38155"/>
    <n v="2.2999999999999998"/>
    <n v="10"/>
    <n v="51160"/>
    <n v="7524"/>
    <n v="43636"/>
    <n v="1.5"/>
    <n v="10.3"/>
    <n v="-1319"/>
    <n v="-0.3"/>
    <n v="20"/>
    <m/>
    <m/>
    <m/>
    <n v="0"/>
  </r>
  <r>
    <x v="16"/>
    <x v="9"/>
    <x v="8"/>
    <n v="92"/>
    <n v="4921"/>
    <n v="263526"/>
    <n v="260311"/>
    <n v="257"/>
    <n v="5.2"/>
    <n v="289"/>
    <n v="5.9"/>
    <n v="39157"/>
    <n v="10418"/>
    <n v="28739"/>
    <n v="4"/>
    <n v="15"/>
    <n v="32726"/>
    <n v="5907"/>
    <n v="26819"/>
    <n v="2.2999999999999998"/>
    <n v="12.6"/>
    <n v="6431"/>
    <n v="2.4"/>
    <n v="25.2"/>
    <m/>
    <m/>
    <m/>
    <n v="0"/>
  </r>
  <r>
    <x v="16"/>
    <x v="9"/>
    <x v="9"/>
    <n v="79"/>
    <n v="3625"/>
    <n v="219786"/>
    <n v="215960"/>
    <n v="288"/>
    <n v="8"/>
    <n v="206"/>
    <n v="5.7"/>
    <n v="31017"/>
    <n v="8377"/>
    <n v="22640"/>
    <n v="3.9"/>
    <n v="14.4"/>
    <n v="23365"/>
    <n v="4216"/>
    <n v="19149"/>
    <n v="2"/>
    <n v="10.8"/>
    <n v="7652"/>
    <n v="3.6"/>
    <n v="21.6"/>
    <m/>
    <m/>
    <m/>
    <n v="0"/>
  </r>
  <r>
    <x v="16"/>
    <x v="9"/>
    <x v="1"/>
    <n v="1342"/>
    <n v="71139"/>
    <n v="3832484"/>
    <n v="3822728"/>
    <n v="5093"/>
    <n v="7.2"/>
    <n v="4908"/>
    <n v="6.9"/>
    <n v="426185"/>
    <n v="108829"/>
    <n v="317356"/>
    <n v="2.8"/>
    <n v="11.1"/>
    <n v="406673"/>
    <n v="122701"/>
    <n v="283972"/>
    <n v="3.2"/>
    <n v="10.6"/>
    <n v="19512"/>
    <n v="0.5"/>
    <n v="21.2"/>
    <n v="1"/>
    <n v="215"/>
    <m/>
    <n v="1"/>
  </r>
  <r>
    <x v="16"/>
    <x v="10"/>
    <x v="2"/>
    <n v="6"/>
    <n v="42"/>
    <n v="17923"/>
    <n v="14230"/>
    <n v="0"/>
    <n v="0"/>
    <n v="1"/>
    <n v="2.4"/>
    <n v="10043"/>
    <n v="0"/>
    <n v="10043"/>
    <n v="0"/>
    <n v="70.599999999999994"/>
    <n v="2656"/>
    <m/>
    <n v="2654"/>
    <m/>
    <n v="18.7"/>
    <n v="7387"/>
    <n v="51.9"/>
    <n v="37.4"/>
    <m/>
    <m/>
    <m/>
    <n v="1"/>
  </r>
  <r>
    <x v="16"/>
    <x v="10"/>
    <x v="3"/>
    <n v="2"/>
    <n v="49"/>
    <m/>
    <m/>
    <n v="10"/>
    <n v="20"/>
    <n v="12"/>
    <n v="24"/>
    <m/>
    <m/>
    <m/>
    <m/>
    <m/>
    <m/>
    <m/>
    <m/>
    <m/>
    <m/>
    <m/>
    <m/>
    <m/>
    <m/>
    <m/>
    <m/>
    <n v="1"/>
  </r>
  <r>
    <x v="16"/>
    <x v="10"/>
    <x v="4"/>
    <n v="3"/>
    <n v="353"/>
    <n v="23504"/>
    <n v="23258"/>
    <n v="12"/>
    <n v="3.3"/>
    <n v="28"/>
    <n v="7.8"/>
    <n v="6687"/>
    <m/>
    <m/>
    <m/>
    <n v="28.8"/>
    <n v="6194"/>
    <m/>
    <n v="5710"/>
    <m/>
    <n v="26.6"/>
    <n v="493"/>
    <n v="2.2000000000000002"/>
    <n v="53.2"/>
    <m/>
    <m/>
    <m/>
    <n v="1"/>
  </r>
  <r>
    <x v="16"/>
    <x v="10"/>
    <x v="5"/>
    <n v="9"/>
    <n v="526"/>
    <m/>
    <m/>
    <n v="19"/>
    <n v="3.7"/>
    <n v="1"/>
    <n v="0.2"/>
    <m/>
    <m/>
    <m/>
    <m/>
    <m/>
    <m/>
    <m/>
    <m/>
    <m/>
    <m/>
    <m/>
    <m/>
    <m/>
    <m/>
    <m/>
    <m/>
    <n v="1"/>
  </r>
  <r>
    <x v="16"/>
    <x v="10"/>
    <x v="6"/>
    <n v="6"/>
    <n v="827"/>
    <n v="46338"/>
    <n v="41538"/>
    <n v="45"/>
    <n v="5.2"/>
    <n v="130"/>
    <n v="15"/>
    <n v="11386"/>
    <m/>
    <m/>
    <m/>
    <n v="27.4"/>
    <n v="1785"/>
    <m/>
    <n v="1222"/>
    <m/>
    <n v="4.3"/>
    <n v="9601"/>
    <n v="23.1"/>
    <n v="8.6"/>
    <m/>
    <m/>
    <m/>
    <n v="1"/>
  </r>
  <r>
    <x v="16"/>
    <x v="10"/>
    <x v="7"/>
    <n v="62"/>
    <n v="1941"/>
    <n v="278894"/>
    <n v="281379"/>
    <n v="316"/>
    <n v="17.3"/>
    <n v="90"/>
    <n v="4.9000000000000004"/>
    <n v="33057"/>
    <n v="10065"/>
    <n v="22992"/>
    <n v="3.6"/>
    <n v="11.7"/>
    <n v="38026"/>
    <n v="4603"/>
    <n v="33423"/>
    <n v="1.6"/>
    <n v="13.5"/>
    <n v="-4969"/>
    <n v="-1.8"/>
    <n v="23.4"/>
    <m/>
    <m/>
    <m/>
    <n v="0"/>
  </r>
  <r>
    <x v="16"/>
    <x v="10"/>
    <x v="8"/>
    <n v="57"/>
    <n v="4637"/>
    <n v="246051"/>
    <n v="245890"/>
    <n v="234"/>
    <n v="5.0999999999999996"/>
    <n v="186"/>
    <n v="4"/>
    <n v="21439"/>
    <n v="3831"/>
    <n v="17608"/>
    <n v="1.6"/>
    <n v="8.6999999999999993"/>
    <n v="21116"/>
    <n v="4720"/>
    <n v="16396"/>
    <n v="1.9"/>
    <n v="8.6"/>
    <n v="323"/>
    <n v="0.1"/>
    <n v="17.2"/>
    <m/>
    <m/>
    <m/>
    <n v="0"/>
  </r>
  <r>
    <x v="16"/>
    <x v="10"/>
    <x v="9"/>
    <n v="30"/>
    <n v="2904"/>
    <n v="150099"/>
    <n v="146931"/>
    <n v="209"/>
    <n v="7.2"/>
    <n v="178"/>
    <n v="6.2"/>
    <n v="18692"/>
    <n v="7726"/>
    <n v="10966"/>
    <n v="5.3"/>
    <n v="12.7"/>
    <n v="12356"/>
    <n v="2503"/>
    <n v="9853"/>
    <n v="1.7"/>
    <n v="8.4"/>
    <n v="6336"/>
    <n v="4.3"/>
    <n v="16.8"/>
    <m/>
    <m/>
    <m/>
    <n v="0"/>
  </r>
  <r>
    <x v="16"/>
    <x v="10"/>
    <x v="1"/>
    <n v="814"/>
    <n v="79007"/>
    <n v="4165477"/>
    <n v="4166731"/>
    <n v="5093"/>
    <n v="6.4"/>
    <n v="5422"/>
    <n v="6.8"/>
    <n v="467138"/>
    <n v="141777"/>
    <n v="325361"/>
    <n v="3.4"/>
    <n v="11.2"/>
    <n v="469647"/>
    <n v="117017"/>
    <n v="352630"/>
    <n v="2.8"/>
    <n v="11.3"/>
    <n v="-2509"/>
    <n v="-0.1"/>
    <n v="22.4"/>
    <m/>
    <m/>
    <m/>
    <n v="0"/>
  </r>
  <r>
    <x v="16"/>
    <x v="11"/>
    <x v="2"/>
    <n v="11"/>
    <n v="78"/>
    <n v="131567"/>
    <n v="122415"/>
    <n v="48"/>
    <n v="85.7"/>
    <n v="4"/>
    <n v="7.1"/>
    <n v="66340"/>
    <m/>
    <m/>
    <m/>
    <n v="54.2"/>
    <n v="48035"/>
    <n v="21"/>
    <n v="48014"/>
    <n v="0"/>
    <n v="39.200000000000003"/>
    <n v="18305"/>
    <n v="15"/>
    <n v="78.400000000000006"/>
    <m/>
    <m/>
    <m/>
    <n v="1"/>
  </r>
  <r>
    <x v="16"/>
    <x v="11"/>
    <x v="3"/>
    <n v="5"/>
    <n v="144"/>
    <m/>
    <m/>
    <n v="1"/>
    <n v="0.7"/>
    <n v="3"/>
    <n v="2.1"/>
    <m/>
    <m/>
    <m/>
    <m/>
    <m/>
    <m/>
    <m/>
    <m/>
    <m/>
    <m/>
    <m/>
    <m/>
    <m/>
    <m/>
    <m/>
    <m/>
    <n v="1"/>
  </r>
  <r>
    <x v="16"/>
    <x v="11"/>
    <x v="4"/>
    <n v="9"/>
    <n v="80"/>
    <n v="32534"/>
    <n v="29230"/>
    <n v="3"/>
    <n v="3.8"/>
    <n v="3"/>
    <n v="3.8"/>
    <n v="9206"/>
    <m/>
    <m/>
    <m/>
    <n v="31.5"/>
    <n v="2598"/>
    <m/>
    <n v="1944"/>
    <m/>
    <n v="8.9"/>
    <n v="6608"/>
    <n v="22.6"/>
    <n v="17.8"/>
    <m/>
    <m/>
    <m/>
    <n v="1"/>
  </r>
  <r>
    <x v="16"/>
    <x v="11"/>
    <x v="5"/>
    <n v="5"/>
    <n v="40"/>
    <m/>
    <m/>
    <n v="7"/>
    <n v="18.2"/>
    <n v="3"/>
    <n v="7.8"/>
    <m/>
    <m/>
    <m/>
    <m/>
    <m/>
    <m/>
    <m/>
    <m/>
    <m/>
    <m/>
    <m/>
    <m/>
    <m/>
    <m/>
    <m/>
    <m/>
    <n v="1"/>
  </r>
  <r>
    <x v="16"/>
    <x v="11"/>
    <x v="6"/>
    <n v="3"/>
    <n v="153"/>
    <m/>
    <m/>
    <n v="13"/>
    <n v="8.6"/>
    <n v="9"/>
    <n v="6"/>
    <m/>
    <m/>
    <m/>
    <m/>
    <m/>
    <m/>
    <m/>
    <m/>
    <m/>
    <m/>
    <m/>
    <m/>
    <m/>
    <m/>
    <m/>
    <m/>
    <n v="1"/>
  </r>
  <r>
    <x v="16"/>
    <x v="11"/>
    <x v="7"/>
    <n v="62"/>
    <n v="3513"/>
    <n v="330522"/>
    <n v="340500"/>
    <n v="242"/>
    <n v="6.8"/>
    <n v="316"/>
    <n v="8.9"/>
    <n v="37547"/>
    <n v="11749"/>
    <n v="25798"/>
    <n v="3.5"/>
    <n v="11"/>
    <n v="57503"/>
    <n v="6749"/>
    <n v="50754"/>
    <n v="2"/>
    <n v="16.899999999999999"/>
    <n v="-19956"/>
    <n v="-5.9"/>
    <n v="22"/>
    <m/>
    <m/>
    <m/>
    <n v="0"/>
  </r>
  <r>
    <x v="16"/>
    <x v="11"/>
    <x v="8"/>
    <n v="65"/>
    <n v="4089"/>
    <n v="308868"/>
    <n v="285855"/>
    <n v="429"/>
    <n v="10.9"/>
    <n v="146"/>
    <n v="3.7"/>
    <n v="61384"/>
    <n v="19478"/>
    <n v="41906"/>
    <n v="6.8"/>
    <n v="21.5"/>
    <n v="15357"/>
    <n v="3930"/>
    <n v="11427"/>
    <n v="1.4"/>
    <n v="5.4"/>
    <n v="46027"/>
    <n v="16.100000000000001"/>
    <n v="10.8"/>
    <m/>
    <m/>
    <m/>
    <n v="0"/>
  </r>
  <r>
    <x v="16"/>
    <x v="11"/>
    <x v="9"/>
    <n v="32"/>
    <n v="3210"/>
    <n v="263354"/>
    <n v="258090"/>
    <n v="417"/>
    <n v="13.4"/>
    <n v="237"/>
    <n v="7.6"/>
    <n v="45921"/>
    <n v="21479"/>
    <n v="24442"/>
    <n v="8.3000000000000007"/>
    <n v="17.8"/>
    <n v="35392"/>
    <n v="10852"/>
    <n v="24540"/>
    <n v="4.2"/>
    <n v="13.7"/>
    <n v="10529"/>
    <n v="4.0999999999999996"/>
    <n v="27.4"/>
    <m/>
    <m/>
    <m/>
    <n v="0"/>
  </r>
  <r>
    <x v="16"/>
    <x v="11"/>
    <x v="1"/>
    <n v="890"/>
    <n v="346372"/>
    <n v="21318486"/>
    <n v="21331061"/>
    <n v="27667"/>
    <n v="7.9"/>
    <n v="37207"/>
    <n v="10.6"/>
    <n v="2800408"/>
    <n v="844030"/>
    <n v="1956378"/>
    <n v="4"/>
    <n v="13.1"/>
    <n v="2825558"/>
    <n v="879997"/>
    <n v="1945561"/>
    <n v="4.0999999999999996"/>
    <n v="13.2"/>
    <n v="-25150"/>
    <n v="-0.1"/>
    <n v="26.2"/>
    <n v="1"/>
    <n v="2"/>
    <n v="0"/>
    <n v="0"/>
  </r>
  <r>
    <x v="17"/>
    <x v="0"/>
    <x v="0"/>
    <n v="429968"/>
    <n v="430429"/>
    <n v="1101687"/>
    <n v="554183"/>
    <n v="427052"/>
    <n v="198.4"/>
    <n v="0"/>
    <n v="0"/>
    <n v="1095009"/>
    <n v="1095009"/>
    <n v="0"/>
    <n v="197.6"/>
    <n v="197.6"/>
    <n v="0"/>
    <n v="0"/>
    <n v="0"/>
    <n v="0"/>
    <n v="0"/>
    <n v="1095009"/>
    <n v="197.6"/>
    <n v="0"/>
    <m/>
    <m/>
    <m/>
    <n v="0"/>
  </r>
  <r>
    <x v="17"/>
    <x v="0"/>
    <x v="2"/>
    <n v="241711"/>
    <n v="241872"/>
    <n v="510158"/>
    <n v="584897"/>
    <n v="221"/>
    <n v="0.1"/>
    <n v="88934"/>
    <n v="30.6"/>
    <n v="124973"/>
    <n v="619"/>
    <n v="124354"/>
    <n v="0.1"/>
    <n v="21.4"/>
    <n v="274451"/>
    <n v="202270"/>
    <n v="72181"/>
    <n v="34.6"/>
    <n v="46.9"/>
    <n v="-149478"/>
    <n v="-25.5"/>
    <n v="42.8"/>
    <n v="70905"/>
    <n v="70907"/>
    <n v="165646"/>
    <n v="0"/>
  </r>
  <r>
    <x v="17"/>
    <x v="0"/>
    <x v="3"/>
    <n v="182811"/>
    <n v="182957"/>
    <n v="386977"/>
    <n v="440382"/>
    <n v="7426"/>
    <n v="3.6"/>
    <n v="51425"/>
    <n v="24.9"/>
    <n v="82762"/>
    <n v="17155"/>
    <n v="65607"/>
    <n v="3.9"/>
    <n v="18.8"/>
    <n v="189572"/>
    <n v="128778"/>
    <n v="60794"/>
    <n v="29.2"/>
    <n v="43"/>
    <n v="-106810"/>
    <n v="-24.2"/>
    <n v="37.6"/>
    <n v="41877"/>
    <n v="41884"/>
    <n v="106950"/>
    <n v="0"/>
  </r>
  <r>
    <x v="17"/>
    <x v="0"/>
    <x v="4"/>
    <n v="157986"/>
    <n v="158142"/>
    <n v="337357"/>
    <n v="377909"/>
    <n v="7166"/>
    <n v="4.0999999999999996"/>
    <n v="37909"/>
    <n v="21.8"/>
    <n v="66211"/>
    <n v="15854"/>
    <n v="50357"/>
    <n v="4.2"/>
    <n v="17.5"/>
    <n v="147314"/>
    <n v="96712"/>
    <n v="50602"/>
    <n v="25.6"/>
    <n v="39"/>
    <n v="-81103"/>
    <n v="-21.5"/>
    <n v="35"/>
    <n v="30564"/>
    <n v="30569"/>
    <n v="79613"/>
    <n v="0"/>
  </r>
  <r>
    <x v="17"/>
    <x v="0"/>
    <x v="5"/>
    <n v="143325"/>
    <n v="143456"/>
    <n v="308337"/>
    <n v="341885"/>
    <n v="6891"/>
    <n v="4.4000000000000004"/>
    <n v="31254"/>
    <n v="20"/>
    <n v="59433"/>
    <n v="15142"/>
    <n v="44291"/>
    <n v="4.4000000000000004"/>
    <n v="17.399999999999999"/>
    <n v="126529"/>
    <n v="80313"/>
    <n v="46216"/>
    <n v="23.5"/>
    <n v="37"/>
    <n v="-67096"/>
    <n v="-19.600000000000001"/>
    <n v="34.799999999999997"/>
    <n v="24878"/>
    <n v="24883"/>
    <n v="65221"/>
    <n v="0"/>
  </r>
  <r>
    <x v="17"/>
    <x v="0"/>
    <x v="6"/>
    <n v="124856"/>
    <n v="124984"/>
    <n v="270395"/>
    <n v="298299"/>
    <n v="5956"/>
    <n v="4.4000000000000004"/>
    <n v="25689"/>
    <n v="19"/>
    <n v="49531"/>
    <n v="13088"/>
    <n v="36443"/>
    <n v="4.4000000000000004"/>
    <n v="16.600000000000001"/>
    <n v="105339"/>
    <n v="65692"/>
    <n v="39647"/>
    <n v="22"/>
    <n v="35.299999999999997"/>
    <n v="-55808"/>
    <n v="-18.7"/>
    <n v="33.200000000000003"/>
    <n v="20651"/>
    <n v="20659"/>
    <n v="54119"/>
    <n v="0"/>
  </r>
  <r>
    <x v="17"/>
    <x v="0"/>
    <x v="7"/>
    <n v="488531"/>
    <n v="489272"/>
    <n v="1064695"/>
    <n v="1155590"/>
    <n v="22152"/>
    <n v="4.3"/>
    <n v="80894"/>
    <n v="15.6"/>
    <n v="176991"/>
    <n v="48522"/>
    <n v="128469"/>
    <n v="4.2"/>
    <n v="15.3"/>
    <n v="358781"/>
    <n v="209161"/>
    <n v="149620"/>
    <n v="18.100000000000001"/>
    <n v="31"/>
    <n v="-181790"/>
    <n v="-15.7"/>
    <n v="30.6"/>
    <n v="62580"/>
    <n v="62646"/>
    <n v="166199"/>
    <n v="0"/>
  </r>
  <r>
    <x v="17"/>
    <x v="0"/>
    <x v="8"/>
    <n v="273945"/>
    <n v="274671"/>
    <n v="605314"/>
    <n v="649111"/>
    <n v="11676"/>
    <n v="4"/>
    <n v="39348"/>
    <n v="13.6"/>
    <n v="90686"/>
    <n v="25654"/>
    <n v="65032"/>
    <n v="4"/>
    <n v="14"/>
    <n v="178280"/>
    <n v="100519"/>
    <n v="77761"/>
    <n v="15.5"/>
    <n v="27.5"/>
    <n v="-87594"/>
    <n v="-13.5"/>
    <n v="28"/>
    <n v="29673"/>
    <n v="29739"/>
    <n v="77858"/>
    <n v="0"/>
  </r>
  <r>
    <x v="17"/>
    <x v="0"/>
    <x v="9"/>
    <n v="93982"/>
    <n v="94420"/>
    <n v="206598"/>
    <n v="221259"/>
    <n v="4028"/>
    <n v="4.0999999999999996"/>
    <n v="13149"/>
    <n v="13.3"/>
    <n v="30214"/>
    <n v="8694"/>
    <n v="21520"/>
    <n v="3.9"/>
    <n v="13.7"/>
    <n v="59536"/>
    <n v="32546"/>
    <n v="26990"/>
    <n v="14.7"/>
    <n v="26.9"/>
    <n v="-29322"/>
    <n v="-13.2"/>
    <n v="27.4"/>
    <n v="9716"/>
    <n v="9743"/>
    <n v="24705"/>
    <n v="0"/>
  </r>
  <r>
    <x v="17"/>
    <x v="0"/>
    <x v="1"/>
    <n v="342803"/>
    <n v="344128"/>
    <n v="768815"/>
    <n v="830611"/>
    <n v="10363"/>
    <n v="2.9"/>
    <n v="47017"/>
    <n v="12.9"/>
    <n v="91839"/>
    <n v="23636"/>
    <n v="68203"/>
    <n v="2.8"/>
    <n v="11.1"/>
    <n v="215430"/>
    <n v="122273"/>
    <n v="93157"/>
    <n v="14.7"/>
    <n v="25.9"/>
    <n v="-123591"/>
    <n v="-14.8"/>
    <n v="22.2"/>
    <n v="37301"/>
    <n v="37383"/>
    <n v="98467"/>
    <n v="0"/>
  </r>
  <r>
    <x v="17"/>
    <x v="1"/>
    <x v="0"/>
    <n v="42181"/>
    <n v="42749"/>
    <n v="511908"/>
    <n v="256725"/>
    <n v="42621"/>
    <n v="199.4"/>
    <n v="0"/>
    <n v="0"/>
    <n v="510366"/>
    <n v="510366"/>
    <n v="0"/>
    <n v="198.8"/>
    <n v="198.8"/>
    <n v="0"/>
    <n v="0"/>
    <n v="0"/>
    <n v="0"/>
    <n v="0"/>
    <n v="510366"/>
    <n v="198.8"/>
    <n v="0"/>
    <m/>
    <m/>
    <m/>
    <n v="0"/>
  </r>
  <r>
    <x v="17"/>
    <x v="1"/>
    <x v="2"/>
    <n v="73301"/>
    <n v="73703"/>
    <n v="489177"/>
    <n v="490828"/>
    <n v="327"/>
    <n v="0.4"/>
    <n v="6299"/>
    <n v="8.1999999999999993"/>
    <n v="139645"/>
    <n v="1745"/>
    <n v="137900"/>
    <n v="0.4"/>
    <n v="28.5"/>
    <n v="142946"/>
    <n v="75778"/>
    <n v="67168"/>
    <n v="15.4"/>
    <n v="29.1"/>
    <n v="-3301"/>
    <n v="-0.6"/>
    <n v="57"/>
    <n v="5437"/>
    <n v="5437"/>
    <n v="65690"/>
    <n v="0"/>
  </r>
  <r>
    <x v="17"/>
    <x v="1"/>
    <x v="3"/>
    <n v="65904"/>
    <n v="66438"/>
    <n v="420138"/>
    <n v="441570"/>
    <n v="618"/>
    <n v="0.9"/>
    <n v="5192"/>
    <n v="7.5"/>
    <n v="89032"/>
    <n v="6143"/>
    <n v="82889"/>
    <n v="1.4"/>
    <n v="20.2"/>
    <n v="131896"/>
    <n v="61667"/>
    <n v="70229"/>
    <n v="14"/>
    <n v="29.9"/>
    <n v="-42864"/>
    <n v="-9.6999999999999993"/>
    <n v="40.4"/>
    <n v="4261"/>
    <n v="4267"/>
    <n v="52185"/>
    <n v="0"/>
  </r>
  <r>
    <x v="17"/>
    <x v="1"/>
    <x v="4"/>
    <n v="61351"/>
    <n v="61936"/>
    <n v="390409"/>
    <n v="406868"/>
    <n v="592"/>
    <n v="0.9"/>
    <n v="4018"/>
    <n v="6.3"/>
    <n v="74294"/>
    <n v="5980"/>
    <n v="68314"/>
    <n v="1.5"/>
    <n v="18.3"/>
    <n v="107211"/>
    <n v="46992"/>
    <n v="60219"/>
    <n v="11.5"/>
    <n v="26.4"/>
    <n v="-32917"/>
    <n v="-8.1"/>
    <n v="36.6"/>
    <n v="3202"/>
    <n v="3206"/>
    <n v="39072"/>
    <n v="0"/>
  </r>
  <r>
    <x v="17"/>
    <x v="1"/>
    <x v="5"/>
    <n v="59067"/>
    <n v="59645"/>
    <n v="375515"/>
    <n v="389814"/>
    <n v="539"/>
    <n v="0.9"/>
    <n v="3427"/>
    <n v="5.6"/>
    <n v="67009"/>
    <n v="5367"/>
    <n v="61642"/>
    <n v="1.4"/>
    <n v="17.2"/>
    <n v="95607"/>
    <n v="39912"/>
    <n v="55695"/>
    <n v="10.199999999999999"/>
    <n v="24.5"/>
    <n v="-28598"/>
    <n v="-7.3"/>
    <n v="34.4"/>
    <n v="2667"/>
    <n v="2679"/>
    <n v="32631"/>
    <n v="0"/>
  </r>
  <r>
    <x v="17"/>
    <x v="1"/>
    <x v="6"/>
    <n v="53345"/>
    <n v="53887"/>
    <n v="338893"/>
    <n v="352202"/>
    <n v="471"/>
    <n v="0.9"/>
    <n v="2931"/>
    <n v="5.3"/>
    <n v="56288"/>
    <n v="4726"/>
    <n v="51562"/>
    <n v="1.3"/>
    <n v="16"/>
    <n v="82905"/>
    <n v="33808"/>
    <n v="49097"/>
    <n v="9.6"/>
    <n v="23.5"/>
    <n v="-26617"/>
    <n v="-7.5"/>
    <n v="32"/>
    <n v="2297"/>
    <n v="2309"/>
    <n v="27867"/>
    <n v="0"/>
  </r>
  <r>
    <x v="17"/>
    <x v="1"/>
    <x v="7"/>
    <n v="223885"/>
    <n v="227360"/>
    <n v="1416029"/>
    <n v="1464509"/>
    <n v="1908"/>
    <n v="0.8"/>
    <n v="9904"/>
    <n v="4.3"/>
    <n v="209152"/>
    <n v="19003"/>
    <n v="190149"/>
    <n v="1.3"/>
    <n v="14.3"/>
    <n v="306111"/>
    <n v="111444"/>
    <n v="194667"/>
    <n v="7.6"/>
    <n v="20.9"/>
    <n v="-96959"/>
    <n v="-6.6"/>
    <n v="28.6"/>
    <n v="7192"/>
    <n v="7269"/>
    <n v="87844"/>
    <n v="0"/>
  </r>
  <r>
    <x v="17"/>
    <x v="1"/>
    <x v="8"/>
    <n v="143844"/>
    <n v="147127"/>
    <n v="914337"/>
    <n v="940837"/>
    <n v="1118"/>
    <n v="0.7"/>
    <n v="5236"/>
    <n v="3.5"/>
    <n v="116447"/>
    <n v="10655"/>
    <n v="105792"/>
    <n v="1.1000000000000001"/>
    <n v="12.4"/>
    <n v="169446"/>
    <n v="55522"/>
    <n v="113924"/>
    <n v="5.9"/>
    <n v="18"/>
    <n v="-52999"/>
    <n v="-5.6"/>
    <n v="24.8"/>
    <n v="3414"/>
    <n v="3471"/>
    <n v="41516"/>
    <n v="0"/>
  </r>
  <r>
    <x v="17"/>
    <x v="1"/>
    <x v="9"/>
    <n v="49234"/>
    <n v="51154"/>
    <n v="312914"/>
    <n v="322104"/>
    <n v="416"/>
    <n v="0.8"/>
    <n v="1937"/>
    <n v="3.7"/>
    <n v="38810"/>
    <n v="3530"/>
    <n v="35280"/>
    <n v="1.1000000000000001"/>
    <n v="12"/>
    <n v="57190"/>
    <n v="18195"/>
    <n v="38995"/>
    <n v="5.6"/>
    <n v="17.8"/>
    <n v="-18380"/>
    <n v="-5.8"/>
    <n v="24"/>
    <n v="1006"/>
    <n v="1020"/>
    <n v="12123"/>
    <n v="0"/>
  </r>
  <r>
    <x v="17"/>
    <x v="1"/>
    <x v="1"/>
    <n v="206619"/>
    <n v="212229"/>
    <n v="1318778"/>
    <n v="1361298"/>
    <n v="1444"/>
    <n v="0.7"/>
    <n v="7118"/>
    <n v="3.3"/>
    <n v="140608"/>
    <n v="12859"/>
    <n v="127749"/>
    <n v="0.9"/>
    <n v="10.3"/>
    <n v="225647"/>
    <n v="73700"/>
    <n v="151947"/>
    <n v="5.4"/>
    <n v="16.600000000000001"/>
    <n v="-85039"/>
    <n v="-6.3"/>
    <n v="20.6"/>
    <n v="4373"/>
    <n v="4434"/>
    <n v="53384"/>
    <n v="0"/>
  </r>
  <r>
    <x v="17"/>
    <x v="2"/>
    <x v="0"/>
    <n v="15618"/>
    <n v="16246"/>
    <n v="403633"/>
    <n v="202292"/>
    <n v="16209"/>
    <n v="199.5"/>
    <n v="0"/>
    <n v="0"/>
    <n v="402683"/>
    <n v="402683"/>
    <n v="0"/>
    <n v="199.1"/>
    <n v="199.1"/>
    <n v="0"/>
    <n v="0"/>
    <n v="0"/>
    <n v="0"/>
    <n v="0"/>
    <n v="402683"/>
    <n v="199.1"/>
    <n v="0"/>
    <m/>
    <m/>
    <m/>
    <n v="0"/>
  </r>
  <r>
    <x v="17"/>
    <x v="2"/>
    <x v="2"/>
    <n v="31965"/>
    <n v="32493"/>
    <n v="452076"/>
    <n v="443346"/>
    <n v="356"/>
    <n v="1.1000000000000001"/>
    <n v="2352"/>
    <n v="7"/>
    <n v="131640"/>
    <n v="3345"/>
    <n v="128295"/>
    <n v="0.8"/>
    <n v="29.7"/>
    <n v="114179"/>
    <n v="59556"/>
    <n v="54623"/>
    <n v="13.4"/>
    <n v="25.8"/>
    <n v="17461"/>
    <n v="3.9"/>
    <n v="51.6"/>
    <n v="2035"/>
    <n v="2040"/>
    <n v="52282"/>
    <n v="0"/>
  </r>
  <r>
    <x v="17"/>
    <x v="2"/>
    <x v="3"/>
    <n v="31645"/>
    <n v="33047"/>
    <n v="420475"/>
    <n v="436005"/>
    <n v="416"/>
    <n v="1.2"/>
    <n v="2184"/>
    <n v="6.4"/>
    <n v="86727"/>
    <n v="5178"/>
    <n v="81549"/>
    <n v="1.2"/>
    <n v="19.899999999999999"/>
    <n v="117787"/>
    <n v="51697"/>
    <n v="66090"/>
    <n v="11.9"/>
    <n v="27"/>
    <n v="-31060"/>
    <n v="-7.1"/>
    <n v="39.799999999999997"/>
    <n v="1701"/>
    <n v="1707"/>
    <n v="44126"/>
    <n v="0"/>
  </r>
  <r>
    <x v="17"/>
    <x v="2"/>
    <x v="4"/>
    <n v="30321"/>
    <n v="31990"/>
    <n v="403564"/>
    <n v="414049"/>
    <n v="419"/>
    <n v="1.3"/>
    <n v="1696"/>
    <n v="5.2"/>
    <n v="75069"/>
    <n v="5458"/>
    <n v="69611"/>
    <n v="1.3"/>
    <n v="18.100000000000001"/>
    <n v="96039"/>
    <n v="38438"/>
    <n v="57601"/>
    <n v="9.3000000000000007"/>
    <n v="23.2"/>
    <n v="-20970"/>
    <n v="-5.0999999999999996"/>
    <n v="36.200000000000003"/>
    <n v="1205"/>
    <n v="1215"/>
    <n v="31121"/>
    <n v="0"/>
  </r>
  <r>
    <x v="17"/>
    <x v="2"/>
    <x v="5"/>
    <n v="29915"/>
    <n v="31621"/>
    <n v="396534"/>
    <n v="405373"/>
    <n v="365"/>
    <n v="1.1000000000000001"/>
    <n v="1446"/>
    <n v="4.5"/>
    <n v="68062"/>
    <n v="4495"/>
    <n v="63567"/>
    <n v="1.1000000000000001"/>
    <n v="16.8"/>
    <n v="85739"/>
    <n v="32262"/>
    <n v="53477"/>
    <n v="8"/>
    <n v="21.2"/>
    <n v="-17677"/>
    <n v="-4.4000000000000004"/>
    <n v="33.6"/>
    <n v="1010"/>
    <n v="1029"/>
    <n v="26221"/>
    <n v="0"/>
  </r>
  <r>
    <x v="17"/>
    <x v="2"/>
    <x v="6"/>
    <n v="27821"/>
    <n v="29592"/>
    <n v="368360"/>
    <n v="376802"/>
    <n v="333"/>
    <n v="1.1000000000000001"/>
    <n v="1258"/>
    <n v="4.2"/>
    <n v="58960"/>
    <n v="4196"/>
    <n v="54764"/>
    <n v="1.1000000000000001"/>
    <n v="15.6"/>
    <n v="75843"/>
    <n v="27687"/>
    <n v="48156"/>
    <n v="7.3"/>
    <n v="20.100000000000001"/>
    <n v="-16883"/>
    <n v="-4.5"/>
    <n v="31.2"/>
    <n v="847"/>
    <n v="860"/>
    <n v="21917"/>
    <n v="0"/>
  </r>
  <r>
    <x v="17"/>
    <x v="2"/>
    <x v="7"/>
    <n v="121534"/>
    <n v="131549"/>
    <n v="1605987"/>
    <n v="1637248"/>
    <n v="1396"/>
    <n v="1"/>
    <n v="4709"/>
    <n v="3.5"/>
    <n v="226697"/>
    <n v="16057"/>
    <n v="210640"/>
    <n v="1"/>
    <n v="13.8"/>
    <n v="289218"/>
    <n v="95546"/>
    <n v="193672"/>
    <n v="5.8"/>
    <n v="17.7"/>
    <n v="-62521"/>
    <n v="-3.9"/>
    <n v="27.6"/>
    <n v="2831"/>
    <n v="2897"/>
    <n v="73160"/>
    <n v="0"/>
  </r>
  <r>
    <x v="17"/>
    <x v="2"/>
    <x v="8"/>
    <n v="84941"/>
    <n v="93306"/>
    <n v="1121509"/>
    <n v="1139916"/>
    <n v="1000"/>
    <n v="1.1000000000000001"/>
    <n v="2747"/>
    <n v="2.9"/>
    <n v="136604"/>
    <n v="10650"/>
    <n v="125954"/>
    <n v="0.9"/>
    <n v="12"/>
    <n v="173417"/>
    <n v="51197"/>
    <n v="122220"/>
    <n v="4.5"/>
    <n v="15.2"/>
    <n v="-36813"/>
    <n v="-3.2"/>
    <n v="24"/>
    <n v="1407"/>
    <n v="1502"/>
    <n v="36538"/>
    <n v="0"/>
  </r>
  <r>
    <x v="17"/>
    <x v="2"/>
    <x v="9"/>
    <n v="30933"/>
    <n v="36247"/>
    <n v="410350"/>
    <n v="417497"/>
    <n v="519"/>
    <n v="1.4"/>
    <n v="1293"/>
    <n v="3.5"/>
    <n v="48603"/>
    <n v="5095"/>
    <n v="43508"/>
    <n v="1.2"/>
    <n v="11.6"/>
    <n v="62897"/>
    <n v="18902"/>
    <n v="43995"/>
    <n v="4.5"/>
    <n v="15.1"/>
    <n v="-14294"/>
    <n v="-3.5"/>
    <n v="23.2"/>
    <n v="436"/>
    <n v="484"/>
    <n v="11309"/>
    <n v="0"/>
  </r>
  <r>
    <x v="17"/>
    <x v="2"/>
    <x v="1"/>
    <n v="147274"/>
    <n v="164163"/>
    <n v="1966524"/>
    <n v="1998865"/>
    <n v="1668"/>
    <n v="1"/>
    <n v="4533"/>
    <n v="2.7"/>
    <n v="199929"/>
    <n v="17232"/>
    <n v="182697"/>
    <n v="0.9"/>
    <n v="10"/>
    <n v="264610"/>
    <n v="74208"/>
    <n v="190402"/>
    <n v="3.7"/>
    <n v="13.2"/>
    <n v="-64681"/>
    <n v="-3.2"/>
    <n v="20"/>
    <n v="1826"/>
    <n v="1937"/>
    <n v="47473"/>
    <n v="0"/>
  </r>
  <r>
    <x v="17"/>
    <x v="3"/>
    <x v="0"/>
    <n v="6910"/>
    <n v="7936"/>
    <n v="394621"/>
    <n v="197743"/>
    <n v="7922"/>
    <n v="199.6"/>
    <n v="0"/>
    <n v="0"/>
    <n v="393757"/>
    <n v="393757"/>
    <n v="0"/>
    <n v="199.1"/>
    <n v="199.1"/>
    <n v="0"/>
    <n v="0"/>
    <n v="0"/>
    <n v="0"/>
    <n v="0"/>
    <n v="393757"/>
    <n v="199.1"/>
    <n v="0"/>
    <m/>
    <m/>
    <m/>
    <n v="0"/>
  </r>
  <r>
    <x v="17"/>
    <x v="3"/>
    <x v="2"/>
    <n v="14780"/>
    <n v="15497"/>
    <n v="472641"/>
    <n v="454143"/>
    <n v="398"/>
    <n v="2.5"/>
    <n v="899"/>
    <n v="5.7"/>
    <n v="141439"/>
    <n v="9804"/>
    <n v="131635"/>
    <n v="2.2000000000000002"/>
    <n v="31.1"/>
    <n v="104443"/>
    <n v="50445"/>
    <n v="53998"/>
    <n v="11.1"/>
    <n v="23"/>
    <n v="36996"/>
    <n v="8.1"/>
    <n v="46"/>
    <n v="767"/>
    <n v="769"/>
    <n v="44145"/>
    <n v="0"/>
  </r>
  <r>
    <x v="17"/>
    <x v="3"/>
    <x v="3"/>
    <n v="15388"/>
    <n v="17747"/>
    <n v="460907"/>
    <n v="475717"/>
    <n v="408"/>
    <n v="2.2999999999999998"/>
    <n v="1160"/>
    <n v="6.4"/>
    <n v="95427"/>
    <n v="7117"/>
    <n v="88310"/>
    <n v="1.5"/>
    <n v="20.100000000000001"/>
    <n v="125047"/>
    <n v="52559"/>
    <n v="72488"/>
    <n v="11"/>
    <n v="26.3"/>
    <n v="-29620"/>
    <n v="-6.2"/>
    <n v="40.200000000000003"/>
    <n v="765"/>
    <n v="768"/>
    <n v="43937"/>
    <n v="0"/>
  </r>
  <r>
    <x v="17"/>
    <x v="3"/>
    <x v="4"/>
    <n v="14649"/>
    <n v="17055"/>
    <n v="439790"/>
    <n v="443717"/>
    <n v="356"/>
    <n v="2.1"/>
    <n v="809"/>
    <n v="4.7"/>
    <n v="82709"/>
    <n v="6128"/>
    <n v="76581"/>
    <n v="1.4"/>
    <n v="18.600000000000001"/>
    <n v="90563"/>
    <n v="35388"/>
    <n v="55175"/>
    <n v="8"/>
    <n v="20.399999999999999"/>
    <n v="-7854"/>
    <n v="-1.8"/>
    <n v="37.200000000000003"/>
    <n v="487"/>
    <n v="503"/>
    <n v="27766"/>
    <n v="0"/>
  </r>
  <r>
    <x v="17"/>
    <x v="3"/>
    <x v="5"/>
    <n v="14577"/>
    <n v="17247"/>
    <n v="435679"/>
    <n v="440156"/>
    <n v="422"/>
    <n v="2.4"/>
    <n v="781"/>
    <n v="4.5"/>
    <n v="78333"/>
    <n v="6657"/>
    <n v="71676"/>
    <n v="1.5"/>
    <n v="17.8"/>
    <n v="87286"/>
    <n v="31636"/>
    <n v="55650"/>
    <n v="7.2"/>
    <n v="19.8"/>
    <n v="-8953"/>
    <n v="-2"/>
    <n v="35.6"/>
    <n v="445"/>
    <n v="473"/>
    <n v="25030"/>
    <n v="0"/>
  </r>
  <r>
    <x v="17"/>
    <x v="3"/>
    <x v="6"/>
    <n v="14229"/>
    <n v="17114"/>
    <n v="424764"/>
    <n v="428501"/>
    <n v="365"/>
    <n v="2.1"/>
    <n v="669"/>
    <n v="3.9"/>
    <n v="68357"/>
    <n v="5461"/>
    <n v="62896"/>
    <n v="1.3"/>
    <n v="16"/>
    <n v="75830"/>
    <n v="25231"/>
    <n v="50599"/>
    <n v="5.9"/>
    <n v="17.7"/>
    <n v="-7473"/>
    <n v="-1.7"/>
    <n v="32"/>
    <n v="348"/>
    <n v="350"/>
    <n v="19582"/>
    <n v="0"/>
  </r>
  <r>
    <x v="17"/>
    <x v="3"/>
    <x v="7"/>
    <n v="67053"/>
    <n v="84321"/>
    <n v="2004579"/>
    <n v="2017134"/>
    <n v="1923"/>
    <n v="2.2999999999999998"/>
    <n v="3157"/>
    <n v="3.7"/>
    <n v="290724"/>
    <n v="26668"/>
    <n v="264056"/>
    <n v="1.3"/>
    <n v="14.4"/>
    <n v="315834"/>
    <n v="98195"/>
    <n v="217639"/>
    <n v="4.9000000000000004"/>
    <n v="15.7"/>
    <n v="-25110"/>
    <n v="-1.3"/>
    <n v="28.8"/>
    <n v="1185"/>
    <n v="1298"/>
    <n v="66851"/>
    <n v="0"/>
  </r>
  <r>
    <x v="17"/>
    <x v="3"/>
    <x v="8"/>
    <n v="49787"/>
    <n v="65938"/>
    <n v="1492188"/>
    <n v="1499838"/>
    <n v="1502"/>
    <n v="2.2999999999999998"/>
    <n v="1963"/>
    <n v="3"/>
    <n v="184526"/>
    <n v="18986"/>
    <n v="165540"/>
    <n v="1.3"/>
    <n v="12.3"/>
    <n v="199826"/>
    <n v="54944"/>
    <n v="144882"/>
    <n v="3.7"/>
    <n v="13.3"/>
    <n v="-15300"/>
    <n v="-1"/>
    <n v="24.6"/>
    <n v="560"/>
    <n v="595"/>
    <n v="31956"/>
    <n v="0"/>
  </r>
  <r>
    <x v="17"/>
    <x v="3"/>
    <x v="9"/>
    <n v="20406"/>
    <n v="31907"/>
    <n v="618090"/>
    <n v="621632"/>
    <n v="837"/>
    <n v="2.6"/>
    <n v="1191"/>
    <n v="3.7"/>
    <n v="73722"/>
    <n v="9170"/>
    <n v="64552"/>
    <n v="1.5"/>
    <n v="11.9"/>
    <n v="80806"/>
    <n v="20963"/>
    <n v="59843"/>
    <n v="3.4"/>
    <n v="13"/>
    <n v="-7084"/>
    <n v="-1.1000000000000001"/>
    <n v="23.8"/>
    <n v="156"/>
    <n v="177"/>
    <n v="8733"/>
    <n v="0"/>
  </r>
  <r>
    <x v="17"/>
    <x v="3"/>
    <x v="1"/>
    <n v="112053"/>
    <n v="152936"/>
    <n v="3409870"/>
    <n v="3429094"/>
    <n v="3103"/>
    <n v="2"/>
    <n v="4086"/>
    <n v="2.7"/>
    <n v="345236"/>
    <n v="38655"/>
    <n v="306581"/>
    <n v="1.1000000000000001"/>
    <n v="10.1"/>
    <n v="383684"/>
    <n v="94666"/>
    <n v="289018"/>
    <n v="2.8"/>
    <n v="11.2"/>
    <n v="-38448"/>
    <n v="-1.1000000000000001"/>
    <n v="20.2"/>
    <n v="871"/>
    <n v="1065"/>
    <n v="50395"/>
    <n v="0"/>
  </r>
  <r>
    <x v="17"/>
    <x v="4"/>
    <x v="0"/>
    <n v="1454"/>
    <n v="2047"/>
    <n v="195335"/>
    <n v="97948"/>
    <n v="2043"/>
    <n v="199.6"/>
    <n v="0"/>
    <n v="0"/>
    <n v="194775"/>
    <n v="194775"/>
    <n v="0"/>
    <n v="198.9"/>
    <n v="198.9"/>
    <n v="0"/>
    <n v="0"/>
    <n v="0"/>
    <n v="0"/>
    <n v="0"/>
    <n v="194775"/>
    <n v="198.9"/>
    <n v="0"/>
    <m/>
    <m/>
    <m/>
    <n v="0"/>
  </r>
  <r>
    <x v="17"/>
    <x v="4"/>
    <x v="2"/>
    <n v="3218"/>
    <n v="3658"/>
    <n v="240380"/>
    <n v="228236"/>
    <n v="181"/>
    <n v="4.9000000000000004"/>
    <n v="210"/>
    <n v="5.7"/>
    <n v="76629"/>
    <n v="10625"/>
    <n v="66004"/>
    <n v="4.7"/>
    <n v="33.6"/>
    <n v="52340"/>
    <n v="25506"/>
    <n v="26834"/>
    <n v="11.2"/>
    <n v="22.9"/>
    <n v="24289"/>
    <n v="10.7"/>
    <n v="45.8"/>
    <n v="160"/>
    <n v="164"/>
    <n v="21898"/>
    <n v="0"/>
  </r>
  <r>
    <x v="17"/>
    <x v="4"/>
    <x v="3"/>
    <n v="3595"/>
    <n v="5120"/>
    <n v="249536"/>
    <n v="255798"/>
    <n v="231"/>
    <n v="4.5"/>
    <n v="301"/>
    <n v="5.8"/>
    <n v="55485"/>
    <n v="6817"/>
    <n v="48668"/>
    <n v="2.7"/>
    <n v="21.7"/>
    <n v="68008"/>
    <n v="29961"/>
    <n v="38047"/>
    <n v="11.7"/>
    <n v="26.6"/>
    <n v="-12523"/>
    <n v="-4.9000000000000004"/>
    <n v="43.4"/>
    <n v="178"/>
    <n v="183"/>
    <n v="24518"/>
    <n v="0"/>
  </r>
  <r>
    <x v="17"/>
    <x v="4"/>
    <x v="4"/>
    <n v="3542"/>
    <n v="5513"/>
    <n v="243384"/>
    <n v="246669"/>
    <n v="245"/>
    <n v="4.4000000000000004"/>
    <n v="266"/>
    <n v="4.8"/>
    <n v="45527"/>
    <n v="4371"/>
    <n v="41156"/>
    <n v="1.8"/>
    <n v="18.5"/>
    <n v="52096"/>
    <n v="21095"/>
    <n v="31001"/>
    <n v="8.6"/>
    <n v="21.1"/>
    <n v="-6569"/>
    <n v="-2.6"/>
    <n v="37"/>
    <n v="103"/>
    <n v="103"/>
    <n v="13837"/>
    <n v="0"/>
  </r>
  <r>
    <x v="17"/>
    <x v="4"/>
    <x v="5"/>
    <n v="3490"/>
    <n v="5058"/>
    <n v="241083"/>
    <n v="241603"/>
    <n v="178"/>
    <n v="3.5"/>
    <n v="244"/>
    <n v="4.8"/>
    <n v="45135"/>
    <n v="4969"/>
    <n v="40166"/>
    <n v="2.1"/>
    <n v="18.7"/>
    <n v="46174"/>
    <n v="16847"/>
    <n v="29327"/>
    <n v="7"/>
    <n v="19.100000000000001"/>
    <n v="-1039"/>
    <n v="-0.4"/>
    <n v="37.4"/>
    <n v="92"/>
    <n v="116"/>
    <n v="12621"/>
    <n v="0"/>
  </r>
  <r>
    <x v="17"/>
    <x v="4"/>
    <x v="6"/>
    <n v="3548"/>
    <n v="5511"/>
    <n v="246905"/>
    <n v="245088"/>
    <n v="258"/>
    <n v="4.7"/>
    <n v="197"/>
    <n v="3.6"/>
    <n v="43821"/>
    <n v="5486"/>
    <n v="38335"/>
    <n v="2.2000000000000002"/>
    <n v="17.899999999999999"/>
    <n v="40186"/>
    <n v="13766"/>
    <n v="26420"/>
    <n v="5.6"/>
    <n v="16.399999999999999"/>
    <n v="3635"/>
    <n v="1.5"/>
    <n v="32.799999999999997"/>
    <n v="79"/>
    <n v="101"/>
    <n v="10707"/>
    <n v="0"/>
  </r>
  <r>
    <x v="17"/>
    <x v="4"/>
    <x v="7"/>
    <n v="18129"/>
    <n v="31694"/>
    <n v="1253883"/>
    <n v="1252268"/>
    <n v="1316"/>
    <n v="4.2"/>
    <n v="1309"/>
    <n v="4.0999999999999996"/>
    <n v="192948"/>
    <n v="23705"/>
    <n v="169243"/>
    <n v="1.9"/>
    <n v="15.4"/>
    <n v="189717"/>
    <n v="59473"/>
    <n v="130244"/>
    <n v="4.7"/>
    <n v="15.1"/>
    <n v="3231"/>
    <n v="0.3"/>
    <n v="30.2"/>
    <n v="272"/>
    <n v="315"/>
    <n v="36379"/>
    <n v="0"/>
  </r>
  <r>
    <x v="17"/>
    <x v="4"/>
    <x v="8"/>
    <n v="14864"/>
    <n v="28367"/>
    <n v="1027539"/>
    <n v="1023147"/>
    <n v="1209"/>
    <n v="4.3"/>
    <n v="1089"/>
    <n v="3.8"/>
    <n v="133404"/>
    <n v="17756"/>
    <n v="115648"/>
    <n v="1.7"/>
    <n v="13"/>
    <n v="124619"/>
    <n v="32939"/>
    <n v="91680"/>
    <n v="3.2"/>
    <n v="12.2"/>
    <n v="8785"/>
    <n v="0.8"/>
    <n v="24.4"/>
    <n v="114"/>
    <n v="175"/>
    <n v="15537"/>
    <n v="0"/>
  </r>
  <r>
    <x v="17"/>
    <x v="4"/>
    <x v="9"/>
    <n v="6843"/>
    <n v="17996"/>
    <n v="474269"/>
    <n v="473568"/>
    <n v="678"/>
    <n v="3.8"/>
    <n v="757"/>
    <n v="4.2"/>
    <n v="59846"/>
    <n v="9526"/>
    <n v="50320"/>
    <n v="2"/>
    <n v="12.6"/>
    <n v="58443"/>
    <n v="15558"/>
    <n v="42885"/>
    <n v="3.3"/>
    <n v="12.3"/>
    <n v="1403"/>
    <n v="0.3"/>
    <n v="24.6"/>
    <n v="48"/>
    <n v="61"/>
    <n v="6510"/>
    <n v="0"/>
  </r>
  <r>
    <x v="17"/>
    <x v="4"/>
    <x v="1"/>
    <n v="42248"/>
    <n v="84706"/>
    <n v="2926280"/>
    <n v="2919130"/>
    <n v="2553"/>
    <n v="3"/>
    <n v="2627"/>
    <n v="3.1"/>
    <n v="308328"/>
    <n v="45412"/>
    <n v="262916"/>
    <n v="1.6"/>
    <n v="10.6"/>
    <n v="294028"/>
    <n v="67448"/>
    <n v="226580"/>
    <n v="2.2999999999999998"/>
    <n v="10.1"/>
    <n v="14300"/>
    <n v="0.5"/>
    <n v="20.2"/>
    <n v="176"/>
    <n v="376"/>
    <n v="23556"/>
    <n v="0"/>
  </r>
  <r>
    <x v="17"/>
    <x v="5"/>
    <x v="0"/>
    <n v="543"/>
    <n v="1037"/>
    <n v="160617"/>
    <n v="80309"/>
    <n v="1037"/>
    <n v="200"/>
    <n v="0"/>
    <n v="0"/>
    <n v="160617"/>
    <n v="160617"/>
    <n v="0"/>
    <n v="200"/>
    <n v="200"/>
    <n v="0"/>
    <n v="0"/>
    <n v="0"/>
    <n v="0"/>
    <n v="0"/>
    <n v="160617"/>
    <n v="200"/>
    <n v="0"/>
    <m/>
    <m/>
    <m/>
    <n v="0"/>
  </r>
  <r>
    <x v="17"/>
    <x v="5"/>
    <x v="2"/>
    <n v="1271"/>
    <n v="1781"/>
    <n v="214174"/>
    <n v="200972"/>
    <n v="173"/>
    <n v="9.9"/>
    <n v="119"/>
    <n v="6.8"/>
    <n v="78824"/>
    <n v="16669"/>
    <n v="62155"/>
    <n v="8.3000000000000007"/>
    <n v="39.200000000000003"/>
    <n v="52419"/>
    <n v="28786"/>
    <n v="23633"/>
    <n v="14.3"/>
    <n v="26.1"/>
    <n v="26405"/>
    <n v="13.1"/>
    <n v="52.2"/>
    <n v="85"/>
    <n v="85"/>
    <m/>
    <n v="1"/>
  </r>
  <r>
    <x v="17"/>
    <x v="5"/>
    <x v="3"/>
    <n v="1510"/>
    <n v="3480"/>
    <n v="226579"/>
    <n v="233361"/>
    <n v="286"/>
    <n v="8.1999999999999993"/>
    <n v="261"/>
    <n v="7.5"/>
    <n v="52662"/>
    <n v="6635"/>
    <n v="46027"/>
    <n v="2.8"/>
    <n v="22.6"/>
    <n v="66226"/>
    <n v="33544"/>
    <n v="32682"/>
    <n v="14.4"/>
    <n v="28.4"/>
    <n v="-13564"/>
    <n v="-5.8"/>
    <n v="45.2"/>
    <n v="88"/>
    <n v="96"/>
    <n v="26229"/>
    <n v="0"/>
  </r>
  <r>
    <x v="17"/>
    <x v="5"/>
    <x v="4"/>
    <n v="1434"/>
    <n v="3265"/>
    <n v="214124"/>
    <n v="213200"/>
    <n v="189"/>
    <n v="5.8"/>
    <n v="194"/>
    <n v="5.9"/>
    <n v="43341"/>
    <n v="6160"/>
    <n v="37181"/>
    <n v="2.9"/>
    <n v="20.3"/>
    <n v="41493"/>
    <n v="16418"/>
    <n v="25075"/>
    <n v="7.7"/>
    <n v="19.5"/>
    <n v="1848"/>
    <n v="0.8"/>
    <n v="39"/>
    <n v="41"/>
    <n v="42"/>
    <n v="12752"/>
    <n v="0"/>
  </r>
  <r>
    <x v="17"/>
    <x v="5"/>
    <x v="5"/>
    <n v="1429"/>
    <n v="2855"/>
    <n v="215107"/>
    <n v="213473"/>
    <n v="183"/>
    <n v="6.4"/>
    <n v="150"/>
    <n v="5.3"/>
    <n v="41835"/>
    <n v="5432"/>
    <n v="36403"/>
    <n v="2.5"/>
    <n v="19.600000000000001"/>
    <n v="38567"/>
    <n v="14184"/>
    <n v="24383"/>
    <n v="6.6"/>
    <n v="18.100000000000001"/>
    <n v="3268"/>
    <n v="1.5"/>
    <n v="36.200000000000003"/>
    <n v="32"/>
    <n v="44"/>
    <n v="9496"/>
    <n v="0"/>
  </r>
  <r>
    <x v="17"/>
    <x v="5"/>
    <x v="6"/>
    <n v="1534"/>
    <n v="3400"/>
    <n v="229574"/>
    <n v="228500"/>
    <n v="211"/>
    <n v="6.3"/>
    <n v="142"/>
    <n v="4.2"/>
    <n v="39370"/>
    <n v="5487"/>
    <n v="33883"/>
    <n v="2.4"/>
    <n v="17.2"/>
    <n v="37222"/>
    <n v="12713"/>
    <n v="24509"/>
    <n v="5.6"/>
    <n v="16.3"/>
    <n v="2148"/>
    <n v="0.9"/>
    <n v="32.6"/>
    <n v="27"/>
    <n v="32"/>
    <n v="8030"/>
    <n v="0"/>
  </r>
  <r>
    <x v="17"/>
    <x v="5"/>
    <x v="7"/>
    <n v="8616"/>
    <n v="24356"/>
    <n v="1308663"/>
    <n v="1295219"/>
    <n v="1431"/>
    <n v="5.9"/>
    <n v="1010"/>
    <n v="4.2"/>
    <n v="206862"/>
    <n v="32062"/>
    <n v="174800"/>
    <n v="2.5"/>
    <n v="16"/>
    <n v="179974"/>
    <n v="54422"/>
    <n v="125552"/>
    <n v="4.2"/>
    <n v="13.9"/>
    <n v="26888"/>
    <n v="2.1"/>
    <n v="27.8"/>
    <n v="101"/>
    <n v="187"/>
    <n v="29229"/>
    <n v="0"/>
  </r>
  <r>
    <x v="17"/>
    <x v="5"/>
    <x v="8"/>
    <n v="7342"/>
    <n v="23611"/>
    <n v="1110077"/>
    <n v="1098232"/>
    <n v="1246"/>
    <n v="5.3"/>
    <n v="871"/>
    <n v="3.7"/>
    <n v="155118"/>
    <n v="26051"/>
    <n v="129067"/>
    <n v="2.4"/>
    <n v="14.1"/>
    <n v="131427"/>
    <n v="33392"/>
    <n v="98035"/>
    <n v="3"/>
    <n v="12"/>
    <n v="23691"/>
    <n v="2.1"/>
    <n v="24"/>
    <n v="52"/>
    <n v="109"/>
    <n v="15535"/>
    <n v="0"/>
  </r>
  <r>
    <x v="17"/>
    <x v="5"/>
    <x v="9"/>
    <n v="4155"/>
    <n v="20060"/>
    <n v="635847"/>
    <n v="628657"/>
    <n v="1011"/>
    <n v="5.0999999999999996"/>
    <n v="847"/>
    <n v="4.2"/>
    <n v="85544"/>
    <n v="16899"/>
    <n v="68645"/>
    <n v="2.7"/>
    <n v="13.6"/>
    <n v="71164"/>
    <n v="18871"/>
    <n v="52293"/>
    <n v="3"/>
    <n v="11.3"/>
    <n v="14380"/>
    <n v="2.2999999999999998"/>
    <n v="22.6"/>
    <n v="21"/>
    <n v="83"/>
    <m/>
    <n v="1"/>
  </r>
  <r>
    <x v="17"/>
    <x v="5"/>
    <x v="1"/>
    <n v="25719"/>
    <n v="91205"/>
    <n v="3899929"/>
    <n v="3882713"/>
    <n v="3618"/>
    <n v="4"/>
    <n v="3961"/>
    <n v="4.3"/>
    <n v="424371"/>
    <n v="72691"/>
    <n v="351680"/>
    <n v="1.9"/>
    <n v="10.9"/>
    <n v="389938"/>
    <n v="104051"/>
    <n v="285887"/>
    <n v="2.7"/>
    <n v="10"/>
    <n v="34433"/>
    <n v="0.9"/>
    <n v="20"/>
    <n v="110"/>
    <n v="432"/>
    <n v="33339"/>
    <n v="0"/>
  </r>
  <r>
    <x v="17"/>
    <x v="6"/>
    <x v="0"/>
    <n v="91"/>
    <n v="324"/>
    <n v="59478"/>
    <n v="29739"/>
    <n v="324"/>
    <n v="200"/>
    <n v="0"/>
    <n v="0"/>
    <n v="59478"/>
    <n v="59478"/>
    <n v="0"/>
    <n v="200"/>
    <n v="200"/>
    <n v="0"/>
    <n v="0"/>
    <n v="0"/>
    <n v="0"/>
    <n v="0"/>
    <n v="59478"/>
    <n v="200"/>
    <n v="0"/>
    <m/>
    <m/>
    <m/>
    <n v="0"/>
  </r>
  <r>
    <x v="17"/>
    <x v="6"/>
    <x v="2"/>
    <n v="276"/>
    <n v="547"/>
    <n v="105511"/>
    <n v="90954"/>
    <n v="61"/>
    <n v="11.6"/>
    <n v="16"/>
    <n v="3.1"/>
    <n v="42227"/>
    <n v="3550"/>
    <n v="38677"/>
    <n v="3.9"/>
    <n v="46.4"/>
    <n v="13113"/>
    <n v="2032"/>
    <n v="11081"/>
    <n v="2.2000000000000002"/>
    <n v="14.4"/>
    <n v="29114"/>
    <n v="32"/>
    <n v="28.8"/>
    <n v="1"/>
    <n v="1"/>
    <m/>
    <n v="1"/>
  </r>
  <r>
    <x v="17"/>
    <x v="6"/>
    <x v="3"/>
    <n v="340"/>
    <n v="1189"/>
    <n v="114602"/>
    <n v="116563"/>
    <n v="89"/>
    <n v="7.5"/>
    <n v="80"/>
    <n v="6.8"/>
    <n v="26067"/>
    <n v="3353"/>
    <n v="22714"/>
    <n v="2.9"/>
    <n v="22.4"/>
    <n v="29989"/>
    <n v="9340"/>
    <n v="20649"/>
    <n v="8"/>
    <n v="25.7"/>
    <n v="-3922"/>
    <n v="-3.3"/>
    <n v="44.8"/>
    <n v="9"/>
    <n v="9"/>
    <n v="5509"/>
    <n v="0"/>
  </r>
  <r>
    <x v="17"/>
    <x v="6"/>
    <x v="4"/>
    <n v="290"/>
    <n v="1301"/>
    <n v="99516"/>
    <n v="99847"/>
    <n v="143"/>
    <n v="11.3"/>
    <n v="81"/>
    <n v="6.4"/>
    <n v="24260"/>
    <n v="5619"/>
    <n v="18641"/>
    <n v="5.6"/>
    <n v="24.3"/>
    <n v="24921"/>
    <n v="9020"/>
    <n v="15901"/>
    <n v="9"/>
    <n v="25"/>
    <n v="-661"/>
    <n v="-0.7"/>
    <n v="48.6"/>
    <n v="9"/>
    <n v="9"/>
    <n v="5942"/>
    <n v="0"/>
  </r>
  <r>
    <x v="17"/>
    <x v="6"/>
    <x v="5"/>
    <n v="296"/>
    <n v="1465"/>
    <n v="98727"/>
    <n v="98285"/>
    <n v="144"/>
    <n v="10.199999999999999"/>
    <n v="50"/>
    <n v="3.5"/>
    <n v="20592"/>
    <n v="3617"/>
    <n v="16975"/>
    <n v="3.7"/>
    <n v="21"/>
    <n v="19708"/>
    <n v="5896"/>
    <n v="13812"/>
    <n v="6"/>
    <n v="20.100000000000001"/>
    <n v="884"/>
    <n v="0.9"/>
    <n v="40.200000000000003"/>
    <n v="8"/>
    <n v="8"/>
    <n v="5007"/>
    <n v="0"/>
  </r>
  <r>
    <x v="17"/>
    <x v="6"/>
    <x v="6"/>
    <n v="317"/>
    <n v="1361"/>
    <n v="106069"/>
    <n v="105063"/>
    <n v="129"/>
    <n v="9.6999999999999993"/>
    <n v="71"/>
    <n v="5.3"/>
    <n v="20869"/>
    <n v="3063"/>
    <n v="17806"/>
    <n v="2.9"/>
    <n v="19.899999999999999"/>
    <n v="18856"/>
    <n v="3160"/>
    <n v="15696"/>
    <n v="3"/>
    <n v="17.899999999999999"/>
    <n v="2013"/>
    <n v="2"/>
    <n v="35.799999999999997"/>
    <n v="1"/>
    <n v="1"/>
    <m/>
    <n v="1"/>
  </r>
  <r>
    <x v="17"/>
    <x v="6"/>
    <x v="7"/>
    <n v="2091"/>
    <n v="10633"/>
    <n v="718374"/>
    <n v="707528"/>
    <n v="1024"/>
    <n v="9.6999999999999993"/>
    <n v="793"/>
    <n v="7.5"/>
    <n v="114042"/>
    <n v="24176"/>
    <n v="89866"/>
    <n v="3.4"/>
    <n v="16.100000000000001"/>
    <n v="92350"/>
    <n v="23974"/>
    <n v="68376"/>
    <n v="3.4"/>
    <n v="13.1"/>
    <n v="21692"/>
    <n v="3"/>
    <n v="26.2"/>
    <n v="17"/>
    <n v="22"/>
    <n v="11154"/>
    <n v="0"/>
  </r>
  <r>
    <x v="17"/>
    <x v="6"/>
    <x v="8"/>
    <n v="1836"/>
    <n v="11276"/>
    <n v="617271"/>
    <n v="609197"/>
    <n v="954"/>
    <n v="8.6"/>
    <n v="677"/>
    <n v="6.1"/>
    <n v="97996"/>
    <n v="22713"/>
    <n v="75283"/>
    <n v="3.7"/>
    <n v="16.100000000000001"/>
    <n v="81848"/>
    <n v="21566"/>
    <n v="60282"/>
    <n v="3.5"/>
    <n v="13.4"/>
    <n v="16148"/>
    <n v="2.7"/>
    <n v="26.8"/>
    <n v="8"/>
    <n v="22"/>
    <n v="6097"/>
    <n v="0"/>
  </r>
  <r>
    <x v="17"/>
    <x v="6"/>
    <x v="9"/>
    <n v="1247"/>
    <n v="11800"/>
    <n v="423089"/>
    <n v="414726"/>
    <n v="989"/>
    <n v="8.5"/>
    <n v="612"/>
    <n v="5.3"/>
    <n v="64324"/>
    <n v="18274"/>
    <n v="46050"/>
    <n v="4.4000000000000004"/>
    <n v="15.5"/>
    <n v="47598"/>
    <n v="12494"/>
    <n v="35104"/>
    <n v="3"/>
    <n v="11.5"/>
    <n v="16726"/>
    <n v="4"/>
    <n v="23"/>
    <n v="3"/>
    <n v="19"/>
    <n v="2283"/>
    <n v="0"/>
  </r>
  <r>
    <x v="17"/>
    <x v="6"/>
    <x v="1"/>
    <n v="8651"/>
    <n v="61840"/>
    <n v="2928644"/>
    <n v="2907584"/>
    <n v="3647"/>
    <n v="5.9"/>
    <n v="3033"/>
    <n v="4.9000000000000004"/>
    <n v="348716"/>
    <n v="70601"/>
    <n v="278115"/>
    <n v="2.4"/>
    <n v="12"/>
    <n v="306596"/>
    <n v="74511"/>
    <n v="232085"/>
    <n v="2.6"/>
    <n v="10.5"/>
    <n v="42120"/>
    <n v="1.5"/>
    <n v="21"/>
    <n v="17"/>
    <n v="78"/>
    <n v="11198"/>
    <n v="0"/>
  </r>
  <r>
    <x v="17"/>
    <x v="7"/>
    <x v="0"/>
    <n v="24"/>
    <n v="133"/>
    <n v="32143"/>
    <n v="16072"/>
    <n v="133"/>
    <n v="200"/>
    <n v="0"/>
    <n v="0"/>
    <n v="32143"/>
    <n v="32143"/>
    <n v="0"/>
    <n v="200"/>
    <n v="200"/>
    <n v="0"/>
    <n v="0"/>
    <n v="0"/>
    <n v="0"/>
    <n v="0"/>
    <n v="32143"/>
    <n v="200"/>
    <n v="0"/>
    <m/>
    <m/>
    <m/>
    <n v="0"/>
  </r>
  <r>
    <x v="17"/>
    <x v="7"/>
    <x v="2"/>
    <n v="75"/>
    <n v="401"/>
    <n v="51449"/>
    <n v="46080"/>
    <n v="123"/>
    <n v="35.299999999999997"/>
    <n v="17"/>
    <n v="4.9000000000000004"/>
    <n v="16975"/>
    <n v="3784"/>
    <n v="13191"/>
    <n v="8.1999999999999993"/>
    <n v="36.799999999999997"/>
    <n v="6237"/>
    <n v="810"/>
    <n v="5427"/>
    <n v="1.8"/>
    <n v="13.5"/>
    <n v="10738"/>
    <n v="23.3"/>
    <n v="27"/>
    <m/>
    <m/>
    <m/>
    <n v="0"/>
  </r>
  <r>
    <x v="17"/>
    <x v="7"/>
    <x v="3"/>
    <n v="117"/>
    <n v="887"/>
    <n v="79997"/>
    <n v="79617"/>
    <n v="243"/>
    <n v="28.8"/>
    <n v="154"/>
    <n v="18.3"/>
    <n v="18417"/>
    <n v="3545"/>
    <n v="14872"/>
    <n v="4.5"/>
    <n v="23.1"/>
    <n v="17657"/>
    <n v="5825"/>
    <n v="11832"/>
    <n v="7.3"/>
    <n v="22.2"/>
    <n v="760"/>
    <n v="0.9"/>
    <n v="44.4"/>
    <n v="3"/>
    <n v="3"/>
    <n v="4112"/>
    <n v="0"/>
  </r>
  <r>
    <x v="17"/>
    <x v="7"/>
    <x v="4"/>
    <n v="101"/>
    <n v="1081"/>
    <n v="68323"/>
    <n v="65806"/>
    <n v="175"/>
    <n v="17"/>
    <n v="76"/>
    <n v="7.4"/>
    <n v="18255"/>
    <n v="3992"/>
    <n v="14263"/>
    <n v="6.1"/>
    <n v="27.7"/>
    <n v="13221"/>
    <n v="5533"/>
    <n v="7688"/>
    <n v="8.4"/>
    <n v="20.100000000000001"/>
    <n v="5034"/>
    <n v="7.6"/>
    <n v="40.200000000000003"/>
    <n v="3"/>
    <n v="3"/>
    <n v="4769"/>
    <n v="0"/>
  </r>
  <r>
    <x v="17"/>
    <x v="7"/>
    <x v="5"/>
    <n v="102"/>
    <n v="680"/>
    <n v="66282"/>
    <n v="63719"/>
    <n v="108"/>
    <n v="16.600000000000001"/>
    <n v="52"/>
    <n v="8"/>
    <n v="17312"/>
    <n v="5216"/>
    <n v="12096"/>
    <n v="8.1999999999999993"/>
    <n v="27.2"/>
    <n v="12186"/>
    <n v="3659"/>
    <n v="8527"/>
    <n v="5.7"/>
    <n v="19.100000000000001"/>
    <n v="5126"/>
    <n v="8.1"/>
    <n v="38.200000000000003"/>
    <m/>
    <m/>
    <m/>
    <n v="0"/>
  </r>
  <r>
    <x v="17"/>
    <x v="7"/>
    <x v="6"/>
    <n v="138"/>
    <n v="1164"/>
    <n v="90142"/>
    <n v="87879"/>
    <n v="75"/>
    <n v="6.5"/>
    <n v="48"/>
    <n v="4.2"/>
    <n v="17231"/>
    <n v="3209"/>
    <n v="14022"/>
    <n v="3.7"/>
    <n v="19.600000000000001"/>
    <n v="12705"/>
    <n v="4216"/>
    <n v="8489"/>
    <n v="4.8"/>
    <n v="14.5"/>
    <n v="4526"/>
    <n v="5.0999999999999996"/>
    <n v="29"/>
    <n v="2"/>
    <n v="2"/>
    <m/>
    <n v="1"/>
  </r>
  <r>
    <x v="17"/>
    <x v="7"/>
    <x v="7"/>
    <n v="919"/>
    <n v="6413"/>
    <n v="600021"/>
    <n v="588528"/>
    <n v="1054"/>
    <n v="17.399999999999999"/>
    <n v="352"/>
    <n v="5.8"/>
    <n v="82343"/>
    <n v="21296"/>
    <n v="61047"/>
    <n v="3.6"/>
    <n v="14"/>
    <n v="59357"/>
    <n v="17447"/>
    <n v="41910"/>
    <n v="3"/>
    <n v="10.1"/>
    <n v="22986"/>
    <n v="3.9"/>
    <n v="20.2"/>
    <n v="5"/>
    <n v="5"/>
    <n v="6231"/>
    <n v="0"/>
  </r>
  <r>
    <x v="17"/>
    <x v="7"/>
    <x v="8"/>
    <n v="756"/>
    <n v="8421"/>
    <n v="489526"/>
    <n v="482471"/>
    <n v="921"/>
    <n v="10.8"/>
    <n v="1139"/>
    <n v="13.3"/>
    <n v="73715"/>
    <n v="25668"/>
    <n v="48047"/>
    <n v="5.3"/>
    <n v="15.3"/>
    <n v="59605"/>
    <n v="15703"/>
    <n v="43902"/>
    <n v="3.3"/>
    <n v="12.4"/>
    <n v="14110"/>
    <n v="2.9"/>
    <n v="24.8"/>
    <n v="1"/>
    <n v="3"/>
    <m/>
    <n v="1"/>
  </r>
  <r>
    <x v="17"/>
    <x v="7"/>
    <x v="9"/>
    <n v="560"/>
    <n v="7651"/>
    <n v="361800"/>
    <n v="354777"/>
    <n v="797"/>
    <n v="10.8"/>
    <n v="310"/>
    <n v="4.2"/>
    <n v="54727"/>
    <n v="14083"/>
    <n v="40644"/>
    <n v="4"/>
    <n v="15.4"/>
    <n v="40681"/>
    <n v="6795"/>
    <n v="33886"/>
    <n v="1.9"/>
    <n v="11.5"/>
    <n v="14046"/>
    <n v="3.9"/>
    <n v="23"/>
    <m/>
    <m/>
    <m/>
    <n v="0"/>
  </r>
  <r>
    <x v="17"/>
    <x v="7"/>
    <x v="1"/>
    <n v="4547"/>
    <n v="55474"/>
    <n v="3003545"/>
    <n v="2981544"/>
    <n v="3843"/>
    <n v="7"/>
    <n v="3384"/>
    <n v="6.1"/>
    <n v="346561"/>
    <n v="85727"/>
    <n v="260834"/>
    <n v="2.9"/>
    <n v="11.6"/>
    <n v="302559"/>
    <n v="80470"/>
    <n v="222089"/>
    <n v="2.7"/>
    <n v="10.1"/>
    <n v="44002"/>
    <n v="1.5"/>
    <n v="20.2"/>
    <n v="8"/>
    <n v="165"/>
    <n v="9252"/>
    <n v="0"/>
  </r>
  <r>
    <x v="17"/>
    <x v="8"/>
    <x v="0"/>
    <n v="14"/>
    <n v="14"/>
    <n v="43440"/>
    <n v="21720"/>
    <n v="14"/>
    <n v="200"/>
    <n v="0"/>
    <n v="0"/>
    <n v="43440"/>
    <n v="43440"/>
    <n v="0"/>
    <n v="200"/>
    <n v="200"/>
    <n v="0"/>
    <n v="0"/>
    <n v="0"/>
    <n v="0"/>
    <n v="0"/>
    <n v="43440"/>
    <n v="200"/>
    <n v="0"/>
    <m/>
    <m/>
    <m/>
    <n v="0"/>
  </r>
  <r>
    <x v="17"/>
    <x v="8"/>
    <x v="2"/>
    <n v="33"/>
    <n v="140"/>
    <n v="46116"/>
    <n v="44006"/>
    <n v="24"/>
    <n v="17.600000000000001"/>
    <n v="16"/>
    <n v="11.8"/>
    <n v="10213"/>
    <n v="1518"/>
    <n v="8695"/>
    <n v="3.4"/>
    <n v="23.2"/>
    <n v="5993"/>
    <m/>
    <n v="3809"/>
    <m/>
    <n v="13.6"/>
    <n v="4220"/>
    <n v="9.6"/>
    <n v="27.2"/>
    <m/>
    <m/>
    <m/>
    <n v="1"/>
  </r>
  <r>
    <x v="17"/>
    <x v="8"/>
    <x v="3"/>
    <n v="73"/>
    <n v="1033"/>
    <n v="96152"/>
    <n v="99673"/>
    <n v="221"/>
    <n v="22.3"/>
    <n v="131"/>
    <n v="13.2"/>
    <n v="20802"/>
    <n v="8408"/>
    <n v="12394"/>
    <n v="8.4"/>
    <n v="20.9"/>
    <n v="27843"/>
    <m/>
    <n v="16569"/>
    <m/>
    <n v="27.9"/>
    <n v="-7041"/>
    <n v="-7"/>
    <n v="41.8"/>
    <n v="4"/>
    <n v="4"/>
    <n v="10547"/>
    <n v="1"/>
  </r>
  <r>
    <x v="17"/>
    <x v="8"/>
    <x v="4"/>
    <n v="49"/>
    <n v="788"/>
    <n v="65590"/>
    <n v="58099"/>
    <n v="66"/>
    <n v="8.5"/>
    <n v="37"/>
    <n v="4.8"/>
    <n v="23380"/>
    <n v="2516"/>
    <n v="20864"/>
    <n v="4.3"/>
    <n v="40.200000000000003"/>
    <n v="8397"/>
    <n v="2781"/>
    <n v="5616"/>
    <n v="4.8"/>
    <n v="14.5"/>
    <n v="14983"/>
    <n v="25.7"/>
    <n v="29"/>
    <n v="1"/>
    <n v="1"/>
    <m/>
    <n v="1"/>
  </r>
  <r>
    <x v="17"/>
    <x v="8"/>
    <x v="5"/>
    <n v="43"/>
    <n v="621"/>
    <n v="53975"/>
    <n v="57589"/>
    <n v="73"/>
    <n v="11.9"/>
    <n v="58"/>
    <n v="9.5"/>
    <n v="10363"/>
    <n v="2763"/>
    <n v="7600"/>
    <n v="4.8"/>
    <n v="18"/>
    <n v="17590"/>
    <n v="8332"/>
    <n v="9258"/>
    <n v="14.5"/>
    <n v="30.5"/>
    <n v="-7227"/>
    <n v="-12.5"/>
    <n v="36"/>
    <n v="2"/>
    <n v="19"/>
    <m/>
    <n v="1"/>
  </r>
  <r>
    <x v="17"/>
    <x v="8"/>
    <x v="6"/>
    <n v="60"/>
    <n v="653"/>
    <n v="80116"/>
    <n v="80793"/>
    <n v="162"/>
    <n v="25.4"/>
    <n v="132"/>
    <n v="20.7"/>
    <n v="19632"/>
    <n v="7347"/>
    <n v="12285"/>
    <n v="9.1"/>
    <n v="24.3"/>
    <n v="20985"/>
    <n v="3873"/>
    <n v="17112"/>
    <n v="4.8"/>
    <n v="26"/>
    <n v="-1353"/>
    <n v="-1.7"/>
    <n v="48.6"/>
    <m/>
    <m/>
    <m/>
    <n v="0"/>
  </r>
  <r>
    <x v="17"/>
    <x v="8"/>
    <x v="7"/>
    <n v="573"/>
    <n v="6596"/>
    <n v="834185"/>
    <n v="830138"/>
    <n v="982"/>
    <n v="15.6"/>
    <n v="420"/>
    <n v="6.7"/>
    <n v="95361"/>
    <n v="25211"/>
    <n v="70150"/>
    <n v="3"/>
    <n v="11.5"/>
    <n v="87268"/>
    <n v="31283"/>
    <n v="55985"/>
    <n v="3.8"/>
    <n v="10.5"/>
    <n v="8093"/>
    <n v="1"/>
    <n v="21"/>
    <n v="5"/>
    <n v="5"/>
    <n v="16271"/>
    <n v="0"/>
  </r>
  <r>
    <x v="17"/>
    <x v="8"/>
    <x v="8"/>
    <n v="391"/>
    <n v="7311"/>
    <n v="539747"/>
    <n v="536225"/>
    <n v="837"/>
    <n v="11.8"/>
    <n v="380"/>
    <n v="5.4"/>
    <n v="74297"/>
    <n v="24835"/>
    <n v="49462"/>
    <n v="4.5999999999999996"/>
    <n v="13.9"/>
    <n v="67252"/>
    <n v="17152"/>
    <n v="50100"/>
    <n v="3.2"/>
    <n v="12.5"/>
    <n v="7045"/>
    <n v="1.4"/>
    <n v="25"/>
    <n v="2"/>
    <n v="2"/>
    <m/>
    <n v="1"/>
  </r>
  <r>
    <x v="17"/>
    <x v="8"/>
    <x v="9"/>
    <n v="320"/>
    <n v="9871"/>
    <n v="452866"/>
    <n v="443844"/>
    <n v="1056"/>
    <n v="10.8"/>
    <n v="873"/>
    <n v="8.9"/>
    <n v="65435"/>
    <n v="19193"/>
    <n v="46242"/>
    <n v="4.3"/>
    <n v="14.7"/>
    <n v="47390"/>
    <n v="14743"/>
    <n v="32647"/>
    <n v="3.3"/>
    <n v="10.7"/>
    <n v="18045"/>
    <n v="4"/>
    <n v="21.4"/>
    <n v="2"/>
    <n v="77"/>
    <m/>
    <n v="1"/>
  </r>
  <r>
    <x v="17"/>
    <x v="8"/>
    <x v="1"/>
    <n v="3345"/>
    <n v="84018"/>
    <n v="4700465"/>
    <n v="4662592"/>
    <n v="6864"/>
    <n v="8.1999999999999993"/>
    <n v="5432"/>
    <n v="6.5"/>
    <n v="531407"/>
    <n v="134863"/>
    <n v="396544"/>
    <n v="2.9"/>
    <n v="11.4"/>
    <n v="455661"/>
    <n v="115954"/>
    <n v="339707"/>
    <n v="2.5"/>
    <n v="9.8000000000000007"/>
    <n v="75746"/>
    <n v="1.6"/>
    <n v="19.600000000000001"/>
    <n v="3"/>
    <n v="84"/>
    <n v="9445"/>
    <n v="0"/>
  </r>
  <r>
    <x v="1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9"/>
    <x v="2"/>
    <n v="9"/>
    <n v="26"/>
    <m/>
    <m/>
    <n v="2"/>
    <n v="7.8"/>
    <n v="1"/>
    <n v="3.9"/>
    <m/>
    <m/>
    <m/>
    <m/>
    <m/>
    <m/>
    <m/>
    <m/>
    <m/>
    <m/>
    <m/>
    <m/>
    <m/>
    <m/>
    <m/>
    <m/>
    <n v="1"/>
  </r>
  <r>
    <x v="17"/>
    <x v="9"/>
    <x v="3"/>
    <n v="13"/>
    <n v="260"/>
    <n v="34179"/>
    <n v="37223"/>
    <n v="75"/>
    <n v="33.4"/>
    <n v="5"/>
    <n v="2.2000000000000002"/>
    <n v="8637"/>
    <n v="2353"/>
    <n v="6284"/>
    <n v="6.3"/>
    <n v="23.2"/>
    <n v="14725"/>
    <m/>
    <n v="1844"/>
    <m/>
    <n v="39.6"/>
    <n v="-6088"/>
    <n v="-16.399999999999999"/>
    <n v="46.4"/>
    <n v="1"/>
    <n v="1"/>
    <m/>
    <n v="1"/>
  </r>
  <r>
    <x v="17"/>
    <x v="9"/>
    <x v="4"/>
    <n v="9"/>
    <n v="159"/>
    <n v="16203"/>
    <n v="21177"/>
    <n v="7"/>
    <n v="4.3"/>
    <n v="12"/>
    <n v="7.4"/>
    <n v="1215"/>
    <m/>
    <m/>
    <m/>
    <n v="5.7"/>
    <n v="11162"/>
    <m/>
    <n v="1276"/>
    <m/>
    <n v="52.7"/>
    <n v="-9947"/>
    <n v="-47"/>
    <n v="11.4"/>
    <n v="1"/>
    <n v="1"/>
    <m/>
    <n v="1"/>
  </r>
  <r>
    <x v="17"/>
    <x v="9"/>
    <x v="5"/>
    <n v="6"/>
    <n v="113"/>
    <n v="14572"/>
    <n v="17879"/>
    <n v="39"/>
    <n v="41.5"/>
    <n v="1"/>
    <n v="1.1000000000000001"/>
    <n v="1435"/>
    <m/>
    <m/>
    <m/>
    <n v="8"/>
    <n v="8048"/>
    <m/>
    <n v="1892"/>
    <m/>
    <n v="45"/>
    <n v="-6613"/>
    <n v="-37"/>
    <n v="16"/>
    <n v="1"/>
    <n v="1"/>
    <m/>
    <n v="1"/>
  </r>
  <r>
    <x v="17"/>
    <x v="9"/>
    <x v="6"/>
    <n v="13"/>
    <n v="736"/>
    <n v="24694"/>
    <n v="24775"/>
    <n v="213"/>
    <n v="32.9"/>
    <n v="34"/>
    <n v="5.3"/>
    <n v="5158"/>
    <n v="2901"/>
    <n v="2257"/>
    <n v="11.7"/>
    <n v="20.8"/>
    <n v="5319"/>
    <m/>
    <n v="4867"/>
    <m/>
    <n v="21.5"/>
    <n v="-161"/>
    <n v="-0.7"/>
    <n v="41.6"/>
    <m/>
    <m/>
    <m/>
    <n v="1"/>
  </r>
  <r>
    <x v="17"/>
    <x v="9"/>
    <x v="7"/>
    <n v="195"/>
    <n v="6697"/>
    <n v="593897"/>
    <n v="583542"/>
    <n v="759"/>
    <n v="11.7"/>
    <n v="389"/>
    <n v="6"/>
    <n v="61885"/>
    <n v="20816"/>
    <n v="41069"/>
    <n v="3.6"/>
    <n v="10.6"/>
    <n v="41176"/>
    <n v="11246"/>
    <n v="29930"/>
    <n v="1.9"/>
    <n v="7.1"/>
    <n v="20709"/>
    <n v="3.5"/>
    <n v="14.2"/>
    <m/>
    <m/>
    <m/>
    <n v="0"/>
  </r>
  <r>
    <x v="17"/>
    <x v="9"/>
    <x v="8"/>
    <n v="130"/>
    <n v="5079"/>
    <n v="306064"/>
    <n v="296274"/>
    <n v="431"/>
    <n v="8.6"/>
    <n v="278"/>
    <n v="5.6"/>
    <n v="43235"/>
    <n v="14362"/>
    <n v="28873"/>
    <n v="4.8"/>
    <n v="14.6"/>
    <n v="23656"/>
    <n v="4899"/>
    <n v="18757"/>
    <n v="1.7"/>
    <n v="8"/>
    <n v="19579"/>
    <n v="6.6"/>
    <n v="16"/>
    <m/>
    <m/>
    <m/>
    <n v="0"/>
  </r>
  <r>
    <x v="17"/>
    <x v="9"/>
    <x v="9"/>
    <n v="102"/>
    <n v="3544"/>
    <n v="259564"/>
    <n v="257367"/>
    <n v="312"/>
    <n v="8.9"/>
    <n v="195"/>
    <n v="5.6"/>
    <n v="28325"/>
    <n v="5278"/>
    <n v="23047"/>
    <n v="2.1"/>
    <n v="11"/>
    <n v="23930"/>
    <n v="4665"/>
    <n v="19265"/>
    <n v="1.8"/>
    <n v="9.3000000000000007"/>
    <n v="4395"/>
    <n v="1.7"/>
    <n v="18.600000000000001"/>
    <m/>
    <m/>
    <m/>
    <n v="0"/>
  </r>
  <r>
    <x v="17"/>
    <x v="9"/>
    <x v="1"/>
    <n v="1342"/>
    <n v="70899"/>
    <n v="3819985"/>
    <n v="3796242"/>
    <n v="5767"/>
    <n v="8.1999999999999993"/>
    <n v="4088"/>
    <n v="5.8"/>
    <n v="419188"/>
    <n v="116559"/>
    <n v="302629"/>
    <n v="3.1"/>
    <n v="11"/>
    <n v="371702"/>
    <n v="94523"/>
    <n v="277179"/>
    <n v="2.5"/>
    <n v="9.8000000000000007"/>
    <n v="47486"/>
    <n v="1.2"/>
    <n v="19.600000000000001"/>
    <n v="1"/>
    <n v="1"/>
    <n v="0"/>
    <n v="0"/>
  </r>
  <r>
    <x v="17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7"/>
    <x v="10"/>
    <x v="2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17"/>
    <x v="10"/>
    <x v="3"/>
    <n v="7"/>
    <n v="38"/>
    <n v="15681"/>
    <n v="16309"/>
    <n v="1"/>
    <n v="2.6"/>
    <n v="1"/>
    <n v="2.6"/>
    <n v="10043"/>
    <m/>
    <m/>
    <m/>
    <n v="61.6"/>
    <n v="11298"/>
    <m/>
    <n v="839"/>
    <m/>
    <n v="69.3"/>
    <n v="-1255"/>
    <n v="-7.7"/>
    <n v="123.2"/>
    <n v="1"/>
    <n v="1"/>
    <m/>
    <n v="1"/>
  </r>
  <r>
    <x v="17"/>
    <x v="10"/>
    <x v="4"/>
    <n v="6"/>
    <n v="189"/>
    <m/>
    <m/>
    <n v="0"/>
    <n v="0"/>
    <n v="21"/>
    <n v="10.5"/>
    <m/>
    <n v="0"/>
    <m/>
    <m/>
    <m/>
    <m/>
    <m/>
    <m/>
    <m/>
    <m/>
    <m/>
    <m/>
    <m/>
    <m/>
    <m/>
    <m/>
    <n v="1"/>
  </r>
  <r>
    <x v="17"/>
    <x v="10"/>
    <x v="5"/>
    <n v="8"/>
    <n v="390"/>
    <m/>
    <m/>
    <n v="73"/>
    <n v="19.600000000000001"/>
    <n v="38"/>
    <n v="10.199999999999999"/>
    <m/>
    <m/>
    <m/>
    <m/>
    <m/>
    <m/>
    <m/>
    <m/>
    <m/>
    <m/>
    <m/>
    <m/>
    <m/>
    <m/>
    <m/>
    <m/>
    <n v="1"/>
  </r>
  <r>
    <x v="17"/>
    <x v="10"/>
    <x v="6"/>
    <n v="8"/>
    <n v="795"/>
    <m/>
    <m/>
    <n v="189"/>
    <n v="26.7"/>
    <n v="17"/>
    <n v="2.4"/>
    <m/>
    <m/>
    <m/>
    <m/>
    <m/>
    <m/>
    <m/>
    <m/>
    <m/>
    <m/>
    <m/>
    <m/>
    <m/>
    <m/>
    <m/>
    <m/>
    <n v="1"/>
  </r>
  <r>
    <x v="17"/>
    <x v="10"/>
    <x v="7"/>
    <n v="67"/>
    <n v="2774"/>
    <n v="251142"/>
    <n v="245969"/>
    <n v="584"/>
    <n v="23"/>
    <n v="113"/>
    <n v="4.5"/>
    <n v="32444"/>
    <n v="17820"/>
    <n v="14624"/>
    <n v="7.2"/>
    <n v="13.2"/>
    <n v="22098"/>
    <n v="5380"/>
    <n v="16718"/>
    <n v="2.2000000000000002"/>
    <n v="9"/>
    <n v="10346"/>
    <n v="4.2"/>
    <n v="18"/>
    <m/>
    <m/>
    <m/>
    <n v="0"/>
  </r>
  <r>
    <x v="17"/>
    <x v="10"/>
    <x v="8"/>
    <n v="59"/>
    <n v="4555"/>
    <n v="312957"/>
    <n v="311955"/>
    <n v="355"/>
    <n v="7.9"/>
    <n v="208"/>
    <n v="4.5999999999999996"/>
    <n v="36351"/>
    <n v="9070"/>
    <n v="27281"/>
    <n v="2.9"/>
    <n v="11.7"/>
    <n v="34346"/>
    <n v="4683"/>
    <n v="29663"/>
    <n v="1.5"/>
    <n v="11"/>
    <n v="2005"/>
    <n v="0.7"/>
    <n v="22"/>
    <m/>
    <m/>
    <m/>
    <n v="0"/>
  </r>
  <r>
    <x v="17"/>
    <x v="10"/>
    <x v="9"/>
    <n v="52"/>
    <n v="5864"/>
    <n v="262547"/>
    <n v="251075"/>
    <n v="534"/>
    <n v="9.3000000000000007"/>
    <n v="235"/>
    <n v="4.0999999999999996"/>
    <n v="40659"/>
    <n v="11976"/>
    <n v="28683"/>
    <n v="4.8"/>
    <n v="16.2"/>
    <n v="17715"/>
    <n v="3306"/>
    <n v="14409"/>
    <n v="1.3"/>
    <n v="7.1"/>
    <n v="22944"/>
    <n v="9.1"/>
    <n v="14.2"/>
    <m/>
    <m/>
    <m/>
    <n v="0"/>
  </r>
  <r>
    <x v="17"/>
    <x v="10"/>
    <x v="1"/>
    <n v="825"/>
    <n v="79587"/>
    <n v="4262860"/>
    <n v="4253278"/>
    <n v="6959"/>
    <n v="8.9"/>
    <n v="4847"/>
    <n v="6.2"/>
    <n v="472125"/>
    <n v="129121"/>
    <n v="343004"/>
    <n v="3"/>
    <n v="11.1"/>
    <n v="452960"/>
    <n v="109968"/>
    <n v="342992"/>
    <n v="2.6"/>
    <n v="10.6"/>
    <n v="19165"/>
    <n v="0.5"/>
    <n v="21.2"/>
    <m/>
    <m/>
    <m/>
    <n v="0"/>
  </r>
  <r>
    <x v="17"/>
    <x v="11"/>
    <x v="2"/>
    <n v="13"/>
    <n v="452"/>
    <n v="57577"/>
    <n v="45541"/>
    <n v="47"/>
    <n v="10.9"/>
    <n v="4"/>
    <n v="0.9"/>
    <n v="25256"/>
    <m/>
    <m/>
    <m/>
    <n v="55.5"/>
    <n v="1184"/>
    <m/>
    <n v="1143"/>
    <m/>
    <n v="2.6"/>
    <n v="24072"/>
    <n v="52.9"/>
    <n v="5.2"/>
    <m/>
    <m/>
    <m/>
    <n v="1"/>
  </r>
  <r>
    <x v="17"/>
    <x v="11"/>
    <x v="3"/>
    <n v="12"/>
    <n v="113"/>
    <n v="101441"/>
    <n v="117119"/>
    <n v="10"/>
    <n v="8.6999999999999993"/>
    <n v="15"/>
    <n v="13"/>
    <n v="4683"/>
    <m/>
    <m/>
    <m/>
    <n v="4"/>
    <n v="36038"/>
    <m/>
    <n v="35505"/>
    <m/>
    <n v="30.8"/>
    <n v="-31355"/>
    <n v="-26.8"/>
    <n v="8"/>
    <m/>
    <m/>
    <m/>
    <n v="1"/>
  </r>
  <r>
    <x v="17"/>
    <x v="11"/>
    <x v="4"/>
    <n v="8"/>
    <n v="136"/>
    <m/>
    <m/>
    <n v="9"/>
    <n v="5.7"/>
    <n v="52"/>
    <n v="33"/>
    <m/>
    <m/>
    <m/>
    <m/>
    <m/>
    <m/>
    <m/>
    <m/>
    <m/>
    <m/>
    <m/>
    <m/>
    <m/>
    <m/>
    <m/>
    <m/>
    <n v="1"/>
  </r>
  <r>
    <x v="17"/>
    <x v="11"/>
    <x v="5"/>
    <n v="9"/>
    <n v="60"/>
    <m/>
    <m/>
    <n v="5"/>
    <n v="8.5"/>
    <n v="2"/>
    <n v="3.4"/>
    <m/>
    <m/>
    <m/>
    <m/>
    <m/>
    <m/>
    <m/>
    <m/>
    <m/>
    <m/>
    <m/>
    <m/>
    <m/>
    <m/>
    <m/>
    <m/>
    <n v="1"/>
  </r>
  <r>
    <x v="17"/>
    <x v="11"/>
    <x v="6"/>
    <n v="10"/>
    <n v="150"/>
    <m/>
    <m/>
    <n v="9"/>
    <n v="6"/>
    <n v="6"/>
    <n v="4"/>
    <m/>
    <m/>
    <m/>
    <m/>
    <m/>
    <m/>
    <m/>
    <m/>
    <m/>
    <m/>
    <m/>
    <m/>
    <m/>
    <m/>
    <m/>
    <m/>
    <n v="1"/>
  </r>
  <r>
    <x v="17"/>
    <x v="11"/>
    <x v="7"/>
    <n v="52"/>
    <n v="1771"/>
    <n v="268648"/>
    <n v="256710"/>
    <n v="162"/>
    <n v="9.5"/>
    <n v="34"/>
    <n v="2"/>
    <n v="43438"/>
    <n v="15831"/>
    <n v="27607"/>
    <n v="6.2"/>
    <n v="16.899999999999999"/>
    <n v="19563"/>
    <n v="1923"/>
    <n v="17640"/>
    <n v="0.7"/>
    <n v="7.6"/>
    <n v="23875"/>
    <n v="9.3000000000000007"/>
    <n v="15.2"/>
    <m/>
    <m/>
    <m/>
    <n v="0"/>
  </r>
  <r>
    <x v="17"/>
    <x v="11"/>
    <x v="8"/>
    <n v="57"/>
    <n v="4032"/>
    <n v="381558"/>
    <n v="368053"/>
    <n v="418"/>
    <n v="10.5"/>
    <n v="298"/>
    <n v="7.5"/>
    <n v="57333"/>
    <n v="24691"/>
    <n v="32642"/>
    <n v="6.7"/>
    <n v="15.6"/>
    <n v="30323"/>
    <n v="8049"/>
    <n v="22274"/>
    <n v="2.2000000000000002"/>
    <n v="8.1999999999999993"/>
    <n v="27010"/>
    <n v="7.4"/>
    <n v="16.399999999999999"/>
    <m/>
    <m/>
    <m/>
    <n v="0"/>
  </r>
  <r>
    <x v="17"/>
    <x v="11"/>
    <x v="9"/>
    <n v="41"/>
    <n v="3937"/>
    <n v="315429"/>
    <n v="312161"/>
    <n v="306"/>
    <n v="7.9"/>
    <n v="176"/>
    <n v="4.5"/>
    <n v="39509"/>
    <n v="14422"/>
    <n v="25087"/>
    <n v="4.5999999999999996"/>
    <n v="12.7"/>
    <n v="32973"/>
    <n v="6153"/>
    <n v="26820"/>
    <n v="2"/>
    <n v="10.6"/>
    <n v="6536"/>
    <n v="2.1"/>
    <n v="21.2"/>
    <m/>
    <m/>
    <m/>
    <n v="0"/>
  </r>
  <r>
    <x v="17"/>
    <x v="11"/>
    <x v="1"/>
    <n v="907"/>
    <n v="361422"/>
    <n v="21378502"/>
    <n v="21451071"/>
    <n v="33806"/>
    <n v="9.4"/>
    <n v="29732"/>
    <n v="8.3000000000000007"/>
    <n v="2594917"/>
    <n v="974104"/>
    <n v="1620813"/>
    <n v="4.5"/>
    <n v="12.1"/>
    <n v="2740054"/>
    <n v="806040"/>
    <n v="1934014"/>
    <n v="3.8"/>
    <n v="12.8"/>
    <n v="-145137"/>
    <n v="-0.7"/>
    <n v="24.2"/>
    <m/>
    <m/>
    <m/>
    <n v="0"/>
  </r>
  <r>
    <x v="18"/>
    <x v="0"/>
    <x v="0"/>
    <n v="444664"/>
    <n v="445177"/>
    <n v="1138319"/>
    <n v="572729"/>
    <n v="441729"/>
    <n v="198.5"/>
    <n v="0"/>
    <n v="0"/>
    <n v="1131180"/>
    <n v="1131180"/>
    <n v="0"/>
    <n v="197.5"/>
    <n v="197.5"/>
    <n v="0"/>
    <n v="0"/>
    <n v="0"/>
    <n v="0"/>
    <n v="0"/>
    <n v="1131180"/>
    <n v="197.5"/>
    <n v="0"/>
    <m/>
    <m/>
    <m/>
    <n v="0"/>
  </r>
  <r>
    <x v="18"/>
    <x v="0"/>
    <x v="2"/>
    <n v="251521"/>
    <n v="251682"/>
    <n v="530785"/>
    <n v="607940"/>
    <n v="182"/>
    <n v="0.1"/>
    <n v="93255"/>
    <n v="30.8"/>
    <n v="128328"/>
    <n v="502"/>
    <n v="127826"/>
    <n v="0.1"/>
    <n v="21.1"/>
    <n v="282638"/>
    <n v="209629"/>
    <n v="73009"/>
    <n v="34.5"/>
    <n v="46.5"/>
    <n v="-154310"/>
    <n v="-25.4"/>
    <n v="42.2"/>
    <n v="74812"/>
    <n v="74823"/>
    <n v="172750"/>
    <n v="0"/>
  </r>
  <r>
    <x v="18"/>
    <x v="0"/>
    <x v="3"/>
    <n v="192367"/>
    <n v="192494"/>
    <n v="408534"/>
    <n v="456928"/>
    <n v="8082"/>
    <n v="3.7"/>
    <n v="52716"/>
    <n v="24.4"/>
    <n v="89434"/>
    <n v="19262"/>
    <n v="70172"/>
    <n v="4.2"/>
    <n v="19.600000000000001"/>
    <n v="186222"/>
    <n v="129632"/>
    <n v="56590"/>
    <n v="28.4"/>
    <n v="40.799999999999997"/>
    <n v="-96788"/>
    <n v="-21.2"/>
    <n v="39.200000000000003"/>
    <n v="43040"/>
    <n v="43045"/>
    <n v="108623"/>
    <n v="0"/>
  </r>
  <r>
    <x v="18"/>
    <x v="0"/>
    <x v="4"/>
    <n v="154838"/>
    <n v="154977"/>
    <n v="331604"/>
    <n v="366185"/>
    <n v="7167"/>
    <n v="4.2"/>
    <n v="36717"/>
    <n v="21.5"/>
    <n v="67627"/>
    <n v="16575"/>
    <n v="51052"/>
    <n v="4.5"/>
    <n v="18.5"/>
    <n v="136789"/>
    <n v="91982"/>
    <n v="44807"/>
    <n v="25.1"/>
    <n v="37.4"/>
    <n v="-69162"/>
    <n v="-18.899999999999999"/>
    <n v="37"/>
    <n v="29703"/>
    <n v="29715"/>
    <n v="76151"/>
    <n v="0"/>
  </r>
  <r>
    <x v="18"/>
    <x v="0"/>
    <x v="5"/>
    <n v="137641"/>
    <n v="137775"/>
    <n v="297489"/>
    <n v="324736"/>
    <n v="6555"/>
    <n v="4.4000000000000004"/>
    <n v="29000"/>
    <n v="19.399999999999999"/>
    <n v="57561"/>
    <n v="15206"/>
    <n v="42355"/>
    <n v="4.7"/>
    <n v="17.7"/>
    <n v="112055"/>
    <n v="72849"/>
    <n v="39206"/>
    <n v="22.4"/>
    <n v="34.5"/>
    <n v="-54494"/>
    <n v="-16.8"/>
    <n v="35.4"/>
    <n v="23147"/>
    <n v="23166"/>
    <n v="59589"/>
    <n v="0"/>
  </r>
  <r>
    <x v="18"/>
    <x v="0"/>
    <x v="6"/>
    <n v="127226"/>
    <n v="127362"/>
    <n v="276162"/>
    <n v="300415"/>
    <n v="6401"/>
    <n v="4.7"/>
    <n v="25319"/>
    <n v="18.5"/>
    <n v="52043"/>
    <n v="14575"/>
    <n v="37468"/>
    <n v="4.9000000000000004"/>
    <n v="17.3"/>
    <n v="100548"/>
    <n v="64583"/>
    <n v="35965"/>
    <n v="21.5"/>
    <n v="33.5"/>
    <n v="-48505"/>
    <n v="-16.2"/>
    <n v="34.6"/>
    <n v="20040"/>
    <n v="20058"/>
    <n v="52752"/>
    <n v="0"/>
  </r>
  <r>
    <x v="18"/>
    <x v="0"/>
    <x v="7"/>
    <n v="477996"/>
    <n v="478693"/>
    <n v="1042800"/>
    <n v="1120180"/>
    <n v="23183"/>
    <n v="4.5999999999999996"/>
    <n v="79711"/>
    <n v="15.7"/>
    <n v="180570"/>
    <n v="51854"/>
    <n v="128716"/>
    <n v="4.5999999999999996"/>
    <n v="16.100000000000001"/>
    <n v="335329"/>
    <n v="203310"/>
    <n v="132019"/>
    <n v="18.100000000000001"/>
    <n v="29.9"/>
    <n v="-154759"/>
    <n v="-13.8"/>
    <n v="32.200000000000003"/>
    <n v="62026"/>
    <n v="62124"/>
    <n v="162196"/>
    <n v="0"/>
  </r>
  <r>
    <x v="18"/>
    <x v="0"/>
    <x v="8"/>
    <n v="295986"/>
    <n v="296737"/>
    <n v="654273"/>
    <n v="693964"/>
    <n v="12605"/>
    <n v="4.0999999999999996"/>
    <n v="39260"/>
    <n v="12.6"/>
    <n v="98191"/>
    <n v="27833"/>
    <n v="70358"/>
    <n v="4"/>
    <n v="14.1"/>
    <n v="177573"/>
    <n v="99703"/>
    <n v="77870"/>
    <n v="14.4"/>
    <n v="25.6"/>
    <n v="-79382"/>
    <n v="-11.5"/>
    <n v="28.2"/>
    <n v="29808"/>
    <n v="29889"/>
    <n v="77999"/>
    <n v="0"/>
  </r>
  <r>
    <x v="18"/>
    <x v="0"/>
    <x v="9"/>
    <n v="135402"/>
    <n v="135987"/>
    <n v="298684"/>
    <n v="317821"/>
    <n v="5933"/>
    <n v="4.2"/>
    <n v="18644"/>
    <n v="13.1"/>
    <n v="44007"/>
    <n v="13028"/>
    <n v="30979"/>
    <n v="4.0999999999999996"/>
    <n v="13.8"/>
    <n v="82280"/>
    <n v="46723"/>
    <n v="35557"/>
    <n v="14.7"/>
    <n v="25.9"/>
    <n v="-38273"/>
    <n v="-12.1"/>
    <n v="27.6"/>
    <n v="14111"/>
    <n v="14175"/>
    <n v="36278"/>
    <n v="0"/>
  </r>
  <r>
    <x v="18"/>
    <x v="0"/>
    <x v="1"/>
    <n v="322620"/>
    <n v="323883"/>
    <n v="724892"/>
    <n v="777607"/>
    <n v="9469"/>
    <n v="2.8"/>
    <n v="43393"/>
    <n v="12.7"/>
    <n v="86314"/>
    <n v="21951"/>
    <n v="64363"/>
    <n v="2.8"/>
    <n v="11.1"/>
    <n v="191744"/>
    <n v="111792"/>
    <n v="79952"/>
    <n v="14.4"/>
    <n v="24.7"/>
    <n v="-105430"/>
    <n v="-13.6"/>
    <n v="22.2"/>
    <n v="34564"/>
    <n v="34710"/>
    <n v="90631"/>
    <n v="0"/>
  </r>
  <r>
    <x v="18"/>
    <x v="1"/>
    <x v="0"/>
    <n v="42928"/>
    <n v="43467"/>
    <n v="521511"/>
    <n v="261683"/>
    <n v="43317"/>
    <n v="199.3"/>
    <n v="0"/>
    <n v="0"/>
    <n v="519657"/>
    <n v="519657"/>
    <n v="0"/>
    <n v="198.6"/>
    <n v="198.6"/>
    <n v="0"/>
    <n v="0"/>
    <n v="0"/>
    <n v="0"/>
    <n v="0"/>
    <n v="519657"/>
    <n v="198.6"/>
    <n v="0"/>
    <m/>
    <m/>
    <m/>
    <n v="0"/>
  </r>
  <r>
    <x v="18"/>
    <x v="1"/>
    <x v="2"/>
    <n v="75144"/>
    <n v="75682"/>
    <n v="504164"/>
    <n v="505541"/>
    <n v="333"/>
    <n v="0.4"/>
    <n v="6591"/>
    <n v="8.3000000000000007"/>
    <n v="144013"/>
    <n v="1461"/>
    <n v="142552"/>
    <n v="0.3"/>
    <n v="28.5"/>
    <n v="146766"/>
    <n v="79026"/>
    <n v="67740"/>
    <n v="15.6"/>
    <n v="29"/>
    <n v="-2753"/>
    <n v="-0.5"/>
    <n v="57"/>
    <n v="5686"/>
    <n v="5690"/>
    <n v="68824"/>
    <n v="0"/>
  </r>
  <r>
    <x v="18"/>
    <x v="1"/>
    <x v="3"/>
    <n v="66479"/>
    <n v="66850"/>
    <n v="431249"/>
    <n v="444726"/>
    <n v="768"/>
    <n v="1.1000000000000001"/>
    <n v="5021"/>
    <n v="7.3"/>
    <n v="94795"/>
    <n v="7766"/>
    <n v="87029"/>
    <n v="1.7"/>
    <n v="21.3"/>
    <n v="121748"/>
    <n v="60508"/>
    <n v="61240"/>
    <n v="13.6"/>
    <n v="27.4"/>
    <n v="-26953"/>
    <n v="-6.1"/>
    <n v="42.6"/>
    <n v="4353"/>
    <n v="4360"/>
    <n v="52720"/>
    <n v="0"/>
  </r>
  <r>
    <x v="18"/>
    <x v="1"/>
    <x v="4"/>
    <n v="59774"/>
    <n v="60322"/>
    <n v="385698"/>
    <n v="396913"/>
    <n v="703"/>
    <n v="1.1000000000000001"/>
    <n v="3926"/>
    <n v="6.3"/>
    <n v="75763"/>
    <n v="7107"/>
    <n v="68656"/>
    <n v="1.8"/>
    <n v="19.100000000000001"/>
    <n v="98193"/>
    <n v="45782"/>
    <n v="52411"/>
    <n v="11.5"/>
    <n v="24.7"/>
    <n v="-22430"/>
    <n v="-5.6"/>
    <n v="38.200000000000003"/>
    <n v="3257"/>
    <n v="3288"/>
    <n v="39583"/>
    <n v="0"/>
  </r>
  <r>
    <x v="18"/>
    <x v="1"/>
    <x v="5"/>
    <n v="55738"/>
    <n v="56309"/>
    <n v="357811"/>
    <n v="366956"/>
    <n v="614"/>
    <n v="1.1000000000000001"/>
    <n v="3103"/>
    <n v="5.4"/>
    <n v="64323"/>
    <n v="6296"/>
    <n v="58027"/>
    <n v="1.7"/>
    <n v="17.5"/>
    <n v="82613"/>
    <n v="36032"/>
    <n v="46581"/>
    <n v="9.8000000000000007"/>
    <n v="22.5"/>
    <n v="-18290"/>
    <n v="-5"/>
    <n v="35"/>
    <n v="2445"/>
    <n v="2464"/>
    <n v="29831"/>
    <n v="0"/>
  </r>
  <r>
    <x v="18"/>
    <x v="1"/>
    <x v="6"/>
    <n v="53572"/>
    <n v="54154"/>
    <n v="344316"/>
    <n v="352931"/>
    <n v="563"/>
    <n v="1"/>
    <n v="2815"/>
    <n v="5.0999999999999996"/>
    <n v="59175"/>
    <n v="5610"/>
    <n v="53565"/>
    <n v="1.6"/>
    <n v="16.8"/>
    <n v="76404"/>
    <n v="32567"/>
    <n v="43837"/>
    <n v="9.1999999999999993"/>
    <n v="21.6"/>
    <n v="-17229"/>
    <n v="-4.8"/>
    <n v="33.6"/>
    <n v="2201"/>
    <n v="2215"/>
    <n v="26881"/>
    <n v="0"/>
  </r>
  <r>
    <x v="18"/>
    <x v="1"/>
    <x v="7"/>
    <n v="217013"/>
    <n v="220268"/>
    <n v="1387201"/>
    <n v="1421685"/>
    <n v="1970"/>
    <n v="0.9"/>
    <n v="9713"/>
    <n v="4.3"/>
    <n v="208962"/>
    <n v="20068"/>
    <n v="188894"/>
    <n v="1.4"/>
    <n v="14.7"/>
    <n v="277930"/>
    <n v="108098"/>
    <n v="169832"/>
    <n v="7.6"/>
    <n v="19.5"/>
    <n v="-68968"/>
    <n v="-4.8"/>
    <n v="29.4"/>
    <n v="7114"/>
    <n v="7221"/>
    <n v="86429"/>
    <n v="0"/>
  </r>
  <r>
    <x v="18"/>
    <x v="1"/>
    <x v="8"/>
    <n v="148315"/>
    <n v="151426"/>
    <n v="947459"/>
    <n v="966740"/>
    <n v="1180"/>
    <n v="0.8"/>
    <n v="5061"/>
    <n v="3.3"/>
    <n v="121878"/>
    <n v="11437"/>
    <n v="110441"/>
    <n v="1.2"/>
    <n v="12.6"/>
    <n v="160439"/>
    <n v="54409"/>
    <n v="106030"/>
    <n v="5.6"/>
    <n v="16.600000000000001"/>
    <n v="-38561"/>
    <n v="-4"/>
    <n v="25.2"/>
    <n v="3418"/>
    <n v="3459"/>
    <n v="41508"/>
    <n v="0"/>
  </r>
  <r>
    <x v="18"/>
    <x v="1"/>
    <x v="9"/>
    <n v="71353"/>
    <n v="73729"/>
    <n v="457007"/>
    <n v="468034"/>
    <n v="558"/>
    <n v="0.7"/>
    <n v="2636"/>
    <n v="3.5"/>
    <n v="55538"/>
    <n v="5142"/>
    <n v="50396"/>
    <n v="1.1000000000000001"/>
    <n v="11.9"/>
    <n v="77591"/>
    <n v="26876"/>
    <n v="50715"/>
    <n v="5.7"/>
    <n v="16.600000000000001"/>
    <n v="-22053"/>
    <n v="-4.7"/>
    <n v="23.8"/>
    <n v="1566"/>
    <n v="1621"/>
    <n v="19207"/>
    <n v="0"/>
  </r>
  <r>
    <x v="18"/>
    <x v="1"/>
    <x v="1"/>
    <n v="194259"/>
    <n v="199548"/>
    <n v="1247887"/>
    <n v="1279917"/>
    <n v="1268"/>
    <n v="0.6"/>
    <n v="6513"/>
    <n v="3.2"/>
    <n v="133536"/>
    <n v="12404"/>
    <n v="121132"/>
    <n v="1"/>
    <n v="10.4"/>
    <n v="197596"/>
    <n v="67110"/>
    <n v="130486"/>
    <n v="5.2"/>
    <n v="15.4"/>
    <n v="-64060"/>
    <n v="-5"/>
    <n v="20.8"/>
    <n v="4095"/>
    <n v="4229"/>
    <n v="50129"/>
    <n v="0"/>
  </r>
  <r>
    <x v="18"/>
    <x v="2"/>
    <x v="0"/>
    <n v="16013"/>
    <n v="16576"/>
    <n v="414031"/>
    <n v="207653"/>
    <n v="16524"/>
    <n v="199.4"/>
    <n v="0"/>
    <n v="0"/>
    <n v="412756"/>
    <n v="412756"/>
    <n v="0"/>
    <n v="198.8"/>
    <n v="198.8"/>
    <n v="0"/>
    <n v="0"/>
    <n v="0"/>
    <n v="0"/>
    <n v="0"/>
    <n v="412756"/>
    <n v="198.8"/>
    <n v="0"/>
    <m/>
    <m/>
    <m/>
    <n v="0"/>
  </r>
  <r>
    <x v="18"/>
    <x v="2"/>
    <x v="2"/>
    <n v="34301"/>
    <n v="35163"/>
    <n v="486499"/>
    <n v="476361"/>
    <n v="451"/>
    <n v="1.2"/>
    <n v="2424"/>
    <n v="6.7"/>
    <n v="139763"/>
    <n v="3802"/>
    <n v="135961"/>
    <n v="0.8"/>
    <n v="29.3"/>
    <n v="119486"/>
    <n v="62396"/>
    <n v="57090"/>
    <n v="13.1"/>
    <n v="25.1"/>
    <n v="20277"/>
    <n v="4.2"/>
    <n v="50.2"/>
    <n v="2134"/>
    <n v="2140"/>
    <n v="55341"/>
    <n v="0"/>
  </r>
  <r>
    <x v="18"/>
    <x v="2"/>
    <x v="3"/>
    <n v="31716"/>
    <n v="32369"/>
    <n v="433567"/>
    <n v="437212"/>
    <n v="470"/>
    <n v="1.4"/>
    <n v="1944"/>
    <n v="5.9"/>
    <n v="95282"/>
    <n v="6689"/>
    <n v="88593"/>
    <n v="1.5"/>
    <n v="21.8"/>
    <n v="102571"/>
    <n v="49349"/>
    <n v="53222"/>
    <n v="11.3"/>
    <n v="23.5"/>
    <n v="-7289"/>
    <n v="-1.7"/>
    <n v="43.6"/>
    <n v="1682"/>
    <n v="1688"/>
    <n v="43389"/>
    <n v="0"/>
  </r>
  <r>
    <x v="18"/>
    <x v="2"/>
    <x v="4"/>
    <n v="29594"/>
    <n v="30885"/>
    <n v="400139"/>
    <n v="403535"/>
    <n v="394"/>
    <n v="1.3"/>
    <n v="1610"/>
    <n v="5.0999999999999996"/>
    <n v="76101"/>
    <n v="5856"/>
    <n v="70245"/>
    <n v="1.5"/>
    <n v="18.899999999999999"/>
    <n v="82893"/>
    <n v="36913"/>
    <n v="45980"/>
    <n v="9.1"/>
    <n v="20.5"/>
    <n v="-6792"/>
    <n v="-1.6"/>
    <n v="37.799999999999997"/>
    <n v="1227"/>
    <n v="1252"/>
    <n v="31524"/>
    <n v="0"/>
  </r>
  <r>
    <x v="18"/>
    <x v="2"/>
    <x v="5"/>
    <n v="28545"/>
    <n v="30025"/>
    <n v="384579"/>
    <n v="386853"/>
    <n v="414"/>
    <n v="1.4"/>
    <n v="1381"/>
    <n v="4.5"/>
    <n v="67994"/>
    <n v="5528"/>
    <n v="62466"/>
    <n v="1.4"/>
    <n v="17.600000000000001"/>
    <n v="72542"/>
    <n v="29600"/>
    <n v="42942"/>
    <n v="7.7"/>
    <n v="18.8"/>
    <n v="-4548"/>
    <n v="-1.2"/>
    <n v="35.200000000000003"/>
    <n v="943"/>
    <n v="966"/>
    <n v="24095"/>
    <n v="0"/>
  </r>
  <r>
    <x v="18"/>
    <x v="2"/>
    <x v="6"/>
    <n v="28273"/>
    <n v="29782"/>
    <n v="378795"/>
    <n v="381570"/>
    <n v="334"/>
    <n v="1.1000000000000001"/>
    <n v="1180"/>
    <n v="3.9"/>
    <n v="62142"/>
    <n v="4622"/>
    <n v="57520"/>
    <n v="1.2"/>
    <n v="16.3"/>
    <n v="67692"/>
    <n v="26273"/>
    <n v="41419"/>
    <n v="6.9"/>
    <n v="17.7"/>
    <n v="-5550"/>
    <n v="-1.4"/>
    <n v="32.6"/>
    <n v="841"/>
    <n v="859"/>
    <n v="21696"/>
    <n v="0"/>
  </r>
  <r>
    <x v="18"/>
    <x v="2"/>
    <x v="7"/>
    <n v="121036"/>
    <n v="130129"/>
    <n v="1619901"/>
    <n v="1632240"/>
    <n v="1391"/>
    <n v="1.1000000000000001"/>
    <n v="4679"/>
    <n v="3.5"/>
    <n v="235355"/>
    <n v="18348"/>
    <n v="217007"/>
    <n v="1.1000000000000001"/>
    <n v="14.4"/>
    <n v="260033"/>
    <n v="93537"/>
    <n v="166496"/>
    <n v="5.7"/>
    <n v="15.9"/>
    <n v="-24678"/>
    <n v="-1.5"/>
    <n v="28.8"/>
    <n v="2746"/>
    <n v="2836"/>
    <n v="70848"/>
    <n v="0"/>
  </r>
  <r>
    <x v="18"/>
    <x v="2"/>
    <x v="8"/>
    <n v="86185"/>
    <n v="94138"/>
    <n v="1147917"/>
    <n v="1157098"/>
    <n v="930"/>
    <n v="1"/>
    <n v="2853"/>
    <n v="3"/>
    <n v="142002"/>
    <n v="11843"/>
    <n v="130159"/>
    <n v="1"/>
    <n v="12.3"/>
    <n v="160364"/>
    <n v="51767"/>
    <n v="108597"/>
    <n v="4.5"/>
    <n v="13.9"/>
    <n v="-18362"/>
    <n v="-1.6"/>
    <n v="24.6"/>
    <n v="1412"/>
    <n v="1474"/>
    <n v="36727"/>
    <n v="0"/>
  </r>
  <r>
    <x v="18"/>
    <x v="2"/>
    <x v="9"/>
    <n v="44408"/>
    <n v="50817"/>
    <n v="591921"/>
    <n v="598022"/>
    <n v="512"/>
    <n v="1"/>
    <n v="1743"/>
    <n v="3.4"/>
    <n v="68740"/>
    <n v="6311"/>
    <n v="62429"/>
    <n v="1.1000000000000001"/>
    <n v="11.5"/>
    <n v="80942"/>
    <n v="25450"/>
    <n v="55492"/>
    <n v="4.3"/>
    <n v="13.5"/>
    <n v="-12202"/>
    <n v="-2"/>
    <n v="23"/>
    <n v="597"/>
    <n v="666"/>
    <n v="15552"/>
    <n v="0"/>
  </r>
  <r>
    <x v="18"/>
    <x v="2"/>
    <x v="1"/>
    <n v="140662"/>
    <n v="156414"/>
    <n v="1884797"/>
    <n v="1909335"/>
    <n v="1253"/>
    <n v="0.8"/>
    <n v="4440"/>
    <n v="2.8"/>
    <n v="186438"/>
    <n v="14784"/>
    <n v="171654"/>
    <n v="0.8"/>
    <n v="9.8000000000000007"/>
    <n v="235514"/>
    <n v="69239"/>
    <n v="166275"/>
    <n v="3.6"/>
    <n v="12.3"/>
    <n v="-49076"/>
    <n v="-2.5"/>
    <n v="19.600000000000001"/>
    <n v="1719"/>
    <n v="1899"/>
    <n v="44099"/>
    <n v="0"/>
  </r>
  <r>
    <x v="18"/>
    <x v="3"/>
    <x v="0"/>
    <n v="6834"/>
    <n v="7723"/>
    <n v="393574"/>
    <n v="197438"/>
    <n v="7701"/>
    <n v="199.4"/>
    <n v="0"/>
    <n v="0"/>
    <n v="392273"/>
    <n v="392273"/>
    <n v="0"/>
    <n v="198.7"/>
    <n v="198.7"/>
    <n v="0"/>
    <n v="0"/>
    <n v="0"/>
    <n v="0"/>
    <n v="0"/>
    <n v="392273"/>
    <n v="198.7"/>
    <n v="0"/>
    <m/>
    <m/>
    <m/>
    <n v="0"/>
  </r>
  <r>
    <x v="18"/>
    <x v="3"/>
    <x v="2"/>
    <n v="16086"/>
    <n v="17262"/>
    <n v="514461"/>
    <n v="497300"/>
    <n v="480"/>
    <n v="2.7"/>
    <n v="1050"/>
    <n v="6"/>
    <n v="150598"/>
    <n v="10221"/>
    <n v="140377"/>
    <n v="2.1"/>
    <n v="30.3"/>
    <n v="116276"/>
    <n v="56522"/>
    <n v="59754"/>
    <n v="11.4"/>
    <n v="23.4"/>
    <n v="34322"/>
    <n v="6.9"/>
    <n v="46.8"/>
    <n v="857"/>
    <n v="869"/>
    <n v="48988"/>
    <n v="0"/>
  </r>
  <r>
    <x v="18"/>
    <x v="3"/>
    <x v="3"/>
    <n v="15401"/>
    <n v="16444"/>
    <n v="470868"/>
    <n v="470427"/>
    <n v="443"/>
    <n v="2.7"/>
    <n v="828"/>
    <n v="5"/>
    <n v="103050"/>
    <n v="8162"/>
    <n v="94888"/>
    <n v="1.7"/>
    <n v="21.9"/>
    <n v="102167"/>
    <n v="46290"/>
    <n v="55877"/>
    <n v="9.8000000000000007"/>
    <n v="21.7"/>
    <n v="883"/>
    <n v="0.2"/>
    <n v="43.4"/>
    <n v="711"/>
    <n v="719"/>
    <n v="41067"/>
    <n v="0"/>
  </r>
  <r>
    <x v="18"/>
    <x v="3"/>
    <x v="4"/>
    <n v="14842"/>
    <n v="17221"/>
    <n v="454434"/>
    <n v="452584"/>
    <n v="420"/>
    <n v="2.4"/>
    <n v="845"/>
    <n v="4.8"/>
    <n v="86970"/>
    <n v="7016"/>
    <n v="79954"/>
    <n v="1.6"/>
    <n v="19.2"/>
    <n v="83270"/>
    <n v="35648"/>
    <n v="47622"/>
    <n v="7.9"/>
    <n v="18.399999999999999"/>
    <n v="3700"/>
    <n v="0.8"/>
    <n v="36.799999999999997"/>
    <n v="498"/>
    <n v="510"/>
    <n v="28646"/>
    <n v="0"/>
  </r>
  <r>
    <x v="18"/>
    <x v="3"/>
    <x v="5"/>
    <n v="14566"/>
    <n v="17013"/>
    <n v="441005"/>
    <n v="438992"/>
    <n v="391"/>
    <n v="2.2999999999999998"/>
    <n v="722"/>
    <n v="4.2"/>
    <n v="78890"/>
    <n v="6666"/>
    <n v="72224"/>
    <n v="1.5"/>
    <n v="18"/>
    <n v="74863"/>
    <n v="28562"/>
    <n v="46301"/>
    <n v="6.5"/>
    <n v="17.100000000000001"/>
    <n v="4027"/>
    <n v="0.9"/>
    <n v="34.200000000000003"/>
    <n v="377"/>
    <n v="423"/>
    <n v="21823"/>
    <n v="0"/>
  </r>
  <r>
    <x v="18"/>
    <x v="3"/>
    <x v="6"/>
    <n v="14295"/>
    <n v="16841"/>
    <n v="433215"/>
    <n v="430432"/>
    <n v="349"/>
    <n v="2.1"/>
    <n v="693"/>
    <n v="4.0999999999999996"/>
    <n v="74845"/>
    <n v="6337"/>
    <n v="68508"/>
    <n v="1.5"/>
    <n v="17.399999999999999"/>
    <n v="69279"/>
    <n v="26341"/>
    <n v="42938"/>
    <n v="6.1"/>
    <n v="16.100000000000001"/>
    <n v="5566"/>
    <n v="1.3"/>
    <n v="32.200000000000003"/>
    <n v="335"/>
    <n v="346"/>
    <n v="19356"/>
    <n v="0"/>
  </r>
  <r>
    <x v="18"/>
    <x v="3"/>
    <x v="7"/>
    <n v="67325"/>
    <n v="83469"/>
    <n v="2030202"/>
    <n v="2025951"/>
    <n v="1687"/>
    <n v="2"/>
    <n v="2998"/>
    <n v="3.6"/>
    <n v="296293"/>
    <n v="25098"/>
    <n v="271195"/>
    <n v="1.2"/>
    <n v="14.6"/>
    <n v="287790"/>
    <n v="95343"/>
    <n v="192447"/>
    <n v="4.7"/>
    <n v="14.2"/>
    <n v="8503"/>
    <n v="0.4"/>
    <n v="28.4"/>
    <n v="1146"/>
    <n v="1267"/>
    <n v="65740"/>
    <n v="0"/>
  </r>
  <r>
    <x v="18"/>
    <x v="3"/>
    <x v="8"/>
    <n v="51575"/>
    <n v="67122"/>
    <n v="1561991"/>
    <n v="1556594"/>
    <n v="1312"/>
    <n v="1.9"/>
    <n v="2141"/>
    <n v="3.2"/>
    <n v="196613"/>
    <n v="17756"/>
    <n v="178857"/>
    <n v="1.1000000000000001"/>
    <n v="12.6"/>
    <n v="185818"/>
    <n v="55565"/>
    <n v="130253"/>
    <n v="3.6"/>
    <n v="11.9"/>
    <n v="10795"/>
    <n v="0.7"/>
    <n v="23.8"/>
    <n v="603"/>
    <n v="680"/>
    <n v="34979"/>
    <n v="0"/>
  </r>
  <r>
    <x v="18"/>
    <x v="3"/>
    <x v="9"/>
    <n v="28953"/>
    <n v="42950"/>
    <n v="882596"/>
    <n v="880051"/>
    <n v="801"/>
    <n v="1.8"/>
    <n v="1576"/>
    <n v="3.6"/>
    <n v="104272"/>
    <n v="10611"/>
    <n v="93661"/>
    <n v="1.2"/>
    <n v="11.8"/>
    <n v="99182"/>
    <n v="28988"/>
    <n v="70194"/>
    <n v="3.3"/>
    <n v="11.3"/>
    <n v="5090"/>
    <n v="0.5"/>
    <n v="22.6"/>
    <n v="238"/>
    <n v="309"/>
    <n v="13270"/>
    <n v="0"/>
  </r>
  <r>
    <x v="18"/>
    <x v="3"/>
    <x v="1"/>
    <n v="108914"/>
    <n v="147749"/>
    <n v="3341756"/>
    <n v="3343400"/>
    <n v="2339"/>
    <n v="1.6"/>
    <n v="4445"/>
    <n v="3"/>
    <n v="333982"/>
    <n v="31748"/>
    <n v="302234"/>
    <n v="0.9"/>
    <n v="10"/>
    <n v="337269"/>
    <n v="93428"/>
    <n v="243841"/>
    <n v="2.8"/>
    <n v="10.1"/>
    <n v="-3287"/>
    <n v="-0.1"/>
    <n v="20"/>
    <n v="773"/>
    <n v="951"/>
    <n v="45149"/>
    <n v="0"/>
  </r>
  <r>
    <x v="18"/>
    <x v="4"/>
    <x v="0"/>
    <n v="1439"/>
    <n v="1984"/>
    <n v="191642"/>
    <n v="96126"/>
    <n v="1979"/>
    <n v="199.5"/>
    <n v="0"/>
    <n v="0"/>
    <n v="191033"/>
    <n v="191033"/>
    <n v="0"/>
    <n v="198.7"/>
    <n v="198.7"/>
    <n v="0"/>
    <n v="0"/>
    <n v="0"/>
    <n v="0"/>
    <n v="0"/>
    <n v="191033"/>
    <n v="198.7"/>
    <n v="0"/>
    <m/>
    <m/>
    <m/>
    <n v="0"/>
  </r>
  <r>
    <x v="18"/>
    <x v="4"/>
    <x v="2"/>
    <n v="3956"/>
    <n v="4920"/>
    <n v="295434"/>
    <n v="278768"/>
    <n v="310"/>
    <n v="6.3"/>
    <n v="268"/>
    <n v="5.5"/>
    <n v="95086"/>
    <n v="14161"/>
    <n v="80925"/>
    <n v="5.0999999999999996"/>
    <n v="34.1"/>
    <n v="61753"/>
    <n v="28468"/>
    <n v="33285"/>
    <n v="10.199999999999999"/>
    <n v="22.2"/>
    <n v="33333"/>
    <n v="11.9"/>
    <n v="44.4"/>
    <n v="183"/>
    <n v="184"/>
    <n v="23753"/>
    <n v="0"/>
  </r>
  <r>
    <x v="18"/>
    <x v="4"/>
    <x v="3"/>
    <n v="3439"/>
    <n v="4033"/>
    <n v="244739"/>
    <n v="244980"/>
    <n v="168"/>
    <n v="4.0999999999999996"/>
    <n v="243"/>
    <n v="6"/>
    <n v="55789"/>
    <n v="6056"/>
    <n v="49733"/>
    <n v="2.5"/>
    <n v="22.8"/>
    <n v="56271"/>
    <n v="28813"/>
    <n v="27458"/>
    <n v="11.8"/>
    <n v="23"/>
    <n v="-482"/>
    <n v="-0.2"/>
    <n v="45.6"/>
    <n v="176"/>
    <n v="176"/>
    <n v="24044"/>
    <n v="0"/>
  </r>
  <r>
    <x v="18"/>
    <x v="4"/>
    <x v="4"/>
    <n v="3603"/>
    <n v="5242"/>
    <n v="251839"/>
    <n v="250938"/>
    <n v="224"/>
    <n v="4.2"/>
    <n v="289"/>
    <n v="5.5"/>
    <n v="48184"/>
    <n v="5371"/>
    <n v="42813"/>
    <n v="2.1"/>
    <n v="19.2"/>
    <n v="46382"/>
    <n v="18088"/>
    <n v="28294"/>
    <n v="7.2"/>
    <n v="18.5"/>
    <n v="1802"/>
    <n v="0.7"/>
    <n v="37"/>
    <n v="98"/>
    <n v="121"/>
    <n v="12978"/>
    <n v="0"/>
  </r>
  <r>
    <x v="18"/>
    <x v="4"/>
    <x v="5"/>
    <n v="3612"/>
    <n v="5630"/>
    <n v="253912"/>
    <n v="249946"/>
    <n v="275"/>
    <n v="4.9000000000000004"/>
    <n v="236"/>
    <n v="4.2"/>
    <n v="46586"/>
    <n v="5863"/>
    <n v="40723"/>
    <n v="2.2999999999999998"/>
    <n v="18.600000000000001"/>
    <n v="38654"/>
    <n v="13904"/>
    <n v="24750"/>
    <n v="5.6"/>
    <n v="15.5"/>
    <n v="7932"/>
    <n v="3.1"/>
    <n v="31"/>
    <n v="68"/>
    <n v="68"/>
    <n v="9371"/>
    <n v="0"/>
  </r>
  <r>
    <x v="18"/>
    <x v="4"/>
    <x v="6"/>
    <n v="3522"/>
    <n v="5207"/>
    <n v="245100"/>
    <n v="242938"/>
    <n v="254"/>
    <n v="4.9000000000000004"/>
    <n v="239"/>
    <n v="4.5999999999999996"/>
    <n v="43409"/>
    <n v="4300"/>
    <n v="39109"/>
    <n v="1.8"/>
    <n v="17.899999999999999"/>
    <n v="39084"/>
    <n v="15761"/>
    <n v="23323"/>
    <n v="6.5"/>
    <n v="16.100000000000001"/>
    <n v="4325"/>
    <n v="1.8"/>
    <n v="32.200000000000003"/>
    <n v="81"/>
    <n v="107"/>
    <n v="10912"/>
    <n v="0"/>
  </r>
  <r>
    <x v="18"/>
    <x v="4"/>
    <x v="7"/>
    <n v="18146"/>
    <n v="30510"/>
    <n v="1264206"/>
    <n v="1253189"/>
    <n v="1199"/>
    <n v="3.9"/>
    <n v="1294"/>
    <n v="4.2"/>
    <n v="193184"/>
    <n v="24113"/>
    <n v="169071"/>
    <n v="1.9"/>
    <n v="15.4"/>
    <n v="171149"/>
    <n v="57797"/>
    <n v="113352"/>
    <n v="4.5999999999999996"/>
    <n v="13.7"/>
    <n v="22035"/>
    <n v="1.7"/>
    <n v="27.4"/>
    <n v="269"/>
    <n v="340"/>
    <n v="35404"/>
    <n v="0"/>
  </r>
  <r>
    <x v="18"/>
    <x v="4"/>
    <x v="8"/>
    <n v="15481"/>
    <n v="28399"/>
    <n v="1074961"/>
    <n v="1064402"/>
    <n v="997"/>
    <n v="3.5"/>
    <n v="1106"/>
    <n v="3.9"/>
    <n v="141694"/>
    <n v="17050"/>
    <n v="124644"/>
    <n v="1.6"/>
    <n v="13.3"/>
    <n v="120575"/>
    <n v="36216"/>
    <n v="84359"/>
    <n v="3.4"/>
    <n v="11.3"/>
    <n v="21119"/>
    <n v="2"/>
    <n v="22.6"/>
    <n v="126"/>
    <n v="154"/>
    <n v="16821"/>
    <n v="0"/>
  </r>
  <r>
    <x v="18"/>
    <x v="4"/>
    <x v="9"/>
    <n v="9464"/>
    <n v="22728"/>
    <n v="658267"/>
    <n v="654252"/>
    <n v="737"/>
    <n v="3.2"/>
    <n v="914"/>
    <n v="4"/>
    <n v="81433"/>
    <n v="11287"/>
    <n v="70146"/>
    <n v="1.7"/>
    <n v="12.4"/>
    <n v="73402"/>
    <n v="21214"/>
    <n v="52188"/>
    <n v="3.2"/>
    <n v="11.2"/>
    <n v="8031"/>
    <n v="1.2"/>
    <n v="22.4"/>
    <n v="55"/>
    <n v="96"/>
    <n v="7427"/>
    <n v="0"/>
  </r>
  <r>
    <x v="18"/>
    <x v="4"/>
    <x v="1"/>
    <n v="41760"/>
    <n v="82573"/>
    <n v="2908338"/>
    <n v="2893938"/>
    <n v="2226"/>
    <n v="2.7"/>
    <n v="2989"/>
    <n v="3.6"/>
    <n v="302497"/>
    <n v="39226"/>
    <n v="263271"/>
    <n v="1.4"/>
    <n v="10.5"/>
    <n v="273696"/>
    <n v="77050"/>
    <n v="196646"/>
    <n v="2.7"/>
    <n v="9.5"/>
    <n v="28801"/>
    <n v="1"/>
    <n v="19"/>
    <n v="191"/>
    <n v="367"/>
    <n v="25646"/>
    <n v="0"/>
  </r>
  <r>
    <x v="18"/>
    <x v="5"/>
    <x v="0"/>
    <n v="622"/>
    <n v="1292"/>
    <n v="178063"/>
    <n v="89266"/>
    <n v="1290"/>
    <n v="199.7"/>
    <n v="0"/>
    <n v="0"/>
    <n v="177595"/>
    <n v="177595"/>
    <n v="0"/>
    <n v="199"/>
    <n v="199"/>
    <n v="0"/>
    <n v="0"/>
    <n v="0"/>
    <n v="0"/>
    <n v="0"/>
    <n v="177595"/>
    <n v="199"/>
    <n v="0"/>
    <m/>
    <m/>
    <m/>
    <n v="0"/>
  </r>
  <r>
    <x v="18"/>
    <x v="5"/>
    <x v="2"/>
    <n v="1522"/>
    <n v="2554"/>
    <n v="247279"/>
    <n v="234314"/>
    <n v="288"/>
    <n v="11.7"/>
    <n v="117"/>
    <n v="4.7"/>
    <n v="84528"/>
    <n v="17984"/>
    <n v="66544"/>
    <n v="7.7"/>
    <n v="36.1"/>
    <n v="58598"/>
    <n v="25071"/>
    <n v="33527"/>
    <n v="10.7"/>
    <n v="25"/>
    <n v="25930"/>
    <n v="11.1"/>
    <n v="50"/>
    <n v="68"/>
    <n v="68"/>
    <m/>
    <n v="1"/>
  </r>
  <r>
    <x v="18"/>
    <x v="5"/>
    <x v="3"/>
    <n v="1338"/>
    <n v="1958"/>
    <n v="209353"/>
    <n v="210579"/>
    <n v="173"/>
    <n v="8.9"/>
    <n v="130"/>
    <n v="6.7"/>
    <n v="50236"/>
    <n v="6325"/>
    <n v="43911"/>
    <n v="3"/>
    <n v="23.9"/>
    <n v="52687"/>
    <n v="29490"/>
    <n v="23197"/>
    <n v="14"/>
    <n v="25"/>
    <n v="-2451"/>
    <n v="-1.1000000000000001"/>
    <n v="47.8"/>
    <n v="85"/>
    <n v="89"/>
    <n v="25909"/>
    <n v="0"/>
  </r>
  <r>
    <x v="18"/>
    <x v="5"/>
    <x v="4"/>
    <n v="1509"/>
    <n v="3359"/>
    <n v="228353"/>
    <n v="227611"/>
    <n v="330"/>
    <n v="10.1"/>
    <n v="180"/>
    <n v="5.5"/>
    <n v="47300"/>
    <n v="7527"/>
    <n v="39773"/>
    <n v="3.3"/>
    <n v="20.8"/>
    <n v="45816"/>
    <n v="19124"/>
    <n v="26692"/>
    <n v="8.4"/>
    <n v="20.100000000000001"/>
    <n v="1484"/>
    <n v="0.7"/>
    <n v="40.200000000000003"/>
    <n v="38"/>
    <n v="42"/>
    <n v="12439"/>
    <n v="0"/>
  </r>
  <r>
    <x v="18"/>
    <x v="5"/>
    <x v="5"/>
    <n v="1471"/>
    <n v="3480"/>
    <n v="221479"/>
    <n v="216919"/>
    <n v="273"/>
    <n v="8"/>
    <n v="115"/>
    <n v="3.4"/>
    <n v="42504"/>
    <n v="6400"/>
    <n v="36104"/>
    <n v="3"/>
    <n v="19.600000000000001"/>
    <n v="33383"/>
    <n v="11831"/>
    <n v="21552"/>
    <n v="5.5"/>
    <n v="15.4"/>
    <n v="9121"/>
    <n v="4.2"/>
    <n v="30.8"/>
    <n v="25"/>
    <n v="27"/>
    <m/>
    <n v="1"/>
  </r>
  <r>
    <x v="18"/>
    <x v="5"/>
    <x v="6"/>
    <n v="1447"/>
    <n v="2890"/>
    <n v="219882"/>
    <n v="212989"/>
    <n v="200"/>
    <n v="7"/>
    <n v="149"/>
    <n v="5.2"/>
    <n v="43221"/>
    <n v="5728"/>
    <n v="37493"/>
    <n v="2.7"/>
    <n v="20.3"/>
    <n v="29434"/>
    <n v="9345"/>
    <n v="20089"/>
    <n v="4.4000000000000004"/>
    <n v="13.8"/>
    <n v="13787"/>
    <n v="6.5"/>
    <n v="27.6"/>
    <n v="16"/>
    <n v="26"/>
    <n v="4377"/>
    <n v="0"/>
  </r>
  <r>
    <x v="18"/>
    <x v="5"/>
    <x v="7"/>
    <n v="8604"/>
    <n v="23181"/>
    <n v="1308870"/>
    <n v="1286626"/>
    <n v="1436"/>
    <n v="6.3"/>
    <n v="1006"/>
    <n v="4.4000000000000004"/>
    <n v="210303"/>
    <n v="34530"/>
    <n v="175773"/>
    <n v="2.7"/>
    <n v="16.3"/>
    <n v="165814"/>
    <n v="51534"/>
    <n v="114280"/>
    <n v="4"/>
    <n v="12.9"/>
    <n v="44489"/>
    <n v="3.4"/>
    <n v="25.8"/>
    <n v="101"/>
    <n v="225"/>
    <n v="29418"/>
    <n v="0"/>
  </r>
  <r>
    <x v="18"/>
    <x v="5"/>
    <x v="8"/>
    <n v="7743"/>
    <n v="23622"/>
    <n v="1168449"/>
    <n v="1150648"/>
    <n v="1249"/>
    <n v="5.3"/>
    <n v="858"/>
    <n v="3.7"/>
    <n v="159126"/>
    <n v="26127"/>
    <n v="132999"/>
    <n v="2.2999999999999998"/>
    <n v="13.8"/>
    <n v="123523"/>
    <n v="31752"/>
    <n v="91771"/>
    <n v="2.8"/>
    <n v="10.7"/>
    <n v="35603"/>
    <n v="3.1"/>
    <n v="21.4"/>
    <n v="54"/>
    <n v="75"/>
    <n v="15846"/>
    <n v="0"/>
  </r>
  <r>
    <x v="18"/>
    <x v="5"/>
    <x v="9"/>
    <n v="5669"/>
    <n v="24869"/>
    <n v="865359"/>
    <n v="853021"/>
    <n v="1226"/>
    <n v="4.9000000000000004"/>
    <n v="1016"/>
    <n v="4.0999999999999996"/>
    <n v="118811"/>
    <n v="20963"/>
    <n v="97848"/>
    <n v="2.5"/>
    <n v="13.9"/>
    <n v="94135"/>
    <n v="24728"/>
    <n v="69407"/>
    <n v="2.9"/>
    <n v="11"/>
    <n v="24676"/>
    <n v="2.9"/>
    <n v="22"/>
    <n v="25"/>
    <n v="106"/>
    <n v="7528"/>
    <n v="0"/>
  </r>
  <r>
    <x v="18"/>
    <x v="5"/>
    <x v="1"/>
    <n v="25816"/>
    <n v="89563"/>
    <n v="3926991"/>
    <n v="3889203"/>
    <n v="3679"/>
    <n v="4.0999999999999996"/>
    <n v="3593"/>
    <n v="4"/>
    <n v="431276"/>
    <n v="71467"/>
    <n v="359809"/>
    <n v="1.8"/>
    <n v="11.1"/>
    <n v="355700"/>
    <n v="90402"/>
    <n v="265298"/>
    <n v="2.2999999999999998"/>
    <n v="9.1"/>
    <n v="75576"/>
    <n v="2"/>
    <n v="18.2"/>
    <n v="74"/>
    <n v="339"/>
    <n v="21023"/>
    <n v="0"/>
  </r>
  <r>
    <x v="18"/>
    <x v="6"/>
    <x v="0"/>
    <n v="87"/>
    <n v="296"/>
    <n v="61556"/>
    <n v="30778"/>
    <n v="296"/>
    <n v="200"/>
    <n v="0"/>
    <n v="0"/>
    <n v="61556"/>
    <n v="61556"/>
    <n v="0"/>
    <n v="200"/>
    <n v="200"/>
    <n v="0"/>
    <n v="0"/>
    <n v="0"/>
    <n v="0"/>
    <n v="0"/>
    <n v="61556"/>
    <n v="200"/>
    <n v="0"/>
    <m/>
    <m/>
    <m/>
    <n v="0"/>
  </r>
  <r>
    <x v="18"/>
    <x v="6"/>
    <x v="2"/>
    <n v="321"/>
    <n v="766"/>
    <n v="125676"/>
    <n v="112396"/>
    <n v="71"/>
    <n v="9.6999999999999993"/>
    <n v="10"/>
    <n v="1.4"/>
    <n v="42216"/>
    <n v="5780"/>
    <n v="36436"/>
    <n v="5.0999999999999996"/>
    <n v="37.6"/>
    <n v="15656"/>
    <n v="1371"/>
    <n v="14285"/>
    <n v="1.2"/>
    <n v="13.9"/>
    <n v="26560"/>
    <n v="23.7"/>
    <n v="27.8"/>
    <n v="1"/>
    <n v="1"/>
    <m/>
    <n v="1"/>
  </r>
  <r>
    <x v="18"/>
    <x v="6"/>
    <x v="3"/>
    <n v="295"/>
    <n v="579"/>
    <n v="107846"/>
    <n v="105868"/>
    <n v="59"/>
    <n v="10.199999999999999"/>
    <n v="42"/>
    <n v="7.3"/>
    <n v="28415"/>
    <n v="3557"/>
    <n v="24858"/>
    <n v="3.4"/>
    <n v="26.8"/>
    <n v="24458"/>
    <n v="13686"/>
    <n v="10772"/>
    <n v="12.9"/>
    <n v="23.1"/>
    <n v="3957"/>
    <n v="3.7"/>
    <n v="46.2"/>
    <n v="19"/>
    <n v="23"/>
    <m/>
    <n v="1"/>
  </r>
  <r>
    <x v="18"/>
    <x v="6"/>
    <x v="4"/>
    <n v="338"/>
    <n v="1512"/>
    <n v="116452"/>
    <n v="114654"/>
    <n v="273"/>
    <n v="19.2"/>
    <n v="92"/>
    <n v="6.5"/>
    <n v="26679"/>
    <n v="7618"/>
    <n v="19061"/>
    <n v="6.6"/>
    <n v="23.3"/>
    <n v="23082"/>
    <n v="8874"/>
    <n v="14208"/>
    <n v="7.7"/>
    <n v="20.100000000000001"/>
    <n v="3597"/>
    <n v="3.2"/>
    <n v="40.200000000000003"/>
    <n v="8"/>
    <n v="18"/>
    <n v="6508"/>
    <n v="0"/>
  </r>
  <r>
    <x v="18"/>
    <x v="6"/>
    <x v="5"/>
    <n v="281"/>
    <n v="1301"/>
    <n v="95443"/>
    <n v="97716"/>
    <n v="157"/>
    <n v="12.3"/>
    <n v="104"/>
    <n v="8.1999999999999993"/>
    <n v="16871"/>
    <n v="3785"/>
    <n v="13086"/>
    <n v="3.9"/>
    <n v="17.3"/>
    <n v="21416"/>
    <n v="9049"/>
    <n v="12367"/>
    <n v="9.3000000000000007"/>
    <n v="21.9"/>
    <n v="-4545"/>
    <n v="-4.5999999999999996"/>
    <n v="34.6"/>
    <n v="8"/>
    <n v="8"/>
    <n v="5405"/>
    <n v="0"/>
  </r>
  <r>
    <x v="18"/>
    <x v="6"/>
    <x v="6"/>
    <n v="340"/>
    <n v="1508"/>
    <n v="117860"/>
    <n v="111281"/>
    <n v="207"/>
    <n v="14.5"/>
    <n v="46"/>
    <n v="3.2"/>
    <n v="27467"/>
    <n v="5470"/>
    <n v="21997"/>
    <n v="4.9000000000000004"/>
    <n v="24.7"/>
    <n v="14308"/>
    <n v="3245"/>
    <n v="11063"/>
    <n v="2.9"/>
    <n v="12.9"/>
    <n v="13159"/>
    <n v="11.8"/>
    <n v="25.8"/>
    <n v="3"/>
    <n v="3"/>
    <m/>
    <n v="1"/>
  </r>
  <r>
    <x v="18"/>
    <x v="6"/>
    <x v="7"/>
    <n v="2088"/>
    <n v="10104"/>
    <n v="716050"/>
    <n v="700574"/>
    <n v="1103"/>
    <n v="11.2"/>
    <n v="666"/>
    <n v="6.7"/>
    <n v="122817"/>
    <n v="29743"/>
    <n v="93074"/>
    <n v="4.2"/>
    <n v="17.5"/>
    <n v="91865"/>
    <n v="25919"/>
    <n v="65946"/>
    <n v="3.7"/>
    <n v="13.1"/>
    <n v="30952"/>
    <n v="4.4000000000000004"/>
    <n v="26.2"/>
    <n v="19"/>
    <n v="20"/>
    <n v="12500"/>
    <n v="0"/>
  </r>
  <r>
    <x v="18"/>
    <x v="6"/>
    <x v="8"/>
    <n v="1989"/>
    <n v="12159"/>
    <n v="678755"/>
    <n v="663183"/>
    <n v="1260"/>
    <n v="10.6"/>
    <n v="814"/>
    <n v="6.8"/>
    <n v="114128"/>
    <n v="28508"/>
    <n v="85620"/>
    <n v="4.3"/>
    <n v="17.2"/>
    <n v="82984"/>
    <n v="19457"/>
    <n v="63527"/>
    <n v="2.9"/>
    <n v="12.5"/>
    <n v="31144"/>
    <n v="4.7"/>
    <n v="25"/>
    <n v="3"/>
    <n v="6"/>
    <n v="2150"/>
    <n v="0"/>
  </r>
  <r>
    <x v="18"/>
    <x v="6"/>
    <x v="9"/>
    <n v="1631"/>
    <n v="14076"/>
    <n v="551410"/>
    <n v="543973"/>
    <n v="1257"/>
    <n v="9"/>
    <n v="962"/>
    <n v="6.9"/>
    <n v="82392"/>
    <n v="20571"/>
    <n v="61821"/>
    <n v="3.8"/>
    <n v="15.1"/>
    <n v="67517"/>
    <n v="18399"/>
    <n v="49118"/>
    <n v="3.4"/>
    <n v="12.4"/>
    <n v="14875"/>
    <n v="2.7"/>
    <n v="24.8"/>
    <n v="3"/>
    <n v="3"/>
    <n v="1978"/>
    <n v="0"/>
  </r>
  <r>
    <x v="18"/>
    <x v="6"/>
    <x v="1"/>
    <n v="8602"/>
    <n v="60476"/>
    <n v="2930332"/>
    <n v="2896017"/>
    <n v="3859"/>
    <n v="6.4"/>
    <n v="3356"/>
    <n v="5.6"/>
    <n v="355882"/>
    <n v="76528"/>
    <n v="279354"/>
    <n v="2.6"/>
    <n v="12.3"/>
    <n v="287251"/>
    <n v="69203"/>
    <n v="218048"/>
    <n v="2.4"/>
    <n v="9.9"/>
    <n v="68631"/>
    <n v="2.4"/>
    <n v="19.8"/>
    <n v="12"/>
    <n v="186"/>
    <n v="7688"/>
    <n v="0"/>
  </r>
  <r>
    <x v="18"/>
    <x v="7"/>
    <x v="0"/>
    <n v="23"/>
    <n v="93"/>
    <n v="31398"/>
    <n v="15699"/>
    <n v="93"/>
    <n v="200"/>
    <n v="0"/>
    <n v="0"/>
    <n v="31398"/>
    <n v="31398"/>
    <n v="0"/>
    <n v="200"/>
    <n v="200"/>
    <n v="0"/>
    <n v="0"/>
    <n v="0"/>
    <n v="0"/>
    <n v="0"/>
    <n v="31398"/>
    <n v="200"/>
    <n v="0"/>
    <m/>
    <m/>
    <m/>
    <n v="0"/>
  </r>
  <r>
    <x v="18"/>
    <x v="7"/>
    <x v="2"/>
    <n v="108"/>
    <n v="511"/>
    <n v="83912"/>
    <n v="69900"/>
    <n v="99"/>
    <n v="21.3"/>
    <n v="7"/>
    <n v="1.5"/>
    <n v="34680"/>
    <n v="7308"/>
    <n v="27372"/>
    <n v="10.5"/>
    <n v="49.6"/>
    <n v="6656"/>
    <n v="233"/>
    <n v="6423"/>
    <n v="0.3"/>
    <n v="9.5"/>
    <n v="28024"/>
    <n v="40.1"/>
    <n v="19"/>
    <m/>
    <m/>
    <m/>
    <n v="0"/>
  </r>
  <r>
    <x v="18"/>
    <x v="7"/>
    <x v="3"/>
    <n v="101"/>
    <n v="581"/>
    <n v="70291"/>
    <n v="66159"/>
    <n v="125"/>
    <n v="23.6"/>
    <n v="19"/>
    <n v="3.6"/>
    <n v="19999"/>
    <n v="2942"/>
    <n v="17057"/>
    <n v="4.4000000000000004"/>
    <n v="30.2"/>
    <n v="11736"/>
    <n v="4073"/>
    <n v="7663"/>
    <n v="6.2"/>
    <n v="17.7"/>
    <n v="8263"/>
    <n v="12.5"/>
    <n v="35.4"/>
    <n v="3"/>
    <n v="3"/>
    <n v="3753"/>
    <n v="0"/>
  </r>
  <r>
    <x v="18"/>
    <x v="7"/>
    <x v="4"/>
    <n v="114"/>
    <n v="996"/>
    <n v="82650"/>
    <n v="79365"/>
    <n v="133"/>
    <n v="13.3"/>
    <n v="142"/>
    <n v="14.2"/>
    <n v="23930"/>
    <n v="7505"/>
    <n v="16425"/>
    <n v="9.5"/>
    <n v="30.2"/>
    <n v="17359"/>
    <n v="10122"/>
    <n v="7237"/>
    <n v="12.8"/>
    <n v="21.9"/>
    <n v="6571"/>
    <n v="8.3000000000000007"/>
    <n v="43.8"/>
    <n v="3"/>
    <n v="3"/>
    <n v="4557"/>
    <n v="0"/>
  </r>
  <r>
    <x v="18"/>
    <x v="7"/>
    <x v="5"/>
    <n v="99"/>
    <n v="1058"/>
    <n v="65015"/>
    <n v="62744"/>
    <n v="203"/>
    <n v="20.6"/>
    <n v="59"/>
    <n v="6"/>
    <n v="16083"/>
    <n v="5007"/>
    <n v="11076"/>
    <n v="8"/>
    <n v="25.6"/>
    <n v="11540"/>
    <n v="906"/>
    <n v="10634"/>
    <n v="1.4"/>
    <n v="18.399999999999999"/>
    <n v="4543"/>
    <n v="7.2"/>
    <n v="36.799999999999997"/>
    <m/>
    <m/>
    <m/>
    <n v="0"/>
  </r>
  <r>
    <x v="18"/>
    <x v="7"/>
    <x v="6"/>
    <n v="110"/>
    <n v="1022"/>
    <n v="73869"/>
    <n v="71407"/>
    <n v="198"/>
    <n v="20.9"/>
    <n v="49"/>
    <n v="5.2"/>
    <n v="17650"/>
    <n v="6813"/>
    <n v="10837"/>
    <n v="9.5"/>
    <n v="24.7"/>
    <n v="12726"/>
    <n v="2181"/>
    <n v="10545"/>
    <n v="3.1"/>
    <n v="17.8"/>
    <n v="4924"/>
    <n v="6.9"/>
    <n v="35.6"/>
    <n v="1"/>
    <n v="1"/>
    <m/>
    <n v="1"/>
  </r>
  <r>
    <x v="18"/>
    <x v="7"/>
    <x v="7"/>
    <n v="883"/>
    <n v="6520"/>
    <n v="589206"/>
    <n v="578616"/>
    <n v="864"/>
    <n v="13.8"/>
    <n v="326"/>
    <n v="5.2"/>
    <n v="80914"/>
    <n v="23248"/>
    <n v="57666"/>
    <n v="4"/>
    <n v="14"/>
    <n v="59733"/>
    <n v="18290"/>
    <n v="41443"/>
    <n v="3.2"/>
    <n v="10.3"/>
    <n v="21181"/>
    <n v="3.7"/>
    <n v="20.6"/>
    <n v="4"/>
    <n v="4"/>
    <m/>
    <n v="1"/>
  </r>
  <r>
    <x v="18"/>
    <x v="7"/>
    <x v="8"/>
    <n v="763"/>
    <n v="8493"/>
    <n v="510271"/>
    <n v="496449"/>
    <n v="1145"/>
    <n v="14"/>
    <n v="545"/>
    <n v="6.7"/>
    <n v="82533"/>
    <n v="26258"/>
    <n v="56275"/>
    <n v="5.3"/>
    <n v="16.600000000000001"/>
    <n v="54889"/>
    <n v="16938"/>
    <n v="37951"/>
    <n v="3.4"/>
    <n v="11.1"/>
    <n v="27644"/>
    <n v="5.5"/>
    <n v="22.2"/>
    <n v="3"/>
    <n v="3"/>
    <n v="3830"/>
    <n v="0"/>
  </r>
  <r>
    <x v="18"/>
    <x v="7"/>
    <x v="9"/>
    <n v="714"/>
    <n v="10169"/>
    <n v="473006"/>
    <n v="464591"/>
    <n v="896"/>
    <n v="9"/>
    <n v="430"/>
    <n v="4.3"/>
    <n v="69519"/>
    <n v="19537"/>
    <n v="49982"/>
    <n v="4.2"/>
    <n v="15"/>
    <n v="52689"/>
    <n v="10121"/>
    <n v="42568"/>
    <n v="2.2000000000000002"/>
    <n v="11.3"/>
    <n v="16830"/>
    <n v="3.7"/>
    <n v="22.6"/>
    <n v="2"/>
    <n v="2"/>
    <m/>
    <n v="1"/>
  </r>
  <r>
    <x v="18"/>
    <x v="7"/>
    <x v="1"/>
    <n v="4626"/>
    <n v="58506"/>
    <n v="3086730"/>
    <n v="3038593"/>
    <n v="4054"/>
    <n v="7"/>
    <n v="3286"/>
    <n v="5.7"/>
    <n v="368737"/>
    <n v="92848"/>
    <n v="275889"/>
    <n v="3.1"/>
    <n v="12.1"/>
    <n v="272463"/>
    <n v="64583"/>
    <n v="207880"/>
    <n v="2.1"/>
    <n v="9"/>
    <n v="96274"/>
    <n v="3.1"/>
    <n v="18"/>
    <n v="3"/>
    <n v="3"/>
    <n v="4318"/>
    <n v="0"/>
  </r>
  <r>
    <x v="18"/>
    <x v="8"/>
    <x v="0"/>
    <n v="6"/>
    <n v="7"/>
    <n v="17517"/>
    <n v="8759"/>
    <n v="7"/>
    <n v="200"/>
    <n v="0"/>
    <n v="0"/>
    <n v="17517"/>
    <n v="17517"/>
    <n v="0"/>
    <n v="200"/>
    <n v="200"/>
    <n v="0"/>
    <n v="0"/>
    <n v="0"/>
    <n v="0"/>
    <n v="0"/>
    <n v="17517"/>
    <n v="200"/>
    <n v="0"/>
    <m/>
    <m/>
    <m/>
    <n v="0"/>
  </r>
  <r>
    <x v="18"/>
    <x v="8"/>
    <x v="2"/>
    <n v="42"/>
    <n v="237"/>
    <n v="63850"/>
    <n v="54999"/>
    <n v="55"/>
    <n v="26.1"/>
    <n v="3"/>
    <n v="1.4"/>
    <n v="24382"/>
    <n v="3527"/>
    <n v="20855"/>
    <n v="6.4"/>
    <n v="44.3"/>
    <n v="6680"/>
    <m/>
    <n v="6479"/>
    <m/>
    <n v="12.1"/>
    <n v="17702"/>
    <n v="32.200000000000003"/>
    <n v="24.2"/>
    <m/>
    <m/>
    <m/>
    <n v="1"/>
  </r>
  <r>
    <x v="18"/>
    <x v="8"/>
    <x v="3"/>
    <n v="36"/>
    <n v="457"/>
    <n v="53910"/>
    <n v="52870"/>
    <n v="81"/>
    <n v="18.899999999999999"/>
    <n v="23"/>
    <n v="5.4"/>
    <n v="12937"/>
    <n v="4496"/>
    <n v="8441"/>
    <n v="8.5"/>
    <n v="24.5"/>
    <n v="10857"/>
    <n v="4927"/>
    <n v="5930"/>
    <n v="9.3000000000000007"/>
    <n v="20.5"/>
    <n v="2080"/>
    <n v="4"/>
    <n v="41"/>
    <n v="2"/>
    <n v="2"/>
    <m/>
    <n v="1"/>
  </r>
  <r>
    <x v="18"/>
    <x v="8"/>
    <x v="4"/>
    <n v="71"/>
    <n v="1131"/>
    <n v="95251"/>
    <n v="93571"/>
    <n v="143"/>
    <n v="13.4"/>
    <n v="34"/>
    <n v="3.2"/>
    <n v="16518"/>
    <n v="3513"/>
    <n v="13005"/>
    <n v="3.8"/>
    <n v="17.7"/>
    <n v="13157"/>
    <m/>
    <n v="9301"/>
    <m/>
    <n v="14.1"/>
    <n v="3361"/>
    <n v="3.6"/>
    <n v="28.2"/>
    <m/>
    <m/>
    <m/>
    <n v="1"/>
  </r>
  <r>
    <x v="18"/>
    <x v="8"/>
    <x v="5"/>
    <n v="53"/>
    <n v="953"/>
    <n v="73408"/>
    <n v="71163"/>
    <n v="82"/>
    <n v="8.8000000000000007"/>
    <n v="41"/>
    <n v="4.4000000000000004"/>
    <n v="17001"/>
    <n v="2999"/>
    <n v="14002"/>
    <n v="4.2"/>
    <n v="23.9"/>
    <n v="12511"/>
    <n v="3206"/>
    <n v="9305"/>
    <n v="4.5"/>
    <n v="17.600000000000001"/>
    <n v="4490"/>
    <n v="6.3"/>
    <n v="35.200000000000003"/>
    <n v="1"/>
    <n v="1"/>
    <m/>
    <n v="1"/>
  </r>
  <r>
    <x v="18"/>
    <x v="8"/>
    <x v="6"/>
    <n v="52"/>
    <n v="633"/>
    <n v="73358"/>
    <n v="69381"/>
    <n v="85"/>
    <n v="14.2"/>
    <n v="15"/>
    <n v="2.5"/>
    <n v="19810"/>
    <n v="8442"/>
    <n v="11368"/>
    <n v="12.2"/>
    <n v="28.6"/>
    <n v="11855"/>
    <n v="741"/>
    <n v="11114"/>
    <n v="1.1000000000000001"/>
    <n v="17.100000000000001"/>
    <n v="7955"/>
    <n v="11.5"/>
    <n v="34.200000000000003"/>
    <m/>
    <m/>
    <m/>
    <n v="0"/>
  </r>
  <r>
    <x v="18"/>
    <x v="8"/>
    <x v="7"/>
    <n v="545"/>
    <n v="6867"/>
    <n v="824008"/>
    <n v="806631"/>
    <n v="1229"/>
    <n v="19.100000000000001"/>
    <n v="357"/>
    <n v="5.6"/>
    <n v="104647"/>
    <n v="36892"/>
    <n v="67755"/>
    <n v="4.5999999999999996"/>
    <n v="13"/>
    <n v="69894"/>
    <n v="17895"/>
    <n v="51999"/>
    <n v="2.2000000000000002"/>
    <n v="8.6999999999999993"/>
    <n v="34753"/>
    <n v="4.3"/>
    <n v="17.399999999999999"/>
    <n v="2"/>
    <n v="3"/>
    <m/>
    <n v="1"/>
  </r>
  <r>
    <x v="18"/>
    <x v="8"/>
    <x v="8"/>
    <n v="437"/>
    <n v="8977"/>
    <n v="603187"/>
    <n v="587866"/>
    <n v="1559"/>
    <n v="18.399999999999999"/>
    <n v="523"/>
    <n v="6.2"/>
    <n v="95667"/>
    <n v="38403"/>
    <n v="57264"/>
    <n v="6.5"/>
    <n v="16.3"/>
    <n v="65024"/>
    <n v="12894"/>
    <n v="52130"/>
    <n v="2.2000000000000002"/>
    <n v="11.1"/>
    <n v="30643"/>
    <n v="5.2"/>
    <n v="22.2"/>
    <m/>
    <m/>
    <m/>
    <n v="0"/>
  </r>
  <r>
    <x v="18"/>
    <x v="8"/>
    <x v="9"/>
    <n v="402"/>
    <n v="11857"/>
    <n v="569590"/>
    <n v="553495"/>
    <n v="963"/>
    <n v="8.3000000000000007"/>
    <n v="564"/>
    <n v="4.8"/>
    <n v="88790"/>
    <n v="26489"/>
    <n v="62301"/>
    <n v="4.8"/>
    <n v="16"/>
    <n v="56602"/>
    <n v="12291"/>
    <n v="44311"/>
    <n v="2.2000000000000002"/>
    <n v="10.199999999999999"/>
    <n v="32188"/>
    <n v="5.8"/>
    <n v="20.399999999999999"/>
    <n v="1"/>
    <n v="1"/>
    <m/>
    <n v="1"/>
  </r>
  <r>
    <x v="18"/>
    <x v="8"/>
    <x v="1"/>
    <n v="3325"/>
    <n v="82243"/>
    <n v="4702583"/>
    <n v="4651597"/>
    <n v="6481"/>
    <n v="7.9"/>
    <n v="5699"/>
    <n v="7"/>
    <n v="536254"/>
    <n v="148842"/>
    <n v="387412"/>
    <n v="3.2"/>
    <n v="11.5"/>
    <n v="434282"/>
    <n v="120580"/>
    <n v="313702"/>
    <n v="2.6"/>
    <n v="9.3000000000000007"/>
    <n v="101972"/>
    <n v="2.2000000000000002"/>
    <n v="18.600000000000001"/>
    <n v="3"/>
    <n v="3"/>
    <m/>
    <n v="1"/>
  </r>
  <r>
    <x v="18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18"/>
    <x v="9"/>
    <x v="2"/>
    <n v="11"/>
    <n v="72"/>
    <n v="34712"/>
    <n v="31106"/>
    <n v="23"/>
    <n v="38"/>
    <n v="0"/>
    <n v="0"/>
    <n v="10256"/>
    <m/>
    <m/>
    <m/>
    <n v="33"/>
    <n v="3043"/>
    <n v="0"/>
    <n v="3043"/>
    <n v="0"/>
    <n v="9.8000000000000007"/>
    <n v="7213"/>
    <n v="23.2"/>
    <n v="19.600000000000001"/>
    <m/>
    <m/>
    <m/>
    <n v="1"/>
  </r>
  <r>
    <x v="18"/>
    <x v="9"/>
    <x v="3"/>
    <n v="11"/>
    <n v="47"/>
    <n v="41451"/>
    <m/>
    <n v="6"/>
    <n v="13.6"/>
    <n v="1"/>
    <n v="2.2999999999999998"/>
    <m/>
    <m/>
    <m/>
    <m/>
    <m/>
    <m/>
    <m/>
    <m/>
    <m/>
    <m/>
    <m/>
    <m/>
    <m/>
    <m/>
    <m/>
    <m/>
    <n v="1"/>
  </r>
  <r>
    <x v="18"/>
    <x v="9"/>
    <x v="4"/>
    <n v="15"/>
    <n v="396"/>
    <n v="53277"/>
    <n v="49507"/>
    <n v="71"/>
    <n v="18.7"/>
    <n v="37"/>
    <n v="9.6999999999999993"/>
    <n v="10083"/>
    <m/>
    <m/>
    <m/>
    <n v="20.399999999999999"/>
    <n v="2543"/>
    <n v="1095"/>
    <n v="1448"/>
    <n v="2.2000000000000002"/>
    <n v="5.0999999999999996"/>
    <n v="7540"/>
    <n v="15.3"/>
    <n v="10.199999999999999"/>
    <m/>
    <m/>
    <m/>
    <n v="1"/>
  </r>
  <r>
    <x v="18"/>
    <x v="9"/>
    <x v="5"/>
    <n v="13"/>
    <n v="242"/>
    <m/>
    <n v="35595"/>
    <n v="9"/>
    <n v="3.3"/>
    <n v="74"/>
    <n v="26.9"/>
    <n v="16226"/>
    <m/>
    <m/>
    <m/>
    <n v="45.6"/>
    <n v="4698"/>
    <m/>
    <n v="1223"/>
    <m/>
    <n v="13.2"/>
    <n v="11528"/>
    <n v="32.4"/>
    <n v="26.4"/>
    <m/>
    <m/>
    <m/>
    <n v="1"/>
  </r>
  <r>
    <x v="18"/>
    <x v="9"/>
    <x v="6"/>
    <n v="8"/>
    <n v="61"/>
    <n v="6933"/>
    <n v="7037"/>
    <n v="5"/>
    <n v="8.5"/>
    <n v="6"/>
    <n v="10.199999999999999"/>
    <n v="555"/>
    <m/>
    <m/>
    <m/>
    <n v="7.9"/>
    <n v="763"/>
    <m/>
    <n v="523"/>
    <m/>
    <n v="10.8"/>
    <n v="-208"/>
    <n v="-2.9"/>
    <n v="15.8"/>
    <m/>
    <m/>
    <m/>
    <n v="1"/>
  </r>
  <r>
    <x v="18"/>
    <x v="9"/>
    <x v="7"/>
    <n v="187"/>
    <n v="6034"/>
    <n v="578907"/>
    <n v="563251"/>
    <n v="766"/>
    <n v="12.9"/>
    <n v="583"/>
    <n v="9.8000000000000007"/>
    <n v="71873"/>
    <n v="26991"/>
    <n v="44882"/>
    <n v="4.8"/>
    <n v="12.8"/>
    <n v="40561"/>
    <n v="11427"/>
    <n v="29134"/>
    <n v="2"/>
    <n v="7.2"/>
    <n v="31312"/>
    <n v="5.6"/>
    <n v="14.4"/>
    <m/>
    <m/>
    <m/>
    <n v="0"/>
  </r>
  <r>
    <x v="18"/>
    <x v="9"/>
    <x v="8"/>
    <n v="134"/>
    <n v="4883"/>
    <n v="373062"/>
    <n v="361316"/>
    <n v="641"/>
    <n v="13.3"/>
    <n v="499"/>
    <n v="10.4"/>
    <n v="58690"/>
    <n v="19588"/>
    <n v="39102"/>
    <n v="5.4"/>
    <n v="16.2"/>
    <n v="35198"/>
    <n v="10510"/>
    <n v="24688"/>
    <n v="2.9"/>
    <n v="9.6999999999999993"/>
    <n v="23492"/>
    <n v="6.5"/>
    <n v="19.399999999999999"/>
    <m/>
    <m/>
    <m/>
    <n v="0"/>
  </r>
  <r>
    <x v="18"/>
    <x v="9"/>
    <x v="9"/>
    <n v="132"/>
    <n v="5935"/>
    <n v="381358"/>
    <n v="365747"/>
    <n v="559"/>
    <n v="9.6999999999999993"/>
    <n v="160"/>
    <n v="2.8"/>
    <n v="63105"/>
    <n v="17852"/>
    <n v="45253"/>
    <n v="4.9000000000000004"/>
    <n v="17.3"/>
    <n v="31883"/>
    <n v="7205"/>
    <n v="24678"/>
    <n v="2"/>
    <n v="8.6999999999999993"/>
    <n v="31222"/>
    <n v="8.6"/>
    <n v="17.399999999999999"/>
    <m/>
    <m/>
    <m/>
    <n v="0"/>
  </r>
  <r>
    <x v="18"/>
    <x v="9"/>
    <x v="1"/>
    <n v="1416"/>
    <n v="75747"/>
    <n v="4043434"/>
    <n v="3991832"/>
    <n v="6994"/>
    <n v="9.4"/>
    <n v="4235"/>
    <n v="5.7"/>
    <n v="476059"/>
    <n v="150372"/>
    <n v="325687"/>
    <n v="3.8"/>
    <n v="11.9"/>
    <n v="372855"/>
    <n v="87699"/>
    <n v="285156"/>
    <n v="2.2000000000000002"/>
    <n v="9.3000000000000007"/>
    <n v="103204"/>
    <n v="2.6"/>
    <n v="18.600000000000001"/>
    <n v="1"/>
    <n v="1"/>
    <m/>
    <n v="1"/>
  </r>
  <r>
    <x v="1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18"/>
    <x v="10"/>
    <x v="2"/>
    <n v="11"/>
    <n v="75"/>
    <n v="18552"/>
    <n v="17488"/>
    <n v="10"/>
    <n v="14.1"/>
    <n v="2"/>
    <n v="2.8"/>
    <n v="2556"/>
    <m/>
    <m/>
    <m/>
    <n v="14.6"/>
    <n v="427"/>
    <m/>
    <n v="345"/>
    <m/>
    <n v="2.4"/>
    <n v="2129"/>
    <n v="12.2"/>
    <n v="4.8"/>
    <m/>
    <m/>
    <m/>
    <n v="1"/>
  </r>
  <r>
    <x v="18"/>
    <x v="10"/>
    <x v="3"/>
    <n v="6"/>
    <n v="44"/>
    <m/>
    <m/>
    <n v="0"/>
    <n v="0"/>
    <n v="1"/>
    <n v="2.2000000000000002"/>
    <m/>
    <n v="0"/>
    <m/>
    <m/>
    <m/>
    <m/>
    <m/>
    <m/>
    <m/>
    <m/>
    <m/>
    <m/>
    <m/>
    <m/>
    <m/>
    <m/>
    <n v="1"/>
  </r>
  <r>
    <x v="18"/>
    <x v="10"/>
    <x v="4"/>
    <n v="3"/>
    <n v="12"/>
    <m/>
    <m/>
    <n v="2"/>
    <n v="18.2"/>
    <n v="0"/>
    <n v="0"/>
    <m/>
    <m/>
    <m/>
    <m/>
    <m/>
    <m/>
    <m/>
    <m/>
    <m/>
    <m/>
    <m/>
    <m/>
    <m/>
    <m/>
    <m/>
    <m/>
    <n v="1"/>
  </r>
  <r>
    <x v="18"/>
    <x v="10"/>
    <x v="5"/>
    <n v="2"/>
    <n v="414"/>
    <m/>
    <m/>
    <n v="30"/>
    <n v="7.3"/>
    <n v="19"/>
    <n v="4.5999999999999996"/>
    <m/>
    <m/>
    <m/>
    <m/>
    <m/>
    <m/>
    <m/>
    <m/>
    <m/>
    <m/>
    <m/>
    <m/>
    <m/>
    <m/>
    <m/>
    <m/>
    <n v="1"/>
  </r>
  <r>
    <x v="18"/>
    <x v="10"/>
    <x v="6"/>
    <n v="7"/>
    <n v="201"/>
    <n v="15880"/>
    <n v="15773"/>
    <n v="8"/>
    <n v="4"/>
    <n v="10"/>
    <n v="5"/>
    <n v="1720"/>
    <m/>
    <m/>
    <m/>
    <n v="10.9"/>
    <n v="1505"/>
    <m/>
    <n v="1132"/>
    <m/>
    <n v="9.5"/>
    <n v="215"/>
    <n v="1.4"/>
    <n v="19"/>
    <m/>
    <m/>
    <m/>
    <n v="1"/>
  </r>
  <r>
    <x v="18"/>
    <x v="10"/>
    <x v="7"/>
    <n v="72"/>
    <n v="3814"/>
    <n v="280567"/>
    <n v="274230"/>
    <n v="403"/>
    <n v="10.9"/>
    <n v="182"/>
    <n v="4.9000000000000004"/>
    <n v="35879"/>
    <n v="11225"/>
    <n v="24654"/>
    <n v="4.0999999999999996"/>
    <n v="13.1"/>
    <n v="23205"/>
    <n v="3072"/>
    <n v="20133"/>
    <n v="1.1000000000000001"/>
    <n v="8.5"/>
    <n v="12674"/>
    <n v="4.5999999999999996"/>
    <n v="17"/>
    <m/>
    <m/>
    <m/>
    <n v="0"/>
  </r>
  <r>
    <x v="18"/>
    <x v="10"/>
    <x v="8"/>
    <n v="68"/>
    <n v="3656"/>
    <n v="314934"/>
    <n v="307030"/>
    <n v="409"/>
    <n v="11.5"/>
    <n v="223"/>
    <n v="6.3"/>
    <n v="56153"/>
    <n v="22810"/>
    <n v="33343"/>
    <n v="7.4"/>
    <n v="18.3"/>
    <n v="40344"/>
    <n v="10200"/>
    <n v="30144"/>
    <n v="3.3"/>
    <n v="13.1"/>
    <n v="15809"/>
    <n v="5.2"/>
    <n v="26.2"/>
    <m/>
    <m/>
    <m/>
    <n v="0"/>
  </r>
  <r>
    <x v="18"/>
    <x v="10"/>
    <x v="9"/>
    <n v="65"/>
    <n v="4377"/>
    <n v="277532"/>
    <n v="269353"/>
    <n v="407"/>
    <n v="9.6"/>
    <n v="118"/>
    <n v="2.8"/>
    <n v="43662"/>
    <n v="19397"/>
    <n v="24265"/>
    <n v="7.2"/>
    <n v="16.2"/>
    <n v="27303"/>
    <n v="5408"/>
    <n v="21895"/>
    <n v="2"/>
    <n v="10.1"/>
    <n v="16359"/>
    <n v="6.1"/>
    <n v="20.2"/>
    <m/>
    <m/>
    <m/>
    <n v="0"/>
  </r>
  <r>
    <x v="18"/>
    <x v="10"/>
    <x v="1"/>
    <n v="869"/>
    <n v="78237"/>
    <n v="4218470"/>
    <n v="4177765"/>
    <n v="7716"/>
    <n v="10"/>
    <n v="5215"/>
    <n v="6.8"/>
    <n v="525819"/>
    <n v="169695"/>
    <n v="356124"/>
    <n v="4.0999999999999996"/>
    <n v="12.6"/>
    <n v="444409"/>
    <n v="112460"/>
    <n v="331949"/>
    <n v="2.7"/>
    <n v="10.6"/>
    <n v="81410"/>
    <n v="2"/>
    <n v="21.2"/>
    <n v="1"/>
    <n v="8"/>
    <n v="0"/>
    <n v="0"/>
  </r>
  <r>
    <x v="18"/>
    <x v="11"/>
    <x v="2"/>
    <n v="4"/>
    <n v="360"/>
    <n v="17413"/>
    <n v="16803"/>
    <n v="6"/>
    <n v="1.7"/>
    <n v="0"/>
    <n v="0"/>
    <n v="2125"/>
    <m/>
    <m/>
    <m/>
    <n v="12.6"/>
    <n v="905"/>
    <n v="0"/>
    <n v="905"/>
    <n v="0"/>
    <n v="5.4"/>
    <n v="1220"/>
    <n v="7.2"/>
    <n v="10.8"/>
    <m/>
    <m/>
    <m/>
    <n v="1"/>
  </r>
  <r>
    <x v="18"/>
    <x v="11"/>
    <x v="3"/>
    <n v="7"/>
    <n v="469"/>
    <m/>
    <n v="54467"/>
    <n v="180"/>
    <n v="45"/>
    <n v="42"/>
    <n v="10.5"/>
    <n v="37587"/>
    <m/>
    <m/>
    <m/>
    <n v="69"/>
    <n v="8245"/>
    <m/>
    <n v="5841"/>
    <m/>
    <n v="15.1"/>
    <n v="29342"/>
    <n v="53.9"/>
    <n v="30.2"/>
    <m/>
    <m/>
    <m/>
    <n v="1"/>
  </r>
  <r>
    <x v="18"/>
    <x v="11"/>
    <x v="4"/>
    <n v="5"/>
    <n v="61"/>
    <m/>
    <m/>
    <n v="0"/>
    <n v="0"/>
    <n v="1"/>
    <n v="1.6"/>
    <m/>
    <n v="0"/>
    <m/>
    <m/>
    <m/>
    <m/>
    <m/>
    <m/>
    <m/>
    <m/>
    <m/>
    <m/>
    <m/>
    <m/>
    <m/>
    <m/>
    <n v="1"/>
  </r>
  <r>
    <x v="18"/>
    <x v="11"/>
    <x v="5"/>
    <n v="11"/>
    <n v="172"/>
    <n v="12942"/>
    <m/>
    <n v="5"/>
    <n v="2.8"/>
    <n v="25"/>
    <n v="13.9"/>
    <m/>
    <m/>
    <m/>
    <m/>
    <m/>
    <m/>
    <m/>
    <m/>
    <m/>
    <m/>
    <m/>
    <m/>
    <m/>
    <m/>
    <m/>
    <m/>
    <n v="1"/>
  </r>
  <r>
    <x v="18"/>
    <x v="11"/>
    <x v="6"/>
    <n v="6"/>
    <n v="65"/>
    <n v="46771"/>
    <n v="45746"/>
    <n v="13"/>
    <n v="21.7"/>
    <n v="3"/>
    <n v="5"/>
    <n v="6058"/>
    <m/>
    <m/>
    <m/>
    <n v="13.2"/>
    <n v="4007"/>
    <m/>
    <n v="2150"/>
    <m/>
    <n v="8.8000000000000007"/>
    <n v="2051"/>
    <n v="4.4000000000000004"/>
    <n v="17.600000000000001"/>
    <m/>
    <m/>
    <m/>
    <n v="1"/>
  </r>
  <r>
    <x v="18"/>
    <x v="11"/>
    <x v="7"/>
    <n v="56"/>
    <n v="2257"/>
    <n v="337113"/>
    <n v="321793"/>
    <n v="236"/>
    <n v="10.9"/>
    <n v="43"/>
    <n v="2"/>
    <n v="76939"/>
    <n v="49381"/>
    <n v="27558"/>
    <n v="15.3"/>
    <n v="23.9"/>
    <n v="46298"/>
    <n v="4115"/>
    <n v="42183"/>
    <n v="1.3"/>
    <n v="14.4"/>
    <n v="30641"/>
    <n v="9.5"/>
    <n v="28.8"/>
    <m/>
    <m/>
    <m/>
    <n v="0"/>
  </r>
  <r>
    <x v="18"/>
    <x v="11"/>
    <x v="8"/>
    <n v="54"/>
    <n v="7167"/>
    <n v="472352"/>
    <n v="448745"/>
    <n v="803"/>
    <n v="11.5"/>
    <n v="482"/>
    <n v="6.9"/>
    <n v="89664"/>
    <n v="35254"/>
    <n v="54410"/>
    <n v="7.9"/>
    <n v="20"/>
    <n v="42450"/>
    <n v="9875"/>
    <n v="32575"/>
    <n v="2.2000000000000002"/>
    <n v="9.5"/>
    <n v="47214"/>
    <n v="10.5"/>
    <n v="19"/>
    <m/>
    <m/>
    <m/>
    <n v="0"/>
  </r>
  <r>
    <x v="18"/>
    <x v="11"/>
    <x v="9"/>
    <n v="67"/>
    <n v="8218"/>
    <n v="595318"/>
    <n v="568049"/>
    <n v="840"/>
    <n v="10.6"/>
    <n v="284"/>
    <n v="3.6"/>
    <n v="106868"/>
    <n v="41358"/>
    <n v="65510"/>
    <n v="7.3"/>
    <n v="18.8"/>
    <n v="52329"/>
    <n v="5994"/>
    <n v="46335"/>
    <n v="1.1000000000000001"/>
    <n v="9.1999999999999993"/>
    <n v="54539"/>
    <n v="9.6"/>
    <n v="18.399999999999999"/>
    <m/>
    <m/>
    <m/>
    <n v="0"/>
  </r>
  <r>
    <x v="18"/>
    <x v="11"/>
    <x v="1"/>
    <n v="913"/>
    <n v="374894"/>
    <n v="22009889"/>
    <n v="21854014"/>
    <n v="35133"/>
    <n v="9.5"/>
    <n v="28928"/>
    <n v="7.8"/>
    <n v="2649175"/>
    <n v="928071"/>
    <n v="1721104"/>
    <n v="4.2"/>
    <n v="12.1"/>
    <n v="2337424"/>
    <n v="642668"/>
    <n v="1694756"/>
    <n v="2.9"/>
    <n v="10.7"/>
    <n v="311751"/>
    <n v="1.4"/>
    <n v="21.4"/>
    <m/>
    <m/>
    <m/>
    <n v="0"/>
  </r>
  <r>
    <x v="19"/>
    <x v="0"/>
    <x v="0"/>
    <n v="446036"/>
    <n v="446446"/>
    <n v="1140016"/>
    <n v="574445"/>
    <n v="442330"/>
    <n v="198.2"/>
    <n v="0"/>
    <n v="0"/>
    <n v="1131143"/>
    <n v="1131143"/>
    <n v="0"/>
    <n v="196.9"/>
    <n v="196.9"/>
    <n v="0"/>
    <n v="0"/>
    <n v="0"/>
    <n v="0"/>
    <n v="0"/>
    <n v="1131143"/>
    <n v="196.9"/>
    <n v="0"/>
    <m/>
    <m/>
    <m/>
    <n v="0"/>
  </r>
  <r>
    <x v="19"/>
    <x v="0"/>
    <x v="2"/>
    <n v="260466"/>
    <n v="260648"/>
    <n v="544022"/>
    <n v="627082"/>
    <n v="357"/>
    <n v="0.1"/>
    <n v="97525"/>
    <n v="31.1"/>
    <n v="128323"/>
    <n v="1460"/>
    <n v="126863"/>
    <n v="0.2"/>
    <n v="20.5"/>
    <n v="294443"/>
    <n v="218164"/>
    <n v="76279"/>
    <n v="34.799999999999997"/>
    <n v="47"/>
    <n v="-166120"/>
    <n v="-26.5"/>
    <n v="41"/>
    <n v="77529"/>
    <n v="77532"/>
    <n v="178885"/>
    <n v="0"/>
  </r>
  <r>
    <x v="19"/>
    <x v="0"/>
    <x v="3"/>
    <n v="199893"/>
    <n v="200019"/>
    <n v="421420"/>
    <n v="473539"/>
    <n v="8234"/>
    <n v="3.7"/>
    <n v="55480"/>
    <n v="24.7"/>
    <n v="89697"/>
    <n v="19666"/>
    <n v="70031"/>
    <n v="4.2"/>
    <n v="18.899999999999999"/>
    <n v="193934"/>
    <n v="134947"/>
    <n v="58987"/>
    <n v="28.5"/>
    <n v="41"/>
    <n v="-104237"/>
    <n v="-22.1"/>
    <n v="37.799999999999997"/>
    <n v="45039"/>
    <n v="45040"/>
    <n v="112487"/>
    <n v="0"/>
  </r>
  <r>
    <x v="19"/>
    <x v="0"/>
    <x v="4"/>
    <n v="161854"/>
    <n v="161932"/>
    <n v="344472"/>
    <n v="382922"/>
    <n v="7311"/>
    <n v="4.0999999999999996"/>
    <n v="38908"/>
    <n v="21.8"/>
    <n v="67872"/>
    <n v="17113"/>
    <n v="50759"/>
    <n v="4.5"/>
    <n v="17.7"/>
    <n v="144771"/>
    <n v="97756"/>
    <n v="47015"/>
    <n v="25.5"/>
    <n v="37.799999999999997"/>
    <n v="-76899"/>
    <n v="-20.100000000000001"/>
    <n v="35.4"/>
    <n v="31475"/>
    <n v="31476"/>
    <n v="81268"/>
    <n v="0"/>
  </r>
  <r>
    <x v="19"/>
    <x v="0"/>
    <x v="5"/>
    <n v="134087"/>
    <n v="134196"/>
    <n v="287561"/>
    <n v="317161"/>
    <n v="6112"/>
    <n v="4.2"/>
    <n v="29184"/>
    <n v="20"/>
    <n v="53928"/>
    <n v="14137"/>
    <n v="39791"/>
    <n v="4.5"/>
    <n v="17"/>
    <n v="113127"/>
    <n v="74615"/>
    <n v="38512"/>
    <n v="23.5"/>
    <n v="35.700000000000003"/>
    <n v="-59199"/>
    <n v="-18.7"/>
    <n v="34"/>
    <n v="23453"/>
    <n v="23454"/>
    <n v="61642"/>
    <n v="0"/>
  </r>
  <r>
    <x v="19"/>
    <x v="0"/>
    <x v="6"/>
    <n v="121491"/>
    <n v="121613"/>
    <n v="262298"/>
    <n v="286797"/>
    <n v="5723"/>
    <n v="4.4000000000000004"/>
    <n v="24210"/>
    <n v="18.5"/>
    <n v="47210"/>
    <n v="13444"/>
    <n v="33766"/>
    <n v="4.7"/>
    <n v="16.5"/>
    <n v="96208"/>
    <n v="61762"/>
    <n v="34446"/>
    <n v="21.5"/>
    <n v="33.5"/>
    <n v="-48998"/>
    <n v="-17"/>
    <n v="33"/>
    <n v="19168"/>
    <n v="19169"/>
    <n v="50590"/>
    <n v="0"/>
  </r>
  <r>
    <x v="19"/>
    <x v="0"/>
    <x v="7"/>
    <n v="474708"/>
    <n v="475359"/>
    <n v="1029611"/>
    <n v="1114896"/>
    <n v="21730"/>
    <n v="4.3"/>
    <n v="81700"/>
    <n v="16.2"/>
    <n v="170860"/>
    <n v="48906"/>
    <n v="121954"/>
    <n v="4.4000000000000004"/>
    <n v="15.3"/>
    <n v="341429"/>
    <n v="208519"/>
    <n v="132910"/>
    <n v="18.7"/>
    <n v="30.6"/>
    <n v="-170569"/>
    <n v="-15.3"/>
    <n v="30.6"/>
    <n v="63212"/>
    <n v="63215"/>
    <n v="165956"/>
    <n v="0"/>
  </r>
  <r>
    <x v="19"/>
    <x v="0"/>
    <x v="8"/>
    <n v="307505"/>
    <n v="308236"/>
    <n v="677816"/>
    <n v="723331"/>
    <n v="12178"/>
    <n v="3.8"/>
    <n v="42820"/>
    <n v="13.2"/>
    <n v="98008"/>
    <n v="27092"/>
    <n v="70916"/>
    <n v="3.7"/>
    <n v="13.5"/>
    <n v="189037"/>
    <n v="109004"/>
    <n v="80033"/>
    <n v="15.1"/>
    <n v="26.1"/>
    <n v="-91029"/>
    <n v="-12.6"/>
    <n v="27"/>
    <n v="31962"/>
    <n v="31966"/>
    <n v="83975"/>
    <n v="0"/>
  </r>
  <r>
    <x v="19"/>
    <x v="0"/>
    <x v="9"/>
    <n v="170397"/>
    <n v="171014"/>
    <n v="374718"/>
    <n v="400488"/>
    <n v="6734"/>
    <n v="3.7"/>
    <n v="23823"/>
    <n v="13.3"/>
    <n v="52015"/>
    <n v="14757"/>
    <n v="37258"/>
    <n v="3.7"/>
    <n v="13"/>
    <n v="103555"/>
    <n v="59341"/>
    <n v="44214"/>
    <n v="14.8"/>
    <n v="25.9"/>
    <n v="-51540"/>
    <n v="-12.9"/>
    <n v="26"/>
    <n v="17783"/>
    <n v="17789"/>
    <n v="45679"/>
    <n v="0"/>
  </r>
  <r>
    <x v="19"/>
    <x v="0"/>
    <x v="1"/>
    <n v="299974"/>
    <n v="301158"/>
    <n v="673646"/>
    <n v="727293"/>
    <n v="8282"/>
    <n v="2.6"/>
    <n v="42381"/>
    <n v="13.3"/>
    <n v="76292"/>
    <n v="19251"/>
    <n v="57041"/>
    <n v="2.6"/>
    <n v="10.5"/>
    <n v="183585"/>
    <n v="110312"/>
    <n v="73273"/>
    <n v="15.2"/>
    <n v="25.2"/>
    <n v="-107293"/>
    <n v="-14.7"/>
    <n v="21"/>
    <n v="33324"/>
    <n v="33325"/>
    <n v="88071"/>
    <n v="0"/>
  </r>
  <r>
    <x v="19"/>
    <x v="1"/>
    <x v="0"/>
    <n v="43270"/>
    <n v="43952"/>
    <n v="524654"/>
    <n v="263605"/>
    <n v="43738"/>
    <n v="199"/>
    <n v="0"/>
    <n v="0"/>
    <n v="522098"/>
    <n v="522098"/>
    <n v="0"/>
    <n v="198.1"/>
    <n v="198.1"/>
    <n v="0"/>
    <n v="0"/>
    <n v="0"/>
    <n v="0"/>
    <n v="0"/>
    <n v="522098"/>
    <n v="198.1"/>
    <n v="0"/>
    <m/>
    <m/>
    <m/>
    <n v="0"/>
  </r>
  <r>
    <x v="19"/>
    <x v="1"/>
    <x v="2"/>
    <n v="77692"/>
    <n v="78240"/>
    <n v="516816"/>
    <n v="519694"/>
    <n v="389"/>
    <n v="0.5"/>
    <n v="6499"/>
    <n v="8"/>
    <n v="144436"/>
    <n v="2098"/>
    <n v="142338"/>
    <n v="0.4"/>
    <n v="27.8"/>
    <n v="150192"/>
    <n v="78423"/>
    <n v="71769"/>
    <n v="15.1"/>
    <n v="28.9"/>
    <n v="-5756"/>
    <n v="-1.1000000000000001"/>
    <n v="55.6"/>
    <n v="5729"/>
    <n v="5729"/>
    <n v="69504"/>
    <n v="0"/>
  </r>
  <r>
    <x v="19"/>
    <x v="1"/>
    <x v="3"/>
    <n v="69186"/>
    <n v="69636"/>
    <n v="446416"/>
    <n v="463689"/>
    <n v="796"/>
    <n v="1.1000000000000001"/>
    <n v="5221"/>
    <n v="7.3"/>
    <n v="94289"/>
    <n v="7987"/>
    <n v="86302"/>
    <n v="1.7"/>
    <n v="20.3"/>
    <n v="128835"/>
    <n v="63179"/>
    <n v="65656"/>
    <n v="13.6"/>
    <n v="27.8"/>
    <n v="-34546"/>
    <n v="-7.5"/>
    <n v="40.6"/>
    <n v="4583"/>
    <n v="4583"/>
    <n v="56112"/>
    <n v="0"/>
  </r>
  <r>
    <x v="19"/>
    <x v="1"/>
    <x v="4"/>
    <n v="60413"/>
    <n v="60820"/>
    <n v="388256"/>
    <n v="401642"/>
    <n v="677"/>
    <n v="1.1000000000000001"/>
    <n v="3835"/>
    <n v="6.1"/>
    <n v="73650"/>
    <n v="6851"/>
    <n v="66799"/>
    <n v="1.7"/>
    <n v="18.3"/>
    <n v="100422"/>
    <n v="46344"/>
    <n v="54078"/>
    <n v="11.5"/>
    <n v="25"/>
    <n v="-26772"/>
    <n v="-6.7"/>
    <n v="36.6"/>
    <n v="3310"/>
    <n v="3310"/>
    <n v="40260"/>
    <n v="0"/>
  </r>
  <r>
    <x v="19"/>
    <x v="1"/>
    <x v="5"/>
    <n v="54270"/>
    <n v="54788"/>
    <n v="347074"/>
    <n v="360099"/>
    <n v="544"/>
    <n v="1"/>
    <n v="3292"/>
    <n v="5.9"/>
    <n v="59028"/>
    <n v="5373"/>
    <n v="53655"/>
    <n v="1.5"/>
    <n v="16.399999999999999"/>
    <n v="85077"/>
    <n v="38490"/>
    <n v="46587"/>
    <n v="10.7"/>
    <n v="23.6"/>
    <n v="-26049"/>
    <n v="-7.2"/>
    <n v="32.799999999999997"/>
    <n v="2685"/>
    <n v="2685"/>
    <n v="32486"/>
    <n v="0"/>
  </r>
  <r>
    <x v="19"/>
    <x v="1"/>
    <x v="6"/>
    <n v="51340"/>
    <n v="51853"/>
    <n v="328084"/>
    <n v="339211"/>
    <n v="513"/>
    <n v="1"/>
    <n v="2800"/>
    <n v="5.3"/>
    <n v="53353"/>
    <n v="5285"/>
    <n v="48068"/>
    <n v="1.6"/>
    <n v="15.7"/>
    <n v="75607"/>
    <n v="32755"/>
    <n v="42852"/>
    <n v="9.6999999999999993"/>
    <n v="22.3"/>
    <n v="-22254"/>
    <n v="-6.6"/>
    <n v="31.4"/>
    <n v="2263"/>
    <n v="2264"/>
    <n v="27674"/>
    <n v="0"/>
  </r>
  <r>
    <x v="19"/>
    <x v="1"/>
    <x v="7"/>
    <n v="215022"/>
    <n v="217966"/>
    <n v="1370331"/>
    <n v="1413603"/>
    <n v="1927"/>
    <n v="0.9"/>
    <n v="9916"/>
    <n v="4.5"/>
    <n v="198037"/>
    <n v="19569"/>
    <n v="178468"/>
    <n v="1.4"/>
    <n v="14"/>
    <n v="284581"/>
    <n v="110627"/>
    <n v="173954"/>
    <n v="7.8"/>
    <n v="20.100000000000001"/>
    <n v="-86544"/>
    <n v="-6.1"/>
    <n v="28"/>
    <n v="7269"/>
    <n v="7273"/>
    <n v="88760"/>
    <n v="0"/>
  </r>
  <r>
    <x v="19"/>
    <x v="1"/>
    <x v="8"/>
    <n v="153855"/>
    <n v="156860"/>
    <n v="977478"/>
    <n v="1004888"/>
    <n v="1190"/>
    <n v="0.7"/>
    <n v="5579"/>
    <n v="3.5"/>
    <n v="120273"/>
    <n v="11881"/>
    <n v="108392"/>
    <n v="1.2"/>
    <n v="12"/>
    <n v="175093"/>
    <n v="60055"/>
    <n v="115038"/>
    <n v="6"/>
    <n v="17.399999999999999"/>
    <n v="-54820"/>
    <n v="-5.4"/>
    <n v="24"/>
    <n v="3787"/>
    <n v="3789"/>
    <n v="46197"/>
    <n v="0"/>
  </r>
  <r>
    <x v="19"/>
    <x v="1"/>
    <x v="9"/>
    <n v="91146"/>
    <n v="93854"/>
    <n v="581494"/>
    <n v="598183"/>
    <n v="668"/>
    <n v="0.7"/>
    <n v="3418"/>
    <n v="3.6"/>
    <n v="67010"/>
    <n v="6612"/>
    <n v="60398"/>
    <n v="1.1000000000000001"/>
    <n v="11.2"/>
    <n v="100388"/>
    <n v="34595"/>
    <n v="65793"/>
    <n v="5.8"/>
    <n v="16.8"/>
    <n v="-33378"/>
    <n v="-5.6"/>
    <n v="22.4"/>
    <n v="2032"/>
    <n v="2034"/>
    <n v="24577"/>
    <n v="0"/>
  </r>
  <r>
    <x v="19"/>
    <x v="1"/>
    <x v="1"/>
    <n v="183063"/>
    <n v="187989"/>
    <n v="1170455"/>
    <n v="1209453"/>
    <n v="1080"/>
    <n v="0.6"/>
    <n v="6624"/>
    <n v="3.5"/>
    <n v="116237"/>
    <n v="10156"/>
    <n v="106081"/>
    <n v="0.8"/>
    <n v="9.6"/>
    <n v="194233"/>
    <n v="67419"/>
    <n v="126814"/>
    <n v="5.6"/>
    <n v="16.100000000000001"/>
    <n v="-77996"/>
    <n v="-6.5"/>
    <n v="19.2"/>
    <n v="3957"/>
    <n v="3968"/>
    <n v="48694"/>
    <n v="0"/>
  </r>
  <r>
    <x v="19"/>
    <x v="2"/>
    <x v="0"/>
    <n v="16214"/>
    <n v="16860"/>
    <n v="418787"/>
    <n v="210302"/>
    <n v="16789"/>
    <n v="199.2"/>
    <n v="0"/>
    <n v="0"/>
    <n v="416971"/>
    <n v="416971"/>
    <n v="0"/>
    <n v="198.3"/>
    <n v="198.3"/>
    <n v="0"/>
    <n v="0"/>
    <n v="0"/>
    <n v="0"/>
    <n v="0"/>
    <n v="416971"/>
    <n v="198.3"/>
    <n v="0"/>
    <m/>
    <m/>
    <m/>
    <n v="0"/>
  </r>
  <r>
    <x v="19"/>
    <x v="2"/>
    <x v="2"/>
    <n v="35143"/>
    <n v="36068"/>
    <n v="495630"/>
    <n v="485809"/>
    <n v="560"/>
    <n v="1.5"/>
    <n v="2425"/>
    <n v="6.5"/>
    <n v="141577"/>
    <n v="4721"/>
    <n v="136856"/>
    <n v="1"/>
    <n v="29.1"/>
    <n v="121934"/>
    <n v="61310"/>
    <n v="60624"/>
    <n v="12.6"/>
    <n v="25.1"/>
    <n v="19643"/>
    <n v="4"/>
    <n v="50.2"/>
    <n v="2128"/>
    <n v="2128"/>
    <n v="54795"/>
    <n v="0"/>
  </r>
  <r>
    <x v="19"/>
    <x v="2"/>
    <x v="3"/>
    <n v="33732"/>
    <n v="34708"/>
    <n v="454897"/>
    <n v="464480"/>
    <n v="532"/>
    <n v="1.5"/>
    <n v="1985"/>
    <n v="5.6"/>
    <n v="91727"/>
    <n v="6642"/>
    <n v="85085"/>
    <n v="1.4"/>
    <n v="19.7"/>
    <n v="110892"/>
    <n v="50242"/>
    <n v="60650"/>
    <n v="10.8"/>
    <n v="23.9"/>
    <n v="-19165"/>
    <n v="-4.2"/>
    <n v="39.4"/>
    <n v="1725"/>
    <n v="1725"/>
    <n v="44480"/>
    <n v="0"/>
  </r>
  <r>
    <x v="19"/>
    <x v="2"/>
    <x v="4"/>
    <n v="30321"/>
    <n v="31072"/>
    <n v="405521"/>
    <n v="415441"/>
    <n v="448"/>
    <n v="1.4"/>
    <n v="1593"/>
    <n v="5"/>
    <n v="73012"/>
    <n v="5992"/>
    <n v="67020"/>
    <n v="1.4"/>
    <n v="17.600000000000001"/>
    <n v="92852"/>
    <n v="40442"/>
    <n v="52410"/>
    <n v="9.6999999999999993"/>
    <n v="22.4"/>
    <n v="-19840"/>
    <n v="-4.8"/>
    <n v="35.200000000000003"/>
    <n v="1394"/>
    <n v="1394"/>
    <n v="35944"/>
    <n v="0"/>
  </r>
  <r>
    <x v="19"/>
    <x v="2"/>
    <x v="5"/>
    <n v="28309"/>
    <n v="29572"/>
    <n v="376088"/>
    <n v="384466"/>
    <n v="330"/>
    <n v="1.1000000000000001"/>
    <n v="1379"/>
    <n v="4.5999999999999996"/>
    <n v="61101"/>
    <n v="4406"/>
    <n v="56695"/>
    <n v="1.1000000000000001"/>
    <n v="15.9"/>
    <n v="77856"/>
    <n v="30987"/>
    <n v="46869"/>
    <n v="8.1"/>
    <n v="20.3"/>
    <n v="-16755"/>
    <n v="-4.4000000000000004"/>
    <n v="31.8"/>
    <n v="1006"/>
    <n v="1006"/>
    <n v="25654"/>
    <n v="0"/>
  </r>
  <r>
    <x v="19"/>
    <x v="2"/>
    <x v="6"/>
    <n v="27220"/>
    <n v="28609"/>
    <n v="362575"/>
    <n v="369013"/>
    <n v="363"/>
    <n v="1.3"/>
    <n v="1167"/>
    <n v="4"/>
    <n v="56705"/>
    <n v="5159"/>
    <n v="51546"/>
    <n v="1.4"/>
    <n v="15.4"/>
    <n v="69581"/>
    <n v="26519"/>
    <n v="43062"/>
    <n v="7.2"/>
    <n v="18.899999999999999"/>
    <n v="-12876"/>
    <n v="-3.5"/>
    <n v="30.8"/>
    <n v="834"/>
    <n v="837"/>
    <n v="21687"/>
    <n v="0"/>
  </r>
  <r>
    <x v="19"/>
    <x v="2"/>
    <x v="7"/>
    <n v="121186"/>
    <n v="129046"/>
    <n v="1607921"/>
    <n v="1640306"/>
    <n v="1362"/>
    <n v="1"/>
    <n v="4876"/>
    <n v="3.7"/>
    <n v="215502"/>
    <n v="17742"/>
    <n v="197760"/>
    <n v="1.1000000000000001"/>
    <n v="13.1"/>
    <n v="280272"/>
    <n v="98595"/>
    <n v="181677"/>
    <n v="6"/>
    <n v="17.100000000000001"/>
    <n v="-64770"/>
    <n v="-4"/>
    <n v="26.2"/>
    <n v="2941"/>
    <n v="2944"/>
    <n v="75760"/>
    <n v="0"/>
  </r>
  <r>
    <x v="19"/>
    <x v="2"/>
    <x v="8"/>
    <n v="89335"/>
    <n v="97183"/>
    <n v="1179251"/>
    <n v="1201262"/>
    <n v="952"/>
    <n v="1"/>
    <n v="2992"/>
    <n v="3"/>
    <n v="134417"/>
    <n v="11882"/>
    <n v="122535"/>
    <n v="1"/>
    <n v="11.2"/>
    <n v="178439"/>
    <n v="55528"/>
    <n v="122911"/>
    <n v="4.5999999999999996"/>
    <n v="14.9"/>
    <n v="-44022"/>
    <n v="-3.7"/>
    <n v="22.4"/>
    <n v="1499"/>
    <n v="1500"/>
    <n v="38975"/>
    <n v="0"/>
  </r>
  <r>
    <x v="19"/>
    <x v="2"/>
    <x v="9"/>
    <n v="56706"/>
    <n v="63914"/>
    <n v="751753"/>
    <n v="765754"/>
    <n v="596"/>
    <n v="0.9"/>
    <n v="2197"/>
    <n v="3.4"/>
    <n v="79268"/>
    <n v="7088"/>
    <n v="72180"/>
    <n v="0.9"/>
    <n v="10.4"/>
    <n v="107270"/>
    <n v="33856"/>
    <n v="73414"/>
    <n v="4.4000000000000004"/>
    <n v="14"/>
    <n v="-28002"/>
    <n v="-3.6"/>
    <n v="20.8"/>
    <n v="794"/>
    <n v="795"/>
    <n v="20657"/>
    <n v="0"/>
  </r>
  <r>
    <x v="19"/>
    <x v="2"/>
    <x v="1"/>
    <n v="134558"/>
    <n v="149121"/>
    <n v="1794395"/>
    <n v="1831042"/>
    <n v="1143"/>
    <n v="0.8"/>
    <n v="4400"/>
    <n v="2.9"/>
    <n v="164197"/>
    <n v="14037"/>
    <n v="150160"/>
    <n v="0.8"/>
    <n v="9"/>
    <n v="237490"/>
    <n v="70862"/>
    <n v="166628"/>
    <n v="3.9"/>
    <n v="13"/>
    <n v="-73293"/>
    <n v="-4"/>
    <n v="18"/>
    <n v="1690"/>
    <n v="1695"/>
    <n v="43749"/>
    <n v="0"/>
  </r>
  <r>
    <x v="19"/>
    <x v="3"/>
    <x v="0"/>
    <n v="6937"/>
    <n v="7850"/>
    <n v="398061"/>
    <n v="199831"/>
    <n v="7823"/>
    <n v="199.3"/>
    <n v="0"/>
    <n v="0"/>
    <n v="396461"/>
    <n v="396461"/>
    <n v="0"/>
    <n v="198.4"/>
    <n v="198.4"/>
    <n v="0"/>
    <n v="0"/>
    <n v="0"/>
    <n v="0"/>
    <n v="0"/>
    <n v="396461"/>
    <n v="198.4"/>
    <n v="0"/>
    <m/>
    <m/>
    <m/>
    <n v="0"/>
  </r>
  <r>
    <x v="19"/>
    <x v="3"/>
    <x v="2"/>
    <n v="16602"/>
    <n v="17947"/>
    <n v="528615"/>
    <n v="509322"/>
    <n v="717"/>
    <n v="4"/>
    <n v="1001"/>
    <n v="5.5"/>
    <n v="155536"/>
    <n v="11934"/>
    <n v="143602"/>
    <n v="2.2999999999999998"/>
    <n v="30.5"/>
    <n v="116950"/>
    <n v="52469"/>
    <n v="64481"/>
    <n v="10.3"/>
    <n v="23"/>
    <n v="38586"/>
    <n v="7.5"/>
    <n v="46"/>
    <n v="800"/>
    <n v="800"/>
    <n v="45026"/>
    <n v="0"/>
  </r>
  <r>
    <x v="19"/>
    <x v="3"/>
    <x v="3"/>
    <n v="16450"/>
    <n v="18077"/>
    <n v="499241"/>
    <n v="507149"/>
    <n v="548"/>
    <n v="3"/>
    <n v="1030"/>
    <n v="5.6"/>
    <n v="100756"/>
    <n v="9135"/>
    <n v="91621"/>
    <n v="1.8"/>
    <n v="19.899999999999999"/>
    <n v="116572"/>
    <n v="54445"/>
    <n v="62127"/>
    <n v="10.7"/>
    <n v="23"/>
    <n v="-15816"/>
    <n v="-3.1"/>
    <n v="39.799999999999997"/>
    <n v="826"/>
    <n v="826"/>
    <n v="48448"/>
    <n v="0"/>
  </r>
  <r>
    <x v="19"/>
    <x v="3"/>
    <x v="4"/>
    <n v="15169"/>
    <n v="16567"/>
    <n v="456632"/>
    <n v="461434"/>
    <n v="483"/>
    <n v="2.9"/>
    <n v="676"/>
    <n v="4.0999999999999996"/>
    <n v="83081"/>
    <n v="8399"/>
    <n v="74682"/>
    <n v="1.8"/>
    <n v="18"/>
    <n v="92684"/>
    <n v="36420"/>
    <n v="56264"/>
    <n v="7.9"/>
    <n v="20.100000000000001"/>
    <n v="-9603"/>
    <n v="-2.1"/>
    <n v="36"/>
    <n v="562"/>
    <n v="563"/>
    <n v="32628"/>
    <n v="0"/>
  </r>
  <r>
    <x v="19"/>
    <x v="3"/>
    <x v="5"/>
    <n v="14604"/>
    <n v="16882"/>
    <n v="437910"/>
    <n v="443234"/>
    <n v="375"/>
    <n v="2.2000000000000002"/>
    <n v="687"/>
    <n v="4"/>
    <n v="71701"/>
    <n v="7070"/>
    <n v="64631"/>
    <n v="1.6"/>
    <n v="16.2"/>
    <n v="82349"/>
    <n v="29589"/>
    <n v="52760"/>
    <n v="6.7"/>
    <n v="18.600000000000001"/>
    <n v="-10648"/>
    <n v="-2.4"/>
    <n v="32.4"/>
    <n v="422"/>
    <n v="423"/>
    <n v="24004"/>
    <n v="0"/>
  </r>
  <r>
    <x v="19"/>
    <x v="3"/>
    <x v="6"/>
    <n v="14299"/>
    <n v="16745"/>
    <n v="428091"/>
    <n v="432394"/>
    <n v="355"/>
    <n v="2.1"/>
    <n v="674"/>
    <n v="4"/>
    <n v="65193"/>
    <n v="6273"/>
    <n v="58920"/>
    <n v="1.5"/>
    <n v="15.1"/>
    <n v="73798"/>
    <n v="26880"/>
    <n v="46918"/>
    <n v="6.2"/>
    <n v="17.100000000000001"/>
    <n v="-8605"/>
    <n v="-2"/>
    <n v="30.2"/>
    <n v="361"/>
    <n v="361"/>
    <n v="20753"/>
    <n v="0"/>
  </r>
  <r>
    <x v="19"/>
    <x v="3"/>
    <x v="7"/>
    <n v="66907"/>
    <n v="81418"/>
    <n v="2002490"/>
    <n v="2021877"/>
    <n v="1593"/>
    <n v="1.9"/>
    <n v="2906"/>
    <n v="3.5"/>
    <n v="270034"/>
    <n v="25561"/>
    <n v="244473"/>
    <n v="1.3"/>
    <n v="13.4"/>
    <n v="308807"/>
    <n v="101791"/>
    <n v="207016"/>
    <n v="5"/>
    <n v="15.3"/>
    <n v="-38773"/>
    <n v="-1.9"/>
    <n v="26.8"/>
    <n v="1222"/>
    <n v="1223"/>
    <n v="70053"/>
    <n v="0"/>
  </r>
  <r>
    <x v="19"/>
    <x v="3"/>
    <x v="8"/>
    <n v="54338"/>
    <n v="70103"/>
    <n v="1629090"/>
    <n v="1648601"/>
    <n v="1295"/>
    <n v="1.8"/>
    <n v="2419"/>
    <n v="3.4"/>
    <n v="184760"/>
    <n v="19262"/>
    <n v="165498"/>
    <n v="1.2"/>
    <n v="11.2"/>
    <n v="223782"/>
    <n v="66649"/>
    <n v="157133"/>
    <n v="4"/>
    <n v="13.6"/>
    <n v="-39022"/>
    <n v="-2.4"/>
    <n v="22.4"/>
    <n v="683"/>
    <n v="683"/>
    <n v="39493"/>
    <n v="0"/>
  </r>
  <r>
    <x v="19"/>
    <x v="3"/>
    <x v="9"/>
    <n v="36814"/>
    <n v="52547"/>
    <n v="1104872"/>
    <n v="1119761"/>
    <n v="965"/>
    <n v="1.8"/>
    <n v="1958"/>
    <n v="3.7"/>
    <n v="114939"/>
    <n v="13214"/>
    <n v="101725"/>
    <n v="1.2"/>
    <n v="10.3"/>
    <n v="144717"/>
    <n v="40844"/>
    <n v="103873"/>
    <n v="3.6"/>
    <n v="12.9"/>
    <n v="-29778"/>
    <n v="-2.6"/>
    <n v="20.6"/>
    <n v="336"/>
    <n v="337"/>
    <n v="19371"/>
    <n v="0"/>
  </r>
  <r>
    <x v="19"/>
    <x v="3"/>
    <x v="1"/>
    <n v="105542"/>
    <n v="142449"/>
    <n v="3215668"/>
    <n v="3262084"/>
    <n v="2331"/>
    <n v="1.6"/>
    <n v="4850"/>
    <n v="3.4"/>
    <n v="281610"/>
    <n v="31603"/>
    <n v="250007"/>
    <n v="1"/>
    <n v="8.6"/>
    <n v="374441"/>
    <n v="105253"/>
    <n v="269188"/>
    <n v="3.2"/>
    <n v="11.5"/>
    <n v="-92831"/>
    <n v="-2.9"/>
    <n v="17.2"/>
    <n v="835"/>
    <n v="840"/>
    <n v="48420"/>
    <n v="0"/>
  </r>
  <r>
    <x v="19"/>
    <x v="4"/>
    <x v="0"/>
    <n v="1424"/>
    <n v="1973"/>
    <n v="191034"/>
    <n v="96254"/>
    <n v="1962"/>
    <n v="198.9"/>
    <n v="0"/>
    <n v="0"/>
    <n v="189560"/>
    <n v="189560"/>
    <n v="0"/>
    <n v="196.9"/>
    <n v="196.9"/>
    <n v="0"/>
    <n v="0"/>
    <n v="0"/>
    <n v="0"/>
    <n v="0"/>
    <n v="189560"/>
    <n v="196.9"/>
    <n v="0"/>
    <m/>
    <m/>
    <m/>
    <n v="0"/>
  </r>
  <r>
    <x v="19"/>
    <x v="4"/>
    <x v="2"/>
    <n v="3921"/>
    <n v="4771"/>
    <n v="285907"/>
    <n v="276067"/>
    <n v="303"/>
    <n v="6.4"/>
    <n v="236"/>
    <n v="5"/>
    <n v="84708"/>
    <n v="10483"/>
    <n v="74225"/>
    <n v="3.8"/>
    <n v="30.7"/>
    <n v="65027"/>
    <n v="28021"/>
    <n v="37006"/>
    <n v="10.199999999999999"/>
    <n v="23.6"/>
    <n v="19681"/>
    <n v="7.1"/>
    <n v="47.2"/>
    <n v="183"/>
    <n v="183"/>
    <n v="24397"/>
    <n v="0"/>
  </r>
  <r>
    <x v="19"/>
    <x v="4"/>
    <x v="3"/>
    <n v="4047"/>
    <n v="5180"/>
    <n v="281785"/>
    <n v="287211"/>
    <n v="274"/>
    <n v="5.3"/>
    <n v="293"/>
    <n v="5.6"/>
    <n v="59269"/>
    <n v="6982"/>
    <n v="52287"/>
    <n v="2.4"/>
    <n v="20.6"/>
    <n v="70120"/>
    <n v="29082"/>
    <n v="41038"/>
    <n v="10.1"/>
    <n v="24.4"/>
    <n v="-10851"/>
    <n v="-3.8"/>
    <n v="41.2"/>
    <n v="185"/>
    <n v="185"/>
    <n v="25109"/>
    <n v="0"/>
  </r>
  <r>
    <x v="19"/>
    <x v="4"/>
    <x v="4"/>
    <n v="3452"/>
    <n v="4212"/>
    <n v="237968"/>
    <n v="241134"/>
    <n v="224"/>
    <n v="5.3"/>
    <n v="182"/>
    <n v="4.3"/>
    <n v="44964"/>
    <n v="6478"/>
    <n v="38486"/>
    <n v="2.7"/>
    <n v="18.600000000000001"/>
    <n v="51295"/>
    <n v="19805"/>
    <n v="31490"/>
    <n v="8.1999999999999993"/>
    <n v="21.3"/>
    <n v="-6331"/>
    <n v="-2.7"/>
    <n v="37.200000000000003"/>
    <n v="123"/>
    <n v="123"/>
    <n v="16881"/>
    <n v="0"/>
  </r>
  <r>
    <x v="19"/>
    <x v="4"/>
    <x v="5"/>
    <n v="3624"/>
    <n v="5377"/>
    <n v="248331"/>
    <n v="250776"/>
    <n v="257"/>
    <n v="4.8"/>
    <n v="253"/>
    <n v="4.7"/>
    <n v="41840"/>
    <n v="5736"/>
    <n v="36104"/>
    <n v="2.2999999999999998"/>
    <n v="16.7"/>
    <n v="46730"/>
    <n v="16513"/>
    <n v="30217"/>
    <n v="6.6"/>
    <n v="18.600000000000001"/>
    <n v="-4890"/>
    <n v="-1.9"/>
    <n v="33.4"/>
    <n v="91"/>
    <n v="92"/>
    <n v="11885"/>
    <n v="0"/>
  </r>
  <r>
    <x v="19"/>
    <x v="4"/>
    <x v="6"/>
    <n v="3620"/>
    <n v="5592"/>
    <n v="252880"/>
    <n v="251438"/>
    <n v="222"/>
    <n v="4"/>
    <n v="193"/>
    <n v="3.5"/>
    <n v="41335"/>
    <n v="4982"/>
    <n v="36353"/>
    <n v="2"/>
    <n v="16.399999999999999"/>
    <n v="38451"/>
    <n v="12530"/>
    <n v="25921"/>
    <n v="5"/>
    <n v="15.3"/>
    <n v="2884"/>
    <n v="1.1000000000000001"/>
    <n v="30.6"/>
    <n v="67"/>
    <n v="67"/>
    <n v="9061"/>
    <n v="0"/>
  </r>
  <r>
    <x v="19"/>
    <x v="4"/>
    <x v="7"/>
    <n v="17872"/>
    <n v="28883"/>
    <n v="1225499"/>
    <n v="1232234"/>
    <n v="1068"/>
    <n v="3.7"/>
    <n v="1171"/>
    <n v="4"/>
    <n v="172249"/>
    <n v="21482"/>
    <n v="150767"/>
    <n v="1.7"/>
    <n v="14"/>
    <n v="185718"/>
    <n v="58426"/>
    <n v="127292"/>
    <n v="4.7"/>
    <n v="15.1"/>
    <n v="-13469"/>
    <n v="-1.1000000000000001"/>
    <n v="28"/>
    <n v="270"/>
    <n v="271"/>
    <n v="35758"/>
    <n v="0"/>
  </r>
  <r>
    <x v="19"/>
    <x v="4"/>
    <x v="8"/>
    <n v="16482"/>
    <n v="29729"/>
    <n v="1131045"/>
    <n v="1141575"/>
    <n v="925"/>
    <n v="3.1"/>
    <n v="1125"/>
    <n v="3.8"/>
    <n v="128960"/>
    <n v="17751"/>
    <n v="111209"/>
    <n v="1.6"/>
    <n v="11.3"/>
    <n v="150019"/>
    <n v="41424"/>
    <n v="108595"/>
    <n v="3.6"/>
    <n v="13.1"/>
    <n v="-21059"/>
    <n v="-1.8"/>
    <n v="22.6"/>
    <n v="153"/>
    <n v="153"/>
    <n v="20209"/>
    <n v="0"/>
  </r>
  <r>
    <x v="19"/>
    <x v="4"/>
    <x v="9"/>
    <n v="11969"/>
    <n v="26881"/>
    <n v="818854"/>
    <n v="828671"/>
    <n v="851"/>
    <n v="3.1"/>
    <n v="1181"/>
    <n v="4.4000000000000004"/>
    <n v="86228"/>
    <n v="11554"/>
    <n v="74674"/>
    <n v="1.4"/>
    <n v="10.4"/>
    <n v="105862"/>
    <n v="32149"/>
    <n v="73713"/>
    <n v="3.9"/>
    <n v="12.8"/>
    <n v="-19634"/>
    <n v="-2.4"/>
    <n v="20.8"/>
    <n v="81"/>
    <n v="82"/>
    <n v="10978"/>
    <n v="0"/>
  </r>
  <r>
    <x v="19"/>
    <x v="4"/>
    <x v="1"/>
    <n v="41289"/>
    <n v="80849"/>
    <n v="2844721"/>
    <n v="2869247"/>
    <n v="2111"/>
    <n v="2.6"/>
    <n v="2943"/>
    <n v="3.6"/>
    <n v="256832"/>
    <n v="40962"/>
    <n v="215870"/>
    <n v="1.4"/>
    <n v="9"/>
    <n v="305883"/>
    <n v="75076"/>
    <n v="230807"/>
    <n v="2.6"/>
    <n v="10.7"/>
    <n v="-49051"/>
    <n v="-1.7"/>
    <n v="18"/>
    <n v="187"/>
    <n v="202"/>
    <n v="25061"/>
    <n v="0"/>
  </r>
  <r>
    <x v="19"/>
    <x v="5"/>
    <x v="0"/>
    <n v="562"/>
    <n v="1026"/>
    <n v="164575"/>
    <n v="82939"/>
    <n v="1022"/>
    <n v="199.2"/>
    <n v="0"/>
    <n v="0"/>
    <n v="163272"/>
    <n v="163272"/>
    <n v="0"/>
    <n v="196.9"/>
    <n v="196.9"/>
    <n v="0"/>
    <n v="0"/>
    <n v="0"/>
    <n v="0"/>
    <n v="0"/>
    <n v="163272"/>
    <n v="196.9"/>
    <n v="0"/>
    <m/>
    <m/>
    <m/>
    <n v="0"/>
  </r>
  <r>
    <x v="19"/>
    <x v="5"/>
    <x v="2"/>
    <n v="1589"/>
    <n v="2541"/>
    <n v="256561"/>
    <n v="246369"/>
    <n v="305"/>
    <n v="12.4"/>
    <n v="133"/>
    <n v="5.4"/>
    <n v="86271"/>
    <n v="18973"/>
    <n v="67298"/>
    <n v="7.7"/>
    <n v="35"/>
    <n v="65886"/>
    <n v="29714"/>
    <n v="36172"/>
    <n v="12.1"/>
    <n v="26.7"/>
    <n v="20385"/>
    <n v="8.3000000000000007"/>
    <n v="53.4"/>
    <n v="74"/>
    <n v="74"/>
    <n v="22341"/>
    <n v="0"/>
  </r>
  <r>
    <x v="19"/>
    <x v="5"/>
    <x v="3"/>
    <n v="1602"/>
    <n v="2761"/>
    <n v="248488"/>
    <n v="249254"/>
    <n v="181"/>
    <n v="6.6"/>
    <n v="151"/>
    <n v="5.5"/>
    <n v="58549"/>
    <n v="7343"/>
    <n v="51206"/>
    <n v="2.9"/>
    <n v="23.5"/>
    <n v="60081"/>
    <n v="29460"/>
    <n v="30621"/>
    <n v="11.8"/>
    <n v="24.1"/>
    <n v="-1532"/>
    <n v="-0.6"/>
    <n v="47"/>
    <n v="77"/>
    <n v="77"/>
    <n v="24539"/>
    <n v="0"/>
  </r>
  <r>
    <x v="19"/>
    <x v="5"/>
    <x v="4"/>
    <n v="1335"/>
    <n v="2043"/>
    <n v="205292"/>
    <n v="205588"/>
    <n v="183"/>
    <n v="9.1"/>
    <n v="113"/>
    <n v="5.6"/>
    <n v="43405"/>
    <n v="8335"/>
    <n v="35070"/>
    <n v="4.0999999999999996"/>
    <n v="21.1"/>
    <n v="43996"/>
    <n v="19046"/>
    <n v="24950"/>
    <n v="9.3000000000000007"/>
    <n v="21.4"/>
    <n v="-591"/>
    <n v="-0.3"/>
    <n v="42.2"/>
    <n v="61"/>
    <n v="61"/>
    <n v="16611"/>
    <n v="0"/>
  </r>
  <r>
    <x v="19"/>
    <x v="5"/>
    <x v="5"/>
    <n v="1524"/>
    <n v="3368"/>
    <n v="228445"/>
    <n v="229424"/>
    <n v="237"/>
    <n v="7.1"/>
    <n v="151"/>
    <n v="4.5"/>
    <n v="40296"/>
    <n v="7172"/>
    <n v="33124"/>
    <n v="3.1"/>
    <n v="17.600000000000001"/>
    <n v="42254"/>
    <n v="13682"/>
    <n v="28572"/>
    <n v="6"/>
    <n v="18.399999999999999"/>
    <n v="-1958"/>
    <n v="-0.8"/>
    <n v="35.200000000000003"/>
    <n v="37"/>
    <n v="37"/>
    <n v="10374"/>
    <n v="0"/>
  </r>
  <r>
    <x v="19"/>
    <x v="5"/>
    <x v="6"/>
    <n v="1557"/>
    <n v="3731"/>
    <n v="232738"/>
    <n v="233210"/>
    <n v="251"/>
    <n v="6.8"/>
    <n v="141"/>
    <n v="3.8"/>
    <n v="38913"/>
    <n v="7772"/>
    <n v="31141"/>
    <n v="3.3"/>
    <n v="16.7"/>
    <n v="39857"/>
    <n v="12783"/>
    <n v="27074"/>
    <n v="5.5"/>
    <n v="17.100000000000001"/>
    <n v="-944"/>
    <n v="-0.4"/>
    <n v="33.4"/>
    <n v="29"/>
    <n v="29"/>
    <n v="8529"/>
    <n v="0"/>
  </r>
  <r>
    <x v="19"/>
    <x v="5"/>
    <x v="7"/>
    <n v="8131"/>
    <n v="20833"/>
    <n v="1215039"/>
    <n v="1217021"/>
    <n v="1305"/>
    <n v="6.3"/>
    <n v="942"/>
    <n v="4.5999999999999996"/>
    <n v="178786"/>
    <n v="32327"/>
    <n v="146459"/>
    <n v="2.7"/>
    <n v="14.7"/>
    <n v="182750"/>
    <n v="56789"/>
    <n v="125961"/>
    <n v="4.7"/>
    <n v="15"/>
    <n v="-3964"/>
    <n v="-0.3"/>
    <n v="29.4"/>
    <n v="112"/>
    <n v="112"/>
    <n v="30879"/>
    <n v="0"/>
  </r>
  <r>
    <x v="19"/>
    <x v="5"/>
    <x v="8"/>
    <n v="8427"/>
    <n v="24676"/>
    <n v="1257219"/>
    <n v="1261983"/>
    <n v="1050"/>
    <n v="4.3"/>
    <n v="1009"/>
    <n v="4.0999999999999996"/>
    <n v="152056"/>
    <n v="24938"/>
    <n v="127118"/>
    <n v="2"/>
    <n v="12"/>
    <n v="161584"/>
    <n v="42520"/>
    <n v="119064"/>
    <n v="3.4"/>
    <n v="12.8"/>
    <n v="-9528"/>
    <n v="-0.8"/>
    <n v="24"/>
    <n v="59"/>
    <n v="59"/>
    <n v="16633"/>
    <n v="0"/>
  </r>
  <r>
    <x v="19"/>
    <x v="5"/>
    <x v="9"/>
    <n v="6773"/>
    <n v="28166"/>
    <n v="1017699"/>
    <n v="1018652"/>
    <n v="1140"/>
    <n v="4.0999999999999996"/>
    <n v="947"/>
    <n v="3.4"/>
    <n v="114903"/>
    <n v="20169"/>
    <n v="94734"/>
    <n v="2"/>
    <n v="11.3"/>
    <n v="116808"/>
    <n v="25854"/>
    <n v="90954"/>
    <n v="2.5"/>
    <n v="11.5"/>
    <n v="-1905"/>
    <n v="-0.2"/>
    <n v="22.6"/>
    <n v="25"/>
    <n v="27"/>
    <n v="7061"/>
    <n v="0"/>
  </r>
  <r>
    <x v="19"/>
    <x v="5"/>
    <x v="1"/>
    <n v="25545"/>
    <n v="87274"/>
    <n v="3848116"/>
    <n v="3860804"/>
    <n v="3354"/>
    <n v="3.8"/>
    <n v="3479"/>
    <n v="4"/>
    <n v="371439"/>
    <n v="74607"/>
    <n v="296832"/>
    <n v="1.9"/>
    <n v="9.6"/>
    <n v="396814"/>
    <n v="92944"/>
    <n v="303870"/>
    <n v="2.4"/>
    <n v="10.3"/>
    <n v="-25375"/>
    <n v="-0.7"/>
    <n v="19.2"/>
    <n v="65"/>
    <n v="65"/>
    <n v="19345"/>
    <n v="0"/>
  </r>
  <r>
    <x v="19"/>
    <x v="6"/>
    <x v="0"/>
    <n v="99"/>
    <n v="391"/>
    <n v="67864"/>
    <n v="33932"/>
    <n v="391"/>
    <n v="200"/>
    <n v="0"/>
    <n v="0"/>
    <n v="67864"/>
    <n v="67864"/>
    <n v="0"/>
    <n v="200"/>
    <n v="200"/>
    <n v="0"/>
    <n v="0"/>
    <n v="0"/>
    <n v="0"/>
    <n v="0"/>
    <n v="67864"/>
    <n v="200"/>
    <n v="0"/>
    <m/>
    <m/>
    <m/>
    <n v="0"/>
  </r>
  <r>
    <x v="19"/>
    <x v="6"/>
    <x v="2"/>
    <n v="328"/>
    <n v="940"/>
    <n v="124099"/>
    <n v="110364"/>
    <n v="121"/>
    <n v="13.5"/>
    <n v="33"/>
    <n v="3.7"/>
    <n v="45816"/>
    <n v="7663"/>
    <n v="38153"/>
    <n v="6.9"/>
    <n v="41.5"/>
    <n v="18346"/>
    <n v="1248"/>
    <n v="17098"/>
    <n v="1.1000000000000001"/>
    <n v="16.600000000000001"/>
    <n v="27470"/>
    <n v="24.9"/>
    <n v="33.200000000000003"/>
    <m/>
    <m/>
    <m/>
    <n v="0"/>
  </r>
  <r>
    <x v="19"/>
    <x v="6"/>
    <x v="3"/>
    <n v="330"/>
    <n v="906"/>
    <n v="113648"/>
    <n v="114213"/>
    <n v="134"/>
    <n v="15"/>
    <n v="111"/>
    <n v="12.4"/>
    <n v="27956"/>
    <n v="5835"/>
    <n v="22121"/>
    <n v="5.0999999999999996"/>
    <n v="24.5"/>
    <n v="29086"/>
    <n v="11398"/>
    <n v="17688"/>
    <n v="10"/>
    <n v="25.5"/>
    <n v="-1130"/>
    <n v="-1"/>
    <n v="49"/>
    <n v="13"/>
    <n v="13"/>
    <n v="7844"/>
    <n v="0"/>
  </r>
  <r>
    <x v="19"/>
    <x v="6"/>
    <x v="4"/>
    <n v="281"/>
    <n v="612"/>
    <n v="92025"/>
    <n v="94636"/>
    <n v="87"/>
    <n v="14.9"/>
    <n v="33"/>
    <n v="5.6"/>
    <n v="18285"/>
    <n v="2917"/>
    <n v="15368"/>
    <n v="3.1"/>
    <n v="19.3"/>
    <n v="23507"/>
    <n v="9133"/>
    <n v="14374"/>
    <n v="9.6999999999999993"/>
    <n v="24.8"/>
    <n v="-5222"/>
    <n v="-5.5"/>
    <n v="38.6"/>
    <n v="9"/>
    <n v="9"/>
    <n v="5965"/>
    <n v="0"/>
  </r>
  <r>
    <x v="19"/>
    <x v="6"/>
    <x v="5"/>
    <n v="325"/>
    <n v="1444"/>
    <n v="112063"/>
    <n v="110703"/>
    <n v="204"/>
    <n v="14.7"/>
    <n v="97"/>
    <n v="7"/>
    <n v="23906"/>
    <n v="7948"/>
    <n v="15958"/>
    <n v="7.2"/>
    <n v="21.6"/>
    <n v="21186"/>
    <n v="5679"/>
    <n v="15507"/>
    <n v="5.0999999999999996"/>
    <n v="19.100000000000001"/>
    <n v="2720"/>
    <n v="2.5"/>
    <n v="38.200000000000003"/>
    <n v="3"/>
    <n v="3"/>
    <n v="1771"/>
    <n v="0"/>
  </r>
  <r>
    <x v="19"/>
    <x v="6"/>
    <x v="6"/>
    <n v="262"/>
    <n v="1306"/>
    <n v="89046"/>
    <n v="86235"/>
    <n v="125"/>
    <n v="9.6999999999999993"/>
    <n v="90"/>
    <n v="7"/>
    <n v="18444"/>
    <n v="3622"/>
    <n v="14822"/>
    <n v="4.2"/>
    <n v="21.4"/>
    <n v="12822"/>
    <n v="3028"/>
    <n v="9794"/>
    <n v="3.5"/>
    <n v="14.9"/>
    <n v="5622"/>
    <n v="6.5"/>
    <n v="29.8"/>
    <m/>
    <m/>
    <m/>
    <n v="0"/>
  </r>
  <r>
    <x v="19"/>
    <x v="6"/>
    <x v="7"/>
    <n v="1973"/>
    <n v="9469"/>
    <n v="668170"/>
    <n v="666441"/>
    <n v="1208"/>
    <n v="13.2"/>
    <n v="592"/>
    <n v="6.5"/>
    <n v="107914"/>
    <n v="28325"/>
    <n v="79589"/>
    <n v="4.3"/>
    <n v="16.2"/>
    <n v="104456"/>
    <n v="32118"/>
    <n v="72338"/>
    <n v="4.8"/>
    <n v="15.7"/>
    <n v="3458"/>
    <n v="0.5"/>
    <n v="31.4"/>
    <n v="20"/>
    <n v="20"/>
    <n v="13511"/>
    <n v="0"/>
  </r>
  <r>
    <x v="19"/>
    <x v="6"/>
    <x v="8"/>
    <n v="2081"/>
    <n v="12463"/>
    <n v="706679"/>
    <n v="696265"/>
    <n v="1244"/>
    <n v="10.3"/>
    <n v="604"/>
    <n v="5"/>
    <n v="103753"/>
    <n v="24234"/>
    <n v="79519"/>
    <n v="3.5"/>
    <n v="14.9"/>
    <n v="82925"/>
    <n v="18601"/>
    <n v="64324"/>
    <n v="2.7"/>
    <n v="11.9"/>
    <n v="20828"/>
    <n v="3"/>
    <n v="23.8"/>
    <n v="8"/>
    <n v="9"/>
    <n v="5261"/>
    <n v="0"/>
  </r>
  <r>
    <x v="19"/>
    <x v="6"/>
    <x v="9"/>
    <n v="1971"/>
    <n v="16346"/>
    <n v="654532"/>
    <n v="650361"/>
    <n v="1354"/>
    <n v="8.4"/>
    <n v="995"/>
    <n v="6.2"/>
    <n v="94708"/>
    <n v="26791"/>
    <n v="67917"/>
    <n v="4.0999999999999996"/>
    <n v="14.6"/>
    <n v="86365"/>
    <n v="20137"/>
    <n v="66228"/>
    <n v="3.1"/>
    <n v="13.3"/>
    <n v="8343"/>
    <n v="1.3"/>
    <n v="26.6"/>
    <n v="3"/>
    <n v="3"/>
    <n v="2322"/>
    <n v="0"/>
  </r>
  <r>
    <x v="19"/>
    <x v="6"/>
    <x v="1"/>
    <n v="8526"/>
    <n v="60728"/>
    <n v="2882367"/>
    <n v="2878004"/>
    <n v="4032"/>
    <n v="6.7"/>
    <n v="2946"/>
    <n v="4.9000000000000004"/>
    <n v="323201"/>
    <n v="72117"/>
    <n v="251084"/>
    <n v="2.5"/>
    <n v="11.2"/>
    <n v="314474"/>
    <n v="74020"/>
    <n v="240454"/>
    <n v="2.6"/>
    <n v="10.9"/>
    <n v="8727"/>
    <n v="0.3"/>
    <n v="21.8"/>
    <n v="12"/>
    <n v="12"/>
    <n v="7755"/>
    <n v="0"/>
  </r>
  <r>
    <x v="19"/>
    <x v="7"/>
    <x v="0"/>
    <n v="35"/>
    <n v="396"/>
    <n v="46559"/>
    <n v="23280"/>
    <n v="396"/>
    <n v="200"/>
    <n v="0"/>
    <n v="0"/>
    <n v="46559"/>
    <n v="46559"/>
    <n v="0"/>
    <n v="200"/>
    <n v="200"/>
    <n v="0"/>
    <n v="0"/>
    <n v="0"/>
    <n v="0"/>
    <n v="0"/>
    <n v="46559"/>
    <n v="200"/>
    <n v="0"/>
    <m/>
    <m/>
    <m/>
    <n v="0"/>
  </r>
  <r>
    <x v="19"/>
    <x v="7"/>
    <x v="2"/>
    <n v="103"/>
    <n v="404"/>
    <n v="75598"/>
    <n v="65067"/>
    <n v="124"/>
    <n v="34.200000000000003"/>
    <n v="41"/>
    <n v="11.3"/>
    <n v="31501"/>
    <n v="10805"/>
    <n v="20696"/>
    <n v="16.600000000000001"/>
    <n v="48.4"/>
    <n v="10439"/>
    <n v="1316"/>
    <n v="9123"/>
    <n v="2"/>
    <n v="16"/>
    <n v="21062"/>
    <n v="32.4"/>
    <n v="32"/>
    <m/>
    <m/>
    <m/>
    <n v="0"/>
  </r>
  <r>
    <x v="19"/>
    <x v="7"/>
    <x v="3"/>
    <n v="117"/>
    <n v="516"/>
    <n v="77663"/>
    <n v="79346"/>
    <n v="60"/>
    <n v="12.1"/>
    <n v="22"/>
    <n v="4.4000000000000004"/>
    <n v="20889"/>
    <n v="4600"/>
    <n v="16289"/>
    <n v="5.8"/>
    <n v="26.3"/>
    <n v="24254"/>
    <n v="7394"/>
    <n v="16860"/>
    <n v="9.3000000000000007"/>
    <n v="30.6"/>
    <n v="-3365"/>
    <n v="-4.3"/>
    <n v="52.6"/>
    <n v="5"/>
    <n v="5"/>
    <m/>
    <n v="1"/>
  </r>
  <r>
    <x v="19"/>
    <x v="7"/>
    <x v="4"/>
    <n v="104"/>
    <n v="506"/>
    <n v="66694"/>
    <n v="67526"/>
    <n v="71"/>
    <n v="14.7"/>
    <n v="25"/>
    <n v="5.2"/>
    <n v="13169"/>
    <n v="2278"/>
    <n v="10891"/>
    <n v="3.4"/>
    <n v="19.5"/>
    <n v="14832"/>
    <n v="5016"/>
    <n v="9816"/>
    <n v="7.4"/>
    <n v="22"/>
    <n v="-1663"/>
    <n v="-2.5"/>
    <n v="39"/>
    <n v="4"/>
    <n v="4"/>
    <m/>
    <n v="1"/>
  </r>
  <r>
    <x v="19"/>
    <x v="7"/>
    <x v="5"/>
    <n v="116"/>
    <n v="1066"/>
    <n v="78095"/>
    <n v="78787"/>
    <n v="189"/>
    <n v="18.899999999999999"/>
    <n v="56"/>
    <n v="5.6"/>
    <n v="14893"/>
    <n v="4849"/>
    <n v="10044"/>
    <n v="6.2"/>
    <n v="18.899999999999999"/>
    <n v="16276"/>
    <n v="3963"/>
    <n v="12313"/>
    <n v="5"/>
    <n v="20.7"/>
    <n v="-1383"/>
    <n v="-1.8"/>
    <n v="37.799999999999997"/>
    <n v="2"/>
    <n v="2"/>
    <m/>
    <n v="1"/>
  </r>
  <r>
    <x v="19"/>
    <x v="7"/>
    <x v="6"/>
    <n v="113"/>
    <n v="1033"/>
    <n v="70673"/>
    <n v="68963"/>
    <n v="227"/>
    <n v="24"/>
    <n v="58"/>
    <n v="6.1"/>
    <n v="17931"/>
    <n v="5146"/>
    <n v="12785"/>
    <n v="7.5"/>
    <n v="26"/>
    <n v="14510"/>
    <n v="2400"/>
    <n v="12110"/>
    <n v="3.5"/>
    <n v="21"/>
    <n v="3421"/>
    <n v="5"/>
    <n v="42"/>
    <n v="1"/>
    <n v="1"/>
    <m/>
    <n v="1"/>
  </r>
  <r>
    <x v="19"/>
    <x v="7"/>
    <x v="7"/>
    <n v="868"/>
    <n v="6784"/>
    <n v="581352"/>
    <n v="572463"/>
    <n v="888"/>
    <n v="13.5"/>
    <n v="441"/>
    <n v="6.7"/>
    <n v="86835"/>
    <n v="25284"/>
    <n v="61551"/>
    <n v="4.4000000000000004"/>
    <n v="15.2"/>
    <n v="69056"/>
    <n v="19208"/>
    <n v="49848"/>
    <n v="3.4"/>
    <n v="12.1"/>
    <n v="17779"/>
    <n v="3.1"/>
    <n v="24.2"/>
    <n v="3"/>
    <n v="3"/>
    <m/>
    <n v="1"/>
  </r>
  <r>
    <x v="19"/>
    <x v="7"/>
    <x v="8"/>
    <n v="839"/>
    <n v="8417"/>
    <n v="542042"/>
    <n v="532342"/>
    <n v="944"/>
    <n v="11.5"/>
    <n v="487"/>
    <n v="6"/>
    <n v="81512"/>
    <n v="21256"/>
    <n v="60256"/>
    <n v="4"/>
    <n v="15.3"/>
    <n v="62112"/>
    <n v="18103"/>
    <n v="44009"/>
    <n v="3.4"/>
    <n v="11.7"/>
    <n v="19400"/>
    <n v="3.6"/>
    <n v="23.4"/>
    <n v="3"/>
    <n v="3"/>
    <m/>
    <n v="1"/>
  </r>
  <r>
    <x v="19"/>
    <x v="7"/>
    <x v="9"/>
    <n v="857"/>
    <n v="11478"/>
    <n v="564716"/>
    <n v="554383"/>
    <n v="1119"/>
    <n v="9.9"/>
    <n v="832"/>
    <n v="7.3"/>
    <n v="86165"/>
    <n v="27991"/>
    <n v="58174"/>
    <n v="5"/>
    <n v="15.5"/>
    <n v="65499"/>
    <n v="16791"/>
    <n v="48708"/>
    <n v="3"/>
    <n v="11.8"/>
    <n v="20666"/>
    <n v="3.7"/>
    <n v="23.6"/>
    <m/>
    <m/>
    <m/>
    <n v="0"/>
  </r>
  <r>
    <x v="19"/>
    <x v="7"/>
    <x v="1"/>
    <n v="4613"/>
    <n v="57508"/>
    <n v="3036339"/>
    <n v="3028338"/>
    <n v="3924"/>
    <n v="6.8"/>
    <n v="3894"/>
    <n v="6.8"/>
    <n v="338610"/>
    <n v="84089"/>
    <n v="254521"/>
    <n v="2.8"/>
    <n v="11.2"/>
    <n v="322607"/>
    <n v="85904"/>
    <n v="236703"/>
    <n v="2.8"/>
    <n v="10.7"/>
    <n v="16003"/>
    <n v="0.5"/>
    <n v="21.4"/>
    <n v="2"/>
    <n v="2"/>
    <m/>
    <n v="1"/>
  </r>
  <r>
    <x v="19"/>
    <x v="8"/>
    <x v="0"/>
    <n v="13"/>
    <n v="16"/>
    <n v="37819"/>
    <n v="18910"/>
    <n v="16"/>
    <n v="200"/>
    <n v="0"/>
    <n v="0"/>
    <n v="37819"/>
    <n v="37819"/>
    <n v="0"/>
    <n v="200"/>
    <n v="200"/>
    <n v="0"/>
    <n v="0"/>
    <n v="0"/>
    <n v="0"/>
    <n v="0"/>
    <n v="37819"/>
    <n v="200"/>
    <n v="0"/>
    <m/>
    <m/>
    <m/>
    <n v="0"/>
  </r>
  <r>
    <x v="19"/>
    <x v="8"/>
    <x v="2"/>
    <n v="39"/>
    <n v="126"/>
    <n v="63838"/>
    <n v="52324"/>
    <n v="27"/>
    <n v="24.1"/>
    <n v="0"/>
    <n v="0"/>
    <n v="27824"/>
    <n v="6744"/>
    <n v="21080"/>
    <n v="12.9"/>
    <n v="53.2"/>
    <n v="4796"/>
    <n v="0"/>
    <n v="4796"/>
    <n v="0"/>
    <n v="9.1999999999999993"/>
    <n v="23028"/>
    <n v="44"/>
    <n v="18.399999999999999"/>
    <m/>
    <m/>
    <m/>
    <n v="0"/>
  </r>
  <r>
    <x v="19"/>
    <x v="8"/>
    <x v="3"/>
    <n v="46"/>
    <n v="463"/>
    <n v="61560"/>
    <n v="60578"/>
    <n v="127"/>
    <n v="30.7"/>
    <n v="27"/>
    <n v="6.5"/>
    <n v="16368"/>
    <n v="7132"/>
    <n v="9236"/>
    <n v="11.8"/>
    <n v="27"/>
    <n v="14404"/>
    <n v="5711"/>
    <n v="8693"/>
    <n v="9.4"/>
    <n v="23.8"/>
    <n v="1964"/>
    <n v="3.2"/>
    <n v="47.6"/>
    <n v="1"/>
    <n v="1"/>
    <m/>
    <n v="1"/>
  </r>
  <r>
    <x v="19"/>
    <x v="8"/>
    <x v="4"/>
    <n v="45"/>
    <n v="891"/>
    <n v="70022"/>
    <n v="63080"/>
    <n v="201"/>
    <n v="25.1"/>
    <n v="22"/>
    <n v="2.7"/>
    <n v="20028"/>
    <n v="4051"/>
    <n v="15977"/>
    <n v="6.4"/>
    <n v="31.8"/>
    <n v="6144"/>
    <n v="591"/>
    <n v="5553"/>
    <n v="0.9"/>
    <n v="9.6999999999999993"/>
    <n v="13884"/>
    <n v="22.1"/>
    <n v="19.399999999999999"/>
    <m/>
    <m/>
    <m/>
    <n v="0"/>
  </r>
  <r>
    <x v="19"/>
    <x v="8"/>
    <x v="5"/>
    <n v="74"/>
    <n v="1280"/>
    <n v="97014"/>
    <n v="93196"/>
    <n v="121"/>
    <n v="9.1"/>
    <n v="227"/>
    <n v="17"/>
    <n v="20684"/>
    <n v="8570"/>
    <n v="12114"/>
    <n v="9.1999999999999993"/>
    <n v="22.2"/>
    <n v="13048"/>
    <n v="3613"/>
    <n v="9435"/>
    <n v="3.9"/>
    <n v="14"/>
    <n v="7636"/>
    <n v="8.1999999999999993"/>
    <n v="28"/>
    <n v="1"/>
    <n v="1"/>
    <m/>
    <n v="1"/>
  </r>
  <r>
    <x v="19"/>
    <x v="8"/>
    <x v="6"/>
    <n v="61"/>
    <n v="1088"/>
    <n v="80461"/>
    <n v="77229"/>
    <n v="240"/>
    <n v="24.4"/>
    <n v="33"/>
    <n v="3.4"/>
    <n v="18197"/>
    <n v="5267"/>
    <n v="12930"/>
    <n v="6.8"/>
    <n v="23.6"/>
    <n v="11732"/>
    <n v="4546"/>
    <n v="7186"/>
    <n v="5.9"/>
    <n v="15.2"/>
    <n v="6465"/>
    <n v="8.4"/>
    <n v="30.4"/>
    <n v="1"/>
    <n v="1"/>
    <m/>
    <n v="1"/>
  </r>
  <r>
    <x v="19"/>
    <x v="8"/>
    <x v="7"/>
    <n v="522"/>
    <n v="7502"/>
    <n v="735778"/>
    <n v="734209"/>
    <n v="1064"/>
    <n v="14.8"/>
    <n v="481"/>
    <n v="6.7"/>
    <n v="80004"/>
    <n v="29074"/>
    <n v="50930"/>
    <n v="4"/>
    <n v="10.9"/>
    <n v="76865"/>
    <n v="14988"/>
    <n v="61877"/>
    <n v="2"/>
    <n v="10.5"/>
    <n v="3139"/>
    <n v="0.4"/>
    <n v="21"/>
    <n v="2"/>
    <n v="2"/>
    <m/>
    <n v="1"/>
  </r>
  <r>
    <x v="19"/>
    <x v="8"/>
    <x v="8"/>
    <n v="478"/>
    <n v="8336"/>
    <n v="635871"/>
    <n v="625692"/>
    <n v="977"/>
    <n v="12"/>
    <n v="637"/>
    <n v="7.8"/>
    <n v="89425"/>
    <n v="30108"/>
    <n v="59317"/>
    <n v="4.8"/>
    <n v="14.3"/>
    <n v="69066"/>
    <n v="16832"/>
    <n v="52234"/>
    <n v="2.7"/>
    <n v="11"/>
    <n v="20359"/>
    <n v="3.3"/>
    <n v="22"/>
    <n v="1"/>
    <n v="1"/>
    <m/>
    <n v="1"/>
  </r>
  <r>
    <x v="19"/>
    <x v="8"/>
    <x v="9"/>
    <n v="495"/>
    <n v="14993"/>
    <n v="710616"/>
    <n v="700878"/>
    <n v="1604"/>
    <n v="10.9"/>
    <n v="938"/>
    <n v="6.4"/>
    <n v="106088"/>
    <n v="34752"/>
    <n v="71336"/>
    <n v="5"/>
    <n v="15.1"/>
    <n v="86611"/>
    <n v="21178"/>
    <n v="65433"/>
    <n v="3"/>
    <n v="12.4"/>
    <n v="19477"/>
    <n v="2.7"/>
    <n v="24.8"/>
    <m/>
    <m/>
    <m/>
    <n v="0"/>
  </r>
  <r>
    <x v="19"/>
    <x v="8"/>
    <x v="1"/>
    <n v="3327"/>
    <n v="77159"/>
    <n v="4622936"/>
    <n v="4615405"/>
    <n v="5686"/>
    <n v="7.4"/>
    <n v="4888"/>
    <n v="6.4"/>
    <n v="494761"/>
    <n v="128811"/>
    <n v="365950"/>
    <n v="2.8"/>
    <n v="10.7"/>
    <n v="479700"/>
    <n v="127545"/>
    <n v="352155"/>
    <n v="2.8"/>
    <n v="10.4"/>
    <n v="15061"/>
    <n v="0.3"/>
    <n v="20.8"/>
    <n v="2"/>
    <n v="2"/>
    <m/>
    <n v="1"/>
  </r>
  <r>
    <x v="19"/>
    <x v="9"/>
    <x v="2"/>
    <n v="11"/>
    <n v="502"/>
    <n v="24062"/>
    <n v="20301"/>
    <n v="337"/>
    <n v="100.9"/>
    <n v="1"/>
    <n v="0.3"/>
    <n v="10272"/>
    <m/>
    <m/>
    <m/>
    <n v="50.6"/>
    <n v="2750"/>
    <m/>
    <n v="2739"/>
    <m/>
    <n v="13.5"/>
    <n v="7522"/>
    <n v="37.1"/>
    <n v="27"/>
    <m/>
    <m/>
    <m/>
    <n v="1"/>
  </r>
  <r>
    <x v="19"/>
    <x v="9"/>
    <x v="3"/>
    <n v="19"/>
    <n v="226"/>
    <n v="49470"/>
    <n v="45359"/>
    <n v="12"/>
    <n v="5.3"/>
    <n v="9"/>
    <n v="4"/>
    <n v="11482"/>
    <n v="492"/>
    <n v="10990"/>
    <n v="1.1000000000000001"/>
    <n v="25.3"/>
    <n v="3259"/>
    <m/>
    <n v="2199"/>
    <m/>
    <n v="7.2"/>
    <n v="8223"/>
    <n v="18.100000000000001"/>
    <n v="14.4"/>
    <m/>
    <m/>
    <m/>
    <n v="1"/>
  </r>
  <r>
    <x v="19"/>
    <x v="9"/>
    <x v="4"/>
    <n v="11"/>
    <n v="25"/>
    <n v="30946"/>
    <n v="25299"/>
    <n v="2"/>
    <n v="7.8"/>
    <n v="3"/>
    <n v="11.8"/>
    <n v="11657"/>
    <m/>
    <m/>
    <m/>
    <n v="46.1"/>
    <n v="364"/>
    <m/>
    <n v="249"/>
    <m/>
    <n v="1.4"/>
    <n v="11293"/>
    <n v="44.7"/>
    <n v="2.8"/>
    <m/>
    <m/>
    <m/>
    <n v="1"/>
  </r>
  <r>
    <x v="19"/>
    <x v="9"/>
    <x v="5"/>
    <n v="20"/>
    <n v="618"/>
    <n v="49013"/>
    <n v="45860"/>
    <n v="188"/>
    <n v="35.299999999999997"/>
    <n v="20"/>
    <n v="3.8"/>
    <n v="10964"/>
    <n v="4664"/>
    <n v="6300"/>
    <n v="10.199999999999999"/>
    <n v="23.9"/>
    <n v="4657"/>
    <n v="374"/>
    <n v="4283"/>
    <n v="0.8"/>
    <n v="10.199999999999999"/>
    <n v="6307"/>
    <n v="13.7"/>
    <n v="20.399999999999999"/>
    <m/>
    <m/>
    <m/>
    <n v="0"/>
  </r>
  <r>
    <x v="19"/>
    <x v="9"/>
    <x v="6"/>
    <n v="17"/>
    <n v="734"/>
    <n v="38298"/>
    <n v="39138"/>
    <n v="170"/>
    <n v="25.3"/>
    <n v="47"/>
    <n v="7"/>
    <n v="7622"/>
    <n v="2227"/>
    <n v="5395"/>
    <n v="5.7"/>
    <n v="19.5"/>
    <n v="9301"/>
    <n v="408"/>
    <n v="8893"/>
    <n v="1"/>
    <n v="23.8"/>
    <n v="-1679"/>
    <n v="-4.3"/>
    <n v="39"/>
    <m/>
    <m/>
    <m/>
    <n v="0"/>
  </r>
  <r>
    <x v="19"/>
    <x v="9"/>
    <x v="7"/>
    <n v="181"/>
    <n v="4186"/>
    <n v="534227"/>
    <n v="524507"/>
    <n v="670"/>
    <n v="16.600000000000001"/>
    <n v="368"/>
    <n v="9.1"/>
    <n v="68312"/>
    <n v="25598"/>
    <n v="42714"/>
    <n v="4.9000000000000004"/>
    <n v="13"/>
    <n v="48871"/>
    <n v="9701"/>
    <n v="39170"/>
    <n v="1.8"/>
    <n v="9.3000000000000007"/>
    <n v="19441"/>
    <n v="3.7"/>
    <n v="18.600000000000001"/>
    <m/>
    <m/>
    <m/>
    <n v="0"/>
  </r>
  <r>
    <x v="19"/>
    <x v="9"/>
    <x v="8"/>
    <n v="159"/>
    <n v="6525"/>
    <n v="422872"/>
    <n v="418231"/>
    <n v="768"/>
    <n v="12"/>
    <n v="530"/>
    <n v="8.3000000000000007"/>
    <n v="52219"/>
    <n v="17442"/>
    <n v="34777"/>
    <n v="4.2"/>
    <n v="12.5"/>
    <n v="42937"/>
    <n v="11723"/>
    <n v="31214"/>
    <n v="2.8"/>
    <n v="10.3"/>
    <n v="9282"/>
    <n v="2.2000000000000002"/>
    <n v="20.6"/>
    <m/>
    <m/>
    <m/>
    <n v="0"/>
  </r>
  <r>
    <x v="19"/>
    <x v="9"/>
    <x v="9"/>
    <n v="160"/>
    <n v="7729"/>
    <n v="419035"/>
    <n v="412476"/>
    <n v="591"/>
    <n v="7.8"/>
    <n v="390"/>
    <n v="5.0999999999999996"/>
    <n v="56142"/>
    <n v="19751"/>
    <n v="36391"/>
    <n v="4.8"/>
    <n v="13.6"/>
    <n v="43024"/>
    <n v="6588"/>
    <n v="36436"/>
    <n v="1.6"/>
    <n v="10.4"/>
    <n v="13118"/>
    <n v="3.2"/>
    <n v="20.8"/>
    <m/>
    <m/>
    <m/>
    <n v="0"/>
  </r>
  <r>
    <x v="19"/>
    <x v="9"/>
    <x v="1"/>
    <n v="1435"/>
    <n v="76738"/>
    <n v="4002297"/>
    <n v="4010324"/>
    <n v="6239"/>
    <n v="8.1999999999999993"/>
    <n v="5636"/>
    <n v="7.4"/>
    <n v="462563"/>
    <n v="151326"/>
    <n v="311237"/>
    <n v="3.8"/>
    <n v="11.5"/>
    <n v="478616"/>
    <n v="142826"/>
    <n v="335790"/>
    <n v="3.6"/>
    <n v="11.9"/>
    <n v="-16053"/>
    <n v="-0.4"/>
    <n v="23"/>
    <m/>
    <m/>
    <m/>
    <n v="0"/>
  </r>
  <r>
    <x v="19"/>
    <x v="10"/>
    <x v="2"/>
    <n v="2"/>
    <n v="4"/>
    <m/>
    <m/>
    <n v="0"/>
    <n v="0"/>
    <n v="0"/>
    <n v="0"/>
    <m/>
    <n v="0"/>
    <m/>
    <m/>
    <m/>
    <m/>
    <m/>
    <m/>
    <m/>
    <m/>
    <m/>
    <m/>
    <m/>
    <m/>
    <m/>
    <m/>
    <n v="1"/>
  </r>
  <r>
    <x v="19"/>
    <x v="10"/>
    <x v="3"/>
    <n v="7"/>
    <n v="44"/>
    <m/>
    <m/>
    <n v="4"/>
    <n v="9.5"/>
    <n v="0"/>
    <n v="0"/>
    <m/>
    <m/>
    <m/>
    <m/>
    <m/>
    <m/>
    <m/>
    <m/>
    <m/>
    <m/>
    <m/>
    <m/>
    <m/>
    <m/>
    <m/>
    <m/>
    <n v="1"/>
  </r>
  <r>
    <x v="19"/>
    <x v="10"/>
    <x v="4"/>
    <n v="5"/>
    <n v="25"/>
    <n v="32447"/>
    <n v="39439"/>
    <n v="1"/>
    <n v="3"/>
    <n v="18"/>
    <n v="53.7"/>
    <n v="6211"/>
    <m/>
    <m/>
    <m/>
    <n v="15.7"/>
    <n v="20194"/>
    <m/>
    <n v="1599"/>
    <m/>
    <n v="51.2"/>
    <n v="-13983"/>
    <n v="-35.5"/>
    <n v="31.4"/>
    <n v="1"/>
    <n v="1"/>
    <m/>
    <n v="1"/>
  </r>
  <r>
    <x v="19"/>
    <x v="10"/>
    <x v="5"/>
    <n v="9"/>
    <n v="47"/>
    <n v="20724"/>
    <n v="16244"/>
    <n v="12"/>
    <n v="29.6"/>
    <n v="0"/>
    <n v="0"/>
    <n v="10372"/>
    <m/>
    <m/>
    <m/>
    <n v="63.9"/>
    <n v="1411"/>
    <n v="0"/>
    <n v="1411"/>
    <n v="0"/>
    <n v="8.6999999999999993"/>
    <n v="8961"/>
    <n v="55.2"/>
    <n v="17.399999999999999"/>
    <m/>
    <m/>
    <m/>
    <n v="1"/>
  </r>
  <r>
    <x v="19"/>
    <x v="10"/>
    <x v="6"/>
    <n v="4"/>
    <n v="153"/>
    <m/>
    <m/>
    <n v="98"/>
    <n v="92"/>
    <n v="6"/>
    <n v="5.6"/>
    <m/>
    <m/>
    <m/>
    <m/>
    <m/>
    <m/>
    <m/>
    <m/>
    <m/>
    <m/>
    <m/>
    <m/>
    <m/>
    <m/>
    <m/>
    <m/>
    <n v="1"/>
  </r>
  <r>
    <x v="19"/>
    <x v="10"/>
    <x v="7"/>
    <n v="68"/>
    <n v="4141"/>
    <n v="310469"/>
    <n v="303863"/>
    <n v="484"/>
    <n v="12"/>
    <n v="233"/>
    <n v="5.8"/>
    <n v="50464"/>
    <n v="17094"/>
    <n v="33370"/>
    <n v="5.6"/>
    <n v="16.600000000000001"/>
    <n v="37251"/>
    <n v="4034"/>
    <n v="33217"/>
    <n v="1.3"/>
    <n v="12.3"/>
    <n v="13213"/>
    <n v="4.3"/>
    <n v="24.6"/>
    <m/>
    <m/>
    <m/>
    <n v="0"/>
  </r>
  <r>
    <x v="19"/>
    <x v="10"/>
    <x v="8"/>
    <n v="74"/>
    <n v="2610"/>
    <n v="306552"/>
    <n v="289922"/>
    <n v="327"/>
    <n v="12.9"/>
    <n v="162"/>
    <n v="6.4"/>
    <n v="68302"/>
    <n v="24882"/>
    <n v="43420"/>
    <n v="8.6"/>
    <n v="23.6"/>
    <n v="35042"/>
    <n v="11617"/>
    <n v="23425"/>
    <n v="4"/>
    <n v="12.1"/>
    <n v="33260"/>
    <n v="11.5"/>
    <n v="24.2"/>
    <m/>
    <m/>
    <m/>
    <n v="0"/>
  </r>
  <r>
    <x v="19"/>
    <x v="10"/>
    <x v="9"/>
    <n v="85"/>
    <n v="7039"/>
    <n v="428817"/>
    <n v="403284"/>
    <n v="791"/>
    <n v="11.7"/>
    <n v="213"/>
    <n v="3.2"/>
    <n v="81937"/>
    <n v="35152"/>
    <n v="46785"/>
    <n v="8.6999999999999993"/>
    <n v="20.3"/>
    <n v="30871"/>
    <n v="5469"/>
    <n v="25402"/>
    <n v="1.4"/>
    <n v="7.7"/>
    <n v="51066"/>
    <n v="12.6"/>
    <n v="15.4"/>
    <m/>
    <m/>
    <m/>
    <n v="0"/>
  </r>
  <r>
    <x v="19"/>
    <x v="10"/>
    <x v="1"/>
    <n v="884"/>
    <n v="88445"/>
    <n v="4365086"/>
    <n v="4358538"/>
    <n v="7953"/>
    <n v="9"/>
    <n v="7199"/>
    <n v="8.1999999999999993"/>
    <n v="531914"/>
    <n v="160689"/>
    <n v="371225"/>
    <n v="3.7"/>
    <n v="12.2"/>
    <n v="518818"/>
    <n v="155151"/>
    <n v="363667"/>
    <n v="3.6"/>
    <n v="11.9"/>
    <n v="13096"/>
    <n v="0.3"/>
    <n v="23.8"/>
    <n v="1"/>
    <n v="1"/>
    <n v="0"/>
    <n v="0"/>
  </r>
  <r>
    <x v="19"/>
    <x v="11"/>
    <x v="2"/>
    <n v="5"/>
    <n v="602"/>
    <m/>
    <m/>
    <n v="10"/>
    <n v="1.6"/>
    <n v="53"/>
    <n v="8.5"/>
    <m/>
    <m/>
    <m/>
    <m/>
    <m/>
    <m/>
    <m/>
    <m/>
    <m/>
    <m/>
    <m/>
    <m/>
    <m/>
    <m/>
    <m/>
    <m/>
    <n v="1"/>
  </r>
  <r>
    <x v="19"/>
    <x v="11"/>
    <x v="3"/>
    <n v="6"/>
    <n v="311"/>
    <m/>
    <m/>
    <n v="3"/>
    <n v="0.9"/>
    <n v="23"/>
    <n v="7.2"/>
    <m/>
    <m/>
    <m/>
    <m/>
    <m/>
    <m/>
    <m/>
    <m/>
    <m/>
    <m/>
    <m/>
    <m/>
    <m/>
    <m/>
    <m/>
    <m/>
    <n v="1"/>
  </r>
  <r>
    <x v="19"/>
    <x v="11"/>
    <x v="4"/>
    <n v="11"/>
    <n v="654"/>
    <n v="81471"/>
    <n v="72140"/>
    <n v="151"/>
    <n v="25.3"/>
    <n v="39"/>
    <n v="6.5"/>
    <n v="28143"/>
    <m/>
    <m/>
    <m/>
    <n v="39"/>
    <n v="9480"/>
    <m/>
    <n v="6913"/>
    <m/>
    <n v="13.1"/>
    <n v="18663"/>
    <n v="25.9"/>
    <n v="26.2"/>
    <m/>
    <m/>
    <m/>
    <n v="1"/>
  </r>
  <r>
    <x v="19"/>
    <x v="11"/>
    <x v="5"/>
    <n v="7"/>
    <n v="74"/>
    <n v="28420"/>
    <n v="36516"/>
    <n v="1"/>
    <n v="1.4"/>
    <n v="0"/>
    <n v="0"/>
    <n v="1821"/>
    <m/>
    <m/>
    <m/>
    <n v="5"/>
    <n v="18013"/>
    <n v="0"/>
    <n v="18013"/>
    <n v="0"/>
    <n v="49.3"/>
    <n v="-16192"/>
    <n v="-44.3"/>
    <n v="10"/>
    <m/>
    <m/>
    <m/>
    <n v="1"/>
  </r>
  <r>
    <x v="19"/>
    <x v="11"/>
    <x v="6"/>
    <n v="13"/>
    <n v="553"/>
    <m/>
    <m/>
    <n v="14"/>
    <n v="2.5"/>
    <n v="27"/>
    <n v="4.9000000000000004"/>
    <m/>
    <m/>
    <m/>
    <m/>
    <m/>
    <m/>
    <m/>
    <m/>
    <m/>
    <m/>
    <m/>
    <m/>
    <m/>
    <m/>
    <m/>
    <m/>
    <n v="1"/>
  </r>
  <r>
    <x v="19"/>
    <x v="11"/>
    <x v="7"/>
    <n v="65"/>
    <n v="3656"/>
    <n v="377170"/>
    <n v="365841"/>
    <n v="567"/>
    <n v="16.3"/>
    <n v="224"/>
    <n v="6.4"/>
    <n v="67119"/>
    <n v="35375"/>
    <n v="31744"/>
    <n v="9.6999999999999993"/>
    <n v="18.3"/>
    <n v="44460"/>
    <n v="5808"/>
    <n v="38652"/>
    <n v="1.6"/>
    <n v="12.2"/>
    <n v="22659"/>
    <n v="6.1"/>
    <n v="24.4"/>
    <m/>
    <m/>
    <m/>
    <n v="0"/>
  </r>
  <r>
    <x v="19"/>
    <x v="11"/>
    <x v="8"/>
    <n v="73"/>
    <n v="10799"/>
    <n v="739222"/>
    <n v="727953"/>
    <n v="1515"/>
    <n v="14.6"/>
    <n v="663"/>
    <n v="6.4"/>
    <n v="133883"/>
    <n v="43351"/>
    <n v="90532"/>
    <n v="6"/>
    <n v="18.399999999999999"/>
    <n v="111347"/>
    <n v="20208"/>
    <n v="91139"/>
    <n v="2.8"/>
    <n v="15.3"/>
    <n v="22536"/>
    <n v="3.1"/>
    <n v="30.6"/>
    <m/>
    <m/>
    <m/>
    <n v="0"/>
  </r>
  <r>
    <x v="19"/>
    <x v="11"/>
    <x v="9"/>
    <n v="71"/>
    <n v="8772"/>
    <n v="639486"/>
    <n v="635099"/>
    <n v="902"/>
    <n v="10.6"/>
    <n v="353"/>
    <n v="4.2"/>
    <n v="94263"/>
    <n v="35719"/>
    <n v="58544"/>
    <n v="5.6"/>
    <n v="14.8"/>
    <n v="85489"/>
    <n v="51490"/>
    <n v="33999"/>
    <n v="8.1"/>
    <n v="13.5"/>
    <n v="8774"/>
    <n v="1.3"/>
    <n v="27"/>
    <m/>
    <m/>
    <m/>
    <n v="0"/>
  </r>
  <r>
    <x v="19"/>
    <x v="11"/>
    <x v="1"/>
    <n v="913"/>
    <n v="378179"/>
    <n v="22428220"/>
    <n v="22363495"/>
    <n v="35703"/>
    <n v="9.5"/>
    <n v="31650"/>
    <n v="8.4"/>
    <n v="2895392"/>
    <n v="1083601"/>
    <n v="1811791"/>
    <n v="4.8"/>
    <n v="12.9"/>
    <n v="2765941"/>
    <n v="819818"/>
    <n v="1946123"/>
    <n v="3.7"/>
    <n v="12.4"/>
    <n v="129451"/>
    <n v="0.5"/>
    <n v="24.8"/>
    <m/>
    <m/>
    <m/>
    <n v="0"/>
  </r>
  <r>
    <x v="20"/>
    <x v="0"/>
    <x v="0"/>
    <n v="451028"/>
    <n v="451521"/>
    <n v="1146250"/>
    <n v="577081"/>
    <n v="447684"/>
    <n v="198.3"/>
    <n v="0"/>
    <n v="0"/>
    <n v="1138338"/>
    <n v="1138338"/>
    <n v="0"/>
    <n v="197.3"/>
    <n v="197.3"/>
    <n v="0"/>
    <n v="0"/>
    <n v="0"/>
    <n v="0"/>
    <n v="0"/>
    <n v="1138338"/>
    <n v="197.3"/>
    <n v="0"/>
    <m/>
    <m/>
    <m/>
    <n v="0"/>
  </r>
  <r>
    <x v="20"/>
    <x v="0"/>
    <x v="2"/>
    <n v="260523"/>
    <n v="260631"/>
    <n v="544335"/>
    <n v="628183"/>
    <n v="336"/>
    <n v="0.1"/>
    <n v="99094"/>
    <n v="31.5"/>
    <n v="128247"/>
    <n v="957"/>
    <n v="127290"/>
    <n v="0.2"/>
    <n v="20.399999999999999"/>
    <n v="295942"/>
    <n v="221859"/>
    <n v="74083"/>
    <n v="35.299999999999997"/>
    <n v="47.1"/>
    <n v="-167695"/>
    <n v="-26.7"/>
    <n v="40.799999999999997"/>
    <n v="78612"/>
    <n v="78612"/>
    <n v="181755"/>
    <n v="0"/>
  </r>
  <r>
    <x v="20"/>
    <x v="0"/>
    <x v="3"/>
    <n v="207507"/>
    <n v="207591"/>
    <n v="435376"/>
    <n v="489901"/>
    <n v="8599"/>
    <n v="3.7"/>
    <n v="58236"/>
    <n v="24.9"/>
    <n v="92943"/>
    <n v="19888"/>
    <n v="73055"/>
    <n v="4.0999999999999996"/>
    <n v="19"/>
    <n v="201992"/>
    <n v="141947"/>
    <n v="60045"/>
    <n v="29"/>
    <n v="41.2"/>
    <n v="-109049"/>
    <n v="-22.2"/>
    <n v="38"/>
    <n v="46846"/>
    <n v="46846"/>
    <n v="117284"/>
    <n v="0"/>
  </r>
  <r>
    <x v="20"/>
    <x v="0"/>
    <x v="4"/>
    <n v="167776"/>
    <n v="167847"/>
    <n v="356330"/>
    <n v="396616"/>
    <n v="7706"/>
    <n v="4.2"/>
    <n v="41372"/>
    <n v="22.3"/>
    <n v="70933"/>
    <n v="17269"/>
    <n v="53664"/>
    <n v="4.4000000000000004"/>
    <n v="17.899999999999999"/>
    <n v="151504"/>
    <n v="103800"/>
    <n v="47704"/>
    <n v="26.2"/>
    <n v="38.200000000000003"/>
    <n v="-80571"/>
    <n v="-20.3"/>
    <n v="35.799999999999997"/>
    <n v="33183"/>
    <n v="33183"/>
    <n v="85538"/>
    <n v="0"/>
  </r>
  <r>
    <x v="20"/>
    <x v="0"/>
    <x v="5"/>
    <n v="139370"/>
    <n v="139427"/>
    <n v="297636"/>
    <n v="328299"/>
    <n v="6423"/>
    <n v="4.2"/>
    <n v="30754"/>
    <n v="20.2"/>
    <n v="56189"/>
    <n v="14654"/>
    <n v="41535"/>
    <n v="4.5"/>
    <n v="17.100000000000001"/>
    <n v="117514"/>
    <n v="78265"/>
    <n v="39249"/>
    <n v="23.8"/>
    <n v="35.799999999999997"/>
    <n v="-61325"/>
    <n v="-18.7"/>
    <n v="34.200000000000003"/>
    <n v="24542"/>
    <n v="24542"/>
    <n v="64222"/>
    <n v="0"/>
  </r>
  <r>
    <x v="20"/>
    <x v="0"/>
    <x v="6"/>
    <n v="117622"/>
    <n v="117699"/>
    <n v="252258"/>
    <n v="277522"/>
    <n v="5284"/>
    <n v="4.0999999999999996"/>
    <n v="24193"/>
    <n v="19"/>
    <n v="45007"/>
    <n v="11749"/>
    <n v="33258"/>
    <n v="4.2"/>
    <n v="16.2"/>
    <n v="95535"/>
    <n v="62458"/>
    <n v="33077"/>
    <n v="22.5"/>
    <n v="34.4"/>
    <n v="-50528"/>
    <n v="-18.2"/>
    <n v="32.4"/>
    <n v="19105"/>
    <n v="19105"/>
    <n v="50703"/>
    <n v="0"/>
  </r>
  <r>
    <x v="20"/>
    <x v="0"/>
    <x v="7"/>
    <n v="467581"/>
    <n v="468030"/>
    <n v="1015888"/>
    <n v="1098834"/>
    <n v="21575"/>
    <n v="4.3"/>
    <n v="81694"/>
    <n v="16.399999999999999"/>
    <n v="170975"/>
    <n v="48182"/>
    <n v="122793"/>
    <n v="4.4000000000000004"/>
    <n v="15.6"/>
    <n v="336867"/>
    <n v="210443"/>
    <n v="126424"/>
    <n v="19.2"/>
    <n v="30.7"/>
    <n v="-165892"/>
    <n v="-15.1"/>
    <n v="31.2"/>
    <n v="63113"/>
    <n v="63113"/>
    <n v="167666"/>
    <n v="0"/>
  </r>
  <r>
    <x v="20"/>
    <x v="0"/>
    <x v="8"/>
    <n v="316104"/>
    <n v="316581"/>
    <n v="698691"/>
    <n v="743119"/>
    <n v="13143"/>
    <n v="4"/>
    <n v="44567"/>
    <n v="13.4"/>
    <n v="104850"/>
    <n v="29801"/>
    <n v="75049"/>
    <n v="4"/>
    <n v="14.1"/>
    <n v="193705"/>
    <n v="113423"/>
    <n v="80282"/>
    <n v="15.3"/>
    <n v="26.1"/>
    <n v="-88855"/>
    <n v="-12"/>
    <n v="28.2"/>
    <n v="33488"/>
    <n v="33488"/>
    <n v="88024"/>
    <n v="0"/>
  </r>
  <r>
    <x v="20"/>
    <x v="0"/>
    <x v="9"/>
    <n v="204671"/>
    <n v="205280"/>
    <n v="452125"/>
    <n v="481653"/>
    <n v="8387"/>
    <n v="3.9"/>
    <n v="28470"/>
    <n v="13.2"/>
    <n v="63918"/>
    <n v="18454"/>
    <n v="45464"/>
    <n v="3.8"/>
    <n v="13.3"/>
    <n v="122973"/>
    <n v="71905"/>
    <n v="51068"/>
    <n v="14.9"/>
    <n v="25.5"/>
    <n v="-59055"/>
    <n v="-12.2"/>
    <n v="26.6"/>
    <n v="21062"/>
    <n v="21062"/>
    <n v="54821"/>
    <n v="0"/>
  </r>
  <r>
    <x v="20"/>
    <x v="0"/>
    <x v="1"/>
    <n v="280133"/>
    <n v="281090"/>
    <n v="631448"/>
    <n v="678869"/>
    <n v="8568"/>
    <n v="2.9"/>
    <n v="39574"/>
    <n v="13.3"/>
    <n v="74458"/>
    <n v="20011"/>
    <n v="54447"/>
    <n v="2.9"/>
    <n v="11"/>
    <n v="169300"/>
    <n v="102366"/>
    <n v="66934"/>
    <n v="15.1"/>
    <n v="24.9"/>
    <n v="-94842"/>
    <n v="-13.9"/>
    <n v="22"/>
    <n v="30994"/>
    <n v="30994"/>
    <n v="82036"/>
    <n v="0"/>
  </r>
  <r>
    <x v="20"/>
    <x v="1"/>
    <x v="0"/>
    <n v="43552"/>
    <n v="44640"/>
    <n v="530064"/>
    <n v="266065"/>
    <n v="44467"/>
    <n v="199.2"/>
    <n v="0"/>
    <n v="0"/>
    <n v="527999"/>
    <n v="527999"/>
    <n v="0"/>
    <n v="198.4"/>
    <n v="198.4"/>
    <n v="0"/>
    <n v="0"/>
    <n v="0"/>
    <n v="0"/>
    <n v="0"/>
    <n v="527999"/>
    <n v="198.4"/>
    <n v="0"/>
    <m/>
    <m/>
    <m/>
    <n v="0"/>
  </r>
  <r>
    <x v="20"/>
    <x v="1"/>
    <x v="2"/>
    <n v="77225"/>
    <n v="77646"/>
    <n v="515613"/>
    <n v="519165"/>
    <n v="612"/>
    <n v="0.8"/>
    <n v="6972"/>
    <n v="8.6"/>
    <n v="145736"/>
    <n v="3301"/>
    <n v="142435"/>
    <n v="0.6"/>
    <n v="28.1"/>
    <n v="152839"/>
    <n v="84329"/>
    <n v="68510"/>
    <n v="16.2"/>
    <n v="29.4"/>
    <n v="-7103"/>
    <n v="-1.3"/>
    <n v="56.2"/>
    <n v="6039"/>
    <n v="6039"/>
    <n v="73520"/>
    <n v="0"/>
  </r>
  <r>
    <x v="20"/>
    <x v="1"/>
    <x v="3"/>
    <n v="70444"/>
    <n v="70833"/>
    <n v="454691"/>
    <n v="472391"/>
    <n v="885"/>
    <n v="1.2"/>
    <n v="5602"/>
    <n v="7.6"/>
    <n v="97940"/>
    <n v="8040"/>
    <n v="89900"/>
    <n v="1.7"/>
    <n v="20.7"/>
    <n v="133339"/>
    <n v="67876"/>
    <n v="65463"/>
    <n v="14.4"/>
    <n v="28.2"/>
    <n v="-35399"/>
    <n v="-7.5"/>
    <n v="41.4"/>
    <n v="4844"/>
    <n v="4844"/>
    <n v="59250"/>
    <n v="0"/>
  </r>
  <r>
    <x v="20"/>
    <x v="1"/>
    <x v="4"/>
    <n v="62498"/>
    <n v="62862"/>
    <n v="400844"/>
    <n v="416211"/>
    <n v="754"/>
    <n v="1.2"/>
    <n v="4249"/>
    <n v="6.6"/>
    <n v="76175"/>
    <n v="6822"/>
    <n v="69353"/>
    <n v="1.6"/>
    <n v="18.3"/>
    <n v="106908"/>
    <n v="51336"/>
    <n v="55572"/>
    <n v="12.3"/>
    <n v="25.7"/>
    <n v="-30733"/>
    <n v="-7.4"/>
    <n v="36.6"/>
    <n v="3566"/>
    <n v="3566"/>
    <n v="43733"/>
    <n v="0"/>
  </r>
  <r>
    <x v="20"/>
    <x v="1"/>
    <x v="5"/>
    <n v="55207"/>
    <n v="55480"/>
    <n v="352380"/>
    <n v="365615"/>
    <n v="608"/>
    <n v="1.1000000000000001"/>
    <n v="3299"/>
    <n v="5.8"/>
    <n v="61223"/>
    <n v="5665"/>
    <n v="55558"/>
    <n v="1.5"/>
    <n v="16.7"/>
    <n v="87692"/>
    <n v="39438"/>
    <n v="48254"/>
    <n v="10.8"/>
    <n v="24"/>
    <n v="-26469"/>
    <n v="-7.3"/>
    <n v="33.4"/>
    <n v="2763"/>
    <n v="2763"/>
    <n v="33568"/>
    <n v="0"/>
  </r>
  <r>
    <x v="20"/>
    <x v="1"/>
    <x v="6"/>
    <n v="49814"/>
    <n v="50215"/>
    <n v="317427"/>
    <n v="329168"/>
    <n v="579"/>
    <n v="1.1000000000000001"/>
    <n v="2884"/>
    <n v="5.6"/>
    <n v="51930"/>
    <n v="5376"/>
    <n v="46554"/>
    <n v="1.6"/>
    <n v="15.8"/>
    <n v="75412"/>
    <n v="33312"/>
    <n v="42100"/>
    <n v="10.1"/>
    <n v="22.9"/>
    <n v="-23482"/>
    <n v="-7.1"/>
    <n v="31.6"/>
    <n v="2296"/>
    <n v="2296"/>
    <n v="27918"/>
    <n v="0"/>
  </r>
  <r>
    <x v="20"/>
    <x v="1"/>
    <x v="7"/>
    <n v="211577"/>
    <n v="213592"/>
    <n v="1348604"/>
    <n v="1391934"/>
    <n v="2175"/>
    <n v="1"/>
    <n v="10558"/>
    <n v="4.8"/>
    <n v="199278"/>
    <n v="20450"/>
    <n v="178828"/>
    <n v="1.5"/>
    <n v="14.3"/>
    <n v="285937"/>
    <n v="116887"/>
    <n v="169050"/>
    <n v="8.4"/>
    <n v="20.5"/>
    <n v="-86659"/>
    <n v="-6.2"/>
    <n v="28.6"/>
    <n v="7689"/>
    <n v="7689"/>
    <n v="93592"/>
    <n v="0"/>
  </r>
  <r>
    <x v="20"/>
    <x v="1"/>
    <x v="8"/>
    <n v="155881"/>
    <n v="158273"/>
    <n v="990838"/>
    <n v="1017323"/>
    <n v="1567"/>
    <n v="1"/>
    <n v="6457"/>
    <n v="4"/>
    <n v="127086"/>
    <n v="13732"/>
    <n v="113354"/>
    <n v="1.3"/>
    <n v="12.5"/>
    <n v="180056"/>
    <n v="66385"/>
    <n v="113671"/>
    <n v="6.5"/>
    <n v="17.7"/>
    <n v="-52970"/>
    <n v="-5.2"/>
    <n v="25"/>
    <n v="4044"/>
    <n v="4045"/>
    <n v="49279"/>
    <n v="0"/>
  </r>
  <r>
    <x v="20"/>
    <x v="1"/>
    <x v="9"/>
    <n v="111158"/>
    <n v="114158"/>
    <n v="708904"/>
    <n v="727206"/>
    <n v="1492"/>
    <n v="1.3"/>
    <n v="4671"/>
    <n v="4"/>
    <n v="85647"/>
    <n v="10810"/>
    <n v="74837"/>
    <n v="1.5"/>
    <n v="11.8"/>
    <n v="122250"/>
    <n v="43222"/>
    <n v="79028"/>
    <n v="5.9"/>
    <n v="16.8"/>
    <n v="-36603"/>
    <n v="-5"/>
    <n v="23.6"/>
    <n v="2488"/>
    <n v="2488"/>
    <n v="30272"/>
    <n v="0"/>
  </r>
  <r>
    <x v="20"/>
    <x v="1"/>
    <x v="1"/>
    <n v="174187"/>
    <n v="178737"/>
    <n v="1118334"/>
    <n v="1149352"/>
    <n v="2426"/>
    <n v="1.3"/>
    <n v="7091"/>
    <n v="3.9"/>
    <n v="121949"/>
    <n v="16902"/>
    <n v="105047"/>
    <n v="1.5"/>
    <n v="10.6"/>
    <n v="183985"/>
    <n v="66939"/>
    <n v="117046"/>
    <n v="5.8"/>
    <n v="16"/>
    <n v="-62036"/>
    <n v="-5.4"/>
    <n v="21.2"/>
    <n v="3811"/>
    <n v="3811"/>
    <n v="47206"/>
    <n v="0"/>
  </r>
  <r>
    <x v="20"/>
    <x v="2"/>
    <x v="0"/>
    <n v="16047"/>
    <n v="17491"/>
    <n v="414805"/>
    <n v="208018"/>
    <n v="17440"/>
    <n v="199.4"/>
    <n v="0"/>
    <n v="0"/>
    <n v="413575"/>
    <n v="413575"/>
    <n v="0"/>
    <n v="198.8"/>
    <n v="198.8"/>
    <n v="0"/>
    <n v="0"/>
    <n v="0"/>
    <n v="0"/>
    <n v="0"/>
    <n v="413575"/>
    <n v="198.8"/>
    <n v="0"/>
    <m/>
    <m/>
    <m/>
    <n v="0"/>
  </r>
  <r>
    <x v="20"/>
    <x v="2"/>
    <x v="2"/>
    <n v="35050"/>
    <n v="35901"/>
    <n v="493085"/>
    <n v="484126"/>
    <n v="665"/>
    <n v="1.8"/>
    <n v="2696"/>
    <n v="7.3"/>
    <n v="144101"/>
    <n v="6467"/>
    <n v="137634"/>
    <n v="1.3"/>
    <n v="29.8"/>
    <n v="126182"/>
    <n v="68062"/>
    <n v="58120"/>
    <n v="14.1"/>
    <n v="26.1"/>
    <n v="17919"/>
    <n v="3.7"/>
    <n v="52.2"/>
    <n v="2320"/>
    <n v="2320"/>
    <n v="59521"/>
    <n v="0"/>
  </r>
  <r>
    <x v="20"/>
    <x v="2"/>
    <x v="3"/>
    <n v="34053"/>
    <n v="34984"/>
    <n v="459040"/>
    <n v="468203"/>
    <n v="618"/>
    <n v="1.7"/>
    <n v="2149"/>
    <n v="6"/>
    <n v="95480"/>
    <n v="7568"/>
    <n v="87912"/>
    <n v="1.6"/>
    <n v="20.399999999999999"/>
    <n v="113805"/>
    <n v="54943"/>
    <n v="58862"/>
    <n v="11.7"/>
    <n v="24.3"/>
    <n v="-18325"/>
    <n v="-3.9"/>
    <n v="40.799999999999997"/>
    <n v="1860"/>
    <n v="1860"/>
    <n v="48259"/>
    <n v="0"/>
  </r>
  <r>
    <x v="20"/>
    <x v="2"/>
    <x v="4"/>
    <n v="31825"/>
    <n v="32786"/>
    <n v="425921"/>
    <n v="434370"/>
    <n v="516"/>
    <n v="1.5"/>
    <n v="1742"/>
    <n v="5.2"/>
    <n v="78823"/>
    <n v="6582"/>
    <n v="72241"/>
    <n v="1.5"/>
    <n v="18.100000000000001"/>
    <n v="95721"/>
    <n v="43426"/>
    <n v="52295"/>
    <n v="10"/>
    <n v="22"/>
    <n v="-16898"/>
    <n v="-3.9"/>
    <n v="36.200000000000003"/>
    <n v="1431"/>
    <n v="1431"/>
    <n v="37160"/>
    <n v="0"/>
  </r>
  <r>
    <x v="20"/>
    <x v="2"/>
    <x v="5"/>
    <n v="28537"/>
    <n v="29332"/>
    <n v="378628"/>
    <n v="387411"/>
    <n v="408"/>
    <n v="1.4"/>
    <n v="1376"/>
    <n v="4.5999999999999996"/>
    <n v="64104"/>
    <n v="5191"/>
    <n v="58913"/>
    <n v="1.3"/>
    <n v="16.5"/>
    <n v="81669"/>
    <n v="34739"/>
    <n v="46930"/>
    <n v="9"/>
    <n v="21.1"/>
    <n v="-17565"/>
    <n v="-4.5999999999999996"/>
    <n v="33"/>
    <n v="1157"/>
    <n v="1157"/>
    <n v="30066"/>
    <n v="0"/>
  </r>
  <r>
    <x v="20"/>
    <x v="2"/>
    <x v="6"/>
    <n v="26552"/>
    <n v="27644"/>
    <n v="352608"/>
    <n v="359904"/>
    <n v="446"/>
    <n v="1.6"/>
    <n v="1420"/>
    <n v="5"/>
    <n v="56831"/>
    <n v="5637"/>
    <n v="51194"/>
    <n v="1.6"/>
    <n v="15.8"/>
    <n v="71422"/>
    <n v="30588"/>
    <n v="40834"/>
    <n v="8.5"/>
    <n v="19.8"/>
    <n v="-14591"/>
    <n v="-4"/>
    <n v="31.6"/>
    <n v="970"/>
    <n v="970"/>
    <n v="25289"/>
    <n v="0"/>
  </r>
  <r>
    <x v="20"/>
    <x v="2"/>
    <x v="7"/>
    <n v="118988"/>
    <n v="125354"/>
    <n v="1576488"/>
    <n v="1604047"/>
    <n v="1743"/>
    <n v="1.4"/>
    <n v="5541"/>
    <n v="4.4000000000000004"/>
    <n v="223962"/>
    <n v="20887"/>
    <n v="203075"/>
    <n v="1.3"/>
    <n v="14"/>
    <n v="279079"/>
    <n v="104971"/>
    <n v="174108"/>
    <n v="6.5"/>
    <n v="17.399999999999999"/>
    <n v="-55117"/>
    <n v="-3.4"/>
    <n v="28"/>
    <n v="3037"/>
    <n v="3037"/>
    <n v="78179"/>
    <n v="0"/>
  </r>
  <r>
    <x v="20"/>
    <x v="2"/>
    <x v="8"/>
    <n v="90720"/>
    <n v="97866"/>
    <n v="1196788"/>
    <n v="1215944"/>
    <n v="1463"/>
    <n v="1.5"/>
    <n v="4059"/>
    <n v="4.0999999999999996"/>
    <n v="149465"/>
    <n v="15889"/>
    <n v="133576"/>
    <n v="1.3"/>
    <n v="12.3"/>
    <n v="187776"/>
    <n v="63434"/>
    <n v="124342"/>
    <n v="5.2"/>
    <n v="15.4"/>
    <n v="-38311"/>
    <n v="-3.1"/>
    <n v="24.6"/>
    <n v="1672"/>
    <n v="1672"/>
    <n v="43101"/>
    <n v="0"/>
  </r>
  <r>
    <x v="20"/>
    <x v="2"/>
    <x v="9"/>
    <n v="71108"/>
    <n v="79556"/>
    <n v="940591"/>
    <n v="954198"/>
    <n v="1718"/>
    <n v="2.1"/>
    <n v="3560"/>
    <n v="4.4000000000000004"/>
    <n v="112526"/>
    <n v="15904"/>
    <n v="96622"/>
    <n v="1.7"/>
    <n v="11.8"/>
    <n v="139740"/>
    <n v="45015"/>
    <n v="94725"/>
    <n v="4.7"/>
    <n v="14.6"/>
    <n v="-27214"/>
    <n v="-2.8"/>
    <n v="23.6"/>
    <n v="1039"/>
    <n v="1039"/>
    <n v="26873"/>
    <n v="0"/>
  </r>
  <r>
    <x v="20"/>
    <x v="2"/>
    <x v="1"/>
    <n v="129978"/>
    <n v="144414"/>
    <n v="1733267"/>
    <n v="1758932"/>
    <n v="2920"/>
    <n v="2"/>
    <n v="5555"/>
    <n v="3.8"/>
    <n v="183509"/>
    <n v="26559"/>
    <n v="156950"/>
    <n v="1.5"/>
    <n v="10.4"/>
    <n v="234838"/>
    <n v="74310"/>
    <n v="160528"/>
    <n v="4.2"/>
    <n v="13.4"/>
    <n v="-51329"/>
    <n v="-3"/>
    <n v="20.8"/>
    <n v="1673"/>
    <n v="1675"/>
    <n v="43758"/>
    <n v="0"/>
  </r>
  <r>
    <x v="20"/>
    <x v="3"/>
    <x v="0"/>
    <n v="6922"/>
    <n v="8709"/>
    <n v="396117"/>
    <n v="198584"/>
    <n v="8690"/>
    <n v="199.6"/>
    <n v="0"/>
    <n v="0"/>
    <n v="395067"/>
    <n v="395067"/>
    <n v="0"/>
    <n v="198.9"/>
    <n v="198.9"/>
    <n v="0"/>
    <n v="0"/>
    <n v="0"/>
    <n v="0"/>
    <n v="0"/>
    <n v="395067"/>
    <n v="198.9"/>
    <n v="0"/>
    <m/>
    <m/>
    <m/>
    <n v="0"/>
  </r>
  <r>
    <x v="20"/>
    <x v="3"/>
    <x v="2"/>
    <n v="16572"/>
    <n v="18155"/>
    <n v="532536"/>
    <n v="511316"/>
    <n v="909"/>
    <n v="5"/>
    <n v="1165"/>
    <n v="6.4"/>
    <n v="166180"/>
    <n v="16934"/>
    <n v="149246"/>
    <n v="3.3"/>
    <n v="32.5"/>
    <n v="123740"/>
    <n v="65232"/>
    <n v="58508"/>
    <n v="12.8"/>
    <n v="24.2"/>
    <n v="42440"/>
    <n v="8.3000000000000007"/>
    <n v="48.4"/>
    <n v="967"/>
    <n v="967"/>
    <n v="55638"/>
    <n v="0"/>
  </r>
  <r>
    <x v="20"/>
    <x v="3"/>
    <x v="3"/>
    <n v="16520"/>
    <n v="18122"/>
    <n v="501599"/>
    <n v="506700"/>
    <n v="599"/>
    <n v="3.3"/>
    <n v="1083"/>
    <n v="5.9"/>
    <n v="108477"/>
    <n v="10175"/>
    <n v="98302"/>
    <n v="2"/>
    <n v="21.4"/>
    <n v="118679"/>
    <n v="58527"/>
    <n v="60152"/>
    <n v="11.6"/>
    <n v="23.4"/>
    <n v="-10202"/>
    <n v="-2"/>
    <n v="42.8"/>
    <n v="887"/>
    <n v="887"/>
    <n v="51093"/>
    <n v="0"/>
  </r>
  <r>
    <x v="20"/>
    <x v="3"/>
    <x v="4"/>
    <n v="15916"/>
    <n v="17785"/>
    <n v="479320"/>
    <n v="481136"/>
    <n v="537"/>
    <n v="3"/>
    <n v="854"/>
    <n v="4.8"/>
    <n v="92356"/>
    <n v="9415"/>
    <n v="82941"/>
    <n v="2"/>
    <n v="19.2"/>
    <n v="95987"/>
    <n v="41177"/>
    <n v="54810"/>
    <n v="8.6"/>
    <n v="20"/>
    <n v="-3631"/>
    <n v="-0.8"/>
    <n v="38.4"/>
    <n v="601"/>
    <n v="602"/>
    <n v="34889"/>
    <n v="0"/>
  </r>
  <r>
    <x v="20"/>
    <x v="3"/>
    <x v="5"/>
    <n v="14480"/>
    <n v="16068"/>
    <n v="431580"/>
    <n v="434948"/>
    <n v="492"/>
    <n v="3"/>
    <n v="652"/>
    <n v="4"/>
    <n v="74993"/>
    <n v="7751"/>
    <n v="67242"/>
    <n v="1.8"/>
    <n v="17.2"/>
    <n v="81728"/>
    <n v="34024"/>
    <n v="47704"/>
    <n v="7.8"/>
    <n v="18.8"/>
    <n v="-6735"/>
    <n v="-1.6"/>
    <n v="34.4"/>
    <n v="505"/>
    <n v="506"/>
    <n v="29592"/>
    <n v="0"/>
  </r>
  <r>
    <x v="20"/>
    <x v="3"/>
    <x v="6"/>
    <n v="13915"/>
    <n v="16265"/>
    <n v="414507"/>
    <n v="418642"/>
    <n v="525"/>
    <n v="3.2"/>
    <n v="810"/>
    <n v="4.9000000000000004"/>
    <n v="68568"/>
    <n v="7330"/>
    <n v="61238"/>
    <n v="1.8"/>
    <n v="16.399999999999999"/>
    <n v="76838"/>
    <n v="29296"/>
    <n v="47542"/>
    <n v="7"/>
    <n v="18.399999999999999"/>
    <n v="-8270"/>
    <n v="-2"/>
    <n v="32.799999999999997"/>
    <n v="402"/>
    <n v="402"/>
    <n v="23308"/>
    <n v="0"/>
  </r>
  <r>
    <x v="20"/>
    <x v="3"/>
    <x v="7"/>
    <n v="66209"/>
    <n v="79776"/>
    <n v="1977292"/>
    <n v="1990955"/>
    <n v="2611"/>
    <n v="3.2"/>
    <n v="3937"/>
    <n v="4.9000000000000004"/>
    <n v="295527"/>
    <n v="34139"/>
    <n v="261388"/>
    <n v="1.7"/>
    <n v="14.8"/>
    <n v="322853"/>
    <n v="116608"/>
    <n v="206245"/>
    <n v="5.9"/>
    <n v="16.2"/>
    <n v="-27326"/>
    <n v="-1.4"/>
    <n v="29.6"/>
    <n v="1379"/>
    <n v="1379"/>
    <n v="78892"/>
    <n v="0"/>
  </r>
  <r>
    <x v="20"/>
    <x v="3"/>
    <x v="8"/>
    <n v="54828"/>
    <n v="70095"/>
    <n v="1644461"/>
    <n v="1653247"/>
    <n v="2418"/>
    <n v="3.4"/>
    <n v="3439"/>
    <n v="4.9000000000000004"/>
    <n v="219235"/>
    <n v="29511"/>
    <n v="189724"/>
    <n v="1.8"/>
    <n v="13.3"/>
    <n v="236806"/>
    <n v="74977"/>
    <n v="161829"/>
    <n v="4.5"/>
    <n v="14.3"/>
    <n v="-17571"/>
    <n v="-1"/>
    <n v="26.6"/>
    <n v="731"/>
    <n v="732"/>
    <n v="42392"/>
    <n v="0"/>
  </r>
  <r>
    <x v="20"/>
    <x v="3"/>
    <x v="9"/>
    <n v="46610"/>
    <n v="65529"/>
    <n v="1399839"/>
    <n v="1406183"/>
    <n v="2678"/>
    <n v="4.0999999999999996"/>
    <n v="3547"/>
    <n v="5.4"/>
    <n v="181396"/>
    <n v="31128"/>
    <n v="150268"/>
    <n v="2.2000000000000002"/>
    <n v="12.9"/>
    <n v="194083"/>
    <n v="59350"/>
    <n v="134733"/>
    <n v="4.2"/>
    <n v="13.8"/>
    <n v="-12687"/>
    <n v="-0.9"/>
    <n v="25.8"/>
    <n v="501"/>
    <n v="501"/>
    <n v="28768"/>
    <n v="0"/>
  </r>
  <r>
    <x v="20"/>
    <x v="3"/>
    <x v="1"/>
    <n v="104215"/>
    <n v="142465"/>
    <n v="3183933"/>
    <n v="3195357"/>
    <n v="5347"/>
    <n v="3.7"/>
    <n v="6703"/>
    <n v="4.7"/>
    <n v="360324"/>
    <n v="62109"/>
    <n v="298215"/>
    <n v="1.9"/>
    <n v="11.3"/>
    <n v="383172"/>
    <n v="111686"/>
    <n v="271486"/>
    <n v="3.5"/>
    <n v="12"/>
    <n v="-22848"/>
    <n v="-0.7"/>
    <n v="22.6"/>
    <n v="864"/>
    <n v="864"/>
    <n v="50824"/>
    <n v="0"/>
  </r>
  <r>
    <x v="20"/>
    <x v="4"/>
    <x v="0"/>
    <n v="1512"/>
    <n v="2647"/>
    <n v="201418"/>
    <n v="100881"/>
    <n v="2643"/>
    <n v="199.7"/>
    <n v="0"/>
    <n v="0"/>
    <n v="201075"/>
    <n v="201075"/>
    <n v="0"/>
    <n v="199.3"/>
    <n v="199.3"/>
    <n v="0"/>
    <n v="0"/>
    <n v="0"/>
    <n v="0"/>
    <n v="0"/>
    <n v="201075"/>
    <n v="199.3"/>
    <n v="0"/>
    <m/>
    <m/>
    <m/>
    <n v="0"/>
  </r>
  <r>
    <x v="20"/>
    <x v="4"/>
    <x v="2"/>
    <n v="3880"/>
    <n v="4985"/>
    <n v="290336"/>
    <n v="274863"/>
    <n v="481"/>
    <n v="9.8000000000000007"/>
    <n v="330"/>
    <n v="6.7"/>
    <n v="102226"/>
    <n v="18770"/>
    <n v="83456"/>
    <n v="6.8"/>
    <n v="37.200000000000003"/>
    <n v="71280"/>
    <n v="37252"/>
    <n v="34028"/>
    <n v="13.6"/>
    <n v="25.9"/>
    <n v="30946"/>
    <n v="11.3"/>
    <n v="51.8"/>
    <n v="226"/>
    <n v="226"/>
    <n v="30253"/>
    <n v="0"/>
  </r>
  <r>
    <x v="20"/>
    <x v="4"/>
    <x v="3"/>
    <n v="4056"/>
    <n v="5282"/>
    <n v="284541"/>
    <n v="282277"/>
    <n v="359"/>
    <n v="6.8"/>
    <n v="321"/>
    <n v="6.1"/>
    <n v="67920"/>
    <n v="8239"/>
    <n v="59681"/>
    <n v="2.9"/>
    <n v="24.1"/>
    <n v="63391"/>
    <n v="31355"/>
    <n v="32036"/>
    <n v="11.1"/>
    <n v="22.5"/>
    <n v="4529"/>
    <n v="1.6"/>
    <n v="45"/>
    <n v="183"/>
    <n v="183"/>
    <n v="24917"/>
    <n v="0"/>
  </r>
  <r>
    <x v="20"/>
    <x v="4"/>
    <x v="4"/>
    <n v="3980"/>
    <n v="5377"/>
    <n v="273489"/>
    <n v="272509"/>
    <n v="238"/>
    <n v="4.4000000000000004"/>
    <n v="268"/>
    <n v="5"/>
    <n v="56758"/>
    <n v="6929"/>
    <n v="49829"/>
    <n v="2.5"/>
    <n v="20.8"/>
    <n v="54798"/>
    <n v="22327"/>
    <n v="32471"/>
    <n v="8.1999999999999993"/>
    <n v="20.100000000000001"/>
    <n v="1960"/>
    <n v="0.7"/>
    <n v="40.200000000000003"/>
    <n v="131"/>
    <n v="131"/>
    <n v="17800"/>
    <n v="0"/>
  </r>
  <r>
    <x v="20"/>
    <x v="4"/>
    <x v="5"/>
    <n v="3402"/>
    <n v="4518"/>
    <n v="233010"/>
    <n v="231464"/>
    <n v="224"/>
    <n v="5"/>
    <n v="175"/>
    <n v="3.9"/>
    <n v="44990"/>
    <n v="4885"/>
    <n v="40105"/>
    <n v="2.1"/>
    <n v="19.399999999999999"/>
    <n v="41898"/>
    <n v="16461"/>
    <n v="25437"/>
    <n v="7.1"/>
    <n v="18.100000000000001"/>
    <n v="3092"/>
    <n v="1.3"/>
    <n v="36.200000000000003"/>
    <n v="98"/>
    <n v="98"/>
    <n v="13014"/>
    <n v="0"/>
  </r>
  <r>
    <x v="20"/>
    <x v="4"/>
    <x v="6"/>
    <n v="3542"/>
    <n v="5442"/>
    <n v="241643"/>
    <n v="241116"/>
    <n v="355"/>
    <n v="6.6"/>
    <n v="285"/>
    <n v="5.3"/>
    <n v="44583"/>
    <n v="5536"/>
    <n v="39047"/>
    <n v="2.2999999999999998"/>
    <n v="18.5"/>
    <n v="43529"/>
    <n v="16088"/>
    <n v="27441"/>
    <n v="6.7"/>
    <n v="18.100000000000001"/>
    <n v="1054"/>
    <n v="0.4"/>
    <n v="36.200000000000003"/>
    <n v="80"/>
    <n v="80"/>
    <n v="10578"/>
    <n v="0"/>
  </r>
  <r>
    <x v="20"/>
    <x v="4"/>
    <x v="7"/>
    <n v="17716"/>
    <n v="28440"/>
    <n v="1209925"/>
    <n v="1207423"/>
    <n v="2058"/>
    <n v="7.3"/>
    <n v="1757"/>
    <n v="6.2"/>
    <n v="202326"/>
    <n v="33715"/>
    <n v="168611"/>
    <n v="2.8"/>
    <n v="16.8"/>
    <n v="197321"/>
    <n v="66529"/>
    <n v="130792"/>
    <n v="5.5"/>
    <n v="16.3"/>
    <n v="5005"/>
    <n v="0.5"/>
    <n v="32.6"/>
    <n v="280"/>
    <n v="280"/>
    <n v="36778"/>
    <n v="0"/>
  </r>
  <r>
    <x v="20"/>
    <x v="4"/>
    <x v="8"/>
    <n v="16337"/>
    <n v="29399"/>
    <n v="1121744"/>
    <n v="1115642"/>
    <n v="2041"/>
    <n v="7"/>
    <n v="1767"/>
    <n v="6"/>
    <n v="169119"/>
    <n v="28714"/>
    <n v="140405"/>
    <n v="2.6"/>
    <n v="15.2"/>
    <n v="156914"/>
    <n v="49761"/>
    <n v="107153"/>
    <n v="4.5"/>
    <n v="14.1"/>
    <n v="12205"/>
    <n v="1.1000000000000001"/>
    <n v="28.2"/>
    <n v="155"/>
    <n v="155"/>
    <n v="20938"/>
    <n v="0"/>
  </r>
  <r>
    <x v="20"/>
    <x v="4"/>
    <x v="9"/>
    <n v="15468"/>
    <n v="33623"/>
    <n v="1054328"/>
    <n v="1047276"/>
    <n v="2685"/>
    <n v="8.1"/>
    <n v="2073"/>
    <n v="6.2"/>
    <n v="159834"/>
    <n v="35728"/>
    <n v="124106"/>
    <n v="3.4"/>
    <n v="15.3"/>
    <n v="145729"/>
    <n v="38484"/>
    <n v="107245"/>
    <n v="3.7"/>
    <n v="13.9"/>
    <n v="14105"/>
    <n v="1.4"/>
    <n v="27.8"/>
    <n v="91"/>
    <n v="91"/>
    <n v="12033"/>
    <n v="0"/>
  </r>
  <r>
    <x v="20"/>
    <x v="4"/>
    <x v="1"/>
    <n v="41450"/>
    <n v="81642"/>
    <n v="2847826"/>
    <n v="2842313"/>
    <n v="4779"/>
    <n v="5.9"/>
    <n v="4771"/>
    <n v="5.8"/>
    <n v="350928"/>
    <n v="69975"/>
    <n v="280953"/>
    <n v="2.5"/>
    <n v="12.3"/>
    <n v="339901"/>
    <n v="96238"/>
    <n v="243663"/>
    <n v="3.4"/>
    <n v="12"/>
    <n v="11027"/>
    <n v="0.3"/>
    <n v="24"/>
    <n v="222"/>
    <n v="222"/>
    <n v="30056"/>
    <n v="0"/>
  </r>
  <r>
    <x v="20"/>
    <x v="5"/>
    <x v="0"/>
    <n v="662"/>
    <n v="1908"/>
    <n v="197904"/>
    <n v="99102"/>
    <n v="1907"/>
    <n v="199.9"/>
    <n v="0"/>
    <n v="0"/>
    <n v="197604"/>
    <n v="197604"/>
    <n v="0"/>
    <n v="199.4"/>
    <n v="199.4"/>
    <n v="0"/>
    <n v="0"/>
    <n v="0"/>
    <n v="0"/>
    <n v="0"/>
    <n v="197604"/>
    <n v="199.4"/>
    <n v="0"/>
    <m/>
    <m/>
    <m/>
    <n v="0"/>
  </r>
  <r>
    <x v="20"/>
    <x v="5"/>
    <x v="2"/>
    <n v="1484"/>
    <n v="2947"/>
    <n v="247002"/>
    <n v="230703"/>
    <n v="639"/>
    <n v="23.5"/>
    <n v="180"/>
    <n v="6.6"/>
    <n v="99095"/>
    <n v="31046"/>
    <n v="68049"/>
    <n v="13.5"/>
    <n v="43"/>
    <n v="66497"/>
    <n v="38242"/>
    <n v="28255"/>
    <n v="16.600000000000001"/>
    <n v="28.8"/>
    <n v="32598"/>
    <n v="14.2"/>
    <n v="57.6"/>
    <n v="100"/>
    <n v="100"/>
    <n v="29935"/>
    <n v="0"/>
  </r>
  <r>
    <x v="20"/>
    <x v="5"/>
    <x v="3"/>
    <n v="1588"/>
    <n v="2997"/>
    <n v="247587"/>
    <n v="246983"/>
    <n v="336"/>
    <n v="11.4"/>
    <n v="223"/>
    <n v="7.6"/>
    <n v="66265"/>
    <n v="10101"/>
    <n v="56164"/>
    <n v="4.0999999999999996"/>
    <n v="26.8"/>
    <n v="65056"/>
    <n v="35652"/>
    <n v="29404"/>
    <n v="14.4"/>
    <n v="26.3"/>
    <n v="1209"/>
    <n v="0.5"/>
    <n v="52.6"/>
    <n v="98"/>
    <n v="98"/>
    <n v="29137"/>
    <n v="0"/>
  </r>
  <r>
    <x v="20"/>
    <x v="5"/>
    <x v="4"/>
    <n v="1585"/>
    <n v="3060"/>
    <n v="238894"/>
    <n v="237176"/>
    <n v="285"/>
    <n v="9.4"/>
    <n v="244"/>
    <n v="8"/>
    <n v="56556"/>
    <n v="10232"/>
    <n v="46324"/>
    <n v="4.3"/>
    <n v="23.8"/>
    <n v="53119"/>
    <n v="25215"/>
    <n v="27904"/>
    <n v="10.6"/>
    <n v="22.4"/>
    <n v="3437"/>
    <n v="1.4"/>
    <n v="44.8"/>
    <n v="55"/>
    <n v="55"/>
    <n v="16763"/>
    <n v="0"/>
  </r>
  <r>
    <x v="20"/>
    <x v="5"/>
    <x v="5"/>
    <n v="1374"/>
    <n v="2401"/>
    <n v="209120"/>
    <n v="204895"/>
    <n v="252"/>
    <n v="10.8"/>
    <n v="120"/>
    <n v="5.0999999999999996"/>
    <n v="47621"/>
    <n v="8199"/>
    <n v="39422"/>
    <n v="4"/>
    <n v="23.2"/>
    <n v="39170"/>
    <n v="15881"/>
    <n v="23289"/>
    <n v="7.8"/>
    <n v="19.100000000000001"/>
    <n v="8451"/>
    <n v="4.0999999999999996"/>
    <n v="38.200000000000003"/>
    <n v="42"/>
    <n v="42"/>
    <n v="12090"/>
    <n v="0"/>
  </r>
  <r>
    <x v="20"/>
    <x v="5"/>
    <x v="6"/>
    <n v="1532"/>
    <n v="3609"/>
    <n v="230652"/>
    <n v="227800"/>
    <n v="356"/>
    <n v="10"/>
    <n v="282"/>
    <n v="7.9"/>
    <n v="47614"/>
    <n v="9054"/>
    <n v="38560"/>
    <n v="4"/>
    <n v="20.9"/>
    <n v="41910"/>
    <n v="15540"/>
    <n v="26370"/>
    <n v="6.8"/>
    <n v="18.399999999999999"/>
    <n v="5704"/>
    <n v="2.5"/>
    <n v="36.799999999999997"/>
    <n v="28"/>
    <n v="28"/>
    <n v="8685"/>
    <n v="0"/>
  </r>
  <r>
    <x v="20"/>
    <x v="5"/>
    <x v="7"/>
    <n v="7879"/>
    <n v="20684"/>
    <n v="1185934"/>
    <n v="1169286"/>
    <n v="2355"/>
    <n v="11.7"/>
    <n v="1298"/>
    <n v="6.4"/>
    <n v="225483"/>
    <n v="44796"/>
    <n v="180687"/>
    <n v="3.8"/>
    <n v="19.3"/>
    <n v="192186"/>
    <n v="67022"/>
    <n v="125164"/>
    <n v="5.7"/>
    <n v="16.399999999999999"/>
    <n v="33297"/>
    <n v="2.9"/>
    <n v="32.799999999999997"/>
    <n v="95"/>
    <n v="95"/>
    <n v="27923"/>
    <n v="0"/>
  </r>
  <r>
    <x v="20"/>
    <x v="5"/>
    <x v="8"/>
    <n v="8359"/>
    <n v="25423"/>
    <n v="1241988"/>
    <n v="1232527"/>
    <n v="2665"/>
    <n v="10.7"/>
    <n v="1740"/>
    <n v="7"/>
    <n v="203796"/>
    <n v="47725"/>
    <n v="156071"/>
    <n v="3.9"/>
    <n v="16.5"/>
    <n v="184873"/>
    <n v="53608"/>
    <n v="131265"/>
    <n v="4.3"/>
    <n v="15"/>
    <n v="18923"/>
    <n v="1.5"/>
    <n v="30"/>
    <n v="61"/>
    <n v="61"/>
    <n v="17291"/>
    <n v="0"/>
  </r>
  <r>
    <x v="20"/>
    <x v="5"/>
    <x v="9"/>
    <n v="8769"/>
    <n v="35214"/>
    <n v="1318922"/>
    <n v="1309293"/>
    <n v="3556"/>
    <n v="10.3"/>
    <n v="2390"/>
    <n v="6.9"/>
    <n v="215342"/>
    <n v="55404"/>
    <n v="159938"/>
    <n v="4.2"/>
    <n v="16.399999999999999"/>
    <n v="196083"/>
    <n v="52981"/>
    <n v="143102"/>
    <n v="4"/>
    <n v="15"/>
    <n v="19259"/>
    <n v="1.4"/>
    <n v="30"/>
    <n v="43"/>
    <n v="43"/>
    <n v="12203"/>
    <n v="0"/>
  </r>
  <r>
    <x v="20"/>
    <x v="5"/>
    <x v="1"/>
    <n v="25744"/>
    <n v="88430"/>
    <n v="3876575"/>
    <n v="3851693"/>
    <n v="7165"/>
    <n v="8.1999999999999993"/>
    <n v="5702"/>
    <n v="6.5"/>
    <n v="517811"/>
    <n v="119278"/>
    <n v="398533"/>
    <n v="3.1"/>
    <n v="13.4"/>
    <n v="468046"/>
    <n v="125083"/>
    <n v="342963"/>
    <n v="3.2"/>
    <n v="12.2"/>
    <n v="49765"/>
    <n v="1.2"/>
    <n v="24.4"/>
    <n v="80"/>
    <n v="80"/>
    <n v="22842"/>
    <n v="0"/>
  </r>
  <r>
    <x v="20"/>
    <x v="6"/>
    <x v="0"/>
    <n v="119"/>
    <n v="669"/>
    <n v="78980"/>
    <n v="39490"/>
    <n v="669"/>
    <n v="200"/>
    <n v="0"/>
    <n v="0"/>
    <n v="78980"/>
    <n v="78980"/>
    <n v="0"/>
    <n v="200"/>
    <n v="200"/>
    <n v="0"/>
    <n v="0"/>
    <n v="0"/>
    <n v="0"/>
    <n v="0"/>
    <n v="78980"/>
    <n v="200"/>
    <n v="0"/>
    <m/>
    <m/>
    <m/>
    <n v="0"/>
  </r>
  <r>
    <x v="20"/>
    <x v="6"/>
    <x v="2"/>
    <n v="313"/>
    <n v="1008"/>
    <n v="114774"/>
    <n v="99506"/>
    <n v="230"/>
    <n v="25.3"/>
    <n v="36"/>
    <n v="4"/>
    <n v="44821"/>
    <n v="12104"/>
    <n v="32717"/>
    <n v="12.2"/>
    <n v="45"/>
    <n v="14285"/>
    <n v="2169"/>
    <n v="12116"/>
    <n v="2.2000000000000002"/>
    <n v="14.4"/>
    <n v="30536"/>
    <n v="30.6"/>
    <n v="28.8"/>
    <m/>
    <m/>
    <m/>
    <n v="0"/>
  </r>
  <r>
    <x v="20"/>
    <x v="6"/>
    <x v="3"/>
    <n v="328"/>
    <n v="1355"/>
    <n v="118003"/>
    <n v="115473"/>
    <n v="484"/>
    <n v="42.1"/>
    <n v="77"/>
    <n v="6.7"/>
    <n v="35859"/>
    <n v="6548"/>
    <n v="29311"/>
    <n v="5.7"/>
    <n v="31.1"/>
    <n v="30798"/>
    <n v="16593"/>
    <n v="14205"/>
    <n v="14.4"/>
    <n v="26.7"/>
    <n v="5061"/>
    <n v="4.4000000000000004"/>
    <n v="53.4"/>
    <n v="18"/>
    <n v="18"/>
    <n v="12596"/>
    <n v="0"/>
  </r>
  <r>
    <x v="20"/>
    <x v="6"/>
    <x v="4"/>
    <n v="344"/>
    <n v="986"/>
    <n v="120962"/>
    <n v="119006"/>
    <n v="160"/>
    <n v="16.600000000000001"/>
    <n v="110"/>
    <n v="11.4"/>
    <n v="31986"/>
    <n v="6630"/>
    <n v="25356"/>
    <n v="5.6"/>
    <n v="26.9"/>
    <n v="28073"/>
    <n v="13402"/>
    <n v="14671"/>
    <n v="11.3"/>
    <n v="23.6"/>
    <n v="3913"/>
    <n v="3.3"/>
    <n v="47.2"/>
    <n v="12"/>
    <n v="12"/>
    <n v="8746"/>
    <n v="0"/>
  </r>
  <r>
    <x v="20"/>
    <x v="6"/>
    <x v="5"/>
    <n v="307"/>
    <n v="836"/>
    <n v="103706"/>
    <n v="101948"/>
    <n v="69"/>
    <n v="8.4"/>
    <n v="41"/>
    <n v="5"/>
    <n v="25931"/>
    <n v="3298"/>
    <n v="22633"/>
    <n v="3.2"/>
    <n v="25.4"/>
    <n v="22414"/>
    <n v="7656"/>
    <n v="14758"/>
    <n v="7.5"/>
    <n v="22"/>
    <n v="3517"/>
    <n v="3.4"/>
    <n v="44"/>
    <n v="7"/>
    <n v="7"/>
    <m/>
    <n v="1"/>
  </r>
  <r>
    <x v="20"/>
    <x v="6"/>
    <x v="6"/>
    <n v="321"/>
    <n v="1501"/>
    <n v="112001"/>
    <n v="106222"/>
    <n v="173"/>
    <n v="12"/>
    <n v="49"/>
    <n v="3.4"/>
    <n v="25305"/>
    <n v="5492"/>
    <n v="19813"/>
    <n v="5.2"/>
    <n v="23.8"/>
    <n v="13747"/>
    <n v="2828"/>
    <n v="10919"/>
    <n v="2.7"/>
    <n v="12.9"/>
    <n v="11558"/>
    <n v="10.9"/>
    <n v="25.8"/>
    <n v="2"/>
    <n v="2"/>
    <m/>
    <n v="1"/>
  </r>
  <r>
    <x v="20"/>
    <x v="6"/>
    <x v="7"/>
    <n v="1910"/>
    <n v="9922"/>
    <n v="657857"/>
    <n v="641968"/>
    <n v="1510"/>
    <n v="15.9"/>
    <n v="644"/>
    <n v="6.8"/>
    <n v="128199"/>
    <n v="32786"/>
    <n v="95413"/>
    <n v="5.0999999999999996"/>
    <n v="20"/>
    <n v="96421"/>
    <n v="29332"/>
    <n v="67089"/>
    <n v="4.5999999999999996"/>
    <n v="15"/>
    <n v="31778"/>
    <n v="5"/>
    <n v="30"/>
    <n v="14"/>
    <n v="14"/>
    <n v="8345"/>
    <n v="0"/>
  </r>
  <r>
    <x v="20"/>
    <x v="6"/>
    <x v="8"/>
    <n v="2093"/>
    <n v="13269"/>
    <n v="707204"/>
    <n v="694400"/>
    <n v="1697"/>
    <n v="13.3"/>
    <n v="750"/>
    <n v="5.9"/>
    <n v="119417"/>
    <n v="33612"/>
    <n v="85805"/>
    <n v="4.8"/>
    <n v="17.2"/>
    <n v="93809"/>
    <n v="23708"/>
    <n v="70101"/>
    <n v="3.4"/>
    <n v="13.5"/>
    <n v="25608"/>
    <n v="3.7"/>
    <n v="27"/>
    <n v="5"/>
    <n v="5"/>
    <n v="3583"/>
    <n v="0"/>
  </r>
  <r>
    <x v="20"/>
    <x v="6"/>
    <x v="9"/>
    <n v="2375"/>
    <n v="18684"/>
    <n v="797284"/>
    <n v="784425"/>
    <n v="2016"/>
    <n v="11"/>
    <n v="1267"/>
    <n v="6.9"/>
    <n v="127670"/>
    <n v="35966"/>
    <n v="91704"/>
    <n v="4.5999999999999996"/>
    <n v="16.3"/>
    <n v="101952"/>
    <n v="26214"/>
    <n v="75738"/>
    <n v="3.3"/>
    <n v="13"/>
    <n v="25718"/>
    <n v="3.3"/>
    <n v="26"/>
    <n v="4"/>
    <n v="4"/>
    <n v="2405"/>
    <n v="0"/>
  </r>
  <r>
    <x v="20"/>
    <x v="6"/>
    <x v="1"/>
    <n v="8616"/>
    <n v="61197"/>
    <n v="2903369"/>
    <n v="2887816"/>
    <n v="4608"/>
    <n v="7.6"/>
    <n v="3688"/>
    <n v="6.1"/>
    <n v="365044"/>
    <n v="82918"/>
    <n v="282126"/>
    <n v="2.9"/>
    <n v="12.6"/>
    <n v="333938"/>
    <n v="94555"/>
    <n v="239383"/>
    <n v="3.3"/>
    <n v="11.6"/>
    <n v="31106"/>
    <n v="1"/>
    <n v="23.2"/>
    <n v="14"/>
    <n v="14"/>
    <n v="8704"/>
    <n v="0"/>
  </r>
  <r>
    <x v="20"/>
    <x v="7"/>
    <x v="0"/>
    <n v="20"/>
    <n v="61"/>
    <n v="26974"/>
    <n v="13487"/>
    <n v="61"/>
    <n v="200"/>
    <n v="0"/>
    <n v="0"/>
    <n v="26974"/>
    <n v="26974"/>
    <n v="0"/>
    <n v="200"/>
    <n v="200"/>
    <n v="0"/>
    <n v="0"/>
    <n v="0"/>
    <n v="0"/>
    <n v="0"/>
    <n v="26974"/>
    <n v="200"/>
    <n v="0"/>
    <m/>
    <m/>
    <m/>
    <n v="0"/>
  </r>
  <r>
    <x v="20"/>
    <x v="7"/>
    <x v="2"/>
    <n v="133"/>
    <n v="592"/>
    <n v="97212"/>
    <n v="88579"/>
    <n v="89"/>
    <n v="15.5"/>
    <n v="53"/>
    <n v="9.1999999999999993"/>
    <n v="35219"/>
    <n v="10048"/>
    <n v="25171"/>
    <n v="11.3"/>
    <n v="39.799999999999997"/>
    <n v="17953"/>
    <m/>
    <n v="17240"/>
    <m/>
    <n v="20.3"/>
    <n v="17266"/>
    <n v="19.5"/>
    <n v="40.6"/>
    <m/>
    <m/>
    <m/>
    <n v="1"/>
  </r>
  <r>
    <x v="20"/>
    <x v="7"/>
    <x v="3"/>
    <n v="109"/>
    <n v="914"/>
    <n v="71642"/>
    <n v="72347"/>
    <n v="411"/>
    <n v="56.8"/>
    <n v="29"/>
    <n v="4"/>
    <n v="21236"/>
    <n v="5784"/>
    <n v="15452"/>
    <n v="8"/>
    <n v="29.4"/>
    <n v="22645"/>
    <m/>
    <n v="11360"/>
    <m/>
    <n v="31.3"/>
    <n v="-1409"/>
    <n v="-1.9"/>
    <n v="58.8"/>
    <n v="7"/>
    <n v="7"/>
    <n v="9864"/>
    <n v="1"/>
  </r>
  <r>
    <x v="20"/>
    <x v="7"/>
    <x v="4"/>
    <n v="106"/>
    <n v="541"/>
    <n v="71181"/>
    <n v="68058"/>
    <n v="113"/>
    <n v="22.3"/>
    <n v="43"/>
    <n v="8.5"/>
    <n v="24159"/>
    <n v="6017"/>
    <n v="18142"/>
    <n v="8.8000000000000007"/>
    <n v="35.5"/>
    <n v="17912"/>
    <n v="8604"/>
    <n v="9308"/>
    <n v="12.6"/>
    <n v="26.3"/>
    <n v="6247"/>
    <n v="9.1999999999999993"/>
    <n v="52.6"/>
    <n v="4"/>
    <n v="4"/>
    <m/>
    <n v="1"/>
  </r>
  <r>
    <x v="20"/>
    <x v="7"/>
    <x v="5"/>
    <n v="102"/>
    <n v="1084"/>
    <n v="68113"/>
    <n v="69132"/>
    <n v="402"/>
    <n v="44.5"/>
    <n v="39"/>
    <n v="4.3"/>
    <n v="14916"/>
    <n v="4452"/>
    <n v="10464"/>
    <n v="6.4"/>
    <n v="21.6"/>
    <n v="16954"/>
    <n v="8802"/>
    <n v="8152"/>
    <n v="12.7"/>
    <n v="24.5"/>
    <n v="-2038"/>
    <n v="-2.9"/>
    <n v="43.2"/>
    <n v="5"/>
    <n v="5"/>
    <n v="7200"/>
    <n v="0"/>
  </r>
  <r>
    <x v="20"/>
    <x v="7"/>
    <x v="6"/>
    <n v="139"/>
    <n v="1295"/>
    <n v="97057"/>
    <n v="96911"/>
    <n v="194"/>
    <n v="15.5"/>
    <n v="111"/>
    <n v="8.9"/>
    <n v="21522"/>
    <n v="5858"/>
    <n v="15664"/>
    <n v="6"/>
    <n v="22.2"/>
    <n v="21229"/>
    <n v="7413"/>
    <n v="13816"/>
    <n v="7.6"/>
    <n v="21.9"/>
    <n v="293"/>
    <n v="0.3"/>
    <n v="43.8"/>
    <n v="3"/>
    <n v="3"/>
    <m/>
    <n v="1"/>
  </r>
  <r>
    <x v="20"/>
    <x v="7"/>
    <x v="7"/>
    <n v="821"/>
    <n v="7208"/>
    <n v="548659"/>
    <n v="545627"/>
    <n v="1523"/>
    <n v="23"/>
    <n v="366"/>
    <n v="5.5"/>
    <n v="95772"/>
    <n v="25298"/>
    <n v="70474"/>
    <n v="4.5999999999999996"/>
    <n v="17.600000000000001"/>
    <n v="89708"/>
    <n v="24085"/>
    <n v="65623"/>
    <n v="4.4000000000000004"/>
    <n v="16.399999999999999"/>
    <n v="6064"/>
    <n v="1.2"/>
    <n v="32.799999999999997"/>
    <n v="6"/>
    <n v="6"/>
    <n v="9457"/>
    <n v="0"/>
  </r>
  <r>
    <x v="20"/>
    <x v="7"/>
    <x v="8"/>
    <n v="868"/>
    <n v="8898"/>
    <n v="558353"/>
    <n v="548353"/>
    <n v="885"/>
    <n v="10"/>
    <n v="763"/>
    <n v="8.6"/>
    <n v="89666"/>
    <n v="23719"/>
    <n v="65947"/>
    <n v="4.3"/>
    <n v="16.399999999999999"/>
    <n v="69665"/>
    <n v="24131"/>
    <n v="45534"/>
    <n v="4.4000000000000004"/>
    <n v="12.7"/>
    <n v="20001"/>
    <n v="3.7"/>
    <n v="25.4"/>
    <n v="1"/>
    <n v="1"/>
    <m/>
    <n v="1"/>
  </r>
  <r>
    <x v="20"/>
    <x v="7"/>
    <x v="9"/>
    <n v="1096"/>
    <n v="13585"/>
    <n v="705873"/>
    <n v="703718"/>
    <n v="1226"/>
    <n v="9.1"/>
    <n v="1145"/>
    <n v="8.5"/>
    <n v="102384"/>
    <n v="28681"/>
    <n v="73703"/>
    <n v="4.0999999999999996"/>
    <n v="14.5"/>
    <n v="98076"/>
    <n v="27171"/>
    <n v="70905"/>
    <n v="3.9"/>
    <n v="13.9"/>
    <n v="4308"/>
    <n v="0.6"/>
    <n v="27.8"/>
    <n v="4"/>
    <n v="4"/>
    <m/>
    <n v="1"/>
  </r>
  <r>
    <x v="20"/>
    <x v="7"/>
    <x v="1"/>
    <n v="4672"/>
    <n v="57089"/>
    <n v="3011191"/>
    <n v="3000330"/>
    <n v="4115"/>
    <n v="7.2"/>
    <n v="4051"/>
    <n v="7.1"/>
    <n v="361412"/>
    <n v="84692"/>
    <n v="276720"/>
    <n v="2.8"/>
    <n v="12"/>
    <n v="339692"/>
    <n v="105755"/>
    <n v="233937"/>
    <n v="3.5"/>
    <n v="11.3"/>
    <n v="21720"/>
    <n v="0.7"/>
    <n v="22.6"/>
    <n v="9"/>
    <n v="9"/>
    <n v="12453"/>
    <n v="0"/>
  </r>
  <r>
    <x v="20"/>
    <x v="8"/>
    <x v="0"/>
    <n v="12"/>
    <n v="156"/>
    <n v="34276"/>
    <n v="17138"/>
    <n v="156"/>
    <n v="200"/>
    <n v="0"/>
    <n v="0"/>
    <n v="34276"/>
    <n v="34276"/>
    <n v="0"/>
    <n v="200"/>
    <n v="200"/>
    <n v="0"/>
    <n v="0"/>
    <n v="0"/>
    <n v="0"/>
    <n v="0"/>
    <n v="34276"/>
    <n v="200"/>
    <n v="0"/>
    <m/>
    <m/>
    <m/>
    <n v="0"/>
  </r>
  <r>
    <x v="20"/>
    <x v="8"/>
    <x v="2"/>
    <n v="58"/>
    <n v="556"/>
    <n v="84252"/>
    <n v="79877"/>
    <n v="91"/>
    <n v="16.3"/>
    <n v="97"/>
    <n v="17.399999999999999"/>
    <n v="27286"/>
    <n v="6258"/>
    <n v="21028"/>
    <n v="7.8"/>
    <n v="34.200000000000003"/>
    <n v="18536"/>
    <m/>
    <n v="13697"/>
    <m/>
    <n v="23.2"/>
    <n v="8750"/>
    <n v="11"/>
    <n v="46.4"/>
    <m/>
    <m/>
    <m/>
    <n v="1"/>
  </r>
  <r>
    <x v="20"/>
    <x v="8"/>
    <x v="3"/>
    <n v="54"/>
    <n v="351"/>
    <n v="65879"/>
    <n v="64997"/>
    <n v="71"/>
    <n v="22.2"/>
    <n v="10"/>
    <n v="3.1"/>
    <n v="21152"/>
    <n v="7052"/>
    <n v="14100"/>
    <n v="10.8"/>
    <n v="32.5"/>
    <n v="19387"/>
    <n v="10034"/>
    <n v="9353"/>
    <n v="15.4"/>
    <n v="29.8"/>
    <n v="1765"/>
    <n v="2.7"/>
    <n v="59.6"/>
    <n v="3"/>
    <n v="3"/>
    <n v="9175"/>
    <n v="0"/>
  </r>
  <r>
    <x v="20"/>
    <x v="8"/>
    <x v="4"/>
    <n v="52"/>
    <n v="685"/>
    <n v="71254"/>
    <n v="65251"/>
    <n v="239"/>
    <n v="41.3"/>
    <n v="26"/>
    <n v="4.5"/>
    <n v="22374"/>
    <n v="11796"/>
    <n v="10578"/>
    <n v="18.100000000000001"/>
    <n v="34.299999999999997"/>
    <n v="10368"/>
    <m/>
    <n v="9302"/>
    <m/>
    <n v="15.9"/>
    <n v="12006"/>
    <n v="18.399999999999999"/>
    <n v="31.8"/>
    <m/>
    <m/>
    <m/>
    <n v="1"/>
  </r>
  <r>
    <x v="20"/>
    <x v="8"/>
    <x v="5"/>
    <n v="39"/>
    <n v="1063"/>
    <n v="55130"/>
    <n v="55868"/>
    <n v="344"/>
    <n v="37.700000000000003"/>
    <n v="45"/>
    <n v="4.9000000000000004"/>
    <n v="14106"/>
    <n v="4362"/>
    <n v="9744"/>
    <n v="7.8"/>
    <n v="25.2"/>
    <n v="15584"/>
    <n v="9645"/>
    <n v="5939"/>
    <n v="17.3"/>
    <n v="27.9"/>
    <n v="-1478"/>
    <n v="-2.7"/>
    <n v="50.4"/>
    <n v="2"/>
    <n v="2"/>
    <m/>
    <n v="1"/>
  </r>
  <r>
    <x v="20"/>
    <x v="8"/>
    <x v="6"/>
    <n v="63"/>
    <n v="1102"/>
    <n v="81225"/>
    <n v="79720"/>
    <n v="145"/>
    <n v="13.5"/>
    <n v="90"/>
    <n v="8.4"/>
    <n v="13424"/>
    <n v="2656"/>
    <n v="10768"/>
    <n v="3.3"/>
    <n v="16.8"/>
    <n v="10415"/>
    <n v="1559"/>
    <n v="8856"/>
    <n v="2"/>
    <n v="13.1"/>
    <n v="3009"/>
    <n v="3.7"/>
    <n v="26.2"/>
    <m/>
    <m/>
    <m/>
    <n v="0"/>
  </r>
  <r>
    <x v="20"/>
    <x v="8"/>
    <x v="7"/>
    <n v="496"/>
    <n v="6961"/>
    <n v="695746"/>
    <n v="696394"/>
    <n v="1018"/>
    <n v="15.1"/>
    <n v="609"/>
    <n v="9"/>
    <n v="112150"/>
    <n v="30885"/>
    <n v="81265"/>
    <n v="4.4000000000000004"/>
    <n v="16.100000000000001"/>
    <n v="113446"/>
    <n v="25121"/>
    <n v="88325"/>
    <n v="3.6"/>
    <n v="16.3"/>
    <n v="-1296"/>
    <n v="-0.2"/>
    <n v="32.200000000000003"/>
    <m/>
    <m/>
    <m/>
    <n v="0"/>
  </r>
  <r>
    <x v="20"/>
    <x v="8"/>
    <x v="8"/>
    <n v="481"/>
    <n v="10440"/>
    <n v="685220"/>
    <n v="663793"/>
    <n v="1266"/>
    <n v="12.5"/>
    <n v="620"/>
    <n v="6.1"/>
    <n v="121080"/>
    <n v="33633"/>
    <n v="87447"/>
    <n v="5.0999999999999996"/>
    <n v="18.2"/>
    <n v="78227"/>
    <n v="25826"/>
    <n v="52401"/>
    <n v="3.9"/>
    <n v="11.8"/>
    <n v="42853"/>
    <n v="6.4"/>
    <n v="23.6"/>
    <n v="1"/>
    <n v="1"/>
    <m/>
    <n v="1"/>
  </r>
  <r>
    <x v="20"/>
    <x v="8"/>
    <x v="9"/>
    <n v="621"/>
    <n v="17425"/>
    <n v="878319"/>
    <n v="863372"/>
    <n v="2059"/>
    <n v="12.1"/>
    <n v="1287"/>
    <n v="7.6"/>
    <n v="155312"/>
    <n v="61027"/>
    <n v="94285"/>
    <n v="7.1"/>
    <n v="18"/>
    <n v="125418"/>
    <n v="32149"/>
    <n v="93269"/>
    <n v="3.7"/>
    <n v="14.5"/>
    <n v="29894"/>
    <n v="3.5"/>
    <n v="29"/>
    <n v="1"/>
    <n v="1"/>
    <m/>
    <n v="1"/>
  </r>
  <r>
    <x v="20"/>
    <x v="8"/>
    <x v="1"/>
    <n v="3353"/>
    <n v="79695"/>
    <n v="4638961"/>
    <n v="4609448"/>
    <n v="6896"/>
    <n v="8.6"/>
    <n v="7315"/>
    <n v="9.1999999999999993"/>
    <n v="598187"/>
    <n v="148536"/>
    <n v="449651"/>
    <n v="3.2"/>
    <n v="13"/>
    <n v="539161"/>
    <n v="176297"/>
    <n v="362864"/>
    <n v="3.8"/>
    <n v="11.7"/>
    <n v="59026"/>
    <n v="1.3"/>
    <n v="23.4"/>
    <n v="3"/>
    <n v="3"/>
    <m/>
    <n v="1"/>
  </r>
  <r>
    <x v="20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20"/>
    <x v="9"/>
    <x v="2"/>
    <n v="9"/>
    <n v="34"/>
    <m/>
    <m/>
    <n v="7"/>
    <n v="22.6"/>
    <n v="2"/>
    <n v="6.5"/>
    <m/>
    <m/>
    <m/>
    <m/>
    <m/>
    <m/>
    <m/>
    <m/>
    <m/>
    <m/>
    <m/>
    <m/>
    <m/>
    <m/>
    <m/>
    <m/>
    <n v="1"/>
  </r>
  <r>
    <x v="20"/>
    <x v="9"/>
    <x v="3"/>
    <n v="10"/>
    <n v="235"/>
    <n v="20428"/>
    <n v="21322"/>
    <n v="59"/>
    <n v="28.5"/>
    <n v="1"/>
    <n v="0.5"/>
    <n v="5400"/>
    <m/>
    <m/>
    <m/>
    <n v="25.3"/>
    <n v="7189"/>
    <m/>
    <n v="6458"/>
    <m/>
    <n v="33.700000000000003"/>
    <n v="-1789"/>
    <n v="-8.4"/>
    <n v="50.6"/>
    <m/>
    <m/>
    <m/>
    <n v="1"/>
  </r>
  <r>
    <x v="20"/>
    <x v="9"/>
    <x v="4"/>
    <n v="19"/>
    <n v="233"/>
    <n v="44661"/>
    <n v="48445"/>
    <n v="7"/>
    <n v="3"/>
    <n v="6"/>
    <n v="2.6"/>
    <n v="8700"/>
    <n v="325"/>
    <n v="8375"/>
    <n v="0.7"/>
    <n v="18"/>
    <n v="16267"/>
    <m/>
    <n v="6603"/>
    <m/>
    <n v="33.6"/>
    <n v="-7567"/>
    <n v="-15.6"/>
    <n v="36"/>
    <n v="1"/>
    <n v="1"/>
    <m/>
    <n v="1"/>
  </r>
  <r>
    <x v="20"/>
    <x v="9"/>
    <x v="5"/>
    <n v="15"/>
    <n v="315"/>
    <n v="35747"/>
    <n v="41489"/>
    <n v="100"/>
    <n v="37.1"/>
    <n v="9"/>
    <n v="3.3"/>
    <n v="10538"/>
    <n v="7521"/>
    <n v="3017"/>
    <n v="18.100000000000001"/>
    <n v="25.4"/>
    <n v="22022"/>
    <m/>
    <n v="17419"/>
    <m/>
    <n v="53.1"/>
    <n v="-11484"/>
    <n v="-27.7"/>
    <n v="50.8"/>
    <m/>
    <m/>
    <m/>
    <n v="1"/>
  </r>
  <r>
    <x v="20"/>
    <x v="9"/>
    <x v="6"/>
    <n v="19"/>
    <n v="516"/>
    <n v="64105"/>
    <n v="56884"/>
    <n v="29"/>
    <n v="5.3"/>
    <n v="90"/>
    <n v="16.5"/>
    <n v="18872"/>
    <n v="3438"/>
    <n v="15434"/>
    <n v="6"/>
    <n v="33.200000000000003"/>
    <n v="4430"/>
    <n v="1638"/>
    <n v="2792"/>
    <n v="2.9"/>
    <n v="7.8"/>
    <n v="14442"/>
    <n v="25.4"/>
    <n v="15.6"/>
    <m/>
    <m/>
    <m/>
    <n v="0"/>
  </r>
  <r>
    <x v="20"/>
    <x v="9"/>
    <x v="7"/>
    <n v="146"/>
    <n v="4993"/>
    <n v="454101"/>
    <n v="449703"/>
    <n v="1204"/>
    <n v="26.8"/>
    <n v="230"/>
    <n v="5.0999999999999996"/>
    <n v="77145"/>
    <n v="34294"/>
    <n v="42851"/>
    <n v="7.6"/>
    <n v="17.2"/>
    <n v="68349"/>
    <n v="10752"/>
    <n v="57597"/>
    <n v="2.4"/>
    <n v="15.2"/>
    <n v="8796"/>
    <n v="2"/>
    <n v="30.4"/>
    <m/>
    <m/>
    <m/>
    <n v="0"/>
  </r>
  <r>
    <x v="20"/>
    <x v="9"/>
    <x v="8"/>
    <n v="136"/>
    <n v="5574"/>
    <n v="381160"/>
    <n v="385269"/>
    <n v="887"/>
    <n v="16.8"/>
    <n v="322"/>
    <n v="6.1"/>
    <n v="63043"/>
    <n v="22849"/>
    <n v="40194"/>
    <n v="5.9"/>
    <n v="16.399999999999999"/>
    <n v="71261"/>
    <n v="30927"/>
    <n v="40334"/>
    <n v="8"/>
    <n v="18.5"/>
    <n v="-8218"/>
    <n v="-2.1"/>
    <n v="32.799999999999997"/>
    <n v="1"/>
    <n v="1"/>
    <m/>
    <n v="1"/>
  </r>
  <r>
    <x v="20"/>
    <x v="9"/>
    <x v="9"/>
    <n v="207"/>
    <n v="10194"/>
    <n v="552109"/>
    <n v="542421"/>
    <n v="1526"/>
    <n v="15.2"/>
    <n v="1253"/>
    <n v="12.5"/>
    <n v="99511"/>
    <n v="41344"/>
    <n v="58167"/>
    <n v="7.6"/>
    <n v="18.3"/>
    <n v="80137"/>
    <n v="18748"/>
    <n v="61389"/>
    <n v="3.5"/>
    <n v="14.8"/>
    <n v="19374"/>
    <n v="3.5"/>
    <n v="29.6"/>
    <m/>
    <m/>
    <m/>
    <n v="0"/>
  </r>
  <r>
    <x v="20"/>
    <x v="9"/>
    <x v="1"/>
    <n v="1460"/>
    <n v="71407"/>
    <n v="3971194"/>
    <n v="3978518"/>
    <n v="6323"/>
    <n v="8.8000000000000007"/>
    <n v="6919"/>
    <n v="9.6999999999999993"/>
    <n v="496473"/>
    <n v="139567"/>
    <n v="356906"/>
    <n v="3.5"/>
    <n v="12.5"/>
    <n v="511121"/>
    <n v="149750"/>
    <n v="361371"/>
    <n v="3.8"/>
    <n v="12.8"/>
    <n v="-14648"/>
    <n v="-0.3"/>
    <n v="25"/>
    <n v="1"/>
    <n v="1"/>
    <m/>
    <n v="1"/>
  </r>
  <r>
    <x v="20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0"/>
    <x v="10"/>
    <x v="2"/>
    <n v="6"/>
    <n v="9"/>
    <m/>
    <m/>
    <n v="2"/>
    <n v="26.7"/>
    <n v="0"/>
    <n v="0"/>
    <m/>
    <m/>
    <m/>
    <m/>
    <m/>
    <m/>
    <m/>
    <m/>
    <m/>
    <m/>
    <m/>
    <m/>
    <m/>
    <m/>
    <m/>
    <m/>
    <n v="1"/>
  </r>
  <r>
    <x v="20"/>
    <x v="10"/>
    <x v="3"/>
    <n v="4"/>
    <n v="788"/>
    <m/>
    <m/>
    <n v="97"/>
    <n v="11"/>
    <n v="290"/>
    <n v="32.799999999999997"/>
    <m/>
    <m/>
    <m/>
    <m/>
    <m/>
    <m/>
    <m/>
    <m/>
    <m/>
    <m/>
    <m/>
    <m/>
    <m/>
    <m/>
    <m/>
    <m/>
    <n v="1"/>
  </r>
  <r>
    <x v="20"/>
    <x v="10"/>
    <x v="4"/>
    <n v="8"/>
    <n v="150"/>
    <m/>
    <n v="36149"/>
    <n v="22"/>
    <n v="15.4"/>
    <n v="8"/>
    <n v="5.6"/>
    <n v="10030"/>
    <m/>
    <m/>
    <m/>
    <n v="27.7"/>
    <n v="3785"/>
    <n v="1944"/>
    <n v="1841"/>
    <n v="5.4"/>
    <n v="10.5"/>
    <n v="6245"/>
    <n v="17.2"/>
    <n v="21"/>
    <m/>
    <m/>
    <m/>
    <n v="1"/>
  </r>
  <r>
    <x v="20"/>
    <x v="10"/>
    <x v="5"/>
    <n v="7"/>
    <n v="54"/>
    <n v="17197"/>
    <n v="16883"/>
    <n v="15"/>
    <n v="32.299999999999997"/>
    <n v="0"/>
    <n v="0"/>
    <n v="1545"/>
    <m/>
    <m/>
    <m/>
    <n v="9.1999999999999993"/>
    <n v="916"/>
    <n v="0"/>
    <n v="916"/>
    <n v="0"/>
    <n v="5.4"/>
    <n v="629"/>
    <n v="3.8"/>
    <n v="10.8"/>
    <m/>
    <m/>
    <m/>
    <n v="1"/>
  </r>
  <r>
    <x v="20"/>
    <x v="10"/>
    <x v="6"/>
    <n v="8"/>
    <n v="534"/>
    <n v="34738"/>
    <n v="32468"/>
    <n v="189"/>
    <n v="42.9"/>
    <n v="2"/>
    <n v="0.5"/>
    <n v="7142"/>
    <m/>
    <m/>
    <m/>
    <n v="22"/>
    <n v="2602"/>
    <m/>
    <n v="2503"/>
    <m/>
    <n v="8"/>
    <n v="4540"/>
    <n v="14"/>
    <n v="16"/>
    <m/>
    <m/>
    <m/>
    <n v="1"/>
  </r>
  <r>
    <x v="20"/>
    <x v="10"/>
    <x v="7"/>
    <n v="56"/>
    <n v="4008"/>
    <n v="266482"/>
    <n v="257941"/>
    <n v="475"/>
    <n v="12.2"/>
    <n v="267"/>
    <n v="6.8"/>
    <n v="47458"/>
    <n v="17364"/>
    <n v="30094"/>
    <n v="6.7"/>
    <n v="18.399999999999999"/>
    <n v="30376"/>
    <n v="4094"/>
    <n v="26282"/>
    <n v="1.6"/>
    <n v="11.8"/>
    <n v="17082"/>
    <n v="6.6"/>
    <n v="23.6"/>
    <m/>
    <m/>
    <m/>
    <n v="0"/>
  </r>
  <r>
    <x v="20"/>
    <x v="10"/>
    <x v="8"/>
    <n v="75"/>
    <n v="3935"/>
    <n v="293527"/>
    <n v="295541"/>
    <n v="416"/>
    <n v="10.7"/>
    <n v="345"/>
    <n v="8.9"/>
    <n v="50549"/>
    <n v="20609"/>
    <n v="29940"/>
    <n v="7"/>
    <n v="17.100000000000001"/>
    <n v="54578"/>
    <n v="24177"/>
    <n v="30401"/>
    <n v="8.1999999999999993"/>
    <n v="18.5"/>
    <n v="-4029"/>
    <n v="-1.4"/>
    <n v="34.200000000000003"/>
    <n v="1"/>
    <n v="1"/>
    <m/>
    <n v="1"/>
  </r>
  <r>
    <x v="20"/>
    <x v="10"/>
    <x v="9"/>
    <n v="106"/>
    <n v="8399"/>
    <n v="493081"/>
    <n v="483594"/>
    <n v="882"/>
    <n v="10.5"/>
    <n v="849"/>
    <n v="10.1"/>
    <n v="79813"/>
    <n v="31649"/>
    <n v="48164"/>
    <n v="6.5"/>
    <n v="16.5"/>
    <n v="60838"/>
    <n v="18779"/>
    <n v="42059"/>
    <n v="3.9"/>
    <n v="12.6"/>
    <n v="18975"/>
    <n v="3.9"/>
    <n v="25.2"/>
    <m/>
    <m/>
    <m/>
    <n v="0"/>
  </r>
  <r>
    <x v="20"/>
    <x v="10"/>
    <x v="1"/>
    <n v="917"/>
    <n v="90025"/>
    <n v="4457053"/>
    <n v="4481271"/>
    <n v="8354"/>
    <n v="9.1999999999999993"/>
    <n v="9387"/>
    <n v="10.4"/>
    <n v="580320"/>
    <n v="186897"/>
    <n v="393423"/>
    <n v="4.2"/>
    <n v="12.9"/>
    <n v="628757"/>
    <n v="197738"/>
    <n v="431019"/>
    <n v="4.4000000000000004"/>
    <n v="14"/>
    <n v="-48437"/>
    <n v="-1.1000000000000001"/>
    <n v="25.8"/>
    <m/>
    <m/>
    <m/>
    <n v="0"/>
  </r>
  <r>
    <x v="20"/>
    <x v="11"/>
    <x v="2"/>
    <n v="7"/>
    <n v="14"/>
    <n v="8205"/>
    <m/>
    <n v="0"/>
    <n v="0"/>
    <n v="6"/>
    <n v="35.299999999999997"/>
    <m/>
    <n v="0"/>
    <m/>
    <m/>
    <m/>
    <m/>
    <m/>
    <m/>
    <m/>
    <m/>
    <m/>
    <m/>
    <m/>
    <m/>
    <m/>
    <m/>
    <n v="1"/>
  </r>
  <r>
    <x v="20"/>
    <x v="11"/>
    <x v="3"/>
    <n v="3"/>
    <n v="3"/>
    <m/>
    <m/>
    <n v="0"/>
    <n v="0"/>
    <n v="1"/>
    <n v="28.6"/>
    <m/>
    <n v="0"/>
    <m/>
    <m/>
    <m/>
    <m/>
    <m/>
    <m/>
    <m/>
    <m/>
    <m/>
    <m/>
    <m/>
    <m/>
    <m/>
    <m/>
    <n v="1"/>
  </r>
  <r>
    <x v="20"/>
    <x v="11"/>
    <x v="4"/>
    <n v="8"/>
    <n v="341"/>
    <m/>
    <n v="13818"/>
    <n v="12"/>
    <n v="3.5"/>
    <n v="14"/>
    <n v="4.0999999999999996"/>
    <n v="1392"/>
    <m/>
    <m/>
    <m/>
    <n v="10.1"/>
    <n v="2298"/>
    <n v="464"/>
    <n v="1834"/>
    <n v="3.4"/>
    <n v="16.600000000000001"/>
    <n v="-906"/>
    <n v="-6.5"/>
    <n v="20.2"/>
    <m/>
    <m/>
    <m/>
    <n v="1"/>
  </r>
  <r>
    <x v="20"/>
    <x v="11"/>
    <x v="5"/>
    <n v="9"/>
    <n v="736"/>
    <n v="73523"/>
    <n v="78000"/>
    <n v="160"/>
    <n v="23.1"/>
    <n v="75"/>
    <n v="10.8"/>
    <n v="15989"/>
    <m/>
    <m/>
    <m/>
    <n v="20.5"/>
    <n v="24943"/>
    <m/>
    <n v="20154"/>
    <m/>
    <n v="32"/>
    <n v="-8954"/>
    <n v="-11.5"/>
    <n v="41"/>
    <m/>
    <m/>
    <m/>
    <n v="1"/>
  </r>
  <r>
    <x v="20"/>
    <x v="11"/>
    <x v="6"/>
    <n v="6"/>
    <n v="155"/>
    <n v="71438"/>
    <n v="60610"/>
    <n v="2"/>
    <n v="1.3"/>
    <n v="2"/>
    <n v="1.3"/>
    <n v="24277"/>
    <m/>
    <m/>
    <m/>
    <n v="40.1"/>
    <n v="2621"/>
    <m/>
    <n v="2619"/>
    <m/>
    <n v="4.3"/>
    <n v="21656"/>
    <n v="35.799999999999997"/>
    <n v="8.6"/>
    <m/>
    <m/>
    <m/>
    <n v="1"/>
  </r>
  <r>
    <x v="20"/>
    <x v="11"/>
    <x v="7"/>
    <n v="55"/>
    <n v="4458"/>
    <n v="429330"/>
    <n v="405964"/>
    <n v="730"/>
    <n v="17"/>
    <n v="433"/>
    <n v="10.1"/>
    <n v="103477"/>
    <n v="50931"/>
    <n v="52546"/>
    <n v="12.5"/>
    <n v="25.5"/>
    <n v="56745"/>
    <n v="17910"/>
    <n v="38835"/>
    <n v="4.4000000000000004"/>
    <n v="14"/>
    <n v="46732"/>
    <n v="11.5"/>
    <n v="28"/>
    <m/>
    <m/>
    <m/>
    <n v="0"/>
  </r>
  <r>
    <x v="20"/>
    <x v="11"/>
    <x v="8"/>
    <n v="68"/>
    <n v="10017"/>
    <n v="744078"/>
    <n v="721819"/>
    <n v="2466"/>
    <n v="26.6"/>
    <n v="990"/>
    <n v="10.7"/>
    <n v="162790"/>
    <n v="80289"/>
    <n v="82501"/>
    <n v="11.1"/>
    <n v="22.6"/>
    <n v="118273"/>
    <n v="35958"/>
    <n v="82315"/>
    <n v="5"/>
    <n v="16.399999999999999"/>
    <n v="44517"/>
    <n v="6.2"/>
    <n v="32.799999999999997"/>
    <m/>
    <m/>
    <m/>
    <n v="0"/>
  </r>
  <r>
    <x v="20"/>
    <x v="11"/>
    <x v="9"/>
    <n v="82"/>
    <n v="10669"/>
    <n v="963073"/>
    <n v="929067"/>
    <n v="1319"/>
    <n v="12.8"/>
    <n v="603"/>
    <n v="5.8"/>
    <n v="169189"/>
    <n v="84720"/>
    <n v="84469"/>
    <n v="9.1"/>
    <n v="18.2"/>
    <n v="101176"/>
    <n v="19278"/>
    <n v="81898"/>
    <n v="2.1"/>
    <n v="10.9"/>
    <n v="68013"/>
    <n v="7.3"/>
    <n v="21.8"/>
    <m/>
    <m/>
    <m/>
    <n v="0"/>
  </r>
  <r>
    <x v="20"/>
    <x v="11"/>
    <x v="1"/>
    <n v="888"/>
    <n v="386162"/>
    <n v="23157330"/>
    <n v="22957433"/>
    <n v="44298"/>
    <n v="11.5"/>
    <n v="43267"/>
    <n v="11.2"/>
    <n v="3531982"/>
    <n v="1226978"/>
    <n v="2305004"/>
    <n v="5.3"/>
    <n v="15.4"/>
    <n v="3132188"/>
    <n v="1126881"/>
    <n v="2005307"/>
    <n v="4.9000000000000004"/>
    <n v="13.6"/>
    <n v="399794"/>
    <n v="1.8"/>
    <n v="27.2"/>
    <m/>
    <m/>
    <m/>
    <n v="0"/>
  </r>
  <r>
    <x v="21"/>
    <x v="0"/>
    <x v="0"/>
    <n v="440477"/>
    <n v="440794"/>
    <n v="1124904"/>
    <n v="566079"/>
    <n v="437242"/>
    <n v="198.4"/>
    <n v="0"/>
    <n v="0"/>
    <n v="1117650"/>
    <n v="1117650"/>
    <n v="0"/>
    <n v="197.4"/>
    <n v="197.4"/>
    <n v="0"/>
    <n v="0"/>
    <n v="0"/>
    <n v="0"/>
    <n v="0"/>
    <n v="1117650"/>
    <n v="197.4"/>
    <n v="0"/>
    <m/>
    <m/>
    <m/>
    <n v="0"/>
  </r>
  <r>
    <x v="21"/>
    <x v="0"/>
    <x v="2"/>
    <n v="261961"/>
    <n v="262029"/>
    <n v="545793"/>
    <n v="634058"/>
    <n v="69"/>
    <n v="0"/>
    <n v="103490"/>
    <n v="32.6"/>
    <n v="127540"/>
    <n v="268"/>
    <n v="127272"/>
    <n v="0"/>
    <n v="20.100000000000001"/>
    <n v="304069"/>
    <n v="231199"/>
    <n v="72870"/>
    <n v="36.5"/>
    <n v="48"/>
    <n v="-176529"/>
    <n v="-27.9"/>
    <n v="40.200000000000003"/>
    <n v="82317"/>
    <n v="82317"/>
    <n v="189466"/>
    <n v="0"/>
  </r>
  <r>
    <x v="21"/>
    <x v="0"/>
    <x v="3"/>
    <n v="206419"/>
    <n v="206490"/>
    <n v="431432"/>
    <n v="487755"/>
    <n v="8579"/>
    <n v="3.7"/>
    <n v="59242"/>
    <n v="25.4"/>
    <n v="90385"/>
    <n v="19856"/>
    <n v="70529"/>
    <n v="4.0999999999999996"/>
    <n v="18.5"/>
    <n v="203030"/>
    <n v="143241"/>
    <n v="59789"/>
    <n v="29.4"/>
    <n v="41.6"/>
    <n v="-112645"/>
    <n v="-23.1"/>
    <n v="37"/>
    <n v="47799"/>
    <n v="47799"/>
    <n v="118065"/>
    <n v="0"/>
  </r>
  <r>
    <x v="21"/>
    <x v="0"/>
    <x v="4"/>
    <n v="173690"/>
    <n v="173746"/>
    <n v="364916"/>
    <n v="407496"/>
    <n v="7883"/>
    <n v="4.0999999999999996"/>
    <n v="42888"/>
    <n v="22.4"/>
    <n v="71235"/>
    <n v="18001"/>
    <n v="53234"/>
    <n v="4.4000000000000004"/>
    <n v="17.5"/>
    <n v="156394"/>
    <n v="106368"/>
    <n v="50026"/>
    <n v="26.1"/>
    <n v="38.4"/>
    <n v="-85159"/>
    <n v="-20.9"/>
    <n v="35"/>
    <n v="34246"/>
    <n v="34246"/>
    <n v="87128"/>
    <n v="0"/>
  </r>
  <r>
    <x v="21"/>
    <x v="0"/>
    <x v="5"/>
    <n v="144136"/>
    <n v="144187"/>
    <n v="306184"/>
    <n v="339435"/>
    <n v="6513"/>
    <n v="4.0999999999999996"/>
    <n v="32393"/>
    <n v="20.6"/>
    <n v="56424"/>
    <n v="15015"/>
    <n v="41409"/>
    <n v="4.4000000000000004"/>
    <n v="16.600000000000001"/>
    <n v="122926"/>
    <n v="81461"/>
    <n v="41465"/>
    <n v="24"/>
    <n v="36.200000000000003"/>
    <n v="-66502"/>
    <n v="-19.600000000000001"/>
    <n v="33.200000000000003"/>
    <n v="25779"/>
    <n v="25779"/>
    <n v="66510"/>
    <n v="0"/>
  </r>
  <r>
    <x v="21"/>
    <x v="0"/>
    <x v="6"/>
    <n v="122035"/>
    <n v="122075"/>
    <n v="260202"/>
    <n v="286564"/>
    <n v="5382"/>
    <n v="4.0999999999999996"/>
    <n v="25223"/>
    <n v="19.100000000000001"/>
    <n v="45442"/>
    <n v="12271"/>
    <n v="33171"/>
    <n v="4.3"/>
    <n v="15.9"/>
    <n v="98165"/>
    <n v="63998"/>
    <n v="34167"/>
    <n v="22.3"/>
    <n v="34.299999999999997"/>
    <n v="-52723"/>
    <n v="-18.399999999999999"/>
    <n v="31.8"/>
    <n v="20111"/>
    <n v="20111"/>
    <n v="52260"/>
    <n v="0"/>
  </r>
  <r>
    <x v="21"/>
    <x v="0"/>
    <x v="7"/>
    <n v="457240"/>
    <n v="457527"/>
    <n v="989162"/>
    <n v="1073475"/>
    <n v="20368"/>
    <n v="4.2"/>
    <n v="79940"/>
    <n v="16.399999999999999"/>
    <n v="162667"/>
    <n v="46593"/>
    <n v="116074"/>
    <n v="4.3"/>
    <n v="15.2"/>
    <n v="331293"/>
    <n v="205034"/>
    <n v="126259"/>
    <n v="19.100000000000001"/>
    <n v="30.9"/>
    <n v="-168626"/>
    <n v="-15.7"/>
    <n v="30.4"/>
    <n v="62005"/>
    <n v="62005"/>
    <n v="163588"/>
    <n v="0"/>
  </r>
  <r>
    <x v="21"/>
    <x v="0"/>
    <x v="8"/>
    <n v="324879"/>
    <n v="325258"/>
    <n v="713250"/>
    <n v="763248"/>
    <n v="13161"/>
    <n v="3.8"/>
    <n v="45931"/>
    <n v="13.4"/>
    <n v="103462"/>
    <n v="29449"/>
    <n v="74013"/>
    <n v="3.9"/>
    <n v="13.6"/>
    <n v="203457"/>
    <n v="118056"/>
    <n v="85401"/>
    <n v="15.5"/>
    <n v="26.7"/>
    <n v="-99995"/>
    <n v="-13.1"/>
    <n v="27.2"/>
    <n v="34531"/>
    <n v="34531"/>
    <n v="91268"/>
    <n v="0"/>
  </r>
  <r>
    <x v="21"/>
    <x v="0"/>
    <x v="9"/>
    <n v="199667"/>
    <n v="200033"/>
    <n v="439360"/>
    <n v="471569"/>
    <n v="7157"/>
    <n v="3.4"/>
    <n v="27616"/>
    <n v="13.1"/>
    <n v="57355"/>
    <n v="15945"/>
    <n v="41410"/>
    <n v="3.4"/>
    <n v="12.2"/>
    <n v="121772"/>
    <n v="70278"/>
    <n v="51494"/>
    <n v="14.9"/>
    <n v="25.8"/>
    <n v="-64417"/>
    <n v="-13.6"/>
    <n v="24.4"/>
    <n v="20679"/>
    <n v="20679"/>
    <n v="53999"/>
    <n v="0"/>
  </r>
  <r>
    <x v="21"/>
    <x v="0"/>
    <x v="10"/>
    <n v="34913"/>
    <n v="35065"/>
    <n v="76439"/>
    <n v="82653"/>
    <n v="1252"/>
    <n v="3.4"/>
    <n v="5203"/>
    <n v="14"/>
    <n v="9675"/>
    <n v="2672"/>
    <n v="7003"/>
    <n v="3.2"/>
    <n v="11.7"/>
    <n v="22102"/>
    <n v="12893"/>
    <n v="9209"/>
    <n v="15.6"/>
    <n v="26.7"/>
    <n v="-12427"/>
    <n v="-15"/>
    <n v="23.4"/>
    <n v="3797"/>
    <n v="3797"/>
    <n v="9616"/>
    <n v="0"/>
  </r>
  <r>
    <x v="21"/>
    <x v="0"/>
    <x v="1"/>
    <n v="260752"/>
    <n v="261527"/>
    <n v="584578"/>
    <n v="634584"/>
    <n v="6662"/>
    <n v="2.4"/>
    <n v="37157"/>
    <n v="13.4"/>
    <n v="61945"/>
    <n v="15437"/>
    <n v="46508"/>
    <n v="2.4"/>
    <n v="9.8000000000000007"/>
    <n v="161956"/>
    <n v="96750"/>
    <n v="65206"/>
    <n v="15.2"/>
    <n v="25.5"/>
    <n v="-100011"/>
    <n v="-15.7"/>
    <n v="19.600000000000001"/>
    <n v="29447"/>
    <n v="29447"/>
    <n v="77471"/>
    <n v="0"/>
  </r>
  <r>
    <x v="21"/>
    <x v="1"/>
    <x v="0"/>
    <n v="44088"/>
    <n v="44696"/>
    <n v="538453"/>
    <n v="270155"/>
    <n v="44543"/>
    <n v="199.3"/>
    <n v="0"/>
    <n v="0"/>
    <n v="536597"/>
    <n v="536597"/>
    <n v="0"/>
    <n v="198.6"/>
    <n v="198.6"/>
    <n v="0"/>
    <n v="0"/>
    <n v="0"/>
    <n v="0"/>
    <n v="0"/>
    <n v="536597"/>
    <n v="198.6"/>
    <n v="0"/>
    <m/>
    <m/>
    <m/>
    <n v="0"/>
  </r>
  <r>
    <x v="21"/>
    <x v="1"/>
    <x v="2"/>
    <n v="77030"/>
    <n v="77377"/>
    <n v="515329"/>
    <n v="519324"/>
    <n v="67"/>
    <n v="0.1"/>
    <n v="6973"/>
    <n v="8.6"/>
    <n v="144142"/>
    <n v="542"/>
    <n v="143600"/>
    <n v="0.1"/>
    <n v="27.8"/>
    <n v="152131"/>
    <n v="83783"/>
    <n v="68348"/>
    <n v="16.100000000000001"/>
    <n v="29.3"/>
    <n v="-7989"/>
    <n v="-1.5"/>
    <n v="55.6"/>
    <n v="6003"/>
    <n v="6003"/>
    <n v="73067"/>
    <n v="0"/>
  </r>
  <r>
    <x v="21"/>
    <x v="1"/>
    <x v="3"/>
    <n v="69890"/>
    <n v="70162"/>
    <n v="451078"/>
    <n v="468909"/>
    <n v="688"/>
    <n v="0.9"/>
    <n v="5472"/>
    <n v="7.5"/>
    <n v="95777"/>
    <n v="8166"/>
    <n v="87611"/>
    <n v="1.7"/>
    <n v="20.399999999999999"/>
    <n v="131438"/>
    <n v="66221"/>
    <n v="65217"/>
    <n v="14.1"/>
    <n v="28"/>
    <n v="-35661"/>
    <n v="-7.6"/>
    <n v="40.799999999999997"/>
    <n v="4699"/>
    <n v="4699"/>
    <n v="57533"/>
    <n v="0"/>
  </r>
  <r>
    <x v="21"/>
    <x v="1"/>
    <x v="4"/>
    <n v="63593"/>
    <n v="63880"/>
    <n v="408832"/>
    <n v="423771"/>
    <n v="582"/>
    <n v="0.9"/>
    <n v="4236"/>
    <n v="6.4"/>
    <n v="77801"/>
    <n v="6960"/>
    <n v="70841"/>
    <n v="1.6"/>
    <n v="18.399999999999999"/>
    <n v="107678"/>
    <n v="51188"/>
    <n v="56490"/>
    <n v="12.1"/>
    <n v="25.4"/>
    <n v="-29877"/>
    <n v="-7"/>
    <n v="36.799999999999997"/>
    <n v="3596"/>
    <n v="3596"/>
    <n v="44046"/>
    <n v="0"/>
  </r>
  <r>
    <x v="21"/>
    <x v="1"/>
    <x v="5"/>
    <n v="56728"/>
    <n v="57021"/>
    <n v="362851"/>
    <n v="375992"/>
    <n v="522"/>
    <n v="0.9"/>
    <n v="3433"/>
    <n v="5.9"/>
    <n v="63478"/>
    <n v="6197"/>
    <n v="57281"/>
    <n v="1.6"/>
    <n v="16.899999999999999"/>
    <n v="89759"/>
    <n v="41009"/>
    <n v="48750"/>
    <n v="10.9"/>
    <n v="23.9"/>
    <n v="-26281"/>
    <n v="-7"/>
    <n v="33.799999999999997"/>
    <n v="2883"/>
    <n v="2883"/>
    <n v="35103"/>
    <n v="0"/>
  </r>
  <r>
    <x v="21"/>
    <x v="1"/>
    <x v="6"/>
    <n v="50656"/>
    <n v="50890"/>
    <n v="323834"/>
    <n v="334940"/>
    <n v="423"/>
    <n v="0.8"/>
    <n v="2700"/>
    <n v="5.2"/>
    <n v="52979"/>
    <n v="4912"/>
    <n v="48067"/>
    <n v="1.5"/>
    <n v="15.8"/>
    <n v="75190"/>
    <n v="32289"/>
    <n v="42901"/>
    <n v="9.6"/>
    <n v="22.4"/>
    <n v="-22211"/>
    <n v="-6.6"/>
    <n v="31.6"/>
    <n v="2238"/>
    <n v="2238"/>
    <n v="27075"/>
    <n v="0"/>
  </r>
  <r>
    <x v="21"/>
    <x v="1"/>
    <x v="7"/>
    <n v="206553"/>
    <n v="208169"/>
    <n v="1315454"/>
    <n v="1360568"/>
    <n v="1547"/>
    <n v="0.7"/>
    <n v="9732"/>
    <n v="4.5999999999999996"/>
    <n v="189853"/>
    <n v="18151"/>
    <n v="171702"/>
    <n v="1.3"/>
    <n v="14"/>
    <n v="280080"/>
    <n v="112876"/>
    <n v="167204"/>
    <n v="8.3000000000000007"/>
    <n v="20.6"/>
    <n v="-90227"/>
    <n v="-6.6"/>
    <n v="28"/>
    <n v="7460"/>
    <n v="7460"/>
    <n v="91237"/>
    <n v="0"/>
  </r>
  <r>
    <x v="21"/>
    <x v="1"/>
    <x v="8"/>
    <n v="158785"/>
    <n v="160934"/>
    <n v="1008935"/>
    <n v="1037576"/>
    <n v="1090"/>
    <n v="0.7"/>
    <n v="6051"/>
    <n v="3.7"/>
    <n v="127061"/>
    <n v="12496"/>
    <n v="114565"/>
    <n v="1.2"/>
    <n v="12.2"/>
    <n v="184343"/>
    <n v="66602"/>
    <n v="117741"/>
    <n v="6.4"/>
    <n v="17.8"/>
    <n v="-57282"/>
    <n v="-5.6"/>
    <n v="24.4"/>
    <n v="4088"/>
    <n v="4088"/>
    <n v="49791"/>
    <n v="0"/>
  </r>
  <r>
    <x v="21"/>
    <x v="1"/>
    <x v="9"/>
    <n v="108128"/>
    <n v="110335"/>
    <n v="687685"/>
    <n v="708669"/>
    <n v="611"/>
    <n v="0.5"/>
    <n v="3691"/>
    <n v="3.3"/>
    <n v="76142"/>
    <n v="6821"/>
    <n v="69321"/>
    <n v="1"/>
    <n v="10.7"/>
    <n v="118110"/>
    <n v="40189"/>
    <n v="77921"/>
    <n v="5.7"/>
    <n v="16.7"/>
    <n v="-41968"/>
    <n v="-6"/>
    <n v="21.4"/>
    <n v="2457"/>
    <n v="2457"/>
    <n v="29929"/>
    <n v="0"/>
  </r>
  <r>
    <x v="21"/>
    <x v="1"/>
    <x v="10"/>
    <n v="19405"/>
    <n v="20402"/>
    <n v="123737"/>
    <n v="128314"/>
    <n v="124"/>
    <n v="0.6"/>
    <n v="933"/>
    <n v="4.5"/>
    <n v="13702"/>
    <n v="1262"/>
    <n v="12440"/>
    <n v="1"/>
    <n v="10.7"/>
    <n v="22856"/>
    <n v="8349"/>
    <n v="14507"/>
    <n v="6.5"/>
    <n v="17.8"/>
    <n v="-9154"/>
    <n v="-7.1"/>
    <n v="21.4"/>
    <n v="402"/>
    <n v="402"/>
    <n v="4983"/>
    <n v="0"/>
  </r>
  <r>
    <x v="21"/>
    <x v="1"/>
    <x v="1"/>
    <n v="163458"/>
    <n v="167428"/>
    <n v="1046191"/>
    <n v="1083112"/>
    <n v="789"/>
    <n v="0.5"/>
    <n v="6093"/>
    <n v="3.6"/>
    <n v="102156"/>
    <n v="8823"/>
    <n v="93333"/>
    <n v="0.8"/>
    <n v="9.4"/>
    <n v="175998"/>
    <n v="62013"/>
    <n v="113985"/>
    <n v="5.7"/>
    <n v="16.2"/>
    <n v="-73842"/>
    <n v="-6.8"/>
    <n v="18.8"/>
    <n v="3533"/>
    <n v="3533"/>
    <n v="43246"/>
    <n v="0"/>
  </r>
  <r>
    <x v="21"/>
    <x v="2"/>
    <x v="0"/>
    <n v="18308"/>
    <n v="19165"/>
    <n v="476247"/>
    <n v="238870"/>
    <n v="19105"/>
    <n v="199.4"/>
    <n v="0"/>
    <n v="0"/>
    <n v="474754"/>
    <n v="474754"/>
    <n v="0"/>
    <n v="198.7"/>
    <n v="198.7"/>
    <n v="0"/>
    <n v="0"/>
    <n v="0"/>
    <n v="0"/>
    <n v="0"/>
    <n v="474754"/>
    <n v="198.7"/>
    <n v="0"/>
    <m/>
    <m/>
    <m/>
    <n v="0"/>
  </r>
  <r>
    <x v="21"/>
    <x v="2"/>
    <x v="2"/>
    <n v="35256"/>
    <n v="36195"/>
    <n v="496887"/>
    <n v="488377"/>
    <n v="73"/>
    <n v="0.2"/>
    <n v="2574"/>
    <n v="6.9"/>
    <n v="140842"/>
    <n v="1134"/>
    <n v="139708"/>
    <n v="0.2"/>
    <n v="28.8"/>
    <n v="123822"/>
    <n v="64510"/>
    <n v="59312"/>
    <n v="13.2"/>
    <n v="25.4"/>
    <n v="17020"/>
    <n v="3.4"/>
    <n v="50.8"/>
    <n v="2148"/>
    <n v="2148"/>
    <n v="55164"/>
    <n v="0"/>
  </r>
  <r>
    <x v="21"/>
    <x v="2"/>
    <x v="3"/>
    <n v="33963"/>
    <n v="34912"/>
    <n v="458470"/>
    <n v="469396"/>
    <n v="263"/>
    <n v="0.7"/>
    <n v="2261"/>
    <n v="6.3"/>
    <n v="94843"/>
    <n v="6030"/>
    <n v="88813"/>
    <n v="1.3"/>
    <n v="20.2"/>
    <n v="116694"/>
    <n v="56938"/>
    <n v="59756"/>
    <n v="12.1"/>
    <n v="24.9"/>
    <n v="-21851"/>
    <n v="-4.7"/>
    <n v="40.4"/>
    <n v="1916"/>
    <n v="1916"/>
    <n v="50004"/>
    <n v="0"/>
  </r>
  <r>
    <x v="21"/>
    <x v="2"/>
    <x v="4"/>
    <n v="32119"/>
    <n v="32994"/>
    <n v="431304"/>
    <n v="439861"/>
    <n v="212"/>
    <n v="0.6"/>
    <n v="1735"/>
    <n v="5.0999999999999996"/>
    <n v="79140"/>
    <n v="5061"/>
    <n v="74079"/>
    <n v="1.2"/>
    <n v="18"/>
    <n v="96253"/>
    <n v="42821"/>
    <n v="53432"/>
    <n v="9.6999999999999993"/>
    <n v="21.9"/>
    <n v="-17113"/>
    <n v="-3.9"/>
    <n v="36"/>
    <n v="1429"/>
    <n v="1429"/>
    <n v="36775"/>
    <n v="0"/>
  </r>
  <r>
    <x v="21"/>
    <x v="2"/>
    <x v="5"/>
    <n v="29867"/>
    <n v="30848"/>
    <n v="398497"/>
    <n v="406974"/>
    <n v="207"/>
    <n v="0.7"/>
    <n v="1400"/>
    <n v="4.4000000000000004"/>
    <n v="66472"/>
    <n v="4708"/>
    <n v="61764"/>
    <n v="1.2"/>
    <n v="16.3"/>
    <n v="83426"/>
    <n v="34484"/>
    <n v="48942"/>
    <n v="8.5"/>
    <n v="20.5"/>
    <n v="-16954"/>
    <n v="-4.2"/>
    <n v="32.6"/>
    <n v="1156"/>
    <n v="1156"/>
    <n v="29618"/>
    <n v="0"/>
  </r>
  <r>
    <x v="21"/>
    <x v="2"/>
    <x v="6"/>
    <n v="26499"/>
    <n v="27317"/>
    <n v="352333"/>
    <n v="360416"/>
    <n v="197"/>
    <n v="0.7"/>
    <n v="1165"/>
    <n v="4.2"/>
    <n v="54416"/>
    <n v="4079"/>
    <n v="50337"/>
    <n v="1.1000000000000001"/>
    <n v="15.1"/>
    <n v="70582"/>
    <n v="28319"/>
    <n v="42263"/>
    <n v="7.9"/>
    <n v="19.600000000000001"/>
    <n v="-16166"/>
    <n v="-4.5"/>
    <n v="30.2"/>
    <n v="938"/>
    <n v="938"/>
    <n v="24126"/>
    <n v="0"/>
  </r>
  <r>
    <x v="21"/>
    <x v="2"/>
    <x v="7"/>
    <n v="115816"/>
    <n v="121208"/>
    <n v="1533745"/>
    <n v="1565425"/>
    <n v="642"/>
    <n v="0.5"/>
    <n v="4614"/>
    <n v="3.7"/>
    <n v="209203"/>
    <n v="14186"/>
    <n v="195017"/>
    <n v="0.9"/>
    <n v="13.4"/>
    <n v="272563"/>
    <n v="100568"/>
    <n v="171995"/>
    <n v="6.4"/>
    <n v="17.399999999999999"/>
    <n v="-63360"/>
    <n v="-4"/>
    <n v="26.8"/>
    <n v="3004"/>
    <n v="3004"/>
    <n v="77882"/>
    <n v="0"/>
  </r>
  <r>
    <x v="21"/>
    <x v="2"/>
    <x v="8"/>
    <n v="92261"/>
    <n v="98920"/>
    <n v="1220882"/>
    <n v="1243625"/>
    <n v="514"/>
    <n v="0.5"/>
    <n v="3189"/>
    <n v="3.2"/>
    <n v="143042"/>
    <n v="10135"/>
    <n v="132907"/>
    <n v="0.8"/>
    <n v="11.5"/>
    <n v="188528"/>
    <n v="62956"/>
    <n v="125572"/>
    <n v="5.0999999999999996"/>
    <n v="15.2"/>
    <n v="-45486"/>
    <n v="-3.7"/>
    <n v="23"/>
    <n v="1735"/>
    <n v="1735"/>
    <n v="44751"/>
    <n v="0"/>
  </r>
  <r>
    <x v="21"/>
    <x v="2"/>
    <x v="9"/>
    <n v="67807"/>
    <n v="73817"/>
    <n v="896115"/>
    <n v="912897"/>
    <n v="317"/>
    <n v="0.4"/>
    <n v="2249"/>
    <n v="3"/>
    <n v="94495"/>
    <n v="6187"/>
    <n v="88308"/>
    <n v="0.7"/>
    <n v="10.4"/>
    <n v="128058"/>
    <n v="40153"/>
    <n v="87905"/>
    <n v="4.4000000000000004"/>
    <n v="14"/>
    <n v="-33563"/>
    <n v="-3.6"/>
    <n v="20.8"/>
    <n v="1026"/>
    <n v="1026"/>
    <n v="26659"/>
    <n v="0"/>
  </r>
  <r>
    <x v="21"/>
    <x v="2"/>
    <x v="10"/>
    <n v="13638"/>
    <n v="16678"/>
    <n v="182228"/>
    <n v="186257"/>
    <n v="86"/>
    <n v="0.5"/>
    <n v="666"/>
    <n v="3.9"/>
    <n v="18856"/>
    <n v="1177"/>
    <n v="17679"/>
    <n v="0.6"/>
    <n v="10.1"/>
    <n v="26913"/>
    <n v="9047"/>
    <n v="17866"/>
    <n v="4.9000000000000004"/>
    <n v="14.4"/>
    <n v="-8057"/>
    <n v="-4.3"/>
    <n v="20.2"/>
    <n v="168"/>
    <n v="168"/>
    <n v="4303"/>
    <n v="0"/>
  </r>
  <r>
    <x v="21"/>
    <x v="2"/>
    <x v="1"/>
    <n v="122602"/>
    <n v="135964"/>
    <n v="1637039"/>
    <n v="1671378"/>
    <n v="586"/>
    <n v="0.4"/>
    <n v="4075"/>
    <n v="3"/>
    <n v="150467"/>
    <n v="10627"/>
    <n v="139840"/>
    <n v="0.6"/>
    <n v="9"/>
    <n v="219144"/>
    <n v="67836"/>
    <n v="151308"/>
    <n v="4.0999999999999996"/>
    <n v="13.1"/>
    <n v="-68677"/>
    <n v="-4.0999999999999996"/>
    <n v="18"/>
    <n v="1569"/>
    <n v="1569"/>
    <n v="40781"/>
    <n v="0"/>
  </r>
  <r>
    <x v="21"/>
    <x v="3"/>
    <x v="0"/>
    <n v="8783"/>
    <n v="10166"/>
    <n v="508682"/>
    <n v="254848"/>
    <n v="10150"/>
    <n v="199.7"/>
    <n v="0"/>
    <n v="0"/>
    <n v="507669"/>
    <n v="507669"/>
    <n v="0"/>
    <n v="199.2"/>
    <n v="199.2"/>
    <n v="0"/>
    <n v="0"/>
    <n v="0"/>
    <n v="0"/>
    <n v="0"/>
    <n v="507669"/>
    <n v="199.2"/>
    <n v="0"/>
    <m/>
    <m/>
    <m/>
    <n v="0"/>
  </r>
  <r>
    <x v="21"/>
    <x v="3"/>
    <x v="2"/>
    <n v="16574"/>
    <n v="18352"/>
    <n v="526423"/>
    <n v="509180"/>
    <n v="169"/>
    <n v="0.9"/>
    <n v="1120"/>
    <n v="5.9"/>
    <n v="153830"/>
    <n v="5726"/>
    <n v="148104"/>
    <n v="1.1000000000000001"/>
    <n v="30.2"/>
    <n v="119343"/>
    <n v="57040"/>
    <n v="62303"/>
    <n v="11.2"/>
    <n v="23.4"/>
    <n v="34487"/>
    <n v="6.8"/>
    <n v="46.8"/>
    <n v="864"/>
    <n v="864"/>
    <n v="48795"/>
    <n v="0"/>
  </r>
  <r>
    <x v="21"/>
    <x v="3"/>
    <x v="3"/>
    <n v="16602"/>
    <n v="18247"/>
    <n v="502490"/>
    <n v="511514"/>
    <n v="160"/>
    <n v="0.9"/>
    <n v="1010"/>
    <n v="5.4"/>
    <n v="101739"/>
    <n v="5078"/>
    <n v="96661"/>
    <n v="1"/>
    <n v="19.899999999999999"/>
    <n v="119786"/>
    <n v="54705"/>
    <n v="65081"/>
    <n v="10.7"/>
    <n v="23.4"/>
    <n v="-18047"/>
    <n v="-3.5"/>
    <n v="39.799999999999997"/>
    <n v="823"/>
    <n v="823"/>
    <n v="47858"/>
    <n v="0"/>
  </r>
  <r>
    <x v="21"/>
    <x v="3"/>
    <x v="4"/>
    <n v="15950"/>
    <n v="17719"/>
    <n v="477487"/>
    <n v="484417"/>
    <n v="140"/>
    <n v="0.8"/>
    <n v="817"/>
    <n v="4.5"/>
    <n v="86339"/>
    <n v="5320"/>
    <n v="81019"/>
    <n v="1.1000000000000001"/>
    <n v="17.8"/>
    <n v="100199"/>
    <n v="40412"/>
    <n v="59787"/>
    <n v="8.3000000000000007"/>
    <n v="20.7"/>
    <n v="-13860"/>
    <n v="-2.9"/>
    <n v="35.6"/>
    <n v="588"/>
    <n v="588"/>
    <n v="34123"/>
    <n v="0"/>
  </r>
  <r>
    <x v="21"/>
    <x v="3"/>
    <x v="5"/>
    <n v="15376"/>
    <n v="17316"/>
    <n v="458349"/>
    <n v="465883"/>
    <n v="158"/>
    <n v="0.9"/>
    <n v="746"/>
    <n v="4.2"/>
    <n v="74462"/>
    <n v="4746"/>
    <n v="69716"/>
    <n v="1"/>
    <n v="16"/>
    <n v="89529"/>
    <n v="32857"/>
    <n v="56672"/>
    <n v="7.1"/>
    <n v="19.2"/>
    <n v="-15067"/>
    <n v="-3.2"/>
    <n v="32"/>
    <n v="471"/>
    <n v="471"/>
    <n v="26872"/>
    <n v="0"/>
  </r>
  <r>
    <x v="21"/>
    <x v="3"/>
    <x v="6"/>
    <n v="13899"/>
    <n v="15592"/>
    <n v="415269"/>
    <n v="420033"/>
    <n v="157"/>
    <n v="1"/>
    <n v="574"/>
    <n v="3.6"/>
    <n v="64797"/>
    <n v="4308"/>
    <n v="60489"/>
    <n v="1"/>
    <n v="15.4"/>
    <n v="74324"/>
    <n v="27977"/>
    <n v="46347"/>
    <n v="6.7"/>
    <n v="17.7"/>
    <n v="-9527"/>
    <n v="-2.2999999999999998"/>
    <n v="30.8"/>
    <n v="404"/>
    <n v="404"/>
    <n v="23464"/>
    <n v="0"/>
  </r>
  <r>
    <x v="21"/>
    <x v="3"/>
    <x v="7"/>
    <n v="63939"/>
    <n v="75726"/>
    <n v="1911041"/>
    <n v="1931391"/>
    <n v="570"/>
    <n v="0.7"/>
    <n v="2791"/>
    <n v="3.6"/>
    <n v="257089"/>
    <n v="15444"/>
    <n v="241645"/>
    <n v="0.8"/>
    <n v="13.3"/>
    <n v="297788"/>
    <n v="102873"/>
    <n v="194915"/>
    <n v="5.3"/>
    <n v="15.4"/>
    <n v="-40699"/>
    <n v="-2.1"/>
    <n v="26.6"/>
    <n v="1348"/>
    <n v="1348"/>
    <n v="76574"/>
    <n v="0"/>
  </r>
  <r>
    <x v="21"/>
    <x v="3"/>
    <x v="8"/>
    <n v="55699"/>
    <n v="70094"/>
    <n v="1671815"/>
    <n v="1687487"/>
    <n v="660"/>
    <n v="0.9"/>
    <n v="2428"/>
    <n v="3.4"/>
    <n v="199048"/>
    <n v="14747"/>
    <n v="184301"/>
    <n v="0.9"/>
    <n v="11.8"/>
    <n v="230391"/>
    <n v="70970"/>
    <n v="159421"/>
    <n v="4.2"/>
    <n v="13.7"/>
    <n v="-31343"/>
    <n v="-1.9"/>
    <n v="23.6"/>
    <n v="757"/>
    <n v="757"/>
    <n v="43548"/>
    <n v="0"/>
  </r>
  <r>
    <x v="21"/>
    <x v="3"/>
    <x v="9"/>
    <n v="43422"/>
    <n v="56447"/>
    <n v="1304424"/>
    <n v="1317167"/>
    <n v="404"/>
    <n v="0.7"/>
    <n v="1783"/>
    <n v="3.1"/>
    <n v="137735"/>
    <n v="8245"/>
    <n v="129490"/>
    <n v="0.6"/>
    <n v="10.5"/>
    <n v="163221"/>
    <n v="45475"/>
    <n v="117746"/>
    <n v="3.5"/>
    <n v="12.4"/>
    <n v="-25486"/>
    <n v="-1.9"/>
    <n v="21"/>
    <n v="445"/>
    <n v="445"/>
    <n v="26410"/>
    <n v="0"/>
  </r>
  <r>
    <x v="21"/>
    <x v="3"/>
    <x v="10"/>
    <n v="10414"/>
    <n v="18046"/>
    <n v="318965"/>
    <n v="322048"/>
    <n v="269"/>
    <n v="1.5"/>
    <n v="887"/>
    <n v="4.8"/>
    <n v="36643"/>
    <n v="3641"/>
    <n v="33002"/>
    <n v="1.1000000000000001"/>
    <n v="11.4"/>
    <n v="42809"/>
    <n v="14263"/>
    <n v="28546"/>
    <n v="4.4000000000000004"/>
    <n v="13.3"/>
    <n v="-6166"/>
    <n v="-1.9"/>
    <n v="22.8"/>
    <n v="72"/>
    <n v="72"/>
    <n v="4320"/>
    <n v="0"/>
  </r>
  <r>
    <x v="21"/>
    <x v="3"/>
    <x v="1"/>
    <n v="99642"/>
    <n v="134999"/>
    <n v="3050847"/>
    <n v="3078644"/>
    <n v="1063"/>
    <n v="0.8"/>
    <n v="4148"/>
    <n v="3"/>
    <n v="280692"/>
    <n v="21381"/>
    <n v="259311"/>
    <n v="0.7"/>
    <n v="9.1"/>
    <n v="336285"/>
    <n v="93699"/>
    <n v="242586"/>
    <n v="3"/>
    <n v="10.9"/>
    <n v="-55593"/>
    <n v="-1.8"/>
    <n v="18.2"/>
    <n v="756"/>
    <n v="756"/>
    <n v="44266"/>
    <n v="0"/>
  </r>
  <r>
    <x v="21"/>
    <x v="4"/>
    <x v="0"/>
    <n v="2067"/>
    <n v="2731"/>
    <n v="278097"/>
    <n v="139260"/>
    <n v="2728"/>
    <n v="199.8"/>
    <n v="0"/>
    <n v="0"/>
    <n v="277675"/>
    <n v="277675"/>
    <n v="0"/>
    <n v="199.4"/>
    <n v="199.4"/>
    <n v="0"/>
    <n v="0"/>
    <n v="0"/>
    <n v="0"/>
    <n v="0"/>
    <n v="277675"/>
    <n v="199.4"/>
    <n v="0"/>
    <m/>
    <m/>
    <m/>
    <n v="0"/>
  </r>
  <r>
    <x v="21"/>
    <x v="4"/>
    <x v="2"/>
    <n v="3871"/>
    <n v="5208"/>
    <n v="288838"/>
    <n v="274524"/>
    <n v="120"/>
    <n v="2.2000000000000002"/>
    <n v="373"/>
    <n v="7"/>
    <n v="89461"/>
    <n v="8419"/>
    <n v="81042"/>
    <n v="3.1"/>
    <n v="32.6"/>
    <n v="60832"/>
    <n v="31035"/>
    <n v="29797"/>
    <n v="11.3"/>
    <n v="22.2"/>
    <n v="28629"/>
    <n v="10.4"/>
    <n v="44.4"/>
    <n v="176"/>
    <n v="176"/>
    <n v="23555"/>
    <n v="0"/>
  </r>
  <r>
    <x v="21"/>
    <x v="4"/>
    <x v="3"/>
    <n v="3930"/>
    <n v="5209"/>
    <n v="273285"/>
    <n v="277760"/>
    <n v="61"/>
    <n v="1.2"/>
    <n v="241"/>
    <n v="4.5"/>
    <n v="57684"/>
    <n v="3977"/>
    <n v="53707"/>
    <n v="1.4"/>
    <n v="20.8"/>
    <n v="66634"/>
    <n v="29671"/>
    <n v="36963"/>
    <n v="10.7"/>
    <n v="24"/>
    <n v="-8950"/>
    <n v="-3.2"/>
    <n v="41.6"/>
    <n v="186"/>
    <n v="186"/>
    <n v="25028"/>
    <n v="0"/>
  </r>
  <r>
    <x v="21"/>
    <x v="4"/>
    <x v="4"/>
    <n v="3931"/>
    <n v="5272"/>
    <n v="270781"/>
    <n v="273403"/>
    <n v="92"/>
    <n v="1.7"/>
    <n v="237"/>
    <n v="4.4000000000000004"/>
    <n v="51256"/>
    <n v="4067"/>
    <n v="47189"/>
    <n v="1.5"/>
    <n v="18.7"/>
    <n v="56499"/>
    <n v="21955"/>
    <n v="34544"/>
    <n v="8"/>
    <n v="20.7"/>
    <n v="-5243"/>
    <n v="-2"/>
    <n v="37.4"/>
    <n v="135"/>
    <n v="135"/>
    <n v="17942"/>
    <n v="0"/>
  </r>
  <r>
    <x v="21"/>
    <x v="4"/>
    <x v="5"/>
    <n v="3730"/>
    <n v="5259"/>
    <n v="256949"/>
    <n v="259209"/>
    <n v="76"/>
    <n v="1.4"/>
    <n v="257"/>
    <n v="4.8"/>
    <n v="44855"/>
    <n v="2627"/>
    <n v="42228"/>
    <n v="1"/>
    <n v="17.3"/>
    <n v="49374"/>
    <n v="18358"/>
    <n v="31016"/>
    <n v="7.1"/>
    <n v="19"/>
    <n v="-4519"/>
    <n v="-1.7"/>
    <n v="34.6"/>
    <n v="108"/>
    <n v="108"/>
    <n v="14244"/>
    <n v="0"/>
  </r>
  <r>
    <x v="21"/>
    <x v="4"/>
    <x v="6"/>
    <n v="3272"/>
    <n v="4468"/>
    <n v="224364"/>
    <n v="226843"/>
    <n v="82"/>
    <n v="1.8"/>
    <n v="152"/>
    <n v="3.4"/>
    <n v="36895"/>
    <n v="2647"/>
    <n v="34248"/>
    <n v="1.2"/>
    <n v="16.3"/>
    <n v="41852"/>
    <n v="13845"/>
    <n v="28007"/>
    <n v="6.1"/>
    <n v="18.399999999999999"/>
    <n v="-4957"/>
    <n v="-2.1"/>
    <n v="32.6"/>
    <n v="80"/>
    <n v="80"/>
    <n v="10772"/>
    <n v="0"/>
  </r>
  <r>
    <x v="21"/>
    <x v="4"/>
    <x v="7"/>
    <n v="16791"/>
    <n v="26319"/>
    <n v="1150870"/>
    <n v="1156962"/>
    <n v="562"/>
    <n v="2.1"/>
    <n v="974"/>
    <n v="3.7"/>
    <n v="164415"/>
    <n v="14745"/>
    <n v="149670"/>
    <n v="1.3"/>
    <n v="14.2"/>
    <n v="176598"/>
    <n v="54986"/>
    <n v="121612"/>
    <n v="4.8"/>
    <n v="15.3"/>
    <n v="-12183"/>
    <n v="-1.1000000000000001"/>
    <n v="28.4"/>
    <n v="262"/>
    <n v="262"/>
    <n v="35109"/>
    <n v="0"/>
  </r>
  <r>
    <x v="21"/>
    <x v="4"/>
    <x v="8"/>
    <n v="16455"/>
    <n v="29284"/>
    <n v="1132892"/>
    <n v="1135307"/>
    <n v="596"/>
    <n v="2"/>
    <n v="1159"/>
    <n v="3.9"/>
    <n v="141629"/>
    <n v="12891"/>
    <n v="128738"/>
    <n v="1.1000000000000001"/>
    <n v="12.5"/>
    <n v="146458"/>
    <n v="43872"/>
    <n v="102586"/>
    <n v="3.9"/>
    <n v="12.9"/>
    <n v="-4829"/>
    <n v="-0.4"/>
    <n v="25"/>
    <n v="168"/>
    <n v="168"/>
    <n v="22736"/>
    <n v="0"/>
  </r>
  <r>
    <x v="21"/>
    <x v="4"/>
    <x v="9"/>
    <n v="13682"/>
    <n v="25762"/>
    <n v="940123"/>
    <n v="942800"/>
    <n v="617"/>
    <n v="2.4"/>
    <n v="1054"/>
    <n v="4.0999999999999996"/>
    <n v="108964"/>
    <n v="10750"/>
    <n v="98214"/>
    <n v="1.1000000000000001"/>
    <n v="11.6"/>
    <n v="114318"/>
    <n v="33133"/>
    <n v="81185"/>
    <n v="3.5"/>
    <n v="12.1"/>
    <n v="-5354"/>
    <n v="-0.5"/>
    <n v="23.2"/>
    <n v="107"/>
    <n v="127"/>
    <n v="14191"/>
    <n v="0"/>
  </r>
  <r>
    <x v="21"/>
    <x v="4"/>
    <x v="10"/>
    <n v="4225"/>
    <n v="11913"/>
    <n v="294420"/>
    <n v="293084"/>
    <n v="266"/>
    <n v="2.2000000000000002"/>
    <n v="568"/>
    <n v="4.7"/>
    <n v="37650"/>
    <n v="4045"/>
    <n v="33605"/>
    <n v="1.4"/>
    <n v="12.8"/>
    <n v="34978"/>
    <n v="10000"/>
    <n v="24978"/>
    <n v="3.4"/>
    <n v="11.9"/>
    <n v="2672"/>
    <n v="0.9"/>
    <n v="23.8"/>
    <n v="19"/>
    <n v="19"/>
    <n v="2432"/>
    <n v="0"/>
  </r>
  <r>
    <x v="21"/>
    <x v="4"/>
    <x v="1"/>
    <n v="40266"/>
    <n v="79383"/>
    <n v="2790696"/>
    <n v="2795400"/>
    <n v="1688"/>
    <n v="2.1"/>
    <n v="3076"/>
    <n v="3.8"/>
    <n v="282461"/>
    <n v="33968"/>
    <n v="248493"/>
    <n v="1.2"/>
    <n v="10.1"/>
    <n v="291869"/>
    <n v="82910"/>
    <n v="208959"/>
    <n v="3"/>
    <n v="10.4"/>
    <n v="-9408"/>
    <n v="-0.3"/>
    <n v="20.2"/>
    <n v="208"/>
    <n v="208"/>
    <n v="28873"/>
    <n v="0"/>
  </r>
  <r>
    <x v="21"/>
    <x v="5"/>
    <x v="0"/>
    <n v="918"/>
    <n v="1464"/>
    <n v="269203"/>
    <n v="135094"/>
    <n v="1461"/>
    <n v="199.6"/>
    <n v="0"/>
    <n v="0"/>
    <n v="268219"/>
    <n v="268219"/>
    <n v="0"/>
    <n v="198.5"/>
    <n v="198.5"/>
    <n v="0"/>
    <n v="0"/>
    <n v="0"/>
    <n v="0"/>
    <n v="0"/>
    <n v="268219"/>
    <n v="198.5"/>
    <n v="0"/>
    <m/>
    <m/>
    <m/>
    <n v="0"/>
  </r>
  <r>
    <x v="21"/>
    <x v="5"/>
    <x v="2"/>
    <n v="1665"/>
    <n v="3202"/>
    <n v="272866"/>
    <n v="261379"/>
    <n v="250"/>
    <n v="7.9"/>
    <n v="177"/>
    <n v="5.6"/>
    <n v="93153"/>
    <n v="15490"/>
    <n v="77663"/>
    <n v="5.9"/>
    <n v="35.6"/>
    <n v="70178"/>
    <n v="39652"/>
    <n v="30526"/>
    <n v="15.2"/>
    <n v="26.8"/>
    <n v="22975"/>
    <n v="8.8000000000000007"/>
    <n v="53.6"/>
    <n v="96"/>
    <n v="96"/>
    <n v="29240"/>
    <n v="0"/>
  </r>
  <r>
    <x v="21"/>
    <x v="5"/>
    <x v="3"/>
    <n v="1622"/>
    <n v="3209"/>
    <n v="251080"/>
    <n v="254621"/>
    <n v="165"/>
    <n v="5.0999999999999996"/>
    <n v="272"/>
    <n v="8.3000000000000007"/>
    <n v="63090"/>
    <n v="8027"/>
    <n v="55063"/>
    <n v="3.2"/>
    <n v="24.8"/>
    <n v="70172"/>
    <n v="39501"/>
    <n v="30671"/>
    <n v="15.5"/>
    <n v="27.6"/>
    <n v="-7082"/>
    <n v="-2.8"/>
    <n v="49.6"/>
    <n v="106"/>
    <n v="106"/>
    <n v="31241"/>
    <n v="0"/>
  </r>
  <r>
    <x v="21"/>
    <x v="5"/>
    <x v="4"/>
    <n v="1590"/>
    <n v="3157"/>
    <n v="237768"/>
    <n v="237477"/>
    <n v="192"/>
    <n v="6.2"/>
    <n v="114"/>
    <n v="3.7"/>
    <n v="47966"/>
    <n v="4712"/>
    <n v="43254"/>
    <n v="2"/>
    <n v="20.2"/>
    <n v="47384"/>
    <n v="15593"/>
    <n v="31791"/>
    <n v="6.6"/>
    <n v="20"/>
    <n v="582"/>
    <n v="0.2"/>
    <n v="40"/>
    <n v="39"/>
    <n v="39"/>
    <n v="11869"/>
    <n v="0"/>
  </r>
  <r>
    <x v="21"/>
    <x v="5"/>
    <x v="5"/>
    <n v="1592"/>
    <n v="2997"/>
    <n v="242506"/>
    <n v="241801"/>
    <n v="104"/>
    <n v="3.4"/>
    <n v="171"/>
    <n v="5.6"/>
    <n v="50317"/>
    <n v="4545"/>
    <n v="45772"/>
    <n v="1.9"/>
    <n v="20.8"/>
    <n v="48906"/>
    <n v="20709"/>
    <n v="28197"/>
    <n v="8.6"/>
    <n v="20.2"/>
    <n v="1411"/>
    <n v="0.6"/>
    <n v="40.4"/>
    <n v="52"/>
    <n v="52"/>
    <n v="15196"/>
    <n v="0"/>
  </r>
  <r>
    <x v="21"/>
    <x v="5"/>
    <x v="6"/>
    <n v="1287"/>
    <n v="2456"/>
    <n v="192902"/>
    <n v="195486"/>
    <n v="78"/>
    <n v="3.1"/>
    <n v="147"/>
    <n v="5.9"/>
    <n v="33998"/>
    <n v="3610"/>
    <n v="30388"/>
    <n v="1.8"/>
    <n v="17.399999999999999"/>
    <n v="39165"/>
    <n v="13871"/>
    <n v="25294"/>
    <n v="7.1"/>
    <n v="20"/>
    <n v="-5167"/>
    <n v="-2.6"/>
    <n v="34.799999999999997"/>
    <n v="35"/>
    <n v="35"/>
    <n v="10426"/>
    <n v="0"/>
  </r>
  <r>
    <x v="21"/>
    <x v="5"/>
    <x v="7"/>
    <n v="7392"/>
    <n v="18622"/>
    <n v="1100838"/>
    <n v="1097723"/>
    <n v="1097"/>
    <n v="5.9"/>
    <n v="940"/>
    <n v="5.0999999999999996"/>
    <n v="171405"/>
    <n v="22602"/>
    <n v="148803"/>
    <n v="2.1"/>
    <n v="15.6"/>
    <n v="165175"/>
    <n v="47657"/>
    <n v="117518"/>
    <n v="4.3"/>
    <n v="15"/>
    <n v="6230"/>
    <n v="0.6"/>
    <n v="30"/>
    <n v="89"/>
    <n v="89"/>
    <n v="25555"/>
    <n v="0"/>
  </r>
  <r>
    <x v="21"/>
    <x v="5"/>
    <x v="8"/>
    <n v="8399"/>
    <n v="25574"/>
    <n v="1251117"/>
    <n v="1248337"/>
    <n v="1415"/>
    <n v="5.5"/>
    <n v="1257"/>
    <n v="4.9000000000000004"/>
    <n v="173781"/>
    <n v="25256"/>
    <n v="148525"/>
    <n v="2"/>
    <n v="13.9"/>
    <n v="168221"/>
    <n v="51379"/>
    <n v="116842"/>
    <n v="4.0999999999999996"/>
    <n v="13.5"/>
    <n v="5560"/>
    <n v="0.4"/>
    <n v="27"/>
    <n v="59"/>
    <n v="59"/>
    <n v="17632"/>
    <n v="0"/>
  </r>
  <r>
    <x v="21"/>
    <x v="5"/>
    <x v="9"/>
    <n v="7356"/>
    <n v="24812"/>
    <n v="1108797"/>
    <n v="1100949"/>
    <n v="1205"/>
    <n v="4.8"/>
    <n v="1271"/>
    <n v="5.0999999999999996"/>
    <n v="144141"/>
    <n v="19331"/>
    <n v="124810"/>
    <n v="1.8"/>
    <n v="13.1"/>
    <n v="128445"/>
    <n v="34961"/>
    <n v="93484"/>
    <n v="3.2"/>
    <n v="11.7"/>
    <n v="15696"/>
    <n v="1.4"/>
    <n v="23.4"/>
    <n v="30"/>
    <n v="30"/>
    <n v="9415"/>
    <n v="0"/>
  </r>
  <r>
    <x v="21"/>
    <x v="5"/>
    <x v="10"/>
    <n v="2918"/>
    <n v="15852"/>
    <n v="450791"/>
    <n v="446805"/>
    <n v="711"/>
    <n v="4.5"/>
    <n v="742"/>
    <n v="4.7"/>
    <n v="63639"/>
    <n v="9819"/>
    <n v="53820"/>
    <n v="2.2000000000000002"/>
    <n v="14.2"/>
    <n v="55666"/>
    <n v="16249"/>
    <n v="39417"/>
    <n v="3.6"/>
    <n v="12.5"/>
    <n v="7973"/>
    <n v="1.7"/>
    <n v="25"/>
    <n v="6"/>
    <n v="6"/>
    <n v="1740"/>
    <n v="0"/>
  </r>
  <r>
    <x v="21"/>
    <x v="5"/>
    <x v="1"/>
    <n v="25263"/>
    <n v="87287"/>
    <n v="3817372"/>
    <n v="3806966"/>
    <n v="3565"/>
    <n v="4.0999999999999996"/>
    <n v="3845"/>
    <n v="4.4000000000000004"/>
    <n v="422541"/>
    <n v="70955"/>
    <n v="351586"/>
    <n v="1.9"/>
    <n v="11.1"/>
    <n v="401728"/>
    <n v="112273"/>
    <n v="289455"/>
    <n v="2.9"/>
    <n v="10.6"/>
    <n v="20813"/>
    <n v="0.5"/>
    <n v="21.2"/>
    <n v="110"/>
    <n v="110"/>
    <n v="32335"/>
    <n v="0"/>
  </r>
  <r>
    <x v="21"/>
    <x v="6"/>
    <x v="0"/>
    <n v="154"/>
    <n v="384"/>
    <n v="103054"/>
    <n v="51527"/>
    <n v="384"/>
    <n v="200"/>
    <n v="0"/>
    <n v="0"/>
    <n v="103054"/>
    <n v="103054"/>
    <n v="0"/>
    <n v="200"/>
    <n v="200"/>
    <n v="0"/>
    <n v="0"/>
    <n v="0"/>
    <n v="0"/>
    <n v="0"/>
    <n v="103054"/>
    <n v="200"/>
    <n v="0"/>
    <m/>
    <m/>
    <m/>
    <n v="0"/>
  </r>
  <r>
    <x v="21"/>
    <x v="6"/>
    <x v="2"/>
    <n v="357"/>
    <n v="1286"/>
    <n v="133311"/>
    <n v="118831"/>
    <n v="194"/>
    <n v="15.9"/>
    <n v="68"/>
    <n v="5.6"/>
    <n v="45252"/>
    <n v="5950"/>
    <n v="39302"/>
    <n v="5"/>
    <n v="38.1"/>
    <n v="16291"/>
    <n v="1990"/>
    <n v="14301"/>
    <n v="1.7"/>
    <n v="13.7"/>
    <n v="28961"/>
    <n v="24.4"/>
    <n v="27.4"/>
    <m/>
    <m/>
    <m/>
    <n v="0"/>
  </r>
  <r>
    <x v="21"/>
    <x v="6"/>
    <x v="3"/>
    <n v="324"/>
    <n v="1339"/>
    <n v="109966"/>
    <n v="112807"/>
    <n v="155"/>
    <n v="12"/>
    <n v="53"/>
    <n v="4.0999999999999996"/>
    <n v="27276"/>
    <n v="3524"/>
    <n v="23752"/>
    <n v="3.1"/>
    <n v="24.2"/>
    <n v="32957"/>
    <n v="15703"/>
    <n v="17254"/>
    <n v="13.9"/>
    <n v="29.2"/>
    <n v="-5681"/>
    <n v="-5"/>
    <n v="48.4"/>
    <n v="17"/>
    <n v="17"/>
    <n v="11695"/>
    <n v="0"/>
  </r>
  <r>
    <x v="21"/>
    <x v="6"/>
    <x v="4"/>
    <n v="366"/>
    <n v="1323"/>
    <n v="127900"/>
    <n v="127143"/>
    <n v="147"/>
    <n v="11.1"/>
    <n v="141"/>
    <n v="10.7"/>
    <n v="31510"/>
    <n v="4305"/>
    <n v="27205"/>
    <n v="3.4"/>
    <n v="24.8"/>
    <n v="29996"/>
    <n v="14717"/>
    <n v="15279"/>
    <n v="11.6"/>
    <n v="23.6"/>
    <n v="1514"/>
    <n v="1.2"/>
    <n v="47.2"/>
    <n v="16"/>
    <n v="16"/>
    <m/>
    <n v="1"/>
  </r>
  <r>
    <x v="21"/>
    <x v="6"/>
    <x v="5"/>
    <n v="321"/>
    <n v="1158"/>
    <n v="110624"/>
    <n v="110148"/>
    <n v="146"/>
    <n v="13.2"/>
    <n v="42"/>
    <n v="3.8"/>
    <n v="22477"/>
    <n v="3570"/>
    <n v="18907"/>
    <n v="3.2"/>
    <n v="20.399999999999999"/>
    <n v="21525"/>
    <n v="8360"/>
    <n v="13165"/>
    <n v="7.6"/>
    <n v="19.5"/>
    <n v="952"/>
    <n v="0.9"/>
    <n v="39"/>
    <n v="10"/>
    <n v="10"/>
    <n v="6698"/>
    <n v="0"/>
  </r>
  <r>
    <x v="21"/>
    <x v="6"/>
    <x v="6"/>
    <n v="314"/>
    <n v="998"/>
    <n v="105401"/>
    <n v="105011"/>
    <n v="58"/>
    <n v="5.8"/>
    <n v="77"/>
    <n v="7.6"/>
    <n v="21538"/>
    <n v="1862"/>
    <n v="19676"/>
    <n v="1.8"/>
    <n v="20.5"/>
    <n v="20758"/>
    <n v="9426"/>
    <n v="11332"/>
    <n v="9"/>
    <n v="19.8"/>
    <n v="780"/>
    <n v="0.7"/>
    <n v="39.6"/>
    <n v="9"/>
    <n v="9"/>
    <n v="5975"/>
    <n v="0"/>
  </r>
  <r>
    <x v="21"/>
    <x v="6"/>
    <x v="7"/>
    <n v="1754"/>
    <n v="9510"/>
    <n v="592915"/>
    <n v="589848"/>
    <n v="1095"/>
    <n v="11.8"/>
    <n v="641"/>
    <n v="6.9"/>
    <n v="111217"/>
    <n v="23292"/>
    <n v="87925"/>
    <n v="3.9"/>
    <n v="18.899999999999999"/>
    <n v="105082"/>
    <n v="38355"/>
    <n v="66727"/>
    <n v="6.5"/>
    <n v="17.8"/>
    <n v="6135"/>
    <n v="1.1000000000000001"/>
    <n v="35.6"/>
    <n v="24"/>
    <n v="24"/>
    <n v="16242"/>
    <n v="0"/>
  </r>
  <r>
    <x v="21"/>
    <x v="6"/>
    <x v="8"/>
    <n v="2233"/>
    <n v="13836"/>
    <n v="757425"/>
    <n v="754563"/>
    <n v="1332"/>
    <n v="9.8000000000000007"/>
    <n v="775"/>
    <n v="5.7"/>
    <n v="112880"/>
    <n v="24695"/>
    <n v="88185"/>
    <n v="3.3"/>
    <n v="15"/>
    <n v="107156"/>
    <n v="29827"/>
    <n v="77329"/>
    <n v="4"/>
    <n v="14.2"/>
    <n v="5724"/>
    <n v="0.8"/>
    <n v="28.4"/>
    <n v="11"/>
    <n v="11"/>
    <n v="6853"/>
    <n v="0"/>
  </r>
  <r>
    <x v="21"/>
    <x v="6"/>
    <x v="9"/>
    <n v="1865"/>
    <n v="12606"/>
    <n v="628411"/>
    <n v="619832"/>
    <n v="1341"/>
    <n v="10.9"/>
    <n v="817"/>
    <n v="6.6"/>
    <n v="93610"/>
    <n v="24508"/>
    <n v="69102"/>
    <n v="4"/>
    <n v="15.1"/>
    <n v="76452"/>
    <n v="18083"/>
    <n v="58369"/>
    <n v="2.9"/>
    <n v="12.3"/>
    <n v="17158"/>
    <n v="2.8"/>
    <n v="24.6"/>
    <n v="5"/>
    <n v="5"/>
    <n v="3417"/>
    <n v="0"/>
  </r>
  <r>
    <x v="21"/>
    <x v="6"/>
    <x v="10"/>
    <n v="881"/>
    <n v="8852"/>
    <n v="299784"/>
    <n v="296972"/>
    <n v="901"/>
    <n v="10.199999999999999"/>
    <n v="865"/>
    <n v="9.8000000000000007"/>
    <n v="48863"/>
    <n v="11065"/>
    <n v="37798"/>
    <n v="3.7"/>
    <n v="16.5"/>
    <n v="43239"/>
    <n v="13976"/>
    <n v="29263"/>
    <n v="4.7"/>
    <n v="14.6"/>
    <n v="5624"/>
    <n v="1.9"/>
    <n v="29.2"/>
    <n v="2"/>
    <n v="2"/>
    <m/>
    <n v="1"/>
  </r>
  <r>
    <x v="21"/>
    <x v="6"/>
    <x v="1"/>
    <n v="8395"/>
    <n v="59773"/>
    <n v="2840951"/>
    <n v="2824406"/>
    <n v="4180"/>
    <n v="7"/>
    <n v="3896"/>
    <n v="6.5"/>
    <n v="351284"/>
    <n v="73952"/>
    <n v="277332"/>
    <n v="2.6"/>
    <n v="12.4"/>
    <n v="318193"/>
    <n v="85284"/>
    <n v="232909"/>
    <n v="3"/>
    <n v="11.3"/>
    <n v="33091"/>
    <n v="1.1000000000000001"/>
    <n v="22.6"/>
    <n v="15"/>
    <n v="15"/>
    <n v="10665"/>
    <n v="0"/>
  </r>
  <r>
    <x v="21"/>
    <x v="7"/>
    <x v="0"/>
    <n v="52"/>
    <n v="165"/>
    <n v="68673"/>
    <n v="34337"/>
    <n v="165"/>
    <n v="200"/>
    <n v="0"/>
    <n v="0"/>
    <n v="68673"/>
    <n v="68673"/>
    <n v="0"/>
    <n v="200"/>
    <n v="200"/>
    <n v="0"/>
    <n v="0"/>
    <n v="0"/>
    <n v="0"/>
    <n v="0"/>
    <n v="68673"/>
    <n v="200"/>
    <n v="0"/>
    <m/>
    <m/>
    <m/>
    <n v="0"/>
  </r>
  <r>
    <x v="21"/>
    <x v="7"/>
    <x v="2"/>
    <n v="152"/>
    <n v="1235"/>
    <n v="113737"/>
    <n v="98464"/>
    <n v="260"/>
    <n v="23.2"/>
    <n v="31"/>
    <n v="2.8"/>
    <n v="44077"/>
    <n v="6785"/>
    <n v="37292"/>
    <n v="6.9"/>
    <n v="44.8"/>
    <n v="13530"/>
    <n v="622"/>
    <n v="12908"/>
    <n v="0.6"/>
    <n v="13.7"/>
    <n v="30547"/>
    <n v="31.1"/>
    <n v="27.4"/>
    <m/>
    <m/>
    <m/>
    <n v="0"/>
  </r>
  <r>
    <x v="21"/>
    <x v="7"/>
    <x v="3"/>
    <n v="146"/>
    <n v="898"/>
    <n v="99275"/>
    <n v="98111"/>
    <n v="266"/>
    <n v="33.9"/>
    <n v="38"/>
    <n v="4.8"/>
    <n v="25712"/>
    <n v="3836"/>
    <n v="21876"/>
    <n v="3.9"/>
    <n v="26.2"/>
    <n v="23383"/>
    <n v="7707"/>
    <n v="15676"/>
    <n v="7.9"/>
    <n v="23.8"/>
    <n v="2329"/>
    <n v="2.4"/>
    <n v="47.6"/>
    <n v="5"/>
    <n v="5"/>
    <n v="5588"/>
    <n v="0"/>
  </r>
  <r>
    <x v="21"/>
    <x v="7"/>
    <x v="4"/>
    <n v="123"/>
    <n v="1225"/>
    <n v="74738"/>
    <n v="74275"/>
    <n v="370"/>
    <n v="34.5"/>
    <n v="64"/>
    <n v="6"/>
    <n v="17627"/>
    <n v="4660"/>
    <n v="12967"/>
    <n v="6.3"/>
    <n v="23.7"/>
    <n v="16703"/>
    <n v="4234"/>
    <n v="12469"/>
    <n v="5.7"/>
    <n v="22.5"/>
    <n v="924"/>
    <n v="1.2"/>
    <n v="45"/>
    <n v="2"/>
    <n v="2"/>
    <m/>
    <n v="1"/>
  </r>
  <r>
    <x v="21"/>
    <x v="7"/>
    <x v="5"/>
    <n v="109"/>
    <n v="610"/>
    <n v="73711"/>
    <n v="69967"/>
    <n v="143"/>
    <n v="26.3"/>
    <n v="11"/>
    <n v="2"/>
    <n v="23030"/>
    <n v="4589"/>
    <n v="18441"/>
    <n v="6.6"/>
    <n v="32.9"/>
    <n v="15542"/>
    <n v="3245"/>
    <n v="12297"/>
    <n v="4.5999999999999996"/>
    <n v="22.2"/>
    <n v="7488"/>
    <n v="10.7"/>
    <n v="44.4"/>
    <n v="1"/>
    <n v="1"/>
    <m/>
    <n v="1"/>
  </r>
  <r>
    <x v="21"/>
    <x v="7"/>
    <x v="6"/>
    <n v="97"/>
    <n v="1050"/>
    <n v="65890"/>
    <n v="64168"/>
    <n v="197"/>
    <n v="19.899999999999999"/>
    <n v="71"/>
    <n v="7.2"/>
    <n v="15652"/>
    <n v="5200"/>
    <n v="10452"/>
    <n v="8.1"/>
    <n v="24.4"/>
    <n v="12209"/>
    <n v="5517"/>
    <n v="6692"/>
    <n v="8.6"/>
    <n v="19"/>
    <n v="3443"/>
    <n v="5.4"/>
    <n v="38"/>
    <n v="2"/>
    <n v="2"/>
    <m/>
    <n v="1"/>
  </r>
  <r>
    <x v="21"/>
    <x v="7"/>
    <x v="7"/>
    <n v="672"/>
    <n v="6502"/>
    <n v="462287"/>
    <n v="450179"/>
    <n v="890"/>
    <n v="13.9"/>
    <n v="727"/>
    <n v="11.3"/>
    <n v="97989"/>
    <n v="26755"/>
    <n v="71234"/>
    <n v="5.9"/>
    <n v="21.8"/>
    <n v="73774"/>
    <n v="27707"/>
    <n v="46067"/>
    <n v="6.2"/>
    <n v="16.399999999999999"/>
    <n v="24215"/>
    <n v="5.4"/>
    <n v="32.799999999999997"/>
    <n v="8"/>
    <n v="8"/>
    <m/>
    <n v="1"/>
  </r>
  <r>
    <x v="21"/>
    <x v="7"/>
    <x v="8"/>
    <n v="961"/>
    <n v="9388"/>
    <n v="643690"/>
    <n v="631675"/>
    <n v="1434"/>
    <n v="15.9"/>
    <n v="752"/>
    <n v="8.3000000000000007"/>
    <n v="109605"/>
    <n v="28783"/>
    <n v="80822"/>
    <n v="4.5999999999999996"/>
    <n v="17.399999999999999"/>
    <n v="85574"/>
    <n v="28699"/>
    <n v="56875"/>
    <n v="4.5"/>
    <n v="13.5"/>
    <n v="24031"/>
    <n v="3.9"/>
    <n v="27"/>
    <n v="3"/>
    <n v="3"/>
    <m/>
    <n v="1"/>
  </r>
  <r>
    <x v="21"/>
    <x v="7"/>
    <x v="9"/>
    <n v="849"/>
    <n v="9641"/>
    <n v="555130"/>
    <n v="547761"/>
    <n v="856"/>
    <n v="8.9"/>
    <n v="771"/>
    <n v="8"/>
    <n v="91349"/>
    <n v="24424"/>
    <n v="66925"/>
    <n v="4.5"/>
    <n v="16.7"/>
    <n v="76612"/>
    <n v="22903"/>
    <n v="53709"/>
    <n v="4.2"/>
    <n v="14"/>
    <n v="14737"/>
    <n v="2.7"/>
    <n v="28"/>
    <n v="3"/>
    <n v="3"/>
    <m/>
    <n v="1"/>
  </r>
  <r>
    <x v="21"/>
    <x v="7"/>
    <x v="10"/>
    <n v="470"/>
    <n v="6671"/>
    <n v="313902"/>
    <n v="310055"/>
    <n v="612"/>
    <n v="9.3000000000000007"/>
    <n v="368"/>
    <n v="5.6"/>
    <n v="51453"/>
    <n v="13290"/>
    <n v="38163"/>
    <n v="4.3"/>
    <n v="16.600000000000001"/>
    <n v="43759"/>
    <n v="12836"/>
    <n v="30923"/>
    <n v="4.0999999999999996"/>
    <n v="14.1"/>
    <n v="7694"/>
    <n v="2.5"/>
    <n v="28.2"/>
    <n v="1"/>
    <n v="1"/>
    <m/>
    <n v="1"/>
  </r>
  <r>
    <x v="21"/>
    <x v="7"/>
    <x v="1"/>
    <n v="4579"/>
    <n v="58825"/>
    <n v="2992491"/>
    <n v="2964849"/>
    <n v="5524"/>
    <n v="9.5"/>
    <n v="3771"/>
    <n v="6.5"/>
    <n v="379329"/>
    <n v="104944"/>
    <n v="274385"/>
    <n v="3.5"/>
    <n v="12.8"/>
    <n v="324045"/>
    <n v="90544"/>
    <n v="233501"/>
    <n v="3.1"/>
    <n v="10.9"/>
    <n v="55284"/>
    <n v="1.9"/>
    <n v="21.8"/>
    <n v="9"/>
    <n v="9"/>
    <m/>
    <n v="1"/>
  </r>
  <r>
    <x v="21"/>
    <x v="8"/>
    <x v="0"/>
    <n v="21"/>
    <n v="183"/>
    <m/>
    <m/>
    <n v="183"/>
    <n v="200"/>
    <n v="0"/>
    <n v="0"/>
    <m/>
    <m/>
    <m/>
    <m/>
    <m/>
    <m/>
    <m/>
    <m/>
    <m/>
    <m/>
    <m/>
    <m/>
    <m/>
    <m/>
    <m/>
    <m/>
    <n v="1"/>
  </r>
  <r>
    <x v="21"/>
    <x v="8"/>
    <x v="2"/>
    <n v="39"/>
    <n v="181"/>
    <n v="51166"/>
    <n v="45883"/>
    <n v="42"/>
    <n v="23.1"/>
    <n v="44"/>
    <n v="24.2"/>
    <n v="15971"/>
    <n v="2664"/>
    <n v="13307"/>
    <n v="5.8"/>
    <n v="34.799999999999997"/>
    <n v="5405"/>
    <m/>
    <n v="4015"/>
    <m/>
    <n v="11.8"/>
    <n v="10566"/>
    <n v="23"/>
    <n v="23.6"/>
    <m/>
    <m/>
    <m/>
    <n v="1"/>
  </r>
  <r>
    <x v="21"/>
    <x v="8"/>
    <x v="3"/>
    <n v="61"/>
    <n v="622"/>
    <m/>
    <n v="77373"/>
    <n v="126"/>
    <n v="22.2"/>
    <n v="17"/>
    <n v="3"/>
    <n v="25748"/>
    <m/>
    <m/>
    <m/>
    <n v="33.299999999999997"/>
    <n v="8384"/>
    <m/>
    <n v="7531"/>
    <m/>
    <n v="10.8"/>
    <n v="17364"/>
    <n v="22.5"/>
    <n v="21.6"/>
    <m/>
    <m/>
    <m/>
    <n v="1"/>
  </r>
  <r>
    <x v="21"/>
    <x v="8"/>
    <x v="4"/>
    <n v="49"/>
    <n v="808"/>
    <n v="66486"/>
    <m/>
    <n v="176"/>
    <n v="23.6"/>
    <n v="54"/>
    <n v="7.2"/>
    <m/>
    <n v="6824"/>
    <m/>
    <m/>
    <m/>
    <m/>
    <m/>
    <m/>
    <m/>
    <m/>
    <m/>
    <m/>
    <m/>
    <m/>
    <m/>
    <m/>
    <n v="1"/>
  </r>
  <r>
    <x v="21"/>
    <x v="8"/>
    <x v="5"/>
    <n v="54"/>
    <n v="706"/>
    <n v="79084"/>
    <n v="74905"/>
    <n v="163"/>
    <n v="23.4"/>
    <n v="94"/>
    <n v="13.5"/>
    <n v="24451"/>
    <n v="4333"/>
    <n v="20118"/>
    <n v="5.8"/>
    <n v="32.6"/>
    <n v="16092"/>
    <n v="4815"/>
    <n v="11277"/>
    <n v="6.4"/>
    <n v="21.5"/>
    <n v="8359"/>
    <n v="11.1"/>
    <n v="43"/>
    <n v="1"/>
    <n v="1"/>
    <m/>
    <n v="1"/>
  </r>
  <r>
    <x v="21"/>
    <x v="8"/>
    <x v="6"/>
    <n v="51"/>
    <n v="1276"/>
    <n v="69972"/>
    <n v="65006"/>
    <n v="181"/>
    <n v="14.8"/>
    <n v="86"/>
    <n v="7"/>
    <n v="21607"/>
    <n v="6942"/>
    <n v="14665"/>
    <n v="10.7"/>
    <n v="33.200000000000003"/>
    <n v="11674"/>
    <n v="5882"/>
    <n v="5792"/>
    <n v="9"/>
    <n v="18"/>
    <n v="9933"/>
    <n v="15.2"/>
    <n v="36"/>
    <n v="1"/>
    <n v="1"/>
    <m/>
    <n v="1"/>
  </r>
  <r>
    <x v="21"/>
    <x v="8"/>
    <x v="7"/>
    <n v="373"/>
    <n v="7108"/>
    <n v="502663"/>
    <n v="490864"/>
    <n v="1319"/>
    <n v="19.8"/>
    <n v="398"/>
    <n v="6"/>
    <n v="104184"/>
    <n v="35021"/>
    <n v="69163"/>
    <n v="7.1"/>
    <n v="21.2"/>
    <n v="80585"/>
    <n v="25796"/>
    <n v="54789"/>
    <n v="5.3"/>
    <n v="16.399999999999999"/>
    <n v="23599"/>
    <n v="4.8"/>
    <n v="32.799999999999997"/>
    <n v="2"/>
    <n v="2"/>
    <m/>
    <n v="1"/>
  </r>
  <r>
    <x v="21"/>
    <x v="8"/>
    <x v="8"/>
    <n v="574"/>
    <n v="10663"/>
    <n v="818864"/>
    <n v="804806"/>
    <n v="1414"/>
    <n v="13.7"/>
    <n v="786"/>
    <n v="7.6"/>
    <n v="109448"/>
    <n v="38725"/>
    <n v="70723"/>
    <n v="4.8"/>
    <n v="13.6"/>
    <n v="81331"/>
    <n v="21950"/>
    <n v="59381"/>
    <n v="2.7"/>
    <n v="10.1"/>
    <n v="28117"/>
    <n v="3.5"/>
    <n v="20.2"/>
    <n v="1"/>
    <n v="1"/>
    <m/>
    <n v="1"/>
  </r>
  <r>
    <x v="21"/>
    <x v="8"/>
    <x v="9"/>
    <n v="436"/>
    <n v="11744"/>
    <n v="614352"/>
    <n v="606429"/>
    <n v="950"/>
    <n v="8.1999999999999993"/>
    <n v="777"/>
    <n v="6.7"/>
    <n v="85771"/>
    <n v="26942"/>
    <n v="58829"/>
    <n v="4.4000000000000004"/>
    <n v="14.1"/>
    <n v="69924"/>
    <n v="21286"/>
    <n v="48638"/>
    <n v="3.5"/>
    <n v="11.5"/>
    <n v="15847"/>
    <n v="2.6"/>
    <n v="23"/>
    <m/>
    <m/>
    <m/>
    <n v="0"/>
  </r>
  <r>
    <x v="21"/>
    <x v="8"/>
    <x v="10"/>
    <n v="263"/>
    <n v="9433"/>
    <n v="386596"/>
    <n v="379369"/>
    <n v="906"/>
    <n v="9.8000000000000007"/>
    <n v="605"/>
    <n v="6.5"/>
    <n v="62922"/>
    <n v="20341"/>
    <n v="42581"/>
    <n v="5.4"/>
    <n v="16.600000000000001"/>
    <n v="48467"/>
    <n v="14145"/>
    <n v="34322"/>
    <n v="3.7"/>
    <n v="12.8"/>
    <n v="14455"/>
    <n v="3.8"/>
    <n v="25.6"/>
    <m/>
    <m/>
    <m/>
    <n v="0"/>
  </r>
  <r>
    <x v="21"/>
    <x v="8"/>
    <x v="1"/>
    <n v="3321"/>
    <n v="78572"/>
    <n v="4615024"/>
    <n v="4573736"/>
    <n v="6053"/>
    <n v="7.8"/>
    <n v="4673"/>
    <n v="6"/>
    <n v="550617"/>
    <n v="146489"/>
    <n v="404128"/>
    <n v="3.2"/>
    <n v="12"/>
    <n v="468041"/>
    <n v="127920"/>
    <n v="340121"/>
    <n v="2.8"/>
    <n v="10.199999999999999"/>
    <n v="82576"/>
    <n v="1.8"/>
    <n v="20.399999999999999"/>
    <n v="2"/>
    <n v="2"/>
    <m/>
    <n v="1"/>
  </r>
  <r>
    <x v="21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1"/>
    <x v="9"/>
    <x v="2"/>
    <n v="18"/>
    <n v="101"/>
    <m/>
    <m/>
    <n v="45"/>
    <n v="55.6"/>
    <n v="10"/>
    <n v="12.3"/>
    <m/>
    <m/>
    <m/>
    <m/>
    <m/>
    <m/>
    <m/>
    <m/>
    <m/>
    <m/>
    <m/>
    <m/>
    <m/>
    <m/>
    <m/>
    <m/>
    <n v="1"/>
  </r>
  <r>
    <x v="21"/>
    <x v="9"/>
    <x v="3"/>
    <n v="17"/>
    <n v="308"/>
    <n v="41743"/>
    <n v="37435"/>
    <n v="94"/>
    <n v="29.9"/>
    <n v="107"/>
    <n v="34"/>
    <n v="12319"/>
    <n v="9759"/>
    <n v="2560"/>
    <n v="26.1"/>
    <n v="32.9"/>
    <n v="3703"/>
    <m/>
    <n v="2988"/>
    <m/>
    <n v="9.9"/>
    <n v="8616"/>
    <n v="23"/>
    <n v="19.8"/>
    <m/>
    <m/>
    <m/>
    <n v="1"/>
  </r>
  <r>
    <x v="21"/>
    <x v="9"/>
    <x v="4"/>
    <n v="9"/>
    <n v="72"/>
    <m/>
    <n v="23939"/>
    <n v="15"/>
    <n v="22.9"/>
    <n v="2"/>
    <n v="3.1"/>
    <n v="6721"/>
    <m/>
    <m/>
    <m/>
    <n v="28.1"/>
    <n v="1199"/>
    <m/>
    <n v="1063"/>
    <m/>
    <n v="5"/>
    <n v="5522"/>
    <n v="23.1"/>
    <n v="10"/>
    <m/>
    <m/>
    <m/>
    <n v="1"/>
  </r>
  <r>
    <x v="21"/>
    <x v="9"/>
    <x v="5"/>
    <n v="16"/>
    <n v="428"/>
    <n v="45009"/>
    <n v="44517"/>
    <n v="68"/>
    <n v="16.899999999999999"/>
    <n v="16"/>
    <n v="4"/>
    <n v="10728"/>
    <n v="7064"/>
    <n v="3664"/>
    <n v="15.9"/>
    <n v="24.1"/>
    <n v="9744"/>
    <n v="726"/>
    <n v="9018"/>
    <n v="1.6"/>
    <n v="21.9"/>
    <n v="984"/>
    <n v="2.2000000000000002"/>
    <n v="43.8"/>
    <m/>
    <m/>
    <m/>
    <n v="0"/>
  </r>
  <r>
    <x v="21"/>
    <x v="9"/>
    <x v="6"/>
    <n v="14"/>
    <n v="434"/>
    <m/>
    <m/>
    <n v="104"/>
    <n v="27"/>
    <n v="6"/>
    <n v="1.6"/>
    <m/>
    <n v="1779"/>
    <m/>
    <m/>
    <m/>
    <m/>
    <m/>
    <m/>
    <m/>
    <m/>
    <m/>
    <m/>
    <m/>
    <m/>
    <m/>
    <m/>
    <n v="1"/>
  </r>
  <r>
    <x v="21"/>
    <x v="9"/>
    <x v="7"/>
    <n v="101"/>
    <n v="2933"/>
    <n v="274112"/>
    <n v="270437"/>
    <n v="175"/>
    <n v="5.9"/>
    <n v="267"/>
    <n v="9"/>
    <n v="37939"/>
    <n v="9734"/>
    <n v="28205"/>
    <n v="3.6"/>
    <n v="14"/>
    <n v="30590"/>
    <n v="6033"/>
    <n v="24557"/>
    <n v="2.2000000000000002"/>
    <n v="11.3"/>
    <n v="7349"/>
    <n v="2.7"/>
    <n v="22.6"/>
    <m/>
    <m/>
    <m/>
    <n v="0"/>
  </r>
  <r>
    <x v="21"/>
    <x v="9"/>
    <x v="8"/>
    <n v="192"/>
    <n v="6578"/>
    <n v="590802"/>
    <n v="576079"/>
    <n v="722"/>
    <n v="11.2"/>
    <n v="414"/>
    <n v="6.4"/>
    <n v="71172"/>
    <n v="21137"/>
    <n v="50035"/>
    <n v="3.7"/>
    <n v="12.4"/>
    <n v="41725"/>
    <n v="10786"/>
    <n v="30939"/>
    <n v="1.9"/>
    <n v="7.2"/>
    <n v="29447"/>
    <n v="5.2"/>
    <n v="14.4"/>
    <m/>
    <m/>
    <m/>
    <n v="0"/>
  </r>
  <r>
    <x v="21"/>
    <x v="9"/>
    <x v="9"/>
    <n v="133"/>
    <n v="5054"/>
    <n v="366064"/>
    <n v="352734"/>
    <n v="432"/>
    <n v="8.6999999999999993"/>
    <n v="271"/>
    <n v="5.5"/>
    <n v="61516"/>
    <n v="16517"/>
    <n v="44999"/>
    <n v="4.7"/>
    <n v="17.399999999999999"/>
    <n v="34856"/>
    <n v="10072"/>
    <n v="24784"/>
    <n v="2.9"/>
    <n v="9.9"/>
    <n v="26660"/>
    <n v="7.5"/>
    <n v="19.8"/>
    <m/>
    <m/>
    <m/>
    <n v="0"/>
  </r>
  <r>
    <x v="21"/>
    <x v="9"/>
    <x v="10"/>
    <n v="112"/>
    <n v="6228"/>
    <n v="345620"/>
    <n v="331980"/>
    <n v="672"/>
    <n v="11"/>
    <n v="402"/>
    <n v="6.6"/>
    <n v="62278"/>
    <n v="17301"/>
    <n v="44977"/>
    <n v="5.2"/>
    <n v="18.8"/>
    <n v="34999"/>
    <n v="14509"/>
    <n v="20490"/>
    <n v="4.4000000000000004"/>
    <n v="10.5"/>
    <n v="27279"/>
    <n v="8.3000000000000007"/>
    <n v="21"/>
    <m/>
    <m/>
    <m/>
    <n v="0"/>
  </r>
  <r>
    <x v="21"/>
    <x v="9"/>
    <x v="1"/>
    <n v="1408"/>
    <n v="71986"/>
    <n v="3943611"/>
    <n v="3881374"/>
    <n v="8783"/>
    <n v="12.5"/>
    <n v="4908"/>
    <n v="7"/>
    <n v="508750"/>
    <n v="148892"/>
    <n v="359858"/>
    <n v="3.8"/>
    <n v="13.1"/>
    <n v="384277"/>
    <n v="104262"/>
    <n v="280015"/>
    <n v="2.7"/>
    <n v="9.9"/>
    <n v="124473"/>
    <n v="3.2"/>
    <n v="19.8"/>
    <m/>
    <m/>
    <m/>
    <n v="0"/>
  </r>
  <r>
    <x v="21"/>
    <x v="10"/>
    <x v="2"/>
    <n v="8"/>
    <n v="331"/>
    <n v="36398"/>
    <n v="31417"/>
    <n v="203"/>
    <n v="88.5"/>
    <n v="0"/>
    <n v="0"/>
    <n v="15887"/>
    <m/>
    <m/>
    <m/>
    <n v="50.6"/>
    <n v="5925"/>
    <n v="0"/>
    <n v="5925"/>
    <n v="0"/>
    <n v="18.899999999999999"/>
    <n v="9962"/>
    <n v="31.7"/>
    <n v="37.799999999999997"/>
    <m/>
    <m/>
    <m/>
    <n v="1"/>
  </r>
  <r>
    <x v="21"/>
    <x v="10"/>
    <x v="3"/>
    <n v="9"/>
    <n v="279"/>
    <n v="44853"/>
    <n v="42521"/>
    <n v="33"/>
    <n v="12.5"/>
    <n v="5"/>
    <n v="1.9"/>
    <n v="10757"/>
    <m/>
    <m/>
    <m/>
    <n v="25.3"/>
    <n v="6092"/>
    <m/>
    <n v="4065"/>
    <m/>
    <n v="14.3"/>
    <n v="4665"/>
    <n v="11"/>
    <n v="28.6"/>
    <m/>
    <m/>
    <m/>
    <n v="1"/>
  </r>
  <r>
    <x v="21"/>
    <x v="10"/>
    <x v="4"/>
    <n v="5"/>
    <n v="958"/>
    <n v="15251"/>
    <n v="12692"/>
    <n v="391"/>
    <n v="43.8"/>
    <n v="262"/>
    <n v="29.4"/>
    <n v="7688"/>
    <m/>
    <m/>
    <m/>
    <n v="60.6"/>
    <n v="2569"/>
    <m/>
    <n v="843"/>
    <m/>
    <n v="20.2"/>
    <n v="5119"/>
    <n v="40.4"/>
    <n v="40.4"/>
    <m/>
    <m/>
    <m/>
    <n v="1"/>
  </r>
  <r>
    <x v="21"/>
    <x v="10"/>
    <x v="5"/>
    <n v="11"/>
    <n v="202"/>
    <n v="54581"/>
    <n v="51932"/>
    <n v="27"/>
    <n v="14"/>
    <n v="10"/>
    <n v="5.2"/>
    <n v="10464"/>
    <m/>
    <m/>
    <m/>
    <n v="20.100000000000001"/>
    <n v="5166"/>
    <m/>
    <n v="4774"/>
    <m/>
    <n v="9.9"/>
    <n v="5298"/>
    <n v="10.199999999999999"/>
    <n v="19.8"/>
    <m/>
    <m/>
    <m/>
    <n v="1"/>
  </r>
  <r>
    <x v="21"/>
    <x v="10"/>
    <x v="6"/>
    <n v="7"/>
    <n v="623"/>
    <n v="52436"/>
    <n v="50106"/>
    <n v="277"/>
    <n v="56.7"/>
    <n v="8"/>
    <n v="1.6"/>
    <n v="15918"/>
    <m/>
    <m/>
    <m/>
    <n v="31.8"/>
    <n v="11259"/>
    <m/>
    <n v="10832"/>
    <m/>
    <n v="22.5"/>
    <n v="4659"/>
    <n v="9.3000000000000007"/>
    <n v="45"/>
    <m/>
    <m/>
    <m/>
    <n v="1"/>
  </r>
  <r>
    <x v="21"/>
    <x v="10"/>
    <x v="7"/>
    <n v="46"/>
    <n v="3366"/>
    <n v="198341"/>
    <n v="189156"/>
    <n v="380"/>
    <n v="11.6"/>
    <n v="220"/>
    <n v="6.7"/>
    <n v="45123"/>
    <n v="22087"/>
    <n v="23036"/>
    <n v="11.7"/>
    <n v="23.9"/>
    <n v="26753"/>
    <n v="6601"/>
    <n v="20152"/>
    <n v="3.5"/>
    <n v="14.1"/>
    <n v="18370"/>
    <n v="9.8000000000000007"/>
    <n v="28.2"/>
    <m/>
    <m/>
    <m/>
    <n v="0"/>
  </r>
  <r>
    <x v="21"/>
    <x v="10"/>
    <x v="8"/>
    <n v="86"/>
    <n v="5424"/>
    <n v="395832"/>
    <n v="378996"/>
    <n v="698"/>
    <n v="13.4"/>
    <n v="238"/>
    <n v="4.5999999999999996"/>
    <n v="68529"/>
    <n v="21498"/>
    <n v="47031"/>
    <n v="5.7"/>
    <n v="18.100000000000001"/>
    <n v="34857"/>
    <n v="7502"/>
    <n v="27355"/>
    <n v="2"/>
    <n v="9.1999999999999993"/>
    <n v="33672"/>
    <n v="8.9"/>
    <n v="18.399999999999999"/>
    <m/>
    <m/>
    <m/>
    <n v="0"/>
  </r>
  <r>
    <x v="21"/>
    <x v="10"/>
    <x v="9"/>
    <n v="72"/>
    <n v="4446"/>
    <n v="345487"/>
    <n v="338974"/>
    <n v="374"/>
    <n v="8.5"/>
    <n v="273"/>
    <n v="6.2"/>
    <n v="65116"/>
    <n v="11707"/>
    <n v="53409"/>
    <n v="3.5"/>
    <n v="19.2"/>
    <n v="52090"/>
    <n v="23231"/>
    <n v="28859"/>
    <n v="6.9"/>
    <n v="15.4"/>
    <n v="13026"/>
    <n v="3.8"/>
    <n v="30.8"/>
    <n v="1"/>
    <n v="1"/>
    <m/>
    <n v="1"/>
  </r>
  <r>
    <x v="21"/>
    <x v="10"/>
    <x v="10"/>
    <n v="50"/>
    <n v="6497"/>
    <n v="265343"/>
    <n v="257974"/>
    <n v="939"/>
    <n v="15.3"/>
    <n v="193"/>
    <n v="3.2"/>
    <n v="45236"/>
    <n v="21060"/>
    <n v="24176"/>
    <n v="8.1999999999999993"/>
    <n v="17.5"/>
    <n v="30497"/>
    <n v="6169"/>
    <n v="24328"/>
    <n v="2.4"/>
    <n v="11.8"/>
    <n v="14739"/>
    <n v="5.7"/>
    <n v="23.6"/>
    <m/>
    <m/>
    <m/>
    <n v="0"/>
  </r>
  <r>
    <x v="21"/>
    <x v="10"/>
    <x v="1"/>
    <n v="905"/>
    <n v="96044"/>
    <n v="4716715"/>
    <n v="4650118"/>
    <n v="9449"/>
    <n v="9.9"/>
    <n v="8038"/>
    <n v="8.4"/>
    <n v="672814"/>
    <n v="206549"/>
    <n v="466265"/>
    <n v="4.4000000000000004"/>
    <n v="14.5"/>
    <n v="539622"/>
    <n v="152421"/>
    <n v="387201"/>
    <n v="3.3"/>
    <n v="11.6"/>
    <n v="133192"/>
    <n v="2.9"/>
    <n v="23.2"/>
    <m/>
    <m/>
    <m/>
    <n v="0"/>
  </r>
  <r>
    <x v="21"/>
    <x v="11"/>
    <x v="2"/>
    <n v="5"/>
    <n v="6"/>
    <m/>
    <m/>
    <n v="0"/>
    <n v="0"/>
    <n v="0"/>
    <n v="0"/>
    <m/>
    <n v="0"/>
    <m/>
    <m/>
    <m/>
    <m/>
    <m/>
    <m/>
    <m/>
    <m/>
    <m/>
    <m/>
    <m/>
    <m/>
    <m/>
    <m/>
    <n v="1"/>
  </r>
  <r>
    <x v="21"/>
    <x v="11"/>
    <x v="3"/>
    <n v="4"/>
    <n v="7"/>
    <m/>
    <n v="4916"/>
    <n v="0"/>
    <n v="0"/>
    <n v="0"/>
    <n v="0"/>
    <n v="6227"/>
    <n v="0"/>
    <n v="6227"/>
    <n v="0"/>
    <n v="126.7"/>
    <n v="963"/>
    <n v="0"/>
    <n v="963"/>
    <n v="0"/>
    <n v="19.600000000000001"/>
    <n v="5264"/>
    <n v="107.1"/>
    <n v="39.200000000000003"/>
    <m/>
    <m/>
    <m/>
    <n v="1"/>
  </r>
  <r>
    <x v="21"/>
    <x v="11"/>
    <x v="4"/>
    <n v="11"/>
    <n v="17"/>
    <m/>
    <m/>
    <n v="1"/>
    <n v="5.9"/>
    <n v="1"/>
    <n v="5.9"/>
    <m/>
    <m/>
    <m/>
    <m/>
    <m/>
    <m/>
    <m/>
    <m/>
    <m/>
    <m/>
    <m/>
    <m/>
    <m/>
    <m/>
    <m/>
    <m/>
    <n v="1"/>
  </r>
  <r>
    <x v="21"/>
    <x v="11"/>
    <x v="5"/>
    <n v="8"/>
    <n v="314"/>
    <n v="13986"/>
    <n v="13643"/>
    <n v="12"/>
    <n v="3.8"/>
    <n v="13"/>
    <n v="4.0999999999999996"/>
    <n v="1930"/>
    <m/>
    <m/>
    <m/>
    <n v="14.1"/>
    <n v="1244"/>
    <m/>
    <n v="1076"/>
    <m/>
    <n v="9.1"/>
    <n v="686"/>
    <n v="5"/>
    <n v="18.2"/>
    <m/>
    <m/>
    <m/>
    <n v="1"/>
  </r>
  <r>
    <x v="21"/>
    <x v="11"/>
    <x v="6"/>
    <n v="3"/>
    <n v="574"/>
    <m/>
    <m/>
    <n v="21"/>
    <n v="3.2"/>
    <n v="183"/>
    <n v="27.9"/>
    <m/>
    <m/>
    <m/>
    <m/>
    <m/>
    <m/>
    <m/>
    <m/>
    <m/>
    <m/>
    <m/>
    <m/>
    <m/>
    <m/>
    <m/>
    <m/>
    <n v="1"/>
  </r>
  <r>
    <x v="21"/>
    <x v="11"/>
    <x v="7"/>
    <n v="59"/>
    <n v="5259"/>
    <n v="541719"/>
    <n v="503362"/>
    <n v="894"/>
    <n v="17.8"/>
    <n v="423"/>
    <n v="8.4"/>
    <n v="140419"/>
    <n v="36397"/>
    <n v="104022"/>
    <n v="7.2"/>
    <n v="27.9"/>
    <n v="63705"/>
    <n v="18209"/>
    <n v="45496"/>
    <n v="3.6"/>
    <n v="12.7"/>
    <n v="76714"/>
    <n v="15.2"/>
    <n v="25.4"/>
    <m/>
    <m/>
    <m/>
    <n v="0"/>
  </r>
  <r>
    <x v="21"/>
    <x v="11"/>
    <x v="8"/>
    <n v="70"/>
    <n v="12840"/>
    <n v="929093"/>
    <n v="900346"/>
    <n v="1945"/>
    <n v="16"/>
    <n v="653"/>
    <n v="5.4"/>
    <n v="153952"/>
    <n v="77078"/>
    <n v="76874"/>
    <n v="8.6"/>
    <n v="17.100000000000001"/>
    <n v="96458"/>
    <n v="27170"/>
    <n v="69288"/>
    <n v="3"/>
    <n v="10.7"/>
    <n v="57494"/>
    <n v="6.4"/>
    <n v="21.4"/>
    <m/>
    <m/>
    <m/>
    <n v="0"/>
  </r>
  <r>
    <x v="21"/>
    <x v="11"/>
    <x v="9"/>
    <n v="67"/>
    <n v="8276"/>
    <n v="784307"/>
    <n v="755250"/>
    <n v="859"/>
    <n v="10.8"/>
    <n v="166"/>
    <n v="2.1"/>
    <n v="132134"/>
    <n v="49467"/>
    <n v="82667"/>
    <n v="6.5"/>
    <n v="17.5"/>
    <n v="74020"/>
    <n v="11752"/>
    <n v="62268"/>
    <n v="1.6"/>
    <n v="9.8000000000000007"/>
    <n v="58114"/>
    <n v="7.7"/>
    <n v="19.600000000000001"/>
    <m/>
    <m/>
    <m/>
    <n v="0"/>
  </r>
  <r>
    <x v="21"/>
    <x v="11"/>
    <x v="10"/>
    <n v="44"/>
    <n v="8592"/>
    <n v="629735"/>
    <n v="616696"/>
    <n v="975"/>
    <n v="11.6"/>
    <n v="540"/>
    <n v="6.4"/>
    <n v="100084"/>
    <n v="43867"/>
    <n v="56217"/>
    <n v="7.1"/>
    <n v="16.2"/>
    <n v="74006"/>
    <n v="25025"/>
    <n v="48981"/>
    <n v="4.0999999999999996"/>
    <n v="12"/>
    <n v="26078"/>
    <n v="4.2"/>
    <n v="24"/>
    <m/>
    <m/>
    <m/>
    <n v="0"/>
  </r>
  <r>
    <x v="21"/>
    <x v="11"/>
    <x v="1"/>
    <n v="909"/>
    <n v="401388"/>
    <n v="23850734"/>
    <n v="23708262"/>
    <n v="46845"/>
    <n v="11.8"/>
    <n v="39005"/>
    <n v="9.8000000000000007"/>
    <n v="3091697"/>
    <n v="1089011"/>
    <n v="2002686"/>
    <n v="4.5999999999999996"/>
    <n v="13"/>
    <n v="2806753"/>
    <n v="941973"/>
    <n v="1864780"/>
    <n v="4"/>
    <n v="11.8"/>
    <n v="284944"/>
    <n v="1.2"/>
    <n v="23.6"/>
    <m/>
    <m/>
    <m/>
    <n v="0"/>
  </r>
  <r>
    <x v="22"/>
    <x v="0"/>
    <x v="0"/>
    <n v="426255"/>
    <n v="426613"/>
    <n v="1086198"/>
    <n v="546690"/>
    <n v="423024"/>
    <n v="198.3"/>
    <n v="0"/>
    <n v="0"/>
    <n v="1079016"/>
    <n v="1079016"/>
    <n v="0"/>
    <n v="197.4"/>
    <n v="197.4"/>
    <n v="0"/>
    <n v="0"/>
    <n v="0"/>
    <n v="0"/>
    <n v="0"/>
    <n v="1079016"/>
    <n v="197.4"/>
    <n v="0"/>
    <m/>
    <m/>
    <m/>
    <n v="0"/>
  </r>
  <r>
    <x v="22"/>
    <x v="0"/>
    <x v="2"/>
    <n v="259148"/>
    <n v="259325"/>
    <n v="539535"/>
    <n v="620410"/>
    <n v="220"/>
    <n v="0.1"/>
    <n v="96798"/>
    <n v="31.1"/>
    <n v="125661"/>
    <n v="534"/>
    <n v="125127"/>
    <n v="0.1"/>
    <n v="20.3"/>
    <n v="287410"/>
    <n v="214394"/>
    <n v="73016"/>
    <n v="34.6"/>
    <n v="46.3"/>
    <n v="-161749"/>
    <n v="-26"/>
    <n v="40.6"/>
    <n v="75012"/>
    <n v="75012"/>
    <n v="171586"/>
    <n v="0"/>
  </r>
  <r>
    <x v="22"/>
    <x v="0"/>
    <x v="3"/>
    <n v="207585"/>
    <n v="207645"/>
    <n v="433114"/>
    <n v="488531"/>
    <n v="8136"/>
    <n v="3.5"/>
    <n v="59078"/>
    <n v="25.3"/>
    <n v="89838"/>
    <n v="19316"/>
    <n v="70522"/>
    <n v="4"/>
    <n v="18.399999999999999"/>
    <n v="200671"/>
    <n v="142136"/>
    <n v="58535"/>
    <n v="29.1"/>
    <n v="41.1"/>
    <n v="-110833"/>
    <n v="-22.7"/>
    <n v="36.799999999999997"/>
    <n v="46702"/>
    <n v="46702"/>
    <n v="115022"/>
    <n v="0"/>
  </r>
  <r>
    <x v="22"/>
    <x v="0"/>
    <x v="4"/>
    <n v="172729"/>
    <n v="172808"/>
    <n v="363372"/>
    <n v="404923"/>
    <n v="7512"/>
    <n v="3.9"/>
    <n v="43018"/>
    <n v="22.5"/>
    <n v="69977"/>
    <n v="17265"/>
    <n v="52712"/>
    <n v="4.3"/>
    <n v="17.3"/>
    <n v="153078"/>
    <n v="105596"/>
    <n v="47482"/>
    <n v="26.1"/>
    <n v="37.799999999999997"/>
    <n v="-83101"/>
    <n v="-20.5"/>
    <n v="34.6"/>
    <n v="34001"/>
    <n v="34001"/>
    <n v="85476"/>
    <n v="0"/>
  </r>
  <r>
    <x v="22"/>
    <x v="0"/>
    <x v="5"/>
    <n v="149635"/>
    <n v="149701"/>
    <n v="315183"/>
    <n v="348564"/>
    <n v="6569"/>
    <n v="4"/>
    <n v="33321"/>
    <n v="20.399999999999999"/>
    <n v="57433"/>
    <n v="14722"/>
    <n v="42711"/>
    <n v="4.2"/>
    <n v="16.5"/>
    <n v="124194"/>
    <n v="83144"/>
    <n v="41050"/>
    <n v="23.9"/>
    <n v="35.6"/>
    <n v="-66761"/>
    <n v="-19.100000000000001"/>
    <n v="33"/>
    <n v="26007"/>
    <n v="26007"/>
    <n v="66659"/>
    <n v="0"/>
  </r>
  <r>
    <x v="22"/>
    <x v="0"/>
    <x v="6"/>
    <n v="126682"/>
    <n v="126728"/>
    <n v="268842"/>
    <n v="296146"/>
    <n v="5688"/>
    <n v="4.2"/>
    <n v="26151"/>
    <n v="19.100000000000001"/>
    <n v="46844"/>
    <n v="12483"/>
    <n v="34361"/>
    <n v="4.2"/>
    <n v="15.8"/>
    <n v="101452"/>
    <n v="66455"/>
    <n v="34997"/>
    <n v="22.4"/>
    <n v="34.299999999999997"/>
    <n v="-54608"/>
    <n v="-18.5"/>
    <n v="31.6"/>
    <n v="20464"/>
    <n v="20464"/>
    <n v="53592"/>
    <n v="0"/>
  </r>
  <r>
    <x v="22"/>
    <x v="0"/>
    <x v="7"/>
    <n v="454127"/>
    <n v="454480"/>
    <n v="977443"/>
    <n v="1064443"/>
    <n v="19040"/>
    <n v="3.9"/>
    <n v="80420"/>
    <n v="16.600000000000001"/>
    <n v="156091"/>
    <n v="42074"/>
    <n v="114017"/>
    <n v="4"/>
    <n v="14.7"/>
    <n v="330091"/>
    <n v="206173"/>
    <n v="123918"/>
    <n v="19.399999999999999"/>
    <n v="31"/>
    <n v="-174000"/>
    <n v="-16.3"/>
    <n v="29.4"/>
    <n v="61596"/>
    <n v="61596"/>
    <n v="162083"/>
    <n v="0"/>
  </r>
  <r>
    <x v="22"/>
    <x v="0"/>
    <x v="8"/>
    <n v="330375"/>
    <n v="330787"/>
    <n v="722785"/>
    <n v="774249"/>
    <n v="12695"/>
    <n v="3.6"/>
    <n v="47286"/>
    <n v="13.6"/>
    <n v="103998"/>
    <n v="28066"/>
    <n v="75932"/>
    <n v="3.6"/>
    <n v="13.4"/>
    <n v="206925"/>
    <n v="120436"/>
    <n v="86489"/>
    <n v="15.6"/>
    <n v="26.7"/>
    <n v="-102927"/>
    <n v="-13.3"/>
    <n v="26.8"/>
    <n v="35278"/>
    <n v="35278"/>
    <n v="92349"/>
    <n v="0"/>
  </r>
  <r>
    <x v="22"/>
    <x v="0"/>
    <x v="9"/>
    <n v="195865"/>
    <n v="196322"/>
    <n v="430823"/>
    <n v="462618"/>
    <n v="6836"/>
    <n v="3.3"/>
    <n v="27197"/>
    <n v="13.2"/>
    <n v="55454"/>
    <n v="14956"/>
    <n v="40498"/>
    <n v="3.2"/>
    <n v="12"/>
    <n v="119044"/>
    <n v="69316"/>
    <n v="49728"/>
    <n v="15"/>
    <n v="25.7"/>
    <n v="-63590"/>
    <n v="-13.7"/>
    <n v="24"/>
    <n v="20278"/>
    <n v="20278"/>
    <n v="53273"/>
    <n v="0"/>
  </r>
  <r>
    <x v="22"/>
    <x v="0"/>
    <x v="10"/>
    <n v="67147"/>
    <n v="67448"/>
    <n v="147526"/>
    <n v="158760"/>
    <n v="2233"/>
    <n v="3.1"/>
    <n v="9475"/>
    <n v="13.3"/>
    <n v="18545"/>
    <n v="4801"/>
    <n v="13744"/>
    <n v="3"/>
    <n v="11.7"/>
    <n v="41013"/>
    <n v="23723"/>
    <n v="17290"/>
    <n v="14.9"/>
    <n v="25.8"/>
    <n v="-22468"/>
    <n v="-14.1"/>
    <n v="23.4"/>
    <n v="7060"/>
    <n v="7060"/>
    <n v="18136"/>
    <n v="0"/>
  </r>
  <r>
    <x v="22"/>
    <x v="0"/>
    <x v="1"/>
    <n v="244158"/>
    <n v="245131"/>
    <n v="548279"/>
    <n v="594882"/>
    <n v="5834"/>
    <n v="2.2000000000000002"/>
    <n v="34642"/>
    <n v="13.3"/>
    <n v="57918"/>
    <n v="13399"/>
    <n v="44519"/>
    <n v="2.2999999999999998"/>
    <n v="9.6999999999999993"/>
    <n v="151123"/>
    <n v="90633"/>
    <n v="60490"/>
    <n v="15.2"/>
    <n v="25.4"/>
    <n v="-93205"/>
    <n v="-15.7"/>
    <n v="19.399999999999999"/>
    <n v="27519"/>
    <n v="27519"/>
    <n v="72743"/>
    <n v="0"/>
  </r>
  <r>
    <x v="22"/>
    <x v="1"/>
    <x v="0"/>
    <n v="42327"/>
    <n v="42957"/>
    <n v="517135"/>
    <n v="259672"/>
    <n v="42776"/>
    <n v="199.2"/>
    <n v="0"/>
    <n v="0"/>
    <n v="514927"/>
    <n v="514927"/>
    <n v="0"/>
    <n v="198.3"/>
    <n v="198.3"/>
    <n v="0"/>
    <n v="0"/>
    <n v="0"/>
    <n v="0"/>
    <n v="0"/>
    <n v="514927"/>
    <n v="198.3"/>
    <n v="0"/>
    <m/>
    <m/>
    <m/>
    <n v="0"/>
  </r>
  <r>
    <x v="22"/>
    <x v="1"/>
    <x v="2"/>
    <n v="76751"/>
    <n v="77458"/>
    <n v="514541"/>
    <n v="514992"/>
    <n v="564"/>
    <n v="0.7"/>
    <n v="6565"/>
    <n v="8.1"/>
    <n v="144720"/>
    <n v="2322"/>
    <n v="142398"/>
    <n v="0.5"/>
    <n v="28.1"/>
    <n v="145622"/>
    <n v="79118"/>
    <n v="66504"/>
    <n v="15.4"/>
    <n v="28.3"/>
    <n v="-902"/>
    <n v="-0.2"/>
    <n v="56.2"/>
    <n v="5544"/>
    <n v="5544"/>
    <n v="67257"/>
    <n v="0"/>
  </r>
  <r>
    <x v="22"/>
    <x v="1"/>
    <x v="3"/>
    <n v="70258"/>
    <n v="70560"/>
    <n v="455105"/>
    <n v="471435"/>
    <n v="624"/>
    <n v="0.9"/>
    <n v="5520"/>
    <n v="7.6"/>
    <n v="96644"/>
    <n v="7228"/>
    <n v="89416"/>
    <n v="1.5"/>
    <n v="20.5"/>
    <n v="129303"/>
    <n v="65843"/>
    <n v="63460"/>
    <n v="14"/>
    <n v="27.4"/>
    <n v="-32659"/>
    <n v="-6.9"/>
    <n v="41"/>
    <n v="4559"/>
    <n v="4559"/>
    <n v="55491"/>
    <n v="0"/>
  </r>
  <r>
    <x v="22"/>
    <x v="1"/>
    <x v="4"/>
    <n v="63375"/>
    <n v="63628"/>
    <n v="408819"/>
    <n v="424196"/>
    <n v="580"/>
    <n v="0.9"/>
    <n v="4488"/>
    <n v="6.8"/>
    <n v="77094"/>
    <n v="6904"/>
    <n v="70190"/>
    <n v="1.6"/>
    <n v="18.2"/>
    <n v="107847"/>
    <n v="53604"/>
    <n v="54243"/>
    <n v="12.6"/>
    <n v="25.4"/>
    <n v="-30753"/>
    <n v="-7.2"/>
    <n v="36.4"/>
    <n v="3721"/>
    <n v="3721"/>
    <n v="45560"/>
    <n v="0"/>
  </r>
  <r>
    <x v="22"/>
    <x v="1"/>
    <x v="5"/>
    <n v="58041"/>
    <n v="58294"/>
    <n v="372831"/>
    <n v="386410"/>
    <n v="534"/>
    <n v="0.9"/>
    <n v="3532"/>
    <n v="5.9"/>
    <n v="65282"/>
    <n v="6478"/>
    <n v="58804"/>
    <n v="1.7"/>
    <n v="16.899999999999999"/>
    <n v="92440"/>
    <n v="42574"/>
    <n v="49866"/>
    <n v="11"/>
    <n v="23.9"/>
    <n v="-27158"/>
    <n v="-7"/>
    <n v="33.799999999999997"/>
    <n v="2883"/>
    <n v="2883"/>
    <n v="35363"/>
    <n v="0"/>
  </r>
  <r>
    <x v="22"/>
    <x v="1"/>
    <x v="6"/>
    <n v="51803"/>
    <n v="52078"/>
    <n v="330692"/>
    <n v="343928"/>
    <n v="370"/>
    <n v="0.7"/>
    <n v="3082"/>
    <n v="5.8"/>
    <n v="53234"/>
    <n v="4377"/>
    <n v="48857"/>
    <n v="1.3"/>
    <n v="15.5"/>
    <n v="79705"/>
    <n v="36279"/>
    <n v="43426"/>
    <n v="10.5"/>
    <n v="23.2"/>
    <n v="-26471"/>
    <n v="-7.7"/>
    <n v="31"/>
    <n v="2432"/>
    <n v="2432"/>
    <n v="29562"/>
    <n v="0"/>
  </r>
  <r>
    <x v="22"/>
    <x v="1"/>
    <x v="7"/>
    <n v="203928"/>
    <n v="205454"/>
    <n v="1300387"/>
    <n v="1345917"/>
    <n v="1395"/>
    <n v="0.7"/>
    <n v="9626"/>
    <n v="4.5999999999999996"/>
    <n v="185293"/>
    <n v="16291"/>
    <n v="169002"/>
    <n v="1.2"/>
    <n v="13.8"/>
    <n v="276353"/>
    <n v="113180"/>
    <n v="163173"/>
    <n v="8.4"/>
    <n v="20.5"/>
    <n v="-91060"/>
    <n v="-6.7"/>
    <n v="27.6"/>
    <n v="7398"/>
    <n v="7398"/>
    <n v="90580"/>
    <n v="0"/>
  </r>
  <r>
    <x v="22"/>
    <x v="1"/>
    <x v="8"/>
    <n v="159918"/>
    <n v="161981"/>
    <n v="1017780"/>
    <n v="1047032"/>
    <n v="967"/>
    <n v="0.6"/>
    <n v="6006"/>
    <n v="3.6"/>
    <n v="127340"/>
    <n v="11342"/>
    <n v="115998"/>
    <n v="1.1000000000000001"/>
    <n v="12.2"/>
    <n v="185843"/>
    <n v="68837"/>
    <n v="117006"/>
    <n v="6.6"/>
    <n v="17.7"/>
    <n v="-58503"/>
    <n v="-5.5"/>
    <n v="24.4"/>
    <n v="4271"/>
    <n v="4271"/>
    <n v="52384"/>
    <n v="0"/>
  </r>
  <r>
    <x v="22"/>
    <x v="1"/>
    <x v="9"/>
    <n v="106176"/>
    <n v="108411"/>
    <n v="676500"/>
    <n v="697263"/>
    <n v="545"/>
    <n v="0.5"/>
    <n v="3615"/>
    <n v="3.3"/>
    <n v="74628"/>
    <n v="6052"/>
    <n v="68576"/>
    <n v="0.9"/>
    <n v="10.7"/>
    <n v="116153"/>
    <n v="40655"/>
    <n v="75498"/>
    <n v="5.8"/>
    <n v="16.7"/>
    <n v="-41525"/>
    <n v="-6"/>
    <n v="21.4"/>
    <n v="2424"/>
    <n v="2424"/>
    <n v="29692"/>
    <n v="0"/>
  </r>
  <r>
    <x v="22"/>
    <x v="1"/>
    <x v="10"/>
    <n v="36242"/>
    <n v="37581"/>
    <n v="230558"/>
    <n v="238412"/>
    <n v="184"/>
    <n v="0.5"/>
    <n v="1431"/>
    <n v="3.7"/>
    <n v="24510"/>
    <n v="1966"/>
    <n v="22544"/>
    <n v="0.8"/>
    <n v="10.3"/>
    <n v="40218"/>
    <n v="14322"/>
    <n v="25896"/>
    <n v="6"/>
    <n v="16.899999999999999"/>
    <n v="-15708"/>
    <n v="-6.6"/>
    <n v="20.6"/>
    <n v="775"/>
    <n v="775"/>
    <n v="9395"/>
    <n v="0"/>
  </r>
  <r>
    <x v="22"/>
    <x v="1"/>
    <x v="1"/>
    <n v="153819"/>
    <n v="157888"/>
    <n v="986819"/>
    <n v="1021207"/>
    <n v="730"/>
    <n v="0.5"/>
    <n v="5431"/>
    <n v="3.4"/>
    <n v="95523"/>
    <n v="7676"/>
    <n v="87847"/>
    <n v="0.8"/>
    <n v="9.4"/>
    <n v="164298"/>
    <n v="58801"/>
    <n v="105497"/>
    <n v="5.8"/>
    <n v="16.100000000000001"/>
    <n v="-68775"/>
    <n v="-6.7"/>
    <n v="18.8"/>
    <n v="3460"/>
    <n v="3460"/>
    <n v="42522"/>
    <n v="0"/>
  </r>
  <r>
    <x v="22"/>
    <x v="2"/>
    <x v="0"/>
    <n v="17173"/>
    <n v="17971"/>
    <n v="445840"/>
    <n v="223603"/>
    <n v="17917"/>
    <n v="199.4"/>
    <n v="0"/>
    <n v="0"/>
    <n v="444474"/>
    <n v="444474"/>
    <n v="0"/>
    <n v="198.8"/>
    <n v="198.8"/>
    <n v="0"/>
    <n v="0"/>
    <n v="0"/>
    <n v="0"/>
    <n v="0"/>
    <n v="444474"/>
    <n v="198.8"/>
    <n v="0"/>
    <m/>
    <m/>
    <m/>
    <n v="0"/>
  </r>
  <r>
    <x v="22"/>
    <x v="2"/>
    <x v="2"/>
    <n v="36483"/>
    <n v="38107"/>
    <n v="519350"/>
    <n v="507464"/>
    <n v="1149"/>
    <n v="3"/>
    <n v="2443"/>
    <n v="6.3"/>
    <n v="148437"/>
    <n v="8626"/>
    <n v="139811"/>
    <n v="1.7"/>
    <n v="29.3"/>
    <n v="124665"/>
    <n v="63023"/>
    <n v="61642"/>
    <n v="12.4"/>
    <n v="24.6"/>
    <n v="23772"/>
    <n v="4.7"/>
    <n v="49.2"/>
    <n v="2058"/>
    <n v="2058"/>
    <n v="53593"/>
    <n v="0"/>
  </r>
  <r>
    <x v="22"/>
    <x v="2"/>
    <x v="3"/>
    <n v="34858"/>
    <n v="35632"/>
    <n v="472414"/>
    <n v="480529"/>
    <n v="221"/>
    <n v="0.6"/>
    <n v="2271"/>
    <n v="6.2"/>
    <n v="96957"/>
    <n v="5132"/>
    <n v="91825"/>
    <n v="1.1000000000000001"/>
    <n v="20.2"/>
    <n v="113186"/>
    <n v="55547"/>
    <n v="57639"/>
    <n v="11.6"/>
    <n v="23.6"/>
    <n v="-16229"/>
    <n v="-3.4"/>
    <n v="40.4"/>
    <n v="1839"/>
    <n v="1839"/>
    <n v="47533"/>
    <n v="0"/>
  </r>
  <r>
    <x v="22"/>
    <x v="2"/>
    <x v="4"/>
    <n v="32106"/>
    <n v="32888"/>
    <n v="431940"/>
    <n v="440280"/>
    <n v="191"/>
    <n v="0.6"/>
    <n v="1813"/>
    <n v="5.4"/>
    <n v="77157"/>
    <n v="4331"/>
    <n v="72826"/>
    <n v="1"/>
    <n v="17.5"/>
    <n v="93837"/>
    <n v="43556"/>
    <n v="50281"/>
    <n v="9.9"/>
    <n v="21.3"/>
    <n v="-16680"/>
    <n v="-3.8"/>
    <n v="35"/>
    <n v="1407"/>
    <n v="1407"/>
    <n v="36094"/>
    <n v="0"/>
  </r>
  <r>
    <x v="22"/>
    <x v="2"/>
    <x v="5"/>
    <n v="30293"/>
    <n v="31090"/>
    <n v="406464"/>
    <n v="414840"/>
    <n v="173"/>
    <n v="0.5"/>
    <n v="1590"/>
    <n v="5"/>
    <n v="67380"/>
    <n v="3879"/>
    <n v="63501"/>
    <n v="0.9"/>
    <n v="16.2"/>
    <n v="84132"/>
    <n v="37878"/>
    <n v="46254"/>
    <n v="9.1"/>
    <n v="20.3"/>
    <n v="-16752"/>
    <n v="-4.0999999999999996"/>
    <n v="32.4"/>
    <n v="1220"/>
    <n v="1220"/>
    <n v="31433"/>
    <n v="0"/>
  </r>
  <r>
    <x v="22"/>
    <x v="2"/>
    <x v="6"/>
    <n v="27922"/>
    <n v="28758"/>
    <n v="373272"/>
    <n v="381754"/>
    <n v="156"/>
    <n v="0.5"/>
    <n v="1342"/>
    <n v="4.5999999999999996"/>
    <n v="56582"/>
    <n v="3367"/>
    <n v="53215"/>
    <n v="0.9"/>
    <n v="14.8"/>
    <n v="73545"/>
    <n v="31553"/>
    <n v="41992"/>
    <n v="8.3000000000000007"/>
    <n v="19.3"/>
    <n v="-16963"/>
    <n v="-4.5"/>
    <n v="29.6"/>
    <n v="1008"/>
    <n v="1008"/>
    <n v="25813"/>
    <n v="0"/>
  </r>
  <r>
    <x v="22"/>
    <x v="2"/>
    <x v="7"/>
    <n v="114535"/>
    <n v="119134"/>
    <n v="1522490"/>
    <n v="1553305"/>
    <n v="512"/>
    <n v="0.4"/>
    <n v="4505"/>
    <n v="3.7"/>
    <n v="203391"/>
    <n v="11306"/>
    <n v="192085"/>
    <n v="0.7"/>
    <n v="13.1"/>
    <n v="265020"/>
    <n v="102387"/>
    <n v="162633"/>
    <n v="6.6"/>
    <n v="17.100000000000001"/>
    <n v="-61629"/>
    <n v="-4"/>
    <n v="26.2"/>
    <n v="3070"/>
    <n v="3070"/>
    <n v="79229"/>
    <n v="0"/>
  </r>
  <r>
    <x v="22"/>
    <x v="2"/>
    <x v="8"/>
    <n v="93883"/>
    <n v="99845"/>
    <n v="1243358"/>
    <n v="1267188"/>
    <n v="405"/>
    <n v="0.4"/>
    <n v="3239"/>
    <n v="3.2"/>
    <n v="143626"/>
    <n v="8792"/>
    <n v="134834"/>
    <n v="0.7"/>
    <n v="11.3"/>
    <n v="191286"/>
    <n v="67262"/>
    <n v="124024"/>
    <n v="5.3"/>
    <n v="15.1"/>
    <n v="-47660"/>
    <n v="-3.8"/>
    <n v="22.6"/>
    <n v="1830"/>
    <n v="1830"/>
    <n v="47753"/>
    <n v="0"/>
  </r>
  <r>
    <x v="22"/>
    <x v="2"/>
    <x v="9"/>
    <n v="66386"/>
    <n v="72118"/>
    <n v="878257"/>
    <n v="895699"/>
    <n v="290"/>
    <n v="0.4"/>
    <n v="2053"/>
    <n v="2.8"/>
    <n v="88772"/>
    <n v="5068"/>
    <n v="83704"/>
    <n v="0.6"/>
    <n v="9.9"/>
    <n v="123656"/>
    <n v="40677"/>
    <n v="82979"/>
    <n v="4.5"/>
    <n v="13.8"/>
    <n v="-34884"/>
    <n v="-3.9"/>
    <n v="19.8"/>
    <n v="1068"/>
    <n v="1068"/>
    <n v="27617"/>
    <n v="0"/>
  </r>
  <r>
    <x v="22"/>
    <x v="2"/>
    <x v="10"/>
    <n v="24353"/>
    <n v="28183"/>
    <n v="323308"/>
    <n v="330614"/>
    <n v="159"/>
    <n v="0.6"/>
    <n v="1023"/>
    <n v="3.6"/>
    <n v="31271"/>
    <n v="1933"/>
    <n v="29338"/>
    <n v="0.6"/>
    <n v="9.5"/>
    <n v="45882"/>
    <n v="15774"/>
    <n v="30108"/>
    <n v="4.8"/>
    <n v="13.9"/>
    <n v="-14611"/>
    <n v="-4.4000000000000004"/>
    <n v="19"/>
    <n v="327"/>
    <n v="327"/>
    <n v="8503"/>
    <n v="0"/>
  </r>
  <r>
    <x v="22"/>
    <x v="2"/>
    <x v="1"/>
    <n v="116514"/>
    <n v="129106"/>
    <n v="1555868"/>
    <n v="1590334"/>
    <n v="547"/>
    <n v="0.4"/>
    <n v="3671"/>
    <n v="2.8"/>
    <n v="135779"/>
    <n v="8268"/>
    <n v="127511"/>
    <n v="0.5"/>
    <n v="8.5"/>
    <n v="204711"/>
    <n v="66092"/>
    <n v="138619"/>
    <n v="4.2"/>
    <n v="12.9"/>
    <n v="-68932"/>
    <n v="-4.4000000000000004"/>
    <n v="17"/>
    <n v="1539"/>
    <n v="1539"/>
    <n v="39980"/>
    <n v="0"/>
  </r>
  <r>
    <x v="22"/>
    <x v="3"/>
    <x v="0"/>
    <n v="8058"/>
    <n v="9211"/>
    <n v="469365"/>
    <n v="235331"/>
    <n v="9189"/>
    <n v="199.5"/>
    <n v="0"/>
    <n v="0"/>
    <n v="468068"/>
    <n v="468068"/>
    <n v="0"/>
    <n v="198.9"/>
    <n v="198.9"/>
    <n v="0"/>
    <n v="0"/>
    <n v="0"/>
    <n v="0"/>
    <n v="0"/>
    <n v="468068"/>
    <n v="198.9"/>
    <n v="0"/>
    <m/>
    <m/>
    <m/>
    <n v="0"/>
  </r>
  <r>
    <x v="22"/>
    <x v="3"/>
    <x v="2"/>
    <n v="19392"/>
    <n v="22523"/>
    <n v="624911"/>
    <n v="603526"/>
    <n v="2034"/>
    <n v="9.1999999999999993"/>
    <n v="1158"/>
    <n v="5.2"/>
    <n v="184667"/>
    <n v="28722"/>
    <n v="155945"/>
    <n v="4.8"/>
    <n v="30.6"/>
    <n v="141896"/>
    <n v="64464"/>
    <n v="77432"/>
    <n v="10.7"/>
    <n v="23.5"/>
    <n v="42771"/>
    <n v="7.1"/>
    <n v="47"/>
    <n v="921"/>
    <n v="921"/>
    <n v="52594"/>
    <n v="0"/>
  </r>
  <r>
    <x v="22"/>
    <x v="3"/>
    <x v="3"/>
    <n v="16721"/>
    <n v="18289"/>
    <n v="510941"/>
    <n v="515208"/>
    <n v="183"/>
    <n v="1"/>
    <n v="1190"/>
    <n v="6.3"/>
    <n v="105828"/>
    <n v="6734"/>
    <n v="99094"/>
    <n v="1.3"/>
    <n v="20.5"/>
    <n v="114361"/>
    <n v="58287"/>
    <n v="56074"/>
    <n v="11.3"/>
    <n v="22.2"/>
    <n v="-8533"/>
    <n v="-1.7"/>
    <n v="41"/>
    <n v="834"/>
    <n v="834"/>
    <n v="48673"/>
    <n v="0"/>
  </r>
  <r>
    <x v="22"/>
    <x v="3"/>
    <x v="4"/>
    <n v="16023"/>
    <n v="17569"/>
    <n v="484271"/>
    <n v="489891"/>
    <n v="159"/>
    <n v="0.9"/>
    <n v="898"/>
    <n v="5"/>
    <n v="85594"/>
    <n v="4848"/>
    <n v="80746"/>
    <n v="1"/>
    <n v="17.5"/>
    <n v="96834"/>
    <n v="43769"/>
    <n v="53065"/>
    <n v="8.9"/>
    <n v="19.8"/>
    <n v="-11240"/>
    <n v="-2.2999999999999998"/>
    <n v="35"/>
    <n v="625"/>
    <n v="625"/>
    <n v="36030"/>
    <n v="0"/>
  </r>
  <r>
    <x v="22"/>
    <x v="3"/>
    <x v="5"/>
    <n v="15407"/>
    <n v="16942"/>
    <n v="463402"/>
    <n v="468478"/>
    <n v="124"/>
    <n v="0.7"/>
    <n v="871"/>
    <n v="5"/>
    <n v="75960"/>
    <n v="4115"/>
    <n v="71845"/>
    <n v="0.9"/>
    <n v="16.2"/>
    <n v="86112"/>
    <n v="36754"/>
    <n v="49358"/>
    <n v="7.8"/>
    <n v="18.399999999999999"/>
    <n v="-10152"/>
    <n v="-2.2000000000000002"/>
    <n v="32.4"/>
    <n v="491"/>
    <n v="491"/>
    <n v="28580"/>
    <n v="0"/>
  </r>
  <r>
    <x v="22"/>
    <x v="3"/>
    <x v="6"/>
    <n v="14751"/>
    <n v="16522"/>
    <n v="441912"/>
    <n v="447663"/>
    <n v="131"/>
    <n v="0.8"/>
    <n v="756"/>
    <n v="4.5"/>
    <n v="68084"/>
    <n v="4093"/>
    <n v="63991"/>
    <n v="0.9"/>
    <n v="15.2"/>
    <n v="79585"/>
    <n v="32776"/>
    <n v="46809"/>
    <n v="7.3"/>
    <n v="17.8"/>
    <n v="-11501"/>
    <n v="-2.6"/>
    <n v="30.4"/>
    <n v="457"/>
    <n v="457"/>
    <n v="25382"/>
    <n v="0"/>
  </r>
  <r>
    <x v="22"/>
    <x v="3"/>
    <x v="7"/>
    <n v="63239"/>
    <n v="73223"/>
    <n v="1889224"/>
    <n v="1910547"/>
    <n v="523"/>
    <n v="0.7"/>
    <n v="2869"/>
    <n v="3.9"/>
    <n v="245003"/>
    <n v="12781"/>
    <n v="232222"/>
    <n v="0.7"/>
    <n v="12.8"/>
    <n v="287648"/>
    <n v="104823"/>
    <n v="182825"/>
    <n v="5.5"/>
    <n v="15.1"/>
    <n v="-42645"/>
    <n v="-2.2999999999999998"/>
    <n v="25.6"/>
    <n v="1300"/>
    <n v="1300"/>
    <n v="73999"/>
    <n v="0"/>
  </r>
  <r>
    <x v="22"/>
    <x v="3"/>
    <x v="8"/>
    <n v="56588"/>
    <n v="69639"/>
    <n v="1699041"/>
    <n v="1715801"/>
    <n v="491"/>
    <n v="0.7"/>
    <n v="2375"/>
    <n v="3.4"/>
    <n v="191469"/>
    <n v="12237"/>
    <n v="179232"/>
    <n v="0.7"/>
    <n v="11.2"/>
    <n v="224988"/>
    <n v="75162"/>
    <n v="149826"/>
    <n v="4.4000000000000004"/>
    <n v="13.1"/>
    <n v="-33519"/>
    <n v="-1.9"/>
    <n v="22.4"/>
    <n v="851"/>
    <n v="851"/>
    <n v="48936"/>
    <n v="0"/>
  </r>
  <r>
    <x v="22"/>
    <x v="3"/>
    <x v="9"/>
    <n v="42786"/>
    <n v="54947"/>
    <n v="1286410"/>
    <n v="1300812"/>
    <n v="436"/>
    <n v="0.8"/>
    <n v="1654"/>
    <n v="3"/>
    <n v="128587"/>
    <n v="8662"/>
    <n v="119925"/>
    <n v="0.7"/>
    <n v="9.9"/>
    <n v="157390"/>
    <n v="48378"/>
    <n v="109012"/>
    <n v="3.7"/>
    <n v="12.1"/>
    <n v="-28803"/>
    <n v="-2.2000000000000002"/>
    <n v="19.8"/>
    <n v="480"/>
    <n v="480"/>
    <n v="27925"/>
    <n v="0"/>
  </r>
  <r>
    <x v="22"/>
    <x v="3"/>
    <x v="10"/>
    <n v="17464"/>
    <n v="26808"/>
    <n v="528605"/>
    <n v="537634"/>
    <n v="259"/>
    <n v="1"/>
    <n v="1018"/>
    <n v="3.7"/>
    <n v="48649"/>
    <n v="3782"/>
    <n v="44867"/>
    <n v="0.7"/>
    <n v="9"/>
    <n v="66707"/>
    <n v="22361"/>
    <n v="44346"/>
    <n v="4.2"/>
    <n v="12.4"/>
    <n v="-18058"/>
    <n v="-3.4"/>
    <n v="18"/>
    <n v="148"/>
    <n v="148"/>
    <n v="8722"/>
    <n v="0"/>
  </r>
  <r>
    <x v="22"/>
    <x v="3"/>
    <x v="1"/>
    <n v="96104"/>
    <n v="129059"/>
    <n v="2945778"/>
    <n v="2978240"/>
    <n v="1089"/>
    <n v="0.8"/>
    <n v="3902"/>
    <n v="3"/>
    <n v="248822"/>
    <n v="18358"/>
    <n v="230464"/>
    <n v="0.6"/>
    <n v="8.4"/>
    <n v="313745"/>
    <n v="96369"/>
    <n v="217376"/>
    <n v="3.2"/>
    <n v="10.5"/>
    <n v="-64923"/>
    <n v="-2.1"/>
    <n v="16.8"/>
    <n v="813"/>
    <n v="813"/>
    <n v="47279"/>
    <n v="0"/>
  </r>
  <r>
    <x v="22"/>
    <x v="4"/>
    <x v="0"/>
    <n v="1880"/>
    <n v="2472"/>
    <n v="252270"/>
    <n v="126452"/>
    <n v="2467"/>
    <n v="199.6"/>
    <n v="0"/>
    <n v="0"/>
    <n v="251637"/>
    <n v="251637"/>
    <n v="0"/>
    <n v="199"/>
    <n v="199"/>
    <n v="0"/>
    <n v="0"/>
    <n v="0"/>
    <n v="0"/>
    <n v="0"/>
    <n v="251637"/>
    <n v="199"/>
    <n v="0"/>
    <m/>
    <m/>
    <m/>
    <n v="0"/>
  </r>
  <r>
    <x v="22"/>
    <x v="4"/>
    <x v="2"/>
    <n v="5023"/>
    <n v="7235"/>
    <n v="368302"/>
    <n v="357097"/>
    <n v="1273"/>
    <n v="18.8"/>
    <n v="315"/>
    <n v="4.7"/>
    <n v="115039"/>
    <n v="34493"/>
    <n v="80546"/>
    <n v="9.6999999999999993"/>
    <n v="32.200000000000003"/>
    <n v="92629"/>
    <n v="40917"/>
    <n v="51712"/>
    <n v="11.5"/>
    <n v="25.9"/>
    <n v="22410"/>
    <n v="6.3"/>
    <n v="51.8"/>
    <n v="245"/>
    <n v="245"/>
    <n v="33193"/>
    <n v="0"/>
  </r>
  <r>
    <x v="22"/>
    <x v="4"/>
    <x v="3"/>
    <n v="3947"/>
    <n v="5198"/>
    <n v="279051"/>
    <n v="283359"/>
    <n v="122"/>
    <n v="2.2999999999999998"/>
    <n v="432"/>
    <n v="8.1"/>
    <n v="57726"/>
    <n v="4404"/>
    <n v="53322"/>
    <n v="1.6"/>
    <n v="20.399999999999999"/>
    <n v="66341"/>
    <n v="36432"/>
    <n v="29909"/>
    <n v="12.9"/>
    <n v="23.4"/>
    <n v="-8615"/>
    <n v="-3"/>
    <n v="40.799999999999997"/>
    <n v="210"/>
    <n v="210"/>
    <n v="28729"/>
    <n v="0"/>
  </r>
  <r>
    <x v="22"/>
    <x v="4"/>
    <x v="4"/>
    <n v="3816"/>
    <n v="4930"/>
    <n v="264905"/>
    <n v="266917"/>
    <n v="86"/>
    <n v="1.7"/>
    <n v="295"/>
    <n v="5.9"/>
    <n v="47667"/>
    <n v="2490"/>
    <n v="45177"/>
    <n v="0.9"/>
    <n v="17.899999999999999"/>
    <n v="51691"/>
    <n v="24633"/>
    <n v="27058"/>
    <n v="9.1999999999999993"/>
    <n v="19.399999999999999"/>
    <n v="-4024"/>
    <n v="-1.5"/>
    <n v="35.799999999999997"/>
    <n v="131"/>
    <n v="131"/>
    <n v="17690"/>
    <n v="0"/>
  </r>
  <r>
    <x v="22"/>
    <x v="4"/>
    <x v="5"/>
    <n v="3765"/>
    <n v="4948"/>
    <n v="260122"/>
    <n v="261788"/>
    <n v="80"/>
    <n v="1.6"/>
    <n v="222"/>
    <n v="4.4000000000000004"/>
    <n v="43164"/>
    <n v="3081"/>
    <n v="40083"/>
    <n v="1.2"/>
    <n v="16.5"/>
    <n v="46495"/>
    <n v="17300"/>
    <n v="29195"/>
    <n v="6.6"/>
    <n v="17.8"/>
    <n v="-3331"/>
    <n v="-1.3"/>
    <n v="33"/>
    <n v="101"/>
    <n v="101"/>
    <n v="13552"/>
    <n v="0"/>
  </r>
  <r>
    <x v="22"/>
    <x v="4"/>
    <x v="6"/>
    <n v="3553"/>
    <n v="4964"/>
    <n v="247226"/>
    <n v="248236"/>
    <n v="109"/>
    <n v="2.2000000000000002"/>
    <n v="319"/>
    <n v="6.3"/>
    <n v="41151"/>
    <n v="2827"/>
    <n v="38324"/>
    <n v="1.1000000000000001"/>
    <n v="16.600000000000001"/>
    <n v="43171"/>
    <n v="18552"/>
    <n v="24619"/>
    <n v="7.5"/>
    <n v="17.399999999999999"/>
    <n v="-2020"/>
    <n v="-0.8"/>
    <n v="33.200000000000003"/>
    <n v="100"/>
    <n v="100"/>
    <n v="13233"/>
    <n v="0"/>
  </r>
  <r>
    <x v="22"/>
    <x v="4"/>
    <x v="7"/>
    <n v="16330"/>
    <n v="24090"/>
    <n v="1126065"/>
    <n v="1129974"/>
    <n v="418"/>
    <n v="1.7"/>
    <n v="1156"/>
    <n v="4.7"/>
    <n v="155145"/>
    <n v="9567"/>
    <n v="145578"/>
    <n v="0.8"/>
    <n v="13.7"/>
    <n v="162962"/>
    <n v="62511"/>
    <n v="100451"/>
    <n v="5.5"/>
    <n v="14.4"/>
    <n v="-7817"/>
    <n v="-0.7"/>
    <n v="27.4"/>
    <n v="306"/>
    <n v="306"/>
    <n v="40531"/>
    <n v="0"/>
  </r>
  <r>
    <x v="22"/>
    <x v="4"/>
    <x v="8"/>
    <n v="16525"/>
    <n v="28123"/>
    <n v="1130174"/>
    <n v="1140922"/>
    <n v="686"/>
    <n v="2.4"/>
    <n v="1124"/>
    <n v="4"/>
    <n v="127286"/>
    <n v="11297"/>
    <n v="115989"/>
    <n v="1"/>
    <n v="11.2"/>
    <n v="148782"/>
    <n v="50855"/>
    <n v="97927"/>
    <n v="4.5"/>
    <n v="13"/>
    <n v="-21496"/>
    <n v="-1.8"/>
    <n v="22.4"/>
    <n v="193"/>
    <n v="193"/>
    <n v="26155"/>
    <n v="0"/>
  </r>
  <r>
    <x v="22"/>
    <x v="4"/>
    <x v="9"/>
    <n v="13550"/>
    <n v="25026"/>
    <n v="935884"/>
    <n v="936747"/>
    <n v="478"/>
    <n v="1.9"/>
    <n v="792"/>
    <n v="3.1"/>
    <n v="98571"/>
    <n v="9517"/>
    <n v="89054"/>
    <n v="1"/>
    <n v="10.5"/>
    <n v="100297"/>
    <n v="28077"/>
    <n v="72220"/>
    <n v="3"/>
    <n v="10.7"/>
    <n v="-1726"/>
    <n v="-0.2"/>
    <n v="21"/>
    <n v="87"/>
    <n v="87"/>
    <n v="11803"/>
    <n v="0"/>
  </r>
  <r>
    <x v="22"/>
    <x v="4"/>
    <x v="10"/>
    <n v="6367"/>
    <n v="15983"/>
    <n v="440818"/>
    <n v="444198"/>
    <n v="383"/>
    <n v="2.4"/>
    <n v="659"/>
    <n v="4.0999999999999996"/>
    <n v="45716"/>
    <n v="5042"/>
    <n v="40674"/>
    <n v="1.1000000000000001"/>
    <n v="10.3"/>
    <n v="52475"/>
    <n v="17624"/>
    <n v="34851"/>
    <n v="4"/>
    <n v="11.8"/>
    <n v="-6759"/>
    <n v="-1.5"/>
    <n v="20.6"/>
    <n v="40"/>
    <n v="40"/>
    <n v="5700"/>
    <n v="0"/>
  </r>
  <r>
    <x v="22"/>
    <x v="4"/>
    <x v="1"/>
    <n v="39334"/>
    <n v="76420"/>
    <n v="2733033"/>
    <n v="2741864"/>
    <n v="1666"/>
    <n v="2.2000000000000002"/>
    <n v="2387"/>
    <n v="3.1"/>
    <n v="245014"/>
    <n v="31638"/>
    <n v="213376"/>
    <n v="1.2"/>
    <n v="8.9"/>
    <n v="262676"/>
    <n v="79402"/>
    <n v="183274"/>
    <n v="2.9"/>
    <n v="9.6"/>
    <n v="-17662"/>
    <n v="-0.7"/>
    <n v="17.8"/>
    <n v="231"/>
    <n v="231"/>
    <n v="31072"/>
    <n v="0"/>
  </r>
  <r>
    <x v="22"/>
    <x v="5"/>
    <x v="0"/>
    <n v="783"/>
    <n v="1298"/>
    <n v="226342"/>
    <n v="113687"/>
    <n v="1295"/>
    <n v="199.5"/>
    <n v="0"/>
    <n v="0"/>
    <n v="225311"/>
    <n v="225311"/>
    <n v="0"/>
    <n v="198.2"/>
    <n v="198.2"/>
    <n v="0"/>
    <n v="0"/>
    <n v="0"/>
    <n v="0"/>
    <n v="0"/>
    <n v="225311"/>
    <n v="198.2"/>
    <n v="0"/>
    <m/>
    <m/>
    <m/>
    <n v="0"/>
  </r>
  <r>
    <x v="22"/>
    <x v="5"/>
    <x v="2"/>
    <n v="2213"/>
    <n v="4186"/>
    <n v="353085"/>
    <n v="341317"/>
    <n v="1043"/>
    <n v="27.8"/>
    <n v="172"/>
    <n v="4.5999999999999996"/>
    <n v="119027"/>
    <n v="48311"/>
    <n v="70716"/>
    <n v="14.2"/>
    <n v="34.9"/>
    <n v="95491"/>
    <n v="38163"/>
    <n v="57328"/>
    <n v="11.2"/>
    <n v="28"/>
    <n v="23536"/>
    <n v="6.9"/>
    <n v="56"/>
    <n v="103"/>
    <n v="103"/>
    <n v="29362"/>
    <n v="0"/>
  </r>
  <r>
    <x v="22"/>
    <x v="5"/>
    <x v="3"/>
    <n v="1644"/>
    <n v="3107"/>
    <n v="252005"/>
    <n v="257418"/>
    <n v="219"/>
    <n v="7"/>
    <n v="242"/>
    <n v="7.8"/>
    <n v="58437"/>
    <n v="6516"/>
    <n v="51921"/>
    <n v="2.5"/>
    <n v="22.7"/>
    <n v="69263"/>
    <n v="40048"/>
    <n v="29215"/>
    <n v="15.6"/>
    <n v="26.9"/>
    <n v="-10826"/>
    <n v="-4.2"/>
    <n v="45.4"/>
    <n v="101"/>
    <n v="101"/>
    <n v="30372"/>
    <n v="0"/>
  </r>
  <r>
    <x v="22"/>
    <x v="5"/>
    <x v="4"/>
    <n v="1512"/>
    <n v="2858"/>
    <n v="229195"/>
    <n v="229970"/>
    <n v="127"/>
    <n v="4.4000000000000004"/>
    <n v="228"/>
    <n v="7.8"/>
    <n v="45478"/>
    <n v="4770"/>
    <n v="40708"/>
    <n v="2.1"/>
    <n v="19.8"/>
    <n v="47027"/>
    <n v="22948"/>
    <n v="24079"/>
    <n v="10"/>
    <n v="20.399999999999999"/>
    <n v="-1549"/>
    <n v="-0.6"/>
    <n v="39.6"/>
    <n v="54"/>
    <n v="54"/>
    <n v="15949"/>
    <n v="0"/>
  </r>
  <r>
    <x v="22"/>
    <x v="5"/>
    <x v="5"/>
    <n v="1508"/>
    <n v="2932"/>
    <n v="228944"/>
    <n v="226771"/>
    <n v="230"/>
    <n v="7.9"/>
    <n v="211"/>
    <n v="7.2"/>
    <n v="44556"/>
    <n v="4982"/>
    <n v="39574"/>
    <n v="2.2000000000000002"/>
    <n v="19.600000000000001"/>
    <n v="40210"/>
    <n v="17367"/>
    <n v="22843"/>
    <n v="7.7"/>
    <n v="17.7"/>
    <n v="4346"/>
    <n v="1.9"/>
    <n v="35.4"/>
    <n v="41"/>
    <n v="41"/>
    <n v="12462"/>
    <n v="0"/>
  </r>
  <r>
    <x v="22"/>
    <x v="5"/>
    <x v="6"/>
    <n v="1515"/>
    <n v="2818"/>
    <n v="230733"/>
    <n v="230416"/>
    <n v="159"/>
    <n v="5.6"/>
    <n v="153"/>
    <n v="5.4"/>
    <n v="40978"/>
    <n v="3784"/>
    <n v="37194"/>
    <n v="1.6"/>
    <n v="17.8"/>
    <n v="40344"/>
    <n v="15397"/>
    <n v="24947"/>
    <n v="6.7"/>
    <n v="17.5"/>
    <n v="634"/>
    <n v="0.3"/>
    <n v="35"/>
    <n v="37"/>
    <n v="37"/>
    <n v="10578"/>
    <n v="0"/>
  </r>
  <r>
    <x v="22"/>
    <x v="5"/>
    <x v="7"/>
    <n v="7037"/>
    <n v="17596"/>
    <n v="1057472"/>
    <n v="1048356"/>
    <n v="1218"/>
    <n v="7"/>
    <n v="737"/>
    <n v="4.2"/>
    <n v="160507"/>
    <n v="21504"/>
    <n v="139003"/>
    <n v="2.1"/>
    <n v="15.3"/>
    <n v="142274"/>
    <n v="48174"/>
    <n v="94100"/>
    <n v="4.5999999999999996"/>
    <n v="13.6"/>
    <n v="18233"/>
    <n v="1.7"/>
    <n v="27.2"/>
    <n v="96"/>
    <n v="96"/>
    <n v="26883"/>
    <n v="0"/>
  </r>
  <r>
    <x v="22"/>
    <x v="5"/>
    <x v="8"/>
    <n v="8248"/>
    <n v="23826"/>
    <n v="1231723"/>
    <n v="1227704"/>
    <n v="1447"/>
    <n v="6.1"/>
    <n v="1093"/>
    <n v="4.5999999999999996"/>
    <n v="159642"/>
    <n v="30275"/>
    <n v="129367"/>
    <n v="2.5"/>
    <n v="13"/>
    <n v="151604"/>
    <n v="44347"/>
    <n v="107257"/>
    <n v="3.6"/>
    <n v="12.3"/>
    <n v="8038"/>
    <n v="0.7"/>
    <n v="24.6"/>
    <n v="63"/>
    <n v="63"/>
    <n v="17595"/>
    <n v="0"/>
  </r>
  <r>
    <x v="22"/>
    <x v="5"/>
    <x v="9"/>
    <n v="7209"/>
    <n v="23986"/>
    <n v="1071891"/>
    <n v="1071117"/>
    <n v="1379"/>
    <n v="5.8"/>
    <n v="1194"/>
    <n v="5"/>
    <n v="126534"/>
    <n v="22384"/>
    <n v="104150"/>
    <n v="2.1"/>
    <n v="11.8"/>
    <n v="124986"/>
    <n v="37870"/>
    <n v="87116"/>
    <n v="3.5"/>
    <n v="11.7"/>
    <n v="1548"/>
    <n v="0.1"/>
    <n v="23.4"/>
    <n v="42"/>
    <n v="42"/>
    <n v="11784"/>
    <n v="0"/>
  </r>
  <r>
    <x v="22"/>
    <x v="5"/>
    <x v="10"/>
    <n v="4123"/>
    <n v="19877"/>
    <n v="628594"/>
    <n v="627702"/>
    <n v="1124"/>
    <n v="5.7"/>
    <n v="746"/>
    <n v="3.8"/>
    <n v="75992"/>
    <n v="14894"/>
    <n v="61098"/>
    <n v="2.4"/>
    <n v="12.1"/>
    <n v="74208"/>
    <n v="20834"/>
    <n v="53374"/>
    <n v="3.3"/>
    <n v="11.8"/>
    <n v="1784"/>
    <n v="0.3"/>
    <n v="23.6"/>
    <n v="11"/>
    <n v="11"/>
    <n v="3335"/>
    <n v="0"/>
  </r>
  <r>
    <x v="22"/>
    <x v="5"/>
    <x v="1"/>
    <n v="25018"/>
    <n v="85885"/>
    <n v="3786314"/>
    <n v="3779518"/>
    <n v="3935"/>
    <n v="4.5999999999999996"/>
    <n v="3495"/>
    <n v="4.0999999999999996"/>
    <n v="388650"/>
    <n v="69452"/>
    <n v="319198"/>
    <n v="1.8"/>
    <n v="10.3"/>
    <n v="375057"/>
    <n v="101076"/>
    <n v="273981"/>
    <n v="2.7"/>
    <n v="9.9"/>
    <n v="13593"/>
    <n v="0.4"/>
    <n v="19.8"/>
    <n v="98"/>
    <n v="98"/>
    <n v="27939"/>
    <n v="0"/>
  </r>
  <r>
    <x v="22"/>
    <x v="6"/>
    <x v="0"/>
    <n v="128"/>
    <n v="444"/>
    <n v="89265"/>
    <n v="44633"/>
    <n v="444"/>
    <n v="200"/>
    <n v="0"/>
    <n v="0"/>
    <n v="89265"/>
    <n v="89265"/>
    <n v="0"/>
    <n v="200"/>
    <n v="200"/>
    <n v="0"/>
    <n v="0"/>
    <n v="0"/>
    <n v="0"/>
    <n v="0"/>
    <n v="89265"/>
    <n v="200"/>
    <n v="0"/>
    <m/>
    <m/>
    <m/>
    <n v="0"/>
  </r>
  <r>
    <x v="22"/>
    <x v="6"/>
    <x v="2"/>
    <n v="559"/>
    <n v="1454"/>
    <n v="208739"/>
    <n v="187097"/>
    <n v="455"/>
    <n v="36.799999999999997"/>
    <n v="16"/>
    <n v="1.3"/>
    <n v="73958"/>
    <n v="28780"/>
    <n v="45178"/>
    <n v="15.4"/>
    <n v="39.5"/>
    <n v="30674"/>
    <n v="640"/>
    <n v="30034"/>
    <n v="0.3"/>
    <n v="16.399999999999999"/>
    <n v="43284"/>
    <n v="23.1"/>
    <n v="32.799999999999997"/>
    <m/>
    <m/>
    <m/>
    <n v="0"/>
  </r>
  <r>
    <x v="22"/>
    <x v="6"/>
    <x v="3"/>
    <n v="352"/>
    <n v="1596"/>
    <n v="122759"/>
    <n v="122519"/>
    <n v="228"/>
    <n v="14.7"/>
    <n v="146"/>
    <n v="9.4"/>
    <n v="30521"/>
    <n v="5984"/>
    <n v="24537"/>
    <n v="4.9000000000000004"/>
    <n v="24.9"/>
    <n v="30040"/>
    <n v="13360"/>
    <n v="16680"/>
    <n v="10.9"/>
    <n v="24.5"/>
    <n v="481"/>
    <n v="0.4"/>
    <n v="49"/>
    <n v="16"/>
    <n v="16"/>
    <m/>
    <n v="1"/>
  </r>
  <r>
    <x v="22"/>
    <x v="6"/>
    <x v="4"/>
    <n v="329"/>
    <n v="1681"/>
    <n v="113665"/>
    <n v="111339"/>
    <n v="258"/>
    <n v="16.2"/>
    <n v="81"/>
    <n v="5.0999999999999996"/>
    <n v="25246"/>
    <n v="4374"/>
    <n v="20872"/>
    <n v="3.9"/>
    <n v="22.7"/>
    <n v="20594"/>
    <n v="6653"/>
    <n v="13941"/>
    <n v="6"/>
    <n v="18.5"/>
    <n v="4652"/>
    <n v="4.2"/>
    <n v="37"/>
    <n v="5"/>
    <n v="5"/>
    <n v="2968"/>
    <n v="0"/>
  </r>
  <r>
    <x v="22"/>
    <x v="6"/>
    <x v="5"/>
    <n v="346"/>
    <n v="1285"/>
    <n v="122639"/>
    <n v="120576"/>
    <n v="200"/>
    <n v="16.100000000000001"/>
    <n v="114"/>
    <n v="9.1999999999999993"/>
    <n v="26666"/>
    <n v="4530"/>
    <n v="22136"/>
    <n v="3.8"/>
    <n v="22.1"/>
    <n v="22539"/>
    <n v="8031"/>
    <n v="14508"/>
    <n v="6.7"/>
    <n v="18.7"/>
    <n v="4127"/>
    <n v="3.4"/>
    <n v="37.4"/>
    <n v="8"/>
    <n v="8"/>
    <n v="5429"/>
    <n v="0"/>
  </r>
  <r>
    <x v="22"/>
    <x v="6"/>
    <x v="6"/>
    <n v="308"/>
    <n v="1046"/>
    <n v="107177"/>
    <n v="105369"/>
    <n v="102"/>
    <n v="10"/>
    <n v="46"/>
    <n v="4.5"/>
    <n v="19600"/>
    <n v="2304"/>
    <n v="17296"/>
    <n v="2.2000000000000002"/>
    <n v="18.600000000000001"/>
    <n v="15983"/>
    <n v="5988"/>
    <n v="9995"/>
    <n v="5.7"/>
    <n v="15.2"/>
    <n v="3617"/>
    <n v="3.4"/>
    <n v="30.4"/>
    <n v="6"/>
    <n v="6"/>
    <m/>
    <n v="1"/>
  </r>
  <r>
    <x v="22"/>
    <x v="6"/>
    <x v="7"/>
    <n v="1647"/>
    <n v="7997"/>
    <n v="555376"/>
    <n v="549547"/>
    <n v="867"/>
    <n v="11.1"/>
    <n v="537"/>
    <n v="6.9"/>
    <n v="99932"/>
    <n v="21089"/>
    <n v="78843"/>
    <n v="3.8"/>
    <n v="18.2"/>
    <n v="88274"/>
    <n v="28834"/>
    <n v="59440"/>
    <n v="5.2"/>
    <n v="16.100000000000001"/>
    <n v="11658"/>
    <n v="2.1"/>
    <n v="32.200000000000003"/>
    <n v="20"/>
    <n v="20"/>
    <n v="12755"/>
    <n v="0"/>
  </r>
  <r>
    <x v="22"/>
    <x v="6"/>
    <x v="8"/>
    <n v="2230"/>
    <n v="13283"/>
    <n v="762155"/>
    <n v="758966"/>
    <n v="1518"/>
    <n v="11.7"/>
    <n v="888"/>
    <n v="6.9"/>
    <n v="108324"/>
    <n v="27929"/>
    <n v="80395"/>
    <n v="3.7"/>
    <n v="14.3"/>
    <n v="101945"/>
    <n v="33745"/>
    <n v="68200"/>
    <n v="4.4000000000000004"/>
    <n v="13.4"/>
    <n v="6379"/>
    <n v="0.9"/>
    <n v="26.8"/>
    <n v="14"/>
    <n v="14"/>
    <n v="10002"/>
    <n v="0"/>
  </r>
  <r>
    <x v="22"/>
    <x v="6"/>
    <x v="9"/>
    <n v="1900"/>
    <n v="12586"/>
    <n v="642420"/>
    <n v="630469"/>
    <n v="1306"/>
    <n v="10.6"/>
    <n v="745"/>
    <n v="6.1"/>
    <n v="100666"/>
    <n v="28426"/>
    <n v="72240"/>
    <n v="4.5"/>
    <n v="16"/>
    <n v="76764"/>
    <n v="18142"/>
    <n v="58622"/>
    <n v="2.9"/>
    <n v="12.2"/>
    <n v="23902"/>
    <n v="3.8"/>
    <n v="24.4"/>
    <n v="4"/>
    <n v="4"/>
    <m/>
    <n v="1"/>
  </r>
  <r>
    <x v="22"/>
    <x v="6"/>
    <x v="10"/>
    <n v="1293"/>
    <n v="12022"/>
    <n v="436998"/>
    <n v="434114"/>
    <n v="1051"/>
    <n v="8.8000000000000007"/>
    <n v="836"/>
    <n v="7"/>
    <n v="62277"/>
    <n v="17311"/>
    <n v="44966"/>
    <n v="4"/>
    <n v="14.3"/>
    <n v="56509"/>
    <n v="17353"/>
    <n v="39156"/>
    <n v="4"/>
    <n v="13"/>
    <n v="5768"/>
    <n v="1.3"/>
    <n v="26"/>
    <n v="2"/>
    <n v="2"/>
    <m/>
    <n v="1"/>
  </r>
  <r>
    <x v="22"/>
    <x v="6"/>
    <x v="1"/>
    <n v="8497"/>
    <n v="60381"/>
    <n v="2873933"/>
    <n v="2867330"/>
    <n v="4521"/>
    <n v="7.6"/>
    <n v="3490"/>
    <n v="5.8"/>
    <n v="336236"/>
    <n v="86266"/>
    <n v="249970"/>
    <n v="3"/>
    <n v="11.7"/>
    <n v="323029"/>
    <n v="89237"/>
    <n v="233792"/>
    <n v="3.1"/>
    <n v="11.3"/>
    <n v="13207"/>
    <n v="0.4"/>
    <n v="22.6"/>
    <n v="10"/>
    <n v="10"/>
    <n v="6347"/>
    <n v="0"/>
  </r>
  <r>
    <x v="22"/>
    <x v="7"/>
    <x v="0"/>
    <n v="45"/>
    <n v="198"/>
    <n v="64236"/>
    <n v="32118"/>
    <n v="198"/>
    <n v="200"/>
    <n v="0"/>
    <n v="0"/>
    <n v="64236"/>
    <n v="64236"/>
    <n v="0"/>
    <n v="200"/>
    <n v="200"/>
    <n v="0"/>
    <n v="0"/>
    <n v="0"/>
    <n v="0"/>
    <n v="0"/>
    <n v="64236"/>
    <n v="200"/>
    <n v="0"/>
    <m/>
    <m/>
    <m/>
    <n v="0"/>
  </r>
  <r>
    <x v="22"/>
    <x v="7"/>
    <x v="2"/>
    <n v="171"/>
    <n v="1126"/>
    <n v="126098"/>
    <n v="110916"/>
    <n v="655"/>
    <n v="81.3"/>
    <n v="19"/>
    <n v="2.4"/>
    <n v="52493"/>
    <n v="28714"/>
    <n v="23779"/>
    <n v="25.9"/>
    <n v="47.3"/>
    <n v="22129"/>
    <n v="2037"/>
    <n v="20092"/>
    <n v="1.8"/>
    <n v="20"/>
    <n v="30364"/>
    <n v="27.3"/>
    <n v="40"/>
    <m/>
    <m/>
    <m/>
    <n v="0"/>
  </r>
  <r>
    <x v="22"/>
    <x v="7"/>
    <x v="3"/>
    <n v="147"/>
    <n v="888"/>
    <n v="98693"/>
    <n v="98008"/>
    <n v="121"/>
    <n v="14.1"/>
    <n v="54"/>
    <n v="6.3"/>
    <n v="29425"/>
    <n v="5672"/>
    <n v="23753"/>
    <n v="5.8"/>
    <n v="30"/>
    <n v="28054"/>
    <n v="12629"/>
    <n v="15425"/>
    <n v="12.9"/>
    <n v="28.6"/>
    <n v="1371"/>
    <n v="1.4"/>
    <n v="57.2"/>
    <n v="6"/>
    <n v="6"/>
    <n v="7299"/>
    <n v="0"/>
  </r>
  <r>
    <x v="22"/>
    <x v="7"/>
    <x v="4"/>
    <n v="139"/>
    <n v="1055"/>
    <n v="93798"/>
    <n v="92328"/>
    <n v="211"/>
    <n v="20.100000000000001"/>
    <n v="195"/>
    <n v="18.600000000000001"/>
    <n v="23591"/>
    <n v="4955"/>
    <n v="18636"/>
    <n v="5.4"/>
    <n v="25.6"/>
    <n v="20651"/>
    <n v="8209"/>
    <n v="12442"/>
    <n v="8.9"/>
    <n v="22.4"/>
    <n v="2940"/>
    <n v="3.2"/>
    <n v="44.8"/>
    <n v="4"/>
    <n v="4"/>
    <n v="4831"/>
    <n v="0"/>
  </r>
  <r>
    <x v="22"/>
    <x v="7"/>
    <x v="5"/>
    <n v="125"/>
    <n v="1009"/>
    <n v="86511"/>
    <n v="75932"/>
    <n v="291"/>
    <n v="32.1"/>
    <n v="87"/>
    <n v="9.6"/>
    <n v="28968"/>
    <n v="6707"/>
    <n v="22261"/>
    <n v="8.8000000000000007"/>
    <n v="38.1"/>
    <n v="7811"/>
    <n v="2693"/>
    <n v="5118"/>
    <n v="3.5"/>
    <n v="10.3"/>
    <n v="21157"/>
    <n v="27.8"/>
    <n v="20.6"/>
    <n v="1"/>
    <n v="1"/>
    <m/>
    <n v="1"/>
  </r>
  <r>
    <x v="22"/>
    <x v="7"/>
    <x v="6"/>
    <n v="121"/>
    <n v="963"/>
    <n v="80625"/>
    <n v="77547"/>
    <n v="324"/>
    <n v="39.200000000000003"/>
    <n v="51"/>
    <n v="6.2"/>
    <n v="19334"/>
    <n v="7209"/>
    <n v="12125"/>
    <n v="9.3000000000000007"/>
    <n v="24.9"/>
    <n v="13179"/>
    <n v="2946"/>
    <n v="10233"/>
    <n v="3.8"/>
    <n v="17"/>
    <n v="6155"/>
    <n v="7.9"/>
    <n v="34"/>
    <m/>
    <m/>
    <m/>
    <n v="0"/>
  </r>
  <r>
    <x v="22"/>
    <x v="7"/>
    <x v="7"/>
    <n v="637"/>
    <n v="6344"/>
    <n v="425295"/>
    <n v="415620"/>
    <n v="860"/>
    <n v="13.9"/>
    <n v="565"/>
    <n v="9.1"/>
    <n v="89127"/>
    <n v="22128"/>
    <n v="66999"/>
    <n v="5.3"/>
    <n v="21.4"/>
    <n v="69776"/>
    <n v="28704"/>
    <n v="41072"/>
    <n v="6.9"/>
    <n v="16.8"/>
    <n v="19351"/>
    <n v="4.5999999999999996"/>
    <n v="33.6"/>
    <n v="7"/>
    <n v="7"/>
    <n v="9734"/>
    <n v="0"/>
  </r>
  <r>
    <x v="22"/>
    <x v="7"/>
    <x v="8"/>
    <n v="985"/>
    <n v="9318"/>
    <n v="647080"/>
    <n v="646113"/>
    <n v="1067"/>
    <n v="11.6"/>
    <n v="746"/>
    <n v="8.1"/>
    <n v="80496"/>
    <n v="23854"/>
    <n v="56642"/>
    <n v="3.7"/>
    <n v="12.5"/>
    <n v="78562"/>
    <n v="22769"/>
    <n v="55793"/>
    <n v="3.5"/>
    <n v="12.2"/>
    <n v="1934"/>
    <n v="0.3"/>
    <n v="24.4"/>
    <n v="4"/>
    <n v="4"/>
    <n v="4772"/>
    <n v="0"/>
  </r>
  <r>
    <x v="22"/>
    <x v="7"/>
    <x v="9"/>
    <n v="834"/>
    <n v="9747"/>
    <n v="543740"/>
    <n v="538302"/>
    <n v="1274"/>
    <n v="13.5"/>
    <n v="676"/>
    <n v="7.2"/>
    <n v="85403"/>
    <n v="30940"/>
    <n v="54463"/>
    <n v="5.7"/>
    <n v="15.9"/>
    <n v="74527"/>
    <n v="22141"/>
    <n v="52386"/>
    <n v="4.0999999999999996"/>
    <n v="13.8"/>
    <n v="10876"/>
    <n v="2.1"/>
    <n v="27.6"/>
    <m/>
    <m/>
    <m/>
    <n v="0"/>
  </r>
  <r>
    <x v="22"/>
    <x v="7"/>
    <x v="10"/>
    <n v="577"/>
    <n v="9076"/>
    <n v="383804"/>
    <n v="381308"/>
    <n v="1109"/>
    <n v="12.6"/>
    <n v="629"/>
    <n v="7.1"/>
    <n v="60221"/>
    <n v="22096"/>
    <n v="38125"/>
    <n v="5.8"/>
    <n v="15.8"/>
    <n v="55229"/>
    <n v="13372"/>
    <n v="41857"/>
    <n v="3.5"/>
    <n v="14.5"/>
    <n v="4992"/>
    <n v="1.3"/>
    <n v="29"/>
    <n v="1"/>
    <n v="1"/>
    <m/>
    <n v="1"/>
  </r>
  <r>
    <x v="22"/>
    <x v="7"/>
    <x v="1"/>
    <n v="4520"/>
    <n v="56977"/>
    <n v="2962413"/>
    <n v="2955525"/>
    <n v="4403"/>
    <n v="7.7"/>
    <n v="4699"/>
    <n v="8.1999999999999993"/>
    <n v="345797"/>
    <n v="90988"/>
    <n v="254809"/>
    <n v="3.1"/>
    <n v="11.7"/>
    <n v="332021"/>
    <n v="94163"/>
    <n v="237858"/>
    <n v="3.2"/>
    <n v="11.2"/>
    <n v="13776"/>
    <n v="0.5"/>
    <n v="22.4"/>
    <n v="4"/>
    <n v="4"/>
    <n v="4975"/>
    <n v="0"/>
  </r>
  <r>
    <x v="22"/>
    <x v="8"/>
    <x v="0"/>
    <n v="11"/>
    <n v="115"/>
    <n v="33154"/>
    <n v="16577"/>
    <n v="115"/>
    <n v="200"/>
    <n v="0"/>
    <n v="0"/>
    <n v="33154"/>
    <n v="33154"/>
    <n v="0"/>
    <n v="200"/>
    <n v="200"/>
    <n v="0"/>
    <n v="0"/>
    <n v="0"/>
    <n v="0"/>
    <n v="0"/>
    <n v="33154"/>
    <n v="200"/>
    <n v="0"/>
    <m/>
    <m/>
    <m/>
    <n v="0"/>
  </r>
  <r>
    <x v="22"/>
    <x v="8"/>
    <x v="2"/>
    <n v="64"/>
    <n v="339"/>
    <n v="95400"/>
    <n v="86087"/>
    <n v="100"/>
    <n v="34"/>
    <n v="10"/>
    <n v="3.4"/>
    <n v="33826"/>
    <n v="16538"/>
    <n v="17288"/>
    <n v="19.2"/>
    <n v="39.299999999999997"/>
    <n v="15199"/>
    <n v="268"/>
    <n v="14931"/>
    <n v="0.3"/>
    <n v="17.7"/>
    <n v="18627"/>
    <n v="21.6"/>
    <n v="35.4"/>
    <m/>
    <m/>
    <m/>
    <n v="0"/>
  </r>
  <r>
    <x v="22"/>
    <x v="8"/>
    <x v="3"/>
    <n v="61"/>
    <n v="763"/>
    <n v="91840"/>
    <n v="81824"/>
    <n v="234"/>
    <n v="35.299999999999997"/>
    <n v="33"/>
    <n v="5"/>
    <n v="35351"/>
    <n v="12154"/>
    <n v="23197"/>
    <n v="14.9"/>
    <n v="43.2"/>
    <n v="15319"/>
    <n v="6706"/>
    <n v="8613"/>
    <n v="8.1999999999999993"/>
    <n v="18.7"/>
    <n v="20032"/>
    <n v="24.5"/>
    <n v="37.4"/>
    <m/>
    <m/>
    <m/>
    <n v="0"/>
  </r>
  <r>
    <x v="22"/>
    <x v="8"/>
    <x v="4"/>
    <n v="64"/>
    <n v="525"/>
    <n v="81706"/>
    <n v="77643"/>
    <n v="97"/>
    <n v="20.2"/>
    <n v="7"/>
    <n v="1.5"/>
    <n v="17274"/>
    <n v="7693"/>
    <n v="9581"/>
    <n v="9.9"/>
    <n v="22.2"/>
    <n v="9148"/>
    <n v="440"/>
    <n v="8708"/>
    <n v="0.6"/>
    <n v="11.8"/>
    <n v="8126"/>
    <n v="10.4"/>
    <n v="23.6"/>
    <m/>
    <m/>
    <m/>
    <n v="0"/>
  </r>
  <r>
    <x v="22"/>
    <x v="8"/>
    <x v="5"/>
    <n v="65"/>
    <n v="1806"/>
    <n v="99168"/>
    <n v="92852"/>
    <n v="225"/>
    <n v="13.1"/>
    <n v="51"/>
    <n v="3"/>
    <n v="28385"/>
    <n v="4248"/>
    <n v="24137"/>
    <n v="4.5999999999999996"/>
    <n v="30.6"/>
    <n v="15752"/>
    <n v="5277"/>
    <n v="10475"/>
    <n v="5.7"/>
    <n v="17"/>
    <n v="12633"/>
    <n v="13.6"/>
    <n v="34"/>
    <n v="1"/>
    <n v="1"/>
    <m/>
    <n v="1"/>
  </r>
  <r>
    <x v="22"/>
    <x v="8"/>
    <x v="6"/>
    <n v="63"/>
    <n v="811"/>
    <n v="85873"/>
    <n v="82358"/>
    <n v="94"/>
    <n v="11.6"/>
    <n v="97"/>
    <n v="11.9"/>
    <n v="24057"/>
    <n v="6538"/>
    <n v="17519"/>
    <n v="7.9"/>
    <n v="29.2"/>
    <n v="17026"/>
    <n v="8206"/>
    <n v="8820"/>
    <n v="10"/>
    <n v="20.7"/>
    <n v="7031"/>
    <n v="8.5"/>
    <n v="41.4"/>
    <n v="1"/>
    <n v="1"/>
    <m/>
    <n v="1"/>
  </r>
  <r>
    <x v="22"/>
    <x v="8"/>
    <x v="7"/>
    <n v="346"/>
    <n v="7636"/>
    <n v="494736"/>
    <n v="486378"/>
    <n v="927"/>
    <n v="12.5"/>
    <n v="517"/>
    <n v="7"/>
    <n v="98953"/>
    <n v="32979"/>
    <n v="65974"/>
    <n v="6.8"/>
    <n v="20.3"/>
    <n v="82237"/>
    <n v="24372"/>
    <n v="57865"/>
    <n v="5"/>
    <n v="16.899999999999999"/>
    <n v="16716"/>
    <n v="3.4"/>
    <n v="33.799999999999997"/>
    <n v="4"/>
    <n v="4"/>
    <n v="10065"/>
    <n v="0"/>
  </r>
  <r>
    <x v="22"/>
    <x v="8"/>
    <x v="8"/>
    <n v="587"/>
    <n v="10564"/>
    <n v="839742"/>
    <n v="825565"/>
    <n v="1674"/>
    <n v="16.7"/>
    <n v="592"/>
    <n v="5.9"/>
    <n v="106656"/>
    <n v="33549"/>
    <n v="73107"/>
    <n v="4.0999999999999996"/>
    <n v="12.9"/>
    <n v="78302"/>
    <n v="20185"/>
    <n v="58117"/>
    <n v="2.4"/>
    <n v="9.5"/>
    <n v="28354"/>
    <n v="3.4"/>
    <n v="19"/>
    <m/>
    <m/>
    <m/>
    <n v="0"/>
  </r>
  <r>
    <x v="22"/>
    <x v="8"/>
    <x v="9"/>
    <n v="460"/>
    <n v="10771"/>
    <n v="646226"/>
    <n v="637173"/>
    <n v="1220"/>
    <n v="11.5"/>
    <n v="869"/>
    <n v="8.1999999999999993"/>
    <n v="103099"/>
    <n v="36686"/>
    <n v="66413"/>
    <n v="5.8"/>
    <n v="16.2"/>
    <n v="84993"/>
    <n v="25615"/>
    <n v="59378"/>
    <n v="4"/>
    <n v="13.3"/>
    <n v="18106"/>
    <n v="2.9"/>
    <n v="26.6"/>
    <n v="2"/>
    <n v="2"/>
    <m/>
    <n v="1"/>
  </r>
  <r>
    <x v="22"/>
    <x v="8"/>
    <x v="10"/>
    <n v="358"/>
    <n v="11924"/>
    <n v="511803"/>
    <n v="506010"/>
    <n v="946"/>
    <n v="8"/>
    <n v="685"/>
    <n v="5.8"/>
    <n v="70671"/>
    <n v="25278"/>
    <n v="45393"/>
    <n v="5"/>
    <n v="14"/>
    <n v="59086"/>
    <n v="15883"/>
    <n v="43203"/>
    <n v="3.1"/>
    <n v="11.7"/>
    <n v="11585"/>
    <n v="2.2999999999999998"/>
    <n v="23.4"/>
    <m/>
    <m/>
    <m/>
    <n v="0"/>
  </r>
  <r>
    <x v="22"/>
    <x v="8"/>
    <x v="1"/>
    <n v="3314"/>
    <n v="76735"/>
    <n v="4675100"/>
    <n v="4647565"/>
    <n v="5512"/>
    <n v="7.2"/>
    <n v="4888"/>
    <n v="6.4"/>
    <n v="542456"/>
    <n v="151555"/>
    <n v="390901"/>
    <n v="3.3"/>
    <n v="11.7"/>
    <n v="487387"/>
    <n v="146889"/>
    <n v="340498"/>
    <n v="3.2"/>
    <n v="10.5"/>
    <n v="55069"/>
    <n v="1.2"/>
    <n v="21"/>
    <n v="3"/>
    <n v="3"/>
    <n v="7003"/>
    <n v="0"/>
  </r>
  <r>
    <x v="22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2"/>
    <x v="9"/>
    <x v="2"/>
    <n v="22"/>
    <n v="319"/>
    <n v="65105"/>
    <m/>
    <n v="125"/>
    <n v="46.8"/>
    <n v="21"/>
    <n v="7.9"/>
    <m/>
    <n v="21894"/>
    <m/>
    <m/>
    <m/>
    <m/>
    <m/>
    <m/>
    <m/>
    <m/>
    <m/>
    <m/>
    <m/>
    <m/>
    <m/>
    <m/>
    <n v="1"/>
  </r>
  <r>
    <x v="22"/>
    <x v="9"/>
    <x v="3"/>
    <n v="18"/>
    <n v="819"/>
    <n v="58273"/>
    <n v="57331"/>
    <n v="49"/>
    <n v="6.1"/>
    <n v="10"/>
    <n v="1.3"/>
    <n v="19513"/>
    <m/>
    <m/>
    <m/>
    <n v="34"/>
    <n v="17629"/>
    <m/>
    <n v="5378"/>
    <m/>
    <n v="30.7"/>
    <n v="1884"/>
    <n v="3.3"/>
    <n v="61.4"/>
    <n v="2"/>
    <n v="2"/>
    <m/>
    <n v="1"/>
  </r>
  <r>
    <x v="22"/>
    <x v="9"/>
    <x v="4"/>
    <n v="22"/>
    <n v="284"/>
    <n v="51421"/>
    <n v="50838"/>
    <n v="55"/>
    <n v="16.8"/>
    <n v="140"/>
    <n v="42.7"/>
    <n v="13984"/>
    <m/>
    <m/>
    <m/>
    <n v="27.5"/>
    <n v="12817"/>
    <n v="3673"/>
    <n v="9144"/>
    <n v="7.2"/>
    <n v="25.2"/>
    <n v="1167"/>
    <n v="2.2999999999999998"/>
    <n v="50.4"/>
    <m/>
    <m/>
    <m/>
    <n v="1"/>
  </r>
  <r>
    <x v="22"/>
    <x v="9"/>
    <x v="5"/>
    <n v="17"/>
    <n v="317"/>
    <m/>
    <n v="35000"/>
    <n v="91"/>
    <n v="32.200000000000003"/>
    <n v="24"/>
    <n v="8.5"/>
    <n v="11544"/>
    <m/>
    <m/>
    <m/>
    <n v="33"/>
    <n v="2264"/>
    <n v="486"/>
    <n v="1778"/>
    <n v="1.4"/>
    <n v="6.5"/>
    <n v="9280"/>
    <n v="26.5"/>
    <n v="13"/>
    <m/>
    <m/>
    <m/>
    <n v="1"/>
  </r>
  <r>
    <x v="22"/>
    <x v="9"/>
    <x v="6"/>
    <n v="21"/>
    <n v="450"/>
    <n v="54980"/>
    <n v="48203"/>
    <n v="33"/>
    <n v="7.5"/>
    <n v="9"/>
    <n v="2.1"/>
    <n v="20482"/>
    <n v="1772"/>
    <n v="18710"/>
    <n v="3.7"/>
    <n v="42.5"/>
    <n v="6927"/>
    <m/>
    <n v="6360"/>
    <m/>
    <n v="14.4"/>
    <n v="13555"/>
    <n v="28.1"/>
    <n v="28.8"/>
    <m/>
    <m/>
    <m/>
    <n v="1"/>
  </r>
  <r>
    <x v="22"/>
    <x v="9"/>
    <x v="7"/>
    <n v="100"/>
    <n v="3567"/>
    <n v="226004"/>
    <n v="231162"/>
    <n v="627"/>
    <n v="18.8"/>
    <n v="187"/>
    <n v="5.6"/>
    <n v="35229"/>
    <n v="13097"/>
    <n v="22132"/>
    <n v="5.7"/>
    <n v="15.2"/>
    <n v="45546"/>
    <n v="17730"/>
    <n v="27816"/>
    <n v="7.7"/>
    <n v="19.7"/>
    <n v="-10317"/>
    <n v="-4.5"/>
    <n v="30.4"/>
    <m/>
    <m/>
    <m/>
    <n v="0"/>
  </r>
  <r>
    <x v="22"/>
    <x v="9"/>
    <x v="8"/>
    <n v="241"/>
    <n v="9863"/>
    <n v="673181"/>
    <n v="660179"/>
    <n v="1616"/>
    <n v="17.5"/>
    <n v="418"/>
    <n v="4.5"/>
    <n v="82334"/>
    <n v="29730"/>
    <n v="52604"/>
    <n v="4.5"/>
    <n v="12.5"/>
    <n v="56330"/>
    <n v="9879"/>
    <n v="46451"/>
    <n v="1.5"/>
    <n v="8.5"/>
    <n v="26004"/>
    <n v="4"/>
    <n v="17"/>
    <m/>
    <m/>
    <m/>
    <n v="0"/>
  </r>
  <r>
    <x v="22"/>
    <x v="9"/>
    <x v="9"/>
    <n v="163"/>
    <n v="7853"/>
    <n v="411288"/>
    <n v="393815"/>
    <n v="979"/>
    <n v="13"/>
    <n v="312"/>
    <n v="4.2"/>
    <n v="76700"/>
    <n v="28773"/>
    <n v="47927"/>
    <n v="7.3"/>
    <n v="19.5"/>
    <n v="41754"/>
    <n v="10445"/>
    <n v="31309"/>
    <n v="2.7"/>
    <n v="10.6"/>
    <n v="34946"/>
    <n v="8.9"/>
    <n v="21.2"/>
    <m/>
    <m/>
    <m/>
    <n v="0"/>
  </r>
  <r>
    <x v="22"/>
    <x v="9"/>
    <x v="10"/>
    <n v="154"/>
    <n v="7373"/>
    <n v="451795"/>
    <n v="441308"/>
    <n v="796"/>
    <n v="11.1"/>
    <n v="419"/>
    <n v="5.8"/>
    <n v="74811"/>
    <n v="23739"/>
    <n v="51072"/>
    <n v="5.4"/>
    <n v="17"/>
    <n v="53836"/>
    <n v="15402"/>
    <n v="38434"/>
    <n v="3.5"/>
    <n v="12.2"/>
    <n v="20975"/>
    <n v="4.8"/>
    <n v="24.4"/>
    <m/>
    <m/>
    <m/>
    <n v="0"/>
  </r>
  <r>
    <x v="22"/>
    <x v="9"/>
    <x v="1"/>
    <n v="1385"/>
    <n v="67224"/>
    <n v="3713802"/>
    <n v="3711508"/>
    <n v="5936"/>
    <n v="8.9"/>
    <n v="4911"/>
    <n v="7.4"/>
    <n v="433552"/>
    <n v="114528"/>
    <n v="319024"/>
    <n v="3.1"/>
    <n v="11.7"/>
    <n v="428965"/>
    <n v="123271"/>
    <n v="305694"/>
    <n v="3.3"/>
    <n v="11.6"/>
    <n v="4587"/>
    <n v="0.1"/>
    <n v="23.2"/>
    <m/>
    <m/>
    <m/>
    <n v="0"/>
  </r>
  <r>
    <x v="22"/>
    <x v="10"/>
    <x v="0"/>
    <n v="1"/>
    <n v="52"/>
    <m/>
    <m/>
    <n v="52"/>
    <n v="200"/>
    <n v="0"/>
    <n v="0"/>
    <m/>
    <m/>
    <m/>
    <m/>
    <m/>
    <m/>
    <m/>
    <m/>
    <m/>
    <m/>
    <m/>
    <m/>
    <m/>
    <m/>
    <m/>
    <m/>
    <n v="1"/>
  </r>
  <r>
    <x v="22"/>
    <x v="10"/>
    <x v="2"/>
    <n v="8"/>
    <n v="114"/>
    <n v="20404"/>
    <n v="20676"/>
    <n v="0"/>
    <n v="0"/>
    <n v="65"/>
    <n v="44.4"/>
    <n v="2184"/>
    <n v="0"/>
    <n v="2184"/>
    <n v="0"/>
    <n v="10.6"/>
    <n v="2728"/>
    <m/>
    <n v="1321"/>
    <m/>
    <n v="13.2"/>
    <n v="-544"/>
    <n v="-2.6"/>
    <n v="21.2"/>
    <m/>
    <m/>
    <m/>
    <n v="1"/>
  </r>
  <r>
    <x v="22"/>
    <x v="10"/>
    <x v="3"/>
    <n v="9"/>
    <n v="50"/>
    <n v="20516"/>
    <n v="23183"/>
    <n v="1"/>
    <n v="0.5"/>
    <n v="334"/>
    <n v="154.30000000000001"/>
    <n v="11603"/>
    <m/>
    <m/>
    <m/>
    <n v="50"/>
    <n v="16937"/>
    <m/>
    <n v="6291"/>
    <m/>
    <n v="73.099999999999994"/>
    <n v="-5334"/>
    <n v="-23.1"/>
    <n v="100"/>
    <m/>
    <m/>
    <m/>
    <n v="1"/>
  </r>
  <r>
    <x v="22"/>
    <x v="10"/>
    <x v="4"/>
    <n v="12"/>
    <n v="152"/>
    <m/>
    <n v="42859"/>
    <n v="21"/>
    <n v="7.8"/>
    <n v="257"/>
    <n v="95.2"/>
    <n v="5614"/>
    <m/>
    <m/>
    <m/>
    <n v="13.1"/>
    <n v="6212"/>
    <m/>
    <n v="2738"/>
    <m/>
    <n v="14.5"/>
    <n v="-598"/>
    <n v="-1.4"/>
    <n v="26.2"/>
    <m/>
    <m/>
    <m/>
    <n v="1"/>
  </r>
  <r>
    <x v="22"/>
    <x v="10"/>
    <x v="5"/>
    <n v="6"/>
    <n v="1213"/>
    <n v="19368"/>
    <m/>
    <n v="506"/>
    <n v="47.2"/>
    <n v="226"/>
    <n v="21.1"/>
    <m/>
    <n v="6477"/>
    <m/>
    <m/>
    <m/>
    <m/>
    <m/>
    <m/>
    <m/>
    <m/>
    <m/>
    <m/>
    <m/>
    <m/>
    <m/>
    <m/>
    <n v="1"/>
  </r>
  <r>
    <x v="22"/>
    <x v="10"/>
    <x v="6"/>
    <n v="19"/>
    <n v="1007"/>
    <n v="89813"/>
    <n v="83231"/>
    <n v="475"/>
    <n v="60.8"/>
    <n v="26"/>
    <n v="3.3"/>
    <n v="23837"/>
    <m/>
    <m/>
    <m/>
    <n v="28.6"/>
    <n v="10672"/>
    <n v="479"/>
    <n v="10193"/>
    <n v="0.6"/>
    <n v="12.8"/>
    <n v="13165"/>
    <n v="15.8"/>
    <n v="25.6"/>
    <m/>
    <m/>
    <m/>
    <n v="1"/>
  </r>
  <r>
    <x v="22"/>
    <x v="10"/>
    <x v="7"/>
    <n v="53"/>
    <n v="4160"/>
    <n v="173234"/>
    <n v="165233"/>
    <n v="1184"/>
    <n v="32.6"/>
    <n v="124"/>
    <n v="3.4"/>
    <n v="35748"/>
    <n v="15369"/>
    <n v="20379"/>
    <n v="9.3000000000000007"/>
    <n v="21.6"/>
    <n v="19745"/>
    <n v="4314"/>
    <n v="15431"/>
    <n v="2.6"/>
    <n v="11.9"/>
    <n v="16003"/>
    <n v="9.6999999999999993"/>
    <n v="23.8"/>
    <m/>
    <m/>
    <m/>
    <n v="0"/>
  </r>
  <r>
    <x v="22"/>
    <x v="10"/>
    <x v="8"/>
    <n v="111"/>
    <n v="6064"/>
    <n v="468625"/>
    <n v="453600"/>
    <n v="943"/>
    <n v="15.8"/>
    <n v="754"/>
    <n v="12.6"/>
    <n v="80608"/>
    <n v="29058"/>
    <n v="51550"/>
    <n v="6.4"/>
    <n v="17.8"/>
    <n v="50558"/>
    <n v="14362"/>
    <n v="36196"/>
    <n v="3.2"/>
    <n v="11.1"/>
    <n v="30050"/>
    <n v="6.7"/>
    <n v="22.2"/>
    <m/>
    <m/>
    <m/>
    <n v="0"/>
  </r>
  <r>
    <x v="22"/>
    <x v="10"/>
    <x v="9"/>
    <n v="79"/>
    <n v="3364"/>
    <n v="317454"/>
    <n v="311722"/>
    <n v="391"/>
    <n v="11.7"/>
    <n v="352"/>
    <n v="10.5"/>
    <n v="49630"/>
    <n v="19826"/>
    <n v="29804"/>
    <n v="6.4"/>
    <n v="15.9"/>
    <n v="38165"/>
    <n v="6883"/>
    <n v="31282"/>
    <n v="2.2000000000000002"/>
    <n v="12.2"/>
    <n v="11465"/>
    <n v="3.7"/>
    <n v="24.4"/>
    <m/>
    <m/>
    <m/>
    <n v="0"/>
  </r>
  <r>
    <x v="22"/>
    <x v="10"/>
    <x v="10"/>
    <n v="69"/>
    <n v="6969"/>
    <n v="286420"/>
    <n v="280081"/>
    <n v="735"/>
    <n v="10.9"/>
    <n v="329"/>
    <n v="4.9000000000000004"/>
    <n v="64018"/>
    <n v="21467"/>
    <n v="42551"/>
    <n v="7.7"/>
    <n v="22.9"/>
    <n v="51339"/>
    <n v="10861"/>
    <n v="40478"/>
    <n v="3.9"/>
    <n v="18.3"/>
    <n v="12679"/>
    <n v="4.5999999999999996"/>
    <n v="36.6"/>
    <m/>
    <m/>
    <m/>
    <n v="0"/>
  </r>
  <r>
    <x v="22"/>
    <x v="10"/>
    <x v="1"/>
    <n v="951"/>
    <n v="93653"/>
    <n v="4726495"/>
    <n v="4688568"/>
    <n v="10198"/>
    <n v="11.1"/>
    <n v="7095"/>
    <n v="7.7"/>
    <n v="665364"/>
    <n v="245344"/>
    <n v="420020"/>
    <n v="5.2"/>
    <n v="14.2"/>
    <n v="589509"/>
    <n v="155869"/>
    <n v="433640"/>
    <n v="3.3"/>
    <n v="12.6"/>
    <n v="75855"/>
    <n v="1.6"/>
    <n v="25.2"/>
    <m/>
    <m/>
    <m/>
    <n v="0"/>
  </r>
  <r>
    <x v="22"/>
    <x v="11"/>
    <x v="2"/>
    <n v="6"/>
    <n v="90"/>
    <n v="23954"/>
    <m/>
    <n v="3"/>
    <n v="5.9"/>
    <n v="6"/>
    <n v="11.8"/>
    <m/>
    <n v="77"/>
    <m/>
    <m/>
    <m/>
    <m/>
    <m/>
    <m/>
    <m/>
    <m/>
    <m/>
    <m/>
    <m/>
    <m/>
    <m/>
    <m/>
    <n v="1"/>
  </r>
  <r>
    <x v="22"/>
    <x v="11"/>
    <x v="3"/>
    <n v="4"/>
    <n v="20"/>
    <n v="31804"/>
    <n v="28986"/>
    <n v="0"/>
    <n v="0"/>
    <n v="3"/>
    <n v="14"/>
    <n v="7846"/>
    <n v="0"/>
    <n v="7846"/>
    <n v="0"/>
    <n v="27.1"/>
    <n v="2210"/>
    <m/>
    <n v="0"/>
    <m/>
    <n v="7.6"/>
    <n v="5636"/>
    <n v="19.5"/>
    <n v="15.2"/>
    <m/>
    <m/>
    <m/>
    <n v="1"/>
  </r>
  <r>
    <x v="22"/>
    <x v="11"/>
    <x v="4"/>
    <n v="4"/>
    <n v="26"/>
    <m/>
    <n v="15055"/>
    <n v="0"/>
    <n v="0"/>
    <n v="2"/>
    <n v="7.4"/>
    <n v="444"/>
    <n v="0"/>
    <n v="444"/>
    <n v="0"/>
    <n v="2.9"/>
    <n v="1333"/>
    <m/>
    <n v="357"/>
    <m/>
    <n v="8.9"/>
    <n v="-889"/>
    <n v="-6"/>
    <n v="5.8"/>
    <m/>
    <m/>
    <m/>
    <n v="1"/>
  </r>
  <r>
    <x v="22"/>
    <x v="11"/>
    <x v="5"/>
    <n v="6"/>
    <n v="72"/>
    <m/>
    <m/>
    <n v="17"/>
    <n v="26.2"/>
    <n v="3"/>
    <n v="4.5999999999999996"/>
    <m/>
    <m/>
    <m/>
    <m/>
    <m/>
    <m/>
    <m/>
    <m/>
    <m/>
    <m/>
    <m/>
    <m/>
    <m/>
    <m/>
    <m/>
    <m/>
    <n v="1"/>
  </r>
  <r>
    <x v="22"/>
    <x v="11"/>
    <x v="6"/>
    <n v="8"/>
    <n v="224"/>
    <n v="13390"/>
    <n v="11272"/>
    <n v="169"/>
    <n v="105.3"/>
    <n v="36"/>
    <n v="22.4"/>
    <n v="10717"/>
    <m/>
    <m/>
    <m/>
    <n v="95.1"/>
    <n v="6480"/>
    <m/>
    <n v="1492"/>
    <m/>
    <n v="57.5"/>
    <n v="4237"/>
    <n v="37.6"/>
    <n v="115"/>
    <m/>
    <m/>
    <m/>
    <n v="1"/>
  </r>
  <r>
    <x v="22"/>
    <x v="11"/>
    <x v="7"/>
    <n v="50"/>
    <n v="4926"/>
    <n v="429071"/>
    <n v="413583"/>
    <n v="581"/>
    <n v="12.1"/>
    <n v="342"/>
    <n v="7.1"/>
    <n v="123200"/>
    <n v="50433"/>
    <n v="72767"/>
    <n v="12.2"/>
    <n v="29.8"/>
    <n v="92224"/>
    <n v="22317"/>
    <n v="69907"/>
    <n v="5.4"/>
    <n v="22.3"/>
    <n v="30976"/>
    <n v="7.5"/>
    <n v="44.6"/>
    <m/>
    <m/>
    <m/>
    <n v="0"/>
  </r>
  <r>
    <x v="22"/>
    <x v="11"/>
    <x v="8"/>
    <n v="84"/>
    <n v="15637"/>
    <n v="1150430"/>
    <n v="1118323"/>
    <n v="2314"/>
    <n v="15.4"/>
    <n v="1102"/>
    <n v="7.3"/>
    <n v="251909"/>
    <n v="93731"/>
    <n v="158178"/>
    <n v="8.4"/>
    <n v="22.5"/>
    <n v="187694"/>
    <n v="53952"/>
    <n v="133742"/>
    <n v="4.8"/>
    <n v="16.8"/>
    <n v="64215"/>
    <n v="5.7"/>
    <n v="33.6"/>
    <m/>
    <m/>
    <m/>
    <n v="0"/>
  </r>
  <r>
    <x v="22"/>
    <x v="11"/>
    <x v="9"/>
    <n v="76"/>
    <n v="10215"/>
    <n v="1065835"/>
    <n v="1037682"/>
    <n v="982"/>
    <n v="9.6999999999999993"/>
    <n v="872"/>
    <n v="8.6"/>
    <n v="181643"/>
    <n v="73321"/>
    <n v="108322"/>
    <n v="7.1"/>
    <n v="17.5"/>
    <n v="125339"/>
    <n v="40411"/>
    <n v="84928"/>
    <n v="3.9"/>
    <n v="12.1"/>
    <n v="56304"/>
    <n v="5.4"/>
    <n v="24.2"/>
    <m/>
    <m/>
    <m/>
    <n v="0"/>
  </r>
  <r>
    <x v="22"/>
    <x v="11"/>
    <x v="10"/>
    <n v="70"/>
    <n v="13796"/>
    <n v="916737"/>
    <n v="910859"/>
    <n v="1462"/>
    <n v="10.6"/>
    <n v="1379"/>
    <n v="10"/>
    <n v="132479"/>
    <n v="49143"/>
    <n v="83336"/>
    <n v="5.4"/>
    <n v="14.5"/>
    <n v="120723"/>
    <n v="41328"/>
    <n v="79395"/>
    <n v="4.5"/>
    <n v="13.3"/>
    <n v="11756"/>
    <n v="1.2"/>
    <n v="26.6"/>
    <m/>
    <m/>
    <m/>
    <n v="0"/>
  </r>
  <r>
    <x v="22"/>
    <x v="11"/>
    <x v="1"/>
    <n v="942"/>
    <n v="432804"/>
    <n v="24761324"/>
    <n v="24685655"/>
    <n v="49158"/>
    <n v="11.5"/>
    <n v="37758"/>
    <n v="8.9"/>
    <n v="3344496"/>
    <n v="1189423"/>
    <n v="2155073"/>
    <n v="4.8"/>
    <n v="13.5"/>
    <n v="3193159"/>
    <n v="1079475"/>
    <n v="2113684"/>
    <n v="4.4000000000000004"/>
    <n v="12.9"/>
    <n v="151337"/>
    <n v="0.6"/>
    <n v="25.8"/>
    <m/>
    <m/>
    <m/>
    <n v="0"/>
  </r>
  <r>
    <x v="23"/>
    <x v="0"/>
    <x v="0"/>
    <n v="411091"/>
    <n v="411541"/>
    <n v="1068849"/>
    <n v="538179"/>
    <n v="407892"/>
    <n v="198.2"/>
    <n v="0"/>
    <n v="0"/>
    <n v="1061340"/>
    <n v="1061340"/>
    <n v="0"/>
    <n v="197.2"/>
    <n v="197.2"/>
    <n v="0"/>
    <n v="0"/>
    <n v="0"/>
    <n v="0"/>
    <n v="0"/>
    <n v="1061340"/>
    <n v="197.2"/>
    <n v="0"/>
    <m/>
    <m/>
    <m/>
    <n v="0"/>
  </r>
  <r>
    <x v="23"/>
    <x v="0"/>
    <x v="2"/>
    <n v="248863"/>
    <n v="249002"/>
    <n v="522096"/>
    <n v="600781"/>
    <n v="193"/>
    <n v="0.1"/>
    <n v="96728"/>
    <n v="32.299999999999997"/>
    <n v="122118"/>
    <n v="463"/>
    <n v="121655"/>
    <n v="0.1"/>
    <n v="20.3"/>
    <n v="279488"/>
    <n v="213167"/>
    <n v="66321"/>
    <n v="35.5"/>
    <n v="46.5"/>
    <n v="-157370"/>
    <n v="-26.2"/>
    <n v="40.6"/>
    <n v="71654"/>
    <n v="71654"/>
    <n v="162838"/>
    <n v="0"/>
  </r>
  <r>
    <x v="23"/>
    <x v="0"/>
    <x v="3"/>
    <n v="204960"/>
    <n v="205110"/>
    <n v="428592"/>
    <n v="482607"/>
    <n v="8045"/>
    <n v="3.5"/>
    <n v="59091"/>
    <n v="25.6"/>
    <n v="89135"/>
    <n v="18988"/>
    <n v="70147"/>
    <n v="3.9"/>
    <n v="18.5"/>
    <n v="197164"/>
    <n v="140787"/>
    <n v="56377"/>
    <n v="29.2"/>
    <n v="40.9"/>
    <n v="-108029"/>
    <n v="-22.4"/>
    <n v="37"/>
    <n v="44639"/>
    <n v="44639"/>
    <n v="109347"/>
    <n v="0"/>
  </r>
  <r>
    <x v="23"/>
    <x v="0"/>
    <x v="4"/>
    <n v="173527"/>
    <n v="173587"/>
    <n v="365402"/>
    <n v="407377"/>
    <n v="7643"/>
    <n v="4"/>
    <n v="43978"/>
    <n v="22.9"/>
    <n v="70983"/>
    <n v="17621"/>
    <n v="53362"/>
    <n v="4.3"/>
    <n v="17.399999999999999"/>
    <n v="154933"/>
    <n v="108045"/>
    <n v="46888"/>
    <n v="26.5"/>
    <n v="38"/>
    <n v="-83950"/>
    <n v="-20.6"/>
    <n v="34.799999999999997"/>
    <n v="33144"/>
    <n v="33144"/>
    <n v="83771"/>
    <n v="0"/>
  </r>
  <r>
    <x v="23"/>
    <x v="0"/>
    <x v="5"/>
    <n v="147985"/>
    <n v="148056"/>
    <n v="313474"/>
    <n v="346865"/>
    <n v="6330"/>
    <n v="3.9"/>
    <n v="33889"/>
    <n v="21"/>
    <n v="56913"/>
    <n v="14467"/>
    <n v="42446"/>
    <n v="4.2"/>
    <n v="16.399999999999999"/>
    <n v="123694"/>
    <n v="83983"/>
    <n v="39711"/>
    <n v="24.2"/>
    <n v="35.700000000000003"/>
    <n v="-66781"/>
    <n v="-19.3"/>
    <n v="32.799999999999997"/>
    <n v="25301"/>
    <n v="25301"/>
    <n v="64469"/>
    <n v="0"/>
  </r>
  <r>
    <x v="23"/>
    <x v="0"/>
    <x v="6"/>
    <n v="130560"/>
    <n v="130624"/>
    <n v="276847"/>
    <n v="305196"/>
    <n v="5550"/>
    <n v="3.9"/>
    <n v="28045"/>
    <n v="19.8"/>
    <n v="48286"/>
    <n v="12490"/>
    <n v="35796"/>
    <n v="4.0999999999999996"/>
    <n v="15.8"/>
    <n v="104984"/>
    <n v="70113"/>
    <n v="34871"/>
    <n v="23"/>
    <n v="34.4"/>
    <n v="-56698"/>
    <n v="-18.600000000000001"/>
    <n v="31.6"/>
    <n v="20769"/>
    <n v="20769"/>
    <n v="53519"/>
    <n v="0"/>
  </r>
  <r>
    <x v="23"/>
    <x v="0"/>
    <x v="7"/>
    <n v="452416"/>
    <n v="452805"/>
    <n v="972996"/>
    <n v="1060855"/>
    <n v="18463"/>
    <n v="3.8"/>
    <n v="83671"/>
    <n v="17.3"/>
    <n v="155816"/>
    <n v="41464"/>
    <n v="114352"/>
    <n v="3.9"/>
    <n v="14.7"/>
    <n v="331533"/>
    <n v="211419"/>
    <n v="120114"/>
    <n v="19.899999999999999"/>
    <n v="31.3"/>
    <n v="-175717"/>
    <n v="-16.600000000000001"/>
    <n v="29.4"/>
    <n v="60941"/>
    <n v="60941"/>
    <n v="158786"/>
    <n v="0"/>
  </r>
  <r>
    <x v="23"/>
    <x v="0"/>
    <x v="8"/>
    <n v="313701"/>
    <n v="314156"/>
    <n v="684571"/>
    <n v="736218"/>
    <n v="12014"/>
    <n v="3.6"/>
    <n v="48542"/>
    <n v="14.6"/>
    <n v="99658"/>
    <n v="26925"/>
    <n v="72733"/>
    <n v="3.7"/>
    <n v="13.5"/>
    <n v="202952"/>
    <n v="123054"/>
    <n v="79898"/>
    <n v="16.7"/>
    <n v="27.6"/>
    <n v="-103294"/>
    <n v="-14.1"/>
    <n v="27"/>
    <n v="34695"/>
    <n v="34695"/>
    <n v="90674"/>
    <n v="0"/>
  </r>
  <r>
    <x v="23"/>
    <x v="0"/>
    <x v="9"/>
    <n v="210625"/>
    <n v="211132"/>
    <n v="465743"/>
    <n v="497506"/>
    <n v="6719"/>
    <n v="3"/>
    <n v="28641"/>
    <n v="12.9"/>
    <n v="59966"/>
    <n v="14968"/>
    <n v="44998"/>
    <n v="3"/>
    <n v="12.1"/>
    <n v="123492"/>
    <n v="71702"/>
    <n v="51790"/>
    <n v="14.4"/>
    <n v="24.8"/>
    <n v="-63526"/>
    <n v="-12.7"/>
    <n v="24.2"/>
    <n v="20347"/>
    <n v="20347"/>
    <n v="52462"/>
    <n v="0"/>
  </r>
  <r>
    <x v="23"/>
    <x v="0"/>
    <x v="10"/>
    <n v="96024"/>
    <n v="96472"/>
    <n v="211761"/>
    <n v="227593"/>
    <n v="3155"/>
    <n v="3.1"/>
    <n v="13877"/>
    <n v="13.6"/>
    <n v="26936"/>
    <n v="6945"/>
    <n v="19991"/>
    <n v="3.1"/>
    <n v="11.8"/>
    <n v="58599"/>
    <n v="34679"/>
    <n v="23920"/>
    <n v="15.2"/>
    <n v="25.7"/>
    <n v="-31663"/>
    <n v="-13.9"/>
    <n v="23.6"/>
    <n v="9932"/>
    <n v="9932"/>
    <n v="25431"/>
    <n v="0"/>
  </r>
  <r>
    <x v="23"/>
    <x v="0"/>
    <x v="1"/>
    <n v="226568"/>
    <n v="227615"/>
    <n v="511232"/>
    <n v="553763"/>
    <n v="5493"/>
    <n v="2.2999999999999998"/>
    <n v="33244"/>
    <n v="13.8"/>
    <n v="55280"/>
    <n v="12967"/>
    <n v="42313"/>
    <n v="2.2999999999999998"/>
    <n v="10"/>
    <n v="140342"/>
    <n v="86227"/>
    <n v="54115"/>
    <n v="15.6"/>
    <n v="25.3"/>
    <n v="-85062"/>
    <n v="-15.3"/>
    <n v="20"/>
    <n v="25304"/>
    <n v="25304"/>
    <n v="66100"/>
    <n v="0"/>
  </r>
  <r>
    <x v="23"/>
    <x v="1"/>
    <x v="0"/>
    <n v="42909"/>
    <n v="43646"/>
    <n v="524436"/>
    <n v="263398"/>
    <n v="43449"/>
    <n v="199.1"/>
    <n v="0"/>
    <n v="0"/>
    <n v="522076"/>
    <n v="522076"/>
    <n v="0"/>
    <n v="198.2"/>
    <n v="198.2"/>
    <n v="0"/>
    <n v="0"/>
    <n v="0"/>
    <n v="0"/>
    <n v="0"/>
    <n v="522076"/>
    <n v="198.2"/>
    <n v="0"/>
    <m/>
    <m/>
    <m/>
    <n v="0"/>
  </r>
  <r>
    <x v="23"/>
    <x v="1"/>
    <x v="2"/>
    <n v="74142"/>
    <n v="74750"/>
    <n v="502046"/>
    <n v="497671"/>
    <n v="442"/>
    <n v="0.6"/>
    <n v="6276"/>
    <n v="8.1"/>
    <n v="144190"/>
    <n v="1760"/>
    <n v="142430"/>
    <n v="0.4"/>
    <n v="29"/>
    <n v="135440"/>
    <n v="75373"/>
    <n v="60067"/>
    <n v="15.1"/>
    <n v="27.2"/>
    <n v="8750"/>
    <n v="1.8"/>
    <n v="54.4"/>
    <n v="5085"/>
    <n v="5085"/>
    <n v="61556"/>
    <n v="0"/>
  </r>
  <r>
    <x v="23"/>
    <x v="1"/>
    <x v="3"/>
    <n v="70256"/>
    <n v="71036"/>
    <n v="459969"/>
    <n v="471354"/>
    <n v="1003"/>
    <n v="1.4"/>
    <n v="5140"/>
    <n v="7"/>
    <n v="100424"/>
    <n v="8722"/>
    <n v="91702"/>
    <n v="1.9"/>
    <n v="21.3"/>
    <n v="123193"/>
    <n v="62306"/>
    <n v="60887"/>
    <n v="13.2"/>
    <n v="26.1"/>
    <n v="-22769"/>
    <n v="-4.8"/>
    <n v="42.6"/>
    <n v="4236"/>
    <n v="4236"/>
    <n v="51713"/>
    <n v="0"/>
  </r>
  <r>
    <x v="23"/>
    <x v="1"/>
    <x v="4"/>
    <n v="63511"/>
    <n v="63787"/>
    <n v="410851"/>
    <n v="425593"/>
    <n v="567"/>
    <n v="0.9"/>
    <n v="4536"/>
    <n v="6.9"/>
    <n v="78213"/>
    <n v="6567"/>
    <n v="71646"/>
    <n v="1.5"/>
    <n v="18.399999999999999"/>
    <n v="107697"/>
    <n v="54237"/>
    <n v="53460"/>
    <n v="12.7"/>
    <n v="25.3"/>
    <n v="-29484"/>
    <n v="-6.9"/>
    <n v="36.799999999999997"/>
    <n v="3635"/>
    <n v="3635"/>
    <n v="44180"/>
    <n v="0"/>
  </r>
  <r>
    <x v="23"/>
    <x v="1"/>
    <x v="5"/>
    <n v="57715"/>
    <n v="57931"/>
    <n v="371705"/>
    <n v="384802"/>
    <n v="455"/>
    <n v="0.8"/>
    <n v="3581"/>
    <n v="6"/>
    <n v="64311"/>
    <n v="5391"/>
    <n v="58920"/>
    <n v="1.4"/>
    <n v="16.7"/>
    <n v="90505"/>
    <n v="42907"/>
    <n v="47598"/>
    <n v="11.2"/>
    <n v="23.5"/>
    <n v="-26194"/>
    <n v="-6.8"/>
    <n v="33.4"/>
    <n v="2825"/>
    <n v="2825"/>
    <n v="34604"/>
    <n v="0"/>
  </r>
  <r>
    <x v="23"/>
    <x v="1"/>
    <x v="6"/>
    <n v="52665"/>
    <n v="52923"/>
    <n v="338654"/>
    <n v="350195"/>
    <n v="396"/>
    <n v="0.7"/>
    <n v="3025"/>
    <n v="5.6"/>
    <n v="55952"/>
    <n v="4587"/>
    <n v="51365"/>
    <n v="1.3"/>
    <n v="16"/>
    <n v="79034"/>
    <n v="35999"/>
    <n v="43035"/>
    <n v="10.3"/>
    <n v="22.6"/>
    <n v="-23082"/>
    <n v="-6.6"/>
    <n v="32"/>
    <n v="2343"/>
    <n v="2343"/>
    <n v="28770"/>
    <n v="0"/>
  </r>
  <r>
    <x v="23"/>
    <x v="1"/>
    <x v="7"/>
    <n v="202369"/>
    <n v="203830"/>
    <n v="1296762"/>
    <n v="1335945"/>
    <n v="1454"/>
    <n v="0.7"/>
    <n v="9590"/>
    <n v="4.5999999999999996"/>
    <n v="190354"/>
    <n v="16763"/>
    <n v="173591"/>
    <n v="1.3"/>
    <n v="14.2"/>
    <n v="268719"/>
    <n v="112390"/>
    <n v="156329"/>
    <n v="8.4"/>
    <n v="20.100000000000001"/>
    <n v="-78365"/>
    <n v="-5.9"/>
    <n v="28.4"/>
    <n v="7172"/>
    <n v="7172"/>
    <n v="87887"/>
    <n v="0"/>
  </r>
  <r>
    <x v="23"/>
    <x v="1"/>
    <x v="8"/>
    <n v="153630"/>
    <n v="155577"/>
    <n v="982989"/>
    <n v="1009675"/>
    <n v="916"/>
    <n v="0.6"/>
    <n v="6052"/>
    <n v="3.8"/>
    <n v="126324"/>
    <n v="10590"/>
    <n v="115734"/>
    <n v="1"/>
    <n v="12.5"/>
    <n v="179695"/>
    <n v="68921"/>
    <n v="110774"/>
    <n v="6.8"/>
    <n v="17.8"/>
    <n v="-53371"/>
    <n v="-5.3"/>
    <n v="25"/>
    <n v="4134"/>
    <n v="4134"/>
    <n v="50597"/>
    <n v="0"/>
  </r>
  <r>
    <x v="23"/>
    <x v="1"/>
    <x v="9"/>
    <n v="111797"/>
    <n v="113973"/>
    <n v="712970"/>
    <n v="731310"/>
    <n v="587"/>
    <n v="0.5"/>
    <n v="3774"/>
    <n v="3.3"/>
    <n v="81440"/>
    <n v="6355"/>
    <n v="75085"/>
    <n v="0.9"/>
    <n v="11.1"/>
    <n v="118120"/>
    <n v="41753"/>
    <n v="76367"/>
    <n v="5.7"/>
    <n v="16.2"/>
    <n v="-36680"/>
    <n v="-5.0999999999999996"/>
    <n v="22.2"/>
    <n v="2470"/>
    <n v="2470"/>
    <n v="30116"/>
    <n v="0"/>
  </r>
  <r>
    <x v="23"/>
    <x v="1"/>
    <x v="10"/>
    <n v="52789"/>
    <n v="54578"/>
    <n v="337811"/>
    <n v="347341"/>
    <n v="310"/>
    <n v="0.6"/>
    <n v="2002"/>
    <n v="3.6"/>
    <n v="37765"/>
    <n v="2925"/>
    <n v="34840"/>
    <n v="0.8"/>
    <n v="10.9"/>
    <n v="56824"/>
    <n v="20836"/>
    <n v="35988"/>
    <n v="6"/>
    <n v="16.399999999999999"/>
    <n v="-19059"/>
    <n v="-5.5"/>
    <n v="21.8"/>
    <n v="1181"/>
    <n v="1181"/>
    <n v="14255"/>
    <n v="0"/>
  </r>
  <r>
    <x v="23"/>
    <x v="1"/>
    <x v="1"/>
    <n v="144668"/>
    <n v="148758"/>
    <n v="933691"/>
    <n v="961732"/>
    <n v="744"/>
    <n v="0.5"/>
    <n v="5375"/>
    <n v="3.6"/>
    <n v="93512"/>
    <n v="7397"/>
    <n v="86115"/>
    <n v="0.8"/>
    <n v="9.6999999999999993"/>
    <n v="149593"/>
    <n v="56176"/>
    <n v="93417"/>
    <n v="5.8"/>
    <n v="15.6"/>
    <n v="-56081"/>
    <n v="-5.9"/>
    <n v="19.399999999999999"/>
    <n v="3131"/>
    <n v="3131"/>
    <n v="38450"/>
    <n v="0"/>
  </r>
  <r>
    <x v="23"/>
    <x v="2"/>
    <x v="0"/>
    <n v="17361"/>
    <n v="18248"/>
    <n v="448478"/>
    <n v="225030"/>
    <n v="18186"/>
    <n v="199.3"/>
    <n v="0"/>
    <n v="0"/>
    <n v="446897"/>
    <n v="446897"/>
    <n v="0"/>
    <n v="198.6"/>
    <n v="198.6"/>
    <n v="0"/>
    <n v="0"/>
    <n v="0"/>
    <n v="0"/>
    <n v="0"/>
    <n v="446897"/>
    <n v="198.6"/>
    <n v="0"/>
    <m/>
    <m/>
    <m/>
    <n v="0"/>
  </r>
  <r>
    <x v="23"/>
    <x v="2"/>
    <x v="2"/>
    <n v="35404"/>
    <n v="36771"/>
    <n v="509469"/>
    <n v="490357"/>
    <n v="896"/>
    <n v="2.4"/>
    <n v="2304"/>
    <n v="6.1"/>
    <n v="150969"/>
    <n v="6917"/>
    <n v="144052"/>
    <n v="1.4"/>
    <n v="30.8"/>
    <n v="112745"/>
    <n v="58300"/>
    <n v="54445"/>
    <n v="11.9"/>
    <n v="23"/>
    <n v="38224"/>
    <n v="7.8"/>
    <n v="46"/>
    <n v="1867"/>
    <n v="1867"/>
    <n v="48145"/>
    <n v="0"/>
  </r>
  <r>
    <x v="23"/>
    <x v="2"/>
    <x v="3"/>
    <n v="36136"/>
    <n v="38285"/>
    <n v="497463"/>
    <n v="499685"/>
    <n v="1251"/>
    <n v="3.2"/>
    <n v="2087"/>
    <n v="5.4"/>
    <n v="108913"/>
    <n v="12795"/>
    <n v="96118"/>
    <n v="2.6"/>
    <n v="21.8"/>
    <n v="113357"/>
    <n v="53159"/>
    <n v="60198"/>
    <n v="10.6"/>
    <n v="22.7"/>
    <n v="-4444"/>
    <n v="-0.9"/>
    <n v="43.6"/>
    <n v="1723"/>
    <n v="1723"/>
    <n v="44514"/>
    <n v="0"/>
  </r>
  <r>
    <x v="23"/>
    <x v="2"/>
    <x v="4"/>
    <n v="33110"/>
    <n v="33828"/>
    <n v="449105"/>
    <n v="454318"/>
    <n v="225"/>
    <n v="0.7"/>
    <n v="1765"/>
    <n v="5.0999999999999996"/>
    <n v="83121"/>
    <n v="5014"/>
    <n v="78107"/>
    <n v="1.1000000000000001"/>
    <n v="18.3"/>
    <n v="93547"/>
    <n v="42811"/>
    <n v="50736"/>
    <n v="9.4"/>
    <n v="20.6"/>
    <n v="-10426"/>
    <n v="-2.2999999999999998"/>
    <n v="36.6"/>
    <n v="1377"/>
    <n v="1377"/>
    <n v="35450"/>
    <n v="0"/>
  </r>
  <r>
    <x v="23"/>
    <x v="2"/>
    <x v="5"/>
    <n v="30537"/>
    <n v="31220"/>
    <n v="411019"/>
    <n v="416043"/>
    <n v="199"/>
    <n v="0.6"/>
    <n v="1502"/>
    <n v="4.7"/>
    <n v="68944"/>
    <n v="4615"/>
    <n v="64329"/>
    <n v="1.1000000000000001"/>
    <n v="16.600000000000001"/>
    <n v="78991"/>
    <n v="34377"/>
    <n v="44614"/>
    <n v="8.3000000000000007"/>
    <n v="19"/>
    <n v="-10047"/>
    <n v="-2.4"/>
    <n v="33.200000000000003"/>
    <n v="1042"/>
    <n v="1042"/>
    <n v="27026"/>
    <n v="0"/>
  </r>
  <r>
    <x v="23"/>
    <x v="2"/>
    <x v="6"/>
    <n v="28883"/>
    <n v="29578"/>
    <n v="387094"/>
    <n v="393207"/>
    <n v="192"/>
    <n v="0.6"/>
    <n v="1284"/>
    <n v="4.3"/>
    <n v="60873"/>
    <n v="4256"/>
    <n v="56617"/>
    <n v="1.1000000000000001"/>
    <n v="15.5"/>
    <n v="73099"/>
    <n v="30299"/>
    <n v="42800"/>
    <n v="7.7"/>
    <n v="18.600000000000001"/>
    <n v="-12226"/>
    <n v="-3.1"/>
    <n v="31"/>
    <n v="929"/>
    <n v="929"/>
    <n v="23882"/>
    <n v="0"/>
  </r>
  <r>
    <x v="23"/>
    <x v="2"/>
    <x v="7"/>
    <n v="115416"/>
    <n v="119425"/>
    <n v="1540228"/>
    <n v="1564661"/>
    <n v="642"/>
    <n v="0.5"/>
    <n v="4507"/>
    <n v="3.7"/>
    <n v="212525"/>
    <n v="13956"/>
    <n v="198569"/>
    <n v="0.9"/>
    <n v="13.6"/>
    <n v="261391"/>
    <n v="100489"/>
    <n v="160902"/>
    <n v="6.4"/>
    <n v="16.7"/>
    <n v="-48866"/>
    <n v="-3.1"/>
    <n v="27.2"/>
    <n v="2964"/>
    <n v="2964"/>
    <n v="75873"/>
    <n v="0"/>
  </r>
  <r>
    <x v="23"/>
    <x v="2"/>
    <x v="8"/>
    <n v="93090"/>
    <n v="98604"/>
    <n v="1239618"/>
    <n v="1257875"/>
    <n v="413"/>
    <n v="0.4"/>
    <n v="3163"/>
    <n v="3.2"/>
    <n v="146340"/>
    <n v="8367"/>
    <n v="137973"/>
    <n v="0.7"/>
    <n v="11.6"/>
    <n v="182854"/>
    <n v="64901"/>
    <n v="117953"/>
    <n v="5.2"/>
    <n v="14.5"/>
    <n v="-36514"/>
    <n v="-2.9"/>
    <n v="23.2"/>
    <n v="1765"/>
    <n v="1765"/>
    <n v="45695"/>
    <n v="0"/>
  </r>
  <r>
    <x v="23"/>
    <x v="2"/>
    <x v="9"/>
    <n v="68415"/>
    <n v="73830"/>
    <n v="909317"/>
    <n v="922641"/>
    <n v="311"/>
    <n v="0.4"/>
    <n v="1933"/>
    <n v="2.6"/>
    <n v="97035"/>
    <n v="6099"/>
    <n v="90936"/>
    <n v="0.7"/>
    <n v="10.5"/>
    <n v="123682"/>
    <n v="41338"/>
    <n v="82344"/>
    <n v="4.5"/>
    <n v="13.4"/>
    <n v="-26647"/>
    <n v="-2.9"/>
    <n v="21"/>
    <n v="1054"/>
    <n v="1054"/>
    <n v="27786"/>
    <n v="0"/>
  </r>
  <r>
    <x v="23"/>
    <x v="2"/>
    <x v="10"/>
    <n v="35137"/>
    <n v="39999"/>
    <n v="468686"/>
    <n v="476919"/>
    <n v="224"/>
    <n v="0.6"/>
    <n v="1286"/>
    <n v="3.2"/>
    <n v="47828"/>
    <n v="3536"/>
    <n v="44292"/>
    <n v="0.7"/>
    <n v="10"/>
    <n v="64293"/>
    <n v="22128"/>
    <n v="42165"/>
    <n v="4.5999999999999996"/>
    <n v="13.5"/>
    <n v="-16465"/>
    <n v="-3.5"/>
    <n v="20"/>
    <n v="472"/>
    <n v="472"/>
    <n v="12414"/>
    <n v="0"/>
  </r>
  <r>
    <x v="23"/>
    <x v="2"/>
    <x v="1"/>
    <n v="111084"/>
    <n v="123129"/>
    <n v="1492007"/>
    <n v="1517661"/>
    <n v="607"/>
    <n v="0.5"/>
    <n v="3558"/>
    <n v="2.9"/>
    <n v="136159"/>
    <n v="9153"/>
    <n v="127006"/>
    <n v="0.6"/>
    <n v="9"/>
    <n v="187466"/>
    <n v="62412"/>
    <n v="125054"/>
    <n v="4.0999999999999996"/>
    <n v="12.4"/>
    <n v="-51307"/>
    <n v="-3.4"/>
    <n v="18"/>
    <n v="1453"/>
    <n v="1453"/>
    <n v="37893"/>
    <n v="0"/>
  </r>
  <r>
    <x v="23"/>
    <x v="3"/>
    <x v="0"/>
    <n v="7955"/>
    <n v="9126"/>
    <n v="460365"/>
    <n v="230753"/>
    <n v="9104"/>
    <n v="199.5"/>
    <n v="0"/>
    <n v="0"/>
    <n v="459224"/>
    <n v="459224"/>
    <n v="0"/>
    <n v="199"/>
    <n v="199"/>
    <n v="0"/>
    <n v="0"/>
    <n v="0"/>
    <n v="0"/>
    <n v="0"/>
    <n v="459224"/>
    <n v="199"/>
    <n v="0"/>
    <m/>
    <m/>
    <m/>
    <n v="0"/>
  </r>
  <r>
    <x v="23"/>
    <x v="3"/>
    <x v="2"/>
    <n v="18739"/>
    <n v="21146"/>
    <n v="610657"/>
    <n v="579133"/>
    <n v="1410"/>
    <n v="6.7"/>
    <n v="1099"/>
    <n v="5.2"/>
    <n v="188987"/>
    <n v="22257"/>
    <n v="166730"/>
    <n v="3.8"/>
    <n v="32.6"/>
    <n v="125938"/>
    <n v="60069"/>
    <n v="65869"/>
    <n v="10.4"/>
    <n v="21.7"/>
    <n v="63049"/>
    <n v="10.9"/>
    <n v="43.4"/>
    <n v="819"/>
    <n v="819"/>
    <n v="47723"/>
    <n v="0"/>
  </r>
  <r>
    <x v="23"/>
    <x v="3"/>
    <x v="3"/>
    <n v="20252"/>
    <n v="24892"/>
    <n v="629311"/>
    <n v="621053"/>
    <n v="2085"/>
    <n v="8.6"/>
    <n v="970"/>
    <n v="4"/>
    <n v="144060"/>
    <n v="29251"/>
    <n v="114809"/>
    <n v="4.7"/>
    <n v="23.2"/>
    <n v="127544"/>
    <n v="51674"/>
    <n v="75870"/>
    <n v="8.3000000000000007"/>
    <n v="20.5"/>
    <n v="16516"/>
    <n v="2.7"/>
    <n v="41"/>
    <n v="733"/>
    <n v="733"/>
    <n v="42180"/>
    <n v="0"/>
  </r>
  <r>
    <x v="23"/>
    <x v="3"/>
    <x v="4"/>
    <n v="16570"/>
    <n v="18017"/>
    <n v="504575"/>
    <n v="505189"/>
    <n v="164"/>
    <n v="0.9"/>
    <n v="943"/>
    <n v="5.0999999999999996"/>
    <n v="93369"/>
    <n v="5326"/>
    <n v="88043"/>
    <n v="1.1000000000000001"/>
    <n v="18.5"/>
    <n v="94597"/>
    <n v="43300"/>
    <n v="51297"/>
    <n v="8.6"/>
    <n v="18.7"/>
    <n v="-1228"/>
    <n v="-0.2"/>
    <n v="37"/>
    <n v="593"/>
    <n v="593"/>
    <n v="34250"/>
    <n v="0"/>
  </r>
  <r>
    <x v="23"/>
    <x v="3"/>
    <x v="5"/>
    <n v="15793"/>
    <n v="17233"/>
    <n v="476238"/>
    <n v="477525"/>
    <n v="116"/>
    <n v="0.7"/>
    <n v="771"/>
    <n v="4.4000000000000004"/>
    <n v="79022"/>
    <n v="4070"/>
    <n v="74952"/>
    <n v="0.9"/>
    <n v="16.5"/>
    <n v="81596"/>
    <n v="32496"/>
    <n v="49100"/>
    <n v="6.8"/>
    <n v="17.100000000000001"/>
    <n v="-2574"/>
    <n v="-0.6"/>
    <n v="33"/>
    <n v="423"/>
    <n v="423"/>
    <n v="24142"/>
    <n v="0"/>
  </r>
  <r>
    <x v="23"/>
    <x v="3"/>
    <x v="6"/>
    <n v="14995"/>
    <n v="16299"/>
    <n v="451542"/>
    <n v="452963"/>
    <n v="128"/>
    <n v="0.8"/>
    <n v="656"/>
    <n v="4"/>
    <n v="69974"/>
    <n v="4163"/>
    <n v="65811"/>
    <n v="0.9"/>
    <n v="15.4"/>
    <n v="72815"/>
    <n v="29059"/>
    <n v="43756"/>
    <n v="6.4"/>
    <n v="16.100000000000001"/>
    <n v="-2841"/>
    <n v="-0.7"/>
    <n v="30.8"/>
    <n v="406"/>
    <n v="406"/>
    <n v="22895"/>
    <n v="0"/>
  </r>
  <r>
    <x v="23"/>
    <x v="3"/>
    <x v="7"/>
    <n v="63870"/>
    <n v="72433"/>
    <n v="1916766"/>
    <n v="1924616"/>
    <n v="449"/>
    <n v="0.6"/>
    <n v="2443"/>
    <n v="3.3"/>
    <n v="258018"/>
    <n v="14031"/>
    <n v="243987"/>
    <n v="0.7"/>
    <n v="13.4"/>
    <n v="273718"/>
    <n v="97428"/>
    <n v="176290"/>
    <n v="5.0999999999999996"/>
    <n v="14.2"/>
    <n v="-15700"/>
    <n v="-0.8"/>
    <n v="26.8"/>
    <n v="1228"/>
    <n v="1228"/>
    <n v="69767"/>
    <n v="0"/>
  </r>
  <r>
    <x v="23"/>
    <x v="3"/>
    <x v="8"/>
    <n v="56448"/>
    <n v="68125"/>
    <n v="1697338"/>
    <n v="1709968"/>
    <n v="485"/>
    <n v="0.7"/>
    <n v="2125"/>
    <n v="3.1"/>
    <n v="194162"/>
    <n v="11357"/>
    <n v="182805"/>
    <n v="0.7"/>
    <n v="11.4"/>
    <n v="219421"/>
    <n v="73997"/>
    <n v="145424"/>
    <n v="4.3"/>
    <n v="12.8"/>
    <n v="-25259"/>
    <n v="-1.4"/>
    <n v="22.8"/>
    <n v="834"/>
    <n v="834"/>
    <n v="47691"/>
    <n v="0"/>
  </r>
  <r>
    <x v="23"/>
    <x v="3"/>
    <x v="9"/>
    <n v="43420"/>
    <n v="54752"/>
    <n v="1310189"/>
    <n v="1318350"/>
    <n v="396"/>
    <n v="0.7"/>
    <n v="1622"/>
    <n v="2.9"/>
    <n v="136196"/>
    <n v="8520"/>
    <n v="127676"/>
    <n v="0.6"/>
    <n v="10.3"/>
    <n v="152518"/>
    <n v="49132"/>
    <n v="103386"/>
    <n v="3.7"/>
    <n v="11.6"/>
    <n v="-16322"/>
    <n v="-1.3"/>
    <n v="20.6"/>
    <n v="496"/>
    <n v="496"/>
    <n v="28732"/>
    <n v="0"/>
  </r>
  <r>
    <x v="23"/>
    <x v="3"/>
    <x v="10"/>
    <n v="24624"/>
    <n v="35607"/>
    <n v="749326"/>
    <n v="754516"/>
    <n v="378"/>
    <n v="1"/>
    <n v="1259"/>
    <n v="3.5"/>
    <n v="74245"/>
    <n v="5865"/>
    <n v="68380"/>
    <n v="0.8"/>
    <n v="9.8000000000000007"/>
    <n v="84625"/>
    <n v="27436"/>
    <n v="57189"/>
    <n v="3.6"/>
    <n v="11.2"/>
    <n v="-10380"/>
    <n v="-1.4"/>
    <n v="19.600000000000001"/>
    <n v="209"/>
    <n v="209"/>
    <n v="11760"/>
    <n v="0"/>
  </r>
  <r>
    <x v="23"/>
    <x v="3"/>
    <x v="1"/>
    <n v="92887"/>
    <n v="124156"/>
    <n v="2858434"/>
    <n v="2879033"/>
    <n v="1225"/>
    <n v="1"/>
    <n v="3621"/>
    <n v="2.9"/>
    <n v="253523"/>
    <n v="22910"/>
    <n v="230613"/>
    <n v="0.8"/>
    <n v="8.8000000000000007"/>
    <n v="294721"/>
    <n v="91402"/>
    <n v="203319"/>
    <n v="3.2"/>
    <n v="10.199999999999999"/>
    <n v="-41198"/>
    <n v="-1.4"/>
    <n v="17.600000000000001"/>
    <n v="719"/>
    <n v="719"/>
    <n v="41741"/>
    <n v="0"/>
  </r>
  <r>
    <x v="23"/>
    <x v="4"/>
    <x v="0"/>
    <n v="1663"/>
    <n v="2209"/>
    <n v="223200"/>
    <n v="111799"/>
    <n v="2206"/>
    <n v="199.7"/>
    <n v="0"/>
    <n v="0"/>
    <n v="222803"/>
    <n v="222803"/>
    <n v="0"/>
    <n v="199.3"/>
    <n v="199.3"/>
    <n v="0"/>
    <n v="0"/>
    <n v="0"/>
    <n v="0"/>
    <n v="0"/>
    <n v="222803"/>
    <n v="199.3"/>
    <n v="0"/>
    <m/>
    <m/>
    <m/>
    <n v="0"/>
  </r>
  <r>
    <x v="23"/>
    <x v="4"/>
    <x v="2"/>
    <n v="4841"/>
    <n v="6278"/>
    <n v="358369"/>
    <n v="341192"/>
    <n v="738"/>
    <n v="12.2"/>
    <n v="283"/>
    <n v="4.7"/>
    <n v="112316"/>
    <n v="22438"/>
    <n v="89878"/>
    <n v="6.6"/>
    <n v="32.9"/>
    <n v="77962"/>
    <n v="33272"/>
    <n v="44690"/>
    <n v="9.8000000000000007"/>
    <n v="22.8"/>
    <n v="34354"/>
    <n v="10.1"/>
    <n v="45.6"/>
    <n v="196"/>
    <n v="196"/>
    <n v="26053"/>
    <n v="0"/>
  </r>
  <r>
    <x v="23"/>
    <x v="4"/>
    <x v="3"/>
    <n v="5427"/>
    <n v="8774"/>
    <n v="392561"/>
    <n v="379068"/>
    <n v="1324"/>
    <n v="16.100000000000001"/>
    <n v="247"/>
    <n v="3"/>
    <n v="101519"/>
    <n v="30893"/>
    <n v="70626"/>
    <n v="8.1"/>
    <n v="26.8"/>
    <n v="74533"/>
    <n v="28017"/>
    <n v="46516"/>
    <n v="7.4"/>
    <n v="19.7"/>
    <n v="26986"/>
    <n v="7.1"/>
    <n v="39.4"/>
    <n v="170"/>
    <n v="170"/>
    <n v="22356"/>
    <n v="0"/>
  </r>
  <r>
    <x v="23"/>
    <x v="4"/>
    <x v="4"/>
    <n v="4006"/>
    <n v="5221"/>
    <n v="285103"/>
    <n v="278961"/>
    <n v="168"/>
    <n v="3.2"/>
    <n v="230"/>
    <n v="4.4000000000000004"/>
    <n v="56262"/>
    <n v="5636"/>
    <n v="50626"/>
    <n v="2"/>
    <n v="20.2"/>
    <n v="43977"/>
    <n v="18355"/>
    <n v="25622"/>
    <n v="6.6"/>
    <n v="15.8"/>
    <n v="12285"/>
    <n v="4.4000000000000004"/>
    <n v="31.6"/>
    <n v="102"/>
    <n v="102"/>
    <n v="13781"/>
    <n v="0"/>
  </r>
  <r>
    <x v="23"/>
    <x v="4"/>
    <x v="5"/>
    <n v="3857"/>
    <n v="4747"/>
    <n v="269193"/>
    <n v="266937"/>
    <n v="100"/>
    <n v="2.1"/>
    <n v="217"/>
    <n v="4.5"/>
    <n v="47883"/>
    <n v="4109"/>
    <n v="43774"/>
    <n v="1.5"/>
    <n v="17.899999999999999"/>
    <n v="43371"/>
    <n v="17652"/>
    <n v="25719"/>
    <n v="6.6"/>
    <n v="16.2"/>
    <n v="4512"/>
    <n v="1.7"/>
    <n v="32.4"/>
    <n v="88"/>
    <n v="88"/>
    <n v="11791"/>
    <n v="0"/>
  </r>
  <r>
    <x v="23"/>
    <x v="4"/>
    <x v="6"/>
    <n v="3725"/>
    <n v="4822"/>
    <n v="260576"/>
    <n v="257782"/>
    <n v="76"/>
    <n v="1.6"/>
    <n v="215"/>
    <n v="4.4000000000000004"/>
    <n v="42589"/>
    <n v="2591"/>
    <n v="39998"/>
    <n v="1"/>
    <n v="16.5"/>
    <n v="37000"/>
    <n v="14669"/>
    <n v="22331"/>
    <n v="5.7"/>
    <n v="14.4"/>
    <n v="5589"/>
    <n v="2.1"/>
    <n v="28.8"/>
    <n v="77"/>
    <n v="77"/>
    <n v="10326"/>
    <n v="0"/>
  </r>
  <r>
    <x v="23"/>
    <x v="4"/>
    <x v="7"/>
    <n v="16404"/>
    <n v="23600"/>
    <n v="1131207"/>
    <n v="1128924"/>
    <n v="334"/>
    <n v="1.4"/>
    <n v="798"/>
    <n v="3.3"/>
    <n v="156384"/>
    <n v="9959"/>
    <n v="146425"/>
    <n v="0.9"/>
    <n v="13.9"/>
    <n v="151818"/>
    <n v="50445"/>
    <n v="101373"/>
    <n v="4.5"/>
    <n v="13.4"/>
    <n v="4566"/>
    <n v="0.5"/>
    <n v="26.8"/>
    <n v="238"/>
    <n v="238"/>
    <n v="32612"/>
    <n v="0"/>
  </r>
  <r>
    <x v="23"/>
    <x v="4"/>
    <x v="8"/>
    <n v="16510"/>
    <n v="26796"/>
    <n v="1139636"/>
    <n v="1137283"/>
    <n v="474"/>
    <n v="1.8"/>
    <n v="903"/>
    <n v="3.3"/>
    <n v="136601"/>
    <n v="11377"/>
    <n v="125224"/>
    <n v="1"/>
    <n v="12"/>
    <n v="131895"/>
    <n v="41862"/>
    <n v="90033"/>
    <n v="3.7"/>
    <n v="11.6"/>
    <n v="4706"/>
    <n v="0.4"/>
    <n v="23.2"/>
    <n v="163"/>
    <n v="163"/>
    <n v="22162"/>
    <n v="0"/>
  </r>
  <r>
    <x v="23"/>
    <x v="4"/>
    <x v="9"/>
    <n v="14008"/>
    <n v="25106"/>
    <n v="969005"/>
    <n v="968833"/>
    <n v="355"/>
    <n v="1.4"/>
    <n v="909"/>
    <n v="3.6"/>
    <n v="104493"/>
    <n v="8694"/>
    <n v="95799"/>
    <n v="0.9"/>
    <n v="10.8"/>
    <n v="104149"/>
    <n v="32573"/>
    <n v="71576"/>
    <n v="3.4"/>
    <n v="10.7"/>
    <n v="344"/>
    <n v="0.1"/>
    <n v="21.4"/>
    <n v="100"/>
    <n v="100"/>
    <n v="13428"/>
    <n v="0"/>
  </r>
  <r>
    <x v="23"/>
    <x v="4"/>
    <x v="10"/>
    <n v="8727"/>
    <n v="19973"/>
    <n v="605701"/>
    <n v="604868"/>
    <n v="358"/>
    <n v="1.8"/>
    <n v="590"/>
    <n v="2.9"/>
    <n v="62684"/>
    <n v="7578"/>
    <n v="55106"/>
    <n v="1.3"/>
    <n v="10.4"/>
    <n v="61017"/>
    <n v="18342"/>
    <n v="42675"/>
    <n v="3"/>
    <n v="10.1"/>
    <n v="1667"/>
    <n v="0.3"/>
    <n v="20.2"/>
    <n v="40"/>
    <n v="40"/>
    <n v="5491"/>
    <n v="0"/>
  </r>
  <r>
    <x v="23"/>
    <x v="4"/>
    <x v="1"/>
    <n v="38576"/>
    <n v="73569"/>
    <n v="2688944"/>
    <n v="2686717"/>
    <n v="1184"/>
    <n v="1.6"/>
    <n v="2145"/>
    <n v="2.9"/>
    <n v="246147"/>
    <n v="29315"/>
    <n v="216832"/>
    <n v="1.1000000000000001"/>
    <n v="9.1999999999999993"/>
    <n v="241692"/>
    <n v="74818"/>
    <n v="166874"/>
    <n v="2.8"/>
    <n v="9"/>
    <n v="4455"/>
    <n v="0.2"/>
    <n v="18"/>
    <n v="209"/>
    <n v="222"/>
    <n v="28264"/>
    <n v="0"/>
  </r>
  <r>
    <x v="23"/>
    <x v="5"/>
    <x v="0"/>
    <n v="678"/>
    <n v="1213"/>
    <n v="197979"/>
    <n v="99090"/>
    <n v="1212"/>
    <n v="199.8"/>
    <n v="0"/>
    <n v="0"/>
    <n v="197778"/>
    <n v="197778"/>
    <n v="0"/>
    <n v="199.6"/>
    <n v="199.6"/>
    <n v="0"/>
    <n v="0"/>
    <n v="0"/>
    <n v="0"/>
    <n v="0"/>
    <n v="197778"/>
    <n v="199.6"/>
    <n v="0"/>
    <m/>
    <m/>
    <m/>
    <n v="0"/>
  </r>
  <r>
    <x v="23"/>
    <x v="5"/>
    <x v="2"/>
    <n v="2074"/>
    <n v="3218"/>
    <n v="337657"/>
    <n v="319470"/>
    <n v="473"/>
    <n v="15.4"/>
    <n v="166"/>
    <n v="5.4"/>
    <n v="118262"/>
    <n v="28638"/>
    <n v="89624"/>
    <n v="9"/>
    <n v="37"/>
    <n v="81887"/>
    <n v="40306"/>
    <n v="41581"/>
    <n v="12.6"/>
    <n v="25.6"/>
    <n v="36375"/>
    <n v="11.4"/>
    <n v="51.2"/>
    <n v="107"/>
    <n v="107"/>
    <n v="32412"/>
    <n v="0"/>
  </r>
  <r>
    <x v="23"/>
    <x v="5"/>
    <x v="3"/>
    <n v="2458"/>
    <n v="5476"/>
    <n v="389652"/>
    <n v="373706"/>
    <n v="1108"/>
    <n v="22.2"/>
    <n v="141"/>
    <n v="2.8"/>
    <n v="112304"/>
    <n v="41445"/>
    <n v="70859"/>
    <n v="11.1"/>
    <n v="30.1"/>
    <n v="80412"/>
    <n v="28315"/>
    <n v="52097"/>
    <n v="7.6"/>
    <n v="21.5"/>
    <n v="31892"/>
    <n v="8.6"/>
    <n v="43"/>
    <n v="73"/>
    <n v="73"/>
    <n v="21726"/>
    <n v="0"/>
  </r>
  <r>
    <x v="23"/>
    <x v="5"/>
    <x v="4"/>
    <n v="1711"/>
    <n v="3206"/>
    <n v="265561"/>
    <n v="257793"/>
    <n v="254"/>
    <n v="7.8"/>
    <n v="355"/>
    <n v="10.9"/>
    <n v="61050"/>
    <n v="6890"/>
    <n v="54160"/>
    <n v="2.7"/>
    <n v="23.7"/>
    <n v="45513"/>
    <n v="20360"/>
    <n v="25153"/>
    <n v="7.9"/>
    <n v="17.7"/>
    <n v="15537"/>
    <n v="6"/>
    <n v="35.4"/>
    <n v="40"/>
    <n v="40"/>
    <n v="11296"/>
    <n v="0"/>
  </r>
  <r>
    <x v="23"/>
    <x v="5"/>
    <x v="5"/>
    <n v="1519"/>
    <n v="2946"/>
    <n v="228752"/>
    <n v="226297"/>
    <n v="207"/>
    <n v="7.1"/>
    <n v="180"/>
    <n v="6.1"/>
    <n v="45744"/>
    <n v="6004"/>
    <n v="39740"/>
    <n v="2.7"/>
    <n v="20.2"/>
    <n v="40834"/>
    <n v="17620"/>
    <n v="23214"/>
    <n v="7.8"/>
    <n v="18"/>
    <n v="4910"/>
    <n v="2.2000000000000002"/>
    <n v="36"/>
    <n v="40"/>
    <n v="40"/>
    <n v="11825"/>
    <n v="0"/>
  </r>
  <r>
    <x v="23"/>
    <x v="5"/>
    <x v="6"/>
    <n v="1597"/>
    <n v="3053"/>
    <n v="247044"/>
    <n v="240152"/>
    <n v="166"/>
    <n v="5.5"/>
    <n v="119"/>
    <n v="3.9"/>
    <n v="49010"/>
    <n v="4571"/>
    <n v="44439"/>
    <n v="1.9"/>
    <n v="20.399999999999999"/>
    <n v="35225"/>
    <n v="12457"/>
    <n v="22768"/>
    <n v="5.2"/>
    <n v="14.7"/>
    <n v="13785"/>
    <n v="5.7"/>
    <n v="29.4"/>
    <n v="26"/>
    <n v="26"/>
    <n v="7902"/>
    <n v="0"/>
  </r>
  <r>
    <x v="23"/>
    <x v="5"/>
    <x v="7"/>
    <n v="7154"/>
    <n v="16346"/>
    <n v="1077931"/>
    <n v="1066281"/>
    <n v="1065"/>
    <n v="6.5"/>
    <n v="1066"/>
    <n v="6.5"/>
    <n v="176961"/>
    <n v="26752"/>
    <n v="150209"/>
    <n v="2.5"/>
    <n v="16.600000000000001"/>
    <n v="153660"/>
    <n v="49901"/>
    <n v="103759"/>
    <n v="4.7"/>
    <n v="14.4"/>
    <n v="23301"/>
    <n v="2.2000000000000002"/>
    <n v="28.8"/>
    <n v="89"/>
    <n v="89"/>
    <n v="25748"/>
    <n v="0"/>
  </r>
  <r>
    <x v="23"/>
    <x v="5"/>
    <x v="8"/>
    <n v="7979"/>
    <n v="22671"/>
    <n v="1209508"/>
    <n v="1193572"/>
    <n v="1468"/>
    <n v="6.5"/>
    <n v="1069"/>
    <n v="4.8"/>
    <n v="170785"/>
    <n v="27751"/>
    <n v="143034"/>
    <n v="2.2999999999999998"/>
    <n v="14.3"/>
    <n v="138913"/>
    <n v="44348"/>
    <n v="94565"/>
    <n v="3.7"/>
    <n v="11.6"/>
    <n v="31872"/>
    <n v="2.7"/>
    <n v="23.2"/>
    <n v="73"/>
    <n v="73"/>
    <n v="21742"/>
    <n v="0"/>
  </r>
  <r>
    <x v="23"/>
    <x v="5"/>
    <x v="9"/>
    <n v="7314"/>
    <n v="23428"/>
    <n v="1102485"/>
    <n v="1090774"/>
    <n v="1399"/>
    <n v="6"/>
    <n v="960"/>
    <n v="4.0999999999999996"/>
    <n v="137692"/>
    <n v="25002"/>
    <n v="112690"/>
    <n v="2.2999999999999998"/>
    <n v="12.6"/>
    <n v="114270"/>
    <n v="31581"/>
    <n v="82689"/>
    <n v="2.9"/>
    <n v="10.5"/>
    <n v="23422"/>
    <n v="2.1"/>
    <n v="21"/>
    <n v="36"/>
    <n v="36"/>
    <n v="10275"/>
    <n v="0"/>
  </r>
  <r>
    <x v="23"/>
    <x v="5"/>
    <x v="10"/>
    <n v="5430"/>
    <n v="24594"/>
    <n v="831068"/>
    <n v="824322"/>
    <n v="1427"/>
    <n v="5.9"/>
    <n v="991"/>
    <n v="4.0999999999999996"/>
    <n v="103814"/>
    <n v="20967"/>
    <n v="82847"/>
    <n v="2.5"/>
    <n v="12.6"/>
    <n v="90322"/>
    <n v="23684"/>
    <n v="66638"/>
    <n v="2.9"/>
    <n v="11"/>
    <n v="13492"/>
    <n v="1.6"/>
    <n v="22"/>
    <n v="15"/>
    <n v="15"/>
    <n v="3772"/>
    <n v="0"/>
  </r>
  <r>
    <x v="23"/>
    <x v="5"/>
    <x v="1"/>
    <n v="24831"/>
    <n v="84866"/>
    <n v="3795886"/>
    <n v="3760574"/>
    <n v="3973"/>
    <n v="4.7"/>
    <n v="3475"/>
    <n v="4.0999999999999996"/>
    <n v="417249"/>
    <n v="79666"/>
    <n v="337583"/>
    <n v="2.1"/>
    <n v="11.1"/>
    <n v="346625"/>
    <n v="88307"/>
    <n v="258318"/>
    <n v="2.2999999999999998"/>
    <n v="9.1999999999999993"/>
    <n v="70624"/>
    <n v="1.9"/>
    <n v="18.399999999999999"/>
    <n v="64"/>
    <n v="64"/>
    <n v="19097"/>
    <n v="0"/>
  </r>
  <r>
    <x v="23"/>
    <x v="6"/>
    <x v="0"/>
    <n v="116"/>
    <n v="478"/>
    <n v="78724"/>
    <n v="39362"/>
    <n v="478"/>
    <n v="200"/>
    <n v="0"/>
    <n v="0"/>
    <n v="78724"/>
    <n v="78724"/>
    <n v="0"/>
    <n v="200"/>
    <n v="200"/>
    <n v="0"/>
    <n v="0"/>
    <n v="0"/>
    <n v="0"/>
    <n v="0"/>
    <n v="78724"/>
    <n v="200"/>
    <n v="0"/>
    <m/>
    <m/>
    <m/>
    <n v="0"/>
  </r>
  <r>
    <x v="23"/>
    <x v="6"/>
    <x v="2"/>
    <n v="491"/>
    <n v="1316"/>
    <n v="186207"/>
    <n v="161408"/>
    <n v="425"/>
    <n v="38.1"/>
    <n v="24"/>
    <n v="2.2000000000000002"/>
    <n v="75585"/>
    <n v="27099"/>
    <n v="48486"/>
    <n v="16.8"/>
    <n v="46.8"/>
    <n v="25986"/>
    <n v="1075"/>
    <n v="24911"/>
    <n v="0.7"/>
    <n v="16.100000000000001"/>
    <n v="49599"/>
    <n v="30.7"/>
    <n v="32.200000000000003"/>
    <m/>
    <m/>
    <m/>
    <n v="0"/>
  </r>
  <r>
    <x v="23"/>
    <x v="6"/>
    <x v="3"/>
    <n v="595"/>
    <n v="1840"/>
    <n v="218742"/>
    <n v="206727"/>
    <n v="424"/>
    <n v="25.7"/>
    <n v="41"/>
    <n v="2.5"/>
    <n v="66696"/>
    <n v="28229"/>
    <n v="38467"/>
    <n v="13.7"/>
    <n v="32.299999999999997"/>
    <n v="42666"/>
    <n v="12059"/>
    <n v="30607"/>
    <n v="5.8"/>
    <n v="20.6"/>
    <n v="24030"/>
    <n v="11.7"/>
    <n v="41.2"/>
    <n v="12"/>
    <n v="12"/>
    <n v="7641"/>
    <n v="0"/>
  </r>
  <r>
    <x v="23"/>
    <x v="6"/>
    <x v="4"/>
    <n v="359"/>
    <n v="1513"/>
    <n v="128488"/>
    <n v="124236"/>
    <n v="181"/>
    <n v="12.1"/>
    <n v="143"/>
    <n v="9.6"/>
    <n v="32209"/>
    <n v="5592"/>
    <n v="26617"/>
    <n v="4.5"/>
    <n v="25.9"/>
    <n v="23705"/>
    <n v="12241"/>
    <n v="11464"/>
    <n v="9.9"/>
    <n v="19.100000000000001"/>
    <n v="8504"/>
    <n v="6.8"/>
    <n v="38.200000000000003"/>
    <n v="10"/>
    <n v="10"/>
    <n v="7307"/>
    <n v="0"/>
  </r>
  <r>
    <x v="23"/>
    <x v="6"/>
    <x v="5"/>
    <n v="347"/>
    <n v="1590"/>
    <n v="123044"/>
    <n v="119069"/>
    <n v="189"/>
    <n v="12.2"/>
    <n v="99"/>
    <n v="6.4"/>
    <n v="29697"/>
    <n v="4871"/>
    <n v="24826"/>
    <n v="4.0999999999999996"/>
    <n v="24.9"/>
    <n v="21746"/>
    <n v="10172"/>
    <n v="11574"/>
    <n v="8.5"/>
    <n v="18.3"/>
    <n v="7951"/>
    <n v="6.6"/>
    <n v="36.6"/>
    <n v="11"/>
    <n v="11"/>
    <n v="7321"/>
    <n v="0"/>
  </r>
  <r>
    <x v="23"/>
    <x v="6"/>
    <x v="6"/>
    <n v="324"/>
    <n v="1367"/>
    <n v="115077"/>
    <n v="113401"/>
    <n v="234"/>
    <n v="18.2"/>
    <n v="77"/>
    <n v="6"/>
    <n v="25305"/>
    <n v="3768"/>
    <n v="21537"/>
    <n v="3.3"/>
    <n v="22.3"/>
    <n v="21953"/>
    <n v="10988"/>
    <n v="10965"/>
    <n v="9.6999999999999993"/>
    <n v="19.399999999999999"/>
    <n v="3352"/>
    <n v="2.9"/>
    <n v="38.799999999999997"/>
    <n v="9"/>
    <n v="9"/>
    <m/>
    <n v="1"/>
  </r>
  <r>
    <x v="23"/>
    <x v="6"/>
    <x v="7"/>
    <n v="1638"/>
    <n v="7356"/>
    <n v="566526"/>
    <n v="552359"/>
    <n v="740"/>
    <n v="10.3"/>
    <n v="471"/>
    <n v="6.5"/>
    <n v="111189"/>
    <n v="21440"/>
    <n v="89749"/>
    <n v="3.9"/>
    <n v="20.100000000000001"/>
    <n v="82854"/>
    <n v="26092"/>
    <n v="56762"/>
    <n v="4.7"/>
    <n v="15"/>
    <n v="28335"/>
    <n v="5.0999999999999996"/>
    <n v="30"/>
    <n v="18"/>
    <n v="18"/>
    <n v="11687"/>
    <n v="0"/>
  </r>
  <r>
    <x v="23"/>
    <x v="6"/>
    <x v="8"/>
    <n v="2155"/>
    <n v="12343"/>
    <n v="732106"/>
    <n v="721150"/>
    <n v="1196"/>
    <n v="9.8000000000000007"/>
    <n v="869"/>
    <n v="7.1"/>
    <n v="103691"/>
    <n v="22434"/>
    <n v="81257"/>
    <n v="3.1"/>
    <n v="14.4"/>
    <n v="81779"/>
    <n v="21748"/>
    <n v="60031"/>
    <n v="3"/>
    <n v="11.3"/>
    <n v="21912"/>
    <n v="3.1"/>
    <n v="22.6"/>
    <n v="9"/>
    <n v="9"/>
    <m/>
    <n v="1"/>
  </r>
  <r>
    <x v="23"/>
    <x v="6"/>
    <x v="9"/>
    <n v="1934"/>
    <n v="12854"/>
    <n v="658509"/>
    <n v="649587"/>
    <n v="1233"/>
    <n v="9.8000000000000007"/>
    <n v="646"/>
    <n v="5.0999999999999996"/>
    <n v="97174"/>
    <n v="24828"/>
    <n v="72346"/>
    <n v="3.8"/>
    <n v="15"/>
    <n v="79330"/>
    <n v="21253"/>
    <n v="58077"/>
    <n v="3.3"/>
    <n v="12.2"/>
    <n v="17844"/>
    <n v="2.8"/>
    <n v="24.4"/>
    <n v="7"/>
    <n v="7"/>
    <n v="4269"/>
    <n v="0"/>
  </r>
  <r>
    <x v="23"/>
    <x v="6"/>
    <x v="10"/>
    <n v="1666"/>
    <n v="15197"/>
    <n v="565132"/>
    <n v="560924"/>
    <n v="1414"/>
    <n v="9.5"/>
    <n v="880"/>
    <n v="5.9"/>
    <n v="78299"/>
    <n v="21762"/>
    <n v="56537"/>
    <n v="3.9"/>
    <n v="14"/>
    <n v="69883"/>
    <n v="19264"/>
    <n v="50619"/>
    <n v="3.4"/>
    <n v="12.5"/>
    <n v="8416"/>
    <n v="1.5"/>
    <n v="25"/>
    <n v="4"/>
    <n v="4"/>
    <m/>
    <n v="1"/>
  </r>
  <r>
    <x v="23"/>
    <x v="6"/>
    <x v="1"/>
    <n v="8346"/>
    <n v="60019"/>
    <n v="2835358"/>
    <n v="2810921"/>
    <n v="4010"/>
    <n v="6.7"/>
    <n v="3659"/>
    <n v="6.1"/>
    <n v="335244"/>
    <n v="73682"/>
    <n v="261562"/>
    <n v="2.6"/>
    <n v="11.9"/>
    <n v="286369"/>
    <n v="85737"/>
    <n v="200632"/>
    <n v="3.1"/>
    <n v="10.199999999999999"/>
    <n v="48875"/>
    <n v="1.7"/>
    <n v="20.399999999999999"/>
    <n v="21"/>
    <n v="21"/>
    <n v="14330"/>
    <n v="0"/>
  </r>
  <r>
    <x v="23"/>
    <x v="7"/>
    <x v="0"/>
    <n v="30"/>
    <n v="150"/>
    <n v="39404"/>
    <n v="19702"/>
    <n v="150"/>
    <n v="200"/>
    <n v="0"/>
    <n v="0"/>
    <n v="39404"/>
    <n v="39404"/>
    <n v="0"/>
    <n v="200"/>
    <n v="200"/>
    <n v="0"/>
    <n v="0"/>
    <n v="0"/>
    <n v="0"/>
    <n v="0"/>
    <n v="39404"/>
    <n v="200"/>
    <n v="0"/>
    <m/>
    <m/>
    <m/>
    <n v="0"/>
  </r>
  <r>
    <x v="23"/>
    <x v="7"/>
    <x v="2"/>
    <n v="148"/>
    <n v="792"/>
    <n v="107843"/>
    <n v="97269"/>
    <n v="302"/>
    <n v="46"/>
    <n v="32"/>
    <n v="4.9000000000000004"/>
    <n v="41801"/>
    <n v="16528"/>
    <n v="25273"/>
    <n v="17"/>
    <n v="43"/>
    <n v="20652"/>
    <m/>
    <n v="19198"/>
    <m/>
    <n v="21.2"/>
    <n v="21149"/>
    <n v="21.8"/>
    <n v="42.4"/>
    <m/>
    <m/>
    <m/>
    <n v="1"/>
  </r>
  <r>
    <x v="23"/>
    <x v="7"/>
    <x v="3"/>
    <n v="217"/>
    <n v="1432"/>
    <n v="156254"/>
    <n v="143079"/>
    <n v="366"/>
    <n v="28.8"/>
    <n v="45"/>
    <n v="3.5"/>
    <n v="51767"/>
    <n v="19760"/>
    <n v="32007"/>
    <n v="13.8"/>
    <n v="36.200000000000003"/>
    <n v="25417"/>
    <n v="3104"/>
    <n v="22313"/>
    <n v="2.2000000000000002"/>
    <n v="17.8"/>
    <n v="26350"/>
    <n v="18.399999999999999"/>
    <n v="35.6"/>
    <n v="2"/>
    <n v="2"/>
    <m/>
    <n v="1"/>
  </r>
  <r>
    <x v="23"/>
    <x v="7"/>
    <x v="4"/>
    <n v="147"/>
    <n v="1071"/>
    <n v="101276"/>
    <n v="98194"/>
    <n v="263"/>
    <n v="27.4"/>
    <n v="43"/>
    <n v="4.5"/>
    <n v="24091"/>
    <n v="5779"/>
    <n v="18312"/>
    <n v="5.9"/>
    <n v="24.5"/>
    <n v="17927"/>
    <n v="6430"/>
    <n v="11497"/>
    <n v="6.5"/>
    <n v="18.3"/>
    <n v="6164"/>
    <n v="6.2"/>
    <n v="36.6"/>
    <n v="2"/>
    <n v="2"/>
    <m/>
    <n v="1"/>
  </r>
  <r>
    <x v="23"/>
    <x v="7"/>
    <x v="5"/>
    <n v="140"/>
    <n v="1328"/>
    <n v="96377"/>
    <n v="89248"/>
    <n v="305"/>
    <n v="25"/>
    <n v="86"/>
    <n v="7"/>
    <n v="25886"/>
    <n v="5191"/>
    <n v="20695"/>
    <n v="5.8"/>
    <n v="29"/>
    <n v="11629"/>
    <m/>
    <n v="8954"/>
    <m/>
    <n v="13"/>
    <n v="14257"/>
    <n v="16"/>
    <n v="26"/>
    <m/>
    <m/>
    <m/>
    <n v="1"/>
  </r>
  <r>
    <x v="23"/>
    <x v="7"/>
    <x v="6"/>
    <n v="140"/>
    <n v="912"/>
    <n v="95073"/>
    <n v="89015"/>
    <n v="118"/>
    <n v="13.3"/>
    <n v="66"/>
    <n v="7.5"/>
    <n v="23866"/>
    <n v="2573"/>
    <n v="21293"/>
    <n v="2.9"/>
    <n v="26.8"/>
    <n v="11750"/>
    <n v="2213"/>
    <n v="9537"/>
    <n v="2.5"/>
    <n v="13.2"/>
    <n v="12116"/>
    <n v="13.6"/>
    <n v="26.4"/>
    <m/>
    <m/>
    <m/>
    <n v="0"/>
  </r>
  <r>
    <x v="23"/>
    <x v="7"/>
    <x v="7"/>
    <n v="619"/>
    <n v="6087"/>
    <n v="420821"/>
    <n v="412993"/>
    <n v="891"/>
    <n v="14.9"/>
    <n v="659"/>
    <n v="11"/>
    <n v="89051"/>
    <n v="24623"/>
    <n v="64428"/>
    <n v="6"/>
    <n v="21.6"/>
    <n v="73396"/>
    <n v="35315"/>
    <n v="38081"/>
    <n v="8.6"/>
    <n v="17.8"/>
    <n v="15655"/>
    <n v="3.8"/>
    <n v="35.6"/>
    <n v="10"/>
    <n v="10"/>
    <n v="13306"/>
    <n v="0"/>
  </r>
  <r>
    <x v="23"/>
    <x v="7"/>
    <x v="8"/>
    <n v="978"/>
    <n v="8901"/>
    <n v="655099"/>
    <n v="645339"/>
    <n v="997"/>
    <n v="11.3"/>
    <n v="915"/>
    <n v="10.3"/>
    <n v="94055"/>
    <n v="28217"/>
    <n v="65838"/>
    <n v="4.4000000000000004"/>
    <n v="14.6"/>
    <n v="74535"/>
    <n v="22994"/>
    <n v="51541"/>
    <n v="3.6"/>
    <n v="11.5"/>
    <n v="19520"/>
    <n v="3.1"/>
    <n v="23"/>
    <n v="2"/>
    <n v="2"/>
    <m/>
    <n v="1"/>
  </r>
  <r>
    <x v="23"/>
    <x v="7"/>
    <x v="9"/>
    <n v="865"/>
    <n v="9916"/>
    <n v="565889"/>
    <n v="561998"/>
    <n v="881"/>
    <n v="8.8000000000000007"/>
    <n v="990"/>
    <n v="9.9"/>
    <n v="85420"/>
    <n v="26102"/>
    <n v="59318"/>
    <n v="4.5999999999999996"/>
    <n v="15.2"/>
    <n v="77639"/>
    <n v="29377"/>
    <n v="48262"/>
    <n v="5.2"/>
    <n v="13.8"/>
    <n v="7781"/>
    <n v="1.4"/>
    <n v="27.6"/>
    <n v="4"/>
    <n v="4"/>
    <n v="5025"/>
    <n v="0"/>
  </r>
  <r>
    <x v="23"/>
    <x v="7"/>
    <x v="10"/>
    <n v="700"/>
    <n v="10604"/>
    <n v="469837"/>
    <n v="465401"/>
    <n v="950"/>
    <n v="9.1"/>
    <n v="584"/>
    <n v="5.6"/>
    <n v="68782"/>
    <n v="20450"/>
    <n v="48332"/>
    <n v="4.4000000000000004"/>
    <n v="14.8"/>
    <n v="59911"/>
    <n v="17838"/>
    <n v="42073"/>
    <n v="3.8"/>
    <n v="12.9"/>
    <n v="8871"/>
    <n v="1.9"/>
    <n v="25.8"/>
    <n v="1"/>
    <n v="1"/>
    <m/>
    <n v="1"/>
  </r>
  <r>
    <x v="23"/>
    <x v="7"/>
    <x v="1"/>
    <n v="4530"/>
    <n v="55789"/>
    <n v="2965628"/>
    <n v="2942243"/>
    <n v="4367"/>
    <n v="7.9"/>
    <n v="3323"/>
    <n v="6"/>
    <n v="350105"/>
    <n v="89955"/>
    <n v="260150"/>
    <n v="3.1"/>
    <n v="11.9"/>
    <n v="303336"/>
    <n v="89261"/>
    <n v="214075"/>
    <n v="3"/>
    <n v="10.3"/>
    <n v="46769"/>
    <n v="1.6"/>
    <n v="20.6"/>
    <n v="5"/>
    <n v="5"/>
    <n v="6507"/>
    <n v="0"/>
  </r>
  <r>
    <x v="23"/>
    <x v="8"/>
    <x v="0"/>
    <n v="9"/>
    <n v="12"/>
    <n v="29683"/>
    <n v="14842"/>
    <n v="12"/>
    <n v="200"/>
    <n v="0"/>
    <n v="0"/>
    <n v="29683"/>
    <n v="29683"/>
    <n v="0"/>
    <n v="200"/>
    <n v="200"/>
    <n v="0"/>
    <n v="0"/>
    <n v="0"/>
    <n v="0"/>
    <n v="0"/>
    <n v="29683"/>
    <n v="200"/>
    <n v="0"/>
    <m/>
    <m/>
    <m/>
    <n v="0"/>
  </r>
  <r>
    <x v="23"/>
    <x v="8"/>
    <x v="2"/>
    <n v="76"/>
    <n v="641"/>
    <n v="125644"/>
    <n v="104428"/>
    <n v="224"/>
    <n v="41.9"/>
    <n v="11"/>
    <n v="2.1"/>
    <n v="61506"/>
    <n v="26842"/>
    <n v="34664"/>
    <n v="25.7"/>
    <n v="58.9"/>
    <n v="19074"/>
    <n v="871"/>
    <n v="18203"/>
    <n v="0.8"/>
    <n v="18.3"/>
    <n v="42432"/>
    <n v="40.6"/>
    <n v="36.6"/>
    <m/>
    <m/>
    <m/>
    <n v="0"/>
  </r>
  <r>
    <x v="23"/>
    <x v="8"/>
    <x v="3"/>
    <n v="86"/>
    <n v="724"/>
    <n v="134269"/>
    <n v="124825"/>
    <n v="158"/>
    <n v="22.2"/>
    <n v="135"/>
    <n v="18.899999999999999"/>
    <n v="48974"/>
    <n v="15000"/>
    <n v="33974"/>
    <n v="12"/>
    <n v="39.200000000000003"/>
    <n v="30086"/>
    <n v="12399"/>
    <n v="17687"/>
    <n v="9.9"/>
    <n v="24.1"/>
    <n v="18888"/>
    <n v="15.1"/>
    <n v="48.2"/>
    <n v="3"/>
    <n v="3"/>
    <m/>
    <n v="1"/>
  </r>
  <r>
    <x v="23"/>
    <x v="8"/>
    <x v="4"/>
    <n v="75"/>
    <n v="732"/>
    <n v="94019"/>
    <n v="91059"/>
    <n v="175"/>
    <n v="26.7"/>
    <n v="25"/>
    <n v="3.8"/>
    <n v="30220"/>
    <n v="10798"/>
    <n v="19422"/>
    <n v="11.9"/>
    <n v="33.200000000000003"/>
    <n v="24299"/>
    <n v="14322"/>
    <n v="9977"/>
    <n v="15.7"/>
    <n v="26.7"/>
    <n v="5921"/>
    <n v="6.5"/>
    <n v="53.4"/>
    <n v="4"/>
    <n v="4"/>
    <n v="12014"/>
    <n v="0"/>
  </r>
  <r>
    <x v="23"/>
    <x v="8"/>
    <x v="5"/>
    <n v="73"/>
    <n v="740"/>
    <n v="107149"/>
    <n v="98954"/>
    <n v="57"/>
    <n v="7.8"/>
    <n v="31"/>
    <n v="4.3"/>
    <n v="24320"/>
    <n v="6588"/>
    <n v="17732"/>
    <n v="6.7"/>
    <n v="24.6"/>
    <n v="7930"/>
    <n v="4233"/>
    <n v="3697"/>
    <n v="4.3"/>
    <n v="8"/>
    <n v="16390"/>
    <n v="16.600000000000001"/>
    <n v="16"/>
    <m/>
    <m/>
    <m/>
    <n v="0"/>
  </r>
  <r>
    <x v="23"/>
    <x v="8"/>
    <x v="6"/>
    <n v="70"/>
    <n v="2402"/>
    <n v="109133"/>
    <n v="103468"/>
    <n v="595"/>
    <n v="27.3"/>
    <n v="149"/>
    <n v="6.8"/>
    <n v="30082"/>
    <n v="7206"/>
    <n v="22876"/>
    <n v="7"/>
    <n v="29.1"/>
    <n v="18752"/>
    <n v="9253"/>
    <n v="9499"/>
    <n v="8.9"/>
    <n v="18.100000000000001"/>
    <n v="11330"/>
    <n v="11"/>
    <n v="36.200000000000003"/>
    <n v="1"/>
    <n v="1"/>
    <m/>
    <n v="1"/>
  </r>
  <r>
    <x v="23"/>
    <x v="8"/>
    <x v="7"/>
    <n v="334"/>
    <n v="6049"/>
    <n v="466756"/>
    <n v="447607"/>
    <n v="760"/>
    <n v="13"/>
    <n v="356"/>
    <n v="6.1"/>
    <n v="97664"/>
    <n v="26447"/>
    <n v="71217"/>
    <n v="5.9"/>
    <n v="21.8"/>
    <n v="59366"/>
    <n v="19431"/>
    <n v="39935"/>
    <n v="4.3"/>
    <n v="13.3"/>
    <n v="38298"/>
    <n v="8.5"/>
    <n v="26.6"/>
    <n v="2"/>
    <n v="2"/>
    <m/>
    <n v="1"/>
  </r>
  <r>
    <x v="23"/>
    <x v="8"/>
    <x v="8"/>
    <n v="574"/>
    <n v="11495"/>
    <n v="808198"/>
    <n v="800944"/>
    <n v="1570"/>
    <n v="14.1"/>
    <n v="846"/>
    <n v="7.6"/>
    <n v="101644"/>
    <n v="43534"/>
    <n v="58110"/>
    <n v="5.4"/>
    <n v="12.7"/>
    <n v="87136"/>
    <n v="28529"/>
    <n v="58607"/>
    <n v="3.6"/>
    <n v="10.9"/>
    <n v="14508"/>
    <n v="1.8"/>
    <n v="21.8"/>
    <m/>
    <m/>
    <m/>
    <n v="0"/>
  </r>
  <r>
    <x v="23"/>
    <x v="8"/>
    <x v="9"/>
    <n v="466"/>
    <n v="10386"/>
    <n v="654389"/>
    <n v="639520"/>
    <n v="1154"/>
    <n v="11.3"/>
    <n v="760"/>
    <n v="7.5"/>
    <n v="109939"/>
    <n v="38872"/>
    <n v="71067"/>
    <n v="6.1"/>
    <n v="17.2"/>
    <n v="80201"/>
    <n v="28955"/>
    <n v="51246"/>
    <n v="4.5"/>
    <n v="12.5"/>
    <n v="29738"/>
    <n v="4.7"/>
    <n v="25"/>
    <n v="1"/>
    <n v="1"/>
    <m/>
    <n v="1"/>
  </r>
  <r>
    <x v="23"/>
    <x v="8"/>
    <x v="10"/>
    <n v="476"/>
    <n v="15589"/>
    <n v="682479"/>
    <n v="670947"/>
    <n v="2157"/>
    <n v="14.3"/>
    <n v="1178"/>
    <n v="7.8"/>
    <n v="114447"/>
    <n v="44434"/>
    <n v="70013"/>
    <n v="6.6"/>
    <n v="17.100000000000001"/>
    <n v="91383"/>
    <n v="32462"/>
    <n v="58921"/>
    <n v="4.8"/>
    <n v="13.6"/>
    <n v="23064"/>
    <n v="3.5"/>
    <n v="27.2"/>
    <m/>
    <m/>
    <m/>
    <n v="0"/>
  </r>
  <r>
    <x v="23"/>
    <x v="8"/>
    <x v="1"/>
    <n v="3237"/>
    <n v="79882"/>
    <n v="4544493"/>
    <n v="4517440"/>
    <n v="7653"/>
    <n v="9.6999999999999993"/>
    <n v="5527"/>
    <n v="7"/>
    <n v="545098"/>
    <n v="166265"/>
    <n v="378833"/>
    <n v="3.7"/>
    <n v="12.1"/>
    <n v="490991"/>
    <n v="132725"/>
    <n v="358266"/>
    <n v="2.9"/>
    <n v="10.9"/>
    <n v="54107"/>
    <n v="1.2"/>
    <n v="21.8"/>
    <n v="3"/>
    <n v="3"/>
    <n v="10521"/>
    <n v="0"/>
  </r>
  <r>
    <x v="23"/>
    <x v="9"/>
    <x v="0"/>
    <n v="4"/>
    <n v="58"/>
    <n v="25599"/>
    <n v="12800"/>
    <n v="58"/>
    <n v="200"/>
    <n v="0"/>
    <n v="0"/>
    <n v="25599"/>
    <n v="25599"/>
    <n v="0"/>
    <n v="200"/>
    <n v="200"/>
    <n v="0"/>
    <n v="0"/>
    <n v="0"/>
    <n v="0"/>
    <n v="0"/>
    <n v="25599"/>
    <n v="200"/>
    <n v="0"/>
    <m/>
    <m/>
    <m/>
    <n v="0"/>
  </r>
  <r>
    <x v="23"/>
    <x v="9"/>
    <x v="2"/>
    <n v="14"/>
    <n v="93"/>
    <n v="43408"/>
    <n v="36096"/>
    <n v="6"/>
    <n v="6.7"/>
    <n v="0"/>
    <n v="0"/>
    <n v="17252"/>
    <m/>
    <m/>
    <m/>
    <n v="47.8"/>
    <n v="2628"/>
    <n v="0"/>
    <n v="2628"/>
    <n v="0"/>
    <n v="7.3"/>
    <n v="14624"/>
    <n v="40.5"/>
    <n v="14.6"/>
    <m/>
    <m/>
    <m/>
    <n v="1"/>
  </r>
  <r>
    <x v="23"/>
    <x v="9"/>
    <x v="3"/>
    <n v="26"/>
    <n v="491"/>
    <n v="84437"/>
    <n v="77727"/>
    <n v="42"/>
    <n v="8.6999999999999993"/>
    <n v="21"/>
    <n v="4.4000000000000004"/>
    <n v="27795"/>
    <m/>
    <m/>
    <m/>
    <n v="35.799999999999997"/>
    <n v="14375"/>
    <n v="1646"/>
    <n v="12729"/>
    <n v="2.1"/>
    <n v="18.5"/>
    <n v="13420"/>
    <n v="17.3"/>
    <n v="37"/>
    <m/>
    <m/>
    <m/>
    <n v="1"/>
  </r>
  <r>
    <x v="23"/>
    <x v="9"/>
    <x v="4"/>
    <n v="26"/>
    <n v="1512"/>
    <n v="81144"/>
    <n v="79287"/>
    <n v="365"/>
    <n v="27.2"/>
    <n v="22"/>
    <n v="1.6"/>
    <n v="19391"/>
    <n v="11846"/>
    <n v="7545"/>
    <n v="14.9"/>
    <n v="24.5"/>
    <n v="15677"/>
    <n v="7831"/>
    <n v="7846"/>
    <n v="9.9"/>
    <n v="19.8"/>
    <n v="3714"/>
    <n v="4.7"/>
    <n v="39.6"/>
    <n v="1"/>
    <n v="1"/>
    <m/>
    <n v="1"/>
  </r>
  <r>
    <x v="23"/>
    <x v="9"/>
    <x v="5"/>
    <n v="19"/>
    <n v="322"/>
    <n v="52033"/>
    <n v="51680"/>
    <n v="34"/>
    <n v="10.199999999999999"/>
    <n v="55"/>
    <n v="16.5"/>
    <n v="7070"/>
    <n v="661"/>
    <n v="6409"/>
    <n v="1.3"/>
    <n v="13.7"/>
    <n v="6363"/>
    <n v="817"/>
    <n v="5546"/>
    <n v="1.6"/>
    <n v="12.3"/>
    <n v="707"/>
    <n v="1.4"/>
    <n v="24.6"/>
    <m/>
    <m/>
    <m/>
    <n v="0"/>
  </r>
  <r>
    <x v="23"/>
    <x v="9"/>
    <x v="6"/>
    <n v="21"/>
    <n v="386"/>
    <n v="62055"/>
    <n v="55184"/>
    <n v="63"/>
    <n v="16.600000000000001"/>
    <n v="50"/>
    <n v="13.1"/>
    <n v="16915"/>
    <n v="3165"/>
    <n v="13750"/>
    <n v="5.7"/>
    <n v="30.7"/>
    <n v="3172"/>
    <n v="750"/>
    <n v="2422"/>
    <n v="1.4"/>
    <n v="5.7"/>
    <n v="13743"/>
    <n v="25"/>
    <n v="11.4"/>
    <m/>
    <m/>
    <m/>
    <n v="0"/>
  </r>
  <r>
    <x v="23"/>
    <x v="9"/>
    <x v="7"/>
    <n v="98"/>
    <n v="3680"/>
    <n v="299100"/>
    <n v="282828"/>
    <n v="504"/>
    <n v="14.3"/>
    <n v="185"/>
    <n v="5.3"/>
    <n v="71578"/>
    <n v="18385"/>
    <n v="53193"/>
    <n v="6.5"/>
    <n v="25.3"/>
    <n v="39033"/>
    <n v="12405"/>
    <n v="26628"/>
    <n v="4.4000000000000004"/>
    <n v="13.8"/>
    <n v="32545"/>
    <n v="11.5"/>
    <n v="27.6"/>
    <m/>
    <m/>
    <m/>
    <n v="0"/>
  </r>
  <r>
    <x v="23"/>
    <x v="9"/>
    <x v="8"/>
    <n v="220"/>
    <n v="6579"/>
    <n v="648704"/>
    <n v="631380"/>
    <n v="732"/>
    <n v="11.4"/>
    <n v="444"/>
    <n v="6.9"/>
    <n v="88940"/>
    <n v="30359"/>
    <n v="58581"/>
    <n v="4.8"/>
    <n v="14.1"/>
    <n v="54291"/>
    <n v="12654"/>
    <n v="41637"/>
    <n v="2"/>
    <n v="8.6"/>
    <n v="34649"/>
    <n v="5.5"/>
    <n v="17.2"/>
    <m/>
    <m/>
    <m/>
    <n v="0"/>
  </r>
  <r>
    <x v="23"/>
    <x v="9"/>
    <x v="9"/>
    <n v="171"/>
    <n v="8129"/>
    <n v="431006"/>
    <n v="431797"/>
    <n v="526"/>
    <n v="6.5"/>
    <n v="346"/>
    <n v="4.3"/>
    <n v="54647"/>
    <n v="17548"/>
    <n v="37099"/>
    <n v="4.0999999999999996"/>
    <n v="12.7"/>
    <n v="56229"/>
    <n v="23061"/>
    <n v="33168"/>
    <n v="5.3"/>
    <n v="13"/>
    <n v="-1582"/>
    <n v="-0.3"/>
    <n v="25.4"/>
    <n v="1"/>
    <n v="1"/>
    <m/>
    <n v="1"/>
  </r>
  <r>
    <x v="23"/>
    <x v="9"/>
    <x v="10"/>
    <n v="174"/>
    <n v="8989"/>
    <n v="484034"/>
    <n v="482068"/>
    <n v="622"/>
    <n v="6.9"/>
    <n v="556"/>
    <n v="6.2"/>
    <n v="65455"/>
    <n v="22286"/>
    <n v="43169"/>
    <n v="4.5999999999999996"/>
    <n v="13.6"/>
    <n v="61524"/>
    <n v="14550"/>
    <n v="46974"/>
    <n v="3"/>
    <n v="12.8"/>
    <n v="3931"/>
    <n v="0.8"/>
    <n v="25.6"/>
    <m/>
    <m/>
    <m/>
    <n v="0"/>
  </r>
  <r>
    <x v="23"/>
    <x v="9"/>
    <x v="1"/>
    <n v="1372"/>
    <n v="66115"/>
    <n v="3778384"/>
    <n v="3748113"/>
    <n v="6521"/>
    <n v="9.9"/>
    <n v="6201"/>
    <n v="9.4"/>
    <n v="503638"/>
    <n v="173807"/>
    <n v="329831"/>
    <n v="4.5999999999999996"/>
    <n v="13.4"/>
    <n v="443095"/>
    <n v="127371"/>
    <n v="315724"/>
    <n v="3.4"/>
    <n v="11.8"/>
    <n v="60543"/>
    <n v="1.6"/>
    <n v="23.6"/>
    <m/>
    <m/>
    <m/>
    <n v="0"/>
  </r>
  <r>
    <x v="23"/>
    <x v="10"/>
    <x v="2"/>
    <n v="7"/>
    <n v="179"/>
    <n v="17610"/>
    <n v="17593"/>
    <n v="53"/>
    <n v="32.799999999999997"/>
    <n v="18"/>
    <n v="11.1"/>
    <n v="1813"/>
    <m/>
    <m/>
    <m/>
    <n v="10.3"/>
    <n v="1778"/>
    <m/>
    <n v="1427"/>
    <m/>
    <n v="10.1"/>
    <n v="35"/>
    <n v="0.2"/>
    <n v="20.2"/>
    <m/>
    <m/>
    <m/>
    <n v="1"/>
  </r>
  <r>
    <x v="23"/>
    <x v="10"/>
    <x v="3"/>
    <n v="12"/>
    <n v="92"/>
    <m/>
    <m/>
    <n v="18"/>
    <n v="21.3"/>
    <n v="3"/>
    <n v="3.6"/>
    <m/>
    <m/>
    <m/>
    <m/>
    <m/>
    <m/>
    <m/>
    <m/>
    <m/>
    <m/>
    <m/>
    <m/>
    <m/>
    <m/>
    <m/>
    <m/>
    <n v="1"/>
  </r>
  <r>
    <x v="23"/>
    <x v="10"/>
    <x v="4"/>
    <n v="12"/>
    <n v="27"/>
    <m/>
    <m/>
    <n v="1"/>
    <n v="3.7"/>
    <n v="1"/>
    <n v="3.7"/>
    <m/>
    <m/>
    <m/>
    <m/>
    <m/>
    <m/>
    <m/>
    <m/>
    <m/>
    <m/>
    <m/>
    <m/>
    <m/>
    <m/>
    <m/>
    <m/>
    <n v="1"/>
  </r>
  <r>
    <x v="23"/>
    <x v="10"/>
    <x v="5"/>
    <n v="17"/>
    <n v="80"/>
    <n v="52424"/>
    <n v="48679"/>
    <n v="5"/>
    <n v="6.5"/>
    <n v="2"/>
    <n v="2.6"/>
    <n v="9436"/>
    <m/>
    <m/>
    <m/>
    <n v="19.399999999999999"/>
    <n v="1946"/>
    <m/>
    <n v="1702"/>
    <m/>
    <n v="4"/>
    <n v="7490"/>
    <n v="15.4"/>
    <n v="8"/>
    <m/>
    <m/>
    <m/>
    <n v="1"/>
  </r>
  <r>
    <x v="23"/>
    <x v="10"/>
    <x v="6"/>
    <n v="12"/>
    <n v="971"/>
    <m/>
    <m/>
    <n v="186"/>
    <n v="17.2"/>
    <n v="410"/>
    <n v="37.9"/>
    <m/>
    <m/>
    <m/>
    <m/>
    <m/>
    <m/>
    <m/>
    <m/>
    <m/>
    <m/>
    <m/>
    <m/>
    <m/>
    <m/>
    <m/>
    <m/>
    <n v="1"/>
  </r>
  <r>
    <x v="23"/>
    <x v="10"/>
    <x v="7"/>
    <n v="59"/>
    <n v="2629"/>
    <n v="257267"/>
    <n v="229526"/>
    <n v="255"/>
    <n v="9.8000000000000007"/>
    <n v="210"/>
    <n v="8"/>
    <n v="87528"/>
    <n v="28634"/>
    <n v="58894"/>
    <n v="12.5"/>
    <n v="38.1"/>
    <n v="32045"/>
    <n v="5942"/>
    <n v="26103"/>
    <n v="2.6"/>
    <n v="14"/>
    <n v="55483"/>
    <n v="24.1"/>
    <n v="28"/>
    <m/>
    <m/>
    <m/>
    <n v="0"/>
  </r>
  <r>
    <x v="23"/>
    <x v="10"/>
    <x v="8"/>
    <n v="90"/>
    <n v="6593"/>
    <n v="451139"/>
    <n v="440595"/>
    <n v="793"/>
    <n v="12.2"/>
    <n v="599"/>
    <n v="9.1999999999999993"/>
    <n v="81204"/>
    <n v="41514"/>
    <n v="39690"/>
    <n v="9.4"/>
    <n v="18.399999999999999"/>
    <n v="60116"/>
    <n v="31032"/>
    <n v="29084"/>
    <n v="7"/>
    <n v="13.6"/>
    <n v="21088"/>
    <n v="4.8"/>
    <n v="27.2"/>
    <m/>
    <m/>
    <m/>
    <n v="0"/>
  </r>
  <r>
    <x v="23"/>
    <x v="10"/>
    <x v="9"/>
    <n v="92"/>
    <n v="8330"/>
    <n v="397234"/>
    <n v="399934"/>
    <n v="1180"/>
    <n v="14.8"/>
    <n v="529"/>
    <n v="6.6"/>
    <n v="65184"/>
    <n v="27262"/>
    <n v="37922"/>
    <n v="6.8"/>
    <n v="16.3"/>
    <n v="70584"/>
    <n v="21685"/>
    <n v="48899"/>
    <n v="5.4"/>
    <n v="17.600000000000001"/>
    <n v="-5400"/>
    <n v="-1.3"/>
    <n v="32.6"/>
    <m/>
    <m/>
    <m/>
    <n v="0"/>
  </r>
  <r>
    <x v="23"/>
    <x v="10"/>
    <x v="10"/>
    <n v="87"/>
    <n v="8207"/>
    <n v="427419"/>
    <n v="410124"/>
    <n v="689"/>
    <n v="8.6"/>
    <n v="399"/>
    <n v="5"/>
    <n v="93663"/>
    <n v="43803"/>
    <n v="49860"/>
    <n v="10.7"/>
    <n v="22.8"/>
    <n v="59073"/>
    <n v="13265"/>
    <n v="45808"/>
    <n v="3.2"/>
    <n v="14.4"/>
    <n v="34590"/>
    <n v="8.4"/>
    <n v="28.8"/>
    <m/>
    <m/>
    <m/>
    <n v="0"/>
  </r>
  <r>
    <x v="23"/>
    <x v="10"/>
    <x v="1"/>
    <n v="930"/>
    <n v="88205"/>
    <n v="4511597"/>
    <n v="4496388"/>
    <n v="7276"/>
    <n v="8.1999999999999993"/>
    <n v="8727"/>
    <n v="9.8000000000000007"/>
    <n v="594173"/>
    <n v="176859"/>
    <n v="417314"/>
    <n v="3.9"/>
    <n v="13.2"/>
    <n v="563757"/>
    <n v="189755"/>
    <n v="374002"/>
    <n v="4.2"/>
    <n v="12.5"/>
    <n v="30416"/>
    <n v="0.7"/>
    <n v="25"/>
    <m/>
    <m/>
    <m/>
    <n v="0"/>
  </r>
  <r>
    <x v="23"/>
    <x v="11"/>
    <x v="2"/>
    <n v="11"/>
    <n v="306"/>
    <n v="51160"/>
    <n v="42854"/>
    <n v="13"/>
    <n v="4.5"/>
    <n v="9"/>
    <n v="3.1"/>
    <n v="19585"/>
    <m/>
    <m/>
    <m/>
    <n v="45.7"/>
    <n v="2973"/>
    <m/>
    <n v="2399"/>
    <m/>
    <n v="6.9"/>
    <n v="16612"/>
    <n v="38.799999999999997"/>
    <n v="13.8"/>
    <m/>
    <m/>
    <m/>
    <n v="1"/>
  </r>
  <r>
    <x v="23"/>
    <x v="11"/>
    <x v="3"/>
    <n v="8"/>
    <n v="18"/>
    <m/>
    <m/>
    <n v="0"/>
    <n v="0"/>
    <n v="5"/>
    <n v="24.4"/>
    <m/>
    <n v="0"/>
    <m/>
    <m/>
    <m/>
    <m/>
    <m/>
    <m/>
    <m/>
    <m/>
    <m/>
    <m/>
    <m/>
    <m/>
    <m/>
    <m/>
    <n v="1"/>
  </r>
  <r>
    <x v="23"/>
    <x v="11"/>
    <x v="4"/>
    <n v="8"/>
    <n v="36"/>
    <m/>
    <m/>
    <n v="1"/>
    <n v="2.8"/>
    <n v="1"/>
    <n v="2.8"/>
    <m/>
    <m/>
    <m/>
    <m/>
    <m/>
    <m/>
    <m/>
    <m/>
    <m/>
    <m/>
    <m/>
    <m/>
    <m/>
    <m/>
    <m/>
    <m/>
    <n v="1"/>
  </r>
  <r>
    <x v="23"/>
    <x v="11"/>
    <x v="5"/>
    <n v="11"/>
    <n v="30"/>
    <n v="24603"/>
    <n v="19694"/>
    <n v="4"/>
    <n v="14.3"/>
    <n v="0"/>
    <n v="0"/>
    <n v="9899"/>
    <m/>
    <m/>
    <m/>
    <n v="50.3"/>
    <n v="81"/>
    <n v="0"/>
    <n v="81"/>
    <n v="0"/>
    <n v="0.4"/>
    <n v="9818"/>
    <n v="49.9"/>
    <n v="0.8"/>
    <m/>
    <m/>
    <m/>
    <n v="1"/>
  </r>
  <r>
    <x v="23"/>
    <x v="11"/>
    <x v="6"/>
    <n v="3"/>
    <n v="111"/>
    <m/>
    <m/>
    <n v="21"/>
    <n v="20"/>
    <n v="10"/>
    <n v="9.5"/>
    <m/>
    <m/>
    <m/>
    <m/>
    <m/>
    <m/>
    <m/>
    <m/>
    <m/>
    <m/>
    <m/>
    <m/>
    <m/>
    <m/>
    <m/>
    <m/>
    <n v="1"/>
  </r>
  <r>
    <x v="23"/>
    <x v="11"/>
    <x v="7"/>
    <n v="49"/>
    <n v="6268"/>
    <n v="413003"/>
    <n v="403907"/>
    <n v="617"/>
    <n v="10.1"/>
    <n v="318"/>
    <n v="5.2"/>
    <n v="104398"/>
    <n v="36899"/>
    <n v="67499"/>
    <n v="9.1"/>
    <n v="25.8"/>
    <n v="86208"/>
    <n v="45344"/>
    <n v="40864"/>
    <n v="11.2"/>
    <n v="21.3"/>
    <n v="18190"/>
    <n v="4.5"/>
    <n v="42.6"/>
    <n v="1"/>
    <n v="1"/>
    <m/>
    <n v="1"/>
  </r>
  <r>
    <x v="23"/>
    <x v="11"/>
    <x v="8"/>
    <n v="96"/>
    <n v="17035"/>
    <n v="1303656"/>
    <n v="1264038"/>
    <n v="3841"/>
    <n v="24.4"/>
    <n v="1324"/>
    <n v="8.4"/>
    <n v="290356"/>
    <n v="103345"/>
    <n v="187011"/>
    <n v="8.1999999999999993"/>
    <n v="23"/>
    <n v="211121"/>
    <n v="63423"/>
    <n v="147698"/>
    <n v="5"/>
    <n v="16.7"/>
    <n v="79235"/>
    <n v="6.3"/>
    <n v="33.4"/>
    <m/>
    <m/>
    <m/>
    <n v="0"/>
  </r>
  <r>
    <x v="23"/>
    <x v="11"/>
    <x v="9"/>
    <n v="89"/>
    <n v="10843"/>
    <n v="1003002"/>
    <n v="981812"/>
    <n v="1416"/>
    <n v="12.7"/>
    <n v="1895"/>
    <n v="17"/>
    <n v="185772"/>
    <n v="71531"/>
    <n v="114241"/>
    <n v="7.3"/>
    <n v="18.899999999999999"/>
    <n v="143391"/>
    <n v="68210"/>
    <n v="75181"/>
    <n v="6.9"/>
    <n v="14.6"/>
    <n v="42381"/>
    <n v="4.3"/>
    <n v="29.2"/>
    <m/>
    <m/>
    <m/>
    <n v="0"/>
  </r>
  <r>
    <x v="23"/>
    <x v="11"/>
    <x v="10"/>
    <n v="87"/>
    <n v="18419"/>
    <n v="1389816"/>
    <n v="1341367"/>
    <n v="2164"/>
    <n v="11.9"/>
    <n v="1613"/>
    <n v="8.9"/>
    <n v="229521"/>
    <n v="91244"/>
    <n v="138277"/>
    <n v="6.8"/>
    <n v="17.100000000000001"/>
    <n v="132624"/>
    <n v="32958"/>
    <n v="99666"/>
    <n v="2.5"/>
    <n v="9.9"/>
    <n v="96897"/>
    <n v="7.2"/>
    <n v="19.8"/>
    <m/>
    <m/>
    <m/>
    <n v="0"/>
  </r>
  <r>
    <x v="23"/>
    <x v="11"/>
    <x v="1"/>
    <n v="973"/>
    <n v="454840"/>
    <n v="25804690"/>
    <n v="25639200"/>
    <n v="52686"/>
    <n v="11.7"/>
    <n v="43036"/>
    <n v="9.6"/>
    <n v="3702407"/>
    <n v="1352953"/>
    <n v="2349454"/>
    <n v="5.3"/>
    <n v="14.4"/>
    <n v="3371427"/>
    <n v="1206699"/>
    <n v="2164728"/>
    <n v="4.7"/>
    <n v="13.1"/>
    <n v="330980"/>
    <n v="1.3"/>
    <n v="26.2"/>
    <m/>
    <m/>
    <m/>
    <n v="0"/>
  </r>
  <r>
    <x v="24"/>
    <x v="0"/>
    <x v="0"/>
    <n v="404064"/>
    <n v="404814"/>
    <n v="1044323"/>
    <n v="526136"/>
    <n v="401073"/>
    <n v="198.2"/>
    <n v="0"/>
    <n v="0"/>
    <n v="1036374"/>
    <n v="1036374"/>
    <n v="0"/>
    <n v="197"/>
    <n v="197"/>
    <n v="0"/>
    <n v="0"/>
    <n v="0"/>
    <n v="0"/>
    <n v="0"/>
    <n v="1036374"/>
    <n v="197"/>
    <n v="0"/>
    <m/>
    <m/>
    <m/>
    <n v="0"/>
  </r>
  <r>
    <x v="24"/>
    <x v="0"/>
    <x v="2"/>
    <n v="240420"/>
    <n v="240589"/>
    <n v="498155"/>
    <n v="587541"/>
    <n v="188"/>
    <n v="0.1"/>
    <n v="97032"/>
    <n v="33.6"/>
    <n v="109171"/>
    <n v="428"/>
    <n v="108743"/>
    <n v="0.1"/>
    <n v="18.600000000000001"/>
    <n v="287943"/>
    <n v="217420"/>
    <n v="70523"/>
    <n v="37"/>
    <n v="49"/>
    <n v="-178772"/>
    <n v="-30.4"/>
    <n v="37.200000000000003"/>
    <n v="67826"/>
    <n v="67844"/>
    <n v="157689"/>
    <n v="0"/>
  </r>
  <r>
    <x v="24"/>
    <x v="0"/>
    <x v="3"/>
    <n v="197700"/>
    <n v="197803"/>
    <n v="409508"/>
    <n v="469418"/>
    <n v="8194"/>
    <n v="3.7"/>
    <n v="60078"/>
    <n v="27"/>
    <n v="81290"/>
    <n v="19367"/>
    <n v="61923"/>
    <n v="4.0999999999999996"/>
    <n v="17.3"/>
    <n v="201110"/>
    <n v="143978"/>
    <n v="57132"/>
    <n v="30.7"/>
    <n v="42.8"/>
    <n v="-119820"/>
    <n v="-25.5"/>
    <n v="34.6"/>
    <n v="43161"/>
    <n v="43161"/>
    <n v="106519"/>
    <n v="0"/>
  </r>
  <r>
    <x v="24"/>
    <x v="0"/>
    <x v="4"/>
    <n v="171634"/>
    <n v="171769"/>
    <n v="355544"/>
    <n v="403097"/>
    <n v="7690"/>
    <n v="4.0999999999999996"/>
    <n v="45787"/>
    <n v="24.1"/>
    <n v="65123"/>
    <n v="17591"/>
    <n v="47532"/>
    <n v="4.4000000000000004"/>
    <n v="16.2"/>
    <n v="160229"/>
    <n v="111415"/>
    <n v="48814"/>
    <n v="27.6"/>
    <n v="39.700000000000003"/>
    <n v="-95106"/>
    <n v="-23.5"/>
    <n v="32.4"/>
    <n v="32904"/>
    <n v="32904"/>
    <n v="82647"/>
    <n v="0"/>
  </r>
  <r>
    <x v="24"/>
    <x v="0"/>
    <x v="5"/>
    <n v="149330"/>
    <n v="149402"/>
    <n v="312375"/>
    <n v="351026"/>
    <n v="6740"/>
    <n v="4.0999999999999996"/>
    <n v="36492"/>
    <n v="22.4"/>
    <n v="54148"/>
    <n v="15355"/>
    <n v="38793"/>
    <n v="4.4000000000000004"/>
    <n v="15.4"/>
    <n v="131450"/>
    <n v="89882"/>
    <n v="41568"/>
    <n v="25.6"/>
    <n v="37.4"/>
    <n v="-77302"/>
    <n v="-22"/>
    <n v="30.8"/>
    <n v="25947"/>
    <n v="25947"/>
    <n v="66014"/>
    <n v="0"/>
  </r>
  <r>
    <x v="24"/>
    <x v="0"/>
    <x v="6"/>
    <n v="129485"/>
    <n v="129563"/>
    <n v="271813"/>
    <n v="304549"/>
    <n v="5760"/>
    <n v="4.0999999999999996"/>
    <n v="29682"/>
    <n v="21.1"/>
    <n v="44844"/>
    <n v="13121"/>
    <n v="31723"/>
    <n v="4.3"/>
    <n v="14.7"/>
    <n v="110316"/>
    <n v="74207"/>
    <n v="36109"/>
    <n v="24.4"/>
    <n v="36.200000000000003"/>
    <n v="-65472"/>
    <n v="-21.5"/>
    <n v="29.4"/>
    <n v="21085"/>
    <n v="21085"/>
    <n v="54212"/>
    <n v="0"/>
  </r>
  <r>
    <x v="24"/>
    <x v="0"/>
    <x v="7"/>
    <n v="455787"/>
    <n v="456153"/>
    <n v="967975"/>
    <n v="1069101"/>
    <n v="19322"/>
    <n v="4"/>
    <n v="89355"/>
    <n v="18.3"/>
    <n v="148434"/>
    <n v="44021"/>
    <n v="104413"/>
    <n v="4.0999999999999996"/>
    <n v="13.9"/>
    <n v="350685"/>
    <n v="225362"/>
    <n v="125323"/>
    <n v="21.1"/>
    <n v="32.799999999999997"/>
    <n v="-202251"/>
    <n v="-18.899999999999999"/>
    <n v="27.8"/>
    <n v="61380"/>
    <n v="61381"/>
    <n v="160272"/>
    <n v="0"/>
  </r>
  <r>
    <x v="24"/>
    <x v="0"/>
    <x v="8"/>
    <n v="309514"/>
    <n v="310018"/>
    <n v="668672"/>
    <n v="728969"/>
    <n v="12236"/>
    <n v="3.7"/>
    <n v="51437"/>
    <n v="15.7"/>
    <n v="93496"/>
    <n v="27569"/>
    <n v="65927"/>
    <n v="3.8"/>
    <n v="12.8"/>
    <n v="214089"/>
    <n v="130143"/>
    <n v="83946"/>
    <n v="17.899999999999999"/>
    <n v="29.4"/>
    <n v="-120593"/>
    <n v="-16.600000000000001"/>
    <n v="25.6"/>
    <n v="34743"/>
    <n v="34743"/>
    <n v="90796"/>
    <n v="0"/>
  </r>
  <r>
    <x v="24"/>
    <x v="0"/>
    <x v="9"/>
    <n v="219366"/>
    <n v="219959"/>
    <n v="483051"/>
    <n v="519663"/>
    <n v="7432"/>
    <n v="3.2"/>
    <n v="31203"/>
    <n v="13.5"/>
    <n v="60408"/>
    <n v="16601"/>
    <n v="43807"/>
    <n v="3.2"/>
    <n v="11.6"/>
    <n v="133631"/>
    <n v="77590"/>
    <n v="56041"/>
    <n v="14.9"/>
    <n v="25.7"/>
    <n v="-73223"/>
    <n v="-14.1"/>
    <n v="23.2"/>
    <n v="20550"/>
    <n v="20571"/>
    <n v="52792"/>
    <n v="0"/>
  </r>
  <r>
    <x v="24"/>
    <x v="0"/>
    <x v="10"/>
    <n v="121164"/>
    <n v="121755"/>
    <n v="265198"/>
    <n v="288304"/>
    <n v="3995"/>
    <n v="3.1"/>
    <n v="18457"/>
    <n v="14.4"/>
    <n v="31689"/>
    <n v="8723"/>
    <n v="22966"/>
    <n v="3"/>
    <n v="11"/>
    <n v="77901"/>
    <n v="46553"/>
    <n v="31348"/>
    <n v="16.100000000000001"/>
    <n v="27"/>
    <n v="-46212"/>
    <n v="-16"/>
    <n v="22"/>
    <n v="12519"/>
    <n v="12545"/>
    <n v="32452"/>
    <n v="0"/>
  </r>
  <r>
    <x v="24"/>
    <x v="0"/>
    <x v="1"/>
    <n v="239037"/>
    <n v="240225"/>
    <n v="531022"/>
    <n v="561470"/>
    <n v="17962"/>
    <n v="7.3"/>
    <n v="33024"/>
    <n v="13.4"/>
    <n v="80813"/>
    <n v="39982"/>
    <n v="40831"/>
    <n v="7.1"/>
    <n v="14.4"/>
    <n v="141708"/>
    <n v="85300"/>
    <n v="56408"/>
    <n v="15.2"/>
    <n v="25.2"/>
    <n v="-60895"/>
    <n v="-10.8"/>
    <n v="28.8"/>
    <n v="23269"/>
    <n v="23294"/>
    <n v="61537"/>
    <n v="0"/>
  </r>
  <r>
    <x v="24"/>
    <x v="1"/>
    <x v="0"/>
    <n v="40937"/>
    <n v="42146"/>
    <n v="499713"/>
    <n v="251104"/>
    <n v="41938"/>
    <n v="199"/>
    <n v="0"/>
    <n v="0"/>
    <n v="497219"/>
    <n v="497219"/>
    <n v="0"/>
    <n v="198"/>
    <n v="198"/>
    <n v="0"/>
    <n v="0"/>
    <n v="0"/>
    <n v="0"/>
    <n v="0"/>
    <n v="497219"/>
    <n v="198"/>
    <n v="0"/>
    <m/>
    <m/>
    <m/>
    <n v="0"/>
  </r>
  <r>
    <x v="24"/>
    <x v="1"/>
    <x v="2"/>
    <n v="73665"/>
    <n v="74241"/>
    <n v="490306"/>
    <n v="496822"/>
    <n v="370"/>
    <n v="0.5"/>
    <n v="6625"/>
    <n v="8.6"/>
    <n v="132329"/>
    <n v="1658"/>
    <n v="130671"/>
    <n v="0.3"/>
    <n v="26.6"/>
    <n v="145360"/>
    <n v="79738"/>
    <n v="65622"/>
    <n v="16"/>
    <n v="29.3"/>
    <n v="-13031"/>
    <n v="-2.7"/>
    <n v="53.2"/>
    <n v="5233"/>
    <n v="5253"/>
    <n v="63496"/>
    <n v="0"/>
  </r>
  <r>
    <x v="24"/>
    <x v="1"/>
    <x v="3"/>
    <n v="67405"/>
    <n v="68062"/>
    <n v="433326"/>
    <n v="454425"/>
    <n v="901"/>
    <n v="1.3"/>
    <n v="5430"/>
    <n v="7.7"/>
    <n v="87488"/>
    <n v="8218"/>
    <n v="79270"/>
    <n v="1.8"/>
    <n v="19.3"/>
    <n v="129685"/>
    <n v="65277"/>
    <n v="64408"/>
    <n v="14.4"/>
    <n v="28.5"/>
    <n v="-42197"/>
    <n v="-9.1999999999999993"/>
    <n v="38.6"/>
    <n v="4306"/>
    <n v="4306"/>
    <n v="52348"/>
    <n v="0"/>
  </r>
  <r>
    <x v="24"/>
    <x v="1"/>
    <x v="4"/>
    <n v="63598"/>
    <n v="64431"/>
    <n v="406913"/>
    <n v="426911"/>
    <n v="909"/>
    <n v="1.4"/>
    <n v="4463"/>
    <n v="6.7"/>
    <n v="72645"/>
    <n v="8087"/>
    <n v="64558"/>
    <n v="1.9"/>
    <n v="17"/>
    <n v="112641"/>
    <n v="54181"/>
    <n v="58460"/>
    <n v="12.7"/>
    <n v="26.4"/>
    <n v="-39996"/>
    <n v="-9.4"/>
    <n v="34"/>
    <n v="3464"/>
    <n v="3464"/>
    <n v="42469"/>
    <n v="0"/>
  </r>
  <r>
    <x v="24"/>
    <x v="1"/>
    <x v="5"/>
    <n v="57846"/>
    <n v="58079"/>
    <n v="367876"/>
    <n v="386674"/>
    <n v="502"/>
    <n v="0.8"/>
    <n v="3714"/>
    <n v="6.2"/>
    <n v="59347"/>
    <n v="5906"/>
    <n v="53441"/>
    <n v="1.5"/>
    <n v="15.3"/>
    <n v="96942"/>
    <n v="44599"/>
    <n v="52343"/>
    <n v="11.5"/>
    <n v="25.1"/>
    <n v="-37595"/>
    <n v="-9.8000000000000007"/>
    <n v="30.6"/>
    <n v="2774"/>
    <n v="2774"/>
    <n v="34135"/>
    <n v="0"/>
  </r>
  <r>
    <x v="24"/>
    <x v="1"/>
    <x v="6"/>
    <n v="52444"/>
    <n v="52652"/>
    <n v="332903"/>
    <n v="350044"/>
    <n v="429"/>
    <n v="0.8"/>
    <n v="3284"/>
    <n v="6.1"/>
    <n v="50845"/>
    <n v="5025"/>
    <n v="45820"/>
    <n v="1.4"/>
    <n v="14.5"/>
    <n v="85126"/>
    <n v="38708"/>
    <n v="46418"/>
    <n v="11.1"/>
    <n v="24.3"/>
    <n v="-34281"/>
    <n v="-9.8000000000000007"/>
    <n v="29"/>
    <n v="2427"/>
    <n v="2427"/>
    <n v="29489"/>
    <n v="0"/>
  </r>
  <r>
    <x v="24"/>
    <x v="1"/>
    <x v="7"/>
    <n v="200690"/>
    <n v="202092"/>
    <n v="1270650"/>
    <n v="1329370"/>
    <n v="1461"/>
    <n v="0.7"/>
    <n v="10169"/>
    <n v="4.9000000000000004"/>
    <n v="171203"/>
    <n v="17144"/>
    <n v="154059"/>
    <n v="1.3"/>
    <n v="12.9"/>
    <n v="288642"/>
    <n v="119235"/>
    <n v="169407"/>
    <n v="9"/>
    <n v="21.7"/>
    <n v="-117439"/>
    <n v="-8.8000000000000007"/>
    <n v="25.8"/>
    <n v="7305"/>
    <n v="7305"/>
    <n v="89147"/>
    <n v="0"/>
  </r>
  <r>
    <x v="24"/>
    <x v="1"/>
    <x v="8"/>
    <n v="150826"/>
    <n v="152669"/>
    <n v="954907"/>
    <n v="995135"/>
    <n v="950"/>
    <n v="0.6"/>
    <n v="6506"/>
    <n v="4.2"/>
    <n v="112731"/>
    <n v="10661"/>
    <n v="102070"/>
    <n v="1.1000000000000001"/>
    <n v="11.3"/>
    <n v="193186"/>
    <n v="74626"/>
    <n v="118560"/>
    <n v="7.5"/>
    <n v="19.399999999999999"/>
    <n v="-80455"/>
    <n v="-8.1"/>
    <n v="22.6"/>
    <n v="4301"/>
    <n v="4302"/>
    <n v="52957"/>
    <n v="0"/>
  </r>
  <r>
    <x v="24"/>
    <x v="1"/>
    <x v="9"/>
    <n v="114576"/>
    <n v="116763"/>
    <n v="725877"/>
    <n v="751259"/>
    <n v="619"/>
    <n v="0.5"/>
    <n v="3955"/>
    <n v="3.3"/>
    <n v="76989"/>
    <n v="6629"/>
    <n v="70360"/>
    <n v="0.9"/>
    <n v="10.199999999999999"/>
    <n v="127752"/>
    <n v="44633"/>
    <n v="83119"/>
    <n v="5.9"/>
    <n v="17"/>
    <n v="-50763"/>
    <n v="-6.8"/>
    <n v="20.399999999999999"/>
    <n v="2506"/>
    <n v="2520"/>
    <n v="30674"/>
    <n v="0"/>
  </r>
  <r>
    <x v="24"/>
    <x v="1"/>
    <x v="10"/>
    <n v="67159"/>
    <n v="69408"/>
    <n v="426628"/>
    <n v="442997"/>
    <n v="404"/>
    <n v="0.6"/>
    <n v="2442"/>
    <n v="3.5"/>
    <n v="43134"/>
    <n v="3752"/>
    <n v="39382"/>
    <n v="0.8"/>
    <n v="9.6999999999999993"/>
    <n v="75872"/>
    <n v="26143"/>
    <n v="49729"/>
    <n v="5.9"/>
    <n v="17.100000000000001"/>
    <n v="-32738"/>
    <n v="-7.4"/>
    <n v="19.399999999999999"/>
    <n v="1393"/>
    <n v="1401"/>
    <n v="17080"/>
    <n v="0"/>
  </r>
  <r>
    <x v="24"/>
    <x v="1"/>
    <x v="1"/>
    <n v="141260"/>
    <n v="145563"/>
    <n v="906516"/>
    <n v="938493"/>
    <n v="1431"/>
    <n v="1"/>
    <n v="5118"/>
    <n v="3.5"/>
    <n v="90999"/>
    <n v="14714"/>
    <n v="76285"/>
    <n v="1.6"/>
    <n v="9.6999999999999993"/>
    <n v="154952"/>
    <n v="53935"/>
    <n v="101017"/>
    <n v="5.7"/>
    <n v="16.5"/>
    <n v="-63953"/>
    <n v="-6.8"/>
    <n v="19.399999999999999"/>
    <n v="2845"/>
    <n v="2860"/>
    <n v="34841"/>
    <n v="0"/>
  </r>
  <r>
    <x v="24"/>
    <x v="2"/>
    <x v="0"/>
    <n v="16472"/>
    <n v="17673"/>
    <n v="426278"/>
    <n v="214263"/>
    <n v="17589"/>
    <n v="199"/>
    <n v="0"/>
    <n v="0"/>
    <n v="424031"/>
    <n v="424031"/>
    <n v="0"/>
    <n v="197.9"/>
    <n v="197.9"/>
    <n v="0"/>
    <n v="0"/>
    <n v="0"/>
    <n v="0"/>
    <n v="0"/>
    <n v="424031"/>
    <n v="197.9"/>
    <n v="0"/>
    <m/>
    <m/>
    <m/>
    <n v="0"/>
  </r>
  <r>
    <x v="24"/>
    <x v="2"/>
    <x v="2"/>
    <n v="35122"/>
    <n v="36475"/>
    <n v="496883"/>
    <n v="489596"/>
    <n v="833"/>
    <n v="2.2000000000000002"/>
    <n v="2461"/>
    <n v="6.6"/>
    <n v="138188"/>
    <n v="6701"/>
    <n v="131487"/>
    <n v="1.4"/>
    <n v="28.2"/>
    <n v="123613"/>
    <n v="61509"/>
    <n v="62104"/>
    <n v="12.6"/>
    <n v="25.2"/>
    <n v="14575"/>
    <n v="3"/>
    <n v="50.4"/>
    <n v="1900"/>
    <n v="1923"/>
    <n v="48987"/>
    <n v="0"/>
  </r>
  <r>
    <x v="24"/>
    <x v="2"/>
    <x v="3"/>
    <n v="34586"/>
    <n v="36434"/>
    <n v="465960"/>
    <n v="478494"/>
    <n v="992"/>
    <n v="2.7"/>
    <n v="2080"/>
    <n v="5.6"/>
    <n v="91863"/>
    <n v="9917"/>
    <n v="81946"/>
    <n v="2.1"/>
    <n v="19.2"/>
    <n v="116930"/>
    <n v="53119"/>
    <n v="63811"/>
    <n v="11.1"/>
    <n v="24.4"/>
    <n v="-25067"/>
    <n v="-5.2"/>
    <n v="38.4"/>
    <n v="1651"/>
    <n v="1651"/>
    <n v="42749"/>
    <n v="0"/>
  </r>
  <r>
    <x v="24"/>
    <x v="2"/>
    <x v="4"/>
    <n v="34258"/>
    <n v="36836"/>
    <n v="460315"/>
    <n v="473001"/>
    <n v="1153"/>
    <n v="3.1"/>
    <n v="1827"/>
    <n v="4.9000000000000004"/>
    <n v="80397"/>
    <n v="10588"/>
    <n v="69809"/>
    <n v="2.2000000000000002"/>
    <n v="17"/>
    <n v="105768"/>
    <n v="46221"/>
    <n v="59547"/>
    <n v="9.8000000000000007"/>
    <n v="22.4"/>
    <n v="-25371"/>
    <n v="-5.4"/>
    <n v="34"/>
    <n v="1486"/>
    <n v="1486"/>
    <n v="38307"/>
    <n v="0"/>
  </r>
  <r>
    <x v="24"/>
    <x v="2"/>
    <x v="5"/>
    <n v="30944"/>
    <n v="31617"/>
    <n v="410336"/>
    <n v="424008"/>
    <n v="207"/>
    <n v="0.6"/>
    <n v="1530"/>
    <n v="4.7"/>
    <n v="62003"/>
    <n v="4659"/>
    <n v="57344"/>
    <n v="1.1000000000000001"/>
    <n v="14.6"/>
    <n v="89346"/>
    <n v="37334"/>
    <n v="52012"/>
    <n v="8.8000000000000007"/>
    <n v="21.1"/>
    <n v="-27343"/>
    <n v="-6.5"/>
    <n v="29.2"/>
    <n v="1116"/>
    <n v="1116"/>
    <n v="29102"/>
    <n v="0"/>
  </r>
  <r>
    <x v="24"/>
    <x v="2"/>
    <x v="6"/>
    <n v="28688"/>
    <n v="29306"/>
    <n v="381184"/>
    <n v="392434"/>
    <n v="206"/>
    <n v="0.7"/>
    <n v="1340"/>
    <n v="4.5"/>
    <n v="55739"/>
    <n v="4662"/>
    <n v="51077"/>
    <n v="1.2"/>
    <n v="14.2"/>
    <n v="78239"/>
    <n v="32529"/>
    <n v="45710"/>
    <n v="8.3000000000000007"/>
    <n v="19.899999999999999"/>
    <n v="-22500"/>
    <n v="-5.7"/>
    <n v="28.4"/>
    <n v="1009"/>
    <n v="1009"/>
    <n v="25893"/>
    <n v="0"/>
  </r>
  <r>
    <x v="24"/>
    <x v="2"/>
    <x v="7"/>
    <n v="115913"/>
    <n v="119356"/>
    <n v="1529463"/>
    <n v="1575382"/>
    <n v="699"/>
    <n v="0.6"/>
    <n v="4579"/>
    <n v="3.8"/>
    <n v="191092"/>
    <n v="14808"/>
    <n v="176284"/>
    <n v="0.9"/>
    <n v="12.1"/>
    <n v="282929"/>
    <n v="106529"/>
    <n v="176400"/>
    <n v="6.8"/>
    <n v="18"/>
    <n v="-91837"/>
    <n v="-5.9"/>
    <n v="24.2"/>
    <n v="3022"/>
    <n v="3022"/>
    <n v="78029"/>
    <n v="0"/>
  </r>
  <r>
    <x v="24"/>
    <x v="2"/>
    <x v="8"/>
    <n v="91997"/>
    <n v="96851"/>
    <n v="1209811"/>
    <n v="1245880"/>
    <n v="456"/>
    <n v="0.5"/>
    <n v="3103"/>
    <n v="3.2"/>
    <n v="126897"/>
    <n v="8451"/>
    <n v="118446"/>
    <n v="0.7"/>
    <n v="10.199999999999999"/>
    <n v="199035"/>
    <n v="66989"/>
    <n v="132046"/>
    <n v="5.4"/>
    <n v="16"/>
    <n v="-72138"/>
    <n v="-5.8"/>
    <n v="20.399999999999999"/>
    <n v="1792"/>
    <n v="1792"/>
    <n v="46332"/>
    <n v="0"/>
  </r>
  <r>
    <x v="24"/>
    <x v="2"/>
    <x v="9"/>
    <n v="70568"/>
    <n v="75966"/>
    <n v="928832"/>
    <n v="952835"/>
    <n v="395"/>
    <n v="0.5"/>
    <n v="2189"/>
    <n v="2.8"/>
    <n v="90252"/>
    <n v="6341"/>
    <n v="83911"/>
    <n v="0.7"/>
    <n v="9.5"/>
    <n v="138257"/>
    <n v="44183"/>
    <n v="94074"/>
    <n v="4.5999999999999996"/>
    <n v="14.5"/>
    <n v="-48005"/>
    <n v="-5"/>
    <n v="19"/>
    <n v="1082"/>
    <n v="1092"/>
    <n v="28190"/>
    <n v="0"/>
  </r>
  <r>
    <x v="24"/>
    <x v="2"/>
    <x v="10"/>
    <n v="44971"/>
    <n v="50539"/>
    <n v="594384"/>
    <n v="609779"/>
    <n v="355"/>
    <n v="0.7"/>
    <n v="1548"/>
    <n v="3"/>
    <n v="55076"/>
    <n v="4880"/>
    <n v="50196"/>
    <n v="0.8"/>
    <n v="9"/>
    <n v="85866"/>
    <n v="26481"/>
    <n v="59385"/>
    <n v="4.3"/>
    <n v="14.1"/>
    <n v="-30790"/>
    <n v="-5.0999999999999996"/>
    <n v="18"/>
    <n v="574"/>
    <n v="599"/>
    <n v="14985"/>
    <n v="0"/>
  </r>
  <r>
    <x v="24"/>
    <x v="2"/>
    <x v="1"/>
    <n v="108130"/>
    <n v="119644"/>
    <n v="1441877"/>
    <n v="1476784"/>
    <n v="841"/>
    <n v="0.7"/>
    <n v="3271"/>
    <n v="2.7"/>
    <n v="123674"/>
    <n v="13750"/>
    <n v="109924"/>
    <n v="0.9"/>
    <n v="8.4"/>
    <n v="193487"/>
    <n v="57595"/>
    <n v="135892"/>
    <n v="3.9"/>
    <n v="13.1"/>
    <n v="-69813"/>
    <n v="-4.7"/>
    <n v="16.8"/>
    <n v="1253"/>
    <n v="1279"/>
    <n v="33048"/>
    <n v="0"/>
  </r>
  <r>
    <x v="24"/>
    <x v="3"/>
    <x v="0"/>
    <n v="7359"/>
    <n v="8604"/>
    <n v="423447"/>
    <n v="212953"/>
    <n v="8562"/>
    <n v="199"/>
    <n v="0"/>
    <n v="0"/>
    <n v="420988"/>
    <n v="420988"/>
    <n v="0"/>
    <n v="197.7"/>
    <n v="197.7"/>
    <n v="0"/>
    <n v="0"/>
    <n v="0"/>
    <n v="0"/>
    <n v="0"/>
    <n v="420988"/>
    <n v="197.7"/>
    <n v="0"/>
    <m/>
    <m/>
    <m/>
    <n v="0"/>
  </r>
  <r>
    <x v="24"/>
    <x v="3"/>
    <x v="2"/>
    <n v="18272"/>
    <n v="20478"/>
    <n v="586310"/>
    <n v="564302"/>
    <n v="1169"/>
    <n v="5.7"/>
    <n v="1072"/>
    <n v="5.2"/>
    <n v="173843"/>
    <n v="18581"/>
    <n v="155262"/>
    <n v="3.3"/>
    <n v="30.8"/>
    <n v="129827"/>
    <n v="57694"/>
    <n v="72133"/>
    <n v="10.199999999999999"/>
    <n v="23"/>
    <n v="44016"/>
    <n v="7.8"/>
    <n v="46"/>
    <n v="819"/>
    <n v="843"/>
    <n v="47090"/>
    <n v="0"/>
  </r>
  <r>
    <x v="24"/>
    <x v="3"/>
    <x v="3"/>
    <n v="19315"/>
    <n v="22606"/>
    <n v="591561"/>
    <n v="598312"/>
    <n v="1404"/>
    <n v="6.3"/>
    <n v="1091"/>
    <n v="4.9000000000000004"/>
    <n v="122005"/>
    <n v="22570"/>
    <n v="99435"/>
    <n v="3.8"/>
    <n v="20.399999999999999"/>
    <n v="135507"/>
    <n v="57036"/>
    <n v="78471"/>
    <n v="9.5"/>
    <n v="22.6"/>
    <n v="-13502"/>
    <n v="-2.2000000000000002"/>
    <n v="40.799999999999997"/>
    <n v="801"/>
    <n v="801"/>
    <n v="46700"/>
    <n v="0"/>
  </r>
  <r>
    <x v="24"/>
    <x v="3"/>
    <x v="4"/>
    <n v="19799"/>
    <n v="25677"/>
    <n v="606219"/>
    <n v="607759"/>
    <n v="2027"/>
    <n v="8.1"/>
    <n v="815"/>
    <n v="3.3"/>
    <n v="113499"/>
    <n v="27149"/>
    <n v="86350"/>
    <n v="4.5"/>
    <n v="18.7"/>
    <n v="116579"/>
    <n v="42708"/>
    <n v="73871"/>
    <n v="7"/>
    <n v="19.2"/>
    <n v="-3080"/>
    <n v="-0.5"/>
    <n v="37.4"/>
    <n v="612"/>
    <n v="612"/>
    <n v="35225"/>
    <n v="0"/>
  </r>
  <r>
    <x v="24"/>
    <x v="3"/>
    <x v="5"/>
    <n v="16027"/>
    <n v="17344"/>
    <n v="476284"/>
    <n v="486760"/>
    <n v="203"/>
    <n v="1.2"/>
    <n v="805"/>
    <n v="4.5999999999999996"/>
    <n v="72384"/>
    <n v="4644"/>
    <n v="67740"/>
    <n v="1"/>
    <n v="14.9"/>
    <n v="93336"/>
    <n v="37769"/>
    <n v="55567"/>
    <n v="7.8"/>
    <n v="19.2"/>
    <n v="-20952"/>
    <n v="-4.3"/>
    <n v="29.8"/>
    <n v="501"/>
    <n v="508"/>
    <n v="28644"/>
    <n v="0"/>
  </r>
  <r>
    <x v="24"/>
    <x v="3"/>
    <x v="6"/>
    <n v="15293"/>
    <n v="16587"/>
    <n v="452599"/>
    <n v="462136"/>
    <n v="163"/>
    <n v="1"/>
    <n v="650"/>
    <n v="3.9"/>
    <n v="63953"/>
    <n v="4563"/>
    <n v="59390"/>
    <n v="1"/>
    <n v="13.8"/>
    <n v="83026"/>
    <n v="31055"/>
    <n v="51971"/>
    <n v="6.7"/>
    <n v="18"/>
    <n v="-19073"/>
    <n v="-4.2"/>
    <n v="27.6"/>
    <n v="421"/>
    <n v="422"/>
    <n v="23714"/>
    <n v="0"/>
  </r>
  <r>
    <x v="24"/>
    <x v="3"/>
    <x v="7"/>
    <n v="64200"/>
    <n v="71582"/>
    <n v="1902147"/>
    <n v="1939545"/>
    <n v="635"/>
    <n v="0.9"/>
    <n v="2553"/>
    <n v="3.5"/>
    <n v="231227"/>
    <n v="13468"/>
    <n v="217759"/>
    <n v="0.7"/>
    <n v="11.9"/>
    <n v="306023"/>
    <n v="104134"/>
    <n v="201889"/>
    <n v="5.4"/>
    <n v="15.8"/>
    <n v="-74796"/>
    <n v="-3.9"/>
    <n v="23.8"/>
    <n v="1250"/>
    <n v="1250"/>
    <n v="71456"/>
    <n v="0"/>
  </r>
  <r>
    <x v="24"/>
    <x v="3"/>
    <x v="8"/>
    <n v="55468"/>
    <n v="65522"/>
    <n v="1652018"/>
    <n v="1683201"/>
    <n v="495"/>
    <n v="0.7"/>
    <n v="2081"/>
    <n v="3.1"/>
    <n v="170339"/>
    <n v="11629"/>
    <n v="158710"/>
    <n v="0.7"/>
    <n v="10.1"/>
    <n v="232705"/>
    <n v="70573"/>
    <n v="162132"/>
    <n v="4.2"/>
    <n v="13.8"/>
    <n v="-62366"/>
    <n v="-3.7"/>
    <n v="20.2"/>
    <n v="761"/>
    <n v="761"/>
    <n v="43892"/>
    <n v="0"/>
  </r>
  <r>
    <x v="24"/>
    <x v="3"/>
    <x v="9"/>
    <n v="45060"/>
    <n v="56314"/>
    <n v="1346568"/>
    <n v="1370414"/>
    <n v="558"/>
    <n v="1"/>
    <n v="1607"/>
    <n v="2.8"/>
    <n v="125800"/>
    <n v="10542"/>
    <n v="115258"/>
    <n v="0.8"/>
    <n v="9.1999999999999993"/>
    <n v="173491"/>
    <n v="50470"/>
    <n v="123021"/>
    <n v="3.7"/>
    <n v="12.7"/>
    <n v="-47691"/>
    <n v="-3.5"/>
    <n v="18.399999999999999"/>
    <n v="499"/>
    <n v="508"/>
    <n v="28821"/>
    <n v="0"/>
  </r>
  <r>
    <x v="24"/>
    <x v="3"/>
    <x v="10"/>
    <n v="31192"/>
    <n v="43460"/>
    <n v="936111"/>
    <n v="951955"/>
    <n v="641"/>
    <n v="1.5"/>
    <n v="1390"/>
    <n v="3.2"/>
    <n v="83016"/>
    <n v="7967"/>
    <n v="75049"/>
    <n v="0.8"/>
    <n v="8.6999999999999993"/>
    <n v="114704"/>
    <n v="32496"/>
    <n v="82208"/>
    <n v="3.4"/>
    <n v="12"/>
    <n v="-31688"/>
    <n v="-3.3"/>
    <n v="17.399999999999999"/>
    <n v="252"/>
    <n v="261"/>
    <n v="14752"/>
    <n v="0"/>
  </r>
  <r>
    <x v="24"/>
    <x v="3"/>
    <x v="1"/>
    <n v="90717"/>
    <n v="120276"/>
    <n v="2763723"/>
    <n v="2815552"/>
    <n v="1227"/>
    <n v="1"/>
    <n v="3490"/>
    <n v="2.9"/>
    <n v="216659"/>
    <n v="23368"/>
    <n v="193291"/>
    <n v="0.8"/>
    <n v="7.7"/>
    <n v="320316"/>
    <n v="89941"/>
    <n v="230375"/>
    <n v="3.2"/>
    <n v="11.4"/>
    <n v="-103657"/>
    <n v="-3.7"/>
    <n v="15.4"/>
    <n v="718"/>
    <n v="727"/>
    <n v="42468"/>
    <n v="0"/>
  </r>
  <r>
    <x v="24"/>
    <x v="4"/>
    <x v="0"/>
    <n v="1625"/>
    <n v="2165"/>
    <n v="218018"/>
    <n v="109730"/>
    <n v="2154"/>
    <n v="199"/>
    <n v="0"/>
    <n v="0"/>
    <n v="216577"/>
    <n v="216577"/>
    <n v="0"/>
    <n v="197.4"/>
    <n v="197.4"/>
    <n v="0"/>
    <n v="0"/>
    <n v="0"/>
    <n v="0"/>
    <n v="0"/>
    <n v="216577"/>
    <n v="197.4"/>
    <n v="0"/>
    <m/>
    <m/>
    <m/>
    <n v="0"/>
  </r>
  <r>
    <x v="24"/>
    <x v="4"/>
    <x v="2"/>
    <n v="4621"/>
    <n v="6057"/>
    <n v="343527"/>
    <n v="326608"/>
    <n v="713"/>
    <n v="12.2"/>
    <n v="283"/>
    <n v="4.8"/>
    <n v="107083"/>
    <n v="21329"/>
    <n v="85754"/>
    <n v="6.5"/>
    <n v="32.799999999999997"/>
    <n v="73244"/>
    <n v="30977"/>
    <n v="42267"/>
    <n v="9.5"/>
    <n v="22.4"/>
    <n v="33839"/>
    <n v="10.4"/>
    <n v="44.8"/>
    <n v="179"/>
    <n v="179"/>
    <n v="24204"/>
    <n v="0"/>
  </r>
  <r>
    <x v="24"/>
    <x v="4"/>
    <x v="3"/>
    <n v="5113"/>
    <n v="7201"/>
    <n v="359036"/>
    <n v="358642"/>
    <n v="740"/>
    <n v="10.6"/>
    <n v="265"/>
    <n v="3.8"/>
    <n v="79701"/>
    <n v="19128"/>
    <n v="60573"/>
    <n v="5.3"/>
    <n v="22.2"/>
    <n v="78912"/>
    <n v="28379"/>
    <n v="50533"/>
    <n v="7.9"/>
    <n v="22"/>
    <n v="789"/>
    <n v="0.2"/>
    <n v="44"/>
    <n v="170"/>
    <n v="173"/>
    <n v="22927"/>
    <n v="0"/>
  </r>
  <r>
    <x v="24"/>
    <x v="4"/>
    <x v="4"/>
    <n v="5557"/>
    <n v="10008"/>
    <n v="391733"/>
    <n v="387937"/>
    <n v="1354"/>
    <n v="14.4"/>
    <n v="212"/>
    <n v="2.2000000000000002"/>
    <n v="80800"/>
    <n v="25786"/>
    <n v="55014"/>
    <n v="6.6"/>
    <n v="20.8"/>
    <n v="73208"/>
    <n v="21436"/>
    <n v="51772"/>
    <n v="5.5"/>
    <n v="18.899999999999999"/>
    <n v="7592"/>
    <n v="1.9"/>
    <n v="37.799999999999997"/>
    <n v="122"/>
    <n v="122"/>
    <n v="16434"/>
    <n v="0"/>
  </r>
  <r>
    <x v="24"/>
    <x v="4"/>
    <x v="5"/>
    <n v="4018"/>
    <n v="5085"/>
    <n v="278409"/>
    <n v="279912"/>
    <n v="132"/>
    <n v="2.6"/>
    <n v="184"/>
    <n v="3.6"/>
    <n v="44967"/>
    <n v="3212"/>
    <n v="41755"/>
    <n v="1.1000000000000001"/>
    <n v="16.100000000000001"/>
    <n v="47973"/>
    <n v="17740"/>
    <n v="30233"/>
    <n v="6.3"/>
    <n v="17.100000000000001"/>
    <n v="-3006"/>
    <n v="-1"/>
    <n v="32.200000000000003"/>
    <n v="104"/>
    <n v="104"/>
    <n v="13639"/>
    <n v="0"/>
  </r>
  <r>
    <x v="24"/>
    <x v="4"/>
    <x v="6"/>
    <n v="3811"/>
    <n v="4801"/>
    <n v="260338"/>
    <n v="263674"/>
    <n v="158"/>
    <n v="3.3"/>
    <n v="243"/>
    <n v="5"/>
    <n v="37466"/>
    <n v="3547"/>
    <n v="33919"/>
    <n v="1.3"/>
    <n v="14.2"/>
    <n v="44137"/>
    <n v="14535"/>
    <n v="29602"/>
    <n v="5.5"/>
    <n v="16.7"/>
    <n v="-6671"/>
    <n v="-2.5"/>
    <n v="28.4"/>
    <n v="69"/>
    <n v="69"/>
    <n v="9273"/>
    <n v="0"/>
  </r>
  <r>
    <x v="24"/>
    <x v="4"/>
    <x v="7"/>
    <n v="16638"/>
    <n v="22958"/>
    <n v="1131543"/>
    <n v="1148616"/>
    <n v="487"/>
    <n v="2.1"/>
    <n v="969"/>
    <n v="4.2"/>
    <n v="143333"/>
    <n v="11962"/>
    <n v="131371"/>
    <n v="1"/>
    <n v="12.5"/>
    <n v="177478"/>
    <n v="59017"/>
    <n v="118461"/>
    <n v="5.0999999999999996"/>
    <n v="15.5"/>
    <n v="-34145"/>
    <n v="-3"/>
    <n v="25"/>
    <n v="292"/>
    <n v="293"/>
    <n v="38787"/>
    <n v="0"/>
  </r>
  <r>
    <x v="24"/>
    <x v="4"/>
    <x v="8"/>
    <n v="15921"/>
    <n v="24817"/>
    <n v="1081212"/>
    <n v="1091117"/>
    <n v="602"/>
    <n v="2.4"/>
    <n v="800"/>
    <n v="3.2"/>
    <n v="118800"/>
    <n v="12580"/>
    <n v="106220"/>
    <n v="1.2"/>
    <n v="10.9"/>
    <n v="138609"/>
    <n v="38709"/>
    <n v="99900"/>
    <n v="3.5"/>
    <n v="12.7"/>
    <n v="-19809"/>
    <n v="-1.8"/>
    <n v="21.8"/>
    <n v="143"/>
    <n v="143"/>
    <n v="19886"/>
    <n v="0"/>
  </r>
  <r>
    <x v="24"/>
    <x v="4"/>
    <x v="9"/>
    <n v="14674"/>
    <n v="25524"/>
    <n v="1001377"/>
    <n v="1014449"/>
    <n v="587"/>
    <n v="2.2999999999999998"/>
    <n v="898"/>
    <n v="3.5"/>
    <n v="95655"/>
    <n v="11307"/>
    <n v="84348"/>
    <n v="1.1000000000000001"/>
    <n v="9.4"/>
    <n v="121798"/>
    <n v="32994"/>
    <n v="88804"/>
    <n v="3.3"/>
    <n v="12"/>
    <n v="-26143"/>
    <n v="-2.6"/>
    <n v="18.8"/>
    <n v="116"/>
    <n v="122"/>
    <n v="15586"/>
    <n v="0"/>
  </r>
  <r>
    <x v="24"/>
    <x v="4"/>
    <x v="10"/>
    <n v="10945"/>
    <n v="24005"/>
    <n v="748658"/>
    <n v="756383"/>
    <n v="579"/>
    <n v="2.4"/>
    <n v="830"/>
    <n v="3.4"/>
    <n v="70403"/>
    <n v="10623"/>
    <n v="59780"/>
    <n v="1.4"/>
    <n v="9.3000000000000007"/>
    <n v="85853"/>
    <n v="20547"/>
    <n v="65306"/>
    <n v="2.7"/>
    <n v="11.4"/>
    <n v="-15450"/>
    <n v="-2.1"/>
    <n v="18.600000000000001"/>
    <n v="48"/>
    <n v="51"/>
    <n v="6338"/>
    <n v="0"/>
  </r>
  <r>
    <x v="24"/>
    <x v="4"/>
    <x v="1"/>
    <n v="37869"/>
    <n v="71422"/>
    <n v="2608359"/>
    <n v="2636213"/>
    <n v="1668"/>
    <n v="2.2999999999999998"/>
    <n v="2175"/>
    <n v="3"/>
    <n v="213946"/>
    <n v="34907"/>
    <n v="179039"/>
    <n v="1.3"/>
    <n v="8.1"/>
    <n v="269653"/>
    <n v="72602"/>
    <n v="197051"/>
    <n v="2.8"/>
    <n v="10.199999999999999"/>
    <n v="-55707"/>
    <n v="-2.1"/>
    <n v="16.2"/>
    <n v="204"/>
    <n v="204"/>
    <n v="27213"/>
    <n v="0"/>
  </r>
  <r>
    <x v="24"/>
    <x v="5"/>
    <x v="0"/>
    <n v="617"/>
    <n v="1092"/>
    <n v="177721"/>
    <n v="90703"/>
    <n v="1079"/>
    <n v="197.6"/>
    <n v="0"/>
    <n v="0"/>
    <n v="174036"/>
    <n v="174036"/>
    <n v="0"/>
    <n v="191.9"/>
    <n v="191.9"/>
    <n v="0"/>
    <n v="0"/>
    <n v="0"/>
    <n v="0"/>
    <n v="0"/>
    <n v="174036"/>
    <n v="191.9"/>
    <n v="0"/>
    <m/>
    <m/>
    <m/>
    <n v="0"/>
  </r>
  <r>
    <x v="24"/>
    <x v="5"/>
    <x v="2"/>
    <n v="1901"/>
    <n v="3154"/>
    <n v="304378"/>
    <n v="292549"/>
    <n v="531"/>
    <n v="17.8"/>
    <n v="182"/>
    <n v="6.1"/>
    <n v="102210"/>
    <n v="27461"/>
    <n v="74749"/>
    <n v="9.4"/>
    <n v="34.9"/>
    <n v="78551"/>
    <n v="34711"/>
    <n v="43840"/>
    <n v="11.9"/>
    <n v="26.9"/>
    <n v="23659"/>
    <n v="8"/>
    <n v="53.8"/>
    <n v="80"/>
    <n v="84"/>
    <n v="24982"/>
    <n v="0"/>
  </r>
  <r>
    <x v="24"/>
    <x v="5"/>
    <x v="3"/>
    <n v="2239"/>
    <n v="3916"/>
    <n v="341647"/>
    <n v="343411"/>
    <n v="533"/>
    <n v="14.3"/>
    <n v="154"/>
    <n v="4.0999999999999996"/>
    <n v="83094"/>
    <n v="25264"/>
    <n v="57830"/>
    <n v="7.4"/>
    <n v="24.2"/>
    <n v="86622"/>
    <n v="31886"/>
    <n v="54736"/>
    <n v="9.3000000000000007"/>
    <n v="25.2"/>
    <n v="-3528"/>
    <n v="-1"/>
    <n v="48.4"/>
    <n v="80"/>
    <n v="80"/>
    <n v="23508"/>
    <n v="0"/>
  </r>
  <r>
    <x v="24"/>
    <x v="5"/>
    <x v="4"/>
    <n v="2546"/>
    <n v="6370"/>
    <n v="387584"/>
    <n v="384014"/>
    <n v="1199"/>
    <n v="20.5"/>
    <n v="177"/>
    <n v="3"/>
    <n v="90560"/>
    <n v="39302"/>
    <n v="51258"/>
    <n v="10.199999999999999"/>
    <n v="23.6"/>
    <n v="83420"/>
    <n v="23412"/>
    <n v="60008"/>
    <n v="6.1"/>
    <n v="21.7"/>
    <n v="7140"/>
    <n v="1.9"/>
    <n v="43.4"/>
    <n v="57"/>
    <n v="57"/>
    <n v="16800"/>
    <n v="0"/>
  </r>
  <r>
    <x v="24"/>
    <x v="5"/>
    <x v="5"/>
    <n v="1730"/>
    <n v="3477"/>
    <n v="258230"/>
    <n v="260982"/>
    <n v="296"/>
    <n v="8.6"/>
    <n v="224"/>
    <n v="6.5"/>
    <n v="47776"/>
    <n v="7234"/>
    <n v="40542"/>
    <n v="2.8"/>
    <n v="18.3"/>
    <n v="53280"/>
    <n v="19158"/>
    <n v="34122"/>
    <n v="7.3"/>
    <n v="20.399999999999999"/>
    <n v="-5504"/>
    <n v="-2.1"/>
    <n v="36.6"/>
    <n v="44"/>
    <n v="44"/>
    <n v="12741"/>
    <n v="0"/>
  </r>
  <r>
    <x v="24"/>
    <x v="5"/>
    <x v="6"/>
    <n v="1482"/>
    <n v="2865"/>
    <n v="219344"/>
    <n v="222492"/>
    <n v="253"/>
    <n v="9"/>
    <n v="154"/>
    <n v="5.5"/>
    <n v="35577"/>
    <n v="5043"/>
    <n v="30534"/>
    <n v="2.2999999999999998"/>
    <n v="16"/>
    <n v="41872"/>
    <n v="15109"/>
    <n v="26763"/>
    <n v="6.8"/>
    <n v="18.8"/>
    <n v="-6295"/>
    <n v="-2.8"/>
    <n v="32"/>
    <n v="38"/>
    <n v="38"/>
    <n v="11017"/>
    <n v="0"/>
  </r>
  <r>
    <x v="24"/>
    <x v="5"/>
    <x v="7"/>
    <n v="7223"/>
    <n v="15795"/>
    <n v="1071980"/>
    <n v="1081399"/>
    <n v="1065"/>
    <n v="6.8"/>
    <n v="978"/>
    <n v="6.2"/>
    <n v="154994"/>
    <n v="22717"/>
    <n v="132277"/>
    <n v="2.1"/>
    <n v="14.3"/>
    <n v="173832"/>
    <n v="50952"/>
    <n v="122880"/>
    <n v="4.7"/>
    <n v="16.100000000000001"/>
    <n v="-18838"/>
    <n v="-1.8"/>
    <n v="28.6"/>
    <n v="87"/>
    <n v="87"/>
    <n v="25221"/>
    <n v="0"/>
  </r>
  <r>
    <x v="24"/>
    <x v="5"/>
    <x v="8"/>
    <n v="7551"/>
    <n v="21060"/>
    <n v="1127489"/>
    <n v="1133845"/>
    <n v="1363"/>
    <n v="6.5"/>
    <n v="1250"/>
    <n v="6"/>
    <n v="141870"/>
    <n v="29106"/>
    <n v="112764"/>
    <n v="2.6"/>
    <n v="12.5"/>
    <n v="154582"/>
    <n v="44066"/>
    <n v="110516"/>
    <n v="3.9"/>
    <n v="13.6"/>
    <n v="-12712"/>
    <n v="-1.1000000000000001"/>
    <n v="25"/>
    <n v="53"/>
    <n v="53"/>
    <n v="16362"/>
    <n v="0"/>
  </r>
  <r>
    <x v="24"/>
    <x v="5"/>
    <x v="9"/>
    <n v="7848"/>
    <n v="24777"/>
    <n v="1168160"/>
    <n v="1174146"/>
    <n v="1468"/>
    <n v="5.9"/>
    <n v="1377"/>
    <n v="5.6"/>
    <n v="134177"/>
    <n v="27438"/>
    <n v="106739"/>
    <n v="2.2999999999999998"/>
    <n v="11.4"/>
    <n v="146148"/>
    <n v="36417"/>
    <n v="109731"/>
    <n v="3.1"/>
    <n v="12.4"/>
    <n v="-11971"/>
    <n v="-1"/>
    <n v="22.8"/>
    <n v="41"/>
    <n v="41"/>
    <n v="11362"/>
    <n v="0"/>
  </r>
  <r>
    <x v="24"/>
    <x v="5"/>
    <x v="10"/>
    <n v="6568"/>
    <n v="28066"/>
    <n v="994654"/>
    <n v="992250"/>
    <n v="1923"/>
    <n v="6.9"/>
    <n v="1172"/>
    <n v="4.2"/>
    <n v="119644"/>
    <n v="28534"/>
    <n v="91110"/>
    <n v="2.9"/>
    <n v="12.1"/>
    <n v="114836"/>
    <n v="27849"/>
    <n v="86987"/>
    <n v="2.8"/>
    <n v="11.6"/>
    <n v="4808"/>
    <n v="0.5"/>
    <n v="23.2"/>
    <n v="18"/>
    <n v="18"/>
    <m/>
    <n v="1"/>
  </r>
  <r>
    <x v="24"/>
    <x v="5"/>
    <x v="1"/>
    <n v="24661"/>
    <n v="84351"/>
    <n v="3717330"/>
    <n v="3738150"/>
    <n v="4317"/>
    <n v="5.0999999999999996"/>
    <n v="3606"/>
    <n v="4.3"/>
    <n v="357292"/>
    <n v="75913"/>
    <n v="281379"/>
    <n v="2"/>
    <n v="9.6"/>
    <n v="398931"/>
    <n v="101079"/>
    <n v="297852"/>
    <n v="2.7"/>
    <n v="10.7"/>
    <n v="-41639"/>
    <n v="-1.1000000000000001"/>
    <n v="19.2"/>
    <n v="80"/>
    <n v="127"/>
    <m/>
    <n v="1"/>
  </r>
  <r>
    <x v="24"/>
    <x v="6"/>
    <x v="0"/>
    <n v="88"/>
    <n v="259"/>
    <n v="59627"/>
    <n v="30274"/>
    <n v="258"/>
    <n v="199.2"/>
    <n v="0"/>
    <n v="0"/>
    <n v="58707"/>
    <n v="58707"/>
    <n v="0"/>
    <n v="193.9"/>
    <n v="193.9"/>
    <n v="0"/>
    <n v="0"/>
    <n v="0"/>
    <n v="0"/>
    <n v="0"/>
    <n v="58707"/>
    <n v="193.9"/>
    <n v="0"/>
    <m/>
    <m/>
    <m/>
    <n v="0"/>
  </r>
  <r>
    <x v="24"/>
    <x v="6"/>
    <x v="2"/>
    <n v="384"/>
    <n v="953"/>
    <n v="137293"/>
    <n v="125973"/>
    <n v="256"/>
    <n v="29.6"/>
    <n v="80"/>
    <n v="9.3000000000000007"/>
    <n v="48409"/>
    <n v="15613"/>
    <n v="32796"/>
    <n v="12.4"/>
    <n v="38.4"/>
    <n v="25769"/>
    <n v="1022"/>
    <n v="24747"/>
    <n v="0.8"/>
    <n v="20.5"/>
    <n v="22640"/>
    <n v="17.899999999999999"/>
    <n v="41"/>
    <m/>
    <m/>
    <m/>
    <n v="0"/>
  </r>
  <r>
    <x v="24"/>
    <x v="6"/>
    <x v="3"/>
    <n v="484"/>
    <n v="1220"/>
    <n v="171695"/>
    <n v="168983"/>
    <n v="190"/>
    <n v="16.3"/>
    <n v="80"/>
    <n v="6.9"/>
    <n v="44384"/>
    <n v="14317"/>
    <n v="30067"/>
    <n v="8.5"/>
    <n v="26.3"/>
    <n v="38959"/>
    <n v="16720"/>
    <n v="22239"/>
    <n v="9.9"/>
    <n v="23.1"/>
    <n v="5425"/>
    <n v="3.2"/>
    <n v="46.2"/>
    <n v="17"/>
    <n v="17"/>
    <n v="12243"/>
    <n v="0"/>
  </r>
  <r>
    <x v="24"/>
    <x v="6"/>
    <x v="4"/>
    <n v="646"/>
    <n v="2374"/>
    <n v="231350"/>
    <n v="224341"/>
    <n v="473"/>
    <n v="21.7"/>
    <n v="77"/>
    <n v="3.5"/>
    <n v="57578"/>
    <n v="25359"/>
    <n v="32219"/>
    <n v="11.3"/>
    <n v="25.7"/>
    <n v="43559"/>
    <n v="12568"/>
    <n v="30991"/>
    <n v="5.6"/>
    <n v="19.399999999999999"/>
    <n v="14019"/>
    <n v="6.3"/>
    <n v="38.799999999999997"/>
    <n v="12"/>
    <n v="12"/>
    <n v="7865"/>
    <n v="0"/>
  </r>
  <r>
    <x v="24"/>
    <x v="6"/>
    <x v="5"/>
    <n v="377"/>
    <n v="1577"/>
    <n v="125638"/>
    <n v="125894"/>
    <n v="251"/>
    <n v="16.600000000000001"/>
    <n v="130"/>
    <n v="8.6"/>
    <n v="24703"/>
    <n v="4784"/>
    <n v="19919"/>
    <n v="3.8"/>
    <n v="19.600000000000001"/>
    <n v="25214"/>
    <n v="7863"/>
    <n v="17351"/>
    <n v="6.2"/>
    <n v="20"/>
    <n v="-511"/>
    <n v="-0.4"/>
    <n v="39.200000000000003"/>
    <n v="4"/>
    <n v="4"/>
    <n v="2678"/>
    <n v="0"/>
  </r>
  <r>
    <x v="24"/>
    <x v="6"/>
    <x v="6"/>
    <n v="344"/>
    <n v="1586"/>
    <n v="120066"/>
    <n v="119185"/>
    <n v="187"/>
    <n v="12.1"/>
    <n v="119"/>
    <n v="7.7"/>
    <n v="23308"/>
    <n v="5623"/>
    <n v="17685"/>
    <n v="4.7"/>
    <n v="19.600000000000001"/>
    <n v="21546"/>
    <n v="9671"/>
    <n v="11875"/>
    <n v="8.1"/>
    <n v="18.100000000000001"/>
    <n v="1762"/>
    <n v="1.5"/>
    <n v="36.200000000000003"/>
    <n v="9"/>
    <n v="9"/>
    <m/>
    <n v="1"/>
  </r>
  <r>
    <x v="24"/>
    <x v="6"/>
    <x v="7"/>
    <n v="1612"/>
    <n v="7339"/>
    <n v="541099"/>
    <n v="546906"/>
    <n v="621"/>
    <n v="8.4"/>
    <n v="680"/>
    <n v="9.1999999999999993"/>
    <n v="82459"/>
    <n v="17758"/>
    <n v="64701"/>
    <n v="3.2"/>
    <n v="15.1"/>
    <n v="94072"/>
    <n v="24174"/>
    <n v="69898"/>
    <n v="4.4000000000000004"/>
    <n v="17.2"/>
    <n v="-11613"/>
    <n v="-2.1"/>
    <n v="30.2"/>
    <n v="15"/>
    <n v="15"/>
    <n v="9992"/>
    <n v="0"/>
  </r>
  <r>
    <x v="24"/>
    <x v="6"/>
    <x v="8"/>
    <n v="1991"/>
    <n v="11087"/>
    <n v="670658"/>
    <n v="672718"/>
    <n v="1022"/>
    <n v="9.4"/>
    <n v="673"/>
    <n v="6.2"/>
    <n v="85642"/>
    <n v="20516"/>
    <n v="65126"/>
    <n v="3"/>
    <n v="12.7"/>
    <n v="89762"/>
    <n v="22829"/>
    <n v="66933"/>
    <n v="3.4"/>
    <n v="13.3"/>
    <n v="-4120"/>
    <n v="-0.6"/>
    <n v="25.4"/>
    <n v="7"/>
    <n v="7"/>
    <m/>
    <n v="1"/>
  </r>
  <r>
    <x v="24"/>
    <x v="6"/>
    <x v="9"/>
    <n v="2054"/>
    <n v="13758"/>
    <n v="685335"/>
    <n v="687576"/>
    <n v="1315"/>
    <n v="9.6999999999999993"/>
    <n v="870"/>
    <n v="6.4"/>
    <n v="88552"/>
    <n v="23926"/>
    <n v="64626"/>
    <n v="3.5"/>
    <n v="12.9"/>
    <n v="93034"/>
    <n v="25261"/>
    <n v="67773"/>
    <n v="3.7"/>
    <n v="13.5"/>
    <n v="-4482"/>
    <n v="-0.6"/>
    <n v="25.8"/>
    <n v="5"/>
    <n v="5"/>
    <n v="3794"/>
    <n v="0"/>
  </r>
  <r>
    <x v="24"/>
    <x v="6"/>
    <x v="10"/>
    <n v="1991"/>
    <n v="17738"/>
    <n v="672701"/>
    <n v="668801"/>
    <n v="1354"/>
    <n v="7.7"/>
    <n v="963"/>
    <n v="5.5"/>
    <n v="87706"/>
    <n v="24726"/>
    <n v="62980"/>
    <n v="3.7"/>
    <n v="13.1"/>
    <n v="79905"/>
    <n v="18375"/>
    <n v="61530"/>
    <n v="2.7"/>
    <n v="11.9"/>
    <n v="7801"/>
    <n v="1.2"/>
    <n v="23.8"/>
    <m/>
    <m/>
    <m/>
    <n v="0"/>
  </r>
  <r>
    <x v="24"/>
    <x v="6"/>
    <x v="1"/>
    <n v="8396"/>
    <n v="59812"/>
    <n v="2821102"/>
    <n v="2830435"/>
    <n v="4021"/>
    <n v="6.7"/>
    <n v="3729"/>
    <n v="6.3"/>
    <n v="300338"/>
    <n v="71956"/>
    <n v="228382"/>
    <n v="2.5"/>
    <n v="10.6"/>
    <n v="319004"/>
    <n v="81191"/>
    <n v="237813"/>
    <n v="2.9"/>
    <n v="11.3"/>
    <n v="-18666"/>
    <n v="-0.7"/>
    <n v="21.2"/>
    <n v="7"/>
    <n v="7"/>
    <n v="4514"/>
    <n v="0"/>
  </r>
  <r>
    <x v="24"/>
    <x v="7"/>
    <x v="0"/>
    <n v="30"/>
    <n v="138"/>
    <n v="42039"/>
    <n v="21787"/>
    <n v="137"/>
    <n v="198.6"/>
    <n v="0"/>
    <n v="0"/>
    <n v="40505"/>
    <n v="40505"/>
    <n v="0"/>
    <n v="185.9"/>
    <n v="185.9"/>
    <n v="0"/>
    <n v="0"/>
    <n v="0"/>
    <n v="0"/>
    <n v="0"/>
    <n v="40505"/>
    <n v="185.9"/>
    <n v="0"/>
    <m/>
    <m/>
    <m/>
    <n v="0"/>
  </r>
  <r>
    <x v="24"/>
    <x v="7"/>
    <x v="2"/>
    <n v="141"/>
    <n v="796"/>
    <n v="100243"/>
    <n v="90855"/>
    <n v="186"/>
    <n v="26.1"/>
    <n v="17"/>
    <n v="2.4"/>
    <n v="37385"/>
    <n v="14062"/>
    <n v="23323"/>
    <n v="15.5"/>
    <n v="41.1"/>
    <n v="18608"/>
    <n v="268"/>
    <n v="18340"/>
    <n v="0.3"/>
    <n v="20.5"/>
    <n v="18777"/>
    <n v="20.6"/>
    <n v="41"/>
    <m/>
    <m/>
    <m/>
    <n v="0"/>
  </r>
  <r>
    <x v="24"/>
    <x v="7"/>
    <x v="3"/>
    <n v="200"/>
    <n v="1237"/>
    <n v="137486"/>
    <n v="133672"/>
    <n v="186"/>
    <n v="15.9"/>
    <n v="47"/>
    <n v="4"/>
    <n v="40281"/>
    <n v="13267"/>
    <n v="27014"/>
    <n v="9.9"/>
    <n v="30.1"/>
    <n v="32654"/>
    <n v="12234"/>
    <n v="20420"/>
    <n v="9.1999999999999993"/>
    <n v="24.4"/>
    <n v="7627"/>
    <n v="5.7"/>
    <n v="48.8"/>
    <n v="5"/>
    <n v="5"/>
    <n v="6550"/>
    <n v="0"/>
  </r>
  <r>
    <x v="24"/>
    <x v="7"/>
    <x v="4"/>
    <n v="237"/>
    <n v="1568"/>
    <n v="168369"/>
    <n v="159288"/>
    <n v="257"/>
    <n v="17.7"/>
    <n v="51"/>
    <n v="3.5"/>
    <n v="46454"/>
    <n v="20208"/>
    <n v="26246"/>
    <n v="12.7"/>
    <n v="29.2"/>
    <n v="28292"/>
    <n v="5818"/>
    <n v="22474"/>
    <n v="3.7"/>
    <n v="17.8"/>
    <n v="18162"/>
    <n v="11.4"/>
    <n v="35.6"/>
    <n v="1"/>
    <n v="1"/>
    <m/>
    <n v="1"/>
  </r>
  <r>
    <x v="24"/>
    <x v="7"/>
    <x v="5"/>
    <n v="160"/>
    <n v="1399"/>
    <n v="106375"/>
    <n v="107353"/>
    <n v="206"/>
    <n v="15.6"/>
    <n v="55"/>
    <n v="4.2"/>
    <n v="22619"/>
    <n v="6819"/>
    <n v="15800"/>
    <n v="6.4"/>
    <n v="21.1"/>
    <n v="24574"/>
    <n v="10422"/>
    <n v="14152"/>
    <n v="9.6999999999999993"/>
    <n v="22.9"/>
    <n v="-1955"/>
    <n v="-1.8"/>
    <n v="42.2"/>
    <n v="4"/>
    <n v="4"/>
    <n v="5999"/>
    <n v="0"/>
  </r>
  <r>
    <x v="24"/>
    <x v="7"/>
    <x v="6"/>
    <n v="135"/>
    <n v="1149"/>
    <n v="86216"/>
    <n v="85206"/>
    <n v="106"/>
    <n v="9.5"/>
    <n v="41"/>
    <n v="3.7"/>
    <n v="15285"/>
    <n v="2517"/>
    <n v="12768"/>
    <n v="3"/>
    <n v="17.899999999999999"/>
    <n v="13265"/>
    <n v="2840"/>
    <n v="10425"/>
    <n v="3.3"/>
    <n v="15.6"/>
    <n v="2020"/>
    <n v="2.2999999999999998"/>
    <n v="31.2"/>
    <n v="1"/>
    <n v="1"/>
    <m/>
    <n v="1"/>
  </r>
  <r>
    <x v="24"/>
    <x v="7"/>
    <x v="7"/>
    <n v="646"/>
    <n v="5232"/>
    <n v="422262"/>
    <n v="418580"/>
    <n v="720"/>
    <n v="14.2"/>
    <n v="398"/>
    <n v="7.9"/>
    <n v="79520"/>
    <n v="23470"/>
    <n v="56050"/>
    <n v="5.6"/>
    <n v="19"/>
    <n v="72157"/>
    <n v="22173"/>
    <n v="49984"/>
    <n v="5.3"/>
    <n v="17.2"/>
    <n v="7363"/>
    <n v="1.8"/>
    <n v="34.4"/>
    <n v="6"/>
    <n v="6"/>
    <n v="8800"/>
    <n v="0"/>
  </r>
  <r>
    <x v="24"/>
    <x v="7"/>
    <x v="8"/>
    <n v="925"/>
    <n v="8064"/>
    <n v="601174"/>
    <n v="601650"/>
    <n v="783"/>
    <n v="9.6999999999999993"/>
    <n v="880"/>
    <n v="10.9"/>
    <n v="71017"/>
    <n v="17781"/>
    <n v="53236"/>
    <n v="3"/>
    <n v="11.8"/>
    <n v="71969"/>
    <n v="18745"/>
    <n v="53224"/>
    <n v="3.1"/>
    <n v="12"/>
    <n v="-952"/>
    <n v="-0.2"/>
    <n v="23.6"/>
    <n v="3"/>
    <n v="3"/>
    <n v="3690"/>
    <n v="0"/>
  </r>
  <r>
    <x v="24"/>
    <x v="7"/>
    <x v="9"/>
    <n v="938"/>
    <n v="10943"/>
    <n v="618311"/>
    <n v="614487"/>
    <n v="948"/>
    <n v="8.6999999999999993"/>
    <n v="913"/>
    <n v="8.4"/>
    <n v="90285"/>
    <n v="24326"/>
    <n v="65959"/>
    <n v="4"/>
    <n v="14.7"/>
    <n v="82636"/>
    <n v="21184"/>
    <n v="61452"/>
    <n v="3.4"/>
    <n v="13.4"/>
    <n v="7649"/>
    <n v="1.3"/>
    <n v="26.8"/>
    <n v="1"/>
    <n v="1"/>
    <m/>
    <n v="1"/>
  </r>
  <r>
    <x v="24"/>
    <x v="7"/>
    <x v="10"/>
    <n v="894"/>
    <n v="12773"/>
    <n v="590762"/>
    <n v="585869"/>
    <n v="966"/>
    <n v="7.7"/>
    <n v="654"/>
    <n v="5.2"/>
    <n v="84577"/>
    <n v="23565"/>
    <n v="61012"/>
    <n v="4"/>
    <n v="14.4"/>
    <n v="74790"/>
    <n v="16427"/>
    <n v="58363"/>
    <n v="2.8"/>
    <n v="12.8"/>
    <n v="9787"/>
    <n v="1.6"/>
    <n v="25.6"/>
    <n v="1"/>
    <n v="1"/>
    <m/>
    <n v="1"/>
  </r>
  <r>
    <x v="24"/>
    <x v="7"/>
    <x v="1"/>
    <n v="4505"/>
    <n v="56536"/>
    <n v="2967719"/>
    <n v="2973262"/>
    <n v="3831"/>
    <n v="6.8"/>
    <n v="3565"/>
    <n v="6.3"/>
    <n v="321202"/>
    <n v="79528"/>
    <n v="241674"/>
    <n v="2.7"/>
    <n v="10.8"/>
    <n v="332287"/>
    <n v="89877"/>
    <n v="242410"/>
    <n v="3"/>
    <n v="11.2"/>
    <n v="-11085"/>
    <n v="-0.4"/>
    <n v="21.6"/>
    <n v="5"/>
    <n v="5"/>
    <n v="7062"/>
    <n v="0"/>
  </r>
  <r>
    <x v="24"/>
    <x v="8"/>
    <x v="0"/>
    <n v="16"/>
    <n v="23"/>
    <n v="47677"/>
    <n v="23839"/>
    <n v="23"/>
    <n v="200"/>
    <n v="0"/>
    <n v="0"/>
    <n v="47677"/>
    <n v="47677"/>
    <n v="0"/>
    <n v="200"/>
    <n v="200"/>
    <n v="0"/>
    <n v="0"/>
    <n v="0"/>
    <n v="0"/>
    <n v="0"/>
    <n v="47677"/>
    <n v="200"/>
    <n v="0"/>
    <m/>
    <m/>
    <m/>
    <n v="0"/>
  </r>
  <r>
    <x v="24"/>
    <x v="8"/>
    <x v="2"/>
    <n v="52"/>
    <n v="437"/>
    <n v="82693"/>
    <n v="63694"/>
    <n v="144"/>
    <n v="40.299999999999997"/>
    <n v="2"/>
    <n v="0.6"/>
    <n v="46709"/>
    <n v="19278"/>
    <n v="27431"/>
    <n v="30.3"/>
    <n v="73.3"/>
    <n v="8710"/>
    <m/>
    <n v="8685"/>
    <m/>
    <n v="13.7"/>
    <n v="37999"/>
    <n v="59.6"/>
    <n v="27.4"/>
    <m/>
    <m/>
    <m/>
    <n v="1"/>
  </r>
  <r>
    <x v="24"/>
    <x v="8"/>
    <x v="3"/>
    <n v="82"/>
    <n v="797"/>
    <n v="121001"/>
    <n v="117122"/>
    <n v="130"/>
    <n v="17.600000000000001"/>
    <n v="14"/>
    <n v="1.9"/>
    <n v="46867"/>
    <n v="13212"/>
    <n v="33655"/>
    <n v="11.3"/>
    <n v="40"/>
    <n v="39108"/>
    <n v="18687"/>
    <n v="20421"/>
    <n v="16"/>
    <n v="33.4"/>
    <n v="7759"/>
    <n v="6.6"/>
    <n v="66.8"/>
    <n v="4"/>
    <n v="4"/>
    <n v="14471"/>
    <n v="0"/>
  </r>
  <r>
    <x v="24"/>
    <x v="8"/>
    <x v="4"/>
    <n v="113"/>
    <n v="1144"/>
    <n v="160284"/>
    <n v="159579"/>
    <n v="215"/>
    <n v="19.7"/>
    <n v="113"/>
    <n v="10.3"/>
    <n v="40590"/>
    <n v="13886"/>
    <n v="26704"/>
    <n v="8.6999999999999993"/>
    <n v="25.4"/>
    <n v="39179"/>
    <n v="7590"/>
    <n v="31589"/>
    <n v="4.8"/>
    <n v="24.6"/>
    <n v="1411"/>
    <n v="0.8"/>
    <n v="49.2"/>
    <n v="1"/>
    <n v="1"/>
    <m/>
    <n v="1"/>
  </r>
  <r>
    <x v="24"/>
    <x v="8"/>
    <x v="5"/>
    <n v="79"/>
    <n v="887"/>
    <n v="104947"/>
    <n v="105374"/>
    <n v="124"/>
    <n v="14.5"/>
    <n v="66"/>
    <n v="7.7"/>
    <n v="26181"/>
    <n v="7946"/>
    <n v="18235"/>
    <n v="7.5"/>
    <n v="24.8"/>
    <n v="27035"/>
    <m/>
    <n v="16304"/>
    <m/>
    <n v="25.7"/>
    <n v="-854"/>
    <n v="-0.9"/>
    <n v="49.6"/>
    <m/>
    <m/>
    <m/>
    <n v="1"/>
  </r>
  <r>
    <x v="24"/>
    <x v="8"/>
    <x v="6"/>
    <n v="93"/>
    <n v="1318"/>
    <n v="130829"/>
    <n v="127852"/>
    <n v="277"/>
    <n v="23.1"/>
    <n v="40"/>
    <n v="3.3"/>
    <n v="24792"/>
    <n v="10447"/>
    <n v="14345"/>
    <n v="8.1999999999999993"/>
    <n v="19.399999999999999"/>
    <n v="18838"/>
    <n v="6192"/>
    <n v="12646"/>
    <n v="4.8"/>
    <n v="14.7"/>
    <n v="5954"/>
    <n v="4.7"/>
    <n v="29.4"/>
    <m/>
    <m/>
    <m/>
    <n v="0"/>
  </r>
  <r>
    <x v="24"/>
    <x v="8"/>
    <x v="7"/>
    <n v="362"/>
    <n v="6607"/>
    <n v="485218"/>
    <n v="484300"/>
    <n v="880"/>
    <n v="13.7"/>
    <n v="537"/>
    <n v="8.4"/>
    <n v="98875"/>
    <n v="29484"/>
    <n v="69391"/>
    <n v="6.1"/>
    <n v="20.399999999999999"/>
    <n v="97039"/>
    <n v="38944"/>
    <n v="58095"/>
    <n v="8"/>
    <n v="20"/>
    <n v="1836"/>
    <n v="0.4"/>
    <n v="40"/>
    <n v="6"/>
    <n v="6"/>
    <n v="18681"/>
    <n v="0"/>
  </r>
  <r>
    <x v="24"/>
    <x v="8"/>
    <x v="8"/>
    <n v="590"/>
    <n v="10675"/>
    <n v="816374"/>
    <n v="808713"/>
    <n v="1106"/>
    <n v="10.4"/>
    <n v="1052"/>
    <n v="9.9"/>
    <n v="111918"/>
    <n v="36114"/>
    <n v="75804"/>
    <n v="4.5"/>
    <n v="13.8"/>
    <n v="96595"/>
    <n v="25781"/>
    <n v="70814"/>
    <n v="3.2"/>
    <n v="11.9"/>
    <n v="15323"/>
    <n v="1.9"/>
    <n v="23.8"/>
    <m/>
    <m/>
    <m/>
    <n v="0"/>
  </r>
  <r>
    <x v="24"/>
    <x v="8"/>
    <x v="9"/>
    <n v="469"/>
    <n v="9895"/>
    <n v="673340"/>
    <n v="667262"/>
    <n v="944"/>
    <n v="9.3000000000000007"/>
    <n v="1398"/>
    <n v="13.8"/>
    <n v="97955"/>
    <n v="32915"/>
    <n v="65040"/>
    <n v="4.9000000000000004"/>
    <n v="14.7"/>
    <n v="85799"/>
    <n v="30048"/>
    <n v="55751"/>
    <n v="4.5"/>
    <n v="12.9"/>
    <n v="12156"/>
    <n v="1.8"/>
    <n v="25.8"/>
    <n v="1"/>
    <n v="1"/>
    <m/>
    <n v="1"/>
  </r>
  <r>
    <x v="24"/>
    <x v="8"/>
    <x v="10"/>
    <n v="537"/>
    <n v="17591"/>
    <n v="775374"/>
    <n v="772936"/>
    <n v="2066"/>
    <n v="12.1"/>
    <n v="1060"/>
    <n v="6.2"/>
    <n v="111365"/>
    <n v="39711"/>
    <n v="71654"/>
    <n v="5.0999999999999996"/>
    <n v="14.4"/>
    <n v="106489"/>
    <n v="27905"/>
    <n v="78584"/>
    <n v="3.6"/>
    <n v="13.8"/>
    <n v="4876"/>
    <n v="0.6"/>
    <n v="27.6"/>
    <m/>
    <m/>
    <m/>
    <n v="0"/>
  </r>
  <r>
    <x v="24"/>
    <x v="8"/>
    <x v="1"/>
    <n v="3080"/>
    <n v="77306"/>
    <n v="4376992"/>
    <n v="4392367"/>
    <n v="6543"/>
    <n v="8.5"/>
    <n v="5650"/>
    <n v="7.4"/>
    <n v="480255"/>
    <n v="134465"/>
    <n v="345790"/>
    <n v="3.1"/>
    <n v="10.9"/>
    <n v="511004"/>
    <n v="139996"/>
    <n v="371008"/>
    <n v="3.2"/>
    <n v="11.6"/>
    <n v="-30749"/>
    <n v="-0.7"/>
    <n v="21.8"/>
    <n v="2"/>
    <n v="2"/>
    <m/>
    <n v="1"/>
  </r>
  <r>
    <x v="24"/>
    <x v="9"/>
    <x v="0"/>
    <n v="2"/>
    <n v="5"/>
    <m/>
    <m/>
    <n v="5"/>
    <n v="200"/>
    <n v="0"/>
    <n v="0"/>
    <m/>
    <m/>
    <m/>
    <m/>
    <m/>
    <m/>
    <m/>
    <m/>
    <m/>
    <m/>
    <m/>
    <m/>
    <m/>
    <m/>
    <m/>
    <m/>
    <n v="1"/>
  </r>
  <r>
    <x v="24"/>
    <x v="9"/>
    <x v="2"/>
    <n v="18"/>
    <n v="100"/>
    <n v="66904"/>
    <n v="52676"/>
    <n v="15"/>
    <n v="15.4"/>
    <n v="10"/>
    <n v="10.3"/>
    <n v="40812"/>
    <m/>
    <m/>
    <m/>
    <n v="77.5"/>
    <n v="12355"/>
    <m/>
    <n v="10999"/>
    <m/>
    <n v="23.5"/>
    <n v="28457"/>
    <n v="54"/>
    <n v="47"/>
    <m/>
    <m/>
    <m/>
    <n v="1"/>
  </r>
  <r>
    <x v="24"/>
    <x v="9"/>
    <x v="3"/>
    <n v="25"/>
    <n v="466"/>
    <n v="54594"/>
    <n v="53634"/>
    <n v="27"/>
    <n v="5.9"/>
    <n v="10"/>
    <n v="2.2000000000000002"/>
    <n v="17376"/>
    <n v="2259"/>
    <n v="15117"/>
    <n v="4.2"/>
    <n v="32.4"/>
    <n v="15455"/>
    <m/>
    <n v="8206"/>
    <m/>
    <n v="28.8"/>
    <n v="1921"/>
    <n v="3.6"/>
    <n v="57.6"/>
    <m/>
    <m/>
    <m/>
    <n v="1"/>
  </r>
  <r>
    <x v="24"/>
    <x v="9"/>
    <x v="4"/>
    <n v="27"/>
    <n v="434"/>
    <m/>
    <m/>
    <n v="78"/>
    <n v="19"/>
    <n v="35"/>
    <n v="8.5"/>
    <m/>
    <m/>
    <m/>
    <m/>
    <m/>
    <m/>
    <m/>
    <m/>
    <m/>
    <m/>
    <m/>
    <m/>
    <m/>
    <n v="2"/>
    <n v="2"/>
    <m/>
    <n v="1"/>
  </r>
  <r>
    <x v="24"/>
    <x v="9"/>
    <x v="5"/>
    <n v="21"/>
    <n v="1208"/>
    <n v="60420"/>
    <n v="62008"/>
    <n v="25"/>
    <n v="2.1"/>
    <n v="43"/>
    <n v="3.5"/>
    <n v="11161"/>
    <n v="725"/>
    <n v="10436"/>
    <n v="1.2"/>
    <n v="18"/>
    <n v="14336"/>
    <n v="7952"/>
    <n v="6384"/>
    <n v="12.8"/>
    <n v="23.1"/>
    <n v="-3175"/>
    <n v="-5.0999999999999996"/>
    <n v="36"/>
    <m/>
    <m/>
    <m/>
    <n v="0"/>
  </r>
  <r>
    <x v="24"/>
    <x v="9"/>
    <x v="6"/>
    <n v="24"/>
    <n v="405"/>
    <n v="65885"/>
    <n v="66183"/>
    <n v="27"/>
    <n v="6.7"/>
    <n v="28"/>
    <n v="6.9"/>
    <n v="13369"/>
    <n v="1862"/>
    <n v="11507"/>
    <n v="2.8"/>
    <n v="20.2"/>
    <n v="13965"/>
    <m/>
    <n v="4404"/>
    <m/>
    <n v="21.1"/>
    <n v="-596"/>
    <n v="-0.9"/>
    <n v="40.4"/>
    <m/>
    <m/>
    <m/>
    <n v="1"/>
  </r>
  <r>
    <x v="24"/>
    <x v="9"/>
    <x v="7"/>
    <n v="105"/>
    <n v="4781"/>
    <n v="280335"/>
    <n v="260410"/>
    <n v="1006"/>
    <n v="22.3"/>
    <n v="469"/>
    <n v="10.4"/>
    <n v="68899"/>
    <n v="19395"/>
    <n v="49504"/>
    <n v="7.4"/>
    <n v="26.5"/>
    <n v="29048"/>
    <n v="10262"/>
    <n v="18786"/>
    <n v="3.9"/>
    <n v="11.2"/>
    <n v="39851"/>
    <n v="15.3"/>
    <n v="22.4"/>
    <m/>
    <m/>
    <m/>
    <n v="0"/>
  </r>
  <r>
    <x v="24"/>
    <x v="9"/>
    <x v="8"/>
    <n v="226"/>
    <n v="7043"/>
    <n v="639245"/>
    <n v="636708"/>
    <n v="929"/>
    <n v="13.7"/>
    <n v="455"/>
    <n v="6.7"/>
    <n v="84871"/>
    <n v="32112"/>
    <n v="52759"/>
    <n v="5"/>
    <n v="13.3"/>
    <n v="79796"/>
    <n v="38221"/>
    <n v="41575"/>
    <n v="6"/>
    <n v="12.5"/>
    <n v="5075"/>
    <n v="0.8"/>
    <n v="25"/>
    <n v="1"/>
    <n v="1"/>
    <m/>
    <n v="1"/>
  </r>
  <r>
    <x v="24"/>
    <x v="9"/>
    <x v="9"/>
    <n v="181"/>
    <n v="7987"/>
    <n v="486278"/>
    <n v="484223"/>
    <n v="948"/>
    <n v="11.9"/>
    <n v="860"/>
    <n v="10.8"/>
    <n v="66294"/>
    <n v="20470"/>
    <n v="45824"/>
    <n v="4.2"/>
    <n v="13.7"/>
    <n v="62185"/>
    <n v="16161"/>
    <n v="46024"/>
    <n v="3.3"/>
    <n v="12.8"/>
    <n v="4109"/>
    <n v="0.9"/>
    <n v="25.6"/>
    <m/>
    <m/>
    <m/>
    <n v="0"/>
  </r>
  <r>
    <x v="24"/>
    <x v="9"/>
    <x v="10"/>
    <n v="199"/>
    <n v="11455"/>
    <n v="536601"/>
    <n v="535118"/>
    <n v="1350"/>
    <n v="12.1"/>
    <n v="772"/>
    <n v="6.9"/>
    <n v="80302"/>
    <n v="32190"/>
    <n v="48112"/>
    <n v="6"/>
    <n v="15"/>
    <n v="77336"/>
    <n v="32646"/>
    <n v="44690"/>
    <n v="6.1"/>
    <n v="14.5"/>
    <n v="2966"/>
    <n v="0.5"/>
    <n v="29"/>
    <m/>
    <m/>
    <m/>
    <n v="0"/>
  </r>
  <r>
    <x v="24"/>
    <x v="9"/>
    <x v="1"/>
    <n v="1356"/>
    <n v="68481"/>
    <n v="3827047"/>
    <n v="3828011"/>
    <n v="7895"/>
    <n v="11.7"/>
    <n v="5953"/>
    <n v="8.8000000000000007"/>
    <n v="490472"/>
    <n v="154415"/>
    <n v="336057"/>
    <n v="4"/>
    <n v="12.8"/>
    <n v="492401"/>
    <n v="142335"/>
    <n v="350066"/>
    <n v="3.7"/>
    <n v="12.9"/>
    <n v="-1929"/>
    <n v="-0.1"/>
    <n v="25.6"/>
    <m/>
    <m/>
    <m/>
    <n v="0"/>
  </r>
  <r>
    <x v="24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4"/>
    <x v="10"/>
    <x v="2"/>
    <n v="10"/>
    <n v="14"/>
    <n v="23643"/>
    <n v="21180"/>
    <n v="2"/>
    <n v="14.8"/>
    <n v="1"/>
    <n v="7.4"/>
    <n v="6186"/>
    <m/>
    <m/>
    <m/>
    <n v="29.2"/>
    <n v="1260"/>
    <m/>
    <n v="1157"/>
    <m/>
    <n v="5.9"/>
    <n v="4926"/>
    <n v="23.3"/>
    <n v="11.8"/>
    <m/>
    <m/>
    <m/>
    <n v="1"/>
  </r>
  <r>
    <x v="24"/>
    <x v="10"/>
    <x v="3"/>
    <n v="14"/>
    <n v="50"/>
    <m/>
    <m/>
    <n v="11"/>
    <n v="23.9"/>
    <n v="3"/>
    <n v="6.5"/>
    <m/>
    <m/>
    <m/>
    <m/>
    <m/>
    <m/>
    <m/>
    <m/>
    <m/>
    <m/>
    <m/>
    <m/>
    <m/>
    <m/>
    <m/>
    <m/>
    <n v="1"/>
  </r>
  <r>
    <x v="24"/>
    <x v="10"/>
    <x v="4"/>
    <n v="12"/>
    <n v="525"/>
    <n v="32987"/>
    <n v="28655"/>
    <n v="375"/>
    <n v="108.9"/>
    <n v="15"/>
    <n v="4.4000000000000004"/>
    <n v="12882"/>
    <m/>
    <m/>
    <m/>
    <n v="45"/>
    <n v="4218"/>
    <m/>
    <n v="3953"/>
    <m/>
    <n v="14.7"/>
    <n v="8664"/>
    <n v="30.3"/>
    <n v="29.4"/>
    <m/>
    <m/>
    <m/>
    <n v="1"/>
  </r>
  <r>
    <x v="24"/>
    <x v="10"/>
    <x v="5"/>
    <n v="14"/>
    <n v="376"/>
    <n v="33682"/>
    <n v="30545"/>
    <n v="27"/>
    <n v="7.4"/>
    <n v="9"/>
    <n v="2.5"/>
    <n v="12311"/>
    <m/>
    <m/>
    <m/>
    <n v="40.299999999999997"/>
    <n v="6039"/>
    <m/>
    <n v="5903"/>
    <m/>
    <n v="19.8"/>
    <n v="6272"/>
    <n v="20.5"/>
    <n v="39.6"/>
    <m/>
    <m/>
    <m/>
    <n v="1"/>
  </r>
  <r>
    <x v="24"/>
    <x v="10"/>
    <x v="6"/>
    <n v="14"/>
    <n v="38"/>
    <n v="47082"/>
    <n v="51518"/>
    <n v="5"/>
    <n v="14.5"/>
    <n v="0"/>
    <n v="0"/>
    <n v="7166"/>
    <m/>
    <m/>
    <m/>
    <n v="13.9"/>
    <n v="16037"/>
    <n v="0"/>
    <n v="16037"/>
    <n v="0"/>
    <n v="31.1"/>
    <n v="-8871"/>
    <n v="-17.2"/>
    <n v="27.8"/>
    <m/>
    <m/>
    <m/>
    <n v="1"/>
  </r>
  <r>
    <x v="24"/>
    <x v="10"/>
    <x v="7"/>
    <n v="64"/>
    <n v="2435"/>
    <n v="249135"/>
    <n v="263025"/>
    <n v="154"/>
    <n v="6.2"/>
    <n v="287"/>
    <n v="11.5"/>
    <n v="51763"/>
    <n v="32838"/>
    <n v="18925"/>
    <n v="12.5"/>
    <n v="19.7"/>
    <n v="79542"/>
    <n v="27788"/>
    <n v="51754"/>
    <n v="10.6"/>
    <n v="30.2"/>
    <n v="-27779"/>
    <n v="-10.5"/>
    <n v="39.4"/>
    <m/>
    <m/>
    <m/>
    <n v="0"/>
  </r>
  <r>
    <x v="24"/>
    <x v="10"/>
    <x v="8"/>
    <n v="84"/>
    <n v="5594"/>
    <n v="408931"/>
    <n v="419358"/>
    <n v="568"/>
    <n v="10.4"/>
    <n v="380"/>
    <n v="6.9"/>
    <n v="60670"/>
    <n v="21428"/>
    <n v="39242"/>
    <n v="5.0999999999999996"/>
    <n v="14.5"/>
    <n v="81524"/>
    <n v="16185"/>
    <n v="65339"/>
    <n v="3.9"/>
    <n v="19.399999999999999"/>
    <n v="-20854"/>
    <n v="-4.9000000000000004"/>
    <n v="29"/>
    <m/>
    <m/>
    <m/>
    <n v="0"/>
  </r>
  <r>
    <x v="24"/>
    <x v="10"/>
    <x v="9"/>
    <n v="102"/>
    <n v="9278"/>
    <n v="496036"/>
    <n v="483279"/>
    <n v="1496"/>
    <n v="16.7"/>
    <n v="818"/>
    <n v="9.1999999999999993"/>
    <n v="87978"/>
    <n v="42016"/>
    <n v="45962"/>
    <n v="8.6999999999999993"/>
    <n v="18.2"/>
    <n v="62464"/>
    <n v="14245"/>
    <n v="48219"/>
    <n v="2.9"/>
    <n v="12.9"/>
    <n v="25514"/>
    <n v="5.3"/>
    <n v="25.8"/>
    <m/>
    <m/>
    <m/>
    <n v="0"/>
  </r>
  <r>
    <x v="24"/>
    <x v="10"/>
    <x v="10"/>
    <n v="106"/>
    <n v="9980"/>
    <n v="575617"/>
    <n v="567807"/>
    <n v="1092"/>
    <n v="11.1"/>
    <n v="844"/>
    <n v="8.6"/>
    <n v="104072"/>
    <n v="38155"/>
    <n v="65917"/>
    <n v="6.7"/>
    <n v="18.3"/>
    <n v="88452"/>
    <n v="32629"/>
    <n v="55823"/>
    <n v="5.7"/>
    <n v="15.6"/>
    <n v="15620"/>
    <n v="2.7"/>
    <n v="31.2"/>
    <m/>
    <m/>
    <m/>
    <n v="0"/>
  </r>
  <r>
    <x v="24"/>
    <x v="10"/>
    <x v="1"/>
    <n v="848"/>
    <n v="90630"/>
    <n v="4540774"/>
    <n v="4557381"/>
    <n v="8691"/>
    <n v="9.6"/>
    <n v="9457"/>
    <n v="10.4"/>
    <n v="596966"/>
    <n v="194064"/>
    <n v="402902"/>
    <n v="4.3"/>
    <n v="13.1"/>
    <n v="630179"/>
    <n v="191212"/>
    <n v="438967"/>
    <n v="4.2"/>
    <n v="13.8"/>
    <n v="-33213"/>
    <n v="-0.7"/>
    <n v="26.2"/>
    <m/>
    <m/>
    <m/>
    <n v="0"/>
  </r>
  <r>
    <x v="24"/>
    <x v="11"/>
    <x v="2"/>
    <n v="22"/>
    <n v="70"/>
    <n v="1430"/>
    <n v="1398"/>
    <n v="7"/>
    <n v="10.5"/>
    <n v="0"/>
    <n v="0"/>
    <n v="239"/>
    <n v="93"/>
    <n v="146"/>
    <n v="6.7"/>
    <n v="17.100000000000001"/>
    <n v="174"/>
    <n v="0"/>
    <n v="174"/>
    <n v="0"/>
    <n v="12.4"/>
    <n v="65"/>
    <n v="4.7"/>
    <n v="24.8"/>
    <m/>
    <m/>
    <m/>
    <n v="0"/>
  </r>
  <r>
    <x v="24"/>
    <x v="11"/>
    <x v="3"/>
    <n v="14"/>
    <n v="391"/>
    <m/>
    <m/>
    <n v="90"/>
    <n v="25.8"/>
    <n v="9"/>
    <n v="2.6"/>
    <m/>
    <m/>
    <m/>
    <m/>
    <m/>
    <m/>
    <m/>
    <m/>
    <m/>
    <m/>
    <m/>
    <m/>
    <m/>
    <m/>
    <m/>
    <m/>
    <n v="1"/>
  </r>
  <r>
    <x v="24"/>
    <x v="11"/>
    <x v="4"/>
    <n v="9"/>
    <n v="39"/>
    <m/>
    <m/>
    <n v="0"/>
    <n v="0"/>
    <n v="3"/>
    <n v="7.5"/>
    <m/>
    <n v="0"/>
    <m/>
    <m/>
    <m/>
    <m/>
    <m/>
    <m/>
    <m/>
    <m/>
    <m/>
    <m/>
    <m/>
    <m/>
    <m/>
    <m/>
    <n v="1"/>
  </r>
  <r>
    <x v="24"/>
    <x v="11"/>
    <x v="5"/>
    <n v="18"/>
    <n v="45"/>
    <n v="16184"/>
    <n v="27397"/>
    <n v="5"/>
    <n v="11.9"/>
    <n v="0"/>
    <n v="0"/>
    <n v="2634"/>
    <m/>
    <m/>
    <m/>
    <n v="9.6"/>
    <n v="25059"/>
    <n v="0"/>
    <n v="25059"/>
    <n v="0"/>
    <n v="91.5"/>
    <n v="-22425"/>
    <n v="-81.900000000000006"/>
    <n v="19.2"/>
    <m/>
    <m/>
    <m/>
    <n v="1"/>
  </r>
  <r>
    <x v="24"/>
    <x v="11"/>
    <x v="6"/>
    <n v="19"/>
    <n v="190"/>
    <n v="58043"/>
    <n v="48410"/>
    <n v="18"/>
    <n v="8.6"/>
    <n v="58"/>
    <n v="27.8"/>
    <n v="34908"/>
    <m/>
    <m/>
    <m/>
    <n v="72.099999999999994"/>
    <n v="15641"/>
    <m/>
    <n v="14773"/>
    <m/>
    <n v="32.299999999999997"/>
    <n v="19267"/>
    <n v="39.799999999999997"/>
    <n v="64.599999999999994"/>
    <m/>
    <m/>
    <m/>
    <n v="1"/>
  </r>
  <r>
    <x v="24"/>
    <x v="11"/>
    <x v="7"/>
    <n v="78"/>
    <n v="7333"/>
    <n v="404835"/>
    <n v="389039"/>
    <n v="894"/>
    <n v="12"/>
    <n v="1183"/>
    <n v="15.8"/>
    <n v="96893"/>
    <n v="61795"/>
    <n v="35098"/>
    <n v="15.9"/>
    <n v="24.9"/>
    <n v="65300"/>
    <n v="17291"/>
    <n v="48009"/>
    <n v="4.4000000000000004"/>
    <n v="16.8"/>
    <n v="31593"/>
    <n v="8.1"/>
    <n v="33.6"/>
    <m/>
    <m/>
    <m/>
    <n v="0"/>
  </r>
  <r>
    <x v="24"/>
    <x v="11"/>
    <x v="8"/>
    <n v="99"/>
    <n v="15764"/>
    <n v="1105487"/>
    <n v="1096059"/>
    <n v="2304"/>
    <n v="14.8"/>
    <n v="1887"/>
    <n v="12.1"/>
    <n v="206116"/>
    <n v="83661"/>
    <n v="122455"/>
    <n v="7.6"/>
    <n v="18.8"/>
    <n v="187261"/>
    <n v="56950"/>
    <n v="130311"/>
    <n v="5.2"/>
    <n v="17.100000000000001"/>
    <n v="18855"/>
    <n v="1.7"/>
    <n v="34.200000000000003"/>
    <m/>
    <m/>
    <m/>
    <n v="0"/>
  </r>
  <r>
    <x v="24"/>
    <x v="11"/>
    <x v="9"/>
    <n v="98"/>
    <n v="17411"/>
    <n v="1321632"/>
    <n v="1314306"/>
    <n v="4536"/>
    <n v="28.8"/>
    <n v="1465"/>
    <n v="9.3000000000000007"/>
    <n v="237503"/>
    <n v="94020"/>
    <n v="143483"/>
    <n v="7.2"/>
    <n v="18.100000000000001"/>
    <n v="222851"/>
    <n v="81811"/>
    <n v="141040"/>
    <n v="6.2"/>
    <n v="17"/>
    <n v="14652"/>
    <n v="1.1000000000000001"/>
    <n v="34"/>
    <m/>
    <m/>
    <m/>
    <n v="0"/>
  </r>
  <r>
    <x v="24"/>
    <x v="11"/>
    <x v="10"/>
    <n v="92"/>
    <n v="19351"/>
    <n v="1424641"/>
    <n v="1417898"/>
    <n v="2565"/>
    <n v="13.4"/>
    <n v="2042"/>
    <n v="10.7"/>
    <n v="196711"/>
    <n v="85143"/>
    <n v="111568"/>
    <n v="6"/>
    <n v="13.9"/>
    <n v="183225"/>
    <n v="67644"/>
    <n v="115581"/>
    <n v="4.8"/>
    <n v="12.9"/>
    <n v="13486"/>
    <n v="1"/>
    <n v="25.8"/>
    <m/>
    <m/>
    <m/>
    <n v="0"/>
  </r>
  <r>
    <x v="24"/>
    <x v="11"/>
    <x v="1"/>
    <n v="971"/>
    <n v="476163"/>
    <n v="26289395"/>
    <n v="26215565"/>
    <n v="51346"/>
    <n v="11"/>
    <n v="35508"/>
    <n v="7.6"/>
    <n v="3652532"/>
    <n v="1359118"/>
    <n v="2293414"/>
    <n v="5.2"/>
    <n v="13.9"/>
    <n v="3504872"/>
    <n v="978390"/>
    <n v="2526482"/>
    <n v="3.7"/>
    <n v="13.4"/>
    <n v="147660"/>
    <n v="0.5"/>
    <n v="26.8"/>
    <m/>
    <m/>
    <m/>
    <n v="0"/>
  </r>
  <r>
    <x v="25"/>
    <x v="0"/>
    <x v="0"/>
    <n v="425944"/>
    <n v="426269"/>
    <n v="1085313"/>
    <n v="542657"/>
    <n v="426269"/>
    <n v="200"/>
    <n v="0"/>
    <n v="0"/>
    <n v="1085313"/>
    <n v="1085313"/>
    <n v="0"/>
    <n v="200"/>
    <n v="200"/>
    <n v="0"/>
    <n v="0"/>
    <n v="0"/>
    <n v="0"/>
    <n v="0"/>
    <n v="1085313"/>
    <n v="200"/>
    <n v="0"/>
    <m/>
    <m/>
    <m/>
    <n v="0"/>
  </r>
  <r>
    <x v="25"/>
    <x v="0"/>
    <x v="2"/>
    <n v="242543"/>
    <n v="242651"/>
    <n v="501147"/>
    <n v="595000"/>
    <n v="129"/>
    <n v="0"/>
    <n v="101364"/>
    <n v="34.6"/>
    <n v="107923"/>
    <n v="359"/>
    <n v="107564"/>
    <n v="0.1"/>
    <n v="18.100000000000001"/>
    <n v="295628"/>
    <n v="221819"/>
    <n v="73809"/>
    <n v="37.299999999999997"/>
    <n v="49.7"/>
    <n v="-187705"/>
    <n v="-31.6"/>
    <n v="36.200000000000003"/>
    <n v="69983"/>
    <n v="70004"/>
    <n v="161343"/>
    <n v="0"/>
  </r>
  <r>
    <x v="25"/>
    <x v="0"/>
    <x v="3"/>
    <n v="196347"/>
    <n v="196437"/>
    <n v="409502"/>
    <n v="462605"/>
    <n v="11602"/>
    <n v="5.3"/>
    <n v="60084"/>
    <n v="27.2"/>
    <n v="90663"/>
    <n v="26681"/>
    <n v="63982"/>
    <n v="5.8"/>
    <n v="19.600000000000001"/>
    <n v="196868"/>
    <n v="139285"/>
    <n v="57583"/>
    <n v="30.1"/>
    <n v="42.6"/>
    <n v="-106205"/>
    <n v="-23"/>
    <n v="39.200000000000003"/>
    <n v="42123"/>
    <n v="42152"/>
    <n v="103517"/>
    <n v="0"/>
  </r>
  <r>
    <x v="25"/>
    <x v="0"/>
    <x v="4"/>
    <n v="170383"/>
    <n v="170460"/>
    <n v="356947"/>
    <n v="396658"/>
    <n v="11448"/>
    <n v="6.1"/>
    <n v="45018"/>
    <n v="24"/>
    <n v="76437"/>
    <n v="26328"/>
    <n v="50109"/>
    <n v="6.6"/>
    <n v="19.3"/>
    <n v="155858"/>
    <n v="106622"/>
    <n v="49236"/>
    <n v="26.9"/>
    <n v="39.299999999999997"/>
    <n v="-79421"/>
    <n v="-20"/>
    <n v="38.6"/>
    <n v="31479"/>
    <n v="31484"/>
    <n v="78710"/>
    <n v="0"/>
  </r>
  <r>
    <x v="25"/>
    <x v="0"/>
    <x v="5"/>
    <n v="150296"/>
    <n v="150361"/>
    <n v="316372"/>
    <n v="348829"/>
    <n v="10200"/>
    <n v="6.2"/>
    <n v="36551"/>
    <n v="22.4"/>
    <n v="65501"/>
    <n v="23580"/>
    <n v="41921"/>
    <n v="6.8"/>
    <n v="18.8"/>
    <n v="130414"/>
    <n v="87588"/>
    <n v="42826"/>
    <n v="25.1"/>
    <n v="37.4"/>
    <n v="-64913"/>
    <n v="-18.600000000000001"/>
    <n v="37.6"/>
    <n v="25168"/>
    <n v="25168"/>
    <n v="64341"/>
    <n v="0"/>
  </r>
  <r>
    <x v="25"/>
    <x v="0"/>
    <x v="6"/>
    <n v="132020"/>
    <n v="132071"/>
    <n v="280216"/>
    <n v="307816"/>
    <n v="8811"/>
    <n v="6.2"/>
    <n v="30349"/>
    <n v="21.2"/>
    <n v="55971"/>
    <n v="20509"/>
    <n v="35462"/>
    <n v="6.7"/>
    <n v="18.2"/>
    <n v="111171"/>
    <n v="73328"/>
    <n v="37843"/>
    <n v="23.8"/>
    <n v="36.1"/>
    <n v="-55200"/>
    <n v="-17.899999999999999"/>
    <n v="36.4"/>
    <n v="20648"/>
    <n v="20651"/>
    <n v="53165"/>
    <n v="0"/>
  </r>
  <r>
    <x v="25"/>
    <x v="0"/>
    <x v="7"/>
    <n v="466786"/>
    <n v="467020"/>
    <n v="1003026"/>
    <n v="1084770"/>
    <n v="30326"/>
    <n v="6.1"/>
    <n v="92006"/>
    <n v="18.5"/>
    <n v="189258"/>
    <n v="69993"/>
    <n v="119265"/>
    <n v="6.5"/>
    <n v="17.399999999999999"/>
    <n v="352745"/>
    <n v="222817"/>
    <n v="129928"/>
    <n v="20.5"/>
    <n v="32.5"/>
    <n v="-163487"/>
    <n v="-15.1"/>
    <n v="34.799999999999997"/>
    <n v="60806"/>
    <n v="60817"/>
    <n v="156718"/>
    <n v="0"/>
  </r>
  <r>
    <x v="25"/>
    <x v="0"/>
    <x v="8"/>
    <n v="307751"/>
    <n v="308088"/>
    <n v="674787"/>
    <n v="721473"/>
    <n v="18446"/>
    <n v="5.7"/>
    <n v="51787"/>
    <n v="15.9"/>
    <n v="117994"/>
    <n v="43263"/>
    <n v="74731"/>
    <n v="6"/>
    <n v="16.399999999999999"/>
    <n v="211365"/>
    <n v="128326"/>
    <n v="83039"/>
    <n v="17.8"/>
    <n v="29.3"/>
    <n v="-93371"/>
    <n v="-12.9"/>
    <n v="32.799999999999997"/>
    <n v="32943"/>
    <n v="32956"/>
    <n v="86765"/>
    <n v="0"/>
  </r>
  <r>
    <x v="25"/>
    <x v="0"/>
    <x v="9"/>
    <n v="226761"/>
    <n v="227153"/>
    <n v="507984"/>
    <n v="535922"/>
    <n v="12364"/>
    <n v="5.2"/>
    <n v="32985"/>
    <n v="13.9"/>
    <n v="83786"/>
    <n v="30785"/>
    <n v="53001"/>
    <n v="5.7"/>
    <n v="15.6"/>
    <n v="139662"/>
    <n v="82152"/>
    <n v="57510"/>
    <n v="15.3"/>
    <n v="26.1"/>
    <n v="-55876"/>
    <n v="-10.5"/>
    <n v="31.2"/>
    <n v="20565"/>
    <n v="20605"/>
    <n v="53751"/>
    <n v="0"/>
  </r>
  <r>
    <x v="25"/>
    <x v="0"/>
    <x v="10"/>
    <n v="147492"/>
    <n v="147975"/>
    <n v="330312"/>
    <n v="351900"/>
    <n v="7990"/>
    <n v="5.0999999999999996"/>
    <n v="23210"/>
    <n v="14.9"/>
    <n v="52182"/>
    <n v="20044"/>
    <n v="32138"/>
    <n v="5.7"/>
    <n v="14.8"/>
    <n v="95358"/>
    <n v="57947"/>
    <n v="37411"/>
    <n v="16.5"/>
    <n v="27.1"/>
    <n v="-43176"/>
    <n v="-12.3"/>
    <n v="29.6"/>
    <n v="14233"/>
    <n v="14255"/>
    <n v="37090"/>
    <n v="0"/>
  </r>
  <r>
    <x v="25"/>
    <x v="0"/>
    <x v="1"/>
    <n v="200712"/>
    <n v="201706"/>
    <n v="460786"/>
    <n v="490844"/>
    <n v="10095"/>
    <n v="4.8"/>
    <n v="30462"/>
    <n v="14.4"/>
    <n v="67644"/>
    <n v="26917"/>
    <n v="40727"/>
    <n v="5.5"/>
    <n v="13.8"/>
    <n v="127760"/>
    <n v="78674"/>
    <n v="49086"/>
    <n v="16"/>
    <n v="26"/>
    <n v="-60116"/>
    <n v="-12.2"/>
    <n v="27.6"/>
    <n v="20378"/>
    <n v="20417"/>
    <n v="53364"/>
    <n v="0"/>
  </r>
  <r>
    <x v="25"/>
    <x v="1"/>
    <x v="0"/>
    <n v="41786"/>
    <n v="42796"/>
    <n v="510503"/>
    <n v="255252"/>
    <n v="42796"/>
    <n v="200"/>
    <n v="0"/>
    <n v="0"/>
    <n v="510503"/>
    <n v="510503"/>
    <n v="0"/>
    <n v="200"/>
    <n v="200"/>
    <n v="0"/>
    <n v="0"/>
    <n v="0"/>
    <n v="0"/>
    <n v="0"/>
    <n v="510503"/>
    <n v="200"/>
    <n v="0"/>
    <m/>
    <m/>
    <m/>
    <n v="0"/>
  </r>
  <r>
    <x v="25"/>
    <x v="1"/>
    <x v="2"/>
    <n v="71056"/>
    <n v="71571"/>
    <n v="465636"/>
    <n v="476007"/>
    <n v="470"/>
    <n v="0.6"/>
    <n v="6341"/>
    <n v="8.5"/>
    <n v="121109"/>
    <n v="2750"/>
    <n v="118359"/>
    <n v="0.6"/>
    <n v="25.4"/>
    <n v="141850"/>
    <n v="74161"/>
    <n v="67689"/>
    <n v="15.6"/>
    <n v="29.8"/>
    <n v="-20741"/>
    <n v="-4.4000000000000004"/>
    <n v="50.8"/>
    <n v="4978"/>
    <n v="4995"/>
    <n v="60312"/>
    <n v="0"/>
  </r>
  <r>
    <x v="25"/>
    <x v="1"/>
    <x v="3"/>
    <n v="67168"/>
    <n v="67606"/>
    <n v="427629"/>
    <n v="448603"/>
    <n v="1261"/>
    <n v="1.8"/>
    <n v="5070"/>
    <n v="7.3"/>
    <n v="87903"/>
    <n v="12120"/>
    <n v="75783"/>
    <n v="2.7"/>
    <n v="19.600000000000001"/>
    <n v="129851"/>
    <n v="61530"/>
    <n v="68321"/>
    <n v="13.7"/>
    <n v="28.9"/>
    <n v="-41948"/>
    <n v="-9.3000000000000007"/>
    <n v="39.200000000000003"/>
    <n v="4240"/>
    <n v="4256"/>
    <n v="52214"/>
    <n v="0"/>
  </r>
  <r>
    <x v="25"/>
    <x v="1"/>
    <x v="4"/>
    <n v="61126"/>
    <n v="61604"/>
    <n v="386725"/>
    <n v="404845"/>
    <n v="1248"/>
    <n v="2"/>
    <n v="4013"/>
    <n v="6.4"/>
    <n v="73689"/>
    <n v="11842"/>
    <n v="61847"/>
    <n v="2.9"/>
    <n v="18.2"/>
    <n v="109929"/>
    <n v="48606"/>
    <n v="61323"/>
    <n v="12"/>
    <n v="27.2"/>
    <n v="-36240"/>
    <n v="-9"/>
    <n v="36.4"/>
    <n v="3304"/>
    <n v="3305"/>
    <n v="40594"/>
    <n v="0"/>
  </r>
  <r>
    <x v="25"/>
    <x v="1"/>
    <x v="5"/>
    <n v="57461"/>
    <n v="57950"/>
    <n v="362990"/>
    <n v="380414"/>
    <n v="1185"/>
    <n v="2"/>
    <n v="3448"/>
    <n v="5.8"/>
    <n v="64124"/>
    <n v="10889"/>
    <n v="53235"/>
    <n v="2.9"/>
    <n v="16.899999999999999"/>
    <n v="98971"/>
    <n v="41671"/>
    <n v="57300"/>
    <n v="11"/>
    <n v="26"/>
    <n v="-34847"/>
    <n v="-9.1"/>
    <n v="33.799999999999997"/>
    <n v="2802"/>
    <n v="2802"/>
    <n v="34278"/>
    <n v="0"/>
  </r>
  <r>
    <x v="25"/>
    <x v="1"/>
    <x v="6"/>
    <n v="52811"/>
    <n v="52957"/>
    <n v="332846"/>
    <n v="349087"/>
    <n v="672"/>
    <n v="1.2"/>
    <n v="2969"/>
    <n v="5.5"/>
    <n v="54101"/>
    <n v="7908"/>
    <n v="46193"/>
    <n v="2.2999999999999998"/>
    <n v="15.5"/>
    <n v="86583"/>
    <n v="34951"/>
    <n v="51632"/>
    <n v="10"/>
    <n v="24.8"/>
    <n v="-32482"/>
    <n v="-9.3000000000000007"/>
    <n v="31"/>
    <n v="2288"/>
    <n v="2290"/>
    <n v="28073"/>
    <n v="0"/>
  </r>
  <r>
    <x v="25"/>
    <x v="1"/>
    <x v="7"/>
    <n v="202653"/>
    <n v="203456"/>
    <n v="1279528"/>
    <n v="1334682"/>
    <n v="2536"/>
    <n v="1.2"/>
    <n v="9934"/>
    <n v="4.8"/>
    <n v="191742"/>
    <n v="29945"/>
    <n v="161797"/>
    <n v="2.2000000000000002"/>
    <n v="14.4"/>
    <n v="302049"/>
    <n v="113693"/>
    <n v="188356"/>
    <n v="8.5"/>
    <n v="22.6"/>
    <n v="-110307"/>
    <n v="-8.1999999999999993"/>
    <n v="28.8"/>
    <n v="7089"/>
    <n v="7105"/>
    <n v="86946"/>
    <n v="0"/>
  </r>
  <r>
    <x v="25"/>
    <x v="1"/>
    <x v="8"/>
    <n v="149087"/>
    <n v="150263"/>
    <n v="945423"/>
    <n v="979721"/>
    <n v="1993"/>
    <n v="1.3"/>
    <n v="6606"/>
    <n v="4.3"/>
    <n v="130204"/>
    <n v="22643"/>
    <n v="107561"/>
    <n v="2.2999999999999998"/>
    <n v="13.3"/>
    <n v="198799"/>
    <n v="71756"/>
    <n v="127043"/>
    <n v="7.3"/>
    <n v="20.3"/>
    <n v="-68595"/>
    <n v="-7"/>
    <n v="26.6"/>
    <n v="4056"/>
    <n v="4070"/>
    <n v="49606"/>
    <n v="0"/>
  </r>
  <r>
    <x v="25"/>
    <x v="1"/>
    <x v="9"/>
    <n v="117432"/>
    <n v="119121"/>
    <n v="746960"/>
    <n v="768858"/>
    <n v="1892"/>
    <n v="1.6"/>
    <n v="4978"/>
    <n v="4.0999999999999996"/>
    <n v="99094"/>
    <n v="20127"/>
    <n v="78967"/>
    <n v="2.6"/>
    <n v="12.9"/>
    <n v="142890"/>
    <n v="50427"/>
    <n v="92463"/>
    <n v="6.6"/>
    <n v="18.600000000000001"/>
    <n v="-43796"/>
    <n v="-5.7"/>
    <n v="25.8"/>
    <n v="2567"/>
    <n v="2606"/>
    <n v="31139"/>
    <n v="0"/>
  </r>
  <r>
    <x v="25"/>
    <x v="1"/>
    <x v="10"/>
    <n v="82323"/>
    <n v="84308"/>
    <n v="527219"/>
    <n v="544755"/>
    <n v="1493"/>
    <n v="1.7"/>
    <n v="4257"/>
    <n v="5"/>
    <n v="68745"/>
    <n v="15471"/>
    <n v="53274"/>
    <n v="2.8"/>
    <n v="12.6"/>
    <n v="103816"/>
    <n v="40431"/>
    <n v="63385"/>
    <n v="7.4"/>
    <n v="19.100000000000001"/>
    <n v="-35071"/>
    <n v="-6.5"/>
    <n v="25.2"/>
    <n v="1738"/>
    <n v="1765"/>
    <n v="21520"/>
    <n v="0"/>
  </r>
  <r>
    <x v="25"/>
    <x v="1"/>
    <x v="1"/>
    <n v="132881"/>
    <n v="136848"/>
    <n v="860990"/>
    <n v="884972"/>
    <n v="3445"/>
    <n v="2.5"/>
    <n v="6717"/>
    <n v="4.9000000000000004"/>
    <n v="111626"/>
    <n v="30733"/>
    <n v="80893"/>
    <n v="3.5"/>
    <n v="12.6"/>
    <n v="159590"/>
    <n v="62795"/>
    <n v="96795"/>
    <n v="7.1"/>
    <n v="18"/>
    <n v="-47964"/>
    <n v="-5.4"/>
    <n v="25.2"/>
    <n v="2742"/>
    <n v="2780"/>
    <n v="33777"/>
    <n v="0"/>
  </r>
  <r>
    <x v="25"/>
    <x v="2"/>
    <x v="0"/>
    <n v="17086"/>
    <n v="18640"/>
    <n v="443622"/>
    <n v="221811"/>
    <n v="18640"/>
    <n v="200"/>
    <n v="0"/>
    <n v="0"/>
    <n v="443622"/>
    <n v="443622"/>
    <n v="0"/>
    <n v="200"/>
    <n v="200"/>
    <n v="0"/>
    <n v="0"/>
    <n v="0"/>
    <n v="0"/>
    <n v="0"/>
    <n v="443622"/>
    <n v="200"/>
    <n v="0"/>
    <m/>
    <m/>
    <m/>
    <n v="0"/>
  </r>
  <r>
    <x v="25"/>
    <x v="2"/>
    <x v="2"/>
    <n v="33253"/>
    <n v="34331"/>
    <n v="457681"/>
    <n v="458866"/>
    <n v="700"/>
    <n v="2"/>
    <n v="2502"/>
    <n v="7.1"/>
    <n v="119035"/>
    <n v="7035"/>
    <n v="112000"/>
    <n v="1.5"/>
    <n v="25.9"/>
    <n v="121405"/>
    <n v="59564"/>
    <n v="61841"/>
    <n v="13"/>
    <n v="26.5"/>
    <n v="-2370"/>
    <n v="-0.6"/>
    <n v="51.8"/>
    <n v="1909"/>
    <n v="1920"/>
    <n v="49163"/>
    <n v="0"/>
  </r>
  <r>
    <x v="25"/>
    <x v="2"/>
    <x v="3"/>
    <n v="33458"/>
    <n v="34714"/>
    <n v="443911"/>
    <n v="460169"/>
    <n v="1005"/>
    <n v="2.8"/>
    <n v="2179"/>
    <n v="6.2"/>
    <n v="88846"/>
    <n v="14629"/>
    <n v="74217"/>
    <n v="3.2"/>
    <n v="19.3"/>
    <n v="121362"/>
    <n v="54728"/>
    <n v="66634"/>
    <n v="11.9"/>
    <n v="26.4"/>
    <n v="-32516"/>
    <n v="-7.1"/>
    <n v="38.6"/>
    <n v="1857"/>
    <n v="1876"/>
    <n v="48139"/>
    <n v="0"/>
  </r>
  <r>
    <x v="25"/>
    <x v="2"/>
    <x v="4"/>
    <n v="32237"/>
    <n v="33805"/>
    <n v="422601"/>
    <n v="436796"/>
    <n v="1003"/>
    <n v="2.9"/>
    <n v="1633"/>
    <n v="4.8"/>
    <n v="75851"/>
    <n v="13472"/>
    <n v="62379"/>
    <n v="3.1"/>
    <n v="17.399999999999999"/>
    <n v="104240"/>
    <n v="40516"/>
    <n v="63724"/>
    <n v="9.3000000000000007"/>
    <n v="23.9"/>
    <n v="-28389"/>
    <n v="-6.5"/>
    <n v="34.799999999999997"/>
    <n v="1343"/>
    <n v="1344"/>
    <n v="34607"/>
    <n v="0"/>
  </r>
  <r>
    <x v="25"/>
    <x v="2"/>
    <x v="5"/>
    <n v="31505"/>
    <n v="33558"/>
    <n v="412046"/>
    <n v="424125"/>
    <n v="1255"/>
    <n v="3.7"/>
    <n v="1401"/>
    <n v="4.2"/>
    <n v="70803"/>
    <n v="14534"/>
    <n v="56269"/>
    <n v="3.4"/>
    <n v="16.7"/>
    <n v="94960"/>
    <n v="35104"/>
    <n v="59856"/>
    <n v="8.3000000000000007"/>
    <n v="22.4"/>
    <n v="-24157"/>
    <n v="-5.7"/>
    <n v="33.4"/>
    <n v="1150"/>
    <n v="1151"/>
    <n v="29534"/>
    <n v="0"/>
  </r>
  <r>
    <x v="25"/>
    <x v="2"/>
    <x v="6"/>
    <n v="28582"/>
    <n v="29107"/>
    <n v="373313"/>
    <n v="388357"/>
    <n v="286"/>
    <n v="1"/>
    <n v="1396"/>
    <n v="4.7"/>
    <n v="54760"/>
    <n v="6236"/>
    <n v="48524"/>
    <n v="1.6"/>
    <n v="14.1"/>
    <n v="84847"/>
    <n v="30945"/>
    <n v="53902"/>
    <n v="8"/>
    <n v="21.8"/>
    <n v="-30087"/>
    <n v="-7.7"/>
    <n v="28.2"/>
    <n v="939"/>
    <n v="946"/>
    <n v="24193"/>
    <n v="0"/>
  </r>
  <r>
    <x v="25"/>
    <x v="2"/>
    <x v="7"/>
    <n v="116227"/>
    <n v="118635"/>
    <n v="1522595"/>
    <n v="1570349"/>
    <n v="1367"/>
    <n v="1.1000000000000001"/>
    <n v="4782"/>
    <n v="4"/>
    <n v="210767"/>
    <n v="29468"/>
    <n v="181299"/>
    <n v="1.9"/>
    <n v="13.4"/>
    <n v="306275"/>
    <n v="98906"/>
    <n v="207369"/>
    <n v="6.3"/>
    <n v="19.5"/>
    <n v="-95508"/>
    <n v="-6.1"/>
    <n v="26.8"/>
    <n v="2898"/>
    <n v="2909"/>
    <n v="74516"/>
    <n v="0"/>
  </r>
  <r>
    <x v="25"/>
    <x v="2"/>
    <x v="8"/>
    <n v="90490"/>
    <n v="94194"/>
    <n v="1186264"/>
    <n v="1221311"/>
    <n v="1254"/>
    <n v="1.3"/>
    <n v="3955"/>
    <n v="4.0999999999999996"/>
    <n v="149805"/>
    <n v="24175"/>
    <n v="125630"/>
    <n v="2"/>
    <n v="12.3"/>
    <n v="219899"/>
    <n v="71989"/>
    <n v="147910"/>
    <n v="5.9"/>
    <n v="18"/>
    <n v="-70094"/>
    <n v="-5.7"/>
    <n v="24.6"/>
    <n v="1719"/>
    <n v="1730"/>
    <n v="44381"/>
    <n v="0"/>
  </r>
  <r>
    <x v="25"/>
    <x v="2"/>
    <x v="9"/>
    <n v="71569"/>
    <n v="76186"/>
    <n v="943588"/>
    <n v="966170"/>
    <n v="1281"/>
    <n v="1.7"/>
    <n v="3434"/>
    <n v="4.4000000000000004"/>
    <n v="117670"/>
    <n v="23238"/>
    <n v="94432"/>
    <n v="2.4"/>
    <n v="12.2"/>
    <n v="162833"/>
    <n v="54053"/>
    <n v="108780"/>
    <n v="5.6"/>
    <n v="16.899999999999999"/>
    <n v="-45163"/>
    <n v="-4.7"/>
    <n v="24.4"/>
    <n v="1074"/>
    <n v="1100"/>
    <n v="27855"/>
    <n v="0"/>
  </r>
  <r>
    <x v="25"/>
    <x v="2"/>
    <x v="10"/>
    <n v="55202"/>
    <n v="60984"/>
    <n v="731544"/>
    <n v="750193"/>
    <n v="1212"/>
    <n v="2"/>
    <n v="3349"/>
    <n v="5.4"/>
    <n v="89710"/>
    <n v="19095"/>
    <n v="70615"/>
    <n v="2.5"/>
    <n v="12"/>
    <n v="127007"/>
    <n v="47343"/>
    <n v="79664"/>
    <n v="6.3"/>
    <n v="16.899999999999999"/>
    <n v="-37297"/>
    <n v="-4.9000000000000004"/>
    <n v="24"/>
    <n v="750"/>
    <n v="780"/>
    <n v="19225"/>
    <n v="0"/>
  </r>
  <r>
    <x v="25"/>
    <x v="2"/>
    <x v="1"/>
    <n v="104899"/>
    <n v="116722"/>
    <n v="1408715"/>
    <n v="1437292"/>
    <n v="3756"/>
    <n v="3.2"/>
    <n v="6133"/>
    <n v="5.2"/>
    <n v="176583"/>
    <n v="51962"/>
    <n v="124621"/>
    <n v="3.6"/>
    <n v="12.3"/>
    <n v="233736"/>
    <n v="86695"/>
    <n v="147041"/>
    <n v="6"/>
    <n v="16.3"/>
    <n v="-57153"/>
    <n v="-4"/>
    <n v="24.6"/>
    <n v="1445"/>
    <n v="1514"/>
    <n v="37961"/>
    <n v="0"/>
  </r>
  <r>
    <x v="25"/>
    <x v="3"/>
    <x v="0"/>
    <n v="8094"/>
    <n v="9990"/>
    <n v="470858"/>
    <n v="235429"/>
    <n v="9990"/>
    <n v="200"/>
    <n v="0"/>
    <n v="0"/>
    <n v="470858"/>
    <n v="470858"/>
    <n v="0"/>
    <n v="200"/>
    <n v="200"/>
    <n v="0"/>
    <n v="0"/>
    <n v="0"/>
    <n v="0"/>
    <n v="0"/>
    <n v="470858"/>
    <n v="200"/>
    <n v="0"/>
    <m/>
    <m/>
    <m/>
    <n v="0"/>
  </r>
  <r>
    <x v="25"/>
    <x v="3"/>
    <x v="2"/>
    <n v="16434"/>
    <n v="18319"/>
    <n v="503944"/>
    <n v="501571"/>
    <n v="743"/>
    <n v="4"/>
    <n v="1180"/>
    <n v="6.4"/>
    <n v="132663"/>
    <n v="12988"/>
    <n v="119675"/>
    <n v="2.6"/>
    <n v="26.4"/>
    <n v="127917"/>
    <n v="56660"/>
    <n v="71257"/>
    <n v="11.3"/>
    <n v="25.5"/>
    <n v="4746"/>
    <n v="0.9"/>
    <n v="51"/>
    <n v="812"/>
    <n v="827"/>
    <n v="46157"/>
    <n v="0"/>
  </r>
  <r>
    <x v="25"/>
    <x v="3"/>
    <x v="3"/>
    <n v="17553"/>
    <n v="19704"/>
    <n v="515970"/>
    <n v="534057"/>
    <n v="877"/>
    <n v="4.4000000000000004"/>
    <n v="1084"/>
    <n v="5.5"/>
    <n v="101101"/>
    <n v="20161"/>
    <n v="80940"/>
    <n v="3.8"/>
    <n v="18.899999999999999"/>
    <n v="137274"/>
    <n v="56789"/>
    <n v="80485"/>
    <n v="10.6"/>
    <n v="25.7"/>
    <n v="-36173"/>
    <n v="-6.8"/>
    <n v="37.799999999999997"/>
    <n v="842"/>
    <n v="870"/>
    <n v="48503"/>
    <n v="0"/>
  </r>
  <r>
    <x v="25"/>
    <x v="3"/>
    <x v="4"/>
    <n v="17642"/>
    <n v="20887"/>
    <n v="518135"/>
    <n v="531662"/>
    <n v="1038"/>
    <n v="5"/>
    <n v="794"/>
    <n v="3.8"/>
    <n v="92967"/>
    <n v="20651"/>
    <n v="72316"/>
    <n v="3.9"/>
    <n v="17.5"/>
    <n v="120020"/>
    <n v="40814"/>
    <n v="79206"/>
    <n v="7.7"/>
    <n v="22.6"/>
    <n v="-27053"/>
    <n v="-5.0999999999999996"/>
    <n v="35"/>
    <n v="591"/>
    <n v="603"/>
    <n v="33997"/>
    <n v="0"/>
  </r>
  <r>
    <x v="25"/>
    <x v="3"/>
    <x v="5"/>
    <n v="18274"/>
    <n v="24143"/>
    <n v="532200"/>
    <n v="540700"/>
    <n v="1658"/>
    <n v="7"/>
    <n v="612"/>
    <n v="2.6"/>
    <n v="93899"/>
    <n v="26416"/>
    <n v="67483"/>
    <n v="4.9000000000000004"/>
    <n v="17.399999999999999"/>
    <n v="110898"/>
    <n v="32518"/>
    <n v="78380"/>
    <n v="6"/>
    <n v="20.5"/>
    <n v="-16999"/>
    <n v="-3.1"/>
    <n v="34.799999999999997"/>
    <n v="489"/>
    <n v="494"/>
    <n v="28209"/>
    <n v="0"/>
  </r>
  <r>
    <x v="25"/>
    <x v="3"/>
    <x v="6"/>
    <n v="15006"/>
    <n v="16049"/>
    <n v="436286"/>
    <n v="451780"/>
    <n v="263"/>
    <n v="1.6"/>
    <n v="844"/>
    <n v="5.2"/>
    <n v="63250"/>
    <n v="8445"/>
    <n v="54805"/>
    <n v="1.9"/>
    <n v="14"/>
    <n v="94237"/>
    <n v="32144"/>
    <n v="62093"/>
    <n v="7.1"/>
    <n v="20.9"/>
    <n v="-30987"/>
    <n v="-6.9"/>
    <n v="28"/>
    <n v="402"/>
    <n v="408"/>
    <n v="23441"/>
    <n v="0"/>
  </r>
  <r>
    <x v="25"/>
    <x v="3"/>
    <x v="7"/>
    <n v="64037"/>
    <n v="69970"/>
    <n v="1868273"/>
    <n v="1924042"/>
    <n v="1318"/>
    <n v="1.9"/>
    <n v="3270"/>
    <n v="4.5999999999999996"/>
    <n v="251167"/>
    <n v="37573"/>
    <n v="213594"/>
    <n v="2"/>
    <n v="13.1"/>
    <n v="362704"/>
    <n v="111341"/>
    <n v="251363"/>
    <n v="5.8"/>
    <n v="18.899999999999999"/>
    <n v="-111537"/>
    <n v="-5.8"/>
    <n v="26.2"/>
    <n v="1306"/>
    <n v="1328"/>
    <n v="74949"/>
    <n v="0"/>
  </r>
  <r>
    <x v="25"/>
    <x v="3"/>
    <x v="8"/>
    <n v="53931"/>
    <n v="62684"/>
    <n v="1588821"/>
    <n v="1632570"/>
    <n v="1507"/>
    <n v="2.4"/>
    <n v="3423"/>
    <n v="5.4"/>
    <n v="196531"/>
    <n v="35250"/>
    <n v="161281"/>
    <n v="2.2000000000000002"/>
    <n v="12"/>
    <n v="284029"/>
    <n v="87609"/>
    <n v="196420"/>
    <n v="5.4"/>
    <n v="17.399999999999999"/>
    <n v="-87498"/>
    <n v="-5.4"/>
    <n v="24"/>
    <n v="778"/>
    <n v="808"/>
    <n v="45570"/>
    <n v="0"/>
  </r>
  <r>
    <x v="25"/>
    <x v="3"/>
    <x v="9"/>
    <n v="45348"/>
    <n v="56006"/>
    <n v="1341671"/>
    <n v="1376687"/>
    <n v="1658"/>
    <n v="2.9"/>
    <n v="3120"/>
    <n v="5.5"/>
    <n v="162247"/>
    <n v="35180"/>
    <n v="127067"/>
    <n v="2.6"/>
    <n v="11.8"/>
    <n v="232279"/>
    <n v="71729"/>
    <n v="160550"/>
    <n v="5.2"/>
    <n v="16.899999999999999"/>
    <n v="-70032"/>
    <n v="-5.0999999999999996"/>
    <n v="23.6"/>
    <n v="510"/>
    <n v="582"/>
    <n v="30159"/>
    <n v="0"/>
  </r>
  <r>
    <x v="25"/>
    <x v="3"/>
    <x v="10"/>
    <n v="38533"/>
    <n v="52560"/>
    <n v="1150911"/>
    <n v="1178191"/>
    <n v="1855"/>
    <n v="3.5"/>
    <n v="3433"/>
    <n v="6.4"/>
    <n v="143925"/>
    <n v="34300"/>
    <n v="109625"/>
    <n v="2.9"/>
    <n v="12.2"/>
    <n v="198484"/>
    <n v="68417"/>
    <n v="130067"/>
    <n v="5.8"/>
    <n v="16.8"/>
    <n v="-54559"/>
    <n v="-4.5999999999999996"/>
    <n v="24.4"/>
    <n v="375"/>
    <n v="406"/>
    <n v="21951"/>
    <n v="0"/>
  </r>
  <r>
    <x v="25"/>
    <x v="3"/>
    <x v="1"/>
    <n v="89312"/>
    <n v="120878"/>
    <n v="2719827"/>
    <n v="2772411"/>
    <n v="5201"/>
    <n v="4.3"/>
    <n v="7015"/>
    <n v="5.8"/>
    <n v="327200"/>
    <n v="100509"/>
    <n v="226691"/>
    <n v="3.6"/>
    <n v="11.8"/>
    <n v="432368"/>
    <n v="142131"/>
    <n v="290237"/>
    <n v="5.0999999999999996"/>
    <n v="15.6"/>
    <n v="-105168"/>
    <n v="-3.8"/>
    <n v="23.6"/>
    <n v="786"/>
    <n v="859"/>
    <n v="46593"/>
    <n v="0"/>
  </r>
  <r>
    <x v="25"/>
    <x v="4"/>
    <x v="0"/>
    <n v="2062"/>
    <n v="3097"/>
    <n v="278969"/>
    <n v="139485"/>
    <n v="3097"/>
    <n v="200"/>
    <n v="0"/>
    <n v="0"/>
    <n v="278969"/>
    <n v="278969"/>
    <n v="0"/>
    <n v="200"/>
    <n v="200"/>
    <n v="0"/>
    <n v="0"/>
    <n v="0"/>
    <n v="0"/>
    <n v="0"/>
    <n v="278969"/>
    <n v="200"/>
    <n v="0"/>
    <m/>
    <m/>
    <m/>
    <n v="0"/>
  </r>
  <r>
    <x v="25"/>
    <x v="4"/>
    <x v="2"/>
    <n v="3830"/>
    <n v="4807"/>
    <n v="264821"/>
    <n v="266349"/>
    <n v="404"/>
    <n v="8.5"/>
    <n v="327"/>
    <n v="6.9"/>
    <n v="70705"/>
    <n v="10688"/>
    <n v="60017"/>
    <n v="4"/>
    <n v="26.5"/>
    <n v="73761"/>
    <n v="31147"/>
    <n v="42614"/>
    <n v="11.7"/>
    <n v="27.7"/>
    <n v="-3056"/>
    <n v="-1.2"/>
    <n v="53"/>
    <n v="177"/>
    <n v="187"/>
    <n v="24309"/>
    <n v="0"/>
  </r>
  <r>
    <x v="25"/>
    <x v="4"/>
    <x v="3"/>
    <n v="4369"/>
    <n v="5697"/>
    <n v="289361"/>
    <n v="301281"/>
    <n v="357"/>
    <n v="6.3"/>
    <n v="352"/>
    <n v="6.2"/>
    <n v="58899"/>
    <n v="13229"/>
    <n v="45670"/>
    <n v="4.4000000000000004"/>
    <n v="19.5"/>
    <n v="82739"/>
    <n v="31415"/>
    <n v="51324"/>
    <n v="10.4"/>
    <n v="27.5"/>
    <n v="-23840"/>
    <n v="-8"/>
    <n v="39"/>
    <n v="197"/>
    <n v="213"/>
    <n v="26453"/>
    <n v="0"/>
  </r>
  <r>
    <x v="25"/>
    <x v="4"/>
    <x v="4"/>
    <n v="4670"/>
    <n v="6900"/>
    <n v="305585"/>
    <n v="312358"/>
    <n v="490"/>
    <n v="7.2"/>
    <n v="253"/>
    <n v="3.7"/>
    <n v="59224"/>
    <n v="18177"/>
    <n v="41047"/>
    <n v="5.8"/>
    <n v="19"/>
    <n v="72770"/>
    <n v="22433"/>
    <n v="50337"/>
    <n v="7.2"/>
    <n v="23.3"/>
    <n v="-13546"/>
    <n v="-4.3"/>
    <n v="38"/>
    <n v="143"/>
    <n v="143"/>
    <n v="18457"/>
    <n v="0"/>
  </r>
  <r>
    <x v="25"/>
    <x v="4"/>
    <x v="5"/>
    <n v="5234"/>
    <n v="10035"/>
    <n v="331146"/>
    <n v="339250"/>
    <n v="954"/>
    <n v="9.9"/>
    <n v="194"/>
    <n v="2"/>
    <n v="59019"/>
    <n v="19788"/>
    <n v="39231"/>
    <n v="5.8"/>
    <n v="17.399999999999999"/>
    <n v="75227"/>
    <n v="19138"/>
    <n v="56089"/>
    <n v="5.6"/>
    <n v="22.2"/>
    <n v="-16208"/>
    <n v="-4.8"/>
    <n v="34.799999999999997"/>
    <n v="115"/>
    <n v="127"/>
    <n v="15529"/>
    <n v="0"/>
  </r>
  <r>
    <x v="25"/>
    <x v="4"/>
    <x v="6"/>
    <n v="3744"/>
    <n v="4839"/>
    <n v="249567"/>
    <n v="260196"/>
    <n v="231"/>
    <n v="4.7"/>
    <n v="374"/>
    <n v="7.6"/>
    <n v="38051"/>
    <n v="7387"/>
    <n v="30664"/>
    <n v="2.8"/>
    <n v="14.6"/>
    <n v="59308"/>
    <n v="19242"/>
    <n v="40066"/>
    <n v="7.4"/>
    <n v="22.8"/>
    <n v="-21257"/>
    <n v="-8.1999999999999993"/>
    <n v="29.2"/>
    <n v="91"/>
    <n v="132"/>
    <n v="11869"/>
    <n v="0"/>
  </r>
  <r>
    <x v="25"/>
    <x v="4"/>
    <x v="7"/>
    <n v="16059"/>
    <n v="21476"/>
    <n v="1066348"/>
    <n v="1099965"/>
    <n v="1221"/>
    <n v="5.7"/>
    <n v="1229"/>
    <n v="5.7"/>
    <n v="149253"/>
    <n v="27657"/>
    <n v="121596"/>
    <n v="2.5"/>
    <n v="13.6"/>
    <n v="216486"/>
    <n v="61130"/>
    <n v="155356"/>
    <n v="5.6"/>
    <n v="19.7"/>
    <n v="-67233"/>
    <n v="-6.1"/>
    <n v="27.2"/>
    <n v="264"/>
    <n v="284"/>
    <n v="34971"/>
    <n v="0"/>
  </r>
  <r>
    <x v="25"/>
    <x v="4"/>
    <x v="8"/>
    <n v="15020"/>
    <n v="23099"/>
    <n v="1000627"/>
    <n v="1025594"/>
    <n v="1109"/>
    <n v="4.8"/>
    <n v="1404"/>
    <n v="6"/>
    <n v="131489"/>
    <n v="30847"/>
    <n v="100642"/>
    <n v="3"/>
    <n v="12.8"/>
    <n v="181422"/>
    <n v="52429"/>
    <n v="128993"/>
    <n v="5.0999999999999996"/>
    <n v="17.7"/>
    <n v="-49933"/>
    <n v="-4.9000000000000004"/>
    <n v="25.6"/>
    <n v="172"/>
    <n v="194"/>
    <n v="23249"/>
    <n v="0"/>
  </r>
  <r>
    <x v="25"/>
    <x v="4"/>
    <x v="9"/>
    <n v="14322"/>
    <n v="25087"/>
    <n v="961662"/>
    <n v="985369"/>
    <n v="1344"/>
    <n v="5.3"/>
    <n v="1969"/>
    <n v="7.8"/>
    <n v="124172"/>
    <n v="33934"/>
    <n v="90238"/>
    <n v="3.4"/>
    <n v="12.6"/>
    <n v="171585"/>
    <n v="50465"/>
    <n v="121120"/>
    <n v="5.0999999999999996"/>
    <n v="17.399999999999999"/>
    <n v="-47413"/>
    <n v="-4.8"/>
    <n v="25.2"/>
    <n v="120"/>
    <n v="144"/>
    <n v="16111"/>
    <n v="0"/>
  </r>
  <r>
    <x v="25"/>
    <x v="4"/>
    <x v="10"/>
    <n v="13457"/>
    <n v="28019"/>
    <n v="905666"/>
    <n v="927102"/>
    <n v="1586"/>
    <n v="5.6"/>
    <n v="2066"/>
    <n v="7.3"/>
    <n v="119210"/>
    <n v="32989"/>
    <n v="86221"/>
    <n v="3.6"/>
    <n v="12.9"/>
    <n v="162082"/>
    <n v="51555"/>
    <n v="110527"/>
    <n v="5.6"/>
    <n v="17.5"/>
    <n v="-42872"/>
    <n v="-4.5999999999999996"/>
    <n v="25.8"/>
    <n v="85"/>
    <n v="92"/>
    <n v="11029"/>
    <n v="0"/>
  </r>
  <r>
    <x v="25"/>
    <x v="4"/>
    <x v="1"/>
    <n v="37448"/>
    <n v="72333"/>
    <n v="2543040"/>
    <n v="2593616"/>
    <n v="4446"/>
    <n v="6.1"/>
    <n v="4811"/>
    <n v="6.6"/>
    <n v="315818"/>
    <n v="107534"/>
    <n v="208284"/>
    <n v="4.0999999999999996"/>
    <n v="12.2"/>
    <n v="416969"/>
    <n v="137666"/>
    <n v="279303"/>
    <n v="5.3"/>
    <n v="16.100000000000001"/>
    <n v="-101151"/>
    <n v="-3.9"/>
    <n v="24.4"/>
    <n v="259"/>
    <n v="297"/>
    <n v="35248"/>
    <n v="0"/>
  </r>
  <r>
    <x v="25"/>
    <x v="5"/>
    <x v="0"/>
    <n v="968"/>
    <n v="1978"/>
    <n v="285648"/>
    <n v="142824"/>
    <n v="1978"/>
    <n v="200"/>
    <n v="0"/>
    <n v="0"/>
    <n v="285648"/>
    <n v="285648"/>
    <n v="0"/>
    <n v="200"/>
    <n v="200"/>
    <n v="0"/>
    <n v="0"/>
    <n v="0"/>
    <n v="0"/>
    <n v="0"/>
    <n v="285648"/>
    <n v="200"/>
    <n v="0"/>
    <m/>
    <m/>
    <m/>
    <n v="0"/>
  </r>
  <r>
    <x v="25"/>
    <x v="5"/>
    <x v="2"/>
    <n v="1552"/>
    <n v="2493"/>
    <n v="234512"/>
    <n v="234329"/>
    <n v="279"/>
    <n v="11.4"/>
    <n v="172"/>
    <n v="7.1"/>
    <n v="69835"/>
    <n v="11843"/>
    <n v="57992"/>
    <n v="5.0999999999999996"/>
    <n v="29.8"/>
    <n v="69468"/>
    <n v="31050"/>
    <n v="38418"/>
    <n v="13.3"/>
    <n v="29.6"/>
    <n v="367"/>
    <n v="0.2"/>
    <n v="59.2"/>
    <n v="83"/>
    <n v="89"/>
    <n v="24442"/>
    <n v="0"/>
  </r>
  <r>
    <x v="25"/>
    <x v="5"/>
    <x v="3"/>
    <n v="1825"/>
    <n v="3395"/>
    <n v="264724"/>
    <n v="271699"/>
    <n v="372"/>
    <n v="11.3"/>
    <n v="172"/>
    <n v="5.2"/>
    <n v="63638"/>
    <n v="16404"/>
    <n v="47234"/>
    <n v="6"/>
    <n v="23.4"/>
    <n v="77587"/>
    <n v="30010"/>
    <n v="47577"/>
    <n v="11"/>
    <n v="28.6"/>
    <n v="-13949"/>
    <n v="-5.2"/>
    <n v="46.8"/>
    <n v="77"/>
    <n v="89"/>
    <n v="23345"/>
    <n v="0"/>
  </r>
  <r>
    <x v="25"/>
    <x v="5"/>
    <x v="4"/>
    <n v="2036"/>
    <n v="4082"/>
    <n v="287296"/>
    <n v="297246"/>
    <n v="385"/>
    <n v="9.6999999999999993"/>
    <n v="134"/>
    <n v="3.4"/>
    <n v="56607"/>
    <n v="18073"/>
    <n v="38534"/>
    <n v="6.1"/>
    <n v="19"/>
    <n v="76506"/>
    <n v="21840"/>
    <n v="54666"/>
    <n v="7.3"/>
    <n v="25.7"/>
    <n v="-19899"/>
    <n v="-6.7"/>
    <n v="38"/>
    <n v="56"/>
    <n v="63"/>
    <n v="16390"/>
    <n v="0"/>
  </r>
  <r>
    <x v="25"/>
    <x v="5"/>
    <x v="5"/>
    <n v="2353"/>
    <n v="7187"/>
    <n v="338511"/>
    <n v="332876"/>
    <n v="811"/>
    <n v="11.9"/>
    <n v="96"/>
    <n v="1.4"/>
    <n v="82327"/>
    <n v="35200"/>
    <n v="47127"/>
    <n v="10.6"/>
    <n v="24.7"/>
    <n v="71057"/>
    <n v="14397"/>
    <n v="56660"/>
    <n v="4.3"/>
    <n v="21.3"/>
    <n v="11270"/>
    <n v="3.4"/>
    <n v="42.6"/>
    <n v="29"/>
    <n v="32"/>
    <n v="8555"/>
    <n v="0"/>
  </r>
  <r>
    <x v="25"/>
    <x v="5"/>
    <x v="6"/>
    <n v="1560"/>
    <n v="3326"/>
    <n v="222725"/>
    <n v="232262"/>
    <n v="239"/>
    <n v="7.2"/>
    <n v="226"/>
    <n v="6.8"/>
    <n v="38394"/>
    <n v="10165"/>
    <n v="28229"/>
    <n v="4.4000000000000004"/>
    <n v="16.5"/>
    <n v="57468"/>
    <n v="15724"/>
    <n v="41744"/>
    <n v="6.8"/>
    <n v="24.7"/>
    <n v="-19074"/>
    <n v="-8.1999999999999993"/>
    <n v="33"/>
    <n v="39"/>
    <n v="39"/>
    <n v="10962"/>
    <n v="0"/>
  </r>
  <r>
    <x v="25"/>
    <x v="5"/>
    <x v="7"/>
    <n v="6816"/>
    <n v="14712"/>
    <n v="984533"/>
    <n v="1011972"/>
    <n v="1077"/>
    <n v="7.3"/>
    <n v="1102"/>
    <n v="7.5"/>
    <n v="152949"/>
    <n v="35336"/>
    <n v="117613"/>
    <n v="3.5"/>
    <n v="15.1"/>
    <n v="207827"/>
    <n v="55327"/>
    <n v="152500"/>
    <n v="5.5"/>
    <n v="20.5"/>
    <n v="-54878"/>
    <n v="-5.4"/>
    <n v="30.2"/>
    <n v="95"/>
    <n v="123"/>
    <n v="27624"/>
    <n v="0"/>
  </r>
  <r>
    <x v="25"/>
    <x v="5"/>
    <x v="8"/>
    <n v="7140"/>
    <n v="19958"/>
    <n v="1048722"/>
    <n v="1070062"/>
    <n v="1685"/>
    <n v="8.6"/>
    <n v="1138"/>
    <n v="5.8"/>
    <n v="152360"/>
    <n v="42447"/>
    <n v="109913"/>
    <n v="4"/>
    <n v="14.2"/>
    <n v="195039"/>
    <n v="55123"/>
    <n v="139916"/>
    <n v="5.2"/>
    <n v="18.2"/>
    <n v="-42679"/>
    <n v="-4"/>
    <n v="28.4"/>
    <n v="83"/>
    <n v="87"/>
    <n v="24500"/>
    <n v="0"/>
  </r>
  <r>
    <x v="25"/>
    <x v="5"/>
    <x v="9"/>
    <n v="7449"/>
    <n v="23586"/>
    <n v="1095688"/>
    <n v="1117049"/>
    <n v="1561"/>
    <n v="6.6"/>
    <n v="1679"/>
    <n v="7.1"/>
    <n v="149007"/>
    <n v="44184"/>
    <n v="104823"/>
    <n v="4"/>
    <n v="13.3"/>
    <n v="191729"/>
    <n v="51810"/>
    <n v="139919"/>
    <n v="4.5999999999999996"/>
    <n v="17.2"/>
    <n v="-42722"/>
    <n v="-3.9"/>
    <n v="26.6"/>
    <n v="48"/>
    <n v="61"/>
    <n v="13287"/>
    <n v="0"/>
  </r>
  <r>
    <x v="25"/>
    <x v="5"/>
    <x v="10"/>
    <n v="7944"/>
    <n v="32852"/>
    <n v="1181288"/>
    <n v="1207441"/>
    <n v="2211"/>
    <n v="6.7"/>
    <n v="2302"/>
    <n v="7"/>
    <n v="156965"/>
    <n v="45007"/>
    <n v="111958"/>
    <n v="3.7"/>
    <n v="13"/>
    <n v="209270"/>
    <n v="58643"/>
    <n v="150627"/>
    <n v="4.9000000000000004"/>
    <n v="17.3"/>
    <n v="-52305"/>
    <n v="-4.3"/>
    <n v="26"/>
    <n v="45"/>
    <n v="81"/>
    <n v="12089"/>
    <n v="0"/>
  </r>
  <r>
    <x v="25"/>
    <x v="5"/>
    <x v="1"/>
    <n v="24474"/>
    <n v="85885"/>
    <n v="3647226"/>
    <n v="3700944"/>
    <n v="5678"/>
    <n v="6.6"/>
    <n v="5616"/>
    <n v="6.5"/>
    <n v="444736"/>
    <n v="150123"/>
    <n v="294613"/>
    <n v="4.0999999999999996"/>
    <n v="12"/>
    <n v="552172"/>
    <n v="163103"/>
    <n v="389069"/>
    <n v="4.4000000000000004"/>
    <n v="14.9"/>
    <n v="-107436"/>
    <n v="-2.9"/>
    <n v="24"/>
    <n v="110"/>
    <n v="141"/>
    <n v="31768"/>
    <n v="0"/>
  </r>
  <r>
    <x v="25"/>
    <x v="6"/>
    <x v="0"/>
    <n v="133"/>
    <n v="768"/>
    <n v="89996"/>
    <n v="44998"/>
    <n v="768"/>
    <n v="200"/>
    <n v="0"/>
    <n v="0"/>
    <n v="89996"/>
    <n v="89996"/>
    <n v="0"/>
    <n v="200"/>
    <n v="200"/>
    <n v="0"/>
    <n v="0"/>
    <n v="0"/>
    <n v="0"/>
    <n v="0"/>
    <n v="89996"/>
    <n v="200"/>
    <n v="0"/>
    <m/>
    <m/>
    <m/>
    <n v="0"/>
  </r>
  <r>
    <x v="25"/>
    <x v="6"/>
    <x v="2"/>
    <n v="295"/>
    <n v="859"/>
    <n v="101121"/>
    <n v="96262"/>
    <n v="201"/>
    <n v="25.9"/>
    <n v="36"/>
    <n v="4.5999999999999996"/>
    <n v="31603"/>
    <n v="4938"/>
    <n v="26665"/>
    <n v="5.0999999999999996"/>
    <n v="32.799999999999997"/>
    <n v="21884"/>
    <n v="2143"/>
    <n v="19741"/>
    <n v="2.2000000000000002"/>
    <n v="22.7"/>
    <n v="9719"/>
    <n v="10.1"/>
    <n v="45.4"/>
    <m/>
    <m/>
    <m/>
    <n v="0"/>
  </r>
  <r>
    <x v="25"/>
    <x v="6"/>
    <x v="3"/>
    <n v="374"/>
    <n v="1067"/>
    <n v="120701"/>
    <n v="123315"/>
    <n v="99"/>
    <n v="9.4"/>
    <n v="69"/>
    <n v="6.6"/>
    <n v="31542"/>
    <n v="8873"/>
    <n v="22669"/>
    <n v="7.2"/>
    <n v="25.6"/>
    <n v="36770"/>
    <n v="9143"/>
    <n v="27627"/>
    <n v="7.4"/>
    <n v="29.8"/>
    <n v="-5228"/>
    <n v="-4.2"/>
    <n v="51.2"/>
    <n v="11"/>
    <n v="11"/>
    <n v="7025"/>
    <n v="0"/>
  </r>
  <r>
    <x v="25"/>
    <x v="6"/>
    <x v="4"/>
    <n v="429"/>
    <n v="1302"/>
    <n v="135827"/>
    <n v="137374"/>
    <n v="175"/>
    <n v="14.1"/>
    <n v="49"/>
    <n v="4"/>
    <n v="33676"/>
    <n v="9368"/>
    <n v="24308"/>
    <n v="6.8"/>
    <n v="24.5"/>
    <n v="36769"/>
    <n v="10244"/>
    <n v="26525"/>
    <n v="7.5"/>
    <n v="26.8"/>
    <n v="-3093"/>
    <n v="-2.2999999999999998"/>
    <n v="49"/>
    <n v="12"/>
    <n v="22"/>
    <n v="7950"/>
    <n v="0"/>
  </r>
  <r>
    <x v="25"/>
    <x v="6"/>
    <x v="5"/>
    <n v="619"/>
    <n v="2949"/>
    <n v="185274"/>
    <n v="193080"/>
    <n v="263"/>
    <n v="9.1999999999999993"/>
    <n v="78"/>
    <n v="2.7"/>
    <n v="33572"/>
    <n v="10902"/>
    <n v="22670"/>
    <n v="5.6"/>
    <n v="17.399999999999999"/>
    <n v="49184"/>
    <n v="10017"/>
    <n v="39167"/>
    <n v="5.2"/>
    <n v="25.5"/>
    <n v="-15612"/>
    <n v="-8.1"/>
    <n v="34.799999999999997"/>
    <n v="9"/>
    <n v="9"/>
    <n v="6022"/>
    <n v="0"/>
  </r>
  <r>
    <x v="25"/>
    <x v="6"/>
    <x v="6"/>
    <n v="361"/>
    <n v="1361"/>
    <n v="116255"/>
    <n v="120557"/>
    <n v="83"/>
    <n v="6.1"/>
    <n v="101"/>
    <n v="7.4"/>
    <n v="18293"/>
    <n v="3960"/>
    <n v="14333"/>
    <n v="3.3"/>
    <n v="15.2"/>
    <n v="26896"/>
    <n v="7134"/>
    <n v="19762"/>
    <n v="5.9"/>
    <n v="22.3"/>
    <n v="-8603"/>
    <n v="-7.1"/>
    <n v="30.4"/>
    <n v="7"/>
    <n v="8"/>
    <n v="4028"/>
    <n v="0"/>
  </r>
  <r>
    <x v="25"/>
    <x v="6"/>
    <x v="7"/>
    <n v="1549"/>
    <n v="7150"/>
    <n v="507379"/>
    <n v="522048"/>
    <n v="927"/>
    <n v="13.3"/>
    <n v="543"/>
    <n v="7.8"/>
    <n v="78784"/>
    <n v="19910"/>
    <n v="58874"/>
    <n v="3.8"/>
    <n v="15.1"/>
    <n v="108121"/>
    <n v="26698"/>
    <n v="81423"/>
    <n v="5.0999999999999996"/>
    <n v="20.7"/>
    <n v="-29337"/>
    <n v="-5.6"/>
    <n v="30.2"/>
    <n v="19"/>
    <n v="19"/>
    <n v="12427"/>
    <n v="0"/>
  </r>
  <r>
    <x v="25"/>
    <x v="6"/>
    <x v="8"/>
    <n v="1853"/>
    <n v="11263"/>
    <n v="612568"/>
    <n v="622851"/>
    <n v="1012"/>
    <n v="9.1"/>
    <n v="641"/>
    <n v="5.8"/>
    <n v="85571"/>
    <n v="22725"/>
    <n v="62846"/>
    <n v="3.6"/>
    <n v="13.7"/>
    <n v="106137"/>
    <n v="23567"/>
    <n v="82570"/>
    <n v="3.8"/>
    <n v="17"/>
    <n v="-20566"/>
    <n v="-3.3"/>
    <n v="27.4"/>
    <n v="11"/>
    <n v="11"/>
    <n v="7480"/>
    <n v="0"/>
  </r>
  <r>
    <x v="25"/>
    <x v="6"/>
    <x v="9"/>
    <n v="2035"/>
    <n v="14082"/>
    <n v="661131"/>
    <n v="675823"/>
    <n v="971"/>
    <n v="6.8"/>
    <n v="1173"/>
    <n v="8.3000000000000007"/>
    <n v="85785"/>
    <n v="26387"/>
    <n v="59398"/>
    <n v="3.9"/>
    <n v="12.7"/>
    <n v="115169"/>
    <n v="30254"/>
    <n v="84915"/>
    <n v="4.5"/>
    <n v="17"/>
    <n v="-29384"/>
    <n v="-4.3"/>
    <n v="25.4"/>
    <n v="7"/>
    <n v="20"/>
    <n v="4205"/>
    <n v="0"/>
  </r>
  <r>
    <x v="25"/>
    <x v="6"/>
    <x v="10"/>
    <n v="2364"/>
    <n v="20725"/>
    <n v="777299"/>
    <n v="783079"/>
    <n v="1424"/>
    <n v="6.9"/>
    <n v="1250"/>
    <n v="6.1"/>
    <n v="100543"/>
    <n v="31298"/>
    <n v="69245"/>
    <n v="4"/>
    <n v="12.8"/>
    <n v="112103"/>
    <n v="25689"/>
    <n v="86414"/>
    <n v="3.3"/>
    <n v="14.3"/>
    <n v="-11560"/>
    <n v="-1.5"/>
    <n v="25.6"/>
    <n v="4"/>
    <n v="4"/>
    <n v="2519"/>
    <n v="0"/>
  </r>
  <r>
    <x v="25"/>
    <x v="6"/>
    <x v="1"/>
    <n v="8328"/>
    <n v="59696"/>
    <n v="2715965"/>
    <n v="2762186"/>
    <n v="3515"/>
    <n v="5.9"/>
    <n v="4018"/>
    <n v="6.7"/>
    <n v="298575"/>
    <n v="85806"/>
    <n v="212769"/>
    <n v="3.1"/>
    <n v="10.8"/>
    <n v="391016"/>
    <n v="101321"/>
    <n v="289695"/>
    <n v="3.7"/>
    <n v="14.2"/>
    <n v="-92441"/>
    <n v="-3.4"/>
    <n v="21.6"/>
    <n v="19"/>
    <n v="35"/>
    <n v="13037"/>
    <n v="0"/>
  </r>
  <r>
    <x v="25"/>
    <x v="7"/>
    <x v="0"/>
    <n v="40"/>
    <n v="186"/>
    <n v="53161"/>
    <n v="27926"/>
    <n v="184"/>
    <n v="197.8"/>
    <n v="0"/>
    <n v="0"/>
    <n v="50470"/>
    <n v="50470"/>
    <n v="0"/>
    <n v="180.7"/>
    <n v="180.7"/>
    <n v="0"/>
    <n v="0"/>
    <n v="0"/>
    <n v="0"/>
    <n v="0"/>
    <n v="50470"/>
    <n v="180.7"/>
    <n v="0"/>
    <m/>
    <m/>
    <m/>
    <n v="0"/>
  </r>
  <r>
    <x v="25"/>
    <x v="7"/>
    <x v="2"/>
    <n v="90"/>
    <n v="314"/>
    <n v="55373"/>
    <n v="51031"/>
    <n v="70"/>
    <n v="24.8"/>
    <n v="6"/>
    <n v="2.1"/>
    <n v="19747"/>
    <n v="2893"/>
    <n v="16854"/>
    <n v="5.7"/>
    <n v="38.700000000000003"/>
    <n v="11062"/>
    <n v="246"/>
    <n v="10816"/>
    <n v="0.5"/>
    <n v="21.7"/>
    <n v="8685"/>
    <n v="17"/>
    <n v="43.4"/>
    <m/>
    <m/>
    <m/>
    <n v="0"/>
  </r>
  <r>
    <x v="25"/>
    <x v="7"/>
    <x v="3"/>
    <n v="142"/>
    <n v="1035"/>
    <n v="92343"/>
    <n v="86695"/>
    <n v="195"/>
    <n v="20"/>
    <n v="76"/>
    <n v="7.8"/>
    <n v="29612"/>
    <n v="5671"/>
    <n v="23941"/>
    <n v="6.5"/>
    <n v="34.200000000000003"/>
    <n v="18315"/>
    <n v="3493"/>
    <n v="14822"/>
    <n v="4"/>
    <n v="21.1"/>
    <n v="11297"/>
    <n v="13.1"/>
    <n v="42.2"/>
    <n v="1"/>
    <n v="1"/>
    <m/>
    <n v="1"/>
  </r>
  <r>
    <x v="25"/>
    <x v="7"/>
    <x v="4"/>
    <n v="193"/>
    <n v="1149"/>
    <n v="116096"/>
    <n v="120996"/>
    <n v="96"/>
    <n v="8"/>
    <n v="212"/>
    <n v="17.600000000000001"/>
    <n v="19562"/>
    <n v="6237"/>
    <n v="13325"/>
    <n v="5.2"/>
    <n v="16.2"/>
    <n v="29363"/>
    <n v="7619"/>
    <n v="21744"/>
    <n v="6.3"/>
    <n v="24.3"/>
    <n v="-9801"/>
    <n v="-8.1"/>
    <n v="32.4"/>
    <n v="3"/>
    <n v="50"/>
    <n v="3978"/>
    <n v="0"/>
  </r>
  <r>
    <x v="25"/>
    <x v="7"/>
    <x v="5"/>
    <n v="237"/>
    <n v="1794"/>
    <n v="148863"/>
    <n v="148742"/>
    <n v="123"/>
    <n v="6.9"/>
    <n v="88"/>
    <n v="5"/>
    <n v="33412"/>
    <n v="9228"/>
    <n v="24184"/>
    <n v="6.2"/>
    <n v="22.5"/>
    <n v="33170"/>
    <n v="5632"/>
    <n v="27538"/>
    <n v="3.8"/>
    <n v="22.3"/>
    <n v="242"/>
    <n v="0.2"/>
    <n v="44.6"/>
    <n v="3"/>
    <n v="3"/>
    <m/>
    <n v="1"/>
  </r>
  <r>
    <x v="25"/>
    <x v="7"/>
    <x v="6"/>
    <n v="141"/>
    <n v="1427"/>
    <n v="93825"/>
    <n v="96884"/>
    <n v="185"/>
    <n v="13.2"/>
    <n v="130"/>
    <n v="9.3000000000000007"/>
    <n v="20071"/>
    <n v="3855"/>
    <n v="16216"/>
    <n v="4"/>
    <n v="20.7"/>
    <n v="26188"/>
    <n v="8651"/>
    <n v="17537"/>
    <n v="8.9"/>
    <n v="27"/>
    <n v="-6117"/>
    <n v="-6.3"/>
    <n v="41.4"/>
    <n v="2"/>
    <n v="2"/>
    <m/>
    <n v="1"/>
  </r>
  <r>
    <x v="25"/>
    <x v="7"/>
    <x v="7"/>
    <n v="636"/>
    <n v="5231"/>
    <n v="403142"/>
    <n v="416129"/>
    <n v="404"/>
    <n v="7.6"/>
    <n v="509"/>
    <n v="9.6"/>
    <n v="71112"/>
    <n v="19937"/>
    <n v="51175"/>
    <n v="4.8"/>
    <n v="17.100000000000001"/>
    <n v="97086"/>
    <n v="34781"/>
    <n v="62305"/>
    <n v="8.4"/>
    <n v="23.3"/>
    <n v="-25974"/>
    <n v="-6.2"/>
    <n v="34.200000000000003"/>
    <n v="11"/>
    <n v="11"/>
    <n v="16739"/>
    <n v="0"/>
  </r>
  <r>
    <x v="25"/>
    <x v="7"/>
    <x v="8"/>
    <n v="910"/>
    <n v="7797"/>
    <n v="577113"/>
    <n v="595902"/>
    <n v="819"/>
    <n v="10.6"/>
    <n v="611"/>
    <n v="7.9"/>
    <n v="79061"/>
    <n v="18244"/>
    <n v="60817"/>
    <n v="3.1"/>
    <n v="13.3"/>
    <n v="116639"/>
    <n v="39498"/>
    <n v="77141"/>
    <n v="6.6"/>
    <n v="19.600000000000001"/>
    <n v="-37578"/>
    <n v="-6.3"/>
    <n v="26.6"/>
    <n v="7"/>
    <n v="7"/>
    <m/>
    <n v="1"/>
  </r>
  <r>
    <x v="25"/>
    <x v="7"/>
    <x v="9"/>
    <n v="854"/>
    <n v="10068"/>
    <n v="538800"/>
    <n v="547161"/>
    <n v="883"/>
    <n v="8.8000000000000007"/>
    <n v="883"/>
    <n v="8.8000000000000007"/>
    <n v="78508"/>
    <n v="24433"/>
    <n v="54075"/>
    <n v="4.5"/>
    <n v="14.3"/>
    <n v="95230"/>
    <n v="27872"/>
    <n v="67358"/>
    <n v="5.0999999999999996"/>
    <n v="17.399999999999999"/>
    <n v="-16722"/>
    <n v="-3.1"/>
    <n v="28.6"/>
    <n v="2"/>
    <n v="2"/>
    <m/>
    <n v="1"/>
  </r>
  <r>
    <x v="25"/>
    <x v="7"/>
    <x v="10"/>
    <n v="1089"/>
    <n v="15304"/>
    <n v="693887"/>
    <n v="711421"/>
    <n v="1095"/>
    <n v="7.1"/>
    <n v="1464"/>
    <n v="9.5"/>
    <n v="87261"/>
    <n v="19822"/>
    <n v="67439"/>
    <n v="2.8"/>
    <n v="12.3"/>
    <n v="122329"/>
    <n v="37371"/>
    <n v="84958"/>
    <n v="5.3"/>
    <n v="17.2"/>
    <n v="-35068"/>
    <n v="-4.9000000000000004"/>
    <n v="24.6"/>
    <n v="1"/>
    <n v="1"/>
    <m/>
    <n v="1"/>
  </r>
  <r>
    <x v="25"/>
    <x v="7"/>
    <x v="1"/>
    <n v="4496"/>
    <n v="56711"/>
    <n v="2839622"/>
    <n v="2898741"/>
    <n v="4080"/>
    <n v="7.2"/>
    <n v="4353"/>
    <n v="7.7"/>
    <n v="293749"/>
    <n v="79054"/>
    <n v="214695"/>
    <n v="2.7"/>
    <n v="10.1"/>
    <n v="411988"/>
    <n v="116318"/>
    <n v="295670"/>
    <n v="4"/>
    <n v="14.2"/>
    <n v="-118239"/>
    <n v="-4.0999999999999996"/>
    <n v="20.2"/>
    <n v="5"/>
    <n v="17"/>
    <n v="6401"/>
    <n v="0"/>
  </r>
  <r>
    <x v="25"/>
    <x v="8"/>
    <x v="0"/>
    <n v="23"/>
    <n v="52"/>
    <m/>
    <m/>
    <n v="51"/>
    <n v="196.2"/>
    <n v="0"/>
    <n v="0"/>
    <m/>
    <m/>
    <m/>
    <m/>
    <m/>
    <m/>
    <m/>
    <m/>
    <m/>
    <m/>
    <m/>
    <m/>
    <m/>
    <m/>
    <m/>
    <m/>
    <n v="1"/>
  </r>
  <r>
    <x v="25"/>
    <x v="8"/>
    <x v="2"/>
    <n v="54"/>
    <n v="346"/>
    <n v="58949"/>
    <n v="51368"/>
    <n v="28"/>
    <n v="8.4"/>
    <n v="0"/>
    <n v="0"/>
    <n v="24238"/>
    <m/>
    <m/>
    <m/>
    <n v="47.2"/>
    <n v="9076"/>
    <n v="0"/>
    <n v="9076"/>
    <n v="0"/>
    <n v="17.7"/>
    <n v="15162"/>
    <n v="29.5"/>
    <n v="35.4"/>
    <m/>
    <m/>
    <m/>
    <n v="1"/>
  </r>
  <r>
    <x v="25"/>
    <x v="8"/>
    <x v="3"/>
    <n v="68"/>
    <n v="551"/>
    <n v="78644"/>
    <n v="81604"/>
    <n v="17"/>
    <n v="3"/>
    <n v="48"/>
    <n v="8.5"/>
    <n v="21713"/>
    <n v="1497"/>
    <n v="20216"/>
    <n v="1.8"/>
    <n v="26.6"/>
    <n v="27633"/>
    <n v="5316"/>
    <n v="22317"/>
    <n v="6.5"/>
    <n v="33.9"/>
    <n v="-5920"/>
    <n v="-7.3"/>
    <n v="53.2"/>
    <n v="1"/>
    <n v="6"/>
    <m/>
    <n v="1"/>
  </r>
  <r>
    <x v="25"/>
    <x v="8"/>
    <x v="4"/>
    <n v="84"/>
    <n v="858"/>
    <n v="113160"/>
    <n v="116086"/>
    <n v="167"/>
    <n v="21"/>
    <n v="39"/>
    <n v="4.9000000000000004"/>
    <n v="25771"/>
    <n v="7193"/>
    <n v="18578"/>
    <n v="6.2"/>
    <n v="22.2"/>
    <n v="31623"/>
    <n v="9316"/>
    <n v="22307"/>
    <n v="8"/>
    <n v="27.2"/>
    <n v="-5852"/>
    <n v="-5"/>
    <n v="44.4"/>
    <n v="2"/>
    <n v="2"/>
    <m/>
    <n v="1"/>
  </r>
  <r>
    <x v="25"/>
    <x v="8"/>
    <x v="5"/>
    <n v="115"/>
    <n v="1387"/>
    <n v="154312"/>
    <n v="151569"/>
    <n v="110"/>
    <n v="8.1"/>
    <n v="58"/>
    <n v="4.3"/>
    <n v="32744"/>
    <n v="6132"/>
    <n v="26612"/>
    <n v="4"/>
    <n v="21.6"/>
    <n v="27257"/>
    <n v="5001"/>
    <n v="22256"/>
    <n v="3.3"/>
    <n v="18"/>
    <n v="5487"/>
    <n v="3.6"/>
    <n v="36"/>
    <n v="1"/>
    <n v="1"/>
    <m/>
    <n v="1"/>
  </r>
  <r>
    <x v="25"/>
    <x v="8"/>
    <x v="6"/>
    <n v="74"/>
    <n v="991"/>
    <m/>
    <m/>
    <n v="86"/>
    <n v="8.4"/>
    <n v="144"/>
    <n v="14.1"/>
    <m/>
    <n v="4987"/>
    <m/>
    <m/>
    <m/>
    <m/>
    <m/>
    <m/>
    <m/>
    <m/>
    <m/>
    <m/>
    <m/>
    <n v="1"/>
    <n v="1"/>
    <m/>
    <n v="1"/>
  </r>
  <r>
    <x v="25"/>
    <x v="8"/>
    <x v="7"/>
    <n v="358"/>
    <n v="7488"/>
    <n v="495799"/>
    <n v="506376"/>
    <n v="845"/>
    <n v="11.2"/>
    <n v="959"/>
    <n v="12.7"/>
    <n v="84931"/>
    <n v="27915"/>
    <n v="57016"/>
    <n v="5.5"/>
    <n v="16.8"/>
    <n v="106086"/>
    <n v="53424"/>
    <n v="52662"/>
    <n v="10.6"/>
    <n v="21"/>
    <n v="-21155"/>
    <n v="-4.2"/>
    <n v="33.6"/>
    <n v="6"/>
    <n v="6"/>
    <n v="15085"/>
    <n v="0"/>
  </r>
  <r>
    <x v="25"/>
    <x v="8"/>
    <x v="8"/>
    <n v="517"/>
    <n v="8897"/>
    <n v="707309"/>
    <n v="712012"/>
    <n v="897"/>
    <n v="9.9"/>
    <n v="1295"/>
    <n v="14.2"/>
    <n v="113871"/>
    <n v="32589"/>
    <n v="81282"/>
    <n v="4.5999999999999996"/>
    <n v="16"/>
    <n v="123277"/>
    <n v="46565"/>
    <n v="76712"/>
    <n v="6.5"/>
    <n v="17.3"/>
    <n v="-9406"/>
    <n v="-1.3"/>
    <n v="32"/>
    <n v="2"/>
    <n v="2"/>
    <m/>
    <n v="1"/>
  </r>
  <r>
    <x v="25"/>
    <x v="8"/>
    <x v="9"/>
    <n v="486"/>
    <n v="10041"/>
    <n v="657251"/>
    <n v="669200"/>
    <n v="741"/>
    <n v="7.3"/>
    <n v="842"/>
    <n v="8.3000000000000007"/>
    <n v="94133"/>
    <n v="28580"/>
    <n v="65553"/>
    <n v="4.3"/>
    <n v="14.1"/>
    <n v="118030"/>
    <n v="32723"/>
    <n v="85307"/>
    <n v="4.9000000000000004"/>
    <n v="17.600000000000001"/>
    <n v="-23897"/>
    <n v="-3.5"/>
    <n v="28.2"/>
    <n v="1"/>
    <n v="1"/>
    <m/>
    <n v="1"/>
  </r>
  <r>
    <x v="25"/>
    <x v="8"/>
    <x v="10"/>
    <n v="660"/>
    <n v="18873"/>
    <n v="884297"/>
    <n v="902796"/>
    <n v="1899"/>
    <n v="10.199999999999999"/>
    <n v="1312"/>
    <n v="7.1"/>
    <n v="124713"/>
    <n v="39645"/>
    <n v="85068"/>
    <n v="4.4000000000000004"/>
    <n v="13.8"/>
    <n v="161711"/>
    <n v="50468"/>
    <n v="111243"/>
    <n v="5.6"/>
    <n v="17.899999999999999"/>
    <n v="-36998"/>
    <n v="-4.0999999999999996"/>
    <n v="27.6"/>
    <n v="3"/>
    <n v="3"/>
    <m/>
    <n v="1"/>
  </r>
  <r>
    <x v="25"/>
    <x v="8"/>
    <x v="1"/>
    <n v="3174"/>
    <n v="75991"/>
    <n v="4223886"/>
    <n v="4300807"/>
    <n v="5491"/>
    <n v="7.2"/>
    <n v="6397"/>
    <n v="8.4"/>
    <n v="462499"/>
    <n v="131201"/>
    <n v="331298"/>
    <n v="3.1"/>
    <n v="10.8"/>
    <n v="616342"/>
    <n v="181238"/>
    <n v="435104"/>
    <n v="4.2"/>
    <n v="14.3"/>
    <n v="-153843"/>
    <n v="-3.5"/>
    <n v="21.6"/>
    <n v="2"/>
    <n v="2"/>
    <m/>
    <n v="1"/>
  </r>
  <r>
    <x v="25"/>
    <x v="9"/>
    <x v="0"/>
    <n v="2"/>
    <n v="2"/>
    <m/>
    <m/>
    <n v="1"/>
    <n v="100"/>
    <n v="0"/>
    <n v="0"/>
    <m/>
    <m/>
    <m/>
    <m/>
    <m/>
    <m/>
    <m/>
    <m/>
    <m/>
    <m/>
    <m/>
    <m/>
    <m/>
    <m/>
    <m/>
    <m/>
    <n v="1"/>
  </r>
  <r>
    <x v="25"/>
    <x v="9"/>
    <x v="2"/>
    <n v="18"/>
    <n v="26"/>
    <m/>
    <m/>
    <n v="0"/>
    <n v="0"/>
    <n v="1"/>
    <n v="3.8"/>
    <m/>
    <n v="0"/>
    <m/>
    <m/>
    <m/>
    <m/>
    <m/>
    <m/>
    <m/>
    <m/>
    <m/>
    <m/>
    <m/>
    <m/>
    <m/>
    <m/>
    <n v="1"/>
  </r>
  <r>
    <x v="25"/>
    <x v="9"/>
    <x v="3"/>
    <n v="22"/>
    <n v="114"/>
    <n v="42395"/>
    <n v="40535"/>
    <n v="12"/>
    <n v="10.199999999999999"/>
    <n v="20"/>
    <n v="16.899999999999999"/>
    <n v="10377"/>
    <m/>
    <m/>
    <m/>
    <n v="25.6"/>
    <n v="6656"/>
    <m/>
    <n v="4496"/>
    <m/>
    <n v="16.399999999999999"/>
    <n v="3721"/>
    <n v="9.1999999999999993"/>
    <n v="32.799999999999997"/>
    <m/>
    <m/>
    <m/>
    <n v="1"/>
  </r>
  <r>
    <x v="25"/>
    <x v="9"/>
    <x v="4"/>
    <n v="23"/>
    <n v="157"/>
    <n v="49189"/>
    <n v="50172"/>
    <n v="1"/>
    <n v="0.6"/>
    <n v="7"/>
    <n v="4.4000000000000004"/>
    <n v="12939"/>
    <m/>
    <m/>
    <m/>
    <n v="25.8"/>
    <n v="14904"/>
    <m/>
    <n v="5503"/>
    <m/>
    <n v="29.7"/>
    <n v="-1965"/>
    <n v="-3.9"/>
    <n v="51.6"/>
    <n v="1"/>
    <n v="1"/>
    <m/>
    <n v="1"/>
  </r>
  <r>
    <x v="25"/>
    <x v="9"/>
    <x v="5"/>
    <n v="24"/>
    <n v="341"/>
    <n v="62921"/>
    <n v="62112"/>
    <n v="26"/>
    <n v="7.7"/>
    <n v="22"/>
    <n v="6.5"/>
    <n v="8406"/>
    <n v="1964"/>
    <n v="6442"/>
    <n v="3.2"/>
    <n v="13.5"/>
    <n v="6788"/>
    <n v="1407"/>
    <n v="5381"/>
    <n v="2.2999999999999998"/>
    <n v="10.9"/>
    <n v="1618"/>
    <n v="2.6"/>
    <n v="21.8"/>
    <m/>
    <m/>
    <m/>
    <n v="0"/>
  </r>
  <r>
    <x v="25"/>
    <x v="9"/>
    <x v="6"/>
    <n v="24"/>
    <n v="435"/>
    <n v="72436"/>
    <n v="65514"/>
    <n v="72"/>
    <n v="17.8"/>
    <n v="12"/>
    <n v="3"/>
    <n v="26862"/>
    <n v="3539"/>
    <n v="23323"/>
    <n v="5.4"/>
    <n v="41"/>
    <n v="13020"/>
    <m/>
    <n v="4908"/>
    <m/>
    <n v="19.899999999999999"/>
    <n v="13842"/>
    <n v="21.1"/>
    <n v="39.799999999999997"/>
    <n v="1"/>
    <n v="1"/>
    <m/>
    <n v="1"/>
  </r>
  <r>
    <x v="25"/>
    <x v="9"/>
    <x v="7"/>
    <n v="114"/>
    <n v="2998"/>
    <n v="291139"/>
    <n v="280720"/>
    <n v="536"/>
    <n v="18.5"/>
    <n v="323"/>
    <n v="11.2"/>
    <n v="67440"/>
    <n v="22817"/>
    <n v="44623"/>
    <n v="8.1"/>
    <n v="24"/>
    <n v="46602"/>
    <n v="13130"/>
    <n v="33472"/>
    <n v="4.7"/>
    <n v="16.600000000000001"/>
    <n v="20838"/>
    <n v="7.4"/>
    <n v="33.200000000000003"/>
    <m/>
    <m/>
    <m/>
    <n v="0"/>
  </r>
  <r>
    <x v="25"/>
    <x v="9"/>
    <x v="8"/>
    <n v="192"/>
    <n v="7245"/>
    <n v="585657"/>
    <n v="582240"/>
    <n v="779"/>
    <n v="11"/>
    <n v="405"/>
    <n v="5.7"/>
    <n v="86811"/>
    <n v="26729"/>
    <n v="60082"/>
    <n v="4.5999999999999996"/>
    <n v="14.9"/>
    <n v="79977"/>
    <n v="18979"/>
    <n v="60998"/>
    <n v="3.3"/>
    <n v="13.7"/>
    <n v="6834"/>
    <n v="1.2"/>
    <n v="27.4"/>
    <m/>
    <m/>
    <m/>
    <n v="0"/>
  </r>
  <r>
    <x v="25"/>
    <x v="9"/>
    <x v="9"/>
    <n v="198"/>
    <n v="8831"/>
    <n v="497202"/>
    <n v="506044"/>
    <n v="1025"/>
    <n v="11.8"/>
    <n v="782"/>
    <n v="9"/>
    <n v="67780"/>
    <n v="27136"/>
    <n v="40644"/>
    <n v="5.4"/>
    <n v="13.4"/>
    <n v="85465"/>
    <n v="29329"/>
    <n v="56136"/>
    <n v="5.8"/>
    <n v="16.899999999999999"/>
    <n v="-17685"/>
    <n v="-3.5"/>
    <n v="26.8"/>
    <n v="1"/>
    <n v="1"/>
    <m/>
    <n v="1"/>
  </r>
  <r>
    <x v="25"/>
    <x v="9"/>
    <x v="10"/>
    <n v="234"/>
    <n v="12403"/>
    <n v="623200"/>
    <n v="623958"/>
    <n v="1620"/>
    <n v="13.2"/>
    <n v="1390"/>
    <n v="11.3"/>
    <n v="100590"/>
    <n v="36210"/>
    <n v="64380"/>
    <n v="5.8"/>
    <n v="16.100000000000001"/>
    <n v="102105"/>
    <n v="29062"/>
    <n v="73043"/>
    <n v="4.7"/>
    <n v="16.399999999999999"/>
    <n v="-1515"/>
    <n v="-0.3"/>
    <n v="32.200000000000003"/>
    <m/>
    <m/>
    <m/>
    <n v="0"/>
  </r>
  <r>
    <x v="25"/>
    <x v="9"/>
    <x v="1"/>
    <n v="1391"/>
    <n v="68519"/>
    <n v="3627769"/>
    <n v="3713606"/>
    <n v="5248"/>
    <n v="7.6"/>
    <n v="6919"/>
    <n v="10"/>
    <n v="405217"/>
    <n v="119786"/>
    <n v="285431"/>
    <n v="3.2"/>
    <n v="10.9"/>
    <n v="576892"/>
    <n v="186788"/>
    <n v="390104"/>
    <n v="5"/>
    <n v="15.5"/>
    <n v="-171675"/>
    <n v="-4.5999999999999996"/>
    <n v="21.8"/>
    <n v="2"/>
    <n v="23"/>
    <m/>
    <n v="1"/>
  </r>
  <r>
    <x v="25"/>
    <x v="10"/>
    <x v="2"/>
    <n v="12"/>
    <n v="25"/>
    <n v="37933"/>
    <n v="32777"/>
    <n v="0"/>
    <n v="0"/>
    <n v="0"/>
    <n v="0"/>
    <n v="16516"/>
    <n v="0"/>
    <n v="16516"/>
    <n v="0"/>
    <n v="50.4"/>
    <n v="6204"/>
    <n v="0"/>
    <n v="6204"/>
    <n v="0"/>
    <n v="18.899999999999999"/>
    <n v="10312"/>
    <n v="31.5"/>
    <n v="37.799999999999997"/>
    <m/>
    <m/>
    <m/>
    <n v="0"/>
  </r>
  <r>
    <x v="25"/>
    <x v="10"/>
    <x v="3"/>
    <n v="8"/>
    <n v="11"/>
    <n v="38319"/>
    <n v="39480"/>
    <n v="1"/>
    <n v="9.5"/>
    <n v="0"/>
    <n v="0"/>
    <n v="1926"/>
    <m/>
    <m/>
    <m/>
    <n v="4.9000000000000004"/>
    <n v="4248"/>
    <n v="0"/>
    <n v="4248"/>
    <n v="0"/>
    <n v="10.8"/>
    <n v="-2322"/>
    <n v="-5.9"/>
    <n v="9.8000000000000007"/>
    <m/>
    <m/>
    <m/>
    <n v="1"/>
  </r>
  <r>
    <x v="25"/>
    <x v="10"/>
    <x v="4"/>
    <n v="10"/>
    <n v="338"/>
    <n v="21009"/>
    <n v="21288"/>
    <n v="1"/>
    <n v="0.3"/>
    <n v="5"/>
    <n v="1.5"/>
    <n v="1364"/>
    <m/>
    <m/>
    <m/>
    <n v="6.4"/>
    <n v="1922"/>
    <m/>
    <n v="1835"/>
    <m/>
    <n v="9"/>
    <n v="-558"/>
    <n v="-2.6"/>
    <n v="12.8"/>
    <m/>
    <m/>
    <m/>
    <n v="1"/>
  </r>
  <r>
    <x v="25"/>
    <x v="10"/>
    <x v="5"/>
    <n v="8"/>
    <n v="55"/>
    <n v="32804"/>
    <n v="28685"/>
    <n v="3"/>
    <n v="5.6"/>
    <n v="1"/>
    <n v="1.9"/>
    <n v="13445"/>
    <m/>
    <m/>
    <m/>
    <n v="46.9"/>
    <n v="5206"/>
    <m/>
    <n v="5205"/>
    <m/>
    <n v="18.100000000000001"/>
    <n v="8239"/>
    <n v="28.8"/>
    <n v="36.200000000000003"/>
    <m/>
    <m/>
    <m/>
    <n v="1"/>
  </r>
  <r>
    <x v="25"/>
    <x v="10"/>
    <x v="6"/>
    <n v="8"/>
    <n v="1162"/>
    <n v="23677"/>
    <n v="21107"/>
    <n v="13"/>
    <n v="1.1000000000000001"/>
    <n v="28"/>
    <n v="2.4"/>
    <n v="7543"/>
    <m/>
    <m/>
    <m/>
    <n v="35.700000000000003"/>
    <n v="2402"/>
    <n v="576"/>
    <n v="1826"/>
    <n v="2.7"/>
    <n v="11.4"/>
    <n v="5141"/>
    <n v="24.3"/>
    <n v="22.8"/>
    <m/>
    <m/>
    <m/>
    <n v="1"/>
  </r>
  <r>
    <x v="25"/>
    <x v="10"/>
    <x v="7"/>
    <n v="55"/>
    <n v="1268"/>
    <n v="197472"/>
    <n v="201610"/>
    <n v="121"/>
    <n v="9.1"/>
    <n v="241"/>
    <n v="18.2"/>
    <n v="33462"/>
    <n v="11291"/>
    <n v="22171"/>
    <n v="5.6"/>
    <n v="16.600000000000001"/>
    <n v="41737"/>
    <n v="16933"/>
    <n v="24804"/>
    <n v="8.4"/>
    <n v="20.7"/>
    <n v="-8275"/>
    <n v="-4.0999999999999996"/>
    <n v="33.200000000000003"/>
    <m/>
    <m/>
    <m/>
    <n v="0"/>
  </r>
  <r>
    <x v="25"/>
    <x v="10"/>
    <x v="8"/>
    <n v="70"/>
    <n v="4750"/>
    <n v="336378"/>
    <n v="334343"/>
    <n v="835"/>
    <n v="18.2"/>
    <n v="493"/>
    <n v="10.8"/>
    <n v="58613"/>
    <n v="13633"/>
    <n v="44980"/>
    <n v="4.0999999999999996"/>
    <n v="17.5"/>
    <n v="54542"/>
    <n v="19437"/>
    <n v="35105"/>
    <n v="5.8"/>
    <n v="16.3"/>
    <n v="4071"/>
    <n v="1.2"/>
    <n v="32.6"/>
    <m/>
    <m/>
    <m/>
    <n v="0"/>
  </r>
  <r>
    <x v="25"/>
    <x v="10"/>
    <x v="9"/>
    <n v="105"/>
    <n v="10161"/>
    <n v="460177"/>
    <n v="471707"/>
    <n v="1152"/>
    <n v="11.7"/>
    <n v="564"/>
    <n v="5.7"/>
    <n v="62224"/>
    <n v="31847"/>
    <n v="30377"/>
    <n v="6.8"/>
    <n v="13.2"/>
    <n v="85284"/>
    <n v="20347"/>
    <n v="64937"/>
    <n v="4.3"/>
    <n v="18.100000000000001"/>
    <n v="-23060"/>
    <n v="-4.9000000000000004"/>
    <n v="26.4"/>
    <m/>
    <m/>
    <m/>
    <n v="0"/>
  </r>
  <r>
    <x v="25"/>
    <x v="10"/>
    <x v="10"/>
    <n v="138"/>
    <n v="12473"/>
    <n v="681114"/>
    <n v="695688"/>
    <n v="1231"/>
    <n v="9.9"/>
    <n v="1165"/>
    <n v="9.4"/>
    <n v="93664"/>
    <n v="37574"/>
    <n v="56090"/>
    <n v="5.4"/>
    <n v="13.5"/>
    <n v="122812"/>
    <n v="39816"/>
    <n v="82996"/>
    <n v="5.7"/>
    <n v="17.7"/>
    <n v="-29148"/>
    <n v="-4.2"/>
    <n v="27"/>
    <m/>
    <m/>
    <m/>
    <n v="0"/>
  </r>
  <r>
    <x v="25"/>
    <x v="10"/>
    <x v="1"/>
    <n v="872"/>
    <n v="87778"/>
    <n v="4356700"/>
    <n v="4437164"/>
    <n v="8034"/>
    <n v="9.1"/>
    <n v="9007"/>
    <n v="10.199999999999999"/>
    <n v="593326"/>
    <n v="214072"/>
    <n v="379254"/>
    <n v="4.8"/>
    <n v="13.4"/>
    <n v="754256"/>
    <n v="245334"/>
    <n v="508922"/>
    <n v="5.5"/>
    <n v="17"/>
    <n v="-160930"/>
    <n v="-3.6"/>
    <n v="26.8"/>
    <m/>
    <m/>
    <m/>
    <n v="0"/>
  </r>
  <r>
    <x v="25"/>
    <x v="11"/>
    <x v="2"/>
    <n v="9"/>
    <n v="9"/>
    <m/>
    <m/>
    <n v="1"/>
    <n v="10.5"/>
    <n v="2"/>
    <n v="21.1"/>
    <m/>
    <m/>
    <m/>
    <m/>
    <m/>
    <m/>
    <m/>
    <m/>
    <m/>
    <m/>
    <m/>
    <m/>
    <m/>
    <m/>
    <m/>
    <m/>
    <n v="1"/>
  </r>
  <r>
    <x v="25"/>
    <x v="11"/>
    <x v="3"/>
    <n v="10"/>
    <n v="14"/>
    <n v="1026"/>
    <n v="953"/>
    <n v="0"/>
    <n v="0"/>
    <n v="2"/>
    <n v="13.3"/>
    <n v="424"/>
    <n v="0"/>
    <n v="424"/>
    <n v="0"/>
    <n v="44.5"/>
    <n v="277"/>
    <m/>
    <n v="179"/>
    <m/>
    <n v="29.1"/>
    <n v="147"/>
    <n v="15.4"/>
    <n v="58.2"/>
    <m/>
    <m/>
    <m/>
    <n v="1"/>
  </r>
  <r>
    <x v="25"/>
    <x v="11"/>
    <x v="4"/>
    <n v="11"/>
    <n v="460"/>
    <n v="70453"/>
    <n v="67366"/>
    <n v="38"/>
    <n v="8.3000000000000007"/>
    <n v="35"/>
    <n v="7.6"/>
    <n v="17298"/>
    <m/>
    <m/>
    <m/>
    <n v="25.7"/>
    <n v="11124"/>
    <m/>
    <n v="6300"/>
    <m/>
    <n v="16.5"/>
    <n v="6174"/>
    <n v="9.1999999999999993"/>
    <n v="33"/>
    <m/>
    <m/>
    <m/>
    <n v="1"/>
  </r>
  <r>
    <x v="25"/>
    <x v="11"/>
    <x v="5"/>
    <n v="13"/>
    <n v="579"/>
    <n v="32042"/>
    <n v="30415"/>
    <n v="147"/>
    <n v="27.4"/>
    <n v="63"/>
    <n v="11.7"/>
    <n v="6874"/>
    <m/>
    <m/>
    <m/>
    <n v="22.6"/>
    <n v="3619"/>
    <m/>
    <n v="3047"/>
    <m/>
    <n v="11.9"/>
    <n v="3255"/>
    <n v="10.7"/>
    <n v="23.8"/>
    <m/>
    <m/>
    <m/>
    <n v="1"/>
  </r>
  <r>
    <x v="25"/>
    <x v="11"/>
    <x v="6"/>
    <n v="12"/>
    <n v="26"/>
    <m/>
    <m/>
    <n v="7"/>
    <n v="30.4"/>
    <n v="1"/>
    <n v="4.3"/>
    <m/>
    <m/>
    <m/>
    <m/>
    <m/>
    <m/>
    <m/>
    <m/>
    <m/>
    <m/>
    <m/>
    <m/>
    <m/>
    <m/>
    <m/>
    <m/>
    <n v="1"/>
  </r>
  <r>
    <x v="25"/>
    <x v="11"/>
    <x v="7"/>
    <n v="67"/>
    <n v="6454"/>
    <n v="322817"/>
    <n v="379106"/>
    <n v="418"/>
    <n v="6.2"/>
    <n v="1072"/>
    <n v="15.8"/>
    <n v="61489"/>
    <n v="19174"/>
    <n v="42315"/>
    <n v="5.0999999999999996"/>
    <n v="16.2"/>
    <n v="174067"/>
    <n v="89026"/>
    <n v="85041"/>
    <n v="23.5"/>
    <n v="45.9"/>
    <n v="-112578"/>
    <n v="-29.7"/>
    <n v="32.4"/>
    <m/>
    <m/>
    <m/>
    <n v="0"/>
  </r>
  <r>
    <x v="25"/>
    <x v="11"/>
    <x v="8"/>
    <n v="77"/>
    <n v="16021"/>
    <n v="942805"/>
    <n v="964057"/>
    <n v="1644"/>
    <n v="10.5"/>
    <n v="910"/>
    <n v="5.8"/>
    <n v="132313"/>
    <n v="44632"/>
    <n v="87681"/>
    <n v="4.5999999999999996"/>
    <n v="13.7"/>
    <n v="174818"/>
    <n v="76402"/>
    <n v="98416"/>
    <n v="7.9"/>
    <n v="18.100000000000001"/>
    <n v="-42505"/>
    <n v="-4.4000000000000004"/>
    <n v="27.4"/>
    <m/>
    <m/>
    <m/>
    <n v="0"/>
  </r>
  <r>
    <x v="25"/>
    <x v="11"/>
    <x v="9"/>
    <n v="100"/>
    <n v="17310"/>
    <n v="1239116"/>
    <n v="1276309"/>
    <n v="1910"/>
    <n v="10.6"/>
    <n v="3254"/>
    <n v="18.100000000000001"/>
    <n v="191542"/>
    <n v="62654"/>
    <n v="128888"/>
    <n v="4.9000000000000004"/>
    <n v="15"/>
    <n v="265929"/>
    <n v="108705"/>
    <n v="157224"/>
    <n v="8.5"/>
    <n v="20.8"/>
    <n v="-74387"/>
    <n v="-5.8"/>
    <n v="30"/>
    <m/>
    <m/>
    <m/>
    <n v="0"/>
  </r>
  <r>
    <x v="25"/>
    <x v="11"/>
    <x v="10"/>
    <n v="101"/>
    <n v="22240"/>
    <n v="1590678"/>
    <n v="1619855"/>
    <n v="2552"/>
    <n v="11.6"/>
    <n v="2170"/>
    <n v="9.8000000000000007"/>
    <n v="222578"/>
    <n v="95177"/>
    <n v="127401"/>
    <n v="5.9"/>
    <n v="13.7"/>
    <n v="280932"/>
    <n v="108642"/>
    <n v="172290"/>
    <n v="6.7"/>
    <n v="17.3"/>
    <n v="-58354"/>
    <n v="-3.6"/>
    <n v="27.4"/>
    <m/>
    <m/>
    <m/>
    <n v="0"/>
  </r>
  <r>
    <x v="25"/>
    <x v="11"/>
    <x v="1"/>
    <n v="917"/>
    <n v="477223"/>
    <n v="25780440"/>
    <n v="26116022"/>
    <n v="53933"/>
    <n v="11.3"/>
    <n v="56074"/>
    <n v="11.7"/>
    <n v="3745502"/>
    <n v="1530709"/>
    <n v="2214793"/>
    <n v="5.9"/>
    <n v="14.3"/>
    <n v="4416667"/>
    <n v="1393132"/>
    <n v="3023535"/>
    <n v="5.3"/>
    <n v="16.899999999999999"/>
    <n v="-671165"/>
    <n v="-2.6"/>
    <n v="28.6"/>
    <m/>
    <m/>
    <m/>
    <n v="0"/>
  </r>
  <r>
    <x v="26"/>
    <x v="0"/>
    <x v="0"/>
    <n v="435900"/>
    <n v="436120"/>
    <n v="1089515"/>
    <n v="544758"/>
    <n v="436120"/>
    <n v="200"/>
    <n v="0"/>
    <n v="0"/>
    <n v="1089515"/>
    <n v="1089515"/>
    <n v="0"/>
    <n v="200"/>
    <n v="200"/>
    <n v="0"/>
    <n v="0"/>
    <n v="0"/>
    <n v="0"/>
    <n v="0"/>
    <n v="1089515"/>
    <n v="200"/>
    <n v="0"/>
    <m/>
    <m/>
    <m/>
    <n v="0"/>
  </r>
  <r>
    <x v="26"/>
    <x v="0"/>
    <x v="2"/>
    <n v="245939"/>
    <n v="246024"/>
    <n v="512597"/>
    <n v="600391"/>
    <n v="62"/>
    <n v="0"/>
    <n v="98489"/>
    <n v="32.799999999999997"/>
    <n v="112134"/>
    <n v="98"/>
    <n v="112036"/>
    <n v="0"/>
    <n v="18.7"/>
    <n v="287721"/>
    <n v="217241"/>
    <n v="70480"/>
    <n v="36.200000000000003"/>
    <n v="47.9"/>
    <n v="-175587"/>
    <n v="-29.2"/>
    <n v="37.4"/>
    <n v="75581"/>
    <n v="75584"/>
    <n v="172879"/>
    <n v="0"/>
  </r>
  <r>
    <x v="26"/>
    <x v="0"/>
    <x v="3"/>
    <n v="197807"/>
    <n v="197914"/>
    <n v="414368"/>
    <n v="456499"/>
    <n v="13283"/>
    <n v="6"/>
    <n v="52492"/>
    <n v="23.8"/>
    <n v="94437"/>
    <n v="28780"/>
    <n v="65657"/>
    <n v="6.3"/>
    <n v="20.7"/>
    <n v="178699"/>
    <n v="122541"/>
    <n v="56158"/>
    <n v="26.8"/>
    <n v="39.1"/>
    <n v="-84262"/>
    <n v="-18.399999999999999"/>
    <n v="41.4"/>
    <n v="41248"/>
    <n v="41249"/>
    <n v="99242"/>
    <n v="0"/>
  </r>
  <r>
    <x v="26"/>
    <x v="0"/>
    <x v="4"/>
    <n v="167199"/>
    <n v="167283"/>
    <n v="352915"/>
    <n v="386863"/>
    <n v="11557"/>
    <n v="6.3"/>
    <n v="40084"/>
    <n v="21.9"/>
    <n v="75309"/>
    <n v="25062"/>
    <n v="50247"/>
    <n v="6.5"/>
    <n v="19.5"/>
    <n v="143204"/>
    <n v="95127"/>
    <n v="48077"/>
    <n v="24.6"/>
    <n v="37"/>
    <n v="-67895"/>
    <n v="-17.5"/>
    <n v="39"/>
    <n v="31031"/>
    <n v="31032"/>
    <n v="76460"/>
    <n v="0"/>
  </r>
  <r>
    <x v="26"/>
    <x v="0"/>
    <x v="5"/>
    <n v="148772"/>
    <n v="148853"/>
    <n v="313335"/>
    <n v="340770"/>
    <n v="10361"/>
    <n v="6.4"/>
    <n v="31952"/>
    <n v="19.8"/>
    <n v="63400"/>
    <n v="22171"/>
    <n v="41229"/>
    <n v="6.5"/>
    <n v="18.600000000000001"/>
    <n v="118269"/>
    <n v="76092"/>
    <n v="42177"/>
    <n v="22.3"/>
    <n v="34.700000000000003"/>
    <n v="-54869"/>
    <n v="-16.100000000000001"/>
    <n v="37.200000000000003"/>
    <n v="24533"/>
    <n v="24533"/>
    <n v="60494"/>
    <n v="0"/>
  </r>
  <r>
    <x v="26"/>
    <x v="0"/>
    <x v="6"/>
    <n v="133777"/>
    <n v="133857"/>
    <n v="283629"/>
    <n v="307541"/>
    <n v="9175"/>
    <n v="6.4"/>
    <n v="26969"/>
    <n v="18.7"/>
    <n v="55389"/>
    <n v="19547"/>
    <n v="35842"/>
    <n v="6.4"/>
    <n v="18"/>
    <n v="103213"/>
    <n v="65040"/>
    <n v="38173"/>
    <n v="21.1"/>
    <n v="33.6"/>
    <n v="-47824"/>
    <n v="-15.6"/>
    <n v="36"/>
    <n v="20461"/>
    <n v="20461"/>
    <n v="51673"/>
    <n v="0"/>
  </r>
  <r>
    <x v="26"/>
    <x v="0"/>
    <x v="7"/>
    <n v="481261"/>
    <n v="481502"/>
    <n v="1034618"/>
    <n v="1108626"/>
    <n v="31786"/>
    <n v="6.2"/>
    <n v="83567"/>
    <n v="16.3"/>
    <n v="189656"/>
    <n v="69058"/>
    <n v="120598"/>
    <n v="6.2"/>
    <n v="17.100000000000001"/>
    <n v="337671"/>
    <n v="203322"/>
    <n v="134349"/>
    <n v="18.3"/>
    <n v="30.5"/>
    <n v="-148015"/>
    <n v="-13.4"/>
    <n v="34.200000000000003"/>
    <n v="62405"/>
    <n v="62415"/>
    <n v="158250"/>
    <n v="0"/>
  </r>
  <r>
    <x v="26"/>
    <x v="0"/>
    <x v="8"/>
    <n v="304028"/>
    <n v="304293"/>
    <n v="667337"/>
    <n v="707221"/>
    <n v="18345"/>
    <n v="5.7"/>
    <n v="44311"/>
    <n v="13.9"/>
    <n v="111773"/>
    <n v="40630"/>
    <n v="71143"/>
    <n v="5.7"/>
    <n v="15.8"/>
    <n v="191540"/>
    <n v="108932"/>
    <n v="82608"/>
    <n v="15.4"/>
    <n v="27.1"/>
    <n v="-79767"/>
    <n v="-11.3"/>
    <n v="31.6"/>
    <n v="32297"/>
    <n v="32304"/>
    <n v="82895"/>
    <n v="0"/>
  </r>
  <r>
    <x v="26"/>
    <x v="0"/>
    <x v="9"/>
    <n v="234109"/>
    <n v="234459"/>
    <n v="522354"/>
    <n v="549514"/>
    <n v="11942"/>
    <n v="4.9000000000000004"/>
    <n v="29467"/>
    <n v="12"/>
    <n v="79484"/>
    <n v="26634"/>
    <n v="52850"/>
    <n v="4.8"/>
    <n v="14.5"/>
    <n v="133803"/>
    <n v="72918"/>
    <n v="60885"/>
    <n v="13.3"/>
    <n v="24.3"/>
    <n v="-54319"/>
    <n v="-9.8000000000000007"/>
    <n v="29"/>
    <n v="21538"/>
    <n v="21545"/>
    <n v="55725"/>
    <n v="0"/>
  </r>
  <r>
    <x v="26"/>
    <x v="0"/>
    <x v="10"/>
    <n v="144868"/>
    <n v="145213"/>
    <n v="323822"/>
    <n v="342881"/>
    <n v="6948"/>
    <n v="4.5999999999999996"/>
    <n v="18970"/>
    <n v="12.5"/>
    <n v="45656"/>
    <n v="15163"/>
    <n v="30493"/>
    <n v="4.4000000000000004"/>
    <n v="13.3"/>
    <n v="83773"/>
    <n v="46624"/>
    <n v="37149"/>
    <n v="13.6"/>
    <n v="24.4"/>
    <n v="-38117"/>
    <n v="-11.1"/>
    <n v="26.6"/>
    <n v="13917"/>
    <n v="13924"/>
    <n v="35906"/>
    <n v="0"/>
  </r>
  <r>
    <x v="26"/>
    <x v="0"/>
    <x v="11"/>
    <n v="25097"/>
    <n v="25240"/>
    <n v="56182"/>
    <n v="59652"/>
    <n v="1143"/>
    <n v="4.3"/>
    <n v="3367"/>
    <n v="12.7"/>
    <n v="7722"/>
    <n v="2582"/>
    <n v="5140"/>
    <n v="4.3"/>
    <n v="12.9"/>
    <n v="14661"/>
    <n v="8178"/>
    <n v="6483"/>
    <n v="13.7"/>
    <n v="24.6"/>
    <n v="-6939"/>
    <n v="-11.7"/>
    <n v="25.8"/>
    <n v="2406"/>
    <n v="2409"/>
    <n v="6077"/>
    <n v="0"/>
  </r>
  <r>
    <x v="26"/>
    <x v="0"/>
    <x v="1"/>
    <n v="187543"/>
    <n v="188323"/>
    <n v="430659"/>
    <n v="459146"/>
    <n v="6733"/>
    <n v="3.4"/>
    <n v="24594"/>
    <n v="12.4"/>
    <n v="52624"/>
    <n v="15877"/>
    <n v="36747"/>
    <n v="3.5"/>
    <n v="11.5"/>
    <n v="109598"/>
    <n v="62870"/>
    <n v="46728"/>
    <n v="13.7"/>
    <n v="23.9"/>
    <n v="-56974"/>
    <n v="-12.4"/>
    <n v="23"/>
    <n v="19264"/>
    <n v="19278"/>
    <n v="50344"/>
    <n v="0"/>
  </r>
  <r>
    <x v="26"/>
    <x v="1"/>
    <x v="0"/>
    <n v="39547"/>
    <n v="39855"/>
    <n v="482375"/>
    <n v="241188"/>
    <n v="39855"/>
    <n v="200"/>
    <n v="0"/>
    <n v="0"/>
    <n v="482375"/>
    <n v="482375"/>
    <n v="0"/>
    <n v="200"/>
    <n v="200"/>
    <n v="0"/>
    <n v="0"/>
    <n v="0"/>
    <n v="0"/>
    <n v="0"/>
    <n v="482375"/>
    <n v="200"/>
    <n v="0"/>
    <m/>
    <m/>
    <m/>
    <n v="0"/>
  </r>
  <r>
    <x v="26"/>
    <x v="1"/>
    <x v="2"/>
    <n v="71777"/>
    <n v="72216"/>
    <n v="478297"/>
    <n v="483138"/>
    <n v="160"/>
    <n v="0.2"/>
    <n v="6419"/>
    <n v="8.5"/>
    <n v="129050"/>
    <n v="428"/>
    <n v="128622"/>
    <n v="0.1"/>
    <n v="26.7"/>
    <n v="138732"/>
    <n v="77461"/>
    <n v="61271"/>
    <n v="16"/>
    <n v="28.7"/>
    <n v="-9682"/>
    <n v="-2"/>
    <n v="53.4"/>
    <n v="5590"/>
    <n v="5594"/>
    <n v="67957"/>
    <n v="0"/>
  </r>
  <r>
    <x v="26"/>
    <x v="1"/>
    <x v="3"/>
    <n v="64455"/>
    <n v="64929"/>
    <n v="416907"/>
    <n v="427614"/>
    <n v="876"/>
    <n v="1.3"/>
    <n v="4359"/>
    <n v="6.5"/>
    <n v="89145"/>
    <n v="9094"/>
    <n v="80051"/>
    <n v="2.1"/>
    <n v="20.8"/>
    <n v="110558"/>
    <n v="52522"/>
    <n v="58036"/>
    <n v="12.3"/>
    <n v="25.9"/>
    <n v="-21413"/>
    <n v="-5.0999999999999996"/>
    <n v="41.6"/>
    <n v="3746"/>
    <n v="3746"/>
    <n v="45885"/>
    <n v="0"/>
  </r>
  <r>
    <x v="26"/>
    <x v="1"/>
    <x v="4"/>
    <n v="60500"/>
    <n v="60980"/>
    <n v="386876"/>
    <n v="398759"/>
    <n v="744"/>
    <n v="1.2"/>
    <n v="3527"/>
    <n v="5.6"/>
    <n v="72873"/>
    <n v="7926"/>
    <n v="64947"/>
    <n v="2"/>
    <n v="18.3"/>
    <n v="96639"/>
    <n v="42404"/>
    <n v="54235"/>
    <n v="10.6"/>
    <n v="24.2"/>
    <n v="-23766"/>
    <n v="-5.9"/>
    <n v="36.6"/>
    <n v="3040"/>
    <n v="3041"/>
    <n v="37090"/>
    <n v="0"/>
  </r>
  <r>
    <x v="26"/>
    <x v="1"/>
    <x v="5"/>
    <n v="55987"/>
    <n v="56508"/>
    <n v="357837"/>
    <n v="368841"/>
    <n v="713"/>
    <n v="1.2"/>
    <n v="2989"/>
    <n v="5.2"/>
    <n v="63919"/>
    <n v="7619"/>
    <n v="56300"/>
    <n v="2.1"/>
    <n v="17.3"/>
    <n v="85926"/>
    <n v="35383"/>
    <n v="50543"/>
    <n v="9.6"/>
    <n v="23.3"/>
    <n v="-22007"/>
    <n v="-6"/>
    <n v="34.6"/>
    <n v="2489"/>
    <n v="2489"/>
    <n v="30188"/>
    <n v="0"/>
  </r>
  <r>
    <x v="26"/>
    <x v="1"/>
    <x v="6"/>
    <n v="52111"/>
    <n v="52630"/>
    <n v="332759"/>
    <n v="343716"/>
    <n v="664"/>
    <n v="1.2"/>
    <n v="2589"/>
    <n v="4.8"/>
    <n v="55827"/>
    <n v="7206"/>
    <n v="48621"/>
    <n v="2.1"/>
    <n v="16.2"/>
    <n v="77741"/>
    <n v="31140"/>
    <n v="46601"/>
    <n v="9.1"/>
    <n v="22.6"/>
    <n v="-21914"/>
    <n v="-6.4"/>
    <n v="32.4"/>
    <n v="2189"/>
    <n v="2189"/>
    <n v="26721"/>
    <n v="0"/>
  </r>
  <r>
    <x v="26"/>
    <x v="1"/>
    <x v="7"/>
    <n v="206580"/>
    <n v="207445"/>
    <n v="1314483"/>
    <n v="1354088"/>
    <n v="2387"/>
    <n v="1.1000000000000001"/>
    <n v="8459"/>
    <n v="4"/>
    <n v="199770"/>
    <n v="26984"/>
    <n v="172786"/>
    <n v="2"/>
    <n v="14.8"/>
    <n v="278979"/>
    <n v="101773"/>
    <n v="177206"/>
    <n v="7.5"/>
    <n v="20.6"/>
    <n v="-79209"/>
    <n v="-5.8"/>
    <n v="29.6"/>
    <n v="7029"/>
    <n v="7045"/>
    <n v="86024"/>
    <n v="0"/>
  </r>
  <r>
    <x v="26"/>
    <x v="1"/>
    <x v="8"/>
    <n v="145642"/>
    <n v="146701"/>
    <n v="926628"/>
    <n v="951553"/>
    <n v="1384"/>
    <n v="0.9"/>
    <n v="4879"/>
    <n v="3.3"/>
    <n v="124245"/>
    <n v="15491"/>
    <n v="108754"/>
    <n v="1.6"/>
    <n v="13.1"/>
    <n v="174095"/>
    <n v="57920"/>
    <n v="116175"/>
    <n v="6.1"/>
    <n v="18.3"/>
    <n v="-49850"/>
    <n v="-5.2"/>
    <n v="26.2"/>
    <n v="3820"/>
    <n v="3837"/>
    <n v="47003"/>
    <n v="0"/>
  </r>
  <r>
    <x v="26"/>
    <x v="1"/>
    <x v="9"/>
    <n v="120323"/>
    <n v="121850"/>
    <n v="764462"/>
    <n v="782539"/>
    <n v="964"/>
    <n v="0.8"/>
    <n v="3314"/>
    <n v="2.7"/>
    <n v="92715"/>
    <n v="10675"/>
    <n v="82040"/>
    <n v="1.4"/>
    <n v="11.8"/>
    <n v="128868"/>
    <n v="38818"/>
    <n v="90050"/>
    <n v="5"/>
    <n v="16.5"/>
    <n v="-36153"/>
    <n v="-4.7"/>
    <n v="23.6"/>
    <n v="2549"/>
    <n v="2557"/>
    <n v="31326"/>
    <n v="0"/>
  </r>
  <r>
    <x v="26"/>
    <x v="1"/>
    <x v="10"/>
    <n v="81649"/>
    <n v="83231"/>
    <n v="521790"/>
    <n v="534515"/>
    <n v="671"/>
    <n v="0.8"/>
    <n v="2295"/>
    <n v="2.7"/>
    <n v="60389"/>
    <n v="7182"/>
    <n v="53207"/>
    <n v="1.3"/>
    <n v="11.3"/>
    <n v="85838"/>
    <n v="26148"/>
    <n v="59690"/>
    <n v="4.9000000000000004"/>
    <n v="16.100000000000001"/>
    <n v="-25449"/>
    <n v="-4.8"/>
    <n v="22.6"/>
    <n v="1653"/>
    <n v="1680"/>
    <n v="20277"/>
    <n v="0"/>
  </r>
  <r>
    <x v="26"/>
    <x v="1"/>
    <x v="11"/>
    <n v="14236"/>
    <n v="14872"/>
    <n v="91000"/>
    <n v="93259"/>
    <n v="100"/>
    <n v="0.7"/>
    <n v="431"/>
    <n v="2.9"/>
    <n v="10358"/>
    <n v="1020"/>
    <n v="9338"/>
    <n v="1.1000000000000001"/>
    <n v="11.1"/>
    <n v="14875"/>
    <n v="4317"/>
    <n v="10558"/>
    <n v="4.5999999999999996"/>
    <n v="16"/>
    <n v="-4517"/>
    <n v="-4.9000000000000004"/>
    <n v="22.2"/>
    <n v="242"/>
    <n v="246"/>
    <n v="2925"/>
    <n v="0"/>
  </r>
  <r>
    <x v="26"/>
    <x v="1"/>
    <x v="1"/>
    <n v="126059"/>
    <n v="129664"/>
    <n v="812753"/>
    <n v="834402"/>
    <n v="1051"/>
    <n v="0.8"/>
    <n v="3551"/>
    <n v="2.7"/>
    <n v="85295"/>
    <n v="10478"/>
    <n v="74817"/>
    <n v="1.3"/>
    <n v="10.199999999999999"/>
    <n v="128593"/>
    <n v="39700"/>
    <n v="88893"/>
    <n v="4.8"/>
    <n v="15.4"/>
    <n v="-43298"/>
    <n v="-5.2"/>
    <n v="20.399999999999999"/>
    <n v="2500"/>
    <n v="2521"/>
    <n v="30980"/>
    <n v="0"/>
  </r>
  <r>
    <x v="26"/>
    <x v="2"/>
    <x v="0"/>
    <n v="15648"/>
    <n v="16121"/>
    <n v="404503"/>
    <n v="202252"/>
    <n v="16121"/>
    <n v="200"/>
    <n v="0"/>
    <n v="0"/>
    <n v="404503"/>
    <n v="404503"/>
    <n v="0"/>
    <n v="200"/>
    <n v="200"/>
    <n v="0"/>
    <n v="0"/>
    <n v="0"/>
    <n v="0"/>
    <n v="0"/>
    <n v="404503"/>
    <n v="200"/>
    <n v="0"/>
    <m/>
    <m/>
    <m/>
    <n v="0"/>
  </r>
  <r>
    <x v="26"/>
    <x v="2"/>
    <x v="2"/>
    <n v="34056"/>
    <n v="35231"/>
    <n v="477470"/>
    <n v="475709"/>
    <n v="229"/>
    <n v="0.6"/>
    <n v="2563"/>
    <n v="7"/>
    <n v="125521"/>
    <n v="911"/>
    <n v="124610"/>
    <n v="0.2"/>
    <n v="26.4"/>
    <n v="121998"/>
    <n v="64791"/>
    <n v="57207"/>
    <n v="13.6"/>
    <n v="25.6"/>
    <n v="3523"/>
    <n v="0.8"/>
    <n v="51.2"/>
    <n v="2200"/>
    <n v="2201"/>
    <n v="57009"/>
    <n v="0"/>
  </r>
  <r>
    <x v="26"/>
    <x v="2"/>
    <x v="3"/>
    <n v="32105"/>
    <n v="33441"/>
    <n v="434903"/>
    <n v="438582"/>
    <n v="447"/>
    <n v="1.3"/>
    <n v="1668"/>
    <n v="4.9000000000000004"/>
    <n v="87495"/>
    <n v="6795"/>
    <n v="80700"/>
    <n v="1.5"/>
    <n v="19.899999999999999"/>
    <n v="94853"/>
    <n v="41643"/>
    <n v="53210"/>
    <n v="9.5"/>
    <n v="21.6"/>
    <n v="-7358"/>
    <n v="-1.7"/>
    <n v="39.799999999999997"/>
    <n v="1407"/>
    <n v="1408"/>
    <n v="36621"/>
    <n v="0"/>
  </r>
  <r>
    <x v="26"/>
    <x v="2"/>
    <x v="4"/>
    <n v="31347"/>
    <n v="32872"/>
    <n v="419835"/>
    <n v="426702"/>
    <n v="492"/>
    <n v="1.5"/>
    <n v="1439"/>
    <n v="4.3"/>
    <n v="74792"/>
    <n v="7338"/>
    <n v="67454"/>
    <n v="1.7"/>
    <n v="17.5"/>
    <n v="88526"/>
    <n v="35934"/>
    <n v="52592"/>
    <n v="8.4"/>
    <n v="20.7"/>
    <n v="-13734"/>
    <n v="-3.2"/>
    <n v="35"/>
    <n v="1223"/>
    <n v="1237"/>
    <n v="31466"/>
    <n v="0"/>
  </r>
  <r>
    <x v="26"/>
    <x v="2"/>
    <x v="5"/>
    <n v="29692"/>
    <n v="31509"/>
    <n v="396017"/>
    <n v="402370"/>
    <n v="473"/>
    <n v="1.5"/>
    <n v="1176"/>
    <n v="3.7"/>
    <n v="66758"/>
    <n v="7432"/>
    <n v="59326"/>
    <n v="1.8"/>
    <n v="16.600000000000001"/>
    <n v="79463"/>
    <n v="29407"/>
    <n v="50056"/>
    <n v="7.3"/>
    <n v="19.7"/>
    <n v="-12705"/>
    <n v="-3.1"/>
    <n v="33.200000000000003"/>
    <n v="1002"/>
    <n v="1002"/>
    <n v="25946"/>
    <n v="0"/>
  </r>
  <r>
    <x v="26"/>
    <x v="2"/>
    <x v="6"/>
    <n v="28895"/>
    <n v="31050"/>
    <n v="385699"/>
    <n v="391690"/>
    <n v="467"/>
    <n v="1.5"/>
    <n v="1112"/>
    <n v="3.5"/>
    <n v="60562"/>
    <n v="6721"/>
    <n v="53841"/>
    <n v="1.7"/>
    <n v="15.5"/>
    <n v="72543"/>
    <n v="25871"/>
    <n v="46672"/>
    <n v="6.6"/>
    <n v="18.5"/>
    <n v="-11981"/>
    <n v="-3"/>
    <n v="31"/>
    <n v="845"/>
    <n v="846"/>
    <n v="21886"/>
    <n v="0"/>
  </r>
  <r>
    <x v="26"/>
    <x v="2"/>
    <x v="7"/>
    <n v="117619"/>
    <n v="120144"/>
    <n v="1558643"/>
    <n v="1582889"/>
    <n v="1338"/>
    <n v="1.1000000000000001"/>
    <n v="3462"/>
    <n v="2.9"/>
    <n v="223485"/>
    <n v="23784"/>
    <n v="199701"/>
    <n v="1.5"/>
    <n v="14.1"/>
    <n v="271976"/>
    <n v="85381"/>
    <n v="186595"/>
    <n v="5.4"/>
    <n v="17.2"/>
    <n v="-48491"/>
    <n v="-3.1"/>
    <n v="28.2"/>
    <n v="2825"/>
    <n v="2842"/>
    <n v="72717"/>
    <n v="0"/>
  </r>
  <r>
    <x v="26"/>
    <x v="2"/>
    <x v="8"/>
    <n v="88855"/>
    <n v="92241"/>
    <n v="1175957"/>
    <n v="1193802"/>
    <n v="898"/>
    <n v="1"/>
    <n v="2176"/>
    <n v="2.2999999999999998"/>
    <n v="146562"/>
    <n v="16083"/>
    <n v="130479"/>
    <n v="1.3"/>
    <n v="12.3"/>
    <n v="182252"/>
    <n v="51891"/>
    <n v="130361"/>
    <n v="4.3"/>
    <n v="15.3"/>
    <n v="-35690"/>
    <n v="-3"/>
    <n v="24.6"/>
    <n v="1642"/>
    <n v="1651"/>
    <n v="42509"/>
    <n v="0"/>
  </r>
  <r>
    <x v="26"/>
    <x v="2"/>
    <x v="9"/>
    <n v="73318"/>
    <n v="77629"/>
    <n v="970916"/>
    <n v="984029"/>
    <n v="644"/>
    <n v="0.8"/>
    <n v="1644"/>
    <n v="2.1"/>
    <n v="112767"/>
    <n v="11133"/>
    <n v="101634"/>
    <n v="1.1000000000000001"/>
    <n v="11.5"/>
    <n v="138993"/>
    <n v="36125"/>
    <n v="102868"/>
    <n v="3.7"/>
    <n v="14.1"/>
    <n v="-26226"/>
    <n v="-2.6"/>
    <n v="23"/>
    <n v="1102"/>
    <n v="1119"/>
    <n v="28520"/>
    <n v="0"/>
  </r>
  <r>
    <x v="26"/>
    <x v="2"/>
    <x v="10"/>
    <n v="54223"/>
    <n v="58505"/>
    <n v="718701"/>
    <n v="729605"/>
    <n v="470"/>
    <n v="0.8"/>
    <n v="1166"/>
    <n v="2"/>
    <n v="77130"/>
    <n v="8038"/>
    <n v="69092"/>
    <n v="1.1000000000000001"/>
    <n v="10.6"/>
    <n v="98938"/>
    <n v="24910"/>
    <n v="74028"/>
    <n v="3.4"/>
    <n v="13.6"/>
    <n v="-21808"/>
    <n v="-3"/>
    <n v="21.2"/>
    <n v="720"/>
    <n v="733"/>
    <n v="18966"/>
    <n v="0"/>
  </r>
  <r>
    <x v="26"/>
    <x v="2"/>
    <x v="11"/>
    <n v="10535"/>
    <n v="12664"/>
    <n v="140801"/>
    <n v="143404"/>
    <n v="84"/>
    <n v="0.7"/>
    <n v="305"/>
    <n v="2.4"/>
    <n v="14624"/>
    <n v="1054"/>
    <n v="13570"/>
    <n v="0.7"/>
    <n v="10.199999999999999"/>
    <n v="19830"/>
    <n v="5142"/>
    <n v="14688"/>
    <n v="3.6"/>
    <n v="13.8"/>
    <n v="-5206"/>
    <n v="-3.6"/>
    <n v="20.399999999999999"/>
    <n v="127"/>
    <n v="138"/>
    <n v="3337"/>
    <n v="0"/>
  </r>
  <r>
    <x v="26"/>
    <x v="2"/>
    <x v="1"/>
    <n v="100687"/>
    <n v="112047"/>
    <n v="1348504"/>
    <n v="1372042"/>
    <n v="945"/>
    <n v="0.8"/>
    <n v="2170"/>
    <n v="1.9"/>
    <n v="129977"/>
    <n v="12563"/>
    <n v="117414"/>
    <n v="0.9"/>
    <n v="9.5"/>
    <n v="177052"/>
    <n v="42916"/>
    <n v="134136"/>
    <n v="3.1"/>
    <n v="12.9"/>
    <n v="-47075"/>
    <n v="-3.4"/>
    <n v="19"/>
    <n v="1150"/>
    <n v="1178"/>
    <n v="30162"/>
    <n v="0"/>
  </r>
  <r>
    <x v="26"/>
    <x v="3"/>
    <x v="0"/>
    <n v="6993"/>
    <n v="7783"/>
    <n v="407821"/>
    <n v="203911"/>
    <n v="7783"/>
    <n v="200"/>
    <n v="0"/>
    <n v="0"/>
    <n v="407821"/>
    <n v="407821"/>
    <n v="0"/>
    <n v="200"/>
    <n v="200"/>
    <n v="0"/>
    <n v="0"/>
    <n v="0"/>
    <n v="0"/>
    <n v="0"/>
    <n v="407821"/>
    <n v="200"/>
    <n v="0"/>
    <m/>
    <m/>
    <m/>
    <n v="0"/>
  </r>
  <r>
    <x v="26"/>
    <x v="3"/>
    <x v="2"/>
    <n v="17422"/>
    <n v="19615"/>
    <n v="545354"/>
    <n v="548200"/>
    <n v="318"/>
    <n v="1.6"/>
    <n v="1433"/>
    <n v="7.1"/>
    <n v="137407"/>
    <n v="2435"/>
    <n v="134972"/>
    <n v="0.4"/>
    <n v="25.1"/>
    <n v="143099"/>
    <n v="79131"/>
    <n v="63968"/>
    <n v="14.4"/>
    <n v="26.1"/>
    <n v="-5692"/>
    <n v="-1"/>
    <n v="50.2"/>
    <n v="1174"/>
    <n v="1177"/>
    <n v="69886"/>
    <n v="0"/>
  </r>
  <r>
    <x v="26"/>
    <x v="3"/>
    <x v="3"/>
    <n v="16323"/>
    <n v="18599"/>
    <n v="495233"/>
    <n v="492044"/>
    <n v="385"/>
    <n v="2.1"/>
    <n v="666"/>
    <n v="3.6"/>
    <n v="95719"/>
    <n v="7674"/>
    <n v="88045"/>
    <n v="1.6"/>
    <n v="19.5"/>
    <n v="89340"/>
    <n v="32499"/>
    <n v="56841"/>
    <n v="6.6"/>
    <n v="18.2"/>
    <n v="6379"/>
    <n v="1.3"/>
    <n v="36.4"/>
    <n v="491"/>
    <n v="491"/>
    <n v="27206"/>
    <n v="0"/>
  </r>
  <r>
    <x v="26"/>
    <x v="3"/>
    <x v="4"/>
    <n v="16654"/>
    <n v="19489"/>
    <n v="504574"/>
    <n v="504456"/>
    <n v="421"/>
    <n v="2.1"/>
    <n v="626"/>
    <n v="3.2"/>
    <n v="90440"/>
    <n v="9220"/>
    <n v="81220"/>
    <n v="1.8"/>
    <n v="17.899999999999999"/>
    <n v="90204"/>
    <n v="33877"/>
    <n v="56327"/>
    <n v="6.7"/>
    <n v="17.899999999999999"/>
    <n v="236"/>
    <n v="0"/>
    <n v="35.799999999999997"/>
    <n v="500"/>
    <n v="500"/>
    <n v="29066"/>
    <n v="0"/>
  </r>
  <r>
    <x v="26"/>
    <x v="3"/>
    <x v="5"/>
    <n v="16497"/>
    <n v="20376"/>
    <n v="500255"/>
    <n v="500297"/>
    <n v="537"/>
    <n v="2.6"/>
    <n v="630"/>
    <n v="3.1"/>
    <n v="83742"/>
    <n v="10579"/>
    <n v="73163"/>
    <n v="2.1"/>
    <n v="16.7"/>
    <n v="83825"/>
    <n v="28473"/>
    <n v="55352"/>
    <n v="5.7"/>
    <n v="16.8"/>
    <n v="-83"/>
    <n v="-0.1"/>
    <n v="33.4"/>
    <n v="418"/>
    <n v="466"/>
    <n v="24297"/>
    <n v="0"/>
  </r>
  <r>
    <x v="26"/>
    <x v="3"/>
    <x v="6"/>
    <n v="16921"/>
    <n v="23392"/>
    <n v="513341"/>
    <n v="513463"/>
    <n v="537"/>
    <n v="2.2999999999999998"/>
    <n v="491"/>
    <n v="2.1"/>
    <n v="80630"/>
    <n v="9319"/>
    <n v="71311"/>
    <n v="1.8"/>
    <n v="15.7"/>
    <n v="80874"/>
    <n v="24053"/>
    <n v="56821"/>
    <n v="4.7"/>
    <n v="15.8"/>
    <n v="-244"/>
    <n v="-0.1"/>
    <n v="31.4"/>
    <n v="354"/>
    <n v="354"/>
    <n v="20483"/>
    <n v="0"/>
  </r>
  <r>
    <x v="26"/>
    <x v="3"/>
    <x v="7"/>
    <n v="64429"/>
    <n v="69565"/>
    <n v="1921030"/>
    <n v="1928862"/>
    <n v="1168"/>
    <n v="1.7"/>
    <n v="1810"/>
    <n v="2.6"/>
    <n v="280978"/>
    <n v="31231"/>
    <n v="249747"/>
    <n v="1.6"/>
    <n v="14.6"/>
    <n v="296641"/>
    <n v="86306"/>
    <n v="210335"/>
    <n v="4.5"/>
    <n v="15.4"/>
    <n v="-15663"/>
    <n v="-0.8"/>
    <n v="29.2"/>
    <n v="1251"/>
    <n v="1256"/>
    <n v="72409"/>
    <n v="0"/>
  </r>
  <r>
    <x v="26"/>
    <x v="3"/>
    <x v="8"/>
    <n v="51761"/>
    <n v="59239"/>
    <n v="1550919"/>
    <n v="1558467"/>
    <n v="800"/>
    <n v="1.3"/>
    <n v="1303"/>
    <n v="2.2000000000000002"/>
    <n v="196720"/>
    <n v="18916"/>
    <n v="177804"/>
    <n v="1.2"/>
    <n v="12.6"/>
    <n v="211816"/>
    <n v="54791"/>
    <n v="157025"/>
    <n v="3.5"/>
    <n v="13.6"/>
    <n v="-15096"/>
    <n v="-1"/>
    <n v="25.2"/>
    <n v="723"/>
    <n v="724"/>
    <n v="41578"/>
    <n v="0"/>
  </r>
  <r>
    <x v="26"/>
    <x v="3"/>
    <x v="9"/>
    <n v="46161"/>
    <n v="56110"/>
    <n v="1386557"/>
    <n v="1392914"/>
    <n v="770"/>
    <n v="1.4"/>
    <n v="1119"/>
    <n v="2"/>
    <n v="163410"/>
    <n v="18834"/>
    <n v="144576"/>
    <n v="1.4"/>
    <n v="11.7"/>
    <n v="176124"/>
    <n v="43862"/>
    <n v="132262"/>
    <n v="3.1"/>
    <n v="12.6"/>
    <n v="-12714"/>
    <n v="-0.9"/>
    <n v="23.4"/>
    <n v="533"/>
    <n v="602"/>
    <n v="30955"/>
    <n v="0"/>
  </r>
  <r>
    <x v="26"/>
    <x v="3"/>
    <x v="10"/>
    <n v="36385"/>
    <n v="46466"/>
    <n v="1096858"/>
    <n v="1103342"/>
    <n v="642"/>
    <n v="1.4"/>
    <n v="862"/>
    <n v="1.8"/>
    <n v="119548"/>
    <n v="14299"/>
    <n v="105249"/>
    <n v="1.3"/>
    <n v="10.8"/>
    <n v="132516"/>
    <n v="29575"/>
    <n v="102941"/>
    <n v="2.7"/>
    <n v="12"/>
    <n v="-12968"/>
    <n v="-1.2"/>
    <n v="21.6"/>
    <n v="360"/>
    <n v="394"/>
    <n v="20658"/>
    <n v="0"/>
  </r>
  <r>
    <x v="26"/>
    <x v="3"/>
    <x v="11"/>
    <n v="8291"/>
    <n v="13614"/>
    <n v="252204"/>
    <n v="254822"/>
    <n v="184"/>
    <n v="1.3"/>
    <n v="346"/>
    <n v="2.5"/>
    <n v="26624"/>
    <n v="2901"/>
    <n v="23723"/>
    <n v="1.1000000000000001"/>
    <n v="10.4"/>
    <n v="31860"/>
    <n v="7335"/>
    <n v="24525"/>
    <n v="2.9"/>
    <n v="12.5"/>
    <n v="-5236"/>
    <n v="-2.1"/>
    <n v="20.8"/>
    <n v="63"/>
    <n v="153"/>
    <n v="3553"/>
    <n v="0"/>
  </r>
  <r>
    <x v="26"/>
    <x v="3"/>
    <x v="1"/>
    <n v="85948"/>
    <n v="116949"/>
    <n v="2640781"/>
    <n v="2662723"/>
    <n v="1565"/>
    <n v="1.3"/>
    <n v="1894"/>
    <n v="1.6"/>
    <n v="253591"/>
    <n v="28992"/>
    <n v="224599"/>
    <n v="1.1000000000000001"/>
    <n v="9.5"/>
    <n v="297475"/>
    <n v="64992"/>
    <n v="232483"/>
    <n v="2.4"/>
    <n v="11.2"/>
    <n v="-43884"/>
    <n v="-1.7"/>
    <n v="19"/>
    <n v="719"/>
    <n v="828"/>
    <n v="41597"/>
    <n v="0"/>
  </r>
  <r>
    <x v="26"/>
    <x v="4"/>
    <x v="0"/>
    <n v="1704"/>
    <n v="2337"/>
    <n v="228990"/>
    <n v="114495"/>
    <n v="2337"/>
    <n v="200"/>
    <n v="0"/>
    <n v="0"/>
    <n v="228990"/>
    <n v="228990"/>
    <n v="0"/>
    <n v="200"/>
    <n v="200"/>
    <n v="0"/>
    <n v="0"/>
    <n v="0"/>
    <n v="0"/>
    <n v="0"/>
    <n v="228990"/>
    <n v="200"/>
    <n v="0"/>
    <m/>
    <m/>
    <m/>
    <n v="0"/>
  </r>
  <r>
    <x v="26"/>
    <x v="4"/>
    <x v="2"/>
    <n v="4438"/>
    <n v="5982"/>
    <n v="317657"/>
    <n v="329351"/>
    <n v="185"/>
    <n v="3"/>
    <n v="487"/>
    <n v="7.9"/>
    <n v="76482"/>
    <n v="2728"/>
    <n v="73754"/>
    <n v="0.8"/>
    <n v="23.2"/>
    <n v="99869"/>
    <n v="62950"/>
    <n v="36919"/>
    <n v="19.100000000000001"/>
    <n v="30.3"/>
    <n v="-23387"/>
    <n v="-7.1"/>
    <n v="46.4"/>
    <n v="396"/>
    <n v="407"/>
    <n v="55659"/>
    <n v="0"/>
  </r>
  <r>
    <x v="26"/>
    <x v="4"/>
    <x v="3"/>
    <n v="3979"/>
    <n v="5436"/>
    <n v="281769"/>
    <n v="275474"/>
    <n v="261"/>
    <n v="4.8"/>
    <n v="218"/>
    <n v="4"/>
    <n v="60182"/>
    <n v="6586"/>
    <n v="53596"/>
    <n v="2.4"/>
    <n v="21.8"/>
    <n v="47591"/>
    <n v="18471"/>
    <n v="29120"/>
    <n v="6.7"/>
    <n v="17.3"/>
    <n v="12591"/>
    <n v="4.5"/>
    <n v="34.6"/>
    <n v="115"/>
    <n v="115"/>
    <n v="14942"/>
    <n v="0"/>
  </r>
  <r>
    <x v="26"/>
    <x v="4"/>
    <x v="4"/>
    <n v="4127"/>
    <n v="5913"/>
    <n v="287711"/>
    <n v="286964"/>
    <n v="160"/>
    <n v="2.7"/>
    <n v="209"/>
    <n v="3.5"/>
    <n v="52142"/>
    <n v="5083"/>
    <n v="47059"/>
    <n v="1.8"/>
    <n v="18.2"/>
    <n v="50647"/>
    <n v="19372"/>
    <n v="31275"/>
    <n v="6.8"/>
    <n v="17.600000000000001"/>
    <n v="1495"/>
    <n v="0.6"/>
    <n v="35.200000000000003"/>
    <n v="114"/>
    <n v="115"/>
    <n v="15236"/>
    <n v="0"/>
  </r>
  <r>
    <x v="26"/>
    <x v="4"/>
    <x v="5"/>
    <n v="4408"/>
    <n v="7324"/>
    <n v="308969"/>
    <n v="304398"/>
    <n v="339"/>
    <n v="4.7"/>
    <n v="149"/>
    <n v="2.1"/>
    <n v="55716"/>
    <n v="7529"/>
    <n v="48187"/>
    <n v="2.5"/>
    <n v="18.3"/>
    <n v="46573"/>
    <n v="15403"/>
    <n v="31170"/>
    <n v="5.0999999999999996"/>
    <n v="15.3"/>
    <n v="9143"/>
    <n v="3"/>
    <n v="30.6"/>
    <n v="103"/>
    <n v="103"/>
    <n v="14125"/>
    <n v="0"/>
  </r>
  <r>
    <x v="26"/>
    <x v="4"/>
    <x v="6"/>
    <n v="4714"/>
    <n v="10220"/>
    <n v="330218"/>
    <n v="324401"/>
    <n v="398"/>
    <n v="3.9"/>
    <n v="135"/>
    <n v="1.3"/>
    <n v="55128"/>
    <n v="7691"/>
    <n v="47437"/>
    <n v="2.4"/>
    <n v="17"/>
    <n v="43494"/>
    <n v="11487"/>
    <n v="32007"/>
    <n v="3.5"/>
    <n v="13.4"/>
    <n v="11634"/>
    <n v="3.6"/>
    <n v="26.8"/>
    <n v="68"/>
    <n v="68"/>
    <n v="8980"/>
    <n v="0"/>
  </r>
  <r>
    <x v="26"/>
    <x v="4"/>
    <x v="7"/>
    <n v="15908"/>
    <n v="20968"/>
    <n v="1099296"/>
    <n v="1092141"/>
    <n v="632"/>
    <n v="3"/>
    <n v="531"/>
    <n v="2.5"/>
    <n v="172873"/>
    <n v="21674"/>
    <n v="151199"/>
    <n v="2"/>
    <n v="15.8"/>
    <n v="158562"/>
    <n v="47530"/>
    <n v="111032"/>
    <n v="4.4000000000000004"/>
    <n v="14.5"/>
    <n v="14311"/>
    <n v="1.3"/>
    <n v="29"/>
    <n v="281"/>
    <n v="295"/>
    <n v="38375"/>
    <n v="0"/>
  </r>
  <r>
    <x v="26"/>
    <x v="4"/>
    <x v="8"/>
    <n v="14189"/>
    <n v="21062"/>
    <n v="979979"/>
    <n v="973890"/>
    <n v="513"/>
    <n v="2.4"/>
    <n v="574"/>
    <n v="2.7"/>
    <n v="136461"/>
    <n v="17289"/>
    <n v="119172"/>
    <n v="1.8"/>
    <n v="14"/>
    <n v="124282"/>
    <n v="34117"/>
    <n v="90165"/>
    <n v="3.5"/>
    <n v="12.8"/>
    <n v="12179"/>
    <n v="1.2"/>
    <n v="25.6"/>
    <n v="162"/>
    <n v="191"/>
    <n v="21566"/>
    <n v="0"/>
  </r>
  <r>
    <x v="26"/>
    <x v="4"/>
    <x v="9"/>
    <n v="14113"/>
    <n v="24608"/>
    <n v="975249"/>
    <n v="972579"/>
    <n v="502"/>
    <n v="2"/>
    <n v="544"/>
    <n v="2.2000000000000002"/>
    <n v="124445"/>
    <n v="13432"/>
    <n v="111013"/>
    <n v="1.4"/>
    <n v="12.8"/>
    <n v="119105"/>
    <n v="31546"/>
    <n v="87559"/>
    <n v="3.2"/>
    <n v="12.2"/>
    <n v="5340"/>
    <n v="0.6"/>
    <n v="24.4"/>
    <n v="153"/>
    <n v="192"/>
    <n v="20663"/>
    <n v="0"/>
  </r>
  <r>
    <x v="26"/>
    <x v="4"/>
    <x v="10"/>
    <n v="11954"/>
    <n v="22117"/>
    <n v="825598"/>
    <n v="821591"/>
    <n v="539"/>
    <n v="2.4"/>
    <n v="410"/>
    <n v="1.9"/>
    <n v="99538"/>
    <n v="13478"/>
    <n v="86060"/>
    <n v="1.6"/>
    <n v="12.1"/>
    <n v="91524"/>
    <n v="19285"/>
    <n v="72239"/>
    <n v="2.2999999999999998"/>
    <n v="11.1"/>
    <n v="8014"/>
    <n v="1"/>
    <n v="22.2"/>
    <n v="92"/>
    <n v="115"/>
    <n v="12604"/>
    <n v="0"/>
  </r>
  <r>
    <x v="26"/>
    <x v="4"/>
    <x v="11"/>
    <n v="3487"/>
    <n v="9702"/>
    <n v="244005"/>
    <n v="242367"/>
    <n v="166"/>
    <n v="1.7"/>
    <n v="154"/>
    <n v="1.6"/>
    <n v="29263"/>
    <n v="3738"/>
    <n v="25525"/>
    <n v="1.5"/>
    <n v="12.1"/>
    <n v="25986"/>
    <n v="5451"/>
    <n v="20535"/>
    <n v="2.2000000000000002"/>
    <n v="10.7"/>
    <n v="3277"/>
    <n v="1.4"/>
    <n v="21.4"/>
    <n v="12"/>
    <n v="14"/>
    <n v="1722"/>
    <n v="0"/>
  </r>
  <r>
    <x v="26"/>
    <x v="4"/>
    <x v="1"/>
    <n v="35795"/>
    <n v="70305"/>
    <n v="2489202"/>
    <n v="2485736"/>
    <n v="1494"/>
    <n v="2.1"/>
    <n v="975"/>
    <n v="1.4"/>
    <n v="255318"/>
    <n v="34442"/>
    <n v="220876"/>
    <n v="1.4"/>
    <n v="10.3"/>
    <n v="248386"/>
    <n v="48050"/>
    <n v="200336"/>
    <n v="1.9"/>
    <n v="10"/>
    <n v="6932"/>
    <n v="0.3"/>
    <n v="20"/>
    <n v="208"/>
    <n v="239"/>
    <n v="28640"/>
    <n v="0"/>
  </r>
  <r>
    <x v="26"/>
    <x v="5"/>
    <x v="0"/>
    <n v="825"/>
    <n v="1317"/>
    <n v="247077"/>
    <n v="123539"/>
    <n v="1317"/>
    <n v="200"/>
    <n v="0"/>
    <n v="0"/>
    <n v="247077"/>
    <n v="247077"/>
    <n v="0"/>
    <n v="200"/>
    <n v="200"/>
    <n v="0"/>
    <n v="0"/>
    <n v="0"/>
    <n v="0"/>
    <n v="0"/>
    <n v="247077"/>
    <n v="200"/>
    <n v="0"/>
    <m/>
    <m/>
    <m/>
    <n v="0"/>
  </r>
  <r>
    <x v="26"/>
    <x v="5"/>
    <x v="2"/>
    <n v="1971"/>
    <n v="3386"/>
    <n v="302590"/>
    <n v="330022"/>
    <n v="204"/>
    <n v="5.9"/>
    <n v="326"/>
    <n v="9.4"/>
    <n v="69417"/>
    <n v="3491"/>
    <n v="65926"/>
    <n v="1.1000000000000001"/>
    <n v="21"/>
    <n v="124280"/>
    <n v="84819"/>
    <n v="39461"/>
    <n v="25.7"/>
    <n v="37.700000000000003"/>
    <n v="-54863"/>
    <n v="-16.7"/>
    <n v="42"/>
    <n v="252"/>
    <n v="261"/>
    <n v="74970"/>
    <n v="0"/>
  </r>
  <r>
    <x v="26"/>
    <x v="5"/>
    <x v="3"/>
    <n v="1632"/>
    <n v="2776"/>
    <n v="249624"/>
    <n v="244737"/>
    <n v="129"/>
    <n v="4.7"/>
    <n v="104"/>
    <n v="3.8"/>
    <n v="53216"/>
    <n v="4237"/>
    <n v="48979"/>
    <n v="1.7"/>
    <n v="21.7"/>
    <n v="43441"/>
    <n v="16587"/>
    <n v="26854"/>
    <n v="6.8"/>
    <n v="17.8"/>
    <n v="9775"/>
    <n v="3.9"/>
    <n v="35.6"/>
    <n v="43"/>
    <n v="43"/>
    <m/>
    <n v="1"/>
  </r>
  <r>
    <x v="26"/>
    <x v="5"/>
    <x v="4"/>
    <n v="1739"/>
    <n v="3371"/>
    <n v="264159"/>
    <n v="259184"/>
    <n v="222"/>
    <n v="6.6"/>
    <n v="159"/>
    <n v="4.8"/>
    <n v="56095"/>
    <n v="7915"/>
    <n v="48180"/>
    <n v="3.1"/>
    <n v="21.6"/>
    <n v="46145"/>
    <n v="16893"/>
    <n v="29252"/>
    <n v="6.5"/>
    <n v="17.8"/>
    <n v="9950"/>
    <n v="3.8"/>
    <n v="35.6"/>
    <n v="46"/>
    <n v="46"/>
    <n v="12384"/>
    <n v="0"/>
  </r>
  <r>
    <x v="26"/>
    <x v="5"/>
    <x v="5"/>
    <n v="1930"/>
    <n v="4464"/>
    <n v="294612"/>
    <n v="290780"/>
    <n v="229"/>
    <n v="5.2"/>
    <n v="74"/>
    <n v="1.7"/>
    <n v="53127"/>
    <n v="8355"/>
    <n v="44772"/>
    <n v="2.9"/>
    <n v="18.3"/>
    <n v="45463"/>
    <n v="14684"/>
    <n v="30779"/>
    <n v="5"/>
    <n v="15.6"/>
    <n v="7664"/>
    <n v="2.7"/>
    <n v="31.2"/>
    <n v="40"/>
    <n v="40"/>
    <n v="11694"/>
    <n v="0"/>
  </r>
  <r>
    <x v="26"/>
    <x v="5"/>
    <x v="6"/>
    <n v="2195"/>
    <n v="7833"/>
    <n v="335131"/>
    <n v="331987"/>
    <n v="328"/>
    <n v="4.2"/>
    <n v="104"/>
    <n v="1.3"/>
    <n v="57673"/>
    <n v="7334"/>
    <n v="50339"/>
    <n v="2.2000000000000002"/>
    <n v="17.399999999999999"/>
    <n v="51385"/>
    <n v="16550"/>
    <n v="34835"/>
    <n v="5"/>
    <n v="15.5"/>
    <n v="6288"/>
    <n v="1.9"/>
    <n v="31"/>
    <n v="46"/>
    <n v="50"/>
    <n v="13076"/>
    <n v="0"/>
  </r>
  <r>
    <x v="26"/>
    <x v="5"/>
    <x v="7"/>
    <n v="6748"/>
    <n v="14164"/>
    <n v="1024469"/>
    <n v="1004353"/>
    <n v="660"/>
    <n v="4.7"/>
    <n v="303"/>
    <n v="2.2000000000000002"/>
    <n v="188754"/>
    <n v="27814"/>
    <n v="160940"/>
    <n v="2.8"/>
    <n v="18.8"/>
    <n v="148521"/>
    <n v="45911"/>
    <n v="102610"/>
    <n v="4.5999999999999996"/>
    <n v="14.8"/>
    <n v="40233"/>
    <n v="4"/>
    <n v="29.6"/>
    <n v="128"/>
    <n v="130"/>
    <n v="37141"/>
    <n v="0"/>
  </r>
  <r>
    <x v="26"/>
    <x v="5"/>
    <x v="8"/>
    <n v="6514"/>
    <n v="17319"/>
    <n v="992210"/>
    <n v="979678"/>
    <n v="723"/>
    <n v="4.2"/>
    <n v="453"/>
    <n v="2.6"/>
    <n v="149345"/>
    <n v="22403"/>
    <n v="126942"/>
    <n v="2.2999999999999998"/>
    <n v="15.2"/>
    <n v="124280"/>
    <n v="34427"/>
    <n v="89853"/>
    <n v="3.5"/>
    <n v="12.7"/>
    <n v="25065"/>
    <n v="2.5"/>
    <n v="25.4"/>
    <n v="71"/>
    <n v="116"/>
    <n v="21408"/>
    <n v="0"/>
  </r>
  <r>
    <x v="26"/>
    <x v="5"/>
    <x v="9"/>
    <n v="7459"/>
    <n v="24016"/>
    <n v="1140169"/>
    <n v="1127245"/>
    <n v="1091"/>
    <n v="4.5999999999999996"/>
    <n v="463"/>
    <n v="2"/>
    <n v="157811"/>
    <n v="28155"/>
    <n v="129656"/>
    <n v="2.5"/>
    <n v="14"/>
    <n v="131962"/>
    <n v="34302"/>
    <n v="97660"/>
    <n v="3"/>
    <n v="11.7"/>
    <n v="25849"/>
    <n v="2.2999999999999998"/>
    <n v="23.4"/>
    <n v="61"/>
    <n v="91"/>
    <n v="18948"/>
    <n v="0"/>
  </r>
  <r>
    <x v="26"/>
    <x v="5"/>
    <x v="10"/>
    <n v="6550"/>
    <n v="22799"/>
    <n v="996463"/>
    <n v="985645"/>
    <n v="614"/>
    <n v="2.7"/>
    <n v="513"/>
    <n v="2.2999999999999998"/>
    <n v="125707"/>
    <n v="18559"/>
    <n v="107148"/>
    <n v="1.9"/>
    <n v="12.8"/>
    <n v="104071"/>
    <n v="26619"/>
    <n v="77452"/>
    <n v="2.7"/>
    <n v="10.6"/>
    <n v="21636"/>
    <n v="2.2000000000000002"/>
    <n v="21.2"/>
    <n v="50"/>
    <n v="110"/>
    <n v="14639"/>
    <n v="0"/>
  </r>
  <r>
    <x v="26"/>
    <x v="5"/>
    <x v="11"/>
    <n v="2519"/>
    <n v="13869"/>
    <n v="390231"/>
    <n v="386551"/>
    <n v="341"/>
    <n v="2.5"/>
    <n v="203"/>
    <n v="1.5"/>
    <n v="46299"/>
    <n v="4360"/>
    <n v="41939"/>
    <n v="1.1000000000000001"/>
    <n v="12"/>
    <n v="38938"/>
    <n v="7320"/>
    <n v="31618"/>
    <n v="1.9"/>
    <n v="10.1"/>
    <n v="7361"/>
    <n v="1.9"/>
    <n v="20.2"/>
    <n v="9"/>
    <n v="25"/>
    <m/>
    <n v="1"/>
  </r>
  <r>
    <x v="26"/>
    <x v="5"/>
    <x v="1"/>
    <n v="23811"/>
    <n v="85577"/>
    <n v="3650820"/>
    <n v="3621470"/>
    <n v="2872"/>
    <n v="3.4"/>
    <n v="1479"/>
    <n v="1.7"/>
    <n v="400666"/>
    <n v="67053"/>
    <n v="333613"/>
    <n v="1.9"/>
    <n v="11.1"/>
    <n v="341966"/>
    <n v="73076"/>
    <n v="268890"/>
    <n v="2"/>
    <n v="9.4"/>
    <n v="58700"/>
    <n v="1.7"/>
    <n v="18.8"/>
    <n v="121"/>
    <n v="202"/>
    <n v="36013"/>
    <n v="0"/>
  </r>
  <r>
    <x v="26"/>
    <x v="6"/>
    <x v="0"/>
    <n v="146"/>
    <n v="433"/>
    <n v="100732"/>
    <n v="50366"/>
    <n v="433"/>
    <n v="200"/>
    <n v="0"/>
    <n v="0"/>
    <n v="100732"/>
    <n v="100732"/>
    <n v="0"/>
    <n v="200"/>
    <n v="200"/>
    <n v="0"/>
    <n v="0"/>
    <n v="0"/>
    <n v="0"/>
    <n v="0"/>
    <n v="100732"/>
    <n v="200"/>
    <n v="0"/>
    <m/>
    <m/>
    <m/>
    <n v="0"/>
  </r>
  <r>
    <x v="26"/>
    <x v="6"/>
    <x v="2"/>
    <n v="437"/>
    <n v="1273"/>
    <n v="149981"/>
    <n v="145197"/>
    <n v="97"/>
    <n v="7.7"/>
    <n v="67"/>
    <n v="5.3"/>
    <n v="37164"/>
    <n v="2832"/>
    <n v="34332"/>
    <n v="2"/>
    <n v="25.6"/>
    <n v="27595"/>
    <n v="5556"/>
    <n v="22039"/>
    <n v="3.8"/>
    <n v="19"/>
    <n v="9569"/>
    <n v="6.6"/>
    <n v="38"/>
    <n v="4"/>
    <n v="32"/>
    <n v="2860"/>
    <n v="0"/>
  </r>
  <r>
    <x v="26"/>
    <x v="6"/>
    <x v="3"/>
    <n v="310"/>
    <n v="1003"/>
    <n v="107821"/>
    <n v="105484"/>
    <n v="65"/>
    <n v="6.6"/>
    <n v="25"/>
    <n v="2.5"/>
    <n v="26518"/>
    <n v="5258"/>
    <n v="21260"/>
    <n v="5"/>
    <n v="25.1"/>
    <n v="21843"/>
    <n v="8088"/>
    <n v="13755"/>
    <n v="7.7"/>
    <n v="20.7"/>
    <n v="4675"/>
    <n v="4.4000000000000004"/>
    <n v="41.4"/>
    <n v="9"/>
    <n v="9"/>
    <n v="6507"/>
    <n v="0"/>
  </r>
  <r>
    <x v="26"/>
    <x v="6"/>
    <x v="4"/>
    <n v="380"/>
    <n v="1396"/>
    <n v="134159"/>
    <n v="128940"/>
    <n v="140"/>
    <n v="10.4"/>
    <n v="48"/>
    <n v="3.6"/>
    <n v="35907"/>
    <n v="6500"/>
    <n v="29407"/>
    <n v="5"/>
    <n v="27.8"/>
    <n v="25468"/>
    <n v="9026"/>
    <n v="16442"/>
    <n v="7"/>
    <n v="19.8"/>
    <n v="10439"/>
    <n v="8"/>
    <n v="39.6"/>
    <n v="10"/>
    <n v="10"/>
    <n v="7309"/>
    <n v="0"/>
  </r>
  <r>
    <x v="26"/>
    <x v="6"/>
    <x v="5"/>
    <n v="409"/>
    <n v="1442"/>
    <n v="138540"/>
    <n v="136107"/>
    <n v="106"/>
    <n v="7.4"/>
    <n v="101"/>
    <n v="7"/>
    <n v="27062"/>
    <n v="4660"/>
    <n v="22402"/>
    <n v="3.4"/>
    <n v="19.899999999999999"/>
    <n v="22195"/>
    <n v="8069"/>
    <n v="14126"/>
    <n v="5.9"/>
    <n v="16.3"/>
    <n v="4867"/>
    <n v="3.6"/>
    <n v="32.6"/>
    <n v="8"/>
    <n v="8"/>
    <n v="4971"/>
    <n v="0"/>
  </r>
  <r>
    <x v="26"/>
    <x v="6"/>
    <x v="6"/>
    <n v="608"/>
    <n v="3609"/>
    <n v="214748"/>
    <n v="207887"/>
    <n v="335"/>
    <n v="9.6"/>
    <n v="96"/>
    <n v="2.8"/>
    <n v="43994"/>
    <n v="7727"/>
    <n v="36267"/>
    <n v="3.7"/>
    <n v="21.2"/>
    <n v="30271"/>
    <n v="6502"/>
    <n v="23769"/>
    <n v="3.1"/>
    <n v="14.6"/>
    <n v="13723"/>
    <n v="6.6"/>
    <n v="29.2"/>
    <n v="5"/>
    <n v="5"/>
    <n v="3404"/>
    <n v="0"/>
  </r>
  <r>
    <x v="26"/>
    <x v="6"/>
    <x v="7"/>
    <n v="1521"/>
    <n v="6408"/>
    <n v="523480"/>
    <n v="508303"/>
    <n v="486"/>
    <n v="7.7"/>
    <n v="232"/>
    <n v="3.7"/>
    <n v="103829"/>
    <n v="19421"/>
    <n v="84408"/>
    <n v="3.8"/>
    <n v="20.399999999999999"/>
    <n v="73475"/>
    <n v="21252"/>
    <n v="52223"/>
    <n v="4.2"/>
    <n v="14.5"/>
    <n v="30354"/>
    <n v="5.9"/>
    <n v="29"/>
    <n v="17"/>
    <n v="39"/>
    <n v="11878"/>
    <n v="0"/>
  </r>
  <r>
    <x v="26"/>
    <x v="6"/>
    <x v="8"/>
    <n v="1661"/>
    <n v="10774"/>
    <n v="566698"/>
    <n v="559094"/>
    <n v="770"/>
    <n v="7.3"/>
    <n v="274"/>
    <n v="2.6"/>
    <n v="87819"/>
    <n v="15796"/>
    <n v="72023"/>
    <n v="2.8"/>
    <n v="15.7"/>
    <n v="72610"/>
    <n v="16274"/>
    <n v="56336"/>
    <n v="2.9"/>
    <n v="13"/>
    <n v="15209"/>
    <n v="2.7"/>
    <n v="26"/>
    <n v="13"/>
    <n v="13"/>
    <n v="9063"/>
    <n v="0"/>
  </r>
  <r>
    <x v="26"/>
    <x v="6"/>
    <x v="9"/>
    <n v="2106"/>
    <n v="14498"/>
    <n v="712987"/>
    <n v="707860"/>
    <n v="1621"/>
    <n v="11.6"/>
    <n v="487"/>
    <n v="3.5"/>
    <n v="99333"/>
    <n v="21683"/>
    <n v="77650"/>
    <n v="3.1"/>
    <n v="14"/>
    <n v="89079"/>
    <n v="20012"/>
    <n v="69067"/>
    <n v="2.8"/>
    <n v="12.6"/>
    <n v="10254"/>
    <n v="1.4"/>
    <n v="25.2"/>
    <n v="4"/>
    <n v="11"/>
    <m/>
    <n v="1"/>
  </r>
  <r>
    <x v="26"/>
    <x v="6"/>
    <x v="10"/>
    <n v="1811"/>
    <n v="13460"/>
    <n v="616658"/>
    <n v="609650"/>
    <n v="991"/>
    <n v="7.5"/>
    <n v="366"/>
    <n v="2.8"/>
    <n v="89359"/>
    <n v="21743"/>
    <n v="67616"/>
    <n v="3.6"/>
    <n v="14.7"/>
    <n v="75343"/>
    <n v="14999"/>
    <n v="60344"/>
    <n v="2.5"/>
    <n v="12.4"/>
    <n v="14016"/>
    <n v="2.2999999999999998"/>
    <n v="24.8"/>
    <n v="4"/>
    <n v="17"/>
    <n v="2376"/>
    <n v="0"/>
  </r>
  <r>
    <x v="26"/>
    <x v="6"/>
    <x v="11"/>
    <n v="930"/>
    <n v="10303"/>
    <n v="315537"/>
    <n v="311125"/>
    <n v="640"/>
    <n v="6.3"/>
    <n v="248"/>
    <n v="2.5"/>
    <n v="47113"/>
    <n v="8654"/>
    <n v="38459"/>
    <n v="2.8"/>
    <n v="15.1"/>
    <n v="38289"/>
    <n v="4990"/>
    <n v="33299"/>
    <n v="1.6"/>
    <n v="12.3"/>
    <n v="8824"/>
    <n v="2.8"/>
    <n v="24.6"/>
    <n v="1"/>
    <n v="4"/>
    <m/>
    <n v="1"/>
  </r>
  <r>
    <x v="26"/>
    <x v="6"/>
    <x v="1"/>
    <n v="8038"/>
    <n v="59653"/>
    <n v="2729145"/>
    <n v="2720492"/>
    <n v="3513"/>
    <n v="6"/>
    <n v="1668"/>
    <n v="2.8"/>
    <n v="317259"/>
    <n v="65645"/>
    <n v="251614"/>
    <n v="2.4"/>
    <n v="11.7"/>
    <n v="299953"/>
    <n v="59945"/>
    <n v="240008"/>
    <n v="2.2000000000000002"/>
    <n v="11"/>
    <n v="17306"/>
    <n v="0.7"/>
    <n v="22"/>
    <n v="19"/>
    <n v="62"/>
    <n v="12811"/>
    <n v="0"/>
  </r>
  <r>
    <x v="26"/>
    <x v="7"/>
    <x v="0"/>
    <n v="60"/>
    <n v="361"/>
    <n v="80841"/>
    <n v="40421"/>
    <n v="361"/>
    <n v="200"/>
    <n v="0"/>
    <n v="0"/>
    <n v="80841"/>
    <n v="80841"/>
    <n v="0"/>
    <n v="200"/>
    <n v="200"/>
    <n v="0"/>
    <n v="0"/>
    <n v="0"/>
    <n v="0"/>
    <n v="0"/>
    <n v="80841"/>
    <n v="200"/>
    <n v="0"/>
    <m/>
    <m/>
    <m/>
    <n v="0"/>
  </r>
  <r>
    <x v="26"/>
    <x v="7"/>
    <x v="2"/>
    <n v="133"/>
    <n v="617"/>
    <n v="89742"/>
    <n v="85021"/>
    <n v="111"/>
    <n v="19"/>
    <n v="43"/>
    <n v="7.4"/>
    <n v="23290"/>
    <n v="1972"/>
    <n v="21318"/>
    <n v="2.2999999999999998"/>
    <n v="27.4"/>
    <n v="13847"/>
    <n v="367"/>
    <n v="13480"/>
    <n v="0.4"/>
    <n v="16.3"/>
    <n v="9443"/>
    <n v="11.1"/>
    <n v="32.6"/>
    <m/>
    <m/>
    <m/>
    <n v="0"/>
  </r>
  <r>
    <x v="26"/>
    <x v="7"/>
    <x v="3"/>
    <n v="110"/>
    <n v="460"/>
    <n v="65123"/>
    <n v="65225"/>
    <n v="61"/>
    <n v="14"/>
    <n v="12"/>
    <n v="2.8"/>
    <n v="17530"/>
    <n v="3439"/>
    <n v="14091"/>
    <n v="5.3"/>
    <n v="26.9"/>
    <n v="17734"/>
    <n v="7292"/>
    <n v="10442"/>
    <n v="11.2"/>
    <n v="27.2"/>
    <n v="-204"/>
    <n v="-0.3"/>
    <n v="53.8"/>
    <n v="5"/>
    <n v="7"/>
    <n v="6727"/>
    <n v="0"/>
  </r>
  <r>
    <x v="26"/>
    <x v="7"/>
    <x v="4"/>
    <n v="153"/>
    <n v="1376"/>
    <n v="93784"/>
    <n v="96917"/>
    <n v="316"/>
    <n v="25.5"/>
    <n v="46"/>
    <n v="3.7"/>
    <n v="16727"/>
    <n v="3145"/>
    <n v="13582"/>
    <n v="3.2"/>
    <n v="17.3"/>
    <n v="22993"/>
    <n v="10073"/>
    <n v="12920"/>
    <n v="10.4"/>
    <n v="23.7"/>
    <n v="-6266"/>
    <n v="-6.4"/>
    <n v="34.6"/>
    <n v="5"/>
    <n v="5"/>
    <m/>
    <n v="1"/>
  </r>
  <r>
    <x v="26"/>
    <x v="7"/>
    <x v="5"/>
    <n v="181"/>
    <n v="1260"/>
    <n v="119783"/>
    <n v="119441"/>
    <n v="185"/>
    <n v="15.5"/>
    <n v="45"/>
    <n v="3.8"/>
    <n v="25662"/>
    <n v="4614"/>
    <n v="21048"/>
    <n v="3.9"/>
    <n v="21.5"/>
    <n v="24978"/>
    <n v="8927"/>
    <n v="16051"/>
    <n v="7.5"/>
    <n v="20.9"/>
    <n v="684"/>
    <n v="0.6"/>
    <n v="41.8"/>
    <n v="4"/>
    <n v="4"/>
    <n v="5691"/>
    <n v="0"/>
  </r>
  <r>
    <x v="26"/>
    <x v="7"/>
    <x v="6"/>
    <n v="213"/>
    <n v="2175"/>
    <n v="142542"/>
    <n v="144242"/>
    <n v="226"/>
    <n v="10.8"/>
    <n v="70"/>
    <n v="3.3"/>
    <n v="28414"/>
    <n v="6594"/>
    <n v="21820"/>
    <n v="4.5999999999999996"/>
    <n v="19.7"/>
    <n v="31814"/>
    <n v="10386"/>
    <n v="21428"/>
    <n v="7.2"/>
    <n v="22.1"/>
    <n v="-3400"/>
    <n v="-2.4"/>
    <n v="39.4"/>
    <n v="5"/>
    <n v="5"/>
    <n v="7611"/>
    <n v="0"/>
  </r>
  <r>
    <x v="26"/>
    <x v="7"/>
    <x v="7"/>
    <n v="611"/>
    <n v="6133"/>
    <n v="401500"/>
    <n v="402872"/>
    <n v="654"/>
    <n v="11"/>
    <n v="245"/>
    <n v="4.0999999999999996"/>
    <n v="77736"/>
    <n v="20005"/>
    <n v="57731"/>
    <n v="5"/>
    <n v="19.3"/>
    <n v="80481"/>
    <n v="26737"/>
    <n v="53744"/>
    <n v="6.6"/>
    <n v="20"/>
    <n v="-2745"/>
    <n v="-0.7"/>
    <n v="38.6"/>
    <n v="10"/>
    <n v="10"/>
    <n v="14306"/>
    <n v="0"/>
  </r>
  <r>
    <x v="26"/>
    <x v="7"/>
    <x v="8"/>
    <n v="700"/>
    <n v="6722"/>
    <n v="466853"/>
    <n v="455906"/>
    <n v="778"/>
    <n v="12"/>
    <n v="287"/>
    <n v="4.4000000000000004"/>
    <n v="84087"/>
    <n v="22301"/>
    <n v="61786"/>
    <n v="4.9000000000000004"/>
    <n v="18.399999999999999"/>
    <n v="62193"/>
    <n v="13863"/>
    <n v="48330"/>
    <n v="3"/>
    <n v="13.6"/>
    <n v="21894"/>
    <n v="4.8"/>
    <n v="27.2"/>
    <n v="3"/>
    <n v="3"/>
    <n v="4668"/>
    <n v="0"/>
  </r>
  <r>
    <x v="26"/>
    <x v="7"/>
    <x v="9"/>
    <n v="858"/>
    <n v="10228"/>
    <n v="581042"/>
    <n v="578307"/>
    <n v="914"/>
    <n v="9.1999999999999993"/>
    <n v="307"/>
    <n v="3.1"/>
    <n v="77489"/>
    <n v="21954"/>
    <n v="55535"/>
    <n v="3.8"/>
    <n v="13.4"/>
    <n v="72019"/>
    <n v="20084"/>
    <n v="51935"/>
    <n v="3.5"/>
    <n v="12.5"/>
    <n v="5470"/>
    <n v="0.9"/>
    <n v="25"/>
    <n v="5"/>
    <n v="5"/>
    <n v="7069"/>
    <n v="0"/>
  </r>
  <r>
    <x v="26"/>
    <x v="7"/>
    <x v="10"/>
    <n v="776"/>
    <n v="10939"/>
    <n v="514879"/>
    <n v="511114"/>
    <n v="723"/>
    <n v="6.7"/>
    <n v="312"/>
    <n v="2.9"/>
    <n v="69209"/>
    <n v="21343"/>
    <n v="47866"/>
    <n v="4.2"/>
    <n v="13.5"/>
    <n v="61679"/>
    <n v="9980"/>
    <n v="51699"/>
    <n v="2"/>
    <n v="12.1"/>
    <n v="7530"/>
    <n v="1.4"/>
    <n v="24.2"/>
    <m/>
    <m/>
    <m/>
    <n v="0"/>
  </r>
  <r>
    <x v="26"/>
    <x v="7"/>
    <x v="11"/>
    <n v="437"/>
    <n v="7282"/>
    <n v="294763"/>
    <n v="289315"/>
    <n v="476"/>
    <n v="6.7"/>
    <n v="184"/>
    <n v="2.6"/>
    <n v="42362"/>
    <n v="8789"/>
    <n v="33573"/>
    <n v="3"/>
    <n v="14.6"/>
    <n v="31466"/>
    <n v="4477"/>
    <n v="26989"/>
    <n v="1.5"/>
    <n v="10.9"/>
    <n v="10896"/>
    <n v="3.7"/>
    <n v="21.8"/>
    <m/>
    <m/>
    <m/>
    <n v="0"/>
  </r>
  <r>
    <x v="26"/>
    <x v="7"/>
    <x v="1"/>
    <n v="4232"/>
    <n v="58139"/>
    <n v="2830414"/>
    <n v="2823402"/>
    <n v="3898"/>
    <n v="6.8"/>
    <n v="2383"/>
    <n v="4.2"/>
    <n v="307248"/>
    <n v="74941"/>
    <n v="232307"/>
    <n v="2.7"/>
    <n v="10.9"/>
    <n v="293225"/>
    <n v="52155"/>
    <n v="241070"/>
    <n v="1.8"/>
    <n v="10.4"/>
    <n v="14023"/>
    <n v="0.5"/>
    <n v="20.8"/>
    <n v="1"/>
    <n v="1"/>
    <m/>
    <n v="1"/>
  </r>
  <r>
    <x v="26"/>
    <x v="8"/>
    <x v="0"/>
    <n v="20"/>
    <n v="85"/>
    <n v="61643"/>
    <n v="30822"/>
    <n v="85"/>
    <n v="200"/>
    <n v="0"/>
    <n v="0"/>
    <n v="61643"/>
    <n v="61643"/>
    <n v="0"/>
    <n v="200"/>
    <n v="200"/>
    <n v="0"/>
    <n v="0"/>
    <n v="0"/>
    <n v="0"/>
    <n v="0"/>
    <n v="61643"/>
    <n v="200"/>
    <n v="0"/>
    <m/>
    <m/>
    <m/>
    <n v="0"/>
  </r>
  <r>
    <x v="26"/>
    <x v="8"/>
    <x v="2"/>
    <n v="60"/>
    <n v="468"/>
    <n v="76597"/>
    <n v="72915"/>
    <n v="167"/>
    <n v="43.1"/>
    <n v="6"/>
    <n v="1.5"/>
    <n v="20318"/>
    <m/>
    <m/>
    <m/>
    <n v="27.9"/>
    <n v="12953"/>
    <n v="169"/>
    <n v="12784"/>
    <n v="0.2"/>
    <n v="17.8"/>
    <n v="7365"/>
    <n v="10.1"/>
    <n v="35.6"/>
    <m/>
    <m/>
    <m/>
    <n v="1"/>
  </r>
  <r>
    <x v="26"/>
    <x v="8"/>
    <x v="3"/>
    <n v="50"/>
    <n v="1244"/>
    <n v="64058"/>
    <n v="62241"/>
    <n v="896"/>
    <n v="110.2"/>
    <n v="34"/>
    <n v="4.2"/>
    <n v="24260"/>
    <m/>
    <m/>
    <m/>
    <n v="39"/>
    <n v="20626"/>
    <m/>
    <n v="14547"/>
    <m/>
    <n v="33.1"/>
    <n v="3634"/>
    <n v="5.9"/>
    <n v="66.2"/>
    <n v="1"/>
    <n v="1"/>
    <m/>
    <n v="1"/>
  </r>
  <r>
    <x v="26"/>
    <x v="8"/>
    <x v="4"/>
    <n v="67"/>
    <n v="604"/>
    <n v="86896"/>
    <n v="86675"/>
    <n v="29"/>
    <n v="4.9000000000000004"/>
    <n v="8"/>
    <n v="1.3"/>
    <n v="22106"/>
    <n v="2699"/>
    <n v="19407"/>
    <n v="3.1"/>
    <n v="25.5"/>
    <n v="21663"/>
    <m/>
    <n v="19097"/>
    <m/>
    <n v="25"/>
    <n v="443"/>
    <n v="0.5"/>
    <n v="50"/>
    <n v="1"/>
    <n v="1"/>
    <m/>
    <n v="1"/>
  </r>
  <r>
    <x v="26"/>
    <x v="8"/>
    <x v="5"/>
    <n v="90"/>
    <n v="967"/>
    <n v="121888"/>
    <n v="120838"/>
    <n v="36"/>
    <n v="3.7"/>
    <n v="21"/>
    <n v="2.2000000000000002"/>
    <n v="29182"/>
    <n v="3046"/>
    <n v="26136"/>
    <n v="2.5"/>
    <n v="24.1"/>
    <n v="27081"/>
    <n v="7161"/>
    <n v="19920"/>
    <n v="5.9"/>
    <n v="22.4"/>
    <n v="2101"/>
    <n v="1.7"/>
    <n v="44.8"/>
    <n v="1"/>
    <n v="1"/>
    <m/>
    <n v="1"/>
  </r>
  <r>
    <x v="26"/>
    <x v="8"/>
    <x v="6"/>
    <n v="113"/>
    <n v="1669"/>
    <n v="148484"/>
    <n v="155840"/>
    <n v="141"/>
    <n v="8.8000000000000007"/>
    <n v="23"/>
    <n v="1.4"/>
    <n v="25117"/>
    <n v="4812"/>
    <n v="20305"/>
    <n v="3.1"/>
    <n v="16.100000000000001"/>
    <n v="39828"/>
    <n v="14835"/>
    <n v="24993"/>
    <n v="9.5"/>
    <n v="25.6"/>
    <n v="-14711"/>
    <n v="-9.5"/>
    <n v="32.200000000000003"/>
    <n v="4"/>
    <n v="4"/>
    <n v="11286"/>
    <n v="0"/>
  </r>
  <r>
    <x v="26"/>
    <x v="8"/>
    <x v="7"/>
    <n v="331"/>
    <n v="6196"/>
    <n v="454541"/>
    <n v="455579"/>
    <n v="540"/>
    <n v="9"/>
    <n v="197"/>
    <n v="3.3"/>
    <n v="81619"/>
    <n v="29982"/>
    <n v="51637"/>
    <n v="6.6"/>
    <n v="17.899999999999999"/>
    <n v="83696"/>
    <n v="21639"/>
    <n v="62057"/>
    <n v="4.7"/>
    <n v="18.399999999999999"/>
    <n v="-2077"/>
    <n v="-0.5"/>
    <n v="35.799999999999997"/>
    <n v="3"/>
    <n v="3"/>
    <n v="8146"/>
    <n v="0"/>
  </r>
  <r>
    <x v="26"/>
    <x v="8"/>
    <x v="8"/>
    <n v="377"/>
    <n v="8108"/>
    <n v="530075"/>
    <n v="519247"/>
    <n v="856"/>
    <n v="11"/>
    <n v="218"/>
    <n v="2.8"/>
    <n v="89958"/>
    <n v="31288"/>
    <n v="58670"/>
    <n v="6"/>
    <n v="17.3"/>
    <n v="68303"/>
    <n v="21685"/>
    <n v="46618"/>
    <n v="4.2"/>
    <n v="13.2"/>
    <n v="21655"/>
    <n v="4.0999999999999996"/>
    <n v="26.4"/>
    <n v="3"/>
    <n v="3"/>
    <n v="10606"/>
    <n v="0"/>
  </r>
  <r>
    <x v="26"/>
    <x v="8"/>
    <x v="9"/>
    <n v="547"/>
    <n v="10586"/>
    <n v="784601"/>
    <n v="782480"/>
    <n v="805"/>
    <n v="7.6"/>
    <n v="752"/>
    <n v="7.1"/>
    <n v="90815"/>
    <n v="27653"/>
    <n v="63162"/>
    <n v="3.5"/>
    <n v="11.6"/>
    <n v="86572"/>
    <n v="16118"/>
    <n v="70454"/>
    <n v="2.1"/>
    <n v="11.1"/>
    <n v="4243"/>
    <n v="0.5"/>
    <n v="22.2"/>
    <n v="2"/>
    <n v="320"/>
    <m/>
    <n v="1"/>
  </r>
  <r>
    <x v="26"/>
    <x v="8"/>
    <x v="10"/>
    <n v="460"/>
    <n v="11256"/>
    <n v="624407"/>
    <n v="616381"/>
    <n v="935"/>
    <n v="8.6"/>
    <n v="268"/>
    <n v="2.5"/>
    <n v="87542"/>
    <n v="18832"/>
    <n v="68710"/>
    <n v="3.1"/>
    <n v="14.2"/>
    <n v="71490"/>
    <n v="11408"/>
    <n v="60082"/>
    <n v="1.9"/>
    <n v="11.6"/>
    <n v="16052"/>
    <n v="2.6"/>
    <n v="23.2"/>
    <m/>
    <m/>
    <m/>
    <n v="0"/>
  </r>
  <r>
    <x v="26"/>
    <x v="8"/>
    <x v="11"/>
    <n v="280"/>
    <n v="10201"/>
    <n v="399861"/>
    <n v="405013"/>
    <n v="725"/>
    <n v="7.2"/>
    <n v="372"/>
    <n v="3.7"/>
    <n v="45999"/>
    <n v="14082"/>
    <n v="31917"/>
    <n v="3.5"/>
    <n v="11.4"/>
    <n v="56303"/>
    <n v="12872"/>
    <n v="43431"/>
    <n v="3.2"/>
    <n v="13.9"/>
    <n v="-10304"/>
    <n v="-2.5"/>
    <n v="22.8"/>
    <m/>
    <m/>
    <m/>
    <n v="0"/>
  </r>
  <r>
    <x v="26"/>
    <x v="8"/>
    <x v="1"/>
    <n v="2898"/>
    <n v="74408"/>
    <n v="4175689"/>
    <n v="4172856"/>
    <n v="4812"/>
    <n v="6.6"/>
    <n v="2818"/>
    <n v="3.8"/>
    <n v="438895"/>
    <n v="123043"/>
    <n v="315852"/>
    <n v="2.9"/>
    <n v="10.5"/>
    <n v="433230"/>
    <n v="79302"/>
    <n v="353928"/>
    <n v="1.9"/>
    <n v="10.4"/>
    <n v="5665"/>
    <n v="0.1"/>
    <n v="20.8"/>
    <n v="2"/>
    <n v="599"/>
    <m/>
    <n v="1"/>
  </r>
  <r>
    <x v="26"/>
    <x v="9"/>
    <x v="0"/>
    <n v="3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6"/>
    <x v="9"/>
    <x v="2"/>
    <n v="22"/>
    <n v="76"/>
    <n v="57058"/>
    <n v="51108"/>
    <n v="16"/>
    <n v="23.5"/>
    <n v="0"/>
    <n v="0"/>
    <n v="17302"/>
    <m/>
    <m/>
    <m/>
    <n v="33.9"/>
    <n v="5402"/>
    <n v="0"/>
    <n v="5402"/>
    <n v="0"/>
    <n v="10.6"/>
    <n v="11900"/>
    <n v="23.3"/>
    <n v="21.2"/>
    <m/>
    <m/>
    <m/>
    <n v="1"/>
  </r>
  <r>
    <x v="26"/>
    <x v="9"/>
    <x v="3"/>
    <n v="23"/>
    <n v="28"/>
    <n v="56337"/>
    <n v="50971"/>
    <n v="0"/>
    <n v="0"/>
    <n v="3"/>
    <n v="10.199999999999999"/>
    <n v="20660"/>
    <n v="0"/>
    <n v="20660"/>
    <n v="0"/>
    <n v="40.5"/>
    <n v="9928"/>
    <m/>
    <n v="1762"/>
    <m/>
    <n v="19.5"/>
    <n v="10732"/>
    <n v="21"/>
    <n v="39"/>
    <n v="1"/>
    <n v="1"/>
    <m/>
    <n v="1"/>
  </r>
  <r>
    <x v="26"/>
    <x v="9"/>
    <x v="4"/>
    <n v="18"/>
    <n v="60"/>
    <m/>
    <m/>
    <n v="14"/>
    <n v="25.7"/>
    <n v="2"/>
    <n v="3.7"/>
    <m/>
    <m/>
    <m/>
    <m/>
    <m/>
    <m/>
    <m/>
    <m/>
    <m/>
    <m/>
    <m/>
    <m/>
    <m/>
    <m/>
    <m/>
    <m/>
    <n v="1"/>
  </r>
  <r>
    <x v="26"/>
    <x v="9"/>
    <x v="5"/>
    <n v="18"/>
    <n v="331"/>
    <n v="54674"/>
    <n v="51395"/>
    <n v="0"/>
    <n v="0"/>
    <n v="5"/>
    <n v="1.5"/>
    <n v="13389"/>
    <n v="0"/>
    <n v="13389"/>
    <n v="0"/>
    <n v="26.1"/>
    <n v="6831"/>
    <n v="281"/>
    <n v="6550"/>
    <n v="0.5"/>
    <n v="13.3"/>
    <n v="6558"/>
    <n v="12.8"/>
    <n v="26.6"/>
    <m/>
    <m/>
    <m/>
    <n v="0"/>
  </r>
  <r>
    <x v="26"/>
    <x v="9"/>
    <x v="6"/>
    <n v="26"/>
    <n v="270"/>
    <n v="76061"/>
    <n v="70443"/>
    <n v="29"/>
    <n v="11.3"/>
    <n v="2"/>
    <n v="0.8"/>
    <n v="28856"/>
    <n v="21278"/>
    <n v="7578"/>
    <n v="30.2"/>
    <n v="41"/>
    <n v="17620"/>
    <m/>
    <n v="17604"/>
    <m/>
    <n v="25"/>
    <n v="11236"/>
    <n v="16"/>
    <n v="50"/>
    <m/>
    <m/>
    <m/>
    <n v="1"/>
  </r>
  <r>
    <x v="26"/>
    <x v="9"/>
    <x v="7"/>
    <n v="97"/>
    <n v="3237"/>
    <n v="287470"/>
    <n v="284590"/>
    <n v="412"/>
    <n v="13.1"/>
    <n v="214"/>
    <n v="6.8"/>
    <n v="70567"/>
    <n v="27552"/>
    <n v="43015"/>
    <n v="9.6999999999999993"/>
    <n v="24.8"/>
    <n v="64808"/>
    <n v="5255"/>
    <n v="59553"/>
    <n v="1.8"/>
    <n v="22.8"/>
    <n v="5759"/>
    <n v="2"/>
    <n v="45.6"/>
    <m/>
    <m/>
    <m/>
    <n v="0"/>
  </r>
  <r>
    <x v="26"/>
    <x v="9"/>
    <x v="8"/>
    <n v="133"/>
    <n v="6528"/>
    <n v="372543"/>
    <n v="371006"/>
    <n v="696"/>
    <n v="10.8"/>
    <n v="468"/>
    <n v="7.3"/>
    <n v="67721"/>
    <n v="17617"/>
    <n v="50104"/>
    <n v="4.7"/>
    <n v="18.3"/>
    <n v="64646"/>
    <n v="20199"/>
    <n v="44447"/>
    <n v="5.4"/>
    <n v="17.399999999999999"/>
    <n v="3075"/>
    <n v="0.9"/>
    <n v="34.799999999999997"/>
    <m/>
    <m/>
    <m/>
    <n v="0"/>
  </r>
  <r>
    <x v="26"/>
    <x v="9"/>
    <x v="9"/>
    <n v="211"/>
    <n v="8122"/>
    <n v="654587"/>
    <n v="638214"/>
    <n v="404"/>
    <n v="5"/>
    <n v="270"/>
    <n v="3.4"/>
    <n v="84575"/>
    <n v="36173"/>
    <n v="48402"/>
    <n v="5.7"/>
    <n v="13.3"/>
    <n v="51829"/>
    <n v="8886"/>
    <n v="42943"/>
    <n v="1.4"/>
    <n v="8.1"/>
    <n v="32746"/>
    <n v="5.2"/>
    <n v="16.2"/>
    <m/>
    <m/>
    <m/>
    <n v="0"/>
  </r>
  <r>
    <x v="26"/>
    <x v="9"/>
    <x v="10"/>
    <n v="156"/>
    <n v="8133"/>
    <n v="446589"/>
    <n v="436068"/>
    <n v="681"/>
    <n v="8.6"/>
    <n v="229"/>
    <n v="2.9"/>
    <n v="71367"/>
    <n v="26973"/>
    <n v="44394"/>
    <n v="6.2"/>
    <n v="16.399999999999999"/>
    <n v="50325"/>
    <n v="6712"/>
    <n v="43613"/>
    <n v="1.5"/>
    <n v="11.5"/>
    <n v="21042"/>
    <n v="4.9000000000000004"/>
    <n v="23"/>
    <m/>
    <m/>
    <m/>
    <n v="0"/>
  </r>
  <r>
    <x v="26"/>
    <x v="9"/>
    <x v="11"/>
    <n v="100"/>
    <n v="6293"/>
    <n v="292179"/>
    <n v="295350"/>
    <n v="927"/>
    <n v="15.1"/>
    <n v="595"/>
    <n v="9.6999999999999993"/>
    <n v="33601"/>
    <n v="9884"/>
    <n v="23717"/>
    <n v="3.3"/>
    <n v="11.4"/>
    <n v="39943"/>
    <n v="10124"/>
    <n v="29819"/>
    <n v="3.4"/>
    <n v="13.5"/>
    <n v="-6342"/>
    <n v="-2.1"/>
    <n v="22.8"/>
    <m/>
    <m/>
    <m/>
    <n v="0"/>
  </r>
  <r>
    <x v="26"/>
    <x v="9"/>
    <x v="1"/>
    <n v="1250"/>
    <n v="70999"/>
    <n v="3613837"/>
    <n v="3633997"/>
    <n v="5367"/>
    <n v="7.7"/>
    <n v="3326"/>
    <n v="4.8"/>
    <n v="384019"/>
    <n v="103831"/>
    <n v="280188"/>
    <n v="2.9"/>
    <n v="10.6"/>
    <n v="424340"/>
    <n v="87140"/>
    <n v="337200"/>
    <n v="2.4"/>
    <n v="11.7"/>
    <n v="-40321"/>
    <n v="-1.1000000000000001"/>
    <n v="21.2"/>
    <m/>
    <m/>
    <m/>
    <n v="0"/>
  </r>
  <r>
    <x v="26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6"/>
    <x v="10"/>
    <x v="2"/>
    <n v="5"/>
    <n v="5"/>
    <n v="13936"/>
    <n v="13130"/>
    <n v="0"/>
    <n v="0"/>
    <n v="0"/>
    <n v="0"/>
    <n v="1912"/>
    <n v="0"/>
    <n v="1912"/>
    <n v="0"/>
    <n v="14.6"/>
    <n v="300"/>
    <n v="0"/>
    <n v="300"/>
    <n v="0"/>
    <n v="2.2999999999999998"/>
    <n v="1612"/>
    <n v="12.3"/>
    <n v="4.5999999999999996"/>
    <m/>
    <m/>
    <m/>
    <n v="0"/>
  </r>
  <r>
    <x v="26"/>
    <x v="10"/>
    <x v="3"/>
    <n v="7"/>
    <n v="35"/>
    <m/>
    <m/>
    <n v="14"/>
    <n v="48.3"/>
    <n v="2"/>
    <n v="6.9"/>
    <m/>
    <m/>
    <m/>
    <m/>
    <m/>
    <m/>
    <m/>
    <m/>
    <m/>
    <m/>
    <m/>
    <m/>
    <m/>
    <n v="1"/>
    <n v="1"/>
    <m/>
    <n v="1"/>
  </r>
  <r>
    <x v="26"/>
    <x v="10"/>
    <x v="4"/>
    <n v="10"/>
    <n v="67"/>
    <n v="23610"/>
    <n v="16900"/>
    <n v="5"/>
    <n v="7.8"/>
    <n v="0"/>
    <n v="0"/>
    <n v="13715"/>
    <m/>
    <m/>
    <m/>
    <n v="81.2"/>
    <n v="295"/>
    <n v="0"/>
    <n v="295"/>
    <n v="0"/>
    <n v="1.7"/>
    <n v="13420"/>
    <n v="79.5"/>
    <n v="3.4"/>
    <m/>
    <m/>
    <m/>
    <n v="1"/>
  </r>
  <r>
    <x v="26"/>
    <x v="10"/>
    <x v="5"/>
    <n v="12"/>
    <n v="387"/>
    <n v="48229"/>
    <n v="42788"/>
    <n v="10"/>
    <n v="2.6"/>
    <n v="4"/>
    <n v="1"/>
    <n v="17315"/>
    <m/>
    <m/>
    <m/>
    <n v="40.5"/>
    <n v="6433"/>
    <m/>
    <n v="4972"/>
    <m/>
    <n v="15"/>
    <n v="10882"/>
    <n v="25.5"/>
    <n v="30"/>
    <m/>
    <m/>
    <m/>
    <n v="1"/>
  </r>
  <r>
    <x v="26"/>
    <x v="10"/>
    <x v="6"/>
    <n v="8"/>
    <n v="52"/>
    <n v="19224"/>
    <n v="24890"/>
    <n v="4"/>
    <n v="7.8"/>
    <n v="2"/>
    <n v="3.9"/>
    <n v="1606"/>
    <m/>
    <m/>
    <m/>
    <n v="6.5"/>
    <n v="12938"/>
    <m/>
    <n v="12741"/>
    <m/>
    <n v="52"/>
    <n v="-11332"/>
    <n v="-45.5"/>
    <n v="13"/>
    <m/>
    <m/>
    <m/>
    <n v="1"/>
  </r>
  <r>
    <x v="26"/>
    <x v="10"/>
    <x v="7"/>
    <n v="56"/>
    <n v="2163"/>
    <n v="303379"/>
    <n v="300828"/>
    <n v="99"/>
    <n v="4.7"/>
    <n v="19"/>
    <n v="0.9"/>
    <n v="70872"/>
    <n v="6830"/>
    <n v="64042"/>
    <n v="2.2999999999999998"/>
    <n v="23.6"/>
    <n v="65769"/>
    <n v="1107"/>
    <n v="64662"/>
    <n v="0.4"/>
    <n v="21.9"/>
    <n v="5103"/>
    <n v="1.7"/>
    <n v="43.8"/>
    <m/>
    <m/>
    <m/>
    <n v="0"/>
  </r>
  <r>
    <x v="26"/>
    <x v="10"/>
    <x v="8"/>
    <n v="60"/>
    <n v="5288"/>
    <n v="314328"/>
    <n v="316605"/>
    <n v="306"/>
    <n v="5.7"/>
    <n v="395"/>
    <n v="7.4"/>
    <n v="45741"/>
    <n v="10197"/>
    <n v="35544"/>
    <n v="3.2"/>
    <n v="14.4"/>
    <n v="50294"/>
    <n v="12169"/>
    <n v="38125"/>
    <n v="3.8"/>
    <n v="15.9"/>
    <n v="-4553"/>
    <n v="-1.5"/>
    <n v="28.8"/>
    <m/>
    <m/>
    <m/>
    <n v="0"/>
  </r>
  <r>
    <x v="26"/>
    <x v="10"/>
    <x v="9"/>
    <n v="114"/>
    <n v="6473"/>
    <n v="492536"/>
    <n v="486458"/>
    <n v="899"/>
    <n v="14.4"/>
    <n v="432"/>
    <n v="6.9"/>
    <n v="65339"/>
    <n v="20648"/>
    <n v="44691"/>
    <n v="4.2"/>
    <n v="13.4"/>
    <n v="53183"/>
    <n v="12696"/>
    <n v="40487"/>
    <n v="2.6"/>
    <n v="10.9"/>
    <n v="12156"/>
    <n v="2.5"/>
    <n v="21.8"/>
    <m/>
    <m/>
    <m/>
    <n v="0"/>
  </r>
  <r>
    <x v="26"/>
    <x v="10"/>
    <x v="10"/>
    <n v="88"/>
    <n v="8652"/>
    <n v="440685"/>
    <n v="439808"/>
    <n v="301"/>
    <n v="3.5"/>
    <n v="134"/>
    <n v="1.6"/>
    <n v="47889"/>
    <n v="10573"/>
    <n v="37316"/>
    <n v="2.4"/>
    <n v="10.9"/>
    <n v="46134"/>
    <n v="5846"/>
    <n v="40288"/>
    <n v="1.3"/>
    <n v="10.5"/>
    <n v="1755"/>
    <n v="0.4"/>
    <n v="21"/>
    <m/>
    <m/>
    <m/>
    <n v="0"/>
  </r>
  <r>
    <x v="26"/>
    <x v="10"/>
    <x v="11"/>
    <n v="56"/>
    <n v="4294"/>
    <n v="318071"/>
    <n v="307684"/>
    <n v="666"/>
    <n v="16"/>
    <n v="420"/>
    <n v="10.1"/>
    <n v="59461"/>
    <n v="20216"/>
    <n v="39245"/>
    <n v="6.6"/>
    <n v="19.3"/>
    <n v="38687"/>
    <n v="6319"/>
    <n v="32368"/>
    <n v="2.1"/>
    <n v="12.6"/>
    <n v="20774"/>
    <n v="6.7"/>
    <n v="25.2"/>
    <m/>
    <m/>
    <m/>
    <n v="0"/>
  </r>
  <r>
    <x v="26"/>
    <x v="10"/>
    <x v="1"/>
    <n v="758"/>
    <n v="85392"/>
    <n v="4238387"/>
    <n v="4259926"/>
    <n v="6948"/>
    <n v="8.1999999999999993"/>
    <n v="3813"/>
    <n v="4.5"/>
    <n v="507167"/>
    <n v="151483"/>
    <n v="355684"/>
    <n v="3.6"/>
    <n v="11.9"/>
    <n v="550245"/>
    <n v="125134"/>
    <n v="425111"/>
    <n v="2.9"/>
    <n v="12.9"/>
    <n v="-43078"/>
    <n v="-1"/>
    <n v="23.8"/>
    <m/>
    <m/>
    <m/>
    <n v="0"/>
  </r>
  <r>
    <x v="26"/>
    <x v="11"/>
    <x v="2"/>
    <n v="12"/>
    <n v="16"/>
    <n v="1152"/>
    <n v="1176"/>
    <n v="0"/>
    <n v="0"/>
    <n v="0"/>
    <n v="0"/>
    <n v="39"/>
    <n v="0"/>
    <n v="39"/>
    <n v="0"/>
    <n v="3.3"/>
    <n v="86"/>
    <n v="0"/>
    <n v="86"/>
    <n v="0"/>
    <n v="7.3"/>
    <n v="-47"/>
    <n v="-4"/>
    <n v="6.6"/>
    <m/>
    <m/>
    <m/>
    <n v="0"/>
  </r>
  <r>
    <x v="26"/>
    <x v="11"/>
    <x v="3"/>
    <n v="21"/>
    <n v="31"/>
    <m/>
    <m/>
    <n v="0"/>
    <n v="0"/>
    <n v="2"/>
    <n v="6.3"/>
    <m/>
    <n v="0"/>
    <m/>
    <m/>
    <m/>
    <m/>
    <m/>
    <m/>
    <m/>
    <m/>
    <m/>
    <m/>
    <m/>
    <m/>
    <m/>
    <m/>
    <n v="1"/>
  </r>
  <r>
    <x v="26"/>
    <x v="11"/>
    <x v="4"/>
    <n v="12"/>
    <n v="20"/>
    <m/>
    <m/>
    <n v="0"/>
    <n v="0"/>
    <n v="1"/>
    <n v="4.9000000000000004"/>
    <m/>
    <n v="0"/>
    <m/>
    <m/>
    <m/>
    <m/>
    <m/>
    <m/>
    <m/>
    <m/>
    <m/>
    <m/>
    <m/>
    <m/>
    <m/>
    <m/>
    <n v="1"/>
  </r>
  <r>
    <x v="26"/>
    <x v="11"/>
    <x v="5"/>
    <n v="25"/>
    <n v="282"/>
    <n v="43153"/>
    <n v="55950"/>
    <n v="24"/>
    <n v="6.9"/>
    <n v="154"/>
    <n v="44.4"/>
    <n v="3175"/>
    <m/>
    <m/>
    <m/>
    <n v="5.7"/>
    <n v="28768"/>
    <m/>
    <n v="2925"/>
    <m/>
    <n v="51.4"/>
    <n v="-25593"/>
    <n v="-45.7"/>
    <n v="11.4"/>
    <n v="1"/>
    <n v="1"/>
    <m/>
    <n v="1"/>
  </r>
  <r>
    <x v="26"/>
    <x v="11"/>
    <x v="6"/>
    <n v="20"/>
    <n v="1032"/>
    <n v="43841"/>
    <n v="39924"/>
    <n v="338"/>
    <n v="38.799999999999997"/>
    <n v="17"/>
    <n v="2"/>
    <n v="11734"/>
    <m/>
    <m/>
    <m/>
    <n v="29.4"/>
    <n v="3901"/>
    <n v="171"/>
    <n v="3730"/>
    <n v="0.4"/>
    <n v="9.8000000000000007"/>
    <n v="7833"/>
    <n v="19.600000000000001"/>
    <n v="19.600000000000001"/>
    <m/>
    <m/>
    <m/>
    <n v="1"/>
  </r>
  <r>
    <x v="26"/>
    <x v="11"/>
    <x v="7"/>
    <n v="55"/>
    <n v="2328"/>
    <n v="165001"/>
    <n v="182174"/>
    <n v="106"/>
    <n v="4.5"/>
    <n v="191"/>
    <n v="8.1"/>
    <n v="21522"/>
    <n v="5126"/>
    <n v="16396"/>
    <n v="2.8"/>
    <n v="11.8"/>
    <n v="55868"/>
    <n v="8821"/>
    <n v="47047"/>
    <n v="4.8"/>
    <n v="30.7"/>
    <n v="-34346"/>
    <n v="-18.899999999999999"/>
    <n v="23.6"/>
    <m/>
    <m/>
    <m/>
    <n v="0"/>
  </r>
  <r>
    <x v="26"/>
    <x v="11"/>
    <x v="8"/>
    <n v="83"/>
    <n v="13613"/>
    <n v="665753"/>
    <n v="656631"/>
    <n v="952"/>
    <n v="7"/>
    <n v="946"/>
    <n v="6.9"/>
    <n v="136546"/>
    <n v="27179"/>
    <n v="109367"/>
    <n v="4.0999999999999996"/>
    <n v="20.8"/>
    <n v="118301"/>
    <n v="30800"/>
    <n v="87501"/>
    <n v="4.7"/>
    <n v="18"/>
    <n v="18245"/>
    <n v="2.8"/>
    <n v="36"/>
    <m/>
    <m/>
    <m/>
    <n v="0"/>
  </r>
  <r>
    <x v="26"/>
    <x v="11"/>
    <x v="9"/>
    <n v="112"/>
    <n v="23299"/>
    <n v="1413057"/>
    <n v="1399115"/>
    <n v="2327"/>
    <n v="10.199999999999999"/>
    <n v="1203"/>
    <n v="5.3"/>
    <n v="173115"/>
    <n v="54831"/>
    <n v="118284"/>
    <n v="3.9"/>
    <n v="12.4"/>
    <n v="145231"/>
    <n v="33979"/>
    <n v="111252"/>
    <n v="2.4"/>
    <n v="10.4"/>
    <n v="27884"/>
    <n v="2"/>
    <n v="20.8"/>
    <m/>
    <m/>
    <m/>
    <n v="0"/>
  </r>
  <r>
    <x v="26"/>
    <x v="11"/>
    <x v="10"/>
    <n v="74"/>
    <n v="10336"/>
    <n v="992871"/>
    <n v="972089"/>
    <n v="1637"/>
    <n v="16.5"/>
    <n v="761"/>
    <n v="7.7"/>
    <n v="134719"/>
    <n v="77756"/>
    <n v="56963"/>
    <n v="8"/>
    <n v="13.9"/>
    <n v="93156"/>
    <n v="19172"/>
    <n v="73984"/>
    <n v="2"/>
    <n v="9.6"/>
    <n v="41563"/>
    <n v="4.3"/>
    <n v="19.2"/>
    <m/>
    <m/>
    <m/>
    <n v="0"/>
  </r>
  <r>
    <x v="26"/>
    <x v="11"/>
    <x v="11"/>
    <n v="53"/>
    <n v="17324"/>
    <n v="824041"/>
    <n v="833150"/>
    <n v="1999"/>
    <n v="11.9"/>
    <n v="873"/>
    <n v="5.2"/>
    <n v="114637"/>
    <n v="33622"/>
    <n v="81015"/>
    <n v="4"/>
    <n v="13.8"/>
    <n v="132855"/>
    <n v="25219"/>
    <n v="107636"/>
    <n v="3"/>
    <n v="15.9"/>
    <n v="-18218"/>
    <n v="-2.1"/>
    <n v="27.6"/>
    <m/>
    <m/>
    <m/>
    <n v="0"/>
  </r>
  <r>
    <x v="26"/>
    <x v="11"/>
    <x v="1"/>
    <n v="877"/>
    <n v="482635"/>
    <n v="25113030"/>
    <n v="25144661"/>
    <n v="55203"/>
    <n v="11.7"/>
    <n v="35495"/>
    <n v="7.5"/>
    <n v="3131471"/>
    <n v="1278451"/>
    <n v="1853020"/>
    <n v="5.0999999999999996"/>
    <n v="12.5"/>
    <n v="3194735"/>
    <n v="907329"/>
    <n v="2287406"/>
    <n v="3.6"/>
    <n v="12.7"/>
    <n v="-63264"/>
    <n v="-0.2"/>
    <n v="25"/>
    <m/>
    <m/>
    <m/>
    <n v="0"/>
  </r>
  <r>
    <x v="27"/>
    <x v="0"/>
    <x v="0"/>
    <n v="453975"/>
    <n v="454228"/>
    <n v="1124735"/>
    <n v="564622"/>
    <n v="452004"/>
    <n v="199"/>
    <n v="0"/>
    <n v="0"/>
    <n v="1120226"/>
    <n v="1120226"/>
    <n v="0"/>
    <n v="198.4"/>
    <n v="198.4"/>
    <n v="0"/>
    <n v="0"/>
    <n v="0"/>
    <n v="0"/>
    <n v="0"/>
    <n v="1120226"/>
    <n v="198.4"/>
    <n v="0"/>
    <m/>
    <m/>
    <m/>
    <n v="0"/>
  </r>
  <r>
    <x v="27"/>
    <x v="0"/>
    <x v="2"/>
    <n v="253694"/>
    <n v="253813"/>
    <n v="529967"/>
    <n v="612085"/>
    <n v="82"/>
    <n v="0"/>
    <n v="100040"/>
    <n v="32.4"/>
    <n v="119854"/>
    <n v="114"/>
    <n v="119740"/>
    <n v="0"/>
    <n v="19.600000000000001"/>
    <n v="284089"/>
    <n v="215382"/>
    <n v="68707"/>
    <n v="35.200000000000003"/>
    <n v="46.4"/>
    <n v="-164235"/>
    <n v="-26.8"/>
    <n v="39.200000000000003"/>
    <n v="77441"/>
    <n v="77441"/>
    <n v="172735"/>
    <n v="0"/>
  </r>
  <r>
    <x v="27"/>
    <x v="0"/>
    <x v="3"/>
    <n v="198068"/>
    <n v="198199"/>
    <n v="415677"/>
    <n v="461054"/>
    <n v="10834"/>
    <n v="4.9000000000000004"/>
    <n v="53676"/>
    <n v="24.3"/>
    <n v="89986"/>
    <n v="23789"/>
    <n v="66197"/>
    <n v="5.2"/>
    <n v="19.5"/>
    <n v="180740"/>
    <n v="126368"/>
    <n v="54372"/>
    <n v="27.4"/>
    <n v="39.200000000000003"/>
    <n v="-90754"/>
    <n v="-19.7"/>
    <n v="39"/>
    <n v="42179"/>
    <n v="42179"/>
    <n v="102734"/>
    <n v="0"/>
  </r>
  <r>
    <x v="27"/>
    <x v="0"/>
    <x v="4"/>
    <n v="167313"/>
    <n v="167459"/>
    <n v="353359"/>
    <n v="385850"/>
    <n v="9723"/>
    <n v="5.3"/>
    <n v="38669"/>
    <n v="21.1"/>
    <n v="71373"/>
    <n v="21132"/>
    <n v="50241"/>
    <n v="5.5"/>
    <n v="18.5"/>
    <n v="136355"/>
    <n v="92049"/>
    <n v="44306"/>
    <n v="23.9"/>
    <n v="35.299999999999997"/>
    <n v="-64982"/>
    <n v="-16.8"/>
    <n v="37"/>
    <n v="30036"/>
    <n v="30036"/>
    <n v="74205"/>
    <n v="0"/>
  </r>
  <r>
    <x v="27"/>
    <x v="0"/>
    <x v="5"/>
    <n v="145185"/>
    <n v="145292"/>
    <n v="308492"/>
    <n v="335434"/>
    <n v="8909"/>
    <n v="5.7"/>
    <n v="31042"/>
    <n v="19.7"/>
    <n v="59919"/>
    <n v="19119"/>
    <n v="40800"/>
    <n v="5.7"/>
    <n v="17.899999999999999"/>
    <n v="113803"/>
    <n v="74945"/>
    <n v="38858"/>
    <n v="22.3"/>
    <n v="33.9"/>
    <n v="-53884"/>
    <n v="-16"/>
    <n v="35.799999999999997"/>
    <n v="23702"/>
    <n v="23702"/>
    <n v="59612"/>
    <n v="0"/>
  </r>
  <r>
    <x v="27"/>
    <x v="0"/>
    <x v="6"/>
    <n v="131398"/>
    <n v="131507"/>
    <n v="279668"/>
    <n v="302880"/>
    <n v="7860"/>
    <n v="5.5"/>
    <n v="26445"/>
    <n v="18.7"/>
    <n v="52654"/>
    <n v="17045"/>
    <n v="35609"/>
    <n v="5.6"/>
    <n v="17.399999999999999"/>
    <n v="99078"/>
    <n v="64256"/>
    <n v="34822"/>
    <n v="21.2"/>
    <n v="32.700000000000003"/>
    <n v="-46424"/>
    <n v="-15.3"/>
    <n v="34.799999999999997"/>
    <n v="20125"/>
    <n v="20127"/>
    <n v="51204"/>
    <n v="0"/>
  </r>
  <r>
    <x v="27"/>
    <x v="0"/>
    <x v="7"/>
    <n v="490625"/>
    <n v="490964"/>
    <n v="1055237"/>
    <n v="1129161"/>
    <n v="28777"/>
    <n v="5.5"/>
    <n v="84019"/>
    <n v="16.100000000000001"/>
    <n v="183799"/>
    <n v="61709"/>
    <n v="122090"/>
    <n v="5.5"/>
    <n v="16.3"/>
    <n v="331646"/>
    <n v="205765"/>
    <n v="125881"/>
    <n v="18.2"/>
    <n v="29.4"/>
    <n v="-147847"/>
    <n v="-13.1"/>
    <n v="32.6"/>
    <n v="62795"/>
    <n v="62801"/>
    <n v="160993"/>
    <n v="0"/>
  </r>
  <r>
    <x v="27"/>
    <x v="0"/>
    <x v="8"/>
    <n v="302922"/>
    <n v="303235"/>
    <n v="665987"/>
    <n v="706734"/>
    <n v="16010"/>
    <n v="5"/>
    <n v="44036"/>
    <n v="13.8"/>
    <n v="105360"/>
    <n v="34729"/>
    <n v="70631"/>
    <n v="4.9000000000000004"/>
    <n v="14.9"/>
    <n v="186853"/>
    <n v="109870"/>
    <n v="76983"/>
    <n v="15.5"/>
    <n v="26.4"/>
    <n v="-81493"/>
    <n v="-11.5"/>
    <n v="29.8"/>
    <n v="32361"/>
    <n v="32369"/>
    <n v="84935"/>
    <n v="0"/>
  </r>
  <r>
    <x v="27"/>
    <x v="0"/>
    <x v="9"/>
    <n v="238447"/>
    <n v="238899"/>
    <n v="532966"/>
    <n v="561024"/>
    <n v="10910"/>
    <n v="4.4000000000000004"/>
    <n v="30004"/>
    <n v="12"/>
    <n v="76521"/>
    <n v="23182"/>
    <n v="53339"/>
    <n v="4.0999999999999996"/>
    <n v="13.6"/>
    <n v="132637"/>
    <n v="74844"/>
    <n v="57793"/>
    <n v="13.3"/>
    <n v="23.6"/>
    <n v="-56116"/>
    <n v="-10"/>
    <n v="27.2"/>
    <n v="21859"/>
    <n v="21867"/>
    <n v="56924"/>
    <n v="0"/>
  </r>
  <r>
    <x v="27"/>
    <x v="0"/>
    <x v="10"/>
    <n v="142803"/>
    <n v="143303"/>
    <n v="320566"/>
    <n v="339137"/>
    <n v="5948"/>
    <n v="4"/>
    <n v="18346"/>
    <n v="12.2"/>
    <n v="42380"/>
    <n v="12860"/>
    <n v="29520"/>
    <n v="3.8"/>
    <n v="12.5"/>
    <n v="79521"/>
    <n v="45157"/>
    <n v="34364"/>
    <n v="13.3"/>
    <n v="23.4"/>
    <n v="-37141"/>
    <n v="-10.9"/>
    <n v="25"/>
    <n v="13443"/>
    <n v="13447"/>
    <n v="34693"/>
    <n v="0"/>
  </r>
  <r>
    <x v="27"/>
    <x v="0"/>
    <x v="11"/>
    <n v="48494"/>
    <n v="48765"/>
    <n v="108937"/>
    <n v="115610"/>
    <n v="1971"/>
    <n v="3.9"/>
    <n v="6414"/>
    <n v="12.5"/>
    <n v="14093"/>
    <n v="4284"/>
    <n v="9809"/>
    <n v="3.7"/>
    <n v="12.2"/>
    <n v="27439"/>
    <n v="15769"/>
    <n v="11670"/>
    <n v="13.6"/>
    <n v="23.7"/>
    <n v="-13346"/>
    <n v="-11.5"/>
    <n v="24.4"/>
    <n v="4720"/>
    <n v="4720"/>
    <n v="12050"/>
    <n v="0"/>
  </r>
  <r>
    <x v="27"/>
    <x v="0"/>
    <x v="1"/>
    <n v="175932"/>
    <n v="176888"/>
    <n v="405959"/>
    <n v="433438"/>
    <n v="5314"/>
    <n v="2.9"/>
    <n v="22916"/>
    <n v="12.3"/>
    <n v="45474"/>
    <n v="12469"/>
    <n v="33005"/>
    <n v="2.9"/>
    <n v="10.5"/>
    <n v="100431"/>
    <n v="59283"/>
    <n v="41148"/>
    <n v="13.7"/>
    <n v="23.2"/>
    <n v="-54957"/>
    <n v="-12.7"/>
    <n v="21"/>
    <n v="17877"/>
    <n v="17888"/>
    <n v="47629"/>
    <n v="0"/>
  </r>
  <r>
    <x v="27"/>
    <x v="1"/>
    <x v="0"/>
    <n v="41375"/>
    <n v="41685"/>
    <n v="504703"/>
    <n v="253056"/>
    <n v="41571"/>
    <n v="199.5"/>
    <n v="0"/>
    <n v="0"/>
    <n v="503294"/>
    <n v="503294"/>
    <n v="0"/>
    <n v="198.9"/>
    <n v="198.9"/>
    <n v="0"/>
    <n v="0"/>
    <n v="0"/>
    <n v="0"/>
    <n v="0"/>
    <n v="503294"/>
    <n v="198.9"/>
    <n v="0"/>
    <m/>
    <m/>
    <m/>
    <n v="0"/>
  </r>
  <r>
    <x v="27"/>
    <x v="1"/>
    <x v="2"/>
    <n v="71134"/>
    <n v="71423"/>
    <n v="480147"/>
    <n v="476196"/>
    <n v="164"/>
    <n v="0.2"/>
    <n v="5946"/>
    <n v="8"/>
    <n v="138369"/>
    <n v="344"/>
    <n v="138025"/>
    <n v="0.1"/>
    <n v="29.1"/>
    <n v="130466"/>
    <n v="72241"/>
    <n v="58225"/>
    <n v="15.2"/>
    <n v="27.4"/>
    <n v="7903"/>
    <n v="1.7"/>
    <n v="54.8"/>
    <n v="5099"/>
    <n v="5099"/>
    <n v="62342"/>
    <n v="0"/>
  </r>
  <r>
    <x v="27"/>
    <x v="1"/>
    <x v="3"/>
    <n v="66910"/>
    <n v="67426"/>
    <n v="431940"/>
    <n v="445258"/>
    <n v="729"/>
    <n v="1"/>
    <n v="4553"/>
    <n v="6.6"/>
    <n v="89702"/>
    <n v="7310"/>
    <n v="82392"/>
    <n v="1.6"/>
    <n v="20.100000000000001"/>
    <n v="116337"/>
    <n v="55145"/>
    <n v="61192"/>
    <n v="12.4"/>
    <n v="26.1"/>
    <n v="-26635"/>
    <n v="-6"/>
    <n v="40.200000000000003"/>
    <n v="3917"/>
    <n v="3917"/>
    <n v="48175"/>
    <n v="0"/>
  </r>
  <r>
    <x v="27"/>
    <x v="1"/>
    <x v="4"/>
    <n v="59972"/>
    <n v="60530"/>
    <n v="385808"/>
    <n v="395665"/>
    <n v="619"/>
    <n v="1"/>
    <n v="3412"/>
    <n v="5.5"/>
    <n v="72834"/>
    <n v="6467"/>
    <n v="66367"/>
    <n v="1.6"/>
    <n v="18.399999999999999"/>
    <n v="92547"/>
    <n v="40744"/>
    <n v="51803"/>
    <n v="10.3"/>
    <n v="23.4"/>
    <n v="-19713"/>
    <n v="-5"/>
    <n v="36.799999999999997"/>
    <n v="2919"/>
    <n v="2928"/>
    <n v="35520"/>
    <n v="0"/>
  </r>
  <r>
    <x v="27"/>
    <x v="1"/>
    <x v="5"/>
    <n v="56109"/>
    <n v="56629"/>
    <n v="359997"/>
    <n v="369213"/>
    <n v="578"/>
    <n v="1"/>
    <n v="2957"/>
    <n v="5.0999999999999996"/>
    <n v="63097"/>
    <n v="6074"/>
    <n v="57023"/>
    <n v="1.6"/>
    <n v="17.100000000000001"/>
    <n v="81528"/>
    <n v="35434"/>
    <n v="46094"/>
    <n v="9.6"/>
    <n v="22.1"/>
    <n v="-18431"/>
    <n v="-5"/>
    <n v="34.200000000000003"/>
    <n v="2512"/>
    <n v="2517"/>
    <n v="30845"/>
    <n v="0"/>
  </r>
  <r>
    <x v="27"/>
    <x v="1"/>
    <x v="6"/>
    <n v="51311"/>
    <n v="51903"/>
    <n v="328764"/>
    <n v="338264"/>
    <n v="545"/>
    <n v="1"/>
    <n v="2551"/>
    <n v="4.8"/>
    <n v="54620"/>
    <n v="5842"/>
    <n v="48778"/>
    <n v="1.7"/>
    <n v="16.100000000000001"/>
    <n v="73620"/>
    <n v="30385"/>
    <n v="43235"/>
    <n v="9"/>
    <n v="21.8"/>
    <n v="-19000"/>
    <n v="-5.7"/>
    <n v="32.200000000000003"/>
    <n v="2115"/>
    <n v="2117"/>
    <n v="25722"/>
    <n v="0"/>
  </r>
  <r>
    <x v="27"/>
    <x v="1"/>
    <x v="7"/>
    <n v="209933"/>
    <n v="211370"/>
    <n v="1341802"/>
    <n v="1377898"/>
    <n v="2040"/>
    <n v="0.9"/>
    <n v="8642"/>
    <n v="4"/>
    <n v="201518"/>
    <n v="22258"/>
    <n v="179260"/>
    <n v="1.6"/>
    <n v="14.6"/>
    <n v="273710"/>
    <n v="104263"/>
    <n v="169447"/>
    <n v="7.6"/>
    <n v="19.899999999999999"/>
    <n v="-72192"/>
    <n v="-5.3"/>
    <n v="29.2"/>
    <n v="7189"/>
    <n v="7204"/>
    <n v="88413"/>
    <n v="0"/>
  </r>
  <r>
    <x v="27"/>
    <x v="1"/>
    <x v="8"/>
    <n v="145127"/>
    <n v="146291"/>
    <n v="927142"/>
    <n v="948960"/>
    <n v="1224"/>
    <n v="0.8"/>
    <n v="4702"/>
    <n v="3.2"/>
    <n v="123551"/>
    <n v="13635"/>
    <n v="109916"/>
    <n v="1.4"/>
    <n v="13"/>
    <n v="167187"/>
    <n v="56556"/>
    <n v="110631"/>
    <n v="6"/>
    <n v="17.600000000000001"/>
    <n v="-43636"/>
    <n v="-4.5999999999999996"/>
    <n v="26"/>
    <n v="3783"/>
    <n v="3784"/>
    <n v="46623"/>
    <n v="0"/>
  </r>
  <r>
    <x v="27"/>
    <x v="1"/>
    <x v="9"/>
    <n v="121997"/>
    <n v="123491"/>
    <n v="777266"/>
    <n v="794037"/>
    <n v="813"/>
    <n v="0.7"/>
    <n v="3451"/>
    <n v="2.8"/>
    <n v="93193"/>
    <n v="9124"/>
    <n v="84069"/>
    <n v="1.1000000000000001"/>
    <n v="11.7"/>
    <n v="126735"/>
    <n v="40071"/>
    <n v="86664"/>
    <n v="5"/>
    <n v="16"/>
    <n v="-33542"/>
    <n v="-4.3"/>
    <n v="23.4"/>
    <n v="2627"/>
    <n v="2630"/>
    <n v="32050"/>
    <n v="0"/>
  </r>
  <r>
    <x v="27"/>
    <x v="1"/>
    <x v="10"/>
    <n v="81331"/>
    <n v="82951"/>
    <n v="521118"/>
    <n v="533375"/>
    <n v="528"/>
    <n v="0.6"/>
    <n v="2211"/>
    <n v="2.6"/>
    <n v="58279"/>
    <n v="5858"/>
    <n v="52421"/>
    <n v="1.1000000000000001"/>
    <n v="10.9"/>
    <n v="82793"/>
    <n v="25506"/>
    <n v="57287"/>
    <n v="4.8"/>
    <n v="15.5"/>
    <n v="-24514"/>
    <n v="-4.5999999999999996"/>
    <n v="21.8"/>
    <n v="1594"/>
    <n v="1602"/>
    <n v="19836"/>
    <n v="0"/>
  </r>
  <r>
    <x v="27"/>
    <x v="1"/>
    <x v="11"/>
    <n v="27597"/>
    <n v="28542"/>
    <n v="176676"/>
    <n v="181355"/>
    <n v="182"/>
    <n v="0.6"/>
    <n v="874"/>
    <n v="3"/>
    <n v="19262"/>
    <n v="1898"/>
    <n v="17364"/>
    <n v="1"/>
    <n v="10.6"/>
    <n v="28620"/>
    <n v="9360"/>
    <n v="19260"/>
    <n v="5.2"/>
    <n v="15.8"/>
    <n v="-9358"/>
    <n v="-5.2"/>
    <n v="21.2"/>
    <n v="536"/>
    <n v="556"/>
    <n v="6514"/>
    <n v="0"/>
  </r>
  <r>
    <x v="27"/>
    <x v="1"/>
    <x v="1"/>
    <n v="120814"/>
    <n v="124569"/>
    <n v="779512"/>
    <n v="800351"/>
    <n v="738"/>
    <n v="0.6"/>
    <n v="3593"/>
    <n v="2.8"/>
    <n v="77393"/>
    <n v="7620"/>
    <n v="69773"/>
    <n v="1"/>
    <n v="9.6999999999999993"/>
    <n v="119070"/>
    <n v="38406"/>
    <n v="80664"/>
    <n v="4.8"/>
    <n v="14.9"/>
    <n v="-41677"/>
    <n v="-5.2"/>
    <n v="19.399999999999999"/>
    <n v="2363"/>
    <n v="2369"/>
    <n v="28961"/>
    <n v="0"/>
  </r>
  <r>
    <x v="27"/>
    <x v="2"/>
    <x v="0"/>
    <n v="16286"/>
    <n v="16663"/>
    <n v="419743"/>
    <n v="210271"/>
    <n v="16633"/>
    <n v="199.6"/>
    <n v="0"/>
    <n v="0"/>
    <n v="418945"/>
    <n v="418945"/>
    <n v="0"/>
    <n v="199.2"/>
    <n v="199.2"/>
    <n v="0"/>
    <n v="0"/>
    <n v="0"/>
    <n v="0"/>
    <n v="0"/>
    <n v="418945"/>
    <n v="199.2"/>
    <n v="0"/>
    <m/>
    <m/>
    <m/>
    <n v="0"/>
  </r>
  <r>
    <x v="27"/>
    <x v="2"/>
    <x v="2"/>
    <n v="33146"/>
    <n v="33660"/>
    <n v="472126"/>
    <n v="462235"/>
    <n v="242"/>
    <n v="0.7"/>
    <n v="2409"/>
    <n v="6.9"/>
    <n v="134865"/>
    <n v="939"/>
    <n v="133926"/>
    <n v="0.2"/>
    <n v="29.2"/>
    <n v="115083"/>
    <n v="61886"/>
    <n v="53197"/>
    <n v="13.4"/>
    <n v="24.9"/>
    <n v="19782"/>
    <n v="4.3"/>
    <n v="49.8"/>
    <n v="2150"/>
    <n v="2150"/>
    <n v="55572"/>
    <n v="0"/>
  </r>
  <r>
    <x v="27"/>
    <x v="2"/>
    <x v="3"/>
    <n v="33652"/>
    <n v="34921"/>
    <n v="454555"/>
    <n v="461262"/>
    <n v="372"/>
    <n v="1"/>
    <n v="1814"/>
    <n v="5.0999999999999996"/>
    <n v="88942"/>
    <n v="5351"/>
    <n v="83591"/>
    <n v="1.2"/>
    <n v="19.3"/>
    <n v="102356"/>
    <n v="45178"/>
    <n v="57178"/>
    <n v="9.8000000000000007"/>
    <n v="22.2"/>
    <n v="-13414"/>
    <n v="-2.9"/>
    <n v="38.6"/>
    <n v="1546"/>
    <n v="1554"/>
    <n v="39763"/>
    <n v="0"/>
  </r>
  <r>
    <x v="27"/>
    <x v="2"/>
    <x v="4"/>
    <n v="30910"/>
    <n v="32313"/>
    <n v="415529"/>
    <n v="420446"/>
    <n v="381"/>
    <n v="1.2"/>
    <n v="1434"/>
    <n v="4.4000000000000004"/>
    <n v="73329"/>
    <n v="5389"/>
    <n v="67940"/>
    <n v="1.3"/>
    <n v="17.399999999999999"/>
    <n v="83162"/>
    <n v="34191"/>
    <n v="48971"/>
    <n v="8.1"/>
    <n v="19.8"/>
    <n v="-9833"/>
    <n v="-2.4"/>
    <n v="34.799999999999997"/>
    <n v="1151"/>
    <n v="1164"/>
    <n v="29854"/>
    <n v="0"/>
  </r>
  <r>
    <x v="27"/>
    <x v="2"/>
    <x v="5"/>
    <n v="29739"/>
    <n v="31257"/>
    <n v="399580"/>
    <n v="404889"/>
    <n v="319"/>
    <n v="1"/>
    <n v="1326"/>
    <n v="4.2"/>
    <n v="65868"/>
    <n v="5239"/>
    <n v="60629"/>
    <n v="1.3"/>
    <n v="16.3"/>
    <n v="76486"/>
    <n v="31062"/>
    <n v="45424"/>
    <n v="7.7"/>
    <n v="18.899999999999999"/>
    <n v="-10618"/>
    <n v="-2.6"/>
    <n v="32.6"/>
    <n v="1018"/>
    <n v="1032"/>
    <n v="26305"/>
    <n v="0"/>
  </r>
  <r>
    <x v="27"/>
    <x v="2"/>
    <x v="6"/>
    <n v="28330"/>
    <n v="30159"/>
    <n v="379422"/>
    <n v="383258"/>
    <n v="324"/>
    <n v="1.1000000000000001"/>
    <n v="1086"/>
    <n v="3.6"/>
    <n v="60398"/>
    <n v="5664"/>
    <n v="54734"/>
    <n v="1.5"/>
    <n v="15.8"/>
    <n v="68070"/>
    <n v="24631"/>
    <n v="43439"/>
    <n v="6.4"/>
    <n v="17.8"/>
    <n v="-7672"/>
    <n v="-2"/>
    <n v="31.6"/>
    <n v="819"/>
    <n v="823"/>
    <n v="20791"/>
    <n v="0"/>
  </r>
  <r>
    <x v="27"/>
    <x v="2"/>
    <x v="7"/>
    <n v="119851"/>
    <n v="124275"/>
    <n v="1595062"/>
    <n v="1618644"/>
    <n v="1233"/>
    <n v="1"/>
    <n v="3854"/>
    <n v="3.1"/>
    <n v="222934"/>
    <n v="19496"/>
    <n v="203438"/>
    <n v="1.2"/>
    <n v="13.8"/>
    <n v="270097"/>
    <n v="93040"/>
    <n v="177057"/>
    <n v="5.7"/>
    <n v="16.7"/>
    <n v="-47163"/>
    <n v="-2.9"/>
    <n v="27.6"/>
    <n v="3009"/>
    <n v="3034"/>
    <n v="78065"/>
    <n v="0"/>
  </r>
  <r>
    <x v="27"/>
    <x v="2"/>
    <x v="8"/>
    <n v="88475"/>
    <n v="91599"/>
    <n v="1173891"/>
    <n v="1188387"/>
    <n v="751"/>
    <n v="0.8"/>
    <n v="2113"/>
    <n v="2.2999999999999998"/>
    <n v="145252"/>
    <n v="12685"/>
    <n v="132567"/>
    <n v="1.1000000000000001"/>
    <n v="12.2"/>
    <n v="174244"/>
    <n v="50305"/>
    <n v="123939"/>
    <n v="4.2"/>
    <n v="14.7"/>
    <n v="-28992"/>
    <n v="-2.5"/>
    <n v="24.4"/>
    <n v="1579"/>
    <n v="1580"/>
    <n v="41057"/>
    <n v="0"/>
  </r>
  <r>
    <x v="27"/>
    <x v="2"/>
    <x v="9"/>
    <n v="74939"/>
    <n v="79283"/>
    <n v="994438"/>
    <n v="1007698"/>
    <n v="554"/>
    <n v="0.7"/>
    <n v="1737"/>
    <n v="2.2000000000000002"/>
    <n v="110952"/>
    <n v="9287"/>
    <n v="101665"/>
    <n v="0.9"/>
    <n v="11"/>
    <n v="137471"/>
    <n v="37891"/>
    <n v="99580"/>
    <n v="3.8"/>
    <n v="13.6"/>
    <n v="-26519"/>
    <n v="-2.6"/>
    <n v="22"/>
    <n v="1121"/>
    <n v="1126"/>
    <n v="29177"/>
    <n v="0"/>
  </r>
  <r>
    <x v="27"/>
    <x v="2"/>
    <x v="10"/>
    <n v="53829"/>
    <n v="58112"/>
    <n v="714134"/>
    <n v="723327"/>
    <n v="411"/>
    <n v="0.7"/>
    <n v="1059"/>
    <n v="1.8"/>
    <n v="73958"/>
    <n v="6278"/>
    <n v="67680"/>
    <n v="0.9"/>
    <n v="10.199999999999999"/>
    <n v="92343"/>
    <n v="22903"/>
    <n v="69440"/>
    <n v="3.2"/>
    <n v="12.8"/>
    <n v="-18385"/>
    <n v="-2.6"/>
    <n v="20.399999999999999"/>
    <n v="635"/>
    <n v="642"/>
    <n v="16707"/>
    <n v="0"/>
  </r>
  <r>
    <x v="27"/>
    <x v="2"/>
    <x v="11"/>
    <n v="19377"/>
    <n v="22214"/>
    <n v="258730"/>
    <n v="262357"/>
    <n v="184"/>
    <n v="0.8"/>
    <n v="490"/>
    <n v="2.2000000000000002"/>
    <n v="26485"/>
    <n v="2729"/>
    <n v="23756"/>
    <n v="1"/>
    <n v="10.1"/>
    <n v="33739"/>
    <n v="8871"/>
    <n v="24868"/>
    <n v="3.4"/>
    <n v="12.9"/>
    <n v="-7254"/>
    <n v="-2.8"/>
    <n v="20.2"/>
    <n v="219"/>
    <n v="237"/>
    <n v="5676"/>
    <n v="0"/>
  </r>
  <r>
    <x v="27"/>
    <x v="2"/>
    <x v="1"/>
    <n v="97299"/>
    <n v="108487"/>
    <n v="1303768"/>
    <n v="1326170"/>
    <n v="690"/>
    <n v="0.6"/>
    <n v="2266"/>
    <n v="2.1"/>
    <n v="117422"/>
    <n v="10271"/>
    <n v="107151"/>
    <n v="0.8"/>
    <n v="8.9"/>
    <n v="162226"/>
    <n v="41591"/>
    <n v="120635"/>
    <n v="3.1"/>
    <n v="12.2"/>
    <n v="-44804"/>
    <n v="-3.3"/>
    <n v="17.8"/>
    <n v="1053"/>
    <n v="1083"/>
    <n v="27472"/>
    <n v="0"/>
  </r>
  <r>
    <x v="27"/>
    <x v="3"/>
    <x v="0"/>
    <n v="7311"/>
    <n v="7919"/>
    <n v="427902"/>
    <n v="214240"/>
    <n v="7907"/>
    <n v="199.7"/>
    <n v="0"/>
    <n v="0"/>
    <n v="427324"/>
    <n v="427324"/>
    <n v="0"/>
    <n v="199.5"/>
    <n v="199.5"/>
    <n v="0"/>
    <n v="0"/>
    <n v="0"/>
    <n v="0"/>
    <n v="0"/>
    <n v="427324"/>
    <n v="199.5"/>
    <n v="0"/>
    <m/>
    <m/>
    <m/>
    <n v="0"/>
  </r>
  <r>
    <x v="27"/>
    <x v="3"/>
    <x v="2"/>
    <n v="15981"/>
    <n v="16837"/>
    <n v="505896"/>
    <n v="500481"/>
    <n v="256"/>
    <n v="1.5"/>
    <n v="1171"/>
    <n v="6.8"/>
    <n v="137018"/>
    <n v="1869"/>
    <n v="135149"/>
    <n v="0.4"/>
    <n v="27.4"/>
    <n v="126188"/>
    <n v="68016"/>
    <n v="58172"/>
    <n v="13.6"/>
    <n v="25.2"/>
    <n v="10830"/>
    <n v="2.2000000000000002"/>
    <n v="50.4"/>
    <n v="1044"/>
    <n v="1044"/>
    <n v="62517"/>
    <n v="0"/>
  </r>
  <r>
    <x v="27"/>
    <x v="3"/>
    <x v="3"/>
    <n v="17570"/>
    <n v="19855"/>
    <n v="534396"/>
    <n v="538210"/>
    <n v="348"/>
    <n v="1.7"/>
    <n v="834"/>
    <n v="4.0999999999999996"/>
    <n v="97291"/>
    <n v="6419"/>
    <n v="90872"/>
    <n v="1.2"/>
    <n v="18.100000000000001"/>
    <n v="104919"/>
    <n v="44831"/>
    <n v="60088"/>
    <n v="8.3000000000000007"/>
    <n v="19.5"/>
    <n v="-7628"/>
    <n v="-1.4"/>
    <n v="36.200000000000003"/>
    <n v="673"/>
    <n v="680"/>
    <n v="38917"/>
    <n v="0"/>
  </r>
  <r>
    <x v="27"/>
    <x v="3"/>
    <x v="4"/>
    <n v="16199"/>
    <n v="18460"/>
    <n v="488212"/>
    <n v="488873"/>
    <n v="299"/>
    <n v="1.6"/>
    <n v="663"/>
    <n v="3.6"/>
    <n v="81890"/>
    <n v="5870"/>
    <n v="76020"/>
    <n v="1.2"/>
    <n v="16.8"/>
    <n v="83212"/>
    <n v="32640"/>
    <n v="50572"/>
    <n v="6.7"/>
    <n v="17"/>
    <n v="-1322"/>
    <n v="-0.2"/>
    <n v="33.6"/>
    <n v="491"/>
    <n v="501"/>
    <n v="28672"/>
    <n v="0"/>
  </r>
  <r>
    <x v="27"/>
    <x v="3"/>
    <x v="5"/>
    <n v="16181"/>
    <n v="18981"/>
    <n v="487358"/>
    <n v="489110"/>
    <n v="326"/>
    <n v="1.7"/>
    <n v="645"/>
    <n v="3.4"/>
    <n v="78390"/>
    <n v="6885"/>
    <n v="71505"/>
    <n v="1.4"/>
    <n v="16"/>
    <n v="81893"/>
    <n v="30636"/>
    <n v="51257"/>
    <n v="6.3"/>
    <n v="16.7"/>
    <n v="-3503"/>
    <n v="-0.7"/>
    <n v="32"/>
    <n v="426"/>
    <n v="436"/>
    <n v="24390"/>
    <n v="0"/>
  </r>
  <r>
    <x v="27"/>
    <x v="3"/>
    <x v="6"/>
    <n v="15938"/>
    <n v="19665"/>
    <n v="480117"/>
    <n v="483779"/>
    <n v="295"/>
    <n v="1.5"/>
    <n v="622"/>
    <n v="3.1"/>
    <n v="69743"/>
    <n v="5519"/>
    <n v="64224"/>
    <n v="1.1000000000000001"/>
    <n v="14.4"/>
    <n v="77067"/>
    <n v="27534"/>
    <n v="49533"/>
    <n v="5.7"/>
    <n v="15.9"/>
    <n v="-7324"/>
    <n v="-1.5"/>
    <n v="28.8"/>
    <n v="378"/>
    <n v="394"/>
    <n v="22099"/>
    <n v="0"/>
  </r>
  <r>
    <x v="27"/>
    <x v="3"/>
    <x v="7"/>
    <n v="67692"/>
    <n v="78414"/>
    <n v="2021317"/>
    <n v="2031173"/>
    <n v="1204"/>
    <n v="1.5"/>
    <n v="1947"/>
    <n v="2.5"/>
    <n v="276531"/>
    <n v="27705"/>
    <n v="248826"/>
    <n v="1.4"/>
    <n v="13.6"/>
    <n v="296243"/>
    <n v="90089"/>
    <n v="206154"/>
    <n v="4.4000000000000004"/>
    <n v="14.6"/>
    <n v="-19712"/>
    <n v="-1"/>
    <n v="27.2"/>
    <n v="1330"/>
    <n v="1390"/>
    <n v="75667"/>
    <n v="0"/>
  </r>
  <r>
    <x v="27"/>
    <x v="3"/>
    <x v="8"/>
    <n v="51664"/>
    <n v="58679"/>
    <n v="1541706"/>
    <n v="1549177"/>
    <n v="793"/>
    <n v="1.3"/>
    <n v="1168"/>
    <n v="2"/>
    <n v="183286"/>
    <n v="15333"/>
    <n v="167953"/>
    <n v="1"/>
    <n v="11.8"/>
    <n v="198228"/>
    <n v="52530"/>
    <n v="145698"/>
    <n v="3.4"/>
    <n v="12.8"/>
    <n v="-14942"/>
    <n v="-1"/>
    <n v="23.6"/>
    <n v="717"/>
    <n v="750"/>
    <n v="41638"/>
    <n v="0"/>
  </r>
  <r>
    <x v="27"/>
    <x v="3"/>
    <x v="9"/>
    <n v="46983"/>
    <n v="56312"/>
    <n v="1407782"/>
    <n v="1415410"/>
    <n v="673"/>
    <n v="1.2"/>
    <n v="1125"/>
    <n v="2"/>
    <n v="152724"/>
    <n v="15311"/>
    <n v="137413"/>
    <n v="1.1000000000000001"/>
    <n v="10.8"/>
    <n v="167980"/>
    <n v="40492"/>
    <n v="127488"/>
    <n v="2.9"/>
    <n v="11.9"/>
    <n v="-15256"/>
    <n v="-1.1000000000000001"/>
    <n v="21.6"/>
    <n v="489"/>
    <n v="560"/>
    <n v="28235"/>
    <n v="0"/>
  </r>
  <r>
    <x v="27"/>
    <x v="3"/>
    <x v="10"/>
    <n v="36065"/>
    <n v="45860"/>
    <n v="1086676"/>
    <n v="1094385"/>
    <n v="515"/>
    <n v="1.1000000000000001"/>
    <n v="879"/>
    <n v="1.9"/>
    <n v="106934"/>
    <n v="10584"/>
    <n v="96350"/>
    <n v="1"/>
    <n v="9.8000000000000007"/>
    <n v="122351"/>
    <n v="28244"/>
    <n v="94107"/>
    <n v="2.6"/>
    <n v="11.2"/>
    <n v="-15417"/>
    <n v="-1.4"/>
    <n v="19.600000000000001"/>
    <n v="318"/>
    <n v="364"/>
    <n v="18182"/>
    <n v="0"/>
  </r>
  <r>
    <x v="27"/>
    <x v="3"/>
    <x v="11"/>
    <n v="14383"/>
    <n v="21275"/>
    <n v="435907"/>
    <n v="439263"/>
    <n v="207"/>
    <n v="1"/>
    <n v="457"/>
    <n v="2.1"/>
    <n v="41564"/>
    <n v="4494"/>
    <n v="37070"/>
    <n v="1"/>
    <n v="9.5"/>
    <n v="48275"/>
    <n v="12404"/>
    <n v="35871"/>
    <n v="2.8"/>
    <n v="11"/>
    <n v="-6711"/>
    <n v="-1.5"/>
    <n v="19"/>
    <n v="108"/>
    <n v="150"/>
    <n v="6552"/>
    <n v="0"/>
  </r>
  <r>
    <x v="27"/>
    <x v="3"/>
    <x v="1"/>
    <n v="83235"/>
    <n v="113442"/>
    <n v="2551302"/>
    <n v="2579261"/>
    <n v="1248"/>
    <n v="1.1000000000000001"/>
    <n v="2100"/>
    <n v="1.8"/>
    <n v="213553"/>
    <n v="23605"/>
    <n v="189948"/>
    <n v="0.9"/>
    <n v="8.3000000000000007"/>
    <n v="269471"/>
    <n v="62719"/>
    <n v="206752"/>
    <n v="2.4"/>
    <n v="10.4"/>
    <n v="-55918"/>
    <n v="-2.1"/>
    <n v="16.600000000000001"/>
    <n v="613"/>
    <n v="697"/>
    <n v="36306"/>
    <n v="0"/>
  </r>
  <r>
    <x v="27"/>
    <x v="4"/>
    <x v="0"/>
    <n v="1792"/>
    <n v="2148"/>
    <n v="241621"/>
    <n v="120972"/>
    <n v="2146"/>
    <n v="199.8"/>
    <n v="0"/>
    <n v="0"/>
    <n v="241298"/>
    <n v="241298"/>
    <n v="0"/>
    <n v="199.5"/>
    <n v="199.5"/>
    <n v="0"/>
    <n v="0"/>
    <n v="0"/>
    <n v="0"/>
    <n v="0"/>
    <n v="241298"/>
    <n v="199.5"/>
    <n v="0"/>
    <m/>
    <m/>
    <m/>
    <n v="0"/>
  </r>
  <r>
    <x v="27"/>
    <x v="4"/>
    <x v="2"/>
    <n v="3731"/>
    <n v="4508"/>
    <n v="272606"/>
    <n v="279585"/>
    <n v="130"/>
    <n v="2.8"/>
    <n v="432"/>
    <n v="9.3000000000000007"/>
    <n v="72928"/>
    <n v="2312"/>
    <n v="70616"/>
    <n v="0.8"/>
    <n v="26.1"/>
    <n v="86885"/>
    <n v="53252"/>
    <n v="33633"/>
    <n v="19"/>
    <n v="31.1"/>
    <n v="-13957"/>
    <n v="-5"/>
    <n v="52.2"/>
    <n v="349"/>
    <n v="354"/>
    <n v="47379"/>
    <n v="0"/>
  </r>
  <r>
    <x v="27"/>
    <x v="4"/>
    <x v="3"/>
    <n v="4584"/>
    <n v="6103"/>
    <n v="321313"/>
    <n v="321969"/>
    <n v="145"/>
    <n v="2.4"/>
    <n v="238"/>
    <n v="3.9"/>
    <n v="57097"/>
    <n v="4894"/>
    <n v="52203"/>
    <n v="1.5"/>
    <n v="17.7"/>
    <n v="58408"/>
    <n v="25819"/>
    <n v="32589"/>
    <n v="8"/>
    <n v="18.100000000000001"/>
    <n v="-1311"/>
    <n v="-0.4"/>
    <n v="35.4"/>
    <n v="172"/>
    <n v="174"/>
    <n v="23056"/>
    <n v="0"/>
  </r>
  <r>
    <x v="27"/>
    <x v="4"/>
    <x v="4"/>
    <n v="3984"/>
    <n v="5489"/>
    <n v="276697"/>
    <n v="275660"/>
    <n v="157"/>
    <n v="2.8"/>
    <n v="288"/>
    <n v="5.2"/>
    <n v="46407"/>
    <n v="4325"/>
    <n v="42082"/>
    <n v="1.6"/>
    <n v="16.8"/>
    <n v="44333"/>
    <n v="16313"/>
    <n v="28020"/>
    <n v="5.9"/>
    <n v="16.100000000000001"/>
    <n v="2074"/>
    <n v="0.7"/>
    <n v="32.200000000000003"/>
    <n v="99"/>
    <n v="99"/>
    <n v="13039"/>
    <n v="0"/>
  </r>
  <r>
    <x v="27"/>
    <x v="4"/>
    <x v="5"/>
    <n v="4257"/>
    <n v="6138"/>
    <n v="298522"/>
    <n v="294278"/>
    <n v="161"/>
    <n v="2.6"/>
    <n v="178"/>
    <n v="2.9"/>
    <n v="49965"/>
    <n v="5933"/>
    <n v="44032"/>
    <n v="2"/>
    <n v="17"/>
    <n v="41476"/>
    <n v="14106"/>
    <n v="27370"/>
    <n v="4.8"/>
    <n v="14.1"/>
    <n v="8489"/>
    <n v="2.9"/>
    <n v="28.2"/>
    <n v="76"/>
    <n v="83"/>
    <n v="10165"/>
    <n v="0"/>
  </r>
  <r>
    <x v="27"/>
    <x v="4"/>
    <x v="6"/>
    <n v="4413"/>
    <n v="7257"/>
    <n v="306683"/>
    <n v="305038"/>
    <n v="147"/>
    <n v="2"/>
    <n v="222"/>
    <n v="3"/>
    <n v="46031"/>
    <n v="6080"/>
    <n v="39951"/>
    <n v="2"/>
    <n v="15.1"/>
    <n v="42740"/>
    <n v="15346"/>
    <n v="27394"/>
    <n v="5"/>
    <n v="14"/>
    <n v="3291"/>
    <n v="1.1000000000000001"/>
    <n v="28"/>
    <n v="91"/>
    <n v="137"/>
    <n v="12299"/>
    <n v="0"/>
  </r>
  <r>
    <x v="27"/>
    <x v="4"/>
    <x v="7"/>
    <n v="17892"/>
    <n v="27613"/>
    <n v="1233128"/>
    <n v="1226573"/>
    <n v="677"/>
    <n v="2.5"/>
    <n v="638"/>
    <n v="2.2999999999999998"/>
    <n v="173108"/>
    <n v="20714"/>
    <n v="152394"/>
    <n v="1.7"/>
    <n v="14.1"/>
    <n v="159997"/>
    <n v="45848"/>
    <n v="114149"/>
    <n v="3.7"/>
    <n v="13"/>
    <n v="13111"/>
    <n v="1.1000000000000001"/>
    <n v="26"/>
    <n v="265"/>
    <n v="295"/>
    <n v="35630"/>
    <n v="0"/>
  </r>
  <r>
    <x v="27"/>
    <x v="4"/>
    <x v="8"/>
    <n v="14035"/>
    <n v="20361"/>
    <n v="959579"/>
    <n v="957627"/>
    <n v="465"/>
    <n v="2.2999999999999998"/>
    <n v="406"/>
    <n v="2"/>
    <n v="114257"/>
    <n v="14808"/>
    <n v="99449"/>
    <n v="1.5"/>
    <n v="11.9"/>
    <n v="110353"/>
    <n v="27282"/>
    <n v="83071"/>
    <n v="2.8"/>
    <n v="11.5"/>
    <n v="3904"/>
    <n v="0.4"/>
    <n v="23"/>
    <n v="149"/>
    <n v="149"/>
    <n v="19602"/>
    <n v="0"/>
  </r>
  <r>
    <x v="27"/>
    <x v="4"/>
    <x v="9"/>
    <n v="14345"/>
    <n v="24005"/>
    <n v="982352"/>
    <n v="985186"/>
    <n v="446"/>
    <n v="1.9"/>
    <n v="581"/>
    <n v="2.4"/>
    <n v="104148"/>
    <n v="13472"/>
    <n v="90676"/>
    <n v="1.4"/>
    <n v="10.6"/>
    <n v="109816"/>
    <n v="28107"/>
    <n v="81709"/>
    <n v="2.9"/>
    <n v="11.1"/>
    <n v="-5668"/>
    <n v="-0.5"/>
    <n v="21.2"/>
    <n v="131"/>
    <n v="192"/>
    <n v="17802"/>
    <n v="0"/>
  </r>
  <r>
    <x v="27"/>
    <x v="4"/>
    <x v="10"/>
    <n v="11895"/>
    <n v="21724"/>
    <n v="816807"/>
    <n v="821573"/>
    <n v="482"/>
    <n v="2.2000000000000002"/>
    <n v="458"/>
    <n v="2.1"/>
    <n v="81523"/>
    <n v="12089"/>
    <n v="69434"/>
    <n v="1.5"/>
    <n v="9.9"/>
    <n v="91055"/>
    <n v="24579"/>
    <n v="66476"/>
    <n v="3"/>
    <n v="11.1"/>
    <n v="-9532"/>
    <n v="-1.2"/>
    <n v="19.8"/>
    <n v="110"/>
    <n v="144"/>
    <n v="15084"/>
    <n v="0"/>
  </r>
  <r>
    <x v="27"/>
    <x v="4"/>
    <x v="11"/>
    <n v="5489"/>
    <n v="13603"/>
    <n v="379732"/>
    <n v="382439"/>
    <n v="258"/>
    <n v="1.9"/>
    <n v="290"/>
    <n v="2.1"/>
    <n v="35890"/>
    <n v="6668"/>
    <n v="29222"/>
    <n v="1.7"/>
    <n v="9.4"/>
    <n v="41303"/>
    <n v="12383"/>
    <n v="28920"/>
    <n v="3.2"/>
    <n v="10.8"/>
    <n v="-5413"/>
    <n v="-1.4"/>
    <n v="18.8"/>
    <n v="37"/>
    <n v="55"/>
    <n v="5480"/>
    <n v="0"/>
  </r>
  <r>
    <x v="27"/>
    <x v="4"/>
    <x v="1"/>
    <n v="34933"/>
    <n v="68416"/>
    <n v="2407209"/>
    <n v="2423759"/>
    <n v="987"/>
    <n v="1.4"/>
    <n v="1357"/>
    <n v="2"/>
    <n v="196574"/>
    <n v="32426"/>
    <n v="164148"/>
    <n v="1.3"/>
    <n v="8.1"/>
    <n v="229673"/>
    <n v="52638"/>
    <n v="177035"/>
    <n v="2.2000000000000002"/>
    <n v="9.5"/>
    <n v="-33099"/>
    <n v="-1.4"/>
    <n v="16.2"/>
    <n v="209"/>
    <n v="310"/>
    <n v="28782"/>
    <n v="0"/>
  </r>
  <r>
    <x v="27"/>
    <x v="5"/>
    <x v="0"/>
    <n v="742"/>
    <n v="1059"/>
    <n v="220653"/>
    <n v="110450"/>
    <n v="1058"/>
    <n v="199.8"/>
    <n v="0"/>
    <n v="0"/>
    <n v="220406"/>
    <n v="220406"/>
    <n v="0"/>
    <n v="199.6"/>
    <n v="199.6"/>
    <n v="0"/>
    <n v="0"/>
    <n v="0"/>
    <n v="0"/>
    <n v="0"/>
    <n v="220406"/>
    <n v="199.6"/>
    <n v="0"/>
    <m/>
    <m/>
    <m/>
    <n v="0"/>
  </r>
  <r>
    <x v="27"/>
    <x v="5"/>
    <x v="2"/>
    <n v="1597"/>
    <n v="2379"/>
    <n v="253792"/>
    <n v="274778"/>
    <n v="64"/>
    <n v="2.6"/>
    <n v="275"/>
    <n v="11.1"/>
    <n v="68592"/>
    <n v="2285"/>
    <n v="66307"/>
    <n v="0.8"/>
    <n v="25"/>
    <n v="110564"/>
    <n v="78811"/>
    <n v="31753"/>
    <n v="28.7"/>
    <n v="40.200000000000003"/>
    <n v="-41972"/>
    <n v="-15.2"/>
    <n v="50"/>
    <n v="237"/>
    <n v="242"/>
    <m/>
    <n v="1"/>
  </r>
  <r>
    <x v="27"/>
    <x v="5"/>
    <x v="3"/>
    <n v="1993"/>
    <n v="3562"/>
    <n v="304911"/>
    <n v="301962"/>
    <n v="134"/>
    <n v="3.8"/>
    <n v="120"/>
    <n v="3.4"/>
    <n v="57312"/>
    <n v="7810"/>
    <n v="49502"/>
    <n v="2.6"/>
    <n v="19"/>
    <n v="51414"/>
    <n v="21293"/>
    <n v="30121"/>
    <n v="7.1"/>
    <n v="17"/>
    <n v="5898"/>
    <n v="2"/>
    <n v="34"/>
    <n v="64"/>
    <n v="65"/>
    <m/>
    <n v="1"/>
  </r>
  <r>
    <x v="27"/>
    <x v="5"/>
    <x v="4"/>
    <n v="1704"/>
    <n v="2817"/>
    <n v="259825"/>
    <n v="254664"/>
    <n v="85"/>
    <n v="3"/>
    <n v="94"/>
    <n v="3.3"/>
    <n v="47703"/>
    <n v="6656"/>
    <n v="41047"/>
    <n v="2.6"/>
    <n v="18.7"/>
    <n v="37380"/>
    <n v="13066"/>
    <n v="24314"/>
    <n v="5.0999999999999996"/>
    <n v="14.7"/>
    <n v="10323"/>
    <n v="4"/>
    <n v="29.4"/>
    <n v="35"/>
    <n v="37"/>
    <n v="9485"/>
    <n v="0"/>
  </r>
  <r>
    <x v="27"/>
    <x v="5"/>
    <x v="5"/>
    <n v="1733"/>
    <n v="3501"/>
    <n v="260599"/>
    <n v="260219"/>
    <n v="118"/>
    <n v="3.4"/>
    <n v="98"/>
    <n v="2.8"/>
    <n v="40576"/>
    <n v="4813"/>
    <n v="35763"/>
    <n v="1.8"/>
    <n v="15.6"/>
    <n v="39816"/>
    <n v="13112"/>
    <n v="26704"/>
    <n v="5"/>
    <n v="15.3"/>
    <n v="760"/>
    <n v="0.3"/>
    <n v="30.6"/>
    <n v="33"/>
    <n v="33"/>
    <n v="9651"/>
    <n v="0"/>
  </r>
  <r>
    <x v="27"/>
    <x v="5"/>
    <x v="6"/>
    <n v="1965"/>
    <n v="4663"/>
    <n v="295457"/>
    <n v="293251"/>
    <n v="203"/>
    <n v="4.4000000000000004"/>
    <n v="132"/>
    <n v="2.9"/>
    <n v="43510"/>
    <n v="5613"/>
    <n v="37897"/>
    <n v="1.9"/>
    <n v="14.8"/>
    <n v="39098"/>
    <n v="14207"/>
    <n v="24891"/>
    <n v="4.8"/>
    <n v="13.3"/>
    <n v="4412"/>
    <n v="1.5"/>
    <n v="26.6"/>
    <n v="33"/>
    <n v="35"/>
    <n v="9430"/>
    <n v="0"/>
  </r>
  <r>
    <x v="27"/>
    <x v="5"/>
    <x v="7"/>
    <n v="7853"/>
    <n v="19495"/>
    <n v="1178379"/>
    <n v="1169231"/>
    <n v="843"/>
    <n v="4.4000000000000004"/>
    <n v="530"/>
    <n v="2.7"/>
    <n v="177488"/>
    <n v="27639"/>
    <n v="149849"/>
    <n v="2.4"/>
    <n v="15.2"/>
    <n v="159192"/>
    <n v="45745"/>
    <n v="113447"/>
    <n v="3.9"/>
    <n v="13.6"/>
    <n v="18296"/>
    <n v="1.6"/>
    <n v="27.2"/>
    <n v="111"/>
    <n v="122"/>
    <n v="33119"/>
    <n v="0"/>
  </r>
  <r>
    <x v="27"/>
    <x v="5"/>
    <x v="8"/>
    <n v="6554"/>
    <n v="16424"/>
    <n v="984286"/>
    <n v="978909"/>
    <n v="539"/>
    <n v="3.3"/>
    <n v="360"/>
    <n v="2.2000000000000002"/>
    <n v="117759"/>
    <n v="14882"/>
    <n v="102877"/>
    <n v="1.5"/>
    <n v="12"/>
    <n v="107004"/>
    <n v="26984"/>
    <n v="80020"/>
    <n v="2.8"/>
    <n v="10.9"/>
    <n v="10755"/>
    <n v="1.1000000000000001"/>
    <n v="21.8"/>
    <n v="60"/>
    <n v="107"/>
    <n v="17390"/>
    <n v="0"/>
  </r>
  <r>
    <x v="27"/>
    <x v="5"/>
    <x v="9"/>
    <n v="7391"/>
    <n v="22333"/>
    <n v="1111286"/>
    <n v="1111972"/>
    <n v="627"/>
    <n v="2.8"/>
    <n v="568"/>
    <n v="2.5"/>
    <n v="119555"/>
    <n v="20808"/>
    <n v="98747"/>
    <n v="1.9"/>
    <n v="10.8"/>
    <n v="120927"/>
    <n v="30466"/>
    <n v="90461"/>
    <n v="2.7"/>
    <n v="10.9"/>
    <n v="-1372"/>
    <n v="-0.1"/>
    <n v="21.6"/>
    <n v="66"/>
    <n v="237"/>
    <n v="17889"/>
    <n v="0"/>
  </r>
  <r>
    <x v="27"/>
    <x v="5"/>
    <x v="10"/>
    <n v="6644"/>
    <n v="22501"/>
    <n v="999037"/>
    <n v="997290"/>
    <n v="649"/>
    <n v="2.9"/>
    <n v="473"/>
    <n v="2.1"/>
    <n v="100002"/>
    <n v="21054"/>
    <n v="78948"/>
    <n v="2.1"/>
    <n v="10"/>
    <n v="96507"/>
    <n v="24445"/>
    <n v="72062"/>
    <n v="2.5"/>
    <n v="9.6999999999999993"/>
    <n v="3495"/>
    <n v="0.3"/>
    <n v="19.399999999999999"/>
    <n v="37"/>
    <n v="37"/>
    <n v="10564"/>
    <n v="0"/>
  </r>
  <r>
    <x v="27"/>
    <x v="5"/>
    <x v="11"/>
    <n v="3650"/>
    <n v="17836"/>
    <n v="559324"/>
    <n v="561247"/>
    <n v="461"/>
    <n v="2.6"/>
    <n v="441"/>
    <n v="2.5"/>
    <n v="52905"/>
    <n v="10035"/>
    <n v="42870"/>
    <n v="1.8"/>
    <n v="9.4"/>
    <n v="56750"/>
    <n v="14125"/>
    <n v="42625"/>
    <n v="2.5"/>
    <n v="10.1"/>
    <n v="-3845"/>
    <n v="-0.7"/>
    <n v="18.8"/>
    <n v="22"/>
    <n v="35"/>
    <n v="6991"/>
    <n v="0"/>
  </r>
  <r>
    <x v="27"/>
    <x v="5"/>
    <x v="1"/>
    <n v="23644"/>
    <n v="83563"/>
    <n v="3600659"/>
    <n v="3602934"/>
    <n v="2103"/>
    <n v="2.5"/>
    <n v="1549"/>
    <n v="1.9"/>
    <n v="310040"/>
    <n v="64956"/>
    <n v="245084"/>
    <n v="1.8"/>
    <n v="8.6"/>
    <n v="314590"/>
    <n v="66389"/>
    <n v="248201"/>
    <n v="1.8"/>
    <n v="8.6999999999999993"/>
    <n v="-4550"/>
    <n v="-0.1"/>
    <n v="17.2"/>
    <n v="102"/>
    <n v="131"/>
    <n v="29328"/>
    <n v="0"/>
  </r>
  <r>
    <x v="27"/>
    <x v="6"/>
    <x v="0"/>
    <n v="96"/>
    <n v="168"/>
    <n v="65943"/>
    <n v="32972"/>
    <n v="168"/>
    <n v="200"/>
    <n v="0"/>
    <n v="0"/>
    <n v="65943"/>
    <n v="65943"/>
    <n v="0"/>
    <n v="200"/>
    <n v="200"/>
    <n v="0"/>
    <n v="0"/>
    <n v="0"/>
    <n v="0"/>
    <n v="0"/>
    <n v="65943"/>
    <n v="200"/>
    <n v="0"/>
    <m/>
    <m/>
    <m/>
    <n v="0"/>
  </r>
  <r>
    <x v="27"/>
    <x v="6"/>
    <x v="2"/>
    <n v="384"/>
    <n v="796"/>
    <n v="129448"/>
    <n v="126059"/>
    <n v="34"/>
    <n v="4.3"/>
    <n v="22"/>
    <n v="2.8"/>
    <n v="33511"/>
    <n v="1412"/>
    <n v="32099"/>
    <n v="1.1000000000000001"/>
    <n v="26.6"/>
    <n v="26732"/>
    <n v="2796"/>
    <n v="23936"/>
    <n v="2.2000000000000002"/>
    <n v="21.2"/>
    <n v="6779"/>
    <n v="5.4"/>
    <n v="42.4"/>
    <n v="1"/>
    <n v="1"/>
    <m/>
    <n v="1"/>
  </r>
  <r>
    <x v="27"/>
    <x v="6"/>
    <x v="3"/>
    <n v="442"/>
    <n v="1255"/>
    <n v="149741"/>
    <n v="154208"/>
    <n v="88"/>
    <n v="7.1"/>
    <n v="50"/>
    <n v="4"/>
    <n v="29494"/>
    <n v="3565"/>
    <n v="25929"/>
    <n v="2.2999999999999998"/>
    <n v="19.100000000000001"/>
    <n v="38427"/>
    <n v="21291"/>
    <n v="17136"/>
    <n v="13.8"/>
    <n v="24.9"/>
    <n v="-8933"/>
    <n v="-5.8"/>
    <n v="38.200000000000003"/>
    <n v="24"/>
    <n v="24"/>
    <n v="16865"/>
    <n v="0"/>
  </r>
  <r>
    <x v="27"/>
    <x v="6"/>
    <x v="4"/>
    <n v="324"/>
    <n v="916"/>
    <n v="110486"/>
    <n v="107082"/>
    <n v="102"/>
    <n v="11.6"/>
    <n v="22"/>
    <n v="2.5"/>
    <n v="22822"/>
    <n v="3250"/>
    <n v="19572"/>
    <n v="3"/>
    <n v="21.3"/>
    <n v="16014"/>
    <n v="4228"/>
    <n v="11786"/>
    <n v="3.9"/>
    <n v="15"/>
    <n v="6808"/>
    <n v="6.3"/>
    <n v="30"/>
    <n v="5"/>
    <n v="5"/>
    <n v="2877"/>
    <n v="0"/>
  </r>
  <r>
    <x v="27"/>
    <x v="6"/>
    <x v="5"/>
    <n v="395"/>
    <n v="1413"/>
    <n v="130910"/>
    <n v="129930"/>
    <n v="150"/>
    <n v="11"/>
    <n v="54"/>
    <n v="4"/>
    <n v="24508"/>
    <n v="4156"/>
    <n v="20352"/>
    <n v="3.2"/>
    <n v="18.899999999999999"/>
    <n v="22547"/>
    <n v="3686"/>
    <n v="18861"/>
    <n v="2.8"/>
    <n v="17.399999999999999"/>
    <n v="1961"/>
    <n v="1.5"/>
    <n v="34.799999999999997"/>
    <n v="4"/>
    <n v="4"/>
    <m/>
    <n v="1"/>
  </r>
  <r>
    <x v="27"/>
    <x v="6"/>
    <x v="6"/>
    <n v="432"/>
    <n v="1419"/>
    <n v="146879"/>
    <n v="146317"/>
    <n v="126"/>
    <n v="9"/>
    <n v="80"/>
    <n v="5.7"/>
    <n v="26660"/>
    <n v="3969"/>
    <n v="22691"/>
    <n v="2.7"/>
    <n v="18.2"/>
    <n v="25535"/>
    <n v="10489"/>
    <n v="15046"/>
    <n v="7.2"/>
    <n v="17.5"/>
    <n v="1125"/>
    <n v="0.7"/>
    <n v="35"/>
    <n v="11"/>
    <n v="12"/>
    <n v="7073"/>
    <n v="0"/>
  </r>
  <r>
    <x v="27"/>
    <x v="6"/>
    <x v="7"/>
    <n v="1942"/>
    <n v="9861"/>
    <n v="660566"/>
    <n v="654269"/>
    <n v="914"/>
    <n v="9.5"/>
    <n v="426"/>
    <n v="4.4000000000000004"/>
    <n v="105706"/>
    <n v="17920"/>
    <n v="87786"/>
    <n v="2.7"/>
    <n v="16.2"/>
    <n v="93112"/>
    <n v="22619"/>
    <n v="70493"/>
    <n v="3.5"/>
    <n v="14.2"/>
    <n v="12594"/>
    <n v="2"/>
    <n v="28.4"/>
    <n v="21"/>
    <n v="64"/>
    <n v="14873"/>
    <n v="0"/>
  </r>
  <r>
    <x v="27"/>
    <x v="6"/>
    <x v="8"/>
    <n v="1556"/>
    <n v="9152"/>
    <n v="526931"/>
    <n v="517277"/>
    <n v="693"/>
    <n v="7.7"/>
    <n v="356"/>
    <n v="4"/>
    <n v="79456"/>
    <n v="16953"/>
    <n v="62503"/>
    <n v="3.3"/>
    <n v="15.4"/>
    <n v="60148"/>
    <n v="13690"/>
    <n v="46458"/>
    <n v="2.6"/>
    <n v="11.6"/>
    <n v="19308"/>
    <n v="3.8"/>
    <n v="23.2"/>
    <n v="5"/>
    <n v="8"/>
    <n v="3286"/>
    <n v="0"/>
  </r>
  <r>
    <x v="27"/>
    <x v="6"/>
    <x v="9"/>
    <n v="2212"/>
    <n v="13919"/>
    <n v="749043"/>
    <n v="738821"/>
    <n v="1092"/>
    <n v="8.1"/>
    <n v="346"/>
    <n v="2.6"/>
    <n v="95459"/>
    <n v="22897"/>
    <n v="72562"/>
    <n v="3.1"/>
    <n v="12.9"/>
    <n v="75015"/>
    <n v="15612"/>
    <n v="59403"/>
    <n v="2.1"/>
    <n v="10.199999999999999"/>
    <n v="20444"/>
    <n v="2.7"/>
    <n v="20.399999999999999"/>
    <n v="5"/>
    <n v="12"/>
    <n v="3232"/>
    <n v="0"/>
  </r>
  <r>
    <x v="27"/>
    <x v="6"/>
    <x v="10"/>
    <n v="1841"/>
    <n v="13531"/>
    <n v="622678"/>
    <n v="616612"/>
    <n v="920"/>
    <n v="6.9"/>
    <n v="500"/>
    <n v="3.8"/>
    <n v="79840"/>
    <n v="18910"/>
    <n v="60930"/>
    <n v="3.1"/>
    <n v="12.9"/>
    <n v="67707"/>
    <n v="9791"/>
    <n v="57916"/>
    <n v="1.6"/>
    <n v="11"/>
    <n v="12133"/>
    <n v="1.9"/>
    <n v="22"/>
    <n v="2"/>
    <n v="98"/>
    <m/>
    <n v="1"/>
  </r>
  <r>
    <x v="27"/>
    <x v="6"/>
    <x v="11"/>
    <n v="1286"/>
    <n v="13491"/>
    <n v="435143"/>
    <n v="433496"/>
    <n v="873"/>
    <n v="6.6"/>
    <n v="357"/>
    <n v="2.7"/>
    <n v="53340"/>
    <n v="16129"/>
    <n v="37211"/>
    <n v="3.7"/>
    <n v="12.3"/>
    <n v="50045"/>
    <n v="6107"/>
    <n v="43938"/>
    <n v="1.4"/>
    <n v="11.5"/>
    <n v="3295"/>
    <n v="0.8"/>
    <n v="23"/>
    <n v="1"/>
    <n v="6"/>
    <m/>
    <n v="1"/>
  </r>
  <r>
    <x v="27"/>
    <x v="6"/>
    <x v="1"/>
    <n v="8041"/>
    <n v="59702"/>
    <n v="2729496"/>
    <n v="2726448"/>
    <n v="3002"/>
    <n v="5.0999999999999996"/>
    <n v="1884"/>
    <n v="3.2"/>
    <n v="272797"/>
    <n v="53181"/>
    <n v="219616"/>
    <n v="2"/>
    <n v="10"/>
    <n v="266700"/>
    <n v="51247"/>
    <n v="215453"/>
    <n v="1.9"/>
    <n v="9.8000000000000007"/>
    <n v="6097"/>
    <n v="0.2"/>
    <n v="19.600000000000001"/>
    <n v="22"/>
    <n v="176"/>
    <n v="14994"/>
    <n v="0"/>
  </r>
  <r>
    <x v="27"/>
    <x v="7"/>
    <x v="0"/>
    <n v="43"/>
    <n v="478"/>
    <n v="55986"/>
    <n v="28755"/>
    <n v="477"/>
    <n v="199.6"/>
    <n v="0"/>
    <n v="0"/>
    <n v="54463"/>
    <n v="54463"/>
    <n v="0"/>
    <n v="189.4"/>
    <n v="189.4"/>
    <n v="0"/>
    <n v="0"/>
    <n v="0"/>
    <n v="0"/>
    <n v="0"/>
    <n v="54463"/>
    <n v="189.4"/>
    <n v="0"/>
    <m/>
    <m/>
    <m/>
    <n v="0"/>
  </r>
  <r>
    <x v="27"/>
    <x v="7"/>
    <x v="2"/>
    <n v="150"/>
    <n v="515"/>
    <n v="101689"/>
    <n v="98568"/>
    <n v="98"/>
    <n v="20.6"/>
    <n v="19"/>
    <n v="4"/>
    <n v="28177"/>
    <n v="2831"/>
    <n v="25346"/>
    <n v="2.9"/>
    <n v="28.6"/>
    <n v="21935"/>
    <n v="494"/>
    <n v="21441"/>
    <n v="0.5"/>
    <n v="22.3"/>
    <n v="6242"/>
    <n v="6.3"/>
    <n v="44.6"/>
    <m/>
    <m/>
    <m/>
    <n v="0"/>
  </r>
  <r>
    <x v="27"/>
    <x v="7"/>
    <x v="3"/>
    <n v="135"/>
    <n v="693"/>
    <n v="85806"/>
    <n v="84513"/>
    <n v="136"/>
    <n v="21.4"/>
    <n v="24"/>
    <n v="3.8"/>
    <n v="18122"/>
    <n v="4336"/>
    <n v="13786"/>
    <n v="5.0999999999999996"/>
    <n v="21.4"/>
    <n v="15536"/>
    <n v="9344"/>
    <n v="6192"/>
    <n v="11.1"/>
    <n v="18.399999999999999"/>
    <n v="2586"/>
    <n v="3"/>
    <n v="36.799999999999997"/>
    <n v="6"/>
    <n v="6"/>
    <n v="8769"/>
    <n v="0"/>
  </r>
  <r>
    <x v="27"/>
    <x v="7"/>
    <x v="4"/>
    <n v="121"/>
    <n v="536"/>
    <n v="74291"/>
    <n v="71154"/>
    <n v="53"/>
    <n v="10.3"/>
    <n v="11"/>
    <n v="2.1"/>
    <n v="15033"/>
    <n v="3002"/>
    <n v="12031"/>
    <n v="4.2"/>
    <n v="21.1"/>
    <n v="8758"/>
    <n v="2030"/>
    <n v="6728"/>
    <n v="2.9"/>
    <n v="12.3"/>
    <n v="6275"/>
    <n v="8.8000000000000007"/>
    <n v="24.6"/>
    <n v="1"/>
    <n v="1"/>
    <m/>
    <n v="1"/>
  </r>
  <r>
    <x v="27"/>
    <x v="7"/>
    <x v="5"/>
    <n v="150"/>
    <n v="977"/>
    <n v="105689"/>
    <n v="99428"/>
    <n v="91"/>
    <n v="9.5"/>
    <n v="49"/>
    <n v="5.0999999999999996"/>
    <n v="23142"/>
    <n v="3948"/>
    <n v="19194"/>
    <n v="4"/>
    <n v="23.3"/>
    <n v="10620"/>
    <n v="1731"/>
    <n v="8889"/>
    <n v="1.7"/>
    <n v="10.7"/>
    <n v="12522"/>
    <n v="12.6"/>
    <n v="21.4"/>
    <m/>
    <m/>
    <m/>
    <n v="0"/>
  </r>
  <r>
    <x v="27"/>
    <x v="7"/>
    <x v="6"/>
    <n v="198"/>
    <n v="1372"/>
    <n v="133838"/>
    <n v="124058"/>
    <n v="125"/>
    <n v="9.3000000000000007"/>
    <n v="75"/>
    <n v="5.6"/>
    <n v="31682"/>
    <n v="7183"/>
    <n v="24499"/>
    <n v="5.8"/>
    <n v="25.5"/>
    <n v="12121"/>
    <n v="2057"/>
    <n v="10064"/>
    <n v="1.7"/>
    <n v="9.8000000000000007"/>
    <n v="19561"/>
    <n v="15.7"/>
    <n v="19.600000000000001"/>
    <m/>
    <m/>
    <m/>
    <n v="0"/>
  </r>
  <r>
    <x v="27"/>
    <x v="7"/>
    <x v="7"/>
    <n v="760"/>
    <n v="7202"/>
    <n v="484840"/>
    <n v="482895"/>
    <n v="616"/>
    <n v="8.6999999999999993"/>
    <n v="287"/>
    <n v="4.0999999999999996"/>
    <n v="77626"/>
    <n v="15808"/>
    <n v="61818"/>
    <n v="3.3"/>
    <n v="16.100000000000001"/>
    <n v="73736"/>
    <n v="26268"/>
    <n v="47468"/>
    <n v="5.4"/>
    <n v="15.3"/>
    <n v="3890"/>
    <n v="0.8"/>
    <n v="30.6"/>
    <n v="8"/>
    <n v="8"/>
    <n v="11251"/>
    <n v="0"/>
  </r>
  <r>
    <x v="27"/>
    <x v="7"/>
    <x v="8"/>
    <n v="649"/>
    <n v="6347"/>
    <n v="425451"/>
    <n v="422250"/>
    <n v="682"/>
    <n v="11.1"/>
    <n v="286"/>
    <n v="4.7"/>
    <n v="64595"/>
    <n v="15097"/>
    <n v="49498"/>
    <n v="3.6"/>
    <n v="15.3"/>
    <n v="58192"/>
    <n v="17051"/>
    <n v="41141"/>
    <n v="4"/>
    <n v="13.8"/>
    <n v="6403"/>
    <n v="1.5"/>
    <n v="27.6"/>
    <n v="5"/>
    <n v="5"/>
    <n v="7131"/>
    <n v="0"/>
  </r>
  <r>
    <x v="27"/>
    <x v="7"/>
    <x v="9"/>
    <n v="897"/>
    <n v="9928"/>
    <n v="593071"/>
    <n v="585119"/>
    <n v="714"/>
    <n v="7.3"/>
    <n v="410"/>
    <n v="4.2"/>
    <n v="68208"/>
    <n v="18377"/>
    <n v="49831"/>
    <n v="3.1"/>
    <n v="11.7"/>
    <n v="52305"/>
    <n v="11721"/>
    <n v="40584"/>
    <n v="2"/>
    <n v="8.9"/>
    <n v="15903"/>
    <n v="2.8"/>
    <n v="17.8"/>
    <m/>
    <m/>
    <m/>
    <n v="0"/>
  </r>
  <r>
    <x v="27"/>
    <x v="7"/>
    <x v="10"/>
    <n v="812"/>
    <n v="10182"/>
    <n v="528724"/>
    <n v="526182"/>
    <n v="760"/>
    <n v="7.5"/>
    <n v="523"/>
    <n v="5.2"/>
    <n v="62781"/>
    <n v="15082"/>
    <n v="47699"/>
    <n v="2.9"/>
    <n v="11.9"/>
    <n v="57697"/>
    <n v="13549"/>
    <n v="44148"/>
    <n v="2.6"/>
    <n v="11"/>
    <n v="5084"/>
    <n v="0.9"/>
    <n v="22"/>
    <n v="2"/>
    <n v="8"/>
    <m/>
    <n v="1"/>
  </r>
  <r>
    <x v="27"/>
    <x v="7"/>
    <x v="11"/>
    <n v="584"/>
    <n v="9195"/>
    <n v="383533"/>
    <n v="382017"/>
    <n v="453"/>
    <n v="4.9000000000000004"/>
    <n v="388"/>
    <n v="4.2"/>
    <n v="46952"/>
    <n v="10685"/>
    <n v="36267"/>
    <n v="2.8"/>
    <n v="12.3"/>
    <n v="43919"/>
    <n v="7360"/>
    <n v="36559"/>
    <n v="1.9"/>
    <n v="11.5"/>
    <n v="3033"/>
    <n v="0.8"/>
    <n v="23"/>
    <m/>
    <m/>
    <m/>
    <n v="0"/>
  </r>
  <r>
    <x v="27"/>
    <x v="7"/>
    <x v="1"/>
    <n v="4164"/>
    <n v="56443"/>
    <n v="2761827"/>
    <n v="2748846"/>
    <n v="3286"/>
    <n v="5.9"/>
    <n v="1734"/>
    <n v="3.1"/>
    <n v="278495"/>
    <n v="61207"/>
    <n v="217288"/>
    <n v="2.2000000000000002"/>
    <n v="10.1"/>
    <n v="252534"/>
    <n v="49439"/>
    <n v="203095"/>
    <n v="1.8"/>
    <n v="9.1999999999999993"/>
    <n v="25961"/>
    <n v="0.9"/>
    <n v="18.399999999999999"/>
    <n v="5"/>
    <n v="5"/>
    <m/>
    <n v="1"/>
  </r>
  <r>
    <x v="27"/>
    <x v="8"/>
    <x v="0"/>
    <n v="21"/>
    <n v="36"/>
    <m/>
    <m/>
    <n v="36"/>
    <n v="200"/>
    <n v="0"/>
    <n v="0"/>
    <m/>
    <m/>
    <m/>
    <m/>
    <m/>
    <m/>
    <m/>
    <m/>
    <m/>
    <m/>
    <m/>
    <m/>
    <m/>
    <m/>
    <m/>
    <m/>
    <n v="1"/>
  </r>
  <r>
    <x v="27"/>
    <x v="8"/>
    <x v="2"/>
    <n v="73"/>
    <n v="560"/>
    <n v="102420"/>
    <m/>
    <n v="81"/>
    <n v="15.5"/>
    <n v="7"/>
    <n v="1.3"/>
    <m/>
    <n v="6200"/>
    <m/>
    <m/>
    <m/>
    <m/>
    <m/>
    <m/>
    <m/>
    <m/>
    <m/>
    <m/>
    <m/>
    <m/>
    <m/>
    <m/>
    <n v="1"/>
  </r>
  <r>
    <x v="27"/>
    <x v="8"/>
    <x v="3"/>
    <n v="65"/>
    <n v="466"/>
    <n v="90129"/>
    <n v="82260"/>
    <n v="53"/>
    <n v="12"/>
    <n v="7"/>
    <n v="1.6"/>
    <n v="26508"/>
    <n v="5589"/>
    <n v="20919"/>
    <n v="6.8"/>
    <n v="32.200000000000003"/>
    <n v="10770"/>
    <m/>
    <n v="8120"/>
    <m/>
    <n v="13.1"/>
    <n v="15738"/>
    <n v="19.100000000000001"/>
    <n v="26.2"/>
    <n v="1"/>
    <n v="1"/>
    <m/>
    <n v="1"/>
  </r>
  <r>
    <x v="27"/>
    <x v="8"/>
    <x v="4"/>
    <n v="44"/>
    <n v="169"/>
    <m/>
    <n v="56008"/>
    <n v="18"/>
    <n v="11.1"/>
    <n v="6"/>
    <n v="3.7"/>
    <n v="12287"/>
    <n v="291"/>
    <n v="11996"/>
    <n v="0.5"/>
    <n v="21.9"/>
    <n v="22732"/>
    <n v="13937"/>
    <n v="8795"/>
    <n v="24.9"/>
    <n v="40.6"/>
    <n v="-10445"/>
    <n v="-18.7"/>
    <n v="43.8"/>
    <n v="4"/>
    <n v="4"/>
    <n v="13915"/>
    <n v="1"/>
  </r>
  <r>
    <x v="27"/>
    <x v="8"/>
    <x v="5"/>
    <n v="64"/>
    <n v="730"/>
    <n v="85132"/>
    <n v="85172"/>
    <n v="41"/>
    <n v="5.7"/>
    <n v="28"/>
    <n v="3.9"/>
    <n v="20108"/>
    <m/>
    <m/>
    <m/>
    <n v="23.6"/>
    <n v="20187"/>
    <n v="9291"/>
    <n v="10896"/>
    <n v="10.9"/>
    <n v="23.7"/>
    <n v="-79"/>
    <n v="-0.1"/>
    <n v="47.2"/>
    <n v="1"/>
    <n v="1"/>
    <m/>
    <n v="1"/>
  </r>
  <r>
    <x v="27"/>
    <x v="8"/>
    <x v="6"/>
    <n v="80"/>
    <n v="678"/>
    <n v="116550"/>
    <n v="115854"/>
    <n v="26"/>
    <n v="3.9"/>
    <n v="14"/>
    <n v="2.1"/>
    <n v="18525"/>
    <n v="1594"/>
    <n v="16931"/>
    <n v="1.4"/>
    <n v="16"/>
    <n v="17132"/>
    <n v="8459"/>
    <n v="8673"/>
    <n v="7.3"/>
    <n v="14.8"/>
    <n v="1393"/>
    <n v="1.2"/>
    <n v="29.6"/>
    <n v="2"/>
    <n v="2"/>
    <m/>
    <n v="1"/>
  </r>
  <r>
    <x v="27"/>
    <x v="8"/>
    <x v="7"/>
    <n v="386"/>
    <n v="6696"/>
    <n v="535012"/>
    <n v="529128"/>
    <n v="1023"/>
    <n v="16.3"/>
    <n v="163"/>
    <n v="2.6"/>
    <n v="84371"/>
    <n v="15680"/>
    <n v="68691"/>
    <n v="3"/>
    <n v="15.9"/>
    <n v="72603"/>
    <n v="19975"/>
    <n v="52628"/>
    <n v="3.8"/>
    <n v="13.7"/>
    <n v="11768"/>
    <n v="2.2000000000000002"/>
    <n v="27.4"/>
    <n v="2"/>
    <n v="2"/>
    <m/>
    <n v="1"/>
  </r>
  <r>
    <x v="27"/>
    <x v="8"/>
    <x v="8"/>
    <n v="352"/>
    <n v="7453"/>
    <n v="479849"/>
    <n v="472883"/>
    <n v="581"/>
    <n v="7.9"/>
    <n v="370"/>
    <n v="5"/>
    <n v="79811"/>
    <n v="17830"/>
    <n v="61981"/>
    <n v="3.8"/>
    <n v="16.899999999999999"/>
    <n v="65878"/>
    <n v="14506"/>
    <n v="51372"/>
    <n v="3.1"/>
    <n v="13.9"/>
    <n v="13933"/>
    <n v="3"/>
    <n v="27.8"/>
    <m/>
    <m/>
    <m/>
    <n v="0"/>
  </r>
  <r>
    <x v="27"/>
    <x v="8"/>
    <x v="9"/>
    <n v="599"/>
    <n v="11353"/>
    <n v="847092"/>
    <n v="837166"/>
    <n v="1007"/>
    <n v="9.1"/>
    <n v="359"/>
    <n v="3.3"/>
    <n v="91376"/>
    <n v="22556"/>
    <n v="68820"/>
    <n v="2.7"/>
    <n v="10.9"/>
    <n v="71525"/>
    <n v="16375"/>
    <n v="55150"/>
    <n v="2"/>
    <n v="8.5"/>
    <n v="19851"/>
    <n v="2.4"/>
    <n v="17"/>
    <m/>
    <m/>
    <m/>
    <n v="0"/>
  </r>
  <r>
    <x v="27"/>
    <x v="8"/>
    <x v="10"/>
    <n v="449"/>
    <n v="11452"/>
    <n v="634977"/>
    <n v="633354"/>
    <n v="1291"/>
    <n v="11.7"/>
    <n v="458"/>
    <n v="4.2"/>
    <n v="82327"/>
    <n v="24225"/>
    <n v="58102"/>
    <n v="3.8"/>
    <n v="13"/>
    <n v="79081"/>
    <n v="20416"/>
    <n v="58665"/>
    <n v="3.2"/>
    <n v="12.5"/>
    <n v="3246"/>
    <n v="0.5"/>
    <n v="25"/>
    <m/>
    <m/>
    <m/>
    <n v="0"/>
  </r>
  <r>
    <x v="27"/>
    <x v="8"/>
    <x v="11"/>
    <n v="341"/>
    <n v="11520"/>
    <n v="475541"/>
    <n v="471043"/>
    <n v="743"/>
    <n v="6.6"/>
    <n v="284"/>
    <n v="2.5"/>
    <n v="50069"/>
    <n v="9862"/>
    <n v="40207"/>
    <n v="2.1"/>
    <n v="10.6"/>
    <n v="41072"/>
    <n v="8711"/>
    <n v="32361"/>
    <n v="1.8"/>
    <n v="8.6999999999999993"/>
    <n v="8997"/>
    <n v="1.9"/>
    <n v="17.399999999999999"/>
    <m/>
    <m/>
    <m/>
    <n v="0"/>
  </r>
  <r>
    <x v="27"/>
    <x v="8"/>
    <x v="1"/>
    <n v="2887"/>
    <n v="78164"/>
    <n v="4186990"/>
    <n v="4169886"/>
    <n v="5116"/>
    <n v="6.6"/>
    <n v="2745"/>
    <n v="3.6"/>
    <n v="415155"/>
    <n v="107042"/>
    <n v="308113"/>
    <n v="2.6"/>
    <n v="10"/>
    <n v="380947"/>
    <n v="71068"/>
    <n v="309879"/>
    <n v="1.7"/>
    <n v="9.1"/>
    <n v="34208"/>
    <n v="0.9"/>
    <n v="18.2"/>
    <n v="1"/>
    <n v="1"/>
    <m/>
    <n v="1"/>
  </r>
  <r>
    <x v="27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7"/>
    <x v="9"/>
    <x v="2"/>
    <n v="13"/>
    <n v="14"/>
    <n v="27350"/>
    <n v="27582"/>
    <n v="0"/>
    <n v="0"/>
    <n v="1"/>
    <n v="6.9"/>
    <n v="1628"/>
    <n v="0"/>
    <n v="1628"/>
    <n v="0"/>
    <n v="5.9"/>
    <n v="2091"/>
    <m/>
    <n v="2023"/>
    <m/>
    <n v="7.6"/>
    <n v="-463"/>
    <n v="-1.7"/>
    <n v="11.8"/>
    <m/>
    <m/>
    <m/>
    <n v="1"/>
  </r>
  <r>
    <x v="27"/>
    <x v="9"/>
    <x v="3"/>
    <n v="26"/>
    <n v="130"/>
    <n v="66041"/>
    <n v="60284"/>
    <n v="3"/>
    <n v="2.1"/>
    <n v="6"/>
    <n v="4.0999999999999996"/>
    <n v="14876"/>
    <m/>
    <m/>
    <m/>
    <n v="24.7"/>
    <n v="3364"/>
    <n v="823"/>
    <n v="2541"/>
    <n v="1.4"/>
    <n v="5.6"/>
    <n v="11512"/>
    <n v="19.100000000000001"/>
    <n v="11.2"/>
    <m/>
    <m/>
    <m/>
    <n v="1"/>
  </r>
  <r>
    <x v="27"/>
    <x v="9"/>
    <x v="4"/>
    <n v="17"/>
    <n v="1263"/>
    <m/>
    <n v="42055"/>
    <n v="289"/>
    <n v="25.7"/>
    <n v="13"/>
    <n v="1.2"/>
    <n v="3843"/>
    <m/>
    <m/>
    <m/>
    <n v="9.1"/>
    <n v="9390"/>
    <m/>
    <n v="9287"/>
    <m/>
    <n v="22.3"/>
    <n v="-5547"/>
    <n v="-13.2"/>
    <n v="18.2"/>
    <m/>
    <m/>
    <m/>
    <n v="1"/>
  </r>
  <r>
    <x v="27"/>
    <x v="9"/>
    <x v="5"/>
    <n v="20"/>
    <n v="135"/>
    <n v="35337"/>
    <m/>
    <n v="9"/>
    <n v="6.8"/>
    <n v="3"/>
    <n v="2.2999999999999998"/>
    <m/>
    <n v="2142"/>
    <m/>
    <m/>
    <m/>
    <m/>
    <m/>
    <m/>
    <m/>
    <m/>
    <m/>
    <m/>
    <m/>
    <m/>
    <m/>
    <m/>
    <n v="1"/>
  </r>
  <r>
    <x v="27"/>
    <x v="9"/>
    <x v="6"/>
    <n v="22"/>
    <n v="411"/>
    <n v="54284"/>
    <n v="63960"/>
    <n v="5"/>
    <n v="1.2"/>
    <n v="6"/>
    <n v="1.5"/>
    <n v="10240"/>
    <n v="355"/>
    <n v="9885"/>
    <n v="0.6"/>
    <n v="16"/>
    <n v="29592"/>
    <m/>
    <n v="15095"/>
    <m/>
    <n v="46.3"/>
    <n v="-19352"/>
    <n v="-30.3"/>
    <n v="32"/>
    <n v="2"/>
    <n v="2"/>
    <m/>
    <n v="1"/>
  </r>
  <r>
    <x v="27"/>
    <x v="9"/>
    <x v="7"/>
    <n v="109"/>
    <n v="2949"/>
    <n v="302599"/>
    <n v="293769"/>
    <n v="280"/>
    <n v="9.8000000000000007"/>
    <n v="94"/>
    <n v="3.3"/>
    <n v="51505"/>
    <n v="11132"/>
    <n v="40373"/>
    <n v="3.8"/>
    <n v="17.5"/>
    <n v="33845"/>
    <n v="8958"/>
    <n v="24887"/>
    <n v="3"/>
    <n v="11.5"/>
    <n v="17660"/>
    <n v="6"/>
    <n v="23"/>
    <n v="1"/>
    <n v="1"/>
    <m/>
    <n v="1"/>
  </r>
  <r>
    <x v="27"/>
    <x v="9"/>
    <x v="8"/>
    <n v="101"/>
    <n v="6267"/>
    <n v="308773"/>
    <n v="307605"/>
    <n v="355"/>
    <n v="5.8"/>
    <n v="111"/>
    <n v="1.8"/>
    <n v="44533"/>
    <n v="13172"/>
    <n v="31361"/>
    <n v="4.3"/>
    <n v="14.5"/>
    <n v="42197"/>
    <n v="11729"/>
    <n v="30468"/>
    <n v="3.8"/>
    <n v="13.7"/>
    <n v="2336"/>
    <n v="0.8"/>
    <n v="27.4"/>
    <n v="1"/>
    <n v="1"/>
    <m/>
    <n v="1"/>
  </r>
  <r>
    <x v="27"/>
    <x v="9"/>
    <x v="9"/>
    <n v="251"/>
    <n v="8789"/>
    <n v="727121"/>
    <n v="715214"/>
    <n v="522"/>
    <n v="6"/>
    <n v="411"/>
    <n v="4.7"/>
    <n v="82544"/>
    <n v="32558"/>
    <n v="49986"/>
    <n v="4.5999999999999996"/>
    <n v="11.5"/>
    <n v="58730"/>
    <n v="11880"/>
    <n v="46850"/>
    <n v="1.7"/>
    <n v="8.1999999999999993"/>
    <n v="23814"/>
    <n v="3.3"/>
    <n v="16.399999999999999"/>
    <m/>
    <m/>
    <m/>
    <n v="0"/>
  </r>
  <r>
    <x v="27"/>
    <x v="9"/>
    <x v="10"/>
    <n v="144"/>
    <n v="9164"/>
    <n v="416863"/>
    <n v="429110"/>
    <n v="800"/>
    <n v="8.9"/>
    <n v="394"/>
    <n v="4.4000000000000004"/>
    <n v="47768"/>
    <n v="12569"/>
    <n v="35199"/>
    <n v="2.9"/>
    <n v="11.1"/>
    <n v="72261"/>
    <n v="20528"/>
    <n v="51733"/>
    <n v="4.8"/>
    <n v="16.8"/>
    <n v="-24493"/>
    <n v="-5.7"/>
    <n v="22.2"/>
    <m/>
    <m/>
    <m/>
    <n v="0"/>
  </r>
  <r>
    <x v="27"/>
    <x v="9"/>
    <x v="11"/>
    <n v="131"/>
    <n v="8793"/>
    <n v="418952"/>
    <n v="411095"/>
    <n v="750"/>
    <n v="8.8000000000000007"/>
    <n v="261"/>
    <n v="3.1"/>
    <n v="59563"/>
    <n v="22149"/>
    <n v="37414"/>
    <n v="5.4"/>
    <n v="14.5"/>
    <n v="43848"/>
    <n v="8090"/>
    <n v="35758"/>
    <n v="2"/>
    <n v="10.7"/>
    <n v="15715"/>
    <n v="3.8"/>
    <n v="21.4"/>
    <m/>
    <m/>
    <m/>
    <n v="0"/>
  </r>
  <r>
    <x v="27"/>
    <x v="9"/>
    <x v="1"/>
    <n v="1206"/>
    <n v="66497"/>
    <n v="3584569"/>
    <n v="3573551"/>
    <n v="5736"/>
    <n v="8.6999999999999993"/>
    <n v="4168"/>
    <n v="6.3"/>
    <n v="416094"/>
    <n v="122337"/>
    <n v="293757"/>
    <n v="3.4"/>
    <n v="11.6"/>
    <n v="394059"/>
    <n v="108037"/>
    <n v="286022"/>
    <n v="3"/>
    <n v="11"/>
    <n v="22035"/>
    <n v="0.6"/>
    <n v="22"/>
    <m/>
    <m/>
    <m/>
    <n v="0"/>
  </r>
  <r>
    <x v="27"/>
    <x v="10"/>
    <x v="2"/>
    <n v="8"/>
    <n v="40"/>
    <n v="31768"/>
    <n v="26937"/>
    <n v="0"/>
    <n v="0"/>
    <n v="0"/>
    <n v="0"/>
    <n v="9737"/>
    <n v="0"/>
    <n v="9737"/>
    <n v="0"/>
    <n v="36.1"/>
    <n v="75"/>
    <n v="0"/>
    <n v="75"/>
    <n v="0"/>
    <n v="0.3"/>
    <n v="9662"/>
    <n v="35.799999999999997"/>
    <n v="0.6"/>
    <m/>
    <m/>
    <m/>
    <n v="0"/>
  </r>
  <r>
    <x v="27"/>
    <x v="10"/>
    <x v="3"/>
    <n v="10"/>
    <n v="30"/>
    <n v="26486"/>
    <n v="25942"/>
    <n v="2"/>
    <n v="6.9"/>
    <n v="0"/>
    <n v="0"/>
    <n v="8332"/>
    <m/>
    <m/>
    <m/>
    <n v="32.1"/>
    <n v="7243"/>
    <n v="0"/>
    <n v="7243"/>
    <n v="0"/>
    <n v="27.9"/>
    <n v="1089"/>
    <n v="4.2"/>
    <n v="55.8"/>
    <m/>
    <m/>
    <m/>
    <n v="1"/>
  </r>
  <r>
    <x v="27"/>
    <x v="10"/>
    <x v="4"/>
    <n v="10"/>
    <n v="646"/>
    <m/>
    <n v="36839"/>
    <n v="49"/>
    <n v="7.9"/>
    <n v="2"/>
    <n v="0.3"/>
    <n v="7459"/>
    <m/>
    <m/>
    <m/>
    <n v="20.2"/>
    <n v="2808"/>
    <m/>
    <n v="2767"/>
    <m/>
    <n v="7.6"/>
    <n v="4651"/>
    <n v="12.6"/>
    <n v="15.2"/>
    <m/>
    <m/>
    <m/>
    <n v="1"/>
  </r>
  <r>
    <x v="27"/>
    <x v="10"/>
    <x v="5"/>
    <n v="14"/>
    <n v="87"/>
    <m/>
    <n v="12381"/>
    <n v="2"/>
    <n v="2.2999999999999998"/>
    <n v="0"/>
    <n v="0"/>
    <n v="8255"/>
    <m/>
    <m/>
    <m/>
    <n v="66.7"/>
    <n v="389"/>
    <n v="0"/>
    <n v="389"/>
    <n v="0"/>
    <n v="3.1"/>
    <n v="7866"/>
    <n v="63.6"/>
    <n v="6.2"/>
    <m/>
    <m/>
    <m/>
    <n v="1"/>
  </r>
  <r>
    <x v="27"/>
    <x v="10"/>
    <x v="6"/>
    <n v="13"/>
    <n v="395"/>
    <n v="24512"/>
    <n v="23016"/>
    <n v="2"/>
    <n v="0.5"/>
    <n v="2"/>
    <n v="0.5"/>
    <n v="3391"/>
    <m/>
    <m/>
    <m/>
    <n v="14.7"/>
    <n v="398"/>
    <m/>
    <n v="106"/>
    <m/>
    <n v="1.7"/>
    <n v="2993"/>
    <n v="13"/>
    <n v="3.4"/>
    <m/>
    <m/>
    <m/>
    <n v="1"/>
  </r>
  <r>
    <x v="27"/>
    <x v="10"/>
    <x v="7"/>
    <n v="71"/>
    <n v="1693"/>
    <n v="248408"/>
    <n v="256905"/>
    <n v="91"/>
    <n v="5.4"/>
    <n v="75"/>
    <n v="4.5"/>
    <n v="35499"/>
    <n v="4498"/>
    <n v="31001"/>
    <n v="1.8"/>
    <n v="13.8"/>
    <n v="52493"/>
    <n v="4619"/>
    <n v="47874"/>
    <n v="1.8"/>
    <n v="20.399999999999999"/>
    <n v="-16994"/>
    <n v="-6.6"/>
    <n v="27.6"/>
    <m/>
    <m/>
    <m/>
    <n v="0"/>
  </r>
  <r>
    <x v="27"/>
    <x v="10"/>
    <x v="8"/>
    <n v="70"/>
    <n v="4781"/>
    <n v="320229"/>
    <n v="319149"/>
    <n v="422"/>
    <n v="9"/>
    <n v="265"/>
    <n v="5.6"/>
    <n v="60704"/>
    <n v="22304"/>
    <n v="38400"/>
    <n v="7"/>
    <n v="19"/>
    <n v="58543"/>
    <n v="22069"/>
    <n v="36474"/>
    <n v="6.9"/>
    <n v="18.3"/>
    <n v="2161"/>
    <n v="0.7"/>
    <n v="36.6"/>
    <n v="1"/>
    <n v="1"/>
    <m/>
    <n v="1"/>
  </r>
  <r>
    <x v="27"/>
    <x v="10"/>
    <x v="9"/>
    <n v="109"/>
    <n v="6812"/>
    <n v="537629"/>
    <n v="522243"/>
    <n v="815"/>
    <n v="12.4"/>
    <n v="334"/>
    <n v="5.0999999999999996"/>
    <n v="83937"/>
    <n v="29647"/>
    <n v="54290"/>
    <n v="5.7"/>
    <n v="16.100000000000001"/>
    <n v="53164"/>
    <n v="10552"/>
    <n v="42612"/>
    <n v="2"/>
    <n v="10.199999999999999"/>
    <n v="30773"/>
    <n v="5.9"/>
    <n v="20.399999999999999"/>
    <m/>
    <m/>
    <m/>
    <n v="0"/>
  </r>
  <r>
    <x v="27"/>
    <x v="10"/>
    <x v="10"/>
    <n v="92"/>
    <n v="6032"/>
    <n v="475449"/>
    <n v="456684"/>
    <n v="570"/>
    <n v="9.8000000000000007"/>
    <n v="192"/>
    <n v="3.3"/>
    <n v="72566"/>
    <n v="31387"/>
    <n v="41179"/>
    <n v="6.9"/>
    <n v="15.9"/>
    <n v="35036"/>
    <n v="5837"/>
    <n v="29199"/>
    <n v="1.3"/>
    <n v="7.7"/>
    <n v="37530"/>
    <n v="8.1999999999999993"/>
    <n v="15.4"/>
    <m/>
    <m/>
    <m/>
    <n v="0"/>
  </r>
  <r>
    <x v="27"/>
    <x v="10"/>
    <x v="11"/>
    <n v="72"/>
    <n v="6222"/>
    <n v="402578"/>
    <n v="398932"/>
    <n v="520"/>
    <n v="8.5"/>
    <n v="324"/>
    <n v="5.3"/>
    <n v="55313"/>
    <n v="13892"/>
    <n v="41421"/>
    <n v="3.5"/>
    <n v="13.9"/>
    <n v="48021"/>
    <n v="18438"/>
    <n v="29583"/>
    <n v="4.5999999999999996"/>
    <n v="12"/>
    <n v="7292"/>
    <n v="1.9"/>
    <n v="24"/>
    <n v="1"/>
    <n v="1"/>
    <m/>
    <n v="1"/>
  </r>
  <r>
    <x v="27"/>
    <x v="10"/>
    <x v="1"/>
    <n v="743"/>
    <n v="88478"/>
    <n v="4383749"/>
    <n v="4362315"/>
    <n v="8126"/>
    <n v="9.4"/>
    <n v="4398"/>
    <n v="5.0999999999999996"/>
    <n v="526602"/>
    <n v="161239"/>
    <n v="365363"/>
    <n v="3.7"/>
    <n v="12.1"/>
    <n v="483734"/>
    <n v="136566"/>
    <n v="347168"/>
    <n v="3.1"/>
    <n v="11.1"/>
    <n v="42868"/>
    <n v="1"/>
    <n v="22.2"/>
    <m/>
    <m/>
    <m/>
    <n v="0"/>
  </r>
  <r>
    <x v="27"/>
    <x v="11"/>
    <x v="2"/>
    <n v="14"/>
    <n v="42"/>
    <n v="12968"/>
    <m/>
    <n v="0"/>
    <n v="0"/>
    <n v="1"/>
    <n v="2.4"/>
    <m/>
    <n v="0"/>
    <m/>
    <m/>
    <m/>
    <m/>
    <m/>
    <m/>
    <m/>
    <m/>
    <m/>
    <m/>
    <m/>
    <m/>
    <m/>
    <m/>
    <n v="1"/>
  </r>
  <r>
    <x v="27"/>
    <x v="11"/>
    <x v="3"/>
    <n v="17"/>
    <n v="25"/>
    <n v="733"/>
    <n v="772"/>
    <n v="1"/>
    <n v="4"/>
    <n v="1"/>
    <n v="4"/>
    <n v="39"/>
    <m/>
    <m/>
    <m/>
    <n v="5.0999999999999996"/>
    <n v="117"/>
    <m/>
    <n v="106"/>
    <m/>
    <n v="15.2"/>
    <n v="-78"/>
    <n v="-10.1"/>
    <n v="10.199999999999999"/>
    <m/>
    <m/>
    <m/>
    <n v="1"/>
  </r>
  <r>
    <x v="27"/>
    <x v="11"/>
    <x v="4"/>
    <n v="19"/>
    <n v="38"/>
    <m/>
    <n v="25824"/>
    <n v="2"/>
    <n v="5.0999999999999996"/>
    <n v="5"/>
    <n v="12.7"/>
    <n v="20765"/>
    <m/>
    <m/>
    <m/>
    <n v="80.400000000000006"/>
    <n v="23815"/>
    <m/>
    <n v="222"/>
    <m/>
    <n v="92.2"/>
    <n v="-3050"/>
    <n v="-11.8"/>
    <n v="160.80000000000001"/>
    <n v="1"/>
    <n v="1"/>
    <m/>
    <n v="1"/>
  </r>
  <r>
    <x v="27"/>
    <x v="11"/>
    <x v="5"/>
    <n v="8"/>
    <n v="52"/>
    <m/>
    <m/>
    <n v="0"/>
    <n v="0"/>
    <n v="2"/>
    <n v="3.8"/>
    <m/>
    <n v="0"/>
    <m/>
    <m/>
    <m/>
    <m/>
    <m/>
    <m/>
    <m/>
    <m/>
    <m/>
    <m/>
    <m/>
    <m/>
    <m/>
    <m/>
    <n v="1"/>
  </r>
  <r>
    <x v="27"/>
    <x v="11"/>
    <x v="6"/>
    <n v="18"/>
    <n v="260"/>
    <n v="53724"/>
    <n v="52744"/>
    <n v="2"/>
    <n v="0.8"/>
    <n v="8"/>
    <n v="3"/>
    <n v="5309"/>
    <m/>
    <m/>
    <m/>
    <n v="10.1"/>
    <n v="3348"/>
    <n v="207"/>
    <n v="3141"/>
    <n v="0.4"/>
    <n v="6.3"/>
    <n v="1961"/>
    <n v="3.8"/>
    <n v="12.6"/>
    <m/>
    <m/>
    <m/>
    <n v="1"/>
  </r>
  <r>
    <x v="27"/>
    <x v="11"/>
    <x v="7"/>
    <n v="67"/>
    <n v="1569"/>
    <n v="206700"/>
    <n v="190071"/>
    <n v="193"/>
    <n v="13"/>
    <n v="25"/>
    <n v="1.7"/>
    <n v="56828"/>
    <n v="17599"/>
    <n v="39229"/>
    <n v="9.3000000000000007"/>
    <n v="29.9"/>
    <n v="23570"/>
    <n v="1910"/>
    <n v="21660"/>
    <n v="1"/>
    <n v="12.4"/>
    <n v="33258"/>
    <n v="17.5"/>
    <n v="24.8"/>
    <m/>
    <m/>
    <m/>
    <n v="0"/>
  </r>
  <r>
    <x v="27"/>
    <x v="11"/>
    <x v="8"/>
    <n v="54"/>
    <n v="10101"/>
    <n v="467738"/>
    <n v="466059"/>
    <n v="555"/>
    <n v="5.2"/>
    <n v="1800"/>
    <n v="16.8"/>
    <n v="103136"/>
    <n v="33977"/>
    <n v="69159"/>
    <n v="7.3"/>
    <n v="22.1"/>
    <n v="99779"/>
    <n v="48479"/>
    <n v="51300"/>
    <n v="10.4"/>
    <n v="21.4"/>
    <n v="3357"/>
    <n v="0.7"/>
    <n v="42.8"/>
    <m/>
    <m/>
    <m/>
    <n v="0"/>
  </r>
  <r>
    <x v="27"/>
    <x v="11"/>
    <x v="9"/>
    <n v="95"/>
    <n v="25219"/>
    <n v="1313390"/>
    <n v="1390780"/>
    <n v="2697"/>
    <n v="11"/>
    <n v="1311"/>
    <n v="5.3"/>
    <n v="144392"/>
    <n v="43241"/>
    <n v="101151"/>
    <n v="3.1"/>
    <n v="10.4"/>
    <n v="299172"/>
    <n v="109964"/>
    <n v="189208"/>
    <n v="7.9"/>
    <n v="21.5"/>
    <n v="-154780"/>
    <n v="-11.1"/>
    <n v="20.8"/>
    <m/>
    <m/>
    <m/>
    <n v="0"/>
  </r>
  <r>
    <x v="27"/>
    <x v="11"/>
    <x v="10"/>
    <n v="69"/>
    <n v="15177"/>
    <n v="1100070"/>
    <n v="1085908"/>
    <n v="2529"/>
    <n v="17.5"/>
    <n v="1032"/>
    <n v="7.2"/>
    <n v="134561"/>
    <n v="39597"/>
    <n v="94964"/>
    <n v="3.6"/>
    <n v="12.4"/>
    <n v="106238"/>
    <n v="37756"/>
    <n v="68482"/>
    <n v="3.5"/>
    <n v="9.8000000000000007"/>
    <n v="28323"/>
    <n v="2.6"/>
    <n v="19.600000000000001"/>
    <m/>
    <m/>
    <m/>
    <n v="0"/>
  </r>
  <r>
    <x v="27"/>
    <x v="11"/>
    <x v="11"/>
    <n v="51"/>
    <n v="20758"/>
    <n v="1066942"/>
    <n v="1057625"/>
    <n v="1768"/>
    <n v="8.8000000000000007"/>
    <n v="391"/>
    <n v="1.9"/>
    <n v="145874"/>
    <n v="67320"/>
    <n v="78554"/>
    <n v="6.4"/>
    <n v="13.8"/>
    <n v="127240"/>
    <n v="20755"/>
    <n v="106485"/>
    <n v="2"/>
    <n v="12"/>
    <n v="18634"/>
    <n v="1.8"/>
    <n v="24"/>
    <m/>
    <m/>
    <m/>
    <n v="0"/>
  </r>
  <r>
    <x v="27"/>
    <x v="11"/>
    <x v="1"/>
    <n v="833"/>
    <n v="480274"/>
    <n v="24886047"/>
    <n v="24785925"/>
    <n v="50001"/>
    <n v="10.5"/>
    <n v="46060"/>
    <n v="9.6"/>
    <n v="3318737"/>
    <n v="1099015"/>
    <n v="2219722"/>
    <n v="4.4000000000000004"/>
    <n v="13.4"/>
    <n v="3118494"/>
    <n v="1033385"/>
    <n v="2085109"/>
    <n v="4.2"/>
    <n v="12.6"/>
    <n v="200243"/>
    <n v="0.8"/>
    <n v="25.2"/>
    <m/>
    <m/>
    <m/>
    <n v="0"/>
  </r>
  <r>
    <x v="28"/>
    <x v="0"/>
    <x v="0"/>
    <n v="471724"/>
    <n v="472067"/>
    <n v="1161838"/>
    <n v="584117"/>
    <n v="468804"/>
    <n v="198.6"/>
    <n v="0"/>
    <n v="0"/>
    <n v="1155443"/>
    <n v="1155443"/>
    <n v="0"/>
    <n v="197.8"/>
    <n v="197.8"/>
    <n v="0"/>
    <n v="0"/>
    <n v="0"/>
    <n v="0"/>
    <n v="0"/>
    <n v="1155443"/>
    <n v="197.8"/>
    <n v="0"/>
    <m/>
    <m/>
    <m/>
    <n v="0"/>
  </r>
  <r>
    <x v="28"/>
    <x v="0"/>
    <x v="2"/>
    <n v="266791"/>
    <n v="266940"/>
    <n v="547947"/>
    <n v="631727"/>
    <n v="123"/>
    <n v="0"/>
    <n v="102310"/>
    <n v="31.6"/>
    <n v="123131"/>
    <n v="217"/>
    <n v="122914"/>
    <n v="0"/>
    <n v="19.5"/>
    <n v="290691"/>
    <n v="216356"/>
    <n v="74335"/>
    <n v="34.200000000000003"/>
    <n v="46"/>
    <n v="-167560"/>
    <n v="-26.5"/>
    <n v="39"/>
    <n v="79587"/>
    <n v="79587"/>
    <n v="174778"/>
    <n v="0"/>
  </r>
  <r>
    <x v="28"/>
    <x v="0"/>
    <x v="3"/>
    <n v="205131"/>
    <n v="205235"/>
    <n v="420765"/>
    <n v="471130"/>
    <n v="11177"/>
    <n v="4.9000000000000004"/>
    <n v="54539"/>
    <n v="23.9"/>
    <n v="87510"/>
    <n v="23657"/>
    <n v="63853"/>
    <n v="5"/>
    <n v="18.600000000000001"/>
    <n v="188240"/>
    <n v="127559"/>
    <n v="60681"/>
    <n v="27.1"/>
    <n v="40"/>
    <n v="-100730"/>
    <n v="-21.4"/>
    <n v="37.200000000000003"/>
    <n v="43943"/>
    <n v="43950"/>
    <n v="106713"/>
    <n v="0"/>
  </r>
  <r>
    <x v="28"/>
    <x v="0"/>
    <x v="4"/>
    <n v="169722"/>
    <n v="169847"/>
    <n v="351444"/>
    <n v="389942"/>
    <n v="9509"/>
    <n v="5.0999999999999996"/>
    <n v="38967"/>
    <n v="21"/>
    <n v="67751"/>
    <n v="20250"/>
    <n v="47501"/>
    <n v="5.2"/>
    <n v="17.399999999999999"/>
    <n v="144746"/>
    <n v="93774"/>
    <n v="50972"/>
    <n v="24"/>
    <n v="37.1"/>
    <n v="-76995"/>
    <n v="-19.7"/>
    <n v="34.799999999999997"/>
    <n v="31077"/>
    <n v="31077"/>
    <n v="78046"/>
    <n v="0"/>
  </r>
  <r>
    <x v="28"/>
    <x v="0"/>
    <x v="5"/>
    <n v="147267"/>
    <n v="147428"/>
    <n v="306879"/>
    <n v="336570"/>
    <n v="8781"/>
    <n v="5.5"/>
    <n v="30206"/>
    <n v="19"/>
    <n v="56540"/>
    <n v="18174"/>
    <n v="38366"/>
    <n v="5.4"/>
    <n v="16.8"/>
    <n v="115922"/>
    <n v="71955"/>
    <n v="43967"/>
    <n v="21.4"/>
    <n v="34.4"/>
    <n v="-59382"/>
    <n v="-17.600000000000001"/>
    <n v="33.6"/>
    <n v="23565"/>
    <n v="23565"/>
    <n v="58804"/>
    <n v="0"/>
  </r>
  <r>
    <x v="28"/>
    <x v="0"/>
    <x v="6"/>
    <n v="129667"/>
    <n v="129805"/>
    <n v="270903"/>
    <n v="297122"/>
    <n v="7659"/>
    <n v="5.5"/>
    <n v="25184"/>
    <n v="18.100000000000001"/>
    <n v="48397"/>
    <n v="16001"/>
    <n v="32396"/>
    <n v="5.4"/>
    <n v="16.3"/>
    <n v="100835"/>
    <n v="61402"/>
    <n v="39433"/>
    <n v="20.7"/>
    <n v="33.9"/>
    <n v="-52438"/>
    <n v="-17.600000000000001"/>
    <n v="32.6"/>
    <n v="19347"/>
    <n v="19348"/>
    <n v="49639"/>
    <n v="0"/>
  </r>
  <r>
    <x v="28"/>
    <x v="0"/>
    <x v="7"/>
    <n v="498171"/>
    <n v="498654"/>
    <n v="1047775"/>
    <n v="1138365"/>
    <n v="28516"/>
    <n v="5.4"/>
    <n v="84429"/>
    <n v="16"/>
    <n v="172644"/>
    <n v="59342"/>
    <n v="113302"/>
    <n v="5.2"/>
    <n v="15.2"/>
    <n v="353824"/>
    <n v="203997"/>
    <n v="149827"/>
    <n v="17.899999999999999"/>
    <n v="31.1"/>
    <n v="-181180"/>
    <n v="-15.9"/>
    <n v="30.4"/>
    <n v="64331"/>
    <n v="64344"/>
    <n v="164290"/>
    <n v="0"/>
  </r>
  <r>
    <x v="28"/>
    <x v="0"/>
    <x v="8"/>
    <n v="307470"/>
    <n v="307809"/>
    <n v="661338"/>
    <n v="711318"/>
    <n v="16047"/>
    <n v="5"/>
    <n v="44251"/>
    <n v="13.7"/>
    <n v="99816"/>
    <n v="33774"/>
    <n v="66042"/>
    <n v="4.7"/>
    <n v="14"/>
    <n v="199775"/>
    <n v="109423"/>
    <n v="90352"/>
    <n v="15.4"/>
    <n v="28.1"/>
    <n v="-99959"/>
    <n v="-14.1"/>
    <n v="28"/>
    <n v="33190"/>
    <n v="33195"/>
    <n v="87072"/>
    <n v="0"/>
  </r>
  <r>
    <x v="28"/>
    <x v="0"/>
    <x v="9"/>
    <n v="228096"/>
    <n v="228578"/>
    <n v="497963"/>
    <n v="533389"/>
    <n v="10559"/>
    <n v="4.4000000000000004"/>
    <n v="29785"/>
    <n v="12.5"/>
    <n v="68630"/>
    <n v="22200"/>
    <n v="46430"/>
    <n v="4.2"/>
    <n v="12.9"/>
    <n v="139481"/>
    <n v="73551"/>
    <n v="65930"/>
    <n v="13.8"/>
    <n v="26.1"/>
    <n v="-70851"/>
    <n v="-13.2"/>
    <n v="25.8"/>
    <n v="22180"/>
    <n v="22193"/>
    <n v="58265"/>
    <n v="0"/>
  </r>
  <r>
    <x v="28"/>
    <x v="0"/>
    <x v="10"/>
    <n v="159063"/>
    <n v="159583"/>
    <n v="354049"/>
    <n v="377740"/>
    <n v="6170"/>
    <n v="3.7"/>
    <n v="18811"/>
    <n v="11.3"/>
    <n v="43795"/>
    <n v="12839"/>
    <n v="30956"/>
    <n v="3.4"/>
    <n v="11.6"/>
    <n v="91177"/>
    <n v="46413"/>
    <n v="44764"/>
    <n v="12.3"/>
    <n v="24.1"/>
    <n v="-47382"/>
    <n v="-12.5"/>
    <n v="23.2"/>
    <n v="14134"/>
    <n v="14136"/>
    <n v="36972"/>
    <n v="0"/>
  </r>
  <r>
    <x v="28"/>
    <x v="0"/>
    <x v="11"/>
    <n v="70704"/>
    <n v="71097"/>
    <n v="156832"/>
    <n v="168872"/>
    <n v="2750"/>
    <n v="3.7"/>
    <n v="9375"/>
    <n v="12.6"/>
    <n v="19372"/>
    <n v="5908"/>
    <n v="13464"/>
    <n v="3.5"/>
    <n v="11.5"/>
    <n v="43451"/>
    <n v="23314"/>
    <n v="20137"/>
    <n v="13.8"/>
    <n v="25.7"/>
    <n v="-24079"/>
    <n v="-14.2"/>
    <n v="23"/>
    <n v="6986"/>
    <n v="6997"/>
    <n v="18192"/>
    <n v="0"/>
  </r>
  <r>
    <x v="28"/>
    <x v="0"/>
    <x v="1"/>
    <n v="166724"/>
    <n v="167841"/>
    <n v="380507"/>
    <n v="411513"/>
    <n v="5112"/>
    <n v="2.9"/>
    <n v="21963"/>
    <n v="12.4"/>
    <n v="40669"/>
    <n v="11469"/>
    <n v="29200"/>
    <n v="2.8"/>
    <n v="9.9"/>
    <n v="102680"/>
    <n v="57036"/>
    <n v="45644"/>
    <n v="13.9"/>
    <n v="25"/>
    <n v="-62011"/>
    <n v="-15.1"/>
    <n v="19.8"/>
    <n v="17462"/>
    <n v="17486"/>
    <n v="46992"/>
    <n v="0"/>
  </r>
  <r>
    <x v="28"/>
    <x v="1"/>
    <x v="0"/>
    <n v="44530"/>
    <n v="44874"/>
    <n v="543595"/>
    <n v="272601"/>
    <n v="44744"/>
    <n v="199.4"/>
    <n v="0"/>
    <n v="0"/>
    <n v="541988"/>
    <n v="541988"/>
    <n v="0"/>
    <n v="198.8"/>
    <n v="198.8"/>
    <n v="0"/>
    <n v="0"/>
    <n v="0"/>
    <n v="0"/>
    <n v="0"/>
    <n v="541988"/>
    <n v="198.8"/>
    <n v="0"/>
    <m/>
    <m/>
    <m/>
    <n v="0"/>
  </r>
  <r>
    <x v="28"/>
    <x v="1"/>
    <x v="2"/>
    <n v="74028"/>
    <n v="74377"/>
    <n v="495795"/>
    <n v="493949"/>
    <n v="216"/>
    <n v="0.3"/>
    <n v="5871"/>
    <n v="7.6"/>
    <n v="139005"/>
    <n v="611"/>
    <n v="138394"/>
    <n v="0.1"/>
    <n v="28.1"/>
    <n v="135313"/>
    <n v="71498"/>
    <n v="63815"/>
    <n v="14.5"/>
    <n v="27.4"/>
    <n v="3692"/>
    <n v="0.7"/>
    <n v="54.8"/>
    <n v="5183"/>
    <n v="5183"/>
    <n v="63430"/>
    <n v="0"/>
  </r>
  <r>
    <x v="28"/>
    <x v="1"/>
    <x v="3"/>
    <n v="66287"/>
    <n v="66599"/>
    <n v="424641"/>
    <n v="441515"/>
    <n v="713"/>
    <n v="1"/>
    <n v="4590"/>
    <n v="6.7"/>
    <n v="86614"/>
    <n v="7393"/>
    <n v="79221"/>
    <n v="1.7"/>
    <n v="19.600000000000001"/>
    <n v="120361"/>
    <n v="56151"/>
    <n v="64210"/>
    <n v="12.7"/>
    <n v="27.3"/>
    <n v="-33747"/>
    <n v="-7.7"/>
    <n v="39.200000000000003"/>
    <n v="4132"/>
    <n v="4132"/>
    <n v="50788"/>
    <n v="0"/>
  </r>
  <r>
    <x v="28"/>
    <x v="1"/>
    <x v="4"/>
    <n v="61324"/>
    <n v="61847"/>
    <n v="390321"/>
    <n v="405088"/>
    <n v="625"/>
    <n v="1"/>
    <n v="3463"/>
    <n v="5.5"/>
    <n v="70240"/>
    <n v="6532"/>
    <n v="63708"/>
    <n v="1.6"/>
    <n v="17.3"/>
    <n v="99774"/>
    <n v="41425"/>
    <n v="58349"/>
    <n v="10.199999999999999"/>
    <n v="24.6"/>
    <n v="-29534"/>
    <n v="-7.3"/>
    <n v="34.6"/>
    <n v="3012"/>
    <n v="3012"/>
    <n v="36848"/>
    <n v="0"/>
  </r>
  <r>
    <x v="28"/>
    <x v="1"/>
    <x v="5"/>
    <n v="55274"/>
    <n v="55915"/>
    <n v="351541"/>
    <n v="364633"/>
    <n v="570"/>
    <n v="1"/>
    <n v="2789"/>
    <n v="4.9000000000000004"/>
    <n v="58625"/>
    <n v="5721"/>
    <n v="52904"/>
    <n v="1.6"/>
    <n v="16.100000000000001"/>
    <n v="84808"/>
    <n v="33347"/>
    <n v="51461"/>
    <n v="9.1"/>
    <n v="23.3"/>
    <n v="-26183"/>
    <n v="-7.2"/>
    <n v="32.200000000000003"/>
    <n v="2426"/>
    <n v="2431"/>
    <n v="29899"/>
    <n v="0"/>
  </r>
  <r>
    <x v="28"/>
    <x v="1"/>
    <x v="6"/>
    <n v="51739"/>
    <n v="52268"/>
    <n v="326774"/>
    <n v="340206"/>
    <n v="508"/>
    <n v="1"/>
    <n v="2513"/>
    <n v="4.7"/>
    <n v="51178"/>
    <n v="5439"/>
    <n v="45739"/>
    <n v="1.6"/>
    <n v="15"/>
    <n v="78041"/>
    <n v="29432"/>
    <n v="48609"/>
    <n v="8.6999999999999993"/>
    <n v="22.9"/>
    <n v="-26863"/>
    <n v="-7.9"/>
    <n v="30"/>
    <n v="2133"/>
    <n v="2155"/>
    <n v="26090"/>
    <n v="0"/>
  </r>
  <r>
    <x v="28"/>
    <x v="1"/>
    <x v="7"/>
    <n v="210655"/>
    <n v="212638"/>
    <n v="1326205"/>
    <n v="1380472"/>
    <n v="2020"/>
    <n v="0.9"/>
    <n v="8415"/>
    <n v="3.9"/>
    <n v="187021"/>
    <n v="21516"/>
    <n v="165505"/>
    <n v="1.6"/>
    <n v="13.5"/>
    <n v="295555"/>
    <n v="99708"/>
    <n v="195847"/>
    <n v="7.2"/>
    <n v="21.4"/>
    <n v="-108534"/>
    <n v="-7.9"/>
    <n v="27"/>
    <n v="7083"/>
    <n v="7087"/>
    <n v="86912"/>
    <n v="0"/>
  </r>
  <r>
    <x v="28"/>
    <x v="1"/>
    <x v="8"/>
    <n v="145774"/>
    <n v="146996"/>
    <n v="916479"/>
    <n v="952861"/>
    <n v="1270"/>
    <n v="0.9"/>
    <n v="4761"/>
    <n v="3.2"/>
    <n v="112799"/>
    <n v="13885"/>
    <n v="98914"/>
    <n v="1.5"/>
    <n v="11.8"/>
    <n v="185562"/>
    <n v="56262"/>
    <n v="129300"/>
    <n v="5.9"/>
    <n v="19.5"/>
    <n v="-72763"/>
    <n v="-7.7"/>
    <n v="23.6"/>
    <n v="3970"/>
    <n v="3986"/>
    <n v="48625"/>
    <n v="0"/>
  </r>
  <r>
    <x v="28"/>
    <x v="1"/>
    <x v="9"/>
    <n v="116576"/>
    <n v="118130"/>
    <n v="732971"/>
    <n v="761862"/>
    <n v="850"/>
    <n v="0.7"/>
    <n v="3537"/>
    <n v="3"/>
    <n v="81862"/>
    <n v="9096"/>
    <n v="72766"/>
    <n v="1.2"/>
    <n v="10.7"/>
    <n v="139643"/>
    <n v="40712"/>
    <n v="98931"/>
    <n v="5.3"/>
    <n v="18.3"/>
    <n v="-57781"/>
    <n v="-7.6"/>
    <n v="21.4"/>
    <n v="2795"/>
    <n v="2814"/>
    <n v="34054"/>
    <n v="0"/>
  </r>
  <r>
    <x v="28"/>
    <x v="1"/>
    <x v="10"/>
    <n v="88213"/>
    <n v="89978"/>
    <n v="553454"/>
    <n v="574748"/>
    <n v="543"/>
    <n v="0.6"/>
    <n v="2316"/>
    <n v="2.5"/>
    <n v="55313"/>
    <n v="5824"/>
    <n v="49489"/>
    <n v="1"/>
    <n v="9.6"/>
    <n v="97901"/>
    <n v="26384"/>
    <n v="71517"/>
    <n v="4.5999999999999996"/>
    <n v="17"/>
    <n v="-42588"/>
    <n v="-7.4"/>
    <n v="19.2"/>
    <n v="1728"/>
    <n v="1741"/>
    <n v="21282"/>
    <n v="0"/>
  </r>
  <r>
    <x v="28"/>
    <x v="1"/>
    <x v="11"/>
    <n v="40610"/>
    <n v="41988"/>
    <n v="256127"/>
    <n v="266309"/>
    <n v="270"/>
    <n v="0.6"/>
    <n v="1173"/>
    <n v="2.8"/>
    <n v="25502"/>
    <n v="2810"/>
    <n v="22692"/>
    <n v="1.1000000000000001"/>
    <n v="9.6"/>
    <n v="45865"/>
    <n v="12697"/>
    <n v="33168"/>
    <n v="4.8"/>
    <n v="17.2"/>
    <n v="-20363"/>
    <n v="-7.6"/>
    <n v="19.2"/>
    <n v="807"/>
    <n v="816"/>
    <n v="9862"/>
    <n v="0"/>
  </r>
  <r>
    <x v="28"/>
    <x v="1"/>
    <x v="1"/>
    <n v="116281"/>
    <n v="120199"/>
    <n v="741989"/>
    <n v="772289"/>
    <n v="607"/>
    <n v="0.5"/>
    <n v="3621"/>
    <n v="3"/>
    <n v="67671"/>
    <n v="6239"/>
    <n v="61432"/>
    <n v="0.8"/>
    <n v="8.8000000000000007"/>
    <n v="128270"/>
    <n v="38449"/>
    <n v="89821"/>
    <n v="5"/>
    <n v="16.600000000000001"/>
    <n v="-60599"/>
    <n v="-7.8"/>
    <n v="17.600000000000001"/>
    <n v="2419"/>
    <n v="2450"/>
    <n v="29925"/>
    <n v="0"/>
  </r>
  <r>
    <x v="28"/>
    <x v="2"/>
    <x v="0"/>
    <n v="17621"/>
    <n v="18000"/>
    <n v="455037"/>
    <n v="228190"/>
    <n v="17948"/>
    <n v="199.4"/>
    <n v="0"/>
    <n v="0"/>
    <n v="453694"/>
    <n v="453694"/>
    <n v="0"/>
    <n v="198.8"/>
    <n v="198.8"/>
    <n v="0"/>
    <n v="0"/>
    <n v="0"/>
    <n v="0"/>
    <n v="0"/>
    <n v="453694"/>
    <n v="198.8"/>
    <n v="0"/>
    <m/>
    <m/>
    <m/>
    <n v="0"/>
  </r>
  <r>
    <x v="28"/>
    <x v="2"/>
    <x v="2"/>
    <n v="34401"/>
    <n v="34957"/>
    <n v="484401"/>
    <n v="477054"/>
    <n v="306"/>
    <n v="0.8"/>
    <n v="2266"/>
    <n v="6.3"/>
    <n v="131973"/>
    <n v="1330"/>
    <n v="130643"/>
    <n v="0.3"/>
    <n v="27.7"/>
    <n v="117278"/>
    <n v="58555"/>
    <n v="58723"/>
    <n v="12.3"/>
    <n v="24.6"/>
    <n v="14695"/>
    <n v="3.1"/>
    <n v="49.2"/>
    <n v="2032"/>
    <n v="2032"/>
    <n v="52912"/>
    <n v="0"/>
  </r>
  <r>
    <x v="28"/>
    <x v="2"/>
    <x v="3"/>
    <n v="32780"/>
    <n v="33425"/>
    <n v="437620"/>
    <n v="449148"/>
    <n v="416"/>
    <n v="1.2"/>
    <n v="1704"/>
    <n v="5"/>
    <n v="84158"/>
    <n v="5667"/>
    <n v="78491"/>
    <n v="1.3"/>
    <n v="18.7"/>
    <n v="107214"/>
    <n v="43341"/>
    <n v="63873"/>
    <n v="9.6"/>
    <n v="23.9"/>
    <n v="-23056"/>
    <n v="-5.2"/>
    <n v="37.4"/>
    <n v="1529"/>
    <n v="1529"/>
    <n v="39098"/>
    <n v="0"/>
  </r>
  <r>
    <x v="28"/>
    <x v="2"/>
    <x v="4"/>
    <n v="32101"/>
    <n v="33398"/>
    <n v="425445"/>
    <n v="437608"/>
    <n v="369"/>
    <n v="1.1000000000000001"/>
    <n v="1510"/>
    <n v="4.4000000000000004"/>
    <n v="71112"/>
    <n v="5483"/>
    <n v="65629"/>
    <n v="1.3"/>
    <n v="16.3"/>
    <n v="95437"/>
    <n v="37677"/>
    <n v="57760"/>
    <n v="8.6"/>
    <n v="21.8"/>
    <n v="-24325"/>
    <n v="-5.5"/>
    <n v="32.6"/>
    <n v="1307"/>
    <n v="1307"/>
    <n v="33863"/>
    <n v="0"/>
  </r>
  <r>
    <x v="28"/>
    <x v="2"/>
    <x v="5"/>
    <n v="29292"/>
    <n v="30702"/>
    <n v="388884"/>
    <n v="398309"/>
    <n v="379"/>
    <n v="1.2"/>
    <n v="1265"/>
    <n v="4.0999999999999996"/>
    <n v="62059"/>
    <n v="5503"/>
    <n v="56556"/>
    <n v="1.4"/>
    <n v="15.6"/>
    <n v="80908"/>
    <n v="29335"/>
    <n v="51573"/>
    <n v="7.4"/>
    <n v="20.3"/>
    <n v="-18849"/>
    <n v="-4.7"/>
    <n v="31.2"/>
    <n v="1017"/>
    <n v="1051"/>
    <n v="25778"/>
    <n v="0"/>
  </r>
  <r>
    <x v="28"/>
    <x v="2"/>
    <x v="6"/>
    <n v="28202"/>
    <n v="29675"/>
    <n v="370776"/>
    <n v="382488"/>
    <n v="322"/>
    <n v="1.1000000000000001"/>
    <n v="1115"/>
    <n v="3.7"/>
    <n v="53172"/>
    <n v="4782"/>
    <n v="48390"/>
    <n v="1.3"/>
    <n v="13.9"/>
    <n v="76595"/>
    <n v="26110"/>
    <n v="50485"/>
    <n v="6.8"/>
    <n v="20"/>
    <n v="-23423"/>
    <n v="-6.1"/>
    <n v="27.8"/>
    <n v="855"/>
    <n v="863"/>
    <n v="22087"/>
    <n v="0"/>
  </r>
  <r>
    <x v="28"/>
    <x v="2"/>
    <x v="7"/>
    <n v="120113"/>
    <n v="126054"/>
    <n v="1572527"/>
    <n v="1620801"/>
    <n v="1342"/>
    <n v="1.1000000000000001"/>
    <n v="3892"/>
    <n v="3.1"/>
    <n v="203638"/>
    <n v="20464"/>
    <n v="183174"/>
    <n v="1.3"/>
    <n v="12.6"/>
    <n v="300185"/>
    <n v="90553"/>
    <n v="209632"/>
    <n v="5.6"/>
    <n v="18.5"/>
    <n v="-96547"/>
    <n v="-5.9"/>
    <n v="25.2"/>
    <n v="3024"/>
    <n v="3075"/>
    <n v="78315"/>
    <n v="0"/>
  </r>
  <r>
    <x v="28"/>
    <x v="2"/>
    <x v="8"/>
    <n v="87885"/>
    <n v="91001"/>
    <n v="1143762"/>
    <n v="1179876"/>
    <n v="790"/>
    <n v="0.9"/>
    <n v="2108"/>
    <n v="2.2999999999999998"/>
    <n v="126700"/>
    <n v="12064"/>
    <n v="114636"/>
    <n v="1"/>
    <n v="10.7"/>
    <n v="198928"/>
    <n v="49206"/>
    <n v="149722"/>
    <n v="4.2"/>
    <n v="16.899999999999999"/>
    <n v="-72228"/>
    <n v="-6.2"/>
    <n v="21.4"/>
    <n v="1616"/>
    <n v="1643"/>
    <n v="41714"/>
    <n v="0"/>
  </r>
  <r>
    <x v="28"/>
    <x v="2"/>
    <x v="9"/>
    <n v="73176"/>
    <n v="77390"/>
    <n v="953566"/>
    <n v="983738"/>
    <n v="582"/>
    <n v="0.7"/>
    <n v="1699"/>
    <n v="2.2000000000000002"/>
    <n v="96395"/>
    <n v="10190"/>
    <n v="86205"/>
    <n v="1"/>
    <n v="9.8000000000000007"/>
    <n v="156739"/>
    <n v="36920"/>
    <n v="119819"/>
    <n v="3.8"/>
    <n v="15.9"/>
    <n v="-60344"/>
    <n v="-6.1"/>
    <n v="19.600000000000001"/>
    <n v="1144"/>
    <n v="1171"/>
    <n v="29571"/>
    <n v="0"/>
  </r>
  <r>
    <x v="28"/>
    <x v="2"/>
    <x v="10"/>
    <n v="55584"/>
    <n v="59713"/>
    <n v="722928"/>
    <n v="745844"/>
    <n v="412"/>
    <n v="0.7"/>
    <n v="1152"/>
    <n v="1.9"/>
    <n v="65642"/>
    <n v="5873"/>
    <n v="59769"/>
    <n v="0.8"/>
    <n v="8.8000000000000007"/>
    <n v="111474"/>
    <n v="24052"/>
    <n v="87422"/>
    <n v="3.2"/>
    <n v="14.9"/>
    <n v="-45832"/>
    <n v="-6.1"/>
    <n v="17.600000000000001"/>
    <n v="713"/>
    <n v="731"/>
    <n v="18280"/>
    <n v="0"/>
  </r>
  <r>
    <x v="28"/>
    <x v="2"/>
    <x v="11"/>
    <n v="27917"/>
    <n v="31477"/>
    <n v="365535"/>
    <n v="377475"/>
    <n v="211"/>
    <n v="0.7"/>
    <n v="690"/>
    <n v="2.2000000000000002"/>
    <n v="32175"/>
    <n v="3002"/>
    <n v="29173"/>
    <n v="0.8"/>
    <n v="8.5"/>
    <n v="56055"/>
    <n v="13229"/>
    <n v="42826"/>
    <n v="3.5"/>
    <n v="14.8"/>
    <n v="-23880"/>
    <n v="-6.3"/>
    <n v="17"/>
    <n v="352"/>
    <n v="360"/>
    <n v="9175"/>
    <n v="0"/>
  </r>
  <r>
    <x v="28"/>
    <x v="2"/>
    <x v="1"/>
    <n v="92992"/>
    <n v="104003"/>
    <n v="1229221"/>
    <n v="1269363"/>
    <n v="698"/>
    <n v="0.7"/>
    <n v="2373"/>
    <n v="2.2999999999999998"/>
    <n v="98868"/>
    <n v="9675"/>
    <n v="89193"/>
    <n v="0.8"/>
    <n v="7.8"/>
    <n v="179152"/>
    <n v="44111"/>
    <n v="135041"/>
    <n v="3.5"/>
    <n v="14.1"/>
    <n v="-80284"/>
    <n v="-6.3"/>
    <n v="15.6"/>
    <n v="1173"/>
    <n v="1249"/>
    <n v="30756"/>
    <n v="0"/>
  </r>
  <r>
    <x v="28"/>
    <x v="3"/>
    <x v="0"/>
    <n v="7742"/>
    <n v="8456"/>
    <n v="447014"/>
    <n v="224369"/>
    <n v="8427"/>
    <n v="199.3"/>
    <n v="0"/>
    <n v="0"/>
    <n v="445291"/>
    <n v="445291"/>
    <n v="0"/>
    <n v="198.5"/>
    <n v="198.5"/>
    <n v="0"/>
    <n v="0"/>
    <n v="0"/>
    <n v="0"/>
    <n v="0"/>
    <n v="445291"/>
    <n v="198.5"/>
    <n v="0"/>
    <m/>
    <m/>
    <m/>
    <n v="0"/>
  </r>
  <r>
    <x v="28"/>
    <x v="3"/>
    <x v="2"/>
    <n v="16517"/>
    <n v="17352"/>
    <n v="516515"/>
    <n v="513483"/>
    <n v="312"/>
    <n v="1.8"/>
    <n v="1144"/>
    <n v="6.4"/>
    <n v="135984"/>
    <n v="2874"/>
    <n v="133110"/>
    <n v="0.6"/>
    <n v="26.5"/>
    <n v="129920"/>
    <n v="67612"/>
    <n v="62308"/>
    <n v="13.2"/>
    <n v="25.3"/>
    <n v="6064"/>
    <n v="1.2"/>
    <n v="50.6"/>
    <n v="1020"/>
    <n v="1020"/>
    <n v="61284"/>
    <n v="0"/>
  </r>
  <r>
    <x v="28"/>
    <x v="3"/>
    <x v="3"/>
    <n v="16554"/>
    <n v="17723"/>
    <n v="497590"/>
    <n v="505555"/>
    <n v="367"/>
    <n v="2"/>
    <n v="841"/>
    <n v="4.7"/>
    <n v="94239"/>
    <n v="6182"/>
    <n v="88057"/>
    <n v="1.2"/>
    <n v="18.600000000000001"/>
    <n v="110168"/>
    <n v="44038"/>
    <n v="66130"/>
    <n v="8.6999999999999993"/>
    <n v="21.8"/>
    <n v="-15929"/>
    <n v="-3.2"/>
    <n v="37.200000000000003"/>
    <n v="671"/>
    <n v="698"/>
    <n v="39044"/>
    <n v="0"/>
  </r>
  <r>
    <x v="28"/>
    <x v="3"/>
    <x v="4"/>
    <n v="17043"/>
    <n v="19407"/>
    <n v="512000"/>
    <n v="517545"/>
    <n v="344"/>
    <n v="1.8"/>
    <n v="641"/>
    <n v="3.3"/>
    <n v="83431"/>
    <n v="6761"/>
    <n v="76670"/>
    <n v="1.3"/>
    <n v="16.100000000000001"/>
    <n v="94521"/>
    <n v="33373"/>
    <n v="61148"/>
    <n v="6.4"/>
    <n v="18.3"/>
    <n v="-11090"/>
    <n v="-2.2000000000000002"/>
    <n v="32.200000000000003"/>
    <n v="497"/>
    <n v="508"/>
    <n v="29003"/>
    <n v="0"/>
  </r>
  <r>
    <x v="28"/>
    <x v="3"/>
    <x v="5"/>
    <n v="15724"/>
    <n v="17970"/>
    <n v="469864"/>
    <n v="473257"/>
    <n v="351"/>
    <n v="1.9"/>
    <n v="521"/>
    <n v="2.9"/>
    <n v="74497"/>
    <n v="7729"/>
    <n v="66768"/>
    <n v="1.6"/>
    <n v="15.7"/>
    <n v="81283"/>
    <n v="25478"/>
    <n v="55805"/>
    <n v="5.4"/>
    <n v="17.2"/>
    <n v="-6786"/>
    <n v="-1.5"/>
    <n v="31.4"/>
    <n v="378"/>
    <n v="390"/>
    <n v="21455"/>
    <n v="0"/>
  </r>
  <r>
    <x v="28"/>
    <x v="3"/>
    <x v="6"/>
    <n v="15433"/>
    <n v="18113"/>
    <n v="460545"/>
    <n v="467739"/>
    <n v="318"/>
    <n v="1.7"/>
    <n v="581"/>
    <n v="3.2"/>
    <n v="65994"/>
    <n v="6300"/>
    <n v="59694"/>
    <n v="1.3"/>
    <n v="14.1"/>
    <n v="80382"/>
    <n v="26932"/>
    <n v="53450"/>
    <n v="5.8"/>
    <n v="17.2"/>
    <n v="-14388"/>
    <n v="-3.1"/>
    <n v="28.2"/>
    <n v="388"/>
    <n v="405"/>
    <n v="22492"/>
    <n v="0"/>
  </r>
  <r>
    <x v="28"/>
    <x v="3"/>
    <x v="7"/>
    <n v="68578"/>
    <n v="81605"/>
    <n v="2029709"/>
    <n v="2067208"/>
    <n v="1353"/>
    <n v="1.6"/>
    <n v="2262"/>
    <n v="2.8"/>
    <n v="262005"/>
    <n v="28041"/>
    <n v="233964"/>
    <n v="1.4"/>
    <n v="12.7"/>
    <n v="337003"/>
    <n v="95638"/>
    <n v="241365"/>
    <n v="4.5999999999999996"/>
    <n v="16.3"/>
    <n v="-74998"/>
    <n v="-3.6"/>
    <n v="25.4"/>
    <n v="1348"/>
    <n v="1407"/>
    <n v="78401"/>
    <n v="0"/>
  </r>
  <r>
    <x v="28"/>
    <x v="3"/>
    <x v="8"/>
    <n v="51402"/>
    <n v="58223"/>
    <n v="1514196"/>
    <n v="1542660"/>
    <n v="889"/>
    <n v="1.5"/>
    <n v="1206"/>
    <n v="2.1"/>
    <n v="168956"/>
    <n v="18873"/>
    <n v="150083"/>
    <n v="1.2"/>
    <n v="11"/>
    <n v="225884"/>
    <n v="53134"/>
    <n v="172750"/>
    <n v="3.4"/>
    <n v="14.6"/>
    <n v="-56928"/>
    <n v="-3.6"/>
    <n v="22"/>
    <n v="744"/>
    <n v="768"/>
    <n v="42967"/>
    <n v="0"/>
  </r>
  <r>
    <x v="28"/>
    <x v="3"/>
    <x v="9"/>
    <n v="45732"/>
    <n v="54849"/>
    <n v="1353602"/>
    <n v="1383158"/>
    <n v="787"/>
    <n v="1.4"/>
    <n v="1155"/>
    <n v="2.1"/>
    <n v="134942"/>
    <n v="17050"/>
    <n v="117892"/>
    <n v="1.2"/>
    <n v="9.8000000000000007"/>
    <n v="194054"/>
    <n v="45307"/>
    <n v="148747"/>
    <n v="3.3"/>
    <n v="14"/>
    <n v="-59112"/>
    <n v="-4.2"/>
    <n v="19.600000000000001"/>
    <n v="590"/>
    <n v="614"/>
    <n v="33561"/>
    <n v="0"/>
  </r>
  <r>
    <x v="28"/>
    <x v="3"/>
    <x v="10"/>
    <n v="36403"/>
    <n v="45872"/>
    <n v="1080930"/>
    <n v="1101221"/>
    <n v="565"/>
    <n v="1.2"/>
    <n v="850"/>
    <n v="1.8"/>
    <n v="98953"/>
    <n v="12364"/>
    <n v="86589"/>
    <n v="1.1000000000000001"/>
    <n v="9"/>
    <n v="139535"/>
    <n v="27668"/>
    <n v="111867"/>
    <n v="2.5"/>
    <n v="12.7"/>
    <n v="-40582"/>
    <n v="-3.7"/>
    <n v="18"/>
    <n v="324"/>
    <n v="391"/>
    <n v="18633"/>
    <n v="0"/>
  </r>
  <r>
    <x v="28"/>
    <x v="3"/>
    <x v="11"/>
    <n v="20486"/>
    <n v="29262"/>
    <n v="613055"/>
    <n v="624961"/>
    <n v="382"/>
    <n v="1.3"/>
    <n v="579"/>
    <n v="2"/>
    <n v="53622"/>
    <n v="7200"/>
    <n v="46422"/>
    <n v="1.2"/>
    <n v="8.6"/>
    <n v="77434"/>
    <n v="16017"/>
    <n v="61417"/>
    <n v="2.6"/>
    <n v="12.4"/>
    <n v="-23812"/>
    <n v="-3.8"/>
    <n v="17.2"/>
    <n v="167"/>
    <n v="196"/>
    <n v="9604"/>
    <n v="0"/>
  </r>
  <r>
    <x v="28"/>
    <x v="3"/>
    <x v="1"/>
    <n v="80079"/>
    <n v="109541"/>
    <n v="2438484"/>
    <n v="2482247"/>
    <n v="1179"/>
    <n v="1.1000000000000001"/>
    <n v="1893"/>
    <n v="1.7"/>
    <n v="192117"/>
    <n v="23738"/>
    <n v="168379"/>
    <n v="1"/>
    <n v="7.7"/>
    <n v="279642"/>
    <n v="59052"/>
    <n v="220590"/>
    <n v="2.4"/>
    <n v="11.3"/>
    <n v="-87525"/>
    <n v="-3.6"/>
    <n v="15.4"/>
    <n v="622"/>
    <n v="665"/>
    <n v="36467"/>
    <n v="0"/>
  </r>
  <r>
    <x v="28"/>
    <x v="4"/>
    <x v="0"/>
    <n v="1754"/>
    <n v="2609"/>
    <n v="236491"/>
    <n v="118676"/>
    <n v="2602"/>
    <n v="199.5"/>
    <n v="0"/>
    <n v="0"/>
    <n v="235631"/>
    <n v="235631"/>
    <n v="0"/>
    <n v="198.5"/>
    <n v="198.5"/>
    <n v="0"/>
    <n v="0"/>
    <n v="0"/>
    <n v="0"/>
    <n v="0"/>
    <n v="235631"/>
    <n v="198.5"/>
    <n v="0"/>
    <m/>
    <m/>
    <m/>
    <n v="0"/>
  </r>
  <r>
    <x v="28"/>
    <x v="4"/>
    <x v="2"/>
    <n v="3969"/>
    <n v="4526"/>
    <n v="285343"/>
    <n v="295463"/>
    <n v="132"/>
    <n v="2.8"/>
    <n v="429"/>
    <n v="9.1999999999999993"/>
    <n v="70102"/>
    <n v="2639"/>
    <n v="67463"/>
    <n v="0.9"/>
    <n v="23.7"/>
    <n v="90341"/>
    <n v="55731"/>
    <n v="34610"/>
    <n v="18.899999999999999"/>
    <n v="30.6"/>
    <n v="-20239"/>
    <n v="-6.9"/>
    <n v="47.4"/>
    <n v="363"/>
    <n v="371"/>
    <n v="49702"/>
    <n v="0"/>
  </r>
  <r>
    <x v="28"/>
    <x v="4"/>
    <x v="3"/>
    <n v="3760"/>
    <n v="4556"/>
    <n v="261814"/>
    <n v="263923"/>
    <n v="192"/>
    <n v="4.2"/>
    <n v="198"/>
    <n v="4.3"/>
    <n v="50435"/>
    <n v="4524"/>
    <n v="45911"/>
    <n v="1.7"/>
    <n v="19.100000000000001"/>
    <n v="54653"/>
    <n v="22510"/>
    <n v="32143"/>
    <n v="8.5"/>
    <n v="20.7"/>
    <n v="-4218"/>
    <n v="-1.6"/>
    <n v="38.200000000000003"/>
    <n v="135"/>
    <n v="135"/>
    <n v="18847"/>
    <n v="0"/>
  </r>
  <r>
    <x v="28"/>
    <x v="4"/>
    <x v="4"/>
    <n v="4537"/>
    <n v="6200"/>
    <n v="315966"/>
    <n v="315422"/>
    <n v="184"/>
    <n v="3"/>
    <n v="180"/>
    <n v="2.9"/>
    <n v="50797"/>
    <n v="4865"/>
    <n v="45932"/>
    <n v="1.5"/>
    <n v="16.100000000000001"/>
    <n v="49708"/>
    <n v="18079"/>
    <n v="31629"/>
    <n v="5.7"/>
    <n v="15.8"/>
    <n v="1089"/>
    <n v="0.3"/>
    <n v="31.6"/>
    <n v="119"/>
    <n v="121"/>
    <n v="15642"/>
    <n v="0"/>
  </r>
  <r>
    <x v="28"/>
    <x v="4"/>
    <x v="5"/>
    <n v="3954"/>
    <n v="5500"/>
    <n v="274436"/>
    <n v="273895"/>
    <n v="206"/>
    <n v="3.8"/>
    <n v="137"/>
    <n v="2.5"/>
    <n v="42793"/>
    <n v="4040"/>
    <n v="38753"/>
    <n v="1.5"/>
    <n v="15.6"/>
    <n v="41710"/>
    <n v="14765"/>
    <n v="26945"/>
    <n v="5.4"/>
    <n v="15.2"/>
    <n v="1083"/>
    <n v="0.4"/>
    <n v="30.4"/>
    <n v="92"/>
    <n v="95"/>
    <n v="12380"/>
    <n v="0"/>
  </r>
  <r>
    <x v="28"/>
    <x v="4"/>
    <x v="6"/>
    <n v="4152"/>
    <n v="6145"/>
    <n v="286670"/>
    <n v="286842"/>
    <n v="166"/>
    <n v="2.7"/>
    <n v="143"/>
    <n v="2.2999999999999998"/>
    <n v="43407"/>
    <n v="5816"/>
    <n v="37591"/>
    <n v="2"/>
    <n v="15.1"/>
    <n v="43751"/>
    <n v="13681"/>
    <n v="30070"/>
    <n v="4.8"/>
    <n v="15.3"/>
    <n v="-344"/>
    <n v="-0.2"/>
    <n v="30.2"/>
    <n v="81"/>
    <n v="86"/>
    <n v="11124"/>
    <n v="0"/>
  </r>
  <r>
    <x v="28"/>
    <x v="4"/>
    <x v="7"/>
    <n v="18791"/>
    <n v="30291"/>
    <n v="1286565"/>
    <n v="1295348"/>
    <n v="1006"/>
    <n v="3.3"/>
    <n v="725"/>
    <n v="2.4"/>
    <n v="169796"/>
    <n v="23602"/>
    <n v="146194"/>
    <n v="1.8"/>
    <n v="13.1"/>
    <n v="187361"/>
    <n v="54488"/>
    <n v="132873"/>
    <n v="4.2"/>
    <n v="14.5"/>
    <n v="-17565"/>
    <n v="-1.4"/>
    <n v="26.2"/>
    <n v="307"/>
    <n v="348"/>
    <n v="40988"/>
    <n v="0"/>
  </r>
  <r>
    <x v="28"/>
    <x v="4"/>
    <x v="8"/>
    <n v="13879"/>
    <n v="19939"/>
    <n v="941999"/>
    <n v="950915"/>
    <n v="548"/>
    <n v="2.8"/>
    <n v="381"/>
    <n v="1.9"/>
    <n v="109778"/>
    <n v="13973"/>
    <n v="95805"/>
    <n v="1.5"/>
    <n v="11.5"/>
    <n v="127610"/>
    <n v="30697"/>
    <n v="96913"/>
    <n v="3.2"/>
    <n v="13.4"/>
    <n v="-17832"/>
    <n v="-1.9"/>
    <n v="23"/>
    <n v="169"/>
    <n v="172"/>
    <n v="23078"/>
    <n v="0"/>
  </r>
  <r>
    <x v="28"/>
    <x v="4"/>
    <x v="9"/>
    <n v="13907"/>
    <n v="22757"/>
    <n v="946564"/>
    <n v="953946"/>
    <n v="566"/>
    <n v="2.5"/>
    <n v="465"/>
    <n v="2"/>
    <n v="97129"/>
    <n v="13580"/>
    <n v="83549"/>
    <n v="1.4"/>
    <n v="10.199999999999999"/>
    <n v="111893"/>
    <n v="25312"/>
    <n v="86581"/>
    <n v="2.7"/>
    <n v="11.7"/>
    <n v="-14764"/>
    <n v="-1.5"/>
    <n v="20.399999999999999"/>
    <n v="118"/>
    <n v="129"/>
    <n v="15951"/>
    <n v="0"/>
  </r>
  <r>
    <x v="28"/>
    <x v="4"/>
    <x v="10"/>
    <n v="11992"/>
    <n v="21631"/>
    <n v="821200"/>
    <n v="828252"/>
    <n v="480"/>
    <n v="2.2000000000000002"/>
    <n v="394"/>
    <n v="1.8"/>
    <n v="77984"/>
    <n v="12251"/>
    <n v="65733"/>
    <n v="1.5"/>
    <n v="9.4"/>
    <n v="92088"/>
    <n v="21184"/>
    <n v="70904"/>
    <n v="2.6"/>
    <n v="11.1"/>
    <n v="-14104"/>
    <n v="-1.7"/>
    <n v="18.8"/>
    <n v="89"/>
    <n v="117"/>
    <n v="12349"/>
    <n v="0"/>
  </r>
  <r>
    <x v="28"/>
    <x v="4"/>
    <x v="11"/>
    <n v="7559"/>
    <n v="17624"/>
    <n v="519813"/>
    <n v="523055"/>
    <n v="470"/>
    <n v="2.7"/>
    <n v="486"/>
    <n v="2.8"/>
    <n v="49512"/>
    <n v="10216"/>
    <n v="39296"/>
    <n v="2"/>
    <n v="9.5"/>
    <n v="55995"/>
    <n v="12721"/>
    <n v="43274"/>
    <n v="2.4"/>
    <n v="10.7"/>
    <n v="-6483"/>
    <n v="-1.2"/>
    <n v="19"/>
    <n v="43"/>
    <n v="64"/>
    <n v="5939"/>
    <n v="0"/>
  </r>
  <r>
    <x v="28"/>
    <x v="4"/>
    <x v="1"/>
    <n v="33960"/>
    <n v="66895"/>
    <n v="2347353"/>
    <n v="2363351"/>
    <n v="1552"/>
    <n v="2.2999999999999998"/>
    <n v="1428"/>
    <n v="2.1"/>
    <n v="199809"/>
    <n v="38247"/>
    <n v="161562"/>
    <n v="1.6"/>
    <n v="8.5"/>
    <n v="231805"/>
    <n v="53845"/>
    <n v="177960"/>
    <n v="2.2999999999999998"/>
    <n v="9.8000000000000007"/>
    <n v="-31996"/>
    <n v="-1.3"/>
    <n v="17"/>
    <n v="212"/>
    <n v="398"/>
    <n v="28713"/>
    <n v="0"/>
  </r>
  <r>
    <x v="28"/>
    <x v="5"/>
    <x v="0"/>
    <n v="736"/>
    <n v="1574"/>
    <n v="216767"/>
    <n v="109188"/>
    <n v="1544"/>
    <n v="196.2"/>
    <n v="0"/>
    <n v="0"/>
    <n v="215158"/>
    <n v="215158"/>
    <n v="0"/>
    <n v="197.1"/>
    <n v="197.1"/>
    <n v="0"/>
    <n v="0"/>
    <n v="0"/>
    <n v="0"/>
    <n v="0"/>
    <n v="215158"/>
    <n v="197.1"/>
    <n v="0"/>
    <m/>
    <m/>
    <m/>
    <n v="0"/>
  </r>
  <r>
    <x v="28"/>
    <x v="5"/>
    <x v="2"/>
    <n v="1666"/>
    <n v="2232"/>
    <n v="258143"/>
    <n v="272503"/>
    <n v="141"/>
    <n v="6.2"/>
    <n v="236"/>
    <n v="10.3"/>
    <n v="69746"/>
    <n v="4132"/>
    <n v="65614"/>
    <n v="1.5"/>
    <n v="25.6"/>
    <n v="98466"/>
    <n v="66048"/>
    <n v="32418"/>
    <n v="24.2"/>
    <n v="36.1"/>
    <n v="-28720"/>
    <n v="-10.5"/>
    <n v="51.2"/>
    <n v="187"/>
    <n v="187"/>
    <n v="56913"/>
    <n v="0"/>
  </r>
  <r>
    <x v="28"/>
    <x v="5"/>
    <x v="3"/>
    <n v="1682"/>
    <n v="2626"/>
    <n v="256094"/>
    <n v="256726"/>
    <n v="171"/>
    <n v="6.6"/>
    <n v="124"/>
    <n v="4.8"/>
    <n v="53958"/>
    <n v="7338"/>
    <n v="46620"/>
    <n v="2.9"/>
    <n v="21"/>
    <n v="55222"/>
    <n v="25098"/>
    <n v="30124"/>
    <n v="9.8000000000000007"/>
    <n v="21.5"/>
    <n v="-1264"/>
    <n v="-0.5"/>
    <n v="42"/>
    <n v="75"/>
    <n v="84"/>
    <n v="21867"/>
    <n v="0"/>
  </r>
  <r>
    <x v="28"/>
    <x v="5"/>
    <x v="4"/>
    <n v="2034"/>
    <n v="3765"/>
    <n v="308093"/>
    <n v="307361"/>
    <n v="164"/>
    <n v="4.4000000000000004"/>
    <n v="103"/>
    <n v="2.8"/>
    <n v="51661"/>
    <n v="6096"/>
    <n v="45565"/>
    <n v="2"/>
    <n v="16.8"/>
    <n v="50196"/>
    <n v="18783"/>
    <n v="31413"/>
    <n v="6.1"/>
    <n v="16.3"/>
    <n v="1465"/>
    <n v="0.5"/>
    <n v="32.6"/>
    <n v="49"/>
    <n v="49"/>
    <n v="14963"/>
    <n v="0"/>
  </r>
  <r>
    <x v="28"/>
    <x v="5"/>
    <x v="5"/>
    <n v="1681"/>
    <n v="2960"/>
    <n v="252728"/>
    <n v="251408"/>
    <n v="177"/>
    <n v="6.1"/>
    <n v="91"/>
    <n v="3.1"/>
    <n v="41503"/>
    <n v="6401"/>
    <n v="35102"/>
    <n v="2.5"/>
    <n v="16.5"/>
    <n v="38862"/>
    <n v="14748"/>
    <n v="24114"/>
    <n v="5.9"/>
    <n v="15.5"/>
    <n v="2641"/>
    <n v="1"/>
    <n v="31"/>
    <n v="37"/>
    <n v="37"/>
    <n v="10761"/>
    <n v="0"/>
  </r>
  <r>
    <x v="28"/>
    <x v="5"/>
    <x v="6"/>
    <n v="1777"/>
    <n v="3520"/>
    <n v="266359"/>
    <n v="262488"/>
    <n v="148"/>
    <n v="4.2"/>
    <n v="109"/>
    <n v="3.1"/>
    <n v="43526"/>
    <n v="6383"/>
    <n v="37143"/>
    <n v="2.4"/>
    <n v="16.600000000000001"/>
    <n v="35783"/>
    <n v="12448"/>
    <n v="23335"/>
    <n v="4.7"/>
    <n v="13.6"/>
    <n v="7743"/>
    <n v="3"/>
    <n v="27.2"/>
    <n v="33"/>
    <n v="43"/>
    <n v="9313"/>
    <n v="0"/>
  </r>
  <r>
    <x v="28"/>
    <x v="5"/>
    <x v="7"/>
    <n v="8375"/>
    <n v="20801"/>
    <n v="1260027"/>
    <n v="1255441"/>
    <n v="928"/>
    <n v="4.5"/>
    <n v="504"/>
    <n v="2.4"/>
    <n v="186492"/>
    <n v="30320"/>
    <n v="156172"/>
    <n v="2.4"/>
    <n v="14.9"/>
    <n v="177320"/>
    <n v="58680"/>
    <n v="118640"/>
    <n v="4.7"/>
    <n v="14.1"/>
    <n v="9172"/>
    <n v="0.8"/>
    <n v="28.2"/>
    <n v="148"/>
    <n v="170"/>
    <n v="44789"/>
    <n v="0"/>
  </r>
  <r>
    <x v="28"/>
    <x v="5"/>
    <x v="8"/>
    <n v="6356"/>
    <n v="15701"/>
    <n v="955802"/>
    <n v="950943"/>
    <n v="733"/>
    <n v="4.7"/>
    <n v="379"/>
    <n v="2.4"/>
    <n v="122705"/>
    <n v="22157"/>
    <n v="100548"/>
    <n v="2.2999999999999998"/>
    <n v="12.9"/>
    <n v="112986"/>
    <n v="26589"/>
    <n v="86397"/>
    <n v="2.8"/>
    <n v="11.9"/>
    <n v="9719"/>
    <n v="1"/>
    <n v="23.8"/>
    <n v="63"/>
    <n v="73"/>
    <n v="18568"/>
    <n v="0"/>
  </r>
  <r>
    <x v="28"/>
    <x v="5"/>
    <x v="9"/>
    <n v="7242"/>
    <n v="21034"/>
    <n v="1089937"/>
    <n v="1085298"/>
    <n v="930"/>
    <n v="4.5"/>
    <n v="432"/>
    <n v="2.1"/>
    <n v="123294"/>
    <n v="23908"/>
    <n v="99386"/>
    <n v="2.2000000000000002"/>
    <n v="11.4"/>
    <n v="114015"/>
    <n v="25875"/>
    <n v="88140"/>
    <n v="2.4"/>
    <n v="10.5"/>
    <n v="9279"/>
    <n v="0.9"/>
    <n v="21"/>
    <n v="49"/>
    <n v="71"/>
    <n v="15123"/>
    <n v="0"/>
  </r>
  <r>
    <x v="28"/>
    <x v="5"/>
    <x v="10"/>
    <n v="6671"/>
    <n v="22102"/>
    <n v="1004379"/>
    <n v="1005347"/>
    <n v="700"/>
    <n v="3.2"/>
    <n v="413"/>
    <n v="1.9"/>
    <n v="99716"/>
    <n v="16006"/>
    <n v="83710"/>
    <n v="1.6"/>
    <n v="9.9"/>
    <n v="101652"/>
    <n v="25998"/>
    <n v="75654"/>
    <n v="2.6"/>
    <n v="10.1"/>
    <n v="-1936"/>
    <n v="-0.2"/>
    <n v="19.8"/>
    <n v="48"/>
    <n v="63"/>
    <n v="15455"/>
    <n v="0"/>
  </r>
  <r>
    <x v="28"/>
    <x v="5"/>
    <x v="11"/>
    <n v="4801"/>
    <n v="22081"/>
    <n v="739908"/>
    <n v="734506"/>
    <n v="798"/>
    <n v="3.6"/>
    <n v="371"/>
    <n v="1.7"/>
    <n v="76749"/>
    <n v="16170"/>
    <n v="60579"/>
    <n v="2.2000000000000002"/>
    <n v="10.4"/>
    <n v="65945"/>
    <n v="13935"/>
    <n v="52010"/>
    <n v="1.9"/>
    <n v="9"/>
    <n v="10804"/>
    <n v="1.4"/>
    <n v="18"/>
    <n v="22"/>
    <n v="24"/>
    <n v="6750"/>
    <n v="0"/>
  </r>
  <r>
    <x v="28"/>
    <x v="5"/>
    <x v="1"/>
    <n v="23188"/>
    <n v="82550"/>
    <n v="3553888"/>
    <n v="3541677"/>
    <n v="2612"/>
    <n v="3.2"/>
    <n v="1411"/>
    <n v="1.7"/>
    <n v="330660"/>
    <n v="76367"/>
    <n v="254293"/>
    <n v="2.2000000000000002"/>
    <n v="9.3000000000000007"/>
    <n v="306237"/>
    <n v="72980"/>
    <n v="233257"/>
    <n v="2.1"/>
    <n v="8.6"/>
    <n v="24423"/>
    <n v="0.7"/>
    <n v="17.2"/>
    <n v="126"/>
    <n v="181"/>
    <n v="38284"/>
    <n v="0"/>
  </r>
  <r>
    <x v="28"/>
    <x v="6"/>
    <x v="0"/>
    <n v="150"/>
    <n v="1480"/>
    <n v="106759"/>
    <n v="53659"/>
    <n v="1479"/>
    <n v="199.9"/>
    <n v="0"/>
    <n v="0"/>
    <n v="106201"/>
    <n v="106201"/>
    <n v="0"/>
    <n v="197.9"/>
    <n v="197.9"/>
    <n v="0"/>
    <n v="0"/>
    <n v="0"/>
    <n v="0"/>
    <n v="0"/>
    <n v="106201"/>
    <n v="197.9"/>
    <n v="0"/>
    <m/>
    <m/>
    <m/>
    <n v="0"/>
  </r>
  <r>
    <x v="28"/>
    <x v="6"/>
    <x v="2"/>
    <n v="367"/>
    <n v="611"/>
    <n v="125837"/>
    <n v="116366"/>
    <n v="51"/>
    <n v="8.6999999999999993"/>
    <n v="6"/>
    <n v="1"/>
    <n v="38538"/>
    <n v="2630"/>
    <n v="35908"/>
    <n v="2.2999999999999998"/>
    <n v="33.1"/>
    <n v="19595"/>
    <n v="312"/>
    <n v="19283"/>
    <n v="0.3"/>
    <n v="16.8"/>
    <n v="18943"/>
    <n v="16.3"/>
    <n v="33.6"/>
    <m/>
    <m/>
    <m/>
    <n v="0"/>
  </r>
  <r>
    <x v="28"/>
    <x v="6"/>
    <x v="3"/>
    <n v="371"/>
    <n v="866"/>
    <n v="132584"/>
    <n v="131468"/>
    <n v="147"/>
    <n v="17.7"/>
    <n v="80"/>
    <n v="9.6"/>
    <n v="32578"/>
    <n v="4832"/>
    <n v="27746"/>
    <n v="3.7"/>
    <n v="24.8"/>
    <n v="30346"/>
    <n v="17490"/>
    <n v="12856"/>
    <n v="13.3"/>
    <n v="23.1"/>
    <n v="2232"/>
    <n v="1.7"/>
    <n v="46.2"/>
    <n v="21"/>
    <n v="25"/>
    <n v="14928"/>
    <n v="0"/>
  </r>
  <r>
    <x v="28"/>
    <x v="6"/>
    <x v="4"/>
    <n v="437"/>
    <n v="1274"/>
    <n v="148127"/>
    <n v="147322"/>
    <n v="111"/>
    <n v="9"/>
    <n v="45"/>
    <n v="3.6"/>
    <n v="26376"/>
    <n v="3937"/>
    <n v="22439"/>
    <n v="2.7"/>
    <n v="17.899999999999999"/>
    <n v="24766"/>
    <n v="10839"/>
    <n v="13927"/>
    <n v="7.4"/>
    <n v="16.8"/>
    <n v="1610"/>
    <n v="1.1000000000000001"/>
    <n v="33.6"/>
    <n v="12"/>
    <n v="12"/>
    <n v="8517"/>
    <n v="0"/>
  </r>
  <r>
    <x v="28"/>
    <x v="6"/>
    <x v="5"/>
    <n v="348"/>
    <n v="1077"/>
    <n v="119441"/>
    <n v="117496"/>
    <n v="97"/>
    <n v="9.3000000000000007"/>
    <n v="34"/>
    <n v="3.3"/>
    <n v="22960"/>
    <n v="2106"/>
    <n v="20854"/>
    <n v="1.8"/>
    <n v="19.5"/>
    <n v="19069"/>
    <n v="6020"/>
    <n v="13049"/>
    <n v="5.0999999999999996"/>
    <n v="16.2"/>
    <n v="3891"/>
    <n v="3.3"/>
    <n v="32.4"/>
    <n v="7"/>
    <n v="7"/>
    <n v="4781"/>
    <n v="0"/>
  </r>
  <r>
    <x v="28"/>
    <x v="6"/>
    <x v="6"/>
    <n v="411"/>
    <n v="1623"/>
    <n v="139499"/>
    <n v="137833"/>
    <n v="194"/>
    <n v="12.5"/>
    <n v="57"/>
    <n v="3.7"/>
    <n v="26712"/>
    <n v="3418"/>
    <n v="23294"/>
    <n v="2.5"/>
    <n v="19.399999999999999"/>
    <n v="23379"/>
    <n v="10532"/>
    <n v="12847"/>
    <n v="7.6"/>
    <n v="17"/>
    <n v="3333"/>
    <n v="2.4"/>
    <n v="34"/>
    <n v="13"/>
    <n v="13"/>
    <n v="8882"/>
    <n v="0"/>
  </r>
  <r>
    <x v="28"/>
    <x v="6"/>
    <x v="7"/>
    <n v="1991"/>
    <n v="10814"/>
    <n v="683636"/>
    <n v="670667"/>
    <n v="1389"/>
    <n v="13.5"/>
    <n v="340"/>
    <n v="3.3"/>
    <n v="119902"/>
    <n v="26204"/>
    <n v="93698"/>
    <n v="3.9"/>
    <n v="17.899999999999999"/>
    <n v="93964"/>
    <n v="31610"/>
    <n v="62354"/>
    <n v="4.7"/>
    <n v="14"/>
    <n v="25938"/>
    <n v="3.9"/>
    <n v="28"/>
    <n v="29"/>
    <n v="32"/>
    <n v="19683"/>
    <n v="0"/>
  </r>
  <r>
    <x v="28"/>
    <x v="6"/>
    <x v="8"/>
    <n v="1570"/>
    <n v="8905"/>
    <n v="532939"/>
    <n v="526562"/>
    <n v="851"/>
    <n v="9.9"/>
    <n v="221"/>
    <n v="2.6"/>
    <n v="81375"/>
    <n v="19071"/>
    <n v="62304"/>
    <n v="3.6"/>
    <n v="15.5"/>
    <n v="68621"/>
    <n v="17629"/>
    <n v="50992"/>
    <n v="3.3"/>
    <n v="13"/>
    <n v="12754"/>
    <n v="2.5"/>
    <n v="26"/>
    <n v="14"/>
    <n v="14"/>
    <n v="10263"/>
    <n v="0"/>
  </r>
  <r>
    <x v="28"/>
    <x v="6"/>
    <x v="9"/>
    <n v="2053"/>
    <n v="13226"/>
    <n v="703787"/>
    <n v="694392"/>
    <n v="1221"/>
    <n v="9.5"/>
    <n v="397"/>
    <n v="3.1"/>
    <n v="93287"/>
    <n v="26571"/>
    <n v="66716"/>
    <n v="3.8"/>
    <n v="13.4"/>
    <n v="74497"/>
    <n v="19670"/>
    <n v="54827"/>
    <n v="2.8"/>
    <n v="10.7"/>
    <n v="18790"/>
    <n v="2.7"/>
    <n v="21.4"/>
    <n v="11"/>
    <n v="33"/>
    <n v="7395"/>
    <n v="0"/>
  </r>
  <r>
    <x v="28"/>
    <x v="6"/>
    <x v="10"/>
    <n v="1929"/>
    <n v="13786"/>
    <n v="659636"/>
    <n v="649726"/>
    <n v="985"/>
    <n v="7.3"/>
    <n v="361"/>
    <n v="2.7"/>
    <n v="86972"/>
    <n v="23212"/>
    <n v="63760"/>
    <n v="3.6"/>
    <n v="13.4"/>
    <n v="67152"/>
    <n v="12838"/>
    <n v="54314"/>
    <n v="2"/>
    <n v="10.3"/>
    <n v="19820"/>
    <n v="3.1"/>
    <n v="20.6"/>
    <n v="9"/>
    <n v="14"/>
    <n v="6162"/>
    <n v="0"/>
  </r>
  <r>
    <x v="28"/>
    <x v="6"/>
    <x v="11"/>
    <n v="1642"/>
    <n v="15674"/>
    <n v="559277"/>
    <n v="550643"/>
    <n v="1171"/>
    <n v="7.7"/>
    <n v="348"/>
    <n v="2.2999999999999998"/>
    <n v="74711"/>
    <n v="19741"/>
    <n v="54970"/>
    <n v="3.6"/>
    <n v="13.6"/>
    <n v="57442"/>
    <n v="11545"/>
    <n v="45897"/>
    <n v="2.1"/>
    <n v="10.4"/>
    <n v="17269"/>
    <n v="3.2"/>
    <n v="20.8"/>
    <n v="4"/>
    <n v="10"/>
    <n v="3441"/>
    <n v="0"/>
  </r>
  <r>
    <x v="28"/>
    <x v="6"/>
    <x v="1"/>
    <n v="8007"/>
    <n v="59706"/>
    <n v="2712238"/>
    <n v="2696541"/>
    <n v="3789"/>
    <n v="6.5"/>
    <n v="1390"/>
    <n v="2.4"/>
    <n v="284276"/>
    <n v="68566"/>
    <n v="215710"/>
    <n v="2.5"/>
    <n v="10.5"/>
    <n v="252881"/>
    <n v="49151"/>
    <n v="203730"/>
    <n v="1.8"/>
    <n v="9.4"/>
    <n v="31395"/>
    <n v="1.1000000000000001"/>
    <n v="18.8"/>
    <n v="27"/>
    <n v="31"/>
    <n v="19137"/>
    <n v="0"/>
  </r>
  <r>
    <x v="28"/>
    <x v="7"/>
    <x v="0"/>
    <n v="59"/>
    <n v="1362"/>
    <n v="79444"/>
    <n v="40248"/>
    <n v="1361"/>
    <n v="199.9"/>
    <n v="0"/>
    <n v="0"/>
    <n v="78393"/>
    <n v="78393"/>
    <n v="0"/>
    <n v="194.8"/>
    <n v="194.8"/>
    <n v="0"/>
    <n v="0"/>
    <n v="0"/>
    <n v="0"/>
    <n v="0"/>
    <n v="78393"/>
    <n v="194.8"/>
    <n v="0"/>
    <m/>
    <m/>
    <m/>
    <n v="0"/>
  </r>
  <r>
    <x v="28"/>
    <x v="7"/>
    <x v="2"/>
    <n v="121"/>
    <n v="266"/>
    <n v="86665"/>
    <n v="78111"/>
    <n v="58"/>
    <n v="24"/>
    <n v="10"/>
    <n v="4.0999999999999996"/>
    <n v="35715"/>
    <n v="2501"/>
    <n v="33214"/>
    <n v="3.2"/>
    <n v="45.7"/>
    <n v="18607"/>
    <n v="765"/>
    <n v="17842"/>
    <n v="1"/>
    <n v="23.8"/>
    <n v="17108"/>
    <n v="21.9"/>
    <n v="47.6"/>
    <m/>
    <m/>
    <m/>
    <n v="0"/>
  </r>
  <r>
    <x v="28"/>
    <x v="7"/>
    <x v="3"/>
    <n v="140"/>
    <n v="510"/>
    <n v="89220"/>
    <n v="92109"/>
    <n v="53"/>
    <n v="10.5"/>
    <n v="44"/>
    <n v="8.6999999999999993"/>
    <n v="19557"/>
    <n v="1646"/>
    <n v="17911"/>
    <n v="1.8"/>
    <n v="21.2"/>
    <n v="25334"/>
    <n v="18017"/>
    <n v="7317"/>
    <n v="19.600000000000001"/>
    <n v="27.5"/>
    <n v="-5777"/>
    <n v="-6.3"/>
    <n v="42.4"/>
    <n v="12"/>
    <n v="12"/>
    <n v="16546"/>
    <n v="0"/>
  </r>
  <r>
    <x v="28"/>
    <x v="7"/>
    <x v="4"/>
    <n v="129"/>
    <n v="734"/>
    <n v="86445"/>
    <n v="87696"/>
    <n v="113"/>
    <n v="16.2"/>
    <n v="37"/>
    <n v="5.3"/>
    <n v="18585"/>
    <n v="3744"/>
    <n v="14841"/>
    <n v="4.3"/>
    <n v="21.2"/>
    <n v="21087"/>
    <n v="7826"/>
    <n v="13261"/>
    <n v="8.9"/>
    <n v="24"/>
    <n v="-2502"/>
    <n v="-2.8"/>
    <n v="42.4"/>
    <n v="5"/>
    <n v="5"/>
    <n v="7041"/>
    <n v="0"/>
  </r>
  <r>
    <x v="28"/>
    <x v="7"/>
    <x v="5"/>
    <n v="113"/>
    <n v="529"/>
    <n v="75047"/>
    <n v="73659"/>
    <n v="45"/>
    <n v="8.6999999999999993"/>
    <n v="18"/>
    <n v="3.5"/>
    <n v="18279"/>
    <n v="2749"/>
    <n v="15530"/>
    <n v="3.7"/>
    <n v="24.8"/>
    <n v="15502"/>
    <n v="6789"/>
    <n v="8713"/>
    <n v="9.1999999999999993"/>
    <n v="21"/>
    <n v="2777"/>
    <n v="3.8"/>
    <n v="42"/>
    <n v="5"/>
    <n v="5"/>
    <m/>
    <n v="1"/>
  </r>
  <r>
    <x v="28"/>
    <x v="7"/>
    <x v="6"/>
    <n v="160"/>
    <n v="1157"/>
    <n v="109114"/>
    <n v="104599"/>
    <n v="182"/>
    <n v="16.899999999999999"/>
    <n v="19"/>
    <n v="1.8"/>
    <n v="22919"/>
    <n v="5425"/>
    <n v="17494"/>
    <n v="5.2"/>
    <n v="21.9"/>
    <n v="13889"/>
    <n v="4041"/>
    <n v="9848"/>
    <n v="3.9"/>
    <n v="13.3"/>
    <n v="9030"/>
    <n v="8.6"/>
    <n v="26.6"/>
    <n v="2"/>
    <n v="2"/>
    <m/>
    <n v="1"/>
  </r>
  <r>
    <x v="28"/>
    <x v="7"/>
    <x v="7"/>
    <n v="817"/>
    <n v="8272"/>
    <n v="553457"/>
    <n v="542333"/>
    <n v="1162"/>
    <n v="14.9"/>
    <n v="177"/>
    <n v="2.2999999999999998"/>
    <n v="106708"/>
    <n v="27264"/>
    <n v="79444"/>
    <n v="5"/>
    <n v="19.7"/>
    <n v="84461"/>
    <n v="30109"/>
    <n v="54352"/>
    <n v="5.6"/>
    <n v="15.6"/>
    <n v="22247"/>
    <n v="4.0999999999999996"/>
    <n v="31.2"/>
    <n v="15"/>
    <n v="15"/>
    <n v="20237"/>
    <n v="0"/>
  </r>
  <r>
    <x v="28"/>
    <x v="7"/>
    <x v="8"/>
    <n v="628"/>
    <n v="6093"/>
    <n v="399769"/>
    <n v="398610"/>
    <n v="467"/>
    <n v="7.8"/>
    <n v="187"/>
    <n v="3.1"/>
    <n v="57757"/>
    <n v="12898"/>
    <n v="44859"/>
    <n v="3.2"/>
    <n v="14.5"/>
    <n v="55439"/>
    <n v="22299"/>
    <n v="33140"/>
    <n v="5.6"/>
    <n v="13.9"/>
    <n v="2318"/>
    <n v="0.6"/>
    <n v="27.8"/>
    <n v="10"/>
    <n v="11"/>
    <n v="13847"/>
    <n v="0"/>
  </r>
  <r>
    <x v="28"/>
    <x v="7"/>
    <x v="9"/>
    <n v="907"/>
    <n v="9885"/>
    <n v="605382"/>
    <n v="603431"/>
    <n v="1041"/>
    <n v="10.8"/>
    <n v="462"/>
    <n v="4.8"/>
    <n v="74365"/>
    <n v="22886"/>
    <n v="51479"/>
    <n v="3.8"/>
    <n v="12.3"/>
    <n v="70463"/>
    <n v="17465"/>
    <n v="52998"/>
    <n v="2.9"/>
    <n v="11.7"/>
    <n v="3902"/>
    <n v="0.6"/>
    <n v="23.4"/>
    <n v="7"/>
    <n v="88"/>
    <n v="10249"/>
    <n v="0"/>
  </r>
  <r>
    <x v="28"/>
    <x v="7"/>
    <x v="10"/>
    <n v="797"/>
    <n v="10646"/>
    <n v="534509"/>
    <n v="525843"/>
    <n v="744"/>
    <n v="7.1"/>
    <n v="493"/>
    <n v="4.7"/>
    <n v="72382"/>
    <n v="23127"/>
    <n v="49255"/>
    <n v="4.4000000000000004"/>
    <n v="13.8"/>
    <n v="55049"/>
    <n v="12475"/>
    <n v="42574"/>
    <n v="2.4"/>
    <n v="10.5"/>
    <n v="17333"/>
    <n v="3.3"/>
    <n v="21"/>
    <n v="2"/>
    <n v="2"/>
    <m/>
    <n v="1"/>
  </r>
  <r>
    <x v="28"/>
    <x v="7"/>
    <x v="11"/>
    <n v="718"/>
    <n v="12278"/>
    <n v="481728"/>
    <n v="474181"/>
    <n v="1211"/>
    <n v="10.199999999999999"/>
    <n v="394"/>
    <n v="3.3"/>
    <n v="66972"/>
    <n v="25763"/>
    <n v="41209"/>
    <n v="5.4"/>
    <n v="14.1"/>
    <n v="51878"/>
    <n v="12671"/>
    <n v="39207"/>
    <n v="2.7"/>
    <n v="10.9"/>
    <n v="15094"/>
    <n v="3.2"/>
    <n v="21.8"/>
    <n v="3"/>
    <n v="78"/>
    <n v="4563"/>
    <n v="0"/>
  </r>
  <r>
    <x v="28"/>
    <x v="7"/>
    <x v="1"/>
    <n v="4134"/>
    <n v="56654"/>
    <n v="2770265"/>
    <n v="2744464"/>
    <n v="3592"/>
    <n v="6.4"/>
    <n v="2908"/>
    <n v="5.2"/>
    <n v="297748"/>
    <n v="78610"/>
    <n v="219138"/>
    <n v="2.9"/>
    <n v="10.8"/>
    <n v="246146"/>
    <n v="65759"/>
    <n v="180387"/>
    <n v="2.4"/>
    <n v="9"/>
    <n v="51602"/>
    <n v="1.8"/>
    <n v="18"/>
    <n v="16"/>
    <n v="16"/>
    <n v="21328"/>
    <n v="0"/>
  </r>
  <r>
    <x v="28"/>
    <x v="8"/>
    <x v="0"/>
    <n v="29"/>
    <n v="277"/>
    <n v="84849"/>
    <n v="42425"/>
    <n v="277"/>
    <n v="200"/>
    <n v="0"/>
    <n v="0"/>
    <n v="84849"/>
    <m/>
    <m/>
    <m/>
    <n v="200"/>
    <n v="0"/>
    <n v="0"/>
    <n v="0"/>
    <n v="0"/>
    <n v="0"/>
    <n v="84849"/>
    <n v="200"/>
    <n v="0"/>
    <m/>
    <m/>
    <m/>
    <n v="1"/>
  </r>
  <r>
    <x v="28"/>
    <x v="8"/>
    <x v="2"/>
    <n v="62"/>
    <n v="184"/>
    <n v="67425"/>
    <n v="73105"/>
    <n v="3"/>
    <n v="1.6"/>
    <n v="2"/>
    <n v="1.1000000000000001"/>
    <n v="15422"/>
    <m/>
    <m/>
    <m/>
    <n v="21.1"/>
    <n v="26784"/>
    <m/>
    <n v="26678"/>
    <m/>
    <n v="36.6"/>
    <n v="-11362"/>
    <n v="-15.5"/>
    <n v="42.2"/>
    <m/>
    <m/>
    <m/>
    <n v="1"/>
  </r>
  <r>
    <x v="28"/>
    <x v="8"/>
    <x v="3"/>
    <n v="56"/>
    <n v="567"/>
    <n v="71587"/>
    <n v="77085"/>
    <n v="93"/>
    <n v="17.600000000000001"/>
    <n v="15"/>
    <n v="2.8"/>
    <n v="16424"/>
    <m/>
    <m/>
    <m/>
    <n v="21.3"/>
    <n v="27421"/>
    <m/>
    <n v="12414"/>
    <m/>
    <n v="35.6"/>
    <n v="-10997"/>
    <n v="-14.3"/>
    <n v="42.6"/>
    <n v="5"/>
    <n v="5"/>
    <m/>
    <n v="1"/>
  </r>
  <r>
    <x v="28"/>
    <x v="8"/>
    <x v="4"/>
    <n v="50"/>
    <n v="502"/>
    <n v="67609"/>
    <n v="76418"/>
    <n v="40"/>
    <n v="8.1999999999999993"/>
    <n v="16"/>
    <n v="3.3"/>
    <n v="9626"/>
    <n v="803"/>
    <n v="8823"/>
    <n v="1.1000000000000001"/>
    <n v="12.6"/>
    <n v="27244"/>
    <n v="20304"/>
    <n v="6940"/>
    <n v="26.6"/>
    <n v="35.700000000000003"/>
    <n v="-17618"/>
    <n v="-23.1"/>
    <n v="25.2"/>
    <n v="5"/>
    <n v="5"/>
    <n v="16311"/>
    <n v="0"/>
  </r>
  <r>
    <x v="28"/>
    <x v="8"/>
    <x v="5"/>
    <n v="47"/>
    <n v="251"/>
    <n v="59023"/>
    <n v="56153"/>
    <n v="60"/>
    <n v="26.8"/>
    <n v="6"/>
    <n v="2.7"/>
    <n v="17122"/>
    <n v="4110"/>
    <n v="13012"/>
    <n v="7.3"/>
    <n v="30.5"/>
    <n v="11382"/>
    <n v="5964"/>
    <n v="5418"/>
    <n v="10.6"/>
    <n v="20.3"/>
    <n v="5740"/>
    <n v="10.199999999999999"/>
    <n v="40.6"/>
    <n v="1"/>
    <n v="1"/>
    <m/>
    <n v="1"/>
  </r>
  <r>
    <x v="28"/>
    <x v="8"/>
    <x v="6"/>
    <n v="69"/>
    <n v="710"/>
    <n v="90590"/>
    <n v="92219"/>
    <n v="56"/>
    <n v="8"/>
    <n v="31"/>
    <n v="4.4000000000000004"/>
    <n v="12674"/>
    <n v="1402"/>
    <n v="11272"/>
    <n v="1.5"/>
    <n v="13.7"/>
    <n v="15932"/>
    <n v="5800"/>
    <n v="10132"/>
    <n v="6.3"/>
    <n v="17.3"/>
    <n v="-3258"/>
    <n v="-3.6"/>
    <n v="27.4"/>
    <n v="1"/>
    <n v="1"/>
    <m/>
    <n v="1"/>
  </r>
  <r>
    <x v="28"/>
    <x v="8"/>
    <x v="7"/>
    <n v="405"/>
    <n v="6179"/>
    <n v="569725"/>
    <n v="569891"/>
    <n v="561"/>
    <n v="9.3000000000000007"/>
    <n v="295"/>
    <n v="4.9000000000000004"/>
    <n v="94943"/>
    <n v="23276"/>
    <n v="71667"/>
    <n v="4.0999999999999996"/>
    <n v="16.7"/>
    <n v="95275"/>
    <n v="36668"/>
    <n v="58607"/>
    <n v="6.4"/>
    <n v="16.7"/>
    <n v="-332"/>
    <n v="0"/>
    <n v="33.4"/>
    <n v="8"/>
    <n v="8"/>
    <n v="23727"/>
    <n v="0"/>
  </r>
  <r>
    <x v="28"/>
    <x v="8"/>
    <x v="8"/>
    <n v="331"/>
    <n v="6470"/>
    <n v="455872"/>
    <n v="443976"/>
    <n v="635"/>
    <n v="10.199999999999999"/>
    <n v="193"/>
    <n v="3.1"/>
    <n v="73108"/>
    <n v="21196"/>
    <n v="51912"/>
    <n v="4.8"/>
    <n v="16.5"/>
    <n v="49315"/>
    <n v="7614"/>
    <n v="41701"/>
    <n v="1.7"/>
    <n v="11.1"/>
    <n v="23793"/>
    <n v="5.4"/>
    <n v="22.2"/>
    <m/>
    <m/>
    <m/>
    <n v="0"/>
  </r>
  <r>
    <x v="28"/>
    <x v="8"/>
    <x v="9"/>
    <n v="586"/>
    <n v="10827"/>
    <n v="832135"/>
    <n v="830666"/>
    <n v="1374"/>
    <n v="12.9"/>
    <n v="1017"/>
    <n v="9.6"/>
    <n v="88004"/>
    <n v="23728"/>
    <n v="64276"/>
    <n v="2.9"/>
    <n v="10.6"/>
    <n v="85066"/>
    <n v="36595"/>
    <n v="48471"/>
    <n v="4.4000000000000004"/>
    <n v="10.199999999999999"/>
    <n v="2938"/>
    <n v="0.4"/>
    <n v="20.399999999999999"/>
    <n v="4"/>
    <n v="37"/>
    <n v="11019"/>
    <n v="0"/>
  </r>
  <r>
    <x v="28"/>
    <x v="8"/>
    <x v="10"/>
    <n v="473"/>
    <n v="11291"/>
    <n v="686120"/>
    <n v="669734"/>
    <n v="962"/>
    <n v="8.6999999999999993"/>
    <n v="412"/>
    <n v="3.7"/>
    <n v="101432"/>
    <n v="32095"/>
    <n v="69337"/>
    <n v="4.8"/>
    <n v="15.1"/>
    <n v="68659"/>
    <n v="18316"/>
    <n v="50343"/>
    <n v="2.7"/>
    <n v="10.3"/>
    <n v="32773"/>
    <n v="4.8"/>
    <n v="20.6"/>
    <n v="2"/>
    <n v="2"/>
    <m/>
    <n v="1"/>
  </r>
  <r>
    <x v="28"/>
    <x v="8"/>
    <x v="11"/>
    <n v="465"/>
    <n v="12199"/>
    <n v="635231"/>
    <n v="626985"/>
    <n v="758"/>
    <n v="6.3"/>
    <n v="478"/>
    <n v="4"/>
    <n v="82563"/>
    <n v="26620"/>
    <n v="55943"/>
    <n v="4.2"/>
    <n v="13.2"/>
    <n v="66070"/>
    <n v="17446"/>
    <n v="48624"/>
    <n v="2.8"/>
    <n v="10.5"/>
    <n v="16493"/>
    <n v="2.7"/>
    <n v="21"/>
    <m/>
    <m/>
    <m/>
    <n v="0"/>
  </r>
  <r>
    <x v="28"/>
    <x v="8"/>
    <x v="1"/>
    <n v="2875"/>
    <n v="74831"/>
    <n v="4197967"/>
    <n v="4172511"/>
    <n v="5002"/>
    <n v="6.8"/>
    <n v="3200"/>
    <n v="4.3"/>
    <n v="426632"/>
    <n v="116853"/>
    <n v="309779"/>
    <n v="2.8"/>
    <n v="10.199999999999999"/>
    <n v="375721"/>
    <n v="92215"/>
    <n v="283506"/>
    <n v="2.2000000000000002"/>
    <n v="9"/>
    <n v="50911"/>
    <n v="1.2"/>
    <n v="18"/>
    <n v="5"/>
    <n v="5"/>
    <m/>
    <n v="1"/>
  </r>
  <r>
    <x v="28"/>
    <x v="9"/>
    <x v="0"/>
    <n v="6"/>
    <n v="33"/>
    <m/>
    <m/>
    <n v="33"/>
    <n v="200"/>
    <n v="0"/>
    <n v="0"/>
    <m/>
    <n v="39108"/>
    <m/>
    <m/>
    <m/>
    <m/>
    <m/>
    <m/>
    <m/>
    <m/>
    <m/>
    <m/>
    <m/>
    <m/>
    <m/>
    <m/>
    <n v="1"/>
  </r>
  <r>
    <x v="28"/>
    <x v="9"/>
    <x v="2"/>
    <n v="14"/>
    <n v="436"/>
    <m/>
    <n v="24508"/>
    <n v="80"/>
    <n v="20.2"/>
    <n v="0"/>
    <n v="0"/>
    <n v="9173"/>
    <m/>
    <m/>
    <m/>
    <n v="37.4"/>
    <n v="1661"/>
    <n v="0"/>
    <n v="1661"/>
    <n v="0"/>
    <n v="6.8"/>
    <n v="7512"/>
    <n v="30.6"/>
    <n v="13.6"/>
    <m/>
    <m/>
    <m/>
    <n v="1"/>
  </r>
  <r>
    <x v="28"/>
    <x v="9"/>
    <x v="3"/>
    <n v="14"/>
    <n v="150"/>
    <n v="41194"/>
    <n v="36826"/>
    <n v="6"/>
    <n v="4"/>
    <n v="3"/>
    <n v="2"/>
    <n v="20087"/>
    <m/>
    <m/>
    <m/>
    <n v="54.5"/>
    <n v="11350"/>
    <m/>
    <n v="1509"/>
    <m/>
    <n v="30.8"/>
    <n v="8737"/>
    <n v="23.7"/>
    <n v="61.6"/>
    <n v="1"/>
    <n v="1"/>
    <m/>
    <n v="1"/>
  </r>
  <r>
    <x v="28"/>
    <x v="9"/>
    <x v="4"/>
    <n v="21"/>
    <n v="147"/>
    <n v="51140"/>
    <m/>
    <n v="5"/>
    <n v="3.4"/>
    <n v="3"/>
    <n v="2.1"/>
    <m/>
    <m/>
    <m/>
    <m/>
    <m/>
    <m/>
    <m/>
    <m/>
    <m/>
    <m/>
    <m/>
    <m/>
    <m/>
    <m/>
    <m/>
    <m/>
    <n v="1"/>
  </r>
  <r>
    <x v="28"/>
    <x v="9"/>
    <x v="5"/>
    <n v="15"/>
    <n v="1412"/>
    <n v="48700"/>
    <n v="46033"/>
    <n v="161"/>
    <n v="12.1"/>
    <n v="6"/>
    <n v="0.4"/>
    <n v="16169"/>
    <n v="505"/>
    <n v="15664"/>
    <n v="1.1000000000000001"/>
    <n v="35.1"/>
    <n v="10834"/>
    <m/>
    <n v="10793"/>
    <m/>
    <n v="23.5"/>
    <n v="5335"/>
    <n v="11.6"/>
    <n v="47"/>
    <m/>
    <m/>
    <m/>
    <n v="1"/>
  </r>
  <r>
    <x v="28"/>
    <x v="9"/>
    <x v="6"/>
    <n v="18"/>
    <n v="156"/>
    <n v="38014"/>
    <n v="35538"/>
    <n v="38"/>
    <n v="27.3"/>
    <n v="4"/>
    <n v="2.9"/>
    <n v="5820"/>
    <n v="1060"/>
    <n v="4760"/>
    <n v="3"/>
    <n v="16.399999999999999"/>
    <n v="867"/>
    <m/>
    <n v="825"/>
    <m/>
    <n v="2.4"/>
    <n v="4953"/>
    <n v="14"/>
    <n v="4.8"/>
    <m/>
    <m/>
    <m/>
    <n v="1"/>
  </r>
  <r>
    <x v="28"/>
    <x v="9"/>
    <x v="7"/>
    <n v="117"/>
    <n v="4399"/>
    <n v="336268"/>
    <n v="327620"/>
    <n v="650"/>
    <n v="15.8"/>
    <n v="98"/>
    <n v="2.4"/>
    <n v="66877"/>
    <n v="22261"/>
    <n v="44616"/>
    <n v="6.8"/>
    <n v="20.399999999999999"/>
    <n v="49580"/>
    <n v="21585"/>
    <n v="27995"/>
    <n v="6.6"/>
    <n v="15.1"/>
    <n v="17297"/>
    <n v="5.3"/>
    <n v="30.2"/>
    <n v="3"/>
    <n v="3"/>
    <n v="18536"/>
    <n v="0"/>
  </r>
  <r>
    <x v="28"/>
    <x v="9"/>
    <x v="8"/>
    <n v="111"/>
    <n v="3728"/>
    <n v="310321"/>
    <n v="303749"/>
    <n v="395"/>
    <n v="11"/>
    <n v="141"/>
    <n v="3.9"/>
    <n v="49680"/>
    <n v="17898"/>
    <n v="31782"/>
    <n v="5.9"/>
    <n v="16.399999999999999"/>
    <n v="36535"/>
    <n v="4160"/>
    <n v="32375"/>
    <n v="1.4"/>
    <n v="12"/>
    <n v="13145"/>
    <n v="4.4000000000000004"/>
    <n v="24"/>
    <m/>
    <m/>
    <m/>
    <n v="0"/>
  </r>
  <r>
    <x v="28"/>
    <x v="9"/>
    <x v="9"/>
    <n v="209"/>
    <n v="7278"/>
    <n v="648304"/>
    <n v="641091"/>
    <n v="835"/>
    <n v="11.8"/>
    <n v="439"/>
    <n v="6.2"/>
    <n v="57669"/>
    <n v="15512"/>
    <n v="42157"/>
    <n v="2.4"/>
    <n v="9"/>
    <n v="43243"/>
    <n v="10706"/>
    <n v="32537"/>
    <n v="1.7"/>
    <n v="6.7"/>
    <n v="14426"/>
    <n v="2.2999999999999998"/>
    <n v="13.4"/>
    <m/>
    <m/>
    <m/>
    <n v="0"/>
  </r>
  <r>
    <x v="28"/>
    <x v="9"/>
    <x v="10"/>
    <n v="171"/>
    <n v="10297"/>
    <n v="495593"/>
    <n v="479411"/>
    <n v="766"/>
    <n v="7.6"/>
    <n v="260"/>
    <n v="2.6"/>
    <n v="67869"/>
    <n v="18650"/>
    <n v="49219"/>
    <n v="3.9"/>
    <n v="14.2"/>
    <n v="35505"/>
    <n v="7904"/>
    <n v="27601"/>
    <n v="1.6"/>
    <n v="7.4"/>
    <n v="32364"/>
    <n v="6.8"/>
    <n v="14.8"/>
    <m/>
    <m/>
    <m/>
    <n v="0"/>
  </r>
  <r>
    <x v="28"/>
    <x v="9"/>
    <x v="11"/>
    <n v="173"/>
    <n v="16355"/>
    <n v="525522"/>
    <n v="504080"/>
    <n v="1987"/>
    <n v="12.8"/>
    <n v="376"/>
    <n v="2.4"/>
    <n v="81962"/>
    <n v="43611"/>
    <n v="38351"/>
    <n v="8.6999999999999993"/>
    <n v="16.3"/>
    <n v="39078"/>
    <n v="4450"/>
    <n v="34628"/>
    <n v="0.9"/>
    <n v="7.8"/>
    <n v="42884"/>
    <n v="8.5"/>
    <n v="15.6"/>
    <m/>
    <m/>
    <m/>
    <n v="0"/>
  </r>
  <r>
    <x v="28"/>
    <x v="9"/>
    <x v="1"/>
    <n v="1192"/>
    <n v="67944"/>
    <n v="3576725"/>
    <n v="3555029"/>
    <n v="6224"/>
    <n v="9.4"/>
    <n v="2488"/>
    <n v="3.8"/>
    <n v="392140"/>
    <n v="118281"/>
    <n v="273859"/>
    <n v="3.3"/>
    <n v="11"/>
    <n v="348748"/>
    <n v="99050"/>
    <n v="249698"/>
    <n v="2.8"/>
    <n v="9.8000000000000007"/>
    <n v="43392"/>
    <n v="1.2"/>
    <n v="19.600000000000001"/>
    <n v="2"/>
    <n v="2"/>
    <m/>
    <n v="1"/>
  </r>
  <r>
    <x v="28"/>
    <x v="10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28"/>
    <x v="10"/>
    <x v="2"/>
    <n v="3"/>
    <n v="3"/>
    <m/>
    <n v="312"/>
    <n v="0"/>
    <n v="0"/>
    <n v="1"/>
    <n v="28.6"/>
    <n v="231"/>
    <n v="0"/>
    <n v="231"/>
    <n v="0"/>
    <n v="74"/>
    <n v="270"/>
    <m/>
    <n v="242"/>
    <m/>
    <n v="86.5"/>
    <n v="-39"/>
    <n v="-12.5"/>
    <n v="148"/>
    <m/>
    <m/>
    <m/>
    <n v="1"/>
  </r>
  <r>
    <x v="28"/>
    <x v="10"/>
    <x v="3"/>
    <n v="5"/>
    <n v="8"/>
    <m/>
    <m/>
    <n v="0"/>
    <n v="0"/>
    <n v="1"/>
    <n v="11.8"/>
    <m/>
    <n v="0"/>
    <m/>
    <m/>
    <m/>
    <m/>
    <m/>
    <m/>
    <m/>
    <m/>
    <m/>
    <m/>
    <m/>
    <m/>
    <m/>
    <m/>
    <n v="1"/>
  </r>
  <r>
    <x v="28"/>
    <x v="10"/>
    <x v="4"/>
    <n v="12"/>
    <n v="32"/>
    <m/>
    <n v="28673"/>
    <n v="1"/>
    <n v="3.1"/>
    <n v="1"/>
    <n v="3.1"/>
    <n v="4174"/>
    <m/>
    <m/>
    <m/>
    <n v="14.6"/>
    <n v="2658"/>
    <m/>
    <n v="2634"/>
    <m/>
    <n v="9.3000000000000007"/>
    <n v="1516"/>
    <n v="5.3"/>
    <n v="18.600000000000001"/>
    <m/>
    <m/>
    <m/>
    <n v="1"/>
  </r>
  <r>
    <x v="28"/>
    <x v="10"/>
    <x v="5"/>
    <n v="19"/>
    <n v="670"/>
    <m/>
    <m/>
    <n v="5"/>
    <n v="0.7"/>
    <n v="3"/>
    <n v="0.4"/>
    <m/>
    <m/>
    <m/>
    <m/>
    <m/>
    <m/>
    <m/>
    <m/>
    <m/>
    <m/>
    <m/>
    <m/>
    <m/>
    <m/>
    <m/>
    <m/>
    <n v="1"/>
  </r>
  <r>
    <x v="28"/>
    <x v="10"/>
    <x v="6"/>
    <n v="8"/>
    <n v="10"/>
    <m/>
    <m/>
    <n v="0"/>
    <n v="0"/>
    <n v="3"/>
    <n v="26.1"/>
    <m/>
    <n v="0"/>
    <m/>
    <m/>
    <m/>
    <m/>
    <m/>
    <m/>
    <m/>
    <m/>
    <m/>
    <m/>
    <m/>
    <m/>
    <m/>
    <m/>
    <n v="1"/>
  </r>
  <r>
    <x v="28"/>
    <x v="10"/>
    <x v="7"/>
    <n v="61"/>
    <n v="1105"/>
    <n v="231959"/>
    <n v="220627"/>
    <n v="293"/>
    <n v="30.1"/>
    <n v="32"/>
    <n v="3.3"/>
    <n v="62172"/>
    <m/>
    <m/>
    <m/>
    <n v="28.2"/>
    <n v="39508"/>
    <n v="1364"/>
    <n v="38144"/>
    <n v="0.6"/>
    <n v="17.899999999999999"/>
    <n v="22664"/>
    <n v="10.3"/>
    <n v="35.799999999999997"/>
    <m/>
    <m/>
    <m/>
    <n v="1"/>
  </r>
  <r>
    <x v="28"/>
    <x v="10"/>
    <x v="8"/>
    <n v="56"/>
    <n v="5268"/>
    <n v="301925"/>
    <n v="289116"/>
    <n v="618"/>
    <n v="12.3"/>
    <n v="125"/>
    <n v="2.5"/>
    <n v="59732"/>
    <n v="22921"/>
    <n v="36811"/>
    <n v="7.9"/>
    <n v="20.7"/>
    <n v="34113"/>
    <n v="9987"/>
    <n v="24126"/>
    <n v="3.5"/>
    <n v="11.8"/>
    <n v="25619"/>
    <n v="8.9"/>
    <n v="23.6"/>
    <m/>
    <m/>
    <m/>
    <n v="0"/>
  </r>
  <r>
    <x v="28"/>
    <x v="10"/>
    <x v="9"/>
    <n v="104"/>
    <n v="7537"/>
    <n v="560175"/>
    <n v="552694"/>
    <n v="407"/>
    <n v="5.4"/>
    <n v="334"/>
    <n v="4.5"/>
    <n v="64019"/>
    <n v="13671"/>
    <n v="50348"/>
    <n v="2.5"/>
    <n v="11.6"/>
    <n v="49056"/>
    <n v="6173"/>
    <n v="42883"/>
    <n v="1.1000000000000001"/>
    <n v="8.9"/>
    <n v="14963"/>
    <n v="2.7"/>
    <n v="17.8"/>
    <m/>
    <m/>
    <m/>
    <n v="0"/>
  </r>
  <r>
    <x v="28"/>
    <x v="10"/>
    <x v="10"/>
    <n v="77"/>
    <n v="6517"/>
    <n v="427680"/>
    <n v="450062"/>
    <n v="1037"/>
    <n v="17.100000000000001"/>
    <n v="124"/>
    <n v="2"/>
    <n v="45150"/>
    <n v="15685"/>
    <n v="29465"/>
    <n v="3.5"/>
    <n v="10"/>
    <n v="89914"/>
    <n v="36058"/>
    <n v="53856"/>
    <n v="8"/>
    <n v="20"/>
    <n v="-44764"/>
    <n v="-10"/>
    <n v="20"/>
    <n v="2"/>
    <n v="2"/>
    <m/>
    <n v="1"/>
  </r>
  <r>
    <x v="28"/>
    <x v="10"/>
    <x v="11"/>
    <n v="81"/>
    <n v="6864"/>
    <n v="422958"/>
    <n v="422306"/>
    <n v="766"/>
    <n v="11.7"/>
    <n v="176"/>
    <n v="2.7"/>
    <n v="49219"/>
    <n v="18705"/>
    <n v="30514"/>
    <n v="4.4000000000000004"/>
    <n v="11.7"/>
    <n v="47914"/>
    <n v="6842"/>
    <n v="41072"/>
    <n v="1.6"/>
    <n v="11.3"/>
    <n v="1305"/>
    <n v="0.4"/>
    <n v="22.6"/>
    <m/>
    <m/>
    <m/>
    <n v="0"/>
  </r>
  <r>
    <x v="28"/>
    <x v="10"/>
    <x v="1"/>
    <n v="765"/>
    <n v="88709"/>
    <n v="4316119"/>
    <n v="4289584"/>
    <n v="7510"/>
    <n v="8.6"/>
    <n v="4472"/>
    <n v="5.0999999999999996"/>
    <n v="496005"/>
    <n v="166363"/>
    <n v="329642"/>
    <n v="3.9"/>
    <n v="11.6"/>
    <n v="442934"/>
    <n v="103519"/>
    <n v="339415"/>
    <n v="2.4"/>
    <n v="10.3"/>
    <n v="53071"/>
    <n v="1.3"/>
    <n v="20.6"/>
    <m/>
    <m/>
    <m/>
    <n v="0"/>
  </r>
  <r>
    <x v="28"/>
    <x v="11"/>
    <x v="2"/>
    <n v="6"/>
    <n v="18"/>
    <n v="560"/>
    <n v="631"/>
    <n v="0"/>
    <n v="0"/>
    <n v="3"/>
    <n v="15.4"/>
    <n v="208"/>
    <n v="0"/>
    <n v="208"/>
    <n v="0"/>
    <n v="33"/>
    <n v="349"/>
    <m/>
    <n v="73"/>
    <m/>
    <n v="55.3"/>
    <n v="-141"/>
    <n v="-22.3"/>
    <n v="66"/>
    <m/>
    <m/>
    <m/>
    <n v="1"/>
  </r>
  <r>
    <x v="28"/>
    <x v="11"/>
    <x v="3"/>
    <n v="7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8"/>
    <x v="11"/>
    <x v="4"/>
    <n v="12"/>
    <n v="47"/>
    <m/>
    <m/>
    <n v="0"/>
    <n v="0"/>
    <n v="0"/>
    <n v="0"/>
    <m/>
    <n v="0"/>
    <m/>
    <m/>
    <m/>
    <m/>
    <m/>
    <m/>
    <m/>
    <m/>
    <m/>
    <m/>
    <m/>
    <m/>
    <m/>
    <m/>
    <n v="1"/>
  </r>
  <r>
    <x v="28"/>
    <x v="11"/>
    <x v="5"/>
    <n v="9"/>
    <n v="35"/>
    <m/>
    <m/>
    <n v="2"/>
    <n v="5.8"/>
    <n v="1"/>
    <n v="2.9"/>
    <m/>
    <m/>
    <m/>
    <m/>
    <m/>
    <m/>
    <m/>
    <m/>
    <m/>
    <m/>
    <m/>
    <m/>
    <m/>
    <m/>
    <m/>
    <m/>
    <n v="1"/>
  </r>
  <r>
    <x v="28"/>
    <x v="11"/>
    <x v="6"/>
    <n v="9"/>
    <n v="76"/>
    <m/>
    <m/>
    <n v="0"/>
    <n v="0"/>
    <n v="3"/>
    <n v="3.9"/>
    <m/>
    <n v="0"/>
    <m/>
    <m/>
    <m/>
    <m/>
    <m/>
    <m/>
    <m/>
    <m/>
    <m/>
    <m/>
    <m/>
    <m/>
    <m/>
    <m/>
    <n v="1"/>
  </r>
  <r>
    <x v="28"/>
    <x v="11"/>
    <x v="7"/>
    <n v="40"/>
    <n v="1883"/>
    <n v="184170"/>
    <n v="177250"/>
    <n v="390"/>
    <n v="22.6"/>
    <n v="75"/>
    <n v="4.3"/>
    <n v="27798"/>
    <m/>
    <m/>
    <m/>
    <n v="15.7"/>
    <n v="13957"/>
    <n v="2280"/>
    <n v="11677"/>
    <n v="1.3"/>
    <n v="7.9"/>
    <n v="13841"/>
    <n v="7.8"/>
    <n v="15.8"/>
    <m/>
    <m/>
    <m/>
    <n v="1"/>
  </r>
  <r>
    <x v="28"/>
    <x v="11"/>
    <x v="8"/>
    <n v="50"/>
    <n v="7833"/>
    <n v="491259"/>
    <n v="456870"/>
    <n v="1168"/>
    <n v="15.4"/>
    <n v="677"/>
    <n v="8.9"/>
    <n v="128900"/>
    <n v="36203"/>
    <n v="92697"/>
    <n v="7.9"/>
    <n v="28.2"/>
    <n v="60121"/>
    <n v="15068"/>
    <n v="45053"/>
    <n v="3.3"/>
    <n v="13.2"/>
    <n v="68779"/>
    <n v="15"/>
    <n v="26.4"/>
    <m/>
    <m/>
    <m/>
    <n v="0"/>
  </r>
  <r>
    <x v="28"/>
    <x v="11"/>
    <x v="9"/>
    <n v="92"/>
    <n v="24364"/>
    <n v="1193309"/>
    <n v="1172707"/>
    <n v="2102"/>
    <n v="8.8000000000000007"/>
    <n v="916"/>
    <n v="3.9"/>
    <n v="165926"/>
    <n v="66971"/>
    <n v="98955"/>
    <n v="5.7"/>
    <n v="14.1"/>
    <n v="124722"/>
    <n v="38015"/>
    <n v="86707"/>
    <n v="3.2"/>
    <n v="10.6"/>
    <n v="41204"/>
    <n v="3.5"/>
    <n v="21.2"/>
    <m/>
    <m/>
    <m/>
    <n v="0"/>
  </r>
  <r>
    <x v="28"/>
    <x v="11"/>
    <x v="10"/>
    <n v="74"/>
    <n v="20629"/>
    <n v="1094966"/>
    <n v="1085637"/>
    <n v="2006"/>
    <n v="10.1"/>
    <n v="578"/>
    <n v="2.9"/>
    <n v="107008"/>
    <n v="27495"/>
    <n v="79513"/>
    <n v="2.5"/>
    <n v="9.9"/>
    <n v="88350"/>
    <n v="18345"/>
    <n v="70005"/>
    <n v="1.7"/>
    <n v="8.1"/>
    <n v="18658"/>
    <n v="1.8"/>
    <n v="16.2"/>
    <m/>
    <m/>
    <m/>
    <n v="0"/>
  </r>
  <r>
    <x v="28"/>
    <x v="11"/>
    <x v="11"/>
    <n v="79"/>
    <n v="27617"/>
    <n v="1616450"/>
    <n v="1572520"/>
    <n v="2358"/>
    <n v="8.6999999999999993"/>
    <n v="1461"/>
    <n v="5.4"/>
    <n v="264316"/>
    <n v="97502"/>
    <n v="166814"/>
    <n v="6.2"/>
    <n v="16.8"/>
    <n v="176455"/>
    <n v="29348"/>
    <n v="147107"/>
    <n v="1.9"/>
    <n v="11.2"/>
    <n v="87861"/>
    <n v="5.6"/>
    <n v="22.4"/>
    <m/>
    <m/>
    <m/>
    <n v="0"/>
  </r>
  <r>
    <x v="28"/>
    <x v="11"/>
    <x v="1"/>
    <n v="826"/>
    <n v="491367"/>
    <n v="25278382"/>
    <n v="25172306"/>
    <n v="55729"/>
    <n v="11.6"/>
    <n v="38257"/>
    <n v="7.9"/>
    <n v="3125884"/>
    <n v="1259348"/>
    <n v="1866536"/>
    <n v="5"/>
    <n v="12.4"/>
    <n v="2913732"/>
    <n v="800630"/>
    <n v="2113102"/>
    <n v="3.2"/>
    <n v="11.6"/>
    <n v="212152"/>
    <n v="0.8"/>
    <n v="23.2"/>
    <n v="1"/>
    <n v="1"/>
    <n v="0"/>
    <n v="0"/>
  </r>
  <r>
    <x v="29"/>
    <x v="0"/>
    <x v="0"/>
    <n v="480257"/>
    <n v="480570"/>
    <n v="1181100"/>
    <n v="594674"/>
    <n v="475964"/>
    <n v="198.1"/>
    <n v="0"/>
    <n v="0"/>
    <n v="1172852"/>
    <n v="1172852"/>
    <n v="0"/>
    <n v="197.2"/>
    <n v="197.2"/>
    <n v="0"/>
    <n v="0"/>
    <n v="0"/>
    <n v="0"/>
    <n v="0"/>
    <n v="1172852"/>
    <n v="197.2"/>
    <n v="0"/>
    <m/>
    <m/>
    <m/>
    <n v="0"/>
  </r>
  <r>
    <x v="29"/>
    <x v="0"/>
    <x v="2"/>
    <n v="268797"/>
    <n v="268961"/>
    <n v="561816"/>
    <n v="646132"/>
    <n v="128"/>
    <n v="0"/>
    <n v="111143"/>
    <n v="33.6"/>
    <n v="129446"/>
    <n v="201"/>
    <n v="129245"/>
    <n v="0"/>
    <n v="20"/>
    <n v="298077"/>
    <n v="230865"/>
    <n v="67212"/>
    <n v="35.700000000000003"/>
    <n v="46.1"/>
    <n v="-168631"/>
    <n v="-26.1"/>
    <n v="40"/>
    <n v="86280"/>
    <n v="86280"/>
    <n v="184858"/>
    <n v="0"/>
  </r>
  <r>
    <x v="29"/>
    <x v="0"/>
    <x v="3"/>
    <n v="210896"/>
    <n v="211007"/>
    <n v="432197"/>
    <n v="485729"/>
    <n v="10447"/>
    <n v="4.4000000000000004"/>
    <n v="60335"/>
    <n v="25.4"/>
    <n v="87712"/>
    <n v="20756"/>
    <n v="66956"/>
    <n v="4.3"/>
    <n v="18.100000000000001"/>
    <n v="194775"/>
    <n v="138751"/>
    <n v="56024"/>
    <n v="28.6"/>
    <n v="40.1"/>
    <n v="-107063"/>
    <n v="-22"/>
    <n v="36.200000000000003"/>
    <n v="47096"/>
    <n v="47096"/>
    <n v="112937"/>
    <n v="0"/>
  </r>
  <r>
    <x v="29"/>
    <x v="0"/>
    <x v="4"/>
    <n v="170699"/>
    <n v="170789"/>
    <n v="351083"/>
    <n v="392240"/>
    <n v="8461"/>
    <n v="4.5"/>
    <n v="43502"/>
    <n v="23"/>
    <n v="64183"/>
    <n v="16424"/>
    <n v="47759"/>
    <n v="4.2"/>
    <n v="16.399999999999999"/>
    <n v="146496"/>
    <n v="101553"/>
    <n v="44943"/>
    <n v="25.9"/>
    <n v="37.299999999999997"/>
    <n v="-82313"/>
    <n v="-20.9"/>
    <n v="32.799999999999997"/>
    <n v="33637"/>
    <n v="33637"/>
    <n v="82333"/>
    <n v="0"/>
  </r>
  <r>
    <x v="29"/>
    <x v="0"/>
    <x v="5"/>
    <n v="145835"/>
    <n v="145947"/>
    <n v="302794"/>
    <n v="334951"/>
    <n v="7358"/>
    <n v="4.5999999999999996"/>
    <n v="33152"/>
    <n v="20.8"/>
    <n v="52625"/>
    <n v="14148"/>
    <n v="38477"/>
    <n v="4.2"/>
    <n v="15.7"/>
    <n v="116938"/>
    <n v="79046"/>
    <n v="37892"/>
    <n v="23.6"/>
    <n v="34.9"/>
    <n v="-64313"/>
    <n v="-19.2"/>
    <n v="31.4"/>
    <n v="25265"/>
    <n v="25267"/>
    <n v="63194"/>
    <n v="0"/>
  </r>
  <r>
    <x v="29"/>
    <x v="0"/>
    <x v="6"/>
    <n v="128722"/>
    <n v="128892"/>
    <n v="268019"/>
    <n v="294648"/>
    <n v="6824"/>
    <n v="4.9000000000000004"/>
    <n v="27176"/>
    <n v="19.5"/>
    <n v="45254"/>
    <n v="13094"/>
    <n v="32160"/>
    <n v="4.4000000000000004"/>
    <n v="15.4"/>
    <n v="98511"/>
    <n v="64626"/>
    <n v="33885"/>
    <n v="21.9"/>
    <n v="33.4"/>
    <n v="-53257"/>
    <n v="-18"/>
    <n v="30.8"/>
    <n v="20292"/>
    <n v="20303"/>
    <n v="51172"/>
    <n v="0"/>
  </r>
  <r>
    <x v="29"/>
    <x v="0"/>
    <x v="7"/>
    <n v="492745"/>
    <n v="493343"/>
    <n v="1034667"/>
    <n v="1126336"/>
    <n v="26251"/>
    <n v="5"/>
    <n v="91842"/>
    <n v="17.399999999999999"/>
    <n v="162332"/>
    <n v="50280"/>
    <n v="112052"/>
    <n v="4.5"/>
    <n v="14.4"/>
    <n v="345669"/>
    <n v="217716"/>
    <n v="127953"/>
    <n v="19.3"/>
    <n v="30.7"/>
    <n v="-183337"/>
    <n v="-16.3"/>
    <n v="28.8"/>
    <n v="66676"/>
    <n v="66690"/>
    <n v="169120"/>
    <n v="0"/>
  </r>
  <r>
    <x v="29"/>
    <x v="0"/>
    <x v="8"/>
    <n v="307844"/>
    <n v="308217"/>
    <n v="658903"/>
    <n v="713374"/>
    <n v="14586"/>
    <n v="4.5"/>
    <n v="50864"/>
    <n v="15.5"/>
    <n v="92102"/>
    <n v="28287"/>
    <n v="63815"/>
    <n v="4"/>
    <n v="12.9"/>
    <n v="201043"/>
    <n v="121423"/>
    <n v="79620"/>
    <n v="17"/>
    <n v="28.2"/>
    <n v="-108941"/>
    <n v="-15.3"/>
    <n v="25.8"/>
    <n v="36249"/>
    <n v="36258"/>
    <n v="92986"/>
    <n v="0"/>
  </r>
  <r>
    <x v="29"/>
    <x v="0"/>
    <x v="9"/>
    <n v="224670"/>
    <n v="225160"/>
    <n v="488811"/>
    <n v="526307"/>
    <n v="10004"/>
    <n v="4.2"/>
    <n v="34072"/>
    <n v="14.3"/>
    <n v="63764"/>
    <n v="19260"/>
    <n v="44504"/>
    <n v="3.7"/>
    <n v="12.1"/>
    <n v="138756"/>
    <n v="81956"/>
    <n v="56800"/>
    <n v="15.6"/>
    <n v="26.4"/>
    <n v="-74992"/>
    <n v="-14.3"/>
    <n v="24.2"/>
    <n v="24134"/>
    <n v="24140"/>
    <n v="62432"/>
    <n v="0"/>
  </r>
  <r>
    <x v="29"/>
    <x v="0"/>
    <x v="10"/>
    <n v="164221"/>
    <n v="164840"/>
    <n v="367002"/>
    <n v="393297"/>
    <n v="6200"/>
    <n v="3.6"/>
    <n v="23411"/>
    <n v="13.4"/>
    <n v="43327"/>
    <n v="11975"/>
    <n v="31352"/>
    <n v="3"/>
    <n v="11"/>
    <n v="95916"/>
    <n v="55296"/>
    <n v="40620"/>
    <n v="14.1"/>
    <n v="24.4"/>
    <n v="-52589"/>
    <n v="-13.4"/>
    <n v="22"/>
    <n v="15669"/>
    <n v="15686"/>
    <n v="40812"/>
    <n v="0"/>
  </r>
  <r>
    <x v="29"/>
    <x v="0"/>
    <x v="11"/>
    <n v="89457"/>
    <n v="89998"/>
    <n v="198192"/>
    <n v="214499"/>
    <n v="3353"/>
    <n v="3.5"/>
    <n v="13613"/>
    <n v="14.3"/>
    <n v="22424"/>
    <n v="6367"/>
    <n v="16057"/>
    <n v="3"/>
    <n v="10.5"/>
    <n v="55037"/>
    <n v="32811"/>
    <n v="22226"/>
    <n v="15.3"/>
    <n v="25.7"/>
    <n v="-32613"/>
    <n v="-15.2"/>
    <n v="21"/>
    <n v="9650"/>
    <n v="9663"/>
    <n v="25127"/>
    <n v="0"/>
  </r>
  <r>
    <x v="29"/>
    <x v="0"/>
    <x v="1"/>
    <n v="154686"/>
    <n v="155923"/>
    <n v="354704"/>
    <n v="387030"/>
    <n v="4403"/>
    <n v="2.6"/>
    <n v="24522"/>
    <n v="14.7"/>
    <n v="35109"/>
    <n v="9125"/>
    <n v="25984"/>
    <n v="2.4"/>
    <n v="9.1"/>
    <n v="99761"/>
    <n v="61930"/>
    <n v="37831"/>
    <n v="16"/>
    <n v="25.8"/>
    <n v="-64652"/>
    <n v="-16.7"/>
    <n v="18.2"/>
    <n v="17881"/>
    <n v="17907"/>
    <n v="48773"/>
    <n v="0"/>
  </r>
  <r>
    <x v="29"/>
    <x v="1"/>
    <x v="0"/>
    <n v="46930"/>
    <n v="47519"/>
    <n v="572810"/>
    <n v="287441"/>
    <n v="47346"/>
    <n v="199.3"/>
    <n v="0"/>
    <n v="0"/>
    <n v="570739"/>
    <n v="570739"/>
    <n v="0"/>
    <n v="198.6"/>
    <n v="198.6"/>
    <n v="0"/>
    <n v="0"/>
    <n v="0"/>
    <n v="0"/>
    <n v="0"/>
    <n v="570739"/>
    <n v="198.6"/>
    <n v="0"/>
    <m/>
    <m/>
    <m/>
    <n v="0"/>
  </r>
  <r>
    <x v="29"/>
    <x v="1"/>
    <x v="2"/>
    <n v="78388"/>
    <n v="78825"/>
    <n v="532635"/>
    <n v="524078"/>
    <n v="236"/>
    <n v="0.3"/>
    <n v="6315"/>
    <n v="7.7"/>
    <n v="157674"/>
    <n v="614"/>
    <n v="157060"/>
    <n v="0.1"/>
    <n v="30.1"/>
    <n v="140559"/>
    <n v="76872"/>
    <n v="63687"/>
    <n v="14.7"/>
    <n v="26.8"/>
    <n v="17115"/>
    <n v="3.3"/>
    <n v="53.6"/>
    <n v="5487"/>
    <n v="5487"/>
    <n v="66958"/>
    <n v="0"/>
  </r>
  <r>
    <x v="29"/>
    <x v="1"/>
    <x v="3"/>
    <n v="68960"/>
    <n v="69384"/>
    <n v="448528"/>
    <n v="459725"/>
    <n v="665"/>
    <n v="0.9"/>
    <n v="4878"/>
    <n v="6.8"/>
    <n v="96244"/>
    <n v="6355"/>
    <n v="89889"/>
    <n v="1.4"/>
    <n v="20.9"/>
    <n v="118637"/>
    <n v="59125"/>
    <n v="59512"/>
    <n v="12.9"/>
    <n v="25.8"/>
    <n v="-22393"/>
    <n v="-4.9000000000000004"/>
    <n v="41.8"/>
    <n v="4290"/>
    <n v="4290"/>
    <n v="52121"/>
    <n v="0"/>
  </r>
  <r>
    <x v="29"/>
    <x v="1"/>
    <x v="4"/>
    <n v="60685"/>
    <n v="61028"/>
    <n v="392313"/>
    <n v="403293"/>
    <n v="500"/>
    <n v="0.8"/>
    <n v="3833"/>
    <n v="6.1"/>
    <n v="74754"/>
    <n v="4944"/>
    <n v="69810"/>
    <n v="1.2"/>
    <n v="18.5"/>
    <n v="96714"/>
    <n v="46621"/>
    <n v="50093"/>
    <n v="11.6"/>
    <n v="24"/>
    <n v="-21960"/>
    <n v="-5.5"/>
    <n v="37"/>
    <n v="3340"/>
    <n v="3340"/>
    <n v="40807"/>
    <n v="0"/>
  </r>
  <r>
    <x v="29"/>
    <x v="1"/>
    <x v="5"/>
    <n v="55854"/>
    <n v="56395"/>
    <n v="359561"/>
    <n v="369529"/>
    <n v="466"/>
    <n v="0.8"/>
    <n v="3095"/>
    <n v="5.4"/>
    <n v="62939"/>
    <n v="4580"/>
    <n v="58359"/>
    <n v="1.2"/>
    <n v="17"/>
    <n v="82874"/>
    <n v="37234"/>
    <n v="45640"/>
    <n v="10.1"/>
    <n v="22.4"/>
    <n v="-19935"/>
    <n v="-5.4"/>
    <n v="34"/>
    <n v="2593"/>
    <n v="2593"/>
    <n v="31719"/>
    <n v="0"/>
  </r>
  <r>
    <x v="29"/>
    <x v="1"/>
    <x v="6"/>
    <n v="50680"/>
    <n v="51317"/>
    <n v="325878"/>
    <n v="334831"/>
    <n v="407"/>
    <n v="0.8"/>
    <n v="2597"/>
    <n v="5"/>
    <n v="54288"/>
    <n v="4049"/>
    <n v="50239"/>
    <n v="1.2"/>
    <n v="16.2"/>
    <n v="72193"/>
    <n v="31015"/>
    <n v="41178"/>
    <n v="9.3000000000000007"/>
    <n v="21.6"/>
    <n v="-17905"/>
    <n v="-5.4"/>
    <n v="32.4"/>
    <n v="2190"/>
    <n v="2190"/>
    <n v="26764"/>
    <n v="0"/>
  </r>
  <r>
    <x v="29"/>
    <x v="1"/>
    <x v="7"/>
    <n v="207749"/>
    <n v="210166"/>
    <n v="1327148"/>
    <n v="1363935"/>
    <n v="1577"/>
    <n v="0.7"/>
    <n v="8964"/>
    <n v="4.2"/>
    <n v="196714"/>
    <n v="16052"/>
    <n v="180662"/>
    <n v="1.2"/>
    <n v="14.4"/>
    <n v="270288"/>
    <n v="105770"/>
    <n v="164518"/>
    <n v="7.8"/>
    <n v="19.8"/>
    <n v="-73574"/>
    <n v="-5.4"/>
    <n v="28.8"/>
    <n v="7357"/>
    <n v="7375"/>
    <n v="89840"/>
    <n v="0"/>
  </r>
  <r>
    <x v="29"/>
    <x v="1"/>
    <x v="8"/>
    <n v="145130"/>
    <n v="146393"/>
    <n v="924135"/>
    <n v="950716"/>
    <n v="976"/>
    <n v="0.7"/>
    <n v="5052"/>
    <n v="3.4"/>
    <n v="117896"/>
    <n v="10151"/>
    <n v="107745"/>
    <n v="1.1000000000000001"/>
    <n v="12.4"/>
    <n v="171058"/>
    <n v="60379"/>
    <n v="110679"/>
    <n v="6.4"/>
    <n v="18"/>
    <n v="-53162"/>
    <n v="-5.6"/>
    <n v="24.8"/>
    <n v="4152"/>
    <n v="4173"/>
    <n v="50820"/>
    <n v="0"/>
  </r>
  <r>
    <x v="29"/>
    <x v="1"/>
    <x v="9"/>
    <n v="114649"/>
    <n v="116172"/>
    <n v="729985"/>
    <n v="749770"/>
    <n v="677"/>
    <n v="0.6"/>
    <n v="3664"/>
    <n v="3.1"/>
    <n v="84951"/>
    <n v="7004"/>
    <n v="77947"/>
    <n v="0.9"/>
    <n v="11.3"/>
    <n v="124520"/>
    <n v="42486"/>
    <n v="82034"/>
    <n v="5.7"/>
    <n v="16.600000000000001"/>
    <n v="-39569"/>
    <n v="-5.3"/>
    <n v="22.6"/>
    <n v="2907"/>
    <n v="2940"/>
    <n v="35409"/>
    <n v="0"/>
  </r>
  <r>
    <x v="29"/>
    <x v="1"/>
    <x v="10"/>
    <n v="92021"/>
    <n v="93881"/>
    <n v="584295"/>
    <n v="597716"/>
    <n v="494"/>
    <n v="0.5"/>
    <n v="2419"/>
    <n v="2.5"/>
    <n v="62741"/>
    <n v="4823"/>
    <n v="57918"/>
    <n v="0.8"/>
    <n v="10.5"/>
    <n v="89583"/>
    <n v="27723"/>
    <n v="61860"/>
    <n v="4.5999999999999996"/>
    <n v="15"/>
    <n v="-26842"/>
    <n v="-4.5"/>
    <n v="21"/>
    <n v="1835"/>
    <n v="1844"/>
    <n v="22519"/>
    <n v="0"/>
  </r>
  <r>
    <x v="29"/>
    <x v="1"/>
    <x v="11"/>
    <n v="52199"/>
    <n v="53943"/>
    <n v="332663"/>
    <n v="343025"/>
    <n v="312"/>
    <n v="0.6"/>
    <n v="1704"/>
    <n v="3.1"/>
    <n v="32896"/>
    <n v="3023"/>
    <n v="29873"/>
    <n v="0.9"/>
    <n v="9.6"/>
    <n v="53619"/>
    <n v="17943"/>
    <n v="35676"/>
    <n v="5.2"/>
    <n v="15.6"/>
    <n v="-20723"/>
    <n v="-6"/>
    <n v="19.2"/>
    <n v="1128"/>
    <n v="1144"/>
    <n v="13894"/>
    <n v="0"/>
  </r>
  <r>
    <x v="29"/>
    <x v="1"/>
    <x v="1"/>
    <n v="111218"/>
    <n v="115334"/>
    <n v="714804"/>
    <n v="738133"/>
    <n v="607"/>
    <n v="0.5"/>
    <n v="3510"/>
    <n v="3"/>
    <n v="66322"/>
    <n v="5140"/>
    <n v="61182"/>
    <n v="0.7"/>
    <n v="9"/>
    <n v="112980"/>
    <n v="38051"/>
    <n v="74929"/>
    <n v="5.2"/>
    <n v="15.3"/>
    <n v="-46658"/>
    <n v="-6.3"/>
    <n v="18"/>
    <n v="2380"/>
    <n v="2409"/>
    <n v="29565"/>
    <n v="0"/>
  </r>
  <r>
    <x v="29"/>
    <x v="2"/>
    <x v="0"/>
    <n v="18866"/>
    <n v="20345"/>
    <n v="487082"/>
    <n v="244266"/>
    <n v="20289"/>
    <n v="199.4"/>
    <n v="0"/>
    <n v="0"/>
    <n v="485633"/>
    <n v="485633"/>
    <n v="0"/>
    <n v="198.8"/>
    <n v="198.8"/>
    <n v="0"/>
    <n v="0"/>
    <n v="0"/>
    <n v="0"/>
    <n v="0"/>
    <n v="485633"/>
    <n v="198.8"/>
    <n v="0"/>
    <m/>
    <m/>
    <m/>
    <n v="0"/>
  </r>
  <r>
    <x v="29"/>
    <x v="2"/>
    <x v="2"/>
    <n v="37582"/>
    <n v="38243"/>
    <n v="533872"/>
    <n v="520157"/>
    <n v="356"/>
    <n v="0.9"/>
    <n v="2441"/>
    <n v="6.2"/>
    <n v="150299"/>
    <n v="1669"/>
    <n v="148630"/>
    <n v="0.3"/>
    <n v="28.9"/>
    <n v="122868"/>
    <n v="62819"/>
    <n v="60049"/>
    <n v="12.1"/>
    <n v="23.6"/>
    <n v="27431"/>
    <n v="5.3"/>
    <n v="47.2"/>
    <n v="2150"/>
    <n v="2150"/>
    <n v="55736"/>
    <n v="0"/>
  </r>
  <r>
    <x v="29"/>
    <x v="2"/>
    <x v="3"/>
    <n v="34202"/>
    <n v="34898"/>
    <n v="465159"/>
    <n v="467791"/>
    <n v="449"/>
    <n v="1.3"/>
    <n v="1732"/>
    <n v="4.9000000000000004"/>
    <n v="94228"/>
    <n v="5782"/>
    <n v="88446"/>
    <n v="1.2"/>
    <n v="20.100000000000001"/>
    <n v="99492"/>
    <n v="44128"/>
    <n v="55364"/>
    <n v="9.4"/>
    <n v="21.3"/>
    <n v="-5264"/>
    <n v="-1.2"/>
    <n v="40.200000000000003"/>
    <n v="1530"/>
    <n v="1534"/>
    <n v="39258"/>
    <n v="0"/>
  </r>
  <r>
    <x v="29"/>
    <x v="2"/>
    <x v="4"/>
    <n v="30942"/>
    <n v="31718"/>
    <n v="418713"/>
    <n v="421736"/>
    <n v="415"/>
    <n v="1.3"/>
    <n v="1408"/>
    <n v="4.4000000000000004"/>
    <n v="76671"/>
    <n v="4835"/>
    <n v="71836"/>
    <n v="1.1000000000000001"/>
    <n v="18.2"/>
    <n v="82717"/>
    <n v="36005"/>
    <n v="46712"/>
    <n v="8.5"/>
    <n v="19.600000000000001"/>
    <n v="-6046"/>
    <n v="-1.4"/>
    <n v="36.4"/>
    <n v="1212"/>
    <n v="1213"/>
    <n v="31441"/>
    <n v="0"/>
  </r>
  <r>
    <x v="29"/>
    <x v="2"/>
    <x v="5"/>
    <n v="30474"/>
    <n v="31881"/>
    <n v="409772"/>
    <n v="413765"/>
    <n v="359"/>
    <n v="1.1000000000000001"/>
    <n v="1225"/>
    <n v="3.8"/>
    <n v="67097"/>
    <n v="3884"/>
    <n v="63213"/>
    <n v="0.9"/>
    <n v="16.2"/>
    <n v="75083"/>
    <n v="30888"/>
    <n v="44195"/>
    <n v="7.5"/>
    <n v="18.100000000000001"/>
    <n v="-7986"/>
    <n v="-1.9"/>
    <n v="32.4"/>
    <n v="1060"/>
    <n v="1060"/>
    <n v="27375"/>
    <n v="0"/>
  </r>
  <r>
    <x v="29"/>
    <x v="2"/>
    <x v="6"/>
    <n v="27657"/>
    <n v="29101"/>
    <n v="370999"/>
    <n v="374934"/>
    <n v="347"/>
    <n v="1.2"/>
    <n v="1070"/>
    <n v="3.6"/>
    <n v="58834"/>
    <n v="4009"/>
    <n v="54825"/>
    <n v="1.1000000000000001"/>
    <n v="15.7"/>
    <n v="66703"/>
    <n v="26133"/>
    <n v="40570"/>
    <n v="7"/>
    <n v="17.8"/>
    <n v="-7869"/>
    <n v="-2.1"/>
    <n v="31.4"/>
    <n v="863"/>
    <n v="880"/>
    <n v="22450"/>
    <n v="0"/>
  </r>
  <r>
    <x v="29"/>
    <x v="2"/>
    <x v="7"/>
    <n v="119272"/>
    <n v="126265"/>
    <n v="1592728"/>
    <n v="1612160"/>
    <n v="1352"/>
    <n v="1.1000000000000001"/>
    <n v="4054"/>
    <n v="3.2"/>
    <n v="221083"/>
    <n v="16867"/>
    <n v="204216"/>
    <n v="1"/>
    <n v="13.7"/>
    <n v="259947"/>
    <n v="95415"/>
    <n v="164532"/>
    <n v="5.9"/>
    <n v="16.100000000000001"/>
    <n v="-38864"/>
    <n v="-2.4"/>
    <n v="27.4"/>
    <n v="3093"/>
    <n v="3112"/>
    <n v="80604"/>
    <n v="0"/>
  </r>
  <r>
    <x v="29"/>
    <x v="2"/>
    <x v="8"/>
    <n v="86628"/>
    <n v="89874"/>
    <n v="1150334"/>
    <n v="1166095"/>
    <n v="907"/>
    <n v="1"/>
    <n v="2258"/>
    <n v="2.5"/>
    <n v="136895"/>
    <n v="11769"/>
    <n v="125126"/>
    <n v="1"/>
    <n v="11.7"/>
    <n v="168416"/>
    <n v="54617"/>
    <n v="113799"/>
    <n v="4.7"/>
    <n v="14.4"/>
    <n v="-31521"/>
    <n v="-2.7"/>
    <n v="23.4"/>
    <n v="1787"/>
    <n v="1812"/>
    <n v="46353"/>
    <n v="0"/>
  </r>
  <r>
    <x v="29"/>
    <x v="2"/>
    <x v="9"/>
    <n v="71090"/>
    <n v="75190"/>
    <n v="942399"/>
    <n v="956476"/>
    <n v="858"/>
    <n v="1.1000000000000001"/>
    <n v="1808"/>
    <n v="2.4"/>
    <n v="101284"/>
    <n v="10131"/>
    <n v="91153"/>
    <n v="1.1000000000000001"/>
    <n v="10.6"/>
    <n v="129438"/>
    <n v="40516"/>
    <n v="88922"/>
    <n v="4.2"/>
    <n v="13.5"/>
    <n v="-28154"/>
    <n v="-2.9"/>
    <n v="21.2"/>
    <n v="1290"/>
    <n v="1300"/>
    <n v="33210"/>
    <n v="0"/>
  </r>
  <r>
    <x v="29"/>
    <x v="2"/>
    <x v="10"/>
    <n v="56249"/>
    <n v="60805"/>
    <n v="745677"/>
    <n v="755452"/>
    <n v="798"/>
    <n v="1.3"/>
    <n v="1265"/>
    <n v="2.1"/>
    <n v="74583"/>
    <n v="8596"/>
    <n v="65987"/>
    <n v="1.1000000000000001"/>
    <n v="9.9"/>
    <n v="94132"/>
    <n v="26969"/>
    <n v="67163"/>
    <n v="3.6"/>
    <n v="12.5"/>
    <n v="-19549"/>
    <n v="-2.6"/>
    <n v="19.8"/>
    <n v="809"/>
    <n v="827"/>
    <n v="21128"/>
    <n v="0"/>
  </r>
  <r>
    <x v="29"/>
    <x v="2"/>
    <x v="11"/>
    <n v="35349"/>
    <n v="39776"/>
    <n v="469188"/>
    <n v="477470"/>
    <n v="583"/>
    <n v="1.5"/>
    <n v="970"/>
    <n v="2.4"/>
    <n v="44042"/>
    <n v="5951"/>
    <n v="38091"/>
    <n v="1.2"/>
    <n v="9.1999999999999993"/>
    <n v="60605"/>
    <n v="18301"/>
    <n v="42304"/>
    <n v="3.8"/>
    <n v="12.7"/>
    <n v="-16563"/>
    <n v="-3.5"/>
    <n v="18.399999999999999"/>
    <n v="503"/>
    <n v="511"/>
    <n v="13044"/>
    <n v="0"/>
  </r>
  <r>
    <x v="29"/>
    <x v="2"/>
    <x v="1"/>
    <n v="88494"/>
    <n v="99947"/>
    <n v="1183452"/>
    <n v="1207453"/>
    <n v="1603"/>
    <n v="1.6"/>
    <n v="2393"/>
    <n v="2.4"/>
    <n v="102646"/>
    <n v="15086"/>
    <n v="87560"/>
    <n v="1.2"/>
    <n v="8.5"/>
    <n v="150648"/>
    <n v="45168"/>
    <n v="105480"/>
    <n v="3.7"/>
    <n v="12.5"/>
    <n v="-48002"/>
    <n v="-4"/>
    <n v="17"/>
    <n v="1232"/>
    <n v="1302"/>
    <n v="32864"/>
    <n v="0"/>
  </r>
  <r>
    <x v="29"/>
    <x v="3"/>
    <x v="0"/>
    <n v="8480"/>
    <n v="11574"/>
    <n v="495084"/>
    <n v="248222"/>
    <n v="11548"/>
    <n v="199.6"/>
    <n v="0"/>
    <n v="0"/>
    <n v="493725"/>
    <n v="493725"/>
    <n v="0"/>
    <n v="198.9"/>
    <n v="198.9"/>
    <n v="0"/>
    <n v="0"/>
    <n v="0"/>
    <n v="0"/>
    <n v="0"/>
    <n v="493725"/>
    <n v="198.9"/>
    <n v="0"/>
    <m/>
    <m/>
    <m/>
    <n v="0"/>
  </r>
  <r>
    <x v="29"/>
    <x v="3"/>
    <x v="2"/>
    <n v="17995"/>
    <n v="19027"/>
    <n v="564390"/>
    <n v="555575"/>
    <n v="529"/>
    <n v="2.7"/>
    <n v="1177"/>
    <n v="6.1"/>
    <n v="148872"/>
    <n v="4793"/>
    <n v="144079"/>
    <n v="0.9"/>
    <n v="26.8"/>
    <n v="131242"/>
    <n v="67594"/>
    <n v="63648"/>
    <n v="12.2"/>
    <n v="23.6"/>
    <n v="17630"/>
    <n v="3.2"/>
    <n v="47.2"/>
    <n v="1048"/>
    <n v="1054"/>
    <n v="61298"/>
    <n v="0"/>
  </r>
  <r>
    <x v="29"/>
    <x v="3"/>
    <x v="3"/>
    <n v="17167"/>
    <n v="18368"/>
    <n v="524770"/>
    <n v="521209"/>
    <n v="493"/>
    <n v="2.7"/>
    <n v="773"/>
    <n v="4.2"/>
    <n v="105949"/>
    <n v="7551"/>
    <n v="98398"/>
    <n v="1.4"/>
    <n v="20.3"/>
    <n v="98827"/>
    <n v="42481"/>
    <n v="56346"/>
    <n v="8.1999999999999993"/>
    <n v="19"/>
    <n v="7122"/>
    <n v="1.3"/>
    <n v="38"/>
    <n v="641"/>
    <n v="652"/>
    <n v="37269"/>
    <n v="0"/>
  </r>
  <r>
    <x v="29"/>
    <x v="3"/>
    <x v="4"/>
    <n v="16002"/>
    <n v="17460"/>
    <n v="486510"/>
    <n v="484076"/>
    <n v="483"/>
    <n v="2.8"/>
    <n v="610"/>
    <n v="3.5"/>
    <n v="86557"/>
    <n v="6642"/>
    <n v="79915"/>
    <n v="1.4"/>
    <n v="17.899999999999999"/>
    <n v="81688"/>
    <n v="32655"/>
    <n v="49033"/>
    <n v="6.7"/>
    <n v="16.899999999999999"/>
    <n v="4869"/>
    <n v="1"/>
    <n v="33.799999999999997"/>
    <n v="502"/>
    <n v="502"/>
    <n v="28938"/>
    <n v="0"/>
  </r>
  <r>
    <x v="29"/>
    <x v="3"/>
    <x v="5"/>
    <n v="16391"/>
    <n v="18923"/>
    <n v="501118"/>
    <n v="499873"/>
    <n v="434"/>
    <n v="2.2999999999999998"/>
    <n v="606"/>
    <n v="3.2"/>
    <n v="81258"/>
    <n v="6794"/>
    <n v="74464"/>
    <n v="1.4"/>
    <n v="16.3"/>
    <n v="78768"/>
    <n v="31044"/>
    <n v="47724"/>
    <n v="6.2"/>
    <n v="15.8"/>
    <n v="2490"/>
    <n v="0.5"/>
    <n v="31.6"/>
    <n v="460"/>
    <n v="480"/>
    <n v="26677"/>
    <n v="0"/>
  </r>
  <r>
    <x v="29"/>
    <x v="3"/>
    <x v="6"/>
    <n v="15065"/>
    <n v="17414"/>
    <n v="458069"/>
    <n v="455778"/>
    <n v="403"/>
    <n v="2.2999999999999998"/>
    <n v="568"/>
    <n v="3.2"/>
    <n v="74064"/>
    <n v="6296"/>
    <n v="67768"/>
    <n v="1.4"/>
    <n v="16.3"/>
    <n v="69481"/>
    <n v="25919"/>
    <n v="43562"/>
    <n v="5.7"/>
    <n v="15.2"/>
    <n v="4583"/>
    <n v="1.1000000000000001"/>
    <n v="30.4"/>
    <n v="383"/>
    <n v="410"/>
    <n v="22070"/>
    <n v="0"/>
  </r>
  <r>
    <x v="29"/>
    <x v="3"/>
    <x v="7"/>
    <n v="68718"/>
    <n v="83302"/>
    <n v="2078997"/>
    <n v="2082544"/>
    <n v="1930"/>
    <n v="2.2999999999999998"/>
    <n v="2381"/>
    <n v="2.8"/>
    <n v="291293"/>
    <n v="30858"/>
    <n v="260435"/>
    <n v="1.5"/>
    <n v="14"/>
    <n v="298387"/>
    <n v="107861"/>
    <n v="190526"/>
    <n v="5.2"/>
    <n v="14.3"/>
    <n v="-7094"/>
    <n v="-0.3"/>
    <n v="28"/>
    <n v="1530"/>
    <n v="1581"/>
    <n v="89889"/>
    <n v="0"/>
  </r>
  <r>
    <x v="29"/>
    <x v="3"/>
    <x v="8"/>
    <n v="50950"/>
    <n v="57721"/>
    <n v="1527637"/>
    <n v="1534363"/>
    <n v="1159"/>
    <n v="2"/>
    <n v="1363"/>
    <n v="2.4"/>
    <n v="184880"/>
    <n v="20938"/>
    <n v="163942"/>
    <n v="1.4"/>
    <n v="12"/>
    <n v="198331"/>
    <n v="62812"/>
    <n v="135519"/>
    <n v="4.0999999999999996"/>
    <n v="12.9"/>
    <n v="-13451"/>
    <n v="-0.9"/>
    <n v="24"/>
    <n v="903"/>
    <n v="923"/>
    <n v="52435"/>
    <n v="0"/>
  </r>
  <r>
    <x v="29"/>
    <x v="3"/>
    <x v="9"/>
    <n v="44403"/>
    <n v="53468"/>
    <n v="1338356"/>
    <n v="1344517"/>
    <n v="1528"/>
    <n v="2.9"/>
    <n v="1137"/>
    <n v="2.1"/>
    <n v="148310"/>
    <n v="23547"/>
    <n v="124763"/>
    <n v="1.8"/>
    <n v="11"/>
    <n v="160632"/>
    <n v="49571"/>
    <n v="111061"/>
    <n v="3.7"/>
    <n v="11.9"/>
    <n v="-12322"/>
    <n v="-0.9"/>
    <n v="22"/>
    <n v="660"/>
    <n v="689"/>
    <n v="38564"/>
    <n v="0"/>
  </r>
  <r>
    <x v="29"/>
    <x v="3"/>
    <x v="10"/>
    <n v="37282"/>
    <n v="47408"/>
    <n v="1123195"/>
    <n v="1129140"/>
    <n v="1375"/>
    <n v="2.9"/>
    <n v="881"/>
    <n v="1.9"/>
    <n v="114448"/>
    <n v="20129"/>
    <n v="94319"/>
    <n v="1.8"/>
    <n v="10.1"/>
    <n v="126338"/>
    <n v="37192"/>
    <n v="89146"/>
    <n v="3.3"/>
    <n v="11.2"/>
    <n v="-11890"/>
    <n v="-1.1000000000000001"/>
    <n v="20.2"/>
    <n v="474"/>
    <n v="505"/>
    <n v="28187"/>
    <n v="0"/>
  </r>
  <r>
    <x v="29"/>
    <x v="3"/>
    <x v="11"/>
    <n v="25534"/>
    <n v="36127"/>
    <n v="775149"/>
    <n v="780663"/>
    <n v="985"/>
    <n v="2.7"/>
    <n v="848"/>
    <n v="2.4"/>
    <n v="75716"/>
    <n v="14643"/>
    <n v="61073"/>
    <n v="1.9"/>
    <n v="9.6999999999999993"/>
    <n v="86743"/>
    <n v="25340"/>
    <n v="61403"/>
    <n v="3.2"/>
    <n v="11.1"/>
    <n v="-11027"/>
    <n v="-1.4"/>
    <n v="19.399999999999999"/>
    <n v="281"/>
    <n v="316"/>
    <n v="16974"/>
    <n v="0"/>
  </r>
  <r>
    <x v="29"/>
    <x v="3"/>
    <x v="1"/>
    <n v="76416"/>
    <n v="105984"/>
    <n v="2350497"/>
    <n v="2373891"/>
    <n v="2871"/>
    <n v="2.7"/>
    <n v="2127"/>
    <n v="2"/>
    <n v="204684"/>
    <n v="41041"/>
    <n v="163643"/>
    <n v="1.7"/>
    <n v="8.6"/>
    <n v="251472"/>
    <n v="74602"/>
    <n v="176870"/>
    <n v="3.1"/>
    <n v="10.6"/>
    <n v="-46788"/>
    <n v="-2"/>
    <n v="17.2"/>
    <n v="860"/>
    <n v="908"/>
    <n v="51722"/>
    <n v="0"/>
  </r>
  <r>
    <x v="29"/>
    <x v="4"/>
    <x v="0"/>
    <n v="2155"/>
    <n v="4611"/>
    <n v="289663"/>
    <n v="145414"/>
    <n v="4602"/>
    <n v="199.6"/>
    <n v="0"/>
    <n v="0"/>
    <n v="288498"/>
    <n v="288498"/>
    <n v="0"/>
    <n v="198.4"/>
    <n v="198.4"/>
    <n v="0"/>
    <n v="0"/>
    <n v="0"/>
    <n v="0"/>
    <n v="0"/>
    <n v="288498"/>
    <n v="198.4"/>
    <n v="0"/>
    <m/>
    <m/>
    <m/>
    <n v="0"/>
  </r>
  <r>
    <x v="29"/>
    <x v="4"/>
    <x v="2"/>
    <n v="4322"/>
    <n v="5074"/>
    <n v="311604"/>
    <n v="314055"/>
    <n v="244"/>
    <n v="4.7"/>
    <n v="404"/>
    <n v="7.8"/>
    <n v="82276"/>
    <n v="4887"/>
    <n v="77389"/>
    <n v="1.6"/>
    <n v="26.2"/>
    <n v="87178"/>
    <n v="50719"/>
    <n v="36459"/>
    <n v="16.100000000000001"/>
    <n v="27.8"/>
    <n v="-4902"/>
    <n v="-1.6"/>
    <n v="52.4"/>
    <n v="336"/>
    <n v="336"/>
    <n v="46227"/>
    <n v="0"/>
  </r>
  <r>
    <x v="29"/>
    <x v="4"/>
    <x v="3"/>
    <n v="4196"/>
    <n v="5089"/>
    <n v="299382"/>
    <n v="294011"/>
    <n v="331"/>
    <n v="6.6"/>
    <n v="182"/>
    <n v="3.6"/>
    <n v="61868"/>
    <n v="6670"/>
    <n v="55198"/>
    <n v="2.2999999999999998"/>
    <n v="21"/>
    <n v="51126"/>
    <n v="22299"/>
    <n v="28827"/>
    <n v="7.6"/>
    <n v="17.399999999999999"/>
    <n v="10742"/>
    <n v="3.6"/>
    <n v="34.799999999999997"/>
    <n v="145"/>
    <n v="159"/>
    <n v="20091"/>
    <n v="0"/>
  </r>
  <r>
    <x v="29"/>
    <x v="4"/>
    <x v="4"/>
    <n v="3879"/>
    <n v="4845"/>
    <n v="274789"/>
    <n v="269559"/>
    <n v="275"/>
    <n v="5.7"/>
    <n v="175"/>
    <n v="3.6"/>
    <n v="55001"/>
    <n v="5670"/>
    <n v="49331"/>
    <n v="2.1"/>
    <n v="20.399999999999999"/>
    <n v="44540"/>
    <n v="18952"/>
    <n v="25588"/>
    <n v="7"/>
    <n v="16.5"/>
    <n v="10461"/>
    <n v="3.9"/>
    <n v="33"/>
    <n v="120"/>
    <n v="120"/>
    <n v="16211"/>
    <n v="0"/>
  </r>
  <r>
    <x v="29"/>
    <x v="4"/>
    <x v="5"/>
    <n v="4472"/>
    <n v="6199"/>
    <n v="314012"/>
    <n v="311945"/>
    <n v="244"/>
    <n v="3.9"/>
    <n v="228"/>
    <n v="3.7"/>
    <n v="52375"/>
    <n v="5917"/>
    <n v="46458"/>
    <n v="1.9"/>
    <n v="16.8"/>
    <n v="48240"/>
    <n v="21801"/>
    <n v="26439"/>
    <n v="7"/>
    <n v="15.5"/>
    <n v="4135"/>
    <n v="1.3"/>
    <n v="31"/>
    <n v="125"/>
    <n v="138"/>
    <n v="17360"/>
    <n v="0"/>
  </r>
  <r>
    <x v="29"/>
    <x v="4"/>
    <x v="6"/>
    <n v="4013"/>
    <n v="5627"/>
    <n v="281873"/>
    <n v="277742"/>
    <n v="211"/>
    <n v="3.8"/>
    <n v="152"/>
    <n v="2.7"/>
    <n v="47858"/>
    <n v="5481"/>
    <n v="42377"/>
    <n v="2"/>
    <n v="17.2"/>
    <n v="39595"/>
    <n v="15589"/>
    <n v="24006"/>
    <n v="5.6"/>
    <n v="14.3"/>
    <n v="8263"/>
    <n v="2.9"/>
    <n v="28.6"/>
    <n v="101"/>
    <n v="101"/>
    <n v="13404"/>
    <n v="0"/>
  </r>
  <r>
    <x v="29"/>
    <x v="4"/>
    <x v="7"/>
    <n v="19429"/>
    <n v="31971"/>
    <n v="1354440"/>
    <n v="1339041"/>
    <n v="1163"/>
    <n v="3.7"/>
    <n v="828"/>
    <n v="2.6"/>
    <n v="201927"/>
    <n v="25203"/>
    <n v="176724"/>
    <n v="1.9"/>
    <n v="15.1"/>
    <n v="171128"/>
    <n v="60136"/>
    <n v="110992"/>
    <n v="4.5"/>
    <n v="12.8"/>
    <n v="30799"/>
    <n v="2.2999999999999998"/>
    <n v="25.6"/>
    <n v="351"/>
    <n v="376"/>
    <n v="46655"/>
    <n v="0"/>
  </r>
  <r>
    <x v="29"/>
    <x v="4"/>
    <x v="8"/>
    <n v="13887"/>
    <n v="19758"/>
    <n v="953783"/>
    <n v="948149"/>
    <n v="801"/>
    <n v="4.0999999999999996"/>
    <n v="532"/>
    <n v="2.7"/>
    <n v="129645"/>
    <n v="18913"/>
    <n v="110732"/>
    <n v="2"/>
    <n v="13.7"/>
    <n v="118376"/>
    <n v="38709"/>
    <n v="79667"/>
    <n v="4.0999999999999996"/>
    <n v="12.5"/>
    <n v="11269"/>
    <n v="1.2"/>
    <n v="25"/>
    <n v="231"/>
    <n v="243"/>
    <n v="31414"/>
    <n v="0"/>
  </r>
  <r>
    <x v="29"/>
    <x v="4"/>
    <x v="9"/>
    <n v="13700"/>
    <n v="21915"/>
    <n v="947422"/>
    <n v="941142"/>
    <n v="999"/>
    <n v="4.5999999999999996"/>
    <n v="525"/>
    <n v="2.4"/>
    <n v="120401"/>
    <n v="24209"/>
    <n v="96192"/>
    <n v="2.6"/>
    <n v="12.8"/>
    <n v="107840"/>
    <n v="36781"/>
    <n v="71059"/>
    <n v="3.9"/>
    <n v="11.5"/>
    <n v="12561"/>
    <n v="1.3"/>
    <n v="23"/>
    <n v="200"/>
    <n v="207"/>
    <n v="27430"/>
    <n v="0"/>
  </r>
  <r>
    <x v="29"/>
    <x v="4"/>
    <x v="10"/>
    <n v="12648"/>
    <n v="22942"/>
    <n v="874981"/>
    <n v="868457"/>
    <n v="1077"/>
    <n v="4.8"/>
    <n v="453"/>
    <n v="2"/>
    <n v="103321"/>
    <n v="24486"/>
    <n v="78835"/>
    <n v="2.8"/>
    <n v="11.9"/>
    <n v="90273"/>
    <n v="26948"/>
    <n v="63325"/>
    <n v="3.1"/>
    <n v="10.4"/>
    <n v="13048"/>
    <n v="1.5"/>
    <n v="20.8"/>
    <n v="136"/>
    <n v="159"/>
    <n v="18741"/>
    <n v="0"/>
  </r>
  <r>
    <x v="29"/>
    <x v="4"/>
    <x v="11"/>
    <n v="9345"/>
    <n v="20851"/>
    <n v="650299"/>
    <n v="647265"/>
    <n v="859"/>
    <n v="4.2"/>
    <n v="438"/>
    <n v="2.1"/>
    <n v="71850"/>
    <n v="16598"/>
    <n v="55252"/>
    <n v="2.6"/>
    <n v="11.1"/>
    <n v="65781"/>
    <n v="21348"/>
    <n v="44433"/>
    <n v="3.3"/>
    <n v="10.199999999999999"/>
    <n v="6069"/>
    <n v="0.9"/>
    <n v="20.399999999999999"/>
    <n v="86"/>
    <n v="105"/>
    <n v="12015"/>
    <n v="0"/>
  </r>
  <r>
    <x v="29"/>
    <x v="4"/>
    <x v="1"/>
    <n v="33011"/>
    <n v="65936"/>
    <n v="2292101"/>
    <n v="2297210"/>
    <n v="2388"/>
    <n v="3.6"/>
    <n v="1358"/>
    <n v="2.1"/>
    <n v="216360"/>
    <n v="50210"/>
    <n v="166150"/>
    <n v="2.2000000000000002"/>
    <n v="9.4"/>
    <n v="226577"/>
    <n v="72582"/>
    <n v="153995"/>
    <n v="3.2"/>
    <n v="9.9"/>
    <n v="-10217"/>
    <n v="-0.5"/>
    <n v="18.8"/>
    <n v="359"/>
    <n v="464"/>
    <n v="49543"/>
    <n v="0"/>
  </r>
  <r>
    <x v="29"/>
    <x v="5"/>
    <x v="0"/>
    <n v="947"/>
    <n v="3425"/>
    <n v="274147"/>
    <n v="138284"/>
    <n v="3417"/>
    <n v="199.5"/>
    <n v="0"/>
    <n v="0"/>
    <n v="271727"/>
    <n v="271727"/>
    <n v="0"/>
    <n v="196.5"/>
    <n v="196.5"/>
    <n v="0"/>
    <n v="0"/>
    <n v="0"/>
    <n v="0"/>
    <n v="0"/>
    <n v="271727"/>
    <n v="196.5"/>
    <n v="0"/>
    <m/>
    <m/>
    <m/>
    <n v="0"/>
  </r>
  <r>
    <x v="29"/>
    <x v="5"/>
    <x v="2"/>
    <n v="1620"/>
    <n v="3030"/>
    <n v="254036"/>
    <n v="270945"/>
    <n v="308"/>
    <n v="10.1"/>
    <n v="319"/>
    <n v="10.5"/>
    <n v="66025"/>
    <n v="7835"/>
    <n v="58190"/>
    <n v="2.9"/>
    <n v="24.4"/>
    <n v="99843"/>
    <n v="70667"/>
    <n v="29176"/>
    <n v="26.1"/>
    <n v="36.799999999999997"/>
    <n v="-33818"/>
    <n v="-12.4"/>
    <n v="48.8"/>
    <n v="211"/>
    <n v="233"/>
    <m/>
    <n v="1"/>
  </r>
  <r>
    <x v="29"/>
    <x v="5"/>
    <x v="3"/>
    <n v="1696"/>
    <n v="2414"/>
    <n v="261594"/>
    <n v="256056"/>
    <n v="216"/>
    <n v="9.1999999999999993"/>
    <n v="90"/>
    <n v="3.8"/>
    <n v="57920"/>
    <n v="6090"/>
    <n v="51830"/>
    <n v="2.4"/>
    <n v="22.6"/>
    <n v="46844"/>
    <n v="22657"/>
    <n v="24187"/>
    <n v="8.8000000000000007"/>
    <n v="18.3"/>
    <n v="11076"/>
    <n v="4.3"/>
    <n v="36.6"/>
    <n v="68"/>
    <n v="75"/>
    <n v="20336"/>
    <n v="0"/>
  </r>
  <r>
    <x v="29"/>
    <x v="5"/>
    <x v="4"/>
    <n v="1643"/>
    <n v="2735"/>
    <n v="251428"/>
    <n v="249902"/>
    <n v="183"/>
    <n v="6.8"/>
    <n v="127"/>
    <n v="4.7"/>
    <n v="51822"/>
    <n v="5875"/>
    <n v="45947"/>
    <n v="2.4"/>
    <n v="20.7"/>
    <n v="48770"/>
    <n v="23392"/>
    <n v="25378"/>
    <n v="9.4"/>
    <n v="19.5"/>
    <n v="3052"/>
    <n v="1.2"/>
    <n v="39"/>
    <n v="68"/>
    <n v="79"/>
    <n v="19753"/>
    <n v="0"/>
  </r>
  <r>
    <x v="29"/>
    <x v="5"/>
    <x v="5"/>
    <n v="2062"/>
    <n v="3947"/>
    <n v="313742"/>
    <n v="309679"/>
    <n v="310"/>
    <n v="8.1"/>
    <n v="108"/>
    <n v="2.8"/>
    <n v="52154"/>
    <n v="8673"/>
    <n v="43481"/>
    <n v="2.8"/>
    <n v="16.8"/>
    <n v="44027"/>
    <n v="16049"/>
    <n v="27978"/>
    <n v="5.2"/>
    <n v="14.2"/>
    <n v="8127"/>
    <n v="2.6"/>
    <n v="28.4"/>
    <n v="42"/>
    <n v="45"/>
    <n v="11181"/>
    <n v="0"/>
  </r>
  <r>
    <x v="29"/>
    <x v="5"/>
    <x v="6"/>
    <n v="1747"/>
    <n v="3286"/>
    <n v="269145"/>
    <n v="262522"/>
    <n v="217"/>
    <n v="6.7"/>
    <n v="89"/>
    <n v="2.8"/>
    <n v="46125"/>
    <n v="6611"/>
    <n v="39514"/>
    <n v="2.5"/>
    <n v="17.600000000000001"/>
    <n v="32879"/>
    <n v="12202"/>
    <n v="20677"/>
    <n v="4.5999999999999996"/>
    <n v="12.5"/>
    <n v="13246"/>
    <n v="5.0999999999999996"/>
    <n v="25"/>
    <n v="35"/>
    <n v="55"/>
    <n v="10226"/>
    <n v="0"/>
  </r>
  <r>
    <x v="29"/>
    <x v="5"/>
    <x v="7"/>
    <n v="8725"/>
    <n v="21832"/>
    <n v="1329469"/>
    <n v="1309131"/>
    <n v="1309"/>
    <n v="6.1"/>
    <n v="605"/>
    <n v="2.8"/>
    <n v="206558"/>
    <n v="36343"/>
    <n v="170215"/>
    <n v="2.8"/>
    <n v="15.8"/>
    <n v="165881"/>
    <n v="58150"/>
    <n v="107731"/>
    <n v="4.4000000000000004"/>
    <n v="12.7"/>
    <n v="40677"/>
    <n v="3.1"/>
    <n v="25.4"/>
    <n v="157"/>
    <n v="164"/>
    <m/>
    <n v="1"/>
  </r>
  <r>
    <x v="29"/>
    <x v="5"/>
    <x v="8"/>
    <n v="6402"/>
    <n v="15122"/>
    <n v="962419"/>
    <n v="952518"/>
    <n v="924"/>
    <n v="6.2"/>
    <n v="394"/>
    <n v="2.7"/>
    <n v="136894"/>
    <n v="25229"/>
    <n v="111665"/>
    <n v="2.6"/>
    <n v="14.4"/>
    <n v="117092"/>
    <n v="41145"/>
    <n v="75947"/>
    <n v="4.3"/>
    <n v="12.3"/>
    <n v="19802"/>
    <n v="2.1"/>
    <n v="24.6"/>
    <n v="110"/>
    <n v="129"/>
    <n v="30802"/>
    <n v="0"/>
  </r>
  <r>
    <x v="29"/>
    <x v="5"/>
    <x v="9"/>
    <n v="6900"/>
    <n v="20078"/>
    <n v="1052376"/>
    <n v="1038869"/>
    <n v="1316"/>
    <n v="6.7"/>
    <n v="479"/>
    <n v="2.4"/>
    <n v="141068"/>
    <n v="38979"/>
    <n v="102089"/>
    <n v="3.8"/>
    <n v="13.6"/>
    <n v="114054"/>
    <n v="36701"/>
    <n v="77353"/>
    <n v="3.5"/>
    <n v="11"/>
    <n v="27014"/>
    <n v="2.6"/>
    <n v="22"/>
    <n v="85"/>
    <n v="99"/>
    <n v="24536"/>
    <n v="0"/>
  </r>
  <r>
    <x v="29"/>
    <x v="5"/>
    <x v="10"/>
    <n v="7091"/>
    <n v="22827"/>
    <n v="1075541"/>
    <n v="1066193"/>
    <n v="1176"/>
    <n v="5.2"/>
    <n v="416"/>
    <n v="1.9"/>
    <n v="126942"/>
    <n v="36316"/>
    <n v="90626"/>
    <n v="3.4"/>
    <n v="11.9"/>
    <n v="108246"/>
    <n v="30764"/>
    <n v="77482"/>
    <n v="2.9"/>
    <n v="10.199999999999999"/>
    <n v="18696"/>
    <n v="1.7"/>
    <n v="20.399999999999999"/>
    <n v="73"/>
    <n v="122"/>
    <n v="21885"/>
    <n v="0"/>
  </r>
  <r>
    <x v="29"/>
    <x v="5"/>
    <x v="11"/>
    <n v="5812"/>
    <n v="25865"/>
    <n v="895082"/>
    <n v="885356"/>
    <n v="1228"/>
    <n v="4.8"/>
    <n v="366"/>
    <n v="1.4"/>
    <n v="100283"/>
    <n v="28433"/>
    <n v="71850"/>
    <n v="3.2"/>
    <n v="11.3"/>
    <n v="80830"/>
    <n v="22570"/>
    <n v="58260"/>
    <n v="2.5"/>
    <n v="9.1"/>
    <n v="19453"/>
    <n v="2.2000000000000002"/>
    <n v="18.2"/>
    <n v="42"/>
    <n v="78"/>
    <n v="13234"/>
    <n v="0"/>
  </r>
  <r>
    <x v="29"/>
    <x v="5"/>
    <x v="1"/>
    <n v="22903"/>
    <n v="82830"/>
    <n v="3525670"/>
    <n v="3503844"/>
    <n v="3878"/>
    <n v="4.8"/>
    <n v="1425"/>
    <n v="1.7"/>
    <n v="353486"/>
    <n v="99412"/>
    <n v="254074"/>
    <n v="2.8"/>
    <n v="10.1"/>
    <n v="309834"/>
    <n v="92576"/>
    <n v="217258"/>
    <n v="2.6"/>
    <n v="8.8000000000000007"/>
    <n v="43652"/>
    <n v="1.3"/>
    <n v="17.600000000000001"/>
    <n v="203"/>
    <n v="280"/>
    <n v="61005"/>
    <n v="0"/>
  </r>
  <r>
    <x v="29"/>
    <x v="6"/>
    <x v="0"/>
    <n v="149"/>
    <n v="998"/>
    <n v="98841"/>
    <n v="49421"/>
    <n v="998"/>
    <n v="200"/>
    <n v="0"/>
    <n v="0"/>
    <n v="98841"/>
    <n v="98841"/>
    <n v="0"/>
    <n v="200"/>
    <n v="200"/>
    <n v="0"/>
    <n v="0"/>
    <n v="0"/>
    <n v="0"/>
    <n v="0"/>
    <n v="98841"/>
    <n v="200"/>
    <n v="0"/>
    <m/>
    <m/>
    <m/>
    <n v="0"/>
  </r>
  <r>
    <x v="29"/>
    <x v="6"/>
    <x v="2"/>
    <n v="338"/>
    <n v="1010"/>
    <n v="115460"/>
    <n v="111552"/>
    <n v="103"/>
    <n v="10.6"/>
    <n v="32"/>
    <n v="3.3"/>
    <n v="31411"/>
    <n v="3575"/>
    <n v="27836"/>
    <n v="3.2"/>
    <n v="28.2"/>
    <n v="23595"/>
    <n v="3989"/>
    <n v="19606"/>
    <n v="3.6"/>
    <n v="21.2"/>
    <n v="7816"/>
    <n v="7"/>
    <n v="42.4"/>
    <n v="2"/>
    <n v="13"/>
    <m/>
    <n v="1"/>
  </r>
  <r>
    <x v="29"/>
    <x v="6"/>
    <x v="3"/>
    <n v="349"/>
    <n v="772"/>
    <n v="123470"/>
    <n v="125705"/>
    <n v="93"/>
    <n v="12.5"/>
    <n v="32"/>
    <n v="4.3"/>
    <n v="29280"/>
    <n v="4601"/>
    <n v="24679"/>
    <n v="3.7"/>
    <n v="23.3"/>
    <n v="33749"/>
    <n v="19538"/>
    <n v="14211"/>
    <n v="15.5"/>
    <n v="26.8"/>
    <n v="-4469"/>
    <n v="-3.5"/>
    <n v="46.6"/>
    <n v="24"/>
    <n v="24"/>
    <n v="16821"/>
    <n v="0"/>
  </r>
  <r>
    <x v="29"/>
    <x v="6"/>
    <x v="4"/>
    <n v="331"/>
    <n v="868"/>
    <n v="111961"/>
    <n v="115075"/>
    <n v="139"/>
    <n v="16.899999999999999"/>
    <n v="46"/>
    <n v="5.6"/>
    <n v="23805"/>
    <n v="6138"/>
    <n v="17667"/>
    <n v="5.3"/>
    <n v="20.7"/>
    <n v="30033"/>
    <n v="15021"/>
    <n v="15012"/>
    <n v="13.1"/>
    <n v="26.1"/>
    <n v="-6228"/>
    <n v="-5.4"/>
    <n v="41.4"/>
    <n v="18"/>
    <n v="30"/>
    <n v="12242"/>
    <n v="0"/>
  </r>
  <r>
    <x v="29"/>
    <x v="6"/>
    <x v="5"/>
    <n v="462"/>
    <n v="1715"/>
    <n v="159426"/>
    <n v="152738"/>
    <n v="417"/>
    <n v="27.1"/>
    <n v="62"/>
    <n v="4"/>
    <n v="32426"/>
    <n v="7181"/>
    <n v="25245"/>
    <n v="4.7"/>
    <n v="21.2"/>
    <n v="19050"/>
    <n v="4867"/>
    <n v="14183"/>
    <n v="3.2"/>
    <n v="12.5"/>
    <n v="13376"/>
    <n v="8.6999999999999993"/>
    <n v="25"/>
    <n v="5"/>
    <n v="6"/>
    <n v="2741"/>
    <n v="0"/>
  </r>
  <r>
    <x v="29"/>
    <x v="6"/>
    <x v="6"/>
    <n v="353"/>
    <n v="1151"/>
    <n v="124481"/>
    <n v="120424"/>
    <n v="105"/>
    <n v="9.4"/>
    <n v="30"/>
    <n v="2.7"/>
    <n v="23051"/>
    <n v="3329"/>
    <n v="19722"/>
    <n v="2.8"/>
    <n v="19.100000000000001"/>
    <n v="14937"/>
    <n v="4734"/>
    <n v="10203"/>
    <n v="3.9"/>
    <n v="12.4"/>
    <n v="8114"/>
    <n v="6.7"/>
    <n v="24.8"/>
    <n v="5"/>
    <n v="5"/>
    <m/>
    <n v="1"/>
  </r>
  <r>
    <x v="29"/>
    <x v="6"/>
    <x v="7"/>
    <n v="2151"/>
    <n v="11860"/>
    <n v="737571"/>
    <n v="722172"/>
    <n v="1284"/>
    <n v="11.3"/>
    <n v="366"/>
    <n v="3.2"/>
    <n v="130202"/>
    <n v="30797"/>
    <n v="99405"/>
    <n v="4.3"/>
    <n v="18"/>
    <n v="99403"/>
    <n v="30981"/>
    <n v="68422"/>
    <n v="4.3"/>
    <n v="13.8"/>
    <n v="30799"/>
    <n v="4.2"/>
    <n v="27.6"/>
    <n v="32"/>
    <n v="32"/>
    <n v="21736"/>
    <n v="0"/>
  </r>
  <r>
    <x v="29"/>
    <x v="6"/>
    <x v="8"/>
    <n v="1615"/>
    <n v="8828"/>
    <n v="543581"/>
    <n v="538888"/>
    <n v="823"/>
    <n v="9.6"/>
    <n v="356"/>
    <n v="4.0999999999999996"/>
    <n v="83144"/>
    <n v="17794"/>
    <n v="65350"/>
    <n v="3.3"/>
    <n v="15.4"/>
    <n v="73758"/>
    <n v="21089"/>
    <n v="52669"/>
    <n v="3.9"/>
    <n v="13.7"/>
    <n v="9386"/>
    <n v="1.7"/>
    <n v="27.4"/>
    <n v="21"/>
    <n v="68"/>
    <n v="13439"/>
    <n v="0"/>
  </r>
  <r>
    <x v="29"/>
    <x v="6"/>
    <x v="9"/>
    <n v="1926"/>
    <n v="11921"/>
    <n v="656573"/>
    <n v="648174"/>
    <n v="869"/>
    <n v="7.4"/>
    <n v="370"/>
    <n v="3.2"/>
    <n v="85753"/>
    <n v="21463"/>
    <n v="64290"/>
    <n v="3.3"/>
    <n v="13.2"/>
    <n v="68954"/>
    <n v="13177"/>
    <n v="55777"/>
    <n v="2"/>
    <n v="10.6"/>
    <n v="16799"/>
    <n v="2.6"/>
    <n v="21.2"/>
    <n v="12"/>
    <n v="16"/>
    <n v="7660"/>
    <n v="0"/>
  </r>
  <r>
    <x v="29"/>
    <x v="6"/>
    <x v="10"/>
    <n v="2075"/>
    <n v="15099"/>
    <n v="707476"/>
    <n v="695841"/>
    <n v="1227"/>
    <n v="8.3000000000000007"/>
    <n v="458"/>
    <n v="3.1"/>
    <n v="100281"/>
    <n v="26622"/>
    <n v="73659"/>
    <n v="3.8"/>
    <n v="14.4"/>
    <n v="77010"/>
    <n v="17021"/>
    <n v="59989"/>
    <n v="2.4"/>
    <n v="11.1"/>
    <n v="23271"/>
    <n v="3.3"/>
    <n v="22.2"/>
    <n v="10"/>
    <n v="14"/>
    <m/>
    <n v="1"/>
  </r>
  <r>
    <x v="29"/>
    <x v="6"/>
    <x v="11"/>
    <n v="1953"/>
    <n v="17948"/>
    <n v="661408"/>
    <n v="651727"/>
    <n v="1366"/>
    <n v="7.8"/>
    <n v="474"/>
    <n v="2.7"/>
    <n v="88454"/>
    <n v="25555"/>
    <n v="62899"/>
    <n v="3.9"/>
    <n v="13.6"/>
    <n v="69092"/>
    <n v="12564"/>
    <n v="56528"/>
    <n v="1.9"/>
    <n v="10.6"/>
    <n v="19362"/>
    <n v="3"/>
    <n v="21.2"/>
    <n v="3"/>
    <n v="3"/>
    <m/>
    <n v="1"/>
  </r>
  <r>
    <x v="29"/>
    <x v="6"/>
    <x v="1"/>
    <n v="7904"/>
    <n v="59203"/>
    <n v="2693898"/>
    <n v="2662282"/>
    <n v="3962"/>
    <n v="6.8"/>
    <n v="1401"/>
    <n v="2.4"/>
    <n v="307458"/>
    <n v="77669"/>
    <n v="229789"/>
    <n v="2.9"/>
    <n v="11.5"/>
    <n v="244226"/>
    <n v="48451"/>
    <n v="195775"/>
    <n v="1.8"/>
    <n v="9.1999999999999993"/>
    <n v="63232"/>
    <n v="2.2999999999999998"/>
    <n v="18.399999999999999"/>
    <n v="24"/>
    <n v="98"/>
    <n v="15749"/>
    <n v="0"/>
  </r>
  <r>
    <x v="29"/>
    <x v="7"/>
    <x v="0"/>
    <n v="38"/>
    <n v="216"/>
    <n v="49081"/>
    <n v="24541"/>
    <n v="216"/>
    <n v="200"/>
    <n v="0"/>
    <n v="0"/>
    <n v="49081"/>
    <n v="49081"/>
    <n v="0"/>
    <n v="200"/>
    <n v="200"/>
    <n v="0"/>
    <n v="0"/>
    <n v="0"/>
    <n v="0"/>
    <n v="0"/>
    <n v="49081"/>
    <n v="200"/>
    <n v="0"/>
    <m/>
    <m/>
    <m/>
    <n v="0"/>
  </r>
  <r>
    <x v="29"/>
    <x v="7"/>
    <x v="2"/>
    <n v="156"/>
    <n v="1310"/>
    <n v="104475"/>
    <n v="102909"/>
    <n v="145"/>
    <n v="11.5"/>
    <n v="48"/>
    <n v="3.8"/>
    <n v="22063"/>
    <n v="3336"/>
    <n v="18727"/>
    <n v="3.2"/>
    <n v="21.4"/>
    <n v="18931"/>
    <m/>
    <n v="17275"/>
    <m/>
    <n v="18.399999999999999"/>
    <n v="3132"/>
    <n v="3"/>
    <n v="36.799999999999997"/>
    <m/>
    <m/>
    <m/>
    <n v="1"/>
  </r>
  <r>
    <x v="29"/>
    <x v="7"/>
    <x v="3"/>
    <n v="105"/>
    <n v="257"/>
    <n v="78576"/>
    <n v="77980"/>
    <n v="39"/>
    <n v="16"/>
    <n v="12"/>
    <n v="4.9000000000000004"/>
    <n v="21848"/>
    <n v="2070"/>
    <n v="19778"/>
    <n v="2.7"/>
    <n v="28"/>
    <n v="20655"/>
    <n v="14733"/>
    <n v="5922"/>
    <n v="18.899999999999999"/>
    <n v="26.5"/>
    <n v="1193"/>
    <n v="1.5"/>
    <n v="53"/>
    <n v="8"/>
    <n v="8"/>
    <n v="11428"/>
    <n v="0"/>
  </r>
  <r>
    <x v="29"/>
    <x v="7"/>
    <x v="4"/>
    <n v="154"/>
    <n v="535"/>
    <n v="100745"/>
    <n v="96555"/>
    <n v="47"/>
    <n v="9.1"/>
    <n v="13"/>
    <n v="2.5"/>
    <n v="22675"/>
    <n v="3579"/>
    <n v="19096"/>
    <n v="3.7"/>
    <n v="23.5"/>
    <n v="14295"/>
    <n v="3191"/>
    <n v="11104"/>
    <n v="3.3"/>
    <n v="14.8"/>
    <n v="8380"/>
    <n v="8.6999999999999993"/>
    <n v="29.6"/>
    <n v="1"/>
    <n v="1"/>
    <m/>
    <n v="1"/>
  </r>
  <r>
    <x v="29"/>
    <x v="7"/>
    <x v="5"/>
    <n v="134"/>
    <n v="691"/>
    <n v="91764"/>
    <n v="88994"/>
    <n v="78"/>
    <n v="11.5"/>
    <n v="50"/>
    <n v="7.4"/>
    <n v="21624"/>
    <n v="4082"/>
    <n v="17542"/>
    <n v="4.5999999999999996"/>
    <n v="24.3"/>
    <n v="16084"/>
    <n v="8030"/>
    <n v="8054"/>
    <n v="9"/>
    <n v="18.100000000000001"/>
    <n v="5540"/>
    <n v="6.2"/>
    <n v="36.200000000000003"/>
    <n v="5"/>
    <n v="5"/>
    <n v="6803"/>
    <n v="0"/>
  </r>
  <r>
    <x v="29"/>
    <x v="7"/>
    <x v="6"/>
    <n v="109"/>
    <n v="418"/>
    <n v="76431"/>
    <n v="74010"/>
    <n v="63"/>
    <n v="16.2"/>
    <n v="6"/>
    <n v="1.5"/>
    <n v="15613"/>
    <n v="3822"/>
    <n v="11791"/>
    <n v="5.2"/>
    <n v="21.1"/>
    <n v="10771"/>
    <m/>
    <n v="7578"/>
    <m/>
    <n v="14.6"/>
    <n v="4842"/>
    <n v="6.5"/>
    <n v="29.2"/>
    <n v="1"/>
    <n v="1"/>
    <m/>
    <n v="1"/>
  </r>
  <r>
    <x v="29"/>
    <x v="7"/>
    <x v="7"/>
    <n v="851"/>
    <n v="7884"/>
    <n v="580773"/>
    <n v="561976"/>
    <n v="798"/>
    <n v="10.5"/>
    <n v="186"/>
    <n v="2.5"/>
    <n v="104148"/>
    <n v="23581"/>
    <n v="80567"/>
    <n v="4.2"/>
    <n v="18.5"/>
    <n v="66555"/>
    <n v="11636"/>
    <n v="54919"/>
    <n v="2.1"/>
    <n v="11.8"/>
    <n v="37593"/>
    <n v="6.7"/>
    <n v="23.6"/>
    <n v="4"/>
    <n v="4"/>
    <n v="5176"/>
    <n v="0"/>
  </r>
  <r>
    <x v="29"/>
    <x v="7"/>
    <x v="8"/>
    <n v="617"/>
    <n v="6019"/>
    <n v="410933"/>
    <n v="403401"/>
    <n v="521"/>
    <n v="8.9"/>
    <n v="194"/>
    <n v="3.3"/>
    <n v="68282"/>
    <n v="16207"/>
    <n v="52075"/>
    <n v="4"/>
    <n v="16.899999999999999"/>
    <n v="53219"/>
    <n v="15253"/>
    <n v="37966"/>
    <n v="3.8"/>
    <n v="13.2"/>
    <n v="15063"/>
    <n v="3.7"/>
    <n v="26.4"/>
    <n v="5"/>
    <n v="5"/>
    <n v="6565"/>
    <n v="0"/>
  </r>
  <r>
    <x v="29"/>
    <x v="7"/>
    <x v="9"/>
    <n v="869"/>
    <n v="9173"/>
    <n v="580327"/>
    <n v="572802"/>
    <n v="692"/>
    <n v="7.7"/>
    <n v="405"/>
    <n v="4.5"/>
    <n v="74070"/>
    <n v="16681"/>
    <n v="57389"/>
    <n v="2.9"/>
    <n v="12.9"/>
    <n v="59020"/>
    <n v="15850"/>
    <n v="43170"/>
    <n v="2.8"/>
    <n v="10.3"/>
    <n v="15050"/>
    <n v="2.6"/>
    <n v="20.6"/>
    <n v="4"/>
    <n v="4"/>
    <m/>
    <n v="1"/>
  </r>
  <r>
    <x v="29"/>
    <x v="7"/>
    <x v="10"/>
    <n v="870"/>
    <n v="10998"/>
    <n v="582328"/>
    <n v="569981"/>
    <n v="1057"/>
    <n v="9.9"/>
    <n v="346"/>
    <n v="3.3"/>
    <n v="82382"/>
    <n v="24505"/>
    <n v="57877"/>
    <n v="4.3"/>
    <n v="14.5"/>
    <n v="57687"/>
    <n v="12770"/>
    <n v="44917"/>
    <n v="2.2000000000000002"/>
    <n v="10.1"/>
    <n v="24695"/>
    <n v="4.4000000000000004"/>
    <n v="20.2"/>
    <n v="2"/>
    <n v="2"/>
    <m/>
    <n v="1"/>
  </r>
  <r>
    <x v="29"/>
    <x v="7"/>
    <x v="11"/>
    <n v="881"/>
    <n v="14073"/>
    <n v="590690"/>
    <n v="579843"/>
    <n v="1010"/>
    <n v="7.3"/>
    <n v="387"/>
    <n v="2.8"/>
    <n v="75076"/>
    <n v="22932"/>
    <n v="52144"/>
    <n v="4"/>
    <n v="12.9"/>
    <n v="53381"/>
    <n v="7269"/>
    <n v="46112"/>
    <n v="1.3"/>
    <n v="9.1999999999999993"/>
    <n v="21695"/>
    <n v="3.7"/>
    <n v="18.399999999999999"/>
    <m/>
    <m/>
    <m/>
    <n v="0"/>
  </r>
  <r>
    <x v="29"/>
    <x v="7"/>
    <x v="1"/>
    <n v="4145"/>
    <n v="56055"/>
    <n v="2798116"/>
    <n v="2761027"/>
    <n v="3489"/>
    <n v="6.3"/>
    <n v="1788"/>
    <n v="3.2"/>
    <n v="303091"/>
    <n v="76787"/>
    <n v="226304"/>
    <n v="2.8"/>
    <n v="11"/>
    <n v="228913"/>
    <n v="46470"/>
    <n v="182443"/>
    <n v="1.7"/>
    <n v="8.3000000000000007"/>
    <n v="74178"/>
    <n v="2.7"/>
    <n v="16.600000000000001"/>
    <n v="10"/>
    <n v="202"/>
    <n v="11535"/>
    <n v="0"/>
  </r>
  <r>
    <x v="29"/>
    <x v="8"/>
    <x v="0"/>
    <n v="18"/>
    <n v="495"/>
    <n v="51436"/>
    <n v="25718"/>
    <n v="495"/>
    <n v="200"/>
    <n v="0"/>
    <n v="0"/>
    <n v="51436"/>
    <n v="51436"/>
    <n v="0"/>
    <n v="200"/>
    <n v="200"/>
    <n v="0"/>
    <n v="0"/>
    <n v="0"/>
    <n v="0"/>
    <n v="0"/>
    <n v="51436"/>
    <n v="200"/>
    <n v="0"/>
    <m/>
    <m/>
    <m/>
    <n v="0"/>
  </r>
  <r>
    <x v="29"/>
    <x v="8"/>
    <x v="2"/>
    <n v="76"/>
    <n v="2089"/>
    <n v="107981"/>
    <n v="103436"/>
    <n v="364"/>
    <n v="18.899999999999999"/>
    <n v="44"/>
    <n v="2.2999999999999998"/>
    <n v="25211"/>
    <n v="5418"/>
    <n v="19793"/>
    <n v="5.2"/>
    <n v="24.4"/>
    <n v="16121"/>
    <m/>
    <n v="15641"/>
    <m/>
    <n v="15.6"/>
    <n v="9090"/>
    <n v="8.8000000000000007"/>
    <n v="31.2"/>
    <m/>
    <m/>
    <m/>
    <n v="1"/>
  </r>
  <r>
    <x v="29"/>
    <x v="8"/>
    <x v="3"/>
    <n v="45"/>
    <n v="213"/>
    <n v="64281"/>
    <n v="61415"/>
    <n v="18"/>
    <n v="8.8000000000000007"/>
    <n v="3"/>
    <n v="1.5"/>
    <n v="13068"/>
    <n v="2891"/>
    <n v="10177"/>
    <n v="4.7"/>
    <n v="21.3"/>
    <n v="7336"/>
    <m/>
    <n v="7199"/>
    <m/>
    <n v="11.9"/>
    <n v="5732"/>
    <n v="9.4"/>
    <n v="23.8"/>
    <m/>
    <m/>
    <m/>
    <n v="1"/>
  </r>
  <r>
    <x v="29"/>
    <x v="8"/>
    <x v="4"/>
    <n v="51"/>
    <n v="588"/>
    <n v="64329"/>
    <n v="61439"/>
    <n v="63"/>
    <n v="11.2"/>
    <n v="14"/>
    <n v="2.5"/>
    <n v="13234"/>
    <n v="703"/>
    <n v="12531"/>
    <n v="1.1000000000000001"/>
    <n v="21.5"/>
    <n v="7453"/>
    <n v="3069"/>
    <n v="4384"/>
    <n v="5"/>
    <n v="12.1"/>
    <n v="5781"/>
    <n v="9.4"/>
    <n v="24.2"/>
    <n v="1"/>
    <n v="1"/>
    <m/>
    <n v="1"/>
  </r>
  <r>
    <x v="29"/>
    <x v="8"/>
    <x v="5"/>
    <n v="50"/>
    <n v="683"/>
    <n v="71554"/>
    <n v="67457"/>
    <n v="169"/>
    <n v="27.5"/>
    <n v="32"/>
    <n v="5.2"/>
    <n v="18094"/>
    <n v="3216"/>
    <n v="14878"/>
    <n v="4.8"/>
    <n v="26.8"/>
    <n v="9900"/>
    <n v="589"/>
    <n v="9311"/>
    <n v="0.9"/>
    <n v="14.7"/>
    <n v="8194"/>
    <n v="12.1"/>
    <n v="29.4"/>
    <m/>
    <m/>
    <m/>
    <n v="0"/>
  </r>
  <r>
    <x v="29"/>
    <x v="8"/>
    <x v="6"/>
    <n v="43"/>
    <n v="358"/>
    <n v="64882"/>
    <n v="60656"/>
    <n v="56"/>
    <n v="16.8"/>
    <n v="6"/>
    <n v="1.8"/>
    <n v="14129"/>
    <n v="3988"/>
    <n v="10141"/>
    <n v="6.6"/>
    <n v="23.3"/>
    <n v="5677"/>
    <n v="378"/>
    <n v="5299"/>
    <n v="0.6"/>
    <n v="9.4"/>
    <n v="8452"/>
    <n v="13.9"/>
    <n v="18.8"/>
    <m/>
    <m/>
    <m/>
    <n v="0"/>
  </r>
  <r>
    <x v="29"/>
    <x v="8"/>
    <x v="7"/>
    <n v="441"/>
    <n v="6886"/>
    <n v="631067"/>
    <n v="602995"/>
    <n v="649"/>
    <n v="9.4"/>
    <n v="302"/>
    <n v="4.4000000000000004"/>
    <n v="115049"/>
    <n v="19494"/>
    <n v="95555"/>
    <n v="3.2"/>
    <n v="19.100000000000001"/>
    <n v="58904"/>
    <n v="20113"/>
    <n v="38791"/>
    <n v="3.3"/>
    <n v="9.8000000000000007"/>
    <n v="56145"/>
    <n v="9.3000000000000007"/>
    <n v="19.600000000000001"/>
    <n v="5"/>
    <n v="5"/>
    <n v="12997"/>
    <n v="0"/>
  </r>
  <r>
    <x v="29"/>
    <x v="8"/>
    <x v="8"/>
    <n v="325"/>
    <n v="6707"/>
    <n v="464736"/>
    <n v="452618"/>
    <n v="771"/>
    <n v="11.9"/>
    <n v="288"/>
    <n v="4.5"/>
    <n v="73705"/>
    <n v="18149"/>
    <n v="55556"/>
    <n v="4"/>
    <n v="16.3"/>
    <n v="49468"/>
    <n v="14158"/>
    <n v="35310"/>
    <n v="3.1"/>
    <n v="10.9"/>
    <n v="24237"/>
    <n v="5.4"/>
    <n v="21.8"/>
    <n v="2"/>
    <n v="2"/>
    <m/>
    <n v="1"/>
  </r>
  <r>
    <x v="29"/>
    <x v="8"/>
    <x v="9"/>
    <n v="561"/>
    <n v="10388"/>
    <n v="792171"/>
    <n v="777843"/>
    <n v="1054"/>
    <n v="10.5"/>
    <n v="298"/>
    <n v="3"/>
    <n v="91580"/>
    <n v="27951"/>
    <n v="63629"/>
    <n v="3.6"/>
    <n v="11.8"/>
    <n v="62924"/>
    <n v="12726"/>
    <n v="50198"/>
    <n v="1.6"/>
    <n v="8.1"/>
    <n v="28656"/>
    <n v="3.7"/>
    <n v="16.2"/>
    <n v="1"/>
    <n v="1"/>
    <m/>
    <n v="1"/>
  </r>
  <r>
    <x v="29"/>
    <x v="8"/>
    <x v="10"/>
    <n v="492"/>
    <n v="11852"/>
    <n v="708397"/>
    <n v="698521"/>
    <n v="1149"/>
    <n v="9.9"/>
    <n v="552"/>
    <n v="4.8"/>
    <n v="95738"/>
    <n v="32089"/>
    <n v="63649"/>
    <n v="4.5999999999999996"/>
    <n v="13.7"/>
    <n v="75987"/>
    <n v="15371"/>
    <n v="60616"/>
    <n v="2.2000000000000002"/>
    <n v="10.9"/>
    <n v="19751"/>
    <n v="2.8"/>
    <n v="21.8"/>
    <m/>
    <m/>
    <m/>
    <n v="0"/>
  </r>
  <r>
    <x v="29"/>
    <x v="8"/>
    <x v="11"/>
    <n v="526"/>
    <n v="14511"/>
    <n v="758930"/>
    <n v="740534"/>
    <n v="1202"/>
    <n v="8.5"/>
    <n v="566"/>
    <n v="4"/>
    <n v="107191"/>
    <n v="33777"/>
    <n v="73414"/>
    <n v="4.5999999999999996"/>
    <n v="14.5"/>
    <n v="70398"/>
    <n v="9936"/>
    <n v="60462"/>
    <n v="1.3"/>
    <n v="9.5"/>
    <n v="36793"/>
    <n v="5"/>
    <n v="19"/>
    <m/>
    <m/>
    <m/>
    <n v="0"/>
  </r>
  <r>
    <x v="29"/>
    <x v="8"/>
    <x v="1"/>
    <n v="2920"/>
    <n v="76654"/>
    <n v="4235543"/>
    <n v="4179946"/>
    <n v="5557"/>
    <n v="7.4"/>
    <n v="2547"/>
    <n v="3.4"/>
    <n v="450917"/>
    <n v="114725"/>
    <n v="336192"/>
    <n v="2.7"/>
    <n v="10.8"/>
    <n v="339724"/>
    <n v="78072"/>
    <n v="261652"/>
    <n v="1.9"/>
    <n v="8.1"/>
    <n v="111193"/>
    <n v="2.7"/>
    <n v="16.2"/>
    <n v="4"/>
    <n v="4"/>
    <m/>
    <n v="1"/>
  </r>
  <r>
    <x v="29"/>
    <x v="9"/>
    <x v="0"/>
    <n v="1"/>
    <n v="4"/>
    <m/>
    <m/>
    <n v="4"/>
    <n v="200"/>
    <n v="0"/>
    <n v="0"/>
    <m/>
    <m/>
    <m/>
    <m/>
    <m/>
    <m/>
    <m/>
    <m/>
    <m/>
    <m/>
    <m/>
    <m/>
    <m/>
    <m/>
    <m/>
    <m/>
    <n v="1"/>
  </r>
  <r>
    <x v="29"/>
    <x v="9"/>
    <x v="2"/>
    <n v="25"/>
    <n v="218"/>
    <n v="80335"/>
    <n v="74893"/>
    <n v="27"/>
    <n v="12.9"/>
    <n v="11"/>
    <n v="5.2"/>
    <n v="21292"/>
    <m/>
    <m/>
    <m/>
    <n v="28.4"/>
    <n v="10408"/>
    <m/>
    <n v="9283"/>
    <m/>
    <n v="13.9"/>
    <n v="10884"/>
    <n v="14.5"/>
    <n v="27.8"/>
    <m/>
    <m/>
    <m/>
    <n v="1"/>
  </r>
  <r>
    <x v="29"/>
    <x v="9"/>
    <x v="3"/>
    <n v="12"/>
    <n v="434"/>
    <m/>
    <m/>
    <n v="6"/>
    <n v="1.4"/>
    <n v="0"/>
    <n v="0"/>
    <m/>
    <m/>
    <m/>
    <m/>
    <m/>
    <m/>
    <m/>
    <m/>
    <m/>
    <m/>
    <m/>
    <m/>
    <m/>
    <m/>
    <m/>
    <m/>
    <n v="1"/>
  </r>
  <r>
    <x v="29"/>
    <x v="9"/>
    <x v="4"/>
    <n v="17"/>
    <n v="415"/>
    <n v="58010"/>
    <n v="47232"/>
    <n v="131"/>
    <n v="37.200000000000003"/>
    <n v="6"/>
    <n v="1.7"/>
    <n v="24971"/>
    <m/>
    <m/>
    <m/>
    <n v="52.9"/>
    <n v="3414"/>
    <m/>
    <n v="3285"/>
    <m/>
    <n v="7.2"/>
    <n v="21557"/>
    <n v="45.7"/>
    <n v="14.4"/>
    <m/>
    <m/>
    <m/>
    <n v="1"/>
  </r>
  <r>
    <x v="29"/>
    <x v="9"/>
    <x v="5"/>
    <n v="18"/>
    <n v="167"/>
    <n v="57115"/>
    <n v="51104"/>
    <n v="9"/>
    <n v="5.5"/>
    <n v="5"/>
    <n v="3"/>
    <n v="13450"/>
    <m/>
    <m/>
    <m/>
    <n v="26.3"/>
    <n v="1427"/>
    <m/>
    <n v="1278"/>
    <m/>
    <n v="2.8"/>
    <n v="12023"/>
    <n v="23.5"/>
    <n v="5.6"/>
    <m/>
    <m/>
    <m/>
    <n v="1"/>
  </r>
  <r>
    <x v="29"/>
    <x v="9"/>
    <x v="6"/>
    <n v="17"/>
    <n v="1505"/>
    <n v="42013"/>
    <n v="37357"/>
    <n v="81"/>
    <n v="5.5"/>
    <n v="8"/>
    <n v="0.5"/>
    <n v="10418"/>
    <m/>
    <m/>
    <m/>
    <n v="27.9"/>
    <n v="1106"/>
    <m/>
    <n v="1042"/>
    <m/>
    <n v="3"/>
    <n v="9312"/>
    <n v="24.9"/>
    <n v="6"/>
    <m/>
    <m/>
    <m/>
    <n v="1"/>
  </r>
  <r>
    <x v="29"/>
    <x v="9"/>
    <x v="7"/>
    <n v="116"/>
    <n v="3707"/>
    <n v="309176"/>
    <n v="307893"/>
    <n v="547"/>
    <n v="15.5"/>
    <n v="213"/>
    <n v="6"/>
    <n v="46048"/>
    <n v="18389"/>
    <n v="27659"/>
    <n v="6"/>
    <n v="15"/>
    <n v="43481"/>
    <n v="13805"/>
    <n v="29676"/>
    <n v="4.5"/>
    <n v="14.1"/>
    <n v="2567"/>
    <n v="0.9"/>
    <n v="28.2"/>
    <n v="1"/>
    <n v="1"/>
    <m/>
    <n v="1"/>
  </r>
  <r>
    <x v="29"/>
    <x v="9"/>
    <x v="8"/>
    <n v="106"/>
    <n v="3595"/>
    <n v="306850"/>
    <n v="305264"/>
    <n v="378"/>
    <n v="10.9"/>
    <n v="95"/>
    <n v="2.8"/>
    <n v="38997"/>
    <n v="15305"/>
    <n v="23692"/>
    <n v="5"/>
    <n v="12.8"/>
    <n v="35825"/>
    <n v="5046"/>
    <n v="30779"/>
    <n v="1.7"/>
    <n v="11.7"/>
    <n v="3172"/>
    <n v="1.1000000000000001"/>
    <n v="23.4"/>
    <m/>
    <m/>
    <m/>
    <n v="0"/>
  </r>
  <r>
    <x v="29"/>
    <x v="9"/>
    <x v="9"/>
    <n v="205"/>
    <n v="7635"/>
    <n v="612044"/>
    <n v="600420"/>
    <n v="887"/>
    <n v="12.1"/>
    <n v="337"/>
    <n v="4.5999999999999996"/>
    <n v="72004"/>
    <n v="23609"/>
    <n v="48395"/>
    <n v="3.9"/>
    <n v="12"/>
    <n v="48756"/>
    <n v="9202"/>
    <n v="39554"/>
    <n v="1.5"/>
    <n v="8.1"/>
    <n v="23248"/>
    <n v="3.9"/>
    <n v="16.2"/>
    <m/>
    <m/>
    <m/>
    <n v="0"/>
  </r>
  <r>
    <x v="29"/>
    <x v="9"/>
    <x v="10"/>
    <n v="188"/>
    <n v="9818"/>
    <n v="568076"/>
    <n v="562721"/>
    <n v="691"/>
    <n v="7.2"/>
    <n v="348"/>
    <n v="3.6"/>
    <n v="64860"/>
    <n v="15491"/>
    <n v="49369"/>
    <n v="2.8"/>
    <n v="11.5"/>
    <n v="54150"/>
    <n v="9624"/>
    <n v="44526"/>
    <n v="1.7"/>
    <n v="9.6"/>
    <n v="10710"/>
    <n v="1.9"/>
    <n v="19.2"/>
    <m/>
    <m/>
    <m/>
    <n v="0"/>
  </r>
  <r>
    <x v="29"/>
    <x v="9"/>
    <x v="11"/>
    <n v="196"/>
    <n v="16740"/>
    <n v="575689"/>
    <n v="571374"/>
    <n v="1658"/>
    <n v="10.1"/>
    <n v="919"/>
    <n v="5.6"/>
    <n v="77441"/>
    <n v="27117"/>
    <n v="50324"/>
    <n v="4.7"/>
    <n v="13.6"/>
    <n v="68811"/>
    <n v="24766"/>
    <n v="44045"/>
    <n v="4.3"/>
    <n v="12"/>
    <n v="8630"/>
    <n v="1.6"/>
    <n v="24"/>
    <n v="1"/>
    <n v="1"/>
    <m/>
    <n v="1"/>
  </r>
  <r>
    <x v="29"/>
    <x v="9"/>
    <x v="1"/>
    <n v="1259"/>
    <n v="63976"/>
    <n v="3640127"/>
    <n v="3602538"/>
    <n v="4727"/>
    <n v="7.5"/>
    <n v="2924"/>
    <n v="4.5999999999999996"/>
    <n v="416607"/>
    <n v="124330"/>
    <n v="292277"/>
    <n v="3.5"/>
    <n v="11.6"/>
    <n v="341428"/>
    <n v="75447"/>
    <n v="265981"/>
    <n v="2.1"/>
    <n v="9.5"/>
    <n v="75179"/>
    <n v="2.1"/>
    <n v="19"/>
    <n v="1"/>
    <n v="1"/>
    <m/>
    <n v="1"/>
  </r>
  <r>
    <x v="29"/>
    <x v="10"/>
    <x v="0"/>
    <n v="2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29"/>
    <x v="10"/>
    <x v="2"/>
    <n v="7"/>
    <n v="32"/>
    <n v="21868"/>
    <n v="22025"/>
    <n v="7"/>
    <n v="24.1"/>
    <n v="1"/>
    <n v="3.4"/>
    <n v="3846"/>
    <m/>
    <m/>
    <m/>
    <n v="17.5"/>
    <n v="4159"/>
    <m/>
    <n v="3891"/>
    <m/>
    <n v="18.899999999999999"/>
    <n v="-313"/>
    <n v="-1.4"/>
    <n v="35"/>
    <m/>
    <m/>
    <m/>
    <n v="1"/>
  </r>
  <r>
    <x v="29"/>
    <x v="10"/>
    <x v="3"/>
    <n v="4"/>
    <n v="5"/>
    <m/>
    <m/>
    <n v="2"/>
    <n v="50"/>
    <n v="0"/>
    <n v="0"/>
    <m/>
    <m/>
    <m/>
    <m/>
    <m/>
    <m/>
    <m/>
    <m/>
    <m/>
    <m/>
    <m/>
    <m/>
    <m/>
    <m/>
    <m/>
    <m/>
    <n v="1"/>
  </r>
  <r>
    <x v="29"/>
    <x v="10"/>
    <x v="4"/>
    <n v="9"/>
    <n v="25"/>
    <m/>
    <m/>
    <n v="1"/>
    <n v="3.9"/>
    <n v="2"/>
    <n v="7.8"/>
    <m/>
    <m/>
    <m/>
    <m/>
    <m/>
    <m/>
    <m/>
    <m/>
    <m/>
    <m/>
    <m/>
    <m/>
    <m/>
    <m/>
    <m/>
    <m/>
    <n v="1"/>
  </r>
  <r>
    <x v="29"/>
    <x v="10"/>
    <x v="5"/>
    <n v="10"/>
    <n v="23"/>
    <m/>
    <m/>
    <n v="0"/>
    <n v="0"/>
    <n v="1"/>
    <n v="4.3"/>
    <m/>
    <n v="0"/>
    <m/>
    <m/>
    <m/>
    <m/>
    <m/>
    <m/>
    <m/>
    <m/>
    <m/>
    <m/>
    <m/>
    <m/>
    <m/>
    <m/>
    <n v="1"/>
  </r>
  <r>
    <x v="29"/>
    <x v="10"/>
    <x v="6"/>
    <n v="6"/>
    <n v="678"/>
    <n v="45008"/>
    <m/>
    <n v="1"/>
    <n v="0.1"/>
    <n v="0"/>
    <n v="0"/>
    <m/>
    <m/>
    <m/>
    <m/>
    <m/>
    <m/>
    <m/>
    <m/>
    <m/>
    <m/>
    <m/>
    <m/>
    <m/>
    <m/>
    <m/>
    <m/>
    <n v="1"/>
  </r>
  <r>
    <x v="29"/>
    <x v="10"/>
    <x v="7"/>
    <n v="48"/>
    <n v="1291"/>
    <n v="264524"/>
    <n v="253034"/>
    <n v="222"/>
    <n v="17.600000000000001"/>
    <n v="164"/>
    <n v="13"/>
    <n v="60822"/>
    <n v="24402"/>
    <n v="36420"/>
    <n v="9.6"/>
    <n v="24"/>
    <n v="37841"/>
    <n v="18517"/>
    <n v="19324"/>
    <n v="7.3"/>
    <n v="15"/>
    <n v="22981"/>
    <n v="9"/>
    <n v="30"/>
    <m/>
    <m/>
    <m/>
    <n v="0"/>
  </r>
  <r>
    <x v="29"/>
    <x v="10"/>
    <x v="8"/>
    <n v="60"/>
    <n v="3978"/>
    <n v="348007"/>
    <n v="331759"/>
    <n v="674"/>
    <n v="18"/>
    <n v="220"/>
    <n v="5.9"/>
    <n v="75608"/>
    <n v="17982"/>
    <n v="57626"/>
    <n v="5.4"/>
    <n v="22.8"/>
    <n v="43111"/>
    <n v="25761"/>
    <n v="17350"/>
    <n v="7.8"/>
    <n v="13"/>
    <n v="32497"/>
    <n v="9.8000000000000007"/>
    <n v="26"/>
    <n v="1"/>
    <n v="1"/>
    <m/>
    <n v="1"/>
  </r>
  <r>
    <x v="29"/>
    <x v="10"/>
    <x v="9"/>
    <n v="106"/>
    <n v="7051"/>
    <n v="567260"/>
    <n v="550790"/>
    <n v="1984"/>
    <n v="32.1"/>
    <n v="245"/>
    <n v="4"/>
    <n v="82818"/>
    <n v="36100"/>
    <n v="46718"/>
    <n v="6.6"/>
    <n v="15"/>
    <n v="49879"/>
    <n v="9038"/>
    <n v="40841"/>
    <n v="1.6"/>
    <n v="9.1"/>
    <n v="32939"/>
    <n v="5.9"/>
    <n v="18.2"/>
    <m/>
    <m/>
    <m/>
    <n v="0"/>
  </r>
  <r>
    <x v="29"/>
    <x v="10"/>
    <x v="10"/>
    <n v="92"/>
    <n v="7235"/>
    <n v="479449"/>
    <n v="464735"/>
    <n v="1030"/>
    <n v="15.1"/>
    <n v="171"/>
    <n v="2.5"/>
    <n v="72558"/>
    <n v="35564"/>
    <n v="36994"/>
    <n v="7.7"/>
    <n v="15.6"/>
    <n v="43130"/>
    <n v="6733"/>
    <n v="36397"/>
    <n v="1.4"/>
    <n v="9.3000000000000007"/>
    <n v="29428"/>
    <n v="6.3"/>
    <n v="18.600000000000001"/>
    <m/>
    <m/>
    <m/>
    <n v="0"/>
  </r>
  <r>
    <x v="29"/>
    <x v="10"/>
    <x v="11"/>
    <n v="99"/>
    <n v="10298"/>
    <n v="507712"/>
    <n v="497015"/>
    <n v="997"/>
    <n v="10"/>
    <n v="258"/>
    <n v="2.6"/>
    <n v="63554"/>
    <n v="18664"/>
    <n v="44890"/>
    <n v="3.8"/>
    <n v="12.8"/>
    <n v="42160"/>
    <n v="8237"/>
    <n v="33923"/>
    <n v="1.7"/>
    <n v="8.5"/>
    <n v="21394"/>
    <n v="4.3"/>
    <n v="17"/>
    <m/>
    <m/>
    <m/>
    <n v="0"/>
  </r>
  <r>
    <x v="29"/>
    <x v="10"/>
    <x v="1"/>
    <n v="769"/>
    <n v="89056"/>
    <n v="4236874"/>
    <n v="4206106"/>
    <n v="7052"/>
    <n v="8.1"/>
    <n v="3788"/>
    <n v="4.3"/>
    <n v="494182"/>
    <n v="136946"/>
    <n v="357236"/>
    <n v="3.3"/>
    <n v="11.7"/>
    <n v="432647"/>
    <n v="105981"/>
    <n v="326666"/>
    <n v="2.5"/>
    <n v="10.3"/>
    <n v="61535"/>
    <n v="1.4"/>
    <n v="20.6"/>
    <m/>
    <m/>
    <m/>
    <n v="0"/>
  </r>
  <r>
    <x v="29"/>
    <x v="11"/>
    <x v="2"/>
    <n v="13"/>
    <n v="24"/>
    <n v="25533"/>
    <n v="24598"/>
    <n v="0"/>
    <n v="0"/>
    <n v="3"/>
    <n v="12"/>
    <n v="9675"/>
    <n v="0"/>
    <n v="9675"/>
    <n v="0"/>
    <n v="39.299999999999997"/>
    <n v="7804"/>
    <m/>
    <n v="7322"/>
    <m/>
    <n v="31.7"/>
    <n v="1871"/>
    <n v="7.6"/>
    <n v="63.4"/>
    <m/>
    <m/>
    <m/>
    <n v="1"/>
  </r>
  <r>
    <x v="29"/>
    <x v="11"/>
    <x v="3"/>
    <n v="10"/>
    <n v="20"/>
    <n v="823"/>
    <n v="1099"/>
    <n v="2"/>
    <n v="10"/>
    <n v="2"/>
    <n v="10"/>
    <n v="210"/>
    <m/>
    <m/>
    <m/>
    <n v="19.100000000000001"/>
    <n v="761"/>
    <m/>
    <n v="153"/>
    <m/>
    <n v="69.2"/>
    <n v="-551"/>
    <n v="-50.1"/>
    <n v="38.200000000000003"/>
    <m/>
    <m/>
    <m/>
    <n v="1"/>
  </r>
  <r>
    <x v="29"/>
    <x v="11"/>
    <x v="4"/>
    <n v="15"/>
    <n v="19"/>
    <m/>
    <m/>
    <n v="0"/>
    <n v="0"/>
    <n v="1"/>
    <n v="5.0999999999999996"/>
    <m/>
    <n v="0"/>
    <m/>
    <m/>
    <m/>
    <m/>
    <m/>
    <m/>
    <m/>
    <m/>
    <m/>
    <m/>
    <m/>
    <m/>
    <m/>
    <m/>
    <n v="1"/>
  </r>
  <r>
    <x v="29"/>
    <x v="11"/>
    <x v="5"/>
    <n v="7"/>
    <n v="8"/>
    <m/>
    <m/>
    <n v="1"/>
    <n v="12.5"/>
    <n v="1"/>
    <n v="12.5"/>
    <m/>
    <m/>
    <m/>
    <m/>
    <m/>
    <m/>
    <m/>
    <m/>
    <m/>
    <m/>
    <m/>
    <m/>
    <m/>
    <m/>
    <m/>
    <m/>
    <n v="1"/>
  </r>
  <r>
    <x v="29"/>
    <x v="11"/>
    <x v="6"/>
    <n v="7"/>
    <n v="16"/>
    <n v="13783"/>
    <m/>
    <n v="0"/>
    <n v="0"/>
    <n v="0"/>
    <n v="0"/>
    <m/>
    <n v="0"/>
    <m/>
    <m/>
    <m/>
    <m/>
    <m/>
    <m/>
    <m/>
    <m/>
    <m/>
    <m/>
    <m/>
    <m/>
    <m/>
    <m/>
    <n v="1"/>
  </r>
  <r>
    <x v="29"/>
    <x v="11"/>
    <x v="7"/>
    <n v="51"/>
    <n v="2559"/>
    <n v="170678"/>
    <n v="172361"/>
    <n v="204"/>
    <n v="8.3000000000000007"/>
    <n v="26"/>
    <n v="1.1000000000000001"/>
    <n v="16388"/>
    <n v="4775"/>
    <n v="11613"/>
    <n v="2.8"/>
    <n v="9.5"/>
    <n v="19754"/>
    <n v="852"/>
    <n v="18902"/>
    <n v="0.5"/>
    <n v="11.5"/>
    <n v="-3366"/>
    <n v="-2"/>
    <n v="19"/>
    <m/>
    <m/>
    <m/>
    <n v="0"/>
  </r>
  <r>
    <x v="29"/>
    <x v="11"/>
    <x v="8"/>
    <n v="55"/>
    <n v="9286"/>
    <n v="433721"/>
    <n v="392916"/>
    <n v="1246"/>
    <n v="14"/>
    <n v="483"/>
    <n v="5.4"/>
    <n v="135235"/>
    <n v="45423"/>
    <n v="89812"/>
    <n v="11.6"/>
    <n v="34.4"/>
    <n v="53625"/>
    <n v="19902"/>
    <n v="33723"/>
    <n v="5.0999999999999996"/>
    <n v="13.6"/>
    <n v="81610"/>
    <n v="20.8"/>
    <n v="27.2"/>
    <m/>
    <m/>
    <m/>
    <n v="0"/>
  </r>
  <r>
    <x v="29"/>
    <x v="11"/>
    <x v="9"/>
    <n v="90"/>
    <n v="23609"/>
    <n v="1318350"/>
    <n v="1278827"/>
    <n v="2523"/>
    <n v="11.1"/>
    <n v="991"/>
    <n v="4.3"/>
    <n v="213301"/>
    <n v="74789"/>
    <n v="138512"/>
    <n v="5.8"/>
    <n v="16.7"/>
    <n v="134254"/>
    <n v="26743"/>
    <n v="107511"/>
    <n v="2.1"/>
    <n v="10.5"/>
    <n v="79047"/>
    <n v="6.2"/>
    <n v="21"/>
    <m/>
    <m/>
    <m/>
    <n v="0"/>
  </r>
  <r>
    <x v="29"/>
    <x v="11"/>
    <x v="10"/>
    <n v="79"/>
    <n v="28293"/>
    <n v="1361251"/>
    <n v="1350537"/>
    <n v="2649"/>
    <n v="9.6"/>
    <n v="1185"/>
    <n v="4.3"/>
    <n v="133772"/>
    <n v="44052"/>
    <n v="89720"/>
    <n v="3.3"/>
    <n v="9.9"/>
    <n v="112343"/>
    <n v="32508"/>
    <n v="79835"/>
    <n v="2.4"/>
    <n v="8.3000000000000007"/>
    <n v="21429"/>
    <n v="1.6"/>
    <n v="16.600000000000001"/>
    <m/>
    <m/>
    <m/>
    <n v="0"/>
  </r>
  <r>
    <x v="29"/>
    <x v="11"/>
    <x v="11"/>
    <n v="91"/>
    <n v="30361"/>
    <n v="1843826"/>
    <n v="1778195"/>
    <n v="4041"/>
    <n v="13.7"/>
    <n v="2438"/>
    <n v="8.1999999999999993"/>
    <n v="326117"/>
    <n v="177296"/>
    <n v="148821"/>
    <n v="10"/>
    <n v="18.3"/>
    <n v="194854"/>
    <n v="61525"/>
    <n v="133329"/>
    <n v="3.5"/>
    <n v="11"/>
    <n v="131263"/>
    <n v="7.3"/>
    <n v="22"/>
    <m/>
    <m/>
    <m/>
    <n v="0"/>
  </r>
  <r>
    <x v="29"/>
    <x v="11"/>
    <x v="1"/>
    <n v="847"/>
    <n v="512830"/>
    <n v="25993101"/>
    <n v="25743641"/>
    <n v="52540"/>
    <n v="10.4"/>
    <n v="32402"/>
    <n v="6.4"/>
    <n v="3303599"/>
    <n v="1120874"/>
    <n v="2182725"/>
    <n v="4.4000000000000004"/>
    <n v="12.8"/>
    <n v="2804679"/>
    <n v="720419"/>
    <n v="2084260"/>
    <n v="2.8"/>
    <n v="10.9"/>
    <n v="498920"/>
    <n v="1.9"/>
    <n v="21.8"/>
    <m/>
    <m/>
    <m/>
    <n v="0"/>
  </r>
  <r>
    <x v="30"/>
    <x v="0"/>
    <x v="0"/>
    <n v="456703"/>
    <n v="457009"/>
    <n v="1092882"/>
    <n v="558729"/>
    <n v="443785"/>
    <n v="194.2"/>
    <n v="0"/>
    <n v="0"/>
    <n v="1068307"/>
    <n v="1068307"/>
    <n v="0"/>
    <n v="191.2"/>
    <n v="191.2"/>
    <n v="0"/>
    <n v="0"/>
    <n v="0"/>
    <n v="0"/>
    <n v="0"/>
    <n v="1068307"/>
    <n v="191.2"/>
    <n v="0"/>
    <m/>
    <m/>
    <m/>
    <n v="0"/>
  </r>
  <r>
    <x v="30"/>
    <x v="0"/>
    <x v="2"/>
    <n v="276359"/>
    <n v="276478"/>
    <n v="562357"/>
    <n v="654022"/>
    <n v="334"/>
    <n v="0.1"/>
    <n v="111918"/>
    <n v="33"/>
    <n v="122969"/>
    <n v="781"/>
    <n v="122188"/>
    <n v="0.1"/>
    <n v="18.8"/>
    <n v="306298"/>
    <n v="228708"/>
    <n v="77590"/>
    <n v="35"/>
    <n v="46.8"/>
    <n v="-183329"/>
    <n v="-28"/>
    <n v="37.6"/>
    <n v="86944"/>
    <n v="86945"/>
    <n v="183867"/>
    <n v="0"/>
  </r>
  <r>
    <x v="30"/>
    <x v="0"/>
    <x v="3"/>
    <n v="218777"/>
    <n v="218863"/>
    <n v="441160"/>
    <n v="501618"/>
    <n v="10979"/>
    <n v="4.5"/>
    <n v="58859"/>
    <n v="24.2"/>
    <n v="85453"/>
    <n v="23057"/>
    <n v="62396"/>
    <n v="4.5999999999999996"/>
    <n v="17"/>
    <n v="206369"/>
    <n v="138327"/>
    <n v="68042"/>
    <n v="27.6"/>
    <n v="41.1"/>
    <n v="-120916"/>
    <n v="-24.1"/>
    <n v="34"/>
    <n v="46772"/>
    <n v="46772"/>
    <n v="113608"/>
    <n v="0"/>
  </r>
  <r>
    <x v="30"/>
    <x v="0"/>
    <x v="4"/>
    <n v="180745"/>
    <n v="180853"/>
    <n v="363923"/>
    <n v="407468"/>
    <n v="9111"/>
    <n v="4.5999999999999996"/>
    <n v="42691"/>
    <n v="21.7"/>
    <n v="64496"/>
    <n v="18757"/>
    <n v="45739"/>
    <n v="4.5999999999999996"/>
    <n v="15.8"/>
    <n v="151586"/>
    <n v="100127"/>
    <n v="51459"/>
    <n v="24.6"/>
    <n v="37.200000000000003"/>
    <n v="-87090"/>
    <n v="-21.4"/>
    <n v="31.6"/>
    <n v="33692"/>
    <n v="33692"/>
    <n v="81864"/>
    <n v="0"/>
  </r>
  <r>
    <x v="30"/>
    <x v="0"/>
    <x v="5"/>
    <n v="150210"/>
    <n v="150286"/>
    <n v="305478"/>
    <n v="338490"/>
    <n v="7505"/>
    <n v="4.5999999999999996"/>
    <n v="31949"/>
    <n v="19.7"/>
    <n v="51275"/>
    <n v="15631"/>
    <n v="35644"/>
    <n v="4.5999999999999996"/>
    <n v="15.1"/>
    <n v="117299"/>
    <n v="75786"/>
    <n v="41513"/>
    <n v="22.4"/>
    <n v="34.700000000000003"/>
    <n v="-66024"/>
    <n v="-19.600000000000001"/>
    <n v="30.2"/>
    <n v="24906"/>
    <n v="24908"/>
    <n v="61447"/>
    <n v="0"/>
  </r>
  <r>
    <x v="30"/>
    <x v="0"/>
    <x v="6"/>
    <n v="130859"/>
    <n v="130932"/>
    <n v="268804"/>
    <n v="295671"/>
    <n v="6388"/>
    <n v="4.5999999999999996"/>
    <n v="25387"/>
    <n v="18.100000000000001"/>
    <n v="43396"/>
    <n v="13392"/>
    <n v="30004"/>
    <n v="4.5"/>
    <n v="14.7"/>
    <n v="97130"/>
    <n v="60732"/>
    <n v="36398"/>
    <n v="20.5"/>
    <n v="32.9"/>
    <n v="-53734"/>
    <n v="-18.2"/>
    <n v="29.4"/>
    <n v="19392"/>
    <n v="19415"/>
    <n v="48176"/>
    <n v="0"/>
  </r>
  <r>
    <x v="30"/>
    <x v="0"/>
    <x v="7"/>
    <n v="495312"/>
    <n v="495716"/>
    <n v="1025668"/>
    <n v="1114115"/>
    <n v="25381"/>
    <n v="4.8"/>
    <n v="84112"/>
    <n v="16"/>
    <n v="157078"/>
    <n v="52089"/>
    <n v="104989"/>
    <n v="4.7"/>
    <n v="14.1"/>
    <n v="333972"/>
    <n v="198104"/>
    <n v="135868"/>
    <n v="17.8"/>
    <n v="30"/>
    <n v="-176894"/>
    <n v="-15.9"/>
    <n v="28.2"/>
    <n v="62062"/>
    <n v="62279"/>
    <n v="154105"/>
    <n v="0"/>
  </r>
  <r>
    <x v="30"/>
    <x v="0"/>
    <x v="8"/>
    <n v="316128"/>
    <n v="316324"/>
    <n v="667986"/>
    <n v="720218"/>
    <n v="14936"/>
    <n v="4.5"/>
    <n v="46869"/>
    <n v="14.1"/>
    <n v="93088"/>
    <n v="30756"/>
    <n v="62332"/>
    <n v="4.3"/>
    <n v="12.9"/>
    <n v="197552"/>
    <n v="112775"/>
    <n v="84777"/>
    <n v="15.7"/>
    <n v="27.4"/>
    <n v="-104464"/>
    <n v="-14.5"/>
    <n v="25.8"/>
    <n v="34144"/>
    <n v="34253"/>
    <n v="86896"/>
    <n v="0"/>
  </r>
  <r>
    <x v="30"/>
    <x v="0"/>
    <x v="9"/>
    <n v="223700"/>
    <n v="223991"/>
    <n v="481259"/>
    <n v="516455"/>
    <n v="9825"/>
    <n v="4.2"/>
    <n v="30407"/>
    <n v="13"/>
    <n v="62498"/>
    <n v="20412"/>
    <n v="42086"/>
    <n v="4"/>
    <n v="12.1"/>
    <n v="132890"/>
    <n v="73708"/>
    <n v="59182"/>
    <n v="14.3"/>
    <n v="25.7"/>
    <n v="-70392"/>
    <n v="-13.6"/>
    <n v="24.2"/>
    <n v="22051"/>
    <n v="22198"/>
    <n v="56822"/>
    <n v="0"/>
  </r>
  <r>
    <x v="30"/>
    <x v="0"/>
    <x v="10"/>
    <n v="171111"/>
    <n v="171502"/>
    <n v="378803"/>
    <n v="403379"/>
    <n v="6999"/>
    <n v="3.9"/>
    <n v="20787"/>
    <n v="11.7"/>
    <n v="46380"/>
    <n v="14885"/>
    <n v="31495"/>
    <n v="3.7"/>
    <n v="11.5"/>
    <n v="95531"/>
    <n v="50882"/>
    <n v="44649"/>
    <n v="12.6"/>
    <n v="23.7"/>
    <n v="-49151"/>
    <n v="-12.2"/>
    <n v="23"/>
    <n v="14906"/>
    <n v="15059"/>
    <n v="38883"/>
    <n v="0"/>
  </r>
  <r>
    <x v="30"/>
    <x v="0"/>
    <x v="11"/>
    <n v="109536"/>
    <n v="110038"/>
    <n v="242267"/>
    <n v="260119"/>
    <n v="4315"/>
    <n v="3.7"/>
    <n v="14989"/>
    <n v="13"/>
    <n v="28096"/>
    <n v="9111"/>
    <n v="18985"/>
    <n v="3.5"/>
    <n v="10.8"/>
    <n v="63800"/>
    <n v="36143"/>
    <n v="27657"/>
    <n v="13.9"/>
    <n v="24.5"/>
    <n v="-35704"/>
    <n v="-13.7"/>
    <n v="21.6"/>
    <n v="11069"/>
    <n v="11227"/>
    <n v="28380"/>
    <n v="0"/>
  </r>
  <r>
    <x v="30"/>
    <x v="0"/>
    <x v="1"/>
    <n v="147077"/>
    <n v="148078"/>
    <n v="337080"/>
    <n v="363495"/>
    <n v="4953"/>
    <n v="3.2"/>
    <n v="20311"/>
    <n v="13"/>
    <n v="35861"/>
    <n v="11232"/>
    <n v="24629"/>
    <n v="3.1"/>
    <n v="9.9"/>
    <n v="88691"/>
    <n v="51846"/>
    <n v="36845"/>
    <n v="14.3"/>
    <n v="24.4"/>
    <n v="-52830"/>
    <n v="-14.5"/>
    <n v="19.8"/>
    <n v="15545"/>
    <n v="15907"/>
    <n v="42452"/>
    <n v="0"/>
  </r>
  <r>
    <x v="30"/>
    <x v="1"/>
    <x v="0"/>
    <n v="42233"/>
    <n v="42778"/>
    <n v="516743"/>
    <n v="260909"/>
    <n v="42363"/>
    <n v="198.1"/>
    <n v="0"/>
    <n v="0"/>
    <n v="511669"/>
    <n v="511669"/>
    <n v="0"/>
    <n v="196.1"/>
    <n v="196.1"/>
    <n v="0"/>
    <n v="0"/>
    <n v="0"/>
    <n v="0"/>
    <n v="0"/>
    <n v="511669"/>
    <n v="196.1"/>
    <n v="0"/>
    <m/>
    <m/>
    <m/>
    <n v="0"/>
  </r>
  <r>
    <x v="30"/>
    <x v="1"/>
    <x v="2"/>
    <n v="79654"/>
    <n v="79937"/>
    <n v="525867"/>
    <n v="533373"/>
    <n v="433"/>
    <n v="0.5"/>
    <n v="6743"/>
    <n v="8.1"/>
    <n v="146486"/>
    <n v="2281"/>
    <n v="144205"/>
    <n v="0.4"/>
    <n v="27.5"/>
    <n v="161497"/>
    <n v="81316"/>
    <n v="80181"/>
    <n v="15.2"/>
    <n v="30.3"/>
    <n v="-15011"/>
    <n v="-2.8"/>
    <n v="55"/>
    <n v="5813"/>
    <n v="5813"/>
    <n v="70713"/>
    <n v="0"/>
  </r>
  <r>
    <x v="30"/>
    <x v="1"/>
    <x v="3"/>
    <n v="73145"/>
    <n v="73500"/>
    <n v="462108"/>
    <n v="487370"/>
    <n v="992"/>
    <n v="1.3"/>
    <n v="5329"/>
    <n v="7"/>
    <n v="94448"/>
    <n v="9217"/>
    <n v="85231"/>
    <n v="1.9"/>
    <n v="19.399999999999999"/>
    <n v="144971"/>
    <n v="64361"/>
    <n v="80610"/>
    <n v="13.2"/>
    <n v="29.7"/>
    <n v="-50523"/>
    <n v="-10.3"/>
    <n v="38.799999999999997"/>
    <n v="4552"/>
    <n v="4552"/>
    <n v="55796"/>
    <n v="0"/>
  </r>
  <r>
    <x v="30"/>
    <x v="1"/>
    <x v="4"/>
    <n v="63257"/>
    <n v="63585"/>
    <n v="400830"/>
    <n v="419181"/>
    <n v="776"/>
    <n v="1.2"/>
    <n v="4004"/>
    <n v="6.1"/>
    <n v="73216"/>
    <n v="7241"/>
    <n v="65975"/>
    <n v="1.7"/>
    <n v="17.5"/>
    <n v="109917"/>
    <n v="48299"/>
    <n v="61618"/>
    <n v="11.5"/>
    <n v="26.2"/>
    <n v="-36701"/>
    <n v="-8.6999999999999993"/>
    <n v="35"/>
    <n v="3396"/>
    <n v="3413"/>
    <n v="41714"/>
    <n v="0"/>
  </r>
  <r>
    <x v="30"/>
    <x v="1"/>
    <x v="5"/>
    <n v="55762"/>
    <n v="56104"/>
    <n v="353024"/>
    <n v="368390"/>
    <n v="701"/>
    <n v="1.2"/>
    <n v="3176"/>
    <n v="5.5"/>
    <n v="59873"/>
    <n v="6501"/>
    <n v="53372"/>
    <n v="1.8"/>
    <n v="16.3"/>
    <n v="90604"/>
    <n v="37956"/>
    <n v="52648"/>
    <n v="10.3"/>
    <n v="24.6"/>
    <n v="-30731"/>
    <n v="-8.3000000000000007"/>
    <n v="32.6"/>
    <n v="2619"/>
    <n v="2620"/>
    <n v="32206"/>
    <n v="0"/>
  </r>
  <r>
    <x v="30"/>
    <x v="1"/>
    <x v="6"/>
    <n v="51318"/>
    <n v="51624"/>
    <n v="324628"/>
    <n v="339250"/>
    <n v="528"/>
    <n v="1"/>
    <n v="2798"/>
    <n v="5.3"/>
    <n v="50799"/>
    <n v="5514"/>
    <n v="45285"/>
    <n v="1.6"/>
    <n v="15"/>
    <n v="80042"/>
    <n v="31896"/>
    <n v="48146"/>
    <n v="9.4"/>
    <n v="23.6"/>
    <n v="-29243"/>
    <n v="-8.6"/>
    <n v="30"/>
    <n v="2170"/>
    <n v="2198"/>
    <n v="26396"/>
    <n v="0"/>
  </r>
  <r>
    <x v="30"/>
    <x v="1"/>
    <x v="7"/>
    <n v="206264"/>
    <n v="207836"/>
    <n v="1301869"/>
    <n v="1351875"/>
    <n v="2100"/>
    <n v="1"/>
    <n v="9465"/>
    <n v="4.5"/>
    <n v="188409"/>
    <n v="22759"/>
    <n v="165650"/>
    <n v="1.7"/>
    <n v="13.9"/>
    <n v="288421"/>
    <n v="103919"/>
    <n v="184502"/>
    <n v="7.7"/>
    <n v="21.3"/>
    <n v="-100012"/>
    <n v="-7.4"/>
    <n v="27.8"/>
    <n v="6863"/>
    <n v="7052"/>
    <n v="84038"/>
    <n v="0"/>
  </r>
  <r>
    <x v="30"/>
    <x v="1"/>
    <x v="8"/>
    <n v="146073"/>
    <n v="146773"/>
    <n v="921104"/>
    <n v="955562"/>
    <n v="1236"/>
    <n v="0.8"/>
    <n v="5506"/>
    <n v="3.7"/>
    <n v="116832"/>
    <n v="13149"/>
    <n v="103683"/>
    <n v="1.4"/>
    <n v="12.2"/>
    <n v="185748"/>
    <n v="61752"/>
    <n v="123996"/>
    <n v="6.5"/>
    <n v="19.399999999999999"/>
    <n v="-68916"/>
    <n v="-7.2"/>
    <n v="24.4"/>
    <n v="4050"/>
    <n v="4140"/>
    <n v="49800"/>
    <n v="0"/>
  </r>
  <r>
    <x v="30"/>
    <x v="1"/>
    <x v="9"/>
    <n v="112686"/>
    <n v="113673"/>
    <n v="710849"/>
    <n v="734642"/>
    <n v="1045"/>
    <n v="0.9"/>
    <n v="3867"/>
    <n v="3.4"/>
    <n v="83285"/>
    <n v="10392"/>
    <n v="72893"/>
    <n v="1.4"/>
    <n v="11.3"/>
    <n v="130870"/>
    <n v="41250"/>
    <n v="89620"/>
    <n v="5.6"/>
    <n v="17.8"/>
    <n v="-47585"/>
    <n v="-6.5"/>
    <n v="22.6"/>
    <n v="2648"/>
    <n v="2729"/>
    <n v="32321"/>
    <n v="0"/>
  </r>
  <r>
    <x v="30"/>
    <x v="1"/>
    <x v="10"/>
    <n v="93199"/>
    <n v="94629"/>
    <n v="587025"/>
    <n v="604301"/>
    <n v="819"/>
    <n v="0.9"/>
    <n v="2961"/>
    <n v="3.1"/>
    <n v="64171"/>
    <n v="7569"/>
    <n v="56602"/>
    <n v="1.3"/>
    <n v="10.6"/>
    <n v="98723"/>
    <n v="29275"/>
    <n v="69448"/>
    <n v="4.8"/>
    <n v="16.3"/>
    <n v="-34552"/>
    <n v="-5.7"/>
    <n v="21.2"/>
    <n v="1825"/>
    <n v="1941"/>
    <n v="22373"/>
    <n v="0"/>
  </r>
  <r>
    <x v="30"/>
    <x v="1"/>
    <x v="11"/>
    <n v="64592"/>
    <n v="66418"/>
    <n v="410551"/>
    <n v="422065"/>
    <n v="835"/>
    <n v="1.2"/>
    <n v="2406"/>
    <n v="3.6"/>
    <n v="44543"/>
    <n v="6702"/>
    <n v="37841"/>
    <n v="1.6"/>
    <n v="10.6"/>
    <n v="67570"/>
    <n v="21329"/>
    <n v="46241"/>
    <n v="5.0999999999999996"/>
    <n v="16"/>
    <n v="-23027"/>
    <n v="-5.4"/>
    <n v="21.2"/>
    <n v="1264"/>
    <n v="1378"/>
    <n v="15490"/>
    <n v="0"/>
  </r>
  <r>
    <x v="30"/>
    <x v="1"/>
    <x v="1"/>
    <n v="107447"/>
    <n v="110999"/>
    <n v="689477"/>
    <n v="710073"/>
    <n v="1478"/>
    <n v="1.3"/>
    <n v="4242"/>
    <n v="3.8"/>
    <n v="72101"/>
    <n v="11325"/>
    <n v="60776"/>
    <n v="1.6"/>
    <n v="10.199999999999999"/>
    <n v="113292"/>
    <n v="37503"/>
    <n v="75789"/>
    <n v="5.3"/>
    <n v="16"/>
    <n v="-41191"/>
    <n v="-5.8"/>
    <n v="20.399999999999999"/>
    <n v="2205"/>
    <n v="2401"/>
    <n v="27512"/>
    <n v="0"/>
  </r>
  <r>
    <x v="30"/>
    <x v="2"/>
    <x v="0"/>
    <n v="16976"/>
    <n v="17681"/>
    <n v="438050"/>
    <n v="221136"/>
    <n v="17517"/>
    <n v="198.1"/>
    <n v="0"/>
    <n v="0"/>
    <n v="433829"/>
    <n v="433829"/>
    <n v="0"/>
    <n v="196.2"/>
    <n v="196.2"/>
    <n v="0"/>
    <n v="0"/>
    <n v="0"/>
    <n v="0"/>
    <n v="0"/>
    <n v="433829"/>
    <n v="196.2"/>
    <n v="0"/>
    <m/>
    <m/>
    <m/>
    <n v="0"/>
  </r>
  <r>
    <x v="30"/>
    <x v="2"/>
    <x v="2"/>
    <n v="38362"/>
    <n v="39151"/>
    <n v="527970"/>
    <n v="527392"/>
    <n v="516"/>
    <n v="1.3"/>
    <n v="2554"/>
    <n v="6.3"/>
    <n v="140234"/>
    <n v="4539"/>
    <n v="135695"/>
    <n v="0.9"/>
    <n v="26.6"/>
    <n v="139078"/>
    <n v="63663"/>
    <n v="75415"/>
    <n v="12.1"/>
    <n v="26.4"/>
    <n v="1156"/>
    <n v="0.2"/>
    <n v="52.8"/>
    <n v="2169"/>
    <n v="2174"/>
    <n v="55565"/>
    <n v="0"/>
  </r>
  <r>
    <x v="30"/>
    <x v="2"/>
    <x v="3"/>
    <n v="36922"/>
    <n v="37634"/>
    <n v="487013"/>
    <n v="502025"/>
    <n v="615"/>
    <n v="1.6"/>
    <n v="2038"/>
    <n v="5.3"/>
    <n v="93463"/>
    <n v="9116"/>
    <n v="84347"/>
    <n v="1.8"/>
    <n v="18.600000000000001"/>
    <n v="123487"/>
    <n v="50034"/>
    <n v="73453"/>
    <n v="10"/>
    <n v="24.6"/>
    <n v="-30024"/>
    <n v="-6"/>
    <n v="37.200000000000003"/>
    <n v="1696"/>
    <n v="1702"/>
    <n v="43250"/>
    <n v="0"/>
  </r>
  <r>
    <x v="30"/>
    <x v="2"/>
    <x v="4"/>
    <n v="32598"/>
    <n v="33543"/>
    <n v="430691"/>
    <n v="442009"/>
    <n v="597"/>
    <n v="1.8"/>
    <n v="1678"/>
    <n v="4.9000000000000004"/>
    <n v="75526"/>
    <n v="8729"/>
    <n v="66797"/>
    <n v="2"/>
    <n v="17.100000000000001"/>
    <n v="98162"/>
    <n v="40954"/>
    <n v="57208"/>
    <n v="9.3000000000000007"/>
    <n v="22.2"/>
    <n v="-22636"/>
    <n v="-5.0999999999999996"/>
    <n v="34.200000000000003"/>
    <n v="1334"/>
    <n v="1341"/>
    <n v="34245"/>
    <n v="0"/>
  </r>
  <r>
    <x v="30"/>
    <x v="2"/>
    <x v="5"/>
    <n v="29663"/>
    <n v="30798"/>
    <n v="390367"/>
    <n v="399244"/>
    <n v="652"/>
    <n v="2.1"/>
    <n v="1373"/>
    <n v="4.4000000000000004"/>
    <n v="64500"/>
    <n v="7970"/>
    <n v="56530"/>
    <n v="2"/>
    <n v="16.2"/>
    <n v="82254"/>
    <n v="32193"/>
    <n v="50061"/>
    <n v="8.1"/>
    <n v="20.6"/>
    <n v="-17754"/>
    <n v="-4.4000000000000004"/>
    <n v="32.4"/>
    <n v="999"/>
    <n v="1030"/>
    <n v="25983"/>
    <n v="0"/>
  </r>
  <r>
    <x v="30"/>
    <x v="2"/>
    <x v="6"/>
    <n v="28299"/>
    <n v="29270"/>
    <n v="372510"/>
    <n v="384513"/>
    <n v="333"/>
    <n v="1.1000000000000001"/>
    <n v="1374"/>
    <n v="4.5999999999999996"/>
    <n v="52916"/>
    <n v="4930"/>
    <n v="47986"/>
    <n v="1.3"/>
    <n v="13.8"/>
    <n v="76921"/>
    <n v="29196"/>
    <n v="47725"/>
    <n v="7.6"/>
    <n v="20"/>
    <n v="-24005"/>
    <n v="-6.2"/>
    <n v="27.6"/>
    <n v="890"/>
    <n v="928"/>
    <n v="22993"/>
    <n v="0"/>
  </r>
  <r>
    <x v="30"/>
    <x v="2"/>
    <x v="7"/>
    <n v="118677"/>
    <n v="123808"/>
    <n v="1560177"/>
    <n v="1602506"/>
    <n v="1510"/>
    <n v="1.2"/>
    <n v="5459"/>
    <n v="4.3"/>
    <n v="206433"/>
    <n v="24967"/>
    <n v="181466"/>
    <n v="1.6"/>
    <n v="12.9"/>
    <n v="291091"/>
    <n v="101585"/>
    <n v="189506"/>
    <n v="6.3"/>
    <n v="18.2"/>
    <n v="-84658"/>
    <n v="-5.3"/>
    <n v="25.8"/>
    <n v="2890"/>
    <n v="3021"/>
    <n v="74653"/>
    <n v="0"/>
  </r>
  <r>
    <x v="30"/>
    <x v="2"/>
    <x v="8"/>
    <n v="86546"/>
    <n v="88575"/>
    <n v="1133843"/>
    <n v="1165282"/>
    <n v="861"/>
    <n v="1"/>
    <n v="2863"/>
    <n v="3.2"/>
    <n v="126344"/>
    <n v="15462"/>
    <n v="110882"/>
    <n v="1.3"/>
    <n v="10.8"/>
    <n v="189221"/>
    <n v="59163"/>
    <n v="130058"/>
    <n v="5.0999999999999996"/>
    <n v="16.2"/>
    <n v="-62877"/>
    <n v="-5.4"/>
    <n v="21.6"/>
    <n v="1706"/>
    <n v="1764"/>
    <n v="44186"/>
    <n v="0"/>
  </r>
  <r>
    <x v="30"/>
    <x v="2"/>
    <x v="9"/>
    <n v="69404"/>
    <n v="72482"/>
    <n v="909092"/>
    <n v="932574"/>
    <n v="807"/>
    <n v="1.1000000000000001"/>
    <n v="2408"/>
    <n v="3.3"/>
    <n v="93686"/>
    <n v="12069"/>
    <n v="81617"/>
    <n v="1.3"/>
    <n v="10"/>
    <n v="140650"/>
    <n v="43248"/>
    <n v="97402"/>
    <n v="4.5999999999999996"/>
    <n v="15.1"/>
    <n v="-46964"/>
    <n v="-5.0999999999999996"/>
    <n v="20"/>
    <n v="1164"/>
    <n v="1247"/>
    <n v="30233"/>
    <n v="0"/>
  </r>
  <r>
    <x v="30"/>
    <x v="2"/>
    <x v="10"/>
    <n v="56979"/>
    <n v="60612"/>
    <n v="749118"/>
    <n v="764002"/>
    <n v="776"/>
    <n v="1.3"/>
    <n v="2056"/>
    <n v="3.4"/>
    <n v="76495"/>
    <n v="11163"/>
    <n v="65332"/>
    <n v="1.5"/>
    <n v="10"/>
    <n v="106262"/>
    <n v="30884"/>
    <n v="75378"/>
    <n v="4"/>
    <n v="13.9"/>
    <n v="-29767"/>
    <n v="-3.9"/>
    <n v="20"/>
    <n v="811"/>
    <n v="926"/>
    <n v="20909"/>
    <n v="0"/>
  </r>
  <r>
    <x v="30"/>
    <x v="2"/>
    <x v="11"/>
    <n v="44110"/>
    <n v="48932"/>
    <n v="583109"/>
    <n v="592823"/>
    <n v="1010"/>
    <n v="2"/>
    <n v="2047"/>
    <n v="4.0999999999999996"/>
    <n v="61592"/>
    <n v="10944"/>
    <n v="50648"/>
    <n v="1.8"/>
    <n v="10.4"/>
    <n v="81019"/>
    <n v="24782"/>
    <n v="56237"/>
    <n v="4.2"/>
    <n v="13.7"/>
    <n v="-19427"/>
    <n v="-3.3"/>
    <n v="20.8"/>
    <n v="600"/>
    <n v="722"/>
    <n v="15599"/>
    <n v="0"/>
  </r>
  <r>
    <x v="30"/>
    <x v="2"/>
    <x v="1"/>
    <n v="85630"/>
    <n v="95975"/>
    <n v="1140443"/>
    <n v="1162193"/>
    <n v="1957"/>
    <n v="2"/>
    <n v="4096"/>
    <n v="4.2"/>
    <n v="113785"/>
    <n v="21851"/>
    <n v="91934"/>
    <n v="1.9"/>
    <n v="9.8000000000000007"/>
    <n v="157285"/>
    <n v="49239"/>
    <n v="108046"/>
    <n v="4.2"/>
    <n v="13.5"/>
    <n v="-43500"/>
    <n v="-3.7"/>
    <n v="19.600000000000001"/>
    <n v="1188"/>
    <n v="1507"/>
    <n v="31212"/>
    <n v="0"/>
  </r>
  <r>
    <x v="30"/>
    <x v="3"/>
    <x v="0"/>
    <n v="7205"/>
    <n v="8005"/>
    <n v="415302"/>
    <n v="209732"/>
    <n v="7938"/>
    <n v="198.3"/>
    <n v="0"/>
    <n v="0"/>
    <n v="411140"/>
    <n v="411140"/>
    <n v="0"/>
    <n v="196"/>
    <n v="196"/>
    <n v="0"/>
    <n v="0"/>
    <n v="0"/>
    <n v="0"/>
    <n v="0"/>
    <n v="411140"/>
    <n v="196"/>
    <n v="0"/>
    <m/>
    <m/>
    <m/>
    <n v="0"/>
  </r>
  <r>
    <x v="30"/>
    <x v="3"/>
    <x v="2"/>
    <n v="19104"/>
    <n v="21621"/>
    <n v="583129"/>
    <n v="582529"/>
    <n v="608"/>
    <n v="2.8"/>
    <n v="1293"/>
    <n v="5.9"/>
    <n v="153034"/>
    <n v="9205"/>
    <n v="143829"/>
    <n v="1.6"/>
    <n v="26.3"/>
    <n v="151833"/>
    <n v="69196"/>
    <n v="82637"/>
    <n v="11.9"/>
    <n v="26.1"/>
    <n v="1201"/>
    <n v="0.2"/>
    <n v="52.2"/>
    <n v="987"/>
    <n v="1004"/>
    <n v="58612"/>
    <n v="0"/>
  </r>
  <r>
    <x v="30"/>
    <x v="3"/>
    <x v="3"/>
    <n v="18383"/>
    <n v="19741"/>
    <n v="547899"/>
    <n v="552134"/>
    <n v="515"/>
    <n v="2.6"/>
    <n v="879"/>
    <n v="4.4000000000000004"/>
    <n v="106235"/>
    <n v="12334"/>
    <n v="93901"/>
    <n v="2.2000000000000002"/>
    <n v="19.2"/>
    <n v="114704"/>
    <n v="46147"/>
    <n v="68557"/>
    <n v="8.4"/>
    <n v="20.8"/>
    <n v="-8469"/>
    <n v="-1.6"/>
    <n v="38.4"/>
    <n v="677"/>
    <n v="692"/>
    <n v="38168"/>
    <n v="0"/>
  </r>
  <r>
    <x v="30"/>
    <x v="3"/>
    <x v="4"/>
    <n v="17056"/>
    <n v="18914"/>
    <n v="506765"/>
    <n v="507640"/>
    <n v="611"/>
    <n v="3.2"/>
    <n v="703"/>
    <n v="3.7"/>
    <n v="92195"/>
    <n v="11550"/>
    <n v="80645"/>
    <n v="2.2999999999999998"/>
    <n v="18.2"/>
    <n v="93944"/>
    <n v="36650"/>
    <n v="57294"/>
    <n v="7.2"/>
    <n v="18.5"/>
    <n v="-1749"/>
    <n v="-0.3"/>
    <n v="36.4"/>
    <n v="506"/>
    <n v="506"/>
    <n v="29257"/>
    <n v="0"/>
  </r>
  <r>
    <x v="30"/>
    <x v="3"/>
    <x v="5"/>
    <n v="16018"/>
    <n v="18824"/>
    <n v="474420"/>
    <n v="475550"/>
    <n v="761"/>
    <n v="4"/>
    <n v="720"/>
    <n v="3.8"/>
    <n v="84046"/>
    <n v="12851"/>
    <n v="71195"/>
    <n v="2.7"/>
    <n v="17.7"/>
    <n v="86306"/>
    <n v="34454"/>
    <n v="51852"/>
    <n v="7.2"/>
    <n v="18.100000000000001"/>
    <n v="-2260"/>
    <n v="-0.4"/>
    <n v="35.4"/>
    <n v="434"/>
    <n v="440"/>
    <n v="24741"/>
    <n v="0"/>
  </r>
  <r>
    <x v="30"/>
    <x v="3"/>
    <x v="6"/>
    <n v="15499"/>
    <n v="17392"/>
    <n v="462238"/>
    <n v="471906"/>
    <n v="361"/>
    <n v="2"/>
    <n v="871"/>
    <n v="4.9000000000000004"/>
    <n v="65614"/>
    <n v="7504"/>
    <n v="58110"/>
    <n v="1.6"/>
    <n v="13.9"/>
    <n v="84949"/>
    <n v="32576"/>
    <n v="52373"/>
    <n v="6.9"/>
    <n v="18"/>
    <n v="-19335"/>
    <n v="-4.0999999999999996"/>
    <n v="27.8"/>
    <n v="380"/>
    <n v="412"/>
    <n v="22109"/>
    <n v="0"/>
  </r>
  <r>
    <x v="30"/>
    <x v="3"/>
    <x v="7"/>
    <n v="67896"/>
    <n v="80398"/>
    <n v="2020455"/>
    <n v="2059193"/>
    <n v="2065"/>
    <n v="2.5"/>
    <n v="4518"/>
    <n v="5.5"/>
    <n v="272725"/>
    <n v="38994"/>
    <n v="233731"/>
    <n v="1.9"/>
    <n v="13.2"/>
    <n v="350201"/>
    <n v="122897"/>
    <n v="227304"/>
    <n v="6"/>
    <n v="17"/>
    <n v="-77476"/>
    <n v="-3.8"/>
    <n v="26.4"/>
    <n v="1322"/>
    <n v="1544"/>
    <n v="76569"/>
    <n v="0"/>
  </r>
  <r>
    <x v="30"/>
    <x v="3"/>
    <x v="8"/>
    <n v="50359"/>
    <n v="55418"/>
    <n v="1489466"/>
    <n v="1516760"/>
    <n v="1031"/>
    <n v="1.8"/>
    <n v="2068"/>
    <n v="3.7"/>
    <n v="168897"/>
    <n v="23850"/>
    <n v="145047"/>
    <n v="1.6"/>
    <n v="11.1"/>
    <n v="223484"/>
    <n v="69039"/>
    <n v="154445"/>
    <n v="4.5999999999999996"/>
    <n v="14.7"/>
    <n v="-54587"/>
    <n v="-3.6"/>
    <n v="22.2"/>
    <n v="732"/>
    <n v="812"/>
    <n v="42655"/>
    <n v="0"/>
  </r>
  <r>
    <x v="30"/>
    <x v="3"/>
    <x v="9"/>
    <n v="43236"/>
    <n v="50655"/>
    <n v="1284135"/>
    <n v="1306971"/>
    <n v="1197"/>
    <n v="2.2999999999999998"/>
    <n v="2084"/>
    <n v="4.0999999999999996"/>
    <n v="139780"/>
    <n v="23243"/>
    <n v="116537"/>
    <n v="1.8"/>
    <n v="10.7"/>
    <n v="185452"/>
    <n v="57833"/>
    <n v="127619"/>
    <n v="4.4000000000000004"/>
    <n v="14.2"/>
    <n v="-45672"/>
    <n v="-3.5"/>
    <n v="21.4"/>
    <n v="591"/>
    <n v="674"/>
    <n v="34384"/>
    <n v="0"/>
  </r>
  <r>
    <x v="30"/>
    <x v="3"/>
    <x v="10"/>
    <n v="37234"/>
    <n v="46643"/>
    <n v="1112918"/>
    <n v="1124960"/>
    <n v="1441"/>
    <n v="3.1"/>
    <n v="2004"/>
    <n v="4.3"/>
    <n v="123575"/>
    <n v="24361"/>
    <n v="99214"/>
    <n v="2.2000000000000002"/>
    <n v="11"/>
    <n v="147658"/>
    <n v="43248"/>
    <n v="104410"/>
    <n v="3.8"/>
    <n v="13.1"/>
    <n v="-24083"/>
    <n v="-2.1"/>
    <n v="22"/>
    <n v="424"/>
    <n v="568"/>
    <n v="24854"/>
    <n v="0"/>
  </r>
  <r>
    <x v="30"/>
    <x v="3"/>
    <x v="11"/>
    <n v="32076"/>
    <n v="44651"/>
    <n v="963420"/>
    <n v="973310"/>
    <n v="1571"/>
    <n v="3.5"/>
    <n v="2381"/>
    <n v="5.3"/>
    <n v="110484"/>
    <n v="22699"/>
    <n v="87785"/>
    <n v="2.2999999999999998"/>
    <n v="11.4"/>
    <n v="130264"/>
    <n v="39481"/>
    <n v="90783"/>
    <n v="4.0999999999999996"/>
    <n v="13.4"/>
    <n v="-19780"/>
    <n v="-2"/>
    <n v="22.8"/>
    <n v="327"/>
    <n v="427"/>
    <n v="19091"/>
    <n v="0"/>
  </r>
  <r>
    <x v="30"/>
    <x v="3"/>
    <x v="1"/>
    <n v="75199"/>
    <n v="105155"/>
    <n v="2297864"/>
    <n v="2321071"/>
    <n v="3732"/>
    <n v="3.5"/>
    <n v="5056"/>
    <n v="4.8"/>
    <n v="243153"/>
    <n v="50118"/>
    <n v="193035"/>
    <n v="2.2000000000000002"/>
    <n v="10.5"/>
    <n v="289566"/>
    <n v="83187"/>
    <n v="206379"/>
    <n v="3.6"/>
    <n v="12.5"/>
    <n v="-46413"/>
    <n v="-2"/>
    <n v="21"/>
    <n v="651"/>
    <n v="914"/>
    <n v="38595"/>
    <n v="0"/>
  </r>
  <r>
    <x v="30"/>
    <x v="4"/>
    <x v="0"/>
    <n v="1568"/>
    <n v="2038"/>
    <n v="210285"/>
    <n v="106445"/>
    <n v="2019"/>
    <n v="198.1"/>
    <n v="0"/>
    <n v="0"/>
    <n v="207681"/>
    <n v="207681"/>
    <n v="0"/>
    <n v="195.1"/>
    <n v="195.1"/>
    <n v="0"/>
    <n v="0"/>
    <n v="0"/>
    <n v="0"/>
    <n v="0"/>
    <n v="207681"/>
    <n v="195.1"/>
    <n v="0"/>
    <m/>
    <m/>
    <m/>
    <n v="0"/>
  </r>
  <r>
    <x v="30"/>
    <x v="4"/>
    <x v="2"/>
    <n v="4669"/>
    <n v="7366"/>
    <n v="318568"/>
    <n v="331618"/>
    <n v="433"/>
    <n v="5.9"/>
    <n v="464"/>
    <n v="6.3"/>
    <n v="76562"/>
    <n v="7083"/>
    <n v="69479"/>
    <n v="2.1"/>
    <n v="23.1"/>
    <n v="102662"/>
    <n v="49921"/>
    <n v="52741"/>
    <n v="15.1"/>
    <n v="31"/>
    <n v="-26100"/>
    <n v="-7.9"/>
    <n v="46.2"/>
    <n v="294"/>
    <n v="294"/>
    <n v="40197"/>
    <n v="0"/>
  </r>
  <r>
    <x v="30"/>
    <x v="4"/>
    <x v="3"/>
    <n v="4461"/>
    <n v="5458"/>
    <n v="302626"/>
    <n v="301584"/>
    <n v="269"/>
    <n v="4.9000000000000004"/>
    <n v="246"/>
    <n v="4.5"/>
    <n v="61184"/>
    <n v="10151"/>
    <n v="51033"/>
    <n v="3.4"/>
    <n v="20.3"/>
    <n v="59099"/>
    <n v="21705"/>
    <n v="37394"/>
    <n v="7.2"/>
    <n v="19.600000000000001"/>
    <n v="2085"/>
    <n v="0.7"/>
    <n v="39.200000000000003"/>
    <n v="119"/>
    <n v="122"/>
    <n v="15548"/>
    <n v="0"/>
  </r>
  <r>
    <x v="30"/>
    <x v="4"/>
    <x v="4"/>
    <n v="4430"/>
    <n v="5793"/>
    <n v="300770"/>
    <n v="297652"/>
    <n v="273"/>
    <n v="4.7"/>
    <n v="209"/>
    <n v="3.6"/>
    <n v="59701"/>
    <n v="10402"/>
    <n v="49299"/>
    <n v="3.5"/>
    <n v="20.100000000000001"/>
    <n v="53465"/>
    <n v="20527"/>
    <n v="32938"/>
    <n v="6.9"/>
    <n v="18"/>
    <n v="6236"/>
    <n v="2.1"/>
    <n v="36"/>
    <n v="111"/>
    <n v="113"/>
    <n v="14449"/>
    <n v="0"/>
  </r>
  <r>
    <x v="30"/>
    <x v="4"/>
    <x v="5"/>
    <n v="4311"/>
    <n v="6542"/>
    <n v="287352"/>
    <n v="281017"/>
    <n v="453"/>
    <n v="7.1"/>
    <n v="198"/>
    <n v="3.1"/>
    <n v="61526"/>
    <n v="10589"/>
    <n v="50937"/>
    <n v="3.8"/>
    <n v="21.9"/>
    <n v="48856"/>
    <n v="18097"/>
    <n v="30759"/>
    <n v="6.4"/>
    <n v="17.399999999999999"/>
    <n v="12670"/>
    <n v="4.5"/>
    <n v="34.799999999999997"/>
    <n v="83"/>
    <n v="83"/>
    <n v="11365"/>
    <n v="0"/>
  </r>
  <r>
    <x v="30"/>
    <x v="4"/>
    <x v="6"/>
    <n v="4412"/>
    <n v="5991"/>
    <n v="298644"/>
    <n v="302538"/>
    <n v="328"/>
    <n v="5.5"/>
    <n v="320"/>
    <n v="5.3"/>
    <n v="46872"/>
    <n v="7338"/>
    <n v="39534"/>
    <n v="2.4"/>
    <n v="15.5"/>
    <n v="54660"/>
    <n v="18187"/>
    <n v="36473"/>
    <n v="6"/>
    <n v="18.100000000000001"/>
    <n v="-7788"/>
    <n v="-2.6"/>
    <n v="31"/>
    <n v="67"/>
    <n v="68"/>
    <n v="9073"/>
    <n v="0"/>
  </r>
  <r>
    <x v="30"/>
    <x v="4"/>
    <x v="7"/>
    <n v="19513"/>
    <n v="31144"/>
    <n v="1324693"/>
    <n v="1340274"/>
    <n v="2072"/>
    <n v="6.7"/>
    <n v="1995"/>
    <n v="6.4"/>
    <n v="206201"/>
    <n v="42478"/>
    <n v="163723"/>
    <n v="3.2"/>
    <n v="15.4"/>
    <n v="237362"/>
    <n v="78771"/>
    <n v="158591"/>
    <n v="5.9"/>
    <n v="17.7"/>
    <n v="-31161"/>
    <n v="-2.2999999999999998"/>
    <n v="30.8"/>
    <n v="313"/>
    <n v="398"/>
    <n v="41662"/>
    <n v="0"/>
  </r>
  <r>
    <x v="30"/>
    <x v="4"/>
    <x v="8"/>
    <n v="13756"/>
    <n v="18507"/>
    <n v="929537"/>
    <n v="941021"/>
    <n v="817"/>
    <n v="4.4000000000000004"/>
    <n v="824"/>
    <n v="4.5"/>
    <n v="124376"/>
    <n v="22351"/>
    <n v="102025"/>
    <n v="2.4"/>
    <n v="13.2"/>
    <n v="147344"/>
    <n v="44426"/>
    <n v="102918"/>
    <n v="4.7"/>
    <n v="15.7"/>
    <n v="-22968"/>
    <n v="-2.5"/>
    <n v="26.4"/>
    <n v="177"/>
    <n v="209"/>
    <n v="24111"/>
    <n v="0"/>
  </r>
  <r>
    <x v="30"/>
    <x v="4"/>
    <x v="9"/>
    <n v="13316"/>
    <n v="21167"/>
    <n v="900125"/>
    <n v="909870"/>
    <n v="1251"/>
    <n v="5.9"/>
    <n v="993"/>
    <n v="4.7"/>
    <n v="114067"/>
    <n v="23565"/>
    <n v="90502"/>
    <n v="2.6"/>
    <n v="12.5"/>
    <n v="133556"/>
    <n v="33913"/>
    <n v="99643"/>
    <n v="3.7"/>
    <n v="14.7"/>
    <n v="-19489"/>
    <n v="-2.2000000000000002"/>
    <n v="25"/>
    <n v="120"/>
    <n v="139"/>
    <n v="16195"/>
    <n v="0"/>
  </r>
  <r>
    <x v="30"/>
    <x v="4"/>
    <x v="10"/>
    <n v="12562"/>
    <n v="23041"/>
    <n v="853494"/>
    <n v="861326"/>
    <n v="1481"/>
    <n v="6.5"/>
    <n v="1300"/>
    <n v="5.7"/>
    <n v="109629"/>
    <n v="23748"/>
    <n v="85881"/>
    <n v="2.8"/>
    <n v="12.7"/>
    <n v="125293"/>
    <n v="35501"/>
    <n v="89792"/>
    <n v="4.0999999999999996"/>
    <n v="14.5"/>
    <n v="-15664"/>
    <n v="-1.8"/>
    <n v="25.4"/>
    <n v="113"/>
    <n v="151"/>
    <n v="15384"/>
    <n v="0"/>
  </r>
  <r>
    <x v="30"/>
    <x v="4"/>
    <x v="11"/>
    <n v="12064"/>
    <n v="26129"/>
    <n v="817536"/>
    <n v="823154"/>
    <n v="1715"/>
    <n v="6.6"/>
    <n v="1673"/>
    <n v="6.4"/>
    <n v="111585"/>
    <n v="28813"/>
    <n v="82772"/>
    <n v="3.5"/>
    <n v="13.6"/>
    <n v="122820"/>
    <n v="33744"/>
    <n v="89076"/>
    <n v="4.0999999999999996"/>
    <n v="14.9"/>
    <n v="-11235"/>
    <n v="-1.3"/>
    <n v="27.2"/>
    <n v="84"/>
    <n v="238"/>
    <n v="11308"/>
    <n v="0"/>
  </r>
  <r>
    <x v="30"/>
    <x v="4"/>
    <x v="1"/>
    <n v="33047"/>
    <n v="67461"/>
    <n v="2261601"/>
    <n v="2273989"/>
    <n v="4310"/>
    <n v="6.4"/>
    <n v="3754"/>
    <n v="5.6"/>
    <n v="269166"/>
    <n v="69358"/>
    <n v="199808"/>
    <n v="3.1"/>
    <n v="11.8"/>
    <n v="293942"/>
    <n v="79954"/>
    <n v="213988"/>
    <n v="3.5"/>
    <n v="12.9"/>
    <n v="-24776"/>
    <n v="-1.1000000000000001"/>
    <n v="23.6"/>
    <n v="224"/>
    <n v="445"/>
    <n v="30735"/>
    <n v="0"/>
  </r>
  <r>
    <x v="30"/>
    <x v="5"/>
    <x v="0"/>
    <n v="587"/>
    <n v="910"/>
    <n v="169090"/>
    <n v="85405"/>
    <n v="890"/>
    <n v="195.6"/>
    <n v="0"/>
    <n v="0"/>
    <n v="167371"/>
    <n v="167371"/>
    <n v="0"/>
    <n v="196"/>
    <n v="196"/>
    <n v="0"/>
    <n v="0"/>
    <n v="0"/>
    <n v="0"/>
    <n v="0"/>
    <n v="167371"/>
    <n v="196"/>
    <n v="0"/>
    <m/>
    <m/>
    <m/>
    <n v="0"/>
  </r>
  <r>
    <x v="30"/>
    <x v="5"/>
    <x v="2"/>
    <n v="2082"/>
    <n v="5608"/>
    <n v="316334"/>
    <n v="334797"/>
    <n v="416"/>
    <n v="7.4"/>
    <n v="414"/>
    <n v="7.4"/>
    <n v="79232"/>
    <n v="12178"/>
    <n v="67054"/>
    <n v="3.6"/>
    <n v="23.7"/>
    <n v="116157"/>
    <n v="69211"/>
    <n v="46946"/>
    <n v="20.7"/>
    <n v="34.700000000000003"/>
    <n v="-36925"/>
    <n v="-11"/>
    <n v="47.4"/>
    <n v="190"/>
    <n v="254"/>
    <m/>
    <n v="1"/>
  </r>
  <r>
    <x v="30"/>
    <x v="5"/>
    <x v="3"/>
    <n v="1763"/>
    <n v="3421"/>
    <n v="257388"/>
    <n v="256002"/>
    <n v="317"/>
    <n v="9.5"/>
    <n v="167"/>
    <n v="5"/>
    <n v="58803"/>
    <n v="11362"/>
    <n v="47441"/>
    <n v="4.4000000000000004"/>
    <n v="23"/>
    <n v="56031"/>
    <n v="23156"/>
    <n v="32875"/>
    <n v="9"/>
    <n v="21.9"/>
    <n v="2772"/>
    <n v="1.1000000000000001"/>
    <n v="43.8"/>
    <n v="55"/>
    <n v="55"/>
    <m/>
    <n v="1"/>
  </r>
  <r>
    <x v="30"/>
    <x v="5"/>
    <x v="4"/>
    <n v="1817"/>
    <n v="3058"/>
    <n v="262583"/>
    <n v="260475"/>
    <n v="215"/>
    <n v="7.1"/>
    <n v="180"/>
    <n v="5.9"/>
    <n v="57358"/>
    <n v="12880"/>
    <n v="44478"/>
    <n v="4.9000000000000004"/>
    <n v="22"/>
    <n v="53142"/>
    <n v="21058"/>
    <n v="32084"/>
    <n v="8.1"/>
    <n v="20.399999999999999"/>
    <n v="4216"/>
    <n v="1.6"/>
    <n v="40.799999999999997"/>
    <n v="45"/>
    <n v="65"/>
    <n v="13782"/>
    <n v="0"/>
  </r>
  <r>
    <x v="30"/>
    <x v="5"/>
    <x v="5"/>
    <n v="1950"/>
    <n v="4738"/>
    <n v="279391"/>
    <n v="268749"/>
    <n v="439"/>
    <n v="9.6"/>
    <n v="149"/>
    <n v="3.2"/>
    <n v="66521"/>
    <n v="14574"/>
    <n v="51947"/>
    <n v="5.4"/>
    <n v="24.8"/>
    <n v="45236"/>
    <n v="16612"/>
    <n v="28624"/>
    <n v="6.2"/>
    <n v="16.8"/>
    <n v="21285"/>
    <n v="8"/>
    <n v="33.6"/>
    <n v="26"/>
    <n v="26"/>
    <n v="8507"/>
    <n v="0"/>
  </r>
  <r>
    <x v="30"/>
    <x v="5"/>
    <x v="6"/>
    <n v="1941"/>
    <n v="3657"/>
    <n v="289402"/>
    <n v="294403"/>
    <n v="257"/>
    <n v="7.1"/>
    <n v="202"/>
    <n v="5.6"/>
    <n v="45629"/>
    <n v="9035"/>
    <n v="36594"/>
    <n v="3.1"/>
    <n v="15.5"/>
    <n v="55630"/>
    <n v="22527"/>
    <n v="33103"/>
    <n v="7.7"/>
    <n v="18.899999999999999"/>
    <n v="-10001"/>
    <n v="-3.4"/>
    <n v="31"/>
    <n v="35"/>
    <n v="41"/>
    <n v="9632"/>
    <n v="0"/>
  </r>
  <r>
    <x v="30"/>
    <x v="5"/>
    <x v="7"/>
    <n v="8919"/>
    <n v="22219"/>
    <n v="1318715"/>
    <n v="1331576"/>
    <n v="2474"/>
    <n v="11.4"/>
    <n v="1536"/>
    <n v="7.1"/>
    <n v="226279"/>
    <n v="57681"/>
    <n v="168598"/>
    <n v="4.3"/>
    <n v="17"/>
    <n v="252001"/>
    <n v="82059"/>
    <n v="169942"/>
    <n v="6.2"/>
    <n v="18.899999999999999"/>
    <n v="-25722"/>
    <n v="-1.9"/>
    <n v="34"/>
    <n v="122"/>
    <n v="213"/>
    <n v="36272"/>
    <n v="0"/>
  </r>
  <r>
    <x v="30"/>
    <x v="5"/>
    <x v="8"/>
    <n v="6129"/>
    <n v="13969"/>
    <n v="903390"/>
    <n v="917167"/>
    <n v="1269"/>
    <n v="9.1999999999999993"/>
    <n v="838"/>
    <n v="6.1"/>
    <n v="125562"/>
    <n v="28309"/>
    <n v="97253"/>
    <n v="3.1"/>
    <n v="13.7"/>
    <n v="153116"/>
    <n v="44852"/>
    <n v="108264"/>
    <n v="4.9000000000000004"/>
    <n v="16.7"/>
    <n v="-27554"/>
    <n v="-3"/>
    <n v="27.4"/>
    <n v="72"/>
    <n v="192"/>
    <n v="22329"/>
    <n v="0"/>
  </r>
  <r>
    <x v="30"/>
    <x v="5"/>
    <x v="9"/>
    <n v="6613"/>
    <n v="19362"/>
    <n v="978337"/>
    <n v="986529"/>
    <n v="1833"/>
    <n v="9.6999999999999993"/>
    <n v="1073"/>
    <n v="5.7"/>
    <n v="130740"/>
    <n v="34373"/>
    <n v="96367"/>
    <n v="3.5"/>
    <n v="13.3"/>
    <n v="147124"/>
    <n v="39696"/>
    <n v="107428"/>
    <n v="4"/>
    <n v="14.9"/>
    <n v="-16384"/>
    <n v="-1.6"/>
    <n v="26.6"/>
    <n v="60"/>
    <n v="94"/>
    <n v="17489"/>
    <n v="0"/>
  </r>
  <r>
    <x v="30"/>
    <x v="5"/>
    <x v="10"/>
    <n v="6817"/>
    <n v="22332"/>
    <n v="1011017"/>
    <n v="1018624"/>
    <n v="1936"/>
    <n v="8.8000000000000007"/>
    <n v="1253"/>
    <n v="5.7"/>
    <n v="138423"/>
    <n v="38549"/>
    <n v="99874"/>
    <n v="3.8"/>
    <n v="13.6"/>
    <n v="153637"/>
    <n v="41087"/>
    <n v="112550"/>
    <n v="4"/>
    <n v="15.1"/>
    <n v="-15214"/>
    <n v="-1.5"/>
    <n v="27.2"/>
    <n v="40"/>
    <n v="61"/>
    <n v="10639"/>
    <n v="0"/>
  </r>
  <r>
    <x v="30"/>
    <x v="5"/>
    <x v="11"/>
    <n v="7399"/>
    <n v="31193"/>
    <n v="1109321"/>
    <n v="1114238"/>
    <n v="2679"/>
    <n v="8.6999999999999993"/>
    <n v="1922"/>
    <n v="6.2"/>
    <n v="158173"/>
    <n v="44487"/>
    <n v="113686"/>
    <n v="4"/>
    <n v="14.2"/>
    <n v="168006"/>
    <n v="43438"/>
    <n v="124568"/>
    <n v="3.9"/>
    <n v="15.1"/>
    <n v="-9833"/>
    <n v="-0.9"/>
    <n v="28.4"/>
    <n v="31"/>
    <n v="49"/>
    <n v="9542"/>
    <n v="0"/>
  </r>
  <r>
    <x v="30"/>
    <x v="5"/>
    <x v="1"/>
    <n v="22869"/>
    <n v="83862"/>
    <n v="3469385"/>
    <n v="3465331"/>
    <n v="7179"/>
    <n v="8.6999999999999993"/>
    <n v="4358"/>
    <n v="5.3"/>
    <n v="434751"/>
    <n v="125747"/>
    <n v="309004"/>
    <n v="3.6"/>
    <n v="12.5"/>
    <n v="426643"/>
    <n v="99406"/>
    <n v="327237"/>
    <n v="2.9"/>
    <n v="12.3"/>
    <n v="8108"/>
    <n v="0.2"/>
    <n v="24.6"/>
    <n v="94"/>
    <n v="362"/>
    <n v="28451"/>
    <n v="0"/>
  </r>
  <r>
    <x v="30"/>
    <x v="6"/>
    <x v="0"/>
    <n v="89"/>
    <n v="544"/>
    <n v="61103"/>
    <n v="30823"/>
    <n v="543"/>
    <n v="199.6"/>
    <n v="0"/>
    <n v="0"/>
    <n v="60560"/>
    <n v="60560"/>
    <n v="0"/>
    <n v="196.5"/>
    <n v="196.5"/>
    <n v="0"/>
    <n v="0"/>
    <n v="0"/>
    <n v="0"/>
    <n v="0"/>
    <n v="60560"/>
    <n v="196.5"/>
    <n v="0"/>
    <m/>
    <m/>
    <m/>
    <n v="0"/>
  </r>
  <r>
    <x v="30"/>
    <x v="6"/>
    <x v="2"/>
    <n v="458"/>
    <n v="2204"/>
    <n v="147513"/>
    <n v="147607"/>
    <n v="197"/>
    <n v="9"/>
    <n v="166"/>
    <n v="7.6"/>
    <n v="33699"/>
    <n v="5852"/>
    <n v="27847"/>
    <n v="4"/>
    <n v="22.8"/>
    <n v="33887"/>
    <n v="6089"/>
    <n v="27798"/>
    <n v="4.0999999999999996"/>
    <n v="23"/>
    <n v="-188"/>
    <n v="-0.2"/>
    <n v="45.6"/>
    <n v="2"/>
    <n v="64"/>
    <m/>
    <n v="1"/>
  </r>
  <r>
    <x v="30"/>
    <x v="6"/>
    <x v="3"/>
    <n v="381"/>
    <n v="1513"/>
    <n v="123467"/>
    <n v="125194"/>
    <n v="118"/>
    <n v="7.8"/>
    <n v="130"/>
    <n v="8.6"/>
    <n v="26518"/>
    <n v="6394"/>
    <n v="20124"/>
    <n v="5.0999999999999996"/>
    <n v="21.2"/>
    <n v="29971"/>
    <n v="11135"/>
    <n v="18836"/>
    <n v="8.9"/>
    <n v="23.9"/>
    <n v="-3453"/>
    <n v="-2.7"/>
    <n v="42.4"/>
    <n v="13"/>
    <n v="106"/>
    <n v="9117"/>
    <n v="0"/>
  </r>
  <r>
    <x v="30"/>
    <x v="6"/>
    <x v="4"/>
    <n v="390"/>
    <n v="813"/>
    <n v="125208"/>
    <n v="125030"/>
    <n v="34"/>
    <n v="4.2"/>
    <n v="38"/>
    <n v="4.7"/>
    <n v="26244"/>
    <n v="2223"/>
    <n v="24021"/>
    <n v="1.8"/>
    <n v="21"/>
    <n v="25888"/>
    <n v="11434"/>
    <n v="14454"/>
    <n v="9.1"/>
    <n v="20.7"/>
    <n v="356"/>
    <n v="0.3"/>
    <n v="41.4"/>
    <n v="10"/>
    <n v="21"/>
    <n v="7508"/>
    <n v="0"/>
  </r>
  <r>
    <x v="30"/>
    <x v="6"/>
    <x v="5"/>
    <n v="430"/>
    <n v="1942"/>
    <n v="142617"/>
    <n v="134974"/>
    <n v="201"/>
    <n v="10.8"/>
    <n v="41"/>
    <n v="2.2000000000000002"/>
    <n v="39302"/>
    <n v="8846"/>
    <n v="30456"/>
    <n v="6.6"/>
    <n v="29.1"/>
    <n v="24016"/>
    <n v="10265"/>
    <n v="13751"/>
    <n v="7.6"/>
    <n v="17.8"/>
    <n v="15286"/>
    <n v="11.3"/>
    <n v="35.6"/>
    <n v="7"/>
    <n v="7"/>
    <n v="5128"/>
    <n v="0"/>
  </r>
  <r>
    <x v="30"/>
    <x v="6"/>
    <x v="6"/>
    <n v="406"/>
    <n v="1642"/>
    <n v="138401"/>
    <n v="136790"/>
    <n v="256"/>
    <n v="16.3"/>
    <n v="110"/>
    <n v="7"/>
    <n v="22792"/>
    <n v="4347"/>
    <n v="18445"/>
    <n v="3.2"/>
    <n v="16.7"/>
    <n v="19569"/>
    <n v="4141"/>
    <n v="15428"/>
    <n v="3"/>
    <n v="14.3"/>
    <n v="3223"/>
    <n v="2.4"/>
    <n v="28.6"/>
    <n v="2"/>
    <n v="2"/>
    <m/>
    <n v="1"/>
  </r>
  <r>
    <x v="30"/>
    <x v="6"/>
    <x v="7"/>
    <n v="2121"/>
    <n v="11266"/>
    <n v="710813"/>
    <n v="706076"/>
    <n v="1291"/>
    <n v="11.9"/>
    <n v="459"/>
    <n v="4.2"/>
    <n v="118283"/>
    <n v="31588"/>
    <n v="86695"/>
    <n v="4.5"/>
    <n v="16.8"/>
    <n v="108808"/>
    <n v="30715"/>
    <n v="78093"/>
    <n v="4.4000000000000004"/>
    <n v="15.4"/>
    <n v="9475"/>
    <n v="1.4"/>
    <n v="30.8"/>
    <n v="21"/>
    <n v="69"/>
    <n v="13424"/>
    <n v="0"/>
  </r>
  <r>
    <x v="30"/>
    <x v="6"/>
    <x v="8"/>
    <n v="1557"/>
    <n v="8105"/>
    <n v="515585"/>
    <n v="516313"/>
    <n v="714"/>
    <n v="9.1"/>
    <n v="218"/>
    <n v="2.8"/>
    <n v="67115"/>
    <n v="16651"/>
    <n v="50464"/>
    <n v="3.2"/>
    <n v="13"/>
    <n v="68571"/>
    <n v="12512"/>
    <n v="56059"/>
    <n v="2.4"/>
    <n v="13.3"/>
    <n v="-1456"/>
    <n v="-0.3"/>
    <n v="26"/>
    <n v="4"/>
    <n v="7"/>
    <n v="2604"/>
    <n v="0"/>
  </r>
  <r>
    <x v="30"/>
    <x v="6"/>
    <x v="9"/>
    <n v="1862"/>
    <n v="11644"/>
    <n v="623150"/>
    <n v="625149"/>
    <n v="886"/>
    <n v="7.8"/>
    <n v="312"/>
    <n v="2.7"/>
    <n v="77087"/>
    <n v="16622"/>
    <n v="60465"/>
    <n v="2.7"/>
    <n v="12.3"/>
    <n v="81084"/>
    <n v="19912"/>
    <n v="61172"/>
    <n v="3.2"/>
    <n v="13"/>
    <n v="-3997"/>
    <n v="-0.7"/>
    <n v="24.6"/>
    <n v="10"/>
    <n v="40"/>
    <m/>
    <n v="1"/>
  </r>
  <r>
    <x v="30"/>
    <x v="6"/>
    <x v="10"/>
    <n v="2067"/>
    <n v="15111"/>
    <n v="684948"/>
    <n v="682737"/>
    <n v="1278"/>
    <n v="8.6999999999999993"/>
    <n v="488"/>
    <n v="3.3"/>
    <n v="89580"/>
    <n v="21746"/>
    <n v="67834"/>
    <n v="3.2"/>
    <n v="13.1"/>
    <n v="85157"/>
    <n v="16354"/>
    <n v="68803"/>
    <n v="2.4"/>
    <n v="12.5"/>
    <n v="4423"/>
    <n v="0.6"/>
    <n v="25"/>
    <n v="6"/>
    <n v="6"/>
    <m/>
    <n v="1"/>
  </r>
  <r>
    <x v="30"/>
    <x v="6"/>
    <x v="11"/>
    <n v="2439"/>
    <n v="21311"/>
    <n v="816971"/>
    <n v="806094"/>
    <n v="1548"/>
    <n v="7.4"/>
    <n v="683"/>
    <n v="3.3"/>
    <n v="118863"/>
    <n v="32474"/>
    <n v="86389"/>
    <n v="4"/>
    <n v="14.7"/>
    <n v="97108"/>
    <n v="17253"/>
    <n v="79855"/>
    <n v="2.1"/>
    <n v="12"/>
    <n v="21755"/>
    <n v="2.7"/>
    <n v="24"/>
    <n v="2"/>
    <n v="2"/>
    <m/>
    <n v="1"/>
  </r>
  <r>
    <x v="30"/>
    <x v="6"/>
    <x v="1"/>
    <n v="8024"/>
    <n v="60617"/>
    <n v="2690450"/>
    <n v="2671953"/>
    <n v="3925"/>
    <n v="6.6"/>
    <n v="1519"/>
    <n v="2.6"/>
    <n v="300394"/>
    <n v="71717"/>
    <n v="228677"/>
    <n v="2.7"/>
    <n v="11.2"/>
    <n v="263400"/>
    <n v="40796"/>
    <n v="222604"/>
    <n v="1.5"/>
    <n v="9.9"/>
    <n v="36994"/>
    <n v="1.3"/>
    <n v="19.8"/>
    <n v="7"/>
    <n v="19"/>
    <n v="3748"/>
    <n v="0"/>
  </r>
  <r>
    <x v="30"/>
    <x v="7"/>
    <x v="0"/>
    <n v="47"/>
    <n v="108"/>
    <n v="65054"/>
    <n v="32527"/>
    <n v="108"/>
    <n v="200"/>
    <n v="0"/>
    <n v="0"/>
    <n v="65054"/>
    <n v="65054"/>
    <n v="0"/>
    <n v="200"/>
    <n v="200"/>
    <n v="0"/>
    <n v="0"/>
    <n v="0"/>
    <n v="0"/>
    <n v="0"/>
    <n v="65054"/>
    <n v="200"/>
    <n v="0"/>
    <m/>
    <m/>
    <m/>
    <n v="0"/>
  </r>
  <r>
    <x v="30"/>
    <x v="7"/>
    <x v="2"/>
    <n v="157"/>
    <n v="1294"/>
    <n v="88604"/>
    <n v="90055"/>
    <n v="157"/>
    <n v="12.7"/>
    <n v="51"/>
    <n v="4.0999999999999996"/>
    <n v="17207"/>
    <n v="2410"/>
    <n v="14797"/>
    <n v="2.7"/>
    <n v="19.100000000000001"/>
    <n v="20110"/>
    <n v="1156"/>
    <n v="18954"/>
    <n v="1.3"/>
    <n v="22.3"/>
    <n v="-2903"/>
    <n v="-3.2"/>
    <n v="38.200000000000003"/>
    <m/>
    <m/>
    <m/>
    <n v="0"/>
  </r>
  <r>
    <x v="30"/>
    <x v="7"/>
    <x v="3"/>
    <n v="147"/>
    <n v="1434"/>
    <n v="99991"/>
    <n v="96146"/>
    <n v="185"/>
    <n v="13.7"/>
    <n v="25"/>
    <n v="1.8"/>
    <n v="24578"/>
    <n v="5857"/>
    <n v="18721"/>
    <n v="6.1"/>
    <n v="25.6"/>
    <n v="16887"/>
    <n v="4203"/>
    <n v="12684"/>
    <n v="4.4000000000000004"/>
    <n v="17.600000000000001"/>
    <n v="7691"/>
    <n v="8"/>
    <n v="35.200000000000003"/>
    <n v="3"/>
    <n v="3"/>
    <n v="3500"/>
    <n v="0"/>
  </r>
  <r>
    <x v="30"/>
    <x v="7"/>
    <x v="4"/>
    <n v="123"/>
    <n v="347"/>
    <n v="81301"/>
    <n v="78453"/>
    <n v="39"/>
    <n v="11.7"/>
    <n v="10"/>
    <n v="3"/>
    <n v="20435"/>
    <n v="3005"/>
    <n v="17430"/>
    <n v="3.8"/>
    <n v="26"/>
    <n v="14739"/>
    <n v="4294"/>
    <n v="10445"/>
    <n v="5.5"/>
    <n v="18.8"/>
    <n v="5696"/>
    <n v="7.2"/>
    <n v="37.6"/>
    <n v="2"/>
    <n v="2"/>
    <m/>
    <n v="1"/>
  </r>
  <r>
    <x v="30"/>
    <x v="7"/>
    <x v="5"/>
    <n v="191"/>
    <n v="1342"/>
    <n v="119867"/>
    <n v="114052"/>
    <n v="228"/>
    <n v="18.399999999999999"/>
    <n v="28"/>
    <n v="2.2999999999999998"/>
    <n v="30031"/>
    <n v="4591"/>
    <n v="25440"/>
    <n v="4"/>
    <n v="26.3"/>
    <n v="18401"/>
    <n v="6340"/>
    <n v="12061"/>
    <n v="5.6"/>
    <n v="16.100000000000001"/>
    <n v="11630"/>
    <n v="10.199999999999999"/>
    <n v="32.200000000000003"/>
    <n v="1"/>
    <n v="1"/>
    <m/>
    <n v="1"/>
  </r>
  <r>
    <x v="30"/>
    <x v="7"/>
    <x v="6"/>
    <n v="153"/>
    <n v="1141"/>
    <n v="103583"/>
    <n v="100939"/>
    <n v="238"/>
    <n v="23.1"/>
    <n v="18"/>
    <n v="1.7"/>
    <n v="20651"/>
    <n v="3472"/>
    <n v="17179"/>
    <n v="3.4"/>
    <n v="20.5"/>
    <n v="15362"/>
    <n v="2948"/>
    <n v="12414"/>
    <n v="2.9"/>
    <n v="15.2"/>
    <n v="5289"/>
    <n v="5.3"/>
    <n v="30.4"/>
    <n v="1"/>
    <n v="1"/>
    <m/>
    <n v="1"/>
  </r>
  <r>
    <x v="30"/>
    <x v="7"/>
    <x v="7"/>
    <n v="841"/>
    <n v="7667"/>
    <n v="555734"/>
    <n v="544844"/>
    <n v="1019"/>
    <n v="13.9"/>
    <n v="259"/>
    <n v="3.5"/>
    <n v="96473"/>
    <n v="20738"/>
    <n v="75735"/>
    <n v="3.8"/>
    <n v="17.7"/>
    <n v="74693"/>
    <n v="20398"/>
    <n v="54295"/>
    <n v="3.7"/>
    <n v="13.7"/>
    <n v="21780"/>
    <n v="4"/>
    <n v="27.4"/>
    <n v="8"/>
    <n v="25"/>
    <n v="9676"/>
    <n v="0"/>
  </r>
  <r>
    <x v="30"/>
    <x v="7"/>
    <x v="8"/>
    <n v="612"/>
    <n v="5762"/>
    <n v="395021"/>
    <n v="397811"/>
    <n v="529"/>
    <n v="9.4"/>
    <n v="253"/>
    <n v="4.5"/>
    <n v="61068"/>
    <n v="14356"/>
    <n v="46712"/>
    <n v="3.6"/>
    <n v="15.4"/>
    <n v="66649"/>
    <n v="15786"/>
    <n v="50863"/>
    <n v="4"/>
    <n v="16.8"/>
    <n v="-5581"/>
    <n v="-1.4"/>
    <n v="30.8"/>
    <n v="4"/>
    <n v="4"/>
    <m/>
    <n v="1"/>
  </r>
  <r>
    <x v="30"/>
    <x v="7"/>
    <x v="9"/>
    <n v="853"/>
    <n v="9423"/>
    <n v="552823"/>
    <n v="545066"/>
    <n v="994"/>
    <n v="10.9"/>
    <n v="340"/>
    <n v="3.7"/>
    <n v="80009"/>
    <n v="19870"/>
    <n v="60139"/>
    <n v="3.6"/>
    <n v="14.7"/>
    <n v="64495"/>
    <n v="11247"/>
    <n v="53248"/>
    <n v="2.1"/>
    <n v="11.8"/>
    <n v="15514"/>
    <n v="2.9"/>
    <n v="23.6"/>
    <n v="1"/>
    <n v="1"/>
    <m/>
    <n v="1"/>
  </r>
  <r>
    <x v="30"/>
    <x v="7"/>
    <x v="10"/>
    <n v="850"/>
    <n v="10331"/>
    <n v="555397"/>
    <n v="549898"/>
    <n v="785"/>
    <n v="7.8"/>
    <n v="269"/>
    <n v="2.7"/>
    <n v="76917"/>
    <n v="18149"/>
    <n v="58768"/>
    <n v="3.3"/>
    <n v="14"/>
    <n v="65918"/>
    <n v="16708"/>
    <n v="49210"/>
    <n v="3"/>
    <n v="12"/>
    <n v="10999"/>
    <n v="2"/>
    <n v="24"/>
    <n v="1"/>
    <n v="1"/>
    <m/>
    <n v="1"/>
  </r>
  <r>
    <x v="30"/>
    <x v="7"/>
    <x v="11"/>
    <n v="1134"/>
    <n v="16941"/>
    <n v="729625"/>
    <n v="728088"/>
    <n v="1193"/>
    <n v="7.2"/>
    <n v="560"/>
    <n v="3.4"/>
    <n v="90552"/>
    <n v="20656"/>
    <n v="69896"/>
    <n v="2.8"/>
    <n v="12.4"/>
    <n v="87478"/>
    <n v="17817"/>
    <n v="69661"/>
    <n v="2.4"/>
    <n v="12"/>
    <n v="3074"/>
    <n v="0.4"/>
    <n v="24"/>
    <n v="1"/>
    <n v="1"/>
    <m/>
    <n v="1"/>
  </r>
  <r>
    <x v="30"/>
    <x v="7"/>
    <x v="1"/>
    <n v="4306"/>
    <n v="57156"/>
    <n v="2804745"/>
    <n v="2783089"/>
    <n v="3790"/>
    <n v="6.8"/>
    <n v="1519"/>
    <n v="2.7"/>
    <n v="306656"/>
    <n v="68510"/>
    <n v="238146"/>
    <n v="2.5"/>
    <n v="11"/>
    <n v="263344"/>
    <n v="48639"/>
    <n v="214705"/>
    <n v="1.7"/>
    <n v="9.5"/>
    <n v="43312"/>
    <n v="1.5"/>
    <n v="19"/>
    <n v="5"/>
    <n v="5"/>
    <n v="6699"/>
    <n v="0"/>
  </r>
  <r>
    <x v="30"/>
    <x v="8"/>
    <x v="0"/>
    <n v="14"/>
    <n v="116"/>
    <n v="40089"/>
    <n v="20045"/>
    <n v="116"/>
    <n v="200"/>
    <n v="0"/>
    <n v="0"/>
    <n v="40089"/>
    <n v="40089"/>
    <n v="0"/>
    <n v="200"/>
    <n v="200"/>
    <n v="0"/>
    <n v="0"/>
    <n v="0"/>
    <n v="0"/>
    <n v="0"/>
    <n v="40089"/>
    <n v="200"/>
    <n v="0"/>
    <m/>
    <m/>
    <m/>
    <n v="0"/>
  </r>
  <r>
    <x v="30"/>
    <x v="8"/>
    <x v="2"/>
    <n v="52"/>
    <n v="289"/>
    <n v="63040"/>
    <n v="64052"/>
    <n v="21"/>
    <n v="7.5"/>
    <n v="3"/>
    <n v="1.1000000000000001"/>
    <n v="18545"/>
    <n v="3780"/>
    <n v="14765"/>
    <n v="5.9"/>
    <n v="29"/>
    <n v="20570"/>
    <n v="79"/>
    <n v="20491"/>
    <n v="0.1"/>
    <n v="32.1"/>
    <n v="-2025"/>
    <n v="-3.1"/>
    <n v="58"/>
    <m/>
    <m/>
    <m/>
    <n v="0"/>
  </r>
  <r>
    <x v="30"/>
    <x v="8"/>
    <x v="3"/>
    <n v="83"/>
    <n v="1800"/>
    <n v="113010"/>
    <n v="111844"/>
    <n v="176"/>
    <n v="10.199999999999999"/>
    <n v="43"/>
    <n v="2.5"/>
    <n v="28886"/>
    <n v="3222"/>
    <n v="25664"/>
    <n v="2.9"/>
    <n v="25.8"/>
    <n v="26554"/>
    <n v="12549"/>
    <n v="14005"/>
    <n v="11.2"/>
    <n v="23.7"/>
    <n v="2332"/>
    <n v="2.1"/>
    <n v="47.4"/>
    <n v="3"/>
    <n v="3"/>
    <n v="7669"/>
    <n v="0"/>
  </r>
  <r>
    <x v="30"/>
    <x v="8"/>
    <x v="4"/>
    <n v="52"/>
    <n v="403"/>
    <n v="73349"/>
    <n v="74137"/>
    <n v="150"/>
    <n v="45.4"/>
    <n v="6"/>
    <n v="1.8"/>
    <n v="12676"/>
    <m/>
    <m/>
    <m/>
    <n v="17.100000000000001"/>
    <n v="14251"/>
    <m/>
    <n v="7126"/>
    <m/>
    <n v="19.2"/>
    <n v="-1575"/>
    <n v="-2.1"/>
    <n v="34.200000000000003"/>
    <n v="2"/>
    <n v="2"/>
    <m/>
    <n v="1"/>
  </r>
  <r>
    <x v="30"/>
    <x v="8"/>
    <x v="5"/>
    <n v="68"/>
    <n v="834"/>
    <n v="83006"/>
    <n v="78310"/>
    <n v="187"/>
    <n v="23.9"/>
    <n v="81"/>
    <n v="10.4"/>
    <n v="24585"/>
    <n v="6189"/>
    <n v="18396"/>
    <n v="7.9"/>
    <n v="31.4"/>
    <n v="15193"/>
    <m/>
    <n v="9432"/>
    <m/>
    <n v="19.399999999999999"/>
    <n v="9392"/>
    <n v="12"/>
    <n v="38.799999999999997"/>
    <n v="2"/>
    <n v="2"/>
    <m/>
    <n v="1"/>
  </r>
  <r>
    <x v="30"/>
    <x v="8"/>
    <x v="6"/>
    <n v="54"/>
    <n v="670"/>
    <n v="69224"/>
    <n v="64461"/>
    <n v="241"/>
    <n v="43.3"/>
    <n v="14"/>
    <n v="2.5"/>
    <n v="20509"/>
    <n v="8033"/>
    <n v="12476"/>
    <n v="12.5"/>
    <n v="31.8"/>
    <n v="10983"/>
    <n v="2977"/>
    <n v="8006"/>
    <n v="4.5999999999999996"/>
    <n v="17"/>
    <n v="9526"/>
    <n v="14.8"/>
    <n v="34"/>
    <n v="1"/>
    <n v="1"/>
    <m/>
    <n v="1"/>
  </r>
  <r>
    <x v="30"/>
    <x v="8"/>
    <x v="7"/>
    <n v="451"/>
    <n v="6228"/>
    <n v="609889"/>
    <n v="601020"/>
    <n v="676"/>
    <n v="11.3"/>
    <n v="219"/>
    <n v="3.7"/>
    <n v="98648"/>
    <m/>
    <m/>
    <m/>
    <n v="16.399999999999999"/>
    <n v="80909"/>
    <n v="28397"/>
    <n v="52512"/>
    <n v="4.7"/>
    <n v="13.5"/>
    <n v="17739"/>
    <n v="2.9"/>
    <n v="27"/>
    <n v="6"/>
    <n v="6"/>
    <n v="16237"/>
    <n v="1"/>
  </r>
  <r>
    <x v="30"/>
    <x v="8"/>
    <x v="8"/>
    <n v="347"/>
    <n v="8135"/>
    <n v="486788"/>
    <n v="483596"/>
    <n v="883"/>
    <n v="11.2"/>
    <n v="347"/>
    <n v="4.4000000000000004"/>
    <n v="71098"/>
    <n v="13987"/>
    <n v="57111"/>
    <n v="2.9"/>
    <n v="14.7"/>
    <n v="64714"/>
    <n v="15574"/>
    <n v="49140"/>
    <n v="3.2"/>
    <n v="13.4"/>
    <n v="6384"/>
    <n v="1.3"/>
    <n v="26.8"/>
    <n v="2"/>
    <n v="2"/>
    <m/>
    <n v="1"/>
  </r>
  <r>
    <x v="30"/>
    <x v="8"/>
    <x v="9"/>
    <n v="566"/>
    <n v="10054"/>
    <n v="790227"/>
    <n v="776950"/>
    <n v="1019"/>
    <n v="10.4"/>
    <n v="596"/>
    <n v="6.1"/>
    <n v="112683"/>
    <n v="21989"/>
    <n v="90694"/>
    <n v="2.8"/>
    <n v="14.5"/>
    <n v="86128"/>
    <n v="14845"/>
    <n v="71283"/>
    <n v="1.9"/>
    <n v="11.1"/>
    <n v="26555"/>
    <n v="3.4"/>
    <n v="22.2"/>
    <m/>
    <m/>
    <m/>
    <n v="0"/>
  </r>
  <r>
    <x v="30"/>
    <x v="8"/>
    <x v="10"/>
    <n v="552"/>
    <n v="14607"/>
    <n v="776940"/>
    <n v="757376"/>
    <n v="1503"/>
    <n v="10.5"/>
    <n v="910"/>
    <n v="6.4"/>
    <n v="117299"/>
    <n v="31446"/>
    <n v="85853"/>
    <n v="4.2"/>
    <n v="15.5"/>
    <n v="78171"/>
    <n v="19446"/>
    <n v="58725"/>
    <n v="2.6"/>
    <n v="10.3"/>
    <n v="39128"/>
    <n v="5.2"/>
    <n v="20.6"/>
    <m/>
    <m/>
    <m/>
    <n v="0"/>
  </r>
  <r>
    <x v="30"/>
    <x v="8"/>
    <x v="11"/>
    <n v="670"/>
    <n v="18424"/>
    <n v="915718"/>
    <n v="900953"/>
    <n v="2155"/>
    <n v="12.2"/>
    <n v="678"/>
    <n v="3.8"/>
    <n v="120795"/>
    <n v="39353"/>
    <n v="81442"/>
    <n v="4.4000000000000004"/>
    <n v="13.4"/>
    <n v="91265"/>
    <n v="14211"/>
    <n v="77054"/>
    <n v="1.6"/>
    <n v="10.1"/>
    <n v="29530"/>
    <n v="3.3"/>
    <n v="20.2"/>
    <m/>
    <m/>
    <m/>
    <n v="0"/>
  </r>
  <r>
    <x v="30"/>
    <x v="8"/>
    <x v="1"/>
    <n v="3074"/>
    <n v="77514"/>
    <n v="4289698"/>
    <n v="4244838"/>
    <n v="5720"/>
    <n v="7.5"/>
    <n v="2974"/>
    <n v="3.9"/>
    <n v="479782"/>
    <n v="129148"/>
    <n v="350634"/>
    <n v="3"/>
    <n v="11.3"/>
    <n v="390064"/>
    <n v="85735"/>
    <n v="304329"/>
    <n v="2"/>
    <n v="9.1999999999999993"/>
    <n v="89718"/>
    <n v="2.1"/>
    <n v="18.399999999999999"/>
    <n v="3"/>
    <n v="6"/>
    <m/>
    <n v="1"/>
  </r>
  <r>
    <x v="30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0"/>
    <x v="9"/>
    <x v="2"/>
    <n v="9"/>
    <n v="14"/>
    <n v="23676"/>
    <m/>
    <n v="5"/>
    <n v="41.7"/>
    <n v="1"/>
    <n v="8.3000000000000007"/>
    <m/>
    <m/>
    <m/>
    <m/>
    <m/>
    <m/>
    <m/>
    <m/>
    <m/>
    <m/>
    <m/>
    <m/>
    <m/>
    <m/>
    <m/>
    <m/>
    <n v="1"/>
  </r>
  <r>
    <x v="30"/>
    <x v="9"/>
    <x v="3"/>
    <n v="27"/>
    <n v="308"/>
    <n v="64661"/>
    <n v="70490"/>
    <n v="27"/>
    <n v="8.9"/>
    <n v="19"/>
    <n v="6.3"/>
    <n v="14768"/>
    <n v="262"/>
    <n v="14506"/>
    <n v="0.4"/>
    <n v="21"/>
    <n v="26426"/>
    <m/>
    <n v="18721"/>
    <m/>
    <n v="37.5"/>
    <n v="-11658"/>
    <n v="-16.5"/>
    <n v="42"/>
    <n v="1"/>
    <n v="1"/>
    <m/>
    <n v="1"/>
  </r>
  <r>
    <x v="30"/>
    <x v="9"/>
    <x v="4"/>
    <n v="14"/>
    <n v="432"/>
    <n v="27657"/>
    <n v="25764"/>
    <n v="4"/>
    <n v="0.9"/>
    <n v="0"/>
    <n v="0"/>
    <n v="7101"/>
    <m/>
    <m/>
    <m/>
    <n v="27.6"/>
    <n v="3314"/>
    <n v="0"/>
    <n v="3314"/>
    <n v="0"/>
    <n v="12.9"/>
    <n v="3787"/>
    <n v="14.7"/>
    <n v="25.8"/>
    <m/>
    <m/>
    <m/>
    <n v="1"/>
  </r>
  <r>
    <x v="30"/>
    <x v="9"/>
    <x v="5"/>
    <n v="20"/>
    <n v="339"/>
    <m/>
    <m/>
    <n v="20"/>
    <n v="6"/>
    <n v="5"/>
    <n v="1.5"/>
    <m/>
    <n v="604"/>
    <m/>
    <m/>
    <m/>
    <m/>
    <m/>
    <m/>
    <m/>
    <m/>
    <m/>
    <m/>
    <m/>
    <m/>
    <m/>
    <m/>
    <n v="1"/>
  </r>
  <r>
    <x v="30"/>
    <x v="9"/>
    <x v="6"/>
    <n v="24"/>
    <n v="513"/>
    <n v="69437"/>
    <n v="66941"/>
    <n v="129"/>
    <n v="28.3"/>
    <n v="15"/>
    <n v="3.3"/>
    <n v="15917"/>
    <n v="3054"/>
    <n v="12863"/>
    <n v="4.5999999999999996"/>
    <n v="23.8"/>
    <n v="10925"/>
    <n v="2097"/>
    <n v="8828"/>
    <n v="3.1"/>
    <n v="16.3"/>
    <n v="4992"/>
    <n v="7.5"/>
    <n v="32.6"/>
    <m/>
    <m/>
    <m/>
    <n v="0"/>
  </r>
  <r>
    <x v="30"/>
    <x v="9"/>
    <x v="7"/>
    <n v="120"/>
    <n v="4293"/>
    <n v="330952"/>
    <n v="320092"/>
    <n v="555"/>
    <n v="13.8"/>
    <n v="220"/>
    <n v="5.5"/>
    <n v="64144"/>
    <n v="19994"/>
    <n v="44150"/>
    <n v="6.2"/>
    <n v="20"/>
    <n v="42424"/>
    <n v="3694"/>
    <n v="38730"/>
    <n v="1.2"/>
    <n v="13.3"/>
    <n v="21720"/>
    <n v="6.7"/>
    <n v="26.6"/>
    <m/>
    <m/>
    <m/>
    <n v="0"/>
  </r>
  <r>
    <x v="30"/>
    <x v="9"/>
    <x v="8"/>
    <n v="109"/>
    <n v="4112"/>
    <n v="297889"/>
    <n v="290592"/>
    <n v="608"/>
    <n v="15.6"/>
    <n v="183"/>
    <n v="4.7"/>
    <n v="55096"/>
    <n v="14012"/>
    <n v="41084"/>
    <n v="4.8"/>
    <n v="19"/>
    <n v="40501"/>
    <n v="10348"/>
    <n v="30153"/>
    <n v="3.6"/>
    <n v="13.9"/>
    <n v="14595"/>
    <n v="5.0999999999999996"/>
    <n v="27.8"/>
    <m/>
    <m/>
    <m/>
    <n v="0"/>
  </r>
  <r>
    <x v="30"/>
    <x v="9"/>
    <x v="9"/>
    <n v="198"/>
    <n v="6891"/>
    <n v="582003"/>
    <n v="563084"/>
    <n v="943"/>
    <n v="14.2"/>
    <n v="458"/>
    <n v="6.9"/>
    <n v="90202"/>
    <n v="17640"/>
    <n v="72562"/>
    <n v="3.1"/>
    <n v="16"/>
    <n v="52365"/>
    <n v="7980"/>
    <n v="44385"/>
    <n v="1.4"/>
    <n v="9.3000000000000007"/>
    <n v="37837"/>
    <n v="6.7"/>
    <n v="18.600000000000001"/>
    <m/>
    <m/>
    <m/>
    <n v="0"/>
  </r>
  <r>
    <x v="30"/>
    <x v="9"/>
    <x v="10"/>
    <n v="213"/>
    <n v="8775"/>
    <n v="625827"/>
    <n v="617821"/>
    <n v="1038"/>
    <n v="12.2"/>
    <n v="404"/>
    <n v="4.8"/>
    <n v="88740"/>
    <n v="27611"/>
    <n v="61129"/>
    <n v="4.5"/>
    <n v="14.4"/>
    <n v="72727"/>
    <n v="18942"/>
    <n v="53785"/>
    <n v="3.1"/>
    <n v="11.8"/>
    <n v="16013"/>
    <n v="2.6"/>
    <n v="23.6"/>
    <m/>
    <m/>
    <m/>
    <n v="0"/>
  </r>
  <r>
    <x v="30"/>
    <x v="9"/>
    <x v="11"/>
    <n v="254"/>
    <n v="18471"/>
    <n v="743610"/>
    <n v="733537"/>
    <n v="1702"/>
    <n v="9.4"/>
    <n v="862"/>
    <n v="4.8"/>
    <n v="96544"/>
    <n v="27471"/>
    <n v="69073"/>
    <n v="3.7"/>
    <n v="13.2"/>
    <n v="76399"/>
    <n v="15950"/>
    <n v="60449"/>
    <n v="2.2000000000000002"/>
    <n v="10.4"/>
    <n v="20145"/>
    <n v="2.8"/>
    <n v="20.8"/>
    <m/>
    <m/>
    <m/>
    <n v="0"/>
  </r>
  <r>
    <x v="30"/>
    <x v="9"/>
    <x v="1"/>
    <n v="1339"/>
    <n v="66748"/>
    <n v="3734219"/>
    <n v="3700998"/>
    <n v="4990"/>
    <n v="7.6"/>
    <n v="3259"/>
    <n v="4.9000000000000004"/>
    <n v="460526"/>
    <n v="136305"/>
    <n v="324221"/>
    <n v="3.7"/>
    <n v="12.4"/>
    <n v="394085"/>
    <n v="95022"/>
    <n v="299063"/>
    <n v="2.6"/>
    <n v="10.6"/>
    <n v="66441"/>
    <n v="1.8"/>
    <n v="21.2"/>
    <n v="1"/>
    <n v="1"/>
    <m/>
    <n v="1"/>
  </r>
  <r>
    <x v="30"/>
    <x v="10"/>
    <x v="2"/>
    <n v="12"/>
    <n v="357"/>
    <n v="29352"/>
    <n v="25102"/>
    <n v="28"/>
    <n v="8.1"/>
    <n v="3"/>
    <n v="0.9"/>
    <n v="9304"/>
    <m/>
    <m/>
    <m/>
    <n v="37.1"/>
    <n v="806"/>
    <m/>
    <n v="691"/>
    <m/>
    <n v="3.2"/>
    <n v="8498"/>
    <n v="33.9"/>
    <n v="6.4"/>
    <m/>
    <m/>
    <m/>
    <n v="1"/>
  </r>
  <r>
    <x v="30"/>
    <x v="10"/>
    <x v="3"/>
    <n v="11"/>
    <n v="69"/>
    <n v="38569"/>
    <n v="40223"/>
    <n v="8"/>
    <n v="12.2"/>
    <n v="1"/>
    <n v="1.5"/>
    <n v="8573"/>
    <m/>
    <m/>
    <m/>
    <n v="21.3"/>
    <n v="11880"/>
    <m/>
    <n v="11841"/>
    <m/>
    <n v="29.5"/>
    <n v="-3307"/>
    <n v="-8.1999999999999993"/>
    <n v="42.6"/>
    <m/>
    <m/>
    <m/>
    <n v="1"/>
  </r>
  <r>
    <x v="30"/>
    <x v="10"/>
    <x v="4"/>
    <n v="4"/>
    <n v="4"/>
    <n v="56"/>
    <n v="125"/>
    <n v="0"/>
    <n v="0"/>
    <n v="0"/>
    <n v="0"/>
    <n v="1"/>
    <n v="0"/>
    <n v="1"/>
    <n v="0"/>
    <n v="0.8"/>
    <n v="138"/>
    <n v="0"/>
    <n v="138"/>
    <n v="0"/>
    <n v="110.4"/>
    <n v="-137"/>
    <n v="-109.6"/>
    <n v="1.6"/>
    <m/>
    <m/>
    <m/>
    <n v="0"/>
  </r>
  <r>
    <x v="30"/>
    <x v="10"/>
    <x v="5"/>
    <n v="15"/>
    <n v="80"/>
    <n v="53725"/>
    <n v="52471"/>
    <n v="12"/>
    <n v="16.2"/>
    <n v="0"/>
    <n v="0"/>
    <n v="13306"/>
    <m/>
    <m/>
    <m/>
    <n v="25.4"/>
    <n v="10797"/>
    <n v="0"/>
    <n v="10797"/>
    <n v="0"/>
    <n v="20.6"/>
    <n v="2509"/>
    <n v="4.8"/>
    <n v="41.2"/>
    <m/>
    <m/>
    <m/>
    <n v="1"/>
  </r>
  <r>
    <x v="30"/>
    <x v="10"/>
    <x v="6"/>
    <n v="10"/>
    <n v="28"/>
    <n v="44801"/>
    <n v="44969"/>
    <n v="2"/>
    <n v="7"/>
    <n v="3"/>
    <n v="10.5"/>
    <n v="2559"/>
    <m/>
    <m/>
    <m/>
    <n v="5.7"/>
    <n v="2894"/>
    <m/>
    <n v="2607"/>
    <m/>
    <n v="6.4"/>
    <n v="-335"/>
    <n v="-0.7"/>
    <n v="11.4"/>
    <m/>
    <m/>
    <m/>
    <n v="1"/>
  </r>
  <r>
    <x v="30"/>
    <x v="10"/>
    <x v="7"/>
    <n v="48"/>
    <n v="2341"/>
    <n v="226931"/>
    <n v="231627"/>
    <n v="173"/>
    <n v="7.6"/>
    <n v="33"/>
    <n v="1.5"/>
    <n v="25106"/>
    <n v="5484"/>
    <n v="19622"/>
    <n v="2.4"/>
    <n v="10.8"/>
    <n v="34498"/>
    <n v="5063"/>
    <n v="29435"/>
    <n v="2.2000000000000002"/>
    <n v="14.9"/>
    <n v="-9392"/>
    <n v="-4.0999999999999996"/>
    <n v="21.6"/>
    <m/>
    <m/>
    <m/>
    <n v="0"/>
  </r>
  <r>
    <x v="30"/>
    <x v="10"/>
    <x v="8"/>
    <n v="61"/>
    <n v="3087"/>
    <n v="298924"/>
    <n v="292014"/>
    <n v="402"/>
    <n v="13.6"/>
    <n v="124"/>
    <n v="4.2"/>
    <n v="51870"/>
    <n v="17279"/>
    <n v="34591"/>
    <n v="5.9"/>
    <n v="17.8"/>
    <n v="38050"/>
    <n v="6007"/>
    <n v="32043"/>
    <n v="2.1"/>
    <n v="13"/>
    <n v="13820"/>
    <n v="4.8"/>
    <n v="26"/>
    <m/>
    <m/>
    <m/>
    <n v="0"/>
  </r>
  <r>
    <x v="30"/>
    <x v="10"/>
    <x v="9"/>
    <n v="112"/>
    <n v="9185"/>
    <n v="596855"/>
    <n v="583233"/>
    <n v="509"/>
    <n v="5.6"/>
    <n v="318"/>
    <n v="3.5"/>
    <n v="88714"/>
    <n v="20295"/>
    <n v="68419"/>
    <n v="3.5"/>
    <n v="15.2"/>
    <n v="61471"/>
    <n v="7743"/>
    <n v="53728"/>
    <n v="1.3"/>
    <n v="10.5"/>
    <n v="27243"/>
    <n v="4.7"/>
    <n v="21"/>
    <m/>
    <m/>
    <m/>
    <n v="0"/>
  </r>
  <r>
    <x v="30"/>
    <x v="10"/>
    <x v="10"/>
    <n v="89"/>
    <n v="6325"/>
    <n v="472138"/>
    <n v="464680"/>
    <n v="436"/>
    <n v="6.8"/>
    <n v="653"/>
    <n v="10.199999999999999"/>
    <n v="64320"/>
    <n v="15298"/>
    <n v="49022"/>
    <n v="3.3"/>
    <n v="13.8"/>
    <n v="49403"/>
    <n v="11956"/>
    <n v="37447"/>
    <n v="2.6"/>
    <n v="10.6"/>
    <n v="14917"/>
    <n v="3.2"/>
    <n v="21.2"/>
    <m/>
    <m/>
    <m/>
    <n v="0"/>
  </r>
  <r>
    <x v="30"/>
    <x v="10"/>
    <x v="11"/>
    <n v="133"/>
    <n v="13933"/>
    <n v="690939"/>
    <n v="672630"/>
    <n v="1715"/>
    <n v="12.8"/>
    <n v="640"/>
    <n v="4.8"/>
    <n v="97328"/>
    <n v="31396"/>
    <n v="65932"/>
    <n v="4.7"/>
    <n v="14.5"/>
    <n v="60709"/>
    <n v="12585"/>
    <n v="48124"/>
    <n v="1.9"/>
    <n v="9"/>
    <n v="36619"/>
    <n v="5.5"/>
    <n v="18"/>
    <m/>
    <m/>
    <m/>
    <n v="0"/>
  </r>
  <r>
    <x v="30"/>
    <x v="10"/>
    <x v="1"/>
    <n v="816"/>
    <n v="83806"/>
    <n v="4163589"/>
    <n v="4149757"/>
    <n v="8143"/>
    <n v="9.8000000000000007"/>
    <n v="5952"/>
    <n v="7.2"/>
    <n v="505899"/>
    <n v="154992"/>
    <n v="350907"/>
    <n v="3.7"/>
    <n v="12.2"/>
    <n v="478235"/>
    <n v="125280"/>
    <n v="352955"/>
    <n v="3"/>
    <n v="11.5"/>
    <n v="27664"/>
    <n v="0.7"/>
    <n v="23"/>
    <m/>
    <m/>
    <m/>
    <n v="0"/>
  </r>
  <r>
    <x v="30"/>
    <x v="11"/>
    <x v="0"/>
    <n v="1"/>
    <n v="9"/>
    <m/>
    <m/>
    <n v="9"/>
    <n v="200"/>
    <n v="0"/>
    <n v="0"/>
    <m/>
    <m/>
    <m/>
    <m/>
    <m/>
    <m/>
    <m/>
    <m/>
    <m/>
    <m/>
    <m/>
    <m/>
    <m/>
    <m/>
    <m/>
    <m/>
    <n v="1"/>
  </r>
  <r>
    <x v="30"/>
    <x v="11"/>
    <x v="2"/>
    <n v="10"/>
    <n v="19"/>
    <n v="27036"/>
    <m/>
    <n v="0"/>
    <n v="0"/>
    <n v="2"/>
    <n v="10"/>
    <m/>
    <n v="0"/>
    <m/>
    <m/>
    <m/>
    <m/>
    <m/>
    <m/>
    <m/>
    <m/>
    <m/>
    <m/>
    <m/>
    <m/>
    <m/>
    <m/>
    <n v="1"/>
  </r>
  <r>
    <x v="30"/>
    <x v="11"/>
    <x v="3"/>
    <n v="11"/>
    <n v="12"/>
    <n v="1674"/>
    <n v="1579"/>
    <n v="1"/>
    <n v="7.7"/>
    <n v="3"/>
    <n v="23.1"/>
    <n v="340"/>
    <m/>
    <m/>
    <m/>
    <n v="21.5"/>
    <n v="150"/>
    <m/>
    <n v="111"/>
    <m/>
    <n v="9.5"/>
    <n v="190"/>
    <n v="12"/>
    <n v="19"/>
    <m/>
    <m/>
    <m/>
    <n v="1"/>
  </r>
  <r>
    <x v="30"/>
    <x v="11"/>
    <x v="4"/>
    <n v="15"/>
    <n v="36"/>
    <n v="1099"/>
    <n v="1103"/>
    <n v="0"/>
    <n v="0"/>
    <n v="3"/>
    <n v="8"/>
    <n v="149"/>
    <n v="0"/>
    <n v="149"/>
    <n v="0"/>
    <n v="13.5"/>
    <n v="156"/>
    <m/>
    <n v="114"/>
    <m/>
    <n v="14.1"/>
    <n v="-7"/>
    <n v="-0.6"/>
    <n v="27"/>
    <m/>
    <m/>
    <m/>
    <n v="1"/>
  </r>
  <r>
    <x v="30"/>
    <x v="11"/>
    <x v="5"/>
    <n v="17"/>
    <n v="42"/>
    <m/>
    <m/>
    <n v="1"/>
    <n v="2.2999999999999998"/>
    <n v="4"/>
    <n v="9.1999999999999993"/>
    <m/>
    <m/>
    <m/>
    <m/>
    <m/>
    <m/>
    <m/>
    <m/>
    <m/>
    <m/>
    <m/>
    <m/>
    <m/>
    <m/>
    <m/>
    <m/>
    <n v="1"/>
  </r>
  <r>
    <x v="30"/>
    <x v="11"/>
    <x v="6"/>
    <n v="15"/>
    <n v="31"/>
    <n v="8739"/>
    <n v="8642"/>
    <n v="2"/>
    <n v="6.5"/>
    <n v="2"/>
    <n v="6.5"/>
    <n v="388"/>
    <m/>
    <m/>
    <m/>
    <n v="4.5"/>
    <n v="193"/>
    <m/>
    <n v="159"/>
    <m/>
    <n v="2.2000000000000002"/>
    <n v="195"/>
    <n v="2.2999999999999998"/>
    <n v="4.4000000000000004"/>
    <m/>
    <m/>
    <m/>
    <n v="1"/>
  </r>
  <r>
    <x v="30"/>
    <x v="11"/>
    <x v="7"/>
    <n v="65"/>
    <n v="2829"/>
    <n v="242330"/>
    <n v="222104"/>
    <n v="324"/>
    <n v="12.1"/>
    <n v="40"/>
    <n v="1.5"/>
    <n v="53023"/>
    <m/>
    <m/>
    <m/>
    <n v="23.9"/>
    <n v="12571"/>
    <n v="2325"/>
    <n v="10246"/>
    <n v="1"/>
    <n v="5.7"/>
    <n v="40452"/>
    <n v="18.2"/>
    <n v="11.4"/>
    <m/>
    <m/>
    <m/>
    <n v="1"/>
  </r>
  <r>
    <x v="30"/>
    <x v="11"/>
    <x v="8"/>
    <n v="60"/>
    <n v="9975"/>
    <n v="480963"/>
    <n v="470778"/>
    <n v="1806"/>
    <n v="19.399999999999999"/>
    <n v="497"/>
    <n v="5.3"/>
    <n v="101782"/>
    <n v="35054"/>
    <n v="66728"/>
    <n v="7.4"/>
    <n v="21.6"/>
    <n v="81412"/>
    <n v="10511"/>
    <n v="70901"/>
    <n v="2.2000000000000002"/>
    <n v="17.3"/>
    <n v="20370"/>
    <n v="4.3"/>
    <n v="34.6"/>
    <m/>
    <m/>
    <m/>
    <n v="0"/>
  </r>
  <r>
    <x v="30"/>
    <x v="11"/>
    <x v="9"/>
    <n v="86"/>
    <n v="24786"/>
    <n v="1226992"/>
    <n v="1198643"/>
    <n v="3921"/>
    <n v="16.7"/>
    <n v="1240"/>
    <n v="5.3"/>
    <n v="220466"/>
    <n v="60412"/>
    <n v="160054"/>
    <n v="5"/>
    <n v="18.399999999999999"/>
    <n v="163769"/>
    <n v="39892"/>
    <n v="123877"/>
    <n v="3.3"/>
    <n v="13.7"/>
    <n v="56697"/>
    <n v="4.7"/>
    <n v="27.4"/>
    <m/>
    <m/>
    <m/>
    <n v="0"/>
  </r>
  <r>
    <x v="30"/>
    <x v="11"/>
    <x v="10"/>
    <n v="105"/>
    <n v="32030"/>
    <n v="1527167"/>
    <n v="1521286"/>
    <n v="4584"/>
    <n v="14.5"/>
    <n v="3844"/>
    <n v="12.1"/>
    <n v="251017"/>
    <n v="101329"/>
    <n v="149688"/>
    <n v="6.7"/>
    <n v="16.5"/>
    <n v="239256"/>
    <n v="63799"/>
    <n v="175457"/>
    <n v="4.2"/>
    <n v="15.7"/>
    <n v="11761"/>
    <n v="0.8"/>
    <n v="31.4"/>
    <m/>
    <m/>
    <m/>
    <n v="0"/>
  </r>
  <r>
    <x v="30"/>
    <x v="11"/>
    <x v="11"/>
    <n v="120"/>
    <n v="34509"/>
    <n v="2132771"/>
    <n v="2098493"/>
    <n v="3865"/>
    <n v="11.6"/>
    <n v="1435"/>
    <n v="4.3"/>
    <n v="306820"/>
    <n v="94421"/>
    <n v="212399"/>
    <n v="4.5"/>
    <n v="14.6"/>
    <n v="238265"/>
    <n v="44474"/>
    <n v="193791"/>
    <n v="2.1"/>
    <n v="11.4"/>
    <n v="68555"/>
    <n v="3.2"/>
    <n v="22.8"/>
    <m/>
    <m/>
    <m/>
    <n v="0"/>
  </r>
  <r>
    <x v="30"/>
    <x v="11"/>
    <x v="1"/>
    <n v="889"/>
    <n v="530937"/>
    <n v="26108253"/>
    <n v="26126753"/>
    <n v="60820"/>
    <n v="11.7"/>
    <n v="43109"/>
    <n v="8.3000000000000007"/>
    <n v="3559847"/>
    <n v="1188812"/>
    <n v="2371035"/>
    <n v="4.5999999999999996"/>
    <n v="13.6"/>
    <n v="3596847"/>
    <n v="1049731"/>
    <n v="2547116"/>
    <n v="4"/>
    <n v="13.8"/>
    <n v="-37000"/>
    <n v="-0.2"/>
    <n v="27.2"/>
    <m/>
    <m/>
    <m/>
    <n v="0"/>
  </r>
  <r>
    <x v="31"/>
    <x v="0"/>
    <x v="0"/>
    <n v="423909"/>
    <n v="424171"/>
    <n v="1003378"/>
    <n v="513440"/>
    <n v="411768"/>
    <n v="194.2"/>
    <n v="0"/>
    <n v="0"/>
    <n v="979877"/>
    <n v="979877"/>
    <n v="0"/>
    <n v="190.8"/>
    <n v="190.8"/>
    <n v="0"/>
    <n v="0"/>
    <n v="0"/>
    <n v="0"/>
    <n v="0"/>
    <n v="979877"/>
    <n v="190.8"/>
    <n v="0"/>
    <m/>
    <m/>
    <m/>
    <n v="0"/>
  </r>
  <r>
    <x v="31"/>
    <x v="0"/>
    <x v="2"/>
    <n v="260066"/>
    <n v="260211"/>
    <n v="520356"/>
    <n v="614327"/>
    <n v="75"/>
    <n v="0"/>
    <n v="113860"/>
    <n v="35.1"/>
    <n v="112784"/>
    <n v="100"/>
    <n v="112684"/>
    <n v="0"/>
    <n v="18.399999999999999"/>
    <n v="300726"/>
    <n v="226246"/>
    <n v="74480"/>
    <n v="36.799999999999997"/>
    <n v="49"/>
    <n v="-187942"/>
    <n v="-30.6"/>
    <n v="36.799999999999997"/>
    <n v="89442"/>
    <n v="89443"/>
    <n v="183810"/>
    <n v="0"/>
  </r>
  <r>
    <x v="31"/>
    <x v="0"/>
    <x v="3"/>
    <n v="220701"/>
    <n v="220821"/>
    <n v="438239"/>
    <n v="509095"/>
    <n v="10171"/>
    <n v="4.0999999999999996"/>
    <n v="67251"/>
    <n v="26.9"/>
    <n v="82089"/>
    <n v="21088"/>
    <n v="61001"/>
    <n v="4.0999999999999996"/>
    <n v="16.100000000000001"/>
    <n v="223800"/>
    <n v="150915"/>
    <n v="72885"/>
    <n v="29.6"/>
    <n v="44"/>
    <n v="-141711"/>
    <n v="-27.9"/>
    <n v="32.200000000000003"/>
    <n v="52672"/>
    <n v="52672"/>
    <n v="122995"/>
    <n v="0"/>
  </r>
  <r>
    <x v="31"/>
    <x v="0"/>
    <x v="4"/>
    <n v="184571"/>
    <n v="184673"/>
    <n v="370025"/>
    <n v="421601"/>
    <n v="8409"/>
    <n v="4.0999999999999996"/>
    <n v="48781"/>
    <n v="23.8"/>
    <n v="63947"/>
    <n v="16998"/>
    <n v="46949"/>
    <n v="4"/>
    <n v="15.2"/>
    <n v="167099"/>
    <n v="111770"/>
    <n v="55329"/>
    <n v="26.5"/>
    <n v="39.6"/>
    <n v="-103152"/>
    <n v="-24.4"/>
    <n v="30.4"/>
    <n v="39331"/>
    <n v="39331"/>
    <n v="93596"/>
    <n v="0"/>
  </r>
  <r>
    <x v="31"/>
    <x v="0"/>
    <x v="5"/>
    <n v="155304"/>
    <n v="155426"/>
    <n v="310750"/>
    <n v="351135"/>
    <n v="7008"/>
    <n v="4.0999999999999996"/>
    <n v="37621"/>
    <n v="22"/>
    <n v="49976"/>
    <n v="14209"/>
    <n v="35767"/>
    <n v="4"/>
    <n v="14.2"/>
    <n v="130746"/>
    <n v="85541"/>
    <n v="45205"/>
    <n v="24.4"/>
    <n v="37.200000000000003"/>
    <n v="-80770"/>
    <n v="-23"/>
    <n v="28.4"/>
    <n v="29979"/>
    <n v="29979"/>
    <n v="70579"/>
    <n v="0"/>
  </r>
  <r>
    <x v="31"/>
    <x v="0"/>
    <x v="6"/>
    <n v="131810"/>
    <n v="131898"/>
    <n v="265518"/>
    <n v="297564"/>
    <n v="5949"/>
    <n v="4.0999999999999996"/>
    <n v="28968"/>
    <n v="20.2"/>
    <n v="41110"/>
    <n v="12201"/>
    <n v="28909"/>
    <n v="4.0999999999999996"/>
    <n v="13.8"/>
    <n v="105202"/>
    <n v="67161"/>
    <n v="38041"/>
    <n v="22.6"/>
    <n v="35.4"/>
    <n v="-64092"/>
    <n v="-21.6"/>
    <n v="27.6"/>
    <n v="22783"/>
    <n v="22783"/>
    <n v="54958"/>
    <n v="0"/>
  </r>
  <r>
    <x v="31"/>
    <x v="0"/>
    <x v="7"/>
    <n v="493573"/>
    <n v="494010"/>
    <n v="1010207"/>
    <n v="1110372"/>
    <n v="22418"/>
    <n v="4.2"/>
    <n v="89521"/>
    <n v="16.899999999999999"/>
    <n v="146283"/>
    <n v="45056"/>
    <n v="101227"/>
    <n v="4.0999999999999996"/>
    <n v="13.2"/>
    <n v="346612"/>
    <n v="206466"/>
    <n v="140146"/>
    <n v="18.600000000000001"/>
    <n v="31.2"/>
    <n v="-200329"/>
    <n v="-18"/>
    <n v="26.4"/>
    <n v="67906"/>
    <n v="67916"/>
    <n v="164129"/>
    <n v="0"/>
  </r>
  <r>
    <x v="31"/>
    <x v="0"/>
    <x v="8"/>
    <n v="325220"/>
    <n v="325428"/>
    <n v="676604"/>
    <n v="734933"/>
    <n v="14300"/>
    <n v="4.2"/>
    <n v="49910"/>
    <n v="14.5"/>
    <n v="89971"/>
    <n v="28523"/>
    <n v="61448"/>
    <n v="3.9"/>
    <n v="12.2"/>
    <n v="206628"/>
    <n v="116097"/>
    <n v="90531"/>
    <n v="15.8"/>
    <n v="28.1"/>
    <n v="-116657"/>
    <n v="-15.9"/>
    <n v="24.4"/>
    <n v="36741"/>
    <n v="36741"/>
    <n v="90344"/>
    <n v="0"/>
  </r>
  <r>
    <x v="31"/>
    <x v="0"/>
    <x v="9"/>
    <n v="220441"/>
    <n v="220669"/>
    <n v="469877"/>
    <n v="507412"/>
    <n v="8842"/>
    <n v="3.8"/>
    <n v="30954"/>
    <n v="13.3"/>
    <n v="58684"/>
    <n v="18023"/>
    <n v="40661"/>
    <n v="3.6"/>
    <n v="11.6"/>
    <n v="133754"/>
    <n v="73723"/>
    <n v="60031"/>
    <n v="14.5"/>
    <n v="26.4"/>
    <n v="-75070"/>
    <n v="-14.8"/>
    <n v="23.2"/>
    <n v="22687"/>
    <n v="22693"/>
    <n v="57095"/>
    <n v="0"/>
  </r>
  <r>
    <x v="31"/>
    <x v="0"/>
    <x v="10"/>
    <n v="177427"/>
    <n v="177747"/>
    <n v="388705"/>
    <n v="416252"/>
    <n v="6288"/>
    <n v="3.4"/>
    <n v="22136"/>
    <n v="11.9"/>
    <n v="44725"/>
    <n v="13193"/>
    <n v="31532"/>
    <n v="3.2"/>
    <n v="10.7"/>
    <n v="99818"/>
    <n v="52532"/>
    <n v="47286"/>
    <n v="12.6"/>
    <n v="24"/>
    <n v="-55093"/>
    <n v="-13.3"/>
    <n v="21.4"/>
    <n v="16241"/>
    <n v="16251"/>
    <n v="40820"/>
    <n v="0"/>
  </r>
  <r>
    <x v="31"/>
    <x v="0"/>
    <x v="11"/>
    <n v="127257"/>
    <n v="127764"/>
    <n v="278995"/>
    <n v="301944"/>
    <n v="4240"/>
    <n v="3.2"/>
    <n v="17396"/>
    <n v="12.9"/>
    <n v="29768"/>
    <n v="8731"/>
    <n v="21037"/>
    <n v="2.9"/>
    <n v="9.9"/>
    <n v="75665"/>
    <n v="42392"/>
    <n v="33273"/>
    <n v="14"/>
    <n v="25.1"/>
    <n v="-45897"/>
    <n v="-15.2"/>
    <n v="19.8"/>
    <n v="13037"/>
    <n v="13047"/>
    <n v="33458"/>
    <n v="0"/>
  </r>
  <r>
    <x v="31"/>
    <x v="0"/>
    <x v="1"/>
    <n v="139765"/>
    <n v="140615"/>
    <n v="318549"/>
    <n v="344468"/>
    <n v="3835"/>
    <n v="2.6"/>
    <n v="18175"/>
    <n v="12.3"/>
    <n v="30537"/>
    <n v="8527"/>
    <n v="22010"/>
    <n v="2.5"/>
    <n v="8.9"/>
    <n v="82374"/>
    <n v="46687"/>
    <n v="35687"/>
    <n v="13.6"/>
    <n v="23.9"/>
    <n v="-51837"/>
    <n v="-15"/>
    <n v="17.8"/>
    <n v="14428"/>
    <n v="14440"/>
    <n v="38773"/>
    <n v="0"/>
  </r>
  <r>
    <x v="31"/>
    <x v="1"/>
    <x v="0"/>
    <n v="39018"/>
    <n v="39499"/>
    <n v="478231"/>
    <n v="241973"/>
    <n v="39034"/>
    <n v="197.6"/>
    <n v="0"/>
    <n v="0"/>
    <n v="472517"/>
    <n v="472517"/>
    <n v="0"/>
    <n v="195.3"/>
    <n v="195.3"/>
    <n v="0"/>
    <n v="0"/>
    <n v="0"/>
    <n v="0"/>
    <n v="0"/>
    <n v="472517"/>
    <n v="195.3"/>
    <n v="0"/>
    <m/>
    <m/>
    <m/>
    <n v="0"/>
  </r>
  <r>
    <x v="31"/>
    <x v="1"/>
    <x v="2"/>
    <n v="69871"/>
    <n v="70256"/>
    <n v="459144"/>
    <n v="471617"/>
    <n v="183"/>
    <n v="0.2"/>
    <n v="6346"/>
    <n v="8.6"/>
    <n v="125448"/>
    <n v="471"/>
    <n v="124977"/>
    <n v="0.1"/>
    <n v="26.6"/>
    <n v="150393"/>
    <n v="77172"/>
    <n v="73221"/>
    <n v="16.399999999999999"/>
    <n v="31.9"/>
    <n v="-24945"/>
    <n v="-5.3"/>
    <n v="53.2"/>
    <n v="5657"/>
    <n v="5657"/>
    <n v="68914"/>
    <n v="0"/>
  </r>
  <r>
    <x v="31"/>
    <x v="1"/>
    <x v="3"/>
    <n v="71713"/>
    <n v="72161"/>
    <n v="451302"/>
    <n v="481478"/>
    <n v="676"/>
    <n v="0.9"/>
    <n v="5459"/>
    <n v="7.3"/>
    <n v="87561"/>
    <n v="6648"/>
    <n v="80913"/>
    <n v="1.4"/>
    <n v="18.2"/>
    <n v="147913"/>
    <n v="66329"/>
    <n v="81584"/>
    <n v="13.8"/>
    <n v="30.7"/>
    <n v="-60352"/>
    <n v="-12.5"/>
    <n v="36.4"/>
    <n v="4886"/>
    <n v="4887"/>
    <n v="59549"/>
    <n v="0"/>
  </r>
  <r>
    <x v="31"/>
    <x v="1"/>
    <x v="4"/>
    <n v="64443"/>
    <n v="64935"/>
    <n v="405510"/>
    <n v="428979"/>
    <n v="618"/>
    <n v="0.9"/>
    <n v="4163"/>
    <n v="6.2"/>
    <n v="69951"/>
    <n v="6128"/>
    <n v="63823"/>
    <n v="1.4"/>
    <n v="16.3"/>
    <n v="116889"/>
    <n v="50774"/>
    <n v="66115"/>
    <n v="11.8"/>
    <n v="27.2"/>
    <n v="-46938"/>
    <n v="-10.9"/>
    <n v="32.6"/>
    <n v="3715"/>
    <n v="3715"/>
    <n v="45494"/>
    <n v="0"/>
  </r>
  <r>
    <x v="31"/>
    <x v="1"/>
    <x v="5"/>
    <n v="56453"/>
    <n v="56902"/>
    <n v="354456"/>
    <n v="373542"/>
    <n v="510"/>
    <n v="0.9"/>
    <n v="3186"/>
    <n v="5.5"/>
    <n v="56052"/>
    <n v="5096"/>
    <n v="50956"/>
    <n v="1.4"/>
    <n v="15"/>
    <n v="94224"/>
    <n v="38603"/>
    <n v="55621"/>
    <n v="10.3"/>
    <n v="25.2"/>
    <n v="-38172"/>
    <n v="-10.199999999999999"/>
    <n v="30"/>
    <n v="2808"/>
    <n v="2808"/>
    <n v="34311"/>
    <n v="0"/>
  </r>
  <r>
    <x v="31"/>
    <x v="1"/>
    <x v="6"/>
    <n v="50366"/>
    <n v="50808"/>
    <n v="317024"/>
    <n v="333806"/>
    <n v="455"/>
    <n v="0.9"/>
    <n v="2661"/>
    <n v="5.0999999999999996"/>
    <n v="47689"/>
    <n v="4714"/>
    <n v="42975"/>
    <n v="1.4"/>
    <n v="14.3"/>
    <n v="81252"/>
    <n v="32566"/>
    <n v="48686"/>
    <n v="9.8000000000000007"/>
    <n v="24.3"/>
    <n v="-33563"/>
    <n v="-10"/>
    <n v="28.6"/>
    <n v="2339"/>
    <n v="2339"/>
    <n v="28879"/>
    <n v="0"/>
  </r>
  <r>
    <x v="31"/>
    <x v="1"/>
    <x v="7"/>
    <n v="203089"/>
    <n v="204859"/>
    <n v="1276550"/>
    <n v="1335460"/>
    <n v="1681"/>
    <n v="0.8"/>
    <n v="8669"/>
    <n v="4.2"/>
    <n v="171897"/>
    <n v="17782"/>
    <n v="154115"/>
    <n v="1.3"/>
    <n v="12.9"/>
    <n v="289717"/>
    <n v="103898"/>
    <n v="185819"/>
    <n v="7.8"/>
    <n v="21.7"/>
    <n v="-117820"/>
    <n v="-8.8000000000000007"/>
    <n v="25.8"/>
    <n v="7298"/>
    <n v="7329"/>
    <n v="89522"/>
    <n v="0"/>
  </r>
  <r>
    <x v="31"/>
    <x v="1"/>
    <x v="8"/>
    <n v="146780"/>
    <n v="147537"/>
    <n v="920221"/>
    <n v="958390"/>
    <n v="1070"/>
    <n v="0.7"/>
    <n v="4760"/>
    <n v="3.2"/>
    <n v="109859"/>
    <n v="11392"/>
    <n v="98467"/>
    <n v="1.2"/>
    <n v="11.5"/>
    <n v="186196"/>
    <n v="57622"/>
    <n v="128574"/>
    <n v="6"/>
    <n v="19.399999999999999"/>
    <n v="-76337"/>
    <n v="-7.9"/>
    <n v="23"/>
    <n v="4017"/>
    <n v="4017"/>
    <n v="49199"/>
    <n v="0"/>
  </r>
  <r>
    <x v="31"/>
    <x v="1"/>
    <x v="9"/>
    <n v="109345"/>
    <n v="110242"/>
    <n v="687284"/>
    <n v="712480"/>
    <n v="762"/>
    <n v="0.7"/>
    <n v="3080"/>
    <n v="2.8"/>
    <n v="75556"/>
    <n v="7994"/>
    <n v="67562"/>
    <n v="1.1000000000000001"/>
    <n v="10.6"/>
    <n v="125948"/>
    <n v="36821"/>
    <n v="89127"/>
    <n v="5.2"/>
    <n v="17.7"/>
    <n v="-50392"/>
    <n v="-7.1"/>
    <n v="21.2"/>
    <n v="2517"/>
    <n v="2520"/>
    <n v="30929"/>
    <n v="0"/>
  </r>
  <r>
    <x v="31"/>
    <x v="1"/>
    <x v="10"/>
    <n v="94397"/>
    <n v="95667"/>
    <n v="591959"/>
    <n v="612745"/>
    <n v="586"/>
    <n v="0.6"/>
    <n v="2445"/>
    <n v="2.5"/>
    <n v="59710"/>
    <n v="6214"/>
    <n v="53496"/>
    <n v="1"/>
    <n v="9.6999999999999993"/>
    <n v="101281"/>
    <n v="28477"/>
    <n v="72804"/>
    <n v="4.5999999999999996"/>
    <n v="16.5"/>
    <n v="-41571"/>
    <n v="-6.8"/>
    <n v="19.399999999999999"/>
    <n v="1955"/>
    <n v="1980"/>
    <n v="24093"/>
    <n v="0"/>
  </r>
  <r>
    <x v="31"/>
    <x v="1"/>
    <x v="11"/>
    <n v="74645"/>
    <n v="76624"/>
    <n v="472293"/>
    <n v="488803"/>
    <n v="506"/>
    <n v="0.7"/>
    <n v="2001"/>
    <n v="2.6"/>
    <n v="45549"/>
    <n v="4766"/>
    <n v="40783"/>
    <n v="1"/>
    <n v="9.3000000000000007"/>
    <n v="78569"/>
    <n v="23078"/>
    <n v="55491"/>
    <n v="4.7"/>
    <n v="16.100000000000001"/>
    <n v="-33020"/>
    <n v="-6.8"/>
    <n v="18.600000000000001"/>
    <n v="1548"/>
    <n v="1555"/>
    <n v="18993"/>
    <n v="0"/>
  </r>
  <r>
    <x v="31"/>
    <x v="1"/>
    <x v="1"/>
    <n v="102138"/>
    <n v="105708"/>
    <n v="652839"/>
    <n v="675962"/>
    <n v="723"/>
    <n v="0.7"/>
    <n v="2753"/>
    <n v="2.6"/>
    <n v="59049"/>
    <n v="6046"/>
    <n v="53003"/>
    <n v="0.9"/>
    <n v="8.6999999999999993"/>
    <n v="105294"/>
    <n v="30615"/>
    <n v="74679"/>
    <n v="4.5"/>
    <n v="15.6"/>
    <n v="-46245"/>
    <n v="-6.9"/>
    <n v="17.399999999999999"/>
    <n v="2083"/>
    <n v="2100"/>
    <n v="25487"/>
    <n v="0"/>
  </r>
  <r>
    <x v="31"/>
    <x v="2"/>
    <x v="0"/>
    <n v="15758"/>
    <n v="16725"/>
    <n v="407127"/>
    <n v="205648"/>
    <n v="16562"/>
    <n v="198.1"/>
    <n v="0"/>
    <n v="0"/>
    <n v="402958"/>
    <n v="402958"/>
    <n v="0"/>
    <n v="195.9"/>
    <n v="195.9"/>
    <n v="0"/>
    <n v="0"/>
    <n v="0"/>
    <n v="0"/>
    <n v="0"/>
    <n v="402958"/>
    <n v="195.9"/>
    <n v="0"/>
    <m/>
    <m/>
    <m/>
    <n v="0"/>
  </r>
  <r>
    <x v="31"/>
    <x v="2"/>
    <x v="2"/>
    <n v="33727"/>
    <n v="34445"/>
    <n v="463358"/>
    <n v="470122"/>
    <n v="265"/>
    <n v="0.7"/>
    <n v="2477"/>
    <n v="7"/>
    <n v="118287"/>
    <n v="1283"/>
    <n v="117004"/>
    <n v="0.3"/>
    <n v="25.2"/>
    <n v="131814"/>
    <n v="63568"/>
    <n v="68246"/>
    <n v="13.5"/>
    <n v="28"/>
    <n v="-13527"/>
    <n v="-2.8"/>
    <n v="50.4"/>
    <n v="2216"/>
    <n v="2216"/>
    <n v="57426"/>
    <n v="0"/>
  </r>
  <r>
    <x v="31"/>
    <x v="2"/>
    <x v="3"/>
    <n v="35499"/>
    <n v="36537"/>
    <n v="468596"/>
    <n v="488579"/>
    <n v="443"/>
    <n v="1.2"/>
    <n v="1989"/>
    <n v="5.3"/>
    <n v="82674"/>
    <n v="5805"/>
    <n v="76869"/>
    <n v="1.2"/>
    <n v="16.899999999999999"/>
    <n v="122640"/>
    <n v="49990"/>
    <n v="72650"/>
    <n v="10.199999999999999"/>
    <n v="25.1"/>
    <n v="-39966"/>
    <n v="-8.1999999999999993"/>
    <n v="33.799999999999997"/>
    <n v="1773"/>
    <n v="1775"/>
    <n v="45304"/>
    <n v="0"/>
  </r>
  <r>
    <x v="31"/>
    <x v="2"/>
    <x v="4"/>
    <n v="33211"/>
    <n v="34205"/>
    <n v="436578"/>
    <n v="452036"/>
    <n v="388"/>
    <n v="1.1000000000000001"/>
    <n v="1557"/>
    <n v="4.5"/>
    <n v="68166"/>
    <n v="5397"/>
    <n v="62769"/>
    <n v="1.2"/>
    <n v="15.1"/>
    <n v="99081"/>
    <n v="39255"/>
    <n v="59826"/>
    <n v="8.6999999999999993"/>
    <n v="21.9"/>
    <n v="-30915"/>
    <n v="-6.8"/>
    <n v="30.2"/>
    <n v="1395"/>
    <n v="1395"/>
    <n v="35690"/>
    <n v="0"/>
  </r>
  <r>
    <x v="31"/>
    <x v="2"/>
    <x v="5"/>
    <n v="29833"/>
    <n v="30999"/>
    <n v="393067"/>
    <n v="406515"/>
    <n v="363"/>
    <n v="1.2"/>
    <n v="1292"/>
    <n v="4.0999999999999996"/>
    <n v="58098"/>
    <n v="5216"/>
    <n v="52882"/>
    <n v="1.3"/>
    <n v="14.3"/>
    <n v="84994"/>
    <n v="32827"/>
    <n v="52167"/>
    <n v="8.1"/>
    <n v="20.9"/>
    <n v="-26896"/>
    <n v="-6.6"/>
    <n v="28.6"/>
    <n v="1162"/>
    <n v="1162"/>
    <n v="29860"/>
    <n v="0"/>
  </r>
  <r>
    <x v="31"/>
    <x v="2"/>
    <x v="6"/>
    <n v="26925"/>
    <n v="28248"/>
    <n v="354018"/>
    <n v="365913"/>
    <n v="326"/>
    <n v="1.1000000000000001"/>
    <n v="1062"/>
    <n v="3.7"/>
    <n v="48305"/>
    <n v="4272"/>
    <n v="44033"/>
    <n v="1.2"/>
    <n v="13.2"/>
    <n v="72095"/>
    <n v="27017"/>
    <n v="45078"/>
    <n v="7.4"/>
    <n v="19.7"/>
    <n v="-23790"/>
    <n v="-6.5"/>
    <n v="26.4"/>
    <n v="921"/>
    <n v="921"/>
    <n v="23924"/>
    <n v="0"/>
  </r>
  <r>
    <x v="31"/>
    <x v="2"/>
    <x v="7"/>
    <n v="116560"/>
    <n v="122127"/>
    <n v="1530253"/>
    <n v="1578174"/>
    <n v="1213"/>
    <n v="1"/>
    <n v="3877"/>
    <n v="3.1"/>
    <n v="182811"/>
    <n v="18425"/>
    <n v="164386"/>
    <n v="1.2"/>
    <n v="11.6"/>
    <n v="278652"/>
    <n v="94827"/>
    <n v="183825"/>
    <n v="6"/>
    <n v="17.7"/>
    <n v="-95841"/>
    <n v="-6.1"/>
    <n v="23.2"/>
    <n v="3196"/>
    <n v="3196"/>
    <n v="83072"/>
    <n v="0"/>
  </r>
  <r>
    <x v="31"/>
    <x v="2"/>
    <x v="8"/>
    <n v="87156"/>
    <n v="89397"/>
    <n v="1142067"/>
    <n v="1171528"/>
    <n v="842"/>
    <n v="0.9"/>
    <n v="2007"/>
    <n v="2.2000000000000002"/>
    <n v="119754"/>
    <n v="12586"/>
    <n v="107168"/>
    <n v="1.1000000000000001"/>
    <n v="10.199999999999999"/>
    <n v="178676"/>
    <n v="49826"/>
    <n v="128850"/>
    <n v="4.3"/>
    <n v="15.3"/>
    <n v="-58922"/>
    <n v="-5.0999999999999996"/>
    <n v="20.399999999999999"/>
    <n v="1659"/>
    <n v="1670"/>
    <n v="43203"/>
    <n v="0"/>
  </r>
  <r>
    <x v="31"/>
    <x v="2"/>
    <x v="9"/>
    <n v="66922"/>
    <n v="69613"/>
    <n v="877233"/>
    <n v="899791"/>
    <n v="575"/>
    <n v="0.8"/>
    <n v="1446"/>
    <n v="2.1"/>
    <n v="82811"/>
    <n v="9199"/>
    <n v="73612"/>
    <n v="1"/>
    <n v="9.1999999999999993"/>
    <n v="127927"/>
    <n v="35167"/>
    <n v="92760"/>
    <n v="3.9"/>
    <n v="14.2"/>
    <n v="-45116"/>
    <n v="-5"/>
    <n v="18.399999999999999"/>
    <n v="1127"/>
    <n v="1130"/>
    <n v="29589"/>
    <n v="0"/>
  </r>
  <r>
    <x v="31"/>
    <x v="2"/>
    <x v="10"/>
    <n v="57089"/>
    <n v="60702"/>
    <n v="747988"/>
    <n v="767760"/>
    <n v="527"/>
    <n v="0.9"/>
    <n v="1238"/>
    <n v="2"/>
    <n v="65446"/>
    <n v="7318"/>
    <n v="58128"/>
    <n v="1"/>
    <n v="8.5"/>
    <n v="104989"/>
    <n v="26987"/>
    <n v="78002"/>
    <n v="3.5"/>
    <n v="13.7"/>
    <n v="-39543"/>
    <n v="-5.2"/>
    <n v="17"/>
    <n v="826"/>
    <n v="845"/>
    <n v="21533"/>
    <n v="0"/>
  </r>
  <r>
    <x v="31"/>
    <x v="2"/>
    <x v="11"/>
    <n v="50566"/>
    <n v="56134"/>
    <n v="664185"/>
    <n v="682805"/>
    <n v="547"/>
    <n v="1"/>
    <n v="1107"/>
    <n v="2"/>
    <n v="54212"/>
    <n v="6523"/>
    <n v="47689"/>
    <n v="1"/>
    <n v="7.9"/>
    <n v="91452"/>
    <n v="24054"/>
    <n v="67398"/>
    <n v="3.5"/>
    <n v="13.4"/>
    <n v="-37240"/>
    <n v="-5.5"/>
    <n v="15.8"/>
    <n v="721"/>
    <n v="739"/>
    <n v="18945"/>
    <n v="0"/>
  </r>
  <r>
    <x v="31"/>
    <x v="2"/>
    <x v="1"/>
    <n v="81083"/>
    <n v="91163"/>
    <n v="1077868"/>
    <n v="1105584"/>
    <n v="850"/>
    <n v="0.9"/>
    <n v="1887"/>
    <n v="2.1"/>
    <n v="83452"/>
    <n v="9400"/>
    <n v="74052"/>
    <n v="0.9"/>
    <n v="7.5"/>
    <n v="138884"/>
    <n v="36649"/>
    <n v="102235"/>
    <n v="3.3"/>
    <n v="12.6"/>
    <n v="-55432"/>
    <n v="-5.0999999999999996"/>
    <n v="15"/>
    <n v="1094"/>
    <n v="1145"/>
    <n v="28682"/>
    <n v="0"/>
  </r>
  <r>
    <x v="31"/>
    <x v="3"/>
    <x v="0"/>
    <n v="6781"/>
    <n v="8333"/>
    <n v="388708"/>
    <n v="196466"/>
    <n v="8260"/>
    <n v="198.2"/>
    <n v="0"/>
    <n v="0"/>
    <n v="384485"/>
    <n v="384485"/>
    <n v="0"/>
    <n v="195.7"/>
    <n v="195.7"/>
    <n v="0"/>
    <n v="0"/>
    <n v="0"/>
    <n v="0"/>
    <n v="0"/>
    <n v="384485"/>
    <n v="195.7"/>
    <n v="0"/>
    <m/>
    <m/>
    <m/>
    <n v="0"/>
  </r>
  <r>
    <x v="31"/>
    <x v="3"/>
    <x v="2"/>
    <n v="16518"/>
    <n v="17654"/>
    <n v="504265"/>
    <n v="513241"/>
    <n v="306"/>
    <n v="1.7"/>
    <n v="1224"/>
    <n v="6.7"/>
    <n v="123802"/>
    <n v="2841"/>
    <n v="120961"/>
    <n v="0.6"/>
    <n v="24.1"/>
    <n v="141754"/>
    <n v="70604"/>
    <n v="71150"/>
    <n v="13.8"/>
    <n v="27.6"/>
    <n v="-17952"/>
    <n v="-3.5"/>
    <n v="48.2"/>
    <n v="1107"/>
    <n v="1107"/>
    <n v="65221"/>
    <n v="0"/>
  </r>
  <r>
    <x v="31"/>
    <x v="3"/>
    <x v="3"/>
    <n v="18341"/>
    <n v="21276"/>
    <n v="546697"/>
    <n v="560489"/>
    <n v="475"/>
    <n v="2.2000000000000002"/>
    <n v="864"/>
    <n v="4"/>
    <n v="94885"/>
    <n v="8157"/>
    <n v="86728"/>
    <n v="1.5"/>
    <n v="16.899999999999999"/>
    <n v="122469"/>
    <n v="46383"/>
    <n v="76086"/>
    <n v="8.3000000000000007"/>
    <n v="21.9"/>
    <n v="-27584"/>
    <n v="-5"/>
    <n v="33.799999999999997"/>
    <n v="722"/>
    <n v="722"/>
    <n v="41705"/>
    <n v="0"/>
  </r>
  <r>
    <x v="31"/>
    <x v="3"/>
    <x v="4"/>
    <n v="17277"/>
    <n v="19089"/>
    <n v="512371"/>
    <n v="523329"/>
    <n v="397"/>
    <n v="2.1"/>
    <n v="671"/>
    <n v="3.5"/>
    <n v="77260"/>
    <n v="7179"/>
    <n v="70081"/>
    <n v="1.4"/>
    <n v="14.8"/>
    <n v="99176"/>
    <n v="36089"/>
    <n v="63087"/>
    <n v="6.9"/>
    <n v="19"/>
    <n v="-21916"/>
    <n v="-4.2"/>
    <n v="29.6"/>
    <n v="574"/>
    <n v="574"/>
    <n v="32650"/>
    <n v="0"/>
  </r>
  <r>
    <x v="31"/>
    <x v="3"/>
    <x v="5"/>
    <n v="15831"/>
    <n v="18110"/>
    <n v="472227"/>
    <n v="482046"/>
    <n v="409"/>
    <n v="2.2000000000000002"/>
    <n v="597"/>
    <n v="3.3"/>
    <n v="67504"/>
    <n v="7012"/>
    <n v="60492"/>
    <n v="1.5"/>
    <n v="14"/>
    <n v="87141"/>
    <n v="32773"/>
    <n v="54368"/>
    <n v="6.8"/>
    <n v="18.100000000000001"/>
    <n v="-19637"/>
    <n v="-4.0999999999999996"/>
    <n v="28"/>
    <n v="502"/>
    <n v="519"/>
    <n v="29641"/>
    <n v="0"/>
  </r>
  <r>
    <x v="31"/>
    <x v="3"/>
    <x v="6"/>
    <n v="14847"/>
    <n v="17897"/>
    <n v="440052"/>
    <n v="448729"/>
    <n v="402"/>
    <n v="2.2000000000000002"/>
    <n v="472"/>
    <n v="2.6"/>
    <n v="57799"/>
    <n v="5799"/>
    <n v="52000"/>
    <n v="1.3"/>
    <n v="12.9"/>
    <n v="75153"/>
    <n v="24616"/>
    <n v="50537"/>
    <n v="5.5"/>
    <n v="16.7"/>
    <n v="-17354"/>
    <n v="-3.8"/>
    <n v="25.8"/>
    <n v="371"/>
    <n v="375"/>
    <n v="21626"/>
    <n v="0"/>
  </r>
  <r>
    <x v="31"/>
    <x v="3"/>
    <x v="7"/>
    <n v="67452"/>
    <n v="80896"/>
    <n v="2009129"/>
    <n v="2047418"/>
    <n v="1519"/>
    <n v="1.9"/>
    <n v="2038"/>
    <n v="2.5"/>
    <n v="236189"/>
    <n v="27672"/>
    <n v="208517"/>
    <n v="1.4"/>
    <n v="11.5"/>
    <n v="312767"/>
    <n v="97676"/>
    <n v="215091"/>
    <n v="4.8"/>
    <n v="15.3"/>
    <n v="-76578"/>
    <n v="-3.8"/>
    <n v="23"/>
    <n v="1429"/>
    <n v="1450"/>
    <n v="83376"/>
    <n v="0"/>
  </r>
  <r>
    <x v="31"/>
    <x v="3"/>
    <x v="8"/>
    <n v="50094"/>
    <n v="55041"/>
    <n v="1484075"/>
    <n v="1507618"/>
    <n v="884"/>
    <n v="1.6"/>
    <n v="1020"/>
    <n v="1.9"/>
    <n v="156209"/>
    <n v="19691"/>
    <n v="136518"/>
    <n v="1.3"/>
    <n v="10.4"/>
    <n v="203294"/>
    <n v="50314"/>
    <n v="152980"/>
    <n v="3.3"/>
    <n v="13.5"/>
    <n v="-47085"/>
    <n v="-3.1"/>
    <n v="20.8"/>
    <n v="757"/>
    <n v="760"/>
    <n v="43981"/>
    <n v="0"/>
  </r>
  <r>
    <x v="31"/>
    <x v="3"/>
    <x v="9"/>
    <n v="41251"/>
    <n v="47807"/>
    <n v="1225977"/>
    <n v="1244808"/>
    <n v="765"/>
    <n v="1.6"/>
    <n v="884"/>
    <n v="1.8"/>
    <n v="118467"/>
    <n v="15054"/>
    <n v="103413"/>
    <n v="1.2"/>
    <n v="9.5"/>
    <n v="156129"/>
    <n v="38538"/>
    <n v="117591"/>
    <n v="3.1"/>
    <n v="12.5"/>
    <n v="-37662"/>
    <n v="-3"/>
    <n v="19"/>
    <n v="539"/>
    <n v="553"/>
    <n v="31460"/>
    <n v="0"/>
  </r>
  <r>
    <x v="31"/>
    <x v="3"/>
    <x v="10"/>
    <n v="37151"/>
    <n v="46188"/>
    <n v="1112013"/>
    <n v="1127028"/>
    <n v="843"/>
    <n v="1.8"/>
    <n v="762"/>
    <n v="1.7"/>
    <n v="102162"/>
    <n v="15497"/>
    <n v="86665"/>
    <n v="1.4"/>
    <n v="9.1"/>
    <n v="132191"/>
    <n v="30639"/>
    <n v="101552"/>
    <n v="2.7"/>
    <n v="11.7"/>
    <n v="-30029"/>
    <n v="-2.6"/>
    <n v="18.2"/>
    <n v="414"/>
    <n v="424"/>
    <n v="23879"/>
    <n v="0"/>
  </r>
  <r>
    <x v="31"/>
    <x v="3"/>
    <x v="11"/>
    <n v="36550"/>
    <n v="50815"/>
    <n v="1098601"/>
    <n v="1115895"/>
    <n v="854"/>
    <n v="1.7"/>
    <n v="838"/>
    <n v="1.6"/>
    <n v="94748"/>
    <n v="13117"/>
    <n v="81631"/>
    <n v="1.2"/>
    <n v="8.5"/>
    <n v="129336"/>
    <n v="30609"/>
    <n v="98727"/>
    <n v="2.7"/>
    <n v="11.6"/>
    <n v="-34588"/>
    <n v="-3.1"/>
    <n v="17"/>
    <n v="381"/>
    <n v="391"/>
    <n v="22218"/>
    <n v="0"/>
  </r>
  <r>
    <x v="31"/>
    <x v="3"/>
    <x v="1"/>
    <n v="71611"/>
    <n v="100645"/>
    <n v="2196845"/>
    <n v="2228327"/>
    <n v="1593"/>
    <n v="1.6"/>
    <n v="1608"/>
    <n v="1.6"/>
    <n v="174118"/>
    <n v="25646"/>
    <n v="148472"/>
    <n v="1.2"/>
    <n v="7.8"/>
    <n v="237081"/>
    <n v="54826"/>
    <n v="182255"/>
    <n v="2.5"/>
    <n v="10.6"/>
    <n v="-62963"/>
    <n v="-2.8"/>
    <n v="15.6"/>
    <n v="645"/>
    <n v="686"/>
    <n v="38828"/>
    <n v="0"/>
  </r>
  <r>
    <x v="31"/>
    <x v="4"/>
    <x v="0"/>
    <n v="1460"/>
    <n v="2349"/>
    <n v="194985"/>
    <n v="98419"/>
    <n v="2336"/>
    <n v="198.9"/>
    <n v="0"/>
    <n v="0"/>
    <n v="193133"/>
    <n v="193133"/>
    <n v="0"/>
    <n v="196.2"/>
    <n v="196.2"/>
    <n v="0"/>
    <n v="0"/>
    <n v="0"/>
    <n v="0"/>
    <n v="0"/>
    <n v="193133"/>
    <n v="196.2"/>
    <n v="0"/>
    <m/>
    <m/>
    <m/>
    <n v="0"/>
  </r>
  <r>
    <x v="31"/>
    <x v="4"/>
    <x v="2"/>
    <n v="3781"/>
    <n v="4531"/>
    <n v="266299"/>
    <n v="276185"/>
    <n v="164"/>
    <n v="3.5"/>
    <n v="362"/>
    <n v="7.8"/>
    <n v="68907"/>
    <n v="3337"/>
    <n v="65570"/>
    <n v="1.2"/>
    <n v="24.9"/>
    <n v="88678"/>
    <n v="47359"/>
    <n v="41319"/>
    <n v="17.100000000000001"/>
    <n v="32.1"/>
    <n v="-19771"/>
    <n v="-7.2"/>
    <n v="49.8"/>
    <n v="329"/>
    <n v="329"/>
    <n v="44327"/>
    <n v="0"/>
  </r>
  <r>
    <x v="31"/>
    <x v="4"/>
    <x v="3"/>
    <n v="4494"/>
    <n v="7175"/>
    <n v="311060"/>
    <n v="312330"/>
    <n v="218"/>
    <n v="3"/>
    <n v="209"/>
    <n v="2.9"/>
    <n v="55702"/>
    <n v="6703"/>
    <n v="48999"/>
    <n v="2.1"/>
    <n v="17.8"/>
    <n v="58241"/>
    <n v="20824"/>
    <n v="37417"/>
    <n v="6.7"/>
    <n v="18.600000000000001"/>
    <n v="-2539"/>
    <n v="-0.8"/>
    <n v="35.6"/>
    <n v="140"/>
    <n v="140"/>
    <n v="18696"/>
    <n v="0"/>
  </r>
  <r>
    <x v="31"/>
    <x v="4"/>
    <x v="4"/>
    <n v="4253"/>
    <n v="5553"/>
    <n v="295746"/>
    <n v="295094"/>
    <n v="186"/>
    <n v="3.4"/>
    <n v="185"/>
    <n v="3.3"/>
    <n v="48446"/>
    <n v="4909"/>
    <n v="43537"/>
    <n v="1.7"/>
    <n v="16.399999999999999"/>
    <n v="47142"/>
    <n v="16809"/>
    <n v="30333"/>
    <n v="5.7"/>
    <n v="16"/>
    <n v="1304"/>
    <n v="0.4"/>
    <n v="32"/>
    <n v="110"/>
    <n v="114"/>
    <n v="14642"/>
    <n v="0"/>
  </r>
  <r>
    <x v="31"/>
    <x v="4"/>
    <x v="5"/>
    <n v="4234"/>
    <n v="5963"/>
    <n v="293295"/>
    <n v="294087"/>
    <n v="220"/>
    <n v="3.7"/>
    <n v="158"/>
    <n v="2.7"/>
    <n v="44179"/>
    <n v="4469"/>
    <n v="39710"/>
    <n v="1.5"/>
    <n v="15"/>
    <n v="45763"/>
    <n v="15010"/>
    <n v="30753"/>
    <n v="5.0999999999999996"/>
    <n v="15.6"/>
    <n v="-1584"/>
    <n v="-0.6"/>
    <n v="30"/>
    <n v="100"/>
    <n v="108"/>
    <n v="12706"/>
    <n v="0"/>
  </r>
  <r>
    <x v="31"/>
    <x v="4"/>
    <x v="6"/>
    <n v="4077"/>
    <n v="6862"/>
    <n v="281340"/>
    <n v="282966"/>
    <n v="227"/>
    <n v="3.3"/>
    <n v="166"/>
    <n v="2.4"/>
    <n v="42536"/>
    <n v="5255"/>
    <n v="37281"/>
    <n v="1.9"/>
    <n v="15"/>
    <n v="45788"/>
    <n v="16251"/>
    <n v="29537"/>
    <n v="5.7"/>
    <n v="16.2"/>
    <n v="-3252"/>
    <n v="-1.2"/>
    <n v="30"/>
    <n v="106"/>
    <n v="110"/>
    <n v="14344"/>
    <n v="0"/>
  </r>
  <r>
    <x v="31"/>
    <x v="4"/>
    <x v="7"/>
    <n v="19606"/>
    <n v="30956"/>
    <n v="1348673"/>
    <n v="1353294"/>
    <n v="782"/>
    <n v="2.5"/>
    <n v="594"/>
    <n v="1.9"/>
    <n v="181128"/>
    <n v="25092"/>
    <n v="156036"/>
    <n v="1.9"/>
    <n v="13.4"/>
    <n v="190370"/>
    <n v="60183"/>
    <n v="130187"/>
    <n v="4.4000000000000004"/>
    <n v="14.1"/>
    <n v="-9242"/>
    <n v="-0.7"/>
    <n v="26.8"/>
    <n v="362"/>
    <n v="371"/>
    <n v="49873"/>
    <n v="0"/>
  </r>
  <r>
    <x v="31"/>
    <x v="4"/>
    <x v="8"/>
    <n v="13938"/>
    <n v="18777"/>
    <n v="953682"/>
    <n v="957558"/>
    <n v="493"/>
    <n v="2.6"/>
    <n v="380"/>
    <n v="2"/>
    <n v="118577"/>
    <n v="15924"/>
    <n v="102653"/>
    <n v="1.7"/>
    <n v="12.4"/>
    <n v="126329"/>
    <n v="31348"/>
    <n v="94981"/>
    <n v="3.3"/>
    <n v="13.2"/>
    <n v="-7752"/>
    <n v="-0.8"/>
    <n v="24.8"/>
    <n v="193"/>
    <n v="193"/>
    <n v="26138"/>
    <n v="0"/>
  </r>
  <r>
    <x v="31"/>
    <x v="4"/>
    <x v="9"/>
    <n v="12396"/>
    <n v="18894"/>
    <n v="847880"/>
    <n v="849718"/>
    <n v="439"/>
    <n v="2.2999999999999998"/>
    <n v="251"/>
    <n v="1.3"/>
    <n v="94422"/>
    <n v="13920"/>
    <n v="80502"/>
    <n v="1.6"/>
    <n v="11.1"/>
    <n v="98098"/>
    <n v="20650"/>
    <n v="77448"/>
    <n v="2.4"/>
    <n v="11.5"/>
    <n v="-3676"/>
    <n v="-0.4"/>
    <n v="22.2"/>
    <n v="121"/>
    <n v="136"/>
    <n v="16204"/>
    <n v="0"/>
  </r>
  <r>
    <x v="31"/>
    <x v="4"/>
    <x v="10"/>
    <n v="12620"/>
    <n v="23017"/>
    <n v="870468"/>
    <n v="871004"/>
    <n v="662"/>
    <n v="2.9"/>
    <n v="379"/>
    <n v="1.7"/>
    <n v="96353"/>
    <n v="16151"/>
    <n v="80202"/>
    <n v="1.9"/>
    <n v="11.1"/>
    <n v="97425"/>
    <n v="22716"/>
    <n v="74709"/>
    <n v="2.6"/>
    <n v="11.2"/>
    <n v="-1072"/>
    <n v="-0.1"/>
    <n v="22.2"/>
    <n v="111"/>
    <n v="118"/>
    <n v="14441"/>
    <n v="0"/>
  </r>
  <r>
    <x v="31"/>
    <x v="4"/>
    <x v="11"/>
    <n v="13760"/>
    <n v="29638"/>
    <n v="952014"/>
    <n v="949829"/>
    <n v="726"/>
    <n v="2.5"/>
    <n v="378"/>
    <n v="1.3"/>
    <n v="101889"/>
    <n v="14404"/>
    <n v="87485"/>
    <n v="1.5"/>
    <n v="10.7"/>
    <n v="97519"/>
    <n v="17665"/>
    <n v="79854"/>
    <n v="1.9"/>
    <n v="10.3"/>
    <n v="4370"/>
    <n v="0.4"/>
    <n v="20.6"/>
    <n v="87"/>
    <n v="98"/>
    <n v="11140"/>
    <n v="0"/>
  </r>
  <r>
    <x v="31"/>
    <x v="4"/>
    <x v="1"/>
    <n v="31432"/>
    <n v="65285"/>
    <n v="2181738"/>
    <n v="2187889"/>
    <n v="1480"/>
    <n v="2.2999999999999998"/>
    <n v="897"/>
    <n v="1.4"/>
    <n v="199447"/>
    <n v="34239"/>
    <n v="165208"/>
    <n v="1.6"/>
    <n v="9.1"/>
    <n v="211748"/>
    <n v="48627"/>
    <n v="163121"/>
    <n v="2.2000000000000002"/>
    <n v="9.6999999999999993"/>
    <n v="-12301"/>
    <n v="-0.6"/>
    <n v="18.2"/>
    <n v="236"/>
    <n v="272"/>
    <n v="32129"/>
    <n v="0"/>
  </r>
  <r>
    <x v="31"/>
    <x v="5"/>
    <x v="0"/>
    <n v="582"/>
    <n v="1324"/>
    <n v="169660"/>
    <n v="86066"/>
    <n v="1315"/>
    <n v="198.6"/>
    <n v="0"/>
    <n v="0"/>
    <n v="167188"/>
    <n v="167188"/>
    <n v="0"/>
    <n v="194.3"/>
    <n v="194.3"/>
    <n v="0"/>
    <n v="0"/>
    <n v="0"/>
    <n v="0"/>
    <n v="0"/>
    <n v="167188"/>
    <n v="194.3"/>
    <n v="0"/>
    <m/>
    <m/>
    <m/>
    <n v="0"/>
  </r>
  <r>
    <x v="31"/>
    <x v="5"/>
    <x v="2"/>
    <n v="1339"/>
    <n v="2012"/>
    <n v="204344"/>
    <n v="219934"/>
    <n v="104"/>
    <n v="5"/>
    <n v="203"/>
    <n v="9.8000000000000007"/>
    <n v="50221"/>
    <n v="2833"/>
    <n v="47388"/>
    <n v="1.3"/>
    <n v="22.8"/>
    <n v="81401"/>
    <n v="53275"/>
    <n v="28126"/>
    <n v="24.2"/>
    <n v="37"/>
    <n v="-31180"/>
    <n v="-14.2"/>
    <n v="45.6"/>
    <n v="168"/>
    <n v="168"/>
    <n v="49670"/>
    <n v="0"/>
  </r>
  <r>
    <x v="31"/>
    <x v="5"/>
    <x v="3"/>
    <n v="1975"/>
    <n v="5660"/>
    <n v="301856"/>
    <n v="301338"/>
    <n v="217"/>
    <n v="3.9"/>
    <n v="86"/>
    <n v="1.5"/>
    <n v="50028"/>
    <n v="5517"/>
    <n v="44511"/>
    <n v="1.8"/>
    <n v="16.600000000000001"/>
    <n v="48992"/>
    <n v="18006"/>
    <n v="30986"/>
    <n v="6"/>
    <n v="16.3"/>
    <n v="1036"/>
    <n v="0.3"/>
    <n v="32.6"/>
    <n v="51"/>
    <n v="51"/>
    <n v="14605"/>
    <n v="0"/>
  </r>
  <r>
    <x v="31"/>
    <x v="5"/>
    <x v="4"/>
    <n v="1683"/>
    <n v="3445"/>
    <n v="256815"/>
    <n v="255204"/>
    <n v="216"/>
    <n v="6.3"/>
    <n v="131"/>
    <n v="3.9"/>
    <n v="45568"/>
    <n v="5574"/>
    <n v="39994"/>
    <n v="2.2000000000000002"/>
    <n v="17.899999999999999"/>
    <n v="42345"/>
    <n v="16685"/>
    <n v="25660"/>
    <n v="6.5"/>
    <n v="16.600000000000001"/>
    <n v="3223"/>
    <n v="1.3"/>
    <n v="33.200000000000003"/>
    <n v="50"/>
    <n v="63"/>
    <n v="14789"/>
    <n v="0"/>
  </r>
  <r>
    <x v="31"/>
    <x v="5"/>
    <x v="5"/>
    <n v="1707"/>
    <n v="3227"/>
    <n v="256564"/>
    <n v="256223"/>
    <n v="174"/>
    <n v="5.5"/>
    <n v="85"/>
    <n v="2.7"/>
    <n v="41169"/>
    <n v="5237"/>
    <n v="35932"/>
    <n v="2"/>
    <n v="16.100000000000001"/>
    <n v="40487"/>
    <n v="16405"/>
    <n v="24082"/>
    <n v="6.4"/>
    <n v="15.8"/>
    <n v="682"/>
    <n v="0.3"/>
    <n v="31.6"/>
    <n v="45"/>
    <n v="45"/>
    <n v="13809"/>
    <n v="0"/>
  </r>
  <r>
    <x v="31"/>
    <x v="5"/>
    <x v="6"/>
    <n v="1819"/>
    <n v="4824"/>
    <n v="273426"/>
    <n v="272259"/>
    <n v="348"/>
    <n v="7.4"/>
    <n v="82"/>
    <n v="1.7"/>
    <n v="43885"/>
    <n v="8126"/>
    <n v="35759"/>
    <n v="3"/>
    <n v="16.100000000000001"/>
    <n v="41550"/>
    <n v="15236"/>
    <n v="26314"/>
    <n v="5.6"/>
    <n v="15.3"/>
    <n v="2335"/>
    <n v="0.8"/>
    <n v="30.6"/>
    <n v="43"/>
    <n v="43"/>
    <n v="13612"/>
    <n v="0"/>
  </r>
  <r>
    <x v="31"/>
    <x v="5"/>
    <x v="7"/>
    <n v="9093"/>
    <n v="22636"/>
    <n v="1378183"/>
    <n v="1370000"/>
    <n v="953"/>
    <n v="4.3"/>
    <n v="538"/>
    <n v="2.4"/>
    <n v="193945"/>
    <n v="30869"/>
    <n v="163076"/>
    <n v="2.2999999999999998"/>
    <n v="14.2"/>
    <n v="177578"/>
    <n v="56460"/>
    <n v="121118"/>
    <n v="4.0999999999999996"/>
    <n v="13"/>
    <n v="16367"/>
    <n v="1.2"/>
    <n v="26"/>
    <n v="155"/>
    <n v="232"/>
    <n v="46395"/>
    <n v="0"/>
  </r>
  <r>
    <x v="31"/>
    <x v="5"/>
    <x v="8"/>
    <n v="6075"/>
    <n v="13215"/>
    <n v="908348"/>
    <n v="909464"/>
    <n v="599"/>
    <n v="4.5999999999999996"/>
    <n v="213"/>
    <n v="1.6"/>
    <n v="117934"/>
    <n v="22116"/>
    <n v="95818"/>
    <n v="2.4"/>
    <n v="13"/>
    <n v="120165"/>
    <n v="31108"/>
    <n v="89057"/>
    <n v="3.4"/>
    <n v="13.2"/>
    <n v="-2231"/>
    <n v="-0.2"/>
    <n v="26"/>
    <n v="93"/>
    <n v="95"/>
    <n v="27007"/>
    <n v="0"/>
  </r>
  <r>
    <x v="31"/>
    <x v="5"/>
    <x v="9"/>
    <n v="6063"/>
    <n v="16922"/>
    <n v="914645"/>
    <n v="911892"/>
    <n v="603"/>
    <n v="3.6"/>
    <n v="215"/>
    <n v="1.3"/>
    <n v="104866"/>
    <n v="19155"/>
    <n v="85711"/>
    <n v="2.1"/>
    <n v="11.5"/>
    <n v="99360"/>
    <n v="25276"/>
    <n v="74084"/>
    <n v="2.8"/>
    <n v="10.9"/>
    <n v="5506"/>
    <n v="0.6"/>
    <n v="21.8"/>
    <n v="67"/>
    <n v="69"/>
    <n v="20144"/>
    <n v="0"/>
  </r>
  <r>
    <x v="31"/>
    <x v="5"/>
    <x v="10"/>
    <n v="6872"/>
    <n v="22806"/>
    <n v="1046265"/>
    <n v="1040528"/>
    <n v="1086"/>
    <n v="4.8"/>
    <n v="289"/>
    <n v="1.3"/>
    <n v="113526"/>
    <n v="19979"/>
    <n v="93547"/>
    <n v="1.9"/>
    <n v="10.9"/>
    <n v="102051"/>
    <n v="24423"/>
    <n v="77628"/>
    <n v="2.2999999999999998"/>
    <n v="9.8000000000000007"/>
    <n v="11475"/>
    <n v="1.1000000000000001"/>
    <n v="19.600000000000001"/>
    <n v="57"/>
    <n v="112"/>
    <n v="16321"/>
    <n v="0"/>
  </r>
  <r>
    <x v="31"/>
    <x v="5"/>
    <x v="11"/>
    <n v="8426"/>
    <n v="35612"/>
    <n v="1304182"/>
    <n v="1287860"/>
    <n v="1237"/>
    <n v="3.5"/>
    <n v="577"/>
    <n v="1.6"/>
    <n v="146893"/>
    <n v="26956"/>
    <n v="119937"/>
    <n v="2.1"/>
    <n v="11.4"/>
    <n v="114249"/>
    <n v="26703"/>
    <n v="87546"/>
    <n v="2.1"/>
    <n v="8.9"/>
    <n v="32644"/>
    <n v="2.5"/>
    <n v="17.8"/>
    <n v="51"/>
    <n v="76"/>
    <n v="14333"/>
    <n v="0"/>
  </r>
  <r>
    <x v="31"/>
    <x v="5"/>
    <x v="1"/>
    <n v="22090"/>
    <n v="80884"/>
    <n v="3414024"/>
    <n v="3393971"/>
    <n v="2076"/>
    <n v="2.6"/>
    <n v="1008"/>
    <n v="1.3"/>
    <n v="314975"/>
    <n v="57233"/>
    <n v="257742"/>
    <n v="1.7"/>
    <n v="9.3000000000000007"/>
    <n v="274868"/>
    <n v="64162"/>
    <n v="210706"/>
    <n v="1.9"/>
    <n v="8.1"/>
    <n v="40107"/>
    <n v="1.2"/>
    <n v="16.2"/>
    <n v="124"/>
    <n v="179"/>
    <n v="38140"/>
    <n v="0"/>
  </r>
  <r>
    <x v="31"/>
    <x v="6"/>
    <x v="0"/>
    <n v="100"/>
    <n v="545"/>
    <n v="67676"/>
    <n v="33838"/>
    <n v="545"/>
    <n v="200"/>
    <n v="0"/>
    <n v="0"/>
    <n v="67676"/>
    <n v="67676"/>
    <n v="0"/>
    <n v="200"/>
    <n v="200"/>
    <n v="0"/>
    <n v="0"/>
    <n v="0"/>
    <n v="0"/>
    <n v="0"/>
    <n v="67676"/>
    <n v="200"/>
    <n v="0"/>
    <m/>
    <m/>
    <m/>
    <n v="0"/>
  </r>
  <r>
    <x v="31"/>
    <x v="6"/>
    <x v="2"/>
    <n v="238"/>
    <n v="521"/>
    <n v="79988"/>
    <n v="77521"/>
    <n v="64"/>
    <n v="12.9"/>
    <n v="17"/>
    <n v="3.4"/>
    <n v="22025"/>
    <n v="2435"/>
    <n v="19590"/>
    <n v="3.1"/>
    <n v="28.4"/>
    <n v="17090"/>
    <m/>
    <n v="16226"/>
    <m/>
    <n v="22"/>
    <n v="4935"/>
    <n v="6.4"/>
    <n v="44"/>
    <m/>
    <m/>
    <m/>
    <n v="1"/>
  </r>
  <r>
    <x v="31"/>
    <x v="6"/>
    <x v="3"/>
    <n v="473"/>
    <n v="2561"/>
    <n v="160641"/>
    <n v="159154"/>
    <n v="267"/>
    <n v="10.9"/>
    <n v="53"/>
    <n v="2.2000000000000002"/>
    <n v="30220"/>
    <n v="4893"/>
    <n v="25327"/>
    <n v="3.1"/>
    <n v="19"/>
    <n v="27246"/>
    <m/>
    <n v="15985"/>
    <m/>
    <n v="17.100000000000001"/>
    <n v="2974"/>
    <n v="1.9"/>
    <n v="34.200000000000003"/>
    <n v="12"/>
    <n v="12"/>
    <n v="8358"/>
    <n v="1"/>
  </r>
  <r>
    <x v="31"/>
    <x v="6"/>
    <x v="4"/>
    <n v="359"/>
    <n v="1556"/>
    <n v="124177"/>
    <n v="122816"/>
    <n v="76"/>
    <n v="4.9000000000000004"/>
    <n v="75"/>
    <n v="4.8"/>
    <n v="25596"/>
    <n v="2528"/>
    <n v="23068"/>
    <n v="2.1"/>
    <n v="20.8"/>
    <n v="22874"/>
    <n v="10808"/>
    <n v="12066"/>
    <n v="8.8000000000000007"/>
    <n v="18.600000000000001"/>
    <n v="2722"/>
    <n v="2.2000000000000002"/>
    <n v="37.200000000000003"/>
    <n v="13"/>
    <n v="13"/>
    <n v="9287"/>
    <n v="0"/>
  </r>
  <r>
    <x v="31"/>
    <x v="6"/>
    <x v="5"/>
    <n v="387"/>
    <n v="1054"/>
    <n v="133340"/>
    <n v="130407"/>
    <n v="202"/>
    <n v="20.9"/>
    <n v="31"/>
    <n v="3.2"/>
    <n v="24029"/>
    <n v="4409"/>
    <n v="19620"/>
    <n v="3.4"/>
    <n v="18.399999999999999"/>
    <n v="18163"/>
    <n v="5598"/>
    <n v="12565"/>
    <n v="4.3"/>
    <n v="13.9"/>
    <n v="5866"/>
    <n v="4.5"/>
    <n v="27.8"/>
    <n v="6"/>
    <n v="6"/>
    <m/>
    <n v="1"/>
  </r>
  <r>
    <x v="31"/>
    <x v="6"/>
    <x v="6"/>
    <n v="412"/>
    <n v="2090"/>
    <n v="141928"/>
    <n v="144017"/>
    <n v="207"/>
    <n v="10.3"/>
    <n v="32"/>
    <n v="1.6"/>
    <n v="23538"/>
    <n v="5696"/>
    <n v="17842"/>
    <n v="4"/>
    <n v="16.3"/>
    <n v="27715"/>
    <n v="10213"/>
    <n v="17502"/>
    <n v="7.1"/>
    <n v="19.2"/>
    <n v="-4177"/>
    <n v="-2.9"/>
    <n v="32.6"/>
    <n v="12"/>
    <n v="12"/>
    <n v="8961"/>
    <n v="0"/>
  </r>
  <r>
    <x v="31"/>
    <x v="6"/>
    <x v="7"/>
    <n v="2113"/>
    <n v="10202"/>
    <n v="709942"/>
    <n v="703131"/>
    <n v="939"/>
    <n v="9.5"/>
    <n v="234"/>
    <n v="2.4"/>
    <n v="108040"/>
    <n v="19290"/>
    <n v="88750"/>
    <n v="2.7"/>
    <n v="15.4"/>
    <n v="94417"/>
    <n v="17734"/>
    <n v="76683"/>
    <n v="2.5"/>
    <n v="13.4"/>
    <n v="13623"/>
    <n v="2"/>
    <n v="26.8"/>
    <n v="18"/>
    <n v="60"/>
    <n v="12352"/>
    <n v="0"/>
  </r>
  <r>
    <x v="31"/>
    <x v="6"/>
    <x v="8"/>
    <n v="1513"/>
    <n v="7841"/>
    <n v="509492"/>
    <n v="508774"/>
    <n v="536"/>
    <n v="7"/>
    <n v="211"/>
    <n v="2.7"/>
    <n v="71090"/>
    <n v="15323"/>
    <n v="55767"/>
    <n v="3"/>
    <n v="14"/>
    <n v="69654"/>
    <n v="18008"/>
    <n v="51646"/>
    <n v="3.5"/>
    <n v="13.7"/>
    <n v="1436"/>
    <n v="0.3"/>
    <n v="27.4"/>
    <n v="14"/>
    <n v="14"/>
    <n v="9183"/>
    <n v="0"/>
  </r>
  <r>
    <x v="31"/>
    <x v="6"/>
    <x v="9"/>
    <n v="1620"/>
    <n v="10937"/>
    <n v="540349"/>
    <n v="536550"/>
    <n v="733"/>
    <n v="6.8"/>
    <n v="351"/>
    <n v="3.3"/>
    <n v="67145"/>
    <n v="12504"/>
    <n v="54641"/>
    <n v="2.2999999999999998"/>
    <n v="12.5"/>
    <n v="59546"/>
    <n v="11296"/>
    <n v="48250"/>
    <n v="2.1"/>
    <n v="11.1"/>
    <n v="7599"/>
    <n v="1.4"/>
    <n v="22.2"/>
    <n v="8"/>
    <n v="8"/>
    <m/>
    <n v="1"/>
  </r>
  <r>
    <x v="31"/>
    <x v="6"/>
    <x v="10"/>
    <n v="2148"/>
    <n v="15069"/>
    <n v="724364"/>
    <n v="720344"/>
    <n v="1021"/>
    <n v="6.9"/>
    <n v="266"/>
    <n v="1.8"/>
    <n v="88332"/>
    <n v="20045"/>
    <n v="68287"/>
    <n v="2.8"/>
    <n v="12.3"/>
    <n v="80292"/>
    <n v="12165"/>
    <n v="68127"/>
    <n v="1.7"/>
    <n v="11.1"/>
    <n v="8040"/>
    <n v="1.2"/>
    <n v="22.2"/>
    <n v="6"/>
    <n v="30"/>
    <n v="3469"/>
    <n v="0"/>
  </r>
  <r>
    <x v="31"/>
    <x v="6"/>
    <x v="11"/>
    <n v="2716"/>
    <n v="23160"/>
    <n v="922280"/>
    <n v="916145"/>
    <n v="1245"/>
    <n v="5.5"/>
    <n v="416"/>
    <n v="1.8"/>
    <n v="112176"/>
    <n v="24858"/>
    <n v="87318"/>
    <n v="2.7"/>
    <n v="12.2"/>
    <n v="99906"/>
    <n v="11697"/>
    <n v="88209"/>
    <n v="1.3"/>
    <n v="10.9"/>
    <n v="12270"/>
    <n v="1.3"/>
    <n v="21.8"/>
    <n v="2"/>
    <n v="19"/>
    <m/>
    <n v="1"/>
  </r>
  <r>
    <x v="31"/>
    <x v="6"/>
    <x v="1"/>
    <n v="7878"/>
    <n v="61812"/>
    <n v="2677509"/>
    <n v="2662386"/>
    <n v="3730"/>
    <n v="6.2"/>
    <n v="1343"/>
    <n v="2.2000000000000002"/>
    <n v="279963"/>
    <n v="57064"/>
    <n v="222899"/>
    <n v="2.1"/>
    <n v="10.5"/>
    <n v="249716"/>
    <n v="37159"/>
    <n v="212557"/>
    <n v="1.4"/>
    <n v="9.4"/>
    <n v="30247"/>
    <n v="1.1000000000000001"/>
    <n v="18.8"/>
    <n v="14"/>
    <n v="61"/>
    <n v="9440"/>
    <n v="0"/>
  </r>
  <r>
    <x v="31"/>
    <x v="7"/>
    <x v="0"/>
    <n v="45"/>
    <n v="161"/>
    <n v="60926"/>
    <n v="30975"/>
    <n v="160"/>
    <n v="198.8"/>
    <n v="0"/>
    <n v="0"/>
    <n v="59902"/>
    <n v="59902"/>
    <n v="0"/>
    <n v="193.4"/>
    <n v="193.4"/>
    <n v="0"/>
    <n v="0"/>
    <n v="0"/>
    <n v="0"/>
    <n v="0"/>
    <n v="59902"/>
    <n v="193.4"/>
    <n v="0"/>
    <m/>
    <m/>
    <m/>
    <n v="0"/>
  </r>
  <r>
    <x v="31"/>
    <x v="7"/>
    <x v="2"/>
    <n v="101"/>
    <n v="261"/>
    <n v="61399"/>
    <n v="60720"/>
    <n v="23"/>
    <n v="9.1"/>
    <n v="6"/>
    <n v="2.4"/>
    <n v="17744"/>
    <n v="1337"/>
    <n v="16407"/>
    <n v="2.2000000000000002"/>
    <n v="29.2"/>
    <n v="16385"/>
    <m/>
    <n v="16058"/>
    <m/>
    <n v="27"/>
    <n v="1359"/>
    <n v="2.2000000000000002"/>
    <n v="54"/>
    <m/>
    <m/>
    <m/>
    <n v="1"/>
  </r>
  <r>
    <x v="31"/>
    <x v="7"/>
    <x v="3"/>
    <n v="134"/>
    <n v="1164"/>
    <n v="86466"/>
    <n v="86219"/>
    <n v="48"/>
    <n v="4.0999999999999996"/>
    <n v="40"/>
    <n v="3.4"/>
    <n v="16297"/>
    <n v="2762"/>
    <n v="13535"/>
    <n v="3.2"/>
    <n v="18.899999999999999"/>
    <n v="15802"/>
    <m/>
    <n v="7206"/>
    <m/>
    <n v="18.3"/>
    <n v="495"/>
    <n v="0.6"/>
    <n v="36.6"/>
    <n v="5"/>
    <n v="21"/>
    <n v="7556"/>
    <n v="1"/>
  </r>
  <r>
    <x v="31"/>
    <x v="7"/>
    <x v="4"/>
    <n v="135"/>
    <n v="1222"/>
    <n v="93698"/>
    <n v="94769"/>
    <n v="121"/>
    <n v="10.3"/>
    <n v="32"/>
    <n v="2.7"/>
    <n v="20769"/>
    <n v="5547"/>
    <n v="15222"/>
    <n v="5.9"/>
    <n v="21.9"/>
    <n v="22910"/>
    <n v="9672"/>
    <n v="13238"/>
    <n v="10.199999999999999"/>
    <n v="24.2"/>
    <n v="-2141"/>
    <n v="-2.2999999999999998"/>
    <n v="43.8"/>
    <n v="5"/>
    <n v="5"/>
    <n v="7820"/>
    <n v="0"/>
  </r>
  <r>
    <x v="31"/>
    <x v="7"/>
    <x v="5"/>
    <n v="121"/>
    <n v="453"/>
    <n v="78223"/>
    <n v="79348"/>
    <n v="55"/>
    <n v="12.8"/>
    <n v="8"/>
    <n v="1.9"/>
    <n v="11943"/>
    <n v="1498"/>
    <n v="10445"/>
    <n v="1.9"/>
    <n v="15.1"/>
    <n v="14193"/>
    <n v="5658"/>
    <n v="8535"/>
    <n v="7.1"/>
    <n v="17.899999999999999"/>
    <n v="-2250"/>
    <n v="-2.8"/>
    <n v="30.2"/>
    <n v="4"/>
    <n v="4"/>
    <n v="5504"/>
    <n v="0"/>
  </r>
  <r>
    <x v="31"/>
    <x v="7"/>
    <x v="6"/>
    <n v="170"/>
    <n v="1875"/>
    <n v="116001"/>
    <n v="115112"/>
    <n v="159"/>
    <n v="8.8000000000000007"/>
    <n v="17"/>
    <n v="0.9"/>
    <n v="19544"/>
    <n v="4552"/>
    <n v="14992"/>
    <n v="4"/>
    <n v="17"/>
    <n v="17766"/>
    <n v="4831"/>
    <n v="12935"/>
    <n v="4.2"/>
    <n v="15.4"/>
    <n v="1778"/>
    <n v="1.6"/>
    <n v="30.8"/>
    <n v="3"/>
    <n v="3"/>
    <n v="4429"/>
    <n v="0"/>
  </r>
  <r>
    <x v="31"/>
    <x v="7"/>
    <x v="7"/>
    <n v="823"/>
    <n v="8540"/>
    <n v="552074"/>
    <n v="543215"/>
    <n v="844"/>
    <n v="10.199999999999999"/>
    <n v="232"/>
    <n v="2.8"/>
    <n v="85568"/>
    <n v="17828"/>
    <n v="67740"/>
    <n v="3.3"/>
    <n v="15.8"/>
    <n v="67851"/>
    <n v="13110"/>
    <n v="54741"/>
    <n v="2.4"/>
    <n v="12.5"/>
    <n v="17717"/>
    <n v="3.3"/>
    <n v="25"/>
    <n v="7"/>
    <n v="7"/>
    <n v="8289"/>
    <n v="0"/>
  </r>
  <r>
    <x v="31"/>
    <x v="7"/>
    <x v="8"/>
    <n v="627"/>
    <n v="6187"/>
    <n v="421807"/>
    <n v="416004"/>
    <n v="682"/>
    <n v="11.5"/>
    <n v="142"/>
    <n v="2.4"/>
    <n v="62247"/>
    <n v="20647"/>
    <n v="41600"/>
    <n v="5"/>
    <n v="15"/>
    <n v="50641"/>
    <n v="8466"/>
    <n v="42175"/>
    <n v="2"/>
    <n v="12.2"/>
    <n v="11606"/>
    <n v="2.8"/>
    <n v="24.4"/>
    <n v="3"/>
    <n v="3"/>
    <m/>
    <n v="1"/>
  </r>
  <r>
    <x v="31"/>
    <x v="7"/>
    <x v="9"/>
    <n v="697"/>
    <n v="7986"/>
    <n v="457346"/>
    <n v="453043"/>
    <n v="631"/>
    <n v="8.1"/>
    <n v="250"/>
    <n v="3.2"/>
    <n v="58945"/>
    <n v="16704"/>
    <n v="42241"/>
    <n v="3.7"/>
    <n v="13"/>
    <n v="50338"/>
    <n v="5496"/>
    <n v="44842"/>
    <n v="1.2"/>
    <n v="11.1"/>
    <n v="8607"/>
    <n v="1.9"/>
    <n v="22.2"/>
    <m/>
    <m/>
    <m/>
    <n v="0"/>
  </r>
  <r>
    <x v="31"/>
    <x v="7"/>
    <x v="10"/>
    <n v="915"/>
    <n v="12124"/>
    <n v="611612"/>
    <n v="603306"/>
    <n v="1091"/>
    <n v="9.3000000000000007"/>
    <n v="321"/>
    <n v="2.7"/>
    <n v="74290"/>
    <n v="16247"/>
    <n v="58043"/>
    <n v="2.7"/>
    <n v="12.3"/>
    <n v="57677"/>
    <n v="10781"/>
    <n v="46896"/>
    <n v="1.8"/>
    <n v="9.6"/>
    <n v="16613"/>
    <n v="2.7"/>
    <n v="19.2"/>
    <n v="2"/>
    <n v="2"/>
    <m/>
    <n v="1"/>
  </r>
  <r>
    <x v="31"/>
    <x v="7"/>
    <x v="11"/>
    <n v="1324"/>
    <n v="20362"/>
    <n v="870471"/>
    <n v="863132"/>
    <n v="1244"/>
    <n v="6.2"/>
    <n v="596"/>
    <n v="3"/>
    <n v="108284"/>
    <n v="27708"/>
    <n v="80576"/>
    <n v="3.2"/>
    <n v="12.5"/>
    <n v="93605"/>
    <n v="16320"/>
    <n v="77285"/>
    <n v="1.9"/>
    <n v="10.8"/>
    <n v="14679"/>
    <n v="1.7"/>
    <n v="21.6"/>
    <n v="3"/>
    <n v="32"/>
    <m/>
    <n v="1"/>
  </r>
  <r>
    <x v="31"/>
    <x v="7"/>
    <x v="1"/>
    <n v="4170"/>
    <n v="54795"/>
    <n v="2766556"/>
    <n v="2743472"/>
    <n v="2935"/>
    <n v="5.4"/>
    <n v="1228"/>
    <n v="2.2999999999999998"/>
    <n v="280763"/>
    <n v="61102"/>
    <n v="219661"/>
    <n v="2.2000000000000002"/>
    <n v="10.199999999999999"/>
    <n v="234594"/>
    <n v="32833"/>
    <n v="201761"/>
    <n v="1.2"/>
    <n v="8.6"/>
    <n v="46169"/>
    <n v="1.6"/>
    <n v="17.2"/>
    <n v="2"/>
    <n v="17"/>
    <m/>
    <n v="1"/>
  </r>
  <r>
    <x v="31"/>
    <x v="8"/>
    <x v="0"/>
    <n v="19"/>
    <n v="73"/>
    <m/>
    <m/>
    <n v="73"/>
    <n v="200"/>
    <n v="0"/>
    <n v="0"/>
    <m/>
    <n v="56448"/>
    <m/>
    <m/>
    <m/>
    <m/>
    <m/>
    <m/>
    <m/>
    <m/>
    <m/>
    <m/>
    <m/>
    <m/>
    <m/>
    <m/>
    <n v="1"/>
  </r>
  <r>
    <x v="31"/>
    <x v="8"/>
    <x v="2"/>
    <n v="49"/>
    <n v="531"/>
    <n v="66025"/>
    <n v="62686"/>
    <n v="33"/>
    <n v="6.4"/>
    <n v="8"/>
    <n v="1.5"/>
    <n v="17591"/>
    <m/>
    <m/>
    <m/>
    <n v="28.1"/>
    <n v="10912"/>
    <n v="960"/>
    <n v="9952"/>
    <n v="1.5"/>
    <n v="17.399999999999999"/>
    <n v="6679"/>
    <n v="10.7"/>
    <n v="34.799999999999997"/>
    <m/>
    <m/>
    <m/>
    <n v="1"/>
  </r>
  <r>
    <x v="31"/>
    <x v="8"/>
    <x v="3"/>
    <n v="47"/>
    <n v="931"/>
    <n v="68477"/>
    <n v="67157"/>
    <n v="333"/>
    <n v="42.6"/>
    <n v="34"/>
    <n v="4.4000000000000004"/>
    <n v="15336"/>
    <n v="4679"/>
    <n v="10657"/>
    <n v="7"/>
    <n v="22.8"/>
    <n v="12697"/>
    <n v="5294"/>
    <n v="7403"/>
    <n v="7.9"/>
    <n v="18.899999999999999"/>
    <n v="2639"/>
    <n v="3.9"/>
    <n v="37.799999999999997"/>
    <n v="2"/>
    <n v="2"/>
    <m/>
    <n v="1"/>
  </r>
  <r>
    <x v="31"/>
    <x v="8"/>
    <x v="4"/>
    <n v="71"/>
    <n v="2114"/>
    <m/>
    <m/>
    <n v="159"/>
    <n v="7.8"/>
    <n v="29"/>
    <n v="1.4"/>
    <m/>
    <n v="5011"/>
    <m/>
    <m/>
    <m/>
    <m/>
    <m/>
    <m/>
    <m/>
    <m/>
    <m/>
    <m/>
    <m/>
    <n v="3"/>
    <n v="4"/>
    <n v="9660"/>
    <n v="1"/>
  </r>
  <r>
    <x v="31"/>
    <x v="8"/>
    <x v="5"/>
    <n v="47"/>
    <n v="440"/>
    <n v="66408"/>
    <n v="62786"/>
    <n v="36"/>
    <n v="8.4"/>
    <n v="9"/>
    <n v="2.1"/>
    <n v="15067"/>
    <n v="1064"/>
    <n v="14003"/>
    <n v="1.7"/>
    <n v="24"/>
    <n v="7822"/>
    <m/>
    <n v="5364"/>
    <m/>
    <n v="12.5"/>
    <n v="7245"/>
    <n v="11.5"/>
    <n v="25"/>
    <n v="1"/>
    <n v="1"/>
    <m/>
    <n v="1"/>
  </r>
  <r>
    <x v="31"/>
    <x v="8"/>
    <x v="6"/>
    <n v="65"/>
    <n v="969"/>
    <n v="80618"/>
    <n v="82462"/>
    <n v="319"/>
    <n v="39.200000000000003"/>
    <n v="7"/>
    <n v="0.9"/>
    <n v="10527"/>
    <m/>
    <m/>
    <m/>
    <n v="12.8"/>
    <n v="14214"/>
    <n v="208"/>
    <n v="14006"/>
    <n v="0.3"/>
    <n v="17.2"/>
    <n v="-3687"/>
    <n v="-4.4000000000000004"/>
    <n v="25.6"/>
    <m/>
    <m/>
    <m/>
    <n v="1"/>
  </r>
  <r>
    <x v="31"/>
    <x v="8"/>
    <x v="7"/>
    <n v="428"/>
    <n v="6730"/>
    <n v="598191"/>
    <n v="596928"/>
    <n v="718"/>
    <n v="11"/>
    <n v="354"/>
    <n v="5.4"/>
    <n v="100294"/>
    <n v="33032"/>
    <n v="67262"/>
    <n v="5.5"/>
    <n v="16.8"/>
    <n v="97767"/>
    <m/>
    <n v="69917"/>
    <m/>
    <n v="16.399999999999999"/>
    <n v="2527"/>
    <n v="0.4"/>
    <n v="32.799999999999997"/>
    <n v="5"/>
    <n v="5"/>
    <m/>
    <n v="1"/>
  </r>
  <r>
    <x v="31"/>
    <x v="8"/>
    <x v="8"/>
    <n v="333"/>
    <n v="7324"/>
    <n v="467195"/>
    <n v="467306"/>
    <n v="523"/>
    <n v="7"/>
    <n v="715"/>
    <n v="9.6"/>
    <n v="68259"/>
    <n v="17346"/>
    <n v="50913"/>
    <n v="3.7"/>
    <n v="14.6"/>
    <n v="68480"/>
    <n v="18776"/>
    <n v="49704"/>
    <n v="4"/>
    <n v="14.7"/>
    <n v="-221"/>
    <n v="-0.1"/>
    <n v="29.2"/>
    <n v="2"/>
    <n v="64"/>
    <m/>
    <n v="1"/>
  </r>
  <r>
    <x v="31"/>
    <x v="8"/>
    <x v="9"/>
    <n v="416"/>
    <n v="9162"/>
    <n v="575132"/>
    <n v="573132"/>
    <n v="779"/>
    <n v="8.6999999999999993"/>
    <n v="364"/>
    <n v="4.0999999999999996"/>
    <n v="78397"/>
    <n v="24261"/>
    <n v="54136"/>
    <n v="4.2"/>
    <n v="13.7"/>
    <n v="74397"/>
    <n v="20039"/>
    <n v="54358"/>
    <n v="3.5"/>
    <n v="13"/>
    <n v="4000"/>
    <n v="0.7"/>
    <n v="26"/>
    <n v="2"/>
    <n v="2"/>
    <m/>
    <n v="1"/>
  </r>
  <r>
    <x v="31"/>
    <x v="8"/>
    <x v="10"/>
    <n v="617"/>
    <n v="14146"/>
    <n v="892699"/>
    <n v="886330"/>
    <n v="1135"/>
    <n v="8.1"/>
    <n v="848"/>
    <n v="6.1"/>
    <n v="97119"/>
    <n v="31392"/>
    <n v="65727"/>
    <n v="3.5"/>
    <n v="11"/>
    <n v="84381"/>
    <n v="18497"/>
    <n v="65884"/>
    <n v="2.1"/>
    <n v="9.5"/>
    <n v="12738"/>
    <n v="1.5"/>
    <n v="19"/>
    <n v="1"/>
    <n v="1"/>
    <m/>
    <n v="1"/>
  </r>
  <r>
    <x v="31"/>
    <x v="8"/>
    <x v="11"/>
    <n v="774"/>
    <n v="20859"/>
    <n v="1113614"/>
    <n v="1105639"/>
    <n v="1832"/>
    <n v="9"/>
    <n v="696"/>
    <n v="3.4"/>
    <n v="135552"/>
    <n v="34988"/>
    <n v="100564"/>
    <n v="3.2"/>
    <n v="12.3"/>
    <n v="119602"/>
    <n v="17650"/>
    <n v="101952"/>
    <n v="1.6"/>
    <n v="10.8"/>
    <n v="15950"/>
    <n v="1.5"/>
    <n v="21.6"/>
    <m/>
    <m/>
    <m/>
    <n v="0"/>
  </r>
  <r>
    <x v="31"/>
    <x v="8"/>
    <x v="1"/>
    <n v="2954"/>
    <n v="78564"/>
    <n v="4297311"/>
    <n v="4261326"/>
    <n v="5136"/>
    <n v="6.6"/>
    <n v="2811"/>
    <n v="3.6"/>
    <n v="462698"/>
    <n v="121832"/>
    <n v="340866"/>
    <n v="2.9"/>
    <n v="10.9"/>
    <n v="390728"/>
    <n v="64997"/>
    <n v="325731"/>
    <n v="1.5"/>
    <n v="9.1999999999999993"/>
    <n v="71970"/>
    <n v="1.7"/>
    <n v="18.399999999999999"/>
    <n v="2"/>
    <n v="2"/>
    <m/>
    <n v="1"/>
  </r>
  <r>
    <x v="31"/>
    <x v="9"/>
    <x v="0"/>
    <n v="1"/>
    <n v="1"/>
    <m/>
    <m/>
    <n v="0"/>
    <n v="0"/>
    <n v="0"/>
    <n v="0"/>
    <m/>
    <n v="0"/>
    <m/>
    <m/>
    <m/>
    <m/>
    <m/>
    <m/>
    <m/>
    <m/>
    <m/>
    <m/>
    <m/>
    <m/>
    <m/>
    <m/>
    <n v="1"/>
  </r>
  <r>
    <x v="31"/>
    <x v="9"/>
    <x v="2"/>
    <n v="14"/>
    <n v="21"/>
    <n v="33309"/>
    <n v="33621"/>
    <n v="0"/>
    <n v="0"/>
    <n v="2"/>
    <n v="9.1"/>
    <n v="4420"/>
    <n v="0"/>
    <n v="4420"/>
    <n v="0"/>
    <n v="13.1"/>
    <n v="5044"/>
    <m/>
    <n v="4977"/>
    <m/>
    <n v="15"/>
    <n v="-624"/>
    <n v="-1.9"/>
    <n v="26.2"/>
    <m/>
    <m/>
    <m/>
    <n v="1"/>
  </r>
  <r>
    <x v="31"/>
    <x v="9"/>
    <x v="3"/>
    <n v="9"/>
    <n v="21"/>
    <m/>
    <m/>
    <n v="0"/>
    <n v="0"/>
    <n v="1"/>
    <n v="4.7"/>
    <m/>
    <n v="0"/>
    <m/>
    <m/>
    <m/>
    <m/>
    <m/>
    <m/>
    <m/>
    <m/>
    <m/>
    <m/>
    <m/>
    <n v="1"/>
    <n v="1"/>
    <m/>
    <n v="1"/>
  </r>
  <r>
    <x v="31"/>
    <x v="9"/>
    <x v="4"/>
    <n v="25"/>
    <n v="347"/>
    <n v="77723"/>
    <n v="72193"/>
    <n v="12"/>
    <n v="3.5"/>
    <n v="6"/>
    <n v="1.7"/>
    <n v="17981"/>
    <m/>
    <m/>
    <m/>
    <n v="24.9"/>
    <n v="6921"/>
    <n v="187"/>
    <n v="6734"/>
    <n v="0.3"/>
    <n v="9.6"/>
    <n v="11060"/>
    <n v="15.3"/>
    <n v="19.2"/>
    <m/>
    <m/>
    <m/>
    <n v="1"/>
  </r>
  <r>
    <x v="31"/>
    <x v="9"/>
    <x v="5"/>
    <n v="18"/>
    <n v="447"/>
    <n v="43445"/>
    <n v="37833"/>
    <n v="6"/>
    <n v="1.3"/>
    <n v="2"/>
    <n v="0.4"/>
    <n v="11291"/>
    <m/>
    <m/>
    <m/>
    <n v="29.8"/>
    <n v="66"/>
    <m/>
    <n v="37"/>
    <m/>
    <n v="0.2"/>
    <n v="11225"/>
    <n v="29.6"/>
    <n v="0.4"/>
    <m/>
    <m/>
    <m/>
    <n v="1"/>
  </r>
  <r>
    <x v="31"/>
    <x v="9"/>
    <x v="6"/>
    <n v="23"/>
    <n v="588"/>
    <n v="63824"/>
    <n v="60056"/>
    <n v="90"/>
    <n v="16.7"/>
    <n v="7"/>
    <n v="1.3"/>
    <n v="19034"/>
    <n v="2539"/>
    <n v="16495"/>
    <n v="4.2"/>
    <n v="31.7"/>
    <n v="11497"/>
    <m/>
    <n v="4122"/>
    <m/>
    <n v="19.100000000000001"/>
    <n v="7537"/>
    <n v="12.6"/>
    <n v="38.200000000000003"/>
    <n v="1"/>
    <n v="1"/>
    <m/>
    <n v="1"/>
  </r>
  <r>
    <x v="31"/>
    <x v="9"/>
    <x v="7"/>
    <n v="136"/>
    <n v="4056"/>
    <n v="357203"/>
    <n v="349777"/>
    <n v="387"/>
    <n v="9.9"/>
    <n v="93"/>
    <n v="2.4"/>
    <n v="65870"/>
    <n v="22556"/>
    <n v="43314"/>
    <n v="6.4"/>
    <n v="18.8"/>
    <n v="51018"/>
    <n v="25260"/>
    <n v="25758"/>
    <n v="7.2"/>
    <n v="14.6"/>
    <n v="14852"/>
    <n v="4.2"/>
    <n v="29.2"/>
    <n v="2"/>
    <n v="2"/>
    <m/>
    <n v="1"/>
  </r>
  <r>
    <x v="31"/>
    <x v="9"/>
    <x v="8"/>
    <n v="125"/>
    <n v="4441"/>
    <n v="293169"/>
    <n v="290961"/>
    <n v="473"/>
    <n v="11"/>
    <n v="208"/>
    <n v="4.8"/>
    <n v="42192"/>
    <n v="14674"/>
    <n v="27518"/>
    <n v="5"/>
    <n v="14.5"/>
    <n v="37776"/>
    <n v="4184"/>
    <n v="33592"/>
    <n v="1.4"/>
    <n v="13"/>
    <n v="4416"/>
    <n v="1.5"/>
    <n v="26"/>
    <m/>
    <m/>
    <m/>
    <n v="0"/>
  </r>
  <r>
    <x v="31"/>
    <x v="9"/>
    <x v="9"/>
    <n v="132"/>
    <n v="5605"/>
    <n v="386747"/>
    <n v="389027"/>
    <n v="393"/>
    <n v="7.1"/>
    <n v="199"/>
    <n v="3.6"/>
    <n v="46941"/>
    <n v="8143"/>
    <n v="38798"/>
    <n v="2.1"/>
    <n v="12.1"/>
    <n v="51500"/>
    <n v="10963"/>
    <n v="40537"/>
    <n v="2.8"/>
    <n v="13.2"/>
    <n v="-4559"/>
    <n v="-1.1000000000000001"/>
    <n v="24.2"/>
    <m/>
    <m/>
    <m/>
    <n v="0"/>
  </r>
  <r>
    <x v="31"/>
    <x v="9"/>
    <x v="10"/>
    <n v="226"/>
    <n v="7707"/>
    <n v="709290"/>
    <n v="710057"/>
    <n v="776"/>
    <n v="10.4"/>
    <n v="259"/>
    <n v="3.5"/>
    <n v="63809"/>
    <n v="20015"/>
    <n v="43794"/>
    <n v="2.8"/>
    <n v="9"/>
    <n v="65343"/>
    <n v="8359"/>
    <n v="56984"/>
    <n v="1.2"/>
    <n v="9.1999999999999993"/>
    <n v="-1534"/>
    <n v="-0.2"/>
    <n v="18"/>
    <m/>
    <m/>
    <m/>
    <n v="0"/>
  </r>
  <r>
    <x v="31"/>
    <x v="9"/>
    <x v="11"/>
    <n v="300"/>
    <n v="22283"/>
    <n v="917156"/>
    <n v="901630"/>
    <n v="2078"/>
    <n v="9.5"/>
    <n v="1090"/>
    <n v="5"/>
    <n v="123481"/>
    <n v="39436"/>
    <n v="84045"/>
    <n v="4.4000000000000004"/>
    <n v="13.7"/>
    <n v="92429"/>
    <n v="25726"/>
    <n v="66703"/>
    <n v="2.9"/>
    <n v="10.3"/>
    <n v="31052"/>
    <n v="3.4"/>
    <n v="20.6"/>
    <m/>
    <m/>
    <m/>
    <n v="0"/>
  </r>
  <r>
    <x v="31"/>
    <x v="9"/>
    <x v="1"/>
    <n v="1219"/>
    <n v="69565"/>
    <n v="3680700"/>
    <n v="3660428"/>
    <n v="4885"/>
    <n v="7.1"/>
    <n v="2594"/>
    <n v="3.8"/>
    <n v="389595"/>
    <n v="109298"/>
    <n v="280297"/>
    <n v="3"/>
    <n v="10.6"/>
    <n v="349050"/>
    <n v="60459"/>
    <n v="288591"/>
    <n v="1.7"/>
    <n v="9.5"/>
    <n v="40545"/>
    <n v="1.1000000000000001"/>
    <n v="19"/>
    <n v="1"/>
    <n v="6"/>
    <m/>
    <n v="1"/>
  </r>
  <r>
    <x v="31"/>
    <x v="10"/>
    <x v="2"/>
    <n v="11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1"/>
    <x v="10"/>
    <x v="3"/>
    <n v="7"/>
    <n v="408"/>
    <n v="18449"/>
    <n v="18433"/>
    <n v="78"/>
    <n v="20.8"/>
    <n v="11"/>
    <n v="2.9"/>
    <n v="1277"/>
    <m/>
    <m/>
    <m/>
    <n v="6.9"/>
    <n v="1245"/>
    <m/>
    <n v="1138"/>
    <m/>
    <n v="6.8"/>
    <n v="32"/>
    <n v="0.1"/>
    <n v="13.6"/>
    <m/>
    <m/>
    <m/>
    <n v="1"/>
  </r>
  <r>
    <x v="31"/>
    <x v="10"/>
    <x v="4"/>
    <n v="10"/>
    <n v="86"/>
    <n v="44029"/>
    <n v="38393"/>
    <n v="4"/>
    <n v="4.7"/>
    <n v="3"/>
    <n v="3.5"/>
    <n v="17294"/>
    <m/>
    <m/>
    <m/>
    <n v="45"/>
    <n v="6021"/>
    <m/>
    <n v="5944"/>
    <m/>
    <n v="15.7"/>
    <n v="11273"/>
    <n v="29.3"/>
    <n v="31.4"/>
    <m/>
    <m/>
    <m/>
    <n v="1"/>
  </r>
  <r>
    <x v="31"/>
    <x v="10"/>
    <x v="5"/>
    <n v="7"/>
    <n v="47"/>
    <m/>
    <m/>
    <n v="5"/>
    <n v="11.2"/>
    <n v="0"/>
    <n v="0"/>
    <m/>
    <m/>
    <m/>
    <m/>
    <m/>
    <m/>
    <m/>
    <m/>
    <m/>
    <m/>
    <m/>
    <m/>
    <m/>
    <m/>
    <m/>
    <m/>
    <n v="1"/>
  </r>
  <r>
    <x v="31"/>
    <x v="10"/>
    <x v="6"/>
    <n v="10"/>
    <n v="76"/>
    <m/>
    <m/>
    <n v="0"/>
    <n v="0"/>
    <n v="1"/>
    <n v="1.3"/>
    <m/>
    <n v="0"/>
    <m/>
    <m/>
    <m/>
    <m/>
    <m/>
    <m/>
    <m/>
    <m/>
    <m/>
    <m/>
    <m/>
    <n v="1"/>
    <n v="1"/>
    <m/>
    <n v="1"/>
  </r>
  <r>
    <x v="31"/>
    <x v="10"/>
    <x v="7"/>
    <n v="68"/>
    <n v="2082"/>
    <n v="249326"/>
    <n v="252133"/>
    <n v="34"/>
    <n v="1.6"/>
    <n v="91"/>
    <n v="4.3"/>
    <n v="21531"/>
    <n v="2036"/>
    <n v="19495"/>
    <n v="0.8"/>
    <n v="8.5"/>
    <n v="27145"/>
    <n v="4258"/>
    <n v="22887"/>
    <n v="1.7"/>
    <n v="10.8"/>
    <n v="-5614"/>
    <n v="-2.2999999999999998"/>
    <n v="17"/>
    <m/>
    <m/>
    <m/>
    <n v="0"/>
  </r>
  <r>
    <x v="31"/>
    <x v="10"/>
    <x v="8"/>
    <n v="57"/>
    <n v="2411"/>
    <n v="297013"/>
    <n v="294552"/>
    <n v="183"/>
    <n v="7.7"/>
    <n v="104"/>
    <n v="4.4000000000000004"/>
    <n v="41027"/>
    <n v="8291"/>
    <n v="32736"/>
    <n v="2.8"/>
    <n v="13.9"/>
    <n v="36104"/>
    <n v="4009"/>
    <n v="32095"/>
    <n v="1.4"/>
    <n v="12.3"/>
    <n v="4923"/>
    <n v="1.6"/>
    <n v="24.6"/>
    <m/>
    <m/>
    <m/>
    <n v="0"/>
  </r>
  <r>
    <x v="31"/>
    <x v="10"/>
    <x v="9"/>
    <n v="97"/>
    <n v="9681"/>
    <n v="493842"/>
    <n v="490943"/>
    <n v="1300"/>
    <n v="13.7"/>
    <n v="824"/>
    <n v="8.6999999999999993"/>
    <n v="69165"/>
    <n v="27855"/>
    <n v="41310"/>
    <n v="5.7"/>
    <n v="14.1"/>
    <n v="63366"/>
    <n v="20792"/>
    <n v="42574"/>
    <n v="4.2"/>
    <n v="12.9"/>
    <n v="5799"/>
    <n v="1.2"/>
    <n v="25.8"/>
    <m/>
    <m/>
    <m/>
    <n v="0"/>
  </r>
  <r>
    <x v="31"/>
    <x v="10"/>
    <x v="10"/>
    <n v="124"/>
    <n v="8990"/>
    <n v="654429"/>
    <n v="641352"/>
    <n v="758"/>
    <n v="8.6999999999999993"/>
    <n v="178"/>
    <n v="2"/>
    <n v="72885"/>
    <n v="18675"/>
    <n v="54210"/>
    <n v="2.9"/>
    <n v="11.4"/>
    <n v="46730"/>
    <n v="5390"/>
    <n v="41340"/>
    <n v="0.8"/>
    <n v="7.3"/>
    <n v="26155"/>
    <n v="4.0999999999999996"/>
    <n v="14.6"/>
    <m/>
    <m/>
    <m/>
    <n v="0"/>
  </r>
  <r>
    <x v="31"/>
    <x v="10"/>
    <x v="11"/>
    <n v="140"/>
    <n v="10937"/>
    <n v="757799"/>
    <n v="750026"/>
    <n v="637"/>
    <n v="5.9"/>
    <n v="458"/>
    <n v="4.2"/>
    <n v="88144"/>
    <n v="18352"/>
    <n v="69792"/>
    <n v="2.4"/>
    <n v="11.8"/>
    <n v="72598"/>
    <n v="7332"/>
    <n v="65266"/>
    <n v="1"/>
    <n v="9.6999999999999993"/>
    <n v="15546"/>
    <n v="2.1"/>
    <n v="19.399999999999999"/>
    <m/>
    <m/>
    <m/>
    <n v="0"/>
  </r>
  <r>
    <x v="31"/>
    <x v="10"/>
    <x v="1"/>
    <n v="792"/>
    <n v="81580"/>
    <n v="4191204"/>
    <n v="4189723"/>
    <n v="7860"/>
    <n v="9.9"/>
    <n v="4044"/>
    <n v="5.0999999999999996"/>
    <n v="469865"/>
    <n v="140152"/>
    <n v="329713"/>
    <n v="3.3"/>
    <n v="11.2"/>
    <n v="466904"/>
    <n v="108110"/>
    <n v="358794"/>
    <n v="2.6"/>
    <n v="11.1"/>
    <n v="2961"/>
    <n v="0.1"/>
    <n v="22.2"/>
    <m/>
    <m/>
    <m/>
    <n v="0"/>
  </r>
  <r>
    <x v="31"/>
    <x v="11"/>
    <x v="2"/>
    <n v="10"/>
    <n v="32"/>
    <m/>
    <m/>
    <n v="2"/>
    <n v="6.2"/>
    <n v="3"/>
    <n v="9.1999999999999993"/>
    <m/>
    <m/>
    <m/>
    <m/>
    <m/>
    <m/>
    <m/>
    <m/>
    <m/>
    <m/>
    <m/>
    <m/>
    <m/>
    <m/>
    <m/>
    <m/>
    <n v="1"/>
  </r>
  <r>
    <x v="31"/>
    <x v="11"/>
    <x v="3"/>
    <n v="14"/>
    <n v="35"/>
    <m/>
    <m/>
    <n v="1"/>
    <n v="2.8"/>
    <n v="2"/>
    <n v="5.6"/>
    <m/>
    <m/>
    <m/>
    <m/>
    <m/>
    <m/>
    <m/>
    <m/>
    <m/>
    <m/>
    <m/>
    <m/>
    <m/>
    <m/>
    <m/>
    <m/>
    <n v="1"/>
  </r>
  <r>
    <x v="31"/>
    <x v="11"/>
    <x v="4"/>
    <n v="12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1"/>
    <x v="11"/>
    <x v="5"/>
    <n v="8"/>
    <n v="9"/>
    <m/>
    <m/>
    <n v="0"/>
    <n v="0"/>
    <n v="1"/>
    <n v="10.5"/>
    <m/>
    <n v="0"/>
    <m/>
    <m/>
    <m/>
    <m/>
    <m/>
    <m/>
    <m/>
    <m/>
    <m/>
    <m/>
    <m/>
    <m/>
    <m/>
    <m/>
    <n v="1"/>
  </r>
  <r>
    <x v="31"/>
    <x v="11"/>
    <x v="6"/>
    <n v="19"/>
    <n v="81"/>
    <m/>
    <m/>
    <n v="2"/>
    <n v="2.4"/>
    <n v="5"/>
    <n v="6.1"/>
    <m/>
    <m/>
    <m/>
    <m/>
    <m/>
    <m/>
    <m/>
    <m/>
    <m/>
    <m/>
    <m/>
    <m/>
    <m/>
    <m/>
    <m/>
    <m/>
    <n v="1"/>
  </r>
  <r>
    <x v="31"/>
    <x v="11"/>
    <x v="7"/>
    <n v="83"/>
    <n v="2395"/>
    <n v="200710"/>
    <n v="202698"/>
    <n v="202"/>
    <n v="8.6999999999999993"/>
    <n v="85"/>
    <n v="3.6"/>
    <n v="28264"/>
    <n v="4162"/>
    <n v="24102"/>
    <n v="2.1"/>
    <n v="13.9"/>
    <n v="32241"/>
    <m/>
    <n v="24009"/>
    <m/>
    <n v="15.9"/>
    <n v="-3977"/>
    <n v="-2"/>
    <n v="27.8"/>
    <m/>
    <m/>
    <m/>
    <n v="1"/>
  </r>
  <r>
    <x v="31"/>
    <x v="11"/>
    <x v="8"/>
    <n v="62"/>
    <n v="7026"/>
    <n v="460801"/>
    <n v="443584"/>
    <n v="817"/>
    <n v="12"/>
    <n v="425"/>
    <n v="6.2"/>
    <n v="103292"/>
    <n v="60413"/>
    <n v="42879"/>
    <n v="13.6"/>
    <n v="23.3"/>
    <n v="68857"/>
    <n v="21805"/>
    <n v="47052"/>
    <n v="4.9000000000000004"/>
    <n v="15.5"/>
    <n v="34435"/>
    <n v="7.8"/>
    <n v="31"/>
    <m/>
    <m/>
    <m/>
    <n v="0"/>
  </r>
  <r>
    <x v="31"/>
    <x v="11"/>
    <x v="9"/>
    <n v="85"/>
    <n v="20874"/>
    <n v="1037258"/>
    <n v="1022418"/>
    <n v="1929"/>
    <n v="9.3000000000000007"/>
    <n v="1593"/>
    <n v="7.7"/>
    <n v="206895"/>
    <n v="43994"/>
    <n v="162901"/>
    <n v="4.3"/>
    <n v="20.2"/>
    <n v="177215"/>
    <n v="51316"/>
    <n v="125899"/>
    <n v="5"/>
    <n v="17.3"/>
    <n v="29680"/>
    <n v="2.9"/>
    <n v="34.6"/>
    <m/>
    <m/>
    <m/>
    <n v="0"/>
  </r>
  <r>
    <x v="31"/>
    <x v="11"/>
    <x v="10"/>
    <n v="124"/>
    <n v="34264"/>
    <n v="1641979"/>
    <n v="1616502"/>
    <n v="2535"/>
    <n v="7.5"/>
    <n v="1572"/>
    <n v="4.7"/>
    <n v="240073"/>
    <n v="86500"/>
    <n v="153573"/>
    <n v="5.4"/>
    <n v="14.9"/>
    <n v="189119"/>
    <n v="46754"/>
    <n v="142365"/>
    <n v="2.9"/>
    <n v="11.7"/>
    <n v="50954"/>
    <n v="3.2"/>
    <n v="23.4"/>
    <m/>
    <m/>
    <m/>
    <n v="0"/>
  </r>
  <r>
    <x v="31"/>
    <x v="11"/>
    <x v="11"/>
    <n v="160"/>
    <n v="43913"/>
    <n v="2546676"/>
    <n v="2520467"/>
    <n v="5330"/>
    <n v="12.6"/>
    <n v="2246"/>
    <n v="5.3"/>
    <n v="388218"/>
    <n v="131902"/>
    <n v="256316"/>
    <n v="5.2"/>
    <n v="15.4"/>
    <n v="335800"/>
    <n v="73671"/>
    <n v="262129"/>
    <n v="2.9"/>
    <n v="13.3"/>
    <n v="52418"/>
    <n v="2.1"/>
    <n v="26.6"/>
    <m/>
    <m/>
    <m/>
    <n v="0"/>
  </r>
  <r>
    <x v="31"/>
    <x v="11"/>
    <x v="1"/>
    <n v="873"/>
    <n v="548976"/>
    <n v="26217111"/>
    <n v="26177014"/>
    <n v="47980"/>
    <n v="8.9"/>
    <n v="30742"/>
    <n v="5.7"/>
    <n v="3158255"/>
    <n v="1117934"/>
    <n v="2040321"/>
    <n v="4.3"/>
    <n v="12.1"/>
    <n v="3078062"/>
    <n v="610617"/>
    <n v="2467445"/>
    <n v="2.2999999999999998"/>
    <n v="11.8"/>
    <n v="80193"/>
    <n v="0.3"/>
    <n v="23.6"/>
    <m/>
    <m/>
    <m/>
    <n v="0"/>
  </r>
  <r>
    <x v="32"/>
    <x v="0"/>
    <x v="0"/>
    <n v="352038"/>
    <n v="352231"/>
    <n v="839981"/>
    <n v="428482"/>
    <n v="343783"/>
    <n v="195.2"/>
    <n v="0"/>
    <n v="0"/>
    <n v="822998"/>
    <n v="822998"/>
    <n v="0"/>
    <n v="192.1"/>
    <n v="192.1"/>
    <n v="0"/>
    <n v="0"/>
    <n v="0"/>
    <n v="0"/>
    <n v="0"/>
    <n v="822998"/>
    <n v="192.1"/>
    <n v="0"/>
    <m/>
    <m/>
    <m/>
    <n v="0"/>
  </r>
  <r>
    <x v="32"/>
    <x v="0"/>
    <x v="2"/>
    <n v="239702"/>
    <n v="239814"/>
    <n v="469964"/>
    <n v="566154"/>
    <n v="50"/>
    <n v="0"/>
    <n v="110822"/>
    <n v="36.700000000000003"/>
    <n v="96586"/>
    <n v="59"/>
    <n v="96527"/>
    <n v="0"/>
    <n v="17.100000000000001"/>
    <n v="288966"/>
    <n v="220738"/>
    <n v="68228"/>
    <n v="39"/>
    <n v="51"/>
    <n v="-192380"/>
    <n v="-33.9"/>
    <n v="34.200000000000003"/>
    <n v="86015"/>
    <n v="86015"/>
    <n v="177511"/>
    <n v="0"/>
  </r>
  <r>
    <x v="32"/>
    <x v="0"/>
    <x v="3"/>
    <n v="202968"/>
    <n v="203106"/>
    <n v="397540"/>
    <n v="471909"/>
    <n v="9173"/>
    <n v="3.9"/>
    <n v="69057"/>
    <n v="29.5"/>
    <n v="70562"/>
    <n v="18172"/>
    <n v="52390"/>
    <n v="3.9"/>
    <n v="15"/>
    <n v="219300"/>
    <n v="151869"/>
    <n v="67431"/>
    <n v="32.200000000000003"/>
    <n v="46.5"/>
    <n v="-148738"/>
    <n v="-31.5"/>
    <n v="30"/>
    <n v="53988"/>
    <n v="53988"/>
    <n v="123478"/>
    <n v="0"/>
  </r>
  <r>
    <x v="32"/>
    <x v="0"/>
    <x v="4"/>
    <n v="182459"/>
    <n v="182592"/>
    <n v="360885"/>
    <n v="420866"/>
    <n v="8518"/>
    <n v="4.0999999999999996"/>
    <n v="54622"/>
    <n v="26.4"/>
    <n v="58792"/>
    <n v="16469"/>
    <n v="42323"/>
    <n v="3.9"/>
    <n v="14"/>
    <n v="178754"/>
    <n v="121454"/>
    <n v="57300"/>
    <n v="28.9"/>
    <n v="42.5"/>
    <n v="-119962"/>
    <n v="-28.5"/>
    <n v="28"/>
    <n v="42502"/>
    <n v="42505"/>
    <n v="98597"/>
    <n v="0"/>
  </r>
  <r>
    <x v="32"/>
    <x v="0"/>
    <x v="5"/>
    <n v="155936"/>
    <n v="156072"/>
    <n v="311217"/>
    <n v="360320"/>
    <n v="6674"/>
    <n v="3.8"/>
    <n v="42418"/>
    <n v="24.3"/>
    <n v="46559"/>
    <n v="13231"/>
    <n v="33328"/>
    <n v="3.7"/>
    <n v="12.9"/>
    <n v="144764"/>
    <n v="95507"/>
    <n v="49257"/>
    <n v="26.5"/>
    <n v="40.200000000000003"/>
    <n v="-98205"/>
    <n v="-27.3"/>
    <n v="25.8"/>
    <n v="32804"/>
    <n v="32806"/>
    <n v="76876"/>
    <n v="0"/>
  </r>
  <r>
    <x v="32"/>
    <x v="0"/>
    <x v="6"/>
    <n v="133564"/>
    <n v="133696"/>
    <n v="265865"/>
    <n v="305771"/>
    <n v="5698"/>
    <n v="3.8"/>
    <n v="33780"/>
    <n v="22.8"/>
    <n v="38660"/>
    <n v="11262"/>
    <n v="27398"/>
    <n v="3.7"/>
    <n v="12.6"/>
    <n v="118471"/>
    <n v="76773"/>
    <n v="41698"/>
    <n v="25.1"/>
    <n v="38.700000000000003"/>
    <n v="-79811"/>
    <n v="-26.1"/>
    <n v="25.2"/>
    <n v="25573"/>
    <n v="25573"/>
    <n v="60927"/>
    <n v="0"/>
  </r>
  <r>
    <x v="32"/>
    <x v="0"/>
    <x v="7"/>
    <n v="483358"/>
    <n v="483877"/>
    <n v="977804"/>
    <n v="1099240"/>
    <n v="19603"/>
    <n v="3.7"/>
    <n v="100001"/>
    <n v="19"/>
    <n v="130736"/>
    <n v="38643"/>
    <n v="92093"/>
    <n v="3.5"/>
    <n v="11.9"/>
    <n v="373608"/>
    <n v="225355"/>
    <n v="148253"/>
    <n v="20.5"/>
    <n v="34"/>
    <n v="-242872"/>
    <n v="-22.1"/>
    <n v="23.8"/>
    <n v="73187"/>
    <n v="73191"/>
    <n v="172837"/>
    <n v="0"/>
  </r>
  <r>
    <x v="32"/>
    <x v="0"/>
    <x v="8"/>
    <n v="328757"/>
    <n v="329086"/>
    <n v="677432"/>
    <n v="748005"/>
    <n v="13260"/>
    <n v="3.8"/>
    <n v="56679"/>
    <n v="16.100000000000001"/>
    <n v="84684"/>
    <n v="26257"/>
    <n v="58427"/>
    <n v="3.5"/>
    <n v="11.3"/>
    <n v="225829"/>
    <n v="127299"/>
    <n v="98530"/>
    <n v="17"/>
    <n v="30.2"/>
    <n v="-141145"/>
    <n v="-18.899999999999999"/>
    <n v="22.6"/>
    <n v="40031"/>
    <n v="40036"/>
    <n v="94454"/>
    <n v="0"/>
  </r>
  <r>
    <x v="32"/>
    <x v="0"/>
    <x v="9"/>
    <n v="219172"/>
    <n v="219406"/>
    <n v="461539"/>
    <n v="505962"/>
    <n v="8064"/>
    <n v="3.5"/>
    <n v="33858"/>
    <n v="14.5"/>
    <n v="53705"/>
    <n v="16307"/>
    <n v="37398"/>
    <n v="3.2"/>
    <n v="10.6"/>
    <n v="142550"/>
    <n v="77652"/>
    <n v="64898"/>
    <n v="15.3"/>
    <n v="28.2"/>
    <n v="-88845"/>
    <n v="-17.600000000000001"/>
    <n v="21.2"/>
    <n v="23878"/>
    <n v="23882"/>
    <n v="57753"/>
    <n v="0"/>
  </r>
  <r>
    <x v="32"/>
    <x v="0"/>
    <x v="10"/>
    <n v="180343"/>
    <n v="180759"/>
    <n v="391727"/>
    <n v="424290"/>
    <n v="5824"/>
    <n v="3.1"/>
    <n v="24493"/>
    <n v="12.8"/>
    <n v="42402"/>
    <n v="11588"/>
    <n v="30814"/>
    <n v="2.7"/>
    <n v="10"/>
    <n v="107527"/>
    <n v="56004"/>
    <n v="51523"/>
    <n v="13.2"/>
    <n v="25.3"/>
    <n v="-65125"/>
    <n v="-15.3"/>
    <n v="20"/>
    <n v="17350"/>
    <n v="17352"/>
    <n v="41576"/>
    <n v="0"/>
  </r>
  <r>
    <x v="32"/>
    <x v="0"/>
    <x v="11"/>
    <n v="144472"/>
    <n v="145163"/>
    <n v="315508"/>
    <n v="343774"/>
    <n v="4328"/>
    <n v="2.8"/>
    <n v="20412"/>
    <n v="13.3"/>
    <n v="31985"/>
    <n v="8992"/>
    <n v="22993"/>
    <n v="2.6"/>
    <n v="9.3000000000000007"/>
    <n v="88517"/>
    <n v="48418"/>
    <n v="40099"/>
    <n v="14.1"/>
    <n v="25.7"/>
    <n v="-56532"/>
    <n v="-16.399999999999999"/>
    <n v="18.600000000000001"/>
    <n v="14789"/>
    <n v="14791"/>
    <n v="36870"/>
    <n v="0"/>
  </r>
  <r>
    <x v="32"/>
    <x v="0"/>
    <x v="1"/>
    <n v="133135"/>
    <n v="134181"/>
    <n v="303952"/>
    <n v="330508"/>
    <n v="3100"/>
    <n v="2.2000000000000002"/>
    <n v="18070"/>
    <n v="12.7"/>
    <n v="27632"/>
    <n v="6838"/>
    <n v="20794"/>
    <n v="2.1"/>
    <n v="8.4"/>
    <n v="80743"/>
    <n v="45561"/>
    <n v="35182"/>
    <n v="13.8"/>
    <n v="24.4"/>
    <n v="-53111"/>
    <n v="-16"/>
    <n v="16.8"/>
    <n v="13866"/>
    <n v="13870"/>
    <n v="36301"/>
    <n v="0"/>
  </r>
  <r>
    <x v="32"/>
    <x v="1"/>
    <x v="0"/>
    <n v="33336"/>
    <n v="33702"/>
    <n v="409173"/>
    <n v="206652"/>
    <n v="33362"/>
    <n v="198"/>
    <n v="0"/>
    <n v="0"/>
    <n v="405043"/>
    <n v="405043"/>
    <n v="0"/>
    <n v="196"/>
    <n v="196"/>
    <n v="0"/>
    <n v="0"/>
    <n v="0"/>
    <n v="0"/>
    <n v="0"/>
    <n v="405043"/>
    <n v="196"/>
    <n v="0"/>
    <m/>
    <m/>
    <m/>
    <n v="0"/>
  </r>
  <r>
    <x v="32"/>
    <x v="1"/>
    <x v="2"/>
    <n v="61680"/>
    <n v="61999"/>
    <n v="399453"/>
    <n v="420272"/>
    <n v="133"/>
    <n v="0.2"/>
    <n v="6115"/>
    <n v="9.4"/>
    <n v="101010"/>
    <n v="276"/>
    <n v="100734"/>
    <n v="0.1"/>
    <n v="24"/>
    <n v="142647"/>
    <n v="73795"/>
    <n v="68852"/>
    <n v="17.600000000000001"/>
    <n v="33.9"/>
    <n v="-41637"/>
    <n v="-9.9"/>
    <n v="48"/>
    <n v="5379"/>
    <n v="5392"/>
    <n v="65337"/>
    <n v="0"/>
  </r>
  <r>
    <x v="32"/>
    <x v="1"/>
    <x v="3"/>
    <n v="61633"/>
    <n v="62057"/>
    <n v="383527"/>
    <n v="416495"/>
    <n v="509"/>
    <n v="0.8"/>
    <n v="5120"/>
    <n v="8"/>
    <n v="71183"/>
    <n v="5324"/>
    <n v="65859"/>
    <n v="1.3"/>
    <n v="17.100000000000001"/>
    <n v="137118"/>
    <n v="61631"/>
    <n v="75487"/>
    <n v="14.8"/>
    <n v="32.9"/>
    <n v="-65935"/>
    <n v="-15.8"/>
    <n v="34.200000000000003"/>
    <n v="4529"/>
    <n v="4533"/>
    <n v="55162"/>
    <n v="0"/>
  </r>
  <r>
    <x v="32"/>
    <x v="1"/>
    <x v="4"/>
    <n v="61747"/>
    <n v="62251"/>
    <n v="381618"/>
    <n v="412975"/>
    <n v="520"/>
    <n v="0.8"/>
    <n v="4315"/>
    <n v="6.7"/>
    <n v="60371"/>
    <n v="5321"/>
    <n v="55050"/>
    <n v="1.3"/>
    <n v="14.6"/>
    <n v="123085"/>
    <n v="51812"/>
    <n v="71273"/>
    <n v="12.5"/>
    <n v="29.8"/>
    <n v="-62714"/>
    <n v="-15.2"/>
    <n v="29.2"/>
    <n v="3779"/>
    <n v="3786"/>
    <n v="46081"/>
    <n v="0"/>
  </r>
  <r>
    <x v="32"/>
    <x v="1"/>
    <x v="5"/>
    <n v="56574"/>
    <n v="57068"/>
    <n v="347588"/>
    <n v="376542"/>
    <n v="449"/>
    <n v="0.8"/>
    <n v="3560"/>
    <n v="6.1"/>
    <n v="49746"/>
    <n v="4671"/>
    <n v="45075"/>
    <n v="1.2"/>
    <n v="13.2"/>
    <n v="107654"/>
    <n v="42685"/>
    <n v="64969"/>
    <n v="11.3"/>
    <n v="28.6"/>
    <n v="-57908"/>
    <n v="-15.4"/>
    <n v="26.4"/>
    <n v="3077"/>
    <n v="3084"/>
    <n v="37652"/>
    <n v="0"/>
  </r>
  <r>
    <x v="32"/>
    <x v="1"/>
    <x v="6"/>
    <n v="49695"/>
    <n v="50201"/>
    <n v="305636"/>
    <n v="328798"/>
    <n v="396"/>
    <n v="0.8"/>
    <n v="2750"/>
    <n v="5.3"/>
    <n v="41763"/>
    <n v="4147"/>
    <n v="37616"/>
    <n v="1.3"/>
    <n v="12.7"/>
    <n v="88087"/>
    <n v="32759"/>
    <n v="55328"/>
    <n v="10"/>
    <n v="26.8"/>
    <n v="-46324"/>
    <n v="-14.1"/>
    <n v="25.4"/>
    <n v="2357"/>
    <n v="2357"/>
    <n v="28637"/>
    <n v="0"/>
  </r>
  <r>
    <x v="32"/>
    <x v="1"/>
    <x v="7"/>
    <n v="197287"/>
    <n v="199291"/>
    <n v="1213940"/>
    <n v="1296364"/>
    <n v="1360"/>
    <n v="0.7"/>
    <n v="8378"/>
    <n v="4.0999999999999996"/>
    <n v="145409"/>
    <n v="14595"/>
    <n v="130814"/>
    <n v="1.1000000000000001"/>
    <n v="11.2"/>
    <n v="310257"/>
    <n v="99121"/>
    <n v="211136"/>
    <n v="7.6"/>
    <n v="23.9"/>
    <n v="-164848"/>
    <n v="-12.7"/>
    <n v="22.4"/>
    <n v="6898"/>
    <n v="6914"/>
    <n v="84091"/>
    <n v="0"/>
  </r>
  <r>
    <x v="32"/>
    <x v="1"/>
    <x v="8"/>
    <n v="145624"/>
    <n v="146829"/>
    <n v="895468"/>
    <n v="952020"/>
    <n v="907"/>
    <n v="0.6"/>
    <n v="4892"/>
    <n v="3.3"/>
    <n v="95864"/>
    <n v="9923"/>
    <n v="85941"/>
    <n v="1"/>
    <n v="10.1"/>
    <n v="208967"/>
    <n v="58085"/>
    <n v="150882"/>
    <n v="6.1"/>
    <n v="21.9"/>
    <n v="-113103"/>
    <n v="-11.8"/>
    <n v="20.2"/>
    <n v="4019"/>
    <n v="4019"/>
    <n v="49265"/>
    <n v="0"/>
  </r>
  <r>
    <x v="32"/>
    <x v="1"/>
    <x v="9"/>
    <n v="107059"/>
    <n v="108009"/>
    <n v="660365"/>
    <n v="696980"/>
    <n v="608"/>
    <n v="0.6"/>
    <n v="2975"/>
    <n v="2.7"/>
    <n v="65312"/>
    <n v="6772"/>
    <n v="58540"/>
    <n v="1"/>
    <n v="9.4"/>
    <n v="138541"/>
    <n v="35161"/>
    <n v="103380"/>
    <n v="5"/>
    <n v="19.899999999999999"/>
    <n v="-73229"/>
    <n v="-10.5"/>
    <n v="18.8"/>
    <n v="2416"/>
    <n v="2416"/>
    <n v="29433"/>
    <n v="0"/>
  </r>
  <r>
    <x v="32"/>
    <x v="1"/>
    <x v="10"/>
    <n v="94358"/>
    <n v="95703"/>
    <n v="582533"/>
    <n v="612399"/>
    <n v="466"/>
    <n v="0.5"/>
    <n v="2432"/>
    <n v="2.5"/>
    <n v="52832"/>
    <n v="4881"/>
    <n v="47951"/>
    <n v="0.8"/>
    <n v="8.6"/>
    <n v="112563"/>
    <n v="27987"/>
    <n v="84576"/>
    <n v="4.5999999999999996"/>
    <n v="18.399999999999999"/>
    <n v="-59731"/>
    <n v="-9.8000000000000007"/>
    <n v="17.2"/>
    <n v="1849"/>
    <n v="1854"/>
    <n v="22763"/>
    <n v="0"/>
  </r>
  <r>
    <x v="32"/>
    <x v="1"/>
    <x v="11"/>
    <n v="84392"/>
    <n v="86734"/>
    <n v="525680"/>
    <n v="552543"/>
    <n v="363"/>
    <n v="0.4"/>
    <n v="2422"/>
    <n v="2.8"/>
    <n v="44785"/>
    <n v="3802"/>
    <n v="40983"/>
    <n v="0.7"/>
    <n v="8.1"/>
    <n v="98510"/>
    <n v="26354"/>
    <n v="72156"/>
    <n v="4.8"/>
    <n v="17.8"/>
    <n v="-53725"/>
    <n v="-9.6999999999999993"/>
    <n v="16.2"/>
    <n v="1674"/>
    <n v="1690"/>
    <n v="20478"/>
    <n v="0"/>
  </r>
  <r>
    <x v="32"/>
    <x v="1"/>
    <x v="1"/>
    <n v="97875"/>
    <n v="101663"/>
    <n v="619647"/>
    <n v="648401"/>
    <n v="430"/>
    <n v="0.4"/>
    <n v="2788"/>
    <n v="2.7"/>
    <n v="50104"/>
    <n v="4094"/>
    <n v="46010"/>
    <n v="0.6"/>
    <n v="7.7"/>
    <n v="107611"/>
    <n v="28997"/>
    <n v="78614"/>
    <n v="4.5"/>
    <n v="16.600000000000001"/>
    <n v="-57507"/>
    <n v="-8.9"/>
    <n v="15.4"/>
    <n v="1868"/>
    <n v="1882"/>
    <n v="22887"/>
    <n v="0"/>
  </r>
  <r>
    <x v="32"/>
    <x v="2"/>
    <x v="0"/>
    <n v="13316"/>
    <n v="13888"/>
    <n v="342300"/>
    <n v="172447"/>
    <n v="13786"/>
    <n v="198.5"/>
    <n v="0"/>
    <n v="0"/>
    <n v="339706"/>
    <n v="339706"/>
    <n v="0"/>
    <n v="197"/>
    <n v="197"/>
    <n v="0"/>
    <n v="0"/>
    <n v="0"/>
    <n v="0"/>
    <n v="0"/>
    <n v="339706"/>
    <n v="197"/>
    <n v="0"/>
    <m/>
    <m/>
    <m/>
    <n v="0"/>
  </r>
  <r>
    <x v="32"/>
    <x v="2"/>
    <x v="2"/>
    <n v="30478"/>
    <n v="31053"/>
    <n v="411648"/>
    <n v="426949"/>
    <n v="164"/>
    <n v="0.5"/>
    <n v="2342"/>
    <n v="7.3"/>
    <n v="97094"/>
    <n v="717"/>
    <n v="96377"/>
    <n v="0.2"/>
    <n v="22.7"/>
    <n v="127696"/>
    <n v="58799"/>
    <n v="68897"/>
    <n v="13.8"/>
    <n v="29.9"/>
    <n v="-30602"/>
    <n v="-7.2"/>
    <n v="45.4"/>
    <n v="2100"/>
    <n v="2108"/>
    <n v="53661"/>
    <n v="0"/>
  </r>
  <r>
    <x v="32"/>
    <x v="2"/>
    <x v="3"/>
    <n v="30672"/>
    <n v="31397"/>
    <n v="397834"/>
    <n v="424890"/>
    <n v="284"/>
    <n v="0.9"/>
    <n v="1967"/>
    <n v="6.1"/>
    <n v="64704"/>
    <n v="4305"/>
    <n v="60399"/>
    <n v="1"/>
    <n v="15.2"/>
    <n v="118815"/>
    <n v="48837"/>
    <n v="69978"/>
    <n v="11.5"/>
    <n v="28"/>
    <n v="-54111"/>
    <n v="-12.8"/>
    <n v="30.4"/>
    <n v="1710"/>
    <n v="1710"/>
    <n v="44075"/>
    <n v="0"/>
  </r>
  <r>
    <x v="32"/>
    <x v="2"/>
    <x v="4"/>
    <n v="31397"/>
    <n v="32471"/>
    <n v="404251"/>
    <n v="429145"/>
    <n v="300"/>
    <n v="0.9"/>
    <n v="1640"/>
    <n v="4.9000000000000004"/>
    <n v="56588"/>
    <n v="4139"/>
    <n v="52449"/>
    <n v="1"/>
    <n v="13.2"/>
    <n v="106376"/>
    <n v="39763"/>
    <n v="66613"/>
    <n v="9.3000000000000007"/>
    <n v="24.8"/>
    <n v="-49788"/>
    <n v="-11.6"/>
    <n v="26.4"/>
    <n v="1389"/>
    <n v="1389"/>
    <n v="35464"/>
    <n v="0"/>
  </r>
  <r>
    <x v="32"/>
    <x v="2"/>
    <x v="5"/>
    <n v="29580"/>
    <n v="30648"/>
    <n v="379081"/>
    <n v="402033"/>
    <n v="291"/>
    <n v="0.9"/>
    <n v="1335"/>
    <n v="4.3"/>
    <n v="49248"/>
    <n v="4278"/>
    <n v="44970"/>
    <n v="1.1000000000000001"/>
    <n v="12.2"/>
    <n v="95152"/>
    <n v="32202"/>
    <n v="62950"/>
    <n v="8"/>
    <n v="23.7"/>
    <n v="-45904"/>
    <n v="-11.5"/>
    <n v="24.4"/>
    <n v="1082"/>
    <n v="1082"/>
    <n v="27941"/>
    <n v="0"/>
  </r>
  <r>
    <x v="32"/>
    <x v="2"/>
    <x v="6"/>
    <n v="26829"/>
    <n v="27982"/>
    <n v="344061"/>
    <n v="364150"/>
    <n v="222"/>
    <n v="0.8"/>
    <n v="1084"/>
    <n v="3.8"/>
    <n v="41298"/>
    <n v="3356"/>
    <n v="37942"/>
    <n v="0.9"/>
    <n v="11.3"/>
    <n v="81476"/>
    <n v="26201"/>
    <n v="55275"/>
    <n v="7.2"/>
    <n v="22.4"/>
    <n v="-40178"/>
    <n v="-11.1"/>
    <n v="22.6"/>
    <n v="908"/>
    <n v="908"/>
    <n v="23530"/>
    <n v="0"/>
  </r>
  <r>
    <x v="32"/>
    <x v="2"/>
    <x v="7"/>
    <n v="111990"/>
    <n v="117678"/>
    <n v="1435319"/>
    <n v="1514034"/>
    <n v="920"/>
    <n v="0.8"/>
    <n v="3822"/>
    <n v="3.2"/>
    <n v="148344"/>
    <n v="13903"/>
    <n v="134441"/>
    <n v="0.9"/>
    <n v="9.8000000000000007"/>
    <n v="305774"/>
    <n v="88539"/>
    <n v="217235"/>
    <n v="5.8"/>
    <n v="20.2"/>
    <n v="-157430"/>
    <n v="-10.4"/>
    <n v="19.600000000000001"/>
    <n v="2901"/>
    <n v="2921"/>
    <n v="74914"/>
    <n v="0"/>
  </r>
  <r>
    <x v="32"/>
    <x v="2"/>
    <x v="8"/>
    <n v="86422"/>
    <n v="89996"/>
    <n v="1105354"/>
    <n v="1162546"/>
    <n v="607"/>
    <n v="0.7"/>
    <n v="2070"/>
    <n v="2.2999999999999998"/>
    <n v="98089"/>
    <n v="9029"/>
    <n v="89060"/>
    <n v="0.8"/>
    <n v="8.4"/>
    <n v="212472"/>
    <n v="49082"/>
    <n v="163390"/>
    <n v="4.2"/>
    <n v="18.3"/>
    <n v="-114383"/>
    <n v="-9.9"/>
    <n v="16.8"/>
    <n v="1612"/>
    <n v="1620"/>
    <n v="41535"/>
    <n v="0"/>
  </r>
  <r>
    <x v="32"/>
    <x v="2"/>
    <x v="9"/>
    <n v="64931"/>
    <n v="67533"/>
    <n v="832526"/>
    <n v="874398"/>
    <n v="461"/>
    <n v="0.7"/>
    <n v="1589"/>
    <n v="2.2999999999999998"/>
    <n v="68509"/>
    <n v="7583"/>
    <n v="60926"/>
    <n v="0.9"/>
    <n v="7.8"/>
    <n v="152252"/>
    <n v="35197"/>
    <n v="117055"/>
    <n v="4"/>
    <n v="17.399999999999999"/>
    <n v="-83743"/>
    <n v="-9.6"/>
    <n v="15.6"/>
    <n v="1119"/>
    <n v="1129"/>
    <n v="28964"/>
    <n v="0"/>
  </r>
  <r>
    <x v="32"/>
    <x v="2"/>
    <x v="10"/>
    <n v="56817"/>
    <n v="60446"/>
    <n v="728546"/>
    <n v="762326"/>
    <n v="375"/>
    <n v="0.6"/>
    <n v="1186"/>
    <n v="1.9"/>
    <n v="55762"/>
    <n v="5829"/>
    <n v="49933"/>
    <n v="0.8"/>
    <n v="7.3"/>
    <n v="123321"/>
    <n v="25924"/>
    <n v="97397"/>
    <n v="3.4"/>
    <n v="16.2"/>
    <n v="-67559"/>
    <n v="-8.9"/>
    <n v="14.6"/>
    <n v="779"/>
    <n v="797"/>
    <n v="20376"/>
    <n v="0"/>
  </r>
  <r>
    <x v="32"/>
    <x v="2"/>
    <x v="11"/>
    <n v="56233"/>
    <n v="62600"/>
    <n v="726091"/>
    <n v="758642"/>
    <n v="423"/>
    <n v="0.7"/>
    <n v="1313"/>
    <n v="2.1"/>
    <n v="52147"/>
    <n v="5593"/>
    <n v="46554"/>
    <n v="0.7"/>
    <n v="6.9"/>
    <n v="117249"/>
    <n v="26058"/>
    <n v="91191"/>
    <n v="3.4"/>
    <n v="15.5"/>
    <n v="-65102"/>
    <n v="-8.6"/>
    <n v="13.8"/>
    <n v="741"/>
    <n v="785"/>
    <n v="19290"/>
    <n v="0"/>
  </r>
  <r>
    <x v="32"/>
    <x v="2"/>
    <x v="1"/>
    <n v="78213"/>
    <n v="88530"/>
    <n v="1024457"/>
    <n v="1067635"/>
    <n v="550"/>
    <n v="0.6"/>
    <n v="1985"/>
    <n v="2.2000000000000002"/>
    <n v="68038"/>
    <n v="6427"/>
    <n v="61611"/>
    <n v="0.6"/>
    <n v="6.4"/>
    <n v="154393"/>
    <n v="35299"/>
    <n v="119094"/>
    <n v="3.3"/>
    <n v="14.5"/>
    <n v="-86355"/>
    <n v="-8.1"/>
    <n v="12.8"/>
    <n v="917"/>
    <n v="968"/>
    <n v="24130"/>
    <n v="0"/>
  </r>
  <r>
    <x v="32"/>
    <x v="3"/>
    <x v="0"/>
    <n v="5824"/>
    <n v="6978"/>
    <n v="335631"/>
    <n v="169209"/>
    <n v="6931"/>
    <n v="198.7"/>
    <n v="0"/>
    <n v="0"/>
    <n v="332845"/>
    <n v="332845"/>
    <n v="0"/>
    <n v="196.7"/>
    <n v="196.7"/>
    <n v="0"/>
    <n v="0"/>
    <n v="0"/>
    <n v="0"/>
    <n v="0"/>
    <n v="332845"/>
    <n v="196.7"/>
    <n v="0"/>
    <m/>
    <m/>
    <m/>
    <n v="0"/>
  </r>
  <r>
    <x v="32"/>
    <x v="3"/>
    <x v="2"/>
    <n v="15043"/>
    <n v="16534"/>
    <n v="445517"/>
    <n v="465897"/>
    <n v="290"/>
    <n v="1.7"/>
    <n v="1084"/>
    <n v="6.4"/>
    <n v="98357"/>
    <n v="2549"/>
    <n v="95808"/>
    <n v="0.5"/>
    <n v="21.1"/>
    <n v="139116"/>
    <n v="58505"/>
    <n v="80611"/>
    <n v="12.6"/>
    <n v="29.9"/>
    <n v="-40759"/>
    <n v="-8.8000000000000007"/>
    <n v="42.2"/>
    <n v="920"/>
    <n v="924"/>
    <n v="53171"/>
    <n v="0"/>
  </r>
  <r>
    <x v="32"/>
    <x v="3"/>
    <x v="3"/>
    <n v="15421"/>
    <n v="16692"/>
    <n v="446144"/>
    <n v="468202"/>
    <n v="284"/>
    <n v="1.7"/>
    <n v="762"/>
    <n v="4.5"/>
    <n v="68865"/>
    <n v="4558"/>
    <n v="64307"/>
    <n v="1"/>
    <n v="14.7"/>
    <n v="112981"/>
    <n v="38468"/>
    <n v="74513"/>
    <n v="8.1999999999999993"/>
    <n v="24.1"/>
    <n v="-44116"/>
    <n v="-9.4"/>
    <n v="29.4"/>
    <n v="604"/>
    <n v="604"/>
    <n v="34189"/>
    <n v="0"/>
  </r>
  <r>
    <x v="32"/>
    <x v="3"/>
    <x v="4"/>
    <n v="16623"/>
    <n v="19659"/>
    <n v="478727"/>
    <n v="503645"/>
    <n v="299"/>
    <n v="1.5"/>
    <n v="812"/>
    <n v="4.0999999999999996"/>
    <n v="61242"/>
    <n v="5365"/>
    <n v="55877"/>
    <n v="1.1000000000000001"/>
    <n v="12.2"/>
    <n v="111077"/>
    <n v="37171"/>
    <n v="73906"/>
    <n v="7.4"/>
    <n v="22.1"/>
    <n v="-49835"/>
    <n v="-9.9"/>
    <n v="24.4"/>
    <n v="551"/>
    <n v="568"/>
    <n v="31636"/>
    <n v="0"/>
  </r>
  <r>
    <x v="32"/>
    <x v="3"/>
    <x v="5"/>
    <n v="15491"/>
    <n v="17348"/>
    <n v="444895"/>
    <n v="469356"/>
    <n v="263"/>
    <n v="1.5"/>
    <n v="655"/>
    <n v="3.7"/>
    <n v="50987"/>
    <n v="4967"/>
    <n v="46020"/>
    <n v="1.1000000000000001"/>
    <n v="10.9"/>
    <n v="99908"/>
    <n v="31855"/>
    <n v="68053"/>
    <n v="6.8"/>
    <n v="21.3"/>
    <n v="-48921"/>
    <n v="-10.4"/>
    <n v="21.8"/>
    <n v="486"/>
    <n v="507"/>
    <n v="27848"/>
    <n v="0"/>
  </r>
  <r>
    <x v="32"/>
    <x v="3"/>
    <x v="6"/>
    <n v="14412"/>
    <n v="16725"/>
    <n v="415972"/>
    <n v="437335"/>
    <n v="268"/>
    <n v="1.6"/>
    <n v="512"/>
    <n v="3"/>
    <n v="45782"/>
    <n v="4313"/>
    <n v="41469"/>
    <n v="1"/>
    <n v="10.5"/>
    <n v="88507"/>
    <n v="26152"/>
    <n v="62355"/>
    <n v="6"/>
    <n v="20.2"/>
    <n v="-42725"/>
    <n v="-9.6999999999999993"/>
    <n v="21"/>
    <n v="398"/>
    <n v="405"/>
    <n v="23152"/>
    <n v="0"/>
  </r>
  <r>
    <x v="32"/>
    <x v="3"/>
    <x v="7"/>
    <n v="63196"/>
    <n v="75150"/>
    <n v="1825852"/>
    <n v="1913374"/>
    <n v="1097"/>
    <n v="1.5"/>
    <n v="2057"/>
    <n v="2.7"/>
    <n v="174265"/>
    <n v="20486"/>
    <n v="153779"/>
    <n v="1.1000000000000001"/>
    <n v="9.1"/>
    <n v="349309"/>
    <n v="90673"/>
    <n v="258636"/>
    <n v="4.7"/>
    <n v="18.3"/>
    <n v="-175044"/>
    <n v="-9.1999999999999993"/>
    <n v="18.2"/>
    <n v="1303"/>
    <n v="1365"/>
    <n v="75035"/>
    <n v="0"/>
  </r>
  <r>
    <x v="32"/>
    <x v="3"/>
    <x v="8"/>
    <n v="50432"/>
    <n v="58897"/>
    <n v="1446604"/>
    <n v="1519317"/>
    <n v="702"/>
    <n v="1.2"/>
    <n v="1233"/>
    <n v="2.1"/>
    <n v="116466"/>
    <n v="12559"/>
    <n v="103907"/>
    <n v="0.8"/>
    <n v="7.7"/>
    <n v="261891"/>
    <n v="52730"/>
    <n v="209161"/>
    <n v="3.5"/>
    <n v="17.2"/>
    <n v="-145425"/>
    <n v="-9.5"/>
    <n v="15.4"/>
    <n v="726"/>
    <n v="749"/>
    <n v="42116"/>
    <n v="0"/>
  </r>
  <r>
    <x v="32"/>
    <x v="3"/>
    <x v="9"/>
    <n v="39321"/>
    <n v="45532"/>
    <n v="1127290"/>
    <n v="1185182"/>
    <n v="580"/>
    <n v="1.3"/>
    <n v="846"/>
    <n v="1.9"/>
    <n v="81823"/>
    <n v="10617"/>
    <n v="71206"/>
    <n v="0.9"/>
    <n v="6.9"/>
    <n v="197607"/>
    <n v="37659"/>
    <n v="159948"/>
    <n v="3.2"/>
    <n v="16.7"/>
    <n v="-115784"/>
    <n v="-9.8000000000000007"/>
    <n v="13.8"/>
    <n v="523"/>
    <n v="537"/>
    <n v="30418"/>
    <n v="0"/>
  </r>
  <r>
    <x v="32"/>
    <x v="3"/>
    <x v="10"/>
    <n v="36387"/>
    <n v="45080"/>
    <n v="1051798"/>
    <n v="1104169"/>
    <n v="571"/>
    <n v="1.3"/>
    <n v="941"/>
    <n v="2.1"/>
    <n v="70780"/>
    <n v="9893"/>
    <n v="60887"/>
    <n v="0.9"/>
    <n v="6.4"/>
    <n v="175522"/>
    <n v="34855"/>
    <n v="140667"/>
    <n v="3.2"/>
    <n v="15.9"/>
    <n v="-104742"/>
    <n v="-9.5"/>
    <n v="12.8"/>
    <n v="433"/>
    <n v="479"/>
    <n v="25212"/>
    <n v="0"/>
  </r>
  <r>
    <x v="32"/>
    <x v="3"/>
    <x v="11"/>
    <n v="39816"/>
    <n v="55251"/>
    <n v="1163996"/>
    <n v="1215497"/>
    <n v="740"/>
    <n v="1.3"/>
    <n v="1104"/>
    <n v="2"/>
    <n v="75489"/>
    <n v="11517"/>
    <n v="63972"/>
    <n v="0.9"/>
    <n v="6.2"/>
    <n v="178490"/>
    <n v="35621"/>
    <n v="142869"/>
    <n v="2.9"/>
    <n v="14.7"/>
    <n v="-103001"/>
    <n v="-8.5"/>
    <n v="12.4"/>
    <n v="380"/>
    <n v="404"/>
    <n v="22003"/>
    <n v="0"/>
  </r>
  <r>
    <x v="32"/>
    <x v="3"/>
    <x v="1"/>
    <n v="68148"/>
    <n v="96598"/>
    <n v="2041643"/>
    <n v="2122536"/>
    <n v="1019"/>
    <n v="1.1000000000000001"/>
    <n v="1873"/>
    <n v="1.9"/>
    <n v="118661"/>
    <n v="17579"/>
    <n v="101082"/>
    <n v="0.8"/>
    <n v="5.6"/>
    <n v="280446"/>
    <n v="52559"/>
    <n v="227887"/>
    <n v="2.5"/>
    <n v="13.2"/>
    <n v="-161785"/>
    <n v="-7.6"/>
    <n v="11.2"/>
    <n v="518"/>
    <n v="566"/>
    <n v="30786"/>
    <n v="0"/>
  </r>
  <r>
    <x v="32"/>
    <x v="4"/>
    <x v="0"/>
    <n v="1187"/>
    <n v="2053"/>
    <n v="157390"/>
    <n v="79686"/>
    <n v="2039"/>
    <n v="198.6"/>
    <n v="0"/>
    <n v="0"/>
    <n v="155408"/>
    <n v="155408"/>
    <n v="0"/>
    <n v="195"/>
    <n v="195"/>
    <n v="0"/>
    <n v="0"/>
    <n v="0"/>
    <n v="0"/>
    <n v="0"/>
    <n v="155408"/>
    <n v="195"/>
    <n v="0"/>
    <m/>
    <m/>
    <m/>
    <n v="0"/>
  </r>
  <r>
    <x v="32"/>
    <x v="4"/>
    <x v="2"/>
    <n v="3397"/>
    <n v="4617"/>
    <n v="230177"/>
    <n v="245529"/>
    <n v="164"/>
    <n v="3.5"/>
    <n v="337"/>
    <n v="7.2"/>
    <n v="52835"/>
    <n v="3202"/>
    <n v="49633"/>
    <n v="1.3"/>
    <n v="21.5"/>
    <n v="83538"/>
    <n v="38741"/>
    <n v="44797"/>
    <n v="15.8"/>
    <n v="34"/>
    <n v="-30703"/>
    <n v="-12.5"/>
    <n v="43"/>
    <n v="254"/>
    <n v="279"/>
    <n v="33915"/>
    <n v="0"/>
  </r>
  <r>
    <x v="32"/>
    <x v="4"/>
    <x v="3"/>
    <n v="3473"/>
    <n v="4370"/>
    <n v="232105"/>
    <n v="243636"/>
    <n v="187"/>
    <n v="4.3"/>
    <n v="218"/>
    <n v="5"/>
    <n v="36811"/>
    <n v="3985"/>
    <n v="32826"/>
    <n v="1.6"/>
    <n v="15.1"/>
    <n v="59872"/>
    <n v="20637"/>
    <n v="39235"/>
    <n v="8.5"/>
    <n v="24.6"/>
    <n v="-23061"/>
    <n v="-9.5"/>
    <n v="30.2"/>
    <n v="132"/>
    <n v="132"/>
    <n v="17303"/>
    <n v="0"/>
  </r>
  <r>
    <x v="32"/>
    <x v="4"/>
    <x v="4"/>
    <n v="4156"/>
    <n v="6808"/>
    <n v="276839"/>
    <n v="287955"/>
    <n v="136"/>
    <n v="2"/>
    <n v="263"/>
    <n v="3.8"/>
    <n v="37679"/>
    <n v="2803"/>
    <n v="34876"/>
    <n v="1"/>
    <n v="13.1"/>
    <n v="59911"/>
    <n v="17901"/>
    <n v="42010"/>
    <n v="6.2"/>
    <n v="20.8"/>
    <n v="-22232"/>
    <n v="-7.7"/>
    <n v="26.2"/>
    <n v="99"/>
    <n v="166"/>
    <n v="13668"/>
    <n v="0"/>
  </r>
  <r>
    <x v="32"/>
    <x v="4"/>
    <x v="5"/>
    <n v="3918"/>
    <n v="5246"/>
    <n v="258889"/>
    <n v="270993"/>
    <n v="85"/>
    <n v="1.6"/>
    <n v="139"/>
    <n v="2.6"/>
    <n v="32277"/>
    <n v="2908"/>
    <n v="29369"/>
    <n v="1.1000000000000001"/>
    <n v="11.9"/>
    <n v="56484"/>
    <n v="14416"/>
    <n v="42068"/>
    <n v="5.3"/>
    <n v="20.8"/>
    <n v="-24207"/>
    <n v="-8.9"/>
    <n v="23.8"/>
    <n v="91"/>
    <n v="91"/>
    <n v="12533"/>
    <n v="0"/>
  </r>
  <r>
    <x v="32"/>
    <x v="4"/>
    <x v="6"/>
    <n v="3956"/>
    <n v="5805"/>
    <n v="263100"/>
    <n v="275124"/>
    <n v="175"/>
    <n v="3"/>
    <n v="161"/>
    <n v="2.8"/>
    <n v="30085"/>
    <n v="2603"/>
    <n v="27482"/>
    <n v="0.9"/>
    <n v="10.9"/>
    <n v="54132"/>
    <n v="14687"/>
    <n v="39445"/>
    <n v="5.3"/>
    <n v="19.7"/>
    <n v="-24047"/>
    <n v="-8.8000000000000007"/>
    <n v="21.8"/>
    <n v="90"/>
    <n v="99"/>
    <n v="11598"/>
    <n v="0"/>
  </r>
  <r>
    <x v="32"/>
    <x v="4"/>
    <x v="7"/>
    <n v="18033"/>
    <n v="27636"/>
    <n v="1188109"/>
    <n v="1245670"/>
    <n v="581"/>
    <n v="2.1"/>
    <n v="720"/>
    <n v="2.6"/>
    <n v="117295"/>
    <n v="15342"/>
    <n v="101953"/>
    <n v="1.2"/>
    <n v="9.4"/>
    <n v="232416"/>
    <n v="53423"/>
    <n v="178993"/>
    <n v="4.3"/>
    <n v="18.7"/>
    <n v="-115121"/>
    <n v="-9.3000000000000007"/>
    <n v="18.8"/>
    <n v="311"/>
    <n v="339"/>
    <n v="41957"/>
    <n v="0"/>
  </r>
  <r>
    <x v="32"/>
    <x v="4"/>
    <x v="8"/>
    <n v="14527"/>
    <n v="22593"/>
    <n v="950842"/>
    <n v="998294"/>
    <n v="413"/>
    <n v="1.8"/>
    <n v="547"/>
    <n v="2.4"/>
    <n v="83296"/>
    <n v="11364"/>
    <n v="71932"/>
    <n v="1.1000000000000001"/>
    <n v="8.3000000000000007"/>
    <n v="178199"/>
    <n v="30606"/>
    <n v="147593"/>
    <n v="3.1"/>
    <n v="17.899999999999999"/>
    <n v="-94903"/>
    <n v="-9.6"/>
    <n v="16.600000000000001"/>
    <n v="176"/>
    <n v="278"/>
    <n v="23215"/>
    <n v="0"/>
  </r>
  <r>
    <x v="32"/>
    <x v="4"/>
    <x v="9"/>
    <n v="11383"/>
    <n v="17431"/>
    <n v="744642"/>
    <n v="780045"/>
    <n v="380"/>
    <n v="2.2000000000000002"/>
    <n v="354"/>
    <n v="2"/>
    <n v="59881"/>
    <n v="8879"/>
    <n v="51002"/>
    <n v="1.1000000000000001"/>
    <n v="7.7"/>
    <n v="130687"/>
    <n v="21374"/>
    <n v="109313"/>
    <n v="2.7"/>
    <n v="16.8"/>
    <n v="-70806"/>
    <n v="-9.1"/>
    <n v="15.4"/>
    <n v="115"/>
    <n v="115"/>
    <n v="15280"/>
    <n v="0"/>
  </r>
  <r>
    <x v="32"/>
    <x v="4"/>
    <x v="10"/>
    <n v="11962"/>
    <n v="21366"/>
    <n v="786734"/>
    <n v="824214"/>
    <n v="562"/>
    <n v="2.6"/>
    <n v="396"/>
    <n v="1.9"/>
    <n v="59456"/>
    <n v="11050"/>
    <n v="48406"/>
    <n v="1.3"/>
    <n v="7.2"/>
    <n v="134416"/>
    <n v="23850"/>
    <n v="110566"/>
    <n v="2.9"/>
    <n v="16.3"/>
    <n v="-74960"/>
    <n v="-9.1"/>
    <n v="14.4"/>
    <n v="120"/>
    <n v="131"/>
    <n v="16367"/>
    <n v="0"/>
  </r>
  <r>
    <x v="32"/>
    <x v="4"/>
    <x v="11"/>
    <n v="14858"/>
    <n v="32066"/>
    <n v="989374"/>
    <n v="1028465"/>
    <n v="613"/>
    <n v="1.9"/>
    <n v="539"/>
    <n v="1.7"/>
    <n v="70366"/>
    <n v="11750"/>
    <n v="58616"/>
    <n v="1.1000000000000001"/>
    <n v="6.8"/>
    <n v="148548"/>
    <n v="22649"/>
    <n v="125899"/>
    <n v="2.2000000000000002"/>
    <n v="14.4"/>
    <n v="-78182"/>
    <n v="-7.6"/>
    <n v="13.6"/>
    <n v="97"/>
    <n v="122"/>
    <n v="12587"/>
    <n v="0"/>
  </r>
  <r>
    <x v="32"/>
    <x v="4"/>
    <x v="1"/>
    <n v="29843"/>
    <n v="62918"/>
    <n v="2009297"/>
    <n v="2078755"/>
    <n v="1092"/>
    <n v="1.7"/>
    <n v="1132"/>
    <n v="1.8"/>
    <n v="131754"/>
    <n v="26002"/>
    <n v="105752"/>
    <n v="1.3"/>
    <n v="6.3"/>
    <n v="270670"/>
    <n v="45336"/>
    <n v="225334"/>
    <n v="2.2000000000000002"/>
    <n v="13"/>
    <n v="-138916"/>
    <n v="-6.7"/>
    <n v="12.6"/>
    <n v="173"/>
    <n v="246"/>
    <n v="23634"/>
    <n v="0"/>
  </r>
  <r>
    <x v="32"/>
    <x v="5"/>
    <x v="0"/>
    <n v="493"/>
    <n v="1334"/>
    <n v="147633"/>
    <n v="74410"/>
    <n v="1330"/>
    <n v="199.4"/>
    <n v="0"/>
    <n v="0"/>
    <n v="146446"/>
    <n v="146446"/>
    <n v="0"/>
    <n v="196.8"/>
    <n v="196.8"/>
    <n v="0"/>
    <n v="0"/>
    <n v="0"/>
    <n v="0"/>
    <n v="0"/>
    <n v="146446"/>
    <n v="196.8"/>
    <n v="0"/>
    <m/>
    <m/>
    <m/>
    <n v="0"/>
  </r>
  <r>
    <x v="32"/>
    <x v="5"/>
    <x v="2"/>
    <n v="1246"/>
    <n v="2642"/>
    <n v="183559"/>
    <n v="208366"/>
    <n v="141"/>
    <n v="5.3"/>
    <n v="217"/>
    <n v="8.1"/>
    <n v="42782"/>
    <n v="2784"/>
    <n v="39998"/>
    <n v="1.3"/>
    <n v="20.5"/>
    <n v="92396"/>
    <n v="59514"/>
    <n v="32882"/>
    <n v="28.6"/>
    <n v="44.3"/>
    <n v="-49614"/>
    <n v="-23.8"/>
    <n v="41"/>
    <n v="180"/>
    <n v="182"/>
    <m/>
    <n v="1"/>
  </r>
  <r>
    <x v="32"/>
    <x v="5"/>
    <x v="3"/>
    <n v="1283"/>
    <n v="1971"/>
    <n v="184438"/>
    <n v="192139"/>
    <n v="81"/>
    <n v="4.0999999999999996"/>
    <n v="66"/>
    <n v="3.4"/>
    <n v="29084"/>
    <n v="3141"/>
    <n v="25943"/>
    <n v="1.6"/>
    <n v="15.1"/>
    <n v="44485"/>
    <n v="16357"/>
    <n v="28128"/>
    <n v="8.5"/>
    <n v="23.2"/>
    <n v="-15401"/>
    <n v="-8.1"/>
    <n v="30.2"/>
    <n v="52"/>
    <n v="58"/>
    <n v="15037"/>
    <n v="0"/>
  </r>
  <r>
    <x v="32"/>
    <x v="5"/>
    <x v="4"/>
    <n v="1908"/>
    <n v="5433"/>
    <n v="280429"/>
    <n v="288130"/>
    <n v="200"/>
    <n v="3.7"/>
    <n v="151"/>
    <n v="2.8"/>
    <n v="34641"/>
    <n v="4536"/>
    <n v="30105"/>
    <n v="1.6"/>
    <n v="12"/>
    <n v="50042"/>
    <n v="10043"/>
    <n v="39999"/>
    <n v="3.5"/>
    <n v="17.399999999999999"/>
    <n v="-15401"/>
    <n v="-5.4"/>
    <n v="24"/>
    <n v="29"/>
    <n v="29"/>
    <m/>
    <n v="1"/>
  </r>
  <r>
    <x v="32"/>
    <x v="5"/>
    <x v="5"/>
    <n v="1578"/>
    <n v="3201"/>
    <n v="227037"/>
    <n v="236058"/>
    <n v="138"/>
    <n v="4.3"/>
    <n v="85"/>
    <n v="2.7"/>
    <n v="29867"/>
    <n v="3760"/>
    <n v="26107"/>
    <n v="1.6"/>
    <n v="12.7"/>
    <n v="47908"/>
    <n v="11651"/>
    <n v="36257"/>
    <n v="4.9000000000000004"/>
    <n v="20.3"/>
    <n v="-18041"/>
    <n v="-7.6"/>
    <n v="25.4"/>
    <n v="27"/>
    <n v="27"/>
    <n v="7959"/>
    <n v="0"/>
  </r>
  <r>
    <x v="32"/>
    <x v="5"/>
    <x v="6"/>
    <n v="1580"/>
    <n v="3006"/>
    <n v="226579"/>
    <n v="235356"/>
    <n v="89"/>
    <n v="2.9"/>
    <n v="129"/>
    <n v="4.3"/>
    <n v="27729"/>
    <n v="2823"/>
    <n v="24906"/>
    <n v="1.2"/>
    <n v="11.8"/>
    <n v="45282"/>
    <n v="13537"/>
    <n v="31745"/>
    <n v="5.8"/>
    <n v="19.2"/>
    <n v="-17553"/>
    <n v="-7.4"/>
    <n v="23.6"/>
    <n v="34"/>
    <n v="59"/>
    <n v="10660"/>
    <n v="0"/>
  </r>
  <r>
    <x v="32"/>
    <x v="5"/>
    <x v="7"/>
    <n v="8312"/>
    <n v="19255"/>
    <n v="1204491"/>
    <n v="1249238"/>
    <n v="633"/>
    <n v="3.3"/>
    <n v="648"/>
    <n v="3.4"/>
    <n v="125429"/>
    <n v="21754"/>
    <n v="103675"/>
    <n v="1.7"/>
    <n v="10"/>
    <n v="214922"/>
    <n v="46253"/>
    <n v="168669"/>
    <n v="3.7"/>
    <n v="17.2"/>
    <n v="-89493"/>
    <n v="-7.2"/>
    <n v="20"/>
    <n v="119"/>
    <n v="249"/>
    <n v="34429"/>
    <n v="0"/>
  </r>
  <r>
    <x v="32"/>
    <x v="5"/>
    <x v="8"/>
    <n v="6626"/>
    <n v="17981"/>
    <n v="952565"/>
    <n v="992091"/>
    <n v="479"/>
    <n v="2.7"/>
    <n v="444"/>
    <n v="2.5"/>
    <n v="88165"/>
    <n v="15613"/>
    <n v="72552"/>
    <n v="1.6"/>
    <n v="8.9"/>
    <n v="167217"/>
    <n v="31781"/>
    <n v="135436"/>
    <n v="3.2"/>
    <n v="16.899999999999999"/>
    <n v="-79052"/>
    <n v="-8"/>
    <n v="17.8"/>
    <n v="74"/>
    <n v="104"/>
    <n v="21542"/>
    <n v="0"/>
  </r>
  <r>
    <x v="32"/>
    <x v="5"/>
    <x v="9"/>
    <n v="5642"/>
    <n v="15538"/>
    <n v="811616"/>
    <n v="849698"/>
    <n v="364"/>
    <n v="2.2999999999999998"/>
    <n v="362"/>
    <n v="2.2999999999999998"/>
    <n v="62195"/>
    <n v="11647"/>
    <n v="50548"/>
    <n v="1.4"/>
    <n v="7.3"/>
    <n v="138358"/>
    <n v="23215"/>
    <n v="115143"/>
    <n v="2.7"/>
    <n v="16.3"/>
    <n v="-76163"/>
    <n v="-9"/>
    <n v="14.6"/>
    <n v="47"/>
    <n v="85"/>
    <n v="14477"/>
    <n v="0"/>
  </r>
  <r>
    <x v="32"/>
    <x v="5"/>
    <x v="10"/>
    <n v="6656"/>
    <n v="21811"/>
    <n v="971122"/>
    <n v="1007912"/>
    <n v="578"/>
    <n v="2.7"/>
    <n v="359"/>
    <n v="1.7"/>
    <n v="71463"/>
    <n v="17519"/>
    <n v="53944"/>
    <n v="1.7"/>
    <n v="7.1"/>
    <n v="145042"/>
    <n v="22536"/>
    <n v="122506"/>
    <n v="2.2000000000000002"/>
    <n v="14.4"/>
    <n v="-73579"/>
    <n v="-7.3"/>
    <n v="14.2"/>
    <n v="48"/>
    <n v="48"/>
    <n v="13764"/>
    <n v="0"/>
  </r>
  <r>
    <x v="32"/>
    <x v="5"/>
    <x v="11"/>
    <n v="9270"/>
    <n v="39633"/>
    <n v="1372735"/>
    <n v="1414828"/>
    <n v="1239"/>
    <n v="3.1"/>
    <n v="676"/>
    <n v="1.7"/>
    <n v="97665"/>
    <n v="23615"/>
    <n v="74050"/>
    <n v="1.7"/>
    <n v="6.9"/>
    <n v="181850"/>
    <n v="22647"/>
    <n v="159203"/>
    <n v="1.6"/>
    <n v="12.9"/>
    <n v="-84185"/>
    <n v="-6"/>
    <n v="13.8"/>
    <n v="34"/>
    <n v="78"/>
    <n v="10022"/>
    <n v="0"/>
  </r>
  <r>
    <x v="32"/>
    <x v="5"/>
    <x v="1"/>
    <n v="21307"/>
    <n v="79856"/>
    <n v="3187347"/>
    <n v="3280616"/>
    <n v="1745"/>
    <n v="2.2000000000000002"/>
    <n v="1392"/>
    <n v="1.7"/>
    <n v="198886"/>
    <n v="43359"/>
    <n v="155527"/>
    <n v="1.3"/>
    <n v="6.1"/>
    <n v="385423"/>
    <n v="68311"/>
    <n v="317112"/>
    <n v="2.1"/>
    <n v="11.7"/>
    <n v="-186537"/>
    <n v="-5.6"/>
    <n v="12.2"/>
    <n v="111"/>
    <n v="186"/>
    <n v="33910"/>
    <n v="0"/>
  </r>
  <r>
    <x v="32"/>
    <x v="6"/>
    <x v="0"/>
    <n v="71"/>
    <n v="257"/>
    <n v="48118"/>
    <n v="24815"/>
    <n v="255"/>
    <n v="198.4"/>
    <n v="0"/>
    <n v="0"/>
    <n v="46607"/>
    <n v="46607"/>
    <n v="0"/>
    <n v="187.8"/>
    <n v="187.8"/>
    <n v="0"/>
    <n v="0"/>
    <n v="0"/>
    <n v="0"/>
    <n v="0"/>
    <n v="46607"/>
    <n v="187.8"/>
    <n v="0"/>
    <m/>
    <m/>
    <m/>
    <n v="0"/>
  </r>
  <r>
    <x v="32"/>
    <x v="6"/>
    <x v="2"/>
    <n v="231"/>
    <n v="711"/>
    <n v="71416"/>
    <n v="72920"/>
    <n v="49"/>
    <n v="6.9"/>
    <n v="53"/>
    <n v="7.4"/>
    <n v="17160"/>
    <n v="1432"/>
    <n v="15728"/>
    <n v="2"/>
    <n v="23.5"/>
    <n v="20168"/>
    <n v="1867"/>
    <n v="18301"/>
    <n v="2.6"/>
    <n v="27.7"/>
    <n v="-3008"/>
    <n v="-4.2"/>
    <n v="47"/>
    <n v="1"/>
    <n v="20"/>
    <m/>
    <n v="1"/>
  </r>
  <r>
    <x v="32"/>
    <x v="6"/>
    <x v="3"/>
    <n v="228"/>
    <n v="655"/>
    <n v="71138"/>
    <n v="77812"/>
    <n v="96"/>
    <n v="15.3"/>
    <n v="38"/>
    <n v="6.1"/>
    <n v="12185"/>
    <n v="1457"/>
    <n v="10728"/>
    <n v="1.9"/>
    <n v="15.7"/>
    <n v="25532"/>
    <n v="10915"/>
    <n v="14617"/>
    <n v="14"/>
    <n v="32.799999999999997"/>
    <n v="-13347"/>
    <n v="-17.100000000000001"/>
    <n v="31.4"/>
    <n v="12"/>
    <n v="13"/>
    <n v="8349"/>
    <n v="0"/>
  </r>
  <r>
    <x v="32"/>
    <x v="6"/>
    <x v="4"/>
    <n v="447"/>
    <n v="2518"/>
    <n v="144176"/>
    <n v="149049"/>
    <n v="285"/>
    <n v="11.8"/>
    <n v="83"/>
    <n v="3.4"/>
    <n v="21367"/>
    <n v="4191"/>
    <n v="17176"/>
    <n v="2.8"/>
    <n v="14.3"/>
    <n v="31113"/>
    <n v="7545"/>
    <n v="23568"/>
    <n v="5.0999999999999996"/>
    <n v="20.9"/>
    <n v="-9746"/>
    <n v="-6.6"/>
    <n v="28.6"/>
    <n v="6"/>
    <n v="11"/>
    <n v="4341"/>
    <n v="0"/>
  </r>
  <r>
    <x v="32"/>
    <x v="6"/>
    <x v="5"/>
    <n v="365"/>
    <n v="1773"/>
    <n v="116654"/>
    <n v="118667"/>
    <n v="133"/>
    <n v="7.7"/>
    <n v="58"/>
    <n v="3.3"/>
    <n v="18985"/>
    <n v="4637"/>
    <n v="14348"/>
    <n v="3.9"/>
    <n v="16"/>
    <n v="23010"/>
    <n v="3594"/>
    <n v="19416"/>
    <n v="3"/>
    <n v="19.399999999999999"/>
    <n v="-4025"/>
    <n v="-3.4"/>
    <n v="32"/>
    <n v="3"/>
    <n v="3"/>
    <n v="2244"/>
    <n v="0"/>
  </r>
  <r>
    <x v="32"/>
    <x v="6"/>
    <x v="6"/>
    <n v="372"/>
    <n v="1097"/>
    <n v="120799"/>
    <n v="124246"/>
    <n v="88"/>
    <n v="8.1999999999999993"/>
    <n v="34"/>
    <n v="3.2"/>
    <n v="16275"/>
    <n v="2296"/>
    <n v="13979"/>
    <n v="1.8"/>
    <n v="13.1"/>
    <n v="23169"/>
    <n v="3149"/>
    <n v="20020"/>
    <n v="2.5"/>
    <n v="18.600000000000001"/>
    <n v="-6894"/>
    <n v="-5.5"/>
    <n v="26.2"/>
    <n v="2"/>
    <n v="2"/>
    <m/>
    <n v="1"/>
  </r>
  <r>
    <x v="32"/>
    <x v="6"/>
    <x v="7"/>
    <n v="1834"/>
    <n v="8011"/>
    <n v="593371"/>
    <n v="613008"/>
    <n v="610"/>
    <n v="7.8"/>
    <n v="265"/>
    <n v="3.4"/>
    <n v="72944"/>
    <n v="16037"/>
    <n v="56907"/>
    <n v="2.6"/>
    <n v="11.9"/>
    <n v="112217"/>
    <n v="24806"/>
    <n v="87411"/>
    <n v="4"/>
    <n v="18.3"/>
    <n v="-39273"/>
    <n v="-6.4"/>
    <n v="23.8"/>
    <n v="21"/>
    <n v="23"/>
    <n v="14935"/>
    <n v="0"/>
  </r>
  <r>
    <x v="32"/>
    <x v="6"/>
    <x v="8"/>
    <n v="1704"/>
    <n v="10572"/>
    <n v="561557"/>
    <n v="579700"/>
    <n v="880"/>
    <n v="8.5"/>
    <n v="380"/>
    <n v="3.7"/>
    <n v="63478"/>
    <n v="16161"/>
    <n v="47317"/>
    <n v="2.8"/>
    <n v="11"/>
    <n v="99764"/>
    <n v="18051"/>
    <n v="81713"/>
    <n v="3.1"/>
    <n v="17.2"/>
    <n v="-36286"/>
    <n v="-6.2"/>
    <n v="22"/>
    <n v="16"/>
    <n v="71"/>
    <n v="10511"/>
    <n v="0"/>
  </r>
  <r>
    <x v="32"/>
    <x v="6"/>
    <x v="9"/>
    <n v="1428"/>
    <n v="10033"/>
    <n v="464393"/>
    <n v="478094"/>
    <n v="878"/>
    <n v="9.1"/>
    <n v="197"/>
    <n v="2"/>
    <n v="48133"/>
    <n v="12892"/>
    <n v="35241"/>
    <n v="2.7"/>
    <n v="10.1"/>
    <n v="75534"/>
    <n v="9637"/>
    <n v="65897"/>
    <n v="2"/>
    <n v="15.8"/>
    <n v="-27401"/>
    <n v="-5.7"/>
    <n v="20.2"/>
    <n v="8"/>
    <n v="40"/>
    <n v="5495"/>
    <n v="0"/>
  </r>
  <r>
    <x v="32"/>
    <x v="6"/>
    <x v="10"/>
    <n v="1978"/>
    <n v="14508"/>
    <n v="644936"/>
    <n v="668740"/>
    <n v="1119"/>
    <n v="7.9"/>
    <n v="377"/>
    <n v="2.7"/>
    <n v="59172"/>
    <n v="19161"/>
    <n v="40011"/>
    <n v="2.9"/>
    <n v="8.8000000000000007"/>
    <n v="106780"/>
    <n v="18589"/>
    <n v="88191"/>
    <n v="2.8"/>
    <n v="16"/>
    <n v="-47608"/>
    <n v="-7.2"/>
    <n v="17.600000000000001"/>
    <n v="6"/>
    <n v="6"/>
    <n v="3983"/>
    <n v="0"/>
  </r>
  <r>
    <x v="32"/>
    <x v="6"/>
    <x v="11"/>
    <n v="2993"/>
    <n v="26621"/>
    <n v="986831"/>
    <n v="1006164"/>
    <n v="1699"/>
    <n v="6.5"/>
    <n v="630"/>
    <n v="2.4"/>
    <n v="102090"/>
    <n v="27780"/>
    <n v="74310"/>
    <n v="2.8"/>
    <n v="10.1"/>
    <n v="140756"/>
    <n v="14488"/>
    <n v="126268"/>
    <n v="1.4"/>
    <n v="14"/>
    <n v="-38666"/>
    <n v="-3.9"/>
    <n v="20.2"/>
    <n v="5"/>
    <n v="28"/>
    <m/>
    <n v="1"/>
  </r>
  <r>
    <x v="32"/>
    <x v="6"/>
    <x v="1"/>
    <n v="7605"/>
    <n v="61197"/>
    <n v="2542751"/>
    <n v="2598314"/>
    <n v="3314"/>
    <n v="5.5"/>
    <n v="1939"/>
    <n v="3.2"/>
    <n v="212859"/>
    <n v="57037"/>
    <n v="155822"/>
    <n v="2.2000000000000002"/>
    <n v="8.1999999999999993"/>
    <n v="323984"/>
    <n v="38719"/>
    <n v="285265"/>
    <n v="1.5"/>
    <n v="12.5"/>
    <n v="-111125"/>
    <n v="-4.3"/>
    <n v="16.399999999999999"/>
    <n v="10"/>
    <n v="15"/>
    <n v="7115"/>
    <n v="0"/>
  </r>
  <r>
    <x v="32"/>
    <x v="7"/>
    <x v="0"/>
    <n v="37"/>
    <n v="259"/>
    <n v="50700"/>
    <n v="25350"/>
    <n v="259"/>
    <n v="200"/>
    <n v="0"/>
    <n v="0"/>
    <n v="50700"/>
    <n v="50700"/>
    <n v="0"/>
    <n v="200"/>
    <n v="200"/>
    <n v="0"/>
    <n v="0"/>
    <n v="0"/>
    <n v="0"/>
    <n v="0"/>
    <n v="50700"/>
    <n v="200"/>
    <n v="0"/>
    <m/>
    <m/>
    <m/>
    <n v="0"/>
  </r>
  <r>
    <x v="32"/>
    <x v="7"/>
    <x v="2"/>
    <n v="130"/>
    <n v="596"/>
    <n v="68777"/>
    <n v="76249"/>
    <n v="64"/>
    <n v="11.1"/>
    <n v="22"/>
    <n v="3.8"/>
    <n v="18330"/>
    <n v="3342"/>
    <n v="14988"/>
    <n v="4.4000000000000004"/>
    <n v="24"/>
    <n v="33274"/>
    <n v="757"/>
    <n v="32517"/>
    <n v="1"/>
    <n v="43.6"/>
    <n v="-14944"/>
    <n v="-19.600000000000001"/>
    <n v="48"/>
    <m/>
    <m/>
    <m/>
    <n v="0"/>
  </r>
  <r>
    <x v="32"/>
    <x v="7"/>
    <x v="3"/>
    <n v="89"/>
    <n v="266"/>
    <n v="53992"/>
    <n v="60796"/>
    <n v="32"/>
    <n v="12.2"/>
    <n v="23"/>
    <n v="8.8000000000000007"/>
    <n v="10823"/>
    <n v="1022"/>
    <n v="9801"/>
    <n v="1.7"/>
    <n v="17.8"/>
    <n v="24430"/>
    <n v="11658"/>
    <n v="12772"/>
    <n v="19.2"/>
    <n v="40.200000000000003"/>
    <n v="-13607"/>
    <n v="-22.4"/>
    <n v="35.6"/>
    <n v="6"/>
    <n v="6"/>
    <n v="8481"/>
    <n v="0"/>
  </r>
  <r>
    <x v="32"/>
    <x v="7"/>
    <x v="4"/>
    <n v="131"/>
    <n v="1327"/>
    <n v="76548"/>
    <n v="80721"/>
    <n v="119"/>
    <n v="9.1999999999999993"/>
    <n v="39"/>
    <n v="3"/>
    <n v="11115"/>
    <n v="2543"/>
    <n v="8572"/>
    <n v="3.2"/>
    <n v="13.8"/>
    <n v="19460"/>
    <n v="6118"/>
    <n v="13342"/>
    <n v="7.6"/>
    <n v="24.1"/>
    <n v="-8345"/>
    <n v="-10.3"/>
    <n v="27.6"/>
    <n v="4"/>
    <n v="4"/>
    <n v="5043"/>
    <n v="0"/>
  </r>
  <r>
    <x v="32"/>
    <x v="7"/>
    <x v="5"/>
    <n v="125"/>
    <n v="1090"/>
    <n v="81562"/>
    <n v="81898"/>
    <n v="165"/>
    <n v="16.3"/>
    <n v="17"/>
    <n v="1.7"/>
    <n v="14088"/>
    <n v="4500"/>
    <n v="9588"/>
    <n v="5.5"/>
    <n v="17.2"/>
    <n v="14760"/>
    <n v="2105"/>
    <n v="12655"/>
    <n v="2.6"/>
    <n v="18"/>
    <n v="-672"/>
    <n v="-0.8"/>
    <n v="34.4"/>
    <n v="1"/>
    <n v="1"/>
    <m/>
    <n v="1"/>
  </r>
  <r>
    <x v="32"/>
    <x v="7"/>
    <x v="6"/>
    <n v="112"/>
    <n v="522"/>
    <n v="68872"/>
    <n v="71356"/>
    <n v="41"/>
    <n v="8.1"/>
    <n v="13"/>
    <n v="2.6"/>
    <n v="9439"/>
    <n v="1891"/>
    <n v="7548"/>
    <n v="2.7"/>
    <n v="13.2"/>
    <n v="14407"/>
    <n v="4754"/>
    <n v="9653"/>
    <n v="6.7"/>
    <n v="20.2"/>
    <n v="-4968"/>
    <n v="-7"/>
    <n v="26.4"/>
    <n v="3"/>
    <n v="3"/>
    <n v="4532"/>
    <n v="0"/>
  </r>
  <r>
    <x v="32"/>
    <x v="7"/>
    <x v="7"/>
    <n v="782"/>
    <n v="7842"/>
    <n v="491235"/>
    <n v="510928"/>
    <n v="685"/>
    <n v="9"/>
    <n v="173"/>
    <n v="2.2999999999999998"/>
    <n v="60322"/>
    <n v="16128"/>
    <n v="44194"/>
    <n v="3.2"/>
    <n v="11.8"/>
    <n v="99710"/>
    <n v="18713"/>
    <n v="80997"/>
    <n v="3.7"/>
    <n v="19.5"/>
    <n v="-39388"/>
    <n v="-7.7"/>
    <n v="23.6"/>
    <n v="10"/>
    <n v="15"/>
    <n v="13309"/>
    <n v="0"/>
  </r>
  <r>
    <x v="32"/>
    <x v="7"/>
    <x v="8"/>
    <n v="723"/>
    <n v="8938"/>
    <n v="464639"/>
    <n v="483965"/>
    <n v="753"/>
    <n v="8.6"/>
    <n v="297"/>
    <n v="3.4"/>
    <n v="50093"/>
    <n v="13497"/>
    <n v="36596"/>
    <n v="2.8"/>
    <n v="10.4"/>
    <n v="88745"/>
    <n v="13008"/>
    <n v="75737"/>
    <n v="2.7"/>
    <n v="18.3"/>
    <n v="-38652"/>
    <n v="-7.9"/>
    <n v="20.8"/>
    <n v="4"/>
    <n v="4"/>
    <n v="5939"/>
    <n v="0"/>
  </r>
  <r>
    <x v="32"/>
    <x v="7"/>
    <x v="9"/>
    <n v="600"/>
    <n v="8039"/>
    <n v="384246"/>
    <n v="394825"/>
    <n v="1015"/>
    <n v="13"/>
    <n v="525"/>
    <n v="6.7"/>
    <n v="44023"/>
    <n v="14774"/>
    <n v="29249"/>
    <n v="3.7"/>
    <n v="11.2"/>
    <n v="65181"/>
    <n v="15352"/>
    <n v="49829"/>
    <n v="3.9"/>
    <n v="16.5"/>
    <n v="-21158"/>
    <n v="-5.3"/>
    <n v="22.4"/>
    <n v="3"/>
    <n v="3"/>
    <n v="4501"/>
    <n v="0"/>
  </r>
  <r>
    <x v="32"/>
    <x v="7"/>
    <x v="10"/>
    <n v="958"/>
    <n v="13024"/>
    <n v="619154"/>
    <n v="632586"/>
    <n v="849"/>
    <n v="6.7"/>
    <n v="313"/>
    <n v="2.5"/>
    <n v="57342"/>
    <n v="18980"/>
    <n v="38362"/>
    <n v="3"/>
    <n v="9.1"/>
    <n v="84206"/>
    <n v="8810"/>
    <n v="75396"/>
    <n v="1.4"/>
    <n v="13.3"/>
    <n v="-26864"/>
    <n v="-4.2"/>
    <n v="18.2"/>
    <n v="1"/>
    <n v="1"/>
    <m/>
    <n v="1"/>
  </r>
  <r>
    <x v="32"/>
    <x v="7"/>
    <x v="11"/>
    <n v="1384"/>
    <n v="22156"/>
    <n v="898610"/>
    <n v="914802"/>
    <n v="1393"/>
    <n v="6.4"/>
    <n v="922"/>
    <n v="4.2"/>
    <n v="95463"/>
    <n v="28177"/>
    <n v="67286"/>
    <n v="3.1"/>
    <n v="10.4"/>
    <n v="127847"/>
    <n v="15875"/>
    <n v="111972"/>
    <n v="1.7"/>
    <n v="14"/>
    <n v="-32384"/>
    <n v="-3.6"/>
    <n v="20.8"/>
    <n v="2"/>
    <n v="382"/>
    <m/>
    <n v="1"/>
  </r>
  <r>
    <x v="32"/>
    <x v="7"/>
    <x v="1"/>
    <n v="3982"/>
    <n v="54342"/>
    <n v="2628022"/>
    <n v="2688324"/>
    <n v="3264"/>
    <n v="6.1"/>
    <n v="1821"/>
    <n v="3.4"/>
    <n v="213926"/>
    <n v="57016"/>
    <n v="156910"/>
    <n v="2.1"/>
    <n v="8"/>
    <n v="334531"/>
    <n v="48891"/>
    <n v="285640"/>
    <n v="1.8"/>
    <n v="12.4"/>
    <n v="-120605"/>
    <n v="-4.4000000000000004"/>
    <n v="16"/>
    <n v="2"/>
    <n v="235"/>
    <m/>
    <n v="1"/>
  </r>
  <r>
    <x v="32"/>
    <x v="8"/>
    <x v="0"/>
    <n v="17"/>
    <n v="33"/>
    <m/>
    <m/>
    <n v="33"/>
    <n v="200"/>
    <n v="0"/>
    <n v="0"/>
    <m/>
    <m/>
    <m/>
    <m/>
    <m/>
    <m/>
    <m/>
    <m/>
    <m/>
    <m/>
    <m/>
    <m/>
    <m/>
    <m/>
    <m/>
    <m/>
    <n v="1"/>
  </r>
  <r>
    <x v="32"/>
    <x v="8"/>
    <x v="2"/>
    <n v="53"/>
    <n v="265"/>
    <n v="47644"/>
    <n v="59202"/>
    <n v="25"/>
    <n v="9.6999999999999993"/>
    <n v="11"/>
    <n v="4.3"/>
    <n v="9890"/>
    <m/>
    <m/>
    <m/>
    <n v="16.7"/>
    <n v="33006"/>
    <n v="1389"/>
    <n v="31617"/>
    <n v="2.2999999999999998"/>
    <n v="55.8"/>
    <n v="-23116"/>
    <n v="-39.1"/>
    <n v="33.4"/>
    <m/>
    <m/>
    <m/>
    <n v="1"/>
  </r>
  <r>
    <x v="32"/>
    <x v="8"/>
    <x v="3"/>
    <n v="40"/>
    <n v="551"/>
    <n v="54058"/>
    <m/>
    <n v="16"/>
    <n v="2.9"/>
    <n v="4"/>
    <n v="0.7"/>
    <m/>
    <m/>
    <m/>
    <m/>
    <m/>
    <m/>
    <m/>
    <m/>
    <m/>
    <m/>
    <m/>
    <m/>
    <m/>
    <m/>
    <m/>
    <m/>
    <n v="1"/>
  </r>
  <r>
    <x v="32"/>
    <x v="8"/>
    <x v="4"/>
    <n v="52"/>
    <n v="865"/>
    <m/>
    <n v="72547"/>
    <n v="48"/>
    <n v="5.5"/>
    <n v="75"/>
    <n v="8.5"/>
    <n v="14573"/>
    <n v="2269"/>
    <n v="12304"/>
    <n v="3.1"/>
    <n v="20.100000000000001"/>
    <n v="15044"/>
    <m/>
    <n v="11571"/>
    <m/>
    <n v="20.7"/>
    <n v="-471"/>
    <n v="-0.6"/>
    <n v="40.200000000000003"/>
    <n v="1"/>
    <n v="1"/>
    <m/>
    <n v="1"/>
  </r>
  <r>
    <x v="32"/>
    <x v="8"/>
    <x v="5"/>
    <n v="85"/>
    <n v="2464"/>
    <n v="101686"/>
    <n v="103655"/>
    <n v="242"/>
    <n v="10.199999999999999"/>
    <n v="47"/>
    <n v="2"/>
    <n v="19903"/>
    <n v="8634"/>
    <n v="11269"/>
    <n v="8.3000000000000007"/>
    <n v="19.2"/>
    <n v="23840"/>
    <m/>
    <n v="21353"/>
    <m/>
    <n v="23"/>
    <n v="-3937"/>
    <n v="-3.8"/>
    <n v="38.4"/>
    <n v="1"/>
    <n v="1"/>
    <m/>
    <n v="1"/>
  </r>
  <r>
    <x v="32"/>
    <x v="8"/>
    <x v="6"/>
    <n v="53"/>
    <n v="440"/>
    <n v="63254"/>
    <n v="68930"/>
    <n v="31"/>
    <n v="7.3"/>
    <n v="3"/>
    <n v="0.7"/>
    <n v="5096"/>
    <m/>
    <m/>
    <m/>
    <n v="7.4"/>
    <n v="16447"/>
    <m/>
    <n v="13920"/>
    <m/>
    <n v="23.9"/>
    <n v="-11351"/>
    <n v="-16.5"/>
    <n v="14.8"/>
    <n v="1"/>
    <n v="1"/>
    <m/>
    <n v="1"/>
  </r>
  <r>
    <x v="32"/>
    <x v="8"/>
    <x v="7"/>
    <n v="376"/>
    <n v="5237"/>
    <n v="453814"/>
    <n v="463511"/>
    <n v="673"/>
    <n v="13.4"/>
    <n v="277"/>
    <n v="5.5"/>
    <n v="70385"/>
    <n v="15959"/>
    <n v="54426"/>
    <n v="3.4"/>
    <n v="15.2"/>
    <n v="89780"/>
    <n v="31276"/>
    <n v="58504"/>
    <n v="6.7"/>
    <n v="19.399999999999999"/>
    <n v="-19395"/>
    <n v="-4.2"/>
    <n v="30.4"/>
    <n v="8"/>
    <n v="59"/>
    <m/>
    <n v="1"/>
  </r>
  <r>
    <x v="32"/>
    <x v="8"/>
    <x v="8"/>
    <n v="379"/>
    <n v="8885"/>
    <n v="513933"/>
    <n v="535872"/>
    <n v="913"/>
    <n v="10.7"/>
    <n v="252"/>
    <n v="2.9"/>
    <n v="63492"/>
    <n v="22316"/>
    <n v="41176"/>
    <n v="4.2"/>
    <n v="11.8"/>
    <n v="107369"/>
    <n v="25582"/>
    <n v="81787"/>
    <n v="4.8"/>
    <n v="20"/>
    <n v="-43877"/>
    <n v="-8.1999999999999993"/>
    <n v="23.6"/>
    <n v="7"/>
    <n v="7"/>
    <n v="18421"/>
    <n v="0"/>
  </r>
  <r>
    <x v="32"/>
    <x v="8"/>
    <x v="9"/>
    <n v="359"/>
    <n v="8670"/>
    <n v="473387"/>
    <n v="485767"/>
    <n v="773"/>
    <n v="9.1"/>
    <n v="372"/>
    <n v="4.4000000000000004"/>
    <n v="51998"/>
    <n v="19187"/>
    <n v="32811"/>
    <n v="3.9"/>
    <n v="10.7"/>
    <n v="76758"/>
    <n v="11331"/>
    <n v="65427"/>
    <n v="2.2999999999999998"/>
    <n v="15.8"/>
    <n v="-24760"/>
    <n v="-5.0999999999999996"/>
    <n v="21.4"/>
    <m/>
    <m/>
    <m/>
    <n v="0"/>
  </r>
  <r>
    <x v="32"/>
    <x v="8"/>
    <x v="10"/>
    <n v="631"/>
    <n v="13647"/>
    <n v="874209"/>
    <n v="895656"/>
    <n v="958"/>
    <n v="7.1"/>
    <n v="588"/>
    <n v="4.4000000000000004"/>
    <n v="77550"/>
    <n v="22625"/>
    <n v="54925"/>
    <n v="2.5"/>
    <n v="8.6999999999999993"/>
    <n v="120444"/>
    <n v="32174"/>
    <n v="88270"/>
    <n v="3.6"/>
    <n v="13.4"/>
    <n v="-42894"/>
    <n v="-4.7"/>
    <n v="17.399999999999999"/>
    <n v="3"/>
    <n v="3"/>
    <m/>
    <n v="1"/>
  </r>
  <r>
    <x v="32"/>
    <x v="8"/>
    <x v="11"/>
    <n v="838"/>
    <n v="22366"/>
    <n v="1176836"/>
    <n v="1195730"/>
    <n v="1671"/>
    <n v="7.6"/>
    <n v="651"/>
    <n v="3"/>
    <n v="121392"/>
    <n v="40412"/>
    <n v="80980"/>
    <n v="3.4"/>
    <n v="10.199999999999999"/>
    <n v="159180"/>
    <n v="22929"/>
    <n v="136251"/>
    <n v="1.9"/>
    <n v="13.3"/>
    <n v="-37788"/>
    <n v="-3.1"/>
    <n v="20.399999999999999"/>
    <m/>
    <m/>
    <m/>
    <n v="0"/>
  </r>
  <r>
    <x v="32"/>
    <x v="8"/>
    <x v="1"/>
    <n v="2803"/>
    <n v="77899"/>
    <n v="4029802"/>
    <n v="4117686"/>
    <n v="4550"/>
    <n v="5.9"/>
    <n v="3140"/>
    <n v="4.0999999999999996"/>
    <n v="325432"/>
    <n v="93280"/>
    <n v="232152"/>
    <n v="2.2999999999999998"/>
    <n v="7.9"/>
    <n v="501200"/>
    <n v="89811"/>
    <n v="411389"/>
    <n v="2.2000000000000002"/>
    <n v="12.2"/>
    <n v="-175768"/>
    <n v="-4.3"/>
    <n v="15.8"/>
    <n v="4"/>
    <n v="394"/>
    <n v="11422"/>
    <n v="0"/>
  </r>
  <r>
    <x v="32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2"/>
    <x v="9"/>
    <x v="2"/>
    <n v="15"/>
    <n v="27"/>
    <n v="27861"/>
    <m/>
    <n v="3"/>
    <n v="11.8"/>
    <n v="0"/>
    <n v="0"/>
    <m/>
    <m/>
    <m/>
    <m/>
    <m/>
    <m/>
    <m/>
    <m/>
    <m/>
    <m/>
    <m/>
    <m/>
    <m/>
    <m/>
    <m/>
    <m/>
    <n v="1"/>
  </r>
  <r>
    <x v="32"/>
    <x v="9"/>
    <x v="3"/>
    <n v="18"/>
    <n v="55"/>
    <m/>
    <n v="29100"/>
    <n v="6"/>
    <n v="11.4"/>
    <n v="1"/>
    <n v="1.9"/>
    <n v="6085"/>
    <m/>
    <m/>
    <m/>
    <n v="20.9"/>
    <n v="6904"/>
    <m/>
    <n v="6861"/>
    <m/>
    <n v="23.7"/>
    <n v="-819"/>
    <n v="-2.8"/>
    <n v="41.8"/>
    <m/>
    <m/>
    <m/>
    <n v="1"/>
  </r>
  <r>
    <x v="32"/>
    <x v="9"/>
    <x v="4"/>
    <n v="10"/>
    <n v="107"/>
    <n v="9888"/>
    <n v="9848"/>
    <n v="0"/>
    <n v="0"/>
    <n v="0"/>
    <n v="0"/>
    <n v="1105"/>
    <n v="0"/>
    <n v="1105"/>
    <n v="0"/>
    <n v="11.2"/>
    <n v="1024"/>
    <n v="0"/>
    <n v="1024"/>
    <n v="0"/>
    <n v="10.4"/>
    <n v="81"/>
    <n v="0.8"/>
    <n v="20.8"/>
    <m/>
    <m/>
    <m/>
    <n v="0"/>
  </r>
  <r>
    <x v="32"/>
    <x v="9"/>
    <x v="5"/>
    <n v="27"/>
    <n v="122"/>
    <n v="64891"/>
    <n v="69953"/>
    <n v="23"/>
    <n v="16"/>
    <n v="66"/>
    <n v="46"/>
    <n v="17624"/>
    <n v="4019"/>
    <n v="13605"/>
    <n v="5.7"/>
    <n v="25.2"/>
    <n v="27748"/>
    <n v="8881"/>
    <n v="18867"/>
    <n v="12.7"/>
    <n v="39.700000000000003"/>
    <n v="-10124"/>
    <n v="-14.5"/>
    <n v="50.4"/>
    <m/>
    <m/>
    <m/>
    <n v="0"/>
  </r>
  <r>
    <x v="32"/>
    <x v="9"/>
    <x v="6"/>
    <n v="14"/>
    <n v="424"/>
    <n v="22939"/>
    <n v="29380"/>
    <n v="1"/>
    <n v="0.2"/>
    <n v="1"/>
    <n v="0.2"/>
    <n v="2004"/>
    <m/>
    <m/>
    <m/>
    <n v="6.8"/>
    <n v="14885"/>
    <m/>
    <n v="13091"/>
    <m/>
    <n v="50.7"/>
    <n v="-12881"/>
    <n v="-43.9"/>
    <n v="13.6"/>
    <m/>
    <m/>
    <m/>
    <n v="1"/>
  </r>
  <r>
    <x v="32"/>
    <x v="9"/>
    <x v="7"/>
    <n v="125"/>
    <n v="5285"/>
    <n v="308376"/>
    <n v="322847"/>
    <n v="1017"/>
    <n v="20.3"/>
    <n v="453"/>
    <n v="9"/>
    <n v="31993"/>
    <n v="10375"/>
    <n v="21618"/>
    <n v="3.2"/>
    <n v="9.9"/>
    <n v="60934"/>
    <n v="11165"/>
    <n v="49769"/>
    <n v="3.5"/>
    <n v="18.899999999999999"/>
    <n v="-28941"/>
    <n v="-9"/>
    <n v="19.8"/>
    <n v="1"/>
    <n v="1"/>
    <m/>
    <n v="1"/>
  </r>
  <r>
    <x v="32"/>
    <x v="9"/>
    <x v="8"/>
    <n v="120"/>
    <n v="3394"/>
    <n v="294743"/>
    <n v="306737"/>
    <n v="287"/>
    <n v="8.4"/>
    <n v="367"/>
    <n v="10.7"/>
    <n v="31363"/>
    <n v="8008"/>
    <n v="23355"/>
    <n v="2.6"/>
    <n v="10.199999999999999"/>
    <n v="55351"/>
    <n v="13165"/>
    <n v="42186"/>
    <n v="4.3"/>
    <n v="18"/>
    <n v="-23988"/>
    <n v="-7.8"/>
    <n v="20.399999999999999"/>
    <m/>
    <m/>
    <m/>
    <n v="0"/>
  </r>
  <r>
    <x v="32"/>
    <x v="9"/>
    <x v="9"/>
    <n v="117"/>
    <n v="5033"/>
    <n v="332396"/>
    <n v="338663"/>
    <n v="291"/>
    <n v="5.9"/>
    <n v="148"/>
    <n v="3"/>
    <n v="40307"/>
    <n v="11319"/>
    <n v="28988"/>
    <n v="3.3"/>
    <n v="11.9"/>
    <n v="52840"/>
    <n v="8190"/>
    <n v="44650"/>
    <n v="2.4"/>
    <n v="15.6"/>
    <n v="-12533"/>
    <n v="-3.7"/>
    <n v="23.8"/>
    <m/>
    <m/>
    <m/>
    <n v="0"/>
  </r>
  <r>
    <x v="32"/>
    <x v="9"/>
    <x v="10"/>
    <n v="239"/>
    <n v="8498"/>
    <n v="755605"/>
    <n v="758690"/>
    <n v="717"/>
    <n v="8.6"/>
    <n v="346"/>
    <n v="4.2"/>
    <n v="74584"/>
    <n v="24082"/>
    <n v="50502"/>
    <n v="3.2"/>
    <n v="9.8000000000000007"/>
    <n v="80754"/>
    <n v="13536"/>
    <n v="67218"/>
    <n v="1.8"/>
    <n v="10.6"/>
    <n v="-6170"/>
    <n v="-0.8"/>
    <n v="19.600000000000001"/>
    <m/>
    <m/>
    <m/>
    <n v="0"/>
  </r>
  <r>
    <x v="32"/>
    <x v="9"/>
    <x v="11"/>
    <n v="323"/>
    <n v="24521"/>
    <n v="958282"/>
    <n v="970135"/>
    <n v="1894"/>
    <n v="7.9"/>
    <n v="696"/>
    <n v="2.9"/>
    <n v="104387"/>
    <n v="37860"/>
    <n v="66527"/>
    <n v="3.9"/>
    <n v="10.8"/>
    <n v="128093"/>
    <n v="17293"/>
    <n v="110800"/>
    <n v="1.8"/>
    <n v="13.2"/>
    <n v="-23706"/>
    <n v="-2.4"/>
    <n v="21.6"/>
    <m/>
    <m/>
    <m/>
    <n v="0"/>
  </r>
  <r>
    <x v="32"/>
    <x v="9"/>
    <x v="1"/>
    <n v="1156"/>
    <n v="67381"/>
    <n v="3471715"/>
    <n v="3534524"/>
    <n v="4634"/>
    <n v="7"/>
    <n v="2297"/>
    <n v="3.5"/>
    <n v="297282"/>
    <n v="100706"/>
    <n v="196576"/>
    <n v="2.8"/>
    <n v="8.4"/>
    <n v="422899"/>
    <n v="67554"/>
    <n v="355345"/>
    <n v="1.9"/>
    <n v="12"/>
    <n v="-125617"/>
    <n v="-3.6"/>
    <n v="16.8"/>
    <n v="1"/>
    <n v="1"/>
    <m/>
    <n v="1"/>
  </r>
  <r>
    <x v="32"/>
    <x v="10"/>
    <x v="2"/>
    <n v="5"/>
    <n v="16"/>
    <m/>
    <m/>
    <n v="0"/>
    <n v="0"/>
    <n v="0"/>
    <n v="0"/>
    <m/>
    <n v="0"/>
    <m/>
    <m/>
    <m/>
    <m/>
    <m/>
    <m/>
    <m/>
    <m/>
    <m/>
    <m/>
    <m/>
    <m/>
    <m/>
    <m/>
    <n v="1"/>
  </r>
  <r>
    <x v="32"/>
    <x v="10"/>
    <x v="3"/>
    <n v="8"/>
    <n v="8"/>
    <n v="20833"/>
    <n v="17943"/>
    <n v="1"/>
    <n v="11.1"/>
    <n v="3"/>
    <n v="33.299999999999997"/>
    <n v="6155"/>
    <m/>
    <m/>
    <m/>
    <n v="34.299999999999997"/>
    <n v="375"/>
    <m/>
    <n v="172"/>
    <m/>
    <n v="2.1"/>
    <n v="5780"/>
    <n v="32.200000000000003"/>
    <n v="4.2"/>
    <m/>
    <m/>
    <m/>
    <n v="1"/>
  </r>
  <r>
    <x v="32"/>
    <x v="10"/>
    <x v="4"/>
    <n v="8"/>
    <n v="414"/>
    <n v="18327"/>
    <m/>
    <n v="46"/>
    <n v="11.7"/>
    <n v="3"/>
    <n v="0.8"/>
    <m/>
    <m/>
    <m/>
    <m/>
    <m/>
    <m/>
    <m/>
    <m/>
    <m/>
    <m/>
    <m/>
    <m/>
    <m/>
    <m/>
    <m/>
    <m/>
    <n v="1"/>
  </r>
  <r>
    <x v="32"/>
    <x v="10"/>
    <x v="5"/>
    <n v="10"/>
    <n v="69"/>
    <m/>
    <m/>
    <n v="15"/>
    <n v="20"/>
    <n v="27"/>
    <n v="36"/>
    <m/>
    <m/>
    <m/>
    <m/>
    <m/>
    <m/>
    <m/>
    <m/>
    <m/>
    <m/>
    <m/>
    <m/>
    <m/>
    <m/>
    <m/>
    <m/>
    <n v="1"/>
  </r>
  <r>
    <x v="32"/>
    <x v="10"/>
    <x v="6"/>
    <n v="5"/>
    <n v="62"/>
    <m/>
    <m/>
    <n v="4"/>
    <n v="6.6"/>
    <n v="1"/>
    <n v="1.7"/>
    <m/>
    <m/>
    <m/>
    <m/>
    <m/>
    <m/>
    <m/>
    <m/>
    <m/>
    <m/>
    <m/>
    <m/>
    <m/>
    <m/>
    <m/>
    <m/>
    <n v="1"/>
  </r>
  <r>
    <x v="32"/>
    <x v="10"/>
    <x v="7"/>
    <n v="50"/>
    <n v="1619"/>
    <n v="206103"/>
    <n v="206784"/>
    <n v="29"/>
    <n v="1.8"/>
    <n v="36"/>
    <n v="2.2000000000000002"/>
    <n v="20417"/>
    <m/>
    <m/>
    <m/>
    <n v="9.9"/>
    <n v="21778"/>
    <m/>
    <n v="20036"/>
    <m/>
    <n v="10.5"/>
    <n v="-1361"/>
    <n v="-0.6"/>
    <n v="19.8"/>
    <m/>
    <m/>
    <m/>
    <n v="1"/>
  </r>
  <r>
    <x v="32"/>
    <x v="10"/>
    <x v="8"/>
    <n v="63"/>
    <n v="3021"/>
    <n v="310796"/>
    <n v="316110"/>
    <n v="566"/>
    <n v="20.2"/>
    <n v="150"/>
    <n v="5.3"/>
    <n v="43835"/>
    <n v="20400"/>
    <n v="23435"/>
    <n v="6.5"/>
    <n v="13.9"/>
    <n v="54463"/>
    <n v="12497"/>
    <n v="41966"/>
    <n v="4"/>
    <n v="17.2"/>
    <n v="-10628"/>
    <n v="-3.3"/>
    <n v="27.8"/>
    <m/>
    <m/>
    <m/>
    <n v="0"/>
  </r>
  <r>
    <x v="32"/>
    <x v="10"/>
    <x v="9"/>
    <n v="63"/>
    <n v="7788"/>
    <n v="316253"/>
    <n v="324065"/>
    <n v="928"/>
    <n v="12.2"/>
    <n v="661"/>
    <n v="8.6999999999999993"/>
    <n v="27311"/>
    <n v="8084"/>
    <n v="19227"/>
    <n v="2.5"/>
    <n v="8.4"/>
    <n v="42934"/>
    <n v="8553"/>
    <n v="34381"/>
    <n v="2.6"/>
    <n v="13.2"/>
    <n v="-15623"/>
    <n v="-4.8"/>
    <n v="16.8"/>
    <m/>
    <m/>
    <m/>
    <n v="0"/>
  </r>
  <r>
    <x v="32"/>
    <x v="10"/>
    <x v="10"/>
    <n v="119"/>
    <n v="7840"/>
    <n v="641847"/>
    <n v="651219"/>
    <n v="480"/>
    <n v="6.1"/>
    <n v="456"/>
    <n v="5.8"/>
    <n v="55741"/>
    <n v="17454"/>
    <n v="38287"/>
    <n v="2.7"/>
    <n v="8.6"/>
    <n v="74484"/>
    <n v="14796"/>
    <n v="59688"/>
    <n v="2.2999999999999998"/>
    <n v="11.4"/>
    <n v="-18743"/>
    <n v="-2.8"/>
    <n v="17.2"/>
    <m/>
    <m/>
    <m/>
    <n v="0"/>
  </r>
  <r>
    <x v="32"/>
    <x v="10"/>
    <x v="11"/>
    <n v="156"/>
    <n v="15051"/>
    <n v="852212"/>
    <n v="862196"/>
    <n v="1232"/>
    <n v="8.3000000000000007"/>
    <n v="661"/>
    <n v="4.5"/>
    <n v="84105"/>
    <n v="26456"/>
    <n v="57649"/>
    <n v="3.1"/>
    <n v="9.8000000000000007"/>
    <n v="104073"/>
    <n v="17145"/>
    <n v="86928"/>
    <n v="2"/>
    <n v="12.1"/>
    <n v="-19968"/>
    <n v="-2.2999999999999998"/>
    <n v="19.600000000000001"/>
    <m/>
    <m/>
    <m/>
    <n v="0"/>
  </r>
  <r>
    <x v="32"/>
    <x v="10"/>
    <x v="1"/>
    <n v="720"/>
    <n v="82111"/>
    <n v="4031616"/>
    <n v="4128024"/>
    <n v="6257"/>
    <n v="7.7"/>
    <n v="4564"/>
    <n v="5.6"/>
    <n v="386905"/>
    <n v="127341"/>
    <n v="259564"/>
    <n v="3.1"/>
    <n v="9.4"/>
    <n v="579721"/>
    <n v="108496"/>
    <n v="471225"/>
    <n v="2.6"/>
    <n v="14"/>
    <n v="-192816"/>
    <n v="-4.5999999999999996"/>
    <n v="18.8"/>
    <m/>
    <m/>
    <m/>
    <n v="0"/>
  </r>
  <r>
    <x v="32"/>
    <x v="11"/>
    <x v="2"/>
    <n v="15"/>
    <n v="24"/>
    <m/>
    <n v="3205"/>
    <n v="0"/>
    <n v="0"/>
    <n v="15"/>
    <n v="47.6"/>
    <n v="4832"/>
    <n v="0"/>
    <n v="4832"/>
    <n v="0"/>
    <n v="150.80000000000001"/>
    <n v="280"/>
    <n v="226"/>
    <n v="54"/>
    <n v="7.1"/>
    <n v="8.6999999999999993"/>
    <n v="4552"/>
    <n v="142.1"/>
    <n v="17.399999999999999"/>
    <m/>
    <m/>
    <m/>
    <n v="1"/>
  </r>
  <r>
    <x v="32"/>
    <x v="11"/>
    <x v="3"/>
    <n v="10"/>
    <n v="30"/>
    <m/>
    <m/>
    <n v="1"/>
    <n v="3.2"/>
    <n v="4"/>
    <n v="12.7"/>
    <m/>
    <m/>
    <m/>
    <m/>
    <m/>
    <m/>
    <m/>
    <m/>
    <m/>
    <m/>
    <m/>
    <m/>
    <m/>
    <m/>
    <m/>
    <m/>
    <n v="1"/>
  </r>
  <r>
    <x v="32"/>
    <x v="11"/>
    <x v="4"/>
    <n v="9"/>
    <n v="19"/>
    <m/>
    <m/>
    <n v="2"/>
    <n v="11.8"/>
    <n v="0"/>
    <n v="0"/>
    <m/>
    <m/>
    <m/>
    <m/>
    <m/>
    <m/>
    <m/>
    <m/>
    <m/>
    <m/>
    <m/>
    <m/>
    <m/>
    <m/>
    <m/>
    <m/>
    <n v="1"/>
  </r>
  <r>
    <x v="32"/>
    <x v="11"/>
    <x v="5"/>
    <n v="20"/>
    <n v="63"/>
    <m/>
    <m/>
    <n v="2"/>
    <n v="3"/>
    <n v="9"/>
    <n v="13.5"/>
    <m/>
    <m/>
    <m/>
    <m/>
    <m/>
    <m/>
    <m/>
    <m/>
    <m/>
    <m/>
    <m/>
    <m/>
    <m/>
    <m/>
    <m/>
    <m/>
    <n v="1"/>
  </r>
  <r>
    <x v="32"/>
    <x v="11"/>
    <x v="6"/>
    <n v="11"/>
    <n v="15"/>
    <m/>
    <m/>
    <n v="0"/>
    <n v="0"/>
    <n v="1"/>
    <n v="6.7"/>
    <m/>
    <n v="0"/>
    <m/>
    <m/>
    <m/>
    <m/>
    <m/>
    <m/>
    <m/>
    <m/>
    <m/>
    <m/>
    <m/>
    <m/>
    <m/>
    <m/>
    <n v="1"/>
  </r>
  <r>
    <x v="32"/>
    <x v="11"/>
    <x v="7"/>
    <n v="45"/>
    <n v="455"/>
    <n v="98917"/>
    <n v="109408"/>
    <n v="77"/>
    <n v="17.5"/>
    <n v="48"/>
    <n v="10.9"/>
    <n v="16614"/>
    <m/>
    <m/>
    <m/>
    <n v="15.2"/>
    <n v="37595"/>
    <m/>
    <n v="9089"/>
    <m/>
    <n v="34.4"/>
    <n v="-20981"/>
    <n v="-19.2"/>
    <n v="30.4"/>
    <m/>
    <m/>
    <m/>
    <n v="1"/>
  </r>
  <r>
    <x v="32"/>
    <x v="11"/>
    <x v="8"/>
    <n v="74"/>
    <n v="5730"/>
    <n v="384507"/>
    <n v="372887"/>
    <n v="522"/>
    <n v="9.3000000000000007"/>
    <n v="273"/>
    <n v="4.9000000000000004"/>
    <n v="67427"/>
    <n v="24386"/>
    <n v="43041"/>
    <n v="6.5"/>
    <n v="18.100000000000001"/>
    <n v="44186"/>
    <n v="6007"/>
    <n v="38179"/>
    <n v="1.6"/>
    <n v="11.8"/>
    <n v="23241"/>
    <n v="6.3"/>
    <n v="23.6"/>
    <m/>
    <m/>
    <m/>
    <n v="0"/>
  </r>
  <r>
    <x v="32"/>
    <x v="11"/>
    <x v="9"/>
    <n v="84"/>
    <n v="19212"/>
    <n v="855458"/>
    <n v="889095"/>
    <n v="1213"/>
    <n v="6.4"/>
    <n v="879"/>
    <n v="4.5999999999999996"/>
    <n v="119693"/>
    <n v="42984"/>
    <n v="76709"/>
    <n v="4.8"/>
    <n v="13.5"/>
    <n v="186966"/>
    <n v="24711"/>
    <n v="162255"/>
    <n v="2.8"/>
    <n v="21"/>
    <n v="-67273"/>
    <n v="-7.5"/>
    <n v="27"/>
    <m/>
    <m/>
    <m/>
    <n v="0"/>
  </r>
  <r>
    <x v="32"/>
    <x v="11"/>
    <x v="10"/>
    <n v="140"/>
    <n v="29429"/>
    <n v="1541483"/>
    <n v="1558905"/>
    <n v="2340"/>
    <n v="8.1"/>
    <n v="1313"/>
    <n v="4.5"/>
    <n v="179156"/>
    <n v="80983"/>
    <n v="98173"/>
    <n v="5.2"/>
    <n v="11.5"/>
    <n v="213999"/>
    <n v="30084"/>
    <n v="183915"/>
    <n v="1.9"/>
    <n v="13.7"/>
    <n v="-34843"/>
    <n v="-2.2000000000000002"/>
    <n v="23"/>
    <m/>
    <m/>
    <m/>
    <n v="0"/>
  </r>
  <r>
    <x v="32"/>
    <x v="11"/>
    <x v="11"/>
    <n v="170"/>
    <n v="52844"/>
    <n v="2824793"/>
    <n v="2913318"/>
    <n v="2909"/>
    <n v="5.5"/>
    <n v="2767"/>
    <n v="5.2"/>
    <n v="288637"/>
    <n v="112684"/>
    <n v="175953"/>
    <n v="3.9"/>
    <n v="9.9"/>
    <n v="465688"/>
    <n v="91165"/>
    <n v="374523"/>
    <n v="3.1"/>
    <n v="16"/>
    <n v="-177051"/>
    <n v="-6.1"/>
    <n v="19.8"/>
    <m/>
    <m/>
    <m/>
    <n v="0"/>
  </r>
  <r>
    <x v="32"/>
    <x v="11"/>
    <x v="1"/>
    <n v="1399"/>
    <n v="538201"/>
    <n v="24966642"/>
    <n v="25405037"/>
    <n v="44153"/>
    <n v="8.1999999999999993"/>
    <n v="42068"/>
    <n v="7.8"/>
    <n v="2368673"/>
    <n v="811094"/>
    <n v="1557579"/>
    <n v="3.2"/>
    <n v="9.3000000000000007"/>
    <n v="3245464"/>
    <n v="694969"/>
    <n v="2550495"/>
    <n v="2.7"/>
    <n v="12.8"/>
    <n v="-876791"/>
    <n v="-3.5"/>
    <n v="18.600000000000001"/>
    <m/>
    <m/>
    <m/>
    <n v="0"/>
  </r>
  <r>
    <x v="33"/>
    <x v="0"/>
    <x v="0"/>
    <n v="331425"/>
    <n v="331605"/>
    <n v="797639"/>
    <n v="405064"/>
    <n v="325049"/>
    <n v="196"/>
    <n v="0"/>
    <n v="0"/>
    <n v="785151"/>
    <n v="785151"/>
    <n v="0"/>
    <n v="193.8"/>
    <n v="193.8"/>
    <n v="0"/>
    <n v="0"/>
    <n v="0"/>
    <n v="0"/>
    <n v="0"/>
    <n v="785151"/>
    <n v="193.8"/>
    <n v="0"/>
    <m/>
    <m/>
    <m/>
    <n v="0"/>
  </r>
  <r>
    <x v="33"/>
    <x v="0"/>
    <x v="2"/>
    <n v="205373"/>
    <n v="205455"/>
    <n v="406456"/>
    <n v="477705"/>
    <n v="56"/>
    <n v="0"/>
    <n v="85589"/>
    <n v="33.799999999999997"/>
    <n v="81495"/>
    <n v="77"/>
    <n v="81418"/>
    <n v="0"/>
    <n v="17.100000000000001"/>
    <n v="223993"/>
    <n v="172238"/>
    <n v="51755"/>
    <n v="36.1"/>
    <n v="46.9"/>
    <n v="-142498"/>
    <n v="-29.8"/>
    <n v="34.200000000000003"/>
    <n v="64952"/>
    <n v="64952"/>
    <n v="135568"/>
    <n v="0"/>
  </r>
  <r>
    <x v="33"/>
    <x v="0"/>
    <x v="3"/>
    <n v="195242"/>
    <n v="195337"/>
    <n v="385738"/>
    <n v="437224"/>
    <n v="10585"/>
    <n v="4.8"/>
    <n v="57989"/>
    <n v="26.4"/>
    <n v="72502"/>
    <n v="20916"/>
    <n v="51586"/>
    <n v="4.8"/>
    <n v="16.600000000000001"/>
    <n v="175474"/>
    <n v="124797"/>
    <n v="50677"/>
    <n v="28.5"/>
    <n v="40.1"/>
    <n v="-102972"/>
    <n v="-23.5"/>
    <n v="33.200000000000003"/>
    <n v="44612"/>
    <n v="44612"/>
    <n v="100209"/>
    <n v="0"/>
  </r>
  <r>
    <x v="33"/>
    <x v="0"/>
    <x v="4"/>
    <n v="174623"/>
    <n v="174774"/>
    <n v="346418"/>
    <n v="388875"/>
    <n v="9933"/>
    <n v="5.2"/>
    <n v="45978"/>
    <n v="23.8"/>
    <n v="60584"/>
    <n v="19143"/>
    <n v="41441"/>
    <n v="4.9000000000000004"/>
    <n v="15.6"/>
    <n v="145498"/>
    <n v="101019"/>
    <n v="44479"/>
    <n v="26"/>
    <n v="37.4"/>
    <n v="-84914"/>
    <n v="-21.8"/>
    <n v="31.2"/>
    <n v="34609"/>
    <n v="34610"/>
    <n v="79865"/>
    <n v="0"/>
  </r>
  <r>
    <x v="33"/>
    <x v="0"/>
    <x v="5"/>
    <n v="161438"/>
    <n v="161606"/>
    <n v="322751"/>
    <n v="361149"/>
    <n v="8982"/>
    <n v="5.0999999999999996"/>
    <n v="38598"/>
    <n v="21.9"/>
    <n v="52252"/>
    <n v="16972"/>
    <n v="35280"/>
    <n v="4.7"/>
    <n v="14.5"/>
    <n v="129048"/>
    <n v="85902"/>
    <n v="43146"/>
    <n v="23.8"/>
    <n v="35.700000000000003"/>
    <n v="-76796"/>
    <n v="-21.2"/>
    <n v="29"/>
    <n v="28687"/>
    <n v="28688"/>
    <n v="67335"/>
    <n v="0"/>
  </r>
  <r>
    <x v="33"/>
    <x v="0"/>
    <x v="6"/>
    <n v="139988"/>
    <n v="140164"/>
    <n v="282474"/>
    <n v="315585"/>
    <n v="7128"/>
    <n v="4.7"/>
    <n v="31469"/>
    <n v="20.7"/>
    <n v="42812"/>
    <n v="13716"/>
    <n v="29096"/>
    <n v="4.3"/>
    <n v="13.6"/>
    <n v="109033"/>
    <n v="71267"/>
    <n v="37766"/>
    <n v="22.6"/>
    <n v="34.5"/>
    <n v="-66221"/>
    <n v="-20.9"/>
    <n v="27.2"/>
    <n v="23283"/>
    <n v="23283"/>
    <n v="55620"/>
    <n v="0"/>
  </r>
  <r>
    <x v="33"/>
    <x v="0"/>
    <x v="7"/>
    <n v="495493"/>
    <n v="496157"/>
    <n v="1009519"/>
    <n v="1105566"/>
    <n v="24390"/>
    <n v="4.5999999999999996"/>
    <n v="92352"/>
    <n v="17.399999999999999"/>
    <n v="142865"/>
    <n v="47190"/>
    <n v="95675"/>
    <n v="4.3"/>
    <n v="12.9"/>
    <n v="334959"/>
    <n v="205123"/>
    <n v="129836"/>
    <n v="18.600000000000001"/>
    <n v="30.3"/>
    <n v="-192094"/>
    <n v="-17.399999999999999"/>
    <n v="25.8"/>
    <n v="65730"/>
    <n v="65741"/>
    <n v="154719"/>
    <n v="0"/>
  </r>
  <r>
    <x v="33"/>
    <x v="0"/>
    <x v="8"/>
    <n v="337711"/>
    <n v="338190"/>
    <n v="698444"/>
    <n v="756199"/>
    <n v="15901"/>
    <n v="4.5"/>
    <n v="53424"/>
    <n v="15"/>
    <n v="90969"/>
    <n v="30898"/>
    <n v="60071"/>
    <n v="4.0999999999999996"/>
    <n v="12"/>
    <n v="206479"/>
    <n v="117878"/>
    <n v="88601"/>
    <n v="15.6"/>
    <n v="27.3"/>
    <n v="-115510"/>
    <n v="-15.3"/>
    <n v="24"/>
    <n v="36517"/>
    <n v="36529"/>
    <n v="85247"/>
    <n v="0"/>
  </r>
  <r>
    <x v="33"/>
    <x v="0"/>
    <x v="9"/>
    <n v="225516"/>
    <n v="225833"/>
    <n v="477309"/>
    <n v="513582"/>
    <n v="9494"/>
    <n v="4"/>
    <n v="31785"/>
    <n v="13.4"/>
    <n v="58136"/>
    <n v="18737"/>
    <n v="39399"/>
    <n v="3.6"/>
    <n v="11.3"/>
    <n v="130682"/>
    <n v="72017"/>
    <n v="58665"/>
    <n v="14"/>
    <n v="25.4"/>
    <n v="-72546"/>
    <n v="-14.1"/>
    <n v="22.6"/>
    <n v="21795"/>
    <n v="21796"/>
    <n v="52440"/>
    <n v="0"/>
  </r>
  <r>
    <x v="33"/>
    <x v="0"/>
    <x v="10"/>
    <n v="174271"/>
    <n v="174720"/>
    <n v="375549"/>
    <n v="402220"/>
    <n v="6741"/>
    <n v="3.7"/>
    <n v="22617"/>
    <n v="12.4"/>
    <n v="42692"/>
    <n v="13349"/>
    <n v="29343"/>
    <n v="3.3"/>
    <n v="10.6"/>
    <n v="96033"/>
    <n v="51183"/>
    <n v="44850"/>
    <n v="12.7"/>
    <n v="23.9"/>
    <n v="-53341"/>
    <n v="-13.3"/>
    <n v="21.2"/>
    <n v="15329"/>
    <n v="15330"/>
    <n v="36843"/>
    <n v="0"/>
  </r>
  <r>
    <x v="33"/>
    <x v="0"/>
    <x v="11"/>
    <n v="178281"/>
    <n v="179196"/>
    <n v="394777"/>
    <n v="421864"/>
    <n v="5811"/>
    <n v="3.1"/>
    <n v="21647"/>
    <n v="11.6"/>
    <n v="40292"/>
    <n v="11753"/>
    <n v="28539"/>
    <n v="2.8"/>
    <n v="9.6"/>
    <n v="94466"/>
    <n v="50572"/>
    <n v="43894"/>
    <n v="12"/>
    <n v="22.4"/>
    <n v="-54174"/>
    <n v="-12.8"/>
    <n v="19.2"/>
    <n v="15196"/>
    <n v="15199"/>
    <n v="37646"/>
    <n v="0"/>
  </r>
  <r>
    <x v="33"/>
    <x v="0"/>
    <x v="1"/>
    <n v="129744"/>
    <n v="131053"/>
    <n v="297038"/>
    <n v="320290"/>
    <n v="3297"/>
    <n v="2.4"/>
    <n v="16133"/>
    <n v="11.7"/>
    <n v="26747"/>
    <n v="7138"/>
    <n v="19609"/>
    <n v="2.2000000000000002"/>
    <n v="8.4"/>
    <n v="73251"/>
    <n v="41000"/>
    <n v="32251"/>
    <n v="12.8"/>
    <n v="22.9"/>
    <n v="-46504"/>
    <n v="-14.5"/>
    <n v="16.8"/>
    <n v="12029"/>
    <n v="12038"/>
    <n v="32146"/>
    <n v="0"/>
  </r>
  <r>
    <x v="33"/>
    <x v="1"/>
    <x v="0"/>
    <n v="34218"/>
    <n v="34542"/>
    <n v="417090"/>
    <n v="210005"/>
    <n v="34297"/>
    <n v="198.6"/>
    <n v="0"/>
    <n v="0"/>
    <n v="414170"/>
    <n v="414170"/>
    <n v="0"/>
    <n v="197.2"/>
    <n v="197.2"/>
    <n v="0"/>
    <n v="0"/>
    <n v="0"/>
    <n v="0"/>
    <n v="0"/>
    <n v="414170"/>
    <n v="197.2"/>
    <n v="0"/>
    <m/>
    <m/>
    <m/>
    <n v="0"/>
  </r>
  <r>
    <x v="33"/>
    <x v="1"/>
    <x v="2"/>
    <n v="52882"/>
    <n v="53101"/>
    <n v="344456"/>
    <n v="358668"/>
    <n v="116"/>
    <n v="0.2"/>
    <n v="4855"/>
    <n v="8.6999999999999993"/>
    <n v="88029"/>
    <n v="250"/>
    <n v="87779"/>
    <n v="0.1"/>
    <n v="24.5"/>
    <n v="116453"/>
    <n v="59134"/>
    <n v="57319"/>
    <n v="16.5"/>
    <n v="32.5"/>
    <n v="-28424"/>
    <n v="-8"/>
    <n v="49"/>
    <n v="4212"/>
    <n v="4212"/>
    <n v="51530"/>
    <n v="0"/>
  </r>
  <r>
    <x v="33"/>
    <x v="1"/>
    <x v="3"/>
    <n v="56099"/>
    <n v="56403"/>
    <n v="358893"/>
    <n v="377012"/>
    <n v="780"/>
    <n v="1.3"/>
    <n v="4147"/>
    <n v="7.1"/>
    <n v="70167"/>
    <n v="8234"/>
    <n v="61933"/>
    <n v="2.2000000000000002"/>
    <n v="18.600000000000001"/>
    <n v="106404"/>
    <n v="50230"/>
    <n v="56174"/>
    <n v="13.3"/>
    <n v="28.2"/>
    <n v="-36237"/>
    <n v="-9.6"/>
    <n v="37.200000000000003"/>
    <n v="3666"/>
    <n v="3666"/>
    <n v="44831"/>
    <n v="0"/>
  </r>
  <r>
    <x v="33"/>
    <x v="1"/>
    <x v="4"/>
    <n v="53901"/>
    <n v="54321"/>
    <n v="339585"/>
    <n v="358711"/>
    <n v="674"/>
    <n v="1.2"/>
    <n v="3534"/>
    <n v="6.3"/>
    <n v="57718"/>
    <n v="7208"/>
    <n v="50510"/>
    <n v="2"/>
    <n v="16.100000000000001"/>
    <n v="95969"/>
    <n v="42046"/>
    <n v="53923"/>
    <n v="11.7"/>
    <n v="26.8"/>
    <n v="-38251"/>
    <n v="-10.7"/>
    <n v="32.200000000000003"/>
    <n v="3052"/>
    <n v="3056"/>
    <n v="37245"/>
    <n v="0"/>
  </r>
  <r>
    <x v="33"/>
    <x v="1"/>
    <x v="5"/>
    <n v="54307"/>
    <n v="54794"/>
    <n v="341218"/>
    <n v="359506"/>
    <n v="645"/>
    <n v="1.2"/>
    <n v="3019"/>
    <n v="5.4"/>
    <n v="52339"/>
    <n v="6881"/>
    <n v="45458"/>
    <n v="1.9"/>
    <n v="14.6"/>
    <n v="88915"/>
    <n v="35707"/>
    <n v="53208"/>
    <n v="9.9"/>
    <n v="24.7"/>
    <n v="-36576"/>
    <n v="-10.1"/>
    <n v="29.2"/>
    <n v="2584"/>
    <n v="2584"/>
    <n v="31375"/>
    <n v="0"/>
  </r>
  <r>
    <x v="33"/>
    <x v="1"/>
    <x v="6"/>
    <n v="49985"/>
    <n v="50448"/>
    <n v="313121"/>
    <n v="329863"/>
    <n v="608"/>
    <n v="1.2"/>
    <n v="2587"/>
    <n v="5"/>
    <n v="45570"/>
    <n v="6368"/>
    <n v="39202"/>
    <n v="1.9"/>
    <n v="13.8"/>
    <n v="79053"/>
    <n v="30444"/>
    <n v="48609"/>
    <n v="9.1999999999999993"/>
    <n v="24"/>
    <n v="-33483"/>
    <n v="-10.199999999999999"/>
    <n v="27.6"/>
    <n v="2190"/>
    <n v="2190"/>
    <n v="26539"/>
    <n v="0"/>
  </r>
  <r>
    <x v="33"/>
    <x v="1"/>
    <x v="7"/>
    <n v="192915"/>
    <n v="195102"/>
    <n v="1209492"/>
    <n v="1264684"/>
    <n v="2144"/>
    <n v="1.1000000000000001"/>
    <n v="7679"/>
    <n v="3.9"/>
    <n v="159768"/>
    <n v="23323"/>
    <n v="136445"/>
    <n v="1.8"/>
    <n v="12.6"/>
    <n v="270151"/>
    <n v="90103"/>
    <n v="180048"/>
    <n v="7.1"/>
    <n v="21.4"/>
    <n v="-110383"/>
    <n v="-8.8000000000000007"/>
    <n v="25.2"/>
    <n v="6304"/>
    <n v="6328"/>
    <n v="77117"/>
    <n v="0"/>
  </r>
  <r>
    <x v="33"/>
    <x v="1"/>
    <x v="8"/>
    <n v="142773"/>
    <n v="144410"/>
    <n v="895821"/>
    <n v="930272"/>
    <n v="1570"/>
    <n v="1.1000000000000001"/>
    <n v="4400"/>
    <n v="3"/>
    <n v="108679"/>
    <n v="17446"/>
    <n v="91233"/>
    <n v="1.9"/>
    <n v="11.7"/>
    <n v="177580"/>
    <n v="51126"/>
    <n v="126454"/>
    <n v="5.5"/>
    <n v="19.100000000000001"/>
    <n v="-68901"/>
    <n v="-7.4"/>
    <n v="23.4"/>
    <n v="3490"/>
    <n v="3494"/>
    <n v="42660"/>
    <n v="0"/>
  </r>
  <r>
    <x v="33"/>
    <x v="1"/>
    <x v="9"/>
    <n v="105109"/>
    <n v="106113"/>
    <n v="661434"/>
    <n v="683262"/>
    <n v="1072"/>
    <n v="1"/>
    <n v="2788"/>
    <n v="2.6"/>
    <n v="75896"/>
    <n v="11925"/>
    <n v="63971"/>
    <n v="1.7"/>
    <n v="11.1"/>
    <n v="119552"/>
    <n v="32447"/>
    <n v="87105"/>
    <n v="4.7"/>
    <n v="17.5"/>
    <n v="-43656"/>
    <n v="-6.4"/>
    <n v="22.2"/>
    <n v="2188"/>
    <n v="2189"/>
    <n v="26712"/>
    <n v="0"/>
  </r>
  <r>
    <x v="33"/>
    <x v="1"/>
    <x v="10"/>
    <n v="87200"/>
    <n v="88616"/>
    <n v="549911"/>
    <n v="567646"/>
    <n v="832"/>
    <n v="0.9"/>
    <n v="2199"/>
    <n v="2.5"/>
    <n v="58889"/>
    <n v="9314"/>
    <n v="49575"/>
    <n v="1.6"/>
    <n v="10.4"/>
    <n v="94358"/>
    <n v="24527"/>
    <n v="69831"/>
    <n v="4.3"/>
    <n v="16.600000000000001"/>
    <n v="-35469"/>
    <n v="-6.2"/>
    <n v="20.8"/>
    <n v="1578"/>
    <n v="1600"/>
    <n v="19332"/>
    <n v="0"/>
  </r>
  <r>
    <x v="33"/>
    <x v="1"/>
    <x v="11"/>
    <n v="100386"/>
    <n v="103208"/>
    <n v="633546"/>
    <n v="651772"/>
    <n v="789"/>
    <n v="0.8"/>
    <n v="2265"/>
    <n v="2.2000000000000002"/>
    <n v="62291"/>
    <n v="8582"/>
    <n v="53709"/>
    <n v="1.3"/>
    <n v="9.6"/>
    <n v="98742"/>
    <n v="24357"/>
    <n v="74385"/>
    <n v="3.7"/>
    <n v="15.1"/>
    <n v="-36451"/>
    <n v="-5.5"/>
    <n v="19.2"/>
    <n v="1506"/>
    <n v="1520"/>
    <n v="18715"/>
    <n v="0"/>
  </r>
  <r>
    <x v="33"/>
    <x v="1"/>
    <x v="1"/>
    <n v="93353"/>
    <n v="97248"/>
    <n v="596874"/>
    <n v="618276"/>
    <n v="590"/>
    <n v="0.6"/>
    <n v="2628"/>
    <n v="2.7"/>
    <n v="51916"/>
    <n v="6045"/>
    <n v="45871"/>
    <n v="1"/>
    <n v="8.4"/>
    <n v="94720"/>
    <n v="26585"/>
    <n v="68135"/>
    <n v="4.3"/>
    <n v="15.3"/>
    <n v="-42804"/>
    <n v="-6.9"/>
    <n v="16.8"/>
    <n v="1655"/>
    <n v="1708"/>
    <n v="20209"/>
    <n v="0"/>
  </r>
  <r>
    <x v="33"/>
    <x v="2"/>
    <x v="0"/>
    <n v="12007"/>
    <n v="12483"/>
    <n v="310633"/>
    <n v="156280"/>
    <n v="12402"/>
    <n v="198.7"/>
    <n v="0"/>
    <n v="0"/>
    <n v="308706"/>
    <n v="308706"/>
    <n v="0"/>
    <n v="197.5"/>
    <n v="197.5"/>
    <n v="0"/>
    <n v="0"/>
    <n v="0"/>
    <n v="0"/>
    <n v="0"/>
    <n v="308706"/>
    <n v="197.5"/>
    <n v="0"/>
    <m/>
    <m/>
    <m/>
    <n v="0"/>
  </r>
  <r>
    <x v="33"/>
    <x v="2"/>
    <x v="2"/>
    <n v="26231"/>
    <n v="26681"/>
    <n v="356929"/>
    <n v="366750"/>
    <n v="156"/>
    <n v="0.6"/>
    <n v="1944"/>
    <n v="7"/>
    <n v="82720"/>
    <n v="745"/>
    <n v="81975"/>
    <n v="0.2"/>
    <n v="22.6"/>
    <n v="102361"/>
    <n v="49021"/>
    <n v="53340"/>
    <n v="13.4"/>
    <n v="27.9"/>
    <n v="-19641"/>
    <n v="-5.3"/>
    <n v="45.2"/>
    <n v="1709"/>
    <n v="1713"/>
    <n v="43875"/>
    <n v="0"/>
  </r>
  <r>
    <x v="33"/>
    <x v="2"/>
    <x v="3"/>
    <n v="28436"/>
    <n v="29202"/>
    <n v="376375"/>
    <n v="389917"/>
    <n v="343"/>
    <n v="1.2"/>
    <n v="1506"/>
    <n v="5.0999999999999996"/>
    <n v="62741"/>
    <n v="4384"/>
    <n v="58357"/>
    <n v="1.1000000000000001"/>
    <n v="16.100000000000001"/>
    <n v="89825"/>
    <n v="37203"/>
    <n v="52622"/>
    <n v="9.5"/>
    <n v="23"/>
    <n v="-27084"/>
    <n v="-6.9"/>
    <n v="32.200000000000003"/>
    <n v="1302"/>
    <n v="1302"/>
    <n v="33367"/>
    <n v="0"/>
  </r>
  <r>
    <x v="33"/>
    <x v="2"/>
    <x v="4"/>
    <n v="27809"/>
    <n v="28586"/>
    <n v="364883"/>
    <n v="378341"/>
    <n v="265"/>
    <n v="0.9"/>
    <n v="1284"/>
    <n v="4.4000000000000004"/>
    <n v="53390"/>
    <n v="3832"/>
    <n v="49558"/>
    <n v="1"/>
    <n v="14.1"/>
    <n v="80305"/>
    <n v="31480"/>
    <n v="48825"/>
    <n v="8.3000000000000007"/>
    <n v="21.2"/>
    <n v="-26915"/>
    <n v="-7.1"/>
    <n v="28.2"/>
    <n v="1080"/>
    <n v="1080"/>
    <n v="27786"/>
    <n v="0"/>
  </r>
  <r>
    <x v="33"/>
    <x v="2"/>
    <x v="5"/>
    <n v="28376"/>
    <n v="29588"/>
    <n v="369553"/>
    <n v="386101"/>
    <n v="274"/>
    <n v="0.9"/>
    <n v="1300"/>
    <n v="4.3"/>
    <n v="48148"/>
    <n v="3619"/>
    <n v="44529"/>
    <n v="0.9"/>
    <n v="12.5"/>
    <n v="81243"/>
    <n v="31078"/>
    <n v="50165"/>
    <n v="8"/>
    <n v="21"/>
    <n v="-33095"/>
    <n v="-8.5"/>
    <n v="25"/>
    <n v="1053"/>
    <n v="1072"/>
    <n v="27227"/>
    <n v="0"/>
  </r>
  <r>
    <x v="33"/>
    <x v="2"/>
    <x v="6"/>
    <n v="26608"/>
    <n v="27735"/>
    <n v="345787"/>
    <n v="360193"/>
    <n v="235"/>
    <n v="0.8"/>
    <n v="1011"/>
    <n v="3.6"/>
    <n v="42990"/>
    <n v="3133"/>
    <n v="39857"/>
    <n v="0.9"/>
    <n v="11.9"/>
    <n v="71801"/>
    <n v="24525"/>
    <n v="47276"/>
    <n v="6.8"/>
    <n v="19.899999999999999"/>
    <n v="-28811"/>
    <n v="-8"/>
    <n v="23.8"/>
    <n v="846"/>
    <n v="851"/>
    <n v="21622"/>
    <n v="0"/>
  </r>
  <r>
    <x v="33"/>
    <x v="2"/>
    <x v="7"/>
    <n v="108855"/>
    <n v="114698"/>
    <n v="1412833"/>
    <n v="1464563"/>
    <n v="930"/>
    <n v="0.8"/>
    <n v="3296"/>
    <n v="2.8"/>
    <n v="152520"/>
    <n v="12066"/>
    <n v="140454"/>
    <n v="0.8"/>
    <n v="10.4"/>
    <n v="255980"/>
    <n v="74865"/>
    <n v="181115"/>
    <n v="5.0999999999999996"/>
    <n v="17.5"/>
    <n v="-103460"/>
    <n v="-7.1"/>
    <n v="20.8"/>
    <n v="2427"/>
    <n v="2438"/>
    <n v="62488"/>
    <n v="0"/>
  </r>
  <r>
    <x v="33"/>
    <x v="2"/>
    <x v="8"/>
    <n v="85612"/>
    <n v="90215"/>
    <n v="1113429"/>
    <n v="1150526"/>
    <n v="698"/>
    <n v="0.8"/>
    <n v="1972"/>
    <n v="2.2000000000000002"/>
    <n v="107869"/>
    <n v="9292"/>
    <n v="98577"/>
    <n v="0.8"/>
    <n v="9.4"/>
    <n v="182062"/>
    <n v="45430"/>
    <n v="136632"/>
    <n v="3.9"/>
    <n v="15.8"/>
    <n v="-74193"/>
    <n v="-6.4"/>
    <n v="18.8"/>
    <n v="1486"/>
    <n v="1503"/>
    <n v="38544"/>
    <n v="0"/>
  </r>
  <r>
    <x v="33"/>
    <x v="2"/>
    <x v="9"/>
    <n v="64371"/>
    <n v="67202"/>
    <n v="835625"/>
    <n v="861404"/>
    <n v="467"/>
    <n v="0.7"/>
    <n v="1254"/>
    <n v="1.9"/>
    <n v="76514"/>
    <n v="6669"/>
    <n v="69845"/>
    <n v="0.8"/>
    <n v="8.9"/>
    <n v="128072"/>
    <n v="28604"/>
    <n v="99468"/>
    <n v="3.3"/>
    <n v="14.9"/>
    <n v="-51558"/>
    <n v="-6"/>
    <n v="17.8"/>
    <n v="926"/>
    <n v="944"/>
    <n v="24251"/>
    <n v="0"/>
  </r>
  <r>
    <x v="33"/>
    <x v="2"/>
    <x v="10"/>
    <n v="55154"/>
    <n v="58788"/>
    <n v="717473"/>
    <n v="738215"/>
    <n v="389"/>
    <n v="0.7"/>
    <n v="1095"/>
    <n v="1.9"/>
    <n v="62748"/>
    <n v="6069"/>
    <n v="56679"/>
    <n v="0.8"/>
    <n v="8.5"/>
    <n v="104232"/>
    <n v="22609"/>
    <n v="81623"/>
    <n v="3.1"/>
    <n v="14.1"/>
    <n v="-41484"/>
    <n v="-5.6"/>
    <n v="17"/>
    <n v="689"/>
    <n v="693"/>
    <n v="17739"/>
    <n v="0"/>
  </r>
  <r>
    <x v="33"/>
    <x v="2"/>
    <x v="11"/>
    <n v="65384"/>
    <n v="72645"/>
    <n v="855519"/>
    <n v="878806"/>
    <n v="449"/>
    <n v="0.6"/>
    <n v="1357"/>
    <n v="1.9"/>
    <n v="69962"/>
    <n v="6024"/>
    <n v="63938"/>
    <n v="0.7"/>
    <n v="8"/>
    <n v="116536"/>
    <n v="25101"/>
    <n v="91435"/>
    <n v="2.9"/>
    <n v="13.3"/>
    <n v="-46574"/>
    <n v="-5.3"/>
    <n v="16"/>
    <n v="707"/>
    <n v="768"/>
    <n v="18449"/>
    <n v="0"/>
  </r>
  <r>
    <x v="33"/>
    <x v="2"/>
    <x v="1"/>
    <n v="77055"/>
    <n v="87915"/>
    <n v="1021982"/>
    <n v="1049260"/>
    <n v="753"/>
    <n v="0.9"/>
    <n v="1762"/>
    <n v="2"/>
    <n v="80686"/>
    <n v="8334"/>
    <n v="72352"/>
    <n v="0.8"/>
    <n v="7.7"/>
    <n v="135242"/>
    <n v="30978"/>
    <n v="104264"/>
    <n v="3"/>
    <n v="12.9"/>
    <n v="-54556"/>
    <n v="-5.2"/>
    <n v="15.4"/>
    <n v="813"/>
    <n v="879"/>
    <n v="21197"/>
    <n v="0"/>
  </r>
  <r>
    <x v="33"/>
    <x v="3"/>
    <x v="0"/>
    <n v="5378"/>
    <n v="6645"/>
    <n v="311662"/>
    <n v="156546"/>
    <n v="6617"/>
    <n v="199.2"/>
    <n v="0"/>
    <n v="0"/>
    <n v="310233"/>
    <n v="310233"/>
    <n v="0"/>
    <n v="198.2"/>
    <n v="198.2"/>
    <n v="0"/>
    <n v="0"/>
    <n v="0"/>
    <n v="0"/>
    <n v="0"/>
    <n v="310233"/>
    <n v="198.2"/>
    <n v="0"/>
    <m/>
    <m/>
    <m/>
    <n v="0"/>
  </r>
  <r>
    <x v="33"/>
    <x v="3"/>
    <x v="2"/>
    <n v="12957"/>
    <n v="14018"/>
    <n v="390999"/>
    <n v="399751"/>
    <n v="278"/>
    <n v="1.9"/>
    <n v="885"/>
    <n v="6.2"/>
    <n v="88954"/>
    <n v="2235"/>
    <n v="86719"/>
    <n v="0.6"/>
    <n v="22.3"/>
    <n v="106458"/>
    <n v="49617"/>
    <n v="56841"/>
    <n v="12.4"/>
    <n v="26.6"/>
    <n v="-17504"/>
    <n v="-4.3"/>
    <n v="44.6"/>
    <n v="767"/>
    <n v="767"/>
    <n v="45451"/>
    <n v="0"/>
  </r>
  <r>
    <x v="33"/>
    <x v="3"/>
    <x v="3"/>
    <n v="14180"/>
    <n v="15809"/>
    <n v="419038"/>
    <n v="428035"/>
    <n v="326"/>
    <n v="2"/>
    <n v="662"/>
    <n v="4.0999999999999996"/>
    <n v="65398"/>
    <n v="4985"/>
    <n v="60413"/>
    <n v="1.2"/>
    <n v="15.3"/>
    <n v="83391"/>
    <n v="31930"/>
    <n v="51461"/>
    <n v="7.5"/>
    <n v="19.5"/>
    <n v="-17993"/>
    <n v="-4.2"/>
    <n v="30.6"/>
    <n v="496"/>
    <n v="512"/>
    <n v="28317"/>
    <n v="0"/>
  </r>
  <r>
    <x v="33"/>
    <x v="3"/>
    <x v="4"/>
    <n v="13935"/>
    <n v="15330"/>
    <n v="409747"/>
    <n v="420115"/>
    <n v="283"/>
    <n v="1.8"/>
    <n v="544"/>
    <n v="3.5"/>
    <n v="56773"/>
    <n v="4789"/>
    <n v="51984"/>
    <n v="1.1000000000000001"/>
    <n v="13.5"/>
    <n v="77508"/>
    <n v="27025"/>
    <n v="50483"/>
    <n v="6.4"/>
    <n v="18.399999999999999"/>
    <n v="-20735"/>
    <n v="-4.9000000000000004"/>
    <n v="27"/>
    <n v="426"/>
    <n v="433"/>
    <n v="24096"/>
    <n v="0"/>
  </r>
  <r>
    <x v="33"/>
    <x v="3"/>
    <x v="5"/>
    <n v="14879"/>
    <n v="17843"/>
    <n v="435420"/>
    <n v="448865"/>
    <n v="274"/>
    <n v="1.5"/>
    <n v="561"/>
    <n v="3.1"/>
    <n v="50694"/>
    <n v="4287"/>
    <n v="46407"/>
    <n v="1"/>
    <n v="11.3"/>
    <n v="77584"/>
    <n v="25319"/>
    <n v="52265"/>
    <n v="5.6"/>
    <n v="17.3"/>
    <n v="-26890"/>
    <n v="-6"/>
    <n v="22.6"/>
    <n v="373"/>
    <n v="373"/>
    <n v="21479"/>
    <n v="0"/>
  </r>
  <r>
    <x v="33"/>
    <x v="3"/>
    <x v="6"/>
    <n v="13987"/>
    <n v="15905"/>
    <n v="407867"/>
    <n v="420374"/>
    <n v="244"/>
    <n v="1.5"/>
    <n v="495"/>
    <n v="3.1"/>
    <n v="46110"/>
    <n v="3837"/>
    <n v="42273"/>
    <n v="0.9"/>
    <n v="11"/>
    <n v="71123"/>
    <n v="21635"/>
    <n v="49488"/>
    <n v="5.0999999999999996"/>
    <n v="16.899999999999999"/>
    <n v="-25013"/>
    <n v="-5.9"/>
    <n v="22"/>
    <n v="320"/>
    <n v="321"/>
    <n v="18537"/>
    <n v="0"/>
  </r>
  <r>
    <x v="33"/>
    <x v="3"/>
    <x v="7"/>
    <n v="60346"/>
    <n v="71995"/>
    <n v="1764852"/>
    <n v="1821335"/>
    <n v="1245"/>
    <n v="1.7"/>
    <n v="1779"/>
    <n v="2.5"/>
    <n v="174529"/>
    <n v="21458"/>
    <n v="153071"/>
    <n v="1.2"/>
    <n v="9.6"/>
    <n v="287495"/>
    <n v="79670"/>
    <n v="207825"/>
    <n v="4.4000000000000004"/>
    <n v="15.8"/>
    <n v="-112966"/>
    <n v="-6.2"/>
    <n v="19.2"/>
    <n v="1131"/>
    <n v="1148"/>
    <n v="65615"/>
    <n v="0"/>
  </r>
  <r>
    <x v="33"/>
    <x v="3"/>
    <x v="8"/>
    <n v="48601"/>
    <n v="59113"/>
    <n v="1417686"/>
    <n v="1463664"/>
    <n v="833"/>
    <n v="1.4"/>
    <n v="1313"/>
    <n v="2.2000000000000002"/>
    <n v="119006"/>
    <n v="14915"/>
    <n v="104091"/>
    <n v="1"/>
    <n v="8.1"/>
    <n v="210961"/>
    <n v="48005"/>
    <n v="162956"/>
    <n v="3.3"/>
    <n v="14.4"/>
    <n v="-91955"/>
    <n v="-6.3"/>
    <n v="16.2"/>
    <n v="649"/>
    <n v="667"/>
    <n v="38149"/>
    <n v="0"/>
  </r>
  <r>
    <x v="33"/>
    <x v="3"/>
    <x v="9"/>
    <n v="37315"/>
    <n v="43342"/>
    <n v="1084172"/>
    <n v="1121405"/>
    <n v="596"/>
    <n v="1.4"/>
    <n v="780"/>
    <n v="1.8"/>
    <n v="81450"/>
    <n v="10211"/>
    <n v="71239"/>
    <n v="0.9"/>
    <n v="7.3"/>
    <n v="155915"/>
    <n v="33989"/>
    <n v="121926"/>
    <n v="3"/>
    <n v="13.9"/>
    <n v="-74465"/>
    <n v="-6.6"/>
    <n v="14.6"/>
    <n v="460"/>
    <n v="471"/>
    <n v="26678"/>
    <n v="0"/>
  </r>
  <r>
    <x v="33"/>
    <x v="3"/>
    <x v="10"/>
    <n v="34133"/>
    <n v="42884"/>
    <n v="996213"/>
    <n v="1030807"/>
    <n v="644"/>
    <n v="1.5"/>
    <n v="777"/>
    <n v="1.8"/>
    <n v="69962"/>
    <n v="10526"/>
    <n v="59436"/>
    <n v="1"/>
    <n v="6.8"/>
    <n v="139149"/>
    <n v="28300"/>
    <n v="110849"/>
    <n v="2.7"/>
    <n v="13.5"/>
    <n v="-69187"/>
    <n v="-6.7"/>
    <n v="13.6"/>
    <n v="364"/>
    <n v="392"/>
    <n v="21199"/>
    <n v="0"/>
  </r>
  <r>
    <x v="33"/>
    <x v="3"/>
    <x v="11"/>
    <n v="43999"/>
    <n v="61212"/>
    <n v="1294273"/>
    <n v="1338849"/>
    <n v="739"/>
    <n v="1.2"/>
    <n v="1146"/>
    <n v="1.9"/>
    <n v="82052"/>
    <n v="12460"/>
    <n v="69592"/>
    <n v="0.9"/>
    <n v="6.1"/>
    <n v="171204"/>
    <n v="33390"/>
    <n v="137814"/>
    <n v="2.5"/>
    <n v="12.8"/>
    <n v="-89152"/>
    <n v="-6.7"/>
    <n v="12.2"/>
    <n v="345"/>
    <n v="411"/>
    <n v="20813"/>
    <n v="0"/>
  </r>
  <r>
    <x v="33"/>
    <x v="3"/>
    <x v="1"/>
    <n v="64815"/>
    <n v="93192"/>
    <n v="1949179"/>
    <n v="2011323"/>
    <n v="1388"/>
    <n v="1.5"/>
    <n v="1941"/>
    <n v="2.1"/>
    <n v="116562"/>
    <n v="22847"/>
    <n v="93715"/>
    <n v="1.1000000000000001"/>
    <n v="5.8"/>
    <n v="240850"/>
    <n v="50086"/>
    <n v="190764"/>
    <n v="2.5"/>
    <n v="12"/>
    <n v="-124288"/>
    <n v="-6.2"/>
    <n v="11.6"/>
    <n v="506"/>
    <n v="596"/>
    <n v="30527"/>
    <n v="0"/>
  </r>
  <r>
    <x v="33"/>
    <x v="4"/>
    <x v="0"/>
    <n v="1551"/>
    <n v="3513"/>
    <n v="207857"/>
    <n v="104497"/>
    <n v="3504"/>
    <n v="199.5"/>
    <n v="0"/>
    <n v="0"/>
    <n v="206721"/>
    <n v="206721"/>
    <n v="0"/>
    <n v="197.8"/>
    <n v="197.8"/>
    <n v="0"/>
    <n v="0"/>
    <n v="0"/>
    <n v="0"/>
    <n v="0"/>
    <n v="206721"/>
    <n v="197.8"/>
    <n v="0"/>
    <m/>
    <m/>
    <m/>
    <n v="0"/>
  </r>
  <r>
    <x v="33"/>
    <x v="4"/>
    <x v="2"/>
    <n v="2997"/>
    <n v="3991"/>
    <n v="205631"/>
    <n v="216558"/>
    <n v="163"/>
    <n v="4"/>
    <n v="278"/>
    <n v="6.9"/>
    <n v="43792"/>
    <n v="2309"/>
    <n v="41483"/>
    <n v="1.1000000000000001"/>
    <n v="20.2"/>
    <n v="65646"/>
    <n v="33880"/>
    <n v="31766"/>
    <n v="15.6"/>
    <n v="30.3"/>
    <n v="-21854"/>
    <n v="-10.1"/>
    <n v="40.4"/>
    <n v="231"/>
    <n v="231"/>
    <n v="31664"/>
    <n v="0"/>
  </r>
  <r>
    <x v="33"/>
    <x v="4"/>
    <x v="3"/>
    <n v="3256"/>
    <n v="4466"/>
    <n v="223912"/>
    <n v="225019"/>
    <n v="172"/>
    <n v="3.9"/>
    <n v="175"/>
    <n v="3.9"/>
    <n v="39297"/>
    <n v="5014"/>
    <n v="34283"/>
    <n v="2.2000000000000002"/>
    <n v="17.5"/>
    <n v="41511"/>
    <n v="15344"/>
    <n v="26167"/>
    <n v="6.8"/>
    <n v="18.399999999999999"/>
    <n v="-2214"/>
    <n v="-0.9"/>
    <n v="35"/>
    <n v="100"/>
    <n v="112"/>
    <n v="12907"/>
    <n v="0"/>
  </r>
  <r>
    <x v="33"/>
    <x v="4"/>
    <x v="4"/>
    <n v="3214"/>
    <n v="4009"/>
    <n v="218378"/>
    <n v="221964"/>
    <n v="137"/>
    <n v="3.4"/>
    <n v="160"/>
    <n v="4"/>
    <n v="35401"/>
    <n v="5017"/>
    <n v="30384"/>
    <n v="2.2999999999999998"/>
    <n v="15.9"/>
    <n v="42572"/>
    <n v="16974"/>
    <n v="25598"/>
    <n v="7.6"/>
    <n v="19.2"/>
    <n v="-7171"/>
    <n v="-3.3"/>
    <n v="31.8"/>
    <n v="115"/>
    <n v="117"/>
    <n v="15142"/>
    <n v="0"/>
  </r>
  <r>
    <x v="33"/>
    <x v="4"/>
    <x v="5"/>
    <n v="3778"/>
    <n v="6508"/>
    <n v="255756"/>
    <n v="262052"/>
    <n v="200"/>
    <n v="3.1"/>
    <n v="154"/>
    <n v="2.4"/>
    <n v="32595"/>
    <n v="4273"/>
    <n v="28322"/>
    <n v="1.6"/>
    <n v="12.4"/>
    <n v="45187"/>
    <n v="15675"/>
    <n v="29512"/>
    <n v="6"/>
    <n v="17.2"/>
    <n v="-12592"/>
    <n v="-4.8"/>
    <n v="24.8"/>
    <n v="96"/>
    <n v="96"/>
    <n v="13175"/>
    <n v="0"/>
  </r>
  <r>
    <x v="33"/>
    <x v="4"/>
    <x v="6"/>
    <n v="3545"/>
    <n v="4887"/>
    <n v="239419"/>
    <n v="243410"/>
    <n v="155"/>
    <n v="3.2"/>
    <n v="131"/>
    <n v="2.7"/>
    <n v="30769"/>
    <n v="4919"/>
    <n v="25850"/>
    <n v="2"/>
    <n v="12.6"/>
    <n v="38750"/>
    <n v="10834"/>
    <n v="27916"/>
    <n v="4.5"/>
    <n v="15.9"/>
    <n v="-7981"/>
    <n v="-3.3"/>
    <n v="25.2"/>
    <n v="72"/>
    <n v="78"/>
    <n v="9450"/>
    <n v="0"/>
  </r>
  <r>
    <x v="33"/>
    <x v="4"/>
    <x v="7"/>
    <n v="16612"/>
    <n v="25952"/>
    <n v="1116171"/>
    <n v="1140589"/>
    <n v="897"/>
    <n v="3.5"/>
    <n v="521"/>
    <n v="2"/>
    <n v="121896"/>
    <n v="20306"/>
    <n v="101590"/>
    <n v="1.8"/>
    <n v="10.7"/>
    <n v="170731"/>
    <n v="43550"/>
    <n v="127181"/>
    <n v="3.8"/>
    <n v="15"/>
    <n v="-48835"/>
    <n v="-4.3"/>
    <n v="21.4"/>
    <n v="245"/>
    <n v="246"/>
    <n v="32925"/>
    <n v="0"/>
  </r>
  <r>
    <x v="33"/>
    <x v="4"/>
    <x v="8"/>
    <n v="14080"/>
    <n v="23017"/>
    <n v="939456"/>
    <n v="965066"/>
    <n v="685"/>
    <n v="3"/>
    <n v="591"/>
    <n v="2.6"/>
    <n v="89207"/>
    <n v="17286"/>
    <n v="71921"/>
    <n v="1.8"/>
    <n v="9.1999999999999993"/>
    <n v="140426"/>
    <n v="35367"/>
    <n v="105059"/>
    <n v="3.7"/>
    <n v="14.6"/>
    <n v="-51219"/>
    <n v="-5.4"/>
    <n v="18.399999999999999"/>
    <n v="202"/>
    <n v="225"/>
    <n v="27364"/>
    <n v="0"/>
  </r>
  <r>
    <x v="33"/>
    <x v="4"/>
    <x v="9"/>
    <n v="10278"/>
    <n v="16116"/>
    <n v="680454"/>
    <n v="698215"/>
    <n v="404"/>
    <n v="2.5"/>
    <n v="274"/>
    <n v="1.7"/>
    <n v="61761"/>
    <n v="11533"/>
    <n v="50228"/>
    <n v="1.7"/>
    <n v="8.8000000000000007"/>
    <n v="97283"/>
    <n v="17559"/>
    <n v="79724"/>
    <n v="2.5"/>
    <n v="13.9"/>
    <n v="-35522"/>
    <n v="-5.0999999999999996"/>
    <n v="17.600000000000001"/>
    <n v="89"/>
    <n v="109"/>
    <n v="11402"/>
    <n v="0"/>
  </r>
  <r>
    <x v="33"/>
    <x v="4"/>
    <x v="10"/>
    <n v="10836"/>
    <n v="19463"/>
    <n v="726404"/>
    <n v="745000"/>
    <n v="523"/>
    <n v="2.7"/>
    <n v="433"/>
    <n v="2.2000000000000002"/>
    <n v="64004"/>
    <n v="14199"/>
    <n v="49805"/>
    <n v="1.9"/>
    <n v="8.6"/>
    <n v="101195"/>
    <n v="22614"/>
    <n v="78581"/>
    <n v="3"/>
    <n v="13.6"/>
    <n v="-37191"/>
    <n v="-5"/>
    <n v="17.2"/>
    <n v="121"/>
    <n v="188"/>
    <n v="16244"/>
    <n v="0"/>
  </r>
  <r>
    <x v="33"/>
    <x v="4"/>
    <x v="11"/>
    <n v="15649"/>
    <n v="34508"/>
    <n v="1055853"/>
    <n v="1082463"/>
    <n v="970"/>
    <n v="2.8"/>
    <n v="698"/>
    <n v="2"/>
    <n v="82556"/>
    <n v="20712"/>
    <n v="61844"/>
    <n v="1.9"/>
    <n v="7.6"/>
    <n v="135776"/>
    <n v="28758"/>
    <n v="107018"/>
    <n v="2.7"/>
    <n v="12.5"/>
    <n v="-53220"/>
    <n v="-4.9000000000000004"/>
    <n v="15.2"/>
    <n v="131"/>
    <n v="229"/>
    <n v="17579"/>
    <n v="0"/>
  </r>
  <r>
    <x v="33"/>
    <x v="4"/>
    <x v="1"/>
    <n v="28062"/>
    <n v="60897"/>
    <n v="1906565"/>
    <n v="1953163"/>
    <n v="1542"/>
    <n v="2.5"/>
    <n v="1129"/>
    <n v="1.9"/>
    <n v="134454"/>
    <n v="35370"/>
    <n v="99084"/>
    <n v="1.8"/>
    <n v="6.9"/>
    <n v="227650"/>
    <n v="49260"/>
    <n v="178390"/>
    <n v="2.5"/>
    <n v="11.7"/>
    <n v="-93196"/>
    <n v="-4.8"/>
    <n v="13.8"/>
    <n v="235"/>
    <n v="306"/>
    <n v="31876"/>
    <n v="0"/>
  </r>
  <r>
    <x v="33"/>
    <x v="5"/>
    <x v="0"/>
    <n v="637"/>
    <n v="2722"/>
    <n v="185194"/>
    <n v="92917"/>
    <n v="2720"/>
    <n v="199.9"/>
    <n v="0"/>
    <n v="0"/>
    <n v="184555"/>
    <n v="184555"/>
    <n v="0"/>
    <n v="198.6"/>
    <n v="198.6"/>
    <n v="0"/>
    <n v="0"/>
    <n v="0"/>
    <n v="0"/>
    <n v="0"/>
    <n v="184555"/>
    <n v="198.6"/>
    <n v="0"/>
    <m/>
    <m/>
    <m/>
    <n v="0"/>
  </r>
  <r>
    <x v="33"/>
    <x v="5"/>
    <x v="2"/>
    <n v="1079"/>
    <n v="2272"/>
    <n v="158362"/>
    <n v="173855"/>
    <n v="127"/>
    <n v="5.5"/>
    <n v="200"/>
    <n v="8.6999999999999993"/>
    <n v="38619"/>
    <n v="3395"/>
    <n v="35224"/>
    <n v="2"/>
    <n v="22.2"/>
    <n v="69604"/>
    <n v="42162"/>
    <n v="27442"/>
    <n v="24.3"/>
    <n v="40"/>
    <n v="-30985"/>
    <n v="-17.8"/>
    <n v="44.4"/>
    <n v="131"/>
    <n v="152"/>
    <m/>
    <n v="1"/>
  </r>
  <r>
    <x v="33"/>
    <x v="5"/>
    <x v="3"/>
    <n v="1211"/>
    <n v="2625"/>
    <n v="179767"/>
    <n v="182045"/>
    <n v="225"/>
    <n v="8.6999999999999993"/>
    <n v="166"/>
    <n v="6.4"/>
    <n v="32657"/>
    <n v="4939"/>
    <n v="27718"/>
    <n v="2.7"/>
    <n v="17.899999999999999"/>
    <n v="37213"/>
    <n v="14239"/>
    <n v="22974"/>
    <n v="7.8"/>
    <n v="20.399999999999999"/>
    <n v="-4556"/>
    <n v="-2.5"/>
    <n v="35.799999999999997"/>
    <n v="40"/>
    <n v="40"/>
    <n v="12046"/>
    <n v="0"/>
  </r>
  <r>
    <x v="33"/>
    <x v="5"/>
    <x v="4"/>
    <n v="1206"/>
    <n v="2068"/>
    <n v="176598"/>
    <n v="179904"/>
    <n v="89"/>
    <n v="4.3"/>
    <n v="88"/>
    <n v="4.3"/>
    <n v="28033"/>
    <n v="4453"/>
    <n v="23580"/>
    <n v="2.5"/>
    <n v="15.6"/>
    <n v="34645"/>
    <n v="13802"/>
    <n v="20843"/>
    <n v="7.7"/>
    <n v="19.3"/>
    <n v="-6612"/>
    <n v="-3.7"/>
    <n v="31.2"/>
    <n v="42"/>
    <n v="49"/>
    <n v="12214"/>
    <n v="0"/>
  </r>
  <r>
    <x v="33"/>
    <x v="5"/>
    <x v="5"/>
    <n v="1766"/>
    <n v="5330"/>
    <n v="264724"/>
    <n v="267310"/>
    <n v="274"/>
    <n v="5.2"/>
    <n v="114"/>
    <n v="2.2000000000000002"/>
    <n v="32977"/>
    <n v="5428"/>
    <n v="27549"/>
    <n v="2"/>
    <n v="12.3"/>
    <n v="38148"/>
    <n v="11239"/>
    <n v="26909"/>
    <n v="4.2"/>
    <n v="14.3"/>
    <n v="-5171"/>
    <n v="-2"/>
    <n v="24.6"/>
    <n v="28"/>
    <n v="36"/>
    <n v="8508"/>
    <n v="0"/>
  </r>
  <r>
    <x v="33"/>
    <x v="5"/>
    <x v="6"/>
    <n v="1428"/>
    <n v="2993"/>
    <n v="212893"/>
    <n v="214850"/>
    <n v="136"/>
    <n v="4.5999999999999996"/>
    <n v="108"/>
    <n v="3.6"/>
    <n v="30708"/>
    <n v="5549"/>
    <n v="25159"/>
    <n v="2.6"/>
    <n v="14.3"/>
    <n v="34622"/>
    <n v="12209"/>
    <n v="22413"/>
    <n v="5.7"/>
    <n v="16.100000000000001"/>
    <n v="-3914"/>
    <n v="-1.8"/>
    <n v="28.6"/>
    <n v="35"/>
    <n v="60"/>
    <n v="9977"/>
    <n v="0"/>
  </r>
  <r>
    <x v="33"/>
    <x v="5"/>
    <x v="7"/>
    <n v="7559"/>
    <n v="16871"/>
    <n v="1119520"/>
    <n v="1132262"/>
    <n v="719"/>
    <n v="4.3"/>
    <n v="336"/>
    <n v="2"/>
    <n v="132928"/>
    <n v="25455"/>
    <n v="107473"/>
    <n v="2.2000000000000002"/>
    <n v="11.7"/>
    <n v="158411"/>
    <n v="45778"/>
    <n v="112633"/>
    <n v="4"/>
    <n v="14"/>
    <n v="-25483"/>
    <n v="-2.2999999999999998"/>
    <n v="23.4"/>
    <n v="115"/>
    <n v="116"/>
    <m/>
    <n v="1"/>
  </r>
  <r>
    <x v="33"/>
    <x v="5"/>
    <x v="8"/>
    <n v="6602"/>
    <n v="19100"/>
    <n v="973020"/>
    <n v="989105"/>
    <n v="719"/>
    <n v="3.8"/>
    <n v="429"/>
    <n v="2.2999999999999998"/>
    <n v="101293"/>
    <n v="17794"/>
    <n v="83499"/>
    <n v="1.8"/>
    <n v="10.199999999999999"/>
    <n v="133463"/>
    <n v="35571"/>
    <n v="97892"/>
    <n v="3.6"/>
    <n v="13.5"/>
    <n v="-32170"/>
    <n v="-3.3"/>
    <n v="20.399999999999999"/>
    <n v="95"/>
    <n v="132"/>
    <n v="27994"/>
    <n v="0"/>
  </r>
  <r>
    <x v="33"/>
    <x v="5"/>
    <x v="9"/>
    <n v="5126"/>
    <n v="14768"/>
    <n v="759064"/>
    <n v="767005"/>
    <n v="679"/>
    <n v="4.7"/>
    <n v="256"/>
    <n v="1.8"/>
    <n v="78678"/>
    <n v="18627"/>
    <n v="60051"/>
    <n v="2.4"/>
    <n v="10.3"/>
    <n v="94559"/>
    <n v="21704"/>
    <n v="72855"/>
    <n v="2.8"/>
    <n v="12.3"/>
    <n v="-15881"/>
    <n v="-2"/>
    <n v="20.6"/>
    <n v="55"/>
    <n v="56"/>
    <n v="15679"/>
    <n v="0"/>
  </r>
  <r>
    <x v="33"/>
    <x v="5"/>
    <x v="10"/>
    <n v="6127"/>
    <n v="20404"/>
    <n v="917905"/>
    <n v="927729"/>
    <n v="869"/>
    <n v="4.3"/>
    <n v="418"/>
    <n v="2.1"/>
    <n v="85535"/>
    <n v="19882"/>
    <n v="65653"/>
    <n v="2.1"/>
    <n v="9.1999999999999993"/>
    <n v="105182"/>
    <n v="21693"/>
    <n v="83489"/>
    <n v="2.2999999999999998"/>
    <n v="11.3"/>
    <n v="-19647"/>
    <n v="-2.1"/>
    <n v="18.399999999999999"/>
    <n v="48"/>
    <n v="56"/>
    <m/>
    <n v="1"/>
  </r>
  <r>
    <x v="33"/>
    <x v="5"/>
    <x v="11"/>
    <n v="9993"/>
    <n v="43075"/>
    <n v="1503385"/>
    <n v="1523861"/>
    <n v="1435"/>
    <n v="3.4"/>
    <n v="753"/>
    <n v="1.8"/>
    <n v="126284"/>
    <n v="27590"/>
    <n v="98694"/>
    <n v="1.8"/>
    <n v="8.3000000000000007"/>
    <n v="167236"/>
    <n v="32553"/>
    <n v="134683"/>
    <n v="2.1"/>
    <n v="11"/>
    <n v="-40952"/>
    <n v="-2.7"/>
    <n v="16.600000000000001"/>
    <n v="59"/>
    <n v="147"/>
    <n v="18362"/>
    <n v="0"/>
  </r>
  <r>
    <x v="33"/>
    <x v="5"/>
    <x v="1"/>
    <n v="20463"/>
    <n v="79846"/>
    <n v="3096241"/>
    <n v="3135801"/>
    <n v="2396"/>
    <n v="3"/>
    <n v="1348"/>
    <n v="1.7"/>
    <n v="239051"/>
    <n v="59660"/>
    <n v="179391"/>
    <n v="1.9"/>
    <n v="7.6"/>
    <n v="318171"/>
    <n v="62919"/>
    <n v="255252"/>
    <n v="2"/>
    <n v="10.1"/>
    <n v="-79120"/>
    <n v="-2.5"/>
    <n v="15.2"/>
    <n v="128"/>
    <n v="157"/>
    <n v="37457"/>
    <n v="0"/>
  </r>
  <r>
    <x v="33"/>
    <x v="6"/>
    <x v="0"/>
    <n v="88"/>
    <n v="847"/>
    <n v="56215"/>
    <n v="28108"/>
    <n v="847"/>
    <n v="200"/>
    <n v="0"/>
    <n v="0"/>
    <n v="56215"/>
    <n v="56215"/>
    <n v="0"/>
    <n v="200"/>
    <n v="200"/>
    <n v="0"/>
    <n v="0"/>
    <n v="0"/>
    <n v="0"/>
    <n v="0"/>
    <n v="56215"/>
    <n v="200"/>
    <n v="0"/>
    <m/>
    <m/>
    <m/>
    <n v="0"/>
  </r>
  <r>
    <x v="33"/>
    <x v="6"/>
    <x v="2"/>
    <n v="223"/>
    <n v="663"/>
    <n v="73445"/>
    <n v="72097"/>
    <n v="39"/>
    <n v="5.8"/>
    <n v="61"/>
    <n v="9"/>
    <n v="18662"/>
    <n v="2731"/>
    <n v="15931"/>
    <n v="3.8"/>
    <n v="25.9"/>
    <n v="15965"/>
    <n v="2029"/>
    <n v="13936"/>
    <n v="2.8"/>
    <n v="22.1"/>
    <n v="2697"/>
    <n v="3.8"/>
    <n v="44.2"/>
    <m/>
    <m/>
    <m/>
    <n v="0"/>
  </r>
  <r>
    <x v="33"/>
    <x v="6"/>
    <x v="3"/>
    <n v="205"/>
    <n v="816"/>
    <n v="66955"/>
    <n v="72831"/>
    <n v="58"/>
    <n v="7.1"/>
    <n v="62"/>
    <n v="7.6"/>
    <n v="15064"/>
    <n v="1998"/>
    <n v="13066"/>
    <n v="2.7"/>
    <n v="20.7"/>
    <n v="26816"/>
    <n v="16419"/>
    <n v="10397"/>
    <n v="22.5"/>
    <n v="36.799999999999997"/>
    <n v="-11752"/>
    <n v="-16.100000000000001"/>
    <n v="41.4"/>
    <n v="18"/>
    <n v="18"/>
    <n v="12909"/>
    <n v="0"/>
  </r>
  <r>
    <x v="33"/>
    <x v="6"/>
    <x v="4"/>
    <n v="195"/>
    <n v="584"/>
    <n v="62841"/>
    <n v="63683"/>
    <n v="68"/>
    <n v="12.1"/>
    <n v="21"/>
    <n v="3.7"/>
    <n v="11726"/>
    <n v="3292"/>
    <n v="8434"/>
    <n v="5.2"/>
    <n v="18.399999999999999"/>
    <n v="13409"/>
    <n v="6678"/>
    <n v="6731"/>
    <n v="10.5"/>
    <n v="21.1"/>
    <n v="-1683"/>
    <n v="-2.7"/>
    <n v="36.799999999999997"/>
    <n v="8"/>
    <n v="8"/>
    <n v="5725"/>
    <n v="0"/>
  </r>
  <r>
    <x v="33"/>
    <x v="6"/>
    <x v="5"/>
    <n v="419"/>
    <n v="2691"/>
    <n v="136550"/>
    <n v="138134"/>
    <n v="255"/>
    <n v="9.9"/>
    <n v="37"/>
    <n v="1.4"/>
    <n v="19136"/>
    <n v="4806"/>
    <n v="14330"/>
    <n v="3.5"/>
    <n v="13.9"/>
    <n v="22304"/>
    <n v="4050"/>
    <n v="18254"/>
    <n v="2.9"/>
    <n v="16.100000000000001"/>
    <n v="-3168"/>
    <n v="-2.2000000000000002"/>
    <n v="27.8"/>
    <n v="4"/>
    <n v="4"/>
    <n v="2333"/>
    <n v="0"/>
  </r>
  <r>
    <x v="33"/>
    <x v="6"/>
    <x v="6"/>
    <n v="325"/>
    <n v="1703"/>
    <n v="104024"/>
    <n v="105421"/>
    <n v="200"/>
    <n v="12.2"/>
    <n v="73"/>
    <n v="4.5"/>
    <n v="18667"/>
    <n v="3809"/>
    <n v="14858"/>
    <n v="3.6"/>
    <n v="17.7"/>
    <n v="21460"/>
    <n v="6746"/>
    <n v="14714"/>
    <n v="6.4"/>
    <n v="20.399999999999999"/>
    <n v="-2793"/>
    <n v="-2.7"/>
    <n v="35.4"/>
    <n v="5"/>
    <n v="5"/>
    <n v="3267"/>
    <n v="0"/>
  </r>
  <r>
    <x v="33"/>
    <x v="6"/>
    <x v="7"/>
    <n v="1680"/>
    <n v="7606"/>
    <n v="555424"/>
    <n v="560482"/>
    <n v="1112"/>
    <n v="15.5"/>
    <n v="245"/>
    <n v="3.4"/>
    <n v="86241"/>
    <n v="22442"/>
    <n v="63799"/>
    <n v="4"/>
    <n v="15.4"/>
    <n v="96356"/>
    <n v="26907"/>
    <n v="69449"/>
    <n v="4.8"/>
    <n v="17.2"/>
    <n v="-10115"/>
    <n v="-1.8"/>
    <n v="30.8"/>
    <n v="23"/>
    <n v="24"/>
    <n v="16095"/>
    <n v="0"/>
  </r>
  <r>
    <x v="33"/>
    <x v="6"/>
    <x v="8"/>
    <n v="1665"/>
    <n v="11043"/>
    <n v="559748"/>
    <n v="564714"/>
    <n v="865"/>
    <n v="8"/>
    <n v="385"/>
    <n v="3.6"/>
    <n v="68103"/>
    <n v="17491"/>
    <n v="50612"/>
    <n v="3.1"/>
    <n v="12.1"/>
    <n v="78034"/>
    <n v="18778"/>
    <n v="59256"/>
    <n v="3.3"/>
    <n v="13.8"/>
    <n v="-9931"/>
    <n v="-1.7"/>
    <n v="24.2"/>
    <n v="17"/>
    <n v="47"/>
    <n v="11324"/>
    <n v="0"/>
  </r>
  <r>
    <x v="33"/>
    <x v="6"/>
    <x v="9"/>
    <n v="1323"/>
    <n v="9387"/>
    <n v="433220"/>
    <n v="441616"/>
    <n v="494"/>
    <n v="5.3"/>
    <n v="232"/>
    <n v="2.5"/>
    <n v="44169"/>
    <n v="10389"/>
    <n v="33780"/>
    <n v="2.4"/>
    <n v="10"/>
    <n v="60961"/>
    <n v="13041"/>
    <n v="47920"/>
    <n v="3"/>
    <n v="13.8"/>
    <n v="-16792"/>
    <n v="-3.8"/>
    <n v="20"/>
    <n v="10"/>
    <n v="20"/>
    <n v="6924"/>
    <n v="0"/>
  </r>
  <r>
    <x v="33"/>
    <x v="6"/>
    <x v="10"/>
    <n v="1792"/>
    <n v="13477"/>
    <n v="601803"/>
    <n v="608701"/>
    <n v="778"/>
    <n v="5.8"/>
    <n v="496"/>
    <n v="3.7"/>
    <n v="59298"/>
    <n v="15375"/>
    <n v="43923"/>
    <n v="2.5"/>
    <n v="9.6999999999999993"/>
    <n v="73094"/>
    <n v="14026"/>
    <n v="59068"/>
    <n v="2.2999999999999998"/>
    <n v="12"/>
    <n v="-13796"/>
    <n v="-2.2999999999999998"/>
    <n v="19.399999999999999"/>
    <n v="11"/>
    <n v="22"/>
    <n v="6849"/>
    <n v="0"/>
  </r>
  <r>
    <x v="33"/>
    <x v="6"/>
    <x v="11"/>
    <n v="3148"/>
    <n v="29090"/>
    <n v="1057318"/>
    <n v="1068912"/>
    <n v="1578"/>
    <n v="5.5"/>
    <n v="596"/>
    <n v="2.1"/>
    <n v="106741"/>
    <n v="29161"/>
    <n v="77580"/>
    <n v="2.7"/>
    <n v="10"/>
    <n v="129929"/>
    <n v="21418"/>
    <n v="108511"/>
    <n v="2"/>
    <n v="12.2"/>
    <n v="-23188"/>
    <n v="-2.2000000000000002"/>
    <n v="20"/>
    <n v="14"/>
    <n v="60"/>
    <n v="9464"/>
    <n v="0"/>
  </r>
  <r>
    <x v="33"/>
    <x v="6"/>
    <x v="1"/>
    <n v="7166"/>
    <n v="60264"/>
    <n v="2415430"/>
    <n v="2435563"/>
    <n v="3210"/>
    <n v="5.4"/>
    <n v="1540"/>
    <n v="2.6"/>
    <n v="213716"/>
    <n v="61454"/>
    <n v="152262"/>
    <n v="2.5"/>
    <n v="8.8000000000000007"/>
    <n v="253981"/>
    <n v="33562"/>
    <n v="220419"/>
    <n v="1.4"/>
    <n v="10.4"/>
    <n v="-40265"/>
    <n v="-1.6"/>
    <n v="17.600000000000001"/>
    <n v="13"/>
    <n v="40"/>
    <n v="8906"/>
    <n v="0"/>
  </r>
  <r>
    <x v="33"/>
    <x v="7"/>
    <x v="0"/>
    <n v="43"/>
    <n v="293"/>
    <n v="59597"/>
    <n v="29799"/>
    <n v="293"/>
    <n v="200"/>
    <n v="0"/>
    <n v="0"/>
    <n v="59597"/>
    <n v="59597"/>
    <n v="0"/>
    <n v="200"/>
    <n v="200"/>
    <n v="0"/>
    <n v="0"/>
    <n v="0"/>
    <n v="0"/>
    <n v="0"/>
    <n v="59597"/>
    <n v="200"/>
    <n v="0"/>
    <m/>
    <m/>
    <m/>
    <n v="0"/>
  </r>
  <r>
    <x v="33"/>
    <x v="7"/>
    <x v="2"/>
    <n v="82"/>
    <n v="258"/>
    <n v="51980"/>
    <n v="52267"/>
    <n v="24"/>
    <n v="9"/>
    <n v="39"/>
    <n v="14.7"/>
    <n v="13157"/>
    <n v="1761"/>
    <n v="11396"/>
    <n v="3.4"/>
    <n v="25.2"/>
    <n v="13730"/>
    <n v="3012"/>
    <n v="10718"/>
    <n v="5.8"/>
    <n v="26.3"/>
    <n v="-573"/>
    <n v="-1.1000000000000001"/>
    <n v="50.4"/>
    <n v="1"/>
    <n v="25"/>
    <m/>
    <n v="1"/>
  </r>
  <r>
    <x v="33"/>
    <x v="7"/>
    <x v="3"/>
    <n v="93"/>
    <n v="533"/>
    <n v="57043"/>
    <n v="58807"/>
    <n v="44"/>
    <n v="8.3000000000000007"/>
    <n v="38"/>
    <n v="7.2"/>
    <n v="12458"/>
    <n v="996"/>
    <n v="11462"/>
    <n v="1.7"/>
    <n v="21.2"/>
    <n v="15986"/>
    <n v="6861"/>
    <n v="9125"/>
    <n v="11.7"/>
    <n v="27.2"/>
    <n v="-3528"/>
    <n v="-6"/>
    <n v="42.4"/>
    <n v="5"/>
    <n v="5"/>
    <n v="6386"/>
    <n v="0"/>
  </r>
  <r>
    <x v="33"/>
    <x v="7"/>
    <x v="4"/>
    <n v="76"/>
    <n v="298"/>
    <n v="48107"/>
    <n v="51052"/>
    <n v="20"/>
    <n v="6.8"/>
    <n v="13"/>
    <n v="4.4000000000000004"/>
    <n v="9175"/>
    <n v="589"/>
    <n v="8586"/>
    <n v="1.2"/>
    <n v="18"/>
    <n v="15065"/>
    <n v="8353"/>
    <n v="6712"/>
    <n v="16.399999999999999"/>
    <n v="29.5"/>
    <n v="-5890"/>
    <n v="-11.5"/>
    <n v="36"/>
    <n v="6"/>
    <n v="6"/>
    <n v="8023"/>
    <n v="0"/>
  </r>
  <r>
    <x v="33"/>
    <x v="7"/>
    <x v="5"/>
    <n v="121"/>
    <n v="1250"/>
    <n v="76713"/>
    <n v="76580"/>
    <n v="170"/>
    <n v="14.4"/>
    <n v="34"/>
    <n v="2.9"/>
    <n v="14277"/>
    <n v="3062"/>
    <n v="11215"/>
    <n v="4"/>
    <n v="18.600000000000001"/>
    <n v="14010"/>
    <n v="3632"/>
    <n v="10378"/>
    <n v="4.7"/>
    <n v="18.3"/>
    <n v="267"/>
    <n v="0.3"/>
    <n v="36.6"/>
    <n v="2"/>
    <n v="2"/>
    <m/>
    <n v="1"/>
  </r>
  <r>
    <x v="33"/>
    <x v="7"/>
    <x v="6"/>
    <n v="141"/>
    <n v="1569"/>
    <n v="94257"/>
    <n v="94521"/>
    <n v="420"/>
    <n v="29.6"/>
    <n v="124"/>
    <n v="8.6999999999999993"/>
    <n v="16393"/>
    <n v="3130"/>
    <n v="13263"/>
    <n v="3.3"/>
    <n v="17.3"/>
    <n v="16920"/>
    <n v="2977"/>
    <n v="13943"/>
    <n v="3.1"/>
    <n v="17.899999999999999"/>
    <n v="-527"/>
    <n v="-0.6"/>
    <n v="34.6"/>
    <n v="1"/>
    <n v="1"/>
    <m/>
    <n v="1"/>
  </r>
  <r>
    <x v="33"/>
    <x v="7"/>
    <x v="7"/>
    <n v="663"/>
    <n v="7107"/>
    <n v="435808"/>
    <n v="437547"/>
    <n v="779"/>
    <n v="11.4"/>
    <n v="218"/>
    <n v="3.2"/>
    <n v="66950"/>
    <n v="15830"/>
    <n v="51120"/>
    <n v="3.6"/>
    <n v="15.3"/>
    <n v="70429"/>
    <n v="18396"/>
    <n v="52033"/>
    <n v="4.2"/>
    <n v="16.100000000000001"/>
    <n v="-3479"/>
    <n v="-0.8"/>
    <n v="30.6"/>
    <n v="12"/>
    <n v="16"/>
    <n v="15432"/>
    <n v="0"/>
  </r>
  <r>
    <x v="33"/>
    <x v="7"/>
    <x v="8"/>
    <n v="751"/>
    <n v="9857"/>
    <n v="503645"/>
    <n v="501890"/>
    <n v="743"/>
    <n v="7.7"/>
    <n v="422"/>
    <n v="4.4000000000000004"/>
    <n v="65102"/>
    <n v="14025"/>
    <n v="51077"/>
    <n v="2.8"/>
    <n v="13"/>
    <n v="61591"/>
    <n v="12981"/>
    <n v="48610"/>
    <n v="2.6"/>
    <n v="12.3"/>
    <n v="3511"/>
    <n v="0.7"/>
    <n v="24.6"/>
    <n v="4"/>
    <n v="4"/>
    <n v="5953"/>
    <n v="0"/>
  </r>
  <r>
    <x v="33"/>
    <x v="7"/>
    <x v="9"/>
    <n v="501"/>
    <n v="6725"/>
    <n v="335628"/>
    <n v="334371"/>
    <n v="505"/>
    <n v="7.7"/>
    <n v="127"/>
    <n v="1.9"/>
    <n v="39500"/>
    <n v="9725"/>
    <n v="29775"/>
    <n v="2.9"/>
    <n v="11.8"/>
    <n v="36986"/>
    <n v="6892"/>
    <n v="30094"/>
    <n v="2.1"/>
    <n v="11.1"/>
    <n v="2514"/>
    <n v="0.7"/>
    <n v="22.2"/>
    <n v="3"/>
    <n v="4"/>
    <n v="3837"/>
    <n v="0"/>
  </r>
  <r>
    <x v="33"/>
    <x v="7"/>
    <x v="10"/>
    <n v="850"/>
    <n v="11556"/>
    <n v="558158"/>
    <n v="560479"/>
    <n v="752"/>
    <n v="6.6"/>
    <n v="337"/>
    <n v="3"/>
    <n v="52813"/>
    <n v="14068"/>
    <n v="38745"/>
    <n v="2.5"/>
    <n v="9.4"/>
    <n v="57454"/>
    <n v="9308"/>
    <n v="48146"/>
    <n v="1.7"/>
    <n v="10.3"/>
    <n v="-4641"/>
    <n v="-0.9"/>
    <n v="18.8"/>
    <n v="2"/>
    <n v="2"/>
    <m/>
    <n v="1"/>
  </r>
  <r>
    <x v="33"/>
    <x v="7"/>
    <x v="11"/>
    <n v="1495"/>
    <n v="24921"/>
    <n v="977658"/>
    <n v="984190"/>
    <n v="1592"/>
    <n v="6.5"/>
    <n v="620"/>
    <n v="2.5"/>
    <n v="108740"/>
    <n v="34638"/>
    <n v="74102"/>
    <n v="3.5"/>
    <n v="11"/>
    <n v="121803"/>
    <n v="20275"/>
    <n v="101528"/>
    <n v="2.1"/>
    <n v="12.4"/>
    <n v="-13063"/>
    <n v="-1.4"/>
    <n v="22"/>
    <n v="4"/>
    <n v="4"/>
    <m/>
    <n v="1"/>
  </r>
  <r>
    <x v="33"/>
    <x v="7"/>
    <x v="1"/>
    <n v="3852"/>
    <n v="54872"/>
    <n v="2577735"/>
    <n v="2602316"/>
    <n v="2696"/>
    <n v="5"/>
    <n v="1453"/>
    <n v="2.7"/>
    <n v="207381"/>
    <n v="50492"/>
    <n v="156889"/>
    <n v="1.9"/>
    <n v="8"/>
    <n v="256542"/>
    <n v="29161"/>
    <n v="227381"/>
    <n v="1.1000000000000001"/>
    <n v="9.9"/>
    <n v="-49161"/>
    <n v="-1.9"/>
    <n v="16"/>
    <n v="4"/>
    <n v="82"/>
    <m/>
    <n v="1"/>
  </r>
  <r>
    <x v="33"/>
    <x v="8"/>
    <x v="0"/>
    <n v="7"/>
    <n v="27"/>
    <n v="19779"/>
    <n v="9890"/>
    <n v="27"/>
    <n v="200"/>
    <n v="0"/>
    <n v="0"/>
    <n v="19779"/>
    <m/>
    <m/>
    <m/>
    <n v="200"/>
    <n v="0"/>
    <n v="0"/>
    <n v="0"/>
    <n v="0"/>
    <n v="0"/>
    <n v="19779"/>
    <n v="200"/>
    <n v="0"/>
    <m/>
    <m/>
    <m/>
    <n v="1"/>
  </r>
  <r>
    <x v="33"/>
    <x v="8"/>
    <x v="2"/>
    <n v="54"/>
    <n v="940"/>
    <n v="67883"/>
    <n v="66775"/>
    <n v="463"/>
    <n v="63.4"/>
    <n v="44"/>
    <n v="6"/>
    <n v="15762"/>
    <n v="3793"/>
    <n v="11969"/>
    <n v="5.7"/>
    <n v="23.6"/>
    <n v="13545"/>
    <m/>
    <n v="12404"/>
    <m/>
    <n v="20.3"/>
    <n v="2217"/>
    <n v="3.3"/>
    <n v="40.6"/>
    <m/>
    <m/>
    <m/>
    <n v="1"/>
  </r>
  <r>
    <x v="33"/>
    <x v="8"/>
    <x v="3"/>
    <n v="41"/>
    <n v="347"/>
    <n v="51970"/>
    <n v="53283"/>
    <n v="43"/>
    <n v="13"/>
    <n v="10"/>
    <n v="3"/>
    <n v="14333"/>
    <m/>
    <m/>
    <m/>
    <n v="26.9"/>
    <n v="16960"/>
    <n v="10153"/>
    <n v="6807"/>
    <n v="19.100000000000001"/>
    <n v="31.8"/>
    <n v="-2627"/>
    <n v="-4.9000000000000004"/>
    <n v="53.8"/>
    <n v="3"/>
    <n v="3"/>
    <n v="9825"/>
    <n v="1"/>
  </r>
  <r>
    <x v="33"/>
    <x v="8"/>
    <x v="4"/>
    <n v="44"/>
    <n v="637"/>
    <n v="48501"/>
    <n v="47791"/>
    <n v="54"/>
    <n v="8.8000000000000007"/>
    <n v="4"/>
    <n v="0.7"/>
    <n v="8173"/>
    <m/>
    <m/>
    <m/>
    <n v="17.100000000000001"/>
    <n v="6753"/>
    <m/>
    <n v="4298"/>
    <m/>
    <n v="14.1"/>
    <n v="1420"/>
    <n v="3"/>
    <n v="28.2"/>
    <n v="1"/>
    <n v="1"/>
    <m/>
    <n v="1"/>
  </r>
  <r>
    <x v="33"/>
    <x v="8"/>
    <x v="5"/>
    <n v="53"/>
    <n v="1098"/>
    <n v="63751"/>
    <n v="63873"/>
    <n v="263"/>
    <n v="26.9"/>
    <n v="21"/>
    <n v="2.2000000000000002"/>
    <n v="12435"/>
    <n v="3660"/>
    <n v="8775"/>
    <n v="5.7"/>
    <n v="19.5"/>
    <n v="12678"/>
    <n v="663"/>
    <n v="12015"/>
    <n v="1"/>
    <n v="19.8"/>
    <n v="-243"/>
    <n v="-0.3"/>
    <n v="39"/>
    <m/>
    <m/>
    <m/>
    <n v="0"/>
  </r>
  <r>
    <x v="33"/>
    <x v="8"/>
    <x v="6"/>
    <n v="65"/>
    <n v="2128"/>
    <n v="94992"/>
    <n v="94318"/>
    <n v="175"/>
    <n v="8.4"/>
    <n v="80"/>
    <n v="3.8"/>
    <n v="24629"/>
    <m/>
    <m/>
    <m/>
    <n v="26.1"/>
    <n v="23280"/>
    <n v="11729"/>
    <n v="11551"/>
    <n v="12.4"/>
    <n v="24.7"/>
    <n v="1349"/>
    <n v="1.4"/>
    <n v="49.4"/>
    <n v="2"/>
    <n v="39"/>
    <m/>
    <n v="1"/>
  </r>
  <r>
    <x v="33"/>
    <x v="8"/>
    <x v="7"/>
    <n v="292"/>
    <n v="5651"/>
    <n v="384533"/>
    <n v="385520"/>
    <n v="461"/>
    <n v="8.1"/>
    <n v="564"/>
    <n v="9.9"/>
    <n v="65171"/>
    <n v="19871"/>
    <n v="45300"/>
    <n v="5.2"/>
    <n v="16.899999999999999"/>
    <n v="67145"/>
    <n v="18418"/>
    <n v="48727"/>
    <n v="4.8"/>
    <n v="17.399999999999999"/>
    <n v="-1974"/>
    <n v="-0.5"/>
    <n v="33.799999999999997"/>
    <n v="3"/>
    <n v="3"/>
    <n v="10089"/>
    <n v="0"/>
  </r>
  <r>
    <x v="33"/>
    <x v="8"/>
    <x v="8"/>
    <n v="391"/>
    <n v="8600"/>
    <n v="557379"/>
    <n v="563314"/>
    <n v="715"/>
    <n v="8.4"/>
    <n v="593"/>
    <n v="6.9"/>
    <n v="75828"/>
    <n v="20778"/>
    <n v="55050"/>
    <n v="3.7"/>
    <n v="13.5"/>
    <n v="87697"/>
    <n v="20352"/>
    <n v="67345"/>
    <n v="3.6"/>
    <n v="15.6"/>
    <n v="-11869"/>
    <n v="-2.1"/>
    <n v="27"/>
    <n v="2"/>
    <n v="2"/>
    <m/>
    <n v="1"/>
  </r>
  <r>
    <x v="33"/>
    <x v="8"/>
    <x v="9"/>
    <n v="356"/>
    <n v="9527"/>
    <n v="507758"/>
    <n v="509089"/>
    <n v="597"/>
    <n v="6.4"/>
    <n v="306"/>
    <n v="3.3"/>
    <n v="59158"/>
    <n v="14181"/>
    <n v="44977"/>
    <n v="2.8"/>
    <n v="11.6"/>
    <n v="61819"/>
    <n v="17324"/>
    <n v="44495"/>
    <n v="3.4"/>
    <n v="12.1"/>
    <n v="-2661"/>
    <n v="-0.5"/>
    <n v="23.2"/>
    <n v="3"/>
    <n v="3"/>
    <m/>
    <n v="1"/>
  </r>
  <r>
    <x v="33"/>
    <x v="8"/>
    <x v="10"/>
    <n v="576"/>
    <n v="11357"/>
    <n v="816685"/>
    <n v="813228"/>
    <n v="770"/>
    <n v="6.9"/>
    <n v="524"/>
    <n v="4.7"/>
    <n v="81850"/>
    <n v="26699"/>
    <n v="55151"/>
    <n v="3.3"/>
    <n v="10.1"/>
    <n v="74936"/>
    <n v="10293"/>
    <n v="64643"/>
    <n v="1.3"/>
    <n v="9.1999999999999993"/>
    <n v="6914"/>
    <n v="0.9"/>
    <n v="18.399999999999999"/>
    <m/>
    <m/>
    <m/>
    <n v="0"/>
  </r>
  <r>
    <x v="33"/>
    <x v="8"/>
    <x v="11"/>
    <n v="916"/>
    <n v="28184"/>
    <n v="1294958"/>
    <n v="1305375"/>
    <n v="1954"/>
    <n v="7.1"/>
    <n v="975"/>
    <n v="3.5"/>
    <n v="134070"/>
    <n v="38650"/>
    <n v="95420"/>
    <n v="3"/>
    <n v="10.3"/>
    <n v="154904"/>
    <n v="28187"/>
    <n v="126717"/>
    <n v="2.2000000000000002"/>
    <n v="11.9"/>
    <n v="-20834"/>
    <n v="-1.6"/>
    <n v="20.6"/>
    <n v="1"/>
    <n v="1"/>
    <m/>
    <n v="1"/>
  </r>
  <r>
    <x v="33"/>
    <x v="8"/>
    <x v="1"/>
    <n v="2694"/>
    <n v="75982"/>
    <n v="3908581"/>
    <n v="3954628"/>
    <n v="3927"/>
    <n v="5.2"/>
    <n v="2553"/>
    <n v="3.4"/>
    <n v="313788"/>
    <n v="77151"/>
    <n v="236637"/>
    <n v="2"/>
    <n v="7.9"/>
    <n v="405881"/>
    <n v="66929"/>
    <n v="338952"/>
    <n v="1.7"/>
    <n v="10.3"/>
    <n v="-92093"/>
    <n v="-2.4"/>
    <n v="15.8"/>
    <n v="2"/>
    <n v="2"/>
    <m/>
    <n v="1"/>
  </r>
  <r>
    <x v="33"/>
    <x v="9"/>
    <x v="0"/>
    <n v="3"/>
    <n v="3"/>
    <m/>
    <m/>
    <n v="3"/>
    <n v="200"/>
    <n v="0"/>
    <n v="0"/>
    <m/>
    <n v="20736"/>
    <m/>
    <m/>
    <m/>
    <m/>
    <m/>
    <m/>
    <m/>
    <m/>
    <m/>
    <m/>
    <m/>
    <m/>
    <m/>
    <m/>
    <n v="1"/>
  </r>
  <r>
    <x v="33"/>
    <x v="9"/>
    <x v="2"/>
    <n v="12"/>
    <n v="29"/>
    <m/>
    <n v="25855"/>
    <n v="0"/>
    <n v="0"/>
    <n v="0"/>
    <n v="0"/>
    <n v="869"/>
    <n v="0"/>
    <n v="869"/>
    <n v="0"/>
    <n v="3.4"/>
    <n v="3487"/>
    <n v="0"/>
    <n v="3487"/>
    <n v="0"/>
    <n v="13.5"/>
    <n v="-2618"/>
    <n v="-10.1"/>
    <n v="6.8"/>
    <m/>
    <m/>
    <m/>
    <n v="1"/>
  </r>
  <r>
    <x v="33"/>
    <x v="9"/>
    <x v="3"/>
    <n v="8"/>
    <n v="32"/>
    <n v="19685"/>
    <m/>
    <n v="11"/>
    <n v="41.5"/>
    <n v="0"/>
    <n v="0"/>
    <m/>
    <m/>
    <m/>
    <m/>
    <m/>
    <m/>
    <m/>
    <m/>
    <m/>
    <m/>
    <m/>
    <m/>
    <m/>
    <m/>
    <m/>
    <m/>
    <n v="1"/>
  </r>
  <r>
    <x v="33"/>
    <x v="9"/>
    <x v="4"/>
    <n v="9"/>
    <n v="59"/>
    <n v="18626"/>
    <n v="20811"/>
    <n v="3"/>
    <n v="5"/>
    <n v="4"/>
    <n v="6.7"/>
    <n v="1613"/>
    <m/>
    <m/>
    <m/>
    <n v="7.8"/>
    <n v="5983"/>
    <m/>
    <n v="883"/>
    <m/>
    <n v="28.7"/>
    <n v="-4370"/>
    <n v="-20.9"/>
    <n v="15.6"/>
    <n v="1"/>
    <n v="1"/>
    <m/>
    <n v="1"/>
  </r>
  <r>
    <x v="33"/>
    <x v="9"/>
    <x v="5"/>
    <n v="11"/>
    <n v="539"/>
    <n v="26191"/>
    <n v="29872"/>
    <n v="46"/>
    <n v="8.5"/>
    <n v="43"/>
    <n v="8"/>
    <n v="8307"/>
    <n v="733"/>
    <n v="7574"/>
    <n v="2.5"/>
    <n v="27.8"/>
    <n v="15668"/>
    <n v="8420"/>
    <n v="7248"/>
    <n v="28.2"/>
    <n v="52.5"/>
    <n v="-7361"/>
    <n v="-24.7"/>
    <n v="55.6"/>
    <n v="1"/>
    <n v="1"/>
    <m/>
    <n v="1"/>
  </r>
  <r>
    <x v="33"/>
    <x v="9"/>
    <x v="6"/>
    <n v="22"/>
    <n v="104"/>
    <n v="55893"/>
    <n v="60881"/>
    <n v="1"/>
    <n v="1"/>
    <n v="2"/>
    <n v="1.9"/>
    <n v="3937"/>
    <m/>
    <m/>
    <m/>
    <n v="6.5"/>
    <n v="13912"/>
    <m/>
    <n v="7539"/>
    <m/>
    <n v="22.9"/>
    <n v="-9975"/>
    <n v="-16.399999999999999"/>
    <n v="13"/>
    <n v="1"/>
    <n v="1"/>
    <m/>
    <n v="1"/>
  </r>
  <r>
    <x v="33"/>
    <x v="9"/>
    <x v="7"/>
    <n v="83"/>
    <n v="2952"/>
    <n v="230623"/>
    <n v="231114"/>
    <n v="227"/>
    <n v="7.7"/>
    <n v="213"/>
    <n v="7.2"/>
    <n v="32729"/>
    <n v="6978"/>
    <n v="25751"/>
    <n v="3"/>
    <n v="14.2"/>
    <n v="33712"/>
    <n v="8576"/>
    <n v="25136"/>
    <n v="3.7"/>
    <n v="14.6"/>
    <n v="-983"/>
    <n v="-0.4"/>
    <n v="28.4"/>
    <n v="1"/>
    <n v="1"/>
    <m/>
    <n v="1"/>
  </r>
  <r>
    <x v="33"/>
    <x v="9"/>
    <x v="8"/>
    <n v="113"/>
    <n v="4333"/>
    <n v="330542"/>
    <n v="330927"/>
    <n v="553"/>
    <n v="13.4"/>
    <n v="148"/>
    <n v="3.6"/>
    <n v="44688"/>
    <n v="17246"/>
    <n v="27442"/>
    <n v="5.2"/>
    <n v="13.5"/>
    <n v="45460"/>
    <n v="12206"/>
    <n v="33254"/>
    <n v="3.7"/>
    <n v="13.7"/>
    <n v="-772"/>
    <n v="-0.2"/>
    <n v="27"/>
    <n v="1"/>
    <n v="1"/>
    <m/>
    <n v="1"/>
  </r>
  <r>
    <x v="33"/>
    <x v="9"/>
    <x v="9"/>
    <n v="105"/>
    <n v="3861"/>
    <n v="288573"/>
    <n v="296267"/>
    <n v="375"/>
    <n v="10"/>
    <n v="121"/>
    <n v="3.2"/>
    <n v="27034"/>
    <n v="5983"/>
    <n v="21051"/>
    <n v="2"/>
    <n v="9.1"/>
    <n v="42421"/>
    <n v="12296"/>
    <n v="30125"/>
    <n v="4.2"/>
    <n v="14.3"/>
    <n v="-15387"/>
    <n v="-5.2"/>
    <n v="18.2"/>
    <n v="1"/>
    <n v="1"/>
    <m/>
    <n v="1"/>
  </r>
  <r>
    <x v="33"/>
    <x v="9"/>
    <x v="10"/>
    <n v="204"/>
    <n v="8478"/>
    <n v="677001"/>
    <n v="677871"/>
    <n v="563"/>
    <n v="6.7"/>
    <n v="383"/>
    <n v="4.5999999999999996"/>
    <n v="57110"/>
    <n v="18031"/>
    <n v="39079"/>
    <n v="2.7"/>
    <n v="8.4"/>
    <n v="58852"/>
    <n v="10231"/>
    <n v="48621"/>
    <n v="1.5"/>
    <n v="8.6999999999999993"/>
    <n v="-1742"/>
    <n v="-0.3"/>
    <n v="16.8"/>
    <m/>
    <m/>
    <m/>
    <n v="0"/>
  </r>
  <r>
    <x v="33"/>
    <x v="9"/>
    <x v="11"/>
    <n v="327"/>
    <n v="25053"/>
    <n v="994095"/>
    <n v="994721"/>
    <n v="1859"/>
    <n v="7.6"/>
    <n v="907"/>
    <n v="3.7"/>
    <n v="100203"/>
    <n v="34458"/>
    <n v="65745"/>
    <n v="3.5"/>
    <n v="10.1"/>
    <n v="101455"/>
    <n v="16916"/>
    <n v="84539"/>
    <n v="1.7"/>
    <n v="10.199999999999999"/>
    <n v="-1252"/>
    <n v="-0.1"/>
    <n v="20.2"/>
    <m/>
    <m/>
    <m/>
    <n v="0"/>
  </r>
  <r>
    <x v="33"/>
    <x v="9"/>
    <x v="1"/>
    <n v="1123"/>
    <n v="69981"/>
    <n v="3410185"/>
    <n v="3442334"/>
    <n v="4345"/>
    <n v="6.3"/>
    <n v="3373"/>
    <n v="4.9000000000000004"/>
    <n v="298392"/>
    <n v="92297"/>
    <n v="206095"/>
    <n v="2.7"/>
    <n v="8.6999999999999993"/>
    <n v="362691"/>
    <n v="61055"/>
    <n v="301636"/>
    <n v="1.8"/>
    <n v="10.5"/>
    <n v="-64299"/>
    <n v="-1.8"/>
    <n v="17.399999999999999"/>
    <m/>
    <m/>
    <m/>
    <n v="0"/>
  </r>
  <r>
    <x v="33"/>
    <x v="10"/>
    <x v="2"/>
    <n v="21"/>
    <n v="21"/>
    <n v="29488"/>
    <n v="21769"/>
    <n v="0"/>
    <n v="0"/>
    <n v="0"/>
    <n v="0"/>
    <n v="15517"/>
    <n v="0"/>
    <n v="15517"/>
    <n v="0"/>
    <n v="71.3"/>
    <n v="78"/>
    <n v="0"/>
    <n v="78"/>
    <n v="0"/>
    <n v="0.4"/>
    <n v="15439"/>
    <n v="70.900000000000006"/>
    <n v="0.8"/>
    <m/>
    <m/>
    <m/>
    <n v="0"/>
  </r>
  <r>
    <x v="33"/>
    <x v="10"/>
    <x v="3"/>
    <n v="11"/>
    <n v="21"/>
    <m/>
    <m/>
    <n v="2"/>
    <n v="9.5"/>
    <n v="4"/>
    <n v="19"/>
    <m/>
    <m/>
    <m/>
    <m/>
    <m/>
    <m/>
    <m/>
    <m/>
    <m/>
    <m/>
    <m/>
    <m/>
    <m/>
    <m/>
    <m/>
    <m/>
    <n v="1"/>
  </r>
  <r>
    <x v="33"/>
    <x v="10"/>
    <x v="4"/>
    <n v="9"/>
    <n v="44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0"/>
    <x v="5"/>
    <n v="5"/>
    <n v="11"/>
    <m/>
    <m/>
    <n v="0"/>
    <n v="0"/>
    <n v="1"/>
    <n v="8.6999999999999993"/>
    <m/>
    <n v="0"/>
    <m/>
    <m/>
    <m/>
    <m/>
    <m/>
    <m/>
    <m/>
    <m/>
    <m/>
    <m/>
    <m/>
    <m/>
    <m/>
    <m/>
    <n v="1"/>
  </r>
  <r>
    <x v="33"/>
    <x v="10"/>
    <x v="6"/>
    <n v="8"/>
    <n v="76"/>
    <m/>
    <m/>
    <n v="0"/>
    <n v="0"/>
    <n v="2"/>
    <n v="2.6"/>
    <m/>
    <n v="0"/>
    <m/>
    <m/>
    <m/>
    <m/>
    <m/>
    <m/>
    <m/>
    <m/>
    <m/>
    <m/>
    <m/>
    <m/>
    <m/>
    <m/>
    <n v="1"/>
  </r>
  <r>
    <x v="33"/>
    <x v="10"/>
    <x v="7"/>
    <n v="32"/>
    <n v="1082"/>
    <n v="140610"/>
    <n v="134172"/>
    <n v="14"/>
    <n v="1.3"/>
    <n v="49"/>
    <n v="4.5"/>
    <n v="28924"/>
    <m/>
    <m/>
    <m/>
    <n v="21.6"/>
    <n v="16047"/>
    <n v="1938"/>
    <n v="14109"/>
    <n v="1.4"/>
    <n v="12"/>
    <n v="12877"/>
    <n v="9.6"/>
    <n v="24"/>
    <m/>
    <m/>
    <m/>
    <n v="1"/>
  </r>
  <r>
    <x v="33"/>
    <x v="10"/>
    <x v="8"/>
    <n v="49"/>
    <n v="2367"/>
    <n v="238200"/>
    <n v="242659"/>
    <n v="214"/>
    <n v="9"/>
    <n v="233"/>
    <n v="9.8000000000000007"/>
    <n v="23622"/>
    <n v="6477"/>
    <n v="17145"/>
    <n v="2.7"/>
    <n v="9.6999999999999993"/>
    <n v="32539"/>
    <n v="4475"/>
    <n v="28064"/>
    <n v="1.8"/>
    <n v="13.4"/>
    <n v="-8917"/>
    <n v="-3.7"/>
    <n v="19.399999999999999"/>
    <m/>
    <m/>
    <m/>
    <n v="0"/>
  </r>
  <r>
    <x v="33"/>
    <x v="10"/>
    <x v="9"/>
    <n v="56"/>
    <n v="8224"/>
    <n v="340578"/>
    <n v="341906"/>
    <n v="985"/>
    <n v="12.4"/>
    <n v="477"/>
    <n v="6"/>
    <n v="50490"/>
    <n v="19701"/>
    <n v="30789"/>
    <n v="5.8"/>
    <n v="14.8"/>
    <n v="53145"/>
    <n v="4769"/>
    <n v="48376"/>
    <n v="1.4"/>
    <n v="15.5"/>
    <n v="-2655"/>
    <n v="-0.7"/>
    <n v="29.6"/>
    <m/>
    <m/>
    <m/>
    <n v="0"/>
  </r>
  <r>
    <x v="33"/>
    <x v="10"/>
    <x v="10"/>
    <n v="102"/>
    <n v="5259"/>
    <n v="535811"/>
    <n v="536977"/>
    <n v="393"/>
    <n v="7.6"/>
    <n v="172"/>
    <n v="3.3"/>
    <n v="42789"/>
    <n v="15952"/>
    <n v="26837"/>
    <n v="3"/>
    <n v="8"/>
    <n v="45122"/>
    <n v="10760"/>
    <n v="34362"/>
    <n v="2"/>
    <n v="8.4"/>
    <n v="-2333"/>
    <n v="-0.4"/>
    <n v="16"/>
    <m/>
    <m/>
    <m/>
    <n v="0"/>
  </r>
  <r>
    <x v="33"/>
    <x v="10"/>
    <x v="11"/>
    <n v="189"/>
    <n v="19162"/>
    <n v="1027731"/>
    <n v="1040745"/>
    <n v="1410"/>
    <n v="7.5"/>
    <n v="834"/>
    <n v="4.4000000000000004"/>
    <n v="101152"/>
    <n v="32667"/>
    <n v="68485"/>
    <n v="3.1"/>
    <n v="9.6999999999999993"/>
    <n v="127179"/>
    <n v="27847"/>
    <n v="99332"/>
    <n v="2.7"/>
    <n v="12.2"/>
    <n v="-26027"/>
    <n v="-2.5"/>
    <n v="19.399999999999999"/>
    <m/>
    <m/>
    <m/>
    <n v="0"/>
  </r>
  <r>
    <x v="33"/>
    <x v="10"/>
    <x v="1"/>
    <n v="683"/>
    <n v="79215"/>
    <n v="3882823"/>
    <n v="3933936"/>
    <n v="4691"/>
    <n v="6"/>
    <n v="3610"/>
    <n v="4.5999999999999996"/>
    <n v="365754"/>
    <n v="99371"/>
    <n v="266383"/>
    <n v="2.5"/>
    <n v="9.3000000000000007"/>
    <n v="467980"/>
    <n v="86707"/>
    <n v="381273"/>
    <n v="2.2000000000000002"/>
    <n v="11.9"/>
    <n v="-102226"/>
    <n v="-2.6"/>
    <n v="18.600000000000001"/>
    <m/>
    <m/>
    <m/>
    <n v="0"/>
  </r>
  <r>
    <x v="33"/>
    <x v="11"/>
    <x v="0"/>
    <n v="1"/>
    <n v="7"/>
    <m/>
    <m/>
    <n v="7"/>
    <n v="200"/>
    <n v="0"/>
    <n v="0"/>
    <m/>
    <m/>
    <m/>
    <m/>
    <m/>
    <m/>
    <m/>
    <m/>
    <m/>
    <m/>
    <m/>
    <m/>
    <m/>
    <m/>
    <m/>
    <m/>
    <n v="1"/>
  </r>
  <r>
    <x v="33"/>
    <x v="11"/>
    <x v="2"/>
    <n v="3"/>
    <n v="3"/>
    <m/>
    <n v="195"/>
    <n v="0"/>
    <n v="0"/>
    <n v="2"/>
    <n v="50"/>
    <n v="19"/>
    <n v="0"/>
    <n v="19"/>
    <n v="0"/>
    <n v="9.6999999999999993"/>
    <n v="112"/>
    <m/>
    <n v="92"/>
    <m/>
    <n v="57.4"/>
    <n v="-93"/>
    <n v="-47.7"/>
    <n v="19.399999999999999"/>
    <m/>
    <m/>
    <m/>
    <n v="1"/>
  </r>
  <r>
    <x v="33"/>
    <x v="11"/>
    <x v="3"/>
    <n v="3"/>
    <n v="3"/>
    <m/>
    <n v="148"/>
    <n v="0"/>
    <n v="0"/>
    <n v="1"/>
    <n v="28.6"/>
    <n v="106"/>
    <n v="0"/>
    <n v="106"/>
    <n v="0"/>
    <n v="71.599999999999994"/>
    <n v="50"/>
    <m/>
    <n v="2"/>
    <m/>
    <n v="33.799999999999997"/>
    <n v="56"/>
    <n v="37.799999999999997"/>
    <n v="67.599999999999994"/>
    <m/>
    <m/>
    <m/>
    <n v="1"/>
  </r>
  <r>
    <x v="33"/>
    <x v="11"/>
    <x v="4"/>
    <n v="8"/>
    <n v="18"/>
    <m/>
    <m/>
    <n v="0"/>
    <n v="0"/>
    <n v="0"/>
    <n v="0"/>
    <m/>
    <n v="0"/>
    <m/>
    <m/>
    <m/>
    <m/>
    <m/>
    <m/>
    <m/>
    <m/>
    <m/>
    <m/>
    <m/>
    <m/>
    <m/>
    <m/>
    <n v="1"/>
  </r>
  <r>
    <x v="33"/>
    <x v="11"/>
    <x v="5"/>
    <n v="11"/>
    <n v="25"/>
    <m/>
    <m/>
    <n v="0"/>
    <n v="0"/>
    <n v="1"/>
    <n v="3.9"/>
    <m/>
    <n v="0"/>
    <m/>
    <m/>
    <m/>
    <m/>
    <m/>
    <m/>
    <m/>
    <m/>
    <m/>
    <m/>
    <m/>
    <m/>
    <m/>
    <m/>
    <n v="1"/>
  </r>
  <r>
    <x v="33"/>
    <x v="11"/>
    <x v="6"/>
    <n v="6"/>
    <n v="9"/>
    <m/>
    <m/>
    <n v="0"/>
    <n v="0"/>
    <n v="2"/>
    <n v="20"/>
    <m/>
    <n v="0"/>
    <m/>
    <m/>
    <m/>
    <m/>
    <m/>
    <m/>
    <m/>
    <m/>
    <m/>
    <m/>
    <m/>
    <m/>
    <m/>
    <m/>
    <n v="1"/>
  </r>
  <r>
    <x v="33"/>
    <x v="11"/>
    <x v="7"/>
    <n v="35"/>
    <n v="581"/>
    <n v="110729"/>
    <n v="107988"/>
    <n v="31"/>
    <n v="5.4"/>
    <n v="8"/>
    <n v="1.4"/>
    <n v="20780"/>
    <m/>
    <m/>
    <m/>
    <n v="19.2"/>
    <n v="15297"/>
    <n v="430"/>
    <n v="14867"/>
    <n v="0.4"/>
    <n v="14.2"/>
    <n v="5483"/>
    <n v="5"/>
    <n v="28.4"/>
    <m/>
    <m/>
    <m/>
    <n v="1"/>
  </r>
  <r>
    <x v="33"/>
    <x v="11"/>
    <x v="8"/>
    <n v="48"/>
    <n v="4348"/>
    <n v="336713"/>
    <n v="332092"/>
    <n v="528"/>
    <n v="12.5"/>
    <n v="296"/>
    <n v="7"/>
    <n v="53451"/>
    <n v="27596"/>
    <n v="25855"/>
    <n v="8.3000000000000007"/>
    <n v="16.100000000000001"/>
    <n v="44210"/>
    <n v="10064"/>
    <n v="34146"/>
    <n v="3"/>
    <n v="13.3"/>
    <n v="9241"/>
    <n v="2.8"/>
    <n v="26.6"/>
    <m/>
    <m/>
    <m/>
    <n v="0"/>
  </r>
  <r>
    <x v="33"/>
    <x v="11"/>
    <x v="9"/>
    <n v="53"/>
    <n v="12748"/>
    <n v="644539"/>
    <n v="644406"/>
    <n v="860"/>
    <n v="6.8"/>
    <n v="584"/>
    <n v="4.5999999999999996"/>
    <n v="89905"/>
    <n v="21633"/>
    <n v="68272"/>
    <n v="3.4"/>
    <n v="14"/>
    <n v="89639"/>
    <n v="24019"/>
    <n v="65620"/>
    <n v="3.7"/>
    <n v="13.9"/>
    <n v="266"/>
    <n v="0.1"/>
    <n v="27.8"/>
    <m/>
    <m/>
    <m/>
    <n v="0"/>
  </r>
  <r>
    <x v="33"/>
    <x v="11"/>
    <x v="10"/>
    <n v="95"/>
    <n v="31389"/>
    <n v="1443833"/>
    <n v="1447346"/>
    <n v="3050"/>
    <n v="10.1"/>
    <n v="706"/>
    <n v="2.2999999999999998"/>
    <n v="179809"/>
    <n v="71538"/>
    <n v="108271"/>
    <n v="4.9000000000000004"/>
    <n v="12.4"/>
    <n v="186835"/>
    <n v="30421"/>
    <n v="156414"/>
    <n v="2.1"/>
    <n v="12.9"/>
    <n v="-7026"/>
    <n v="-0.5"/>
    <n v="24.8"/>
    <m/>
    <m/>
    <m/>
    <n v="0"/>
  </r>
  <r>
    <x v="33"/>
    <x v="11"/>
    <x v="11"/>
    <n v="144"/>
    <n v="57492"/>
    <n v="3193193"/>
    <n v="3140790"/>
    <n v="4641"/>
    <n v="8.1999999999999993"/>
    <n v="3527"/>
    <n v="6.2"/>
    <n v="406040"/>
    <n v="120629"/>
    <n v="285411"/>
    <n v="3.8"/>
    <n v="12.9"/>
    <n v="301233"/>
    <n v="70535"/>
    <n v="230698"/>
    <n v="2.2000000000000002"/>
    <n v="9.6"/>
    <n v="104807"/>
    <n v="3.3"/>
    <n v="19.2"/>
    <m/>
    <m/>
    <m/>
    <n v="0"/>
  </r>
  <r>
    <x v="33"/>
    <x v="11"/>
    <x v="1"/>
    <n v="777"/>
    <n v="523907"/>
    <n v="24154894"/>
    <n v="24410033"/>
    <n v="36401"/>
    <n v="6.9"/>
    <n v="36135"/>
    <n v="6.9"/>
    <n v="2205344"/>
    <n v="680881"/>
    <n v="1524463"/>
    <n v="2.8"/>
    <n v="9"/>
    <n v="2715623"/>
    <n v="608740"/>
    <n v="2106883"/>
    <n v="2.5"/>
    <n v="11.1"/>
    <n v="-510279"/>
    <n v="-2.1"/>
    <n v="18"/>
    <m/>
    <m/>
    <m/>
    <n v="0"/>
  </r>
  <r>
    <x v="34"/>
    <x v="0"/>
    <x v="0"/>
    <n v="345552"/>
    <n v="345777"/>
    <n v="826636"/>
    <n v="417958"/>
    <n v="340948"/>
    <n v="197.2"/>
    <n v="0"/>
    <n v="0"/>
    <n v="817357"/>
    <n v="817357"/>
    <n v="0"/>
    <n v="195.6"/>
    <n v="195.6"/>
    <n v="0"/>
    <n v="0"/>
    <n v="0"/>
    <n v="0"/>
    <n v="0"/>
    <n v="817357"/>
    <n v="195.6"/>
    <n v="0"/>
    <m/>
    <m/>
    <m/>
    <n v="0"/>
  </r>
  <r>
    <x v="34"/>
    <x v="0"/>
    <x v="2"/>
    <n v="192529"/>
    <n v="192579"/>
    <n v="387118"/>
    <n v="454889"/>
    <n v="41"/>
    <n v="0"/>
    <n v="81266"/>
    <n v="34.200000000000003"/>
    <n v="81145"/>
    <n v="62"/>
    <n v="81083"/>
    <n v="0"/>
    <n v="17.8"/>
    <n v="216687"/>
    <n v="165320"/>
    <n v="51367"/>
    <n v="36.299999999999997"/>
    <n v="47.6"/>
    <n v="-135542"/>
    <n v="-29.8"/>
    <n v="35.6"/>
    <n v="61097"/>
    <n v="61097"/>
    <n v="128942"/>
    <n v="0"/>
  </r>
  <r>
    <x v="34"/>
    <x v="0"/>
    <x v="3"/>
    <n v="168781"/>
    <n v="168825"/>
    <n v="338351"/>
    <n v="375921"/>
    <n v="9527"/>
    <n v="5.0999999999999996"/>
    <n v="46634"/>
    <n v="24.9"/>
    <n v="67415"/>
    <n v="19246"/>
    <n v="48169"/>
    <n v="5.0999999999999996"/>
    <n v="17.899999999999999"/>
    <n v="142555"/>
    <n v="101879"/>
    <n v="40676"/>
    <n v="27.1"/>
    <n v="37.9"/>
    <n v="-75140"/>
    <n v="-20"/>
    <n v="35.799999999999997"/>
    <n v="36036"/>
    <n v="36042"/>
    <n v="81549"/>
    <n v="0"/>
  </r>
  <r>
    <x v="34"/>
    <x v="0"/>
    <x v="4"/>
    <n v="166706"/>
    <n v="166797"/>
    <n v="332937"/>
    <n v="366635"/>
    <n v="10231"/>
    <n v="5.6"/>
    <n v="41194"/>
    <n v="22.6"/>
    <n v="62431"/>
    <n v="19664"/>
    <n v="42767"/>
    <n v="5.4"/>
    <n v="17"/>
    <n v="129826"/>
    <n v="90842"/>
    <n v="38984"/>
    <n v="24.8"/>
    <n v="35.4"/>
    <n v="-67395"/>
    <n v="-18.399999999999999"/>
    <n v="34"/>
    <n v="31478"/>
    <n v="31478"/>
    <n v="72635"/>
    <n v="0"/>
  </r>
  <r>
    <x v="34"/>
    <x v="0"/>
    <x v="5"/>
    <n v="153036"/>
    <n v="153182"/>
    <n v="307110"/>
    <n v="335806"/>
    <n v="9622"/>
    <n v="5.8"/>
    <n v="34891"/>
    <n v="21"/>
    <n v="54935"/>
    <n v="18587"/>
    <n v="36348"/>
    <n v="5.5"/>
    <n v="16.399999999999999"/>
    <n v="112327"/>
    <n v="76258"/>
    <n v="36069"/>
    <n v="22.7"/>
    <n v="33.4"/>
    <n v="-57392"/>
    <n v="-17"/>
    <n v="32.799999999999997"/>
    <n v="25845"/>
    <n v="25850"/>
    <n v="59310"/>
    <n v="0"/>
  </r>
  <r>
    <x v="34"/>
    <x v="0"/>
    <x v="6"/>
    <n v="143767"/>
    <n v="143945"/>
    <n v="290898"/>
    <n v="317953"/>
    <n v="8762"/>
    <n v="5.6"/>
    <n v="31184"/>
    <n v="20.100000000000001"/>
    <n v="49007"/>
    <n v="16178"/>
    <n v="32829"/>
    <n v="5.0999999999999996"/>
    <n v="15.4"/>
    <n v="103116"/>
    <n v="69132"/>
    <n v="33984"/>
    <n v="21.7"/>
    <n v="32.4"/>
    <n v="-54109"/>
    <n v="-17"/>
    <n v="30.8"/>
    <n v="22916"/>
    <n v="22919"/>
    <n v="53317"/>
    <n v="0"/>
  </r>
  <r>
    <x v="34"/>
    <x v="0"/>
    <x v="7"/>
    <n v="507877"/>
    <n v="508633"/>
    <n v="1041734"/>
    <n v="1126091"/>
    <n v="27800"/>
    <n v="5.0999999999999996"/>
    <n v="93216"/>
    <n v="17.2"/>
    <n v="160587"/>
    <n v="53302"/>
    <n v="107285"/>
    <n v="4.7"/>
    <n v="14.3"/>
    <n v="329301"/>
    <n v="208190"/>
    <n v="121111"/>
    <n v="18.5"/>
    <n v="29.2"/>
    <n v="-168714"/>
    <n v="-14.9"/>
    <n v="28.6"/>
    <n v="66776"/>
    <n v="66790"/>
    <n v="156999"/>
    <n v="0"/>
  </r>
  <r>
    <x v="34"/>
    <x v="0"/>
    <x v="8"/>
    <n v="338129"/>
    <n v="338749"/>
    <n v="705774"/>
    <n v="753942"/>
    <n v="17783"/>
    <n v="5"/>
    <n v="53061"/>
    <n v="14.9"/>
    <n v="100456"/>
    <n v="34243"/>
    <n v="66213"/>
    <n v="4.5"/>
    <n v="13.3"/>
    <n v="196792"/>
    <n v="116726"/>
    <n v="80066"/>
    <n v="15.5"/>
    <n v="26.1"/>
    <n v="-96336"/>
    <n v="-12.8"/>
    <n v="26.6"/>
    <n v="36565"/>
    <n v="36575"/>
    <n v="84964"/>
    <n v="0"/>
  </r>
  <r>
    <x v="34"/>
    <x v="0"/>
    <x v="9"/>
    <n v="228266"/>
    <n v="228587"/>
    <n v="486198"/>
    <n v="517821"/>
    <n v="10606"/>
    <n v="4.4000000000000004"/>
    <n v="32943"/>
    <n v="13.7"/>
    <n v="63804"/>
    <n v="20703"/>
    <n v="43101"/>
    <n v="4"/>
    <n v="12.3"/>
    <n v="127049"/>
    <n v="73157"/>
    <n v="53892"/>
    <n v="14.1"/>
    <n v="24.5"/>
    <n v="-63245"/>
    <n v="-12.2"/>
    <n v="24.6"/>
    <n v="22608"/>
    <n v="22625"/>
    <n v="52994"/>
    <n v="0"/>
  </r>
  <r>
    <x v="34"/>
    <x v="0"/>
    <x v="10"/>
    <n v="173400"/>
    <n v="173832"/>
    <n v="375109"/>
    <n v="399312"/>
    <n v="7550"/>
    <n v="4.0999999999999996"/>
    <n v="23820"/>
    <n v="13.1"/>
    <n v="46360"/>
    <n v="14775"/>
    <n v="31585"/>
    <n v="3.7"/>
    <n v="11.6"/>
    <n v="94766"/>
    <n v="53424"/>
    <n v="41342"/>
    <n v="13.4"/>
    <n v="23.7"/>
    <n v="-48406"/>
    <n v="-12.1"/>
    <n v="23.2"/>
    <n v="16439"/>
    <n v="16447"/>
    <n v="38820"/>
    <n v="0"/>
  </r>
  <r>
    <x v="34"/>
    <x v="0"/>
    <x v="11"/>
    <n v="200994"/>
    <n v="202091"/>
    <n v="447787"/>
    <n v="477902"/>
    <n v="7022"/>
    <n v="3.3"/>
    <n v="26371"/>
    <n v="12.4"/>
    <n v="48293"/>
    <n v="14239"/>
    <n v="34054"/>
    <n v="3"/>
    <n v="10.1"/>
    <n v="108522"/>
    <n v="60566"/>
    <n v="47956"/>
    <n v="12.7"/>
    <n v="22.7"/>
    <n v="-60229"/>
    <n v="-12.6"/>
    <n v="20.2"/>
    <n v="18506"/>
    <n v="18526"/>
    <n v="44465"/>
    <n v="0"/>
  </r>
  <r>
    <x v="34"/>
    <x v="0"/>
    <x v="1"/>
    <n v="123789"/>
    <n v="125214"/>
    <n v="286829"/>
    <n v="307898"/>
    <n v="3357"/>
    <n v="2.5"/>
    <n v="16649"/>
    <n v="12.6"/>
    <n v="27854"/>
    <n v="7356"/>
    <n v="20498"/>
    <n v="2.4"/>
    <n v="9"/>
    <n v="69992"/>
    <n v="41304"/>
    <n v="28688"/>
    <n v="13.4"/>
    <n v="22.7"/>
    <n v="-42138"/>
    <n v="-13.7"/>
    <n v="18"/>
    <n v="12341"/>
    <n v="12376"/>
    <n v="31867"/>
    <n v="0"/>
  </r>
  <r>
    <x v="34"/>
    <x v="1"/>
    <x v="0"/>
    <n v="32576"/>
    <n v="33024"/>
    <n v="398378"/>
    <n v="200530"/>
    <n v="32795"/>
    <n v="198.6"/>
    <n v="0"/>
    <n v="0"/>
    <n v="395697"/>
    <n v="395697"/>
    <n v="0"/>
    <n v="197.3"/>
    <n v="197.3"/>
    <n v="0"/>
    <n v="0"/>
    <n v="0"/>
    <n v="0"/>
    <n v="0"/>
    <n v="395697"/>
    <n v="197.3"/>
    <n v="0"/>
    <m/>
    <m/>
    <m/>
    <n v="0"/>
  </r>
  <r>
    <x v="34"/>
    <x v="1"/>
    <x v="2"/>
    <n v="52347"/>
    <n v="52586"/>
    <n v="336414"/>
    <n v="358786"/>
    <n v="119"/>
    <n v="0.2"/>
    <n v="5453"/>
    <n v="9.8000000000000007"/>
    <n v="92530"/>
    <n v="270"/>
    <n v="92260"/>
    <n v="0.1"/>
    <n v="25.8"/>
    <n v="137274"/>
    <n v="65862"/>
    <n v="71412"/>
    <n v="18.399999999999999"/>
    <n v="38.299999999999997"/>
    <n v="-44744"/>
    <n v="-12.5"/>
    <n v="51.6"/>
    <n v="4633"/>
    <n v="4634"/>
    <n v="56212"/>
    <n v="0"/>
  </r>
  <r>
    <x v="34"/>
    <x v="1"/>
    <x v="3"/>
    <n v="48902"/>
    <n v="49151"/>
    <n v="318355"/>
    <n v="327816"/>
    <n v="599"/>
    <n v="1.2"/>
    <n v="3451"/>
    <n v="6.8"/>
    <n v="66317"/>
    <n v="6152"/>
    <n v="60165"/>
    <n v="1.9"/>
    <n v="20.2"/>
    <n v="85238"/>
    <n v="42144"/>
    <n v="43094"/>
    <n v="12.9"/>
    <n v="26"/>
    <n v="-18921"/>
    <n v="-5.8"/>
    <n v="40.4"/>
    <n v="2990"/>
    <n v="2990"/>
    <n v="36637"/>
    <n v="0"/>
  </r>
  <r>
    <x v="34"/>
    <x v="1"/>
    <x v="4"/>
    <n v="51173"/>
    <n v="51453"/>
    <n v="328593"/>
    <n v="340957"/>
    <n v="531"/>
    <n v="1"/>
    <n v="3265"/>
    <n v="6.2"/>
    <n v="59520"/>
    <n v="5559"/>
    <n v="53961"/>
    <n v="1.6"/>
    <n v="17.5"/>
    <n v="84247"/>
    <n v="39271"/>
    <n v="44976"/>
    <n v="11.5"/>
    <n v="24.7"/>
    <n v="-24727"/>
    <n v="-7.2"/>
    <n v="35"/>
    <n v="2784"/>
    <n v="2785"/>
    <n v="33869"/>
    <n v="0"/>
  </r>
  <r>
    <x v="34"/>
    <x v="1"/>
    <x v="5"/>
    <n v="49217"/>
    <n v="49624"/>
    <n v="314582"/>
    <n v="326233"/>
    <n v="512"/>
    <n v="1"/>
    <n v="2795"/>
    <n v="5.5"/>
    <n v="52190"/>
    <n v="5269"/>
    <n v="46921"/>
    <n v="1.6"/>
    <n v="16"/>
    <n v="75492"/>
    <n v="33604"/>
    <n v="41888"/>
    <n v="10.3"/>
    <n v="23.1"/>
    <n v="-23302"/>
    <n v="-7.1"/>
    <n v="32"/>
    <n v="2343"/>
    <n v="2343"/>
    <n v="28581"/>
    <n v="0"/>
  </r>
  <r>
    <x v="34"/>
    <x v="1"/>
    <x v="6"/>
    <n v="49357"/>
    <n v="49822"/>
    <n v="314017"/>
    <n v="326279"/>
    <n v="427"/>
    <n v="0.8"/>
    <n v="2574"/>
    <n v="5.0999999999999996"/>
    <n v="47676"/>
    <n v="4502"/>
    <n v="43174"/>
    <n v="1.4"/>
    <n v="14.6"/>
    <n v="72199"/>
    <n v="30052"/>
    <n v="42147"/>
    <n v="9.1999999999999993"/>
    <n v="22.1"/>
    <n v="-24523"/>
    <n v="-7.5"/>
    <n v="29.2"/>
    <n v="2082"/>
    <n v="2090"/>
    <n v="25269"/>
    <n v="0"/>
  </r>
  <r>
    <x v="34"/>
    <x v="1"/>
    <x v="7"/>
    <n v="192411"/>
    <n v="194703"/>
    <n v="1218561"/>
    <n v="1265014"/>
    <n v="1487"/>
    <n v="0.8"/>
    <n v="8193"/>
    <n v="4.0999999999999996"/>
    <n v="164194"/>
    <n v="15602"/>
    <n v="148592"/>
    <n v="1.2"/>
    <n v="13"/>
    <n v="257099"/>
    <n v="96084"/>
    <n v="161015"/>
    <n v="7.6"/>
    <n v="20.3"/>
    <n v="-92905"/>
    <n v="-7.3"/>
    <n v="26"/>
    <n v="6435"/>
    <n v="6466"/>
    <n v="78727"/>
    <n v="0"/>
  </r>
  <r>
    <x v="34"/>
    <x v="1"/>
    <x v="8"/>
    <n v="140903"/>
    <n v="142822"/>
    <n v="888056"/>
    <n v="922017"/>
    <n v="1071"/>
    <n v="0.7"/>
    <n v="4921"/>
    <n v="3.4"/>
    <n v="106140"/>
    <n v="11329"/>
    <n v="94811"/>
    <n v="1.2"/>
    <n v="11.5"/>
    <n v="174061"/>
    <n v="56779"/>
    <n v="117282"/>
    <n v="6.2"/>
    <n v="18.899999999999999"/>
    <n v="-67921"/>
    <n v="-7.4"/>
    <n v="23"/>
    <n v="3600"/>
    <n v="3620"/>
    <n v="44070"/>
    <n v="0"/>
  </r>
  <r>
    <x v="34"/>
    <x v="1"/>
    <x v="9"/>
    <n v="104280"/>
    <n v="105287"/>
    <n v="655468"/>
    <n v="680697"/>
    <n v="728"/>
    <n v="0.7"/>
    <n v="3121"/>
    <n v="2.9"/>
    <n v="71826"/>
    <n v="7987"/>
    <n v="63839"/>
    <n v="1.2"/>
    <n v="10.6"/>
    <n v="122284"/>
    <n v="37043"/>
    <n v="85241"/>
    <n v="5.4"/>
    <n v="18"/>
    <n v="-50458"/>
    <n v="-7.4"/>
    <n v="21.2"/>
    <n v="2396"/>
    <n v="2400"/>
    <n v="29640"/>
    <n v="0"/>
  </r>
  <r>
    <x v="34"/>
    <x v="1"/>
    <x v="10"/>
    <n v="84989"/>
    <n v="86353"/>
    <n v="534984"/>
    <n v="555377"/>
    <n v="515"/>
    <n v="0.6"/>
    <n v="2408"/>
    <n v="2.8"/>
    <n v="54296"/>
    <n v="5559"/>
    <n v="48737"/>
    <n v="1"/>
    <n v="9.8000000000000007"/>
    <n v="95081"/>
    <n v="27604"/>
    <n v="67477"/>
    <n v="5"/>
    <n v="17.100000000000001"/>
    <n v="-40785"/>
    <n v="-7.3"/>
    <n v="19.600000000000001"/>
    <n v="1697"/>
    <n v="1710"/>
    <n v="21032"/>
    <n v="0"/>
  </r>
  <r>
    <x v="34"/>
    <x v="1"/>
    <x v="11"/>
    <n v="111221"/>
    <n v="114373"/>
    <n v="698171"/>
    <n v="725759"/>
    <n v="597"/>
    <n v="0.5"/>
    <n v="3063"/>
    <n v="2.6"/>
    <n v="63440"/>
    <n v="6041"/>
    <n v="57399"/>
    <n v="0.8"/>
    <n v="8.6999999999999993"/>
    <n v="118616"/>
    <n v="33506"/>
    <n v="85110"/>
    <n v="4.5999999999999996"/>
    <n v="16.3"/>
    <n v="-55176"/>
    <n v="-7.6"/>
    <n v="17.399999999999999"/>
    <n v="2031"/>
    <n v="2047"/>
    <n v="24924"/>
    <n v="0"/>
  </r>
  <r>
    <x v="34"/>
    <x v="1"/>
    <x v="1"/>
    <n v="89544"/>
    <n v="93449"/>
    <n v="571639"/>
    <n v="595787"/>
    <n v="438"/>
    <n v="0.5"/>
    <n v="2898"/>
    <n v="3.1"/>
    <n v="47958"/>
    <n v="4539"/>
    <n v="43419"/>
    <n v="0.8"/>
    <n v="8"/>
    <n v="96254"/>
    <n v="29775"/>
    <n v="66479"/>
    <n v="5"/>
    <n v="16.2"/>
    <n v="-48296"/>
    <n v="-8.1999999999999993"/>
    <n v="16"/>
    <n v="1748"/>
    <n v="1817"/>
    <n v="21843"/>
    <n v="0"/>
  </r>
  <r>
    <x v="34"/>
    <x v="2"/>
    <x v="0"/>
    <n v="12689"/>
    <n v="13400"/>
    <n v="327791"/>
    <n v="165073"/>
    <n v="13309"/>
    <n v="198.6"/>
    <n v="0"/>
    <n v="0"/>
    <n v="325437"/>
    <n v="325437"/>
    <n v="0"/>
    <n v="197.1"/>
    <n v="197.1"/>
    <n v="0"/>
    <n v="0"/>
    <n v="0"/>
    <n v="0"/>
    <n v="0"/>
    <n v="325437"/>
    <n v="197.1"/>
    <n v="0"/>
    <m/>
    <m/>
    <m/>
    <n v="0"/>
  </r>
  <r>
    <x v="34"/>
    <x v="2"/>
    <x v="2"/>
    <n v="24775"/>
    <n v="25228"/>
    <n v="343570"/>
    <n v="345774"/>
    <n v="210"/>
    <n v="0.8"/>
    <n v="1893"/>
    <n v="7.2"/>
    <n v="89001"/>
    <n v="1004"/>
    <n v="87997"/>
    <n v="0.3"/>
    <n v="25.7"/>
    <n v="93409"/>
    <n v="48211"/>
    <n v="45198"/>
    <n v="13.9"/>
    <n v="27"/>
    <n v="-4408"/>
    <n v="-1.3"/>
    <n v="51.4"/>
    <n v="1705"/>
    <n v="1705"/>
    <n v="43910"/>
    <n v="0"/>
  </r>
  <r>
    <x v="34"/>
    <x v="2"/>
    <x v="3"/>
    <n v="25134"/>
    <n v="25692"/>
    <n v="340998"/>
    <n v="344931"/>
    <n v="313"/>
    <n v="1.2"/>
    <n v="1242"/>
    <n v="4.8"/>
    <n v="62723"/>
    <n v="3873"/>
    <n v="58850"/>
    <n v="1.1000000000000001"/>
    <n v="18.2"/>
    <n v="70588"/>
    <n v="31611"/>
    <n v="38977"/>
    <n v="9.1999999999999993"/>
    <n v="20.5"/>
    <n v="-7865"/>
    <n v="-2.2999999999999998"/>
    <n v="36.4"/>
    <n v="1101"/>
    <n v="1105"/>
    <n v="28477"/>
    <n v="0"/>
  </r>
  <r>
    <x v="34"/>
    <x v="2"/>
    <x v="4"/>
    <n v="26689"/>
    <n v="27557"/>
    <n v="357052"/>
    <n v="362285"/>
    <n v="297"/>
    <n v="1.1000000000000001"/>
    <n v="1140"/>
    <n v="4.0999999999999996"/>
    <n v="57812"/>
    <n v="3805"/>
    <n v="54007"/>
    <n v="1.1000000000000001"/>
    <n v="16"/>
    <n v="68277"/>
    <n v="28483"/>
    <n v="39794"/>
    <n v="7.9"/>
    <n v="18.8"/>
    <n v="-10465"/>
    <n v="-2.8"/>
    <n v="32"/>
    <n v="981"/>
    <n v="981"/>
    <n v="25235"/>
    <n v="0"/>
  </r>
  <r>
    <x v="34"/>
    <x v="2"/>
    <x v="5"/>
    <n v="25856"/>
    <n v="26745"/>
    <n v="344415"/>
    <n v="350428"/>
    <n v="298"/>
    <n v="1.1000000000000001"/>
    <n v="1030"/>
    <n v="3.8"/>
    <n v="51381"/>
    <n v="3907"/>
    <n v="47474"/>
    <n v="1.1000000000000001"/>
    <n v="14.7"/>
    <n v="63407"/>
    <n v="25364"/>
    <n v="38043"/>
    <n v="7.2"/>
    <n v="18.100000000000001"/>
    <n v="-12026"/>
    <n v="-3.4"/>
    <n v="29.4"/>
    <n v="851"/>
    <n v="858"/>
    <n v="22066"/>
    <n v="0"/>
  </r>
  <r>
    <x v="34"/>
    <x v="2"/>
    <x v="6"/>
    <n v="26151"/>
    <n v="27407"/>
    <n v="345865"/>
    <n v="353556"/>
    <n v="252"/>
    <n v="0.9"/>
    <n v="984"/>
    <n v="3.5"/>
    <n v="45664"/>
    <n v="3099"/>
    <n v="42565"/>
    <n v="0.9"/>
    <n v="12.9"/>
    <n v="61046"/>
    <n v="22991"/>
    <n v="38055"/>
    <n v="6.5"/>
    <n v="17.3"/>
    <n v="-15382"/>
    <n v="-4.4000000000000004"/>
    <n v="25.8"/>
    <n v="766"/>
    <n v="768"/>
    <n v="19332"/>
    <n v="0"/>
  </r>
  <r>
    <x v="34"/>
    <x v="2"/>
    <x v="7"/>
    <n v="107835"/>
    <n v="113820"/>
    <n v="1422181"/>
    <n v="1450322"/>
    <n v="1024"/>
    <n v="0.9"/>
    <n v="3167"/>
    <n v="2.8"/>
    <n v="168057"/>
    <n v="12787"/>
    <n v="155270"/>
    <n v="0.9"/>
    <n v="11.6"/>
    <n v="224339"/>
    <n v="73079"/>
    <n v="151260"/>
    <n v="5"/>
    <n v="15.5"/>
    <n v="-56282"/>
    <n v="-3.9"/>
    <n v="23.2"/>
    <n v="2402"/>
    <n v="2433"/>
    <n v="61819"/>
    <n v="0"/>
  </r>
  <r>
    <x v="34"/>
    <x v="2"/>
    <x v="8"/>
    <n v="83901"/>
    <n v="89174"/>
    <n v="1101398"/>
    <n v="1125766"/>
    <n v="744"/>
    <n v="0.8"/>
    <n v="1983"/>
    <n v="2.2000000000000002"/>
    <n v="112279"/>
    <n v="9525"/>
    <n v="102754"/>
    <n v="0.8"/>
    <n v="10"/>
    <n v="161015"/>
    <n v="44590"/>
    <n v="116425"/>
    <n v="4"/>
    <n v="14.3"/>
    <n v="-48736"/>
    <n v="-4.3"/>
    <n v="20"/>
    <n v="1446"/>
    <n v="1478"/>
    <n v="37414"/>
    <n v="0"/>
  </r>
  <r>
    <x v="34"/>
    <x v="2"/>
    <x v="9"/>
    <n v="63069"/>
    <n v="65930"/>
    <n v="824400"/>
    <n v="843941"/>
    <n v="476"/>
    <n v="0.7"/>
    <n v="1255"/>
    <n v="1.9"/>
    <n v="77227"/>
    <n v="6056"/>
    <n v="71171"/>
    <n v="0.7"/>
    <n v="9.1999999999999993"/>
    <n v="116309"/>
    <n v="29071"/>
    <n v="87238"/>
    <n v="3.4"/>
    <n v="13.8"/>
    <n v="-39082"/>
    <n v="-4.5999999999999996"/>
    <n v="18.399999999999999"/>
    <n v="928"/>
    <n v="940"/>
    <n v="24125"/>
    <n v="0"/>
  </r>
  <r>
    <x v="34"/>
    <x v="2"/>
    <x v="10"/>
    <n v="53773"/>
    <n v="57421"/>
    <n v="702384"/>
    <n v="719782"/>
    <n v="337"/>
    <n v="0.6"/>
    <n v="1096"/>
    <n v="1.9"/>
    <n v="60596"/>
    <n v="4429"/>
    <n v="56167"/>
    <n v="0.6"/>
    <n v="8.4"/>
    <n v="95391"/>
    <n v="22393"/>
    <n v="72998"/>
    <n v="3.1"/>
    <n v="13.3"/>
    <n v="-34795"/>
    <n v="-4.9000000000000004"/>
    <n v="16.8"/>
    <n v="670"/>
    <n v="709"/>
    <n v="17389"/>
    <n v="0"/>
  </r>
  <r>
    <x v="34"/>
    <x v="2"/>
    <x v="11"/>
    <n v="72288"/>
    <n v="80206"/>
    <n v="945906"/>
    <n v="970452"/>
    <n v="518"/>
    <n v="0.6"/>
    <n v="1535"/>
    <n v="1.9"/>
    <n v="75929"/>
    <n v="7363"/>
    <n v="68566"/>
    <n v="0.8"/>
    <n v="7.8"/>
    <n v="125021"/>
    <n v="27643"/>
    <n v="97378"/>
    <n v="2.8"/>
    <n v="12.9"/>
    <n v="-49092"/>
    <n v="-5.0999999999999996"/>
    <n v="15.6"/>
    <n v="754"/>
    <n v="789"/>
    <n v="19581"/>
    <n v="0"/>
  </r>
  <r>
    <x v="34"/>
    <x v="2"/>
    <x v="1"/>
    <n v="73734"/>
    <n v="84581"/>
    <n v="972817"/>
    <n v="1004283"/>
    <n v="507"/>
    <n v="0.6"/>
    <n v="1887"/>
    <n v="2.2000000000000002"/>
    <n v="70638"/>
    <n v="6610"/>
    <n v="64028"/>
    <n v="0.7"/>
    <n v="7"/>
    <n v="133569"/>
    <n v="31906"/>
    <n v="101663"/>
    <n v="3.2"/>
    <n v="13.3"/>
    <n v="-62931"/>
    <n v="-6.3"/>
    <n v="14"/>
    <n v="832"/>
    <n v="919"/>
    <n v="21861"/>
    <n v="0"/>
  </r>
  <r>
    <x v="34"/>
    <x v="3"/>
    <x v="0"/>
    <n v="5699"/>
    <n v="7463"/>
    <n v="329515"/>
    <n v="165509"/>
    <n v="7437"/>
    <n v="199.3"/>
    <n v="0"/>
    <n v="0"/>
    <n v="328012"/>
    <n v="328012"/>
    <n v="0"/>
    <n v="198.2"/>
    <n v="198.2"/>
    <n v="0"/>
    <n v="0"/>
    <n v="0"/>
    <n v="0"/>
    <n v="0"/>
    <n v="328012"/>
    <n v="198.2"/>
    <n v="0"/>
    <m/>
    <m/>
    <m/>
    <n v="0"/>
  </r>
  <r>
    <x v="34"/>
    <x v="3"/>
    <x v="2"/>
    <n v="12085"/>
    <n v="13003"/>
    <n v="376404"/>
    <n v="376208"/>
    <n v="310"/>
    <n v="2.2999999999999998"/>
    <n v="878"/>
    <n v="6.6"/>
    <n v="94476"/>
    <n v="2746"/>
    <n v="91730"/>
    <n v="0.7"/>
    <n v="25.1"/>
    <n v="94084"/>
    <n v="48073"/>
    <n v="46011"/>
    <n v="12.8"/>
    <n v="25"/>
    <n v="392"/>
    <n v="0.1"/>
    <n v="50"/>
    <n v="753"/>
    <n v="768"/>
    <n v="43586"/>
    <n v="0"/>
  </r>
  <r>
    <x v="34"/>
    <x v="3"/>
    <x v="3"/>
    <n v="12858"/>
    <n v="14102"/>
    <n v="392585"/>
    <n v="389567"/>
    <n v="343"/>
    <n v="2.4"/>
    <n v="479"/>
    <n v="3.4"/>
    <n v="68666"/>
    <n v="4451"/>
    <n v="64215"/>
    <n v="1.1000000000000001"/>
    <n v="17.600000000000001"/>
    <n v="62630"/>
    <n v="25601"/>
    <n v="37029"/>
    <n v="6.6"/>
    <n v="16.100000000000001"/>
    <n v="6036"/>
    <n v="1.5"/>
    <n v="32.200000000000003"/>
    <n v="409"/>
    <n v="420"/>
    <n v="23122"/>
    <n v="0"/>
  </r>
  <r>
    <x v="34"/>
    <x v="3"/>
    <x v="4"/>
    <n v="13767"/>
    <n v="15579"/>
    <n v="416337"/>
    <n v="414161"/>
    <n v="352"/>
    <n v="2.2000000000000002"/>
    <n v="503"/>
    <n v="3.2"/>
    <n v="66234"/>
    <n v="5638"/>
    <n v="60596"/>
    <n v="1.4"/>
    <n v="16"/>
    <n v="61882"/>
    <n v="24206"/>
    <n v="37676"/>
    <n v="5.8"/>
    <n v="14.9"/>
    <n v="4352"/>
    <n v="1.1000000000000001"/>
    <n v="29.8"/>
    <n v="357"/>
    <n v="359"/>
    <n v="20137"/>
    <n v="0"/>
  </r>
  <r>
    <x v="34"/>
    <x v="3"/>
    <x v="5"/>
    <n v="13307"/>
    <n v="14808"/>
    <n v="400198"/>
    <n v="400126"/>
    <n v="322"/>
    <n v="2.2000000000000002"/>
    <n v="409"/>
    <n v="2.8"/>
    <n v="58095"/>
    <n v="4885"/>
    <n v="53210"/>
    <n v="1.2"/>
    <n v="14.5"/>
    <n v="57950"/>
    <n v="22671"/>
    <n v="35279"/>
    <n v="5.7"/>
    <n v="14.5"/>
    <n v="145"/>
    <n v="0"/>
    <n v="29"/>
    <n v="341"/>
    <n v="343"/>
    <n v="20148"/>
    <n v="0"/>
  </r>
  <r>
    <x v="34"/>
    <x v="3"/>
    <x v="6"/>
    <n v="14082"/>
    <n v="17159"/>
    <n v="423164"/>
    <n v="424339"/>
    <n v="352"/>
    <n v="2"/>
    <n v="544"/>
    <n v="3.2"/>
    <n v="55670"/>
    <n v="5634"/>
    <n v="50036"/>
    <n v="1.3"/>
    <n v="13.1"/>
    <n v="58019"/>
    <n v="22185"/>
    <n v="35834"/>
    <n v="5.2"/>
    <n v="13.7"/>
    <n v="-2349"/>
    <n v="-0.6"/>
    <n v="26.2"/>
    <n v="314"/>
    <n v="333"/>
    <n v="17899"/>
    <n v="0"/>
  </r>
  <r>
    <x v="34"/>
    <x v="3"/>
    <x v="7"/>
    <n v="59548"/>
    <n v="71118"/>
    <n v="1784295"/>
    <n v="1795093"/>
    <n v="1407"/>
    <n v="2"/>
    <n v="1734"/>
    <n v="2.4"/>
    <n v="207844"/>
    <n v="20539"/>
    <n v="187305"/>
    <n v="1.1000000000000001"/>
    <n v="11.6"/>
    <n v="229439"/>
    <n v="79899"/>
    <n v="149540"/>
    <n v="4.5"/>
    <n v="12.8"/>
    <n v="-21595"/>
    <n v="-1.2"/>
    <n v="23.2"/>
    <n v="1136"/>
    <n v="1176"/>
    <n v="66023"/>
    <n v="0"/>
  </r>
  <r>
    <x v="34"/>
    <x v="3"/>
    <x v="8"/>
    <n v="48550"/>
    <n v="60325"/>
    <n v="1455109"/>
    <n v="1463186"/>
    <n v="1053"/>
    <n v="1.7"/>
    <n v="1192"/>
    <n v="2"/>
    <n v="146843"/>
    <n v="17118"/>
    <n v="129725"/>
    <n v="1.2"/>
    <n v="10"/>
    <n v="162997"/>
    <n v="48890"/>
    <n v="114107"/>
    <n v="3.3"/>
    <n v="11.1"/>
    <n v="-16154"/>
    <n v="-1.1000000000000001"/>
    <n v="20"/>
    <n v="675"/>
    <n v="713"/>
    <n v="39401"/>
    <n v="0"/>
  </r>
  <r>
    <x v="34"/>
    <x v="3"/>
    <x v="9"/>
    <n v="36473"/>
    <n v="42178"/>
    <n v="1085914"/>
    <n v="1093808"/>
    <n v="605"/>
    <n v="1.4"/>
    <n v="733"/>
    <n v="1.7"/>
    <n v="101042"/>
    <n v="9708"/>
    <n v="91334"/>
    <n v="0.9"/>
    <n v="9.1999999999999993"/>
    <n v="116830"/>
    <n v="31482"/>
    <n v="85348"/>
    <n v="2.9"/>
    <n v="10.7"/>
    <n v="-15788"/>
    <n v="-1.5"/>
    <n v="18.399999999999999"/>
    <n v="444"/>
    <n v="469"/>
    <n v="25587"/>
    <n v="0"/>
  </r>
  <r>
    <x v="34"/>
    <x v="3"/>
    <x v="10"/>
    <n v="32666"/>
    <n v="40671"/>
    <n v="979383"/>
    <n v="985322"/>
    <n v="672"/>
    <n v="1.7"/>
    <n v="758"/>
    <n v="1.9"/>
    <n v="86449"/>
    <n v="10642"/>
    <n v="75807"/>
    <n v="1.1000000000000001"/>
    <n v="8.8000000000000007"/>
    <n v="98327"/>
    <n v="26587"/>
    <n v="71740"/>
    <n v="2.7"/>
    <n v="10"/>
    <n v="-11878"/>
    <n v="-1.2"/>
    <n v="17.600000000000001"/>
    <n v="335"/>
    <n v="391"/>
    <n v="19161"/>
    <n v="0"/>
  </r>
  <r>
    <x v="34"/>
    <x v="3"/>
    <x v="11"/>
    <n v="48235"/>
    <n v="67283"/>
    <n v="1454015"/>
    <n v="1466200"/>
    <n v="1037"/>
    <n v="1.5"/>
    <n v="1245"/>
    <n v="1.8"/>
    <n v="115639"/>
    <n v="15880"/>
    <n v="99759"/>
    <n v="1.1000000000000001"/>
    <n v="7.9"/>
    <n v="140009"/>
    <n v="36589"/>
    <n v="103420"/>
    <n v="2.5"/>
    <n v="9.5"/>
    <n v="-24370"/>
    <n v="-1.6"/>
    <n v="15.8"/>
    <n v="421"/>
    <n v="568"/>
    <n v="25035"/>
    <n v="0"/>
  </r>
  <r>
    <x v="34"/>
    <x v="3"/>
    <x v="1"/>
    <n v="61794"/>
    <n v="89522"/>
    <n v="1896736"/>
    <n v="1915910"/>
    <n v="1195"/>
    <n v="1.3"/>
    <n v="1689"/>
    <n v="1.9"/>
    <n v="138167"/>
    <n v="19134"/>
    <n v="119033"/>
    <n v="1"/>
    <n v="7.2"/>
    <n v="176514"/>
    <n v="45057"/>
    <n v="131457"/>
    <n v="2.4"/>
    <n v="9.1999999999999993"/>
    <n v="-38347"/>
    <n v="-2"/>
    <n v="14.4"/>
    <n v="475"/>
    <n v="624"/>
    <n v="27941"/>
    <n v="0"/>
  </r>
  <r>
    <x v="34"/>
    <x v="4"/>
    <x v="0"/>
    <n v="1250"/>
    <n v="2766"/>
    <n v="167112"/>
    <n v="83915"/>
    <n v="2760"/>
    <n v="199.6"/>
    <n v="0"/>
    <n v="0"/>
    <n v="166394"/>
    <n v="166394"/>
    <n v="0"/>
    <n v="198.3"/>
    <n v="198.3"/>
    <n v="0"/>
    <n v="0"/>
    <n v="0"/>
    <n v="0"/>
    <n v="0"/>
    <n v="166394"/>
    <n v="198.3"/>
    <n v="0"/>
    <m/>
    <m/>
    <m/>
    <n v="0"/>
  </r>
  <r>
    <x v="34"/>
    <x v="4"/>
    <x v="2"/>
    <n v="3079"/>
    <n v="4239"/>
    <n v="212360"/>
    <n v="226890"/>
    <n v="211"/>
    <n v="4.9000000000000004"/>
    <n v="394"/>
    <n v="9.1"/>
    <n v="51361"/>
    <n v="3559"/>
    <n v="47802"/>
    <n v="1.6"/>
    <n v="22.6"/>
    <n v="80421"/>
    <n v="39319"/>
    <n v="41102"/>
    <n v="17.3"/>
    <n v="35.4"/>
    <n v="-29060"/>
    <n v="-12.8"/>
    <n v="45.2"/>
    <n v="258"/>
    <n v="307"/>
    <n v="35757"/>
    <n v="0"/>
  </r>
  <r>
    <x v="34"/>
    <x v="4"/>
    <x v="3"/>
    <n v="3011"/>
    <n v="4199"/>
    <n v="209750"/>
    <n v="207707"/>
    <n v="204"/>
    <n v="4.9000000000000004"/>
    <n v="136"/>
    <n v="3.3"/>
    <n v="38821"/>
    <n v="4312"/>
    <n v="34509"/>
    <n v="2.1"/>
    <n v="18.7"/>
    <n v="34734"/>
    <n v="14128"/>
    <n v="20606"/>
    <n v="6.8"/>
    <n v="16.7"/>
    <n v="4087"/>
    <n v="2"/>
    <n v="33.4"/>
    <n v="95"/>
    <n v="96"/>
    <n v="12694"/>
    <n v="0"/>
  </r>
  <r>
    <x v="34"/>
    <x v="4"/>
    <x v="4"/>
    <n v="3137"/>
    <n v="4422"/>
    <n v="216957"/>
    <n v="216435"/>
    <n v="239"/>
    <n v="5.5"/>
    <n v="162"/>
    <n v="3.7"/>
    <n v="34599"/>
    <n v="4494"/>
    <n v="30105"/>
    <n v="2.1"/>
    <n v="16"/>
    <n v="33554"/>
    <n v="13707"/>
    <n v="19847"/>
    <n v="6.3"/>
    <n v="15.5"/>
    <n v="1045"/>
    <n v="0.5"/>
    <n v="31"/>
    <n v="89"/>
    <n v="100"/>
    <n v="11958"/>
    <n v="0"/>
  </r>
  <r>
    <x v="34"/>
    <x v="4"/>
    <x v="5"/>
    <n v="3107"/>
    <n v="3930"/>
    <n v="212939"/>
    <n v="213784"/>
    <n v="131"/>
    <n v="3.3"/>
    <n v="139"/>
    <n v="3.5"/>
    <n v="31373"/>
    <n v="3233"/>
    <n v="28140"/>
    <n v="1.5"/>
    <n v="14.7"/>
    <n v="33062"/>
    <n v="12046"/>
    <n v="21016"/>
    <n v="5.6"/>
    <n v="15.5"/>
    <n v="-1689"/>
    <n v="-0.8"/>
    <n v="29.4"/>
    <n v="70"/>
    <n v="72"/>
    <n v="9360"/>
    <n v="0"/>
  </r>
  <r>
    <x v="34"/>
    <x v="4"/>
    <x v="6"/>
    <n v="3619"/>
    <n v="6081"/>
    <n v="249605"/>
    <n v="248225"/>
    <n v="196"/>
    <n v="3.2"/>
    <n v="151"/>
    <n v="2.5"/>
    <n v="33425"/>
    <n v="4998"/>
    <n v="28427"/>
    <n v="2"/>
    <n v="13.5"/>
    <n v="30664"/>
    <n v="11039"/>
    <n v="19625"/>
    <n v="4.4000000000000004"/>
    <n v="12.4"/>
    <n v="2761"/>
    <n v="1.1000000000000001"/>
    <n v="24.8"/>
    <n v="65"/>
    <n v="78"/>
    <n v="8994"/>
    <n v="0"/>
  </r>
  <r>
    <x v="34"/>
    <x v="4"/>
    <x v="7"/>
    <n v="16217"/>
    <n v="25028"/>
    <n v="1113563"/>
    <n v="1115917"/>
    <n v="667"/>
    <n v="2.7"/>
    <n v="564"/>
    <n v="2.2999999999999998"/>
    <n v="135764"/>
    <n v="16074"/>
    <n v="119690"/>
    <n v="1.4"/>
    <n v="12.2"/>
    <n v="140471"/>
    <n v="48894"/>
    <n v="91577"/>
    <n v="4.4000000000000004"/>
    <n v="12.6"/>
    <n v="-4707"/>
    <n v="-0.4"/>
    <n v="24.4"/>
    <n v="285"/>
    <n v="317"/>
    <n v="39078"/>
    <n v="0"/>
  </r>
  <r>
    <x v="34"/>
    <x v="4"/>
    <x v="8"/>
    <n v="14158"/>
    <n v="23825"/>
    <n v="967848"/>
    <n v="973928"/>
    <n v="635"/>
    <n v="2.7"/>
    <n v="563"/>
    <n v="2.4"/>
    <n v="99945"/>
    <n v="13042"/>
    <n v="86903"/>
    <n v="1.3"/>
    <n v="10.3"/>
    <n v="112104"/>
    <n v="33277"/>
    <n v="78827"/>
    <n v="3.4"/>
    <n v="11.5"/>
    <n v="-12159"/>
    <n v="-1.2"/>
    <n v="20.6"/>
    <n v="191"/>
    <n v="222"/>
    <n v="25842"/>
    <n v="0"/>
  </r>
  <r>
    <x v="34"/>
    <x v="4"/>
    <x v="9"/>
    <n v="10075"/>
    <n v="15568"/>
    <n v="682530"/>
    <n v="687360"/>
    <n v="463"/>
    <n v="3"/>
    <n v="396"/>
    <n v="2.5"/>
    <n v="68483"/>
    <n v="10107"/>
    <n v="58376"/>
    <n v="1.5"/>
    <n v="10"/>
    <n v="78143"/>
    <n v="20792"/>
    <n v="57351"/>
    <n v="3"/>
    <n v="11.4"/>
    <n v="-9660"/>
    <n v="-1.4"/>
    <n v="20"/>
    <n v="112"/>
    <n v="169"/>
    <n v="14885"/>
    <n v="0"/>
  </r>
  <r>
    <x v="34"/>
    <x v="4"/>
    <x v="10"/>
    <n v="10046"/>
    <n v="18033"/>
    <n v="682345"/>
    <n v="687948"/>
    <n v="510"/>
    <n v="2.8"/>
    <n v="426"/>
    <n v="2.4"/>
    <n v="62202"/>
    <n v="10823"/>
    <n v="51379"/>
    <n v="1.6"/>
    <n v="9"/>
    <n v="73408"/>
    <n v="19146"/>
    <n v="54262"/>
    <n v="2.8"/>
    <n v="10.7"/>
    <n v="-11206"/>
    <n v="-1.7"/>
    <n v="18"/>
    <n v="100"/>
    <n v="129"/>
    <n v="13442"/>
    <n v="0"/>
  </r>
  <r>
    <x v="34"/>
    <x v="4"/>
    <x v="11"/>
    <n v="17147"/>
    <n v="37750"/>
    <n v="1174180"/>
    <n v="1180938"/>
    <n v="1042"/>
    <n v="2.8"/>
    <n v="807"/>
    <n v="2.1"/>
    <n v="103072"/>
    <n v="21086"/>
    <n v="81986"/>
    <n v="1.8"/>
    <n v="8.6999999999999993"/>
    <n v="116587"/>
    <n v="28327"/>
    <n v="88260"/>
    <n v="2.4"/>
    <n v="9.9"/>
    <n v="-13515"/>
    <n v="-1.2"/>
    <n v="17.399999999999999"/>
    <n v="125"/>
    <n v="205"/>
    <n v="17132"/>
    <n v="0"/>
  </r>
  <r>
    <x v="34"/>
    <x v="4"/>
    <x v="1"/>
    <n v="26906"/>
    <n v="59285"/>
    <n v="1859280"/>
    <n v="1875105"/>
    <n v="1230"/>
    <n v="2.1"/>
    <n v="1234"/>
    <n v="2.1"/>
    <n v="143799"/>
    <n v="31281"/>
    <n v="112518"/>
    <n v="1.7"/>
    <n v="7.7"/>
    <n v="175449"/>
    <n v="47213"/>
    <n v="128236"/>
    <n v="2.5"/>
    <n v="9.4"/>
    <n v="-31650"/>
    <n v="-1.7"/>
    <n v="15.4"/>
    <n v="224"/>
    <n v="301"/>
    <n v="31433"/>
    <n v="0"/>
  </r>
  <r>
    <x v="34"/>
    <x v="5"/>
    <x v="0"/>
    <n v="473"/>
    <n v="1393"/>
    <n v="133999"/>
    <n v="67307"/>
    <n v="1391"/>
    <n v="199.7"/>
    <n v="0"/>
    <n v="0"/>
    <n v="133385"/>
    <n v="133385"/>
    <n v="0"/>
    <n v="198.2"/>
    <n v="198.2"/>
    <n v="0"/>
    <n v="0"/>
    <n v="0"/>
    <n v="0"/>
    <n v="0"/>
    <n v="133385"/>
    <n v="198.2"/>
    <n v="0"/>
    <m/>
    <m/>
    <m/>
    <n v="0"/>
  </r>
  <r>
    <x v="34"/>
    <x v="5"/>
    <x v="2"/>
    <n v="1277"/>
    <n v="4057"/>
    <n v="193236"/>
    <n v="212103"/>
    <n v="288"/>
    <n v="7.1"/>
    <n v="267"/>
    <n v="6.6"/>
    <n v="39974"/>
    <n v="4515"/>
    <n v="35459"/>
    <n v="2.1"/>
    <n v="18.8"/>
    <n v="77708"/>
    <n v="52514"/>
    <n v="25194"/>
    <n v="24.8"/>
    <n v="36.6"/>
    <n v="-37734"/>
    <n v="-17.8"/>
    <n v="37.6"/>
    <n v="156"/>
    <n v="168"/>
    <m/>
    <n v="1"/>
  </r>
  <r>
    <x v="34"/>
    <x v="5"/>
    <x v="3"/>
    <n v="1039"/>
    <n v="2327"/>
    <n v="153719"/>
    <n v="152634"/>
    <n v="141"/>
    <n v="6.1"/>
    <n v="99"/>
    <n v="4.3"/>
    <n v="32339"/>
    <n v="3572"/>
    <n v="28767"/>
    <n v="2.2999999999999998"/>
    <n v="21.2"/>
    <n v="30169"/>
    <n v="14542"/>
    <n v="15627"/>
    <n v="9.5"/>
    <n v="19.8"/>
    <n v="2170"/>
    <n v="1.4"/>
    <n v="39.6"/>
    <n v="42"/>
    <n v="42"/>
    <n v="12345"/>
    <n v="0"/>
  </r>
  <r>
    <x v="34"/>
    <x v="5"/>
    <x v="4"/>
    <n v="1207"/>
    <n v="2632"/>
    <n v="184186"/>
    <n v="179947"/>
    <n v="170"/>
    <n v="6.6"/>
    <n v="62"/>
    <n v="2.4"/>
    <n v="34936"/>
    <n v="4738"/>
    <n v="30198"/>
    <n v="2.6"/>
    <n v="19.399999999999999"/>
    <n v="26458"/>
    <n v="10832"/>
    <n v="15626"/>
    <n v="6"/>
    <n v="14.7"/>
    <n v="8478"/>
    <n v="4.7"/>
    <n v="29.4"/>
    <n v="35"/>
    <n v="41"/>
    <n v="10082"/>
    <n v="0"/>
  </r>
  <r>
    <x v="34"/>
    <x v="5"/>
    <x v="5"/>
    <n v="1169"/>
    <n v="2144"/>
    <n v="175375"/>
    <n v="173152"/>
    <n v="147"/>
    <n v="7"/>
    <n v="67"/>
    <n v="3.2"/>
    <n v="29636"/>
    <n v="3910"/>
    <n v="25726"/>
    <n v="2.2999999999999998"/>
    <n v="17.100000000000001"/>
    <n v="25190"/>
    <n v="8940"/>
    <n v="16250"/>
    <n v="5.2"/>
    <n v="14.5"/>
    <n v="4446"/>
    <n v="2.6"/>
    <n v="29"/>
    <n v="28"/>
    <n v="28"/>
    <m/>
    <n v="1"/>
  </r>
  <r>
    <x v="34"/>
    <x v="5"/>
    <x v="6"/>
    <n v="1770"/>
    <n v="5462"/>
    <n v="271745"/>
    <n v="267484"/>
    <n v="234"/>
    <n v="4.3"/>
    <n v="123"/>
    <n v="2.2999999999999998"/>
    <n v="38362"/>
    <n v="4151"/>
    <n v="34211"/>
    <n v="1.6"/>
    <n v="14.3"/>
    <n v="29839"/>
    <n v="9939"/>
    <n v="19900"/>
    <n v="3.7"/>
    <n v="11.2"/>
    <n v="8523"/>
    <n v="3.1"/>
    <n v="22.4"/>
    <n v="27"/>
    <n v="52"/>
    <n v="7715"/>
    <n v="0"/>
  </r>
  <r>
    <x v="34"/>
    <x v="5"/>
    <x v="7"/>
    <n v="7273"/>
    <n v="16550"/>
    <n v="1098300"/>
    <n v="1090688"/>
    <n v="651"/>
    <n v="4"/>
    <n v="377"/>
    <n v="2.2999999999999998"/>
    <n v="140713"/>
    <n v="18895"/>
    <n v="121818"/>
    <n v="1.7"/>
    <n v="12.9"/>
    <n v="125489"/>
    <n v="41735"/>
    <n v="83754"/>
    <n v="3.8"/>
    <n v="11.5"/>
    <n v="15224"/>
    <n v="1.4"/>
    <n v="23"/>
    <n v="96"/>
    <n v="109"/>
    <n v="26710"/>
    <n v="0"/>
  </r>
  <r>
    <x v="34"/>
    <x v="5"/>
    <x v="8"/>
    <n v="6591"/>
    <n v="19078"/>
    <n v="995260"/>
    <n v="991016"/>
    <n v="641"/>
    <n v="3.4"/>
    <n v="465"/>
    <n v="2.4"/>
    <n v="111402"/>
    <n v="19289"/>
    <n v="92113"/>
    <n v="1.9"/>
    <n v="11.2"/>
    <n v="102913"/>
    <n v="27834"/>
    <n v="75079"/>
    <n v="2.8"/>
    <n v="10.4"/>
    <n v="8489"/>
    <n v="0.8"/>
    <n v="20.8"/>
    <n v="67"/>
    <n v="95"/>
    <n v="19827"/>
    <n v="0"/>
  </r>
  <r>
    <x v="34"/>
    <x v="5"/>
    <x v="9"/>
    <n v="4829"/>
    <n v="13649"/>
    <n v="722919"/>
    <n v="725708"/>
    <n v="529"/>
    <n v="3.9"/>
    <n v="345"/>
    <n v="2.5"/>
    <n v="73758"/>
    <n v="12410"/>
    <n v="61348"/>
    <n v="1.7"/>
    <n v="10.199999999999999"/>
    <n v="79335"/>
    <n v="19298"/>
    <n v="60037"/>
    <n v="2.7"/>
    <n v="10.9"/>
    <n v="-5577"/>
    <n v="-0.7"/>
    <n v="20.399999999999999"/>
    <n v="44"/>
    <n v="69"/>
    <n v="12664"/>
    <n v="0"/>
  </r>
  <r>
    <x v="34"/>
    <x v="5"/>
    <x v="10"/>
    <n v="5646"/>
    <n v="17907"/>
    <n v="853146"/>
    <n v="853858"/>
    <n v="506"/>
    <n v="2.8"/>
    <n v="547"/>
    <n v="3.1"/>
    <n v="77123"/>
    <n v="14209"/>
    <n v="62914"/>
    <n v="1.7"/>
    <n v="9"/>
    <n v="78547"/>
    <n v="16702"/>
    <n v="61845"/>
    <n v="2"/>
    <n v="9.1999999999999993"/>
    <n v="-1424"/>
    <n v="-0.2"/>
    <n v="18"/>
    <n v="30"/>
    <n v="137"/>
    <n v="8715"/>
    <n v="0"/>
  </r>
  <r>
    <x v="34"/>
    <x v="5"/>
    <x v="11"/>
    <n v="10919"/>
    <n v="46413"/>
    <n v="1662790"/>
    <n v="1661003"/>
    <n v="1122"/>
    <n v="2.4"/>
    <n v="788"/>
    <n v="1.7"/>
    <n v="146632"/>
    <n v="26749"/>
    <n v="119883"/>
    <n v="1.6"/>
    <n v="8.8000000000000007"/>
    <n v="143057"/>
    <n v="21450"/>
    <n v="121607"/>
    <n v="1.3"/>
    <n v="8.6"/>
    <n v="3575"/>
    <n v="0.2"/>
    <n v="17.2"/>
    <n v="40"/>
    <n v="70"/>
    <n v="10812"/>
    <n v="0"/>
  </r>
  <r>
    <x v="34"/>
    <x v="5"/>
    <x v="1"/>
    <n v="19815"/>
    <n v="77562"/>
    <n v="3038513"/>
    <n v="3034392"/>
    <n v="1781"/>
    <n v="2.2999999999999998"/>
    <n v="1422"/>
    <n v="1.8"/>
    <n v="244544"/>
    <n v="50285"/>
    <n v="194259"/>
    <n v="1.7"/>
    <n v="8.1"/>
    <n v="236301"/>
    <n v="46280"/>
    <n v="190021"/>
    <n v="1.5"/>
    <n v="7.8"/>
    <n v="8243"/>
    <n v="0.3"/>
    <n v="15.6"/>
    <n v="84"/>
    <n v="168"/>
    <n v="25828"/>
    <n v="0"/>
  </r>
  <r>
    <x v="34"/>
    <x v="6"/>
    <x v="0"/>
    <n v="87"/>
    <n v="435"/>
    <n v="56164"/>
    <n v="28082"/>
    <n v="435"/>
    <n v="200"/>
    <n v="0"/>
    <n v="0"/>
    <n v="56164"/>
    <n v="56164"/>
    <n v="0"/>
    <n v="200"/>
    <n v="200"/>
    <n v="0"/>
    <n v="0"/>
    <n v="0"/>
    <n v="0"/>
    <n v="0"/>
    <n v="56164"/>
    <n v="200"/>
    <n v="0"/>
    <m/>
    <m/>
    <m/>
    <n v="0"/>
  </r>
  <r>
    <x v="34"/>
    <x v="6"/>
    <x v="2"/>
    <n v="320"/>
    <n v="1737"/>
    <n v="109722"/>
    <n v="105525"/>
    <n v="115"/>
    <n v="6.6"/>
    <n v="104"/>
    <n v="6"/>
    <n v="27246"/>
    <n v="3967"/>
    <n v="23279"/>
    <n v="3.8"/>
    <n v="25.8"/>
    <n v="18852"/>
    <n v="4225"/>
    <n v="14627"/>
    <n v="4"/>
    <n v="17.899999999999999"/>
    <n v="8394"/>
    <n v="7.9"/>
    <n v="35.799999999999997"/>
    <n v="1"/>
    <n v="1"/>
    <m/>
    <n v="1"/>
  </r>
  <r>
    <x v="34"/>
    <x v="6"/>
    <x v="3"/>
    <n v="212"/>
    <n v="755"/>
    <n v="75657"/>
    <n v="73439"/>
    <n v="97"/>
    <n v="13.5"/>
    <n v="23"/>
    <n v="3.2"/>
    <n v="18570"/>
    <n v="4553"/>
    <n v="14017"/>
    <n v="6.2"/>
    <n v="25.3"/>
    <n v="14134"/>
    <n v="8035"/>
    <n v="6099"/>
    <n v="10.9"/>
    <n v="19.2"/>
    <n v="4436"/>
    <n v="6.1"/>
    <n v="38.4"/>
    <n v="10"/>
    <n v="10"/>
    <m/>
    <n v="1"/>
  </r>
  <r>
    <x v="34"/>
    <x v="6"/>
    <x v="4"/>
    <n v="229"/>
    <n v="1149"/>
    <n v="79839"/>
    <n v="76161"/>
    <n v="95"/>
    <n v="8.5"/>
    <n v="39"/>
    <n v="3.5"/>
    <n v="19960"/>
    <n v="3790"/>
    <n v="16170"/>
    <n v="5"/>
    <n v="26.2"/>
    <n v="12603"/>
    <n v="6075"/>
    <n v="6528"/>
    <n v="8"/>
    <n v="16.5"/>
    <n v="7357"/>
    <n v="9.6999999999999993"/>
    <n v="33"/>
    <n v="7"/>
    <n v="7"/>
    <n v="5567"/>
    <n v="0"/>
  </r>
  <r>
    <x v="34"/>
    <x v="6"/>
    <x v="5"/>
    <n v="206"/>
    <n v="596"/>
    <n v="69865"/>
    <n v="66983"/>
    <n v="40"/>
    <n v="6.9"/>
    <n v="12"/>
    <n v="2.1"/>
    <n v="13796"/>
    <n v="989"/>
    <n v="12807"/>
    <n v="1.5"/>
    <n v="20.6"/>
    <n v="8032"/>
    <n v="1854"/>
    <n v="6178"/>
    <n v="2.8"/>
    <n v="12"/>
    <n v="5764"/>
    <n v="8.6"/>
    <n v="24"/>
    <n v="3"/>
    <n v="3"/>
    <n v="1681"/>
    <n v="0"/>
  </r>
  <r>
    <x v="34"/>
    <x v="6"/>
    <x v="6"/>
    <n v="398"/>
    <n v="2758"/>
    <n v="138395"/>
    <n v="134012"/>
    <n v="165"/>
    <n v="6.1"/>
    <n v="89"/>
    <n v="3.3"/>
    <n v="22655"/>
    <n v="4256"/>
    <n v="18399"/>
    <n v="3.2"/>
    <n v="16.899999999999999"/>
    <n v="13888"/>
    <n v="5455"/>
    <n v="8433"/>
    <n v="4.0999999999999996"/>
    <n v="10.4"/>
    <n v="8767"/>
    <n v="6.5"/>
    <n v="20.8"/>
    <n v="5"/>
    <n v="5"/>
    <m/>
    <n v="1"/>
  </r>
  <r>
    <x v="34"/>
    <x v="6"/>
    <x v="7"/>
    <n v="1647"/>
    <n v="7232"/>
    <n v="562843"/>
    <n v="549347"/>
    <n v="529"/>
    <n v="7.5"/>
    <n v="163"/>
    <n v="2.2999999999999998"/>
    <n v="89377"/>
    <n v="16699"/>
    <n v="72678"/>
    <n v="3"/>
    <n v="16.3"/>
    <n v="62385"/>
    <n v="16925"/>
    <n v="45460"/>
    <n v="3.1"/>
    <n v="11.4"/>
    <n v="26992"/>
    <n v="4.9000000000000004"/>
    <n v="22.8"/>
    <n v="15"/>
    <n v="18"/>
    <n v="10757"/>
    <n v="0"/>
  </r>
  <r>
    <x v="34"/>
    <x v="6"/>
    <x v="8"/>
    <n v="1722"/>
    <n v="10574"/>
    <n v="590860"/>
    <n v="584215"/>
    <n v="765"/>
    <n v="7.4"/>
    <n v="226"/>
    <n v="2.2000000000000002"/>
    <n v="79261"/>
    <n v="14291"/>
    <n v="64970"/>
    <n v="2.4"/>
    <n v="13.6"/>
    <n v="65971"/>
    <n v="18586"/>
    <n v="47385"/>
    <n v="3.2"/>
    <n v="11.3"/>
    <n v="13290"/>
    <n v="2.2999999999999998"/>
    <n v="22.6"/>
    <n v="17"/>
    <n v="18"/>
    <n v="12586"/>
    <n v="0"/>
  </r>
  <r>
    <x v="34"/>
    <x v="6"/>
    <x v="9"/>
    <n v="1246"/>
    <n v="8334"/>
    <n v="424606"/>
    <n v="419089"/>
    <n v="408"/>
    <n v="5"/>
    <n v="120"/>
    <n v="1.5"/>
    <n v="48824"/>
    <n v="7654"/>
    <n v="41170"/>
    <n v="1.8"/>
    <n v="11.7"/>
    <n v="37790"/>
    <n v="7564"/>
    <n v="30226"/>
    <n v="1.8"/>
    <n v="9"/>
    <n v="11034"/>
    <n v="2.7"/>
    <n v="18"/>
    <n v="3"/>
    <n v="3"/>
    <n v="1967"/>
    <n v="0"/>
  </r>
  <r>
    <x v="34"/>
    <x v="6"/>
    <x v="10"/>
    <n v="1639"/>
    <n v="12601"/>
    <n v="562330"/>
    <n v="554797"/>
    <n v="703"/>
    <n v="5.6"/>
    <n v="410"/>
    <n v="3.3"/>
    <n v="62359"/>
    <n v="12883"/>
    <n v="49476"/>
    <n v="2.2999999999999998"/>
    <n v="11.2"/>
    <n v="47293"/>
    <n v="8242"/>
    <n v="39051"/>
    <n v="1.5"/>
    <n v="8.5"/>
    <n v="15066"/>
    <n v="2.7"/>
    <n v="17"/>
    <n v="4"/>
    <n v="12"/>
    <m/>
    <n v="1"/>
  </r>
  <r>
    <x v="34"/>
    <x v="6"/>
    <x v="11"/>
    <n v="3486"/>
    <n v="32302"/>
    <n v="1186007"/>
    <n v="1175876"/>
    <n v="1771"/>
    <n v="5.6"/>
    <n v="798"/>
    <n v="2.5"/>
    <n v="130423"/>
    <n v="28372"/>
    <n v="102051"/>
    <n v="2.4"/>
    <n v="11.1"/>
    <n v="110161"/>
    <n v="18993"/>
    <n v="91168"/>
    <n v="1.6"/>
    <n v="9.4"/>
    <n v="20262"/>
    <n v="1.7"/>
    <n v="18.8"/>
    <n v="5"/>
    <n v="23"/>
    <m/>
    <n v="1"/>
  </r>
  <r>
    <x v="34"/>
    <x v="6"/>
    <x v="1"/>
    <n v="6968"/>
    <n v="59428"/>
    <n v="2394905"/>
    <n v="2370990"/>
    <n v="2552"/>
    <n v="4.3"/>
    <n v="1129"/>
    <n v="1.9"/>
    <n v="227471"/>
    <n v="42134"/>
    <n v="185337"/>
    <n v="1.8"/>
    <n v="9.6"/>
    <n v="179641"/>
    <n v="30559"/>
    <n v="149082"/>
    <n v="1.3"/>
    <n v="7.6"/>
    <n v="47830"/>
    <n v="2"/>
    <n v="15.2"/>
    <n v="16"/>
    <n v="33"/>
    <n v="10783"/>
    <n v="0"/>
  </r>
  <r>
    <x v="34"/>
    <x v="7"/>
    <x v="0"/>
    <n v="26"/>
    <n v="44"/>
    <n v="33221"/>
    <n v="16611"/>
    <n v="44"/>
    <n v="200"/>
    <n v="0"/>
    <n v="0"/>
    <n v="33221"/>
    <n v="33221"/>
    <n v="0"/>
    <n v="200"/>
    <n v="200"/>
    <n v="0"/>
    <n v="0"/>
    <n v="0"/>
    <n v="0"/>
    <n v="0"/>
    <n v="33221"/>
    <n v="200"/>
    <n v="0"/>
    <m/>
    <m/>
    <m/>
    <n v="0"/>
  </r>
  <r>
    <x v="34"/>
    <x v="7"/>
    <x v="2"/>
    <n v="96"/>
    <n v="932"/>
    <n v="62693"/>
    <n v="60286"/>
    <n v="117"/>
    <n v="13.2"/>
    <n v="26"/>
    <n v="2.9"/>
    <n v="17959"/>
    <n v="3650"/>
    <n v="14309"/>
    <n v="6.1"/>
    <n v="29.8"/>
    <n v="13145"/>
    <n v="1012"/>
    <n v="12133"/>
    <n v="1.7"/>
    <n v="21.8"/>
    <n v="4814"/>
    <n v="8"/>
    <n v="43.6"/>
    <m/>
    <m/>
    <m/>
    <n v="0"/>
  </r>
  <r>
    <x v="34"/>
    <x v="7"/>
    <x v="3"/>
    <n v="77"/>
    <n v="314"/>
    <n v="51278"/>
    <n v="49484"/>
    <n v="62"/>
    <n v="21.6"/>
    <n v="10"/>
    <n v="3.5"/>
    <n v="12710"/>
    <n v="2398"/>
    <n v="10312"/>
    <n v="4.8"/>
    <n v="25.7"/>
    <n v="9123"/>
    <n v="5869"/>
    <n v="3254"/>
    <n v="11.9"/>
    <n v="18.399999999999999"/>
    <n v="3587"/>
    <n v="7.3"/>
    <n v="36.799999999999997"/>
    <n v="4"/>
    <n v="4"/>
    <n v="5242"/>
    <n v="0"/>
  </r>
  <r>
    <x v="34"/>
    <x v="7"/>
    <x v="4"/>
    <n v="88"/>
    <n v="390"/>
    <n v="53954"/>
    <n v="55871"/>
    <n v="23"/>
    <n v="5.9"/>
    <n v="13"/>
    <n v="3.4"/>
    <n v="8023"/>
    <n v="1755"/>
    <n v="6268"/>
    <n v="3.1"/>
    <n v="14.4"/>
    <n v="11856"/>
    <n v="3800"/>
    <n v="8056"/>
    <n v="6.8"/>
    <n v="21.2"/>
    <n v="-3833"/>
    <n v="-6.8"/>
    <n v="28.8"/>
    <n v="3"/>
    <n v="3"/>
    <n v="3727"/>
    <n v="0"/>
  </r>
  <r>
    <x v="34"/>
    <x v="7"/>
    <x v="5"/>
    <n v="73"/>
    <n v="373"/>
    <n v="51321"/>
    <n v="49609"/>
    <n v="37"/>
    <n v="10.3"/>
    <n v="6"/>
    <n v="1.7"/>
    <n v="9180"/>
    <n v="2059"/>
    <n v="7121"/>
    <n v="4.2"/>
    <n v="18.5"/>
    <n v="5757"/>
    <n v="2871"/>
    <n v="2886"/>
    <n v="5.8"/>
    <n v="11.6"/>
    <n v="3423"/>
    <n v="6.9"/>
    <n v="23.2"/>
    <n v="1"/>
    <n v="1"/>
    <m/>
    <n v="1"/>
  </r>
  <r>
    <x v="34"/>
    <x v="7"/>
    <x v="6"/>
    <n v="126"/>
    <n v="1099"/>
    <n v="80486"/>
    <n v="78491"/>
    <n v="55"/>
    <n v="5"/>
    <n v="79"/>
    <n v="7.1"/>
    <n v="12267"/>
    <n v="2041"/>
    <n v="10226"/>
    <n v="2.6"/>
    <n v="15.6"/>
    <n v="8276"/>
    <n v="821"/>
    <n v="7455"/>
    <n v="1"/>
    <n v="10.5"/>
    <n v="3991"/>
    <n v="5.0999999999999996"/>
    <n v="21"/>
    <m/>
    <m/>
    <m/>
    <n v="0"/>
  </r>
  <r>
    <x v="34"/>
    <x v="7"/>
    <x v="7"/>
    <n v="672"/>
    <n v="7405"/>
    <n v="461444"/>
    <n v="445764"/>
    <n v="734"/>
    <n v="10.3"/>
    <n v="166"/>
    <n v="2.2999999999999998"/>
    <n v="78875"/>
    <n v="13088"/>
    <n v="65787"/>
    <n v="2.9"/>
    <n v="17.7"/>
    <n v="47515"/>
    <n v="7626"/>
    <n v="39889"/>
    <n v="1.7"/>
    <n v="10.7"/>
    <n v="31360"/>
    <n v="7"/>
    <n v="21.4"/>
    <n v="2"/>
    <n v="2"/>
    <m/>
    <n v="1"/>
  </r>
  <r>
    <x v="34"/>
    <x v="7"/>
    <x v="8"/>
    <n v="776"/>
    <n v="9960"/>
    <n v="528071"/>
    <n v="519405"/>
    <n v="741"/>
    <n v="7.6"/>
    <n v="304"/>
    <n v="3.1"/>
    <n v="74644"/>
    <n v="16326"/>
    <n v="58318"/>
    <n v="3.1"/>
    <n v="14.4"/>
    <n v="57312"/>
    <n v="16543"/>
    <n v="40769"/>
    <n v="3.2"/>
    <n v="11"/>
    <n v="17332"/>
    <n v="3.4"/>
    <n v="22"/>
    <n v="9"/>
    <n v="9"/>
    <n v="10605"/>
    <n v="0"/>
  </r>
  <r>
    <x v="34"/>
    <x v="7"/>
    <x v="9"/>
    <n v="511"/>
    <n v="7046"/>
    <n v="346236"/>
    <n v="341505"/>
    <n v="519"/>
    <n v="7.6"/>
    <n v="136"/>
    <n v="2"/>
    <n v="41110"/>
    <n v="9629"/>
    <n v="31481"/>
    <n v="2.8"/>
    <n v="12"/>
    <n v="31648"/>
    <n v="7463"/>
    <n v="24185"/>
    <n v="2.2000000000000002"/>
    <n v="9.3000000000000007"/>
    <n v="9462"/>
    <n v="2.7"/>
    <n v="18.600000000000001"/>
    <n v="3"/>
    <n v="3"/>
    <m/>
    <n v="1"/>
  </r>
  <r>
    <x v="34"/>
    <x v="7"/>
    <x v="10"/>
    <n v="794"/>
    <n v="11397"/>
    <n v="535823"/>
    <n v="526670"/>
    <n v="589"/>
    <n v="5.2"/>
    <n v="265"/>
    <n v="2.4"/>
    <n v="55514"/>
    <n v="12874"/>
    <n v="42640"/>
    <n v="2.4"/>
    <n v="10.5"/>
    <n v="37209"/>
    <n v="4471"/>
    <n v="32738"/>
    <n v="0.8"/>
    <n v="7.1"/>
    <n v="18305"/>
    <n v="3.4"/>
    <n v="14.2"/>
    <n v="1"/>
    <n v="1"/>
    <m/>
    <n v="1"/>
  </r>
  <r>
    <x v="34"/>
    <x v="7"/>
    <x v="11"/>
    <n v="1680"/>
    <n v="27937"/>
    <n v="1122609"/>
    <n v="1107592"/>
    <n v="1798"/>
    <n v="6.6"/>
    <n v="486"/>
    <n v="1.8"/>
    <n v="127407"/>
    <n v="32226"/>
    <n v="95181"/>
    <n v="2.9"/>
    <n v="11.5"/>
    <n v="97372"/>
    <n v="8957"/>
    <n v="88415"/>
    <n v="0.8"/>
    <n v="8.8000000000000007"/>
    <n v="30035"/>
    <n v="2.7"/>
    <n v="17.600000000000001"/>
    <m/>
    <m/>
    <m/>
    <n v="0"/>
  </r>
  <r>
    <x v="34"/>
    <x v="7"/>
    <x v="1"/>
    <n v="3820"/>
    <n v="53877"/>
    <n v="2599407"/>
    <n v="2569598"/>
    <n v="2333"/>
    <n v="4.4000000000000004"/>
    <n v="1075"/>
    <n v="2"/>
    <n v="236219"/>
    <n v="45586"/>
    <n v="190633"/>
    <n v="1.8"/>
    <n v="9.1999999999999993"/>
    <n v="176600"/>
    <n v="23001"/>
    <n v="153599"/>
    <n v="0.9"/>
    <n v="6.9"/>
    <n v="59619"/>
    <n v="2.2999999999999998"/>
    <n v="13.8"/>
    <n v="2"/>
    <n v="2"/>
    <m/>
    <n v="1"/>
  </r>
  <r>
    <x v="34"/>
    <x v="8"/>
    <x v="0"/>
    <n v="9"/>
    <n v="9"/>
    <n v="26801"/>
    <n v="13401"/>
    <n v="9"/>
    <n v="200"/>
    <n v="0"/>
    <n v="0"/>
    <n v="26801"/>
    <n v="26801"/>
    <n v="0"/>
    <n v="200"/>
    <n v="200"/>
    <n v="0"/>
    <n v="0"/>
    <n v="0"/>
    <n v="0"/>
    <n v="0"/>
    <n v="26801"/>
    <n v="200"/>
    <n v="0"/>
    <m/>
    <m/>
    <m/>
    <n v="0"/>
  </r>
  <r>
    <x v="34"/>
    <x v="8"/>
    <x v="2"/>
    <n v="49"/>
    <n v="234"/>
    <n v="60399"/>
    <n v="58661"/>
    <n v="19"/>
    <n v="7.7"/>
    <n v="42"/>
    <n v="17.100000000000001"/>
    <n v="14413"/>
    <n v="1169"/>
    <n v="13244"/>
    <n v="2"/>
    <n v="24.6"/>
    <n v="10937"/>
    <m/>
    <n v="8244"/>
    <m/>
    <n v="18.600000000000001"/>
    <n v="3476"/>
    <n v="6"/>
    <n v="37.200000000000003"/>
    <m/>
    <m/>
    <m/>
    <n v="1"/>
  </r>
  <r>
    <x v="34"/>
    <x v="8"/>
    <x v="3"/>
    <n v="53"/>
    <n v="308"/>
    <n v="64111"/>
    <n v="67086"/>
    <n v="30"/>
    <n v="10.199999999999999"/>
    <n v="5"/>
    <n v="1.7"/>
    <n v="11081"/>
    <m/>
    <m/>
    <m/>
    <n v="16.5"/>
    <n v="17030"/>
    <m/>
    <n v="9396"/>
    <m/>
    <n v="25.4"/>
    <n v="-5949"/>
    <n v="-8.9"/>
    <n v="33"/>
    <n v="3"/>
    <n v="3"/>
    <n v="7600"/>
    <n v="1"/>
  </r>
  <r>
    <x v="34"/>
    <x v="8"/>
    <x v="4"/>
    <n v="42"/>
    <n v="425"/>
    <n v="48951"/>
    <n v="47056"/>
    <n v="17"/>
    <n v="4"/>
    <n v="6"/>
    <n v="1.4"/>
    <n v="10838"/>
    <n v="866"/>
    <n v="9972"/>
    <n v="1.8"/>
    <n v="23"/>
    <n v="7047"/>
    <m/>
    <n v="2678"/>
    <m/>
    <n v="15"/>
    <n v="3791"/>
    <n v="8"/>
    <n v="30"/>
    <m/>
    <m/>
    <m/>
    <n v="1"/>
  </r>
  <r>
    <x v="34"/>
    <x v="8"/>
    <x v="5"/>
    <n v="40"/>
    <n v="572"/>
    <n v="49447"/>
    <n v="47431"/>
    <n v="3"/>
    <n v="0.5"/>
    <n v="8"/>
    <n v="1.4"/>
    <n v="7006"/>
    <m/>
    <m/>
    <m/>
    <n v="14.8"/>
    <n v="2973"/>
    <n v="149"/>
    <n v="2824"/>
    <n v="0.3"/>
    <n v="6.3"/>
    <n v="4033"/>
    <n v="8.5"/>
    <n v="12.6"/>
    <m/>
    <m/>
    <m/>
    <n v="1"/>
  </r>
  <r>
    <x v="34"/>
    <x v="8"/>
    <x v="6"/>
    <n v="56"/>
    <n v="1213"/>
    <n v="75555"/>
    <n v="75044"/>
    <n v="99"/>
    <n v="8.4"/>
    <n v="19"/>
    <n v="1.6"/>
    <n v="13035"/>
    <n v="4062"/>
    <n v="8973"/>
    <n v="5.4"/>
    <n v="17.399999999999999"/>
    <n v="12012"/>
    <m/>
    <n v="6569"/>
    <m/>
    <n v="16"/>
    <n v="1023"/>
    <n v="1.4"/>
    <n v="32"/>
    <n v="1"/>
    <n v="1"/>
    <m/>
    <n v="1"/>
  </r>
  <r>
    <x v="34"/>
    <x v="8"/>
    <x v="7"/>
    <n v="301"/>
    <n v="6961"/>
    <n v="403953"/>
    <n v="400140"/>
    <n v="608"/>
    <n v="9"/>
    <n v="160"/>
    <n v="2.4"/>
    <n v="72977"/>
    <n v="17881"/>
    <n v="55096"/>
    <n v="4.5"/>
    <n v="18.2"/>
    <n v="65351"/>
    <n v="21904"/>
    <n v="43447"/>
    <n v="5.5"/>
    <n v="16.3"/>
    <n v="7626"/>
    <n v="1.9"/>
    <n v="32.6"/>
    <n v="4"/>
    <n v="4"/>
    <m/>
    <n v="1"/>
  </r>
  <r>
    <x v="34"/>
    <x v="8"/>
    <x v="8"/>
    <n v="419"/>
    <n v="9692"/>
    <n v="589071"/>
    <n v="586502"/>
    <n v="818"/>
    <n v="8.6"/>
    <n v="400"/>
    <n v="4.2"/>
    <n v="79619"/>
    <n v="14263"/>
    <n v="65356"/>
    <n v="2.4"/>
    <n v="13.6"/>
    <n v="74481"/>
    <n v="27135"/>
    <n v="47346"/>
    <n v="4.5999999999999996"/>
    <n v="12.7"/>
    <n v="5138"/>
    <n v="0.9"/>
    <n v="25.4"/>
    <n v="6"/>
    <n v="10"/>
    <m/>
    <n v="1"/>
  </r>
  <r>
    <x v="34"/>
    <x v="8"/>
    <x v="9"/>
    <n v="338"/>
    <n v="9215"/>
    <n v="475471"/>
    <n v="473049"/>
    <n v="741"/>
    <n v="8.3000000000000007"/>
    <n v="231"/>
    <n v="2.6"/>
    <n v="53982"/>
    <n v="9721"/>
    <n v="44261"/>
    <n v="2.1"/>
    <n v="11.4"/>
    <n v="49138"/>
    <n v="8872"/>
    <n v="40266"/>
    <n v="1.9"/>
    <n v="10.4"/>
    <n v="4844"/>
    <n v="1"/>
    <n v="20.8"/>
    <n v="2"/>
    <n v="2"/>
    <m/>
    <n v="1"/>
  </r>
  <r>
    <x v="34"/>
    <x v="8"/>
    <x v="10"/>
    <n v="543"/>
    <n v="9981"/>
    <n v="776218"/>
    <n v="764481"/>
    <n v="413"/>
    <n v="4.2"/>
    <n v="292"/>
    <n v="2.9"/>
    <n v="69890"/>
    <n v="16493"/>
    <n v="53397"/>
    <n v="2.2000000000000002"/>
    <n v="9.1"/>
    <n v="46417"/>
    <n v="11365"/>
    <n v="35052"/>
    <n v="1.5"/>
    <n v="6.1"/>
    <n v="23473"/>
    <n v="3"/>
    <n v="12.2"/>
    <m/>
    <m/>
    <m/>
    <n v="0"/>
  </r>
  <r>
    <x v="34"/>
    <x v="8"/>
    <x v="11"/>
    <n v="976"/>
    <n v="30612"/>
    <n v="1417875"/>
    <n v="1406492"/>
    <n v="1504"/>
    <n v="5"/>
    <n v="830"/>
    <n v="2.7"/>
    <n v="145824"/>
    <n v="27596"/>
    <n v="118228"/>
    <n v="2"/>
    <n v="10.4"/>
    <n v="123058"/>
    <n v="25567"/>
    <n v="97491"/>
    <n v="1.8"/>
    <n v="8.6999999999999993"/>
    <n v="22766"/>
    <n v="1.7"/>
    <n v="17.399999999999999"/>
    <n v="1"/>
    <n v="1"/>
    <m/>
    <n v="1"/>
  </r>
  <r>
    <x v="34"/>
    <x v="8"/>
    <x v="1"/>
    <n v="2687"/>
    <n v="77356"/>
    <n v="3952388"/>
    <n v="3924582"/>
    <n v="3592"/>
    <n v="4.7"/>
    <n v="2248"/>
    <n v="2.9"/>
    <n v="347437"/>
    <n v="68944"/>
    <n v="278493"/>
    <n v="1.8"/>
    <n v="8.9"/>
    <n v="291824"/>
    <n v="60154"/>
    <n v="231670"/>
    <n v="1.5"/>
    <n v="7.4"/>
    <n v="55613"/>
    <n v="1.5"/>
    <n v="14.8"/>
    <n v="3"/>
    <n v="3"/>
    <m/>
    <n v="1"/>
  </r>
  <r>
    <x v="34"/>
    <x v="9"/>
    <x v="0"/>
    <n v="3"/>
    <n v="3"/>
    <n v="19006"/>
    <n v="9503"/>
    <n v="3"/>
    <n v="200"/>
    <n v="0"/>
    <n v="0"/>
    <n v="19006"/>
    <n v="19006"/>
    <n v="0"/>
    <n v="200"/>
    <n v="200"/>
    <n v="0"/>
    <n v="0"/>
    <n v="0"/>
    <n v="0"/>
    <n v="0"/>
    <n v="19006"/>
    <n v="200"/>
    <n v="0"/>
    <m/>
    <m/>
    <m/>
    <n v="0"/>
  </r>
  <r>
    <x v="34"/>
    <x v="9"/>
    <x v="2"/>
    <n v="13"/>
    <n v="179"/>
    <n v="35459"/>
    <n v="30344"/>
    <n v="125"/>
    <n v="107.3"/>
    <n v="0"/>
    <n v="0"/>
    <n v="16915"/>
    <m/>
    <m/>
    <m/>
    <n v="55.7"/>
    <n v="6685"/>
    <n v="0"/>
    <n v="6685"/>
    <n v="0"/>
    <n v="22"/>
    <n v="10230"/>
    <n v="33.700000000000003"/>
    <n v="44"/>
    <m/>
    <m/>
    <m/>
    <n v="1"/>
  </r>
  <r>
    <x v="34"/>
    <x v="9"/>
    <x v="3"/>
    <n v="12"/>
    <n v="774"/>
    <n v="27606"/>
    <n v="27467"/>
    <n v="98"/>
    <n v="13.3"/>
    <n v="26"/>
    <n v="3.5"/>
    <n v="12324"/>
    <m/>
    <m/>
    <m/>
    <n v="44.9"/>
    <n v="12046"/>
    <m/>
    <n v="562"/>
    <m/>
    <n v="43.9"/>
    <n v="278"/>
    <n v="1"/>
    <n v="87.8"/>
    <n v="1"/>
    <n v="1"/>
    <m/>
    <n v="1"/>
  </r>
  <r>
    <x v="34"/>
    <x v="9"/>
    <x v="4"/>
    <n v="6"/>
    <n v="44"/>
    <n v="16324"/>
    <n v="15375"/>
    <n v="8"/>
    <n v="19.8"/>
    <n v="1"/>
    <n v="2.5"/>
    <n v="2561"/>
    <m/>
    <m/>
    <m/>
    <n v="16.7"/>
    <n v="663"/>
    <m/>
    <n v="659"/>
    <m/>
    <n v="4.3"/>
    <n v="1898"/>
    <n v="12.4"/>
    <n v="8.6"/>
    <m/>
    <m/>
    <m/>
    <n v="1"/>
  </r>
  <r>
    <x v="34"/>
    <x v="9"/>
    <x v="5"/>
    <n v="11"/>
    <n v="122"/>
    <n v="24431"/>
    <n v="21957"/>
    <n v="20"/>
    <n v="16.8"/>
    <n v="14"/>
    <n v="11.8"/>
    <n v="6361"/>
    <m/>
    <m/>
    <m/>
    <n v="29"/>
    <n v="1413"/>
    <m/>
    <n v="762"/>
    <m/>
    <n v="6.4"/>
    <n v="4948"/>
    <n v="22.6"/>
    <n v="12.8"/>
    <m/>
    <m/>
    <m/>
    <n v="1"/>
  </r>
  <r>
    <x v="34"/>
    <x v="9"/>
    <x v="6"/>
    <n v="9"/>
    <n v="457"/>
    <n v="27776"/>
    <n v="23489"/>
    <n v="32"/>
    <n v="7.2"/>
    <n v="6"/>
    <n v="1.4"/>
    <n v="9372"/>
    <m/>
    <m/>
    <m/>
    <n v="39.9"/>
    <n v="797"/>
    <m/>
    <n v="717"/>
    <m/>
    <n v="3.4"/>
    <n v="8575"/>
    <n v="36.5"/>
    <n v="6.8"/>
    <m/>
    <m/>
    <m/>
    <n v="1"/>
  </r>
  <r>
    <x v="34"/>
    <x v="9"/>
    <x v="7"/>
    <n v="76"/>
    <n v="2833"/>
    <n v="211217"/>
    <n v="203922"/>
    <n v="558"/>
    <n v="21.7"/>
    <n v="40"/>
    <n v="1.6"/>
    <n v="36225"/>
    <n v="8801"/>
    <n v="27424"/>
    <n v="4.3"/>
    <n v="17.8"/>
    <n v="21634"/>
    <n v="1719"/>
    <n v="19915"/>
    <n v="0.8"/>
    <n v="10.6"/>
    <n v="14591"/>
    <n v="7.2"/>
    <n v="21.2"/>
    <m/>
    <m/>
    <m/>
    <n v="0"/>
  </r>
  <r>
    <x v="34"/>
    <x v="9"/>
    <x v="8"/>
    <n v="121"/>
    <n v="5473"/>
    <n v="353804"/>
    <n v="346030"/>
    <n v="484"/>
    <n v="9.1"/>
    <n v="154"/>
    <n v="2.9"/>
    <n v="48720"/>
    <n v="9878"/>
    <n v="38842"/>
    <n v="2.9"/>
    <n v="14.1"/>
    <n v="33172"/>
    <n v="7924"/>
    <n v="25248"/>
    <n v="2.2999999999999998"/>
    <n v="9.6"/>
    <n v="15548"/>
    <n v="4.5"/>
    <n v="19.2"/>
    <n v="1"/>
    <n v="1"/>
    <m/>
    <n v="1"/>
  </r>
  <r>
    <x v="34"/>
    <x v="9"/>
    <x v="9"/>
    <n v="112"/>
    <n v="4330"/>
    <n v="303675"/>
    <n v="297731"/>
    <n v="503"/>
    <n v="12.2"/>
    <n v="60"/>
    <n v="1.5"/>
    <n v="34120"/>
    <n v="13666"/>
    <n v="20454"/>
    <n v="4.5999999999999996"/>
    <n v="11.5"/>
    <n v="22232"/>
    <n v="2157"/>
    <n v="20075"/>
    <n v="0.7"/>
    <n v="7.5"/>
    <n v="11888"/>
    <n v="4"/>
    <n v="15"/>
    <m/>
    <m/>
    <m/>
    <n v="0"/>
  </r>
  <r>
    <x v="34"/>
    <x v="9"/>
    <x v="10"/>
    <n v="202"/>
    <n v="8372"/>
    <n v="619781"/>
    <n v="616192"/>
    <n v="646"/>
    <n v="7.8"/>
    <n v="393"/>
    <n v="4.8"/>
    <n v="52061"/>
    <n v="12645"/>
    <n v="39416"/>
    <n v="2.1"/>
    <n v="8.4"/>
    <n v="44883"/>
    <n v="9981"/>
    <n v="34902"/>
    <n v="1.6"/>
    <n v="7.3"/>
    <n v="7178"/>
    <n v="1.1000000000000001"/>
    <n v="14.6"/>
    <m/>
    <m/>
    <m/>
    <n v="0"/>
  </r>
  <r>
    <x v="34"/>
    <x v="9"/>
    <x v="11"/>
    <n v="375"/>
    <n v="26978"/>
    <n v="1173384"/>
    <n v="1153721"/>
    <n v="1274"/>
    <n v="4.7"/>
    <n v="1155"/>
    <n v="4.3"/>
    <n v="127902"/>
    <n v="36499"/>
    <n v="91403"/>
    <n v="3.2"/>
    <n v="11.1"/>
    <n v="88576"/>
    <n v="16390"/>
    <n v="72186"/>
    <n v="1.4"/>
    <n v="7.7"/>
    <n v="39326"/>
    <n v="3.4"/>
    <n v="15.4"/>
    <m/>
    <m/>
    <m/>
    <n v="0"/>
  </r>
  <r>
    <x v="34"/>
    <x v="9"/>
    <x v="1"/>
    <n v="1127"/>
    <n v="69740"/>
    <n v="3480263"/>
    <n v="3455107"/>
    <n v="3434"/>
    <n v="5"/>
    <n v="2496"/>
    <n v="3.6"/>
    <n v="333272"/>
    <n v="77657"/>
    <n v="255615"/>
    <n v="2.2000000000000002"/>
    <n v="9.6"/>
    <n v="282960"/>
    <n v="49732"/>
    <n v="233228"/>
    <n v="1.4"/>
    <n v="8.1999999999999993"/>
    <n v="50312"/>
    <n v="1.4"/>
    <n v="16.399999999999999"/>
    <m/>
    <m/>
    <m/>
    <n v="0"/>
  </r>
  <r>
    <x v="34"/>
    <x v="10"/>
    <x v="2"/>
    <n v="5"/>
    <n v="20"/>
    <m/>
    <m/>
    <n v="4"/>
    <n v="22.2"/>
    <n v="0"/>
    <n v="0"/>
    <m/>
    <m/>
    <m/>
    <m/>
    <m/>
    <m/>
    <m/>
    <m/>
    <m/>
    <m/>
    <m/>
    <m/>
    <m/>
    <m/>
    <m/>
    <m/>
    <n v="1"/>
  </r>
  <r>
    <x v="34"/>
    <x v="10"/>
    <x v="3"/>
    <n v="3"/>
    <n v="3"/>
    <n v="15113"/>
    <n v="20621"/>
    <n v="0"/>
    <n v="0"/>
    <n v="0"/>
    <n v="0"/>
    <n v="0"/>
    <n v="0"/>
    <n v="0"/>
    <n v="0"/>
    <n v="0"/>
    <n v="11015"/>
    <n v="0"/>
    <n v="11015"/>
    <n v="0"/>
    <n v="53.4"/>
    <n v="-11015"/>
    <n v="-53.4"/>
    <n v="0"/>
    <m/>
    <m/>
    <m/>
    <n v="0"/>
  </r>
  <r>
    <x v="34"/>
    <x v="10"/>
    <x v="4"/>
    <n v="5"/>
    <n v="85"/>
    <m/>
    <m/>
    <n v="69"/>
    <n v="134"/>
    <n v="2"/>
    <n v="3.9"/>
    <m/>
    <m/>
    <m/>
    <m/>
    <m/>
    <m/>
    <m/>
    <m/>
    <m/>
    <m/>
    <m/>
    <m/>
    <m/>
    <m/>
    <m/>
    <m/>
    <n v="1"/>
  </r>
  <r>
    <x v="34"/>
    <x v="10"/>
    <x v="5"/>
    <n v="3"/>
    <n v="3"/>
    <m/>
    <n v="20779"/>
    <n v="0"/>
    <n v="0"/>
    <n v="5"/>
    <n v="90.9"/>
    <n v="870"/>
    <n v="0"/>
    <n v="870"/>
    <n v="0"/>
    <n v="4.2"/>
    <n v="13135"/>
    <m/>
    <n v="3110"/>
    <m/>
    <n v="63.2"/>
    <n v="-12265"/>
    <n v="-59"/>
    <n v="8.4"/>
    <m/>
    <m/>
    <m/>
    <n v="1"/>
  </r>
  <r>
    <x v="34"/>
    <x v="10"/>
    <x v="6"/>
    <n v="11"/>
    <n v="39"/>
    <m/>
    <m/>
    <n v="1"/>
    <n v="2.6"/>
    <n v="0"/>
    <n v="0"/>
    <m/>
    <m/>
    <m/>
    <m/>
    <m/>
    <m/>
    <m/>
    <m/>
    <m/>
    <m/>
    <m/>
    <m/>
    <m/>
    <m/>
    <m/>
    <m/>
    <n v="1"/>
  </r>
  <r>
    <x v="34"/>
    <x v="10"/>
    <x v="7"/>
    <n v="37"/>
    <n v="1268"/>
    <n v="166244"/>
    <n v="176088"/>
    <n v="35"/>
    <n v="2.8"/>
    <n v="10"/>
    <n v="0.8"/>
    <n v="17945"/>
    <m/>
    <m/>
    <m/>
    <n v="10.199999999999999"/>
    <n v="37632"/>
    <m/>
    <n v="28848"/>
    <m/>
    <n v="21.4"/>
    <n v="-19687"/>
    <n v="-11.2"/>
    <n v="20.399999999999999"/>
    <m/>
    <m/>
    <m/>
    <n v="1"/>
  </r>
  <r>
    <x v="34"/>
    <x v="10"/>
    <x v="8"/>
    <n v="49"/>
    <n v="2139"/>
    <n v="266883"/>
    <n v="262513"/>
    <n v="628"/>
    <n v="34.1"/>
    <n v="33"/>
    <n v="1.8"/>
    <n v="34015"/>
    <n v="8892"/>
    <n v="25123"/>
    <n v="3.4"/>
    <n v="13"/>
    <n v="25276"/>
    <n v="1497"/>
    <n v="23779"/>
    <n v="0.6"/>
    <n v="9.6"/>
    <n v="8739"/>
    <n v="3.4"/>
    <n v="19.2"/>
    <m/>
    <m/>
    <m/>
    <n v="0"/>
  </r>
  <r>
    <x v="34"/>
    <x v="10"/>
    <x v="9"/>
    <n v="61"/>
    <n v="3583"/>
    <n v="309324"/>
    <n v="306588"/>
    <n v="253"/>
    <n v="7.1"/>
    <n v="231"/>
    <n v="6.5"/>
    <n v="46327"/>
    <n v="9556"/>
    <n v="36771"/>
    <n v="3.1"/>
    <n v="15.1"/>
    <n v="40854"/>
    <n v="8365"/>
    <n v="32489"/>
    <n v="2.7"/>
    <n v="13.3"/>
    <n v="5473"/>
    <n v="1.8"/>
    <n v="26.6"/>
    <m/>
    <m/>
    <m/>
    <n v="0"/>
  </r>
  <r>
    <x v="34"/>
    <x v="10"/>
    <x v="10"/>
    <n v="103"/>
    <n v="7133"/>
    <n v="555951"/>
    <n v="552048"/>
    <n v="382"/>
    <n v="5.2"/>
    <n v="698"/>
    <n v="9.6"/>
    <n v="51776"/>
    <n v="15030"/>
    <n v="36746"/>
    <n v="2.7"/>
    <n v="9.4"/>
    <n v="43971"/>
    <n v="12052"/>
    <n v="31919"/>
    <n v="2.2000000000000002"/>
    <n v="8"/>
    <n v="7805"/>
    <n v="1.4"/>
    <n v="16"/>
    <m/>
    <m/>
    <m/>
    <n v="0"/>
  </r>
  <r>
    <x v="34"/>
    <x v="10"/>
    <x v="11"/>
    <n v="191"/>
    <n v="20519"/>
    <n v="1181317"/>
    <n v="1160672"/>
    <n v="1177"/>
    <n v="5.8"/>
    <n v="611"/>
    <n v="3"/>
    <n v="138059"/>
    <n v="38237"/>
    <n v="99822"/>
    <n v="3.3"/>
    <n v="11.9"/>
    <n v="96768"/>
    <n v="24396"/>
    <n v="72372"/>
    <n v="2.1"/>
    <n v="8.3000000000000007"/>
    <n v="41291"/>
    <n v="3.6"/>
    <n v="16.600000000000001"/>
    <m/>
    <m/>
    <m/>
    <n v="0"/>
  </r>
  <r>
    <x v="34"/>
    <x v="10"/>
    <x v="1"/>
    <n v="681"/>
    <n v="80572"/>
    <n v="3880755"/>
    <n v="3842823"/>
    <n v="4959"/>
    <n v="6.2"/>
    <n v="4122"/>
    <n v="5.0999999999999996"/>
    <n v="395860"/>
    <n v="88927"/>
    <n v="306933"/>
    <n v="2.2999999999999998"/>
    <n v="10.3"/>
    <n v="319997"/>
    <n v="70176"/>
    <n v="249821"/>
    <n v="1.8"/>
    <n v="8.3000000000000007"/>
    <n v="75863"/>
    <n v="2"/>
    <n v="16.600000000000001"/>
    <m/>
    <m/>
    <m/>
    <n v="0"/>
  </r>
  <r>
    <x v="34"/>
    <x v="11"/>
    <x v="2"/>
    <n v="8"/>
    <n v="38"/>
    <m/>
    <m/>
    <n v="7"/>
    <n v="20"/>
    <n v="1"/>
    <n v="2.9"/>
    <m/>
    <m/>
    <m/>
    <m/>
    <m/>
    <m/>
    <m/>
    <m/>
    <m/>
    <m/>
    <m/>
    <m/>
    <m/>
    <m/>
    <m/>
    <m/>
    <n v="1"/>
  </r>
  <r>
    <x v="34"/>
    <x v="11"/>
    <x v="3"/>
    <n v="5"/>
    <n v="9"/>
    <n v="2000"/>
    <n v="1163"/>
    <n v="0"/>
    <n v="0"/>
    <n v="0"/>
    <n v="0"/>
    <n v="1678"/>
    <n v="0"/>
    <n v="1678"/>
    <n v="0"/>
    <n v="144.30000000000001"/>
    <n v="4"/>
    <n v="0"/>
    <n v="4"/>
    <n v="0"/>
    <n v="0.3"/>
    <n v="1674"/>
    <n v="144"/>
    <n v="0.6"/>
    <m/>
    <m/>
    <m/>
    <n v="0"/>
  </r>
  <r>
    <x v="34"/>
    <x v="11"/>
    <x v="4"/>
    <n v="2"/>
    <n v="2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5"/>
    <n v="9"/>
    <n v="17"/>
    <m/>
    <n v="29571"/>
    <n v="0"/>
    <n v="0"/>
    <n v="1"/>
    <n v="5.9"/>
    <n v="101"/>
    <n v="0"/>
    <n v="101"/>
    <n v="0"/>
    <n v="0.3"/>
    <n v="9390"/>
    <m/>
    <n v="9389"/>
    <m/>
    <n v="31.8"/>
    <n v="-9289"/>
    <n v="-31.5"/>
    <n v="0.6"/>
    <m/>
    <m/>
    <m/>
    <n v="1"/>
  </r>
  <r>
    <x v="34"/>
    <x v="11"/>
    <x v="6"/>
    <n v="2"/>
    <n v="3"/>
    <m/>
    <m/>
    <n v="0"/>
    <n v="0"/>
    <n v="0"/>
    <n v="0"/>
    <m/>
    <n v="0"/>
    <m/>
    <m/>
    <m/>
    <m/>
    <m/>
    <m/>
    <m/>
    <m/>
    <m/>
    <m/>
    <m/>
    <m/>
    <m/>
    <m/>
    <n v="1"/>
  </r>
  <r>
    <x v="34"/>
    <x v="11"/>
    <x v="7"/>
    <n v="27"/>
    <n v="383"/>
    <n v="69126"/>
    <n v="68380"/>
    <n v="31"/>
    <n v="8.4"/>
    <n v="6"/>
    <n v="1.6"/>
    <n v="8426"/>
    <m/>
    <m/>
    <m/>
    <n v="12.3"/>
    <n v="6933"/>
    <m/>
    <n v="6447"/>
    <m/>
    <n v="10.1"/>
    <n v="1493"/>
    <n v="2.2000000000000002"/>
    <n v="20.2"/>
    <m/>
    <m/>
    <m/>
    <n v="1"/>
  </r>
  <r>
    <x v="34"/>
    <x v="11"/>
    <x v="8"/>
    <n v="41"/>
    <n v="4574"/>
    <n v="310406"/>
    <n v="318043"/>
    <n v="267"/>
    <n v="5.9"/>
    <n v="119"/>
    <n v="2.6"/>
    <n v="63122"/>
    <n v="17712"/>
    <n v="45410"/>
    <n v="5.6"/>
    <n v="19.8"/>
    <n v="78396"/>
    <n v="22178"/>
    <n v="56218"/>
    <n v="7"/>
    <n v="24.6"/>
    <n v="-15274"/>
    <n v="-4.8"/>
    <n v="39.6"/>
    <m/>
    <m/>
    <m/>
    <n v="0"/>
  </r>
  <r>
    <x v="34"/>
    <x v="11"/>
    <x v="9"/>
    <n v="45"/>
    <n v="12857"/>
    <n v="575561"/>
    <n v="581699"/>
    <n v="1000"/>
    <n v="7.9"/>
    <n v="559"/>
    <n v="4.4000000000000004"/>
    <n v="63352"/>
    <n v="18497"/>
    <n v="44855"/>
    <n v="3.2"/>
    <n v="10.9"/>
    <n v="75627"/>
    <n v="6855"/>
    <n v="68772"/>
    <n v="1.2"/>
    <n v="13"/>
    <n v="-12275"/>
    <n v="-2.1"/>
    <n v="21.8"/>
    <m/>
    <m/>
    <m/>
    <n v="0"/>
  </r>
  <r>
    <x v="34"/>
    <x v="11"/>
    <x v="10"/>
    <n v="80"/>
    <n v="30332"/>
    <n v="1527752"/>
    <n v="1449026"/>
    <n v="2395"/>
    <n v="8.1"/>
    <n v="720"/>
    <n v="2.4"/>
    <n v="278203"/>
    <n v="75965"/>
    <n v="202238"/>
    <n v="5.2"/>
    <n v="19.2"/>
    <n v="120752"/>
    <n v="34197"/>
    <n v="86555"/>
    <n v="2.4"/>
    <n v="8.3000000000000007"/>
    <n v="157451"/>
    <n v="10.9"/>
    <n v="16.600000000000001"/>
    <m/>
    <m/>
    <m/>
    <n v="0"/>
  </r>
  <r>
    <x v="34"/>
    <x v="11"/>
    <x v="11"/>
    <n v="147"/>
    <n v="64383"/>
    <n v="3529251"/>
    <n v="3468076"/>
    <n v="6128"/>
    <n v="9.8000000000000007"/>
    <n v="2701"/>
    <n v="4.3"/>
    <n v="447782"/>
    <n v="128970"/>
    <n v="318812"/>
    <n v="3.7"/>
    <n v="12.9"/>
    <n v="325432"/>
    <n v="79612"/>
    <n v="245820"/>
    <n v="2.2999999999999998"/>
    <n v="9.4"/>
    <n v="122350"/>
    <n v="3.5"/>
    <n v="18.8"/>
    <m/>
    <m/>
    <m/>
    <n v="0"/>
  </r>
  <r>
    <x v="34"/>
    <x v="11"/>
    <x v="1"/>
    <n v="763"/>
    <n v="525870"/>
    <n v="24541433"/>
    <n v="24332790"/>
    <n v="42730"/>
    <n v="8.1999999999999993"/>
    <n v="29356"/>
    <n v="5.7"/>
    <n v="2691342"/>
    <n v="751152"/>
    <n v="1940190"/>
    <n v="3.1"/>
    <n v="11.1"/>
    <n v="2274056"/>
    <n v="515109"/>
    <n v="1758947"/>
    <n v="2.1"/>
    <n v="9.3000000000000007"/>
    <n v="417286"/>
    <n v="1.8"/>
    <n v="18.600000000000001"/>
    <m/>
    <m/>
    <m/>
    <n v="0"/>
  </r>
  <r>
    <x v="35"/>
    <x v="0"/>
    <x v="0"/>
    <n v="356496"/>
    <n v="356611"/>
    <n v="846273"/>
    <n v="427970"/>
    <n v="351638"/>
    <n v="197.2"/>
    <n v="0"/>
    <n v="0"/>
    <n v="836607"/>
    <n v="836607"/>
    <n v="0"/>
    <n v="195.5"/>
    <n v="195.5"/>
    <n v="0"/>
    <n v="0"/>
    <n v="0"/>
    <n v="0"/>
    <n v="0"/>
    <n v="836607"/>
    <n v="195.5"/>
    <n v="0"/>
    <m/>
    <m/>
    <m/>
    <n v="0"/>
  </r>
  <r>
    <x v="35"/>
    <x v="0"/>
    <x v="2"/>
    <n v="207273"/>
    <n v="207310"/>
    <n v="419123"/>
    <n v="476534"/>
    <n v="115"/>
    <n v="0"/>
    <n v="78731"/>
    <n v="31.6"/>
    <n v="91537"/>
    <n v="281"/>
    <n v="91256"/>
    <n v="0.1"/>
    <n v="19.2"/>
    <n v="206358"/>
    <n v="158471"/>
    <n v="47887"/>
    <n v="33.299999999999997"/>
    <n v="43.3"/>
    <n v="-114821"/>
    <n v="-24.1"/>
    <n v="38.4"/>
    <n v="58614"/>
    <n v="58614"/>
    <n v="122260"/>
    <n v="0"/>
  </r>
  <r>
    <x v="35"/>
    <x v="0"/>
    <x v="3"/>
    <n v="162159"/>
    <n v="162191"/>
    <n v="327916"/>
    <n v="358368"/>
    <n v="9673"/>
    <n v="5.5"/>
    <n v="41465"/>
    <n v="23.4"/>
    <n v="67784"/>
    <n v="20388"/>
    <n v="47396"/>
    <n v="5.7"/>
    <n v="18.899999999999999"/>
    <n v="128687"/>
    <n v="92100"/>
    <n v="36587"/>
    <n v="25.7"/>
    <n v="35.9"/>
    <n v="-60903"/>
    <n v="-17"/>
    <n v="37.799999999999997"/>
    <n v="31690"/>
    <n v="31693"/>
    <n v="72851"/>
    <n v="0"/>
  </r>
  <r>
    <x v="35"/>
    <x v="0"/>
    <x v="4"/>
    <n v="146914"/>
    <n v="146931"/>
    <n v="296097"/>
    <n v="319683"/>
    <n v="9140"/>
    <n v="5.8"/>
    <n v="31935"/>
    <n v="20.2"/>
    <n v="56885"/>
    <n v="18394"/>
    <n v="38491"/>
    <n v="5.8"/>
    <n v="17.8"/>
    <n v="104057"/>
    <n v="72253"/>
    <n v="31804"/>
    <n v="22.6"/>
    <n v="32.6"/>
    <n v="-47172"/>
    <n v="-14.8"/>
    <n v="35.6"/>
    <n v="24160"/>
    <n v="24165"/>
    <n v="56926"/>
    <n v="0"/>
  </r>
  <r>
    <x v="35"/>
    <x v="0"/>
    <x v="5"/>
    <n v="149033"/>
    <n v="149085"/>
    <n v="300055"/>
    <n v="321469"/>
    <n v="9619"/>
    <n v="6.1"/>
    <n v="29493"/>
    <n v="18.600000000000001"/>
    <n v="55533"/>
    <n v="18961"/>
    <n v="36572"/>
    <n v="5.9"/>
    <n v="17.3"/>
    <n v="98361"/>
    <n v="66284"/>
    <n v="32077"/>
    <n v="20.6"/>
    <n v="30.6"/>
    <n v="-42828"/>
    <n v="-13.3"/>
    <n v="34.6"/>
    <n v="21872"/>
    <n v="21881"/>
    <n v="51505"/>
    <n v="0"/>
  </r>
  <r>
    <x v="35"/>
    <x v="0"/>
    <x v="6"/>
    <n v="138981"/>
    <n v="139040"/>
    <n v="280895"/>
    <n v="299770"/>
    <n v="9220"/>
    <n v="6.3"/>
    <n v="26147"/>
    <n v="17.8"/>
    <n v="50422"/>
    <n v="17805"/>
    <n v="32617"/>
    <n v="5.9"/>
    <n v="16.8"/>
    <n v="88171"/>
    <n v="58431"/>
    <n v="29740"/>
    <n v="19.5"/>
    <n v="29.4"/>
    <n v="-37749"/>
    <n v="-12.6"/>
    <n v="33.6"/>
    <n v="19046"/>
    <n v="19074"/>
    <n v="45164"/>
    <n v="0"/>
  </r>
  <r>
    <x v="35"/>
    <x v="0"/>
    <x v="7"/>
    <n v="531027"/>
    <n v="531440"/>
    <n v="1088542"/>
    <n v="1153415"/>
    <n v="32642"/>
    <n v="5.9"/>
    <n v="85816"/>
    <n v="15.5"/>
    <n v="177349"/>
    <n v="63890"/>
    <n v="113459"/>
    <n v="5.5"/>
    <n v="15.4"/>
    <n v="307095"/>
    <n v="192094"/>
    <n v="115001"/>
    <n v="16.7"/>
    <n v="26.6"/>
    <n v="-129746"/>
    <n v="-11.2"/>
    <n v="30.8"/>
    <n v="60559"/>
    <n v="60756"/>
    <n v="144227"/>
    <n v="0"/>
  </r>
  <r>
    <x v="35"/>
    <x v="0"/>
    <x v="8"/>
    <n v="345878"/>
    <n v="346210"/>
    <n v="722515"/>
    <n v="759278"/>
    <n v="20054"/>
    <n v="5.6"/>
    <n v="47731"/>
    <n v="13.3"/>
    <n v="107878"/>
    <n v="39502"/>
    <n v="68376"/>
    <n v="5.2"/>
    <n v="14.2"/>
    <n v="181403"/>
    <n v="106546"/>
    <n v="74857"/>
    <n v="14"/>
    <n v="23.9"/>
    <n v="-73525"/>
    <n v="-9.6999999999999993"/>
    <n v="28.4"/>
    <n v="32689"/>
    <n v="32888"/>
    <n v="77942"/>
    <n v="0"/>
  </r>
  <r>
    <x v="35"/>
    <x v="0"/>
    <x v="9"/>
    <n v="238634"/>
    <n v="238812"/>
    <n v="508143"/>
    <n v="532513"/>
    <n v="12662"/>
    <n v="5.0999999999999996"/>
    <n v="29933"/>
    <n v="12.2"/>
    <n v="70638"/>
    <n v="25504"/>
    <n v="45134"/>
    <n v="4.8"/>
    <n v="13.3"/>
    <n v="119378"/>
    <n v="67805"/>
    <n v="51573"/>
    <n v="12.7"/>
    <n v="22.4"/>
    <n v="-48740"/>
    <n v="-9.1"/>
    <n v="26.6"/>
    <n v="20629"/>
    <n v="20723"/>
    <n v="49694"/>
    <n v="0"/>
  </r>
  <r>
    <x v="35"/>
    <x v="0"/>
    <x v="10"/>
    <n v="176091"/>
    <n v="176337"/>
    <n v="381822"/>
    <n v="400351"/>
    <n v="8552"/>
    <n v="4.7"/>
    <n v="21189"/>
    <n v="11.6"/>
    <n v="49911"/>
    <n v="17378"/>
    <n v="32533"/>
    <n v="4.3"/>
    <n v="12.5"/>
    <n v="86969"/>
    <n v="48807"/>
    <n v="38162"/>
    <n v="12.2"/>
    <n v="21.7"/>
    <n v="-37058"/>
    <n v="-9.1999999999999993"/>
    <n v="25"/>
    <n v="14687"/>
    <n v="14782"/>
    <n v="36108"/>
    <n v="0"/>
  </r>
  <r>
    <x v="35"/>
    <x v="0"/>
    <x v="11"/>
    <n v="226497"/>
    <n v="227311"/>
    <n v="506416"/>
    <n v="532417"/>
    <n v="9412"/>
    <n v="4"/>
    <n v="26704"/>
    <n v="11.4"/>
    <n v="59444"/>
    <n v="20090"/>
    <n v="39354"/>
    <n v="3.8"/>
    <n v="11.2"/>
    <n v="111445"/>
    <n v="62854"/>
    <n v="48591"/>
    <n v="11.8"/>
    <n v="20.9"/>
    <n v="-52001"/>
    <n v="-9.6999999999999993"/>
    <n v="22.4"/>
    <n v="18839"/>
    <n v="19079"/>
    <n v="47411"/>
    <n v="0"/>
  </r>
  <r>
    <x v="35"/>
    <x v="0"/>
    <x v="1"/>
    <n v="120871"/>
    <n v="121723"/>
    <n v="282735"/>
    <n v="299117"/>
    <n v="4166"/>
    <n v="3.3"/>
    <n v="14867"/>
    <n v="11.7"/>
    <n v="30277"/>
    <n v="9799"/>
    <n v="20478"/>
    <n v="3.3"/>
    <n v="10.1"/>
    <n v="63041"/>
    <n v="37317"/>
    <n v="25724"/>
    <n v="12.5"/>
    <n v="21.1"/>
    <n v="-32764"/>
    <n v="-11"/>
    <n v="20.2"/>
    <n v="10660"/>
    <n v="10951"/>
    <n v="28839"/>
    <n v="0"/>
  </r>
  <r>
    <x v="35"/>
    <x v="1"/>
    <x v="0"/>
    <n v="31620"/>
    <n v="31947"/>
    <n v="386650"/>
    <n v="194758"/>
    <n v="31707"/>
    <n v="198.5"/>
    <n v="0"/>
    <n v="0"/>
    <n v="383785"/>
    <n v="383785"/>
    <n v="0"/>
    <n v="197.1"/>
    <n v="197.1"/>
    <n v="0"/>
    <n v="0"/>
    <n v="0"/>
    <n v="0"/>
    <n v="0"/>
    <n v="383785"/>
    <n v="197.1"/>
    <n v="0"/>
    <m/>
    <m/>
    <m/>
    <n v="0"/>
  </r>
  <r>
    <x v="35"/>
    <x v="1"/>
    <x v="2"/>
    <n v="54461"/>
    <n v="54622"/>
    <n v="359667"/>
    <n v="365744"/>
    <n v="275"/>
    <n v="0.5"/>
    <n v="4806"/>
    <n v="8.4"/>
    <n v="99904"/>
    <n v="1446"/>
    <n v="98458"/>
    <n v="0.4"/>
    <n v="27.3"/>
    <n v="112058"/>
    <n v="57392"/>
    <n v="54666"/>
    <n v="15.7"/>
    <n v="30.6"/>
    <n v="-12154"/>
    <n v="-3.3"/>
    <n v="54.6"/>
    <n v="3955"/>
    <n v="3957"/>
    <n v="48030"/>
    <n v="0"/>
  </r>
  <r>
    <x v="35"/>
    <x v="1"/>
    <x v="3"/>
    <n v="47504"/>
    <n v="47653"/>
    <n v="311631"/>
    <n v="317559"/>
    <n v="725"/>
    <n v="1.5"/>
    <n v="3351"/>
    <n v="6.9"/>
    <n v="66460"/>
    <n v="7230"/>
    <n v="59230"/>
    <n v="2.2999999999999998"/>
    <n v="20.9"/>
    <n v="78316"/>
    <n v="40478"/>
    <n v="37838"/>
    <n v="12.7"/>
    <n v="24.7"/>
    <n v="-11856"/>
    <n v="-3.8"/>
    <n v="41.8"/>
    <n v="2793"/>
    <n v="2799"/>
    <n v="34348"/>
    <n v="0"/>
  </r>
  <r>
    <x v="35"/>
    <x v="1"/>
    <x v="4"/>
    <n v="45977"/>
    <n v="46164"/>
    <n v="298408"/>
    <n v="304739"/>
    <n v="641"/>
    <n v="1.4"/>
    <n v="2787"/>
    <n v="5.9"/>
    <n v="56043"/>
    <n v="6242"/>
    <n v="49801"/>
    <n v="2"/>
    <n v="18.399999999999999"/>
    <n v="68704"/>
    <n v="33267"/>
    <n v="35437"/>
    <n v="10.9"/>
    <n v="22.5"/>
    <n v="-12661"/>
    <n v="-4.0999999999999996"/>
    <n v="36.799999999999997"/>
    <n v="2284"/>
    <n v="2288"/>
    <n v="27922"/>
    <n v="0"/>
  </r>
  <r>
    <x v="35"/>
    <x v="1"/>
    <x v="5"/>
    <n v="48061"/>
    <n v="48334"/>
    <n v="310087"/>
    <n v="317182"/>
    <n v="629"/>
    <n v="1.3"/>
    <n v="2672"/>
    <n v="5.4"/>
    <n v="53934"/>
    <n v="5896"/>
    <n v="48038"/>
    <n v="1.9"/>
    <n v="17"/>
    <n v="68123"/>
    <n v="31573"/>
    <n v="36550"/>
    <n v="10"/>
    <n v="21.5"/>
    <n v="-14189"/>
    <n v="-4.5"/>
    <n v="34"/>
    <n v="2137"/>
    <n v="2139"/>
    <n v="26180"/>
    <n v="0"/>
  </r>
  <r>
    <x v="35"/>
    <x v="1"/>
    <x v="6"/>
    <n v="46083"/>
    <n v="46272"/>
    <n v="296168"/>
    <n v="303557"/>
    <n v="441"/>
    <n v="0.9"/>
    <n v="2412"/>
    <n v="5.0999999999999996"/>
    <n v="47584"/>
    <n v="4681"/>
    <n v="42903"/>
    <n v="1.5"/>
    <n v="15.7"/>
    <n v="62361"/>
    <n v="27869"/>
    <n v="34492"/>
    <n v="9.1999999999999993"/>
    <n v="20.5"/>
    <n v="-14777"/>
    <n v="-4.8"/>
    <n v="31.4"/>
    <n v="1878"/>
    <n v="1907"/>
    <n v="23043"/>
    <n v="0"/>
  </r>
  <r>
    <x v="35"/>
    <x v="1"/>
    <x v="7"/>
    <n v="196996"/>
    <n v="198341"/>
    <n v="1259047"/>
    <n v="1288303"/>
    <n v="1745"/>
    <n v="0.9"/>
    <n v="8471"/>
    <n v="4.2"/>
    <n v="176831"/>
    <n v="18815"/>
    <n v="158016"/>
    <n v="1.5"/>
    <n v="13.7"/>
    <n v="235343"/>
    <n v="92360"/>
    <n v="142983"/>
    <n v="7.2"/>
    <n v="18.3"/>
    <n v="-58512"/>
    <n v="-4.5999999999999996"/>
    <n v="27.4"/>
    <n v="5896"/>
    <n v="6052"/>
    <n v="72442"/>
    <n v="0"/>
  </r>
  <r>
    <x v="35"/>
    <x v="1"/>
    <x v="8"/>
    <n v="141126"/>
    <n v="142341"/>
    <n v="899880"/>
    <n v="918928"/>
    <n v="1347"/>
    <n v="0.9"/>
    <n v="5020"/>
    <n v="3.5"/>
    <n v="112103"/>
    <n v="14234"/>
    <n v="97869"/>
    <n v="1.5"/>
    <n v="12.2"/>
    <n v="150199"/>
    <n v="52093"/>
    <n v="98106"/>
    <n v="5.7"/>
    <n v="16.3"/>
    <n v="-38096"/>
    <n v="-4.0999999999999996"/>
    <n v="24.4"/>
    <n v="3230"/>
    <n v="3344"/>
    <n v="39577"/>
    <n v="0"/>
  </r>
  <r>
    <x v="35"/>
    <x v="1"/>
    <x v="9"/>
    <n v="106033"/>
    <n v="106644"/>
    <n v="673808"/>
    <n v="688246"/>
    <n v="807"/>
    <n v="0.7"/>
    <n v="3118"/>
    <n v="2.9"/>
    <n v="76840"/>
    <n v="8675"/>
    <n v="68165"/>
    <n v="1.3"/>
    <n v="11.2"/>
    <n v="105716"/>
    <n v="33807"/>
    <n v="71909"/>
    <n v="4.9000000000000004"/>
    <n v="15.4"/>
    <n v="-28876"/>
    <n v="-4.2"/>
    <n v="22.4"/>
    <n v="2078"/>
    <n v="2148"/>
    <n v="25632"/>
    <n v="0"/>
  </r>
  <r>
    <x v="35"/>
    <x v="1"/>
    <x v="10"/>
    <n v="84279"/>
    <n v="85170"/>
    <n v="537045"/>
    <n v="548937"/>
    <n v="759"/>
    <n v="0.9"/>
    <n v="2648"/>
    <n v="3.1"/>
    <n v="57816"/>
    <n v="7420"/>
    <n v="50396"/>
    <n v="1.4"/>
    <n v="10.5"/>
    <n v="81600"/>
    <n v="26673"/>
    <n v="54927"/>
    <n v="4.9000000000000004"/>
    <n v="14.9"/>
    <n v="-23784"/>
    <n v="-4.4000000000000004"/>
    <n v="21"/>
    <n v="1623"/>
    <n v="1691"/>
    <n v="20041"/>
    <n v="0"/>
  </r>
  <r>
    <x v="35"/>
    <x v="1"/>
    <x v="11"/>
    <n v="123010"/>
    <n v="125953"/>
    <n v="782670"/>
    <n v="799201"/>
    <n v="1506"/>
    <n v="1.2"/>
    <n v="4162"/>
    <n v="3.3"/>
    <n v="79600"/>
    <n v="12188"/>
    <n v="67412"/>
    <n v="1.5"/>
    <n v="10"/>
    <n v="112662"/>
    <n v="36416"/>
    <n v="76246"/>
    <n v="4.5999999999999996"/>
    <n v="14.1"/>
    <n v="-33062"/>
    <n v="-4.0999999999999996"/>
    <n v="20"/>
    <n v="2083"/>
    <n v="2304"/>
    <n v="25690"/>
    <n v="0"/>
  </r>
  <r>
    <x v="35"/>
    <x v="1"/>
    <x v="1"/>
    <n v="88117"/>
    <n v="91365"/>
    <n v="569958"/>
    <n v="582590"/>
    <n v="1322"/>
    <n v="1.4"/>
    <n v="3576"/>
    <n v="3.9"/>
    <n v="56926"/>
    <n v="9885"/>
    <n v="47041"/>
    <n v="1.7"/>
    <n v="9.8000000000000007"/>
    <n v="82190"/>
    <n v="28306"/>
    <n v="53884"/>
    <n v="4.9000000000000004"/>
    <n v="14.1"/>
    <n v="-25264"/>
    <n v="-4.3"/>
    <n v="19.600000000000001"/>
    <n v="1571"/>
    <n v="1787"/>
    <n v="19626"/>
    <n v="0"/>
  </r>
  <r>
    <x v="35"/>
    <x v="2"/>
    <x v="0"/>
    <n v="12929"/>
    <n v="13664"/>
    <n v="334233"/>
    <n v="168346"/>
    <n v="13569"/>
    <n v="198.6"/>
    <n v="0"/>
    <n v="0"/>
    <n v="331774"/>
    <n v="331774"/>
    <n v="0"/>
    <n v="197.1"/>
    <n v="197.1"/>
    <n v="0"/>
    <n v="0"/>
    <n v="0"/>
    <n v="0"/>
    <n v="0"/>
    <n v="331774"/>
    <n v="197.1"/>
    <n v="0"/>
    <m/>
    <m/>
    <m/>
    <n v="0"/>
  </r>
  <r>
    <x v="35"/>
    <x v="2"/>
    <x v="2"/>
    <n v="26047"/>
    <n v="26488"/>
    <n v="365144"/>
    <n v="359515"/>
    <n v="379"/>
    <n v="1.4"/>
    <n v="1849"/>
    <n v="6.8"/>
    <n v="98661"/>
    <n v="3568"/>
    <n v="95093"/>
    <n v="1"/>
    <n v="27.4"/>
    <n v="87402"/>
    <n v="45596"/>
    <n v="41806"/>
    <n v="12.7"/>
    <n v="24.3"/>
    <n v="11259"/>
    <n v="3.1"/>
    <n v="48.6"/>
    <n v="1491"/>
    <n v="1496"/>
    <n v="38603"/>
    <n v="0"/>
  </r>
  <r>
    <x v="35"/>
    <x v="2"/>
    <x v="3"/>
    <n v="24479"/>
    <n v="24969"/>
    <n v="333664"/>
    <n v="332969"/>
    <n v="512"/>
    <n v="2"/>
    <n v="1369"/>
    <n v="5.4"/>
    <n v="67192"/>
    <n v="6975"/>
    <n v="60217"/>
    <n v="2.1"/>
    <n v="20.2"/>
    <n v="65801"/>
    <n v="32693"/>
    <n v="33108"/>
    <n v="9.8000000000000007"/>
    <n v="19.8"/>
    <n v="1391"/>
    <n v="0.4"/>
    <n v="39.6"/>
    <n v="1061"/>
    <n v="1081"/>
    <n v="27060"/>
    <n v="0"/>
  </r>
  <r>
    <x v="35"/>
    <x v="2"/>
    <x v="4"/>
    <n v="24595"/>
    <n v="25283"/>
    <n v="332432"/>
    <n v="333162"/>
    <n v="467"/>
    <n v="1.8"/>
    <n v="1172"/>
    <n v="4.5999999999999996"/>
    <n v="58354"/>
    <n v="6496"/>
    <n v="51858"/>
    <n v="1.9"/>
    <n v="17.5"/>
    <n v="59814"/>
    <n v="27184"/>
    <n v="32630"/>
    <n v="8.1999999999999993"/>
    <n v="18"/>
    <n v="-1460"/>
    <n v="-0.5"/>
    <n v="35"/>
    <n v="845"/>
    <n v="848"/>
    <n v="21772"/>
    <n v="0"/>
  </r>
  <r>
    <x v="35"/>
    <x v="2"/>
    <x v="5"/>
    <n v="25865"/>
    <n v="27049"/>
    <n v="346778"/>
    <n v="346489"/>
    <n v="601"/>
    <n v="2.2000000000000002"/>
    <n v="1124"/>
    <n v="4.0999999999999996"/>
    <n v="58047"/>
    <n v="6819"/>
    <n v="51228"/>
    <n v="2"/>
    <n v="16.8"/>
    <n v="57469"/>
    <n v="25566"/>
    <n v="31903"/>
    <n v="7.4"/>
    <n v="16.600000000000001"/>
    <n v="578"/>
    <n v="0.2"/>
    <n v="33.200000000000003"/>
    <n v="773"/>
    <n v="779"/>
    <n v="19956"/>
    <n v="0"/>
  </r>
  <r>
    <x v="35"/>
    <x v="2"/>
    <x v="6"/>
    <n v="24443"/>
    <n v="24850"/>
    <n v="327423"/>
    <n v="330936"/>
    <n v="226"/>
    <n v="0.9"/>
    <n v="1090"/>
    <n v="4.3"/>
    <n v="47932"/>
    <n v="4206"/>
    <n v="43726"/>
    <n v="1.3"/>
    <n v="14.5"/>
    <n v="54957"/>
    <n v="23935"/>
    <n v="31022"/>
    <n v="7.2"/>
    <n v="16.600000000000001"/>
    <n v="-7025"/>
    <n v="-2.1"/>
    <n v="29"/>
    <n v="708"/>
    <n v="729"/>
    <n v="18550"/>
    <n v="0"/>
  </r>
  <r>
    <x v="35"/>
    <x v="2"/>
    <x v="7"/>
    <n v="108890"/>
    <n v="112723"/>
    <n v="1448635"/>
    <n v="1465445"/>
    <n v="1085"/>
    <n v="0.9"/>
    <n v="4628"/>
    <n v="4"/>
    <n v="186180"/>
    <n v="18202"/>
    <n v="167978"/>
    <n v="1.2"/>
    <n v="12.7"/>
    <n v="219799"/>
    <n v="86877"/>
    <n v="132922"/>
    <n v="5.9"/>
    <n v="15"/>
    <n v="-33619"/>
    <n v="-2.2999999999999998"/>
    <n v="25.4"/>
    <n v="2411"/>
    <n v="2563"/>
    <n v="62071"/>
    <n v="0"/>
  </r>
  <r>
    <x v="35"/>
    <x v="2"/>
    <x v="8"/>
    <n v="83081"/>
    <n v="87114"/>
    <n v="1102935"/>
    <n v="1116226"/>
    <n v="941"/>
    <n v="1.1000000000000001"/>
    <n v="3131"/>
    <n v="3.6"/>
    <n v="126439"/>
    <n v="15055"/>
    <n v="111384"/>
    <n v="1.3"/>
    <n v="11.3"/>
    <n v="153021"/>
    <n v="55272"/>
    <n v="97749"/>
    <n v="5"/>
    <n v="13.7"/>
    <n v="-26582"/>
    <n v="-2.4"/>
    <n v="22.6"/>
    <n v="1457"/>
    <n v="1531"/>
    <n v="38186"/>
    <n v="0"/>
  </r>
  <r>
    <x v="35"/>
    <x v="2"/>
    <x v="9"/>
    <n v="62412"/>
    <n v="64309"/>
    <n v="826038"/>
    <n v="835848"/>
    <n v="608"/>
    <n v="0.9"/>
    <n v="1789"/>
    <n v="2.8"/>
    <n v="85348"/>
    <n v="10076"/>
    <n v="75272"/>
    <n v="1.2"/>
    <n v="10.199999999999999"/>
    <n v="104968"/>
    <n v="33793"/>
    <n v="71175"/>
    <n v="4"/>
    <n v="12.6"/>
    <n v="-19620"/>
    <n v="-2.4"/>
    <n v="20.399999999999999"/>
    <n v="906"/>
    <n v="952"/>
    <n v="23523"/>
    <n v="0"/>
  </r>
  <r>
    <x v="35"/>
    <x v="2"/>
    <x v="10"/>
    <n v="51586"/>
    <n v="54363"/>
    <n v="683874"/>
    <n v="691454"/>
    <n v="643"/>
    <n v="1.2"/>
    <n v="1643"/>
    <n v="3"/>
    <n v="67926"/>
    <n v="8594"/>
    <n v="59332"/>
    <n v="1.2"/>
    <n v="9.8000000000000007"/>
    <n v="83085"/>
    <n v="26243"/>
    <n v="56842"/>
    <n v="3.8"/>
    <n v="12"/>
    <n v="-15159"/>
    <n v="-2.2000000000000002"/>
    <n v="19.600000000000001"/>
    <n v="658"/>
    <n v="712"/>
    <n v="17255"/>
    <n v="0"/>
  </r>
  <r>
    <x v="35"/>
    <x v="2"/>
    <x v="11"/>
    <n v="78772"/>
    <n v="87240"/>
    <n v="1043644"/>
    <n v="1054183"/>
    <n v="1840"/>
    <n v="2.1"/>
    <n v="3099"/>
    <n v="3.5"/>
    <n v="107554"/>
    <n v="20354"/>
    <n v="87200"/>
    <n v="1.9"/>
    <n v="10.199999999999999"/>
    <n v="128632"/>
    <n v="40069"/>
    <n v="88563"/>
    <n v="3.8"/>
    <n v="12.2"/>
    <n v="-21078"/>
    <n v="-2"/>
    <n v="20.399999999999999"/>
    <n v="927"/>
    <n v="1120"/>
    <n v="24264"/>
    <n v="0"/>
  </r>
  <r>
    <x v="35"/>
    <x v="2"/>
    <x v="1"/>
    <n v="70845"/>
    <n v="81084"/>
    <n v="952082"/>
    <n v="960572"/>
    <n v="1897"/>
    <n v="2.2999999999999998"/>
    <n v="3487"/>
    <n v="4.3"/>
    <n v="98086"/>
    <n v="20633"/>
    <n v="77453"/>
    <n v="2.1"/>
    <n v="10.199999999999999"/>
    <n v="115065"/>
    <n v="38486"/>
    <n v="76579"/>
    <n v="4"/>
    <n v="12"/>
    <n v="-16979"/>
    <n v="-1.8"/>
    <n v="20.399999999999999"/>
    <n v="829"/>
    <n v="1097"/>
    <n v="21860"/>
    <n v="0"/>
  </r>
  <r>
    <x v="35"/>
    <x v="3"/>
    <x v="0"/>
    <n v="5765"/>
    <n v="6649"/>
    <n v="329707"/>
    <n v="165970"/>
    <n v="6613"/>
    <n v="198.9"/>
    <n v="0"/>
    <n v="0"/>
    <n v="327474"/>
    <n v="327474"/>
    <n v="0"/>
    <n v="197.3"/>
    <n v="197.3"/>
    <n v="0"/>
    <n v="0"/>
    <n v="0"/>
    <n v="0"/>
    <n v="0"/>
    <n v="327474"/>
    <n v="197.3"/>
    <n v="0"/>
    <m/>
    <m/>
    <m/>
    <n v="0"/>
  </r>
  <r>
    <x v="35"/>
    <x v="3"/>
    <x v="2"/>
    <n v="13285"/>
    <n v="14420"/>
    <n v="412895"/>
    <n v="403956"/>
    <n v="393"/>
    <n v="2.7"/>
    <n v="936"/>
    <n v="6.4"/>
    <n v="110878"/>
    <n v="6353"/>
    <n v="104525"/>
    <n v="1.6"/>
    <n v="27.4"/>
    <n v="92999"/>
    <n v="47377"/>
    <n v="45622"/>
    <n v="11.7"/>
    <n v="23"/>
    <n v="17879"/>
    <n v="4.4000000000000004"/>
    <n v="46"/>
    <n v="675"/>
    <n v="687"/>
    <n v="38812"/>
    <n v="0"/>
  </r>
  <r>
    <x v="35"/>
    <x v="3"/>
    <x v="3"/>
    <n v="12917"/>
    <n v="14065"/>
    <n v="396830"/>
    <n v="387698"/>
    <n v="353"/>
    <n v="2.5"/>
    <n v="603"/>
    <n v="4.3"/>
    <n v="79746"/>
    <n v="8233"/>
    <n v="71513"/>
    <n v="2.1"/>
    <n v="20.6"/>
    <n v="61481"/>
    <n v="28079"/>
    <n v="33402"/>
    <n v="7.2"/>
    <n v="15.9"/>
    <n v="18265"/>
    <n v="4.7"/>
    <n v="31.8"/>
    <n v="384"/>
    <n v="391"/>
    <n v="21567"/>
    <n v="0"/>
  </r>
  <r>
    <x v="35"/>
    <x v="3"/>
    <x v="4"/>
    <n v="13142"/>
    <n v="14772"/>
    <n v="398567"/>
    <n v="392163"/>
    <n v="355"/>
    <n v="2.4"/>
    <n v="621"/>
    <n v="4.2"/>
    <n v="72225"/>
    <n v="6982"/>
    <n v="65243"/>
    <n v="1.8"/>
    <n v="18.399999999999999"/>
    <n v="59417"/>
    <n v="27457"/>
    <n v="31960"/>
    <n v="7"/>
    <n v="15.2"/>
    <n v="12808"/>
    <n v="3.2"/>
    <n v="30.4"/>
    <n v="365"/>
    <n v="376"/>
    <n v="20464"/>
    <n v="0"/>
  </r>
  <r>
    <x v="35"/>
    <x v="3"/>
    <x v="5"/>
    <n v="14327"/>
    <n v="17551"/>
    <n v="433086"/>
    <n v="423076"/>
    <n v="744"/>
    <n v="4.2"/>
    <n v="688"/>
    <n v="3.9"/>
    <n v="80846"/>
    <n v="11520"/>
    <n v="69326"/>
    <n v="2.7"/>
    <n v="19.100000000000001"/>
    <n v="60825"/>
    <n v="27659"/>
    <n v="33166"/>
    <n v="6.5"/>
    <n v="14.4"/>
    <n v="20021"/>
    <n v="4.7"/>
    <n v="28.8"/>
    <n v="333"/>
    <n v="349"/>
    <n v="18670"/>
    <n v="0"/>
  </r>
  <r>
    <x v="35"/>
    <x v="3"/>
    <x v="6"/>
    <n v="12872"/>
    <n v="13836"/>
    <n v="387330"/>
    <n v="386200"/>
    <n v="212"/>
    <n v="1.5"/>
    <n v="581"/>
    <n v="4.0999999999999996"/>
    <n v="56046"/>
    <n v="5543"/>
    <n v="50503"/>
    <n v="1.4"/>
    <n v="14.5"/>
    <n v="53785"/>
    <n v="22611"/>
    <n v="31174"/>
    <n v="5.9"/>
    <n v="13.9"/>
    <n v="2261"/>
    <n v="0.6"/>
    <n v="27.8"/>
    <n v="279"/>
    <n v="290"/>
    <n v="15842"/>
    <n v="0"/>
  </r>
  <r>
    <x v="35"/>
    <x v="3"/>
    <x v="7"/>
    <n v="60380"/>
    <n v="69893"/>
    <n v="1816116"/>
    <n v="1820017"/>
    <n v="1544"/>
    <n v="2.2000000000000002"/>
    <n v="3388"/>
    <n v="4.8"/>
    <n v="239243"/>
    <n v="28860"/>
    <n v="210383"/>
    <n v="1.6"/>
    <n v="13.1"/>
    <n v="247045"/>
    <n v="100150"/>
    <n v="146895"/>
    <n v="5.5"/>
    <n v="13.6"/>
    <n v="-7802"/>
    <n v="-0.5"/>
    <n v="26.2"/>
    <n v="1093"/>
    <n v="1205"/>
    <n v="62906"/>
    <n v="0"/>
  </r>
  <r>
    <x v="35"/>
    <x v="3"/>
    <x v="8"/>
    <n v="48964"/>
    <n v="59029"/>
    <n v="1472538"/>
    <n v="1476250"/>
    <n v="1304"/>
    <n v="2.2000000000000002"/>
    <n v="2724"/>
    <n v="4.5999999999999996"/>
    <n v="176768"/>
    <n v="25863"/>
    <n v="150905"/>
    <n v="1.8"/>
    <n v="12"/>
    <n v="184191"/>
    <n v="68669"/>
    <n v="115522"/>
    <n v="4.7"/>
    <n v="12.5"/>
    <n v="-7423"/>
    <n v="-0.5"/>
    <n v="24"/>
    <n v="697"/>
    <n v="781"/>
    <n v="39971"/>
    <n v="0"/>
  </r>
  <r>
    <x v="35"/>
    <x v="3"/>
    <x v="9"/>
    <n v="36647"/>
    <n v="41199"/>
    <n v="1092721"/>
    <n v="1096380"/>
    <n v="634"/>
    <n v="1.5"/>
    <n v="1278"/>
    <n v="3.1"/>
    <n v="114445"/>
    <n v="14197"/>
    <n v="100248"/>
    <n v="1.3"/>
    <n v="10.4"/>
    <n v="121763"/>
    <n v="39378"/>
    <n v="82385"/>
    <n v="3.6"/>
    <n v="11.1"/>
    <n v="-7318"/>
    <n v="-0.7"/>
    <n v="20.8"/>
    <n v="415"/>
    <n v="455"/>
    <n v="23853"/>
    <n v="0"/>
  </r>
  <r>
    <x v="35"/>
    <x v="3"/>
    <x v="10"/>
    <n v="32365"/>
    <n v="39053"/>
    <n v="970184"/>
    <n v="973380"/>
    <n v="895"/>
    <n v="2.2999999999999998"/>
    <n v="1513"/>
    <n v="3.8"/>
    <n v="100682"/>
    <n v="14455"/>
    <n v="86227"/>
    <n v="1.5"/>
    <n v="10.3"/>
    <n v="107073"/>
    <n v="33893"/>
    <n v="73180"/>
    <n v="3.5"/>
    <n v="11"/>
    <n v="-6391"/>
    <n v="-0.7"/>
    <n v="20.6"/>
    <n v="312"/>
    <n v="410"/>
    <n v="17946"/>
    <n v="0"/>
  </r>
  <r>
    <x v="35"/>
    <x v="3"/>
    <x v="11"/>
    <n v="54784"/>
    <n v="75827"/>
    <n v="1653585"/>
    <n v="1652275"/>
    <n v="2556"/>
    <n v="3.3"/>
    <n v="3621"/>
    <n v="4.7"/>
    <n v="187393"/>
    <n v="38929"/>
    <n v="148464"/>
    <n v="2.4"/>
    <n v="11.3"/>
    <n v="184773"/>
    <n v="58916"/>
    <n v="125857"/>
    <n v="3.6"/>
    <n v="11.2"/>
    <n v="2620"/>
    <n v="0.1"/>
    <n v="22.4"/>
    <n v="469"/>
    <n v="669"/>
    <n v="27924"/>
    <n v="0"/>
  </r>
  <r>
    <x v="35"/>
    <x v="3"/>
    <x v="1"/>
    <n v="61823"/>
    <n v="89674"/>
    <n v="1901864"/>
    <n v="1904651"/>
    <n v="3131"/>
    <n v="3.5"/>
    <n v="4538"/>
    <n v="5"/>
    <n v="206729"/>
    <n v="41614"/>
    <n v="165115"/>
    <n v="2.2000000000000002"/>
    <n v="10.9"/>
    <n v="212302"/>
    <n v="65978"/>
    <n v="146324"/>
    <n v="3.5"/>
    <n v="11.1"/>
    <n v="-5573"/>
    <n v="-0.2"/>
    <n v="21.8"/>
    <n v="477"/>
    <n v="743"/>
    <n v="28019"/>
    <n v="0"/>
  </r>
  <r>
    <x v="35"/>
    <x v="4"/>
    <x v="0"/>
    <n v="1198"/>
    <n v="1737"/>
    <n v="160703"/>
    <n v="80936"/>
    <n v="1729"/>
    <n v="199.1"/>
    <n v="0"/>
    <n v="0"/>
    <n v="159535"/>
    <n v="159535"/>
    <n v="0"/>
    <n v="197.1"/>
    <n v="197.1"/>
    <n v="0"/>
    <n v="0"/>
    <n v="0"/>
    <n v="0"/>
    <n v="0"/>
    <n v="159535"/>
    <n v="197.1"/>
    <n v="0"/>
    <m/>
    <m/>
    <m/>
    <n v="0"/>
  </r>
  <r>
    <x v="35"/>
    <x v="4"/>
    <x v="2"/>
    <n v="3237"/>
    <n v="4685"/>
    <n v="226760"/>
    <n v="226139"/>
    <n v="247"/>
    <n v="5.2"/>
    <n v="283"/>
    <n v="6"/>
    <n v="59518"/>
    <n v="4982"/>
    <n v="54536"/>
    <n v="2.2000000000000002"/>
    <n v="26.3"/>
    <n v="58275"/>
    <n v="28497"/>
    <n v="29778"/>
    <n v="12.6"/>
    <n v="25.8"/>
    <n v="1243"/>
    <n v="0.5"/>
    <n v="51.6"/>
    <n v="155"/>
    <n v="159"/>
    <n v="21306"/>
    <n v="0"/>
  </r>
  <r>
    <x v="35"/>
    <x v="4"/>
    <x v="3"/>
    <n v="3161"/>
    <n v="4257"/>
    <n v="218631"/>
    <n v="212097"/>
    <n v="154"/>
    <n v="3.6"/>
    <n v="217"/>
    <n v="5.0999999999999996"/>
    <n v="44454"/>
    <n v="4618"/>
    <n v="39836"/>
    <n v="2.2000000000000002"/>
    <n v="21"/>
    <n v="31385"/>
    <n v="12148"/>
    <n v="19237"/>
    <n v="5.7"/>
    <n v="14.8"/>
    <n v="13069"/>
    <n v="6.2"/>
    <n v="29.6"/>
    <n v="63"/>
    <n v="79"/>
    <n v="8230"/>
    <n v="0"/>
  </r>
  <r>
    <x v="35"/>
    <x v="4"/>
    <x v="4"/>
    <n v="3230"/>
    <n v="4501"/>
    <n v="223072"/>
    <n v="215004"/>
    <n v="179"/>
    <n v="4"/>
    <n v="153"/>
    <n v="3.4"/>
    <n v="45126"/>
    <n v="5633"/>
    <n v="39493"/>
    <n v="2.6"/>
    <n v="21"/>
    <n v="28989"/>
    <n v="11689"/>
    <n v="17300"/>
    <n v="5.4"/>
    <n v="13.5"/>
    <n v="16137"/>
    <n v="7.5"/>
    <n v="27"/>
    <n v="61"/>
    <n v="61"/>
    <n v="8130"/>
    <n v="0"/>
  </r>
  <r>
    <x v="35"/>
    <x v="4"/>
    <x v="5"/>
    <n v="3593"/>
    <n v="5894"/>
    <n v="244915"/>
    <n v="234406"/>
    <n v="410"/>
    <n v="7.1"/>
    <n v="203"/>
    <n v="3.5"/>
    <n v="51546"/>
    <n v="8419"/>
    <n v="43127"/>
    <n v="3.6"/>
    <n v="22"/>
    <n v="30528"/>
    <n v="13845"/>
    <n v="16683"/>
    <n v="5.9"/>
    <n v="13"/>
    <n v="21018"/>
    <n v="9"/>
    <n v="26"/>
    <n v="64"/>
    <n v="64"/>
    <n v="8637"/>
    <n v="0"/>
  </r>
  <r>
    <x v="35"/>
    <x v="4"/>
    <x v="6"/>
    <n v="3082"/>
    <n v="3852"/>
    <n v="213814"/>
    <n v="210062"/>
    <n v="160"/>
    <n v="4.2"/>
    <n v="156"/>
    <n v="4.0999999999999996"/>
    <n v="34414"/>
    <n v="4290"/>
    <n v="30124"/>
    <n v="2"/>
    <n v="16.399999999999999"/>
    <n v="26909"/>
    <n v="10948"/>
    <n v="15961"/>
    <n v="5.2"/>
    <n v="12.8"/>
    <n v="7505"/>
    <n v="3.6"/>
    <n v="25.6"/>
    <n v="52"/>
    <n v="56"/>
    <n v="7164"/>
    <n v="0"/>
  </r>
  <r>
    <x v="35"/>
    <x v="4"/>
    <x v="7"/>
    <n v="16390"/>
    <n v="25025"/>
    <n v="1130416"/>
    <n v="1125233"/>
    <n v="1027"/>
    <n v="4.0999999999999996"/>
    <n v="1408"/>
    <n v="5.6"/>
    <n v="159349"/>
    <n v="21120"/>
    <n v="138229"/>
    <n v="1.9"/>
    <n v="14.2"/>
    <n v="148982"/>
    <n v="56518"/>
    <n v="92464"/>
    <n v="5"/>
    <n v="13.2"/>
    <n v="10367"/>
    <n v="1"/>
    <n v="26.4"/>
    <n v="241"/>
    <n v="325"/>
    <n v="33008"/>
    <n v="0"/>
  </r>
  <r>
    <x v="35"/>
    <x v="4"/>
    <x v="8"/>
    <n v="14430"/>
    <n v="23713"/>
    <n v="990243"/>
    <n v="984567"/>
    <n v="1127"/>
    <n v="4.7"/>
    <n v="1271"/>
    <n v="5.3"/>
    <n v="130484"/>
    <n v="22792"/>
    <n v="107692"/>
    <n v="2.2999999999999998"/>
    <n v="13.3"/>
    <n v="119131"/>
    <n v="40560"/>
    <n v="78571"/>
    <n v="4.0999999999999996"/>
    <n v="12.1"/>
    <n v="11353"/>
    <n v="1.2"/>
    <n v="24.2"/>
    <n v="131"/>
    <n v="154"/>
    <n v="17673"/>
    <n v="0"/>
  </r>
  <r>
    <x v="35"/>
    <x v="4"/>
    <x v="9"/>
    <n v="10131"/>
    <n v="14757"/>
    <n v="694099"/>
    <n v="690855"/>
    <n v="576"/>
    <n v="3.9"/>
    <n v="695"/>
    <n v="4.7"/>
    <n v="81959"/>
    <n v="13443"/>
    <n v="68516"/>
    <n v="1.9"/>
    <n v="11.9"/>
    <n v="75471"/>
    <n v="24175"/>
    <n v="51296"/>
    <n v="3.5"/>
    <n v="10.9"/>
    <n v="6488"/>
    <n v="1"/>
    <n v="21.8"/>
    <n v="84"/>
    <n v="120"/>
    <n v="11447"/>
    <n v="0"/>
  </r>
  <r>
    <x v="35"/>
    <x v="4"/>
    <x v="10"/>
    <n v="9930"/>
    <n v="16969"/>
    <n v="678335"/>
    <n v="677774"/>
    <n v="701"/>
    <n v="4.0999999999999996"/>
    <n v="882"/>
    <n v="5.2"/>
    <n v="76861"/>
    <n v="12715"/>
    <n v="64146"/>
    <n v="1.9"/>
    <n v="11.3"/>
    <n v="75738"/>
    <n v="23377"/>
    <n v="52361"/>
    <n v="3.4"/>
    <n v="11.2"/>
    <n v="1123"/>
    <n v="0.1"/>
    <n v="22.4"/>
    <n v="73"/>
    <n v="128"/>
    <n v="9597"/>
    <n v="0"/>
  </r>
  <r>
    <x v="35"/>
    <x v="4"/>
    <x v="11"/>
    <n v="19565"/>
    <n v="41922"/>
    <n v="1339118"/>
    <n v="1332876"/>
    <n v="2258"/>
    <n v="5.4"/>
    <n v="2323"/>
    <n v="5.5"/>
    <n v="168581"/>
    <n v="36247"/>
    <n v="132334"/>
    <n v="2.7"/>
    <n v="12.6"/>
    <n v="156097"/>
    <n v="43417"/>
    <n v="112680"/>
    <n v="3.3"/>
    <n v="11.7"/>
    <n v="12484"/>
    <n v="0.9"/>
    <n v="23.4"/>
    <n v="118"/>
    <n v="242"/>
    <n v="15795"/>
    <n v="0"/>
  </r>
  <r>
    <x v="35"/>
    <x v="4"/>
    <x v="1"/>
    <n v="27230"/>
    <n v="59873"/>
    <n v="1881879"/>
    <n v="1873729"/>
    <n v="3168"/>
    <n v="5.3"/>
    <n v="3390"/>
    <n v="5.7"/>
    <n v="220539"/>
    <n v="52439"/>
    <n v="168100"/>
    <n v="2.8"/>
    <n v="11.8"/>
    <n v="204238"/>
    <n v="61797"/>
    <n v="142441"/>
    <n v="3.3"/>
    <n v="10.9"/>
    <n v="16301"/>
    <n v="0.9"/>
    <n v="21.8"/>
    <n v="170"/>
    <n v="241"/>
    <n v="22513"/>
    <n v="0"/>
  </r>
  <r>
    <x v="35"/>
    <x v="5"/>
    <x v="0"/>
    <n v="487"/>
    <n v="891"/>
    <n v="140361"/>
    <n v="71059"/>
    <n v="885"/>
    <n v="198.7"/>
    <n v="0"/>
    <n v="0"/>
    <n v="138605"/>
    <n v="138605"/>
    <n v="0"/>
    <n v="195.1"/>
    <n v="195.1"/>
    <n v="0"/>
    <n v="0"/>
    <n v="0"/>
    <n v="0"/>
    <n v="0"/>
    <n v="138605"/>
    <n v="195.1"/>
    <n v="0"/>
    <m/>
    <m/>
    <m/>
    <n v="0"/>
  </r>
  <r>
    <x v="35"/>
    <x v="5"/>
    <x v="2"/>
    <n v="1299"/>
    <n v="3430"/>
    <n v="199271"/>
    <n v="203818"/>
    <n v="262"/>
    <n v="7.7"/>
    <n v="222"/>
    <n v="6.5"/>
    <n v="55171"/>
    <n v="7650"/>
    <n v="47521"/>
    <n v="3.8"/>
    <n v="27.1"/>
    <n v="64265"/>
    <n v="40953"/>
    <n v="23312"/>
    <n v="20.100000000000001"/>
    <n v="31.5"/>
    <n v="-9094"/>
    <n v="-4.4000000000000004"/>
    <n v="54.2"/>
    <n v="99"/>
    <n v="111"/>
    <n v="30683"/>
    <n v="0"/>
  </r>
  <r>
    <x v="35"/>
    <x v="5"/>
    <x v="3"/>
    <n v="1397"/>
    <n v="4206"/>
    <n v="214320"/>
    <n v="205035"/>
    <n v="261"/>
    <n v="6.3"/>
    <n v="192"/>
    <n v="4.5999999999999996"/>
    <n v="49132"/>
    <n v="7890"/>
    <n v="41242"/>
    <n v="3.8"/>
    <n v="24"/>
    <n v="30562"/>
    <n v="13459"/>
    <n v="17103"/>
    <n v="6.6"/>
    <n v="14.9"/>
    <n v="18570"/>
    <n v="9.1"/>
    <n v="29.8"/>
    <n v="22"/>
    <n v="22"/>
    <n v="6673"/>
    <n v="0"/>
  </r>
  <r>
    <x v="35"/>
    <x v="5"/>
    <x v="4"/>
    <n v="1144"/>
    <n v="2611"/>
    <n v="171292"/>
    <n v="163674"/>
    <n v="203"/>
    <n v="7.9"/>
    <n v="117"/>
    <n v="4.5999999999999996"/>
    <n v="39263"/>
    <n v="6625"/>
    <n v="32638"/>
    <n v="4"/>
    <n v="24"/>
    <n v="24027"/>
    <n v="10381"/>
    <n v="13646"/>
    <n v="6.3"/>
    <n v="14.7"/>
    <n v="15236"/>
    <n v="9.3000000000000007"/>
    <n v="29.4"/>
    <n v="16"/>
    <n v="16"/>
    <n v="5012"/>
    <n v="0"/>
  </r>
  <r>
    <x v="35"/>
    <x v="5"/>
    <x v="5"/>
    <n v="1401"/>
    <n v="3766"/>
    <n v="209492"/>
    <n v="196423"/>
    <n v="344"/>
    <n v="9.4"/>
    <n v="126"/>
    <n v="3.4"/>
    <n v="50755"/>
    <n v="10308"/>
    <n v="40447"/>
    <n v="5.2"/>
    <n v="25.8"/>
    <n v="24616"/>
    <n v="8152"/>
    <n v="16464"/>
    <n v="4.2"/>
    <n v="12.5"/>
    <n v="26139"/>
    <n v="13.3"/>
    <n v="25"/>
    <n v="16"/>
    <n v="23"/>
    <n v="4541"/>
    <n v="0"/>
  </r>
  <r>
    <x v="35"/>
    <x v="5"/>
    <x v="6"/>
    <n v="1185"/>
    <n v="2123"/>
    <n v="175636"/>
    <n v="174442"/>
    <n v="169"/>
    <n v="8"/>
    <n v="172"/>
    <n v="8.1"/>
    <n v="30234"/>
    <n v="5594"/>
    <n v="24640"/>
    <n v="3.2"/>
    <n v="17.3"/>
    <n v="27846"/>
    <n v="12058"/>
    <n v="15788"/>
    <n v="6.9"/>
    <n v="16"/>
    <n v="2388"/>
    <n v="1.3"/>
    <n v="32"/>
    <n v="21"/>
    <n v="28"/>
    <n v="6229"/>
    <n v="0"/>
  </r>
  <r>
    <x v="35"/>
    <x v="5"/>
    <x v="7"/>
    <n v="7468"/>
    <n v="18745"/>
    <n v="1129222"/>
    <n v="1119154"/>
    <n v="1521"/>
    <n v="8.1999999999999993"/>
    <n v="1191"/>
    <n v="6.4"/>
    <n v="174808"/>
    <n v="33744"/>
    <n v="141064"/>
    <n v="3"/>
    <n v="15.6"/>
    <n v="154672"/>
    <n v="53595"/>
    <n v="101077"/>
    <n v="4.8"/>
    <n v="13.8"/>
    <n v="20136"/>
    <n v="1.8"/>
    <n v="27.6"/>
    <n v="85"/>
    <n v="90"/>
    <n v="25108"/>
    <n v="0"/>
  </r>
  <r>
    <x v="35"/>
    <x v="5"/>
    <x v="8"/>
    <n v="6840"/>
    <n v="19203"/>
    <n v="1041670"/>
    <n v="1032544"/>
    <n v="1541"/>
    <n v="8.1"/>
    <n v="1056"/>
    <n v="5.6"/>
    <n v="151400"/>
    <n v="31981"/>
    <n v="119419"/>
    <n v="3.1"/>
    <n v="14.7"/>
    <n v="133148"/>
    <n v="44261"/>
    <n v="88887"/>
    <n v="4.3"/>
    <n v="12.9"/>
    <n v="18252"/>
    <n v="1.8"/>
    <n v="25.8"/>
    <n v="61"/>
    <n v="96"/>
    <n v="17028"/>
    <n v="0"/>
  </r>
  <r>
    <x v="35"/>
    <x v="5"/>
    <x v="9"/>
    <n v="4607"/>
    <n v="11969"/>
    <n v="688706"/>
    <n v="690266"/>
    <n v="821"/>
    <n v="6.9"/>
    <n v="730"/>
    <n v="6.1"/>
    <n v="86094"/>
    <n v="16443"/>
    <n v="69651"/>
    <n v="2.4"/>
    <n v="12.5"/>
    <n v="89214"/>
    <n v="30730"/>
    <n v="58484"/>
    <n v="4.5"/>
    <n v="12.9"/>
    <n v="-3120"/>
    <n v="-0.4"/>
    <n v="25"/>
    <n v="40"/>
    <n v="89"/>
    <n v="12002"/>
    <n v="0"/>
  </r>
  <r>
    <x v="35"/>
    <x v="5"/>
    <x v="10"/>
    <n v="5308"/>
    <n v="17002"/>
    <n v="803955"/>
    <n v="801238"/>
    <n v="1158"/>
    <n v="6.8"/>
    <n v="1070"/>
    <n v="6.3"/>
    <n v="100352"/>
    <n v="22877"/>
    <n v="77475"/>
    <n v="2.9"/>
    <n v="12.5"/>
    <n v="94918"/>
    <n v="29538"/>
    <n v="65380"/>
    <n v="3.7"/>
    <n v="11.8"/>
    <n v="5434"/>
    <n v="0.7"/>
    <n v="23.6"/>
    <n v="39"/>
    <n v="65"/>
    <n v="11079"/>
    <n v="0"/>
  </r>
  <r>
    <x v="35"/>
    <x v="5"/>
    <x v="11"/>
    <n v="11979"/>
    <n v="49848"/>
    <n v="1816127"/>
    <n v="1806740"/>
    <n v="3430"/>
    <n v="6.9"/>
    <n v="2707"/>
    <n v="5.5"/>
    <n v="244082"/>
    <n v="60509"/>
    <n v="183573"/>
    <n v="3.3"/>
    <n v="13.5"/>
    <n v="225308"/>
    <n v="58243"/>
    <n v="167065"/>
    <n v="3.2"/>
    <n v="12.5"/>
    <n v="18774"/>
    <n v="1"/>
    <n v="25"/>
    <n v="54"/>
    <n v="143"/>
    <n v="15468"/>
    <n v="0"/>
  </r>
  <r>
    <x v="35"/>
    <x v="5"/>
    <x v="1"/>
    <n v="19791"/>
    <n v="77474"/>
    <n v="3025339"/>
    <n v="3005997"/>
    <n v="4674"/>
    <n v="6.1"/>
    <n v="3630"/>
    <n v="4.7"/>
    <n v="354546"/>
    <n v="85577"/>
    <n v="268969"/>
    <n v="2.8"/>
    <n v="11.8"/>
    <n v="315862"/>
    <n v="82767"/>
    <n v="233095"/>
    <n v="2.8"/>
    <n v="10.5"/>
    <n v="38684"/>
    <n v="1.3"/>
    <n v="21"/>
    <n v="88"/>
    <n v="170"/>
    <n v="26339"/>
    <n v="0"/>
  </r>
  <r>
    <x v="35"/>
    <x v="6"/>
    <x v="0"/>
    <n v="65"/>
    <n v="318"/>
    <n v="44842"/>
    <n v="22912"/>
    <n v="317"/>
    <n v="199.4"/>
    <n v="0"/>
    <n v="0"/>
    <n v="43860"/>
    <n v="43860"/>
    <n v="0"/>
    <n v="191.4"/>
    <n v="191.4"/>
    <n v="0"/>
    <n v="0"/>
    <n v="0"/>
    <n v="0"/>
    <n v="0"/>
    <n v="43860"/>
    <n v="191.4"/>
    <n v="0"/>
    <m/>
    <m/>
    <m/>
    <n v="0"/>
  </r>
  <r>
    <x v="35"/>
    <x v="6"/>
    <x v="2"/>
    <n v="233"/>
    <n v="769"/>
    <n v="81539"/>
    <n v="74275"/>
    <n v="72"/>
    <n v="9.6"/>
    <n v="35"/>
    <n v="4.7"/>
    <n v="28347"/>
    <n v="3987"/>
    <n v="24360"/>
    <n v="5.4"/>
    <n v="38.200000000000003"/>
    <n v="13818"/>
    <n v="4676"/>
    <n v="9142"/>
    <n v="6.3"/>
    <n v="18.600000000000001"/>
    <n v="14529"/>
    <n v="19.600000000000001"/>
    <n v="37.200000000000003"/>
    <m/>
    <m/>
    <m/>
    <n v="0"/>
  </r>
  <r>
    <x v="35"/>
    <x v="6"/>
    <x v="3"/>
    <n v="324"/>
    <n v="1816"/>
    <n v="111182"/>
    <n v="105822"/>
    <n v="177"/>
    <n v="10.1"/>
    <n v="46"/>
    <n v="2.6"/>
    <n v="26385"/>
    <n v="3181"/>
    <n v="23204"/>
    <n v="3"/>
    <n v="24.9"/>
    <n v="15665"/>
    <n v="5787"/>
    <n v="9878"/>
    <n v="5.5"/>
    <n v="14.8"/>
    <n v="10720"/>
    <n v="10.1"/>
    <n v="29.6"/>
    <n v="5"/>
    <n v="5"/>
    <n v="3340"/>
    <n v="0"/>
  </r>
  <r>
    <x v="35"/>
    <x v="6"/>
    <x v="4"/>
    <n v="246"/>
    <n v="866"/>
    <n v="83204"/>
    <n v="79865"/>
    <n v="99"/>
    <n v="11.9"/>
    <n v="36"/>
    <n v="4.3"/>
    <n v="19558"/>
    <n v="4193"/>
    <n v="15365"/>
    <n v="5.3"/>
    <n v="24.5"/>
    <n v="12880"/>
    <n v="5680"/>
    <n v="7200"/>
    <n v="7.1"/>
    <n v="16.100000000000001"/>
    <n v="6678"/>
    <n v="8.4"/>
    <n v="32.200000000000003"/>
    <n v="4"/>
    <n v="4"/>
    <n v="3062"/>
    <n v="0"/>
  </r>
  <r>
    <x v="35"/>
    <x v="6"/>
    <x v="5"/>
    <n v="324"/>
    <n v="1780"/>
    <n v="109828"/>
    <n v="100232"/>
    <n v="259"/>
    <n v="15.4"/>
    <n v="67"/>
    <n v="4"/>
    <n v="33171"/>
    <n v="5151"/>
    <n v="28020"/>
    <n v="5.0999999999999996"/>
    <n v="33.1"/>
    <n v="13979"/>
    <n v="4575"/>
    <n v="9404"/>
    <n v="4.5999999999999996"/>
    <n v="13.9"/>
    <n v="19192"/>
    <n v="19.2"/>
    <n v="27.8"/>
    <n v="3"/>
    <n v="3"/>
    <n v="2015"/>
    <n v="0"/>
  </r>
  <r>
    <x v="35"/>
    <x v="6"/>
    <x v="6"/>
    <n v="210"/>
    <n v="773"/>
    <n v="72229"/>
    <n v="70473"/>
    <n v="83"/>
    <n v="11.2"/>
    <n v="19"/>
    <n v="2.6"/>
    <n v="13978"/>
    <n v="2208"/>
    <n v="11770"/>
    <n v="3.1"/>
    <n v="19.8"/>
    <n v="10465"/>
    <n v="5115"/>
    <n v="5350"/>
    <n v="7.3"/>
    <n v="14.8"/>
    <n v="3513"/>
    <n v="5"/>
    <n v="29.6"/>
    <n v="6"/>
    <n v="6"/>
    <m/>
    <n v="1"/>
  </r>
  <r>
    <x v="35"/>
    <x v="6"/>
    <x v="7"/>
    <n v="1850"/>
    <n v="9069"/>
    <n v="625013"/>
    <n v="610579"/>
    <n v="718"/>
    <n v="7.9"/>
    <n v="704"/>
    <n v="7.8"/>
    <n v="100751"/>
    <n v="19963"/>
    <n v="80788"/>
    <n v="3.3"/>
    <n v="16.5"/>
    <n v="71882"/>
    <n v="22209"/>
    <n v="49673"/>
    <n v="3.6"/>
    <n v="11.8"/>
    <n v="28869"/>
    <n v="4.7"/>
    <n v="23.6"/>
    <n v="9"/>
    <n v="9"/>
    <n v="6079"/>
    <n v="0"/>
  </r>
  <r>
    <x v="35"/>
    <x v="6"/>
    <x v="8"/>
    <n v="1706"/>
    <n v="9573"/>
    <n v="567385"/>
    <n v="561850"/>
    <n v="682"/>
    <n v="7.3"/>
    <n v="325"/>
    <n v="3.5"/>
    <n v="74026"/>
    <n v="16924"/>
    <n v="57102"/>
    <n v="3"/>
    <n v="13.2"/>
    <n v="62955"/>
    <n v="16265"/>
    <n v="46690"/>
    <n v="2.9"/>
    <n v="11.2"/>
    <n v="11071"/>
    <n v="2"/>
    <n v="22.4"/>
    <n v="5"/>
    <n v="10"/>
    <n v="3289"/>
    <n v="0"/>
  </r>
  <r>
    <x v="35"/>
    <x v="6"/>
    <x v="9"/>
    <n v="1217"/>
    <n v="7590"/>
    <n v="409846"/>
    <n v="407195"/>
    <n v="328"/>
    <n v="4.3"/>
    <n v="255"/>
    <n v="3.4"/>
    <n v="50534"/>
    <n v="9612"/>
    <n v="40922"/>
    <n v="2.4"/>
    <n v="12.4"/>
    <n v="45232"/>
    <n v="12025"/>
    <n v="33207"/>
    <n v="3"/>
    <n v="11.1"/>
    <n v="5302"/>
    <n v="1.3"/>
    <n v="22.2"/>
    <n v="8"/>
    <n v="22"/>
    <m/>
    <n v="1"/>
  </r>
  <r>
    <x v="35"/>
    <x v="6"/>
    <x v="10"/>
    <n v="1609"/>
    <n v="11325"/>
    <n v="546335"/>
    <n v="540844"/>
    <n v="631"/>
    <n v="5.6"/>
    <n v="543"/>
    <n v="4.8"/>
    <n v="65042"/>
    <n v="11395"/>
    <n v="53647"/>
    <n v="2.1"/>
    <n v="12"/>
    <n v="54060"/>
    <n v="14564"/>
    <n v="39496"/>
    <n v="2.7"/>
    <n v="10"/>
    <n v="10982"/>
    <n v="2"/>
    <n v="20"/>
    <n v="9"/>
    <n v="28"/>
    <m/>
    <n v="1"/>
  </r>
  <r>
    <x v="35"/>
    <x v="6"/>
    <x v="11"/>
    <n v="3987"/>
    <n v="35436"/>
    <n v="1340777"/>
    <n v="1324797"/>
    <n v="1746"/>
    <n v="5"/>
    <n v="1172"/>
    <n v="3.3"/>
    <n v="162858"/>
    <n v="32449"/>
    <n v="130409"/>
    <n v="2.4"/>
    <n v="12.3"/>
    <n v="130897"/>
    <n v="30211"/>
    <n v="100686"/>
    <n v="2.2999999999999998"/>
    <n v="9.9"/>
    <n v="31961"/>
    <n v="2.4"/>
    <n v="19.8"/>
    <n v="8"/>
    <n v="46"/>
    <n v="5091"/>
    <n v="0"/>
  </r>
  <r>
    <x v="35"/>
    <x v="6"/>
    <x v="1"/>
    <n v="7158"/>
    <n v="58828"/>
    <n v="2407318"/>
    <n v="2378150"/>
    <n v="2625"/>
    <n v="4.5"/>
    <n v="1246"/>
    <n v="2.1"/>
    <n v="253799"/>
    <n v="46456"/>
    <n v="207343"/>
    <n v="2"/>
    <n v="10.7"/>
    <n v="195463"/>
    <n v="35401"/>
    <n v="160062"/>
    <n v="1.5"/>
    <n v="8.1999999999999993"/>
    <n v="58336"/>
    <n v="2.5"/>
    <n v="16.399999999999999"/>
    <n v="10"/>
    <n v="29"/>
    <n v="7020"/>
    <n v="0"/>
  </r>
  <r>
    <x v="35"/>
    <x v="7"/>
    <x v="0"/>
    <n v="22"/>
    <n v="46"/>
    <n v="30447"/>
    <n v="15224"/>
    <n v="46"/>
    <n v="200"/>
    <n v="0"/>
    <n v="0"/>
    <n v="30447"/>
    <n v="30447"/>
    <n v="0"/>
    <n v="200"/>
    <n v="200"/>
    <n v="0"/>
    <n v="0"/>
    <n v="0"/>
    <n v="0"/>
    <n v="0"/>
    <n v="30447"/>
    <n v="200"/>
    <n v="0"/>
    <m/>
    <m/>
    <m/>
    <n v="0"/>
  </r>
  <r>
    <x v="35"/>
    <x v="7"/>
    <x v="2"/>
    <n v="93"/>
    <n v="622"/>
    <n v="64662"/>
    <n v="60515"/>
    <n v="98"/>
    <n v="16.899999999999999"/>
    <n v="13"/>
    <n v="2.2000000000000002"/>
    <n v="17815"/>
    <n v="2331"/>
    <n v="15484"/>
    <n v="3.9"/>
    <n v="29.4"/>
    <n v="9520"/>
    <n v="730"/>
    <n v="8790"/>
    <n v="1.2"/>
    <n v="15.7"/>
    <n v="8295"/>
    <n v="13.7"/>
    <n v="31.4"/>
    <m/>
    <m/>
    <m/>
    <n v="0"/>
  </r>
  <r>
    <x v="35"/>
    <x v="7"/>
    <x v="3"/>
    <n v="119"/>
    <n v="998"/>
    <n v="78390"/>
    <n v="74687"/>
    <n v="81"/>
    <n v="8.3000000000000007"/>
    <n v="32"/>
    <n v="3.3"/>
    <n v="22504"/>
    <n v="3514"/>
    <n v="18990"/>
    <n v="4.7"/>
    <n v="30.1"/>
    <n v="15097"/>
    <n v="7278"/>
    <n v="7819"/>
    <n v="9.6999999999999993"/>
    <n v="20.2"/>
    <n v="7407"/>
    <n v="9.9"/>
    <n v="40.4"/>
    <n v="3"/>
    <n v="3"/>
    <m/>
    <n v="1"/>
  </r>
  <r>
    <x v="35"/>
    <x v="7"/>
    <x v="4"/>
    <n v="92"/>
    <n v="347"/>
    <n v="61848"/>
    <n v="57929"/>
    <n v="13"/>
    <n v="3.7"/>
    <n v="13"/>
    <n v="3.7"/>
    <n v="15835"/>
    <n v="906"/>
    <n v="14929"/>
    <n v="1.6"/>
    <n v="27.3"/>
    <n v="7997"/>
    <n v="5533"/>
    <n v="2464"/>
    <n v="9.6"/>
    <n v="13.8"/>
    <n v="7838"/>
    <n v="13.5"/>
    <n v="27.6"/>
    <n v="3"/>
    <n v="3"/>
    <n v="4886"/>
    <n v="0"/>
  </r>
  <r>
    <x v="35"/>
    <x v="7"/>
    <x v="5"/>
    <n v="117"/>
    <n v="536"/>
    <n v="82997"/>
    <n v="75753"/>
    <n v="60"/>
    <n v="11.7"/>
    <n v="18"/>
    <n v="3.5"/>
    <n v="27046"/>
    <n v="6037"/>
    <n v="21009"/>
    <n v="8"/>
    <n v="35.700000000000003"/>
    <n v="12557"/>
    <n v="6629"/>
    <n v="5928"/>
    <n v="8.8000000000000007"/>
    <n v="16.600000000000001"/>
    <n v="14489"/>
    <n v="19.100000000000001"/>
    <n v="33.200000000000003"/>
    <n v="4"/>
    <n v="4"/>
    <m/>
    <n v="1"/>
  </r>
  <r>
    <x v="35"/>
    <x v="7"/>
    <x v="6"/>
    <n v="81"/>
    <n v="460"/>
    <n v="55301"/>
    <n v="52473"/>
    <n v="14"/>
    <n v="3.1"/>
    <n v="12"/>
    <n v="2.6"/>
    <n v="10834"/>
    <n v="698"/>
    <n v="10136"/>
    <n v="1.3"/>
    <n v="20.6"/>
    <n v="5177"/>
    <n v="346"/>
    <n v="4831"/>
    <n v="0.7"/>
    <n v="9.9"/>
    <n v="5657"/>
    <n v="10.7"/>
    <n v="19.8"/>
    <m/>
    <m/>
    <m/>
    <n v="0"/>
  </r>
  <r>
    <x v="35"/>
    <x v="7"/>
    <x v="7"/>
    <n v="727"/>
    <n v="7110"/>
    <n v="484270"/>
    <n v="470847"/>
    <n v="504"/>
    <n v="7.2"/>
    <n v="349"/>
    <n v="5"/>
    <n v="81149"/>
    <n v="15727"/>
    <n v="65422"/>
    <n v="3.3"/>
    <n v="17.2"/>
    <n v="54302"/>
    <n v="12795"/>
    <n v="41507"/>
    <n v="2.7"/>
    <n v="11.5"/>
    <n v="26847"/>
    <n v="5.7"/>
    <n v="23"/>
    <n v="3"/>
    <n v="3"/>
    <n v="4202"/>
    <n v="0"/>
  </r>
  <r>
    <x v="35"/>
    <x v="7"/>
    <x v="8"/>
    <n v="797"/>
    <n v="9641"/>
    <n v="533491"/>
    <n v="519787"/>
    <n v="686"/>
    <n v="7.2"/>
    <n v="338"/>
    <n v="3.6"/>
    <n v="77756"/>
    <n v="12498"/>
    <n v="65258"/>
    <n v="2.4"/>
    <n v="15"/>
    <n v="50347"/>
    <n v="9214"/>
    <n v="41133"/>
    <n v="1.8"/>
    <n v="9.6999999999999993"/>
    <n v="27409"/>
    <n v="5.3"/>
    <n v="19.399999999999999"/>
    <n v="2"/>
    <n v="2"/>
    <m/>
    <n v="1"/>
  </r>
  <r>
    <x v="35"/>
    <x v="7"/>
    <x v="9"/>
    <n v="549"/>
    <n v="6400"/>
    <n v="368450"/>
    <n v="362124"/>
    <n v="349"/>
    <n v="5.6"/>
    <n v="123"/>
    <n v="2"/>
    <n v="44586"/>
    <n v="6858"/>
    <n v="37728"/>
    <n v="1.9"/>
    <n v="12.3"/>
    <n v="31933"/>
    <n v="7229"/>
    <n v="24704"/>
    <n v="2"/>
    <n v="8.8000000000000007"/>
    <n v="12653"/>
    <n v="3.5"/>
    <n v="17.600000000000001"/>
    <n v="2"/>
    <n v="2"/>
    <m/>
    <n v="1"/>
  </r>
  <r>
    <x v="35"/>
    <x v="7"/>
    <x v="10"/>
    <n v="779"/>
    <n v="10483"/>
    <n v="516967"/>
    <n v="510715"/>
    <n v="639"/>
    <n v="6.2"/>
    <n v="242"/>
    <n v="2.4"/>
    <n v="62759"/>
    <n v="9474"/>
    <n v="53285"/>
    <n v="1.9"/>
    <n v="12.3"/>
    <n v="50255"/>
    <n v="10885"/>
    <n v="39370"/>
    <n v="2.1"/>
    <n v="9.8000000000000007"/>
    <n v="12504"/>
    <n v="2.5"/>
    <n v="19.600000000000001"/>
    <n v="2"/>
    <n v="2"/>
    <m/>
    <n v="1"/>
  </r>
  <r>
    <x v="35"/>
    <x v="7"/>
    <x v="11"/>
    <n v="1896"/>
    <n v="30225"/>
    <n v="1234396"/>
    <n v="1213230"/>
    <n v="1612"/>
    <n v="5.4"/>
    <n v="894"/>
    <n v="3"/>
    <n v="149848"/>
    <n v="29192"/>
    <n v="120656"/>
    <n v="2.4"/>
    <n v="12.4"/>
    <n v="107515"/>
    <n v="19598"/>
    <n v="87917"/>
    <n v="1.6"/>
    <n v="8.9"/>
    <n v="42333"/>
    <n v="3.5"/>
    <n v="17.8"/>
    <n v="1"/>
    <n v="39"/>
    <m/>
    <n v="1"/>
  </r>
  <r>
    <x v="35"/>
    <x v="7"/>
    <x v="1"/>
    <n v="4091"/>
    <n v="54817"/>
    <n v="2706889"/>
    <n v="2673281"/>
    <n v="2131"/>
    <n v="3.9"/>
    <n v="2015"/>
    <n v="3.7"/>
    <n v="279528"/>
    <n v="46317"/>
    <n v="233211"/>
    <n v="1.7"/>
    <n v="10.5"/>
    <n v="212312"/>
    <n v="36584"/>
    <n v="175728"/>
    <n v="1.4"/>
    <n v="7.9"/>
    <n v="67216"/>
    <n v="2.6"/>
    <n v="15.8"/>
    <n v="3"/>
    <n v="3"/>
    <m/>
    <n v="1"/>
  </r>
  <r>
    <x v="35"/>
    <x v="8"/>
    <x v="0"/>
    <n v="8"/>
    <n v="9"/>
    <m/>
    <m/>
    <n v="8"/>
    <n v="177.8"/>
    <n v="0"/>
    <n v="0"/>
    <m/>
    <m/>
    <m/>
    <m/>
    <m/>
    <m/>
    <m/>
    <m/>
    <m/>
    <m/>
    <m/>
    <m/>
    <m/>
    <m/>
    <m/>
    <m/>
    <n v="1"/>
  </r>
  <r>
    <x v="35"/>
    <x v="8"/>
    <x v="2"/>
    <n v="44"/>
    <n v="85"/>
    <n v="56521"/>
    <n v="49155"/>
    <n v="6"/>
    <n v="7.2"/>
    <n v="3"/>
    <n v="3.6"/>
    <n v="20771"/>
    <m/>
    <m/>
    <m/>
    <n v="42.3"/>
    <n v="6038"/>
    <m/>
    <n v="5870"/>
    <m/>
    <n v="12.3"/>
    <n v="14733"/>
    <n v="30"/>
    <n v="24.6"/>
    <m/>
    <m/>
    <m/>
    <n v="1"/>
  </r>
  <r>
    <x v="35"/>
    <x v="8"/>
    <x v="3"/>
    <n v="57"/>
    <n v="595"/>
    <n v="74773"/>
    <n v="71239"/>
    <n v="86"/>
    <n v="15.5"/>
    <n v="7"/>
    <n v="1.3"/>
    <n v="21204"/>
    <n v="2431"/>
    <n v="18773"/>
    <n v="3.4"/>
    <n v="29.8"/>
    <n v="14135"/>
    <n v="9860"/>
    <n v="4275"/>
    <n v="13.8"/>
    <n v="19.8"/>
    <n v="7069"/>
    <n v="10"/>
    <n v="39.6"/>
    <n v="2"/>
    <n v="2"/>
    <m/>
    <n v="1"/>
  </r>
  <r>
    <x v="35"/>
    <x v="8"/>
    <x v="4"/>
    <n v="56"/>
    <n v="361"/>
    <n v="69006"/>
    <n v="66407"/>
    <n v="20"/>
    <n v="5.7"/>
    <n v="4"/>
    <n v="1.1000000000000001"/>
    <n v="12691"/>
    <m/>
    <m/>
    <m/>
    <n v="19.100000000000001"/>
    <n v="7492"/>
    <n v="124"/>
    <n v="7368"/>
    <n v="0.2"/>
    <n v="11.3"/>
    <n v="5199"/>
    <n v="7.8"/>
    <n v="22.6"/>
    <m/>
    <m/>
    <m/>
    <n v="1"/>
  </r>
  <r>
    <x v="35"/>
    <x v="8"/>
    <x v="5"/>
    <n v="46"/>
    <n v="547"/>
    <n v="51658"/>
    <n v="48277"/>
    <n v="69"/>
    <n v="13.4"/>
    <n v="5"/>
    <n v="1"/>
    <n v="12843"/>
    <n v="6169"/>
    <n v="6674"/>
    <n v="12.8"/>
    <n v="26.6"/>
    <n v="6081"/>
    <m/>
    <n v="2836"/>
    <m/>
    <n v="12.6"/>
    <n v="6762"/>
    <n v="14"/>
    <n v="25.2"/>
    <n v="1"/>
    <n v="1"/>
    <m/>
    <n v="1"/>
  </r>
  <r>
    <x v="35"/>
    <x v="8"/>
    <x v="6"/>
    <n v="44"/>
    <n v="295"/>
    <m/>
    <m/>
    <n v="26"/>
    <n v="9.1"/>
    <n v="7"/>
    <n v="2.5"/>
    <m/>
    <n v="1432"/>
    <m/>
    <m/>
    <m/>
    <m/>
    <m/>
    <m/>
    <m/>
    <m/>
    <m/>
    <m/>
    <m/>
    <n v="1"/>
    <n v="1"/>
    <m/>
    <n v="1"/>
  </r>
  <r>
    <x v="35"/>
    <x v="8"/>
    <x v="7"/>
    <n v="329"/>
    <n v="6164"/>
    <n v="425888"/>
    <n v="411870"/>
    <n v="529"/>
    <n v="8.8000000000000007"/>
    <n v="231"/>
    <n v="3.8"/>
    <n v="78336"/>
    <n v="17742"/>
    <n v="60594"/>
    <n v="4.3"/>
    <n v="19"/>
    <n v="50300"/>
    <n v="20477"/>
    <n v="29823"/>
    <n v="5"/>
    <n v="12.2"/>
    <n v="28036"/>
    <n v="6.8"/>
    <n v="24.4"/>
    <n v="4"/>
    <n v="4"/>
    <n v="12526"/>
    <n v="0"/>
  </r>
  <r>
    <x v="35"/>
    <x v="8"/>
    <x v="8"/>
    <n v="447"/>
    <n v="9610"/>
    <n v="621820"/>
    <n v="606544"/>
    <n v="862"/>
    <n v="9.3000000000000007"/>
    <n v="207"/>
    <n v="2.2000000000000002"/>
    <n v="94070"/>
    <n v="27595"/>
    <n v="66475"/>
    <n v="4.5"/>
    <n v="15.5"/>
    <n v="63518"/>
    <n v="17906"/>
    <n v="45612"/>
    <n v="3"/>
    <n v="10.5"/>
    <n v="30552"/>
    <n v="5"/>
    <n v="21"/>
    <n v="3"/>
    <n v="3"/>
    <n v="9732"/>
    <n v="0"/>
  </r>
  <r>
    <x v="35"/>
    <x v="8"/>
    <x v="9"/>
    <n v="321"/>
    <n v="8095"/>
    <n v="437530"/>
    <n v="432383"/>
    <n v="520"/>
    <n v="6.5"/>
    <n v="313"/>
    <n v="3.9"/>
    <n v="48164"/>
    <n v="9043"/>
    <n v="39121"/>
    <n v="2.1"/>
    <n v="11.1"/>
    <n v="37870"/>
    <n v="8737"/>
    <n v="29133"/>
    <n v="2"/>
    <n v="8.8000000000000007"/>
    <n v="10294"/>
    <n v="2.2999999999999998"/>
    <n v="17.600000000000001"/>
    <m/>
    <m/>
    <m/>
    <n v="0"/>
  </r>
  <r>
    <x v="35"/>
    <x v="8"/>
    <x v="10"/>
    <n v="535"/>
    <n v="12615"/>
    <n v="810685"/>
    <n v="789203"/>
    <n v="1116"/>
    <n v="9.1"/>
    <n v="439"/>
    <n v="3.6"/>
    <n v="104335"/>
    <n v="18446"/>
    <n v="85889"/>
    <n v="2.2999999999999998"/>
    <n v="13.2"/>
    <n v="61371"/>
    <n v="10650"/>
    <n v="50721"/>
    <n v="1.3"/>
    <n v="7.8"/>
    <n v="42964"/>
    <n v="5.4"/>
    <n v="15.6"/>
    <m/>
    <m/>
    <m/>
    <n v="0"/>
  </r>
  <r>
    <x v="35"/>
    <x v="8"/>
    <x v="11"/>
    <n v="1158"/>
    <n v="33536"/>
    <n v="1644079"/>
    <n v="1615046"/>
    <n v="1898"/>
    <n v="5.7"/>
    <n v="1190"/>
    <n v="3.6"/>
    <n v="197069"/>
    <n v="37649"/>
    <n v="159420"/>
    <n v="2.2999999999999998"/>
    <n v="12.2"/>
    <n v="139003"/>
    <n v="27865"/>
    <n v="111138"/>
    <n v="1.7"/>
    <n v="8.6"/>
    <n v="58066"/>
    <n v="3.6"/>
    <n v="17.2"/>
    <n v="1"/>
    <n v="14"/>
    <m/>
    <n v="1"/>
  </r>
  <r>
    <x v="35"/>
    <x v="8"/>
    <x v="1"/>
    <n v="2772"/>
    <n v="76590"/>
    <n v="3966087"/>
    <n v="3919535"/>
    <n v="3163"/>
    <n v="4.0999999999999996"/>
    <n v="2453"/>
    <n v="3.2"/>
    <n v="390881"/>
    <n v="76073"/>
    <n v="314808"/>
    <n v="1.9"/>
    <n v="10"/>
    <n v="297776"/>
    <n v="53460"/>
    <n v="244316"/>
    <n v="1.4"/>
    <n v="7.6"/>
    <n v="93105"/>
    <n v="2.4"/>
    <n v="15.2"/>
    <n v="1"/>
    <n v="1"/>
    <m/>
    <n v="1"/>
  </r>
  <r>
    <x v="35"/>
    <x v="9"/>
    <x v="0"/>
    <n v="1"/>
    <n v="67"/>
    <m/>
    <m/>
    <n v="65"/>
    <n v="194"/>
    <n v="0"/>
    <n v="0"/>
    <m/>
    <m/>
    <m/>
    <m/>
    <m/>
    <m/>
    <m/>
    <m/>
    <m/>
    <m/>
    <m/>
    <m/>
    <m/>
    <m/>
    <m/>
    <m/>
    <n v="1"/>
  </r>
  <r>
    <x v="35"/>
    <x v="9"/>
    <x v="2"/>
    <n v="8"/>
    <n v="10"/>
    <n v="20715"/>
    <n v="18425"/>
    <n v="2"/>
    <n v="19"/>
    <n v="3"/>
    <n v="28.6"/>
    <n v="7483"/>
    <m/>
    <m/>
    <m/>
    <n v="40.6"/>
    <n v="2903"/>
    <n v="7"/>
    <n v="2896"/>
    <n v="0"/>
    <n v="15.8"/>
    <n v="4580"/>
    <n v="24.8"/>
    <n v="31.6"/>
    <m/>
    <m/>
    <m/>
    <n v="1"/>
  </r>
  <r>
    <x v="35"/>
    <x v="9"/>
    <x v="3"/>
    <n v="9"/>
    <n v="68"/>
    <m/>
    <m/>
    <n v="8"/>
    <n v="12.3"/>
    <n v="2"/>
    <n v="3.1"/>
    <m/>
    <m/>
    <m/>
    <m/>
    <m/>
    <m/>
    <m/>
    <m/>
    <m/>
    <m/>
    <m/>
    <m/>
    <m/>
    <m/>
    <m/>
    <m/>
    <n v="1"/>
  </r>
  <r>
    <x v="35"/>
    <x v="9"/>
    <x v="4"/>
    <n v="16"/>
    <n v="972"/>
    <n v="40885"/>
    <n v="35250"/>
    <n v="153"/>
    <n v="17"/>
    <n v="4"/>
    <n v="0.4"/>
    <n v="13862"/>
    <m/>
    <m/>
    <m/>
    <n v="39.299999999999997"/>
    <n v="2591"/>
    <n v="926"/>
    <n v="1665"/>
    <n v="2.6"/>
    <n v="7.4"/>
    <n v="11271"/>
    <n v="31.9"/>
    <n v="14.8"/>
    <m/>
    <m/>
    <m/>
    <n v="1"/>
  </r>
  <r>
    <x v="35"/>
    <x v="9"/>
    <x v="5"/>
    <n v="10"/>
    <n v="387"/>
    <n v="22717"/>
    <n v="24424"/>
    <n v="25"/>
    <n v="6.7"/>
    <n v="1"/>
    <n v="0.3"/>
    <n v="2491"/>
    <m/>
    <m/>
    <m/>
    <n v="10.199999999999999"/>
    <n v="5905"/>
    <m/>
    <n v="5876"/>
    <m/>
    <n v="24.2"/>
    <n v="-3414"/>
    <n v="-14"/>
    <n v="20.399999999999999"/>
    <m/>
    <m/>
    <m/>
    <n v="1"/>
  </r>
  <r>
    <x v="35"/>
    <x v="9"/>
    <x v="6"/>
    <n v="10"/>
    <n v="88"/>
    <n v="20736"/>
    <n v="21469"/>
    <n v="6"/>
    <n v="7"/>
    <n v="1"/>
    <n v="1.2"/>
    <n v="3187"/>
    <m/>
    <m/>
    <m/>
    <n v="14.8"/>
    <n v="4652"/>
    <m/>
    <n v="4603"/>
    <m/>
    <n v="21.7"/>
    <n v="-1465"/>
    <n v="-6.9"/>
    <n v="29.6"/>
    <m/>
    <m/>
    <m/>
    <n v="1"/>
  </r>
  <r>
    <x v="35"/>
    <x v="9"/>
    <x v="7"/>
    <n v="79"/>
    <n v="3641"/>
    <n v="199789"/>
    <n v="192022"/>
    <n v="391"/>
    <n v="11"/>
    <n v="194"/>
    <n v="5.5"/>
    <n v="34770"/>
    <n v="5281"/>
    <n v="29489"/>
    <n v="2.8"/>
    <n v="18.100000000000001"/>
    <n v="19236"/>
    <n v="9989"/>
    <n v="9247"/>
    <n v="5.2"/>
    <n v="10"/>
    <n v="15534"/>
    <n v="8.1"/>
    <n v="20"/>
    <n v="1"/>
    <n v="8"/>
    <m/>
    <n v="1"/>
  </r>
  <r>
    <x v="35"/>
    <x v="9"/>
    <x v="8"/>
    <n v="113"/>
    <n v="5430"/>
    <n v="331548"/>
    <n v="329068"/>
    <n v="248"/>
    <n v="4.5999999999999996"/>
    <n v="230"/>
    <n v="4.2"/>
    <n v="45169"/>
    <n v="6624"/>
    <n v="38545"/>
    <n v="2"/>
    <n v="13.7"/>
    <n v="40208"/>
    <n v="8586"/>
    <n v="31622"/>
    <n v="2.6"/>
    <n v="12.2"/>
    <n v="4961"/>
    <n v="1.5"/>
    <n v="24.4"/>
    <m/>
    <m/>
    <m/>
    <n v="0"/>
  </r>
  <r>
    <x v="35"/>
    <x v="9"/>
    <x v="9"/>
    <n v="99"/>
    <n v="5319"/>
    <n v="275420"/>
    <n v="271111"/>
    <n v="196"/>
    <n v="3.7"/>
    <n v="114"/>
    <n v="2.2000000000000002"/>
    <n v="33581"/>
    <n v="6085"/>
    <n v="27496"/>
    <n v="2.2000000000000002"/>
    <n v="12.4"/>
    <n v="24963"/>
    <n v="10330"/>
    <n v="14633"/>
    <n v="3.8"/>
    <n v="9.1999999999999993"/>
    <n v="8618"/>
    <n v="3.2"/>
    <n v="18.399999999999999"/>
    <m/>
    <m/>
    <m/>
    <n v="0"/>
  </r>
  <r>
    <x v="35"/>
    <x v="9"/>
    <x v="10"/>
    <n v="193"/>
    <n v="6508"/>
    <n v="565879"/>
    <n v="557778"/>
    <n v="249"/>
    <n v="3.8"/>
    <n v="250"/>
    <n v="3.8"/>
    <n v="69724"/>
    <n v="10167"/>
    <n v="59557"/>
    <n v="1.8"/>
    <n v="12.5"/>
    <n v="53522"/>
    <n v="9795"/>
    <n v="43727"/>
    <n v="1.8"/>
    <n v="9.6"/>
    <n v="16202"/>
    <n v="2.9"/>
    <n v="19.2"/>
    <m/>
    <m/>
    <m/>
    <n v="0"/>
  </r>
  <r>
    <x v="35"/>
    <x v="9"/>
    <x v="11"/>
    <n v="446"/>
    <n v="31684"/>
    <n v="1344429"/>
    <n v="1330346"/>
    <n v="1604"/>
    <n v="5.0999999999999996"/>
    <n v="822"/>
    <n v="2.6"/>
    <n v="147916"/>
    <n v="31398"/>
    <n v="116518"/>
    <n v="2.4"/>
    <n v="11.1"/>
    <n v="119750"/>
    <n v="24248"/>
    <n v="95502"/>
    <n v="1.8"/>
    <n v="9"/>
    <n v="28166"/>
    <n v="2.1"/>
    <n v="18"/>
    <n v="1"/>
    <n v="9"/>
    <m/>
    <n v="1"/>
  </r>
  <r>
    <x v="35"/>
    <x v="9"/>
    <x v="1"/>
    <n v="1194"/>
    <n v="67427"/>
    <n v="3495344"/>
    <n v="3447219"/>
    <n v="3641"/>
    <n v="5.4"/>
    <n v="2558"/>
    <n v="3.8"/>
    <n v="365709"/>
    <n v="75481"/>
    <n v="290228"/>
    <n v="2.2000000000000002"/>
    <n v="10.6"/>
    <n v="269460"/>
    <n v="44098"/>
    <n v="225362"/>
    <n v="1.3"/>
    <n v="7.8"/>
    <n v="96249"/>
    <n v="2.8"/>
    <n v="15.6"/>
    <m/>
    <m/>
    <m/>
    <n v="0"/>
  </r>
  <r>
    <x v="35"/>
    <x v="10"/>
    <x v="2"/>
    <n v="4"/>
    <n v="12"/>
    <m/>
    <m/>
    <n v="0"/>
    <n v="0"/>
    <n v="1"/>
    <n v="8"/>
    <m/>
    <n v="0"/>
    <m/>
    <m/>
    <m/>
    <m/>
    <m/>
    <m/>
    <m/>
    <m/>
    <m/>
    <m/>
    <m/>
    <m/>
    <m/>
    <m/>
    <n v="1"/>
  </r>
  <r>
    <x v="35"/>
    <x v="10"/>
    <x v="3"/>
    <n v="6"/>
    <n v="154"/>
    <n v="38322"/>
    <n v="38126"/>
    <n v="9"/>
    <n v="5.9"/>
    <n v="4"/>
    <n v="2.6"/>
    <n v="4956"/>
    <m/>
    <m/>
    <m/>
    <n v="13"/>
    <n v="4563"/>
    <m/>
    <n v="2575"/>
    <m/>
    <n v="12"/>
    <n v="393"/>
    <n v="1"/>
    <n v="24"/>
    <m/>
    <m/>
    <m/>
    <n v="1"/>
  </r>
  <r>
    <x v="35"/>
    <x v="10"/>
    <x v="4"/>
    <n v="4"/>
    <n v="7"/>
    <n v="28219"/>
    <n v="25871"/>
    <n v="0"/>
    <n v="0"/>
    <n v="1"/>
    <n v="13.3"/>
    <n v="5651"/>
    <n v="0"/>
    <n v="5651"/>
    <n v="0"/>
    <n v="21.8"/>
    <n v="954"/>
    <m/>
    <n v="942"/>
    <m/>
    <n v="3.7"/>
    <n v="4697"/>
    <n v="18.100000000000001"/>
    <n v="7.4"/>
    <m/>
    <m/>
    <m/>
    <n v="1"/>
  </r>
  <r>
    <x v="35"/>
    <x v="10"/>
    <x v="5"/>
    <n v="7"/>
    <n v="104"/>
    <m/>
    <m/>
    <n v="13"/>
    <n v="13.1"/>
    <n v="4"/>
    <n v="4"/>
    <m/>
    <m/>
    <m/>
    <m/>
    <m/>
    <m/>
    <m/>
    <m/>
    <m/>
    <m/>
    <m/>
    <m/>
    <m/>
    <m/>
    <m/>
    <m/>
    <n v="1"/>
  </r>
  <r>
    <x v="35"/>
    <x v="10"/>
    <x v="6"/>
    <n v="5"/>
    <n v="86"/>
    <n v="31903"/>
    <n v="27064"/>
    <n v="21"/>
    <n v="24.9"/>
    <n v="18"/>
    <n v="21.3"/>
    <n v="15053"/>
    <m/>
    <m/>
    <m/>
    <n v="55.6"/>
    <n v="5375"/>
    <m/>
    <n v="3354"/>
    <m/>
    <n v="19.899999999999999"/>
    <n v="9678"/>
    <n v="35.700000000000003"/>
    <n v="39.799999999999997"/>
    <m/>
    <m/>
    <m/>
    <n v="1"/>
  </r>
  <r>
    <x v="35"/>
    <x v="10"/>
    <x v="7"/>
    <n v="35"/>
    <n v="852"/>
    <n v="136933"/>
    <n v="137536"/>
    <n v="93"/>
    <n v="11.4"/>
    <n v="27"/>
    <n v="3.3"/>
    <n v="16182"/>
    <m/>
    <m/>
    <m/>
    <n v="11.8"/>
    <n v="17388"/>
    <m/>
    <n v="4843"/>
    <m/>
    <n v="12.6"/>
    <n v="-1206"/>
    <n v="-0.8"/>
    <n v="23.6"/>
    <n v="1"/>
    <n v="1"/>
    <m/>
    <n v="1"/>
  </r>
  <r>
    <x v="35"/>
    <x v="10"/>
    <x v="8"/>
    <n v="43"/>
    <n v="2660"/>
    <n v="241468"/>
    <n v="250571"/>
    <n v="149"/>
    <n v="5.7"/>
    <n v="62"/>
    <n v="2.4"/>
    <n v="29139"/>
    <n v="4957"/>
    <n v="24182"/>
    <n v="2"/>
    <n v="11.6"/>
    <n v="47344"/>
    <m/>
    <n v="25226"/>
    <m/>
    <n v="18.899999999999999"/>
    <n v="-18205"/>
    <n v="-7.3"/>
    <n v="23.2"/>
    <n v="1"/>
    <n v="13"/>
    <m/>
    <n v="1"/>
  </r>
  <r>
    <x v="35"/>
    <x v="10"/>
    <x v="9"/>
    <n v="62"/>
    <n v="3395"/>
    <n v="386798"/>
    <n v="372099"/>
    <n v="163"/>
    <n v="4.9000000000000004"/>
    <n v="92"/>
    <n v="2.7"/>
    <n v="60587"/>
    <n v="11741"/>
    <n v="48846"/>
    <n v="3.2"/>
    <n v="16.3"/>
    <n v="31189"/>
    <n v="3371"/>
    <n v="27818"/>
    <n v="0.9"/>
    <n v="8.4"/>
    <n v="29398"/>
    <n v="7.9"/>
    <n v="16.8"/>
    <m/>
    <m/>
    <m/>
    <n v="0"/>
  </r>
  <r>
    <x v="35"/>
    <x v="10"/>
    <x v="10"/>
    <n v="93"/>
    <n v="6295"/>
    <n v="556006"/>
    <n v="545982"/>
    <n v="308"/>
    <n v="5"/>
    <n v="134"/>
    <n v="2.2000000000000002"/>
    <n v="65978"/>
    <n v="8445"/>
    <n v="57533"/>
    <n v="1.5"/>
    <n v="12.1"/>
    <n v="45930"/>
    <n v="7268"/>
    <n v="38662"/>
    <n v="1.3"/>
    <n v="8.4"/>
    <n v="20048"/>
    <n v="3.7"/>
    <n v="16.8"/>
    <m/>
    <m/>
    <m/>
    <n v="0"/>
  </r>
  <r>
    <x v="35"/>
    <x v="10"/>
    <x v="11"/>
    <n v="229"/>
    <n v="18546"/>
    <n v="1222546"/>
    <n v="1218357"/>
    <n v="1083"/>
    <n v="5.9"/>
    <n v="509"/>
    <n v="2.8"/>
    <n v="127319"/>
    <n v="24655"/>
    <n v="102664"/>
    <n v="2"/>
    <n v="10.5"/>
    <n v="118941"/>
    <n v="30619"/>
    <n v="88322"/>
    <n v="2.5"/>
    <n v="9.8000000000000007"/>
    <n v="8378"/>
    <n v="0.7"/>
    <n v="19.600000000000001"/>
    <n v="1"/>
    <n v="1"/>
    <m/>
    <n v="1"/>
  </r>
  <r>
    <x v="35"/>
    <x v="10"/>
    <x v="1"/>
    <n v="725"/>
    <n v="86209"/>
    <n v="3979313"/>
    <n v="3946228"/>
    <n v="4832"/>
    <n v="5.6"/>
    <n v="4445"/>
    <n v="5.2"/>
    <n v="415663"/>
    <n v="93613"/>
    <n v="322050"/>
    <n v="2.4"/>
    <n v="10.5"/>
    <n v="349493"/>
    <n v="78287"/>
    <n v="271206"/>
    <n v="2"/>
    <n v="8.9"/>
    <n v="66170"/>
    <n v="1.6"/>
    <n v="17.8"/>
    <m/>
    <m/>
    <m/>
    <n v="0"/>
  </r>
  <r>
    <x v="35"/>
    <x v="11"/>
    <x v="2"/>
    <n v="5"/>
    <n v="6"/>
    <m/>
    <m/>
    <n v="0"/>
    <n v="0"/>
    <n v="1"/>
    <n v="15.4"/>
    <m/>
    <n v="0"/>
    <m/>
    <m/>
    <m/>
    <m/>
    <m/>
    <m/>
    <m/>
    <m/>
    <m/>
    <m/>
    <m/>
    <m/>
    <m/>
    <m/>
    <n v="1"/>
  </r>
  <r>
    <x v="35"/>
    <x v="11"/>
    <x v="3"/>
    <n v="8"/>
    <n v="14"/>
    <m/>
    <m/>
    <n v="1"/>
    <n v="7.1"/>
    <n v="1"/>
    <n v="7.1"/>
    <m/>
    <m/>
    <m/>
    <m/>
    <m/>
    <m/>
    <m/>
    <m/>
    <m/>
    <m/>
    <m/>
    <m/>
    <m/>
    <m/>
    <m/>
    <m/>
    <n v="1"/>
  </r>
  <r>
    <x v="35"/>
    <x v="11"/>
    <x v="4"/>
    <n v="6"/>
    <n v="6"/>
    <n v="117"/>
    <n v="211"/>
    <n v="0"/>
    <n v="0"/>
    <n v="1"/>
    <n v="15.4"/>
    <n v="1"/>
    <n v="0"/>
    <n v="1"/>
    <n v="0"/>
    <n v="0.5"/>
    <n v="188"/>
    <m/>
    <n v="187"/>
    <m/>
    <n v="89.1"/>
    <n v="-187"/>
    <n v="-88.6"/>
    <n v="1"/>
    <m/>
    <m/>
    <m/>
    <n v="1"/>
  </r>
  <r>
    <x v="35"/>
    <x v="11"/>
    <x v="5"/>
    <n v="2"/>
    <n v="2"/>
    <m/>
    <m/>
    <n v="0"/>
    <n v="0"/>
    <n v="3"/>
    <n v="85.7"/>
    <m/>
    <n v="0"/>
    <m/>
    <m/>
    <m/>
    <m/>
    <m/>
    <m/>
    <m/>
    <m/>
    <m/>
    <m/>
    <m/>
    <m/>
    <m/>
    <m/>
    <n v="1"/>
  </r>
  <r>
    <x v="35"/>
    <x v="11"/>
    <x v="6"/>
    <n v="9"/>
    <n v="11"/>
    <m/>
    <m/>
    <n v="0"/>
    <n v="0"/>
    <n v="2"/>
    <n v="16.7"/>
    <m/>
    <n v="0"/>
    <m/>
    <m/>
    <m/>
    <m/>
    <m/>
    <m/>
    <m/>
    <m/>
    <m/>
    <m/>
    <m/>
    <m/>
    <m/>
    <m/>
    <n v="1"/>
  </r>
  <r>
    <x v="35"/>
    <x v="11"/>
    <x v="7"/>
    <n v="44"/>
    <n v="328"/>
    <n v="127347"/>
    <n v="104468"/>
    <n v="11"/>
    <n v="3.4"/>
    <n v="6"/>
    <n v="1.8"/>
    <n v="50196"/>
    <m/>
    <m/>
    <m/>
    <n v="48"/>
    <n v="4439"/>
    <m/>
    <n v="4194"/>
    <m/>
    <n v="4.2"/>
    <n v="45757"/>
    <n v="43.8"/>
    <n v="8.4"/>
    <m/>
    <m/>
    <m/>
    <n v="1"/>
  </r>
  <r>
    <x v="35"/>
    <x v="11"/>
    <x v="8"/>
    <n v="47"/>
    <n v="4641"/>
    <n v="361839"/>
    <n v="352133"/>
    <n v="186"/>
    <n v="4"/>
    <n v="157"/>
    <n v="3.4"/>
    <n v="45185"/>
    <n v="4256"/>
    <n v="40929"/>
    <n v="1.2"/>
    <n v="12.8"/>
    <n v="25772"/>
    <m/>
    <n v="18842"/>
    <m/>
    <n v="7.3"/>
    <n v="19413"/>
    <n v="5.5"/>
    <n v="14.6"/>
    <m/>
    <m/>
    <m/>
    <n v="1"/>
  </r>
  <r>
    <x v="35"/>
    <x v="11"/>
    <x v="9"/>
    <n v="41"/>
    <n v="11008"/>
    <n v="576264"/>
    <n v="532210"/>
    <n v="978"/>
    <n v="9"/>
    <n v="827"/>
    <n v="7.6"/>
    <n v="124376"/>
    <n v="21879"/>
    <n v="102497"/>
    <n v="4.0999999999999996"/>
    <n v="23.4"/>
    <n v="36268"/>
    <n v="9352"/>
    <n v="26916"/>
    <n v="1.8"/>
    <n v="6.8"/>
    <n v="88108"/>
    <n v="16.600000000000001"/>
    <n v="13.6"/>
    <m/>
    <m/>
    <m/>
    <n v="0"/>
  </r>
  <r>
    <x v="35"/>
    <x v="11"/>
    <x v="10"/>
    <n v="68"/>
    <n v="26759"/>
    <n v="1365799"/>
    <n v="1358570"/>
    <n v="1900"/>
    <n v="7.1"/>
    <n v="1705"/>
    <n v="6.4"/>
    <n v="171954"/>
    <n v="52063"/>
    <n v="119891"/>
    <n v="3.8"/>
    <n v="12.7"/>
    <n v="157496"/>
    <n v="40680"/>
    <n v="116816"/>
    <n v="3"/>
    <n v="11.6"/>
    <n v="14458"/>
    <n v="1.1000000000000001"/>
    <n v="23.2"/>
    <m/>
    <m/>
    <m/>
    <n v="0"/>
  </r>
  <r>
    <x v="35"/>
    <x v="11"/>
    <x v="11"/>
    <n v="180"/>
    <n v="72726"/>
    <n v="3918318"/>
    <n v="3911093"/>
    <n v="5883"/>
    <n v="8.1999999999999993"/>
    <n v="4067"/>
    <n v="5.7"/>
    <n v="378267"/>
    <n v="109793"/>
    <n v="268474"/>
    <n v="2.8"/>
    <n v="9.6999999999999993"/>
    <n v="363816"/>
    <n v="66986"/>
    <n v="296830"/>
    <n v="1.7"/>
    <n v="9.3000000000000007"/>
    <n v="14451"/>
    <n v="0.4"/>
    <n v="18.600000000000001"/>
    <m/>
    <m/>
    <m/>
    <n v="0"/>
  </r>
  <r>
    <x v="35"/>
    <x v="11"/>
    <x v="1"/>
    <n v="758"/>
    <n v="529995"/>
    <n v="24889395"/>
    <n v="24797805"/>
    <n v="42212"/>
    <n v="8.1"/>
    <n v="30376"/>
    <n v="5.8"/>
    <n v="2682211"/>
    <n v="689792"/>
    <n v="1992419"/>
    <n v="2.8"/>
    <n v="10.8"/>
    <n v="2499032"/>
    <n v="602171"/>
    <n v="1896861"/>
    <n v="2.4"/>
    <n v="10.1"/>
    <n v="183179"/>
    <n v="0.7"/>
    <n v="20.2"/>
    <m/>
    <m/>
    <m/>
    <n v="0"/>
  </r>
  <r>
    <x v="36"/>
    <x v="0"/>
    <x v="0"/>
    <n v="352757"/>
    <n v="352786"/>
    <n v="826115"/>
    <n v="417244"/>
    <n v="348429"/>
    <n v="197.5"/>
    <n v="0"/>
    <n v="0"/>
    <n v="817742"/>
    <n v="817742"/>
    <n v="0"/>
    <n v="196"/>
    <n v="196"/>
    <n v="0"/>
    <n v="0"/>
    <n v="0"/>
    <n v="0"/>
    <n v="0"/>
    <n v="817742"/>
    <n v="196"/>
    <n v="0"/>
    <n v="1"/>
    <n v="1"/>
    <n v="0"/>
    <n v="0"/>
  </r>
  <r>
    <x v="36"/>
    <x v="0"/>
    <x v="2"/>
    <n v="216510"/>
    <n v="216531"/>
    <n v="432406"/>
    <n v="497347"/>
    <n v="9"/>
    <n v="0"/>
    <n v="85516"/>
    <n v="33"/>
    <n v="92745"/>
    <n v="24"/>
    <n v="92721"/>
    <n v="0"/>
    <n v="18.600000000000001"/>
    <n v="222626"/>
    <n v="171779"/>
    <n v="50847"/>
    <n v="34.5"/>
    <n v="44.8"/>
    <n v="-129881"/>
    <n v="-26.2"/>
    <n v="37.200000000000003"/>
    <n v="60595"/>
    <n v="60595"/>
    <n v="126362"/>
    <n v="0"/>
  </r>
  <r>
    <x v="36"/>
    <x v="0"/>
    <x v="3"/>
    <n v="172576"/>
    <n v="172599"/>
    <n v="348913"/>
    <n v="383590"/>
    <n v="9457"/>
    <n v="5"/>
    <n v="45074"/>
    <n v="23.9"/>
    <n v="70547"/>
    <n v="20030"/>
    <n v="50517"/>
    <n v="5.2"/>
    <n v="18.399999999999999"/>
    <n v="139901"/>
    <n v="99476"/>
    <n v="40425"/>
    <n v="25.9"/>
    <n v="36.5"/>
    <n v="-69354"/>
    <n v="-18.100000000000001"/>
    <n v="36.799999999999997"/>
    <n v="33053"/>
    <n v="33058"/>
    <n v="75873"/>
    <n v="0"/>
  </r>
  <r>
    <x v="36"/>
    <x v="0"/>
    <x v="4"/>
    <n v="139762"/>
    <n v="139787"/>
    <n v="281899"/>
    <n v="306822"/>
    <n v="8020"/>
    <n v="5.3"/>
    <n v="31759"/>
    <n v="21.1"/>
    <n v="52720"/>
    <n v="16732"/>
    <n v="35988"/>
    <n v="5.5"/>
    <n v="17.2"/>
    <n v="102566"/>
    <n v="71503"/>
    <n v="31063"/>
    <n v="23.3"/>
    <n v="33.4"/>
    <n v="-49846"/>
    <n v="-16.2"/>
    <n v="34.4"/>
    <n v="23115"/>
    <n v="23115"/>
    <n v="54397"/>
    <n v="0"/>
  </r>
  <r>
    <x v="36"/>
    <x v="0"/>
    <x v="5"/>
    <n v="129976"/>
    <n v="129990"/>
    <n v="261609"/>
    <n v="282921"/>
    <n v="7348"/>
    <n v="5.3"/>
    <n v="26584"/>
    <n v="19.2"/>
    <n v="46283"/>
    <n v="14919"/>
    <n v="31364"/>
    <n v="5.3"/>
    <n v="16.399999999999999"/>
    <n v="88906"/>
    <n v="59988"/>
    <n v="28918"/>
    <n v="21.2"/>
    <n v="31.4"/>
    <n v="-42623"/>
    <n v="-15"/>
    <n v="32.799999999999997"/>
    <n v="19137"/>
    <n v="19138"/>
    <n v="45273"/>
    <n v="0"/>
  </r>
  <r>
    <x v="36"/>
    <x v="0"/>
    <x v="6"/>
    <n v="134361"/>
    <n v="134401"/>
    <n v="270206"/>
    <n v="289931"/>
    <n v="8005"/>
    <n v="5.6"/>
    <n v="25486"/>
    <n v="17.899999999999999"/>
    <n v="46732"/>
    <n v="15517"/>
    <n v="31215"/>
    <n v="5.4"/>
    <n v="16.100000000000001"/>
    <n v="86181"/>
    <n v="57150"/>
    <n v="29031"/>
    <n v="19.7"/>
    <n v="29.7"/>
    <n v="-39449"/>
    <n v="-13.6"/>
    <n v="32.200000000000003"/>
    <n v="17982"/>
    <n v="17994"/>
    <n v="42458"/>
    <n v="0"/>
  </r>
  <r>
    <x v="36"/>
    <x v="0"/>
    <x v="7"/>
    <n v="540369"/>
    <n v="540694"/>
    <n v="1097783"/>
    <n v="1169932"/>
    <n v="30809"/>
    <n v="5.4"/>
    <n v="89917"/>
    <n v="15.9"/>
    <n v="172246"/>
    <n v="58803"/>
    <n v="113443"/>
    <n v="5"/>
    <n v="14.7"/>
    <n v="316544"/>
    <n v="199441"/>
    <n v="117103"/>
    <n v="17"/>
    <n v="27.1"/>
    <n v="-144298"/>
    <n v="-12.4"/>
    <n v="29.4"/>
    <n v="60806"/>
    <n v="60854"/>
    <n v="143106"/>
    <n v="0"/>
  </r>
  <r>
    <x v="36"/>
    <x v="0"/>
    <x v="8"/>
    <n v="348672"/>
    <n v="349020"/>
    <n v="723255"/>
    <n v="765787"/>
    <n v="18066"/>
    <n v="5"/>
    <n v="49954"/>
    <n v="13.8"/>
    <n v="101304"/>
    <n v="34512"/>
    <n v="66792"/>
    <n v="4.5"/>
    <n v="13.2"/>
    <n v="186367"/>
    <n v="111019"/>
    <n v="75348"/>
    <n v="14.5"/>
    <n v="24.3"/>
    <n v="-85063"/>
    <n v="-11.1"/>
    <n v="26.4"/>
    <n v="32978"/>
    <n v="33023"/>
    <n v="77631"/>
    <n v="0"/>
  </r>
  <r>
    <x v="36"/>
    <x v="0"/>
    <x v="9"/>
    <n v="247101"/>
    <n v="247247"/>
    <n v="521233"/>
    <n v="551654"/>
    <n v="11632"/>
    <n v="4.5"/>
    <n v="33129"/>
    <n v="12.9"/>
    <n v="67978"/>
    <n v="22726"/>
    <n v="45252"/>
    <n v="4.0999999999999996"/>
    <n v="12.3"/>
    <n v="128819"/>
    <n v="74574"/>
    <n v="54245"/>
    <n v="13.5"/>
    <n v="23.4"/>
    <n v="-60841"/>
    <n v="-11.1"/>
    <n v="24.6"/>
    <n v="21894"/>
    <n v="21921"/>
    <n v="52368"/>
    <n v="0"/>
  </r>
  <r>
    <x v="36"/>
    <x v="0"/>
    <x v="10"/>
    <n v="173937"/>
    <n v="174149"/>
    <n v="373591"/>
    <n v="395794"/>
    <n v="7322"/>
    <n v="4.0999999999999996"/>
    <n v="22284"/>
    <n v="12.3"/>
    <n v="45553"/>
    <n v="14659"/>
    <n v="30894"/>
    <n v="3.7"/>
    <n v="11.5"/>
    <n v="89958"/>
    <n v="51147"/>
    <n v="38811"/>
    <n v="12.9"/>
    <n v="22.7"/>
    <n v="-44405"/>
    <n v="-11.2"/>
    <n v="23"/>
    <n v="14858"/>
    <n v="14879"/>
    <n v="36030"/>
    <n v="0"/>
  </r>
  <r>
    <x v="36"/>
    <x v="0"/>
    <x v="11"/>
    <n v="246183"/>
    <n v="246950"/>
    <n v="545839"/>
    <n v="580788"/>
    <n v="8640"/>
    <n v="3.4"/>
    <n v="31124"/>
    <n v="12.1"/>
    <n v="58658"/>
    <n v="17820"/>
    <n v="40838"/>
    <n v="3.1"/>
    <n v="10.1"/>
    <n v="128555"/>
    <n v="74030"/>
    <n v="54525"/>
    <n v="12.7"/>
    <n v="22.1"/>
    <n v="-69897"/>
    <n v="-12"/>
    <n v="20.2"/>
    <n v="21709"/>
    <n v="21802"/>
    <n v="54561"/>
    <n v="0"/>
  </r>
  <r>
    <x v="36"/>
    <x v="0"/>
    <x v="1"/>
    <n v="115763"/>
    <n v="116539"/>
    <n v="269035"/>
    <n v="288271"/>
    <n v="3356"/>
    <n v="2.8"/>
    <n v="14500"/>
    <n v="11.9"/>
    <n v="25661"/>
    <n v="7707"/>
    <n v="17954"/>
    <n v="2.7"/>
    <n v="8.9"/>
    <n v="64133"/>
    <n v="37687"/>
    <n v="26446"/>
    <n v="13.1"/>
    <n v="22.2"/>
    <n v="-38472"/>
    <n v="-13.3"/>
    <n v="17.8"/>
    <n v="10891"/>
    <n v="10991"/>
    <n v="29525"/>
    <n v="0"/>
  </r>
  <r>
    <x v="36"/>
    <x v="1"/>
    <x v="0"/>
    <n v="31187"/>
    <n v="31281"/>
    <n v="380419"/>
    <n v="191314"/>
    <n v="31098"/>
    <n v="198.8"/>
    <n v="0"/>
    <n v="0"/>
    <n v="378210"/>
    <n v="378210"/>
    <n v="0"/>
    <n v="197.7"/>
    <n v="197.7"/>
    <n v="0"/>
    <n v="0"/>
    <n v="0"/>
    <n v="0"/>
    <n v="0"/>
    <n v="378210"/>
    <n v="197.7"/>
    <n v="0"/>
    <m/>
    <m/>
    <m/>
    <n v="0"/>
  </r>
  <r>
    <x v="36"/>
    <x v="1"/>
    <x v="2"/>
    <n v="54321"/>
    <n v="54383"/>
    <n v="362751"/>
    <n v="364793"/>
    <n v="11"/>
    <n v="0"/>
    <n v="4725"/>
    <n v="8.3000000000000007"/>
    <n v="100347"/>
    <n v="37"/>
    <n v="100310"/>
    <n v="0"/>
    <n v="27.5"/>
    <n v="104431"/>
    <n v="57160"/>
    <n v="47271"/>
    <n v="15.7"/>
    <n v="28.6"/>
    <n v="-4084"/>
    <n v="-1.1000000000000001"/>
    <n v="55"/>
    <n v="3922"/>
    <n v="3926"/>
    <n v="47778"/>
    <n v="0"/>
  </r>
  <r>
    <x v="36"/>
    <x v="1"/>
    <x v="3"/>
    <n v="51289"/>
    <n v="51434"/>
    <n v="335103"/>
    <n v="340955"/>
    <n v="573"/>
    <n v="1.1000000000000001"/>
    <n v="3292"/>
    <n v="6.2"/>
    <n v="69516"/>
    <n v="6656"/>
    <n v="62860"/>
    <n v="2"/>
    <n v="20.399999999999999"/>
    <n v="81220"/>
    <n v="40028"/>
    <n v="41192"/>
    <n v="11.7"/>
    <n v="23.8"/>
    <n v="-11704"/>
    <n v="-3.4"/>
    <n v="40.799999999999997"/>
    <n v="2773"/>
    <n v="2782"/>
    <n v="33884"/>
    <n v="0"/>
  </r>
  <r>
    <x v="36"/>
    <x v="1"/>
    <x v="4"/>
    <n v="45048"/>
    <n v="45203"/>
    <n v="291551"/>
    <n v="298821"/>
    <n v="442"/>
    <n v="1"/>
    <n v="2661"/>
    <n v="5.8"/>
    <n v="52742"/>
    <n v="5228"/>
    <n v="47514"/>
    <n v="1.7"/>
    <n v="17.7"/>
    <n v="67281"/>
    <n v="32196"/>
    <n v="35085"/>
    <n v="10.8"/>
    <n v="22.5"/>
    <n v="-14539"/>
    <n v="-4.8"/>
    <n v="35.4"/>
    <n v="2223"/>
    <n v="2230"/>
    <n v="27208"/>
    <n v="0"/>
  </r>
  <r>
    <x v="36"/>
    <x v="1"/>
    <x v="5"/>
    <n v="43227"/>
    <n v="43402"/>
    <n v="278627"/>
    <n v="285005"/>
    <n v="371"/>
    <n v="0.8"/>
    <n v="2141"/>
    <n v="4.8"/>
    <n v="45578"/>
    <n v="4436"/>
    <n v="41142"/>
    <n v="1.6"/>
    <n v="16"/>
    <n v="58334"/>
    <n v="25902"/>
    <n v="32432"/>
    <n v="9.1"/>
    <n v="20.5"/>
    <n v="-12756"/>
    <n v="-4.5"/>
    <n v="32"/>
    <n v="1809"/>
    <n v="1810"/>
    <n v="22113"/>
    <n v="0"/>
  </r>
  <r>
    <x v="36"/>
    <x v="1"/>
    <x v="6"/>
    <n v="45183"/>
    <n v="45462"/>
    <n v="291180"/>
    <n v="297666"/>
    <n v="386"/>
    <n v="0.8"/>
    <n v="2104"/>
    <n v="4.5"/>
    <n v="45760"/>
    <n v="4533"/>
    <n v="41227"/>
    <n v="1.5"/>
    <n v="15.4"/>
    <n v="58731"/>
    <n v="25415"/>
    <n v="33316"/>
    <n v="8.5"/>
    <n v="19.7"/>
    <n v="-12971"/>
    <n v="-4.3"/>
    <n v="30.8"/>
    <n v="1729"/>
    <n v="1733"/>
    <n v="21167"/>
    <n v="0"/>
  </r>
  <r>
    <x v="36"/>
    <x v="1"/>
    <x v="7"/>
    <n v="198534"/>
    <n v="199725"/>
    <n v="1268805"/>
    <n v="1298197"/>
    <n v="1512"/>
    <n v="0.7"/>
    <n v="7417"/>
    <n v="3.7"/>
    <n v="172105"/>
    <n v="17760"/>
    <n v="154345"/>
    <n v="1.4"/>
    <n v="13.3"/>
    <n v="230888"/>
    <n v="88909"/>
    <n v="141979"/>
    <n v="6.8"/>
    <n v="17.8"/>
    <n v="-58783"/>
    <n v="-4.5"/>
    <n v="26.6"/>
    <n v="5976"/>
    <n v="6035"/>
    <n v="73030"/>
    <n v="0"/>
  </r>
  <r>
    <x v="36"/>
    <x v="1"/>
    <x v="8"/>
    <n v="142386"/>
    <n v="143620"/>
    <n v="906326"/>
    <n v="927623"/>
    <n v="1007"/>
    <n v="0.7"/>
    <n v="4305"/>
    <n v="3"/>
    <n v="106113"/>
    <n v="11745"/>
    <n v="94368"/>
    <n v="1.3"/>
    <n v="11.4"/>
    <n v="148706"/>
    <n v="50851"/>
    <n v="97855"/>
    <n v="5.5"/>
    <n v="16"/>
    <n v="-42593"/>
    <n v="-4.5999999999999996"/>
    <n v="22.8"/>
    <n v="3408"/>
    <n v="3465"/>
    <n v="41683"/>
    <n v="0"/>
  </r>
  <r>
    <x v="36"/>
    <x v="1"/>
    <x v="9"/>
    <n v="107723"/>
    <n v="108329"/>
    <n v="682994"/>
    <n v="699525"/>
    <n v="625"/>
    <n v="0.6"/>
    <n v="2715"/>
    <n v="2.5"/>
    <n v="72386"/>
    <n v="7418"/>
    <n v="64968"/>
    <n v="1.1000000000000001"/>
    <n v="10.3"/>
    <n v="105448"/>
    <n v="33012"/>
    <n v="72436"/>
    <n v="4.7"/>
    <n v="15.1"/>
    <n v="-33062"/>
    <n v="-4.8"/>
    <n v="20.6"/>
    <n v="2142"/>
    <n v="2153"/>
    <n v="26483"/>
    <n v="0"/>
  </r>
  <r>
    <x v="36"/>
    <x v="1"/>
    <x v="10"/>
    <n v="82702"/>
    <n v="83452"/>
    <n v="525200"/>
    <n v="537626"/>
    <n v="527"/>
    <n v="0.6"/>
    <n v="1988"/>
    <n v="2.4"/>
    <n v="51813"/>
    <n v="6025"/>
    <n v="45788"/>
    <n v="1.1000000000000001"/>
    <n v="9.6"/>
    <n v="76664"/>
    <n v="23347"/>
    <n v="53317"/>
    <n v="4.3"/>
    <n v="14.3"/>
    <n v="-24851"/>
    <n v="-4.7"/>
    <n v="19.2"/>
    <n v="1508"/>
    <n v="1542"/>
    <n v="18670"/>
    <n v="0"/>
  </r>
  <r>
    <x v="36"/>
    <x v="1"/>
    <x v="11"/>
    <n v="132344"/>
    <n v="135351"/>
    <n v="839003"/>
    <n v="861396"/>
    <n v="791"/>
    <n v="0.6"/>
    <n v="3165"/>
    <n v="2.2999999999999998"/>
    <n v="74320"/>
    <n v="8402"/>
    <n v="65918"/>
    <n v="1"/>
    <n v="8.6"/>
    <n v="119105"/>
    <n v="36220"/>
    <n v="82885"/>
    <n v="4.2"/>
    <n v="13.8"/>
    <n v="-44785"/>
    <n v="-5.2"/>
    <n v="17.2"/>
    <n v="2325"/>
    <n v="2388"/>
    <n v="28641"/>
    <n v="0"/>
  </r>
  <r>
    <x v="36"/>
    <x v="1"/>
    <x v="1"/>
    <n v="84332"/>
    <n v="87328"/>
    <n v="541745"/>
    <n v="558680"/>
    <n v="498"/>
    <n v="0.6"/>
    <n v="2202"/>
    <n v="2.5"/>
    <n v="43458"/>
    <n v="4761"/>
    <n v="38697"/>
    <n v="0.9"/>
    <n v="7.8"/>
    <n v="77328"/>
    <n v="24173"/>
    <n v="53155"/>
    <n v="4.3"/>
    <n v="13.8"/>
    <n v="-33870"/>
    <n v="-6"/>
    <n v="15.6"/>
    <n v="1536"/>
    <n v="1624"/>
    <n v="19169"/>
    <n v="0"/>
  </r>
  <r>
    <x v="36"/>
    <x v="2"/>
    <x v="0"/>
    <n v="13157"/>
    <n v="13569"/>
    <n v="339267"/>
    <n v="170418"/>
    <n v="13506"/>
    <n v="199.1"/>
    <n v="0"/>
    <n v="0"/>
    <n v="337699"/>
    <n v="337699"/>
    <n v="0"/>
    <n v="198.2"/>
    <n v="198.2"/>
    <n v="0"/>
    <n v="0"/>
    <n v="0"/>
    <n v="0"/>
    <n v="0"/>
    <n v="337699"/>
    <n v="198.2"/>
    <n v="0"/>
    <m/>
    <m/>
    <m/>
    <n v="0"/>
  </r>
  <r>
    <x v="36"/>
    <x v="2"/>
    <x v="2"/>
    <n v="26176"/>
    <n v="26536"/>
    <n v="367756"/>
    <n v="363624"/>
    <n v="64"/>
    <n v="0.2"/>
    <n v="1787"/>
    <n v="6.5"/>
    <n v="97537"/>
    <n v="240"/>
    <n v="97297"/>
    <n v="0.1"/>
    <n v="26.8"/>
    <n v="89273"/>
    <n v="45438"/>
    <n v="43835"/>
    <n v="12.5"/>
    <n v="24.6"/>
    <n v="8264"/>
    <n v="2.2000000000000002"/>
    <n v="49.2"/>
    <n v="1513"/>
    <n v="1517"/>
    <n v="39135"/>
    <n v="0"/>
  </r>
  <r>
    <x v="36"/>
    <x v="2"/>
    <x v="3"/>
    <n v="26170"/>
    <n v="26660"/>
    <n v="358282"/>
    <n v="357424"/>
    <n v="266"/>
    <n v="1"/>
    <n v="1200"/>
    <n v="4.4000000000000004"/>
    <n v="69074"/>
    <n v="5507"/>
    <n v="63567"/>
    <n v="1.5"/>
    <n v="19.3"/>
    <n v="67358"/>
    <n v="29736"/>
    <n v="37622"/>
    <n v="8.3000000000000007"/>
    <n v="18.8"/>
    <n v="1716"/>
    <n v="0.5"/>
    <n v="37.6"/>
    <n v="994"/>
    <n v="1012"/>
    <n v="25361"/>
    <n v="0"/>
  </r>
  <r>
    <x v="36"/>
    <x v="2"/>
    <x v="4"/>
    <n v="23764"/>
    <n v="24270"/>
    <n v="322159"/>
    <n v="323523"/>
    <n v="187"/>
    <n v="0.8"/>
    <n v="996"/>
    <n v="4"/>
    <n v="53383"/>
    <n v="3959"/>
    <n v="49424"/>
    <n v="1.2"/>
    <n v="16.5"/>
    <n v="56110"/>
    <n v="24392"/>
    <n v="31718"/>
    <n v="7.5"/>
    <n v="17.3"/>
    <n v="-2727"/>
    <n v="-0.8"/>
    <n v="33"/>
    <n v="798"/>
    <n v="807"/>
    <n v="20505"/>
    <n v="0"/>
  </r>
  <r>
    <x v="36"/>
    <x v="2"/>
    <x v="5"/>
    <n v="23708"/>
    <n v="24409"/>
    <n v="319914"/>
    <n v="322090"/>
    <n v="180"/>
    <n v="0.7"/>
    <n v="888"/>
    <n v="3.6"/>
    <n v="47895"/>
    <n v="3687"/>
    <n v="44208"/>
    <n v="1.1000000000000001"/>
    <n v="14.9"/>
    <n v="52246"/>
    <n v="21982"/>
    <n v="30264"/>
    <n v="6.8"/>
    <n v="16.2"/>
    <n v="-4351"/>
    <n v="-1.3"/>
    <n v="29.8"/>
    <n v="726"/>
    <n v="736"/>
    <n v="18786"/>
    <n v="0"/>
  </r>
  <r>
    <x v="36"/>
    <x v="2"/>
    <x v="6"/>
    <n v="24993"/>
    <n v="26153"/>
    <n v="335600"/>
    <n v="338564"/>
    <n v="191"/>
    <n v="0.7"/>
    <n v="902"/>
    <n v="3.4"/>
    <n v="47536"/>
    <n v="3888"/>
    <n v="43648"/>
    <n v="1.1000000000000001"/>
    <n v="14"/>
    <n v="53464"/>
    <n v="21903"/>
    <n v="31561"/>
    <n v="6.5"/>
    <n v="15.8"/>
    <n v="-5928"/>
    <n v="-1.8"/>
    <n v="28"/>
    <n v="745"/>
    <n v="748"/>
    <n v="19084"/>
    <n v="0"/>
  </r>
  <r>
    <x v="36"/>
    <x v="2"/>
    <x v="7"/>
    <n v="109856"/>
    <n v="113209"/>
    <n v="1464710"/>
    <n v="1479287"/>
    <n v="742"/>
    <n v="0.6"/>
    <n v="3207"/>
    <n v="2.8"/>
    <n v="180959"/>
    <n v="15868"/>
    <n v="165091"/>
    <n v="1.1000000000000001"/>
    <n v="12.2"/>
    <n v="210113"/>
    <n v="77542"/>
    <n v="132571"/>
    <n v="5.2"/>
    <n v="14.2"/>
    <n v="-29154"/>
    <n v="-2"/>
    <n v="24.4"/>
    <n v="2476"/>
    <n v="2531"/>
    <n v="64111"/>
    <n v="0"/>
  </r>
  <r>
    <x v="36"/>
    <x v="2"/>
    <x v="8"/>
    <n v="84112"/>
    <n v="88213"/>
    <n v="1116613"/>
    <n v="1129908"/>
    <n v="535"/>
    <n v="0.6"/>
    <n v="1932"/>
    <n v="2.2000000000000002"/>
    <n v="116907"/>
    <n v="11592"/>
    <n v="105315"/>
    <n v="1"/>
    <n v="10.3"/>
    <n v="143496"/>
    <n v="46204"/>
    <n v="97292"/>
    <n v="4.0999999999999996"/>
    <n v="12.7"/>
    <n v="-26589"/>
    <n v="-2.4"/>
    <n v="20.6"/>
    <n v="1469"/>
    <n v="1510"/>
    <n v="37841"/>
    <n v="0"/>
  </r>
  <r>
    <x v="36"/>
    <x v="2"/>
    <x v="9"/>
    <n v="63900"/>
    <n v="65717"/>
    <n v="846218"/>
    <n v="856409"/>
    <n v="378"/>
    <n v="0.6"/>
    <n v="1191"/>
    <n v="1.8"/>
    <n v="80808"/>
    <n v="7489"/>
    <n v="73319"/>
    <n v="0.9"/>
    <n v="9.4"/>
    <n v="101190"/>
    <n v="29374"/>
    <n v="71816"/>
    <n v="3.4"/>
    <n v="11.8"/>
    <n v="-20382"/>
    <n v="-2.4"/>
    <n v="18.8"/>
    <n v="939"/>
    <n v="950"/>
    <n v="24215"/>
    <n v="0"/>
  </r>
  <r>
    <x v="36"/>
    <x v="2"/>
    <x v="10"/>
    <n v="50328"/>
    <n v="52577"/>
    <n v="665553"/>
    <n v="675291"/>
    <n v="349"/>
    <n v="0.7"/>
    <n v="990"/>
    <n v="1.9"/>
    <n v="58472"/>
    <n v="6254"/>
    <n v="52218"/>
    <n v="0.9"/>
    <n v="8.6999999999999993"/>
    <n v="77947"/>
    <n v="23188"/>
    <n v="54759"/>
    <n v="3.4"/>
    <n v="11.5"/>
    <n v="-19475"/>
    <n v="-2.8"/>
    <n v="17.399999999999999"/>
    <n v="717"/>
    <n v="754"/>
    <n v="18886"/>
    <n v="0"/>
  </r>
  <r>
    <x v="36"/>
    <x v="2"/>
    <x v="11"/>
    <n v="84322"/>
    <n v="93397"/>
    <n v="1118732"/>
    <n v="1135595"/>
    <n v="897"/>
    <n v="1"/>
    <n v="1628"/>
    <n v="1.7"/>
    <n v="92706"/>
    <n v="12170"/>
    <n v="80536"/>
    <n v="1.1000000000000001"/>
    <n v="8.1999999999999993"/>
    <n v="126432"/>
    <n v="35410"/>
    <n v="91022"/>
    <n v="3.1"/>
    <n v="11.1"/>
    <n v="-33726"/>
    <n v="-2.9"/>
    <n v="16.399999999999999"/>
    <n v="1069"/>
    <n v="1148"/>
    <n v="27869"/>
    <n v="0"/>
  </r>
  <r>
    <x v="36"/>
    <x v="2"/>
    <x v="1"/>
    <n v="67316"/>
    <n v="77054"/>
    <n v="901472"/>
    <n v="919994"/>
    <n v="651"/>
    <n v="0.8"/>
    <n v="1479"/>
    <n v="1.9"/>
    <n v="67416"/>
    <n v="9165"/>
    <n v="58251"/>
    <n v="1"/>
    <n v="7.3"/>
    <n v="104459"/>
    <n v="29763"/>
    <n v="74696"/>
    <n v="3.2"/>
    <n v="11.4"/>
    <n v="-37043"/>
    <n v="-4.0999999999999996"/>
    <n v="14.6"/>
    <n v="878"/>
    <n v="983"/>
    <n v="23210"/>
    <n v="0"/>
  </r>
  <r>
    <x v="36"/>
    <x v="3"/>
    <x v="0"/>
    <n v="5753"/>
    <n v="6571"/>
    <n v="327573"/>
    <n v="164296"/>
    <n v="6553"/>
    <n v="199.5"/>
    <n v="0"/>
    <n v="0"/>
    <n v="326555"/>
    <n v="326555"/>
    <n v="0"/>
    <n v="198.8"/>
    <n v="198.8"/>
    <n v="0"/>
    <n v="0"/>
    <n v="0"/>
    <n v="0"/>
    <n v="0"/>
    <n v="326555"/>
    <n v="198.8"/>
    <n v="0"/>
    <m/>
    <m/>
    <m/>
    <n v="0"/>
  </r>
  <r>
    <x v="36"/>
    <x v="3"/>
    <x v="2"/>
    <n v="13607"/>
    <n v="14677"/>
    <n v="424924"/>
    <n v="421833"/>
    <n v="116"/>
    <n v="0.8"/>
    <n v="913"/>
    <n v="6.1"/>
    <n v="107114"/>
    <n v="1410"/>
    <n v="105704"/>
    <n v="0.3"/>
    <n v="25.4"/>
    <n v="100931"/>
    <n v="51253"/>
    <n v="49678"/>
    <n v="12.2"/>
    <n v="23.9"/>
    <n v="6183"/>
    <n v="1.5"/>
    <n v="47.8"/>
    <n v="750"/>
    <n v="750"/>
    <n v="43782"/>
    <n v="0"/>
  </r>
  <r>
    <x v="36"/>
    <x v="3"/>
    <x v="3"/>
    <n v="13914"/>
    <n v="15299"/>
    <n v="424222"/>
    <n v="421037"/>
    <n v="241"/>
    <n v="1.6"/>
    <n v="606"/>
    <n v="3.9"/>
    <n v="75066"/>
    <n v="5324"/>
    <n v="69742"/>
    <n v="1.3"/>
    <n v="17.8"/>
    <n v="68695"/>
    <n v="28063"/>
    <n v="40632"/>
    <n v="6.7"/>
    <n v="16.3"/>
    <n v="6371"/>
    <n v="1.5"/>
    <n v="32.6"/>
    <n v="412"/>
    <n v="464"/>
    <n v="23186"/>
    <n v="0"/>
  </r>
  <r>
    <x v="36"/>
    <x v="3"/>
    <x v="4"/>
    <n v="13052"/>
    <n v="14393"/>
    <n v="398508"/>
    <n v="396725"/>
    <n v="188"/>
    <n v="1.3"/>
    <n v="510"/>
    <n v="3.5"/>
    <n v="62796"/>
    <n v="5009"/>
    <n v="57787"/>
    <n v="1.3"/>
    <n v="15.8"/>
    <n v="59229"/>
    <n v="26003"/>
    <n v="33226"/>
    <n v="6.6"/>
    <n v="14.9"/>
    <n v="3567"/>
    <n v="0.9"/>
    <n v="29.8"/>
    <n v="400"/>
    <n v="409"/>
    <n v="22656"/>
    <n v="0"/>
  </r>
  <r>
    <x v="36"/>
    <x v="3"/>
    <x v="5"/>
    <n v="13115"/>
    <n v="14847"/>
    <n v="396190"/>
    <n v="394886"/>
    <n v="136"/>
    <n v="0.9"/>
    <n v="415"/>
    <n v="2.8"/>
    <n v="54753"/>
    <n v="3878"/>
    <n v="50875"/>
    <n v="1"/>
    <n v="13.9"/>
    <n v="52145"/>
    <n v="19505"/>
    <n v="32640"/>
    <n v="4.9000000000000004"/>
    <n v="13.2"/>
    <n v="2608"/>
    <n v="0.7"/>
    <n v="26.4"/>
    <n v="297"/>
    <n v="303"/>
    <n v="16448"/>
    <n v="0"/>
  </r>
  <r>
    <x v="36"/>
    <x v="3"/>
    <x v="6"/>
    <n v="13924"/>
    <n v="17130"/>
    <n v="421344"/>
    <n v="419419"/>
    <n v="189"/>
    <n v="1.1000000000000001"/>
    <n v="397"/>
    <n v="2.2999999999999998"/>
    <n v="56651"/>
    <n v="4397"/>
    <n v="52254"/>
    <n v="1"/>
    <n v="13.5"/>
    <n v="52800"/>
    <n v="18906"/>
    <n v="33894"/>
    <n v="4.5"/>
    <n v="12.6"/>
    <n v="3851"/>
    <n v="0.9"/>
    <n v="25.2"/>
    <n v="291"/>
    <n v="292"/>
    <n v="16132"/>
    <n v="0"/>
  </r>
  <r>
    <x v="36"/>
    <x v="3"/>
    <x v="7"/>
    <n v="61157"/>
    <n v="69408"/>
    <n v="1834630"/>
    <n v="1839853"/>
    <n v="611"/>
    <n v="0.9"/>
    <n v="1715"/>
    <n v="2.5"/>
    <n v="217071"/>
    <n v="19476"/>
    <n v="197595"/>
    <n v="1.1000000000000001"/>
    <n v="11.8"/>
    <n v="227517"/>
    <n v="80625"/>
    <n v="146892"/>
    <n v="4.4000000000000004"/>
    <n v="12.4"/>
    <n v="-10446"/>
    <n v="-0.6"/>
    <n v="23.6"/>
    <n v="1156"/>
    <n v="1241"/>
    <n v="66718"/>
    <n v="0"/>
  </r>
  <r>
    <x v="36"/>
    <x v="3"/>
    <x v="8"/>
    <n v="50390"/>
    <n v="60822"/>
    <n v="1513707"/>
    <n v="1524724"/>
    <n v="533"/>
    <n v="0.9"/>
    <n v="1217"/>
    <n v="2"/>
    <n v="152354"/>
    <n v="14648"/>
    <n v="137706"/>
    <n v="1"/>
    <n v="10"/>
    <n v="174388"/>
    <n v="57828"/>
    <n v="116560"/>
    <n v="3.8"/>
    <n v="11.4"/>
    <n v="-22034"/>
    <n v="-1.4"/>
    <n v="20"/>
    <n v="795"/>
    <n v="839"/>
    <n v="47179"/>
    <n v="0"/>
  </r>
  <r>
    <x v="36"/>
    <x v="3"/>
    <x v="9"/>
    <n v="37688"/>
    <n v="41767"/>
    <n v="1123046"/>
    <n v="1129829"/>
    <n v="317"/>
    <n v="0.8"/>
    <n v="740"/>
    <n v="1.8"/>
    <n v="102668"/>
    <n v="10730"/>
    <n v="91938"/>
    <n v="0.9"/>
    <n v="9.1"/>
    <n v="116233"/>
    <n v="34503"/>
    <n v="81730"/>
    <n v="3.1"/>
    <n v="10.3"/>
    <n v="-13565"/>
    <n v="-1.2"/>
    <n v="18.2"/>
    <n v="478"/>
    <n v="519"/>
    <n v="28202"/>
    <n v="0"/>
  </r>
  <r>
    <x v="36"/>
    <x v="3"/>
    <x v="10"/>
    <n v="31644"/>
    <n v="37529"/>
    <n v="946903"/>
    <n v="952542"/>
    <n v="395"/>
    <n v="1.1000000000000001"/>
    <n v="559"/>
    <n v="1.5"/>
    <n v="81389"/>
    <n v="9382"/>
    <n v="72007"/>
    <n v="1"/>
    <n v="8.5"/>
    <n v="92667"/>
    <n v="25823"/>
    <n v="66844"/>
    <n v="2.7"/>
    <n v="9.6999999999999993"/>
    <n v="-11278"/>
    <n v="-1.2"/>
    <n v="17"/>
    <n v="343"/>
    <n v="353"/>
    <n v="20252"/>
    <n v="0"/>
  </r>
  <r>
    <x v="36"/>
    <x v="3"/>
    <x v="11"/>
    <n v="59309"/>
    <n v="82019"/>
    <n v="1793008"/>
    <n v="1808005"/>
    <n v="1192"/>
    <n v="1.5"/>
    <n v="1433"/>
    <n v="1.7"/>
    <n v="151401"/>
    <n v="21726"/>
    <n v="129675"/>
    <n v="1.2"/>
    <n v="8.4"/>
    <n v="181394"/>
    <n v="52571"/>
    <n v="128823"/>
    <n v="2.9"/>
    <n v="10"/>
    <n v="-29993"/>
    <n v="-1.6"/>
    <n v="16.8"/>
    <n v="662"/>
    <n v="807"/>
    <n v="39280"/>
    <n v="0"/>
  </r>
  <r>
    <x v="36"/>
    <x v="3"/>
    <x v="1"/>
    <n v="59656"/>
    <n v="87365"/>
    <n v="1837377"/>
    <n v="1858279"/>
    <n v="1233"/>
    <n v="1.4"/>
    <n v="1455"/>
    <n v="1.7"/>
    <n v="137740"/>
    <n v="21550"/>
    <n v="116190"/>
    <n v="1.2"/>
    <n v="7.4"/>
    <n v="179544"/>
    <n v="49531"/>
    <n v="130013"/>
    <n v="2.7"/>
    <n v="9.6999999999999993"/>
    <n v="-41804"/>
    <n v="-2.2999999999999998"/>
    <n v="14.8"/>
    <n v="603"/>
    <n v="723"/>
    <n v="36385"/>
    <n v="0"/>
  </r>
  <r>
    <x v="36"/>
    <x v="4"/>
    <x v="0"/>
    <n v="1077"/>
    <n v="1500"/>
    <n v="143495"/>
    <n v="72425"/>
    <n v="1491"/>
    <n v="198.8"/>
    <n v="0"/>
    <n v="0"/>
    <n v="142140"/>
    <n v="142140"/>
    <n v="0"/>
    <n v="196.3"/>
    <n v="196.3"/>
    <n v="0"/>
    <n v="0"/>
    <n v="0"/>
    <n v="0"/>
    <n v="0"/>
    <n v="142140"/>
    <n v="196.3"/>
    <n v="0"/>
    <m/>
    <m/>
    <m/>
    <n v="0"/>
  </r>
  <r>
    <x v="36"/>
    <x v="4"/>
    <x v="2"/>
    <n v="3023"/>
    <n v="3666"/>
    <n v="211400"/>
    <n v="223211"/>
    <n v="61"/>
    <n v="1.6"/>
    <n v="350"/>
    <n v="9.1999999999999993"/>
    <n v="47763"/>
    <n v="1009"/>
    <n v="46754"/>
    <n v="0.5"/>
    <n v="21.4"/>
    <n v="71385"/>
    <n v="44155"/>
    <n v="27230"/>
    <n v="19.8"/>
    <n v="32"/>
    <n v="-23622"/>
    <n v="-10.6"/>
    <n v="42.8"/>
    <n v="294"/>
    <n v="298"/>
    <n v="40993"/>
    <n v="0"/>
  </r>
  <r>
    <x v="36"/>
    <x v="4"/>
    <x v="3"/>
    <n v="3345"/>
    <n v="4756"/>
    <n v="233220"/>
    <n v="230127"/>
    <n v="67"/>
    <n v="1.4"/>
    <n v="147"/>
    <n v="3.1"/>
    <n v="39139"/>
    <n v="2406"/>
    <n v="36733"/>
    <n v="1"/>
    <n v="17"/>
    <n v="32953"/>
    <n v="12549"/>
    <n v="20404"/>
    <n v="5.5"/>
    <n v="14.3"/>
    <n v="6186"/>
    <n v="2.7"/>
    <n v="28.6"/>
    <n v="69"/>
    <n v="83"/>
    <n v="9660"/>
    <n v="0"/>
  </r>
  <r>
    <x v="36"/>
    <x v="4"/>
    <x v="4"/>
    <n v="3223"/>
    <n v="4407"/>
    <n v="224438"/>
    <n v="221454"/>
    <n v="83"/>
    <n v="1.9"/>
    <n v="125"/>
    <n v="2.8"/>
    <n v="34615"/>
    <n v="2510"/>
    <n v="32105"/>
    <n v="1.1000000000000001"/>
    <n v="15.6"/>
    <n v="28646"/>
    <n v="11606"/>
    <n v="17040"/>
    <n v="5.2"/>
    <n v="12.9"/>
    <n v="5969"/>
    <n v="2.7"/>
    <n v="25.8"/>
    <n v="71"/>
    <n v="73"/>
    <n v="9423"/>
    <n v="0"/>
  </r>
  <r>
    <x v="36"/>
    <x v="4"/>
    <x v="5"/>
    <n v="3304"/>
    <n v="4755"/>
    <n v="230425"/>
    <n v="225864"/>
    <n v="109"/>
    <n v="2.2999999999999998"/>
    <n v="89"/>
    <n v="1.9"/>
    <n v="33672"/>
    <n v="2853"/>
    <n v="30819"/>
    <n v="1.3"/>
    <n v="14.9"/>
    <n v="24549"/>
    <n v="7701"/>
    <n v="16848"/>
    <n v="3.4"/>
    <n v="10.9"/>
    <n v="9123"/>
    <n v="4"/>
    <n v="21.8"/>
    <n v="49"/>
    <n v="55"/>
    <n v="6263"/>
    <n v="0"/>
  </r>
  <r>
    <x v="36"/>
    <x v="4"/>
    <x v="6"/>
    <n v="3673"/>
    <n v="6286"/>
    <n v="253654"/>
    <n v="250668"/>
    <n v="141"/>
    <n v="2.2999999999999998"/>
    <n v="97"/>
    <n v="1.5"/>
    <n v="32997"/>
    <n v="2004"/>
    <n v="30993"/>
    <n v="0.8"/>
    <n v="13.2"/>
    <n v="27024"/>
    <n v="9039"/>
    <n v="17985"/>
    <n v="3.6"/>
    <n v="10.8"/>
    <n v="5973"/>
    <n v="2.4"/>
    <n v="21.6"/>
    <n v="61"/>
    <n v="61"/>
    <n v="7926"/>
    <n v="0"/>
  </r>
  <r>
    <x v="36"/>
    <x v="4"/>
    <x v="7"/>
    <n v="16120"/>
    <n v="23974"/>
    <n v="1113556"/>
    <n v="1108816"/>
    <n v="485"/>
    <n v="2"/>
    <n v="499"/>
    <n v="2.1"/>
    <n v="136214"/>
    <n v="13191"/>
    <n v="123023"/>
    <n v="1.2"/>
    <n v="12.3"/>
    <n v="126734"/>
    <n v="42725"/>
    <n v="84009"/>
    <n v="3.9"/>
    <n v="11.4"/>
    <n v="9480"/>
    <n v="0.9"/>
    <n v="22.8"/>
    <n v="250"/>
    <n v="275"/>
    <n v="33111"/>
    <n v="0"/>
  </r>
  <r>
    <x v="36"/>
    <x v="4"/>
    <x v="8"/>
    <n v="14831"/>
    <n v="24048"/>
    <n v="1023899"/>
    <n v="1021467"/>
    <n v="412"/>
    <n v="1.7"/>
    <n v="431"/>
    <n v="1.8"/>
    <n v="108973"/>
    <n v="12493"/>
    <n v="96480"/>
    <n v="1.2"/>
    <n v="10.7"/>
    <n v="104108"/>
    <n v="34952"/>
    <n v="69156"/>
    <n v="3.4"/>
    <n v="10.199999999999999"/>
    <n v="4865"/>
    <n v="0.5"/>
    <n v="20.399999999999999"/>
    <n v="209"/>
    <n v="237"/>
    <n v="28375"/>
    <n v="0"/>
  </r>
  <r>
    <x v="36"/>
    <x v="4"/>
    <x v="9"/>
    <n v="10373"/>
    <n v="14908"/>
    <n v="712005"/>
    <n v="713056"/>
    <n v="271"/>
    <n v="1.8"/>
    <n v="330"/>
    <n v="2.2000000000000002"/>
    <n v="69885"/>
    <n v="7805"/>
    <n v="62080"/>
    <n v="1.1000000000000001"/>
    <n v="9.8000000000000007"/>
    <n v="71987"/>
    <n v="21573"/>
    <n v="50414"/>
    <n v="3"/>
    <n v="10.1"/>
    <n v="-2102"/>
    <n v="-0.3"/>
    <n v="19.600000000000001"/>
    <n v="130"/>
    <n v="156"/>
    <n v="18060"/>
    <n v="0"/>
  </r>
  <r>
    <x v="36"/>
    <x v="4"/>
    <x v="10"/>
    <n v="9411"/>
    <n v="15546"/>
    <n v="647950"/>
    <n v="646266"/>
    <n v="309"/>
    <n v="2"/>
    <n v="267"/>
    <n v="1.7"/>
    <n v="61021"/>
    <n v="6775"/>
    <n v="54246"/>
    <n v="1"/>
    <n v="9.4"/>
    <n v="57653"/>
    <n v="16373"/>
    <n v="41280"/>
    <n v="2.5"/>
    <n v="8.9"/>
    <n v="3368"/>
    <n v="0.5"/>
    <n v="17.8"/>
    <n v="99"/>
    <n v="145"/>
    <n v="13334"/>
    <n v="0"/>
  </r>
  <r>
    <x v="36"/>
    <x v="4"/>
    <x v="11"/>
    <n v="21049"/>
    <n v="45223"/>
    <n v="1459627"/>
    <n v="1453027"/>
    <n v="1176"/>
    <n v="2.6"/>
    <n v="741"/>
    <n v="1.6"/>
    <n v="142164"/>
    <n v="25351"/>
    <n v="116813"/>
    <n v="1.7"/>
    <n v="9.8000000000000007"/>
    <n v="128964"/>
    <n v="34385"/>
    <n v="94579"/>
    <n v="2.4"/>
    <n v="8.9"/>
    <n v="13200"/>
    <n v="0.9"/>
    <n v="17.8"/>
    <n v="171"/>
    <n v="247"/>
    <n v="22870"/>
    <n v="0"/>
  </r>
  <r>
    <x v="36"/>
    <x v="4"/>
    <x v="1"/>
    <n v="26078"/>
    <n v="57791"/>
    <n v="1824611"/>
    <n v="1826110"/>
    <n v="1120"/>
    <n v="1.9"/>
    <n v="1035"/>
    <n v="1.8"/>
    <n v="154030"/>
    <n v="31175"/>
    <n v="122855"/>
    <n v="1.7"/>
    <n v="8.4"/>
    <n v="157027"/>
    <n v="48369"/>
    <n v="108658"/>
    <n v="2.6"/>
    <n v="8.6"/>
    <n v="-2997"/>
    <n v="-0.2"/>
    <n v="16.8"/>
    <n v="245"/>
    <n v="365"/>
    <n v="33060"/>
    <n v="0"/>
  </r>
  <r>
    <x v="36"/>
    <x v="5"/>
    <x v="0"/>
    <n v="451"/>
    <n v="979"/>
    <n v="132296"/>
    <n v="66682"/>
    <n v="976"/>
    <n v="199.4"/>
    <n v="0"/>
    <n v="0"/>
    <n v="131228"/>
    <n v="131228"/>
    <n v="0"/>
    <n v="196.8"/>
    <n v="196.8"/>
    <n v="0"/>
    <n v="0"/>
    <n v="0"/>
    <n v="0"/>
    <n v="0"/>
    <n v="131228"/>
    <n v="196.8"/>
    <n v="0"/>
    <m/>
    <m/>
    <m/>
    <n v="0"/>
  </r>
  <r>
    <x v="36"/>
    <x v="5"/>
    <x v="2"/>
    <n v="1043"/>
    <n v="1756"/>
    <n v="158357"/>
    <n v="172677"/>
    <n v="125"/>
    <n v="6.9"/>
    <n v="224"/>
    <n v="12.4"/>
    <n v="38903"/>
    <n v="2353"/>
    <n v="36550"/>
    <n v="1.4"/>
    <n v="22.5"/>
    <n v="67543"/>
    <n v="47499"/>
    <n v="20044"/>
    <n v="27.5"/>
    <n v="39.1"/>
    <n v="-28640"/>
    <n v="-16.600000000000001"/>
    <n v="45"/>
    <n v="143"/>
    <n v="143"/>
    <m/>
    <n v="1"/>
  </r>
  <r>
    <x v="36"/>
    <x v="5"/>
    <x v="3"/>
    <n v="1336"/>
    <n v="3336"/>
    <n v="203864"/>
    <n v="198944"/>
    <n v="187"/>
    <n v="5.7"/>
    <n v="88"/>
    <n v="2.7"/>
    <n v="38267"/>
    <n v="4968"/>
    <n v="33299"/>
    <n v="2.5"/>
    <n v="19.2"/>
    <n v="28427"/>
    <n v="11412"/>
    <n v="17015"/>
    <n v="5.7"/>
    <n v="14.3"/>
    <n v="9840"/>
    <n v="4.9000000000000004"/>
    <n v="28.6"/>
    <n v="34"/>
    <n v="36"/>
    <n v="9626"/>
    <n v="0"/>
  </r>
  <r>
    <x v="36"/>
    <x v="5"/>
    <x v="4"/>
    <n v="1436"/>
    <n v="4319"/>
    <n v="220625"/>
    <n v="217869"/>
    <n v="214"/>
    <n v="5"/>
    <n v="118"/>
    <n v="2.8"/>
    <n v="36383"/>
    <n v="6708"/>
    <n v="29675"/>
    <n v="3.1"/>
    <n v="16.7"/>
    <n v="30870"/>
    <n v="12590"/>
    <n v="18280"/>
    <n v="5.8"/>
    <n v="14.2"/>
    <n v="5513"/>
    <n v="2.5"/>
    <n v="28.4"/>
    <n v="35"/>
    <n v="48"/>
    <n v="10289"/>
    <n v="0"/>
  </r>
  <r>
    <x v="36"/>
    <x v="5"/>
    <x v="5"/>
    <n v="1211"/>
    <n v="2810"/>
    <n v="184076"/>
    <n v="179681"/>
    <n v="120"/>
    <n v="4.3"/>
    <n v="66"/>
    <n v="2.4"/>
    <n v="31512"/>
    <n v="3623"/>
    <n v="27889"/>
    <n v="2"/>
    <n v="17.5"/>
    <n v="22721"/>
    <n v="8497"/>
    <n v="14224"/>
    <n v="4.7"/>
    <n v="12.6"/>
    <n v="8791"/>
    <n v="4.9000000000000004"/>
    <n v="25.2"/>
    <n v="22"/>
    <n v="27"/>
    <n v="6387"/>
    <n v="0"/>
  </r>
  <r>
    <x v="36"/>
    <x v="5"/>
    <x v="6"/>
    <n v="1420"/>
    <n v="4007"/>
    <n v="214961"/>
    <n v="212458"/>
    <n v="149"/>
    <n v="3.8"/>
    <n v="63"/>
    <n v="1.6"/>
    <n v="30724"/>
    <n v="3149"/>
    <n v="27575"/>
    <n v="1.5"/>
    <n v="14.5"/>
    <n v="25717"/>
    <n v="8449"/>
    <n v="17268"/>
    <n v="4"/>
    <n v="12.1"/>
    <n v="5007"/>
    <n v="2.4"/>
    <n v="24.2"/>
    <n v="23"/>
    <n v="23"/>
    <m/>
    <n v="1"/>
  </r>
  <r>
    <x v="36"/>
    <x v="5"/>
    <x v="7"/>
    <n v="7214"/>
    <n v="17830"/>
    <n v="1083931"/>
    <n v="1075421"/>
    <n v="1048"/>
    <n v="6"/>
    <n v="389"/>
    <n v="2.2000000000000002"/>
    <n v="141165"/>
    <n v="15880"/>
    <n v="125285"/>
    <n v="1.5"/>
    <n v="13.1"/>
    <n v="124145"/>
    <n v="43539"/>
    <n v="80606"/>
    <n v="4"/>
    <n v="11.5"/>
    <n v="17020"/>
    <n v="1.6"/>
    <n v="23"/>
    <n v="103"/>
    <n v="107"/>
    <n v="31272"/>
    <n v="0"/>
  </r>
  <r>
    <x v="36"/>
    <x v="5"/>
    <x v="8"/>
    <n v="7169"/>
    <n v="19889"/>
    <n v="1091372"/>
    <n v="1084919"/>
    <n v="673"/>
    <n v="3.4"/>
    <n v="490"/>
    <n v="2.5"/>
    <n v="126460"/>
    <n v="19659"/>
    <n v="106801"/>
    <n v="1.8"/>
    <n v="11.7"/>
    <n v="113553"/>
    <n v="36634"/>
    <n v="76919"/>
    <n v="3.4"/>
    <n v="10.5"/>
    <n v="12907"/>
    <n v="1.2"/>
    <n v="21"/>
    <n v="87"/>
    <n v="102"/>
    <n v="24725"/>
    <n v="0"/>
  </r>
  <r>
    <x v="36"/>
    <x v="5"/>
    <x v="9"/>
    <n v="4806"/>
    <n v="11900"/>
    <n v="728280"/>
    <n v="721811"/>
    <n v="395"/>
    <n v="3.3"/>
    <n v="254"/>
    <n v="2.1"/>
    <n v="85416"/>
    <n v="14091"/>
    <n v="71325"/>
    <n v="2"/>
    <n v="11.8"/>
    <n v="72478"/>
    <n v="24383"/>
    <n v="48095"/>
    <n v="3.4"/>
    <n v="10"/>
    <n v="12938"/>
    <n v="1.8"/>
    <n v="20"/>
    <n v="65"/>
    <n v="94"/>
    <n v="19099"/>
    <n v="0"/>
  </r>
  <r>
    <x v="36"/>
    <x v="5"/>
    <x v="10"/>
    <n v="4871"/>
    <n v="14840"/>
    <n v="741049"/>
    <n v="733234"/>
    <n v="519"/>
    <n v="3.5"/>
    <n v="285"/>
    <n v="1.9"/>
    <n v="76289"/>
    <n v="11920"/>
    <n v="64369"/>
    <n v="1.6"/>
    <n v="10.4"/>
    <n v="60659"/>
    <n v="14551"/>
    <n v="46108"/>
    <n v="2"/>
    <n v="8.3000000000000007"/>
    <n v="15630"/>
    <n v="2.1"/>
    <n v="16.600000000000001"/>
    <n v="38"/>
    <n v="63"/>
    <n v="10408"/>
    <n v="0"/>
  </r>
  <r>
    <x v="36"/>
    <x v="5"/>
    <x v="11"/>
    <n v="13141"/>
    <n v="53731"/>
    <n v="2023188"/>
    <n v="2000484"/>
    <n v="1691"/>
    <n v="3.2"/>
    <n v="875"/>
    <n v="1.6"/>
    <n v="203497"/>
    <n v="32014"/>
    <n v="171483"/>
    <n v="1.6"/>
    <n v="10.199999999999999"/>
    <n v="158088"/>
    <n v="38123"/>
    <n v="119965"/>
    <n v="1.9"/>
    <n v="7.9"/>
    <n v="45409"/>
    <n v="2.2999999999999998"/>
    <n v="15.8"/>
    <n v="69"/>
    <n v="152"/>
    <n v="19984"/>
    <n v="0"/>
  </r>
  <r>
    <x v="36"/>
    <x v="5"/>
    <x v="1"/>
    <n v="19537"/>
    <n v="76215"/>
    <n v="3018821"/>
    <n v="2994523"/>
    <n v="2360"/>
    <n v="3.1"/>
    <n v="1321"/>
    <n v="1.7"/>
    <n v="271249"/>
    <n v="48357"/>
    <n v="222892"/>
    <n v="1.6"/>
    <n v="9.1"/>
    <n v="222652"/>
    <n v="58466"/>
    <n v="164186"/>
    <n v="2"/>
    <n v="7.4"/>
    <n v="48597"/>
    <n v="1.7"/>
    <n v="14.8"/>
    <n v="129"/>
    <n v="232"/>
    <n v="36227"/>
    <n v="0"/>
  </r>
  <r>
    <x v="36"/>
    <x v="6"/>
    <x v="0"/>
    <n v="62"/>
    <n v="141"/>
    <n v="42604"/>
    <n v="21302"/>
    <n v="141"/>
    <n v="200"/>
    <n v="0"/>
    <n v="0"/>
    <n v="42604"/>
    <n v="42604"/>
    <n v="0"/>
    <n v="200"/>
    <n v="200"/>
    <n v="0"/>
    <n v="0"/>
    <n v="0"/>
    <n v="0"/>
    <n v="0"/>
    <n v="42604"/>
    <n v="200"/>
    <n v="0"/>
    <m/>
    <m/>
    <m/>
    <n v="0"/>
  </r>
  <r>
    <x v="36"/>
    <x v="6"/>
    <x v="2"/>
    <n v="232"/>
    <n v="592"/>
    <n v="81290"/>
    <n v="76697"/>
    <n v="56"/>
    <n v="9.8000000000000007"/>
    <n v="17"/>
    <n v="3"/>
    <n v="23113"/>
    <n v="1785"/>
    <n v="21328"/>
    <n v="2.2999999999999998"/>
    <n v="30.1"/>
    <n v="13926"/>
    <n v="1403"/>
    <n v="12523"/>
    <n v="1.8"/>
    <n v="18.2"/>
    <n v="9187"/>
    <n v="11.9"/>
    <n v="36.4"/>
    <n v="1"/>
    <n v="1"/>
    <m/>
    <n v="1"/>
  </r>
  <r>
    <x v="36"/>
    <x v="6"/>
    <x v="3"/>
    <n v="261"/>
    <n v="1121"/>
    <n v="91752"/>
    <n v="87253"/>
    <n v="89"/>
    <n v="8.1999999999999993"/>
    <n v="17"/>
    <n v="1.6"/>
    <n v="22082"/>
    <n v="1894"/>
    <n v="20188"/>
    <n v="2.2000000000000002"/>
    <n v="25.3"/>
    <n v="13084"/>
    <n v="8104"/>
    <n v="4980"/>
    <n v="9.3000000000000007"/>
    <n v="15"/>
    <n v="8998"/>
    <n v="10.3"/>
    <n v="30"/>
    <n v="10"/>
    <n v="10"/>
    <m/>
    <n v="1"/>
  </r>
  <r>
    <x v="36"/>
    <x v="6"/>
    <x v="4"/>
    <n v="335"/>
    <n v="1890"/>
    <n v="114551"/>
    <n v="111688"/>
    <n v="68"/>
    <n v="3.6"/>
    <n v="48"/>
    <n v="2.6"/>
    <n v="20118"/>
    <n v="1937"/>
    <n v="18181"/>
    <n v="1.7"/>
    <n v="18"/>
    <n v="14391"/>
    <n v="5111"/>
    <n v="9280"/>
    <n v="4.5999999999999996"/>
    <n v="12.9"/>
    <n v="5727"/>
    <n v="5.0999999999999996"/>
    <n v="25.8"/>
    <n v="6"/>
    <n v="6"/>
    <n v="4057"/>
    <n v="0"/>
  </r>
  <r>
    <x v="36"/>
    <x v="6"/>
    <x v="5"/>
    <n v="254"/>
    <n v="975"/>
    <n v="87987"/>
    <n v="85780"/>
    <n v="98"/>
    <n v="10.4"/>
    <n v="24"/>
    <n v="2.6"/>
    <n v="16031"/>
    <n v="2594"/>
    <n v="13437"/>
    <n v="3"/>
    <n v="18.7"/>
    <n v="11616"/>
    <n v="3783"/>
    <n v="7833"/>
    <n v="4.4000000000000004"/>
    <n v="13.5"/>
    <n v="4415"/>
    <n v="5.2"/>
    <n v="27"/>
    <n v="4"/>
    <n v="4"/>
    <n v="2884"/>
    <n v="0"/>
  </r>
  <r>
    <x v="36"/>
    <x v="6"/>
    <x v="6"/>
    <n v="345"/>
    <n v="1933"/>
    <n v="114946"/>
    <n v="115086"/>
    <n v="171"/>
    <n v="9.1"/>
    <n v="51"/>
    <n v="2.7"/>
    <n v="18589"/>
    <n v="2322"/>
    <n v="16267"/>
    <n v="2"/>
    <n v="16.2"/>
    <n v="18868"/>
    <n v="4683"/>
    <n v="14185"/>
    <n v="4.0999999999999996"/>
    <n v="16.399999999999999"/>
    <n v="-279"/>
    <n v="-0.2"/>
    <n v="32.4"/>
    <n v="5"/>
    <n v="10"/>
    <n v="3889"/>
    <n v="0"/>
  </r>
  <r>
    <x v="36"/>
    <x v="6"/>
    <x v="7"/>
    <n v="1734"/>
    <n v="8244"/>
    <n v="584546"/>
    <n v="574982"/>
    <n v="442"/>
    <n v="5.4"/>
    <n v="281"/>
    <n v="3.4"/>
    <n v="86096"/>
    <n v="11663"/>
    <n v="74433"/>
    <n v="2"/>
    <n v="15"/>
    <n v="66967"/>
    <n v="24367"/>
    <n v="42600"/>
    <n v="4.2"/>
    <n v="11.6"/>
    <n v="19129"/>
    <n v="3.4"/>
    <n v="23.2"/>
    <n v="26"/>
    <n v="29"/>
    <n v="17047"/>
    <n v="0"/>
  </r>
  <r>
    <x v="36"/>
    <x v="6"/>
    <x v="8"/>
    <n v="1800"/>
    <n v="9509"/>
    <n v="606843"/>
    <n v="599405"/>
    <n v="574"/>
    <n v="6.1"/>
    <n v="297"/>
    <n v="3.2"/>
    <n v="73975"/>
    <n v="10039"/>
    <n v="63936"/>
    <n v="1.7"/>
    <n v="12.3"/>
    <n v="59099"/>
    <n v="19510"/>
    <n v="39589"/>
    <n v="3.3"/>
    <n v="9.9"/>
    <n v="14876"/>
    <n v="2.4"/>
    <n v="19.8"/>
    <n v="16"/>
    <n v="93"/>
    <n v="10837"/>
    <n v="0"/>
  </r>
  <r>
    <x v="36"/>
    <x v="6"/>
    <x v="9"/>
    <n v="1188"/>
    <n v="7168"/>
    <n v="410340"/>
    <n v="401457"/>
    <n v="566"/>
    <n v="8.1"/>
    <n v="132"/>
    <n v="1.9"/>
    <n v="48845"/>
    <n v="9102"/>
    <n v="39743"/>
    <n v="2.2999999999999998"/>
    <n v="12.2"/>
    <n v="31078"/>
    <n v="6004"/>
    <n v="25074"/>
    <n v="1.5"/>
    <n v="7.7"/>
    <n v="17767"/>
    <n v="4.5"/>
    <n v="15.4"/>
    <n v="5"/>
    <n v="5"/>
    <n v="3367"/>
    <n v="0"/>
  </r>
  <r>
    <x v="36"/>
    <x v="6"/>
    <x v="10"/>
    <n v="1399"/>
    <n v="10082"/>
    <n v="479161"/>
    <n v="472424"/>
    <n v="322"/>
    <n v="3.2"/>
    <n v="229"/>
    <n v="2.2999999999999998"/>
    <n v="51468"/>
    <n v="7009"/>
    <n v="44459"/>
    <n v="1.5"/>
    <n v="10.9"/>
    <n v="37994"/>
    <n v="8389"/>
    <n v="29605"/>
    <n v="1.8"/>
    <n v="8"/>
    <n v="13474"/>
    <n v="2.9"/>
    <n v="16"/>
    <n v="4"/>
    <n v="4"/>
    <n v="3118"/>
    <n v="0"/>
  </r>
  <r>
    <x v="36"/>
    <x v="6"/>
    <x v="11"/>
    <n v="4486"/>
    <n v="37854"/>
    <n v="1528482"/>
    <n v="1504886"/>
    <n v="1287"/>
    <n v="3.4"/>
    <n v="677"/>
    <n v="1.8"/>
    <n v="163170"/>
    <n v="26436"/>
    <n v="136734"/>
    <n v="1.8"/>
    <n v="10.8"/>
    <n v="115978"/>
    <n v="19941"/>
    <n v="96037"/>
    <n v="1.3"/>
    <n v="7.7"/>
    <n v="47192"/>
    <n v="3.1"/>
    <n v="15.4"/>
    <n v="10"/>
    <n v="31"/>
    <n v="6767"/>
    <n v="0"/>
  </r>
  <r>
    <x v="36"/>
    <x v="6"/>
    <x v="1"/>
    <n v="7020"/>
    <n v="57441"/>
    <n v="2403433"/>
    <n v="2380874"/>
    <n v="1820"/>
    <n v="3.2"/>
    <n v="1138"/>
    <n v="2"/>
    <n v="216624"/>
    <n v="31034"/>
    <n v="185590"/>
    <n v="1.3"/>
    <n v="9.1"/>
    <n v="171505"/>
    <n v="32439"/>
    <n v="139066"/>
    <n v="1.4"/>
    <n v="7.2"/>
    <n v="45119"/>
    <n v="1.9"/>
    <n v="14.4"/>
    <n v="16"/>
    <n v="19"/>
    <n v="10549"/>
    <n v="0"/>
  </r>
  <r>
    <x v="36"/>
    <x v="7"/>
    <x v="0"/>
    <n v="22"/>
    <n v="45"/>
    <n v="27267"/>
    <n v="13634"/>
    <n v="45"/>
    <n v="200"/>
    <n v="0"/>
    <n v="0"/>
    <n v="27267"/>
    <n v="27267"/>
    <n v="0"/>
    <n v="200"/>
    <n v="200"/>
    <n v="0"/>
    <n v="0"/>
    <n v="0"/>
    <n v="0"/>
    <n v="0"/>
    <n v="27267"/>
    <n v="200"/>
    <n v="0"/>
    <m/>
    <m/>
    <m/>
    <n v="0"/>
  </r>
  <r>
    <x v="36"/>
    <x v="7"/>
    <x v="2"/>
    <n v="85"/>
    <n v="243"/>
    <n v="51851"/>
    <n v="48177"/>
    <n v="63"/>
    <n v="29.6"/>
    <n v="2"/>
    <n v="0.9"/>
    <n v="18168"/>
    <n v="1509"/>
    <n v="16659"/>
    <n v="3.1"/>
    <n v="37.700000000000003"/>
    <n v="10819"/>
    <m/>
    <n v="10803"/>
    <m/>
    <n v="22.5"/>
    <n v="7349"/>
    <n v="15.2"/>
    <n v="45"/>
    <m/>
    <m/>
    <m/>
    <n v="1"/>
  </r>
  <r>
    <x v="36"/>
    <x v="7"/>
    <x v="3"/>
    <n v="109"/>
    <n v="633"/>
    <n v="75100"/>
    <n v="72916"/>
    <n v="45"/>
    <n v="7.2"/>
    <n v="32"/>
    <n v="5.0999999999999996"/>
    <n v="17580"/>
    <n v="2834"/>
    <n v="14746"/>
    <n v="3.9"/>
    <n v="24.1"/>
    <n v="13211"/>
    <n v="6919"/>
    <n v="6292"/>
    <n v="9.5"/>
    <n v="18.100000000000001"/>
    <n v="4369"/>
    <n v="6"/>
    <n v="36.200000000000003"/>
    <n v="4"/>
    <n v="4"/>
    <n v="6522"/>
    <n v="0"/>
  </r>
  <r>
    <x v="36"/>
    <x v="7"/>
    <x v="4"/>
    <n v="122"/>
    <n v="944"/>
    <n v="83798"/>
    <n v="81950"/>
    <n v="59"/>
    <n v="6.4"/>
    <n v="16"/>
    <n v="1.7"/>
    <n v="14859"/>
    <n v="2130"/>
    <n v="12729"/>
    <n v="2.6"/>
    <n v="18.100000000000001"/>
    <n v="11164"/>
    <n v="4771"/>
    <n v="6393"/>
    <n v="5.8"/>
    <n v="13.6"/>
    <n v="3695"/>
    <n v="4.5"/>
    <n v="27.2"/>
    <n v="2"/>
    <n v="2"/>
    <m/>
    <n v="1"/>
  </r>
  <r>
    <x v="36"/>
    <x v="7"/>
    <x v="5"/>
    <n v="102"/>
    <n v="568"/>
    <n v="68440"/>
    <n v="67127"/>
    <n v="151"/>
    <n v="30.3"/>
    <n v="11"/>
    <n v="2.2000000000000002"/>
    <n v="14126"/>
    <n v="1324"/>
    <n v="12802"/>
    <n v="2"/>
    <n v="21"/>
    <n v="11500"/>
    <n v="3539"/>
    <n v="7961"/>
    <n v="5.3"/>
    <n v="17.100000000000001"/>
    <n v="2626"/>
    <n v="3.9"/>
    <n v="34.200000000000003"/>
    <n v="2"/>
    <n v="2"/>
    <m/>
    <n v="1"/>
  </r>
  <r>
    <x v="36"/>
    <x v="7"/>
    <x v="6"/>
    <n v="114"/>
    <n v="1021"/>
    <n v="77473"/>
    <n v="74529"/>
    <n v="316"/>
    <n v="35.9"/>
    <n v="39"/>
    <n v="4.4000000000000004"/>
    <n v="15963"/>
    <n v="3218"/>
    <n v="12745"/>
    <n v="4.3"/>
    <n v="21.4"/>
    <n v="10075"/>
    <m/>
    <n v="8440"/>
    <m/>
    <n v="13.5"/>
    <n v="5888"/>
    <n v="7.9"/>
    <n v="27"/>
    <n v="1"/>
    <n v="1"/>
    <m/>
    <n v="1"/>
  </r>
  <r>
    <x v="36"/>
    <x v="7"/>
    <x v="7"/>
    <n v="700"/>
    <n v="6793"/>
    <n v="463281"/>
    <n v="456018"/>
    <n v="664"/>
    <n v="10.1"/>
    <n v="271"/>
    <n v="4.0999999999999996"/>
    <n v="70909"/>
    <n v="10584"/>
    <n v="60325"/>
    <n v="2.2999999999999998"/>
    <n v="15.5"/>
    <n v="56383"/>
    <n v="13751"/>
    <n v="42632"/>
    <n v="3"/>
    <n v="12.4"/>
    <n v="14526"/>
    <n v="3.1"/>
    <n v="24.8"/>
    <n v="7"/>
    <n v="7"/>
    <m/>
    <n v="1"/>
  </r>
  <r>
    <x v="36"/>
    <x v="7"/>
    <x v="8"/>
    <n v="818"/>
    <n v="9324"/>
    <n v="528135"/>
    <n v="524290"/>
    <n v="742"/>
    <n v="8.1"/>
    <n v="435"/>
    <n v="4.7"/>
    <n v="69666"/>
    <n v="12170"/>
    <n v="57496"/>
    <n v="2.2999999999999998"/>
    <n v="13.3"/>
    <n v="61977"/>
    <n v="19857"/>
    <n v="42120"/>
    <n v="3.8"/>
    <n v="11.8"/>
    <n v="7689"/>
    <n v="1.5"/>
    <n v="23.6"/>
    <n v="6"/>
    <n v="6"/>
    <m/>
    <n v="1"/>
  </r>
  <r>
    <x v="36"/>
    <x v="7"/>
    <x v="9"/>
    <n v="567"/>
    <n v="6607"/>
    <n v="372826"/>
    <n v="368173"/>
    <n v="402"/>
    <n v="6.2"/>
    <n v="116"/>
    <n v="1.8"/>
    <n v="44177"/>
    <n v="6339"/>
    <n v="37838"/>
    <n v="1.7"/>
    <n v="12"/>
    <n v="34870"/>
    <n v="6164"/>
    <n v="28706"/>
    <n v="1.7"/>
    <n v="9.5"/>
    <n v="9307"/>
    <n v="2.5"/>
    <n v="19"/>
    <n v="1"/>
    <n v="1"/>
    <m/>
    <n v="1"/>
  </r>
  <r>
    <x v="36"/>
    <x v="7"/>
    <x v="10"/>
    <n v="663"/>
    <n v="8710"/>
    <n v="431491"/>
    <n v="429547"/>
    <n v="496"/>
    <n v="5.8"/>
    <n v="199"/>
    <n v="2.2999999999999998"/>
    <n v="47429"/>
    <n v="10532"/>
    <n v="36897"/>
    <n v="2.5"/>
    <n v="11"/>
    <n v="43540"/>
    <n v="10988"/>
    <n v="32552"/>
    <n v="2.6"/>
    <n v="10.1"/>
    <n v="3889"/>
    <n v="0.9"/>
    <n v="20.2"/>
    <n v="2"/>
    <n v="2"/>
    <m/>
    <n v="1"/>
  </r>
  <r>
    <x v="36"/>
    <x v="7"/>
    <x v="11"/>
    <n v="2164"/>
    <n v="33981"/>
    <n v="1457858"/>
    <n v="1435783"/>
    <n v="1844"/>
    <n v="5.5"/>
    <n v="682"/>
    <n v="2"/>
    <n v="172669"/>
    <n v="37407"/>
    <n v="135262"/>
    <n v="2.6"/>
    <n v="12"/>
    <n v="128520"/>
    <n v="23047"/>
    <n v="105473"/>
    <n v="1.6"/>
    <n v="9"/>
    <n v="44149"/>
    <n v="3"/>
    <n v="18"/>
    <n v="4"/>
    <n v="4"/>
    <n v="5394"/>
    <n v="0"/>
  </r>
  <r>
    <x v="36"/>
    <x v="7"/>
    <x v="1"/>
    <n v="3964"/>
    <n v="53997"/>
    <n v="2677801"/>
    <n v="2656823"/>
    <n v="2085"/>
    <n v="3.9"/>
    <n v="1335"/>
    <n v="2.5"/>
    <n v="258498"/>
    <n v="43801"/>
    <n v="214697"/>
    <n v="1.6"/>
    <n v="9.6999999999999993"/>
    <n v="216543"/>
    <n v="45412"/>
    <n v="171131"/>
    <n v="1.7"/>
    <n v="8.1999999999999993"/>
    <n v="41955"/>
    <n v="1.5"/>
    <n v="16.399999999999999"/>
    <n v="6"/>
    <n v="11"/>
    <n v="7760"/>
    <n v="0"/>
  </r>
  <r>
    <x v="36"/>
    <x v="8"/>
    <x v="0"/>
    <n v="8"/>
    <n v="8"/>
    <m/>
    <m/>
    <n v="8"/>
    <n v="200"/>
    <n v="0"/>
    <n v="0"/>
    <m/>
    <m/>
    <m/>
    <m/>
    <m/>
    <m/>
    <m/>
    <m/>
    <m/>
    <m/>
    <m/>
    <m/>
    <m/>
    <m/>
    <m/>
    <m/>
    <n v="1"/>
  </r>
  <r>
    <x v="36"/>
    <x v="8"/>
    <x v="2"/>
    <n v="36"/>
    <n v="132"/>
    <n v="45768"/>
    <n v="43693"/>
    <n v="0"/>
    <n v="0"/>
    <n v="4"/>
    <n v="3"/>
    <n v="14264"/>
    <n v="0"/>
    <n v="14264"/>
    <n v="0"/>
    <n v="32.6"/>
    <n v="10113"/>
    <n v="91"/>
    <n v="10022"/>
    <n v="0.2"/>
    <n v="23.1"/>
    <n v="4151"/>
    <n v="9.5"/>
    <n v="46.2"/>
    <m/>
    <m/>
    <m/>
    <n v="0"/>
  </r>
  <r>
    <x v="36"/>
    <x v="8"/>
    <x v="3"/>
    <n v="44"/>
    <n v="511"/>
    <m/>
    <n v="62128"/>
    <n v="228"/>
    <n v="56.7"/>
    <n v="10"/>
    <n v="2.5"/>
    <n v="22950"/>
    <m/>
    <m/>
    <m/>
    <n v="36.9"/>
    <n v="17104"/>
    <m/>
    <n v="6614"/>
    <m/>
    <n v="27.5"/>
    <n v="5846"/>
    <n v="9.4"/>
    <n v="55"/>
    <n v="4"/>
    <n v="4"/>
    <n v="10064"/>
    <n v="1"/>
  </r>
  <r>
    <x v="36"/>
    <x v="8"/>
    <x v="4"/>
    <n v="60"/>
    <n v="763"/>
    <n v="76934"/>
    <n v="73403"/>
    <n v="65"/>
    <n v="8.8000000000000007"/>
    <n v="11"/>
    <n v="1.5"/>
    <n v="20276"/>
    <n v="937"/>
    <n v="19339"/>
    <n v="1.3"/>
    <n v="27.6"/>
    <n v="13214"/>
    <m/>
    <n v="10194"/>
    <m/>
    <n v="18"/>
    <n v="7062"/>
    <n v="9.6"/>
    <n v="36"/>
    <n v="1"/>
    <n v="1"/>
    <m/>
    <n v="1"/>
  </r>
  <r>
    <x v="36"/>
    <x v="8"/>
    <x v="5"/>
    <n v="55"/>
    <n v="442"/>
    <n v="70832"/>
    <m/>
    <n v="69"/>
    <n v="16.8"/>
    <n v="7"/>
    <n v="1.7"/>
    <m/>
    <m/>
    <m/>
    <m/>
    <m/>
    <m/>
    <m/>
    <m/>
    <m/>
    <m/>
    <m/>
    <m/>
    <m/>
    <m/>
    <m/>
    <m/>
    <n v="1"/>
  </r>
  <r>
    <x v="36"/>
    <x v="8"/>
    <x v="6"/>
    <n v="61"/>
    <n v="648"/>
    <n v="64632"/>
    <n v="63427"/>
    <n v="31"/>
    <n v="4.9000000000000004"/>
    <n v="8"/>
    <n v="1.3"/>
    <n v="9427"/>
    <n v="1161"/>
    <n v="8266"/>
    <n v="1.8"/>
    <n v="14.9"/>
    <n v="7016"/>
    <n v="382"/>
    <n v="6634"/>
    <n v="0.6"/>
    <n v="11.1"/>
    <n v="2411"/>
    <n v="3.8"/>
    <n v="22.2"/>
    <m/>
    <m/>
    <m/>
    <n v="0"/>
  </r>
  <r>
    <x v="36"/>
    <x v="8"/>
    <x v="7"/>
    <n v="329"/>
    <n v="5418"/>
    <n v="383978"/>
    <n v="372825"/>
    <n v="563"/>
    <n v="10.8"/>
    <n v="162"/>
    <n v="3.1"/>
    <n v="65277"/>
    <n v="10054"/>
    <n v="55223"/>
    <n v="2.7"/>
    <n v="17.5"/>
    <n v="42971"/>
    <n v="9811"/>
    <n v="33160"/>
    <n v="2.6"/>
    <n v="11.5"/>
    <n v="22306"/>
    <n v="6"/>
    <n v="23"/>
    <n v="2"/>
    <n v="2"/>
    <m/>
    <n v="1"/>
  </r>
  <r>
    <x v="36"/>
    <x v="8"/>
    <x v="8"/>
    <n v="480"/>
    <n v="9596"/>
    <n v="629441"/>
    <n v="619700"/>
    <n v="592"/>
    <n v="6.2"/>
    <n v="612"/>
    <n v="6.4"/>
    <n v="82983"/>
    <n v="20173"/>
    <n v="62810"/>
    <n v="3.3"/>
    <n v="13.4"/>
    <n v="63502"/>
    <n v="10265"/>
    <n v="53237"/>
    <n v="1.7"/>
    <n v="10.199999999999999"/>
    <n v="19481"/>
    <n v="3.2"/>
    <n v="20.399999999999999"/>
    <n v="1"/>
    <n v="1"/>
    <m/>
    <n v="1"/>
  </r>
  <r>
    <x v="36"/>
    <x v="8"/>
    <x v="9"/>
    <n v="354"/>
    <n v="8293"/>
    <n v="454814"/>
    <n v="457471"/>
    <n v="530"/>
    <n v="6.5"/>
    <n v="184"/>
    <n v="2.2999999999999998"/>
    <n v="56872"/>
    <n v="12570"/>
    <n v="44302"/>
    <n v="2.7"/>
    <n v="12.4"/>
    <n v="62185"/>
    <n v="22439"/>
    <n v="39746"/>
    <n v="4.9000000000000004"/>
    <n v="13.6"/>
    <n v="-5313"/>
    <n v="-1.2"/>
    <n v="24.8"/>
    <n v="5"/>
    <n v="5"/>
    <m/>
    <n v="1"/>
  </r>
  <r>
    <x v="36"/>
    <x v="8"/>
    <x v="10"/>
    <n v="423"/>
    <n v="11692"/>
    <n v="577248"/>
    <n v="579417"/>
    <n v="622"/>
    <n v="5.4"/>
    <n v="262"/>
    <n v="2.2999999999999998"/>
    <n v="59507"/>
    <n v="10356"/>
    <n v="49151"/>
    <n v="1.8"/>
    <n v="10.3"/>
    <n v="63844"/>
    <n v="17677"/>
    <n v="46167"/>
    <n v="3.1"/>
    <n v="11"/>
    <n v="-4337"/>
    <n v="-0.7"/>
    <n v="20.6"/>
    <n v="2"/>
    <n v="2"/>
    <m/>
    <n v="1"/>
  </r>
  <r>
    <x v="36"/>
    <x v="8"/>
    <x v="11"/>
    <n v="1374"/>
    <n v="35745"/>
    <n v="1939732"/>
    <n v="1913941"/>
    <n v="2055"/>
    <n v="5.8"/>
    <n v="1225"/>
    <n v="3.5"/>
    <n v="209343"/>
    <n v="51602"/>
    <n v="157741"/>
    <n v="2.7"/>
    <n v="10.9"/>
    <n v="157760"/>
    <n v="22699"/>
    <n v="135061"/>
    <n v="1.2"/>
    <n v="8.1999999999999993"/>
    <n v="51583"/>
    <n v="2.7"/>
    <n v="16.399999999999999"/>
    <m/>
    <m/>
    <m/>
    <n v="0"/>
  </r>
  <r>
    <x v="36"/>
    <x v="8"/>
    <x v="1"/>
    <n v="2742"/>
    <n v="73827"/>
    <n v="3994172"/>
    <n v="3941170"/>
    <n v="3273"/>
    <n v="4.5"/>
    <n v="2115"/>
    <n v="2.9"/>
    <n v="393153"/>
    <n v="77398"/>
    <n v="315755"/>
    <n v="2"/>
    <n v="10"/>
    <n v="287149"/>
    <n v="48562"/>
    <n v="238587"/>
    <n v="1.2"/>
    <n v="7.3"/>
    <n v="106004"/>
    <n v="2.7"/>
    <n v="14.6"/>
    <n v="2"/>
    <n v="2"/>
    <m/>
    <n v="1"/>
  </r>
  <r>
    <x v="36"/>
    <x v="9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6"/>
    <x v="9"/>
    <x v="2"/>
    <n v="13"/>
    <n v="31"/>
    <n v="22190"/>
    <n v="19063"/>
    <n v="1"/>
    <n v="3.1"/>
    <n v="3"/>
    <n v="9.4"/>
    <n v="6711"/>
    <m/>
    <m/>
    <m/>
    <n v="35.200000000000003"/>
    <n v="457"/>
    <n v="16"/>
    <n v="441"/>
    <n v="0.1"/>
    <n v="2.4"/>
    <n v="6254"/>
    <n v="32.799999999999997"/>
    <n v="4.8"/>
    <m/>
    <m/>
    <m/>
    <n v="1"/>
  </r>
  <r>
    <x v="36"/>
    <x v="9"/>
    <x v="3"/>
    <n v="15"/>
    <n v="56"/>
    <n v="34342"/>
    <m/>
    <n v="0"/>
    <n v="0"/>
    <n v="3"/>
    <n v="5.2"/>
    <m/>
    <n v="0"/>
    <m/>
    <m/>
    <m/>
    <m/>
    <m/>
    <m/>
    <m/>
    <m/>
    <m/>
    <m/>
    <m/>
    <n v="1"/>
    <n v="1"/>
    <m/>
    <n v="1"/>
  </r>
  <r>
    <x v="36"/>
    <x v="9"/>
    <x v="4"/>
    <n v="17"/>
    <n v="69"/>
    <n v="32629"/>
    <n v="30865"/>
    <n v="6"/>
    <n v="8.5"/>
    <n v="10"/>
    <n v="14.1"/>
    <n v="6101"/>
    <m/>
    <m/>
    <m/>
    <n v="19.8"/>
    <n v="2573"/>
    <n v="221"/>
    <n v="2352"/>
    <n v="0.7"/>
    <n v="8.3000000000000007"/>
    <n v="3528"/>
    <n v="11.5"/>
    <n v="16.600000000000001"/>
    <m/>
    <m/>
    <m/>
    <n v="1"/>
  </r>
  <r>
    <x v="36"/>
    <x v="9"/>
    <x v="5"/>
    <n v="19"/>
    <n v="1256"/>
    <n v="49954"/>
    <n v="51901"/>
    <n v="237"/>
    <n v="20.8"/>
    <n v="2"/>
    <n v="0.2"/>
    <n v="7124"/>
    <m/>
    <m/>
    <m/>
    <n v="13.7"/>
    <n v="11017"/>
    <m/>
    <n v="2747"/>
    <m/>
    <n v="21.2"/>
    <n v="-3893"/>
    <n v="-7.5"/>
    <n v="27.4"/>
    <n v="1"/>
    <n v="1"/>
    <m/>
    <n v="1"/>
  </r>
  <r>
    <x v="36"/>
    <x v="9"/>
    <x v="6"/>
    <n v="15"/>
    <n v="85"/>
    <m/>
    <m/>
    <n v="6"/>
    <n v="6.6"/>
    <n v="17"/>
    <n v="18.8"/>
    <m/>
    <n v="349"/>
    <m/>
    <m/>
    <m/>
    <m/>
    <m/>
    <m/>
    <m/>
    <m/>
    <m/>
    <m/>
    <m/>
    <m/>
    <m/>
    <m/>
    <n v="1"/>
  </r>
  <r>
    <x v="36"/>
    <x v="9"/>
    <x v="7"/>
    <n v="82"/>
    <n v="3169"/>
    <n v="212848"/>
    <n v="205117"/>
    <n v="244"/>
    <n v="7.9"/>
    <n v="65"/>
    <n v="2.1"/>
    <n v="36167"/>
    <n v="13483"/>
    <n v="22684"/>
    <n v="6.6"/>
    <n v="17.600000000000001"/>
    <n v="20704"/>
    <n v="5551"/>
    <n v="15153"/>
    <n v="2.7"/>
    <n v="10.1"/>
    <n v="15463"/>
    <n v="7.5"/>
    <n v="20.2"/>
    <m/>
    <m/>
    <m/>
    <n v="0"/>
  </r>
  <r>
    <x v="36"/>
    <x v="9"/>
    <x v="8"/>
    <n v="134"/>
    <n v="6401"/>
    <n v="361482"/>
    <n v="355995"/>
    <n v="340"/>
    <n v="5.4"/>
    <n v="201"/>
    <n v="3.2"/>
    <n v="52680"/>
    <n v="5976"/>
    <n v="46704"/>
    <n v="1.7"/>
    <n v="14.8"/>
    <n v="41705"/>
    <n v="1831"/>
    <n v="39874"/>
    <n v="0.5"/>
    <n v="11.7"/>
    <n v="10975"/>
    <n v="3.1"/>
    <n v="23.4"/>
    <m/>
    <m/>
    <m/>
    <n v="0"/>
  </r>
  <r>
    <x v="36"/>
    <x v="9"/>
    <x v="9"/>
    <n v="100"/>
    <n v="5851"/>
    <n v="287761"/>
    <n v="286136"/>
    <n v="1262"/>
    <n v="23.4"/>
    <n v="325"/>
    <n v="6"/>
    <n v="38599"/>
    <n v="14965"/>
    <n v="23634"/>
    <n v="5.2"/>
    <n v="13.5"/>
    <n v="35348"/>
    <n v="5663"/>
    <n v="29685"/>
    <n v="2"/>
    <n v="12.4"/>
    <n v="3251"/>
    <n v="1.1000000000000001"/>
    <n v="24.8"/>
    <m/>
    <m/>
    <m/>
    <n v="0"/>
  </r>
  <r>
    <x v="36"/>
    <x v="9"/>
    <x v="10"/>
    <n v="147"/>
    <n v="6623"/>
    <n v="433126"/>
    <n v="420513"/>
    <n v="376"/>
    <n v="5.8"/>
    <n v="76"/>
    <n v="1.2"/>
    <n v="55607"/>
    <n v="10132"/>
    <n v="45475"/>
    <n v="2.4"/>
    <n v="13.2"/>
    <n v="30380"/>
    <n v="2807"/>
    <n v="27573"/>
    <n v="0.7"/>
    <n v="7.2"/>
    <n v="25227"/>
    <n v="6"/>
    <n v="14.4"/>
    <m/>
    <m/>
    <m/>
    <n v="0"/>
  </r>
  <r>
    <x v="36"/>
    <x v="9"/>
    <x v="11"/>
    <n v="536"/>
    <n v="37175"/>
    <n v="1674097"/>
    <n v="1648247"/>
    <n v="2414"/>
    <n v="6.6"/>
    <n v="1036"/>
    <n v="2.8"/>
    <n v="189156"/>
    <n v="38219"/>
    <n v="150937"/>
    <n v="2.2999999999999998"/>
    <n v="11.5"/>
    <n v="137457"/>
    <n v="24710"/>
    <n v="112747"/>
    <n v="1.5"/>
    <n v="8.3000000000000007"/>
    <n v="51699"/>
    <n v="3.2"/>
    <n v="16.600000000000001"/>
    <m/>
    <m/>
    <m/>
    <n v="0"/>
  </r>
  <r>
    <x v="36"/>
    <x v="9"/>
    <x v="1"/>
    <n v="1162"/>
    <n v="70059"/>
    <n v="3591321"/>
    <n v="3538597"/>
    <n v="3540"/>
    <n v="5.0999999999999996"/>
    <n v="2731"/>
    <n v="3.9"/>
    <n v="398058"/>
    <n v="86137"/>
    <n v="311921"/>
    <n v="2.4"/>
    <n v="11.2"/>
    <n v="292609"/>
    <n v="56984"/>
    <n v="235625"/>
    <n v="1.6"/>
    <n v="8.3000000000000007"/>
    <n v="105449"/>
    <n v="2.9"/>
    <n v="16.600000000000001"/>
    <n v="1"/>
    <n v="1"/>
    <m/>
    <n v="1"/>
  </r>
  <r>
    <x v="36"/>
    <x v="10"/>
    <x v="2"/>
    <n v="6"/>
    <n v="6"/>
    <n v="169"/>
    <n v="186"/>
    <n v="0"/>
    <n v="0"/>
    <n v="4"/>
    <n v="50"/>
    <n v="116"/>
    <n v="0"/>
    <n v="116"/>
    <n v="0"/>
    <n v="62.4"/>
    <n v="150"/>
    <n v="70"/>
    <n v="80"/>
    <n v="37.6"/>
    <n v="80.599999999999994"/>
    <n v="-34"/>
    <n v="-18.2"/>
    <n v="124.8"/>
    <m/>
    <m/>
    <m/>
    <n v="0"/>
  </r>
  <r>
    <x v="36"/>
    <x v="10"/>
    <x v="3"/>
    <n v="11"/>
    <n v="11"/>
    <m/>
    <m/>
    <n v="0"/>
    <n v="0"/>
    <n v="6"/>
    <n v="42.9"/>
    <m/>
    <n v="0"/>
    <m/>
    <m/>
    <m/>
    <m/>
    <m/>
    <m/>
    <m/>
    <m/>
    <m/>
    <m/>
    <m/>
    <m/>
    <m/>
    <m/>
    <n v="1"/>
  </r>
  <r>
    <x v="36"/>
    <x v="10"/>
    <x v="4"/>
    <n v="7"/>
    <n v="111"/>
    <n v="20249"/>
    <n v="20141"/>
    <n v="10"/>
    <n v="8.6"/>
    <n v="21"/>
    <n v="18"/>
    <n v="8892"/>
    <m/>
    <m/>
    <m/>
    <n v="44.1"/>
    <n v="8675"/>
    <m/>
    <n v="8384"/>
    <m/>
    <n v="43.1"/>
    <n v="217"/>
    <n v="1"/>
    <n v="86.2"/>
    <m/>
    <m/>
    <m/>
    <n v="1"/>
  </r>
  <r>
    <x v="36"/>
    <x v="10"/>
    <x v="5"/>
    <n v="4"/>
    <n v="111"/>
    <m/>
    <m/>
    <n v="15"/>
    <n v="14.4"/>
    <n v="1"/>
    <n v="1"/>
    <m/>
    <m/>
    <m/>
    <m/>
    <m/>
    <m/>
    <m/>
    <m/>
    <m/>
    <m/>
    <m/>
    <m/>
    <m/>
    <m/>
    <m/>
    <m/>
    <n v="1"/>
  </r>
  <r>
    <x v="36"/>
    <x v="10"/>
    <x v="6"/>
    <n v="6"/>
    <n v="90"/>
    <m/>
    <m/>
    <n v="2"/>
    <n v="2.2000000000000002"/>
    <n v="6"/>
    <n v="6.5"/>
    <m/>
    <m/>
    <m/>
    <m/>
    <m/>
    <m/>
    <m/>
    <m/>
    <m/>
    <m/>
    <m/>
    <m/>
    <m/>
    <m/>
    <m/>
    <m/>
    <n v="1"/>
  </r>
  <r>
    <x v="36"/>
    <x v="10"/>
    <x v="7"/>
    <n v="40"/>
    <n v="926"/>
    <n v="169708"/>
    <n v="160203"/>
    <n v="59"/>
    <n v="6.5"/>
    <n v="35"/>
    <n v="3.8"/>
    <n v="31991"/>
    <m/>
    <m/>
    <m/>
    <n v="20"/>
    <n v="12981"/>
    <m/>
    <n v="8873"/>
    <m/>
    <n v="8.1"/>
    <n v="19010"/>
    <n v="11.9"/>
    <n v="16.2"/>
    <m/>
    <m/>
    <m/>
    <n v="1"/>
  </r>
  <r>
    <x v="36"/>
    <x v="10"/>
    <x v="8"/>
    <n v="52"/>
    <n v="1914"/>
    <n v="211561"/>
    <n v="210982"/>
    <n v="86"/>
    <n v="4.5999999999999996"/>
    <n v="39"/>
    <n v="2.1"/>
    <n v="26102"/>
    <m/>
    <m/>
    <m/>
    <n v="12.4"/>
    <n v="24943"/>
    <m/>
    <n v="21746"/>
    <m/>
    <n v="11.8"/>
    <n v="1159"/>
    <n v="0.6"/>
    <n v="23.6"/>
    <m/>
    <m/>
    <m/>
    <n v="1"/>
  </r>
  <r>
    <x v="36"/>
    <x v="10"/>
    <x v="9"/>
    <n v="47"/>
    <n v="2467"/>
    <n v="260885"/>
    <n v="258771"/>
    <n v="146"/>
    <n v="6"/>
    <n v="52"/>
    <n v="2.1"/>
    <n v="33189"/>
    <n v="11449"/>
    <n v="21740"/>
    <n v="4.4000000000000004"/>
    <n v="12.8"/>
    <n v="28960"/>
    <n v="3383"/>
    <n v="25577"/>
    <n v="1.3"/>
    <n v="11.2"/>
    <n v="4229"/>
    <n v="1.6"/>
    <n v="22.4"/>
    <m/>
    <m/>
    <m/>
    <n v="0"/>
  </r>
  <r>
    <x v="36"/>
    <x v="10"/>
    <x v="10"/>
    <n v="66"/>
    <n v="5864"/>
    <n v="340658"/>
    <n v="337069"/>
    <n v="572"/>
    <n v="10"/>
    <n v="327"/>
    <n v="5.7"/>
    <n v="42522"/>
    <n v="13852"/>
    <n v="28670"/>
    <n v="4.0999999999999996"/>
    <n v="12.6"/>
    <n v="35343"/>
    <n v="5692"/>
    <n v="29651"/>
    <n v="1.7"/>
    <n v="10.5"/>
    <n v="7179"/>
    <n v="2.1"/>
    <n v="21"/>
    <m/>
    <m/>
    <m/>
    <n v="0"/>
  </r>
  <r>
    <x v="36"/>
    <x v="10"/>
    <x v="11"/>
    <n v="243"/>
    <n v="23451"/>
    <n v="1479367"/>
    <n v="1461609"/>
    <n v="1189"/>
    <n v="5.0999999999999996"/>
    <n v="1100"/>
    <n v="4.7"/>
    <n v="168393"/>
    <n v="27486"/>
    <n v="140907"/>
    <n v="1.9"/>
    <n v="11.5"/>
    <n v="132878"/>
    <n v="22905"/>
    <n v="109973"/>
    <n v="1.6"/>
    <n v="9.1"/>
    <n v="35515"/>
    <n v="2.4"/>
    <n v="18.2"/>
    <m/>
    <m/>
    <m/>
    <n v="0"/>
  </r>
  <r>
    <x v="36"/>
    <x v="10"/>
    <x v="1"/>
    <n v="705"/>
    <n v="84278"/>
    <n v="4072777"/>
    <n v="4012418"/>
    <n v="6050"/>
    <n v="7.2"/>
    <n v="4801"/>
    <n v="5.7"/>
    <n v="448340"/>
    <n v="110694"/>
    <n v="337646"/>
    <n v="2.8"/>
    <n v="11.2"/>
    <n v="327622"/>
    <n v="76612"/>
    <n v="251010"/>
    <n v="1.9"/>
    <n v="8.1999999999999993"/>
    <n v="120718"/>
    <n v="3"/>
    <n v="16.399999999999999"/>
    <m/>
    <m/>
    <m/>
    <n v="0"/>
  </r>
  <r>
    <x v="36"/>
    <x v="11"/>
    <x v="2"/>
    <n v="22"/>
    <n v="56"/>
    <n v="2166"/>
    <n v="1578"/>
    <n v="11"/>
    <n v="18.600000000000001"/>
    <n v="17"/>
    <n v="28.8"/>
    <n v="1408"/>
    <m/>
    <m/>
    <m/>
    <n v="89.2"/>
    <n v="232"/>
    <m/>
    <n v="184"/>
    <m/>
    <n v="14.7"/>
    <n v="1176"/>
    <n v="74.5"/>
    <n v="29.4"/>
    <m/>
    <m/>
    <m/>
    <n v="1"/>
  </r>
  <r>
    <x v="36"/>
    <x v="11"/>
    <x v="3"/>
    <n v="21"/>
    <n v="21"/>
    <m/>
    <n v="417"/>
    <n v="1"/>
    <n v="3.9"/>
    <n v="10"/>
    <n v="39.200000000000003"/>
    <n v="34"/>
    <m/>
    <m/>
    <m/>
    <n v="8.1999999999999993"/>
    <n v="110"/>
    <n v="38"/>
    <n v="72"/>
    <n v="9.1"/>
    <n v="26.4"/>
    <n v="-76"/>
    <n v="-18.2"/>
    <n v="16.399999999999999"/>
    <m/>
    <m/>
    <m/>
    <n v="1"/>
  </r>
  <r>
    <x v="36"/>
    <x v="11"/>
    <x v="4"/>
    <n v="17"/>
    <n v="34"/>
    <n v="41372"/>
    <n v="38431"/>
    <n v="1"/>
    <n v="2.6"/>
    <n v="10"/>
    <n v="26"/>
    <n v="9278"/>
    <m/>
    <m/>
    <m/>
    <n v="24.1"/>
    <n v="3397"/>
    <n v="116"/>
    <n v="3281"/>
    <n v="0.3"/>
    <n v="8.8000000000000007"/>
    <n v="5881"/>
    <n v="15.3"/>
    <n v="17.600000000000001"/>
    <m/>
    <m/>
    <m/>
    <n v="1"/>
  </r>
  <r>
    <x v="36"/>
    <x v="11"/>
    <x v="5"/>
    <n v="14"/>
    <n v="14"/>
    <m/>
    <n v="1065"/>
    <n v="0"/>
    <n v="0"/>
    <n v="11"/>
    <n v="56.4"/>
    <n v="1533"/>
    <n v="0"/>
    <n v="1533"/>
    <n v="0"/>
    <n v="143.9"/>
    <n v="484"/>
    <n v="152"/>
    <n v="332"/>
    <n v="14.3"/>
    <n v="45.4"/>
    <n v="1049"/>
    <n v="98.5"/>
    <n v="90.8"/>
    <m/>
    <m/>
    <m/>
    <n v="1"/>
  </r>
  <r>
    <x v="36"/>
    <x v="11"/>
    <x v="6"/>
    <n v="15"/>
    <n v="21"/>
    <n v="627"/>
    <n v="936"/>
    <n v="5"/>
    <n v="18.5"/>
    <n v="17"/>
    <n v="63"/>
    <n v="125"/>
    <m/>
    <m/>
    <m/>
    <n v="13.4"/>
    <n v="743"/>
    <n v="677"/>
    <n v="66"/>
    <n v="72.3"/>
    <n v="79.400000000000006"/>
    <n v="-618"/>
    <n v="-66"/>
    <n v="26.8"/>
    <m/>
    <m/>
    <m/>
    <n v="1"/>
  </r>
  <r>
    <x v="36"/>
    <x v="11"/>
    <x v="7"/>
    <n v="80"/>
    <n v="340"/>
    <n v="90642"/>
    <n v="96891"/>
    <n v="7"/>
    <n v="1.9"/>
    <n v="57"/>
    <n v="15.7"/>
    <n v="6901"/>
    <m/>
    <m/>
    <m/>
    <n v="7.1"/>
    <n v="19398"/>
    <m/>
    <n v="18767"/>
    <m/>
    <n v="20"/>
    <n v="-12497"/>
    <n v="-12.9"/>
    <n v="14.2"/>
    <m/>
    <m/>
    <m/>
    <n v="1"/>
  </r>
  <r>
    <x v="36"/>
    <x v="11"/>
    <x v="8"/>
    <n v="54"/>
    <n v="3434"/>
    <n v="348150"/>
    <n v="345869"/>
    <n v="130"/>
    <n v="3.8"/>
    <n v="114"/>
    <n v="3.3"/>
    <n v="53511"/>
    <m/>
    <m/>
    <m/>
    <n v="15.5"/>
    <n v="48949"/>
    <m/>
    <n v="29644"/>
    <m/>
    <n v="14.2"/>
    <n v="4562"/>
    <n v="1.3"/>
    <n v="28.4"/>
    <m/>
    <m/>
    <m/>
    <n v="1"/>
  </r>
  <r>
    <x v="36"/>
    <x v="11"/>
    <x v="9"/>
    <n v="60"/>
    <n v="8185"/>
    <n v="599548"/>
    <n v="566776"/>
    <n v="578"/>
    <n v="7.2"/>
    <n v="251"/>
    <n v="3.1"/>
    <n v="120791"/>
    <n v="33225"/>
    <n v="87566"/>
    <n v="5.9"/>
    <n v="21.3"/>
    <n v="55246"/>
    <n v="28571"/>
    <n v="26675"/>
    <n v="5"/>
    <n v="9.6999999999999993"/>
    <n v="65545"/>
    <n v="11.6"/>
    <n v="19.399999999999999"/>
    <m/>
    <m/>
    <m/>
    <n v="0"/>
  </r>
  <r>
    <x v="36"/>
    <x v="11"/>
    <x v="10"/>
    <n v="65"/>
    <n v="27620"/>
    <n v="1339688"/>
    <n v="1302262"/>
    <n v="3621"/>
    <n v="13.4"/>
    <n v="2304"/>
    <n v="8.5"/>
    <n v="232894"/>
    <n v="94282"/>
    <n v="138612"/>
    <n v="7.2"/>
    <n v="17.899999999999999"/>
    <n v="158042"/>
    <n v="40235"/>
    <n v="117807"/>
    <n v="3.1"/>
    <n v="12.1"/>
    <n v="74852"/>
    <n v="5.8"/>
    <n v="24.2"/>
    <m/>
    <m/>
    <m/>
    <n v="0"/>
  </r>
  <r>
    <x v="36"/>
    <x v="11"/>
    <x v="11"/>
    <n v="206"/>
    <n v="77997"/>
    <n v="4524877"/>
    <n v="4436019"/>
    <n v="5609"/>
    <n v="7.3"/>
    <n v="3586"/>
    <n v="4.7"/>
    <n v="580833"/>
    <n v="174074"/>
    <n v="406759"/>
    <n v="3.9"/>
    <n v="13.1"/>
    <n v="403116"/>
    <n v="129976"/>
    <n v="273140"/>
    <n v="2.9"/>
    <n v="9.1"/>
    <n v="177717"/>
    <n v="4"/>
    <n v="18.2"/>
    <m/>
    <m/>
    <m/>
    <n v="0"/>
  </r>
  <r>
    <x v="36"/>
    <x v="11"/>
    <x v="1"/>
    <n v="791"/>
    <n v="538013"/>
    <n v="25617495"/>
    <n v="25397102"/>
    <n v="42265"/>
    <n v="7.9"/>
    <n v="30539"/>
    <n v="5.7"/>
    <n v="2737989"/>
    <n v="795349"/>
    <n v="1942640"/>
    <n v="3.1"/>
    <n v="10.8"/>
    <n v="2297204"/>
    <n v="463044"/>
    <n v="1834160"/>
    <n v="1.8"/>
    <n v="9"/>
    <n v="440785"/>
    <n v="1.8"/>
    <n v="18"/>
    <m/>
    <m/>
    <m/>
    <n v="0"/>
  </r>
  <r>
    <x v="37"/>
    <x v="0"/>
    <x v="0"/>
    <n v="353215"/>
    <n v="353247"/>
    <n v="824983"/>
    <n v="412492"/>
    <n v="353247"/>
    <n v="200"/>
    <n v="0"/>
    <n v="0"/>
    <n v="824983"/>
    <n v="824983"/>
    <n v="0"/>
    <n v="200"/>
    <n v="200"/>
    <n v="0"/>
    <n v="0"/>
    <n v="0"/>
    <n v="0"/>
    <n v="0"/>
    <n v="824983"/>
    <n v="200"/>
    <n v="0"/>
    <m/>
    <m/>
    <m/>
    <n v="0"/>
  </r>
  <r>
    <x v="37"/>
    <x v="0"/>
    <x v="2"/>
    <n v="215453"/>
    <n v="215461"/>
    <n v="428506"/>
    <n v="489526"/>
    <n v="7"/>
    <n v="0"/>
    <n v="84367"/>
    <n v="32.700000000000003"/>
    <n v="92481"/>
    <n v="17"/>
    <n v="92464"/>
    <n v="0"/>
    <n v="18.899999999999999"/>
    <n v="214521"/>
    <n v="165728"/>
    <n v="48793"/>
    <n v="33.9"/>
    <n v="43.8"/>
    <n v="-122040"/>
    <n v="-24.9"/>
    <n v="37.799999999999997"/>
    <n v="65261"/>
    <n v="65261"/>
    <n v="131481"/>
    <n v="0"/>
  </r>
  <r>
    <x v="37"/>
    <x v="0"/>
    <x v="3"/>
    <n v="178237"/>
    <n v="178256"/>
    <n v="358054"/>
    <n v="390689"/>
    <n v="12633"/>
    <n v="6.5"/>
    <n v="47816"/>
    <n v="24.4"/>
    <n v="79468"/>
    <n v="26538"/>
    <n v="52930"/>
    <n v="6.8"/>
    <n v="20.3"/>
    <n v="144737"/>
    <n v="103613"/>
    <n v="41124"/>
    <n v="26.5"/>
    <n v="37"/>
    <n v="-65269"/>
    <n v="-16.7"/>
    <n v="40.6"/>
    <n v="37131"/>
    <n v="37136"/>
    <n v="82492"/>
    <n v="0"/>
  </r>
  <r>
    <x v="37"/>
    <x v="0"/>
    <x v="4"/>
    <n v="148056"/>
    <n v="148085"/>
    <n v="299502"/>
    <n v="324617"/>
    <n v="10327"/>
    <n v="6.5"/>
    <n v="34167"/>
    <n v="21.4"/>
    <n v="60277"/>
    <n v="21296"/>
    <n v="38981"/>
    <n v="6.6"/>
    <n v="18.600000000000001"/>
    <n v="110506"/>
    <n v="76475"/>
    <n v="34031"/>
    <n v="23.6"/>
    <n v="34"/>
    <n v="-50229"/>
    <n v="-15.4"/>
    <n v="37.200000000000003"/>
    <n v="26503"/>
    <n v="26503"/>
    <n v="60838"/>
    <n v="0"/>
  </r>
  <r>
    <x v="37"/>
    <x v="0"/>
    <x v="5"/>
    <n v="122924"/>
    <n v="122957"/>
    <n v="248368"/>
    <n v="267710"/>
    <n v="8517"/>
    <n v="6.5"/>
    <n v="25883"/>
    <n v="19.7"/>
    <n v="46902"/>
    <n v="17403"/>
    <n v="29499"/>
    <n v="6.5"/>
    <n v="17.5"/>
    <n v="85585"/>
    <n v="58579"/>
    <n v="27006"/>
    <n v="21.9"/>
    <n v="32"/>
    <n v="-38683"/>
    <n v="-14.5"/>
    <n v="35"/>
    <n v="19685"/>
    <n v="19687"/>
    <n v="46089"/>
    <n v="0"/>
  </r>
  <r>
    <x v="37"/>
    <x v="0"/>
    <x v="6"/>
    <n v="116410"/>
    <n v="116434"/>
    <n v="235586"/>
    <n v="251623"/>
    <n v="7802"/>
    <n v="6.3"/>
    <n v="22218"/>
    <n v="18"/>
    <n v="42695"/>
    <n v="15822"/>
    <n v="26873"/>
    <n v="6.3"/>
    <n v="17"/>
    <n v="74768"/>
    <n v="49529"/>
    <n v="25239"/>
    <n v="19.7"/>
    <n v="29.7"/>
    <n v="-32073"/>
    <n v="-12.7"/>
    <n v="34"/>
    <n v="16783"/>
    <n v="16783"/>
    <n v="38612"/>
    <n v="0"/>
  </r>
  <r>
    <x v="37"/>
    <x v="0"/>
    <x v="7"/>
    <n v="543226"/>
    <n v="543551"/>
    <n v="1102956"/>
    <n v="1165668"/>
    <n v="37795"/>
    <n v="6.6"/>
    <n v="89884"/>
    <n v="15.8"/>
    <n v="189107"/>
    <n v="73317"/>
    <n v="115790"/>
    <n v="6.3"/>
    <n v="16.2"/>
    <n v="314531"/>
    <n v="199214"/>
    <n v="115317"/>
    <n v="17.100000000000001"/>
    <n v="27"/>
    <n v="-125424"/>
    <n v="-10.8"/>
    <n v="32.4"/>
    <n v="65139"/>
    <n v="65170"/>
    <n v="150538"/>
    <n v="0"/>
  </r>
  <r>
    <x v="37"/>
    <x v="0"/>
    <x v="8"/>
    <n v="351703"/>
    <n v="352105"/>
    <n v="727076"/>
    <n v="764202"/>
    <n v="22103"/>
    <n v="6"/>
    <n v="49477"/>
    <n v="13.5"/>
    <n v="109665"/>
    <n v="42134"/>
    <n v="67531"/>
    <n v="5.5"/>
    <n v="14.4"/>
    <n v="183917"/>
    <n v="109096"/>
    <n v="74821"/>
    <n v="14.3"/>
    <n v="24.1"/>
    <n v="-74252"/>
    <n v="-9.6999999999999993"/>
    <n v="28.8"/>
    <n v="35324"/>
    <n v="35378"/>
    <n v="81966"/>
    <n v="0"/>
  </r>
  <r>
    <x v="37"/>
    <x v="0"/>
    <x v="9"/>
    <n v="254282"/>
    <n v="254501"/>
    <n v="533687"/>
    <n v="560569"/>
    <n v="14570"/>
    <n v="5.5"/>
    <n v="33296"/>
    <n v="12.6"/>
    <n v="74456"/>
    <n v="27991"/>
    <n v="46465"/>
    <n v="5"/>
    <n v="13.3"/>
    <n v="128219"/>
    <n v="74380"/>
    <n v="53839"/>
    <n v="13.3"/>
    <n v="22.9"/>
    <n v="-53763"/>
    <n v="-9.6"/>
    <n v="26.6"/>
    <n v="23837"/>
    <n v="23856"/>
    <n v="55882"/>
    <n v="0"/>
  </r>
  <r>
    <x v="37"/>
    <x v="0"/>
    <x v="10"/>
    <n v="175017"/>
    <n v="175208"/>
    <n v="375221"/>
    <n v="394680"/>
    <n v="9075"/>
    <n v="5"/>
    <n v="22069"/>
    <n v="12.1"/>
    <n v="49317"/>
    <n v="18205"/>
    <n v="31112"/>
    <n v="4.5999999999999996"/>
    <n v="12.5"/>
    <n v="88235"/>
    <n v="50469"/>
    <n v="37766"/>
    <n v="12.8"/>
    <n v="22.4"/>
    <n v="-38918"/>
    <n v="-9.9"/>
    <n v="25"/>
    <n v="15996"/>
    <n v="16025"/>
    <n v="38079"/>
    <n v="0"/>
  </r>
  <r>
    <x v="37"/>
    <x v="0"/>
    <x v="11"/>
    <n v="264086"/>
    <n v="264985"/>
    <n v="583536"/>
    <n v="617901"/>
    <n v="11423"/>
    <n v="4.0999999999999996"/>
    <n v="33091"/>
    <n v="12"/>
    <n v="67082"/>
    <n v="23219"/>
    <n v="43863"/>
    <n v="3.8"/>
    <n v="10.9"/>
    <n v="135811"/>
    <n v="78289"/>
    <n v="57522"/>
    <n v="12.7"/>
    <n v="22"/>
    <n v="-68729"/>
    <n v="-11.1"/>
    <n v="21.8"/>
    <n v="24766"/>
    <n v="24840"/>
    <n v="61015"/>
    <n v="0"/>
  </r>
  <r>
    <x v="37"/>
    <x v="0"/>
    <x v="1"/>
    <n v="110236"/>
    <n v="111100"/>
    <n v="256729"/>
    <n v="274096"/>
    <n v="3630"/>
    <n v="3.1"/>
    <n v="14022"/>
    <n v="12.1"/>
    <n v="25827"/>
    <n v="8281"/>
    <n v="17546"/>
    <n v="3"/>
    <n v="9.4"/>
    <n v="60561"/>
    <n v="36367"/>
    <n v="24194"/>
    <n v="13.3"/>
    <n v="22.1"/>
    <n v="-34734"/>
    <n v="-12.7"/>
    <n v="18.8"/>
    <n v="11122"/>
    <n v="11233"/>
    <n v="30006"/>
    <n v="0"/>
  </r>
  <r>
    <x v="37"/>
    <x v="1"/>
    <x v="0"/>
    <n v="30094"/>
    <n v="30181"/>
    <n v="369104"/>
    <n v="184552"/>
    <n v="30181"/>
    <n v="200"/>
    <n v="0"/>
    <n v="0"/>
    <n v="369104"/>
    <n v="369104"/>
    <n v="0"/>
    <n v="200"/>
    <n v="200"/>
    <n v="0"/>
    <n v="0"/>
    <n v="0"/>
    <n v="0"/>
    <n v="0"/>
    <n v="369104"/>
    <n v="200"/>
    <n v="0"/>
    <m/>
    <m/>
    <m/>
    <n v="0"/>
  </r>
  <r>
    <x v="37"/>
    <x v="1"/>
    <x v="2"/>
    <n v="52920"/>
    <n v="52943"/>
    <n v="352563"/>
    <n v="354475"/>
    <n v="8"/>
    <n v="0"/>
    <n v="4469"/>
    <n v="8.1"/>
    <n v="98770"/>
    <n v="43"/>
    <n v="98727"/>
    <n v="0"/>
    <n v="27.9"/>
    <n v="102593"/>
    <n v="53919"/>
    <n v="48674"/>
    <n v="15.2"/>
    <n v="28.9"/>
    <n v="-3823"/>
    <n v="-1"/>
    <n v="55.8"/>
    <n v="3767"/>
    <n v="3767"/>
    <n v="45658"/>
    <n v="0"/>
  </r>
  <r>
    <x v="37"/>
    <x v="1"/>
    <x v="3"/>
    <n v="51714"/>
    <n v="51784"/>
    <n v="337628"/>
    <n v="342131"/>
    <n v="709"/>
    <n v="1.3"/>
    <n v="3368"/>
    <n v="6.3"/>
    <n v="72565"/>
    <n v="8504"/>
    <n v="64061"/>
    <n v="2.5"/>
    <n v="21.2"/>
    <n v="81570"/>
    <n v="40776"/>
    <n v="40794"/>
    <n v="11.9"/>
    <n v="23.8"/>
    <n v="-9005"/>
    <n v="-2.6"/>
    <n v="42.4"/>
    <n v="2792"/>
    <n v="2793"/>
    <n v="34154"/>
    <n v="0"/>
  </r>
  <r>
    <x v="37"/>
    <x v="1"/>
    <x v="4"/>
    <n v="48469"/>
    <n v="48597"/>
    <n v="313968"/>
    <n v="320311"/>
    <n v="528"/>
    <n v="1.1000000000000001"/>
    <n v="2827"/>
    <n v="5.7"/>
    <n v="58360"/>
    <n v="6440"/>
    <n v="51920"/>
    <n v="2"/>
    <n v="18.2"/>
    <n v="71046"/>
    <n v="33980"/>
    <n v="37066"/>
    <n v="10.6"/>
    <n v="22.2"/>
    <n v="-12686"/>
    <n v="-4"/>
    <n v="36.4"/>
    <n v="2350"/>
    <n v="2350"/>
    <n v="28706"/>
    <n v="0"/>
  </r>
  <r>
    <x v="37"/>
    <x v="1"/>
    <x v="5"/>
    <n v="42099"/>
    <n v="42244"/>
    <n v="271202"/>
    <n v="277787"/>
    <n v="442"/>
    <n v="1"/>
    <n v="2282"/>
    <n v="5.3"/>
    <n v="45702"/>
    <n v="5286"/>
    <n v="40416"/>
    <n v="1.9"/>
    <n v="16.5"/>
    <n v="58871"/>
    <n v="27208"/>
    <n v="31663"/>
    <n v="9.8000000000000007"/>
    <n v="21.2"/>
    <n v="-13169"/>
    <n v="-4.7"/>
    <n v="33"/>
    <n v="1845"/>
    <n v="1845"/>
    <n v="22523"/>
    <n v="0"/>
  </r>
  <r>
    <x v="37"/>
    <x v="1"/>
    <x v="6"/>
    <n v="40468"/>
    <n v="40664"/>
    <n v="259940"/>
    <n v="266232"/>
    <n v="380"/>
    <n v="0.9"/>
    <n v="1975"/>
    <n v="4.8"/>
    <n v="40690"/>
    <n v="4507"/>
    <n v="36183"/>
    <n v="1.7"/>
    <n v="15.3"/>
    <n v="53274"/>
    <n v="23649"/>
    <n v="29625"/>
    <n v="8.9"/>
    <n v="20"/>
    <n v="-12584"/>
    <n v="-4.7"/>
    <n v="30.6"/>
    <n v="1622"/>
    <n v="1623"/>
    <n v="19791"/>
    <n v="0"/>
  </r>
  <r>
    <x v="37"/>
    <x v="1"/>
    <x v="7"/>
    <n v="198532"/>
    <n v="199607"/>
    <n v="1273683"/>
    <n v="1298202"/>
    <n v="1784"/>
    <n v="0.9"/>
    <n v="7542"/>
    <n v="3.7"/>
    <n v="180078"/>
    <n v="21629"/>
    <n v="158449"/>
    <n v="1.7"/>
    <n v="13.9"/>
    <n v="229115"/>
    <n v="90202"/>
    <n v="138913"/>
    <n v="6.9"/>
    <n v="17.600000000000001"/>
    <n v="-49037"/>
    <n v="-3.7"/>
    <n v="27.8"/>
    <n v="5942"/>
    <n v="5973"/>
    <n v="72907"/>
    <n v="0"/>
  </r>
  <r>
    <x v="37"/>
    <x v="1"/>
    <x v="8"/>
    <n v="142683"/>
    <n v="143868"/>
    <n v="911044"/>
    <n v="928409"/>
    <n v="1107"/>
    <n v="0.8"/>
    <n v="4303"/>
    <n v="3"/>
    <n v="110206"/>
    <n v="13066"/>
    <n v="97140"/>
    <n v="1.4"/>
    <n v="11.9"/>
    <n v="144935"/>
    <n v="50611"/>
    <n v="94324"/>
    <n v="5.5"/>
    <n v="15.6"/>
    <n v="-34729"/>
    <n v="-3.7"/>
    <n v="23.8"/>
    <n v="3342"/>
    <n v="3396"/>
    <n v="40900"/>
    <n v="0"/>
  </r>
  <r>
    <x v="37"/>
    <x v="1"/>
    <x v="9"/>
    <n v="109768"/>
    <n v="110604"/>
    <n v="698342"/>
    <n v="712967"/>
    <n v="721"/>
    <n v="0.6"/>
    <n v="3007"/>
    <n v="2.7"/>
    <n v="76881"/>
    <n v="8627"/>
    <n v="68254"/>
    <n v="1.2"/>
    <n v="10.8"/>
    <n v="106130"/>
    <n v="34952"/>
    <n v="71178"/>
    <n v="4.9000000000000004"/>
    <n v="14.9"/>
    <n v="-29249"/>
    <n v="-4.0999999999999996"/>
    <n v="21.6"/>
    <n v="2253"/>
    <n v="2289"/>
    <n v="27617"/>
    <n v="0"/>
  </r>
  <r>
    <x v="37"/>
    <x v="1"/>
    <x v="10"/>
    <n v="82117"/>
    <n v="82802"/>
    <n v="522721"/>
    <n v="533601"/>
    <n v="478"/>
    <n v="0.6"/>
    <n v="2058"/>
    <n v="2.5"/>
    <n v="53470"/>
    <n v="5715"/>
    <n v="47755"/>
    <n v="1.1000000000000001"/>
    <n v="10"/>
    <n v="75230"/>
    <n v="24246"/>
    <n v="50984"/>
    <n v="4.5"/>
    <n v="14.1"/>
    <n v="-21760"/>
    <n v="-4.0999999999999996"/>
    <n v="20"/>
    <n v="1586"/>
    <n v="1611"/>
    <n v="19444"/>
    <n v="0"/>
  </r>
  <r>
    <x v="37"/>
    <x v="1"/>
    <x v="11"/>
    <n v="140250"/>
    <n v="143427"/>
    <n v="891431"/>
    <n v="911822"/>
    <n v="819"/>
    <n v="0.6"/>
    <n v="3512"/>
    <n v="2.4"/>
    <n v="80973"/>
    <n v="9225"/>
    <n v="71748"/>
    <n v="1"/>
    <n v="8.9"/>
    <n v="121755"/>
    <n v="38447"/>
    <n v="83308"/>
    <n v="4.2"/>
    <n v="13.4"/>
    <n v="-40782"/>
    <n v="-4.5"/>
    <n v="17.8"/>
    <n v="2406"/>
    <n v="2506"/>
    <n v="29556"/>
    <n v="0"/>
  </r>
  <r>
    <x v="37"/>
    <x v="1"/>
    <x v="1"/>
    <n v="80795"/>
    <n v="83818"/>
    <n v="520569"/>
    <n v="534486"/>
    <n v="411"/>
    <n v="0.5"/>
    <n v="2267"/>
    <n v="2.7"/>
    <n v="42811"/>
    <n v="4579"/>
    <n v="38232"/>
    <n v="0.9"/>
    <n v="8"/>
    <n v="70644"/>
    <n v="23080"/>
    <n v="47564"/>
    <n v="4.3"/>
    <n v="13.2"/>
    <n v="-27833"/>
    <n v="-5.2"/>
    <n v="16"/>
    <n v="1405"/>
    <n v="1521"/>
    <n v="17367"/>
    <n v="0"/>
  </r>
  <r>
    <x v="37"/>
    <x v="2"/>
    <x v="0"/>
    <n v="12435"/>
    <n v="12752"/>
    <n v="321671"/>
    <n v="160836"/>
    <n v="12752"/>
    <n v="200"/>
    <n v="0"/>
    <n v="0"/>
    <n v="321671"/>
    <n v="321671"/>
    <n v="0"/>
    <n v="200"/>
    <n v="200"/>
    <n v="0"/>
    <n v="0"/>
    <n v="0"/>
    <n v="0"/>
    <n v="0"/>
    <n v="321671"/>
    <n v="200"/>
    <n v="0"/>
    <m/>
    <m/>
    <m/>
    <n v="0"/>
  </r>
  <r>
    <x v="37"/>
    <x v="2"/>
    <x v="2"/>
    <n v="26283"/>
    <n v="26339"/>
    <n v="367151"/>
    <n v="365268"/>
    <n v="13"/>
    <n v="0"/>
    <n v="1828"/>
    <n v="6.7"/>
    <n v="99616"/>
    <n v="134"/>
    <n v="99482"/>
    <n v="0"/>
    <n v="27.3"/>
    <n v="95850"/>
    <n v="46159"/>
    <n v="49691"/>
    <n v="12.6"/>
    <n v="26.2"/>
    <n v="3766"/>
    <n v="1.1000000000000001"/>
    <n v="52.4"/>
    <n v="1548"/>
    <n v="1548"/>
    <n v="39748"/>
    <n v="0"/>
  </r>
  <r>
    <x v="37"/>
    <x v="2"/>
    <x v="3"/>
    <n v="26663"/>
    <n v="26936"/>
    <n v="365877"/>
    <n v="364725"/>
    <n v="284"/>
    <n v="1"/>
    <n v="1332"/>
    <n v="4.9000000000000004"/>
    <n v="73794"/>
    <n v="6965"/>
    <n v="66829"/>
    <n v="1.9"/>
    <n v="20.2"/>
    <n v="71490"/>
    <n v="33009"/>
    <n v="38481"/>
    <n v="9.1"/>
    <n v="19.600000000000001"/>
    <n v="2304"/>
    <n v="0.6"/>
    <n v="39.200000000000003"/>
    <n v="1090"/>
    <n v="1110"/>
    <n v="28020"/>
    <n v="0"/>
  </r>
  <r>
    <x v="37"/>
    <x v="2"/>
    <x v="4"/>
    <n v="25691"/>
    <n v="26119"/>
    <n v="348023"/>
    <n v="350381"/>
    <n v="207"/>
    <n v="0.8"/>
    <n v="1131"/>
    <n v="4.3"/>
    <n v="58789"/>
    <n v="4945"/>
    <n v="53844"/>
    <n v="1.4"/>
    <n v="16.8"/>
    <n v="63505"/>
    <n v="28163"/>
    <n v="35342"/>
    <n v="8"/>
    <n v="18.100000000000001"/>
    <n v="-4716"/>
    <n v="-1.3"/>
    <n v="33.6"/>
    <n v="907"/>
    <n v="907"/>
    <n v="23453"/>
    <n v="0"/>
  </r>
  <r>
    <x v="37"/>
    <x v="2"/>
    <x v="5"/>
    <n v="23185"/>
    <n v="23638"/>
    <n v="312760"/>
    <n v="315631"/>
    <n v="197"/>
    <n v="0.8"/>
    <n v="979"/>
    <n v="4.0999999999999996"/>
    <n v="48256"/>
    <n v="4623"/>
    <n v="43633"/>
    <n v="1.5"/>
    <n v="15.3"/>
    <n v="53997"/>
    <n v="23694"/>
    <n v="30303"/>
    <n v="7.5"/>
    <n v="17.100000000000001"/>
    <n v="-5741"/>
    <n v="-1.8"/>
    <n v="30.6"/>
    <n v="740"/>
    <n v="740"/>
    <n v="19108"/>
    <n v="0"/>
  </r>
  <r>
    <x v="37"/>
    <x v="2"/>
    <x v="6"/>
    <n v="23038"/>
    <n v="23657"/>
    <n v="309200"/>
    <n v="312523"/>
    <n v="159"/>
    <n v="0.7"/>
    <n v="882"/>
    <n v="3.7"/>
    <n v="43248"/>
    <n v="3970"/>
    <n v="39278"/>
    <n v="1.3"/>
    <n v="13.8"/>
    <n v="49894"/>
    <n v="20823"/>
    <n v="29071"/>
    <n v="6.7"/>
    <n v="16"/>
    <n v="-6646"/>
    <n v="-2.2000000000000002"/>
    <n v="27.6"/>
    <n v="676"/>
    <n v="678"/>
    <n v="17357"/>
    <n v="0"/>
  </r>
  <r>
    <x v="37"/>
    <x v="2"/>
    <x v="7"/>
    <n v="112534"/>
    <n v="115896"/>
    <n v="1500815"/>
    <n v="1514147"/>
    <n v="758"/>
    <n v="0.6"/>
    <n v="3456"/>
    <n v="2.9"/>
    <n v="188422"/>
    <n v="18190"/>
    <n v="170232"/>
    <n v="1.2"/>
    <n v="12.4"/>
    <n v="215086"/>
    <n v="80482"/>
    <n v="134604"/>
    <n v="5.3"/>
    <n v="14.2"/>
    <n v="-26664"/>
    <n v="-1.8"/>
    <n v="24.8"/>
    <n v="2516"/>
    <n v="2603"/>
    <n v="64963"/>
    <n v="0"/>
  </r>
  <r>
    <x v="37"/>
    <x v="2"/>
    <x v="8"/>
    <n v="84776"/>
    <n v="88368"/>
    <n v="1126326"/>
    <n v="1137854"/>
    <n v="520"/>
    <n v="0.6"/>
    <n v="2103"/>
    <n v="2.4"/>
    <n v="120314"/>
    <n v="12808"/>
    <n v="107506"/>
    <n v="1.1000000000000001"/>
    <n v="10.6"/>
    <n v="143370"/>
    <n v="47808"/>
    <n v="95562"/>
    <n v="4.2"/>
    <n v="12.6"/>
    <n v="-23056"/>
    <n v="-2"/>
    <n v="21.2"/>
    <n v="1455"/>
    <n v="1491"/>
    <n v="37816"/>
    <n v="0"/>
  </r>
  <r>
    <x v="37"/>
    <x v="2"/>
    <x v="9"/>
    <n v="66101"/>
    <n v="68523"/>
    <n v="876713"/>
    <n v="886945"/>
    <n v="367"/>
    <n v="0.5"/>
    <n v="1393"/>
    <n v="2"/>
    <n v="84000"/>
    <n v="8601"/>
    <n v="75399"/>
    <n v="1"/>
    <n v="9.5"/>
    <n v="104464"/>
    <n v="31806"/>
    <n v="72658"/>
    <n v="3.6"/>
    <n v="11.8"/>
    <n v="-20464"/>
    <n v="-2.2999999999999998"/>
    <n v="19"/>
    <n v="1017"/>
    <n v="1044"/>
    <n v="26094"/>
    <n v="0"/>
  </r>
  <r>
    <x v="37"/>
    <x v="2"/>
    <x v="10"/>
    <n v="50098"/>
    <n v="52097"/>
    <n v="663778"/>
    <n v="671784"/>
    <n v="234"/>
    <n v="0.4"/>
    <n v="1007"/>
    <n v="1.9"/>
    <n v="58366"/>
    <n v="5575"/>
    <n v="52791"/>
    <n v="0.8"/>
    <n v="8.6999999999999993"/>
    <n v="74378"/>
    <n v="22561"/>
    <n v="51817"/>
    <n v="3.4"/>
    <n v="11.1"/>
    <n v="-16012"/>
    <n v="-2.4"/>
    <n v="17.399999999999999"/>
    <n v="679"/>
    <n v="703"/>
    <n v="17501"/>
    <n v="0"/>
  </r>
  <r>
    <x v="37"/>
    <x v="2"/>
    <x v="11"/>
    <n v="89894"/>
    <n v="98759"/>
    <n v="1192149"/>
    <n v="1211302"/>
    <n v="539"/>
    <n v="0.5"/>
    <n v="2196"/>
    <n v="2.2000000000000002"/>
    <n v="94761"/>
    <n v="9729"/>
    <n v="85032"/>
    <n v="0.8"/>
    <n v="7.8"/>
    <n v="133067"/>
    <n v="41766"/>
    <n v="91301"/>
    <n v="3.4"/>
    <n v="11"/>
    <n v="-38306"/>
    <n v="-3.2"/>
    <n v="15.6"/>
    <n v="1153"/>
    <n v="1260"/>
    <n v="30225"/>
    <n v="0"/>
  </r>
  <r>
    <x v="37"/>
    <x v="2"/>
    <x v="1"/>
    <n v="64656"/>
    <n v="73814"/>
    <n v="866824"/>
    <n v="883061"/>
    <n v="365"/>
    <n v="0.5"/>
    <n v="1716"/>
    <n v="2.2999999999999998"/>
    <n v="62788"/>
    <n v="6956"/>
    <n v="55832"/>
    <n v="0.8"/>
    <n v="7.1"/>
    <n v="95261"/>
    <n v="30343"/>
    <n v="64918"/>
    <n v="3.4"/>
    <n v="10.8"/>
    <n v="-32473"/>
    <n v="-3.7"/>
    <n v="14.2"/>
    <n v="773"/>
    <n v="890"/>
    <n v="20166"/>
    <n v="0"/>
  </r>
  <r>
    <x v="37"/>
    <x v="3"/>
    <x v="0"/>
    <n v="5995"/>
    <n v="7696"/>
    <n v="351743"/>
    <n v="175872"/>
    <n v="7696"/>
    <n v="200"/>
    <n v="0"/>
    <n v="0"/>
    <n v="351743"/>
    <n v="351743"/>
    <n v="0"/>
    <n v="200"/>
    <n v="200"/>
    <n v="0"/>
    <n v="0"/>
    <n v="0"/>
    <n v="0"/>
    <n v="0"/>
    <n v="351743"/>
    <n v="200"/>
    <n v="0"/>
    <m/>
    <m/>
    <m/>
    <n v="0"/>
  </r>
  <r>
    <x v="37"/>
    <x v="3"/>
    <x v="2"/>
    <n v="13465"/>
    <n v="14069"/>
    <n v="420128"/>
    <n v="416011"/>
    <n v="70"/>
    <n v="0.5"/>
    <n v="837"/>
    <n v="5.8"/>
    <n v="105446"/>
    <n v="677"/>
    <n v="104769"/>
    <n v="0.2"/>
    <n v="25.3"/>
    <n v="97212"/>
    <n v="45887"/>
    <n v="51325"/>
    <n v="11"/>
    <n v="23.4"/>
    <n v="8234"/>
    <n v="1.9"/>
    <n v="46.8"/>
    <n v="682"/>
    <n v="683"/>
    <n v="39789"/>
    <n v="0"/>
  </r>
  <r>
    <x v="37"/>
    <x v="3"/>
    <x v="3"/>
    <n v="14244"/>
    <n v="15185"/>
    <n v="439597"/>
    <n v="433079"/>
    <n v="177"/>
    <n v="1.1000000000000001"/>
    <n v="594"/>
    <n v="3.9"/>
    <n v="82436"/>
    <n v="6776"/>
    <n v="75660"/>
    <n v="1.6"/>
    <n v="19"/>
    <n v="69400"/>
    <n v="30763"/>
    <n v="38637"/>
    <n v="7.1"/>
    <n v="16"/>
    <n v="13036"/>
    <n v="3"/>
    <n v="32"/>
    <n v="415"/>
    <n v="416"/>
    <n v="23411"/>
    <n v="0"/>
  </r>
  <r>
    <x v="37"/>
    <x v="3"/>
    <x v="4"/>
    <n v="14050"/>
    <n v="15341"/>
    <n v="427835"/>
    <n v="425610"/>
    <n v="203"/>
    <n v="1.3"/>
    <n v="533"/>
    <n v="3.4"/>
    <n v="67151"/>
    <n v="5315"/>
    <n v="61836"/>
    <n v="1.2"/>
    <n v="15.8"/>
    <n v="62701"/>
    <n v="25573"/>
    <n v="37128"/>
    <n v="6"/>
    <n v="14.7"/>
    <n v="4450"/>
    <n v="1.1000000000000001"/>
    <n v="29.4"/>
    <n v="350"/>
    <n v="350"/>
    <n v="20223"/>
    <n v="0"/>
  </r>
  <r>
    <x v="37"/>
    <x v="3"/>
    <x v="5"/>
    <n v="12938"/>
    <n v="14125"/>
    <n v="392599"/>
    <n v="392662"/>
    <n v="116"/>
    <n v="0.8"/>
    <n v="490"/>
    <n v="3.4"/>
    <n v="55413"/>
    <n v="4811"/>
    <n v="50602"/>
    <n v="1.2"/>
    <n v="14.1"/>
    <n v="55538"/>
    <n v="23007"/>
    <n v="32531"/>
    <n v="5.9"/>
    <n v="14.1"/>
    <n v="-125"/>
    <n v="0"/>
    <n v="28.2"/>
    <n v="316"/>
    <n v="316"/>
    <n v="17896"/>
    <n v="0"/>
  </r>
  <r>
    <x v="37"/>
    <x v="3"/>
    <x v="6"/>
    <n v="12962"/>
    <n v="14585"/>
    <n v="390879"/>
    <n v="390769"/>
    <n v="157"/>
    <n v="1.1000000000000001"/>
    <n v="408"/>
    <n v="2.8"/>
    <n v="50966"/>
    <n v="4903"/>
    <n v="46063"/>
    <n v="1.3"/>
    <n v="13"/>
    <n v="50746"/>
    <n v="20632"/>
    <n v="30114"/>
    <n v="5.3"/>
    <n v="13"/>
    <n v="220"/>
    <n v="0"/>
    <n v="26"/>
    <n v="289"/>
    <n v="292"/>
    <n v="16355"/>
    <n v="0"/>
  </r>
  <r>
    <x v="37"/>
    <x v="3"/>
    <x v="7"/>
    <n v="63331"/>
    <n v="71814"/>
    <n v="1903386"/>
    <n v="1904796"/>
    <n v="650"/>
    <n v="0.9"/>
    <n v="1801"/>
    <n v="2.5"/>
    <n v="224679"/>
    <n v="22579"/>
    <n v="202100"/>
    <n v="1.2"/>
    <n v="11.8"/>
    <n v="227499"/>
    <n v="83327"/>
    <n v="144172"/>
    <n v="4.4000000000000004"/>
    <n v="11.9"/>
    <n v="-2820"/>
    <n v="-0.1"/>
    <n v="23.6"/>
    <n v="1106"/>
    <n v="1158"/>
    <n v="64010"/>
    <n v="0"/>
  </r>
  <r>
    <x v="37"/>
    <x v="3"/>
    <x v="8"/>
    <n v="50351"/>
    <n v="59060"/>
    <n v="1509305"/>
    <n v="1517072"/>
    <n v="476"/>
    <n v="0.8"/>
    <n v="1345"/>
    <n v="2.2999999999999998"/>
    <n v="148414"/>
    <n v="14754"/>
    <n v="133660"/>
    <n v="1"/>
    <n v="9.8000000000000007"/>
    <n v="163947"/>
    <n v="56204"/>
    <n v="107743"/>
    <n v="3.7"/>
    <n v="10.8"/>
    <n v="-15533"/>
    <n v="-1"/>
    <n v="19.600000000000001"/>
    <n v="733"/>
    <n v="774"/>
    <n v="42680"/>
    <n v="0"/>
  </r>
  <r>
    <x v="37"/>
    <x v="3"/>
    <x v="9"/>
    <n v="40120"/>
    <n v="46302"/>
    <n v="1201610"/>
    <n v="1207029"/>
    <n v="282"/>
    <n v="0.6"/>
    <n v="972"/>
    <n v="2.1"/>
    <n v="108984"/>
    <n v="11234"/>
    <n v="97750"/>
    <n v="0.9"/>
    <n v="9"/>
    <n v="119822"/>
    <n v="37545"/>
    <n v="82277"/>
    <n v="3.1"/>
    <n v="9.9"/>
    <n v="-10838"/>
    <n v="-0.9"/>
    <n v="18"/>
    <n v="477"/>
    <n v="566"/>
    <n v="28203"/>
    <n v="0"/>
  </r>
  <r>
    <x v="37"/>
    <x v="3"/>
    <x v="10"/>
    <n v="31661"/>
    <n v="36810"/>
    <n v="949017"/>
    <n v="952799"/>
    <n v="261"/>
    <n v="0.7"/>
    <n v="641"/>
    <n v="1.7"/>
    <n v="80442"/>
    <n v="8661"/>
    <n v="71781"/>
    <n v="0.9"/>
    <n v="8.4"/>
    <n v="88006"/>
    <n v="24978"/>
    <n v="63028"/>
    <n v="2.6"/>
    <n v="9.1999999999999993"/>
    <n v="-7564"/>
    <n v="-0.8"/>
    <n v="16.8"/>
    <n v="316"/>
    <n v="342"/>
    <n v="18666"/>
    <n v="0"/>
  </r>
  <r>
    <x v="37"/>
    <x v="3"/>
    <x v="11"/>
    <n v="63192"/>
    <n v="85706"/>
    <n v="1915346"/>
    <n v="1928580"/>
    <n v="962"/>
    <n v="1.1000000000000001"/>
    <n v="1749"/>
    <n v="2"/>
    <n v="148628"/>
    <n v="19459"/>
    <n v="129169"/>
    <n v="1"/>
    <n v="7.7"/>
    <n v="175095"/>
    <n v="55841"/>
    <n v="119254"/>
    <n v="2.9"/>
    <n v="9.1"/>
    <n v="-26467"/>
    <n v="-1.4"/>
    <n v="15.4"/>
    <n v="610"/>
    <n v="753"/>
    <n v="35914"/>
    <n v="0"/>
  </r>
  <r>
    <x v="37"/>
    <x v="3"/>
    <x v="1"/>
    <n v="57604"/>
    <n v="83534"/>
    <n v="1778248"/>
    <n v="1795571"/>
    <n v="690"/>
    <n v="0.8"/>
    <n v="1901"/>
    <n v="2.2999999999999998"/>
    <n v="119946"/>
    <n v="14199"/>
    <n v="105747"/>
    <n v="0.8"/>
    <n v="6.7"/>
    <n v="154591"/>
    <n v="48328"/>
    <n v="106263"/>
    <n v="2.7"/>
    <n v="8.6"/>
    <n v="-34645"/>
    <n v="-1.9"/>
    <n v="13.4"/>
    <n v="484"/>
    <n v="672"/>
    <n v="29502"/>
    <n v="0"/>
  </r>
  <r>
    <x v="37"/>
    <x v="4"/>
    <x v="0"/>
    <n v="1392"/>
    <n v="2901"/>
    <n v="185593"/>
    <n v="92797"/>
    <n v="2901"/>
    <n v="200"/>
    <n v="0"/>
    <n v="0"/>
    <n v="185593"/>
    <n v="185593"/>
    <n v="0"/>
    <n v="200"/>
    <n v="200"/>
    <n v="0"/>
    <n v="0"/>
    <n v="0"/>
    <n v="0"/>
    <n v="0"/>
    <n v="185593"/>
    <n v="200"/>
    <n v="0"/>
    <m/>
    <m/>
    <m/>
    <n v="0"/>
  </r>
  <r>
    <x v="37"/>
    <x v="4"/>
    <x v="2"/>
    <n v="3068"/>
    <n v="3735"/>
    <n v="216317"/>
    <n v="218747"/>
    <n v="42"/>
    <n v="1.1000000000000001"/>
    <n v="255"/>
    <n v="6.6"/>
    <n v="53062"/>
    <n v="1177"/>
    <n v="51885"/>
    <n v="0.5"/>
    <n v="24.3"/>
    <n v="57921"/>
    <n v="30535"/>
    <n v="27386"/>
    <n v="14"/>
    <n v="26.5"/>
    <n v="-4859"/>
    <n v="-2.2000000000000002"/>
    <n v="48.6"/>
    <n v="200"/>
    <n v="200"/>
    <n v="27341"/>
    <n v="0"/>
  </r>
  <r>
    <x v="37"/>
    <x v="4"/>
    <x v="3"/>
    <n v="3249"/>
    <n v="3936"/>
    <n v="225495"/>
    <n v="221267"/>
    <n v="88"/>
    <n v="2.2000000000000002"/>
    <n v="134"/>
    <n v="3.4"/>
    <n v="41775"/>
    <n v="2255"/>
    <n v="39520"/>
    <n v="1"/>
    <n v="18.899999999999999"/>
    <n v="33318"/>
    <n v="14090"/>
    <n v="19228"/>
    <n v="6.4"/>
    <n v="15.1"/>
    <n v="8457"/>
    <n v="3.8"/>
    <n v="30.2"/>
    <n v="81"/>
    <n v="81"/>
    <n v="11013"/>
    <n v="0"/>
  </r>
  <r>
    <x v="37"/>
    <x v="4"/>
    <x v="4"/>
    <n v="3436"/>
    <n v="4783"/>
    <n v="239482"/>
    <n v="236906"/>
    <n v="60"/>
    <n v="1.2"/>
    <n v="149"/>
    <n v="3.1"/>
    <n v="37311"/>
    <n v="2512"/>
    <n v="34799"/>
    <n v="1.1000000000000001"/>
    <n v="15.7"/>
    <n v="32158"/>
    <n v="14385"/>
    <n v="17773"/>
    <n v="6.1"/>
    <n v="13.6"/>
    <n v="5153"/>
    <n v="2.1"/>
    <n v="27.2"/>
    <n v="84"/>
    <n v="87"/>
    <n v="11240"/>
    <n v="0"/>
  </r>
  <r>
    <x v="37"/>
    <x v="4"/>
    <x v="5"/>
    <n v="3273"/>
    <n v="4409"/>
    <n v="227621"/>
    <n v="224206"/>
    <n v="90"/>
    <n v="2"/>
    <n v="197"/>
    <n v="4.4000000000000004"/>
    <n v="32830"/>
    <n v="2739"/>
    <n v="30091"/>
    <n v="1.2"/>
    <n v="14.6"/>
    <n v="26000"/>
    <n v="9897"/>
    <n v="16103"/>
    <n v="4.4000000000000004"/>
    <n v="11.6"/>
    <n v="6830"/>
    <n v="3"/>
    <n v="23.2"/>
    <n v="54"/>
    <n v="58"/>
    <n v="7115"/>
    <n v="0"/>
  </r>
  <r>
    <x v="37"/>
    <x v="4"/>
    <x v="6"/>
    <n v="3322"/>
    <n v="4794"/>
    <n v="228978"/>
    <n v="226203"/>
    <n v="130"/>
    <n v="2.7"/>
    <n v="159"/>
    <n v="3.3"/>
    <n v="31596"/>
    <n v="2722"/>
    <n v="28874"/>
    <n v="1.2"/>
    <n v="14"/>
    <n v="26046"/>
    <n v="9054"/>
    <n v="16992"/>
    <n v="4"/>
    <n v="11.5"/>
    <n v="5550"/>
    <n v="2.5"/>
    <n v="23"/>
    <n v="46"/>
    <n v="47"/>
    <n v="6406"/>
    <n v="0"/>
  </r>
  <r>
    <x v="37"/>
    <x v="4"/>
    <x v="7"/>
    <n v="16747"/>
    <n v="24568"/>
    <n v="1150129"/>
    <n v="1146275"/>
    <n v="394"/>
    <n v="1.6"/>
    <n v="619"/>
    <n v="2.5"/>
    <n v="135038"/>
    <n v="13957"/>
    <n v="121081"/>
    <n v="1.2"/>
    <n v="11.8"/>
    <n v="127330"/>
    <n v="46390"/>
    <n v="80940"/>
    <n v="4"/>
    <n v="11.1"/>
    <n v="7708"/>
    <n v="0.7"/>
    <n v="22.2"/>
    <n v="250"/>
    <n v="283"/>
    <n v="33981"/>
    <n v="0"/>
  </r>
  <r>
    <x v="37"/>
    <x v="4"/>
    <x v="8"/>
    <n v="14398"/>
    <n v="21925"/>
    <n v="986205"/>
    <n v="987252"/>
    <n v="284"/>
    <n v="1.3"/>
    <n v="430"/>
    <n v="2"/>
    <n v="98483"/>
    <n v="10839"/>
    <n v="87644"/>
    <n v="1.1000000000000001"/>
    <n v="10"/>
    <n v="100576"/>
    <n v="33249"/>
    <n v="67327"/>
    <n v="3.4"/>
    <n v="10.199999999999999"/>
    <n v="-2093"/>
    <n v="-0.2"/>
    <n v="20"/>
    <n v="170"/>
    <n v="181"/>
    <n v="22778"/>
    <n v="0"/>
  </r>
  <r>
    <x v="37"/>
    <x v="4"/>
    <x v="9"/>
    <n v="11687"/>
    <n v="18720"/>
    <n v="802065"/>
    <n v="801912"/>
    <n v="281"/>
    <n v="1.5"/>
    <n v="318"/>
    <n v="1.7"/>
    <n v="73804"/>
    <n v="9498"/>
    <n v="64306"/>
    <n v="1.2"/>
    <n v="9.1999999999999993"/>
    <n v="73498"/>
    <n v="22848"/>
    <n v="50650"/>
    <n v="2.8"/>
    <n v="9.1999999999999993"/>
    <n v="306"/>
    <n v="0"/>
    <n v="18.399999999999999"/>
    <n v="111"/>
    <n v="125"/>
    <n v="15001"/>
    <n v="0"/>
  </r>
  <r>
    <x v="37"/>
    <x v="4"/>
    <x v="10"/>
    <n v="9159"/>
    <n v="14309"/>
    <n v="626500"/>
    <n v="627498"/>
    <n v="236"/>
    <n v="1.6"/>
    <n v="236"/>
    <n v="1.6"/>
    <n v="55029"/>
    <n v="8269"/>
    <n v="46760"/>
    <n v="1.3"/>
    <n v="8.8000000000000007"/>
    <n v="57025"/>
    <n v="15773"/>
    <n v="41252"/>
    <n v="2.5"/>
    <n v="9.1"/>
    <n v="-1996"/>
    <n v="-0.3"/>
    <n v="17.600000000000001"/>
    <n v="87"/>
    <n v="89"/>
    <n v="11615"/>
    <n v="0"/>
  </r>
  <r>
    <x v="37"/>
    <x v="4"/>
    <x v="11"/>
    <n v="22259"/>
    <n v="46659"/>
    <n v="1536124"/>
    <n v="1540610"/>
    <n v="1103"/>
    <n v="2.4"/>
    <n v="1168"/>
    <n v="2.5"/>
    <n v="126984"/>
    <n v="20313"/>
    <n v="106671"/>
    <n v="1.3"/>
    <n v="8.1999999999999993"/>
    <n v="135955"/>
    <n v="44765"/>
    <n v="91190"/>
    <n v="2.9"/>
    <n v="8.8000000000000007"/>
    <n v="-8971"/>
    <n v="-0.6"/>
    <n v="16.399999999999999"/>
    <n v="175"/>
    <n v="256"/>
    <n v="24071"/>
    <n v="0"/>
  </r>
  <r>
    <x v="37"/>
    <x v="4"/>
    <x v="1"/>
    <n v="25242"/>
    <n v="55580"/>
    <n v="1764718"/>
    <n v="1773714"/>
    <n v="893"/>
    <n v="1.6"/>
    <n v="1118"/>
    <n v="2"/>
    <n v="128060"/>
    <n v="24185"/>
    <n v="103875"/>
    <n v="1.4"/>
    <n v="7.2"/>
    <n v="146051"/>
    <n v="52016"/>
    <n v="94035"/>
    <n v="2.9"/>
    <n v="8.1999999999999993"/>
    <n v="-17991"/>
    <n v="-1"/>
    <n v="14.4"/>
    <n v="254"/>
    <n v="345"/>
    <n v="34843"/>
    <n v="0"/>
  </r>
  <r>
    <x v="37"/>
    <x v="5"/>
    <x v="0"/>
    <n v="583"/>
    <n v="2473"/>
    <n v="171698"/>
    <n v="85849"/>
    <n v="2473"/>
    <n v="200"/>
    <n v="0"/>
    <n v="0"/>
    <n v="171698"/>
    <n v="171698"/>
    <n v="0"/>
    <n v="200"/>
    <n v="200"/>
    <n v="0"/>
    <n v="0"/>
    <n v="0"/>
    <n v="0"/>
    <n v="0"/>
    <n v="171698"/>
    <n v="200"/>
    <n v="0"/>
    <m/>
    <m/>
    <m/>
    <n v="0"/>
  </r>
  <r>
    <x v="37"/>
    <x v="5"/>
    <x v="2"/>
    <n v="1009"/>
    <n v="1740"/>
    <n v="154041"/>
    <n v="165595"/>
    <n v="258"/>
    <n v="15.3"/>
    <n v="159"/>
    <n v="9.4"/>
    <n v="40613"/>
    <n v="3121"/>
    <n v="37492"/>
    <n v="1.9"/>
    <n v="24.5"/>
    <n v="63720"/>
    <n v="42504"/>
    <n v="21216"/>
    <n v="25.7"/>
    <n v="38.5"/>
    <n v="-23107"/>
    <n v="-14"/>
    <n v="49"/>
    <n v="127"/>
    <n v="127"/>
    <m/>
    <n v="1"/>
  </r>
  <r>
    <x v="37"/>
    <x v="5"/>
    <x v="3"/>
    <n v="1150"/>
    <n v="2041"/>
    <n v="175904"/>
    <n v="170453"/>
    <n v="175"/>
    <n v="8.8000000000000007"/>
    <n v="50"/>
    <n v="2.5"/>
    <n v="38721"/>
    <n v="5358"/>
    <n v="33363"/>
    <n v="3.1"/>
    <n v="22.7"/>
    <n v="27819"/>
    <n v="12114"/>
    <n v="15705"/>
    <n v="7.1"/>
    <n v="16.3"/>
    <n v="10902"/>
    <n v="6.4"/>
    <n v="32.6"/>
    <n v="32"/>
    <n v="32"/>
    <n v="9413"/>
    <n v="0"/>
  </r>
  <r>
    <x v="37"/>
    <x v="5"/>
    <x v="4"/>
    <n v="1376"/>
    <n v="3182"/>
    <n v="209735"/>
    <n v="206142"/>
    <n v="102"/>
    <n v="3.2"/>
    <n v="97"/>
    <n v="3.1"/>
    <n v="34962"/>
    <n v="4149"/>
    <n v="30813"/>
    <n v="2"/>
    <n v="17"/>
    <n v="27776"/>
    <n v="12875"/>
    <n v="14901"/>
    <n v="6.2"/>
    <n v="13.5"/>
    <n v="7186"/>
    <n v="3.5"/>
    <n v="27"/>
    <n v="34"/>
    <n v="34"/>
    <m/>
    <n v="1"/>
  </r>
  <r>
    <x v="37"/>
    <x v="5"/>
    <x v="5"/>
    <n v="1478"/>
    <n v="4165"/>
    <n v="226554"/>
    <n v="223246"/>
    <n v="132"/>
    <n v="3.2"/>
    <n v="76"/>
    <n v="1.8"/>
    <n v="33935"/>
    <n v="4485"/>
    <n v="29450"/>
    <n v="2"/>
    <n v="15.2"/>
    <n v="27319"/>
    <n v="11978"/>
    <n v="15341"/>
    <n v="5.4"/>
    <n v="12.2"/>
    <n v="6616"/>
    <n v="3"/>
    <n v="24.4"/>
    <n v="31"/>
    <n v="33"/>
    <n v="9247"/>
    <n v="0"/>
  </r>
  <r>
    <x v="37"/>
    <x v="5"/>
    <x v="6"/>
    <n v="1295"/>
    <n v="2623"/>
    <n v="191649"/>
    <n v="187367"/>
    <n v="111"/>
    <n v="4.3"/>
    <n v="73"/>
    <n v="2.8"/>
    <n v="31121"/>
    <n v="3279"/>
    <n v="27842"/>
    <n v="1.8"/>
    <n v="16.600000000000001"/>
    <n v="22557"/>
    <n v="8813"/>
    <n v="13744"/>
    <n v="4.7"/>
    <n v="12"/>
    <n v="8564"/>
    <n v="4.5999999999999996"/>
    <n v="24"/>
    <n v="18"/>
    <n v="18"/>
    <n v="5243"/>
    <n v="0"/>
  </r>
  <r>
    <x v="37"/>
    <x v="5"/>
    <x v="7"/>
    <n v="7269"/>
    <n v="17505"/>
    <n v="1095990"/>
    <n v="1081229"/>
    <n v="834"/>
    <n v="4.8"/>
    <n v="373"/>
    <n v="2.2000000000000002"/>
    <n v="145026"/>
    <n v="21135"/>
    <n v="123891"/>
    <n v="2"/>
    <n v="13.4"/>
    <n v="115504"/>
    <n v="38882"/>
    <n v="76622"/>
    <n v="3.6"/>
    <n v="10.7"/>
    <n v="29522"/>
    <n v="2.7"/>
    <n v="21.4"/>
    <n v="88"/>
    <n v="97"/>
    <n v="25239"/>
    <n v="0"/>
  </r>
  <r>
    <x v="37"/>
    <x v="5"/>
    <x v="8"/>
    <n v="7104"/>
    <n v="17437"/>
    <n v="1069222"/>
    <n v="1065739"/>
    <n v="634"/>
    <n v="3.7"/>
    <n v="255"/>
    <n v="1.5"/>
    <n v="113061"/>
    <n v="16219"/>
    <n v="96842"/>
    <n v="1.5"/>
    <n v="10.6"/>
    <n v="106095"/>
    <n v="38479"/>
    <n v="67616"/>
    <n v="3.6"/>
    <n v="10"/>
    <n v="6966"/>
    <n v="0.6"/>
    <n v="20"/>
    <n v="86"/>
    <n v="95"/>
    <n v="26587"/>
    <n v="0"/>
  </r>
  <r>
    <x v="37"/>
    <x v="5"/>
    <x v="9"/>
    <n v="5528"/>
    <n v="15005"/>
    <n v="827027"/>
    <n v="826665"/>
    <n v="365"/>
    <n v="2.4"/>
    <n v="382"/>
    <n v="2.5"/>
    <n v="78451"/>
    <n v="8846"/>
    <n v="69605"/>
    <n v="1.1000000000000001"/>
    <n v="9.5"/>
    <n v="77726"/>
    <n v="22646"/>
    <n v="55080"/>
    <n v="2.7"/>
    <n v="9.4"/>
    <n v="725"/>
    <n v="0.1"/>
    <n v="18.8"/>
    <n v="50"/>
    <n v="75"/>
    <n v="14972"/>
    <n v="0"/>
  </r>
  <r>
    <x v="37"/>
    <x v="5"/>
    <x v="10"/>
    <n v="4736"/>
    <n v="14317"/>
    <n v="717358"/>
    <n v="716688"/>
    <n v="527"/>
    <n v="3.7"/>
    <n v="291"/>
    <n v="2"/>
    <n v="66406"/>
    <n v="10526"/>
    <n v="55880"/>
    <n v="1.5"/>
    <n v="9.3000000000000007"/>
    <n v="65066"/>
    <n v="21571"/>
    <n v="43495"/>
    <n v="3"/>
    <n v="9.1"/>
    <n v="1340"/>
    <n v="0.2"/>
    <n v="18.2"/>
    <n v="47"/>
    <n v="63"/>
    <n v="14826"/>
    <n v="0"/>
  </r>
  <r>
    <x v="37"/>
    <x v="5"/>
    <x v="11"/>
    <n v="14003"/>
    <n v="55926"/>
    <n v="2148288"/>
    <n v="2139791"/>
    <n v="1831"/>
    <n v="3.3"/>
    <n v="910"/>
    <n v="1.6"/>
    <n v="190489"/>
    <n v="36451"/>
    <n v="154038"/>
    <n v="1.7"/>
    <n v="8.9"/>
    <n v="173495"/>
    <n v="46327"/>
    <n v="127168"/>
    <n v="2.2000000000000002"/>
    <n v="8.1"/>
    <n v="16994"/>
    <n v="0.8"/>
    <n v="16.2"/>
    <n v="83"/>
    <n v="145"/>
    <n v="23245"/>
    <n v="0"/>
  </r>
  <r>
    <x v="37"/>
    <x v="5"/>
    <x v="1"/>
    <n v="19429"/>
    <n v="74319"/>
    <n v="2994730"/>
    <n v="2978244"/>
    <n v="1913"/>
    <n v="2.6"/>
    <n v="1089"/>
    <n v="1.5"/>
    <n v="244649"/>
    <n v="44658"/>
    <n v="199991"/>
    <n v="1.5"/>
    <n v="8.1999999999999993"/>
    <n v="211677"/>
    <n v="62356"/>
    <n v="149321"/>
    <n v="2.1"/>
    <n v="7.1"/>
    <n v="32972"/>
    <n v="1.1000000000000001"/>
    <n v="14.2"/>
    <n v="112"/>
    <n v="205"/>
    <n v="32252"/>
    <n v="0"/>
  </r>
  <r>
    <x v="37"/>
    <x v="6"/>
    <x v="0"/>
    <n v="116"/>
    <n v="559"/>
    <n v="75754"/>
    <n v="37877"/>
    <n v="559"/>
    <n v="200"/>
    <n v="0"/>
    <n v="0"/>
    <n v="75754"/>
    <n v="75754"/>
    <n v="0"/>
    <n v="200"/>
    <n v="200"/>
    <n v="0"/>
    <n v="0"/>
    <n v="0"/>
    <n v="0"/>
    <n v="0"/>
    <n v="75754"/>
    <n v="200"/>
    <n v="0"/>
    <m/>
    <m/>
    <m/>
    <n v="0"/>
  </r>
  <r>
    <x v="37"/>
    <x v="6"/>
    <x v="2"/>
    <n v="227"/>
    <n v="842"/>
    <n v="79827"/>
    <n v="72921"/>
    <n v="118"/>
    <n v="14.9"/>
    <n v="18"/>
    <n v="2.2999999999999998"/>
    <n v="25300"/>
    <n v="1888"/>
    <n v="23412"/>
    <n v="2.6"/>
    <n v="34.700000000000003"/>
    <n v="11487"/>
    <n v="1321"/>
    <n v="10166"/>
    <n v="1.8"/>
    <n v="15.8"/>
    <n v="13813"/>
    <n v="18.899999999999999"/>
    <n v="31.6"/>
    <n v="1"/>
    <n v="1"/>
    <m/>
    <n v="1"/>
  </r>
  <r>
    <x v="37"/>
    <x v="6"/>
    <x v="3"/>
    <n v="231"/>
    <n v="562"/>
    <n v="79737"/>
    <n v="79330"/>
    <n v="9"/>
    <n v="1.6"/>
    <n v="21"/>
    <n v="3.7"/>
    <n v="16673"/>
    <n v="381"/>
    <n v="16292"/>
    <n v="0.5"/>
    <n v="21"/>
    <n v="15858"/>
    <n v="8278"/>
    <n v="7580"/>
    <n v="10.4"/>
    <n v="20"/>
    <n v="815"/>
    <n v="1"/>
    <n v="40"/>
    <n v="7"/>
    <n v="7"/>
    <m/>
    <n v="1"/>
  </r>
  <r>
    <x v="37"/>
    <x v="6"/>
    <x v="4"/>
    <n v="284"/>
    <n v="1246"/>
    <n v="96682"/>
    <n v="94834"/>
    <n v="111"/>
    <n v="9.1999999999999993"/>
    <n v="26"/>
    <n v="2.2000000000000002"/>
    <n v="21742"/>
    <n v="4088"/>
    <n v="17654"/>
    <n v="4.3"/>
    <n v="22.9"/>
    <n v="18045"/>
    <n v="7949"/>
    <n v="10096"/>
    <n v="8.4"/>
    <n v="19"/>
    <n v="3697"/>
    <n v="3.9"/>
    <n v="38"/>
    <n v="10"/>
    <n v="13"/>
    <n v="6829"/>
    <n v="0"/>
  </r>
  <r>
    <x v="37"/>
    <x v="6"/>
    <x v="5"/>
    <n v="312"/>
    <n v="1758"/>
    <n v="107398"/>
    <n v="105567"/>
    <n v="124"/>
    <n v="7.2"/>
    <n v="32"/>
    <n v="1.9"/>
    <n v="18232"/>
    <n v="2207"/>
    <n v="16025"/>
    <n v="2.1"/>
    <n v="17.3"/>
    <n v="14569"/>
    <n v="5655"/>
    <n v="8914"/>
    <n v="5.4"/>
    <n v="13.8"/>
    <n v="3663"/>
    <n v="3.5"/>
    <n v="27.6"/>
    <n v="5"/>
    <n v="5"/>
    <n v="3792"/>
    <n v="0"/>
  </r>
  <r>
    <x v="37"/>
    <x v="6"/>
    <x v="6"/>
    <n v="284"/>
    <n v="958"/>
    <n v="96054"/>
    <n v="91829"/>
    <n v="54"/>
    <n v="5.8"/>
    <n v="16"/>
    <n v="1.7"/>
    <n v="17717"/>
    <n v="3650"/>
    <n v="14067"/>
    <n v="4"/>
    <n v="19.3"/>
    <n v="9266"/>
    <n v="3230"/>
    <n v="6036"/>
    <n v="3.5"/>
    <n v="10.1"/>
    <n v="8451"/>
    <n v="9.1999999999999993"/>
    <n v="20.2"/>
    <n v="3"/>
    <n v="3"/>
    <n v="2091"/>
    <n v="0"/>
  </r>
  <r>
    <x v="37"/>
    <x v="6"/>
    <x v="7"/>
    <n v="1712"/>
    <n v="9210"/>
    <n v="571603"/>
    <n v="564049"/>
    <n v="759"/>
    <n v="8.5"/>
    <n v="164"/>
    <n v="1.8"/>
    <n v="82690"/>
    <n v="13497"/>
    <n v="69193"/>
    <n v="2.4"/>
    <n v="14.7"/>
    <n v="67582"/>
    <n v="19000"/>
    <n v="48582"/>
    <n v="3.4"/>
    <n v="12"/>
    <n v="15108"/>
    <n v="2.7"/>
    <n v="24"/>
    <n v="18"/>
    <n v="18"/>
    <n v="12027"/>
    <n v="0"/>
  </r>
  <r>
    <x v="37"/>
    <x v="6"/>
    <x v="8"/>
    <n v="1715"/>
    <n v="8221"/>
    <n v="582539"/>
    <n v="573452"/>
    <n v="626"/>
    <n v="7.8"/>
    <n v="199"/>
    <n v="2.5"/>
    <n v="72568"/>
    <n v="16171"/>
    <n v="56397"/>
    <n v="2.8"/>
    <n v="12.7"/>
    <n v="54393"/>
    <n v="14519"/>
    <n v="39874"/>
    <n v="2.5"/>
    <n v="9.5"/>
    <n v="18175"/>
    <n v="3.2"/>
    <n v="19"/>
    <n v="14"/>
    <n v="22"/>
    <n v="8855"/>
    <n v="0"/>
  </r>
  <r>
    <x v="37"/>
    <x v="6"/>
    <x v="9"/>
    <n v="1547"/>
    <n v="10204"/>
    <n v="523463"/>
    <n v="514834"/>
    <n v="489"/>
    <n v="4.8"/>
    <n v="255"/>
    <n v="2.5"/>
    <n v="61679"/>
    <n v="12961"/>
    <n v="48718"/>
    <n v="2.5"/>
    <n v="12"/>
    <n v="44421"/>
    <n v="10443"/>
    <n v="33978"/>
    <n v="2"/>
    <n v="8.6"/>
    <n v="17258"/>
    <n v="3.4"/>
    <n v="17.2"/>
    <n v="7"/>
    <n v="8"/>
    <m/>
    <n v="1"/>
  </r>
  <r>
    <x v="37"/>
    <x v="6"/>
    <x v="10"/>
    <n v="1315"/>
    <n v="9115"/>
    <n v="443703"/>
    <n v="439650"/>
    <n v="365"/>
    <n v="4.0999999999999996"/>
    <n v="121"/>
    <n v="1.3"/>
    <n v="48358"/>
    <n v="8049"/>
    <n v="40309"/>
    <n v="1.8"/>
    <n v="11"/>
    <n v="40252"/>
    <n v="11240"/>
    <n v="29012"/>
    <n v="2.6"/>
    <n v="9.1999999999999993"/>
    <n v="8106"/>
    <n v="1.8"/>
    <n v="18.399999999999999"/>
    <n v="5"/>
    <n v="5"/>
    <n v="3341"/>
    <n v="0"/>
  </r>
  <r>
    <x v="37"/>
    <x v="6"/>
    <x v="11"/>
    <n v="4789"/>
    <n v="39636"/>
    <n v="1640336"/>
    <n v="1621519"/>
    <n v="1432"/>
    <n v="3.7"/>
    <n v="411"/>
    <n v="1.1000000000000001"/>
    <n v="158312"/>
    <n v="24892"/>
    <n v="133420"/>
    <n v="1.5"/>
    <n v="9.8000000000000007"/>
    <n v="120678"/>
    <n v="21408"/>
    <n v="99270"/>
    <n v="1.3"/>
    <n v="7.4"/>
    <n v="37634"/>
    <n v="2.4"/>
    <n v="14.8"/>
    <n v="14"/>
    <n v="14"/>
    <n v="9123"/>
    <n v="0"/>
  </r>
  <r>
    <x v="37"/>
    <x v="6"/>
    <x v="1"/>
    <n v="7054"/>
    <n v="56274"/>
    <n v="2429467"/>
    <n v="2401060"/>
    <n v="1676"/>
    <n v="3"/>
    <n v="660"/>
    <n v="1.2"/>
    <n v="217891"/>
    <n v="40190"/>
    <n v="177701"/>
    <n v="1.7"/>
    <n v="9.1"/>
    <n v="161076"/>
    <n v="29404"/>
    <n v="131672"/>
    <n v="1.2"/>
    <n v="6.7"/>
    <n v="56815"/>
    <n v="2.4"/>
    <n v="13.4"/>
    <n v="15"/>
    <n v="23"/>
    <n v="10088"/>
    <n v="0"/>
  </r>
  <r>
    <x v="37"/>
    <x v="7"/>
    <x v="0"/>
    <n v="51"/>
    <n v="408"/>
    <n v="66664"/>
    <n v="33332"/>
    <n v="408"/>
    <n v="200"/>
    <n v="0"/>
    <n v="0"/>
    <n v="66664"/>
    <n v="66664"/>
    <n v="0"/>
    <n v="200"/>
    <n v="200"/>
    <n v="0"/>
    <n v="0"/>
    <n v="0"/>
    <n v="0"/>
    <n v="0"/>
    <n v="66664"/>
    <n v="200"/>
    <n v="0"/>
    <m/>
    <m/>
    <m/>
    <n v="0"/>
  </r>
  <r>
    <x v="37"/>
    <x v="7"/>
    <x v="2"/>
    <n v="78"/>
    <n v="196"/>
    <n v="53953"/>
    <n v="47815"/>
    <n v="57"/>
    <n v="33.6"/>
    <n v="4"/>
    <n v="2.4"/>
    <n v="19308"/>
    <m/>
    <m/>
    <m/>
    <n v="40.4"/>
    <n v="7032"/>
    <n v="51"/>
    <n v="6981"/>
    <n v="0.1"/>
    <n v="14.7"/>
    <n v="12276"/>
    <n v="25.7"/>
    <n v="29.4"/>
    <m/>
    <m/>
    <m/>
    <n v="1"/>
  </r>
  <r>
    <x v="37"/>
    <x v="7"/>
    <x v="3"/>
    <n v="81"/>
    <n v="268"/>
    <n v="51855"/>
    <n v="51958"/>
    <n v="20"/>
    <n v="7.5"/>
    <n v="16"/>
    <n v="6"/>
    <n v="14517"/>
    <n v="897"/>
    <n v="13620"/>
    <n v="1.7"/>
    <n v="27.9"/>
    <n v="14723"/>
    <n v="10152"/>
    <n v="4571"/>
    <n v="19.5"/>
    <n v="28.3"/>
    <n v="-206"/>
    <n v="-0.4"/>
    <n v="55.8"/>
    <n v="6"/>
    <n v="6"/>
    <n v="8305"/>
    <n v="0"/>
  </r>
  <r>
    <x v="37"/>
    <x v="7"/>
    <x v="4"/>
    <n v="125"/>
    <n v="760"/>
    <n v="78501"/>
    <n v="73928"/>
    <n v="89"/>
    <n v="12.3"/>
    <n v="21"/>
    <n v="2.9"/>
    <n v="20251"/>
    <n v="3153"/>
    <n v="17098"/>
    <n v="4.3"/>
    <n v="27.4"/>
    <n v="11104"/>
    <n v="5660"/>
    <n v="5444"/>
    <n v="7.7"/>
    <n v="15"/>
    <n v="9147"/>
    <n v="12.4"/>
    <n v="30"/>
    <n v="2"/>
    <n v="2"/>
    <m/>
    <n v="1"/>
  </r>
  <r>
    <x v="37"/>
    <x v="7"/>
    <x v="5"/>
    <n v="149"/>
    <n v="1322"/>
    <n v="94619"/>
    <n v="93453"/>
    <n v="159"/>
    <n v="12.7"/>
    <n v="24"/>
    <n v="1.9"/>
    <n v="19031"/>
    <n v="4981"/>
    <n v="14050"/>
    <n v="5.3"/>
    <n v="20.399999999999999"/>
    <n v="16699"/>
    <n v="7021"/>
    <n v="9678"/>
    <n v="7.5"/>
    <n v="17.899999999999999"/>
    <n v="2332"/>
    <n v="2.5"/>
    <n v="35.799999999999997"/>
    <n v="4"/>
    <n v="4"/>
    <n v="6233"/>
    <n v="0"/>
  </r>
  <r>
    <x v="37"/>
    <x v="7"/>
    <x v="6"/>
    <n v="112"/>
    <n v="774"/>
    <n v="71467"/>
    <n v="71010"/>
    <n v="56"/>
    <n v="7.4"/>
    <n v="18"/>
    <n v="2.4"/>
    <n v="12821"/>
    <m/>
    <m/>
    <m/>
    <n v="18.100000000000001"/>
    <n v="11907"/>
    <n v="5891"/>
    <n v="6016"/>
    <n v="8.3000000000000007"/>
    <n v="16.8"/>
    <n v="914"/>
    <n v="1.3"/>
    <n v="33.6"/>
    <n v="4"/>
    <n v="4"/>
    <n v="5068"/>
    <n v="1"/>
  </r>
  <r>
    <x v="37"/>
    <x v="7"/>
    <x v="7"/>
    <n v="725"/>
    <n v="6608"/>
    <n v="472587"/>
    <n v="450857"/>
    <n v="781"/>
    <n v="12.4"/>
    <n v="131"/>
    <n v="2.1"/>
    <n v="89065"/>
    <n v="16069"/>
    <n v="72996"/>
    <n v="3.6"/>
    <n v="19.8"/>
    <n v="45604"/>
    <n v="4312"/>
    <n v="41292"/>
    <n v="1"/>
    <n v="10.1"/>
    <n v="43461"/>
    <n v="9.6999999999999993"/>
    <n v="20.2"/>
    <n v="1"/>
    <n v="1"/>
    <m/>
    <n v="1"/>
  </r>
  <r>
    <x v="37"/>
    <x v="7"/>
    <x v="8"/>
    <n v="762"/>
    <n v="8006"/>
    <n v="509869"/>
    <n v="499476"/>
    <n v="722"/>
    <n v="9.3000000000000007"/>
    <n v="198"/>
    <n v="2.6"/>
    <n v="71944"/>
    <n v="15690"/>
    <n v="56254"/>
    <n v="3.1"/>
    <n v="14.4"/>
    <n v="51158"/>
    <n v="9656"/>
    <n v="41502"/>
    <n v="1.9"/>
    <n v="10.199999999999999"/>
    <n v="20786"/>
    <n v="4.2"/>
    <n v="20.399999999999999"/>
    <n v="3"/>
    <n v="3"/>
    <m/>
    <n v="1"/>
  </r>
  <r>
    <x v="37"/>
    <x v="7"/>
    <x v="9"/>
    <n v="701"/>
    <n v="8721"/>
    <n v="462136"/>
    <n v="453990"/>
    <n v="801"/>
    <n v="9.5"/>
    <n v="221"/>
    <n v="2.6"/>
    <n v="60258"/>
    <n v="12987"/>
    <n v="47271"/>
    <n v="2.9"/>
    <n v="13.3"/>
    <n v="43966"/>
    <n v="7930"/>
    <n v="36036"/>
    <n v="1.7"/>
    <n v="9.6999999999999993"/>
    <n v="16292"/>
    <n v="3.6"/>
    <n v="19.399999999999999"/>
    <n v="2"/>
    <n v="6"/>
    <m/>
    <n v="1"/>
  </r>
  <r>
    <x v="37"/>
    <x v="7"/>
    <x v="10"/>
    <n v="595"/>
    <n v="7174"/>
    <n v="391947"/>
    <n v="387438"/>
    <n v="394"/>
    <n v="5.6"/>
    <n v="176"/>
    <n v="2.5"/>
    <n v="47754"/>
    <n v="9800"/>
    <n v="37954"/>
    <n v="2.5"/>
    <n v="12.3"/>
    <n v="38736"/>
    <n v="8538"/>
    <n v="30198"/>
    <n v="2.2000000000000002"/>
    <n v="10"/>
    <n v="9018"/>
    <n v="2.2999999999999998"/>
    <n v="20"/>
    <n v="2"/>
    <n v="2"/>
    <m/>
    <n v="1"/>
  </r>
  <r>
    <x v="37"/>
    <x v="7"/>
    <x v="11"/>
    <n v="2315"/>
    <n v="34262"/>
    <n v="1535043"/>
    <n v="1522514"/>
    <n v="2104"/>
    <n v="6.2"/>
    <n v="923"/>
    <n v="2.7"/>
    <n v="172641"/>
    <n v="35524"/>
    <n v="137117"/>
    <n v="2.2999999999999998"/>
    <n v="11.3"/>
    <n v="147582"/>
    <n v="25122"/>
    <n v="122460"/>
    <n v="1.7"/>
    <n v="9.6999999999999993"/>
    <n v="25059"/>
    <n v="1.6"/>
    <n v="19.399999999999999"/>
    <n v="3"/>
    <n v="3"/>
    <n v="4772"/>
    <n v="0"/>
  </r>
  <r>
    <x v="37"/>
    <x v="7"/>
    <x v="1"/>
    <n v="3971"/>
    <n v="54085"/>
    <n v="2668732"/>
    <n v="2649656"/>
    <n v="2177"/>
    <n v="4.0999999999999996"/>
    <n v="1000"/>
    <n v="1.9"/>
    <n v="259296"/>
    <n v="51703"/>
    <n v="207593"/>
    <n v="2"/>
    <n v="9.8000000000000007"/>
    <n v="221144"/>
    <n v="41305"/>
    <n v="179839"/>
    <n v="1.6"/>
    <n v="8.3000000000000007"/>
    <n v="38152"/>
    <n v="1.5"/>
    <n v="16.600000000000001"/>
    <n v="9"/>
    <n v="9"/>
    <n v="11656"/>
    <n v="0"/>
  </r>
  <r>
    <x v="37"/>
    <x v="8"/>
    <x v="0"/>
    <n v="18"/>
    <n v="72"/>
    <n v="54449"/>
    <n v="27225"/>
    <n v="72"/>
    <n v="200"/>
    <n v="0"/>
    <n v="0"/>
    <n v="54449"/>
    <n v="54449"/>
    <n v="0"/>
    <n v="200"/>
    <n v="200"/>
    <n v="0"/>
    <n v="0"/>
    <n v="0"/>
    <n v="0"/>
    <n v="0"/>
    <n v="54449"/>
    <n v="200"/>
    <n v="0"/>
    <m/>
    <m/>
    <m/>
    <n v="0"/>
  </r>
  <r>
    <x v="37"/>
    <x v="8"/>
    <x v="2"/>
    <n v="47"/>
    <n v="78"/>
    <n v="52087"/>
    <n v="49208"/>
    <n v="4"/>
    <n v="4.9000000000000004"/>
    <n v="11"/>
    <n v="13.5"/>
    <n v="14855"/>
    <m/>
    <m/>
    <m/>
    <n v="30.2"/>
    <n v="9097"/>
    <n v="158"/>
    <n v="8939"/>
    <n v="0.3"/>
    <n v="18.5"/>
    <n v="5758"/>
    <n v="11.7"/>
    <n v="37"/>
    <m/>
    <m/>
    <m/>
    <n v="1"/>
  </r>
  <r>
    <x v="37"/>
    <x v="8"/>
    <x v="3"/>
    <n v="42"/>
    <n v="199"/>
    <n v="41663"/>
    <n v="39546"/>
    <n v="5"/>
    <n v="2.4"/>
    <n v="30"/>
    <n v="14.2"/>
    <n v="13308"/>
    <m/>
    <m/>
    <m/>
    <n v="33.700000000000003"/>
    <n v="9074"/>
    <n v="6913"/>
    <n v="2161"/>
    <n v="17.5"/>
    <n v="22.9"/>
    <n v="4234"/>
    <n v="10.8"/>
    <n v="45.8"/>
    <n v="1"/>
    <n v="1"/>
    <m/>
    <n v="1"/>
  </r>
  <r>
    <x v="37"/>
    <x v="8"/>
    <x v="4"/>
    <n v="49"/>
    <n v="200"/>
    <n v="58145"/>
    <n v="59688"/>
    <n v="5"/>
    <n v="2.5"/>
    <n v="3"/>
    <n v="1.5"/>
    <n v="6597"/>
    <m/>
    <m/>
    <m/>
    <n v="11.1"/>
    <n v="9683"/>
    <m/>
    <n v="9218"/>
    <m/>
    <n v="16.2"/>
    <n v="-3086"/>
    <n v="-5.0999999999999996"/>
    <n v="22.2"/>
    <m/>
    <m/>
    <m/>
    <n v="1"/>
  </r>
  <r>
    <x v="37"/>
    <x v="8"/>
    <x v="5"/>
    <n v="65"/>
    <n v="1173"/>
    <n v="80998"/>
    <n v="77055"/>
    <n v="364"/>
    <n v="36.1"/>
    <n v="34"/>
    <n v="3.4"/>
    <n v="21267"/>
    <n v="4424"/>
    <n v="16843"/>
    <n v="5.7"/>
    <n v="27.6"/>
    <n v="13380"/>
    <n v="3333"/>
    <n v="10047"/>
    <n v="4.3"/>
    <n v="17.399999999999999"/>
    <n v="7887"/>
    <n v="10.199999999999999"/>
    <n v="34.799999999999997"/>
    <m/>
    <m/>
    <m/>
    <n v="0"/>
  </r>
  <r>
    <x v="37"/>
    <x v="8"/>
    <x v="6"/>
    <n v="67"/>
    <n v="652"/>
    <n v="86610"/>
    <n v="82557"/>
    <n v="327"/>
    <n v="65.400000000000006"/>
    <n v="23"/>
    <n v="4.5999999999999996"/>
    <n v="20342"/>
    <n v="5380"/>
    <n v="14962"/>
    <n v="6.5"/>
    <n v="24.6"/>
    <n v="12236"/>
    <m/>
    <n v="7733"/>
    <m/>
    <n v="14.8"/>
    <n v="8106"/>
    <n v="9.8000000000000007"/>
    <n v="29.6"/>
    <m/>
    <m/>
    <m/>
    <n v="1"/>
  </r>
  <r>
    <x v="37"/>
    <x v="8"/>
    <x v="7"/>
    <n v="299"/>
    <n v="5062"/>
    <n v="390729"/>
    <n v="373224"/>
    <n v="456"/>
    <n v="9.1999999999999993"/>
    <n v="220"/>
    <n v="4.4000000000000004"/>
    <n v="78479"/>
    <n v="20367"/>
    <n v="58112"/>
    <n v="5.5"/>
    <n v="21"/>
    <n v="43468"/>
    <n v="9760"/>
    <n v="33708"/>
    <n v="2.6"/>
    <n v="11.6"/>
    <n v="35011"/>
    <n v="9.4"/>
    <n v="23.2"/>
    <n v="2"/>
    <n v="2"/>
    <m/>
    <n v="1"/>
  </r>
  <r>
    <x v="37"/>
    <x v="8"/>
    <x v="8"/>
    <n v="423"/>
    <n v="9092"/>
    <n v="563606"/>
    <n v="552657"/>
    <n v="991"/>
    <n v="11.3"/>
    <n v="349"/>
    <n v="4"/>
    <n v="88263"/>
    <n v="16934"/>
    <n v="71329"/>
    <n v="3.1"/>
    <n v="16"/>
    <n v="66364"/>
    <n v="15638"/>
    <n v="50726"/>
    <n v="2.8"/>
    <n v="12"/>
    <n v="21899"/>
    <n v="4"/>
    <n v="24"/>
    <n v="1"/>
    <n v="1"/>
    <m/>
    <n v="1"/>
  </r>
  <r>
    <x v="37"/>
    <x v="8"/>
    <x v="9"/>
    <n v="412"/>
    <n v="9784"/>
    <n v="565144"/>
    <n v="550667"/>
    <n v="1057"/>
    <n v="11.3"/>
    <n v="190"/>
    <n v="2"/>
    <n v="78799"/>
    <n v="20433"/>
    <n v="58366"/>
    <n v="3.7"/>
    <n v="14.3"/>
    <n v="49845"/>
    <n v="8195"/>
    <n v="41650"/>
    <n v="1.5"/>
    <n v="9.1"/>
    <n v="28954"/>
    <n v="5.2"/>
    <n v="18.2"/>
    <m/>
    <m/>
    <m/>
    <n v="0"/>
  </r>
  <r>
    <x v="37"/>
    <x v="8"/>
    <x v="10"/>
    <n v="340"/>
    <n v="11823"/>
    <n v="485022"/>
    <n v="476880"/>
    <n v="901"/>
    <n v="7.8"/>
    <n v="243"/>
    <n v="2.1"/>
    <n v="60359"/>
    <n v="15205"/>
    <n v="45154"/>
    <n v="3.2"/>
    <n v="12.7"/>
    <n v="44074"/>
    <n v="6712"/>
    <n v="37362"/>
    <n v="1.4"/>
    <n v="9.1999999999999993"/>
    <n v="16285"/>
    <n v="3.5"/>
    <n v="18.399999999999999"/>
    <m/>
    <m/>
    <m/>
    <n v="0"/>
  </r>
  <r>
    <x v="37"/>
    <x v="8"/>
    <x v="11"/>
    <n v="1465"/>
    <n v="40232"/>
    <n v="2078151"/>
    <n v="2062834"/>
    <n v="2843"/>
    <n v="7.2"/>
    <n v="1158"/>
    <n v="2.9"/>
    <n v="213287"/>
    <n v="49634"/>
    <n v="163653"/>
    <n v="2.4"/>
    <n v="10.3"/>
    <n v="182652"/>
    <n v="29680"/>
    <n v="152972"/>
    <n v="1.4"/>
    <n v="8.9"/>
    <n v="30635"/>
    <n v="1.4"/>
    <n v="17.8"/>
    <n v="1"/>
    <n v="1"/>
    <m/>
    <n v="1"/>
  </r>
  <r>
    <x v="37"/>
    <x v="8"/>
    <x v="1"/>
    <n v="2696"/>
    <n v="72820"/>
    <n v="3978748"/>
    <n v="3933042"/>
    <n v="3514"/>
    <n v="4.9000000000000004"/>
    <n v="1853"/>
    <n v="2.6"/>
    <n v="392534"/>
    <n v="81217"/>
    <n v="311317"/>
    <n v="2.1"/>
    <n v="10"/>
    <n v="301122"/>
    <n v="54715"/>
    <n v="246407"/>
    <n v="1.4"/>
    <n v="7.7"/>
    <n v="91412"/>
    <n v="2.2999999999999998"/>
    <n v="15.4"/>
    <n v="1"/>
    <n v="1"/>
    <m/>
    <n v="1"/>
  </r>
  <r>
    <x v="37"/>
    <x v="9"/>
    <x v="0"/>
    <n v="2"/>
    <n v="2"/>
    <m/>
    <m/>
    <n v="2"/>
    <n v="200"/>
    <n v="0"/>
    <n v="0"/>
    <m/>
    <m/>
    <m/>
    <m/>
    <m/>
    <m/>
    <m/>
    <m/>
    <m/>
    <m/>
    <m/>
    <m/>
    <m/>
    <m/>
    <m/>
    <m/>
    <n v="1"/>
  </r>
  <r>
    <x v="37"/>
    <x v="9"/>
    <x v="2"/>
    <n v="6"/>
    <n v="7"/>
    <m/>
    <m/>
    <n v="0"/>
    <n v="0"/>
    <n v="11"/>
    <n v="88"/>
    <m/>
    <n v="0"/>
    <m/>
    <m/>
    <m/>
    <m/>
    <m/>
    <m/>
    <m/>
    <m/>
    <m/>
    <m/>
    <m/>
    <m/>
    <m/>
    <m/>
    <n v="1"/>
  </r>
  <r>
    <x v="37"/>
    <x v="9"/>
    <x v="3"/>
    <n v="16"/>
    <n v="29"/>
    <n v="37436"/>
    <n v="28249"/>
    <n v="0"/>
    <n v="0"/>
    <n v="2"/>
    <n v="6.7"/>
    <n v="19085"/>
    <n v="0"/>
    <n v="19085"/>
    <n v="0"/>
    <n v="67.599999999999994"/>
    <n v="710"/>
    <m/>
    <n v="461"/>
    <m/>
    <n v="2.5"/>
    <n v="18375"/>
    <n v="65.099999999999994"/>
    <n v="5"/>
    <m/>
    <m/>
    <m/>
    <n v="1"/>
  </r>
  <r>
    <x v="37"/>
    <x v="9"/>
    <x v="4"/>
    <n v="13"/>
    <n v="615"/>
    <n v="46338"/>
    <n v="38448"/>
    <n v="8"/>
    <n v="1.3"/>
    <n v="4"/>
    <n v="0.7"/>
    <n v="17474"/>
    <m/>
    <m/>
    <m/>
    <n v="45.4"/>
    <n v="1693"/>
    <m/>
    <n v="1559"/>
    <m/>
    <n v="4.4000000000000004"/>
    <n v="15781"/>
    <n v="41"/>
    <n v="8.8000000000000007"/>
    <m/>
    <m/>
    <m/>
    <n v="1"/>
  </r>
  <r>
    <x v="37"/>
    <x v="9"/>
    <x v="5"/>
    <n v="15"/>
    <n v="143"/>
    <n v="36774"/>
    <n v="36551"/>
    <n v="8"/>
    <n v="5.7"/>
    <n v="4"/>
    <n v="2.8"/>
    <n v="5121"/>
    <m/>
    <m/>
    <m/>
    <n v="14"/>
    <n v="4674"/>
    <m/>
    <n v="4664"/>
    <m/>
    <n v="12.8"/>
    <n v="447"/>
    <n v="1.2"/>
    <n v="25.6"/>
    <m/>
    <m/>
    <m/>
    <n v="1"/>
  </r>
  <r>
    <x v="37"/>
    <x v="9"/>
    <x v="6"/>
    <n v="18"/>
    <n v="1890"/>
    <n v="46268"/>
    <n v="46850"/>
    <n v="567"/>
    <n v="35.1"/>
    <n v="22"/>
    <n v="1.4"/>
    <n v="9477"/>
    <n v="3570"/>
    <n v="5907"/>
    <n v="7.6"/>
    <n v="20.2"/>
    <n v="10640"/>
    <n v="130"/>
    <n v="10510"/>
    <n v="0.3"/>
    <n v="22.7"/>
    <n v="-1163"/>
    <n v="-2.5"/>
    <n v="40.4"/>
    <m/>
    <m/>
    <m/>
    <n v="0"/>
  </r>
  <r>
    <x v="37"/>
    <x v="9"/>
    <x v="7"/>
    <n v="79"/>
    <n v="1328"/>
    <n v="188935"/>
    <n v="182740"/>
    <n v="95"/>
    <n v="7.2"/>
    <n v="72"/>
    <n v="5.5"/>
    <n v="45611"/>
    <n v="3753"/>
    <n v="41858"/>
    <n v="2.1"/>
    <n v="25"/>
    <n v="33220"/>
    <m/>
    <n v="20755"/>
    <m/>
    <n v="18.2"/>
    <n v="12391"/>
    <n v="6.8"/>
    <n v="36.4"/>
    <m/>
    <m/>
    <m/>
    <n v="1"/>
  </r>
  <r>
    <x v="37"/>
    <x v="9"/>
    <x v="8"/>
    <n v="137"/>
    <n v="6804"/>
    <n v="342795"/>
    <n v="343399"/>
    <n v="645"/>
    <n v="9.8000000000000007"/>
    <n v="158"/>
    <n v="2.4"/>
    <n v="39972"/>
    <n v="5577"/>
    <n v="34395"/>
    <n v="1.6"/>
    <n v="11.6"/>
    <n v="41179"/>
    <n v="11944"/>
    <n v="29235"/>
    <n v="3.5"/>
    <n v="12"/>
    <n v="-1207"/>
    <n v="-0.4"/>
    <n v="23.2"/>
    <m/>
    <m/>
    <m/>
    <n v="0"/>
  </r>
  <r>
    <x v="37"/>
    <x v="9"/>
    <x v="9"/>
    <n v="118"/>
    <n v="3890"/>
    <n v="355939"/>
    <n v="344068"/>
    <n v="254"/>
    <n v="6.7"/>
    <n v="70"/>
    <n v="1.8"/>
    <n v="55437"/>
    <n v="18724"/>
    <n v="36713"/>
    <n v="5.4"/>
    <n v="16.100000000000001"/>
    <n v="31694"/>
    <n v="3507"/>
    <n v="28187"/>
    <n v="1"/>
    <n v="9.1999999999999993"/>
    <n v="23743"/>
    <n v="6.9"/>
    <n v="18.399999999999999"/>
    <m/>
    <m/>
    <m/>
    <n v="0"/>
  </r>
  <r>
    <x v="37"/>
    <x v="9"/>
    <x v="10"/>
    <n v="136"/>
    <n v="6867"/>
    <n v="388929"/>
    <n v="379332"/>
    <n v="479"/>
    <n v="7.2"/>
    <n v="121"/>
    <n v="1.8"/>
    <n v="50889"/>
    <n v="16118"/>
    <n v="34771"/>
    <n v="4.2"/>
    <n v="13.4"/>
    <n v="31695"/>
    <n v="4948"/>
    <n v="26747"/>
    <n v="1.3"/>
    <n v="8.4"/>
    <n v="19194"/>
    <n v="5"/>
    <n v="16.8"/>
    <m/>
    <m/>
    <m/>
    <n v="0"/>
  </r>
  <r>
    <x v="37"/>
    <x v="9"/>
    <x v="11"/>
    <n v="610"/>
    <n v="34417"/>
    <n v="1793970"/>
    <n v="1787621"/>
    <n v="2560"/>
    <n v="7.6"/>
    <n v="1269"/>
    <n v="3.8"/>
    <n v="185933"/>
    <n v="44092"/>
    <n v="141841"/>
    <n v="2.5"/>
    <n v="10.4"/>
    <n v="173235"/>
    <n v="37620"/>
    <n v="135615"/>
    <n v="2.1"/>
    <n v="9.6999999999999993"/>
    <n v="12698"/>
    <n v="0.7"/>
    <n v="19.399999999999999"/>
    <n v="1"/>
    <n v="1"/>
    <m/>
    <n v="1"/>
  </r>
  <r>
    <x v="37"/>
    <x v="9"/>
    <x v="1"/>
    <n v="1135"/>
    <n v="73334"/>
    <n v="3534186"/>
    <n v="3525070"/>
    <n v="3580"/>
    <n v="4.9000000000000004"/>
    <n v="2364"/>
    <n v="3.3"/>
    <n v="346467"/>
    <n v="77575"/>
    <n v="268892"/>
    <n v="2.2000000000000002"/>
    <n v="9.8000000000000007"/>
    <n v="328235"/>
    <n v="63214"/>
    <n v="265021"/>
    <n v="1.8"/>
    <n v="9.3000000000000007"/>
    <n v="18232"/>
    <n v="0.5"/>
    <n v="18.600000000000001"/>
    <n v="1"/>
    <n v="1"/>
    <m/>
    <n v="1"/>
  </r>
  <r>
    <x v="37"/>
    <x v="10"/>
    <x v="2"/>
    <n v="5"/>
    <n v="6"/>
    <m/>
    <m/>
    <n v="0"/>
    <n v="0"/>
    <n v="10"/>
    <n v="90.9"/>
    <m/>
    <n v="0"/>
    <m/>
    <m/>
    <m/>
    <m/>
    <m/>
    <m/>
    <m/>
    <m/>
    <m/>
    <m/>
    <m/>
    <m/>
    <m/>
    <m/>
    <n v="1"/>
  </r>
  <r>
    <x v="37"/>
    <x v="10"/>
    <x v="3"/>
    <n v="7"/>
    <n v="9"/>
    <m/>
    <m/>
    <n v="1"/>
    <n v="6.9"/>
    <n v="12"/>
    <n v="82.8"/>
    <m/>
    <m/>
    <m/>
    <m/>
    <m/>
    <m/>
    <m/>
    <m/>
    <m/>
    <m/>
    <m/>
    <m/>
    <m/>
    <m/>
    <m/>
    <m/>
    <n v="1"/>
  </r>
  <r>
    <x v="37"/>
    <x v="10"/>
    <x v="4"/>
    <n v="8"/>
    <n v="12"/>
    <m/>
    <m/>
    <n v="0"/>
    <n v="0"/>
    <n v="7"/>
    <n v="45.2"/>
    <m/>
    <n v="0"/>
    <m/>
    <m/>
    <m/>
    <m/>
    <m/>
    <m/>
    <m/>
    <m/>
    <m/>
    <m/>
    <m/>
    <m/>
    <m/>
    <m/>
    <n v="1"/>
  </r>
  <r>
    <x v="37"/>
    <x v="10"/>
    <x v="5"/>
    <n v="6"/>
    <n v="128"/>
    <n v="17350"/>
    <n v="19256"/>
    <n v="3"/>
    <n v="2.2999999999999998"/>
    <n v="5"/>
    <n v="3.9"/>
    <n v="7490"/>
    <m/>
    <m/>
    <m/>
    <n v="38.9"/>
    <n v="11301"/>
    <n v="27"/>
    <n v="11274"/>
    <n v="0.1"/>
    <n v="58.7"/>
    <n v="-3811"/>
    <n v="-19.8"/>
    <n v="77.8"/>
    <m/>
    <m/>
    <m/>
    <n v="1"/>
  </r>
  <r>
    <x v="37"/>
    <x v="10"/>
    <x v="6"/>
    <n v="4"/>
    <n v="5"/>
    <m/>
    <n v="8721"/>
    <n v="0"/>
    <n v="0"/>
    <n v="4"/>
    <n v="57.1"/>
    <n v="4026"/>
    <n v="0"/>
    <n v="4026"/>
    <n v="0"/>
    <n v="46.2"/>
    <n v="2373"/>
    <n v="18"/>
    <n v="2355"/>
    <n v="0.2"/>
    <n v="27.2"/>
    <n v="1653"/>
    <n v="19"/>
    <n v="54.4"/>
    <m/>
    <m/>
    <m/>
    <n v="1"/>
  </r>
  <r>
    <x v="37"/>
    <x v="10"/>
    <x v="7"/>
    <n v="50"/>
    <n v="580"/>
    <n v="156109"/>
    <n v="142592"/>
    <n v="16"/>
    <n v="2.7"/>
    <n v="27"/>
    <n v="4.5999999999999996"/>
    <n v="38802"/>
    <n v="1155"/>
    <n v="37647"/>
    <n v="0.8"/>
    <n v="27.2"/>
    <n v="11767"/>
    <n v="1649"/>
    <n v="10118"/>
    <n v="1.2"/>
    <n v="8.3000000000000007"/>
    <n v="27035"/>
    <n v="18.899999999999999"/>
    <n v="16.600000000000001"/>
    <m/>
    <m/>
    <m/>
    <n v="0"/>
  </r>
  <r>
    <x v="37"/>
    <x v="10"/>
    <x v="8"/>
    <n v="64"/>
    <n v="3190"/>
    <n v="230369"/>
    <n v="225709"/>
    <n v="180"/>
    <n v="5.8"/>
    <n v="50"/>
    <n v="1.6"/>
    <n v="35868"/>
    <m/>
    <m/>
    <m/>
    <n v="15.9"/>
    <n v="26549"/>
    <n v="1887"/>
    <n v="24662"/>
    <n v="0.8"/>
    <n v="11.8"/>
    <n v="9319"/>
    <n v="4.0999999999999996"/>
    <n v="23.6"/>
    <m/>
    <m/>
    <m/>
    <n v="1"/>
  </r>
  <r>
    <x v="37"/>
    <x v="10"/>
    <x v="9"/>
    <n v="60"/>
    <n v="4671"/>
    <n v="237292"/>
    <n v="220943"/>
    <n v="687"/>
    <n v="15.7"/>
    <n v="99"/>
    <n v="2.2999999999999998"/>
    <n v="49211"/>
    <n v="20392"/>
    <n v="28819"/>
    <n v="9.1999999999999993"/>
    <n v="22.3"/>
    <n v="16513"/>
    <n v="5091"/>
    <n v="11422"/>
    <n v="2.2999999999999998"/>
    <n v="7.5"/>
    <n v="32698"/>
    <n v="14.8"/>
    <n v="15"/>
    <m/>
    <m/>
    <m/>
    <n v="0"/>
  </r>
  <r>
    <x v="37"/>
    <x v="10"/>
    <x v="10"/>
    <n v="67"/>
    <n v="7369"/>
    <n v="345523"/>
    <n v="347010"/>
    <n v="457"/>
    <n v="6.2"/>
    <n v="407"/>
    <n v="5.5"/>
    <n v="44997"/>
    <n v="10095"/>
    <n v="34902"/>
    <n v="2.9"/>
    <n v="13"/>
    <n v="47971"/>
    <n v="17860"/>
    <n v="30111"/>
    <n v="5.0999999999999996"/>
    <n v="13.8"/>
    <n v="-2974"/>
    <n v="-0.8"/>
    <n v="26"/>
    <n v="1"/>
    <n v="1"/>
    <m/>
    <n v="1"/>
  </r>
  <r>
    <x v="37"/>
    <x v="10"/>
    <x v="11"/>
    <n v="296"/>
    <n v="25405"/>
    <n v="1635486"/>
    <n v="1599507"/>
    <n v="1955"/>
    <n v="7.9"/>
    <n v="530"/>
    <n v="2.1"/>
    <n v="191533"/>
    <n v="51057"/>
    <n v="140476"/>
    <n v="3.2"/>
    <n v="12"/>
    <n v="119574"/>
    <n v="22616"/>
    <n v="96958"/>
    <n v="1.4"/>
    <n v="7.5"/>
    <n v="71959"/>
    <n v="4.5"/>
    <n v="15"/>
    <m/>
    <m/>
    <m/>
    <n v="0"/>
  </r>
  <r>
    <x v="37"/>
    <x v="10"/>
    <x v="1"/>
    <n v="724"/>
    <n v="80564"/>
    <n v="4121085"/>
    <n v="4097597"/>
    <n v="3960"/>
    <n v="4.9000000000000004"/>
    <n v="2989"/>
    <n v="3.7"/>
    <n v="419940"/>
    <n v="100808"/>
    <n v="319132"/>
    <n v="2.5"/>
    <n v="10.199999999999999"/>
    <n v="372965"/>
    <n v="64909"/>
    <n v="308056"/>
    <n v="1.6"/>
    <n v="9.1"/>
    <n v="46975"/>
    <n v="1.1000000000000001"/>
    <n v="18.2"/>
    <m/>
    <m/>
    <m/>
    <n v="0"/>
  </r>
  <r>
    <x v="37"/>
    <x v="11"/>
    <x v="0"/>
    <n v="1"/>
    <n v="1"/>
    <m/>
    <m/>
    <n v="1"/>
    <n v="200"/>
    <n v="0"/>
    <n v="0"/>
    <m/>
    <m/>
    <m/>
    <m/>
    <m/>
    <m/>
    <m/>
    <m/>
    <m/>
    <m/>
    <m/>
    <m/>
    <m/>
    <m/>
    <m/>
    <m/>
    <n v="1"/>
  </r>
  <r>
    <x v="37"/>
    <x v="11"/>
    <x v="2"/>
    <n v="19"/>
    <n v="20"/>
    <m/>
    <n v="7020"/>
    <n v="0"/>
    <n v="0"/>
    <n v="24"/>
    <n v="75"/>
    <n v="187"/>
    <n v="0"/>
    <n v="187"/>
    <n v="0"/>
    <n v="2.7"/>
    <n v="8255"/>
    <n v="454"/>
    <n v="7801"/>
    <n v="6.5"/>
    <n v="117.6"/>
    <n v="-8068"/>
    <n v="-114.9"/>
    <n v="5.4"/>
    <m/>
    <m/>
    <m/>
    <n v="1"/>
  </r>
  <r>
    <x v="37"/>
    <x v="11"/>
    <x v="3"/>
    <n v="22"/>
    <n v="24"/>
    <m/>
    <m/>
    <n v="0"/>
    <n v="0"/>
    <n v="30"/>
    <n v="76.900000000000006"/>
    <m/>
    <n v="0"/>
    <m/>
    <m/>
    <m/>
    <m/>
    <m/>
    <m/>
    <m/>
    <m/>
    <m/>
    <m/>
    <m/>
    <m/>
    <m/>
    <m/>
    <n v="1"/>
  </r>
  <r>
    <x v="37"/>
    <x v="11"/>
    <x v="4"/>
    <n v="16"/>
    <n v="16"/>
    <m/>
    <m/>
    <n v="0"/>
    <n v="0"/>
    <n v="11"/>
    <n v="51.2"/>
    <m/>
    <n v="0"/>
    <m/>
    <m/>
    <m/>
    <m/>
    <m/>
    <m/>
    <m/>
    <m/>
    <m/>
    <m/>
    <m/>
    <m/>
    <m/>
    <m/>
    <n v="1"/>
  </r>
  <r>
    <x v="37"/>
    <x v="11"/>
    <x v="5"/>
    <n v="16"/>
    <n v="27"/>
    <n v="45411"/>
    <n v="49309"/>
    <n v="0"/>
    <n v="0"/>
    <n v="14"/>
    <n v="41.2"/>
    <n v="17516"/>
    <n v="0"/>
    <n v="17516"/>
    <n v="0"/>
    <n v="35.5"/>
    <n v="25313"/>
    <m/>
    <n v="18106"/>
    <m/>
    <n v="51.3"/>
    <n v="-7797"/>
    <n v="-15.8"/>
    <n v="71"/>
    <m/>
    <m/>
    <m/>
    <n v="1"/>
  </r>
  <r>
    <x v="37"/>
    <x v="11"/>
    <x v="6"/>
    <n v="17"/>
    <n v="125"/>
    <m/>
    <n v="15353"/>
    <n v="3"/>
    <n v="2.2999999999999998"/>
    <n v="16"/>
    <n v="12.2"/>
    <n v="3606"/>
    <m/>
    <m/>
    <m/>
    <n v="23.5"/>
    <n v="11125"/>
    <m/>
    <n v="10897"/>
    <m/>
    <n v="72.5"/>
    <n v="-7519"/>
    <n v="-49"/>
    <n v="47"/>
    <m/>
    <m/>
    <m/>
    <n v="1"/>
  </r>
  <r>
    <x v="37"/>
    <x v="11"/>
    <x v="7"/>
    <n v="75"/>
    <n v="188"/>
    <n v="73100"/>
    <n v="85964"/>
    <n v="9"/>
    <n v="4.4000000000000004"/>
    <n v="46"/>
    <n v="22.3"/>
    <n v="8019"/>
    <n v="613"/>
    <n v="7406"/>
    <n v="0.7"/>
    <n v="9.3000000000000007"/>
    <n v="33746"/>
    <m/>
    <n v="12200"/>
    <m/>
    <n v="39.299999999999997"/>
    <n v="-25727"/>
    <n v="-30"/>
    <n v="18.600000000000001"/>
    <m/>
    <m/>
    <m/>
    <n v="1"/>
  </r>
  <r>
    <x v="37"/>
    <x v="11"/>
    <x v="8"/>
    <n v="49"/>
    <n v="1047"/>
    <n v="147676"/>
    <n v="140994"/>
    <n v="65"/>
    <n v="6.3"/>
    <n v="37"/>
    <n v="3.6"/>
    <n v="30592"/>
    <m/>
    <m/>
    <m/>
    <n v="21.7"/>
    <n v="17227"/>
    <n v="1314"/>
    <n v="15913"/>
    <n v="0.9"/>
    <n v="12.2"/>
    <n v="13365"/>
    <n v="9.5"/>
    <n v="24.4"/>
    <m/>
    <m/>
    <m/>
    <n v="1"/>
  </r>
  <r>
    <x v="37"/>
    <x v="11"/>
    <x v="9"/>
    <n v="69"/>
    <n v="8608"/>
    <n v="646198"/>
    <n v="668615"/>
    <n v="1119"/>
    <n v="13.4"/>
    <n v="573"/>
    <n v="6.9"/>
    <n v="132843"/>
    <n v="33438"/>
    <n v="99405"/>
    <n v="5"/>
    <n v="19.899999999999999"/>
    <n v="177677"/>
    <n v="81558"/>
    <n v="96119"/>
    <n v="12.2"/>
    <n v="26.6"/>
    <n v="-44834"/>
    <n v="-6.7"/>
    <n v="39.799999999999997"/>
    <m/>
    <m/>
    <m/>
    <n v="0"/>
  </r>
  <r>
    <x v="37"/>
    <x v="11"/>
    <x v="10"/>
    <n v="67"/>
    <n v="22479"/>
    <n v="1143377"/>
    <n v="1114864"/>
    <n v="1276"/>
    <n v="5.8"/>
    <n v="491"/>
    <n v="2.2000000000000002"/>
    <n v="157738"/>
    <n v="25179"/>
    <n v="132559"/>
    <n v="2.2999999999999998"/>
    <n v="14.1"/>
    <n v="100713"/>
    <n v="12654"/>
    <n v="88059"/>
    <n v="1.1000000000000001"/>
    <n v="9"/>
    <n v="57025"/>
    <n v="5.0999999999999996"/>
    <n v="18"/>
    <m/>
    <m/>
    <m/>
    <n v="0"/>
  </r>
  <r>
    <x v="37"/>
    <x v="11"/>
    <x v="11"/>
    <n v="241"/>
    <n v="91545"/>
    <n v="5201672"/>
    <n v="5112122"/>
    <n v="6931"/>
    <n v="7.7"/>
    <n v="3812"/>
    <n v="4.2"/>
    <n v="678224"/>
    <n v="182993"/>
    <n v="495231"/>
    <n v="3.6"/>
    <n v="13.3"/>
    <n v="499123"/>
    <n v="78835"/>
    <n v="420288"/>
    <n v="1.5"/>
    <n v="9.8000000000000007"/>
    <n v="179101"/>
    <n v="3.5"/>
    <n v="19.600000000000001"/>
    <m/>
    <m/>
    <m/>
    <n v="0"/>
  </r>
  <r>
    <x v="37"/>
    <x v="11"/>
    <x v="1"/>
    <n v="778"/>
    <n v="549019"/>
    <n v="25782036"/>
    <n v="25652511"/>
    <n v="47738"/>
    <n v="8.9"/>
    <n v="23150"/>
    <n v="4.3"/>
    <n v="2752429"/>
    <n v="878329"/>
    <n v="1874100"/>
    <n v="3.4"/>
    <n v="10.7"/>
    <n v="2493378"/>
    <n v="576982"/>
    <n v="1916396"/>
    <n v="2.2000000000000002"/>
    <n v="9.6999999999999993"/>
    <n v="259051"/>
    <n v="1"/>
    <n v="19.399999999999999"/>
    <m/>
    <m/>
    <m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"/>
    <n v="1.0734799999999999E-2"/>
    <n v="2.6950200000000001E-2"/>
    <n v="0"/>
    <n v="1.7952200000000001E-2"/>
    <n v="0.14473839999999999"/>
    <n v="0"/>
    <n v="0"/>
    <n v="1.6215400000000001E-2"/>
    <n v="0"/>
    <n v="0"/>
    <n v="0"/>
    <n v="0.41110639999999998"/>
    <n v="5.1663100000000003E-2"/>
  </r>
  <r>
    <x v="0"/>
    <n v="2"/>
    <n v="1.0734799999999999E-2"/>
    <n v="1.78216E-2"/>
    <n v="5.02E-5"/>
    <n v="1.75289E-2"/>
    <n v="0.19782440000000001"/>
    <n v="-5.6180899999999999E-2"/>
    <n v="0"/>
    <n v="1.78216E-2"/>
    <n v="0"/>
    <n v="5.7680000000000003E-4"/>
    <n v="0"/>
    <n v="0.5091405"/>
    <n v="6.9721400000000003E-2"/>
  </r>
  <r>
    <x v="0"/>
    <n v="3"/>
    <n v="1.0684600000000001E-2"/>
    <n v="1.7886900000000001E-2"/>
    <n v="2.5470000000000001E-4"/>
    <n v="1.6881199999999999E-2"/>
    <n v="0.21616579999999999"/>
    <n v="-7.4005799999999997E-2"/>
    <n v="0"/>
    <n v="1.7886900000000001E-2"/>
    <n v="0"/>
    <n v="2.7541000000000002E-3"/>
    <n v="0"/>
    <n v="0.53548320000000005"/>
    <n v="8.7626700000000002E-2"/>
  </r>
  <r>
    <x v="0"/>
    <n v="4"/>
    <n v="1.043E-2"/>
    <n v="1.7346E-2"/>
    <n v="4.392E-4"/>
    <n v="1.6016599999999999E-2"/>
    <n v="0.21557889999999999"/>
    <n v="-7.4874700000000002E-2"/>
    <n v="0"/>
    <n v="1.7346E-2"/>
    <n v="0"/>
    <n v="4.6080000000000001E-3"/>
    <n v="0"/>
    <n v="0.54643810000000004"/>
    <n v="0.1016647"/>
  </r>
  <r>
    <x v="1"/>
    <n v="5"/>
    <n v="9.9907999999999993E-3"/>
    <n v="1.6100099999999999E-2"/>
    <n v="8.5490000000000002E-4"/>
    <n v="1.4634100000000001E-2"/>
    <n v="0.20617170000000001"/>
    <n v="-6.8822599999999998E-2"/>
    <n v="0"/>
    <n v="2.2384000000000002E-3"/>
    <n v="2.3536999999999998E-3"/>
    <n v="8.8921E-3"/>
    <n v="0"/>
    <n v="0.56045480000000003"/>
    <n v="0.10979559999999999"/>
  </r>
  <r>
    <x v="1"/>
    <n v="6"/>
    <n v="9.1359000000000006E-3"/>
    <n v="1.5088900000000001E-2"/>
    <n v="6.7860000000000001E-4"/>
    <n v="1.3506000000000001E-2"/>
    <n v="0.19712679999999999"/>
    <n v="-6.7156999999999994E-2"/>
    <n v="0"/>
    <n v="1.0406E-3"/>
    <n v="3.7732999999999998E-3"/>
    <n v="7.2344000000000002E-3"/>
    <n v="0"/>
    <n v="0.57166519999999998"/>
    <n v="0.11908199999999999"/>
  </r>
  <r>
    <x v="1"/>
    <n v="7"/>
    <n v="8.4572999999999992E-3"/>
    <n v="1.4158799999999999E-2"/>
    <n v="6.2449999999999995E-4"/>
    <n v="1.2467600000000001E-2"/>
    <n v="0.18983929999999999"/>
    <n v="-6.5350900000000003E-2"/>
    <n v="0"/>
    <n v="7.7539999999999998E-4"/>
    <n v="4.5034999999999997E-3"/>
    <n v="6.6049000000000004E-3"/>
    <n v="0"/>
    <n v="0.58371450000000003"/>
    <n v="0.12711549999999999"/>
  </r>
  <r>
    <x v="1"/>
    <n v="8"/>
    <n v="7.8329000000000003E-3"/>
    <n v="1.33104E-2"/>
    <n v="5.6849999999999999E-4"/>
    <n v="1.15263E-2"/>
    <n v="0.1825367"/>
    <n v="-6.2778399999999998E-2"/>
    <n v="0"/>
    <n v="6.7790000000000005E-4"/>
    <n v="4.7136000000000001E-3"/>
    <n v="6.2195999999999996E-3"/>
    <n v="0"/>
    <n v="0.59615839999999998"/>
    <n v="0.1352352"/>
  </r>
  <r>
    <x v="2"/>
    <n v="9"/>
    <n v="7.2642999999999996E-3"/>
    <n v="1.25918E-2"/>
    <n v="4.8579999999999999E-4"/>
    <n v="1.07099E-2"/>
    <n v="0.17738789999999999"/>
    <n v="-6.1758199999999999E-2"/>
    <n v="0"/>
    <n v="6.3529999999999999E-4"/>
    <n v="4.1435999999999999E-3"/>
    <n v="5.3552000000000001E-3"/>
    <n v="0"/>
    <n v="0.60873270000000002"/>
    <n v="0.1430565"/>
  </r>
  <r>
    <x v="2"/>
    <n v="10"/>
    <n v="6.7784999999999998E-3"/>
    <n v="1.19577E-2"/>
    <n v="4.3080000000000001E-4"/>
    <n v="9.9833000000000005E-3"/>
    <n v="0.17288139999999999"/>
    <n v="-6.03934E-2"/>
    <n v="0"/>
    <n v="6.0639999999999999E-4"/>
    <n v="3.7376000000000002E-3"/>
    <n v="4.8859999999999997E-3"/>
    <n v="0"/>
    <n v="0.62151060000000002"/>
    <n v="0.1509103"/>
  </r>
  <r>
    <x v="2"/>
    <n v="11"/>
    <n v="6.3477000000000004E-3"/>
    <n v="1.14071E-2"/>
    <n v="3.7800000000000003E-4"/>
    <n v="9.3404999999999998E-3"/>
    <n v="0.1696445"/>
    <n v="-5.9683800000000002E-2"/>
    <n v="0"/>
    <n v="5.8540000000000003E-4"/>
    <n v="3.3370000000000001E-3"/>
    <n v="4.3693999999999998E-3"/>
    <n v="0"/>
    <n v="0.6345153"/>
    <n v="0.1585847"/>
  </r>
  <r>
    <x v="2"/>
    <n v="12"/>
    <n v="5.9696999999999997E-3"/>
    <n v="1.0925799999999999E-2"/>
    <n v="3.3349999999999997E-4"/>
    <n v="8.7699000000000006E-3"/>
    <n v="0.1671359"/>
    <n v="-5.9077400000000002E-2"/>
    <n v="0"/>
    <n v="5.687E-4"/>
    <n v="2.9532999999999998E-3"/>
    <n v="3.9643999999999999E-3"/>
    <n v="0"/>
    <n v="0.64755600000000002"/>
    <n v="0.1662893"/>
  </r>
  <r>
    <x v="3"/>
    <n v="13"/>
    <n v="5.6363000000000003E-3"/>
    <n v="1.05028E-2"/>
    <n v="2.966E-4"/>
    <n v="8.2596000000000006E-3"/>
    <n v="0.1654476"/>
    <n v="-5.8780699999999998E-2"/>
    <n v="0"/>
    <n v="5.5469999999999998E-4"/>
    <n v="2.6438E-3"/>
    <n v="3.6148999999999999E-3"/>
    <n v="0"/>
    <n v="0.66075870000000003"/>
    <n v="0.17385329999999999"/>
  </r>
  <r>
    <x v="3"/>
    <n v="14"/>
    <n v="5.3397000000000002E-3"/>
    <n v="1.0131299999999999E-2"/>
    <n v="2.6370000000000001E-4"/>
    <n v="7.8031999999999997E-3"/>
    <n v="0.16437740000000001"/>
    <n v="-5.8664000000000001E-2"/>
    <n v="0"/>
    <n v="5.4299999999999997E-4"/>
    <n v="2.3693999999999998E-3"/>
    <n v="3.3070999999999999E-3"/>
    <n v="0"/>
    <n v="0.67396230000000001"/>
    <n v="0.18140619999999999"/>
  </r>
  <r>
    <x v="3"/>
    <n v="15"/>
    <n v="5.0759999999999998E-3"/>
    <n v="9.8025999999999999E-3"/>
    <n v="2.366E-4"/>
    <n v="7.3918999999999999E-3"/>
    <n v="0.16389329999999999"/>
    <n v="-5.8743900000000002E-2"/>
    <n v="0"/>
    <n v="5.329E-4"/>
    <n v="2.1373999999999998E-3"/>
    <n v="3.0514000000000001E-3"/>
    <n v="0"/>
    <n v="0.68724980000000002"/>
    <n v="0.1888474"/>
  </r>
  <r>
    <x v="3"/>
    <n v="16"/>
    <n v="4.8393999999999998E-3"/>
    <n v="9.5116000000000003E-3"/>
    <n v="2.1259999999999999E-4"/>
    <n v="7.0207000000000004E-3"/>
    <n v="0.16389020000000001"/>
    <n v="-5.8977500000000002E-2"/>
    <n v="0"/>
    <n v="5.2419999999999995E-4"/>
    <n v="1.9383E-3"/>
    <n v="2.8254999999999999E-3"/>
    <n v="0"/>
    <n v="0.70052910000000002"/>
    <n v="0.19623019999999999"/>
  </r>
  <r>
    <x v="4"/>
    <n v="17"/>
    <n v="4.6268000000000004E-3"/>
    <n v="9.2523999999999992E-3"/>
    <n v="1.9249999999999999E-4"/>
    <n v="6.6835999999999996E-3"/>
    <n v="0.16432179999999999"/>
    <n v="-5.93546E-2"/>
    <n v="0"/>
    <n v="5.1659999999999998E-4"/>
    <n v="1.7669999999999999E-3"/>
    <n v="2.6358000000000002E-3"/>
    <n v="0"/>
    <n v="0.71384139999999996"/>
    <n v="0.2035016"/>
  </r>
  <r>
    <x v="4"/>
    <n v="18"/>
    <n v="4.4342000000000001E-3"/>
    <n v="9.0209999999999995E-3"/>
    <n v="1.7479999999999999E-4"/>
    <n v="6.3766999999999999E-3"/>
    <n v="0.16512370000000001"/>
    <n v="-5.9853799999999999E-2"/>
    <n v="0"/>
    <n v="5.0989999999999998E-4"/>
    <n v="1.6202E-3"/>
    <n v="2.4688000000000002E-3"/>
    <n v="0"/>
    <n v="0.72713740000000004"/>
    <n v="0.21067820000000001"/>
  </r>
  <r>
    <x v="4"/>
    <n v="19"/>
    <n v="4.2595000000000003E-3"/>
    <n v="8.8134000000000007E-3"/>
    <n v="1.596E-4"/>
    <n v="6.0959999999999999E-3"/>
    <n v="0.1662555"/>
    <n v="-6.0462700000000001E-2"/>
    <n v="0"/>
    <n v="5.04E-4"/>
    <n v="1.4932000000000001E-3"/>
    <n v="2.3262999999999999E-3"/>
    <n v="9.9999999999999995E-8"/>
    <n v="0.74043349999999997"/>
    <n v="0.2177287"/>
  </r>
  <r>
    <x v="4"/>
    <n v="20"/>
    <n v="4.0997999999999998E-3"/>
    <n v="8.6268000000000004E-3"/>
    <n v="1.462E-4"/>
    <n v="5.8386000000000002E-3"/>
    <n v="0.1676752"/>
    <n v="-6.1168599999999997E-2"/>
    <n v="0"/>
    <n v="4.9870000000000003E-4"/>
    <n v="1.3835E-3"/>
    <n v="2.2000000000000001E-3"/>
    <n v="1.9999999999999999E-7"/>
    <n v="0.75369940000000002"/>
    <n v="0.224657"/>
  </r>
  <r>
    <x v="5"/>
    <n v="21"/>
    <n v="3.9535999999999998E-3"/>
    <n v="8.4583000000000002E-3"/>
    <n v="1.3459999999999999E-4"/>
    <n v="5.6016E-3"/>
    <n v="0.16935020000000001"/>
    <n v="-6.1959699999999999E-2"/>
    <n v="0"/>
    <n v="4.9390000000000002E-4"/>
    <n v="1.2880000000000001E-3"/>
    <n v="2.0907E-3"/>
    <n v="3.9999999999999998E-7"/>
    <n v="0.76693829999999996"/>
    <n v="0.23144529999999999"/>
  </r>
  <r>
    <x v="5"/>
    <n v="22"/>
    <n v="3.8191000000000002E-3"/>
    <n v="8.3058999999999997E-3"/>
    <n v="1.2420000000000001E-4"/>
    <n v="5.3828000000000001E-3"/>
    <n v="0.1712495"/>
    <n v="-6.2825900000000004E-2"/>
    <n v="0"/>
    <n v="4.8959999999999997E-4"/>
    <n v="1.2047E-3"/>
    <n v="1.9940000000000001E-3"/>
    <n v="6.9999999999999997E-7"/>
    <n v="0.78012950000000003"/>
    <n v="0.23809449999999999"/>
  </r>
  <r>
    <x v="5"/>
    <n v="23"/>
    <n v="3.6949000000000001E-3"/>
    <n v="8.1674E-3"/>
    <n v="1.1510000000000001E-4"/>
    <n v="5.1802000000000003E-3"/>
    <n v="0.1733451"/>
    <n v="-6.3755599999999996E-2"/>
    <n v="0"/>
    <n v="4.8559999999999999E-4"/>
    <n v="1.1314999999999999E-3"/>
    <n v="1.9101999999999999E-3"/>
    <n v="1.1999999999999999E-6"/>
    <n v="0.79326929999999996"/>
    <n v="0.2445958"/>
  </r>
  <r>
    <x v="5"/>
    <n v="24"/>
    <n v="3.5798000000000002E-3"/>
    <n v="8.0412999999999995E-3"/>
    <n v="1.07E-4"/>
    <n v="4.9921000000000002E-3"/>
    <n v="0.1756104"/>
    <n v="-6.4738500000000004E-2"/>
    <n v="0"/>
    <n v="4.819E-4"/>
    <n v="1.0673E-3"/>
    <n v="1.8366999999999999E-3"/>
    <n v="1.9E-6"/>
    <n v="0.80634139999999999"/>
    <n v="0.2509499"/>
  </r>
  <r>
    <x v="6"/>
    <n v="25"/>
    <n v="3.4727999999999998E-3"/>
    <n v="7.9260000000000008E-3"/>
    <n v="9.9699999999999998E-5"/>
    <n v="4.8170000000000001E-3"/>
    <n v="0.17801980000000001"/>
    <n v="-6.5762500000000002E-2"/>
    <n v="0"/>
    <n v="4.7849999999999998E-4"/>
    <n v="1.0108000000000001E-3"/>
    <n v="1.7734999999999999E-3"/>
    <n v="3.1E-6"/>
    <n v="0.81933719999999999"/>
    <n v="0.25715349999999998"/>
  </r>
  <r>
    <x v="6"/>
    <n v="26"/>
    <n v="3.3731E-3"/>
    <n v="7.8201999999999994E-3"/>
    <n v="9.3300000000000005E-5"/>
    <n v="4.6537000000000002E-3"/>
    <n v="0.1805485"/>
    <n v="-6.6816E-2"/>
    <n v="0"/>
    <n v="4.7530000000000001E-4"/>
    <n v="9.6100000000000005E-4"/>
    <n v="1.7187000000000001E-3"/>
    <n v="5.1000000000000003E-6"/>
    <n v="0.83224039999999999"/>
    <n v="0.26320870000000002"/>
  </r>
  <r>
    <x v="6"/>
    <n v="27"/>
    <n v="3.2797999999999998E-3"/>
    <n v="7.7226999999999999E-3"/>
    <n v="8.7499999999999999E-5"/>
    <n v="4.5008000000000001E-3"/>
    <n v="0.1831719"/>
    <n v="-6.7885699999999993E-2"/>
    <n v="0"/>
    <n v="4.7229999999999999E-4"/>
    <n v="9.1710000000000001E-4"/>
    <n v="1.6716999999999999E-3"/>
    <n v="7.9000000000000006E-6"/>
    <n v="0.84503660000000003"/>
    <n v="0.26911610000000002"/>
  </r>
  <r>
    <x v="6"/>
    <n v="28"/>
    <n v="3.1922999999999999E-3"/>
    <n v="7.6324000000000001E-3"/>
    <n v="8.2299999999999995E-5"/>
    <n v="4.3575999999999997E-3"/>
    <n v="0.18586620000000001"/>
    <n v="-6.8958099999999994E-2"/>
    <n v="0"/>
    <n v="4.6949999999999997E-4"/>
    <n v="8.7850000000000005E-4"/>
    <n v="1.6310999999999999E-3"/>
    <n v="1.22E-5"/>
    <n v="0.85770579999999996"/>
    <n v="0.27487919999999999"/>
  </r>
  <r>
    <x v="7"/>
    <n v="29"/>
    <n v="3.1099000000000001E-3"/>
    <n v="7.5483E-3"/>
    <n v="7.7700000000000005E-5"/>
    <n v="4.2228999999999999E-3"/>
    <n v="0.188608"/>
    <n v="-7.0018700000000003E-2"/>
    <n v="0"/>
    <n v="4.6680000000000002E-4"/>
    <n v="8.4449999999999998E-4"/>
    <n v="1.5961E-3"/>
    <n v="1.8E-5"/>
    <n v="0.87022730000000004"/>
    <n v="0.2805009"/>
  </r>
  <r>
    <x v="7"/>
    <n v="30"/>
    <n v="3.0322999999999999E-3"/>
    <n v="7.4697000000000001E-3"/>
    <n v="7.3399999999999995E-5"/>
    <n v="4.0962000000000004E-3"/>
    <n v="0.1913744"/>
    <n v="-7.1052299999999999E-2"/>
    <n v="0"/>
    <n v="4.6410000000000001E-4"/>
    <n v="8.1459999999999996E-4"/>
    <n v="1.5655000000000001E-3"/>
    <n v="2.5899999999999999E-5"/>
    <n v="0.88257699999999994"/>
    <n v="0.2859854"/>
  </r>
  <r>
    <x v="7"/>
    <n v="31"/>
    <n v="2.9589E-3"/>
    <n v="7.3958000000000001E-3"/>
    <n v="6.9499999999999995E-5"/>
    <n v="3.9766999999999997E-3"/>
    <n v="0.19414319999999999"/>
    <n v="-7.2043499999999996E-2"/>
    <n v="0"/>
    <n v="4.615E-4"/>
    <n v="7.8839999999999997E-4"/>
    <n v="1.5387000000000001E-3"/>
    <n v="3.6199999999999999E-5"/>
    <n v="0.89472980000000002"/>
    <n v="0.2913366"/>
  </r>
  <r>
    <x v="7"/>
    <n v="32"/>
    <n v="2.8893E-3"/>
    <n v="7.3258000000000004E-3"/>
    <n v="6.6000000000000005E-5"/>
    <n v="3.8639E-3"/>
    <n v="0.19689309999999999"/>
    <n v="-7.2976700000000005E-2"/>
    <n v="0"/>
    <n v="4.5889999999999999E-4"/>
    <n v="7.6550000000000001E-4"/>
    <n v="1.5152E-3"/>
    <n v="4.8999999999999998E-5"/>
    <n v="0.9066594"/>
    <n v="0.2965585"/>
  </r>
  <r>
    <x v="8"/>
    <n v="33"/>
    <n v="2.8232999999999999E-3"/>
    <n v="7.2592999999999998E-3"/>
    <n v="6.2700000000000006E-5"/>
    <n v="3.7571000000000002E-3"/>
    <n v="0.1996038"/>
    <n v="-7.3836700000000005E-2"/>
    <n v="0"/>
    <n v="4.5639999999999998E-4"/>
    <n v="7.4540000000000001E-4"/>
    <n v="1.4943000000000001E-3"/>
    <n v="6.4599999999999998E-5"/>
    <n v="0.91834000000000005"/>
    <n v="0.30165380000000003"/>
  </r>
  <r>
    <x v="8"/>
    <n v="34"/>
    <n v="2.7606000000000002E-3"/>
    <n v="7.1955999999999999E-3"/>
    <n v="5.9700000000000001E-5"/>
    <n v="3.6559000000000001E-3"/>
    <n v="0.20225580000000001"/>
    <n v="-7.4608499999999994E-2"/>
    <n v="0"/>
    <n v="4.5380000000000003E-4"/>
    <n v="7.2789999999999997E-4"/>
    <n v="1.4758E-3"/>
    <n v="8.3100000000000001E-5"/>
    <n v="0.92974650000000003"/>
    <n v="0.30662319999999998"/>
  </r>
  <r>
    <x v="8"/>
    <n v="35"/>
    <n v="2.7009E-3"/>
    <n v="7.1342999999999997E-3"/>
    <n v="5.6900000000000001E-5"/>
    <n v="3.5599E-3"/>
    <n v="0.2048305"/>
    <n v="-7.5277499999999997E-2"/>
    <n v="0"/>
    <n v="4.5120000000000002E-4"/>
    <n v="7.1270000000000003E-4"/>
    <n v="1.4595000000000001E-3"/>
    <n v="1.047E-4"/>
    <n v="0.94085549999999996"/>
    <n v="0.31146489999999999"/>
  </r>
  <r>
    <x v="8"/>
    <n v="36"/>
    <n v="2.6440000000000001E-3"/>
    <n v="7.0748E-3"/>
    <n v="5.4400000000000001E-5"/>
    <n v="3.4688000000000002E-3"/>
    <n v="0.20731040000000001"/>
    <n v="-7.5829999999999995E-2"/>
    <n v="0"/>
    <n v="4.4850000000000001E-4"/>
    <n v="6.9959999999999998E-4"/>
    <n v="1.4453000000000001E-3"/>
    <n v="1.293E-4"/>
    <n v="0.95164579999999999"/>
    <n v="0.31617489999999998"/>
  </r>
  <r>
    <x v="9"/>
    <n v="37"/>
    <n v="2.5896000000000001E-3"/>
    <n v="7.0169000000000004E-3"/>
    <n v="5.1999999999999997E-5"/>
    <n v="3.3820999999999999E-3"/>
    <n v="0.20967939999999999"/>
    <n v="-7.6253299999999996E-2"/>
    <n v="0"/>
    <n v="4.4579999999999999E-4"/>
    <n v="6.8829999999999998E-4"/>
    <n v="1.433E-3"/>
    <n v="1.5689999999999999E-4"/>
    <n v="0.96209929999999999"/>
    <n v="0.32074720000000001"/>
  </r>
  <r>
    <x v="9"/>
    <n v="38"/>
    <n v="2.5376000000000001E-3"/>
    <n v="6.96E-3"/>
    <n v="4.9700000000000002E-5"/>
    <n v="3.2994999999999999E-3"/>
    <n v="0.21192330000000001"/>
    <n v="-7.6536699999999999E-2"/>
    <n v="0"/>
    <n v="4.4299999999999998E-4"/>
    <n v="6.7860000000000001E-4"/>
    <n v="1.4228000000000001E-3"/>
    <n v="1.874E-4"/>
    <n v="0.97220130000000005"/>
    <n v="0.32517550000000001"/>
  </r>
  <r>
    <x v="9"/>
    <n v="39"/>
    <n v="2.4878999999999999E-3"/>
    <n v="6.9040000000000004E-3"/>
    <n v="4.7700000000000001E-5"/>
    <n v="3.2207999999999998E-3"/>
    <n v="0.2140302"/>
    <n v="-7.6671400000000001E-2"/>
    <n v="0"/>
    <n v="4.4020000000000002E-4"/>
    <n v="6.7049999999999998E-4"/>
    <n v="1.4145E-3"/>
    <n v="2.208E-4"/>
    <n v="0.98194139999999996"/>
    <n v="0.32945380000000002"/>
  </r>
  <r>
    <x v="9"/>
    <n v="40"/>
    <n v="2.4402E-3"/>
    <n v="6.8485999999999998E-3"/>
    <n v="4.5800000000000002E-5"/>
    <n v="3.1457E-3"/>
    <n v="0.2159906"/>
    <n v="-7.66511E-2"/>
    <n v="0"/>
    <n v="4.373E-4"/>
    <n v="6.6359999999999998E-4"/>
    <n v="1.4082999999999999E-3"/>
    <n v="2.5670000000000001E-4"/>
    <n v="0.99131320000000001"/>
    <n v="0.33357779999999998"/>
  </r>
  <r>
    <x v="10"/>
    <n v="41"/>
    <n v="2.3944000000000001E-3"/>
    <n v="6.7935000000000001E-3"/>
    <n v="4.3999999999999999E-5"/>
    <n v="3.0739000000000001E-3"/>
    <n v="0.21779760000000001"/>
    <n v="-7.6472100000000001E-2"/>
    <n v="0"/>
    <n v="4.3429999999999999E-4"/>
    <n v="6.5769999999999999E-4"/>
    <n v="1.4040999999999999E-3"/>
    <n v="2.9520000000000002E-4"/>
    <n v="1.0003146999999999"/>
    <n v="0.33754489999999998"/>
  </r>
  <r>
    <x v="10"/>
    <n v="42"/>
    <n v="2.3505000000000002E-3"/>
    <n v="6.7384999999999997E-3"/>
    <n v="4.2299999999999998E-5"/>
    <n v="3.0052E-3"/>
    <n v="0.2194468"/>
    <n v="-7.6132900000000003E-2"/>
    <n v="0"/>
    <n v="4.3140000000000002E-4"/>
    <n v="6.5289999999999999E-4"/>
    <n v="1.402E-3"/>
    <n v="3.3589999999999998E-4"/>
    <n v="1.0089478000000001"/>
    <n v="0.3413544"/>
  </r>
  <r>
    <x v="10"/>
    <n v="43"/>
    <n v="2.3081999999999998E-3"/>
    <n v="6.6836999999999999E-3"/>
    <n v="4.07E-5"/>
    <n v="2.9394999999999998E-3"/>
    <n v="0.2209362"/>
    <n v="-7.5634499999999993E-2"/>
    <n v="0"/>
    <n v="4.284E-4"/>
    <n v="6.4880000000000005E-4"/>
    <n v="1.4017999999999999E-3"/>
    <n v="3.7859999999999999E-4"/>
    <n v="1.0172178999999999"/>
    <n v="0.34500769999999997"/>
  </r>
  <r>
    <x v="10"/>
    <n v="44"/>
    <n v="2.2674000000000001E-3"/>
    <n v="6.6287000000000004E-3"/>
    <n v="3.93E-5"/>
    <n v="2.8765000000000002E-3"/>
    <n v="0.22226580000000001"/>
    <n v="-7.4979500000000004E-2"/>
    <n v="0"/>
    <n v="4.2539999999999999E-4"/>
    <n v="6.4530000000000002E-4"/>
    <n v="1.4036999999999999E-3"/>
    <n v="4.2319999999999999E-4"/>
    <n v="1.0251337"/>
    <n v="0.34850799999999998"/>
  </r>
  <r>
    <x v="11"/>
    <n v="45"/>
    <n v="2.2280999999999998E-3"/>
    <n v="6.5737E-3"/>
    <n v="3.79E-5"/>
    <n v="2.8159999999999999E-3"/>
    <n v="0.22343730000000001"/>
    <n v="-7.4172500000000002E-2"/>
    <n v="0"/>
    <n v="4.2250000000000002E-4"/>
    <n v="6.4230000000000005E-4"/>
    <n v="1.4076E-3"/>
    <n v="4.6940000000000003E-4"/>
    <n v="1.0327059999999999"/>
    <n v="0.35185949999999999"/>
  </r>
  <r>
    <x v="11"/>
    <n v="46"/>
    <n v="2.1901999999999998E-3"/>
    <n v="6.5186000000000003E-3"/>
    <n v="3.6699999999999998E-5"/>
    <n v="2.758E-3"/>
    <n v="0.2244536"/>
    <n v="-7.3219000000000006E-2"/>
    <n v="0"/>
    <n v="4.1970000000000001E-4"/>
    <n v="6.3960000000000004E-4"/>
    <n v="1.4134E-3"/>
    <n v="5.1699999999999999E-4"/>
    <n v="1.0399479"/>
    <n v="0.35506779999999999"/>
  </r>
  <r>
    <x v="11"/>
    <n v="47"/>
    <n v="2.1535E-3"/>
    <n v="6.4632999999999999E-3"/>
    <n v="3.5500000000000002E-5"/>
    <n v="2.7020999999999998E-3"/>
    <n v="0.22531889999999999"/>
    <n v="-7.2125599999999998E-2"/>
    <n v="0"/>
    <n v="4.169E-4"/>
    <n v="6.3730000000000004E-4"/>
    <n v="1.421E-3"/>
    <n v="5.6579999999999998E-4"/>
    <n v="1.0468736000000001"/>
    <n v="0.35813889999999998"/>
  </r>
  <r>
    <x v="11"/>
    <n v="48"/>
    <n v="2.1180000000000001E-3"/>
    <n v="6.4079000000000002E-3"/>
    <n v="3.4400000000000003E-5"/>
    <n v="2.6484E-3"/>
    <n v="0.22603799999999999"/>
    <n v="-7.0899299999999998E-2"/>
    <n v="0"/>
    <n v="4.1419999999999998E-4"/>
    <n v="6.3509999999999999E-4"/>
    <n v="1.4304999999999999E-3"/>
    <n v="6.1550000000000005E-4"/>
    <n v="1.0534984999999999"/>
    <n v="0.36107919999999999"/>
  </r>
  <r>
    <x v="12"/>
    <n v="49"/>
    <n v="2.0836000000000001E-3"/>
    <n v="6.3523E-3"/>
    <n v="3.3399999999999999E-5"/>
    <n v="2.5966000000000001E-3"/>
    <n v="0.22661619999999999"/>
    <n v="-6.9547499999999998E-2"/>
    <n v="0"/>
    <n v="4.1159999999999998E-4"/>
    <n v="6.3310000000000005E-4"/>
    <n v="1.4415999999999999E-3"/>
    <n v="6.6600000000000003E-4"/>
    <n v="1.0598383"/>
    <n v="0.36389529999999998"/>
  </r>
  <r>
    <x v="12"/>
    <n v="50"/>
    <n v="2.0501999999999999E-3"/>
    <n v="6.2965E-3"/>
    <n v="3.2400000000000001E-5"/>
    <n v="2.5466999999999998E-3"/>
    <n v="0.22705910000000001"/>
    <n v="-6.8077899999999997E-2"/>
    <n v="0"/>
    <n v="4.0910000000000002E-4"/>
    <n v="6.3119999999999995E-4"/>
    <n v="1.4544E-3"/>
    <n v="7.1710000000000003E-4"/>
    <n v="1.0659087"/>
    <n v="0.36659340000000001"/>
  </r>
  <r>
    <x v="12"/>
    <n v="51"/>
    <n v="2.0178000000000001E-3"/>
    <n v="6.2405999999999998E-3"/>
    <n v="3.15E-5"/>
    <n v="2.4984999999999999E-3"/>
    <n v="0.2273724"/>
    <n v="-6.6498000000000002E-2"/>
    <n v="0"/>
    <n v="4.0660000000000002E-4"/>
    <n v="6.2929999999999995E-4"/>
    <n v="1.4687000000000001E-3"/>
    <n v="7.6860000000000003E-4"/>
    <n v="1.0717255000000001"/>
    <n v="0.36917990000000001"/>
  </r>
  <r>
    <x v="12"/>
    <n v="52"/>
    <n v="1.9862999999999999E-3"/>
    <n v="6.1846000000000002E-3"/>
    <n v="3.0700000000000001E-5"/>
    <n v="2.4520000000000002E-3"/>
    <n v="0.22756199999999999"/>
    <n v="-6.4815300000000006E-2"/>
    <n v="0"/>
    <n v="4.0420000000000001E-4"/>
    <n v="6.2739999999999996E-4"/>
    <n v="1.4844999999999999E-3"/>
    <n v="8.2039999999999999E-4"/>
    <n v="1.0773041000000001"/>
    <n v="0.37166090000000002"/>
  </r>
  <r>
    <x v="13"/>
    <n v="53"/>
    <n v="1.9556E-3"/>
    <n v="6.1285999999999997E-3"/>
    <n v="2.9899999999999998E-5"/>
    <n v="2.4069E-3"/>
    <n v="0.22763369999999999"/>
    <n v="-6.3037300000000004E-2"/>
    <n v="0"/>
    <n v="4.0180000000000001E-4"/>
    <n v="6.2549999999999997E-4"/>
    <n v="1.5016000000000001E-3"/>
    <n v="8.7230000000000001E-4"/>
    <n v="1.0826594"/>
    <n v="0.3740424"/>
  </r>
  <r>
    <x v="13"/>
    <n v="54"/>
    <n v="1.9257E-3"/>
    <n v="6.0724000000000004E-3"/>
    <n v="2.9200000000000002E-5"/>
    <n v="2.3633E-3"/>
    <n v="0.2275933"/>
    <n v="-6.1171099999999999E-2"/>
    <n v="0"/>
    <n v="3.9950000000000001E-4"/>
    <n v="6.2359999999999998E-4"/>
    <n v="1.5200999999999999E-3"/>
    <n v="9.2440000000000003E-4"/>
    <n v="1.0878057000000001"/>
    <n v="0.37633"/>
  </r>
  <r>
    <x v="13"/>
    <n v="55"/>
    <n v="1.8966E-3"/>
    <n v="6.0162999999999996E-3"/>
    <n v="2.8500000000000002E-5"/>
    <n v="2.3211E-3"/>
    <n v="0.22744639999999999"/>
    <n v="-5.9223699999999997E-2"/>
    <n v="0"/>
    <n v="3.9720000000000001E-4"/>
    <n v="6.2160000000000004E-4"/>
    <n v="1.5399000000000001E-3"/>
    <n v="9.7650000000000005E-4"/>
    <n v="1.0927568000000001"/>
    <n v="0.37852930000000001"/>
  </r>
  <r>
    <x v="13"/>
    <n v="56"/>
    <n v="1.8680999999999999E-3"/>
    <n v="5.9601000000000003E-3"/>
    <n v="2.7800000000000001E-5"/>
    <n v="2.2802E-3"/>
    <n v="0.2271985"/>
    <n v="-5.7202000000000003E-2"/>
    <n v="0"/>
    <n v="3.9500000000000001E-4"/>
    <n v="6.1950000000000004E-4"/>
    <n v="1.5610999999999999E-3"/>
    <n v="1.0286E-3"/>
    <n v="1.0975256"/>
    <n v="0.38064559999999997"/>
  </r>
  <r>
    <x v="14"/>
    <n v="57"/>
    <n v="1.8403E-3"/>
    <n v="5.9039000000000001E-3"/>
    <n v="2.72E-5"/>
    <n v="2.2404E-3"/>
    <n v="0.226855"/>
    <n v="-5.5112700000000001E-2"/>
    <n v="0"/>
    <n v="3.927E-4"/>
    <n v="6.1740000000000005E-4"/>
    <n v="1.5835000000000001E-3"/>
    <n v="1.0808E-3"/>
    <n v="1.1021243000000001"/>
    <n v="0.38268410000000003"/>
  </r>
  <r>
    <x v="14"/>
    <n v="58"/>
    <n v="1.8131E-3"/>
    <n v="5.8478000000000002E-3"/>
    <n v="2.6599999999999999E-5"/>
    <n v="2.2017999999999999E-3"/>
    <n v="0.22642109999999999"/>
    <n v="-5.2962200000000001E-2"/>
    <n v="0"/>
    <n v="3.9050000000000001E-4"/>
    <n v="6.1519999999999999E-4"/>
    <n v="1.6073000000000001E-3"/>
    <n v="1.1329000000000001E-3"/>
    <n v="1.1065643999999999"/>
    <n v="0.38464949999999998"/>
  </r>
  <r>
    <x v="14"/>
    <n v="59"/>
    <n v="1.7864999999999999E-3"/>
    <n v="5.7917000000000003E-3"/>
    <n v="2.5999999999999998E-5"/>
    <n v="2.1643000000000001E-3"/>
    <n v="0.22590180000000001"/>
    <n v="-5.0756700000000002E-2"/>
    <n v="0"/>
    <n v="3.8840000000000001E-4"/>
    <n v="6.1289999999999999E-4"/>
    <n v="1.6322999999999999E-3"/>
    <n v="1.1850999999999999E-3"/>
    <n v="1.1108568000000001"/>
    <n v="0.38654650000000002"/>
  </r>
  <r>
    <x v="14"/>
    <n v="60"/>
    <n v="1.7604999999999999E-3"/>
    <n v="5.7356999999999998E-3"/>
    <n v="2.55E-5"/>
    <n v="2.1278E-3"/>
    <n v="0.2253018"/>
    <n v="-4.8502099999999999E-2"/>
    <n v="0"/>
    <n v="3.8620000000000001E-4"/>
    <n v="6.1059999999999999E-4"/>
    <n v="1.6586999999999999E-3"/>
    <n v="1.2374E-3"/>
    <n v="1.1150112999999999"/>
    <n v="0.38837919999999998"/>
  </r>
  <r>
    <x v="15"/>
    <n v="61"/>
    <n v="1.735E-3"/>
    <n v="5.6797999999999996E-3"/>
    <n v="2.5000000000000001E-5"/>
    <n v="2.0923000000000001E-3"/>
    <n v="0.22462560000000001"/>
    <n v="-4.6204299999999997E-2"/>
    <n v="0"/>
    <n v="3.8400000000000001E-4"/>
    <n v="6.0809999999999998E-4"/>
    <n v="1.6863E-3"/>
    <n v="1.2895999999999999E-3"/>
    <n v="1.1190374000000001"/>
    <n v="0.39015159999999999"/>
  </r>
  <r>
    <x v="15"/>
    <n v="62"/>
    <n v="1.7099000000000001E-3"/>
    <n v="5.6240999999999999E-3"/>
    <n v="2.4499999999999999E-5"/>
    <n v="2.0577999999999998E-3"/>
    <n v="0.22387760000000001"/>
    <n v="-4.3868699999999997E-2"/>
    <n v="0"/>
    <n v="3.8180000000000001E-4"/>
    <n v="6.0559999999999998E-4"/>
    <n v="1.7151E-3"/>
    <n v="1.3419E-3"/>
    <n v="1.1229435000000001"/>
    <n v="0.39186749999999998"/>
  </r>
  <r>
    <x v="15"/>
    <n v="63"/>
    <n v="1.6854000000000001E-3"/>
    <n v="5.5684000000000003E-3"/>
    <n v="2.41E-5"/>
    <n v="2.0241E-3"/>
    <n v="0.22306190000000001"/>
    <n v="-4.1500700000000001E-2"/>
    <n v="0"/>
    <n v="3.7970000000000001E-4"/>
    <n v="6.0289999999999996E-4"/>
    <n v="1.7451999999999999E-3"/>
    <n v="1.3943E-3"/>
    <n v="1.1267377999999999"/>
    <n v="0.3935303"/>
  </r>
  <r>
    <x v="15"/>
    <n v="64"/>
    <n v="1.6613000000000001E-3"/>
    <n v="5.5129999999999997E-3"/>
    <n v="2.37E-5"/>
    <n v="1.9911999999999998E-3"/>
    <n v="0.2221823"/>
    <n v="-3.91052E-2"/>
    <n v="0"/>
    <n v="3.7750000000000001E-4"/>
    <n v="6.0019999999999995E-4"/>
    <n v="1.7764E-3"/>
    <n v="1.4465999999999999E-3"/>
    <n v="1.1304274000000001"/>
    <n v="0.39514310000000002"/>
  </r>
  <r>
    <x v="16"/>
    <n v="65"/>
    <n v="1.6375999999999999E-3"/>
    <n v="5.4577000000000002E-3"/>
    <n v="2.3300000000000001E-5"/>
    <n v="1.9591000000000001E-3"/>
    <n v="0.22124260000000001"/>
    <n v="-3.66871E-2"/>
    <n v="0"/>
    <n v="3.7530000000000002E-4"/>
    <n v="5.9739999999999999E-4"/>
    <n v="1.8087000000000001E-3"/>
    <n v="1.4989000000000001E-3"/>
    <n v="1.1340193000000001"/>
    <n v="0.39670889999999998"/>
  </r>
  <r>
    <x v="16"/>
    <n v="66"/>
    <n v="1.6144E-3"/>
    <n v="5.4025999999999996E-3"/>
    <n v="2.2900000000000001E-5"/>
    <n v="1.9277999999999999E-3"/>
    <n v="0.22024630000000001"/>
    <n v="-3.4250999999999997E-2"/>
    <n v="0"/>
    <n v="3.7310000000000002E-4"/>
    <n v="5.9460000000000003E-4"/>
    <n v="1.8420000000000001E-3"/>
    <n v="1.5512E-3"/>
    <n v="1.1375195"/>
    <n v="0.39823029999999998"/>
  </r>
  <r>
    <x v="16"/>
    <n v="67"/>
    <n v="1.5915E-3"/>
    <n v="5.3477000000000004E-3"/>
    <n v="2.2500000000000001E-5"/>
    <n v="1.8971999999999999E-3"/>
    <n v="0.2191968"/>
    <n v="-3.1801099999999999E-2"/>
    <n v="0"/>
    <n v="3.7090000000000002E-4"/>
    <n v="5.9159999999999996E-4"/>
    <n v="1.8763E-3"/>
    <n v="1.6035000000000001E-3"/>
    <n v="1.1409338"/>
    <n v="0.39970990000000001"/>
  </r>
  <r>
    <x v="16"/>
    <n v="68"/>
    <n v="1.5690999999999999E-3"/>
    <n v="5.293E-3"/>
    <n v="2.2099999999999998E-5"/>
    <n v="1.8672999999999999E-3"/>
    <n v="0.21809729999999999"/>
    <n v="-2.9341800000000001E-2"/>
    <n v="0"/>
    <n v="3.6860000000000001E-4"/>
    <n v="5.886E-4"/>
    <n v="1.9115E-3"/>
    <n v="1.6557E-3"/>
    <n v="1.1442673999999999"/>
    <n v="0.40115010000000001"/>
  </r>
  <r>
    <x v="17"/>
    <n v="69"/>
    <n v="1.5468999999999999E-3"/>
    <n v="5.2385000000000001E-3"/>
    <n v="2.1800000000000001E-5"/>
    <n v="1.8381000000000001E-3"/>
    <n v="0.2169508"/>
    <n v="-2.68767E-2"/>
    <n v="0"/>
    <n v="3.6640000000000002E-4"/>
    <n v="5.8549999999999997E-4"/>
    <n v="1.9475E-3"/>
    <n v="1.7076999999999999E-3"/>
    <n v="1.1475252"/>
    <n v="0.40255299999999999"/>
  </r>
  <r>
    <x v="17"/>
    <n v="70"/>
    <n v="1.5252E-3"/>
    <n v="5.1843000000000002E-3"/>
    <n v="2.1399999999999998E-5"/>
    <n v="1.8094999999999999E-3"/>
    <n v="0.21576029999999999"/>
    <n v="-2.4409899999999998E-2"/>
    <n v="0"/>
    <n v="3.6410000000000001E-4"/>
    <n v="5.8230000000000001E-4"/>
    <n v="1.9842000000000002E-3"/>
    <n v="1.7596000000000001E-3"/>
    <n v="1.1507115000000001"/>
    <n v="0.40392060000000002"/>
  </r>
  <r>
    <x v="17"/>
    <n v="71"/>
    <n v="1.5038E-3"/>
    <n v="5.1304000000000002E-3"/>
    <n v="2.1100000000000001E-5"/>
    <n v="1.7815000000000001E-3"/>
    <n v="0.21452840000000001"/>
    <n v="-2.1944600000000002E-2"/>
    <n v="0"/>
    <n v="3.6180000000000001E-4"/>
    <n v="5.7910000000000004E-4"/>
    <n v="2.0217E-3"/>
    <n v="1.8113000000000001E-3"/>
    <n v="1.1538303000000001"/>
    <n v="0.40525480000000003"/>
  </r>
  <r>
    <x v="17"/>
    <n v="72"/>
    <n v="1.4827E-3"/>
    <n v="5.0767E-3"/>
    <n v="2.0800000000000001E-5"/>
    <n v="1.7541E-3"/>
    <n v="0.2132578"/>
    <n v="-1.9484399999999999E-2"/>
    <n v="0"/>
    <n v="3.5950000000000001E-4"/>
    <n v="5.7580000000000001E-4"/>
    <n v="2.0598000000000001E-3"/>
    <n v="1.8629E-3"/>
    <n v="1.1568854"/>
    <n v="0.40655740000000001"/>
  </r>
  <r>
    <x v="18"/>
    <n v="73"/>
    <n v="1.462E-3"/>
    <n v="5.0232000000000002E-3"/>
    <n v="2.0400000000000001E-5"/>
    <n v="1.7271999999999999E-3"/>
    <n v="0.211951"/>
    <n v="-1.70324E-2"/>
    <n v="0"/>
    <n v="3.5710000000000001E-4"/>
    <n v="5.7240000000000004E-4"/>
    <n v="2.0983999999999998E-3"/>
    <n v="1.9141E-3"/>
    <n v="1.1598801000000001"/>
    <n v="0.40783009999999997"/>
  </r>
  <r>
    <x v="18"/>
    <n v="74"/>
    <n v="1.4415000000000001E-3"/>
    <n v="4.9700999999999999E-3"/>
    <n v="2.0100000000000001E-5"/>
    <n v="1.7009E-3"/>
    <n v="0.2106104"/>
    <n v="-1.45916E-2"/>
    <n v="0"/>
    <n v="3.547E-4"/>
    <n v="5.6899999999999995E-4"/>
    <n v="2.1375000000000001E-3"/>
    <n v="1.9651E-3"/>
    <n v="1.1628174"/>
    <n v="0.4090744"/>
  </r>
  <r>
    <x v="18"/>
    <n v="75"/>
    <n v="1.4214E-3"/>
    <n v="4.9172E-3"/>
    <n v="1.98E-5"/>
    <n v="1.6750999999999999E-3"/>
    <n v="0.20923820000000001"/>
    <n v="-1.2164700000000001E-2"/>
    <n v="0"/>
    <n v="3.524E-4"/>
    <n v="5.6550000000000003E-4"/>
    <n v="2.1768999999999998E-3"/>
    <n v="2.0157999999999999E-3"/>
    <n v="1.1657002000000001"/>
    <n v="0.41029169999999998"/>
  </r>
  <r>
    <x v="18"/>
    <n v="76"/>
    <n v="1.4015E-3"/>
    <n v="4.8646000000000002E-3"/>
    <n v="1.9599999999999999E-5"/>
    <n v="1.6498000000000001E-3"/>
    <n v="0.20783679999999999"/>
    <n v="-9.7544999999999993E-3"/>
    <n v="0"/>
    <n v="3.5E-4"/>
    <n v="5.62E-4"/>
    <n v="2.2166999999999998E-3"/>
    <n v="2.0661E-3"/>
    <n v="1.1685308999999999"/>
    <n v="0.4114834"/>
  </r>
  <r>
    <x v="19"/>
    <n v="77"/>
    <n v="1.382E-3"/>
    <n v="4.8123999999999997E-3"/>
    <n v="1.9300000000000002E-5"/>
    <n v="1.6249999999999999E-3"/>
    <n v="0.20640800000000001"/>
    <n v="-7.3635000000000003E-3"/>
    <n v="0"/>
    <n v="3.4749999999999999E-4"/>
    <n v="5.5840000000000002E-4"/>
    <n v="2.2568000000000002E-3"/>
    <n v="2.1159999999999998E-3"/>
    <n v="1.1713119000000001"/>
    <n v="0.41265079999999998"/>
  </r>
  <r>
    <x v="19"/>
    <n v="78"/>
    <n v="1.3626999999999999E-3"/>
    <n v="4.7603999999999997E-3"/>
    <n v="1.9000000000000001E-5"/>
    <n v="1.6006E-3"/>
    <n v="0.20495379999999999"/>
    <n v="-4.9940000000000002E-3"/>
    <n v="0"/>
    <n v="3.4509999999999999E-4"/>
    <n v="5.5469999999999998E-4"/>
    <n v="2.297E-3"/>
    <n v="2.1654999999999999E-3"/>
    <n v="1.1740453"/>
    <n v="0.41379510000000003"/>
  </r>
  <r>
    <x v="19"/>
    <n v="79"/>
    <n v="1.3437E-3"/>
    <n v="4.7088E-3"/>
    <n v="1.8700000000000001E-5"/>
    <n v="1.5767000000000001E-3"/>
    <n v="0.2034762"/>
    <n v="-2.6481999999999999E-3"/>
    <n v="0"/>
    <n v="3.4259999999999998E-4"/>
    <n v="5.5099999999999995E-4"/>
    <n v="2.3373999999999999E-3"/>
    <n v="2.2146000000000002E-3"/>
    <n v="1.1767329"/>
    <n v="0.41491749999999999"/>
  </r>
  <r>
    <x v="19"/>
    <n v="80"/>
    <n v="1.3248999999999999E-3"/>
    <n v="4.6573999999999999E-3"/>
    <n v="1.8499999999999999E-5"/>
    <n v="1.5532E-3"/>
    <n v="0.20197680000000001"/>
    <n v="-3.2810000000000001E-4"/>
    <n v="0"/>
    <n v="3.4010000000000003E-4"/>
    <n v="5.4730000000000002E-4"/>
    <n v="2.3779000000000001E-3"/>
    <n v="2.2631999999999999E-3"/>
    <n v="1.1793765"/>
    <n v="0.41601880000000002"/>
  </r>
  <r>
    <x v="20"/>
    <n v="81"/>
    <n v="1.3064999999999999E-3"/>
    <n v="4.6064000000000001E-3"/>
    <n v="1.8199999999999999E-5"/>
    <n v="1.5302E-3"/>
    <n v="0.20045740000000001"/>
    <n v="1.9642000000000001E-3"/>
    <n v="0"/>
    <n v="3.3760000000000002E-4"/>
    <n v="5.4350000000000004E-4"/>
    <n v="2.4183999999999998E-3"/>
    <n v="2.3113999999999999E-3"/>
    <n v="1.1819776"/>
    <n v="0.41710019999999998"/>
  </r>
  <r>
    <x v="20"/>
    <n v="82"/>
    <n v="1.2883E-3"/>
    <n v="4.5557000000000002E-3"/>
    <n v="1.8E-5"/>
    <n v="1.5074999999999999E-3"/>
    <n v="0.1989196"/>
    <n v="4.2269999999999999E-3"/>
    <n v="0"/>
    <n v="3.3510000000000001E-4"/>
    <n v="5.3970000000000005E-4"/>
    <n v="2.4588000000000001E-3"/>
    <n v="2.3589000000000001E-3"/>
    <n v="1.1845375"/>
    <n v="0.41816249999999999"/>
  </r>
  <r>
    <x v="20"/>
    <n v="83"/>
    <n v="1.2703E-3"/>
    <n v="4.5053999999999997E-3"/>
    <n v="1.77E-5"/>
    <n v="1.4852999999999999E-3"/>
    <n v="0.19736490000000001"/>
    <n v="6.4586000000000001E-3"/>
    <n v="0"/>
    <n v="3.325E-4"/>
    <n v="5.3589999999999996E-4"/>
    <n v="2.4991000000000002E-3"/>
    <n v="2.4060000000000002E-3"/>
    <n v="1.1870575000000001"/>
    <n v="0.41920649999999998"/>
  </r>
  <r>
    <x v="20"/>
    <n v="84"/>
    <n v="1.2526E-3"/>
    <n v="4.4554E-3"/>
    <n v="1.7499999999999998E-5"/>
    <n v="1.4633999999999999E-3"/>
    <n v="0.19579479999999999"/>
    <n v="8.6575000000000003E-3"/>
    <n v="0"/>
    <n v="3.299E-4"/>
    <n v="5.3200000000000003E-4"/>
    <n v="2.5393E-3"/>
    <n v="2.4524E-3"/>
    <n v="1.1895388"/>
    <n v="0.42023319999999997"/>
  </r>
  <r>
    <x v="21"/>
    <n v="85"/>
    <n v="1.2351E-3"/>
    <n v="4.4057000000000002E-3"/>
    <n v="1.7200000000000001E-5"/>
    <n v="1.4419000000000001E-3"/>
    <n v="0.19421060000000001"/>
    <n v="1.0822200000000001E-2"/>
    <n v="0"/>
    <n v="3.2739999999999999E-4"/>
    <n v="5.2800000000000004E-4"/>
    <n v="2.5793000000000001E-3"/>
    <n v="2.4981999999999999E-3"/>
    <n v="1.1919823000000001"/>
    <n v="0.42124309999999998"/>
  </r>
  <r>
    <x v="21"/>
    <n v="86"/>
    <n v="1.2179000000000001E-3"/>
    <n v="4.3563999999999999E-3"/>
    <n v="1.7E-5"/>
    <n v="1.4208000000000001E-3"/>
    <n v="0.1926136"/>
    <n v="1.2951499999999999E-2"/>
    <n v="0"/>
    <n v="3.2479999999999998E-4"/>
    <n v="5.241E-4"/>
    <n v="2.6189999999999998E-3"/>
    <n v="2.5433999999999999E-3"/>
    <n v="1.1943889000000001"/>
    <n v="0.42223699999999997"/>
  </r>
  <r>
    <x v="21"/>
    <n v="87"/>
    <n v="1.2009E-3"/>
    <n v="4.3074999999999997E-3"/>
    <n v="1.6799999999999998E-5"/>
    <n v="1.4E-3"/>
    <n v="0.19100500000000001"/>
    <n v="1.5043900000000001E-2"/>
    <n v="0"/>
    <n v="3.2210000000000002E-4"/>
    <n v="5.2010000000000001E-4"/>
    <n v="2.6584E-3"/>
    <n v="2.588E-3"/>
    <n v="1.1967593000000001"/>
    <n v="0.42321550000000002"/>
  </r>
  <r>
    <x v="21"/>
    <n v="88"/>
    <n v="1.1841E-3"/>
    <n v="4.2588000000000001E-3"/>
    <n v="1.6500000000000001E-5"/>
    <n v="1.3795999999999999E-3"/>
    <n v="0.1893862"/>
    <n v="1.7098599999999999E-2"/>
    <n v="0"/>
    <n v="3.1950000000000001E-4"/>
    <n v="5.1610000000000002E-4"/>
    <n v="2.6974999999999998E-3"/>
    <n v="2.6319E-3"/>
    <n v="1.1990943999999999"/>
    <n v="0.42417919999999998"/>
  </r>
  <r>
    <x v="22"/>
    <n v="89"/>
    <n v="1.1676E-3"/>
    <n v="4.2106000000000001E-3"/>
    <n v="1.63E-5"/>
    <n v="1.3595E-3"/>
    <n v="0.18775810000000001"/>
    <n v="1.9114300000000001E-2"/>
    <n v="0"/>
    <n v="3.1690000000000001E-4"/>
    <n v="5.1199999999999998E-4"/>
    <n v="2.7361999999999998E-3"/>
    <n v="2.6749999999999999E-3"/>
    <n v="1.2013947"/>
    <n v="0.42512860000000002"/>
  </r>
  <r>
    <x v="22"/>
    <n v="90"/>
    <n v="1.1512E-3"/>
    <n v="4.1627000000000001E-3"/>
    <n v="1.6099999999999998E-5"/>
    <n v="1.3397000000000001E-3"/>
    <n v="0.1861218"/>
    <n v="2.1090100000000001E-2"/>
    <n v="0"/>
    <n v="3.1419999999999999E-4"/>
    <n v="5.0799999999999999E-4"/>
    <n v="2.7745000000000001E-3"/>
    <n v="2.7174999999999999E-3"/>
    <n v="1.2036608"/>
    <n v="0.42606430000000001"/>
  </r>
  <r>
    <x v="22"/>
    <n v="91"/>
    <n v="1.1351E-3"/>
    <n v="4.1151E-3"/>
    <n v="1.59E-5"/>
    <n v="1.3202000000000001E-3"/>
    <n v="0.18447839999999999"/>
    <n v="2.3025299999999999E-2"/>
    <n v="0"/>
    <n v="3.1149999999999998E-4"/>
    <n v="5.0390000000000005E-4"/>
    <n v="2.8123000000000002E-3"/>
    <n v="2.7591999999999998E-3"/>
    <n v="1.2058930999999999"/>
    <n v="0.42698659999999999"/>
  </r>
  <r>
    <x v="22"/>
    <n v="92"/>
    <n v="1.1192999999999999E-3"/>
    <n v="4.0679999999999996E-3"/>
    <n v="1.5699999999999999E-5"/>
    <n v="1.3010999999999999E-3"/>
    <n v="0.18282880000000001"/>
    <n v="2.4919E-2"/>
    <n v="0"/>
    <n v="3.0889999999999997E-4"/>
    <n v="4.9980000000000001E-4"/>
    <n v="2.8495999999999999E-3"/>
    <n v="2.8000999999999998E-3"/>
    <n v="1.2080922000000001"/>
    <n v="0.4278959"/>
  </r>
  <r>
    <x v="23"/>
    <n v="93"/>
    <n v="1.1035999999999999E-3"/>
    <n v="4.0210999999999997E-3"/>
    <n v="1.5400000000000002E-5"/>
    <n v="1.2822E-3"/>
    <n v="0.1811739"/>
    <n v="2.6770599999999999E-2"/>
    <n v="0"/>
    <n v="3.0620000000000002E-4"/>
    <n v="4.9560000000000001E-4"/>
    <n v="2.8863000000000001E-3"/>
    <n v="2.8403E-3"/>
    <n v="1.2102583"/>
    <n v="0.42879270000000003"/>
  </r>
  <r>
    <x v="23"/>
    <n v="94"/>
    <n v="1.0882000000000001E-3"/>
    <n v="3.9747000000000003E-3"/>
    <n v="1.52E-5"/>
    <n v="1.2637E-3"/>
    <n v="0.1795147"/>
    <n v="2.8579299999999998E-2"/>
    <n v="0"/>
    <n v="3.035E-4"/>
    <n v="4.9149999999999997E-4"/>
    <n v="2.9225000000000002E-3"/>
    <n v="2.8796E-3"/>
    <n v="1.2123918"/>
    <n v="0.42967729999999998"/>
  </r>
  <r>
    <x v="23"/>
    <n v="95"/>
    <n v="1.0728999999999999E-3"/>
    <n v="3.9286E-3"/>
    <n v="1.5E-5"/>
    <n v="1.2454E-3"/>
    <n v="0.1778518"/>
    <n v="3.0344800000000002E-2"/>
    <n v="0"/>
    <n v="3.0079999999999999E-4"/>
    <n v="4.8730000000000003E-4"/>
    <n v="2.9581E-3"/>
    <n v="2.9182000000000001E-3"/>
    <n v="1.214493"/>
    <n v="0.43054999999999999"/>
  </r>
  <r>
    <x v="23"/>
    <n v="96"/>
    <n v="1.0579000000000001E-3"/>
    <n v="3.8828999999999999E-3"/>
    <n v="1.4800000000000001E-5"/>
    <n v="1.2275000000000001E-3"/>
    <n v="0.17618619999999999"/>
    <n v="3.2066400000000002E-2"/>
    <n v="0"/>
    <n v="2.9809999999999998E-4"/>
    <n v="4.8319999999999998E-4"/>
    <n v="2.9930999999999998E-3"/>
    <n v="2.9559E-3"/>
    <n v="1.2165621"/>
    <n v="0.43141109999999999"/>
  </r>
  <r>
    <x v="24"/>
    <n v="97"/>
    <n v="1.0430999999999999E-3"/>
    <n v="3.8375000000000002E-3"/>
    <n v="1.4600000000000001E-5"/>
    <n v="1.2098E-3"/>
    <n v="0.1745186"/>
    <n v="3.3743799999999997E-2"/>
    <n v="0"/>
    <n v="2.9540000000000002E-4"/>
    <n v="4.7899999999999999E-4"/>
    <n v="3.0274E-3"/>
    <n v="2.9927E-3"/>
    <n v="1.2185995000000001"/>
    <n v="0.4322609"/>
  </r>
  <r>
    <x v="24"/>
    <n v="98"/>
    <n v="1.0284000000000001E-3"/>
    <n v="3.7924999999999999E-3"/>
    <n v="1.4399999999999999E-5"/>
    <n v="1.1923999999999999E-3"/>
    <n v="0.1728497"/>
    <n v="3.5376600000000001E-2"/>
    <n v="0"/>
    <n v="2.9260000000000001E-4"/>
    <n v="4.7479999999999999E-4"/>
    <n v="3.0609999999999999E-3"/>
    <n v="3.0287000000000001E-3"/>
    <n v="1.2206052000000001"/>
    <n v="0.43309950000000003"/>
  </r>
  <r>
    <x v="24"/>
    <n v="99"/>
    <n v="1.0139999999999999E-3"/>
    <n v="3.7479000000000002E-3"/>
    <n v="1.42E-5"/>
    <n v="1.1751999999999999E-3"/>
    <n v="0.1711801"/>
    <n v="3.6964499999999997E-2"/>
    <n v="0"/>
    <n v="2.899E-4"/>
    <n v="4.706E-4"/>
    <n v="3.0937999999999998E-3"/>
    <n v="3.0638000000000002E-3"/>
    <n v="1.2225796"/>
    <n v="0.43392710000000001"/>
  </r>
  <r>
    <x v="24"/>
    <n v="100"/>
    <n v="9.9979999999999991E-4"/>
    <n v="3.7036E-3"/>
    <n v="1.4E-5"/>
    <n v="1.1582999999999999E-3"/>
    <n v="0.16951060000000001"/>
    <n v="3.8507399999999997E-2"/>
    <n v="0"/>
    <n v="2.8719999999999999E-4"/>
    <n v="4.6640000000000001E-4"/>
    <n v="3.1259E-3"/>
    <n v="3.0980000000000001E-3"/>
    <n v="1.2245227000000001"/>
    <n v="0.43474400000000002"/>
  </r>
  <r>
    <x v="25"/>
    <n v="101"/>
    <n v="9.8569999999999994E-4"/>
    <n v="3.6597000000000001E-3"/>
    <n v="1.3900000000000001E-5"/>
    <n v="1.1417E-3"/>
    <n v="0.16784180000000001"/>
    <n v="4.0004999999999999E-2"/>
    <n v="0"/>
    <n v="2.8449999999999998E-4"/>
    <n v="4.6220000000000001E-4"/>
    <n v="3.1573E-3"/>
    <n v="3.1312000000000002E-3"/>
    <n v="1.2264347"/>
    <n v="0.4355504"/>
  </r>
  <r>
    <x v="25"/>
    <n v="102"/>
    <n v="9.7190000000000004E-4"/>
    <n v="3.6162E-3"/>
    <n v="1.3699999999999999E-5"/>
    <n v="1.1253000000000001E-3"/>
    <n v="0.16617419999999999"/>
    <n v="4.14572E-2"/>
    <n v="0"/>
    <n v="2.8170000000000002E-4"/>
    <n v="4.5800000000000002E-4"/>
    <n v="3.1878000000000002E-3"/>
    <n v="3.1635999999999999E-3"/>
    <n v="1.2283158000000001"/>
    <n v="0.43634630000000002"/>
  </r>
  <r>
    <x v="25"/>
    <n v="103"/>
    <n v="9.5819999999999998E-4"/>
    <n v="3.5731000000000001E-3"/>
    <n v="1.3499999999999999E-5"/>
    <n v="1.1091E-3"/>
    <n v="0.1645084"/>
    <n v="4.2863999999999999E-2"/>
    <n v="0"/>
    <n v="2.7900000000000001E-4"/>
    <n v="4.5380000000000003E-4"/>
    <n v="3.2174999999999999E-3"/>
    <n v="3.1949000000000001E-3"/>
    <n v="1.2301660999999999"/>
    <n v="0.43713180000000001"/>
  </r>
  <r>
    <x v="25"/>
    <n v="104"/>
    <n v="9.4470000000000003E-4"/>
    <n v="3.5303000000000001E-3"/>
    <n v="1.33E-5"/>
    <n v="1.0931999999999999E-3"/>
    <n v="0.16284499999999999"/>
    <n v="4.4225300000000002E-2"/>
    <n v="0"/>
    <n v="2.7629999999999999E-4"/>
    <n v="4.4959999999999998E-4"/>
    <n v="3.2464E-3"/>
    <n v="3.2253999999999998E-3"/>
    <n v="1.2319856"/>
    <n v="0.4379072"/>
  </r>
  <r>
    <x v="26"/>
    <n v="105"/>
    <n v="9.3139999999999998E-4"/>
    <n v="3.4878999999999999E-3"/>
    <n v="1.31E-5"/>
    <n v="1.0776E-3"/>
    <n v="0.16118450000000001"/>
    <n v="4.5541100000000001E-2"/>
    <n v="0"/>
    <n v="2.7349999999999998E-4"/>
    <n v="4.4539999999999998E-4"/>
    <n v="3.2743999999999998E-3"/>
    <n v="3.2548E-3"/>
    <n v="1.2337746999999999"/>
    <n v="0.43867250000000002"/>
  </r>
  <r>
    <x v="26"/>
    <n v="106"/>
    <n v="9.1830000000000004E-4"/>
    <n v="3.4459E-3"/>
    <n v="1.29E-5"/>
    <n v="1.0621000000000001E-3"/>
    <n v="0.15952740000000001"/>
    <n v="4.6811600000000002E-2"/>
    <n v="0"/>
    <n v="2.7080000000000002E-4"/>
    <n v="4.4119999999999999E-4"/>
    <n v="3.3015000000000002E-3"/>
    <n v="3.2832999999999998E-3"/>
    <n v="1.2355332999999999"/>
    <n v="0.43942779999999998"/>
  </r>
  <r>
    <x v="26"/>
    <n v="107"/>
    <n v="9.054E-4"/>
    <n v="3.4042E-3"/>
    <n v="1.2799999999999999E-5"/>
    <n v="1.0468999999999999E-3"/>
    <n v="0.15787409999999999"/>
    <n v="4.8036799999999998E-2"/>
    <n v="0"/>
    <n v="2.6810000000000001E-4"/>
    <n v="4.37E-4"/>
    <n v="3.3276999999999998E-3"/>
    <n v="3.3107000000000002E-3"/>
    <n v="1.2372616000000001"/>
    <n v="0.44017309999999998"/>
  </r>
  <r>
    <x v="26"/>
    <n v="108"/>
    <n v="8.9260000000000001E-4"/>
    <n v="3.3628999999999998E-3"/>
    <n v="1.26E-5"/>
    <n v="1.0319999999999999E-3"/>
    <n v="0.15622520000000001"/>
    <n v="4.9216900000000001E-2"/>
    <n v="0"/>
    <n v="2.654E-4"/>
    <n v="4.328E-4"/>
    <n v="3.3530000000000001E-3"/>
    <n v="3.3371999999999998E-3"/>
    <n v="1.2389597000000001"/>
    <n v="0.44090859999999998"/>
  </r>
  <r>
    <x v="27"/>
    <n v="109"/>
    <n v="8.8009999999999998E-4"/>
    <n v="3.3219999999999999E-3"/>
    <n v="1.24E-5"/>
    <n v="1.0172E-3"/>
    <n v="0.154581"/>
    <n v="5.0352000000000001E-2"/>
    <n v="0"/>
    <n v="2.6269999999999999E-4"/>
    <n v="4.2860000000000001E-4"/>
    <n v="3.3774E-3"/>
    <n v="3.3625999999999999E-3"/>
    <n v="1.2406277999999999"/>
    <n v="0.44163419999999998"/>
  </r>
  <r>
    <x v="27"/>
    <n v="110"/>
    <n v="8.677E-4"/>
    <n v="3.2815000000000001E-3"/>
    <n v="1.22E-5"/>
    <n v="1.0027E-3"/>
    <n v="0.15294199999999999"/>
    <n v="5.1442500000000002E-2"/>
    <n v="0"/>
    <n v="2.5999999999999998E-4"/>
    <n v="4.2440000000000002E-4"/>
    <n v="3.4007999999999998E-3"/>
    <n v="3.3871000000000001E-3"/>
    <n v="1.2422659"/>
    <n v="0.44235010000000002"/>
  </r>
  <r>
    <x v="27"/>
    <n v="111"/>
    <n v="8.5539999999999998E-4"/>
    <n v="3.2412999999999999E-3"/>
    <n v="1.2099999999999999E-5"/>
    <n v="9.8839999999999996E-4"/>
    <n v="0.15130850000000001"/>
    <n v="5.2488600000000003E-2"/>
    <n v="0"/>
    <n v="2.5730000000000002E-4"/>
    <n v="4.2020000000000002E-4"/>
    <n v="3.4231999999999999E-3"/>
    <n v="3.4104000000000001E-3"/>
    <n v="1.2438743000000001"/>
    <n v="0.44305630000000001"/>
  </r>
  <r>
    <x v="27"/>
    <n v="112"/>
    <n v="8.4340000000000001E-4"/>
    <n v="3.2014999999999999E-3"/>
    <n v="1.19E-5"/>
    <n v="9.7420000000000004E-4"/>
    <n v="0.14968100000000001"/>
    <n v="5.3490599999999999E-2"/>
    <n v="0"/>
    <n v="2.5460000000000001E-4"/>
    <n v="4.1599999999999997E-4"/>
    <n v="3.4447000000000002E-3"/>
    <n v="3.4328000000000002E-3"/>
    <n v="1.2454529999999999"/>
    <n v="0.4437527"/>
  </r>
  <r>
    <x v="28"/>
    <n v="113"/>
    <n v="8.3149999999999999E-4"/>
    <n v="3.1619999999999999E-3"/>
    <n v="1.17E-5"/>
    <n v="9.6029999999999998E-4"/>
    <n v="0.14805989999999999"/>
    <n v="5.4448799999999999E-2"/>
    <n v="0"/>
    <n v="2.519E-4"/>
    <n v="4.1179999999999998E-4"/>
    <n v="3.4651999999999999E-3"/>
    <n v="3.454E-3"/>
    <n v="1.2470022999999999"/>
    <n v="0.44443949999999999"/>
  </r>
  <r>
    <x v="28"/>
    <n v="114"/>
    <n v="8.1970000000000003E-4"/>
    <n v="3.1229999999999999E-3"/>
    <n v="1.1600000000000001E-5"/>
    <n v="9.4660000000000002E-4"/>
    <n v="0.1464454"/>
    <n v="5.5363599999999999E-2"/>
    <n v="0"/>
    <n v="2.4919999999999999E-4"/>
    <n v="4.0769999999999999E-4"/>
    <n v="3.4846E-3"/>
    <n v="3.4742000000000002E-3"/>
    <n v="1.2485222"/>
    <n v="0.44511669999999998"/>
  </r>
  <r>
    <x v="28"/>
    <n v="115"/>
    <n v="8.0809999999999996E-4"/>
    <n v="3.0842999999999999E-3"/>
    <n v="1.1399999999999999E-5"/>
    <n v="9.3309999999999997E-4"/>
    <n v="0.14483789999999999"/>
    <n v="5.6235500000000001E-2"/>
    <n v="0"/>
    <n v="2.4649999999999997E-4"/>
    <n v="4.035E-4"/>
    <n v="3.5030999999999999E-3"/>
    <n v="3.4933999999999998E-3"/>
    <n v="1.250013"/>
    <n v="0.44578420000000002"/>
  </r>
  <r>
    <x v="28"/>
    <n v="116"/>
    <n v="7.9670000000000001E-4"/>
    <n v="3.0458999999999998E-3"/>
    <n v="1.13E-5"/>
    <n v="9.1980000000000002E-4"/>
    <n v="0.1432378"/>
    <n v="5.7064799999999999E-2"/>
    <n v="0"/>
    <n v="2.4389999999999999E-4"/>
    <n v="3.994E-4"/>
    <n v="3.5205000000000002E-3"/>
    <n v="3.5114999999999999E-3"/>
    <n v="1.2514748"/>
    <n v="0.44644220000000001"/>
  </r>
  <r>
    <x v="29"/>
    <n v="117"/>
    <n v="7.8549999999999996E-4"/>
    <n v="3.0079999999999998E-3"/>
    <n v="1.11E-5"/>
    <n v="9.0669999999999998E-4"/>
    <n v="0.1416453"/>
    <n v="5.7852000000000001E-2"/>
    <n v="0"/>
    <n v="2.4120000000000001E-4"/>
    <n v="3.9530000000000001E-4"/>
    <n v="3.5368999999999999E-3"/>
    <n v="3.5285E-3"/>
    <n v="1.2529078"/>
    <n v="0.4470905"/>
  </r>
  <r>
    <x v="29"/>
    <n v="118"/>
    <n v="7.7439999999999996E-4"/>
    <n v="2.9704000000000002E-3"/>
    <n v="1.0900000000000001E-5"/>
    <n v="8.9380000000000004E-4"/>
    <n v="0.14006080000000001"/>
    <n v="5.85976E-2"/>
    <n v="0"/>
    <n v="2.386E-4"/>
    <n v="3.9120000000000002E-4"/>
    <n v="3.5523E-3"/>
    <n v="3.5444000000000001E-3"/>
    <n v="1.2543122"/>
    <n v="0.4477294"/>
  </r>
  <r>
    <x v="29"/>
    <n v="119"/>
    <n v="7.6340000000000002E-4"/>
    <n v="2.9331000000000001E-3"/>
    <n v="1.08E-5"/>
    <n v="8.8099999999999995E-4"/>
    <n v="0.13848450000000001"/>
    <n v="5.9302100000000003E-2"/>
    <n v="0"/>
    <n v="2.3589999999999999E-4"/>
    <n v="3.8709999999999998E-4"/>
    <n v="3.5666000000000001E-3"/>
    <n v="3.5593000000000001E-3"/>
    <n v="1.2556883000000001"/>
    <n v="0.4483586"/>
  </r>
  <r>
    <x v="29"/>
    <n v="120"/>
    <n v="7.5259999999999997E-4"/>
    <n v="2.8963000000000001E-3"/>
    <n v="1.06E-5"/>
    <n v="8.6850000000000002E-4"/>
    <n v="0.1369167"/>
    <n v="5.9965999999999998E-2"/>
    <n v="0"/>
    <n v="2.3330000000000001E-4"/>
    <n v="3.8299999999999999E-4"/>
    <n v="3.5799E-3"/>
    <n v="3.5729999999999998E-3"/>
    <n v="1.2570361000000001"/>
    <n v="0.4489784"/>
  </r>
  <r>
    <x v="30"/>
    <n v="121"/>
    <n v="7.4200000000000004E-4"/>
    <n v="2.8598E-3"/>
    <n v="1.0499999999999999E-5"/>
    <n v="8.5610000000000005E-4"/>
    <n v="0.1353577"/>
    <n v="6.0589999999999998E-2"/>
    <n v="0"/>
    <n v="2.307E-4"/>
    <n v="3.7889999999999999E-4"/>
    <n v="3.5921999999999998E-3"/>
    <n v="3.5856999999999998E-3"/>
    <n v="1.2583561000000001"/>
    <n v="0.4495886"/>
  </r>
  <r>
    <x v="30"/>
    <n v="122"/>
    <n v="7.3150000000000005E-4"/>
    <n v="2.8235999999999999E-3"/>
    <n v="1.04E-5"/>
    <n v="8.4389999999999997E-4"/>
    <n v="0.1338077"/>
    <n v="6.1174600000000003E-2"/>
    <n v="0"/>
    <n v="2.2809999999999999E-4"/>
    <n v="3.7490000000000001E-4"/>
    <n v="3.6034000000000001E-3"/>
    <n v="3.5972999999999999E-3"/>
    <n v="1.2596483000000001"/>
    <n v="0.45018930000000001"/>
  </r>
  <r>
    <x v="30"/>
    <n v="123"/>
    <n v="7.2110000000000002E-4"/>
    <n v="2.7878E-3"/>
    <n v="1.0200000000000001E-5"/>
    <n v="8.319E-4"/>
    <n v="0.13226689999999999"/>
    <n v="6.1720299999999999E-2"/>
    <n v="0"/>
    <n v="2.2560000000000001E-4"/>
    <n v="3.7090000000000002E-4"/>
    <n v="3.6135E-3"/>
    <n v="3.6078999999999998E-3"/>
    <n v="1.260913"/>
    <n v="0.45078059999999998"/>
  </r>
  <r>
    <x v="30"/>
    <n v="124"/>
    <n v="7.1089999999999999E-4"/>
    <n v="2.7523999999999999E-3"/>
    <n v="1.01E-5"/>
    <n v="8.1999999999999998E-4"/>
    <n v="0.13073560000000001"/>
    <n v="6.2227900000000003E-2"/>
    <n v="0"/>
    <n v="2.23E-4"/>
    <n v="3.6680000000000003E-4"/>
    <n v="3.6226000000000001E-3"/>
    <n v="3.6172999999999999E-3"/>
    <n v="1.2621505"/>
    <n v="0.4513624"/>
  </r>
  <r>
    <x v="31"/>
    <n v="125"/>
    <n v="7.0089999999999996E-4"/>
    <n v="2.7173000000000002E-3"/>
    <n v="9.9000000000000001E-6"/>
    <n v="8.0829999999999997E-4"/>
    <n v="0.12921389999999999"/>
    <n v="6.2697900000000001E-2"/>
    <n v="0"/>
    <n v="2.2039999999999999E-4"/>
    <n v="3.6289999999999998E-4"/>
    <n v="3.6307000000000002E-3"/>
    <n v="3.6256999999999999E-3"/>
    <n v="1.2633611"/>
    <n v="0.45193470000000002"/>
  </r>
  <r>
    <x v="31"/>
    <n v="126"/>
    <n v="6.9090000000000004E-4"/>
    <n v="2.6825999999999998E-3"/>
    <n v="9.7999999999999993E-6"/>
    <n v="7.9679999999999996E-4"/>
    <n v="0.12770219999999999"/>
    <n v="6.3131099999999996E-2"/>
    <n v="0"/>
    <n v="2.1790000000000001E-4"/>
    <n v="3.589E-4"/>
    <n v="3.6376999999999998E-3"/>
    <n v="3.6329999999999999E-3"/>
    <n v="1.2645449"/>
    <n v="0.4524976"/>
  </r>
  <r>
    <x v="31"/>
    <n v="127"/>
    <n v="6.8119999999999997E-4"/>
    <n v="2.6483000000000001E-3"/>
    <n v="9.5999999999999996E-6"/>
    <n v="7.8549999999999996E-4"/>
    <n v="0.1262006"/>
    <n v="6.3528000000000001E-2"/>
    <n v="0"/>
    <n v="2.154E-4"/>
    <n v="3.5490000000000001E-4"/>
    <n v="3.6435999999999999E-3"/>
    <n v="3.6392999999999998E-3"/>
    <n v="1.2657023999999999"/>
    <n v="0.45305109999999998"/>
  </r>
  <r>
    <x v="31"/>
    <n v="128"/>
    <n v="6.715E-4"/>
    <n v="2.6143E-3"/>
    <n v="9.5000000000000005E-6"/>
    <n v="7.7430000000000001E-4"/>
    <n v="0.12470920000000001"/>
    <n v="6.3889399999999999E-2"/>
    <n v="0"/>
    <n v="2.129E-4"/>
    <n v="3.5100000000000002E-4"/>
    <n v="3.6486000000000001E-3"/>
    <n v="3.6445000000000002E-3"/>
    <n v="1.2668337000000001"/>
    <n v="0.45359529999999998"/>
  </r>
  <r>
    <x v="32"/>
    <n v="129"/>
    <n v="6.6200000000000005E-4"/>
    <n v="2.5806000000000002E-3"/>
    <n v="9.3999999999999998E-6"/>
    <n v="7.6329999999999996E-4"/>
    <n v="0.1232283"/>
    <n v="6.4215999999999995E-2"/>
    <n v="0"/>
    <n v="2.1039999999999999E-4"/>
    <n v="3.4709999999999998E-4"/>
    <n v="3.6524000000000001E-3"/>
    <n v="3.6486000000000001E-3"/>
    <n v="1.2679392"/>
    <n v="0.45412999999999998"/>
  </r>
  <r>
    <x v="32"/>
    <n v="130"/>
    <n v="6.5260000000000003E-4"/>
    <n v="2.5474E-3"/>
    <n v="9.2E-6"/>
    <n v="7.5239999999999997E-4"/>
    <n v="0.12175800000000001"/>
    <n v="6.4508499999999996E-2"/>
    <n v="0"/>
    <n v="2.0790000000000001E-4"/>
    <n v="3.4319999999999999E-4"/>
    <n v="3.6553000000000002E-3"/>
    <n v="3.6516999999999999E-3"/>
    <n v="1.2690192"/>
    <n v="0.45465549999999999"/>
  </r>
  <r>
    <x v="32"/>
    <n v="131"/>
    <n v="6.4340000000000003E-4"/>
    <n v="2.5144E-3"/>
    <n v="9.0999999999999993E-6"/>
    <n v="7.4169999999999998E-4"/>
    <n v="0.1202985"/>
    <n v="6.4767599999999995E-2"/>
    <n v="0"/>
    <n v="2.0550000000000001E-4"/>
    <n v="3.3930000000000001E-4"/>
    <n v="3.6572000000000002E-3"/>
    <n v="3.6538E-3"/>
    <n v="1.2700739999999999"/>
    <n v="0.45517160000000001"/>
  </r>
  <r>
    <x v="32"/>
    <n v="132"/>
    <n v="6.3420000000000002E-4"/>
    <n v="2.4818000000000002E-3"/>
    <n v="9.0000000000000002E-6"/>
    <n v="7.3119999999999999E-4"/>
    <n v="0.11884980000000001"/>
    <n v="6.4993999999999996E-2"/>
    <n v="0"/>
    <n v="2.03E-4"/>
    <n v="3.3550000000000002E-4"/>
    <n v="3.6579999999999998E-3"/>
    <n v="3.6548000000000001E-3"/>
    <n v="1.2711037999999999"/>
    <n v="0.45567859999999999"/>
  </r>
  <r>
    <x v="33"/>
    <n v="133"/>
    <n v="6.2520000000000002E-4"/>
    <n v="2.4496000000000001E-3"/>
    <n v="8.8999999999999995E-6"/>
    <n v="7.2079999999999996E-4"/>
    <n v="0.1174123"/>
    <n v="6.5188499999999996E-2"/>
    <n v="0"/>
    <n v="2.006E-4"/>
    <n v="3.3159999999999998E-4"/>
    <n v="3.6579E-3"/>
    <n v="3.6548000000000001E-3"/>
    <n v="1.2721091"/>
    <n v="0.45617629999999998"/>
  </r>
  <r>
    <x v="33"/>
    <n v="134"/>
    <n v="6.1640000000000002E-4"/>
    <n v="2.4177000000000001E-3"/>
    <n v="8.6999999999999997E-6"/>
    <n v="7.1049999999999998E-4"/>
    <n v="0.1159859"/>
    <n v="6.5351800000000002E-2"/>
    <n v="0"/>
    <n v="1.9819999999999999E-4"/>
    <n v="3.278E-4"/>
    <n v="3.6567000000000001E-3"/>
    <n v="3.6538999999999999E-3"/>
    <n v="1.2730900999999999"/>
    <n v="0.45666479999999998"/>
  </r>
  <r>
    <x v="33"/>
    <n v="135"/>
    <n v="6.0760000000000002E-4"/>
    <n v="2.3862000000000002E-3"/>
    <n v="8.6000000000000007E-6"/>
    <n v="7.004E-4"/>
    <n v="0.1145709"/>
    <n v="6.5484700000000007E-2"/>
    <n v="0"/>
    <n v="1.9579999999999999E-4"/>
    <n v="3.2400000000000001E-4"/>
    <n v="3.6546E-3"/>
    <n v="3.6519E-3"/>
    <n v="1.2740472"/>
    <n v="0.4571442"/>
  </r>
  <r>
    <x v="33"/>
    <n v="136"/>
    <n v="5.9900000000000003E-4"/>
    <n v="2.3549999999999999E-3"/>
    <n v="8.4999999999999999E-6"/>
    <n v="6.9039999999999998E-4"/>
    <n v="0.1131673"/>
    <n v="6.5587900000000005E-2"/>
    <n v="0"/>
    <n v="1.9340000000000001E-4"/>
    <n v="3.2029999999999998E-4"/>
    <n v="3.6514999999999998E-3"/>
    <n v="3.6489999999999999E-3"/>
    <n v="1.2749808"/>
    <n v="0.45761449999999998"/>
  </r>
  <r>
    <x v="34"/>
    <n v="137"/>
    <n v="5.9049999999999999E-4"/>
    <n v="2.3241E-3"/>
    <n v="8.3999999999999992E-6"/>
    <n v="6.8059999999999996E-4"/>
    <n v="0.11177529999999999"/>
    <n v="6.5662200000000004E-2"/>
    <n v="0"/>
    <n v="1.9110000000000001E-4"/>
    <n v="3.166E-4"/>
    <n v="3.6475000000000001E-3"/>
    <n v="3.6451000000000001E-3"/>
    <n v="1.2758910000000001"/>
    <n v="0.45807569999999997"/>
  </r>
  <r>
    <x v="34"/>
    <n v="138"/>
    <n v="5.8219999999999995E-4"/>
    <n v="2.2935999999999998E-3"/>
    <n v="8.3000000000000002E-6"/>
    <n v="6.7089999999999999E-4"/>
    <n v="0.1103948"/>
    <n v="6.5708299999999997E-2"/>
    <n v="0"/>
    <n v="1.8870000000000001E-4"/>
    <n v="3.1290000000000002E-4"/>
    <n v="3.6424999999999999E-3"/>
    <n v="3.6402000000000001E-3"/>
    <n v="1.2767784"/>
    <n v="0.45852799999999999"/>
  </r>
  <r>
    <x v="34"/>
    <n v="139"/>
    <n v="5.7390000000000002E-4"/>
    <n v="2.2634E-3"/>
    <n v="8.1000000000000004E-6"/>
    <n v="6.6140000000000003E-4"/>
    <n v="0.1090261"/>
    <n v="6.5727099999999997E-2"/>
    <n v="0"/>
    <n v="1.864E-4"/>
    <n v="3.0919999999999998E-4"/>
    <n v="3.6365999999999998E-3"/>
    <n v="3.6343999999999999E-3"/>
    <n v="1.2776433"/>
    <n v="0.45897139999999997"/>
  </r>
  <r>
    <x v="34"/>
    <n v="140"/>
    <n v="5.6579999999999998E-4"/>
    <n v="2.2336000000000001E-3"/>
    <n v="7.9999999999999996E-6"/>
    <n v="6.5200000000000002E-4"/>
    <n v="0.1076693"/>
    <n v="6.5719299999999994E-2"/>
    <n v="0"/>
    <n v="1.841E-4"/>
    <n v="3.055E-4"/>
    <n v="3.6297E-3"/>
    <n v="3.6277000000000002E-3"/>
    <n v="1.278486"/>
    <n v="0.45940589999999998"/>
  </r>
  <r>
    <x v="35"/>
    <n v="141"/>
    <n v="5.5769999999999995E-4"/>
    <n v="2.2041000000000001E-3"/>
    <n v="7.9000000000000006E-6"/>
    <n v="6.4269999999999996E-4"/>
    <n v="0.1063243"/>
    <n v="6.5685599999999997E-2"/>
    <n v="0"/>
    <n v="1.818E-4"/>
    <n v="3.0190000000000002E-4"/>
    <n v="3.6219999999999998E-3"/>
    <n v="3.6200999999999998E-3"/>
    <n v="1.2793068000000001"/>
    <n v="0.45983160000000001"/>
  </r>
  <r>
    <x v="35"/>
    <n v="142"/>
    <n v="5.4980000000000003E-4"/>
    <n v="2.1749E-3"/>
    <n v="7.7999999999999999E-6"/>
    <n v="6.3360000000000001E-4"/>
    <n v="0.1049913"/>
    <n v="6.5626900000000002E-2"/>
    <n v="0"/>
    <n v="1.796E-4"/>
    <n v="2.9829999999999999E-4"/>
    <n v="3.6134000000000001E-3"/>
    <n v="3.6116E-3"/>
    <n v="1.2801062000000001"/>
    <n v="0.4602485"/>
  </r>
  <r>
    <x v="35"/>
    <n v="143"/>
    <n v="5.4199999999999995E-4"/>
    <n v="2.1459999999999999E-3"/>
    <n v="7.7000000000000008E-6"/>
    <n v="6.246E-4"/>
    <n v="0.10367030000000001"/>
    <n v="6.5543799999999999E-2"/>
    <n v="0"/>
    <n v="1.774E-4"/>
    <n v="2.9470000000000001E-4"/>
    <n v="3.604E-3"/>
    <n v="3.6021999999999998E-3"/>
    <n v="1.2808845"/>
    <n v="0.46065679999999998"/>
  </r>
  <r>
    <x v="35"/>
    <n v="144"/>
    <n v="5.3430000000000003E-4"/>
    <n v="2.1175E-3"/>
    <n v="7.6000000000000001E-6"/>
    <n v="6.1569999999999995E-4"/>
    <n v="0.10236140000000001"/>
    <n v="6.5437200000000001E-2"/>
    <n v="0"/>
    <n v="1.751E-4"/>
    <n v="2.9119999999999998E-4"/>
    <n v="3.5937E-3"/>
    <n v="3.5920000000000001E-3"/>
    <n v="1.2816421"/>
    <n v="0.46105649999999998"/>
  </r>
  <r>
    <x v="36"/>
    <n v="145"/>
    <n v="5.2669999999999995E-4"/>
    <n v="2.0893000000000001E-3"/>
    <n v="7.5000000000000002E-6"/>
    <n v="6.0689999999999995E-4"/>
    <n v="0.10106469999999999"/>
    <n v="6.5307900000000002E-2"/>
    <n v="0"/>
    <n v="1.729E-4"/>
    <n v="2.877E-4"/>
    <n v="3.5826E-3"/>
    <n v="3.581E-3"/>
    <n v="1.2823793000000001"/>
    <n v="0.46144770000000002"/>
  </r>
  <r>
    <x v="36"/>
    <n v="146"/>
    <n v="5.1929999999999999E-4"/>
    <n v="2.0615E-3"/>
    <n v="7.4000000000000003E-6"/>
    <n v="5.9829999999999996E-4"/>
    <n v="9.9780099999999997E-2"/>
    <n v="6.5156500000000006E-2"/>
    <n v="0"/>
    <n v="1.708E-4"/>
    <n v="2.8420000000000002E-4"/>
    <n v="3.5707E-3"/>
    <n v="3.5691E-3"/>
    <n v="1.2830965000000001"/>
    <n v="0.46183039999999997"/>
  </r>
  <r>
    <x v="36"/>
    <n v="147"/>
    <n v="5.1190000000000003E-4"/>
    <n v="2.0338999999999999E-3"/>
    <n v="7.3000000000000004E-6"/>
    <n v="5.8980000000000002E-4"/>
    <n v="9.8507700000000004E-2"/>
    <n v="6.4983799999999994E-2"/>
    <n v="0"/>
    <n v="1.6860000000000001E-4"/>
    <n v="2.8069999999999999E-4"/>
    <n v="3.5579000000000001E-3"/>
    <n v="3.5565000000000002E-3"/>
    <n v="1.2837940999999999"/>
    <n v="0.46220480000000003"/>
  </r>
  <r>
    <x v="36"/>
    <n v="148"/>
    <n v="5.0460000000000001E-4"/>
    <n v="2.0067000000000002E-3"/>
    <n v="7.1999999999999997E-6"/>
    <n v="5.8140000000000004E-4"/>
    <n v="9.7247600000000003E-2"/>
    <n v="6.4790600000000004E-2"/>
    <n v="0"/>
    <n v="1.6650000000000001E-4"/>
    <n v="2.7730000000000002E-4"/>
    <n v="3.5444999999999999E-3"/>
    <n v="3.5431E-3"/>
    <n v="1.2844724000000001"/>
    <n v="0.4625708"/>
  </r>
  <r>
    <x v="37"/>
    <n v="149"/>
    <n v="4.9739999999999995E-4"/>
    <n v="1.9797999999999999E-3"/>
    <n v="7.0999999999999998E-6"/>
    <n v="5.731E-4"/>
    <n v="9.5999799999999996E-2"/>
    <n v="6.4577599999999999E-2"/>
    <n v="0"/>
    <n v="1.6430000000000001E-4"/>
    <n v="2.7389999999999999E-4"/>
    <n v="3.5301999999999998E-3"/>
    <n v="3.5289000000000002E-3"/>
    <n v="1.2851318"/>
    <n v="0.46292870000000003"/>
  </r>
  <r>
    <x v="37"/>
    <n v="150"/>
    <n v="4.9039999999999999E-4"/>
    <n v="1.9532999999999998E-3"/>
    <n v="6.9999999999999999E-6"/>
    <n v="5.6499999999999996E-4"/>
    <n v="9.4764299999999996E-2"/>
    <n v="6.43455E-2"/>
    <n v="0"/>
    <n v="1.6220000000000001E-4"/>
    <n v="2.7050000000000002E-4"/>
    <n v="3.5152999999999998E-3"/>
    <n v="3.5140000000000002E-3"/>
    <n v="1.2857727000000001"/>
    <n v="0.46327849999999998"/>
  </r>
  <r>
    <x v="37"/>
    <n v="151"/>
    <n v="4.8339999999999999E-4"/>
    <n v="1.9269999999999999E-3"/>
    <n v="6.9E-6"/>
    <n v="5.5699999999999999E-4"/>
    <n v="9.3541100000000002E-2"/>
    <n v="6.4095100000000002E-2"/>
    <n v="0"/>
    <n v="1.6019999999999999E-4"/>
    <n v="2.6709999999999999E-4"/>
    <n v="3.4995999999999998E-3"/>
    <n v="3.4984E-3"/>
    <n v="1.2863954"/>
    <n v="0.46362029999999999"/>
  </r>
  <r>
    <x v="37"/>
    <n v="152"/>
    <n v="4.7659999999999998E-4"/>
    <n v="1.9009999999999999E-3"/>
    <n v="6.8000000000000001E-6"/>
    <n v="5.4900000000000001E-4"/>
    <n v="9.2330200000000001E-2"/>
    <n v="6.3827099999999998E-2"/>
    <n v="0"/>
    <n v="1.5809999999999999E-4"/>
    <n v="2.6380000000000002E-4"/>
    <n v="3.4832000000000001E-3"/>
    <n v="3.4821000000000001E-3"/>
    <n v="1.2870003000000001"/>
    <n v="0.46395409999999998"/>
  </r>
  <r>
    <x v="38"/>
    <n v="153"/>
    <n v="4.6979999999999998E-4"/>
    <n v="1.8753999999999999E-3"/>
    <n v="6.7000000000000002E-6"/>
    <n v="5.4120000000000004E-4"/>
    <n v="9.1131699999999996E-2"/>
    <n v="6.3542100000000004E-2"/>
    <n v="0"/>
    <n v="1.561E-4"/>
    <n v="2.6049999999999999E-4"/>
    <n v="3.4662E-3"/>
    <n v="3.4651E-3"/>
    <n v="1.2875878999999999"/>
    <n v="0.46428009999999997"/>
  </r>
  <r>
    <x v="38"/>
    <n v="154"/>
    <n v="4.6309999999999998E-4"/>
    <n v="1.8500000000000001E-3"/>
    <n v="6.6000000000000003E-6"/>
    <n v="5.3350000000000001E-4"/>
    <n v="8.9945399999999995E-2"/>
    <n v="6.3241000000000006E-2"/>
    <n v="0"/>
    <n v="1.54E-4"/>
    <n v="2.5720000000000002E-4"/>
    <n v="3.4485000000000002E-3"/>
    <n v="3.4475E-3"/>
    <n v="1.2881583000000001"/>
    <n v="0.46459840000000002"/>
  </r>
  <r>
    <x v="38"/>
    <n v="155"/>
    <n v="4.5649999999999998E-4"/>
    <n v="1.825E-3"/>
    <n v="6.4999999999999996E-6"/>
    <n v="5.2590000000000004E-4"/>
    <n v="8.8771500000000003E-2"/>
    <n v="6.2924300000000002E-2"/>
    <n v="0"/>
    <n v="1.5200000000000001E-4"/>
    <n v="2.5399999999999999E-4"/>
    <n v="3.4302999999999998E-3"/>
    <n v="3.4291999999999999E-3"/>
    <n v="1.2887120999999999"/>
    <n v="0.46490900000000002"/>
  </r>
  <r>
    <x v="38"/>
    <n v="156"/>
    <n v="4.5009999999999999E-4"/>
    <n v="1.8002999999999999E-3"/>
    <n v="6.3999999999999997E-6"/>
    <n v="5.1849999999999997E-4"/>
    <n v="8.7609900000000004E-2"/>
    <n v="6.2592700000000001E-2"/>
    <n v="0"/>
    <n v="1.5009999999999999E-4"/>
    <n v="2.5080000000000002E-4"/>
    <n v="3.4114000000000002E-3"/>
    <n v="3.4104000000000001E-3"/>
    <n v="1.2892494999999999"/>
    <n v="0.46521220000000002"/>
  </r>
  <r>
    <x v="39"/>
    <n v="157"/>
    <n v="4.437E-4"/>
    <n v="1.7759E-3"/>
    <n v="6.2999999999999998E-6"/>
    <n v="5.1110000000000001E-4"/>
    <n v="8.6460700000000001E-2"/>
    <n v="6.2246999999999997E-2"/>
    <n v="0"/>
    <n v="1.4809999999999999E-4"/>
    <n v="2.476E-4"/>
    <n v="3.3919000000000002E-3"/>
    <n v="3.3909000000000001E-3"/>
    <n v="1.289771"/>
    <n v="0.46550780000000003"/>
  </r>
  <r>
    <x v="39"/>
    <n v="158"/>
    <n v="4.3740000000000001E-4"/>
    <n v="1.7516999999999999E-3"/>
    <n v="6.1999999999999999E-6"/>
    <n v="5.0379999999999999E-4"/>
    <n v="8.5323599999999999E-2"/>
    <n v="6.18878E-2"/>
    <n v="0"/>
    <n v="1.462E-4"/>
    <n v="2.4449999999999998E-4"/>
    <n v="3.3717999999999999E-3"/>
    <n v="3.3709E-3"/>
    <n v="1.2902768"/>
    <n v="0.46579619999999999"/>
  </r>
  <r>
    <x v="39"/>
    <n v="159"/>
    <n v="4.3110000000000002E-4"/>
    <n v="1.7279000000000001E-3"/>
    <n v="6.1E-6"/>
    <n v="4.9669999999999998E-4"/>
    <n v="8.4198899999999993E-2"/>
    <n v="6.15157E-2"/>
    <n v="0"/>
    <n v="1.4430000000000001E-4"/>
    <n v="2.4140000000000001E-4"/>
    <n v="3.3513000000000002E-3"/>
    <n v="3.3503999999999999E-3"/>
    <n v="1.2907673"/>
    <n v="0.46607730000000003"/>
  </r>
  <r>
    <x v="39"/>
    <n v="160"/>
    <n v="4.2499999999999998E-4"/>
    <n v="1.7043E-3"/>
    <n v="6.0000000000000002E-6"/>
    <n v="4.8959999999999997E-4"/>
    <n v="8.3086300000000002E-2"/>
    <n v="6.11313E-2"/>
    <n v="0"/>
    <n v="1.4239999999999999E-4"/>
    <n v="2.3829999999999999E-4"/>
    <n v="3.3302000000000002E-3"/>
    <n v="3.3292999999999999E-3"/>
    <n v="1.2912429999999999"/>
    <n v="0.46635130000000002"/>
  </r>
  <r>
    <x v="40"/>
    <n v="161"/>
    <n v="4.1899999999999999E-4"/>
    <n v="1.6811E-3"/>
    <n v="6.0000000000000002E-6"/>
    <n v="4.8270000000000002E-4"/>
    <n v="8.1986000000000003E-2"/>
    <n v="6.0735299999999999E-2"/>
    <n v="0"/>
    <n v="1.405E-4"/>
    <n v="2.352E-4"/>
    <n v="3.3086000000000001E-3"/>
    <n v="3.3076999999999998E-3"/>
    <n v="1.291704"/>
    <n v="0.46661829999999999"/>
  </r>
  <r>
    <x v="40"/>
    <n v="162"/>
    <n v="4.1300000000000001E-4"/>
    <n v="1.6581E-3"/>
    <n v="5.9000000000000003E-6"/>
    <n v="4.7580000000000002E-4"/>
    <n v="8.0897800000000006E-2"/>
    <n v="6.0328300000000001E-2"/>
    <n v="0"/>
    <n v="1.3860000000000001E-4"/>
    <n v="2.3220000000000001E-4"/>
    <n v="3.2864999999999999E-3"/>
    <n v="3.2856999999999999E-3"/>
    <n v="1.2921509"/>
    <n v="0.46687840000000003"/>
  </r>
  <r>
    <x v="40"/>
    <n v="163"/>
    <n v="4.0719999999999998E-4"/>
    <n v="1.6354E-3"/>
    <n v="5.8000000000000004E-6"/>
    <n v="4.6900000000000002E-4"/>
    <n v="7.9821799999999998E-2"/>
    <n v="5.9910900000000003E-2"/>
    <n v="0"/>
    <n v="1.3679999999999999E-4"/>
    <n v="2.2919999999999999E-4"/>
    <n v="3.264E-3"/>
    <n v="3.2632E-3"/>
    <n v="1.2925838000000001"/>
    <n v="0.46713179999999999"/>
  </r>
  <r>
    <x v="40"/>
    <n v="164"/>
    <n v="4.014E-4"/>
    <n v="1.6130999999999999E-3"/>
    <n v="5.6999999999999996E-6"/>
    <n v="4.6240000000000002E-4"/>
    <n v="7.8757800000000003E-2"/>
    <n v="5.94837E-2"/>
    <n v="0"/>
    <n v="1.35E-4"/>
    <n v="2.263E-4"/>
    <n v="3.2410999999999998E-3"/>
    <n v="3.2403000000000002E-3"/>
    <n v="1.2930032"/>
    <n v="0.46737840000000003"/>
  </r>
  <r>
    <x v="41"/>
    <n v="165"/>
    <n v="3.9570000000000002E-4"/>
    <n v="1.5908999999999999E-3"/>
    <n v="5.5999999999999997E-6"/>
    <n v="4.5580000000000002E-4"/>
    <n v="7.7705800000000005E-2"/>
    <n v="5.9047099999999998E-2"/>
    <n v="0"/>
    <n v="1.3320000000000001E-4"/>
    <n v="2.2330000000000001E-4"/>
    <n v="3.2177E-3"/>
    <n v="3.2169E-3"/>
    <n v="1.2934094"/>
    <n v="0.46761849999999999"/>
  </r>
  <r>
    <x v="41"/>
    <n v="166"/>
    <n v="3.901E-4"/>
    <n v="1.5690999999999999E-3"/>
    <n v="5.4999999999999999E-6"/>
    <n v="4.4930000000000002E-4"/>
    <n v="7.6665800000000006E-2"/>
    <n v="5.8601899999999998E-2"/>
    <n v="0"/>
    <n v="1.314E-4"/>
    <n v="2.2039999999999999E-4"/>
    <n v="3.1939E-3"/>
    <n v="3.1932000000000002E-3"/>
    <n v="1.2938026"/>
    <n v="0.46785209999999999"/>
  </r>
  <r>
    <x v="41"/>
    <n v="167"/>
    <n v="3.8450000000000002E-4"/>
    <n v="1.5475E-3"/>
    <n v="5.4999999999999999E-6"/>
    <n v="4.4289999999999998E-4"/>
    <n v="7.5637800000000005E-2"/>
    <n v="5.8148600000000002E-2"/>
    <n v="0"/>
    <n v="1.2970000000000001E-4"/>
    <n v="2.176E-4"/>
    <n v="3.1698E-3"/>
    <n v="3.1691000000000002E-3"/>
    <n v="1.2941833"/>
    <n v="0.46807939999999998"/>
  </r>
  <r>
    <x v="41"/>
    <n v="168"/>
    <n v="3.79E-4"/>
    <n v="1.5263E-3"/>
    <n v="5.4E-6"/>
    <n v="4.3659999999999999E-4"/>
    <n v="7.4621599999999996E-2"/>
    <n v="5.7687599999999999E-2"/>
    <n v="0"/>
    <n v="1.2789999999999999E-4"/>
    <n v="2.1469999999999999E-4"/>
    <n v="3.1454E-3"/>
    <n v="3.1446999999999998E-3"/>
    <n v="1.2945518"/>
    <n v="0.46830050000000001"/>
  </r>
  <r>
    <x v="42"/>
    <n v="169"/>
    <n v="3.7369999999999998E-4"/>
    <n v="1.5051999999999999E-3"/>
    <n v="5.3000000000000001E-6"/>
    <n v="4.304E-4"/>
    <n v="7.3617199999999994E-2"/>
    <n v="5.7219399999999997E-2"/>
    <n v="0"/>
    <n v="1.262E-4"/>
    <n v="2.119E-4"/>
    <n v="3.1205999999999998E-3"/>
    <n v="3.1199000000000001E-3"/>
    <n v="1.2949082999999999"/>
    <n v="0.46851540000000003"/>
  </r>
  <r>
    <x v="42"/>
    <n v="170"/>
    <n v="3.6840000000000001E-4"/>
    <n v="1.4844999999999999E-3"/>
    <n v="5.2000000000000002E-6"/>
    <n v="4.2430000000000001E-4"/>
    <n v="7.2624499999999995E-2"/>
    <n v="5.6744700000000002E-2"/>
    <n v="0"/>
    <n v="1.2449999999999999E-4"/>
    <n v="2.0909999999999999E-4"/>
    <n v="3.0955000000000002E-3"/>
    <n v="3.0948E-3"/>
    <n v="1.2952532000000001"/>
    <n v="0.46872439999999999"/>
  </r>
  <r>
    <x v="42"/>
    <n v="171"/>
    <n v="3.6309999999999999E-4"/>
    <n v="1.464E-3"/>
    <n v="5.2000000000000002E-6"/>
    <n v="4.1829999999999998E-4"/>
    <n v="7.1643600000000002E-2"/>
    <n v="5.6263899999999999E-2"/>
    <n v="0"/>
    <n v="1.228E-4"/>
    <n v="2.064E-4"/>
    <n v="3.0701000000000001E-3"/>
    <n v="3.0693999999999999E-3"/>
    <n v="1.2955867000000001"/>
    <n v="0.46892739999999999"/>
  </r>
  <r>
    <x v="42"/>
    <n v="172"/>
    <n v="3.5799999999999997E-4"/>
    <n v="1.4438000000000001E-3"/>
    <n v="5.1000000000000003E-6"/>
    <n v="4.1229999999999999E-4"/>
    <n v="7.0674200000000006E-2"/>
    <n v="5.5777399999999998E-2"/>
    <n v="0"/>
    <n v="1.2120000000000001E-4"/>
    <n v="2.0359999999999999E-4"/>
    <n v="3.0444000000000001E-3"/>
    <n v="3.0438000000000002E-3"/>
    <n v="1.2959092999999999"/>
    <n v="0.46912470000000001"/>
  </r>
  <r>
    <x v="43"/>
    <n v="173"/>
    <n v="3.5290000000000001E-4"/>
    <n v="1.4238E-3"/>
    <n v="5.0000000000000004E-6"/>
    <n v="4.0650000000000001E-4"/>
    <n v="6.9716399999999998E-2"/>
    <n v="5.5285800000000003E-2"/>
    <n v="0"/>
    <n v="1.195E-4"/>
    <n v="2.009E-4"/>
    <n v="3.0184999999999999E-3"/>
    <n v="3.0179E-3"/>
    <n v="1.2962210999999999"/>
    <n v="0.46931640000000002"/>
  </r>
  <r>
    <x v="43"/>
    <n v="174"/>
    <n v="3.479E-4"/>
    <n v="1.4040999999999999E-3"/>
    <n v="4.8999999999999997E-6"/>
    <n v="4.0069999999999998E-4"/>
    <n v="6.8770100000000001E-2"/>
    <n v="5.4789400000000002E-2"/>
    <n v="0"/>
    <n v="1.1790000000000001E-4"/>
    <n v="1.983E-4"/>
    <n v="2.9922999999999998E-3"/>
    <n v="2.9916999999999999E-3"/>
    <n v="1.2965224"/>
    <n v="0.46950249999999999"/>
  </r>
  <r>
    <x v="43"/>
    <n v="175"/>
    <n v="3.4289999999999999E-4"/>
    <n v="1.3847E-3"/>
    <n v="4.8999999999999997E-6"/>
    <n v="3.9500000000000001E-4"/>
    <n v="6.7835199999999998E-2"/>
    <n v="5.4288799999999998E-2"/>
    <n v="0"/>
    <n v="1.1629999999999999E-4"/>
    <n v="1.9560000000000001E-4"/>
    <n v="2.9659999999999999E-3"/>
    <n v="2.9654E-3"/>
    <n v="1.2968137"/>
    <n v="0.46968310000000002"/>
  </r>
  <r>
    <x v="43"/>
    <n v="176"/>
    <n v="3.3799999999999998E-4"/>
    <n v="1.3655E-3"/>
    <n v="4.7999999999999998E-6"/>
    <n v="3.8939999999999998E-4"/>
    <n v="6.6911600000000002E-2"/>
    <n v="5.37843E-2"/>
    <n v="0"/>
    <n v="1.147E-4"/>
    <n v="1.93E-4"/>
    <n v="2.9394E-3"/>
    <n v="2.9388000000000001E-3"/>
    <n v="1.2970950999999999"/>
    <n v="0.46985850000000001"/>
  </r>
  <r>
    <x v="44"/>
    <n v="177"/>
    <n v="3.3320000000000002E-4"/>
    <n v="1.3466000000000001E-3"/>
    <n v="4.6999999999999999E-6"/>
    <n v="3.838E-4"/>
    <n v="6.5999199999999994E-2"/>
    <n v="5.3276299999999999E-2"/>
    <n v="0"/>
    <n v="1.132E-4"/>
    <n v="1.905E-4"/>
    <n v="2.9126999999999998E-3"/>
    <n v="2.9120999999999999E-3"/>
    <n v="1.2973668"/>
    <n v="0.47002860000000002"/>
  </r>
  <r>
    <x v="44"/>
    <n v="178"/>
    <n v="3.2850000000000002E-4"/>
    <n v="1.3278999999999999E-3"/>
    <n v="4.6999999999999999E-6"/>
    <n v="3.7839999999999998E-4"/>
    <n v="6.5098000000000003E-2"/>
    <n v="5.2765300000000001E-2"/>
    <n v="0"/>
    <n v="1.116E-4"/>
    <n v="1.8789999999999999E-4"/>
    <n v="2.8858E-3"/>
    <n v="2.8852000000000001E-3"/>
    <n v="1.2976293000000001"/>
    <n v="0.47019369999999999"/>
  </r>
  <r>
    <x v="44"/>
    <n v="179"/>
    <n v="3.2380000000000001E-4"/>
    <n v="1.3094000000000001E-3"/>
    <n v="4.6E-6"/>
    <n v="3.7300000000000001E-4"/>
    <n v="6.4207899999999998E-2"/>
    <n v="5.2251699999999998E-2"/>
    <n v="0"/>
    <n v="1.1010000000000001E-4"/>
    <n v="1.8540000000000001E-4"/>
    <n v="2.8587999999999999E-3"/>
    <n v="2.8582E-3"/>
    <n v="1.2978826999999999"/>
    <n v="0.47035379999999999"/>
  </r>
  <r>
    <x v="44"/>
    <n v="180"/>
    <n v="3.1920000000000001E-4"/>
    <n v="1.2911999999999999E-3"/>
    <n v="4.5000000000000001E-6"/>
    <n v="3.6769999999999999E-4"/>
    <n v="6.3328700000000002E-2"/>
    <n v="5.1735700000000003E-2"/>
    <n v="0"/>
    <n v="1.086E-4"/>
    <n v="1.829E-4"/>
    <n v="2.8316000000000001E-3"/>
    <n v="2.8311E-3"/>
    <n v="1.2981273"/>
    <n v="0.47050900000000001"/>
  </r>
  <r>
    <x v="45"/>
    <n v="181"/>
    <n v="3.1470000000000001E-4"/>
    <n v="1.2731999999999999E-3"/>
    <n v="4.5000000000000001E-6"/>
    <n v="3.6249999999999998E-4"/>
    <n v="6.2460500000000002E-2"/>
    <n v="5.1217800000000001E-2"/>
    <n v="0"/>
    <n v="1.071E-4"/>
    <n v="1.8039999999999999E-4"/>
    <n v="2.8043E-3"/>
    <n v="2.8038E-3"/>
    <n v="1.2983633999999999"/>
    <n v="0.47065950000000001"/>
  </r>
  <r>
    <x v="45"/>
    <n v="182"/>
    <n v="3.102E-4"/>
    <n v="1.2555000000000001E-3"/>
    <n v="4.4000000000000002E-6"/>
    <n v="3.5730000000000001E-4"/>
    <n v="6.1603100000000001E-2"/>
    <n v="5.0698300000000002E-2"/>
    <n v="0"/>
    <n v="1.0569999999999999E-4"/>
    <n v="1.7799999999999999E-4"/>
    <n v="2.7769000000000001E-3"/>
    <n v="2.7764E-3"/>
    <n v="1.2985911999999999"/>
    <n v="0.47080529999999998"/>
  </r>
  <r>
    <x v="45"/>
    <n v="183"/>
    <n v="3.0580000000000001E-4"/>
    <n v="1.238E-3"/>
    <n v="4.3000000000000003E-6"/>
    <n v="3.522E-4"/>
    <n v="6.0756400000000002E-2"/>
    <n v="5.01775E-2"/>
    <n v="0"/>
    <n v="1.042E-4"/>
    <n v="1.7560000000000001E-4"/>
    <n v="2.7495000000000002E-3"/>
    <n v="2.7490000000000001E-3"/>
    <n v="1.2988109999999999"/>
    <n v="0.47094649999999999"/>
  </r>
  <r>
    <x v="45"/>
    <n v="184"/>
    <n v="3.0150000000000001E-4"/>
    <n v="1.2206999999999999E-3"/>
    <n v="4.3000000000000003E-6"/>
    <n v="3.4719999999999998E-4"/>
    <n v="5.9920399999999999E-2"/>
    <n v="4.9655900000000003E-2"/>
    <n v="0"/>
    <n v="1.0280000000000001E-4"/>
    <n v="1.7320000000000001E-4"/>
    <n v="2.722E-3"/>
    <n v="2.7215E-3"/>
    <n v="1.2990229"/>
    <n v="0.47108339999999999"/>
  </r>
  <r>
    <x v="46"/>
    <n v="185"/>
    <n v="2.9720000000000001E-4"/>
    <n v="1.2037E-3"/>
    <n v="4.1999999999999996E-6"/>
    <n v="3.4230000000000003E-4"/>
    <n v="5.9095000000000002E-2"/>
    <n v="4.9133499999999997E-2"/>
    <n v="0"/>
    <n v="1.014E-4"/>
    <n v="1.7090000000000001E-4"/>
    <n v="2.6944E-3"/>
    <n v="2.6938999999999999E-3"/>
    <n v="1.2992273000000001"/>
    <n v="0.47121590000000002"/>
  </r>
  <r>
    <x v="46"/>
    <n v="186"/>
    <n v="2.9300000000000002E-4"/>
    <n v="1.1869000000000001E-3"/>
    <n v="4.1999999999999996E-6"/>
    <n v="3.3740000000000002E-4"/>
    <n v="5.8279999999999998E-2"/>
    <n v="4.8610899999999999E-2"/>
    <n v="0"/>
    <n v="1E-4"/>
    <n v="1.6860000000000001E-4"/>
    <n v="2.6668E-3"/>
    <n v="2.6662999999999999E-3"/>
    <n v="1.2994243999999999"/>
    <n v="0.47134419999999999"/>
  </r>
  <r>
    <x v="46"/>
    <n v="187"/>
    <n v="2.8880000000000003E-4"/>
    <n v="1.1703E-3"/>
    <n v="4.0999999999999997E-6"/>
    <n v="3.3260000000000001E-4"/>
    <n v="5.7475400000000003E-2"/>
    <n v="4.8088199999999998E-2"/>
    <n v="0"/>
    <n v="9.8599999999999998E-5"/>
    <n v="1.663E-4"/>
    <n v="2.6392E-3"/>
    <n v="2.6386999999999999E-3"/>
    <n v="1.2996144000000001"/>
    <n v="0.47146840000000001"/>
  </r>
  <r>
    <x v="46"/>
    <n v="188"/>
    <n v="2.8469999999999998E-4"/>
    <n v="1.1540000000000001E-3"/>
    <n v="3.9999999999999998E-6"/>
    <n v="3.279E-4"/>
    <n v="5.6681000000000002E-2"/>
    <n v="4.7565700000000002E-2"/>
    <n v="0"/>
    <n v="9.7200000000000004E-5"/>
    <n v="1.64E-4"/>
    <n v="2.6115999999999999E-3"/>
    <n v="2.6110999999999999E-3"/>
    <n v="1.2997974000000001"/>
    <n v="0.47158850000000002"/>
  </r>
  <r>
    <x v="47"/>
    <n v="189"/>
    <n v="2.8059999999999999E-4"/>
    <n v="1.1378E-3"/>
    <n v="3.9999999999999998E-6"/>
    <n v="3.233E-4"/>
    <n v="5.5896899999999999E-2"/>
    <n v="4.7043700000000001E-2"/>
    <n v="0"/>
    <n v="9.59E-5"/>
    <n v="1.618E-4"/>
    <n v="2.5839000000000001E-3"/>
    <n v="2.5834999999999999E-3"/>
    <n v="1.2999738000000001"/>
    <n v="0.47170479999999998"/>
  </r>
  <r>
    <x v="47"/>
    <n v="190"/>
    <n v="2.767E-4"/>
    <n v="1.1218999999999999E-3"/>
    <n v="3.8999999999999999E-6"/>
    <n v="3.1869999999999999E-4"/>
    <n v="5.51228E-2"/>
    <n v="4.6522500000000001E-2"/>
    <n v="0"/>
    <n v="9.4599999999999996E-5"/>
    <n v="1.596E-4"/>
    <n v="2.5563000000000001E-3"/>
    <n v="2.5558999999999998E-3"/>
    <n v="1.3001437"/>
    <n v="0.47181719999999999"/>
  </r>
  <r>
    <x v="47"/>
    <n v="191"/>
    <n v="2.7270000000000001E-4"/>
    <n v="1.1061999999999999E-3"/>
    <n v="3.8999999999999999E-6"/>
    <n v="3.1409999999999999E-4"/>
    <n v="5.4358700000000003E-2"/>
    <n v="4.60022E-2"/>
    <n v="0"/>
    <n v="9.3300000000000005E-5"/>
    <n v="1.574E-4"/>
    <n v="2.5287E-3"/>
    <n v="2.5282999999999998E-3"/>
    <n v="1.3003073999999999"/>
    <n v="0.47192590000000001"/>
  </r>
  <r>
    <x v="47"/>
    <n v="192"/>
    <n v="2.6889999999999998E-4"/>
    <n v="1.0907E-3"/>
    <n v="3.8E-6"/>
    <n v="3.0969999999999999E-4"/>
    <n v="5.3604600000000002E-2"/>
    <n v="4.5483099999999999E-2"/>
    <n v="0"/>
    <n v="9.2E-5"/>
    <n v="1.552E-4"/>
    <n v="2.5011999999999999E-3"/>
    <n v="2.5006999999999998E-3"/>
    <n v="1.300465"/>
    <n v="0.47203099999999998"/>
  </r>
  <r>
    <x v="48"/>
    <n v="193"/>
    <n v="2.6499999999999999E-4"/>
    <n v="1.0754E-3"/>
    <n v="3.8E-6"/>
    <n v="3.0529999999999999E-4"/>
    <n v="5.2860200000000003E-2"/>
    <n v="4.4965499999999999E-2"/>
    <n v="0"/>
    <n v="9.0699999999999996E-5"/>
    <n v="1.5310000000000001E-4"/>
    <n v="2.4737000000000001E-3"/>
    <n v="2.4732000000000001E-3"/>
    <n v="1.3006167"/>
    <n v="0.47213260000000001"/>
  </r>
  <r>
    <x v="48"/>
    <n v="194"/>
    <n v="2.6130000000000001E-4"/>
    <n v="1.0602999999999999E-3"/>
    <n v="3.7000000000000002E-6"/>
    <n v="3.009E-4"/>
    <n v="5.2125499999999998E-2"/>
    <n v="4.4449500000000003E-2"/>
    <n v="0"/>
    <n v="8.9400000000000005E-5"/>
    <n v="1.5100000000000001E-4"/>
    <n v="2.4461999999999999E-3"/>
    <n v="2.4458000000000001E-3"/>
    <n v="1.3007628"/>
    <n v="0.47223080000000001"/>
  </r>
  <r>
    <x v="48"/>
    <n v="195"/>
    <n v="2.5750000000000002E-4"/>
    <n v="1.0453999999999999E-3"/>
    <n v="3.7000000000000002E-6"/>
    <n v="2.966E-4"/>
    <n v="5.1400500000000002E-2"/>
    <n v="4.3935299999999997E-2"/>
    <n v="0"/>
    <n v="8.8200000000000003E-5"/>
    <n v="1.4889999999999999E-4"/>
    <n v="2.4188999999999999E-3"/>
    <n v="2.4185000000000001E-3"/>
    <n v="1.3009033999999999"/>
    <n v="0.47232560000000001"/>
  </r>
  <r>
    <x v="48"/>
    <n v="196"/>
    <n v="2.5389999999999999E-4"/>
    <n v="1.0307000000000001E-3"/>
    <n v="3.5999999999999998E-6"/>
    <n v="2.9240000000000001E-4"/>
    <n v="5.0684899999999998E-2"/>
    <n v="4.3423200000000002E-2"/>
    <n v="0"/>
    <n v="8.7000000000000001E-5"/>
    <n v="1.4689999999999999E-4"/>
    <n v="2.3915999999999998E-3"/>
    <n v="2.3912E-3"/>
    <n v="1.3010387000000001"/>
    <n v="0.47241719999999998"/>
  </r>
  <r>
    <x v="49"/>
    <n v="197"/>
    <n v="2.5030000000000001E-4"/>
    <n v="1.0162999999999999E-3"/>
    <n v="3.5999999999999998E-6"/>
    <n v="2.8830000000000001E-4"/>
    <n v="4.9978799999999997E-2"/>
    <n v="4.2913300000000001E-2"/>
    <n v="0"/>
    <n v="8.5799999999999998E-5"/>
    <n v="1.449E-4"/>
    <n v="2.3644E-3"/>
    <n v="2.3640000000000002E-3"/>
    <n v="1.3011687999999999"/>
    <n v="0.47250560000000003"/>
  </r>
  <r>
    <x v="49"/>
    <n v="198"/>
    <n v="2.4669999999999998E-4"/>
    <n v="1.0020000000000001E-3"/>
    <n v="3.4999999999999999E-6"/>
    <n v="2.8420000000000002E-4"/>
    <n v="4.9281899999999997E-2"/>
    <n v="4.24058E-2"/>
    <n v="0"/>
    <n v="8.4599999999999996E-5"/>
    <n v="1.429E-4"/>
    <n v="2.3373000000000001E-3"/>
    <n v="2.3368999999999998E-3"/>
    <n v="1.301294"/>
    <n v="0.47259099999999998"/>
  </r>
  <r>
    <x v="49"/>
    <n v="199"/>
    <n v="2.432E-4"/>
    <n v="9.8790000000000011E-4"/>
    <n v="3.4999999999999999E-6"/>
    <n v="2.8009999999999998E-4"/>
    <n v="4.85943E-2"/>
    <n v="4.1900699999999999E-2"/>
    <n v="0"/>
    <n v="8.3399999999999994E-5"/>
    <n v="1.4090000000000001E-4"/>
    <n v="2.3102999999999999E-3"/>
    <n v="2.3099000000000001E-3"/>
    <n v="1.3014143"/>
    <n v="0.47267340000000002"/>
  </r>
  <r>
    <x v="49"/>
    <n v="200"/>
    <n v="2.398E-4"/>
    <n v="9.7400000000000004E-4"/>
    <n v="3.4000000000000001E-6"/>
    <n v="2.7619999999999999E-4"/>
    <n v="4.7915800000000001E-2"/>
    <n v="4.1398400000000002E-2"/>
    <n v="0"/>
    <n v="8.2200000000000006E-5"/>
    <n v="1.3899999999999999E-4"/>
    <n v="2.2834999999999999E-3"/>
    <n v="2.2831000000000001E-3"/>
    <n v="1.3015300999999999"/>
    <n v="0.47275289999999998"/>
  </r>
  <r>
    <x v="50"/>
    <n v="201"/>
    <n v="2.364E-4"/>
    <n v="9.6029999999999998E-4"/>
    <n v="3.4000000000000001E-6"/>
    <n v="2.722E-4"/>
    <n v="4.7246299999999998E-2"/>
    <n v="4.0898999999999998E-2"/>
    <n v="0"/>
    <n v="8.1100000000000006E-5"/>
    <n v="1.37E-4"/>
    <n v="2.2566999999999999E-3"/>
    <n v="2.2564E-3"/>
    <n v="1.3016413"/>
    <n v="0.47282970000000002"/>
  </r>
  <r>
    <x v="50"/>
    <n v="202"/>
    <n v="2.33E-4"/>
    <n v="9.4680000000000003E-4"/>
    <n v="3.3000000000000002E-6"/>
    <n v="2.6840000000000002E-4"/>
    <n v="4.6585799999999997E-2"/>
    <n v="4.0402500000000001E-2"/>
    <n v="0"/>
    <n v="7.9900000000000004E-5"/>
    <n v="1.351E-4"/>
    <n v="2.2301000000000001E-3"/>
    <n v="2.2298000000000001E-3"/>
    <n v="1.3017483000000001"/>
    <n v="0.47290359999999998"/>
  </r>
  <r>
    <x v="50"/>
    <n v="203"/>
    <n v="2.297E-4"/>
    <n v="9.3340000000000003E-4"/>
    <n v="3.3000000000000002E-6"/>
    <n v="2.6449999999999998E-4"/>
    <n v="4.5934099999999999E-2"/>
    <n v="3.9909100000000003E-2"/>
    <n v="0"/>
    <n v="7.8800000000000004E-5"/>
    <n v="1.3329999999999999E-4"/>
    <n v="2.2036999999999998E-3"/>
    <n v="2.2033000000000001E-3"/>
    <n v="1.3018510000000001"/>
    <n v="0.47297499999999998"/>
  </r>
  <r>
    <x v="50"/>
    <n v="204"/>
    <n v="2.264E-4"/>
    <n v="9.2029999999999998E-4"/>
    <n v="3.1999999999999999E-6"/>
    <n v="2.608E-4"/>
    <n v="4.5290999999999998E-2"/>
    <n v="3.94189E-2"/>
    <n v="0"/>
    <n v="7.7700000000000005E-5"/>
    <n v="1.314E-4"/>
    <n v="2.1773999999999999E-3"/>
    <n v="2.1770000000000001E-3"/>
    <n v="1.3019498"/>
    <n v="0.47304380000000001"/>
  </r>
  <r>
    <x v="51"/>
    <n v="205"/>
    <n v="2.232E-4"/>
    <n v="9.0729999999999999E-4"/>
    <n v="3.1999999999999999E-6"/>
    <n v="2.5710000000000002E-4"/>
    <n v="4.4656700000000001E-2"/>
    <n v="3.8932099999999997E-2"/>
    <n v="0"/>
    <n v="7.6600000000000005E-5"/>
    <n v="1.2960000000000001E-4"/>
    <n v="2.1511999999999998E-3"/>
    <n v="2.1508E-3"/>
    <n v="1.3020446000000001"/>
    <n v="0.47311009999999998"/>
  </r>
  <r>
    <x v="51"/>
    <n v="206"/>
    <n v="2.2000000000000001E-4"/>
    <n v="8.945E-4"/>
    <n v="3.1E-6"/>
    <n v="2.5339999999999998E-4"/>
    <n v="4.4030800000000002E-2"/>
    <n v="3.8448700000000002E-2"/>
    <n v="0"/>
    <n v="7.5599999999999994E-5"/>
    <n v="1.2779999999999999E-4"/>
    <n v="2.1251999999999998E-3"/>
    <n v="2.1248E-3"/>
    <n v="1.3021357"/>
    <n v="0.47317399999999998"/>
  </r>
  <r>
    <x v="51"/>
    <n v="207"/>
    <n v="2.1689999999999999E-4"/>
    <n v="8.8190000000000002E-4"/>
    <n v="3.1E-6"/>
    <n v="2.498E-4"/>
    <n v="4.3413399999999998E-2"/>
    <n v="3.7968799999999997E-2"/>
    <n v="0"/>
    <n v="7.4499999999999995E-5"/>
    <n v="1.26E-4"/>
    <n v="2.0994E-3"/>
    <n v="2.0990000000000002E-3"/>
    <n v="1.3022232"/>
    <n v="0.47323549999999998"/>
  </r>
  <r>
    <x v="51"/>
    <n v="208"/>
    <n v="2.1379999999999999E-4"/>
    <n v="8.6950000000000005E-4"/>
    <n v="3.0000000000000001E-6"/>
    <n v="2.4630000000000002E-4"/>
    <n v="4.2804300000000003E-2"/>
    <n v="3.7492600000000001E-2"/>
    <n v="0"/>
    <n v="7.3499999999999998E-5"/>
    <n v="1.2430000000000001E-4"/>
    <n v="2.0736999999999999E-3"/>
    <n v="2.0733000000000001E-3"/>
    <n v="1.3023072"/>
    <n v="0.47329480000000002"/>
  </r>
  <r>
    <x v="52"/>
    <n v="209"/>
    <n v="2.108E-4"/>
    <n v="8.5720000000000002E-4"/>
    <n v="3.0000000000000001E-6"/>
    <n v="2.4279999999999999E-4"/>
    <n v="4.2203400000000002E-2"/>
    <n v="3.70201E-2"/>
    <n v="0"/>
    <n v="7.2399999999999998E-5"/>
    <n v="1.225E-4"/>
    <n v="2.0482E-3"/>
    <n v="2.0479000000000001E-3"/>
    <n v="1.3023878"/>
    <n v="0.47335189999999999"/>
  </r>
  <r>
    <x v="52"/>
    <n v="210"/>
    <n v="2.0780000000000001E-4"/>
    <n v="8.451E-4"/>
    <n v="3.0000000000000001E-6"/>
    <n v="2.3929999999999999E-4"/>
    <n v="4.16107E-2"/>
    <n v="3.6551399999999998E-2"/>
    <n v="0"/>
    <n v="7.1400000000000001E-5"/>
    <n v="1.208E-4"/>
    <n v="2.0228999999999998E-3"/>
    <n v="2.0225999999999998E-3"/>
    <n v="1.3024652000000001"/>
    <n v="0.47340690000000002"/>
  </r>
  <r>
    <x v="52"/>
    <n v="211"/>
    <n v="2.0479999999999999E-4"/>
    <n v="8.3319999999999998E-4"/>
    <n v="2.9000000000000002E-6"/>
    <n v="2.3589999999999999E-4"/>
    <n v="4.1026E-2"/>
    <n v="3.6086600000000003E-2"/>
    <n v="0"/>
    <n v="7.0400000000000004E-5"/>
    <n v="1.1909999999999999E-4"/>
    <n v="1.9978000000000001E-3"/>
    <n v="1.9973999999999999E-3"/>
    <n v="1.3025395"/>
    <n v="0.47345989999999999"/>
  </r>
  <r>
    <x v="52"/>
    <n v="212"/>
    <n v="2.019E-4"/>
    <n v="8.2140000000000002E-4"/>
    <n v="2.9000000000000002E-6"/>
    <n v="2.3259999999999999E-4"/>
    <n v="4.0449300000000001E-2"/>
    <n v="3.5625700000000003E-2"/>
    <n v="0"/>
    <n v="6.9400000000000006E-5"/>
    <n v="1.175E-4"/>
    <n v="1.9727999999999998E-3"/>
    <n v="1.9724999999999999E-3"/>
    <n v="1.3026107"/>
    <n v="0.47351080000000001"/>
  </r>
  <r>
    <x v="53"/>
    <n v="213"/>
    <n v="1.9900000000000001E-4"/>
    <n v="8.0979999999999995E-4"/>
    <n v="2.7999999999999999E-6"/>
    <n v="2.2929999999999999E-4"/>
    <n v="3.9880499999999999E-2"/>
    <n v="3.51688E-2"/>
    <n v="0"/>
    <n v="6.8399999999999996E-5"/>
    <n v="1.158E-4"/>
    <n v="1.9480999999999999E-3"/>
    <n v="1.9478E-3"/>
    <n v="1.3026791"/>
    <n v="0.47355979999999998"/>
  </r>
  <r>
    <x v="53"/>
    <n v="214"/>
    <n v="1.962E-4"/>
    <n v="7.984E-4"/>
    <n v="2.7999999999999999E-6"/>
    <n v="2.2599999999999999E-4"/>
    <n v="3.9319399999999997E-2"/>
    <n v="3.4715999999999997E-2"/>
    <n v="0"/>
    <n v="6.7500000000000001E-5"/>
    <n v="1.142E-4"/>
    <n v="1.9235999999999999E-3"/>
    <n v="1.9233E-3"/>
    <n v="1.3027446"/>
    <n v="0.473607"/>
  </r>
  <r>
    <x v="53"/>
    <n v="215"/>
    <n v="1.9340000000000001E-4"/>
    <n v="7.871E-4"/>
    <n v="2.7E-6"/>
    <n v="2.2279999999999999E-4"/>
    <n v="3.8765899999999999E-2"/>
    <n v="3.4267300000000001E-2"/>
    <n v="0"/>
    <n v="6.6500000000000004E-5"/>
    <n v="1.126E-4"/>
    <n v="1.8992E-3"/>
    <n v="1.8989E-3"/>
    <n v="1.3028074999999999"/>
    <n v="0.47365230000000003"/>
  </r>
  <r>
    <x v="53"/>
    <n v="216"/>
    <n v="1.907E-4"/>
    <n v="7.76E-4"/>
    <n v="2.7E-6"/>
    <n v="2.196E-4"/>
    <n v="3.82201E-2"/>
    <n v="3.38228E-2"/>
    <n v="0"/>
    <n v="6.5599999999999995E-5"/>
    <n v="1.11E-4"/>
    <n v="1.8751E-3"/>
    <n v="1.8748E-3"/>
    <n v="1.3028678"/>
    <n v="0.4736959"/>
  </r>
  <r>
    <x v="54"/>
    <n v="217"/>
    <n v="1.8799999999999999E-4"/>
    <n v="7.6499999999999995E-4"/>
    <n v="2.7E-6"/>
    <n v="2.165E-4"/>
    <n v="3.7681699999999999E-2"/>
    <n v="3.3382500000000002E-2"/>
    <n v="0"/>
    <n v="6.4700000000000001E-5"/>
    <n v="1.0950000000000001E-4"/>
    <n v="1.8511999999999999E-3"/>
    <n v="1.8508999999999999E-3"/>
    <n v="1.3029255"/>
    <n v="0.47373789999999999"/>
  </r>
  <r>
    <x v="54"/>
    <n v="218"/>
    <n v="1.853E-4"/>
    <n v="7.5420000000000001E-4"/>
    <n v="2.6000000000000001E-6"/>
    <n v="2.1340000000000001E-4"/>
    <n v="3.7150700000000002E-2"/>
    <n v="3.2946400000000001E-2"/>
    <n v="0"/>
    <n v="6.3800000000000006E-5"/>
    <n v="1.08E-4"/>
    <n v="1.8274999999999999E-3"/>
    <n v="1.8272E-3"/>
    <n v="1.3029809000000001"/>
    <n v="0.47377819999999998"/>
  </r>
  <r>
    <x v="54"/>
    <n v="219"/>
    <n v="1.827E-4"/>
    <n v="7.4350000000000002E-4"/>
    <n v="2.6000000000000001E-6"/>
    <n v="2.1039999999999999E-4"/>
    <n v="3.6627E-2"/>
    <n v="3.2514500000000002E-2"/>
    <n v="0"/>
    <n v="6.2899999999999997E-5"/>
    <n v="1.064E-4"/>
    <n v="1.804E-3"/>
    <n v="1.8037000000000001E-3"/>
    <n v="1.303034"/>
    <n v="0.47381689999999999"/>
  </r>
  <r>
    <x v="54"/>
    <n v="220"/>
    <n v="1.8009999999999999E-4"/>
    <n v="7.3300000000000004E-4"/>
    <n v="2.6000000000000001E-6"/>
    <n v="2.074E-4"/>
    <n v="3.6110499999999997E-2"/>
    <n v="3.2086999999999997E-2"/>
    <n v="0"/>
    <n v="6.2000000000000003E-5"/>
    <n v="1.049E-4"/>
    <n v="1.7807000000000001E-3"/>
    <n v="1.7803999999999999E-3"/>
    <n v="1.3030847999999999"/>
    <n v="0.4738541"/>
  </r>
  <r>
    <x v="55"/>
    <n v="221"/>
    <n v="1.775E-4"/>
    <n v="7.226E-4"/>
    <n v="2.5000000000000002E-6"/>
    <n v="2.0450000000000001E-4"/>
    <n v="3.5601099999999997E-2"/>
    <n v="3.1663799999999999E-2"/>
    <n v="0"/>
    <n v="6.1099999999999994E-5"/>
    <n v="1.0349999999999999E-4"/>
    <n v="1.7576E-3"/>
    <n v="1.7574000000000001E-3"/>
    <n v="1.3031336"/>
    <n v="0.47388989999999998"/>
  </r>
  <r>
    <x v="55"/>
    <n v="222"/>
    <n v="1.75E-4"/>
    <n v="7.1239999999999997E-4"/>
    <n v="2.5000000000000002E-6"/>
    <n v="2.0149999999999999E-4"/>
    <n v="3.5098799999999999E-2"/>
    <n v="3.1244899999999999E-2"/>
    <n v="0"/>
    <n v="6.02E-5"/>
    <n v="1.02E-4"/>
    <n v="1.7348000000000001E-3"/>
    <n v="1.7344999999999999E-3"/>
    <n v="1.3031801999999999"/>
    <n v="0.47392430000000002"/>
  </r>
  <r>
    <x v="55"/>
    <n v="223"/>
    <n v="1.7249999999999999E-4"/>
    <n v="7.0229999999999999E-4"/>
    <n v="2.5000000000000002E-6"/>
    <n v="1.9870000000000001E-4"/>
    <n v="3.4603399999999999E-2"/>
    <n v="3.0830400000000001E-2"/>
    <n v="0"/>
    <n v="5.94E-5"/>
    <n v="1.0060000000000001E-4"/>
    <n v="1.7122000000000001E-3"/>
    <n v="1.7118999999999999E-3"/>
    <n v="1.3032249"/>
    <n v="0.47395720000000002"/>
  </r>
  <r>
    <x v="55"/>
    <n v="224"/>
    <n v="1.7000000000000001E-4"/>
    <n v="6.9240000000000002E-4"/>
    <n v="2.3999999999999999E-6"/>
    <n v="1.9589999999999999E-4"/>
    <n v="3.4114800000000001E-2"/>
    <n v="3.0420300000000001E-2"/>
    <n v="0"/>
    <n v="5.8499999999999999E-5"/>
    <n v="9.9199999999999999E-5"/>
    <n v="1.6898E-3"/>
    <n v="1.6895E-3"/>
    <n v="1.3032676999999999"/>
    <n v="0.47398889999999999"/>
  </r>
  <r>
    <x v="56"/>
    <n v="225"/>
    <n v="1.6760000000000001E-4"/>
    <n v="6.826E-4"/>
    <n v="2.3999999999999999E-6"/>
    <n v="1.931E-4"/>
    <n v="3.3633000000000003E-2"/>
    <n v="3.0014599999999999E-2"/>
    <n v="0"/>
    <n v="5.77E-5"/>
    <n v="9.7800000000000006E-5"/>
    <n v="1.6676E-3"/>
    <n v="1.6673E-3"/>
    <n v="1.3033087000000001"/>
    <n v="0.47401929999999998"/>
  </r>
  <r>
    <x v="56"/>
    <n v="226"/>
    <n v="1.652E-4"/>
    <n v="6.7290000000000004E-4"/>
    <n v="2.3E-6"/>
    <n v="1.9029999999999999E-4"/>
    <n v="3.3157899999999997E-2"/>
    <n v="2.9613199999999999E-2"/>
    <n v="0"/>
    <n v="5.6900000000000001E-5"/>
    <n v="9.6399999999999999E-5"/>
    <n v="1.6456000000000001E-3"/>
    <n v="1.6454E-3"/>
    <n v="1.3033478999999999"/>
    <n v="0.47404849999999998"/>
  </r>
  <r>
    <x v="56"/>
    <n v="227"/>
    <n v="1.629E-4"/>
    <n v="6.6339999999999997E-4"/>
    <n v="2.3E-6"/>
    <n v="1.8760000000000001E-4"/>
    <n v="3.26894E-2"/>
    <n v="2.9216200000000001E-2"/>
    <n v="0"/>
    <n v="5.6100000000000002E-5"/>
    <n v="9.5000000000000005E-5"/>
    <n v="1.6239E-3"/>
    <n v="1.6237000000000001E-3"/>
    <n v="1.3033854"/>
    <n v="0.47407650000000001"/>
  </r>
  <r>
    <x v="56"/>
    <n v="228"/>
    <n v="1.606E-4"/>
    <n v="6.5399999999999996E-4"/>
    <n v="2.3E-6"/>
    <n v="1.85E-4"/>
    <n v="3.22273E-2"/>
    <n v="2.8823700000000001E-2"/>
    <n v="0"/>
    <n v="5.5300000000000002E-5"/>
    <n v="9.3700000000000001E-5"/>
    <n v="1.6023999999999999E-3"/>
    <n v="1.6022E-3"/>
    <n v="1.3034212999999999"/>
    <n v="0.47410330000000001"/>
  </r>
  <r>
    <x v="57"/>
    <n v="229"/>
    <n v="1.583E-4"/>
    <n v="6.447E-4"/>
    <n v="2.3E-6"/>
    <n v="1.8230000000000001E-4"/>
    <n v="3.17717E-2"/>
    <n v="2.8435499999999999E-2"/>
    <n v="0"/>
    <n v="5.4500000000000003E-5"/>
    <n v="9.2399999999999996E-5"/>
    <n v="1.5811E-3"/>
    <n v="1.5809000000000001E-3"/>
    <n v="1.3034557"/>
    <n v="0.47412910000000003"/>
  </r>
  <r>
    <x v="57"/>
    <n v="230"/>
    <n v="1.561E-4"/>
    <n v="6.3560000000000005E-4"/>
    <n v="2.2000000000000001E-6"/>
    <n v="1.797E-4"/>
    <n v="3.1322500000000003E-2"/>
    <n v="2.8051699999999999E-2"/>
    <n v="0"/>
    <n v="5.38E-5"/>
    <n v="9.1100000000000005E-5"/>
    <n v="1.5601E-3"/>
    <n v="1.5598000000000001E-3"/>
    <n v="1.3034886000000001"/>
    <n v="0.47415380000000001"/>
  </r>
  <r>
    <x v="57"/>
    <n v="231"/>
    <n v="1.538E-4"/>
    <n v="6.2660000000000005E-4"/>
    <n v="2.2000000000000001E-6"/>
    <n v="1.772E-4"/>
    <n v="3.0879400000000001E-2"/>
    <n v="2.76723E-2"/>
    <n v="0"/>
    <n v="5.3000000000000001E-5"/>
    <n v="8.9800000000000001E-5"/>
    <n v="1.5393E-3"/>
    <n v="1.539E-3"/>
    <n v="1.30352"/>
    <n v="0.47417749999999997"/>
  </r>
  <r>
    <x v="57"/>
    <n v="232"/>
    <n v="1.516E-4"/>
    <n v="6.177E-4"/>
    <n v="2.2000000000000001E-6"/>
    <n v="1.7469999999999999E-4"/>
    <n v="3.04426E-2"/>
    <n v="2.72973E-2"/>
    <n v="0"/>
    <n v="5.2200000000000002E-5"/>
    <n v="8.8499999999999996E-5"/>
    <n v="1.5187E-3"/>
    <n v="1.5184E-3"/>
    <n v="1.3035501"/>
    <n v="0.47420020000000002"/>
  </r>
  <r>
    <x v="58"/>
    <n v="233"/>
    <n v="1.495E-4"/>
    <n v="6.089E-4"/>
    <n v="2.0999999999999998E-6"/>
    <n v="1.7220000000000001E-4"/>
    <n v="3.0011900000000001E-2"/>
    <n v="2.6926599999999998E-2"/>
    <n v="0"/>
    <n v="5.1499999999999998E-5"/>
    <n v="8.7299999999999994E-5"/>
    <n v="1.4982999999999999E-3"/>
    <n v="1.4981E-3"/>
    <n v="1.3035789"/>
    <n v="0.47422199999999998"/>
  </r>
  <r>
    <x v="58"/>
    <n v="234"/>
    <n v="1.474E-4"/>
    <n v="6.0030000000000001E-4"/>
    <n v="2.0999999999999998E-6"/>
    <n v="1.697E-4"/>
    <n v="2.9587100000000002E-2"/>
    <n v="2.6560299999999998E-2"/>
    <n v="0"/>
    <n v="5.0800000000000002E-5"/>
    <n v="8.6100000000000006E-5"/>
    <n v="1.4782E-3"/>
    <n v="1.4779000000000001E-3"/>
    <n v="1.3036063"/>
    <n v="0.47424280000000002"/>
  </r>
  <r>
    <x v="58"/>
    <n v="235"/>
    <n v="1.4530000000000001E-4"/>
    <n v="5.9179999999999996E-4"/>
    <n v="2.0999999999999998E-6"/>
    <n v="1.673E-4"/>
    <n v="2.9168300000000001E-2"/>
    <n v="2.6198300000000001E-2"/>
    <n v="0"/>
    <n v="5.0099999999999998E-5"/>
    <n v="8.4800000000000001E-5"/>
    <n v="1.4583E-3"/>
    <n v="1.4580000000000001E-3"/>
    <n v="1.3036326"/>
    <n v="0.47426279999999998"/>
  </r>
  <r>
    <x v="58"/>
    <n v="236"/>
    <n v="1.4320000000000001E-4"/>
    <n v="5.8339999999999998E-4"/>
    <n v="1.9999999999999999E-6"/>
    <n v="1.649E-4"/>
    <n v="2.87554E-2"/>
    <n v="2.5840599999999998E-2"/>
    <n v="0"/>
    <n v="4.9400000000000001E-5"/>
    <n v="8.3599999999999999E-5"/>
    <n v="1.4385999999999999E-3"/>
    <n v="1.4384000000000001E-3"/>
    <n v="1.3036578000000001"/>
    <n v="0.47428199999999998"/>
  </r>
  <r>
    <x v="59"/>
    <n v="237"/>
    <n v="1.4119999999999999E-4"/>
    <n v="5.7510000000000005E-4"/>
    <n v="1.9999999999999999E-6"/>
    <n v="1.6259999999999999E-4"/>
    <n v="2.83482E-2"/>
    <n v="2.5487300000000001E-2"/>
    <n v="0"/>
    <n v="4.8699999999999998E-5"/>
    <n v="8.25E-5"/>
    <n v="1.4191E-3"/>
    <n v="1.4189000000000001E-3"/>
    <n v="1.3036817999999999"/>
    <n v="0.47430030000000001"/>
  </r>
  <r>
    <x v="59"/>
    <n v="238"/>
    <n v="1.392E-4"/>
    <n v="5.6700000000000001E-4"/>
    <n v="1.9999999999999999E-6"/>
    <n v="1.6029999999999999E-4"/>
    <n v="2.7946700000000001E-2"/>
    <n v="2.51381E-2"/>
    <n v="0"/>
    <n v="4.8000000000000001E-5"/>
    <n v="8.1299999999999997E-5"/>
    <n v="1.3998999999999999E-3"/>
    <n v="1.3997E-3"/>
    <n v="1.3037046999999999"/>
    <n v="0.47431790000000001"/>
  </r>
  <r>
    <x v="59"/>
    <n v="239"/>
    <n v="1.372E-4"/>
    <n v="5.5889999999999998E-4"/>
    <n v="1.9E-6"/>
    <n v="1.5799999999999999E-4"/>
    <n v="2.75509E-2"/>
    <n v="2.4793300000000001E-2"/>
    <n v="0"/>
    <n v="4.7299999999999998E-5"/>
    <n v="8.0199999999999998E-5"/>
    <n v="1.3809E-3"/>
    <n v="1.3806999999999999E-3"/>
    <n v="1.3037266000000001"/>
    <n v="0.4743347"/>
  </r>
  <r>
    <x v="59"/>
    <n v="240"/>
    <n v="1.3520000000000001E-4"/>
    <n v="5.5099999999999995E-4"/>
    <n v="1.9E-6"/>
    <n v="1.5579999999999999E-4"/>
    <n v="2.71606E-2"/>
    <n v="2.4452700000000001E-2"/>
    <n v="0"/>
    <n v="4.6600000000000001E-5"/>
    <n v="7.8999999999999996E-5"/>
    <n v="1.3621E-3"/>
    <n v="1.3619000000000001E-3"/>
    <n v="1.3037475999999999"/>
    <n v="0.47435080000000002"/>
  </r>
  <r>
    <x v="60"/>
    <n v="241"/>
    <n v="1.3329999999999999E-4"/>
    <n v="5.4319999999999998E-4"/>
    <n v="1.9E-6"/>
    <n v="1.5349999999999999E-4"/>
    <n v="2.67757E-2"/>
    <n v="2.4116200000000001E-2"/>
    <n v="0"/>
    <n v="4.6E-5"/>
    <n v="7.7899999999999996E-5"/>
    <n v="1.3435000000000001E-3"/>
    <n v="1.3433E-3"/>
    <n v="1.3037676"/>
    <n v="0.47436620000000002"/>
  </r>
  <r>
    <x v="60"/>
    <n v="242"/>
    <n v="1.314E-4"/>
    <n v="5.3549999999999995E-4"/>
    <n v="1.9E-6"/>
    <n v="1.5139999999999999E-4"/>
    <n v="2.6396300000000001E-2"/>
    <n v="2.3784E-2"/>
    <n v="0"/>
    <n v="4.5300000000000003E-5"/>
    <n v="7.6799999999999997E-5"/>
    <n v="1.3251999999999999E-3"/>
    <n v="1.325E-3"/>
    <n v="1.3037866"/>
    <n v="0.474381"/>
  </r>
  <r>
    <x v="60"/>
    <n v="243"/>
    <n v="1.2960000000000001E-4"/>
    <n v="5.2789999999999998E-4"/>
    <n v="1.7999999999999999E-6"/>
    <n v="1.4919999999999999E-4"/>
    <n v="2.6022199999999999E-2"/>
    <n v="2.3455799999999999E-2"/>
    <n v="0"/>
    <n v="4.4700000000000002E-5"/>
    <n v="7.5699999999999997E-5"/>
    <n v="1.3071000000000001E-3"/>
    <n v="1.3068999999999999E-3"/>
    <n v="1.3038049"/>
    <n v="0.47439510000000001"/>
  </r>
  <r>
    <x v="60"/>
    <n v="244"/>
    <n v="1.2769999999999999E-4"/>
    <n v="5.2039999999999996E-4"/>
    <n v="1.7999999999999999E-6"/>
    <n v="1.471E-4"/>
    <n v="2.56533E-2"/>
    <n v="2.3131800000000001E-2"/>
    <n v="0"/>
    <n v="4.3999999999999999E-5"/>
    <n v="7.4599999999999997E-5"/>
    <n v="1.2891999999999999E-3"/>
    <n v="1.289E-3"/>
    <n v="1.3038223"/>
    <n v="0.47440860000000001"/>
  </r>
  <r>
    <x v="61"/>
    <n v="245"/>
    <n v="1.259E-4"/>
    <n v="5.13E-4"/>
    <n v="1.7999999999999999E-6"/>
    <n v="1.45E-4"/>
    <n v="2.5289699999999998E-2"/>
    <n v="2.28119E-2"/>
    <n v="0"/>
    <n v="4.3399999999999998E-5"/>
    <n v="7.36E-5"/>
    <n v="1.2715000000000001E-3"/>
    <n v="1.2712999999999999E-3"/>
    <n v="1.3038388999999999"/>
    <n v="0.4744215"/>
  </r>
  <r>
    <x v="61"/>
    <n v="246"/>
    <n v="1.2410000000000001E-4"/>
    <n v="5.0569999999999999E-4"/>
    <n v="1.7999999999999999E-6"/>
    <n v="1.429E-4"/>
    <n v="2.4931100000000001E-2"/>
    <n v="2.2496100000000002E-2"/>
    <n v="0"/>
    <n v="4.2799999999999997E-5"/>
    <n v="7.25E-5"/>
    <n v="1.2539999999999999E-3"/>
    <n v="1.2538E-3"/>
    <n v="1.3038548000000001"/>
    <n v="0.47443390000000002"/>
  </r>
  <r>
    <x v="61"/>
    <n v="247"/>
    <n v="1.2229999999999999E-4"/>
    <n v="4.9850000000000003E-4"/>
    <n v="1.7E-6"/>
    <n v="1.4090000000000001E-4"/>
    <n v="2.4577600000000002E-2"/>
    <n v="2.2184200000000001E-2"/>
    <n v="0"/>
    <n v="4.2200000000000003E-5"/>
    <n v="7.1500000000000003E-5"/>
    <n v="1.2367999999999999E-3"/>
    <n v="1.2366E-3"/>
    <n v="1.3038699"/>
    <n v="0.47444570000000003"/>
  </r>
  <r>
    <x v="61"/>
    <n v="248"/>
    <n v="1.206E-4"/>
    <n v="4.9149999999999997E-4"/>
    <n v="1.7E-6"/>
    <n v="1.3889999999999999E-4"/>
    <n v="2.42291E-2"/>
    <n v="2.1876400000000001E-2"/>
    <n v="0"/>
    <n v="4.1600000000000002E-5"/>
    <n v="7.0500000000000006E-5"/>
    <n v="1.2198000000000001E-3"/>
    <n v="1.2195999999999999E-3"/>
    <n v="1.3038844000000001"/>
    <n v="0.47445700000000002"/>
  </r>
  <r>
    <x v="62"/>
    <n v="249"/>
    <n v="1.189E-4"/>
    <n v="4.8450000000000001E-4"/>
    <n v="1.7E-6"/>
    <n v="1.3689999999999999E-4"/>
    <n v="2.3885400000000001E-2"/>
    <n v="2.1572500000000001E-2"/>
    <n v="0"/>
    <n v="4.1E-5"/>
    <n v="6.9499999999999995E-5"/>
    <n v="1.2029E-3"/>
    <n v="1.2026999999999999E-3"/>
    <n v="1.3038981000000001"/>
    <n v="0.4744678"/>
  </r>
  <r>
    <x v="62"/>
    <n v="250"/>
    <n v="1.172E-4"/>
    <n v="4.7760000000000001E-4"/>
    <n v="1.7E-6"/>
    <n v="1.35E-4"/>
    <n v="2.35467E-2"/>
    <n v="2.1272599999999999E-2"/>
    <n v="0"/>
    <n v="4.0399999999999999E-5"/>
    <n v="6.8499999999999998E-5"/>
    <n v="1.1862999999999999E-3"/>
    <n v="1.1861E-3"/>
    <n v="1.3039113"/>
    <n v="0.47447810000000001"/>
  </r>
  <r>
    <x v="62"/>
    <n v="251"/>
    <n v="1.155E-4"/>
    <n v="4.7080000000000001E-4"/>
    <n v="1.5999999999999999E-6"/>
    <n v="1.3310000000000001E-4"/>
    <n v="2.32126E-2"/>
    <n v="2.0976499999999999E-2"/>
    <n v="0"/>
    <n v="3.9799999999999998E-5"/>
    <n v="6.7600000000000003E-5"/>
    <n v="1.1699E-3"/>
    <n v="1.1697000000000001E-3"/>
    <n v="1.3039238"/>
    <n v="0.47448800000000002"/>
  </r>
  <r>
    <x v="62"/>
    <n v="252"/>
    <n v="1.139E-4"/>
    <n v="4.6410000000000001E-4"/>
    <n v="1.5999999999999999E-6"/>
    <n v="1.3119999999999999E-4"/>
    <n v="2.2883299999999999E-2"/>
    <n v="2.0684299999999999E-2"/>
    <n v="0"/>
    <n v="3.93E-5"/>
    <n v="6.6600000000000006E-5"/>
    <n v="1.1536999999999999E-3"/>
    <n v="1.1536000000000001E-3"/>
    <n v="1.3039358000000001"/>
    <n v="0.47449740000000001"/>
  </r>
  <r>
    <x v="63"/>
    <n v="253"/>
    <n v="1.1230000000000001E-4"/>
    <n v="4.5750000000000001E-4"/>
    <n v="1.5999999999999999E-6"/>
    <n v="1.293E-4"/>
    <n v="2.2558700000000001E-2"/>
    <n v="2.0395900000000002E-2"/>
    <n v="0"/>
    <n v="3.8699999999999999E-5"/>
    <n v="6.5699999999999998E-5"/>
    <n v="1.1378E-3"/>
    <n v="1.1375999999999999E-3"/>
    <n v="1.3039472000000001"/>
    <n v="0.47450639999999999"/>
  </r>
  <r>
    <x v="63"/>
    <n v="254"/>
    <n v="1.1069999999999999E-4"/>
    <n v="4.5100000000000001E-4"/>
    <n v="1.5999999999999999E-6"/>
    <n v="1.2750000000000001E-4"/>
    <n v="2.2238600000000001E-2"/>
    <n v="2.0111299999999999E-2"/>
    <n v="0"/>
    <n v="3.82E-5"/>
    <n v="6.4700000000000001E-5"/>
    <n v="1.122E-3"/>
    <n v="1.1218000000000001E-3"/>
    <n v="1.3039581"/>
    <n v="0.47451500000000002"/>
  </r>
  <r>
    <x v="63"/>
    <n v="255"/>
    <n v="1.091E-4"/>
    <n v="4.4460000000000002E-4"/>
    <n v="1.5999999999999999E-6"/>
    <n v="1.2569999999999999E-4"/>
    <n v="2.1923000000000002E-2"/>
    <n v="1.9830400000000001E-2"/>
    <n v="0"/>
    <n v="3.7599999999999999E-5"/>
    <n v="6.3800000000000006E-5"/>
    <n v="1.1064E-3"/>
    <n v="1.1061999999999999E-3"/>
    <n v="1.3039684"/>
    <n v="0.47452319999999998"/>
  </r>
  <r>
    <x v="63"/>
    <n v="256"/>
    <n v="1.076E-4"/>
    <n v="4.3829999999999997E-4"/>
    <n v="1.5E-6"/>
    <n v="1.239E-4"/>
    <n v="2.16119E-2"/>
    <n v="1.95532E-2"/>
    <n v="0"/>
    <n v="3.7100000000000001E-5"/>
    <n v="6.2899999999999997E-5"/>
    <n v="1.091E-3"/>
    <n v="1.0908000000000001E-3"/>
    <n v="1.3039783"/>
    <n v="0.47453099999999998"/>
  </r>
  <r>
    <x v="64"/>
    <n v="257"/>
    <n v="1.06E-4"/>
    <n v="4.3209999999999999E-4"/>
    <n v="1.5E-6"/>
    <n v="1.2210000000000001E-4"/>
    <n v="2.13052E-2"/>
    <n v="1.92797E-2"/>
    <n v="0"/>
    <n v="3.6600000000000002E-5"/>
    <n v="6.2000000000000003E-5"/>
    <n v="1.0758E-3"/>
    <n v="1.0757E-3"/>
    <n v="1.3039877"/>
    <n v="0.47453849999999997"/>
  </r>
  <r>
    <x v="64"/>
    <n v="258"/>
    <n v="1.0450000000000001E-4"/>
    <n v="4.26E-4"/>
    <n v="1.5E-6"/>
    <n v="1.204E-4"/>
    <n v="2.1002799999999999E-2"/>
    <n v="1.90099E-2"/>
    <n v="0"/>
    <n v="3.6000000000000001E-5"/>
    <n v="6.1099999999999994E-5"/>
    <n v="1.0609E-3"/>
    <n v="1.0606999999999999E-3"/>
    <n v="1.3039966999999999"/>
    <n v="0.47454570000000001"/>
  </r>
  <r>
    <x v="64"/>
    <n v="259"/>
    <n v="1.03E-4"/>
    <n v="4.1990000000000001E-4"/>
    <n v="1.5E-6"/>
    <n v="1.187E-4"/>
    <n v="2.0704699999999999E-2"/>
    <n v="1.8743599999999999E-2"/>
    <n v="0"/>
    <n v="3.5500000000000002E-5"/>
    <n v="6.0300000000000002E-5"/>
    <n v="1.0460999999999999E-3"/>
    <n v="1.0459E-3"/>
    <n v="1.3040053"/>
    <n v="0.47455249999999999"/>
  </r>
  <r>
    <x v="64"/>
    <n v="260"/>
    <n v="1.016E-4"/>
    <n v="4.1399999999999998E-4"/>
    <n v="1.3999999999999999E-6"/>
    <n v="1.17E-4"/>
    <n v="2.04108E-2"/>
    <n v="1.8480900000000001E-2"/>
    <n v="0"/>
    <n v="3.4999999999999997E-5"/>
    <n v="5.94E-5"/>
    <n v="1.0315000000000001E-3"/>
    <n v="1.0313E-3"/>
    <n v="1.3040134000000001"/>
    <n v="0.47455900000000001"/>
  </r>
  <r>
    <x v="65"/>
    <n v="261"/>
    <n v="1.0009999999999999E-4"/>
    <n v="4.081E-4"/>
    <n v="1.3999999999999999E-6"/>
    <n v="1.153E-4"/>
    <n v="2.0121E-2"/>
    <n v="1.82217E-2"/>
    <n v="0"/>
    <n v="3.4499999999999998E-5"/>
    <n v="5.8600000000000001E-5"/>
    <n v="1.0170999999999999E-3"/>
    <n v="1.0169000000000001E-3"/>
    <n v="1.3040212"/>
    <n v="0.47456520000000002"/>
  </r>
  <r>
    <x v="65"/>
    <n v="262"/>
    <n v="9.87E-5"/>
    <n v="4.0230000000000002E-4"/>
    <n v="1.3999999999999999E-6"/>
    <n v="1.137E-4"/>
    <n v="1.98354E-2"/>
    <n v="1.7965999999999999E-2"/>
    <n v="0"/>
    <n v="3.4E-5"/>
    <n v="5.77E-5"/>
    <n v="1.0028999999999999E-3"/>
    <n v="1.0027E-3"/>
    <n v="1.3040286000000001"/>
    <n v="0.47457120000000003"/>
  </r>
  <r>
    <x v="65"/>
    <n v="263"/>
    <n v="9.7299999999999993E-5"/>
    <n v="3.9659999999999999E-4"/>
    <n v="1.3999999999999999E-6"/>
    <n v="1.121E-4"/>
    <n v="1.95537E-2"/>
    <n v="1.7713799999999998E-2"/>
    <n v="0"/>
    <n v="3.3599999999999997E-5"/>
    <n v="5.6900000000000001E-5"/>
    <n v="9.8890000000000002E-4"/>
    <n v="9.8869999999999991E-4"/>
    <n v="1.3040356"/>
    <n v="0.47457680000000002"/>
  </r>
  <r>
    <x v="65"/>
    <n v="264"/>
    <n v="9.59E-5"/>
    <n v="3.9090000000000001E-4"/>
    <n v="1.3999999999999999E-6"/>
    <n v="1.105E-4"/>
    <n v="1.9276100000000001E-2"/>
    <n v="1.7464899999999998E-2"/>
    <n v="0"/>
    <n v="3.3099999999999998E-5"/>
    <n v="5.6100000000000002E-5"/>
    <n v="9.7499999999999996E-4"/>
    <n v="9.7490000000000001E-4"/>
    <n v="1.3040423000000001"/>
    <n v="0.47458220000000001"/>
  </r>
  <r>
    <x v="66"/>
    <n v="265"/>
    <n v="9.4599999999999996E-5"/>
    <n v="3.8539999999999999E-4"/>
    <n v="1.3E-6"/>
    <n v="1.089E-4"/>
    <n v="1.9002399999999999E-2"/>
    <n v="1.7219399999999999E-2"/>
    <n v="0"/>
    <n v="3.26E-5"/>
    <n v="5.5300000000000002E-5"/>
    <n v="9.6139999999999995E-4"/>
    <n v="9.6120000000000005E-4"/>
    <n v="1.3040487000000001"/>
    <n v="0.47458739999999999"/>
  </r>
  <r>
    <x v="66"/>
    <n v="266"/>
    <n v="9.3200000000000002E-5"/>
    <n v="3.7990000000000002E-4"/>
    <n v="1.3E-6"/>
    <n v="1.0739999999999999E-4"/>
    <n v="1.8732599999999999E-2"/>
    <n v="1.6977300000000001E-2"/>
    <n v="0"/>
    <n v="3.2199999999999997E-5"/>
    <n v="5.4500000000000003E-5"/>
    <n v="9.479E-4"/>
    <n v="9.477E-4"/>
    <n v="1.3040548000000001"/>
    <n v="0.47459230000000002"/>
  </r>
  <r>
    <x v="66"/>
    <n v="267"/>
    <n v="9.1899999999999998E-5"/>
    <n v="3.745E-4"/>
    <n v="1.3E-6"/>
    <n v="1.058E-4"/>
    <n v="1.84666E-2"/>
    <n v="1.6738400000000001E-2"/>
    <n v="0"/>
    <n v="3.1699999999999998E-5"/>
    <n v="5.38E-5"/>
    <n v="9.3459999999999995E-4"/>
    <n v="9.345E-4"/>
    <n v="1.3040605999999999"/>
    <n v="0.47459689999999999"/>
  </r>
  <r>
    <x v="66"/>
    <n v="268"/>
    <n v="9.0600000000000007E-5"/>
    <n v="3.6919999999999998E-4"/>
    <n v="1.3E-6"/>
    <n v="1.043E-4"/>
    <n v="1.82043E-2"/>
    <n v="1.6502800000000001E-2"/>
    <n v="0"/>
    <n v="3.1199999999999999E-5"/>
    <n v="5.3000000000000001E-5"/>
    <n v="9.2150000000000001E-4"/>
    <n v="9.2130000000000001E-4"/>
    <n v="1.3040661"/>
    <n v="0.47460140000000001"/>
  </r>
  <r>
    <x v="67"/>
    <n v="269"/>
    <n v="8.9300000000000002E-5"/>
    <n v="3.6390000000000001E-4"/>
    <n v="1.3E-6"/>
    <n v="1.0280000000000001E-4"/>
    <n v="1.7945800000000001E-2"/>
    <n v="1.6270400000000001E-2"/>
    <n v="0"/>
    <n v="3.0800000000000003E-5"/>
    <n v="5.2200000000000002E-5"/>
    <n v="9.0859999999999997E-4"/>
    <n v="9.0839999999999996E-4"/>
    <n v="1.3040714"/>
    <n v="0.47460570000000002"/>
  </r>
  <r>
    <x v="67"/>
    <n v="270"/>
    <n v="8.7999999999999998E-5"/>
    <n v="3.5879999999999999E-4"/>
    <n v="1.3E-6"/>
    <n v="1.014E-4"/>
    <n v="1.7690899999999999E-2"/>
    <n v="1.6041199999999999E-2"/>
    <n v="0"/>
    <n v="3.04E-5"/>
    <n v="5.1499999999999998E-5"/>
    <n v="8.9579999999999998E-4"/>
    <n v="8.9570000000000003E-4"/>
    <n v="1.3040764"/>
    <n v="0.47460970000000002"/>
  </r>
  <r>
    <x v="67"/>
    <n v="271"/>
    <n v="8.6799999999999996E-5"/>
    <n v="3.5369999999999998E-4"/>
    <n v="1.1999999999999999E-6"/>
    <n v="9.9900000000000002E-5"/>
    <n v="1.7439699999999999E-2"/>
    <n v="1.5815099999999999E-2"/>
    <n v="0"/>
    <n v="2.9899999999999998E-5"/>
    <n v="5.0800000000000002E-5"/>
    <n v="8.832E-4"/>
    <n v="8.8310000000000005E-4"/>
    <n v="1.3040811000000001"/>
    <n v="0.47461360000000002"/>
  </r>
  <r>
    <x v="67"/>
    <n v="272"/>
    <n v="8.5500000000000005E-5"/>
    <n v="3.4860000000000002E-4"/>
    <n v="1.1999999999999999E-6"/>
    <n v="9.8499999999999995E-5"/>
    <n v="1.7191999999999999E-2"/>
    <n v="1.5592099999999999E-2"/>
    <n v="0"/>
    <n v="2.9499999999999999E-5"/>
    <n v="5.0000000000000002E-5"/>
    <n v="8.7080000000000002E-4"/>
    <n v="8.7069999999999997E-4"/>
    <n v="1.3040856000000001"/>
    <n v="0.47461730000000002"/>
  </r>
  <r>
    <x v="68"/>
    <n v="273"/>
    <n v="8.4300000000000003E-5"/>
    <n v="3.4370000000000001E-4"/>
    <n v="1.1999999999999999E-6"/>
    <n v="9.7100000000000002E-5"/>
    <n v="1.6947799999999999E-2"/>
    <n v="1.5372200000000001E-2"/>
    <n v="0"/>
    <n v="2.9099999999999999E-5"/>
    <n v="4.9299999999999999E-5"/>
    <n v="8.5860000000000005E-4"/>
    <n v="8.5840000000000005E-4"/>
    <n v="1.3040898999999999"/>
    <n v="0.47462080000000001"/>
  </r>
  <r>
    <x v="68"/>
    <n v="274"/>
    <n v="8.3100000000000001E-5"/>
    <n v="3.388E-4"/>
    <n v="1.1999999999999999E-6"/>
    <n v="9.5699999999999995E-5"/>
    <n v="1.6707E-2"/>
    <n v="1.51553E-2"/>
    <n v="0"/>
    <n v="2.87E-5"/>
    <n v="4.8600000000000002E-5"/>
    <n v="8.4650000000000003E-4"/>
    <n v="8.4630000000000003E-4"/>
    <n v="1.3040940000000001"/>
    <n v="0.47462409999999999"/>
  </r>
  <r>
    <x v="68"/>
    <n v="275"/>
    <n v="8.1899999999999999E-5"/>
    <n v="3.3399999999999999E-4"/>
    <n v="1.1999999999999999E-6"/>
    <n v="9.4400000000000004E-5"/>
    <n v="1.64697E-2"/>
    <n v="1.4941299999999999E-2"/>
    <n v="0"/>
    <n v="2.83E-5"/>
    <n v="4.7899999999999999E-5"/>
    <n v="8.3460000000000001E-4"/>
    <n v="8.3440000000000001E-4"/>
    <n v="1.3040978999999999"/>
    <n v="0.47462729999999997"/>
  </r>
  <r>
    <x v="68"/>
    <n v="276"/>
    <n v="8.0799999999999999E-5"/>
    <n v="3.2929999999999998E-4"/>
    <n v="1.1000000000000001E-6"/>
    <n v="9.2999999999999997E-5"/>
    <n v="1.6235800000000002E-2"/>
    <n v="1.4730399999999999E-2"/>
    <n v="0"/>
    <n v="2.7900000000000001E-5"/>
    <n v="4.7299999999999998E-5"/>
    <n v="8.2280000000000005E-4"/>
    <n v="8.2269999999999999E-4"/>
    <n v="1.3041016000000001"/>
    <n v="0.4746303"/>
  </r>
  <r>
    <x v="69"/>
    <n v="277"/>
    <n v="7.9599999999999997E-5"/>
    <n v="3.2459999999999998E-4"/>
    <n v="1.1000000000000001E-6"/>
    <n v="9.1700000000000006E-5"/>
    <n v="1.6005100000000001E-2"/>
    <n v="1.45223E-2"/>
    <n v="0"/>
    <n v="2.7500000000000001E-5"/>
    <n v="4.6600000000000001E-5"/>
    <n v="8.1119999999999999E-4"/>
    <n v="8.1110000000000004E-4"/>
    <n v="1.3041050999999999"/>
    <n v="0.47463319999999998"/>
  </r>
  <r>
    <x v="69"/>
    <n v="278"/>
    <n v="7.8499999999999997E-5"/>
    <n v="3.2000000000000003E-4"/>
    <n v="1.1000000000000001E-6"/>
    <n v="9.0400000000000002E-5"/>
    <n v="1.5777800000000002E-2"/>
    <n v="1.43172E-2"/>
    <n v="0"/>
    <n v="2.7100000000000001E-5"/>
    <n v="4.5899999999999998E-5"/>
    <n v="7.9980000000000003E-4"/>
    <n v="7.9960000000000003E-4"/>
    <n v="1.3041084999999999"/>
    <n v="0.4746359"/>
  </r>
  <r>
    <x v="69"/>
    <n v="279"/>
    <n v="7.7399999999999998E-5"/>
    <n v="3.1540000000000002E-4"/>
    <n v="1.1000000000000001E-6"/>
    <n v="8.9099999999999997E-5"/>
    <n v="1.5553600000000001E-2"/>
    <n v="1.41148E-2"/>
    <n v="0"/>
    <n v="2.6699999999999998E-5"/>
    <n v="4.5300000000000003E-5"/>
    <n v="7.8850000000000003E-4"/>
    <n v="7.8839999999999997E-4"/>
    <n v="1.3041117"/>
    <n v="0.47463860000000002"/>
  </r>
  <r>
    <x v="69"/>
    <n v="280"/>
    <n v="7.6299999999999998E-5"/>
    <n v="3.1090000000000002E-4"/>
    <n v="1.1000000000000001E-6"/>
    <n v="8.7899999999999995E-5"/>
    <n v="1.53326E-2"/>
    <n v="1.39153E-2"/>
    <n v="0"/>
    <n v="2.6299999999999999E-5"/>
    <n v="4.46E-5"/>
    <n v="7.7740000000000003E-4"/>
    <n v="7.7720000000000003E-4"/>
    <n v="1.3041147"/>
    <n v="0.47464099999999998"/>
  </r>
  <r>
    <x v="70"/>
    <n v="281"/>
    <n v="7.5199999999999998E-5"/>
    <n v="3.0650000000000002E-4"/>
    <n v="1.1000000000000001E-6"/>
    <n v="8.6600000000000004E-5"/>
    <n v="1.5114799999999999E-2"/>
    <n v="1.3718599999999999E-2"/>
    <n v="0"/>
    <n v="2.5899999999999999E-5"/>
    <n v="4.3999999999999999E-5"/>
    <n v="7.6639999999999998E-4"/>
    <n v="7.6630000000000003E-4"/>
    <n v="1.3041176000000001"/>
    <n v="0.47464339999999999"/>
  </r>
  <r>
    <x v="70"/>
    <n v="282"/>
    <n v="7.4099999999999999E-5"/>
    <n v="3.0219999999999997E-4"/>
    <n v="1.1000000000000001E-6"/>
    <n v="8.5400000000000002E-5"/>
    <n v="1.4900099999999999E-2"/>
    <n v="1.35245E-2"/>
    <n v="0"/>
    <n v="2.5599999999999999E-5"/>
    <n v="4.3399999999999998E-5"/>
    <n v="7.5560000000000004E-4"/>
    <n v="7.5549999999999999E-4"/>
    <n v="1.3041202999999999"/>
    <n v="0.4746457"/>
  </r>
  <r>
    <x v="70"/>
    <n v="283"/>
    <n v="7.3100000000000001E-5"/>
    <n v="2.9789999999999998E-4"/>
    <n v="9.9999999999999995E-7"/>
    <n v="8.42E-5"/>
    <n v="1.4688400000000001E-2"/>
    <n v="1.33332E-2"/>
    <n v="0"/>
    <n v="2.5199999999999999E-5"/>
    <n v="4.2799999999999997E-5"/>
    <n v="7.4489999999999995E-4"/>
    <n v="7.448E-4"/>
    <n v="1.3041229000000001"/>
    <n v="0.47464780000000001"/>
  </r>
  <r>
    <x v="70"/>
    <n v="284"/>
    <n v="7.2000000000000002E-5"/>
    <n v="2.9359999999999998E-4"/>
    <n v="9.9999999999999995E-7"/>
    <n v="8.2999999999999998E-5"/>
    <n v="1.44797E-2"/>
    <n v="1.3144599999999999E-2"/>
    <n v="0"/>
    <n v="2.4899999999999999E-5"/>
    <n v="4.2200000000000003E-5"/>
    <n v="7.3439999999999996E-4"/>
    <n v="7.3430000000000001E-4"/>
    <n v="1.3041254"/>
    <n v="0.47464990000000001"/>
  </r>
  <r>
    <x v="71"/>
    <n v="285"/>
    <n v="7.1000000000000005E-5"/>
    <n v="2.8949999999999999E-4"/>
    <n v="9.9999999999999995E-7"/>
    <n v="8.1799999999999996E-5"/>
    <n v="1.4274E-2"/>
    <n v="1.29585E-2"/>
    <n v="0"/>
    <n v="2.4499999999999999E-5"/>
    <n v="4.1600000000000002E-5"/>
    <n v="7.2400000000000003E-4"/>
    <n v="7.2389999999999998E-4"/>
    <n v="1.3041277"/>
    <n v="0.47465180000000001"/>
  </r>
  <r>
    <x v="71"/>
    <n v="286"/>
    <n v="6.9999999999999994E-5"/>
    <n v="2.853E-4"/>
    <n v="9.9999999999999995E-7"/>
    <n v="8.0599999999999994E-5"/>
    <n v="1.40711E-2"/>
    <n v="1.2775099999999999E-2"/>
    <n v="0"/>
    <n v="2.4199999999999999E-5"/>
    <n v="4.1E-5"/>
    <n v="7.138E-4"/>
    <n v="7.1369999999999995E-4"/>
    <n v="1.3041299"/>
    <n v="0.47465360000000001"/>
  </r>
  <r>
    <x v="71"/>
    <n v="287"/>
    <n v="6.8999999999999997E-5"/>
    <n v="2.8130000000000001E-4"/>
    <n v="9.9999999999999995E-7"/>
    <n v="7.9499999999999994E-5"/>
    <n v="1.38712E-2"/>
    <n v="1.25942E-2"/>
    <n v="0"/>
    <n v="2.3799999999999999E-5"/>
    <n v="4.0399999999999999E-5"/>
    <n v="7.0370000000000003E-4"/>
    <n v="7.0359999999999997E-4"/>
    <n v="1.3041320000000001"/>
    <n v="0.47465540000000001"/>
  </r>
  <r>
    <x v="71"/>
    <n v="288"/>
    <n v="6.7999999999999999E-5"/>
    <n v="2.7730000000000002E-4"/>
    <n v="9.9999999999999995E-7"/>
    <n v="7.8300000000000006E-5"/>
    <n v="1.36741E-2"/>
    <n v="1.2415900000000001E-2"/>
    <n v="0"/>
    <n v="2.3499999999999999E-5"/>
    <n v="3.9799999999999998E-5"/>
    <n v="6.937E-4"/>
    <n v="6.9360000000000005E-4"/>
    <n v="1.3041341"/>
    <n v="0.4746571"/>
  </r>
  <r>
    <x v="72"/>
    <n v="289"/>
    <n v="6.7100000000000005E-5"/>
    <n v="2.7339999999999998E-4"/>
    <n v="9.9999999999999995E-7"/>
    <n v="7.7200000000000006E-5"/>
    <n v="1.34798E-2"/>
    <n v="1.2239999999999999E-2"/>
    <n v="0"/>
    <n v="2.3099999999999999E-5"/>
    <n v="3.9199999999999997E-5"/>
    <n v="6.8389999999999998E-4"/>
    <n v="6.8380000000000003E-4"/>
    <n v="1.304136"/>
    <n v="0.47465869999999999"/>
  </r>
  <r>
    <x v="72"/>
    <n v="290"/>
    <n v="6.6099999999999994E-5"/>
    <n v="2.6949999999999999E-4"/>
    <n v="8.9999999999999996E-7"/>
    <n v="7.6100000000000007E-5"/>
    <n v="1.3288299999999999E-2"/>
    <n v="1.20666E-2"/>
    <n v="0"/>
    <n v="2.2799999999999999E-5"/>
    <n v="3.8699999999999999E-5"/>
    <n v="6.7429999999999996E-4"/>
    <n v="6.7420000000000002E-4"/>
    <n v="1.3041377999999999"/>
    <n v="0.47466019999999998"/>
  </r>
  <r>
    <x v="72"/>
    <n v="291"/>
    <n v="6.5199999999999999E-5"/>
    <n v="2.656E-4"/>
    <n v="8.9999999999999996E-7"/>
    <n v="7.5099999999999996E-5"/>
    <n v="1.3099400000000001E-2"/>
    <n v="1.18957E-2"/>
    <n v="0"/>
    <n v="2.2500000000000001E-5"/>
    <n v="3.8099999999999998E-5"/>
    <n v="6.6469999999999995E-4"/>
    <n v="6.646E-4"/>
    <n v="1.3041395"/>
    <n v="0.47466160000000002"/>
  </r>
  <r>
    <x v="72"/>
    <n v="292"/>
    <n v="6.4200000000000002E-5"/>
    <n v="2.6190000000000002E-4"/>
    <n v="8.9999999999999996E-7"/>
    <n v="7.3999999999999996E-5"/>
    <n v="1.2913300000000001E-2"/>
    <n v="1.1727100000000001E-2"/>
    <n v="0"/>
    <n v="2.2200000000000001E-5"/>
    <n v="3.7599999999999999E-5"/>
    <n v="6.5530000000000004E-4"/>
    <n v="6.5519999999999999E-4"/>
    <n v="1.3041411000000001"/>
    <n v="0.474663"/>
  </r>
  <r>
    <x v="73"/>
    <n v="293"/>
    <n v="6.3299999999999994E-5"/>
    <n v="2.5809999999999999E-4"/>
    <n v="8.9999999999999996E-7"/>
    <n v="7.2899999999999997E-5"/>
    <n v="1.2729799999999999E-2"/>
    <n v="1.1560900000000001E-2"/>
    <n v="0"/>
    <n v="2.1800000000000001E-5"/>
    <n v="3.7100000000000001E-5"/>
    <n v="6.4599999999999998E-4"/>
    <n v="6.4590000000000003E-4"/>
    <n v="1.3041427000000001"/>
    <n v="0.47466429999999998"/>
  </r>
  <r>
    <x v="73"/>
    <n v="294"/>
    <n v="6.2399999999999999E-5"/>
    <n v="2.5450000000000001E-4"/>
    <n v="8.9999999999999996E-7"/>
    <n v="7.1899999999999999E-5"/>
    <n v="1.25489E-2"/>
    <n v="1.1396999999999999E-2"/>
    <n v="0"/>
    <n v="2.1500000000000001E-5"/>
    <n v="3.65E-5"/>
    <n v="6.3690000000000003E-4"/>
    <n v="6.3679999999999997E-4"/>
    <n v="1.3041442000000001"/>
    <n v="0.47466550000000002"/>
  </r>
  <r>
    <x v="73"/>
    <n v="295"/>
    <n v="6.1500000000000004E-5"/>
    <n v="2.5090000000000003E-4"/>
    <n v="8.9999999999999996E-7"/>
    <n v="7.0900000000000002E-5"/>
    <n v="1.2370600000000001E-2"/>
    <n v="1.1235500000000001E-2"/>
    <n v="0"/>
    <n v="2.12E-5"/>
    <n v="3.6000000000000001E-5"/>
    <n v="6.2790000000000003E-4"/>
    <n v="6.2779999999999997E-4"/>
    <n v="1.3041456"/>
    <n v="0.4746667"/>
  </r>
  <r>
    <x v="73"/>
    <n v="296"/>
    <n v="6.0699999999999998E-5"/>
    <n v="2.4729999999999999E-4"/>
    <n v="8.9999999999999996E-7"/>
    <n v="6.9900000000000005E-5"/>
    <n v="1.21948E-2"/>
    <n v="1.10762E-2"/>
    <n v="0"/>
    <n v="2.09E-5"/>
    <n v="3.5500000000000002E-5"/>
    <n v="6.1899999999999998E-4"/>
    <n v="6.1890000000000003E-4"/>
    <n v="1.3041469000000001"/>
    <n v="0.47466779999999997"/>
  </r>
  <r>
    <x v="74"/>
    <n v="297"/>
    <n v="5.9799999999999997E-5"/>
    <n v="2.4379999999999999E-4"/>
    <n v="8.9999999999999996E-7"/>
    <n v="6.8899999999999994E-5"/>
    <n v="1.2021499999999999E-2"/>
    <n v="1.0919099999999999E-2"/>
    <n v="0"/>
    <n v="2.0599999999999999E-5"/>
    <n v="3.4999999999999997E-5"/>
    <n v="6.1019999999999998E-4"/>
    <n v="6.1010000000000003E-4"/>
    <n v="1.3041482"/>
    <n v="0.4746689"/>
  </r>
  <r>
    <x v="74"/>
    <n v="298"/>
    <n v="5.8999999999999998E-5"/>
    <n v="2.4030000000000001E-4"/>
    <n v="7.9999999999999996E-7"/>
    <n v="6.7899999999999997E-5"/>
    <n v="1.18507E-2"/>
    <n v="1.0764299999999999E-2"/>
    <n v="0"/>
    <n v="2.0299999999999999E-5"/>
    <n v="3.4499999999999998E-5"/>
    <n v="6.0159999999999999E-4"/>
    <n v="6.0150000000000004E-4"/>
    <n v="1.3041494"/>
    <n v="0.47466989999999998"/>
  </r>
  <r>
    <x v="74"/>
    <n v="299"/>
    <n v="5.8100000000000003E-5"/>
    <n v="2.3690000000000001E-4"/>
    <n v="7.9999999999999996E-7"/>
    <n v="6.69E-5"/>
    <n v="1.16823E-2"/>
    <n v="1.0611600000000001E-2"/>
    <n v="0"/>
    <n v="2.0100000000000001E-5"/>
    <n v="3.4E-5"/>
    <n v="5.9299999999999999E-4"/>
    <n v="5.9290000000000005E-4"/>
    <n v="1.3041505"/>
    <n v="0.4746708"/>
  </r>
  <r>
    <x v="74"/>
    <n v="300"/>
    <n v="5.7299999999999997E-5"/>
    <n v="2.3350000000000001E-4"/>
    <n v="7.9999999999999996E-7"/>
    <n v="6.6000000000000005E-5"/>
    <n v="1.1516200000000001E-2"/>
    <n v="1.0461099999999999E-2"/>
    <n v="0"/>
    <n v="1.98E-5"/>
    <n v="3.3500000000000001E-5"/>
    <n v="5.8460000000000001E-4"/>
    <n v="5.8449999999999995E-4"/>
    <n v="1.3041516"/>
    <n v="0.47467169999999997"/>
  </r>
  <r>
    <x v="75"/>
    <n v="301"/>
    <n v="5.6499999999999998E-5"/>
    <n v="2.3020000000000001E-4"/>
    <n v="7.9999999999999996E-7"/>
    <n v="6.4999999999999994E-5"/>
    <n v="1.1352599999999999E-2"/>
    <n v="1.0312699999999999E-2"/>
    <n v="0"/>
    <n v="1.95E-5"/>
    <n v="3.3099999999999998E-5"/>
    <n v="5.7629999999999997E-4"/>
    <n v="5.7629999999999997E-4"/>
    <n v="1.3041526000000001"/>
    <n v="0.4746726"/>
  </r>
  <r>
    <x v="75"/>
    <n v="302"/>
    <n v="5.5699999999999999E-5"/>
    <n v="2.2690000000000001E-4"/>
    <n v="7.9999999999999996E-7"/>
    <n v="6.41E-5"/>
    <n v="1.11912E-2"/>
    <n v="1.0166400000000001E-2"/>
    <n v="0"/>
    <n v="1.9199999999999999E-5"/>
    <n v="3.26E-5"/>
    <n v="5.6820000000000004E-4"/>
    <n v="5.6809999999999999E-4"/>
    <n v="1.3041536"/>
    <n v="0.47467340000000002"/>
  </r>
  <r>
    <x v="75"/>
    <n v="303"/>
    <n v="5.49E-5"/>
    <n v="2.2369999999999999E-4"/>
    <n v="7.9999999999999996E-7"/>
    <n v="6.3200000000000005E-5"/>
    <n v="1.1032200000000001E-2"/>
    <n v="1.0022100000000001E-2"/>
    <n v="0"/>
    <n v="1.8899999999999999E-5"/>
    <n v="3.2100000000000001E-5"/>
    <n v="5.6010000000000001E-4"/>
    <n v="5.5999999999999995E-4"/>
    <n v="1.3041545000000001"/>
    <n v="0.47467419999999999"/>
  </r>
  <r>
    <x v="75"/>
    <n v="304"/>
    <n v="5.41E-5"/>
    <n v="2.2049999999999999E-4"/>
    <n v="7.9999999999999996E-7"/>
    <n v="6.2299999999999996E-5"/>
    <n v="1.08754E-2"/>
    <n v="9.8799000000000005E-3"/>
    <n v="0"/>
    <n v="1.8700000000000001E-5"/>
    <n v="3.1699999999999998E-5"/>
    <n v="5.5219999999999998E-4"/>
    <n v="5.5210000000000003E-4"/>
    <n v="1.3041554"/>
    <n v="0.47467490000000001"/>
  </r>
  <r>
    <x v="76"/>
    <n v="305"/>
    <n v="5.3300000000000001E-5"/>
    <n v="2.174E-4"/>
    <n v="7.9999999999999996E-7"/>
    <n v="6.1400000000000002E-5"/>
    <n v="1.07209E-2"/>
    <n v="9.7397000000000004E-3"/>
    <n v="0"/>
    <n v="1.84E-5"/>
    <n v="3.1199999999999999E-5"/>
    <n v="5.4429999999999995E-4"/>
    <n v="5.4429999999999995E-4"/>
    <n v="1.3041562"/>
    <n v="0.47467559999999998"/>
  </r>
  <r>
    <x v="76"/>
    <n v="306"/>
    <n v="5.2599999999999998E-5"/>
    <n v="2.143E-4"/>
    <n v="6.9999999999999997E-7"/>
    <n v="6.0600000000000003E-5"/>
    <n v="1.05685E-2"/>
    <n v="9.6015000000000007E-3"/>
    <n v="0"/>
    <n v="1.8099999999999999E-5"/>
    <n v="3.0800000000000003E-5"/>
    <n v="5.3660000000000003E-4"/>
    <n v="5.3649999999999998E-4"/>
    <n v="1.304157"/>
    <n v="0.4746763"/>
  </r>
  <r>
    <x v="76"/>
    <n v="307"/>
    <n v="5.1799999999999999E-5"/>
    <n v="2.1130000000000001E-4"/>
    <n v="6.9999999999999997E-7"/>
    <n v="5.9700000000000001E-5"/>
    <n v="1.04183E-2"/>
    <n v="9.4652E-3"/>
    <n v="0"/>
    <n v="1.7900000000000001E-5"/>
    <n v="3.0300000000000001E-5"/>
    <n v="5.2899999999999996E-4"/>
    <n v="5.2890000000000001E-4"/>
    <n v="1.3041577"/>
    <n v="0.47467690000000001"/>
  </r>
  <r>
    <x v="76"/>
    <n v="308"/>
    <n v="5.1100000000000002E-5"/>
    <n v="2.0829999999999999E-4"/>
    <n v="6.9999999999999997E-7"/>
    <n v="5.8799999999999999E-5"/>
    <n v="1.02702E-2"/>
    <n v="9.3308000000000002E-3"/>
    <n v="0"/>
    <n v="1.7600000000000001E-5"/>
    <n v="2.9899999999999998E-5"/>
    <n v="5.2150000000000005E-4"/>
    <n v="5.2139999999999999E-4"/>
    <n v="1.3041583999999999"/>
    <n v="0.47467749999999997"/>
  </r>
  <r>
    <x v="77"/>
    <n v="309"/>
    <n v="5.0399999999999999E-5"/>
    <n v="2.053E-4"/>
    <n v="6.9999999999999997E-7"/>
    <n v="5.8E-5"/>
    <n v="1.0124299999999999E-2"/>
    <n v="9.1984000000000007E-3"/>
    <n v="0"/>
    <n v="1.7399999999999999E-5"/>
    <n v="2.9499999999999999E-5"/>
    <n v="5.1409999999999997E-4"/>
    <n v="5.1400000000000003E-4"/>
    <n v="1.3041590999999999"/>
    <n v="0.47467809999999999"/>
  </r>
  <r>
    <x v="77"/>
    <n v="310"/>
    <n v="4.9599999999999999E-5"/>
    <n v="2.0239999999999999E-4"/>
    <n v="6.9999999999999997E-7"/>
    <n v="5.7200000000000001E-5"/>
    <n v="9.9804000000000004E-3"/>
    <n v="9.0678000000000009E-3"/>
    <n v="0"/>
    <n v="1.7099999999999999E-5"/>
    <n v="2.9099999999999999E-5"/>
    <n v="5.0679999999999996E-4"/>
    <n v="5.0670000000000001E-4"/>
    <n v="1.3041598000000001"/>
    <n v="0.47467860000000001"/>
  </r>
  <r>
    <x v="77"/>
    <n v="311"/>
    <n v="4.8900000000000003E-5"/>
    <n v="1.995E-4"/>
    <n v="6.9999999999999997E-7"/>
    <n v="5.6400000000000002E-5"/>
    <n v="9.8385E-3"/>
    <n v="8.9391000000000002E-3"/>
    <n v="0"/>
    <n v="1.6900000000000001E-5"/>
    <n v="2.8600000000000001E-5"/>
    <n v="4.996E-4"/>
    <n v="4.9950000000000005E-4"/>
    <n v="1.3041604"/>
    <n v="0.47467910000000002"/>
  </r>
  <r>
    <x v="77"/>
    <n v="312"/>
    <n v="4.8199999999999999E-5"/>
    <n v="1.9670000000000001E-4"/>
    <n v="6.9999999999999997E-7"/>
    <n v="5.5600000000000003E-5"/>
    <n v="9.6986999999999993E-3"/>
    <n v="8.8121999999999992E-3"/>
    <n v="0"/>
    <n v="1.66E-5"/>
    <n v="2.8200000000000001E-5"/>
    <n v="4.9249999999999999E-4"/>
    <n v="4.9249999999999999E-4"/>
    <n v="1.3041609000000001"/>
    <n v="0.47467959999999998"/>
  </r>
  <r>
    <x v="78"/>
    <n v="313"/>
    <n v="4.7599999999999998E-5"/>
    <n v="1.939E-4"/>
    <n v="6.9999999999999997E-7"/>
    <n v="5.4799999999999997E-5"/>
    <n v="9.5609000000000006E-3"/>
    <n v="8.6870000000000003E-3"/>
    <n v="0"/>
    <n v="1.6399999999999999E-5"/>
    <n v="2.7800000000000001E-5"/>
    <n v="4.8549999999999998E-4"/>
    <n v="4.8549999999999998E-4"/>
    <n v="1.3041615"/>
    <n v="0.47468009999999999"/>
  </r>
  <r>
    <x v="78"/>
    <n v="314"/>
    <n v="4.6900000000000002E-5"/>
    <n v="1.9110000000000001E-4"/>
    <n v="6.9999999999999997E-7"/>
    <n v="5.3999999999999998E-5"/>
    <n v="9.4249999999999994E-3"/>
    <n v="8.5637000000000005E-3"/>
    <n v="0"/>
    <n v="1.6200000000000001E-5"/>
    <n v="2.7399999999999999E-5"/>
    <n v="4.7869999999999998E-4"/>
    <n v="4.7859999999999998E-4"/>
    <n v="1.304162"/>
    <n v="0.47468050000000001"/>
  </r>
  <r>
    <x v="78"/>
    <n v="315"/>
    <n v="4.6199999999999998E-5"/>
    <n v="1.884E-4"/>
    <n v="6.9999999999999997E-7"/>
    <n v="5.3199999999999999E-5"/>
    <n v="9.2910000000000006E-3"/>
    <n v="8.4420999999999993E-3"/>
    <n v="0"/>
    <n v="1.59E-5"/>
    <n v="2.7100000000000001E-5"/>
    <n v="4.7189999999999998E-4"/>
    <n v="4.7179999999999998E-4"/>
    <n v="1.3041624999999999"/>
    <n v="0.47468090000000002"/>
  </r>
  <r>
    <x v="78"/>
    <n v="316"/>
    <n v="4.5599999999999997E-5"/>
    <n v="1.8569999999999999E-4"/>
    <n v="5.9999999999999997E-7"/>
    <n v="5.2500000000000002E-5"/>
    <n v="9.1590000000000005E-3"/>
    <n v="8.3222000000000001E-3"/>
    <n v="0"/>
    <n v="1.5699999999999999E-5"/>
    <n v="2.6699999999999998E-5"/>
    <n v="4.6519999999999998E-4"/>
    <n v="4.6509999999999998E-4"/>
    <n v="1.3041628999999999"/>
    <n v="0.47468129999999997"/>
  </r>
  <r>
    <x v="79"/>
    <n v="317"/>
    <n v="4.49E-5"/>
    <n v="1.8310000000000001E-4"/>
    <n v="5.9999999999999997E-7"/>
    <n v="5.1700000000000003E-5"/>
    <n v="9.0288E-3"/>
    <n v="8.2039999999999995E-3"/>
    <n v="0"/>
    <n v="1.5500000000000001E-5"/>
    <n v="2.6299999999999999E-5"/>
    <n v="4.5859999999999998E-4"/>
    <n v="4.5849999999999998E-4"/>
    <n v="1.3041634"/>
    <n v="0.47468169999999998"/>
  </r>
  <r>
    <x v="79"/>
    <n v="318"/>
    <n v="4.4299999999999999E-5"/>
    <n v="1.805E-4"/>
    <n v="5.9999999999999997E-7"/>
    <n v="5.1E-5"/>
    <n v="8.9005000000000004E-3"/>
    <n v="8.0874999999999992E-3"/>
    <n v="0"/>
    <n v="1.5299999999999999E-5"/>
    <n v="2.5899999999999999E-5"/>
    <n v="4.5199999999999998E-4"/>
    <n v="4.5199999999999998E-4"/>
    <n v="1.3041638"/>
    <n v="0.4746821"/>
  </r>
  <r>
    <x v="79"/>
    <n v="319"/>
    <n v="4.3600000000000003E-5"/>
    <n v="1.7789999999999999E-4"/>
    <n v="5.9999999999999997E-7"/>
    <n v="5.0300000000000003E-5"/>
    <n v="8.7740000000000005E-3"/>
    <n v="7.9725999999999998E-3"/>
    <n v="0"/>
    <n v="1.5099999999999999E-5"/>
    <n v="2.55E-5"/>
    <n v="4.4559999999999999E-4"/>
    <n v="4.4559999999999999E-4"/>
    <n v="1.3041642"/>
    <n v="0.4746824"/>
  </r>
  <r>
    <x v="79"/>
    <n v="320"/>
    <n v="4.3000000000000002E-5"/>
    <n v="1.7540000000000001E-4"/>
    <n v="5.9999999999999997E-7"/>
    <n v="4.9599999999999999E-5"/>
    <n v="8.6493000000000004E-3"/>
    <n v="7.8594000000000008E-3"/>
    <n v="0"/>
    <n v="1.4800000000000001E-5"/>
    <n v="2.5199999999999999E-5"/>
    <n v="4.393E-4"/>
    <n v="4.392E-4"/>
    <n v="1.3041646"/>
    <n v="0.47468270000000001"/>
  </r>
  <r>
    <x v="80"/>
    <n v="321"/>
    <n v="4.2400000000000001E-5"/>
    <n v="1.729E-4"/>
    <n v="5.9999999999999997E-7"/>
    <n v="4.8900000000000003E-5"/>
    <n v="8.5263000000000005E-3"/>
    <n v="7.7478E-3"/>
    <n v="0"/>
    <n v="1.4600000000000001E-5"/>
    <n v="2.48E-5"/>
    <n v="4.3310000000000001E-4"/>
    <n v="4.3300000000000001E-4"/>
    <n v="1.3041649"/>
    <n v="0.47468300000000002"/>
  </r>
  <r>
    <x v="80"/>
    <n v="322"/>
    <n v="4.18E-5"/>
    <n v="1.7039999999999999E-4"/>
    <n v="5.9999999999999997E-7"/>
    <n v="4.8199999999999999E-5"/>
    <n v="8.4051999999999998E-3"/>
    <n v="7.6376999999999999E-3"/>
    <n v="0"/>
    <n v="1.4399999999999999E-5"/>
    <n v="2.4499999999999999E-5"/>
    <n v="4.2690000000000002E-4"/>
    <n v="4.2680000000000002E-4"/>
    <n v="1.3041651999999999"/>
    <n v="0.47468329999999997"/>
  </r>
  <r>
    <x v="80"/>
    <n v="323"/>
    <n v="4.1199999999999999E-5"/>
    <n v="1.6799999999999999E-4"/>
    <n v="5.9999999999999997E-7"/>
    <n v="4.7500000000000003E-5"/>
    <n v="8.2857E-3"/>
    <n v="7.5291999999999998E-3"/>
    <n v="0"/>
    <n v="1.42E-5"/>
    <n v="2.41E-5"/>
    <n v="4.2089999999999999E-4"/>
    <n v="4.2079999999999998E-4"/>
    <n v="1.3041655999999999"/>
    <n v="0.47468359999999998"/>
  </r>
  <r>
    <x v="80"/>
    <n v="324"/>
    <n v="4.0599999999999998E-5"/>
    <n v="1.6559999999999999E-4"/>
    <n v="5.9999999999999997E-7"/>
    <n v="4.6799999999999999E-5"/>
    <n v="8.1679000000000005E-3"/>
    <n v="7.4222999999999997E-3"/>
    <n v="0"/>
    <n v="1.4E-5"/>
    <n v="2.3799999999999999E-5"/>
    <n v="4.149E-4"/>
    <n v="4.148E-4"/>
    <n v="1.3041659000000001"/>
    <n v="0.47468379999999999"/>
  </r>
  <r>
    <x v="81"/>
    <n v="325"/>
    <n v="4.0099999999999999E-5"/>
    <n v="1.6330000000000001E-4"/>
    <n v="5.9999999999999997E-7"/>
    <n v="4.6100000000000002E-5"/>
    <n v="8.0517999999999996E-3"/>
    <n v="7.3168E-3"/>
    <n v="0"/>
    <n v="1.38E-5"/>
    <n v="2.34E-5"/>
    <n v="4.0900000000000002E-4"/>
    <n v="4.0890000000000002E-4"/>
    <n v="1.3041661"/>
    <n v="0.4746841"/>
  </r>
  <r>
    <x v="81"/>
    <n v="326"/>
    <n v="3.9499999999999998E-5"/>
    <n v="1.6100000000000001E-4"/>
    <n v="5.9999999999999997E-7"/>
    <n v="4.5500000000000001E-5"/>
    <n v="7.9374000000000007E-3"/>
    <n v="7.2129000000000004E-3"/>
    <n v="0"/>
    <n v="1.36E-5"/>
    <n v="2.3099999999999999E-5"/>
    <n v="4.0319999999999999E-4"/>
    <n v="4.0309999999999999E-4"/>
    <n v="1.3041663999999999"/>
    <n v="0.4746843"/>
  </r>
  <r>
    <x v="81"/>
    <n v="327"/>
    <n v="3.8899999999999997E-5"/>
    <n v="1.5870000000000001E-4"/>
    <n v="5.9999999999999997E-7"/>
    <n v="4.4799999999999998E-5"/>
    <n v="7.8245999999999993E-3"/>
    <n v="7.1104000000000002E-3"/>
    <n v="0"/>
    <n v="1.34E-5"/>
    <n v="2.2799999999999999E-5"/>
    <n v="3.9740000000000001E-4"/>
    <n v="3.9740000000000001E-4"/>
    <n v="1.3041666999999999"/>
    <n v="0.47468450000000001"/>
  </r>
  <r>
    <x v="81"/>
    <n v="328"/>
    <n v="3.8399999999999998E-5"/>
    <n v="1.5640000000000001E-4"/>
    <n v="4.9999999999999998E-7"/>
    <n v="4.4199999999999997E-5"/>
    <n v="7.7133999999999996E-3"/>
    <n v="7.0093999999999998E-3"/>
    <n v="0"/>
    <n v="1.3200000000000001E-5"/>
    <n v="2.2500000000000001E-5"/>
    <n v="3.9179999999999998E-4"/>
    <n v="3.9169999999999998E-4"/>
    <n v="1.3041669"/>
    <n v="0.47468470000000001"/>
  </r>
  <r>
    <x v="82"/>
    <n v="329"/>
    <n v="3.7799999999999997E-5"/>
    <n v="1.5420000000000001E-4"/>
    <n v="4.9999999999999998E-7"/>
    <n v="4.3600000000000003E-5"/>
    <n v="7.6038E-3"/>
    <n v="6.9097999999999998E-3"/>
    <n v="0"/>
    <n v="1.31E-5"/>
    <n v="2.2099999999999998E-5"/>
    <n v="3.8620000000000001E-4"/>
    <n v="3.8620000000000001E-4"/>
    <n v="1.3041670999999999"/>
    <n v="0.47468490000000002"/>
  </r>
  <r>
    <x v="82"/>
    <n v="330"/>
    <n v="3.7299999999999999E-5"/>
    <n v="1.5200000000000001E-4"/>
    <n v="4.9999999999999998E-7"/>
    <n v="4.2899999999999999E-5"/>
    <n v="7.4957000000000001E-3"/>
    <n v="6.8116000000000001E-3"/>
    <n v="0"/>
    <n v="1.29E-5"/>
    <n v="2.1800000000000001E-5"/>
    <n v="3.8079999999999999E-4"/>
    <n v="3.8069999999999998E-4"/>
    <n v="1.3041673"/>
    <n v="0.47468510000000003"/>
  </r>
  <r>
    <x v="82"/>
    <n v="331"/>
    <n v="3.68E-5"/>
    <n v="1.4980000000000001E-4"/>
    <n v="4.9999999999999998E-7"/>
    <n v="4.2299999999999998E-5"/>
    <n v="7.3891E-3"/>
    <n v="6.7149000000000002E-3"/>
    <n v="0"/>
    <n v="1.27E-5"/>
    <n v="2.1500000000000001E-5"/>
    <n v="3.7530000000000002E-4"/>
    <n v="3.7530000000000002E-4"/>
    <n v="1.3041676"/>
    <n v="0.47468529999999998"/>
  </r>
  <r>
    <x v="82"/>
    <n v="332"/>
    <n v="3.6199999999999999E-5"/>
    <n v="1.4770000000000001E-4"/>
    <n v="4.9999999999999998E-7"/>
    <n v="4.1699999999999997E-5"/>
    <n v="7.2840999999999999E-3"/>
    <n v="6.6195000000000004E-3"/>
    <n v="0"/>
    <n v="1.2500000000000001E-5"/>
    <n v="2.12E-5"/>
    <n v="3.6999999999999999E-4"/>
    <n v="3.6999999999999999E-4"/>
    <n v="1.3041677"/>
    <n v="0.47468549999999998"/>
  </r>
  <r>
    <x v="83"/>
    <n v="333"/>
    <n v="3.57E-5"/>
    <n v="1.4559999999999999E-4"/>
    <n v="4.9999999999999998E-7"/>
    <n v="4.1100000000000003E-5"/>
    <n v="7.1805999999999997E-3"/>
    <n v="6.5253999999999998E-3"/>
    <n v="0"/>
    <n v="1.2300000000000001E-5"/>
    <n v="2.09E-5"/>
    <n v="3.6479999999999998E-4"/>
    <n v="3.6469999999999997E-4"/>
    <n v="1.3041678999999999"/>
    <n v="0.47468559999999999"/>
  </r>
  <r>
    <x v="83"/>
    <n v="334"/>
    <n v="3.5200000000000002E-5"/>
    <n v="1.4349999999999999E-4"/>
    <n v="4.9999999999999998E-7"/>
    <n v="4.0599999999999998E-5"/>
    <n v="7.0784999999999997E-3"/>
    <n v="6.4327000000000004E-3"/>
    <n v="0"/>
    <n v="1.2099999999999999E-5"/>
    <n v="2.0599999999999999E-5"/>
    <n v="3.5960000000000001E-4"/>
    <n v="3.5950000000000001E-4"/>
    <n v="1.3041681000000001"/>
    <n v="0.47468579999999999"/>
  </r>
  <r>
    <x v="83"/>
    <n v="335"/>
    <n v="3.4700000000000003E-5"/>
    <n v="1.415E-4"/>
    <n v="4.9999999999999998E-7"/>
    <n v="4.0000000000000003E-5"/>
    <n v="6.9779000000000004E-3"/>
    <n v="6.3413000000000002E-3"/>
    <n v="0"/>
    <n v="1.2E-5"/>
    <n v="2.0299999999999999E-5"/>
    <n v="3.545E-4"/>
    <n v="3.5439999999999999E-4"/>
    <n v="1.3041682999999999"/>
    <n v="0.47468589999999999"/>
  </r>
  <r>
    <x v="83"/>
    <n v="336"/>
    <n v="3.4199999999999998E-5"/>
    <n v="1.395E-4"/>
    <n v="4.9999999999999998E-7"/>
    <n v="3.9400000000000002E-5"/>
    <n v="6.8786999999999997E-3"/>
    <n v="6.2512000000000002E-3"/>
    <n v="0"/>
    <n v="1.1800000000000001E-5"/>
    <n v="2.0000000000000002E-5"/>
    <n v="3.4939999999999998E-4"/>
    <n v="3.4939999999999998E-4"/>
    <n v="1.3041684"/>
    <n v="0.4746861"/>
  </r>
  <r>
    <x v="84"/>
    <n v="337"/>
    <n v="3.3699999999999999E-5"/>
    <n v="1.3750000000000001E-4"/>
    <n v="4.9999999999999998E-7"/>
    <n v="3.8899999999999997E-5"/>
    <n v="6.7809999999999997E-3"/>
    <n v="6.1624000000000002E-3"/>
    <n v="0"/>
    <n v="1.1600000000000001E-5"/>
    <n v="1.9700000000000001E-5"/>
    <n v="3.4450000000000003E-4"/>
    <n v="3.4440000000000002E-4"/>
    <n v="1.3041685999999999"/>
    <n v="0.4746862"/>
  </r>
  <r>
    <x v="84"/>
    <n v="338"/>
    <n v="3.3300000000000003E-5"/>
    <n v="1.3559999999999999E-4"/>
    <n v="4.9999999999999998E-7"/>
    <n v="3.8300000000000003E-5"/>
    <n v="6.6845999999999997E-3"/>
    <n v="6.0748E-3"/>
    <n v="0"/>
    <n v="1.15E-5"/>
    <n v="1.95E-5"/>
    <n v="3.3960000000000001E-4"/>
    <n v="3.3950000000000001E-4"/>
    <n v="1.3041687"/>
    <n v="0.47468630000000001"/>
  </r>
  <r>
    <x v="84"/>
    <n v="339"/>
    <n v="3.2799999999999998E-5"/>
    <n v="1.3359999999999999E-4"/>
    <n v="4.9999999999999998E-7"/>
    <n v="3.7799999999999997E-5"/>
    <n v="6.5896000000000001E-3"/>
    <n v="5.9884999999999999E-3"/>
    <n v="0"/>
    <n v="1.13E-5"/>
    <n v="1.9199999999999999E-5"/>
    <n v="3.347E-4"/>
    <n v="3.347E-4"/>
    <n v="1.3041688"/>
    <n v="0.47468640000000001"/>
  </r>
  <r>
    <x v="84"/>
    <n v="340"/>
    <n v="3.2299999999999999E-5"/>
    <n v="1.317E-4"/>
    <n v="4.9999999999999998E-7"/>
    <n v="3.7200000000000003E-5"/>
    <n v="6.4958999999999998E-3"/>
    <n v="5.9033999999999996E-3"/>
    <n v="0"/>
    <n v="1.11E-5"/>
    <n v="1.8899999999999999E-5"/>
    <n v="3.3E-4"/>
    <n v="3.299E-4"/>
    <n v="1.3041689999999999"/>
    <n v="0.47468650000000001"/>
  </r>
  <r>
    <x v="85"/>
    <n v="341"/>
    <n v="3.1900000000000003E-5"/>
    <n v="1.2990000000000001E-4"/>
    <n v="4.9999999999999998E-7"/>
    <n v="3.6699999999999998E-5"/>
    <n v="6.4035999999999997E-3"/>
    <n v="5.8195E-3"/>
    <n v="0"/>
    <n v="1.1E-5"/>
    <n v="1.8600000000000001E-5"/>
    <n v="3.2529999999999999E-4"/>
    <n v="3.2519999999999999E-4"/>
    <n v="1.3041691"/>
    <n v="0.47468660000000001"/>
  </r>
  <r>
    <x v="85"/>
    <n v="342"/>
    <n v="3.1399999999999998E-5"/>
    <n v="1.2799999999999999E-4"/>
    <n v="3.9999999999999998E-7"/>
    <n v="3.6199999999999999E-5"/>
    <n v="6.3125999999999998E-3"/>
    <n v="5.7368000000000002E-3"/>
    <n v="0"/>
    <n v="1.08E-5"/>
    <n v="1.84E-5"/>
    <n v="3.2069999999999999E-4"/>
    <n v="3.2059999999999999E-4"/>
    <n v="1.3041692"/>
    <n v="0.47468670000000002"/>
  </r>
  <r>
    <x v="85"/>
    <n v="343"/>
    <n v="3.1000000000000001E-5"/>
    <n v="1.262E-4"/>
    <n v="3.9999999999999998E-7"/>
    <n v="3.57E-5"/>
    <n v="6.2229E-3"/>
    <n v="5.6553000000000003E-3"/>
    <n v="0"/>
    <n v="1.0699999999999999E-5"/>
    <n v="1.8099999999999999E-5"/>
    <n v="3.1609999999999999E-4"/>
    <n v="3.1609999999999999E-4"/>
    <n v="1.3041693000000001"/>
    <n v="0.47468680000000002"/>
  </r>
  <r>
    <x v="85"/>
    <n v="344"/>
    <n v="3.0499999999999999E-5"/>
    <n v="1.2439999999999999E-4"/>
    <n v="3.9999999999999998E-7"/>
    <n v="3.5099999999999999E-5"/>
    <n v="6.1343999999999999E-3"/>
    <n v="5.5748999999999998E-3"/>
    <n v="0"/>
    <n v="1.0499999999999999E-5"/>
    <n v="1.7900000000000001E-5"/>
    <n v="3.1159999999999998E-4"/>
    <n v="3.1159999999999998E-4"/>
    <n v="1.3041693999999999"/>
    <n v="0.47468690000000002"/>
  </r>
  <r>
    <x v="86"/>
    <n v="345"/>
    <n v="3.01E-5"/>
    <n v="1.226E-4"/>
    <n v="3.9999999999999998E-7"/>
    <n v="3.4600000000000001E-5"/>
    <n v="6.0472E-3"/>
    <n v="5.4957000000000001E-3"/>
    <n v="0"/>
    <n v="1.04E-5"/>
    <n v="1.7600000000000001E-5"/>
    <n v="3.0719999999999999E-4"/>
    <n v="3.0719999999999999E-4"/>
    <n v="1.3041695"/>
    <n v="0.47468700000000003"/>
  </r>
  <r>
    <x v="86"/>
    <n v="346"/>
    <n v="2.97E-5"/>
    <n v="1.209E-4"/>
    <n v="3.9999999999999998E-7"/>
    <n v="3.4199999999999998E-5"/>
    <n v="5.9613000000000001E-3"/>
    <n v="5.4175999999999998E-3"/>
    <n v="0"/>
    <n v="1.0200000000000001E-5"/>
    <n v="1.7399999999999999E-5"/>
    <n v="3.0279999999999999E-4"/>
    <n v="3.0279999999999999E-4"/>
    <n v="1.3041696"/>
    <n v="0.47468709999999997"/>
  </r>
  <r>
    <x v="86"/>
    <n v="347"/>
    <n v="2.9200000000000002E-5"/>
    <n v="1.192E-4"/>
    <n v="3.9999999999999998E-7"/>
    <n v="3.3699999999999999E-5"/>
    <n v="5.8764999999999998E-3"/>
    <n v="5.3406E-3"/>
    <n v="0"/>
    <n v="1.01E-5"/>
    <n v="1.7099999999999999E-5"/>
    <n v="2.9849999999999999E-4"/>
    <n v="2.9849999999999999E-4"/>
    <n v="1.3041697000000001"/>
    <n v="0.47468709999999997"/>
  </r>
  <r>
    <x v="86"/>
    <n v="348"/>
    <n v="2.8799999999999999E-5"/>
    <n v="1.175E-4"/>
    <n v="3.9999999999999998E-7"/>
    <n v="3.3200000000000001E-5"/>
    <n v="5.7930000000000004E-3"/>
    <n v="5.2646999999999998E-3"/>
    <n v="0"/>
    <n v="9.9000000000000001E-6"/>
    <n v="1.6900000000000001E-5"/>
    <n v="2.943E-4"/>
    <n v="2.942E-4"/>
    <n v="1.3041697999999999"/>
    <n v="0.47468719999999998"/>
  </r>
  <r>
    <x v="87"/>
    <n v="349"/>
    <n v="2.8399999999999999E-5"/>
    <n v="1.158E-4"/>
    <n v="3.9999999999999998E-7"/>
    <n v="3.2700000000000002E-5"/>
    <n v="5.7107E-3"/>
    <n v="5.1898999999999999E-3"/>
    <n v="0"/>
    <n v="9.7999999999999993E-6"/>
    <n v="1.66E-5"/>
    <n v="2.901E-4"/>
    <n v="2.901E-4"/>
    <n v="1.3041697999999999"/>
    <n v="0.47468729999999998"/>
  </r>
  <r>
    <x v="87"/>
    <n v="350"/>
    <n v="2.8E-5"/>
    <n v="1.142E-4"/>
    <n v="3.9999999999999998E-7"/>
    <n v="3.2299999999999999E-5"/>
    <n v="5.6295E-3"/>
    <n v="5.1161000000000002E-3"/>
    <n v="0"/>
    <n v="9.7000000000000003E-6"/>
    <n v="1.6399999999999999E-5"/>
    <n v="2.8600000000000001E-4"/>
    <n v="2.8590000000000001E-4"/>
    <n v="1.3041699"/>
    <n v="0.47468729999999998"/>
  </r>
  <r>
    <x v="87"/>
    <n v="351"/>
    <n v="2.76E-5"/>
    <n v="1.125E-4"/>
    <n v="3.9999999999999998E-7"/>
    <n v="3.18E-5"/>
    <n v="5.5494999999999997E-3"/>
    <n v="5.0434E-3"/>
    <n v="0"/>
    <n v="9.5000000000000005E-6"/>
    <n v="1.6200000000000001E-5"/>
    <n v="2.8190000000000002E-4"/>
    <n v="2.8190000000000002E-4"/>
    <n v="1.3041700000000001"/>
    <n v="0.47468739999999998"/>
  </r>
  <r>
    <x v="87"/>
    <n v="352"/>
    <n v="2.72E-5"/>
    <n v="1.109E-4"/>
    <n v="3.9999999999999998E-7"/>
    <n v="3.1300000000000002E-5"/>
    <n v="5.4705999999999999E-3"/>
    <n v="4.9716999999999999E-3"/>
    <n v="0"/>
    <n v="9.3999999999999998E-6"/>
    <n v="1.59E-5"/>
    <n v="2.7789999999999998E-4"/>
    <n v="2.7789999999999998E-4"/>
    <n v="1.3041700000000001"/>
    <n v="0.47468749999999998"/>
  </r>
  <r>
    <x v="88"/>
    <n v="353"/>
    <n v="2.6800000000000001E-5"/>
    <n v="1.094E-4"/>
    <n v="3.9999999999999998E-7"/>
    <n v="3.0899999999999999E-5"/>
    <n v="5.3927999999999997E-3"/>
    <n v="4.9011000000000002E-3"/>
    <n v="0"/>
    <n v="9.3000000000000007E-6"/>
    <n v="1.5699999999999999E-5"/>
    <n v="2.7399999999999999E-4"/>
    <n v="2.7389999999999999E-4"/>
    <n v="1.3041701000000001"/>
    <n v="0.47468749999999998"/>
  </r>
  <r>
    <x v="88"/>
    <n v="354"/>
    <n v="2.6400000000000001E-5"/>
    <n v="1.078E-4"/>
    <n v="3.9999999999999998E-7"/>
    <n v="3.0499999999999999E-5"/>
    <n v="5.3162000000000001E-3"/>
    <n v="4.8313999999999996E-3"/>
    <n v="0"/>
    <n v="9.0999999999999993E-6"/>
    <n v="1.5500000000000001E-5"/>
    <n v="2.7010000000000001E-4"/>
    <n v="2.7E-4"/>
    <n v="1.3041701999999999"/>
    <n v="0.47468759999999999"/>
  </r>
  <r>
    <x v="88"/>
    <n v="355"/>
    <n v="2.6100000000000001E-5"/>
    <n v="1.063E-4"/>
    <n v="3.9999999999999998E-7"/>
    <n v="3.0000000000000001E-5"/>
    <n v="5.2405999999999998E-3"/>
    <n v="4.7628000000000002E-3"/>
    <n v="0"/>
    <n v="9.0000000000000002E-6"/>
    <n v="1.5299999999999999E-5"/>
    <n v="2.6620000000000002E-4"/>
    <n v="2.6620000000000002E-4"/>
    <n v="1.3041701999999999"/>
    <n v="0.47468759999999999"/>
  </r>
  <r>
    <x v="88"/>
    <n v="356"/>
    <n v="2.5700000000000001E-5"/>
    <n v="1.048E-4"/>
    <n v="3.9999999999999998E-7"/>
    <n v="2.9600000000000001E-5"/>
    <n v="5.1660999999999999E-3"/>
    <n v="4.6950999999999998E-3"/>
    <n v="0"/>
    <n v="8.8999999999999995E-6"/>
    <n v="1.5E-5"/>
    <n v="2.6249999999999998E-4"/>
    <n v="2.6239999999999998E-4"/>
    <n v="1.3041703"/>
    <n v="0.47468769999999999"/>
  </r>
  <r>
    <x v="89"/>
    <n v="357"/>
    <n v="2.5299999999999998E-5"/>
    <n v="1.033E-4"/>
    <n v="3.9999999999999998E-7"/>
    <n v="2.9200000000000002E-5"/>
    <n v="5.0927000000000004E-3"/>
    <n v="4.6283000000000001E-3"/>
    <n v="0"/>
    <n v="8.6999999999999997E-6"/>
    <n v="1.4800000000000001E-5"/>
    <n v="2.587E-4"/>
    <n v="2.587E-4"/>
    <n v="1.3041703"/>
    <n v="0.47468769999999999"/>
  </r>
  <r>
    <x v="89"/>
    <n v="358"/>
    <n v="2.5000000000000001E-5"/>
    <n v="1.0179999999999999E-4"/>
    <n v="3.9999999999999998E-7"/>
    <n v="2.8799999999999999E-5"/>
    <n v="5.0203000000000001E-3"/>
    <n v="4.5626E-3"/>
    <n v="0"/>
    <n v="8.6000000000000007E-6"/>
    <n v="1.4600000000000001E-5"/>
    <n v="2.5500000000000002E-4"/>
    <n v="2.5500000000000002E-4"/>
    <n v="1.3041704000000001"/>
    <n v="0.47468769999999999"/>
  </r>
  <r>
    <x v="89"/>
    <n v="359"/>
    <n v="2.4600000000000002E-5"/>
    <n v="1.004E-4"/>
    <n v="2.9999999999999999E-7"/>
    <n v="2.8399999999999999E-5"/>
    <n v="4.9490000000000003E-3"/>
    <n v="4.4977000000000003E-3"/>
    <n v="0"/>
    <n v="8.4999999999999999E-6"/>
    <n v="1.4399999999999999E-5"/>
    <n v="2.5139999999999999E-4"/>
    <n v="2.5139999999999999E-4"/>
    <n v="1.3041704000000001"/>
    <n v="0.47468779999999999"/>
  </r>
  <r>
    <x v="89"/>
    <n v="360"/>
    <n v="2.4300000000000001E-5"/>
    <n v="9.8900000000000005E-5"/>
    <n v="2.9999999999999999E-7"/>
    <n v="2.8E-5"/>
    <n v="4.8786000000000003E-3"/>
    <n v="4.4337999999999999E-3"/>
    <n v="0"/>
    <n v="8.3999999999999992E-6"/>
    <n v="1.42E-5"/>
    <n v="2.4780000000000001E-4"/>
    <n v="2.4780000000000001E-4"/>
    <n v="1.3041704000000001"/>
    <n v="0.47468779999999999"/>
  </r>
  <r>
    <x v="90"/>
    <n v="361"/>
    <n v="2.3900000000000002E-5"/>
    <n v="9.7499999999999998E-5"/>
    <n v="2.9999999999999999E-7"/>
    <n v="2.76E-5"/>
    <n v="4.8092999999999999E-3"/>
    <n v="4.3708000000000002E-3"/>
    <n v="0"/>
    <n v="8.3000000000000002E-6"/>
    <n v="1.4E-5"/>
    <n v="2.4429999999999998E-4"/>
    <n v="2.4429999999999998E-4"/>
    <n v="1.3041704999999999"/>
    <n v="0.47468779999999999"/>
  </r>
  <r>
    <x v="90"/>
    <n v="362"/>
    <n v="2.3600000000000001E-5"/>
    <n v="9.6100000000000005E-5"/>
    <n v="2.9999999999999999E-7"/>
    <n v="2.72E-5"/>
    <n v="4.7409000000000001E-3"/>
    <n v="4.3087000000000004E-3"/>
    <n v="0"/>
    <n v="8.1000000000000004E-6"/>
    <n v="1.38E-5"/>
    <n v="2.409E-4"/>
    <n v="2.408E-4"/>
    <n v="1.3041704999999999"/>
    <n v="0.4746879"/>
  </r>
  <r>
    <x v="90"/>
    <n v="363"/>
    <n v="2.3200000000000001E-5"/>
    <n v="9.48E-5"/>
    <n v="2.9999999999999999E-7"/>
    <n v="2.6800000000000001E-5"/>
    <n v="4.6734999999999997E-3"/>
    <n v="4.2474000000000001E-3"/>
    <n v="0"/>
    <n v="7.9999999999999996E-6"/>
    <n v="1.36E-5"/>
    <n v="2.374E-4"/>
    <n v="2.374E-4"/>
    <n v="1.3041706"/>
    <n v="0.4746879"/>
  </r>
  <r>
    <x v="90"/>
    <n v="364"/>
    <n v="2.2900000000000001E-5"/>
    <n v="9.3399999999999993E-5"/>
    <n v="2.9999999999999999E-7"/>
    <n v="2.6400000000000001E-5"/>
    <n v="4.6071000000000003E-3"/>
    <n v="4.1871E-3"/>
    <n v="0"/>
    <n v="7.9000000000000006E-6"/>
    <n v="1.34E-5"/>
    <n v="2.341E-4"/>
    <n v="2.34E-4"/>
    <n v="1.3041706"/>
    <n v="0.4746879"/>
  </r>
  <r>
    <x v="91"/>
    <n v="365"/>
    <n v="2.26E-5"/>
    <n v="9.2100000000000003E-5"/>
    <n v="2.9999999999999999E-7"/>
    <n v="2.5999999999999998E-5"/>
    <n v="4.5415999999999998E-3"/>
    <n v="4.1275000000000001E-3"/>
    <n v="0"/>
    <n v="7.7999999999999999E-6"/>
    <n v="1.3200000000000001E-5"/>
    <n v="2.307E-4"/>
    <n v="2.307E-4"/>
    <n v="1.3041706"/>
    <n v="0.474688"/>
  </r>
  <r>
    <x v="91"/>
    <n v="366"/>
    <n v="2.23E-5"/>
    <n v="9.0799999999999998E-5"/>
    <n v="2.9999999999999999E-7"/>
    <n v="2.5700000000000001E-5"/>
    <n v="4.4771000000000004E-3"/>
    <n v="4.0689000000000003E-3"/>
    <n v="0"/>
    <n v="7.7000000000000008E-6"/>
    <n v="1.2999999999999999E-5"/>
    <n v="2.274E-4"/>
    <n v="2.274E-4"/>
    <n v="1.3041706"/>
    <n v="0.474688"/>
  </r>
  <r>
    <x v="91"/>
    <n v="367"/>
    <n v="2.1999999999999999E-5"/>
    <n v="8.9499999999999994E-5"/>
    <n v="2.9999999999999999E-7"/>
    <n v="2.5299999999999998E-5"/>
    <n v="4.4133999999999996E-3"/>
    <n v="4.0111000000000001E-3"/>
    <n v="0"/>
    <n v="7.6000000000000001E-6"/>
    <n v="1.2799999999999999E-5"/>
    <n v="2.242E-4"/>
    <n v="2.242E-4"/>
    <n v="1.3041707"/>
    <n v="0.474688"/>
  </r>
  <r>
    <x v="91"/>
    <n v="368"/>
    <n v="2.16E-5"/>
    <n v="8.8200000000000003E-5"/>
    <n v="2.9999999999999999E-7"/>
    <n v="2.4899999999999999E-5"/>
    <n v="4.3506999999999999E-3"/>
    <n v="3.954E-3"/>
    <n v="0"/>
    <n v="7.5000000000000002E-6"/>
    <n v="1.27E-5"/>
    <n v="2.2100000000000001E-4"/>
    <n v="2.2100000000000001E-4"/>
    <n v="1.3041707"/>
    <n v="0.474688"/>
  </r>
  <r>
    <x v="92"/>
    <n v="369"/>
    <n v="2.1299999999999999E-5"/>
    <n v="8.7000000000000001E-5"/>
    <n v="2.9999999999999999E-7"/>
    <n v="2.4600000000000002E-5"/>
    <n v="4.2889E-3"/>
    <n v="3.8977999999999999E-3"/>
    <n v="0"/>
    <n v="7.4000000000000003E-6"/>
    <n v="1.2500000000000001E-5"/>
    <n v="2.1790000000000001E-4"/>
    <n v="2.1790000000000001E-4"/>
    <n v="1.3041707"/>
    <n v="0.4746881"/>
  </r>
  <r>
    <x v="92"/>
    <n v="370"/>
    <n v="2.0999999999999999E-5"/>
    <n v="8.5699999999999996E-5"/>
    <n v="2.9999999999999999E-7"/>
    <n v="2.4199999999999999E-5"/>
    <n v="4.2278999999999997E-3"/>
    <n v="3.8424000000000002E-3"/>
    <n v="0"/>
    <n v="7.3000000000000004E-6"/>
    <n v="1.2300000000000001E-5"/>
    <n v="2.1479999999999999E-4"/>
    <n v="2.1479999999999999E-4"/>
    <n v="1.3041707"/>
    <n v="0.4746881"/>
  </r>
  <r>
    <x v="92"/>
    <n v="371"/>
    <n v="2.0699999999999998E-5"/>
    <n v="8.4499999999999994E-5"/>
    <n v="2.9999999999999999E-7"/>
    <n v="2.3900000000000002E-5"/>
    <n v="4.1678000000000002E-3"/>
    <n v="3.7878E-3"/>
    <n v="0"/>
    <n v="7.1999999999999997E-6"/>
    <n v="1.2099999999999999E-5"/>
    <n v="2.117E-4"/>
    <n v="2.117E-4"/>
    <n v="1.3041708000000001"/>
    <n v="0.4746881"/>
  </r>
  <r>
    <x v="92"/>
    <n v="372"/>
    <n v="2.0400000000000001E-5"/>
    <n v="8.3300000000000005E-5"/>
    <n v="2.9999999999999999E-7"/>
    <n v="2.3499999999999999E-5"/>
    <n v="4.1085999999999996E-3"/>
    <n v="3.7339999999999999E-3"/>
    <n v="0"/>
    <n v="7.0999999999999998E-6"/>
    <n v="1.2E-5"/>
    <n v="2.087E-4"/>
    <n v="2.087E-4"/>
    <n v="1.3041708000000001"/>
    <n v="0.4746881"/>
  </r>
  <r>
    <x v="93"/>
    <n v="373"/>
    <n v="2.0100000000000001E-5"/>
    <n v="8.2100000000000003E-5"/>
    <n v="2.9999999999999999E-7"/>
    <n v="2.3200000000000001E-5"/>
    <n v="4.0502000000000003E-3"/>
    <n v="3.6809E-3"/>
    <n v="0"/>
    <n v="6.9999999999999999E-6"/>
    <n v="1.1800000000000001E-5"/>
    <n v="2.0579999999999999E-4"/>
    <n v="2.0570000000000001E-4"/>
    <n v="1.3041708000000001"/>
    <n v="0.4746881"/>
  </r>
  <r>
    <x v="93"/>
    <n v="374"/>
    <n v="1.9899999999999999E-5"/>
    <n v="8.1000000000000004E-5"/>
    <n v="2.9999999999999999E-7"/>
    <n v="2.2900000000000001E-5"/>
    <n v="3.9925999999999998E-3"/>
    <n v="3.6286000000000001E-3"/>
    <n v="0"/>
    <n v="6.9E-6"/>
    <n v="1.1600000000000001E-5"/>
    <n v="2.028E-4"/>
    <n v="2.028E-4"/>
    <n v="1.3041708000000001"/>
    <n v="0.4746882"/>
  </r>
  <r>
    <x v="93"/>
    <n v="375"/>
    <n v="1.9599999999999999E-5"/>
    <n v="7.9800000000000002E-5"/>
    <n v="2.9999999999999999E-7"/>
    <n v="2.2500000000000001E-5"/>
    <n v="3.9359E-3"/>
    <n v="3.5769999999999999E-3"/>
    <n v="0"/>
    <n v="6.8000000000000001E-6"/>
    <n v="1.15E-5"/>
    <n v="2.0000000000000001E-4"/>
    <n v="1.9990000000000001E-4"/>
    <n v="1.3041708000000001"/>
    <n v="0.4746882"/>
  </r>
  <r>
    <x v="93"/>
    <n v="376"/>
    <n v="1.9300000000000002E-5"/>
    <n v="7.8700000000000002E-5"/>
    <n v="2.9999999999999999E-7"/>
    <n v="2.2200000000000001E-5"/>
    <n v="3.8798999999999999E-3"/>
    <n v="3.5262000000000002E-3"/>
    <n v="0"/>
    <n v="6.7000000000000002E-6"/>
    <n v="1.13E-5"/>
    <n v="1.9709999999999999E-4"/>
    <n v="1.9709999999999999E-4"/>
    <n v="1.3041708999999999"/>
    <n v="0.4746882"/>
  </r>
  <r>
    <x v="94"/>
    <n v="377"/>
    <n v="1.9000000000000001E-5"/>
    <n v="7.7600000000000002E-5"/>
    <n v="2.9999999999999999E-7"/>
    <n v="2.19E-5"/>
    <n v="3.8248000000000002E-3"/>
    <n v="3.4761000000000002E-3"/>
    <n v="0"/>
    <n v="6.6000000000000003E-6"/>
    <n v="1.11E-5"/>
    <n v="1.9430000000000001E-4"/>
    <n v="1.9430000000000001E-4"/>
    <n v="1.3041708999999999"/>
    <n v="0.4746882"/>
  </r>
  <r>
    <x v="94"/>
    <n v="378"/>
    <n v="1.88E-5"/>
    <n v="7.6500000000000003E-5"/>
    <n v="2.9999999999999999E-7"/>
    <n v="2.16E-5"/>
    <n v="3.7704000000000001E-3"/>
    <n v="3.4267E-3"/>
    <n v="0"/>
    <n v="6.4999999999999996E-6"/>
    <n v="1.1E-5"/>
    <n v="1.916E-4"/>
    <n v="1.9149999999999999E-4"/>
    <n v="1.3041708999999999"/>
    <n v="0.4746882"/>
  </r>
  <r>
    <x v="94"/>
    <n v="379"/>
    <n v="1.8499999999999999E-5"/>
    <n v="7.5400000000000003E-5"/>
    <n v="2.9999999999999999E-7"/>
    <n v="2.1299999999999999E-5"/>
    <n v="3.7168000000000001E-3"/>
    <n v="3.3779999999999999E-3"/>
    <n v="0"/>
    <n v="6.3999999999999997E-6"/>
    <n v="1.08E-5"/>
    <n v="1.8880000000000001E-4"/>
    <n v="1.8880000000000001E-4"/>
    <n v="1.3041708999999999"/>
    <n v="0.4746882"/>
  </r>
  <r>
    <x v="94"/>
    <n v="380"/>
    <n v="1.8199999999999999E-5"/>
    <n v="7.4300000000000004E-5"/>
    <n v="2.9999999999999999E-7"/>
    <n v="2.0999999999999999E-5"/>
    <n v="3.6640000000000002E-3"/>
    <n v="3.3300000000000001E-3"/>
    <n v="0"/>
    <n v="6.2999999999999998E-6"/>
    <n v="1.0699999999999999E-5"/>
    <n v="1.861E-4"/>
    <n v="1.861E-4"/>
    <n v="1.3041708999999999"/>
    <n v="0.4746882"/>
  </r>
  <r>
    <x v="95"/>
    <n v="381"/>
    <n v="1.8E-5"/>
    <n v="7.3200000000000004E-5"/>
    <n v="2.9999999999999999E-7"/>
    <n v="2.0699999999999998E-5"/>
    <n v="3.6118999999999999E-3"/>
    <n v="3.2826000000000001E-3"/>
    <n v="0"/>
    <n v="6.1999999999999999E-6"/>
    <n v="1.0499999999999999E-5"/>
    <n v="1.8349999999999999E-4"/>
    <n v="1.8349999999999999E-4"/>
    <n v="1.3041708999999999"/>
    <n v="0.4746882"/>
  </r>
  <r>
    <x v="95"/>
    <n v="382"/>
    <n v="1.77E-5"/>
    <n v="7.2200000000000007E-5"/>
    <n v="2.9999999999999999E-7"/>
    <n v="2.0400000000000001E-5"/>
    <n v="3.5606000000000001E-3"/>
    <n v="3.2360000000000002E-3"/>
    <n v="0"/>
    <n v="6.1E-6"/>
    <n v="1.04E-5"/>
    <n v="1.8090000000000001E-4"/>
    <n v="1.8090000000000001E-4"/>
    <n v="1.3041708999999999"/>
    <n v="0.47468830000000001"/>
  </r>
  <r>
    <x v="95"/>
    <n v="383"/>
    <n v="1.7499999999999998E-5"/>
    <n v="7.1199999999999996E-5"/>
    <n v="1.9999999999999999E-7"/>
    <n v="2.0100000000000001E-5"/>
    <n v="3.5100000000000001E-3"/>
    <n v="3.1900000000000001E-3"/>
    <n v="0"/>
    <n v="6.0000000000000002E-6"/>
    <n v="1.0200000000000001E-5"/>
    <n v="1.783E-4"/>
    <n v="1.783E-4"/>
    <n v="1.304171"/>
    <n v="0.47468830000000001"/>
  </r>
  <r>
    <x v="95"/>
    <n v="384"/>
    <n v="1.7200000000000001E-5"/>
    <n v="7.0199999999999999E-5"/>
    <n v="1.9999999999999999E-7"/>
    <n v="1.98E-5"/>
    <n v="3.4600999999999998E-3"/>
    <n v="3.1446E-3"/>
    <n v="0"/>
    <n v="5.9000000000000003E-6"/>
    <n v="1.01E-5"/>
    <n v="1.7579999999999999E-4"/>
    <n v="1.7579999999999999E-4"/>
    <n v="1.304171"/>
    <n v="0.47468830000000001"/>
  </r>
  <r>
    <x v="96"/>
    <n v="385"/>
    <n v="1.7E-5"/>
    <n v="6.9200000000000002E-5"/>
    <n v="1.9999999999999999E-7"/>
    <n v="1.95E-5"/>
    <n v="3.4109000000000001E-3"/>
    <n v="3.0999000000000001E-3"/>
    <n v="0"/>
    <n v="5.9000000000000003E-6"/>
    <n v="9.9000000000000001E-6"/>
    <n v="1.7330000000000001E-4"/>
    <n v="1.7330000000000001E-4"/>
    <n v="1.304171"/>
    <n v="0.47468830000000001"/>
  </r>
  <r>
    <x v="96"/>
    <n v="386"/>
    <n v="1.6699999999999999E-5"/>
    <n v="6.8200000000000004E-5"/>
    <n v="1.9999999999999999E-7"/>
    <n v="1.9300000000000002E-5"/>
    <n v="3.3624000000000002E-3"/>
    <n v="3.0558999999999998E-3"/>
    <n v="0"/>
    <n v="5.8000000000000004E-6"/>
    <n v="9.7999999999999993E-6"/>
    <n v="1.708E-4"/>
    <n v="1.708E-4"/>
    <n v="1.304171"/>
    <n v="0.47468830000000001"/>
  </r>
  <r>
    <x v="96"/>
    <n v="387"/>
    <n v="1.6500000000000001E-5"/>
    <n v="6.7199999999999994E-5"/>
    <n v="1.9999999999999999E-7"/>
    <n v="1.9000000000000001E-5"/>
    <n v="3.3146E-3"/>
    <n v="3.0124000000000001E-3"/>
    <n v="0"/>
    <n v="5.6999999999999996E-6"/>
    <n v="9.7000000000000003E-6"/>
    <n v="1.684E-4"/>
    <n v="1.684E-4"/>
    <n v="1.304171"/>
    <n v="0.47468830000000001"/>
  </r>
  <r>
    <x v="96"/>
    <n v="388"/>
    <n v="1.63E-5"/>
    <n v="6.6299999999999999E-5"/>
    <n v="1.9999999999999999E-7"/>
    <n v="1.8700000000000001E-5"/>
    <n v="3.2675E-3"/>
    <n v="2.9696000000000002E-3"/>
    <n v="0"/>
    <n v="5.5999999999999997E-6"/>
    <n v="9.5000000000000005E-6"/>
    <n v="1.66E-4"/>
    <n v="1.66E-4"/>
    <n v="1.304171"/>
    <n v="0.47468830000000001"/>
  </r>
  <r>
    <x v="97"/>
    <n v="389"/>
    <n v="1.5999999999999999E-5"/>
    <n v="6.5300000000000002E-5"/>
    <n v="1.9999999999999999E-7"/>
    <n v="1.8499999999999999E-5"/>
    <n v="3.2211000000000002E-3"/>
    <n v="2.9274000000000001E-3"/>
    <n v="0"/>
    <n v="5.4999999999999999E-6"/>
    <n v="9.3999999999999998E-6"/>
    <n v="1.6359999999999999E-4"/>
    <n v="1.6359999999999999E-4"/>
    <n v="1.304171"/>
    <n v="0.47468830000000001"/>
  </r>
  <r>
    <x v="97"/>
    <n v="390"/>
    <n v="1.5800000000000001E-5"/>
    <n v="6.4399999999999993E-5"/>
    <n v="1.9999999999999999E-7"/>
    <n v="1.8199999999999999E-5"/>
    <n v="3.1752999999999998E-3"/>
    <n v="2.8858E-3"/>
    <n v="0"/>
    <n v="5.4999999999999999E-6"/>
    <n v="9.2E-6"/>
    <n v="1.6129999999999999E-4"/>
    <n v="1.6129999999999999E-4"/>
    <n v="1.304171"/>
    <n v="0.47468830000000001"/>
  </r>
  <r>
    <x v="97"/>
    <n v="391"/>
    <n v="1.56E-5"/>
    <n v="6.3499999999999999E-5"/>
    <n v="1.9999999999999999E-7"/>
    <n v="1.7900000000000001E-5"/>
    <n v="3.1302000000000001E-3"/>
    <n v="2.8448000000000002E-3"/>
    <n v="0"/>
    <n v="5.4E-6"/>
    <n v="9.0999999999999993E-6"/>
    <n v="1.5899999999999999E-4"/>
    <n v="1.5899999999999999E-4"/>
    <n v="1.304171"/>
    <n v="0.47468830000000001"/>
  </r>
  <r>
    <x v="97"/>
    <n v="392"/>
    <n v="1.5299999999999999E-5"/>
    <n v="6.2600000000000004E-5"/>
    <n v="1.9999999999999999E-7"/>
    <n v="1.77E-5"/>
    <n v="3.0856999999999998E-3"/>
    <n v="2.8043999999999999E-3"/>
    <n v="0"/>
    <n v="5.3000000000000001E-6"/>
    <n v="9.0000000000000002E-6"/>
    <n v="1.5679999999999999E-4"/>
    <n v="1.5669999999999999E-4"/>
    <n v="1.304171"/>
    <n v="0.47468830000000001"/>
  </r>
  <r>
    <x v="98"/>
    <n v="393"/>
    <n v="1.5099999999999999E-5"/>
    <n v="6.1699999999999995E-5"/>
    <n v="1.9999999999999999E-7"/>
    <n v="1.7399999999999999E-5"/>
    <n v="3.0417999999999999E-3"/>
    <n v="2.7645E-3"/>
    <n v="0"/>
    <n v="5.2000000000000002E-6"/>
    <n v="8.8999999999999995E-6"/>
    <n v="1.5449999999999999E-4"/>
    <n v="1.5449999999999999E-4"/>
    <n v="1.304171"/>
    <n v="0.47468830000000001"/>
  </r>
  <r>
    <x v="98"/>
    <n v="394"/>
    <n v="1.49E-5"/>
    <n v="6.0800000000000001E-5"/>
    <n v="1.9999999999999999E-7"/>
    <n v="1.7200000000000001E-5"/>
    <n v="2.9986000000000001E-3"/>
    <n v="2.7252000000000001E-3"/>
    <n v="0"/>
    <n v="5.1000000000000003E-6"/>
    <n v="8.6999999999999997E-6"/>
    <n v="1.5229999999999999E-4"/>
    <n v="1.5229999999999999E-4"/>
    <n v="1.304171"/>
    <n v="0.47468830000000001"/>
  </r>
  <r>
    <x v="98"/>
    <n v="395"/>
    <n v="1.47E-5"/>
    <n v="5.9899999999999999E-5"/>
    <n v="1.9999999999999999E-7"/>
    <n v="1.6900000000000001E-5"/>
    <n v="2.9559999999999999E-3"/>
    <n v="2.6865000000000001E-3"/>
    <n v="0"/>
    <n v="5.1000000000000003E-6"/>
    <n v="8.6000000000000007E-6"/>
    <n v="1.5019999999999999E-4"/>
    <n v="1.5019999999999999E-4"/>
    <n v="1.3041711"/>
    <n v="0.47468840000000001"/>
  </r>
  <r>
    <x v="98"/>
    <n v="396"/>
    <n v="1.45E-5"/>
    <n v="5.91E-5"/>
    <n v="1.9999999999999999E-7"/>
    <n v="1.6699999999999999E-5"/>
    <n v="2.9139000000000001E-3"/>
    <n v="2.6483000000000001E-3"/>
    <n v="0"/>
    <n v="5.0000000000000004E-6"/>
    <n v="8.4999999999999999E-6"/>
    <n v="1.4799999999999999E-4"/>
    <n v="1.4799999999999999E-4"/>
    <n v="1.3041711"/>
    <n v="0.47468840000000001"/>
  </r>
  <r>
    <x v="99"/>
    <n v="397"/>
    <n v="1.43E-5"/>
    <n v="5.8199999999999998E-5"/>
    <n v="1.9999999999999999E-7"/>
    <n v="1.6500000000000001E-5"/>
    <n v="2.8725000000000001E-3"/>
    <n v="2.6105999999999998E-3"/>
    <n v="0"/>
    <n v="4.8999999999999997E-6"/>
    <n v="8.3999999999999992E-6"/>
    <n v="1.459E-4"/>
    <n v="1.459E-4"/>
    <n v="1.3041711"/>
    <n v="0.47468840000000001"/>
  </r>
  <r>
    <x v="99"/>
    <n v="398"/>
    <n v="1.4100000000000001E-5"/>
    <n v="5.7399999999999999E-5"/>
    <n v="1.9999999999999999E-7"/>
    <n v="1.6200000000000001E-5"/>
    <n v="2.8316999999999999E-3"/>
    <n v="2.5734999999999998E-3"/>
    <n v="0"/>
    <n v="4.8999999999999997E-6"/>
    <n v="8.1999999999999994E-6"/>
    <n v="1.439E-4"/>
    <n v="1.438E-4"/>
    <n v="1.3041711"/>
    <n v="0.47468840000000001"/>
  </r>
  <r>
    <x v="99"/>
    <n v="399"/>
    <n v="1.3900000000000001E-5"/>
    <n v="5.66E-5"/>
    <n v="1.9999999999999999E-7"/>
    <n v="1.5999999999999999E-5"/>
    <n v="2.7913999999999999E-3"/>
    <n v="2.5370000000000002E-3"/>
    <n v="0"/>
    <n v="4.7999999999999998E-6"/>
    <n v="8.1000000000000004E-6"/>
    <n v="1.418E-4"/>
    <n v="1.418E-4"/>
    <n v="1.3041711"/>
    <n v="0.47468840000000001"/>
  </r>
  <r>
    <x v="99"/>
    <n v="400"/>
    <n v="1.3699999999999999E-5"/>
    <n v="5.5800000000000001E-5"/>
    <n v="1.9999999999999999E-7"/>
    <n v="1.5800000000000001E-5"/>
    <n v="2.7518E-3"/>
    <n v="2.5008999999999999E-3"/>
    <n v="0"/>
    <n v="4.6999999999999999E-6"/>
    <n v="7.9999999999999996E-6"/>
    <n v="1.3980000000000001E-4"/>
    <n v="1.3980000000000001E-4"/>
    <n v="1.3041711"/>
    <n v="0.47468840000000001"/>
  </r>
  <r>
    <x v="100"/>
    <n v="401"/>
    <n v="1.3499999999999999E-5"/>
    <n v="5.5000000000000002E-5"/>
    <n v="1.9999999999999999E-7"/>
    <n v="1.5500000000000001E-5"/>
    <n v="2.7127000000000002E-3"/>
    <n v="2.4654E-3"/>
    <n v="0"/>
    <n v="4.6999999999999999E-6"/>
    <n v="7.9000000000000006E-6"/>
    <n v="1.3779999999999999E-4"/>
    <n v="1.3779999999999999E-4"/>
    <n v="1.3041711"/>
    <n v="0.47468840000000001"/>
  </r>
  <r>
    <x v="100"/>
    <n v="402"/>
    <n v="1.33E-5"/>
    <n v="5.4200000000000003E-5"/>
    <n v="1.9999999999999999E-7"/>
    <n v="1.5299999999999999E-5"/>
    <n v="2.6741E-3"/>
    <n v="2.4302999999999998E-3"/>
    <n v="0"/>
    <n v="4.6E-6"/>
    <n v="7.7999999999999999E-6"/>
    <n v="1.359E-4"/>
    <n v="1.3579999999999999E-4"/>
    <n v="1.3041711"/>
    <n v="0.47468840000000001"/>
  </r>
  <r>
    <x v="100"/>
    <n v="403"/>
    <n v="1.31E-5"/>
    <n v="5.3499999999999999E-5"/>
    <n v="1.9999999999999999E-7"/>
    <n v="1.5099999999999999E-5"/>
    <n v="2.6361000000000002E-3"/>
    <n v="2.3958E-3"/>
    <n v="0"/>
    <n v="4.5000000000000001E-6"/>
    <n v="7.7000000000000008E-6"/>
    <n v="1.339E-4"/>
    <n v="1.339E-4"/>
    <n v="1.3041711"/>
    <n v="0.47468840000000001"/>
  </r>
  <r>
    <x v="100"/>
    <n v="404"/>
    <n v="1.29E-5"/>
    <n v="5.27E-5"/>
    <n v="1.9999999999999999E-7"/>
    <n v="1.49E-5"/>
    <n v="2.5986E-3"/>
    <n v="2.3617E-3"/>
    <n v="0"/>
    <n v="4.5000000000000001E-6"/>
    <n v="7.6000000000000001E-6"/>
    <n v="1.3200000000000001E-4"/>
    <n v="1.3200000000000001E-4"/>
    <n v="1.3041711"/>
    <n v="0.47468840000000001"/>
  </r>
  <r>
    <x v="101"/>
    <n v="405"/>
    <n v="1.27E-5"/>
    <n v="5.1900000000000001E-5"/>
    <n v="1.9999999999999999E-7"/>
    <n v="1.47E-5"/>
    <n v="2.5617000000000001E-3"/>
    <n v="2.3281E-3"/>
    <n v="0"/>
    <n v="4.4000000000000002E-6"/>
    <n v="7.5000000000000002E-6"/>
    <n v="1.3009999999999999E-4"/>
    <n v="1.3009999999999999E-4"/>
    <n v="1.3041711"/>
    <n v="0.47468840000000001"/>
  </r>
  <r>
    <x v="101"/>
    <n v="406"/>
    <n v="1.26E-5"/>
    <n v="5.1199999999999998E-5"/>
    <n v="1.9999999999999999E-7"/>
    <n v="1.45E-5"/>
    <n v="2.5252999999999999E-3"/>
    <n v="2.2951E-3"/>
    <n v="0"/>
    <n v="4.3000000000000003E-6"/>
    <n v="7.4000000000000003E-6"/>
    <n v="1.283E-4"/>
    <n v="1.283E-4"/>
    <n v="1.3041711"/>
    <n v="0.47468840000000001"/>
  </r>
  <r>
    <x v="101"/>
    <n v="407"/>
    <n v="1.24E-5"/>
    <n v="5.0500000000000001E-5"/>
    <n v="1.9999999999999999E-7"/>
    <n v="1.43E-5"/>
    <n v="2.4894000000000001E-3"/>
    <n v="2.2623999999999999E-3"/>
    <n v="0"/>
    <n v="4.3000000000000003E-6"/>
    <n v="7.1999999999999997E-6"/>
    <n v="1.2650000000000001E-4"/>
    <n v="1.2650000000000001E-4"/>
    <n v="1.3041711"/>
    <n v="0.47468840000000001"/>
  </r>
  <r>
    <x v="101"/>
    <n v="408"/>
    <n v="1.22E-5"/>
    <n v="4.9799999999999998E-5"/>
    <n v="1.9999999999999999E-7"/>
    <n v="1.4100000000000001E-5"/>
    <n v="2.454E-3"/>
    <n v="2.2303000000000002E-3"/>
    <n v="0"/>
    <n v="4.1999999999999996E-6"/>
    <n v="7.0999999999999998E-6"/>
    <n v="1.247E-4"/>
    <n v="1.247E-4"/>
    <n v="1.3041711"/>
    <n v="0.47468840000000001"/>
  </r>
  <r>
    <x v="102"/>
    <n v="409"/>
    <n v="1.2E-5"/>
    <n v="4.9100000000000001E-5"/>
    <n v="1.9999999999999999E-7"/>
    <n v="1.3900000000000001E-5"/>
    <n v="2.4191E-3"/>
    <n v="2.1986000000000002E-3"/>
    <n v="0"/>
    <n v="4.1999999999999996E-6"/>
    <n v="6.9999999999999999E-6"/>
    <n v="1.2290000000000001E-4"/>
    <n v="1.2290000000000001E-4"/>
    <n v="1.3041711"/>
    <n v="0.47468840000000001"/>
  </r>
  <r>
    <x v="102"/>
    <n v="410"/>
    <n v="1.19E-5"/>
    <n v="4.8399999999999997E-5"/>
    <n v="1.9999999999999999E-7"/>
    <n v="1.3699999999999999E-5"/>
    <n v="2.3847E-3"/>
    <n v="2.1673E-3"/>
    <n v="0"/>
    <n v="4.0999999999999997E-6"/>
    <n v="6.9E-6"/>
    <n v="1.2120000000000001E-4"/>
    <n v="1.211E-4"/>
    <n v="1.3041711"/>
    <n v="0.47468840000000001"/>
  </r>
  <r>
    <x v="102"/>
    <n v="411"/>
    <n v="1.17E-5"/>
    <n v="4.7700000000000001E-5"/>
    <n v="1.9999999999999999E-7"/>
    <n v="1.3499999999999999E-5"/>
    <n v="2.3508000000000001E-3"/>
    <n v="2.1364999999999999E-3"/>
    <n v="0"/>
    <n v="3.9999999999999998E-6"/>
    <n v="6.8000000000000001E-6"/>
    <n v="1.194E-4"/>
    <n v="1.194E-4"/>
    <n v="1.3041711"/>
    <n v="0.47468840000000001"/>
  </r>
  <r>
    <x v="102"/>
    <n v="412"/>
    <n v="1.15E-5"/>
    <n v="4.6999999999999997E-5"/>
    <n v="1.9999999999999999E-7"/>
    <n v="1.33E-5"/>
    <n v="2.3173999999999998E-3"/>
    <n v="2.1061999999999999E-3"/>
    <n v="0"/>
    <n v="3.9999999999999998E-6"/>
    <n v="6.7000000000000002E-6"/>
    <n v="1.177E-4"/>
    <n v="1.177E-4"/>
    <n v="1.3041711"/>
    <n v="0.47468840000000001"/>
  </r>
  <r>
    <x v="103"/>
    <n v="413"/>
    <n v="1.1399999999999999E-5"/>
    <n v="4.6300000000000001E-5"/>
    <n v="1.9999999999999999E-7"/>
    <n v="1.31E-5"/>
    <n v="2.2845000000000001E-3"/>
    <n v="2.0761999999999998E-3"/>
    <n v="0"/>
    <n v="3.8999999999999999E-6"/>
    <n v="6.7000000000000002E-6"/>
    <n v="1.161E-4"/>
    <n v="1.16E-4"/>
    <n v="1.3041711"/>
    <n v="0.47468840000000001"/>
  </r>
  <r>
    <x v="103"/>
    <n v="414"/>
    <n v="1.1199999999999999E-5"/>
    <n v="4.57E-5"/>
    <n v="1.9999999999999999E-7"/>
    <n v="1.29E-5"/>
    <n v="2.2520000000000001E-3"/>
    <n v="2.0466999999999998E-3"/>
    <n v="0"/>
    <n v="3.8999999999999999E-6"/>
    <n v="6.6000000000000003E-6"/>
    <n v="1.144E-4"/>
    <n v="1.144E-4"/>
    <n v="1.3041711"/>
    <n v="0.47468840000000001"/>
  </r>
  <r>
    <x v="103"/>
    <n v="415"/>
    <n v="1.1E-5"/>
    <n v="4.5000000000000003E-5"/>
    <n v="1.9999999999999999E-7"/>
    <n v="1.27E-5"/>
    <n v="2.2200000000000002E-3"/>
    <n v="2.0176E-3"/>
    <n v="0"/>
    <n v="3.8E-6"/>
    <n v="6.4999999999999996E-6"/>
    <n v="1.128E-4"/>
    <n v="1.128E-4"/>
    <n v="1.3041711"/>
    <n v="0.47468840000000001"/>
  </r>
  <r>
    <x v="103"/>
    <n v="416"/>
    <n v="1.0900000000000001E-5"/>
    <n v="4.4400000000000002E-5"/>
    <n v="1.9999999999999999E-7"/>
    <n v="1.2500000000000001E-5"/>
    <n v="2.1884000000000001E-3"/>
    <n v="1.9889E-3"/>
    <n v="0"/>
    <n v="3.8E-6"/>
    <n v="6.3999999999999997E-6"/>
    <n v="1.1120000000000001E-4"/>
    <n v="1.1120000000000001E-4"/>
    <n v="1.3041711"/>
    <n v="0.47468840000000001"/>
  </r>
  <r>
    <x v="104"/>
    <n v="417"/>
    <n v="1.0699999999999999E-5"/>
    <n v="4.3699999999999998E-5"/>
    <n v="1.9999999999999999E-7"/>
    <n v="1.24E-5"/>
    <n v="2.1573E-3"/>
    <n v="1.9607000000000001E-3"/>
    <n v="0"/>
    <n v="3.7000000000000002E-6"/>
    <n v="6.2999999999999998E-6"/>
    <n v="1.0959999999999999E-4"/>
    <n v="1.0959999999999999E-4"/>
    <n v="1.3041711"/>
    <n v="0.47468840000000001"/>
  </r>
  <r>
    <x v="104"/>
    <n v="418"/>
    <n v="1.06E-5"/>
    <n v="4.3099999999999997E-5"/>
    <n v="1.9999999999999999E-7"/>
    <n v="1.22E-5"/>
    <n v="2.1267E-3"/>
    <n v="1.9327999999999999E-3"/>
    <n v="0"/>
    <n v="3.7000000000000002E-6"/>
    <n v="6.1999999999999999E-6"/>
    <n v="1.08E-4"/>
    <n v="1.08E-4"/>
    <n v="1.3041711"/>
    <n v="0.47468840000000001"/>
  </r>
  <r>
    <x v="104"/>
    <n v="419"/>
    <n v="1.04E-5"/>
    <n v="4.2500000000000003E-5"/>
    <n v="9.9999999999999995E-8"/>
    <n v="1.2E-5"/>
    <n v="2.0964999999999998E-3"/>
    <n v="1.9053E-3"/>
    <n v="0"/>
    <n v="3.5999999999999998E-6"/>
    <n v="6.1E-6"/>
    <n v="1.065E-4"/>
    <n v="1.065E-4"/>
    <n v="1.3041711"/>
    <n v="0.47468840000000001"/>
  </r>
  <r>
    <x v="104"/>
    <n v="420"/>
    <n v="1.03E-5"/>
    <n v="4.1900000000000002E-5"/>
    <n v="9.9999999999999995E-8"/>
    <n v="1.1800000000000001E-5"/>
    <n v="2.0666999999999999E-3"/>
    <n v="1.8782E-3"/>
    <n v="0"/>
    <n v="3.4999999999999999E-6"/>
    <n v="6.0000000000000002E-6"/>
    <n v="1.05E-4"/>
    <n v="1.05E-4"/>
    <n v="1.3041711"/>
    <n v="0.47468840000000001"/>
  </r>
  <r>
    <x v="105"/>
    <n v="421"/>
    <n v="1.01E-5"/>
    <n v="4.1300000000000001E-5"/>
    <n v="9.9999999999999995E-8"/>
    <n v="1.17E-5"/>
    <n v="2.0373000000000001E-3"/>
    <n v="1.8515999999999999E-3"/>
    <n v="0"/>
    <n v="3.4999999999999999E-6"/>
    <n v="5.9000000000000003E-6"/>
    <n v="1.0349999999999999E-4"/>
    <n v="1.0349999999999999E-4"/>
    <n v="1.3041711"/>
    <n v="0.47468840000000001"/>
  </r>
  <r>
    <x v="105"/>
    <n v="422"/>
    <n v="1.0000000000000001E-5"/>
    <n v="4.07E-5"/>
    <n v="9.9999999999999995E-8"/>
    <n v="1.15E-5"/>
    <n v="2.0083000000000002E-3"/>
    <n v="1.8251999999999999E-3"/>
    <n v="0"/>
    <n v="3.4000000000000001E-6"/>
    <n v="5.8000000000000004E-6"/>
    <n v="1.02E-4"/>
    <n v="1.02E-4"/>
    <n v="1.3041711"/>
    <n v="0.47468840000000001"/>
  </r>
  <r>
    <x v="105"/>
    <n v="423"/>
    <n v="9.7999999999999993E-6"/>
    <n v="4.0099999999999999E-5"/>
    <n v="9.9999999999999995E-8"/>
    <n v="1.13E-5"/>
    <n v="1.9797999999999999E-3"/>
    <n v="1.7993E-3"/>
    <n v="0"/>
    <n v="3.4000000000000001E-6"/>
    <n v="5.8000000000000004E-6"/>
    <n v="1.0060000000000001E-4"/>
    <n v="1.0060000000000001E-4"/>
    <n v="1.3041711"/>
    <n v="0.47468840000000001"/>
  </r>
  <r>
    <x v="105"/>
    <n v="424"/>
    <n v="9.7000000000000003E-6"/>
    <n v="3.96E-5"/>
    <n v="9.9999999999999995E-8"/>
    <n v="1.1199999999999999E-5"/>
    <n v="1.9515999999999999E-3"/>
    <n v="1.7737E-3"/>
    <n v="0"/>
    <n v="3.3000000000000002E-6"/>
    <n v="5.6999999999999996E-6"/>
    <n v="9.9199999999999999E-5"/>
    <n v="9.9099999999999996E-5"/>
    <n v="1.3041711"/>
    <n v="0.47468840000000001"/>
  </r>
  <r>
    <x v="106"/>
    <n v="425"/>
    <n v="9.5999999999999996E-6"/>
    <n v="3.8999999999999999E-5"/>
    <n v="9.9999999999999995E-8"/>
    <n v="1.1E-5"/>
    <n v="1.9239000000000001E-3"/>
    <n v="1.7485000000000001E-3"/>
    <n v="0"/>
    <n v="3.3000000000000002E-6"/>
    <n v="5.5999999999999997E-6"/>
    <n v="9.7700000000000003E-5"/>
    <n v="9.7700000000000003E-5"/>
    <n v="1.3041711"/>
    <n v="0.47468840000000001"/>
  </r>
  <r>
    <x v="106"/>
    <n v="426"/>
    <n v="9.3999999999999998E-6"/>
    <n v="3.8500000000000001E-5"/>
    <n v="9.9999999999999995E-8"/>
    <n v="1.0900000000000001E-5"/>
    <n v="1.8965E-3"/>
    <n v="1.7237000000000001E-3"/>
    <n v="0"/>
    <n v="3.3000000000000002E-6"/>
    <n v="5.4999999999999999E-6"/>
    <n v="9.6399999999999999E-5"/>
    <n v="9.6299999999999996E-5"/>
    <n v="1.3041711"/>
    <n v="0.47468840000000001"/>
  </r>
  <r>
    <x v="106"/>
    <n v="427"/>
    <n v="9.3000000000000007E-6"/>
    <n v="3.79E-5"/>
    <n v="9.9999999999999995E-8"/>
    <n v="1.0699999999999999E-5"/>
    <n v="1.8695999999999999E-3"/>
    <n v="1.6992000000000001E-3"/>
    <n v="0"/>
    <n v="3.1999999999999999E-6"/>
    <n v="5.4E-6"/>
    <n v="9.5000000000000005E-5"/>
    <n v="9.5000000000000005E-5"/>
    <n v="1.3041711"/>
    <n v="0.47468840000000001"/>
  </r>
  <r>
    <x v="106"/>
    <n v="428"/>
    <n v="9.2E-6"/>
    <n v="3.7400000000000001E-5"/>
    <n v="9.9999999999999995E-8"/>
    <n v="1.06E-5"/>
    <n v="1.843E-3"/>
    <n v="1.6750000000000001E-3"/>
    <n v="0"/>
    <n v="3.1999999999999999E-6"/>
    <n v="5.4E-6"/>
    <n v="9.3599999999999998E-5"/>
    <n v="9.3599999999999998E-5"/>
    <n v="1.3041711"/>
    <n v="0.47468840000000001"/>
  </r>
  <r>
    <x v="107"/>
    <n v="429"/>
    <n v="9.0000000000000002E-6"/>
    <n v="3.68E-5"/>
    <n v="9.9999999999999995E-8"/>
    <n v="1.04E-5"/>
    <n v="1.8167999999999999E-3"/>
    <n v="1.6512E-3"/>
    <n v="0"/>
    <n v="3.1E-6"/>
    <n v="5.3000000000000001E-6"/>
    <n v="9.2299999999999994E-5"/>
    <n v="9.2299999999999994E-5"/>
    <n v="1.3041711"/>
    <n v="0.47468840000000001"/>
  </r>
  <r>
    <x v="107"/>
    <n v="430"/>
    <n v="8.8999999999999995E-6"/>
    <n v="3.6300000000000001E-5"/>
    <n v="9.9999999999999995E-8"/>
    <n v="1.03E-5"/>
    <n v="1.7910000000000001E-3"/>
    <n v="1.6276999999999999E-3"/>
    <n v="0"/>
    <n v="3.1E-6"/>
    <n v="5.2000000000000002E-6"/>
    <n v="9.1000000000000003E-5"/>
    <n v="9.1000000000000003E-5"/>
    <n v="1.3041711"/>
    <n v="0.47468840000000001"/>
  </r>
  <r>
    <x v="107"/>
    <n v="431"/>
    <n v="8.8000000000000004E-6"/>
    <n v="3.5800000000000003E-5"/>
    <n v="9.9999999999999995E-8"/>
    <n v="1.01E-5"/>
    <n v="1.7654999999999999E-3"/>
    <n v="1.6046000000000001E-3"/>
    <n v="0"/>
    <n v="3.0000000000000001E-6"/>
    <n v="5.1000000000000003E-6"/>
    <n v="8.9699999999999998E-5"/>
    <n v="8.9699999999999998E-5"/>
    <n v="1.3041711"/>
    <n v="0.47468840000000001"/>
  </r>
  <r>
    <x v="107"/>
    <n v="432"/>
    <n v="8.6999999999999997E-6"/>
    <n v="3.5299999999999997E-5"/>
    <n v="9.9999999999999995E-8"/>
    <n v="1.0000000000000001E-5"/>
    <n v="1.7404E-3"/>
    <n v="1.5818E-3"/>
    <n v="0"/>
    <n v="3.0000000000000001E-6"/>
    <n v="5.1000000000000003E-6"/>
    <n v="8.8399999999999994E-5"/>
    <n v="8.8399999999999994E-5"/>
    <n v="1.3041711"/>
    <n v="0.47468840000000001"/>
  </r>
  <r>
    <x v="108"/>
    <n v="433"/>
    <n v="8.4999999999999999E-6"/>
    <n v="3.4799999999999999E-5"/>
    <n v="9.9999999999999995E-8"/>
    <n v="9.7999999999999993E-6"/>
    <n v="1.7156999999999999E-3"/>
    <n v="1.5593E-3"/>
    <n v="0"/>
    <n v="2.9000000000000002E-6"/>
    <n v="5.0000000000000004E-6"/>
    <n v="8.7200000000000005E-5"/>
    <n v="8.7200000000000005E-5"/>
    <n v="1.3041711"/>
    <n v="0.47468840000000001"/>
  </r>
  <r>
    <x v="108"/>
    <n v="434"/>
    <n v="8.3999999999999992E-6"/>
    <n v="3.43E-5"/>
    <n v="9.9999999999999995E-8"/>
    <n v="9.7000000000000003E-6"/>
    <n v="1.6913E-3"/>
    <n v="1.5371E-3"/>
    <n v="0"/>
    <n v="2.9000000000000002E-6"/>
    <n v="4.8999999999999997E-6"/>
    <n v="8.5900000000000001E-5"/>
    <n v="8.5900000000000001E-5"/>
    <n v="1.3041711"/>
    <n v="0.47468840000000001"/>
  </r>
  <r>
    <x v="108"/>
    <n v="435"/>
    <n v="8.3000000000000002E-6"/>
    <n v="3.3800000000000002E-5"/>
    <n v="9.9999999999999995E-8"/>
    <n v="9.5999999999999996E-6"/>
    <n v="1.6673E-3"/>
    <n v="1.5153E-3"/>
    <n v="0"/>
    <n v="2.9000000000000002E-6"/>
    <n v="4.8999999999999997E-6"/>
    <n v="8.4699999999999999E-5"/>
    <n v="8.4699999999999999E-5"/>
    <n v="1.3041711"/>
    <n v="0.47468840000000001"/>
  </r>
  <r>
    <x v="108"/>
    <n v="436"/>
    <n v="8.1999999999999994E-6"/>
    <n v="3.3300000000000003E-5"/>
    <n v="9.9999999999999995E-8"/>
    <n v="9.3999999999999998E-6"/>
    <n v="1.6436000000000001E-3"/>
    <n v="1.4938E-3"/>
    <n v="0"/>
    <n v="2.7999999999999999E-6"/>
    <n v="4.7999999999999998E-6"/>
    <n v="8.3499999999999997E-5"/>
    <n v="8.3499999999999997E-5"/>
    <n v="1.3041711"/>
    <n v="0.47468840000000001"/>
  </r>
  <r>
    <x v="109"/>
    <n v="437"/>
    <n v="8.1000000000000004E-6"/>
    <n v="3.29E-5"/>
    <n v="9.9999999999999995E-8"/>
    <n v="9.3000000000000007E-6"/>
    <n v="1.6202E-3"/>
    <n v="1.4725000000000001E-3"/>
    <n v="0"/>
    <n v="2.7999999999999999E-6"/>
    <n v="4.6999999999999999E-6"/>
    <n v="8.2299999999999995E-5"/>
    <n v="8.2299999999999995E-5"/>
    <n v="1.3041711"/>
    <n v="0.47468840000000001"/>
  </r>
  <r>
    <x v="109"/>
    <n v="438"/>
    <n v="7.9000000000000006E-6"/>
    <n v="3.2400000000000001E-5"/>
    <n v="9.9999999999999995E-8"/>
    <n v="9.2E-6"/>
    <n v="1.5972E-3"/>
    <n v="1.4515999999999999E-3"/>
    <n v="0"/>
    <n v="2.7E-6"/>
    <n v="4.6999999999999999E-6"/>
    <n v="8.1100000000000006E-5"/>
    <n v="8.1100000000000006E-5"/>
    <n v="1.3041711"/>
    <n v="0.47468840000000001"/>
  </r>
  <r>
    <x v="109"/>
    <n v="439"/>
    <n v="7.7999999999999999E-6"/>
    <n v="3.1900000000000003E-5"/>
    <n v="9.9999999999999995E-8"/>
    <n v="9.0000000000000002E-6"/>
    <n v="1.5744999999999999E-3"/>
    <n v="1.431E-3"/>
    <n v="0"/>
    <n v="2.7E-6"/>
    <n v="4.6E-6"/>
    <n v="8.0000000000000007E-5"/>
    <n v="8.0000000000000007E-5"/>
    <n v="1.3041711"/>
    <n v="0.47468840000000001"/>
  </r>
  <r>
    <x v="109"/>
    <n v="440"/>
    <n v="7.7000000000000008E-6"/>
    <n v="3.15E-5"/>
    <n v="9.9999999999999995E-8"/>
    <n v="8.8999999999999995E-6"/>
    <n v="1.5521000000000001E-3"/>
    <n v="1.4105999999999999E-3"/>
    <n v="0"/>
    <n v="2.7E-6"/>
    <n v="4.5000000000000001E-6"/>
    <n v="7.8899999999999993E-5"/>
    <n v="7.8800000000000004E-5"/>
    <n v="1.3041711"/>
    <n v="0.47468840000000001"/>
  </r>
  <r>
    <x v="110"/>
    <n v="441"/>
    <n v="7.6000000000000001E-6"/>
    <n v="3.1000000000000001E-5"/>
    <n v="9.9999999999999995E-8"/>
    <n v="8.8000000000000004E-6"/>
    <n v="1.5300999999999999E-3"/>
    <n v="1.3906000000000001E-3"/>
    <n v="0"/>
    <n v="2.6000000000000001E-6"/>
    <n v="4.5000000000000001E-6"/>
    <n v="7.7700000000000005E-5"/>
    <n v="7.7700000000000005E-5"/>
    <n v="1.3041711"/>
    <n v="0.47468840000000001"/>
  </r>
  <r>
    <x v="110"/>
    <n v="442"/>
    <n v="7.5000000000000002E-6"/>
    <n v="3.0599999999999998E-5"/>
    <n v="9.9999999999999995E-8"/>
    <n v="8.6000000000000007E-6"/>
    <n v="1.5083E-3"/>
    <n v="1.3707999999999999E-3"/>
    <n v="0"/>
    <n v="2.6000000000000001E-6"/>
    <n v="4.4000000000000002E-6"/>
    <n v="7.6600000000000005E-5"/>
    <n v="7.6600000000000005E-5"/>
    <n v="1.3041711"/>
    <n v="0.47468840000000001"/>
  </r>
  <r>
    <x v="110"/>
    <n v="443"/>
    <n v="7.4000000000000003E-6"/>
    <n v="3.0199999999999999E-5"/>
    <n v="9.9999999999999995E-8"/>
    <n v="8.4999999999999999E-6"/>
    <n v="1.4869E-3"/>
    <n v="1.3512999999999999E-3"/>
    <n v="0"/>
    <n v="2.6000000000000001E-6"/>
    <n v="4.3000000000000003E-6"/>
    <n v="7.5500000000000006E-5"/>
    <n v="7.5500000000000006E-5"/>
    <n v="1.3041711"/>
    <n v="0.47468840000000001"/>
  </r>
  <r>
    <x v="110"/>
    <n v="444"/>
    <n v="7.3000000000000004E-6"/>
    <n v="2.97E-5"/>
    <n v="9.9999999999999995E-8"/>
    <n v="8.3999999999999992E-6"/>
    <n v="1.4656999999999999E-3"/>
    <n v="1.3320999999999999E-3"/>
    <n v="0"/>
    <n v="2.5000000000000002E-6"/>
    <n v="4.3000000000000003E-6"/>
    <n v="7.4499999999999995E-5"/>
    <n v="7.4499999999999995E-5"/>
    <n v="1.3041711"/>
    <n v="0.47468840000000001"/>
  </r>
  <r>
    <x v="111"/>
    <n v="445"/>
    <n v="7.1999999999999997E-6"/>
    <n v="2.9300000000000001E-5"/>
    <n v="9.9999999999999995E-8"/>
    <n v="8.3000000000000002E-6"/>
    <n v="1.4449E-3"/>
    <n v="1.3132E-3"/>
    <n v="0"/>
    <n v="2.5000000000000002E-6"/>
    <n v="4.1999999999999996E-6"/>
    <n v="7.3399999999999995E-5"/>
    <n v="7.3399999999999995E-5"/>
    <n v="1.3041711"/>
    <n v="0.47468840000000001"/>
  </r>
  <r>
    <x v="111"/>
    <n v="446"/>
    <n v="7.0999999999999998E-6"/>
    <n v="2.8900000000000001E-5"/>
    <n v="9.9999999999999995E-8"/>
    <n v="8.1999999999999994E-6"/>
    <n v="1.4243999999999999E-3"/>
    <n v="1.2945000000000001E-3"/>
    <n v="0"/>
    <n v="2.3999999999999999E-6"/>
    <n v="4.0999999999999997E-6"/>
    <n v="7.2399999999999998E-5"/>
    <n v="7.2399999999999998E-5"/>
    <n v="1.3041711"/>
    <n v="0.47468840000000001"/>
  </r>
  <r>
    <x v="111"/>
    <n v="447"/>
    <n v="6.9999999999999999E-6"/>
    <n v="2.8500000000000002E-5"/>
    <n v="9.9999999999999995E-8"/>
    <n v="7.9999999999999996E-6"/>
    <n v="1.4040999999999999E-3"/>
    <n v="1.2761000000000001E-3"/>
    <n v="0"/>
    <n v="2.3999999999999999E-6"/>
    <n v="4.0999999999999997E-6"/>
    <n v="7.1299999999999998E-5"/>
    <n v="7.1299999999999998E-5"/>
    <n v="1.3041711"/>
    <n v="0.47468840000000001"/>
  </r>
  <r>
    <x v="111"/>
    <n v="448"/>
    <n v="6.9E-6"/>
    <n v="2.8099999999999999E-5"/>
    <n v="9.9999999999999995E-8"/>
    <n v="7.9000000000000006E-6"/>
    <n v="1.3841999999999999E-3"/>
    <n v="1.258E-3"/>
    <n v="0"/>
    <n v="2.3999999999999999E-6"/>
    <n v="3.9999999999999998E-6"/>
    <n v="7.0300000000000001E-5"/>
    <n v="7.0300000000000001E-5"/>
    <n v="1.3041711"/>
    <n v="0.47468840000000001"/>
  </r>
  <r>
    <x v="112"/>
    <n v="449"/>
    <n v="6.8000000000000001E-6"/>
    <n v="2.7699999999999999E-5"/>
    <n v="9.9999999999999995E-8"/>
    <n v="7.7999999999999999E-6"/>
    <n v="1.3645E-3"/>
    <n v="1.2401000000000001E-3"/>
    <n v="0"/>
    <n v="2.3E-6"/>
    <n v="3.9999999999999998E-6"/>
    <n v="6.9300000000000004E-5"/>
    <n v="6.9300000000000004E-5"/>
    <n v="1.3041711"/>
    <n v="0.47468840000000001"/>
  </r>
  <r>
    <x v="112"/>
    <n v="450"/>
    <n v="6.7000000000000002E-6"/>
    <n v="2.73E-5"/>
    <n v="9.9999999999999995E-8"/>
    <n v="7.7000000000000008E-6"/>
    <n v="1.3450999999999999E-3"/>
    <n v="1.2225000000000001E-3"/>
    <n v="0"/>
    <n v="2.3E-6"/>
    <n v="3.8999999999999999E-6"/>
    <n v="6.8300000000000007E-5"/>
    <n v="6.8300000000000007E-5"/>
    <n v="1.3041711"/>
    <n v="0.47468840000000001"/>
  </r>
  <r>
    <x v="112"/>
    <n v="451"/>
    <n v="6.6000000000000003E-6"/>
    <n v="2.69E-5"/>
    <n v="9.9999999999999995E-8"/>
    <n v="7.6000000000000001E-6"/>
    <n v="1.3259999999999999E-3"/>
    <n v="1.2051E-3"/>
    <n v="0"/>
    <n v="2.3E-6"/>
    <n v="3.8999999999999999E-6"/>
    <n v="6.7399999999999998E-5"/>
    <n v="6.7399999999999998E-5"/>
    <n v="1.3041711"/>
    <n v="0.47468840000000001"/>
  </r>
  <r>
    <x v="112"/>
    <n v="452"/>
    <n v="6.4999999999999996E-6"/>
    <n v="2.65E-5"/>
    <n v="9.9999999999999995E-8"/>
    <n v="7.5000000000000002E-6"/>
    <n v="1.3071000000000001E-3"/>
    <n v="1.188E-3"/>
    <n v="0"/>
    <n v="2.2000000000000001E-6"/>
    <n v="3.8E-6"/>
    <n v="6.6400000000000001E-5"/>
    <n v="6.6400000000000001E-5"/>
    <n v="1.3041711"/>
    <n v="0.47468840000000001"/>
  </r>
  <r>
    <x v="113"/>
    <n v="453"/>
    <n v="6.3999999999999997E-6"/>
    <n v="2.6100000000000001E-5"/>
    <n v="9.9999999999999995E-8"/>
    <n v="7.4000000000000003E-6"/>
    <n v="1.2884999999999999E-3"/>
    <n v="1.1711E-3"/>
    <n v="0"/>
    <n v="2.2000000000000001E-6"/>
    <n v="3.8E-6"/>
    <n v="6.5500000000000006E-5"/>
    <n v="6.5500000000000006E-5"/>
    <n v="1.3041711"/>
    <n v="0.47468840000000001"/>
  </r>
  <r>
    <x v="113"/>
    <n v="454"/>
    <n v="6.2999999999999998E-6"/>
    <n v="2.58E-5"/>
    <n v="9.9999999999999995E-8"/>
    <n v="7.3000000000000004E-6"/>
    <n v="1.2702E-3"/>
    <n v="1.1544000000000001E-3"/>
    <n v="0"/>
    <n v="2.2000000000000001E-6"/>
    <n v="3.7000000000000002E-6"/>
    <n v="6.4499999999999996E-5"/>
    <n v="6.4499999999999996E-5"/>
    <n v="1.3041711"/>
    <n v="0.47468840000000001"/>
  </r>
  <r>
    <x v="113"/>
    <n v="455"/>
    <n v="6.1999999999999999E-6"/>
    <n v="2.5400000000000001E-5"/>
    <n v="9.9999999999999995E-8"/>
    <n v="7.1999999999999997E-6"/>
    <n v="1.2522E-3"/>
    <n v="1.1379999999999999E-3"/>
    <n v="0"/>
    <n v="2.0999999999999998E-6"/>
    <n v="3.5999999999999998E-6"/>
    <n v="6.3600000000000001E-5"/>
    <n v="6.3600000000000001E-5"/>
    <n v="1.3041711"/>
    <n v="0.47468840000000001"/>
  </r>
  <r>
    <x v="113"/>
    <n v="456"/>
    <n v="6.1E-6"/>
    <n v="2.5000000000000001E-5"/>
    <n v="9.9999999999999995E-8"/>
    <n v="7.0999999999999998E-6"/>
    <n v="1.2344000000000001E-3"/>
    <n v="1.1218000000000001E-3"/>
    <n v="0"/>
    <n v="2.0999999999999998E-6"/>
    <n v="3.5999999999999998E-6"/>
    <n v="6.2700000000000006E-5"/>
    <n v="6.2700000000000006E-5"/>
    <n v="1.3041711"/>
    <n v="0.47468840000000001"/>
  </r>
  <r>
    <x v="114"/>
    <n v="457"/>
    <n v="6.1E-6"/>
    <n v="2.4700000000000001E-5"/>
    <n v="9.9999999999999995E-8"/>
    <n v="6.9999999999999999E-6"/>
    <n v="1.2168000000000001E-3"/>
    <n v="1.1058999999999999E-3"/>
    <n v="0"/>
    <n v="2.0999999999999998E-6"/>
    <n v="3.4999999999999999E-6"/>
    <n v="6.1799999999999998E-5"/>
    <n v="6.1799999999999998E-5"/>
    <n v="1.3041711"/>
    <n v="0.47468840000000001"/>
  </r>
  <r>
    <x v="114"/>
    <n v="458"/>
    <n v="6.0000000000000002E-6"/>
    <n v="2.4300000000000001E-5"/>
    <n v="9.9999999999999995E-8"/>
    <n v="6.9E-6"/>
    <n v="1.1995E-3"/>
    <n v="1.0901999999999999E-3"/>
    <n v="0"/>
    <n v="2.0999999999999998E-6"/>
    <n v="3.4999999999999999E-6"/>
    <n v="6.0900000000000003E-5"/>
    <n v="6.0900000000000003E-5"/>
    <n v="1.3041711"/>
    <n v="0.47468840000000001"/>
  </r>
  <r>
    <x v="114"/>
    <n v="459"/>
    <n v="5.9000000000000003E-6"/>
    <n v="2.4000000000000001E-5"/>
    <n v="9.9999999999999995E-8"/>
    <n v="6.8000000000000001E-6"/>
    <n v="1.1825E-3"/>
    <n v="1.0747E-3"/>
    <n v="0"/>
    <n v="1.9999999999999999E-6"/>
    <n v="3.4000000000000001E-6"/>
    <n v="6.0099999999999997E-5"/>
    <n v="6.0099999999999997E-5"/>
    <n v="1.3041711"/>
    <n v="0.47468840000000001"/>
  </r>
  <r>
    <x v="114"/>
    <n v="460"/>
    <n v="5.8000000000000004E-6"/>
    <n v="2.3600000000000001E-5"/>
    <n v="9.9999999999999995E-8"/>
    <n v="6.7000000000000002E-6"/>
    <n v="1.1657E-3"/>
    <n v="1.0594000000000001E-3"/>
    <n v="0"/>
    <n v="1.9999999999999999E-6"/>
    <n v="3.4000000000000001E-6"/>
    <n v="5.9200000000000002E-5"/>
    <n v="5.9200000000000002E-5"/>
    <n v="1.3041711"/>
    <n v="0.47468840000000001"/>
  </r>
  <r>
    <x v="115"/>
    <n v="461"/>
    <n v="5.6999999999999996E-6"/>
    <n v="2.3300000000000001E-5"/>
    <n v="9.9999999999999995E-8"/>
    <n v="6.6000000000000003E-6"/>
    <n v="1.1490999999999999E-3"/>
    <n v="1.0444E-3"/>
    <n v="0"/>
    <n v="1.9999999999999999E-6"/>
    <n v="3.3000000000000002E-6"/>
    <n v="5.8400000000000003E-5"/>
    <n v="5.8400000000000003E-5"/>
    <n v="1.3041711"/>
    <n v="0.47468840000000001"/>
  </r>
  <r>
    <x v="115"/>
    <n v="462"/>
    <n v="5.5999999999999997E-6"/>
    <n v="2.3E-5"/>
    <n v="9.9999999999999995E-8"/>
    <n v="6.4999999999999996E-6"/>
    <n v="1.1328E-3"/>
    <n v="1.0295E-3"/>
    <n v="0"/>
    <n v="1.9E-6"/>
    <n v="3.3000000000000002E-6"/>
    <n v="5.7500000000000002E-5"/>
    <n v="5.7500000000000002E-5"/>
    <n v="1.3041711"/>
    <n v="0.47468840000000001"/>
  </r>
  <r>
    <x v="115"/>
    <n v="463"/>
    <n v="5.5999999999999997E-6"/>
    <n v="2.26E-5"/>
    <n v="9.9999999999999995E-8"/>
    <n v="6.3999999999999997E-6"/>
    <n v="1.1167E-3"/>
    <n v="1.0149E-3"/>
    <n v="0"/>
    <n v="1.9E-6"/>
    <n v="3.3000000000000002E-6"/>
    <n v="5.6700000000000003E-5"/>
    <n v="5.6700000000000003E-5"/>
    <n v="1.3041711"/>
    <n v="0.47468840000000001"/>
  </r>
  <r>
    <x v="115"/>
    <n v="464"/>
    <n v="5.4999999999999999E-6"/>
    <n v="2.23E-5"/>
    <n v="9.9999999999999995E-8"/>
    <n v="6.2999999999999998E-6"/>
    <n v="1.1008000000000001E-3"/>
    <n v="1.0005000000000001E-3"/>
    <n v="0"/>
    <n v="1.9E-6"/>
    <n v="3.1999999999999999E-6"/>
    <n v="5.5899999999999997E-5"/>
    <n v="5.5899999999999997E-5"/>
    <n v="1.3041711"/>
    <n v="0.47468840000000001"/>
  </r>
  <r>
    <x v="116"/>
    <n v="465"/>
    <n v="5.4E-6"/>
    <n v="2.1999999999999999E-5"/>
    <n v="9.9999999999999995E-8"/>
    <n v="6.1999999999999999E-6"/>
    <n v="1.0851999999999999E-3"/>
    <n v="9.8620000000000001E-4"/>
    <n v="0"/>
    <n v="1.9E-6"/>
    <n v="3.1999999999999999E-6"/>
    <n v="5.5099999999999998E-5"/>
    <n v="5.5099999999999998E-5"/>
    <n v="1.3041711"/>
    <n v="0.47468840000000001"/>
  </r>
  <r>
    <x v="116"/>
    <n v="466"/>
    <n v="5.3000000000000001E-6"/>
    <n v="2.1699999999999999E-5"/>
    <n v="9.9999999999999995E-8"/>
    <n v="6.1E-6"/>
    <n v="1.0697E-3"/>
    <n v="9.722E-4"/>
    <n v="0"/>
    <n v="1.7999999999999999E-6"/>
    <n v="3.1E-6"/>
    <n v="5.4299999999999998E-5"/>
    <n v="5.4299999999999998E-5"/>
    <n v="1.3041711"/>
    <n v="0.47468840000000001"/>
  </r>
  <r>
    <x v="116"/>
    <n v="467"/>
    <n v="5.2000000000000002E-6"/>
    <n v="2.1399999999999998E-5"/>
    <n v="9.9999999999999995E-8"/>
    <n v="6.0000000000000002E-6"/>
    <n v="1.0545000000000001E-3"/>
    <n v="9.5839999999999999E-4"/>
    <n v="0"/>
    <n v="1.7999999999999999E-6"/>
    <n v="3.1E-6"/>
    <n v="5.3600000000000002E-5"/>
    <n v="5.3600000000000002E-5"/>
    <n v="1.3041711"/>
    <n v="0.47468840000000001"/>
  </r>
  <r>
    <x v="116"/>
    <n v="468"/>
    <n v="5.2000000000000002E-6"/>
    <n v="2.1100000000000001E-5"/>
    <n v="9.9999999999999995E-8"/>
    <n v="6.0000000000000002E-6"/>
    <n v="1.0395000000000001E-3"/>
    <n v="9.4479999999999998E-4"/>
    <n v="0"/>
    <n v="1.7999999999999999E-6"/>
    <n v="3.0000000000000001E-6"/>
    <n v="5.2800000000000003E-5"/>
    <n v="5.2800000000000003E-5"/>
    <n v="1.3041711"/>
    <n v="0.47468840000000001"/>
  </r>
  <r>
    <x v="117"/>
    <n v="469"/>
    <n v="5.1000000000000003E-6"/>
    <n v="2.0800000000000001E-5"/>
    <n v="9.9999999999999995E-8"/>
    <n v="5.9000000000000003E-6"/>
    <n v="1.0248E-3"/>
    <n v="9.3130000000000003E-4"/>
    <n v="0"/>
    <n v="1.7999999999999999E-6"/>
    <n v="3.0000000000000001E-6"/>
    <n v="5.2099999999999999E-5"/>
    <n v="5.2099999999999999E-5"/>
    <n v="1.3041711"/>
    <n v="0.47468840000000001"/>
  </r>
  <r>
    <x v="117"/>
    <n v="470"/>
    <n v="5.0000000000000004E-6"/>
    <n v="2.05E-5"/>
    <n v="9.9999999999999995E-8"/>
    <n v="5.8000000000000004E-6"/>
    <n v="1.0101999999999999E-3"/>
    <n v="9.1810000000000004E-4"/>
    <n v="0"/>
    <n v="1.7E-6"/>
    <n v="2.9000000000000002E-6"/>
    <n v="5.13E-5"/>
    <n v="5.13E-5"/>
    <n v="1.3041711"/>
    <n v="0.47468840000000001"/>
  </r>
  <r>
    <x v="117"/>
    <n v="471"/>
    <n v="5.0000000000000004E-6"/>
    <n v="2.02E-5"/>
    <n v="9.9999999999999995E-8"/>
    <n v="5.6999999999999996E-6"/>
    <n v="9.9580000000000003E-4"/>
    <n v="9.0510000000000005E-4"/>
    <n v="0"/>
    <n v="1.7E-6"/>
    <n v="2.9000000000000002E-6"/>
    <n v="5.0599999999999997E-5"/>
    <n v="5.0599999999999997E-5"/>
    <n v="1.3041711"/>
    <n v="0.47468840000000001"/>
  </r>
  <r>
    <x v="117"/>
    <n v="472"/>
    <n v="4.8999999999999997E-6"/>
    <n v="1.9899999999999999E-5"/>
    <n v="9.9999999999999995E-8"/>
    <n v="5.5999999999999997E-6"/>
    <n v="9.8170000000000006E-4"/>
    <n v="8.922E-4"/>
    <n v="0"/>
    <n v="1.7E-6"/>
    <n v="2.9000000000000002E-6"/>
    <n v="4.99E-5"/>
    <n v="4.99E-5"/>
    <n v="1.3041711"/>
    <n v="0.47468840000000001"/>
  </r>
  <r>
    <x v="118"/>
    <n v="473"/>
    <n v="4.7999999999999998E-6"/>
    <n v="1.9599999999999999E-5"/>
    <n v="9.9999999999999995E-8"/>
    <n v="5.4999999999999999E-6"/>
    <n v="9.6770000000000005E-4"/>
    <n v="8.7949999999999996E-4"/>
    <n v="0"/>
    <n v="1.7E-6"/>
    <n v="2.7999999999999999E-6"/>
    <n v="4.9200000000000003E-5"/>
    <n v="4.9200000000000003E-5"/>
    <n v="1.3041711"/>
    <n v="0.47468840000000001"/>
  </r>
  <r>
    <x v="118"/>
    <n v="474"/>
    <n v="4.6999999999999999E-6"/>
    <n v="1.9300000000000002E-5"/>
    <n v="9.9999999999999995E-8"/>
    <n v="5.4999999999999999E-6"/>
    <n v="9.5399999999999999E-4"/>
    <n v="8.6700000000000004E-4"/>
    <n v="0"/>
    <n v="1.5999999999999999E-6"/>
    <n v="2.7999999999999999E-6"/>
    <n v="4.85E-5"/>
    <n v="4.85E-5"/>
    <n v="1.3041711"/>
    <n v="0.47468840000000001"/>
  </r>
  <r>
    <x v="118"/>
    <n v="475"/>
    <n v="4.6999999999999999E-6"/>
    <n v="1.91E-5"/>
    <n v="9.9999999999999995E-8"/>
    <n v="5.4E-6"/>
    <n v="9.4039999999999998E-4"/>
    <n v="8.5470000000000001E-4"/>
    <n v="0"/>
    <n v="1.5999999999999999E-6"/>
    <n v="2.7E-6"/>
    <n v="4.7800000000000003E-5"/>
    <n v="4.7800000000000003E-5"/>
    <n v="1.3041711"/>
    <n v="0.47468840000000001"/>
  </r>
  <r>
    <x v="118"/>
    <n v="476"/>
    <n v="4.6E-6"/>
    <n v="1.88E-5"/>
    <n v="9.9999999999999995E-8"/>
    <n v="5.3000000000000001E-6"/>
    <n v="9.2710000000000004E-4"/>
    <n v="8.4250000000000004E-4"/>
    <n v="0"/>
    <n v="1.5999999999999999E-6"/>
    <n v="2.7E-6"/>
    <n v="4.71E-5"/>
    <n v="4.71E-5"/>
    <n v="1.3041711"/>
    <n v="0.47468840000000001"/>
  </r>
  <r>
    <x v="119"/>
    <n v="477"/>
    <n v="4.5000000000000001E-6"/>
    <n v="1.8499999999999999E-5"/>
    <n v="9.9999999999999995E-8"/>
    <n v="5.2000000000000002E-6"/>
    <n v="9.1390000000000004E-4"/>
    <n v="8.3060000000000002E-4"/>
    <n v="0"/>
    <n v="1.5999999999999999E-6"/>
    <n v="2.7E-6"/>
    <n v="4.6400000000000003E-5"/>
    <n v="4.6400000000000003E-5"/>
    <n v="1.3041711"/>
    <n v="0.47468840000000001"/>
  </r>
  <r>
    <x v="119"/>
    <n v="478"/>
    <n v="4.5000000000000001E-6"/>
    <n v="1.8300000000000001E-5"/>
    <n v="9.9999999999999995E-8"/>
    <n v="5.2000000000000002E-6"/>
    <n v="9.0090000000000005E-4"/>
    <n v="8.1879999999999995E-4"/>
    <n v="0"/>
    <n v="1.5E-6"/>
    <n v="2.6000000000000001E-6"/>
    <n v="4.5800000000000002E-5"/>
    <n v="4.5800000000000002E-5"/>
    <n v="1.3041711"/>
    <n v="0.47468840000000001"/>
  </r>
  <r>
    <x v="119"/>
    <n v="479"/>
    <n v="4.4000000000000002E-6"/>
    <n v="1.8E-5"/>
    <n v="9.9999999999999995E-8"/>
    <n v="5.1000000000000003E-6"/>
    <n v="8.8809999999999996E-4"/>
    <n v="8.0710000000000005E-4"/>
    <n v="0"/>
    <n v="1.5E-6"/>
    <n v="2.6000000000000001E-6"/>
    <n v="4.5099999999999998E-5"/>
    <n v="4.5099999999999998E-5"/>
    <n v="1.3041711"/>
    <n v="0.47468840000000001"/>
  </r>
  <r>
    <x v="119"/>
    <n v="480"/>
    <n v="4.4000000000000002E-6"/>
    <n v="1.7799999999999999E-5"/>
    <n v="9.9999999999999995E-8"/>
    <n v="5.0000000000000004E-6"/>
    <n v="8.7549999999999998E-4"/>
    <n v="7.9560000000000004E-4"/>
    <n v="0"/>
    <n v="1.5E-6"/>
    <n v="2.5000000000000002E-6"/>
    <n v="4.4499999999999997E-5"/>
    <n v="4.4499999999999997E-5"/>
    <n v="1.3041711"/>
    <n v="0.47468840000000001"/>
  </r>
  <r>
    <x v="120"/>
    <n v="481"/>
    <n v="4.3000000000000003E-6"/>
    <n v="1.7499999999999998E-5"/>
    <n v="9.9999999999999995E-8"/>
    <n v="4.8999999999999997E-6"/>
    <n v="8.6300000000000005E-4"/>
    <n v="7.8430000000000004E-4"/>
    <n v="0"/>
    <n v="1.5E-6"/>
    <n v="2.5000000000000002E-6"/>
    <n v="4.3800000000000001E-5"/>
    <n v="4.3800000000000001E-5"/>
    <n v="1.3041711"/>
    <n v="0.47468840000000001"/>
  </r>
  <r>
    <x v="120"/>
    <n v="482"/>
    <n v="4.1999999999999996E-6"/>
    <n v="1.73E-5"/>
    <n v="9.9999999999999995E-8"/>
    <n v="4.8999999999999997E-6"/>
    <n v="8.5070000000000002E-4"/>
    <n v="7.7320000000000004E-4"/>
    <n v="0"/>
    <n v="1.5E-6"/>
    <n v="2.5000000000000002E-6"/>
    <n v="4.32E-5"/>
    <n v="4.32E-5"/>
    <n v="1.3041711"/>
    <n v="0.47468840000000001"/>
  </r>
  <r>
    <x v="120"/>
    <n v="483"/>
    <n v="4.1999999999999996E-6"/>
    <n v="1.7E-5"/>
    <n v="9.9999999999999995E-8"/>
    <n v="4.7999999999999998E-6"/>
    <n v="8.3869999999999995E-4"/>
    <n v="7.6219999999999999E-4"/>
    <n v="0"/>
    <n v="1.3999999999999999E-6"/>
    <n v="2.3999999999999999E-6"/>
    <n v="4.2599999999999999E-5"/>
    <n v="4.2599999999999999E-5"/>
    <n v="1.3041711"/>
    <n v="0.47468840000000001"/>
  </r>
  <r>
    <x v="120"/>
    <n v="484"/>
    <n v="4.0999999999999997E-6"/>
    <n v="1.6799999999999998E-5"/>
    <n v="9.9999999999999995E-8"/>
    <n v="4.6999999999999999E-6"/>
    <n v="8.2669999999999998E-4"/>
    <n v="7.5140000000000005E-4"/>
    <n v="0"/>
    <n v="1.3999999999999999E-6"/>
    <n v="2.3999999999999999E-6"/>
    <n v="4.1999999999999998E-5"/>
    <n v="4.1999999999999998E-5"/>
    <n v="1.3041711"/>
    <n v="0.47468840000000001"/>
  </r>
  <r>
    <x v="121"/>
    <n v="485"/>
    <n v="4.0999999999999997E-6"/>
    <n v="1.6500000000000001E-5"/>
    <n v="9.9999999999999995E-8"/>
    <n v="4.6999999999999999E-6"/>
    <n v="8.1499999999999997E-4"/>
    <n v="7.4069999999999995E-4"/>
    <n v="0"/>
    <n v="1.3999999999999999E-6"/>
    <n v="2.3999999999999999E-6"/>
    <n v="4.1399999999999997E-5"/>
    <n v="4.1399999999999997E-5"/>
    <n v="1.3041711"/>
    <n v="0.47468840000000001"/>
  </r>
  <r>
    <x v="121"/>
    <n v="486"/>
    <n v="3.9999999999999998E-6"/>
    <n v="1.63E-5"/>
    <n v="9.9999999999999995E-8"/>
    <n v="4.6E-6"/>
    <n v="8.0340000000000001E-4"/>
    <n v="7.3019999999999997E-4"/>
    <n v="0"/>
    <n v="1.3999999999999999E-6"/>
    <n v="2.3E-6"/>
    <n v="4.0800000000000002E-5"/>
    <n v="4.0800000000000002E-5"/>
    <n v="1.3041711"/>
    <n v="0.47468840000000001"/>
  </r>
  <r>
    <x v="121"/>
    <n v="487"/>
    <n v="3.8999999999999999E-6"/>
    <n v="1.6099999999999998E-5"/>
    <n v="9.9999999999999995E-8"/>
    <n v="4.5000000000000001E-6"/>
    <n v="7.9199999999999995E-4"/>
    <n v="7.1980000000000004E-4"/>
    <n v="0"/>
    <n v="1.3999999999999999E-6"/>
    <n v="2.3E-6"/>
    <n v="4.0200000000000001E-5"/>
    <n v="4.0200000000000001E-5"/>
    <n v="1.3041711"/>
    <n v="0.47468840000000001"/>
  </r>
  <r>
    <x v="121"/>
    <n v="488"/>
    <n v="3.8999999999999999E-6"/>
    <n v="1.5800000000000001E-5"/>
    <n v="9.9999999999999995E-8"/>
    <n v="4.5000000000000001E-6"/>
    <n v="7.8069999999999995E-4"/>
    <n v="7.0960000000000001E-4"/>
    <n v="0"/>
    <n v="1.3E-6"/>
    <n v="2.3E-6"/>
    <n v="3.9700000000000003E-5"/>
    <n v="3.9700000000000003E-5"/>
    <n v="1.3041711"/>
    <n v="0.47468840000000001"/>
  </r>
  <r>
    <x v="122"/>
    <n v="489"/>
    <n v="3.8E-6"/>
    <n v="1.56E-5"/>
    <n v="9.9999999999999995E-8"/>
    <n v="4.4000000000000002E-6"/>
    <n v="7.6959999999999995E-4"/>
    <n v="6.9950000000000003E-4"/>
    <n v="0"/>
    <n v="1.3E-6"/>
    <n v="2.2000000000000001E-6"/>
    <n v="3.9100000000000002E-5"/>
    <n v="3.9100000000000002E-5"/>
    <n v="1.3041711"/>
    <n v="0.47468840000000001"/>
  </r>
  <r>
    <x v="122"/>
    <n v="490"/>
    <n v="3.8E-6"/>
    <n v="1.5400000000000002E-5"/>
    <n v="9.9999999999999995E-8"/>
    <n v="4.3000000000000003E-6"/>
    <n v="7.5869999999999996E-4"/>
    <n v="6.8950000000000001E-4"/>
    <n v="0"/>
    <n v="1.3E-6"/>
    <n v="2.2000000000000001E-6"/>
    <n v="3.8500000000000001E-5"/>
    <n v="3.8500000000000001E-5"/>
    <n v="1.3041711"/>
    <n v="0.47468840000000001"/>
  </r>
  <r>
    <x v="122"/>
    <n v="491"/>
    <n v="3.7000000000000002E-6"/>
    <n v="1.52E-5"/>
    <n v="9.9999999999999995E-8"/>
    <n v="4.3000000000000003E-6"/>
    <n v="7.4790000000000002E-4"/>
    <n v="6.7969999999999999E-4"/>
    <n v="0"/>
    <n v="1.3E-6"/>
    <n v="2.2000000000000001E-6"/>
    <n v="3.8000000000000002E-5"/>
    <n v="3.8000000000000002E-5"/>
    <n v="1.3041711"/>
    <n v="0.47468840000000001"/>
  </r>
  <r>
    <x v="122"/>
    <n v="492"/>
    <n v="3.7000000000000002E-6"/>
    <n v="1.5E-5"/>
    <n v="9.9999999999999995E-8"/>
    <n v="4.1999999999999996E-6"/>
    <n v="7.3729999999999998E-4"/>
    <n v="6.7009999999999997E-4"/>
    <n v="0"/>
    <n v="1.3E-6"/>
    <n v="2.0999999999999998E-6"/>
    <n v="3.7499999999999997E-5"/>
    <n v="3.7499999999999997E-5"/>
    <n v="1.3041711"/>
    <n v="0.47468840000000001"/>
  </r>
  <r>
    <x v="123"/>
    <n v="493"/>
    <n v="3.5999999999999998E-6"/>
    <n v="1.47E-5"/>
    <n v="9.9999999999999995E-8"/>
    <n v="4.1999999999999996E-6"/>
    <n v="7.2679999999999999E-4"/>
    <n v="6.6049999999999995E-4"/>
    <n v="0"/>
    <n v="1.1999999999999999E-6"/>
    <n v="2.0999999999999998E-6"/>
    <n v="3.6900000000000002E-5"/>
    <n v="3.6900000000000002E-5"/>
    <n v="1.3041711"/>
    <n v="0.47468840000000001"/>
  </r>
  <r>
    <x v="123"/>
    <n v="494"/>
    <n v="3.5999999999999998E-6"/>
    <n v="1.45E-5"/>
    <n v="9.9999999999999995E-8"/>
    <n v="4.0999999999999997E-6"/>
    <n v="7.1650000000000001E-4"/>
    <n v="6.512E-4"/>
    <n v="0"/>
    <n v="1.1999999999999999E-6"/>
    <n v="2.0999999999999998E-6"/>
    <n v="3.6399999999999997E-5"/>
    <n v="3.6399999999999997E-5"/>
    <n v="1.3041711"/>
    <n v="0.47468840000000001"/>
  </r>
  <r>
    <x v="123"/>
    <n v="495"/>
    <n v="3.4999999999999999E-6"/>
    <n v="1.43E-5"/>
    <n v="0"/>
    <n v="3.9999999999999998E-6"/>
    <n v="7.0629999999999998E-4"/>
    <n v="6.4190000000000004E-4"/>
    <n v="0"/>
    <n v="1.1999999999999999E-6"/>
    <n v="2.0999999999999998E-6"/>
    <n v="3.5899999999999998E-5"/>
    <n v="3.5899999999999998E-5"/>
    <n v="1.3041711"/>
    <n v="0.47468840000000001"/>
  </r>
  <r>
    <x v="123"/>
    <n v="496"/>
    <n v="3.4999999999999999E-6"/>
    <n v="1.4100000000000001E-5"/>
    <n v="0"/>
    <n v="3.9999999999999998E-6"/>
    <n v="6.9620000000000001E-4"/>
    <n v="6.3279999999999999E-4"/>
    <n v="0"/>
    <n v="1.1999999999999999E-6"/>
    <n v="1.9999999999999999E-6"/>
    <n v="3.54E-5"/>
    <n v="3.54E-5"/>
    <n v="1.3041711"/>
    <n v="0.47468840000000001"/>
  </r>
  <r>
    <x v="124"/>
    <n v="497"/>
    <n v="3.4000000000000001E-6"/>
    <n v="1.3900000000000001E-5"/>
    <n v="0"/>
    <n v="3.8999999999999999E-6"/>
    <n v="6.8630000000000004E-4"/>
    <n v="6.2379999999999998E-4"/>
    <n v="0"/>
    <n v="1.1999999999999999E-6"/>
    <n v="1.9999999999999999E-6"/>
    <n v="3.4900000000000001E-5"/>
    <n v="3.4900000000000001E-5"/>
    <n v="1.3041711"/>
    <n v="0.47468840000000001"/>
  </r>
  <r>
    <x v="124"/>
    <n v="498"/>
    <n v="3.4000000000000001E-6"/>
    <n v="1.3699999999999999E-5"/>
    <n v="0"/>
    <n v="3.8999999999999999E-6"/>
    <n v="6.7659999999999997E-4"/>
    <n v="6.1490000000000004E-4"/>
    <n v="0"/>
    <n v="1.1999999999999999E-6"/>
    <n v="1.9999999999999999E-6"/>
    <n v="3.4400000000000003E-5"/>
    <n v="3.4400000000000003E-5"/>
    <n v="1.3041711"/>
    <n v="0.47468840000000001"/>
  </r>
  <r>
    <x v="124"/>
    <n v="499"/>
    <n v="3.3000000000000002E-6"/>
    <n v="1.3499999999999999E-5"/>
    <n v="0"/>
    <n v="3.8E-6"/>
    <n v="6.6699999999999995E-4"/>
    <n v="6.0619999999999999E-4"/>
    <n v="0"/>
    <n v="1.1000000000000001E-6"/>
    <n v="1.9E-6"/>
    <n v="3.3899999999999997E-5"/>
    <n v="3.3899999999999997E-5"/>
    <n v="1.3041711"/>
    <n v="0.47468840000000001"/>
  </r>
  <r>
    <x v="124"/>
    <n v="500"/>
    <n v="3.3000000000000002E-6"/>
    <n v="1.33E-5"/>
    <n v="0"/>
    <n v="3.8E-6"/>
    <n v="6.5749999999999999E-4"/>
    <n v="5.976E-4"/>
    <n v="0"/>
    <n v="1.1000000000000001E-6"/>
    <n v="1.9E-6"/>
    <n v="3.3399999999999999E-5"/>
    <n v="3.3399999999999999E-5"/>
    <n v="1.3041711"/>
    <n v="0.47468840000000001"/>
  </r>
  <r>
    <x v="125"/>
    <n v="501"/>
    <n v="3.1999999999999999E-6"/>
    <n v="1.31E-5"/>
    <n v="0"/>
    <n v="3.7000000000000002E-6"/>
    <n v="6.4809999999999998E-4"/>
    <n v="5.8909999999999995E-4"/>
    <n v="0"/>
    <n v="1.1000000000000001E-6"/>
    <n v="1.9E-6"/>
    <n v="3.29E-5"/>
    <n v="3.29E-5"/>
    <n v="1.3041711"/>
    <n v="0.47468840000000001"/>
  </r>
  <r>
    <x v="125"/>
    <n v="502"/>
    <n v="3.1999999999999999E-6"/>
    <n v="1.2999999999999999E-5"/>
    <n v="0"/>
    <n v="3.7000000000000002E-6"/>
    <n v="6.3889999999999997E-4"/>
    <n v="5.8069999999999997E-4"/>
    <n v="0"/>
    <n v="1.1000000000000001E-6"/>
    <n v="1.9E-6"/>
    <n v="3.2499999999999997E-5"/>
    <n v="3.2499999999999997E-5"/>
    <n v="1.3041711"/>
    <n v="0.47468840000000001"/>
  </r>
  <r>
    <x v="125"/>
    <n v="503"/>
    <n v="3.1E-6"/>
    <n v="1.2799999999999999E-5"/>
    <n v="0"/>
    <n v="3.5999999999999998E-6"/>
    <n v="6.2989999999999997E-4"/>
    <n v="5.7240000000000004E-4"/>
    <n v="0"/>
    <n v="1.1000000000000001E-6"/>
    <n v="1.7999999999999999E-6"/>
    <n v="3.1999999999999999E-5"/>
    <n v="3.1999999999999999E-5"/>
    <n v="1.3041711"/>
    <n v="0.47468840000000001"/>
  </r>
  <r>
    <x v="125"/>
    <n v="504"/>
    <n v="3.1E-6"/>
    <n v="1.26E-5"/>
    <n v="0"/>
    <n v="3.5999999999999998E-6"/>
    <n v="6.2089999999999997E-4"/>
    <n v="5.643E-4"/>
    <n v="0"/>
    <n v="1.1000000000000001E-6"/>
    <n v="1.7999999999999999E-6"/>
    <n v="3.15E-5"/>
    <n v="3.15E-5"/>
    <n v="1.3041711"/>
    <n v="0.47468840000000001"/>
  </r>
  <r>
    <x v="126"/>
    <n v="505"/>
    <n v="3.0000000000000001E-6"/>
    <n v="1.24E-5"/>
    <n v="0"/>
    <n v="3.4999999999999999E-6"/>
    <n v="6.1209999999999997E-4"/>
    <n v="5.5630000000000002E-4"/>
    <n v="0"/>
    <n v="1.1000000000000001E-6"/>
    <n v="1.7999999999999999E-6"/>
    <n v="3.1099999999999997E-5"/>
    <n v="3.1099999999999997E-5"/>
    <n v="1.3041711"/>
    <n v="0.47468840000000001"/>
  </r>
  <r>
    <x v="126"/>
    <n v="506"/>
    <n v="3.0000000000000001E-6"/>
    <n v="1.22E-5"/>
    <n v="0"/>
    <n v="3.4999999999999999E-6"/>
    <n v="6.0340000000000003E-4"/>
    <n v="5.4839999999999999E-4"/>
    <n v="0"/>
    <n v="9.9999999999999995E-7"/>
    <n v="1.7999999999999999E-6"/>
    <n v="3.0700000000000001E-5"/>
    <n v="3.0599999999999998E-5"/>
    <n v="1.3041711"/>
    <n v="0.47468840000000001"/>
  </r>
  <r>
    <x v="126"/>
    <n v="507"/>
    <n v="3.0000000000000001E-6"/>
    <n v="1.2099999999999999E-5"/>
    <n v="0"/>
    <n v="3.4000000000000001E-6"/>
    <n v="5.9480000000000004E-4"/>
    <n v="5.4060000000000002E-4"/>
    <n v="0"/>
    <n v="9.9999999999999995E-7"/>
    <n v="1.7E-6"/>
    <n v="3.0199999999999999E-5"/>
    <n v="3.0199999999999999E-5"/>
    <n v="1.3041711"/>
    <n v="0.47468840000000001"/>
  </r>
  <r>
    <x v="126"/>
    <n v="508"/>
    <n v="2.9000000000000002E-6"/>
    <n v="1.19E-5"/>
    <n v="0"/>
    <n v="3.4000000000000001E-6"/>
    <n v="5.8629999999999999E-4"/>
    <n v="5.329E-4"/>
    <n v="0"/>
    <n v="9.9999999999999995E-7"/>
    <n v="1.7E-6"/>
    <n v="2.9799999999999999E-5"/>
    <n v="2.9799999999999999E-5"/>
    <n v="1.3041711"/>
    <n v="0.47468840000000001"/>
  </r>
  <r>
    <x v="127"/>
    <n v="509"/>
    <n v="2.9000000000000002E-6"/>
    <n v="1.17E-5"/>
    <n v="0"/>
    <n v="3.3000000000000002E-6"/>
    <n v="5.7799999999999995E-4"/>
    <n v="5.2530000000000003E-4"/>
    <n v="0"/>
    <n v="9.9999999999999995E-7"/>
    <n v="1.7E-6"/>
    <n v="2.94E-5"/>
    <n v="2.94E-5"/>
    <n v="1.3041711"/>
    <n v="0.47468840000000001"/>
  </r>
  <r>
    <x v="127"/>
    <n v="510"/>
    <n v="2.7999999999999999E-6"/>
    <n v="1.1600000000000001E-5"/>
    <n v="0"/>
    <n v="3.3000000000000002E-6"/>
    <n v="5.6979999999999997E-4"/>
    <n v="5.1789999999999996E-4"/>
    <n v="0"/>
    <n v="9.9999999999999995E-7"/>
    <n v="1.7E-6"/>
    <n v="2.8900000000000001E-5"/>
    <n v="2.8900000000000001E-5"/>
    <n v="1.3041711"/>
    <n v="0.47468840000000001"/>
  </r>
  <r>
    <x v="127"/>
    <n v="511"/>
    <n v="2.7999999999999999E-6"/>
    <n v="1.1399999999999999E-5"/>
    <n v="0"/>
    <n v="3.1999999999999999E-6"/>
    <n v="5.6170000000000005E-4"/>
    <n v="5.1049999999999999E-4"/>
    <n v="0"/>
    <n v="9.9999999999999995E-7"/>
    <n v="1.5999999999999999E-6"/>
    <n v="2.8500000000000002E-5"/>
    <n v="2.8500000000000002E-5"/>
    <n v="1.3041711"/>
    <n v="0.47468840000000001"/>
  </r>
  <r>
    <x v="127"/>
    <n v="512"/>
    <n v="2.7999999999999999E-6"/>
    <n v="1.1199999999999999E-5"/>
    <n v="0"/>
    <n v="3.1999999999999999E-6"/>
    <n v="5.5369999999999996E-4"/>
    <n v="5.0319999999999998E-4"/>
    <n v="0"/>
    <n v="9.9999999999999995E-7"/>
    <n v="1.5999999999999999E-6"/>
    <n v="2.8099999999999999E-5"/>
    <n v="2.8099999999999999E-5"/>
    <n v="1.3041711"/>
    <n v="0.47468840000000001"/>
  </r>
  <r>
    <x v="128"/>
    <n v="513"/>
    <n v="2.7E-6"/>
    <n v="1.11E-5"/>
    <n v="0"/>
    <n v="3.1E-6"/>
    <n v="5.4580000000000004E-4"/>
    <n v="4.9609999999999997E-4"/>
    <n v="0"/>
    <n v="8.9999999999999996E-7"/>
    <n v="1.5999999999999999E-6"/>
    <n v="2.7699999999999999E-5"/>
    <n v="2.7699999999999999E-5"/>
    <n v="1.3041711"/>
    <n v="0.47468840000000001"/>
  </r>
  <r>
    <x v="128"/>
    <n v="514"/>
    <n v="2.7E-6"/>
    <n v="1.0900000000000001E-5"/>
    <n v="0"/>
    <n v="3.1E-6"/>
    <n v="5.3810000000000001E-4"/>
    <n v="4.8899999999999996E-4"/>
    <n v="0"/>
    <n v="8.9999999999999996E-7"/>
    <n v="1.5999999999999999E-6"/>
    <n v="2.73E-5"/>
    <n v="2.73E-5"/>
    <n v="1.3041711"/>
    <n v="0.47468840000000001"/>
  </r>
  <r>
    <x v="128"/>
    <n v="515"/>
    <n v="2.6000000000000001E-6"/>
    <n v="1.08E-5"/>
    <n v="0"/>
    <n v="3.0000000000000001E-6"/>
    <n v="5.3039999999999999E-4"/>
    <n v="4.8210000000000001E-4"/>
    <n v="0"/>
    <n v="8.9999999999999996E-7"/>
    <n v="1.5E-6"/>
    <n v="2.69E-5"/>
    <n v="2.69E-5"/>
    <n v="1.3041711"/>
    <n v="0.47468840000000001"/>
  </r>
  <r>
    <x v="128"/>
    <n v="516"/>
    <n v="2.6000000000000001E-6"/>
    <n v="1.06E-5"/>
    <n v="0"/>
    <n v="3.0000000000000001E-6"/>
    <n v="5.2289999999999997E-4"/>
    <n v="4.752E-4"/>
    <n v="0"/>
    <n v="8.9999999999999996E-7"/>
    <n v="1.5E-6"/>
    <n v="2.6599999999999999E-5"/>
    <n v="2.6599999999999999E-5"/>
    <n v="1.3041711"/>
    <n v="0.47468840000000001"/>
  </r>
  <r>
    <x v="129"/>
    <n v="517"/>
    <n v="2.6000000000000001E-6"/>
    <n v="1.0499999999999999E-5"/>
    <n v="0"/>
    <n v="3.0000000000000001E-6"/>
    <n v="5.1550000000000001E-4"/>
    <n v="4.685E-4"/>
    <n v="0"/>
    <n v="8.9999999999999996E-7"/>
    <n v="1.5E-6"/>
    <n v="2.62E-5"/>
    <n v="2.62E-5"/>
    <n v="1.3041711"/>
    <n v="0.47468840000000001"/>
  </r>
  <r>
    <x v="129"/>
    <n v="518"/>
    <n v="2.5000000000000002E-6"/>
    <n v="1.03E-5"/>
    <n v="0"/>
    <n v="2.9000000000000002E-6"/>
    <n v="5.0810000000000004E-4"/>
    <n v="4.618E-4"/>
    <n v="0"/>
    <n v="8.9999999999999996E-7"/>
    <n v="1.5E-6"/>
    <n v="2.58E-5"/>
    <n v="2.58E-5"/>
    <n v="1.3041711"/>
    <n v="0.47468840000000001"/>
  </r>
  <r>
    <x v="129"/>
    <n v="519"/>
    <n v="2.5000000000000002E-6"/>
    <n v="1.0200000000000001E-5"/>
    <n v="0"/>
    <n v="2.9000000000000002E-6"/>
    <n v="5.0089999999999998E-4"/>
    <n v="4.5530000000000001E-4"/>
    <n v="0"/>
    <n v="8.9999999999999996E-7"/>
    <n v="1.5E-6"/>
    <n v="2.5400000000000001E-5"/>
    <n v="2.5400000000000001E-5"/>
    <n v="1.3041711"/>
    <n v="0.47468840000000001"/>
  </r>
  <r>
    <x v="129"/>
    <n v="520"/>
    <n v="2.5000000000000002E-6"/>
    <n v="1.0000000000000001E-5"/>
    <n v="0"/>
    <n v="2.7999999999999999E-6"/>
    <n v="4.9379999999999997E-4"/>
    <n v="4.4880000000000001E-4"/>
    <n v="0"/>
    <n v="7.9999999999999996E-7"/>
    <n v="1.3999999999999999E-6"/>
    <n v="2.51E-5"/>
    <n v="2.51E-5"/>
    <n v="1.3041711"/>
    <n v="0.47468840000000001"/>
  </r>
  <r>
    <x v="130"/>
    <n v="521"/>
    <n v="2.3999999999999999E-6"/>
    <n v="9.9000000000000001E-6"/>
    <n v="0"/>
    <n v="2.7999999999999999E-6"/>
    <n v="4.8680000000000001E-4"/>
    <n v="4.4240000000000002E-4"/>
    <n v="0"/>
    <n v="7.9999999999999996E-7"/>
    <n v="1.3999999999999999E-6"/>
    <n v="2.4700000000000001E-5"/>
    <n v="2.4700000000000001E-5"/>
    <n v="1.3041711"/>
    <n v="0.47468840000000001"/>
  </r>
  <r>
    <x v="130"/>
    <n v="522"/>
    <n v="2.3999999999999999E-6"/>
    <n v="9.7000000000000003E-6"/>
    <n v="0"/>
    <n v="2.7E-6"/>
    <n v="4.7990000000000001E-4"/>
    <n v="4.3609999999999998E-4"/>
    <n v="0"/>
    <n v="7.9999999999999996E-7"/>
    <n v="1.3999999999999999E-6"/>
    <n v="2.44E-5"/>
    <n v="2.44E-5"/>
    <n v="1.3041711"/>
    <n v="0.47468840000000001"/>
  </r>
  <r>
    <x v="130"/>
    <n v="523"/>
    <n v="2.3999999999999999E-6"/>
    <n v="9.5999999999999996E-6"/>
    <n v="0"/>
    <n v="2.7E-6"/>
    <n v="4.73E-4"/>
    <n v="4.2989999999999999E-4"/>
    <n v="0"/>
    <n v="7.9999999999999996E-7"/>
    <n v="1.3999999999999999E-6"/>
    <n v="2.4000000000000001E-5"/>
    <n v="2.4000000000000001E-5"/>
    <n v="1.3041711"/>
    <n v="0.47468840000000001"/>
  </r>
  <r>
    <x v="130"/>
    <n v="524"/>
    <n v="2.3E-6"/>
    <n v="9.5000000000000005E-6"/>
    <n v="0"/>
    <n v="2.7E-6"/>
    <n v="4.663E-4"/>
    <n v="4.238E-4"/>
    <n v="0"/>
    <n v="7.9999999999999996E-7"/>
    <n v="1.3999999999999999E-6"/>
    <n v="2.37E-5"/>
    <n v="2.37E-5"/>
    <n v="1.3041711"/>
    <n v="0.47468840000000001"/>
  </r>
  <r>
    <x v="131"/>
    <n v="525"/>
    <n v="2.3E-6"/>
    <n v="9.3000000000000007E-6"/>
    <n v="0"/>
    <n v="2.6000000000000001E-6"/>
    <n v="4.5970000000000001E-4"/>
    <n v="4.1780000000000002E-4"/>
    <n v="0"/>
    <n v="7.9999999999999996E-7"/>
    <n v="1.3E-6"/>
    <n v="2.34E-5"/>
    <n v="2.34E-5"/>
    <n v="1.3041711"/>
    <n v="0.47468840000000001"/>
  </r>
  <r>
    <x v="131"/>
    <n v="526"/>
    <n v="2.3E-6"/>
    <n v="9.2E-6"/>
    <n v="0"/>
    <n v="2.6000000000000001E-6"/>
    <n v="4.5320000000000001E-4"/>
    <n v="4.1179999999999998E-4"/>
    <n v="0"/>
    <n v="7.9999999999999996E-7"/>
    <n v="1.3E-6"/>
    <n v="2.3E-5"/>
    <n v="2.3E-5"/>
    <n v="1.3041711"/>
    <n v="0.47468840000000001"/>
  </r>
  <r>
    <x v="131"/>
    <n v="527"/>
    <n v="2.2000000000000001E-6"/>
    <n v="9.0999999999999993E-6"/>
    <n v="0"/>
    <n v="2.6000000000000001E-6"/>
    <n v="4.4670000000000002E-4"/>
    <n v="4.06E-4"/>
    <n v="0"/>
    <n v="7.9999999999999996E-7"/>
    <n v="1.3E-6"/>
    <n v="2.27E-5"/>
    <n v="2.27E-5"/>
    <n v="1.3041711"/>
    <n v="0.47468840000000001"/>
  </r>
  <r>
    <x v="131"/>
    <n v="528"/>
    <n v="2.2000000000000001E-6"/>
    <n v="8.8999999999999995E-6"/>
    <n v="0"/>
    <n v="2.5000000000000002E-6"/>
    <n v="4.4040000000000003E-4"/>
    <n v="4.0020000000000002E-4"/>
    <n v="0"/>
    <n v="7.9999999999999996E-7"/>
    <n v="1.3E-6"/>
    <n v="2.2399999999999999E-5"/>
    <n v="2.2399999999999999E-5"/>
    <n v="1.3041711"/>
    <n v="0.47468840000000001"/>
  </r>
  <r>
    <x v="132"/>
    <n v="529"/>
    <n v="2.2000000000000001E-6"/>
    <n v="8.8000000000000004E-6"/>
    <n v="0"/>
    <n v="2.5000000000000002E-6"/>
    <n v="4.3409999999999998E-4"/>
    <n v="3.9449999999999999E-4"/>
    <n v="0"/>
    <n v="6.9999999999999997E-7"/>
    <n v="1.3E-6"/>
    <n v="2.2099999999999998E-5"/>
    <n v="2.2099999999999998E-5"/>
    <n v="1.3041711"/>
    <n v="0.47468840000000001"/>
  </r>
  <r>
    <x v="132"/>
    <n v="530"/>
    <n v="2.0999999999999998E-6"/>
    <n v="8.6999999999999997E-6"/>
    <n v="0"/>
    <n v="2.5000000000000002E-6"/>
    <n v="4.2789999999999999E-4"/>
    <n v="3.8890000000000002E-4"/>
    <n v="0"/>
    <n v="6.9999999999999997E-7"/>
    <n v="1.1999999999999999E-6"/>
    <n v="2.1699999999999999E-5"/>
    <n v="2.1699999999999999E-5"/>
    <n v="1.3041711"/>
    <n v="0.47468840000000001"/>
  </r>
  <r>
    <x v="132"/>
    <n v="531"/>
    <n v="2.0999999999999998E-6"/>
    <n v="8.6000000000000007E-6"/>
    <n v="0"/>
    <n v="2.3999999999999999E-6"/>
    <n v="4.2190000000000001E-4"/>
    <n v="3.834E-4"/>
    <n v="0"/>
    <n v="6.9999999999999997E-7"/>
    <n v="1.1999999999999999E-6"/>
    <n v="2.1399999999999998E-5"/>
    <n v="2.1399999999999998E-5"/>
    <n v="1.3041711"/>
    <n v="0.47468840000000001"/>
  </r>
  <r>
    <x v="132"/>
    <n v="532"/>
    <n v="2.0999999999999998E-6"/>
    <n v="8.3999999999999992E-6"/>
    <n v="0"/>
    <n v="2.3999999999999999E-6"/>
    <n v="4.1590000000000003E-4"/>
    <n v="3.7790000000000002E-4"/>
    <n v="0"/>
    <n v="6.9999999999999997E-7"/>
    <n v="1.1999999999999999E-6"/>
    <n v="2.1100000000000001E-5"/>
    <n v="2.1100000000000001E-5"/>
    <n v="1.3041711"/>
    <n v="0.47468840000000001"/>
  </r>
  <r>
    <x v="133"/>
    <n v="533"/>
    <n v="1.9999999999999999E-6"/>
    <n v="8.3000000000000002E-6"/>
    <n v="0"/>
    <n v="2.3E-6"/>
    <n v="4.0989999999999999E-4"/>
    <n v="3.726E-4"/>
    <n v="0"/>
    <n v="6.9999999999999997E-7"/>
    <n v="1.1999999999999999E-6"/>
    <n v="2.0800000000000001E-5"/>
    <n v="2.0800000000000001E-5"/>
    <n v="1.3041711"/>
    <n v="0.47468840000000001"/>
  </r>
  <r>
    <x v="133"/>
    <n v="534"/>
    <n v="1.9999999999999999E-6"/>
    <n v="8.1999999999999994E-6"/>
    <n v="0"/>
    <n v="2.3E-6"/>
    <n v="4.0410000000000001E-4"/>
    <n v="3.6729999999999998E-4"/>
    <n v="0"/>
    <n v="6.9999999999999997E-7"/>
    <n v="1.1999999999999999E-6"/>
    <n v="2.05E-5"/>
    <n v="2.05E-5"/>
    <n v="1.3041711"/>
    <n v="0.47468840000000001"/>
  </r>
  <r>
    <x v="133"/>
    <n v="535"/>
    <n v="1.9999999999999999E-6"/>
    <n v="8.1000000000000004E-6"/>
    <n v="0"/>
    <n v="2.3E-6"/>
    <n v="3.9839999999999998E-4"/>
    <n v="3.6210000000000002E-4"/>
    <n v="0"/>
    <n v="6.9999999999999997E-7"/>
    <n v="1.1999999999999999E-6"/>
    <n v="2.02E-5"/>
    <n v="2.02E-5"/>
    <n v="1.3041711"/>
    <n v="0.47468840000000001"/>
  </r>
  <r>
    <x v="133"/>
    <n v="536"/>
    <n v="1.9999999999999999E-6"/>
    <n v="7.9999999999999996E-6"/>
    <n v="0"/>
    <n v="2.2000000000000001E-6"/>
    <n v="3.927E-4"/>
    <n v="3.569E-4"/>
    <n v="0"/>
    <n v="6.9999999999999997E-7"/>
    <n v="1.1000000000000001E-6"/>
    <n v="2.0000000000000002E-5"/>
    <n v="1.9899999999999999E-5"/>
    <n v="1.3041711"/>
    <n v="0.47468840000000001"/>
  </r>
  <r>
    <x v="134"/>
    <n v="537"/>
    <n v="1.9E-6"/>
    <n v="7.9000000000000006E-6"/>
    <n v="0"/>
    <n v="2.2000000000000001E-6"/>
    <n v="3.8709999999999998E-4"/>
    <n v="3.5179999999999999E-4"/>
    <n v="0"/>
    <n v="6.9999999999999997E-7"/>
    <n v="1.1000000000000001E-6"/>
    <n v="1.9700000000000001E-5"/>
    <n v="1.9700000000000001E-5"/>
    <n v="1.3041711"/>
    <n v="0.47468840000000001"/>
  </r>
  <r>
    <x v="134"/>
    <n v="538"/>
    <n v="1.9E-6"/>
    <n v="7.7000000000000008E-6"/>
    <n v="0"/>
    <n v="2.2000000000000001E-6"/>
    <n v="3.8160000000000001E-4"/>
    <n v="3.4680000000000003E-4"/>
    <n v="0"/>
    <n v="6.9999999999999997E-7"/>
    <n v="1.1000000000000001E-6"/>
    <n v="1.9400000000000001E-5"/>
    <n v="1.9400000000000001E-5"/>
    <n v="1.3041711"/>
    <n v="0.47468840000000001"/>
  </r>
  <r>
    <x v="134"/>
    <n v="539"/>
    <n v="1.9E-6"/>
    <n v="7.6000000000000001E-6"/>
    <n v="0"/>
    <n v="2.2000000000000001E-6"/>
    <n v="3.7619999999999998E-4"/>
    <n v="3.4190000000000002E-4"/>
    <n v="0"/>
    <n v="5.9999999999999997E-7"/>
    <n v="1.1000000000000001E-6"/>
    <n v="1.91E-5"/>
    <n v="1.91E-5"/>
    <n v="1.3041711"/>
    <n v="0.47468840000000001"/>
  </r>
  <r>
    <x v="134"/>
    <n v="540"/>
    <n v="1.7999999999999999E-6"/>
    <n v="7.5000000000000002E-6"/>
    <n v="0"/>
    <n v="2.0999999999999998E-6"/>
    <n v="3.7090000000000002E-4"/>
    <n v="3.3700000000000001E-4"/>
    <n v="0"/>
    <n v="5.9999999999999997E-7"/>
    <n v="1.1000000000000001E-6"/>
    <n v="1.88E-5"/>
    <n v="1.88E-5"/>
    <n v="1.3041711"/>
    <n v="0.47468840000000001"/>
  </r>
  <r>
    <x v="135"/>
    <n v="541"/>
    <n v="1.7999999999999999E-6"/>
    <n v="7.4000000000000003E-6"/>
    <n v="0"/>
    <n v="2.0999999999999998E-6"/>
    <n v="3.656E-4"/>
    <n v="3.323E-4"/>
    <n v="0"/>
    <n v="5.9999999999999997E-7"/>
    <n v="1.1000000000000001E-6"/>
    <n v="1.8600000000000001E-5"/>
    <n v="1.8600000000000001E-5"/>
    <n v="1.3041711"/>
    <n v="0.47468840000000001"/>
  </r>
  <r>
    <x v="135"/>
    <n v="542"/>
    <n v="1.7999999999999999E-6"/>
    <n v="7.3000000000000004E-6"/>
    <n v="0"/>
    <n v="2.0999999999999998E-6"/>
    <n v="3.6039999999999998E-4"/>
    <n v="3.2749999999999999E-4"/>
    <n v="0"/>
    <n v="5.9999999999999997E-7"/>
    <n v="9.9999999999999995E-7"/>
    <n v="1.8300000000000001E-5"/>
    <n v="1.8300000000000001E-5"/>
    <n v="1.3041711"/>
    <n v="0.47468840000000001"/>
  </r>
  <r>
    <x v="135"/>
    <n v="543"/>
    <n v="1.7999999999999999E-6"/>
    <n v="7.1999999999999997E-6"/>
    <n v="0"/>
    <n v="1.9999999999999999E-6"/>
    <n v="3.5530000000000002E-4"/>
    <n v="3.2289999999999999E-4"/>
    <n v="0"/>
    <n v="5.9999999999999997E-7"/>
    <n v="9.9999999999999995E-7"/>
    <n v="1.8E-5"/>
    <n v="1.8E-5"/>
    <n v="1.3041711"/>
    <n v="0.47468840000000001"/>
  </r>
  <r>
    <x v="135"/>
    <n v="544"/>
    <n v="1.7E-6"/>
    <n v="7.0999999999999998E-6"/>
    <n v="0"/>
    <n v="1.9999999999999999E-6"/>
    <n v="3.502E-4"/>
    <n v="3.1829999999999998E-4"/>
    <n v="0"/>
    <n v="5.9999999999999997E-7"/>
    <n v="9.9999999999999995E-7"/>
    <n v="1.7799999999999999E-5"/>
    <n v="1.7799999999999999E-5"/>
    <n v="1.3041711"/>
    <n v="0.47468840000000001"/>
  </r>
  <r>
    <x v="136"/>
    <n v="545"/>
    <n v="1.7E-6"/>
    <n v="6.9999999999999999E-6"/>
    <n v="0"/>
    <n v="1.9999999999999999E-6"/>
    <n v="3.4519999999999999E-4"/>
    <n v="3.1379999999999998E-4"/>
    <n v="0"/>
    <n v="5.9999999999999997E-7"/>
    <n v="9.9999999999999995E-7"/>
    <n v="1.7499999999999998E-5"/>
    <n v="1.7499999999999998E-5"/>
    <n v="1.3041711"/>
    <n v="0.47468840000000001"/>
  </r>
  <r>
    <x v="136"/>
    <n v="546"/>
    <n v="1.7E-6"/>
    <n v="6.9E-6"/>
    <n v="0"/>
    <n v="1.9E-6"/>
    <n v="3.4029999999999998E-4"/>
    <n v="3.0929999999999998E-4"/>
    <n v="0"/>
    <n v="5.9999999999999997E-7"/>
    <n v="9.9999999999999995E-7"/>
    <n v="1.73E-5"/>
    <n v="1.73E-5"/>
    <n v="1.3041711"/>
    <n v="0.47468840000000001"/>
  </r>
  <r>
    <x v="136"/>
    <n v="547"/>
    <n v="1.7E-6"/>
    <n v="6.8000000000000001E-6"/>
    <n v="0"/>
    <n v="1.9E-6"/>
    <n v="3.3550000000000002E-4"/>
    <n v="3.0489999999999998E-4"/>
    <n v="0"/>
    <n v="5.9999999999999997E-7"/>
    <n v="9.9999999999999995E-7"/>
    <n v="1.7E-5"/>
    <n v="1.7E-5"/>
    <n v="1.3041711"/>
    <n v="0.47468840000000001"/>
  </r>
  <r>
    <x v="136"/>
    <n v="548"/>
    <n v="1.5999999999999999E-6"/>
    <n v="6.7000000000000002E-6"/>
    <n v="0"/>
    <n v="1.9E-6"/>
    <n v="3.3070000000000002E-4"/>
    <n v="3.0059999999999999E-4"/>
    <n v="0"/>
    <n v="5.9999999999999997E-7"/>
    <n v="9.9999999999999995E-7"/>
    <n v="1.6799999999999998E-5"/>
    <n v="1.6799999999999998E-5"/>
    <n v="1.3041711"/>
    <n v="0.47468840000000001"/>
  </r>
  <r>
    <x v="137"/>
    <n v="549"/>
    <n v="1.5999999999999999E-6"/>
    <n v="6.6000000000000003E-6"/>
    <n v="0"/>
    <n v="1.9E-6"/>
    <n v="3.2600000000000001E-4"/>
    <n v="2.9629999999999999E-4"/>
    <n v="0"/>
    <n v="5.9999999999999997E-7"/>
    <n v="8.9999999999999996E-7"/>
    <n v="1.66E-5"/>
    <n v="1.66E-5"/>
    <n v="1.3041711"/>
    <n v="0.47468840000000001"/>
  </r>
  <r>
    <x v="137"/>
    <n v="550"/>
    <n v="1.5999999999999999E-6"/>
    <n v="6.4999999999999996E-6"/>
    <n v="0"/>
    <n v="1.7999999999999999E-6"/>
    <n v="3.2140000000000001E-4"/>
    <n v="2.921E-4"/>
    <n v="0"/>
    <n v="5.9999999999999997E-7"/>
    <n v="8.9999999999999996E-7"/>
    <n v="1.63E-5"/>
    <n v="1.63E-5"/>
    <n v="1.3041711"/>
    <n v="0.47468840000000001"/>
  </r>
  <r>
    <x v="137"/>
    <n v="551"/>
    <n v="1.5999999999999999E-6"/>
    <n v="6.3999999999999997E-6"/>
    <n v="0"/>
    <n v="1.7999999999999999E-6"/>
    <n v="3.168E-4"/>
    <n v="2.879E-4"/>
    <n v="0"/>
    <n v="4.9999999999999998E-7"/>
    <n v="8.9999999999999996E-7"/>
    <n v="1.6099999999999998E-5"/>
    <n v="1.6099999999999998E-5"/>
    <n v="1.3041711"/>
    <n v="0.47468840000000001"/>
  </r>
  <r>
    <x v="137"/>
    <n v="552"/>
    <n v="1.5999999999999999E-6"/>
    <n v="6.2999999999999998E-6"/>
    <n v="0"/>
    <n v="1.7999999999999999E-6"/>
    <n v="3.123E-4"/>
    <n v="2.8380000000000001E-4"/>
    <n v="0"/>
    <n v="4.9999999999999998E-7"/>
    <n v="8.9999999999999996E-7"/>
    <n v="1.59E-5"/>
    <n v="1.59E-5"/>
    <n v="1.3041711"/>
    <n v="0.47468840000000001"/>
  </r>
  <r>
    <x v="138"/>
    <n v="553"/>
    <n v="1.5E-6"/>
    <n v="6.1999999999999999E-6"/>
    <n v="0"/>
    <n v="1.7999999999999999E-6"/>
    <n v="3.079E-4"/>
    <n v="2.7980000000000002E-4"/>
    <n v="0"/>
    <n v="4.9999999999999998E-7"/>
    <n v="8.9999999999999996E-7"/>
    <n v="1.56E-5"/>
    <n v="1.56E-5"/>
    <n v="1.3041711"/>
    <n v="0.47468840000000001"/>
  </r>
  <r>
    <x v="138"/>
    <n v="554"/>
    <n v="1.5E-6"/>
    <n v="6.1999999999999999E-6"/>
    <n v="0"/>
    <n v="1.7E-6"/>
    <n v="3.035E-4"/>
    <n v="2.7579999999999998E-4"/>
    <n v="0"/>
    <n v="4.9999999999999998E-7"/>
    <n v="8.9999999999999996E-7"/>
    <n v="1.5400000000000002E-5"/>
    <n v="1.5400000000000002E-5"/>
    <n v="1.3041711"/>
    <n v="0.47468840000000001"/>
  </r>
  <r>
    <x v="138"/>
    <n v="555"/>
    <n v="1.5E-6"/>
    <n v="6.1E-6"/>
    <n v="0"/>
    <n v="1.7E-6"/>
    <n v="2.9920000000000001E-4"/>
    <n v="2.719E-4"/>
    <n v="0"/>
    <n v="4.9999999999999998E-7"/>
    <n v="8.9999999999999996E-7"/>
    <n v="1.52E-5"/>
    <n v="1.52E-5"/>
    <n v="1.3041711"/>
    <n v="0.47468840000000001"/>
  </r>
  <r>
    <x v="138"/>
    <n v="556"/>
    <n v="1.5E-6"/>
    <n v="6.0000000000000002E-6"/>
    <n v="0"/>
    <n v="1.7E-6"/>
    <n v="2.9490000000000001E-4"/>
    <n v="2.6800000000000001E-4"/>
    <n v="0"/>
    <n v="4.9999999999999998E-7"/>
    <n v="8.9999999999999996E-7"/>
    <n v="1.5E-5"/>
    <n v="1.5E-5"/>
    <n v="1.3041711"/>
    <n v="0.47468840000000001"/>
  </r>
  <r>
    <x v="139"/>
    <n v="557"/>
    <n v="1.3999999999999999E-6"/>
    <n v="5.9000000000000003E-6"/>
    <n v="0"/>
    <n v="1.7E-6"/>
    <n v="2.9070000000000002E-4"/>
    <n v="2.6420000000000003E-4"/>
    <n v="0"/>
    <n v="4.9999999999999998E-7"/>
    <n v="7.9999999999999996E-7"/>
    <n v="1.4800000000000001E-5"/>
    <n v="1.4800000000000001E-5"/>
    <n v="1.3041711"/>
    <n v="0.47468840000000001"/>
  </r>
  <r>
    <x v="139"/>
    <n v="558"/>
    <n v="1.3999999999999999E-6"/>
    <n v="5.8000000000000004E-6"/>
    <n v="0"/>
    <n v="1.5999999999999999E-6"/>
    <n v="2.8659999999999997E-4"/>
    <n v="2.6049999999999999E-4"/>
    <n v="0"/>
    <n v="4.9999999999999998E-7"/>
    <n v="7.9999999999999996E-7"/>
    <n v="1.4600000000000001E-5"/>
    <n v="1.4600000000000001E-5"/>
    <n v="1.3041711"/>
    <n v="0.47468840000000001"/>
  </r>
  <r>
    <x v="139"/>
    <n v="559"/>
    <n v="1.3999999999999999E-6"/>
    <n v="5.6999999999999996E-6"/>
    <n v="0"/>
    <n v="1.5999999999999999E-6"/>
    <n v="2.8249999999999998E-4"/>
    <n v="2.5680000000000001E-4"/>
    <n v="0"/>
    <n v="4.9999999999999998E-7"/>
    <n v="7.9999999999999996E-7"/>
    <n v="1.4399999999999999E-5"/>
    <n v="1.4399999999999999E-5"/>
    <n v="1.3041711"/>
    <n v="0.47468840000000001"/>
  </r>
  <r>
    <x v="139"/>
    <n v="560"/>
    <n v="1.3999999999999999E-6"/>
    <n v="5.5999999999999997E-6"/>
    <n v="0"/>
    <n v="1.5999999999999999E-6"/>
    <n v="2.7849999999999999E-4"/>
    <n v="2.5310000000000003E-4"/>
    <n v="0"/>
    <n v="4.9999999999999998E-7"/>
    <n v="7.9999999999999996E-7"/>
    <n v="1.42E-5"/>
    <n v="1.4100000000000001E-5"/>
    <n v="1.3041711"/>
    <n v="0.47468840000000001"/>
  </r>
  <r>
    <x v="140"/>
    <n v="561"/>
    <n v="1.3999999999999999E-6"/>
    <n v="5.5999999999999997E-6"/>
    <n v="0"/>
    <n v="1.5999999999999999E-6"/>
    <n v="2.7460000000000001E-4"/>
    <n v="2.4949999999999999E-4"/>
    <n v="0"/>
    <n v="4.9999999999999998E-7"/>
    <n v="7.9999999999999996E-7"/>
    <n v="1.3900000000000001E-5"/>
    <n v="1.3900000000000001E-5"/>
    <n v="1.3041711"/>
    <n v="0.47468840000000001"/>
  </r>
  <r>
    <x v="140"/>
    <n v="562"/>
    <n v="1.3E-6"/>
    <n v="5.4999999999999999E-6"/>
    <n v="0"/>
    <n v="1.5999999999999999E-6"/>
    <n v="2.7070000000000002E-4"/>
    <n v="2.4600000000000002E-4"/>
    <n v="0"/>
    <n v="4.9999999999999998E-7"/>
    <n v="7.9999999999999996E-7"/>
    <n v="1.38E-5"/>
    <n v="1.3699999999999999E-5"/>
    <n v="1.3041711"/>
    <n v="0.47468840000000001"/>
  </r>
  <r>
    <x v="140"/>
    <n v="563"/>
    <n v="1.3E-6"/>
    <n v="5.4E-6"/>
    <n v="0"/>
    <n v="1.5E-6"/>
    <n v="2.6679999999999998E-4"/>
    <n v="2.4250000000000001E-4"/>
    <n v="0"/>
    <n v="4.9999999999999998E-7"/>
    <n v="7.9999999999999996E-7"/>
    <n v="1.36E-5"/>
    <n v="1.36E-5"/>
    <n v="1.3041711"/>
    <n v="0.47468840000000001"/>
  </r>
  <r>
    <x v="140"/>
    <n v="564"/>
    <n v="1.3E-6"/>
    <n v="5.3000000000000001E-6"/>
    <n v="0"/>
    <n v="1.5E-6"/>
    <n v="2.63E-4"/>
    <n v="2.3900000000000001E-4"/>
    <n v="0"/>
    <n v="4.9999999999999998E-7"/>
    <n v="7.9999999999999996E-7"/>
    <n v="1.34E-5"/>
    <n v="1.34E-5"/>
    <n v="1.3041711"/>
    <n v="0.47468840000000001"/>
  </r>
  <r>
    <x v="141"/>
    <n v="565"/>
    <n v="1.3E-6"/>
    <n v="5.3000000000000001E-6"/>
    <n v="0"/>
    <n v="1.5E-6"/>
    <n v="2.5930000000000001E-4"/>
    <n v="2.3560000000000001E-4"/>
    <n v="0"/>
    <n v="3.9999999999999998E-7"/>
    <n v="7.9999999999999996E-7"/>
    <n v="1.3200000000000001E-5"/>
    <n v="1.3200000000000001E-5"/>
    <n v="1.3041711"/>
    <n v="0.47468840000000001"/>
  </r>
  <r>
    <x v="141"/>
    <n v="566"/>
    <n v="1.3E-6"/>
    <n v="5.2000000000000002E-6"/>
    <n v="0"/>
    <n v="1.5E-6"/>
    <n v="2.5559999999999998E-4"/>
    <n v="2.3230000000000001E-4"/>
    <n v="0"/>
    <n v="3.9999999999999998E-7"/>
    <n v="6.9999999999999997E-7"/>
    <n v="1.2999999999999999E-5"/>
    <n v="1.2999999999999999E-5"/>
    <n v="1.3041711"/>
    <n v="0.47468840000000001"/>
  </r>
  <r>
    <x v="141"/>
    <n v="567"/>
    <n v="1.3E-6"/>
    <n v="5.1000000000000003E-6"/>
    <n v="0"/>
    <n v="1.3999999999999999E-6"/>
    <n v="2.52E-4"/>
    <n v="2.2900000000000001E-4"/>
    <n v="0"/>
    <n v="3.9999999999999998E-7"/>
    <n v="6.9999999999999997E-7"/>
    <n v="1.2799999999999999E-5"/>
    <n v="1.2799999999999999E-5"/>
    <n v="1.3041711"/>
    <n v="0.47468840000000001"/>
  </r>
  <r>
    <x v="141"/>
    <n v="568"/>
    <n v="1.1999999999999999E-6"/>
    <n v="5.0000000000000004E-6"/>
    <n v="0"/>
    <n v="1.3999999999999999E-6"/>
    <n v="2.4840000000000002E-4"/>
    <n v="2.2570000000000001E-4"/>
    <n v="0"/>
    <n v="3.9999999999999998E-7"/>
    <n v="6.9999999999999997E-7"/>
    <n v="1.26E-5"/>
    <n v="1.26E-5"/>
    <n v="1.3041711"/>
    <n v="0.47468840000000001"/>
  </r>
  <r>
    <x v="142"/>
    <n v="569"/>
    <n v="1.1999999999999999E-6"/>
    <n v="5.0000000000000004E-6"/>
    <n v="0"/>
    <n v="1.3999999999999999E-6"/>
    <n v="2.4489999999999999E-4"/>
    <n v="2.2249999999999999E-4"/>
    <n v="0"/>
    <n v="3.9999999999999998E-7"/>
    <n v="6.9999999999999997E-7"/>
    <n v="1.24E-5"/>
    <n v="1.24E-5"/>
    <n v="1.3041711"/>
    <n v="0.47468840000000001"/>
  </r>
  <r>
    <x v="142"/>
    <n v="570"/>
    <n v="1.1999999999999999E-6"/>
    <n v="4.8999999999999997E-6"/>
    <n v="0"/>
    <n v="1.3999999999999999E-6"/>
    <n v="2.4140000000000001E-4"/>
    <n v="2.1939999999999999E-4"/>
    <n v="0"/>
    <n v="3.9999999999999998E-7"/>
    <n v="6.9999999999999997E-7"/>
    <n v="1.2300000000000001E-5"/>
    <n v="1.2300000000000001E-5"/>
    <n v="1.3041711"/>
    <n v="0.47468840000000001"/>
  </r>
  <r>
    <x v="142"/>
    <n v="571"/>
    <n v="1.1999999999999999E-6"/>
    <n v="4.7999999999999998E-6"/>
    <n v="0"/>
    <n v="1.3999999999999999E-6"/>
    <n v="2.3790000000000001E-4"/>
    <n v="2.163E-4"/>
    <n v="0"/>
    <n v="3.9999999999999998E-7"/>
    <n v="6.9999999999999997E-7"/>
    <n v="1.2099999999999999E-5"/>
    <n v="1.2099999999999999E-5"/>
    <n v="1.3041711"/>
    <n v="0.47468840000000001"/>
  </r>
  <r>
    <x v="142"/>
    <n v="572"/>
    <n v="1.1999999999999999E-6"/>
    <n v="4.7999999999999998E-6"/>
    <n v="0"/>
    <n v="1.3E-6"/>
    <n v="2.3460000000000001E-4"/>
    <n v="2.1320000000000001E-4"/>
    <n v="0"/>
    <n v="3.9999999999999998E-7"/>
    <n v="6.9999999999999997E-7"/>
    <n v="1.19E-5"/>
    <n v="1.19E-5"/>
    <n v="1.3041711"/>
    <n v="0.47468840000000001"/>
  </r>
  <r>
    <x v="143"/>
    <n v="573"/>
    <n v="1.1999999999999999E-6"/>
    <n v="4.6999999999999999E-6"/>
    <n v="0"/>
    <n v="1.3E-6"/>
    <n v="2.3120000000000001E-4"/>
    <n v="2.1010000000000001E-4"/>
    <n v="0"/>
    <n v="3.9999999999999998E-7"/>
    <n v="6.9999999999999997E-7"/>
    <n v="1.17E-5"/>
    <n v="1.17E-5"/>
    <n v="1.3041711"/>
    <n v="0.47468840000000001"/>
  </r>
  <r>
    <x v="143"/>
    <n v="574"/>
    <n v="1.1000000000000001E-6"/>
    <n v="4.6E-6"/>
    <n v="0"/>
    <n v="1.3E-6"/>
    <n v="2.2790000000000001E-4"/>
    <n v="2.0719999999999999E-4"/>
    <n v="0"/>
    <n v="3.9999999999999998E-7"/>
    <n v="6.9999999999999997E-7"/>
    <n v="1.1600000000000001E-5"/>
    <n v="1.1600000000000001E-5"/>
    <n v="1.3041711"/>
    <n v="0.47468840000000001"/>
  </r>
  <r>
    <x v="143"/>
    <n v="575"/>
    <n v="1.1000000000000001E-6"/>
    <n v="4.6E-6"/>
    <n v="0"/>
    <n v="1.3E-6"/>
    <n v="2.2469999999999999E-4"/>
    <n v="2.042E-4"/>
    <n v="0"/>
    <n v="3.9999999999999998E-7"/>
    <n v="6.9999999999999997E-7"/>
    <n v="1.1399999999999999E-5"/>
    <n v="1.1399999999999999E-5"/>
    <n v="1.3041711"/>
    <n v="0.47468840000000001"/>
  </r>
  <r>
    <x v="143"/>
    <n v="576"/>
    <n v="1.1000000000000001E-6"/>
    <n v="4.5000000000000001E-6"/>
    <n v="0"/>
    <n v="1.3E-6"/>
    <n v="2.2149999999999999E-4"/>
    <n v="2.0129999999999999E-4"/>
    <n v="0"/>
    <n v="3.9999999999999998E-7"/>
    <n v="5.9999999999999997E-7"/>
    <n v="1.13E-5"/>
    <n v="1.13E-5"/>
    <n v="1.3041711"/>
    <n v="0.47468840000000001"/>
  </r>
  <r>
    <x v="144"/>
    <n v="577"/>
    <n v="1.1000000000000001E-6"/>
    <n v="4.4000000000000002E-6"/>
    <n v="0"/>
    <n v="1.3E-6"/>
    <n v="2.184E-4"/>
    <n v="1.985E-4"/>
    <n v="0"/>
    <n v="3.9999999999999998E-7"/>
    <n v="5.9999999999999997E-7"/>
    <n v="1.11E-5"/>
    <n v="1.11E-5"/>
    <n v="1.3041711"/>
    <n v="0.47468840000000001"/>
  </r>
  <r>
    <x v="144"/>
    <n v="578"/>
    <n v="1.1000000000000001E-6"/>
    <n v="4.4000000000000002E-6"/>
    <n v="0"/>
    <n v="1.1999999999999999E-6"/>
    <n v="2.153E-4"/>
    <n v="1.9560000000000001E-4"/>
    <n v="0"/>
    <n v="3.9999999999999998E-7"/>
    <n v="5.9999999999999997E-7"/>
    <n v="1.0900000000000001E-5"/>
    <n v="1.0900000000000001E-5"/>
    <n v="1.3041711"/>
    <n v="0.47468840000000001"/>
  </r>
  <r>
    <x v="144"/>
    <n v="579"/>
    <n v="1.1000000000000001E-6"/>
    <n v="4.3000000000000003E-6"/>
    <n v="0"/>
    <n v="1.1999999999999999E-6"/>
    <n v="2.1220000000000001E-4"/>
    <n v="1.928E-4"/>
    <n v="0"/>
    <n v="3.9999999999999998E-7"/>
    <n v="5.9999999999999997E-7"/>
    <n v="1.08E-5"/>
    <n v="1.08E-5"/>
    <n v="1.3041711"/>
    <n v="0.47468840000000001"/>
  </r>
  <r>
    <x v="144"/>
    <n v="580"/>
    <n v="9.9999999999999995E-7"/>
    <n v="4.1999999999999996E-6"/>
    <n v="0"/>
    <n v="1.1999999999999999E-6"/>
    <n v="2.0919999999999999E-4"/>
    <n v="1.9010000000000001E-4"/>
    <n v="0"/>
    <n v="3.9999999999999998E-7"/>
    <n v="5.9999999999999997E-7"/>
    <n v="1.06E-5"/>
    <n v="1.06E-5"/>
    <n v="1.3041711"/>
    <n v="0.47468840000000001"/>
  </r>
  <r>
    <x v="145"/>
    <n v="581"/>
    <n v="9.9999999999999995E-7"/>
    <n v="4.1999999999999996E-6"/>
    <n v="0"/>
    <n v="1.1999999999999999E-6"/>
    <n v="2.062E-4"/>
    <n v="1.874E-4"/>
    <n v="0"/>
    <n v="3.9999999999999998E-7"/>
    <n v="5.9999999999999997E-7"/>
    <n v="1.0499999999999999E-5"/>
    <n v="1.0499999999999999E-5"/>
    <n v="1.3041711"/>
    <n v="0.47468840000000001"/>
  </r>
  <r>
    <x v="145"/>
    <n v="582"/>
    <n v="9.9999999999999995E-7"/>
    <n v="4.0999999999999997E-6"/>
    <n v="0"/>
    <n v="1.1999999999999999E-6"/>
    <n v="2.0330000000000001E-4"/>
    <n v="1.8469999999999999E-4"/>
    <n v="0"/>
    <n v="2.9999999999999999E-7"/>
    <n v="5.9999999999999997E-7"/>
    <n v="1.03E-5"/>
    <n v="1.03E-5"/>
    <n v="1.3041711"/>
    <n v="0.47468840000000001"/>
  </r>
  <r>
    <x v="145"/>
    <n v="583"/>
    <n v="9.9999999999999995E-7"/>
    <n v="4.0999999999999997E-6"/>
    <n v="0"/>
    <n v="1.1000000000000001E-6"/>
    <n v="2.0039999999999999E-4"/>
    <n v="1.8210000000000001E-4"/>
    <n v="0"/>
    <n v="2.9999999999999999E-7"/>
    <n v="5.9999999999999997E-7"/>
    <n v="1.0200000000000001E-5"/>
    <n v="1.0200000000000001E-5"/>
    <n v="1.3041711"/>
    <n v="0.47468840000000001"/>
  </r>
  <r>
    <x v="145"/>
    <n v="584"/>
    <n v="9.9999999999999995E-7"/>
    <n v="3.9999999999999998E-6"/>
    <n v="0"/>
    <n v="1.1000000000000001E-6"/>
    <n v="1.975E-4"/>
    <n v="1.795E-4"/>
    <n v="0"/>
    <n v="2.9999999999999999E-7"/>
    <n v="5.9999999999999997E-7"/>
    <n v="1.0000000000000001E-5"/>
    <n v="1.0000000000000001E-5"/>
    <n v="1.3041711"/>
    <n v="0.47468840000000001"/>
  </r>
  <r>
    <x v="146"/>
    <n v="585"/>
    <n v="9.9999999999999995E-7"/>
    <n v="3.8999999999999999E-6"/>
    <n v="0"/>
    <n v="1.1000000000000001E-6"/>
    <n v="1.9469999999999999E-4"/>
    <n v="1.7699999999999999E-4"/>
    <n v="0"/>
    <n v="2.9999999999999999E-7"/>
    <n v="5.9999999999999997E-7"/>
    <n v="9.9000000000000001E-6"/>
    <n v="9.9000000000000001E-6"/>
    <n v="1.3041711"/>
    <n v="0.47468840000000001"/>
  </r>
  <r>
    <x v="146"/>
    <n v="586"/>
    <n v="9.9999999999999995E-7"/>
    <n v="3.8999999999999999E-6"/>
    <n v="0"/>
    <n v="1.1000000000000001E-6"/>
    <n v="1.92E-4"/>
    <n v="1.7450000000000001E-4"/>
    <n v="0"/>
    <n v="2.9999999999999999E-7"/>
    <n v="5.9999999999999997E-7"/>
    <n v="9.7999999999999993E-6"/>
    <n v="9.7999999999999993E-6"/>
    <n v="1.3041711"/>
    <n v="0.47468840000000001"/>
  </r>
  <r>
    <x v="146"/>
    <n v="587"/>
    <n v="8.9999999999999996E-7"/>
    <n v="3.8E-6"/>
    <n v="0"/>
    <n v="1.1000000000000001E-6"/>
    <n v="1.8919999999999999E-4"/>
    <n v="1.7200000000000001E-4"/>
    <n v="0"/>
    <n v="2.9999999999999999E-7"/>
    <n v="5.9999999999999997E-7"/>
    <n v="9.5999999999999996E-6"/>
    <n v="9.5999999999999996E-6"/>
    <n v="1.3041711"/>
    <n v="0.47468840000000001"/>
  </r>
  <r>
    <x v="146"/>
    <n v="588"/>
    <n v="8.9999999999999996E-7"/>
    <n v="3.8E-6"/>
    <n v="0"/>
    <n v="1.1000000000000001E-6"/>
    <n v="1.8650000000000001E-4"/>
    <n v="1.695E-4"/>
    <n v="0"/>
    <n v="2.9999999999999999E-7"/>
    <n v="4.9999999999999998E-7"/>
    <n v="9.5000000000000005E-6"/>
    <n v="9.5000000000000005E-6"/>
    <n v="1.3041711"/>
    <n v="0.47468840000000001"/>
  </r>
  <r>
    <x v="147"/>
    <n v="589"/>
    <n v="8.9999999999999996E-7"/>
    <n v="3.7000000000000002E-6"/>
    <n v="0"/>
    <n v="1.1000000000000001E-6"/>
    <n v="1.839E-4"/>
    <n v="1.671E-4"/>
    <n v="0"/>
    <n v="2.9999999999999999E-7"/>
    <n v="4.9999999999999998E-7"/>
    <n v="9.3000000000000007E-6"/>
    <n v="9.3000000000000007E-6"/>
    <n v="1.3041711"/>
    <n v="0.47468840000000001"/>
  </r>
  <r>
    <x v="147"/>
    <n v="590"/>
    <n v="8.9999999999999996E-7"/>
    <n v="3.7000000000000002E-6"/>
    <n v="0"/>
    <n v="9.9999999999999995E-7"/>
    <n v="1.8129999999999999E-4"/>
    <n v="1.6479999999999999E-4"/>
    <n v="0"/>
    <n v="2.9999999999999999E-7"/>
    <n v="4.9999999999999998E-7"/>
    <n v="9.2E-6"/>
    <n v="9.2E-6"/>
    <n v="1.3041711"/>
    <n v="0.47468840000000001"/>
  </r>
  <r>
    <x v="147"/>
    <n v="591"/>
    <n v="8.9999999999999996E-7"/>
    <n v="3.5999999999999998E-6"/>
    <n v="0"/>
    <n v="9.9999999999999995E-7"/>
    <n v="1.7870000000000001E-4"/>
    <n v="1.6239999999999999E-4"/>
    <n v="0"/>
    <n v="2.9999999999999999E-7"/>
    <n v="4.9999999999999998E-7"/>
    <n v="9.0999999999999993E-6"/>
    <n v="9.0999999999999993E-6"/>
    <n v="1.3041711"/>
    <n v="0.47468840000000001"/>
  </r>
  <r>
    <x v="147"/>
    <n v="592"/>
    <n v="8.9999999999999996E-7"/>
    <n v="3.5999999999999998E-6"/>
    <n v="0"/>
    <n v="9.9999999999999995E-7"/>
    <n v="1.762E-4"/>
    <n v="1.6009999999999999E-4"/>
    <n v="0"/>
    <n v="2.9999999999999999E-7"/>
    <n v="4.9999999999999998E-7"/>
    <n v="8.8999999999999995E-6"/>
    <n v="8.8999999999999995E-6"/>
    <n v="1.3041711"/>
    <n v="0.47468840000000001"/>
  </r>
  <r>
    <x v="148"/>
    <n v="593"/>
    <n v="8.9999999999999996E-7"/>
    <n v="3.4999999999999999E-6"/>
    <n v="0"/>
    <n v="9.9999999999999995E-7"/>
    <n v="1.7369999999999999E-4"/>
    <n v="1.5779999999999999E-4"/>
    <n v="0"/>
    <n v="2.9999999999999999E-7"/>
    <n v="4.9999999999999998E-7"/>
    <n v="8.8000000000000004E-6"/>
    <n v="8.8000000000000004E-6"/>
    <n v="1.3041711"/>
    <n v="0.47468840000000001"/>
  </r>
  <r>
    <x v="148"/>
    <n v="594"/>
    <n v="8.9999999999999996E-7"/>
    <n v="3.4999999999999999E-6"/>
    <n v="0"/>
    <n v="9.9999999999999995E-7"/>
    <n v="1.7119999999999999E-4"/>
    <n v="1.5559999999999999E-4"/>
    <n v="0"/>
    <n v="2.9999999999999999E-7"/>
    <n v="4.9999999999999998E-7"/>
    <n v="8.6999999999999997E-6"/>
    <n v="8.6999999999999997E-6"/>
    <n v="1.3041711"/>
    <n v="0.47468840000000001"/>
  </r>
  <r>
    <x v="148"/>
    <n v="595"/>
    <n v="7.9999999999999996E-7"/>
    <n v="3.4000000000000001E-6"/>
    <n v="0"/>
    <n v="9.9999999999999995E-7"/>
    <n v="1.6880000000000001E-4"/>
    <n v="1.5339999999999999E-4"/>
    <n v="0"/>
    <n v="2.9999999999999999E-7"/>
    <n v="4.9999999999999998E-7"/>
    <n v="8.6000000000000007E-6"/>
    <n v="8.6000000000000007E-6"/>
    <n v="1.3041711"/>
    <n v="0.47468840000000001"/>
  </r>
  <r>
    <x v="148"/>
    <n v="596"/>
    <n v="7.9999999999999996E-7"/>
    <n v="3.4000000000000001E-6"/>
    <n v="0"/>
    <n v="9.9999999999999995E-7"/>
    <n v="1.6640000000000001E-4"/>
    <n v="1.5119999999999999E-4"/>
    <n v="0"/>
    <n v="2.9999999999999999E-7"/>
    <n v="4.9999999999999998E-7"/>
    <n v="8.4999999999999999E-6"/>
    <n v="8.4999999999999999E-6"/>
    <n v="1.3041711"/>
    <n v="0.47468840000000001"/>
  </r>
  <r>
    <x v="149"/>
    <n v="597"/>
    <n v="7.9999999999999996E-7"/>
    <n v="3.3000000000000002E-6"/>
    <n v="0"/>
    <n v="8.9999999999999996E-7"/>
    <n v="1.64E-4"/>
    <n v="1.4899999999999999E-4"/>
    <n v="0"/>
    <n v="2.9999999999999999E-7"/>
    <n v="4.9999999999999998E-7"/>
    <n v="8.3000000000000002E-6"/>
    <n v="8.3000000000000002E-6"/>
    <n v="1.3041711"/>
    <n v="0.47468840000000001"/>
  </r>
  <r>
    <x v="149"/>
    <n v="598"/>
    <n v="7.9999999999999996E-7"/>
    <n v="3.3000000000000002E-6"/>
    <n v="0"/>
    <n v="8.9999999999999996E-7"/>
    <n v="1.617E-4"/>
    <n v="1.4689999999999999E-4"/>
    <n v="0"/>
    <n v="2.9999999999999999E-7"/>
    <n v="4.9999999999999998E-7"/>
    <n v="8.1999999999999994E-6"/>
    <n v="8.1999999999999994E-6"/>
    <n v="1.3041711"/>
    <n v="0.47468840000000001"/>
  </r>
  <r>
    <x v="149"/>
    <n v="599"/>
    <n v="7.9999999999999996E-7"/>
    <n v="3.1999999999999999E-6"/>
    <n v="0"/>
    <n v="8.9999999999999996E-7"/>
    <n v="1.594E-4"/>
    <n v="1.448E-4"/>
    <n v="0"/>
    <n v="2.9999999999999999E-7"/>
    <n v="4.9999999999999998E-7"/>
    <n v="8.1000000000000004E-6"/>
    <n v="8.1000000000000004E-6"/>
    <n v="1.3041711"/>
    <n v="0.47468840000000001"/>
  </r>
  <r>
    <x v="149"/>
    <n v="600"/>
    <n v="7.9999999999999996E-7"/>
    <n v="3.1999999999999999E-6"/>
    <n v="0"/>
    <n v="8.9999999999999996E-7"/>
    <n v="1.571E-4"/>
    <n v="1.428E-4"/>
    <n v="0"/>
    <n v="2.9999999999999999E-7"/>
    <n v="4.9999999999999998E-7"/>
    <n v="7.9999999999999996E-6"/>
    <n v="7.9999999999999996E-6"/>
    <n v="1.3041711"/>
    <n v="0.474688400000000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n v="4.2584200000000003E-2"/>
    <n v="8.0004699999999998E-2"/>
    <n v="6.9269899999999995E-2"/>
    <n v="0"/>
    <n v="6.9269899999999995E-2"/>
    <n v="6.9269899999999995E-2"/>
    <n v="0"/>
  </r>
  <r>
    <x v="1"/>
    <n v="3.5416900000000001E-2"/>
    <n v="5.8658200000000001E-2"/>
    <n v="4.7323000000000009E-3"/>
    <n v="1.5344099999999999E-2"/>
    <n v="5.8658200000000001E-2"/>
    <n v="4.7323000000000009E-3"/>
    <n v="1.5344099999999999E-2"/>
  </r>
  <r>
    <x v="2"/>
    <n v="2.63602E-2"/>
    <n v="4.6882400000000005E-2"/>
    <n v="2.3958E-3"/>
    <n v="1.41715E-2"/>
    <n v="4.6882400000000005E-2"/>
    <n v="2.3958E-3"/>
    <n v="1.41715E-2"/>
  </r>
  <r>
    <x v="3"/>
    <n v="2.0891400000000001E-2"/>
    <n v="3.9948299999999999E-2"/>
    <n v="2.1548000000000001E-3"/>
    <n v="9.0889000000000005E-3"/>
    <n v="3.9948299999999999E-2"/>
    <n v="2.1548000000000001E-3"/>
    <n v="9.0889000000000005E-3"/>
  </r>
  <r>
    <x v="4"/>
    <n v="1.74203E-2"/>
    <n v="3.5713599999999998E-2"/>
    <n v="2.0292000000000001E-3"/>
    <n v="6.2639000000000002E-3"/>
    <n v="3.5713599999999998E-2"/>
    <n v="2.0292000000000001E-3"/>
    <n v="6.2639000000000002E-3"/>
  </r>
  <r>
    <x v="5"/>
    <n v="1.5047400000000002E-2"/>
    <n v="3.2972899999999999E-2"/>
    <n v="1.951E-3"/>
    <n v="4.6915000000000004E-3"/>
    <n v="3.2972899999999999E-2"/>
    <n v="1.951E-3"/>
    <n v="4.6915000000000004E-3"/>
  </r>
  <r>
    <x v="6"/>
    <n v="1.3318E-2"/>
    <n v="3.1101300000000002E-2"/>
    <n v="1.8955999999999999E-3"/>
    <n v="3.7674000000000002E-3"/>
    <n v="3.1101300000000002E-2"/>
    <n v="1.8955999999999999E-3"/>
    <n v="3.7674000000000002E-3"/>
  </r>
  <r>
    <x v="6"/>
    <n v="1.1990400000000002E-2"/>
    <n v="2.9739600000000001E-2"/>
    <n v="1.8513E-3"/>
    <n v="3.2130000000000001E-3"/>
    <n v="2.9739600000000001E-2"/>
    <n v="1.8513E-3"/>
    <n v="3.2130000000000001E-3"/>
  </r>
  <r>
    <x v="6"/>
    <n v="1.0928800000000001E-2"/>
    <n v="2.8663999999999999E-2"/>
    <n v="1.8099000000000001E-3"/>
    <n v="2.8855999999999999E-3"/>
    <n v="2.8663999999999999E-2"/>
    <n v="1.8099000000000001E-3"/>
    <n v="2.8855999999999999E-3"/>
  </r>
  <r>
    <x v="6"/>
    <n v="1.00553E-2"/>
    <n v="2.7729500000000001E-2"/>
    <n v="1.7662999999999999E-3"/>
    <n v="2.7009999999999998E-3"/>
    <n v="2.7729500000000001E-2"/>
    <n v="1.7662999999999999E-3"/>
    <n v="2.7009999999999998E-3"/>
  </r>
  <r>
    <x v="6"/>
    <n v="9.3204999999999989E-3"/>
    <n v="2.6844400000000001E-2"/>
    <n v="1.7195000000000001E-3"/>
    <n v="2.6047000000000002E-3"/>
    <n v="2.6844400000000001E-2"/>
    <n v="1.7195000000000001E-3"/>
    <n v="2.6047000000000002E-3"/>
  </r>
  <r>
    <x v="7"/>
    <n v="8.689800000000001E-3"/>
    <n v="2.59635E-2"/>
    <n v="1.6733E-3"/>
    <n v="2.5543000000000002E-3"/>
    <n v="2.59635E-2"/>
    <n v="1.6733E-3"/>
    <n v="2.5543000000000002E-3"/>
  </r>
  <r>
    <x v="7"/>
    <n v="8.1379E-3"/>
    <n v="2.5073999999999999E-2"/>
    <n v="1.6314999999999999E-3"/>
    <n v="2.5209999999999998E-3"/>
    <n v="2.5073999999999999E-2"/>
    <n v="1.6314999999999999E-3"/>
    <n v="2.5209999999999998E-3"/>
  </r>
  <r>
    <x v="7"/>
    <n v="7.646E-3"/>
    <n v="2.4177399999999998E-2"/>
    <n v="1.5934999999999999E-3"/>
    <n v="2.4901999999999997E-3"/>
    <n v="2.4177399999999998E-2"/>
    <n v="1.5934999999999999E-3"/>
    <n v="2.4901999999999997E-3"/>
  </r>
  <r>
    <x v="7"/>
    <n v="7.2004E-3"/>
    <n v="2.32791E-2"/>
    <n v="1.5578E-3"/>
    <n v="2.4561000000000001E-3"/>
    <n v="2.32791E-2"/>
    <n v="1.5578E-3"/>
    <n v="2.4561000000000001E-3"/>
  </r>
  <r>
    <x v="7"/>
    <n v="6.7916000000000001E-3"/>
    <n v="2.23853E-2"/>
    <n v="1.523E-3"/>
    <n v="2.4167999999999998E-3"/>
    <n v="2.23853E-2"/>
    <n v="1.523E-3"/>
    <n v="2.4167999999999998E-3"/>
  </r>
  <r>
    <x v="8"/>
    <n v="6.4125999999999992E-3"/>
    <n v="2.1500999999999999E-2"/>
    <n v="1.4878999999999999E-3"/>
    <n v="2.3721999999999997E-3"/>
    <n v="2.1500999999999999E-2"/>
    <n v="1.4878999999999999E-3"/>
    <n v="2.3721999999999997E-3"/>
  </r>
  <r>
    <x v="8"/>
    <n v="6.0585999999999999E-3"/>
    <n v="2.06299E-2"/>
    <n v="1.4518000000000001E-3"/>
    <n v="2.3227E-3"/>
    <n v="2.06299E-2"/>
    <n v="1.4518000000000001E-3"/>
    <n v="2.3227E-3"/>
  </r>
  <r>
    <x v="8"/>
    <n v="5.7263999999999995E-3"/>
    <n v="1.97751E-2"/>
    <n v="1.4142E-3"/>
    <n v="2.2688999999999999E-3"/>
    <n v="1.97751E-2"/>
    <n v="1.4142E-3"/>
    <n v="2.2688999999999999E-3"/>
  </r>
  <r>
    <x v="8"/>
    <n v="5.4132999999999994E-3"/>
    <n v="1.8938999999999998E-2"/>
    <n v="1.3753000000000001E-3"/>
    <n v="2.2114000000000001E-3"/>
    <n v="1.8938999999999998E-2"/>
    <n v="1.3753000000000001E-3"/>
    <n v="2.2114000000000001E-3"/>
  </r>
  <r>
    <x v="8"/>
    <n v="5.1176999999999993E-3"/>
    <n v="1.8122899999999997E-2"/>
    <n v="1.3350999999999999E-3"/>
    <n v="2.1511E-3"/>
    <n v="1.8122899999999997E-2"/>
    <n v="1.3350999999999999E-3"/>
    <n v="2.1511E-3"/>
  </r>
  <r>
    <x v="9"/>
    <n v="4.8380000000000003E-3"/>
    <n v="1.7328400000000001E-2"/>
    <n v="1.2937999999999999E-3"/>
    <n v="2.0883000000000004E-3"/>
    <n v="1.7328400000000001E-2"/>
    <n v="1.2937999999999999E-3"/>
    <n v="2.0883000000000004E-3"/>
  </r>
  <r>
    <x v="9"/>
    <n v="4.5732000000000004E-3"/>
    <n v="1.6556399999999999E-2"/>
    <n v="1.2515E-3"/>
    <n v="2.0237000000000002E-3"/>
    <n v="1.6556399999999999E-2"/>
    <n v="1.2515E-3"/>
    <n v="2.0237000000000002E-3"/>
  </r>
  <r>
    <x v="9"/>
    <n v="4.3225999999999994E-3"/>
    <n v="1.5807300000000003E-2"/>
    <n v="1.2086E-3"/>
    <n v="1.9575999999999999E-3"/>
    <n v="1.5807300000000003E-2"/>
    <n v="1.2086E-3"/>
    <n v="1.9575999999999999E-3"/>
  </r>
  <r>
    <x v="9"/>
    <n v="4.0853E-3"/>
    <n v="1.5081499999999999E-2"/>
    <n v="1.1651000000000001E-3"/>
    <n v="1.8908E-3"/>
    <n v="1.5081499999999999E-2"/>
    <n v="1.1651000000000001E-3"/>
    <n v="1.8908E-3"/>
  </r>
  <r>
    <x v="9"/>
    <n v="3.8604999999999998E-3"/>
    <n v="1.4379300000000001E-2"/>
    <n v="1.1214999999999999E-3"/>
    <n v="1.8235999999999999E-3"/>
    <n v="1.4379300000000001E-2"/>
    <n v="1.1214999999999999E-3"/>
    <n v="1.8235999999999999E-3"/>
  </r>
  <r>
    <x v="9"/>
    <n v="3.6476999999999998E-3"/>
    <n v="1.37009E-2"/>
    <n v="1.0778000000000001E-3"/>
    <n v="1.7564E-3"/>
    <n v="1.37009E-2"/>
    <n v="1.0778000000000001E-3"/>
    <n v="1.7564E-3"/>
  </r>
  <r>
    <x v="9"/>
    <n v="3.4466000000000002E-3"/>
    <n v="1.30463E-2"/>
    <n v="1.0346000000000001E-3"/>
    <n v="1.6891999999999999E-3"/>
    <n v="1.30463E-2"/>
    <n v="1.0346000000000001E-3"/>
    <n v="1.6891999999999999E-3"/>
  </r>
  <r>
    <x v="9"/>
    <n v="3.2560000000000002E-3"/>
    <n v="1.2415200000000001E-2"/>
    <n v="9.9149999999999998E-4"/>
    <n v="1.6224E-3"/>
    <n v="1.2415200000000001E-2"/>
    <n v="9.9149999999999998E-4"/>
    <n v="1.6224E-3"/>
  </r>
  <r>
    <x v="9"/>
    <n v="3.0758999999999999E-3"/>
    <n v="1.18078E-2"/>
    <n v="9.4899999999999997E-4"/>
    <n v="1.5566E-3"/>
    <n v="1.18078E-2"/>
    <n v="9.4899999999999997E-4"/>
    <n v="1.5566E-3"/>
  </r>
  <r>
    <x v="9"/>
    <n v="2.9055000000000001E-3"/>
    <n v="1.12236E-2"/>
    <n v="9.0739999999999994E-4"/>
    <n v="1.4915E-3"/>
    <n v="1.12236E-2"/>
    <n v="9.0739999999999994E-4"/>
    <n v="1.4915E-3"/>
  </r>
  <r>
    <x v="9"/>
    <n v="2.7444999999999995E-3"/>
    <n v="1.06625E-2"/>
    <n v="8.6660000000000003E-4"/>
    <n v="1.4276999999999998E-3"/>
    <n v="1.06625E-2"/>
    <n v="8.6660000000000003E-4"/>
    <n v="1.4276999999999998E-3"/>
  </r>
  <r>
    <x v="9"/>
    <n v="2.5922000000000002E-3"/>
    <n v="1.01242E-2"/>
    <n v="8.2680000000000015E-4"/>
    <n v="1.3651000000000002E-3"/>
    <n v="1.01242E-2"/>
    <n v="8.2680000000000015E-4"/>
    <n v="1.3651000000000002E-3"/>
  </r>
  <r>
    <x v="9"/>
    <n v="2.4482000000000002E-3"/>
    <n v="9.608499999999999E-3"/>
    <n v="7.8800000000000007E-4"/>
    <n v="1.3036999999999999E-3"/>
    <n v="9.608499999999999E-3"/>
    <n v="7.8800000000000007E-4"/>
    <n v="1.3036999999999999E-3"/>
  </r>
  <r>
    <x v="9"/>
    <n v="2.3124E-3"/>
    <n v="9.1146999999999999E-3"/>
    <n v="7.5029999999999997E-4"/>
    <n v="1.2442E-3"/>
    <n v="9.1146999999999999E-3"/>
    <n v="7.5029999999999997E-4"/>
    <n v="1.2442E-3"/>
  </r>
  <r>
    <x v="9"/>
    <n v="2.1838000000000001E-3"/>
    <n v="8.6424999999999991E-3"/>
    <n v="7.1389999999999995E-4"/>
    <n v="1.1860999999999998E-3"/>
    <n v="8.6424999999999991E-3"/>
    <n v="7.1389999999999995E-4"/>
    <n v="1.1860999999999998E-3"/>
  </r>
  <r>
    <x v="9"/>
    <n v="2.0625000000000001E-3"/>
    <n v="8.1913999999999997E-3"/>
    <n v="6.7880000000000002E-4"/>
    <n v="1.1299000000000001E-3"/>
    <n v="8.1913999999999997E-3"/>
    <n v="6.7880000000000002E-4"/>
    <n v="1.1299000000000001E-3"/>
  </r>
  <r>
    <x v="9"/>
    <n v="1.9478E-3"/>
    <n v="7.7610999999999999E-3"/>
    <n v="6.4480000000000006E-4"/>
    <n v="1.0753E-3"/>
    <n v="7.7610999999999999E-3"/>
    <n v="6.4480000000000006E-4"/>
    <n v="1.0753E-3"/>
  </r>
  <r>
    <x v="9"/>
    <n v="1.8394999999999998E-3"/>
    <n v="7.3506999999999999E-3"/>
    <n v="6.1220000000000003E-4"/>
    <n v="1.0225E-3"/>
    <n v="7.3506999999999999E-3"/>
    <n v="6.1220000000000003E-4"/>
    <n v="1.0225E-3"/>
  </r>
  <r>
    <x v="9"/>
    <n v="1.7371999999999999E-3"/>
    <n v="6.9597999999999995E-3"/>
    <n v="5.8100000000000003E-4"/>
    <n v="9.7179999999999999E-4"/>
    <n v="6.9597999999999995E-3"/>
    <n v="5.8100000000000003E-4"/>
    <n v="9.7179999999999999E-4"/>
  </r>
  <r>
    <x v="9"/>
    <n v="1.6405999999999999E-3"/>
    <n v="6.5877000000000002E-3"/>
    <n v="5.509E-4"/>
    <n v="9.2289999999999994E-4"/>
    <n v="6.5877000000000002E-3"/>
    <n v="5.509E-4"/>
    <n v="9.2289999999999994E-4"/>
  </r>
  <r>
    <x v="9"/>
    <n v="1.5493E-3"/>
    <n v="6.2337999999999994E-3"/>
    <n v="5.2220000000000001E-4"/>
    <n v="8.7599999999999993E-4"/>
    <n v="6.2337999999999994E-3"/>
    <n v="5.2220000000000001E-4"/>
    <n v="8.7599999999999993E-4"/>
  </r>
  <r>
    <x v="9"/>
    <n v="1.4632E-3"/>
    <n v="5.8975E-3"/>
    <n v="4.9469999999999994E-4"/>
    <n v="8.3099999999999992E-4"/>
    <n v="5.8975E-3"/>
    <n v="4.9469999999999994E-4"/>
    <n v="8.3099999999999992E-4"/>
  </r>
  <r>
    <x v="9"/>
    <n v="1.3817E-3"/>
    <n v="5.5781000000000008E-3"/>
    <n v="4.684E-4"/>
    <n v="7.8780000000000007E-4"/>
    <n v="5.5781000000000008E-3"/>
    <n v="4.684E-4"/>
    <n v="7.8780000000000007E-4"/>
  </r>
  <r>
    <x v="9"/>
    <n v="1.3047E-3"/>
    <n v="5.2751000000000004E-3"/>
    <n v="4.4349999999999999E-4"/>
    <n v="7.4669999999999988E-4"/>
    <n v="5.2751000000000004E-3"/>
    <n v="4.4349999999999999E-4"/>
    <n v="7.4669999999999988E-4"/>
  </r>
  <r>
    <x v="9"/>
    <n v="1.2322000000000001E-3"/>
    <n v="4.9873999999999995E-3"/>
    <n v="4.1980000000000001E-4"/>
    <n v="7.0719999999999995E-4"/>
    <n v="4.9873999999999995E-3"/>
    <n v="4.1980000000000001E-4"/>
    <n v="7.0719999999999995E-4"/>
  </r>
  <r>
    <x v="9"/>
    <n v="1.1636999999999999E-3"/>
    <n v="4.7149000000000002E-3"/>
    <n v="3.9720000000000001E-4"/>
    <n v="6.6980000000000002E-4"/>
    <n v="4.7149000000000002E-3"/>
    <n v="3.9720000000000001E-4"/>
    <n v="6.6980000000000002E-4"/>
  </r>
  <r>
    <x v="9"/>
    <n v="1.0988999999999999E-3"/>
    <n v="4.4565999999999998E-3"/>
    <n v="3.7580000000000003E-4"/>
    <n v="6.3400000000000001E-4"/>
    <n v="4.4565999999999998E-3"/>
    <n v="3.7580000000000003E-4"/>
    <n v="6.3400000000000001E-4"/>
  </r>
  <r>
    <x v="9"/>
    <n v="1.0376999999999999E-3"/>
    <n v="4.2117999999999999E-3"/>
    <n v="3.5529999999999996E-4"/>
    <n v="5.999E-4"/>
    <n v="4.2117999999999999E-3"/>
    <n v="3.5529999999999996E-4"/>
    <n v="5.999E-4"/>
  </r>
  <r>
    <x v="9"/>
    <n v="9.8000000000000019E-4"/>
    <n v="3.9801999999999997E-3"/>
    <n v="3.3599999999999998E-4"/>
    <n v="5.6769999999999998E-4"/>
    <n v="3.9801999999999997E-3"/>
    <n v="3.3599999999999998E-4"/>
    <n v="5.6769999999999998E-4"/>
  </r>
  <r>
    <x v="9"/>
    <n v="9.255E-4"/>
    <n v="3.7607999999999999E-3"/>
    <n v="3.1750000000000002E-4"/>
    <n v="5.3680000000000004E-4"/>
    <n v="3.7607999999999999E-3"/>
    <n v="3.1750000000000002E-4"/>
    <n v="5.3680000000000004E-4"/>
  </r>
  <r>
    <x v="9"/>
    <n v="8.7390000000000005E-4"/>
    <n v="3.5532000000000003E-3"/>
    <n v="3.0020000000000003E-4"/>
    <n v="5.0770000000000003E-4"/>
    <n v="3.5532000000000003E-3"/>
    <n v="3.0020000000000003E-4"/>
    <n v="5.0770000000000003E-4"/>
  </r>
  <r>
    <x v="9"/>
    <n v="8.2529999999999995E-4"/>
    <n v="3.3568999999999999E-3"/>
    <n v="2.8360000000000001E-4"/>
    <n v="4.7990000000000001E-4"/>
    <n v="3.3568999999999999E-3"/>
    <n v="2.8360000000000001E-4"/>
    <n v="4.7990000000000001E-4"/>
  </r>
  <r>
    <x v="9"/>
    <n v="7.7930000000000002E-4"/>
    <n v="3.1713000000000002E-3"/>
    <n v="2.6800000000000001E-4"/>
    <n v="4.5359999999999997E-4"/>
    <n v="3.1713000000000002E-3"/>
    <n v="2.6800000000000001E-4"/>
    <n v="4.5359999999999997E-4"/>
  </r>
  <r>
    <x v="9"/>
    <n v="7.3610000000000006E-4"/>
    <n v="2.9957000000000004E-3"/>
    <n v="2.5339999999999998E-4"/>
    <n v="4.2880000000000001E-4"/>
    <n v="2.9957000000000004E-3"/>
    <n v="2.5339999999999998E-4"/>
    <n v="4.2880000000000001E-4"/>
  </r>
  <r>
    <x v="9"/>
    <n v="6.9499999999999998E-4"/>
    <n v="2.8297000000000001E-3"/>
    <n v="2.3920000000000001E-4"/>
    <n v="4.0530000000000004E-4"/>
    <n v="2.8297000000000001E-3"/>
    <n v="2.3920000000000001E-4"/>
    <n v="4.0530000000000004E-4"/>
  </r>
  <r>
    <x v="9"/>
    <n v="6.5629999999999996E-4"/>
    <n v="2.6728999999999998E-3"/>
    <n v="2.2600000000000002E-4"/>
    <n v="3.8289999999999998E-4"/>
    <n v="2.6728999999999998E-3"/>
    <n v="2.2600000000000002E-4"/>
    <n v="3.8289999999999998E-4"/>
  </r>
  <r>
    <x v="9"/>
    <n v="6.198E-4"/>
    <n v="2.5246000000000001E-3"/>
    <n v="2.1350000000000001E-4"/>
    <n v="3.6180000000000001E-4"/>
    <n v="2.5246000000000001E-3"/>
    <n v="2.1350000000000001E-4"/>
    <n v="3.6180000000000001E-4"/>
  </r>
  <r>
    <x v="9"/>
    <n v="5.8540000000000003E-4"/>
    <n v="2.3844000000000001E-3"/>
    <n v="2.018E-4"/>
    <n v="3.4179999999999996E-4"/>
    <n v="2.3844000000000001E-3"/>
    <n v="2.018E-4"/>
    <n v="3.4179999999999996E-4"/>
  </r>
  <r>
    <x v="9"/>
    <n v="5.5279999999999999E-4"/>
    <n v="2.2520000000000001E-3"/>
    <n v="1.9059999999999997E-4"/>
    <n v="3.2299999999999999E-4"/>
    <n v="2.2520000000000001E-3"/>
    <n v="1.9059999999999997E-4"/>
    <n v="3.2299999999999999E-4"/>
  </r>
  <r>
    <x v="9"/>
    <n v="5.22E-4"/>
    <n v="2.127E-3"/>
    <n v="1.7999999999999998E-4"/>
    <n v="3.0499999999999999E-4"/>
    <n v="2.127E-3"/>
    <n v="1.7999999999999998E-4"/>
    <n v="3.0499999999999999E-4"/>
  </r>
  <r>
    <x v="9"/>
    <n v="4.929E-4"/>
    <n v="2.0087E-3"/>
    <n v="1.7000000000000001E-4"/>
    <n v="2.8810000000000001E-4"/>
    <n v="2.0087E-3"/>
    <n v="1.7000000000000001E-4"/>
    <n v="2.8810000000000001E-4"/>
  </r>
  <r>
    <x v="9"/>
    <n v="4.6549999999999998E-4"/>
    <n v="1.897E-3"/>
    <n v="1.605E-4"/>
    <n v="2.722E-4"/>
    <n v="1.897E-3"/>
    <n v="1.605E-4"/>
    <n v="2.722E-4"/>
  </r>
  <r>
    <x v="9"/>
    <n v="4.3970000000000001E-4"/>
    <n v="1.7914000000000001E-3"/>
    <n v="1.516E-4"/>
    <n v="2.5710000000000002E-4"/>
    <n v="1.7914000000000001E-3"/>
    <n v="1.516E-4"/>
    <n v="2.5710000000000002E-4"/>
  </r>
  <r>
    <x v="9"/>
    <n v="4.1510000000000006E-4"/>
    <n v="1.6919999999999999E-3"/>
    <n v="1.4310000000000001E-4"/>
    <n v="2.4280000000000002E-4"/>
    <n v="1.6919999999999999E-3"/>
    <n v="1.4310000000000001E-4"/>
    <n v="2.4280000000000002E-4"/>
  </r>
  <r>
    <x v="9"/>
    <n v="3.9199999999999999E-4"/>
    <n v="1.5979E-3"/>
    <n v="1.3519999999999998E-4"/>
    <n v="2.2930000000000002E-4"/>
    <n v="1.5979E-3"/>
    <n v="1.3519999999999998E-4"/>
    <n v="2.2930000000000002E-4"/>
  </r>
  <r>
    <x v="9"/>
    <n v="3.7030000000000006E-4"/>
    <n v="1.5089999999999999E-3"/>
    <n v="1.2770000000000001E-4"/>
    <n v="2.1660000000000001E-4"/>
    <n v="1.5089999999999999E-3"/>
    <n v="1.2770000000000001E-4"/>
    <n v="2.1660000000000001E-4"/>
  </r>
  <r>
    <x v="9"/>
    <n v="3.4959999999999999E-4"/>
    <n v="1.4250000000000001E-3"/>
    <n v="1.2059999999999999E-4"/>
    <n v="2.0450000000000001E-4"/>
    <n v="1.4250000000000001E-3"/>
    <n v="1.2059999999999999E-4"/>
    <n v="2.0450000000000001E-4"/>
  </r>
  <r>
    <x v="9"/>
    <n v="3.301E-4"/>
    <n v="1.3458000000000001E-3"/>
    <n v="1.1399999999999999E-4"/>
    <n v="1.9309999999999998E-4"/>
    <n v="1.3458000000000001E-3"/>
    <n v="1.1399999999999999E-4"/>
    <n v="1.9309999999999998E-4"/>
  </r>
  <r>
    <x v="9"/>
    <n v="3.1179999999999999E-4"/>
    <n v="1.2708999999999999E-3"/>
    <n v="1.076E-4"/>
    <n v="1.8239999999999999E-4"/>
    <n v="1.2708999999999999E-3"/>
    <n v="1.076E-4"/>
    <n v="1.8239999999999999E-4"/>
  </r>
  <r>
    <x v="9"/>
    <n v="2.944E-4"/>
    <n v="1.2002E-3"/>
    <n v="1.0159999999999999E-4"/>
    <n v="1.7239999999999999E-4"/>
    <n v="1.2002E-3"/>
    <n v="1.0159999999999999E-4"/>
    <n v="1.7239999999999999E-4"/>
  </r>
  <r>
    <x v="9"/>
    <n v="2.7800000000000004E-4"/>
    <n v="1.1334000000000001E-3"/>
    <n v="9.6000000000000002E-5"/>
    <n v="1.628E-4"/>
    <n v="1.1334000000000001E-3"/>
    <n v="9.6000000000000002E-5"/>
    <n v="1.628E-4"/>
  </r>
  <r>
    <x v="9"/>
    <n v="2.6259999999999999E-4"/>
    <n v="1.0704E-3"/>
    <n v="9.0599999999999993E-5"/>
    <n v="1.5359999999999999E-4"/>
    <n v="1.0704E-3"/>
    <n v="9.0599999999999993E-5"/>
    <n v="1.5359999999999999E-4"/>
  </r>
  <r>
    <x v="9"/>
    <n v="2.4790000000000001E-4"/>
    <n v="1.0108000000000001E-3"/>
    <n v="8.5399999999999989E-5"/>
    <n v="1.451E-4"/>
    <n v="1.0108000000000001E-3"/>
    <n v="8.5399999999999989E-5"/>
    <n v="1.451E-4"/>
  </r>
  <r>
    <x v="9"/>
    <n v="2.342E-4"/>
    <n v="9.5450000000000005E-4"/>
    <n v="8.0799999999999999E-5"/>
    <n v="1.37E-4"/>
    <n v="9.5450000000000005E-4"/>
    <n v="8.0799999999999999E-5"/>
    <n v="1.37E-4"/>
  </r>
  <r>
    <x v="9"/>
    <n v="2.2120000000000001E-4"/>
    <n v="9.0129999999999995E-4"/>
    <n v="7.6299999999999998E-5"/>
    <n v="1.295E-4"/>
    <n v="9.0129999999999995E-4"/>
    <n v="7.6299999999999998E-5"/>
    <n v="1.295E-4"/>
  </r>
  <r>
    <x v="9"/>
    <n v="2.0879999999999998E-4"/>
    <n v="8.5130000000000004E-4"/>
    <n v="7.2000000000000002E-5"/>
    <n v="1.2220000000000002E-4"/>
    <n v="8.5130000000000004E-4"/>
    <n v="7.2000000000000002E-5"/>
    <n v="1.2220000000000002E-4"/>
  </r>
  <r>
    <x v="9"/>
    <n v="1.9709999999999999E-4"/>
    <n v="8.0389999999999997E-4"/>
    <n v="6.7999999999999999E-5"/>
    <n v="1.1540000000000001E-4"/>
    <n v="8.0389999999999997E-4"/>
    <n v="6.7999999999999999E-5"/>
    <n v="1.1540000000000001E-4"/>
  </r>
  <r>
    <x v="9"/>
    <n v="1.863E-4"/>
    <n v="7.5910000000000007E-4"/>
    <n v="6.4200000000000002E-5"/>
    <n v="1.0899999999999999E-4"/>
    <n v="7.5910000000000007E-4"/>
    <n v="6.4200000000000002E-5"/>
    <n v="1.0899999999999999E-4"/>
  </r>
  <r>
    <x v="9"/>
    <n v="1.7579999999999999E-4"/>
    <n v="7.1690000000000002E-4"/>
    <n v="6.0700000000000005E-5"/>
    <n v="1.0289999999999999E-4"/>
    <n v="7.1690000000000002E-4"/>
    <n v="6.0700000000000005E-5"/>
    <n v="1.0289999999999999E-4"/>
  </r>
  <r>
    <x v="9"/>
    <n v="1.6600000000000002E-4"/>
    <n v="6.7690000000000003E-4"/>
    <n v="5.7200000000000001E-5"/>
    <n v="9.7199999999999991E-5"/>
    <n v="6.7690000000000003E-4"/>
    <n v="5.7200000000000001E-5"/>
    <n v="9.7199999999999991E-5"/>
  </r>
  <r>
    <x v="9"/>
    <n v="1.5689999999999999E-4"/>
    <n v="6.3940000000000004E-4"/>
    <n v="5.4000000000000005E-5"/>
    <n v="9.1800000000000009E-5"/>
    <n v="6.3940000000000004E-4"/>
    <n v="5.4000000000000005E-5"/>
    <n v="9.1800000000000009E-5"/>
  </r>
  <r>
    <x v="9"/>
    <n v="1.4809999999999999E-4"/>
    <n v="6.0369999999999998E-4"/>
    <n v="5.1200000000000004E-5"/>
    <n v="8.6599999999999991E-5"/>
    <n v="6.0369999999999998E-4"/>
    <n v="5.1200000000000004E-5"/>
    <n v="8.6599999999999991E-5"/>
  </r>
  <r>
    <x v="9"/>
    <n v="1.3980000000000001E-4"/>
    <n v="5.7009999999999993E-4"/>
    <n v="4.8200000000000006E-5"/>
    <n v="8.1799999999999996E-5"/>
    <n v="5.7009999999999993E-4"/>
    <n v="4.8200000000000006E-5"/>
    <n v="8.1799999999999996E-5"/>
  </r>
  <r>
    <x v="9"/>
    <n v="1.3210000000000001E-4"/>
    <n v="5.3839999999999997E-4"/>
    <n v="4.5499999999999995E-5"/>
    <n v="7.7300000000000009E-5"/>
    <n v="5.3839999999999997E-4"/>
    <n v="4.5499999999999995E-5"/>
    <n v="7.7300000000000009E-5"/>
  </r>
  <r>
    <x v="9"/>
    <n v="1.248E-4"/>
    <n v="5.0850000000000005E-4"/>
    <n v="4.3000000000000002E-5"/>
    <n v="7.3000000000000013E-5"/>
    <n v="5.0850000000000005E-4"/>
    <n v="4.3000000000000002E-5"/>
    <n v="7.3000000000000013E-5"/>
  </r>
  <r>
    <x v="9"/>
    <n v="1.178E-4"/>
    <n v="4.8019999999999996E-4"/>
    <n v="4.0599999999999998E-5"/>
    <n v="6.8999999999999997E-5"/>
    <n v="4.8019999999999996E-4"/>
    <n v="4.0599999999999998E-5"/>
    <n v="6.8999999999999997E-5"/>
  </r>
  <r>
    <x v="9"/>
    <n v="1.1120000000000001E-4"/>
    <n v="4.5340000000000002E-4"/>
    <n v="3.8399999999999998E-5"/>
    <n v="6.510000000000001E-5"/>
    <n v="4.5340000000000002E-4"/>
    <n v="3.8399999999999998E-5"/>
    <n v="6.510000000000001E-5"/>
  </r>
  <r>
    <x v="9"/>
    <n v="1.05E-4"/>
    <n v="4.283E-4"/>
    <n v="3.6300000000000001E-5"/>
    <n v="6.1500000000000004E-5"/>
    <n v="4.283E-4"/>
    <n v="3.6300000000000001E-5"/>
    <n v="6.1500000000000004E-5"/>
  </r>
  <r>
    <x v="9"/>
    <n v="9.9199999999999999E-5"/>
    <n v="4.0440000000000002E-4"/>
    <n v="3.4199999999999998E-5"/>
    <n v="5.8E-5"/>
    <n v="4.0440000000000002E-4"/>
    <n v="3.4199999999999998E-5"/>
    <n v="5.8E-5"/>
  </r>
  <r>
    <x v="9"/>
    <n v="9.3600000000000012E-5"/>
    <n v="3.8179999999999996E-4"/>
    <n v="3.2299999999999999E-5"/>
    <n v="5.4799999999999997E-5"/>
    <n v="3.8179999999999996E-4"/>
    <n v="3.2299999999999999E-5"/>
    <n v="5.4799999999999997E-5"/>
  </r>
  <r>
    <x v="9"/>
    <n v="8.8499999999999996E-5"/>
    <n v="3.6059999999999998E-4"/>
    <n v="3.0599999999999998E-5"/>
    <n v="5.1699999999999996E-5"/>
    <n v="3.6059999999999998E-4"/>
    <n v="3.0599999999999998E-5"/>
    <n v="5.1699999999999996E-5"/>
  </r>
  <r>
    <x v="9"/>
    <n v="8.3399999999999994E-5"/>
    <n v="3.4049999999999998E-4"/>
    <n v="2.9E-5"/>
    <n v="4.8900000000000003E-5"/>
    <n v="3.4049999999999998E-4"/>
    <n v="2.9E-5"/>
    <n v="4.8900000000000003E-5"/>
  </r>
  <r>
    <x v="9"/>
    <n v="7.8899999999999993E-5"/>
    <n v="3.2160000000000001E-4"/>
    <n v="2.7399999999999999E-5"/>
    <n v="4.6199999999999998E-5"/>
    <n v="3.2160000000000001E-4"/>
    <n v="2.7399999999999999E-5"/>
    <n v="4.6199999999999998E-5"/>
  </r>
  <r>
    <x v="9"/>
    <n v="7.4499999999999995E-5"/>
    <n v="3.0380000000000001E-4"/>
    <n v="2.58E-5"/>
    <n v="4.3600000000000003E-5"/>
    <n v="3.0380000000000001E-4"/>
    <n v="2.58E-5"/>
    <n v="4.3600000000000003E-5"/>
  </r>
  <r>
    <x v="9"/>
    <n v="7.0400000000000004E-5"/>
    <n v="2.8680000000000003E-4"/>
    <n v="2.4200000000000002E-5"/>
    <n v="4.1199999999999999E-5"/>
    <n v="2.8680000000000003E-4"/>
    <n v="2.4200000000000002E-5"/>
    <n v="4.1199999999999999E-5"/>
  </r>
  <r>
    <x v="9"/>
    <n v="6.6500000000000004E-5"/>
    <n v="2.7089999999999997E-4"/>
    <n v="2.3E-5"/>
    <n v="3.8899999999999997E-5"/>
    <n v="2.7089999999999997E-4"/>
    <n v="2.3E-5"/>
    <n v="3.8899999999999997E-5"/>
  </r>
  <r>
    <x v="9"/>
    <n v="6.2700000000000006E-5"/>
    <n v="2.5580000000000004E-4"/>
    <n v="2.1699999999999999E-5"/>
    <n v="3.6699999999999998E-5"/>
    <n v="2.5580000000000004E-4"/>
    <n v="2.1699999999999999E-5"/>
    <n v="3.6699999999999998E-5"/>
  </r>
  <r>
    <x v="9"/>
    <n v="5.9199999999999996E-5"/>
    <n v="2.4149999999999999E-4"/>
    <n v="2.0400000000000001E-5"/>
    <n v="3.4700000000000003E-5"/>
    <n v="2.4149999999999999E-4"/>
    <n v="2.0400000000000001E-5"/>
    <n v="3.4700000000000003E-5"/>
  </r>
  <r>
    <x v="9"/>
    <n v="5.5999999999999999E-5"/>
    <n v="2.2799999999999999E-4"/>
    <n v="1.9299999999999998E-5"/>
    <n v="3.2699999999999995E-5"/>
    <n v="2.2799999999999999E-4"/>
    <n v="1.9299999999999998E-5"/>
    <n v="3.2699999999999995E-5"/>
  </r>
  <r>
    <x v="9"/>
    <n v="5.2800000000000003E-5"/>
    <n v="2.154E-4"/>
    <n v="1.8300000000000001E-5"/>
    <n v="3.1000000000000001E-5"/>
    <n v="2.154E-4"/>
    <n v="1.8300000000000001E-5"/>
    <n v="3.1000000000000001E-5"/>
  </r>
  <r>
    <x v="9"/>
    <n v="4.9899999999999993E-5"/>
    <n v="2.0339999999999998E-4"/>
    <n v="1.7200000000000001E-5"/>
    <n v="2.9199999999999998E-5"/>
    <n v="2.0339999999999998E-4"/>
    <n v="1.7200000000000001E-5"/>
    <n v="2.9199999999999998E-5"/>
  </r>
  <r>
    <x v="9"/>
    <n v="4.71E-5"/>
    <n v="1.9220000000000001E-4"/>
    <n v="1.6299999999999996E-5"/>
    <n v="2.7399999999999999E-5"/>
    <n v="1.9220000000000001E-4"/>
    <n v="1.6299999999999996E-5"/>
    <n v="2.7399999999999999E-5"/>
  </r>
  <r>
    <x v="9"/>
    <n v="4.4500000000000004E-5"/>
    <n v="1.8139999999999999E-4"/>
    <n v="1.5400000000000002E-5"/>
    <n v="2.62E-5"/>
    <n v="1.8139999999999999E-4"/>
    <n v="1.5400000000000002E-5"/>
    <n v="2.62E-5"/>
  </r>
  <r>
    <x v="9"/>
    <n v="4.1999999999999998E-5"/>
    <n v="1.7119999999999999E-4"/>
    <n v="1.45E-5"/>
    <n v="2.4599999999999998E-5"/>
    <n v="1.7119999999999999E-4"/>
    <n v="1.45E-5"/>
    <n v="2.4599999999999998E-5"/>
  </r>
  <r>
    <x v="9"/>
    <n v="3.96E-5"/>
    <n v="1.6169999999999997E-4"/>
    <n v="1.36E-5"/>
    <n v="2.3199999999999998E-5"/>
    <n v="1.6169999999999997E-4"/>
    <n v="1.36E-5"/>
    <n v="2.3199999999999998E-5"/>
  </r>
  <r>
    <x v="9"/>
    <n v="3.7500000000000003E-5"/>
    <n v="1.528E-4"/>
    <n v="1.3000000000000001E-5"/>
    <n v="2.1899999999999997E-5"/>
    <n v="1.528E-4"/>
    <n v="1.3000000000000001E-5"/>
    <n v="2.1899999999999997E-5"/>
  </r>
  <r>
    <x v="9"/>
    <n v="3.54E-5"/>
    <n v="1.4420000000000001E-4"/>
    <n v="1.22E-5"/>
    <n v="2.0700000000000002E-5"/>
    <n v="1.4420000000000001E-4"/>
    <n v="1.22E-5"/>
    <n v="2.0700000000000002E-5"/>
  </r>
  <r>
    <x v="9"/>
    <n v="3.3399999999999999E-5"/>
    <n v="1.362E-4"/>
    <n v="1.1500000000000002E-5"/>
    <n v="1.9600000000000002E-5"/>
    <n v="1.362E-4"/>
    <n v="1.1500000000000002E-5"/>
    <n v="1.9600000000000002E-5"/>
  </r>
  <r>
    <x v="9"/>
    <n v="3.1500000000000007E-5"/>
    <n v="1.2870000000000001E-4"/>
    <n v="1.0899999999999999E-5"/>
    <n v="1.8499999999999999E-5"/>
    <n v="1.2870000000000001E-4"/>
    <n v="1.0899999999999999E-5"/>
    <n v="1.8499999999999999E-5"/>
  </r>
  <r>
    <x v="9"/>
    <n v="2.9800000000000003E-5"/>
    <n v="1.2150000000000001E-4"/>
    <n v="1.03E-5"/>
    <n v="1.7499999999999998E-5"/>
    <n v="1.2150000000000001E-4"/>
    <n v="1.03E-5"/>
    <n v="1.7499999999999998E-5"/>
  </r>
  <r>
    <x v="9"/>
    <n v="2.8200000000000001E-5"/>
    <n v="1.148E-4"/>
    <n v="9.7000000000000003E-6"/>
    <n v="1.6399999999999999E-5"/>
    <n v="1.148E-4"/>
    <n v="9.7000000000000003E-6"/>
    <n v="1.6399999999999999E-5"/>
  </r>
  <r>
    <x v="9"/>
    <n v="2.6599999999999999E-5"/>
    <n v="1.0840000000000001E-4"/>
    <n v="9.100000000000001E-6"/>
    <n v="1.56E-5"/>
    <n v="1.0840000000000001E-4"/>
    <n v="9.100000000000001E-6"/>
    <n v="1.56E-5"/>
  </r>
  <r>
    <x v="9"/>
    <n v="2.4999999999999998E-5"/>
    <n v="1.0230000000000001E-4"/>
    <n v="8.6000000000000007E-6"/>
    <n v="1.47E-5"/>
    <n v="1.0230000000000001E-4"/>
    <n v="8.6000000000000007E-6"/>
    <n v="1.47E-5"/>
  </r>
  <r>
    <x v="9"/>
    <n v="2.3800000000000003E-5"/>
    <n v="9.6600000000000003E-5"/>
    <n v="8.1999999999999994E-6"/>
    <n v="1.38E-5"/>
    <n v="9.6600000000000003E-5"/>
    <n v="8.1999999999999994E-6"/>
    <n v="1.38E-5"/>
  </r>
  <r>
    <x v="9"/>
    <n v="2.2400000000000002E-5"/>
    <n v="9.1199999999999994E-5"/>
    <n v="7.7000000000000008E-6"/>
    <n v="1.31E-5"/>
    <n v="9.1199999999999994E-5"/>
    <n v="7.7000000000000008E-6"/>
    <n v="1.31E-5"/>
  </r>
  <r>
    <x v="9"/>
    <n v="2.1100000000000001E-5"/>
    <n v="8.6199999999999995E-5"/>
    <n v="7.2999999999999996E-6"/>
    <n v="1.24E-5"/>
    <n v="8.6199999999999995E-5"/>
    <n v="7.2999999999999996E-6"/>
    <n v="1.24E-5"/>
  </r>
  <r>
    <x v="9"/>
    <n v="2.0000000000000002E-5"/>
    <n v="8.14E-5"/>
    <n v="6.9E-6"/>
    <n v="1.17E-5"/>
    <n v="8.14E-5"/>
    <n v="6.9E-6"/>
    <n v="1.17E-5"/>
  </r>
  <r>
    <x v="9"/>
    <n v="1.88E-5"/>
    <n v="7.6799999999999997E-5"/>
    <n v="6.4999999999999996E-6"/>
    <n v="1.1E-5"/>
    <n v="7.6799999999999997E-5"/>
    <n v="6.4999999999999996E-6"/>
    <n v="1.1E-5"/>
  </r>
  <r>
    <x v="9"/>
    <n v="1.7799999999999999E-5"/>
    <n v="7.2600000000000003E-5"/>
    <n v="6.1E-6"/>
    <n v="1.04E-5"/>
    <n v="7.2600000000000003E-5"/>
    <n v="6.1E-6"/>
    <n v="1.04E-5"/>
  </r>
  <r>
    <x v="9"/>
    <n v="1.6800000000000002E-5"/>
    <n v="6.86E-5"/>
    <n v="5.8000000000000004E-6"/>
    <n v="9.800000000000001E-6"/>
    <n v="6.86E-5"/>
    <n v="5.8000000000000004E-6"/>
    <n v="9.800000000000001E-6"/>
  </r>
  <r>
    <x v="9"/>
    <n v="1.59E-5"/>
    <n v="6.4700000000000001E-5"/>
    <n v="5.4999999999999999E-6"/>
    <n v="9.299999999999999E-6"/>
    <n v="6.4700000000000001E-5"/>
    <n v="5.4999999999999999E-6"/>
    <n v="9.299999999999999E-6"/>
  </r>
  <r>
    <x v="9"/>
    <n v="1.5E-5"/>
    <n v="6.1199999999999997E-5"/>
    <n v="5.2000000000000002E-6"/>
    <n v="8.6999999999999997E-6"/>
    <n v="6.1199999999999997E-5"/>
    <n v="5.2000000000000002E-6"/>
    <n v="8.6999999999999997E-6"/>
  </r>
  <r>
    <x v="9"/>
    <n v="1.42E-5"/>
    <n v="5.7600000000000004E-5"/>
    <n v="4.7999999999999998E-6"/>
    <n v="8.2999999999999985E-6"/>
    <n v="5.7600000000000004E-5"/>
    <n v="4.7999999999999998E-6"/>
    <n v="8.2999999999999985E-6"/>
  </r>
  <r>
    <x v="9"/>
    <n v="1.34E-5"/>
    <n v="5.4399999999999994E-5"/>
    <n v="4.6E-6"/>
    <n v="7.7999999999999999E-6"/>
    <n v="5.4399999999999994E-5"/>
    <n v="4.6E-6"/>
    <n v="7.7999999999999999E-6"/>
  </r>
  <r>
    <x v="9"/>
    <n v="1.2600000000000001E-5"/>
    <n v="5.1499999999999998E-5"/>
    <n v="4.4000000000000002E-6"/>
    <n v="7.3999999999999995E-6"/>
    <n v="5.1499999999999998E-5"/>
    <n v="4.4000000000000002E-6"/>
    <n v="7.3999999999999995E-6"/>
  </r>
  <r>
    <x v="9"/>
    <n v="1.1900000000000001E-5"/>
    <n v="4.8599999999999995E-5"/>
    <n v="4.0999999999999997E-6"/>
    <n v="6.9999999999999999E-6"/>
    <n v="4.8599999999999995E-5"/>
    <n v="4.0999999999999997E-6"/>
    <n v="6.9999999999999999E-6"/>
  </r>
  <r>
    <x v="9"/>
    <n v="1.13E-5"/>
    <n v="4.5900000000000004E-5"/>
    <n v="3.9999999999999998E-6"/>
    <n v="6.5999999999999995E-6"/>
    <n v="4.5900000000000004E-5"/>
    <n v="3.9999999999999998E-6"/>
    <n v="6.5999999999999995E-6"/>
  </r>
  <r>
    <x v="9"/>
    <n v="1.06E-5"/>
    <n v="4.3399999999999998E-5"/>
    <n v="3.5999999999999998E-6"/>
    <n v="6.1999999999999999E-6"/>
    <n v="4.3399999999999998E-5"/>
    <n v="3.5999999999999998E-6"/>
    <n v="6.1999999999999999E-6"/>
  </r>
  <r>
    <x v="9"/>
    <n v="1.01E-5"/>
    <n v="4.0999999999999994E-5"/>
    <n v="3.4999999999999999E-6"/>
    <n v="5.9000000000000003E-6"/>
    <n v="4.0999999999999994E-5"/>
    <n v="3.4999999999999999E-6"/>
    <n v="5.9000000000000003E-6"/>
  </r>
  <r>
    <x v="9"/>
    <n v="9.5000000000000005E-6"/>
    <n v="3.8700000000000006E-5"/>
    <n v="3.1999999999999999E-6"/>
    <n v="5.5999999999999997E-6"/>
    <n v="3.8700000000000006E-5"/>
    <n v="3.1999999999999999E-6"/>
    <n v="5.5999999999999997E-6"/>
  </r>
  <r>
    <x v="9"/>
    <n v="9.0000000000000002E-6"/>
    <n v="3.65E-5"/>
    <n v="3.1999999999999999E-6"/>
    <n v="5.2000000000000002E-6"/>
    <n v="3.65E-5"/>
    <n v="3.1999999999999999E-6"/>
    <n v="5.2000000000000002E-6"/>
  </r>
  <r>
    <x v="9"/>
    <n v="8.4999999999999999E-6"/>
    <n v="3.4499999999999998E-5"/>
    <n v="2.7999999999999999E-6"/>
    <n v="4.8999999999999997E-6"/>
    <n v="3.4499999999999998E-5"/>
    <n v="2.7999999999999999E-6"/>
    <n v="4.8999999999999997E-6"/>
  </r>
  <r>
    <x v="9"/>
    <n v="7.9999999999999996E-6"/>
    <n v="3.26E-5"/>
    <n v="2.7999999999999999E-6"/>
    <n v="4.6999999999999999E-6"/>
    <n v="3.26E-5"/>
    <n v="2.7999999999999999E-6"/>
    <n v="4.6999999999999999E-6"/>
  </r>
  <r>
    <x v="9"/>
    <n v="7.4999999999999993E-6"/>
    <n v="3.0700000000000001E-5"/>
    <n v="2.5999999999999997E-6"/>
    <n v="4.4000000000000002E-6"/>
    <n v="3.0700000000000001E-5"/>
    <n v="2.5999999999999997E-6"/>
    <n v="4.4000000000000002E-6"/>
  </r>
  <r>
    <x v="9"/>
    <n v="7.0999999999999998E-6"/>
    <n v="2.9E-5"/>
    <n v="2.3999999999999999E-6"/>
    <n v="4.0999999999999997E-6"/>
    <n v="2.9E-5"/>
    <n v="2.3999999999999999E-6"/>
    <n v="4.0999999999999997E-6"/>
  </r>
  <r>
    <x v="9"/>
    <n v="6.7000000000000002E-6"/>
    <n v="2.7399999999999999E-5"/>
    <n v="2.3999999999999999E-6"/>
    <n v="3.9999999999999998E-6"/>
    <n v="2.7399999999999999E-5"/>
    <n v="2.3999999999999999E-6"/>
    <n v="3.9999999999999998E-6"/>
  </r>
  <r>
    <x v="9"/>
    <n v="6.3999999999999997E-6"/>
    <n v="2.58E-5"/>
    <n v="2.1999999999999997E-6"/>
    <n v="3.5999999999999998E-6"/>
    <n v="2.58E-5"/>
    <n v="2.1999999999999997E-6"/>
    <n v="3.5999999999999998E-6"/>
  </r>
  <r>
    <x v="9"/>
    <n v="6.0000000000000002E-6"/>
    <n v="2.4499999999999999E-5"/>
    <n v="1.9999999999999999E-6"/>
    <n v="3.5999999999999998E-6"/>
    <n v="2.4499999999999999E-5"/>
    <n v="1.9999999999999999E-6"/>
    <n v="3.5999999999999998E-6"/>
  </r>
  <r>
    <x v="9"/>
    <n v="5.5999999999999997E-6"/>
    <n v="2.3E-5"/>
    <n v="1.9999999999999999E-6"/>
    <n v="3.1999999999999999E-6"/>
    <n v="2.3E-5"/>
    <n v="1.9999999999999999E-6"/>
    <n v="3.1999999999999999E-6"/>
  </r>
  <r>
    <x v="9"/>
    <n v="5.3000000000000001E-6"/>
    <n v="2.1799999999999998E-5"/>
    <n v="1.9999999999999999E-6"/>
    <n v="3.1999999999999999E-6"/>
    <n v="2.1799999999999998E-5"/>
    <n v="1.9999999999999999E-6"/>
    <n v="3.1999999999999999E-6"/>
  </r>
  <r>
    <x v="9"/>
    <n v="5.1000000000000003E-6"/>
    <n v="2.0599999999999999E-5"/>
    <n v="1.5999999999999999E-6"/>
    <n v="2.9000000000000002E-6"/>
    <n v="2.0599999999999999E-5"/>
    <n v="1.5999999999999999E-6"/>
    <n v="2.9000000000000002E-6"/>
  </r>
  <r>
    <x v="9"/>
    <n v="4.7999999999999998E-6"/>
    <n v="1.95E-5"/>
    <n v="1.5999999999999999E-6"/>
    <n v="2.7999999999999999E-6"/>
    <n v="1.95E-5"/>
    <n v="1.5999999999999999E-6"/>
    <n v="2.7999999999999999E-6"/>
  </r>
  <r>
    <x v="9"/>
    <n v="4.5000000000000001E-6"/>
    <n v="1.84E-5"/>
    <n v="1.5999999999999999E-6"/>
    <n v="2.6999999999999996E-6"/>
    <n v="1.84E-5"/>
    <n v="1.5999999999999999E-6"/>
    <n v="2.6999999999999996E-6"/>
  </r>
  <r>
    <x v="9"/>
    <n v="4.3000000000000003E-6"/>
    <n v="1.73E-5"/>
    <n v="1.5999999999999999E-6"/>
    <n v="2.3999999999999999E-6"/>
    <n v="1.73E-5"/>
    <n v="1.5999999999999999E-6"/>
    <n v="2.3999999999999999E-6"/>
  </r>
  <r>
    <x v="9"/>
    <n v="3.9999999999999998E-6"/>
    <n v="1.6399999999999999E-5"/>
    <n v="1.2999999999999998E-6"/>
    <n v="2.3999999999999999E-6"/>
    <n v="1.6399999999999999E-5"/>
    <n v="1.2999999999999998E-6"/>
    <n v="2.3999999999999999E-6"/>
  </r>
  <r>
    <x v="9"/>
    <n v="3.7999999999999996E-6"/>
    <n v="1.5400000000000002E-5"/>
    <n v="1.1999999999999999E-6"/>
    <n v="2.3E-6"/>
    <n v="1.5400000000000002E-5"/>
    <n v="1.1999999999999999E-6"/>
    <n v="2.3E-6"/>
  </r>
  <r>
    <x v="9"/>
    <n v="3.5999999999999998E-6"/>
    <n v="1.4599999999999999E-5"/>
    <n v="1.1999999999999999E-6"/>
    <n v="1.9999999999999999E-6"/>
    <n v="1.4599999999999999E-5"/>
    <n v="1.1999999999999999E-6"/>
    <n v="1.9999999999999999E-6"/>
  </r>
  <r>
    <x v="9"/>
    <n v="3.3999999999999996E-6"/>
    <n v="1.38E-5"/>
    <n v="1.1999999999999999E-6"/>
    <n v="1.9999999999999999E-6"/>
    <n v="1.38E-5"/>
    <n v="1.1999999999999999E-6"/>
    <n v="1.9999999999999999E-6"/>
  </r>
  <r>
    <x v="9"/>
    <n v="3.1999999999999999E-6"/>
    <n v="1.3000000000000001E-5"/>
    <n v="1.1999999999999999E-6"/>
    <n v="1.9999999999999999E-6"/>
    <n v="1.3000000000000001E-5"/>
    <n v="1.1999999999999999E-6"/>
    <n v="1.9999999999999999E-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0">
  <r>
    <x v="0"/>
    <n v="1.0654E-2"/>
    <n v="2.6730400000000001E-2"/>
    <n v="0"/>
    <n v="1.7831199999999998E-2"/>
    <n v="0.1436489"/>
    <n v="0"/>
    <n v="0"/>
    <n v="1.6076400000000001E-2"/>
    <n v="0"/>
    <n v="0"/>
    <n v="0"/>
    <n v="0.41006530000000002"/>
    <n v="5.1522600000000002E-2"/>
    <n v="0"/>
    <n v="1.0654E-2"/>
    <n v="-1"/>
    <n v="0"/>
    <n v="0"/>
    <n v="0"/>
    <n v="1.0654E-2"/>
  </r>
  <r>
    <x v="1"/>
    <n v="1.0654E-2"/>
    <n v="1.7641899999999999E-2"/>
    <n v="4.8199999999999999E-5"/>
    <n v="1.7412E-2"/>
    <n v="0.19538559999999999"/>
    <n v="-5.4778599999999997E-2"/>
    <n v="0"/>
    <n v="1.7641899999999999E-2"/>
    <n v="0"/>
    <n v="5.5500000000000005E-4"/>
    <n v="0"/>
    <n v="0.50627610000000001"/>
    <n v="7.1635099999999993E-2"/>
    <n v="5.4778599999999997E-2"/>
    <n v="1.0654E-2"/>
    <n v="0"/>
    <n v="5.5500000000000005E-4"/>
    <n v="0"/>
    <n v="5.4778599999999997E-2"/>
    <n v="1.0654E-2"/>
  </r>
  <r>
    <x v="1"/>
    <n v="1.06058E-2"/>
    <n v="1.79115E-2"/>
    <n v="1.697E-4"/>
    <n v="1.6864799999999999E-2"/>
    <n v="0.21526039999999999"/>
    <n v="-7.4324600000000005E-2"/>
    <n v="0"/>
    <n v="1.79115E-2"/>
    <n v="0"/>
    <n v="1.8048999999999999E-3"/>
    <n v="0"/>
    <n v="0.53628629999999999"/>
    <n v="8.7537699999999996E-2"/>
    <n v="7.5032600000000005E-2"/>
    <n v="1.0538199999999999E-2"/>
    <n v="0"/>
    <n v="1.8048999999999999E-3"/>
    <n v="0"/>
    <n v="7.5032600000000005E-2"/>
    <n v="1.0538199999999999E-2"/>
  </r>
  <r>
    <x v="1"/>
    <n v="1.04361E-2"/>
    <n v="1.7042399999999999E-2"/>
    <n v="6.826E-4"/>
    <n v="1.5697599999999999E-2"/>
    <n v="0.21558359999999999"/>
    <n v="-7.5077599999999994E-2"/>
    <n v="0"/>
    <n v="1.7042399999999999E-2"/>
    <n v="0"/>
    <n v="7.4075E-3"/>
    <n v="0"/>
    <n v="0.55320199999999997"/>
    <n v="9.7866300000000003E-2"/>
    <n v="7.9454300000000005E-2"/>
    <n v="1.0034100000000001E-2"/>
    <n v="0"/>
    <n v="7.4075E-3"/>
    <n v="0"/>
    <n v="7.9454300000000005E-2"/>
    <n v="1.0034100000000001E-2"/>
  </r>
  <r>
    <x v="1"/>
    <n v="9.7535E-3"/>
    <n v="1.6162099999999999E-2"/>
    <n v="6.1309999999999999E-4"/>
    <n v="1.46339E-2"/>
    <n v="0.20877999999999999"/>
    <n v="-7.4216500000000005E-2"/>
    <n v="0"/>
    <n v="0"/>
    <n v="0"/>
    <n v="6.581E-3"/>
    <n v="0"/>
    <n v="0.56408599999999998"/>
    <n v="0.10732460000000001"/>
    <n v="7.84966E-2"/>
    <n v="9.3509999999999999E-3"/>
    <n v="0"/>
    <n v="6.581E-3"/>
    <n v="0"/>
    <n v="7.84966E-2"/>
    <n v="9.3509999999999999E-3"/>
  </r>
  <r>
    <x v="2"/>
    <n v="9.1403999999999999E-3"/>
    <n v="1.5308799999999999E-2"/>
    <n v="5.7359999999999996E-4"/>
    <n v="1.3646200000000001E-2"/>
    <n v="0.20188680000000001"/>
    <n v="-7.2194900000000006E-2"/>
    <n v="0"/>
    <n v="0"/>
    <n v="0"/>
    <n v="6.1612000000000004E-3"/>
    <n v="0"/>
    <n v="0.57361180000000001"/>
    <n v="0.1162488"/>
    <n v="7.6505199999999995E-2"/>
    <n v="8.7387000000000003E-3"/>
    <n v="1"/>
    <n v="6.1612000000000004E-3"/>
    <n v="0"/>
    <n v="7.6505199999999995E-2"/>
    <n v="8.7387000000000003E-3"/>
  </r>
  <r>
    <x v="2"/>
    <n v="8.5669000000000006E-3"/>
    <n v="1.44143E-2"/>
    <n v="5.9579999999999995E-4"/>
    <n v="1.26558E-2"/>
    <n v="0.1940643"/>
    <n v="-6.8737800000000002E-2"/>
    <n v="0"/>
    <n v="0"/>
    <n v="0"/>
    <n v="6.5290000000000001E-3"/>
    <n v="0"/>
    <n v="0.58447459999999996"/>
    <n v="0.1242993"/>
    <n v="7.3739399999999997E-2"/>
    <n v="8.1122999999999994E-3"/>
    <n v="1"/>
    <n v="6.5290000000000001E-3"/>
    <n v="0"/>
    <n v="7.3739399999999997E-2"/>
    <n v="8.1122999999999994E-3"/>
  </r>
  <r>
    <x v="2"/>
    <n v="7.9711000000000001E-3"/>
    <n v="1.36221E-2"/>
    <n v="5.2820000000000005E-4"/>
    <n v="1.1772299999999999E-2"/>
    <n v="0.18754680000000001"/>
    <n v="-6.6774899999999998E-2"/>
    <n v="0"/>
    <n v="0"/>
    <n v="0"/>
    <n v="5.8547E-3"/>
    <n v="0"/>
    <n v="0.59542919999999999"/>
    <n v="0.1323617"/>
    <n v="7.1331199999999997E-2"/>
    <n v="7.5624000000000004E-3"/>
    <n v="1"/>
    <n v="5.8547E-3"/>
    <n v="0"/>
    <n v="7.1331199999999997E-2"/>
    <n v="7.5624000000000004E-3"/>
  </r>
  <r>
    <x v="2"/>
    <n v="7.4428000000000003E-3"/>
    <n v="1.29017E-2"/>
    <n v="4.8280000000000003E-4"/>
    <n v="1.09666E-2"/>
    <n v="0.1818766"/>
    <n v="-6.4853300000000003E-2"/>
    <n v="0"/>
    <n v="0"/>
    <n v="0"/>
    <n v="5.4530999999999998E-3"/>
    <n v="0"/>
    <n v="0.60703289999999999"/>
    <n v="0.14025299999999999"/>
    <n v="6.9193400000000002E-2"/>
    <n v="7.0618E-3"/>
    <n v="1"/>
    <n v="5.4530999999999998E-3"/>
    <n v="0"/>
    <n v="6.9193400000000002E-2"/>
    <n v="7.0618E-3"/>
  </r>
  <r>
    <x v="3"/>
    <n v="6.9601000000000003E-3"/>
    <n v="1.2267200000000001E-2"/>
    <n v="4.283E-4"/>
    <n v="1.0247600000000001E-2"/>
    <n v="0.1772782"/>
    <n v="-6.3466900000000007E-2"/>
    <n v="0"/>
    <n v="0"/>
    <n v="0"/>
    <n v="4.9278999999999998E-3"/>
    <n v="0"/>
    <n v="0.61891130000000005"/>
    <n v="0.1481171"/>
    <n v="6.7447999999999994E-2"/>
    <n v="6.6176000000000004E-3"/>
    <n v="2"/>
    <n v="4.9278999999999998E-3"/>
    <n v="0"/>
    <n v="6.7447999999999994E-2"/>
    <n v="6.6176000000000004E-3"/>
  </r>
  <r>
    <x v="3"/>
    <n v="6.5317999999999999E-3"/>
    <n v="1.1705E-2"/>
    <n v="3.8259999999999998E-4"/>
    <n v="9.6024999999999999E-3"/>
    <n v="0.17361589999999999"/>
    <n v="-6.2371900000000001E-2"/>
    <n v="0"/>
    <n v="0"/>
    <n v="0"/>
    <n v="4.4945999999999996E-3"/>
    <n v="0"/>
    <n v="0.63111600000000001"/>
    <n v="0.15590219999999999"/>
    <n v="6.60554E-2"/>
    <n v="6.2218999999999998E-3"/>
    <n v="2"/>
    <n v="4.4945999999999996E-3"/>
    <n v="0"/>
    <n v="6.60554E-2"/>
    <n v="6.2218999999999998E-3"/>
  </r>
  <r>
    <x v="3"/>
    <n v="6.1491999999999996E-3"/>
    <n v="1.1208600000000001E-2"/>
    <n v="3.412E-4"/>
    <n v="9.0241000000000002E-3"/>
    <n v="0.17080600000000001"/>
    <n v="-6.1587500000000003E-2"/>
    <n v="0"/>
    <n v="0"/>
    <n v="0"/>
    <n v="4.0961000000000001E-3"/>
    <n v="0"/>
    <n v="0.64355119999999999"/>
    <n v="0.1636329"/>
    <n v="6.4989900000000003E-2"/>
    <n v="5.8694999999999997E-3"/>
    <n v="2"/>
    <n v="4.0961000000000001E-3"/>
    <n v="0"/>
    <n v="6.4989900000000003E-2"/>
    <n v="5.8694999999999997E-3"/>
  </r>
  <r>
    <x v="3"/>
    <n v="5.8079999999999998E-3"/>
    <n v="1.07688E-2"/>
    <n v="3.055E-4"/>
    <n v="8.5036999999999995E-3"/>
    <n v="0.16874149999999999"/>
    <n v="-6.1052799999999997E-2"/>
    <n v="0"/>
    <n v="0"/>
    <n v="0"/>
    <n v="3.7555000000000002E-3"/>
    <n v="0"/>
    <n v="0.65619879999999997"/>
    <n v="0.1712921"/>
    <n v="6.4212900000000003E-2"/>
    <n v="5.5545999999999998E-3"/>
    <n v="2"/>
    <n v="3.7555000000000002E-3"/>
    <n v="0"/>
    <n v="6.4212900000000003E-2"/>
    <n v="5.5545999999999998E-3"/>
  </r>
  <r>
    <x v="4"/>
    <n v="5.5024999999999996E-3"/>
    <n v="1.0378699999999999E-2"/>
    <n v="2.742E-4"/>
    <n v="8.0345E-3"/>
    <n v="0.16733799999999999"/>
    <n v="-6.07503E-2"/>
    <n v="0"/>
    <n v="0"/>
    <n v="0"/>
    <n v="3.4542000000000002E-3"/>
    <n v="0"/>
    <n v="0.66901029999999995"/>
    <n v="0.1788787"/>
    <n v="6.3693299999999994E-2"/>
    <n v="5.2725000000000003E-3"/>
    <n v="3"/>
    <n v="3.4542000000000002E-3"/>
    <n v="0"/>
    <n v="6.3693299999999994E-2"/>
    <n v="5.2725000000000003E-3"/>
  </r>
  <r>
    <x v="4"/>
    <n v="5.2283E-3"/>
    <n v="1.00318E-2"/>
    <n v="2.4699999999999999E-4"/>
    <n v="7.6099999999999996E-3"/>
    <n v="0.16651489999999999"/>
    <n v="-6.0647800000000002E-2"/>
    <n v="0"/>
    <n v="0"/>
    <n v="0"/>
    <n v="3.1928999999999998E-3"/>
    <n v="0"/>
    <n v="0.68195839999999996"/>
    <n v="0.1863803"/>
    <n v="6.3400600000000001E-2"/>
    <n v="5.0188000000000003E-3"/>
    <n v="3"/>
    <n v="3.1928999999999998E-3"/>
    <n v="0"/>
    <n v="6.3400600000000001E-2"/>
    <n v="5.0188000000000003E-3"/>
  </r>
  <r>
    <x v="4"/>
    <n v="4.9813000000000001E-3"/>
    <n v="9.7227000000000008E-3"/>
    <n v="2.2330000000000001E-4"/>
    <n v="7.2248E-3"/>
    <n v="0.16620450000000001"/>
    <n v="-6.0724500000000001E-2"/>
    <n v="0"/>
    <n v="0"/>
    <n v="0"/>
    <n v="2.9635999999999998E-3"/>
    <n v="0"/>
    <n v="0.69500960000000001"/>
    <n v="0.1937883"/>
    <n v="6.3308799999999998E-2"/>
    <n v="4.7898999999999997E-3"/>
    <n v="3"/>
    <n v="2.9635999999999998E-3"/>
    <n v="0"/>
    <n v="6.3308799999999998E-2"/>
    <n v="4.7898999999999997E-3"/>
  </r>
  <r>
    <x v="4"/>
    <n v="4.7580000000000001E-3"/>
    <n v="9.4462999999999995E-3"/>
    <n v="2.0259999999999999E-4"/>
    <n v="6.8741999999999996E-3"/>
    <n v="0.1663453"/>
    <n v="-6.0957900000000002E-2"/>
    <n v="0"/>
    <n v="0"/>
    <n v="0"/>
    <n v="2.7639000000000001E-3"/>
    <n v="0"/>
    <n v="0.70813970000000004"/>
    <n v="0.20109199999999999"/>
    <n v="6.3394300000000001E-2"/>
    <n v="4.5826E-3"/>
    <n v="3"/>
    <n v="2.7639000000000001E-3"/>
    <n v="0"/>
    <n v="6.3394300000000001E-2"/>
    <n v="4.5826E-3"/>
  </r>
  <r>
    <x v="5"/>
    <n v="4.5554000000000002E-3"/>
    <n v="9.1987000000000006E-3"/>
    <n v="1.8440000000000001E-4"/>
    <n v="6.5541000000000002E-3"/>
    <n v="0.16688459999999999"/>
    <n v="-6.1330599999999999E-2"/>
    <n v="0"/>
    <n v="0"/>
    <n v="0"/>
    <n v="2.5891E-3"/>
    <n v="0"/>
    <n v="0.72132459999999998"/>
    <n v="0.2082821"/>
    <n v="6.3636499999999999E-2"/>
    <n v="4.3942E-3"/>
    <n v="4"/>
    <n v="2.5891E-3"/>
    <n v="0"/>
    <n v="6.3636499999999999E-2"/>
    <n v="4.3942E-3"/>
  </r>
  <r>
    <x v="5"/>
    <n v="4.3709999999999999E-3"/>
    <n v="8.9762999999999996E-3"/>
    <n v="1.685E-4"/>
    <n v="6.2608999999999998E-3"/>
    <n v="0.16777600000000001"/>
    <n v="-6.18265E-2"/>
    <n v="0"/>
    <n v="0"/>
    <n v="0"/>
    <n v="2.4359999999999998E-3"/>
    <n v="9.9999999999999995E-8"/>
    <n v="0.73454379999999997"/>
    <n v="0.21534890000000001"/>
    <n v="6.4017199999999996E-2"/>
    <n v="4.2223E-3"/>
    <n v="4"/>
    <n v="2.4359999999999998E-3"/>
    <n v="9.9999999999999995E-8"/>
    <n v="6.4017199999999996E-2"/>
    <n v="4.2223E-3"/>
  </r>
  <r>
    <x v="5"/>
    <n v="4.2025999999999999E-3"/>
    <n v="8.7758999999999997E-3"/>
    <n v="1.5440000000000001E-4"/>
    <n v="5.9917E-3"/>
    <n v="0.16897970000000001"/>
    <n v="-6.2432300000000003E-2"/>
    <n v="0"/>
    <n v="0"/>
    <n v="0"/>
    <n v="2.3010999999999999E-3"/>
    <n v="9.9999999999999995E-8"/>
    <n v="0.74777749999999998"/>
    <n v="0.22228439999999999"/>
    <n v="6.4520599999999997E-2"/>
    <n v="4.065E-3"/>
    <n v="4"/>
    <n v="2.3010999999999999E-3"/>
    <n v="9.9999999999999995E-8"/>
    <n v="6.4520599999999997E-2"/>
    <n v="4.065E-3"/>
  </r>
  <r>
    <x v="5"/>
    <n v="4.0480999999999998E-3"/>
    <n v="8.5949000000000008E-3"/>
    <n v="1.4200000000000001E-4"/>
    <n v="5.7438000000000003E-3"/>
    <n v="0.17046059999999999"/>
    <n v="-6.3135399999999994E-2"/>
    <n v="0"/>
    <n v="0"/>
    <n v="0"/>
    <n v="2.1819999999999999E-3"/>
    <n v="2.9999999999999999E-7"/>
    <n v="0.76100760000000001"/>
    <n v="0.22908149999999999"/>
    <n v="6.5132599999999999E-2"/>
    <n v="3.9205000000000004E-3"/>
    <n v="4"/>
    <n v="2.1819999999999999E-3"/>
    <n v="2.9999999999999999E-7"/>
    <n v="6.5132599999999999E-2"/>
    <n v="3.9205000000000004E-3"/>
  </r>
  <r>
    <x v="6"/>
    <n v="3.9061E-3"/>
    <n v="8.4309999999999993E-3"/>
    <n v="1.3100000000000001E-4"/>
    <n v="5.5148999999999997E-3"/>
    <n v="0.17218720000000001"/>
    <n v="-6.3924300000000003E-2"/>
    <n v="0"/>
    <n v="0"/>
    <n v="0"/>
    <n v="2.0768000000000002E-3"/>
    <n v="4.9999999999999998E-7"/>
    <n v="0.77421700000000004"/>
    <n v="0.23573459999999999"/>
    <n v="6.5840300000000004E-2"/>
    <n v="3.7873999999999998E-3"/>
    <n v="5"/>
    <n v="2.0768000000000002E-3"/>
    <n v="4.9999999999999998E-7"/>
    <n v="6.5840300000000004E-2"/>
    <n v="3.7873999999999998E-3"/>
  </r>
  <r>
    <x v="6"/>
    <n v="3.7750000000000001E-3"/>
    <n v="8.2822999999999994E-3"/>
    <n v="1.2129999999999999E-4"/>
    <n v="5.3030000000000004E-3"/>
    <n v="0.17413039999999999"/>
    <n v="-6.4787600000000001E-2"/>
    <n v="0"/>
    <n v="0"/>
    <n v="0"/>
    <n v="1.9842000000000002E-3"/>
    <n v="7.9999999999999996E-7"/>
    <n v="0.78739020000000004"/>
    <n v="0.24224000000000001"/>
    <n v="6.6631599999999999E-2"/>
    <n v="3.6643000000000001E-3"/>
    <n v="5"/>
    <n v="1.9842000000000002E-3"/>
    <n v="7.9999999999999996E-7"/>
    <n v="6.6631599999999999E-2"/>
    <n v="3.6643000000000001E-3"/>
  </r>
  <r>
    <x v="6"/>
    <n v="3.6537000000000002E-3"/>
    <n v="8.1467999999999992E-3"/>
    <n v="1.126E-4"/>
    <n v="5.1063999999999997E-3"/>
    <n v="0.17626240000000001"/>
    <n v="-6.57137E-2"/>
    <n v="0"/>
    <n v="0"/>
    <n v="0"/>
    <n v="1.9031E-3"/>
    <n v="1.3E-6"/>
    <n v="0.80051249999999996"/>
    <n v="0.24859529999999999"/>
    <n v="6.7494200000000004E-2"/>
    <n v="3.5503000000000002E-3"/>
    <n v="5"/>
    <n v="1.9031E-3"/>
    <n v="1.3E-6"/>
    <n v="6.7494200000000004E-2"/>
    <n v="3.5503000000000002E-3"/>
  </r>
  <r>
    <x v="6"/>
    <n v="3.5412E-3"/>
    <n v="8.0231999999999994E-3"/>
    <n v="1.048E-4"/>
    <n v="4.9234999999999999E-3"/>
    <n v="0.17855650000000001"/>
    <n v="-6.6690700000000006E-2"/>
    <n v="0"/>
    <n v="0"/>
    <n v="0"/>
    <n v="1.8328000000000001E-3"/>
    <n v="1.9999999999999999E-6"/>
    <n v="0.8135696"/>
    <n v="0.25479950000000001"/>
    <n v="6.8415599999999993E-2"/>
    <n v="3.4442000000000001E-3"/>
    <n v="5"/>
    <n v="1.8328000000000001E-3"/>
    <n v="1.9999999999999999E-6"/>
    <n v="6.8415599999999993E-2"/>
    <n v="3.4442000000000001E-3"/>
  </r>
  <r>
    <x v="7"/>
    <n v="3.4364E-3"/>
    <n v="7.9097999999999998E-3"/>
    <n v="9.7899999999999994E-5"/>
    <n v="4.7529E-3"/>
    <n v="0.18098629999999999"/>
    <n v="-6.7705799999999997E-2"/>
    <n v="0"/>
    <n v="0"/>
    <n v="0"/>
    <n v="1.7719999999999999E-3"/>
    <n v="3.1999999999999999E-6"/>
    <n v="0.82654620000000001"/>
    <n v="0.26085249999999999"/>
    <n v="6.9382200000000005E-2"/>
    <n v="3.3452E-3"/>
    <n v="8"/>
    <n v="1.7719999999999999E-3"/>
    <n v="3.1999999999999999E-6"/>
    <n v="6.9382200000000005E-2"/>
    <n v="3.3452E-3"/>
  </r>
  <r>
    <x v="7"/>
    <n v="3.3384999999999999E-3"/>
    <n v="7.8054999999999999E-3"/>
    <n v="9.1700000000000006E-5"/>
    <n v="4.5935000000000004E-3"/>
    <n v="0.18352570000000001"/>
    <n v="-6.8745700000000007E-2"/>
    <n v="0"/>
    <n v="0"/>
    <n v="0"/>
    <n v="1.7198999999999999E-3"/>
    <n v="5.2000000000000002E-6"/>
    <n v="0.83942559999999999"/>
    <n v="0.26675589999999999"/>
    <n v="7.0379700000000003E-2"/>
    <n v="3.2525000000000002E-3"/>
    <n v="8"/>
    <n v="1.7198999999999999E-3"/>
    <n v="5.2000000000000002E-6"/>
    <n v="7.0379700000000003E-2"/>
    <n v="3.2525000000000002E-3"/>
  </r>
  <r>
    <x v="7"/>
    <n v="3.2468000000000002E-3"/>
    <n v="7.7091E-3"/>
    <n v="8.6100000000000006E-5"/>
    <n v="4.4441999999999997E-3"/>
    <n v="0.18614929999999999"/>
    <n v="-6.97961E-2"/>
    <n v="0"/>
    <n v="0"/>
    <n v="0"/>
    <n v="1.6750999999999999E-3"/>
    <n v="8.1000000000000004E-6"/>
    <n v="0.85218859999999996"/>
    <n v="0.27251189999999997"/>
    <n v="7.1392499999999998E-2"/>
    <n v="3.1656000000000002E-3"/>
    <n v="8"/>
    <n v="1.6750999999999999E-3"/>
    <n v="8.1000000000000004E-6"/>
    <n v="7.1392499999999998E-2"/>
    <n v="3.1656000000000002E-3"/>
  </r>
  <r>
    <x v="7"/>
    <n v="3.1606999999999998E-3"/>
    <n v="7.6195000000000004E-3"/>
    <n v="8.1100000000000006E-5"/>
    <n v="4.3039999999999997E-3"/>
    <n v="0.1888321"/>
    <n v="-7.0841899999999999E-2"/>
    <n v="0"/>
    <n v="0"/>
    <n v="0"/>
    <n v="1.6367E-3"/>
    <n v="1.24E-5"/>
    <n v="0.86481370000000002"/>
    <n v="0.27812409999999999"/>
    <n v="7.2404300000000005E-2"/>
    <n v="3.0837E-3"/>
    <n v="8"/>
    <n v="1.6367E-3"/>
    <n v="1.24E-5"/>
    <n v="7.2404300000000005E-2"/>
    <n v="3.0837E-3"/>
  </r>
  <r>
    <x v="8"/>
    <n v="3.0796999999999999E-3"/>
    <n v="7.5358999999999999E-3"/>
    <n v="7.6500000000000003E-5"/>
    <n v="4.1722E-3"/>
    <n v="0.19154969999999999"/>
    <n v="-7.1867500000000001E-2"/>
    <n v="0"/>
    <n v="0"/>
    <n v="0"/>
    <n v="1.6035000000000001E-3"/>
    <n v="1.84E-5"/>
    <n v="0.87727690000000003"/>
    <n v="0.28359659999999998"/>
    <n v="7.33983E-2"/>
    <n v="3.0065000000000001E-3"/>
    <n v="8"/>
    <n v="1.6035000000000001E-3"/>
    <n v="1.84E-5"/>
    <n v="7.33983E-2"/>
    <n v="3.0065000000000001E-3"/>
  </r>
  <r>
    <x v="8"/>
    <n v="3.0030999999999999E-3"/>
    <n v="7.4574000000000003E-3"/>
    <n v="7.2399999999999998E-5"/>
    <n v="4.0480000000000004E-3"/>
    <n v="0.1942788"/>
    <n v="-7.2856799999999999E-2"/>
    <n v="0"/>
    <n v="0"/>
    <n v="0"/>
    <n v="1.5746E-3"/>
    <n v="2.65E-5"/>
    <n v="0.88955249999999997"/>
    <n v="0.28893410000000003"/>
    <n v="7.4357300000000001E-2"/>
    <n v="2.9334000000000001E-3"/>
    <n v="8"/>
    <n v="1.5746E-3"/>
    <n v="2.65E-5"/>
    <n v="7.4357300000000001E-2"/>
    <n v="2.9334000000000001E-3"/>
  </r>
  <r>
    <x v="8"/>
    <n v="2.9307000000000001E-3"/>
    <n v="7.3832999999999998E-3"/>
    <n v="6.86E-5"/>
    <n v="3.9307999999999999E-3"/>
    <n v="0.1969968"/>
    <n v="-7.3793899999999996E-2"/>
    <n v="0"/>
    <n v="0"/>
    <n v="0"/>
    <n v="1.5493E-3"/>
    <n v="3.6999999999999998E-5"/>
    <n v="0.90161380000000002"/>
    <n v="0.29414099999999999"/>
    <n v="7.5264600000000001E-2"/>
    <n v="2.8641000000000001E-3"/>
    <n v="8"/>
    <n v="1.5493E-3"/>
    <n v="3.6999999999999998E-5"/>
    <n v="7.5264600000000001E-2"/>
    <n v="2.8641000000000001E-3"/>
  </r>
  <r>
    <x v="8"/>
    <n v="2.8620999999999998E-3"/>
    <n v="7.3130000000000001E-3"/>
    <n v="6.5199999999999999E-5"/>
    <n v="3.8199000000000002E-3"/>
    <n v="0.19968250000000001"/>
    <n v="-7.4662999999999993E-2"/>
    <n v="0"/>
    <n v="0"/>
    <n v="0"/>
    <n v="1.5269999999999999E-3"/>
    <n v="5.0099999999999998E-5"/>
    <n v="0.91343439999999998"/>
    <n v="0.29922120000000002"/>
    <n v="7.6103799999999999E-2"/>
    <n v="2.7983999999999999E-3"/>
    <n v="8"/>
    <n v="1.5269999999999999E-3"/>
    <n v="5.0099999999999998E-5"/>
    <n v="7.6103799999999999E-2"/>
    <n v="2.7983999999999999E-3"/>
  </r>
  <r>
    <x v="9"/>
    <n v="2.7969000000000002E-3"/>
    <n v="7.2459000000000004E-3"/>
    <n v="6.2000000000000003E-5"/>
    <n v="3.715E-3"/>
    <n v="0.20231560000000001"/>
    <n v="-7.5448500000000002E-2"/>
    <n v="0"/>
    <n v="0"/>
    <n v="0"/>
    <n v="1.5072E-3"/>
    <n v="6.6099999999999994E-5"/>
    <n v="0.92498840000000004"/>
    <n v="0.30417670000000002"/>
    <n v="7.6859499999999997E-2"/>
    <n v="2.7358E-3"/>
    <n v="8"/>
    <n v="1.5072E-3"/>
    <n v="6.6099999999999994E-5"/>
    <n v="7.6859499999999997E-2"/>
    <n v="2.7358E-3"/>
  </r>
  <r>
    <x v="9"/>
    <n v="2.7349000000000002E-3"/>
    <n v="7.1812999999999998E-3"/>
    <n v="5.8999999999999998E-5"/>
    <n v="3.6156000000000001E-3"/>
    <n v="0.204877"/>
    <n v="-7.6135700000000001E-2"/>
    <n v="0"/>
    <n v="0"/>
    <n v="0"/>
    <n v="1.4897999999999999E-3"/>
    <n v="8.5000000000000006E-5"/>
    <n v="0.93625150000000001"/>
    <n v="0.30900729999999998"/>
    <n v="7.75169E-2"/>
    <n v="2.6762000000000001E-3"/>
    <n v="8"/>
    <n v="1.4897999999999999E-3"/>
    <n v="8.5000000000000006E-5"/>
    <n v="7.75169E-2"/>
    <n v="2.6762000000000001E-3"/>
  </r>
  <r>
    <x v="9"/>
    <n v="2.6759000000000002E-3"/>
    <n v="7.1190000000000003E-3"/>
    <n v="5.63E-5"/>
    <n v="3.5211000000000001E-3"/>
    <n v="0.20734849999999999"/>
    <n v="-7.6710200000000006E-2"/>
    <n v="0"/>
    <n v="0"/>
    <n v="0"/>
    <n v="1.4744999999999999E-3"/>
    <n v="1.07E-4"/>
    <n v="0.94720139999999997"/>
    <n v="0.31370940000000003"/>
    <n v="7.8062500000000007E-2"/>
    <n v="2.6191999999999999E-3"/>
    <n v="8"/>
    <n v="1.4744999999999999E-3"/>
    <n v="1.07E-4"/>
    <n v="7.8062500000000007E-2"/>
    <n v="2.6191999999999999E-3"/>
  </r>
  <r>
    <x v="9"/>
    <n v="2.6194999999999999E-3"/>
    <n v="7.0583E-3"/>
    <n v="5.38E-5"/>
    <n v="3.4313999999999998E-3"/>
    <n v="0.20971310000000001"/>
    <n v="-7.7158699999999997E-2"/>
    <n v="0"/>
    <n v="0"/>
    <n v="0"/>
    <n v="1.4610999999999999E-3"/>
    <n v="1.3210000000000001E-4"/>
    <n v="0.95781839999999996"/>
    <n v="0.31827749999999999"/>
    <n v="7.8483999999999998E-2"/>
    <n v="2.5647999999999999E-3"/>
    <n v="8"/>
    <n v="1.4610999999999999E-3"/>
    <n v="1.3210000000000001E-4"/>
    <n v="7.8483999999999998E-2"/>
    <n v="2.5647999999999999E-3"/>
  </r>
  <r>
    <x v="10"/>
    <n v="2.5657000000000002E-3"/>
    <n v="6.999E-3"/>
    <n v="5.1499999999999998E-5"/>
    <n v="3.346E-3"/>
    <n v="0.2119558"/>
    <n v="-7.7469300000000005E-2"/>
    <n v="0"/>
    <n v="0"/>
    <n v="0"/>
    <n v="1.4498E-3"/>
    <n v="1.6019999999999999E-4"/>
    <n v="0.96808629999999996"/>
    <n v="0.32270480000000001"/>
    <n v="7.87712E-2"/>
    <n v="2.5127999999999999E-3"/>
    <n v="8"/>
    <n v="1.4498E-3"/>
    <n v="1.6019999999999999E-4"/>
    <n v="7.87712E-2"/>
    <n v="2.5127999999999999E-3"/>
  </r>
  <r>
    <x v="10"/>
    <n v="2.5143000000000001E-3"/>
    <n v="6.9405999999999999E-3"/>
    <n v="4.9299999999999999E-5"/>
    <n v="3.2645999999999999E-3"/>
    <n v="0.21406339999999999"/>
    <n v="-7.7632499999999993E-2"/>
    <n v="0"/>
    <n v="0"/>
    <n v="0"/>
    <n v="1.4404000000000001E-3"/>
    <n v="1.9120000000000001E-4"/>
    <n v="0.97799290000000005"/>
    <n v="0.32698480000000002"/>
    <n v="7.8916299999999995E-2"/>
    <n v="2.4629000000000001E-3"/>
    <n v="8"/>
    <n v="1.4404000000000001E-3"/>
    <n v="1.9120000000000001E-4"/>
    <n v="7.8916299999999995E-2"/>
    <n v="2.4629000000000001E-3"/>
  </r>
  <r>
    <x v="10"/>
    <n v="2.4650000000000002E-3"/>
    <n v="6.8830000000000002E-3"/>
    <n v="4.7299999999999998E-5"/>
    <n v="3.1870000000000002E-3"/>
    <n v="0.21602589999999999"/>
    <n v="-7.7641000000000002E-2"/>
    <n v="0"/>
    <n v="0"/>
    <n v="0"/>
    <n v="1.4329E-3"/>
    <n v="2.2499999999999999E-4"/>
    <n v="0.98753020000000002"/>
    <n v="0.33111239999999997"/>
    <n v="7.8914399999999996E-2"/>
    <n v="2.415E-3"/>
    <n v="8"/>
    <n v="1.4329E-3"/>
    <n v="2.2499999999999999E-4"/>
    <n v="7.8914399999999996E-2"/>
    <n v="2.415E-3"/>
  </r>
  <r>
    <x v="10"/>
    <n v="2.4177000000000001E-3"/>
    <n v="6.8257999999999999E-3"/>
    <n v="4.5399999999999999E-5"/>
    <n v="3.1129E-3"/>
    <n v="0.21783540000000001"/>
    <n v="-7.7490199999999995E-2"/>
    <n v="0"/>
    <n v="0"/>
    <n v="0"/>
    <n v="1.4274999999999999E-3"/>
    <n v="2.6150000000000001E-4"/>
    <n v="0.99669439999999998"/>
    <n v="0.33508450000000001"/>
    <n v="7.8763600000000003E-2"/>
    <n v="2.369E-3"/>
    <n v="8"/>
    <n v="1.4274999999999999E-3"/>
    <n v="2.6150000000000001E-4"/>
    <n v="7.8763600000000003E-2"/>
    <n v="2.369E-3"/>
  </r>
  <r>
    <x v="11"/>
    <n v="2.3722999999999999E-3"/>
    <n v="6.7688999999999996E-3"/>
    <n v="4.3600000000000003E-5"/>
    <n v="3.042E-3"/>
    <n v="0.21948709999999999"/>
    <n v="-7.7178200000000002E-2"/>
    <n v="0"/>
    <n v="0"/>
    <n v="0"/>
    <n v="1.4239000000000001E-3"/>
    <n v="3.0029999999999998E-4"/>
    <n v="1.0054860000000001"/>
    <n v="0.33890019999999998"/>
    <n v="7.8464699999999998E-2"/>
    <n v="2.3246999999999999E-3"/>
    <n v="8"/>
    <n v="1.4239000000000001E-3"/>
    <n v="3.0029999999999998E-4"/>
    <n v="7.8464699999999998E-2"/>
    <n v="2.3246999999999999E-3"/>
  </r>
  <r>
    <x v="11"/>
    <n v="2.3287E-3"/>
    <n v="6.7121000000000004E-3"/>
    <n v="4.1999999999999998E-5"/>
    <n v="2.9742000000000002E-3"/>
    <n v="0.22097839999999999"/>
    <n v="-7.6705400000000007E-2"/>
    <n v="0"/>
    <n v="0"/>
    <n v="0"/>
    <n v="1.4224000000000001E-3"/>
    <n v="3.414E-4"/>
    <n v="1.0139092999999999"/>
    <n v="0.3425608"/>
    <n v="7.8021300000000002E-2"/>
    <n v="2.2821E-3"/>
    <n v="8"/>
    <n v="1.4224000000000001E-3"/>
    <n v="3.414E-4"/>
    <n v="7.8021300000000002E-2"/>
    <n v="2.2821E-3"/>
  </r>
  <r>
    <x v="11"/>
    <n v="2.2867E-3"/>
    <n v="6.6553999999999997E-3"/>
    <n v="4.0500000000000002E-5"/>
    <n v="2.9093000000000001E-3"/>
    <n v="0.22230920000000001"/>
    <n v="-7.6074199999999995E-2"/>
    <n v="0"/>
    <n v="0"/>
    <n v="0"/>
    <n v="1.4227E-3"/>
    <n v="3.8450000000000002E-4"/>
    <n v="1.0219716999999999"/>
    <n v="0.34606920000000002"/>
    <n v="7.7438999999999994E-2"/>
    <n v="2.2409999999999999E-3"/>
    <n v="8"/>
    <n v="1.4227E-3"/>
    <n v="3.8450000000000002E-4"/>
    <n v="7.7438999999999994E-2"/>
    <n v="2.2409999999999999E-3"/>
  </r>
  <r>
    <x v="11"/>
    <n v="2.2461999999999998E-3"/>
    <n v="6.5986999999999999E-3"/>
    <n v="3.8999999999999999E-5"/>
    <n v="2.8470000000000001E-3"/>
    <n v="0.22348080000000001"/>
    <n v="-7.5288800000000003E-2"/>
    <n v="0"/>
    <n v="0"/>
    <n v="0"/>
    <n v="1.4250000000000001E-3"/>
    <n v="4.2939999999999997E-4"/>
    <n v="1.0296833000000001"/>
    <n v="0.34943000000000002"/>
    <n v="7.6725500000000002E-2"/>
    <n v="2.2012999999999998E-3"/>
    <n v="8"/>
    <n v="1.4250000000000001E-3"/>
    <n v="4.2939999999999997E-4"/>
    <n v="7.6725500000000002E-2"/>
    <n v="2.2012999999999998E-3"/>
  </r>
  <r>
    <x v="12"/>
    <n v="2.2071999999999999E-3"/>
    <n v="6.5418999999999998E-3"/>
    <n v="3.7700000000000002E-5"/>
    <n v="2.7872000000000001E-3"/>
    <n v="0.22449640000000001"/>
    <n v="-7.4354799999999999E-2"/>
    <n v="0"/>
    <n v="0"/>
    <n v="0"/>
    <n v="1.4292E-3"/>
    <n v="4.7590000000000002E-4"/>
    <n v="1.0370566000000001"/>
    <n v="0.35264889999999999"/>
    <n v="7.5889600000000002E-2"/>
    <n v="2.163E-3"/>
    <n v="13"/>
    <n v="1.4292E-3"/>
    <n v="4.7590000000000002E-4"/>
    <n v="7.5889600000000002E-2"/>
    <n v="2.163E-3"/>
  </r>
  <r>
    <x v="12"/>
    <n v="2.1695E-3"/>
    <n v="6.4850999999999997E-3"/>
    <n v="3.65E-5"/>
    <n v="2.7296999999999998E-3"/>
    <n v="0.22536010000000001"/>
    <n v="-7.3278700000000002E-2"/>
    <n v="0"/>
    <n v="0"/>
    <n v="0"/>
    <n v="1.4352E-3"/>
    <n v="5.2369999999999999E-4"/>
    <n v="1.0441050999999999"/>
    <n v="0.3557323"/>
    <n v="7.4941099999999997E-2"/>
    <n v="2.1259E-3"/>
    <n v="13"/>
    <n v="1.4352E-3"/>
    <n v="5.2369999999999999E-4"/>
    <n v="7.4941099999999997E-2"/>
    <n v="2.1259E-3"/>
  </r>
  <r>
    <x v="12"/>
    <n v="2.1329999999999999E-3"/>
    <n v="6.4281E-3"/>
    <n v="3.5299999999999997E-5"/>
    <n v="2.6744999999999998E-3"/>
    <n v="0.22607659999999999"/>
    <n v="-7.2067699999999998E-2"/>
    <n v="0"/>
    <n v="0"/>
    <n v="0"/>
    <n v="1.4430000000000001E-3"/>
    <n v="5.7269999999999999E-4"/>
    <n v="1.0508439000000001"/>
    <n v="0.35868670000000002"/>
    <n v="7.3890399999999995E-2"/>
    <n v="2.0899999999999998E-3"/>
    <n v="13"/>
    <n v="1.4430000000000001E-3"/>
    <n v="5.7269999999999999E-4"/>
    <n v="7.3890399999999995E-2"/>
    <n v="2.0899999999999998E-3"/>
  </r>
  <r>
    <x v="12"/>
    <n v="2.0977000000000001E-3"/>
    <n v="6.3711000000000002E-3"/>
    <n v="3.4199999999999998E-5"/>
    <n v="2.6213E-3"/>
    <n v="0.22665160000000001"/>
    <n v="-7.0729399999999998E-2"/>
    <n v="0"/>
    <n v="0"/>
    <n v="0"/>
    <n v="1.4525E-3"/>
    <n v="6.2259999999999995E-4"/>
    <n v="1.0572884"/>
    <n v="0.36151909999999998"/>
    <n v="7.2747999999999993E-2"/>
    <n v="2.0552999999999999E-3"/>
    <n v="13"/>
    <n v="1.4525E-3"/>
    <n v="6.2259999999999995E-4"/>
    <n v="7.2747999999999993E-2"/>
    <n v="2.0552999999999999E-3"/>
  </r>
  <r>
    <x v="13"/>
    <n v="2.0634E-3"/>
    <n v="6.3140000000000002E-3"/>
    <n v="3.3200000000000001E-5"/>
    <n v="2.5699999999999998E-3"/>
    <n v="0.2270906"/>
    <n v="-6.9271299999999994E-2"/>
    <n v="0"/>
    <n v="0"/>
    <n v="0"/>
    <n v="1.4635E-3"/>
    <n v="6.7330000000000005E-4"/>
    <n v="1.0634543000000001"/>
    <n v="0.3642359"/>
    <n v="7.1524400000000002E-2"/>
    <n v="2.0214999999999999E-3"/>
    <n v="13"/>
    <n v="1.4635E-3"/>
    <n v="6.7330000000000005E-4"/>
    <n v="7.1524400000000002E-2"/>
    <n v="2.0214999999999999E-3"/>
  </r>
  <r>
    <x v="13"/>
    <n v="2.0301999999999998E-3"/>
    <n v="6.2567999999999999E-3"/>
    <n v="3.2299999999999999E-5"/>
    <n v="2.5205000000000002E-3"/>
    <n v="0.22739960000000001"/>
    <n v="-6.7701300000000006E-2"/>
    <n v="0"/>
    <n v="0"/>
    <n v="0"/>
    <n v="1.4762E-3"/>
    <n v="7.2440000000000004E-4"/>
    <n v="1.0693573000000001"/>
    <n v="0.36684349999999999"/>
    <n v="7.0229799999999995E-2"/>
    <n v="1.9886999999999999E-3"/>
    <n v="13"/>
    <n v="1.4762E-3"/>
    <n v="7.2440000000000004E-4"/>
    <n v="7.0229799999999995E-2"/>
    <n v="1.9886999999999999E-3"/>
  </r>
  <r>
    <x v="13"/>
    <n v="1.9980000000000002E-3"/>
    <n v="6.1996000000000004E-3"/>
    <n v="3.1399999999999998E-5"/>
    <n v="2.4727999999999998E-3"/>
    <n v="0.22758439999999999"/>
    <n v="-6.6027000000000002E-2"/>
    <n v="0"/>
    <n v="0"/>
    <n v="0"/>
    <n v="1.4903E-3"/>
    <n v="7.76E-4"/>
    <n v="1.0750126"/>
    <n v="0.36934800000000001"/>
    <n v="6.8874099999999994E-2"/>
    <n v="1.9567999999999999E-3"/>
    <n v="13"/>
    <n v="1.4903E-3"/>
    <n v="7.76E-4"/>
    <n v="6.8874099999999994E-2"/>
    <n v="1.9567999999999999E-3"/>
  </r>
  <r>
    <x v="13"/>
    <n v="1.9666000000000002E-3"/>
    <n v="6.1422999999999998E-3"/>
    <n v="3.0499999999999999E-5"/>
    <n v="2.4266000000000001E-3"/>
    <n v="0.22765099999999999"/>
    <n v="-6.4255699999999999E-2"/>
    <n v="0"/>
    <n v="0"/>
    <n v="0"/>
    <n v="1.5057E-3"/>
    <n v="8.2790000000000001E-4"/>
    <n v="1.0804355000000001"/>
    <n v="0.37175530000000001"/>
    <n v="6.7466700000000004E-2"/>
    <n v="1.9258000000000001E-3"/>
    <n v="13"/>
    <n v="1.5057E-3"/>
    <n v="8.2790000000000001E-4"/>
    <n v="6.7466700000000004E-2"/>
    <n v="1.9258000000000001E-3"/>
  </r>
  <r>
    <x v="14"/>
    <n v="1.9361000000000001E-3"/>
    <n v="6.0850000000000001E-3"/>
    <n v="2.9799999999999999E-5"/>
    <n v="2.382E-3"/>
    <n v="0.2276051"/>
    <n v="-6.2394900000000003E-2"/>
    <n v="0"/>
    <n v="0"/>
    <n v="0"/>
    <n v="1.5226E-3"/>
    <n v="8.7989999999999997E-4"/>
    <n v="1.0856402000000001"/>
    <n v="0.37407089999999998"/>
    <n v="6.6016400000000003E-2"/>
    <n v="1.8955E-3"/>
    <n v="13"/>
    <n v="1.5226E-3"/>
    <n v="8.7989999999999997E-4"/>
    <n v="6.6016400000000003E-2"/>
    <n v="1.8955E-3"/>
  </r>
  <r>
    <x v="14"/>
    <n v="1.9063000000000001E-3"/>
    <n v="6.0277999999999998E-3"/>
    <n v="2.9E-5"/>
    <n v="2.3387999999999998E-3"/>
    <n v="0.2274526"/>
    <n v="-6.0451499999999998E-2"/>
    <n v="0"/>
    <n v="0"/>
    <n v="0"/>
    <n v="1.5407000000000001E-3"/>
    <n v="9.3210000000000005E-4"/>
    <n v="1.0906408000000001"/>
    <n v="0.37630039999999998"/>
    <n v="6.4531599999999995E-2"/>
    <n v="1.866E-3"/>
    <n v="13"/>
    <n v="1.5407000000000001E-3"/>
    <n v="9.3210000000000005E-4"/>
    <n v="6.4531599999999995E-2"/>
    <n v="1.866E-3"/>
  </r>
  <r>
    <x v="14"/>
    <n v="1.8772999999999999E-3"/>
    <n v="5.9706000000000004E-3"/>
    <n v="2.83E-5"/>
    <n v="2.2969000000000002E-3"/>
    <n v="0.22719890000000001"/>
    <n v="-5.8432499999999998E-2"/>
    <n v="0"/>
    <n v="0"/>
    <n v="0"/>
    <n v="1.5601E-3"/>
    <n v="9.8419999999999996E-4"/>
    <n v="1.0954503"/>
    <n v="0.37844889999999998"/>
    <n v="6.3020300000000001E-2"/>
    <n v="1.8372E-3"/>
    <n v="13"/>
    <n v="1.5601E-3"/>
    <n v="9.8419999999999996E-4"/>
    <n v="6.3020300000000001E-2"/>
    <n v="1.8372E-3"/>
  </r>
  <r>
    <x v="14"/>
    <n v="1.8489999999999999E-3"/>
    <n v="5.9134000000000001E-3"/>
    <n v="2.7699999999999999E-5"/>
    <n v="2.2563000000000001E-3"/>
    <n v="0.22684960000000001"/>
    <n v="-5.6344699999999998E-2"/>
    <n v="0"/>
    <n v="0"/>
    <n v="0"/>
    <n v="1.5809000000000001E-3"/>
    <n v="1.0365000000000001E-3"/>
    <n v="1.1000814999999999"/>
    <n v="0.3805212"/>
    <n v="6.1489599999999998E-2"/>
    <n v="1.8090999999999999E-3"/>
    <n v="13"/>
    <n v="1.5809000000000001E-3"/>
    <n v="1.0365000000000001E-3"/>
    <n v="6.1489599999999998E-2"/>
    <n v="1.8090999999999999E-3"/>
  </r>
  <r>
    <x v="15"/>
    <n v="1.8213000000000001E-3"/>
    <n v="5.8563E-3"/>
    <n v="2.6999999999999999E-5"/>
    <n v="2.2168999999999999E-3"/>
    <n v="0.22640979999999999"/>
    <n v="-5.4194399999999997E-2"/>
    <n v="0"/>
    <n v="0"/>
    <n v="0"/>
    <n v="1.603E-3"/>
    <n v="1.0888E-3"/>
    <n v="1.1045461999999999"/>
    <n v="0.38252209999999998"/>
    <n v="5.9946399999999997E-2"/>
    <n v="1.7815000000000001E-3"/>
    <n v="13"/>
    <n v="1.603E-3"/>
    <n v="1.0888E-3"/>
    <n v="5.9946399999999997E-2"/>
    <n v="1.7815000000000001E-3"/>
  </r>
  <r>
    <x v="15"/>
    <n v="1.7943E-3"/>
    <n v="5.7993999999999997E-3"/>
    <n v="2.65E-5"/>
    <n v="2.1786000000000002E-3"/>
    <n v="0.22588459999999999"/>
    <n v="-5.1987899999999997E-2"/>
    <n v="0"/>
    <n v="0"/>
    <n v="0"/>
    <n v="1.6264000000000001E-3"/>
    <n v="1.1410999999999999E-3"/>
    <n v="1.1088553999999999"/>
    <n v="0.38445590000000002"/>
    <n v="5.8396900000000002E-2"/>
    <n v="1.7545E-3"/>
    <n v="13"/>
    <n v="1.6264000000000001E-3"/>
    <n v="1.1410999999999999E-3"/>
    <n v="5.8396900000000002E-2"/>
    <n v="1.7545E-3"/>
  </r>
  <r>
    <x v="15"/>
    <n v="1.7677999999999999E-3"/>
    <n v="5.7425999999999996E-3"/>
    <n v="2.5899999999999999E-5"/>
    <n v="2.1413999999999999E-3"/>
    <n v="0.2252787"/>
    <n v="-4.9731400000000002E-2"/>
    <n v="0"/>
    <n v="0"/>
    <n v="0"/>
    <n v="1.6511E-3"/>
    <n v="1.1934999999999999E-3"/>
    <n v="1.1130196000000001"/>
    <n v="0.38632660000000002"/>
    <n v="5.68467E-2"/>
    <n v="1.7279999999999999E-3"/>
    <n v="13"/>
    <n v="1.6511E-3"/>
    <n v="1.1934999999999999E-3"/>
    <n v="5.68467E-2"/>
    <n v="1.7279999999999999E-3"/>
  </r>
  <r>
    <x v="15"/>
    <n v="1.7419E-3"/>
    <n v="5.6858999999999998E-3"/>
    <n v="2.5400000000000001E-5"/>
    <n v="2.1052000000000002E-3"/>
    <n v="0.22459670000000001"/>
    <n v="-4.74305E-2"/>
    <n v="0"/>
    <n v="0"/>
    <n v="0"/>
    <n v="1.6770999999999999E-3"/>
    <n v="1.2459000000000001E-3"/>
    <n v="1.1170484000000001"/>
    <n v="0.38813819999999999"/>
    <n v="5.53009E-2"/>
    <n v="1.7018999999999999E-3"/>
    <n v="13"/>
    <n v="1.6770999999999999E-3"/>
    <n v="1.2459000000000001E-3"/>
    <n v="5.53009E-2"/>
    <n v="1.7018999999999999E-3"/>
  </r>
  <r>
    <x v="16"/>
    <n v="1.7166E-3"/>
    <n v="5.6293999999999997E-3"/>
    <n v="2.4899999999999999E-5"/>
    <n v="2.0699999999999998E-3"/>
    <n v="0.22384299999999999"/>
    <n v="-4.5090900000000003E-2"/>
    <n v="0"/>
    <n v="0"/>
    <n v="0"/>
    <n v="1.7044E-3"/>
    <n v="1.2983999999999999E-3"/>
    <n v="1.120951"/>
    <n v="0.38989400000000002"/>
    <n v="5.3764100000000002E-2"/>
    <n v="1.6762999999999999E-3"/>
    <n v="13"/>
    <n v="1.7044E-3"/>
    <n v="1.2983999999999999E-3"/>
    <n v="5.3764100000000002E-2"/>
    <n v="1.6762999999999999E-3"/>
  </r>
  <r>
    <x v="16"/>
    <n v="1.6917E-3"/>
    <n v="5.5729999999999998E-3"/>
    <n v="2.44E-5"/>
    <n v="2.0357000000000001E-3"/>
    <n v="0.22302169999999999"/>
    <n v="-4.2717999999999999E-2"/>
    <n v="0"/>
    <n v="0"/>
    <n v="0"/>
    <n v="1.7328999999999999E-3"/>
    <n v="1.3508999999999999E-3"/>
    <n v="1.1247358000000001"/>
    <n v="0.39159739999999998"/>
    <n v="5.2240200000000001E-2"/>
    <n v="1.6512E-3"/>
    <n v="13"/>
    <n v="1.7328999999999999E-3"/>
    <n v="1.3508999999999999E-3"/>
    <n v="5.2240200000000001E-2"/>
    <n v="1.6512E-3"/>
  </r>
  <r>
    <x v="16"/>
    <n v="1.6673E-3"/>
    <n v="5.5168999999999999E-3"/>
    <n v="2.3900000000000002E-5"/>
    <n v="2.0022999999999998E-3"/>
    <n v="0.2221368"/>
    <n v="-4.0316699999999997E-2"/>
    <n v="0"/>
    <n v="0"/>
    <n v="0"/>
    <n v="1.7627000000000001E-3"/>
    <n v="1.4035E-3"/>
    <n v="1.1284103999999999"/>
    <n v="0.39325130000000003"/>
    <n v="5.0732600000000003E-2"/>
    <n v="1.6263E-3"/>
    <n v="13"/>
    <n v="1.7627000000000001E-3"/>
    <n v="1.4035E-3"/>
    <n v="5.0732600000000003E-2"/>
    <n v="1.6263E-3"/>
  </r>
  <r>
    <x v="16"/>
    <n v="1.6433999999999999E-3"/>
    <n v="5.4609999999999997E-3"/>
    <n v="2.3499999999999999E-5"/>
    <n v="1.9697E-3"/>
    <n v="0.2211919"/>
    <n v="-3.7891899999999999E-2"/>
    <n v="0"/>
    <n v="0"/>
    <n v="0"/>
    <n v="1.7935E-3"/>
    <n v="1.456E-3"/>
    <n v="1.1319821999999999"/>
    <n v="0.3948584"/>
    <n v="4.9244499999999997E-2"/>
    <n v="1.6018E-3"/>
    <n v="13"/>
    <n v="1.7935E-3"/>
    <n v="1.456E-3"/>
    <n v="4.9244499999999997E-2"/>
    <n v="1.6018E-3"/>
  </r>
  <r>
    <x v="17"/>
    <n v="1.6199000000000001E-3"/>
    <n v="5.4053E-3"/>
    <n v="2.3099999999999999E-5"/>
    <n v="1.9380000000000001E-3"/>
    <n v="0.22019069999999999"/>
    <n v="-3.5448300000000002E-2"/>
    <n v="0"/>
    <n v="0"/>
    <n v="0"/>
    <n v="1.8254E-3"/>
    <n v="1.5085000000000001E-3"/>
    <n v="1.1354576000000001"/>
    <n v="0.39642129999999998"/>
    <n v="4.7778399999999999E-2"/>
    <n v="1.5777E-3"/>
    <n v="18"/>
    <n v="1.8254E-3"/>
    <n v="1.5085000000000001E-3"/>
    <n v="4.7778399999999999E-2"/>
    <n v="1.5777E-3"/>
  </r>
  <r>
    <x v="17"/>
    <n v="1.5968E-3"/>
    <n v="5.3498E-3"/>
    <n v="2.27E-5"/>
    <n v="1.9069E-3"/>
    <n v="0.21913640000000001"/>
    <n v="-3.2990199999999997E-2"/>
    <n v="0"/>
    <n v="0"/>
    <n v="0"/>
    <n v="1.8584000000000001E-3"/>
    <n v="1.5610000000000001E-3"/>
    <n v="1.1388429"/>
    <n v="0.39794239999999997"/>
    <n v="4.63364E-2"/>
    <n v="1.5537999999999999E-3"/>
    <n v="18"/>
    <n v="1.8584000000000001E-3"/>
    <n v="1.5610000000000001E-3"/>
    <n v="4.63364E-2"/>
    <n v="1.5537999999999999E-3"/>
  </r>
  <r>
    <x v="17"/>
    <n v="1.5740999999999999E-3"/>
    <n v="5.2946E-3"/>
    <n v="2.23E-5"/>
    <n v="1.8766E-3"/>
    <n v="0.21803230000000001"/>
    <n v="-3.0521800000000002E-2"/>
    <n v="0"/>
    <n v="0"/>
    <n v="0"/>
    <n v="1.8923E-3"/>
    <n v="1.6133E-3"/>
    <n v="1.1421437000000001"/>
    <n v="0.3994239"/>
    <n v="4.4920300000000003E-2"/>
    <n v="1.5303000000000001E-3"/>
    <n v="18"/>
    <n v="1.8923E-3"/>
    <n v="1.6133E-3"/>
    <n v="4.4920300000000003E-2"/>
    <n v="1.5303000000000001E-3"/>
  </r>
  <r>
    <x v="17"/>
    <n v="1.5518000000000001E-3"/>
    <n v="5.2396999999999999E-3"/>
    <n v="2.19E-5"/>
    <n v="1.8469999999999999E-3"/>
    <n v="0.2168815"/>
    <n v="-2.8047200000000001E-2"/>
    <n v="0"/>
    <n v="0"/>
    <n v="0"/>
    <n v="1.9271E-3"/>
    <n v="1.6655000000000001E-3"/>
    <n v="1.1453652000000001"/>
    <n v="0.40086769999999999"/>
    <n v="4.3531599999999997E-2"/>
    <n v="1.5070000000000001E-3"/>
    <n v="18"/>
    <n v="1.9271E-3"/>
    <n v="1.6655000000000001E-3"/>
    <n v="4.3531599999999997E-2"/>
    <n v="1.5070000000000001E-3"/>
  </r>
  <r>
    <x v="18"/>
    <n v="1.5299000000000001E-3"/>
    <n v="5.1850000000000004E-3"/>
    <n v="2.16E-5"/>
    <n v="1.818E-3"/>
    <n v="0.21568680000000001"/>
    <n v="-2.5569999999999999E-2"/>
    <n v="0"/>
    <n v="0"/>
    <n v="0"/>
    <n v="1.9626999999999999E-3"/>
    <n v="1.7175999999999999E-3"/>
    <n v="1.1485121"/>
    <n v="0.40227580000000002"/>
    <n v="4.2171399999999998E-2"/>
    <n v="1.4839E-3"/>
    <n v="18"/>
    <n v="1.9626999999999999E-3"/>
    <n v="1.7175999999999999E-3"/>
    <n v="4.2171399999999998E-2"/>
    <n v="1.4839E-3"/>
  </r>
  <r>
    <x v="18"/>
    <n v="1.5083E-3"/>
    <n v="5.1305999999999999E-3"/>
    <n v="2.12E-5"/>
    <n v="1.7895999999999999E-3"/>
    <n v="0.2144509"/>
    <n v="-2.3093800000000001E-2"/>
    <n v="0"/>
    <n v="0"/>
    <n v="0"/>
    <n v="1.9989999999999999E-3"/>
    <n v="1.7695E-3"/>
    <n v="1.1515888999999999"/>
    <n v="0.40364990000000001"/>
    <n v="4.0840700000000001E-2"/>
    <n v="1.4610999999999999E-3"/>
    <n v="18"/>
    <n v="1.9989999999999999E-3"/>
    <n v="1.7695E-3"/>
    <n v="4.0840700000000001E-2"/>
    <n v="1.4610999999999999E-3"/>
  </r>
  <r>
    <x v="18"/>
    <n v="1.4871000000000001E-3"/>
    <n v="5.0765000000000003E-3"/>
    <n v="2.09E-5"/>
    <n v="1.7619000000000001E-3"/>
    <n v="0.21317659999999999"/>
    <n v="-2.0622100000000001E-2"/>
    <n v="0"/>
    <n v="0"/>
    <n v="0"/>
    <n v="2.0359000000000002E-3"/>
    <n v="1.8211E-3"/>
    <n v="1.1545996000000001"/>
    <n v="0.40499180000000001"/>
    <n v="3.9540100000000002E-2"/>
    <n v="1.4385000000000001E-3"/>
    <n v="18"/>
    <n v="2.0359000000000002E-3"/>
    <n v="1.8211E-3"/>
    <n v="3.9540100000000002E-2"/>
    <n v="1.4385000000000001E-3"/>
  </r>
  <r>
    <x v="18"/>
    <n v="1.4662E-3"/>
    <n v="5.0226999999999997E-3"/>
    <n v="2.0599999999999999E-5"/>
    <n v="1.7347E-3"/>
    <n v="0.21186630000000001"/>
    <n v="-1.8157900000000001E-2"/>
    <n v="0"/>
    <n v="0"/>
    <n v="0"/>
    <n v="2.0734999999999998E-3"/>
    <n v="1.8725E-3"/>
    <n v="1.1575479"/>
    <n v="0.40630300000000003"/>
    <n v="3.8269999999999998E-2"/>
    <n v="1.4161E-3"/>
    <n v="18"/>
    <n v="2.0734999999999998E-3"/>
    <n v="1.8725E-3"/>
    <n v="3.8269999999999998E-2"/>
    <n v="1.4161E-3"/>
  </r>
  <r>
    <x v="19"/>
    <n v="1.4457000000000001E-3"/>
    <n v="4.9692E-3"/>
    <n v="2.0299999999999999E-5"/>
    <n v="1.7080999999999999E-3"/>
    <n v="0.2105225"/>
    <n v="-1.5704300000000001E-2"/>
    <n v="0"/>
    <n v="0"/>
    <n v="0"/>
    <n v="2.1115999999999999E-3"/>
    <n v="1.9235999999999999E-3"/>
    <n v="1.1604371"/>
    <n v="0.40758499999999998"/>
    <n v="3.7030800000000003E-2"/>
    <n v="1.3939E-3"/>
    <n v="18"/>
    <n v="2.1115999999999999E-3"/>
    <n v="1.9235999999999999E-3"/>
    <n v="3.7030800000000003E-2"/>
    <n v="1.3939E-3"/>
  </r>
  <r>
    <x v="19"/>
    <n v="1.4254000000000001E-3"/>
    <n v="4.9160000000000002E-3"/>
    <n v="1.9899999999999999E-5"/>
    <n v="1.6821E-3"/>
    <n v="0.20914730000000001"/>
    <n v="-1.32642E-2"/>
    <n v="0"/>
    <n v="0"/>
    <n v="0"/>
    <n v="2.1500999999999998E-3"/>
    <n v="1.9743999999999999E-3"/>
    <n v="1.1632703"/>
    <n v="0.40883920000000001"/>
    <n v="3.5822600000000003E-2"/>
    <n v="1.3718999999999999E-3"/>
    <n v="18"/>
    <n v="2.1500999999999998E-3"/>
    <n v="1.9743999999999999E-3"/>
    <n v="3.5822600000000003E-2"/>
    <n v="1.3718999999999999E-3"/>
  </r>
  <r>
    <x v="19"/>
    <n v="1.4055000000000001E-3"/>
    <n v="4.8631999999999998E-3"/>
    <n v="1.9700000000000001E-5"/>
    <n v="1.6565E-3"/>
    <n v="0.20774290000000001"/>
    <n v="-1.0840199999999999E-2"/>
    <n v="0"/>
    <n v="0"/>
    <n v="0"/>
    <n v="2.189E-3"/>
    <n v="2.0248000000000002E-3"/>
    <n v="1.1660503"/>
    <n v="0.41006690000000001"/>
    <n v="3.4645500000000003E-2"/>
    <n v="1.3500999999999999E-3"/>
    <n v="18"/>
    <n v="2.189E-3"/>
    <n v="2.0248000000000002E-3"/>
    <n v="3.4645500000000003E-2"/>
    <n v="1.3500999999999999E-3"/>
  </r>
  <r>
    <x v="19"/>
    <n v="1.3858E-3"/>
    <n v="4.8105999999999999E-3"/>
    <n v="1.9400000000000001E-5"/>
    <n v="1.6314999999999999E-3"/>
    <n v="0.20631150000000001"/>
    <n v="-8.4349000000000004E-3"/>
    <n v="0"/>
    <n v="0"/>
    <n v="0"/>
    <n v="2.2282000000000001E-3"/>
    <n v="2.0747999999999999E-3"/>
    <n v="1.1687798"/>
    <n v="0.4112692"/>
    <n v="3.34992E-2"/>
    <n v="1.3285E-3"/>
    <n v="18"/>
    <n v="2.2282000000000001E-3"/>
    <n v="2.0747999999999999E-3"/>
    <n v="3.34992E-2"/>
    <n v="1.3285E-3"/>
  </r>
  <r>
    <x v="20"/>
    <n v="1.3664E-3"/>
    <n v="4.7584000000000003E-3"/>
    <n v="1.91E-5"/>
    <n v="1.6069000000000001E-3"/>
    <n v="0.20485490000000001"/>
    <n v="-6.0505999999999997E-3"/>
    <n v="0"/>
    <n v="0"/>
    <n v="0"/>
    <n v="2.2675999999999998E-3"/>
    <n v="2.1243999999999998E-3"/>
    <n v="1.1714609"/>
    <n v="0.41244750000000002"/>
    <n v="3.2383599999999998E-2"/>
    <n v="1.3071000000000001E-3"/>
    <n v="18"/>
    <n v="2.2675999999999998E-3"/>
    <n v="2.1243999999999998E-3"/>
    <n v="3.2383599999999998E-2"/>
    <n v="1.3071000000000001E-3"/>
  </r>
  <r>
    <x v="20"/>
    <n v="1.3473999999999999E-3"/>
    <n v="4.7064999999999997E-3"/>
    <n v="1.88E-5"/>
    <n v="1.5828000000000001E-3"/>
    <n v="0.2033751"/>
    <n v="-3.6895999999999999E-3"/>
    <n v="0"/>
    <n v="0"/>
    <n v="0"/>
    <n v="2.3072000000000001E-3"/>
    <n v="2.1735000000000001E-3"/>
    <n v="1.1740959"/>
    <n v="0.41360279999999999"/>
    <n v="3.1298399999999997E-2"/>
    <n v="1.2857999999999999E-3"/>
    <n v="18"/>
    <n v="2.3072000000000001E-3"/>
    <n v="2.1735000000000001E-3"/>
    <n v="3.1298399999999997E-2"/>
    <n v="1.2857999999999999E-3"/>
  </r>
  <r>
    <x v="20"/>
    <n v="1.3285E-3"/>
    <n v="4.6550000000000003E-3"/>
    <n v="1.8499999999999999E-5"/>
    <n v="1.5590999999999999E-3"/>
    <n v="0.20187369999999999"/>
    <n v="-1.3538999999999999E-3"/>
    <n v="0"/>
    <n v="0"/>
    <n v="0"/>
    <n v="2.3468999999999999E-3"/>
    <n v="2.2222000000000001E-3"/>
    <n v="1.1766866"/>
    <n v="0.41473599999999999"/>
    <n v="3.0243200000000001E-2"/>
    <n v="1.2646999999999999E-3"/>
    <n v="18"/>
    <n v="2.3468999999999999E-3"/>
    <n v="2.2222000000000001E-3"/>
    <n v="3.0243200000000001E-2"/>
    <n v="1.2646999999999999E-3"/>
  </r>
  <r>
    <x v="20"/>
    <n v="1.31E-3"/>
    <n v="4.6037999999999999E-3"/>
    <n v="1.8300000000000001E-5"/>
    <n v="1.5359E-3"/>
    <n v="0.20035249999999999"/>
    <n v="9.546E-4"/>
    <n v="0"/>
    <n v="0"/>
    <n v="0"/>
    <n v="2.3866999999999998E-3"/>
    <n v="2.2704000000000001E-3"/>
    <n v="1.1792347999999999"/>
    <n v="0.4158483"/>
    <n v="2.9217699999999999E-2"/>
    <n v="1.2438E-3"/>
    <n v="18"/>
    <n v="2.3866999999999998E-3"/>
    <n v="2.2704000000000001E-3"/>
    <n v="2.9217699999999999E-2"/>
    <n v="1.2438E-3"/>
  </r>
  <r>
    <x v="21"/>
    <n v="1.2917E-3"/>
    <n v="4.5529000000000003E-3"/>
    <n v="1.8E-5"/>
    <n v="1.5131000000000001E-3"/>
    <n v="0.19881299999999999"/>
    <n v="3.2339000000000001E-3"/>
    <n v="0"/>
    <n v="0"/>
    <n v="0"/>
    <n v="2.4264999999999998E-3"/>
    <n v="2.3180000000000002E-3"/>
    <n v="1.1817420000000001"/>
    <n v="0.41694049999999999"/>
    <n v="2.8221400000000001E-2"/>
    <n v="1.2229999999999999E-3"/>
    <n v="18"/>
    <n v="2.4264999999999998E-3"/>
    <n v="2.3180000000000002E-3"/>
    <n v="2.8221400000000001E-2"/>
    <n v="1.2229999999999999E-3"/>
  </r>
  <r>
    <x v="21"/>
    <n v="1.2737E-3"/>
    <n v="4.5024000000000002E-3"/>
    <n v="1.7799999999999999E-5"/>
    <n v="1.4907E-3"/>
    <n v="0.19725690000000001"/>
    <n v="5.4825000000000004E-3"/>
    <n v="0"/>
    <n v="0"/>
    <n v="0"/>
    <n v="2.4662E-3"/>
    <n v="2.3651000000000002E-3"/>
    <n v="1.1842096"/>
    <n v="0.41801339999999998"/>
    <n v="2.7253800000000002E-2"/>
    <n v="1.2024E-3"/>
    <n v="18"/>
    <n v="2.4662E-3"/>
    <n v="2.3651000000000002E-3"/>
    <n v="2.7253800000000002E-2"/>
    <n v="1.2024E-3"/>
  </r>
  <r>
    <x v="21"/>
    <n v="1.2558999999999999E-3"/>
    <n v="4.4521999999999999E-3"/>
    <n v="1.7499999999999998E-5"/>
    <n v="1.4687000000000001E-3"/>
    <n v="0.19568550000000001"/>
    <n v="7.6987000000000002E-3"/>
    <n v="0"/>
    <n v="0"/>
    <n v="0"/>
    <n v="2.5057999999999999E-3"/>
    <n v="2.4115E-3"/>
    <n v="1.186639"/>
    <n v="0.41906789999999999"/>
    <n v="2.6314299999999999E-2"/>
    <n v="1.1820000000000001E-3"/>
    <n v="18"/>
    <n v="2.5057999999999999E-3"/>
    <n v="2.4115E-3"/>
    <n v="2.6314299999999999E-2"/>
    <n v="1.1820000000000001E-3"/>
  </r>
  <r>
    <x v="21"/>
    <n v="1.2384E-3"/>
    <n v="4.4023999999999999E-3"/>
    <n v="1.73E-5"/>
    <n v="1.4469999999999999E-3"/>
    <n v="0.1941001"/>
    <n v="9.8811000000000003E-3"/>
    <n v="0"/>
    <n v="0"/>
    <n v="0"/>
    <n v="2.5452000000000001E-3"/>
    <n v="2.4574000000000002E-3"/>
    <n v="1.1890311"/>
    <n v="0.4201047"/>
    <n v="2.5402500000000001E-2"/>
    <n v="1.1617000000000001E-3"/>
    <n v="18"/>
    <n v="2.5452000000000001E-3"/>
    <n v="2.4574000000000002E-3"/>
    <n v="2.5402500000000001E-2"/>
    <n v="1.1617000000000001E-3"/>
  </r>
  <r>
    <x v="22"/>
    <n v="1.2210999999999999E-3"/>
    <n v="4.3530000000000001E-3"/>
    <n v="1.7E-5"/>
    <n v="1.4258000000000001E-3"/>
    <n v="0.19250220000000001"/>
    <n v="1.20283E-2"/>
    <n v="0"/>
    <n v="0"/>
    <n v="0"/>
    <n v="2.5844000000000002E-3"/>
    <n v="2.5025999999999998E-3"/>
    <n v="1.191387"/>
    <n v="0.42112440000000001"/>
    <n v="2.45177E-2"/>
    <n v="1.1414999999999999E-3"/>
    <n v="23"/>
    <n v="2.5844000000000002E-3"/>
    <n v="2.5025999999999998E-3"/>
    <n v="2.45177E-2"/>
    <n v="1.1414999999999999E-3"/>
  </r>
  <r>
    <x v="22"/>
    <n v="1.2041E-3"/>
    <n v="4.3039000000000003E-3"/>
    <n v="1.6799999999999998E-5"/>
    <n v="1.4048999999999999E-3"/>
    <n v="0.19089300000000001"/>
    <n v="1.41391E-2"/>
    <n v="0"/>
    <n v="0"/>
    <n v="0"/>
    <n v="2.6234000000000001E-3"/>
    <n v="2.5471999999999999E-3"/>
    <n v="1.1937076"/>
    <n v="0.4221279"/>
    <n v="2.3659400000000001E-2"/>
    <n v="1.1215999999999999E-3"/>
    <n v="23"/>
    <n v="2.6234000000000001E-3"/>
    <n v="2.5471999999999999E-3"/>
    <n v="2.3659400000000001E-2"/>
    <n v="1.1215999999999999E-3"/>
  </r>
  <r>
    <x v="22"/>
    <n v="1.1873000000000001E-3"/>
    <n v="4.2551999999999998E-3"/>
    <n v="1.66E-5"/>
    <n v="1.3843E-3"/>
    <n v="0.18927350000000001"/>
    <n v="1.6212399999999998E-2"/>
    <n v="0"/>
    <n v="0"/>
    <n v="0"/>
    <n v="2.6619999999999999E-3"/>
    <n v="2.5910999999999998E-3"/>
    <n v="1.1959938000000001"/>
    <n v="0.42311559999999998"/>
    <n v="2.2827E-2"/>
    <n v="1.1018E-3"/>
    <n v="23"/>
    <n v="2.6619999999999999E-3"/>
    <n v="2.5910999999999998E-3"/>
    <n v="2.2827E-2"/>
    <n v="1.1018E-3"/>
  </r>
  <r>
    <x v="22"/>
    <n v="1.1707E-3"/>
    <n v="4.2069000000000004E-3"/>
    <n v="1.6399999999999999E-5"/>
    <n v="1.3641E-3"/>
    <n v="0.18764500000000001"/>
    <n v="1.8247099999999999E-2"/>
    <n v="0"/>
    <n v="0"/>
    <n v="0"/>
    <n v="2.7003000000000001E-3"/>
    <n v="2.6343E-3"/>
    <n v="1.1982461"/>
    <n v="0.42408810000000002"/>
    <n v="2.2020000000000001E-2"/>
    <n v="1.0820999999999999E-3"/>
    <n v="23"/>
    <n v="2.7003000000000001E-3"/>
    <n v="2.6343E-3"/>
    <n v="2.2020000000000001E-2"/>
    <n v="1.0820999999999999E-3"/>
  </r>
  <r>
    <x v="23"/>
    <n v="1.1543E-3"/>
    <n v="4.1589000000000001E-3"/>
    <n v="1.6099999999999998E-5"/>
    <n v="1.3442E-3"/>
    <n v="0.18600849999999999"/>
    <n v="2.0242300000000001E-2"/>
    <n v="0"/>
    <n v="0"/>
    <n v="0"/>
    <n v="2.7382999999999999E-3"/>
    <n v="2.6768E-3"/>
    <n v="1.2004653000000001"/>
    <n v="0.42504599999999998"/>
    <n v="2.1237599999999999E-2"/>
    <n v="1.0625999999999999E-3"/>
    <n v="23"/>
    <n v="2.7382999999999999E-3"/>
    <n v="2.6768E-3"/>
    <n v="2.1237599999999999E-2"/>
    <n v="1.0625999999999999E-3"/>
  </r>
  <r>
    <x v="23"/>
    <n v="1.1382E-3"/>
    <n v="4.1111999999999998E-3"/>
    <n v="1.59E-5"/>
    <n v="1.3246E-3"/>
    <n v="0.184365"/>
    <n v="2.2197000000000001E-2"/>
    <n v="0"/>
    <n v="0"/>
    <n v="0"/>
    <n v="2.7758000000000001E-3"/>
    <n v="2.7185999999999998E-3"/>
    <n v="1.2026517999999999"/>
    <n v="0.42598970000000003"/>
    <n v="2.0479299999999999E-2"/>
    <n v="1.0433E-3"/>
    <n v="23"/>
    <n v="2.7758000000000001E-3"/>
    <n v="2.7185999999999998E-3"/>
    <n v="2.0479299999999999E-2"/>
    <n v="1.0433E-3"/>
  </r>
  <r>
    <x v="23"/>
    <n v="1.1222999999999999E-3"/>
    <n v="4.0639999999999999E-3"/>
    <n v="1.5699999999999999E-5"/>
    <n v="1.3054E-3"/>
    <n v="0.1827154"/>
    <n v="2.4110599999999999E-2"/>
    <n v="0"/>
    <n v="0"/>
    <n v="0"/>
    <n v="2.8127999999999998E-3"/>
    <n v="2.7596000000000001E-3"/>
    <n v="1.2048061999999999"/>
    <n v="0.42691970000000001"/>
    <n v="1.9744600000000001E-2"/>
    <n v="1.0241E-3"/>
    <n v="23"/>
    <n v="2.8127999999999998E-3"/>
    <n v="2.7596000000000001E-3"/>
    <n v="1.9744600000000001E-2"/>
    <n v="1.0241E-3"/>
  </r>
  <r>
    <x v="23"/>
    <n v="1.1065999999999999E-3"/>
    <n v="4.0171E-3"/>
    <n v="1.5500000000000001E-5"/>
    <n v="1.2865000000000001E-3"/>
    <n v="0.18106079999999999"/>
    <n v="2.59822E-2"/>
    <n v="0"/>
    <n v="0"/>
    <n v="0"/>
    <n v="2.8492999999999999E-3"/>
    <n v="2.7997999999999999E-3"/>
    <n v="1.2069289000000001"/>
    <n v="0.4278363"/>
    <n v="1.9032799999999999E-2"/>
    <n v="1.0051000000000001E-3"/>
    <n v="23"/>
    <n v="2.8492999999999999E-3"/>
    <n v="2.7997999999999999E-3"/>
    <n v="1.9032799999999999E-2"/>
    <n v="1.0051000000000001E-3"/>
  </r>
  <r>
    <x v="24"/>
    <n v="1.0911E-3"/>
    <n v="3.9706000000000003E-3"/>
    <n v="1.5299999999999999E-5"/>
    <n v="1.2677999999999999E-3"/>
    <n v="0.1794018"/>
    <n v="2.7811200000000001E-2"/>
    <n v="0"/>
    <n v="0"/>
    <n v="0"/>
    <n v="2.8852999999999999E-3"/>
    <n v="2.8392000000000001E-3"/>
    <n v="1.2090202999999999"/>
    <n v="0.42874000000000001"/>
    <n v="1.8343399999999999E-2"/>
    <n v="9.8630000000000007E-4"/>
    <n v="23"/>
    <n v="2.8852999999999999E-3"/>
    <n v="2.8392000000000001E-3"/>
    <n v="1.8343399999999999E-2"/>
    <n v="9.8630000000000007E-4"/>
  </r>
  <r>
    <x v="24"/>
    <n v="1.0759000000000001E-3"/>
    <n v="3.9245E-3"/>
    <n v="1.5099999999999999E-5"/>
    <n v="1.2495E-3"/>
    <n v="0.17773949999999999"/>
    <n v="2.9597200000000001E-2"/>
    <n v="0"/>
    <n v="0"/>
    <n v="0"/>
    <n v="2.9207E-3"/>
    <n v="2.8779000000000001E-3"/>
    <n v="1.2110806000000001"/>
    <n v="0.42963119999999999"/>
    <n v="1.7675799999999998E-2"/>
    <n v="9.6759999999999999E-4"/>
    <n v="23"/>
    <n v="2.9207E-3"/>
    <n v="2.8779000000000001E-3"/>
    <n v="1.7675799999999998E-2"/>
    <n v="9.6759999999999999E-4"/>
  </r>
  <r>
    <x v="24"/>
    <n v="1.0608E-3"/>
    <n v="3.8787000000000001E-3"/>
    <n v="1.49E-5"/>
    <n v="1.2315E-3"/>
    <n v="0.17607449999999999"/>
    <n v="3.1339499999999999E-2"/>
    <n v="0"/>
    <n v="0"/>
    <n v="0"/>
    <n v="2.9554999999999998E-3"/>
    <n v="2.9156999999999998E-3"/>
    <n v="1.2131101"/>
    <n v="0.43051"/>
    <n v="1.70294E-2"/>
    <n v="9.4910000000000003E-4"/>
    <n v="23"/>
    <n v="2.9554999999999998E-3"/>
    <n v="2.9156999999999998E-3"/>
    <n v="1.70294E-2"/>
    <n v="9.4910000000000003E-4"/>
  </r>
  <r>
    <x v="24"/>
    <n v="1.0459E-3"/>
    <n v="3.8333E-3"/>
    <n v="1.47E-5"/>
    <n v="1.2137000000000001E-3"/>
    <n v="0.1744076"/>
    <n v="3.3037799999999999E-2"/>
    <n v="0"/>
    <n v="0"/>
    <n v="0"/>
    <n v="2.9897000000000001E-3"/>
    <n v="2.9526000000000001E-3"/>
    <n v="1.2151091999999999"/>
    <n v="0.4313768"/>
    <n v="1.64037E-2"/>
    <n v="9.3079999999999997E-4"/>
    <n v="23"/>
    <n v="2.9897000000000001E-3"/>
    <n v="2.9526000000000001E-3"/>
    <n v="1.64037E-2"/>
    <n v="9.3079999999999997E-4"/>
  </r>
  <r>
    <x v="25"/>
    <n v="1.0313E-3"/>
    <n v="3.7883000000000001E-3"/>
    <n v="1.45E-5"/>
    <n v="1.1961999999999999E-3"/>
    <n v="0.17273949999999999"/>
    <n v="3.4691699999999999E-2"/>
    <n v="0"/>
    <n v="0"/>
    <n v="0"/>
    <n v="3.0232000000000002E-3"/>
    <n v="2.9887E-3"/>
    <n v="1.2170780000000001"/>
    <n v="0.4322319"/>
    <n v="1.5798E-2"/>
    <n v="9.1270000000000001E-4"/>
    <n v="23"/>
    <n v="3.0232000000000002E-3"/>
    <n v="2.9887E-3"/>
    <n v="1.5798E-2"/>
    <n v="9.1270000000000001E-4"/>
  </r>
  <r>
    <x v="25"/>
    <n v="1.0168E-3"/>
    <n v="3.7437E-3"/>
    <n v="1.43E-5"/>
    <n v="1.1789999999999999E-3"/>
    <n v="0.1710708"/>
    <n v="3.6300899999999997E-2"/>
    <n v="0"/>
    <n v="0"/>
    <n v="0"/>
    <n v="3.0560000000000001E-3"/>
    <n v="3.0240000000000002E-3"/>
    <n v="1.2190166"/>
    <n v="0.4330756"/>
    <n v="1.5212E-2"/>
    <n v="8.9470000000000001E-4"/>
    <n v="23"/>
    <n v="3.0560000000000001E-3"/>
    <n v="3.0240000000000002E-3"/>
    <n v="1.5212E-2"/>
    <n v="8.9470000000000001E-4"/>
  </r>
  <r>
    <x v="25"/>
    <n v="1.0026E-3"/>
    <n v="3.6993999999999998E-3"/>
    <n v="1.4100000000000001E-5"/>
    <n v="1.1620000000000001E-3"/>
    <n v="0.16940240000000001"/>
    <n v="3.7865099999999999E-2"/>
    <n v="0"/>
    <n v="0"/>
    <n v="0"/>
    <n v="3.0880999999999999E-3"/>
    <n v="3.0582999999999999E-3"/>
    <n v="1.2209254"/>
    <n v="0.43390790000000001"/>
    <n v="1.4645E-2"/>
    <n v="8.7690000000000001E-4"/>
    <n v="23"/>
    <n v="3.0880999999999999E-3"/>
    <n v="3.0582999999999999E-3"/>
    <n v="1.4645E-2"/>
    <n v="8.7690000000000001E-4"/>
  </r>
  <r>
    <x v="25"/>
    <n v="9.8850000000000001E-4"/>
    <n v="3.6554999999999999E-3"/>
    <n v="1.3900000000000001E-5"/>
    <n v="1.1452999999999999E-3"/>
    <n v="0.16773469999999999"/>
    <n v="3.9384200000000001E-2"/>
    <n v="0"/>
    <n v="0"/>
    <n v="0"/>
    <n v="3.1194999999999999E-3"/>
    <n v="3.0918E-3"/>
    <n v="1.2228044"/>
    <n v="0.43472909999999998"/>
    <n v="1.4096600000000001E-2"/>
    <n v="8.5919999999999996E-4"/>
    <n v="23"/>
    <n v="3.1194999999999999E-3"/>
    <n v="3.0918E-3"/>
    <n v="1.4096600000000001E-2"/>
    <n v="8.5919999999999996E-4"/>
  </r>
  <r>
    <x v="26"/>
    <n v="9.7460000000000005E-4"/>
    <n v="3.6120000000000002E-3"/>
    <n v="1.3699999999999999E-5"/>
    <n v="1.1287999999999999E-3"/>
    <n v="0.1660683"/>
    <n v="4.0857999999999998E-2"/>
    <n v="0"/>
    <n v="0"/>
    <n v="0"/>
    <n v="3.15E-3"/>
    <n v="3.1243E-3"/>
    <n v="1.2246537"/>
    <n v="0.43553950000000002"/>
    <n v="1.3566099999999999E-2"/>
    <n v="8.4179999999999997E-4"/>
    <n v="23"/>
    <n v="3.15E-3"/>
    <n v="3.1243E-3"/>
    <n v="1.3566099999999999E-2"/>
    <n v="8.4179999999999997E-4"/>
  </r>
  <r>
    <x v="26"/>
    <n v="9.6089999999999999E-4"/>
    <n v="3.5688999999999999E-3"/>
    <n v="1.3499999999999999E-5"/>
    <n v="1.1126E-3"/>
    <n v="0.16440389999999999"/>
    <n v="4.2286499999999998E-2"/>
    <n v="0"/>
    <n v="0"/>
    <n v="0"/>
    <n v="3.1798E-3"/>
    <n v="3.1559000000000001E-3"/>
    <n v="1.2264735"/>
    <n v="0.43633899999999998"/>
    <n v="1.3053199999999999E-2"/>
    <n v="8.2450000000000004E-4"/>
    <n v="23"/>
    <n v="3.1798E-3"/>
    <n v="3.1559000000000001E-3"/>
    <n v="1.3053199999999999E-2"/>
    <n v="8.2450000000000004E-4"/>
  </r>
  <r>
    <x v="26"/>
    <n v="9.4740000000000004E-4"/>
    <n v="3.5260999999999999E-3"/>
    <n v="1.33E-5"/>
    <n v="1.0966999999999999E-3"/>
    <n v="0.16274189999999999"/>
    <n v="4.3669600000000003E-2"/>
    <n v="0"/>
    <n v="0"/>
    <n v="0"/>
    <n v="3.2087999999999999E-3"/>
    <n v="3.1865000000000001E-3"/>
    <n v="1.2282639"/>
    <n v="0.43712800000000002"/>
    <n v="1.25574E-2"/>
    <n v="8.074E-4"/>
    <n v="23"/>
    <n v="3.2087999999999999E-3"/>
    <n v="3.1865000000000001E-3"/>
    <n v="1.25574E-2"/>
    <n v="8.074E-4"/>
  </r>
  <r>
    <x v="26"/>
    <n v="9.3409999999999999E-4"/>
    <n v="3.4837000000000002E-3"/>
    <n v="1.31E-5"/>
    <n v="1.0809999999999999E-3"/>
    <n v="0.1610828"/>
    <n v="4.5007199999999997E-2"/>
    <n v="0"/>
    <n v="0"/>
    <n v="0"/>
    <n v="3.2369999999999999E-3"/>
    <n v="3.2161999999999998E-3"/>
    <n v="1.2300249999999999"/>
    <n v="0.43790649999999998"/>
    <n v="1.20781E-2"/>
    <n v="7.9060000000000003E-4"/>
    <n v="23"/>
    <n v="3.2369999999999999E-3"/>
    <n v="3.2161999999999998E-3"/>
    <n v="1.20781E-2"/>
    <n v="7.9060000000000003E-4"/>
  </r>
  <r>
    <x v="27"/>
    <n v="9.2100000000000005E-4"/>
    <n v="3.4416999999999998E-3"/>
    <n v="1.2999999999999999E-5"/>
    <n v="1.0655E-3"/>
    <n v="0.15942729999999999"/>
    <n v="4.62995E-2"/>
    <n v="0"/>
    <n v="0"/>
    <n v="0"/>
    <n v="3.2642000000000001E-3"/>
    <n v="3.2450000000000001E-3"/>
    <n v="1.2317568000000001"/>
    <n v="0.43867450000000002"/>
    <n v="1.1614899999999999E-2"/>
    <n v="7.739E-4"/>
    <n v="23"/>
    <n v="3.2642000000000001E-3"/>
    <n v="3.2450000000000001E-3"/>
    <n v="1.1614899999999999E-2"/>
    <n v="7.739E-4"/>
  </r>
  <r>
    <x v="27"/>
    <n v="9.0799999999999995E-4"/>
    <n v="3.4001000000000001E-3"/>
    <n v="1.2799999999999999E-5"/>
    <n v="1.0502E-3"/>
    <n v="0.15777559999999999"/>
    <n v="4.7546600000000001E-2"/>
    <n v="0"/>
    <n v="0"/>
    <n v="0"/>
    <n v="3.2907000000000001E-3"/>
    <n v="3.2726999999999999E-3"/>
    <n v="1.2334596"/>
    <n v="0.4394323"/>
    <n v="1.11673E-2"/>
    <n v="7.5730000000000003E-4"/>
    <n v="23"/>
    <n v="3.2907000000000001E-3"/>
    <n v="3.2726999999999999E-3"/>
    <n v="1.11673E-2"/>
    <n v="7.5730000000000003E-4"/>
  </r>
  <r>
    <x v="27"/>
    <n v="8.9519999999999997E-4"/>
    <n v="3.3587999999999999E-3"/>
    <n v="1.26E-5"/>
    <n v="1.0352E-3"/>
    <n v="0.1561283"/>
    <n v="4.8748600000000003E-2"/>
    <n v="0"/>
    <n v="0"/>
    <n v="0"/>
    <n v="3.3162000000000001E-3"/>
    <n v="3.2994999999999999E-3"/>
    <n v="1.2351334"/>
    <n v="0.44018000000000002"/>
    <n v="1.07349E-2"/>
    <n v="7.4100000000000001E-4"/>
    <n v="23"/>
    <n v="3.3162000000000001E-3"/>
    <n v="3.2994999999999999E-3"/>
    <n v="1.07349E-2"/>
    <n v="7.4100000000000001E-4"/>
  </r>
  <r>
    <x v="27"/>
    <n v="8.8259999999999999E-4"/>
    <n v="3.3178999999999999E-3"/>
    <n v="1.24E-5"/>
    <n v="1.0204000000000001E-3"/>
    <n v="0.15448590000000001"/>
    <n v="4.9905600000000001E-2"/>
    <n v="0"/>
    <n v="0"/>
    <n v="0"/>
    <n v="3.3408000000000001E-3"/>
    <n v="3.3252999999999998E-3"/>
    <n v="1.2367782"/>
    <n v="0.44091740000000001"/>
    <n v="1.03173E-2"/>
    <n v="7.249E-4"/>
    <n v="23"/>
    <n v="3.3408000000000001E-3"/>
    <n v="3.3252999999999998E-3"/>
    <n v="1.03173E-2"/>
    <n v="7.249E-4"/>
  </r>
  <r>
    <x v="28"/>
    <n v="8.7020000000000001E-4"/>
    <n v="3.2774000000000002E-3"/>
    <n v="1.2300000000000001E-5"/>
    <n v="1.0058000000000001E-3"/>
    <n v="0.1528486"/>
    <n v="5.1017899999999998E-2"/>
    <n v="0"/>
    <n v="0"/>
    <n v="0"/>
    <n v="3.3644999999999999E-3"/>
    <n v="3.3500000000000001E-3"/>
    <n v="1.2383942999999999"/>
    <n v="0.44164490000000001"/>
    <n v="9.9141000000000003E-3"/>
    <n v="7.0899999999999999E-4"/>
    <n v="23"/>
    <n v="3.3644999999999999E-3"/>
    <n v="3.3500000000000001E-3"/>
    <n v="9.9141000000000003E-3"/>
    <n v="7.0899999999999999E-4"/>
  </r>
  <r>
    <x v="28"/>
    <n v="8.5789999999999998E-4"/>
    <n v="3.2372999999999998E-3"/>
    <n v="1.2099999999999999E-5"/>
    <n v="9.9139999999999992E-4"/>
    <n v="0.15121699999999999"/>
    <n v="5.2085800000000002E-2"/>
    <n v="0"/>
    <n v="0"/>
    <n v="0"/>
    <n v="3.3871999999999999E-3"/>
    <n v="3.3738000000000001E-3"/>
    <n v="1.2399817"/>
    <n v="0.44236229999999999"/>
    <n v="9.5247000000000005E-3"/>
    <n v="6.9329999999999999E-4"/>
    <n v="23"/>
    <n v="3.3871999999999999E-3"/>
    <n v="3.3738000000000001E-3"/>
    <n v="9.5247000000000005E-3"/>
    <n v="6.9329999999999999E-4"/>
  </r>
  <r>
    <x v="28"/>
    <n v="8.4579999999999996E-4"/>
    <n v="3.1974999999999998E-3"/>
    <n v="1.19E-5"/>
    <n v="9.7729999999999996E-4"/>
    <n v="0.14959140000000001"/>
    <n v="5.3109499999999997E-2"/>
    <n v="0"/>
    <n v="0"/>
    <n v="0"/>
    <n v="3.4090000000000001E-3"/>
    <n v="3.3965000000000002E-3"/>
    <n v="1.2415404999999999"/>
    <n v="0.44306980000000001"/>
    <n v="9.1488999999999997E-3"/>
    <n v="6.778E-4"/>
    <n v="23"/>
    <n v="3.4090000000000001E-3"/>
    <n v="3.3965000000000002E-3"/>
    <n v="9.1488999999999997E-3"/>
    <n v="6.778E-4"/>
  </r>
  <r>
    <x v="28"/>
    <n v="8.3390000000000005E-4"/>
    <n v="3.1581000000000001E-3"/>
    <n v="1.1800000000000001E-5"/>
    <n v="9.6330000000000005E-4"/>
    <n v="0.1479722"/>
    <n v="5.4089400000000003E-2"/>
    <n v="0"/>
    <n v="0"/>
    <n v="0"/>
    <n v="3.4298000000000002E-3"/>
    <n v="3.4182000000000001E-3"/>
    <n v="1.2430707999999999"/>
    <n v="0.44376749999999998"/>
    <n v="8.7860999999999998E-3"/>
    <n v="6.6239999999999995E-4"/>
    <n v="23"/>
    <n v="3.4298000000000002E-3"/>
    <n v="3.4182000000000001E-3"/>
    <n v="8.7860999999999998E-3"/>
    <n v="6.6239999999999995E-4"/>
  </r>
  <r>
    <x v="29"/>
    <n v="8.2209999999999998E-4"/>
    <n v="3.1189999999999998E-3"/>
    <n v="1.1600000000000001E-5"/>
    <n v="9.4959999999999999E-4"/>
    <n v="0.14635960000000001"/>
    <n v="5.50258E-2"/>
    <n v="0"/>
    <n v="0"/>
    <n v="0"/>
    <n v="3.4497E-3"/>
    <n v="3.4388000000000001E-3"/>
    <n v="1.2445728"/>
    <n v="0.44445519999999999"/>
    <n v="8.4361000000000002E-3"/>
    <n v="6.4729999999999996E-4"/>
    <n v="23"/>
    <n v="3.4497E-3"/>
    <n v="3.4388000000000001E-3"/>
    <n v="8.4361000000000002E-3"/>
    <n v="6.4729999999999996E-4"/>
  </r>
  <r>
    <x v="29"/>
    <n v="8.1050000000000002E-4"/>
    <n v="3.0804000000000001E-3"/>
    <n v="1.1399999999999999E-5"/>
    <n v="9.3599999999999998E-4"/>
    <n v="0.1447541"/>
    <n v="5.5919099999999999E-2"/>
    <n v="0"/>
    <n v="0"/>
    <n v="0"/>
    <n v="3.4684999999999998E-3"/>
    <n v="3.4583999999999999E-3"/>
    <n v="1.2460465999999999"/>
    <n v="0.44513320000000001"/>
    <n v="8.0984999999999998E-3"/>
    <n v="6.3239999999999998E-4"/>
    <n v="23"/>
    <n v="3.4684999999999998E-3"/>
    <n v="3.4583999999999999E-3"/>
    <n v="8.0984999999999998E-3"/>
    <n v="6.3239999999999998E-4"/>
  </r>
  <r>
    <x v="29"/>
    <n v="7.9909999999999996E-4"/>
    <n v="3.0420999999999998E-3"/>
    <n v="1.13E-5"/>
    <n v="9.2270000000000004E-4"/>
    <n v="0.1431559"/>
    <n v="5.6769699999999999E-2"/>
    <n v="0"/>
    <n v="0"/>
    <n v="0"/>
    <n v="3.4864000000000002E-3"/>
    <n v="3.4770000000000001E-3"/>
    <n v="1.2474923"/>
    <n v="0.44580140000000001"/>
    <n v="7.7727999999999998E-3"/>
    <n v="6.1779999999999995E-4"/>
    <n v="23"/>
    <n v="3.4864000000000002E-3"/>
    <n v="3.4770000000000001E-3"/>
    <n v="7.7727999999999998E-3"/>
    <n v="6.1779999999999995E-4"/>
  </r>
  <r>
    <x v="29"/>
    <n v="7.8779999999999996E-4"/>
    <n v="3.0041999999999998E-3"/>
    <n v="1.11E-5"/>
    <n v="9.0950000000000004E-4"/>
    <n v="0.14156550000000001"/>
    <n v="5.7577999999999997E-2"/>
    <n v="0"/>
    <n v="0"/>
    <n v="0"/>
    <n v="3.5032000000000002E-3"/>
    <n v="3.4943999999999999E-3"/>
    <n v="1.2489102000000001"/>
    <n v="0.44645980000000002"/>
    <n v="7.4587999999999998E-3"/>
    <n v="6.0329999999999997E-4"/>
    <n v="23"/>
    <n v="3.5032000000000002E-3"/>
    <n v="3.4943999999999999E-3"/>
    <n v="7.4587999999999998E-3"/>
    <n v="6.0329999999999997E-4"/>
  </r>
  <r>
    <x v="30"/>
    <n v="7.7669999999999996E-4"/>
    <n v="2.9665999999999998E-3"/>
    <n v="1.1E-5"/>
    <n v="8.9650000000000005E-4"/>
    <n v="0.13998289999999999"/>
    <n v="5.8344600000000003E-2"/>
    <n v="0"/>
    <n v="0"/>
    <n v="0"/>
    <n v="3.5190999999999998E-3"/>
    <n v="3.5109E-3"/>
    <n v="1.2503002999999999"/>
    <n v="0.44710850000000002"/>
    <n v="7.156E-3"/>
    <n v="5.8900000000000001E-4"/>
    <n v="23"/>
    <n v="3.5190999999999998E-3"/>
    <n v="3.5109E-3"/>
    <n v="7.156E-3"/>
    <n v="5.8900000000000001E-4"/>
  </r>
  <r>
    <x v="30"/>
    <n v="7.6570000000000002E-4"/>
    <n v="2.9294E-3"/>
    <n v="1.08E-5"/>
    <n v="8.8380000000000002E-4"/>
    <n v="0.13840859999999999"/>
    <n v="5.9069900000000002E-2"/>
    <n v="0"/>
    <n v="0"/>
    <n v="0"/>
    <n v="3.5339E-3"/>
    <n v="3.5262000000000002E-3"/>
    <n v="1.2516628000000001"/>
    <n v="0.44774750000000002"/>
    <n v="6.8640999999999997E-3"/>
    <n v="5.7499999999999999E-4"/>
    <n v="23"/>
    <n v="3.5339E-3"/>
    <n v="3.5262000000000002E-3"/>
    <n v="6.8640999999999997E-3"/>
    <n v="5.7499999999999999E-4"/>
  </r>
  <r>
    <x v="30"/>
    <n v="7.5489999999999997E-4"/>
    <n v="2.8925999999999999E-3"/>
    <n v="1.0699999999999999E-5"/>
    <n v="8.7120000000000003E-4"/>
    <n v="0.13684279999999999"/>
    <n v="5.9754500000000002E-2"/>
    <n v="0"/>
    <n v="0"/>
    <n v="0"/>
    <n v="3.5477E-3"/>
    <n v="3.5404999999999998E-3"/>
    <n v="1.2529980000000001"/>
    <n v="0.44837680000000002"/>
    <n v="6.5827999999999998E-3"/>
    <n v="5.6110000000000003E-4"/>
    <n v="23"/>
    <n v="3.5477E-3"/>
    <n v="3.5404999999999998E-3"/>
    <n v="6.5827999999999998E-3"/>
    <n v="5.6110000000000003E-4"/>
  </r>
  <r>
    <x v="30"/>
    <n v="7.4419999999999998E-4"/>
    <n v="2.8560999999999999E-3"/>
    <n v="1.0499999999999999E-5"/>
    <n v="8.587E-4"/>
    <n v="0.13528580000000001"/>
    <n v="6.0398899999999998E-2"/>
    <n v="0"/>
    <n v="0"/>
    <n v="0"/>
    <n v="3.5604999999999999E-3"/>
    <n v="3.5538000000000002E-3"/>
    <n v="1.2543059000000001"/>
    <n v="0.44899650000000002"/>
    <n v="6.3118000000000002E-3"/>
    <n v="5.4750000000000003E-4"/>
    <n v="23"/>
    <n v="3.5604999999999999E-3"/>
    <n v="3.5538000000000002E-3"/>
    <n v="6.3118000000000002E-3"/>
    <n v="5.4750000000000003E-4"/>
  </r>
  <r>
    <x v="31"/>
    <n v="7.337E-4"/>
    <n v="2.82E-3"/>
    <n v="1.04E-5"/>
    <n v="8.4650000000000003E-4"/>
    <n v="0.13373779999999999"/>
    <n v="6.1003599999999998E-2"/>
    <n v="0"/>
    <n v="0"/>
    <n v="0"/>
    <n v="3.5722000000000002E-3"/>
    <n v="3.5658999999999999E-3"/>
    <n v="1.2555869"/>
    <n v="0.44960650000000002"/>
    <n v="6.0507E-3"/>
    <n v="5.3410000000000003E-4"/>
    <n v="23"/>
    <n v="3.5722000000000002E-3"/>
    <n v="3.5658999999999999E-3"/>
    <n v="6.0507E-3"/>
    <n v="5.3410000000000003E-4"/>
  </r>
  <r>
    <x v="31"/>
    <n v="7.2329999999999996E-4"/>
    <n v="2.7843E-3"/>
    <n v="1.0200000000000001E-5"/>
    <n v="8.3449999999999996E-4"/>
    <n v="0.13219900000000001"/>
    <n v="6.15693E-2"/>
    <n v="0"/>
    <n v="0"/>
    <n v="0"/>
    <n v="3.5829E-3"/>
    <n v="3.5769999999999999E-3"/>
    <n v="1.2568410999999999"/>
    <n v="0.45020700000000002"/>
    <n v="5.7993000000000003E-3"/>
    <n v="5.2090000000000003E-4"/>
    <n v="23"/>
    <n v="3.5829E-3"/>
    <n v="3.5769999999999999E-3"/>
    <n v="5.7993000000000003E-3"/>
    <n v="5.2090000000000003E-4"/>
  </r>
  <r>
    <x v="31"/>
    <n v="7.1310000000000004E-4"/>
    <n v="2.7488999999999999E-3"/>
    <n v="1.01E-5"/>
    <n v="8.2260000000000005E-4"/>
    <n v="0.1306697"/>
    <n v="6.2096499999999999E-2"/>
    <n v="0"/>
    <n v="0"/>
    <n v="0"/>
    <n v="3.5926E-3"/>
    <n v="3.5871000000000002E-3"/>
    <n v="1.2580686999999999"/>
    <n v="0.45079780000000003"/>
    <n v="5.5572E-3"/>
    <n v="5.0799999999999999E-4"/>
    <n v="23"/>
    <n v="3.5926E-3"/>
    <n v="3.5871000000000002E-3"/>
    <n v="5.5572E-3"/>
    <n v="5.0799999999999999E-4"/>
  </r>
  <r>
    <x v="31"/>
    <n v="7.0299999999999996E-4"/>
    <n v="2.7139E-3"/>
    <n v="1.0000000000000001E-5"/>
    <n v="8.1090000000000003E-4"/>
    <n v="0.12914999999999999"/>
    <n v="6.2586000000000003E-2"/>
    <n v="0"/>
    <n v="0"/>
    <n v="0"/>
    <n v="3.6012000000000001E-3"/>
    <n v="3.5961000000000001E-3"/>
    <n v="1.2592699999999999"/>
    <n v="0.45137909999999998"/>
    <n v="5.3241E-3"/>
    <n v="4.952E-4"/>
    <n v="23"/>
    <n v="3.6012000000000001E-3"/>
    <n v="3.5961000000000001E-3"/>
    <n v="5.3241E-3"/>
    <n v="4.952E-4"/>
  </r>
  <r>
    <x v="32"/>
    <n v="6.9300000000000004E-4"/>
    <n v="2.6792000000000001E-3"/>
    <n v="9.7999999999999993E-6"/>
    <n v="7.9929999999999997E-4"/>
    <n v="0.12764030000000001"/>
    <n v="6.3038200000000003E-2"/>
    <n v="0"/>
    <n v="0"/>
    <n v="0"/>
    <n v="3.6088000000000001E-3"/>
    <n v="3.604E-3"/>
    <n v="1.2604451999999999"/>
    <n v="0.45195089999999999"/>
    <n v="5.0997000000000004E-3"/>
    <n v="4.8270000000000002E-4"/>
    <n v="23"/>
    <n v="3.6088000000000001E-3"/>
    <n v="3.604E-3"/>
    <n v="5.0997000000000004E-3"/>
    <n v="4.8270000000000002E-4"/>
  </r>
  <r>
    <x v="32"/>
    <n v="6.8320000000000002E-4"/>
    <n v="2.6448999999999999E-3"/>
    <n v="9.7000000000000003E-6"/>
    <n v="7.8790000000000002E-4"/>
    <n v="0.12614059999999999"/>
    <n v="6.3453999999999997E-2"/>
    <n v="0"/>
    <n v="0"/>
    <n v="0"/>
    <n v="3.6154E-3"/>
    <n v="3.6108999999999998E-3"/>
    <n v="1.2615946"/>
    <n v="0.4525131"/>
    <n v="4.8837999999999998E-3"/>
    <n v="4.704E-4"/>
    <n v="23"/>
    <n v="3.6154E-3"/>
    <n v="3.6108999999999998E-3"/>
    <n v="4.8837999999999998E-3"/>
    <n v="4.704E-4"/>
  </r>
  <r>
    <x v="32"/>
    <n v="6.7350000000000005E-4"/>
    <n v="2.611E-3"/>
    <n v="9.5000000000000005E-6"/>
    <n v="7.7669999999999996E-4"/>
    <n v="0.1246511"/>
    <n v="6.3833899999999999E-2"/>
    <n v="0"/>
    <n v="0"/>
    <n v="0"/>
    <n v="3.6208999999999998E-3"/>
    <n v="3.6167E-3"/>
    <n v="1.2627183"/>
    <n v="0.45306590000000002"/>
    <n v="4.6760999999999999E-3"/>
    <n v="4.5830000000000003E-4"/>
    <n v="23"/>
    <n v="3.6208999999999998E-3"/>
    <n v="3.6167E-3"/>
    <n v="4.6760999999999999E-3"/>
    <n v="4.5830000000000003E-4"/>
  </r>
  <r>
    <x v="32"/>
    <n v="6.6399999999999999E-4"/>
    <n v="2.5774000000000001E-3"/>
    <n v="9.3999999999999998E-6"/>
    <n v="7.6570000000000002E-4"/>
    <n v="0.12317210000000001"/>
    <n v="6.4178600000000002E-2"/>
    <n v="0"/>
    <n v="0"/>
    <n v="0"/>
    <n v="3.6254999999999998E-3"/>
    <n v="3.6215000000000002E-3"/>
    <n v="1.2638168000000001"/>
    <n v="0.45360919999999999"/>
    <n v="4.4764000000000002E-3"/>
    <n v="4.4640000000000001E-4"/>
    <n v="23"/>
    <n v="3.6254999999999998E-3"/>
    <n v="3.6215000000000002E-3"/>
    <n v="4.4764000000000002E-3"/>
    <n v="4.4640000000000001E-4"/>
  </r>
  <r>
    <x v="33"/>
    <n v="6.5459999999999997E-4"/>
    <n v="2.5441999999999999E-3"/>
    <n v="9.3000000000000007E-6"/>
    <n v="7.5480000000000002E-4"/>
    <n v="0.1217036"/>
    <n v="6.4488900000000002E-2"/>
    <n v="0"/>
    <n v="0"/>
    <n v="0"/>
    <n v="3.6289999999999998E-3"/>
    <n v="3.6251999999999999E-3"/>
    <n v="1.2648902"/>
    <n v="0.45414310000000002"/>
    <n v="4.2842000000000002E-3"/>
    <n v="4.348E-4"/>
    <n v="23"/>
    <n v="3.6289999999999998E-3"/>
    <n v="3.6251999999999999E-3"/>
    <n v="4.2842000000000002E-3"/>
    <n v="4.348E-4"/>
  </r>
  <r>
    <x v="33"/>
    <n v="6.4530000000000002E-4"/>
    <n v="2.5113000000000002E-3"/>
    <n v="9.0999999999999993E-6"/>
    <n v="7.4399999999999998E-4"/>
    <n v="0.1202459"/>
    <n v="6.4765500000000004E-2"/>
    <n v="0"/>
    <n v="0"/>
    <n v="0"/>
    <n v="3.6315000000000002E-3"/>
    <n v="3.6280000000000001E-3"/>
    <n v="1.2659388"/>
    <n v="0.45466760000000001"/>
    <n v="4.0994999999999998E-3"/>
    <n v="4.2339999999999999E-4"/>
    <n v="23"/>
    <n v="3.6315000000000002E-3"/>
    <n v="3.6280000000000001E-3"/>
    <n v="4.0994999999999998E-3"/>
    <n v="4.2339999999999999E-4"/>
  </r>
  <r>
    <x v="33"/>
    <n v="6.3619999999999996E-4"/>
    <n v="2.4786999999999999E-3"/>
    <n v="9.0000000000000002E-6"/>
    <n v="7.3340000000000005E-4"/>
    <n v="0.1187991"/>
    <n v="6.5008999999999997E-2"/>
    <n v="0"/>
    <n v="0"/>
    <n v="0"/>
    <n v="3.6329999999999999E-3"/>
    <n v="3.6297E-3"/>
    <n v="1.2669630000000001"/>
    <n v="0.4551827"/>
    <n v="3.9220000000000001E-3"/>
    <n v="4.1209999999999999E-4"/>
    <n v="23"/>
    <n v="3.6329999999999999E-3"/>
    <n v="3.6297E-3"/>
    <n v="3.9220000000000001E-3"/>
    <n v="4.1209999999999999E-4"/>
  </r>
  <r>
    <x v="33"/>
    <n v="6.2719999999999996E-4"/>
    <n v="2.4464999999999999E-3"/>
    <n v="8.8999999999999995E-6"/>
    <n v="7.2300000000000001E-4"/>
    <n v="0.11736340000000001"/>
    <n v="6.5220299999999995E-2"/>
    <n v="0"/>
    <n v="0"/>
    <n v="0"/>
    <n v="3.6335E-3"/>
    <n v="3.6304000000000002E-3"/>
    <n v="1.267963"/>
    <n v="0.4556886"/>
    <n v="3.7513999999999998E-3"/>
    <n v="4.0119999999999999E-4"/>
    <n v="23"/>
    <n v="3.6335E-3"/>
    <n v="3.6304000000000002E-3"/>
    <n v="3.7513999999999998E-3"/>
    <n v="4.0119999999999999E-4"/>
  </r>
  <r>
    <x v="34"/>
    <n v="6.1830000000000001E-4"/>
    <n v="2.4147000000000001E-3"/>
    <n v="8.8000000000000004E-6"/>
    <n v="7.1270000000000003E-4"/>
    <n v="0.11593879999999999"/>
    <n v="6.54E-2"/>
    <n v="0"/>
    <n v="0"/>
    <n v="0"/>
    <n v="3.6329999999999999E-3"/>
    <n v="3.6300999999999998E-3"/>
    <n v="1.2689391000000001"/>
    <n v="0.45618510000000001"/>
    <n v="3.5874000000000001E-3"/>
    <n v="3.904E-4"/>
    <n v="23"/>
    <n v="3.6329999999999999E-3"/>
    <n v="3.6300999999999998E-3"/>
    <n v="3.5874000000000001E-3"/>
    <n v="3.904E-4"/>
  </r>
  <r>
    <x v="34"/>
    <n v="6.0950000000000002E-4"/>
    <n v="2.3831999999999998E-3"/>
    <n v="8.6000000000000007E-6"/>
    <n v="7.0259999999999995E-4"/>
    <n v="0.1145254"/>
    <n v="6.5548899999999993E-2"/>
    <n v="0"/>
    <n v="0"/>
    <n v="0"/>
    <n v="3.6316E-3"/>
    <n v="3.6288000000000002E-3"/>
    <n v="1.2698917000000001"/>
    <n v="0.45667249999999998"/>
    <n v="3.4299999999999999E-3"/>
    <n v="3.7980000000000002E-4"/>
    <n v="23"/>
    <n v="3.6316E-3"/>
    <n v="3.6288000000000002E-3"/>
    <n v="3.4299999999999999E-3"/>
    <n v="3.7980000000000002E-4"/>
  </r>
  <r>
    <x v="34"/>
    <n v="6.0090000000000002E-4"/>
    <n v="2.3519999999999999E-3"/>
    <n v="8.4999999999999999E-6"/>
    <n v="6.9260000000000003E-4"/>
    <n v="0.1131235"/>
    <n v="6.5667699999999996E-2"/>
    <n v="0"/>
    <n v="0"/>
    <n v="0"/>
    <n v="3.6292E-3"/>
    <n v="3.6264999999999999E-3"/>
    <n v="1.270821"/>
    <n v="0.45715060000000002"/>
    <n v="3.2786999999999998E-3"/>
    <n v="3.6949999999999998E-4"/>
    <n v="23"/>
    <n v="3.6292E-3"/>
    <n v="3.6264999999999999E-3"/>
    <n v="3.2786999999999998E-3"/>
    <n v="3.6949999999999998E-4"/>
  </r>
  <r>
    <x v="34"/>
    <n v="5.9230000000000003E-4"/>
    <n v="2.3211999999999998E-3"/>
    <n v="8.3999999999999992E-6"/>
    <n v="6.8269999999999995E-4"/>
    <n v="0.1117331"/>
    <n v="6.5757200000000002E-2"/>
    <n v="0"/>
    <n v="0"/>
    <n v="0"/>
    <n v="3.6258000000000002E-3"/>
    <n v="3.6232999999999999E-3"/>
    <n v="1.2717274000000001"/>
    <n v="0.45761970000000002"/>
    <n v="3.1335E-3"/>
    <n v="3.5940000000000001E-4"/>
    <n v="23"/>
    <n v="3.6258000000000002E-3"/>
    <n v="3.6232999999999999E-3"/>
    <n v="3.1335E-3"/>
    <n v="3.5940000000000001E-4"/>
  </r>
  <r>
    <x v="35"/>
    <n v="5.8390000000000004E-4"/>
    <n v="2.2908E-3"/>
    <n v="8.3000000000000002E-6"/>
    <n v="6.7299999999999999E-4"/>
    <n v="0.1103542"/>
    <n v="6.5818199999999993E-2"/>
    <n v="0"/>
    <n v="0"/>
    <n v="0"/>
    <n v="3.6215000000000002E-3"/>
    <n v="3.6191000000000001E-3"/>
    <n v="1.2726112000000001"/>
    <n v="0.45807959999999998"/>
    <n v="2.9941E-3"/>
    <n v="3.4949999999999998E-4"/>
    <n v="23"/>
    <n v="3.6215000000000002E-3"/>
    <n v="3.6191000000000001E-3"/>
    <n v="2.9941E-3"/>
    <n v="3.4949999999999998E-4"/>
  </r>
  <r>
    <x v="35"/>
    <n v="5.7569999999999995E-4"/>
    <n v="2.2606000000000002E-3"/>
    <n v="8.1999999999999994E-6"/>
    <n v="6.6339999999999997E-4"/>
    <n v="0.1089871"/>
    <n v="6.5851400000000004E-2"/>
    <n v="0"/>
    <n v="0"/>
    <n v="0"/>
    <n v="3.6162999999999998E-3"/>
    <n v="3.614E-3"/>
    <n v="1.2734726999999999"/>
    <n v="0.45853050000000001"/>
    <n v="2.8603999999999999E-3"/>
    <n v="3.3980000000000002E-4"/>
    <n v="23"/>
    <n v="3.6162999999999998E-3"/>
    <n v="3.614E-3"/>
    <n v="2.8603999999999999E-3"/>
    <n v="3.3980000000000002E-4"/>
  </r>
  <r>
    <x v="35"/>
    <n v="5.6749999999999997E-4"/>
    <n v="2.2307999999999998E-3"/>
    <n v="8.1000000000000004E-6"/>
    <n v="6.5399999999999996E-4"/>
    <n v="0.1076317"/>
    <n v="6.5857600000000002E-2"/>
    <n v="0"/>
    <n v="0"/>
    <n v="0"/>
    <n v="3.6102E-3"/>
    <n v="3.6080000000000001E-3"/>
    <n v="1.2743123000000001"/>
    <n v="0.45897250000000001"/>
    <n v="2.7320000000000001E-3"/>
    <n v="3.3030000000000001E-4"/>
    <n v="23"/>
    <n v="3.6102E-3"/>
    <n v="3.6080000000000001E-3"/>
    <n v="2.7320000000000001E-3"/>
    <n v="3.3030000000000001E-4"/>
  </r>
  <r>
    <x v="35"/>
    <n v="5.5940000000000004E-4"/>
    <n v="2.2014000000000001E-3"/>
    <n v="7.9000000000000006E-6"/>
    <n v="6.447E-4"/>
    <n v="0.1062882"/>
    <n v="6.5837499999999993E-2"/>
    <n v="0"/>
    <n v="0"/>
    <n v="0"/>
    <n v="3.6031000000000001E-3"/>
    <n v="3.6010999999999999E-3"/>
    <n v="1.2751304000000001"/>
    <n v="0.45940560000000003"/>
    <n v="2.6088999999999999E-3"/>
    <n v="3.21E-4"/>
    <n v="23"/>
    <n v="3.6031000000000001E-3"/>
    <n v="3.6010999999999999E-3"/>
    <n v="2.6088999999999999E-3"/>
    <n v="3.21E-4"/>
  </r>
  <r>
    <x v="36"/>
    <n v="5.5150000000000002E-4"/>
    <n v="2.1722E-3"/>
    <n v="7.7999999999999999E-6"/>
    <n v="6.355E-4"/>
    <n v="0.1049567"/>
    <n v="6.57919E-2"/>
    <n v="0"/>
    <n v="0"/>
    <n v="0"/>
    <n v="3.5951999999999998E-3"/>
    <n v="3.5932999999999998E-3"/>
    <n v="1.2759271000000001"/>
    <n v="0.45982980000000001"/>
    <n v="2.4908E-3"/>
    <n v="3.1199999999999999E-4"/>
    <n v="23"/>
    <n v="3.5951999999999998E-3"/>
    <n v="3.5932999999999998E-3"/>
    <n v="2.4908E-3"/>
    <n v="3.1199999999999999E-4"/>
  </r>
  <r>
    <x v="36"/>
    <n v="5.4370000000000004E-4"/>
    <n v="2.1434000000000002E-3"/>
    <n v="7.7000000000000008E-6"/>
    <n v="6.265E-4"/>
    <n v="0.1036371"/>
    <n v="6.5721600000000005E-2"/>
    <n v="0"/>
    <n v="0"/>
    <n v="0"/>
    <n v="3.5864E-3"/>
    <n v="3.5845999999999999E-3"/>
    <n v="1.2767029999999999"/>
    <n v="0.46024520000000002"/>
    <n v="2.3776000000000001E-3"/>
    <n v="3.0309999999999999E-4"/>
    <n v="23"/>
    <n v="3.5864E-3"/>
    <n v="3.5845999999999999E-3"/>
    <n v="2.3776000000000001E-3"/>
    <n v="3.0309999999999999E-4"/>
  </r>
  <r>
    <x v="36"/>
    <n v="5.3600000000000002E-4"/>
    <n v="2.1150000000000001E-3"/>
    <n v="7.6000000000000001E-6"/>
    <n v="6.1760000000000005E-4"/>
    <n v="0.1023295"/>
    <n v="6.56273E-2"/>
    <n v="0"/>
    <n v="0"/>
    <n v="0"/>
    <n v="3.5768000000000002E-3"/>
    <n v="3.5750000000000001E-3"/>
    <n v="1.2774584"/>
    <n v="0.46065200000000001"/>
    <n v="2.2691E-3"/>
    <n v="2.945E-4"/>
    <n v="23"/>
    <n v="3.5768000000000002E-3"/>
    <n v="3.5750000000000001E-3"/>
    <n v="2.2691E-3"/>
    <n v="2.945E-4"/>
  </r>
  <r>
    <x v="36"/>
    <n v="5.2840000000000005E-4"/>
    <n v="2.0868000000000002E-3"/>
    <n v="7.5000000000000002E-6"/>
    <n v="6.0880000000000005E-4"/>
    <n v="0.1010341"/>
    <n v="6.5509800000000007E-2"/>
    <n v="0"/>
    <n v="0"/>
    <n v="0"/>
    <n v="3.5664E-3"/>
    <n v="3.5647000000000001E-3"/>
    <n v="1.2781935"/>
    <n v="0.46105010000000002"/>
    <n v="2.1649999999999998E-3"/>
    <n v="2.8600000000000001E-4"/>
    <n v="23"/>
    <n v="3.5664E-3"/>
    <n v="3.5647000000000001E-3"/>
    <n v="2.1649999999999998E-3"/>
    <n v="2.8600000000000001E-4"/>
  </r>
  <r>
    <x v="37"/>
    <n v="5.2090000000000003E-4"/>
    <n v="2.0590000000000001E-3"/>
    <n v="7.4000000000000003E-6"/>
    <n v="6.0019999999999995E-4"/>
    <n v="9.9750800000000001E-2"/>
    <n v="6.5369899999999995E-2"/>
    <n v="0"/>
    <n v="0"/>
    <n v="0"/>
    <n v="3.5550999999999998E-3"/>
    <n v="3.5534999999999998E-3"/>
    <n v="1.2789088"/>
    <n v="0.46143970000000001"/>
    <n v="2.0653999999999998E-3"/>
    <n v="2.7779999999999998E-4"/>
    <n v="23"/>
    <n v="3.5550999999999998E-3"/>
    <n v="3.5534999999999998E-3"/>
    <n v="2.0653999999999998E-3"/>
    <n v="2.7779999999999998E-4"/>
  </r>
  <r>
    <x v="37"/>
    <n v="5.1349999999999996E-4"/>
    <n v="2.0314999999999999E-3"/>
    <n v="7.3000000000000004E-6"/>
    <n v="5.9159999999999996E-4"/>
    <n v="9.8479700000000003E-2"/>
    <n v="6.5208199999999994E-2"/>
    <n v="0"/>
    <n v="0"/>
    <n v="0"/>
    <n v="3.5431E-3"/>
    <n v="3.5414999999999999E-3"/>
    <n v="1.2796046000000001"/>
    <n v="0.46182079999999998"/>
    <n v="1.9699000000000001E-3"/>
    <n v="2.697E-4"/>
    <n v="23"/>
    <n v="3.5431E-3"/>
    <n v="3.5414999999999999E-3"/>
    <n v="1.9699000000000001E-3"/>
    <n v="2.697E-4"/>
  </r>
  <r>
    <x v="37"/>
    <n v="5.0620000000000005E-4"/>
    <n v="2.0043000000000001E-3"/>
    <n v="7.1999999999999997E-6"/>
    <n v="5.8319999999999997E-4"/>
    <n v="9.7220699999999993E-2"/>
    <n v="6.5025600000000003E-2"/>
    <n v="0"/>
    <n v="0"/>
    <n v="0"/>
    <n v="3.5301999999999998E-3"/>
    <n v="3.5287000000000001E-3"/>
    <n v="1.2802813"/>
    <n v="0.46219349999999998"/>
    <n v="1.8783999999999999E-3"/>
    <n v="2.6190000000000002E-4"/>
    <n v="23"/>
    <n v="3.5301999999999998E-3"/>
    <n v="3.5287000000000001E-3"/>
    <n v="1.8783999999999999E-3"/>
    <n v="2.6190000000000002E-4"/>
  </r>
  <r>
    <x v="37"/>
    <n v="4.9899999999999999E-4"/>
    <n v="1.9775000000000001E-3"/>
    <n v="7.0999999999999998E-6"/>
    <n v="5.7490000000000004E-4"/>
    <n v="9.5974100000000007E-2"/>
    <n v="6.48228E-2"/>
    <n v="0"/>
    <n v="0"/>
    <n v="0"/>
    <n v="3.5165999999999999E-3"/>
    <n v="3.5152E-3"/>
    <n v="1.2809391999999999"/>
    <n v="0.46255790000000002"/>
    <n v="1.7907999999999999E-3"/>
    <n v="2.542E-4"/>
    <n v="23"/>
    <n v="3.5165999999999999E-3"/>
    <n v="3.5152E-3"/>
    <n v="1.7907999999999999E-3"/>
    <n v="2.542E-4"/>
  </r>
  <r>
    <x v="38"/>
    <n v="4.9189999999999998E-4"/>
    <n v="1.9509E-3"/>
    <n v="6.9999999999999999E-6"/>
    <n v="5.6669999999999995E-4"/>
    <n v="9.4739599999999993E-2"/>
    <n v="6.4600400000000002E-2"/>
    <n v="0"/>
    <n v="0"/>
    <n v="0"/>
    <n v="3.5022999999999999E-3"/>
    <n v="3.5008999999999999E-3"/>
    <n v="1.2815787000000001"/>
    <n v="0.46291399999999999"/>
    <n v="1.707E-3"/>
    <n v="2.4669999999999998E-4"/>
    <n v="23"/>
    <n v="3.5022999999999999E-3"/>
    <n v="3.5008999999999999E-3"/>
    <n v="1.707E-3"/>
    <n v="2.4669999999999998E-4"/>
  </r>
  <r>
    <x v="38"/>
    <n v="4.8490000000000002E-4"/>
    <n v="1.9246999999999999E-3"/>
    <n v="6.9E-6"/>
    <n v="5.5869999999999997E-4"/>
    <n v="9.3517500000000003E-2"/>
    <n v="6.4359399999999997E-2"/>
    <n v="0"/>
    <n v="0"/>
    <n v="0"/>
    <n v="3.4873E-3"/>
    <n v="3.4859000000000001E-3"/>
    <n v="1.2822001999999999"/>
    <n v="0.46326210000000001"/>
    <n v="1.6268000000000001E-3"/>
    <n v="2.3949999999999999E-4"/>
    <n v="23"/>
    <n v="3.4873E-3"/>
    <n v="3.4859000000000001E-3"/>
    <n v="1.6268000000000001E-3"/>
    <n v="2.3949999999999999E-4"/>
  </r>
  <r>
    <x v="38"/>
    <n v="4.7800000000000002E-4"/>
    <n v="1.8988E-3"/>
    <n v="6.8000000000000001E-6"/>
    <n v="5.507E-4"/>
    <n v="9.2307600000000004E-2"/>
    <n v="6.4100199999999996E-2"/>
    <n v="0"/>
    <n v="0"/>
    <n v="0"/>
    <n v="3.4715000000000002E-3"/>
    <n v="3.4702999999999999E-3"/>
    <n v="1.2828039"/>
    <n v="0.46360210000000002"/>
    <n v="1.5499999999999999E-3"/>
    <n v="2.3240000000000001E-4"/>
    <n v="23"/>
    <n v="3.4715000000000002E-3"/>
    <n v="3.4702999999999999E-3"/>
    <n v="1.5499999999999999E-3"/>
    <n v="2.3240000000000001E-4"/>
  </r>
  <r>
    <x v="38"/>
    <n v="4.7120000000000002E-4"/>
    <n v="1.8732E-3"/>
    <n v="6.7000000000000002E-6"/>
    <n v="5.4290000000000002E-4"/>
    <n v="9.1110099999999999E-2"/>
    <n v="6.38238E-2"/>
    <n v="0"/>
    <n v="0"/>
    <n v="0"/>
    <n v="3.4551E-3"/>
    <n v="3.4539000000000002E-3"/>
    <n v="1.2833903"/>
    <n v="0.46393410000000002"/>
    <n v="1.4764999999999999E-3"/>
    <n v="2.2550000000000001E-4"/>
    <n v="23"/>
    <n v="3.4551E-3"/>
    <n v="3.4539000000000002E-3"/>
    <n v="1.4764999999999999E-3"/>
    <n v="2.2550000000000001E-4"/>
  </r>
  <r>
    <x v="39"/>
    <n v="4.6460000000000002E-4"/>
    <n v="1.8479E-3"/>
    <n v="6.6000000000000003E-6"/>
    <n v="5.352E-4"/>
    <n v="8.9924799999999999E-2"/>
    <n v="6.3530699999999996E-2"/>
    <n v="0"/>
    <n v="0"/>
    <n v="0"/>
    <n v="3.4380999999999999E-3"/>
    <n v="3.4369000000000001E-3"/>
    <n v="1.2839597"/>
    <n v="0.46425830000000001"/>
    <n v="1.4063000000000001E-3"/>
    <n v="2.187E-4"/>
    <n v="23"/>
    <n v="3.4380999999999999E-3"/>
    <n v="3.4369000000000001E-3"/>
    <n v="1.4063000000000001E-3"/>
    <n v="2.187E-4"/>
  </r>
  <r>
    <x v="39"/>
    <n v="4.5800000000000002E-4"/>
    <n v="1.8228999999999999E-3"/>
    <n v="6.4999999999999996E-6"/>
    <n v="5.2760000000000003E-4"/>
    <n v="8.8751800000000006E-2"/>
    <n v="6.3221600000000003E-2"/>
    <n v="0"/>
    <n v="0"/>
    <n v="0"/>
    <n v="3.4204000000000001E-3"/>
    <n v="3.4191999999999998E-3"/>
    <n v="1.2845124999999999"/>
    <n v="0.46457480000000001"/>
    <n v="1.3391E-3"/>
    <n v="2.1220000000000001E-4"/>
    <n v="23"/>
    <n v="3.4204000000000001E-3"/>
    <n v="3.4191999999999998E-3"/>
    <n v="1.3391E-3"/>
    <n v="2.1220000000000001E-4"/>
  </r>
  <r>
    <x v="39"/>
    <n v="4.5150000000000002E-4"/>
    <n v="1.7982E-3"/>
    <n v="6.3999999999999997E-6"/>
    <n v="5.2010000000000001E-4"/>
    <n v="8.7591100000000005E-2"/>
    <n v="6.2897300000000003E-2"/>
    <n v="0"/>
    <n v="0"/>
    <n v="0"/>
    <n v="3.4020000000000001E-3"/>
    <n v="3.4009000000000001E-3"/>
    <n v="1.2850490000000001"/>
    <n v="0.46488360000000001"/>
    <n v="1.2749E-3"/>
    <n v="2.0579999999999999E-4"/>
    <n v="23"/>
    <n v="3.4020000000000001E-3"/>
    <n v="3.4009000000000001E-3"/>
    <n v="1.2749E-3"/>
    <n v="2.0579999999999999E-4"/>
  </r>
  <r>
    <x v="39"/>
    <n v="4.4499999999999997E-4"/>
    <n v="1.7738000000000001E-3"/>
    <n v="6.2999999999999998E-6"/>
    <n v="5.1270000000000005E-4"/>
    <n v="8.6442599999999994E-2"/>
    <n v="6.2558500000000003E-2"/>
    <n v="0"/>
    <n v="0"/>
    <n v="0"/>
    <n v="3.3831E-3"/>
    <n v="3.382E-3"/>
    <n v="1.2855696000000001"/>
    <n v="0.46518490000000001"/>
    <n v="1.2135E-3"/>
    <n v="1.996E-4"/>
    <n v="23"/>
    <n v="3.3831E-3"/>
    <n v="3.382E-3"/>
    <n v="1.2135E-3"/>
    <n v="1.996E-4"/>
  </r>
  <r>
    <x v="40"/>
    <n v="4.3869999999999998E-4"/>
    <n v="1.7497000000000001E-3"/>
    <n v="6.1999999999999999E-6"/>
    <n v="5.0540000000000003E-4"/>
    <n v="8.5306400000000004E-2"/>
    <n v="6.2205700000000003E-2"/>
    <n v="0"/>
    <n v="0"/>
    <n v="0"/>
    <n v="3.3636E-3"/>
    <n v="3.3625999999999999E-3"/>
    <n v="1.2860745"/>
    <n v="0.46547870000000002"/>
    <n v="1.1548000000000001E-3"/>
    <n v="1.9359999999999999E-4"/>
    <n v="23"/>
    <n v="3.3636E-3"/>
    <n v="3.3625999999999999E-3"/>
    <n v="1.1548000000000001E-3"/>
    <n v="1.9359999999999999E-4"/>
  </r>
  <r>
    <x v="40"/>
    <n v="4.325E-4"/>
    <n v="1.7259E-3"/>
    <n v="6.1E-6"/>
    <n v="4.9819999999999997E-4"/>
    <n v="8.4182400000000004E-2"/>
    <n v="6.1839600000000002E-2"/>
    <n v="0"/>
    <n v="0"/>
    <n v="0"/>
    <n v="3.3436E-3"/>
    <n v="3.3425999999999998E-3"/>
    <n v="1.2865643"/>
    <n v="0.46576509999999999"/>
    <n v="1.0988E-3"/>
    <n v="1.8770000000000001E-4"/>
    <n v="23"/>
    <n v="3.3436E-3"/>
    <n v="3.3425999999999998E-3"/>
    <n v="1.0988E-3"/>
    <n v="1.8770000000000001E-4"/>
  </r>
  <r>
    <x v="40"/>
    <n v="4.2630000000000001E-4"/>
    <n v="1.7024E-3"/>
    <n v="6.1E-6"/>
    <n v="4.9109999999999996E-4"/>
    <n v="8.3070599999999994E-2"/>
    <n v="6.1461000000000002E-2"/>
    <n v="0"/>
    <n v="0"/>
    <n v="0"/>
    <n v="3.323E-3"/>
    <n v="3.3219999999999999E-3"/>
    <n v="1.2870391000000001"/>
    <n v="0.46604430000000002"/>
    <n v="1.0453000000000001E-3"/>
    <n v="1.8200000000000001E-4"/>
    <n v="23"/>
    <n v="3.323E-3"/>
    <n v="3.3219999999999999E-3"/>
    <n v="1.0453000000000001E-3"/>
    <n v="1.8200000000000001E-4"/>
  </r>
  <r>
    <x v="40"/>
    <n v="4.2030000000000002E-4"/>
    <n v="1.6791E-3"/>
    <n v="6.0000000000000002E-6"/>
    <n v="4.8420000000000001E-4"/>
    <n v="8.1971000000000002E-2"/>
    <n v="6.1070300000000001E-2"/>
    <n v="0"/>
    <n v="0"/>
    <n v="0"/>
    <n v="3.3019999999999998E-3"/>
    <n v="3.3010000000000001E-3"/>
    <n v="1.2874994"/>
    <n v="0.46631640000000002"/>
    <n v="9.9409999999999993E-4"/>
    <n v="1.7650000000000001E-4"/>
    <n v="23"/>
    <n v="3.3019999999999998E-3"/>
    <n v="3.3010000000000001E-3"/>
    <n v="9.9409999999999993E-4"/>
    <n v="1.7650000000000001E-4"/>
  </r>
  <r>
    <x v="41"/>
    <n v="4.1429999999999999E-4"/>
    <n v="1.6562E-3"/>
    <n v="5.9000000000000003E-6"/>
    <n v="4.773E-4"/>
    <n v="8.0883399999999994E-2"/>
    <n v="6.0668199999999999E-2"/>
    <n v="0"/>
    <n v="0"/>
    <n v="0"/>
    <n v="3.2804000000000002E-3"/>
    <n v="3.2794999999999999E-3"/>
    <n v="1.2879455"/>
    <n v="0.46658149999999998"/>
    <n v="9.4530000000000005E-4"/>
    <n v="1.7110000000000001E-4"/>
    <n v="23"/>
    <n v="3.2804000000000002E-3"/>
    <n v="3.2794999999999999E-3"/>
    <n v="9.4530000000000005E-4"/>
    <n v="1.7110000000000001E-4"/>
  </r>
  <r>
    <x v="41"/>
    <n v="4.0840000000000001E-4"/>
    <n v="1.6336E-3"/>
    <n v="5.8000000000000004E-6"/>
    <n v="4.705E-4"/>
    <n v="7.9808000000000004E-2"/>
    <n v="6.0255400000000001E-2"/>
    <n v="0"/>
    <n v="0"/>
    <n v="0"/>
    <n v="3.2583999999999998E-3"/>
    <n v="3.2575E-3"/>
    <n v="1.2883777999999999"/>
    <n v="0.46683970000000002"/>
    <n v="8.9879999999999995E-4"/>
    <n v="1.6579999999999999E-4"/>
    <n v="23"/>
    <n v="3.2583999999999998E-3"/>
    <n v="3.2575E-3"/>
    <n v="8.9879999999999995E-4"/>
    <n v="1.6579999999999999E-4"/>
  </r>
  <r>
    <x v="41"/>
    <n v="4.0259999999999997E-4"/>
    <n v="1.6111999999999999E-3"/>
    <n v="5.6999999999999996E-6"/>
    <n v="4.638E-4"/>
    <n v="7.8744599999999998E-2"/>
    <n v="5.9832299999999998E-2"/>
    <n v="0"/>
    <n v="0"/>
    <n v="0"/>
    <n v="3.2358999999999999E-3"/>
    <n v="3.235E-3"/>
    <n v="1.2887964000000001"/>
    <n v="0.46709099999999998"/>
    <n v="8.543E-4"/>
    <n v="1.6080000000000001E-4"/>
    <n v="23"/>
    <n v="3.2358999999999999E-3"/>
    <n v="3.235E-3"/>
    <n v="8.543E-4"/>
    <n v="1.6080000000000001E-4"/>
  </r>
  <r>
    <x v="41"/>
    <n v="3.969E-4"/>
    <n v="1.5891E-3"/>
    <n v="5.5999999999999997E-6"/>
    <n v="4.572E-4"/>
    <n v="7.7693200000000004E-2"/>
    <n v="5.93997E-2"/>
    <n v="0"/>
    <n v="0"/>
    <n v="0"/>
    <n v="3.2130000000000001E-3"/>
    <n v="3.2122000000000001E-3"/>
    <n v="1.2892018999999999"/>
    <n v="0.46733570000000002"/>
    <n v="8.1189999999999995E-4"/>
    <n v="1.5579999999999999E-4"/>
    <n v="23"/>
    <n v="3.2130000000000001E-3"/>
    <n v="3.2122000000000001E-3"/>
    <n v="8.1189999999999995E-4"/>
    <n v="1.5579999999999999E-4"/>
  </r>
  <r>
    <x v="42"/>
    <n v="3.9130000000000002E-4"/>
    <n v="1.5673E-3"/>
    <n v="5.5999999999999997E-6"/>
    <n v="4.507E-4"/>
    <n v="7.6653799999999994E-2"/>
    <n v="5.8958000000000003E-2"/>
    <n v="0"/>
    <n v="0"/>
    <n v="0"/>
    <n v="3.1897000000000002E-3"/>
    <n v="3.1889000000000002E-3"/>
    <n v="1.2895943999999999"/>
    <n v="0.46757379999999998"/>
    <n v="7.7139999999999999E-4"/>
    <n v="1.5100000000000001E-4"/>
    <n v="23"/>
    <n v="3.1897000000000002E-3"/>
    <n v="3.1889000000000002E-3"/>
    <n v="7.7139999999999999E-4"/>
    <n v="1.5100000000000001E-4"/>
  </r>
  <r>
    <x v="42"/>
    <n v="3.857E-4"/>
    <n v="1.5458E-3"/>
    <n v="5.4999999999999999E-6"/>
    <n v="4.4430000000000001E-4"/>
    <n v="7.5626200000000005E-2"/>
    <n v="5.8507900000000002E-2"/>
    <n v="0"/>
    <n v="0"/>
    <n v="0"/>
    <n v="3.1660999999999998E-3"/>
    <n v="3.1652E-3"/>
    <n v="1.2899744"/>
    <n v="0.46780539999999998"/>
    <n v="7.3280000000000003E-4"/>
    <n v="1.4640000000000001E-4"/>
    <n v="23"/>
    <n v="3.1660999999999998E-3"/>
    <n v="3.1652E-3"/>
    <n v="7.3280000000000003E-4"/>
    <n v="1.4640000000000001E-4"/>
  </r>
  <r>
    <x v="42"/>
    <n v="3.8020000000000003E-4"/>
    <n v="1.5245E-3"/>
    <n v="5.4E-6"/>
    <n v="4.3800000000000002E-4"/>
    <n v="7.4610499999999996E-2"/>
    <n v="5.8049700000000003E-2"/>
    <n v="0"/>
    <n v="0"/>
    <n v="0"/>
    <n v="3.1419999999999998E-3"/>
    <n v="3.1411999999999998E-3"/>
    <n v="1.2903422"/>
    <n v="0.46803070000000002"/>
    <n v="6.9609999999999995E-4"/>
    <n v="1.4190000000000001E-4"/>
    <n v="23"/>
    <n v="3.1419999999999998E-3"/>
    <n v="3.1411999999999998E-3"/>
    <n v="6.9609999999999995E-4"/>
    <n v="1.4190000000000001E-4"/>
  </r>
  <r>
    <x v="42"/>
    <n v="3.748E-4"/>
    <n v="1.5035000000000001E-3"/>
    <n v="5.3000000000000001E-6"/>
    <n v="4.3179999999999998E-4"/>
    <n v="7.3606599999999994E-2"/>
    <n v="5.7584200000000002E-2"/>
    <n v="0"/>
    <n v="0"/>
    <n v="0"/>
    <n v="3.1175999999999999E-3"/>
    <n v="3.1167999999999999E-3"/>
    <n v="1.2906979999999999"/>
    <n v="0.46824979999999999"/>
    <n v="6.6100000000000002E-4"/>
    <n v="1.3750000000000001E-4"/>
    <n v="23"/>
    <n v="3.1175999999999999E-3"/>
    <n v="3.1167999999999999E-3"/>
    <n v="6.6100000000000002E-4"/>
    <n v="1.3750000000000001E-4"/>
  </r>
  <r>
    <x v="43"/>
    <n v="3.6949999999999998E-4"/>
    <n v="1.4828E-3"/>
    <n v="5.3000000000000001E-6"/>
    <n v="4.2559999999999999E-4"/>
    <n v="7.2614399999999996E-2"/>
    <n v="5.7111700000000001E-2"/>
    <n v="0"/>
    <n v="0"/>
    <n v="0"/>
    <n v="3.0929E-3"/>
    <n v="3.0921E-3"/>
    <n v="1.2910421000000001"/>
    <n v="0.46846270000000001"/>
    <n v="6.2759999999999997E-4"/>
    <n v="1.3329999999999999E-4"/>
    <n v="23"/>
    <n v="3.0929E-3"/>
    <n v="3.0921E-3"/>
    <n v="6.2759999999999997E-4"/>
    <n v="1.3329999999999999E-4"/>
  </r>
  <r>
    <x v="43"/>
    <n v="3.6430000000000002E-4"/>
    <n v="1.4622999999999999E-3"/>
    <n v="5.2000000000000002E-6"/>
    <n v="4.1960000000000001E-4"/>
    <n v="7.1633799999999997E-2"/>
    <n v="5.66329E-2"/>
    <n v="0"/>
    <n v="0"/>
    <n v="0"/>
    <n v="3.0679000000000001E-3"/>
    <n v="3.0671000000000001E-3"/>
    <n v="1.2913749999999999"/>
    <n v="0.46866960000000002"/>
    <n v="5.9570000000000001E-4"/>
    <n v="1.292E-4"/>
    <n v="23"/>
    <n v="3.0679000000000001E-3"/>
    <n v="3.0671000000000001E-3"/>
    <n v="5.9570000000000001E-4"/>
    <n v="1.292E-4"/>
  </r>
  <r>
    <x v="43"/>
    <n v="3.591E-4"/>
    <n v="1.4422E-3"/>
    <n v="5.1000000000000003E-6"/>
    <n v="4.1360000000000002E-4"/>
    <n v="7.0664900000000003E-2"/>
    <n v="5.6148099999999999E-2"/>
    <n v="0"/>
    <n v="0"/>
    <n v="0"/>
    <n v="3.0425999999999999E-3"/>
    <n v="3.0419000000000002E-3"/>
    <n v="1.2916968"/>
    <n v="0.46887069999999997"/>
    <n v="5.6539999999999997E-4"/>
    <n v="1.2520000000000001E-4"/>
    <n v="23"/>
    <n v="3.0425999999999999E-3"/>
    <n v="3.0419000000000002E-3"/>
    <n v="5.6539999999999997E-4"/>
    <n v="1.2520000000000001E-4"/>
  </r>
  <r>
    <x v="43"/>
    <n v="3.5399999999999999E-4"/>
    <n v="1.4222E-3"/>
    <n v="5.0000000000000004E-6"/>
    <n v="4.0769999999999999E-4"/>
    <n v="6.9707500000000006E-2"/>
    <n v="5.56578E-2"/>
    <n v="0"/>
    <n v="0"/>
    <n v="0"/>
    <n v="3.0171E-3"/>
    <n v="3.0163E-3"/>
    <n v="1.2920077999999999"/>
    <n v="0.46906589999999998"/>
    <n v="5.3649999999999998E-4"/>
    <n v="1.2129999999999999E-4"/>
    <n v="23"/>
    <n v="3.0171E-3"/>
    <n v="3.0163E-3"/>
    <n v="5.3649999999999998E-4"/>
    <n v="1.2129999999999999E-4"/>
  </r>
  <r>
    <x v="44"/>
    <n v="3.4890000000000002E-4"/>
    <n v="1.4025000000000001E-3"/>
    <n v="5.0000000000000004E-6"/>
    <n v="4.0190000000000001E-4"/>
    <n v="6.8761500000000003E-2"/>
    <n v="5.5162599999999999E-2"/>
    <n v="0"/>
    <n v="0"/>
    <n v="0"/>
    <n v="2.9913000000000001E-3"/>
    <n v="2.9905000000000001E-3"/>
    <n v="1.2923085000000001"/>
    <n v="0.46925549999999999"/>
    <n v="5.0900000000000001E-4"/>
    <n v="1.176E-4"/>
    <n v="23"/>
    <n v="2.9913000000000001E-3"/>
    <n v="2.9905000000000001E-3"/>
    <n v="5.0900000000000001E-4"/>
    <n v="1.176E-4"/>
  </r>
  <r>
    <x v="44"/>
    <n v="3.4400000000000001E-4"/>
    <n v="1.3831E-3"/>
    <n v="4.8999999999999997E-6"/>
    <n v="3.9619999999999998E-4"/>
    <n v="6.7826899999999996E-2"/>
    <n v="5.4662799999999998E-2"/>
    <n v="0"/>
    <n v="0"/>
    <n v="0"/>
    <n v="2.9651999999999999E-3"/>
    <n v="2.9645000000000001E-3"/>
    <n v="1.2925989"/>
    <n v="0.46943960000000001"/>
    <n v="4.8280000000000003E-4"/>
    <n v="1.1400000000000001E-4"/>
    <n v="23"/>
    <n v="2.9651999999999999E-3"/>
    <n v="2.9645000000000001E-3"/>
    <n v="4.8280000000000003E-4"/>
    <n v="1.1400000000000001E-4"/>
  </r>
  <r>
    <x v="44"/>
    <n v="3.391E-4"/>
    <n v="1.364E-3"/>
    <n v="4.7999999999999998E-6"/>
    <n v="3.9060000000000001E-4"/>
    <n v="6.6903599999999994E-2"/>
    <n v="5.4158900000000003E-2"/>
    <n v="0"/>
    <n v="0"/>
    <n v="0"/>
    <n v="2.9390000000000002E-3"/>
    <n v="2.9383E-3"/>
    <n v="1.2928795"/>
    <n v="0.46961819999999999"/>
    <n v="4.5780000000000001E-4"/>
    <n v="1.105E-4"/>
    <n v="23"/>
    <n v="2.9390000000000002E-3"/>
    <n v="2.9383E-3"/>
    <n v="4.5780000000000001E-4"/>
    <n v="1.105E-4"/>
  </r>
  <r>
    <x v="44"/>
    <n v="3.3429999999999999E-4"/>
    <n v="1.3450000000000001E-3"/>
    <n v="4.7999999999999998E-6"/>
    <n v="3.8499999999999998E-4"/>
    <n v="6.5991499999999995E-2"/>
    <n v="5.3651299999999999E-2"/>
    <n v="0"/>
    <n v="0"/>
    <n v="0"/>
    <n v="2.9126E-3"/>
    <n v="2.9118999999999998E-3"/>
    <n v="1.2931505000000001"/>
    <n v="0.46979159999999998"/>
    <n v="4.3409999999999998E-4"/>
    <n v="1.071E-4"/>
    <n v="23"/>
    <n v="2.9126E-3"/>
    <n v="2.9118999999999998E-3"/>
    <n v="4.3409999999999998E-4"/>
    <n v="1.071E-4"/>
  </r>
  <r>
    <x v="45"/>
    <n v="3.2949999999999999E-4"/>
    <n v="1.3263999999999999E-3"/>
    <n v="4.6999999999999999E-6"/>
    <n v="3.7960000000000001E-4"/>
    <n v="6.5090499999999996E-2"/>
    <n v="5.31405E-2"/>
    <n v="0"/>
    <n v="0"/>
    <n v="0"/>
    <n v="2.8860000000000001E-3"/>
    <n v="2.8852999999999999E-3"/>
    <n v="1.2934121000000001"/>
    <n v="0.46995969999999998"/>
    <n v="4.1149999999999997E-4"/>
    <n v="1.038E-4"/>
    <n v="23"/>
    <n v="2.8860000000000001E-3"/>
    <n v="2.8852999999999999E-3"/>
    <n v="4.1149999999999997E-4"/>
    <n v="1.038E-4"/>
  </r>
  <r>
    <x v="45"/>
    <n v="3.2479999999999998E-4"/>
    <n v="1.3079000000000001E-3"/>
    <n v="4.6E-6"/>
    <n v="3.7419999999999999E-4"/>
    <n v="6.4200699999999999E-2"/>
    <n v="5.2626699999999998E-2"/>
    <n v="0"/>
    <n v="0"/>
    <n v="0"/>
    <n v="2.8592000000000001E-3"/>
    <n v="2.8584999999999999E-3"/>
    <n v="1.2936646999999999"/>
    <n v="0.4701227"/>
    <n v="3.901E-4"/>
    <n v="1.0060000000000001E-4"/>
    <n v="23"/>
    <n v="2.8592000000000001E-3"/>
    <n v="2.8584999999999999E-3"/>
    <n v="3.901E-4"/>
    <n v="1.0060000000000001E-4"/>
  </r>
  <r>
    <x v="45"/>
    <n v="3.2019999999999998E-4"/>
    <n v="1.2898E-3"/>
    <n v="4.6E-6"/>
    <n v="3.6890000000000002E-4"/>
    <n v="6.3321799999999998E-2"/>
    <n v="5.2110400000000001E-2"/>
    <n v="0"/>
    <n v="0"/>
    <n v="0"/>
    <n v="2.8322999999999998E-3"/>
    <n v="2.8316999999999999E-3"/>
    <n v="1.2939084999999999"/>
    <n v="0.4702808"/>
    <n v="3.6969999999999999E-4"/>
    <n v="9.7600000000000001E-5"/>
    <n v="23"/>
    <n v="2.8322999999999998E-3"/>
    <n v="2.8316999999999999E-3"/>
    <n v="3.6969999999999999E-4"/>
    <n v="9.7600000000000001E-5"/>
  </r>
  <r>
    <x v="45"/>
    <n v="3.1569999999999998E-4"/>
    <n v="1.2718E-3"/>
    <n v="4.5000000000000001E-6"/>
    <n v="3.636E-4"/>
    <n v="6.2453799999999997E-2"/>
    <n v="5.1591999999999999E-2"/>
    <n v="0"/>
    <n v="0"/>
    <n v="0"/>
    <n v="2.8053000000000002E-3"/>
    <n v="2.8046E-3"/>
    <n v="1.2941437"/>
    <n v="0.47043400000000002"/>
    <n v="3.502E-4"/>
    <n v="9.4599999999999996E-5"/>
    <n v="23"/>
    <n v="2.8053000000000002E-3"/>
    <n v="2.8046E-3"/>
    <n v="3.502E-4"/>
    <n v="9.4599999999999996E-5"/>
  </r>
  <r>
    <x v="46"/>
    <n v="3.1119999999999997E-4"/>
    <n v="1.2541E-3"/>
    <n v="4.4000000000000002E-6"/>
    <n v="3.5839999999999998E-4"/>
    <n v="6.1596600000000001E-2"/>
    <n v="5.1071800000000001E-2"/>
    <n v="0"/>
    <n v="0"/>
    <n v="0"/>
    <n v="2.7782000000000002E-3"/>
    <n v="2.7775E-3"/>
    <n v="1.2943705999999999"/>
    <n v="0.47058240000000001"/>
    <n v="3.3179999999999999E-4"/>
    <n v="9.1700000000000006E-5"/>
    <n v="23"/>
    <n v="2.7782000000000002E-3"/>
    <n v="2.7775E-3"/>
    <n v="3.3179999999999999E-4"/>
    <n v="9.1700000000000006E-5"/>
  </r>
  <r>
    <x v="46"/>
    <n v="3.0679999999999998E-4"/>
    <n v="1.2366E-3"/>
    <n v="4.4000000000000002E-6"/>
    <n v="3.5330000000000002E-4"/>
    <n v="6.0750100000000001E-2"/>
    <n v="5.0550100000000001E-2"/>
    <n v="0"/>
    <n v="0"/>
    <n v="0"/>
    <n v="2.7509000000000001E-3"/>
    <n v="2.7502999999999998E-3"/>
    <n v="1.2945895000000001"/>
    <n v="0.47072619999999998"/>
    <n v="3.143E-4"/>
    <n v="8.8900000000000006E-5"/>
    <n v="23"/>
    <n v="2.7509000000000001E-3"/>
    <n v="2.7502999999999998E-3"/>
    <n v="3.143E-4"/>
    <n v="8.8900000000000006E-5"/>
  </r>
  <r>
    <x v="46"/>
    <n v="3.0239999999999998E-4"/>
    <n v="1.2194E-3"/>
    <n v="4.3000000000000003E-6"/>
    <n v="3.4830000000000001E-4"/>
    <n v="5.9914299999999997E-2"/>
    <n v="5.0027299999999997E-2"/>
    <n v="0"/>
    <n v="0"/>
    <n v="0"/>
    <n v="2.7236000000000001E-3"/>
    <n v="2.7230000000000002E-3"/>
    <n v="1.2948005"/>
    <n v="0.47086549999999999"/>
    <n v="2.9760000000000002E-4"/>
    <n v="8.6199999999999995E-5"/>
    <n v="23"/>
    <n v="2.7236000000000001E-3"/>
    <n v="2.7230000000000002E-3"/>
    <n v="2.9760000000000002E-4"/>
    <n v="8.6199999999999995E-5"/>
  </r>
  <r>
    <x v="46"/>
    <n v="2.9809999999999998E-4"/>
    <n v="1.2024E-3"/>
    <n v="4.1999999999999996E-6"/>
    <n v="3.434E-4"/>
    <n v="5.9089000000000003E-2"/>
    <n v="4.9503800000000001E-2"/>
    <n v="0"/>
    <n v="0"/>
    <n v="0"/>
    <n v="2.6963E-3"/>
    <n v="2.6957000000000001E-3"/>
    <n v="1.295004"/>
    <n v="0.47100029999999998"/>
    <n v="2.8180000000000002E-4"/>
    <n v="8.3599999999999999E-5"/>
    <n v="23"/>
    <n v="2.6963E-3"/>
    <n v="2.6957000000000001E-3"/>
    <n v="2.8180000000000002E-4"/>
    <n v="8.3599999999999999E-5"/>
  </r>
  <r>
    <x v="47"/>
    <n v="2.9389999999999999E-4"/>
    <n v="1.1856E-3"/>
    <n v="4.1999999999999996E-6"/>
    <n v="3.3849999999999999E-4"/>
    <n v="5.8274100000000002E-2"/>
    <n v="4.8979700000000001E-2"/>
    <n v="0"/>
    <n v="0"/>
    <n v="0"/>
    <n v="2.6689000000000001E-3"/>
    <n v="2.6683000000000002E-3"/>
    <n v="1.2952001"/>
    <n v="0.47113090000000002"/>
    <n v="2.6669999999999998E-4"/>
    <n v="8.1100000000000006E-5"/>
    <n v="23"/>
    <n v="2.6689000000000001E-3"/>
    <n v="2.6683000000000002E-3"/>
    <n v="2.6669999999999998E-4"/>
    <n v="8.1100000000000006E-5"/>
  </r>
  <r>
    <x v="47"/>
    <n v="2.8969999999999999E-4"/>
    <n v="1.1689999999999999E-3"/>
    <n v="4.0999999999999997E-6"/>
    <n v="3.3369999999999998E-4"/>
    <n v="5.7469699999999999E-2"/>
    <n v="4.8455400000000003E-2"/>
    <n v="0"/>
    <n v="0"/>
    <n v="0"/>
    <n v="2.6413999999999999E-3"/>
    <n v="2.6408999999999998E-3"/>
    <n v="1.2953891"/>
    <n v="0.47125719999999999"/>
    <n v="2.5240000000000001E-4"/>
    <n v="7.8700000000000002E-5"/>
    <n v="23"/>
    <n v="2.6413999999999999E-3"/>
    <n v="2.6408999999999998E-3"/>
    <n v="2.5240000000000001E-4"/>
    <n v="7.8700000000000002E-5"/>
  </r>
  <r>
    <x v="47"/>
    <n v="2.856E-4"/>
    <n v="1.1527E-3"/>
    <n v="4.0999999999999997E-6"/>
    <n v="3.2890000000000003E-4"/>
    <n v="5.6675499999999997E-2"/>
    <n v="4.79312E-2"/>
    <n v="0"/>
    <n v="0"/>
    <n v="0"/>
    <n v="2.614E-3"/>
    <n v="2.6134000000000001E-3"/>
    <n v="1.2955711999999999"/>
    <n v="0.4713794"/>
    <n v="2.3890000000000001E-4"/>
    <n v="7.6299999999999998E-5"/>
    <n v="23"/>
    <n v="2.614E-3"/>
    <n v="2.6134000000000001E-3"/>
    <n v="2.3890000000000001E-4"/>
    <n v="7.6299999999999998E-5"/>
  </r>
  <r>
    <x v="47"/>
    <n v="2.8150000000000001E-4"/>
    <n v="1.1364999999999999E-3"/>
    <n v="3.9999999999999998E-6"/>
    <n v="3.2430000000000002E-4"/>
    <n v="5.5891400000000001E-2"/>
    <n v="4.7407299999999999E-2"/>
    <n v="0"/>
    <n v="0"/>
    <n v="0"/>
    <n v="2.5864999999999998E-3"/>
    <n v="2.5860000000000002E-3"/>
    <n v="1.2957467"/>
    <n v="0.47149760000000002"/>
    <n v="2.2599999999999999E-4"/>
    <n v="7.4099999999999999E-5"/>
    <n v="23"/>
    <n v="2.5864999999999998E-3"/>
    <n v="2.5860000000000002E-3"/>
    <n v="2.2599999999999999E-4"/>
    <n v="7.4099999999999999E-5"/>
  </r>
  <r>
    <x v="48"/>
    <n v="2.7750000000000002E-4"/>
    <n v="1.1206E-3"/>
    <n v="3.8999999999999999E-6"/>
    <n v="3.1970000000000002E-4"/>
    <n v="5.51175E-2"/>
    <n v="4.6884000000000002E-2"/>
    <n v="0"/>
    <n v="0"/>
    <n v="0"/>
    <n v="2.5590999999999999E-3"/>
    <n v="2.5585E-3"/>
    <n v="1.2959156000000001"/>
    <n v="0.47161189999999997"/>
    <n v="2.1379999999999999E-4"/>
    <n v="7.1899999999999999E-5"/>
    <n v="23"/>
    <n v="2.5590999999999999E-3"/>
    <n v="2.5585E-3"/>
    <n v="2.1379999999999999E-4"/>
    <n v="7.1899999999999999E-5"/>
  </r>
  <r>
    <x v="48"/>
    <n v="2.7359999999999998E-4"/>
    <n v="1.1049E-3"/>
    <n v="3.8999999999999999E-6"/>
    <n v="3.1510000000000002E-4"/>
    <n v="5.4353499999999999E-2"/>
    <n v="4.6361600000000003E-2"/>
    <n v="0"/>
    <n v="0"/>
    <n v="0"/>
    <n v="2.5316000000000002E-3"/>
    <n v="2.5311000000000001E-3"/>
    <n v="1.2960783"/>
    <n v="0.47172239999999999"/>
    <n v="2.0220000000000001E-4"/>
    <n v="6.9800000000000003E-5"/>
    <n v="23"/>
    <n v="2.5316000000000002E-3"/>
    <n v="2.5311000000000001E-3"/>
    <n v="2.0220000000000001E-4"/>
    <n v="6.9800000000000003E-5"/>
  </r>
  <r>
    <x v="48"/>
    <n v="2.697E-4"/>
    <n v="1.0893999999999999E-3"/>
    <n v="3.8E-6"/>
    <n v="3.1060000000000001E-4"/>
    <n v="5.3599399999999998E-2"/>
    <n v="4.58403E-2"/>
    <n v="0"/>
    <n v="0"/>
    <n v="0"/>
    <n v="2.5041999999999998E-3"/>
    <n v="2.5037000000000002E-3"/>
    <n v="1.2962349"/>
    <n v="0.4718292"/>
    <n v="1.9120000000000001E-4"/>
    <n v="6.7700000000000006E-5"/>
    <n v="23"/>
    <n v="2.5041999999999998E-3"/>
    <n v="2.5037000000000002E-3"/>
    <n v="1.9120000000000001E-4"/>
    <n v="6.7700000000000006E-5"/>
  </r>
  <r>
    <x v="48"/>
    <n v="2.6590000000000001E-4"/>
    <n v="1.0742E-3"/>
    <n v="3.8E-6"/>
    <n v="3.0620000000000002E-4"/>
    <n v="5.2855199999999998E-2"/>
    <n v="4.5320300000000001E-2"/>
    <n v="0"/>
    <n v="0"/>
    <n v="0"/>
    <n v="2.4767999999999999E-3"/>
    <n v="2.4762999999999999E-3"/>
    <n v="1.2963856"/>
    <n v="0.47193239999999997"/>
    <n v="1.808E-4"/>
    <n v="6.5699999999999998E-5"/>
    <n v="23"/>
    <n v="2.4767999999999999E-3"/>
    <n v="2.4762999999999999E-3"/>
    <n v="1.808E-4"/>
    <n v="6.5699999999999998E-5"/>
  </r>
  <r>
    <x v="49"/>
    <n v="2.6209999999999997E-4"/>
    <n v="1.0591000000000001E-3"/>
    <n v="3.7000000000000002E-6"/>
    <n v="3.0190000000000002E-4"/>
    <n v="5.2120600000000003E-2"/>
    <n v="4.4801800000000003E-2"/>
    <n v="0"/>
    <n v="0"/>
    <n v="0"/>
    <n v="2.4494999999999999E-3"/>
    <n v="2.4489999999999998E-3"/>
    <n v="1.2965306000000001"/>
    <n v="0.47203220000000001"/>
    <n v="1.7090000000000001E-4"/>
    <n v="6.3800000000000006E-5"/>
    <n v="23"/>
    <n v="2.4494999999999999E-3"/>
    <n v="2.4489999999999998E-3"/>
    <n v="1.7090000000000001E-4"/>
    <n v="6.3800000000000006E-5"/>
  </r>
  <r>
    <x v="49"/>
    <n v="2.5839999999999999E-4"/>
    <n v="1.0441999999999999E-3"/>
    <n v="3.7000000000000002E-6"/>
    <n v="2.9760000000000002E-4"/>
    <n v="5.13956E-2"/>
    <n v="4.4285100000000001E-2"/>
    <n v="0"/>
    <n v="0"/>
    <n v="0"/>
    <n v="2.4223000000000001E-3"/>
    <n v="2.4218E-3"/>
    <n v="1.2966702000000001"/>
    <n v="0.47212850000000001"/>
    <n v="1.615E-4"/>
    <n v="6.2000000000000003E-5"/>
    <n v="23"/>
    <n v="2.4223000000000001E-3"/>
    <n v="2.4218E-3"/>
    <n v="1.615E-4"/>
    <n v="6.2000000000000003E-5"/>
  </r>
  <r>
    <x v="49"/>
    <n v="2.5470000000000001E-4"/>
    <n v="1.0296000000000001E-3"/>
    <n v="3.5999999999999998E-6"/>
    <n v="2.9329999999999997E-4"/>
    <n v="5.0680099999999999E-2"/>
    <n v="4.3770299999999998E-2"/>
    <n v="0"/>
    <n v="0"/>
    <n v="0"/>
    <n v="2.3950999999999998E-3"/>
    <n v="2.3946000000000002E-3"/>
    <n v="1.2968044000000001"/>
    <n v="0.47222140000000001"/>
    <n v="1.527E-4"/>
    <n v="6.02E-5"/>
    <n v="23"/>
    <n v="2.3950999999999998E-3"/>
    <n v="2.3946000000000002E-3"/>
    <n v="1.527E-4"/>
    <n v="6.02E-5"/>
  </r>
  <r>
    <x v="49"/>
    <n v="2.5109999999999998E-4"/>
    <n v="1.0150999999999999E-3"/>
    <n v="3.5999999999999998E-6"/>
    <n v="2.8919999999999998E-4"/>
    <n v="4.9973999999999998E-2"/>
    <n v="4.32576E-2"/>
    <n v="0"/>
    <n v="0"/>
    <n v="0"/>
    <n v="2.3679999999999999E-3"/>
    <n v="2.3674999999999998E-3"/>
    <n v="1.2969335"/>
    <n v="0.47231119999999999"/>
    <n v="1.4420000000000001E-4"/>
    <n v="5.8499999999999999E-5"/>
    <n v="23"/>
    <n v="2.3679999999999999E-3"/>
    <n v="2.3674999999999998E-3"/>
    <n v="1.4420000000000001E-4"/>
    <n v="5.8499999999999999E-5"/>
  </r>
  <r>
    <x v="50"/>
    <n v="2.475E-4"/>
    <n v="1.0009000000000001E-3"/>
    <n v="3.4999999999999999E-6"/>
    <n v="2.8509999999999999E-4"/>
    <n v="4.9277300000000003E-2"/>
    <n v="4.2747199999999999E-2"/>
    <n v="0"/>
    <n v="0"/>
    <n v="0"/>
    <n v="2.3410000000000002E-3"/>
    <n v="2.3405000000000001E-3"/>
    <n v="1.2970576"/>
    <n v="0.47239779999999998"/>
    <n v="1.3630000000000001E-4"/>
    <n v="5.6799999999999998E-5"/>
    <n v="23"/>
    <n v="2.3410000000000002E-3"/>
    <n v="2.3405000000000001E-3"/>
    <n v="1.3630000000000001E-4"/>
    <n v="5.6799999999999998E-5"/>
  </r>
  <r>
    <x v="50"/>
    <n v="2.4399999999999999E-4"/>
    <n v="9.8679999999999992E-4"/>
    <n v="3.4999999999999999E-6"/>
    <n v="2.81E-4"/>
    <n v="4.85897E-2"/>
    <n v="4.22393E-2"/>
    <n v="0"/>
    <n v="0"/>
    <n v="0"/>
    <n v="2.3140999999999999E-3"/>
    <n v="2.3135999999999999E-3"/>
    <n v="1.2971769"/>
    <n v="0.4724814"/>
    <n v="1.2870000000000001E-4"/>
    <n v="5.52E-5"/>
    <n v="23"/>
    <n v="2.3140999999999999E-3"/>
    <n v="2.3135999999999999E-3"/>
    <n v="1.2870000000000001E-4"/>
    <n v="5.52E-5"/>
  </r>
  <r>
    <x v="50"/>
    <n v="2.4049999999999999E-4"/>
    <n v="9.7289999999999996E-4"/>
    <n v="3.4000000000000001E-6"/>
    <n v="2.7700000000000001E-4"/>
    <n v="4.7911299999999997E-2"/>
    <n v="4.1734E-2"/>
    <n v="0"/>
    <n v="0"/>
    <n v="0"/>
    <n v="2.2872999999999999E-3"/>
    <n v="2.2867999999999999E-3"/>
    <n v="1.2972916000000001"/>
    <n v="0.47256209999999998"/>
    <n v="1.215E-4"/>
    <n v="5.3699999999999997E-5"/>
    <n v="23"/>
    <n v="2.2872999999999999E-3"/>
    <n v="2.2867999999999999E-3"/>
    <n v="1.215E-4"/>
    <n v="5.3699999999999997E-5"/>
  </r>
  <r>
    <x v="50"/>
    <n v="2.3709999999999999E-4"/>
    <n v="9.592E-4"/>
    <n v="3.4000000000000001E-6"/>
    <n v="2.7310000000000002E-4"/>
    <n v="4.72418E-2"/>
    <n v="4.1231499999999997E-2"/>
    <n v="0"/>
    <n v="0"/>
    <n v="0"/>
    <n v="2.2606000000000002E-3"/>
    <n v="2.2602E-3"/>
    <n v="1.2974018"/>
    <n v="0.4726398"/>
    <n v="1.148E-4"/>
    <n v="5.2200000000000002E-5"/>
    <n v="23"/>
    <n v="2.2606000000000002E-3"/>
    <n v="2.2602E-3"/>
    <n v="1.148E-4"/>
    <n v="5.2200000000000002E-5"/>
  </r>
  <r>
    <x v="51"/>
    <n v="2.3369999999999999E-4"/>
    <n v="9.4569999999999995E-4"/>
    <n v="3.3000000000000002E-6"/>
    <n v="2.6919999999999998E-4"/>
    <n v="4.6581299999999999E-2"/>
    <n v="4.0731900000000001E-2"/>
    <n v="0"/>
    <n v="0"/>
    <n v="0"/>
    <n v="2.2341000000000001E-3"/>
    <n v="2.2336000000000001E-3"/>
    <n v="1.2975076999999999"/>
    <n v="0.47271479999999999"/>
    <n v="1.083E-4"/>
    <n v="5.0699999999999999E-5"/>
    <n v="23"/>
    <n v="2.2341000000000001E-3"/>
    <n v="2.2336000000000001E-3"/>
    <n v="1.083E-4"/>
    <n v="5.0699999999999999E-5"/>
  </r>
  <r>
    <x v="51"/>
    <n v="2.3039999999999999E-4"/>
    <n v="9.324E-4"/>
    <n v="3.3000000000000002E-6"/>
    <n v="2.654E-4"/>
    <n v="4.5929600000000001E-2"/>
    <n v="4.0235300000000002E-2"/>
    <n v="0"/>
    <n v="0"/>
    <n v="0"/>
    <n v="2.2076999999999999E-3"/>
    <n v="2.2071999999999999E-3"/>
    <n v="1.2976095000000001"/>
    <n v="0.47278710000000002"/>
    <n v="1.0230000000000001E-4"/>
    <n v="4.9400000000000001E-5"/>
    <n v="23"/>
    <n v="2.2076999999999999E-3"/>
    <n v="2.2071999999999999E-3"/>
    <n v="1.0230000000000001E-4"/>
    <n v="4.9400000000000001E-5"/>
  </r>
  <r>
    <x v="51"/>
    <n v="2.2709999999999999E-4"/>
    <n v="9.1929999999999996E-4"/>
    <n v="3.1999999999999999E-6"/>
    <n v="2.6160000000000002E-4"/>
    <n v="4.5286600000000003E-2"/>
    <n v="3.9742E-2"/>
    <n v="0"/>
    <n v="0"/>
    <n v="0"/>
    <n v="2.1814E-3"/>
    <n v="2.1808999999999999E-3"/>
    <n v="1.2977071"/>
    <n v="0.47285680000000002"/>
    <n v="9.6500000000000001E-5"/>
    <n v="4.8000000000000001E-5"/>
    <n v="23"/>
    <n v="2.1814E-3"/>
    <n v="2.1808999999999999E-3"/>
    <n v="9.6500000000000001E-5"/>
    <n v="4.8000000000000001E-5"/>
  </r>
  <r>
    <x v="51"/>
    <n v="2.2389999999999999E-4"/>
    <n v="9.0629999999999997E-4"/>
    <n v="3.1999999999999999E-6"/>
    <n v="2.5789999999999998E-4"/>
    <n v="4.4652299999999999E-2"/>
    <n v="3.9251899999999999E-2"/>
    <n v="0"/>
    <n v="0"/>
    <n v="0"/>
    <n v="2.1553000000000002E-3"/>
    <n v="2.1548000000000001E-3"/>
    <n v="1.2978008999999999"/>
    <n v="0.47292390000000001"/>
    <n v="9.1100000000000005E-5"/>
    <n v="4.6699999999999997E-5"/>
    <n v="23"/>
    <n v="2.1553000000000002E-3"/>
    <n v="2.1548000000000001E-3"/>
    <n v="9.1100000000000005E-5"/>
    <n v="4.6699999999999997E-5"/>
  </r>
  <r>
    <x v="52"/>
    <n v="2.207E-4"/>
    <n v="8.9349999999999998E-4"/>
    <n v="3.1E-6"/>
    <n v="2.542E-4"/>
    <n v="4.4026500000000003E-2"/>
    <n v="3.87652E-2"/>
    <n v="0"/>
    <n v="0"/>
    <n v="0"/>
    <n v="2.1293000000000002E-3"/>
    <n v="2.1289E-3"/>
    <n v="1.2978909999999999"/>
    <n v="0.47298849999999998"/>
    <n v="8.5900000000000001E-5"/>
    <n v="4.5500000000000001E-5"/>
    <n v="23"/>
    <n v="2.1293000000000002E-3"/>
    <n v="2.1289E-3"/>
    <n v="8.5900000000000001E-5"/>
    <n v="4.5500000000000001E-5"/>
  </r>
  <r>
    <x v="52"/>
    <n v="2.176E-4"/>
    <n v="8.809E-4"/>
    <n v="3.1E-6"/>
    <n v="2.5060000000000002E-4"/>
    <n v="4.3409099999999999E-2"/>
    <n v="3.8281999999999997E-2"/>
    <n v="0"/>
    <n v="0"/>
    <n v="0"/>
    <n v="2.1034999999999999E-3"/>
    <n v="2.1031000000000001E-3"/>
    <n v="1.2979773999999999"/>
    <n v="0.47305079999999999"/>
    <n v="8.1000000000000004E-5"/>
    <n v="4.4299999999999999E-5"/>
    <n v="23"/>
    <n v="2.1034999999999999E-3"/>
    <n v="2.1031000000000001E-3"/>
    <n v="8.1000000000000004E-5"/>
    <n v="4.4299999999999999E-5"/>
  </r>
  <r>
    <x v="52"/>
    <n v="2.1450000000000001E-4"/>
    <n v="8.6850000000000002E-4"/>
    <n v="3.0000000000000001E-6"/>
    <n v="2.4699999999999999E-4"/>
    <n v="4.2799999999999998E-2"/>
    <n v="3.7802500000000003E-2"/>
    <n v="0"/>
    <n v="0"/>
    <n v="0"/>
    <n v="2.0779000000000001E-3"/>
    <n v="2.0774000000000001E-3"/>
    <n v="1.2980604"/>
    <n v="0.4731108"/>
    <n v="7.64E-5"/>
    <n v="4.3099999999999997E-5"/>
    <n v="23"/>
    <n v="2.0779000000000001E-3"/>
    <n v="2.0774000000000001E-3"/>
    <n v="7.64E-5"/>
    <n v="4.3099999999999997E-5"/>
  </r>
  <r>
    <x v="52"/>
    <n v="2.1139999999999999E-4"/>
    <n v="8.5619999999999999E-4"/>
    <n v="3.0000000000000001E-6"/>
    <n v="2.4350000000000001E-4"/>
    <n v="4.2199199999999999E-2"/>
    <n v="3.7326600000000001E-2"/>
    <n v="0"/>
    <n v="0"/>
    <n v="0"/>
    <n v="2.0523999999999998E-3"/>
    <n v="2.052E-3"/>
    <n v="1.2981400000000001"/>
    <n v="0.47316849999999999"/>
    <n v="7.2100000000000004E-5"/>
    <n v="4.1999999999999998E-5"/>
    <n v="23"/>
    <n v="2.0523999999999998E-3"/>
    <n v="2.052E-3"/>
    <n v="7.2100000000000004E-5"/>
    <n v="4.1999999999999998E-5"/>
  </r>
  <r>
    <x v="53"/>
    <n v="2.084E-4"/>
    <n v="8.4420000000000003E-4"/>
    <n v="3.0000000000000001E-6"/>
    <n v="2.4010000000000001E-4"/>
    <n v="4.1606499999999998E-2"/>
    <n v="3.6854499999999998E-2"/>
    <n v="0"/>
    <n v="0"/>
    <n v="0"/>
    <n v="2.0271E-3"/>
    <n v="2.0267000000000002E-3"/>
    <n v="1.2982163"/>
    <n v="0.47322409999999998"/>
    <n v="6.7999999999999999E-5"/>
    <n v="4.0899999999999998E-5"/>
    <n v="23"/>
    <n v="2.0271E-3"/>
    <n v="2.0267000000000002E-3"/>
    <n v="6.7999999999999999E-5"/>
    <n v="4.0899999999999998E-5"/>
  </r>
  <r>
    <x v="53"/>
    <n v="2.0550000000000001E-4"/>
    <n v="8.3219999999999995E-4"/>
    <n v="2.9000000000000002E-6"/>
    <n v="2.3670000000000001E-4"/>
    <n v="4.1021799999999997E-2"/>
    <n v="3.6386300000000003E-2"/>
    <n v="0"/>
    <n v="0"/>
    <n v="0"/>
    <n v="2.0019999999999999E-3"/>
    <n v="2.0016000000000001E-3"/>
    <n v="1.2982895999999999"/>
    <n v="0.47327750000000002"/>
    <n v="6.41E-5"/>
    <n v="3.9799999999999998E-5"/>
    <n v="23"/>
    <n v="2.0019999999999999E-3"/>
    <n v="2.0016000000000001E-3"/>
    <n v="6.41E-5"/>
    <n v="3.9799999999999998E-5"/>
  </r>
  <r>
    <x v="53"/>
    <n v="2.0249999999999999E-4"/>
    <n v="8.2050000000000005E-4"/>
    <n v="2.9000000000000002E-6"/>
    <n v="2.3330000000000001E-4"/>
    <n v="4.0445099999999998E-2"/>
    <n v="3.5922000000000003E-2"/>
    <n v="0"/>
    <n v="0"/>
    <n v="0"/>
    <n v="1.9770999999999999E-3"/>
    <n v="1.9767000000000001E-3"/>
    <n v="1.2983598000000001"/>
    <n v="0.473329"/>
    <n v="6.0399999999999998E-5"/>
    <n v="3.8800000000000001E-5"/>
    <n v="23"/>
    <n v="1.9770999999999999E-3"/>
    <n v="1.9767000000000001E-3"/>
    <n v="6.0399999999999998E-5"/>
    <n v="3.8800000000000001E-5"/>
  </r>
  <r>
    <x v="53"/>
    <n v="1.997E-4"/>
    <n v="8.0889999999999998E-4"/>
    <n v="2.7999999999999999E-6"/>
    <n v="2.3000000000000001E-4"/>
    <n v="3.9876300000000003E-2"/>
    <n v="3.5461699999999999E-2"/>
    <n v="0"/>
    <n v="0"/>
    <n v="0"/>
    <n v="1.9522999999999999E-3"/>
    <n v="1.9518999999999999E-3"/>
    <n v="1.2984271999999999"/>
    <n v="0.47337839999999998"/>
    <n v="5.6900000000000001E-5"/>
    <n v="3.7799999999999997E-5"/>
    <n v="23"/>
    <n v="1.9522999999999999E-3"/>
    <n v="1.9518999999999999E-3"/>
    <n v="5.6900000000000001E-5"/>
    <n v="3.7799999999999997E-5"/>
  </r>
  <r>
    <x v="54"/>
    <n v="1.9680000000000001E-4"/>
    <n v="7.9750000000000003E-4"/>
    <n v="2.7999999999999999E-6"/>
    <n v="2.2670000000000001E-4"/>
    <n v="3.9315200000000002E-2"/>
    <n v="3.5005500000000002E-2"/>
    <n v="0"/>
    <n v="0"/>
    <n v="0"/>
    <n v="1.9277999999999999E-3"/>
    <n v="1.9273999999999999E-3"/>
    <n v="1.2984917"/>
    <n v="0.47342600000000001"/>
    <n v="5.3600000000000002E-5"/>
    <n v="3.6900000000000002E-5"/>
    <n v="23"/>
    <n v="1.9277999999999999E-3"/>
    <n v="1.9273999999999999E-3"/>
    <n v="5.3600000000000002E-5"/>
    <n v="3.6900000000000002E-5"/>
  </r>
  <r>
    <x v="54"/>
    <n v="1.94E-4"/>
    <n v="7.8620000000000003E-4"/>
    <n v="2.7999999999999999E-6"/>
    <n v="2.2350000000000001E-4"/>
    <n v="3.8761799999999999E-2"/>
    <n v="3.4553300000000002E-2"/>
    <n v="0"/>
    <n v="0"/>
    <n v="0"/>
    <n v="1.9035E-3"/>
    <n v="1.9031E-3"/>
    <n v="1.2985536"/>
    <n v="0.4734717"/>
    <n v="5.0500000000000001E-5"/>
    <n v="3.6000000000000001E-5"/>
    <n v="23"/>
    <n v="1.9035E-3"/>
    <n v="1.9031E-3"/>
    <n v="5.0500000000000001E-5"/>
    <n v="3.6000000000000001E-5"/>
  </r>
  <r>
    <x v="54"/>
    <n v="1.9129999999999999E-4"/>
    <n v="7.7510000000000003E-4"/>
    <n v="2.7E-6"/>
    <n v="2.2029999999999999E-4"/>
    <n v="3.8215899999999997E-2"/>
    <n v="3.4105400000000001E-2"/>
    <n v="0"/>
    <n v="0"/>
    <n v="0"/>
    <n v="1.8793E-3"/>
    <n v="1.8789E-3"/>
    <n v="1.2986129"/>
    <n v="0.47351569999999998"/>
    <n v="4.7599999999999998E-5"/>
    <n v="3.5099999999999999E-5"/>
    <n v="23"/>
    <n v="1.8793E-3"/>
    <n v="1.8789E-3"/>
    <n v="4.7599999999999998E-5"/>
    <n v="3.5099999999999999E-5"/>
  </r>
  <r>
    <x v="54"/>
    <n v="1.886E-4"/>
    <n v="7.6409999999999998E-4"/>
    <n v="2.7E-6"/>
    <n v="2.1719999999999999E-4"/>
    <n v="3.7677599999999999E-2"/>
    <n v="3.36616E-2"/>
    <n v="0"/>
    <n v="0"/>
    <n v="0"/>
    <n v="1.8554000000000001E-3"/>
    <n v="1.8550000000000001E-3"/>
    <n v="1.2986697"/>
    <n v="0.47355789999999998"/>
    <n v="4.4799999999999998E-5"/>
    <n v="3.4199999999999998E-5"/>
    <n v="23"/>
    <n v="1.8554000000000001E-3"/>
    <n v="1.8550000000000001E-3"/>
    <n v="4.4799999999999998E-5"/>
    <n v="3.4199999999999998E-5"/>
  </r>
  <r>
    <x v="55"/>
    <n v="1.8589999999999999E-4"/>
    <n v="7.5330000000000004E-4"/>
    <n v="2.6000000000000001E-6"/>
    <n v="2.141E-4"/>
    <n v="3.7146600000000002E-2"/>
    <n v="3.3222000000000002E-2"/>
    <n v="0"/>
    <n v="0"/>
    <n v="0"/>
    <n v="1.8316999999999999E-3"/>
    <n v="1.8312999999999999E-3"/>
    <n v="1.2987241"/>
    <n v="0.47359849999999998"/>
    <n v="4.2200000000000003E-5"/>
    <n v="3.3399999999999999E-5"/>
    <n v="23"/>
    <n v="1.8316999999999999E-3"/>
    <n v="1.8312999999999999E-3"/>
    <n v="4.2200000000000003E-5"/>
    <n v="3.3399999999999999E-5"/>
  </r>
  <r>
    <x v="55"/>
    <n v="1.8320000000000001E-4"/>
    <n v="7.427E-4"/>
    <n v="2.6000000000000001E-6"/>
    <n v="2.1100000000000001E-4"/>
    <n v="3.66229E-2"/>
    <n v="3.2786799999999998E-2"/>
    <n v="0"/>
    <n v="0"/>
    <n v="0"/>
    <n v="1.8082E-3"/>
    <n v="1.8078E-3"/>
    <n v="1.2987762"/>
    <n v="0.47363749999999999"/>
    <n v="3.9799999999999998E-5"/>
    <n v="3.26E-5"/>
    <n v="23"/>
    <n v="1.8082E-3"/>
    <n v="1.8078E-3"/>
    <n v="3.9799999999999998E-5"/>
    <n v="3.26E-5"/>
  </r>
  <r>
    <x v="55"/>
    <n v="1.806E-4"/>
    <n v="7.3220000000000002E-4"/>
    <n v="2.6000000000000001E-6"/>
    <n v="2.0799999999999999E-4"/>
    <n v="3.6106399999999997E-2"/>
    <n v="3.2355799999999997E-2"/>
    <n v="0"/>
    <n v="0"/>
    <n v="0"/>
    <n v="1.7849000000000001E-3"/>
    <n v="1.7845000000000001E-3"/>
    <n v="1.2988261999999999"/>
    <n v="0.47367490000000001"/>
    <n v="3.7400000000000001E-5"/>
    <n v="3.18E-5"/>
    <n v="23"/>
    <n v="1.7849000000000001E-3"/>
    <n v="1.7845000000000001E-3"/>
    <n v="3.7400000000000001E-5"/>
    <n v="3.18E-5"/>
  </r>
  <r>
    <x v="55"/>
    <n v="1.7809999999999999E-4"/>
    <n v="7.2179999999999998E-4"/>
    <n v="2.5000000000000002E-6"/>
    <n v="2.051E-4"/>
    <n v="3.55971E-2"/>
    <n v="3.1929199999999998E-2"/>
    <n v="0"/>
    <n v="0"/>
    <n v="0"/>
    <n v="1.7618E-3"/>
    <n v="1.7614E-3"/>
    <n v="1.2988739"/>
    <n v="0.47371089999999999"/>
    <n v="3.5299999999999997E-5"/>
    <n v="3.1099999999999997E-5"/>
    <n v="23"/>
    <n v="1.7618E-3"/>
    <n v="1.7614E-3"/>
    <n v="3.5299999999999997E-5"/>
    <n v="3.1099999999999997E-5"/>
  </r>
  <r>
    <x v="56"/>
    <n v="1.7550000000000001E-4"/>
    <n v="7.1159999999999995E-4"/>
    <n v="2.5000000000000002E-6"/>
    <n v="2.0220000000000001E-4"/>
    <n v="3.5094800000000002E-2"/>
    <n v="3.1507E-2"/>
    <n v="0"/>
    <n v="0"/>
    <n v="0"/>
    <n v="1.7389E-3"/>
    <n v="1.7386000000000001E-3"/>
    <n v="1.2989196999999999"/>
    <n v="0.47374539999999998"/>
    <n v="3.3200000000000001E-5"/>
    <n v="3.0300000000000001E-5"/>
    <n v="23"/>
    <n v="1.7389E-3"/>
    <n v="1.7386000000000001E-3"/>
    <n v="3.3200000000000001E-5"/>
    <n v="3.0300000000000001E-5"/>
  </r>
  <r>
    <x v="56"/>
    <n v="1.73E-4"/>
    <n v="7.0149999999999998E-4"/>
    <n v="2.5000000000000002E-6"/>
    <n v="1.9929999999999999E-4"/>
    <n v="3.4599400000000002E-2"/>
    <n v="3.1089100000000001E-2"/>
    <n v="0"/>
    <n v="0"/>
    <n v="0"/>
    <n v="1.7163E-3"/>
    <n v="1.7159E-3"/>
    <n v="1.2989634999999999"/>
    <n v="0.47377849999999999"/>
    <n v="3.1199999999999999E-5"/>
    <n v="2.9600000000000001E-5"/>
    <n v="23"/>
    <n v="1.7163E-3"/>
    <n v="1.7159E-3"/>
    <n v="3.1199999999999999E-5"/>
    <n v="2.9600000000000001E-5"/>
  </r>
  <r>
    <x v="56"/>
    <n v="1.706E-4"/>
    <n v="6.9160000000000001E-4"/>
    <n v="2.3999999999999999E-6"/>
    <n v="1.9650000000000001E-4"/>
    <n v="3.4110799999999997E-2"/>
    <n v="3.0675600000000001E-2"/>
    <n v="0"/>
    <n v="0"/>
    <n v="0"/>
    <n v="1.6938000000000001E-3"/>
    <n v="1.6934999999999999E-3"/>
    <n v="1.2990054"/>
    <n v="0.47381030000000002"/>
    <n v="2.94E-5"/>
    <n v="2.9E-5"/>
    <n v="23"/>
    <n v="1.6938000000000001E-3"/>
    <n v="1.6934999999999999E-3"/>
    <n v="2.94E-5"/>
    <n v="2.9E-5"/>
  </r>
  <r>
    <x v="56"/>
    <n v="1.682E-4"/>
    <n v="6.8179999999999998E-4"/>
    <n v="2.3999999999999999E-6"/>
    <n v="1.9369999999999999E-4"/>
    <n v="3.3628999999999999E-2"/>
    <n v="3.0266499999999998E-2"/>
    <n v="0"/>
    <n v="0"/>
    <n v="0"/>
    <n v="1.6716000000000001E-3"/>
    <n v="1.6712999999999999E-3"/>
    <n v="1.2990455000000001"/>
    <n v="0.47384080000000001"/>
    <n v="2.7699999999999999E-5"/>
    <n v="2.83E-5"/>
    <n v="23"/>
    <n v="1.6716000000000001E-3"/>
    <n v="1.6712999999999999E-3"/>
    <n v="2.7699999999999999E-5"/>
    <n v="2.83E-5"/>
  </r>
  <r>
    <x v="57"/>
    <n v="1.6579999999999999E-4"/>
    <n v="6.7210000000000002E-4"/>
    <n v="2.3999999999999999E-6"/>
    <n v="1.9090000000000001E-4"/>
    <n v="3.31539E-2"/>
    <n v="2.9861800000000001E-2"/>
    <n v="0"/>
    <n v="0"/>
    <n v="0"/>
    <n v="1.6496E-3"/>
    <n v="1.6493E-3"/>
    <n v="1.2990839000000001"/>
    <n v="0.47387000000000001"/>
    <n v="2.5999999999999998E-5"/>
    <n v="2.7699999999999999E-5"/>
    <n v="23"/>
    <n v="1.6496E-3"/>
    <n v="1.6493E-3"/>
    <n v="2.5999999999999998E-5"/>
    <n v="2.7699999999999999E-5"/>
  </r>
  <r>
    <x v="57"/>
    <n v="1.6339999999999999E-4"/>
    <n v="6.6259999999999995E-4"/>
    <n v="2.3E-6"/>
    <n v="1.8819999999999999E-4"/>
    <n v="3.2685400000000003E-2"/>
    <n v="2.9461600000000001E-2"/>
    <n v="0"/>
    <n v="0"/>
    <n v="0"/>
    <n v="1.6279000000000001E-3"/>
    <n v="1.6276000000000001E-3"/>
    <n v="1.2991204999999999"/>
    <n v="0.47389809999999999"/>
    <n v="2.4499999999999999E-5"/>
    <n v="2.7100000000000001E-5"/>
    <n v="23"/>
    <n v="1.6279000000000001E-3"/>
    <n v="1.6276000000000001E-3"/>
    <n v="2.4499999999999999E-5"/>
    <n v="2.7100000000000001E-5"/>
  </r>
  <r>
    <x v="57"/>
    <n v="1.6110000000000001E-4"/>
    <n v="6.5320000000000005E-4"/>
    <n v="2.3E-6"/>
    <n v="1.8550000000000001E-4"/>
    <n v="3.2223399999999999E-2"/>
    <n v="2.90657E-2"/>
    <n v="0"/>
    <n v="0"/>
    <n v="0"/>
    <n v="1.6063E-3"/>
    <n v="1.606E-3"/>
    <n v="1.2991556"/>
    <n v="0.47392499999999999"/>
    <n v="2.3E-5"/>
    <n v="2.65E-5"/>
    <n v="23"/>
    <n v="1.6063E-3"/>
    <n v="1.606E-3"/>
    <n v="2.3E-5"/>
    <n v="2.65E-5"/>
  </r>
  <r>
    <x v="57"/>
    <n v="1.5880000000000001E-4"/>
    <n v="6.4400000000000004E-4"/>
    <n v="2.3E-6"/>
    <n v="1.829E-4"/>
    <n v="3.1767799999999999E-2"/>
    <n v="2.86743E-2"/>
    <n v="0"/>
    <n v="0"/>
    <n v="0"/>
    <n v="1.585E-3"/>
    <n v="1.5847000000000001E-3"/>
    <n v="1.2991892"/>
    <n v="0.47395080000000001"/>
    <n v="2.16E-5"/>
    <n v="2.5899999999999999E-5"/>
    <n v="23"/>
    <n v="1.585E-3"/>
    <n v="1.5847000000000001E-3"/>
    <n v="2.16E-5"/>
    <n v="2.5899999999999999E-5"/>
  </r>
  <r>
    <x v="58"/>
    <n v="1.5650000000000001E-4"/>
    <n v="6.3480000000000003E-4"/>
    <n v="2.2000000000000001E-6"/>
    <n v="1.8029999999999999E-4"/>
    <n v="3.1318600000000002E-2"/>
    <n v="2.8287300000000001E-2"/>
    <n v="0"/>
    <n v="0"/>
    <n v="0"/>
    <n v="1.5640000000000001E-3"/>
    <n v="1.5636000000000001E-3"/>
    <n v="1.2992212999999999"/>
    <n v="0.47397549999999999"/>
    <n v="2.0400000000000001E-5"/>
    <n v="2.5299999999999998E-5"/>
    <n v="23"/>
    <n v="1.5640000000000001E-3"/>
    <n v="1.5636000000000001E-3"/>
    <n v="2.0400000000000001E-5"/>
    <n v="2.5299999999999998E-5"/>
  </r>
  <r>
    <x v="58"/>
    <n v="1.5430000000000001E-4"/>
    <n v="6.2580000000000003E-4"/>
    <n v="2.2000000000000001E-6"/>
    <n v="1.7770000000000001E-4"/>
    <n v="3.08756E-2"/>
    <n v="2.7904700000000001E-2"/>
    <n v="0"/>
    <n v="0"/>
    <n v="0"/>
    <n v="1.5430999999999999E-3"/>
    <n v="1.5428E-3"/>
    <n v="1.2992519"/>
    <n v="0.47399920000000001"/>
    <n v="1.91E-5"/>
    <n v="2.48E-5"/>
    <n v="23"/>
    <n v="1.5430999999999999E-3"/>
    <n v="1.5428E-3"/>
    <n v="1.91E-5"/>
    <n v="2.48E-5"/>
  </r>
  <r>
    <x v="58"/>
    <n v="1.5210000000000001E-4"/>
    <n v="6.1700000000000004E-4"/>
    <n v="2.2000000000000001E-6"/>
    <n v="1.752E-4"/>
    <n v="3.0438799999999998E-2"/>
    <n v="2.7526499999999999E-2"/>
    <n v="0"/>
    <n v="0"/>
    <n v="0"/>
    <n v="1.5225E-3"/>
    <n v="1.5222E-3"/>
    <n v="1.2992812"/>
    <n v="0.4740219"/>
    <n v="1.8E-5"/>
    <n v="2.4300000000000001E-5"/>
    <n v="23"/>
    <n v="1.5225E-3"/>
    <n v="1.5222E-3"/>
    <n v="1.8E-5"/>
    <n v="2.4300000000000001E-5"/>
  </r>
  <r>
    <x v="58"/>
    <n v="1.4999999999999999E-4"/>
    <n v="6.0820000000000004E-4"/>
    <n v="2.0999999999999998E-6"/>
    <n v="1.727E-4"/>
    <n v="3.0008E-2"/>
    <n v="2.7152699999999998E-2"/>
    <n v="0"/>
    <n v="0"/>
    <n v="0"/>
    <n v="1.5020999999999999E-3"/>
    <n v="1.5018E-3"/>
    <n v="1.2993091999999999"/>
    <n v="0.47404360000000001"/>
    <n v="1.6900000000000001E-5"/>
    <n v="2.3799999999999999E-5"/>
    <n v="23"/>
    <n v="1.5020999999999999E-3"/>
    <n v="1.5018E-3"/>
    <n v="1.6900000000000001E-5"/>
    <n v="2.3799999999999999E-5"/>
  </r>
  <r>
    <x v="59"/>
    <n v="1.4779999999999999E-4"/>
    <n v="5.9960000000000005E-4"/>
    <n v="2.0999999999999998E-6"/>
    <n v="1.7029999999999999E-4"/>
    <n v="2.95833E-2"/>
    <n v="2.6783299999999999E-2"/>
    <n v="0"/>
    <n v="0"/>
    <n v="0"/>
    <n v="1.4819E-3"/>
    <n v="1.4816E-3"/>
    <n v="1.299336"/>
    <n v="0.4740644"/>
    <n v="1.59E-5"/>
    <n v="2.3300000000000001E-5"/>
    <n v="23"/>
    <n v="1.4819E-3"/>
    <n v="1.4816E-3"/>
    <n v="1.59E-5"/>
    <n v="2.3300000000000001E-5"/>
  </r>
  <r>
    <x v="59"/>
    <n v="1.4569999999999999E-4"/>
    <n v="5.911E-4"/>
    <n v="2.0999999999999998E-6"/>
    <n v="1.6780000000000001E-4"/>
    <n v="2.9164499999999999E-2"/>
    <n v="2.6418199999999999E-2"/>
    <n v="0"/>
    <n v="0"/>
    <n v="0"/>
    <n v="1.4618999999999999E-3"/>
    <n v="1.4616E-3"/>
    <n v="1.2993615000000001"/>
    <n v="0.47408430000000001"/>
    <n v="1.49E-5"/>
    <n v="2.2799999999999999E-5"/>
    <n v="23"/>
    <n v="1.4618999999999999E-3"/>
    <n v="1.4616E-3"/>
    <n v="1.49E-5"/>
    <n v="2.2799999999999999E-5"/>
  </r>
  <r>
    <x v="59"/>
    <n v="1.437E-4"/>
    <n v="5.8270000000000001E-4"/>
    <n v="1.9999999999999999E-6"/>
    <n v="1.6550000000000001E-4"/>
    <n v="2.8751599999999999E-2"/>
    <n v="2.6057500000000001E-2"/>
    <n v="0"/>
    <n v="0"/>
    <n v="0"/>
    <n v="1.4422E-3"/>
    <n v="1.4419000000000001E-3"/>
    <n v="1.2993859000000001"/>
    <n v="0.47410340000000001"/>
    <n v="1.4E-5"/>
    <n v="2.23E-5"/>
    <n v="23"/>
    <n v="1.4422E-3"/>
    <n v="1.4419000000000001E-3"/>
    <n v="1.4E-5"/>
    <n v="2.23E-5"/>
  </r>
  <r>
    <x v="59"/>
    <n v="1.416E-4"/>
    <n v="5.7450000000000003E-4"/>
    <n v="1.9999999999999999E-6"/>
    <n v="1.6310000000000001E-4"/>
    <n v="2.8344500000000002E-2"/>
    <n v="2.5701100000000001E-2"/>
    <n v="0"/>
    <n v="0"/>
    <n v="0"/>
    <n v="1.4227E-3"/>
    <n v="1.4224000000000001E-3"/>
    <n v="1.2994091999999999"/>
    <n v="0.47412169999999998"/>
    <n v="1.3200000000000001E-5"/>
    <n v="2.19E-5"/>
    <n v="23"/>
    <n v="1.4227E-3"/>
    <n v="1.4224000000000001E-3"/>
    <n v="1.3200000000000001E-5"/>
    <n v="2.19E-5"/>
  </r>
  <r>
    <x v="60"/>
    <n v="1.3960000000000001E-4"/>
    <n v="5.6630000000000005E-4"/>
    <n v="1.9999999999999999E-6"/>
    <n v="1.6080000000000001E-4"/>
    <n v="2.7942999999999999E-2"/>
    <n v="2.5349E-2"/>
    <n v="0"/>
    <n v="0"/>
    <n v="0"/>
    <n v="1.4034E-3"/>
    <n v="1.4032000000000001E-3"/>
    <n v="1.2994315000000001"/>
    <n v="0.47413919999999998"/>
    <n v="1.24E-5"/>
    <n v="2.1500000000000001E-5"/>
    <n v="23"/>
    <n v="1.4034E-3"/>
    <n v="1.4032000000000001E-3"/>
    <n v="1.24E-5"/>
    <n v="2.1500000000000001E-5"/>
  </r>
  <r>
    <x v="60"/>
    <n v="1.3760000000000001E-4"/>
    <n v="5.5829999999999996E-4"/>
    <n v="1.9999999999999999E-6"/>
    <n v="1.585E-4"/>
    <n v="2.7547200000000001E-2"/>
    <n v="2.5001099999999998E-2"/>
    <n v="0"/>
    <n v="0"/>
    <n v="0"/>
    <n v="1.3844E-3"/>
    <n v="1.3841000000000001E-3"/>
    <n v="1.2994528000000001"/>
    <n v="0.47415590000000002"/>
    <n v="1.1600000000000001E-5"/>
    <n v="2.0999999999999999E-5"/>
    <n v="23"/>
    <n v="1.3844E-3"/>
    <n v="1.3841000000000001E-3"/>
    <n v="1.1600000000000001E-5"/>
    <n v="2.0999999999999999E-5"/>
  </r>
  <r>
    <x v="60"/>
    <n v="1.3569999999999999E-4"/>
    <n v="5.5029999999999999E-4"/>
    <n v="1.9E-6"/>
    <n v="1.562E-4"/>
    <n v="2.7156900000000001E-2"/>
    <n v="2.4657599999999998E-2"/>
    <n v="0"/>
    <n v="0"/>
    <n v="0"/>
    <n v="1.3656E-3"/>
    <n v="1.3653000000000001E-3"/>
    <n v="1.2994730000000001"/>
    <n v="0.47417189999999998"/>
    <n v="1.0900000000000001E-5"/>
    <n v="2.0599999999999999E-5"/>
    <n v="23"/>
    <n v="1.3656E-3"/>
    <n v="1.3653000000000001E-3"/>
    <n v="1.0900000000000001E-5"/>
    <n v="2.0599999999999999E-5"/>
  </r>
  <r>
    <x v="60"/>
    <n v="1.337E-4"/>
    <n v="5.4250000000000001E-4"/>
    <n v="1.9E-6"/>
    <n v="1.54E-4"/>
    <n v="2.67721E-2"/>
    <n v="2.4318300000000001E-2"/>
    <n v="0"/>
    <n v="0"/>
    <n v="0"/>
    <n v="1.3470000000000001E-3"/>
    <n v="1.3466999999999999E-3"/>
    <n v="1.2994924000000001"/>
    <n v="0.47418719999999998"/>
    <n v="1.03E-5"/>
    <n v="2.02E-5"/>
    <n v="23"/>
    <n v="1.3470000000000001E-3"/>
    <n v="1.3466999999999999E-3"/>
    <n v="1.03E-5"/>
    <n v="2.02E-5"/>
  </r>
  <r>
    <x v="61"/>
    <n v="1.3180000000000001E-4"/>
    <n v="5.3479999999999999E-4"/>
    <n v="1.9E-6"/>
    <n v="1.518E-4"/>
    <n v="2.6392700000000002E-2"/>
    <n v="2.39831E-2"/>
    <n v="0"/>
    <n v="0"/>
    <n v="0"/>
    <n v="1.3286000000000001E-3"/>
    <n v="1.3282999999999999E-3"/>
    <n v="1.2995109"/>
    <n v="0.47420180000000001"/>
    <n v="9.5999999999999996E-6"/>
    <n v="1.98E-5"/>
    <n v="23"/>
    <n v="1.3286000000000001E-3"/>
    <n v="1.3282999999999999E-3"/>
    <n v="9.5999999999999996E-6"/>
    <n v="1.98E-5"/>
  </r>
  <r>
    <x v="61"/>
    <n v="1.2999999999999999E-4"/>
    <n v="5.2729999999999997E-4"/>
    <n v="1.7999999999999999E-6"/>
    <n v="1.4970000000000001E-4"/>
    <n v="2.6018599999999999E-2"/>
    <n v="2.3652200000000002E-2"/>
    <n v="0"/>
    <n v="0"/>
    <n v="0"/>
    <n v="1.3104E-3"/>
    <n v="1.3102000000000001E-3"/>
    <n v="1.2995285000000001"/>
    <n v="0.47421580000000002"/>
    <n v="9.0999999999999993E-6"/>
    <n v="1.95E-5"/>
    <n v="23"/>
    <n v="1.3104E-3"/>
    <n v="1.3102000000000001E-3"/>
    <n v="9.0999999999999993E-6"/>
    <n v="1.95E-5"/>
  </r>
  <r>
    <x v="61"/>
    <n v="1.281E-4"/>
    <n v="5.1979999999999995E-4"/>
    <n v="1.7999999999999999E-6"/>
    <n v="1.4760000000000001E-4"/>
    <n v="2.56498E-2"/>
    <n v="2.33254E-2"/>
    <n v="0"/>
    <n v="0"/>
    <n v="0"/>
    <n v="1.2925E-3"/>
    <n v="1.2922000000000001E-3"/>
    <n v="1.2995452999999999"/>
    <n v="0.47422920000000002"/>
    <n v="8.4999999999999999E-6"/>
    <n v="1.91E-5"/>
    <n v="23"/>
    <n v="1.2925E-3"/>
    <n v="1.2922000000000001E-3"/>
    <n v="8.4999999999999999E-6"/>
    <n v="1.91E-5"/>
  </r>
  <r>
    <x v="61"/>
    <n v="1.2630000000000001E-4"/>
    <n v="5.1239999999999999E-4"/>
    <n v="1.7999999999999999E-6"/>
    <n v="1.4550000000000001E-4"/>
    <n v="2.5286099999999999E-2"/>
    <n v="2.3002700000000001E-2"/>
    <n v="0"/>
    <n v="0"/>
    <n v="0"/>
    <n v="1.2748E-3"/>
    <n v="1.2745E-3"/>
    <n v="1.2995614"/>
    <n v="0.474242"/>
    <n v="7.9999999999999996E-6"/>
    <n v="1.8700000000000001E-5"/>
    <n v="23"/>
    <n v="1.2748E-3"/>
    <n v="1.2745E-3"/>
    <n v="7.9999999999999996E-6"/>
    <n v="1.8700000000000001E-5"/>
  </r>
  <r>
    <x v="62"/>
    <n v="1.2449999999999999E-4"/>
    <n v="5.0509999999999997E-4"/>
    <n v="1.7999999999999999E-6"/>
    <n v="1.4339999999999999E-4"/>
    <n v="2.4927600000000001E-2"/>
    <n v="2.2684200000000002E-2"/>
    <n v="0"/>
    <n v="0"/>
    <n v="0"/>
    <n v="1.2573E-3"/>
    <n v="1.2570000000000001E-3"/>
    <n v="1.2995766"/>
    <n v="0.47425420000000001"/>
    <n v="7.5000000000000002E-6"/>
    <n v="1.84E-5"/>
    <n v="23"/>
    <n v="1.2573E-3"/>
    <n v="1.2570000000000001E-3"/>
    <n v="7.5000000000000002E-6"/>
    <n v="1.84E-5"/>
  </r>
  <r>
    <x v="62"/>
    <n v="1.227E-4"/>
    <n v="4.9799999999999996E-4"/>
    <n v="1.7E-6"/>
    <n v="1.4139999999999999E-4"/>
    <n v="2.4574100000000001E-2"/>
    <n v="2.23696E-2"/>
    <n v="0"/>
    <n v="0"/>
    <n v="0"/>
    <n v="1.24E-3"/>
    <n v="1.2397E-3"/>
    <n v="1.2995912000000001"/>
    <n v="0.47426590000000002"/>
    <n v="6.9999999999999999E-6"/>
    <n v="1.8E-5"/>
    <n v="23"/>
    <n v="1.24E-3"/>
    <n v="1.2397E-3"/>
    <n v="6.9999999999999999E-6"/>
    <n v="1.8E-5"/>
  </r>
  <r>
    <x v="62"/>
    <n v="1.21E-4"/>
    <n v="4.9089999999999995E-4"/>
    <n v="1.7E-6"/>
    <n v="1.393E-4"/>
    <n v="2.42256E-2"/>
    <n v="2.2059100000000002E-2"/>
    <n v="0"/>
    <n v="0"/>
    <n v="0"/>
    <n v="1.2229000000000001E-3"/>
    <n v="1.2225999999999999E-3"/>
    <n v="1.2996051"/>
    <n v="0.47427710000000001"/>
    <n v="6.6000000000000003E-6"/>
    <n v="1.77E-5"/>
    <n v="23"/>
    <n v="1.2229000000000001E-3"/>
    <n v="1.2225999999999999E-3"/>
    <n v="6.6000000000000003E-6"/>
    <n v="1.77E-5"/>
  </r>
  <r>
    <x v="62"/>
    <n v="1.193E-4"/>
    <n v="4.839E-4"/>
    <n v="1.7E-6"/>
    <n v="1.3740000000000001E-4"/>
    <n v="2.3882E-2"/>
    <n v="2.17526E-2"/>
    <n v="0"/>
    <n v="0"/>
    <n v="0"/>
    <n v="1.206E-3"/>
    <n v="1.2057999999999999E-3"/>
    <n v="1.2996184"/>
    <n v="0.47428769999999998"/>
    <n v="6.1999999999999999E-6"/>
    <n v="1.7399999999999999E-5"/>
    <n v="23"/>
    <n v="1.206E-3"/>
    <n v="1.2057999999999999E-3"/>
    <n v="6.1999999999999999E-6"/>
    <n v="1.7399999999999999E-5"/>
  </r>
  <r>
    <x v="63"/>
    <n v="1.176E-4"/>
    <n v="4.7699999999999999E-4"/>
    <n v="1.7E-6"/>
    <n v="1.3540000000000001E-4"/>
    <n v="2.35432E-2"/>
    <n v="2.14501E-2"/>
    <n v="0"/>
    <n v="0"/>
    <n v="0"/>
    <n v="1.1894E-3"/>
    <n v="1.1891E-3"/>
    <n v="1.299631"/>
    <n v="0.47429789999999999"/>
    <n v="5.8000000000000004E-6"/>
    <n v="1.7099999999999999E-5"/>
    <n v="23"/>
    <n v="1.1894E-3"/>
    <n v="1.1891E-3"/>
    <n v="5.8000000000000004E-6"/>
    <n v="1.7099999999999999E-5"/>
  </r>
  <r>
    <x v="63"/>
    <n v="1.159E-4"/>
    <n v="4.7029999999999999E-4"/>
    <n v="1.5999999999999999E-6"/>
    <n v="1.3349999999999999E-4"/>
    <n v="2.3209299999999999E-2"/>
    <n v="2.11515E-2"/>
    <n v="0"/>
    <n v="0"/>
    <n v="0"/>
    <n v="1.1728999999999999E-3"/>
    <n v="1.1727E-3"/>
    <n v="1.2996430999999999"/>
    <n v="0.4743076"/>
    <n v="5.4999999999999999E-6"/>
    <n v="1.6799999999999998E-5"/>
    <n v="23"/>
    <n v="1.1728999999999999E-3"/>
    <n v="1.1727E-3"/>
    <n v="5.4999999999999999E-6"/>
    <n v="1.6799999999999998E-5"/>
  </r>
  <r>
    <x v="63"/>
    <n v="1.142E-4"/>
    <n v="4.6359999999999999E-4"/>
    <n v="1.5999999999999999E-6"/>
    <n v="1.316E-4"/>
    <n v="2.2880000000000001E-2"/>
    <n v="2.0856699999999999E-2"/>
    <n v="0"/>
    <n v="0"/>
    <n v="0"/>
    <n v="1.1567000000000001E-3"/>
    <n v="1.1565E-3"/>
    <n v="1.2996546"/>
    <n v="0.47431689999999999"/>
    <n v="5.1000000000000003E-6"/>
    <n v="1.6500000000000001E-5"/>
    <n v="23"/>
    <n v="1.1567000000000001E-3"/>
    <n v="1.1565E-3"/>
    <n v="5.1000000000000003E-6"/>
    <n v="1.6500000000000001E-5"/>
  </r>
  <r>
    <x v="63"/>
    <n v="1.126E-4"/>
    <n v="4.57E-4"/>
    <n v="1.5999999999999999E-6"/>
    <n v="1.2970000000000001E-4"/>
    <n v="2.25553E-2"/>
    <n v="2.0565799999999999E-2"/>
    <n v="0"/>
    <n v="0"/>
    <n v="0"/>
    <n v="1.1406999999999999E-3"/>
    <n v="1.1404E-3"/>
    <n v="1.2996654999999999"/>
    <n v="0.47432580000000002"/>
    <n v="4.7999999999999998E-6"/>
    <n v="1.6200000000000001E-5"/>
    <n v="23"/>
    <n v="1.1406999999999999E-3"/>
    <n v="1.1404E-3"/>
    <n v="4.7999999999999998E-6"/>
    <n v="1.6200000000000001E-5"/>
  </r>
  <r>
    <x v="64"/>
    <n v="1.11E-4"/>
    <n v="4.505E-4"/>
    <n v="1.5999999999999999E-6"/>
    <n v="1.2789999999999999E-4"/>
    <n v="2.22353E-2"/>
    <n v="2.02788E-2"/>
    <n v="0"/>
    <n v="0"/>
    <n v="0"/>
    <n v="1.1248E-3"/>
    <n v="1.1245999999999999E-3"/>
    <n v="1.2996759"/>
    <n v="0.47433419999999998"/>
    <n v="4.5000000000000001E-6"/>
    <n v="1.59E-5"/>
    <n v="23"/>
    <n v="1.1248E-3"/>
    <n v="1.1245999999999999E-3"/>
    <n v="4.5000000000000001E-6"/>
    <n v="1.59E-5"/>
  </r>
  <r>
    <x v="64"/>
    <n v="1.094E-4"/>
    <n v="4.4410000000000001E-4"/>
    <n v="1.5999999999999999E-6"/>
    <n v="1.261E-4"/>
    <n v="2.19197E-2"/>
    <n v="1.9995499999999999E-2"/>
    <n v="0"/>
    <n v="0"/>
    <n v="0"/>
    <n v="1.1092000000000001E-3"/>
    <n v="1.109E-3"/>
    <n v="1.2996858"/>
    <n v="0.47434229999999999"/>
    <n v="4.1999999999999996E-6"/>
    <n v="1.56E-5"/>
    <n v="23"/>
    <n v="1.1092000000000001E-3"/>
    <n v="1.109E-3"/>
    <n v="4.1999999999999996E-6"/>
    <n v="1.56E-5"/>
  </r>
  <r>
    <x v="64"/>
    <n v="1.0789999999999999E-4"/>
    <n v="4.3780000000000002E-4"/>
    <n v="1.5E-6"/>
    <n v="1.2430000000000001E-4"/>
    <n v="2.1608700000000002E-2"/>
    <n v="1.9715900000000001E-2"/>
    <n v="0"/>
    <n v="0"/>
    <n v="0"/>
    <n v="1.0938E-3"/>
    <n v="1.0935999999999999E-3"/>
    <n v="1.2996953"/>
    <n v="0.47434999999999999"/>
    <n v="3.9999999999999998E-6"/>
    <n v="1.5400000000000002E-5"/>
    <n v="23"/>
    <n v="1.0938E-3"/>
    <n v="1.0935999999999999E-3"/>
    <n v="3.9999999999999998E-6"/>
    <n v="1.5400000000000002E-5"/>
  </r>
  <r>
    <x v="64"/>
    <n v="1.064E-4"/>
    <n v="4.3159999999999997E-4"/>
    <n v="1.5E-6"/>
    <n v="1.225E-4"/>
    <n v="2.1302000000000001E-2"/>
    <n v="1.9440099999999998E-2"/>
    <n v="0"/>
    <n v="0"/>
    <n v="0"/>
    <n v="1.0786000000000001E-3"/>
    <n v="1.0784E-3"/>
    <n v="1.2997042999999999"/>
    <n v="0.47435729999999998"/>
    <n v="3.7000000000000002E-6"/>
    <n v="1.5099999999999999E-5"/>
    <n v="23"/>
    <n v="1.0786000000000001E-3"/>
    <n v="1.0784E-3"/>
    <n v="3.7000000000000002E-6"/>
    <n v="1.5099999999999999E-5"/>
  </r>
  <r>
    <x v="65"/>
    <n v="1.048E-4"/>
    <n v="4.2549999999999999E-4"/>
    <n v="1.5E-6"/>
    <n v="1.208E-4"/>
    <n v="2.09996E-2"/>
    <n v="1.9167900000000002E-2"/>
    <n v="0"/>
    <n v="0"/>
    <n v="0"/>
    <n v="1.0636E-3"/>
    <n v="1.0633999999999999E-3"/>
    <n v="1.2997129000000001"/>
    <n v="0.47436430000000002"/>
    <n v="3.4999999999999999E-6"/>
    <n v="1.4800000000000001E-5"/>
    <n v="23"/>
    <n v="1.0636E-3"/>
    <n v="1.0633999999999999E-3"/>
    <n v="3.4999999999999999E-6"/>
    <n v="1.4800000000000001E-5"/>
  </r>
  <r>
    <x v="65"/>
    <n v="1.0340000000000001E-4"/>
    <n v="4.194E-4"/>
    <n v="1.5E-6"/>
    <n v="1.1900000000000001E-4"/>
    <n v="2.0701500000000001E-2"/>
    <n v="1.8899300000000001E-2"/>
    <n v="0"/>
    <n v="0"/>
    <n v="0"/>
    <n v="1.0487000000000001E-3"/>
    <n v="1.0485E-3"/>
    <n v="1.2997209999999999"/>
    <n v="0.47437099999999999"/>
    <n v="3.3000000000000002E-6"/>
    <n v="1.4600000000000001E-5"/>
    <n v="23"/>
    <n v="1.0487000000000001E-3"/>
    <n v="1.0485E-3"/>
    <n v="3.3000000000000002E-6"/>
    <n v="1.4600000000000001E-5"/>
  </r>
  <r>
    <x v="65"/>
    <n v="1.019E-4"/>
    <n v="4.1350000000000002E-4"/>
    <n v="1.3999999999999999E-6"/>
    <n v="1.1730000000000001E-4"/>
    <n v="2.0407600000000001E-2"/>
    <n v="1.8634399999999999E-2"/>
    <n v="0"/>
    <n v="0"/>
    <n v="0"/>
    <n v="1.0341E-3"/>
    <n v="1.0338999999999999E-3"/>
    <n v="1.2997288"/>
    <n v="0.4743774"/>
    <n v="3.1E-6"/>
    <n v="1.4399999999999999E-5"/>
    <n v="23"/>
    <n v="1.0341E-3"/>
    <n v="1.0338999999999999E-3"/>
    <n v="3.1E-6"/>
    <n v="1.4399999999999999E-5"/>
  </r>
  <r>
    <x v="65"/>
    <n v="1.004E-4"/>
    <n v="4.0759999999999999E-4"/>
    <n v="1.3999999999999999E-6"/>
    <n v="1.1569999999999999E-4"/>
    <n v="2.0117900000000001E-2"/>
    <n v="1.8373E-2"/>
    <n v="0"/>
    <n v="0"/>
    <n v="0"/>
    <n v="1.0196999999999999E-3"/>
    <n v="1.0195E-3"/>
    <n v="1.2997361999999999"/>
    <n v="0.47438350000000001"/>
    <n v="2.9000000000000002E-6"/>
    <n v="1.4100000000000001E-5"/>
    <n v="23"/>
    <n v="1.0196999999999999E-3"/>
    <n v="1.0195E-3"/>
    <n v="2.9000000000000002E-6"/>
    <n v="1.4100000000000001E-5"/>
  </r>
  <r>
    <x v="66"/>
    <n v="9.8999999999999994E-5"/>
    <n v="4.0180000000000001E-4"/>
    <n v="1.3999999999999999E-6"/>
    <n v="1.1400000000000001E-4"/>
    <n v="1.9832300000000001E-2"/>
    <n v="1.8115099999999999E-2"/>
    <n v="0"/>
    <n v="0"/>
    <n v="0"/>
    <n v="1.0054E-3"/>
    <n v="1.0051999999999999E-3"/>
    <n v="1.2997432"/>
    <n v="0.47438930000000001"/>
    <n v="2.7E-6"/>
    <n v="1.3900000000000001E-5"/>
    <n v="23"/>
    <n v="1.0054E-3"/>
    <n v="1.0051999999999999E-3"/>
    <n v="2.7E-6"/>
    <n v="1.3900000000000001E-5"/>
  </r>
  <r>
    <x v="66"/>
    <n v="9.7600000000000001E-5"/>
    <n v="3.9609999999999998E-4"/>
    <n v="1.3999999999999999E-6"/>
    <n v="1.1239999999999999E-4"/>
    <n v="1.9550700000000001E-2"/>
    <n v="1.78607E-2"/>
    <n v="0"/>
    <n v="0"/>
    <n v="0"/>
    <n v="9.9139999999999992E-4"/>
    <n v="9.9120000000000002E-4"/>
    <n v="1.2997498999999999"/>
    <n v="0.47439480000000001"/>
    <n v="2.5000000000000002E-6"/>
    <n v="1.3699999999999999E-5"/>
    <n v="23"/>
    <n v="9.9139999999999992E-4"/>
    <n v="9.9120000000000002E-4"/>
    <n v="2.5000000000000002E-6"/>
    <n v="1.3699999999999999E-5"/>
  </r>
  <r>
    <x v="66"/>
    <n v="9.6199999999999994E-5"/>
    <n v="3.9050000000000001E-4"/>
    <n v="1.3999999999999999E-6"/>
    <n v="1.108E-4"/>
    <n v="1.9273100000000001E-2"/>
    <n v="1.7609699999999999E-2"/>
    <n v="0"/>
    <n v="0"/>
    <n v="0"/>
    <n v="9.7750000000000007E-4"/>
    <n v="9.7729999999999996E-4"/>
    <n v="1.2997563000000001"/>
    <n v="0.47439999999999999"/>
    <n v="2.3999999999999999E-6"/>
    <n v="1.34E-5"/>
    <n v="23"/>
    <n v="9.7750000000000007E-4"/>
    <n v="9.7729999999999996E-4"/>
    <n v="2.3999999999999999E-6"/>
    <n v="1.34E-5"/>
  </r>
  <r>
    <x v="66"/>
    <n v="9.48E-5"/>
    <n v="3.8489999999999998E-4"/>
    <n v="1.3E-6"/>
    <n v="1.092E-4"/>
    <n v="1.89994E-2"/>
    <n v="1.7362099999999998E-2"/>
    <n v="0"/>
    <n v="0"/>
    <n v="0"/>
    <n v="9.6380000000000001E-4"/>
    <n v="9.636E-4"/>
    <n v="1.2997623"/>
    <n v="0.47440500000000002"/>
    <n v="2.2000000000000001E-6"/>
    <n v="1.3200000000000001E-5"/>
    <n v="23"/>
    <n v="9.6380000000000001E-4"/>
    <n v="9.636E-4"/>
    <n v="2.2000000000000001E-6"/>
    <n v="1.3200000000000001E-5"/>
  </r>
  <r>
    <x v="67"/>
    <n v="9.3499999999999996E-5"/>
    <n v="3.7950000000000001E-4"/>
    <n v="1.3E-6"/>
    <n v="1.077E-4"/>
    <n v="1.8729599999999999E-2"/>
    <n v="1.7117899999999998E-2"/>
    <n v="0"/>
    <n v="0"/>
    <n v="0"/>
    <n v="9.5029999999999995E-4"/>
    <n v="9.5009999999999995E-4"/>
    <n v="1.2997681000000001"/>
    <n v="0.47440979999999999"/>
    <n v="2.0999999999999998E-6"/>
    <n v="1.2999999999999999E-5"/>
    <n v="23"/>
    <n v="9.5029999999999995E-4"/>
    <n v="9.5009999999999995E-4"/>
    <n v="2.0999999999999998E-6"/>
    <n v="1.2999999999999999E-5"/>
  </r>
  <r>
    <x v="67"/>
    <n v="9.2200000000000005E-5"/>
    <n v="3.7409999999999999E-4"/>
    <n v="1.3E-6"/>
    <n v="1.0620000000000001E-4"/>
    <n v="1.84637E-2"/>
    <n v="1.68769E-2"/>
    <n v="0"/>
    <n v="0"/>
    <n v="0"/>
    <n v="9.3700000000000001E-4"/>
    <n v="9.368E-4"/>
    <n v="1.2997736"/>
    <n v="0.47441440000000001"/>
    <n v="1.9999999999999999E-6"/>
    <n v="1.2799999999999999E-5"/>
    <n v="23"/>
    <n v="9.3700000000000001E-4"/>
    <n v="9.368E-4"/>
    <n v="1.9999999999999999E-6"/>
    <n v="1.2799999999999999E-5"/>
  </r>
  <r>
    <x v="67"/>
    <n v="9.09E-5"/>
    <n v="3.6880000000000002E-4"/>
    <n v="1.3E-6"/>
    <n v="1.0459999999999999E-4"/>
    <n v="1.82014E-2"/>
    <n v="1.6639299999999999E-2"/>
    <n v="0"/>
    <n v="0"/>
    <n v="0"/>
    <n v="9.2380000000000001E-4"/>
    <n v="9.2360000000000001E-4"/>
    <n v="1.2997787999999999"/>
    <n v="0.47441870000000003"/>
    <n v="1.7999999999999999E-6"/>
    <n v="1.26E-5"/>
    <n v="23"/>
    <n v="9.2380000000000001E-4"/>
    <n v="9.2360000000000001E-4"/>
    <n v="1.7999999999999999E-6"/>
    <n v="1.26E-5"/>
  </r>
  <r>
    <x v="67"/>
    <n v="8.9599999999999996E-5"/>
    <n v="3.635E-4"/>
    <n v="1.3E-6"/>
    <n v="1.032E-4"/>
    <n v="1.7942900000000001E-2"/>
    <n v="1.64049E-2"/>
    <n v="0"/>
    <n v="0"/>
    <n v="0"/>
    <n v="9.1089999999999997E-4"/>
    <n v="9.1069999999999996E-4"/>
    <n v="1.2997837000000001"/>
    <n v="0.47442279999999998"/>
    <n v="1.7E-6"/>
    <n v="1.24E-5"/>
    <n v="23"/>
    <n v="9.1089999999999997E-4"/>
    <n v="9.1069999999999996E-4"/>
    <n v="1.7E-6"/>
    <n v="1.24E-5"/>
  </r>
  <r>
    <x v="68"/>
    <n v="8.8300000000000005E-5"/>
    <n v="3.5839999999999998E-4"/>
    <n v="1.3E-6"/>
    <n v="1.0170000000000001E-4"/>
    <n v="1.7688099999999998E-2"/>
    <n v="1.6173699999999999E-2"/>
    <n v="0"/>
    <n v="0"/>
    <n v="0"/>
    <n v="8.9809999999999998E-4"/>
    <n v="8.9789999999999998E-4"/>
    <n v="1.2997884"/>
    <n v="0.47442679999999998"/>
    <n v="1.5999999999999999E-6"/>
    <n v="1.22E-5"/>
    <n v="23"/>
    <n v="8.9809999999999998E-4"/>
    <n v="8.9789999999999998E-4"/>
    <n v="1.5999999999999999E-6"/>
    <n v="1.22E-5"/>
  </r>
  <r>
    <x v="68"/>
    <n v="8.7000000000000001E-5"/>
    <n v="3.5330000000000002E-4"/>
    <n v="1.1999999999999999E-6"/>
    <n v="1.003E-4"/>
    <n v="1.7436900000000002E-2"/>
    <n v="1.59457E-2"/>
    <n v="0"/>
    <n v="0"/>
    <n v="0"/>
    <n v="8.855E-4"/>
    <n v="8.853E-4"/>
    <n v="1.2997928999999999"/>
    <n v="0.47443049999999998"/>
    <n v="1.5E-6"/>
    <n v="1.2E-5"/>
    <n v="23"/>
    <n v="8.855E-4"/>
    <n v="8.853E-4"/>
    <n v="1.5E-6"/>
    <n v="1.2E-5"/>
  </r>
  <r>
    <x v="68"/>
    <n v="8.5799999999999998E-5"/>
    <n v="3.4820000000000001E-4"/>
    <n v="1.1999999999999999E-6"/>
    <n v="9.8800000000000003E-5"/>
    <n v="1.7189200000000002E-2"/>
    <n v="1.57208E-2"/>
    <n v="0"/>
    <n v="0"/>
    <n v="0"/>
    <n v="8.7299999999999997E-4"/>
    <n v="8.7279999999999996E-4"/>
    <n v="1.2997972"/>
    <n v="0.47443410000000003"/>
    <n v="1.3999999999999999E-6"/>
    <n v="1.1800000000000001E-5"/>
    <n v="23"/>
    <n v="8.7299999999999997E-4"/>
    <n v="8.7279999999999996E-4"/>
    <n v="1.3999999999999999E-6"/>
    <n v="1.1800000000000001E-5"/>
  </r>
  <r>
    <x v="68"/>
    <n v="8.4599999999999996E-5"/>
    <n v="3.433E-4"/>
    <n v="1.1999999999999999E-6"/>
    <n v="9.7399999999999996E-5"/>
    <n v="1.6945000000000002E-2"/>
    <n v="1.5499000000000001E-2"/>
    <n v="0"/>
    <n v="0"/>
    <n v="0"/>
    <n v="8.6070000000000005E-4"/>
    <n v="8.6050000000000005E-4"/>
    <n v="1.2998012000000001"/>
    <n v="0.47443740000000001"/>
    <n v="1.3E-6"/>
    <n v="1.1600000000000001E-5"/>
    <n v="23"/>
    <n v="8.6070000000000005E-4"/>
    <n v="8.6050000000000005E-4"/>
    <n v="1.3E-6"/>
    <n v="1.1600000000000001E-5"/>
  </r>
  <r>
    <x v="69"/>
    <n v="8.3399999999999994E-5"/>
    <n v="3.3839999999999999E-4"/>
    <n v="1.1999999999999999E-6"/>
    <n v="9.6000000000000002E-5"/>
    <n v="1.6704299999999998E-2"/>
    <n v="1.52803E-2"/>
    <n v="0"/>
    <n v="0"/>
    <n v="0"/>
    <n v="8.4860000000000003E-4"/>
    <n v="8.4840000000000002E-4"/>
    <n v="1.2998050999999999"/>
    <n v="0.47444069999999999"/>
    <n v="1.3E-6"/>
    <n v="1.1399999999999999E-5"/>
    <n v="23"/>
    <n v="8.4860000000000003E-4"/>
    <n v="8.4840000000000002E-4"/>
    <n v="1.3E-6"/>
    <n v="1.1399999999999999E-5"/>
  </r>
  <r>
    <x v="69"/>
    <n v="8.2200000000000006E-5"/>
    <n v="3.3359999999999998E-4"/>
    <n v="1.1999999999999999E-6"/>
    <n v="9.4699999999999998E-5"/>
    <n v="1.6467099999999998E-2"/>
    <n v="1.5064599999999999E-2"/>
    <n v="0"/>
    <n v="0"/>
    <n v="0"/>
    <n v="8.3670000000000001E-4"/>
    <n v="8.365E-4"/>
    <n v="1.2998087"/>
    <n v="0.47444370000000002"/>
    <n v="1.1999999999999999E-6"/>
    <n v="1.13E-5"/>
    <n v="23"/>
    <n v="8.3670000000000001E-4"/>
    <n v="8.365E-4"/>
    <n v="1.1999999999999999E-6"/>
    <n v="1.13E-5"/>
  </r>
  <r>
    <x v="69"/>
    <n v="8.1000000000000004E-5"/>
    <n v="3.2890000000000003E-4"/>
    <n v="1.1999999999999999E-6"/>
    <n v="9.3300000000000005E-5"/>
    <n v="1.62331E-2"/>
    <n v="1.48518E-2"/>
    <n v="0"/>
    <n v="0"/>
    <n v="0"/>
    <n v="8.2490000000000005E-4"/>
    <n v="8.2470000000000004E-4"/>
    <n v="1.2998122000000001"/>
    <n v="0.4744466"/>
    <n v="1.1000000000000001E-6"/>
    <n v="1.11E-5"/>
    <n v="23"/>
    <n v="8.2490000000000005E-4"/>
    <n v="8.2470000000000004E-4"/>
    <n v="1.1000000000000001E-6"/>
    <n v="1.11E-5"/>
  </r>
  <r>
    <x v="69"/>
    <n v="7.9900000000000004E-5"/>
    <n v="3.2420000000000002E-4"/>
    <n v="1.1000000000000001E-6"/>
    <n v="9.2E-5"/>
    <n v="1.6002499999999999E-2"/>
    <n v="1.4642000000000001E-2"/>
    <n v="0"/>
    <n v="0"/>
    <n v="0"/>
    <n v="8.1320000000000003E-4"/>
    <n v="8.1309999999999998E-4"/>
    <n v="1.2998155"/>
    <n v="0.47444940000000002"/>
    <n v="9.9999999999999995E-7"/>
    <n v="1.0900000000000001E-5"/>
    <n v="23"/>
    <n v="8.1320000000000003E-4"/>
    <n v="8.1309999999999998E-4"/>
    <n v="9.9999999999999995E-7"/>
    <n v="1.0900000000000001E-5"/>
  </r>
  <r>
    <x v="70"/>
    <n v="7.8700000000000002E-5"/>
    <n v="3.1960000000000002E-4"/>
    <n v="1.1000000000000001E-6"/>
    <n v="9.0699999999999996E-5"/>
    <n v="1.57752E-2"/>
    <n v="1.4435099999999999E-2"/>
    <n v="0"/>
    <n v="0"/>
    <n v="0"/>
    <n v="8.0179999999999997E-4"/>
    <n v="8.0159999999999997E-4"/>
    <n v="1.2998186"/>
    <n v="0.47445209999999999"/>
    <n v="9.9999999999999995E-7"/>
    <n v="1.0699999999999999E-5"/>
    <n v="23"/>
    <n v="8.0179999999999997E-4"/>
    <n v="8.0159999999999997E-4"/>
    <n v="9.9999999999999995E-7"/>
    <n v="1.0699999999999999E-5"/>
  </r>
  <r>
    <x v="70"/>
    <n v="7.7600000000000002E-5"/>
    <n v="3.1500000000000001E-4"/>
    <n v="1.1000000000000001E-6"/>
    <n v="8.9400000000000005E-5"/>
    <n v="1.55511E-2"/>
    <n v="1.42311E-2"/>
    <n v="0"/>
    <n v="0"/>
    <n v="0"/>
    <n v="7.9049999999999997E-4"/>
    <n v="7.9029999999999997E-4"/>
    <n v="1.2998216"/>
    <n v="0.4744546"/>
    <n v="8.9999999999999996E-7"/>
    <n v="1.06E-5"/>
    <n v="23"/>
    <n v="7.9049999999999997E-4"/>
    <n v="7.9029999999999997E-4"/>
    <n v="8.9999999999999996E-7"/>
    <n v="1.06E-5"/>
  </r>
  <r>
    <x v="70"/>
    <n v="7.6500000000000003E-5"/>
    <n v="3.1060000000000001E-4"/>
    <n v="1.1000000000000001E-6"/>
    <n v="8.81E-5"/>
    <n v="1.5330099999999999E-2"/>
    <n v="1.40299E-2"/>
    <n v="0"/>
    <n v="0"/>
    <n v="0"/>
    <n v="7.7930000000000002E-4"/>
    <n v="7.7919999999999997E-4"/>
    <n v="1.2998244000000001"/>
    <n v="0.47445700000000002"/>
    <n v="8.9999999999999996E-7"/>
    <n v="1.04E-5"/>
    <n v="23"/>
    <n v="7.7930000000000002E-4"/>
    <n v="7.7919999999999997E-4"/>
    <n v="8.9999999999999996E-7"/>
    <n v="1.04E-5"/>
  </r>
  <r>
    <x v="70"/>
    <n v="7.5400000000000003E-5"/>
    <n v="3.0620000000000002E-4"/>
    <n v="1.1000000000000001E-6"/>
    <n v="8.6899999999999998E-5"/>
    <n v="1.51123E-2"/>
    <n v="1.3831400000000001E-2"/>
    <n v="0"/>
    <n v="0"/>
    <n v="0"/>
    <n v="7.6829999999999997E-4"/>
    <n v="7.6820000000000002E-4"/>
    <n v="1.2998270999999999"/>
    <n v="0.47445920000000003"/>
    <n v="7.9999999999999996E-7"/>
    <n v="1.03E-5"/>
    <n v="23"/>
    <n v="7.6829999999999997E-4"/>
    <n v="7.6820000000000002E-4"/>
    <n v="7.9999999999999996E-7"/>
    <n v="1.03E-5"/>
  </r>
  <r>
    <x v="71"/>
    <n v="7.4400000000000006E-5"/>
    <n v="3.0180000000000002E-4"/>
    <n v="1.1000000000000001E-6"/>
    <n v="8.5599999999999994E-5"/>
    <n v="1.48976E-2"/>
    <n v="1.36358E-2"/>
    <n v="0"/>
    <n v="0"/>
    <n v="0"/>
    <n v="7.5750000000000004E-4"/>
    <n v="7.5730000000000003E-4"/>
    <n v="1.2998297000000001"/>
    <n v="0.47446139999999998"/>
    <n v="7.9999999999999996E-7"/>
    <n v="1.01E-5"/>
    <n v="23"/>
    <n v="7.5750000000000004E-4"/>
    <n v="7.5730000000000003E-4"/>
    <n v="7.9999999999999996E-7"/>
    <n v="1.01E-5"/>
  </r>
  <r>
    <x v="71"/>
    <n v="7.3300000000000006E-5"/>
    <n v="2.9750000000000002E-4"/>
    <n v="9.9999999999999995E-7"/>
    <n v="8.4400000000000005E-5"/>
    <n v="1.4685999999999999E-2"/>
    <n v="1.3442900000000001E-2"/>
    <n v="0"/>
    <n v="0"/>
    <n v="0"/>
    <n v="7.4680000000000005E-4"/>
    <n v="7.4660000000000004E-4"/>
    <n v="1.2998320999999999"/>
    <n v="0.47446339999999998"/>
    <n v="6.9999999999999997E-7"/>
    <n v="1.0000000000000001E-5"/>
    <n v="23"/>
    <n v="7.4680000000000005E-4"/>
    <n v="7.4660000000000004E-4"/>
    <n v="6.9999999999999997E-7"/>
    <n v="1.0000000000000001E-5"/>
  </r>
  <r>
    <x v="71"/>
    <n v="7.2299999999999996E-5"/>
    <n v="2.9329999999999997E-4"/>
    <n v="9.9999999999999995E-7"/>
    <n v="8.3200000000000003E-5"/>
    <n v="1.44773E-2"/>
    <n v="1.32526E-2"/>
    <n v="0"/>
    <n v="0"/>
    <n v="0"/>
    <n v="7.3620000000000001E-4"/>
    <n v="7.3609999999999995E-4"/>
    <n v="1.2998343999999999"/>
    <n v="0.47446539999999998"/>
    <n v="6.9999999999999997E-7"/>
    <n v="9.7999999999999993E-6"/>
    <n v="23"/>
    <n v="7.3620000000000001E-4"/>
    <n v="7.3609999999999995E-4"/>
    <n v="6.9999999999999997E-7"/>
    <n v="9.7999999999999993E-6"/>
  </r>
  <r>
    <x v="71"/>
    <n v="7.1199999999999996E-5"/>
    <n v="2.8909999999999998E-4"/>
    <n v="9.9999999999999995E-7"/>
    <n v="8.2000000000000001E-5"/>
    <n v="1.4271600000000001E-2"/>
    <n v="1.3065E-2"/>
    <n v="0"/>
    <n v="0"/>
    <n v="0"/>
    <n v="7.2579999999999997E-4"/>
    <n v="7.2570000000000002E-4"/>
    <n v="1.2998365999999999"/>
    <n v="0.47446729999999998"/>
    <n v="5.9999999999999997E-7"/>
    <n v="9.7000000000000003E-6"/>
    <n v="23"/>
    <n v="7.2579999999999997E-4"/>
    <n v="7.2570000000000002E-4"/>
    <n v="5.9999999999999997E-7"/>
    <n v="9.7000000000000003E-6"/>
  </r>
  <r>
    <x v="72"/>
    <n v="7.0199999999999999E-5"/>
    <n v="2.8499999999999999E-4"/>
    <n v="9.9999999999999995E-7"/>
    <n v="8.0900000000000001E-5"/>
    <n v="1.4068799999999999E-2"/>
    <n v="1.2880000000000001E-2"/>
    <n v="0"/>
    <n v="0"/>
    <n v="0"/>
    <n v="7.1560000000000005E-4"/>
    <n v="7.1540000000000004E-4"/>
    <n v="1.2998386"/>
    <n v="0.47446899999999997"/>
    <n v="5.9999999999999997E-7"/>
    <n v="9.5000000000000005E-6"/>
    <n v="23"/>
    <n v="7.1560000000000005E-4"/>
    <n v="7.1540000000000004E-4"/>
    <n v="5.9999999999999997E-7"/>
    <n v="9.5000000000000005E-6"/>
  </r>
  <r>
    <x v="72"/>
    <n v="6.9200000000000002E-5"/>
    <n v="2.81E-4"/>
    <n v="9.9999999999999995E-7"/>
    <n v="7.9699999999999999E-5"/>
    <n v="1.38689E-2"/>
    <n v="1.2697699999999999E-2"/>
    <n v="0"/>
    <n v="0"/>
    <n v="0"/>
    <n v="7.0540000000000002E-4"/>
    <n v="7.0529999999999996E-4"/>
    <n v="1.2998406"/>
    <n v="0.47447070000000002"/>
    <n v="5.9999999999999997E-7"/>
    <n v="9.3999999999999998E-6"/>
    <n v="23"/>
    <n v="7.0540000000000002E-4"/>
    <n v="7.0529999999999996E-4"/>
    <n v="5.9999999999999997E-7"/>
    <n v="9.3999999999999998E-6"/>
  </r>
  <r>
    <x v="72"/>
    <n v="6.8200000000000004E-5"/>
    <n v="2.7700000000000001E-4"/>
    <n v="9.9999999999999995E-7"/>
    <n v="7.86E-5"/>
    <n v="1.36718E-2"/>
    <n v="1.2517800000000001E-2"/>
    <n v="0"/>
    <n v="0"/>
    <n v="0"/>
    <n v="6.9550000000000005E-4"/>
    <n v="6.9530000000000004E-4"/>
    <n v="1.2998424"/>
    <n v="0.47447230000000001"/>
    <n v="4.9999999999999998E-7"/>
    <n v="9.2E-6"/>
    <n v="23"/>
    <n v="6.9550000000000005E-4"/>
    <n v="6.9530000000000004E-4"/>
    <n v="4.9999999999999998E-7"/>
    <n v="9.2E-6"/>
  </r>
  <r>
    <x v="72"/>
    <n v="6.7299999999999996E-5"/>
    <n v="2.7300000000000002E-4"/>
    <n v="9.9999999999999995E-7"/>
    <n v="7.75E-5"/>
    <n v="1.3477599999999999E-2"/>
    <n v="1.2340500000000001E-2"/>
    <n v="0"/>
    <n v="0"/>
    <n v="0"/>
    <n v="6.8559999999999997E-4"/>
    <n v="6.8550000000000002E-4"/>
    <n v="1.2998441999999999"/>
    <n v="0.4744738"/>
    <n v="4.9999999999999998E-7"/>
    <n v="9.0999999999999993E-6"/>
    <n v="23"/>
    <n v="6.8559999999999997E-4"/>
    <n v="6.8550000000000002E-4"/>
    <n v="4.9999999999999998E-7"/>
    <n v="9.0999999999999993E-6"/>
  </r>
  <r>
    <x v="73"/>
    <n v="6.6299999999999999E-5"/>
    <n v="2.6919999999999998E-4"/>
    <n v="8.9999999999999996E-7"/>
    <n v="7.64E-5"/>
    <n v="1.32861E-2"/>
    <n v="1.21657E-2"/>
    <n v="0"/>
    <n v="0"/>
    <n v="0"/>
    <n v="6.759E-4"/>
    <n v="6.7579999999999995E-4"/>
    <n v="1.2998459"/>
    <n v="0.47447519999999999"/>
    <n v="4.9999999999999998E-7"/>
    <n v="9.0000000000000002E-6"/>
    <n v="23"/>
    <n v="6.759E-4"/>
    <n v="6.7579999999999995E-4"/>
    <n v="4.9999999999999998E-7"/>
    <n v="9.0000000000000002E-6"/>
  </r>
  <r>
    <x v="73"/>
    <n v="6.5400000000000004E-5"/>
    <n v="2.653E-4"/>
    <n v="8.9999999999999996E-7"/>
    <n v="7.5300000000000001E-5"/>
    <n v="1.3097299999999999E-2"/>
    <n v="1.19933E-2"/>
    <n v="0"/>
    <n v="0"/>
    <n v="0"/>
    <n v="6.6640000000000004E-4"/>
    <n v="6.6620000000000004E-4"/>
    <n v="1.2998475"/>
    <n v="0.47447660000000003"/>
    <n v="3.9999999999999998E-7"/>
    <n v="8.8000000000000004E-6"/>
    <n v="23"/>
    <n v="6.6640000000000004E-4"/>
    <n v="6.6620000000000004E-4"/>
    <n v="3.9999999999999998E-7"/>
    <n v="8.8000000000000004E-6"/>
  </r>
  <r>
    <x v="73"/>
    <n v="6.4399999999999993E-5"/>
    <n v="2.6160000000000002E-4"/>
    <n v="8.9999999999999996E-7"/>
    <n v="7.4200000000000001E-5"/>
    <n v="1.29111E-2"/>
    <n v="1.18233E-2"/>
    <n v="0"/>
    <n v="0"/>
    <n v="0"/>
    <n v="6.5689999999999998E-4"/>
    <n v="6.5680000000000003E-4"/>
    <n v="1.299849"/>
    <n v="0.47447790000000001"/>
    <n v="3.9999999999999998E-7"/>
    <n v="8.6999999999999997E-6"/>
    <n v="23"/>
    <n v="6.5689999999999998E-4"/>
    <n v="6.5680000000000003E-4"/>
    <n v="3.9999999999999998E-7"/>
    <n v="8.6999999999999997E-6"/>
  </r>
  <r>
    <x v="73"/>
    <n v="6.3499999999999999E-5"/>
    <n v="2.5779999999999998E-4"/>
    <n v="8.9999999999999996E-7"/>
    <n v="7.3200000000000004E-5"/>
    <n v="1.27277E-2"/>
    <n v="1.16557E-2"/>
    <n v="0"/>
    <n v="0"/>
    <n v="0"/>
    <n v="6.4760000000000002E-4"/>
    <n v="6.4749999999999996E-4"/>
    <n v="1.2998504"/>
    <n v="0.47447909999999999"/>
    <n v="3.9999999999999998E-7"/>
    <n v="8.6000000000000007E-6"/>
    <n v="23"/>
    <n v="6.4760000000000002E-4"/>
    <n v="6.4749999999999996E-4"/>
    <n v="3.9999999999999998E-7"/>
    <n v="8.6000000000000007E-6"/>
  </r>
  <r>
    <x v="74"/>
    <n v="6.2600000000000004E-5"/>
    <n v="2.542E-4"/>
    <n v="8.9999999999999996E-7"/>
    <n v="7.2100000000000004E-5"/>
    <n v="1.25468E-2"/>
    <n v="1.1490500000000001E-2"/>
    <n v="0"/>
    <n v="0"/>
    <n v="0"/>
    <n v="6.3849999999999996E-4"/>
    <n v="6.3829999999999996E-4"/>
    <n v="1.2998517999999999"/>
    <n v="0.47448030000000002"/>
    <n v="3.9999999999999998E-7"/>
    <n v="8.3999999999999992E-6"/>
    <n v="23"/>
    <n v="6.3849999999999996E-4"/>
    <n v="6.3829999999999996E-4"/>
    <n v="3.9999999999999998E-7"/>
    <n v="8.3999999999999992E-6"/>
  </r>
  <r>
    <x v="74"/>
    <n v="6.1699999999999995E-5"/>
    <n v="2.5060000000000002E-4"/>
    <n v="8.9999999999999996E-7"/>
    <n v="7.1099999999999994E-5"/>
    <n v="1.2368499999999999E-2"/>
    <n v="1.13276E-2"/>
    <n v="0"/>
    <n v="0"/>
    <n v="0"/>
    <n v="6.2940000000000001E-4"/>
    <n v="6.2929999999999995E-4"/>
    <n v="1.2998531"/>
    <n v="0.4744814"/>
    <n v="2.9999999999999999E-7"/>
    <n v="8.3000000000000002E-6"/>
    <n v="23"/>
    <n v="6.2940000000000001E-4"/>
    <n v="6.2929999999999995E-4"/>
    <n v="2.9999999999999999E-7"/>
    <n v="8.3000000000000002E-6"/>
  </r>
  <r>
    <x v="74"/>
    <n v="6.0900000000000003E-5"/>
    <n v="2.4699999999999999E-4"/>
    <n v="8.9999999999999996E-7"/>
    <n v="7.0099999999999996E-5"/>
    <n v="1.2192700000000001E-2"/>
    <n v="1.11669E-2"/>
    <n v="0"/>
    <n v="0"/>
    <n v="0"/>
    <n v="6.2049999999999996E-4"/>
    <n v="6.2040000000000001E-4"/>
    <n v="1.2998543"/>
    <n v="0.47448240000000003"/>
    <n v="2.9999999999999999E-7"/>
    <n v="8.1999999999999994E-6"/>
    <n v="23"/>
    <n v="6.2049999999999996E-4"/>
    <n v="6.2040000000000001E-4"/>
    <n v="2.9999999999999999E-7"/>
    <n v="8.1999999999999994E-6"/>
  </r>
  <r>
    <x v="74"/>
    <n v="6.0000000000000002E-5"/>
    <n v="2.4350000000000001E-4"/>
    <n v="8.9999999999999996E-7"/>
    <n v="6.9099999999999999E-5"/>
    <n v="1.2019500000000001E-2"/>
    <n v="1.10086E-2"/>
    <n v="0"/>
    <n v="0"/>
    <n v="0"/>
    <n v="6.1169999999999996E-4"/>
    <n v="6.1160000000000001E-4"/>
    <n v="1.2998554"/>
    <n v="0.4744834"/>
    <n v="2.9999999999999999E-7"/>
    <n v="8.1000000000000004E-6"/>
    <n v="23"/>
    <n v="6.1169999999999996E-4"/>
    <n v="6.1160000000000001E-4"/>
    <n v="2.9999999999999999E-7"/>
    <n v="8.1000000000000004E-6"/>
  </r>
  <r>
    <x v="75"/>
    <n v="5.91E-5"/>
    <n v="2.4000000000000001E-4"/>
    <n v="7.9999999999999996E-7"/>
    <n v="6.8100000000000002E-5"/>
    <n v="1.18487E-2"/>
    <n v="1.08524E-2"/>
    <n v="0"/>
    <n v="0"/>
    <n v="0"/>
    <n v="6.0300000000000002E-4"/>
    <n v="6.0289999999999996E-4"/>
    <n v="1.2998565"/>
    <n v="0.47448439999999997"/>
    <n v="2.9999999999999999E-7"/>
    <n v="7.9000000000000006E-6"/>
    <n v="23"/>
    <n v="6.0300000000000002E-4"/>
    <n v="6.0289999999999996E-4"/>
    <n v="2.9999999999999999E-7"/>
    <n v="7.9000000000000006E-6"/>
  </r>
  <r>
    <x v="75"/>
    <n v="5.8300000000000001E-5"/>
    <n v="2.366E-4"/>
    <n v="7.9999999999999996E-7"/>
    <n v="6.7100000000000005E-5"/>
    <n v="1.1680299999999999E-2"/>
    <n v="1.06985E-2"/>
    <n v="0"/>
    <n v="0"/>
    <n v="0"/>
    <n v="5.9449999999999998E-4"/>
    <n v="5.9440000000000003E-4"/>
    <n v="1.2998575999999999"/>
    <n v="0.4744853"/>
    <n v="2.9999999999999999E-7"/>
    <n v="7.7999999999999999E-6"/>
    <n v="23"/>
    <n v="5.9449999999999998E-4"/>
    <n v="5.9440000000000003E-4"/>
    <n v="2.9999999999999999E-7"/>
    <n v="7.7999999999999999E-6"/>
  </r>
  <r>
    <x v="75"/>
    <n v="5.7500000000000002E-5"/>
    <n v="2.3330000000000001E-4"/>
    <n v="7.9999999999999996E-7"/>
    <n v="6.6199999999999996E-5"/>
    <n v="1.15143E-2"/>
    <n v="1.0546700000000001E-2"/>
    <n v="0"/>
    <n v="0"/>
    <n v="0"/>
    <n v="5.8609999999999999E-4"/>
    <n v="5.8600000000000004E-4"/>
    <n v="1.2998586000000001"/>
    <n v="0.47448610000000002"/>
    <n v="2.9999999999999999E-7"/>
    <n v="7.7000000000000008E-6"/>
    <n v="23"/>
    <n v="5.8609999999999999E-4"/>
    <n v="5.8600000000000004E-4"/>
    <n v="2.9999999999999999E-7"/>
    <n v="7.7000000000000008E-6"/>
  </r>
  <r>
    <x v="75"/>
    <n v="5.6700000000000003E-5"/>
    <n v="2.299E-4"/>
    <n v="7.9999999999999996E-7"/>
    <n v="6.5199999999999999E-5"/>
    <n v="1.13507E-2"/>
    <n v="1.0397099999999999E-2"/>
    <n v="0"/>
    <n v="0"/>
    <n v="0"/>
    <n v="5.7779999999999995E-4"/>
    <n v="5.7760000000000005E-4"/>
    <n v="1.2998594999999999"/>
    <n v="0.47448689999999999"/>
    <n v="1.9999999999999999E-7"/>
    <n v="7.6000000000000001E-6"/>
    <n v="23"/>
    <n v="5.7779999999999995E-4"/>
    <n v="5.7760000000000005E-4"/>
    <n v="1.9999999999999999E-7"/>
    <n v="7.6000000000000001E-6"/>
  </r>
  <r>
    <x v="76"/>
    <n v="5.5800000000000001E-5"/>
    <n v="2.2670000000000001E-4"/>
    <n v="7.9999999999999996E-7"/>
    <n v="6.4300000000000004E-5"/>
    <n v="1.1189299999999999E-2"/>
    <n v="1.0249599999999999E-2"/>
    <n v="0"/>
    <n v="0"/>
    <n v="0"/>
    <n v="5.6959999999999997E-4"/>
    <n v="5.6950000000000002E-4"/>
    <n v="1.2998604"/>
    <n v="0.47448770000000001"/>
    <n v="1.9999999999999999E-7"/>
    <n v="7.5000000000000002E-6"/>
    <n v="23"/>
    <n v="5.6959999999999997E-4"/>
    <n v="5.6950000000000002E-4"/>
    <n v="1.9999999999999999E-7"/>
    <n v="7.5000000000000002E-6"/>
  </r>
  <r>
    <x v="76"/>
    <n v="5.5099999999999998E-5"/>
    <n v="2.2350000000000001E-4"/>
    <n v="7.9999999999999996E-7"/>
    <n v="6.3399999999999996E-5"/>
    <n v="1.10303E-2"/>
    <n v="1.01041E-2"/>
    <n v="0"/>
    <n v="0"/>
    <n v="0"/>
    <n v="5.6150000000000004E-4"/>
    <n v="5.6139999999999998E-4"/>
    <n v="1.2998612"/>
    <n v="0.47448839999999998"/>
    <n v="1.9999999999999999E-7"/>
    <n v="7.4000000000000003E-6"/>
    <n v="23"/>
    <n v="5.6150000000000004E-4"/>
    <n v="5.6139999999999998E-4"/>
    <n v="1.9999999999999999E-7"/>
    <n v="7.4000000000000003E-6"/>
  </r>
  <r>
    <x v="76"/>
    <n v="5.4299999999999998E-5"/>
    <n v="2.2029999999999999E-4"/>
    <n v="7.9999999999999996E-7"/>
    <n v="6.2500000000000001E-5"/>
    <n v="1.0873600000000001E-2"/>
    <n v="9.9606999999999994E-3"/>
    <n v="0"/>
    <n v="0"/>
    <n v="0"/>
    <n v="5.5349999999999996E-4"/>
    <n v="5.5340000000000001E-4"/>
    <n v="1.2998620000000001"/>
    <n v="0.4744891"/>
    <n v="1.9999999999999999E-7"/>
    <n v="7.3000000000000004E-6"/>
    <n v="23"/>
    <n v="5.5349999999999996E-4"/>
    <n v="5.5340000000000001E-4"/>
    <n v="1.9999999999999999E-7"/>
    <n v="7.3000000000000004E-6"/>
  </r>
  <r>
    <x v="76"/>
    <n v="5.3499999999999999E-5"/>
    <n v="2.1709999999999999E-4"/>
    <n v="7.9999999999999996E-7"/>
    <n v="6.1600000000000007E-5"/>
    <n v="1.0718999999999999E-2"/>
    <n v="9.8194000000000007E-3"/>
    <n v="0"/>
    <n v="0"/>
    <n v="0"/>
    <n v="5.4569999999999998E-4"/>
    <n v="5.4560000000000003E-4"/>
    <n v="1.2998628000000001"/>
    <n v="0.47448980000000002"/>
    <n v="1.9999999999999999E-7"/>
    <n v="7.1999999999999997E-6"/>
    <n v="23"/>
    <n v="5.4569999999999998E-4"/>
    <n v="5.4560000000000003E-4"/>
    <n v="1.9999999999999999E-7"/>
    <n v="7.1999999999999997E-6"/>
  </r>
  <r>
    <x v="77"/>
    <n v="5.27E-5"/>
    <n v="2.141E-4"/>
    <n v="6.9999999999999997E-7"/>
    <n v="6.0699999999999998E-5"/>
    <n v="1.05667E-2"/>
    <n v="9.6799999999999994E-3"/>
    <n v="0"/>
    <n v="0"/>
    <n v="0"/>
    <n v="5.3790000000000001E-4"/>
    <n v="5.3779999999999995E-4"/>
    <n v="1.2998635000000001"/>
    <n v="0.47449039999999998"/>
    <n v="1.9999999999999999E-7"/>
    <n v="7.0999999999999998E-6"/>
    <n v="23"/>
    <n v="5.3790000000000001E-4"/>
    <n v="5.3779999999999995E-4"/>
    <n v="1.9999999999999999E-7"/>
    <n v="7.0999999999999998E-6"/>
  </r>
  <r>
    <x v="77"/>
    <n v="5.1999999999999997E-5"/>
    <n v="2.1100000000000001E-4"/>
    <n v="6.9999999999999997E-7"/>
    <n v="5.9899999999999999E-5"/>
    <n v="1.04165E-2"/>
    <n v="9.5426E-3"/>
    <n v="0"/>
    <n v="0"/>
    <n v="0"/>
    <n v="5.3030000000000004E-4"/>
    <n v="5.3019999999999999E-4"/>
    <n v="1.2998641"/>
    <n v="0.474491"/>
    <n v="1.9999999999999999E-7"/>
    <n v="6.9999999999999999E-6"/>
    <n v="23"/>
    <n v="5.3030000000000004E-4"/>
    <n v="5.3019999999999999E-4"/>
    <n v="1.9999999999999999E-7"/>
    <n v="6.9999999999999999E-6"/>
  </r>
  <r>
    <x v="77"/>
    <n v="5.1199999999999998E-5"/>
    <n v="2.0799999999999999E-4"/>
    <n v="6.9999999999999997E-7"/>
    <n v="5.8999999999999998E-5"/>
    <n v="1.02685E-2"/>
    <n v="9.4070999999999998E-3"/>
    <n v="0"/>
    <n v="0"/>
    <n v="0"/>
    <n v="5.2280000000000002E-4"/>
    <n v="5.2269999999999997E-4"/>
    <n v="1.2998647999999999"/>
    <n v="0.47449150000000001"/>
    <n v="1.9999999999999999E-7"/>
    <n v="6.9E-6"/>
    <n v="23"/>
    <n v="5.2280000000000002E-4"/>
    <n v="5.2269999999999997E-4"/>
    <n v="1.9999999999999999E-7"/>
    <n v="6.9E-6"/>
  </r>
  <r>
    <x v="77"/>
    <n v="5.0500000000000001E-5"/>
    <n v="2.051E-4"/>
    <n v="6.9999999999999997E-7"/>
    <n v="5.8199999999999998E-5"/>
    <n v="1.01225E-2"/>
    <n v="9.2735999999999999E-3"/>
    <n v="0"/>
    <n v="0"/>
    <n v="0"/>
    <n v="5.1539999999999995E-4"/>
    <n v="5.153E-4"/>
    <n v="1.2998654000000001"/>
    <n v="0.47449209999999997"/>
    <n v="1.9999999999999999E-7"/>
    <n v="6.8000000000000001E-6"/>
    <n v="23"/>
    <n v="5.1539999999999995E-4"/>
    <n v="5.153E-4"/>
    <n v="1.9999999999999999E-7"/>
    <n v="6.8000000000000001E-6"/>
  </r>
  <r>
    <x v="78"/>
    <n v="4.9799999999999998E-5"/>
    <n v="2.0210000000000001E-4"/>
    <n v="6.9999999999999997E-7"/>
    <n v="5.7399999999999999E-5"/>
    <n v="9.9787000000000001E-3"/>
    <n v="9.1418999999999997E-3"/>
    <n v="0"/>
    <n v="0"/>
    <n v="0"/>
    <n v="5.0810000000000004E-4"/>
    <n v="5.0799999999999999E-4"/>
    <n v="1.299866"/>
    <n v="0.47449259999999999"/>
    <n v="9.9999999999999995E-8"/>
    <n v="6.7000000000000002E-6"/>
    <n v="23"/>
    <n v="5.0810000000000004E-4"/>
    <n v="5.0799999999999999E-4"/>
    <n v="9.9999999999999995E-8"/>
    <n v="6.7000000000000002E-6"/>
  </r>
  <r>
    <x v="78"/>
    <n v="4.9100000000000001E-5"/>
    <n v="1.9929999999999999E-4"/>
    <n v="6.9999999999999997E-7"/>
    <n v="5.6499999999999998E-5"/>
    <n v="9.8369000000000009E-3"/>
    <n v="9.0121000000000003E-3"/>
    <n v="0"/>
    <n v="0"/>
    <n v="0"/>
    <n v="5.0080000000000003E-4"/>
    <n v="5.0069999999999997E-4"/>
    <n v="1.2998665"/>
    <n v="0.474493"/>
    <n v="9.9999999999999995E-8"/>
    <n v="6.6000000000000003E-6"/>
    <n v="23"/>
    <n v="5.0080000000000003E-4"/>
    <n v="5.0069999999999997E-4"/>
    <n v="9.9999999999999995E-8"/>
    <n v="6.6000000000000003E-6"/>
  </r>
  <r>
    <x v="78"/>
    <n v="4.8399999999999997E-5"/>
    <n v="1.964E-4"/>
    <n v="6.9999999999999997E-7"/>
    <n v="5.5699999999999999E-5"/>
    <n v="9.6970000000000008E-3"/>
    <n v="8.8842000000000001E-3"/>
    <n v="0"/>
    <n v="0"/>
    <n v="0"/>
    <n v="4.9370000000000002E-4"/>
    <n v="4.9359999999999996E-4"/>
    <n v="1.2998670000000001"/>
    <n v="0.47449350000000001"/>
    <n v="9.9999999999999995E-8"/>
    <n v="6.4999999999999996E-6"/>
    <n v="23"/>
    <n v="4.9370000000000002E-4"/>
    <n v="4.9359999999999996E-4"/>
    <n v="9.9999999999999995E-8"/>
    <n v="6.4999999999999996E-6"/>
  </r>
  <r>
    <x v="78"/>
    <n v="4.7700000000000001E-5"/>
    <n v="1.9369999999999999E-4"/>
    <n v="6.9999999999999997E-7"/>
    <n v="5.49E-5"/>
    <n v="9.5592000000000003E-3"/>
    <n v="8.7580000000000002E-3"/>
    <n v="0"/>
    <n v="0"/>
    <n v="0"/>
    <n v="4.8670000000000001E-4"/>
    <n v="4.8660000000000001E-4"/>
    <n v="1.2998675"/>
    <n v="0.47449390000000002"/>
    <n v="9.9999999999999995E-8"/>
    <n v="6.3999999999999997E-6"/>
    <n v="23"/>
    <n v="4.8670000000000001E-4"/>
    <n v="4.8660000000000001E-4"/>
    <n v="9.9999999999999995E-8"/>
    <n v="6.3999999999999997E-6"/>
  </r>
  <r>
    <x v="79"/>
    <n v="4.6999999999999997E-5"/>
    <n v="1.9090000000000001E-4"/>
    <n v="6.9999999999999997E-7"/>
    <n v="5.4200000000000003E-5"/>
    <n v="9.4234000000000002E-3"/>
    <n v="8.6336E-3"/>
    <n v="0"/>
    <n v="0"/>
    <n v="0"/>
    <n v="4.7980000000000001E-4"/>
    <n v="4.797E-4"/>
    <n v="1.299868"/>
    <n v="0.47449429999999998"/>
    <n v="9.9999999999999995E-8"/>
    <n v="6.2999999999999998E-6"/>
    <n v="23"/>
    <n v="4.7980000000000001E-4"/>
    <n v="4.797E-4"/>
    <n v="9.9999999999999995E-8"/>
    <n v="6.2999999999999998E-6"/>
  </r>
  <r>
    <x v="79"/>
    <n v="4.6400000000000003E-5"/>
    <n v="1.8819999999999999E-4"/>
    <n v="6.9999999999999997E-7"/>
    <n v="5.3399999999999997E-5"/>
    <n v="9.2893999999999997E-3"/>
    <n v="8.5109999999999995E-3"/>
    <n v="0"/>
    <n v="0"/>
    <n v="0"/>
    <n v="4.73E-4"/>
    <n v="4.729E-4"/>
    <n v="1.2998684"/>
    <n v="0.47449469999999999"/>
    <n v="9.9999999999999995E-8"/>
    <n v="6.1999999999999999E-6"/>
    <n v="23"/>
    <n v="4.73E-4"/>
    <n v="4.729E-4"/>
    <n v="9.9999999999999995E-8"/>
    <n v="6.1999999999999999E-6"/>
  </r>
  <r>
    <x v="79"/>
    <n v="4.57E-5"/>
    <n v="1.8550000000000001E-4"/>
    <n v="5.9999999999999997E-7"/>
    <n v="5.2599999999999998E-5"/>
    <n v="9.1573999999999996E-3"/>
    <n v="8.3902000000000004E-3"/>
    <n v="0"/>
    <n v="0"/>
    <n v="0"/>
    <n v="4.663E-4"/>
    <n v="4.662E-4"/>
    <n v="1.2998688"/>
    <n v="0.4744951"/>
    <n v="9.9999999999999995E-8"/>
    <n v="6.1E-6"/>
    <n v="23"/>
    <n v="4.663E-4"/>
    <n v="4.662E-4"/>
    <n v="9.9999999999999995E-8"/>
    <n v="6.1E-6"/>
  </r>
  <r>
    <x v="79"/>
    <n v="4.5099999999999998E-5"/>
    <n v="1.829E-4"/>
    <n v="5.9999999999999997E-7"/>
    <n v="5.1900000000000001E-5"/>
    <n v="9.0273000000000003E-3"/>
    <n v="8.2710000000000006E-3"/>
    <n v="0"/>
    <n v="0"/>
    <n v="0"/>
    <n v="4.5970000000000001E-4"/>
    <n v="4.596E-4"/>
    <n v="1.2998692000000001"/>
    <n v="0.47449540000000001"/>
    <n v="9.9999999999999995E-8"/>
    <n v="6.0000000000000002E-6"/>
    <n v="23"/>
    <n v="4.5970000000000001E-4"/>
    <n v="4.596E-4"/>
    <n v="9.9999999999999995E-8"/>
    <n v="6.0000000000000002E-6"/>
  </r>
  <r>
    <x v="80"/>
    <n v="4.4400000000000002E-5"/>
    <n v="1.8029999999999999E-4"/>
    <n v="5.9999999999999997E-7"/>
    <n v="5.1199999999999998E-5"/>
    <n v="8.8990000000000007E-3"/>
    <n v="8.1534999999999993E-3"/>
    <n v="0"/>
    <n v="0"/>
    <n v="0"/>
    <n v="4.5320000000000001E-4"/>
    <n v="4.5310000000000001E-4"/>
    <n v="1.2998696000000001"/>
    <n v="0.47449570000000002"/>
    <n v="9.9999999999999995E-8"/>
    <n v="5.9000000000000003E-6"/>
    <n v="23"/>
    <n v="4.5320000000000001E-4"/>
    <n v="4.5310000000000001E-4"/>
    <n v="9.9999999999999995E-8"/>
    <n v="5.9000000000000003E-6"/>
  </r>
  <r>
    <x v="80"/>
    <n v="4.3800000000000001E-5"/>
    <n v="1.7770000000000001E-4"/>
    <n v="5.9999999999999997E-7"/>
    <n v="5.0399999999999999E-5"/>
    <n v="8.7725000000000008E-3"/>
    <n v="8.0377000000000001E-3"/>
    <n v="0"/>
    <n v="0"/>
    <n v="0"/>
    <n v="4.4670000000000002E-4"/>
    <n v="4.4660000000000001E-4"/>
    <n v="1.2998699"/>
    <n v="0.47449599999999997"/>
    <n v="9.9999999999999995E-8"/>
    <n v="5.9000000000000003E-6"/>
    <n v="23"/>
    <n v="4.4670000000000002E-4"/>
    <n v="4.4660000000000001E-4"/>
    <n v="9.9999999999999995E-8"/>
    <n v="5.9000000000000003E-6"/>
  </r>
  <r>
    <x v="80"/>
    <n v="4.32E-5"/>
    <n v="1.752E-4"/>
    <n v="5.9999999999999997E-7"/>
    <n v="4.9700000000000002E-5"/>
    <n v="8.6478000000000006E-3"/>
    <n v="7.9235E-3"/>
    <n v="0"/>
    <n v="0"/>
    <n v="0"/>
    <n v="4.4040000000000003E-4"/>
    <n v="4.4030000000000002E-4"/>
    <n v="1.2998703"/>
    <n v="0.47449629999999998"/>
    <n v="9.9999999999999995E-8"/>
    <n v="5.8000000000000004E-6"/>
    <n v="23"/>
    <n v="4.4040000000000003E-4"/>
    <n v="4.4030000000000002E-4"/>
    <n v="9.9999999999999995E-8"/>
    <n v="5.8000000000000004E-6"/>
  </r>
  <r>
    <x v="80"/>
    <n v="4.2500000000000003E-5"/>
    <n v="1.727E-4"/>
    <n v="5.9999999999999997E-7"/>
    <n v="4.8999999999999998E-5"/>
    <n v="8.5249000000000002E-3"/>
    <n v="7.8110000000000002E-3"/>
    <n v="0"/>
    <n v="0"/>
    <n v="0"/>
    <n v="4.3409999999999998E-4"/>
    <n v="4.3399999999999998E-4"/>
    <n v="1.2998706"/>
    <n v="0.47449659999999999"/>
    <n v="9.9999999999999995E-8"/>
    <n v="5.6999999999999996E-6"/>
    <n v="23"/>
    <n v="4.3409999999999998E-4"/>
    <n v="4.3399999999999998E-4"/>
    <n v="9.9999999999999995E-8"/>
    <n v="5.6999999999999996E-6"/>
  </r>
  <r>
    <x v="81"/>
    <n v="4.1900000000000002E-5"/>
    <n v="1.7019999999999999E-4"/>
    <n v="5.9999999999999997E-7"/>
    <n v="4.8300000000000002E-5"/>
    <n v="8.4037000000000001E-3"/>
    <n v="7.7000000000000002E-3"/>
    <n v="0"/>
    <n v="0"/>
    <n v="0"/>
    <n v="4.28E-4"/>
    <n v="4.2789999999999999E-4"/>
    <n v="1.2998708999999999"/>
    <n v="0.4744969"/>
    <n v="9.9999999999999995E-8"/>
    <n v="5.5999999999999997E-6"/>
    <n v="23"/>
    <n v="4.28E-4"/>
    <n v="4.2789999999999999E-4"/>
    <n v="9.9999999999999995E-8"/>
    <n v="5.5999999999999997E-6"/>
  </r>
  <r>
    <x v="81"/>
    <n v="4.1300000000000001E-5"/>
    <n v="1.6780000000000001E-4"/>
    <n v="5.9999999999999997E-7"/>
    <n v="4.7599999999999998E-5"/>
    <n v="8.2842999999999997E-3"/>
    <n v="7.5906999999999997E-3"/>
    <n v="0"/>
    <n v="0"/>
    <n v="0"/>
    <n v="4.2190000000000001E-4"/>
    <n v="4.2180000000000001E-4"/>
    <n v="1.2998711999999999"/>
    <n v="0.4744971"/>
    <n v="9.9999999999999995E-8"/>
    <n v="5.4999999999999999E-6"/>
    <n v="23"/>
    <n v="4.2190000000000001E-4"/>
    <n v="4.2180000000000001E-4"/>
    <n v="9.9999999999999995E-8"/>
    <n v="5.4999999999999999E-6"/>
  </r>
  <r>
    <x v="81"/>
    <n v="4.0800000000000002E-5"/>
    <n v="1.6540000000000001E-4"/>
    <n v="5.9999999999999997E-7"/>
    <n v="4.6900000000000002E-5"/>
    <n v="8.1665000000000001E-3"/>
    <n v="7.4828000000000004E-3"/>
    <n v="0"/>
    <n v="0"/>
    <n v="0"/>
    <n v="4.1590000000000003E-4"/>
    <n v="4.1580000000000002E-4"/>
    <n v="1.2998714"/>
    <n v="0.47449730000000001"/>
    <n v="9.9999999999999995E-8"/>
    <n v="5.4E-6"/>
    <n v="23"/>
    <n v="4.1590000000000003E-4"/>
    <n v="4.1580000000000002E-4"/>
    <n v="9.9999999999999995E-8"/>
    <n v="5.4E-6"/>
  </r>
  <r>
    <x v="81"/>
    <n v="4.0200000000000001E-5"/>
    <n v="1.6310000000000001E-4"/>
    <n v="5.9999999999999997E-7"/>
    <n v="4.6300000000000001E-5"/>
    <n v="8.0505000000000004E-3"/>
    <n v="7.3765000000000002E-3"/>
    <n v="0"/>
    <n v="0"/>
    <n v="0"/>
    <n v="4.0999999999999999E-4"/>
    <n v="4.0989999999999999E-4"/>
    <n v="1.2998717"/>
    <n v="0.47449760000000002"/>
    <n v="9.9999999999999995E-8"/>
    <n v="5.4E-6"/>
    <n v="23"/>
    <n v="4.0999999999999999E-4"/>
    <n v="4.0989999999999999E-4"/>
    <n v="9.9999999999999995E-8"/>
    <n v="5.4E-6"/>
  </r>
  <r>
    <x v="82"/>
    <n v="3.96E-5"/>
    <n v="1.6080000000000001E-4"/>
    <n v="5.9999999999999997E-7"/>
    <n v="4.5599999999999997E-5"/>
    <n v="7.9360000000000003E-3"/>
    <n v="7.2716999999999999E-3"/>
    <n v="0"/>
    <n v="0"/>
    <n v="0"/>
    <n v="4.0420000000000001E-4"/>
    <n v="4.0410000000000001E-4"/>
    <n v="1.2998719000000001"/>
    <n v="0.47449780000000003"/>
    <n v="9.9999999999999995E-8"/>
    <n v="5.3000000000000001E-6"/>
    <n v="23"/>
    <n v="4.0420000000000001E-4"/>
    <n v="4.0410000000000001E-4"/>
    <n v="9.9999999999999995E-8"/>
    <n v="5.3000000000000001E-6"/>
  </r>
  <r>
    <x v="82"/>
    <n v="3.8999999999999999E-5"/>
    <n v="1.585E-4"/>
    <n v="5.9999999999999997E-7"/>
    <n v="4.5000000000000003E-5"/>
    <n v="7.8232000000000006E-3"/>
    <n v="7.1684000000000001E-3"/>
    <n v="0"/>
    <n v="0"/>
    <n v="0"/>
    <n v="3.9839999999999998E-4"/>
    <n v="3.9829999999999998E-4"/>
    <n v="1.2998721"/>
    <n v="0.47449799999999998"/>
    <n v="9.9999999999999995E-8"/>
    <n v="5.2000000000000002E-6"/>
    <n v="23"/>
    <n v="3.9839999999999998E-4"/>
    <n v="3.9829999999999998E-4"/>
    <n v="9.9999999999999995E-8"/>
    <n v="5.2000000000000002E-6"/>
  </r>
  <r>
    <x v="82"/>
    <n v="3.8500000000000001E-5"/>
    <n v="1.562E-4"/>
    <n v="4.9999999999999998E-7"/>
    <n v="4.4299999999999999E-5"/>
    <n v="7.7121000000000004E-3"/>
    <n v="7.0666000000000001E-3"/>
    <n v="0"/>
    <n v="0"/>
    <n v="0"/>
    <n v="3.9280000000000001E-4"/>
    <n v="3.927E-4"/>
    <n v="1.2998723000000001"/>
    <n v="0.47449819999999998"/>
    <n v="9.9999999999999995E-8"/>
    <n v="5.1000000000000003E-6"/>
    <n v="23"/>
    <n v="3.9280000000000001E-4"/>
    <n v="3.927E-4"/>
    <n v="9.9999999999999995E-8"/>
    <n v="5.1000000000000003E-6"/>
  </r>
  <r>
    <x v="82"/>
    <n v="3.79E-5"/>
    <n v="1.54E-4"/>
    <n v="4.9999999999999998E-7"/>
    <n v="4.3699999999999998E-5"/>
    <n v="7.6023999999999996E-3"/>
    <n v="6.9661999999999996E-3"/>
    <n v="0"/>
    <n v="0"/>
    <n v="0"/>
    <n v="3.8719999999999998E-4"/>
    <n v="3.8709999999999998E-4"/>
    <n v="1.2998725"/>
    <n v="0.47449829999999998"/>
    <n v="9.9999999999999995E-8"/>
    <n v="5.1000000000000003E-6"/>
    <n v="23"/>
    <n v="3.8719999999999998E-4"/>
    <n v="3.8709999999999998E-4"/>
    <n v="9.9999999999999995E-8"/>
    <n v="5.1000000000000003E-6"/>
  </r>
  <r>
    <x v="83"/>
    <n v="3.7400000000000001E-5"/>
    <n v="1.518E-4"/>
    <n v="4.9999999999999998E-7"/>
    <n v="4.3099999999999997E-5"/>
    <n v="7.4944E-3"/>
    <n v="6.8672000000000004E-3"/>
    <n v="0"/>
    <n v="0"/>
    <n v="0"/>
    <n v="3.8170000000000001E-4"/>
    <n v="3.8160000000000001E-4"/>
    <n v="1.2998727000000001"/>
    <n v="0.47449849999999999"/>
    <n v="9.9999999999999995E-8"/>
    <n v="5.0000000000000004E-6"/>
    <n v="23"/>
    <n v="3.8170000000000001E-4"/>
    <n v="3.8160000000000001E-4"/>
    <n v="9.9999999999999995E-8"/>
    <n v="5.0000000000000004E-6"/>
  </r>
  <r>
    <x v="83"/>
    <n v="3.6900000000000002E-5"/>
    <n v="1.4970000000000001E-4"/>
    <n v="4.9999999999999998E-7"/>
    <n v="4.2500000000000003E-5"/>
    <n v="7.3879000000000002E-3"/>
    <n v="6.7695999999999997E-3"/>
    <n v="0"/>
    <n v="0"/>
    <n v="0"/>
    <n v="3.7629999999999999E-4"/>
    <n v="3.7619999999999998E-4"/>
    <n v="1.2998729"/>
    <n v="0.4744987"/>
    <n v="9.9999999999999995E-8"/>
    <n v="4.8999999999999997E-6"/>
    <n v="23"/>
    <n v="3.7629999999999999E-4"/>
    <n v="3.7619999999999998E-4"/>
    <n v="9.9999999999999995E-8"/>
    <n v="4.8999999999999997E-6"/>
  </r>
  <r>
    <x v="83"/>
    <n v="3.6300000000000001E-5"/>
    <n v="1.4750000000000001E-4"/>
    <n v="4.9999999999999998E-7"/>
    <n v="4.1900000000000002E-5"/>
    <n v="7.2829000000000001E-3"/>
    <n v="6.6734000000000003E-3"/>
    <n v="0"/>
    <n v="0"/>
    <n v="0"/>
    <n v="3.7090000000000002E-4"/>
    <n v="3.7080000000000001E-4"/>
    <n v="1.2998730999999999"/>
    <n v="0.4744988"/>
    <n v="9.9999999999999995E-8"/>
    <n v="4.8999999999999997E-6"/>
    <n v="23"/>
    <n v="3.7090000000000002E-4"/>
    <n v="3.7080000000000001E-4"/>
    <n v="9.9999999999999995E-8"/>
    <n v="4.8999999999999997E-6"/>
  </r>
  <r>
    <x v="83"/>
    <n v="3.5800000000000003E-5"/>
    <n v="1.4540000000000001E-4"/>
    <n v="4.9999999999999998E-7"/>
    <n v="4.1300000000000001E-5"/>
    <n v="7.1792999999999996E-3"/>
    <n v="6.5786000000000004E-3"/>
    <n v="0"/>
    <n v="0"/>
    <n v="0"/>
    <n v="3.656E-4"/>
    <n v="3.656E-4"/>
    <n v="1.2998732"/>
    <n v="0.474499"/>
    <n v="9.9999999999999995E-8"/>
    <n v="4.7999999999999998E-6"/>
    <n v="23"/>
    <n v="3.656E-4"/>
    <n v="3.656E-4"/>
    <n v="9.9999999999999995E-8"/>
    <n v="4.7999999999999998E-6"/>
  </r>
  <r>
    <x v="84"/>
    <n v="3.5299999999999997E-5"/>
    <n v="1.4339999999999999E-4"/>
    <n v="4.9999999999999998E-7"/>
    <n v="4.07E-5"/>
    <n v="7.0772999999999999E-3"/>
    <n v="6.4850999999999997E-3"/>
    <n v="0"/>
    <n v="0"/>
    <n v="0"/>
    <n v="3.6039999999999998E-4"/>
    <n v="3.6039999999999998E-4"/>
    <n v="1.2998734000000001"/>
    <n v="0.47449910000000001"/>
    <n v="9.9999999999999995E-8"/>
    <n v="4.6999999999999999E-6"/>
    <n v="23"/>
    <n v="3.6039999999999998E-4"/>
    <n v="3.6039999999999998E-4"/>
    <n v="9.9999999999999995E-8"/>
    <n v="4.6999999999999999E-6"/>
  </r>
  <r>
    <x v="84"/>
    <n v="3.4799999999999999E-5"/>
    <n v="1.4129999999999999E-4"/>
    <n v="4.9999999999999998E-7"/>
    <n v="4.0099999999999999E-5"/>
    <n v="6.9766999999999997E-3"/>
    <n v="6.3930000000000002E-3"/>
    <n v="0"/>
    <n v="0"/>
    <n v="0"/>
    <n v="3.5530000000000002E-4"/>
    <n v="3.5530000000000002E-4"/>
    <n v="1.2998734999999999"/>
    <n v="0.47449920000000001"/>
    <n v="9.9999999999999995E-8"/>
    <n v="4.6E-6"/>
    <n v="23"/>
    <n v="3.5530000000000002E-4"/>
    <n v="3.5530000000000002E-4"/>
    <n v="9.9999999999999995E-8"/>
    <n v="4.6E-6"/>
  </r>
  <r>
    <x v="84"/>
    <n v="3.43E-5"/>
    <n v="1.393E-4"/>
    <n v="4.9999999999999998E-7"/>
    <n v="3.9499999999999998E-5"/>
    <n v="6.8776000000000002E-3"/>
    <n v="6.3020999999999997E-3"/>
    <n v="0"/>
    <n v="0"/>
    <n v="0"/>
    <n v="3.503E-4"/>
    <n v="3.502E-4"/>
    <n v="1.2998737"/>
    <n v="0.47449930000000001"/>
    <n v="9.9999999999999995E-8"/>
    <n v="4.6E-6"/>
    <n v="23"/>
    <n v="3.503E-4"/>
    <n v="3.502E-4"/>
    <n v="9.9999999999999995E-8"/>
    <n v="4.6E-6"/>
  </r>
  <r>
    <x v="84"/>
    <n v="3.3800000000000002E-5"/>
    <n v="1.373E-4"/>
    <n v="4.9999999999999998E-7"/>
    <n v="3.8999999999999999E-5"/>
    <n v="6.7797999999999999E-3"/>
    <n v="6.2126000000000004E-3"/>
    <n v="0"/>
    <n v="0"/>
    <n v="0"/>
    <n v="3.4529999999999999E-4"/>
    <n v="3.4519999999999999E-4"/>
    <n v="1.2998738000000001"/>
    <n v="0.47449950000000002"/>
    <n v="0"/>
    <n v="4.5000000000000001E-6"/>
    <n v="23"/>
    <n v="3.4529999999999999E-4"/>
    <n v="3.4519999999999999E-4"/>
    <n v="0"/>
    <n v="4.5000000000000001E-6"/>
  </r>
  <r>
    <x v="85"/>
    <n v="3.3399999999999999E-5"/>
    <n v="1.3540000000000001E-4"/>
    <n v="4.9999999999999998E-7"/>
    <n v="3.8399999999999998E-5"/>
    <n v="6.6833999999999999E-3"/>
    <n v="6.1243000000000001E-3"/>
    <n v="0"/>
    <n v="0"/>
    <n v="0"/>
    <n v="3.4039999999999998E-4"/>
    <n v="3.4029999999999998E-4"/>
    <n v="1.2998738999999999"/>
    <n v="0.47449960000000002"/>
    <n v="0"/>
    <n v="4.4000000000000002E-6"/>
    <n v="23"/>
    <n v="3.4039999999999998E-4"/>
    <n v="3.4029999999999998E-4"/>
    <n v="0"/>
    <n v="4.4000000000000002E-6"/>
  </r>
  <r>
    <x v="85"/>
    <n v="3.29E-5"/>
    <n v="1.3349999999999999E-4"/>
    <n v="4.9999999999999998E-7"/>
    <n v="3.79E-5"/>
    <n v="6.5884000000000003E-3"/>
    <n v="6.0372999999999998E-3"/>
    <n v="0"/>
    <n v="0"/>
    <n v="0"/>
    <n v="3.3560000000000003E-4"/>
    <n v="3.3550000000000002E-4"/>
    <n v="1.299874"/>
    <n v="0.47449970000000002"/>
    <n v="0"/>
    <n v="4.4000000000000002E-6"/>
    <n v="23"/>
    <n v="3.3560000000000003E-4"/>
    <n v="3.3550000000000002E-4"/>
    <n v="0"/>
    <n v="4.4000000000000002E-6"/>
  </r>
  <r>
    <x v="85"/>
    <n v="3.2400000000000001E-5"/>
    <n v="1.316E-4"/>
    <n v="4.9999999999999998E-7"/>
    <n v="3.7299999999999999E-5"/>
    <n v="6.4948000000000002E-3"/>
    <n v="5.9515000000000002E-3"/>
    <n v="0"/>
    <n v="0"/>
    <n v="0"/>
    <n v="3.3080000000000002E-4"/>
    <n v="3.3070000000000002E-4"/>
    <n v="1.2998742000000001"/>
    <n v="0.47449980000000003"/>
    <n v="0"/>
    <n v="4.3000000000000003E-6"/>
    <n v="23"/>
    <n v="3.3080000000000002E-4"/>
    <n v="3.3070000000000002E-4"/>
    <n v="0"/>
    <n v="4.3000000000000003E-6"/>
  </r>
  <r>
    <x v="85"/>
    <n v="3.1999999999999999E-5"/>
    <n v="1.2970000000000001E-4"/>
    <n v="4.9999999999999998E-7"/>
    <n v="3.68E-5"/>
    <n v="6.4025000000000002E-3"/>
    <n v="5.8669000000000004E-3"/>
    <n v="0"/>
    <n v="0"/>
    <n v="0"/>
    <n v="3.2610000000000001E-4"/>
    <n v="3.2600000000000001E-4"/>
    <n v="1.2998742999999999"/>
    <n v="0.47449989999999997"/>
    <n v="0"/>
    <n v="4.3000000000000003E-6"/>
    <n v="23"/>
    <n v="3.2610000000000001E-4"/>
    <n v="3.2600000000000001E-4"/>
    <n v="0"/>
    <n v="4.3000000000000003E-6"/>
  </r>
  <r>
    <x v="86"/>
    <n v="3.15E-5"/>
    <n v="1.2789999999999999E-4"/>
    <n v="3.9999999999999998E-7"/>
    <n v="3.6300000000000001E-5"/>
    <n v="6.3115000000000003E-3"/>
    <n v="5.7834999999999996E-3"/>
    <n v="0"/>
    <n v="0"/>
    <n v="0"/>
    <n v="3.2150000000000001E-4"/>
    <n v="3.2140000000000001E-4"/>
    <n v="1.2998744"/>
    <n v="0.47449989999999997"/>
    <n v="0"/>
    <n v="4.1999999999999996E-6"/>
    <n v="23"/>
    <n v="3.2150000000000001E-4"/>
    <n v="3.2140000000000001E-4"/>
    <n v="0"/>
    <n v="4.1999999999999996E-6"/>
  </r>
  <r>
    <x v="86"/>
    <n v="3.1099999999999997E-5"/>
    <n v="1.26E-4"/>
    <n v="3.9999999999999998E-7"/>
    <n v="3.5800000000000003E-5"/>
    <n v="6.2218000000000004E-3"/>
    <n v="5.7013999999999997E-3"/>
    <n v="0"/>
    <n v="0"/>
    <n v="0"/>
    <n v="3.1690000000000001E-4"/>
    <n v="3.168E-4"/>
    <n v="1.2998744"/>
    <n v="0.47449999999999998"/>
    <n v="0"/>
    <n v="4.0999999999999997E-6"/>
    <n v="23"/>
    <n v="3.1690000000000001E-4"/>
    <n v="3.168E-4"/>
    <n v="0"/>
    <n v="4.0999999999999997E-6"/>
  </r>
  <r>
    <x v="86"/>
    <n v="3.0599999999999998E-5"/>
    <n v="1.2420000000000001E-4"/>
    <n v="3.9999999999999998E-7"/>
    <n v="3.5299999999999997E-5"/>
    <n v="6.1333000000000004E-3"/>
    <n v="5.6202999999999999E-3"/>
    <n v="0"/>
    <n v="0"/>
    <n v="0"/>
    <n v="3.124E-4"/>
    <n v="3.123E-4"/>
    <n v="1.2998745"/>
    <n v="0.47450009999999998"/>
    <n v="0"/>
    <n v="4.0999999999999997E-6"/>
    <n v="23"/>
    <n v="3.124E-4"/>
    <n v="3.123E-4"/>
    <n v="0"/>
    <n v="4.0999999999999997E-6"/>
  </r>
  <r>
    <x v="86"/>
    <n v="3.0199999999999999E-5"/>
    <n v="1.225E-4"/>
    <n v="3.9999999999999998E-7"/>
    <n v="3.4799999999999999E-5"/>
    <n v="6.0461999999999998E-3"/>
    <n v="5.5405000000000003E-3"/>
    <n v="0"/>
    <n v="0"/>
    <n v="0"/>
    <n v="3.079E-4"/>
    <n v="3.079E-4"/>
    <n v="1.2998746000000001"/>
    <n v="0.47450019999999998"/>
    <n v="0"/>
    <n v="3.9999999999999998E-6"/>
    <n v="23"/>
    <n v="3.079E-4"/>
    <n v="3.079E-4"/>
    <n v="0"/>
    <n v="3.9999999999999998E-6"/>
  </r>
  <r>
    <x v="87"/>
    <n v="2.97E-5"/>
    <n v="1.2070000000000001E-4"/>
    <n v="3.9999999999999998E-7"/>
    <n v="3.43E-5"/>
    <n v="5.9601999999999997E-3"/>
    <n v="5.4616999999999999E-3"/>
    <n v="0"/>
    <n v="0"/>
    <n v="0"/>
    <n v="3.0360000000000001E-4"/>
    <n v="3.035E-4"/>
    <n v="1.2998746999999999"/>
    <n v="0.47450019999999998"/>
    <n v="0"/>
    <n v="3.9999999999999998E-6"/>
    <n v="23"/>
    <n v="3.0360000000000001E-4"/>
    <n v="3.035E-4"/>
    <n v="0"/>
    <n v="3.9999999999999998E-6"/>
  </r>
  <r>
    <x v="87"/>
    <n v="2.9300000000000001E-5"/>
    <n v="1.1900000000000001E-4"/>
    <n v="3.9999999999999998E-7"/>
    <n v="3.3800000000000002E-5"/>
    <n v="5.8754999999999996E-3"/>
    <n v="5.3841000000000002E-3"/>
    <n v="0"/>
    <n v="0"/>
    <n v="0"/>
    <n v="2.9930000000000001E-4"/>
    <n v="2.9920000000000001E-4"/>
    <n v="1.2998748"/>
    <n v="0.47450029999999999"/>
    <n v="0"/>
    <n v="3.8999999999999999E-6"/>
    <n v="23"/>
    <n v="2.9930000000000001E-4"/>
    <n v="2.9920000000000001E-4"/>
    <n v="0"/>
    <n v="3.8999999999999999E-6"/>
  </r>
  <r>
    <x v="87"/>
    <n v="2.8900000000000001E-5"/>
    <n v="1.1730000000000001E-4"/>
    <n v="3.9999999999999998E-7"/>
    <n v="3.3300000000000003E-5"/>
    <n v="5.7920000000000003E-3"/>
    <n v="5.3076E-3"/>
    <n v="0"/>
    <n v="0"/>
    <n v="0"/>
    <n v="2.9500000000000001E-4"/>
    <n v="2.9490000000000001E-4"/>
    <n v="1.2998748"/>
    <n v="0.47450039999999999"/>
    <n v="0"/>
    <n v="3.8999999999999999E-6"/>
    <n v="23"/>
    <n v="2.9500000000000001E-4"/>
    <n v="2.9490000000000001E-4"/>
    <n v="0"/>
    <n v="3.8999999999999999E-6"/>
  </r>
  <r>
    <x v="87"/>
    <n v="2.8500000000000002E-5"/>
    <n v="1.1569999999999999E-4"/>
    <n v="3.9999999999999998E-7"/>
    <n v="3.2799999999999998E-5"/>
    <n v="5.7096999999999998E-3"/>
    <n v="5.2322000000000002E-3"/>
    <n v="0"/>
    <n v="0"/>
    <n v="0"/>
    <n v="2.9080000000000002E-4"/>
    <n v="2.9080000000000002E-4"/>
    <n v="1.2998749000000001"/>
    <n v="0.47450039999999999"/>
    <n v="0"/>
    <n v="3.8E-6"/>
    <n v="23"/>
    <n v="2.9080000000000002E-4"/>
    <n v="2.9080000000000002E-4"/>
    <n v="0"/>
    <n v="3.8E-6"/>
  </r>
  <r>
    <x v="88"/>
    <n v="2.8099999999999999E-5"/>
    <n v="1.1400000000000001E-4"/>
    <n v="3.9999999999999998E-7"/>
    <n v="3.2400000000000001E-5"/>
    <n v="5.6284999999999998E-3"/>
    <n v="5.1577999999999997E-3"/>
    <n v="0"/>
    <n v="0"/>
    <n v="0"/>
    <n v="2.8669999999999998E-4"/>
    <n v="2.8659999999999997E-4"/>
    <n v="1.2998749999999999"/>
    <n v="0.47450049999999999"/>
    <n v="0"/>
    <n v="3.7000000000000002E-6"/>
    <n v="23"/>
    <n v="2.8669999999999998E-4"/>
    <n v="2.8659999999999997E-4"/>
    <n v="0"/>
    <n v="3.7000000000000002E-6"/>
  </r>
  <r>
    <x v="88"/>
    <n v="2.7699999999999999E-5"/>
    <n v="1.1239999999999999E-4"/>
    <n v="3.9999999999999998E-7"/>
    <n v="3.1900000000000003E-5"/>
    <n v="5.5484999999999996E-3"/>
    <n v="5.0844999999999996E-3"/>
    <n v="0"/>
    <n v="0"/>
    <n v="0"/>
    <n v="2.8259999999999998E-4"/>
    <n v="2.8249999999999998E-4"/>
    <n v="1.2998749999999999"/>
    <n v="0.47450049999999999"/>
    <n v="0"/>
    <n v="3.7000000000000002E-6"/>
    <n v="23"/>
    <n v="2.8259999999999998E-4"/>
    <n v="2.8249999999999998E-4"/>
    <n v="0"/>
    <n v="3.7000000000000002E-6"/>
  </r>
  <r>
    <x v="88"/>
    <n v="2.73E-5"/>
    <n v="1.108E-4"/>
    <n v="3.9999999999999998E-7"/>
    <n v="3.1399999999999998E-5"/>
    <n v="5.4697000000000001E-3"/>
    <n v="5.0121999999999996E-3"/>
    <n v="0"/>
    <n v="0"/>
    <n v="0"/>
    <n v="2.786E-4"/>
    <n v="2.7849999999999999E-4"/>
    <n v="1.2998751"/>
    <n v="0.47450059999999999"/>
    <n v="0"/>
    <n v="3.5999999999999998E-6"/>
    <n v="23"/>
    <n v="2.786E-4"/>
    <n v="2.7849999999999999E-4"/>
    <n v="0"/>
    <n v="3.5999999999999998E-6"/>
  </r>
  <r>
    <x v="88"/>
    <n v="2.69E-5"/>
    <n v="1.092E-4"/>
    <n v="3.9999999999999998E-7"/>
    <n v="3.1000000000000001E-5"/>
    <n v="5.3918999999999998E-3"/>
    <n v="4.9410000000000001E-3"/>
    <n v="0"/>
    <n v="0"/>
    <n v="0"/>
    <n v="2.7460000000000001E-4"/>
    <n v="2.7460000000000001E-4"/>
    <n v="1.2998751"/>
    <n v="0.47450059999999999"/>
    <n v="0"/>
    <n v="3.5999999999999998E-6"/>
    <n v="23"/>
    <n v="2.7460000000000001E-4"/>
    <n v="2.7460000000000001E-4"/>
    <n v="0"/>
    <n v="3.5999999999999998E-6"/>
  </r>
  <r>
    <x v="89"/>
    <n v="2.65E-5"/>
    <n v="1.077E-4"/>
    <n v="3.9999999999999998E-7"/>
    <n v="3.0599999999999998E-5"/>
    <n v="5.3153000000000002E-3"/>
    <n v="4.8707999999999998E-3"/>
    <n v="0"/>
    <n v="0"/>
    <n v="0"/>
    <n v="2.7070000000000002E-4"/>
    <n v="2.7070000000000002E-4"/>
    <n v="1.2998752"/>
    <n v="0.4745007"/>
    <n v="0"/>
    <n v="3.4999999999999999E-6"/>
    <n v="23"/>
    <n v="2.7070000000000002E-4"/>
    <n v="2.7070000000000002E-4"/>
    <n v="0"/>
    <n v="3.4999999999999999E-6"/>
  </r>
  <r>
    <x v="89"/>
    <n v="2.62E-5"/>
    <n v="1.061E-4"/>
    <n v="3.9999999999999998E-7"/>
    <n v="3.01E-5"/>
    <n v="5.2396999999999999E-3"/>
    <n v="4.8015999999999996E-3"/>
    <n v="0"/>
    <n v="0"/>
    <n v="0"/>
    <n v="2.6689999999999998E-4"/>
    <n v="2.6679999999999998E-4"/>
    <n v="1.2998752"/>
    <n v="0.4745007"/>
    <n v="0"/>
    <n v="3.4999999999999999E-6"/>
    <n v="23"/>
    <n v="2.6689999999999998E-4"/>
    <n v="2.6679999999999998E-4"/>
    <n v="0"/>
    <n v="3.4999999999999999E-6"/>
  </r>
  <r>
    <x v="89"/>
    <n v="2.58E-5"/>
    <n v="1.0459999999999999E-4"/>
    <n v="3.9999999999999998E-7"/>
    <n v="2.97E-5"/>
    <n v="5.1653000000000003E-3"/>
    <n v="4.7333000000000002E-3"/>
    <n v="0"/>
    <n v="0"/>
    <n v="0"/>
    <n v="2.631E-4"/>
    <n v="2.63E-4"/>
    <n v="1.2998753000000001"/>
    <n v="0.4745008"/>
    <n v="0"/>
    <n v="3.4000000000000001E-6"/>
    <n v="23"/>
    <n v="2.631E-4"/>
    <n v="2.63E-4"/>
    <n v="0"/>
    <n v="3.4000000000000001E-6"/>
  </r>
  <r>
    <x v="89"/>
    <n v="2.5400000000000001E-5"/>
    <n v="1.031E-4"/>
    <n v="3.9999999999999998E-7"/>
    <n v="2.9300000000000001E-5"/>
    <n v="5.0917999999999996E-3"/>
    <n v="4.666E-3"/>
    <n v="0"/>
    <n v="0"/>
    <n v="0"/>
    <n v="2.5930000000000001E-4"/>
    <n v="2.5930000000000001E-4"/>
    <n v="1.2998753000000001"/>
    <n v="0.4745008"/>
    <n v="0"/>
    <n v="3.4000000000000001E-6"/>
    <n v="23"/>
    <n v="2.5930000000000001E-4"/>
    <n v="2.5930000000000001E-4"/>
    <n v="0"/>
    <n v="3.4000000000000001E-6"/>
  </r>
  <r>
    <x v="90"/>
    <n v="2.51E-5"/>
    <n v="1.0170000000000001E-4"/>
    <n v="3.9999999999999998E-7"/>
    <n v="2.8900000000000001E-5"/>
    <n v="5.0194999999999997E-3"/>
    <n v="4.5997E-3"/>
    <n v="0"/>
    <n v="0"/>
    <n v="0"/>
    <n v="2.5569999999999998E-4"/>
    <n v="2.5559999999999998E-4"/>
    <n v="1.2998753000000001"/>
    <n v="0.4745008"/>
    <n v="0"/>
    <n v="3.3000000000000002E-6"/>
    <n v="23"/>
    <n v="2.5569999999999998E-4"/>
    <n v="2.5559999999999998E-4"/>
    <n v="0"/>
    <n v="3.3000000000000002E-6"/>
  </r>
  <r>
    <x v="90"/>
    <n v="2.4700000000000001E-5"/>
    <n v="1.002E-4"/>
    <n v="3.9999999999999998E-7"/>
    <n v="2.8399999999999999E-5"/>
    <n v="4.9481000000000004E-3"/>
    <n v="4.5344000000000001E-3"/>
    <n v="0"/>
    <n v="0"/>
    <n v="0"/>
    <n v="2.52E-4"/>
    <n v="2.52E-4"/>
    <n v="1.2998753999999999"/>
    <n v="0.4745009"/>
    <n v="0"/>
    <n v="3.3000000000000002E-6"/>
    <n v="23"/>
    <n v="2.52E-4"/>
    <n v="2.52E-4"/>
    <n v="0"/>
    <n v="3.3000000000000002E-6"/>
  </r>
  <r>
    <x v="90"/>
    <n v="2.4300000000000001E-5"/>
    <n v="9.8800000000000003E-5"/>
    <n v="2.9999999999999999E-7"/>
    <n v="2.8E-5"/>
    <n v="4.8777999999999998E-3"/>
    <n v="4.4698999999999997E-3"/>
    <n v="0"/>
    <n v="0"/>
    <n v="0"/>
    <n v="2.4840000000000002E-4"/>
    <n v="2.4840000000000002E-4"/>
    <n v="1.2998753999999999"/>
    <n v="0.4745009"/>
    <n v="0"/>
    <n v="3.1999999999999999E-6"/>
    <n v="23"/>
    <n v="2.4840000000000002E-4"/>
    <n v="2.4840000000000002E-4"/>
    <n v="0"/>
    <n v="3.1999999999999999E-6"/>
  </r>
  <r>
    <x v="90"/>
    <n v="2.4000000000000001E-5"/>
    <n v="9.7399999999999996E-5"/>
    <n v="2.9999999999999999E-7"/>
    <n v="2.76E-5"/>
    <n v="4.8085000000000003E-3"/>
    <n v="4.4064000000000004E-3"/>
    <n v="0"/>
    <n v="0"/>
    <n v="0"/>
    <n v="2.4489999999999999E-4"/>
    <n v="2.4489999999999999E-4"/>
    <n v="1.2998753999999999"/>
    <n v="0.4745009"/>
    <n v="0"/>
    <n v="3.1999999999999999E-6"/>
    <n v="23"/>
    <n v="2.4489999999999999E-4"/>
    <n v="2.4489999999999999E-4"/>
    <n v="0"/>
    <n v="3.1999999999999999E-6"/>
  </r>
  <r>
    <x v="91"/>
    <n v="2.37E-5"/>
    <n v="9.6000000000000002E-5"/>
    <n v="2.9999999999999999E-7"/>
    <n v="2.72E-5"/>
    <n v="4.7400999999999997E-3"/>
    <n v="4.3438000000000001E-3"/>
    <n v="0"/>
    <n v="0"/>
    <n v="0"/>
    <n v="2.4140000000000001E-4"/>
    <n v="2.4140000000000001E-4"/>
    <n v="1.2998755"/>
    <n v="0.47450100000000001"/>
    <n v="0"/>
    <n v="3.1999999999999999E-6"/>
    <n v="23"/>
    <n v="2.4140000000000001E-4"/>
    <n v="2.4140000000000001E-4"/>
    <n v="0"/>
    <n v="3.1999999999999999E-6"/>
  </r>
  <r>
    <x v="91"/>
    <n v="2.3300000000000001E-5"/>
    <n v="9.4699999999999998E-5"/>
    <n v="2.9999999999999999E-7"/>
    <n v="2.69E-5"/>
    <n v="4.6727000000000001E-3"/>
    <n v="4.2820000000000002E-3"/>
    <n v="0"/>
    <n v="0"/>
    <n v="0"/>
    <n v="2.3800000000000001E-4"/>
    <n v="2.3800000000000001E-4"/>
    <n v="1.2998755"/>
    <n v="0.47450100000000001"/>
    <n v="0"/>
    <n v="3.1E-6"/>
    <n v="23"/>
    <n v="2.3800000000000001E-4"/>
    <n v="2.3800000000000001E-4"/>
    <n v="0"/>
    <n v="3.1E-6"/>
  </r>
  <r>
    <x v="91"/>
    <n v="2.3E-5"/>
    <n v="9.3300000000000005E-5"/>
    <n v="2.9999999999999999E-7"/>
    <n v="2.65E-5"/>
    <n v="4.6062999999999998E-3"/>
    <n v="4.2211999999999996E-3"/>
    <n v="0"/>
    <n v="0"/>
    <n v="0"/>
    <n v="2.3460000000000001E-4"/>
    <n v="2.3460000000000001E-4"/>
    <n v="1.2998755"/>
    <n v="0.47450100000000001"/>
    <n v="0"/>
    <n v="3.1E-6"/>
    <n v="23"/>
    <n v="2.3460000000000001E-4"/>
    <n v="2.3460000000000001E-4"/>
    <n v="0"/>
    <n v="3.1E-6"/>
  </r>
  <r>
    <x v="91"/>
    <n v="2.27E-5"/>
    <n v="9.2E-5"/>
    <n v="2.9999999999999999E-7"/>
    <n v="2.6100000000000001E-5"/>
    <n v="4.5408000000000002E-3"/>
    <n v="4.1612000000000003E-3"/>
    <n v="0"/>
    <n v="0"/>
    <n v="0"/>
    <n v="2.3130000000000001E-4"/>
    <n v="2.3120000000000001E-4"/>
    <n v="1.2998756"/>
    <n v="0.47450100000000001"/>
    <n v="0"/>
    <n v="3.0000000000000001E-6"/>
    <n v="23"/>
    <n v="2.3130000000000001E-4"/>
    <n v="2.3120000000000001E-4"/>
    <n v="0"/>
    <n v="3.0000000000000001E-6"/>
  </r>
  <r>
    <x v="92"/>
    <n v="2.23E-5"/>
    <n v="9.0699999999999996E-5"/>
    <n v="2.9999999999999999E-7"/>
    <n v="2.5700000000000001E-5"/>
    <n v="4.4762999999999999E-3"/>
    <n v="4.1019999999999997E-3"/>
    <n v="0"/>
    <n v="0"/>
    <n v="0"/>
    <n v="2.2800000000000001E-4"/>
    <n v="2.2800000000000001E-4"/>
    <n v="1.2998756"/>
    <n v="0.47450100000000001"/>
    <n v="0"/>
    <n v="3.0000000000000001E-6"/>
    <n v="23"/>
    <n v="2.2800000000000001E-4"/>
    <n v="2.2800000000000001E-4"/>
    <n v="0"/>
    <n v="3.0000000000000001E-6"/>
  </r>
  <r>
    <x v="92"/>
    <n v="2.1999999999999999E-5"/>
    <n v="8.9400000000000005E-5"/>
    <n v="2.9999999999999999E-7"/>
    <n v="2.5400000000000001E-5"/>
    <n v="4.4127000000000003E-3"/>
    <n v="4.0436999999999999E-3"/>
    <n v="0"/>
    <n v="0"/>
    <n v="0"/>
    <n v="2.2479999999999999E-4"/>
    <n v="2.2469999999999999E-4"/>
    <n v="1.2998756"/>
    <n v="0.47450110000000001"/>
    <n v="0"/>
    <n v="2.9000000000000002E-6"/>
    <n v="23"/>
    <n v="2.2479999999999999E-4"/>
    <n v="2.2469999999999999E-4"/>
    <n v="0"/>
    <n v="2.9000000000000002E-6"/>
  </r>
  <r>
    <x v="92"/>
    <n v="2.1699999999999999E-5"/>
    <n v="8.81E-5"/>
    <n v="2.9999999999999999E-7"/>
    <n v="2.5000000000000001E-5"/>
    <n v="4.3499999999999997E-3"/>
    <n v="3.9861999999999996E-3"/>
    <n v="0"/>
    <n v="0"/>
    <n v="0"/>
    <n v="2.2159999999999999E-4"/>
    <n v="2.2149999999999999E-4"/>
    <n v="1.2998756"/>
    <n v="0.47450110000000001"/>
    <n v="0"/>
    <n v="2.9000000000000002E-6"/>
    <n v="23"/>
    <n v="2.2159999999999999E-4"/>
    <n v="2.2149999999999999E-4"/>
    <n v="0"/>
    <n v="2.9000000000000002E-6"/>
  </r>
  <r>
    <x v="92"/>
    <n v="2.1399999999999998E-5"/>
    <n v="8.6899999999999998E-5"/>
    <n v="2.9999999999999999E-7"/>
    <n v="2.4600000000000002E-5"/>
    <n v="4.2881000000000004E-3"/>
    <n v="3.9296000000000001E-3"/>
    <n v="0"/>
    <n v="0"/>
    <n v="0"/>
    <n v="2.184E-4"/>
    <n v="2.184E-4"/>
    <n v="1.2998756"/>
    <n v="0.47450110000000001"/>
    <n v="0"/>
    <n v="2.9000000000000002E-6"/>
    <n v="23"/>
    <n v="2.184E-4"/>
    <n v="2.184E-4"/>
    <n v="0"/>
    <n v="2.9000000000000002E-6"/>
  </r>
  <r>
    <x v="93"/>
    <n v="2.1100000000000001E-5"/>
    <n v="8.5599999999999994E-5"/>
    <n v="2.9999999999999999E-7"/>
    <n v="2.4300000000000001E-5"/>
    <n v="4.2272000000000004E-3"/>
    <n v="3.8736999999999999E-3"/>
    <n v="0"/>
    <n v="0"/>
    <n v="0"/>
    <n v="2.153E-4"/>
    <n v="2.153E-4"/>
    <n v="1.2998757000000001"/>
    <n v="0.47450110000000001"/>
    <n v="0"/>
    <n v="2.7999999999999999E-6"/>
    <n v="23"/>
    <n v="2.153E-4"/>
    <n v="2.153E-4"/>
    <n v="0"/>
    <n v="2.7999999999999999E-6"/>
  </r>
  <r>
    <x v="93"/>
    <n v="2.0800000000000001E-5"/>
    <n v="8.4400000000000005E-5"/>
    <n v="2.9999999999999999E-7"/>
    <n v="2.4000000000000001E-5"/>
    <n v="4.1671E-3"/>
    <n v="3.8187E-3"/>
    <n v="0"/>
    <n v="0"/>
    <n v="0"/>
    <n v="2.1230000000000001E-4"/>
    <n v="2.1220000000000001E-4"/>
    <n v="1.2998757000000001"/>
    <n v="0.47450110000000001"/>
    <n v="0"/>
    <n v="2.7999999999999999E-6"/>
    <n v="23"/>
    <n v="2.1230000000000001E-4"/>
    <n v="2.1220000000000001E-4"/>
    <n v="0"/>
    <n v="2.7999999999999999E-6"/>
  </r>
  <r>
    <x v="93"/>
    <n v="2.05E-5"/>
    <n v="8.3200000000000003E-5"/>
    <n v="2.9999999999999999E-7"/>
    <n v="2.3600000000000001E-5"/>
    <n v="4.1079000000000003E-3"/>
    <n v="3.7644000000000002E-3"/>
    <n v="0"/>
    <n v="0"/>
    <n v="0"/>
    <n v="2.0919999999999999E-4"/>
    <n v="2.0919999999999999E-4"/>
    <n v="1.2998757000000001"/>
    <n v="0.47450120000000001"/>
    <n v="0"/>
    <n v="2.7E-6"/>
    <n v="23"/>
    <n v="2.0919999999999999E-4"/>
    <n v="2.0919999999999999E-4"/>
    <n v="0"/>
    <n v="2.7E-6"/>
  </r>
  <r>
    <x v="93"/>
    <n v="2.02E-5"/>
    <n v="8.2000000000000001E-5"/>
    <n v="2.9999999999999999E-7"/>
    <n v="2.3300000000000001E-5"/>
    <n v="4.0495000000000001E-3"/>
    <n v="3.7109E-3"/>
    <n v="0"/>
    <n v="0"/>
    <n v="0"/>
    <n v="2.063E-4"/>
    <n v="2.062E-4"/>
    <n v="1.2998757000000001"/>
    <n v="0.47450120000000001"/>
    <n v="0"/>
    <n v="2.7E-6"/>
    <n v="23"/>
    <n v="2.063E-4"/>
    <n v="2.062E-4"/>
    <n v="0"/>
    <n v="2.7E-6"/>
  </r>
  <r>
    <x v="94"/>
    <n v="1.9899999999999999E-5"/>
    <n v="8.0900000000000001E-5"/>
    <n v="2.9999999999999999E-7"/>
    <n v="2.2900000000000001E-5"/>
    <n v="3.9918999999999996E-3"/>
    <n v="3.6581999999999999E-3"/>
    <n v="0"/>
    <n v="0"/>
    <n v="0"/>
    <n v="2.0330000000000001E-4"/>
    <n v="2.0330000000000001E-4"/>
    <n v="1.2998757000000001"/>
    <n v="0.47450120000000001"/>
    <n v="0"/>
    <n v="2.7E-6"/>
    <n v="23"/>
    <n v="2.0330000000000001E-4"/>
    <n v="2.0330000000000001E-4"/>
    <n v="0"/>
    <n v="2.7E-6"/>
  </r>
  <r>
    <x v="94"/>
    <n v="1.9599999999999999E-5"/>
    <n v="7.9699999999999999E-5"/>
    <n v="2.9999999999999999E-7"/>
    <n v="2.26E-5"/>
    <n v="3.9351999999999998E-3"/>
    <n v="3.6061999999999999E-3"/>
    <n v="0"/>
    <n v="0"/>
    <n v="0"/>
    <n v="2.0039999999999999E-4"/>
    <n v="2.0039999999999999E-4"/>
    <n v="1.2998757000000001"/>
    <n v="0.47450120000000001"/>
    <n v="0"/>
    <n v="2.6000000000000001E-6"/>
    <n v="23"/>
    <n v="2.0039999999999999E-4"/>
    <n v="2.0039999999999999E-4"/>
    <n v="0"/>
    <n v="2.6000000000000001E-6"/>
  </r>
  <r>
    <x v="94"/>
    <n v="1.9400000000000001E-5"/>
    <n v="7.86E-5"/>
    <n v="2.9999999999999999E-7"/>
    <n v="2.23E-5"/>
    <n v="3.8793E-3"/>
    <n v="3.5549000000000002E-3"/>
    <n v="0"/>
    <n v="0"/>
    <n v="0"/>
    <n v="1.9760000000000001E-4"/>
    <n v="1.9760000000000001E-4"/>
    <n v="1.2998757999999999"/>
    <n v="0.47450120000000001"/>
    <n v="0"/>
    <n v="2.6000000000000001E-6"/>
    <n v="23"/>
    <n v="1.9760000000000001E-4"/>
    <n v="1.9760000000000001E-4"/>
    <n v="0"/>
    <n v="2.6000000000000001E-6"/>
  </r>
  <r>
    <x v="94"/>
    <n v="1.91E-5"/>
    <n v="7.75E-5"/>
    <n v="2.9999999999999999E-7"/>
    <n v="2.1999999999999999E-5"/>
    <n v="3.8241E-3"/>
    <n v="3.5044E-3"/>
    <n v="0"/>
    <n v="0"/>
    <n v="0"/>
    <n v="1.9479999999999999E-4"/>
    <n v="1.9469999999999999E-4"/>
    <n v="1.2998757999999999"/>
    <n v="0.47450120000000001"/>
    <n v="0"/>
    <n v="2.5000000000000002E-6"/>
    <n v="23"/>
    <n v="1.9479999999999999E-4"/>
    <n v="1.9469999999999999E-4"/>
    <n v="0"/>
    <n v="2.5000000000000002E-6"/>
  </r>
  <r>
    <x v="95"/>
    <n v="1.88E-5"/>
    <n v="7.64E-5"/>
    <n v="2.9999999999999999E-7"/>
    <n v="2.1699999999999999E-5"/>
    <n v="3.7697999999999998E-3"/>
    <n v="3.4545999999999999E-3"/>
    <n v="0"/>
    <n v="0"/>
    <n v="0"/>
    <n v="1.92E-4"/>
    <n v="1.92E-4"/>
    <n v="1.2998757999999999"/>
    <n v="0.47450120000000001"/>
    <n v="0"/>
    <n v="2.5000000000000002E-6"/>
    <n v="23"/>
    <n v="1.92E-4"/>
    <n v="1.92E-4"/>
    <n v="0"/>
    <n v="2.5000000000000002E-6"/>
  </r>
  <r>
    <x v="95"/>
    <n v="1.8499999999999999E-5"/>
    <n v="7.5300000000000001E-5"/>
    <n v="2.9999999999999999E-7"/>
    <n v="2.1399999999999998E-5"/>
    <n v="3.7161999999999998E-3"/>
    <n v="3.4055000000000001E-3"/>
    <n v="0"/>
    <n v="0"/>
    <n v="0"/>
    <n v="1.8929999999999999E-4"/>
    <n v="1.8919999999999999E-4"/>
    <n v="1.2998757999999999"/>
    <n v="0.47450120000000001"/>
    <n v="0"/>
    <n v="2.5000000000000002E-6"/>
    <n v="23"/>
    <n v="1.8929999999999999E-4"/>
    <n v="1.8919999999999999E-4"/>
    <n v="0"/>
    <n v="2.5000000000000002E-6"/>
  </r>
  <r>
    <x v="95"/>
    <n v="1.8300000000000001E-5"/>
    <n v="7.4200000000000001E-5"/>
    <n v="2.9999999999999999E-7"/>
    <n v="2.1100000000000001E-5"/>
    <n v="3.6633999999999998E-3"/>
    <n v="3.3571E-3"/>
    <n v="0"/>
    <n v="0"/>
    <n v="0"/>
    <n v="1.8660000000000001E-4"/>
    <n v="1.8660000000000001E-4"/>
    <n v="1.2998757999999999"/>
    <n v="0.47450130000000001"/>
    <n v="0"/>
    <n v="2.3999999999999999E-6"/>
    <n v="23"/>
    <n v="1.8660000000000001E-4"/>
    <n v="1.8660000000000001E-4"/>
    <n v="0"/>
    <n v="2.3999999999999999E-6"/>
  </r>
  <r>
    <x v="95"/>
    <n v="1.8E-5"/>
    <n v="7.3200000000000004E-5"/>
    <n v="2.9999999999999999E-7"/>
    <n v="2.0800000000000001E-5"/>
    <n v="3.6113E-3"/>
    <n v="3.3094000000000001E-3"/>
    <n v="0"/>
    <n v="0"/>
    <n v="0"/>
    <n v="1.839E-4"/>
    <n v="1.839E-4"/>
    <n v="1.2998757999999999"/>
    <n v="0.47450130000000001"/>
    <n v="0"/>
    <n v="2.3999999999999999E-6"/>
    <n v="23"/>
    <n v="1.839E-4"/>
    <n v="1.839E-4"/>
    <n v="0"/>
    <n v="2.3999999999999999E-6"/>
  </r>
  <r>
    <x v="96"/>
    <n v="1.7799999999999999E-5"/>
    <n v="7.2100000000000004E-5"/>
    <n v="2.9999999999999999E-7"/>
    <n v="2.05E-5"/>
    <n v="3.5599999999999998E-3"/>
    <n v="3.2623000000000001E-3"/>
    <n v="0"/>
    <n v="0"/>
    <n v="0"/>
    <n v="1.8129999999999999E-4"/>
    <n v="1.8129999999999999E-4"/>
    <n v="1.2998757999999999"/>
    <n v="0.47450130000000001"/>
    <n v="0"/>
    <n v="2.3999999999999999E-6"/>
    <n v="23"/>
    <n v="1.8129999999999999E-4"/>
    <n v="1.8129999999999999E-4"/>
    <n v="0"/>
    <n v="2.3999999999999999E-6"/>
  </r>
  <r>
    <x v="96"/>
    <n v="1.7499999999999998E-5"/>
    <n v="7.1099999999999994E-5"/>
    <n v="1.9999999999999999E-7"/>
    <n v="2.02E-5"/>
    <n v="3.5094000000000002E-3"/>
    <n v="3.2158999999999998E-3"/>
    <n v="0"/>
    <n v="0"/>
    <n v="0"/>
    <n v="1.7880000000000001E-4"/>
    <n v="1.7870000000000001E-4"/>
    <n v="1.2998757999999999"/>
    <n v="0.47450130000000001"/>
    <n v="0"/>
    <n v="2.3E-6"/>
    <n v="23"/>
    <n v="1.7880000000000001E-4"/>
    <n v="1.7870000000000001E-4"/>
    <n v="0"/>
    <n v="2.3E-6"/>
  </r>
  <r>
    <x v="96"/>
    <n v="1.73E-5"/>
    <n v="7.0099999999999996E-5"/>
    <n v="1.9999999999999999E-7"/>
    <n v="1.9899999999999999E-5"/>
    <n v="3.4594999999999999E-3"/>
    <n v="3.1702000000000002E-3"/>
    <n v="0"/>
    <n v="0"/>
    <n v="0"/>
    <n v="1.762E-4"/>
    <n v="1.762E-4"/>
    <n v="1.2998757999999999"/>
    <n v="0.47450130000000001"/>
    <n v="0"/>
    <n v="2.3E-6"/>
    <n v="23"/>
    <n v="1.762E-4"/>
    <n v="1.762E-4"/>
    <n v="0"/>
    <n v="2.3E-6"/>
  </r>
  <r>
    <x v="96"/>
    <n v="1.7E-5"/>
    <n v="6.9099999999999999E-5"/>
    <n v="1.9999999999999999E-7"/>
    <n v="1.9599999999999999E-5"/>
    <n v="3.4102999999999998E-3"/>
    <n v="3.1251999999999999E-3"/>
    <n v="0"/>
    <n v="0"/>
    <n v="0"/>
    <n v="1.7369999999999999E-4"/>
    <n v="1.7369999999999999E-4"/>
    <n v="1.2998759"/>
    <n v="0.47450130000000001"/>
    <n v="0"/>
    <n v="2.3E-6"/>
    <n v="23"/>
    <n v="1.7369999999999999E-4"/>
    <n v="1.7369999999999999E-4"/>
    <n v="0"/>
    <n v="2.3E-6"/>
  </r>
  <r>
    <x v="97"/>
    <n v="1.6799999999999998E-5"/>
    <n v="6.8100000000000002E-5"/>
    <n v="1.9999999999999999E-7"/>
    <n v="1.9300000000000002E-5"/>
    <n v="3.3617999999999999E-3"/>
    <n v="3.0807999999999999E-3"/>
    <n v="0"/>
    <n v="0"/>
    <n v="0"/>
    <n v="1.7119999999999999E-4"/>
    <n v="1.7119999999999999E-4"/>
    <n v="1.2998759"/>
    <n v="0.47450130000000001"/>
    <n v="0"/>
    <n v="2.2000000000000001E-6"/>
    <n v="23"/>
    <n v="1.7119999999999999E-4"/>
    <n v="1.7119999999999999E-4"/>
    <n v="0"/>
    <n v="2.2000000000000001E-6"/>
  </r>
  <r>
    <x v="97"/>
    <n v="1.6500000000000001E-5"/>
    <n v="6.7100000000000005E-5"/>
    <n v="1.9999999999999999E-7"/>
    <n v="1.9000000000000001E-5"/>
    <n v="3.3140999999999999E-3"/>
    <n v="3.0370000000000002E-3"/>
    <n v="0"/>
    <n v="0"/>
    <n v="0"/>
    <n v="1.6880000000000001E-4"/>
    <n v="1.6880000000000001E-4"/>
    <n v="1.2998759"/>
    <n v="0.47450130000000001"/>
    <n v="0"/>
    <n v="2.2000000000000001E-6"/>
    <n v="23"/>
    <n v="1.6880000000000001E-4"/>
    <n v="1.6880000000000001E-4"/>
    <n v="0"/>
    <n v="2.2000000000000001E-6"/>
  </r>
  <r>
    <x v="97"/>
    <n v="1.63E-5"/>
    <n v="6.6199999999999996E-5"/>
    <n v="1.9999999999999999E-7"/>
    <n v="1.88E-5"/>
    <n v="3.2669000000000001E-3"/>
    <n v="2.9938E-3"/>
    <n v="0"/>
    <n v="0"/>
    <n v="0"/>
    <n v="1.6640000000000001E-4"/>
    <n v="1.6640000000000001E-4"/>
    <n v="1.2998759"/>
    <n v="0.47450130000000001"/>
    <n v="0"/>
    <n v="2.2000000000000001E-6"/>
    <n v="23"/>
    <n v="1.6640000000000001E-4"/>
    <n v="1.6640000000000001E-4"/>
    <n v="0"/>
    <n v="2.2000000000000001E-6"/>
  </r>
  <r>
    <x v="97"/>
    <n v="1.6099999999999998E-5"/>
    <n v="6.5199999999999999E-5"/>
    <n v="1.9999999999999999E-7"/>
    <n v="1.8499999999999999E-5"/>
    <n v="3.2204999999999998E-3"/>
    <n v="2.9513E-3"/>
    <n v="0"/>
    <n v="0"/>
    <n v="0"/>
    <n v="1.64E-4"/>
    <n v="1.64E-4"/>
    <n v="1.2998759"/>
    <n v="0.47450130000000001"/>
    <n v="0"/>
    <n v="2.0999999999999998E-6"/>
    <n v="23"/>
    <n v="1.64E-4"/>
    <n v="1.64E-4"/>
    <n v="0"/>
    <n v="2.0999999999999998E-6"/>
  </r>
  <r>
    <x v="98"/>
    <n v="1.5800000000000001E-5"/>
    <n v="6.4300000000000004E-5"/>
    <n v="1.9999999999999999E-7"/>
    <n v="1.8199999999999999E-5"/>
    <n v="3.1746999999999999E-3"/>
    <n v="2.9093000000000001E-3"/>
    <n v="0"/>
    <n v="0"/>
    <n v="0"/>
    <n v="1.617E-4"/>
    <n v="1.617E-4"/>
    <n v="1.2998759"/>
    <n v="0.47450130000000001"/>
    <n v="0"/>
    <n v="2.0999999999999998E-6"/>
    <n v="23"/>
    <n v="1.617E-4"/>
    <n v="1.617E-4"/>
    <n v="0"/>
    <n v="2.0999999999999998E-6"/>
  </r>
  <r>
    <x v="98"/>
    <n v="1.56E-5"/>
    <n v="6.3399999999999996E-5"/>
    <n v="1.9999999999999999E-7"/>
    <n v="1.8E-5"/>
    <n v="3.1296000000000002E-3"/>
    <n v="2.8679999999999999E-3"/>
    <n v="0"/>
    <n v="0"/>
    <n v="0"/>
    <n v="1.594E-4"/>
    <n v="1.594E-4"/>
    <n v="1.2998759"/>
    <n v="0.47450130000000001"/>
    <n v="0"/>
    <n v="2.0999999999999998E-6"/>
    <n v="23"/>
    <n v="1.594E-4"/>
    <n v="1.594E-4"/>
    <n v="0"/>
    <n v="2.0999999999999998E-6"/>
  </r>
  <r>
    <x v="98"/>
    <n v="1.5400000000000002E-5"/>
    <n v="6.2500000000000001E-5"/>
    <n v="1.9999999999999999E-7"/>
    <n v="1.77E-5"/>
    <n v="3.0850999999999999E-3"/>
    <n v="2.8272000000000002E-3"/>
    <n v="0"/>
    <n v="0"/>
    <n v="0"/>
    <n v="1.571E-4"/>
    <n v="1.571E-4"/>
    <n v="1.2998759"/>
    <n v="0.47450130000000001"/>
    <n v="0"/>
    <n v="2.0999999999999998E-6"/>
    <n v="23"/>
    <n v="1.571E-4"/>
    <n v="1.571E-4"/>
    <n v="0"/>
    <n v="2.0999999999999998E-6"/>
  </r>
  <r>
    <x v="98"/>
    <n v="1.52E-5"/>
    <n v="6.1600000000000007E-5"/>
    <n v="1.9999999999999999E-7"/>
    <n v="1.7499999999999998E-5"/>
    <n v="3.0412999999999998E-3"/>
    <n v="2.787E-3"/>
    <n v="0"/>
    <n v="0"/>
    <n v="0"/>
    <n v="1.549E-4"/>
    <n v="1.549E-4"/>
    <n v="1.2998759"/>
    <n v="0.47450130000000001"/>
    <n v="0"/>
    <n v="1.9999999999999999E-6"/>
    <n v="23"/>
    <n v="1.549E-4"/>
    <n v="1.549E-4"/>
    <n v="0"/>
    <n v="1.9999999999999999E-6"/>
  </r>
  <r>
    <x v="99"/>
    <n v="1.5E-5"/>
    <n v="6.0699999999999998E-5"/>
    <n v="1.9999999999999999E-7"/>
    <n v="1.7200000000000001E-5"/>
    <n v="2.9981000000000001E-3"/>
    <n v="2.7474000000000001E-3"/>
    <n v="0"/>
    <n v="0"/>
    <n v="0"/>
    <n v="1.527E-4"/>
    <n v="1.527E-4"/>
    <n v="1.2998759"/>
    <n v="0.47450130000000001"/>
    <n v="0"/>
    <n v="1.9999999999999999E-6"/>
    <n v="23"/>
    <n v="1.527E-4"/>
    <n v="1.527E-4"/>
    <n v="0"/>
    <n v="1.9999999999999999E-6"/>
  </r>
  <r>
    <x v="99"/>
    <n v="1.47E-5"/>
    <n v="5.9899999999999999E-5"/>
    <n v="1.9999999999999999E-7"/>
    <n v="1.7E-5"/>
    <n v="2.9554E-3"/>
    <n v="2.7082999999999999E-3"/>
    <n v="0"/>
    <n v="0"/>
    <n v="0"/>
    <n v="1.505E-4"/>
    <n v="1.505E-4"/>
    <n v="1.2998759"/>
    <n v="0.47450140000000002"/>
    <n v="0"/>
    <n v="1.9999999999999999E-6"/>
    <n v="23"/>
    <n v="1.505E-4"/>
    <n v="1.505E-4"/>
    <n v="0"/>
    <n v="1.9999999999999999E-6"/>
  </r>
  <r>
    <x v="99"/>
    <n v="1.45E-5"/>
    <n v="5.8999999999999998E-5"/>
    <n v="1.9999999999999999E-7"/>
    <n v="1.6699999999999999E-5"/>
    <n v="2.9134E-3"/>
    <n v="2.6698E-3"/>
    <n v="0"/>
    <n v="0"/>
    <n v="0"/>
    <n v="1.484E-4"/>
    <n v="1.484E-4"/>
    <n v="1.2998759"/>
    <n v="0.47450140000000002"/>
    <n v="0"/>
    <n v="1.9E-6"/>
    <n v="23"/>
    <n v="1.484E-4"/>
    <n v="1.484E-4"/>
    <n v="0"/>
    <n v="1.9E-6"/>
  </r>
  <r>
    <x v="99"/>
    <n v="1.43E-5"/>
    <n v="5.8199999999999998E-5"/>
    <n v="1.9999999999999999E-7"/>
    <n v="1.6500000000000001E-5"/>
    <n v="2.872E-3"/>
    <n v="2.6319E-3"/>
    <n v="0"/>
    <n v="0"/>
    <n v="0"/>
    <n v="1.4630000000000001E-4"/>
    <n v="1.4630000000000001E-4"/>
    <n v="1.2998759"/>
    <n v="0.47450140000000002"/>
    <n v="0"/>
    <n v="1.9E-6"/>
    <n v="23"/>
    <n v="1.4630000000000001E-4"/>
    <n v="1.4630000000000001E-4"/>
    <n v="0"/>
    <n v="1.9E-6"/>
  </r>
  <r>
    <x v="100"/>
    <n v="1.4100000000000001E-5"/>
    <n v="5.7399999999999999E-5"/>
    <n v="1.9999999999999999E-7"/>
    <n v="1.63E-5"/>
    <n v="2.8311999999999999E-3"/>
    <n v="2.5945E-3"/>
    <n v="0"/>
    <n v="0"/>
    <n v="0"/>
    <n v="1.4420000000000001E-4"/>
    <n v="1.4420000000000001E-4"/>
    <n v="1.2998759"/>
    <n v="0.47450140000000002"/>
    <n v="0"/>
    <n v="1.9E-6"/>
    <n v="23"/>
    <n v="1.4420000000000001E-4"/>
    <n v="1.4420000000000001E-4"/>
    <n v="0"/>
    <n v="1.9E-6"/>
  </r>
  <r>
    <x v="100"/>
    <n v="1.3900000000000001E-5"/>
    <n v="5.6499999999999998E-5"/>
    <n v="1.9999999999999999E-7"/>
    <n v="1.5999999999999999E-5"/>
    <n v="2.7910000000000001E-3"/>
    <n v="2.5576000000000002E-3"/>
    <n v="0"/>
    <n v="0"/>
    <n v="0"/>
    <n v="1.4219999999999999E-4"/>
    <n v="1.4210000000000001E-4"/>
    <n v="1.2998759"/>
    <n v="0.47450140000000002"/>
    <n v="0"/>
    <n v="1.9E-6"/>
    <n v="23"/>
    <n v="1.4219999999999999E-4"/>
    <n v="1.4210000000000001E-4"/>
    <n v="0"/>
    <n v="1.9E-6"/>
  </r>
  <r>
    <x v="100"/>
    <n v="1.3699999999999999E-5"/>
    <n v="5.5699999999999999E-5"/>
    <n v="1.9999999999999999E-7"/>
    <n v="1.5800000000000001E-5"/>
    <n v="2.7512999999999999E-3"/>
    <n v="2.5213000000000002E-3"/>
    <n v="0"/>
    <n v="0"/>
    <n v="0"/>
    <n v="1.4009999999999999E-4"/>
    <n v="1.4009999999999999E-4"/>
    <n v="1.2998759"/>
    <n v="0.47450140000000002"/>
    <n v="0"/>
    <n v="1.7999999999999999E-6"/>
    <n v="23"/>
    <n v="1.4009999999999999E-4"/>
    <n v="1.4009999999999999E-4"/>
    <n v="0"/>
    <n v="1.7999999999999999E-6"/>
  </r>
  <r>
    <x v="100"/>
    <n v="1.3499999999999999E-5"/>
    <n v="5.49E-5"/>
    <n v="1.9999999999999999E-7"/>
    <n v="1.56E-5"/>
    <n v="2.7122000000000001E-3"/>
    <n v="2.4854E-3"/>
    <n v="0"/>
    <n v="0"/>
    <n v="0"/>
    <n v="1.381E-4"/>
    <n v="1.381E-4"/>
    <n v="1.2998759"/>
    <n v="0.47450140000000002"/>
    <n v="0"/>
    <n v="1.7999999999999999E-6"/>
    <n v="23"/>
    <n v="1.381E-4"/>
    <n v="1.381E-4"/>
    <n v="0"/>
    <n v="1.7999999999999999E-6"/>
  </r>
  <r>
    <x v="101"/>
    <n v="1.33E-5"/>
    <n v="5.4200000000000003E-5"/>
    <n v="1.9999999999999999E-7"/>
    <n v="1.5400000000000002E-5"/>
    <n v="2.6735999999999999E-3"/>
    <n v="2.4501000000000002E-3"/>
    <n v="0"/>
    <n v="0"/>
    <n v="0"/>
    <n v="1.362E-4"/>
    <n v="1.362E-4"/>
    <n v="1.2998759"/>
    <n v="0.47450140000000002"/>
    <n v="0"/>
    <n v="1.7999999999999999E-6"/>
    <n v="23"/>
    <n v="1.362E-4"/>
    <n v="1.362E-4"/>
    <n v="0"/>
    <n v="1.7999999999999999E-6"/>
  </r>
  <r>
    <x v="101"/>
    <n v="1.3200000000000001E-5"/>
    <n v="5.3399999999999997E-5"/>
    <n v="1.9999999999999999E-7"/>
    <n v="1.52E-5"/>
    <n v="2.6356000000000001E-3"/>
    <n v="2.4153E-3"/>
    <n v="0"/>
    <n v="0"/>
    <n v="0"/>
    <n v="1.3420000000000001E-4"/>
    <n v="1.3420000000000001E-4"/>
    <n v="1.2998759"/>
    <n v="0.47450140000000002"/>
    <n v="0"/>
    <n v="1.7999999999999999E-6"/>
    <n v="23"/>
    <n v="1.3420000000000001E-4"/>
    <n v="1.3420000000000001E-4"/>
    <n v="0"/>
    <n v="1.7999999999999999E-6"/>
  </r>
  <r>
    <x v="101"/>
    <n v="1.2999999999999999E-5"/>
    <n v="5.2599999999999998E-5"/>
    <n v="1.9999999999999999E-7"/>
    <n v="1.49E-5"/>
    <n v="2.5982000000000002E-3"/>
    <n v="2.3809E-3"/>
    <n v="0"/>
    <n v="0"/>
    <n v="0"/>
    <n v="1.3229999999999999E-4"/>
    <n v="1.3229999999999999E-4"/>
    <n v="1.2998759"/>
    <n v="0.47450140000000002"/>
    <n v="0"/>
    <n v="1.7E-6"/>
    <n v="23"/>
    <n v="1.3229999999999999E-4"/>
    <n v="1.3229999999999999E-4"/>
    <n v="0"/>
    <n v="1.7E-6"/>
  </r>
  <r>
    <x v="101"/>
    <n v="1.2799999999999999E-5"/>
    <n v="5.1900000000000001E-5"/>
    <n v="1.9999999999999999E-7"/>
    <n v="1.47E-5"/>
    <n v="2.5612E-3"/>
    <n v="2.3471E-3"/>
    <n v="0"/>
    <n v="0"/>
    <n v="0"/>
    <n v="1.305E-4"/>
    <n v="1.304E-4"/>
    <n v="1.2998759"/>
    <n v="0.47450140000000002"/>
    <n v="0"/>
    <n v="1.7E-6"/>
    <n v="23"/>
    <n v="1.305E-4"/>
    <n v="1.304E-4"/>
    <n v="0"/>
    <n v="1.7E-6"/>
  </r>
  <r>
    <x v="102"/>
    <n v="1.26E-5"/>
    <n v="5.1100000000000002E-5"/>
    <n v="1.9999999999999999E-7"/>
    <n v="1.45E-5"/>
    <n v="2.5247999999999998E-3"/>
    <n v="2.3137000000000001E-3"/>
    <n v="0"/>
    <n v="0"/>
    <n v="0"/>
    <n v="1.2860000000000001E-4"/>
    <n v="1.2860000000000001E-4"/>
    <n v="1.2998759"/>
    <n v="0.47450140000000002"/>
    <n v="0"/>
    <n v="1.7E-6"/>
    <n v="23"/>
    <n v="1.2860000000000001E-4"/>
    <n v="1.2860000000000001E-4"/>
    <n v="0"/>
    <n v="1.7E-6"/>
  </r>
  <r>
    <x v="102"/>
    <n v="1.24E-5"/>
    <n v="5.0399999999999999E-5"/>
    <n v="1.9999999999999999E-7"/>
    <n v="1.43E-5"/>
    <n v="2.4889000000000001E-3"/>
    <n v="2.2809000000000002E-3"/>
    <n v="0"/>
    <n v="0"/>
    <n v="0"/>
    <n v="1.2679999999999999E-4"/>
    <n v="1.2679999999999999E-4"/>
    <n v="1.299876"/>
    <n v="0.47450140000000002"/>
    <n v="0"/>
    <n v="1.7E-6"/>
    <n v="23"/>
    <n v="1.2679999999999999E-4"/>
    <n v="1.2679999999999999E-4"/>
    <n v="0"/>
    <n v="1.7E-6"/>
  </r>
  <r>
    <x v="102"/>
    <n v="1.22E-5"/>
    <n v="4.9700000000000002E-5"/>
    <n v="1.9999999999999999E-7"/>
    <n v="1.4100000000000001E-5"/>
    <n v="2.4535999999999998E-3"/>
    <n v="2.2483999999999998E-3"/>
    <n v="0"/>
    <n v="0"/>
    <n v="0"/>
    <n v="1.25E-4"/>
    <n v="1.249E-4"/>
    <n v="1.299876"/>
    <n v="0.47450140000000002"/>
    <n v="0"/>
    <n v="1.5999999999999999E-6"/>
    <n v="23"/>
    <n v="1.25E-4"/>
    <n v="1.249E-4"/>
    <n v="0"/>
    <n v="1.5999999999999999E-6"/>
  </r>
  <r>
    <x v="102"/>
    <n v="1.2099999999999999E-5"/>
    <n v="4.8999999999999998E-5"/>
    <n v="1.9999999999999999E-7"/>
    <n v="1.3900000000000001E-5"/>
    <n v="2.4187000000000002E-3"/>
    <n v="2.2165000000000002E-3"/>
    <n v="0"/>
    <n v="0"/>
    <n v="0"/>
    <n v="1.2320000000000001E-4"/>
    <n v="1.2320000000000001E-4"/>
    <n v="1.299876"/>
    <n v="0.47450140000000002"/>
    <n v="0"/>
    <n v="1.5999999999999999E-6"/>
    <n v="23"/>
    <n v="1.2320000000000001E-4"/>
    <n v="1.2320000000000001E-4"/>
    <n v="0"/>
    <n v="1.5999999999999999E-6"/>
  </r>
  <r>
    <x v="103"/>
    <n v="1.19E-5"/>
    <n v="4.8300000000000002E-5"/>
    <n v="1.9999999999999999E-7"/>
    <n v="1.3699999999999999E-5"/>
    <n v="2.3842999999999998E-3"/>
    <n v="2.1849999999999999E-3"/>
    <n v="0"/>
    <n v="0"/>
    <n v="0"/>
    <n v="1.214E-4"/>
    <n v="1.214E-4"/>
    <n v="1.299876"/>
    <n v="0.47450140000000002"/>
    <n v="0"/>
    <n v="1.5999999999999999E-6"/>
    <n v="23"/>
    <n v="1.214E-4"/>
    <n v="1.214E-4"/>
    <n v="0"/>
    <n v="1.5999999999999999E-6"/>
  </r>
  <r>
    <x v="103"/>
    <n v="1.17E-5"/>
    <n v="4.7599999999999998E-5"/>
    <n v="1.9999999999999999E-7"/>
    <n v="1.3499999999999999E-5"/>
    <n v="2.3503999999999999E-3"/>
    <n v="2.1538999999999998E-3"/>
    <n v="0"/>
    <n v="0"/>
    <n v="0"/>
    <n v="1.197E-4"/>
    <n v="1.197E-4"/>
    <n v="1.299876"/>
    <n v="0.47450140000000002"/>
    <n v="0"/>
    <n v="1.5999999999999999E-6"/>
    <n v="23"/>
    <n v="1.197E-4"/>
    <n v="1.197E-4"/>
    <n v="0"/>
    <n v="1.5999999999999999E-6"/>
  </r>
  <r>
    <x v="103"/>
    <n v="1.1600000000000001E-5"/>
    <n v="4.6900000000000002E-5"/>
    <n v="1.9999999999999999E-7"/>
    <n v="1.33E-5"/>
    <n v="2.317E-3"/>
    <n v="2.1232999999999998E-3"/>
    <n v="0"/>
    <n v="0"/>
    <n v="0"/>
    <n v="1.18E-4"/>
    <n v="1.18E-4"/>
    <n v="1.299876"/>
    <n v="0.47450140000000002"/>
    <n v="0"/>
    <n v="1.5E-6"/>
    <n v="23"/>
    <n v="1.18E-4"/>
    <n v="1.18E-4"/>
    <n v="0"/>
    <n v="1.5E-6"/>
  </r>
  <r>
    <x v="103"/>
    <n v="1.1399999999999999E-5"/>
    <n v="4.6300000000000001E-5"/>
    <n v="1.9999999999999999E-7"/>
    <n v="1.31E-5"/>
    <n v="2.2840999999999998E-3"/>
    <n v="2.0931000000000001E-3"/>
    <n v="0"/>
    <n v="0"/>
    <n v="0"/>
    <n v="1.1629999999999999E-4"/>
    <n v="1.1629999999999999E-4"/>
    <n v="1.299876"/>
    <n v="0.47450140000000002"/>
    <n v="0"/>
    <n v="1.5E-6"/>
    <n v="23"/>
    <n v="1.1629999999999999E-4"/>
    <n v="1.1629999999999999E-4"/>
    <n v="0"/>
    <n v="1.5E-6"/>
  </r>
  <r>
    <x v="104"/>
    <n v="1.1199999999999999E-5"/>
    <n v="4.5599999999999997E-5"/>
    <n v="1.9999999999999999E-7"/>
    <n v="1.29E-5"/>
    <n v="2.2515999999999999E-3"/>
    <n v="2.0634E-3"/>
    <n v="0"/>
    <n v="0"/>
    <n v="0"/>
    <n v="1.147E-4"/>
    <n v="1.147E-4"/>
    <n v="1.299876"/>
    <n v="0.47450140000000002"/>
    <n v="0"/>
    <n v="1.5E-6"/>
    <n v="23"/>
    <n v="1.147E-4"/>
    <n v="1.147E-4"/>
    <n v="0"/>
    <n v="1.5E-6"/>
  </r>
  <r>
    <x v="104"/>
    <n v="1.11E-5"/>
    <n v="4.5000000000000003E-5"/>
    <n v="1.9999999999999999E-7"/>
    <n v="1.2799999999999999E-5"/>
    <n v="2.2196E-3"/>
    <n v="2.0339999999999998E-3"/>
    <n v="0"/>
    <n v="0"/>
    <n v="0"/>
    <n v="1.131E-4"/>
    <n v="1.13E-4"/>
    <n v="1.299876"/>
    <n v="0.47450140000000002"/>
    <n v="0"/>
    <n v="1.5E-6"/>
    <n v="23"/>
    <n v="1.131E-4"/>
    <n v="1.13E-4"/>
    <n v="0"/>
    <n v="1.5E-6"/>
  </r>
  <r>
    <x v="104"/>
    <n v="1.0900000000000001E-5"/>
    <n v="4.4299999999999999E-5"/>
    <n v="1.9999999999999999E-7"/>
    <n v="1.26E-5"/>
    <n v="2.1881000000000001E-3"/>
    <n v="2.0051000000000001E-3"/>
    <n v="0"/>
    <n v="0"/>
    <n v="0"/>
    <n v="1.115E-4"/>
    <n v="1.114E-4"/>
    <n v="1.299876"/>
    <n v="0.47450140000000002"/>
    <n v="0"/>
    <n v="1.5E-6"/>
    <n v="23"/>
    <n v="1.115E-4"/>
    <n v="1.114E-4"/>
    <n v="0"/>
    <n v="1.5E-6"/>
  </r>
  <r>
    <x v="104"/>
    <n v="1.08E-5"/>
    <n v="4.3699999999999998E-5"/>
    <n v="1.9999999999999999E-7"/>
    <n v="1.24E-5"/>
    <n v="2.1570000000000001E-3"/>
    <n v="1.9765999999999998E-3"/>
    <n v="0"/>
    <n v="0"/>
    <n v="0"/>
    <n v="1.099E-4"/>
    <n v="1.098E-4"/>
    <n v="1.299876"/>
    <n v="0.47450140000000002"/>
    <n v="0"/>
    <n v="1.3999999999999999E-6"/>
    <n v="23"/>
    <n v="1.099E-4"/>
    <n v="1.098E-4"/>
    <n v="0"/>
    <n v="1.3999999999999999E-6"/>
  </r>
  <r>
    <x v="105"/>
    <n v="1.06E-5"/>
    <n v="4.3099999999999997E-5"/>
    <n v="1.9999999999999999E-7"/>
    <n v="1.22E-5"/>
    <n v="2.1262999999999998E-3"/>
    <n v="1.9484999999999999E-3"/>
    <n v="0"/>
    <n v="0"/>
    <n v="0"/>
    <n v="1.083E-4"/>
    <n v="1.083E-4"/>
    <n v="1.299876"/>
    <n v="0.47450140000000002"/>
    <n v="0"/>
    <n v="1.3999999999999999E-6"/>
    <n v="23"/>
    <n v="1.083E-4"/>
    <n v="1.083E-4"/>
    <n v="0"/>
    <n v="1.3999999999999999E-6"/>
  </r>
  <r>
    <x v="105"/>
    <n v="1.0499999999999999E-5"/>
    <n v="4.2500000000000003E-5"/>
    <n v="9.9999999999999995E-8"/>
    <n v="1.2E-5"/>
    <n v="2.0961E-3"/>
    <n v="1.9208000000000001E-3"/>
    <n v="0"/>
    <n v="0"/>
    <n v="0"/>
    <n v="1.0679999999999999E-4"/>
    <n v="1.0670000000000001E-4"/>
    <n v="1.299876"/>
    <n v="0.47450140000000002"/>
    <n v="0"/>
    <n v="1.3999999999999999E-6"/>
    <n v="23"/>
    <n v="1.0679999999999999E-4"/>
    <n v="1.0670000000000001E-4"/>
    <n v="0"/>
    <n v="1.3999999999999999E-6"/>
  </r>
  <r>
    <x v="105"/>
    <n v="1.03E-5"/>
    <n v="4.1900000000000002E-5"/>
    <n v="9.9999999999999995E-8"/>
    <n v="1.19E-5"/>
    <n v="2.0663000000000001E-3"/>
    <n v="1.8935E-3"/>
    <n v="0"/>
    <n v="0"/>
    <n v="0"/>
    <n v="1.052E-4"/>
    <n v="1.052E-4"/>
    <n v="1.299876"/>
    <n v="0.47450140000000002"/>
    <n v="0"/>
    <n v="1.3999999999999999E-6"/>
    <n v="23"/>
    <n v="1.052E-4"/>
    <n v="1.052E-4"/>
    <n v="0"/>
    <n v="1.3999999999999999E-6"/>
  </r>
  <r>
    <x v="105"/>
    <n v="1.0200000000000001E-5"/>
    <n v="4.1300000000000001E-5"/>
    <n v="9.9999999999999995E-8"/>
    <n v="1.17E-5"/>
    <n v="2.0368999999999999E-3"/>
    <n v="1.8665999999999999E-3"/>
    <n v="0"/>
    <n v="0"/>
    <n v="0"/>
    <n v="1.038E-4"/>
    <n v="1.037E-4"/>
    <n v="1.299876"/>
    <n v="0.47450140000000002"/>
    <n v="0"/>
    <n v="1.3999999999999999E-6"/>
    <n v="23"/>
    <n v="1.038E-4"/>
    <n v="1.037E-4"/>
    <n v="0"/>
    <n v="1.3999999999999999E-6"/>
  </r>
  <r>
    <x v="106"/>
    <n v="1.0000000000000001E-5"/>
    <n v="4.07E-5"/>
    <n v="9.9999999999999995E-8"/>
    <n v="1.15E-5"/>
    <n v="2.0079999999999998E-3"/>
    <n v="1.8400999999999999E-3"/>
    <n v="0"/>
    <n v="0"/>
    <n v="0"/>
    <n v="1.0230000000000001E-4"/>
    <n v="1.0230000000000001E-4"/>
    <n v="1.299876"/>
    <n v="0.47450140000000002"/>
    <n v="0"/>
    <n v="1.3E-6"/>
    <n v="23"/>
    <n v="1.0230000000000001E-4"/>
    <n v="1.0230000000000001E-4"/>
    <n v="0"/>
    <n v="1.3E-6"/>
  </r>
  <r>
    <x v="106"/>
    <n v="9.9000000000000001E-6"/>
    <n v="4.0099999999999999E-5"/>
    <n v="9.9999999999999995E-8"/>
    <n v="1.1399999999999999E-5"/>
    <n v="1.9794000000000001E-3"/>
    <n v="1.8139E-3"/>
    <n v="0"/>
    <n v="0"/>
    <n v="0"/>
    <n v="1.008E-4"/>
    <n v="1.008E-4"/>
    <n v="1.299876"/>
    <n v="0.47450140000000002"/>
    <n v="0"/>
    <n v="1.3E-6"/>
    <n v="23"/>
    <n v="1.008E-4"/>
    <n v="1.008E-4"/>
    <n v="0"/>
    <n v="1.3E-6"/>
  </r>
  <r>
    <x v="106"/>
    <n v="9.7000000000000003E-6"/>
    <n v="3.9499999999999998E-5"/>
    <n v="9.9999999999999995E-8"/>
    <n v="1.1199999999999999E-5"/>
    <n v="1.9513E-3"/>
    <n v="1.7882E-3"/>
    <n v="0"/>
    <n v="0"/>
    <n v="0"/>
    <n v="9.9400000000000004E-5"/>
    <n v="9.9400000000000004E-5"/>
    <n v="1.299876"/>
    <n v="0.47450140000000002"/>
    <n v="0"/>
    <n v="1.3E-6"/>
    <n v="23"/>
    <n v="9.9400000000000004E-5"/>
    <n v="9.9400000000000004E-5"/>
    <n v="0"/>
    <n v="1.3E-6"/>
  </r>
  <r>
    <x v="106"/>
    <n v="9.5999999999999996E-6"/>
    <n v="3.8999999999999999E-5"/>
    <n v="9.9999999999999995E-8"/>
    <n v="1.11E-5"/>
    <n v="1.9235999999999999E-3"/>
    <n v="1.7627000000000001E-3"/>
    <n v="0"/>
    <n v="0"/>
    <n v="0"/>
    <n v="9.7999999999999997E-5"/>
    <n v="9.7999999999999997E-5"/>
    <n v="1.299876"/>
    <n v="0.47450140000000002"/>
    <n v="0"/>
    <n v="1.3E-6"/>
    <n v="23"/>
    <n v="9.7999999999999997E-5"/>
    <n v="9.7999999999999997E-5"/>
    <n v="0"/>
    <n v="1.3E-6"/>
  </r>
  <r>
    <x v="107"/>
    <n v="9.5000000000000005E-6"/>
    <n v="3.8399999999999998E-5"/>
    <n v="9.9999999999999995E-8"/>
    <n v="1.0900000000000001E-5"/>
    <n v="1.8962E-3"/>
    <n v="1.7377E-3"/>
    <n v="0"/>
    <n v="0"/>
    <n v="0"/>
    <n v="9.6600000000000003E-5"/>
    <n v="9.6600000000000003E-5"/>
    <n v="1.299876"/>
    <n v="0.47450140000000002"/>
    <n v="0"/>
    <n v="1.3E-6"/>
    <n v="23"/>
    <n v="9.6600000000000003E-5"/>
    <n v="9.6600000000000003E-5"/>
    <n v="0"/>
    <n v="1.3E-6"/>
  </r>
  <r>
    <x v="107"/>
    <n v="9.3000000000000007E-6"/>
    <n v="3.79E-5"/>
    <n v="9.9999999999999995E-8"/>
    <n v="1.0699999999999999E-5"/>
    <n v="1.8693E-3"/>
    <n v="1.7129999999999999E-3"/>
    <n v="0"/>
    <n v="0"/>
    <n v="0"/>
    <n v="9.5199999999999997E-5"/>
    <n v="9.5199999999999997E-5"/>
    <n v="1.299876"/>
    <n v="0.47450140000000002"/>
    <n v="0"/>
    <n v="1.1999999999999999E-6"/>
    <n v="23"/>
    <n v="9.5199999999999997E-5"/>
    <n v="9.5199999999999997E-5"/>
    <n v="0"/>
    <n v="1.1999999999999999E-6"/>
  </r>
  <r>
    <x v="107"/>
    <n v="9.2E-6"/>
    <n v="3.7299999999999999E-5"/>
    <n v="9.9999999999999995E-8"/>
    <n v="1.06E-5"/>
    <n v="1.8427000000000001E-3"/>
    <n v="1.6886E-3"/>
    <n v="0"/>
    <n v="0"/>
    <n v="0"/>
    <n v="9.3900000000000006E-5"/>
    <n v="9.3800000000000003E-5"/>
    <n v="1.299876"/>
    <n v="0.47450140000000002"/>
    <n v="0"/>
    <n v="1.1999999999999999E-6"/>
    <n v="23"/>
    <n v="9.3900000000000006E-5"/>
    <n v="9.3800000000000003E-5"/>
    <n v="0"/>
    <n v="1.1999999999999999E-6"/>
  </r>
  <r>
    <x v="107"/>
    <n v="9.0999999999999993E-6"/>
    <n v="3.68E-5"/>
    <n v="9.9999999999999995E-8"/>
    <n v="1.04E-5"/>
    <n v="1.8165E-3"/>
    <n v="1.6646E-3"/>
    <n v="0"/>
    <n v="0"/>
    <n v="0"/>
    <n v="9.2499999999999999E-5"/>
    <n v="9.2499999999999999E-5"/>
    <n v="1.299876"/>
    <n v="0.47450140000000002"/>
    <n v="0"/>
    <n v="1.1999999999999999E-6"/>
    <n v="23"/>
    <n v="9.2499999999999999E-5"/>
    <n v="9.2499999999999999E-5"/>
    <n v="0"/>
    <n v="1.1999999999999999E-6"/>
  </r>
  <r>
    <x v="108"/>
    <n v="8.8999999999999995E-6"/>
    <n v="3.6300000000000001E-5"/>
    <n v="9.9999999999999995E-8"/>
    <n v="1.03E-5"/>
    <n v="1.7907000000000001E-3"/>
    <n v="1.6410000000000001E-3"/>
    <n v="0"/>
    <n v="0"/>
    <n v="0"/>
    <n v="9.1199999999999994E-5"/>
    <n v="9.1199999999999994E-5"/>
    <n v="1.299876"/>
    <n v="0.47450140000000002"/>
    <n v="0"/>
    <n v="1.1999999999999999E-6"/>
    <n v="23"/>
    <n v="9.1199999999999994E-5"/>
    <n v="9.1199999999999994E-5"/>
    <n v="0"/>
    <n v="1.1999999999999999E-6"/>
  </r>
  <r>
    <x v="108"/>
    <n v="8.8000000000000004E-6"/>
    <n v="3.5800000000000003E-5"/>
    <n v="9.9999999999999995E-8"/>
    <n v="1.01E-5"/>
    <n v="1.7652E-3"/>
    <n v="1.6176999999999999E-3"/>
    <n v="0"/>
    <n v="0"/>
    <n v="0"/>
    <n v="8.9900000000000003E-5"/>
    <n v="8.9900000000000003E-5"/>
    <n v="1.299876"/>
    <n v="0.47450140000000002"/>
    <n v="0"/>
    <n v="1.1999999999999999E-6"/>
    <n v="23"/>
    <n v="8.9900000000000003E-5"/>
    <n v="8.9900000000000003E-5"/>
    <n v="0"/>
    <n v="1.1999999999999999E-6"/>
  </r>
  <r>
    <x v="108"/>
    <n v="8.6999999999999997E-6"/>
    <n v="3.5299999999999997E-5"/>
    <n v="9.9999999999999995E-8"/>
    <n v="1.0000000000000001E-5"/>
    <n v="1.7401000000000001E-3"/>
    <n v="1.5946999999999999E-3"/>
    <n v="0"/>
    <n v="0"/>
    <n v="0"/>
    <n v="8.8599999999999999E-5"/>
    <n v="8.8599999999999999E-5"/>
    <n v="1.299876"/>
    <n v="0.47450140000000002"/>
    <n v="0"/>
    <n v="1.1999999999999999E-6"/>
    <n v="23"/>
    <n v="8.8599999999999999E-5"/>
    <n v="8.8599999999999999E-5"/>
    <n v="0"/>
    <n v="1.1999999999999999E-6"/>
  </r>
  <r>
    <x v="108"/>
    <n v="8.6000000000000007E-6"/>
    <n v="3.4799999999999999E-5"/>
    <n v="9.9999999999999995E-8"/>
    <n v="9.9000000000000001E-6"/>
    <n v="1.7154E-3"/>
    <n v="1.572E-3"/>
    <n v="0"/>
    <n v="0"/>
    <n v="0"/>
    <n v="8.7399999999999997E-5"/>
    <n v="8.7399999999999997E-5"/>
    <n v="1.299876"/>
    <n v="0.47450140000000002"/>
    <n v="0"/>
    <n v="1.1000000000000001E-6"/>
    <n v="23"/>
    <n v="8.7399999999999997E-5"/>
    <n v="8.7399999999999997E-5"/>
    <n v="0"/>
    <n v="1.1000000000000001E-6"/>
  </r>
  <r>
    <x v="109"/>
    <n v="8.3999999999999992E-6"/>
    <n v="3.43E-5"/>
    <n v="9.9999999999999995E-8"/>
    <n v="9.7000000000000003E-6"/>
    <n v="1.691E-3"/>
    <n v="1.5497E-3"/>
    <n v="0"/>
    <n v="0"/>
    <n v="0"/>
    <n v="8.6100000000000006E-5"/>
    <n v="8.6100000000000006E-5"/>
    <n v="1.299876"/>
    <n v="0.47450140000000002"/>
    <n v="0"/>
    <n v="1.1000000000000001E-6"/>
    <n v="23"/>
    <n v="8.6100000000000006E-5"/>
    <n v="8.6100000000000006E-5"/>
    <n v="0"/>
    <n v="1.1000000000000001E-6"/>
  </r>
  <r>
    <x v="109"/>
    <n v="8.3000000000000002E-6"/>
    <n v="3.3800000000000002E-5"/>
    <n v="9.9999999999999995E-8"/>
    <n v="9.5999999999999996E-6"/>
    <n v="1.6670000000000001E-3"/>
    <n v="1.5276000000000001E-3"/>
    <n v="0"/>
    <n v="0"/>
    <n v="0"/>
    <n v="8.4900000000000004E-5"/>
    <n v="8.4900000000000004E-5"/>
    <n v="1.299876"/>
    <n v="0.47450140000000002"/>
    <n v="0"/>
    <n v="1.1000000000000001E-6"/>
    <n v="23"/>
    <n v="8.4900000000000004E-5"/>
    <n v="8.4900000000000004E-5"/>
    <n v="0"/>
    <n v="1.1000000000000001E-6"/>
  </r>
  <r>
    <x v="109"/>
    <n v="8.1999999999999994E-6"/>
    <n v="3.3300000000000003E-5"/>
    <n v="9.9999999999999995E-8"/>
    <n v="9.3999999999999998E-6"/>
    <n v="1.6433000000000001E-3"/>
    <n v="1.5058999999999999E-3"/>
    <n v="0"/>
    <n v="0"/>
    <n v="0"/>
    <n v="8.3700000000000002E-5"/>
    <n v="8.3700000000000002E-5"/>
    <n v="1.299876"/>
    <n v="0.47450140000000002"/>
    <n v="0"/>
    <n v="1.1000000000000001E-6"/>
    <n v="23"/>
    <n v="8.3700000000000002E-5"/>
    <n v="8.3700000000000002E-5"/>
    <n v="0"/>
    <n v="1.1000000000000001E-6"/>
  </r>
  <r>
    <x v="109"/>
    <n v="8.1000000000000004E-6"/>
    <n v="3.2799999999999998E-5"/>
    <n v="9.9999999999999995E-8"/>
    <n v="9.3000000000000007E-6"/>
    <n v="1.6199000000000001E-3"/>
    <n v="1.4844999999999999E-3"/>
    <n v="0"/>
    <n v="0"/>
    <n v="0"/>
    <n v="8.25E-5"/>
    <n v="8.25E-5"/>
    <n v="1.299876"/>
    <n v="0.47450140000000002"/>
    <n v="0"/>
    <n v="1.1000000000000001E-6"/>
    <n v="23"/>
    <n v="8.25E-5"/>
    <n v="8.25E-5"/>
    <n v="0"/>
    <n v="1.1000000000000001E-6"/>
  </r>
  <r>
    <x v="110"/>
    <n v="7.9999999999999996E-6"/>
    <n v="3.2299999999999999E-5"/>
    <n v="9.9999999999999995E-8"/>
    <n v="9.2E-6"/>
    <n v="1.5969000000000001E-3"/>
    <n v="1.4633999999999999E-3"/>
    <n v="0"/>
    <n v="0"/>
    <n v="0"/>
    <n v="8.1299999999999997E-5"/>
    <n v="8.1299999999999997E-5"/>
    <n v="1.299876"/>
    <n v="0.47450140000000002"/>
    <n v="0"/>
    <n v="1.1000000000000001E-6"/>
    <n v="23"/>
    <n v="8.1299999999999997E-5"/>
    <n v="8.1299999999999997E-5"/>
    <n v="0"/>
    <n v="1.1000000000000001E-6"/>
  </r>
  <r>
    <x v="110"/>
    <n v="7.9000000000000006E-6"/>
    <n v="3.1900000000000003E-5"/>
    <n v="9.9999999999999995E-8"/>
    <n v="9.0000000000000002E-6"/>
    <n v="1.5742E-3"/>
    <n v="1.4426E-3"/>
    <n v="0"/>
    <n v="0"/>
    <n v="0"/>
    <n v="8.0199999999999998E-5"/>
    <n v="8.0199999999999998E-5"/>
    <n v="1.299876"/>
    <n v="0.47450140000000002"/>
    <n v="0"/>
    <n v="9.9999999999999995E-7"/>
    <n v="23"/>
    <n v="8.0199999999999998E-5"/>
    <n v="8.0199999999999998E-5"/>
    <n v="0"/>
    <n v="9.9999999999999995E-7"/>
  </r>
  <r>
    <x v="110"/>
    <n v="7.7000000000000008E-6"/>
    <n v="3.1399999999999998E-5"/>
    <n v="9.9999999999999995E-8"/>
    <n v="8.8999999999999995E-6"/>
    <n v="1.5518000000000001E-3"/>
    <n v="1.4220999999999999E-3"/>
    <n v="0"/>
    <n v="0"/>
    <n v="0"/>
    <n v="7.8999999999999996E-5"/>
    <n v="7.8999999999999996E-5"/>
    <n v="1.299876"/>
    <n v="0.47450140000000002"/>
    <n v="0"/>
    <n v="9.9999999999999995E-7"/>
    <n v="23"/>
    <n v="7.8999999999999996E-5"/>
    <n v="7.8999999999999996E-5"/>
    <n v="0"/>
    <n v="9.9999999999999995E-7"/>
  </r>
  <r>
    <x v="110"/>
    <n v="7.6000000000000001E-6"/>
    <n v="3.1000000000000001E-5"/>
    <n v="9.9999999999999995E-8"/>
    <n v="8.8000000000000004E-6"/>
    <n v="1.5298E-3"/>
    <n v="1.4019E-3"/>
    <n v="0"/>
    <n v="0"/>
    <n v="0"/>
    <n v="7.7899999999999996E-5"/>
    <n v="7.7899999999999996E-5"/>
    <n v="1.299876"/>
    <n v="0.47450140000000002"/>
    <n v="0"/>
    <n v="9.9999999999999995E-7"/>
    <n v="23"/>
    <n v="7.7899999999999996E-5"/>
    <n v="7.7899999999999996E-5"/>
    <n v="0"/>
    <n v="9.9999999999999995E-7"/>
  </r>
  <r>
    <x v="111"/>
    <n v="7.5000000000000002E-6"/>
    <n v="3.0499999999999999E-5"/>
    <n v="9.9999999999999995E-8"/>
    <n v="8.6999999999999997E-6"/>
    <n v="1.508E-3"/>
    <n v="1.382E-3"/>
    <n v="0"/>
    <n v="0"/>
    <n v="0"/>
    <n v="7.6799999999999997E-5"/>
    <n v="7.6799999999999997E-5"/>
    <n v="1.299876"/>
    <n v="0.47450140000000002"/>
    <n v="0"/>
    <n v="9.9999999999999995E-7"/>
    <n v="23"/>
    <n v="7.6799999999999997E-5"/>
    <n v="7.6799999999999997E-5"/>
    <n v="0"/>
    <n v="9.9999999999999995E-7"/>
  </r>
  <r>
    <x v="111"/>
    <n v="7.4000000000000003E-6"/>
    <n v="3.01E-5"/>
    <n v="9.9999999999999995E-8"/>
    <n v="8.4999999999999999E-6"/>
    <n v="1.4866E-3"/>
    <n v="1.3623000000000001E-3"/>
    <n v="0"/>
    <n v="0"/>
    <n v="0"/>
    <n v="7.5699999999999997E-5"/>
    <n v="7.5699999999999997E-5"/>
    <n v="1.299876"/>
    <n v="0.47450140000000002"/>
    <n v="0"/>
    <n v="9.9999999999999995E-7"/>
    <n v="23"/>
    <n v="7.5699999999999997E-5"/>
    <n v="7.5699999999999997E-5"/>
    <n v="0"/>
    <n v="9.9999999999999995E-7"/>
  </r>
  <r>
    <x v="111"/>
    <n v="7.3000000000000004E-6"/>
    <n v="2.97E-5"/>
    <n v="9.9999999999999995E-8"/>
    <n v="8.3999999999999992E-6"/>
    <n v="1.4655E-3"/>
    <n v="1.343E-3"/>
    <n v="0"/>
    <n v="0"/>
    <n v="0"/>
    <n v="7.4599999999999997E-5"/>
    <n v="7.4599999999999997E-5"/>
    <n v="1.299876"/>
    <n v="0.47450140000000002"/>
    <n v="0"/>
    <n v="9.9999999999999995E-7"/>
    <n v="23"/>
    <n v="7.4599999999999997E-5"/>
    <n v="7.4599999999999997E-5"/>
    <n v="0"/>
    <n v="9.9999999999999995E-7"/>
  </r>
  <r>
    <x v="111"/>
    <n v="7.1999999999999997E-6"/>
    <n v="2.9300000000000001E-5"/>
    <n v="9.9999999999999995E-8"/>
    <n v="8.3000000000000002E-6"/>
    <n v="1.4446000000000001E-3"/>
    <n v="1.3239E-3"/>
    <n v="0"/>
    <n v="0"/>
    <n v="0"/>
    <n v="7.36E-5"/>
    <n v="7.36E-5"/>
    <n v="1.299876"/>
    <n v="0.47450140000000002"/>
    <n v="0"/>
    <n v="9.9999999999999995E-7"/>
    <n v="23"/>
    <n v="7.36E-5"/>
    <n v="7.36E-5"/>
    <n v="0"/>
    <n v="9.9999999999999995E-7"/>
  </r>
  <r>
    <x v="112"/>
    <n v="7.0999999999999998E-6"/>
    <n v="2.8799999999999999E-5"/>
    <n v="9.9999999999999995E-8"/>
    <n v="8.1999999999999994E-6"/>
    <n v="1.4241E-3"/>
    <n v="1.3051E-3"/>
    <n v="0"/>
    <n v="0"/>
    <n v="0"/>
    <n v="7.25E-5"/>
    <n v="7.25E-5"/>
    <n v="1.299876"/>
    <n v="0.47450140000000002"/>
    <n v="0"/>
    <n v="8.9999999999999996E-7"/>
    <n v="23"/>
    <n v="7.25E-5"/>
    <n v="7.25E-5"/>
    <n v="0"/>
    <n v="8.9999999999999996E-7"/>
  </r>
  <r>
    <x v="112"/>
    <n v="6.9999999999999999E-6"/>
    <n v="2.8399999999999999E-5"/>
    <n v="9.9999999999999995E-8"/>
    <n v="8.1000000000000004E-6"/>
    <n v="1.4039E-3"/>
    <n v="1.2865000000000001E-3"/>
    <n v="0"/>
    <n v="0"/>
    <n v="0"/>
    <n v="7.1500000000000003E-5"/>
    <n v="7.1500000000000003E-5"/>
    <n v="1.299876"/>
    <n v="0.47450140000000002"/>
    <n v="0"/>
    <n v="8.9999999999999996E-7"/>
    <n v="23"/>
    <n v="7.1500000000000003E-5"/>
    <n v="7.1500000000000003E-5"/>
    <n v="0"/>
    <n v="8.9999999999999996E-7"/>
  </r>
  <r>
    <x v="112"/>
    <n v="6.9E-6"/>
    <n v="2.8E-5"/>
    <n v="9.9999999999999995E-8"/>
    <n v="7.9999999999999996E-6"/>
    <n v="1.3839E-3"/>
    <n v="1.2681999999999999E-3"/>
    <n v="0"/>
    <n v="0"/>
    <n v="0"/>
    <n v="7.0500000000000006E-5"/>
    <n v="7.0500000000000006E-5"/>
    <n v="1.299876"/>
    <n v="0.47450140000000002"/>
    <n v="0"/>
    <n v="8.9999999999999996E-7"/>
    <n v="23"/>
    <n v="7.0500000000000006E-5"/>
    <n v="7.0500000000000006E-5"/>
    <n v="0"/>
    <n v="8.9999999999999996E-7"/>
  </r>
  <r>
    <x v="112"/>
    <n v="6.8000000000000001E-6"/>
    <n v="2.76E-5"/>
    <n v="9.9999999999999995E-8"/>
    <n v="7.7999999999999999E-6"/>
    <n v="1.3642000000000001E-3"/>
    <n v="1.2501999999999999E-3"/>
    <n v="0"/>
    <n v="0"/>
    <n v="0"/>
    <n v="6.9499999999999995E-5"/>
    <n v="6.9499999999999995E-5"/>
    <n v="1.299876"/>
    <n v="0.47450140000000002"/>
    <n v="0"/>
    <n v="8.9999999999999996E-7"/>
    <n v="23"/>
    <n v="6.9499999999999995E-5"/>
    <n v="6.9499999999999995E-5"/>
    <n v="0"/>
    <n v="8.9999999999999996E-7"/>
  </r>
  <r>
    <x v="113"/>
    <n v="6.7000000000000002E-6"/>
    <n v="2.72E-5"/>
    <n v="9.9999999999999995E-8"/>
    <n v="7.7000000000000008E-6"/>
    <n v="1.3449E-3"/>
    <n v="1.2324E-3"/>
    <n v="0"/>
    <n v="0"/>
    <n v="0"/>
    <n v="6.8499999999999998E-5"/>
    <n v="6.8499999999999998E-5"/>
    <n v="1.299876"/>
    <n v="0.47450140000000002"/>
    <n v="0"/>
    <n v="8.9999999999999996E-7"/>
    <n v="23"/>
    <n v="6.8499999999999998E-5"/>
    <n v="6.8499999999999998E-5"/>
    <n v="0"/>
    <n v="8.9999999999999996E-7"/>
  </r>
  <r>
    <x v="113"/>
    <n v="6.6000000000000003E-6"/>
    <n v="2.69E-5"/>
    <n v="9.9999999999999995E-8"/>
    <n v="7.6000000000000001E-6"/>
    <n v="1.3257E-3"/>
    <n v="1.2149000000000001E-3"/>
    <n v="0"/>
    <n v="0"/>
    <n v="0"/>
    <n v="6.7500000000000001E-5"/>
    <n v="6.7500000000000001E-5"/>
    <n v="1.299876"/>
    <n v="0.47450140000000002"/>
    <n v="0"/>
    <n v="8.9999999999999996E-7"/>
    <n v="23"/>
    <n v="6.7500000000000001E-5"/>
    <n v="6.7500000000000001E-5"/>
    <n v="0"/>
    <n v="8.9999999999999996E-7"/>
  </r>
  <r>
    <x v="113"/>
    <n v="6.4999999999999996E-6"/>
    <n v="2.65E-5"/>
    <n v="9.9999999999999995E-8"/>
    <n v="7.5000000000000002E-6"/>
    <n v="1.3068999999999999E-3"/>
    <n v="1.1976000000000001E-3"/>
    <n v="0"/>
    <n v="0"/>
    <n v="0"/>
    <n v="6.6600000000000006E-5"/>
    <n v="6.6600000000000006E-5"/>
    <n v="1.299876"/>
    <n v="0.47450140000000002"/>
    <n v="0"/>
    <n v="8.9999999999999996E-7"/>
    <n v="23"/>
    <n v="6.6600000000000006E-5"/>
    <n v="6.6600000000000006E-5"/>
    <n v="0"/>
    <n v="8.9999999999999996E-7"/>
  </r>
  <r>
    <x v="113"/>
    <n v="6.3999999999999997E-6"/>
    <n v="2.6100000000000001E-5"/>
    <n v="9.9999999999999995E-8"/>
    <n v="7.4000000000000003E-6"/>
    <n v="1.2883E-3"/>
    <n v="1.1806E-3"/>
    <n v="0"/>
    <n v="0"/>
    <n v="0"/>
    <n v="6.5599999999999995E-5"/>
    <n v="6.5599999999999995E-5"/>
    <n v="1.299876"/>
    <n v="0.47450140000000002"/>
    <n v="0"/>
    <n v="8.9999999999999996E-7"/>
    <n v="23"/>
    <n v="6.5599999999999995E-5"/>
    <n v="6.5599999999999995E-5"/>
    <n v="0"/>
    <n v="8.9999999999999996E-7"/>
  </r>
  <r>
    <x v="114"/>
    <n v="6.2999999999999998E-6"/>
    <n v="2.5700000000000001E-5"/>
    <n v="9.9999999999999995E-8"/>
    <n v="7.3000000000000004E-6"/>
    <n v="1.2700000000000001E-3"/>
    <n v="1.1638E-3"/>
    <n v="0"/>
    <n v="0"/>
    <n v="0"/>
    <n v="6.4700000000000001E-5"/>
    <n v="6.4700000000000001E-5"/>
    <n v="1.299876"/>
    <n v="0.47450140000000002"/>
    <n v="0"/>
    <n v="7.9999999999999996E-7"/>
    <n v="23"/>
    <n v="6.4700000000000001E-5"/>
    <n v="6.4700000000000001E-5"/>
    <n v="0"/>
    <n v="7.9999999999999996E-7"/>
  </r>
  <r>
    <x v="114"/>
    <n v="6.1999999999999999E-6"/>
    <n v="2.5400000000000001E-5"/>
    <n v="9.9999999999999995E-8"/>
    <n v="7.1999999999999997E-6"/>
    <n v="1.2520000000000001E-3"/>
    <n v="1.1473E-3"/>
    <n v="0"/>
    <n v="0"/>
    <n v="0"/>
    <n v="6.3800000000000006E-5"/>
    <n v="6.3800000000000006E-5"/>
    <n v="1.299876"/>
    <n v="0.47450140000000002"/>
    <n v="0"/>
    <n v="7.9999999999999996E-7"/>
    <n v="23"/>
    <n v="6.3800000000000006E-5"/>
    <n v="6.3800000000000006E-5"/>
    <n v="0"/>
    <n v="7.9999999999999996E-7"/>
  </r>
  <r>
    <x v="114"/>
    <n v="6.1999999999999999E-6"/>
    <n v="2.5000000000000001E-5"/>
    <n v="9.9999999999999995E-8"/>
    <n v="7.0999999999999998E-6"/>
    <n v="1.2342E-3"/>
    <n v="1.1310000000000001E-3"/>
    <n v="0"/>
    <n v="0"/>
    <n v="0"/>
    <n v="6.2899999999999997E-5"/>
    <n v="6.2899999999999997E-5"/>
    <n v="1.299876"/>
    <n v="0.47450140000000002"/>
    <n v="0"/>
    <n v="7.9999999999999996E-7"/>
    <n v="23"/>
    <n v="6.2899999999999997E-5"/>
    <n v="6.2899999999999997E-5"/>
    <n v="0"/>
    <n v="7.9999999999999996E-7"/>
  </r>
  <r>
    <x v="114"/>
    <n v="6.1E-6"/>
    <n v="2.4600000000000002E-5"/>
    <n v="9.9999999999999995E-8"/>
    <n v="6.9999999999999999E-6"/>
    <n v="1.2166E-3"/>
    <n v="1.1149E-3"/>
    <n v="0"/>
    <n v="0"/>
    <n v="0"/>
    <n v="6.2000000000000003E-5"/>
    <n v="6.2000000000000003E-5"/>
    <n v="1.299876"/>
    <n v="0.47450140000000002"/>
    <n v="0"/>
    <n v="7.9999999999999996E-7"/>
    <n v="23"/>
    <n v="6.2000000000000003E-5"/>
    <n v="6.2000000000000003E-5"/>
    <n v="0"/>
    <n v="7.9999999999999996E-7"/>
  </r>
  <r>
    <x v="115"/>
    <n v="6.0000000000000002E-6"/>
    <n v="2.4300000000000001E-5"/>
    <n v="9.9999999999999995E-8"/>
    <n v="6.9E-6"/>
    <n v="1.1992999999999999E-3"/>
    <n v="1.0991E-3"/>
    <n v="0"/>
    <n v="0"/>
    <n v="0"/>
    <n v="6.1099999999999994E-5"/>
    <n v="6.1099999999999994E-5"/>
    <n v="1.299876"/>
    <n v="0.47450140000000002"/>
    <n v="0"/>
    <n v="7.9999999999999996E-7"/>
    <n v="23"/>
    <n v="6.1099999999999994E-5"/>
    <n v="6.1099999999999994E-5"/>
    <n v="0"/>
    <n v="7.9999999999999996E-7"/>
  </r>
  <r>
    <x v="115"/>
    <n v="5.9000000000000003E-6"/>
    <n v="2.4000000000000001E-5"/>
    <n v="9.9999999999999995E-8"/>
    <n v="6.8000000000000001E-6"/>
    <n v="1.1823000000000001E-3"/>
    <n v="1.0834E-3"/>
    <n v="0"/>
    <n v="0"/>
    <n v="0"/>
    <n v="6.02E-5"/>
    <n v="6.02E-5"/>
    <n v="1.299876"/>
    <n v="0.47450140000000002"/>
    <n v="0"/>
    <n v="7.9999999999999996E-7"/>
    <n v="23"/>
    <n v="6.02E-5"/>
    <n v="6.02E-5"/>
    <n v="0"/>
    <n v="7.9999999999999996E-7"/>
  </r>
  <r>
    <x v="115"/>
    <n v="5.8000000000000004E-6"/>
    <n v="2.3600000000000001E-5"/>
    <n v="9.9999999999999995E-8"/>
    <n v="6.7000000000000002E-6"/>
    <n v="1.1655000000000001E-3"/>
    <n v="1.0679999999999999E-3"/>
    <n v="0"/>
    <n v="0"/>
    <n v="0"/>
    <n v="5.94E-5"/>
    <n v="5.94E-5"/>
    <n v="1.299876"/>
    <n v="0.47450140000000002"/>
    <n v="0"/>
    <n v="7.9999999999999996E-7"/>
    <n v="23"/>
    <n v="5.94E-5"/>
    <n v="5.94E-5"/>
    <n v="0"/>
    <n v="7.9999999999999996E-7"/>
  </r>
  <r>
    <x v="115"/>
    <n v="5.6999999999999996E-6"/>
    <n v="2.3300000000000001E-5"/>
    <n v="9.9999999999999995E-8"/>
    <n v="6.6000000000000003E-6"/>
    <n v="1.1489E-3"/>
    <n v="1.0529000000000001E-3"/>
    <n v="0"/>
    <n v="0"/>
    <n v="0"/>
    <n v="5.8499999999999999E-5"/>
    <n v="5.8499999999999999E-5"/>
    <n v="1.299876"/>
    <n v="0.47450140000000002"/>
    <n v="0"/>
    <n v="7.9999999999999996E-7"/>
    <n v="23"/>
    <n v="5.8499999999999999E-5"/>
    <n v="5.8499999999999999E-5"/>
    <n v="0"/>
    <n v="7.9999999999999996E-7"/>
  </r>
  <r>
    <x v="116"/>
    <n v="5.6999999999999996E-6"/>
    <n v="2.2900000000000001E-5"/>
    <n v="9.9999999999999995E-8"/>
    <n v="6.4999999999999996E-6"/>
    <n v="1.1326000000000001E-3"/>
    <n v="1.0379E-3"/>
    <n v="0"/>
    <n v="0"/>
    <n v="0"/>
    <n v="5.77E-5"/>
    <n v="5.77E-5"/>
    <n v="1.299876"/>
    <n v="0.47450140000000002"/>
    <n v="0"/>
    <n v="7.9999999999999996E-7"/>
    <n v="23"/>
    <n v="5.77E-5"/>
    <n v="5.77E-5"/>
    <n v="0"/>
    <n v="7.9999999999999996E-7"/>
  </r>
  <r>
    <x v="116"/>
    <n v="5.5999999999999997E-6"/>
    <n v="2.26E-5"/>
    <n v="9.9999999999999995E-8"/>
    <n v="6.3999999999999997E-6"/>
    <n v="1.1165000000000001E-3"/>
    <n v="1.0231000000000001E-3"/>
    <n v="0"/>
    <n v="0"/>
    <n v="0"/>
    <n v="5.6900000000000001E-5"/>
    <n v="5.6900000000000001E-5"/>
    <n v="1.299876"/>
    <n v="0.47450140000000002"/>
    <n v="0"/>
    <n v="6.9999999999999997E-7"/>
    <n v="23"/>
    <n v="5.6900000000000001E-5"/>
    <n v="5.6900000000000001E-5"/>
    <n v="0"/>
    <n v="6.9999999999999997E-7"/>
  </r>
  <r>
    <x v="116"/>
    <n v="5.4999999999999999E-6"/>
    <n v="2.23E-5"/>
    <n v="9.9999999999999995E-8"/>
    <n v="6.2999999999999998E-6"/>
    <n v="1.1006E-3"/>
    <n v="1.0085999999999999E-3"/>
    <n v="0"/>
    <n v="0"/>
    <n v="0"/>
    <n v="5.6100000000000002E-5"/>
    <n v="5.5999999999999999E-5"/>
    <n v="1.299876"/>
    <n v="0.47450140000000002"/>
    <n v="0"/>
    <n v="6.9999999999999997E-7"/>
    <n v="23"/>
    <n v="5.6100000000000002E-5"/>
    <n v="5.5999999999999999E-5"/>
    <n v="0"/>
    <n v="6.9999999999999997E-7"/>
  </r>
  <r>
    <x v="116"/>
    <n v="5.4E-6"/>
    <n v="2.1999999999999999E-5"/>
    <n v="9.9999999999999995E-8"/>
    <n v="6.1999999999999999E-6"/>
    <n v="1.085E-3"/>
    <n v="9.9430000000000004E-4"/>
    <n v="0"/>
    <n v="0"/>
    <n v="0"/>
    <n v="5.5300000000000002E-5"/>
    <n v="5.5300000000000002E-5"/>
    <n v="1.299876"/>
    <n v="0.47450140000000002"/>
    <n v="0"/>
    <n v="6.9999999999999997E-7"/>
    <n v="23"/>
    <n v="5.5300000000000002E-5"/>
    <n v="5.5300000000000002E-5"/>
    <n v="0"/>
    <n v="6.9999999999999997E-7"/>
  </r>
  <r>
    <x v="117"/>
    <n v="5.3000000000000001E-6"/>
    <n v="2.1699999999999999E-5"/>
    <n v="9.9999999999999995E-8"/>
    <n v="6.1E-6"/>
    <n v="1.0694999999999999E-3"/>
    <n v="9.8010000000000002E-4"/>
    <n v="0"/>
    <n v="0"/>
    <n v="0"/>
    <n v="5.4500000000000003E-5"/>
    <n v="5.4500000000000003E-5"/>
    <n v="1.299876"/>
    <n v="0.47450140000000002"/>
    <n v="0"/>
    <n v="6.9999999999999997E-7"/>
    <n v="23"/>
    <n v="5.4500000000000003E-5"/>
    <n v="5.4500000000000003E-5"/>
    <n v="0"/>
    <n v="6.9999999999999997E-7"/>
  </r>
  <r>
    <x v="117"/>
    <n v="5.3000000000000001E-6"/>
    <n v="2.1399999999999998E-5"/>
    <n v="9.9999999999999995E-8"/>
    <n v="6.1E-6"/>
    <n v="1.0543E-3"/>
    <n v="9.6619999999999996E-4"/>
    <n v="0"/>
    <n v="0"/>
    <n v="0"/>
    <n v="5.3699999999999997E-5"/>
    <n v="5.3699999999999997E-5"/>
    <n v="1.299876"/>
    <n v="0.47450140000000002"/>
    <n v="0"/>
    <n v="6.9999999999999997E-7"/>
    <n v="23"/>
    <n v="5.3699999999999997E-5"/>
    <n v="5.3699999999999997E-5"/>
    <n v="0"/>
    <n v="6.9999999999999997E-7"/>
  </r>
  <r>
    <x v="117"/>
    <n v="5.2000000000000002E-6"/>
    <n v="2.1100000000000001E-5"/>
    <n v="9.9999999999999995E-8"/>
    <n v="6.0000000000000002E-6"/>
    <n v="1.0394E-3"/>
    <n v="9.525E-4"/>
    <n v="0"/>
    <n v="0"/>
    <n v="0"/>
    <n v="5.2899999999999998E-5"/>
    <n v="5.2899999999999998E-5"/>
    <n v="1.299876"/>
    <n v="0.47450140000000002"/>
    <n v="0"/>
    <n v="6.9999999999999997E-7"/>
    <n v="23"/>
    <n v="5.2899999999999998E-5"/>
    <n v="5.2899999999999998E-5"/>
    <n v="0"/>
    <n v="6.9999999999999997E-7"/>
  </r>
  <r>
    <x v="117"/>
    <n v="5.1000000000000003E-6"/>
    <n v="2.0800000000000001E-5"/>
    <n v="9.9999999999999995E-8"/>
    <n v="5.9000000000000003E-6"/>
    <n v="1.0246000000000001E-3"/>
    <n v="9.389E-4"/>
    <n v="0"/>
    <n v="0"/>
    <n v="0"/>
    <n v="5.2200000000000002E-5"/>
    <n v="5.2200000000000002E-5"/>
    <n v="1.299876"/>
    <n v="0.47450140000000002"/>
    <n v="0"/>
    <n v="6.9999999999999997E-7"/>
    <n v="23"/>
    <n v="5.2200000000000002E-5"/>
    <n v="5.2200000000000002E-5"/>
    <n v="0"/>
    <n v="6.9999999999999997E-7"/>
  </r>
  <r>
    <x v="118"/>
    <n v="5.0000000000000004E-6"/>
    <n v="2.05E-5"/>
    <n v="9.9999999999999995E-8"/>
    <n v="5.8000000000000004E-6"/>
    <n v="1.01E-3"/>
    <n v="9.2559999999999995E-4"/>
    <n v="0"/>
    <n v="0"/>
    <n v="0"/>
    <n v="5.1400000000000003E-5"/>
    <n v="5.1400000000000003E-5"/>
    <n v="1.299876"/>
    <n v="0.47450140000000002"/>
    <n v="0"/>
    <n v="6.9999999999999997E-7"/>
    <n v="23"/>
    <n v="5.1400000000000003E-5"/>
    <n v="5.1400000000000003E-5"/>
    <n v="0"/>
    <n v="6.9999999999999997E-7"/>
  </r>
  <r>
    <x v="118"/>
    <n v="5.0000000000000004E-6"/>
    <n v="2.02E-5"/>
    <n v="9.9999999999999995E-8"/>
    <n v="5.6999999999999996E-6"/>
    <n v="9.9569999999999997E-4"/>
    <n v="9.1239999999999995E-4"/>
    <n v="0"/>
    <n v="0"/>
    <n v="0"/>
    <n v="5.0699999999999999E-5"/>
    <n v="5.0699999999999999E-5"/>
    <n v="1.299876"/>
    <n v="0.47450140000000002"/>
    <n v="0"/>
    <n v="6.9999999999999997E-7"/>
    <n v="23"/>
    <n v="5.0699999999999999E-5"/>
    <n v="5.0699999999999999E-5"/>
    <n v="0"/>
    <n v="6.9999999999999997E-7"/>
  </r>
  <r>
    <x v="118"/>
    <n v="4.8999999999999997E-6"/>
    <n v="1.9899999999999999E-5"/>
    <n v="9.9999999999999995E-8"/>
    <n v="5.5999999999999997E-6"/>
    <n v="9.8149999999999995E-4"/>
    <n v="8.9950000000000002E-4"/>
    <n v="0"/>
    <n v="0"/>
    <n v="0"/>
    <n v="5.0000000000000002E-5"/>
    <n v="5.0000000000000002E-5"/>
    <n v="1.299876"/>
    <n v="0.47450140000000002"/>
    <n v="0"/>
    <n v="6.9999999999999997E-7"/>
    <n v="23"/>
    <n v="5.0000000000000002E-5"/>
    <n v="5.0000000000000002E-5"/>
    <n v="0"/>
    <n v="6.9999999999999997E-7"/>
  </r>
  <r>
    <x v="118"/>
    <n v="4.7999999999999998E-6"/>
    <n v="1.9599999999999999E-5"/>
    <n v="9.9999999999999995E-8"/>
    <n v="5.5999999999999997E-6"/>
    <n v="9.6759999999999999E-4"/>
    <n v="8.8670000000000003E-4"/>
    <n v="0"/>
    <n v="0"/>
    <n v="0"/>
    <n v="4.9299999999999999E-5"/>
    <n v="4.9299999999999999E-5"/>
    <n v="1.299876"/>
    <n v="0.47450140000000002"/>
    <n v="0"/>
    <n v="5.9999999999999997E-7"/>
    <n v="23"/>
    <n v="4.9299999999999999E-5"/>
    <n v="4.9299999999999999E-5"/>
    <n v="0"/>
    <n v="5.9999999999999997E-7"/>
  </r>
  <r>
    <x v="119"/>
    <n v="4.7999999999999998E-6"/>
    <n v="1.9300000000000002E-5"/>
    <n v="9.9999999999999995E-8"/>
    <n v="5.4999999999999999E-6"/>
    <n v="9.5379999999999998E-4"/>
    <n v="8.7410000000000005E-4"/>
    <n v="0"/>
    <n v="0"/>
    <n v="0"/>
    <n v="4.8600000000000002E-5"/>
    <n v="4.8600000000000002E-5"/>
    <n v="1.299876"/>
    <n v="0.47450140000000002"/>
    <n v="0"/>
    <n v="5.9999999999999997E-7"/>
    <n v="23"/>
    <n v="4.8600000000000002E-5"/>
    <n v="4.8600000000000002E-5"/>
    <n v="0"/>
    <n v="5.9999999999999997E-7"/>
  </r>
  <r>
    <x v="119"/>
    <n v="4.6999999999999999E-6"/>
    <n v="1.9000000000000001E-5"/>
    <n v="9.9999999999999995E-8"/>
    <n v="5.4E-6"/>
    <n v="9.4030000000000003E-4"/>
    <n v="8.6160000000000002E-4"/>
    <n v="0"/>
    <n v="0"/>
    <n v="0"/>
    <n v="4.7899999999999999E-5"/>
    <n v="4.7899999999999999E-5"/>
    <n v="1.299876"/>
    <n v="0.47450140000000002"/>
    <n v="0"/>
    <n v="5.9999999999999997E-7"/>
    <n v="23"/>
    <n v="4.7899999999999999E-5"/>
    <n v="4.7899999999999999E-5"/>
    <n v="0"/>
    <n v="5.9999999999999997E-7"/>
  </r>
  <r>
    <x v="119"/>
    <n v="4.6E-6"/>
    <n v="1.88E-5"/>
    <n v="9.9999999999999995E-8"/>
    <n v="5.3000000000000001E-6"/>
    <n v="9.2690000000000003E-4"/>
    <n v="8.4940000000000005E-4"/>
    <n v="0"/>
    <n v="0"/>
    <n v="0"/>
    <n v="4.7200000000000002E-5"/>
    <n v="4.7200000000000002E-5"/>
    <n v="1.299876"/>
    <n v="0.47450140000000002"/>
    <n v="0"/>
    <n v="5.9999999999999997E-7"/>
    <n v="23"/>
    <n v="4.7200000000000002E-5"/>
    <n v="4.7200000000000002E-5"/>
    <n v="0"/>
    <n v="5.9999999999999997E-7"/>
  </r>
  <r>
    <x v="119"/>
    <n v="4.6E-6"/>
    <n v="1.8499999999999999E-5"/>
    <n v="9.9999999999999995E-8"/>
    <n v="5.3000000000000001E-6"/>
    <n v="9.1370000000000004E-4"/>
    <n v="8.3730000000000002E-4"/>
    <n v="0"/>
    <n v="0"/>
    <n v="0"/>
    <n v="4.6499999999999999E-5"/>
    <n v="4.6499999999999999E-5"/>
    <n v="1.299876"/>
    <n v="0.47450140000000002"/>
    <n v="0"/>
    <n v="5.9999999999999997E-7"/>
    <n v="23"/>
    <n v="4.6499999999999999E-5"/>
    <n v="4.6499999999999999E-5"/>
    <n v="0"/>
    <n v="5.9999999999999997E-7"/>
  </r>
  <r>
    <x v="120"/>
    <n v="4.5000000000000001E-6"/>
    <n v="1.8199999999999999E-5"/>
    <n v="9.9999999999999995E-8"/>
    <n v="5.2000000000000002E-6"/>
    <n v="9.0070000000000005E-4"/>
    <n v="8.2540000000000001E-4"/>
    <n v="0"/>
    <n v="0"/>
    <n v="0"/>
    <n v="4.5899999999999998E-5"/>
    <n v="4.5899999999999998E-5"/>
    <n v="1.299876"/>
    <n v="0.47450140000000002"/>
    <n v="0"/>
    <n v="5.9999999999999997E-7"/>
    <n v="23"/>
    <n v="4.5899999999999998E-5"/>
    <n v="4.5899999999999998E-5"/>
    <n v="0"/>
    <n v="5.9999999999999997E-7"/>
  </r>
  <r>
    <x v="120"/>
    <n v="4.4000000000000002E-6"/>
    <n v="1.8E-5"/>
    <n v="9.9999999999999995E-8"/>
    <n v="5.1000000000000003E-6"/>
    <n v="8.8789999999999995E-4"/>
    <n v="8.1369999999999999E-4"/>
    <n v="0"/>
    <n v="0"/>
    <n v="0"/>
    <n v="4.5200000000000001E-5"/>
    <n v="4.5200000000000001E-5"/>
    <n v="1.299876"/>
    <n v="0.47450140000000002"/>
    <n v="0"/>
    <n v="5.9999999999999997E-7"/>
    <n v="23"/>
    <n v="4.5200000000000001E-5"/>
    <n v="4.5200000000000001E-5"/>
    <n v="0"/>
    <n v="5.9999999999999997E-7"/>
  </r>
  <r>
    <x v="120"/>
    <n v="4.4000000000000002E-6"/>
    <n v="1.77E-5"/>
    <n v="9.9999999999999995E-8"/>
    <n v="5.0000000000000004E-6"/>
    <n v="8.7529999999999997E-4"/>
    <n v="8.0210000000000004E-4"/>
    <n v="0"/>
    <n v="0"/>
    <n v="0"/>
    <n v="4.46E-5"/>
    <n v="4.46E-5"/>
    <n v="1.299876"/>
    <n v="0.47450140000000002"/>
    <n v="0"/>
    <n v="5.9999999999999997E-7"/>
    <n v="23"/>
    <n v="4.46E-5"/>
    <n v="4.46E-5"/>
    <n v="0"/>
    <n v="5.9999999999999997E-7"/>
  </r>
  <r>
    <x v="120"/>
    <n v="4.3000000000000003E-6"/>
    <n v="1.7499999999999998E-5"/>
    <n v="9.9999999999999995E-8"/>
    <n v="5.0000000000000004E-6"/>
    <n v="8.629E-4"/>
    <n v="7.9069999999999997E-4"/>
    <n v="0"/>
    <n v="0"/>
    <n v="0"/>
    <n v="4.3999999999999999E-5"/>
    <n v="4.3900000000000003E-5"/>
    <n v="1.299876"/>
    <n v="0.47450140000000002"/>
    <n v="0"/>
    <n v="5.9999999999999997E-7"/>
    <n v="23"/>
    <n v="4.3999999999999999E-5"/>
    <n v="4.3900000000000003E-5"/>
    <n v="0"/>
    <n v="5.9999999999999997E-7"/>
  </r>
  <r>
    <x v="121"/>
    <n v="4.1999999999999996E-6"/>
    <n v="1.7200000000000001E-5"/>
    <n v="9.9999999999999995E-8"/>
    <n v="4.8999999999999997E-6"/>
    <n v="8.5059999999999997E-4"/>
    <n v="7.7950000000000003E-4"/>
    <n v="0"/>
    <n v="0"/>
    <n v="0"/>
    <n v="4.3300000000000002E-5"/>
    <n v="4.3300000000000002E-5"/>
    <n v="1.299876"/>
    <n v="0.47450140000000002"/>
    <n v="0"/>
    <n v="5.9999999999999997E-7"/>
    <n v="23"/>
    <n v="4.3300000000000002E-5"/>
    <n v="4.3300000000000002E-5"/>
    <n v="0"/>
    <n v="5.9999999999999997E-7"/>
  </r>
  <r>
    <x v="121"/>
    <n v="4.1999999999999996E-6"/>
    <n v="1.7E-5"/>
    <n v="9.9999999999999995E-8"/>
    <n v="4.7999999999999998E-6"/>
    <n v="8.3850000000000005E-4"/>
    <n v="7.6840000000000003E-4"/>
    <n v="0"/>
    <n v="0"/>
    <n v="0"/>
    <n v="4.2700000000000001E-5"/>
    <n v="4.2700000000000001E-5"/>
    <n v="1.299876"/>
    <n v="0.47450140000000002"/>
    <n v="0"/>
    <n v="5.9999999999999997E-7"/>
    <n v="23"/>
    <n v="4.2700000000000001E-5"/>
    <n v="4.2700000000000001E-5"/>
    <n v="0"/>
    <n v="5.9999999999999997E-7"/>
  </r>
  <r>
    <x v="121"/>
    <n v="4.0999999999999997E-6"/>
    <n v="1.6699999999999999E-5"/>
    <n v="9.9999999999999995E-8"/>
    <n v="4.7999999999999998E-6"/>
    <n v="8.2660000000000003E-4"/>
    <n v="7.5750000000000004E-4"/>
    <n v="0"/>
    <n v="0"/>
    <n v="0"/>
    <n v="4.21E-5"/>
    <n v="4.21E-5"/>
    <n v="1.299876"/>
    <n v="0.47450140000000002"/>
    <n v="0"/>
    <n v="4.9999999999999998E-7"/>
    <n v="23"/>
    <n v="4.21E-5"/>
    <n v="4.21E-5"/>
    <n v="0"/>
    <n v="4.9999999999999998E-7"/>
  </r>
  <r>
    <x v="121"/>
    <n v="4.0999999999999997E-6"/>
    <n v="1.6500000000000001E-5"/>
    <n v="9.9999999999999995E-8"/>
    <n v="4.6999999999999999E-6"/>
    <n v="8.1479999999999996E-4"/>
    <n v="7.4669999999999999E-4"/>
    <n v="0"/>
    <n v="0"/>
    <n v="0"/>
    <n v="4.1499999999999999E-5"/>
    <n v="4.1499999999999999E-5"/>
    <n v="1.299876"/>
    <n v="0.47450140000000002"/>
    <n v="0"/>
    <n v="4.9999999999999998E-7"/>
    <n v="23"/>
    <n v="4.1499999999999999E-5"/>
    <n v="4.1499999999999999E-5"/>
    <n v="0"/>
    <n v="4.9999999999999998E-7"/>
  </r>
  <r>
    <x v="122"/>
    <n v="3.9999999999999998E-6"/>
    <n v="1.63E-5"/>
    <n v="9.9999999999999995E-8"/>
    <n v="4.6E-6"/>
    <n v="8.0329999999999996E-4"/>
    <n v="7.3609999999999995E-4"/>
    <n v="0"/>
    <n v="0"/>
    <n v="0"/>
    <n v="4.0899999999999998E-5"/>
    <n v="4.0899999999999998E-5"/>
    <n v="1.299876"/>
    <n v="0.47450140000000002"/>
    <n v="0"/>
    <n v="4.9999999999999998E-7"/>
    <n v="23"/>
    <n v="4.0899999999999998E-5"/>
    <n v="4.0899999999999998E-5"/>
    <n v="0"/>
    <n v="4.9999999999999998E-7"/>
  </r>
  <r>
    <x v="122"/>
    <n v="3.9999999999999998E-6"/>
    <n v="1.5999999999999999E-5"/>
    <n v="9.9999999999999995E-8"/>
    <n v="4.6E-6"/>
    <n v="7.9179999999999995E-4"/>
    <n v="7.2559999999999996E-4"/>
    <n v="0"/>
    <n v="0"/>
    <n v="0"/>
    <n v="4.0299999999999997E-5"/>
    <n v="4.0299999999999997E-5"/>
    <n v="1.299876"/>
    <n v="0.47450140000000002"/>
    <n v="0"/>
    <n v="4.9999999999999998E-7"/>
    <n v="23"/>
    <n v="4.0299999999999997E-5"/>
    <n v="4.0299999999999997E-5"/>
    <n v="0"/>
    <n v="4.9999999999999998E-7"/>
  </r>
  <r>
    <x v="122"/>
    <n v="3.8999999999999999E-6"/>
    <n v="1.5800000000000001E-5"/>
    <n v="9.9999999999999995E-8"/>
    <n v="4.5000000000000001E-6"/>
    <n v="7.806E-4"/>
    <n v="7.1529999999999999E-4"/>
    <n v="0"/>
    <n v="0"/>
    <n v="0"/>
    <n v="3.9799999999999998E-5"/>
    <n v="3.9799999999999998E-5"/>
    <n v="1.299876"/>
    <n v="0.47450140000000002"/>
    <n v="0"/>
    <n v="4.9999999999999998E-7"/>
    <n v="23"/>
    <n v="3.9799999999999998E-5"/>
    <n v="3.9799999999999998E-5"/>
    <n v="0"/>
    <n v="4.9999999999999998E-7"/>
  </r>
  <r>
    <x v="122"/>
    <n v="3.8E-6"/>
    <n v="1.56E-5"/>
    <n v="9.9999999999999995E-8"/>
    <n v="4.4000000000000002E-6"/>
    <n v="7.695E-4"/>
    <n v="7.0520000000000001E-4"/>
    <n v="0"/>
    <n v="0"/>
    <n v="0"/>
    <n v="3.9199999999999997E-5"/>
    <n v="3.9199999999999997E-5"/>
    <n v="1.299876"/>
    <n v="0.47450140000000002"/>
    <n v="0"/>
    <n v="4.9999999999999998E-7"/>
    <n v="23"/>
    <n v="3.9199999999999997E-5"/>
    <n v="3.9199999999999997E-5"/>
    <n v="0"/>
    <n v="4.9999999999999998E-7"/>
  </r>
  <r>
    <x v="123"/>
    <n v="3.8E-6"/>
    <n v="1.5400000000000002E-5"/>
    <n v="9.9999999999999995E-8"/>
    <n v="4.4000000000000002E-6"/>
    <n v="7.5860000000000001E-4"/>
    <n v="6.9510000000000004E-4"/>
    <n v="0"/>
    <n v="0"/>
    <n v="0"/>
    <n v="3.8600000000000003E-5"/>
    <n v="3.8600000000000003E-5"/>
    <n v="1.299876"/>
    <n v="0.47450140000000002"/>
    <n v="0"/>
    <n v="4.9999999999999998E-7"/>
    <n v="23"/>
    <n v="3.8600000000000003E-5"/>
    <n v="3.8600000000000003E-5"/>
    <n v="0"/>
    <n v="4.9999999999999998E-7"/>
  </r>
  <r>
    <x v="123"/>
    <n v="3.7000000000000002E-6"/>
    <n v="1.5099999999999999E-5"/>
    <n v="9.9999999999999995E-8"/>
    <n v="4.3000000000000003E-6"/>
    <n v="7.4779999999999996E-4"/>
    <n v="6.8530000000000002E-4"/>
    <n v="0"/>
    <n v="0"/>
    <n v="0"/>
    <n v="3.8099999999999998E-5"/>
    <n v="3.8099999999999998E-5"/>
    <n v="1.299876"/>
    <n v="0.47450140000000002"/>
    <n v="0"/>
    <n v="4.9999999999999998E-7"/>
    <n v="23"/>
    <n v="3.8099999999999998E-5"/>
    <n v="3.8099999999999998E-5"/>
    <n v="0"/>
    <n v="4.9999999999999998E-7"/>
  </r>
  <r>
    <x v="123"/>
    <n v="3.7000000000000002E-6"/>
    <n v="1.49E-5"/>
    <n v="9.9999999999999995E-8"/>
    <n v="4.1999999999999996E-6"/>
    <n v="7.3709999999999997E-4"/>
    <n v="6.7549999999999999E-4"/>
    <n v="0"/>
    <n v="0"/>
    <n v="0"/>
    <n v="3.7499999999999997E-5"/>
    <n v="3.7499999999999997E-5"/>
    <n v="1.299876"/>
    <n v="0.47450140000000002"/>
    <n v="0"/>
    <n v="4.9999999999999998E-7"/>
    <n v="23"/>
    <n v="3.7499999999999997E-5"/>
    <n v="3.7499999999999997E-5"/>
    <n v="0"/>
    <n v="4.9999999999999998E-7"/>
  </r>
  <r>
    <x v="123"/>
    <n v="3.5999999999999998E-6"/>
    <n v="1.47E-5"/>
    <n v="9.9999999999999995E-8"/>
    <n v="4.1999999999999996E-6"/>
    <n v="7.2670000000000005E-4"/>
    <n v="6.6589999999999998E-4"/>
    <n v="0"/>
    <n v="0"/>
    <n v="0"/>
    <n v="3.6999999999999998E-5"/>
    <n v="3.6999999999999998E-5"/>
    <n v="1.299876"/>
    <n v="0.47450140000000002"/>
    <n v="0"/>
    <n v="4.9999999999999998E-7"/>
    <n v="23"/>
    <n v="3.6999999999999998E-5"/>
    <n v="3.6999999999999998E-5"/>
    <n v="0"/>
    <n v="4.9999999999999998E-7"/>
  </r>
  <r>
    <x v="124"/>
    <n v="3.5999999999999998E-6"/>
    <n v="1.45E-5"/>
    <n v="9.9999999999999995E-8"/>
    <n v="4.0999999999999997E-6"/>
    <n v="7.1630000000000001E-4"/>
    <n v="6.5649999999999997E-4"/>
    <n v="0"/>
    <n v="0"/>
    <n v="0"/>
    <n v="3.65E-5"/>
    <n v="3.65E-5"/>
    <n v="1.299876"/>
    <n v="0.47450140000000002"/>
    <n v="0"/>
    <n v="4.9999999999999998E-7"/>
    <n v="23"/>
    <n v="3.65E-5"/>
    <n v="3.65E-5"/>
    <n v="0"/>
    <n v="4.9999999999999998E-7"/>
  </r>
  <r>
    <x v="124"/>
    <n v="3.4999999999999999E-6"/>
    <n v="1.43E-5"/>
    <n v="9.9999999999999995E-8"/>
    <n v="4.0999999999999997E-6"/>
    <n v="7.0620000000000004E-4"/>
    <n v="6.4709999999999995E-4"/>
    <n v="0"/>
    <n v="0"/>
    <n v="0"/>
    <n v="3.6000000000000001E-5"/>
    <n v="3.6000000000000001E-5"/>
    <n v="1.299876"/>
    <n v="0.47450140000000002"/>
    <n v="0"/>
    <n v="4.9999999999999998E-7"/>
    <n v="23"/>
    <n v="3.6000000000000001E-5"/>
    <n v="3.6000000000000001E-5"/>
    <n v="0"/>
    <n v="4.9999999999999998E-7"/>
  </r>
  <r>
    <x v="124"/>
    <n v="3.4999999999999999E-6"/>
    <n v="1.4100000000000001E-5"/>
    <n v="0"/>
    <n v="3.9999999999999998E-6"/>
    <n v="6.9609999999999995E-4"/>
    <n v="6.3789999999999995E-4"/>
    <n v="0"/>
    <n v="0"/>
    <n v="0"/>
    <n v="3.5500000000000002E-5"/>
    <n v="3.5500000000000002E-5"/>
    <n v="1.299876"/>
    <n v="0.47450140000000002"/>
    <n v="0"/>
    <n v="4.9999999999999998E-7"/>
    <n v="23"/>
    <n v="3.5500000000000002E-5"/>
    <n v="3.5500000000000002E-5"/>
    <n v="0"/>
    <n v="4.9999999999999998E-7"/>
  </r>
  <r>
    <x v="124"/>
    <n v="3.4000000000000001E-6"/>
    <n v="1.3900000000000001E-5"/>
    <n v="0"/>
    <n v="3.8999999999999999E-6"/>
    <n v="6.8619999999999998E-4"/>
    <n v="6.2890000000000005E-4"/>
    <n v="0"/>
    <n v="0"/>
    <n v="0"/>
    <n v="3.4999999999999997E-5"/>
    <n v="3.4900000000000001E-5"/>
    <n v="1.299876"/>
    <n v="0.47450140000000002"/>
    <n v="0"/>
    <n v="4.9999999999999998E-7"/>
    <n v="23"/>
    <n v="3.4999999999999997E-5"/>
    <n v="3.4900000000000001E-5"/>
    <n v="0"/>
    <n v="4.9999999999999998E-7"/>
  </r>
  <r>
    <x v="125"/>
    <n v="3.4000000000000001E-6"/>
    <n v="1.3699999999999999E-5"/>
    <n v="0"/>
    <n v="3.8999999999999999E-6"/>
    <n v="6.7650000000000002E-4"/>
    <n v="6.1990000000000005E-4"/>
    <n v="0"/>
    <n v="0"/>
    <n v="0"/>
    <n v="3.4499999999999998E-5"/>
    <n v="3.4400000000000003E-5"/>
    <n v="1.299876"/>
    <n v="0.47450140000000002"/>
    <n v="0"/>
    <n v="3.9999999999999998E-7"/>
    <n v="23"/>
    <n v="3.4499999999999998E-5"/>
    <n v="3.4400000000000003E-5"/>
    <n v="0"/>
    <n v="3.9999999999999998E-7"/>
  </r>
  <r>
    <x v="125"/>
    <n v="3.3000000000000002E-6"/>
    <n v="1.3499999999999999E-5"/>
    <n v="0"/>
    <n v="3.8E-6"/>
    <n v="6.669E-4"/>
    <n v="6.1109999999999995E-4"/>
    <n v="0"/>
    <n v="0"/>
    <n v="0"/>
    <n v="3.4E-5"/>
    <n v="3.4E-5"/>
    <n v="1.299876"/>
    <n v="0.47450140000000002"/>
    <n v="0"/>
    <n v="3.9999999999999998E-7"/>
    <n v="23"/>
    <n v="3.4E-5"/>
    <n v="3.4E-5"/>
    <n v="0"/>
    <n v="3.9999999999999998E-7"/>
  </r>
  <r>
    <x v="125"/>
    <n v="3.3000000000000002E-6"/>
    <n v="1.33E-5"/>
    <n v="0"/>
    <n v="3.8E-6"/>
    <n v="6.5740000000000004E-4"/>
    <n v="6.0240000000000001E-4"/>
    <n v="0"/>
    <n v="0"/>
    <n v="0"/>
    <n v="3.3500000000000001E-5"/>
    <n v="3.3500000000000001E-5"/>
    <n v="1.299876"/>
    <n v="0.47450140000000002"/>
    <n v="0"/>
    <n v="3.9999999999999998E-7"/>
    <n v="23"/>
    <n v="3.3500000000000001E-5"/>
    <n v="3.3500000000000001E-5"/>
    <n v="0"/>
    <n v="3.9999999999999998E-7"/>
  </r>
  <r>
    <x v="125"/>
    <n v="3.1999999999999999E-6"/>
    <n v="1.31E-5"/>
    <n v="0"/>
    <n v="3.7000000000000002E-6"/>
    <n v="6.4800000000000003E-4"/>
    <n v="5.9389999999999996E-4"/>
    <n v="0"/>
    <n v="0"/>
    <n v="0"/>
    <n v="3.3000000000000003E-5"/>
    <n v="3.3000000000000003E-5"/>
    <n v="1.299876"/>
    <n v="0.47450140000000002"/>
    <n v="0"/>
    <n v="3.9999999999999998E-7"/>
    <n v="23"/>
    <n v="3.3000000000000003E-5"/>
    <n v="3.3000000000000003E-5"/>
    <n v="0"/>
    <n v="3.9999999999999998E-7"/>
  </r>
  <r>
    <x v="126"/>
    <n v="3.1999999999999999E-6"/>
    <n v="1.29E-5"/>
    <n v="0"/>
    <n v="3.7000000000000002E-6"/>
    <n v="6.3880000000000002E-4"/>
    <n v="5.8540000000000003E-4"/>
    <n v="0"/>
    <n v="0"/>
    <n v="0"/>
    <n v="3.2499999999999997E-5"/>
    <n v="3.2499999999999997E-5"/>
    <n v="1.299876"/>
    <n v="0.47450140000000002"/>
    <n v="0"/>
    <n v="3.9999999999999998E-7"/>
    <n v="23"/>
    <n v="3.2499999999999997E-5"/>
    <n v="3.2499999999999997E-5"/>
    <n v="0"/>
    <n v="3.9999999999999998E-7"/>
  </r>
  <r>
    <x v="126"/>
    <n v="3.1E-6"/>
    <n v="1.2799999999999999E-5"/>
    <n v="0"/>
    <n v="3.5999999999999998E-6"/>
    <n v="6.2969999999999996E-4"/>
    <n v="5.7709999999999999E-4"/>
    <n v="0"/>
    <n v="0"/>
    <n v="0"/>
    <n v="3.2100000000000001E-5"/>
    <n v="3.2100000000000001E-5"/>
    <n v="1.299876"/>
    <n v="0.47450140000000002"/>
    <n v="0"/>
    <n v="3.9999999999999998E-7"/>
    <n v="23"/>
    <n v="3.2100000000000001E-5"/>
    <n v="3.2100000000000001E-5"/>
    <n v="0"/>
    <n v="3.9999999999999998E-7"/>
  </r>
  <r>
    <x v="126"/>
    <n v="3.1E-6"/>
    <n v="1.26E-5"/>
    <n v="0"/>
    <n v="3.5999999999999998E-6"/>
    <n v="6.2080000000000002E-4"/>
    <n v="5.689E-4"/>
    <n v="0"/>
    <n v="0"/>
    <n v="0"/>
    <n v="3.1600000000000002E-5"/>
    <n v="3.1600000000000002E-5"/>
    <n v="1.299876"/>
    <n v="0.47450140000000002"/>
    <n v="0"/>
    <n v="3.9999999999999998E-7"/>
    <n v="23"/>
    <n v="3.1600000000000002E-5"/>
    <n v="3.1600000000000002E-5"/>
    <n v="0"/>
    <n v="3.9999999999999998E-7"/>
  </r>
  <r>
    <x v="126"/>
    <n v="3.1E-6"/>
    <n v="1.24E-5"/>
    <n v="0"/>
    <n v="3.4999999999999999E-6"/>
    <n v="6.1200000000000002E-4"/>
    <n v="5.6079999999999997E-4"/>
    <n v="0"/>
    <n v="0"/>
    <n v="0"/>
    <n v="3.1199999999999999E-5"/>
    <n v="3.1199999999999999E-5"/>
    <n v="1.299876"/>
    <n v="0.47450140000000002"/>
    <n v="0"/>
    <n v="3.9999999999999998E-7"/>
    <n v="23"/>
    <n v="3.1199999999999999E-5"/>
    <n v="3.1199999999999999E-5"/>
    <n v="0"/>
    <n v="3.9999999999999998E-7"/>
  </r>
  <r>
    <x v="127"/>
    <n v="3.0000000000000001E-6"/>
    <n v="1.22E-5"/>
    <n v="0"/>
    <n v="3.4999999999999999E-6"/>
    <n v="6.0329999999999997E-4"/>
    <n v="5.5279999999999999E-4"/>
    <n v="0"/>
    <n v="0"/>
    <n v="0"/>
    <n v="3.0700000000000001E-5"/>
    <n v="3.0700000000000001E-5"/>
    <n v="1.299876"/>
    <n v="0.47450140000000002"/>
    <n v="0"/>
    <n v="3.9999999999999998E-7"/>
    <n v="23"/>
    <n v="3.0700000000000001E-5"/>
    <n v="3.0700000000000001E-5"/>
    <n v="0"/>
    <n v="3.9999999999999998E-7"/>
  </r>
  <r>
    <x v="127"/>
    <n v="3.0000000000000001E-6"/>
    <n v="1.2E-5"/>
    <n v="0"/>
    <n v="3.4000000000000001E-6"/>
    <n v="5.9469999999999998E-4"/>
    <n v="5.4500000000000002E-4"/>
    <n v="0"/>
    <n v="0"/>
    <n v="0"/>
    <n v="3.0300000000000001E-5"/>
    <n v="3.0300000000000001E-5"/>
    <n v="1.299876"/>
    <n v="0.47450140000000002"/>
    <n v="0"/>
    <n v="3.9999999999999998E-7"/>
    <n v="23"/>
    <n v="3.0300000000000001E-5"/>
    <n v="3.0300000000000001E-5"/>
    <n v="0"/>
    <n v="3.9999999999999998E-7"/>
  </r>
  <r>
    <x v="127"/>
    <n v="2.9000000000000002E-6"/>
    <n v="1.19E-5"/>
    <n v="0"/>
    <n v="3.4000000000000001E-6"/>
    <n v="5.8620000000000005E-4"/>
    <n v="5.3720000000000005E-4"/>
    <n v="0"/>
    <n v="0"/>
    <n v="0"/>
    <n v="2.9899999999999998E-5"/>
    <n v="2.9899999999999998E-5"/>
    <n v="1.299876"/>
    <n v="0.47450140000000002"/>
    <n v="0"/>
    <n v="3.9999999999999998E-7"/>
    <n v="23"/>
    <n v="2.9899999999999998E-5"/>
    <n v="2.9899999999999998E-5"/>
    <n v="0"/>
    <n v="3.9999999999999998E-7"/>
  </r>
  <r>
    <x v="127"/>
    <n v="2.9000000000000002E-6"/>
    <n v="1.17E-5"/>
    <n v="0"/>
    <n v="3.3000000000000002E-6"/>
    <n v="5.7790000000000001E-4"/>
    <n v="5.2959999999999997E-4"/>
    <n v="0"/>
    <n v="0"/>
    <n v="0"/>
    <n v="2.94E-5"/>
    <n v="2.94E-5"/>
    <n v="1.299876"/>
    <n v="0.47450140000000002"/>
    <n v="0"/>
    <n v="3.9999999999999998E-7"/>
    <n v="23"/>
    <n v="2.94E-5"/>
    <n v="2.94E-5"/>
    <n v="0"/>
    <n v="3.9999999999999998E-7"/>
  </r>
  <r>
    <x v="128"/>
    <n v="2.7999999999999999E-6"/>
    <n v="1.15E-5"/>
    <n v="0"/>
    <n v="3.3000000000000002E-6"/>
    <n v="5.6970000000000002E-4"/>
    <n v="5.2209999999999995E-4"/>
    <n v="0"/>
    <n v="0"/>
    <n v="0"/>
    <n v="2.9E-5"/>
    <n v="2.9E-5"/>
    <n v="1.299876"/>
    <n v="0.47450140000000002"/>
    <n v="0"/>
    <n v="3.9999999999999998E-7"/>
    <n v="23"/>
    <n v="2.9E-5"/>
    <n v="2.9E-5"/>
    <n v="0"/>
    <n v="3.9999999999999998E-7"/>
  </r>
  <r>
    <x v="128"/>
    <n v="2.7999999999999999E-6"/>
    <n v="1.1399999999999999E-5"/>
    <n v="0"/>
    <n v="3.1999999999999999E-6"/>
    <n v="5.6159999999999999E-4"/>
    <n v="5.1460000000000004E-4"/>
    <n v="0"/>
    <n v="0"/>
    <n v="0"/>
    <n v="2.8600000000000001E-5"/>
    <n v="2.8600000000000001E-5"/>
    <n v="1.299876"/>
    <n v="0.47450140000000002"/>
    <n v="0"/>
    <n v="3.9999999999999998E-7"/>
    <n v="23"/>
    <n v="2.8600000000000001E-5"/>
    <n v="2.8600000000000001E-5"/>
    <n v="0"/>
    <n v="3.9999999999999998E-7"/>
  </r>
  <r>
    <x v="128"/>
    <n v="2.7999999999999999E-6"/>
    <n v="1.1199999999999999E-5"/>
    <n v="0"/>
    <n v="3.1999999999999999E-6"/>
    <n v="5.5360000000000001E-4"/>
    <n v="5.0730000000000003E-4"/>
    <n v="0"/>
    <n v="0"/>
    <n v="0"/>
    <n v="2.8200000000000001E-5"/>
    <n v="2.8200000000000001E-5"/>
    <n v="1.299876"/>
    <n v="0.47450140000000002"/>
    <n v="0"/>
    <n v="3.9999999999999998E-7"/>
    <n v="23"/>
    <n v="2.8200000000000001E-5"/>
    <n v="2.8200000000000001E-5"/>
    <n v="0"/>
    <n v="3.9999999999999998E-7"/>
  </r>
  <r>
    <x v="128"/>
    <n v="2.7E-6"/>
    <n v="1.11E-5"/>
    <n v="0"/>
    <n v="3.1E-6"/>
    <n v="5.4569999999999998E-4"/>
    <n v="5.0009999999999996E-4"/>
    <n v="0"/>
    <n v="0"/>
    <n v="0"/>
    <n v="2.7800000000000001E-5"/>
    <n v="2.7800000000000001E-5"/>
    <n v="1.299876"/>
    <n v="0.47450140000000002"/>
    <n v="0"/>
    <n v="3.9999999999999998E-7"/>
    <n v="23"/>
    <n v="2.7800000000000001E-5"/>
    <n v="2.7800000000000001E-5"/>
    <n v="0"/>
    <n v="3.9999999999999998E-7"/>
  </r>
  <r>
    <x v="129"/>
    <n v="2.7E-6"/>
    <n v="1.0900000000000001E-5"/>
    <n v="0"/>
    <n v="3.1E-6"/>
    <n v="5.3799999999999996E-4"/>
    <n v="4.9299999999999995E-4"/>
    <n v="0"/>
    <n v="0"/>
    <n v="0"/>
    <n v="2.7399999999999999E-5"/>
    <n v="2.7399999999999999E-5"/>
    <n v="1.299876"/>
    <n v="0.47450140000000002"/>
    <n v="0"/>
    <n v="3.9999999999999998E-7"/>
    <n v="23"/>
    <n v="2.7399999999999999E-5"/>
    <n v="2.7399999999999999E-5"/>
    <n v="0"/>
    <n v="3.9999999999999998E-7"/>
  </r>
  <r>
    <x v="129"/>
    <n v="2.6000000000000001E-6"/>
    <n v="1.0699999999999999E-5"/>
    <n v="0"/>
    <n v="3.0000000000000001E-6"/>
    <n v="5.3030000000000004E-4"/>
    <n v="4.86E-4"/>
    <n v="0"/>
    <n v="0"/>
    <n v="0"/>
    <n v="2.6999999999999999E-5"/>
    <n v="2.6999999999999999E-5"/>
    <n v="1.299876"/>
    <n v="0.47450140000000002"/>
    <n v="0"/>
    <n v="3.9999999999999998E-7"/>
    <n v="23"/>
    <n v="2.6999999999999999E-5"/>
    <n v="2.6999999999999999E-5"/>
    <n v="0"/>
    <n v="3.9999999999999998E-7"/>
  </r>
  <r>
    <x v="129"/>
    <n v="2.6000000000000001E-6"/>
    <n v="1.06E-5"/>
    <n v="0"/>
    <n v="3.0000000000000001E-6"/>
    <n v="5.2280000000000002E-4"/>
    <n v="4.7909999999999999E-4"/>
    <n v="0"/>
    <n v="0"/>
    <n v="0"/>
    <n v="2.6599999999999999E-5"/>
    <n v="2.6599999999999999E-5"/>
    <n v="1.299876"/>
    <n v="0.47450140000000002"/>
    <n v="0"/>
    <n v="2.9999999999999999E-7"/>
    <n v="23"/>
    <n v="2.6599999999999999E-5"/>
    <n v="2.6599999999999999E-5"/>
    <n v="0"/>
    <n v="2.9999999999999999E-7"/>
  </r>
  <r>
    <x v="129"/>
    <n v="2.6000000000000001E-6"/>
    <n v="1.04E-5"/>
    <n v="0"/>
    <n v="3.0000000000000001E-6"/>
    <n v="5.1539999999999995E-4"/>
    <n v="4.7229999999999999E-4"/>
    <n v="0"/>
    <n v="0"/>
    <n v="0"/>
    <n v="2.6299999999999999E-5"/>
    <n v="2.62E-5"/>
    <n v="1.299876"/>
    <n v="0.47450140000000002"/>
    <n v="0"/>
    <n v="2.9999999999999999E-7"/>
    <n v="23"/>
    <n v="2.6299999999999999E-5"/>
    <n v="2.62E-5"/>
    <n v="0"/>
    <n v="2.9999999999999999E-7"/>
  </r>
  <r>
    <x v="130"/>
    <n v="2.5000000000000002E-6"/>
    <n v="1.03E-5"/>
    <n v="0"/>
    <n v="2.9000000000000002E-6"/>
    <n v="5.0810000000000004E-4"/>
    <n v="4.6559999999999999E-4"/>
    <n v="0"/>
    <n v="0"/>
    <n v="0"/>
    <n v="2.5899999999999999E-5"/>
    <n v="2.5899999999999999E-5"/>
    <n v="1.299876"/>
    <n v="0.47450140000000002"/>
    <n v="0"/>
    <n v="2.9999999999999999E-7"/>
    <n v="23"/>
    <n v="2.5899999999999999E-5"/>
    <n v="2.5899999999999999E-5"/>
    <n v="0"/>
    <n v="2.9999999999999999E-7"/>
  </r>
  <r>
    <x v="130"/>
    <n v="2.5000000000000002E-6"/>
    <n v="1.01E-5"/>
    <n v="0"/>
    <n v="2.9000000000000002E-6"/>
    <n v="5.0080000000000003E-4"/>
    <n v="4.5899999999999999E-4"/>
    <n v="0"/>
    <n v="0"/>
    <n v="0"/>
    <n v="2.55E-5"/>
    <n v="2.55E-5"/>
    <n v="1.299876"/>
    <n v="0.47450140000000002"/>
    <n v="0"/>
    <n v="2.9999999999999999E-7"/>
    <n v="23"/>
    <n v="2.55E-5"/>
    <n v="2.55E-5"/>
    <n v="0"/>
    <n v="2.9999999999999999E-7"/>
  </r>
  <r>
    <x v="130"/>
    <n v="2.5000000000000002E-6"/>
    <n v="1.0000000000000001E-5"/>
    <n v="0"/>
    <n v="2.7999999999999999E-6"/>
    <n v="4.9370000000000002E-4"/>
    <n v="4.5239999999999999E-4"/>
    <n v="0"/>
    <n v="0"/>
    <n v="0"/>
    <n v="2.51E-5"/>
    <n v="2.51E-5"/>
    <n v="1.299876"/>
    <n v="0.47450140000000002"/>
    <n v="0"/>
    <n v="2.9999999999999999E-7"/>
    <n v="23"/>
    <n v="2.51E-5"/>
    <n v="2.51E-5"/>
    <n v="0"/>
    <n v="2.9999999999999999E-7"/>
  </r>
  <r>
    <x v="130"/>
    <n v="2.3999999999999999E-6"/>
    <n v="9.9000000000000001E-6"/>
    <n v="0"/>
    <n v="2.7999999999999999E-6"/>
    <n v="4.8670000000000001E-4"/>
    <n v="4.46E-4"/>
    <n v="0"/>
    <n v="0"/>
    <n v="0"/>
    <n v="2.48E-5"/>
    <n v="2.48E-5"/>
    <n v="1.299876"/>
    <n v="0.47450140000000002"/>
    <n v="0"/>
    <n v="2.9999999999999999E-7"/>
    <n v="23"/>
    <n v="2.48E-5"/>
    <n v="2.48E-5"/>
    <n v="0"/>
    <n v="2.9999999999999999E-7"/>
  </r>
  <r>
    <x v="131"/>
    <n v="2.3999999999999999E-6"/>
    <n v="9.7000000000000003E-6"/>
    <n v="0"/>
    <n v="2.7999999999999999E-6"/>
    <n v="4.7980000000000001E-4"/>
    <n v="4.3970000000000001E-4"/>
    <n v="0"/>
    <n v="0"/>
    <n v="0"/>
    <n v="2.44E-5"/>
    <n v="2.44E-5"/>
    <n v="1.299876"/>
    <n v="0.47450140000000002"/>
    <n v="0"/>
    <n v="2.9999999999999999E-7"/>
    <n v="23"/>
    <n v="2.44E-5"/>
    <n v="2.44E-5"/>
    <n v="0"/>
    <n v="2.9999999999999999E-7"/>
  </r>
  <r>
    <x v="131"/>
    <n v="2.3999999999999999E-6"/>
    <n v="9.5999999999999996E-6"/>
    <n v="0"/>
    <n v="2.7E-6"/>
    <n v="4.73E-4"/>
    <n v="4.3340000000000002E-4"/>
    <n v="0"/>
    <n v="0"/>
    <n v="0"/>
    <n v="2.41E-5"/>
    <n v="2.41E-5"/>
    <n v="1.299876"/>
    <n v="0.47450140000000002"/>
    <n v="0"/>
    <n v="2.9999999999999999E-7"/>
    <n v="23"/>
    <n v="2.41E-5"/>
    <n v="2.41E-5"/>
    <n v="0"/>
    <n v="2.9999999999999999E-7"/>
  </r>
  <r>
    <x v="131"/>
    <n v="2.3E-6"/>
    <n v="9.3999999999999998E-6"/>
    <n v="0"/>
    <n v="2.7E-6"/>
    <n v="4.662E-4"/>
    <n v="4.2729999999999998E-4"/>
    <n v="0"/>
    <n v="0"/>
    <n v="0"/>
    <n v="2.37E-5"/>
    <n v="2.37E-5"/>
    <n v="1.299876"/>
    <n v="0.47450140000000002"/>
    <n v="0"/>
    <n v="2.9999999999999999E-7"/>
    <n v="23"/>
    <n v="2.37E-5"/>
    <n v="2.37E-5"/>
    <n v="0"/>
    <n v="2.9999999999999999E-7"/>
  </r>
  <r>
    <x v="131"/>
    <n v="2.3E-6"/>
    <n v="9.3000000000000007E-6"/>
    <n v="0"/>
    <n v="2.6000000000000001E-6"/>
    <n v="4.596E-4"/>
    <n v="4.2119999999999999E-4"/>
    <n v="0"/>
    <n v="0"/>
    <n v="0"/>
    <n v="2.34E-5"/>
    <n v="2.34E-5"/>
    <n v="1.299876"/>
    <n v="0.47450140000000002"/>
    <n v="0"/>
    <n v="2.9999999999999999E-7"/>
    <n v="23"/>
    <n v="2.34E-5"/>
    <n v="2.34E-5"/>
    <n v="0"/>
    <n v="2.9999999999999999E-7"/>
  </r>
  <r>
    <x v="132"/>
    <n v="2.3E-6"/>
    <n v="9.2E-6"/>
    <n v="0"/>
    <n v="2.6000000000000001E-6"/>
    <n v="4.5310000000000001E-4"/>
    <n v="4.1520000000000001E-4"/>
    <n v="0"/>
    <n v="0"/>
    <n v="0"/>
    <n v="2.3099999999999999E-5"/>
    <n v="2.3099999999999999E-5"/>
    <n v="1.299876"/>
    <n v="0.47450140000000002"/>
    <n v="0"/>
    <n v="2.9999999999999999E-7"/>
    <n v="23"/>
    <n v="2.3099999999999999E-5"/>
    <n v="2.3099999999999999E-5"/>
    <n v="0"/>
    <n v="2.9999999999999999E-7"/>
  </r>
  <r>
    <x v="132"/>
    <n v="2.2000000000000001E-6"/>
    <n v="9.0000000000000002E-6"/>
    <n v="0"/>
    <n v="2.6000000000000001E-6"/>
    <n v="4.4660000000000001E-4"/>
    <n v="4.0929999999999997E-4"/>
    <n v="0"/>
    <n v="0"/>
    <n v="0"/>
    <n v="2.27E-5"/>
    <n v="2.27E-5"/>
    <n v="1.299876"/>
    <n v="0.47450140000000002"/>
    <n v="0"/>
    <n v="2.9999999999999999E-7"/>
    <n v="23"/>
    <n v="2.27E-5"/>
    <n v="2.27E-5"/>
    <n v="0"/>
    <n v="2.9999999999999999E-7"/>
  </r>
  <r>
    <x v="132"/>
    <n v="2.2000000000000001E-6"/>
    <n v="8.8999999999999995E-6"/>
    <n v="0"/>
    <n v="2.5000000000000002E-6"/>
    <n v="4.4030000000000002E-4"/>
    <n v="4.035E-4"/>
    <n v="0"/>
    <n v="0"/>
    <n v="0"/>
    <n v="2.2399999999999999E-5"/>
    <n v="2.2399999999999999E-5"/>
    <n v="1.299876"/>
    <n v="0.47450140000000002"/>
    <n v="0"/>
    <n v="2.9999999999999999E-7"/>
    <n v="23"/>
    <n v="2.2399999999999999E-5"/>
    <n v="2.2399999999999999E-5"/>
    <n v="0"/>
    <n v="2.9999999999999999E-7"/>
  </r>
  <r>
    <x v="132"/>
    <n v="2.2000000000000001E-6"/>
    <n v="8.8000000000000004E-6"/>
    <n v="0"/>
    <n v="2.5000000000000002E-6"/>
    <n v="4.3399999999999998E-4"/>
    <n v="3.9770000000000002E-4"/>
    <n v="0"/>
    <n v="0"/>
    <n v="0"/>
    <n v="2.2099999999999998E-5"/>
    <n v="2.2099999999999998E-5"/>
    <n v="1.299876"/>
    <n v="0.47450140000000002"/>
    <n v="0"/>
    <n v="2.9999999999999999E-7"/>
    <n v="23"/>
    <n v="2.2099999999999998E-5"/>
    <n v="2.2099999999999998E-5"/>
    <n v="0"/>
    <n v="2.9999999999999999E-7"/>
  </r>
  <r>
    <x v="133"/>
    <n v="2.0999999999999998E-6"/>
    <n v="8.6999999999999997E-6"/>
    <n v="0"/>
    <n v="2.5000000000000002E-6"/>
    <n v="4.2789999999999999E-4"/>
    <n v="3.9209999999999999E-4"/>
    <n v="0"/>
    <n v="0"/>
    <n v="0"/>
    <n v="2.1800000000000001E-5"/>
    <n v="2.1800000000000001E-5"/>
    <n v="1.299876"/>
    <n v="0.47450140000000002"/>
    <n v="0"/>
    <n v="2.9999999999999999E-7"/>
    <n v="23"/>
    <n v="2.1800000000000001E-5"/>
    <n v="2.1800000000000001E-5"/>
    <n v="0"/>
    <n v="2.9999999999999999E-7"/>
  </r>
  <r>
    <x v="133"/>
    <n v="2.0999999999999998E-6"/>
    <n v="8.4999999999999999E-6"/>
    <n v="0"/>
    <n v="2.3999999999999999E-6"/>
    <n v="4.2180000000000001E-4"/>
    <n v="3.8650000000000002E-4"/>
    <n v="0"/>
    <n v="0"/>
    <n v="0"/>
    <n v="2.1500000000000001E-5"/>
    <n v="2.1500000000000001E-5"/>
    <n v="1.299876"/>
    <n v="0.47450140000000002"/>
    <n v="0"/>
    <n v="2.9999999999999999E-7"/>
    <n v="23"/>
    <n v="2.1500000000000001E-5"/>
    <n v="2.1500000000000001E-5"/>
    <n v="0"/>
    <n v="2.9999999999999999E-7"/>
  </r>
  <r>
    <x v="133"/>
    <n v="2.0999999999999998E-6"/>
    <n v="8.3999999999999992E-6"/>
    <n v="0"/>
    <n v="2.3999999999999999E-6"/>
    <n v="4.1580000000000002E-4"/>
    <n v="3.8099999999999999E-4"/>
    <n v="0"/>
    <n v="0"/>
    <n v="0"/>
    <n v="2.12E-5"/>
    <n v="2.12E-5"/>
    <n v="1.299876"/>
    <n v="0.47450140000000002"/>
    <n v="0"/>
    <n v="2.9999999999999999E-7"/>
    <n v="23"/>
    <n v="2.12E-5"/>
    <n v="2.12E-5"/>
    <n v="0"/>
    <n v="2.9999999999999999E-7"/>
  </r>
  <r>
    <x v="133"/>
    <n v="1.9999999999999999E-6"/>
    <n v="8.3000000000000002E-6"/>
    <n v="0"/>
    <n v="2.3999999999999999E-6"/>
    <n v="4.0989999999999999E-4"/>
    <n v="3.7560000000000002E-4"/>
    <n v="0"/>
    <n v="0"/>
    <n v="0"/>
    <n v="2.09E-5"/>
    <n v="2.09E-5"/>
    <n v="1.299876"/>
    <n v="0.47450140000000002"/>
    <n v="0"/>
    <n v="2.9999999999999999E-7"/>
    <n v="23"/>
    <n v="2.09E-5"/>
    <n v="2.09E-5"/>
    <n v="0"/>
    <n v="2.9999999999999999E-7"/>
  </r>
  <r>
    <x v="134"/>
    <n v="1.9999999999999999E-6"/>
    <n v="8.1999999999999994E-6"/>
    <n v="0"/>
    <n v="2.3E-6"/>
    <n v="4.0400000000000001E-4"/>
    <n v="3.703E-4"/>
    <n v="0"/>
    <n v="0"/>
    <n v="0"/>
    <n v="2.0599999999999999E-5"/>
    <n v="2.0599999999999999E-5"/>
    <n v="1.299876"/>
    <n v="0.47450140000000002"/>
    <n v="0"/>
    <n v="2.9999999999999999E-7"/>
    <n v="23"/>
    <n v="2.0599999999999999E-5"/>
    <n v="2.0599999999999999E-5"/>
    <n v="0"/>
    <n v="2.9999999999999999E-7"/>
  </r>
  <r>
    <x v="134"/>
    <n v="1.9999999999999999E-6"/>
    <n v="8.1000000000000004E-6"/>
    <n v="0"/>
    <n v="2.3E-6"/>
    <n v="3.9829999999999998E-4"/>
    <n v="3.6499999999999998E-4"/>
    <n v="0"/>
    <n v="0"/>
    <n v="0"/>
    <n v="2.0299999999999999E-5"/>
    <n v="2.0299999999999999E-5"/>
    <n v="1.299876"/>
    <n v="0.47450140000000002"/>
    <n v="0"/>
    <n v="2.9999999999999999E-7"/>
    <n v="23"/>
    <n v="2.0299999999999999E-5"/>
    <n v="2.0299999999999999E-5"/>
    <n v="0"/>
    <n v="2.9999999999999999E-7"/>
  </r>
  <r>
    <x v="134"/>
    <n v="1.9999999999999999E-6"/>
    <n v="7.9999999999999996E-6"/>
    <n v="0"/>
    <n v="2.3E-6"/>
    <n v="3.926E-4"/>
    <n v="3.5980000000000002E-4"/>
    <n v="0"/>
    <n v="0"/>
    <n v="0"/>
    <n v="2.0000000000000002E-5"/>
    <n v="2.0000000000000002E-5"/>
    <n v="1.299876"/>
    <n v="0.47450140000000002"/>
    <n v="0"/>
    <n v="2.9999999999999999E-7"/>
    <n v="23"/>
    <n v="2.0000000000000002E-5"/>
    <n v="2.0000000000000002E-5"/>
    <n v="0"/>
    <n v="2.9999999999999999E-7"/>
  </r>
  <r>
    <x v="134"/>
    <n v="1.9E-6"/>
    <n v="7.7999999999999999E-6"/>
    <n v="0"/>
    <n v="2.2000000000000001E-6"/>
    <n v="3.8709999999999998E-4"/>
    <n v="3.547E-4"/>
    <n v="0"/>
    <n v="0"/>
    <n v="0"/>
    <n v="1.9700000000000001E-5"/>
    <n v="1.9700000000000001E-5"/>
    <n v="1.299876"/>
    <n v="0.47450140000000002"/>
    <n v="0"/>
    <n v="2.9999999999999999E-7"/>
    <n v="23"/>
    <n v="1.9700000000000001E-5"/>
    <n v="1.9700000000000001E-5"/>
    <n v="0"/>
    <n v="2.9999999999999999E-7"/>
  </r>
  <r>
    <x v="135"/>
    <n v="1.9E-6"/>
    <n v="7.7000000000000008E-6"/>
    <n v="0"/>
    <n v="2.2000000000000001E-6"/>
    <n v="3.8160000000000001E-4"/>
    <n v="3.4969999999999999E-4"/>
    <n v="0"/>
    <n v="0"/>
    <n v="0"/>
    <n v="1.9400000000000001E-5"/>
    <n v="1.9400000000000001E-5"/>
    <n v="1.299876"/>
    <n v="0.47450140000000002"/>
    <n v="0"/>
    <n v="2.9999999999999999E-7"/>
    <n v="23"/>
    <n v="1.9400000000000001E-5"/>
    <n v="1.9400000000000001E-5"/>
    <n v="0"/>
    <n v="2.9999999999999999E-7"/>
  </r>
  <r>
    <x v="135"/>
    <n v="1.9E-6"/>
    <n v="7.6000000000000001E-6"/>
    <n v="0"/>
    <n v="2.2000000000000001E-6"/>
    <n v="3.7609999999999998E-4"/>
    <n v="3.4469999999999998E-4"/>
    <n v="0"/>
    <n v="0"/>
    <n v="0"/>
    <n v="1.9199999999999999E-5"/>
    <n v="1.9199999999999999E-5"/>
    <n v="1.299876"/>
    <n v="0.47450140000000002"/>
    <n v="0"/>
    <n v="2.9999999999999999E-7"/>
    <n v="23"/>
    <n v="1.9199999999999999E-5"/>
    <n v="1.9199999999999999E-5"/>
    <n v="0"/>
    <n v="2.9999999999999999E-7"/>
  </r>
  <r>
    <x v="135"/>
    <n v="1.9E-6"/>
    <n v="7.5000000000000002E-6"/>
    <n v="0"/>
    <n v="2.0999999999999998E-6"/>
    <n v="3.7080000000000001E-4"/>
    <n v="3.3980000000000002E-4"/>
    <n v="0"/>
    <n v="0"/>
    <n v="0"/>
    <n v="1.8899999999999999E-5"/>
    <n v="1.8899999999999999E-5"/>
    <n v="1.299876"/>
    <n v="0.47450140000000002"/>
    <n v="0"/>
    <n v="1.9999999999999999E-7"/>
    <n v="23"/>
    <n v="1.8899999999999999E-5"/>
    <n v="1.8899999999999999E-5"/>
    <n v="0"/>
    <n v="1.9999999999999999E-7"/>
  </r>
  <r>
    <x v="135"/>
    <n v="1.7999999999999999E-6"/>
    <n v="7.4000000000000003E-6"/>
    <n v="0"/>
    <n v="2.0999999999999998E-6"/>
    <n v="3.6549999999999999E-4"/>
    <n v="3.3500000000000001E-4"/>
    <n v="0"/>
    <n v="0"/>
    <n v="0"/>
    <n v="1.8600000000000001E-5"/>
    <n v="1.8600000000000001E-5"/>
    <n v="1.299876"/>
    <n v="0.47450140000000002"/>
    <n v="0"/>
    <n v="1.9999999999999999E-7"/>
    <n v="23"/>
    <n v="1.8600000000000001E-5"/>
    <n v="1.8600000000000001E-5"/>
    <n v="0"/>
    <n v="1.9999999999999999E-7"/>
  </r>
  <r>
    <x v="136"/>
    <n v="1.7999999999999999E-6"/>
    <n v="7.3000000000000004E-6"/>
    <n v="0"/>
    <n v="2.0999999999999998E-6"/>
    <n v="3.6029999999999998E-4"/>
    <n v="3.302E-4"/>
    <n v="0"/>
    <n v="0"/>
    <n v="0"/>
    <n v="1.84E-5"/>
    <n v="1.8300000000000001E-5"/>
    <n v="1.299876"/>
    <n v="0.47450140000000002"/>
    <n v="0"/>
    <n v="1.9999999999999999E-7"/>
    <n v="23"/>
    <n v="1.84E-5"/>
    <n v="1.8300000000000001E-5"/>
    <n v="0"/>
    <n v="1.9999999999999999E-7"/>
  </r>
  <r>
    <x v="136"/>
    <n v="1.7999999999999999E-6"/>
    <n v="7.1999999999999997E-6"/>
    <n v="0"/>
    <n v="1.9999999999999999E-6"/>
    <n v="3.5520000000000001E-4"/>
    <n v="3.255E-4"/>
    <n v="0"/>
    <n v="0"/>
    <n v="0"/>
    <n v="1.8099999999999999E-5"/>
    <n v="1.8099999999999999E-5"/>
    <n v="1.299876"/>
    <n v="0.47450140000000002"/>
    <n v="0"/>
    <n v="1.9999999999999999E-7"/>
    <n v="23"/>
    <n v="1.8099999999999999E-5"/>
    <n v="1.8099999999999999E-5"/>
    <n v="0"/>
    <n v="1.9999999999999999E-7"/>
  </r>
  <r>
    <x v="136"/>
    <n v="1.7E-6"/>
    <n v="7.0999999999999998E-6"/>
    <n v="0"/>
    <n v="1.9999999999999999E-6"/>
    <n v="3.502E-4"/>
    <n v="3.2089999999999999E-4"/>
    <n v="0"/>
    <n v="0"/>
    <n v="0"/>
    <n v="1.7799999999999999E-5"/>
    <n v="1.7799999999999999E-5"/>
    <n v="1.299876"/>
    <n v="0.47450140000000002"/>
    <n v="0"/>
    <n v="1.9999999999999999E-7"/>
    <n v="23"/>
    <n v="1.7799999999999999E-5"/>
    <n v="1.7799999999999999E-5"/>
    <n v="0"/>
    <n v="1.9999999999999999E-7"/>
  </r>
  <r>
    <x v="136"/>
    <n v="1.7E-6"/>
    <n v="6.9999999999999999E-6"/>
    <n v="0"/>
    <n v="1.9999999999999999E-6"/>
    <n v="3.4519999999999999E-4"/>
    <n v="3.1629999999999999E-4"/>
    <n v="0"/>
    <n v="0"/>
    <n v="0"/>
    <n v="1.7600000000000001E-5"/>
    <n v="1.7600000000000001E-5"/>
    <n v="1.299876"/>
    <n v="0.47450140000000002"/>
    <n v="0"/>
    <n v="1.9999999999999999E-7"/>
    <n v="23"/>
    <n v="1.7600000000000001E-5"/>
    <n v="1.7600000000000001E-5"/>
    <n v="0"/>
    <n v="1.9999999999999999E-7"/>
  </r>
  <r>
    <x v="137"/>
    <n v="1.7E-6"/>
    <n v="6.9E-6"/>
    <n v="0"/>
    <n v="1.9999999999999999E-6"/>
    <n v="3.4029999999999998E-4"/>
    <n v="3.1179999999999999E-4"/>
    <n v="0"/>
    <n v="0"/>
    <n v="0"/>
    <n v="1.73E-5"/>
    <n v="1.73E-5"/>
    <n v="1.299876"/>
    <n v="0.47450140000000002"/>
    <n v="0"/>
    <n v="1.9999999999999999E-7"/>
    <n v="23"/>
    <n v="1.73E-5"/>
    <n v="1.73E-5"/>
    <n v="0"/>
    <n v="1.9999999999999999E-7"/>
  </r>
  <r>
    <x v="137"/>
    <n v="1.7E-6"/>
    <n v="6.8000000000000001E-6"/>
    <n v="0"/>
    <n v="1.9E-6"/>
    <n v="3.3540000000000002E-4"/>
    <n v="3.0739999999999999E-4"/>
    <n v="0"/>
    <n v="0"/>
    <n v="0"/>
    <n v="1.7099999999999999E-5"/>
    <n v="1.7099999999999999E-5"/>
    <n v="1.299876"/>
    <n v="0.47450140000000002"/>
    <n v="0"/>
    <n v="1.9999999999999999E-7"/>
    <n v="23"/>
    <n v="1.7099999999999999E-5"/>
    <n v="1.7099999999999999E-5"/>
    <n v="0"/>
    <n v="1.9999999999999999E-7"/>
  </r>
  <r>
    <x v="137"/>
    <n v="1.7E-6"/>
    <n v="6.7000000000000002E-6"/>
    <n v="0"/>
    <n v="1.9E-6"/>
    <n v="3.3070000000000002E-4"/>
    <n v="3.0299999999999999E-4"/>
    <n v="0"/>
    <n v="0"/>
    <n v="0"/>
    <n v="1.6799999999999998E-5"/>
    <n v="1.6799999999999998E-5"/>
    <n v="1.299876"/>
    <n v="0.47450140000000002"/>
    <n v="0"/>
    <n v="1.9999999999999999E-7"/>
    <n v="23"/>
    <n v="1.6799999999999998E-5"/>
    <n v="1.6799999999999998E-5"/>
    <n v="0"/>
    <n v="1.9999999999999999E-7"/>
  </r>
  <r>
    <x v="137"/>
    <n v="1.5999999999999999E-6"/>
    <n v="6.6000000000000003E-6"/>
    <n v="0"/>
    <n v="1.9E-6"/>
    <n v="3.2600000000000001E-4"/>
    <n v="2.987E-4"/>
    <n v="0"/>
    <n v="0"/>
    <n v="0"/>
    <n v="1.66E-5"/>
    <n v="1.66E-5"/>
    <n v="1.299876"/>
    <n v="0.47450140000000002"/>
    <n v="0"/>
    <n v="1.9999999999999999E-7"/>
    <n v="23"/>
    <n v="1.66E-5"/>
    <n v="1.66E-5"/>
    <n v="0"/>
    <n v="1.9999999999999999E-7"/>
  </r>
  <r>
    <x v="138"/>
    <n v="1.5999999999999999E-6"/>
    <n v="6.4999999999999996E-6"/>
    <n v="0"/>
    <n v="1.7999999999999999E-6"/>
    <n v="3.213E-4"/>
    <n v="2.945E-4"/>
    <n v="0"/>
    <n v="0"/>
    <n v="0"/>
    <n v="1.6399999999999999E-5"/>
    <n v="1.6399999999999999E-5"/>
    <n v="1.299876"/>
    <n v="0.47450140000000002"/>
    <n v="0"/>
    <n v="1.9999999999999999E-7"/>
    <n v="23"/>
    <n v="1.6399999999999999E-5"/>
    <n v="1.6399999999999999E-5"/>
    <n v="0"/>
    <n v="1.9999999999999999E-7"/>
  </r>
  <r>
    <x v="138"/>
    <n v="1.5999999999999999E-6"/>
    <n v="6.3999999999999997E-6"/>
    <n v="0"/>
    <n v="1.7999999999999999E-6"/>
    <n v="3.168E-4"/>
    <n v="2.9030000000000001E-4"/>
    <n v="0"/>
    <n v="0"/>
    <n v="0"/>
    <n v="1.6099999999999998E-5"/>
    <n v="1.6099999999999998E-5"/>
    <n v="1.299876"/>
    <n v="0.47450140000000002"/>
    <n v="0"/>
    <n v="1.9999999999999999E-7"/>
    <n v="23"/>
    <n v="1.6099999999999998E-5"/>
    <n v="1.6099999999999998E-5"/>
    <n v="0"/>
    <n v="1.9999999999999999E-7"/>
  </r>
  <r>
    <x v="138"/>
    <n v="1.5999999999999999E-6"/>
    <n v="6.2999999999999998E-6"/>
    <n v="0"/>
    <n v="1.7999999999999999E-6"/>
    <n v="3.123E-4"/>
    <n v="2.8620000000000002E-4"/>
    <n v="0"/>
    <n v="0"/>
    <n v="0"/>
    <n v="1.59E-5"/>
    <n v="1.59E-5"/>
    <n v="1.299876"/>
    <n v="0.47450140000000002"/>
    <n v="0"/>
    <n v="1.9999999999999999E-7"/>
    <n v="23"/>
    <n v="1.59E-5"/>
    <n v="1.59E-5"/>
    <n v="0"/>
    <n v="1.9999999999999999E-7"/>
  </r>
  <r>
    <x v="138"/>
    <n v="1.5E-6"/>
    <n v="6.1999999999999999E-6"/>
    <n v="0"/>
    <n v="1.7999999999999999E-6"/>
    <n v="3.078E-4"/>
    <n v="2.8210000000000003E-4"/>
    <n v="0"/>
    <n v="0"/>
    <n v="0"/>
    <n v="1.5699999999999999E-5"/>
    <n v="1.5699999999999999E-5"/>
    <n v="1.299876"/>
    <n v="0.47450140000000002"/>
    <n v="0"/>
    <n v="1.9999999999999999E-7"/>
    <n v="23"/>
    <n v="1.5699999999999999E-5"/>
    <n v="1.5699999999999999E-5"/>
    <n v="0"/>
    <n v="1.9999999999999999E-7"/>
  </r>
  <r>
    <x v="139"/>
    <n v="1.5E-6"/>
    <n v="6.1E-6"/>
    <n v="0"/>
    <n v="1.7E-6"/>
    <n v="3.035E-4"/>
    <n v="2.7809999999999998E-4"/>
    <n v="0"/>
    <n v="0"/>
    <n v="0"/>
    <n v="1.5500000000000001E-5"/>
    <n v="1.5500000000000001E-5"/>
    <n v="1.299876"/>
    <n v="0.47450140000000002"/>
    <n v="0"/>
    <n v="1.9999999999999999E-7"/>
    <n v="23"/>
    <n v="1.5500000000000001E-5"/>
    <n v="1.5500000000000001E-5"/>
    <n v="0"/>
    <n v="1.9999999999999999E-7"/>
  </r>
  <r>
    <x v="139"/>
    <n v="1.5E-6"/>
    <n v="6.1E-6"/>
    <n v="0"/>
    <n v="1.7E-6"/>
    <n v="2.9910000000000001E-4"/>
    <n v="2.7409999999999999E-4"/>
    <n v="0"/>
    <n v="0"/>
    <n v="0"/>
    <n v="1.52E-5"/>
    <n v="1.52E-5"/>
    <n v="1.299876"/>
    <n v="0.47450140000000002"/>
    <n v="0"/>
    <n v="1.9999999999999999E-7"/>
    <n v="23"/>
    <n v="1.52E-5"/>
    <n v="1.52E-5"/>
    <n v="0"/>
    <n v="1.9999999999999999E-7"/>
  </r>
  <r>
    <x v="139"/>
    <n v="1.5E-6"/>
    <n v="6.0000000000000002E-6"/>
    <n v="0"/>
    <n v="1.7E-6"/>
    <n v="2.9490000000000001E-4"/>
    <n v="2.7020000000000001E-4"/>
    <n v="0"/>
    <n v="0"/>
    <n v="0"/>
    <n v="1.5E-5"/>
    <n v="1.5E-5"/>
    <n v="1.299876"/>
    <n v="0.47450140000000002"/>
    <n v="0"/>
    <n v="1.9999999999999999E-7"/>
    <n v="23"/>
    <n v="1.5E-5"/>
    <n v="1.5E-5"/>
    <n v="0"/>
    <n v="1.9999999999999999E-7"/>
  </r>
  <r>
    <x v="139"/>
    <n v="1.5E-6"/>
    <n v="5.9000000000000003E-6"/>
    <n v="0"/>
    <n v="1.7E-6"/>
    <n v="2.9070000000000002E-4"/>
    <n v="2.6640000000000002E-4"/>
    <n v="0"/>
    <n v="0"/>
    <n v="0"/>
    <n v="1.4800000000000001E-5"/>
    <n v="1.4800000000000001E-5"/>
    <n v="1.299876"/>
    <n v="0.47450140000000002"/>
    <n v="0"/>
    <n v="1.9999999999999999E-7"/>
    <n v="23"/>
    <n v="1.4800000000000001E-5"/>
    <n v="1.4800000000000001E-5"/>
    <n v="0"/>
    <n v="1.9999999999999999E-7"/>
  </r>
  <r>
    <x v="140"/>
    <n v="1.3999999999999999E-6"/>
    <n v="5.8000000000000004E-6"/>
    <n v="0"/>
    <n v="1.5999999999999999E-6"/>
    <n v="2.8659999999999997E-4"/>
    <n v="2.6259999999999999E-4"/>
    <n v="0"/>
    <n v="0"/>
    <n v="0"/>
    <n v="1.4600000000000001E-5"/>
    <n v="1.4600000000000001E-5"/>
    <n v="1.299876"/>
    <n v="0.47450140000000002"/>
    <n v="0"/>
    <n v="1.9999999999999999E-7"/>
    <n v="23"/>
    <n v="1.4600000000000001E-5"/>
    <n v="1.4600000000000001E-5"/>
    <n v="0"/>
    <n v="1.9999999999999999E-7"/>
  </r>
  <r>
    <x v="140"/>
    <n v="1.3999999999999999E-6"/>
    <n v="5.6999999999999996E-6"/>
    <n v="0"/>
    <n v="1.5999999999999999E-6"/>
    <n v="2.8249999999999998E-4"/>
    <n v="2.589E-4"/>
    <n v="0"/>
    <n v="0"/>
    <n v="0"/>
    <n v="1.4399999999999999E-5"/>
    <n v="1.4399999999999999E-5"/>
    <n v="1.299876"/>
    <n v="0.47450140000000002"/>
    <n v="0"/>
    <n v="1.9999999999999999E-7"/>
    <n v="23"/>
    <n v="1.4399999999999999E-5"/>
    <n v="1.4399999999999999E-5"/>
    <n v="0"/>
    <n v="1.9999999999999999E-7"/>
  </r>
  <r>
    <x v="140"/>
    <n v="1.3999999999999999E-6"/>
    <n v="5.5999999999999997E-6"/>
    <n v="0"/>
    <n v="1.5999999999999999E-6"/>
    <n v="2.7849999999999999E-4"/>
    <n v="2.5520000000000002E-4"/>
    <n v="0"/>
    <n v="0"/>
    <n v="0"/>
    <n v="1.42E-5"/>
    <n v="1.42E-5"/>
    <n v="1.299876"/>
    <n v="0.47450140000000002"/>
    <n v="0"/>
    <n v="1.9999999999999999E-7"/>
    <n v="23"/>
    <n v="1.42E-5"/>
    <n v="1.42E-5"/>
    <n v="0"/>
    <n v="1.9999999999999999E-7"/>
  </r>
  <r>
    <x v="140"/>
    <n v="1.3999999999999999E-6"/>
    <n v="5.5999999999999997E-6"/>
    <n v="0"/>
    <n v="1.5999999999999999E-6"/>
    <n v="2.745E-4"/>
    <n v="2.5159999999999999E-4"/>
    <n v="0"/>
    <n v="0"/>
    <n v="0"/>
    <n v="1.4E-5"/>
    <n v="1.4E-5"/>
    <n v="1.299876"/>
    <n v="0.47450140000000002"/>
    <n v="0"/>
    <n v="1.9999999999999999E-7"/>
    <n v="23"/>
    <n v="1.4E-5"/>
    <n v="1.4E-5"/>
    <n v="0"/>
    <n v="1.9999999999999999E-7"/>
  </r>
  <r>
    <x v="141"/>
    <n v="1.3999999999999999E-6"/>
    <n v="5.4999999999999999E-6"/>
    <n v="0"/>
    <n v="1.5999999999999999E-6"/>
    <n v="2.7060000000000002E-4"/>
    <n v="2.4800000000000001E-4"/>
    <n v="0"/>
    <n v="0"/>
    <n v="0"/>
    <n v="1.38E-5"/>
    <n v="1.38E-5"/>
    <n v="1.299876"/>
    <n v="0.47450140000000002"/>
    <n v="0"/>
    <n v="1.9999999999999999E-7"/>
    <n v="23"/>
    <n v="1.38E-5"/>
    <n v="1.38E-5"/>
    <n v="0"/>
    <n v="1.9999999999999999E-7"/>
  </r>
  <r>
    <x v="141"/>
    <n v="1.3E-6"/>
    <n v="5.4E-6"/>
    <n v="0"/>
    <n v="1.5E-6"/>
    <n v="2.6679999999999998E-4"/>
    <n v="2.4449999999999998E-4"/>
    <n v="0"/>
    <n v="0"/>
    <n v="0"/>
    <n v="1.36E-5"/>
    <n v="1.36E-5"/>
    <n v="1.299876"/>
    <n v="0.47450140000000002"/>
    <n v="0"/>
    <n v="1.9999999999999999E-7"/>
    <n v="23"/>
    <n v="1.36E-5"/>
    <n v="1.36E-5"/>
    <n v="0"/>
    <n v="1.9999999999999999E-7"/>
  </r>
  <r>
    <x v="141"/>
    <n v="1.3E-6"/>
    <n v="5.3000000000000001E-6"/>
    <n v="0"/>
    <n v="1.5E-6"/>
    <n v="2.63E-4"/>
    <n v="2.41E-4"/>
    <n v="0"/>
    <n v="0"/>
    <n v="0"/>
    <n v="1.34E-5"/>
    <n v="1.34E-5"/>
    <n v="1.299876"/>
    <n v="0.47450140000000002"/>
    <n v="0"/>
    <n v="1.9999999999999999E-7"/>
    <n v="23"/>
    <n v="1.34E-5"/>
    <n v="1.34E-5"/>
    <n v="0"/>
    <n v="1.9999999999999999E-7"/>
  </r>
  <r>
    <x v="141"/>
    <n v="1.3E-6"/>
    <n v="5.3000000000000001E-6"/>
    <n v="0"/>
    <n v="1.5E-6"/>
    <n v="2.5920000000000001E-4"/>
    <n v="2.376E-4"/>
    <n v="0"/>
    <n v="0"/>
    <n v="0"/>
    <n v="1.3200000000000001E-5"/>
    <n v="1.3200000000000001E-5"/>
    <n v="1.299876"/>
    <n v="0.47450140000000002"/>
    <n v="0"/>
    <n v="1.9999999999999999E-7"/>
    <n v="23"/>
    <n v="1.3200000000000001E-5"/>
    <n v="1.3200000000000001E-5"/>
    <n v="0"/>
    <n v="1.9999999999999999E-7"/>
  </r>
  <r>
    <x v="142"/>
    <n v="1.3E-6"/>
    <n v="5.2000000000000002E-6"/>
    <n v="0"/>
    <n v="1.5E-6"/>
    <n v="2.5559999999999998E-4"/>
    <n v="2.342E-4"/>
    <n v="0"/>
    <n v="0"/>
    <n v="0"/>
    <n v="1.2999999999999999E-5"/>
    <n v="1.2999999999999999E-5"/>
    <n v="1.299876"/>
    <n v="0.47450140000000002"/>
    <n v="0"/>
    <n v="1.9999999999999999E-7"/>
    <n v="23"/>
    <n v="1.2999999999999999E-5"/>
    <n v="1.2999999999999999E-5"/>
    <n v="0"/>
    <n v="1.9999999999999999E-7"/>
  </r>
  <r>
    <x v="142"/>
    <n v="1.3E-6"/>
    <n v="5.1000000000000003E-6"/>
    <n v="0"/>
    <n v="1.3999999999999999E-6"/>
    <n v="2.519E-4"/>
    <n v="2.309E-4"/>
    <n v="0"/>
    <n v="0"/>
    <n v="0"/>
    <n v="1.2799999999999999E-5"/>
    <n v="1.2799999999999999E-5"/>
    <n v="1.299876"/>
    <n v="0.47450140000000002"/>
    <n v="0"/>
    <n v="1.9999999999999999E-7"/>
    <n v="23"/>
    <n v="1.2799999999999999E-5"/>
    <n v="1.2799999999999999E-5"/>
    <n v="0"/>
    <n v="1.9999999999999999E-7"/>
  </r>
  <r>
    <x v="142"/>
    <n v="1.1999999999999999E-6"/>
    <n v="5.0000000000000004E-6"/>
    <n v="0"/>
    <n v="1.3999999999999999E-6"/>
    <n v="2.4830000000000002E-4"/>
    <n v="2.276E-4"/>
    <n v="0"/>
    <n v="0"/>
    <n v="0"/>
    <n v="1.26E-5"/>
    <n v="1.26E-5"/>
    <n v="1.299876"/>
    <n v="0.47450140000000002"/>
    <n v="0"/>
    <n v="1.9999999999999999E-7"/>
    <n v="23"/>
    <n v="1.26E-5"/>
    <n v="1.26E-5"/>
    <n v="0"/>
    <n v="1.9999999999999999E-7"/>
  </r>
  <r>
    <x v="142"/>
    <n v="1.1999999999999999E-6"/>
    <n v="5.0000000000000004E-6"/>
    <n v="0"/>
    <n v="1.3999999999999999E-6"/>
    <n v="2.4479999999999999E-4"/>
    <n v="2.243E-4"/>
    <n v="0"/>
    <n v="0"/>
    <n v="0"/>
    <n v="1.2500000000000001E-5"/>
    <n v="1.2500000000000001E-5"/>
    <n v="1.299876"/>
    <n v="0.47450140000000002"/>
    <n v="0"/>
    <n v="1.9999999999999999E-7"/>
    <n v="23"/>
    <n v="1.2500000000000001E-5"/>
    <n v="1.2500000000000001E-5"/>
    <n v="0"/>
    <n v="1.9999999999999999E-7"/>
  </r>
  <r>
    <x v="143"/>
    <n v="1.1999999999999999E-6"/>
    <n v="4.8999999999999997E-6"/>
    <n v="0"/>
    <n v="1.3999999999999999E-6"/>
    <n v="2.4130000000000001E-4"/>
    <n v="2.2120000000000001E-4"/>
    <n v="0"/>
    <n v="0"/>
    <n v="0"/>
    <n v="1.2300000000000001E-5"/>
    <n v="1.2300000000000001E-5"/>
    <n v="1.299876"/>
    <n v="0.47450140000000002"/>
    <n v="0"/>
    <n v="1.9999999999999999E-7"/>
    <n v="23"/>
    <n v="1.2300000000000001E-5"/>
    <n v="1.2300000000000001E-5"/>
    <n v="0"/>
    <n v="1.9999999999999999E-7"/>
  </r>
  <r>
    <x v="143"/>
    <n v="1.1999999999999999E-6"/>
    <n v="4.7999999999999998E-6"/>
    <n v="0"/>
    <n v="1.3999999999999999E-6"/>
    <n v="2.3790000000000001E-4"/>
    <n v="2.1800000000000001E-4"/>
    <n v="0"/>
    <n v="0"/>
    <n v="0"/>
    <n v="1.2099999999999999E-5"/>
    <n v="1.2099999999999999E-5"/>
    <n v="1.299876"/>
    <n v="0.47450140000000002"/>
    <n v="0"/>
    <n v="1.9999999999999999E-7"/>
    <n v="23"/>
    <n v="1.2099999999999999E-5"/>
    <n v="1.2099999999999999E-5"/>
    <n v="0"/>
    <n v="1.9999999999999999E-7"/>
  </r>
  <r>
    <x v="143"/>
    <n v="1.1999999999999999E-6"/>
    <n v="4.7999999999999998E-6"/>
    <n v="0"/>
    <n v="1.3E-6"/>
    <n v="2.3450000000000001E-4"/>
    <n v="2.1489999999999999E-4"/>
    <n v="0"/>
    <n v="0"/>
    <n v="0"/>
    <n v="1.19E-5"/>
    <n v="1.19E-5"/>
    <n v="1.299876"/>
    <n v="0.47450140000000002"/>
    <n v="0"/>
    <n v="1.9999999999999999E-7"/>
    <n v="23"/>
    <n v="1.19E-5"/>
    <n v="1.19E-5"/>
    <n v="0"/>
    <n v="1.9999999999999999E-7"/>
  </r>
  <r>
    <x v="143"/>
    <n v="1.1999999999999999E-6"/>
    <n v="4.6999999999999999E-6"/>
    <n v="0"/>
    <n v="1.3E-6"/>
    <n v="2.3120000000000001E-4"/>
    <n v="2.119E-4"/>
    <n v="0"/>
    <n v="0"/>
    <n v="0"/>
    <n v="1.1800000000000001E-5"/>
    <n v="1.1800000000000001E-5"/>
    <n v="1.299876"/>
    <n v="0.47450140000000002"/>
    <n v="0"/>
    <n v="1.9999999999999999E-7"/>
    <n v="23"/>
    <n v="1.1800000000000001E-5"/>
    <n v="1.1800000000000001E-5"/>
    <n v="0"/>
    <n v="1.9999999999999999E-7"/>
  </r>
  <r>
    <x v="144"/>
    <n v="1.1000000000000001E-6"/>
    <n v="4.6E-6"/>
    <n v="0"/>
    <n v="1.3E-6"/>
    <n v="2.2790000000000001E-4"/>
    <n v="2.0880000000000001E-4"/>
    <n v="0"/>
    <n v="0"/>
    <n v="0"/>
    <n v="1.1600000000000001E-5"/>
    <n v="1.1600000000000001E-5"/>
    <n v="1.299876"/>
    <n v="0.47450140000000002"/>
    <n v="0"/>
    <n v="1.9999999999999999E-7"/>
    <n v="23"/>
    <n v="1.1600000000000001E-5"/>
    <n v="1.1600000000000001E-5"/>
    <n v="0"/>
    <n v="1.9999999999999999E-7"/>
  </r>
  <r>
    <x v="144"/>
    <n v="1.1000000000000001E-6"/>
    <n v="4.6E-6"/>
    <n v="0"/>
    <n v="1.3E-6"/>
    <n v="2.2469999999999999E-4"/>
    <n v="2.0589999999999999E-4"/>
    <n v="0"/>
    <n v="0"/>
    <n v="0"/>
    <n v="1.1399999999999999E-5"/>
    <n v="1.1399999999999999E-5"/>
    <n v="1.299876"/>
    <n v="0.47450140000000002"/>
    <n v="0"/>
    <n v="9.9999999999999995E-8"/>
    <n v="23"/>
    <n v="1.1399999999999999E-5"/>
    <n v="1.1399999999999999E-5"/>
    <n v="0"/>
    <n v="9.9999999999999995E-8"/>
  </r>
  <r>
    <x v="144"/>
    <n v="1.1000000000000001E-6"/>
    <n v="4.5000000000000001E-6"/>
    <n v="0"/>
    <n v="1.3E-6"/>
    <n v="2.2149999999999999E-4"/>
    <n v="2.03E-4"/>
    <n v="0"/>
    <n v="0"/>
    <n v="0"/>
    <n v="1.13E-5"/>
    <n v="1.13E-5"/>
    <n v="1.299876"/>
    <n v="0.47450140000000002"/>
    <n v="0"/>
    <n v="9.9999999999999995E-8"/>
    <n v="23"/>
    <n v="1.13E-5"/>
    <n v="1.13E-5"/>
    <n v="0"/>
    <n v="9.9999999999999995E-8"/>
  </r>
  <r>
    <x v="144"/>
    <n v="1.1000000000000001E-6"/>
    <n v="4.4000000000000002E-6"/>
    <n v="0"/>
    <n v="1.3E-6"/>
    <n v="2.1829999999999999E-4"/>
    <n v="2.0010000000000001E-4"/>
    <n v="0"/>
    <n v="0"/>
    <n v="0"/>
    <n v="1.11E-5"/>
    <n v="1.11E-5"/>
    <n v="1.299876"/>
    <n v="0.47450140000000002"/>
    <n v="0"/>
    <n v="9.9999999999999995E-8"/>
    <n v="23"/>
    <n v="1.11E-5"/>
    <n v="1.11E-5"/>
    <n v="0"/>
    <n v="9.9999999999999995E-8"/>
  </r>
  <r>
    <x v="145"/>
    <n v="1.1000000000000001E-6"/>
    <n v="4.4000000000000002E-6"/>
    <n v="0"/>
    <n v="1.1999999999999999E-6"/>
    <n v="2.152E-4"/>
    <n v="1.972E-4"/>
    <n v="0"/>
    <n v="0"/>
    <n v="0"/>
    <n v="1.1E-5"/>
    <n v="1.1E-5"/>
    <n v="1.299876"/>
    <n v="0.47450140000000002"/>
    <n v="0"/>
    <n v="9.9999999999999995E-8"/>
    <n v="23"/>
    <n v="1.1E-5"/>
    <n v="1.1E-5"/>
    <n v="0"/>
    <n v="9.9999999999999995E-8"/>
  </r>
  <r>
    <x v="145"/>
    <n v="1.1000000000000001E-6"/>
    <n v="4.3000000000000003E-6"/>
    <n v="0"/>
    <n v="1.1999999999999999E-6"/>
    <n v="2.1220000000000001E-4"/>
    <n v="1.9440000000000001E-4"/>
    <n v="0"/>
    <n v="0"/>
    <n v="0"/>
    <n v="1.08E-5"/>
    <n v="1.08E-5"/>
    <n v="1.299876"/>
    <n v="0.47450140000000002"/>
    <n v="0"/>
    <n v="9.9999999999999995E-8"/>
    <n v="23"/>
    <n v="1.08E-5"/>
    <n v="1.08E-5"/>
    <n v="0"/>
    <n v="9.9999999999999995E-8"/>
  </r>
  <r>
    <x v="145"/>
    <n v="9.9999999999999995E-7"/>
    <n v="4.1999999999999996E-6"/>
    <n v="0"/>
    <n v="1.1999999999999999E-6"/>
    <n v="2.0909999999999999E-4"/>
    <n v="1.917E-4"/>
    <n v="0"/>
    <n v="0"/>
    <n v="0"/>
    <n v="1.0699999999999999E-5"/>
    <n v="1.0699999999999999E-5"/>
    <n v="1.299876"/>
    <n v="0.47450140000000002"/>
    <n v="0"/>
    <n v="9.9999999999999995E-8"/>
    <n v="23"/>
    <n v="1.0699999999999999E-5"/>
    <n v="1.0699999999999999E-5"/>
    <n v="0"/>
    <n v="9.9999999999999995E-8"/>
  </r>
  <r>
    <x v="145"/>
    <n v="9.9999999999999995E-7"/>
    <n v="4.1999999999999996E-6"/>
    <n v="0"/>
    <n v="1.1999999999999999E-6"/>
    <n v="2.062E-4"/>
    <n v="1.8890000000000001E-4"/>
    <n v="0"/>
    <n v="0"/>
    <n v="0"/>
    <n v="1.0499999999999999E-5"/>
    <n v="1.0499999999999999E-5"/>
    <n v="1.299876"/>
    <n v="0.47450140000000002"/>
    <n v="0"/>
    <n v="9.9999999999999995E-8"/>
    <n v="23"/>
    <n v="1.0499999999999999E-5"/>
    <n v="1.0499999999999999E-5"/>
    <n v="0"/>
    <n v="9.9999999999999995E-8"/>
  </r>
  <r>
    <x v="146"/>
    <n v="9.9999999999999995E-7"/>
    <n v="4.0999999999999997E-6"/>
    <n v="0"/>
    <n v="1.1999999999999999E-6"/>
    <n v="2.0320000000000001E-4"/>
    <n v="1.862E-4"/>
    <n v="0"/>
    <n v="0"/>
    <n v="0"/>
    <n v="1.04E-5"/>
    <n v="1.04E-5"/>
    <n v="1.299876"/>
    <n v="0.47450140000000002"/>
    <n v="0"/>
    <n v="9.9999999999999995E-8"/>
    <n v="23"/>
    <n v="1.04E-5"/>
    <n v="1.04E-5"/>
    <n v="0"/>
    <n v="9.9999999999999995E-8"/>
  </r>
  <r>
    <x v="146"/>
    <n v="9.9999999999999995E-7"/>
    <n v="4.0999999999999997E-6"/>
    <n v="0"/>
    <n v="1.1999999999999999E-6"/>
    <n v="2.0039999999999999E-4"/>
    <n v="1.8359999999999999E-4"/>
    <n v="0"/>
    <n v="0"/>
    <n v="0"/>
    <n v="1.0200000000000001E-5"/>
    <n v="1.0200000000000001E-5"/>
    <n v="1.299876"/>
    <n v="0.47450140000000002"/>
    <n v="0"/>
    <n v="9.9999999999999995E-8"/>
    <n v="23"/>
    <n v="1.0200000000000001E-5"/>
    <n v="1.0200000000000001E-5"/>
    <n v="0"/>
    <n v="9.9999999999999995E-8"/>
  </r>
  <r>
    <x v="146"/>
    <n v="9.9999999999999995E-7"/>
    <n v="3.9999999999999998E-6"/>
    <n v="0"/>
    <n v="1.1000000000000001E-6"/>
    <n v="1.975E-4"/>
    <n v="1.8100000000000001E-4"/>
    <n v="0"/>
    <n v="0"/>
    <n v="0"/>
    <n v="1.01E-5"/>
    <n v="1.01E-5"/>
    <n v="1.299876"/>
    <n v="0.47450140000000002"/>
    <n v="0"/>
    <n v="9.9999999999999995E-8"/>
    <n v="23"/>
    <n v="1.01E-5"/>
    <n v="1.01E-5"/>
    <n v="0"/>
    <n v="9.9999999999999995E-8"/>
  </r>
  <r>
    <x v="146"/>
    <n v="9.9999999999999995E-7"/>
    <n v="3.8999999999999999E-6"/>
    <n v="0"/>
    <n v="1.1000000000000001E-6"/>
    <n v="1.9469999999999999E-4"/>
    <n v="1.784E-4"/>
    <n v="0"/>
    <n v="0"/>
    <n v="0"/>
    <n v="9.9000000000000001E-6"/>
    <n v="9.9000000000000001E-6"/>
    <n v="1.299876"/>
    <n v="0.47450140000000002"/>
    <n v="0"/>
    <n v="9.9999999999999995E-8"/>
    <n v="23"/>
    <n v="9.9000000000000001E-6"/>
    <n v="9.9000000000000001E-6"/>
    <n v="0"/>
    <n v="9.9999999999999995E-8"/>
  </r>
  <r>
    <x v="147"/>
    <n v="9.9999999999999995E-7"/>
    <n v="3.8999999999999999E-6"/>
    <n v="0"/>
    <n v="1.1000000000000001E-6"/>
    <n v="1.919E-4"/>
    <n v="1.7589999999999999E-4"/>
    <n v="0"/>
    <n v="0"/>
    <n v="0"/>
    <n v="9.7999999999999993E-6"/>
    <n v="9.7999999999999993E-6"/>
    <n v="1.299876"/>
    <n v="0.47450140000000002"/>
    <n v="0"/>
    <n v="9.9999999999999995E-8"/>
    <n v="23"/>
    <n v="9.7999999999999993E-6"/>
    <n v="9.7999999999999993E-6"/>
    <n v="0"/>
    <n v="9.9999999999999995E-8"/>
  </r>
  <r>
    <x v="147"/>
    <n v="8.9999999999999996E-7"/>
    <n v="3.8E-6"/>
    <n v="0"/>
    <n v="1.1000000000000001E-6"/>
    <n v="1.8919999999999999E-4"/>
    <n v="1.7340000000000001E-4"/>
    <n v="0"/>
    <n v="0"/>
    <n v="0"/>
    <n v="9.5999999999999996E-6"/>
    <n v="9.5999999999999996E-6"/>
    <n v="1.299876"/>
    <n v="0.47450140000000002"/>
    <n v="0"/>
    <n v="9.9999999999999995E-8"/>
    <n v="23"/>
    <n v="9.5999999999999996E-6"/>
    <n v="9.5999999999999996E-6"/>
    <n v="0"/>
    <n v="9.9999999999999995E-8"/>
  </r>
  <r>
    <x v="147"/>
    <n v="8.9999999999999996E-7"/>
    <n v="3.8E-6"/>
    <n v="0"/>
    <n v="1.1000000000000001E-6"/>
    <n v="1.8650000000000001E-4"/>
    <n v="1.7090000000000001E-4"/>
    <n v="0"/>
    <n v="0"/>
    <n v="0"/>
    <n v="9.5000000000000005E-6"/>
    <n v="9.5000000000000005E-6"/>
    <n v="1.299876"/>
    <n v="0.47450140000000002"/>
    <n v="0"/>
    <n v="9.9999999999999995E-8"/>
    <n v="23"/>
    <n v="9.5000000000000005E-6"/>
    <n v="9.5000000000000005E-6"/>
    <n v="0"/>
    <n v="9.9999999999999995E-8"/>
  </r>
  <r>
    <x v="147"/>
    <n v="8.9999999999999996E-7"/>
    <n v="3.7000000000000002E-6"/>
    <n v="0"/>
    <n v="1.1000000000000001E-6"/>
    <n v="1.839E-4"/>
    <n v="1.685E-4"/>
    <n v="0"/>
    <n v="0"/>
    <n v="0"/>
    <n v="9.3999999999999998E-6"/>
    <n v="9.3999999999999998E-6"/>
    <n v="1.299876"/>
    <n v="0.47450140000000002"/>
    <n v="0"/>
    <n v="9.9999999999999995E-8"/>
    <n v="23"/>
    <n v="9.3999999999999998E-6"/>
    <n v="9.3999999999999998E-6"/>
    <n v="0"/>
    <n v="9.9999999999999995E-8"/>
  </r>
  <r>
    <x v="148"/>
    <n v="8.9999999999999996E-7"/>
    <n v="3.7000000000000002E-6"/>
    <n v="0"/>
    <n v="9.9999999999999995E-7"/>
    <n v="1.8120000000000001E-4"/>
    <n v="1.661E-4"/>
    <n v="0"/>
    <n v="0"/>
    <n v="0"/>
    <n v="9.2E-6"/>
    <n v="9.2E-6"/>
    <n v="1.299876"/>
    <n v="0.47450140000000002"/>
    <n v="0"/>
    <n v="9.9999999999999995E-8"/>
    <n v="23"/>
    <n v="9.2E-6"/>
    <n v="9.2E-6"/>
    <n v="0"/>
    <n v="9.9999999999999995E-8"/>
  </r>
  <r>
    <x v="148"/>
    <n v="8.9999999999999996E-7"/>
    <n v="3.5999999999999998E-6"/>
    <n v="0"/>
    <n v="9.9999999999999995E-7"/>
    <n v="1.7870000000000001E-4"/>
    <n v="1.6369999999999999E-4"/>
    <n v="0"/>
    <n v="0"/>
    <n v="0"/>
    <n v="9.0999999999999993E-6"/>
    <n v="9.0999999999999993E-6"/>
    <n v="1.299876"/>
    <n v="0.47450140000000002"/>
    <n v="0"/>
    <n v="9.9999999999999995E-8"/>
    <n v="23"/>
    <n v="9.0999999999999993E-6"/>
    <n v="9.0999999999999993E-6"/>
    <n v="0"/>
    <n v="9.9999999999999995E-8"/>
  </r>
  <r>
    <x v="148"/>
    <n v="8.9999999999999996E-7"/>
    <n v="3.5999999999999998E-6"/>
    <n v="0"/>
    <n v="9.9999999999999995E-7"/>
    <n v="1.761E-4"/>
    <n v="1.6139999999999999E-4"/>
    <n v="0"/>
    <n v="0"/>
    <n v="0"/>
    <n v="9.0000000000000002E-6"/>
    <n v="9.0000000000000002E-6"/>
    <n v="1.299876"/>
    <n v="0.47450140000000002"/>
    <n v="0"/>
    <n v="9.9999999999999995E-8"/>
    <n v="23"/>
    <n v="9.0000000000000002E-6"/>
    <n v="9.0000000000000002E-6"/>
    <n v="0"/>
    <n v="9.9999999999999995E-8"/>
  </r>
  <r>
    <x v="148"/>
    <n v="8.9999999999999996E-7"/>
    <n v="3.4999999999999999E-6"/>
    <n v="0"/>
    <n v="9.9999999999999995E-7"/>
    <n v="1.7359999999999999E-4"/>
    <n v="1.5909999999999999E-4"/>
    <n v="0"/>
    <n v="0"/>
    <n v="0"/>
    <n v="8.8000000000000004E-6"/>
    <n v="8.8000000000000004E-6"/>
    <n v="1.299876"/>
    <n v="0.47450140000000002"/>
    <n v="0"/>
    <n v="9.9999999999999995E-8"/>
    <n v="23"/>
    <n v="8.8000000000000004E-6"/>
    <n v="8.8000000000000004E-6"/>
    <n v="0"/>
    <n v="9.9999999999999995E-8"/>
  </r>
  <r>
    <x v="149"/>
    <n v="8.9999999999999996E-7"/>
    <n v="3.4999999999999999E-6"/>
    <n v="0"/>
    <n v="9.9999999999999995E-7"/>
    <n v="1.7119999999999999E-4"/>
    <n v="1.5679999999999999E-4"/>
    <n v="0"/>
    <n v="0"/>
    <n v="0"/>
    <n v="8.6999999999999997E-6"/>
    <n v="8.6999999999999997E-6"/>
    <n v="1.299876"/>
    <n v="0.47450140000000002"/>
    <n v="0"/>
    <n v="9.9999999999999995E-8"/>
    <n v="23"/>
    <n v="8.6999999999999997E-6"/>
    <n v="8.6999999999999997E-6"/>
    <n v="0"/>
    <n v="9.9999999999999995E-8"/>
  </r>
  <r>
    <x v="149"/>
    <n v="7.9999999999999996E-7"/>
    <n v="3.4000000000000001E-6"/>
    <n v="0"/>
    <n v="9.9999999999999995E-7"/>
    <n v="1.6870000000000001E-4"/>
    <n v="1.5459999999999999E-4"/>
    <n v="0"/>
    <n v="0"/>
    <n v="0"/>
    <n v="8.6000000000000007E-6"/>
    <n v="8.6000000000000007E-6"/>
    <n v="1.299876"/>
    <n v="0.47450140000000002"/>
    <n v="0"/>
    <n v="9.9999999999999995E-8"/>
    <n v="23"/>
    <n v="8.6000000000000007E-6"/>
    <n v="8.6000000000000007E-6"/>
    <n v="0"/>
    <n v="9.9999999999999995E-8"/>
  </r>
  <r>
    <x v="149"/>
    <n v="7.9999999999999996E-7"/>
    <n v="3.4000000000000001E-6"/>
    <n v="0"/>
    <n v="9.9999999999999995E-7"/>
    <n v="1.663E-4"/>
    <n v="1.5239999999999999E-4"/>
    <n v="0"/>
    <n v="0"/>
    <n v="0"/>
    <n v="8.4999999999999999E-6"/>
    <n v="8.4999999999999999E-6"/>
    <n v="1.299876"/>
    <n v="0.47450140000000002"/>
    <n v="0"/>
    <n v="9.9999999999999995E-8"/>
    <n v="23"/>
    <n v="8.4999999999999999E-6"/>
    <n v="8.4999999999999999E-6"/>
    <n v="0"/>
    <n v="9.9999999999999995E-8"/>
  </r>
  <r>
    <x v="149"/>
    <n v="7.9999999999999996E-7"/>
    <n v="3.3000000000000002E-6"/>
    <n v="0"/>
    <n v="8.9999999999999996E-7"/>
    <n v="1.64E-4"/>
    <n v="1.5029999999999999E-4"/>
    <n v="0"/>
    <n v="0"/>
    <n v="0"/>
    <n v="8.3999999999999992E-6"/>
    <n v="8.3000000000000002E-6"/>
    <n v="1.299876"/>
    <n v="0.47450140000000002"/>
    <n v="0"/>
    <n v="9.9999999999999995E-8"/>
    <n v="23"/>
    <n v="8.3999999999999992E-6"/>
    <n v="8.3000000000000002E-6"/>
    <n v="0"/>
    <n v="9.9999999999999995E-8"/>
  </r>
  <r>
    <x v="150"/>
    <n v="7.9999999999999996E-7"/>
    <n v="3.3000000000000002E-6"/>
    <n v="0"/>
    <n v="8.9999999999999996E-7"/>
    <n v="1.616E-4"/>
    <n v="1.4809999999999999E-4"/>
    <n v="0"/>
    <n v="0"/>
    <n v="0"/>
    <n v="8.1999999999999994E-6"/>
    <n v="8.1999999999999994E-6"/>
    <n v="1.299876"/>
    <n v="0.47450140000000002"/>
    <n v="0"/>
    <n v="9.9999999999999995E-8"/>
    <n v="23"/>
    <n v="8.1999999999999994E-6"/>
    <n v="8.1999999999999994E-6"/>
    <n v="0"/>
    <n v="9.9999999999999995E-8"/>
  </r>
  <r>
    <x v="150"/>
    <n v="7.9999999999999996E-7"/>
    <n v="3.1999999999999999E-6"/>
    <n v="0"/>
    <n v="8.9999999999999996E-7"/>
    <n v="1.593E-4"/>
    <n v="1.46E-4"/>
    <n v="0"/>
    <n v="0"/>
    <n v="0"/>
    <n v="8.1000000000000004E-6"/>
    <n v="8.1000000000000004E-6"/>
    <n v="1.299876"/>
    <n v="0.47450140000000002"/>
    <n v="0"/>
    <n v="9.9999999999999995E-8"/>
    <n v="23"/>
    <n v="8.1000000000000004E-6"/>
    <n v="8.1000000000000004E-6"/>
    <n v="0"/>
    <n v="9.9999999999999995E-8"/>
  </r>
  <r>
    <x v="150"/>
    <n v="7.9999999999999996E-7"/>
    <n v="3.1999999999999999E-6"/>
    <n v="0"/>
    <n v="8.9999999999999996E-7"/>
    <n v="1.571E-4"/>
    <n v="1.439E-4"/>
    <n v="0"/>
    <n v="0"/>
    <n v="0"/>
    <n v="7.9999999999999996E-6"/>
    <n v="7.9999999999999996E-6"/>
    <n v="1.299876"/>
    <n v="0.47450140000000002"/>
    <n v="0"/>
    <n v="9.9999999999999995E-8"/>
    <n v="23"/>
    <n v="7.9999999999999996E-6"/>
    <n v="7.9999999999999996E-6"/>
    <n v="0"/>
    <n v="9.9999999999999995E-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3:M16" firstHeaderRow="1" firstDataRow="2" firstDataCol="1"/>
  <pivotFields count="28">
    <pivotField axis="axisCol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0"/>
  </colFields>
  <colItems count="12"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2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subtotalTop="0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ubtotalTop="0" showAll="0" defaultSubtotal="0"/>
    <pivotField axis="axisRow" subtotalTop="0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dataField="1"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subtotalTop="0" showAll="0" defaultSubtotal="0"/>
    <pivotField dataField="1" subtotalTop="0" showAll="0" defaultSubtotal="0"/>
    <pivotField subtotalTop="0" showAll="0" defaultSubtotal="0"/>
    <pivotField subtotalTop="0" showAll="0" defaultSubtotal="0"/>
    <pivotField subtotalTop="0"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firms" fld="3" baseField="0" baseItem="0"/>
    <dataField name="Sum of emp" fld="5" baseField="2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3:B14" firstHeaderRow="1" firstDataRow="1" firstDataCol="1"/>
  <pivotFields count="17">
    <pivotField showAll="0" defaultSubtotal="0"/>
    <pivotField dataField="1"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numFmtId="2"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 defaultSubtotal="0">
      <items count="34">
        <item x="0"/>
        <item x="1"/>
        <item m="1" x="27"/>
        <item m="1" x="29"/>
        <item m="1" x="16"/>
        <item m="1" x="23"/>
        <item m="1" x="19"/>
        <item m="1" x="17"/>
        <item m="1" x="11"/>
        <item m="1" x="31"/>
        <item m="1" x="20"/>
        <item m="1" x="30"/>
        <item m="1" x="24"/>
        <item m="1" x="32"/>
        <item m="1" x="22"/>
        <item m="1" x="25"/>
        <item m="1" x="21"/>
        <item m="1" x="12"/>
        <item m="1" x="14"/>
        <item m="1" x="28"/>
        <item m="1" x="18"/>
        <item m="1" x="26"/>
        <item m="1" x="13"/>
        <item m="1" x="15"/>
        <item m="1" x="33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6"/>
  </rowFields>
  <rowItems count="11">
    <i>
      <x/>
    </i>
    <i>
      <x v="1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</rowItems>
  <colItems count="1">
    <i/>
  </colItems>
  <dataFields count="1">
    <dataField name="Sum of firm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5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U5:AH7" firstHeaderRow="1" firstDataRow="2" firstDataCol="1" rowPageCount="1" colPageCount="1"/>
  <pivotFields count="28">
    <pivotField axis="axisPage" multipleItemSelectionAllowed="1" showAl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axis="axisCol" showAll="0">
      <items count="13">
        <item x="0"/>
        <item x="2"/>
        <item x="3"/>
        <item x="4"/>
        <item x="5"/>
        <item x="6"/>
        <item x="7"/>
        <item x="8"/>
        <item x="9"/>
        <item x="10"/>
        <item x="11"/>
        <item x="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7281FE-4E7F-427F-B334-826CBFC4AC01}" name="PivotTable1" cacheId="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>
  <location ref="U15:AH17" firstHeaderRow="1" firstDataRow="2" firstDataCol="1" rowPageCount="1" colPageCount="1"/>
  <pivotFields count="28">
    <pivotField axis="axisPage" multipleItemSelectionAllowed="1" showAll="0">
      <items count="39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showAll="0"/>
    <pivotField axis="axisCol" showAll="0">
      <items count="13">
        <item x="0"/>
        <item x="2"/>
        <item x="3"/>
        <item x="4"/>
        <item x="5"/>
        <item x="6"/>
        <item x="7"/>
        <item x="8"/>
        <item x="9"/>
        <item x="10"/>
        <item x="11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Items count="1">
    <i/>
  </rowItems>
  <colFields count="1">
    <field x="2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hier="-1"/>
  </pageFields>
  <dataFields count="1">
    <dataField name="Sum of emp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3:D15" firstHeaderRow="0" firstDataRow="1" firstDataCol="1" rowPageCount="1" colPageCount="1"/>
  <pivotFields count="28">
    <pivotField axis="axisPage" multipleItemSelectionAllowed="1" showAll="0" defaultSubtotal="0">
      <items count="3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showAll="0" defaultSubtotal="0"/>
    <pivotField axis="axisRow" showAll="0" defaultSubtotal="0">
      <items count="12">
        <item x="0"/>
        <item x="2"/>
        <item x="3"/>
        <item x="4"/>
        <item x="5"/>
        <item x="6"/>
        <item x="7"/>
        <item x="8"/>
        <item x="9"/>
        <item x="10"/>
        <item x="11"/>
        <item x="1"/>
      </items>
    </pivotField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Sum of job_creation" fld="11" baseField="2" baseItem="0"/>
    <dataField name="Sum of job_destruction" fld="16" baseField="2" baseItem="0"/>
    <dataField name="Sum of emp" fld="5" baseField="2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6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L1:O11" firstHeaderRow="0" firstDataRow="1" firstDataCol="1"/>
  <pivotFields count="8">
    <pivotField axis="axisRow" showAll="0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showAll="0" defaultSubtotal="0"/>
    <pivotField numFmtId="2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job_creation_adj" fld="6" baseField="0" baseItem="0"/>
    <dataField name="Sum of job_destruction_adj" fld="7" baseField="0" baseItem="0"/>
    <dataField name="Sum of emp_adj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3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T1:AX151" firstHeaderRow="0" firstDataRow="1" firstDataCol="1"/>
  <pivotFields count="15">
    <pivotField axis="axisRow" showAll="0" sortType="ascending" defaultSubtotal="0">
      <items count="151">
        <item h="1" m="1" x="1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firms" fld="2" baseField="0" baseItem="0"/>
    <dataField name="Sum of emp" fld="3" baseField="0" baseItem="0"/>
    <dataField name="Sum of job_creat" fld="9" baseField="0" baseItem="0"/>
    <dataField name="Sum of job_destr" fld="1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Z1:AM151" firstHeaderRow="0" firstDataRow="1" firstDataCol="1"/>
  <pivotFields count="21">
    <pivotField axis="axisRow" showAll="0" sortType="ascending" defaultSubtotal="0">
      <items count="151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</items>
    </pivotField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ubtotalTop="0" showAll="0" defaultSubtotal="0"/>
    <pivotField subtotalTop="0" showAll="0" defaultSubtotal="0"/>
    <pivotField numFmtId="2" showAll="0" defaultSubtotal="0"/>
    <pivotField numFmtId="2" showAll="0" defaultSubtotal="0"/>
    <pivotField numFmtId="2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1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Sum of firms" fld="1" baseField="0" baseItem="9"/>
    <dataField name="Sum of emp" fld="2" baseField="0" baseItem="5"/>
    <dataField name="Sum of exit" fld="3" baseField="0" baseItem="2"/>
    <dataField name="Sum of eps" fld="4" baseField="0" baseItem="7"/>
    <dataField name="Sum of k" fld="5" baseField="0" baseItem="7"/>
    <dataField name="Sum of a" fld="6" baseField="0" baseItem="7"/>
    <dataField name="Sum of exit_bind" fld="7" baseField="0" baseItem="7"/>
    <dataField name="Sum of job_creat" fld="8" baseField="0" baseItem="0"/>
    <dataField name="Sum of job_destr" fld="9" baseField="0" baseItem="0"/>
    <dataField name="Sum of div" fld="10" baseField="0" baseItem="6"/>
    <dataField name="Sum of div_ope" fld="11" baseField="0" baseItem="6"/>
    <dataField name="Sum of debt2" fld="19" baseField="0" baseItem="0"/>
    <dataField name="Sum of binding2" fld="2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3:C15" firstHeaderRow="0" firstDataRow="1" firstDataCol="1" rowPageCount="1" colPageCount="1"/>
  <pivotFields count="28">
    <pivotField axis="axisPage" multipleItemSelectionAllowed="1" showAll="0" defaultSubtota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</pivotField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rms" fld="3" baseField="0" baseItem="0"/>
    <dataField name="Sum of firmdeath_firms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PivotTable7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16:T19" firstHeaderRow="1" firstDataRow="1" firstDataCol="1"/>
  <pivotFields count="4">
    <pivotField showAll="0" defaultSubtotal="0"/>
    <pivotField dataField="1" showAll="0" defaultSubtotal="0"/>
    <pivotField showAll="0" defaultSubtotal="0"/>
    <pivotField axis="axisRow" showAll="0" defaultSubtotal="0">
      <items count="4">
        <item m="1" x="3"/>
        <item x="0"/>
        <item x="1"/>
        <item x="2"/>
      </items>
    </pivotField>
  </pivotFields>
  <rowFields count="1">
    <field x="3"/>
  </rowFields>
  <rowItems count="3">
    <i>
      <x v="1"/>
    </i>
    <i>
      <x v="2"/>
    </i>
    <i>
      <x v="3"/>
    </i>
  </rowItems>
  <colItems count="1">
    <i/>
  </colItems>
  <dataFields count="1">
    <dataField name="Sum of exit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ivotTable6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8:T10" firstHeaderRow="1" firstDataRow="1" firstDataCol="1"/>
  <pivotFields count="4">
    <pivotField showAll="0" defaultSubtotal="0"/>
    <pivotField dataField="1" showAll="0" defaultSubtotal="0"/>
    <pivotField showAll="0" defaultSubtotal="0"/>
    <pivotField axis="axisRow" showAll="0" defaultSubtotal="0">
      <items count="3">
        <item m="1" x="2"/>
        <item x="0"/>
        <item x="1"/>
      </items>
    </pivotField>
  </pivotFields>
  <rowFields count="1">
    <field x="3"/>
  </rowFields>
  <rowItems count="2">
    <i>
      <x v="1"/>
    </i>
    <i>
      <x v="2"/>
    </i>
  </rowItems>
  <colItems count="1">
    <i/>
  </colItems>
  <dataFields count="1">
    <dataField name="Sum of entrant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4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1:T4" firstHeaderRow="1" firstDataRow="1" firstDataCol="1"/>
  <pivotFields count="4">
    <pivotField showAll="0" defaultSubtotal="0"/>
    <pivotField dataField="1" showAll="0" defaultSubtotal="0"/>
    <pivotField showAll="0" defaultSubtotal="0"/>
    <pivotField axis="axisRow" showAll="0" defaultSubtotal="0">
      <items count="4">
        <item m="1" x="3"/>
        <item x="0"/>
        <item x="1"/>
        <item x="2"/>
      </items>
    </pivotField>
  </pivotFields>
  <rowFields count="1">
    <field x="3"/>
  </rowFields>
  <rowItems count="3">
    <i>
      <x v="1"/>
    </i>
    <i>
      <x v="2"/>
    </i>
    <i>
      <x v="3"/>
    </i>
  </rowItems>
  <colItems count="1">
    <i/>
  </colItems>
  <dataFields count="1">
    <dataField name="Sum of firms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2" cacheId="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E3:F15" firstHeaderRow="1" firstDataRow="1" firstDataCol="1" rowPageCount="1" colPageCount="1"/>
  <pivotFields count="28">
    <pivotField showAll="0" defaultSubtotal="0"/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Page" multipleItemSelectionAllowed="1" showAll="0" defaultSubtotal="0">
      <items count="12">
        <item x="0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pageFields count="1">
    <pageField fld="2" hier="-1"/>
  </pageFields>
  <dataFields count="1">
    <dataField name="Sum of firm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4269"/>
  <sheetViews>
    <sheetView workbookViewId="0">
      <selection activeCell="A2" sqref="A2"/>
    </sheetView>
  </sheetViews>
  <sheetFormatPr defaultRowHeight="14.5" x14ac:dyDescent="0.35"/>
  <sheetData>
    <row r="1" spans="1:28" x14ac:dyDescent="0.35">
      <c r="A1" t="s">
        <v>15</v>
      </c>
      <c r="B1" t="s">
        <v>16</v>
      </c>
      <c r="C1" t="s">
        <v>17</v>
      </c>
      <c r="D1" t="s">
        <v>0</v>
      </c>
      <c r="E1" t="s">
        <v>18</v>
      </c>
      <c r="F1" t="s">
        <v>1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</row>
    <row r="2" spans="1:28" x14ac:dyDescent="0.35">
      <c r="A2">
        <v>1977</v>
      </c>
      <c r="B2" t="s">
        <v>41</v>
      </c>
      <c r="C2" t="s">
        <v>42</v>
      </c>
      <c r="D2">
        <v>481857</v>
      </c>
      <c r="E2">
        <v>486992</v>
      </c>
      <c r="F2">
        <v>1207011</v>
      </c>
      <c r="G2">
        <v>613826</v>
      </c>
      <c r="H2">
        <v>477176</v>
      </c>
      <c r="I2">
        <v>196</v>
      </c>
      <c r="J2">
        <v>0</v>
      </c>
      <c r="K2">
        <v>0</v>
      </c>
      <c r="L2">
        <v>1186371</v>
      </c>
      <c r="M2">
        <v>1186371</v>
      </c>
      <c r="N2">
        <v>0</v>
      </c>
      <c r="O2">
        <v>193.3</v>
      </c>
      <c r="P2">
        <v>193.3</v>
      </c>
      <c r="Q2">
        <v>0</v>
      </c>
      <c r="R2">
        <v>0</v>
      </c>
      <c r="S2">
        <v>0</v>
      </c>
      <c r="T2">
        <v>0</v>
      </c>
      <c r="U2">
        <v>0</v>
      </c>
      <c r="V2">
        <v>1186371</v>
      </c>
      <c r="W2">
        <v>193.3</v>
      </c>
      <c r="X2">
        <v>0</v>
      </c>
      <c r="AB2">
        <v>0</v>
      </c>
    </row>
    <row r="3" spans="1:28" x14ac:dyDescent="0.35">
      <c r="A3">
        <v>1977</v>
      </c>
      <c r="B3" t="s">
        <v>41</v>
      </c>
      <c r="C3" t="s">
        <v>43</v>
      </c>
      <c r="D3">
        <v>1542377</v>
      </c>
      <c r="E3">
        <v>1545026</v>
      </c>
      <c r="F3">
        <v>3284482</v>
      </c>
      <c r="G3">
        <v>3732243</v>
      </c>
      <c r="H3">
        <v>3044</v>
      </c>
      <c r="I3">
        <v>0.2</v>
      </c>
      <c r="J3">
        <v>391696</v>
      </c>
      <c r="K3">
        <v>22.4</v>
      </c>
      <c r="L3">
        <v>510157</v>
      </c>
      <c r="M3">
        <v>6497</v>
      </c>
      <c r="N3">
        <v>503660</v>
      </c>
      <c r="O3">
        <v>0.2</v>
      </c>
      <c r="P3">
        <v>13.7</v>
      </c>
      <c r="Q3">
        <v>1405678</v>
      </c>
      <c r="R3">
        <v>958091</v>
      </c>
      <c r="S3">
        <v>447587</v>
      </c>
      <c r="T3">
        <v>25.7</v>
      </c>
      <c r="U3">
        <v>37.700000000000003</v>
      </c>
      <c r="V3">
        <v>-895521</v>
      </c>
      <c r="W3">
        <v>-24</v>
      </c>
      <c r="X3">
        <v>27.4</v>
      </c>
      <c r="Y3">
        <v>296754</v>
      </c>
      <c r="Z3">
        <v>297198</v>
      </c>
      <c r="AA3">
        <v>750459</v>
      </c>
      <c r="AB3">
        <v>0</v>
      </c>
    </row>
    <row r="4" spans="1:28" x14ac:dyDescent="0.35">
      <c r="A4">
        <v>1977</v>
      </c>
      <c r="B4" t="s">
        <v>44</v>
      </c>
      <c r="C4" t="s">
        <v>42</v>
      </c>
      <c r="D4">
        <v>49756</v>
      </c>
      <c r="E4">
        <v>61614</v>
      </c>
      <c r="F4">
        <v>610286</v>
      </c>
      <c r="G4">
        <v>309335</v>
      </c>
      <c r="H4">
        <v>60845</v>
      </c>
      <c r="I4">
        <v>197.5</v>
      </c>
      <c r="J4">
        <v>0</v>
      </c>
      <c r="K4">
        <v>0</v>
      </c>
      <c r="L4">
        <v>601902</v>
      </c>
      <c r="M4">
        <v>601902</v>
      </c>
      <c r="N4">
        <v>0</v>
      </c>
      <c r="O4">
        <v>194.6</v>
      </c>
      <c r="P4">
        <v>194.6</v>
      </c>
      <c r="Q4">
        <v>0</v>
      </c>
      <c r="R4">
        <v>0</v>
      </c>
      <c r="S4">
        <v>0</v>
      </c>
      <c r="T4">
        <v>0</v>
      </c>
      <c r="U4">
        <v>0</v>
      </c>
      <c r="V4">
        <v>601902</v>
      </c>
      <c r="W4">
        <v>194.6</v>
      </c>
      <c r="X4">
        <v>0</v>
      </c>
      <c r="AB4">
        <v>0</v>
      </c>
    </row>
    <row r="5" spans="1:28" x14ac:dyDescent="0.35">
      <c r="A5">
        <v>1977</v>
      </c>
      <c r="B5" t="s">
        <v>44</v>
      </c>
      <c r="C5" t="s">
        <v>43</v>
      </c>
      <c r="D5">
        <v>636347</v>
      </c>
      <c r="E5">
        <v>647317</v>
      </c>
      <c r="F5">
        <v>4053056</v>
      </c>
      <c r="G5">
        <v>4240945</v>
      </c>
      <c r="H5">
        <v>6482</v>
      </c>
      <c r="I5">
        <v>1</v>
      </c>
      <c r="J5">
        <v>45318</v>
      </c>
      <c r="K5">
        <v>6.8</v>
      </c>
      <c r="L5">
        <v>648432</v>
      </c>
      <c r="M5">
        <v>25300</v>
      </c>
      <c r="N5">
        <v>623132</v>
      </c>
      <c r="O5">
        <v>0.6</v>
      </c>
      <c r="P5">
        <v>15.3</v>
      </c>
      <c r="Q5">
        <v>1024209</v>
      </c>
      <c r="R5">
        <v>510774</v>
      </c>
      <c r="S5">
        <v>513435</v>
      </c>
      <c r="T5">
        <v>12</v>
      </c>
      <c r="U5">
        <v>24.2</v>
      </c>
      <c r="V5">
        <v>-375777</v>
      </c>
      <c r="W5">
        <v>-8.9</v>
      </c>
      <c r="X5">
        <v>30.6</v>
      </c>
      <c r="Y5">
        <v>31761</v>
      </c>
      <c r="Z5">
        <v>32303</v>
      </c>
      <c r="AA5">
        <v>390633</v>
      </c>
      <c r="AB5">
        <v>0</v>
      </c>
    </row>
    <row r="6" spans="1:28" x14ac:dyDescent="0.35">
      <c r="A6">
        <v>1977</v>
      </c>
      <c r="B6" t="s">
        <v>45</v>
      </c>
      <c r="C6" t="s">
        <v>42</v>
      </c>
      <c r="D6">
        <v>20744</v>
      </c>
      <c r="E6">
        <v>33056</v>
      </c>
      <c r="F6">
        <v>538748</v>
      </c>
      <c r="G6">
        <v>272987</v>
      </c>
      <c r="H6">
        <v>32723</v>
      </c>
      <c r="I6">
        <v>198</v>
      </c>
      <c r="J6">
        <v>0</v>
      </c>
      <c r="K6">
        <v>0</v>
      </c>
      <c r="L6">
        <v>531522</v>
      </c>
      <c r="M6">
        <v>531522</v>
      </c>
      <c r="N6">
        <v>0</v>
      </c>
      <c r="O6">
        <v>194.7</v>
      </c>
      <c r="P6">
        <v>194.7</v>
      </c>
      <c r="Q6">
        <v>0</v>
      </c>
      <c r="R6">
        <v>0</v>
      </c>
      <c r="S6">
        <v>0</v>
      </c>
      <c r="T6">
        <v>0</v>
      </c>
      <c r="U6">
        <v>0</v>
      </c>
      <c r="V6">
        <v>531522</v>
      </c>
      <c r="W6">
        <v>194.7</v>
      </c>
      <c r="X6">
        <v>0</v>
      </c>
      <c r="AB6">
        <v>0</v>
      </c>
    </row>
    <row r="7" spans="1:28" x14ac:dyDescent="0.35">
      <c r="A7">
        <v>1977</v>
      </c>
      <c r="B7" t="s">
        <v>45</v>
      </c>
      <c r="C7" t="s">
        <v>43</v>
      </c>
      <c r="D7">
        <v>360426</v>
      </c>
      <c r="E7">
        <v>385849</v>
      </c>
      <c r="F7">
        <v>4803662</v>
      </c>
      <c r="G7">
        <v>4947643</v>
      </c>
      <c r="H7">
        <v>7855</v>
      </c>
      <c r="I7">
        <v>2</v>
      </c>
      <c r="J7">
        <v>23785</v>
      </c>
      <c r="K7">
        <v>6</v>
      </c>
      <c r="L7">
        <v>730344</v>
      </c>
      <c r="M7">
        <v>47924</v>
      </c>
      <c r="N7">
        <v>682420</v>
      </c>
      <c r="O7">
        <v>1</v>
      </c>
      <c r="P7">
        <v>14.8</v>
      </c>
      <c r="Q7">
        <v>1018306</v>
      </c>
      <c r="R7">
        <v>488526</v>
      </c>
      <c r="S7">
        <v>529780</v>
      </c>
      <c r="T7">
        <v>9.9</v>
      </c>
      <c r="U7">
        <v>20.6</v>
      </c>
      <c r="V7">
        <v>-287962</v>
      </c>
      <c r="W7">
        <v>-5.8</v>
      </c>
      <c r="X7">
        <v>29.6</v>
      </c>
      <c r="Y7">
        <v>13765</v>
      </c>
      <c r="Z7">
        <v>14205</v>
      </c>
      <c r="AA7">
        <v>359036</v>
      </c>
      <c r="AB7">
        <v>0</v>
      </c>
    </row>
    <row r="8" spans="1:28" x14ac:dyDescent="0.35">
      <c r="A8">
        <v>1977</v>
      </c>
      <c r="B8" t="s">
        <v>46</v>
      </c>
      <c r="C8" t="s">
        <v>42</v>
      </c>
      <c r="D8">
        <v>9442</v>
      </c>
      <c r="E8">
        <v>19858</v>
      </c>
      <c r="F8">
        <v>546493</v>
      </c>
      <c r="G8">
        <v>277098</v>
      </c>
      <c r="H8">
        <v>19675</v>
      </c>
      <c r="I8">
        <v>198.2</v>
      </c>
      <c r="J8">
        <v>0</v>
      </c>
      <c r="K8">
        <v>0</v>
      </c>
      <c r="L8">
        <v>538791</v>
      </c>
      <c r="M8">
        <v>538791</v>
      </c>
      <c r="N8">
        <v>0</v>
      </c>
      <c r="O8">
        <v>194.4</v>
      </c>
      <c r="P8">
        <v>194.4</v>
      </c>
      <c r="Q8">
        <v>0</v>
      </c>
      <c r="R8">
        <v>0</v>
      </c>
      <c r="S8">
        <v>0</v>
      </c>
      <c r="T8">
        <v>0</v>
      </c>
      <c r="U8">
        <v>0</v>
      </c>
      <c r="V8">
        <v>538791</v>
      </c>
      <c r="W8">
        <v>194.4</v>
      </c>
      <c r="X8">
        <v>0</v>
      </c>
      <c r="AB8">
        <v>0</v>
      </c>
    </row>
    <row r="9" spans="1:28" x14ac:dyDescent="0.35">
      <c r="A9">
        <v>1977</v>
      </c>
      <c r="B9" t="s">
        <v>46</v>
      </c>
      <c r="C9" t="s">
        <v>43</v>
      </c>
      <c r="D9">
        <v>211027</v>
      </c>
      <c r="E9">
        <v>262130</v>
      </c>
      <c r="F9">
        <v>6354300</v>
      </c>
      <c r="G9">
        <v>6471153</v>
      </c>
      <c r="H9">
        <v>9813</v>
      </c>
      <c r="I9">
        <v>3.7</v>
      </c>
      <c r="J9">
        <v>15544</v>
      </c>
      <c r="K9">
        <v>5.9</v>
      </c>
      <c r="L9">
        <v>972951</v>
      </c>
      <c r="M9">
        <v>99343</v>
      </c>
      <c r="N9">
        <v>873608</v>
      </c>
      <c r="O9">
        <v>1.5</v>
      </c>
      <c r="P9">
        <v>15</v>
      </c>
      <c r="Q9">
        <v>1206656</v>
      </c>
      <c r="R9">
        <v>542034</v>
      </c>
      <c r="S9">
        <v>664622</v>
      </c>
      <c r="T9">
        <v>8.4</v>
      </c>
      <c r="U9">
        <v>18.600000000000001</v>
      </c>
      <c r="V9">
        <v>-233705</v>
      </c>
      <c r="W9">
        <v>-3.6</v>
      </c>
      <c r="X9">
        <v>30</v>
      </c>
      <c r="Y9">
        <v>6547</v>
      </c>
      <c r="Z9">
        <v>6991</v>
      </c>
      <c r="AA9">
        <v>377642</v>
      </c>
      <c r="AB9">
        <v>0</v>
      </c>
    </row>
    <row r="10" spans="1:28" x14ac:dyDescent="0.35">
      <c r="A10">
        <v>1977</v>
      </c>
      <c r="B10" t="s">
        <v>47</v>
      </c>
      <c r="C10" t="s">
        <v>42</v>
      </c>
      <c r="D10">
        <v>2097</v>
      </c>
      <c r="E10">
        <v>6688</v>
      </c>
      <c r="F10">
        <v>281466</v>
      </c>
      <c r="G10">
        <v>142458</v>
      </c>
      <c r="H10">
        <v>6646</v>
      </c>
      <c r="I10">
        <v>198.7</v>
      </c>
      <c r="J10">
        <v>0</v>
      </c>
      <c r="K10">
        <v>0</v>
      </c>
      <c r="L10">
        <v>278016</v>
      </c>
      <c r="M10">
        <v>278016</v>
      </c>
      <c r="N10">
        <v>0</v>
      </c>
      <c r="O10">
        <v>195.2</v>
      </c>
      <c r="P10">
        <v>195.2</v>
      </c>
      <c r="Q10">
        <v>0</v>
      </c>
      <c r="R10">
        <v>0</v>
      </c>
      <c r="S10">
        <v>0</v>
      </c>
      <c r="T10">
        <v>0</v>
      </c>
      <c r="U10">
        <v>0</v>
      </c>
      <c r="V10">
        <v>278016</v>
      </c>
      <c r="W10">
        <v>195.2</v>
      </c>
      <c r="X10">
        <v>0</v>
      </c>
      <c r="AB10">
        <v>0</v>
      </c>
    </row>
    <row r="11" spans="1:28" x14ac:dyDescent="0.35">
      <c r="A11">
        <v>1977</v>
      </c>
      <c r="B11" t="s">
        <v>47</v>
      </c>
      <c r="C11" t="s">
        <v>43</v>
      </c>
      <c r="D11">
        <v>65082</v>
      </c>
      <c r="E11">
        <v>110686</v>
      </c>
      <c r="F11">
        <v>4469751</v>
      </c>
      <c r="G11">
        <v>4492636</v>
      </c>
      <c r="H11">
        <v>6727</v>
      </c>
      <c r="I11">
        <v>6.1</v>
      </c>
      <c r="J11">
        <v>6247</v>
      </c>
      <c r="K11">
        <v>5.7</v>
      </c>
      <c r="L11">
        <v>681175</v>
      </c>
      <c r="M11">
        <v>104600</v>
      </c>
      <c r="N11">
        <v>576575</v>
      </c>
      <c r="O11">
        <v>2.2999999999999998</v>
      </c>
      <c r="P11">
        <v>15.2</v>
      </c>
      <c r="Q11">
        <v>726944</v>
      </c>
      <c r="R11">
        <v>294128</v>
      </c>
      <c r="S11">
        <v>432816</v>
      </c>
      <c r="T11">
        <v>6.5</v>
      </c>
      <c r="U11">
        <v>16.2</v>
      </c>
      <c r="V11">
        <v>-45769</v>
      </c>
      <c r="W11">
        <v>-1</v>
      </c>
      <c r="X11">
        <v>30.4</v>
      </c>
      <c r="Y11">
        <v>1382</v>
      </c>
      <c r="Z11">
        <v>1582</v>
      </c>
      <c r="AA11">
        <v>185565</v>
      </c>
      <c r="AB11">
        <v>0</v>
      </c>
    </row>
    <row r="12" spans="1:28" x14ac:dyDescent="0.35">
      <c r="A12">
        <v>1977</v>
      </c>
      <c r="B12" t="s">
        <v>48</v>
      </c>
      <c r="C12" t="s">
        <v>42</v>
      </c>
      <c r="D12">
        <v>798</v>
      </c>
      <c r="E12">
        <v>3944</v>
      </c>
      <c r="F12">
        <v>233992</v>
      </c>
      <c r="G12">
        <v>118793</v>
      </c>
      <c r="H12">
        <v>3932</v>
      </c>
      <c r="I12">
        <v>199.4</v>
      </c>
      <c r="J12">
        <v>0</v>
      </c>
      <c r="K12">
        <v>0</v>
      </c>
      <c r="L12">
        <v>230399</v>
      </c>
      <c r="M12">
        <v>230399</v>
      </c>
      <c r="N12">
        <v>0</v>
      </c>
      <c r="O12">
        <v>193.9</v>
      </c>
      <c r="P12">
        <v>193.9</v>
      </c>
      <c r="Q12">
        <v>0</v>
      </c>
      <c r="R12">
        <v>0</v>
      </c>
      <c r="S12">
        <v>0</v>
      </c>
      <c r="T12">
        <v>0</v>
      </c>
      <c r="U12">
        <v>0</v>
      </c>
      <c r="V12">
        <v>230399</v>
      </c>
      <c r="W12">
        <v>193.9</v>
      </c>
      <c r="X12">
        <v>0</v>
      </c>
      <c r="AB12">
        <v>0</v>
      </c>
    </row>
    <row r="13" spans="1:28" x14ac:dyDescent="0.35">
      <c r="A13">
        <v>1977</v>
      </c>
      <c r="B13" t="s">
        <v>48</v>
      </c>
      <c r="C13" t="s">
        <v>43</v>
      </c>
      <c r="D13">
        <v>32571</v>
      </c>
      <c r="E13">
        <v>95947</v>
      </c>
      <c r="F13">
        <v>4917823</v>
      </c>
      <c r="G13">
        <v>4910828</v>
      </c>
      <c r="H13">
        <v>8606</v>
      </c>
      <c r="I13">
        <v>9.1</v>
      </c>
      <c r="J13">
        <v>5780</v>
      </c>
      <c r="K13">
        <v>6.1</v>
      </c>
      <c r="L13">
        <v>776927</v>
      </c>
      <c r="M13">
        <v>172618</v>
      </c>
      <c r="N13">
        <v>604309</v>
      </c>
      <c r="O13">
        <v>3.5</v>
      </c>
      <c r="P13">
        <v>15.8</v>
      </c>
      <c r="Q13">
        <v>762936</v>
      </c>
      <c r="R13">
        <v>293578</v>
      </c>
      <c r="S13">
        <v>469358</v>
      </c>
      <c r="T13">
        <v>6</v>
      </c>
      <c r="U13">
        <v>15.5</v>
      </c>
      <c r="V13">
        <v>13991</v>
      </c>
      <c r="W13">
        <v>0.3</v>
      </c>
      <c r="X13">
        <v>31</v>
      </c>
      <c r="Y13">
        <v>536</v>
      </c>
      <c r="Z13">
        <v>670</v>
      </c>
      <c r="AA13">
        <v>157902</v>
      </c>
      <c r="AB13">
        <v>0</v>
      </c>
    </row>
    <row r="14" spans="1:28" x14ac:dyDescent="0.35">
      <c r="A14">
        <v>1977</v>
      </c>
      <c r="B14" t="s">
        <v>49</v>
      </c>
      <c r="C14" t="s">
        <v>42</v>
      </c>
      <c r="D14">
        <v>139</v>
      </c>
      <c r="E14">
        <v>1372</v>
      </c>
      <c r="F14">
        <v>94031</v>
      </c>
      <c r="G14">
        <v>47386</v>
      </c>
      <c r="H14">
        <v>1371</v>
      </c>
      <c r="I14">
        <v>199.9</v>
      </c>
      <c r="J14">
        <v>0</v>
      </c>
      <c r="K14">
        <v>0</v>
      </c>
      <c r="L14">
        <v>93290</v>
      </c>
      <c r="M14">
        <v>93290</v>
      </c>
      <c r="N14">
        <v>0</v>
      </c>
      <c r="O14">
        <v>196.9</v>
      </c>
      <c r="P14">
        <v>196.9</v>
      </c>
      <c r="Q14">
        <v>0</v>
      </c>
      <c r="R14">
        <v>0</v>
      </c>
      <c r="S14">
        <v>0</v>
      </c>
      <c r="T14">
        <v>0</v>
      </c>
      <c r="U14">
        <v>0</v>
      </c>
      <c r="V14">
        <v>93290</v>
      </c>
      <c r="W14">
        <v>196.9</v>
      </c>
      <c r="X14">
        <v>0</v>
      </c>
      <c r="AB14">
        <v>0</v>
      </c>
    </row>
    <row r="15" spans="1:28" x14ac:dyDescent="0.35">
      <c r="A15">
        <v>1977</v>
      </c>
      <c r="B15" t="s">
        <v>49</v>
      </c>
      <c r="C15" t="s">
        <v>43</v>
      </c>
      <c r="D15">
        <v>9213</v>
      </c>
      <c r="E15">
        <v>55967</v>
      </c>
      <c r="F15">
        <v>3124572</v>
      </c>
      <c r="G15">
        <v>3042928</v>
      </c>
      <c r="H15">
        <v>5866</v>
      </c>
      <c r="I15">
        <v>10.7</v>
      </c>
      <c r="J15">
        <v>3389</v>
      </c>
      <c r="K15">
        <v>6.2</v>
      </c>
      <c r="L15">
        <v>512829</v>
      </c>
      <c r="M15">
        <v>142767</v>
      </c>
      <c r="N15">
        <v>370062</v>
      </c>
      <c r="O15">
        <v>4.7</v>
      </c>
      <c r="P15">
        <v>16.899999999999999</v>
      </c>
      <c r="Q15">
        <v>349541</v>
      </c>
      <c r="R15">
        <v>78226</v>
      </c>
      <c r="S15">
        <v>271315</v>
      </c>
      <c r="T15">
        <v>2.6</v>
      </c>
      <c r="U15">
        <v>11.5</v>
      </c>
      <c r="V15">
        <v>163288</v>
      </c>
      <c r="W15">
        <v>5.4</v>
      </c>
      <c r="X15">
        <v>23</v>
      </c>
      <c r="Y15">
        <v>1</v>
      </c>
      <c r="Z15">
        <v>3</v>
      </c>
      <c r="AB15">
        <v>1</v>
      </c>
    </row>
    <row r="16" spans="1:28" x14ac:dyDescent="0.35">
      <c r="A16">
        <v>1977</v>
      </c>
      <c r="B16" t="s">
        <v>50</v>
      </c>
      <c r="C16" t="s">
        <v>42</v>
      </c>
      <c r="D16">
        <v>58</v>
      </c>
      <c r="E16">
        <v>528</v>
      </c>
      <c r="F16">
        <v>77035</v>
      </c>
      <c r="G16">
        <v>38996</v>
      </c>
      <c r="H16">
        <v>524</v>
      </c>
      <c r="I16">
        <v>198.5</v>
      </c>
      <c r="J16">
        <v>0</v>
      </c>
      <c r="K16">
        <v>0</v>
      </c>
      <c r="L16">
        <v>76079</v>
      </c>
      <c r="M16">
        <v>76079</v>
      </c>
      <c r="N16">
        <v>0</v>
      </c>
      <c r="O16">
        <v>195.1</v>
      </c>
      <c r="P16">
        <v>195.1</v>
      </c>
      <c r="Q16">
        <v>0</v>
      </c>
      <c r="R16">
        <v>0</v>
      </c>
      <c r="S16">
        <v>0</v>
      </c>
      <c r="T16">
        <v>0</v>
      </c>
      <c r="U16">
        <v>0</v>
      </c>
      <c r="V16">
        <v>76079</v>
      </c>
      <c r="W16">
        <v>195.1</v>
      </c>
      <c r="X16">
        <v>0</v>
      </c>
      <c r="AB16">
        <v>0</v>
      </c>
    </row>
    <row r="17" spans="1:28" x14ac:dyDescent="0.35">
      <c r="A17">
        <v>1977</v>
      </c>
      <c r="B17" t="s">
        <v>50</v>
      </c>
      <c r="C17" t="s">
        <v>43</v>
      </c>
      <c r="D17">
        <v>4639</v>
      </c>
      <c r="E17">
        <v>49502</v>
      </c>
      <c r="F17">
        <v>3108489</v>
      </c>
      <c r="G17">
        <v>3035247</v>
      </c>
      <c r="H17">
        <v>4559</v>
      </c>
      <c r="I17">
        <v>9.3000000000000007</v>
      </c>
      <c r="J17">
        <v>3807</v>
      </c>
      <c r="K17">
        <v>7.8</v>
      </c>
      <c r="L17">
        <v>484919</v>
      </c>
      <c r="M17">
        <v>116507</v>
      </c>
      <c r="N17">
        <v>368412</v>
      </c>
      <c r="O17">
        <v>3.8</v>
      </c>
      <c r="P17">
        <v>16</v>
      </c>
      <c r="Q17">
        <v>338435</v>
      </c>
      <c r="R17">
        <v>85425</v>
      </c>
      <c r="S17">
        <v>253010</v>
      </c>
      <c r="T17">
        <v>2.8</v>
      </c>
      <c r="U17">
        <v>11.2</v>
      </c>
      <c r="V17">
        <v>146484</v>
      </c>
      <c r="W17">
        <v>4.8</v>
      </c>
      <c r="X17">
        <v>22.4</v>
      </c>
      <c r="Y17">
        <v>2</v>
      </c>
      <c r="Z17">
        <v>15</v>
      </c>
      <c r="AB17">
        <v>1</v>
      </c>
    </row>
    <row r="18" spans="1:28" x14ac:dyDescent="0.35">
      <c r="A18">
        <v>1977</v>
      </c>
      <c r="B18" t="s">
        <v>51</v>
      </c>
      <c r="C18" t="s">
        <v>42</v>
      </c>
      <c r="D18">
        <v>17</v>
      </c>
      <c r="E18">
        <v>392</v>
      </c>
      <c r="F18">
        <v>47538</v>
      </c>
      <c r="G18">
        <v>25086</v>
      </c>
      <c r="H18">
        <v>391</v>
      </c>
      <c r="I18">
        <v>199.5</v>
      </c>
      <c r="J18">
        <v>0</v>
      </c>
      <c r="K18">
        <v>0</v>
      </c>
      <c r="L18">
        <v>44905</v>
      </c>
      <c r="M18">
        <v>44905</v>
      </c>
      <c r="N18">
        <v>0</v>
      </c>
      <c r="O18">
        <v>179</v>
      </c>
      <c r="P18">
        <v>179</v>
      </c>
      <c r="Q18">
        <v>0</v>
      </c>
      <c r="R18">
        <v>0</v>
      </c>
      <c r="S18">
        <v>0</v>
      </c>
      <c r="T18">
        <v>0</v>
      </c>
      <c r="U18">
        <v>0</v>
      </c>
      <c r="V18">
        <v>44905</v>
      </c>
      <c r="W18">
        <v>179</v>
      </c>
      <c r="X18">
        <v>0</v>
      </c>
      <c r="AB18">
        <v>0</v>
      </c>
    </row>
    <row r="19" spans="1:28" x14ac:dyDescent="0.35">
      <c r="A19">
        <v>1977</v>
      </c>
      <c r="B19" t="s">
        <v>51</v>
      </c>
      <c r="C19" t="s">
        <v>43</v>
      </c>
      <c r="D19">
        <v>2863</v>
      </c>
      <c r="E19">
        <v>66567</v>
      </c>
      <c r="F19">
        <v>4139553</v>
      </c>
      <c r="G19">
        <v>4028455</v>
      </c>
      <c r="H19">
        <v>7693</v>
      </c>
      <c r="I19">
        <v>11.8</v>
      </c>
      <c r="J19">
        <v>4699</v>
      </c>
      <c r="K19">
        <v>7.2</v>
      </c>
      <c r="L19">
        <v>657031</v>
      </c>
      <c r="M19">
        <v>192713</v>
      </c>
      <c r="N19">
        <v>464318</v>
      </c>
      <c r="O19">
        <v>4.8</v>
      </c>
      <c r="P19">
        <v>16.3</v>
      </c>
      <c r="Q19">
        <v>434836</v>
      </c>
      <c r="R19">
        <v>102842</v>
      </c>
      <c r="S19">
        <v>331994</v>
      </c>
      <c r="T19">
        <v>2.6</v>
      </c>
      <c r="U19">
        <v>10.8</v>
      </c>
      <c r="V19">
        <v>222195</v>
      </c>
      <c r="W19">
        <v>5.5</v>
      </c>
      <c r="X19">
        <v>21.6</v>
      </c>
      <c r="AB19">
        <v>0</v>
      </c>
    </row>
    <row r="20" spans="1:28" x14ac:dyDescent="0.35">
      <c r="A20">
        <v>1977</v>
      </c>
      <c r="B20" t="s">
        <v>52</v>
      </c>
      <c r="C20" t="s">
        <v>42</v>
      </c>
      <c r="D20">
        <v>1</v>
      </c>
      <c r="E20">
        <v>82</v>
      </c>
      <c r="H20">
        <v>82</v>
      </c>
      <c r="I20">
        <v>200</v>
      </c>
      <c r="J20">
        <v>0</v>
      </c>
      <c r="K20">
        <v>0</v>
      </c>
      <c r="AB20">
        <v>1</v>
      </c>
    </row>
    <row r="21" spans="1:28" x14ac:dyDescent="0.35">
      <c r="A21">
        <v>1977</v>
      </c>
      <c r="B21" t="s">
        <v>52</v>
      </c>
      <c r="C21" t="s">
        <v>43</v>
      </c>
      <c r="D21">
        <v>1148</v>
      </c>
      <c r="E21">
        <v>57911</v>
      </c>
      <c r="H21">
        <v>5914</v>
      </c>
      <c r="I21">
        <v>10.4</v>
      </c>
      <c r="J21">
        <v>3722</v>
      </c>
      <c r="K21">
        <v>6.6</v>
      </c>
      <c r="AB21">
        <v>1</v>
      </c>
    </row>
    <row r="22" spans="1:28" x14ac:dyDescent="0.35">
      <c r="A22">
        <v>1977</v>
      </c>
      <c r="B22" t="s">
        <v>53</v>
      </c>
      <c r="C22" t="s">
        <v>42</v>
      </c>
      <c r="D22">
        <v>4</v>
      </c>
      <c r="E22">
        <v>191</v>
      </c>
      <c r="F22">
        <v>51108</v>
      </c>
      <c r="G22">
        <v>25554</v>
      </c>
      <c r="H22">
        <v>191</v>
      </c>
      <c r="I22">
        <v>200</v>
      </c>
      <c r="J22">
        <v>0</v>
      </c>
      <c r="K22">
        <v>0</v>
      </c>
      <c r="L22">
        <v>51108</v>
      </c>
      <c r="M22">
        <v>51108</v>
      </c>
      <c r="N22">
        <v>0</v>
      </c>
      <c r="O22">
        <v>200</v>
      </c>
      <c r="P22">
        <v>200</v>
      </c>
      <c r="Q22">
        <v>0</v>
      </c>
      <c r="R22">
        <v>0</v>
      </c>
      <c r="S22">
        <v>0</v>
      </c>
      <c r="T22">
        <v>0</v>
      </c>
      <c r="U22">
        <v>0</v>
      </c>
      <c r="V22">
        <v>51108</v>
      </c>
      <c r="W22">
        <v>200</v>
      </c>
      <c r="X22">
        <v>0</v>
      </c>
      <c r="AB22">
        <v>0</v>
      </c>
    </row>
    <row r="23" spans="1:28" x14ac:dyDescent="0.35">
      <c r="A23">
        <v>1977</v>
      </c>
      <c r="B23" t="s">
        <v>53</v>
      </c>
      <c r="C23" t="s">
        <v>43</v>
      </c>
      <c r="D23">
        <v>681</v>
      </c>
      <c r="E23">
        <v>48383</v>
      </c>
      <c r="F23">
        <v>3735784</v>
      </c>
      <c r="G23">
        <v>3542755</v>
      </c>
      <c r="H23">
        <v>4810</v>
      </c>
      <c r="I23">
        <v>10.1</v>
      </c>
      <c r="J23">
        <v>3473</v>
      </c>
      <c r="K23">
        <v>7.3</v>
      </c>
      <c r="L23">
        <v>806575</v>
      </c>
      <c r="M23">
        <v>214056</v>
      </c>
      <c r="N23">
        <v>592519</v>
      </c>
      <c r="O23">
        <v>6</v>
      </c>
      <c r="P23">
        <v>22.8</v>
      </c>
      <c r="Q23">
        <v>420516</v>
      </c>
      <c r="R23">
        <v>80967</v>
      </c>
      <c r="S23">
        <v>339549</v>
      </c>
      <c r="T23">
        <v>2.2999999999999998</v>
      </c>
      <c r="U23">
        <v>11.9</v>
      </c>
      <c r="V23">
        <v>386059</v>
      </c>
      <c r="W23">
        <v>10.9</v>
      </c>
      <c r="X23">
        <v>23.8</v>
      </c>
      <c r="AB23">
        <v>0</v>
      </c>
    </row>
    <row r="24" spans="1:28" x14ac:dyDescent="0.35">
      <c r="A24">
        <v>1977</v>
      </c>
      <c r="B24" t="s">
        <v>54</v>
      </c>
      <c r="C24" t="s">
        <v>42</v>
      </c>
      <c r="D24">
        <v>3</v>
      </c>
      <c r="E24">
        <v>5</v>
      </c>
      <c r="H24">
        <v>5</v>
      </c>
      <c r="I24">
        <v>200</v>
      </c>
      <c r="J24">
        <v>0</v>
      </c>
      <c r="K24">
        <v>0</v>
      </c>
      <c r="AB24">
        <v>1</v>
      </c>
    </row>
    <row r="25" spans="1:28" x14ac:dyDescent="0.35">
      <c r="A25">
        <v>1977</v>
      </c>
      <c r="B25" t="s">
        <v>54</v>
      </c>
      <c r="C25" t="s">
        <v>43</v>
      </c>
      <c r="D25">
        <v>724</v>
      </c>
      <c r="E25">
        <v>213785</v>
      </c>
      <c r="H25">
        <v>22819</v>
      </c>
      <c r="I25">
        <v>10.8</v>
      </c>
      <c r="J25">
        <v>18550</v>
      </c>
      <c r="K25">
        <v>8.8000000000000007</v>
      </c>
      <c r="AB25">
        <v>1</v>
      </c>
    </row>
    <row r="26" spans="1:28" x14ac:dyDescent="0.35">
      <c r="A26">
        <v>1978</v>
      </c>
      <c r="B26" t="s">
        <v>41</v>
      </c>
      <c r="C26" t="s">
        <v>42</v>
      </c>
      <c r="D26">
        <v>435221</v>
      </c>
      <c r="E26">
        <v>435803</v>
      </c>
      <c r="F26">
        <v>1119914</v>
      </c>
      <c r="G26">
        <v>563977</v>
      </c>
      <c r="H26">
        <v>431416</v>
      </c>
      <c r="I26">
        <v>198</v>
      </c>
      <c r="J26">
        <v>0</v>
      </c>
      <c r="K26">
        <v>0</v>
      </c>
      <c r="L26">
        <v>1111875</v>
      </c>
      <c r="M26">
        <v>1111875</v>
      </c>
      <c r="N26">
        <v>0</v>
      </c>
      <c r="O26">
        <v>197.1</v>
      </c>
      <c r="P26">
        <v>197.1</v>
      </c>
      <c r="Q26">
        <v>0</v>
      </c>
      <c r="R26">
        <v>0</v>
      </c>
      <c r="S26">
        <v>0</v>
      </c>
      <c r="T26">
        <v>0</v>
      </c>
      <c r="U26">
        <v>0</v>
      </c>
      <c r="V26">
        <v>1111875</v>
      </c>
      <c r="W26">
        <v>197.1</v>
      </c>
      <c r="X26">
        <v>0</v>
      </c>
      <c r="AB26">
        <v>0</v>
      </c>
    </row>
    <row r="27" spans="1:28" x14ac:dyDescent="0.35">
      <c r="A27">
        <v>1978</v>
      </c>
      <c r="B27" t="s">
        <v>41</v>
      </c>
      <c r="C27" t="s">
        <v>55</v>
      </c>
      <c r="D27">
        <v>260369</v>
      </c>
      <c r="E27">
        <v>261229</v>
      </c>
      <c r="F27">
        <v>567936</v>
      </c>
      <c r="G27">
        <v>664906</v>
      </c>
      <c r="H27">
        <v>251</v>
      </c>
      <c r="I27">
        <v>0.1</v>
      </c>
      <c r="J27">
        <v>132076</v>
      </c>
      <c r="K27">
        <v>40</v>
      </c>
      <c r="L27">
        <v>159060</v>
      </c>
      <c r="M27">
        <v>470</v>
      </c>
      <c r="N27">
        <v>158590</v>
      </c>
      <c r="O27">
        <v>0.1</v>
      </c>
      <c r="P27">
        <v>23.9</v>
      </c>
      <c r="Q27">
        <v>352999</v>
      </c>
      <c r="R27">
        <v>289655</v>
      </c>
      <c r="S27">
        <v>63344</v>
      </c>
      <c r="T27">
        <v>43.6</v>
      </c>
      <c r="U27">
        <v>53.1</v>
      </c>
      <c r="V27">
        <v>-193939</v>
      </c>
      <c r="W27">
        <v>-29.2</v>
      </c>
      <c r="X27">
        <v>47.8</v>
      </c>
      <c r="Y27">
        <v>96895</v>
      </c>
      <c r="Z27">
        <v>96922</v>
      </c>
      <c r="AA27">
        <v>216528</v>
      </c>
      <c r="AB27">
        <v>0</v>
      </c>
    </row>
    <row r="28" spans="1:28" x14ac:dyDescent="0.35">
      <c r="A28">
        <v>1978</v>
      </c>
      <c r="B28" t="s">
        <v>41</v>
      </c>
      <c r="C28" t="s">
        <v>43</v>
      </c>
      <c r="D28">
        <v>1302466</v>
      </c>
      <c r="E28">
        <v>1304769</v>
      </c>
      <c r="F28">
        <v>2919691</v>
      </c>
      <c r="G28">
        <v>3165902</v>
      </c>
      <c r="H28">
        <v>47837</v>
      </c>
      <c r="I28">
        <v>3.3</v>
      </c>
      <c r="J28">
        <v>293955</v>
      </c>
      <c r="K28">
        <v>20.5</v>
      </c>
      <c r="L28">
        <v>585035</v>
      </c>
      <c r="M28">
        <v>114574</v>
      </c>
      <c r="N28">
        <v>470461</v>
      </c>
      <c r="O28">
        <v>3.6</v>
      </c>
      <c r="P28">
        <v>18.5</v>
      </c>
      <c r="Q28">
        <v>1077456</v>
      </c>
      <c r="R28">
        <v>768596</v>
      </c>
      <c r="S28">
        <v>308860</v>
      </c>
      <c r="T28">
        <v>24.3</v>
      </c>
      <c r="U28">
        <v>34</v>
      </c>
      <c r="V28">
        <v>-492421</v>
      </c>
      <c r="W28">
        <v>-15.5</v>
      </c>
      <c r="X28">
        <v>37</v>
      </c>
      <c r="Y28">
        <v>217571</v>
      </c>
      <c r="Z28">
        <v>217792</v>
      </c>
      <c r="AA28">
        <v>570162</v>
      </c>
      <c r="AB28">
        <v>0</v>
      </c>
    </row>
    <row r="29" spans="1:28" x14ac:dyDescent="0.35">
      <c r="A29">
        <v>1978</v>
      </c>
      <c r="B29" t="s">
        <v>44</v>
      </c>
      <c r="C29" t="s">
        <v>42</v>
      </c>
      <c r="D29">
        <v>45322</v>
      </c>
      <c r="E29">
        <v>46007</v>
      </c>
      <c r="F29">
        <v>548736</v>
      </c>
      <c r="G29">
        <v>275378</v>
      </c>
      <c r="H29">
        <v>45835</v>
      </c>
      <c r="I29">
        <v>199.3</v>
      </c>
      <c r="J29">
        <v>0</v>
      </c>
      <c r="K29">
        <v>0</v>
      </c>
      <c r="L29">
        <v>546716</v>
      </c>
      <c r="M29">
        <v>546716</v>
      </c>
      <c r="N29">
        <v>0</v>
      </c>
      <c r="O29">
        <v>198.5</v>
      </c>
      <c r="P29">
        <v>198.5</v>
      </c>
      <c r="Q29">
        <v>0</v>
      </c>
      <c r="R29">
        <v>0</v>
      </c>
      <c r="S29">
        <v>0</v>
      </c>
      <c r="T29">
        <v>0</v>
      </c>
      <c r="U29">
        <v>0</v>
      </c>
      <c r="V29">
        <v>546716</v>
      </c>
      <c r="W29">
        <v>198.5</v>
      </c>
      <c r="X29">
        <v>0</v>
      </c>
      <c r="AB29">
        <v>0</v>
      </c>
    </row>
    <row r="30" spans="1:28" x14ac:dyDescent="0.35">
      <c r="A30">
        <v>1978</v>
      </c>
      <c r="B30" t="s">
        <v>44</v>
      </c>
      <c r="C30" t="s">
        <v>55</v>
      </c>
      <c r="D30">
        <v>81279</v>
      </c>
      <c r="E30">
        <v>86022</v>
      </c>
      <c r="F30">
        <v>563846</v>
      </c>
      <c r="G30">
        <v>558634</v>
      </c>
      <c r="H30">
        <v>727</v>
      </c>
      <c r="I30">
        <v>0.8</v>
      </c>
      <c r="J30">
        <v>9551</v>
      </c>
      <c r="K30">
        <v>10.5</v>
      </c>
      <c r="L30">
        <v>177239</v>
      </c>
      <c r="M30">
        <v>2120</v>
      </c>
      <c r="N30">
        <v>175119</v>
      </c>
      <c r="O30">
        <v>0.4</v>
      </c>
      <c r="P30">
        <v>31.7</v>
      </c>
      <c r="Q30">
        <v>166815</v>
      </c>
      <c r="R30">
        <v>106309</v>
      </c>
      <c r="S30">
        <v>60506</v>
      </c>
      <c r="T30">
        <v>19</v>
      </c>
      <c r="U30">
        <v>29.9</v>
      </c>
      <c r="V30">
        <v>10424</v>
      </c>
      <c r="W30">
        <v>1.8</v>
      </c>
      <c r="X30">
        <v>59.8</v>
      </c>
      <c r="Y30">
        <v>6448</v>
      </c>
      <c r="Z30">
        <v>6507</v>
      </c>
      <c r="AA30">
        <v>77938</v>
      </c>
      <c r="AB30">
        <v>0</v>
      </c>
    </row>
    <row r="31" spans="1:28" x14ac:dyDescent="0.35">
      <c r="A31">
        <v>1978</v>
      </c>
      <c r="B31" t="s">
        <v>44</v>
      </c>
      <c r="C31" t="s">
        <v>43</v>
      </c>
      <c r="D31">
        <v>583376</v>
      </c>
      <c r="E31">
        <v>594268</v>
      </c>
      <c r="F31">
        <v>3839699</v>
      </c>
      <c r="G31">
        <v>3874854</v>
      </c>
      <c r="H31">
        <v>5282</v>
      </c>
      <c r="I31">
        <v>0.9</v>
      </c>
      <c r="J31">
        <v>34027</v>
      </c>
      <c r="K31">
        <v>5.6</v>
      </c>
      <c r="L31">
        <v>708160</v>
      </c>
      <c r="M31">
        <v>54214</v>
      </c>
      <c r="N31">
        <v>653946</v>
      </c>
      <c r="O31">
        <v>1.4</v>
      </c>
      <c r="P31">
        <v>18.3</v>
      </c>
      <c r="Q31">
        <v>778469</v>
      </c>
      <c r="R31">
        <v>390984</v>
      </c>
      <c r="S31">
        <v>387485</v>
      </c>
      <c r="T31">
        <v>10.1</v>
      </c>
      <c r="U31">
        <v>20.100000000000001</v>
      </c>
      <c r="V31">
        <v>-70309</v>
      </c>
      <c r="W31">
        <v>-1.8</v>
      </c>
      <c r="X31">
        <v>36.6</v>
      </c>
      <c r="Y31">
        <v>22903</v>
      </c>
      <c r="Z31">
        <v>23278</v>
      </c>
      <c r="AA31">
        <v>279122</v>
      </c>
      <c r="AB31">
        <v>0</v>
      </c>
    </row>
    <row r="32" spans="1:28" x14ac:dyDescent="0.35">
      <c r="A32">
        <v>1978</v>
      </c>
      <c r="B32" t="s">
        <v>45</v>
      </c>
      <c r="C32" t="s">
        <v>42</v>
      </c>
      <c r="D32">
        <v>15810</v>
      </c>
      <c r="E32">
        <v>16576</v>
      </c>
      <c r="F32">
        <v>404899</v>
      </c>
      <c r="G32">
        <v>203024</v>
      </c>
      <c r="H32">
        <v>16531</v>
      </c>
      <c r="I32">
        <v>199.5</v>
      </c>
      <c r="J32">
        <v>0</v>
      </c>
      <c r="K32">
        <v>0</v>
      </c>
      <c r="L32">
        <v>403750</v>
      </c>
      <c r="M32">
        <v>403750</v>
      </c>
      <c r="N32">
        <v>0</v>
      </c>
      <c r="O32">
        <v>198.9</v>
      </c>
      <c r="P32">
        <v>198.9</v>
      </c>
      <c r="Q32">
        <v>0</v>
      </c>
      <c r="R32">
        <v>0</v>
      </c>
      <c r="S32">
        <v>0</v>
      </c>
      <c r="T32">
        <v>0</v>
      </c>
      <c r="U32">
        <v>0</v>
      </c>
      <c r="V32">
        <v>403750</v>
      </c>
      <c r="W32">
        <v>198.9</v>
      </c>
      <c r="X32">
        <v>0</v>
      </c>
      <c r="AB32">
        <v>0</v>
      </c>
    </row>
    <row r="33" spans="1:28" x14ac:dyDescent="0.35">
      <c r="A33">
        <v>1978</v>
      </c>
      <c r="B33" t="s">
        <v>45</v>
      </c>
      <c r="C33" t="s">
        <v>55</v>
      </c>
      <c r="D33">
        <v>41337</v>
      </c>
      <c r="E33">
        <v>52967</v>
      </c>
      <c r="F33">
        <v>601883</v>
      </c>
      <c r="G33">
        <v>584355</v>
      </c>
      <c r="H33">
        <v>1244</v>
      </c>
      <c r="I33">
        <v>2.2999999999999998</v>
      </c>
      <c r="J33">
        <v>4307</v>
      </c>
      <c r="K33">
        <v>7.9</v>
      </c>
      <c r="L33">
        <v>178021</v>
      </c>
      <c r="M33">
        <v>5081</v>
      </c>
      <c r="N33">
        <v>172940</v>
      </c>
      <c r="O33">
        <v>0.9</v>
      </c>
      <c r="P33">
        <v>30.5</v>
      </c>
      <c r="Q33">
        <v>142965</v>
      </c>
      <c r="R33">
        <v>85880</v>
      </c>
      <c r="S33">
        <v>57085</v>
      </c>
      <c r="T33">
        <v>14.7</v>
      </c>
      <c r="U33">
        <v>24.5</v>
      </c>
      <c r="V33">
        <v>35056</v>
      </c>
      <c r="W33">
        <v>6</v>
      </c>
      <c r="X33">
        <v>49</v>
      </c>
      <c r="Y33">
        <v>2270</v>
      </c>
      <c r="Z33">
        <v>2367</v>
      </c>
      <c r="AA33">
        <v>58283</v>
      </c>
      <c r="AB33">
        <v>0</v>
      </c>
    </row>
    <row r="34" spans="1:28" x14ac:dyDescent="0.35">
      <c r="A34">
        <v>1978</v>
      </c>
      <c r="B34" t="s">
        <v>45</v>
      </c>
      <c r="C34" t="s">
        <v>43</v>
      </c>
      <c r="D34">
        <v>342540</v>
      </c>
      <c r="E34">
        <v>368427</v>
      </c>
      <c r="F34">
        <v>4714056</v>
      </c>
      <c r="G34">
        <v>4673944</v>
      </c>
      <c r="H34">
        <v>2912</v>
      </c>
      <c r="I34">
        <v>0.8</v>
      </c>
      <c r="J34">
        <v>14859</v>
      </c>
      <c r="K34">
        <v>4</v>
      </c>
      <c r="L34">
        <v>803573</v>
      </c>
      <c r="M34">
        <v>40475</v>
      </c>
      <c r="N34">
        <v>763098</v>
      </c>
      <c r="O34">
        <v>0.9</v>
      </c>
      <c r="P34">
        <v>17.2</v>
      </c>
      <c r="Q34">
        <v>723349</v>
      </c>
      <c r="R34">
        <v>320080</v>
      </c>
      <c r="S34">
        <v>403269</v>
      </c>
      <c r="T34">
        <v>6.8</v>
      </c>
      <c r="U34">
        <v>15.5</v>
      </c>
      <c r="V34">
        <v>80224</v>
      </c>
      <c r="W34">
        <v>1.7</v>
      </c>
      <c r="X34">
        <v>31</v>
      </c>
      <c r="Y34">
        <v>8438</v>
      </c>
      <c r="Z34">
        <v>8703</v>
      </c>
      <c r="AA34">
        <v>217513</v>
      </c>
      <c r="AB34">
        <v>0</v>
      </c>
    </row>
    <row r="35" spans="1:28" x14ac:dyDescent="0.35">
      <c r="A35">
        <v>1978</v>
      </c>
      <c r="B35" t="s">
        <v>46</v>
      </c>
      <c r="C35" t="s">
        <v>42</v>
      </c>
      <c r="D35">
        <v>6300</v>
      </c>
      <c r="E35">
        <v>7187</v>
      </c>
      <c r="F35">
        <v>360153</v>
      </c>
      <c r="G35">
        <v>180519</v>
      </c>
      <c r="H35">
        <v>7171</v>
      </c>
      <c r="I35">
        <v>199.6</v>
      </c>
      <c r="J35">
        <v>0</v>
      </c>
      <c r="K35">
        <v>0</v>
      </c>
      <c r="L35">
        <v>359268</v>
      </c>
      <c r="M35">
        <v>359268</v>
      </c>
      <c r="N35">
        <v>0</v>
      </c>
      <c r="O35">
        <v>199</v>
      </c>
      <c r="P35">
        <v>199</v>
      </c>
      <c r="Q35">
        <v>0</v>
      </c>
      <c r="R35">
        <v>0</v>
      </c>
      <c r="S35">
        <v>0</v>
      </c>
      <c r="T35">
        <v>0</v>
      </c>
      <c r="U35">
        <v>0</v>
      </c>
      <c r="V35">
        <v>359268</v>
      </c>
      <c r="W35">
        <v>199</v>
      </c>
      <c r="X35">
        <v>0</v>
      </c>
      <c r="AB35">
        <v>0</v>
      </c>
    </row>
    <row r="36" spans="1:28" x14ac:dyDescent="0.35">
      <c r="A36">
        <v>1978</v>
      </c>
      <c r="B36" t="s">
        <v>46</v>
      </c>
      <c r="C36" t="s">
        <v>55</v>
      </c>
      <c r="D36">
        <v>21623</v>
      </c>
      <c r="E36">
        <v>36917</v>
      </c>
      <c r="F36">
        <v>701454</v>
      </c>
      <c r="G36">
        <v>672621</v>
      </c>
      <c r="H36">
        <v>1457</v>
      </c>
      <c r="I36">
        <v>3.9</v>
      </c>
      <c r="J36">
        <v>2243</v>
      </c>
      <c r="K36">
        <v>6</v>
      </c>
      <c r="L36">
        <v>199899</v>
      </c>
      <c r="M36">
        <v>9421</v>
      </c>
      <c r="N36">
        <v>190478</v>
      </c>
      <c r="O36">
        <v>1.4</v>
      </c>
      <c r="P36">
        <v>29.7</v>
      </c>
      <c r="Q36">
        <v>142232</v>
      </c>
      <c r="R36">
        <v>80736</v>
      </c>
      <c r="S36">
        <v>61496</v>
      </c>
      <c r="T36">
        <v>12</v>
      </c>
      <c r="U36">
        <v>21.1</v>
      </c>
      <c r="V36">
        <v>57667</v>
      </c>
      <c r="W36">
        <v>8.6</v>
      </c>
      <c r="X36">
        <v>42.2</v>
      </c>
      <c r="Y36">
        <v>867</v>
      </c>
      <c r="Z36">
        <v>967</v>
      </c>
      <c r="AA36">
        <v>49314</v>
      </c>
      <c r="AB36">
        <v>0</v>
      </c>
    </row>
    <row r="37" spans="1:28" x14ac:dyDescent="0.35">
      <c r="A37">
        <v>1978</v>
      </c>
      <c r="B37" t="s">
        <v>46</v>
      </c>
      <c r="C37" t="s">
        <v>43</v>
      </c>
      <c r="D37">
        <v>207796</v>
      </c>
      <c r="E37">
        <v>259068</v>
      </c>
      <c r="F37">
        <v>6471145</v>
      </c>
      <c r="G37">
        <v>6342034</v>
      </c>
      <c r="H37">
        <v>3006</v>
      </c>
      <c r="I37">
        <v>1.1000000000000001</v>
      </c>
      <c r="J37">
        <v>9470</v>
      </c>
      <c r="K37">
        <v>3.6</v>
      </c>
      <c r="L37">
        <v>1081098</v>
      </c>
      <c r="M37">
        <v>51118</v>
      </c>
      <c r="N37">
        <v>1029980</v>
      </c>
      <c r="O37">
        <v>0.8</v>
      </c>
      <c r="P37">
        <v>17</v>
      </c>
      <c r="Q37">
        <v>822875</v>
      </c>
      <c r="R37">
        <v>340237</v>
      </c>
      <c r="S37">
        <v>482638</v>
      </c>
      <c r="T37">
        <v>5.4</v>
      </c>
      <c r="U37">
        <v>13</v>
      </c>
      <c r="V37">
        <v>258223</v>
      </c>
      <c r="W37">
        <v>4</v>
      </c>
      <c r="X37">
        <v>26</v>
      </c>
      <c r="Y37">
        <v>3601</v>
      </c>
      <c r="Z37">
        <v>3968</v>
      </c>
      <c r="AA37">
        <v>206627</v>
      </c>
      <c r="AB37">
        <v>0</v>
      </c>
    </row>
    <row r="38" spans="1:28" x14ac:dyDescent="0.35">
      <c r="A38">
        <v>1978</v>
      </c>
      <c r="B38" t="s">
        <v>47</v>
      </c>
      <c r="C38" t="s">
        <v>42</v>
      </c>
      <c r="D38">
        <v>943</v>
      </c>
      <c r="E38">
        <v>1427</v>
      </c>
      <c r="F38">
        <v>126395</v>
      </c>
      <c r="G38">
        <v>63327</v>
      </c>
      <c r="H38">
        <v>1425</v>
      </c>
      <c r="I38">
        <v>199.7</v>
      </c>
      <c r="J38">
        <v>0</v>
      </c>
      <c r="K38">
        <v>0</v>
      </c>
      <c r="L38">
        <v>126136</v>
      </c>
      <c r="M38">
        <v>126136</v>
      </c>
      <c r="N38">
        <v>0</v>
      </c>
      <c r="O38">
        <v>199.2</v>
      </c>
      <c r="P38">
        <v>199.2</v>
      </c>
      <c r="Q38">
        <v>0</v>
      </c>
      <c r="R38">
        <v>0</v>
      </c>
      <c r="S38">
        <v>0</v>
      </c>
      <c r="T38">
        <v>0</v>
      </c>
      <c r="U38">
        <v>0</v>
      </c>
      <c r="V38">
        <v>126136</v>
      </c>
      <c r="W38">
        <v>199.2</v>
      </c>
      <c r="X38">
        <v>0</v>
      </c>
      <c r="AB38">
        <v>0</v>
      </c>
    </row>
    <row r="39" spans="1:28" x14ac:dyDescent="0.35">
      <c r="A39">
        <v>1978</v>
      </c>
      <c r="B39" t="s">
        <v>47</v>
      </c>
      <c r="C39" t="s">
        <v>55</v>
      </c>
      <c r="D39">
        <v>5691</v>
      </c>
      <c r="E39">
        <v>13840</v>
      </c>
      <c r="F39">
        <v>421927</v>
      </c>
      <c r="G39">
        <v>403095</v>
      </c>
      <c r="H39">
        <v>1328</v>
      </c>
      <c r="I39">
        <v>9.6999999999999993</v>
      </c>
      <c r="J39">
        <v>1081</v>
      </c>
      <c r="K39">
        <v>7.9</v>
      </c>
      <c r="L39">
        <v>127469</v>
      </c>
      <c r="M39">
        <v>16722</v>
      </c>
      <c r="N39">
        <v>110747</v>
      </c>
      <c r="O39">
        <v>4.0999999999999996</v>
      </c>
      <c r="P39">
        <v>31.6</v>
      </c>
      <c r="Q39">
        <v>89805</v>
      </c>
      <c r="R39">
        <v>47556</v>
      </c>
      <c r="S39">
        <v>42249</v>
      </c>
      <c r="T39">
        <v>11.8</v>
      </c>
      <c r="U39">
        <v>22.3</v>
      </c>
      <c r="V39">
        <v>37664</v>
      </c>
      <c r="W39">
        <v>9.3000000000000007</v>
      </c>
      <c r="X39">
        <v>44.6</v>
      </c>
      <c r="Y39">
        <v>165</v>
      </c>
      <c r="Z39">
        <v>208</v>
      </c>
      <c r="AA39">
        <v>21644</v>
      </c>
      <c r="AB39">
        <v>0</v>
      </c>
    </row>
    <row r="40" spans="1:28" x14ac:dyDescent="0.35">
      <c r="A40">
        <v>1978</v>
      </c>
      <c r="B40" t="s">
        <v>47</v>
      </c>
      <c r="C40" t="s">
        <v>43</v>
      </c>
      <c r="D40">
        <v>65544</v>
      </c>
      <c r="E40">
        <v>113166</v>
      </c>
      <c r="F40">
        <v>4662975</v>
      </c>
      <c r="G40">
        <v>4535461</v>
      </c>
      <c r="H40">
        <v>5127</v>
      </c>
      <c r="I40">
        <v>4.5</v>
      </c>
      <c r="J40">
        <v>5922</v>
      </c>
      <c r="K40">
        <v>5.2</v>
      </c>
      <c r="L40">
        <v>801790</v>
      </c>
      <c r="M40">
        <v>85151</v>
      </c>
      <c r="N40">
        <v>716639</v>
      </c>
      <c r="O40">
        <v>1.9</v>
      </c>
      <c r="P40">
        <v>17.7</v>
      </c>
      <c r="Q40">
        <v>546762</v>
      </c>
      <c r="R40">
        <v>217913</v>
      </c>
      <c r="S40">
        <v>328849</v>
      </c>
      <c r="T40">
        <v>4.8</v>
      </c>
      <c r="U40">
        <v>12.1</v>
      </c>
      <c r="V40">
        <v>255028</v>
      </c>
      <c r="W40">
        <v>5.6</v>
      </c>
      <c r="X40">
        <v>24.2</v>
      </c>
      <c r="Y40">
        <v>783</v>
      </c>
      <c r="Z40">
        <v>995</v>
      </c>
      <c r="AA40">
        <v>105399</v>
      </c>
      <c r="AB40">
        <v>0</v>
      </c>
    </row>
    <row r="41" spans="1:28" x14ac:dyDescent="0.35">
      <c r="A41">
        <v>1978</v>
      </c>
      <c r="B41" t="s">
        <v>48</v>
      </c>
      <c r="C41" t="s">
        <v>42</v>
      </c>
      <c r="D41">
        <v>312</v>
      </c>
      <c r="E41">
        <v>912</v>
      </c>
      <c r="F41">
        <v>91079</v>
      </c>
      <c r="G41">
        <v>45707</v>
      </c>
      <c r="H41">
        <v>911</v>
      </c>
      <c r="I41">
        <v>199.8</v>
      </c>
      <c r="J41">
        <v>0</v>
      </c>
      <c r="K41">
        <v>0</v>
      </c>
      <c r="L41">
        <v>90744</v>
      </c>
      <c r="M41">
        <v>90744</v>
      </c>
      <c r="N41">
        <v>0</v>
      </c>
      <c r="O41">
        <v>198.5</v>
      </c>
      <c r="P41">
        <v>198.5</v>
      </c>
      <c r="Q41">
        <v>0</v>
      </c>
      <c r="R41">
        <v>0</v>
      </c>
      <c r="S41">
        <v>0</v>
      </c>
      <c r="T41">
        <v>0</v>
      </c>
      <c r="U41">
        <v>0</v>
      </c>
      <c r="V41">
        <v>90744</v>
      </c>
      <c r="W41">
        <v>198.5</v>
      </c>
      <c r="X41">
        <v>0</v>
      </c>
      <c r="AB41">
        <v>0</v>
      </c>
    </row>
    <row r="42" spans="1:28" x14ac:dyDescent="0.35">
      <c r="A42">
        <v>1978</v>
      </c>
      <c r="B42" t="s">
        <v>48</v>
      </c>
      <c r="C42" t="s">
        <v>55</v>
      </c>
      <c r="D42">
        <v>2264</v>
      </c>
      <c r="E42">
        <v>8190</v>
      </c>
      <c r="F42">
        <v>364768</v>
      </c>
      <c r="G42">
        <v>349661</v>
      </c>
      <c r="H42">
        <v>1205</v>
      </c>
      <c r="I42">
        <v>15.1</v>
      </c>
      <c r="J42">
        <v>790</v>
      </c>
      <c r="K42">
        <v>9.9</v>
      </c>
      <c r="L42">
        <v>113668</v>
      </c>
      <c r="M42">
        <v>25148</v>
      </c>
      <c r="N42">
        <v>88520</v>
      </c>
      <c r="O42">
        <v>7.2</v>
      </c>
      <c r="P42">
        <v>32.5</v>
      </c>
      <c r="Q42">
        <v>83454</v>
      </c>
      <c r="R42">
        <v>47238</v>
      </c>
      <c r="S42">
        <v>36216</v>
      </c>
      <c r="T42">
        <v>13.5</v>
      </c>
      <c r="U42">
        <v>23.9</v>
      </c>
      <c r="V42">
        <v>30214</v>
      </c>
      <c r="W42">
        <v>8.6</v>
      </c>
      <c r="X42">
        <v>47.8</v>
      </c>
      <c r="Y42">
        <v>83</v>
      </c>
      <c r="Z42">
        <v>126</v>
      </c>
      <c r="AB42">
        <v>1</v>
      </c>
    </row>
    <row r="43" spans="1:28" x14ac:dyDescent="0.35">
      <c r="A43">
        <v>1978</v>
      </c>
      <c r="B43" t="s">
        <v>48</v>
      </c>
      <c r="C43" t="s">
        <v>43</v>
      </c>
      <c r="D43">
        <v>33677</v>
      </c>
      <c r="E43">
        <v>100013</v>
      </c>
      <c r="F43">
        <v>5224735</v>
      </c>
      <c r="G43">
        <v>5078526</v>
      </c>
      <c r="H43">
        <v>7792</v>
      </c>
      <c r="I43">
        <v>7.9</v>
      </c>
      <c r="J43">
        <v>6248</v>
      </c>
      <c r="K43">
        <v>6.3</v>
      </c>
      <c r="L43">
        <v>924393</v>
      </c>
      <c r="M43">
        <v>143451</v>
      </c>
      <c r="N43">
        <v>780942</v>
      </c>
      <c r="O43">
        <v>2.8</v>
      </c>
      <c r="P43">
        <v>18.2</v>
      </c>
      <c r="Q43">
        <v>631975</v>
      </c>
      <c r="R43">
        <v>237783</v>
      </c>
      <c r="S43">
        <v>394192</v>
      </c>
      <c r="T43">
        <v>4.7</v>
      </c>
      <c r="U43">
        <v>12.4</v>
      </c>
      <c r="V43">
        <v>292418</v>
      </c>
      <c r="W43">
        <v>5.8</v>
      </c>
      <c r="X43">
        <v>24.8</v>
      </c>
      <c r="Y43">
        <v>307</v>
      </c>
      <c r="Z43">
        <v>426</v>
      </c>
      <c r="AB43">
        <v>1</v>
      </c>
    </row>
    <row r="44" spans="1:28" x14ac:dyDescent="0.35">
      <c r="A44">
        <v>1978</v>
      </c>
      <c r="B44" t="s">
        <v>49</v>
      </c>
      <c r="C44" t="s">
        <v>42</v>
      </c>
      <c r="D44">
        <v>48</v>
      </c>
      <c r="E44">
        <v>223</v>
      </c>
      <c r="F44">
        <v>32964</v>
      </c>
      <c r="G44">
        <v>16482</v>
      </c>
      <c r="H44">
        <v>223</v>
      </c>
      <c r="I44">
        <v>200</v>
      </c>
      <c r="J44">
        <v>0</v>
      </c>
      <c r="K44">
        <v>0</v>
      </c>
      <c r="L44">
        <v>32964</v>
      </c>
      <c r="M44">
        <v>32964</v>
      </c>
      <c r="N44">
        <v>0</v>
      </c>
      <c r="O44">
        <v>200</v>
      </c>
      <c r="P44">
        <v>200</v>
      </c>
      <c r="Q44">
        <v>0</v>
      </c>
      <c r="R44">
        <v>0</v>
      </c>
      <c r="S44">
        <v>0</v>
      </c>
      <c r="T44">
        <v>0</v>
      </c>
      <c r="U44">
        <v>0</v>
      </c>
      <c r="V44">
        <v>32964</v>
      </c>
      <c r="W44">
        <v>200</v>
      </c>
      <c r="X44">
        <v>0</v>
      </c>
      <c r="AB44">
        <v>0</v>
      </c>
    </row>
    <row r="45" spans="1:28" x14ac:dyDescent="0.35">
      <c r="A45">
        <v>1978</v>
      </c>
      <c r="B45" t="s">
        <v>49</v>
      </c>
      <c r="C45" t="s">
        <v>55</v>
      </c>
      <c r="D45">
        <v>465</v>
      </c>
      <c r="E45">
        <v>2976</v>
      </c>
      <c r="F45">
        <v>166779</v>
      </c>
      <c r="G45">
        <v>154775</v>
      </c>
      <c r="H45">
        <v>410</v>
      </c>
      <c r="I45">
        <v>14.2</v>
      </c>
      <c r="J45">
        <v>235</v>
      </c>
      <c r="K45">
        <v>8.1</v>
      </c>
      <c r="L45">
        <v>50833</v>
      </c>
      <c r="M45">
        <v>12460</v>
      </c>
      <c r="N45">
        <v>38373</v>
      </c>
      <c r="O45">
        <v>8.1</v>
      </c>
      <c r="P45">
        <v>32.799999999999997</v>
      </c>
      <c r="Q45">
        <v>26824</v>
      </c>
      <c r="R45">
        <v>8869</v>
      </c>
      <c r="S45">
        <v>17955</v>
      </c>
      <c r="T45">
        <v>5.7</v>
      </c>
      <c r="U45">
        <v>17.3</v>
      </c>
      <c r="V45">
        <v>24009</v>
      </c>
      <c r="W45">
        <v>15.5</v>
      </c>
      <c r="X45">
        <v>34.6</v>
      </c>
      <c r="AB45">
        <v>0</v>
      </c>
    </row>
    <row r="46" spans="1:28" x14ac:dyDescent="0.35">
      <c r="A46">
        <v>1978</v>
      </c>
      <c r="B46" t="s">
        <v>49</v>
      </c>
      <c r="C46" t="s">
        <v>43</v>
      </c>
      <c r="D46">
        <v>9448</v>
      </c>
      <c r="E46">
        <v>57864</v>
      </c>
      <c r="F46">
        <v>3320969</v>
      </c>
      <c r="G46">
        <v>3224262</v>
      </c>
      <c r="H46">
        <v>5428</v>
      </c>
      <c r="I46">
        <v>9.5</v>
      </c>
      <c r="J46">
        <v>4141</v>
      </c>
      <c r="K46">
        <v>7.2</v>
      </c>
      <c r="L46">
        <v>617353</v>
      </c>
      <c r="M46">
        <v>127539</v>
      </c>
      <c r="N46">
        <v>489814</v>
      </c>
      <c r="O46">
        <v>4</v>
      </c>
      <c r="P46">
        <v>19.100000000000001</v>
      </c>
      <c r="Q46">
        <v>423939</v>
      </c>
      <c r="R46">
        <v>158088</v>
      </c>
      <c r="S46">
        <v>265851</v>
      </c>
      <c r="T46">
        <v>4.9000000000000004</v>
      </c>
      <c r="U46">
        <v>13.1</v>
      </c>
      <c r="V46">
        <v>193414</v>
      </c>
      <c r="W46">
        <v>6</v>
      </c>
      <c r="X46">
        <v>26.2</v>
      </c>
      <c r="Y46">
        <v>59</v>
      </c>
      <c r="Z46">
        <v>110</v>
      </c>
      <c r="AA46">
        <v>41698</v>
      </c>
      <c r="AB46">
        <v>0</v>
      </c>
    </row>
    <row r="47" spans="1:28" x14ac:dyDescent="0.35">
      <c r="A47">
        <v>1978</v>
      </c>
      <c r="B47" t="s">
        <v>50</v>
      </c>
      <c r="C47" t="s">
        <v>42</v>
      </c>
      <c r="D47">
        <v>18</v>
      </c>
      <c r="E47">
        <v>262</v>
      </c>
      <c r="F47">
        <v>24850</v>
      </c>
      <c r="G47">
        <v>12425</v>
      </c>
      <c r="H47">
        <v>262</v>
      </c>
      <c r="I47">
        <v>200</v>
      </c>
      <c r="J47">
        <v>0</v>
      </c>
      <c r="K47">
        <v>0</v>
      </c>
      <c r="L47">
        <v>24850</v>
      </c>
      <c r="M47">
        <v>24850</v>
      </c>
      <c r="N47">
        <v>0</v>
      </c>
      <c r="O47">
        <v>200</v>
      </c>
      <c r="P47">
        <v>200</v>
      </c>
      <c r="Q47">
        <v>0</v>
      </c>
      <c r="R47">
        <v>0</v>
      </c>
      <c r="S47">
        <v>0</v>
      </c>
      <c r="T47">
        <v>0</v>
      </c>
      <c r="U47">
        <v>0</v>
      </c>
      <c r="V47">
        <v>24850</v>
      </c>
      <c r="W47">
        <v>200</v>
      </c>
      <c r="X47">
        <v>0</v>
      </c>
      <c r="AB47">
        <v>0</v>
      </c>
    </row>
    <row r="48" spans="1:28" x14ac:dyDescent="0.35">
      <c r="A48">
        <v>1978</v>
      </c>
      <c r="B48" t="s">
        <v>50</v>
      </c>
      <c r="C48" t="s">
        <v>55</v>
      </c>
      <c r="D48">
        <v>164</v>
      </c>
      <c r="E48">
        <v>1411</v>
      </c>
      <c r="F48">
        <v>117678</v>
      </c>
      <c r="G48">
        <v>108333</v>
      </c>
      <c r="H48">
        <v>344</v>
      </c>
      <c r="I48">
        <v>26.4</v>
      </c>
      <c r="J48">
        <v>129</v>
      </c>
      <c r="K48">
        <v>9.9</v>
      </c>
      <c r="L48">
        <v>40877</v>
      </c>
      <c r="M48">
        <v>9177</v>
      </c>
      <c r="N48">
        <v>31700</v>
      </c>
      <c r="O48">
        <v>8.5</v>
      </c>
      <c r="P48">
        <v>37.700000000000003</v>
      </c>
      <c r="Q48">
        <v>22187</v>
      </c>
      <c r="R48">
        <v>6834</v>
      </c>
      <c r="S48">
        <v>15353</v>
      </c>
      <c r="T48">
        <v>6.3</v>
      </c>
      <c r="U48">
        <v>20.5</v>
      </c>
      <c r="V48">
        <v>18690</v>
      </c>
      <c r="W48">
        <v>17.2</v>
      </c>
      <c r="X48">
        <v>41</v>
      </c>
      <c r="Y48">
        <v>1</v>
      </c>
      <c r="Z48">
        <v>7</v>
      </c>
      <c r="AB48">
        <v>1</v>
      </c>
    </row>
    <row r="49" spans="1:28" x14ac:dyDescent="0.35">
      <c r="A49">
        <v>1978</v>
      </c>
      <c r="B49" t="s">
        <v>50</v>
      </c>
      <c r="C49" t="s">
        <v>43</v>
      </c>
      <c r="D49">
        <v>4697</v>
      </c>
      <c r="E49">
        <v>52679</v>
      </c>
      <c r="F49">
        <v>3285370</v>
      </c>
      <c r="G49">
        <v>3197342</v>
      </c>
      <c r="H49">
        <v>4753</v>
      </c>
      <c r="I49">
        <v>9.1</v>
      </c>
      <c r="J49">
        <v>3326</v>
      </c>
      <c r="K49">
        <v>6.4</v>
      </c>
      <c r="L49">
        <v>584594</v>
      </c>
      <c r="M49">
        <v>119330</v>
      </c>
      <c r="N49">
        <v>465264</v>
      </c>
      <c r="O49">
        <v>3.7</v>
      </c>
      <c r="P49">
        <v>18.3</v>
      </c>
      <c r="Q49">
        <v>408538</v>
      </c>
      <c r="R49">
        <v>159456</v>
      </c>
      <c r="S49">
        <v>249082</v>
      </c>
      <c r="T49">
        <v>5</v>
      </c>
      <c r="U49">
        <v>12.8</v>
      </c>
      <c r="V49">
        <v>176056</v>
      </c>
      <c r="W49">
        <v>5.5</v>
      </c>
      <c r="X49">
        <v>25.6</v>
      </c>
      <c r="Y49">
        <v>34</v>
      </c>
      <c r="Z49">
        <v>60</v>
      </c>
      <c r="AB49">
        <v>1</v>
      </c>
    </row>
    <row r="50" spans="1:28" x14ac:dyDescent="0.35">
      <c r="A50">
        <v>1978</v>
      </c>
      <c r="B50" t="s">
        <v>51</v>
      </c>
      <c r="C50" t="s">
        <v>42</v>
      </c>
      <c r="D50">
        <v>3</v>
      </c>
      <c r="E50">
        <v>31</v>
      </c>
      <c r="F50">
        <v>8394</v>
      </c>
      <c r="G50">
        <v>4197</v>
      </c>
      <c r="H50">
        <v>31</v>
      </c>
      <c r="I50">
        <v>200</v>
      </c>
      <c r="J50">
        <v>0</v>
      </c>
      <c r="K50">
        <v>0</v>
      </c>
      <c r="L50">
        <v>8394</v>
      </c>
      <c r="M50">
        <v>8394</v>
      </c>
      <c r="N50">
        <v>0</v>
      </c>
      <c r="O50">
        <v>200</v>
      </c>
      <c r="P50">
        <v>200</v>
      </c>
      <c r="Q50">
        <v>0</v>
      </c>
      <c r="R50">
        <v>0</v>
      </c>
      <c r="S50">
        <v>0</v>
      </c>
      <c r="T50">
        <v>0</v>
      </c>
      <c r="U50">
        <v>0</v>
      </c>
      <c r="V50">
        <v>8394</v>
      </c>
      <c r="W50">
        <v>200</v>
      </c>
      <c r="X50">
        <v>0</v>
      </c>
      <c r="AB50">
        <v>0</v>
      </c>
    </row>
    <row r="51" spans="1:28" x14ac:dyDescent="0.35">
      <c r="A51">
        <v>1978</v>
      </c>
      <c r="B51" t="s">
        <v>51</v>
      </c>
      <c r="C51" t="s">
        <v>55</v>
      </c>
      <c r="D51">
        <v>75</v>
      </c>
      <c r="E51">
        <v>828</v>
      </c>
      <c r="F51">
        <v>113477</v>
      </c>
      <c r="G51">
        <v>100550</v>
      </c>
      <c r="H51">
        <v>67</v>
      </c>
      <c r="I51">
        <v>8.1999999999999993</v>
      </c>
      <c r="J51">
        <v>40</v>
      </c>
      <c r="K51">
        <v>4.9000000000000004</v>
      </c>
      <c r="L51">
        <v>41173</v>
      </c>
      <c r="M51">
        <v>3958</v>
      </c>
      <c r="N51">
        <v>37215</v>
      </c>
      <c r="O51">
        <v>3.9</v>
      </c>
      <c r="P51">
        <v>40.9</v>
      </c>
      <c r="Q51">
        <v>15318</v>
      </c>
      <c r="R51">
        <v>1730</v>
      </c>
      <c r="S51">
        <v>13588</v>
      </c>
      <c r="T51">
        <v>1.7</v>
      </c>
      <c r="U51">
        <v>15.2</v>
      </c>
      <c r="V51">
        <v>25855</v>
      </c>
      <c r="W51">
        <v>25.7</v>
      </c>
      <c r="X51">
        <v>30.4</v>
      </c>
      <c r="AB51">
        <v>0</v>
      </c>
    </row>
    <row r="52" spans="1:28" x14ac:dyDescent="0.35">
      <c r="A52">
        <v>1978</v>
      </c>
      <c r="B52" t="s">
        <v>51</v>
      </c>
      <c r="C52" t="s">
        <v>43</v>
      </c>
      <c r="D52">
        <v>2901</v>
      </c>
      <c r="E52">
        <v>66654</v>
      </c>
      <c r="F52">
        <v>4296294</v>
      </c>
      <c r="G52">
        <v>4190800</v>
      </c>
      <c r="H52">
        <v>5917</v>
      </c>
      <c r="I52">
        <v>9</v>
      </c>
      <c r="J52">
        <v>4847</v>
      </c>
      <c r="K52">
        <v>7.3</v>
      </c>
      <c r="L52">
        <v>734825</v>
      </c>
      <c r="M52">
        <v>164937</v>
      </c>
      <c r="N52">
        <v>569888</v>
      </c>
      <c r="O52">
        <v>3.9</v>
      </c>
      <c r="P52">
        <v>17.5</v>
      </c>
      <c r="Q52">
        <v>523837</v>
      </c>
      <c r="R52">
        <v>193150</v>
      </c>
      <c r="S52">
        <v>330687</v>
      </c>
      <c r="T52">
        <v>4.5999999999999996</v>
      </c>
      <c r="U52">
        <v>12.5</v>
      </c>
      <c r="V52">
        <v>210988</v>
      </c>
      <c r="W52">
        <v>5</v>
      </c>
      <c r="X52">
        <v>25</v>
      </c>
      <c r="Y52">
        <v>12</v>
      </c>
      <c r="Z52">
        <v>15</v>
      </c>
      <c r="AA52">
        <v>39279</v>
      </c>
      <c r="AB52">
        <v>0</v>
      </c>
    </row>
    <row r="53" spans="1:28" x14ac:dyDescent="0.35">
      <c r="A53">
        <v>1978</v>
      </c>
      <c r="B53" t="s">
        <v>52</v>
      </c>
      <c r="C53" t="s">
        <v>55</v>
      </c>
      <c r="D53">
        <v>17</v>
      </c>
      <c r="E53">
        <v>354</v>
      </c>
      <c r="F53">
        <v>50165</v>
      </c>
      <c r="G53">
        <v>45447</v>
      </c>
      <c r="H53">
        <v>102</v>
      </c>
      <c r="I53">
        <v>32.4</v>
      </c>
      <c r="J53">
        <v>24</v>
      </c>
      <c r="K53">
        <v>7.6</v>
      </c>
      <c r="L53">
        <v>13102</v>
      </c>
      <c r="M53">
        <v>7743</v>
      </c>
      <c r="N53">
        <v>5359</v>
      </c>
      <c r="O53">
        <v>17</v>
      </c>
      <c r="P53">
        <v>28.8</v>
      </c>
      <c r="Q53">
        <v>3666</v>
      </c>
      <c r="R53">
        <v>562</v>
      </c>
      <c r="S53">
        <v>3104</v>
      </c>
      <c r="T53">
        <v>1.2</v>
      </c>
      <c r="U53">
        <v>8.1</v>
      </c>
      <c r="V53">
        <v>9436</v>
      </c>
      <c r="W53">
        <v>20.7</v>
      </c>
      <c r="X53">
        <v>16.2</v>
      </c>
      <c r="AB53">
        <v>0</v>
      </c>
    </row>
    <row r="54" spans="1:28" x14ac:dyDescent="0.35">
      <c r="A54">
        <v>1978</v>
      </c>
      <c r="B54" t="s">
        <v>52</v>
      </c>
      <c r="C54" t="s">
        <v>43</v>
      </c>
      <c r="D54">
        <v>1090</v>
      </c>
      <c r="E54">
        <v>57775</v>
      </c>
      <c r="F54">
        <v>3366702</v>
      </c>
      <c r="G54">
        <v>3315467</v>
      </c>
      <c r="H54">
        <v>5013</v>
      </c>
      <c r="I54">
        <v>8.8000000000000007</v>
      </c>
      <c r="J54">
        <v>3855</v>
      </c>
      <c r="K54">
        <v>6.7</v>
      </c>
      <c r="L54">
        <v>579025</v>
      </c>
      <c r="M54">
        <v>155010</v>
      </c>
      <c r="N54">
        <v>424015</v>
      </c>
      <c r="O54">
        <v>4.7</v>
      </c>
      <c r="P54">
        <v>17.5</v>
      </c>
      <c r="Q54">
        <v>476555</v>
      </c>
      <c r="R54">
        <v>145447</v>
      </c>
      <c r="S54">
        <v>331108</v>
      </c>
      <c r="T54">
        <v>4.4000000000000004</v>
      </c>
      <c r="U54">
        <v>14.4</v>
      </c>
      <c r="V54">
        <v>102470</v>
      </c>
      <c r="W54">
        <v>3.1</v>
      </c>
      <c r="X54">
        <v>28.8</v>
      </c>
      <c r="Y54">
        <v>2</v>
      </c>
      <c r="Z54">
        <v>2</v>
      </c>
      <c r="AB54">
        <v>1</v>
      </c>
    </row>
    <row r="55" spans="1:28" x14ac:dyDescent="0.35">
      <c r="A55">
        <v>1978</v>
      </c>
      <c r="B55" t="s">
        <v>53</v>
      </c>
      <c r="C55" t="s">
        <v>55</v>
      </c>
      <c r="D55">
        <v>9</v>
      </c>
      <c r="E55">
        <v>128</v>
      </c>
      <c r="F55">
        <v>21855</v>
      </c>
      <c r="G55">
        <v>29516</v>
      </c>
      <c r="H55">
        <v>20</v>
      </c>
      <c r="I55">
        <v>16.8</v>
      </c>
      <c r="J55">
        <v>2</v>
      </c>
      <c r="K55">
        <v>1.7</v>
      </c>
      <c r="L55">
        <v>1414</v>
      </c>
      <c r="P55">
        <v>4.8</v>
      </c>
      <c r="Q55">
        <v>16735</v>
      </c>
      <c r="S55">
        <v>16302</v>
      </c>
      <c r="U55">
        <v>56.7</v>
      </c>
      <c r="V55">
        <v>-15321</v>
      </c>
      <c r="W55">
        <v>-51.9</v>
      </c>
      <c r="X55">
        <v>9.6</v>
      </c>
      <c r="AB55">
        <v>1</v>
      </c>
    </row>
    <row r="56" spans="1:28" x14ac:dyDescent="0.35">
      <c r="A56">
        <v>1978</v>
      </c>
      <c r="B56" t="s">
        <v>53</v>
      </c>
      <c r="C56" t="s">
        <v>43</v>
      </c>
      <c r="D56">
        <v>668</v>
      </c>
      <c r="E56">
        <v>50415</v>
      </c>
      <c r="F56">
        <v>3491098</v>
      </c>
      <c r="G56">
        <v>3553780</v>
      </c>
      <c r="H56">
        <v>4315</v>
      </c>
      <c r="I56">
        <v>8.6999999999999993</v>
      </c>
      <c r="J56">
        <v>2923</v>
      </c>
      <c r="K56">
        <v>5.9</v>
      </c>
      <c r="L56">
        <v>504942</v>
      </c>
      <c r="P56">
        <v>14.2</v>
      </c>
      <c r="Q56">
        <v>630306</v>
      </c>
      <c r="S56">
        <v>487881</v>
      </c>
      <c r="U56">
        <v>17.7</v>
      </c>
      <c r="V56">
        <v>-125364</v>
      </c>
      <c r="W56">
        <v>-3.5</v>
      </c>
      <c r="X56">
        <v>28.4</v>
      </c>
      <c r="Y56">
        <v>1</v>
      </c>
      <c r="Z56">
        <v>1</v>
      </c>
      <c r="AB56">
        <v>1</v>
      </c>
    </row>
    <row r="57" spans="1:28" x14ac:dyDescent="0.35">
      <c r="A57">
        <v>1978</v>
      </c>
      <c r="B57" t="s">
        <v>54</v>
      </c>
      <c r="C57" t="s">
        <v>55</v>
      </c>
      <c r="D57">
        <v>16</v>
      </c>
      <c r="E57">
        <v>281</v>
      </c>
      <c r="F57">
        <v>32270</v>
      </c>
      <c r="G57">
        <v>70288</v>
      </c>
      <c r="H57">
        <v>8</v>
      </c>
      <c r="I57">
        <v>2.8</v>
      </c>
      <c r="J57">
        <v>12</v>
      </c>
      <c r="K57">
        <v>4.2</v>
      </c>
      <c r="L57">
        <v>3979</v>
      </c>
      <c r="P57">
        <v>5.7</v>
      </c>
      <c r="Q57">
        <v>80014</v>
      </c>
      <c r="S57">
        <v>79766</v>
      </c>
      <c r="U57">
        <v>113.8</v>
      </c>
      <c r="V57">
        <v>-76035</v>
      </c>
      <c r="W57">
        <v>-108.1</v>
      </c>
      <c r="X57">
        <v>11.4</v>
      </c>
      <c r="AB57">
        <v>1</v>
      </c>
    </row>
    <row r="58" spans="1:28" x14ac:dyDescent="0.35">
      <c r="A58">
        <v>1978</v>
      </c>
      <c r="B58" t="s">
        <v>54</v>
      </c>
      <c r="C58" t="s">
        <v>43</v>
      </c>
      <c r="D58">
        <v>706</v>
      </c>
      <c r="E58">
        <v>224014</v>
      </c>
      <c r="F58">
        <v>17636198</v>
      </c>
      <c r="G58">
        <v>17573700</v>
      </c>
      <c r="H58">
        <v>18463</v>
      </c>
      <c r="I58">
        <v>8.3000000000000007</v>
      </c>
      <c r="J58">
        <v>14902</v>
      </c>
      <c r="K58">
        <v>6.7</v>
      </c>
      <c r="L58">
        <v>2326139</v>
      </c>
      <c r="P58">
        <v>13.2</v>
      </c>
      <c r="Q58">
        <v>2201142</v>
      </c>
      <c r="S58">
        <v>1668258</v>
      </c>
      <c r="U58">
        <v>12.5</v>
      </c>
      <c r="V58">
        <v>124997</v>
      </c>
      <c r="W58">
        <v>0.7</v>
      </c>
      <c r="X58">
        <v>25</v>
      </c>
      <c r="Y58">
        <v>2</v>
      </c>
      <c r="Z58">
        <v>2</v>
      </c>
      <c r="AB58">
        <v>1</v>
      </c>
    </row>
    <row r="59" spans="1:28" x14ac:dyDescent="0.35">
      <c r="A59">
        <v>1979</v>
      </c>
      <c r="B59" t="s">
        <v>41</v>
      </c>
      <c r="C59" t="s">
        <v>42</v>
      </c>
      <c r="D59">
        <v>423127</v>
      </c>
      <c r="E59">
        <v>424256</v>
      </c>
      <c r="F59">
        <v>1124941</v>
      </c>
      <c r="G59">
        <v>566677</v>
      </c>
      <c r="H59">
        <v>420119</v>
      </c>
      <c r="I59">
        <v>198</v>
      </c>
      <c r="J59">
        <v>0</v>
      </c>
      <c r="K59">
        <v>0</v>
      </c>
      <c r="L59">
        <v>1116528</v>
      </c>
      <c r="M59">
        <v>1116528</v>
      </c>
      <c r="N59">
        <v>0</v>
      </c>
      <c r="O59">
        <v>197</v>
      </c>
      <c r="P59">
        <v>197</v>
      </c>
      <c r="Q59">
        <v>0</v>
      </c>
      <c r="R59">
        <v>0</v>
      </c>
      <c r="S59">
        <v>0</v>
      </c>
      <c r="T59">
        <v>0</v>
      </c>
      <c r="U59">
        <v>0</v>
      </c>
      <c r="V59">
        <v>1116528</v>
      </c>
      <c r="W59">
        <v>197</v>
      </c>
      <c r="X59">
        <v>0</v>
      </c>
      <c r="AB59">
        <v>0</v>
      </c>
    </row>
    <row r="60" spans="1:28" x14ac:dyDescent="0.35">
      <c r="A60">
        <v>1979</v>
      </c>
      <c r="B60" t="s">
        <v>41</v>
      </c>
      <c r="C60" t="s">
        <v>55</v>
      </c>
      <c r="D60">
        <v>250233</v>
      </c>
      <c r="E60">
        <v>250532</v>
      </c>
      <c r="F60">
        <v>541487</v>
      </c>
      <c r="G60">
        <v>613429</v>
      </c>
      <c r="H60">
        <v>238</v>
      </c>
      <c r="I60">
        <v>0.1</v>
      </c>
      <c r="J60">
        <v>96324</v>
      </c>
      <c r="K60">
        <v>31.9</v>
      </c>
      <c r="L60">
        <v>145837</v>
      </c>
      <c r="M60">
        <v>483</v>
      </c>
      <c r="N60">
        <v>145354</v>
      </c>
      <c r="O60">
        <v>0.1</v>
      </c>
      <c r="P60">
        <v>23.8</v>
      </c>
      <c r="Q60">
        <v>289720</v>
      </c>
      <c r="R60">
        <v>214218</v>
      </c>
      <c r="S60">
        <v>75502</v>
      </c>
      <c r="T60">
        <v>34.9</v>
      </c>
      <c r="U60">
        <v>47.2</v>
      </c>
      <c r="V60">
        <v>-143883</v>
      </c>
      <c r="W60">
        <v>-23.4</v>
      </c>
      <c r="X60">
        <v>47.6</v>
      </c>
      <c r="Y60">
        <v>68868</v>
      </c>
      <c r="Z60">
        <v>68874</v>
      </c>
      <c r="AA60">
        <v>155528</v>
      </c>
      <c r="AB60">
        <v>0</v>
      </c>
    </row>
    <row r="61" spans="1:28" x14ac:dyDescent="0.35">
      <c r="A61">
        <v>1979</v>
      </c>
      <c r="B61" t="s">
        <v>41</v>
      </c>
      <c r="C61" t="s">
        <v>56</v>
      </c>
      <c r="D61">
        <v>203217</v>
      </c>
      <c r="E61">
        <v>204035</v>
      </c>
      <c r="F61">
        <v>441702</v>
      </c>
      <c r="G61">
        <v>491442</v>
      </c>
      <c r="H61">
        <v>13184</v>
      </c>
      <c r="I61">
        <v>5.8</v>
      </c>
      <c r="J61">
        <v>59558</v>
      </c>
      <c r="K61">
        <v>26</v>
      </c>
      <c r="L61">
        <v>112635</v>
      </c>
      <c r="M61">
        <v>31781</v>
      </c>
      <c r="N61">
        <v>80854</v>
      </c>
      <c r="O61">
        <v>6.5</v>
      </c>
      <c r="P61">
        <v>22.9</v>
      </c>
      <c r="Q61">
        <v>212115</v>
      </c>
      <c r="R61">
        <v>146939</v>
      </c>
      <c r="S61">
        <v>65176</v>
      </c>
      <c r="T61">
        <v>29.9</v>
      </c>
      <c r="U61">
        <v>43.2</v>
      </c>
      <c r="V61">
        <v>-99480</v>
      </c>
      <c r="W61">
        <v>-20.3</v>
      </c>
      <c r="X61">
        <v>45.8</v>
      </c>
      <c r="Y61">
        <v>41565</v>
      </c>
      <c r="Z61">
        <v>41580</v>
      </c>
      <c r="AA61">
        <v>103595</v>
      </c>
      <c r="AB61">
        <v>0</v>
      </c>
    </row>
    <row r="62" spans="1:28" x14ac:dyDescent="0.35">
      <c r="A62">
        <v>1979</v>
      </c>
      <c r="B62" t="s">
        <v>41</v>
      </c>
      <c r="C62" t="s">
        <v>43</v>
      </c>
      <c r="D62">
        <v>1131320</v>
      </c>
      <c r="E62">
        <v>1133807</v>
      </c>
      <c r="F62">
        <v>2517377</v>
      </c>
      <c r="G62">
        <v>2729101</v>
      </c>
      <c r="H62">
        <v>40700</v>
      </c>
      <c r="I62">
        <v>3.3</v>
      </c>
      <c r="J62">
        <v>201882</v>
      </c>
      <c r="K62">
        <v>16.600000000000001</v>
      </c>
      <c r="L62">
        <v>436548</v>
      </c>
      <c r="M62">
        <v>107051</v>
      </c>
      <c r="N62">
        <v>329497</v>
      </c>
      <c r="O62">
        <v>3.9</v>
      </c>
      <c r="P62">
        <v>16</v>
      </c>
      <c r="Q62">
        <v>859995</v>
      </c>
      <c r="R62">
        <v>533946</v>
      </c>
      <c r="S62">
        <v>326049</v>
      </c>
      <c r="T62">
        <v>19.600000000000001</v>
      </c>
      <c r="U62">
        <v>31.5</v>
      </c>
      <c r="V62">
        <v>-423447</v>
      </c>
      <c r="W62">
        <v>-15.5</v>
      </c>
      <c r="X62">
        <v>32</v>
      </c>
      <c r="Y62">
        <v>144681</v>
      </c>
      <c r="Z62">
        <v>144807</v>
      </c>
      <c r="AA62">
        <v>382372</v>
      </c>
      <c r="AB62">
        <v>0</v>
      </c>
    </row>
    <row r="63" spans="1:28" x14ac:dyDescent="0.35">
      <c r="A63">
        <v>1979</v>
      </c>
      <c r="B63" t="s">
        <v>44</v>
      </c>
      <c r="C63" t="s">
        <v>42</v>
      </c>
      <c r="D63">
        <v>49448</v>
      </c>
      <c r="E63">
        <v>50646</v>
      </c>
      <c r="F63">
        <v>598807</v>
      </c>
      <c r="G63">
        <v>300823</v>
      </c>
      <c r="H63">
        <v>50409</v>
      </c>
      <c r="I63">
        <v>199.1</v>
      </c>
      <c r="J63">
        <v>0</v>
      </c>
      <c r="K63">
        <v>0</v>
      </c>
      <c r="L63">
        <v>595968</v>
      </c>
      <c r="M63">
        <v>595968</v>
      </c>
      <c r="N63">
        <v>0</v>
      </c>
      <c r="O63">
        <v>198.1</v>
      </c>
      <c r="P63">
        <v>198.1</v>
      </c>
      <c r="Q63">
        <v>0</v>
      </c>
      <c r="R63">
        <v>0</v>
      </c>
      <c r="S63">
        <v>0</v>
      </c>
      <c r="T63">
        <v>0</v>
      </c>
      <c r="U63">
        <v>0</v>
      </c>
      <c r="V63">
        <v>595968</v>
      </c>
      <c r="W63">
        <v>198.1</v>
      </c>
      <c r="X63">
        <v>0</v>
      </c>
      <c r="AB63">
        <v>0</v>
      </c>
    </row>
    <row r="64" spans="1:28" x14ac:dyDescent="0.35">
      <c r="A64">
        <v>1979</v>
      </c>
      <c r="B64" t="s">
        <v>44</v>
      </c>
      <c r="C64" t="s">
        <v>55</v>
      </c>
      <c r="D64">
        <v>81103</v>
      </c>
      <c r="E64">
        <v>81731</v>
      </c>
      <c r="F64">
        <v>546734</v>
      </c>
      <c r="G64">
        <v>543666</v>
      </c>
      <c r="H64">
        <v>379</v>
      </c>
      <c r="I64">
        <v>0.4</v>
      </c>
      <c r="J64">
        <v>6751</v>
      </c>
      <c r="K64">
        <v>7.9</v>
      </c>
      <c r="L64">
        <v>167209</v>
      </c>
      <c r="M64">
        <v>1600</v>
      </c>
      <c r="N64">
        <v>165609</v>
      </c>
      <c r="O64">
        <v>0.3</v>
      </c>
      <c r="P64">
        <v>30.8</v>
      </c>
      <c r="Q64">
        <v>161072</v>
      </c>
      <c r="R64">
        <v>80295</v>
      </c>
      <c r="S64">
        <v>80777</v>
      </c>
      <c r="T64">
        <v>14.8</v>
      </c>
      <c r="U64">
        <v>29.6</v>
      </c>
      <c r="V64">
        <v>6137</v>
      </c>
      <c r="W64">
        <v>1.2</v>
      </c>
      <c r="X64">
        <v>59.2</v>
      </c>
      <c r="Y64">
        <v>4942</v>
      </c>
      <c r="Z64">
        <v>4943</v>
      </c>
      <c r="AA64">
        <v>59636</v>
      </c>
      <c r="AB64">
        <v>0</v>
      </c>
    </row>
    <row r="65" spans="1:28" x14ac:dyDescent="0.35">
      <c r="A65">
        <v>1979</v>
      </c>
      <c r="B65" t="s">
        <v>44</v>
      </c>
      <c r="C65" t="s">
        <v>56</v>
      </c>
      <c r="D65">
        <v>77220</v>
      </c>
      <c r="E65">
        <v>81149</v>
      </c>
      <c r="F65">
        <v>506245</v>
      </c>
      <c r="G65">
        <v>517569</v>
      </c>
      <c r="H65">
        <v>1519</v>
      </c>
      <c r="I65">
        <v>1.8</v>
      </c>
      <c r="J65">
        <v>6766</v>
      </c>
      <c r="K65">
        <v>8.1</v>
      </c>
      <c r="L65">
        <v>122173</v>
      </c>
      <c r="M65">
        <v>14824</v>
      </c>
      <c r="N65">
        <v>107349</v>
      </c>
      <c r="O65">
        <v>2.9</v>
      </c>
      <c r="P65">
        <v>23.6</v>
      </c>
      <c r="Q65">
        <v>144820</v>
      </c>
      <c r="R65">
        <v>69965</v>
      </c>
      <c r="S65">
        <v>74855</v>
      </c>
      <c r="T65">
        <v>13.5</v>
      </c>
      <c r="U65">
        <v>28</v>
      </c>
      <c r="V65">
        <v>-22647</v>
      </c>
      <c r="W65">
        <v>-4.4000000000000004</v>
      </c>
      <c r="X65">
        <v>47.2</v>
      </c>
      <c r="Y65">
        <v>3859</v>
      </c>
      <c r="Z65">
        <v>3899</v>
      </c>
      <c r="AA65">
        <v>46787</v>
      </c>
      <c r="AB65">
        <v>0</v>
      </c>
    </row>
    <row r="66" spans="1:28" x14ac:dyDescent="0.35">
      <c r="A66">
        <v>1979</v>
      </c>
      <c r="B66" t="s">
        <v>44</v>
      </c>
      <c r="C66" t="s">
        <v>43</v>
      </c>
      <c r="D66">
        <v>551503</v>
      </c>
      <c r="E66">
        <v>561870</v>
      </c>
      <c r="F66">
        <v>3558457</v>
      </c>
      <c r="G66">
        <v>3625095</v>
      </c>
      <c r="H66">
        <v>6223</v>
      </c>
      <c r="I66">
        <v>1.1000000000000001</v>
      </c>
      <c r="J66">
        <v>25167</v>
      </c>
      <c r="K66">
        <v>4.4000000000000004</v>
      </c>
      <c r="L66">
        <v>586753</v>
      </c>
      <c r="M66">
        <v>62196</v>
      </c>
      <c r="N66">
        <v>524557</v>
      </c>
      <c r="O66">
        <v>1.7</v>
      </c>
      <c r="P66">
        <v>16.2</v>
      </c>
      <c r="Q66">
        <v>720029</v>
      </c>
      <c r="R66">
        <v>278836</v>
      </c>
      <c r="S66">
        <v>441193</v>
      </c>
      <c r="T66">
        <v>7.7</v>
      </c>
      <c r="U66">
        <v>19.899999999999999</v>
      </c>
      <c r="V66">
        <v>-133276</v>
      </c>
      <c r="W66">
        <v>-3.7</v>
      </c>
      <c r="X66">
        <v>32.4</v>
      </c>
      <c r="Y66">
        <v>15821</v>
      </c>
      <c r="Z66">
        <v>16003</v>
      </c>
      <c r="AA66">
        <v>192244</v>
      </c>
      <c r="AB66">
        <v>0</v>
      </c>
    </row>
    <row r="67" spans="1:28" x14ac:dyDescent="0.35">
      <c r="A67">
        <v>1979</v>
      </c>
      <c r="B67" t="s">
        <v>45</v>
      </c>
      <c r="C67" t="s">
        <v>42</v>
      </c>
      <c r="D67">
        <v>17030</v>
      </c>
      <c r="E67">
        <v>18097</v>
      </c>
      <c r="F67">
        <v>437060</v>
      </c>
      <c r="G67">
        <v>219515</v>
      </c>
      <c r="H67">
        <v>18018</v>
      </c>
      <c r="I67">
        <v>199.1</v>
      </c>
      <c r="J67">
        <v>0</v>
      </c>
      <c r="K67">
        <v>0</v>
      </c>
      <c r="L67">
        <v>435090</v>
      </c>
      <c r="M67">
        <v>435090</v>
      </c>
      <c r="N67">
        <v>0</v>
      </c>
      <c r="O67">
        <v>198.2</v>
      </c>
      <c r="P67">
        <v>198.2</v>
      </c>
      <c r="Q67">
        <v>0</v>
      </c>
      <c r="R67">
        <v>0</v>
      </c>
      <c r="S67">
        <v>0</v>
      </c>
      <c r="T67">
        <v>0</v>
      </c>
      <c r="U67">
        <v>0</v>
      </c>
      <c r="V67">
        <v>435090</v>
      </c>
      <c r="W67">
        <v>198.2</v>
      </c>
      <c r="X67">
        <v>0</v>
      </c>
      <c r="AB67">
        <v>0</v>
      </c>
    </row>
    <row r="68" spans="1:28" x14ac:dyDescent="0.35">
      <c r="A68">
        <v>1979</v>
      </c>
      <c r="B68" t="s">
        <v>45</v>
      </c>
      <c r="C68" t="s">
        <v>55</v>
      </c>
      <c r="D68">
        <v>37182</v>
      </c>
      <c r="E68">
        <v>38121</v>
      </c>
      <c r="F68">
        <v>528235</v>
      </c>
      <c r="G68">
        <v>507790</v>
      </c>
      <c r="H68">
        <v>423</v>
      </c>
      <c r="I68">
        <v>1.1000000000000001</v>
      </c>
      <c r="J68">
        <v>2230</v>
      </c>
      <c r="K68">
        <v>5.7</v>
      </c>
      <c r="L68">
        <v>162385</v>
      </c>
      <c r="M68">
        <v>3011</v>
      </c>
      <c r="N68">
        <v>159374</v>
      </c>
      <c r="O68">
        <v>0.6</v>
      </c>
      <c r="P68">
        <v>32</v>
      </c>
      <c r="Q68">
        <v>121495</v>
      </c>
      <c r="R68">
        <v>53807</v>
      </c>
      <c r="S68">
        <v>67688</v>
      </c>
      <c r="T68">
        <v>10.6</v>
      </c>
      <c r="U68">
        <v>23.9</v>
      </c>
      <c r="V68">
        <v>40890</v>
      </c>
      <c r="W68">
        <v>8.1</v>
      </c>
      <c r="X68">
        <v>47.8</v>
      </c>
      <c r="Y68">
        <v>1579</v>
      </c>
      <c r="Z68">
        <v>1580</v>
      </c>
      <c r="AA68">
        <v>39986</v>
      </c>
      <c r="AB68">
        <v>0</v>
      </c>
    </row>
    <row r="69" spans="1:28" x14ac:dyDescent="0.35">
      <c r="A69">
        <v>1979</v>
      </c>
      <c r="B69" t="s">
        <v>45</v>
      </c>
      <c r="C69" t="s">
        <v>56</v>
      </c>
      <c r="D69">
        <v>42528</v>
      </c>
      <c r="E69">
        <v>52749</v>
      </c>
      <c r="F69">
        <v>582495</v>
      </c>
      <c r="G69">
        <v>585417</v>
      </c>
      <c r="H69">
        <v>1200</v>
      </c>
      <c r="I69">
        <v>2.2000000000000002</v>
      </c>
      <c r="J69">
        <v>3455</v>
      </c>
      <c r="K69">
        <v>6.4</v>
      </c>
      <c r="L69">
        <v>129293</v>
      </c>
      <c r="M69">
        <v>12888</v>
      </c>
      <c r="N69">
        <v>116405</v>
      </c>
      <c r="O69">
        <v>2.2000000000000002</v>
      </c>
      <c r="P69">
        <v>22.1</v>
      </c>
      <c r="Q69">
        <v>135137</v>
      </c>
      <c r="R69">
        <v>58431</v>
      </c>
      <c r="S69">
        <v>76706</v>
      </c>
      <c r="T69">
        <v>10</v>
      </c>
      <c r="U69">
        <v>23.1</v>
      </c>
      <c r="V69">
        <v>-5844</v>
      </c>
      <c r="W69">
        <v>-1</v>
      </c>
      <c r="X69">
        <v>44.2</v>
      </c>
      <c r="Y69">
        <v>1339</v>
      </c>
      <c r="Z69">
        <v>1362</v>
      </c>
      <c r="AA69">
        <v>34312</v>
      </c>
      <c r="AB69">
        <v>0</v>
      </c>
    </row>
    <row r="70" spans="1:28" x14ac:dyDescent="0.35">
      <c r="A70">
        <v>1979</v>
      </c>
      <c r="B70" t="s">
        <v>45</v>
      </c>
      <c r="C70" t="s">
        <v>43</v>
      </c>
      <c r="D70">
        <v>336214</v>
      </c>
      <c r="E70">
        <v>360038</v>
      </c>
      <c r="F70">
        <v>4548801</v>
      </c>
      <c r="G70">
        <v>4549390</v>
      </c>
      <c r="H70">
        <v>3994</v>
      </c>
      <c r="I70">
        <v>1.1000000000000001</v>
      </c>
      <c r="J70">
        <v>11794</v>
      </c>
      <c r="K70">
        <v>3.2</v>
      </c>
      <c r="L70">
        <v>693150</v>
      </c>
      <c r="M70">
        <v>53063</v>
      </c>
      <c r="N70">
        <v>640087</v>
      </c>
      <c r="O70">
        <v>1.2</v>
      </c>
      <c r="P70">
        <v>15.2</v>
      </c>
      <c r="Q70">
        <v>694328</v>
      </c>
      <c r="R70">
        <v>230830</v>
      </c>
      <c r="S70">
        <v>463498</v>
      </c>
      <c r="T70">
        <v>5.0999999999999996</v>
      </c>
      <c r="U70">
        <v>15.3</v>
      </c>
      <c r="V70">
        <v>-1178</v>
      </c>
      <c r="W70">
        <v>-0.1</v>
      </c>
      <c r="X70">
        <v>30.4</v>
      </c>
      <c r="Y70">
        <v>5772</v>
      </c>
      <c r="Z70">
        <v>5977</v>
      </c>
      <c r="AA70">
        <v>148405</v>
      </c>
      <c r="AB70">
        <v>0</v>
      </c>
    </row>
    <row r="71" spans="1:28" x14ac:dyDescent="0.35">
      <c r="A71">
        <v>1979</v>
      </c>
      <c r="B71" t="s">
        <v>46</v>
      </c>
      <c r="C71" t="s">
        <v>42</v>
      </c>
      <c r="D71">
        <v>6584</v>
      </c>
      <c r="E71">
        <v>7856</v>
      </c>
      <c r="F71">
        <v>373113</v>
      </c>
      <c r="G71">
        <v>187125</v>
      </c>
      <c r="H71">
        <v>7834</v>
      </c>
      <c r="I71">
        <v>199.4</v>
      </c>
      <c r="J71">
        <v>0</v>
      </c>
      <c r="K71">
        <v>0</v>
      </c>
      <c r="L71">
        <v>371976</v>
      </c>
      <c r="M71">
        <v>371976</v>
      </c>
      <c r="N71">
        <v>0</v>
      </c>
      <c r="O71">
        <v>198.8</v>
      </c>
      <c r="P71">
        <v>198.8</v>
      </c>
      <c r="Q71">
        <v>0</v>
      </c>
      <c r="R71">
        <v>0</v>
      </c>
      <c r="S71">
        <v>0</v>
      </c>
      <c r="T71">
        <v>0</v>
      </c>
      <c r="U71">
        <v>0</v>
      </c>
      <c r="V71">
        <v>371976</v>
      </c>
      <c r="W71">
        <v>198.8</v>
      </c>
      <c r="X71">
        <v>0</v>
      </c>
      <c r="AB71">
        <v>0</v>
      </c>
    </row>
    <row r="72" spans="1:28" x14ac:dyDescent="0.35">
      <c r="A72">
        <v>1979</v>
      </c>
      <c r="B72" t="s">
        <v>46</v>
      </c>
      <c r="C72" t="s">
        <v>55</v>
      </c>
      <c r="D72">
        <v>16759</v>
      </c>
      <c r="E72">
        <v>18064</v>
      </c>
      <c r="F72">
        <v>533824</v>
      </c>
      <c r="G72">
        <v>504606</v>
      </c>
      <c r="H72">
        <v>470</v>
      </c>
      <c r="I72">
        <v>2.6</v>
      </c>
      <c r="J72">
        <v>894</v>
      </c>
      <c r="K72">
        <v>4.9000000000000004</v>
      </c>
      <c r="L72">
        <v>168207</v>
      </c>
      <c r="M72">
        <v>6318</v>
      </c>
      <c r="N72">
        <v>161889</v>
      </c>
      <c r="O72">
        <v>1.3</v>
      </c>
      <c r="P72">
        <v>33.299999999999997</v>
      </c>
      <c r="Q72">
        <v>109771</v>
      </c>
      <c r="R72">
        <v>43190</v>
      </c>
      <c r="S72">
        <v>66581</v>
      </c>
      <c r="T72">
        <v>8.6</v>
      </c>
      <c r="U72">
        <v>21.8</v>
      </c>
      <c r="V72">
        <v>58436</v>
      </c>
      <c r="W72">
        <v>11.5</v>
      </c>
      <c r="X72">
        <v>43.6</v>
      </c>
      <c r="Y72">
        <v>536</v>
      </c>
      <c r="Z72">
        <v>559</v>
      </c>
      <c r="AA72">
        <v>29901</v>
      </c>
      <c r="AB72">
        <v>0</v>
      </c>
    </row>
    <row r="73" spans="1:28" x14ac:dyDescent="0.35">
      <c r="A73">
        <v>1979</v>
      </c>
      <c r="B73" t="s">
        <v>46</v>
      </c>
      <c r="C73" t="s">
        <v>56</v>
      </c>
      <c r="D73">
        <v>23357</v>
      </c>
      <c r="E73">
        <v>37977</v>
      </c>
      <c r="F73">
        <v>716968</v>
      </c>
      <c r="G73">
        <v>711649</v>
      </c>
      <c r="H73">
        <v>1334</v>
      </c>
      <c r="I73">
        <v>3.5</v>
      </c>
      <c r="J73">
        <v>2178</v>
      </c>
      <c r="K73">
        <v>5.7</v>
      </c>
      <c r="L73">
        <v>156903</v>
      </c>
      <c r="M73">
        <v>15361</v>
      </c>
      <c r="N73">
        <v>141542</v>
      </c>
      <c r="O73">
        <v>2.2000000000000002</v>
      </c>
      <c r="P73">
        <v>22</v>
      </c>
      <c r="Q73">
        <v>146265</v>
      </c>
      <c r="R73">
        <v>58884</v>
      </c>
      <c r="S73">
        <v>87381</v>
      </c>
      <c r="T73">
        <v>8.3000000000000007</v>
      </c>
      <c r="U73">
        <v>20.6</v>
      </c>
      <c r="V73">
        <v>10638</v>
      </c>
      <c r="W73">
        <v>1.4</v>
      </c>
      <c r="X73">
        <v>41.2</v>
      </c>
      <c r="Y73">
        <v>500</v>
      </c>
      <c r="Z73">
        <v>542</v>
      </c>
      <c r="AA73">
        <v>28699</v>
      </c>
      <c r="AB73">
        <v>0</v>
      </c>
    </row>
    <row r="74" spans="1:28" x14ac:dyDescent="0.35">
      <c r="A74">
        <v>1979</v>
      </c>
      <c r="B74" t="s">
        <v>46</v>
      </c>
      <c r="C74" t="s">
        <v>43</v>
      </c>
      <c r="D74">
        <v>211996</v>
      </c>
      <c r="E74">
        <v>261150</v>
      </c>
      <c r="F74">
        <v>6515313</v>
      </c>
      <c r="G74">
        <v>6440198</v>
      </c>
      <c r="H74">
        <v>4950</v>
      </c>
      <c r="I74">
        <v>1.9</v>
      </c>
      <c r="J74">
        <v>8588</v>
      </c>
      <c r="K74">
        <v>3.3</v>
      </c>
      <c r="L74">
        <v>995982</v>
      </c>
      <c r="M74">
        <v>75407</v>
      </c>
      <c r="N74">
        <v>920575</v>
      </c>
      <c r="O74">
        <v>1.2</v>
      </c>
      <c r="P74">
        <v>15.5</v>
      </c>
      <c r="Q74">
        <v>845752</v>
      </c>
      <c r="R74">
        <v>267546</v>
      </c>
      <c r="S74">
        <v>578206</v>
      </c>
      <c r="T74">
        <v>4.2</v>
      </c>
      <c r="U74">
        <v>13.1</v>
      </c>
      <c r="V74">
        <v>150230</v>
      </c>
      <c r="W74">
        <v>2.4</v>
      </c>
      <c r="X74">
        <v>26.2</v>
      </c>
      <c r="Y74">
        <v>2554</v>
      </c>
      <c r="Z74">
        <v>2906</v>
      </c>
      <c r="AA74">
        <v>147234</v>
      </c>
      <c r="AB74">
        <v>0</v>
      </c>
    </row>
    <row r="75" spans="1:28" x14ac:dyDescent="0.35">
      <c r="A75">
        <v>1979</v>
      </c>
      <c r="B75" t="s">
        <v>47</v>
      </c>
      <c r="C75" t="s">
        <v>42</v>
      </c>
      <c r="D75">
        <v>1115</v>
      </c>
      <c r="E75">
        <v>1706</v>
      </c>
      <c r="F75">
        <v>146827</v>
      </c>
      <c r="G75">
        <v>73701</v>
      </c>
      <c r="H75">
        <v>1701</v>
      </c>
      <c r="I75">
        <v>199.4</v>
      </c>
      <c r="J75">
        <v>0</v>
      </c>
      <c r="K75">
        <v>0</v>
      </c>
      <c r="L75">
        <v>146253</v>
      </c>
      <c r="M75">
        <v>146253</v>
      </c>
      <c r="N75">
        <v>0</v>
      </c>
      <c r="O75">
        <v>198.4</v>
      </c>
      <c r="P75">
        <v>198.4</v>
      </c>
      <c r="Q75">
        <v>0</v>
      </c>
      <c r="R75">
        <v>0</v>
      </c>
      <c r="S75">
        <v>0</v>
      </c>
      <c r="T75">
        <v>0</v>
      </c>
      <c r="U75">
        <v>0</v>
      </c>
      <c r="V75">
        <v>146253</v>
      </c>
      <c r="W75">
        <v>198.4</v>
      </c>
      <c r="X75">
        <v>0</v>
      </c>
      <c r="AB75">
        <v>0</v>
      </c>
    </row>
    <row r="76" spans="1:28" x14ac:dyDescent="0.35">
      <c r="A76">
        <v>1979</v>
      </c>
      <c r="B76" t="s">
        <v>47</v>
      </c>
      <c r="C76" t="s">
        <v>55</v>
      </c>
      <c r="D76">
        <v>3662</v>
      </c>
      <c r="E76">
        <v>4436</v>
      </c>
      <c r="F76">
        <v>269456</v>
      </c>
      <c r="G76">
        <v>256390</v>
      </c>
      <c r="H76">
        <v>281</v>
      </c>
      <c r="I76">
        <v>6.3</v>
      </c>
      <c r="J76">
        <v>297</v>
      </c>
      <c r="K76">
        <v>6.7</v>
      </c>
      <c r="L76">
        <v>85387</v>
      </c>
      <c r="M76">
        <v>6986</v>
      </c>
      <c r="N76">
        <v>78401</v>
      </c>
      <c r="O76">
        <v>2.7</v>
      </c>
      <c r="P76">
        <v>33.299999999999997</v>
      </c>
      <c r="Q76">
        <v>59255</v>
      </c>
      <c r="R76">
        <v>26322</v>
      </c>
      <c r="S76">
        <v>32933</v>
      </c>
      <c r="T76">
        <v>10.3</v>
      </c>
      <c r="U76">
        <v>23.1</v>
      </c>
      <c r="V76">
        <v>26132</v>
      </c>
      <c r="W76">
        <v>10.199999999999999</v>
      </c>
      <c r="X76">
        <v>46.2</v>
      </c>
      <c r="Y76">
        <v>142</v>
      </c>
      <c r="Z76">
        <v>150</v>
      </c>
      <c r="AA76">
        <v>19588</v>
      </c>
      <c r="AB76">
        <v>0</v>
      </c>
    </row>
    <row r="77" spans="1:28" x14ac:dyDescent="0.35">
      <c r="A77">
        <v>1979</v>
      </c>
      <c r="B77" t="s">
        <v>47</v>
      </c>
      <c r="C77" t="s">
        <v>56</v>
      </c>
      <c r="D77">
        <v>6115</v>
      </c>
      <c r="E77">
        <v>14825</v>
      </c>
      <c r="F77">
        <v>428838</v>
      </c>
      <c r="G77">
        <v>423841</v>
      </c>
      <c r="H77">
        <v>1482</v>
      </c>
      <c r="I77">
        <v>10.199999999999999</v>
      </c>
      <c r="J77">
        <v>1002</v>
      </c>
      <c r="K77">
        <v>6.9</v>
      </c>
      <c r="L77">
        <v>97755</v>
      </c>
      <c r="M77">
        <v>18194</v>
      </c>
      <c r="N77">
        <v>79561</v>
      </c>
      <c r="O77">
        <v>4.3</v>
      </c>
      <c r="P77">
        <v>23.1</v>
      </c>
      <c r="Q77">
        <v>87761</v>
      </c>
      <c r="R77">
        <v>32874</v>
      </c>
      <c r="S77">
        <v>54887</v>
      </c>
      <c r="T77">
        <v>7.8</v>
      </c>
      <c r="U77">
        <v>20.7</v>
      </c>
      <c r="V77">
        <v>9994</v>
      </c>
      <c r="W77">
        <v>2.4</v>
      </c>
      <c r="X77">
        <v>41.4</v>
      </c>
      <c r="Y77">
        <v>103</v>
      </c>
      <c r="Z77">
        <v>115</v>
      </c>
      <c r="AA77">
        <v>14005</v>
      </c>
      <c r="AB77">
        <v>0</v>
      </c>
    </row>
    <row r="78" spans="1:28" x14ac:dyDescent="0.35">
      <c r="A78">
        <v>1979</v>
      </c>
      <c r="B78" t="s">
        <v>47</v>
      </c>
      <c r="C78" t="s">
        <v>43</v>
      </c>
      <c r="D78">
        <v>68341</v>
      </c>
      <c r="E78">
        <v>115709</v>
      </c>
      <c r="F78">
        <v>4821198</v>
      </c>
      <c r="G78">
        <v>4727991</v>
      </c>
      <c r="H78">
        <v>5849</v>
      </c>
      <c r="I78">
        <v>5.0999999999999996</v>
      </c>
      <c r="J78">
        <v>5485</v>
      </c>
      <c r="K78">
        <v>4.7</v>
      </c>
      <c r="L78">
        <v>778022</v>
      </c>
      <c r="M78">
        <v>86797</v>
      </c>
      <c r="N78">
        <v>691225</v>
      </c>
      <c r="O78">
        <v>1.8</v>
      </c>
      <c r="P78">
        <v>16.5</v>
      </c>
      <c r="Q78">
        <v>591608</v>
      </c>
      <c r="R78">
        <v>198055</v>
      </c>
      <c r="S78">
        <v>393553</v>
      </c>
      <c r="T78">
        <v>4.2</v>
      </c>
      <c r="U78">
        <v>12.5</v>
      </c>
      <c r="V78">
        <v>186414</v>
      </c>
      <c r="W78">
        <v>4</v>
      </c>
      <c r="X78">
        <v>25</v>
      </c>
      <c r="Y78">
        <v>629</v>
      </c>
      <c r="Z78">
        <v>796</v>
      </c>
      <c r="AA78">
        <v>83527</v>
      </c>
      <c r="AB78">
        <v>0</v>
      </c>
    </row>
    <row r="79" spans="1:28" x14ac:dyDescent="0.35">
      <c r="A79">
        <v>1979</v>
      </c>
      <c r="B79" t="s">
        <v>48</v>
      </c>
      <c r="C79" t="s">
        <v>42</v>
      </c>
      <c r="D79">
        <v>392</v>
      </c>
      <c r="E79">
        <v>726</v>
      </c>
      <c r="F79">
        <v>113609</v>
      </c>
      <c r="G79">
        <v>57288</v>
      </c>
      <c r="H79">
        <v>723</v>
      </c>
      <c r="I79">
        <v>199.2</v>
      </c>
      <c r="J79">
        <v>0</v>
      </c>
      <c r="K79">
        <v>0</v>
      </c>
      <c r="L79">
        <v>112643</v>
      </c>
      <c r="M79">
        <v>112643</v>
      </c>
      <c r="N79">
        <v>0</v>
      </c>
      <c r="O79">
        <v>196.6</v>
      </c>
      <c r="P79">
        <v>196.6</v>
      </c>
      <c r="Q79">
        <v>0</v>
      </c>
      <c r="R79">
        <v>0</v>
      </c>
      <c r="S79">
        <v>0</v>
      </c>
      <c r="T79">
        <v>0</v>
      </c>
      <c r="U79">
        <v>0</v>
      </c>
      <c r="V79">
        <v>112643</v>
      </c>
      <c r="W79">
        <v>196.6</v>
      </c>
      <c r="X79">
        <v>0</v>
      </c>
      <c r="AB79">
        <v>0</v>
      </c>
    </row>
    <row r="80" spans="1:28" x14ac:dyDescent="0.35">
      <c r="A80">
        <v>1979</v>
      </c>
      <c r="B80" t="s">
        <v>48</v>
      </c>
      <c r="C80" t="s">
        <v>55</v>
      </c>
      <c r="D80">
        <v>1146</v>
      </c>
      <c r="E80">
        <v>2165</v>
      </c>
      <c r="F80">
        <v>181173</v>
      </c>
      <c r="G80">
        <v>172336</v>
      </c>
      <c r="H80">
        <v>314</v>
      </c>
      <c r="I80">
        <v>15</v>
      </c>
      <c r="J80">
        <v>167</v>
      </c>
      <c r="K80">
        <v>8</v>
      </c>
      <c r="L80">
        <v>63463</v>
      </c>
      <c r="M80">
        <v>8974</v>
      </c>
      <c r="N80">
        <v>54489</v>
      </c>
      <c r="O80">
        <v>5.2</v>
      </c>
      <c r="P80">
        <v>36.799999999999997</v>
      </c>
      <c r="Q80">
        <v>45789</v>
      </c>
      <c r="R80">
        <v>20920</v>
      </c>
      <c r="S80">
        <v>24869</v>
      </c>
      <c r="T80">
        <v>12.1</v>
      </c>
      <c r="U80">
        <v>26.6</v>
      </c>
      <c r="V80">
        <v>17674</v>
      </c>
      <c r="W80">
        <v>10.199999999999999</v>
      </c>
      <c r="X80">
        <v>53.2</v>
      </c>
      <c r="Y80">
        <v>59</v>
      </c>
      <c r="Z80">
        <v>69</v>
      </c>
      <c r="AA80">
        <v>16374</v>
      </c>
      <c r="AB80">
        <v>0</v>
      </c>
    </row>
    <row r="81" spans="1:28" x14ac:dyDescent="0.35">
      <c r="A81">
        <v>1979</v>
      </c>
      <c r="B81" t="s">
        <v>48</v>
      </c>
      <c r="C81" t="s">
        <v>56</v>
      </c>
      <c r="D81">
        <v>2647</v>
      </c>
      <c r="E81">
        <v>9741</v>
      </c>
      <c r="F81">
        <v>402065</v>
      </c>
      <c r="G81">
        <v>390475</v>
      </c>
      <c r="H81">
        <v>1298</v>
      </c>
      <c r="I81">
        <v>13.8</v>
      </c>
      <c r="J81">
        <v>607</v>
      </c>
      <c r="K81">
        <v>6.5</v>
      </c>
      <c r="L81">
        <v>97013</v>
      </c>
      <c r="M81">
        <v>25866</v>
      </c>
      <c r="N81">
        <v>71147</v>
      </c>
      <c r="O81">
        <v>6.6</v>
      </c>
      <c r="P81">
        <v>24.8</v>
      </c>
      <c r="Q81">
        <v>73833</v>
      </c>
      <c r="R81">
        <v>23505</v>
      </c>
      <c r="S81">
        <v>50328</v>
      </c>
      <c r="T81">
        <v>6</v>
      </c>
      <c r="U81">
        <v>18.899999999999999</v>
      </c>
      <c r="V81">
        <v>23180</v>
      </c>
      <c r="W81">
        <v>5.9</v>
      </c>
      <c r="X81">
        <v>37.799999999999997</v>
      </c>
      <c r="Y81">
        <v>26</v>
      </c>
      <c r="Z81">
        <v>41</v>
      </c>
      <c r="AA81">
        <v>7234</v>
      </c>
      <c r="AB81">
        <v>0</v>
      </c>
    </row>
    <row r="82" spans="1:28" x14ac:dyDescent="0.35">
      <c r="A82">
        <v>1979</v>
      </c>
      <c r="B82" t="s">
        <v>48</v>
      </c>
      <c r="C82" t="s">
        <v>43</v>
      </c>
      <c r="D82">
        <v>35643</v>
      </c>
      <c r="E82">
        <v>102566</v>
      </c>
      <c r="F82">
        <v>5552800</v>
      </c>
      <c r="G82">
        <v>5387933</v>
      </c>
      <c r="H82">
        <v>7327</v>
      </c>
      <c r="I82">
        <v>7.2</v>
      </c>
      <c r="J82">
        <v>5681</v>
      </c>
      <c r="K82">
        <v>5.6</v>
      </c>
      <c r="L82">
        <v>974777</v>
      </c>
      <c r="M82">
        <v>146452</v>
      </c>
      <c r="N82">
        <v>828325</v>
      </c>
      <c r="O82">
        <v>2.7</v>
      </c>
      <c r="P82">
        <v>18.100000000000001</v>
      </c>
      <c r="Q82">
        <v>645043</v>
      </c>
      <c r="R82">
        <v>201498</v>
      </c>
      <c r="S82">
        <v>443545</v>
      </c>
      <c r="T82">
        <v>3.7</v>
      </c>
      <c r="U82">
        <v>12</v>
      </c>
      <c r="V82">
        <v>329734</v>
      </c>
      <c r="W82">
        <v>6.1</v>
      </c>
      <c r="X82">
        <v>24</v>
      </c>
      <c r="Y82">
        <v>204</v>
      </c>
      <c r="Z82">
        <v>384</v>
      </c>
      <c r="AA82">
        <v>58912</v>
      </c>
      <c r="AB82">
        <v>0</v>
      </c>
    </row>
    <row r="83" spans="1:28" x14ac:dyDescent="0.35">
      <c r="A83">
        <v>1979</v>
      </c>
      <c r="B83" t="s">
        <v>49</v>
      </c>
      <c r="C83" t="s">
        <v>42</v>
      </c>
      <c r="D83">
        <v>45</v>
      </c>
      <c r="E83">
        <v>108</v>
      </c>
      <c r="F83">
        <v>30364</v>
      </c>
      <c r="G83">
        <v>15182</v>
      </c>
      <c r="H83">
        <v>108</v>
      </c>
      <c r="I83">
        <v>200</v>
      </c>
      <c r="J83">
        <v>0</v>
      </c>
      <c r="K83">
        <v>0</v>
      </c>
      <c r="L83">
        <v>30364</v>
      </c>
      <c r="M83">
        <v>30364</v>
      </c>
      <c r="N83">
        <v>0</v>
      </c>
      <c r="O83">
        <v>200</v>
      </c>
      <c r="P83">
        <v>200</v>
      </c>
      <c r="Q83">
        <v>0</v>
      </c>
      <c r="R83">
        <v>0</v>
      </c>
      <c r="S83">
        <v>0</v>
      </c>
      <c r="T83">
        <v>0</v>
      </c>
      <c r="U83">
        <v>0</v>
      </c>
      <c r="V83">
        <v>30364</v>
      </c>
      <c r="W83">
        <v>200</v>
      </c>
      <c r="X83">
        <v>0</v>
      </c>
      <c r="AB83">
        <v>0</v>
      </c>
    </row>
    <row r="84" spans="1:28" x14ac:dyDescent="0.35">
      <c r="A84">
        <v>1979</v>
      </c>
      <c r="B84" t="s">
        <v>49</v>
      </c>
      <c r="C84" t="s">
        <v>55</v>
      </c>
      <c r="D84">
        <v>209</v>
      </c>
      <c r="E84">
        <v>633</v>
      </c>
      <c r="F84">
        <v>71391</v>
      </c>
      <c r="G84">
        <v>66602</v>
      </c>
      <c r="H84">
        <v>85</v>
      </c>
      <c r="I84">
        <v>14</v>
      </c>
      <c r="J84">
        <v>31</v>
      </c>
      <c r="K84">
        <v>5.0999999999999996</v>
      </c>
      <c r="L84">
        <v>27618</v>
      </c>
      <c r="M84">
        <v>4847</v>
      </c>
      <c r="N84">
        <v>22771</v>
      </c>
      <c r="O84">
        <v>7.3</v>
      </c>
      <c r="P84">
        <v>41.5</v>
      </c>
      <c r="Q84">
        <v>18040</v>
      </c>
      <c r="R84">
        <v>1943</v>
      </c>
      <c r="S84">
        <v>16097</v>
      </c>
      <c r="T84">
        <v>2.9</v>
      </c>
      <c r="U84">
        <v>27.1</v>
      </c>
      <c r="V84">
        <v>9578</v>
      </c>
      <c r="W84">
        <v>14.4</v>
      </c>
      <c r="X84">
        <v>54.2</v>
      </c>
      <c r="AB84">
        <v>0</v>
      </c>
    </row>
    <row r="85" spans="1:28" x14ac:dyDescent="0.35">
      <c r="A85">
        <v>1979</v>
      </c>
      <c r="B85" t="s">
        <v>49</v>
      </c>
      <c r="C85" t="s">
        <v>56</v>
      </c>
      <c r="D85">
        <v>574</v>
      </c>
      <c r="E85">
        <v>3888</v>
      </c>
      <c r="F85">
        <v>197277</v>
      </c>
      <c r="G85">
        <v>191927</v>
      </c>
      <c r="H85">
        <v>603</v>
      </c>
      <c r="I85">
        <v>16.2</v>
      </c>
      <c r="J85">
        <v>258</v>
      </c>
      <c r="K85">
        <v>6.9</v>
      </c>
      <c r="L85">
        <v>48061</v>
      </c>
      <c r="M85">
        <v>16224</v>
      </c>
      <c r="N85">
        <v>31837</v>
      </c>
      <c r="O85">
        <v>8.5</v>
      </c>
      <c r="P85">
        <v>25</v>
      </c>
      <c r="Q85">
        <v>37360</v>
      </c>
      <c r="R85">
        <v>10409</v>
      </c>
      <c r="S85">
        <v>26951</v>
      </c>
      <c r="T85">
        <v>5.4</v>
      </c>
      <c r="U85">
        <v>19.5</v>
      </c>
      <c r="V85">
        <v>10701</v>
      </c>
      <c r="W85">
        <v>5.5</v>
      </c>
      <c r="X85">
        <v>39</v>
      </c>
      <c r="Y85">
        <v>4</v>
      </c>
      <c r="Z85">
        <v>4</v>
      </c>
      <c r="AB85">
        <v>1</v>
      </c>
    </row>
    <row r="86" spans="1:28" x14ac:dyDescent="0.35">
      <c r="A86">
        <v>1979</v>
      </c>
      <c r="B86" t="s">
        <v>49</v>
      </c>
      <c r="C86" t="s">
        <v>43</v>
      </c>
      <c r="D86">
        <v>10058</v>
      </c>
      <c r="E86">
        <v>59610</v>
      </c>
      <c r="F86">
        <v>3498055</v>
      </c>
      <c r="G86">
        <v>3414983</v>
      </c>
      <c r="H86">
        <v>4983</v>
      </c>
      <c r="I86">
        <v>8.4</v>
      </c>
      <c r="J86">
        <v>3854</v>
      </c>
      <c r="K86">
        <v>6.5</v>
      </c>
      <c r="L86">
        <v>582966</v>
      </c>
      <c r="M86">
        <v>118241</v>
      </c>
      <c r="N86">
        <v>464725</v>
      </c>
      <c r="O86">
        <v>3.5</v>
      </c>
      <c r="P86">
        <v>17.100000000000001</v>
      </c>
      <c r="Q86">
        <v>416821</v>
      </c>
      <c r="R86">
        <v>126988</v>
      </c>
      <c r="S86">
        <v>289833</v>
      </c>
      <c r="T86">
        <v>3.7</v>
      </c>
      <c r="U86">
        <v>12.2</v>
      </c>
      <c r="V86">
        <v>166145</v>
      </c>
      <c r="W86">
        <v>4.9000000000000004</v>
      </c>
      <c r="X86">
        <v>24.4</v>
      </c>
      <c r="Y86">
        <v>39</v>
      </c>
      <c r="Z86">
        <v>129</v>
      </c>
      <c r="AB86">
        <v>1</v>
      </c>
    </row>
    <row r="87" spans="1:28" x14ac:dyDescent="0.35">
      <c r="A87">
        <v>1979</v>
      </c>
      <c r="B87" t="s">
        <v>50</v>
      </c>
      <c r="C87" t="s">
        <v>42</v>
      </c>
      <c r="D87">
        <v>16</v>
      </c>
      <c r="E87">
        <v>29</v>
      </c>
      <c r="F87">
        <v>21325</v>
      </c>
      <c r="G87">
        <v>11300</v>
      </c>
      <c r="H87">
        <v>28</v>
      </c>
      <c r="I87">
        <v>193.1</v>
      </c>
      <c r="J87">
        <v>0</v>
      </c>
      <c r="K87">
        <v>0</v>
      </c>
      <c r="L87">
        <v>20050</v>
      </c>
      <c r="M87">
        <v>20050</v>
      </c>
      <c r="N87">
        <v>0</v>
      </c>
      <c r="O87">
        <v>177.4</v>
      </c>
      <c r="P87">
        <v>177.4</v>
      </c>
      <c r="Q87">
        <v>0</v>
      </c>
      <c r="R87">
        <v>0</v>
      </c>
      <c r="S87">
        <v>0</v>
      </c>
      <c r="T87">
        <v>0</v>
      </c>
      <c r="U87">
        <v>0</v>
      </c>
      <c r="V87">
        <v>20050</v>
      </c>
      <c r="W87">
        <v>177.4</v>
      </c>
      <c r="X87">
        <v>0</v>
      </c>
      <c r="AB87">
        <v>0</v>
      </c>
    </row>
    <row r="88" spans="1:28" x14ac:dyDescent="0.35">
      <c r="A88">
        <v>1979</v>
      </c>
      <c r="B88" t="s">
        <v>50</v>
      </c>
      <c r="C88" t="s">
        <v>55</v>
      </c>
      <c r="D88">
        <v>87</v>
      </c>
      <c r="E88">
        <v>451</v>
      </c>
      <c r="F88">
        <v>47017</v>
      </c>
      <c r="G88">
        <v>50659</v>
      </c>
      <c r="H88">
        <v>45</v>
      </c>
      <c r="I88">
        <v>10.3</v>
      </c>
      <c r="J88">
        <v>19</v>
      </c>
      <c r="K88">
        <v>4.3</v>
      </c>
      <c r="L88">
        <v>16284</v>
      </c>
      <c r="M88">
        <v>2614</v>
      </c>
      <c r="N88">
        <v>13670</v>
      </c>
      <c r="O88">
        <v>5.2</v>
      </c>
      <c r="P88">
        <v>32.1</v>
      </c>
      <c r="Q88">
        <v>23568</v>
      </c>
      <c r="R88">
        <v>1652</v>
      </c>
      <c r="S88">
        <v>21916</v>
      </c>
      <c r="T88">
        <v>3.3</v>
      </c>
      <c r="U88">
        <v>46.5</v>
      </c>
      <c r="V88">
        <v>-7284</v>
      </c>
      <c r="W88">
        <v>-14.4</v>
      </c>
      <c r="X88">
        <v>64.2</v>
      </c>
      <c r="AB88">
        <v>0</v>
      </c>
    </row>
    <row r="89" spans="1:28" x14ac:dyDescent="0.35">
      <c r="A89">
        <v>1979</v>
      </c>
      <c r="B89" t="s">
        <v>50</v>
      </c>
      <c r="C89" t="s">
        <v>56</v>
      </c>
      <c r="D89">
        <v>187</v>
      </c>
      <c r="E89">
        <v>1482</v>
      </c>
      <c r="F89">
        <v>124527</v>
      </c>
      <c r="G89">
        <v>125837</v>
      </c>
      <c r="H89">
        <v>278</v>
      </c>
      <c r="I89">
        <v>19.899999999999999</v>
      </c>
      <c r="J89">
        <v>101</v>
      </c>
      <c r="K89">
        <v>7.2</v>
      </c>
      <c r="L89">
        <v>31764</v>
      </c>
      <c r="M89">
        <v>12580</v>
      </c>
      <c r="N89">
        <v>19184</v>
      </c>
      <c r="O89">
        <v>10</v>
      </c>
      <c r="P89">
        <v>25.2</v>
      </c>
      <c r="Q89">
        <v>34383</v>
      </c>
      <c r="R89">
        <v>8343</v>
      </c>
      <c r="S89">
        <v>26040</v>
      </c>
      <c r="T89">
        <v>6.6</v>
      </c>
      <c r="U89">
        <v>27.3</v>
      </c>
      <c r="V89">
        <v>-2619</v>
      </c>
      <c r="W89">
        <v>-2.1</v>
      </c>
      <c r="X89">
        <v>50.4</v>
      </c>
      <c r="Y89">
        <v>1</v>
      </c>
      <c r="Z89">
        <v>3</v>
      </c>
      <c r="AB89">
        <v>1</v>
      </c>
    </row>
    <row r="90" spans="1:28" x14ac:dyDescent="0.35">
      <c r="A90">
        <v>1979</v>
      </c>
      <c r="B90" t="s">
        <v>50</v>
      </c>
      <c r="C90" t="s">
        <v>43</v>
      </c>
      <c r="D90">
        <v>4894</v>
      </c>
      <c r="E90">
        <v>54036</v>
      </c>
      <c r="F90">
        <v>3362822</v>
      </c>
      <c r="G90">
        <v>3308927</v>
      </c>
      <c r="H90">
        <v>5248</v>
      </c>
      <c r="I90">
        <v>9.9</v>
      </c>
      <c r="J90">
        <v>3292</v>
      </c>
      <c r="K90">
        <v>6.2</v>
      </c>
      <c r="L90">
        <v>505192</v>
      </c>
      <c r="M90">
        <v>127126</v>
      </c>
      <c r="N90">
        <v>378066</v>
      </c>
      <c r="O90">
        <v>3.8</v>
      </c>
      <c r="P90">
        <v>15.3</v>
      </c>
      <c r="Q90">
        <v>397403</v>
      </c>
      <c r="R90">
        <v>105925</v>
      </c>
      <c r="S90">
        <v>291478</v>
      </c>
      <c r="T90">
        <v>3.2</v>
      </c>
      <c r="U90">
        <v>12</v>
      </c>
      <c r="V90">
        <v>107789</v>
      </c>
      <c r="W90">
        <v>3.3</v>
      </c>
      <c r="X90">
        <v>24</v>
      </c>
      <c r="Y90">
        <v>18</v>
      </c>
      <c r="Z90">
        <v>147</v>
      </c>
      <c r="AB90">
        <v>1</v>
      </c>
    </row>
    <row r="91" spans="1:28" x14ac:dyDescent="0.35">
      <c r="A91">
        <v>1979</v>
      </c>
      <c r="B91" t="s">
        <v>51</v>
      </c>
      <c r="C91" t="s">
        <v>42</v>
      </c>
      <c r="D91">
        <v>5</v>
      </c>
      <c r="E91">
        <v>12</v>
      </c>
      <c r="F91">
        <v>14412</v>
      </c>
      <c r="G91">
        <v>7206</v>
      </c>
      <c r="H91">
        <v>12</v>
      </c>
      <c r="I91">
        <v>200</v>
      </c>
      <c r="J91">
        <v>0</v>
      </c>
      <c r="K91">
        <v>0</v>
      </c>
      <c r="L91">
        <v>14412</v>
      </c>
      <c r="M91">
        <v>14412</v>
      </c>
      <c r="N91">
        <v>0</v>
      </c>
      <c r="O91">
        <v>200</v>
      </c>
      <c r="P91">
        <v>200</v>
      </c>
      <c r="Q91">
        <v>0</v>
      </c>
      <c r="R91">
        <v>0</v>
      </c>
      <c r="S91">
        <v>0</v>
      </c>
      <c r="T91">
        <v>0</v>
      </c>
      <c r="U91">
        <v>0</v>
      </c>
      <c r="V91">
        <v>14412</v>
      </c>
      <c r="W91">
        <v>200</v>
      </c>
      <c r="X91">
        <v>0</v>
      </c>
      <c r="AB91">
        <v>0</v>
      </c>
    </row>
    <row r="92" spans="1:28" x14ac:dyDescent="0.35">
      <c r="A92">
        <v>1979</v>
      </c>
      <c r="B92" t="s">
        <v>51</v>
      </c>
      <c r="C92" t="s">
        <v>55</v>
      </c>
      <c r="D92">
        <v>26</v>
      </c>
      <c r="E92">
        <v>333</v>
      </c>
      <c r="F92">
        <v>29059</v>
      </c>
      <c r="G92">
        <v>27823</v>
      </c>
      <c r="H92">
        <v>49</v>
      </c>
      <c r="I92">
        <v>15.7</v>
      </c>
      <c r="J92">
        <v>7</v>
      </c>
      <c r="K92">
        <v>2.2000000000000002</v>
      </c>
      <c r="L92">
        <v>10150</v>
      </c>
      <c r="M92">
        <v>1082</v>
      </c>
      <c r="N92">
        <v>9068</v>
      </c>
      <c r="O92">
        <v>3.9</v>
      </c>
      <c r="P92">
        <v>36.5</v>
      </c>
      <c r="Q92">
        <v>7677</v>
      </c>
      <c r="S92">
        <v>7485</v>
      </c>
      <c r="U92">
        <v>27.6</v>
      </c>
      <c r="V92">
        <v>2473</v>
      </c>
      <c r="W92">
        <v>8.9</v>
      </c>
      <c r="X92">
        <v>55.2</v>
      </c>
      <c r="AB92">
        <v>1</v>
      </c>
    </row>
    <row r="93" spans="1:28" x14ac:dyDescent="0.35">
      <c r="A93">
        <v>1979</v>
      </c>
      <c r="B93" t="s">
        <v>51</v>
      </c>
      <c r="C93" t="s">
        <v>56</v>
      </c>
      <c r="D93">
        <v>86</v>
      </c>
      <c r="E93">
        <v>1239</v>
      </c>
      <c r="F93">
        <v>103964</v>
      </c>
      <c r="G93">
        <v>111231</v>
      </c>
      <c r="H93">
        <v>129</v>
      </c>
      <c r="I93">
        <v>10.8</v>
      </c>
      <c r="J93">
        <v>37</v>
      </c>
      <c r="K93">
        <v>3.1</v>
      </c>
      <c r="L93">
        <v>19369</v>
      </c>
      <c r="M93">
        <v>7404</v>
      </c>
      <c r="N93">
        <v>11965</v>
      </c>
      <c r="O93">
        <v>6.7</v>
      </c>
      <c r="P93">
        <v>17.399999999999999</v>
      </c>
      <c r="Q93">
        <v>33903</v>
      </c>
      <c r="S93">
        <v>31553</v>
      </c>
      <c r="U93">
        <v>30.5</v>
      </c>
      <c r="V93">
        <v>-14534</v>
      </c>
      <c r="W93">
        <v>-13.1</v>
      </c>
      <c r="X93">
        <v>34.799999999999997</v>
      </c>
      <c r="AB93">
        <v>1</v>
      </c>
    </row>
    <row r="94" spans="1:28" x14ac:dyDescent="0.35">
      <c r="A94">
        <v>1979</v>
      </c>
      <c r="B94" t="s">
        <v>51</v>
      </c>
      <c r="C94" t="s">
        <v>43</v>
      </c>
      <c r="D94">
        <v>2987</v>
      </c>
      <c r="E94">
        <v>71006</v>
      </c>
      <c r="F94">
        <v>4383220</v>
      </c>
      <c r="G94">
        <v>4336411</v>
      </c>
      <c r="H94">
        <v>6817</v>
      </c>
      <c r="I94">
        <v>9.8000000000000007</v>
      </c>
      <c r="J94">
        <v>4108</v>
      </c>
      <c r="K94">
        <v>5.9</v>
      </c>
      <c r="L94">
        <v>622464</v>
      </c>
      <c r="M94">
        <v>161924</v>
      </c>
      <c r="N94">
        <v>460540</v>
      </c>
      <c r="O94">
        <v>3.7</v>
      </c>
      <c r="P94">
        <v>14.4</v>
      </c>
      <c r="Q94">
        <v>528846</v>
      </c>
      <c r="R94">
        <v>147823</v>
      </c>
      <c r="S94">
        <v>381023</v>
      </c>
      <c r="T94">
        <v>3.4</v>
      </c>
      <c r="U94">
        <v>12.2</v>
      </c>
      <c r="V94">
        <v>93618</v>
      </c>
      <c r="W94">
        <v>2.2000000000000002</v>
      </c>
      <c r="X94">
        <v>24.4</v>
      </c>
      <c r="Y94">
        <v>8</v>
      </c>
      <c r="Z94">
        <v>18</v>
      </c>
      <c r="AA94">
        <v>25986</v>
      </c>
      <c r="AB94">
        <v>0</v>
      </c>
    </row>
    <row r="95" spans="1:28" x14ac:dyDescent="0.35">
      <c r="A95">
        <v>1979</v>
      </c>
      <c r="B95" t="s">
        <v>52</v>
      </c>
      <c r="C95" t="s">
        <v>55</v>
      </c>
      <c r="D95">
        <v>8</v>
      </c>
      <c r="E95">
        <v>137</v>
      </c>
      <c r="F95">
        <v>6270</v>
      </c>
      <c r="G95">
        <v>5790</v>
      </c>
      <c r="H95">
        <v>9</v>
      </c>
      <c r="I95">
        <v>6.7</v>
      </c>
      <c r="J95">
        <v>3</v>
      </c>
      <c r="K95">
        <v>2.2000000000000002</v>
      </c>
      <c r="L95">
        <v>1654</v>
      </c>
      <c r="P95">
        <v>28.6</v>
      </c>
      <c r="Q95">
        <v>693</v>
      </c>
      <c r="S95">
        <v>327</v>
      </c>
      <c r="U95">
        <v>12</v>
      </c>
      <c r="V95">
        <v>961</v>
      </c>
      <c r="W95">
        <v>16.600000000000001</v>
      </c>
      <c r="X95">
        <v>24</v>
      </c>
      <c r="AB95">
        <v>1</v>
      </c>
    </row>
    <row r="96" spans="1:28" x14ac:dyDescent="0.35">
      <c r="A96">
        <v>1979</v>
      </c>
      <c r="B96" t="s">
        <v>52</v>
      </c>
      <c r="C96" t="s">
        <v>56</v>
      </c>
      <c r="D96">
        <v>18</v>
      </c>
      <c r="E96">
        <v>352</v>
      </c>
      <c r="F96">
        <v>53600</v>
      </c>
      <c r="G96">
        <v>46106</v>
      </c>
      <c r="H96">
        <v>63</v>
      </c>
      <c r="I96">
        <v>18.399999999999999</v>
      </c>
      <c r="J96">
        <v>44</v>
      </c>
      <c r="K96">
        <v>12.8</v>
      </c>
      <c r="L96">
        <v>19770</v>
      </c>
      <c r="P96">
        <v>42.9</v>
      </c>
      <c r="Q96">
        <v>4782</v>
      </c>
      <c r="S96">
        <v>3570</v>
      </c>
      <c r="U96">
        <v>10.4</v>
      </c>
      <c r="V96">
        <v>14988</v>
      </c>
      <c r="W96">
        <v>32.5</v>
      </c>
      <c r="X96">
        <v>20.8</v>
      </c>
      <c r="AB96">
        <v>1</v>
      </c>
    </row>
    <row r="97" spans="1:28" x14ac:dyDescent="0.35">
      <c r="A97">
        <v>1979</v>
      </c>
      <c r="B97" t="s">
        <v>52</v>
      </c>
      <c r="C97" t="s">
        <v>43</v>
      </c>
      <c r="D97">
        <v>1087</v>
      </c>
      <c r="E97">
        <v>53186</v>
      </c>
      <c r="F97">
        <v>3340252</v>
      </c>
      <c r="G97">
        <v>3280437</v>
      </c>
      <c r="H97">
        <v>5220</v>
      </c>
      <c r="I97">
        <v>10</v>
      </c>
      <c r="J97">
        <v>3074</v>
      </c>
      <c r="K97">
        <v>5.9</v>
      </c>
      <c r="L97">
        <v>522076</v>
      </c>
      <c r="M97">
        <v>138539</v>
      </c>
      <c r="N97">
        <v>383537</v>
      </c>
      <c r="O97">
        <v>4.2</v>
      </c>
      <c r="P97">
        <v>15.9</v>
      </c>
      <c r="Q97">
        <v>402447</v>
      </c>
      <c r="R97">
        <v>121385</v>
      </c>
      <c r="S97">
        <v>281062</v>
      </c>
      <c r="T97">
        <v>3.7</v>
      </c>
      <c r="U97">
        <v>12.3</v>
      </c>
      <c r="V97">
        <v>119629</v>
      </c>
      <c r="W97">
        <v>3.6</v>
      </c>
      <c r="X97">
        <v>24.6</v>
      </c>
      <c r="Y97">
        <v>2</v>
      </c>
      <c r="Z97">
        <v>2</v>
      </c>
      <c r="AB97">
        <v>1</v>
      </c>
    </row>
    <row r="98" spans="1:28" x14ac:dyDescent="0.35">
      <c r="A98">
        <v>1979</v>
      </c>
      <c r="B98" t="s">
        <v>53</v>
      </c>
      <c r="C98" t="s">
        <v>55</v>
      </c>
      <c r="D98">
        <v>7</v>
      </c>
      <c r="E98">
        <v>139</v>
      </c>
      <c r="F98">
        <v>4198</v>
      </c>
      <c r="G98">
        <v>4117</v>
      </c>
      <c r="H98">
        <v>2</v>
      </c>
      <c r="I98">
        <v>1.4</v>
      </c>
      <c r="J98">
        <v>1</v>
      </c>
      <c r="K98">
        <v>0.7</v>
      </c>
      <c r="L98">
        <v>426</v>
      </c>
      <c r="P98">
        <v>10.3</v>
      </c>
      <c r="Q98">
        <v>263</v>
      </c>
      <c r="S98">
        <v>140</v>
      </c>
      <c r="U98">
        <v>6.4</v>
      </c>
      <c r="V98">
        <v>163</v>
      </c>
      <c r="W98">
        <v>3.9</v>
      </c>
      <c r="X98">
        <v>12.8</v>
      </c>
      <c r="AB98">
        <v>1</v>
      </c>
    </row>
    <row r="99" spans="1:28" x14ac:dyDescent="0.35">
      <c r="A99">
        <v>1979</v>
      </c>
      <c r="B99" t="s">
        <v>53</v>
      </c>
      <c r="C99" t="s">
        <v>56</v>
      </c>
      <c r="D99">
        <v>9</v>
      </c>
      <c r="E99">
        <v>170</v>
      </c>
      <c r="F99">
        <v>27435</v>
      </c>
      <c r="G99">
        <v>25966</v>
      </c>
      <c r="H99">
        <v>15</v>
      </c>
      <c r="I99">
        <v>8.9</v>
      </c>
      <c r="J99">
        <v>13</v>
      </c>
      <c r="K99">
        <v>7.7</v>
      </c>
      <c r="L99">
        <v>4073</v>
      </c>
      <c r="P99">
        <v>15.7</v>
      </c>
      <c r="Q99">
        <v>1134</v>
      </c>
      <c r="S99">
        <v>728</v>
      </c>
      <c r="U99">
        <v>4.4000000000000004</v>
      </c>
      <c r="V99">
        <v>2939</v>
      </c>
      <c r="W99">
        <v>11.3</v>
      </c>
      <c r="X99">
        <v>8.8000000000000007</v>
      </c>
      <c r="AB99">
        <v>1</v>
      </c>
    </row>
    <row r="100" spans="1:28" x14ac:dyDescent="0.35">
      <c r="A100">
        <v>1979</v>
      </c>
      <c r="B100" t="s">
        <v>53</v>
      </c>
      <c r="C100" t="s">
        <v>43</v>
      </c>
      <c r="D100">
        <v>674</v>
      </c>
      <c r="E100">
        <v>58788</v>
      </c>
      <c r="F100">
        <v>3825364</v>
      </c>
      <c r="G100">
        <v>3741805</v>
      </c>
      <c r="H100">
        <v>6521</v>
      </c>
      <c r="I100">
        <v>11.3</v>
      </c>
      <c r="J100">
        <v>3884</v>
      </c>
      <c r="K100">
        <v>6.8</v>
      </c>
      <c r="L100">
        <v>597507</v>
      </c>
      <c r="M100">
        <v>175646</v>
      </c>
      <c r="N100">
        <v>421861</v>
      </c>
      <c r="O100">
        <v>4.7</v>
      </c>
      <c r="P100">
        <v>16</v>
      </c>
      <c r="Q100">
        <v>430388</v>
      </c>
      <c r="R100">
        <v>109395</v>
      </c>
      <c r="S100">
        <v>320993</v>
      </c>
      <c r="T100">
        <v>2.9</v>
      </c>
      <c r="U100">
        <v>11.5</v>
      </c>
      <c r="V100">
        <v>167119</v>
      </c>
      <c r="W100">
        <v>4.5</v>
      </c>
      <c r="X100">
        <v>23</v>
      </c>
      <c r="AB100">
        <v>0</v>
      </c>
    </row>
    <row r="101" spans="1:28" x14ac:dyDescent="0.35">
      <c r="A101">
        <v>1979</v>
      </c>
      <c r="B101" t="s">
        <v>54</v>
      </c>
      <c r="C101" t="s">
        <v>55</v>
      </c>
      <c r="D101">
        <v>13</v>
      </c>
      <c r="E101">
        <v>436</v>
      </c>
      <c r="F101">
        <v>35326</v>
      </c>
      <c r="G101">
        <v>35283</v>
      </c>
      <c r="H101">
        <v>14</v>
      </c>
      <c r="I101">
        <v>3.3</v>
      </c>
      <c r="J101">
        <v>1</v>
      </c>
      <c r="K101">
        <v>0.2</v>
      </c>
      <c r="L101">
        <v>675</v>
      </c>
      <c r="M101">
        <v>104</v>
      </c>
      <c r="N101">
        <v>571</v>
      </c>
      <c r="O101">
        <v>0.3</v>
      </c>
      <c r="P101">
        <v>1.9</v>
      </c>
      <c r="Q101">
        <v>589</v>
      </c>
      <c r="S101">
        <v>497</v>
      </c>
      <c r="U101">
        <v>1.7</v>
      </c>
      <c r="V101">
        <v>86</v>
      </c>
      <c r="W101">
        <v>0.2</v>
      </c>
      <c r="X101">
        <v>3.4</v>
      </c>
      <c r="AB101">
        <v>1</v>
      </c>
    </row>
    <row r="102" spans="1:28" x14ac:dyDescent="0.35">
      <c r="A102">
        <v>1979</v>
      </c>
      <c r="B102" t="s">
        <v>54</v>
      </c>
      <c r="C102" t="s">
        <v>56</v>
      </c>
      <c r="D102">
        <v>22</v>
      </c>
      <c r="E102">
        <v>214</v>
      </c>
      <c r="F102">
        <v>45500</v>
      </c>
      <c r="G102">
        <v>46490</v>
      </c>
      <c r="H102">
        <v>6</v>
      </c>
      <c r="I102">
        <v>2.7</v>
      </c>
      <c r="J102">
        <v>17</v>
      </c>
      <c r="K102">
        <v>7.7</v>
      </c>
      <c r="L102">
        <v>8295</v>
      </c>
      <c r="M102">
        <v>19</v>
      </c>
      <c r="N102">
        <v>8276</v>
      </c>
      <c r="O102">
        <v>0</v>
      </c>
      <c r="P102">
        <v>17.8</v>
      </c>
      <c r="Q102">
        <v>10275</v>
      </c>
      <c r="S102">
        <v>6614</v>
      </c>
      <c r="U102">
        <v>22.1</v>
      </c>
      <c r="V102">
        <v>-1980</v>
      </c>
      <c r="W102">
        <v>-4.3</v>
      </c>
      <c r="X102">
        <v>35.6</v>
      </c>
      <c r="AB102">
        <v>1</v>
      </c>
    </row>
    <row r="103" spans="1:28" x14ac:dyDescent="0.35">
      <c r="A103">
        <v>1979</v>
      </c>
      <c r="B103" t="s">
        <v>54</v>
      </c>
      <c r="C103" t="s">
        <v>43</v>
      </c>
      <c r="D103">
        <v>721</v>
      </c>
      <c r="E103">
        <v>236124</v>
      </c>
      <c r="F103">
        <v>18807777</v>
      </c>
      <c r="G103">
        <v>18393158</v>
      </c>
      <c r="H103">
        <v>21584</v>
      </c>
      <c r="I103">
        <v>9.3000000000000007</v>
      </c>
      <c r="J103">
        <v>14322</v>
      </c>
      <c r="K103">
        <v>6.2</v>
      </c>
      <c r="L103">
        <v>2608057</v>
      </c>
      <c r="M103">
        <v>709005</v>
      </c>
      <c r="N103">
        <v>1899052</v>
      </c>
      <c r="O103">
        <v>3.9</v>
      </c>
      <c r="P103">
        <v>14.2</v>
      </c>
      <c r="Q103">
        <v>1778821</v>
      </c>
      <c r="R103">
        <v>456861</v>
      </c>
      <c r="S103">
        <v>1321960</v>
      </c>
      <c r="T103">
        <v>2.5</v>
      </c>
      <c r="U103">
        <v>9.6999999999999993</v>
      </c>
      <c r="V103">
        <v>829236</v>
      </c>
      <c r="W103">
        <v>4.5</v>
      </c>
      <c r="X103">
        <v>19.399999999999999</v>
      </c>
      <c r="AB103">
        <v>0</v>
      </c>
    </row>
    <row r="104" spans="1:28" x14ac:dyDescent="0.35">
      <c r="A104">
        <v>1980</v>
      </c>
      <c r="B104" t="s">
        <v>41</v>
      </c>
      <c r="C104" t="s">
        <v>42</v>
      </c>
      <c r="D104">
        <v>387083</v>
      </c>
      <c r="E104">
        <v>388081</v>
      </c>
      <c r="F104">
        <v>1017752</v>
      </c>
      <c r="G104">
        <v>512575</v>
      </c>
      <c r="H104">
        <v>384166</v>
      </c>
      <c r="I104">
        <v>198</v>
      </c>
      <c r="J104">
        <v>0</v>
      </c>
      <c r="K104">
        <v>0</v>
      </c>
      <c r="L104">
        <v>1010355</v>
      </c>
      <c r="M104">
        <v>1010355</v>
      </c>
      <c r="N104">
        <v>0</v>
      </c>
      <c r="O104">
        <v>197.1</v>
      </c>
      <c r="P104">
        <v>197.1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1010355</v>
      </c>
      <c r="W104">
        <v>197.1</v>
      </c>
      <c r="X104">
        <v>0</v>
      </c>
      <c r="AB104">
        <v>0</v>
      </c>
    </row>
    <row r="105" spans="1:28" x14ac:dyDescent="0.35">
      <c r="A105">
        <v>1980</v>
      </c>
      <c r="B105" t="s">
        <v>41</v>
      </c>
      <c r="C105" t="s">
        <v>55</v>
      </c>
      <c r="D105">
        <v>229940</v>
      </c>
      <c r="E105">
        <v>230347</v>
      </c>
      <c r="F105">
        <v>488281</v>
      </c>
      <c r="G105">
        <v>587176</v>
      </c>
      <c r="H105">
        <v>246</v>
      </c>
      <c r="I105">
        <v>0.1</v>
      </c>
      <c r="J105">
        <v>101863</v>
      </c>
      <c r="K105">
        <v>35.1</v>
      </c>
      <c r="L105">
        <v>115021</v>
      </c>
      <c r="M105">
        <v>556</v>
      </c>
      <c r="N105">
        <v>114465</v>
      </c>
      <c r="O105">
        <v>0.1</v>
      </c>
      <c r="P105">
        <v>19.600000000000001</v>
      </c>
      <c r="Q105">
        <v>312810</v>
      </c>
      <c r="R105">
        <v>232386</v>
      </c>
      <c r="S105">
        <v>80424</v>
      </c>
      <c r="T105">
        <v>39.6</v>
      </c>
      <c r="U105">
        <v>53.3</v>
      </c>
      <c r="V105">
        <v>-197789</v>
      </c>
      <c r="W105">
        <v>-33.700000000000003</v>
      </c>
      <c r="X105">
        <v>39.200000000000003</v>
      </c>
      <c r="Y105">
        <v>82532</v>
      </c>
      <c r="Z105">
        <v>82556</v>
      </c>
      <c r="AA105">
        <v>192664</v>
      </c>
      <c r="AB105">
        <v>0</v>
      </c>
    </row>
    <row r="106" spans="1:28" x14ac:dyDescent="0.35">
      <c r="A106">
        <v>1980</v>
      </c>
      <c r="B106" t="s">
        <v>41</v>
      </c>
      <c r="C106" t="s">
        <v>56</v>
      </c>
      <c r="D106">
        <v>192913</v>
      </c>
      <c r="E106">
        <v>193173</v>
      </c>
      <c r="F106">
        <v>403281</v>
      </c>
      <c r="G106">
        <v>476508</v>
      </c>
      <c r="H106">
        <v>9355</v>
      </c>
      <c r="I106">
        <v>4.2</v>
      </c>
      <c r="J106">
        <v>63964</v>
      </c>
      <c r="K106">
        <v>28.6</v>
      </c>
      <c r="L106">
        <v>85818</v>
      </c>
      <c r="M106">
        <v>22526</v>
      </c>
      <c r="N106">
        <v>63292</v>
      </c>
      <c r="O106">
        <v>4.7</v>
      </c>
      <c r="P106">
        <v>18</v>
      </c>
      <c r="Q106">
        <v>232271</v>
      </c>
      <c r="R106">
        <v>160680</v>
      </c>
      <c r="S106">
        <v>71591</v>
      </c>
      <c r="T106">
        <v>33.700000000000003</v>
      </c>
      <c r="U106">
        <v>48.7</v>
      </c>
      <c r="V106">
        <v>-146453</v>
      </c>
      <c r="W106">
        <v>-30.7</v>
      </c>
      <c r="X106">
        <v>36</v>
      </c>
      <c r="Y106">
        <v>51722</v>
      </c>
      <c r="Z106">
        <v>51731</v>
      </c>
      <c r="AA106">
        <v>132532</v>
      </c>
      <c r="AB106">
        <v>0</v>
      </c>
    </row>
    <row r="107" spans="1:28" x14ac:dyDescent="0.35">
      <c r="A107">
        <v>1980</v>
      </c>
      <c r="B107" t="s">
        <v>41</v>
      </c>
      <c r="C107" t="s">
        <v>57</v>
      </c>
      <c r="D107">
        <v>168444</v>
      </c>
      <c r="E107">
        <v>169232</v>
      </c>
      <c r="F107">
        <v>354817</v>
      </c>
      <c r="G107">
        <v>411838</v>
      </c>
      <c r="H107">
        <v>8749</v>
      </c>
      <c r="I107">
        <v>4.5999999999999996</v>
      </c>
      <c r="J107">
        <v>48095</v>
      </c>
      <c r="K107">
        <v>25.3</v>
      </c>
      <c r="L107">
        <v>69691</v>
      </c>
      <c r="M107">
        <v>20484</v>
      </c>
      <c r="N107">
        <v>49207</v>
      </c>
      <c r="O107">
        <v>5</v>
      </c>
      <c r="P107">
        <v>16.899999999999999</v>
      </c>
      <c r="Q107">
        <v>183732</v>
      </c>
      <c r="R107">
        <v>122028</v>
      </c>
      <c r="S107">
        <v>61704</v>
      </c>
      <c r="T107">
        <v>29.6</v>
      </c>
      <c r="U107">
        <v>44.6</v>
      </c>
      <c r="V107">
        <v>-114041</v>
      </c>
      <c r="W107">
        <v>-27.7</v>
      </c>
      <c r="X107">
        <v>33.799999999999997</v>
      </c>
      <c r="Y107">
        <v>37409</v>
      </c>
      <c r="Z107">
        <v>37456</v>
      </c>
      <c r="AA107">
        <v>96141</v>
      </c>
      <c r="AB107">
        <v>0</v>
      </c>
    </row>
    <row r="108" spans="1:28" x14ac:dyDescent="0.35">
      <c r="A108">
        <v>1980</v>
      </c>
      <c r="B108" t="s">
        <v>41</v>
      </c>
      <c r="C108" t="s">
        <v>43</v>
      </c>
      <c r="D108">
        <v>1019537</v>
      </c>
      <c r="E108">
        <v>1022180</v>
      </c>
      <c r="F108">
        <v>2211796</v>
      </c>
      <c r="G108">
        <v>2467309</v>
      </c>
      <c r="H108">
        <v>32017</v>
      </c>
      <c r="I108">
        <v>2.9</v>
      </c>
      <c r="J108">
        <v>183933</v>
      </c>
      <c r="K108">
        <v>16.7</v>
      </c>
      <c r="L108">
        <v>307971</v>
      </c>
      <c r="M108">
        <v>82800</v>
      </c>
      <c r="N108">
        <v>225171</v>
      </c>
      <c r="O108">
        <v>3.4</v>
      </c>
      <c r="P108">
        <v>12.5</v>
      </c>
      <c r="Q108">
        <v>818996</v>
      </c>
      <c r="R108">
        <v>484778</v>
      </c>
      <c r="S108">
        <v>334218</v>
      </c>
      <c r="T108">
        <v>19.600000000000001</v>
      </c>
      <c r="U108">
        <v>33.200000000000003</v>
      </c>
      <c r="V108">
        <v>-511025</v>
      </c>
      <c r="W108">
        <v>-20.7</v>
      </c>
      <c r="X108">
        <v>25</v>
      </c>
      <c r="Y108">
        <v>146904</v>
      </c>
      <c r="Z108">
        <v>147075</v>
      </c>
      <c r="AA108">
        <v>390131</v>
      </c>
      <c r="AB108">
        <v>0</v>
      </c>
    </row>
    <row r="109" spans="1:28" x14ac:dyDescent="0.35">
      <c r="A109">
        <v>1980</v>
      </c>
      <c r="B109" t="s">
        <v>44</v>
      </c>
      <c r="C109" t="s">
        <v>42</v>
      </c>
      <c r="D109">
        <v>42520</v>
      </c>
      <c r="E109">
        <v>43487</v>
      </c>
      <c r="F109">
        <v>514439</v>
      </c>
      <c r="G109">
        <v>258382</v>
      </c>
      <c r="H109">
        <v>43292</v>
      </c>
      <c r="I109">
        <v>199.1</v>
      </c>
      <c r="J109">
        <v>0</v>
      </c>
      <c r="K109">
        <v>0</v>
      </c>
      <c r="L109">
        <v>512115</v>
      </c>
      <c r="M109">
        <v>512115</v>
      </c>
      <c r="N109">
        <v>0</v>
      </c>
      <c r="O109">
        <v>198.2</v>
      </c>
      <c r="P109">
        <v>198.2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512115</v>
      </c>
      <c r="W109">
        <v>198.2</v>
      </c>
      <c r="X109">
        <v>0</v>
      </c>
      <c r="AB109">
        <v>0</v>
      </c>
    </row>
    <row r="110" spans="1:28" x14ac:dyDescent="0.35">
      <c r="A110">
        <v>1980</v>
      </c>
      <c r="B110" t="s">
        <v>44</v>
      </c>
      <c r="C110" t="s">
        <v>55</v>
      </c>
      <c r="D110">
        <v>77057</v>
      </c>
      <c r="E110">
        <v>78040</v>
      </c>
      <c r="F110">
        <v>497513</v>
      </c>
      <c r="G110">
        <v>526886</v>
      </c>
      <c r="H110">
        <v>403</v>
      </c>
      <c r="I110">
        <v>0.5</v>
      </c>
      <c r="J110">
        <v>8128</v>
      </c>
      <c r="K110">
        <v>9.8000000000000007</v>
      </c>
      <c r="L110">
        <v>130891</v>
      </c>
      <c r="M110">
        <v>1607</v>
      </c>
      <c r="N110">
        <v>129284</v>
      </c>
      <c r="O110">
        <v>0.3</v>
      </c>
      <c r="P110">
        <v>24.8</v>
      </c>
      <c r="Q110">
        <v>189637</v>
      </c>
      <c r="R110">
        <v>95660</v>
      </c>
      <c r="S110">
        <v>93977</v>
      </c>
      <c r="T110">
        <v>18.2</v>
      </c>
      <c r="U110">
        <v>36</v>
      </c>
      <c r="V110">
        <v>-58746</v>
      </c>
      <c r="W110">
        <v>-11.2</v>
      </c>
      <c r="X110">
        <v>49.6</v>
      </c>
      <c r="Y110">
        <v>6787</v>
      </c>
      <c r="Z110">
        <v>6811</v>
      </c>
      <c r="AA110">
        <v>81994</v>
      </c>
      <c r="AB110">
        <v>0</v>
      </c>
    </row>
    <row r="111" spans="1:28" x14ac:dyDescent="0.35">
      <c r="A111">
        <v>1980</v>
      </c>
      <c r="B111" t="s">
        <v>44</v>
      </c>
      <c r="C111" t="s">
        <v>56</v>
      </c>
      <c r="D111">
        <v>70713</v>
      </c>
      <c r="E111">
        <v>71404</v>
      </c>
      <c r="F111">
        <v>441183</v>
      </c>
      <c r="G111">
        <v>478745</v>
      </c>
      <c r="H111">
        <v>1064</v>
      </c>
      <c r="I111">
        <v>1.4</v>
      </c>
      <c r="J111">
        <v>6416</v>
      </c>
      <c r="K111">
        <v>8.6</v>
      </c>
      <c r="L111">
        <v>89101</v>
      </c>
      <c r="M111">
        <v>9824</v>
      </c>
      <c r="N111">
        <v>79277</v>
      </c>
      <c r="O111">
        <v>2.1</v>
      </c>
      <c r="P111">
        <v>18.600000000000001</v>
      </c>
      <c r="Q111">
        <v>164224</v>
      </c>
      <c r="R111">
        <v>76948</v>
      </c>
      <c r="S111">
        <v>87276</v>
      </c>
      <c r="T111">
        <v>16.100000000000001</v>
      </c>
      <c r="U111">
        <v>34.299999999999997</v>
      </c>
      <c r="V111">
        <v>-75123</v>
      </c>
      <c r="W111">
        <v>-15.7</v>
      </c>
      <c r="X111">
        <v>37.200000000000003</v>
      </c>
      <c r="Y111">
        <v>5477</v>
      </c>
      <c r="Z111">
        <v>5486</v>
      </c>
      <c r="AA111">
        <v>66665</v>
      </c>
      <c r="AB111">
        <v>0</v>
      </c>
    </row>
    <row r="112" spans="1:28" x14ac:dyDescent="0.35">
      <c r="A112">
        <v>1980</v>
      </c>
      <c r="B112" t="s">
        <v>44</v>
      </c>
      <c r="C112" t="s">
        <v>57</v>
      </c>
      <c r="D112">
        <v>68455</v>
      </c>
      <c r="E112">
        <v>72125</v>
      </c>
      <c r="F112">
        <v>427655</v>
      </c>
      <c r="G112">
        <v>462101</v>
      </c>
      <c r="H112">
        <v>1222</v>
      </c>
      <c r="I112">
        <v>1.6</v>
      </c>
      <c r="J112">
        <v>6469</v>
      </c>
      <c r="K112">
        <v>8.6</v>
      </c>
      <c r="L112">
        <v>76456</v>
      </c>
      <c r="M112">
        <v>10300</v>
      </c>
      <c r="N112">
        <v>66156</v>
      </c>
      <c r="O112">
        <v>2.2000000000000002</v>
      </c>
      <c r="P112">
        <v>16.5</v>
      </c>
      <c r="Q112">
        <v>145347</v>
      </c>
      <c r="R112">
        <v>65727</v>
      </c>
      <c r="S112">
        <v>79620</v>
      </c>
      <c r="T112">
        <v>14.2</v>
      </c>
      <c r="U112">
        <v>31.5</v>
      </c>
      <c r="V112">
        <v>-68891</v>
      </c>
      <c r="W112">
        <v>-15</v>
      </c>
      <c r="X112">
        <v>33</v>
      </c>
      <c r="Y112">
        <v>3898</v>
      </c>
      <c r="Z112">
        <v>3963</v>
      </c>
      <c r="AA112">
        <v>47438</v>
      </c>
      <c r="AB112">
        <v>0</v>
      </c>
    </row>
    <row r="113" spans="1:28" x14ac:dyDescent="0.35">
      <c r="A113">
        <v>1980</v>
      </c>
      <c r="B113" t="s">
        <v>44</v>
      </c>
      <c r="C113" t="s">
        <v>43</v>
      </c>
      <c r="D113">
        <v>503879</v>
      </c>
      <c r="E113">
        <v>513745</v>
      </c>
      <c r="F113">
        <v>3144606</v>
      </c>
      <c r="G113">
        <v>3330780</v>
      </c>
      <c r="H113">
        <v>5065</v>
      </c>
      <c r="I113">
        <v>1</v>
      </c>
      <c r="J113">
        <v>25101</v>
      </c>
      <c r="K113">
        <v>4.8</v>
      </c>
      <c r="L113">
        <v>399197</v>
      </c>
      <c r="M113">
        <v>47702</v>
      </c>
      <c r="N113">
        <v>351495</v>
      </c>
      <c r="O113">
        <v>1.4</v>
      </c>
      <c r="P113">
        <v>12</v>
      </c>
      <c r="Q113">
        <v>771544</v>
      </c>
      <c r="R113">
        <v>278786</v>
      </c>
      <c r="S113">
        <v>492758</v>
      </c>
      <c r="T113">
        <v>8.4</v>
      </c>
      <c r="U113">
        <v>23.2</v>
      </c>
      <c r="V113">
        <v>-372347</v>
      </c>
      <c r="W113">
        <v>-11.2</v>
      </c>
      <c r="X113">
        <v>24</v>
      </c>
      <c r="Y113">
        <v>17847</v>
      </c>
      <c r="Z113">
        <v>18083</v>
      </c>
      <c r="AA113">
        <v>218174</v>
      </c>
      <c r="AB113">
        <v>0</v>
      </c>
    </row>
    <row r="114" spans="1:28" x14ac:dyDescent="0.35">
      <c r="A114">
        <v>1980</v>
      </c>
      <c r="B114" t="s">
        <v>45</v>
      </c>
      <c r="C114" t="s">
        <v>42</v>
      </c>
      <c r="D114">
        <v>14631</v>
      </c>
      <c r="E114">
        <v>15446</v>
      </c>
      <c r="F114">
        <v>375957</v>
      </c>
      <c r="G114">
        <v>188611</v>
      </c>
      <c r="H114">
        <v>15394</v>
      </c>
      <c r="I114">
        <v>199.3</v>
      </c>
      <c r="J114">
        <v>0</v>
      </c>
      <c r="K114">
        <v>0</v>
      </c>
      <c r="L114">
        <v>374693</v>
      </c>
      <c r="M114">
        <v>374693</v>
      </c>
      <c r="N114">
        <v>0</v>
      </c>
      <c r="O114">
        <v>198.7</v>
      </c>
      <c r="P114">
        <v>198.7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374693</v>
      </c>
      <c r="W114">
        <v>198.7</v>
      </c>
      <c r="X114">
        <v>0</v>
      </c>
      <c r="AB114">
        <v>0</v>
      </c>
    </row>
    <row r="115" spans="1:28" x14ac:dyDescent="0.35">
      <c r="A115">
        <v>1980</v>
      </c>
      <c r="B115" t="s">
        <v>45</v>
      </c>
      <c r="C115" t="s">
        <v>55</v>
      </c>
      <c r="D115">
        <v>35913</v>
      </c>
      <c r="E115">
        <v>37199</v>
      </c>
      <c r="F115">
        <v>491244</v>
      </c>
      <c r="G115">
        <v>499483</v>
      </c>
      <c r="H115">
        <v>426</v>
      </c>
      <c r="I115">
        <v>1.1000000000000001</v>
      </c>
      <c r="J115">
        <v>2846</v>
      </c>
      <c r="K115">
        <v>7.4</v>
      </c>
      <c r="L115">
        <v>130121</v>
      </c>
      <c r="M115">
        <v>3394</v>
      </c>
      <c r="N115">
        <v>126727</v>
      </c>
      <c r="O115">
        <v>0.7</v>
      </c>
      <c r="P115">
        <v>26.1</v>
      </c>
      <c r="Q115">
        <v>146599</v>
      </c>
      <c r="R115">
        <v>69494</v>
      </c>
      <c r="S115">
        <v>77105</v>
      </c>
      <c r="T115">
        <v>13.9</v>
      </c>
      <c r="U115">
        <v>29.4</v>
      </c>
      <c r="V115">
        <v>-16478</v>
      </c>
      <c r="W115">
        <v>-3.3</v>
      </c>
      <c r="X115">
        <v>52.2</v>
      </c>
      <c r="Y115">
        <v>2281</v>
      </c>
      <c r="Z115">
        <v>2293</v>
      </c>
      <c r="AA115">
        <v>58038</v>
      </c>
      <c r="AB115">
        <v>0</v>
      </c>
    </row>
    <row r="116" spans="1:28" x14ac:dyDescent="0.35">
      <c r="A116">
        <v>1980</v>
      </c>
      <c r="B116" t="s">
        <v>45</v>
      </c>
      <c r="C116" t="s">
        <v>56</v>
      </c>
      <c r="D116">
        <v>34311</v>
      </c>
      <c r="E116">
        <v>35431</v>
      </c>
      <c r="F116">
        <v>447179</v>
      </c>
      <c r="G116">
        <v>475344</v>
      </c>
      <c r="H116">
        <v>543</v>
      </c>
      <c r="I116">
        <v>1.5</v>
      </c>
      <c r="J116">
        <v>2436</v>
      </c>
      <c r="K116">
        <v>6.7</v>
      </c>
      <c r="L116">
        <v>86686</v>
      </c>
      <c r="M116">
        <v>7214</v>
      </c>
      <c r="N116">
        <v>79472</v>
      </c>
      <c r="O116">
        <v>1.5</v>
      </c>
      <c r="P116">
        <v>18.2</v>
      </c>
      <c r="Q116">
        <v>143015</v>
      </c>
      <c r="R116">
        <v>59177</v>
      </c>
      <c r="S116">
        <v>83838</v>
      </c>
      <c r="T116">
        <v>12.4</v>
      </c>
      <c r="U116">
        <v>30.1</v>
      </c>
      <c r="V116">
        <v>-56329</v>
      </c>
      <c r="W116">
        <v>-11.9</v>
      </c>
      <c r="X116">
        <v>36.4</v>
      </c>
      <c r="Y116">
        <v>1990</v>
      </c>
      <c r="Z116">
        <v>1996</v>
      </c>
      <c r="AA116">
        <v>50917</v>
      </c>
      <c r="AB116">
        <v>0</v>
      </c>
    </row>
    <row r="117" spans="1:28" x14ac:dyDescent="0.35">
      <c r="A117">
        <v>1980</v>
      </c>
      <c r="B117" t="s">
        <v>45</v>
      </c>
      <c r="C117" t="s">
        <v>57</v>
      </c>
      <c r="D117">
        <v>39127</v>
      </c>
      <c r="E117">
        <v>48101</v>
      </c>
      <c r="F117">
        <v>513299</v>
      </c>
      <c r="G117">
        <v>540877</v>
      </c>
      <c r="H117">
        <v>942</v>
      </c>
      <c r="I117">
        <v>1.9</v>
      </c>
      <c r="J117">
        <v>3491</v>
      </c>
      <c r="K117">
        <v>7.1</v>
      </c>
      <c r="L117">
        <v>87682</v>
      </c>
      <c r="M117">
        <v>9181</v>
      </c>
      <c r="N117">
        <v>78501</v>
      </c>
      <c r="O117">
        <v>1.7</v>
      </c>
      <c r="P117">
        <v>16.2</v>
      </c>
      <c r="Q117">
        <v>142837</v>
      </c>
      <c r="R117">
        <v>57488</v>
      </c>
      <c r="S117">
        <v>85349</v>
      </c>
      <c r="T117">
        <v>10.6</v>
      </c>
      <c r="U117">
        <v>26.4</v>
      </c>
      <c r="V117">
        <v>-55155</v>
      </c>
      <c r="W117">
        <v>-10.199999999999999</v>
      </c>
      <c r="X117">
        <v>32.4</v>
      </c>
      <c r="Y117">
        <v>1477</v>
      </c>
      <c r="Z117">
        <v>1518</v>
      </c>
      <c r="AA117">
        <v>38127</v>
      </c>
      <c r="AB117">
        <v>0</v>
      </c>
    </row>
    <row r="118" spans="1:28" x14ac:dyDescent="0.35">
      <c r="A118">
        <v>1980</v>
      </c>
      <c r="B118" t="s">
        <v>45</v>
      </c>
      <c r="C118" t="s">
        <v>43</v>
      </c>
      <c r="D118">
        <v>314572</v>
      </c>
      <c r="E118">
        <v>336885</v>
      </c>
      <c r="F118">
        <v>4116408</v>
      </c>
      <c r="G118">
        <v>4272530</v>
      </c>
      <c r="H118">
        <v>3354</v>
      </c>
      <c r="I118">
        <v>1</v>
      </c>
      <c r="J118">
        <v>12049</v>
      </c>
      <c r="K118">
        <v>3.5</v>
      </c>
      <c r="L118">
        <v>480019</v>
      </c>
      <c r="M118">
        <v>44338</v>
      </c>
      <c r="N118">
        <v>435681</v>
      </c>
      <c r="O118">
        <v>1</v>
      </c>
      <c r="P118">
        <v>11.2</v>
      </c>
      <c r="Q118">
        <v>792262</v>
      </c>
      <c r="R118">
        <v>238561</v>
      </c>
      <c r="S118">
        <v>553701</v>
      </c>
      <c r="T118">
        <v>5.6</v>
      </c>
      <c r="U118">
        <v>18.5</v>
      </c>
      <c r="V118">
        <v>-312243</v>
      </c>
      <c r="W118">
        <v>-7.3</v>
      </c>
      <c r="X118">
        <v>22.4</v>
      </c>
      <c r="Y118">
        <v>6782</v>
      </c>
      <c r="Z118">
        <v>7040</v>
      </c>
      <c r="AA118">
        <v>174564</v>
      </c>
      <c r="AB118">
        <v>0</v>
      </c>
    </row>
    <row r="119" spans="1:28" x14ac:dyDescent="0.35">
      <c r="A119">
        <v>1980</v>
      </c>
      <c r="B119" t="s">
        <v>46</v>
      </c>
      <c r="C119" t="s">
        <v>42</v>
      </c>
      <c r="D119">
        <v>5940</v>
      </c>
      <c r="E119">
        <v>6918</v>
      </c>
      <c r="F119">
        <v>338592</v>
      </c>
      <c r="G119">
        <v>169810</v>
      </c>
      <c r="H119">
        <v>6899</v>
      </c>
      <c r="I119">
        <v>199.5</v>
      </c>
      <c r="J119">
        <v>0</v>
      </c>
      <c r="K119">
        <v>0</v>
      </c>
      <c r="L119">
        <v>337564</v>
      </c>
      <c r="M119">
        <v>337564</v>
      </c>
      <c r="N119">
        <v>0</v>
      </c>
      <c r="O119">
        <v>198.8</v>
      </c>
      <c r="P119">
        <v>198.8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337564</v>
      </c>
      <c r="W119">
        <v>198.8</v>
      </c>
      <c r="X119">
        <v>0</v>
      </c>
      <c r="AB119">
        <v>0</v>
      </c>
    </row>
    <row r="120" spans="1:28" x14ac:dyDescent="0.35">
      <c r="A120">
        <v>1980</v>
      </c>
      <c r="B120" t="s">
        <v>46</v>
      </c>
      <c r="C120" t="s">
        <v>55</v>
      </c>
      <c r="D120">
        <v>15964</v>
      </c>
      <c r="E120">
        <v>17581</v>
      </c>
      <c r="F120">
        <v>496133</v>
      </c>
      <c r="G120">
        <v>488975</v>
      </c>
      <c r="H120">
        <v>432</v>
      </c>
      <c r="I120">
        <v>2.4</v>
      </c>
      <c r="J120">
        <v>1097</v>
      </c>
      <c r="K120">
        <v>6.1</v>
      </c>
      <c r="L120">
        <v>140369</v>
      </c>
      <c r="M120">
        <v>6968</v>
      </c>
      <c r="N120">
        <v>133401</v>
      </c>
      <c r="O120">
        <v>1.4</v>
      </c>
      <c r="P120">
        <v>28.7</v>
      </c>
      <c r="Q120">
        <v>126052</v>
      </c>
      <c r="R120">
        <v>54727</v>
      </c>
      <c r="S120">
        <v>71325</v>
      </c>
      <c r="T120">
        <v>11.2</v>
      </c>
      <c r="U120">
        <v>25.8</v>
      </c>
      <c r="V120">
        <v>14317</v>
      </c>
      <c r="W120">
        <v>2.9</v>
      </c>
      <c r="X120">
        <v>51.6</v>
      </c>
      <c r="Y120">
        <v>813</v>
      </c>
      <c r="Z120">
        <v>836</v>
      </c>
      <c r="AA120">
        <v>46598</v>
      </c>
      <c r="AB120">
        <v>0</v>
      </c>
    </row>
    <row r="121" spans="1:28" x14ac:dyDescent="0.35">
      <c r="A121">
        <v>1980</v>
      </c>
      <c r="B121" t="s">
        <v>46</v>
      </c>
      <c r="C121" t="s">
        <v>56</v>
      </c>
      <c r="D121">
        <v>16261</v>
      </c>
      <c r="E121">
        <v>17772</v>
      </c>
      <c r="F121">
        <v>474678</v>
      </c>
      <c r="G121">
        <v>494022</v>
      </c>
      <c r="H121">
        <v>523</v>
      </c>
      <c r="I121">
        <v>2.9</v>
      </c>
      <c r="J121">
        <v>964</v>
      </c>
      <c r="K121">
        <v>5.3</v>
      </c>
      <c r="L121">
        <v>95475</v>
      </c>
      <c r="M121">
        <v>8537</v>
      </c>
      <c r="N121">
        <v>86938</v>
      </c>
      <c r="O121">
        <v>1.7</v>
      </c>
      <c r="P121">
        <v>19.3</v>
      </c>
      <c r="Q121">
        <v>134162</v>
      </c>
      <c r="R121">
        <v>48507</v>
      </c>
      <c r="S121">
        <v>85655</v>
      </c>
      <c r="T121">
        <v>9.8000000000000007</v>
      </c>
      <c r="U121">
        <v>27.2</v>
      </c>
      <c r="V121">
        <v>-38687</v>
      </c>
      <c r="W121">
        <v>-7.9</v>
      </c>
      <c r="X121">
        <v>38.6</v>
      </c>
      <c r="Y121">
        <v>724</v>
      </c>
      <c r="Z121">
        <v>729</v>
      </c>
      <c r="AA121">
        <v>40703</v>
      </c>
      <c r="AB121">
        <v>0</v>
      </c>
    </row>
    <row r="122" spans="1:28" x14ac:dyDescent="0.35">
      <c r="A122">
        <v>1980</v>
      </c>
      <c r="B122" t="s">
        <v>46</v>
      </c>
      <c r="C122" t="s">
        <v>57</v>
      </c>
      <c r="D122">
        <v>22162</v>
      </c>
      <c r="E122">
        <v>35661</v>
      </c>
      <c r="F122">
        <v>654543</v>
      </c>
      <c r="G122">
        <v>675359</v>
      </c>
      <c r="H122">
        <v>1241</v>
      </c>
      <c r="I122">
        <v>3.4</v>
      </c>
      <c r="J122">
        <v>2259</v>
      </c>
      <c r="K122">
        <v>6.2</v>
      </c>
      <c r="L122">
        <v>112645</v>
      </c>
      <c r="M122">
        <v>13636</v>
      </c>
      <c r="N122">
        <v>99009</v>
      </c>
      <c r="O122">
        <v>2</v>
      </c>
      <c r="P122">
        <v>16.7</v>
      </c>
      <c r="Q122">
        <v>154277</v>
      </c>
      <c r="R122">
        <v>54421</v>
      </c>
      <c r="S122">
        <v>99856</v>
      </c>
      <c r="T122">
        <v>8.1</v>
      </c>
      <c r="U122">
        <v>22.8</v>
      </c>
      <c r="V122">
        <v>-41632</v>
      </c>
      <c r="W122">
        <v>-6.1</v>
      </c>
      <c r="X122">
        <v>33.4</v>
      </c>
      <c r="Y122">
        <v>516</v>
      </c>
      <c r="Z122">
        <v>570</v>
      </c>
      <c r="AA122">
        <v>29255</v>
      </c>
      <c r="AB122">
        <v>0</v>
      </c>
    </row>
    <row r="123" spans="1:28" x14ac:dyDescent="0.35">
      <c r="A123">
        <v>1980</v>
      </c>
      <c r="B123" t="s">
        <v>46</v>
      </c>
      <c r="C123" t="s">
        <v>43</v>
      </c>
      <c r="D123">
        <v>204221</v>
      </c>
      <c r="E123">
        <v>250761</v>
      </c>
      <c r="F123">
        <v>6072581</v>
      </c>
      <c r="G123">
        <v>6225674</v>
      </c>
      <c r="H123">
        <v>3955</v>
      </c>
      <c r="I123">
        <v>1.6</v>
      </c>
      <c r="J123">
        <v>8624</v>
      </c>
      <c r="K123">
        <v>3.4</v>
      </c>
      <c r="L123">
        <v>698672</v>
      </c>
      <c r="M123">
        <v>60166</v>
      </c>
      <c r="N123">
        <v>638506</v>
      </c>
      <c r="O123">
        <v>1</v>
      </c>
      <c r="P123">
        <v>11.2</v>
      </c>
      <c r="Q123">
        <v>1004858</v>
      </c>
      <c r="R123">
        <v>267167</v>
      </c>
      <c r="S123">
        <v>737691</v>
      </c>
      <c r="T123">
        <v>4.3</v>
      </c>
      <c r="U123">
        <v>16.100000000000001</v>
      </c>
      <c r="V123">
        <v>-306186</v>
      </c>
      <c r="W123">
        <v>-4.9000000000000004</v>
      </c>
      <c r="X123">
        <v>22.4</v>
      </c>
      <c r="Y123">
        <v>2971</v>
      </c>
      <c r="Z123">
        <v>3321</v>
      </c>
      <c r="AA123">
        <v>171397</v>
      </c>
      <c r="AB123">
        <v>0</v>
      </c>
    </row>
    <row r="124" spans="1:28" x14ac:dyDescent="0.35">
      <c r="A124">
        <v>1980</v>
      </c>
      <c r="B124" t="s">
        <v>47</v>
      </c>
      <c r="C124" t="s">
        <v>42</v>
      </c>
      <c r="D124">
        <v>1008</v>
      </c>
      <c r="E124">
        <v>1518</v>
      </c>
      <c r="F124">
        <v>132716</v>
      </c>
      <c r="G124">
        <v>66599</v>
      </c>
      <c r="H124">
        <v>1514</v>
      </c>
      <c r="I124">
        <v>199.5</v>
      </c>
      <c r="J124">
        <v>0</v>
      </c>
      <c r="K124">
        <v>0</v>
      </c>
      <c r="L124">
        <v>132235</v>
      </c>
      <c r="M124">
        <v>132235</v>
      </c>
      <c r="N124">
        <v>0</v>
      </c>
      <c r="O124">
        <v>198.6</v>
      </c>
      <c r="P124">
        <v>198.6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132235</v>
      </c>
      <c r="W124">
        <v>198.6</v>
      </c>
      <c r="X124">
        <v>0</v>
      </c>
      <c r="AB124">
        <v>0</v>
      </c>
    </row>
    <row r="125" spans="1:28" x14ac:dyDescent="0.35">
      <c r="A125">
        <v>1980</v>
      </c>
      <c r="B125" t="s">
        <v>47</v>
      </c>
      <c r="C125" t="s">
        <v>55</v>
      </c>
      <c r="D125">
        <v>3446</v>
      </c>
      <c r="E125">
        <v>4510</v>
      </c>
      <c r="F125">
        <v>247617</v>
      </c>
      <c r="G125">
        <v>238650</v>
      </c>
      <c r="H125">
        <v>250</v>
      </c>
      <c r="I125">
        <v>5.5</v>
      </c>
      <c r="J125">
        <v>295</v>
      </c>
      <c r="K125">
        <v>6.5</v>
      </c>
      <c r="L125">
        <v>76021</v>
      </c>
      <c r="M125">
        <v>6890</v>
      </c>
      <c r="N125">
        <v>69131</v>
      </c>
      <c r="O125">
        <v>2.9</v>
      </c>
      <c r="P125">
        <v>31.9</v>
      </c>
      <c r="Q125">
        <v>58087</v>
      </c>
      <c r="R125">
        <v>22564</v>
      </c>
      <c r="S125">
        <v>35523</v>
      </c>
      <c r="T125">
        <v>9.5</v>
      </c>
      <c r="U125">
        <v>24.3</v>
      </c>
      <c r="V125">
        <v>17934</v>
      </c>
      <c r="W125">
        <v>7.6</v>
      </c>
      <c r="X125">
        <v>48.6</v>
      </c>
      <c r="Y125">
        <v>121</v>
      </c>
      <c r="Z125">
        <v>123</v>
      </c>
      <c r="AA125">
        <v>15741</v>
      </c>
      <c r="AB125">
        <v>0</v>
      </c>
    </row>
    <row r="126" spans="1:28" x14ac:dyDescent="0.35">
      <c r="A126">
        <v>1980</v>
      </c>
      <c r="B126" t="s">
        <v>47</v>
      </c>
      <c r="C126" t="s">
        <v>56</v>
      </c>
      <c r="D126">
        <v>3752</v>
      </c>
      <c r="E126">
        <v>4683</v>
      </c>
      <c r="F126">
        <v>257412</v>
      </c>
      <c r="G126">
        <v>263250</v>
      </c>
      <c r="H126">
        <v>263</v>
      </c>
      <c r="I126">
        <v>5.6</v>
      </c>
      <c r="J126">
        <v>332</v>
      </c>
      <c r="K126">
        <v>7</v>
      </c>
      <c r="L126">
        <v>55292</v>
      </c>
      <c r="M126">
        <v>6981</v>
      </c>
      <c r="N126">
        <v>48311</v>
      </c>
      <c r="O126">
        <v>2.7</v>
      </c>
      <c r="P126">
        <v>21</v>
      </c>
      <c r="Q126">
        <v>66967</v>
      </c>
      <c r="R126">
        <v>24651</v>
      </c>
      <c r="S126">
        <v>42316</v>
      </c>
      <c r="T126">
        <v>9.4</v>
      </c>
      <c r="U126">
        <v>25.4</v>
      </c>
      <c r="V126">
        <v>-11675</v>
      </c>
      <c r="W126">
        <v>-4.4000000000000004</v>
      </c>
      <c r="X126">
        <v>42</v>
      </c>
      <c r="Y126">
        <v>141</v>
      </c>
      <c r="Z126">
        <v>182</v>
      </c>
      <c r="AA126">
        <v>18388</v>
      </c>
      <c r="AB126">
        <v>0</v>
      </c>
    </row>
    <row r="127" spans="1:28" x14ac:dyDescent="0.35">
      <c r="A127">
        <v>1980</v>
      </c>
      <c r="B127" t="s">
        <v>47</v>
      </c>
      <c r="C127" t="s">
        <v>57</v>
      </c>
      <c r="D127">
        <v>5980</v>
      </c>
      <c r="E127">
        <v>14751</v>
      </c>
      <c r="F127">
        <v>412257</v>
      </c>
      <c r="G127">
        <v>416056</v>
      </c>
      <c r="H127">
        <v>1169</v>
      </c>
      <c r="I127">
        <v>8</v>
      </c>
      <c r="J127">
        <v>992</v>
      </c>
      <c r="K127">
        <v>6.8</v>
      </c>
      <c r="L127">
        <v>78692</v>
      </c>
      <c r="M127">
        <v>13241</v>
      </c>
      <c r="N127">
        <v>65451</v>
      </c>
      <c r="O127">
        <v>3.2</v>
      </c>
      <c r="P127">
        <v>18.899999999999999</v>
      </c>
      <c r="Q127">
        <v>86289</v>
      </c>
      <c r="R127">
        <v>30751</v>
      </c>
      <c r="S127">
        <v>55538</v>
      </c>
      <c r="T127">
        <v>7.4</v>
      </c>
      <c r="U127">
        <v>20.7</v>
      </c>
      <c r="V127">
        <v>-7597</v>
      </c>
      <c r="W127">
        <v>-1.8</v>
      </c>
      <c r="X127">
        <v>37.799999999999997</v>
      </c>
      <c r="Y127">
        <v>114</v>
      </c>
      <c r="Z127">
        <v>141</v>
      </c>
      <c r="AA127">
        <v>14643</v>
      </c>
      <c r="AB127">
        <v>0</v>
      </c>
    </row>
    <row r="128" spans="1:28" x14ac:dyDescent="0.35">
      <c r="A128">
        <v>1980</v>
      </c>
      <c r="B128" t="s">
        <v>47</v>
      </c>
      <c r="C128" t="s">
        <v>43</v>
      </c>
      <c r="D128">
        <v>67058</v>
      </c>
      <c r="E128">
        <v>112159</v>
      </c>
      <c r="F128">
        <v>4578603</v>
      </c>
      <c r="G128">
        <v>4638518</v>
      </c>
      <c r="H128">
        <v>3932</v>
      </c>
      <c r="I128">
        <v>3.5</v>
      </c>
      <c r="J128">
        <v>4826</v>
      </c>
      <c r="K128">
        <v>4.3</v>
      </c>
      <c r="L128">
        <v>550509</v>
      </c>
      <c r="M128">
        <v>66609</v>
      </c>
      <c r="N128">
        <v>483900</v>
      </c>
      <c r="O128">
        <v>1.4</v>
      </c>
      <c r="P128">
        <v>11.9</v>
      </c>
      <c r="Q128">
        <v>670339</v>
      </c>
      <c r="R128">
        <v>168458</v>
      </c>
      <c r="S128">
        <v>501881</v>
      </c>
      <c r="T128">
        <v>3.6</v>
      </c>
      <c r="U128">
        <v>14.5</v>
      </c>
      <c r="V128">
        <v>-119830</v>
      </c>
      <c r="W128">
        <v>-2.6</v>
      </c>
      <c r="X128">
        <v>23.8</v>
      </c>
      <c r="Y128">
        <v>600</v>
      </c>
      <c r="Z128">
        <v>741</v>
      </c>
      <c r="AA128">
        <v>79922</v>
      </c>
      <c r="AB128">
        <v>0</v>
      </c>
    </row>
    <row r="129" spans="1:28" x14ac:dyDescent="0.35">
      <c r="A129">
        <v>1980</v>
      </c>
      <c r="B129" t="s">
        <v>48</v>
      </c>
      <c r="C129" t="s">
        <v>42</v>
      </c>
      <c r="D129">
        <v>296</v>
      </c>
      <c r="E129">
        <v>574</v>
      </c>
      <c r="F129">
        <v>83065</v>
      </c>
      <c r="G129">
        <v>41702</v>
      </c>
      <c r="H129">
        <v>573</v>
      </c>
      <c r="I129">
        <v>199.7</v>
      </c>
      <c r="J129">
        <v>0</v>
      </c>
      <c r="K129">
        <v>0</v>
      </c>
      <c r="L129">
        <v>82726</v>
      </c>
      <c r="M129">
        <v>82726</v>
      </c>
      <c r="N129">
        <v>0</v>
      </c>
      <c r="O129">
        <v>198.4</v>
      </c>
      <c r="P129">
        <v>198.4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82726</v>
      </c>
      <c r="W129">
        <v>198.4</v>
      </c>
      <c r="X129">
        <v>0</v>
      </c>
      <c r="AB129">
        <v>0</v>
      </c>
    </row>
    <row r="130" spans="1:28" x14ac:dyDescent="0.35">
      <c r="A130">
        <v>1980</v>
      </c>
      <c r="B130" t="s">
        <v>48</v>
      </c>
      <c r="C130" t="s">
        <v>55</v>
      </c>
      <c r="D130">
        <v>1170</v>
      </c>
      <c r="E130">
        <v>1999</v>
      </c>
      <c r="F130">
        <v>182788</v>
      </c>
      <c r="G130">
        <v>175579</v>
      </c>
      <c r="H130">
        <v>233</v>
      </c>
      <c r="I130">
        <v>11.9</v>
      </c>
      <c r="J130">
        <v>143</v>
      </c>
      <c r="K130">
        <v>7.3</v>
      </c>
      <c r="L130">
        <v>61127</v>
      </c>
      <c r="M130">
        <v>9298</v>
      </c>
      <c r="N130">
        <v>51829</v>
      </c>
      <c r="O130">
        <v>5.3</v>
      </c>
      <c r="P130">
        <v>34.799999999999997</v>
      </c>
      <c r="Q130">
        <v>46708</v>
      </c>
      <c r="R130">
        <v>21106</v>
      </c>
      <c r="S130">
        <v>25602</v>
      </c>
      <c r="T130">
        <v>12</v>
      </c>
      <c r="U130">
        <v>26.6</v>
      </c>
      <c r="V130">
        <v>14419</v>
      </c>
      <c r="W130">
        <v>8.1999999999999993</v>
      </c>
      <c r="X130">
        <v>53.2</v>
      </c>
      <c r="Y130">
        <v>50</v>
      </c>
      <c r="Z130">
        <v>52</v>
      </c>
      <c r="AB130">
        <v>1</v>
      </c>
    </row>
    <row r="131" spans="1:28" x14ac:dyDescent="0.35">
      <c r="A131">
        <v>1980</v>
      </c>
      <c r="B131" t="s">
        <v>48</v>
      </c>
      <c r="C131" t="s">
        <v>56</v>
      </c>
      <c r="D131">
        <v>1231</v>
      </c>
      <c r="E131">
        <v>2249</v>
      </c>
      <c r="F131">
        <v>183521</v>
      </c>
      <c r="G131">
        <v>183429</v>
      </c>
      <c r="H131">
        <v>207</v>
      </c>
      <c r="I131">
        <v>9.1999999999999993</v>
      </c>
      <c r="J131">
        <v>188</v>
      </c>
      <c r="K131">
        <v>8.4</v>
      </c>
      <c r="L131">
        <v>43343</v>
      </c>
      <c r="M131">
        <v>8774</v>
      </c>
      <c r="N131">
        <v>34569</v>
      </c>
      <c r="O131">
        <v>4.8</v>
      </c>
      <c r="P131">
        <v>23.6</v>
      </c>
      <c r="Q131">
        <v>43158</v>
      </c>
      <c r="R131">
        <v>14968</v>
      </c>
      <c r="S131">
        <v>28190</v>
      </c>
      <c r="T131">
        <v>8.1999999999999993</v>
      </c>
      <c r="U131">
        <v>23.5</v>
      </c>
      <c r="V131">
        <v>185</v>
      </c>
      <c r="W131">
        <v>0.1</v>
      </c>
      <c r="X131">
        <v>47</v>
      </c>
      <c r="Y131">
        <v>35</v>
      </c>
      <c r="Z131">
        <v>35</v>
      </c>
      <c r="AB131">
        <v>1</v>
      </c>
    </row>
    <row r="132" spans="1:28" x14ac:dyDescent="0.35">
      <c r="A132">
        <v>1980</v>
      </c>
      <c r="B132" t="s">
        <v>48</v>
      </c>
      <c r="C132" t="s">
        <v>57</v>
      </c>
      <c r="D132">
        <v>2713</v>
      </c>
      <c r="E132">
        <v>10519</v>
      </c>
      <c r="F132">
        <v>407746</v>
      </c>
      <c r="G132">
        <v>405154</v>
      </c>
      <c r="H132">
        <v>1108</v>
      </c>
      <c r="I132">
        <v>10.8</v>
      </c>
      <c r="J132">
        <v>644</v>
      </c>
      <c r="K132">
        <v>6.3</v>
      </c>
      <c r="L132">
        <v>80317</v>
      </c>
      <c r="M132">
        <v>18713</v>
      </c>
      <c r="N132">
        <v>61604</v>
      </c>
      <c r="O132">
        <v>4.5999999999999996</v>
      </c>
      <c r="P132">
        <v>19.8</v>
      </c>
      <c r="Q132">
        <v>75132</v>
      </c>
      <c r="R132">
        <v>22812</v>
      </c>
      <c r="S132">
        <v>52320</v>
      </c>
      <c r="T132">
        <v>5.6</v>
      </c>
      <c r="U132">
        <v>18.5</v>
      </c>
      <c r="V132">
        <v>5185</v>
      </c>
      <c r="W132">
        <v>1.3</v>
      </c>
      <c r="X132">
        <v>37</v>
      </c>
      <c r="Y132">
        <v>17</v>
      </c>
      <c r="Z132">
        <v>44</v>
      </c>
      <c r="AB132">
        <v>1</v>
      </c>
    </row>
    <row r="133" spans="1:28" x14ac:dyDescent="0.35">
      <c r="A133">
        <v>1980</v>
      </c>
      <c r="B133" t="s">
        <v>48</v>
      </c>
      <c r="C133" t="s">
        <v>43</v>
      </c>
      <c r="D133">
        <v>35801</v>
      </c>
      <c r="E133">
        <v>102591</v>
      </c>
      <c r="F133">
        <v>5437015</v>
      </c>
      <c r="G133">
        <v>5424699</v>
      </c>
      <c r="H133">
        <v>5907</v>
      </c>
      <c r="I133">
        <v>5.8</v>
      </c>
      <c r="J133">
        <v>5366</v>
      </c>
      <c r="K133">
        <v>5.2</v>
      </c>
      <c r="L133">
        <v>727127</v>
      </c>
      <c r="M133">
        <v>127735</v>
      </c>
      <c r="N133">
        <v>599392</v>
      </c>
      <c r="O133">
        <v>2.4</v>
      </c>
      <c r="P133">
        <v>13.4</v>
      </c>
      <c r="Q133">
        <v>702494</v>
      </c>
      <c r="R133">
        <v>178758</v>
      </c>
      <c r="S133">
        <v>523736</v>
      </c>
      <c r="T133">
        <v>3.3</v>
      </c>
      <c r="U133">
        <v>12.9</v>
      </c>
      <c r="V133">
        <v>24633</v>
      </c>
      <c r="W133">
        <v>0.5</v>
      </c>
      <c r="X133">
        <v>25.8</v>
      </c>
      <c r="Y133">
        <v>208</v>
      </c>
      <c r="Z133">
        <v>412</v>
      </c>
      <c r="AA133">
        <v>61689</v>
      </c>
      <c r="AB133">
        <v>0</v>
      </c>
    </row>
    <row r="134" spans="1:28" x14ac:dyDescent="0.35">
      <c r="A134">
        <v>1980</v>
      </c>
      <c r="B134" t="s">
        <v>49</v>
      </c>
      <c r="C134" t="s">
        <v>42</v>
      </c>
      <c r="D134">
        <v>45</v>
      </c>
      <c r="E134">
        <v>204</v>
      </c>
      <c r="F134">
        <v>29328</v>
      </c>
      <c r="G134">
        <v>14664</v>
      </c>
      <c r="H134">
        <v>204</v>
      </c>
      <c r="I134">
        <v>200</v>
      </c>
      <c r="J134">
        <v>0</v>
      </c>
      <c r="K134">
        <v>0</v>
      </c>
      <c r="L134">
        <v>29328</v>
      </c>
      <c r="M134">
        <v>29328</v>
      </c>
      <c r="N134">
        <v>0</v>
      </c>
      <c r="O134">
        <v>200</v>
      </c>
      <c r="P134">
        <v>200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29328</v>
      </c>
      <c r="W134">
        <v>200</v>
      </c>
      <c r="X134">
        <v>0</v>
      </c>
      <c r="AB134">
        <v>0</v>
      </c>
    </row>
    <row r="135" spans="1:28" x14ac:dyDescent="0.35">
      <c r="A135">
        <v>1980</v>
      </c>
      <c r="B135" t="s">
        <v>49</v>
      </c>
      <c r="C135" t="s">
        <v>55</v>
      </c>
      <c r="D135">
        <v>224</v>
      </c>
      <c r="E135">
        <v>553</v>
      </c>
      <c r="F135">
        <v>79628</v>
      </c>
      <c r="G135">
        <v>74802</v>
      </c>
      <c r="H135">
        <v>58</v>
      </c>
      <c r="I135">
        <v>10.8</v>
      </c>
      <c r="J135">
        <v>23</v>
      </c>
      <c r="K135">
        <v>4.3</v>
      </c>
      <c r="L135">
        <v>22971</v>
      </c>
      <c r="M135">
        <v>3516</v>
      </c>
      <c r="N135">
        <v>19455</v>
      </c>
      <c r="O135">
        <v>4.7</v>
      </c>
      <c r="P135">
        <v>30.7</v>
      </c>
      <c r="Q135">
        <v>13318</v>
      </c>
      <c r="R135">
        <v>3300</v>
      </c>
      <c r="S135">
        <v>10018</v>
      </c>
      <c r="T135">
        <v>4.4000000000000004</v>
      </c>
      <c r="U135">
        <v>17.8</v>
      </c>
      <c r="V135">
        <v>9653</v>
      </c>
      <c r="W135">
        <v>12.9</v>
      </c>
      <c r="X135">
        <v>35.6</v>
      </c>
      <c r="Y135">
        <v>1</v>
      </c>
      <c r="Z135">
        <v>2</v>
      </c>
      <c r="AB135">
        <v>1</v>
      </c>
    </row>
    <row r="136" spans="1:28" x14ac:dyDescent="0.35">
      <c r="A136">
        <v>1980</v>
      </c>
      <c r="B136" t="s">
        <v>49</v>
      </c>
      <c r="C136" t="s">
        <v>56</v>
      </c>
      <c r="D136">
        <v>232</v>
      </c>
      <c r="E136">
        <v>952</v>
      </c>
      <c r="F136">
        <v>77784</v>
      </c>
      <c r="G136">
        <v>76749</v>
      </c>
      <c r="H136">
        <v>192</v>
      </c>
      <c r="I136">
        <v>21.4</v>
      </c>
      <c r="J136">
        <v>83</v>
      </c>
      <c r="K136">
        <v>9.1999999999999993</v>
      </c>
      <c r="L136">
        <v>20529</v>
      </c>
      <c r="M136">
        <v>5736</v>
      </c>
      <c r="N136">
        <v>14793</v>
      </c>
      <c r="O136">
        <v>7.5</v>
      </c>
      <c r="P136">
        <v>26.7</v>
      </c>
      <c r="Q136">
        <v>18458</v>
      </c>
      <c r="R136">
        <v>5139</v>
      </c>
      <c r="S136">
        <v>13319</v>
      </c>
      <c r="T136">
        <v>6.7</v>
      </c>
      <c r="U136">
        <v>24</v>
      </c>
      <c r="V136">
        <v>2071</v>
      </c>
      <c r="W136">
        <v>2.7</v>
      </c>
      <c r="X136">
        <v>48</v>
      </c>
      <c r="Y136">
        <v>4</v>
      </c>
      <c r="Z136">
        <v>4</v>
      </c>
      <c r="AA136">
        <v>2838</v>
      </c>
      <c r="AB136">
        <v>0</v>
      </c>
    </row>
    <row r="137" spans="1:28" x14ac:dyDescent="0.35">
      <c r="A137">
        <v>1980</v>
      </c>
      <c r="B137" t="s">
        <v>49</v>
      </c>
      <c r="C137" t="s">
        <v>57</v>
      </c>
      <c r="D137">
        <v>601</v>
      </c>
      <c r="E137">
        <v>3883</v>
      </c>
      <c r="F137">
        <v>207035</v>
      </c>
      <c r="G137">
        <v>201802</v>
      </c>
      <c r="H137">
        <v>462</v>
      </c>
      <c r="I137">
        <v>12.2</v>
      </c>
      <c r="J137">
        <v>294</v>
      </c>
      <c r="K137">
        <v>7.7</v>
      </c>
      <c r="L137">
        <v>43353</v>
      </c>
      <c r="M137">
        <v>11103</v>
      </c>
      <c r="N137">
        <v>32250</v>
      </c>
      <c r="O137">
        <v>5.5</v>
      </c>
      <c r="P137">
        <v>21.5</v>
      </c>
      <c r="Q137">
        <v>32886</v>
      </c>
      <c r="R137">
        <v>8747</v>
      </c>
      <c r="S137">
        <v>24139</v>
      </c>
      <c r="T137">
        <v>4.3</v>
      </c>
      <c r="U137">
        <v>16.3</v>
      </c>
      <c r="V137">
        <v>10467</v>
      </c>
      <c r="W137">
        <v>5.2</v>
      </c>
      <c r="X137">
        <v>32.6</v>
      </c>
      <c r="Y137">
        <v>2</v>
      </c>
      <c r="Z137">
        <v>3</v>
      </c>
      <c r="AB137">
        <v>1</v>
      </c>
    </row>
    <row r="138" spans="1:28" x14ac:dyDescent="0.35">
      <c r="A138">
        <v>1980</v>
      </c>
      <c r="B138" t="s">
        <v>49</v>
      </c>
      <c r="C138" t="s">
        <v>43</v>
      </c>
      <c r="D138">
        <v>10608</v>
      </c>
      <c r="E138">
        <v>61383</v>
      </c>
      <c r="F138">
        <v>3643249</v>
      </c>
      <c r="G138">
        <v>3620852</v>
      </c>
      <c r="H138">
        <v>4667</v>
      </c>
      <c r="I138">
        <v>7.7</v>
      </c>
      <c r="J138">
        <v>3859</v>
      </c>
      <c r="K138">
        <v>6.3</v>
      </c>
      <c r="L138">
        <v>511134</v>
      </c>
      <c r="M138">
        <v>106781</v>
      </c>
      <c r="N138">
        <v>404353</v>
      </c>
      <c r="O138">
        <v>2.9</v>
      </c>
      <c r="P138">
        <v>14.1</v>
      </c>
      <c r="Q138">
        <v>466340</v>
      </c>
      <c r="R138">
        <v>131761</v>
      </c>
      <c r="S138">
        <v>334579</v>
      </c>
      <c r="T138">
        <v>3.6</v>
      </c>
      <c r="U138">
        <v>12.9</v>
      </c>
      <c r="V138">
        <v>44794</v>
      </c>
      <c r="W138">
        <v>1.2</v>
      </c>
      <c r="X138">
        <v>25.8</v>
      </c>
      <c r="Y138">
        <v>40</v>
      </c>
      <c r="Z138">
        <v>124</v>
      </c>
      <c r="AB138">
        <v>1</v>
      </c>
    </row>
    <row r="139" spans="1:28" x14ac:dyDescent="0.35">
      <c r="A139">
        <v>1980</v>
      </c>
      <c r="B139" t="s">
        <v>50</v>
      </c>
      <c r="C139" t="s">
        <v>42</v>
      </c>
      <c r="D139">
        <v>9</v>
      </c>
      <c r="E139">
        <v>49</v>
      </c>
      <c r="H139">
        <v>49</v>
      </c>
      <c r="I139">
        <v>200</v>
      </c>
      <c r="J139">
        <v>0</v>
      </c>
      <c r="K139">
        <v>0</v>
      </c>
      <c r="AB139">
        <v>1</v>
      </c>
    </row>
    <row r="140" spans="1:28" x14ac:dyDescent="0.35">
      <c r="A140">
        <v>1980</v>
      </c>
      <c r="B140" t="s">
        <v>50</v>
      </c>
      <c r="C140" t="s">
        <v>55</v>
      </c>
      <c r="D140">
        <v>57</v>
      </c>
      <c r="E140">
        <v>206</v>
      </c>
      <c r="F140">
        <v>38669</v>
      </c>
      <c r="H140">
        <v>51</v>
      </c>
      <c r="I140">
        <v>27.1</v>
      </c>
      <c r="J140">
        <v>15</v>
      </c>
      <c r="K140">
        <v>8</v>
      </c>
      <c r="AB140">
        <v>1</v>
      </c>
    </row>
    <row r="141" spans="1:28" x14ac:dyDescent="0.35">
      <c r="A141">
        <v>1980</v>
      </c>
      <c r="B141" t="s">
        <v>50</v>
      </c>
      <c r="C141" t="s">
        <v>56</v>
      </c>
      <c r="D141">
        <v>71</v>
      </c>
      <c r="E141">
        <v>389</v>
      </c>
      <c r="G141">
        <v>42739</v>
      </c>
      <c r="H141">
        <v>29</v>
      </c>
      <c r="I141">
        <v>7.5</v>
      </c>
      <c r="J141">
        <v>28</v>
      </c>
      <c r="K141">
        <v>7.2</v>
      </c>
      <c r="L141">
        <v>8418</v>
      </c>
      <c r="M141">
        <v>555</v>
      </c>
      <c r="N141">
        <v>7863</v>
      </c>
      <c r="O141">
        <v>1.3</v>
      </c>
      <c r="P141">
        <v>19.7</v>
      </c>
      <c r="Q141">
        <v>7649</v>
      </c>
      <c r="S141">
        <v>5492</v>
      </c>
      <c r="U141">
        <v>17.899999999999999</v>
      </c>
      <c r="V141">
        <v>769</v>
      </c>
      <c r="W141">
        <v>1.8</v>
      </c>
      <c r="X141">
        <v>35.799999999999997</v>
      </c>
      <c r="Y141">
        <v>1</v>
      </c>
      <c r="Z141">
        <v>1</v>
      </c>
      <c r="AB141">
        <v>1</v>
      </c>
    </row>
    <row r="142" spans="1:28" x14ac:dyDescent="0.35">
      <c r="A142">
        <v>1980</v>
      </c>
      <c r="B142" t="s">
        <v>50</v>
      </c>
      <c r="C142" t="s">
        <v>57</v>
      </c>
      <c r="D142">
        <v>194</v>
      </c>
      <c r="E142">
        <v>1874</v>
      </c>
      <c r="F142">
        <v>131154</v>
      </c>
      <c r="G142">
        <v>127930</v>
      </c>
      <c r="H142">
        <v>223</v>
      </c>
      <c r="I142">
        <v>12.4</v>
      </c>
      <c r="J142">
        <v>84</v>
      </c>
      <c r="K142">
        <v>4.7</v>
      </c>
      <c r="L142">
        <v>31683</v>
      </c>
      <c r="M142">
        <v>8246</v>
      </c>
      <c r="N142">
        <v>23437</v>
      </c>
      <c r="O142">
        <v>6.4</v>
      </c>
      <c r="P142">
        <v>24.8</v>
      </c>
      <c r="Q142">
        <v>25234</v>
      </c>
      <c r="R142">
        <v>4002</v>
      </c>
      <c r="S142">
        <v>21232</v>
      </c>
      <c r="T142">
        <v>3.1</v>
      </c>
      <c r="U142">
        <v>19.7</v>
      </c>
      <c r="V142">
        <v>6449</v>
      </c>
      <c r="W142">
        <v>5.0999999999999996</v>
      </c>
      <c r="X142">
        <v>39.4</v>
      </c>
      <c r="AB142">
        <v>0</v>
      </c>
    </row>
    <row r="143" spans="1:28" x14ac:dyDescent="0.35">
      <c r="A143">
        <v>1980</v>
      </c>
      <c r="B143" t="s">
        <v>50</v>
      </c>
      <c r="C143" t="s">
        <v>43</v>
      </c>
      <c r="D143">
        <v>4895</v>
      </c>
      <c r="E143">
        <v>54014</v>
      </c>
      <c r="F143">
        <v>3346885</v>
      </c>
      <c r="G143">
        <v>3313286</v>
      </c>
      <c r="H143">
        <v>4307</v>
      </c>
      <c r="I143">
        <v>8</v>
      </c>
      <c r="J143">
        <v>3516</v>
      </c>
      <c r="K143">
        <v>6.6</v>
      </c>
      <c r="L143">
        <v>457525</v>
      </c>
      <c r="M143">
        <v>108116</v>
      </c>
      <c r="N143">
        <v>349409</v>
      </c>
      <c r="O143">
        <v>3.3</v>
      </c>
      <c r="P143">
        <v>13.8</v>
      </c>
      <c r="Q143">
        <v>390326</v>
      </c>
      <c r="R143">
        <v>112730</v>
      </c>
      <c r="S143">
        <v>277596</v>
      </c>
      <c r="T143">
        <v>3.4</v>
      </c>
      <c r="U143">
        <v>11.8</v>
      </c>
      <c r="V143">
        <v>67199</v>
      </c>
      <c r="W143">
        <v>2</v>
      </c>
      <c r="X143">
        <v>23.6</v>
      </c>
      <c r="Y143">
        <v>14</v>
      </c>
      <c r="Z143">
        <v>30</v>
      </c>
      <c r="AB143">
        <v>1</v>
      </c>
    </row>
    <row r="144" spans="1:28" x14ac:dyDescent="0.35">
      <c r="A144">
        <v>1980</v>
      </c>
      <c r="B144" t="s">
        <v>51</v>
      </c>
      <c r="C144" t="s">
        <v>42</v>
      </c>
      <c r="D144">
        <v>1</v>
      </c>
      <c r="E144">
        <v>1</v>
      </c>
      <c r="H144">
        <v>1</v>
      </c>
      <c r="I144">
        <v>200</v>
      </c>
      <c r="J144">
        <v>0</v>
      </c>
      <c r="K144">
        <v>0</v>
      </c>
      <c r="AB144">
        <v>1</v>
      </c>
    </row>
    <row r="145" spans="1:28" x14ac:dyDescent="0.35">
      <c r="A145">
        <v>1980</v>
      </c>
      <c r="B145" t="s">
        <v>51</v>
      </c>
      <c r="C145" t="s">
        <v>55</v>
      </c>
      <c r="D145">
        <v>41</v>
      </c>
      <c r="E145">
        <v>126</v>
      </c>
      <c r="H145">
        <v>24</v>
      </c>
      <c r="I145">
        <v>21</v>
      </c>
      <c r="J145">
        <v>1</v>
      </c>
      <c r="K145">
        <v>0.9</v>
      </c>
      <c r="AB145">
        <v>1</v>
      </c>
    </row>
    <row r="146" spans="1:28" x14ac:dyDescent="0.35">
      <c r="A146">
        <v>1980</v>
      </c>
      <c r="B146" t="s">
        <v>51</v>
      </c>
      <c r="C146" t="s">
        <v>56</v>
      </c>
      <c r="D146">
        <v>33</v>
      </c>
      <c r="E146">
        <v>1217</v>
      </c>
      <c r="F146">
        <v>47353</v>
      </c>
      <c r="G146">
        <v>42536</v>
      </c>
      <c r="H146">
        <v>423</v>
      </c>
      <c r="I146">
        <v>40.4</v>
      </c>
      <c r="J146">
        <v>84</v>
      </c>
      <c r="K146">
        <v>8</v>
      </c>
      <c r="L146">
        <v>14360</v>
      </c>
      <c r="M146">
        <v>2691</v>
      </c>
      <c r="N146">
        <v>11669</v>
      </c>
      <c r="O146">
        <v>6.3</v>
      </c>
      <c r="P146">
        <v>33.799999999999997</v>
      </c>
      <c r="Q146">
        <v>4726</v>
      </c>
      <c r="S146">
        <v>4376</v>
      </c>
      <c r="U146">
        <v>11.1</v>
      </c>
      <c r="V146">
        <v>9634</v>
      </c>
      <c r="W146">
        <v>22.7</v>
      </c>
      <c r="X146">
        <v>22.2</v>
      </c>
      <c r="AB146">
        <v>1</v>
      </c>
    </row>
    <row r="147" spans="1:28" x14ac:dyDescent="0.35">
      <c r="A147">
        <v>1980</v>
      </c>
      <c r="B147" t="s">
        <v>51</v>
      </c>
      <c r="C147" t="s">
        <v>57</v>
      </c>
      <c r="D147">
        <v>90</v>
      </c>
      <c r="E147">
        <v>1593</v>
      </c>
      <c r="F147">
        <v>129087</v>
      </c>
      <c r="G147">
        <v>123582</v>
      </c>
      <c r="H147">
        <v>162</v>
      </c>
      <c r="I147">
        <v>10.4</v>
      </c>
      <c r="J147">
        <v>81</v>
      </c>
      <c r="K147">
        <v>5.2</v>
      </c>
      <c r="L147">
        <v>25851</v>
      </c>
      <c r="M147">
        <v>5849</v>
      </c>
      <c r="N147">
        <v>20002</v>
      </c>
      <c r="O147">
        <v>4.7</v>
      </c>
      <c r="P147">
        <v>20.9</v>
      </c>
      <c r="Q147">
        <v>14841</v>
      </c>
      <c r="R147">
        <v>2673</v>
      </c>
      <c r="S147">
        <v>12168</v>
      </c>
      <c r="T147">
        <v>2.2000000000000002</v>
      </c>
      <c r="U147">
        <v>12</v>
      </c>
      <c r="V147">
        <v>11010</v>
      </c>
      <c r="W147">
        <v>8.9</v>
      </c>
      <c r="X147">
        <v>24</v>
      </c>
      <c r="AB147">
        <v>0</v>
      </c>
    </row>
    <row r="148" spans="1:28" x14ac:dyDescent="0.35">
      <c r="A148">
        <v>1980</v>
      </c>
      <c r="B148" t="s">
        <v>51</v>
      </c>
      <c r="C148" t="s">
        <v>43</v>
      </c>
      <c r="D148">
        <v>3039</v>
      </c>
      <c r="E148">
        <v>69081</v>
      </c>
      <c r="F148">
        <v>4473221</v>
      </c>
      <c r="G148">
        <v>4391936</v>
      </c>
      <c r="H148">
        <v>6254</v>
      </c>
      <c r="I148">
        <v>9.1999999999999993</v>
      </c>
      <c r="J148">
        <v>4186</v>
      </c>
      <c r="K148">
        <v>6.2</v>
      </c>
      <c r="L148">
        <v>626470</v>
      </c>
      <c r="M148">
        <v>161904</v>
      </c>
      <c r="N148">
        <v>464566</v>
      </c>
      <c r="O148">
        <v>3.7</v>
      </c>
      <c r="P148">
        <v>14.3</v>
      </c>
      <c r="Q148">
        <v>463899</v>
      </c>
      <c r="R148">
        <v>134816</v>
      </c>
      <c r="S148">
        <v>329083</v>
      </c>
      <c r="T148">
        <v>3.1</v>
      </c>
      <c r="U148">
        <v>10.6</v>
      </c>
      <c r="V148">
        <v>162571</v>
      </c>
      <c r="W148">
        <v>3.7</v>
      </c>
      <c r="X148">
        <v>21.2</v>
      </c>
      <c r="Y148">
        <v>5</v>
      </c>
      <c r="Z148">
        <v>6</v>
      </c>
      <c r="AA148">
        <v>14626</v>
      </c>
      <c r="AB148">
        <v>0</v>
      </c>
    </row>
    <row r="149" spans="1:28" x14ac:dyDescent="0.35">
      <c r="A149">
        <v>1980</v>
      </c>
      <c r="B149" t="s">
        <v>52</v>
      </c>
      <c r="C149" t="s">
        <v>55</v>
      </c>
      <c r="D149">
        <v>3</v>
      </c>
      <c r="E149">
        <v>12</v>
      </c>
      <c r="F149">
        <v>8248</v>
      </c>
      <c r="G149">
        <v>8061</v>
      </c>
      <c r="H149">
        <v>1</v>
      </c>
      <c r="I149">
        <v>8.6999999999999993</v>
      </c>
      <c r="J149">
        <v>0</v>
      </c>
      <c r="K149">
        <v>0</v>
      </c>
      <c r="L149">
        <v>863</v>
      </c>
      <c r="P149">
        <v>10.7</v>
      </c>
      <c r="Q149">
        <v>489</v>
      </c>
      <c r="R149">
        <v>0</v>
      </c>
      <c r="S149">
        <v>489</v>
      </c>
      <c r="T149">
        <v>0</v>
      </c>
      <c r="U149">
        <v>6.1</v>
      </c>
      <c r="V149">
        <v>374</v>
      </c>
      <c r="W149">
        <v>4.5999999999999996</v>
      </c>
      <c r="X149">
        <v>12.2</v>
      </c>
      <c r="AB149">
        <v>1</v>
      </c>
    </row>
    <row r="150" spans="1:28" x14ac:dyDescent="0.35">
      <c r="A150">
        <v>1980</v>
      </c>
      <c r="B150" t="s">
        <v>52</v>
      </c>
      <c r="C150" t="s">
        <v>56</v>
      </c>
      <c r="D150">
        <v>6</v>
      </c>
      <c r="E150">
        <v>110</v>
      </c>
      <c r="F150">
        <v>14240</v>
      </c>
      <c r="G150">
        <v>13579</v>
      </c>
      <c r="H150">
        <v>8</v>
      </c>
      <c r="I150">
        <v>7</v>
      </c>
      <c r="J150">
        <v>18</v>
      </c>
      <c r="K150">
        <v>15.7</v>
      </c>
      <c r="L150">
        <v>2766</v>
      </c>
      <c r="P150">
        <v>20.399999999999999</v>
      </c>
      <c r="Q150">
        <v>1444</v>
      </c>
      <c r="S150">
        <v>763</v>
      </c>
      <c r="U150">
        <v>10.6</v>
      </c>
      <c r="V150">
        <v>1322</v>
      </c>
      <c r="W150">
        <v>9.8000000000000007</v>
      </c>
      <c r="X150">
        <v>21.2</v>
      </c>
      <c r="AB150">
        <v>1</v>
      </c>
    </row>
    <row r="151" spans="1:28" x14ac:dyDescent="0.35">
      <c r="A151">
        <v>1980</v>
      </c>
      <c r="B151" t="s">
        <v>52</v>
      </c>
      <c r="C151" t="s">
        <v>57</v>
      </c>
      <c r="D151">
        <v>18</v>
      </c>
      <c r="E151">
        <v>205</v>
      </c>
      <c r="F151">
        <v>49888</v>
      </c>
      <c r="G151">
        <v>40538</v>
      </c>
      <c r="H151">
        <v>40</v>
      </c>
      <c r="I151">
        <v>21.3</v>
      </c>
      <c r="J151">
        <v>5</v>
      </c>
      <c r="K151">
        <v>2.7</v>
      </c>
      <c r="L151">
        <v>28317</v>
      </c>
      <c r="P151">
        <v>69.900000000000006</v>
      </c>
      <c r="Q151">
        <v>9617</v>
      </c>
      <c r="S151">
        <v>9589</v>
      </c>
      <c r="U151">
        <v>23.7</v>
      </c>
      <c r="V151">
        <v>18700</v>
      </c>
      <c r="W151">
        <v>46.2</v>
      </c>
      <c r="X151">
        <v>47.4</v>
      </c>
      <c r="AB151">
        <v>1</v>
      </c>
    </row>
    <row r="152" spans="1:28" x14ac:dyDescent="0.35">
      <c r="A152">
        <v>1980</v>
      </c>
      <c r="B152" t="s">
        <v>52</v>
      </c>
      <c r="C152" t="s">
        <v>43</v>
      </c>
      <c r="D152">
        <v>1129</v>
      </c>
      <c r="E152">
        <v>57923</v>
      </c>
      <c r="F152">
        <v>3417102</v>
      </c>
      <c r="G152">
        <v>3384693</v>
      </c>
      <c r="H152">
        <v>5585</v>
      </c>
      <c r="I152">
        <v>9.8000000000000007</v>
      </c>
      <c r="J152">
        <v>3785</v>
      </c>
      <c r="K152">
        <v>6.6</v>
      </c>
      <c r="L152">
        <v>475610</v>
      </c>
      <c r="M152">
        <v>149678</v>
      </c>
      <c r="N152">
        <v>325932</v>
      </c>
      <c r="O152">
        <v>4.4000000000000004</v>
      </c>
      <c r="P152">
        <v>14.1</v>
      </c>
      <c r="Q152">
        <v>410793</v>
      </c>
      <c r="R152">
        <v>113707</v>
      </c>
      <c r="S152">
        <v>297086</v>
      </c>
      <c r="T152">
        <v>3.4</v>
      </c>
      <c r="U152">
        <v>12.1</v>
      </c>
      <c r="V152">
        <v>64817</v>
      </c>
      <c r="W152">
        <v>2</v>
      </c>
      <c r="X152">
        <v>24.2</v>
      </c>
      <c r="AB152">
        <v>0</v>
      </c>
    </row>
    <row r="153" spans="1:28" x14ac:dyDescent="0.35">
      <c r="A153">
        <v>1980</v>
      </c>
      <c r="B153" t="s">
        <v>53</v>
      </c>
      <c r="C153" t="s">
        <v>55</v>
      </c>
      <c r="D153">
        <v>4</v>
      </c>
      <c r="E153">
        <v>277</v>
      </c>
      <c r="H153">
        <v>0</v>
      </c>
      <c r="I153">
        <v>0</v>
      </c>
      <c r="J153">
        <v>3</v>
      </c>
      <c r="K153">
        <v>1.1000000000000001</v>
      </c>
      <c r="M153">
        <v>0</v>
      </c>
      <c r="AB153">
        <v>1</v>
      </c>
    </row>
    <row r="154" spans="1:28" x14ac:dyDescent="0.35">
      <c r="A154">
        <v>1980</v>
      </c>
      <c r="B154" t="s">
        <v>53</v>
      </c>
      <c r="C154" t="s">
        <v>56</v>
      </c>
      <c r="D154">
        <v>2</v>
      </c>
      <c r="E154">
        <v>10</v>
      </c>
      <c r="H154">
        <v>4</v>
      </c>
      <c r="I154">
        <v>50</v>
      </c>
      <c r="J154">
        <v>0</v>
      </c>
      <c r="K154">
        <v>0</v>
      </c>
      <c r="AB154">
        <v>1</v>
      </c>
    </row>
    <row r="155" spans="1:28" x14ac:dyDescent="0.35">
      <c r="A155">
        <v>1980</v>
      </c>
      <c r="B155" t="s">
        <v>53</v>
      </c>
      <c r="C155" t="s">
        <v>57</v>
      </c>
      <c r="D155">
        <v>10</v>
      </c>
      <c r="E155">
        <v>208</v>
      </c>
      <c r="F155">
        <v>44682</v>
      </c>
      <c r="G155">
        <v>43090</v>
      </c>
      <c r="H155">
        <v>44</v>
      </c>
      <c r="I155">
        <v>23.2</v>
      </c>
      <c r="J155">
        <v>7</v>
      </c>
      <c r="K155">
        <v>3.7</v>
      </c>
      <c r="L155">
        <v>6274</v>
      </c>
      <c r="P155">
        <v>14.6</v>
      </c>
      <c r="Q155">
        <v>3089</v>
      </c>
      <c r="S155">
        <v>2183</v>
      </c>
      <c r="U155">
        <v>7.2</v>
      </c>
      <c r="V155">
        <v>3185</v>
      </c>
      <c r="W155">
        <v>7.4</v>
      </c>
      <c r="X155">
        <v>14.4</v>
      </c>
      <c r="AB155">
        <v>1</v>
      </c>
    </row>
    <row r="156" spans="1:28" x14ac:dyDescent="0.35">
      <c r="A156">
        <v>1980</v>
      </c>
      <c r="B156" t="s">
        <v>53</v>
      </c>
      <c r="C156" t="s">
        <v>43</v>
      </c>
      <c r="D156">
        <v>673</v>
      </c>
      <c r="E156">
        <v>57708</v>
      </c>
      <c r="F156">
        <v>3836572</v>
      </c>
      <c r="G156">
        <v>3777092</v>
      </c>
      <c r="H156">
        <v>4763</v>
      </c>
      <c r="I156">
        <v>8.4</v>
      </c>
      <c r="J156">
        <v>2903</v>
      </c>
      <c r="K156">
        <v>5.0999999999999996</v>
      </c>
      <c r="L156">
        <v>524515</v>
      </c>
      <c r="M156">
        <v>140685</v>
      </c>
      <c r="N156">
        <v>383830</v>
      </c>
      <c r="O156">
        <v>3.7</v>
      </c>
      <c r="P156">
        <v>13.9</v>
      </c>
      <c r="Q156">
        <v>405555</v>
      </c>
      <c r="R156">
        <v>97577</v>
      </c>
      <c r="S156">
        <v>307978</v>
      </c>
      <c r="T156">
        <v>2.6</v>
      </c>
      <c r="U156">
        <v>10.7</v>
      </c>
      <c r="V156">
        <v>118960</v>
      </c>
      <c r="W156">
        <v>3.2</v>
      </c>
      <c r="X156">
        <v>21.4</v>
      </c>
      <c r="AB156">
        <v>0</v>
      </c>
    </row>
    <row r="157" spans="1:28" x14ac:dyDescent="0.35">
      <c r="A157">
        <v>1980</v>
      </c>
      <c r="B157" t="s">
        <v>54</v>
      </c>
      <c r="C157" t="s">
        <v>55</v>
      </c>
      <c r="D157">
        <v>9</v>
      </c>
      <c r="E157">
        <v>398</v>
      </c>
      <c r="F157">
        <v>32309</v>
      </c>
      <c r="H157">
        <v>19</v>
      </c>
      <c r="I157">
        <v>4.9000000000000004</v>
      </c>
      <c r="J157">
        <v>2</v>
      </c>
      <c r="K157">
        <v>0.5</v>
      </c>
      <c r="AB157">
        <v>1</v>
      </c>
    </row>
    <row r="158" spans="1:28" x14ac:dyDescent="0.35">
      <c r="A158">
        <v>1980</v>
      </c>
      <c r="B158" t="s">
        <v>54</v>
      </c>
      <c r="C158" t="s">
        <v>57</v>
      </c>
      <c r="D158">
        <v>17</v>
      </c>
      <c r="E158">
        <v>363</v>
      </c>
      <c r="F158">
        <v>111114</v>
      </c>
      <c r="G158">
        <v>80104</v>
      </c>
      <c r="H158">
        <v>37</v>
      </c>
      <c r="I158">
        <v>10.6</v>
      </c>
      <c r="J158">
        <v>12</v>
      </c>
      <c r="K158">
        <v>3.4</v>
      </c>
      <c r="L158">
        <v>65910</v>
      </c>
      <c r="P158">
        <v>82.3</v>
      </c>
      <c r="Q158">
        <v>3890</v>
      </c>
      <c r="S158">
        <v>2999</v>
      </c>
      <c r="U158">
        <v>4.9000000000000004</v>
      </c>
      <c r="V158">
        <v>62020</v>
      </c>
      <c r="W158">
        <v>77.400000000000006</v>
      </c>
      <c r="X158">
        <v>9.8000000000000007</v>
      </c>
      <c r="AB158">
        <v>1</v>
      </c>
    </row>
    <row r="159" spans="1:28" x14ac:dyDescent="0.35">
      <c r="A159">
        <v>1980</v>
      </c>
      <c r="B159" t="s">
        <v>54</v>
      </c>
      <c r="C159" t="s">
        <v>43</v>
      </c>
      <c r="D159">
        <v>785</v>
      </c>
      <c r="E159">
        <v>246892</v>
      </c>
      <c r="F159">
        <v>19497096</v>
      </c>
      <c r="G159">
        <v>19375985</v>
      </c>
      <c r="H159">
        <v>18254</v>
      </c>
      <c r="I159">
        <v>7.4</v>
      </c>
      <c r="J159">
        <v>14845</v>
      </c>
      <c r="K159">
        <v>6.1</v>
      </c>
      <c r="L159">
        <v>2530737</v>
      </c>
      <c r="M159">
        <v>697516</v>
      </c>
      <c r="N159">
        <v>1833221</v>
      </c>
      <c r="O159">
        <v>3.6</v>
      </c>
      <c r="P159">
        <v>13.1</v>
      </c>
      <c r="Q159">
        <v>2288515</v>
      </c>
      <c r="R159">
        <v>477574</v>
      </c>
      <c r="S159">
        <v>1810941</v>
      </c>
      <c r="T159">
        <v>2.5</v>
      </c>
      <c r="U159">
        <v>11.8</v>
      </c>
      <c r="V159">
        <v>242222</v>
      </c>
      <c r="W159">
        <v>1.3</v>
      </c>
      <c r="X159">
        <v>23.6</v>
      </c>
      <c r="AB159">
        <v>0</v>
      </c>
    </row>
    <row r="160" spans="1:28" x14ac:dyDescent="0.35">
      <c r="A160">
        <v>1981</v>
      </c>
      <c r="B160" t="s">
        <v>41</v>
      </c>
      <c r="C160" t="s">
        <v>42</v>
      </c>
      <c r="D160">
        <v>381522</v>
      </c>
      <c r="E160">
        <v>381998</v>
      </c>
      <c r="F160">
        <v>1024620</v>
      </c>
      <c r="G160">
        <v>526937</v>
      </c>
      <c r="H160">
        <v>371763</v>
      </c>
      <c r="I160">
        <v>194.6</v>
      </c>
      <c r="J160">
        <v>0</v>
      </c>
      <c r="K160">
        <v>0</v>
      </c>
      <c r="L160">
        <v>995366</v>
      </c>
      <c r="M160">
        <v>995366</v>
      </c>
      <c r="N160">
        <v>0</v>
      </c>
      <c r="O160">
        <v>188.9</v>
      </c>
      <c r="P160">
        <v>188.9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995366</v>
      </c>
      <c r="W160">
        <v>188.9</v>
      </c>
      <c r="X160">
        <v>0</v>
      </c>
      <c r="AB160">
        <v>0</v>
      </c>
    </row>
    <row r="161" spans="1:28" x14ac:dyDescent="0.35">
      <c r="A161">
        <v>1981</v>
      </c>
      <c r="B161" t="s">
        <v>41</v>
      </c>
      <c r="C161" t="s">
        <v>55</v>
      </c>
      <c r="D161">
        <v>210274</v>
      </c>
      <c r="E161">
        <v>210545</v>
      </c>
      <c r="F161">
        <v>449924</v>
      </c>
      <c r="G161">
        <v>540284</v>
      </c>
      <c r="H161">
        <v>155</v>
      </c>
      <c r="I161">
        <v>0.1</v>
      </c>
      <c r="J161">
        <v>97392</v>
      </c>
      <c r="K161">
        <v>36.799999999999997</v>
      </c>
      <c r="L161">
        <v>108861</v>
      </c>
      <c r="M161">
        <v>328</v>
      </c>
      <c r="N161">
        <v>108533</v>
      </c>
      <c r="O161">
        <v>0.1</v>
      </c>
      <c r="P161">
        <v>20.100000000000001</v>
      </c>
      <c r="Q161">
        <v>289580</v>
      </c>
      <c r="R161">
        <v>223412</v>
      </c>
      <c r="S161">
        <v>66168</v>
      </c>
      <c r="T161">
        <v>41.4</v>
      </c>
      <c r="U161">
        <v>53.6</v>
      </c>
      <c r="V161">
        <v>-180719</v>
      </c>
      <c r="W161">
        <v>-33.5</v>
      </c>
      <c r="X161">
        <v>40.200000000000003</v>
      </c>
      <c r="Y161">
        <v>71652</v>
      </c>
      <c r="Z161">
        <v>71655</v>
      </c>
      <c r="AA161">
        <v>166194</v>
      </c>
      <c r="AB161">
        <v>0</v>
      </c>
    </row>
    <row r="162" spans="1:28" x14ac:dyDescent="0.35">
      <c r="A162">
        <v>1981</v>
      </c>
      <c r="B162" t="s">
        <v>41</v>
      </c>
      <c r="C162" t="s">
        <v>56</v>
      </c>
      <c r="D162">
        <v>185131</v>
      </c>
      <c r="E162">
        <v>185367</v>
      </c>
      <c r="F162">
        <v>404798</v>
      </c>
      <c r="G162">
        <v>472184</v>
      </c>
      <c r="H162">
        <v>8364</v>
      </c>
      <c r="I162">
        <v>4</v>
      </c>
      <c r="J162">
        <v>62725</v>
      </c>
      <c r="K162">
        <v>29.7</v>
      </c>
      <c r="L162">
        <v>82914</v>
      </c>
      <c r="M162">
        <v>21155</v>
      </c>
      <c r="N162">
        <v>61759</v>
      </c>
      <c r="O162">
        <v>4.5</v>
      </c>
      <c r="P162">
        <v>17.600000000000001</v>
      </c>
      <c r="Q162">
        <v>217686</v>
      </c>
      <c r="R162">
        <v>157167</v>
      </c>
      <c r="S162">
        <v>60519</v>
      </c>
      <c r="T162">
        <v>33.299999999999997</v>
      </c>
      <c r="U162">
        <v>46.1</v>
      </c>
      <c r="V162">
        <v>-134772</v>
      </c>
      <c r="W162">
        <v>-28.5</v>
      </c>
      <c r="X162">
        <v>35.200000000000003</v>
      </c>
      <c r="Y162">
        <v>45901</v>
      </c>
      <c r="Z162">
        <v>45915</v>
      </c>
      <c r="AA162">
        <v>116375</v>
      </c>
      <c r="AB162">
        <v>0</v>
      </c>
    </row>
    <row r="163" spans="1:28" x14ac:dyDescent="0.35">
      <c r="A163">
        <v>1981</v>
      </c>
      <c r="B163" t="s">
        <v>41</v>
      </c>
      <c r="C163" t="s">
        <v>57</v>
      </c>
      <c r="D163">
        <v>158483</v>
      </c>
      <c r="E163">
        <v>158654</v>
      </c>
      <c r="F163">
        <v>338165</v>
      </c>
      <c r="G163">
        <v>394420</v>
      </c>
      <c r="H163">
        <v>7282</v>
      </c>
      <c r="I163">
        <v>4</v>
      </c>
      <c r="J163">
        <v>49788</v>
      </c>
      <c r="K163">
        <v>27.6</v>
      </c>
      <c r="L163">
        <v>65586</v>
      </c>
      <c r="M163">
        <v>17834</v>
      </c>
      <c r="N163">
        <v>47752</v>
      </c>
      <c r="O163">
        <v>4.5</v>
      </c>
      <c r="P163">
        <v>16.600000000000001</v>
      </c>
      <c r="Q163">
        <v>178095</v>
      </c>
      <c r="R163">
        <v>124541</v>
      </c>
      <c r="S163">
        <v>53554</v>
      </c>
      <c r="T163">
        <v>31.6</v>
      </c>
      <c r="U163">
        <v>45.2</v>
      </c>
      <c r="V163">
        <v>-112509</v>
      </c>
      <c r="W163">
        <v>-28.6</v>
      </c>
      <c r="X163">
        <v>33.200000000000003</v>
      </c>
      <c r="Y163">
        <v>37122</v>
      </c>
      <c r="Z163">
        <v>37124</v>
      </c>
      <c r="AA163">
        <v>93272</v>
      </c>
      <c r="AB163">
        <v>0</v>
      </c>
    </row>
    <row r="164" spans="1:28" x14ac:dyDescent="0.35">
      <c r="A164">
        <v>1981</v>
      </c>
      <c r="B164" t="s">
        <v>41</v>
      </c>
      <c r="C164" t="s">
        <v>58</v>
      </c>
      <c r="D164">
        <v>141102</v>
      </c>
      <c r="E164">
        <v>141778</v>
      </c>
      <c r="F164">
        <v>300063</v>
      </c>
      <c r="G164">
        <v>348944</v>
      </c>
      <c r="H164">
        <v>6874</v>
      </c>
      <c r="I164">
        <v>4.3</v>
      </c>
      <c r="J164">
        <v>42437</v>
      </c>
      <c r="K164">
        <v>26.4</v>
      </c>
      <c r="L164">
        <v>56554</v>
      </c>
      <c r="M164">
        <v>16249</v>
      </c>
      <c r="N164">
        <v>40305</v>
      </c>
      <c r="O164">
        <v>4.7</v>
      </c>
      <c r="P164">
        <v>16.2</v>
      </c>
      <c r="Q164">
        <v>154316</v>
      </c>
      <c r="R164">
        <v>106840</v>
      </c>
      <c r="S164">
        <v>47476</v>
      </c>
      <c r="T164">
        <v>30.6</v>
      </c>
      <c r="U164">
        <v>44.2</v>
      </c>
      <c r="V164">
        <v>-97762</v>
      </c>
      <c r="W164">
        <v>-28</v>
      </c>
      <c r="X164">
        <v>32.4</v>
      </c>
      <c r="Y164">
        <v>29351</v>
      </c>
      <c r="Z164">
        <v>29391</v>
      </c>
      <c r="AA164">
        <v>74372</v>
      </c>
      <c r="AB164">
        <v>0</v>
      </c>
    </row>
    <row r="165" spans="1:28" x14ac:dyDescent="0.35">
      <c r="A165">
        <v>1981</v>
      </c>
      <c r="B165" t="s">
        <v>41</v>
      </c>
      <c r="C165" t="s">
        <v>43</v>
      </c>
      <c r="D165">
        <v>913231</v>
      </c>
      <c r="E165">
        <v>914786</v>
      </c>
      <c r="F165">
        <v>1990563</v>
      </c>
      <c r="G165">
        <v>2235885</v>
      </c>
      <c r="H165">
        <v>25766</v>
      </c>
      <c r="I165">
        <v>2.6</v>
      </c>
      <c r="J165">
        <v>185336</v>
      </c>
      <c r="K165">
        <v>18.5</v>
      </c>
      <c r="L165">
        <v>272871</v>
      </c>
      <c r="M165">
        <v>68194</v>
      </c>
      <c r="N165">
        <v>204677</v>
      </c>
      <c r="O165">
        <v>3</v>
      </c>
      <c r="P165">
        <v>12.2</v>
      </c>
      <c r="Q165">
        <v>763514</v>
      </c>
      <c r="R165">
        <v>490853</v>
      </c>
      <c r="S165">
        <v>272661</v>
      </c>
      <c r="T165">
        <v>22</v>
      </c>
      <c r="U165">
        <v>34.1</v>
      </c>
      <c r="V165">
        <v>-490643</v>
      </c>
      <c r="W165">
        <v>-21.9</v>
      </c>
      <c r="X165">
        <v>24.4</v>
      </c>
      <c r="Y165">
        <v>130957</v>
      </c>
      <c r="Z165">
        <v>131110</v>
      </c>
      <c r="AA165">
        <v>340638</v>
      </c>
      <c r="AB165">
        <v>0</v>
      </c>
    </row>
    <row r="166" spans="1:28" x14ac:dyDescent="0.35">
      <c r="A166">
        <v>1981</v>
      </c>
      <c r="B166" t="s">
        <v>44</v>
      </c>
      <c r="C166" t="s">
        <v>42</v>
      </c>
      <c r="D166">
        <v>45343</v>
      </c>
      <c r="E166">
        <v>46185</v>
      </c>
      <c r="F166">
        <v>548856</v>
      </c>
      <c r="G166">
        <v>283302</v>
      </c>
      <c r="H166">
        <v>44722</v>
      </c>
      <c r="I166">
        <v>193.7</v>
      </c>
      <c r="J166">
        <v>0</v>
      </c>
      <c r="K166">
        <v>0</v>
      </c>
      <c r="L166">
        <v>531108</v>
      </c>
      <c r="M166">
        <v>531108</v>
      </c>
      <c r="N166">
        <v>0</v>
      </c>
      <c r="O166">
        <v>187.5</v>
      </c>
      <c r="P166">
        <v>187.5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531108</v>
      </c>
      <c r="W166">
        <v>187.5</v>
      </c>
      <c r="X166">
        <v>0</v>
      </c>
      <c r="AB166">
        <v>0</v>
      </c>
    </row>
    <row r="167" spans="1:28" x14ac:dyDescent="0.35">
      <c r="A167">
        <v>1981</v>
      </c>
      <c r="B167" t="s">
        <v>44</v>
      </c>
      <c r="C167" t="s">
        <v>55</v>
      </c>
      <c r="D167">
        <v>70421</v>
      </c>
      <c r="E167">
        <v>71250</v>
      </c>
      <c r="F167">
        <v>463828</v>
      </c>
      <c r="G167">
        <v>483694</v>
      </c>
      <c r="H167">
        <v>417</v>
      </c>
      <c r="I167">
        <v>0.6</v>
      </c>
      <c r="J167">
        <v>7876</v>
      </c>
      <c r="K167">
        <v>10.5</v>
      </c>
      <c r="L167">
        <v>126825</v>
      </c>
      <c r="M167">
        <v>1832</v>
      </c>
      <c r="N167">
        <v>124993</v>
      </c>
      <c r="O167">
        <v>0.4</v>
      </c>
      <c r="P167">
        <v>26.2</v>
      </c>
      <c r="Q167">
        <v>166556</v>
      </c>
      <c r="R167">
        <v>92205</v>
      </c>
      <c r="S167">
        <v>74351</v>
      </c>
      <c r="T167">
        <v>19.100000000000001</v>
      </c>
      <c r="U167">
        <v>34.4</v>
      </c>
      <c r="V167">
        <v>-39731</v>
      </c>
      <c r="W167">
        <v>-8.1999999999999993</v>
      </c>
      <c r="X167">
        <v>52.4</v>
      </c>
      <c r="Y167">
        <v>5777</v>
      </c>
      <c r="Z167">
        <v>5787</v>
      </c>
      <c r="AA167">
        <v>70001</v>
      </c>
      <c r="AB167">
        <v>0</v>
      </c>
    </row>
    <row r="168" spans="1:28" x14ac:dyDescent="0.35">
      <c r="A168">
        <v>1981</v>
      </c>
      <c r="B168" t="s">
        <v>44</v>
      </c>
      <c r="C168" t="s">
        <v>56</v>
      </c>
      <c r="D168">
        <v>67450</v>
      </c>
      <c r="E168">
        <v>68332</v>
      </c>
      <c r="F168">
        <v>439215</v>
      </c>
      <c r="G168">
        <v>467832</v>
      </c>
      <c r="H168">
        <v>1064</v>
      </c>
      <c r="I168">
        <v>1.5</v>
      </c>
      <c r="J168">
        <v>6537</v>
      </c>
      <c r="K168">
        <v>9.3000000000000007</v>
      </c>
      <c r="L168">
        <v>88958</v>
      </c>
      <c r="M168">
        <v>9526</v>
      </c>
      <c r="N168">
        <v>79432</v>
      </c>
      <c r="O168">
        <v>2</v>
      </c>
      <c r="P168">
        <v>19</v>
      </c>
      <c r="Q168">
        <v>146192</v>
      </c>
      <c r="R168">
        <v>75539</v>
      </c>
      <c r="S168">
        <v>70653</v>
      </c>
      <c r="T168">
        <v>16.100000000000001</v>
      </c>
      <c r="U168">
        <v>31.2</v>
      </c>
      <c r="V168">
        <v>-57234</v>
      </c>
      <c r="W168">
        <v>-12.2</v>
      </c>
      <c r="X168">
        <v>38</v>
      </c>
      <c r="Y168">
        <v>4586</v>
      </c>
      <c r="Z168">
        <v>4592</v>
      </c>
      <c r="AA168">
        <v>55873</v>
      </c>
      <c r="AB168">
        <v>0</v>
      </c>
    </row>
    <row r="169" spans="1:28" x14ac:dyDescent="0.35">
      <c r="A169">
        <v>1981</v>
      </c>
      <c r="B169" t="s">
        <v>44</v>
      </c>
      <c r="C169" t="s">
        <v>57</v>
      </c>
      <c r="D169">
        <v>60517</v>
      </c>
      <c r="E169">
        <v>61164</v>
      </c>
      <c r="F169">
        <v>385592</v>
      </c>
      <c r="G169">
        <v>411610</v>
      </c>
      <c r="H169">
        <v>882</v>
      </c>
      <c r="I169">
        <v>1.4</v>
      </c>
      <c r="J169">
        <v>5220</v>
      </c>
      <c r="K169">
        <v>8.3000000000000007</v>
      </c>
      <c r="L169">
        <v>71040</v>
      </c>
      <c r="M169">
        <v>8211</v>
      </c>
      <c r="N169">
        <v>62829</v>
      </c>
      <c r="O169">
        <v>2</v>
      </c>
      <c r="P169">
        <v>17.3</v>
      </c>
      <c r="Q169">
        <v>123076</v>
      </c>
      <c r="R169">
        <v>60415</v>
      </c>
      <c r="S169">
        <v>62661</v>
      </c>
      <c r="T169">
        <v>14.7</v>
      </c>
      <c r="U169">
        <v>29.9</v>
      </c>
      <c r="V169">
        <v>-52036</v>
      </c>
      <c r="W169">
        <v>-12.6</v>
      </c>
      <c r="X169">
        <v>34.6</v>
      </c>
      <c r="Y169">
        <v>3617</v>
      </c>
      <c r="Z169">
        <v>3624</v>
      </c>
      <c r="AA169">
        <v>43977</v>
      </c>
      <c r="AB169">
        <v>0</v>
      </c>
    </row>
    <row r="170" spans="1:28" x14ac:dyDescent="0.35">
      <c r="A170">
        <v>1981</v>
      </c>
      <c r="B170" t="s">
        <v>44</v>
      </c>
      <c r="C170" t="s">
        <v>58</v>
      </c>
      <c r="D170">
        <v>58648</v>
      </c>
      <c r="E170">
        <v>61071</v>
      </c>
      <c r="F170">
        <v>368347</v>
      </c>
      <c r="G170">
        <v>399445</v>
      </c>
      <c r="H170">
        <v>906</v>
      </c>
      <c r="I170">
        <v>1.4</v>
      </c>
      <c r="J170">
        <v>7571</v>
      </c>
      <c r="K170">
        <v>11.7</v>
      </c>
      <c r="L170">
        <v>62816</v>
      </c>
      <c r="M170">
        <v>7540</v>
      </c>
      <c r="N170">
        <v>55276</v>
      </c>
      <c r="O170">
        <v>1.9</v>
      </c>
      <c r="P170">
        <v>15.7</v>
      </c>
      <c r="Q170">
        <v>125012</v>
      </c>
      <c r="R170">
        <v>66313</v>
      </c>
      <c r="S170">
        <v>58699</v>
      </c>
      <c r="T170">
        <v>16.600000000000001</v>
      </c>
      <c r="U170">
        <v>31.3</v>
      </c>
      <c r="V170">
        <v>-62196</v>
      </c>
      <c r="W170">
        <v>-15.6</v>
      </c>
      <c r="X170">
        <v>31.4</v>
      </c>
      <c r="Y170">
        <v>3020</v>
      </c>
      <c r="Z170">
        <v>3094</v>
      </c>
      <c r="AA170">
        <v>36698</v>
      </c>
      <c r="AB170">
        <v>0</v>
      </c>
    </row>
    <row r="171" spans="1:28" x14ac:dyDescent="0.35">
      <c r="A171">
        <v>1981</v>
      </c>
      <c r="B171" t="s">
        <v>44</v>
      </c>
      <c r="C171" t="s">
        <v>43</v>
      </c>
      <c r="D171">
        <v>450852</v>
      </c>
      <c r="E171">
        <v>457856</v>
      </c>
      <c r="F171">
        <v>2837668</v>
      </c>
      <c r="G171">
        <v>3004273</v>
      </c>
      <c r="H171">
        <v>3848</v>
      </c>
      <c r="I171">
        <v>0.8</v>
      </c>
      <c r="J171">
        <v>29660</v>
      </c>
      <c r="K171">
        <v>6.3</v>
      </c>
      <c r="L171">
        <v>359973</v>
      </c>
      <c r="M171">
        <v>39177</v>
      </c>
      <c r="N171">
        <v>320796</v>
      </c>
      <c r="O171">
        <v>1.3</v>
      </c>
      <c r="P171">
        <v>12</v>
      </c>
      <c r="Q171">
        <v>693183</v>
      </c>
      <c r="R171">
        <v>301302</v>
      </c>
      <c r="S171">
        <v>391881</v>
      </c>
      <c r="T171">
        <v>10</v>
      </c>
      <c r="U171">
        <v>23.1</v>
      </c>
      <c r="V171">
        <v>-333210</v>
      </c>
      <c r="W171">
        <v>-11.1</v>
      </c>
      <c r="X171">
        <v>24</v>
      </c>
      <c r="Y171">
        <v>14810</v>
      </c>
      <c r="Z171">
        <v>15044</v>
      </c>
      <c r="AA171">
        <v>181168</v>
      </c>
      <c r="AB171">
        <v>0</v>
      </c>
    </row>
    <row r="172" spans="1:28" x14ac:dyDescent="0.35">
      <c r="A172">
        <v>1981</v>
      </c>
      <c r="B172" t="s">
        <v>45</v>
      </c>
      <c r="C172" t="s">
        <v>42</v>
      </c>
      <c r="D172">
        <v>16833</v>
      </c>
      <c r="E172">
        <v>17566</v>
      </c>
      <c r="F172">
        <v>435333</v>
      </c>
      <c r="G172">
        <v>225071</v>
      </c>
      <c r="H172">
        <v>16981</v>
      </c>
      <c r="I172">
        <v>193.3</v>
      </c>
      <c r="J172">
        <v>0</v>
      </c>
      <c r="K172">
        <v>0</v>
      </c>
      <c r="L172">
        <v>420524</v>
      </c>
      <c r="M172">
        <v>420524</v>
      </c>
      <c r="N172">
        <v>0</v>
      </c>
      <c r="O172">
        <v>186.8</v>
      </c>
      <c r="P172">
        <v>186.8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420524</v>
      </c>
      <c r="W172">
        <v>186.8</v>
      </c>
      <c r="X172">
        <v>0</v>
      </c>
      <c r="AB172">
        <v>0</v>
      </c>
    </row>
    <row r="173" spans="1:28" x14ac:dyDescent="0.35">
      <c r="A173">
        <v>1981</v>
      </c>
      <c r="B173" t="s">
        <v>45</v>
      </c>
      <c r="C173" t="s">
        <v>55</v>
      </c>
      <c r="D173">
        <v>32384</v>
      </c>
      <c r="E173">
        <v>33570</v>
      </c>
      <c r="F173">
        <v>452186</v>
      </c>
      <c r="G173">
        <v>452593</v>
      </c>
      <c r="H173">
        <v>549</v>
      </c>
      <c r="I173">
        <v>1.6</v>
      </c>
      <c r="J173">
        <v>2906</v>
      </c>
      <c r="K173">
        <v>8.4</v>
      </c>
      <c r="L173">
        <v>126735</v>
      </c>
      <c r="M173">
        <v>4687</v>
      </c>
      <c r="N173">
        <v>122048</v>
      </c>
      <c r="O173">
        <v>1</v>
      </c>
      <c r="P173">
        <v>28</v>
      </c>
      <c r="Q173">
        <v>127549</v>
      </c>
      <c r="R173">
        <v>67920</v>
      </c>
      <c r="S173">
        <v>59629</v>
      </c>
      <c r="T173">
        <v>15</v>
      </c>
      <c r="U173">
        <v>28.2</v>
      </c>
      <c r="V173">
        <v>-814</v>
      </c>
      <c r="W173">
        <v>-0.2</v>
      </c>
      <c r="X173">
        <v>56</v>
      </c>
      <c r="Y173">
        <v>1961</v>
      </c>
      <c r="Z173">
        <v>1973</v>
      </c>
      <c r="AA173">
        <v>50397</v>
      </c>
      <c r="AB173">
        <v>0</v>
      </c>
    </row>
    <row r="174" spans="1:28" x14ac:dyDescent="0.35">
      <c r="A174">
        <v>1981</v>
      </c>
      <c r="B174" t="s">
        <v>45</v>
      </c>
      <c r="C174" t="s">
        <v>56</v>
      </c>
      <c r="D174">
        <v>32935</v>
      </c>
      <c r="E174">
        <v>34315</v>
      </c>
      <c r="F174">
        <v>447698</v>
      </c>
      <c r="G174">
        <v>467757</v>
      </c>
      <c r="H174">
        <v>781</v>
      </c>
      <c r="I174">
        <v>2.2000000000000002</v>
      </c>
      <c r="J174">
        <v>2787</v>
      </c>
      <c r="K174">
        <v>8</v>
      </c>
      <c r="L174">
        <v>90731</v>
      </c>
      <c r="M174">
        <v>10292</v>
      </c>
      <c r="N174">
        <v>80439</v>
      </c>
      <c r="O174">
        <v>2.2000000000000002</v>
      </c>
      <c r="P174">
        <v>19.399999999999999</v>
      </c>
      <c r="Q174">
        <v>130849</v>
      </c>
      <c r="R174">
        <v>63095</v>
      </c>
      <c r="S174">
        <v>67754</v>
      </c>
      <c r="T174">
        <v>13.5</v>
      </c>
      <c r="U174">
        <v>28</v>
      </c>
      <c r="V174">
        <v>-40118</v>
      </c>
      <c r="W174">
        <v>-8.6</v>
      </c>
      <c r="X174">
        <v>38.799999999999997</v>
      </c>
      <c r="Y174">
        <v>1744</v>
      </c>
      <c r="Z174">
        <v>1752</v>
      </c>
      <c r="AA174">
        <v>44947</v>
      </c>
      <c r="AB174">
        <v>0</v>
      </c>
    </row>
    <row r="175" spans="1:28" x14ac:dyDescent="0.35">
      <c r="A175">
        <v>1981</v>
      </c>
      <c r="B175" t="s">
        <v>45</v>
      </c>
      <c r="C175" t="s">
        <v>57</v>
      </c>
      <c r="D175">
        <v>30224</v>
      </c>
      <c r="E175">
        <v>31401</v>
      </c>
      <c r="F175">
        <v>401701</v>
      </c>
      <c r="G175">
        <v>420426</v>
      </c>
      <c r="H175">
        <v>586</v>
      </c>
      <c r="I175">
        <v>1.8</v>
      </c>
      <c r="J175">
        <v>2244</v>
      </c>
      <c r="K175">
        <v>7</v>
      </c>
      <c r="L175">
        <v>72826</v>
      </c>
      <c r="M175">
        <v>7611</v>
      </c>
      <c r="N175">
        <v>65215</v>
      </c>
      <c r="O175">
        <v>1.8</v>
      </c>
      <c r="P175">
        <v>17.3</v>
      </c>
      <c r="Q175">
        <v>110275</v>
      </c>
      <c r="R175">
        <v>49044</v>
      </c>
      <c r="S175">
        <v>61231</v>
      </c>
      <c r="T175">
        <v>11.7</v>
      </c>
      <c r="U175">
        <v>26.2</v>
      </c>
      <c r="V175">
        <v>-37449</v>
      </c>
      <c r="W175">
        <v>-8.9</v>
      </c>
      <c r="X175">
        <v>34.6</v>
      </c>
      <c r="Y175">
        <v>1403</v>
      </c>
      <c r="Z175">
        <v>1415</v>
      </c>
      <c r="AA175">
        <v>35876</v>
      </c>
      <c r="AB175">
        <v>0</v>
      </c>
    </row>
    <row r="176" spans="1:28" x14ac:dyDescent="0.35">
      <c r="A176">
        <v>1981</v>
      </c>
      <c r="B176" t="s">
        <v>45</v>
      </c>
      <c r="C176" t="s">
        <v>58</v>
      </c>
      <c r="D176">
        <v>34008</v>
      </c>
      <c r="E176">
        <v>40089</v>
      </c>
      <c r="F176">
        <v>444561</v>
      </c>
      <c r="G176">
        <v>475813</v>
      </c>
      <c r="H176">
        <v>536</v>
      </c>
      <c r="I176">
        <v>1.3</v>
      </c>
      <c r="J176">
        <v>5589</v>
      </c>
      <c r="K176">
        <v>13.1</v>
      </c>
      <c r="L176">
        <v>68909</v>
      </c>
      <c r="M176">
        <v>6452</v>
      </c>
      <c r="N176">
        <v>62457</v>
      </c>
      <c r="O176">
        <v>1.4</v>
      </c>
      <c r="P176">
        <v>14.5</v>
      </c>
      <c r="Q176">
        <v>131413</v>
      </c>
      <c r="R176">
        <v>68946</v>
      </c>
      <c r="S176">
        <v>62467</v>
      </c>
      <c r="T176">
        <v>14.5</v>
      </c>
      <c r="U176">
        <v>27.6</v>
      </c>
      <c r="V176">
        <v>-62504</v>
      </c>
      <c r="W176">
        <v>-13.1</v>
      </c>
      <c r="X176">
        <v>29</v>
      </c>
      <c r="Y176">
        <v>1171</v>
      </c>
      <c r="Z176">
        <v>1236</v>
      </c>
      <c r="AA176">
        <v>30145</v>
      </c>
      <c r="AB176">
        <v>0</v>
      </c>
    </row>
    <row r="177" spans="1:28" x14ac:dyDescent="0.35">
      <c r="A177">
        <v>1981</v>
      </c>
      <c r="B177" t="s">
        <v>45</v>
      </c>
      <c r="C177" t="s">
        <v>43</v>
      </c>
      <c r="D177">
        <v>284402</v>
      </c>
      <c r="E177">
        <v>301628</v>
      </c>
      <c r="F177">
        <v>3731942</v>
      </c>
      <c r="G177">
        <v>3899064</v>
      </c>
      <c r="H177">
        <v>2627</v>
      </c>
      <c r="I177">
        <v>0.8</v>
      </c>
      <c r="J177">
        <v>18498</v>
      </c>
      <c r="K177">
        <v>6</v>
      </c>
      <c r="L177">
        <v>422941</v>
      </c>
      <c r="M177">
        <v>40519</v>
      </c>
      <c r="N177">
        <v>382422</v>
      </c>
      <c r="O177">
        <v>1</v>
      </c>
      <c r="P177">
        <v>10.8</v>
      </c>
      <c r="Q177">
        <v>757184</v>
      </c>
      <c r="R177">
        <v>300409</v>
      </c>
      <c r="S177">
        <v>456775</v>
      </c>
      <c r="T177">
        <v>7.7</v>
      </c>
      <c r="U177">
        <v>19.399999999999999</v>
      </c>
      <c r="V177">
        <v>-334243</v>
      </c>
      <c r="W177">
        <v>-8.6</v>
      </c>
      <c r="X177">
        <v>21.6</v>
      </c>
      <c r="Y177">
        <v>6029</v>
      </c>
      <c r="Z177">
        <v>6224</v>
      </c>
      <c r="AA177">
        <v>155481</v>
      </c>
      <c r="AB177">
        <v>0</v>
      </c>
    </row>
    <row r="178" spans="1:28" x14ac:dyDescent="0.35">
      <c r="A178">
        <v>1981</v>
      </c>
      <c r="B178" t="s">
        <v>46</v>
      </c>
      <c r="C178" t="s">
        <v>42</v>
      </c>
      <c r="D178">
        <v>7685</v>
      </c>
      <c r="E178">
        <v>8145</v>
      </c>
      <c r="F178">
        <v>441180</v>
      </c>
      <c r="G178">
        <v>227555</v>
      </c>
      <c r="H178">
        <v>7895</v>
      </c>
      <c r="I178">
        <v>193.9</v>
      </c>
      <c r="J178">
        <v>0</v>
      </c>
      <c r="K178">
        <v>0</v>
      </c>
      <c r="L178">
        <v>427250</v>
      </c>
      <c r="M178">
        <v>427250</v>
      </c>
      <c r="N178">
        <v>0</v>
      </c>
      <c r="O178">
        <v>187.8</v>
      </c>
      <c r="P178">
        <v>187.8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427250</v>
      </c>
      <c r="W178">
        <v>187.8</v>
      </c>
      <c r="X178">
        <v>0</v>
      </c>
      <c r="AB178">
        <v>0</v>
      </c>
    </row>
    <row r="179" spans="1:28" x14ac:dyDescent="0.35">
      <c r="A179">
        <v>1981</v>
      </c>
      <c r="B179" t="s">
        <v>46</v>
      </c>
      <c r="C179" t="s">
        <v>55</v>
      </c>
      <c r="D179">
        <v>14396</v>
      </c>
      <c r="E179">
        <v>15740</v>
      </c>
      <c r="F179">
        <v>449179</v>
      </c>
      <c r="G179">
        <v>445358</v>
      </c>
      <c r="H179">
        <v>476</v>
      </c>
      <c r="I179">
        <v>2.9</v>
      </c>
      <c r="J179">
        <v>1404</v>
      </c>
      <c r="K179">
        <v>8.6999999999999993</v>
      </c>
      <c r="L179">
        <v>130079</v>
      </c>
      <c r="M179">
        <v>7307</v>
      </c>
      <c r="N179">
        <v>122772</v>
      </c>
      <c r="O179">
        <v>1.6</v>
      </c>
      <c r="P179">
        <v>29.2</v>
      </c>
      <c r="Q179">
        <v>122436</v>
      </c>
      <c r="R179">
        <v>62109</v>
      </c>
      <c r="S179">
        <v>60327</v>
      </c>
      <c r="T179">
        <v>13.9</v>
      </c>
      <c r="U179">
        <v>27.5</v>
      </c>
      <c r="V179">
        <v>7643</v>
      </c>
      <c r="W179">
        <v>1.7</v>
      </c>
      <c r="X179">
        <v>55</v>
      </c>
      <c r="Y179">
        <v>748</v>
      </c>
      <c r="Z179">
        <v>773</v>
      </c>
      <c r="AA179">
        <v>41766</v>
      </c>
      <c r="AB179">
        <v>0</v>
      </c>
    </row>
    <row r="180" spans="1:28" x14ac:dyDescent="0.35">
      <c r="A180">
        <v>1981</v>
      </c>
      <c r="B180" t="s">
        <v>46</v>
      </c>
      <c r="C180" t="s">
        <v>56</v>
      </c>
      <c r="D180">
        <v>15261</v>
      </c>
      <c r="E180">
        <v>16981</v>
      </c>
      <c r="F180">
        <v>460988</v>
      </c>
      <c r="G180">
        <v>474841</v>
      </c>
      <c r="H180">
        <v>612</v>
      </c>
      <c r="I180">
        <v>3.5</v>
      </c>
      <c r="J180">
        <v>1397</v>
      </c>
      <c r="K180">
        <v>8.1</v>
      </c>
      <c r="L180">
        <v>94928</v>
      </c>
      <c r="M180">
        <v>11342</v>
      </c>
      <c r="N180">
        <v>83586</v>
      </c>
      <c r="O180">
        <v>2.4</v>
      </c>
      <c r="P180">
        <v>20</v>
      </c>
      <c r="Q180">
        <v>122634</v>
      </c>
      <c r="R180">
        <v>55267</v>
      </c>
      <c r="S180">
        <v>67367</v>
      </c>
      <c r="T180">
        <v>11.6</v>
      </c>
      <c r="U180">
        <v>25.8</v>
      </c>
      <c r="V180">
        <v>-27706</v>
      </c>
      <c r="W180">
        <v>-5.8</v>
      </c>
      <c r="X180">
        <v>40</v>
      </c>
      <c r="Y180">
        <v>640</v>
      </c>
      <c r="Z180">
        <v>673</v>
      </c>
      <c r="AA180">
        <v>35926</v>
      </c>
      <c r="AB180">
        <v>0</v>
      </c>
    </row>
    <row r="181" spans="1:28" x14ac:dyDescent="0.35">
      <c r="A181">
        <v>1981</v>
      </c>
      <c r="B181" t="s">
        <v>46</v>
      </c>
      <c r="C181" t="s">
        <v>57</v>
      </c>
      <c r="D181">
        <v>14506</v>
      </c>
      <c r="E181">
        <v>16045</v>
      </c>
      <c r="F181">
        <v>429336</v>
      </c>
      <c r="G181">
        <v>442543</v>
      </c>
      <c r="H181">
        <v>492</v>
      </c>
      <c r="I181">
        <v>3</v>
      </c>
      <c r="J181">
        <v>999</v>
      </c>
      <c r="K181">
        <v>6.1</v>
      </c>
      <c r="L181">
        <v>79631</v>
      </c>
      <c r="M181">
        <v>9175</v>
      </c>
      <c r="N181">
        <v>70456</v>
      </c>
      <c r="O181">
        <v>2.1</v>
      </c>
      <c r="P181">
        <v>18</v>
      </c>
      <c r="Q181">
        <v>106045</v>
      </c>
      <c r="R181">
        <v>42501</v>
      </c>
      <c r="S181">
        <v>63544</v>
      </c>
      <c r="T181">
        <v>9.6</v>
      </c>
      <c r="U181">
        <v>24</v>
      </c>
      <c r="V181">
        <v>-26414</v>
      </c>
      <c r="W181">
        <v>-6</v>
      </c>
      <c r="X181">
        <v>36</v>
      </c>
      <c r="Y181">
        <v>519</v>
      </c>
      <c r="Z181">
        <v>526</v>
      </c>
      <c r="AA181">
        <v>29188</v>
      </c>
      <c r="AB181">
        <v>0</v>
      </c>
    </row>
    <row r="182" spans="1:28" x14ac:dyDescent="0.35">
      <c r="A182">
        <v>1981</v>
      </c>
      <c r="B182" t="s">
        <v>46</v>
      </c>
      <c r="C182" t="s">
        <v>58</v>
      </c>
      <c r="D182">
        <v>19279</v>
      </c>
      <c r="E182">
        <v>29040</v>
      </c>
      <c r="F182">
        <v>564772</v>
      </c>
      <c r="G182">
        <v>591606</v>
      </c>
      <c r="H182">
        <v>546</v>
      </c>
      <c r="I182">
        <v>1.8</v>
      </c>
      <c r="J182">
        <v>3737</v>
      </c>
      <c r="K182">
        <v>12.2</v>
      </c>
      <c r="L182">
        <v>86175</v>
      </c>
      <c r="M182">
        <v>9388</v>
      </c>
      <c r="N182">
        <v>76787</v>
      </c>
      <c r="O182">
        <v>1.6</v>
      </c>
      <c r="P182">
        <v>14.6</v>
      </c>
      <c r="Q182">
        <v>139843</v>
      </c>
      <c r="R182">
        <v>66496</v>
      </c>
      <c r="S182">
        <v>73347</v>
      </c>
      <c r="T182">
        <v>11.2</v>
      </c>
      <c r="U182">
        <v>23.6</v>
      </c>
      <c r="V182">
        <v>-53668</v>
      </c>
      <c r="W182">
        <v>-9</v>
      </c>
      <c r="X182">
        <v>29.2</v>
      </c>
      <c r="Y182">
        <v>453</v>
      </c>
      <c r="Z182">
        <v>520</v>
      </c>
      <c r="AA182">
        <v>25515</v>
      </c>
      <c r="AB182">
        <v>0</v>
      </c>
    </row>
    <row r="183" spans="1:28" x14ac:dyDescent="0.35">
      <c r="A183">
        <v>1981</v>
      </c>
      <c r="B183" t="s">
        <v>46</v>
      </c>
      <c r="C183" t="s">
        <v>43</v>
      </c>
      <c r="D183">
        <v>185412</v>
      </c>
      <c r="E183">
        <v>222399</v>
      </c>
      <c r="F183">
        <v>5486294</v>
      </c>
      <c r="G183">
        <v>5683532</v>
      </c>
      <c r="H183">
        <v>2684</v>
      </c>
      <c r="I183">
        <v>1.2</v>
      </c>
      <c r="J183">
        <v>15223</v>
      </c>
      <c r="K183">
        <v>6.7</v>
      </c>
      <c r="L183">
        <v>593718</v>
      </c>
      <c r="M183">
        <v>60745</v>
      </c>
      <c r="N183">
        <v>532973</v>
      </c>
      <c r="O183">
        <v>1.1000000000000001</v>
      </c>
      <c r="P183">
        <v>10.4</v>
      </c>
      <c r="Q183">
        <v>988193</v>
      </c>
      <c r="R183">
        <v>364238</v>
      </c>
      <c r="S183">
        <v>623955</v>
      </c>
      <c r="T183">
        <v>6.4</v>
      </c>
      <c r="U183">
        <v>17.399999999999999</v>
      </c>
      <c r="V183">
        <v>-394475</v>
      </c>
      <c r="W183">
        <v>-7</v>
      </c>
      <c r="X183">
        <v>20.8</v>
      </c>
      <c r="Y183">
        <v>2795</v>
      </c>
      <c r="Z183">
        <v>3136</v>
      </c>
      <c r="AA183">
        <v>161386</v>
      </c>
      <c r="AB183">
        <v>0</v>
      </c>
    </row>
    <row r="184" spans="1:28" x14ac:dyDescent="0.35">
      <c r="A184">
        <v>1981</v>
      </c>
      <c r="B184" t="s">
        <v>47</v>
      </c>
      <c r="C184" t="s">
        <v>42</v>
      </c>
      <c r="D184">
        <v>1704</v>
      </c>
      <c r="E184">
        <v>1883</v>
      </c>
      <c r="F184">
        <v>228037</v>
      </c>
      <c r="G184">
        <v>116500</v>
      </c>
      <c r="H184">
        <v>1844</v>
      </c>
      <c r="I184">
        <v>195.9</v>
      </c>
      <c r="J184">
        <v>0</v>
      </c>
      <c r="K184">
        <v>0</v>
      </c>
      <c r="L184">
        <v>223075</v>
      </c>
      <c r="M184">
        <v>223075</v>
      </c>
      <c r="N184">
        <v>0</v>
      </c>
      <c r="O184">
        <v>191.5</v>
      </c>
      <c r="P184">
        <v>191.5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223075</v>
      </c>
      <c r="W184">
        <v>191.5</v>
      </c>
      <c r="X184">
        <v>0</v>
      </c>
      <c r="AB184">
        <v>0</v>
      </c>
    </row>
    <row r="185" spans="1:28" x14ac:dyDescent="0.35">
      <c r="A185">
        <v>1981</v>
      </c>
      <c r="B185" t="s">
        <v>47</v>
      </c>
      <c r="C185" t="s">
        <v>55</v>
      </c>
      <c r="D185">
        <v>3126</v>
      </c>
      <c r="E185">
        <v>3747</v>
      </c>
      <c r="F185">
        <v>229024</v>
      </c>
      <c r="G185">
        <v>221302</v>
      </c>
      <c r="H185">
        <v>239</v>
      </c>
      <c r="I185">
        <v>6.3</v>
      </c>
      <c r="J185">
        <v>314</v>
      </c>
      <c r="K185">
        <v>8.3000000000000007</v>
      </c>
      <c r="L185">
        <v>71313</v>
      </c>
      <c r="M185">
        <v>5935</v>
      </c>
      <c r="N185">
        <v>65378</v>
      </c>
      <c r="O185">
        <v>2.7</v>
      </c>
      <c r="P185">
        <v>32.200000000000003</v>
      </c>
      <c r="Q185">
        <v>55869</v>
      </c>
      <c r="R185">
        <v>27025</v>
      </c>
      <c r="S185">
        <v>28844</v>
      </c>
      <c r="T185">
        <v>12.2</v>
      </c>
      <c r="U185">
        <v>25.2</v>
      </c>
      <c r="V185">
        <v>15444</v>
      </c>
      <c r="W185">
        <v>7</v>
      </c>
      <c r="X185">
        <v>50.4</v>
      </c>
      <c r="Y185">
        <v>126</v>
      </c>
      <c r="Z185">
        <v>130</v>
      </c>
      <c r="AA185">
        <v>17208</v>
      </c>
      <c r="AB185">
        <v>0</v>
      </c>
    </row>
    <row r="186" spans="1:28" x14ac:dyDescent="0.35">
      <c r="A186">
        <v>1981</v>
      </c>
      <c r="B186" t="s">
        <v>47</v>
      </c>
      <c r="C186" t="s">
        <v>56</v>
      </c>
      <c r="D186">
        <v>3494</v>
      </c>
      <c r="E186">
        <v>4545</v>
      </c>
      <c r="F186">
        <v>246141</v>
      </c>
      <c r="G186">
        <v>248041</v>
      </c>
      <c r="H186">
        <v>323</v>
      </c>
      <c r="I186">
        <v>7.2</v>
      </c>
      <c r="J186">
        <v>317</v>
      </c>
      <c r="K186">
        <v>7</v>
      </c>
      <c r="L186">
        <v>54006</v>
      </c>
      <c r="M186">
        <v>8413</v>
      </c>
      <c r="N186">
        <v>45593</v>
      </c>
      <c r="O186">
        <v>3.4</v>
      </c>
      <c r="P186">
        <v>21.8</v>
      </c>
      <c r="Q186">
        <v>57805</v>
      </c>
      <c r="R186">
        <v>23982</v>
      </c>
      <c r="S186">
        <v>33823</v>
      </c>
      <c r="T186">
        <v>9.6999999999999993</v>
      </c>
      <c r="U186">
        <v>23.3</v>
      </c>
      <c r="V186">
        <v>-3799</v>
      </c>
      <c r="W186">
        <v>-1.5</v>
      </c>
      <c r="X186">
        <v>43.6</v>
      </c>
      <c r="Y186">
        <v>107</v>
      </c>
      <c r="Z186">
        <v>114</v>
      </c>
      <c r="AA186">
        <v>14582</v>
      </c>
      <c r="AB186">
        <v>0</v>
      </c>
    </row>
    <row r="187" spans="1:28" x14ac:dyDescent="0.35">
      <c r="A187">
        <v>1981</v>
      </c>
      <c r="B187" t="s">
        <v>47</v>
      </c>
      <c r="C187" t="s">
        <v>57</v>
      </c>
      <c r="D187">
        <v>3432</v>
      </c>
      <c r="E187">
        <v>4523</v>
      </c>
      <c r="F187">
        <v>236260</v>
      </c>
      <c r="G187">
        <v>239124</v>
      </c>
      <c r="H187">
        <v>337</v>
      </c>
      <c r="I187">
        <v>7.5</v>
      </c>
      <c r="J187">
        <v>287</v>
      </c>
      <c r="K187">
        <v>6.4</v>
      </c>
      <c r="L187">
        <v>46100</v>
      </c>
      <c r="M187">
        <v>7161</v>
      </c>
      <c r="N187">
        <v>38939</v>
      </c>
      <c r="O187">
        <v>3</v>
      </c>
      <c r="P187">
        <v>19.3</v>
      </c>
      <c r="Q187">
        <v>51827</v>
      </c>
      <c r="R187">
        <v>18270</v>
      </c>
      <c r="S187">
        <v>33557</v>
      </c>
      <c r="T187">
        <v>7.6</v>
      </c>
      <c r="U187">
        <v>21.7</v>
      </c>
      <c r="V187">
        <v>-5727</v>
      </c>
      <c r="W187">
        <v>-2.4</v>
      </c>
      <c r="X187">
        <v>38.6</v>
      </c>
      <c r="Y187">
        <v>71</v>
      </c>
      <c r="Z187">
        <v>81</v>
      </c>
      <c r="AA187">
        <v>9529</v>
      </c>
      <c r="AB187">
        <v>0</v>
      </c>
    </row>
    <row r="188" spans="1:28" x14ac:dyDescent="0.35">
      <c r="A188">
        <v>1981</v>
      </c>
      <c r="B188" t="s">
        <v>47</v>
      </c>
      <c r="C188" t="s">
        <v>58</v>
      </c>
      <c r="D188">
        <v>5360</v>
      </c>
      <c r="E188">
        <v>13696</v>
      </c>
      <c r="F188">
        <v>367553</v>
      </c>
      <c r="G188">
        <v>373619</v>
      </c>
      <c r="H188">
        <v>1394</v>
      </c>
      <c r="I188">
        <v>10.3</v>
      </c>
      <c r="J188">
        <v>1188</v>
      </c>
      <c r="K188">
        <v>8.6999999999999993</v>
      </c>
      <c r="L188">
        <v>67433</v>
      </c>
      <c r="M188">
        <v>14971</v>
      </c>
      <c r="N188">
        <v>52462</v>
      </c>
      <c r="O188">
        <v>4</v>
      </c>
      <c r="P188">
        <v>18</v>
      </c>
      <c r="Q188">
        <v>79564</v>
      </c>
      <c r="R188">
        <v>29781</v>
      </c>
      <c r="S188">
        <v>49783</v>
      </c>
      <c r="T188">
        <v>8</v>
      </c>
      <c r="U188">
        <v>21.3</v>
      </c>
      <c r="V188">
        <v>-12131</v>
      </c>
      <c r="W188">
        <v>-3.3</v>
      </c>
      <c r="X188">
        <v>36</v>
      </c>
      <c r="Y188">
        <v>75</v>
      </c>
      <c r="Z188">
        <v>110</v>
      </c>
      <c r="AA188">
        <v>10149</v>
      </c>
      <c r="AB188">
        <v>0</v>
      </c>
    </row>
    <row r="189" spans="1:28" x14ac:dyDescent="0.35">
      <c r="A189">
        <v>1981</v>
      </c>
      <c r="B189" t="s">
        <v>47</v>
      </c>
      <c r="C189" t="s">
        <v>43</v>
      </c>
      <c r="D189">
        <v>59690</v>
      </c>
      <c r="E189">
        <v>101364</v>
      </c>
      <c r="F189">
        <v>4047203</v>
      </c>
      <c r="G189">
        <v>4150227</v>
      </c>
      <c r="H189">
        <v>4769</v>
      </c>
      <c r="I189">
        <v>4.7</v>
      </c>
      <c r="J189">
        <v>6500</v>
      </c>
      <c r="K189">
        <v>6.4</v>
      </c>
      <c r="L189">
        <v>464310</v>
      </c>
      <c r="M189">
        <v>79104</v>
      </c>
      <c r="N189">
        <v>385206</v>
      </c>
      <c r="O189">
        <v>1.9</v>
      </c>
      <c r="P189">
        <v>11.2</v>
      </c>
      <c r="Q189">
        <v>670358</v>
      </c>
      <c r="R189">
        <v>229332</v>
      </c>
      <c r="S189">
        <v>441026</v>
      </c>
      <c r="T189">
        <v>5.5</v>
      </c>
      <c r="U189">
        <v>16.2</v>
      </c>
      <c r="V189">
        <v>-206048</v>
      </c>
      <c r="W189">
        <v>-5</v>
      </c>
      <c r="X189">
        <v>22.4</v>
      </c>
      <c r="Y189">
        <v>647</v>
      </c>
      <c r="Z189">
        <v>984</v>
      </c>
      <c r="AA189">
        <v>88235</v>
      </c>
      <c r="AB189">
        <v>0</v>
      </c>
    </row>
    <row r="190" spans="1:28" x14ac:dyDescent="0.35">
      <c r="A190">
        <v>1981</v>
      </c>
      <c r="B190" t="s">
        <v>48</v>
      </c>
      <c r="C190" t="s">
        <v>42</v>
      </c>
      <c r="D190">
        <v>558</v>
      </c>
      <c r="E190">
        <v>736</v>
      </c>
      <c r="F190">
        <v>164318</v>
      </c>
      <c r="G190">
        <v>84259</v>
      </c>
      <c r="H190">
        <v>721</v>
      </c>
      <c r="I190">
        <v>195.9</v>
      </c>
      <c r="J190">
        <v>0</v>
      </c>
      <c r="K190">
        <v>0</v>
      </c>
      <c r="L190">
        <v>160118</v>
      </c>
      <c r="M190">
        <v>160118</v>
      </c>
      <c r="N190">
        <v>0</v>
      </c>
      <c r="O190">
        <v>190</v>
      </c>
      <c r="P190">
        <v>190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160118</v>
      </c>
      <c r="W190">
        <v>190</v>
      </c>
      <c r="X190">
        <v>0</v>
      </c>
      <c r="AB190">
        <v>0</v>
      </c>
    </row>
    <row r="191" spans="1:28" x14ac:dyDescent="0.35">
      <c r="A191">
        <v>1981</v>
      </c>
      <c r="B191" t="s">
        <v>48</v>
      </c>
      <c r="C191" t="s">
        <v>55</v>
      </c>
      <c r="D191">
        <v>1098</v>
      </c>
      <c r="E191">
        <v>1931</v>
      </c>
      <c r="F191">
        <v>176725</v>
      </c>
      <c r="G191">
        <v>164111</v>
      </c>
      <c r="H191">
        <v>243</v>
      </c>
      <c r="I191">
        <v>12.8</v>
      </c>
      <c r="J191">
        <v>171</v>
      </c>
      <c r="K191">
        <v>9</v>
      </c>
      <c r="L191">
        <v>64465</v>
      </c>
      <c r="M191">
        <v>9839</v>
      </c>
      <c r="N191">
        <v>54626</v>
      </c>
      <c r="O191">
        <v>6</v>
      </c>
      <c r="P191">
        <v>39.299999999999997</v>
      </c>
      <c r="Q191">
        <v>39237</v>
      </c>
      <c r="R191">
        <v>20121</v>
      </c>
      <c r="S191">
        <v>19116</v>
      </c>
      <c r="T191">
        <v>12.3</v>
      </c>
      <c r="U191">
        <v>23.9</v>
      </c>
      <c r="V191">
        <v>25228</v>
      </c>
      <c r="W191">
        <v>15.4</v>
      </c>
      <c r="X191">
        <v>47.8</v>
      </c>
      <c r="Y191">
        <v>42</v>
      </c>
      <c r="Z191">
        <v>42</v>
      </c>
      <c r="AB191">
        <v>1</v>
      </c>
    </row>
    <row r="192" spans="1:28" x14ac:dyDescent="0.35">
      <c r="A192">
        <v>1981</v>
      </c>
      <c r="B192" t="s">
        <v>48</v>
      </c>
      <c r="C192" t="s">
        <v>56</v>
      </c>
      <c r="D192">
        <v>1248</v>
      </c>
      <c r="E192">
        <v>2398</v>
      </c>
      <c r="F192">
        <v>193651</v>
      </c>
      <c r="G192">
        <v>191362</v>
      </c>
      <c r="H192">
        <v>356</v>
      </c>
      <c r="I192">
        <v>15.6</v>
      </c>
      <c r="J192">
        <v>146</v>
      </c>
      <c r="K192">
        <v>6.4</v>
      </c>
      <c r="L192">
        <v>48798</v>
      </c>
      <c r="M192">
        <v>12423</v>
      </c>
      <c r="N192">
        <v>36375</v>
      </c>
      <c r="O192">
        <v>6.5</v>
      </c>
      <c r="P192">
        <v>25.5</v>
      </c>
      <c r="Q192">
        <v>44220</v>
      </c>
      <c r="R192">
        <v>19736</v>
      </c>
      <c r="S192">
        <v>24484</v>
      </c>
      <c r="T192">
        <v>10.3</v>
      </c>
      <c r="U192">
        <v>23.1</v>
      </c>
      <c r="V192">
        <v>4578</v>
      </c>
      <c r="W192">
        <v>2.4</v>
      </c>
      <c r="X192">
        <v>46.2</v>
      </c>
      <c r="Y192">
        <v>40</v>
      </c>
      <c r="Z192">
        <v>40</v>
      </c>
      <c r="AA192">
        <v>11421</v>
      </c>
      <c r="AB192">
        <v>0</v>
      </c>
    </row>
    <row r="193" spans="1:28" x14ac:dyDescent="0.35">
      <c r="A193">
        <v>1981</v>
      </c>
      <c r="B193" t="s">
        <v>48</v>
      </c>
      <c r="C193" t="s">
        <v>57</v>
      </c>
      <c r="D193">
        <v>1230</v>
      </c>
      <c r="E193">
        <v>2378</v>
      </c>
      <c r="F193">
        <v>184701</v>
      </c>
      <c r="G193">
        <v>184157</v>
      </c>
      <c r="H193">
        <v>267</v>
      </c>
      <c r="I193">
        <v>11.5</v>
      </c>
      <c r="J193">
        <v>180</v>
      </c>
      <c r="K193">
        <v>7.7</v>
      </c>
      <c r="L193">
        <v>39748</v>
      </c>
      <c r="M193">
        <v>8084</v>
      </c>
      <c r="N193">
        <v>31664</v>
      </c>
      <c r="O193">
        <v>4.4000000000000004</v>
      </c>
      <c r="P193">
        <v>21.6</v>
      </c>
      <c r="Q193">
        <v>38659</v>
      </c>
      <c r="R193">
        <v>16063</v>
      </c>
      <c r="S193">
        <v>22596</v>
      </c>
      <c r="T193">
        <v>8.6999999999999993</v>
      </c>
      <c r="U193">
        <v>21</v>
      </c>
      <c r="V193">
        <v>1089</v>
      </c>
      <c r="W193">
        <v>0.6</v>
      </c>
      <c r="X193">
        <v>42</v>
      </c>
      <c r="Y193">
        <v>27</v>
      </c>
      <c r="Z193">
        <v>33</v>
      </c>
      <c r="AB193">
        <v>1</v>
      </c>
    </row>
    <row r="194" spans="1:28" x14ac:dyDescent="0.35">
      <c r="A194">
        <v>1981</v>
      </c>
      <c r="B194" t="s">
        <v>48</v>
      </c>
      <c r="C194" t="s">
        <v>58</v>
      </c>
      <c r="D194">
        <v>2668</v>
      </c>
      <c r="E194">
        <v>10968</v>
      </c>
      <c r="F194">
        <v>403843</v>
      </c>
      <c r="G194">
        <v>400807</v>
      </c>
      <c r="H194">
        <v>1355</v>
      </c>
      <c r="I194">
        <v>12.5</v>
      </c>
      <c r="J194">
        <v>1029</v>
      </c>
      <c r="K194">
        <v>9.5</v>
      </c>
      <c r="L194">
        <v>83840</v>
      </c>
      <c r="M194">
        <v>24898</v>
      </c>
      <c r="N194">
        <v>58942</v>
      </c>
      <c r="O194">
        <v>6.2</v>
      </c>
      <c r="P194">
        <v>20.9</v>
      </c>
      <c r="Q194">
        <v>77768</v>
      </c>
      <c r="R194">
        <v>28766</v>
      </c>
      <c r="S194">
        <v>49002</v>
      </c>
      <c r="T194">
        <v>7.2</v>
      </c>
      <c r="U194">
        <v>19.399999999999999</v>
      </c>
      <c r="V194">
        <v>6072</v>
      </c>
      <c r="W194">
        <v>1.5</v>
      </c>
      <c r="X194">
        <v>38.799999999999997</v>
      </c>
      <c r="Y194">
        <v>20</v>
      </c>
      <c r="Z194">
        <v>28</v>
      </c>
      <c r="AA194">
        <v>6116</v>
      </c>
      <c r="AB194">
        <v>0</v>
      </c>
    </row>
    <row r="195" spans="1:28" x14ac:dyDescent="0.35">
      <c r="A195">
        <v>1981</v>
      </c>
      <c r="B195" t="s">
        <v>48</v>
      </c>
      <c r="C195" t="s">
        <v>43</v>
      </c>
      <c r="D195">
        <v>31691</v>
      </c>
      <c r="E195">
        <v>97361</v>
      </c>
      <c r="F195">
        <v>4724651</v>
      </c>
      <c r="G195">
        <v>4815781</v>
      </c>
      <c r="H195">
        <v>7169</v>
      </c>
      <c r="I195">
        <v>7.3</v>
      </c>
      <c r="J195">
        <v>7633</v>
      </c>
      <c r="K195">
        <v>7.8</v>
      </c>
      <c r="L195">
        <v>598124</v>
      </c>
      <c r="M195">
        <v>152481</v>
      </c>
      <c r="N195">
        <v>445643</v>
      </c>
      <c r="O195">
        <v>3.2</v>
      </c>
      <c r="P195">
        <v>12.4</v>
      </c>
      <c r="Q195">
        <v>780384</v>
      </c>
      <c r="R195">
        <v>279128</v>
      </c>
      <c r="S195">
        <v>501256</v>
      </c>
      <c r="T195">
        <v>5.8</v>
      </c>
      <c r="U195">
        <v>16.2</v>
      </c>
      <c r="V195">
        <v>-182260</v>
      </c>
      <c r="W195">
        <v>-3.8</v>
      </c>
      <c r="X195">
        <v>24.8</v>
      </c>
      <c r="Y195">
        <v>242</v>
      </c>
      <c r="Z195">
        <v>399</v>
      </c>
      <c r="AA195">
        <v>69373</v>
      </c>
      <c r="AB195">
        <v>0</v>
      </c>
    </row>
    <row r="196" spans="1:28" x14ac:dyDescent="0.35">
      <c r="A196">
        <v>1981</v>
      </c>
      <c r="B196" t="s">
        <v>49</v>
      </c>
      <c r="C196" t="s">
        <v>42</v>
      </c>
      <c r="D196">
        <v>77</v>
      </c>
      <c r="E196">
        <v>137</v>
      </c>
      <c r="F196">
        <v>51876</v>
      </c>
      <c r="G196">
        <v>25938</v>
      </c>
      <c r="H196">
        <v>137</v>
      </c>
      <c r="I196">
        <v>200</v>
      </c>
      <c r="J196">
        <v>0</v>
      </c>
      <c r="K196">
        <v>0</v>
      </c>
      <c r="L196">
        <v>51876</v>
      </c>
      <c r="M196">
        <v>51876</v>
      </c>
      <c r="N196">
        <v>0</v>
      </c>
      <c r="O196">
        <v>200</v>
      </c>
      <c r="P196">
        <v>200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51876</v>
      </c>
      <c r="W196">
        <v>200</v>
      </c>
      <c r="X196">
        <v>0</v>
      </c>
      <c r="AB196">
        <v>0</v>
      </c>
    </row>
    <row r="197" spans="1:28" x14ac:dyDescent="0.35">
      <c r="A197">
        <v>1981</v>
      </c>
      <c r="B197" t="s">
        <v>49</v>
      </c>
      <c r="C197" t="s">
        <v>55</v>
      </c>
      <c r="D197">
        <v>171</v>
      </c>
      <c r="E197">
        <v>431</v>
      </c>
      <c r="F197">
        <v>60980</v>
      </c>
      <c r="G197">
        <v>57103</v>
      </c>
      <c r="H197">
        <v>67</v>
      </c>
      <c r="I197">
        <v>15.8</v>
      </c>
      <c r="J197">
        <v>52</v>
      </c>
      <c r="K197">
        <v>12.3</v>
      </c>
      <c r="L197">
        <v>23526</v>
      </c>
      <c r="M197">
        <v>4397</v>
      </c>
      <c r="N197">
        <v>19129</v>
      </c>
      <c r="O197">
        <v>7.7</v>
      </c>
      <c r="P197">
        <v>41.2</v>
      </c>
      <c r="Q197">
        <v>15771</v>
      </c>
      <c r="R197">
        <v>4836</v>
      </c>
      <c r="S197">
        <v>10935</v>
      </c>
      <c r="T197">
        <v>8.5</v>
      </c>
      <c r="U197">
        <v>27.6</v>
      </c>
      <c r="V197">
        <v>7755</v>
      </c>
      <c r="W197">
        <v>13.6</v>
      </c>
      <c r="X197">
        <v>55.2</v>
      </c>
      <c r="Y197">
        <v>1</v>
      </c>
      <c r="Z197">
        <v>10</v>
      </c>
      <c r="AB197">
        <v>1</v>
      </c>
    </row>
    <row r="198" spans="1:28" x14ac:dyDescent="0.35">
      <c r="A198">
        <v>1981</v>
      </c>
      <c r="B198" t="s">
        <v>49</v>
      </c>
      <c r="C198" t="s">
        <v>56</v>
      </c>
      <c r="D198">
        <v>236</v>
      </c>
      <c r="E198">
        <v>736</v>
      </c>
      <c r="F198">
        <v>82708</v>
      </c>
      <c r="G198">
        <v>81335</v>
      </c>
      <c r="H198">
        <v>86</v>
      </c>
      <c r="I198">
        <v>12.1</v>
      </c>
      <c r="J198">
        <v>35</v>
      </c>
      <c r="K198">
        <v>4.9000000000000004</v>
      </c>
      <c r="L198">
        <v>20546</v>
      </c>
      <c r="M198">
        <v>4513</v>
      </c>
      <c r="N198">
        <v>16033</v>
      </c>
      <c r="O198">
        <v>5.5</v>
      </c>
      <c r="P198">
        <v>25.3</v>
      </c>
      <c r="Q198">
        <v>17799</v>
      </c>
      <c r="R198">
        <v>6637</v>
      </c>
      <c r="S198">
        <v>11162</v>
      </c>
      <c r="T198">
        <v>8.1999999999999993</v>
      </c>
      <c r="U198">
        <v>21.9</v>
      </c>
      <c r="V198">
        <v>2747</v>
      </c>
      <c r="W198">
        <v>3.4</v>
      </c>
      <c r="X198">
        <v>43.8</v>
      </c>
      <c r="Y198">
        <v>7</v>
      </c>
      <c r="Z198">
        <v>9</v>
      </c>
      <c r="AA198">
        <v>4992</v>
      </c>
      <c r="AB198">
        <v>0</v>
      </c>
    </row>
    <row r="199" spans="1:28" x14ac:dyDescent="0.35">
      <c r="A199">
        <v>1981</v>
      </c>
      <c r="B199" t="s">
        <v>49</v>
      </c>
      <c r="C199" t="s">
        <v>57</v>
      </c>
      <c r="D199">
        <v>232</v>
      </c>
      <c r="E199">
        <v>812</v>
      </c>
      <c r="F199">
        <v>76963</v>
      </c>
      <c r="G199">
        <v>76044</v>
      </c>
      <c r="H199">
        <v>85</v>
      </c>
      <c r="I199">
        <v>10.199999999999999</v>
      </c>
      <c r="J199">
        <v>136</v>
      </c>
      <c r="K199">
        <v>16.3</v>
      </c>
      <c r="L199">
        <v>17664</v>
      </c>
      <c r="M199">
        <v>4835</v>
      </c>
      <c r="N199">
        <v>12829</v>
      </c>
      <c r="O199">
        <v>6.4</v>
      </c>
      <c r="P199">
        <v>23.2</v>
      </c>
      <c r="Q199">
        <v>15825</v>
      </c>
      <c r="R199">
        <v>3259</v>
      </c>
      <c r="S199">
        <v>12566</v>
      </c>
      <c r="T199">
        <v>4.3</v>
      </c>
      <c r="U199">
        <v>20.8</v>
      </c>
      <c r="V199">
        <v>1839</v>
      </c>
      <c r="W199">
        <v>2.4</v>
      </c>
      <c r="X199">
        <v>41.6</v>
      </c>
      <c r="Y199">
        <v>2</v>
      </c>
      <c r="Z199">
        <v>2</v>
      </c>
      <c r="AB199">
        <v>1</v>
      </c>
    </row>
    <row r="200" spans="1:28" x14ac:dyDescent="0.35">
      <c r="A200">
        <v>1981</v>
      </c>
      <c r="B200" t="s">
        <v>49</v>
      </c>
      <c r="C200" t="s">
        <v>58</v>
      </c>
      <c r="D200">
        <v>612</v>
      </c>
      <c r="E200">
        <v>4188</v>
      </c>
      <c r="F200">
        <v>209648</v>
      </c>
      <c r="G200">
        <v>205481</v>
      </c>
      <c r="H200">
        <v>624</v>
      </c>
      <c r="I200">
        <v>15.4</v>
      </c>
      <c r="J200">
        <v>374</v>
      </c>
      <c r="K200">
        <v>9.1999999999999993</v>
      </c>
      <c r="L200">
        <v>46150</v>
      </c>
      <c r="M200">
        <v>17188</v>
      </c>
      <c r="N200">
        <v>28962</v>
      </c>
      <c r="O200">
        <v>8.4</v>
      </c>
      <c r="P200">
        <v>22.5</v>
      </c>
      <c r="Q200">
        <v>37816</v>
      </c>
      <c r="R200">
        <v>16208</v>
      </c>
      <c r="S200">
        <v>21608</v>
      </c>
      <c r="T200">
        <v>7.9</v>
      </c>
      <c r="U200">
        <v>18.399999999999999</v>
      </c>
      <c r="V200">
        <v>8334</v>
      </c>
      <c r="W200">
        <v>4.0999999999999996</v>
      </c>
      <c r="X200">
        <v>36.799999999999997</v>
      </c>
      <c r="Y200">
        <v>5</v>
      </c>
      <c r="Z200">
        <v>7</v>
      </c>
      <c r="AA200">
        <v>3129</v>
      </c>
      <c r="AB200">
        <v>0</v>
      </c>
    </row>
    <row r="201" spans="1:28" x14ac:dyDescent="0.35">
      <c r="A201">
        <v>1981</v>
      </c>
      <c r="B201" t="s">
        <v>49</v>
      </c>
      <c r="C201" t="s">
        <v>43</v>
      </c>
      <c r="D201">
        <v>9594</v>
      </c>
      <c r="E201">
        <v>59651</v>
      </c>
      <c r="F201">
        <v>3256378</v>
      </c>
      <c r="G201">
        <v>3288622</v>
      </c>
      <c r="H201">
        <v>5490</v>
      </c>
      <c r="I201">
        <v>9.3000000000000007</v>
      </c>
      <c r="J201">
        <v>4446</v>
      </c>
      <c r="K201">
        <v>7.5</v>
      </c>
      <c r="L201">
        <v>437667</v>
      </c>
      <c r="M201">
        <v>126070</v>
      </c>
      <c r="N201">
        <v>311597</v>
      </c>
      <c r="O201">
        <v>3.8</v>
      </c>
      <c r="P201">
        <v>13.3</v>
      </c>
      <c r="Q201">
        <v>502155</v>
      </c>
      <c r="R201">
        <v>169291</v>
      </c>
      <c r="S201">
        <v>332864</v>
      </c>
      <c r="T201">
        <v>5.0999999999999996</v>
      </c>
      <c r="U201">
        <v>15.3</v>
      </c>
      <c r="V201">
        <v>-64488</v>
      </c>
      <c r="W201">
        <v>-2</v>
      </c>
      <c r="X201">
        <v>26.6</v>
      </c>
      <c r="Y201">
        <v>49</v>
      </c>
      <c r="Z201">
        <v>88</v>
      </c>
      <c r="AA201">
        <v>33541</v>
      </c>
      <c r="AB201">
        <v>0</v>
      </c>
    </row>
    <row r="202" spans="1:28" x14ac:dyDescent="0.35">
      <c r="A202">
        <v>1981</v>
      </c>
      <c r="B202" t="s">
        <v>50</v>
      </c>
      <c r="C202" t="s">
        <v>42</v>
      </c>
      <c r="D202">
        <v>30</v>
      </c>
      <c r="E202">
        <v>35</v>
      </c>
      <c r="F202">
        <v>42729</v>
      </c>
      <c r="G202">
        <v>21890</v>
      </c>
      <c r="H202">
        <v>34</v>
      </c>
      <c r="I202">
        <v>194.3</v>
      </c>
      <c r="J202">
        <v>0</v>
      </c>
      <c r="K202">
        <v>0</v>
      </c>
      <c r="L202">
        <v>41678</v>
      </c>
      <c r="M202">
        <v>41678</v>
      </c>
      <c r="N202">
        <v>0</v>
      </c>
      <c r="O202">
        <v>190.4</v>
      </c>
      <c r="P202">
        <v>190.4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41678</v>
      </c>
      <c r="W202">
        <v>190.4</v>
      </c>
      <c r="X202">
        <v>0</v>
      </c>
      <c r="AB202">
        <v>0</v>
      </c>
    </row>
    <row r="203" spans="1:28" x14ac:dyDescent="0.35">
      <c r="A203">
        <v>1981</v>
      </c>
      <c r="B203" t="s">
        <v>50</v>
      </c>
      <c r="C203" t="s">
        <v>55</v>
      </c>
      <c r="D203">
        <v>51</v>
      </c>
      <c r="E203">
        <v>166</v>
      </c>
      <c r="F203">
        <v>34722</v>
      </c>
      <c r="G203">
        <v>32762</v>
      </c>
      <c r="H203">
        <v>48</v>
      </c>
      <c r="I203">
        <v>30.5</v>
      </c>
      <c r="J203">
        <v>31</v>
      </c>
      <c r="K203">
        <v>19.7</v>
      </c>
      <c r="L203">
        <v>13399</v>
      </c>
      <c r="P203">
        <v>40.9</v>
      </c>
      <c r="Q203">
        <v>9479</v>
      </c>
      <c r="R203">
        <v>3263</v>
      </c>
      <c r="S203">
        <v>6216</v>
      </c>
      <c r="T203">
        <v>10</v>
      </c>
      <c r="U203">
        <v>28.9</v>
      </c>
      <c r="V203">
        <v>3920</v>
      </c>
      <c r="W203">
        <v>12</v>
      </c>
      <c r="X203">
        <v>57.8</v>
      </c>
      <c r="AB203">
        <v>1</v>
      </c>
    </row>
    <row r="204" spans="1:28" x14ac:dyDescent="0.35">
      <c r="A204">
        <v>1981</v>
      </c>
      <c r="B204" t="s">
        <v>50</v>
      </c>
      <c r="C204" t="s">
        <v>56</v>
      </c>
      <c r="D204">
        <v>67</v>
      </c>
      <c r="E204">
        <v>240</v>
      </c>
      <c r="F204">
        <v>43766</v>
      </c>
      <c r="G204">
        <v>43631</v>
      </c>
      <c r="H204">
        <v>46</v>
      </c>
      <c r="I204">
        <v>20.5</v>
      </c>
      <c r="J204">
        <v>14</v>
      </c>
      <c r="K204">
        <v>6.3</v>
      </c>
      <c r="L204">
        <v>12437</v>
      </c>
      <c r="M204">
        <v>1688</v>
      </c>
      <c r="N204">
        <v>10749</v>
      </c>
      <c r="O204">
        <v>3.9</v>
      </c>
      <c r="P204">
        <v>28.5</v>
      </c>
      <c r="Q204">
        <v>12166</v>
      </c>
      <c r="R204">
        <v>5546</v>
      </c>
      <c r="S204">
        <v>6620</v>
      </c>
      <c r="T204">
        <v>12.7</v>
      </c>
      <c r="U204">
        <v>27.9</v>
      </c>
      <c r="V204">
        <v>271</v>
      </c>
      <c r="W204">
        <v>0.6</v>
      </c>
      <c r="X204">
        <v>55.8</v>
      </c>
      <c r="Y204">
        <v>4</v>
      </c>
      <c r="Z204">
        <v>4</v>
      </c>
      <c r="AA204">
        <v>5131</v>
      </c>
      <c r="AB204">
        <v>0</v>
      </c>
    </row>
    <row r="205" spans="1:28" x14ac:dyDescent="0.35">
      <c r="A205">
        <v>1981</v>
      </c>
      <c r="B205" t="s">
        <v>50</v>
      </c>
      <c r="C205" t="s">
        <v>57</v>
      </c>
      <c r="D205">
        <v>67</v>
      </c>
      <c r="E205">
        <v>362</v>
      </c>
      <c r="F205">
        <v>45836</v>
      </c>
      <c r="G205">
        <v>42579</v>
      </c>
      <c r="H205">
        <v>54</v>
      </c>
      <c r="I205">
        <v>15.1</v>
      </c>
      <c r="J205">
        <v>45</v>
      </c>
      <c r="K205">
        <v>12.6</v>
      </c>
      <c r="L205">
        <v>11383</v>
      </c>
      <c r="P205">
        <v>26.7</v>
      </c>
      <c r="Q205">
        <v>4869</v>
      </c>
      <c r="R205">
        <v>1873</v>
      </c>
      <c r="S205">
        <v>2996</v>
      </c>
      <c r="T205">
        <v>4.4000000000000004</v>
      </c>
      <c r="U205">
        <v>11.4</v>
      </c>
      <c r="V205">
        <v>6514</v>
      </c>
      <c r="W205">
        <v>15.3</v>
      </c>
      <c r="X205">
        <v>22.8</v>
      </c>
      <c r="Y205">
        <v>1</v>
      </c>
      <c r="Z205">
        <v>1</v>
      </c>
      <c r="AB205">
        <v>1</v>
      </c>
    </row>
    <row r="206" spans="1:28" x14ac:dyDescent="0.35">
      <c r="A206">
        <v>1981</v>
      </c>
      <c r="B206" t="s">
        <v>50</v>
      </c>
      <c r="C206" t="s">
        <v>58</v>
      </c>
      <c r="D206">
        <v>193</v>
      </c>
      <c r="E206">
        <v>1978</v>
      </c>
      <c r="F206">
        <v>124551</v>
      </c>
      <c r="G206">
        <v>125067</v>
      </c>
      <c r="H206">
        <v>291</v>
      </c>
      <c r="I206">
        <v>15.2</v>
      </c>
      <c r="J206">
        <v>159</v>
      </c>
      <c r="K206">
        <v>8.3000000000000007</v>
      </c>
      <c r="L206">
        <v>27390</v>
      </c>
      <c r="M206">
        <v>10358</v>
      </c>
      <c r="N206">
        <v>17032</v>
      </c>
      <c r="O206">
        <v>8.3000000000000007</v>
      </c>
      <c r="P206">
        <v>21.9</v>
      </c>
      <c r="Q206">
        <v>28421</v>
      </c>
      <c r="R206">
        <v>8176</v>
      </c>
      <c r="S206">
        <v>20245</v>
      </c>
      <c r="T206">
        <v>6.5</v>
      </c>
      <c r="U206">
        <v>22.7</v>
      </c>
      <c r="V206">
        <v>-1031</v>
      </c>
      <c r="W206">
        <v>-0.8</v>
      </c>
      <c r="X206">
        <v>43.8</v>
      </c>
      <c r="AB206">
        <v>0</v>
      </c>
    </row>
    <row r="207" spans="1:28" x14ac:dyDescent="0.35">
      <c r="A207">
        <v>1981</v>
      </c>
      <c r="B207" t="s">
        <v>50</v>
      </c>
      <c r="C207" t="s">
        <v>43</v>
      </c>
      <c r="D207">
        <v>4777</v>
      </c>
      <c r="E207">
        <v>53766</v>
      </c>
      <c r="F207">
        <v>3197295</v>
      </c>
      <c r="G207">
        <v>3205176</v>
      </c>
      <c r="H207">
        <v>5000</v>
      </c>
      <c r="I207">
        <v>9.4</v>
      </c>
      <c r="J207">
        <v>3737</v>
      </c>
      <c r="K207">
        <v>7</v>
      </c>
      <c r="L207">
        <v>420865</v>
      </c>
      <c r="M207">
        <v>125247</v>
      </c>
      <c r="N207">
        <v>295618</v>
      </c>
      <c r="O207">
        <v>3.9</v>
      </c>
      <c r="P207">
        <v>13.1</v>
      </c>
      <c r="Q207">
        <v>436627</v>
      </c>
      <c r="R207">
        <v>144503</v>
      </c>
      <c r="S207">
        <v>292124</v>
      </c>
      <c r="T207">
        <v>4.5</v>
      </c>
      <c r="U207">
        <v>13.6</v>
      </c>
      <c r="V207">
        <v>-15762</v>
      </c>
      <c r="W207">
        <v>-0.5</v>
      </c>
      <c r="X207">
        <v>26.2</v>
      </c>
      <c r="Y207">
        <v>14</v>
      </c>
      <c r="Z207">
        <v>19</v>
      </c>
      <c r="AB207">
        <v>1</v>
      </c>
    </row>
    <row r="208" spans="1:28" x14ac:dyDescent="0.35">
      <c r="A208">
        <v>1981</v>
      </c>
      <c r="B208" t="s">
        <v>51</v>
      </c>
      <c r="C208" t="s">
        <v>42</v>
      </c>
      <c r="D208">
        <v>12</v>
      </c>
      <c r="E208">
        <v>13</v>
      </c>
      <c r="F208">
        <v>31799</v>
      </c>
      <c r="G208">
        <v>15900</v>
      </c>
      <c r="H208">
        <v>13</v>
      </c>
      <c r="I208">
        <v>200</v>
      </c>
      <c r="J208">
        <v>0</v>
      </c>
      <c r="K208">
        <v>0</v>
      </c>
      <c r="L208">
        <v>31799</v>
      </c>
      <c r="M208">
        <v>31799</v>
      </c>
      <c r="N208">
        <v>0</v>
      </c>
      <c r="O208">
        <v>200</v>
      </c>
      <c r="P208">
        <v>200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31799</v>
      </c>
      <c r="W208">
        <v>200</v>
      </c>
      <c r="X208">
        <v>0</v>
      </c>
      <c r="AB208">
        <v>0</v>
      </c>
    </row>
    <row r="209" spans="1:28" x14ac:dyDescent="0.35">
      <c r="A209">
        <v>1981</v>
      </c>
      <c r="B209" t="s">
        <v>51</v>
      </c>
      <c r="C209" t="s">
        <v>55</v>
      </c>
      <c r="D209">
        <v>19</v>
      </c>
      <c r="E209">
        <v>62</v>
      </c>
      <c r="F209">
        <v>20240</v>
      </c>
      <c r="G209">
        <v>20632</v>
      </c>
      <c r="H209">
        <v>5</v>
      </c>
      <c r="I209">
        <v>8.1</v>
      </c>
      <c r="J209">
        <v>5</v>
      </c>
      <c r="K209">
        <v>8.1</v>
      </c>
      <c r="L209">
        <v>3374</v>
      </c>
      <c r="P209">
        <v>16.399999999999999</v>
      </c>
      <c r="Q209">
        <v>4157</v>
      </c>
      <c r="S209">
        <v>3733</v>
      </c>
      <c r="U209">
        <v>20.100000000000001</v>
      </c>
      <c r="V209">
        <v>-783</v>
      </c>
      <c r="W209">
        <v>-3.7</v>
      </c>
      <c r="X209">
        <v>32.799999999999997</v>
      </c>
      <c r="AB209">
        <v>1</v>
      </c>
    </row>
    <row r="210" spans="1:28" x14ac:dyDescent="0.35">
      <c r="A210">
        <v>1981</v>
      </c>
      <c r="B210" t="s">
        <v>51</v>
      </c>
      <c r="C210" t="s">
        <v>56</v>
      </c>
      <c r="D210">
        <v>34</v>
      </c>
      <c r="E210">
        <v>293</v>
      </c>
      <c r="F210">
        <v>46042</v>
      </c>
      <c r="G210">
        <v>42524</v>
      </c>
      <c r="H210">
        <v>113</v>
      </c>
      <c r="I210">
        <v>46.1</v>
      </c>
      <c r="J210">
        <v>15</v>
      </c>
      <c r="K210">
        <v>6.1</v>
      </c>
      <c r="L210">
        <v>16974</v>
      </c>
      <c r="M210">
        <v>7219</v>
      </c>
      <c r="N210">
        <v>9755</v>
      </c>
      <c r="O210">
        <v>17</v>
      </c>
      <c r="P210">
        <v>39.9</v>
      </c>
      <c r="Q210">
        <v>9938</v>
      </c>
      <c r="S210">
        <v>7433</v>
      </c>
      <c r="U210">
        <v>23.4</v>
      </c>
      <c r="V210">
        <v>7036</v>
      </c>
      <c r="W210">
        <v>16.5</v>
      </c>
      <c r="X210">
        <v>46.8</v>
      </c>
      <c r="AB210">
        <v>1</v>
      </c>
    </row>
    <row r="211" spans="1:28" x14ac:dyDescent="0.35">
      <c r="A211">
        <v>1981</v>
      </c>
      <c r="B211" t="s">
        <v>51</v>
      </c>
      <c r="C211" t="s">
        <v>57</v>
      </c>
      <c r="D211">
        <v>33</v>
      </c>
      <c r="E211">
        <v>765</v>
      </c>
      <c r="F211">
        <v>42118</v>
      </c>
      <c r="G211">
        <v>41857</v>
      </c>
      <c r="H211">
        <v>60</v>
      </c>
      <c r="I211">
        <v>8</v>
      </c>
      <c r="J211">
        <v>36</v>
      </c>
      <c r="K211">
        <v>4.8</v>
      </c>
      <c r="L211">
        <v>9786</v>
      </c>
      <c r="P211">
        <v>23.4</v>
      </c>
      <c r="Q211">
        <v>9264</v>
      </c>
      <c r="R211">
        <v>1251</v>
      </c>
      <c r="S211">
        <v>8013</v>
      </c>
      <c r="T211">
        <v>3</v>
      </c>
      <c r="U211">
        <v>22.1</v>
      </c>
      <c r="V211">
        <v>522</v>
      </c>
      <c r="W211">
        <v>1.3</v>
      </c>
      <c r="X211">
        <v>44.2</v>
      </c>
      <c r="AB211">
        <v>1</v>
      </c>
    </row>
    <row r="212" spans="1:28" x14ac:dyDescent="0.35">
      <c r="A212">
        <v>1981</v>
      </c>
      <c r="B212" t="s">
        <v>51</v>
      </c>
      <c r="C212" t="s">
        <v>58</v>
      </c>
      <c r="D212">
        <v>88</v>
      </c>
      <c r="E212">
        <v>1561</v>
      </c>
      <c r="F212">
        <v>115298</v>
      </c>
      <c r="G212">
        <v>116350</v>
      </c>
      <c r="H212">
        <v>276</v>
      </c>
      <c r="I212">
        <v>18.8</v>
      </c>
      <c r="J212">
        <v>89</v>
      </c>
      <c r="K212">
        <v>6.1</v>
      </c>
      <c r="L212">
        <v>20342</v>
      </c>
      <c r="M212">
        <v>6281</v>
      </c>
      <c r="N212">
        <v>14061</v>
      </c>
      <c r="O212">
        <v>5.4</v>
      </c>
      <c r="P212">
        <v>17.5</v>
      </c>
      <c r="Q212">
        <v>22447</v>
      </c>
      <c r="R212">
        <v>5747</v>
      </c>
      <c r="S212">
        <v>16700</v>
      </c>
      <c r="T212">
        <v>4.9000000000000004</v>
      </c>
      <c r="U212">
        <v>19.3</v>
      </c>
      <c r="V212">
        <v>-2105</v>
      </c>
      <c r="W212">
        <v>-1.8</v>
      </c>
      <c r="X212">
        <v>35</v>
      </c>
      <c r="AB212">
        <v>0</v>
      </c>
    </row>
    <row r="213" spans="1:28" x14ac:dyDescent="0.35">
      <c r="A213">
        <v>1981</v>
      </c>
      <c r="B213" t="s">
        <v>51</v>
      </c>
      <c r="C213" t="s">
        <v>43</v>
      </c>
      <c r="D213">
        <v>3098</v>
      </c>
      <c r="E213">
        <v>68261</v>
      </c>
      <c r="F213">
        <v>4440455</v>
      </c>
      <c r="G213">
        <v>4421434</v>
      </c>
      <c r="H213">
        <v>6408</v>
      </c>
      <c r="I213">
        <v>9.5</v>
      </c>
      <c r="J213">
        <v>5027</v>
      </c>
      <c r="K213">
        <v>7.4</v>
      </c>
      <c r="L213">
        <v>585149</v>
      </c>
      <c r="M213">
        <v>200799</v>
      </c>
      <c r="N213">
        <v>384350</v>
      </c>
      <c r="O213">
        <v>4.5</v>
      </c>
      <c r="P213">
        <v>13.2</v>
      </c>
      <c r="Q213">
        <v>547107</v>
      </c>
      <c r="R213">
        <v>161122</v>
      </c>
      <c r="S213">
        <v>385985</v>
      </c>
      <c r="T213">
        <v>3.6</v>
      </c>
      <c r="U213">
        <v>12.4</v>
      </c>
      <c r="V213">
        <v>38042</v>
      </c>
      <c r="W213">
        <v>0.8</v>
      </c>
      <c r="X213">
        <v>24.8</v>
      </c>
      <c r="Y213">
        <v>3</v>
      </c>
      <c r="Z213">
        <v>3</v>
      </c>
      <c r="AA213">
        <v>11137</v>
      </c>
      <c r="AB213">
        <v>0</v>
      </c>
    </row>
    <row r="214" spans="1:28" x14ac:dyDescent="0.35">
      <c r="A214">
        <v>1981</v>
      </c>
      <c r="B214" t="s">
        <v>52</v>
      </c>
      <c r="C214" t="s">
        <v>55</v>
      </c>
      <c r="D214">
        <v>4</v>
      </c>
      <c r="E214">
        <v>8</v>
      </c>
      <c r="H214">
        <v>0</v>
      </c>
      <c r="I214">
        <v>0</v>
      </c>
      <c r="J214">
        <v>0</v>
      </c>
      <c r="K214">
        <v>0</v>
      </c>
      <c r="M214">
        <v>0</v>
      </c>
      <c r="AB214">
        <v>1</v>
      </c>
    </row>
    <row r="215" spans="1:28" x14ac:dyDescent="0.35">
      <c r="A215">
        <v>1981</v>
      </c>
      <c r="B215" t="s">
        <v>52</v>
      </c>
      <c r="C215" t="s">
        <v>56</v>
      </c>
      <c r="D215">
        <v>9</v>
      </c>
      <c r="E215">
        <v>878</v>
      </c>
      <c r="H215">
        <v>320</v>
      </c>
      <c r="I215">
        <v>42.5</v>
      </c>
      <c r="J215">
        <v>69</v>
      </c>
      <c r="K215">
        <v>9.1999999999999993</v>
      </c>
      <c r="M215">
        <v>2306</v>
      </c>
      <c r="AB215">
        <v>1</v>
      </c>
    </row>
    <row r="216" spans="1:28" x14ac:dyDescent="0.35">
      <c r="A216">
        <v>1981</v>
      </c>
      <c r="B216" t="s">
        <v>52</v>
      </c>
      <c r="C216" t="s">
        <v>57</v>
      </c>
      <c r="D216">
        <v>4</v>
      </c>
      <c r="E216">
        <v>666</v>
      </c>
      <c r="F216">
        <v>8343</v>
      </c>
      <c r="G216">
        <v>9974</v>
      </c>
      <c r="H216">
        <v>118</v>
      </c>
      <c r="I216">
        <v>19.100000000000001</v>
      </c>
      <c r="J216">
        <v>19</v>
      </c>
      <c r="K216">
        <v>3.1</v>
      </c>
      <c r="L216">
        <v>2557</v>
      </c>
      <c r="P216">
        <v>25.6</v>
      </c>
      <c r="Q216">
        <v>5819</v>
      </c>
      <c r="S216">
        <v>5478</v>
      </c>
      <c r="U216">
        <v>58.3</v>
      </c>
      <c r="V216">
        <v>-3262</v>
      </c>
      <c r="W216">
        <v>-32.700000000000003</v>
      </c>
      <c r="X216">
        <v>51.2</v>
      </c>
      <c r="AB216">
        <v>1</v>
      </c>
    </row>
    <row r="217" spans="1:28" x14ac:dyDescent="0.35">
      <c r="A217">
        <v>1981</v>
      </c>
      <c r="B217" t="s">
        <v>52</v>
      </c>
      <c r="C217" t="s">
        <v>58</v>
      </c>
      <c r="D217">
        <v>14</v>
      </c>
      <c r="E217">
        <v>351</v>
      </c>
      <c r="F217">
        <v>35245</v>
      </c>
      <c r="G217">
        <v>38959</v>
      </c>
      <c r="H217">
        <v>56</v>
      </c>
      <c r="I217">
        <v>16.899999999999999</v>
      </c>
      <c r="J217">
        <v>18</v>
      </c>
      <c r="K217">
        <v>5.4</v>
      </c>
      <c r="L217">
        <v>9736</v>
      </c>
      <c r="P217">
        <v>25</v>
      </c>
      <c r="Q217">
        <v>17164</v>
      </c>
      <c r="S217">
        <v>7732</v>
      </c>
      <c r="U217">
        <v>44.1</v>
      </c>
      <c r="V217">
        <v>-7428</v>
      </c>
      <c r="W217">
        <v>-19.100000000000001</v>
      </c>
      <c r="X217">
        <v>50</v>
      </c>
      <c r="AB217">
        <v>1</v>
      </c>
    </row>
    <row r="218" spans="1:28" x14ac:dyDescent="0.35">
      <c r="A218">
        <v>1981</v>
      </c>
      <c r="B218" t="s">
        <v>52</v>
      </c>
      <c r="C218" t="s">
        <v>43</v>
      </c>
      <c r="D218">
        <v>1198</v>
      </c>
      <c r="E218">
        <v>59952</v>
      </c>
      <c r="F218">
        <v>3514297</v>
      </c>
      <c r="G218">
        <v>3513000</v>
      </c>
      <c r="H218">
        <v>5379</v>
      </c>
      <c r="I218">
        <v>9</v>
      </c>
      <c r="J218">
        <v>5049</v>
      </c>
      <c r="K218">
        <v>8.4</v>
      </c>
      <c r="L218">
        <v>465308</v>
      </c>
      <c r="M218">
        <v>160125</v>
      </c>
      <c r="N218">
        <v>305183</v>
      </c>
      <c r="O218">
        <v>4.5999999999999996</v>
      </c>
      <c r="P218">
        <v>13.2</v>
      </c>
      <c r="Q218">
        <v>462713</v>
      </c>
      <c r="R218">
        <v>134504</v>
      </c>
      <c r="S218">
        <v>328209</v>
      </c>
      <c r="T218">
        <v>3.8</v>
      </c>
      <c r="U218">
        <v>13.2</v>
      </c>
      <c r="V218">
        <v>2595</v>
      </c>
      <c r="W218">
        <v>0</v>
      </c>
      <c r="X218">
        <v>26.4</v>
      </c>
      <c r="Y218">
        <v>1</v>
      </c>
      <c r="Z218">
        <v>12</v>
      </c>
      <c r="AB218">
        <v>1</v>
      </c>
    </row>
    <row r="219" spans="1:28" x14ac:dyDescent="0.35">
      <c r="A219">
        <v>1981</v>
      </c>
      <c r="B219" t="s">
        <v>53</v>
      </c>
      <c r="C219" t="s">
        <v>55</v>
      </c>
      <c r="D219">
        <v>2</v>
      </c>
      <c r="E219">
        <v>3</v>
      </c>
      <c r="H219">
        <v>0</v>
      </c>
      <c r="I219">
        <v>0</v>
      </c>
      <c r="J219">
        <v>0</v>
      </c>
      <c r="K219">
        <v>0</v>
      </c>
      <c r="M219">
        <v>0</v>
      </c>
      <c r="AB219">
        <v>1</v>
      </c>
    </row>
    <row r="220" spans="1:28" x14ac:dyDescent="0.35">
      <c r="A220">
        <v>1981</v>
      </c>
      <c r="B220" t="s">
        <v>53</v>
      </c>
      <c r="C220" t="s">
        <v>56</v>
      </c>
      <c r="D220">
        <v>4</v>
      </c>
      <c r="E220">
        <v>5</v>
      </c>
      <c r="F220">
        <v>815</v>
      </c>
      <c r="G220">
        <v>1025</v>
      </c>
      <c r="H220">
        <v>0</v>
      </c>
      <c r="I220">
        <v>0</v>
      </c>
      <c r="J220">
        <v>1</v>
      </c>
      <c r="K220">
        <v>18.2</v>
      </c>
      <c r="L220">
        <v>32</v>
      </c>
      <c r="M220">
        <v>0</v>
      </c>
      <c r="N220">
        <v>32</v>
      </c>
      <c r="O220">
        <v>0</v>
      </c>
      <c r="P220">
        <v>3.1</v>
      </c>
      <c r="Q220">
        <v>451</v>
      </c>
      <c r="S220">
        <v>442</v>
      </c>
      <c r="U220">
        <v>44</v>
      </c>
      <c r="V220">
        <v>-419</v>
      </c>
      <c r="W220">
        <v>-40.9</v>
      </c>
      <c r="X220">
        <v>6.2</v>
      </c>
      <c r="AB220">
        <v>1</v>
      </c>
    </row>
    <row r="221" spans="1:28" x14ac:dyDescent="0.35">
      <c r="A221">
        <v>1981</v>
      </c>
      <c r="B221" t="s">
        <v>53</v>
      </c>
      <c r="C221" t="s">
        <v>57</v>
      </c>
      <c r="D221">
        <v>4</v>
      </c>
      <c r="E221">
        <v>77</v>
      </c>
      <c r="H221">
        <v>3</v>
      </c>
      <c r="I221">
        <v>3.8</v>
      </c>
      <c r="J221">
        <v>5</v>
      </c>
      <c r="K221">
        <v>6.4</v>
      </c>
      <c r="AB221">
        <v>1</v>
      </c>
    </row>
    <row r="222" spans="1:28" x14ac:dyDescent="0.35">
      <c r="A222">
        <v>1981</v>
      </c>
      <c r="B222" t="s">
        <v>53</v>
      </c>
      <c r="C222" t="s">
        <v>58</v>
      </c>
      <c r="D222">
        <v>14</v>
      </c>
      <c r="E222">
        <v>335</v>
      </c>
      <c r="F222">
        <v>63163</v>
      </c>
      <c r="G222">
        <v>56720</v>
      </c>
      <c r="H222">
        <v>96</v>
      </c>
      <c r="I222">
        <v>33.299999999999997</v>
      </c>
      <c r="J222">
        <v>4</v>
      </c>
      <c r="K222">
        <v>1.4</v>
      </c>
      <c r="L222">
        <v>15252</v>
      </c>
      <c r="P222">
        <v>26.9</v>
      </c>
      <c r="Q222">
        <v>2366</v>
      </c>
      <c r="S222">
        <v>2289</v>
      </c>
      <c r="U222">
        <v>4.2</v>
      </c>
      <c r="V222">
        <v>12886</v>
      </c>
      <c r="W222">
        <v>22.7</v>
      </c>
      <c r="X222">
        <v>8.4</v>
      </c>
      <c r="AB222">
        <v>1</v>
      </c>
    </row>
    <row r="223" spans="1:28" x14ac:dyDescent="0.35">
      <c r="A223">
        <v>1981</v>
      </c>
      <c r="B223" t="s">
        <v>53</v>
      </c>
      <c r="C223" t="s">
        <v>43</v>
      </c>
      <c r="D223">
        <v>700</v>
      </c>
      <c r="E223">
        <v>60829</v>
      </c>
      <c r="F223">
        <v>3671665</v>
      </c>
      <c r="G223">
        <v>3674994</v>
      </c>
      <c r="H223">
        <v>5627</v>
      </c>
      <c r="I223">
        <v>9.4</v>
      </c>
      <c r="J223">
        <v>4138</v>
      </c>
      <c r="K223">
        <v>6.9</v>
      </c>
      <c r="L223">
        <v>512259</v>
      </c>
      <c r="M223">
        <v>159761</v>
      </c>
      <c r="N223">
        <v>352498</v>
      </c>
      <c r="O223">
        <v>4.3</v>
      </c>
      <c r="P223">
        <v>13.9</v>
      </c>
      <c r="Q223">
        <v>518918</v>
      </c>
      <c r="R223">
        <v>162395</v>
      </c>
      <c r="S223">
        <v>356523</v>
      </c>
      <c r="T223">
        <v>4.4000000000000004</v>
      </c>
      <c r="U223">
        <v>14.1</v>
      </c>
      <c r="V223">
        <v>-6659</v>
      </c>
      <c r="W223">
        <v>-0.2</v>
      </c>
      <c r="X223">
        <v>27.8</v>
      </c>
      <c r="Y223">
        <v>1</v>
      </c>
      <c r="Z223">
        <v>2</v>
      </c>
      <c r="AB223">
        <v>1</v>
      </c>
    </row>
    <row r="224" spans="1:28" x14ac:dyDescent="0.35">
      <c r="A224">
        <v>1981</v>
      </c>
      <c r="B224" t="s">
        <v>54</v>
      </c>
      <c r="C224" t="s">
        <v>55</v>
      </c>
      <c r="D224">
        <v>7</v>
      </c>
      <c r="E224">
        <v>14</v>
      </c>
      <c r="F224">
        <v>366</v>
      </c>
      <c r="G224">
        <v>468</v>
      </c>
      <c r="H224">
        <v>0</v>
      </c>
      <c r="I224">
        <v>0</v>
      </c>
      <c r="J224">
        <v>1</v>
      </c>
      <c r="K224">
        <v>6.9</v>
      </c>
      <c r="L224">
        <v>6</v>
      </c>
      <c r="M224">
        <v>0</v>
      </c>
      <c r="N224">
        <v>6</v>
      </c>
      <c r="O224">
        <v>0</v>
      </c>
      <c r="P224">
        <v>1.3</v>
      </c>
      <c r="Q224">
        <v>209</v>
      </c>
      <c r="S224">
        <v>76</v>
      </c>
      <c r="U224">
        <v>44.7</v>
      </c>
      <c r="V224">
        <v>-203</v>
      </c>
      <c r="W224">
        <v>-43.4</v>
      </c>
      <c r="X224">
        <v>2.6</v>
      </c>
      <c r="AB224">
        <v>1</v>
      </c>
    </row>
    <row r="225" spans="1:28" x14ac:dyDescent="0.35">
      <c r="A225">
        <v>1981</v>
      </c>
      <c r="B225" t="s">
        <v>54</v>
      </c>
      <c r="C225" t="s">
        <v>56</v>
      </c>
      <c r="D225">
        <v>4</v>
      </c>
      <c r="E225">
        <v>5</v>
      </c>
      <c r="H225">
        <v>0</v>
      </c>
      <c r="I225">
        <v>0</v>
      </c>
      <c r="J225">
        <v>0</v>
      </c>
      <c r="K225">
        <v>0</v>
      </c>
      <c r="M225">
        <v>0</v>
      </c>
      <c r="AB225">
        <v>1</v>
      </c>
    </row>
    <row r="226" spans="1:28" x14ac:dyDescent="0.35">
      <c r="A226">
        <v>1981</v>
      </c>
      <c r="B226" t="s">
        <v>54</v>
      </c>
      <c r="C226" t="s">
        <v>57</v>
      </c>
      <c r="D226">
        <v>10</v>
      </c>
      <c r="E226">
        <v>10</v>
      </c>
      <c r="H226">
        <v>1</v>
      </c>
      <c r="I226">
        <v>10.5</v>
      </c>
      <c r="J226">
        <v>0</v>
      </c>
      <c r="K226">
        <v>0</v>
      </c>
      <c r="AB226">
        <v>1</v>
      </c>
    </row>
    <row r="227" spans="1:28" x14ac:dyDescent="0.35">
      <c r="A227">
        <v>1981</v>
      </c>
      <c r="B227" t="s">
        <v>54</v>
      </c>
      <c r="C227" t="s">
        <v>58</v>
      </c>
      <c r="D227">
        <v>21</v>
      </c>
      <c r="E227">
        <v>333</v>
      </c>
      <c r="F227">
        <v>54932</v>
      </c>
      <c r="G227">
        <v>82907</v>
      </c>
      <c r="H227">
        <v>1</v>
      </c>
      <c r="I227">
        <v>0.3</v>
      </c>
      <c r="J227">
        <v>124</v>
      </c>
      <c r="K227">
        <v>31.4</v>
      </c>
      <c r="L227">
        <v>1063</v>
      </c>
      <c r="P227">
        <v>1.3</v>
      </c>
      <c r="Q227">
        <v>57012</v>
      </c>
      <c r="S227">
        <v>54558</v>
      </c>
      <c r="U227">
        <v>68.8</v>
      </c>
      <c r="V227">
        <v>-55949</v>
      </c>
      <c r="W227">
        <v>-67.5</v>
      </c>
      <c r="X227">
        <v>2.6</v>
      </c>
      <c r="AB227">
        <v>1</v>
      </c>
    </row>
    <row r="228" spans="1:28" x14ac:dyDescent="0.35">
      <c r="A228">
        <v>1981</v>
      </c>
      <c r="B228" t="s">
        <v>54</v>
      </c>
      <c r="C228" t="s">
        <v>43</v>
      </c>
      <c r="D228">
        <v>839</v>
      </c>
      <c r="E228">
        <v>252866</v>
      </c>
      <c r="F228">
        <v>19707213</v>
      </c>
      <c r="G228">
        <v>19728780</v>
      </c>
      <c r="H228">
        <v>21383</v>
      </c>
      <c r="I228">
        <v>8.5</v>
      </c>
      <c r="J228">
        <v>18622</v>
      </c>
      <c r="K228">
        <v>7.4</v>
      </c>
      <c r="L228">
        <v>2617595</v>
      </c>
      <c r="M228">
        <v>797029</v>
      </c>
      <c r="N228">
        <v>1820566</v>
      </c>
      <c r="O228">
        <v>4</v>
      </c>
      <c r="P228">
        <v>13.3</v>
      </c>
      <c r="Q228">
        <v>2660730</v>
      </c>
      <c r="R228">
        <v>662439</v>
      </c>
      <c r="S228">
        <v>1998291</v>
      </c>
      <c r="T228">
        <v>3.4</v>
      </c>
      <c r="U228">
        <v>13.5</v>
      </c>
      <c r="V228">
        <v>-43135</v>
      </c>
      <c r="W228">
        <v>-0.2</v>
      </c>
      <c r="X228">
        <v>26.6</v>
      </c>
      <c r="AB228">
        <v>0</v>
      </c>
    </row>
    <row r="229" spans="1:28" x14ac:dyDescent="0.35">
      <c r="A229">
        <v>1982</v>
      </c>
      <c r="B229" t="s">
        <v>41</v>
      </c>
      <c r="C229" t="s">
        <v>42</v>
      </c>
      <c r="D229">
        <v>382824</v>
      </c>
      <c r="E229">
        <v>385396</v>
      </c>
      <c r="F229">
        <v>1011682</v>
      </c>
      <c r="G229">
        <v>508635</v>
      </c>
      <c r="H229">
        <v>382841</v>
      </c>
      <c r="I229">
        <v>198.7</v>
      </c>
      <c r="J229">
        <v>0</v>
      </c>
      <c r="K229">
        <v>0</v>
      </c>
      <c r="L229">
        <v>1006095</v>
      </c>
      <c r="M229">
        <v>1006095</v>
      </c>
      <c r="N229">
        <v>0</v>
      </c>
      <c r="O229">
        <v>197.8</v>
      </c>
      <c r="P229">
        <v>197.8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1006095</v>
      </c>
      <c r="W229">
        <v>197.8</v>
      </c>
      <c r="X229">
        <v>0</v>
      </c>
      <c r="AB229">
        <v>0</v>
      </c>
    </row>
    <row r="230" spans="1:28" x14ac:dyDescent="0.35">
      <c r="A230">
        <v>1982</v>
      </c>
      <c r="B230" t="s">
        <v>41</v>
      </c>
      <c r="C230" t="s">
        <v>55</v>
      </c>
      <c r="D230">
        <v>217411</v>
      </c>
      <c r="E230">
        <v>217963</v>
      </c>
      <c r="F230">
        <v>471805</v>
      </c>
      <c r="G230">
        <v>542256</v>
      </c>
      <c r="H230">
        <v>1783</v>
      </c>
      <c r="I230">
        <v>0.7</v>
      </c>
      <c r="J230">
        <v>81718</v>
      </c>
      <c r="K230">
        <v>31.1</v>
      </c>
      <c r="L230">
        <v>121323</v>
      </c>
      <c r="M230">
        <v>4343</v>
      </c>
      <c r="N230">
        <v>116980</v>
      </c>
      <c r="O230">
        <v>0.8</v>
      </c>
      <c r="P230">
        <v>22.4</v>
      </c>
      <c r="Q230">
        <v>262225</v>
      </c>
      <c r="R230">
        <v>190515</v>
      </c>
      <c r="S230">
        <v>71710</v>
      </c>
      <c r="T230">
        <v>35.1</v>
      </c>
      <c r="U230">
        <v>48.4</v>
      </c>
      <c r="V230">
        <v>-140902</v>
      </c>
      <c r="W230">
        <v>-26</v>
      </c>
      <c r="X230">
        <v>44.8</v>
      </c>
      <c r="Y230">
        <v>56514</v>
      </c>
      <c r="Z230">
        <v>56514</v>
      </c>
      <c r="AA230">
        <v>135846</v>
      </c>
      <c r="AB230">
        <v>0</v>
      </c>
    </row>
    <row r="231" spans="1:28" x14ac:dyDescent="0.35">
      <c r="A231">
        <v>1982</v>
      </c>
      <c r="B231" t="s">
        <v>41</v>
      </c>
      <c r="C231" t="s">
        <v>56</v>
      </c>
      <c r="D231">
        <v>169723</v>
      </c>
      <c r="E231">
        <v>170260</v>
      </c>
      <c r="F231">
        <v>371553</v>
      </c>
      <c r="G231">
        <v>417329</v>
      </c>
      <c r="H231">
        <v>12523</v>
      </c>
      <c r="I231">
        <v>6.5</v>
      </c>
      <c r="J231">
        <v>50792</v>
      </c>
      <c r="K231">
        <v>26.5</v>
      </c>
      <c r="L231">
        <v>95246</v>
      </c>
      <c r="M231">
        <v>33216</v>
      </c>
      <c r="N231">
        <v>62030</v>
      </c>
      <c r="O231">
        <v>8</v>
      </c>
      <c r="P231">
        <v>22.8</v>
      </c>
      <c r="Q231">
        <v>186797</v>
      </c>
      <c r="R231">
        <v>128964</v>
      </c>
      <c r="S231">
        <v>57833</v>
      </c>
      <c r="T231">
        <v>30.9</v>
      </c>
      <c r="U231">
        <v>44.8</v>
      </c>
      <c r="V231">
        <v>-91551</v>
      </c>
      <c r="W231">
        <v>-22</v>
      </c>
      <c r="X231">
        <v>45.6</v>
      </c>
      <c r="Y231">
        <v>32802</v>
      </c>
      <c r="Z231">
        <v>32803</v>
      </c>
      <c r="AA231">
        <v>85900</v>
      </c>
      <c r="AB231">
        <v>0</v>
      </c>
    </row>
    <row r="232" spans="1:28" x14ac:dyDescent="0.35">
      <c r="A232">
        <v>1982</v>
      </c>
      <c r="B232" t="s">
        <v>41</v>
      </c>
      <c r="C232" t="s">
        <v>57</v>
      </c>
      <c r="D232">
        <v>154091</v>
      </c>
      <c r="E232">
        <v>154595</v>
      </c>
      <c r="F232">
        <v>339623</v>
      </c>
      <c r="G232">
        <v>377963</v>
      </c>
      <c r="H232">
        <v>11775</v>
      </c>
      <c r="I232">
        <v>6.9</v>
      </c>
      <c r="J232">
        <v>41823</v>
      </c>
      <c r="K232">
        <v>24.4</v>
      </c>
      <c r="L232">
        <v>82600</v>
      </c>
      <c r="M232">
        <v>30850</v>
      </c>
      <c r="N232">
        <v>51750</v>
      </c>
      <c r="O232">
        <v>8.1999999999999993</v>
      </c>
      <c r="P232">
        <v>21.9</v>
      </c>
      <c r="Q232">
        <v>159279</v>
      </c>
      <c r="R232">
        <v>106833</v>
      </c>
      <c r="S232">
        <v>52446</v>
      </c>
      <c r="T232">
        <v>28.3</v>
      </c>
      <c r="U232">
        <v>42.1</v>
      </c>
      <c r="V232">
        <v>-76679</v>
      </c>
      <c r="W232">
        <v>-20.2</v>
      </c>
      <c r="X232">
        <v>43.8</v>
      </c>
      <c r="Y232">
        <v>26457</v>
      </c>
      <c r="Z232">
        <v>26458</v>
      </c>
      <c r="AA232">
        <v>69551</v>
      </c>
      <c r="AB232">
        <v>0</v>
      </c>
    </row>
    <row r="233" spans="1:28" x14ac:dyDescent="0.35">
      <c r="A233">
        <v>1982</v>
      </c>
      <c r="B233" t="s">
        <v>41</v>
      </c>
      <c r="C233" t="s">
        <v>58</v>
      </c>
      <c r="D233">
        <v>133431</v>
      </c>
      <c r="E233">
        <v>133813</v>
      </c>
      <c r="F233">
        <v>292279</v>
      </c>
      <c r="G233">
        <v>324853</v>
      </c>
      <c r="H233">
        <v>9642</v>
      </c>
      <c r="I233">
        <v>6.5</v>
      </c>
      <c r="J233">
        <v>34974</v>
      </c>
      <c r="K233">
        <v>23.5</v>
      </c>
      <c r="L233">
        <v>67113</v>
      </c>
      <c r="M233">
        <v>25105</v>
      </c>
      <c r="N233">
        <v>42008</v>
      </c>
      <c r="O233">
        <v>7.7</v>
      </c>
      <c r="P233">
        <v>20.7</v>
      </c>
      <c r="Q233">
        <v>132261</v>
      </c>
      <c r="R233">
        <v>87793</v>
      </c>
      <c r="S233">
        <v>44468</v>
      </c>
      <c r="T233">
        <v>27</v>
      </c>
      <c r="U233">
        <v>40.700000000000003</v>
      </c>
      <c r="V233">
        <v>-65148</v>
      </c>
      <c r="W233">
        <v>-20</v>
      </c>
      <c r="X233">
        <v>41.4</v>
      </c>
      <c r="Y233">
        <v>21297</v>
      </c>
      <c r="Z233">
        <v>21297</v>
      </c>
      <c r="AA233">
        <v>55214</v>
      </c>
      <c r="AB233">
        <v>0</v>
      </c>
    </row>
    <row r="234" spans="1:28" x14ac:dyDescent="0.35">
      <c r="A234">
        <v>1982</v>
      </c>
      <c r="B234" t="s">
        <v>41</v>
      </c>
      <c r="C234" t="s">
        <v>59</v>
      </c>
      <c r="D234">
        <v>122043</v>
      </c>
      <c r="E234">
        <v>122848</v>
      </c>
      <c r="F234">
        <v>268750</v>
      </c>
      <c r="G234">
        <v>297396</v>
      </c>
      <c r="H234">
        <v>9250</v>
      </c>
      <c r="I234">
        <v>6.8</v>
      </c>
      <c r="J234">
        <v>30553</v>
      </c>
      <c r="K234">
        <v>22.6</v>
      </c>
      <c r="L234">
        <v>60217</v>
      </c>
      <c r="M234">
        <v>23929</v>
      </c>
      <c r="N234">
        <v>36288</v>
      </c>
      <c r="O234">
        <v>8</v>
      </c>
      <c r="P234">
        <v>20.2</v>
      </c>
      <c r="Q234">
        <v>117509</v>
      </c>
      <c r="R234">
        <v>77052</v>
      </c>
      <c r="S234">
        <v>40457</v>
      </c>
      <c r="T234">
        <v>25.9</v>
      </c>
      <c r="U234">
        <v>39.5</v>
      </c>
      <c r="V234">
        <v>-57292</v>
      </c>
      <c r="W234">
        <v>-19.3</v>
      </c>
      <c r="X234">
        <v>40.4</v>
      </c>
      <c r="Y234">
        <v>17825</v>
      </c>
      <c r="Z234">
        <v>17825</v>
      </c>
      <c r="AA234">
        <v>46278</v>
      </c>
      <c r="AB234">
        <v>0</v>
      </c>
    </row>
    <row r="235" spans="1:28" x14ac:dyDescent="0.35">
      <c r="A235">
        <v>1982</v>
      </c>
      <c r="B235" t="s">
        <v>41</v>
      </c>
      <c r="C235" t="s">
        <v>43</v>
      </c>
      <c r="D235">
        <v>825629</v>
      </c>
      <c r="E235">
        <v>828284</v>
      </c>
      <c r="F235">
        <v>1866478</v>
      </c>
      <c r="G235">
        <v>2014782</v>
      </c>
      <c r="H235">
        <v>42538</v>
      </c>
      <c r="I235">
        <v>4.8</v>
      </c>
      <c r="J235">
        <v>146998</v>
      </c>
      <c r="K235">
        <v>16.5</v>
      </c>
      <c r="L235">
        <v>329104</v>
      </c>
      <c r="M235">
        <v>122894</v>
      </c>
      <c r="N235">
        <v>206210</v>
      </c>
      <c r="O235">
        <v>6.1</v>
      </c>
      <c r="P235">
        <v>16.3</v>
      </c>
      <c r="Q235">
        <v>625711</v>
      </c>
      <c r="R235">
        <v>380451</v>
      </c>
      <c r="S235">
        <v>245260</v>
      </c>
      <c r="T235">
        <v>18.899999999999999</v>
      </c>
      <c r="U235">
        <v>31.1</v>
      </c>
      <c r="V235">
        <v>-296607</v>
      </c>
      <c r="W235">
        <v>-14.8</v>
      </c>
      <c r="X235">
        <v>32.6</v>
      </c>
      <c r="Y235">
        <v>92066</v>
      </c>
      <c r="Z235">
        <v>92072</v>
      </c>
      <c r="AA235">
        <v>240760</v>
      </c>
      <c r="AB235">
        <v>0</v>
      </c>
    </row>
    <row r="236" spans="1:28" x14ac:dyDescent="0.35">
      <c r="A236">
        <v>1982</v>
      </c>
      <c r="B236" t="s">
        <v>44</v>
      </c>
      <c r="C236" t="s">
        <v>42</v>
      </c>
      <c r="D236">
        <v>40872</v>
      </c>
      <c r="E236">
        <v>43948</v>
      </c>
      <c r="F236">
        <v>496158</v>
      </c>
      <c r="G236">
        <v>249132</v>
      </c>
      <c r="H236">
        <v>43775</v>
      </c>
      <c r="I236">
        <v>199.2</v>
      </c>
      <c r="J236">
        <v>0</v>
      </c>
      <c r="K236">
        <v>0</v>
      </c>
      <c r="L236">
        <v>494052</v>
      </c>
      <c r="M236">
        <v>494052</v>
      </c>
      <c r="N236">
        <v>0</v>
      </c>
      <c r="O236">
        <v>198.3</v>
      </c>
      <c r="P236">
        <v>198.3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494052</v>
      </c>
      <c r="W236">
        <v>198.3</v>
      </c>
      <c r="X236">
        <v>0</v>
      </c>
      <c r="AB236">
        <v>0</v>
      </c>
    </row>
    <row r="237" spans="1:28" x14ac:dyDescent="0.35">
      <c r="A237">
        <v>1982</v>
      </c>
      <c r="B237" t="s">
        <v>44</v>
      </c>
      <c r="C237" t="s">
        <v>55</v>
      </c>
      <c r="D237">
        <v>77421</v>
      </c>
      <c r="E237">
        <v>78522</v>
      </c>
      <c r="F237">
        <v>495872</v>
      </c>
      <c r="G237">
        <v>515424</v>
      </c>
      <c r="H237">
        <v>2175</v>
      </c>
      <c r="I237">
        <v>2.7</v>
      </c>
      <c r="J237">
        <v>6846</v>
      </c>
      <c r="K237">
        <v>8.4</v>
      </c>
      <c r="L237">
        <v>134268</v>
      </c>
      <c r="M237">
        <v>11226</v>
      </c>
      <c r="N237">
        <v>123042</v>
      </c>
      <c r="O237">
        <v>2.2000000000000002</v>
      </c>
      <c r="P237">
        <v>26.1</v>
      </c>
      <c r="Q237">
        <v>173372</v>
      </c>
      <c r="R237">
        <v>81722</v>
      </c>
      <c r="S237">
        <v>91650</v>
      </c>
      <c r="T237">
        <v>15.9</v>
      </c>
      <c r="U237">
        <v>33.6</v>
      </c>
      <c r="V237">
        <v>-39104</v>
      </c>
      <c r="W237">
        <v>-7.5</v>
      </c>
      <c r="X237">
        <v>52.2</v>
      </c>
      <c r="Y237">
        <v>5068</v>
      </c>
      <c r="Z237">
        <v>5068</v>
      </c>
      <c r="AA237">
        <v>61639</v>
      </c>
      <c r="AB237">
        <v>0</v>
      </c>
    </row>
    <row r="238" spans="1:28" x14ac:dyDescent="0.35">
      <c r="A238">
        <v>1982</v>
      </c>
      <c r="B238" t="s">
        <v>44</v>
      </c>
      <c r="C238" t="s">
        <v>56</v>
      </c>
      <c r="D238">
        <v>63764</v>
      </c>
      <c r="E238">
        <v>64916</v>
      </c>
      <c r="F238">
        <v>402342</v>
      </c>
      <c r="G238">
        <v>424201</v>
      </c>
      <c r="H238">
        <v>2544</v>
      </c>
      <c r="I238">
        <v>3.8</v>
      </c>
      <c r="J238">
        <v>5072</v>
      </c>
      <c r="K238">
        <v>7.7</v>
      </c>
      <c r="L238">
        <v>91972</v>
      </c>
      <c r="M238">
        <v>20337</v>
      </c>
      <c r="N238">
        <v>71635</v>
      </c>
      <c r="O238">
        <v>4.8</v>
      </c>
      <c r="P238">
        <v>21.7</v>
      </c>
      <c r="Q238">
        <v>135689</v>
      </c>
      <c r="R238">
        <v>60269</v>
      </c>
      <c r="S238">
        <v>75420</v>
      </c>
      <c r="T238">
        <v>14.2</v>
      </c>
      <c r="U238">
        <v>32</v>
      </c>
      <c r="V238">
        <v>-43717</v>
      </c>
      <c r="W238">
        <v>-10.3</v>
      </c>
      <c r="X238">
        <v>43.4</v>
      </c>
      <c r="Y238">
        <v>3423</v>
      </c>
      <c r="Z238">
        <v>3424</v>
      </c>
      <c r="AA238">
        <v>41550</v>
      </c>
      <c r="AB238">
        <v>0</v>
      </c>
    </row>
    <row r="239" spans="1:28" x14ac:dyDescent="0.35">
      <c r="A239">
        <v>1982</v>
      </c>
      <c r="B239" t="s">
        <v>44</v>
      </c>
      <c r="C239" t="s">
        <v>57</v>
      </c>
      <c r="D239">
        <v>62031</v>
      </c>
      <c r="E239">
        <v>63260</v>
      </c>
      <c r="F239">
        <v>390092</v>
      </c>
      <c r="G239">
        <v>409868</v>
      </c>
      <c r="H239">
        <v>2459</v>
      </c>
      <c r="I239">
        <v>3.8</v>
      </c>
      <c r="J239">
        <v>4337</v>
      </c>
      <c r="K239">
        <v>6.7</v>
      </c>
      <c r="L239">
        <v>81351</v>
      </c>
      <c r="M239">
        <v>18779</v>
      </c>
      <c r="N239">
        <v>62572</v>
      </c>
      <c r="O239">
        <v>4.5999999999999996</v>
      </c>
      <c r="P239">
        <v>19.8</v>
      </c>
      <c r="Q239">
        <v>120902</v>
      </c>
      <c r="R239">
        <v>51884</v>
      </c>
      <c r="S239">
        <v>69018</v>
      </c>
      <c r="T239">
        <v>12.7</v>
      </c>
      <c r="U239">
        <v>29.5</v>
      </c>
      <c r="V239">
        <v>-39551</v>
      </c>
      <c r="W239">
        <v>-9.6999999999999993</v>
      </c>
      <c r="X239">
        <v>39.6</v>
      </c>
      <c r="Y239">
        <v>2889</v>
      </c>
      <c r="Z239">
        <v>2889</v>
      </c>
      <c r="AA239">
        <v>35456</v>
      </c>
      <c r="AB239">
        <v>0</v>
      </c>
    </row>
    <row r="240" spans="1:28" x14ac:dyDescent="0.35">
      <c r="A240">
        <v>1982</v>
      </c>
      <c r="B240" t="s">
        <v>44</v>
      </c>
      <c r="C240" t="s">
        <v>58</v>
      </c>
      <c r="D240">
        <v>55269</v>
      </c>
      <c r="E240">
        <v>56319</v>
      </c>
      <c r="F240">
        <v>346733</v>
      </c>
      <c r="G240">
        <v>364570</v>
      </c>
      <c r="H240">
        <v>1966</v>
      </c>
      <c r="I240">
        <v>3.4</v>
      </c>
      <c r="J240">
        <v>3552</v>
      </c>
      <c r="K240">
        <v>6.2</v>
      </c>
      <c r="L240">
        <v>66930</v>
      </c>
      <c r="M240">
        <v>15379</v>
      </c>
      <c r="N240">
        <v>51551</v>
      </c>
      <c r="O240">
        <v>4.2</v>
      </c>
      <c r="P240">
        <v>18.399999999999999</v>
      </c>
      <c r="Q240">
        <v>102603</v>
      </c>
      <c r="R240">
        <v>42544</v>
      </c>
      <c r="S240">
        <v>60059</v>
      </c>
      <c r="T240">
        <v>11.7</v>
      </c>
      <c r="U240">
        <v>28.1</v>
      </c>
      <c r="V240">
        <v>-35673</v>
      </c>
      <c r="W240">
        <v>-9.6999999999999993</v>
      </c>
      <c r="X240">
        <v>36.799999999999997</v>
      </c>
      <c r="Y240">
        <v>2330</v>
      </c>
      <c r="Z240">
        <v>2330</v>
      </c>
      <c r="AA240">
        <v>28493</v>
      </c>
      <c r="AB240">
        <v>0</v>
      </c>
    </row>
    <row r="241" spans="1:28" x14ac:dyDescent="0.35">
      <c r="A241">
        <v>1982</v>
      </c>
      <c r="B241" t="s">
        <v>44</v>
      </c>
      <c r="C241" t="s">
        <v>59</v>
      </c>
      <c r="D241">
        <v>53787</v>
      </c>
      <c r="E241">
        <v>56946</v>
      </c>
      <c r="F241">
        <v>341571</v>
      </c>
      <c r="G241">
        <v>356353</v>
      </c>
      <c r="H241">
        <v>2324</v>
      </c>
      <c r="I241">
        <v>4</v>
      </c>
      <c r="J241">
        <v>3325</v>
      </c>
      <c r="K241">
        <v>5.8</v>
      </c>
      <c r="L241">
        <v>64318</v>
      </c>
      <c r="M241">
        <v>17413</v>
      </c>
      <c r="N241">
        <v>46905</v>
      </c>
      <c r="O241">
        <v>4.9000000000000004</v>
      </c>
      <c r="P241">
        <v>18</v>
      </c>
      <c r="Q241">
        <v>93881</v>
      </c>
      <c r="R241">
        <v>38577</v>
      </c>
      <c r="S241">
        <v>55304</v>
      </c>
      <c r="T241">
        <v>10.8</v>
      </c>
      <c r="U241">
        <v>26.3</v>
      </c>
      <c r="V241">
        <v>-29563</v>
      </c>
      <c r="W241">
        <v>-8.3000000000000007</v>
      </c>
      <c r="X241">
        <v>36</v>
      </c>
      <c r="Y241">
        <v>1874</v>
      </c>
      <c r="Z241">
        <v>1880</v>
      </c>
      <c r="AA241">
        <v>22933</v>
      </c>
      <c r="AB241">
        <v>0</v>
      </c>
    </row>
    <row r="242" spans="1:28" x14ac:dyDescent="0.35">
      <c r="A242">
        <v>1982</v>
      </c>
      <c r="B242" t="s">
        <v>44</v>
      </c>
      <c r="C242" t="s">
        <v>43</v>
      </c>
      <c r="D242">
        <v>424176</v>
      </c>
      <c r="E242">
        <v>433903</v>
      </c>
      <c r="F242">
        <v>2688223</v>
      </c>
      <c r="G242">
        <v>2789082</v>
      </c>
      <c r="H242">
        <v>10035</v>
      </c>
      <c r="I242">
        <v>2.2999999999999998</v>
      </c>
      <c r="J242">
        <v>17147</v>
      </c>
      <c r="K242">
        <v>3.9</v>
      </c>
      <c r="L242">
        <v>386745</v>
      </c>
      <c r="M242">
        <v>92081</v>
      </c>
      <c r="N242">
        <v>294664</v>
      </c>
      <c r="O242">
        <v>3.3</v>
      </c>
      <c r="P242">
        <v>13.9</v>
      </c>
      <c r="Q242">
        <v>588462</v>
      </c>
      <c r="R242">
        <v>206377</v>
      </c>
      <c r="S242">
        <v>382085</v>
      </c>
      <c r="T242">
        <v>7.4</v>
      </c>
      <c r="U242">
        <v>21.1</v>
      </c>
      <c r="V242">
        <v>-201717</v>
      </c>
      <c r="W242">
        <v>-7.2</v>
      </c>
      <c r="X242">
        <v>27.8</v>
      </c>
      <c r="Y242">
        <v>10813</v>
      </c>
      <c r="Z242">
        <v>10821</v>
      </c>
      <c r="AA242">
        <v>132669</v>
      </c>
      <c r="AB242">
        <v>0</v>
      </c>
    </row>
    <row r="243" spans="1:28" x14ac:dyDescent="0.35">
      <c r="A243">
        <v>1982</v>
      </c>
      <c r="B243" t="s">
        <v>45</v>
      </c>
      <c r="C243" t="s">
        <v>42</v>
      </c>
      <c r="D243">
        <v>15664</v>
      </c>
      <c r="E243">
        <v>18196</v>
      </c>
      <c r="F243">
        <v>405041</v>
      </c>
      <c r="G243">
        <v>203684</v>
      </c>
      <c r="H243">
        <v>18104</v>
      </c>
      <c r="I243">
        <v>199</v>
      </c>
      <c r="J243">
        <v>0</v>
      </c>
      <c r="K243">
        <v>0</v>
      </c>
      <c r="L243">
        <v>402714</v>
      </c>
      <c r="M243">
        <v>402714</v>
      </c>
      <c r="N243">
        <v>0</v>
      </c>
      <c r="O243">
        <v>197.7</v>
      </c>
      <c r="P243">
        <v>197.7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402714</v>
      </c>
      <c r="W243">
        <v>197.7</v>
      </c>
      <c r="X243">
        <v>0</v>
      </c>
      <c r="AB243">
        <v>0</v>
      </c>
    </row>
    <row r="244" spans="1:28" x14ac:dyDescent="0.35">
      <c r="A244">
        <v>1982</v>
      </c>
      <c r="B244" t="s">
        <v>45</v>
      </c>
      <c r="C244" t="s">
        <v>55</v>
      </c>
      <c r="D244">
        <v>35844</v>
      </c>
      <c r="E244">
        <v>37296</v>
      </c>
      <c r="F244">
        <v>477044</v>
      </c>
      <c r="G244">
        <v>483216</v>
      </c>
      <c r="H244">
        <v>1478</v>
      </c>
      <c r="I244">
        <v>3.9</v>
      </c>
      <c r="J244">
        <v>2603</v>
      </c>
      <c r="K244">
        <v>6.9</v>
      </c>
      <c r="L244">
        <v>129430</v>
      </c>
      <c r="M244">
        <v>13632</v>
      </c>
      <c r="N244">
        <v>115798</v>
      </c>
      <c r="O244">
        <v>2.8</v>
      </c>
      <c r="P244">
        <v>26.8</v>
      </c>
      <c r="Q244">
        <v>141774</v>
      </c>
      <c r="R244">
        <v>63579</v>
      </c>
      <c r="S244">
        <v>78195</v>
      </c>
      <c r="T244">
        <v>13.2</v>
      </c>
      <c r="U244">
        <v>29.3</v>
      </c>
      <c r="V244">
        <v>-12344</v>
      </c>
      <c r="W244">
        <v>-2.5</v>
      </c>
      <c r="X244">
        <v>53.6</v>
      </c>
      <c r="Y244">
        <v>1776</v>
      </c>
      <c r="Z244">
        <v>1776</v>
      </c>
      <c r="AA244">
        <v>45668</v>
      </c>
      <c r="AB244">
        <v>0</v>
      </c>
    </row>
    <row r="245" spans="1:28" x14ac:dyDescent="0.35">
      <c r="A245">
        <v>1982</v>
      </c>
      <c r="B245" t="s">
        <v>45</v>
      </c>
      <c r="C245" t="s">
        <v>56</v>
      </c>
      <c r="D245">
        <v>30387</v>
      </c>
      <c r="E245">
        <v>31968</v>
      </c>
      <c r="F245">
        <v>394229</v>
      </c>
      <c r="G245">
        <v>413391</v>
      </c>
      <c r="H245">
        <v>1554</v>
      </c>
      <c r="I245">
        <v>4.8</v>
      </c>
      <c r="J245">
        <v>2098</v>
      </c>
      <c r="K245">
        <v>6.5</v>
      </c>
      <c r="L245">
        <v>85988</v>
      </c>
      <c r="M245">
        <v>19221</v>
      </c>
      <c r="N245">
        <v>66767</v>
      </c>
      <c r="O245">
        <v>4.5999999999999996</v>
      </c>
      <c r="P245">
        <v>20.8</v>
      </c>
      <c r="Q245">
        <v>124311</v>
      </c>
      <c r="R245">
        <v>51024</v>
      </c>
      <c r="S245">
        <v>73287</v>
      </c>
      <c r="T245">
        <v>12.3</v>
      </c>
      <c r="U245">
        <v>30.1</v>
      </c>
      <c r="V245">
        <v>-38323</v>
      </c>
      <c r="W245">
        <v>-9.3000000000000007</v>
      </c>
      <c r="X245">
        <v>41.6</v>
      </c>
      <c r="Y245">
        <v>1376</v>
      </c>
      <c r="Z245">
        <v>1381</v>
      </c>
      <c r="AA245">
        <v>35467</v>
      </c>
      <c r="AB245">
        <v>0</v>
      </c>
    </row>
    <row r="246" spans="1:28" x14ac:dyDescent="0.35">
      <c r="A246">
        <v>1982</v>
      </c>
      <c r="B246" t="s">
        <v>45</v>
      </c>
      <c r="C246" t="s">
        <v>57</v>
      </c>
      <c r="D246">
        <v>31095</v>
      </c>
      <c r="E246">
        <v>33090</v>
      </c>
      <c r="F246">
        <v>403823</v>
      </c>
      <c r="G246">
        <v>419044</v>
      </c>
      <c r="H246">
        <v>1734</v>
      </c>
      <c r="I246">
        <v>5.2</v>
      </c>
      <c r="J246">
        <v>1754</v>
      </c>
      <c r="K246">
        <v>5.3</v>
      </c>
      <c r="L246">
        <v>81992</v>
      </c>
      <c r="M246">
        <v>20583</v>
      </c>
      <c r="N246">
        <v>61409</v>
      </c>
      <c r="O246">
        <v>4.9000000000000004</v>
      </c>
      <c r="P246">
        <v>19.600000000000001</v>
      </c>
      <c r="Q246">
        <v>112433</v>
      </c>
      <c r="R246">
        <v>42423</v>
      </c>
      <c r="S246">
        <v>70010</v>
      </c>
      <c r="T246">
        <v>10.1</v>
      </c>
      <c r="U246">
        <v>26.8</v>
      </c>
      <c r="V246">
        <v>-30441</v>
      </c>
      <c r="W246">
        <v>-7.2</v>
      </c>
      <c r="X246">
        <v>39.200000000000003</v>
      </c>
      <c r="Y246">
        <v>1124</v>
      </c>
      <c r="Z246">
        <v>1125</v>
      </c>
      <c r="AA246">
        <v>28749</v>
      </c>
      <c r="AB246">
        <v>0</v>
      </c>
    </row>
    <row r="247" spans="1:28" x14ac:dyDescent="0.35">
      <c r="A247">
        <v>1982</v>
      </c>
      <c r="B247" t="s">
        <v>45</v>
      </c>
      <c r="C247" t="s">
        <v>58</v>
      </c>
      <c r="D247">
        <v>27668</v>
      </c>
      <c r="E247">
        <v>29424</v>
      </c>
      <c r="F247">
        <v>357114</v>
      </c>
      <c r="G247">
        <v>371142</v>
      </c>
      <c r="H247">
        <v>1494</v>
      </c>
      <c r="I247">
        <v>5.0999999999999996</v>
      </c>
      <c r="J247">
        <v>1407</v>
      </c>
      <c r="K247">
        <v>4.8</v>
      </c>
      <c r="L247">
        <v>66051</v>
      </c>
      <c r="M247">
        <v>16431</v>
      </c>
      <c r="N247">
        <v>49620</v>
      </c>
      <c r="O247">
        <v>4.4000000000000004</v>
      </c>
      <c r="P247">
        <v>17.8</v>
      </c>
      <c r="Q247">
        <v>94106</v>
      </c>
      <c r="R247">
        <v>33588</v>
      </c>
      <c r="S247">
        <v>60518</v>
      </c>
      <c r="T247">
        <v>9</v>
      </c>
      <c r="U247">
        <v>25.4</v>
      </c>
      <c r="V247">
        <v>-28055</v>
      </c>
      <c r="W247">
        <v>-7.6</v>
      </c>
      <c r="X247">
        <v>35.6</v>
      </c>
      <c r="Y247">
        <v>868</v>
      </c>
      <c r="Z247">
        <v>871</v>
      </c>
      <c r="AA247">
        <v>22281</v>
      </c>
      <c r="AB247">
        <v>0</v>
      </c>
    </row>
    <row r="248" spans="1:28" x14ac:dyDescent="0.35">
      <c r="A248">
        <v>1982</v>
      </c>
      <c r="B248" t="s">
        <v>45</v>
      </c>
      <c r="C248" t="s">
        <v>59</v>
      </c>
      <c r="D248">
        <v>31181</v>
      </c>
      <c r="E248">
        <v>38632</v>
      </c>
      <c r="F248">
        <v>414128</v>
      </c>
      <c r="G248">
        <v>423857</v>
      </c>
      <c r="H248">
        <v>2274</v>
      </c>
      <c r="I248">
        <v>5.9</v>
      </c>
      <c r="J248">
        <v>1471</v>
      </c>
      <c r="K248">
        <v>3.8</v>
      </c>
      <c r="L248">
        <v>73240</v>
      </c>
      <c r="M248">
        <v>22356</v>
      </c>
      <c r="N248">
        <v>50884</v>
      </c>
      <c r="O248">
        <v>5.3</v>
      </c>
      <c r="P248">
        <v>17.3</v>
      </c>
      <c r="Q248">
        <v>92698</v>
      </c>
      <c r="R248">
        <v>33401</v>
      </c>
      <c r="S248">
        <v>59297</v>
      </c>
      <c r="T248">
        <v>7.9</v>
      </c>
      <c r="U248">
        <v>21.9</v>
      </c>
      <c r="V248">
        <v>-19458</v>
      </c>
      <c r="W248">
        <v>-4.5999999999999996</v>
      </c>
      <c r="X248">
        <v>34.6</v>
      </c>
      <c r="Y248">
        <v>751</v>
      </c>
      <c r="Z248">
        <v>763</v>
      </c>
      <c r="AA248">
        <v>19486</v>
      </c>
      <c r="AB248">
        <v>0</v>
      </c>
    </row>
    <row r="249" spans="1:28" x14ac:dyDescent="0.35">
      <c r="A249">
        <v>1982</v>
      </c>
      <c r="B249" t="s">
        <v>45</v>
      </c>
      <c r="C249" t="s">
        <v>43</v>
      </c>
      <c r="D249">
        <v>267578</v>
      </c>
      <c r="E249">
        <v>289092</v>
      </c>
      <c r="F249">
        <v>3518199</v>
      </c>
      <c r="G249">
        <v>3619456</v>
      </c>
      <c r="H249">
        <v>7750</v>
      </c>
      <c r="I249">
        <v>2.7</v>
      </c>
      <c r="J249">
        <v>7804</v>
      </c>
      <c r="K249">
        <v>2.7</v>
      </c>
      <c r="L249">
        <v>440648</v>
      </c>
      <c r="M249">
        <v>102795</v>
      </c>
      <c r="N249">
        <v>337853</v>
      </c>
      <c r="O249">
        <v>2.8</v>
      </c>
      <c r="P249">
        <v>12.2</v>
      </c>
      <c r="Q249">
        <v>643161</v>
      </c>
      <c r="R249">
        <v>188189</v>
      </c>
      <c r="S249">
        <v>454972</v>
      </c>
      <c r="T249">
        <v>5.2</v>
      </c>
      <c r="U249">
        <v>17.8</v>
      </c>
      <c r="V249">
        <v>-202513</v>
      </c>
      <c r="W249">
        <v>-5.6</v>
      </c>
      <c r="X249">
        <v>24.4</v>
      </c>
      <c r="Y249">
        <v>4492</v>
      </c>
      <c r="Z249">
        <v>4534</v>
      </c>
      <c r="AA249">
        <v>116442</v>
      </c>
      <c r="AB249">
        <v>0</v>
      </c>
    </row>
    <row r="250" spans="1:28" x14ac:dyDescent="0.35">
      <c r="A250">
        <v>1982</v>
      </c>
      <c r="B250" t="s">
        <v>46</v>
      </c>
      <c r="C250" t="s">
        <v>42</v>
      </c>
      <c r="D250">
        <v>7224</v>
      </c>
      <c r="E250">
        <v>9737</v>
      </c>
      <c r="F250">
        <v>416024</v>
      </c>
      <c r="G250">
        <v>209231</v>
      </c>
      <c r="H250">
        <v>9692</v>
      </c>
      <c r="I250">
        <v>199.1</v>
      </c>
      <c r="J250">
        <v>0</v>
      </c>
      <c r="K250">
        <v>0</v>
      </c>
      <c r="L250">
        <v>413586</v>
      </c>
      <c r="M250">
        <v>413586</v>
      </c>
      <c r="N250">
        <v>0</v>
      </c>
      <c r="O250">
        <v>197.7</v>
      </c>
      <c r="P250">
        <v>197.7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413586</v>
      </c>
      <c r="W250">
        <v>197.7</v>
      </c>
      <c r="X250">
        <v>0</v>
      </c>
      <c r="AB250">
        <v>0</v>
      </c>
    </row>
    <row r="251" spans="1:28" x14ac:dyDescent="0.35">
      <c r="A251">
        <v>1982</v>
      </c>
      <c r="B251" t="s">
        <v>46</v>
      </c>
      <c r="C251" t="s">
        <v>55</v>
      </c>
      <c r="D251">
        <v>17743</v>
      </c>
      <c r="E251">
        <v>19519</v>
      </c>
      <c r="F251">
        <v>527766</v>
      </c>
      <c r="G251">
        <v>530036</v>
      </c>
      <c r="H251">
        <v>1082</v>
      </c>
      <c r="I251">
        <v>5.5</v>
      </c>
      <c r="J251">
        <v>1105</v>
      </c>
      <c r="K251">
        <v>5.7</v>
      </c>
      <c r="L251">
        <v>140767</v>
      </c>
      <c r="M251">
        <v>19133</v>
      </c>
      <c r="N251">
        <v>121634</v>
      </c>
      <c r="O251">
        <v>3.6</v>
      </c>
      <c r="P251">
        <v>26.6</v>
      </c>
      <c r="Q251">
        <v>145307</v>
      </c>
      <c r="R251">
        <v>57851</v>
      </c>
      <c r="S251">
        <v>87456</v>
      </c>
      <c r="T251">
        <v>10.9</v>
      </c>
      <c r="U251">
        <v>27.4</v>
      </c>
      <c r="V251">
        <v>-4540</v>
      </c>
      <c r="W251">
        <v>-0.8</v>
      </c>
      <c r="X251">
        <v>53.2</v>
      </c>
      <c r="Y251">
        <v>709</v>
      </c>
      <c r="Z251">
        <v>711</v>
      </c>
      <c r="AA251">
        <v>40072</v>
      </c>
      <c r="AB251">
        <v>0</v>
      </c>
    </row>
    <row r="252" spans="1:28" x14ac:dyDescent="0.35">
      <c r="A252">
        <v>1982</v>
      </c>
      <c r="B252" t="s">
        <v>46</v>
      </c>
      <c r="C252" t="s">
        <v>56</v>
      </c>
      <c r="D252">
        <v>14132</v>
      </c>
      <c r="E252">
        <v>16145</v>
      </c>
      <c r="F252">
        <v>411030</v>
      </c>
      <c r="G252">
        <v>425201</v>
      </c>
      <c r="H252">
        <v>1091</v>
      </c>
      <c r="I252">
        <v>6.8</v>
      </c>
      <c r="J252">
        <v>942</v>
      </c>
      <c r="K252">
        <v>5.9</v>
      </c>
      <c r="L252">
        <v>94413</v>
      </c>
      <c r="M252">
        <v>22981</v>
      </c>
      <c r="N252">
        <v>71432</v>
      </c>
      <c r="O252">
        <v>5.4</v>
      </c>
      <c r="P252">
        <v>22.2</v>
      </c>
      <c r="Q252">
        <v>122755</v>
      </c>
      <c r="R252">
        <v>47736</v>
      </c>
      <c r="S252">
        <v>75019</v>
      </c>
      <c r="T252">
        <v>11.2</v>
      </c>
      <c r="U252">
        <v>28.9</v>
      </c>
      <c r="V252">
        <v>-28342</v>
      </c>
      <c r="W252">
        <v>-6.7</v>
      </c>
      <c r="X252">
        <v>44.4</v>
      </c>
      <c r="Y252">
        <v>562</v>
      </c>
      <c r="Z252">
        <v>567</v>
      </c>
      <c r="AA252">
        <v>31707</v>
      </c>
      <c r="AB252">
        <v>0</v>
      </c>
    </row>
    <row r="253" spans="1:28" x14ac:dyDescent="0.35">
      <c r="A253">
        <v>1982</v>
      </c>
      <c r="B253" t="s">
        <v>46</v>
      </c>
      <c r="C253" t="s">
        <v>57</v>
      </c>
      <c r="D253">
        <v>14795</v>
      </c>
      <c r="E253">
        <v>17609</v>
      </c>
      <c r="F253">
        <v>426152</v>
      </c>
      <c r="G253">
        <v>439258</v>
      </c>
      <c r="H253">
        <v>1374</v>
      </c>
      <c r="I253">
        <v>7.9</v>
      </c>
      <c r="J253">
        <v>771</v>
      </c>
      <c r="K253">
        <v>4.5</v>
      </c>
      <c r="L253">
        <v>88204</v>
      </c>
      <c r="M253">
        <v>24562</v>
      </c>
      <c r="N253">
        <v>63642</v>
      </c>
      <c r="O253">
        <v>5.6</v>
      </c>
      <c r="P253">
        <v>20.100000000000001</v>
      </c>
      <c r="Q253">
        <v>114415</v>
      </c>
      <c r="R253">
        <v>38691</v>
      </c>
      <c r="S253">
        <v>75724</v>
      </c>
      <c r="T253">
        <v>8.8000000000000007</v>
      </c>
      <c r="U253">
        <v>26</v>
      </c>
      <c r="V253">
        <v>-26211</v>
      </c>
      <c r="W253">
        <v>-5.9</v>
      </c>
      <c r="X253">
        <v>40.200000000000003</v>
      </c>
      <c r="Y253">
        <v>452</v>
      </c>
      <c r="Z253">
        <v>455</v>
      </c>
      <c r="AA253">
        <v>25735</v>
      </c>
      <c r="AB253">
        <v>0</v>
      </c>
    </row>
    <row r="254" spans="1:28" x14ac:dyDescent="0.35">
      <c r="A254">
        <v>1982</v>
      </c>
      <c r="B254" t="s">
        <v>46</v>
      </c>
      <c r="C254" t="s">
        <v>58</v>
      </c>
      <c r="D254">
        <v>13771</v>
      </c>
      <c r="E254">
        <v>16357</v>
      </c>
      <c r="F254">
        <v>396031</v>
      </c>
      <c r="G254">
        <v>407485</v>
      </c>
      <c r="H254">
        <v>1260</v>
      </c>
      <c r="I254">
        <v>7.8</v>
      </c>
      <c r="J254">
        <v>690</v>
      </c>
      <c r="K254">
        <v>4.3</v>
      </c>
      <c r="L254">
        <v>76723</v>
      </c>
      <c r="M254">
        <v>20905</v>
      </c>
      <c r="N254">
        <v>55818</v>
      </c>
      <c r="O254">
        <v>5.0999999999999996</v>
      </c>
      <c r="P254">
        <v>18.8</v>
      </c>
      <c r="Q254">
        <v>99630</v>
      </c>
      <c r="R254">
        <v>34528</v>
      </c>
      <c r="S254">
        <v>65102</v>
      </c>
      <c r="T254">
        <v>8.5</v>
      </c>
      <c r="U254">
        <v>24.4</v>
      </c>
      <c r="V254">
        <v>-22907</v>
      </c>
      <c r="W254">
        <v>-5.6</v>
      </c>
      <c r="X254">
        <v>37.6</v>
      </c>
      <c r="Y254">
        <v>398</v>
      </c>
      <c r="Z254">
        <v>402</v>
      </c>
      <c r="AA254">
        <v>22952</v>
      </c>
      <c r="AB254">
        <v>0</v>
      </c>
    </row>
    <row r="255" spans="1:28" x14ac:dyDescent="0.35">
      <c r="A255">
        <v>1982</v>
      </c>
      <c r="B255" t="s">
        <v>46</v>
      </c>
      <c r="C255" t="s">
        <v>59</v>
      </c>
      <c r="D255">
        <v>18136</v>
      </c>
      <c r="E255">
        <v>30272</v>
      </c>
      <c r="F255">
        <v>542101</v>
      </c>
      <c r="G255">
        <v>546084</v>
      </c>
      <c r="H255">
        <v>2817</v>
      </c>
      <c r="I255">
        <v>9.6</v>
      </c>
      <c r="J255">
        <v>1048</v>
      </c>
      <c r="K255">
        <v>3.6</v>
      </c>
      <c r="L255">
        <v>98724</v>
      </c>
      <c r="M255">
        <v>33573</v>
      </c>
      <c r="N255">
        <v>65151</v>
      </c>
      <c r="O255">
        <v>6.1</v>
      </c>
      <c r="P255">
        <v>18.100000000000001</v>
      </c>
      <c r="Q255">
        <v>106689</v>
      </c>
      <c r="R255">
        <v>34887</v>
      </c>
      <c r="S255">
        <v>71802</v>
      </c>
      <c r="T255">
        <v>6.4</v>
      </c>
      <c r="U255">
        <v>19.5</v>
      </c>
      <c r="V255">
        <v>-7965</v>
      </c>
      <c r="W255">
        <v>-1.4</v>
      </c>
      <c r="X255">
        <v>36.200000000000003</v>
      </c>
      <c r="Y255">
        <v>301</v>
      </c>
      <c r="Z255">
        <v>330</v>
      </c>
      <c r="AA255">
        <v>17030</v>
      </c>
      <c r="AB255">
        <v>0</v>
      </c>
    </row>
    <row r="256" spans="1:28" x14ac:dyDescent="0.35">
      <c r="A256">
        <v>1982</v>
      </c>
      <c r="B256" t="s">
        <v>46</v>
      </c>
      <c r="C256" t="s">
        <v>43</v>
      </c>
      <c r="D256">
        <v>175157</v>
      </c>
      <c r="E256">
        <v>219323</v>
      </c>
      <c r="F256">
        <v>5213459</v>
      </c>
      <c r="G256">
        <v>5323766</v>
      </c>
      <c r="H256">
        <v>9500</v>
      </c>
      <c r="I256">
        <v>4.4000000000000004</v>
      </c>
      <c r="J256">
        <v>5674</v>
      </c>
      <c r="K256">
        <v>2.6</v>
      </c>
      <c r="L256">
        <v>637973</v>
      </c>
      <c r="M256">
        <v>161907</v>
      </c>
      <c r="N256">
        <v>476066</v>
      </c>
      <c r="O256">
        <v>3</v>
      </c>
      <c r="P256">
        <v>12</v>
      </c>
      <c r="Q256">
        <v>858587</v>
      </c>
      <c r="R256">
        <v>237532</v>
      </c>
      <c r="S256">
        <v>621055</v>
      </c>
      <c r="T256">
        <v>4.5</v>
      </c>
      <c r="U256">
        <v>16.100000000000001</v>
      </c>
      <c r="V256">
        <v>-220614</v>
      </c>
      <c r="W256">
        <v>-4.0999999999999996</v>
      </c>
      <c r="X256">
        <v>24</v>
      </c>
      <c r="Y256">
        <v>2283</v>
      </c>
      <c r="Z256">
        <v>2495</v>
      </c>
      <c r="AA256">
        <v>134255</v>
      </c>
      <c r="AB256">
        <v>0</v>
      </c>
    </row>
    <row r="257" spans="1:28" x14ac:dyDescent="0.35">
      <c r="A257">
        <v>1982</v>
      </c>
      <c r="B257" t="s">
        <v>47</v>
      </c>
      <c r="C257" t="s">
        <v>42</v>
      </c>
      <c r="D257">
        <v>1473</v>
      </c>
      <c r="E257">
        <v>2464</v>
      </c>
      <c r="F257">
        <v>197825</v>
      </c>
      <c r="G257">
        <v>100232</v>
      </c>
      <c r="H257">
        <v>2445</v>
      </c>
      <c r="I257">
        <v>198.5</v>
      </c>
      <c r="J257">
        <v>0</v>
      </c>
      <c r="K257">
        <v>0</v>
      </c>
      <c r="L257">
        <v>195187</v>
      </c>
      <c r="M257">
        <v>195187</v>
      </c>
      <c r="N257">
        <v>0</v>
      </c>
      <c r="O257">
        <v>194.7</v>
      </c>
      <c r="P257">
        <v>194.7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195187</v>
      </c>
      <c r="W257">
        <v>194.7</v>
      </c>
      <c r="X257">
        <v>0</v>
      </c>
      <c r="AB257">
        <v>0</v>
      </c>
    </row>
    <row r="258" spans="1:28" x14ac:dyDescent="0.35">
      <c r="A258">
        <v>1982</v>
      </c>
      <c r="B258" t="s">
        <v>47</v>
      </c>
      <c r="C258" t="s">
        <v>55</v>
      </c>
      <c r="D258">
        <v>4531</v>
      </c>
      <c r="E258">
        <v>5377</v>
      </c>
      <c r="F258">
        <v>304553</v>
      </c>
      <c r="G258">
        <v>303709</v>
      </c>
      <c r="H258">
        <v>445</v>
      </c>
      <c r="I258">
        <v>8.4</v>
      </c>
      <c r="J258">
        <v>245</v>
      </c>
      <c r="K258">
        <v>4.5999999999999996</v>
      </c>
      <c r="L258">
        <v>79273</v>
      </c>
      <c r="M258">
        <v>13218</v>
      </c>
      <c r="N258">
        <v>66055</v>
      </c>
      <c r="O258">
        <v>4.4000000000000004</v>
      </c>
      <c r="P258">
        <v>26.1</v>
      </c>
      <c r="Q258">
        <v>77585</v>
      </c>
      <c r="R258">
        <v>28910</v>
      </c>
      <c r="S258">
        <v>48675</v>
      </c>
      <c r="T258">
        <v>9.5</v>
      </c>
      <c r="U258">
        <v>25.5</v>
      </c>
      <c r="V258">
        <v>1688</v>
      </c>
      <c r="W258">
        <v>0.6</v>
      </c>
      <c r="X258">
        <v>51</v>
      </c>
      <c r="Y258">
        <v>154</v>
      </c>
      <c r="Z258">
        <v>154</v>
      </c>
      <c r="AA258">
        <v>20967</v>
      </c>
      <c r="AB258">
        <v>0</v>
      </c>
    </row>
    <row r="259" spans="1:28" x14ac:dyDescent="0.35">
      <c r="A259">
        <v>1982</v>
      </c>
      <c r="B259" t="s">
        <v>47</v>
      </c>
      <c r="C259" t="s">
        <v>56</v>
      </c>
      <c r="D259">
        <v>3088</v>
      </c>
      <c r="E259">
        <v>4165</v>
      </c>
      <c r="F259">
        <v>203865</v>
      </c>
      <c r="G259">
        <v>209074</v>
      </c>
      <c r="H259">
        <v>478</v>
      </c>
      <c r="I259">
        <v>11.8</v>
      </c>
      <c r="J259">
        <v>221</v>
      </c>
      <c r="K259">
        <v>5.5</v>
      </c>
      <c r="L259">
        <v>49761</v>
      </c>
      <c r="M259">
        <v>15984</v>
      </c>
      <c r="N259">
        <v>33777</v>
      </c>
      <c r="O259">
        <v>7.6</v>
      </c>
      <c r="P259">
        <v>23.8</v>
      </c>
      <c r="Q259">
        <v>60178</v>
      </c>
      <c r="R259">
        <v>22270</v>
      </c>
      <c r="S259">
        <v>37908</v>
      </c>
      <c r="T259">
        <v>10.7</v>
      </c>
      <c r="U259">
        <v>28.8</v>
      </c>
      <c r="V259">
        <v>-10417</v>
      </c>
      <c r="W259">
        <v>-5</v>
      </c>
      <c r="X259">
        <v>47.6</v>
      </c>
      <c r="Y259">
        <v>106</v>
      </c>
      <c r="Z259">
        <v>108</v>
      </c>
      <c r="AA259">
        <v>14017</v>
      </c>
      <c r="AB259">
        <v>0</v>
      </c>
    </row>
    <row r="260" spans="1:28" x14ac:dyDescent="0.35">
      <c r="A260">
        <v>1982</v>
      </c>
      <c r="B260" t="s">
        <v>47</v>
      </c>
      <c r="C260" t="s">
        <v>57</v>
      </c>
      <c r="D260">
        <v>3416</v>
      </c>
      <c r="E260">
        <v>5114</v>
      </c>
      <c r="F260">
        <v>225792</v>
      </c>
      <c r="G260">
        <v>228472</v>
      </c>
      <c r="H260">
        <v>616</v>
      </c>
      <c r="I260">
        <v>12.6</v>
      </c>
      <c r="J260">
        <v>187</v>
      </c>
      <c r="K260">
        <v>3.8</v>
      </c>
      <c r="L260">
        <v>51226</v>
      </c>
      <c r="M260">
        <v>17516</v>
      </c>
      <c r="N260">
        <v>33710</v>
      </c>
      <c r="O260">
        <v>7.7</v>
      </c>
      <c r="P260">
        <v>22.4</v>
      </c>
      <c r="Q260">
        <v>56585</v>
      </c>
      <c r="R260">
        <v>16882</v>
      </c>
      <c r="S260">
        <v>39703</v>
      </c>
      <c r="T260">
        <v>7.4</v>
      </c>
      <c r="U260">
        <v>24.8</v>
      </c>
      <c r="V260">
        <v>-5359</v>
      </c>
      <c r="W260">
        <v>-2.4</v>
      </c>
      <c r="X260">
        <v>44.8</v>
      </c>
      <c r="Y260">
        <v>71</v>
      </c>
      <c r="Z260">
        <v>71</v>
      </c>
      <c r="AA260">
        <v>9542</v>
      </c>
      <c r="AB260">
        <v>0</v>
      </c>
    </row>
    <row r="261" spans="1:28" x14ac:dyDescent="0.35">
      <c r="A261">
        <v>1982</v>
      </c>
      <c r="B261" t="s">
        <v>47</v>
      </c>
      <c r="C261" t="s">
        <v>58</v>
      </c>
      <c r="D261">
        <v>3347</v>
      </c>
      <c r="E261">
        <v>4890</v>
      </c>
      <c r="F261">
        <v>217709</v>
      </c>
      <c r="G261">
        <v>222316</v>
      </c>
      <c r="H261">
        <v>496</v>
      </c>
      <c r="I261">
        <v>10.5</v>
      </c>
      <c r="J261">
        <v>157</v>
      </c>
      <c r="K261">
        <v>3.3</v>
      </c>
      <c r="L261">
        <v>44284</v>
      </c>
      <c r="M261">
        <v>13913</v>
      </c>
      <c r="N261">
        <v>30371</v>
      </c>
      <c r="O261">
        <v>6.3</v>
      </c>
      <c r="P261">
        <v>19.899999999999999</v>
      </c>
      <c r="Q261">
        <v>53497</v>
      </c>
      <c r="R261">
        <v>13920</v>
      </c>
      <c r="S261">
        <v>39577</v>
      </c>
      <c r="T261">
        <v>6.3</v>
      </c>
      <c r="U261">
        <v>24.1</v>
      </c>
      <c r="V261">
        <v>-9213</v>
      </c>
      <c r="W261">
        <v>-4.2</v>
      </c>
      <c r="X261">
        <v>39.799999999999997</v>
      </c>
      <c r="Y261">
        <v>71</v>
      </c>
      <c r="Z261">
        <v>72</v>
      </c>
      <c r="AA261">
        <v>9624</v>
      </c>
      <c r="AB261">
        <v>0</v>
      </c>
    </row>
    <row r="262" spans="1:28" x14ac:dyDescent="0.35">
      <c r="A262">
        <v>1982</v>
      </c>
      <c r="B262" t="s">
        <v>47</v>
      </c>
      <c r="C262" t="s">
        <v>59</v>
      </c>
      <c r="D262">
        <v>5263</v>
      </c>
      <c r="E262">
        <v>13689</v>
      </c>
      <c r="F262">
        <v>361736</v>
      </c>
      <c r="G262">
        <v>361270</v>
      </c>
      <c r="H262">
        <v>1442</v>
      </c>
      <c r="I262">
        <v>10.8</v>
      </c>
      <c r="J262">
        <v>812</v>
      </c>
      <c r="K262">
        <v>6.1</v>
      </c>
      <c r="L262">
        <v>73509</v>
      </c>
      <c r="M262">
        <v>26642</v>
      </c>
      <c r="N262">
        <v>46867</v>
      </c>
      <c r="O262">
        <v>7.4</v>
      </c>
      <c r="P262">
        <v>20.3</v>
      </c>
      <c r="Q262">
        <v>72577</v>
      </c>
      <c r="R262">
        <v>25427</v>
      </c>
      <c r="S262">
        <v>47150</v>
      </c>
      <c r="T262">
        <v>7</v>
      </c>
      <c r="U262">
        <v>20.100000000000001</v>
      </c>
      <c r="V262">
        <v>932</v>
      </c>
      <c r="W262">
        <v>0.2</v>
      </c>
      <c r="X262">
        <v>40.200000000000003</v>
      </c>
      <c r="Y262">
        <v>76</v>
      </c>
      <c r="Z262">
        <v>83</v>
      </c>
      <c r="AA262">
        <v>10386</v>
      </c>
      <c r="AB262">
        <v>0</v>
      </c>
    </row>
    <row r="263" spans="1:28" x14ac:dyDescent="0.35">
      <c r="A263">
        <v>1982</v>
      </c>
      <c r="B263" t="s">
        <v>47</v>
      </c>
      <c r="C263" t="s">
        <v>43</v>
      </c>
      <c r="D263">
        <v>56963</v>
      </c>
      <c r="E263">
        <v>100195</v>
      </c>
      <c r="F263">
        <v>3845594</v>
      </c>
      <c r="G263">
        <v>3896698</v>
      </c>
      <c r="H263">
        <v>5899</v>
      </c>
      <c r="I263">
        <v>5.9</v>
      </c>
      <c r="J263">
        <v>3928</v>
      </c>
      <c r="K263">
        <v>4</v>
      </c>
      <c r="L263">
        <v>480870</v>
      </c>
      <c r="M263">
        <v>121630</v>
      </c>
      <c r="N263">
        <v>359240</v>
      </c>
      <c r="O263">
        <v>3.1</v>
      </c>
      <c r="P263">
        <v>12.3</v>
      </c>
      <c r="Q263">
        <v>583077</v>
      </c>
      <c r="R263">
        <v>142852</v>
      </c>
      <c r="S263">
        <v>440225</v>
      </c>
      <c r="T263">
        <v>3.7</v>
      </c>
      <c r="U263">
        <v>15</v>
      </c>
      <c r="V263">
        <v>-102207</v>
      </c>
      <c r="W263">
        <v>-2.7</v>
      </c>
      <c r="X263">
        <v>24.6</v>
      </c>
      <c r="Y263">
        <v>463</v>
      </c>
      <c r="Z263">
        <v>608</v>
      </c>
      <c r="AA263">
        <v>61233</v>
      </c>
      <c r="AB263">
        <v>0</v>
      </c>
    </row>
    <row r="264" spans="1:28" x14ac:dyDescent="0.35">
      <c r="A264">
        <v>1982</v>
      </c>
      <c r="B264" t="s">
        <v>48</v>
      </c>
      <c r="C264" t="s">
        <v>42</v>
      </c>
      <c r="D264">
        <v>540</v>
      </c>
      <c r="E264">
        <v>1110</v>
      </c>
      <c r="F264">
        <v>155372</v>
      </c>
      <c r="G264">
        <v>79192</v>
      </c>
      <c r="H264">
        <v>1100</v>
      </c>
      <c r="I264">
        <v>198.2</v>
      </c>
      <c r="J264">
        <v>0</v>
      </c>
      <c r="K264">
        <v>0</v>
      </c>
      <c r="L264">
        <v>152360</v>
      </c>
      <c r="M264">
        <v>152360</v>
      </c>
      <c r="N264">
        <v>0</v>
      </c>
      <c r="O264">
        <v>192.4</v>
      </c>
      <c r="P264">
        <v>192.4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152360</v>
      </c>
      <c r="W264">
        <v>192.4</v>
      </c>
      <c r="X264">
        <v>0</v>
      </c>
      <c r="AB264">
        <v>0</v>
      </c>
    </row>
    <row r="265" spans="1:28" x14ac:dyDescent="0.35">
      <c r="A265">
        <v>1982</v>
      </c>
      <c r="B265" t="s">
        <v>48</v>
      </c>
      <c r="C265" t="s">
        <v>55</v>
      </c>
      <c r="D265">
        <v>1904</v>
      </c>
      <c r="E265">
        <v>2578</v>
      </c>
      <c r="F265">
        <v>278728</v>
      </c>
      <c r="G265">
        <v>275744</v>
      </c>
      <c r="H265">
        <v>345</v>
      </c>
      <c r="I265">
        <v>13.9</v>
      </c>
      <c r="J265">
        <v>157</v>
      </c>
      <c r="K265">
        <v>6.3</v>
      </c>
      <c r="L265">
        <v>71040</v>
      </c>
      <c r="M265">
        <v>15514</v>
      </c>
      <c r="N265">
        <v>55526</v>
      </c>
      <c r="O265">
        <v>5.6</v>
      </c>
      <c r="P265">
        <v>25.8</v>
      </c>
      <c r="Q265">
        <v>65071</v>
      </c>
      <c r="R265">
        <v>24246</v>
      </c>
      <c r="S265">
        <v>40825</v>
      </c>
      <c r="T265">
        <v>8.8000000000000007</v>
      </c>
      <c r="U265">
        <v>23.6</v>
      </c>
      <c r="V265">
        <v>5969</v>
      </c>
      <c r="W265">
        <v>2.2000000000000002</v>
      </c>
      <c r="X265">
        <v>47.2</v>
      </c>
      <c r="Y265">
        <v>59</v>
      </c>
      <c r="Z265">
        <v>59</v>
      </c>
      <c r="AA265">
        <v>17523</v>
      </c>
      <c r="AB265">
        <v>0</v>
      </c>
    </row>
    <row r="266" spans="1:28" x14ac:dyDescent="0.35">
      <c r="A266">
        <v>1982</v>
      </c>
      <c r="B266" t="s">
        <v>48</v>
      </c>
      <c r="C266" t="s">
        <v>56</v>
      </c>
      <c r="D266">
        <v>1208</v>
      </c>
      <c r="E266">
        <v>2259</v>
      </c>
      <c r="F266">
        <v>174219</v>
      </c>
      <c r="G266">
        <v>172256</v>
      </c>
      <c r="H266">
        <v>326</v>
      </c>
      <c r="I266">
        <v>15.2</v>
      </c>
      <c r="J266">
        <v>96</v>
      </c>
      <c r="K266">
        <v>4.5</v>
      </c>
      <c r="L266">
        <v>47032</v>
      </c>
      <c r="M266">
        <v>15776</v>
      </c>
      <c r="N266">
        <v>31256</v>
      </c>
      <c r="O266">
        <v>9.1999999999999993</v>
      </c>
      <c r="P266">
        <v>27.3</v>
      </c>
      <c r="Q266">
        <v>43106</v>
      </c>
      <c r="R266">
        <v>10979</v>
      </c>
      <c r="S266">
        <v>32127</v>
      </c>
      <c r="T266">
        <v>6.4</v>
      </c>
      <c r="U266">
        <v>25</v>
      </c>
      <c r="V266">
        <v>3926</v>
      </c>
      <c r="W266">
        <v>2.2999999999999998</v>
      </c>
      <c r="X266">
        <v>50</v>
      </c>
      <c r="Y266">
        <v>23</v>
      </c>
      <c r="Z266">
        <v>24</v>
      </c>
      <c r="AA266">
        <v>6555</v>
      </c>
      <c r="AB266">
        <v>0</v>
      </c>
    </row>
    <row r="267" spans="1:28" x14ac:dyDescent="0.35">
      <c r="A267">
        <v>1982</v>
      </c>
      <c r="B267" t="s">
        <v>48</v>
      </c>
      <c r="C267" t="s">
        <v>57</v>
      </c>
      <c r="D267">
        <v>1364</v>
      </c>
      <c r="E267">
        <v>2929</v>
      </c>
      <c r="F267">
        <v>194528</v>
      </c>
      <c r="G267">
        <v>197958</v>
      </c>
      <c r="H267">
        <v>433</v>
      </c>
      <c r="I267">
        <v>15.6</v>
      </c>
      <c r="J267">
        <v>120</v>
      </c>
      <c r="K267">
        <v>4.3</v>
      </c>
      <c r="L267">
        <v>47746</v>
      </c>
      <c r="M267">
        <v>17820</v>
      </c>
      <c r="N267">
        <v>29926</v>
      </c>
      <c r="O267">
        <v>9</v>
      </c>
      <c r="P267">
        <v>24.1</v>
      </c>
      <c r="Q267">
        <v>54605</v>
      </c>
      <c r="R267">
        <v>14367</v>
      </c>
      <c r="S267">
        <v>40238</v>
      </c>
      <c r="T267">
        <v>7.3</v>
      </c>
      <c r="U267">
        <v>27.6</v>
      </c>
      <c r="V267">
        <v>-6859</v>
      </c>
      <c r="W267">
        <v>-3.5</v>
      </c>
      <c r="X267">
        <v>48.2</v>
      </c>
      <c r="Y267">
        <v>21</v>
      </c>
      <c r="Z267">
        <v>21</v>
      </c>
      <c r="AA267">
        <v>5934</v>
      </c>
      <c r="AB267">
        <v>0</v>
      </c>
    </row>
    <row r="268" spans="1:28" x14ac:dyDescent="0.35">
      <c r="A268">
        <v>1982</v>
      </c>
      <c r="B268" t="s">
        <v>48</v>
      </c>
      <c r="C268" t="s">
        <v>58</v>
      </c>
      <c r="D268">
        <v>1247</v>
      </c>
      <c r="E268">
        <v>3175</v>
      </c>
      <c r="F268">
        <v>176490</v>
      </c>
      <c r="G268">
        <v>178222</v>
      </c>
      <c r="H268">
        <v>478</v>
      </c>
      <c r="I268">
        <v>15.8</v>
      </c>
      <c r="J268">
        <v>178</v>
      </c>
      <c r="K268">
        <v>5.9</v>
      </c>
      <c r="L268">
        <v>40156</v>
      </c>
      <c r="M268">
        <v>16823</v>
      </c>
      <c r="N268">
        <v>23333</v>
      </c>
      <c r="O268">
        <v>9.4</v>
      </c>
      <c r="P268">
        <v>22.5</v>
      </c>
      <c r="Q268">
        <v>43620</v>
      </c>
      <c r="R268">
        <v>12110</v>
      </c>
      <c r="S268">
        <v>31510</v>
      </c>
      <c r="T268">
        <v>6.8</v>
      </c>
      <c r="U268">
        <v>24.5</v>
      </c>
      <c r="V268">
        <v>-3464</v>
      </c>
      <c r="W268">
        <v>-2</v>
      </c>
      <c r="X268">
        <v>45</v>
      </c>
      <c r="Y268">
        <v>24</v>
      </c>
      <c r="Z268">
        <v>24</v>
      </c>
      <c r="AA268">
        <v>7246</v>
      </c>
      <c r="AB268">
        <v>0</v>
      </c>
    </row>
    <row r="269" spans="1:28" x14ac:dyDescent="0.35">
      <c r="A269">
        <v>1982</v>
      </c>
      <c r="B269" t="s">
        <v>48</v>
      </c>
      <c r="C269" t="s">
        <v>59</v>
      </c>
      <c r="D269">
        <v>2667</v>
      </c>
      <c r="E269">
        <v>11371</v>
      </c>
      <c r="F269">
        <v>394904</v>
      </c>
      <c r="G269">
        <v>394681</v>
      </c>
      <c r="H269">
        <v>1293</v>
      </c>
      <c r="I269">
        <v>11.7</v>
      </c>
      <c r="J269">
        <v>565</v>
      </c>
      <c r="K269">
        <v>5.0999999999999996</v>
      </c>
      <c r="L269">
        <v>78220</v>
      </c>
      <c r="M269">
        <v>25866</v>
      </c>
      <c r="N269">
        <v>52354</v>
      </c>
      <c r="O269">
        <v>6.6</v>
      </c>
      <c r="P269">
        <v>19.8</v>
      </c>
      <c r="Q269">
        <v>77774</v>
      </c>
      <c r="R269">
        <v>20850</v>
      </c>
      <c r="S269">
        <v>56924</v>
      </c>
      <c r="T269">
        <v>5.3</v>
      </c>
      <c r="U269">
        <v>19.7</v>
      </c>
      <c r="V269">
        <v>446</v>
      </c>
      <c r="W269">
        <v>0.1</v>
      </c>
      <c r="X269">
        <v>39.4</v>
      </c>
      <c r="Y269">
        <v>20</v>
      </c>
      <c r="Z269">
        <v>21</v>
      </c>
      <c r="AA269">
        <v>5536</v>
      </c>
      <c r="AB269">
        <v>0</v>
      </c>
    </row>
    <row r="270" spans="1:28" x14ac:dyDescent="0.35">
      <c r="A270">
        <v>1982</v>
      </c>
      <c r="B270" t="s">
        <v>48</v>
      </c>
      <c r="C270" t="s">
        <v>43</v>
      </c>
      <c r="D270">
        <v>30558</v>
      </c>
      <c r="E270">
        <v>98492</v>
      </c>
      <c r="F270">
        <v>4533631</v>
      </c>
      <c r="G270">
        <v>4568729</v>
      </c>
      <c r="H270">
        <v>7376</v>
      </c>
      <c r="I270">
        <v>7.6</v>
      </c>
      <c r="J270">
        <v>4893</v>
      </c>
      <c r="K270">
        <v>5</v>
      </c>
      <c r="L270">
        <v>604513</v>
      </c>
      <c r="M270">
        <v>171857</v>
      </c>
      <c r="N270">
        <v>432656</v>
      </c>
      <c r="O270">
        <v>3.8</v>
      </c>
      <c r="P270">
        <v>13.2</v>
      </c>
      <c r="Q270">
        <v>674709</v>
      </c>
      <c r="R270">
        <v>164513</v>
      </c>
      <c r="S270">
        <v>510196</v>
      </c>
      <c r="T270">
        <v>3.6</v>
      </c>
      <c r="U270">
        <v>14.8</v>
      </c>
      <c r="V270">
        <v>-70196</v>
      </c>
      <c r="W270">
        <v>-1.6</v>
      </c>
      <c r="X270">
        <v>26.4</v>
      </c>
      <c r="Y270">
        <v>192</v>
      </c>
      <c r="Z270">
        <v>286</v>
      </c>
      <c r="AA270">
        <v>54193</v>
      </c>
      <c r="AB270">
        <v>0</v>
      </c>
    </row>
    <row r="271" spans="1:28" x14ac:dyDescent="0.35">
      <c r="A271">
        <v>1982</v>
      </c>
      <c r="B271" t="s">
        <v>49</v>
      </c>
      <c r="C271" t="s">
        <v>42</v>
      </c>
      <c r="D271">
        <v>94</v>
      </c>
      <c r="E271">
        <v>461</v>
      </c>
      <c r="F271">
        <v>61106</v>
      </c>
      <c r="G271">
        <v>31400</v>
      </c>
      <c r="H271">
        <v>458</v>
      </c>
      <c r="I271">
        <v>198.7</v>
      </c>
      <c r="J271">
        <v>0</v>
      </c>
      <c r="K271">
        <v>0</v>
      </c>
      <c r="L271">
        <v>59413</v>
      </c>
      <c r="M271">
        <v>59413</v>
      </c>
      <c r="N271">
        <v>0</v>
      </c>
      <c r="O271">
        <v>189.2</v>
      </c>
      <c r="P271">
        <v>189.2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59413</v>
      </c>
      <c r="W271">
        <v>189.2</v>
      </c>
      <c r="X271">
        <v>0</v>
      </c>
      <c r="AB271">
        <v>0</v>
      </c>
    </row>
    <row r="272" spans="1:28" x14ac:dyDescent="0.35">
      <c r="A272">
        <v>1982</v>
      </c>
      <c r="B272" t="s">
        <v>49</v>
      </c>
      <c r="C272" t="s">
        <v>55</v>
      </c>
      <c r="D272">
        <v>356</v>
      </c>
      <c r="E272">
        <v>679</v>
      </c>
      <c r="F272">
        <v>116626</v>
      </c>
      <c r="G272">
        <v>112292</v>
      </c>
      <c r="H272">
        <v>94</v>
      </c>
      <c r="I272">
        <v>14.4</v>
      </c>
      <c r="J272">
        <v>45</v>
      </c>
      <c r="K272">
        <v>6.9</v>
      </c>
      <c r="L272">
        <v>33423</v>
      </c>
      <c r="M272">
        <v>8796</v>
      </c>
      <c r="N272">
        <v>24627</v>
      </c>
      <c r="O272">
        <v>7.8</v>
      </c>
      <c r="P272">
        <v>29.8</v>
      </c>
      <c r="Q272">
        <v>24755</v>
      </c>
      <c r="R272">
        <v>2236</v>
      </c>
      <c r="S272">
        <v>22519</v>
      </c>
      <c r="T272">
        <v>2</v>
      </c>
      <c r="U272">
        <v>22</v>
      </c>
      <c r="V272">
        <v>8668</v>
      </c>
      <c r="W272">
        <v>7.8</v>
      </c>
      <c r="X272">
        <v>44</v>
      </c>
      <c r="AB272">
        <v>0</v>
      </c>
    </row>
    <row r="273" spans="1:28" x14ac:dyDescent="0.35">
      <c r="A273">
        <v>1982</v>
      </c>
      <c r="B273" t="s">
        <v>49</v>
      </c>
      <c r="C273" t="s">
        <v>56</v>
      </c>
      <c r="D273">
        <v>224</v>
      </c>
      <c r="E273">
        <v>615</v>
      </c>
      <c r="F273">
        <v>73339</v>
      </c>
      <c r="G273">
        <v>72553</v>
      </c>
      <c r="H273">
        <v>90</v>
      </c>
      <c r="I273">
        <v>15.4</v>
      </c>
      <c r="J273">
        <v>26</v>
      </c>
      <c r="K273">
        <v>4.5</v>
      </c>
      <c r="L273">
        <v>20332</v>
      </c>
      <c r="M273">
        <v>6116</v>
      </c>
      <c r="N273">
        <v>14216</v>
      </c>
      <c r="O273">
        <v>8.4</v>
      </c>
      <c r="P273">
        <v>28</v>
      </c>
      <c r="Q273">
        <v>18760</v>
      </c>
      <c r="R273">
        <v>4804</v>
      </c>
      <c r="S273">
        <v>13956</v>
      </c>
      <c r="T273">
        <v>6.6</v>
      </c>
      <c r="U273">
        <v>25.9</v>
      </c>
      <c r="V273">
        <v>1572</v>
      </c>
      <c r="W273">
        <v>2.1</v>
      </c>
      <c r="X273">
        <v>51.8</v>
      </c>
      <c r="Y273">
        <v>4</v>
      </c>
      <c r="Z273">
        <v>4</v>
      </c>
      <c r="AA273">
        <v>2719</v>
      </c>
      <c r="AB273">
        <v>0</v>
      </c>
    </row>
    <row r="274" spans="1:28" x14ac:dyDescent="0.35">
      <c r="A274">
        <v>1982</v>
      </c>
      <c r="B274" t="s">
        <v>49</v>
      </c>
      <c r="C274" t="s">
        <v>57</v>
      </c>
      <c r="D274">
        <v>251</v>
      </c>
      <c r="E274">
        <v>980</v>
      </c>
      <c r="F274">
        <v>80271</v>
      </c>
      <c r="G274">
        <v>81142</v>
      </c>
      <c r="H274">
        <v>124</v>
      </c>
      <c r="I274">
        <v>13.3</v>
      </c>
      <c r="J274">
        <v>31</v>
      </c>
      <c r="K274">
        <v>3.3</v>
      </c>
      <c r="L274">
        <v>18363</v>
      </c>
      <c r="M274">
        <v>5219</v>
      </c>
      <c r="N274">
        <v>13144</v>
      </c>
      <c r="O274">
        <v>6.4</v>
      </c>
      <c r="P274">
        <v>22.6</v>
      </c>
      <c r="Q274">
        <v>20104</v>
      </c>
      <c r="R274">
        <v>5584</v>
      </c>
      <c r="S274">
        <v>14520</v>
      </c>
      <c r="T274">
        <v>6.9</v>
      </c>
      <c r="U274">
        <v>24.8</v>
      </c>
      <c r="V274">
        <v>-1741</v>
      </c>
      <c r="W274">
        <v>-2.2000000000000002</v>
      </c>
      <c r="X274">
        <v>45.2</v>
      </c>
      <c r="Y274">
        <v>4</v>
      </c>
      <c r="Z274">
        <v>4</v>
      </c>
      <c r="AA274">
        <v>3139</v>
      </c>
      <c r="AB274">
        <v>0</v>
      </c>
    </row>
    <row r="275" spans="1:28" x14ac:dyDescent="0.35">
      <c r="A275">
        <v>1982</v>
      </c>
      <c r="B275" t="s">
        <v>49</v>
      </c>
      <c r="C275" t="s">
        <v>58</v>
      </c>
      <c r="D275">
        <v>254</v>
      </c>
      <c r="E275">
        <v>1085</v>
      </c>
      <c r="F275">
        <v>79735</v>
      </c>
      <c r="G275">
        <v>79447</v>
      </c>
      <c r="H275">
        <v>122</v>
      </c>
      <c r="I275">
        <v>11.8</v>
      </c>
      <c r="J275">
        <v>26</v>
      </c>
      <c r="K275">
        <v>2.5</v>
      </c>
      <c r="L275">
        <v>16667</v>
      </c>
      <c r="M275">
        <v>5833</v>
      </c>
      <c r="N275">
        <v>10834</v>
      </c>
      <c r="O275">
        <v>7.3</v>
      </c>
      <c r="P275">
        <v>21</v>
      </c>
      <c r="Q275">
        <v>16091</v>
      </c>
      <c r="R275">
        <v>2953</v>
      </c>
      <c r="S275">
        <v>13138</v>
      </c>
      <c r="T275">
        <v>3.7</v>
      </c>
      <c r="U275">
        <v>20.3</v>
      </c>
      <c r="V275">
        <v>576</v>
      </c>
      <c r="W275">
        <v>0.7</v>
      </c>
      <c r="X275">
        <v>40.6</v>
      </c>
      <c r="Y275">
        <v>3</v>
      </c>
      <c r="Z275">
        <v>3</v>
      </c>
      <c r="AA275">
        <v>1922</v>
      </c>
      <c r="AB275">
        <v>0</v>
      </c>
    </row>
    <row r="276" spans="1:28" x14ac:dyDescent="0.35">
      <c r="A276">
        <v>1982</v>
      </c>
      <c r="B276" t="s">
        <v>49</v>
      </c>
      <c r="C276" t="s">
        <v>59</v>
      </c>
      <c r="D276">
        <v>671</v>
      </c>
      <c r="E276">
        <v>5017</v>
      </c>
      <c r="F276">
        <v>223054</v>
      </c>
      <c r="G276">
        <v>218354</v>
      </c>
      <c r="H276">
        <v>666</v>
      </c>
      <c r="I276">
        <v>13.9</v>
      </c>
      <c r="J276">
        <v>243</v>
      </c>
      <c r="K276">
        <v>5.0999999999999996</v>
      </c>
      <c r="L276">
        <v>47424</v>
      </c>
      <c r="M276">
        <v>16675</v>
      </c>
      <c r="N276">
        <v>30749</v>
      </c>
      <c r="O276">
        <v>7.6</v>
      </c>
      <c r="P276">
        <v>21.7</v>
      </c>
      <c r="Q276">
        <v>38023</v>
      </c>
      <c r="R276">
        <v>7877</v>
      </c>
      <c r="S276">
        <v>30146</v>
      </c>
      <c r="T276">
        <v>3.6</v>
      </c>
      <c r="U276">
        <v>17.399999999999999</v>
      </c>
      <c r="V276">
        <v>9401</v>
      </c>
      <c r="W276">
        <v>4.3</v>
      </c>
      <c r="X276">
        <v>34.799999999999997</v>
      </c>
      <c r="Y276">
        <v>3</v>
      </c>
      <c r="Z276">
        <v>3</v>
      </c>
      <c r="AA276">
        <v>1944</v>
      </c>
      <c r="AB276">
        <v>0</v>
      </c>
    </row>
    <row r="277" spans="1:28" x14ac:dyDescent="0.35">
      <c r="A277">
        <v>1982</v>
      </c>
      <c r="B277" t="s">
        <v>49</v>
      </c>
      <c r="C277" t="s">
        <v>43</v>
      </c>
      <c r="D277">
        <v>9555</v>
      </c>
      <c r="E277">
        <v>60233</v>
      </c>
      <c r="F277">
        <v>3177282</v>
      </c>
      <c r="G277">
        <v>3183619</v>
      </c>
      <c r="H277">
        <v>5500</v>
      </c>
      <c r="I277">
        <v>9.3000000000000007</v>
      </c>
      <c r="J277">
        <v>3157</v>
      </c>
      <c r="K277">
        <v>5.3</v>
      </c>
      <c r="L277">
        <v>439308</v>
      </c>
      <c r="M277">
        <v>120418</v>
      </c>
      <c r="N277">
        <v>318890</v>
      </c>
      <c r="O277">
        <v>3.8</v>
      </c>
      <c r="P277">
        <v>13.8</v>
      </c>
      <c r="Q277">
        <v>451982</v>
      </c>
      <c r="R277">
        <v>104422</v>
      </c>
      <c r="S277">
        <v>347560</v>
      </c>
      <c r="T277">
        <v>3.3</v>
      </c>
      <c r="U277">
        <v>14.2</v>
      </c>
      <c r="V277">
        <v>-12674</v>
      </c>
      <c r="W277">
        <v>-0.4</v>
      </c>
      <c r="X277">
        <v>27.6</v>
      </c>
      <c r="Y277">
        <v>28</v>
      </c>
      <c r="Z277">
        <v>45</v>
      </c>
      <c r="AA277">
        <v>18148</v>
      </c>
      <c r="AB277">
        <v>0</v>
      </c>
    </row>
    <row r="278" spans="1:28" x14ac:dyDescent="0.35">
      <c r="A278">
        <v>1982</v>
      </c>
      <c r="B278" t="s">
        <v>50</v>
      </c>
      <c r="C278" t="s">
        <v>42</v>
      </c>
      <c r="D278">
        <v>37</v>
      </c>
      <c r="E278">
        <v>303</v>
      </c>
      <c r="F278">
        <v>49480</v>
      </c>
      <c r="G278">
        <v>24740</v>
      </c>
      <c r="H278">
        <v>303</v>
      </c>
      <c r="I278">
        <v>200</v>
      </c>
      <c r="J278">
        <v>0</v>
      </c>
      <c r="K278">
        <v>0</v>
      </c>
      <c r="L278">
        <v>49480</v>
      </c>
      <c r="M278">
        <v>49480</v>
      </c>
      <c r="N278">
        <v>0</v>
      </c>
      <c r="O278">
        <v>200</v>
      </c>
      <c r="P278">
        <v>200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49480</v>
      </c>
      <c r="W278">
        <v>200</v>
      </c>
      <c r="X278">
        <v>0</v>
      </c>
      <c r="AB278">
        <v>0</v>
      </c>
    </row>
    <row r="279" spans="1:28" x14ac:dyDescent="0.35">
      <c r="A279">
        <v>1982</v>
      </c>
      <c r="B279" t="s">
        <v>50</v>
      </c>
      <c r="C279" t="s">
        <v>55</v>
      </c>
      <c r="D279">
        <v>101</v>
      </c>
      <c r="E279">
        <v>396</v>
      </c>
      <c r="F279">
        <v>70453</v>
      </c>
      <c r="G279">
        <v>61638</v>
      </c>
      <c r="H279">
        <v>156</v>
      </c>
      <c r="I279">
        <v>48.6</v>
      </c>
      <c r="J279">
        <v>6</v>
      </c>
      <c r="K279">
        <v>1.9</v>
      </c>
      <c r="L279">
        <v>25285</v>
      </c>
      <c r="M279">
        <v>8372</v>
      </c>
      <c r="N279">
        <v>16913</v>
      </c>
      <c r="O279">
        <v>13.6</v>
      </c>
      <c r="P279">
        <v>41</v>
      </c>
      <c r="Q279">
        <v>7654</v>
      </c>
      <c r="S279">
        <v>7143</v>
      </c>
      <c r="U279">
        <v>12.4</v>
      </c>
      <c r="V279">
        <v>17631</v>
      </c>
      <c r="W279">
        <v>28.6</v>
      </c>
      <c r="X279">
        <v>24.8</v>
      </c>
      <c r="AB279">
        <v>1</v>
      </c>
    </row>
    <row r="280" spans="1:28" x14ac:dyDescent="0.35">
      <c r="A280">
        <v>1982</v>
      </c>
      <c r="B280" t="s">
        <v>50</v>
      </c>
      <c r="C280" t="s">
        <v>56</v>
      </c>
      <c r="D280">
        <v>61</v>
      </c>
      <c r="E280">
        <v>230</v>
      </c>
      <c r="F280">
        <v>39315</v>
      </c>
      <c r="G280">
        <v>39515</v>
      </c>
      <c r="H280">
        <v>32</v>
      </c>
      <c r="I280">
        <v>14.8</v>
      </c>
      <c r="J280">
        <v>4</v>
      </c>
      <c r="K280">
        <v>1.9</v>
      </c>
      <c r="L280">
        <v>10288</v>
      </c>
      <c r="M280">
        <v>1090</v>
      </c>
      <c r="N280">
        <v>9198</v>
      </c>
      <c r="O280">
        <v>2.8</v>
      </c>
      <c r="P280">
        <v>26</v>
      </c>
      <c r="Q280">
        <v>10687</v>
      </c>
      <c r="R280">
        <v>240</v>
      </c>
      <c r="S280">
        <v>10447</v>
      </c>
      <c r="T280">
        <v>0.6</v>
      </c>
      <c r="U280">
        <v>27</v>
      </c>
      <c r="V280">
        <v>-399</v>
      </c>
      <c r="W280">
        <v>-1</v>
      </c>
      <c r="X280">
        <v>52</v>
      </c>
      <c r="AB280">
        <v>0</v>
      </c>
    </row>
    <row r="281" spans="1:28" x14ac:dyDescent="0.35">
      <c r="A281">
        <v>1982</v>
      </c>
      <c r="B281" t="s">
        <v>50</v>
      </c>
      <c r="C281" t="s">
        <v>57</v>
      </c>
      <c r="D281">
        <v>74</v>
      </c>
      <c r="E281">
        <v>343</v>
      </c>
      <c r="F281">
        <v>46860</v>
      </c>
      <c r="G281">
        <v>47214</v>
      </c>
      <c r="H281">
        <v>77</v>
      </c>
      <c r="I281">
        <v>24.5</v>
      </c>
      <c r="J281">
        <v>19</v>
      </c>
      <c r="K281">
        <v>6.1</v>
      </c>
      <c r="L281">
        <v>12827</v>
      </c>
      <c r="M281">
        <v>5154</v>
      </c>
      <c r="N281">
        <v>7673</v>
      </c>
      <c r="O281">
        <v>10.9</v>
      </c>
      <c r="P281">
        <v>27.2</v>
      </c>
      <c r="Q281">
        <v>13534</v>
      </c>
      <c r="R281">
        <v>5730</v>
      </c>
      <c r="S281">
        <v>7804</v>
      </c>
      <c r="T281">
        <v>12.1</v>
      </c>
      <c r="U281">
        <v>28.7</v>
      </c>
      <c r="V281">
        <v>-707</v>
      </c>
      <c r="W281">
        <v>-1.5</v>
      </c>
      <c r="X281">
        <v>54.4</v>
      </c>
      <c r="Y281">
        <v>3</v>
      </c>
      <c r="Z281">
        <v>3</v>
      </c>
      <c r="AA281">
        <v>4546</v>
      </c>
      <c r="AB281">
        <v>0</v>
      </c>
    </row>
    <row r="282" spans="1:28" x14ac:dyDescent="0.35">
      <c r="A282">
        <v>1982</v>
      </c>
      <c r="B282" t="s">
        <v>50</v>
      </c>
      <c r="C282" t="s">
        <v>58</v>
      </c>
      <c r="D282">
        <v>78</v>
      </c>
      <c r="E282">
        <v>644</v>
      </c>
      <c r="F282">
        <v>50056</v>
      </c>
      <c r="G282">
        <v>50276</v>
      </c>
      <c r="H282">
        <v>225</v>
      </c>
      <c r="I282">
        <v>41.7</v>
      </c>
      <c r="J282">
        <v>17</v>
      </c>
      <c r="K282">
        <v>3.1</v>
      </c>
      <c r="L282">
        <v>9924</v>
      </c>
      <c r="M282">
        <v>4593</v>
      </c>
      <c r="N282">
        <v>5331</v>
      </c>
      <c r="O282">
        <v>9.1</v>
      </c>
      <c r="P282">
        <v>19.7</v>
      </c>
      <c r="Q282">
        <v>10364</v>
      </c>
      <c r="R282">
        <v>482</v>
      </c>
      <c r="S282">
        <v>9882</v>
      </c>
      <c r="T282">
        <v>1</v>
      </c>
      <c r="U282">
        <v>20.6</v>
      </c>
      <c r="V282">
        <v>-440</v>
      </c>
      <c r="W282">
        <v>-0.9</v>
      </c>
      <c r="X282">
        <v>39.4</v>
      </c>
      <c r="AB282">
        <v>0</v>
      </c>
    </row>
    <row r="283" spans="1:28" x14ac:dyDescent="0.35">
      <c r="A283">
        <v>1982</v>
      </c>
      <c r="B283" t="s">
        <v>50</v>
      </c>
      <c r="C283" t="s">
        <v>59</v>
      </c>
      <c r="D283">
        <v>218</v>
      </c>
      <c r="E283">
        <v>2665</v>
      </c>
      <c r="F283">
        <v>147404</v>
      </c>
      <c r="G283">
        <v>138286</v>
      </c>
      <c r="H283">
        <v>358</v>
      </c>
      <c r="I283">
        <v>14.1</v>
      </c>
      <c r="J283">
        <v>121</v>
      </c>
      <c r="K283">
        <v>4.8</v>
      </c>
      <c r="L283">
        <v>35745</v>
      </c>
      <c r="M283">
        <v>12428</v>
      </c>
      <c r="N283">
        <v>23317</v>
      </c>
      <c r="O283">
        <v>9</v>
      </c>
      <c r="P283">
        <v>25.8</v>
      </c>
      <c r="Q283">
        <v>17508</v>
      </c>
      <c r="S283">
        <v>14665</v>
      </c>
      <c r="U283">
        <v>12.7</v>
      </c>
      <c r="V283">
        <v>18237</v>
      </c>
      <c r="W283">
        <v>13.1</v>
      </c>
      <c r="X283">
        <v>25.4</v>
      </c>
      <c r="AB283">
        <v>1</v>
      </c>
    </row>
    <row r="284" spans="1:28" x14ac:dyDescent="0.35">
      <c r="A284">
        <v>1982</v>
      </c>
      <c r="B284" t="s">
        <v>50</v>
      </c>
      <c r="C284" t="s">
        <v>43</v>
      </c>
      <c r="D284">
        <v>4801</v>
      </c>
      <c r="E284">
        <v>54825</v>
      </c>
      <c r="F284">
        <v>3137096</v>
      </c>
      <c r="G284">
        <v>3120659</v>
      </c>
      <c r="H284">
        <v>5076</v>
      </c>
      <c r="I284">
        <v>9.4</v>
      </c>
      <c r="J284">
        <v>2986</v>
      </c>
      <c r="K284">
        <v>5.6</v>
      </c>
      <c r="L284">
        <v>414843</v>
      </c>
      <c r="M284">
        <v>129914</v>
      </c>
      <c r="N284">
        <v>284929</v>
      </c>
      <c r="O284">
        <v>4.2</v>
      </c>
      <c r="P284">
        <v>13.3</v>
      </c>
      <c r="Q284">
        <v>381970</v>
      </c>
      <c r="R284">
        <v>91554</v>
      </c>
      <c r="S284">
        <v>290416</v>
      </c>
      <c r="T284">
        <v>2.9</v>
      </c>
      <c r="U284">
        <v>12.2</v>
      </c>
      <c r="V284">
        <v>32873</v>
      </c>
      <c r="W284">
        <v>1.1000000000000001</v>
      </c>
      <c r="X284">
        <v>24.4</v>
      </c>
      <c r="Y284">
        <v>7</v>
      </c>
      <c r="Z284">
        <v>9</v>
      </c>
      <c r="AA284">
        <v>10433</v>
      </c>
      <c r="AB284">
        <v>0</v>
      </c>
    </row>
    <row r="285" spans="1:28" x14ac:dyDescent="0.35">
      <c r="A285">
        <v>1982</v>
      </c>
      <c r="B285" t="s">
        <v>51</v>
      </c>
      <c r="C285" t="s">
        <v>42</v>
      </c>
      <c r="D285">
        <v>9</v>
      </c>
      <c r="E285">
        <v>27</v>
      </c>
      <c r="F285">
        <v>23184</v>
      </c>
      <c r="G285">
        <v>11592</v>
      </c>
      <c r="H285">
        <v>27</v>
      </c>
      <c r="I285">
        <v>200</v>
      </c>
      <c r="J285">
        <v>0</v>
      </c>
      <c r="K285">
        <v>0</v>
      </c>
      <c r="L285">
        <v>23184</v>
      </c>
      <c r="P285">
        <v>200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23184</v>
      </c>
      <c r="W285">
        <v>200</v>
      </c>
      <c r="X285">
        <v>0</v>
      </c>
      <c r="AB285">
        <v>1</v>
      </c>
    </row>
    <row r="286" spans="1:28" x14ac:dyDescent="0.35">
      <c r="A286">
        <v>1982</v>
      </c>
      <c r="B286" t="s">
        <v>51</v>
      </c>
      <c r="C286" t="s">
        <v>55</v>
      </c>
      <c r="D286">
        <v>63</v>
      </c>
      <c r="E286">
        <v>187</v>
      </c>
      <c r="F286">
        <v>79609</v>
      </c>
      <c r="G286">
        <v>76542</v>
      </c>
      <c r="H286">
        <v>29</v>
      </c>
      <c r="I286">
        <v>16.7</v>
      </c>
      <c r="J286">
        <v>3</v>
      </c>
      <c r="K286">
        <v>1.7</v>
      </c>
      <c r="L286">
        <v>16206</v>
      </c>
      <c r="M286">
        <v>3370</v>
      </c>
      <c r="N286">
        <v>12836</v>
      </c>
      <c r="O286">
        <v>4.4000000000000004</v>
      </c>
      <c r="P286">
        <v>21.2</v>
      </c>
      <c r="Q286">
        <v>10073</v>
      </c>
      <c r="S286">
        <v>9874</v>
      </c>
      <c r="U286">
        <v>13.2</v>
      </c>
      <c r="V286">
        <v>6133</v>
      </c>
      <c r="W286">
        <v>8</v>
      </c>
      <c r="X286">
        <v>26.4</v>
      </c>
      <c r="AB286">
        <v>1</v>
      </c>
    </row>
    <row r="287" spans="1:28" x14ac:dyDescent="0.35">
      <c r="A287">
        <v>1982</v>
      </c>
      <c r="B287" t="s">
        <v>51</v>
      </c>
      <c r="C287" t="s">
        <v>56</v>
      </c>
      <c r="D287">
        <v>19</v>
      </c>
      <c r="E287">
        <v>84</v>
      </c>
      <c r="F287">
        <v>21685</v>
      </c>
      <c r="G287">
        <v>19001</v>
      </c>
      <c r="H287">
        <v>11</v>
      </c>
      <c r="I287">
        <v>13.8</v>
      </c>
      <c r="J287">
        <v>3</v>
      </c>
      <c r="K287">
        <v>3.8</v>
      </c>
      <c r="L287">
        <v>6439</v>
      </c>
      <c r="P287">
        <v>33.9</v>
      </c>
      <c r="Q287">
        <v>1070</v>
      </c>
      <c r="R287">
        <v>151</v>
      </c>
      <c r="S287">
        <v>919</v>
      </c>
      <c r="T287">
        <v>0.8</v>
      </c>
      <c r="U287">
        <v>5.6</v>
      </c>
      <c r="V287">
        <v>5369</v>
      </c>
      <c r="W287">
        <v>28.3</v>
      </c>
      <c r="X287">
        <v>11.2</v>
      </c>
      <c r="AB287">
        <v>1</v>
      </c>
    </row>
    <row r="288" spans="1:28" x14ac:dyDescent="0.35">
      <c r="A288">
        <v>1982</v>
      </c>
      <c r="B288" t="s">
        <v>51</v>
      </c>
      <c r="C288" t="s">
        <v>57</v>
      </c>
      <c r="D288">
        <v>25</v>
      </c>
      <c r="E288">
        <v>630</v>
      </c>
      <c r="F288">
        <v>32546</v>
      </c>
      <c r="G288">
        <v>33362</v>
      </c>
      <c r="H288">
        <v>74</v>
      </c>
      <c r="I288">
        <v>11.8</v>
      </c>
      <c r="J288">
        <v>67</v>
      </c>
      <c r="K288">
        <v>10.7</v>
      </c>
      <c r="L288">
        <v>7898</v>
      </c>
      <c r="M288">
        <v>2887</v>
      </c>
      <c r="N288">
        <v>5011</v>
      </c>
      <c r="O288">
        <v>8.6999999999999993</v>
      </c>
      <c r="P288">
        <v>23.7</v>
      </c>
      <c r="Q288">
        <v>9531</v>
      </c>
      <c r="R288">
        <v>4728</v>
      </c>
      <c r="S288">
        <v>4803</v>
      </c>
      <c r="T288">
        <v>14.2</v>
      </c>
      <c r="U288">
        <v>28.6</v>
      </c>
      <c r="V288">
        <v>-1633</v>
      </c>
      <c r="W288">
        <v>-4.9000000000000004</v>
      </c>
      <c r="X288">
        <v>47.4</v>
      </c>
      <c r="AB288">
        <v>0</v>
      </c>
    </row>
    <row r="289" spans="1:28" x14ac:dyDescent="0.35">
      <c r="A289">
        <v>1982</v>
      </c>
      <c r="B289" t="s">
        <v>51</v>
      </c>
      <c r="C289" t="s">
        <v>58</v>
      </c>
      <c r="D289">
        <v>36</v>
      </c>
      <c r="E289">
        <v>1384</v>
      </c>
      <c r="F289">
        <v>57292</v>
      </c>
      <c r="G289">
        <v>53955</v>
      </c>
      <c r="H289">
        <v>100</v>
      </c>
      <c r="I289">
        <v>7.3</v>
      </c>
      <c r="J289">
        <v>69</v>
      </c>
      <c r="K289">
        <v>5</v>
      </c>
      <c r="L289">
        <v>21121</v>
      </c>
      <c r="M289">
        <v>12225</v>
      </c>
      <c r="N289">
        <v>8896</v>
      </c>
      <c r="O289">
        <v>22.7</v>
      </c>
      <c r="P289">
        <v>39.1</v>
      </c>
      <c r="Q289">
        <v>14447</v>
      </c>
      <c r="S289">
        <v>14289</v>
      </c>
      <c r="U289">
        <v>26.8</v>
      </c>
      <c r="V289">
        <v>6674</v>
      </c>
      <c r="W289">
        <v>12.3</v>
      </c>
      <c r="X289">
        <v>53.6</v>
      </c>
      <c r="AB289">
        <v>1</v>
      </c>
    </row>
    <row r="290" spans="1:28" x14ac:dyDescent="0.35">
      <c r="A290">
        <v>1982</v>
      </c>
      <c r="B290" t="s">
        <v>51</v>
      </c>
      <c r="C290" t="s">
        <v>59</v>
      </c>
      <c r="D290">
        <v>106</v>
      </c>
      <c r="E290">
        <v>2101</v>
      </c>
      <c r="F290">
        <v>150715</v>
      </c>
      <c r="G290">
        <v>136833</v>
      </c>
      <c r="H290">
        <v>322</v>
      </c>
      <c r="I290">
        <v>16.2</v>
      </c>
      <c r="J290">
        <v>91</v>
      </c>
      <c r="K290">
        <v>4.5999999999999996</v>
      </c>
      <c r="L290">
        <v>41510</v>
      </c>
      <c r="M290">
        <v>17016</v>
      </c>
      <c r="N290">
        <v>24494</v>
      </c>
      <c r="O290">
        <v>12.4</v>
      </c>
      <c r="P290">
        <v>30.3</v>
      </c>
      <c r="Q290">
        <v>13745</v>
      </c>
      <c r="R290">
        <v>2636</v>
      </c>
      <c r="S290">
        <v>11109</v>
      </c>
      <c r="T290">
        <v>1.9</v>
      </c>
      <c r="U290">
        <v>10</v>
      </c>
      <c r="V290">
        <v>27765</v>
      </c>
      <c r="W290">
        <v>20.3</v>
      </c>
      <c r="X290">
        <v>20</v>
      </c>
      <c r="AB290">
        <v>0</v>
      </c>
    </row>
    <row r="291" spans="1:28" x14ac:dyDescent="0.35">
      <c r="A291">
        <v>1982</v>
      </c>
      <c r="B291" t="s">
        <v>51</v>
      </c>
      <c r="C291" t="s">
        <v>43</v>
      </c>
      <c r="D291">
        <v>3240</v>
      </c>
      <c r="E291">
        <v>72059</v>
      </c>
      <c r="F291">
        <v>4506650</v>
      </c>
      <c r="G291">
        <v>4502323</v>
      </c>
      <c r="H291">
        <v>6515</v>
      </c>
      <c r="I291">
        <v>9.1</v>
      </c>
      <c r="J291">
        <v>5338</v>
      </c>
      <c r="K291">
        <v>7.5</v>
      </c>
      <c r="L291">
        <v>551106</v>
      </c>
      <c r="M291">
        <v>169891</v>
      </c>
      <c r="N291">
        <v>381215</v>
      </c>
      <c r="O291">
        <v>3.8</v>
      </c>
      <c r="P291">
        <v>12.2</v>
      </c>
      <c r="Q291">
        <v>542452</v>
      </c>
      <c r="R291">
        <v>146253</v>
      </c>
      <c r="S291">
        <v>396199</v>
      </c>
      <c r="T291">
        <v>3.2</v>
      </c>
      <c r="U291">
        <v>12</v>
      </c>
      <c r="V291">
        <v>8654</v>
      </c>
      <c r="W291">
        <v>0.2</v>
      </c>
      <c r="X291">
        <v>24</v>
      </c>
      <c r="Y291">
        <v>6</v>
      </c>
      <c r="Z291">
        <v>9</v>
      </c>
      <c r="AA291">
        <v>18676</v>
      </c>
      <c r="AB291">
        <v>0</v>
      </c>
    </row>
    <row r="292" spans="1:28" x14ac:dyDescent="0.35">
      <c r="A292">
        <v>1982</v>
      </c>
      <c r="B292" t="s">
        <v>52</v>
      </c>
      <c r="C292" t="s">
        <v>42</v>
      </c>
      <c r="D292">
        <v>4</v>
      </c>
      <c r="E292">
        <v>10</v>
      </c>
      <c r="F292">
        <v>25746</v>
      </c>
      <c r="G292">
        <v>19140</v>
      </c>
      <c r="H292">
        <v>8</v>
      </c>
      <c r="I292">
        <v>160</v>
      </c>
      <c r="J292">
        <v>0</v>
      </c>
      <c r="K292">
        <v>0</v>
      </c>
      <c r="L292">
        <v>13212</v>
      </c>
      <c r="P292">
        <v>69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13212</v>
      </c>
      <c r="W292">
        <v>69</v>
      </c>
      <c r="X292">
        <v>0</v>
      </c>
      <c r="AB292">
        <v>1</v>
      </c>
    </row>
    <row r="293" spans="1:28" x14ac:dyDescent="0.35">
      <c r="A293">
        <v>1982</v>
      </c>
      <c r="B293" t="s">
        <v>52</v>
      </c>
      <c r="C293" t="s">
        <v>55</v>
      </c>
      <c r="D293">
        <v>23</v>
      </c>
      <c r="E293">
        <v>212</v>
      </c>
      <c r="F293">
        <v>37517</v>
      </c>
      <c r="G293">
        <v>34670</v>
      </c>
      <c r="H293">
        <v>81</v>
      </c>
      <c r="I293">
        <v>43.7</v>
      </c>
      <c r="J293">
        <v>28</v>
      </c>
      <c r="K293">
        <v>15.1</v>
      </c>
      <c r="L293">
        <v>8828</v>
      </c>
      <c r="P293">
        <v>25.5</v>
      </c>
      <c r="Q293">
        <v>3136</v>
      </c>
      <c r="R293">
        <v>1402</v>
      </c>
      <c r="S293">
        <v>1734</v>
      </c>
      <c r="T293">
        <v>4</v>
      </c>
      <c r="U293">
        <v>9</v>
      </c>
      <c r="V293">
        <v>5692</v>
      </c>
      <c r="W293">
        <v>16.5</v>
      </c>
      <c r="X293">
        <v>18</v>
      </c>
      <c r="AB293">
        <v>1</v>
      </c>
    </row>
    <row r="294" spans="1:28" x14ac:dyDescent="0.35">
      <c r="A294">
        <v>1982</v>
      </c>
      <c r="B294" t="s">
        <v>52</v>
      </c>
      <c r="C294" t="s">
        <v>56</v>
      </c>
      <c r="D294">
        <v>8</v>
      </c>
      <c r="E294">
        <v>12</v>
      </c>
      <c r="H294">
        <v>1</v>
      </c>
      <c r="I294">
        <v>8</v>
      </c>
      <c r="J294">
        <v>2</v>
      </c>
      <c r="K294">
        <v>16</v>
      </c>
      <c r="AB294">
        <v>1</v>
      </c>
    </row>
    <row r="295" spans="1:28" x14ac:dyDescent="0.35">
      <c r="A295">
        <v>1982</v>
      </c>
      <c r="B295" t="s">
        <v>52</v>
      </c>
      <c r="C295" t="s">
        <v>57</v>
      </c>
      <c r="D295">
        <v>10</v>
      </c>
      <c r="E295">
        <v>746</v>
      </c>
      <c r="F295">
        <v>29595</v>
      </c>
      <c r="G295">
        <v>27571</v>
      </c>
      <c r="H295">
        <v>159</v>
      </c>
      <c r="I295">
        <v>23.5</v>
      </c>
      <c r="J295">
        <v>22</v>
      </c>
      <c r="K295">
        <v>3.2</v>
      </c>
      <c r="L295">
        <v>5800</v>
      </c>
      <c r="M295">
        <v>2155</v>
      </c>
      <c r="N295">
        <v>3645</v>
      </c>
      <c r="O295">
        <v>7.8</v>
      </c>
      <c r="P295">
        <v>21</v>
      </c>
      <c r="Q295">
        <v>1751</v>
      </c>
      <c r="S295">
        <v>1248</v>
      </c>
      <c r="U295">
        <v>6.4</v>
      </c>
      <c r="V295">
        <v>4049</v>
      </c>
      <c r="W295">
        <v>14.6</v>
      </c>
      <c r="X295">
        <v>12.8</v>
      </c>
      <c r="AB295">
        <v>1</v>
      </c>
    </row>
    <row r="296" spans="1:28" x14ac:dyDescent="0.35">
      <c r="A296">
        <v>1982</v>
      </c>
      <c r="B296" t="s">
        <v>52</v>
      </c>
      <c r="C296" t="s">
        <v>58</v>
      </c>
      <c r="D296">
        <v>7</v>
      </c>
      <c r="E296">
        <v>52</v>
      </c>
      <c r="H296">
        <v>7</v>
      </c>
      <c r="I296">
        <v>13.5</v>
      </c>
      <c r="J296">
        <v>7</v>
      </c>
      <c r="K296">
        <v>13.5</v>
      </c>
      <c r="AB296">
        <v>1</v>
      </c>
    </row>
    <row r="297" spans="1:28" x14ac:dyDescent="0.35">
      <c r="A297">
        <v>1982</v>
      </c>
      <c r="B297" t="s">
        <v>52</v>
      </c>
      <c r="C297" t="s">
        <v>59</v>
      </c>
      <c r="D297">
        <v>16</v>
      </c>
      <c r="E297">
        <v>495</v>
      </c>
      <c r="F297">
        <v>40370</v>
      </c>
      <c r="G297">
        <v>44373</v>
      </c>
      <c r="H297">
        <v>75</v>
      </c>
      <c r="I297">
        <v>16</v>
      </c>
      <c r="J297">
        <v>20</v>
      </c>
      <c r="K297">
        <v>4.3</v>
      </c>
      <c r="L297">
        <v>5404</v>
      </c>
      <c r="M297">
        <v>968</v>
      </c>
      <c r="N297">
        <v>4436</v>
      </c>
      <c r="O297">
        <v>2.2000000000000002</v>
      </c>
      <c r="P297">
        <v>12.2</v>
      </c>
      <c r="Q297">
        <v>13409</v>
      </c>
      <c r="R297">
        <v>835</v>
      </c>
      <c r="S297">
        <v>12574</v>
      </c>
      <c r="T297">
        <v>1.9</v>
      </c>
      <c r="U297">
        <v>30.2</v>
      </c>
      <c r="V297">
        <v>-8005</v>
      </c>
      <c r="W297">
        <v>-18</v>
      </c>
      <c r="X297">
        <v>24.4</v>
      </c>
      <c r="AB297">
        <v>0</v>
      </c>
    </row>
    <row r="298" spans="1:28" x14ac:dyDescent="0.35">
      <c r="A298">
        <v>1982</v>
      </c>
      <c r="B298" t="s">
        <v>52</v>
      </c>
      <c r="C298" t="s">
        <v>43</v>
      </c>
      <c r="D298">
        <v>1246</v>
      </c>
      <c r="E298">
        <v>58113</v>
      </c>
      <c r="F298">
        <v>3540728</v>
      </c>
      <c r="G298">
        <v>3541743</v>
      </c>
      <c r="H298">
        <v>5188</v>
      </c>
      <c r="I298">
        <v>9.1</v>
      </c>
      <c r="J298">
        <v>3213</v>
      </c>
      <c r="K298">
        <v>5.6</v>
      </c>
      <c r="L298">
        <v>488154</v>
      </c>
      <c r="M298">
        <v>159402</v>
      </c>
      <c r="N298">
        <v>328752</v>
      </c>
      <c r="O298">
        <v>4.5</v>
      </c>
      <c r="P298">
        <v>13.8</v>
      </c>
      <c r="Q298">
        <v>490184</v>
      </c>
      <c r="R298">
        <v>114574</v>
      </c>
      <c r="S298">
        <v>375610</v>
      </c>
      <c r="T298">
        <v>3.2</v>
      </c>
      <c r="U298">
        <v>13.8</v>
      </c>
      <c r="V298">
        <v>-2030</v>
      </c>
      <c r="W298">
        <v>0</v>
      </c>
      <c r="X298">
        <v>27.6</v>
      </c>
      <c r="AB298">
        <v>0</v>
      </c>
    </row>
    <row r="299" spans="1:28" x14ac:dyDescent="0.35">
      <c r="A299">
        <v>1982</v>
      </c>
      <c r="B299" t="s">
        <v>53</v>
      </c>
      <c r="C299" t="s">
        <v>42</v>
      </c>
      <c r="D299">
        <v>3</v>
      </c>
      <c r="E299">
        <v>4</v>
      </c>
      <c r="F299">
        <v>39227</v>
      </c>
      <c r="G299">
        <v>19614</v>
      </c>
      <c r="H299">
        <v>4</v>
      </c>
      <c r="I299">
        <v>200</v>
      </c>
      <c r="J299">
        <v>0</v>
      </c>
      <c r="K299">
        <v>0</v>
      </c>
      <c r="L299">
        <v>39227</v>
      </c>
      <c r="M299">
        <v>39227</v>
      </c>
      <c r="N299">
        <v>0</v>
      </c>
      <c r="O299">
        <v>200</v>
      </c>
      <c r="P299">
        <v>200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39227</v>
      </c>
      <c r="W299">
        <v>200</v>
      </c>
      <c r="X299">
        <v>0</v>
      </c>
      <c r="AB299">
        <v>0</v>
      </c>
    </row>
    <row r="300" spans="1:28" x14ac:dyDescent="0.35">
      <c r="A300">
        <v>1982</v>
      </c>
      <c r="B300" t="s">
        <v>53</v>
      </c>
      <c r="C300" t="s">
        <v>55</v>
      </c>
      <c r="D300">
        <v>8</v>
      </c>
      <c r="E300">
        <v>270</v>
      </c>
      <c r="F300">
        <v>10866</v>
      </c>
      <c r="G300">
        <v>11292</v>
      </c>
      <c r="H300">
        <v>0</v>
      </c>
      <c r="I300">
        <v>0</v>
      </c>
      <c r="J300">
        <v>44</v>
      </c>
      <c r="K300">
        <v>15.1</v>
      </c>
      <c r="L300">
        <v>1096</v>
      </c>
      <c r="M300">
        <v>0</v>
      </c>
      <c r="N300">
        <v>1096</v>
      </c>
      <c r="O300">
        <v>0</v>
      </c>
      <c r="P300">
        <v>9.6999999999999993</v>
      </c>
      <c r="Q300">
        <v>1948</v>
      </c>
      <c r="S300">
        <v>520</v>
      </c>
      <c r="U300">
        <v>17.3</v>
      </c>
      <c r="V300">
        <v>-852</v>
      </c>
      <c r="W300">
        <v>-7.6</v>
      </c>
      <c r="X300">
        <v>19.399999999999999</v>
      </c>
      <c r="AB300">
        <v>1</v>
      </c>
    </row>
    <row r="301" spans="1:28" x14ac:dyDescent="0.35">
      <c r="A301">
        <v>1982</v>
      </c>
      <c r="B301" t="s">
        <v>53</v>
      </c>
      <c r="C301" t="s">
        <v>56</v>
      </c>
      <c r="D301">
        <v>2</v>
      </c>
      <c r="E301">
        <v>2</v>
      </c>
      <c r="H301">
        <v>0</v>
      </c>
      <c r="I301">
        <v>0</v>
      </c>
      <c r="J301">
        <v>0</v>
      </c>
      <c r="K301">
        <v>0</v>
      </c>
      <c r="M301">
        <v>0</v>
      </c>
      <c r="AB301">
        <v>1</v>
      </c>
    </row>
    <row r="302" spans="1:28" x14ac:dyDescent="0.35">
      <c r="A302">
        <v>1982</v>
      </c>
      <c r="B302" t="s">
        <v>53</v>
      </c>
      <c r="C302" t="s">
        <v>57</v>
      </c>
      <c r="D302">
        <v>1</v>
      </c>
      <c r="E302">
        <v>1</v>
      </c>
      <c r="H302">
        <v>1</v>
      </c>
      <c r="I302">
        <v>200</v>
      </c>
      <c r="J302">
        <v>0</v>
      </c>
      <c r="K302">
        <v>0</v>
      </c>
      <c r="AB302">
        <v>1</v>
      </c>
    </row>
    <row r="303" spans="1:28" x14ac:dyDescent="0.35">
      <c r="A303">
        <v>1982</v>
      </c>
      <c r="B303" t="s">
        <v>53</v>
      </c>
      <c r="C303" t="s">
        <v>58</v>
      </c>
      <c r="D303">
        <v>3</v>
      </c>
      <c r="E303">
        <v>23</v>
      </c>
      <c r="H303">
        <v>20</v>
      </c>
      <c r="I303">
        <v>153.80000000000001</v>
      </c>
      <c r="J303">
        <v>0</v>
      </c>
      <c r="K303">
        <v>0</v>
      </c>
      <c r="AB303">
        <v>1</v>
      </c>
    </row>
    <row r="304" spans="1:28" x14ac:dyDescent="0.35">
      <c r="A304">
        <v>1982</v>
      </c>
      <c r="B304" t="s">
        <v>53</v>
      </c>
      <c r="C304" t="s">
        <v>59</v>
      </c>
      <c r="D304">
        <v>15</v>
      </c>
      <c r="E304">
        <v>106</v>
      </c>
      <c r="F304">
        <v>52280</v>
      </c>
      <c r="G304">
        <v>44368</v>
      </c>
      <c r="H304">
        <v>13</v>
      </c>
      <c r="I304">
        <v>9.3000000000000007</v>
      </c>
      <c r="J304">
        <v>82</v>
      </c>
      <c r="K304">
        <v>58.4</v>
      </c>
      <c r="L304">
        <v>21790</v>
      </c>
      <c r="P304">
        <v>49.1</v>
      </c>
      <c r="Q304">
        <v>5966</v>
      </c>
      <c r="S304">
        <v>2283</v>
      </c>
      <c r="U304">
        <v>13.4</v>
      </c>
      <c r="V304">
        <v>15824</v>
      </c>
      <c r="W304">
        <v>35.700000000000003</v>
      </c>
      <c r="X304">
        <v>26.8</v>
      </c>
      <c r="AB304">
        <v>1</v>
      </c>
    </row>
    <row r="305" spans="1:28" x14ac:dyDescent="0.35">
      <c r="A305">
        <v>1982</v>
      </c>
      <c r="B305" t="s">
        <v>53</v>
      </c>
      <c r="C305" t="s">
        <v>43</v>
      </c>
      <c r="D305">
        <v>747</v>
      </c>
      <c r="E305">
        <v>63256</v>
      </c>
      <c r="F305">
        <v>3688527</v>
      </c>
      <c r="G305">
        <v>3680393</v>
      </c>
      <c r="H305">
        <v>5709</v>
      </c>
      <c r="I305">
        <v>9.1</v>
      </c>
      <c r="J305">
        <v>4254</v>
      </c>
      <c r="K305">
        <v>6.8</v>
      </c>
      <c r="L305">
        <v>496586</v>
      </c>
      <c r="M305">
        <v>160391</v>
      </c>
      <c r="N305">
        <v>336195</v>
      </c>
      <c r="O305">
        <v>4.4000000000000004</v>
      </c>
      <c r="P305">
        <v>13.5</v>
      </c>
      <c r="Q305">
        <v>480318</v>
      </c>
      <c r="R305">
        <v>124920</v>
      </c>
      <c r="S305">
        <v>355398</v>
      </c>
      <c r="T305">
        <v>3.4</v>
      </c>
      <c r="U305">
        <v>13.1</v>
      </c>
      <c r="V305">
        <v>16268</v>
      </c>
      <c r="W305">
        <v>0.4</v>
      </c>
      <c r="X305">
        <v>26.2</v>
      </c>
      <c r="AB305">
        <v>0</v>
      </c>
    </row>
    <row r="306" spans="1:28" x14ac:dyDescent="0.35">
      <c r="A306">
        <v>1982</v>
      </c>
      <c r="B306" t="s">
        <v>54</v>
      </c>
      <c r="C306" t="s">
        <v>42</v>
      </c>
      <c r="D306">
        <v>3</v>
      </c>
      <c r="E306">
        <v>16</v>
      </c>
      <c r="F306">
        <v>143941</v>
      </c>
      <c r="G306">
        <v>71971</v>
      </c>
      <c r="H306">
        <v>16</v>
      </c>
      <c r="I306">
        <v>200</v>
      </c>
      <c r="J306">
        <v>0</v>
      </c>
      <c r="K306">
        <v>0</v>
      </c>
      <c r="L306">
        <v>143941</v>
      </c>
      <c r="M306">
        <v>143941</v>
      </c>
      <c r="N306">
        <v>0</v>
      </c>
      <c r="O306">
        <v>200</v>
      </c>
      <c r="P306">
        <v>200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143941</v>
      </c>
      <c r="W306">
        <v>200</v>
      </c>
      <c r="X306">
        <v>0</v>
      </c>
      <c r="AB306">
        <v>0</v>
      </c>
    </row>
    <row r="307" spans="1:28" x14ac:dyDescent="0.35">
      <c r="A307">
        <v>1982</v>
      </c>
      <c r="B307" t="s">
        <v>54</v>
      </c>
      <c r="C307" t="s">
        <v>55</v>
      </c>
      <c r="D307">
        <v>28</v>
      </c>
      <c r="E307">
        <v>540</v>
      </c>
      <c r="F307">
        <v>103179</v>
      </c>
      <c r="G307">
        <v>62142</v>
      </c>
      <c r="H307">
        <v>7</v>
      </c>
      <c r="I307">
        <v>1.3</v>
      </c>
      <c r="J307">
        <v>19</v>
      </c>
      <c r="K307">
        <v>3.5</v>
      </c>
      <c r="L307">
        <v>84957</v>
      </c>
      <c r="P307">
        <v>136.69999999999999</v>
      </c>
      <c r="Q307">
        <v>2884</v>
      </c>
      <c r="S307">
        <v>1643</v>
      </c>
      <c r="U307">
        <v>4.5999999999999996</v>
      </c>
      <c r="V307">
        <v>82073</v>
      </c>
      <c r="W307">
        <v>132.1</v>
      </c>
      <c r="X307">
        <v>9.1999999999999993</v>
      </c>
      <c r="AB307">
        <v>1</v>
      </c>
    </row>
    <row r="308" spans="1:28" x14ac:dyDescent="0.35">
      <c r="A308">
        <v>1982</v>
      </c>
      <c r="B308" t="s">
        <v>54</v>
      </c>
      <c r="C308" t="s">
        <v>56</v>
      </c>
      <c r="D308">
        <v>7</v>
      </c>
      <c r="E308">
        <v>15</v>
      </c>
      <c r="H308">
        <v>1</v>
      </c>
      <c r="I308">
        <v>6.7</v>
      </c>
      <c r="J308">
        <v>1</v>
      </c>
      <c r="K308">
        <v>6.7</v>
      </c>
      <c r="AB308">
        <v>1</v>
      </c>
    </row>
    <row r="309" spans="1:28" x14ac:dyDescent="0.35">
      <c r="A309">
        <v>1982</v>
      </c>
      <c r="B309" t="s">
        <v>54</v>
      </c>
      <c r="C309" t="s">
        <v>57</v>
      </c>
      <c r="D309">
        <v>7</v>
      </c>
      <c r="E309">
        <v>21</v>
      </c>
      <c r="H309">
        <v>1</v>
      </c>
      <c r="I309">
        <v>4.8</v>
      </c>
      <c r="J309">
        <v>1</v>
      </c>
      <c r="K309">
        <v>4.8</v>
      </c>
      <c r="AB309">
        <v>1</v>
      </c>
    </row>
    <row r="310" spans="1:28" x14ac:dyDescent="0.35">
      <c r="A310">
        <v>1982</v>
      </c>
      <c r="B310" t="s">
        <v>54</v>
      </c>
      <c r="C310" t="s">
        <v>58</v>
      </c>
      <c r="D310">
        <v>8</v>
      </c>
      <c r="E310">
        <v>15</v>
      </c>
      <c r="F310">
        <v>91196</v>
      </c>
      <c r="G310">
        <v>45714</v>
      </c>
      <c r="H310">
        <v>4</v>
      </c>
      <c r="I310">
        <v>30.8</v>
      </c>
      <c r="J310">
        <v>0</v>
      </c>
      <c r="K310">
        <v>0</v>
      </c>
      <c r="L310">
        <v>90965</v>
      </c>
      <c r="M310">
        <v>55757</v>
      </c>
      <c r="N310">
        <v>35208</v>
      </c>
      <c r="O310">
        <v>122</v>
      </c>
      <c r="P310">
        <v>199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90965</v>
      </c>
      <c r="W310">
        <v>199</v>
      </c>
      <c r="X310">
        <v>0</v>
      </c>
      <c r="AB310">
        <v>0</v>
      </c>
    </row>
    <row r="311" spans="1:28" x14ac:dyDescent="0.35">
      <c r="A311">
        <v>1982</v>
      </c>
      <c r="B311" t="s">
        <v>54</v>
      </c>
      <c r="C311" t="s">
        <v>59</v>
      </c>
      <c r="D311">
        <v>24</v>
      </c>
      <c r="E311">
        <v>519</v>
      </c>
      <c r="F311">
        <v>86555</v>
      </c>
      <c r="G311">
        <v>84108</v>
      </c>
      <c r="H311">
        <v>59</v>
      </c>
      <c r="I311">
        <v>11.8</v>
      </c>
      <c r="J311">
        <v>19</v>
      </c>
      <c r="K311">
        <v>3.8</v>
      </c>
      <c r="L311">
        <v>9616</v>
      </c>
      <c r="P311">
        <v>11.4</v>
      </c>
      <c r="Q311">
        <v>4721</v>
      </c>
      <c r="R311">
        <v>281</v>
      </c>
      <c r="S311">
        <v>4440</v>
      </c>
      <c r="T311">
        <v>0.3</v>
      </c>
      <c r="U311">
        <v>5.6</v>
      </c>
      <c r="V311">
        <v>4895</v>
      </c>
      <c r="W311">
        <v>5.8</v>
      </c>
      <c r="X311">
        <v>11.2</v>
      </c>
      <c r="AB311">
        <v>1</v>
      </c>
    </row>
    <row r="312" spans="1:28" x14ac:dyDescent="0.35">
      <c r="A312">
        <v>1982</v>
      </c>
      <c r="B312" t="s">
        <v>54</v>
      </c>
      <c r="C312" t="s">
        <v>43</v>
      </c>
      <c r="D312">
        <v>880</v>
      </c>
      <c r="E312">
        <v>265897</v>
      </c>
      <c r="F312">
        <v>19295301</v>
      </c>
      <c r="G312">
        <v>19489943</v>
      </c>
      <c r="H312">
        <v>28251</v>
      </c>
      <c r="I312">
        <v>10.8</v>
      </c>
      <c r="J312">
        <v>19194</v>
      </c>
      <c r="K312">
        <v>7.3</v>
      </c>
      <c r="L312">
        <v>2365692</v>
      </c>
      <c r="M312">
        <v>866705</v>
      </c>
      <c r="N312">
        <v>1498987</v>
      </c>
      <c r="O312">
        <v>4.4000000000000004</v>
      </c>
      <c r="P312">
        <v>12.1</v>
      </c>
      <c r="Q312">
        <v>2754976</v>
      </c>
      <c r="R312">
        <v>605765</v>
      </c>
      <c r="S312">
        <v>2149211</v>
      </c>
      <c r="T312">
        <v>3.1</v>
      </c>
      <c r="U312">
        <v>14.1</v>
      </c>
      <c r="V312">
        <v>-389284</v>
      </c>
      <c r="W312">
        <v>-2</v>
      </c>
      <c r="X312">
        <v>24.2</v>
      </c>
      <c r="AB312">
        <v>0</v>
      </c>
    </row>
    <row r="313" spans="1:28" x14ac:dyDescent="0.35">
      <c r="A313">
        <v>1983</v>
      </c>
      <c r="B313" t="s">
        <v>41</v>
      </c>
      <c r="C313" t="s">
        <v>42</v>
      </c>
      <c r="D313">
        <v>376330</v>
      </c>
      <c r="E313">
        <v>377169</v>
      </c>
      <c r="F313">
        <v>976345</v>
      </c>
      <c r="G313">
        <v>495378</v>
      </c>
      <c r="H313">
        <v>369419</v>
      </c>
      <c r="I313">
        <v>195.9</v>
      </c>
      <c r="J313">
        <v>0</v>
      </c>
      <c r="K313">
        <v>0</v>
      </c>
      <c r="L313">
        <v>961935</v>
      </c>
      <c r="M313">
        <v>961935</v>
      </c>
      <c r="N313">
        <v>0</v>
      </c>
      <c r="O313">
        <v>194.2</v>
      </c>
      <c r="P313">
        <v>194.2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961935</v>
      </c>
      <c r="W313">
        <v>194.2</v>
      </c>
      <c r="X313">
        <v>0</v>
      </c>
      <c r="AB313">
        <v>0</v>
      </c>
    </row>
    <row r="314" spans="1:28" x14ac:dyDescent="0.35">
      <c r="A314">
        <v>1983</v>
      </c>
      <c r="B314" t="s">
        <v>41</v>
      </c>
      <c r="C314" t="s">
        <v>55</v>
      </c>
      <c r="D314">
        <v>219612</v>
      </c>
      <c r="E314">
        <v>220269</v>
      </c>
      <c r="F314">
        <v>467871</v>
      </c>
      <c r="G314">
        <v>553942</v>
      </c>
      <c r="H314">
        <v>182</v>
      </c>
      <c r="I314">
        <v>0.1</v>
      </c>
      <c r="J314">
        <v>90578</v>
      </c>
      <c r="K314">
        <v>33.799999999999997</v>
      </c>
      <c r="L314">
        <v>107288</v>
      </c>
      <c r="M314">
        <v>405</v>
      </c>
      <c r="N314">
        <v>106883</v>
      </c>
      <c r="O314">
        <v>0.1</v>
      </c>
      <c r="P314">
        <v>19.399999999999999</v>
      </c>
      <c r="Q314">
        <v>279429</v>
      </c>
      <c r="R314">
        <v>214560</v>
      </c>
      <c r="S314">
        <v>64869</v>
      </c>
      <c r="T314">
        <v>38.700000000000003</v>
      </c>
      <c r="U314">
        <v>50.4</v>
      </c>
      <c r="V314">
        <v>-172141</v>
      </c>
      <c r="W314">
        <v>-31</v>
      </c>
      <c r="X314">
        <v>38.799999999999997</v>
      </c>
      <c r="Y314">
        <v>68402</v>
      </c>
      <c r="Z314">
        <v>68421</v>
      </c>
      <c r="AA314">
        <v>168356</v>
      </c>
      <c r="AB314">
        <v>0</v>
      </c>
    </row>
    <row r="315" spans="1:28" x14ac:dyDescent="0.35">
      <c r="A315">
        <v>1983</v>
      </c>
      <c r="B315" t="s">
        <v>41</v>
      </c>
      <c r="C315" t="s">
        <v>56</v>
      </c>
      <c r="D315">
        <v>176183</v>
      </c>
      <c r="E315">
        <v>176608</v>
      </c>
      <c r="F315">
        <v>379731</v>
      </c>
      <c r="G315">
        <v>435260</v>
      </c>
      <c r="H315">
        <v>8062</v>
      </c>
      <c r="I315">
        <v>4.0999999999999996</v>
      </c>
      <c r="J315">
        <v>52587</v>
      </c>
      <c r="K315">
        <v>26.5</v>
      </c>
      <c r="L315">
        <v>80548</v>
      </c>
      <c r="M315">
        <v>20370</v>
      </c>
      <c r="N315">
        <v>60178</v>
      </c>
      <c r="O315">
        <v>4.7</v>
      </c>
      <c r="P315">
        <v>18.5</v>
      </c>
      <c r="Q315">
        <v>191606</v>
      </c>
      <c r="R315">
        <v>135926</v>
      </c>
      <c r="S315">
        <v>55680</v>
      </c>
      <c r="T315">
        <v>31.2</v>
      </c>
      <c r="U315">
        <v>44</v>
      </c>
      <c r="V315">
        <v>-111058</v>
      </c>
      <c r="W315">
        <v>-25.5</v>
      </c>
      <c r="X315">
        <v>37</v>
      </c>
      <c r="Y315">
        <v>40116</v>
      </c>
      <c r="Z315">
        <v>40116</v>
      </c>
      <c r="AA315">
        <v>107246</v>
      </c>
      <c r="AB315">
        <v>0</v>
      </c>
    </row>
    <row r="316" spans="1:28" x14ac:dyDescent="0.35">
      <c r="A316">
        <v>1983</v>
      </c>
      <c r="B316" t="s">
        <v>41</v>
      </c>
      <c r="C316" t="s">
        <v>57</v>
      </c>
      <c r="D316">
        <v>145418</v>
      </c>
      <c r="E316">
        <v>145750</v>
      </c>
      <c r="F316">
        <v>315313</v>
      </c>
      <c r="G316">
        <v>355131</v>
      </c>
      <c r="H316">
        <v>7090</v>
      </c>
      <c r="I316">
        <v>4.4000000000000004</v>
      </c>
      <c r="J316">
        <v>37888</v>
      </c>
      <c r="K316">
        <v>23.7</v>
      </c>
      <c r="L316">
        <v>62857</v>
      </c>
      <c r="M316">
        <v>17749</v>
      </c>
      <c r="N316">
        <v>45108</v>
      </c>
      <c r="O316">
        <v>5</v>
      </c>
      <c r="P316">
        <v>17.7</v>
      </c>
      <c r="Q316">
        <v>142493</v>
      </c>
      <c r="R316">
        <v>98003</v>
      </c>
      <c r="S316">
        <v>44490</v>
      </c>
      <c r="T316">
        <v>27.6</v>
      </c>
      <c r="U316">
        <v>40.1</v>
      </c>
      <c r="V316">
        <v>-79636</v>
      </c>
      <c r="W316">
        <v>-22.4</v>
      </c>
      <c r="X316">
        <v>35.4</v>
      </c>
      <c r="Y316">
        <v>27642</v>
      </c>
      <c r="Z316">
        <v>27649</v>
      </c>
      <c r="AA316">
        <v>73896</v>
      </c>
      <c r="AB316">
        <v>0</v>
      </c>
    </row>
    <row r="317" spans="1:28" x14ac:dyDescent="0.35">
      <c r="A317">
        <v>1983</v>
      </c>
      <c r="B317" t="s">
        <v>41</v>
      </c>
      <c r="C317" t="s">
        <v>58</v>
      </c>
      <c r="D317">
        <v>135648</v>
      </c>
      <c r="E317">
        <v>135998</v>
      </c>
      <c r="F317">
        <v>296133</v>
      </c>
      <c r="G317">
        <v>331111</v>
      </c>
      <c r="H317">
        <v>6385</v>
      </c>
      <c r="I317">
        <v>4.3</v>
      </c>
      <c r="J317">
        <v>32298</v>
      </c>
      <c r="K317">
        <v>21.9</v>
      </c>
      <c r="L317">
        <v>55953</v>
      </c>
      <c r="M317">
        <v>15902</v>
      </c>
      <c r="N317">
        <v>40051</v>
      </c>
      <c r="O317">
        <v>4.8</v>
      </c>
      <c r="P317">
        <v>16.899999999999999</v>
      </c>
      <c r="Q317">
        <v>125909</v>
      </c>
      <c r="R317">
        <v>84020</v>
      </c>
      <c r="S317">
        <v>41889</v>
      </c>
      <c r="T317">
        <v>25.4</v>
      </c>
      <c r="U317">
        <v>38</v>
      </c>
      <c r="V317">
        <v>-69956</v>
      </c>
      <c r="W317">
        <v>-21.1</v>
      </c>
      <c r="X317">
        <v>33.799999999999997</v>
      </c>
      <c r="Y317">
        <v>23256</v>
      </c>
      <c r="Z317">
        <v>23261</v>
      </c>
      <c r="AA317">
        <v>62724</v>
      </c>
      <c r="AB317">
        <v>0</v>
      </c>
    </row>
    <row r="318" spans="1:28" x14ac:dyDescent="0.35">
      <c r="A318">
        <v>1983</v>
      </c>
      <c r="B318" t="s">
        <v>41</v>
      </c>
      <c r="C318" t="s">
        <v>59</v>
      </c>
      <c r="D318">
        <v>121246</v>
      </c>
      <c r="E318">
        <v>121495</v>
      </c>
      <c r="F318">
        <v>262162</v>
      </c>
      <c r="G318">
        <v>289168</v>
      </c>
      <c r="H318">
        <v>5601</v>
      </c>
      <c r="I318">
        <v>4.3</v>
      </c>
      <c r="J318">
        <v>25288</v>
      </c>
      <c r="K318">
        <v>19.5</v>
      </c>
      <c r="L318">
        <v>47991</v>
      </c>
      <c r="M318">
        <v>13670</v>
      </c>
      <c r="N318">
        <v>34321</v>
      </c>
      <c r="O318">
        <v>4.7</v>
      </c>
      <c r="P318">
        <v>16.600000000000001</v>
      </c>
      <c r="Q318">
        <v>102002</v>
      </c>
      <c r="R318">
        <v>65444</v>
      </c>
      <c r="S318">
        <v>36558</v>
      </c>
      <c r="T318">
        <v>22.6</v>
      </c>
      <c r="U318">
        <v>35.299999999999997</v>
      </c>
      <c r="V318">
        <v>-54011</v>
      </c>
      <c r="W318">
        <v>-18.7</v>
      </c>
      <c r="X318">
        <v>33.200000000000003</v>
      </c>
      <c r="Y318">
        <v>18284</v>
      </c>
      <c r="Z318">
        <v>18286</v>
      </c>
      <c r="AA318">
        <v>49303</v>
      </c>
      <c r="AB318">
        <v>0</v>
      </c>
    </row>
    <row r="319" spans="1:28" x14ac:dyDescent="0.35">
      <c r="A319">
        <v>1983</v>
      </c>
      <c r="B319" t="s">
        <v>41</v>
      </c>
      <c r="C319" t="s">
        <v>60</v>
      </c>
      <c r="D319">
        <v>112657</v>
      </c>
      <c r="E319">
        <v>113265</v>
      </c>
      <c r="F319">
        <v>244926</v>
      </c>
      <c r="G319">
        <v>268574</v>
      </c>
      <c r="H319">
        <v>5334</v>
      </c>
      <c r="I319">
        <v>4.4000000000000004</v>
      </c>
      <c r="J319">
        <v>22322</v>
      </c>
      <c r="K319">
        <v>18.600000000000001</v>
      </c>
      <c r="L319">
        <v>43254</v>
      </c>
      <c r="M319">
        <v>12944</v>
      </c>
      <c r="N319">
        <v>30310</v>
      </c>
      <c r="O319">
        <v>4.8</v>
      </c>
      <c r="P319">
        <v>16.100000000000001</v>
      </c>
      <c r="Q319">
        <v>90550</v>
      </c>
      <c r="R319">
        <v>57323</v>
      </c>
      <c r="S319">
        <v>33227</v>
      </c>
      <c r="T319">
        <v>21.3</v>
      </c>
      <c r="U319">
        <v>33.700000000000003</v>
      </c>
      <c r="V319">
        <v>-47296</v>
      </c>
      <c r="W319">
        <v>-17.600000000000001</v>
      </c>
      <c r="X319">
        <v>32.200000000000003</v>
      </c>
      <c r="Y319">
        <v>15508</v>
      </c>
      <c r="Z319">
        <v>15555</v>
      </c>
      <c r="AA319">
        <v>41961</v>
      </c>
      <c r="AB319">
        <v>0</v>
      </c>
    </row>
    <row r="320" spans="1:28" x14ac:dyDescent="0.35">
      <c r="A320">
        <v>1983</v>
      </c>
      <c r="B320" t="s">
        <v>41</v>
      </c>
      <c r="C320" t="s">
        <v>43</v>
      </c>
      <c r="D320">
        <v>783554</v>
      </c>
      <c r="E320">
        <v>785682</v>
      </c>
      <c r="F320">
        <v>1741457</v>
      </c>
      <c r="G320">
        <v>1885775</v>
      </c>
      <c r="H320">
        <v>24675</v>
      </c>
      <c r="I320">
        <v>3</v>
      </c>
      <c r="J320">
        <v>118232</v>
      </c>
      <c r="K320">
        <v>14.4</v>
      </c>
      <c r="L320">
        <v>239641</v>
      </c>
      <c r="M320">
        <v>65684</v>
      </c>
      <c r="N320">
        <v>173957</v>
      </c>
      <c r="O320">
        <v>3.5</v>
      </c>
      <c r="P320">
        <v>12.7</v>
      </c>
      <c r="Q320">
        <v>528276</v>
      </c>
      <c r="R320">
        <v>317872</v>
      </c>
      <c r="S320">
        <v>210404</v>
      </c>
      <c r="T320">
        <v>16.899999999999999</v>
      </c>
      <c r="U320">
        <v>28</v>
      </c>
      <c r="V320">
        <v>-288635</v>
      </c>
      <c r="W320">
        <v>-15.3</v>
      </c>
      <c r="X320">
        <v>25.4</v>
      </c>
      <c r="Y320">
        <v>86818</v>
      </c>
      <c r="Z320">
        <v>86938</v>
      </c>
      <c r="AA320">
        <v>240446</v>
      </c>
      <c r="AB320">
        <v>0</v>
      </c>
    </row>
    <row r="321" spans="1:28" x14ac:dyDescent="0.35">
      <c r="A321">
        <v>1983</v>
      </c>
      <c r="B321" t="s">
        <v>44</v>
      </c>
      <c r="C321" t="s">
        <v>42</v>
      </c>
      <c r="D321">
        <v>36736</v>
      </c>
      <c r="E321">
        <v>37518</v>
      </c>
      <c r="F321">
        <v>444965</v>
      </c>
      <c r="G321">
        <v>224306</v>
      </c>
      <c r="H321">
        <v>37213</v>
      </c>
      <c r="I321">
        <v>198.4</v>
      </c>
      <c r="J321">
        <v>0</v>
      </c>
      <c r="K321">
        <v>0</v>
      </c>
      <c r="L321">
        <v>441318</v>
      </c>
      <c r="M321">
        <v>441318</v>
      </c>
      <c r="N321">
        <v>0</v>
      </c>
      <c r="O321">
        <v>196.7</v>
      </c>
      <c r="P321">
        <v>196.7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441318</v>
      </c>
      <c r="W321">
        <v>196.7</v>
      </c>
      <c r="X321">
        <v>0</v>
      </c>
      <c r="AB321">
        <v>0</v>
      </c>
    </row>
    <row r="322" spans="1:28" x14ac:dyDescent="0.35">
      <c r="A322">
        <v>1983</v>
      </c>
      <c r="B322" t="s">
        <v>44</v>
      </c>
      <c r="C322" t="s">
        <v>55</v>
      </c>
      <c r="D322">
        <v>69668</v>
      </c>
      <c r="E322">
        <v>71542</v>
      </c>
      <c r="F322">
        <v>454348</v>
      </c>
      <c r="G322">
        <v>474726</v>
      </c>
      <c r="H322">
        <v>241</v>
      </c>
      <c r="I322">
        <v>0.3</v>
      </c>
      <c r="J322">
        <v>7408</v>
      </c>
      <c r="K322">
        <v>9.8000000000000007</v>
      </c>
      <c r="L322">
        <v>116549</v>
      </c>
      <c r="M322">
        <v>986</v>
      </c>
      <c r="N322">
        <v>115563</v>
      </c>
      <c r="O322">
        <v>0.2</v>
      </c>
      <c r="P322">
        <v>24.6</v>
      </c>
      <c r="Q322">
        <v>157304</v>
      </c>
      <c r="R322">
        <v>86696</v>
      </c>
      <c r="S322">
        <v>70608</v>
      </c>
      <c r="T322">
        <v>18.3</v>
      </c>
      <c r="U322">
        <v>33.1</v>
      </c>
      <c r="V322">
        <v>-40755</v>
      </c>
      <c r="W322">
        <v>-8.5</v>
      </c>
      <c r="X322">
        <v>49.2</v>
      </c>
      <c r="Y322">
        <v>5763</v>
      </c>
      <c r="Z322">
        <v>5783</v>
      </c>
      <c r="AA322">
        <v>70161</v>
      </c>
      <c r="AB322">
        <v>0</v>
      </c>
    </row>
    <row r="323" spans="1:28" x14ac:dyDescent="0.35">
      <c r="A323">
        <v>1983</v>
      </c>
      <c r="B323" t="s">
        <v>44</v>
      </c>
      <c r="C323" t="s">
        <v>56</v>
      </c>
      <c r="D323">
        <v>67172</v>
      </c>
      <c r="E323">
        <v>68972</v>
      </c>
      <c r="F323">
        <v>428160</v>
      </c>
      <c r="G323">
        <v>452212</v>
      </c>
      <c r="H323">
        <v>782</v>
      </c>
      <c r="I323">
        <v>1.1000000000000001</v>
      </c>
      <c r="J323">
        <v>5466</v>
      </c>
      <c r="K323">
        <v>7.7</v>
      </c>
      <c r="L323">
        <v>85175</v>
      </c>
      <c r="M323">
        <v>8296</v>
      </c>
      <c r="N323">
        <v>76879</v>
      </c>
      <c r="O323">
        <v>1.8</v>
      </c>
      <c r="P323">
        <v>18.8</v>
      </c>
      <c r="Q323">
        <v>133279</v>
      </c>
      <c r="R323">
        <v>65020</v>
      </c>
      <c r="S323">
        <v>68259</v>
      </c>
      <c r="T323">
        <v>14.4</v>
      </c>
      <c r="U323">
        <v>29.5</v>
      </c>
      <c r="V323">
        <v>-48104</v>
      </c>
      <c r="W323">
        <v>-10.7</v>
      </c>
      <c r="X323">
        <v>37.6</v>
      </c>
      <c r="Y323">
        <v>4374</v>
      </c>
      <c r="Z323">
        <v>4381</v>
      </c>
      <c r="AA323">
        <v>53465</v>
      </c>
      <c r="AB323">
        <v>0</v>
      </c>
    </row>
    <row r="324" spans="1:28" x14ac:dyDescent="0.35">
      <c r="A324">
        <v>1983</v>
      </c>
      <c r="B324" t="s">
        <v>44</v>
      </c>
      <c r="C324" t="s">
        <v>57</v>
      </c>
      <c r="D324">
        <v>56800</v>
      </c>
      <c r="E324">
        <v>58141</v>
      </c>
      <c r="F324">
        <v>360444</v>
      </c>
      <c r="G324">
        <v>379065</v>
      </c>
      <c r="H324">
        <v>652</v>
      </c>
      <c r="I324">
        <v>1.1000000000000001</v>
      </c>
      <c r="J324">
        <v>4064</v>
      </c>
      <c r="K324">
        <v>6.8</v>
      </c>
      <c r="L324">
        <v>65152</v>
      </c>
      <c r="M324">
        <v>6962</v>
      </c>
      <c r="N324">
        <v>58190</v>
      </c>
      <c r="O324">
        <v>1.8</v>
      </c>
      <c r="P324">
        <v>17.2</v>
      </c>
      <c r="Q324">
        <v>102394</v>
      </c>
      <c r="R324">
        <v>47407</v>
      </c>
      <c r="S324">
        <v>54987</v>
      </c>
      <c r="T324">
        <v>12.5</v>
      </c>
      <c r="U324">
        <v>27</v>
      </c>
      <c r="V324">
        <v>-37242</v>
      </c>
      <c r="W324">
        <v>-9.8000000000000007</v>
      </c>
      <c r="X324">
        <v>34.4</v>
      </c>
      <c r="Y324">
        <v>3092</v>
      </c>
      <c r="Z324">
        <v>3108</v>
      </c>
      <c r="AA324">
        <v>37513</v>
      </c>
      <c r="AB324">
        <v>0</v>
      </c>
    </row>
    <row r="325" spans="1:28" x14ac:dyDescent="0.35">
      <c r="A325">
        <v>1983</v>
      </c>
      <c r="B325" t="s">
        <v>44</v>
      </c>
      <c r="C325" t="s">
        <v>58</v>
      </c>
      <c r="D325">
        <v>55476</v>
      </c>
      <c r="E325">
        <v>56929</v>
      </c>
      <c r="F325">
        <v>351352</v>
      </c>
      <c r="G325">
        <v>368205</v>
      </c>
      <c r="H325">
        <v>655</v>
      </c>
      <c r="I325">
        <v>1.1000000000000001</v>
      </c>
      <c r="J325">
        <v>3469</v>
      </c>
      <c r="K325">
        <v>6</v>
      </c>
      <c r="L325">
        <v>59623</v>
      </c>
      <c r="M325">
        <v>6361</v>
      </c>
      <c r="N325">
        <v>53262</v>
      </c>
      <c r="O325">
        <v>1.7</v>
      </c>
      <c r="P325">
        <v>16.2</v>
      </c>
      <c r="Q325">
        <v>93329</v>
      </c>
      <c r="R325">
        <v>40295</v>
      </c>
      <c r="S325">
        <v>53034</v>
      </c>
      <c r="T325">
        <v>10.9</v>
      </c>
      <c r="U325">
        <v>25.3</v>
      </c>
      <c r="V325">
        <v>-33706</v>
      </c>
      <c r="W325">
        <v>-9.1</v>
      </c>
      <c r="X325">
        <v>32.4</v>
      </c>
      <c r="Y325">
        <v>2590</v>
      </c>
      <c r="Z325">
        <v>2598</v>
      </c>
      <c r="AA325">
        <v>31646</v>
      </c>
      <c r="AB325">
        <v>0</v>
      </c>
    </row>
    <row r="326" spans="1:28" x14ac:dyDescent="0.35">
      <c r="A326">
        <v>1983</v>
      </c>
      <c r="B326" t="s">
        <v>44</v>
      </c>
      <c r="C326" t="s">
        <v>59</v>
      </c>
      <c r="D326">
        <v>50211</v>
      </c>
      <c r="E326">
        <v>51376</v>
      </c>
      <c r="F326">
        <v>316715</v>
      </c>
      <c r="G326">
        <v>330367</v>
      </c>
      <c r="H326">
        <v>536</v>
      </c>
      <c r="I326">
        <v>1</v>
      </c>
      <c r="J326">
        <v>2688</v>
      </c>
      <c r="K326">
        <v>5.0999999999999996</v>
      </c>
      <c r="L326">
        <v>50875</v>
      </c>
      <c r="M326">
        <v>5514</v>
      </c>
      <c r="N326">
        <v>45361</v>
      </c>
      <c r="O326">
        <v>1.7</v>
      </c>
      <c r="P326">
        <v>15.4</v>
      </c>
      <c r="Q326">
        <v>78178</v>
      </c>
      <c r="R326">
        <v>31208</v>
      </c>
      <c r="S326">
        <v>46970</v>
      </c>
      <c r="T326">
        <v>9.4</v>
      </c>
      <c r="U326">
        <v>23.7</v>
      </c>
      <c r="V326">
        <v>-27303</v>
      </c>
      <c r="W326">
        <v>-8.3000000000000007</v>
      </c>
      <c r="X326">
        <v>30.8</v>
      </c>
      <c r="Y326">
        <v>2018</v>
      </c>
      <c r="Z326">
        <v>2023</v>
      </c>
      <c r="AA326">
        <v>24626</v>
      </c>
      <c r="AB326">
        <v>0</v>
      </c>
    </row>
    <row r="327" spans="1:28" x14ac:dyDescent="0.35">
      <c r="A327">
        <v>1983</v>
      </c>
      <c r="B327" t="s">
        <v>44</v>
      </c>
      <c r="C327" t="s">
        <v>60</v>
      </c>
      <c r="D327">
        <v>49511</v>
      </c>
      <c r="E327">
        <v>52341</v>
      </c>
      <c r="F327">
        <v>313984</v>
      </c>
      <c r="G327">
        <v>328238</v>
      </c>
      <c r="H327">
        <v>680</v>
      </c>
      <c r="I327">
        <v>1.3</v>
      </c>
      <c r="J327">
        <v>3044</v>
      </c>
      <c r="K327">
        <v>5.7</v>
      </c>
      <c r="L327">
        <v>48085</v>
      </c>
      <c r="M327">
        <v>6242</v>
      </c>
      <c r="N327">
        <v>41843</v>
      </c>
      <c r="O327">
        <v>1.9</v>
      </c>
      <c r="P327">
        <v>14.6</v>
      </c>
      <c r="Q327">
        <v>76592</v>
      </c>
      <c r="R327">
        <v>30816</v>
      </c>
      <c r="S327">
        <v>45776</v>
      </c>
      <c r="T327">
        <v>9.4</v>
      </c>
      <c r="U327">
        <v>23.3</v>
      </c>
      <c r="V327">
        <v>-28507</v>
      </c>
      <c r="W327">
        <v>-8.6999999999999993</v>
      </c>
      <c r="X327">
        <v>29.2</v>
      </c>
      <c r="Y327">
        <v>1795</v>
      </c>
      <c r="Z327">
        <v>1847</v>
      </c>
      <c r="AA327">
        <v>21636</v>
      </c>
      <c r="AB327">
        <v>0</v>
      </c>
    </row>
    <row r="328" spans="1:28" x14ac:dyDescent="0.35">
      <c r="A328">
        <v>1983</v>
      </c>
      <c r="B328" t="s">
        <v>44</v>
      </c>
      <c r="C328" t="s">
        <v>43</v>
      </c>
      <c r="D328">
        <v>398854</v>
      </c>
      <c r="E328">
        <v>407924</v>
      </c>
      <c r="F328">
        <v>2523738</v>
      </c>
      <c r="G328">
        <v>2621880</v>
      </c>
      <c r="H328">
        <v>3362</v>
      </c>
      <c r="I328">
        <v>0.8</v>
      </c>
      <c r="J328">
        <v>15792</v>
      </c>
      <c r="K328">
        <v>3.8</v>
      </c>
      <c r="L328">
        <v>303786</v>
      </c>
      <c r="M328">
        <v>35605</v>
      </c>
      <c r="N328">
        <v>268181</v>
      </c>
      <c r="O328">
        <v>1.4</v>
      </c>
      <c r="P328">
        <v>11.6</v>
      </c>
      <c r="Q328">
        <v>500069</v>
      </c>
      <c r="R328">
        <v>176438</v>
      </c>
      <c r="S328">
        <v>323631</v>
      </c>
      <c r="T328">
        <v>6.7</v>
      </c>
      <c r="U328">
        <v>19.100000000000001</v>
      </c>
      <c r="V328">
        <v>-196283</v>
      </c>
      <c r="W328">
        <v>-7.5</v>
      </c>
      <c r="X328">
        <v>23.2</v>
      </c>
      <c r="Y328">
        <v>10825</v>
      </c>
      <c r="Z328">
        <v>10988</v>
      </c>
      <c r="AA328">
        <v>132068</v>
      </c>
      <c r="AB328">
        <v>0</v>
      </c>
    </row>
    <row r="329" spans="1:28" x14ac:dyDescent="0.35">
      <c r="A329">
        <v>1983</v>
      </c>
      <c r="B329" t="s">
        <v>45</v>
      </c>
      <c r="C329" t="s">
        <v>42</v>
      </c>
      <c r="D329">
        <v>13478</v>
      </c>
      <c r="E329">
        <v>14333</v>
      </c>
      <c r="F329">
        <v>348952</v>
      </c>
      <c r="G329">
        <v>175574</v>
      </c>
      <c r="H329">
        <v>14246</v>
      </c>
      <c r="I329">
        <v>198.8</v>
      </c>
      <c r="J329">
        <v>0</v>
      </c>
      <c r="K329">
        <v>0</v>
      </c>
      <c r="L329">
        <v>346756</v>
      </c>
      <c r="M329">
        <v>346756</v>
      </c>
      <c r="N329">
        <v>0</v>
      </c>
      <c r="O329">
        <v>197.5</v>
      </c>
      <c r="P329">
        <v>197.5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346756</v>
      </c>
      <c r="W329">
        <v>197.5</v>
      </c>
      <c r="X329">
        <v>0</v>
      </c>
      <c r="AB329">
        <v>0</v>
      </c>
    </row>
    <row r="330" spans="1:28" x14ac:dyDescent="0.35">
      <c r="A330">
        <v>1983</v>
      </c>
      <c r="B330" t="s">
        <v>45</v>
      </c>
      <c r="C330" t="s">
        <v>55</v>
      </c>
      <c r="D330">
        <v>31543</v>
      </c>
      <c r="E330">
        <v>34425</v>
      </c>
      <c r="F330">
        <v>431397</v>
      </c>
      <c r="G330">
        <v>443694</v>
      </c>
      <c r="H330">
        <v>261</v>
      </c>
      <c r="I330">
        <v>0.7</v>
      </c>
      <c r="J330">
        <v>2977</v>
      </c>
      <c r="K330">
        <v>8.3000000000000007</v>
      </c>
      <c r="L330">
        <v>109999</v>
      </c>
      <c r="M330">
        <v>1625</v>
      </c>
      <c r="N330">
        <v>108374</v>
      </c>
      <c r="O330">
        <v>0.4</v>
      </c>
      <c r="P330">
        <v>24.8</v>
      </c>
      <c r="Q330">
        <v>134593</v>
      </c>
      <c r="R330">
        <v>69795</v>
      </c>
      <c r="S330">
        <v>64798</v>
      </c>
      <c r="T330">
        <v>15.7</v>
      </c>
      <c r="U330">
        <v>30.3</v>
      </c>
      <c r="V330">
        <v>-24594</v>
      </c>
      <c r="W330">
        <v>-5.5</v>
      </c>
      <c r="X330">
        <v>49.6</v>
      </c>
      <c r="Y330">
        <v>2163</v>
      </c>
      <c r="Z330">
        <v>2191</v>
      </c>
      <c r="AA330">
        <v>55598</v>
      </c>
      <c r="AB330">
        <v>0</v>
      </c>
    </row>
    <row r="331" spans="1:28" x14ac:dyDescent="0.35">
      <c r="A331">
        <v>1983</v>
      </c>
      <c r="B331" t="s">
        <v>45</v>
      </c>
      <c r="C331" t="s">
        <v>56</v>
      </c>
      <c r="D331">
        <v>32258</v>
      </c>
      <c r="E331">
        <v>35192</v>
      </c>
      <c r="F331">
        <v>427165</v>
      </c>
      <c r="G331">
        <v>446689</v>
      </c>
      <c r="H331">
        <v>382</v>
      </c>
      <c r="I331">
        <v>1.1000000000000001</v>
      </c>
      <c r="J331">
        <v>2141</v>
      </c>
      <c r="K331">
        <v>5.9</v>
      </c>
      <c r="L331">
        <v>81225</v>
      </c>
      <c r="M331">
        <v>6814</v>
      </c>
      <c r="N331">
        <v>74411</v>
      </c>
      <c r="O331">
        <v>1.5</v>
      </c>
      <c r="P331">
        <v>18.2</v>
      </c>
      <c r="Q331">
        <v>120272</v>
      </c>
      <c r="R331">
        <v>52852</v>
      </c>
      <c r="S331">
        <v>67420</v>
      </c>
      <c r="T331">
        <v>11.8</v>
      </c>
      <c r="U331">
        <v>26.9</v>
      </c>
      <c r="V331">
        <v>-39047</v>
      </c>
      <c r="W331">
        <v>-8.6999999999999993</v>
      </c>
      <c r="X331">
        <v>36.4</v>
      </c>
      <c r="Y331">
        <v>1646</v>
      </c>
      <c r="Z331">
        <v>1646</v>
      </c>
      <c r="AA331">
        <v>42550</v>
      </c>
      <c r="AB331">
        <v>0</v>
      </c>
    </row>
    <row r="332" spans="1:28" x14ac:dyDescent="0.35">
      <c r="A332">
        <v>1983</v>
      </c>
      <c r="B332" t="s">
        <v>45</v>
      </c>
      <c r="C332" t="s">
        <v>57</v>
      </c>
      <c r="D332">
        <v>27045</v>
      </c>
      <c r="E332">
        <v>29316</v>
      </c>
      <c r="F332">
        <v>355438</v>
      </c>
      <c r="G332">
        <v>368659</v>
      </c>
      <c r="H332">
        <v>326</v>
      </c>
      <c r="I332">
        <v>1.1000000000000001</v>
      </c>
      <c r="J332">
        <v>1465</v>
      </c>
      <c r="K332">
        <v>4.9000000000000004</v>
      </c>
      <c r="L332">
        <v>61891</v>
      </c>
      <c r="M332">
        <v>5093</v>
      </c>
      <c r="N332">
        <v>56798</v>
      </c>
      <c r="O332">
        <v>1.4</v>
      </c>
      <c r="P332">
        <v>16.8</v>
      </c>
      <c r="Q332">
        <v>88333</v>
      </c>
      <c r="R332">
        <v>34522</v>
      </c>
      <c r="S332">
        <v>53811</v>
      </c>
      <c r="T332">
        <v>9.4</v>
      </c>
      <c r="U332">
        <v>24</v>
      </c>
      <c r="V332">
        <v>-26442</v>
      </c>
      <c r="W332">
        <v>-7.2</v>
      </c>
      <c r="X332">
        <v>33.6</v>
      </c>
      <c r="Y332">
        <v>1089</v>
      </c>
      <c r="Z332">
        <v>1099</v>
      </c>
      <c r="AA332">
        <v>27750</v>
      </c>
      <c r="AB332">
        <v>0</v>
      </c>
    </row>
    <row r="333" spans="1:28" x14ac:dyDescent="0.35">
      <c r="A333">
        <v>1983</v>
      </c>
      <c r="B333" t="s">
        <v>45</v>
      </c>
      <c r="C333" t="s">
        <v>58</v>
      </c>
      <c r="D333">
        <v>27861</v>
      </c>
      <c r="E333">
        <v>30387</v>
      </c>
      <c r="F333">
        <v>365756</v>
      </c>
      <c r="G333">
        <v>380038</v>
      </c>
      <c r="H333">
        <v>326</v>
      </c>
      <c r="I333">
        <v>1.1000000000000001</v>
      </c>
      <c r="J333">
        <v>1490</v>
      </c>
      <c r="K333">
        <v>4.8</v>
      </c>
      <c r="L333">
        <v>59247</v>
      </c>
      <c r="M333">
        <v>5325</v>
      </c>
      <c r="N333">
        <v>53922</v>
      </c>
      <c r="O333">
        <v>1.4</v>
      </c>
      <c r="P333">
        <v>15.6</v>
      </c>
      <c r="Q333">
        <v>87810</v>
      </c>
      <c r="R333">
        <v>35037</v>
      </c>
      <c r="S333">
        <v>52773</v>
      </c>
      <c r="T333">
        <v>9.1999999999999993</v>
      </c>
      <c r="U333">
        <v>23.1</v>
      </c>
      <c r="V333">
        <v>-28563</v>
      </c>
      <c r="W333">
        <v>-7.5</v>
      </c>
      <c r="X333">
        <v>31.2</v>
      </c>
      <c r="Y333">
        <v>1048</v>
      </c>
      <c r="Z333">
        <v>1054</v>
      </c>
      <c r="AA333">
        <v>27170</v>
      </c>
      <c r="AB333">
        <v>0</v>
      </c>
    </row>
    <row r="334" spans="1:28" x14ac:dyDescent="0.35">
      <c r="A334">
        <v>1983</v>
      </c>
      <c r="B334" t="s">
        <v>45</v>
      </c>
      <c r="C334" t="s">
        <v>59</v>
      </c>
      <c r="D334">
        <v>25224</v>
      </c>
      <c r="E334">
        <v>27388</v>
      </c>
      <c r="F334">
        <v>329998</v>
      </c>
      <c r="G334">
        <v>341003</v>
      </c>
      <c r="H334">
        <v>262</v>
      </c>
      <c r="I334">
        <v>0.9</v>
      </c>
      <c r="J334">
        <v>1073</v>
      </c>
      <c r="K334">
        <v>3.9</v>
      </c>
      <c r="L334">
        <v>49298</v>
      </c>
      <c r="M334">
        <v>3429</v>
      </c>
      <c r="N334">
        <v>45869</v>
      </c>
      <c r="O334">
        <v>1</v>
      </c>
      <c r="P334">
        <v>14.5</v>
      </c>
      <c r="Q334">
        <v>71308</v>
      </c>
      <c r="R334">
        <v>23718</v>
      </c>
      <c r="S334">
        <v>47590</v>
      </c>
      <c r="T334">
        <v>7</v>
      </c>
      <c r="U334">
        <v>20.9</v>
      </c>
      <c r="V334">
        <v>-22010</v>
      </c>
      <c r="W334">
        <v>-6.4</v>
      </c>
      <c r="X334">
        <v>29</v>
      </c>
      <c r="Y334">
        <v>715</v>
      </c>
      <c r="Z334">
        <v>729</v>
      </c>
      <c r="AA334">
        <v>18400</v>
      </c>
      <c r="AB334">
        <v>0</v>
      </c>
    </row>
    <row r="335" spans="1:28" x14ac:dyDescent="0.35">
      <c r="A335">
        <v>1983</v>
      </c>
      <c r="B335" t="s">
        <v>45</v>
      </c>
      <c r="C335" t="s">
        <v>60</v>
      </c>
      <c r="D335">
        <v>28746</v>
      </c>
      <c r="E335">
        <v>35609</v>
      </c>
      <c r="F335">
        <v>376958</v>
      </c>
      <c r="G335">
        <v>391169</v>
      </c>
      <c r="H335">
        <v>376</v>
      </c>
      <c r="I335">
        <v>1</v>
      </c>
      <c r="J335">
        <v>1716</v>
      </c>
      <c r="K335">
        <v>4.7</v>
      </c>
      <c r="L335">
        <v>51989</v>
      </c>
      <c r="M335">
        <v>5117</v>
      </c>
      <c r="N335">
        <v>46872</v>
      </c>
      <c r="O335">
        <v>1.3</v>
      </c>
      <c r="P335">
        <v>13.3</v>
      </c>
      <c r="Q335">
        <v>80411</v>
      </c>
      <c r="R335">
        <v>25965</v>
      </c>
      <c r="S335">
        <v>54446</v>
      </c>
      <c r="T335">
        <v>6.6</v>
      </c>
      <c r="U335">
        <v>20.6</v>
      </c>
      <c r="V335">
        <v>-28422</v>
      </c>
      <c r="W335">
        <v>-7.3</v>
      </c>
      <c r="X335">
        <v>26.6</v>
      </c>
      <c r="Y335">
        <v>655</v>
      </c>
      <c r="Z335">
        <v>687</v>
      </c>
      <c r="AA335">
        <v>16651</v>
      </c>
      <c r="AB335">
        <v>0</v>
      </c>
    </row>
    <row r="336" spans="1:28" x14ac:dyDescent="0.35">
      <c r="A336">
        <v>1983</v>
      </c>
      <c r="B336" t="s">
        <v>45</v>
      </c>
      <c r="C336" t="s">
        <v>43</v>
      </c>
      <c r="D336">
        <v>251794</v>
      </c>
      <c r="E336">
        <v>273217</v>
      </c>
      <c r="F336">
        <v>3302739</v>
      </c>
      <c r="G336">
        <v>3408527</v>
      </c>
      <c r="H336">
        <v>2130</v>
      </c>
      <c r="I336">
        <v>0.8</v>
      </c>
      <c r="J336">
        <v>8295</v>
      </c>
      <c r="K336">
        <v>3</v>
      </c>
      <c r="L336">
        <v>349908</v>
      </c>
      <c r="M336">
        <v>33705</v>
      </c>
      <c r="N336">
        <v>316203</v>
      </c>
      <c r="O336">
        <v>1</v>
      </c>
      <c r="P336">
        <v>10.3</v>
      </c>
      <c r="Q336">
        <v>561483</v>
      </c>
      <c r="R336">
        <v>162861</v>
      </c>
      <c r="S336">
        <v>398622</v>
      </c>
      <c r="T336">
        <v>4.8</v>
      </c>
      <c r="U336">
        <v>16.5</v>
      </c>
      <c r="V336">
        <v>-211575</v>
      </c>
      <c r="W336">
        <v>-6.2</v>
      </c>
      <c r="X336">
        <v>20.6</v>
      </c>
      <c r="Y336">
        <v>4423</v>
      </c>
      <c r="Z336">
        <v>4614</v>
      </c>
      <c r="AA336">
        <v>114449</v>
      </c>
      <c r="AB336">
        <v>0</v>
      </c>
    </row>
    <row r="337" spans="1:28" x14ac:dyDescent="0.35">
      <c r="A337">
        <v>1983</v>
      </c>
      <c r="B337" t="s">
        <v>46</v>
      </c>
      <c r="C337" t="s">
        <v>42</v>
      </c>
      <c r="D337">
        <v>5711</v>
      </c>
      <c r="E337">
        <v>6797</v>
      </c>
      <c r="F337">
        <v>324766</v>
      </c>
      <c r="G337">
        <v>163183</v>
      </c>
      <c r="H337">
        <v>6767</v>
      </c>
      <c r="I337">
        <v>199.1</v>
      </c>
      <c r="J337">
        <v>0</v>
      </c>
      <c r="K337">
        <v>0</v>
      </c>
      <c r="L337">
        <v>323166</v>
      </c>
      <c r="M337">
        <v>323166</v>
      </c>
      <c r="N337">
        <v>0</v>
      </c>
      <c r="O337">
        <v>198</v>
      </c>
      <c r="P337">
        <v>198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323166</v>
      </c>
      <c r="W337">
        <v>198</v>
      </c>
      <c r="X337">
        <v>0</v>
      </c>
      <c r="AB337">
        <v>0</v>
      </c>
    </row>
    <row r="338" spans="1:28" x14ac:dyDescent="0.35">
      <c r="A338">
        <v>1983</v>
      </c>
      <c r="B338" t="s">
        <v>46</v>
      </c>
      <c r="C338" t="s">
        <v>55</v>
      </c>
      <c r="D338">
        <v>15018</v>
      </c>
      <c r="E338">
        <v>18042</v>
      </c>
      <c r="F338">
        <v>461018</v>
      </c>
      <c r="G338">
        <v>469434</v>
      </c>
      <c r="H338">
        <v>255</v>
      </c>
      <c r="I338">
        <v>1.4</v>
      </c>
      <c r="J338">
        <v>1355</v>
      </c>
      <c r="K338">
        <v>7.3</v>
      </c>
      <c r="L338">
        <v>114130</v>
      </c>
      <c r="M338">
        <v>2819</v>
      </c>
      <c r="N338">
        <v>111311</v>
      </c>
      <c r="O338">
        <v>0.6</v>
      </c>
      <c r="P338">
        <v>24.3</v>
      </c>
      <c r="Q338">
        <v>130962</v>
      </c>
      <c r="R338">
        <v>61152</v>
      </c>
      <c r="S338">
        <v>69810</v>
      </c>
      <c r="T338">
        <v>13</v>
      </c>
      <c r="U338">
        <v>27.9</v>
      </c>
      <c r="V338">
        <v>-16832</v>
      </c>
      <c r="W338">
        <v>-3.6</v>
      </c>
      <c r="X338">
        <v>48.6</v>
      </c>
      <c r="Y338">
        <v>798</v>
      </c>
      <c r="Z338">
        <v>853</v>
      </c>
      <c r="AA338">
        <v>45049</v>
      </c>
      <c r="AB338">
        <v>0</v>
      </c>
    </row>
    <row r="339" spans="1:28" x14ac:dyDescent="0.35">
      <c r="A339">
        <v>1983</v>
      </c>
      <c r="B339" t="s">
        <v>46</v>
      </c>
      <c r="C339" t="s">
        <v>56</v>
      </c>
      <c r="D339">
        <v>16259</v>
      </c>
      <c r="E339">
        <v>19092</v>
      </c>
      <c r="F339">
        <v>481916</v>
      </c>
      <c r="G339">
        <v>500062</v>
      </c>
      <c r="H339">
        <v>216</v>
      </c>
      <c r="I339">
        <v>1.1000000000000001</v>
      </c>
      <c r="J339">
        <v>978</v>
      </c>
      <c r="K339">
        <v>5</v>
      </c>
      <c r="L339">
        <v>90154</v>
      </c>
      <c r="M339">
        <v>6383</v>
      </c>
      <c r="N339">
        <v>83771</v>
      </c>
      <c r="O339">
        <v>1.3</v>
      </c>
      <c r="P339">
        <v>18</v>
      </c>
      <c r="Q339">
        <v>126445</v>
      </c>
      <c r="R339">
        <v>51016</v>
      </c>
      <c r="S339">
        <v>75429</v>
      </c>
      <c r="T339">
        <v>10.199999999999999</v>
      </c>
      <c r="U339">
        <v>25.3</v>
      </c>
      <c r="V339">
        <v>-36291</v>
      </c>
      <c r="W339">
        <v>-7.3</v>
      </c>
      <c r="X339">
        <v>36</v>
      </c>
      <c r="Y339">
        <v>702</v>
      </c>
      <c r="Z339">
        <v>707</v>
      </c>
      <c r="AA339">
        <v>40039</v>
      </c>
      <c r="AB339">
        <v>0</v>
      </c>
    </row>
    <row r="340" spans="1:28" x14ac:dyDescent="0.35">
      <c r="A340">
        <v>1983</v>
      </c>
      <c r="B340" t="s">
        <v>46</v>
      </c>
      <c r="C340" t="s">
        <v>57</v>
      </c>
      <c r="D340">
        <v>12828</v>
      </c>
      <c r="E340">
        <v>15480</v>
      </c>
      <c r="F340">
        <v>378309</v>
      </c>
      <c r="G340">
        <v>387079</v>
      </c>
      <c r="H340">
        <v>203</v>
      </c>
      <c r="I340">
        <v>1.3</v>
      </c>
      <c r="J340">
        <v>668</v>
      </c>
      <c r="K340">
        <v>4.3</v>
      </c>
      <c r="L340">
        <v>68421</v>
      </c>
      <c r="M340">
        <v>5127</v>
      </c>
      <c r="N340">
        <v>63294</v>
      </c>
      <c r="O340">
        <v>1.3</v>
      </c>
      <c r="P340">
        <v>17.7</v>
      </c>
      <c r="Q340">
        <v>85961</v>
      </c>
      <c r="R340">
        <v>31374</v>
      </c>
      <c r="S340">
        <v>54587</v>
      </c>
      <c r="T340">
        <v>8.1</v>
      </c>
      <c r="U340">
        <v>22.2</v>
      </c>
      <c r="V340">
        <v>-17540</v>
      </c>
      <c r="W340">
        <v>-4.5</v>
      </c>
      <c r="X340">
        <v>35.4</v>
      </c>
      <c r="Y340">
        <v>408</v>
      </c>
      <c r="Z340">
        <v>415</v>
      </c>
      <c r="AA340">
        <v>23307</v>
      </c>
      <c r="AB340">
        <v>0</v>
      </c>
    </row>
    <row r="341" spans="1:28" x14ac:dyDescent="0.35">
      <c r="A341">
        <v>1983</v>
      </c>
      <c r="B341" t="s">
        <v>46</v>
      </c>
      <c r="C341" t="s">
        <v>58</v>
      </c>
      <c r="D341">
        <v>13421</v>
      </c>
      <c r="E341">
        <v>16974</v>
      </c>
      <c r="F341">
        <v>396188</v>
      </c>
      <c r="G341">
        <v>404621</v>
      </c>
      <c r="H341">
        <v>281</v>
      </c>
      <c r="I341">
        <v>1.6</v>
      </c>
      <c r="J341">
        <v>663</v>
      </c>
      <c r="K341">
        <v>3.9</v>
      </c>
      <c r="L341">
        <v>67141</v>
      </c>
      <c r="M341">
        <v>5672</v>
      </c>
      <c r="N341">
        <v>61469</v>
      </c>
      <c r="O341">
        <v>1.4</v>
      </c>
      <c r="P341">
        <v>16.600000000000001</v>
      </c>
      <c r="Q341">
        <v>84007</v>
      </c>
      <c r="R341">
        <v>28842</v>
      </c>
      <c r="S341">
        <v>55165</v>
      </c>
      <c r="T341">
        <v>7.1</v>
      </c>
      <c r="U341">
        <v>20.8</v>
      </c>
      <c r="V341">
        <v>-16866</v>
      </c>
      <c r="W341">
        <v>-4.2</v>
      </c>
      <c r="X341">
        <v>33.200000000000003</v>
      </c>
      <c r="Y341">
        <v>373</v>
      </c>
      <c r="Z341">
        <v>391</v>
      </c>
      <c r="AA341">
        <v>21401</v>
      </c>
      <c r="AB341">
        <v>0</v>
      </c>
    </row>
    <row r="342" spans="1:28" x14ac:dyDescent="0.35">
      <c r="A342">
        <v>1983</v>
      </c>
      <c r="B342" t="s">
        <v>46</v>
      </c>
      <c r="C342" t="s">
        <v>59</v>
      </c>
      <c r="D342">
        <v>12494</v>
      </c>
      <c r="E342">
        <v>15613</v>
      </c>
      <c r="F342">
        <v>365708</v>
      </c>
      <c r="G342">
        <v>375400</v>
      </c>
      <c r="H342">
        <v>216</v>
      </c>
      <c r="I342">
        <v>1.4</v>
      </c>
      <c r="J342">
        <v>526</v>
      </c>
      <c r="K342">
        <v>3.3</v>
      </c>
      <c r="L342">
        <v>56255</v>
      </c>
      <c r="M342">
        <v>3526</v>
      </c>
      <c r="N342">
        <v>52729</v>
      </c>
      <c r="O342">
        <v>0.9</v>
      </c>
      <c r="P342">
        <v>15</v>
      </c>
      <c r="Q342">
        <v>75639</v>
      </c>
      <c r="R342">
        <v>23039</v>
      </c>
      <c r="S342">
        <v>52600</v>
      </c>
      <c r="T342">
        <v>6.1</v>
      </c>
      <c r="U342">
        <v>20.100000000000001</v>
      </c>
      <c r="V342">
        <v>-19384</v>
      </c>
      <c r="W342">
        <v>-5.0999999999999996</v>
      </c>
      <c r="X342">
        <v>30</v>
      </c>
      <c r="Y342">
        <v>300</v>
      </c>
      <c r="Z342">
        <v>317</v>
      </c>
      <c r="AA342">
        <v>16779</v>
      </c>
      <c r="AB342">
        <v>0</v>
      </c>
    </row>
    <row r="343" spans="1:28" x14ac:dyDescent="0.35">
      <c r="A343">
        <v>1983</v>
      </c>
      <c r="B343" t="s">
        <v>46</v>
      </c>
      <c r="C343" t="s">
        <v>60</v>
      </c>
      <c r="D343">
        <v>17127</v>
      </c>
      <c r="E343">
        <v>28557</v>
      </c>
      <c r="F343">
        <v>503853</v>
      </c>
      <c r="G343">
        <v>518787</v>
      </c>
      <c r="H343">
        <v>440</v>
      </c>
      <c r="I343">
        <v>1.5</v>
      </c>
      <c r="J343">
        <v>1392</v>
      </c>
      <c r="K343">
        <v>4.8</v>
      </c>
      <c r="L343">
        <v>70091</v>
      </c>
      <c r="M343">
        <v>6437</v>
      </c>
      <c r="N343">
        <v>63654</v>
      </c>
      <c r="O343">
        <v>1.2</v>
      </c>
      <c r="P343">
        <v>13.5</v>
      </c>
      <c r="Q343">
        <v>99958</v>
      </c>
      <c r="R343">
        <v>30274</v>
      </c>
      <c r="S343">
        <v>69684</v>
      </c>
      <c r="T343">
        <v>5.8</v>
      </c>
      <c r="U343">
        <v>19.3</v>
      </c>
      <c r="V343">
        <v>-29867</v>
      </c>
      <c r="W343">
        <v>-5.8</v>
      </c>
      <c r="X343">
        <v>27</v>
      </c>
      <c r="Y343">
        <v>260</v>
      </c>
      <c r="Z343">
        <v>314</v>
      </c>
      <c r="AA343">
        <v>14789</v>
      </c>
      <c r="AB343">
        <v>0</v>
      </c>
    </row>
    <row r="344" spans="1:28" x14ac:dyDescent="0.35">
      <c r="A344">
        <v>1983</v>
      </c>
      <c r="B344" t="s">
        <v>46</v>
      </c>
      <c r="C344" t="s">
        <v>43</v>
      </c>
      <c r="D344">
        <v>165024</v>
      </c>
      <c r="E344">
        <v>208728</v>
      </c>
      <c r="F344">
        <v>4883323</v>
      </c>
      <c r="G344">
        <v>5015946</v>
      </c>
      <c r="H344">
        <v>2264</v>
      </c>
      <c r="I344">
        <v>1.1000000000000001</v>
      </c>
      <c r="J344">
        <v>6230</v>
      </c>
      <c r="K344">
        <v>3</v>
      </c>
      <c r="L344">
        <v>502919</v>
      </c>
      <c r="M344">
        <v>46635</v>
      </c>
      <c r="N344">
        <v>456284</v>
      </c>
      <c r="O344">
        <v>0.9</v>
      </c>
      <c r="P344">
        <v>10</v>
      </c>
      <c r="Q344">
        <v>768165</v>
      </c>
      <c r="R344">
        <v>193025</v>
      </c>
      <c r="S344">
        <v>575140</v>
      </c>
      <c r="T344">
        <v>3.8</v>
      </c>
      <c r="U344">
        <v>15.3</v>
      </c>
      <c r="V344">
        <v>-265246</v>
      </c>
      <c r="W344">
        <v>-5.3</v>
      </c>
      <c r="X344">
        <v>20</v>
      </c>
      <c r="Y344">
        <v>2077</v>
      </c>
      <c r="Z344">
        <v>2320</v>
      </c>
      <c r="AA344">
        <v>120097</v>
      </c>
      <c r="AB344">
        <v>0</v>
      </c>
    </row>
    <row r="345" spans="1:28" x14ac:dyDescent="0.35">
      <c r="A345">
        <v>1983</v>
      </c>
      <c r="B345" t="s">
        <v>47</v>
      </c>
      <c r="C345" t="s">
        <v>42</v>
      </c>
      <c r="D345">
        <v>1012</v>
      </c>
      <c r="E345">
        <v>1453</v>
      </c>
      <c r="F345">
        <v>134699</v>
      </c>
      <c r="G345">
        <v>67563</v>
      </c>
      <c r="H345">
        <v>1450</v>
      </c>
      <c r="I345">
        <v>199.6</v>
      </c>
      <c r="J345">
        <v>0</v>
      </c>
      <c r="K345">
        <v>0</v>
      </c>
      <c r="L345">
        <v>134273</v>
      </c>
      <c r="M345">
        <v>134273</v>
      </c>
      <c r="N345">
        <v>0</v>
      </c>
      <c r="O345">
        <v>198.7</v>
      </c>
      <c r="P345">
        <v>198.7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134273</v>
      </c>
      <c r="W345">
        <v>198.7</v>
      </c>
      <c r="X345">
        <v>0</v>
      </c>
      <c r="AB345">
        <v>0</v>
      </c>
    </row>
    <row r="346" spans="1:28" x14ac:dyDescent="0.35">
      <c r="A346">
        <v>1983</v>
      </c>
      <c r="B346" t="s">
        <v>47</v>
      </c>
      <c r="C346" t="s">
        <v>55</v>
      </c>
      <c r="D346">
        <v>3886</v>
      </c>
      <c r="E346">
        <v>5594</v>
      </c>
      <c r="F346">
        <v>272064</v>
      </c>
      <c r="G346">
        <v>273700</v>
      </c>
      <c r="H346">
        <v>258</v>
      </c>
      <c r="I346">
        <v>4.5999999999999996</v>
      </c>
      <c r="J346">
        <v>406</v>
      </c>
      <c r="K346">
        <v>7.2</v>
      </c>
      <c r="L346">
        <v>67617</v>
      </c>
      <c r="M346">
        <v>4951</v>
      </c>
      <c r="N346">
        <v>62666</v>
      </c>
      <c r="O346">
        <v>1.8</v>
      </c>
      <c r="P346">
        <v>24.7</v>
      </c>
      <c r="Q346">
        <v>70888</v>
      </c>
      <c r="R346">
        <v>30356</v>
      </c>
      <c r="S346">
        <v>40532</v>
      </c>
      <c r="T346">
        <v>11.1</v>
      </c>
      <c r="U346">
        <v>25.9</v>
      </c>
      <c r="V346">
        <v>-3271</v>
      </c>
      <c r="W346">
        <v>-1.2</v>
      </c>
      <c r="X346">
        <v>49.4</v>
      </c>
      <c r="Y346">
        <v>155</v>
      </c>
      <c r="Z346">
        <v>169</v>
      </c>
      <c r="AA346">
        <v>20926</v>
      </c>
      <c r="AB346">
        <v>0</v>
      </c>
    </row>
    <row r="347" spans="1:28" x14ac:dyDescent="0.35">
      <c r="A347">
        <v>1983</v>
      </c>
      <c r="B347" t="s">
        <v>47</v>
      </c>
      <c r="C347" t="s">
        <v>56</v>
      </c>
      <c r="D347">
        <v>4200</v>
      </c>
      <c r="E347">
        <v>5774</v>
      </c>
      <c r="F347">
        <v>284887</v>
      </c>
      <c r="G347">
        <v>292572</v>
      </c>
      <c r="H347">
        <v>270</v>
      </c>
      <c r="I347">
        <v>4.7</v>
      </c>
      <c r="J347">
        <v>307</v>
      </c>
      <c r="K347">
        <v>5.3</v>
      </c>
      <c r="L347">
        <v>53913</v>
      </c>
      <c r="M347">
        <v>4902</v>
      </c>
      <c r="N347">
        <v>49011</v>
      </c>
      <c r="O347">
        <v>1.7</v>
      </c>
      <c r="P347">
        <v>18.399999999999999</v>
      </c>
      <c r="Q347">
        <v>69283</v>
      </c>
      <c r="R347">
        <v>24529</v>
      </c>
      <c r="S347">
        <v>44754</v>
      </c>
      <c r="T347">
        <v>8.4</v>
      </c>
      <c r="U347">
        <v>23.7</v>
      </c>
      <c r="V347">
        <v>-15370</v>
      </c>
      <c r="W347">
        <v>-5.3</v>
      </c>
      <c r="X347">
        <v>36.799999999999997</v>
      </c>
      <c r="Y347">
        <v>124</v>
      </c>
      <c r="Z347">
        <v>128</v>
      </c>
      <c r="AA347">
        <v>16604</v>
      </c>
      <c r="AB347">
        <v>0</v>
      </c>
    </row>
    <row r="348" spans="1:28" x14ac:dyDescent="0.35">
      <c r="A348">
        <v>1983</v>
      </c>
      <c r="B348" t="s">
        <v>47</v>
      </c>
      <c r="C348" t="s">
        <v>57</v>
      </c>
      <c r="D348">
        <v>2939</v>
      </c>
      <c r="E348">
        <v>4275</v>
      </c>
      <c r="F348">
        <v>199252</v>
      </c>
      <c r="G348">
        <v>201987</v>
      </c>
      <c r="H348">
        <v>169</v>
      </c>
      <c r="I348">
        <v>3.9</v>
      </c>
      <c r="J348">
        <v>288</v>
      </c>
      <c r="K348">
        <v>6.6</v>
      </c>
      <c r="L348">
        <v>39732</v>
      </c>
      <c r="M348">
        <v>3422</v>
      </c>
      <c r="N348">
        <v>36310</v>
      </c>
      <c r="O348">
        <v>1.7</v>
      </c>
      <c r="P348">
        <v>19.7</v>
      </c>
      <c r="Q348">
        <v>45202</v>
      </c>
      <c r="R348">
        <v>16331</v>
      </c>
      <c r="S348">
        <v>28871</v>
      </c>
      <c r="T348">
        <v>8.1</v>
      </c>
      <c r="U348">
        <v>22.4</v>
      </c>
      <c r="V348">
        <v>-5470</v>
      </c>
      <c r="W348">
        <v>-2.7</v>
      </c>
      <c r="X348">
        <v>39.4</v>
      </c>
      <c r="Y348">
        <v>84</v>
      </c>
      <c r="Z348">
        <v>116</v>
      </c>
      <c r="AA348">
        <v>11072</v>
      </c>
      <c r="AB348">
        <v>0</v>
      </c>
    </row>
    <row r="349" spans="1:28" x14ac:dyDescent="0.35">
      <c r="A349">
        <v>1983</v>
      </c>
      <c r="B349" t="s">
        <v>47</v>
      </c>
      <c r="C349" t="s">
        <v>58</v>
      </c>
      <c r="D349">
        <v>3191</v>
      </c>
      <c r="E349">
        <v>5304</v>
      </c>
      <c r="F349">
        <v>216449</v>
      </c>
      <c r="G349">
        <v>219945</v>
      </c>
      <c r="H349">
        <v>247</v>
      </c>
      <c r="I349">
        <v>4.5999999999999996</v>
      </c>
      <c r="J349">
        <v>285</v>
      </c>
      <c r="K349">
        <v>5.4</v>
      </c>
      <c r="L349">
        <v>41502</v>
      </c>
      <c r="M349">
        <v>4241</v>
      </c>
      <c r="N349">
        <v>37261</v>
      </c>
      <c r="O349">
        <v>1.9</v>
      </c>
      <c r="P349">
        <v>18.899999999999999</v>
      </c>
      <c r="Q349">
        <v>48493</v>
      </c>
      <c r="R349">
        <v>15264</v>
      </c>
      <c r="S349">
        <v>33229</v>
      </c>
      <c r="T349">
        <v>6.9</v>
      </c>
      <c r="U349">
        <v>22</v>
      </c>
      <c r="V349">
        <v>-6991</v>
      </c>
      <c r="W349">
        <v>-3.1</v>
      </c>
      <c r="X349">
        <v>37.799999999999997</v>
      </c>
      <c r="Y349">
        <v>69</v>
      </c>
      <c r="Z349">
        <v>84</v>
      </c>
      <c r="AA349">
        <v>9161</v>
      </c>
      <c r="AB349">
        <v>0</v>
      </c>
    </row>
    <row r="350" spans="1:28" x14ac:dyDescent="0.35">
      <c r="A350">
        <v>1983</v>
      </c>
      <c r="B350" t="s">
        <v>47</v>
      </c>
      <c r="C350" t="s">
        <v>59</v>
      </c>
      <c r="D350">
        <v>3021</v>
      </c>
      <c r="E350">
        <v>5061</v>
      </c>
      <c r="F350">
        <v>202600</v>
      </c>
      <c r="G350">
        <v>206605</v>
      </c>
      <c r="H350">
        <v>214</v>
      </c>
      <c r="I350">
        <v>4.2</v>
      </c>
      <c r="J350">
        <v>240</v>
      </c>
      <c r="K350">
        <v>4.7</v>
      </c>
      <c r="L350">
        <v>33694</v>
      </c>
      <c r="M350">
        <v>3063</v>
      </c>
      <c r="N350">
        <v>30631</v>
      </c>
      <c r="O350">
        <v>1.5</v>
      </c>
      <c r="P350">
        <v>16.3</v>
      </c>
      <c r="Q350">
        <v>41703</v>
      </c>
      <c r="R350">
        <v>11687</v>
      </c>
      <c r="S350">
        <v>30016</v>
      </c>
      <c r="T350">
        <v>5.7</v>
      </c>
      <c r="U350">
        <v>20.2</v>
      </c>
      <c r="V350">
        <v>-8009</v>
      </c>
      <c r="W350">
        <v>-3.9</v>
      </c>
      <c r="X350">
        <v>32.6</v>
      </c>
      <c r="Y350">
        <v>53</v>
      </c>
      <c r="Z350">
        <v>66</v>
      </c>
      <c r="AA350">
        <v>6951</v>
      </c>
      <c r="AB350">
        <v>0</v>
      </c>
    </row>
    <row r="351" spans="1:28" x14ac:dyDescent="0.35">
      <c r="A351">
        <v>1983</v>
      </c>
      <c r="B351" t="s">
        <v>47</v>
      </c>
      <c r="C351" t="s">
        <v>60</v>
      </c>
      <c r="D351">
        <v>5016</v>
      </c>
      <c r="E351">
        <v>13764</v>
      </c>
      <c r="F351">
        <v>339193</v>
      </c>
      <c r="G351">
        <v>345678</v>
      </c>
      <c r="H351">
        <v>994</v>
      </c>
      <c r="I351">
        <v>7.2</v>
      </c>
      <c r="J351">
        <v>937</v>
      </c>
      <c r="K351">
        <v>6.8</v>
      </c>
      <c r="L351">
        <v>58215</v>
      </c>
      <c r="M351">
        <v>10443</v>
      </c>
      <c r="N351">
        <v>47772</v>
      </c>
      <c r="O351">
        <v>3</v>
      </c>
      <c r="P351">
        <v>16.8</v>
      </c>
      <c r="Q351">
        <v>71185</v>
      </c>
      <c r="R351">
        <v>18841</v>
      </c>
      <c r="S351">
        <v>52344</v>
      </c>
      <c r="T351">
        <v>5.5</v>
      </c>
      <c r="U351">
        <v>20.6</v>
      </c>
      <c r="V351">
        <v>-12970</v>
      </c>
      <c r="W351">
        <v>-3.8</v>
      </c>
      <c r="X351">
        <v>33.6</v>
      </c>
      <c r="Y351">
        <v>52</v>
      </c>
      <c r="Z351">
        <v>99</v>
      </c>
      <c r="AA351">
        <v>6759</v>
      </c>
      <c r="AB351">
        <v>0</v>
      </c>
    </row>
    <row r="352" spans="1:28" x14ac:dyDescent="0.35">
      <c r="A352">
        <v>1983</v>
      </c>
      <c r="B352" t="s">
        <v>47</v>
      </c>
      <c r="C352" t="s">
        <v>43</v>
      </c>
      <c r="D352">
        <v>54134</v>
      </c>
      <c r="E352">
        <v>98424</v>
      </c>
      <c r="F352">
        <v>3644353</v>
      </c>
      <c r="G352">
        <v>3721380</v>
      </c>
      <c r="H352">
        <v>4169</v>
      </c>
      <c r="I352">
        <v>4.2</v>
      </c>
      <c r="J352">
        <v>5147</v>
      </c>
      <c r="K352">
        <v>5.2</v>
      </c>
      <c r="L352">
        <v>420706</v>
      </c>
      <c r="M352">
        <v>65725</v>
      </c>
      <c r="N352">
        <v>354981</v>
      </c>
      <c r="O352">
        <v>1.8</v>
      </c>
      <c r="P352">
        <v>11.3</v>
      </c>
      <c r="Q352">
        <v>574760</v>
      </c>
      <c r="R352">
        <v>130035</v>
      </c>
      <c r="S352">
        <v>444725</v>
      </c>
      <c r="T352">
        <v>3.5</v>
      </c>
      <c r="U352">
        <v>15.4</v>
      </c>
      <c r="V352">
        <v>-154054</v>
      </c>
      <c r="W352">
        <v>-4.0999999999999996</v>
      </c>
      <c r="X352">
        <v>22.6</v>
      </c>
      <c r="Y352">
        <v>438</v>
      </c>
      <c r="Z352">
        <v>701</v>
      </c>
      <c r="AA352">
        <v>58006</v>
      </c>
      <c r="AB352">
        <v>0</v>
      </c>
    </row>
    <row r="353" spans="1:28" x14ac:dyDescent="0.35">
      <c r="A353">
        <v>1983</v>
      </c>
      <c r="B353" t="s">
        <v>48</v>
      </c>
      <c r="C353" t="s">
        <v>42</v>
      </c>
      <c r="D353">
        <v>325</v>
      </c>
      <c r="E353">
        <v>719</v>
      </c>
      <c r="F353">
        <v>91495</v>
      </c>
      <c r="G353">
        <v>45748</v>
      </c>
      <c r="H353">
        <v>719</v>
      </c>
      <c r="I353">
        <v>200</v>
      </c>
      <c r="J353">
        <v>0</v>
      </c>
      <c r="K353">
        <v>0</v>
      </c>
      <c r="L353">
        <v>91495</v>
      </c>
      <c r="M353">
        <v>91495</v>
      </c>
      <c r="N353">
        <v>0</v>
      </c>
      <c r="O353">
        <v>200</v>
      </c>
      <c r="P353">
        <v>200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91495</v>
      </c>
      <c r="W353">
        <v>200</v>
      </c>
      <c r="X353">
        <v>0</v>
      </c>
      <c r="AB353">
        <v>0</v>
      </c>
    </row>
    <row r="354" spans="1:28" x14ac:dyDescent="0.35">
      <c r="A354">
        <v>1983</v>
      </c>
      <c r="B354" t="s">
        <v>48</v>
      </c>
      <c r="C354" t="s">
        <v>55</v>
      </c>
      <c r="D354">
        <v>1505</v>
      </c>
      <c r="E354">
        <v>2974</v>
      </c>
      <c r="F354">
        <v>230544</v>
      </c>
      <c r="G354">
        <v>229263</v>
      </c>
      <c r="H354">
        <v>371</v>
      </c>
      <c r="I354">
        <v>12.9</v>
      </c>
      <c r="J354">
        <v>176</v>
      </c>
      <c r="K354">
        <v>6.1</v>
      </c>
      <c r="L354">
        <v>64577</v>
      </c>
      <c r="M354">
        <v>9883</v>
      </c>
      <c r="N354">
        <v>54694</v>
      </c>
      <c r="O354">
        <v>4.3</v>
      </c>
      <c r="P354">
        <v>28.2</v>
      </c>
      <c r="Q354">
        <v>62014</v>
      </c>
      <c r="R354">
        <v>27802</v>
      </c>
      <c r="S354">
        <v>34212</v>
      </c>
      <c r="T354">
        <v>12.1</v>
      </c>
      <c r="U354">
        <v>27</v>
      </c>
      <c r="V354">
        <v>2563</v>
      </c>
      <c r="W354">
        <v>1.2</v>
      </c>
      <c r="X354">
        <v>54</v>
      </c>
      <c r="Y354">
        <v>56</v>
      </c>
      <c r="Z354">
        <v>60</v>
      </c>
      <c r="AB354">
        <v>1</v>
      </c>
    </row>
    <row r="355" spans="1:28" x14ac:dyDescent="0.35">
      <c r="A355">
        <v>1983</v>
      </c>
      <c r="B355" t="s">
        <v>48</v>
      </c>
      <c r="C355" t="s">
        <v>56</v>
      </c>
      <c r="D355">
        <v>1731</v>
      </c>
      <c r="E355">
        <v>2841</v>
      </c>
      <c r="F355">
        <v>250317</v>
      </c>
      <c r="G355">
        <v>257901</v>
      </c>
      <c r="H355">
        <v>320</v>
      </c>
      <c r="I355">
        <v>11.5</v>
      </c>
      <c r="J355">
        <v>193</v>
      </c>
      <c r="K355">
        <v>7</v>
      </c>
      <c r="L355">
        <v>46514</v>
      </c>
      <c r="M355">
        <v>7583</v>
      </c>
      <c r="N355">
        <v>38931</v>
      </c>
      <c r="O355">
        <v>2.9</v>
      </c>
      <c r="P355">
        <v>18</v>
      </c>
      <c r="Q355">
        <v>61682</v>
      </c>
      <c r="R355">
        <v>20022</v>
      </c>
      <c r="S355">
        <v>41660</v>
      </c>
      <c r="T355">
        <v>7.8</v>
      </c>
      <c r="U355">
        <v>23.9</v>
      </c>
      <c r="V355">
        <v>-15168</v>
      </c>
      <c r="W355">
        <v>-5.9</v>
      </c>
      <c r="X355">
        <v>36</v>
      </c>
      <c r="Y355">
        <v>37</v>
      </c>
      <c r="Z355">
        <v>40</v>
      </c>
      <c r="AB355">
        <v>1</v>
      </c>
    </row>
    <row r="356" spans="1:28" x14ac:dyDescent="0.35">
      <c r="A356">
        <v>1983</v>
      </c>
      <c r="B356" t="s">
        <v>48</v>
      </c>
      <c r="C356" t="s">
        <v>57</v>
      </c>
      <c r="D356">
        <v>1107</v>
      </c>
      <c r="E356">
        <v>2415</v>
      </c>
      <c r="F356">
        <v>159081</v>
      </c>
      <c r="G356">
        <v>163309</v>
      </c>
      <c r="H356">
        <v>199</v>
      </c>
      <c r="I356">
        <v>8.3000000000000007</v>
      </c>
      <c r="J356">
        <v>150</v>
      </c>
      <c r="K356">
        <v>6.3</v>
      </c>
      <c r="L356">
        <v>31285</v>
      </c>
      <c r="M356">
        <v>3683</v>
      </c>
      <c r="N356">
        <v>27602</v>
      </c>
      <c r="O356">
        <v>2.2999999999999998</v>
      </c>
      <c r="P356">
        <v>19.2</v>
      </c>
      <c r="Q356">
        <v>39741</v>
      </c>
      <c r="R356">
        <v>13315</v>
      </c>
      <c r="S356">
        <v>26426</v>
      </c>
      <c r="T356">
        <v>8.1999999999999993</v>
      </c>
      <c r="U356">
        <v>24.3</v>
      </c>
      <c r="V356">
        <v>-8456</v>
      </c>
      <c r="W356">
        <v>-5.0999999999999996</v>
      </c>
      <c r="X356">
        <v>38.4</v>
      </c>
      <c r="Y356">
        <v>30</v>
      </c>
      <c r="Z356">
        <v>32</v>
      </c>
      <c r="AA356">
        <v>8083</v>
      </c>
      <c r="AB356">
        <v>0</v>
      </c>
    </row>
    <row r="357" spans="1:28" x14ac:dyDescent="0.35">
      <c r="A357">
        <v>1983</v>
      </c>
      <c r="B357" t="s">
        <v>48</v>
      </c>
      <c r="C357" t="s">
        <v>58</v>
      </c>
      <c r="D357">
        <v>1262</v>
      </c>
      <c r="E357">
        <v>3097</v>
      </c>
      <c r="F357">
        <v>189383</v>
      </c>
      <c r="G357">
        <v>189167</v>
      </c>
      <c r="H357">
        <v>288</v>
      </c>
      <c r="I357">
        <v>9.4</v>
      </c>
      <c r="J357">
        <v>201</v>
      </c>
      <c r="K357">
        <v>6.6</v>
      </c>
      <c r="L357">
        <v>40310</v>
      </c>
      <c r="M357">
        <v>7831</v>
      </c>
      <c r="N357">
        <v>32479</v>
      </c>
      <c r="O357">
        <v>4.0999999999999996</v>
      </c>
      <c r="P357">
        <v>21.3</v>
      </c>
      <c r="Q357">
        <v>39877</v>
      </c>
      <c r="R357">
        <v>11419</v>
      </c>
      <c r="S357">
        <v>28458</v>
      </c>
      <c r="T357">
        <v>6</v>
      </c>
      <c r="U357">
        <v>21.1</v>
      </c>
      <c r="V357">
        <v>433</v>
      </c>
      <c r="W357">
        <v>0.2</v>
      </c>
      <c r="X357">
        <v>42.2</v>
      </c>
      <c r="Y357">
        <v>20</v>
      </c>
      <c r="Z357">
        <v>20</v>
      </c>
      <c r="AA357">
        <v>6357</v>
      </c>
      <c r="AB357">
        <v>0</v>
      </c>
    </row>
    <row r="358" spans="1:28" x14ac:dyDescent="0.35">
      <c r="A358">
        <v>1983</v>
      </c>
      <c r="B358" t="s">
        <v>48</v>
      </c>
      <c r="C358" t="s">
        <v>59</v>
      </c>
      <c r="D358">
        <v>1181</v>
      </c>
      <c r="E358">
        <v>3336</v>
      </c>
      <c r="F358">
        <v>173724</v>
      </c>
      <c r="G358">
        <v>175382</v>
      </c>
      <c r="H358">
        <v>291</v>
      </c>
      <c r="I358">
        <v>8.9</v>
      </c>
      <c r="J358">
        <v>162</v>
      </c>
      <c r="K358">
        <v>5</v>
      </c>
      <c r="L358">
        <v>33662</v>
      </c>
      <c r="M358">
        <v>5223</v>
      </c>
      <c r="N358">
        <v>28439</v>
      </c>
      <c r="O358">
        <v>3</v>
      </c>
      <c r="P358">
        <v>19.2</v>
      </c>
      <c r="Q358">
        <v>36977</v>
      </c>
      <c r="R358">
        <v>7488</v>
      </c>
      <c r="S358">
        <v>29489</v>
      </c>
      <c r="T358">
        <v>4.3</v>
      </c>
      <c r="U358">
        <v>21.1</v>
      </c>
      <c r="V358">
        <v>-3315</v>
      </c>
      <c r="W358">
        <v>-1.9</v>
      </c>
      <c r="X358">
        <v>38.4</v>
      </c>
      <c r="Y358">
        <v>9</v>
      </c>
      <c r="Z358">
        <v>16</v>
      </c>
      <c r="AA358">
        <v>2607</v>
      </c>
      <c r="AB358">
        <v>0</v>
      </c>
    </row>
    <row r="359" spans="1:28" x14ac:dyDescent="0.35">
      <c r="A359">
        <v>1983</v>
      </c>
      <c r="B359" t="s">
        <v>48</v>
      </c>
      <c r="C359" t="s">
        <v>60</v>
      </c>
      <c r="D359">
        <v>2602</v>
      </c>
      <c r="E359">
        <v>11722</v>
      </c>
      <c r="F359">
        <v>379967</v>
      </c>
      <c r="G359">
        <v>384055</v>
      </c>
      <c r="H359">
        <v>1199</v>
      </c>
      <c r="I359">
        <v>10.4</v>
      </c>
      <c r="J359">
        <v>837</v>
      </c>
      <c r="K359">
        <v>7.3</v>
      </c>
      <c r="L359">
        <v>72570</v>
      </c>
      <c r="M359">
        <v>20326</v>
      </c>
      <c r="N359">
        <v>52244</v>
      </c>
      <c r="O359">
        <v>5.3</v>
      </c>
      <c r="P359">
        <v>18.899999999999999</v>
      </c>
      <c r="Q359">
        <v>80745</v>
      </c>
      <c r="R359">
        <v>18944</v>
      </c>
      <c r="S359">
        <v>61801</v>
      </c>
      <c r="T359">
        <v>4.9000000000000004</v>
      </c>
      <c r="U359">
        <v>21</v>
      </c>
      <c r="V359">
        <v>-8175</v>
      </c>
      <c r="W359">
        <v>-2.1</v>
      </c>
      <c r="X359">
        <v>37.799999999999997</v>
      </c>
      <c r="Y359">
        <v>15</v>
      </c>
      <c r="Z359">
        <v>32</v>
      </c>
      <c r="AA359">
        <v>4527</v>
      </c>
      <c r="AB359">
        <v>0</v>
      </c>
    </row>
    <row r="360" spans="1:28" x14ac:dyDescent="0.35">
      <c r="A360">
        <v>1983</v>
      </c>
      <c r="B360" t="s">
        <v>48</v>
      </c>
      <c r="C360" t="s">
        <v>43</v>
      </c>
      <c r="D360">
        <v>29189</v>
      </c>
      <c r="E360">
        <v>96463</v>
      </c>
      <c r="F360">
        <v>4293203</v>
      </c>
      <c r="G360">
        <v>4369920</v>
      </c>
      <c r="H360">
        <v>6160</v>
      </c>
      <c r="I360">
        <v>6.4</v>
      </c>
      <c r="J360">
        <v>6415</v>
      </c>
      <c r="K360">
        <v>6.6</v>
      </c>
      <c r="L360">
        <v>547885</v>
      </c>
      <c r="M360">
        <v>113020</v>
      </c>
      <c r="N360">
        <v>434865</v>
      </c>
      <c r="O360">
        <v>2.6</v>
      </c>
      <c r="P360">
        <v>12.5</v>
      </c>
      <c r="Q360">
        <v>701319</v>
      </c>
      <c r="R360">
        <v>160151</v>
      </c>
      <c r="S360">
        <v>541168</v>
      </c>
      <c r="T360">
        <v>3.7</v>
      </c>
      <c r="U360">
        <v>16</v>
      </c>
      <c r="V360">
        <v>-153434</v>
      </c>
      <c r="W360">
        <v>-3.5</v>
      </c>
      <c r="X360">
        <v>25</v>
      </c>
      <c r="Y360">
        <v>157</v>
      </c>
      <c r="Z360">
        <v>484</v>
      </c>
      <c r="AA360">
        <v>45905</v>
      </c>
      <c r="AB360">
        <v>0</v>
      </c>
    </row>
    <row r="361" spans="1:28" x14ac:dyDescent="0.35">
      <c r="A361">
        <v>1983</v>
      </c>
      <c r="B361" t="s">
        <v>49</v>
      </c>
      <c r="C361" t="s">
        <v>42</v>
      </c>
      <c r="D361">
        <v>57</v>
      </c>
      <c r="E361">
        <v>319</v>
      </c>
      <c r="F361">
        <v>38846</v>
      </c>
      <c r="G361">
        <v>19423</v>
      </c>
      <c r="H361">
        <v>319</v>
      </c>
      <c r="I361">
        <v>200</v>
      </c>
      <c r="J361">
        <v>0</v>
      </c>
      <c r="K361">
        <v>0</v>
      </c>
      <c r="L361">
        <v>38846</v>
      </c>
      <c r="M361">
        <v>38846</v>
      </c>
      <c r="N361">
        <v>0</v>
      </c>
      <c r="O361">
        <v>200</v>
      </c>
      <c r="P361">
        <v>200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38846</v>
      </c>
      <c r="W361">
        <v>200</v>
      </c>
      <c r="X361">
        <v>0</v>
      </c>
      <c r="AB361">
        <v>0</v>
      </c>
    </row>
    <row r="362" spans="1:28" x14ac:dyDescent="0.35">
      <c r="A362">
        <v>1983</v>
      </c>
      <c r="B362" t="s">
        <v>49</v>
      </c>
      <c r="C362" t="s">
        <v>55</v>
      </c>
      <c r="D362">
        <v>290</v>
      </c>
      <c r="E362">
        <v>865</v>
      </c>
      <c r="F362">
        <v>93920</v>
      </c>
      <c r="G362">
        <v>91239</v>
      </c>
      <c r="H362">
        <v>138</v>
      </c>
      <c r="I362">
        <v>16</v>
      </c>
      <c r="J362">
        <v>136</v>
      </c>
      <c r="K362">
        <v>15.7</v>
      </c>
      <c r="L362">
        <v>26113</v>
      </c>
      <c r="M362">
        <v>5364</v>
      </c>
      <c r="N362">
        <v>20749</v>
      </c>
      <c r="O362">
        <v>5.9</v>
      </c>
      <c r="P362">
        <v>28.6</v>
      </c>
      <c r="Q362">
        <v>20750</v>
      </c>
      <c r="R362">
        <v>3587</v>
      </c>
      <c r="S362">
        <v>17163</v>
      </c>
      <c r="T362">
        <v>3.9</v>
      </c>
      <c r="U362">
        <v>22.7</v>
      </c>
      <c r="V362">
        <v>5363</v>
      </c>
      <c r="W362">
        <v>5.9</v>
      </c>
      <c r="X362">
        <v>45.4</v>
      </c>
      <c r="Y362">
        <v>2</v>
      </c>
      <c r="Z362">
        <v>53</v>
      </c>
      <c r="AB362">
        <v>1</v>
      </c>
    </row>
    <row r="363" spans="1:28" x14ac:dyDescent="0.35">
      <c r="A363">
        <v>1983</v>
      </c>
      <c r="B363" t="s">
        <v>49</v>
      </c>
      <c r="C363" t="s">
        <v>56</v>
      </c>
      <c r="D363">
        <v>382</v>
      </c>
      <c r="E363">
        <v>1215</v>
      </c>
      <c r="F363">
        <v>130138</v>
      </c>
      <c r="G363">
        <v>128935</v>
      </c>
      <c r="H363">
        <v>217</v>
      </c>
      <c r="I363">
        <v>18.5</v>
      </c>
      <c r="J363">
        <v>131</v>
      </c>
      <c r="K363">
        <v>11.2</v>
      </c>
      <c r="L363">
        <v>33825</v>
      </c>
      <c r="M363">
        <v>6880</v>
      </c>
      <c r="N363">
        <v>26945</v>
      </c>
      <c r="O363">
        <v>5.3</v>
      </c>
      <c r="P363">
        <v>26.2</v>
      </c>
      <c r="Q363">
        <v>31418</v>
      </c>
      <c r="R363">
        <v>11385</v>
      </c>
      <c r="S363">
        <v>20033</v>
      </c>
      <c r="T363">
        <v>8.8000000000000007</v>
      </c>
      <c r="U363">
        <v>24.4</v>
      </c>
      <c r="V363">
        <v>2407</v>
      </c>
      <c r="W363">
        <v>1.8</v>
      </c>
      <c r="X363">
        <v>48.8</v>
      </c>
      <c r="Y363">
        <v>4</v>
      </c>
      <c r="Z363">
        <v>4</v>
      </c>
      <c r="AA363">
        <v>3312</v>
      </c>
      <c r="AB363">
        <v>0</v>
      </c>
    </row>
    <row r="364" spans="1:28" x14ac:dyDescent="0.35">
      <c r="A364">
        <v>1983</v>
      </c>
      <c r="B364" t="s">
        <v>49</v>
      </c>
      <c r="C364" t="s">
        <v>57</v>
      </c>
      <c r="D364">
        <v>230</v>
      </c>
      <c r="E364">
        <v>851</v>
      </c>
      <c r="F364">
        <v>73831</v>
      </c>
      <c r="G364">
        <v>74859</v>
      </c>
      <c r="H364">
        <v>108</v>
      </c>
      <c r="I364">
        <v>12.9</v>
      </c>
      <c r="J364">
        <v>77</v>
      </c>
      <c r="K364">
        <v>9.1999999999999993</v>
      </c>
      <c r="L364">
        <v>18195</v>
      </c>
      <c r="M364">
        <v>3065</v>
      </c>
      <c r="N364">
        <v>15130</v>
      </c>
      <c r="O364">
        <v>4.0999999999999996</v>
      </c>
      <c r="P364">
        <v>24.3</v>
      </c>
      <c r="Q364">
        <v>20251</v>
      </c>
      <c r="R364">
        <v>4010</v>
      </c>
      <c r="S364">
        <v>16241</v>
      </c>
      <c r="T364">
        <v>5.4</v>
      </c>
      <c r="U364">
        <v>27.1</v>
      </c>
      <c r="V364">
        <v>-2056</v>
      </c>
      <c r="W364">
        <v>-2.8</v>
      </c>
      <c r="X364">
        <v>48.6</v>
      </c>
      <c r="Y364">
        <v>3</v>
      </c>
      <c r="Z364">
        <v>3</v>
      </c>
      <c r="AA364">
        <v>2065</v>
      </c>
      <c r="AB364">
        <v>0</v>
      </c>
    </row>
    <row r="365" spans="1:28" x14ac:dyDescent="0.35">
      <c r="A365">
        <v>1983</v>
      </c>
      <c r="B365" t="s">
        <v>49</v>
      </c>
      <c r="C365" t="s">
        <v>58</v>
      </c>
      <c r="D365">
        <v>263</v>
      </c>
      <c r="E365">
        <v>1330</v>
      </c>
      <c r="F365">
        <v>87031</v>
      </c>
      <c r="G365">
        <v>87697</v>
      </c>
      <c r="H365">
        <v>154</v>
      </c>
      <c r="I365">
        <v>11.9</v>
      </c>
      <c r="J365">
        <v>77</v>
      </c>
      <c r="K365">
        <v>6</v>
      </c>
      <c r="L365">
        <v>19421</v>
      </c>
      <c r="M365">
        <v>4556</v>
      </c>
      <c r="N365">
        <v>14865</v>
      </c>
      <c r="O365">
        <v>5.2</v>
      </c>
      <c r="P365">
        <v>22.1</v>
      </c>
      <c r="Q365">
        <v>20752</v>
      </c>
      <c r="R365">
        <v>6261</v>
      </c>
      <c r="S365">
        <v>14491</v>
      </c>
      <c r="T365">
        <v>7.1</v>
      </c>
      <c r="U365">
        <v>23.7</v>
      </c>
      <c r="V365">
        <v>-1331</v>
      </c>
      <c r="W365">
        <v>-1.6</v>
      </c>
      <c r="X365">
        <v>44.2</v>
      </c>
      <c r="Y365">
        <v>5</v>
      </c>
      <c r="Z365">
        <v>5</v>
      </c>
      <c r="AA365">
        <v>3422</v>
      </c>
      <c r="AB365">
        <v>0</v>
      </c>
    </row>
    <row r="366" spans="1:28" x14ac:dyDescent="0.35">
      <c r="A366">
        <v>1983</v>
      </c>
      <c r="B366" t="s">
        <v>49</v>
      </c>
      <c r="C366" t="s">
        <v>59</v>
      </c>
      <c r="D366">
        <v>239</v>
      </c>
      <c r="E366">
        <v>1372</v>
      </c>
      <c r="F366">
        <v>78126</v>
      </c>
      <c r="G366">
        <v>79470</v>
      </c>
      <c r="H366">
        <v>136</v>
      </c>
      <c r="I366">
        <v>10.1</v>
      </c>
      <c r="J366">
        <v>75</v>
      </c>
      <c r="K366">
        <v>5.6</v>
      </c>
      <c r="L366">
        <v>16276</v>
      </c>
      <c r="M366">
        <v>3186</v>
      </c>
      <c r="N366">
        <v>13090</v>
      </c>
      <c r="O366">
        <v>4</v>
      </c>
      <c r="P366">
        <v>20.5</v>
      </c>
      <c r="Q366">
        <v>18964</v>
      </c>
      <c r="R366">
        <v>4669</v>
      </c>
      <c r="S366">
        <v>14295</v>
      </c>
      <c r="T366">
        <v>5.9</v>
      </c>
      <c r="U366">
        <v>23.9</v>
      </c>
      <c r="V366">
        <v>-2688</v>
      </c>
      <c r="W366">
        <v>-3.4</v>
      </c>
      <c r="X366">
        <v>41</v>
      </c>
      <c r="Y366">
        <v>3</v>
      </c>
      <c r="Z366">
        <v>3</v>
      </c>
      <c r="AA366">
        <v>2079</v>
      </c>
      <c r="AB366">
        <v>0</v>
      </c>
    </row>
    <row r="367" spans="1:28" x14ac:dyDescent="0.35">
      <c r="A367">
        <v>1983</v>
      </c>
      <c r="B367" t="s">
        <v>49</v>
      </c>
      <c r="C367" t="s">
        <v>60</v>
      </c>
      <c r="D367">
        <v>662</v>
      </c>
      <c r="E367">
        <v>5282</v>
      </c>
      <c r="F367">
        <v>219279</v>
      </c>
      <c r="G367">
        <v>218682</v>
      </c>
      <c r="H367">
        <v>681</v>
      </c>
      <c r="I367">
        <v>13.3</v>
      </c>
      <c r="J367">
        <v>368</v>
      </c>
      <c r="K367">
        <v>7.2</v>
      </c>
      <c r="L367">
        <v>44252</v>
      </c>
      <c r="M367">
        <v>14804</v>
      </c>
      <c r="N367">
        <v>29448</v>
      </c>
      <c r="O367">
        <v>6.8</v>
      </c>
      <c r="P367">
        <v>20.2</v>
      </c>
      <c r="Q367">
        <v>43058</v>
      </c>
      <c r="R367">
        <v>9309</v>
      </c>
      <c r="S367">
        <v>33749</v>
      </c>
      <c r="T367">
        <v>4.3</v>
      </c>
      <c r="U367">
        <v>19.7</v>
      </c>
      <c r="V367">
        <v>1194</v>
      </c>
      <c r="W367">
        <v>0.5</v>
      </c>
      <c r="X367">
        <v>39.4</v>
      </c>
      <c r="Y367">
        <v>1</v>
      </c>
      <c r="Z367">
        <v>1</v>
      </c>
      <c r="AB367">
        <v>1</v>
      </c>
    </row>
    <row r="368" spans="1:28" x14ac:dyDescent="0.35">
      <c r="A368">
        <v>1983</v>
      </c>
      <c r="B368" t="s">
        <v>49</v>
      </c>
      <c r="C368" t="s">
        <v>43</v>
      </c>
      <c r="D368">
        <v>9274</v>
      </c>
      <c r="E368">
        <v>60175</v>
      </c>
      <c r="F368">
        <v>3066638</v>
      </c>
      <c r="G368">
        <v>3116466</v>
      </c>
      <c r="H368">
        <v>4520</v>
      </c>
      <c r="I368">
        <v>7.5</v>
      </c>
      <c r="J368">
        <v>4073</v>
      </c>
      <c r="K368">
        <v>6.8</v>
      </c>
      <c r="L368">
        <v>412535</v>
      </c>
      <c r="M368">
        <v>102347</v>
      </c>
      <c r="N368">
        <v>310188</v>
      </c>
      <c r="O368">
        <v>3.3</v>
      </c>
      <c r="P368">
        <v>13.2</v>
      </c>
      <c r="Q368">
        <v>512191</v>
      </c>
      <c r="R368">
        <v>104374</v>
      </c>
      <c r="S368">
        <v>407817</v>
      </c>
      <c r="T368">
        <v>3.3</v>
      </c>
      <c r="U368">
        <v>16.399999999999999</v>
      </c>
      <c r="V368">
        <v>-99656</v>
      </c>
      <c r="W368">
        <v>-3.2</v>
      </c>
      <c r="X368">
        <v>26.4</v>
      </c>
      <c r="Y368">
        <v>16</v>
      </c>
      <c r="Z368">
        <v>33</v>
      </c>
      <c r="AA368">
        <v>10414</v>
      </c>
      <c r="AB368">
        <v>0</v>
      </c>
    </row>
    <row r="369" spans="1:28" x14ac:dyDescent="0.35">
      <c r="A369">
        <v>1983</v>
      </c>
      <c r="B369" t="s">
        <v>50</v>
      </c>
      <c r="C369" t="s">
        <v>42</v>
      </c>
      <c r="D369">
        <v>6</v>
      </c>
      <c r="E369">
        <v>64</v>
      </c>
      <c r="F369">
        <v>9448</v>
      </c>
      <c r="G369">
        <v>4724</v>
      </c>
      <c r="H369">
        <v>64</v>
      </c>
      <c r="I369">
        <v>200</v>
      </c>
      <c r="J369">
        <v>0</v>
      </c>
      <c r="K369">
        <v>0</v>
      </c>
      <c r="L369">
        <v>9448</v>
      </c>
      <c r="M369">
        <v>9448</v>
      </c>
      <c r="N369">
        <v>0</v>
      </c>
      <c r="O369">
        <v>200</v>
      </c>
      <c r="P369">
        <v>200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9448</v>
      </c>
      <c r="W369">
        <v>200</v>
      </c>
      <c r="X369">
        <v>0</v>
      </c>
      <c r="AB369">
        <v>0</v>
      </c>
    </row>
    <row r="370" spans="1:28" x14ac:dyDescent="0.35">
      <c r="A370">
        <v>1983</v>
      </c>
      <c r="B370" t="s">
        <v>50</v>
      </c>
      <c r="C370" t="s">
        <v>55</v>
      </c>
      <c r="D370">
        <v>113</v>
      </c>
      <c r="E370">
        <v>597</v>
      </c>
      <c r="F370">
        <v>74431</v>
      </c>
      <c r="G370">
        <v>72471</v>
      </c>
      <c r="H370">
        <v>234</v>
      </c>
      <c r="I370">
        <v>48</v>
      </c>
      <c r="J370">
        <v>16</v>
      </c>
      <c r="K370">
        <v>3.3</v>
      </c>
      <c r="L370">
        <v>23547</v>
      </c>
      <c r="M370">
        <v>7470</v>
      </c>
      <c r="N370">
        <v>16077</v>
      </c>
      <c r="O370">
        <v>10.3</v>
      </c>
      <c r="P370">
        <v>32.5</v>
      </c>
      <c r="Q370">
        <v>19628</v>
      </c>
      <c r="R370">
        <v>1777</v>
      </c>
      <c r="S370">
        <v>17851</v>
      </c>
      <c r="T370">
        <v>2.5</v>
      </c>
      <c r="U370">
        <v>27.1</v>
      </c>
      <c r="V370">
        <v>3919</v>
      </c>
      <c r="W370">
        <v>5.4</v>
      </c>
      <c r="X370">
        <v>54.2</v>
      </c>
      <c r="AB370">
        <v>0</v>
      </c>
    </row>
    <row r="371" spans="1:28" x14ac:dyDescent="0.35">
      <c r="A371">
        <v>1983</v>
      </c>
      <c r="B371" t="s">
        <v>50</v>
      </c>
      <c r="C371" t="s">
        <v>56</v>
      </c>
      <c r="D371">
        <v>130</v>
      </c>
      <c r="E371">
        <v>728</v>
      </c>
      <c r="F371">
        <v>78829</v>
      </c>
      <c r="G371">
        <v>81883</v>
      </c>
      <c r="H371">
        <v>108</v>
      </c>
      <c r="I371">
        <v>15.3</v>
      </c>
      <c r="J371">
        <v>64</v>
      </c>
      <c r="K371">
        <v>9.1</v>
      </c>
      <c r="L371">
        <v>17197</v>
      </c>
      <c r="M371">
        <v>4697</v>
      </c>
      <c r="N371">
        <v>12500</v>
      </c>
      <c r="O371">
        <v>5.7</v>
      </c>
      <c r="P371">
        <v>21</v>
      </c>
      <c r="Q371">
        <v>23306</v>
      </c>
      <c r="R371">
        <v>7342</v>
      </c>
      <c r="S371">
        <v>15964</v>
      </c>
      <c r="T371">
        <v>9</v>
      </c>
      <c r="U371">
        <v>28.5</v>
      </c>
      <c r="V371">
        <v>-6109</v>
      </c>
      <c r="W371">
        <v>-7.5</v>
      </c>
      <c r="X371">
        <v>42</v>
      </c>
      <c r="Y371">
        <v>3</v>
      </c>
      <c r="Z371">
        <v>3</v>
      </c>
      <c r="AB371">
        <v>1</v>
      </c>
    </row>
    <row r="372" spans="1:28" x14ac:dyDescent="0.35">
      <c r="A372">
        <v>1983</v>
      </c>
      <c r="B372" t="s">
        <v>50</v>
      </c>
      <c r="C372" t="s">
        <v>57</v>
      </c>
      <c r="D372">
        <v>79</v>
      </c>
      <c r="E372">
        <v>376</v>
      </c>
      <c r="F372">
        <v>54166</v>
      </c>
      <c r="G372">
        <v>50662</v>
      </c>
      <c r="H372">
        <v>51</v>
      </c>
      <c r="I372">
        <v>14.4</v>
      </c>
      <c r="J372">
        <v>6</v>
      </c>
      <c r="K372">
        <v>1.7</v>
      </c>
      <c r="L372">
        <v>15886</v>
      </c>
      <c r="M372">
        <v>2309</v>
      </c>
      <c r="N372">
        <v>13577</v>
      </c>
      <c r="O372">
        <v>4.5999999999999996</v>
      </c>
      <c r="P372">
        <v>31.4</v>
      </c>
      <c r="Q372">
        <v>8878</v>
      </c>
      <c r="S372">
        <v>8322</v>
      </c>
      <c r="U372">
        <v>17.5</v>
      </c>
      <c r="V372">
        <v>7008</v>
      </c>
      <c r="W372">
        <v>13.9</v>
      </c>
      <c r="X372">
        <v>35</v>
      </c>
      <c r="AB372">
        <v>1</v>
      </c>
    </row>
    <row r="373" spans="1:28" x14ac:dyDescent="0.35">
      <c r="A373">
        <v>1983</v>
      </c>
      <c r="B373" t="s">
        <v>50</v>
      </c>
      <c r="C373" t="s">
        <v>58</v>
      </c>
      <c r="D373">
        <v>64</v>
      </c>
      <c r="E373">
        <v>226</v>
      </c>
      <c r="F373">
        <v>40301</v>
      </c>
      <c r="G373">
        <v>40520</v>
      </c>
      <c r="H373">
        <v>28</v>
      </c>
      <c r="I373">
        <v>12.9</v>
      </c>
      <c r="J373">
        <v>10</v>
      </c>
      <c r="K373">
        <v>4.5999999999999996</v>
      </c>
      <c r="L373">
        <v>9337</v>
      </c>
      <c r="M373">
        <v>1531</v>
      </c>
      <c r="N373">
        <v>7806</v>
      </c>
      <c r="O373">
        <v>3.8</v>
      </c>
      <c r="P373">
        <v>23</v>
      </c>
      <c r="Q373">
        <v>9775</v>
      </c>
      <c r="S373">
        <v>8308</v>
      </c>
      <c r="U373">
        <v>24.1</v>
      </c>
      <c r="V373">
        <v>-438</v>
      </c>
      <c r="W373">
        <v>-1.1000000000000001</v>
      </c>
      <c r="X373">
        <v>46</v>
      </c>
      <c r="AB373">
        <v>1</v>
      </c>
    </row>
    <row r="374" spans="1:28" x14ac:dyDescent="0.35">
      <c r="A374">
        <v>1983</v>
      </c>
      <c r="B374" t="s">
        <v>50</v>
      </c>
      <c r="C374" t="s">
        <v>59</v>
      </c>
      <c r="D374">
        <v>78</v>
      </c>
      <c r="E374">
        <v>476</v>
      </c>
      <c r="F374">
        <v>49205</v>
      </c>
      <c r="G374">
        <v>46610</v>
      </c>
      <c r="H374">
        <v>133</v>
      </c>
      <c r="I374">
        <v>31.9</v>
      </c>
      <c r="J374">
        <v>16</v>
      </c>
      <c r="K374">
        <v>3.8</v>
      </c>
      <c r="L374">
        <v>13987</v>
      </c>
      <c r="M374">
        <v>4679</v>
      </c>
      <c r="N374">
        <v>9308</v>
      </c>
      <c r="O374">
        <v>10</v>
      </c>
      <c r="P374">
        <v>30</v>
      </c>
      <c r="Q374">
        <v>8796</v>
      </c>
      <c r="R374">
        <v>699</v>
      </c>
      <c r="S374">
        <v>8097</v>
      </c>
      <c r="T374">
        <v>1.5</v>
      </c>
      <c r="U374">
        <v>18.899999999999999</v>
      </c>
      <c r="V374">
        <v>5191</v>
      </c>
      <c r="W374">
        <v>11.1</v>
      </c>
      <c r="X374">
        <v>37.799999999999997</v>
      </c>
      <c r="AB374">
        <v>0</v>
      </c>
    </row>
    <row r="375" spans="1:28" x14ac:dyDescent="0.35">
      <c r="A375">
        <v>1983</v>
      </c>
      <c r="B375" t="s">
        <v>50</v>
      </c>
      <c r="C375" t="s">
        <v>60</v>
      </c>
      <c r="D375">
        <v>249</v>
      </c>
      <c r="E375">
        <v>3352</v>
      </c>
      <c r="F375">
        <v>159231</v>
      </c>
      <c r="G375">
        <v>156772</v>
      </c>
      <c r="H375">
        <v>450</v>
      </c>
      <c r="I375">
        <v>13.9</v>
      </c>
      <c r="J375">
        <v>198</v>
      </c>
      <c r="K375">
        <v>6.1</v>
      </c>
      <c r="L375">
        <v>36243</v>
      </c>
      <c r="M375">
        <v>11447</v>
      </c>
      <c r="N375">
        <v>24796</v>
      </c>
      <c r="O375">
        <v>7.3</v>
      </c>
      <c r="P375">
        <v>23.1</v>
      </c>
      <c r="Q375">
        <v>31325</v>
      </c>
      <c r="R375">
        <v>9466</v>
      </c>
      <c r="S375">
        <v>21859</v>
      </c>
      <c r="T375">
        <v>6</v>
      </c>
      <c r="U375">
        <v>20</v>
      </c>
      <c r="V375">
        <v>4918</v>
      </c>
      <c r="W375">
        <v>3.1</v>
      </c>
      <c r="X375">
        <v>40</v>
      </c>
      <c r="Y375">
        <v>1</v>
      </c>
      <c r="Z375">
        <v>1</v>
      </c>
      <c r="AB375">
        <v>1</v>
      </c>
    </row>
    <row r="376" spans="1:28" x14ac:dyDescent="0.35">
      <c r="A376">
        <v>1983</v>
      </c>
      <c r="B376" t="s">
        <v>50</v>
      </c>
      <c r="C376" t="s">
        <v>43</v>
      </c>
      <c r="D376">
        <v>4690</v>
      </c>
      <c r="E376">
        <v>54391</v>
      </c>
      <c r="F376">
        <v>3018688</v>
      </c>
      <c r="G376">
        <v>3071017</v>
      </c>
      <c r="H376">
        <v>4121</v>
      </c>
      <c r="I376">
        <v>7.6</v>
      </c>
      <c r="J376">
        <v>4147</v>
      </c>
      <c r="K376">
        <v>7.6</v>
      </c>
      <c r="L376">
        <v>379431</v>
      </c>
      <c r="M376">
        <v>98358</v>
      </c>
      <c r="N376">
        <v>281073</v>
      </c>
      <c r="O376">
        <v>3.2</v>
      </c>
      <c r="P376">
        <v>12.4</v>
      </c>
      <c r="Q376">
        <v>484089</v>
      </c>
      <c r="R376">
        <v>113792</v>
      </c>
      <c r="S376">
        <v>370297</v>
      </c>
      <c r="T376">
        <v>3.7</v>
      </c>
      <c r="U376">
        <v>15.8</v>
      </c>
      <c r="V376">
        <v>-104658</v>
      </c>
      <c r="W376">
        <v>-3.4</v>
      </c>
      <c r="X376">
        <v>24.8</v>
      </c>
      <c r="Y376">
        <v>4</v>
      </c>
      <c r="Z376">
        <v>4</v>
      </c>
      <c r="AA376">
        <v>6716</v>
      </c>
      <c r="AB376">
        <v>0</v>
      </c>
    </row>
    <row r="377" spans="1:28" x14ac:dyDescent="0.35">
      <c r="A377">
        <v>1983</v>
      </c>
      <c r="B377" t="s">
        <v>51</v>
      </c>
      <c r="C377" t="s">
        <v>42</v>
      </c>
      <c r="D377">
        <v>5</v>
      </c>
      <c r="E377">
        <v>5</v>
      </c>
      <c r="F377">
        <v>14786</v>
      </c>
      <c r="G377">
        <v>7393</v>
      </c>
      <c r="H377">
        <v>5</v>
      </c>
      <c r="I377">
        <v>200</v>
      </c>
      <c r="J377">
        <v>0</v>
      </c>
      <c r="K377">
        <v>0</v>
      </c>
      <c r="L377">
        <v>14786</v>
      </c>
      <c r="M377">
        <v>14786</v>
      </c>
      <c r="N377">
        <v>0</v>
      </c>
      <c r="O377">
        <v>200</v>
      </c>
      <c r="P377">
        <v>200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14786</v>
      </c>
      <c r="W377">
        <v>200</v>
      </c>
      <c r="X377">
        <v>0</v>
      </c>
      <c r="AB377">
        <v>0</v>
      </c>
    </row>
    <row r="378" spans="1:28" x14ac:dyDescent="0.35">
      <c r="A378">
        <v>1983</v>
      </c>
      <c r="B378" t="s">
        <v>51</v>
      </c>
      <c r="C378" t="s">
        <v>55</v>
      </c>
      <c r="D378">
        <v>59</v>
      </c>
      <c r="E378">
        <v>401</v>
      </c>
      <c r="F378">
        <v>76091</v>
      </c>
      <c r="G378">
        <v>72149</v>
      </c>
      <c r="H378">
        <v>50</v>
      </c>
      <c r="I378">
        <v>11.7</v>
      </c>
      <c r="J378">
        <v>101</v>
      </c>
      <c r="K378">
        <v>23.7</v>
      </c>
      <c r="L378">
        <v>18692</v>
      </c>
      <c r="M378">
        <v>3049</v>
      </c>
      <c r="N378">
        <v>15643</v>
      </c>
      <c r="O378">
        <v>4.2</v>
      </c>
      <c r="P378">
        <v>25.9</v>
      </c>
      <c r="Q378">
        <v>10807</v>
      </c>
      <c r="R378">
        <v>2048</v>
      </c>
      <c r="S378">
        <v>8759</v>
      </c>
      <c r="T378">
        <v>2.8</v>
      </c>
      <c r="U378">
        <v>15</v>
      </c>
      <c r="V378">
        <v>7885</v>
      </c>
      <c r="W378">
        <v>10.9</v>
      </c>
      <c r="X378">
        <v>30</v>
      </c>
      <c r="AB378">
        <v>0</v>
      </c>
    </row>
    <row r="379" spans="1:28" x14ac:dyDescent="0.35">
      <c r="A379">
        <v>1983</v>
      </c>
      <c r="B379" t="s">
        <v>51</v>
      </c>
      <c r="C379" t="s">
        <v>56</v>
      </c>
      <c r="D379">
        <v>59</v>
      </c>
      <c r="E379">
        <v>391</v>
      </c>
      <c r="F379">
        <v>74972</v>
      </c>
      <c r="G379">
        <v>77941</v>
      </c>
      <c r="H379">
        <v>32</v>
      </c>
      <c r="I379">
        <v>8.3000000000000007</v>
      </c>
      <c r="J379">
        <v>21</v>
      </c>
      <c r="K379">
        <v>5.4</v>
      </c>
      <c r="L379">
        <v>8940</v>
      </c>
      <c r="M379">
        <v>2162</v>
      </c>
      <c r="N379">
        <v>6778</v>
      </c>
      <c r="O379">
        <v>2.8</v>
      </c>
      <c r="P379">
        <v>11.5</v>
      </c>
      <c r="Q379">
        <v>14877</v>
      </c>
      <c r="R379">
        <v>5407</v>
      </c>
      <c r="S379">
        <v>9470</v>
      </c>
      <c r="T379">
        <v>6.9</v>
      </c>
      <c r="U379">
        <v>19.100000000000001</v>
      </c>
      <c r="V379">
        <v>-5937</v>
      </c>
      <c r="W379">
        <v>-7.6</v>
      </c>
      <c r="X379">
        <v>23</v>
      </c>
      <c r="AB379">
        <v>0</v>
      </c>
    </row>
    <row r="380" spans="1:28" x14ac:dyDescent="0.35">
      <c r="A380">
        <v>1983</v>
      </c>
      <c r="B380" t="s">
        <v>51</v>
      </c>
      <c r="C380" t="s">
        <v>57</v>
      </c>
      <c r="D380">
        <v>29</v>
      </c>
      <c r="E380">
        <v>287</v>
      </c>
      <c r="F380">
        <v>28302</v>
      </c>
      <c r="G380">
        <v>25840</v>
      </c>
      <c r="H380">
        <v>64</v>
      </c>
      <c r="I380">
        <v>23.6</v>
      </c>
      <c r="J380">
        <v>32</v>
      </c>
      <c r="K380">
        <v>11.8</v>
      </c>
      <c r="L380">
        <v>9668</v>
      </c>
      <c r="M380">
        <v>1648</v>
      </c>
      <c r="N380">
        <v>8020</v>
      </c>
      <c r="O380">
        <v>6.4</v>
      </c>
      <c r="P380">
        <v>37.4</v>
      </c>
      <c r="Q380">
        <v>4743</v>
      </c>
      <c r="R380">
        <v>368</v>
      </c>
      <c r="S380">
        <v>4375</v>
      </c>
      <c r="T380">
        <v>1.4</v>
      </c>
      <c r="U380">
        <v>18.399999999999999</v>
      </c>
      <c r="V380">
        <v>4925</v>
      </c>
      <c r="W380">
        <v>19</v>
      </c>
      <c r="X380">
        <v>36.799999999999997</v>
      </c>
      <c r="AB380">
        <v>0</v>
      </c>
    </row>
    <row r="381" spans="1:28" x14ac:dyDescent="0.35">
      <c r="A381">
        <v>1983</v>
      </c>
      <c r="B381" t="s">
        <v>51</v>
      </c>
      <c r="C381" t="s">
        <v>58</v>
      </c>
      <c r="D381">
        <v>33</v>
      </c>
      <c r="E381">
        <v>290</v>
      </c>
      <c r="F381">
        <v>36172</v>
      </c>
      <c r="G381">
        <v>34821</v>
      </c>
      <c r="H381">
        <v>25</v>
      </c>
      <c r="I381">
        <v>7.5</v>
      </c>
      <c r="J381">
        <v>116</v>
      </c>
      <c r="K381">
        <v>34.6</v>
      </c>
      <c r="L381">
        <v>13325</v>
      </c>
      <c r="M381">
        <v>5301</v>
      </c>
      <c r="N381">
        <v>8024</v>
      </c>
      <c r="O381">
        <v>15.2</v>
      </c>
      <c r="P381">
        <v>38.299999999999997</v>
      </c>
      <c r="Q381">
        <v>10623</v>
      </c>
      <c r="R381">
        <v>4404</v>
      </c>
      <c r="S381">
        <v>6219</v>
      </c>
      <c r="T381">
        <v>12.6</v>
      </c>
      <c r="U381">
        <v>30.5</v>
      </c>
      <c r="V381">
        <v>2702</v>
      </c>
      <c r="W381">
        <v>7.8</v>
      </c>
      <c r="X381">
        <v>61</v>
      </c>
      <c r="AB381">
        <v>0</v>
      </c>
    </row>
    <row r="382" spans="1:28" x14ac:dyDescent="0.35">
      <c r="A382">
        <v>1983</v>
      </c>
      <c r="B382" t="s">
        <v>51</v>
      </c>
      <c r="C382" t="s">
        <v>59</v>
      </c>
      <c r="D382">
        <v>39</v>
      </c>
      <c r="E382">
        <v>856</v>
      </c>
      <c r="F382">
        <v>40317</v>
      </c>
      <c r="G382">
        <v>47195</v>
      </c>
      <c r="H382">
        <v>86</v>
      </c>
      <c r="I382">
        <v>9.9</v>
      </c>
      <c r="J382">
        <v>109</v>
      </c>
      <c r="K382">
        <v>12.6</v>
      </c>
      <c r="L382">
        <v>8849</v>
      </c>
      <c r="M382">
        <v>3324</v>
      </c>
      <c r="N382">
        <v>5525</v>
      </c>
      <c r="O382">
        <v>7</v>
      </c>
      <c r="P382">
        <v>18.7</v>
      </c>
      <c r="Q382">
        <v>22605</v>
      </c>
      <c r="R382">
        <v>5890</v>
      </c>
      <c r="S382">
        <v>16715</v>
      </c>
      <c r="T382">
        <v>12.5</v>
      </c>
      <c r="U382">
        <v>47.9</v>
      </c>
      <c r="V382">
        <v>-13756</v>
      </c>
      <c r="W382">
        <v>-29.2</v>
      </c>
      <c r="X382">
        <v>37.4</v>
      </c>
      <c r="AB382">
        <v>0</v>
      </c>
    </row>
    <row r="383" spans="1:28" x14ac:dyDescent="0.35">
      <c r="A383">
        <v>1983</v>
      </c>
      <c r="B383" t="s">
        <v>51</v>
      </c>
      <c r="C383" t="s">
        <v>60</v>
      </c>
      <c r="D383">
        <v>120</v>
      </c>
      <c r="E383">
        <v>2433</v>
      </c>
      <c r="F383">
        <v>155852</v>
      </c>
      <c r="G383">
        <v>160881</v>
      </c>
      <c r="H383">
        <v>344</v>
      </c>
      <c r="I383">
        <v>14.8</v>
      </c>
      <c r="J383">
        <v>117</v>
      </c>
      <c r="K383">
        <v>5</v>
      </c>
      <c r="L383">
        <v>28283</v>
      </c>
      <c r="M383">
        <v>7149</v>
      </c>
      <c r="N383">
        <v>21134</v>
      </c>
      <c r="O383">
        <v>4.4000000000000004</v>
      </c>
      <c r="P383">
        <v>17.600000000000001</v>
      </c>
      <c r="Q383">
        <v>38342</v>
      </c>
      <c r="R383">
        <v>10596</v>
      </c>
      <c r="S383">
        <v>27746</v>
      </c>
      <c r="T383">
        <v>6.6</v>
      </c>
      <c r="U383">
        <v>23.8</v>
      </c>
      <c r="V383">
        <v>-10059</v>
      </c>
      <c r="W383">
        <v>-6.2</v>
      </c>
      <c r="X383">
        <v>35.200000000000003</v>
      </c>
      <c r="Y383">
        <v>1</v>
      </c>
      <c r="Z383">
        <v>1</v>
      </c>
      <c r="AB383">
        <v>1</v>
      </c>
    </row>
    <row r="384" spans="1:28" x14ac:dyDescent="0.35">
      <c r="A384">
        <v>1983</v>
      </c>
      <c r="B384" t="s">
        <v>51</v>
      </c>
      <c r="C384" t="s">
        <v>43</v>
      </c>
      <c r="D384">
        <v>3178</v>
      </c>
      <c r="E384">
        <v>70626</v>
      </c>
      <c r="F384">
        <v>4317797</v>
      </c>
      <c r="G384">
        <v>4366431</v>
      </c>
      <c r="H384">
        <v>6052</v>
      </c>
      <c r="I384">
        <v>8.6</v>
      </c>
      <c r="J384">
        <v>5781</v>
      </c>
      <c r="K384">
        <v>8.1999999999999993</v>
      </c>
      <c r="L384">
        <v>508783</v>
      </c>
      <c r="M384">
        <v>144483</v>
      </c>
      <c r="N384">
        <v>364300</v>
      </c>
      <c r="O384">
        <v>3.3</v>
      </c>
      <c r="P384">
        <v>11.7</v>
      </c>
      <c r="Q384">
        <v>606050</v>
      </c>
      <c r="R384">
        <v>144270</v>
      </c>
      <c r="S384">
        <v>461780</v>
      </c>
      <c r="T384">
        <v>3.3</v>
      </c>
      <c r="U384">
        <v>13.9</v>
      </c>
      <c r="V384">
        <v>-97267</v>
      </c>
      <c r="W384">
        <v>-2.2000000000000002</v>
      </c>
      <c r="X384">
        <v>23.4</v>
      </c>
      <c r="AB384">
        <v>0</v>
      </c>
    </row>
    <row r="385" spans="1:28" x14ac:dyDescent="0.35">
      <c r="A385">
        <v>1983</v>
      </c>
      <c r="B385" t="s">
        <v>52</v>
      </c>
      <c r="C385" t="s">
        <v>42</v>
      </c>
      <c r="D385">
        <v>1</v>
      </c>
      <c r="E385">
        <v>2</v>
      </c>
      <c r="H385">
        <v>2</v>
      </c>
      <c r="I385">
        <v>200</v>
      </c>
      <c r="J385">
        <v>0</v>
      </c>
      <c r="K385">
        <v>0</v>
      </c>
      <c r="AB385">
        <v>1</v>
      </c>
    </row>
    <row r="386" spans="1:28" x14ac:dyDescent="0.35">
      <c r="A386">
        <v>1983</v>
      </c>
      <c r="B386" t="s">
        <v>52</v>
      </c>
      <c r="C386" t="s">
        <v>55</v>
      </c>
      <c r="D386">
        <v>15</v>
      </c>
      <c r="E386">
        <v>57</v>
      </c>
      <c r="F386">
        <v>11100</v>
      </c>
      <c r="G386">
        <v>15807</v>
      </c>
      <c r="H386">
        <v>11</v>
      </c>
      <c r="I386">
        <v>18.5</v>
      </c>
      <c r="J386">
        <v>16</v>
      </c>
      <c r="K386">
        <v>26.9</v>
      </c>
      <c r="L386">
        <v>1503</v>
      </c>
      <c r="P386">
        <v>9.5</v>
      </c>
      <c r="Q386">
        <v>10916</v>
      </c>
      <c r="R386">
        <v>252</v>
      </c>
      <c r="S386">
        <v>10664</v>
      </c>
      <c r="T386">
        <v>1.6</v>
      </c>
      <c r="U386">
        <v>69.099999999999994</v>
      </c>
      <c r="V386">
        <v>-9413</v>
      </c>
      <c r="W386">
        <v>-59.6</v>
      </c>
      <c r="X386">
        <v>19</v>
      </c>
      <c r="AB386">
        <v>1</v>
      </c>
    </row>
    <row r="387" spans="1:28" x14ac:dyDescent="0.35">
      <c r="A387">
        <v>1983</v>
      </c>
      <c r="B387" t="s">
        <v>52</v>
      </c>
      <c r="C387" t="s">
        <v>56</v>
      </c>
      <c r="D387">
        <v>20</v>
      </c>
      <c r="E387">
        <v>403</v>
      </c>
      <c r="F387">
        <v>53258</v>
      </c>
      <c r="G387">
        <v>52287</v>
      </c>
      <c r="H387">
        <v>59</v>
      </c>
      <c r="I387">
        <v>15</v>
      </c>
      <c r="J387">
        <v>39</v>
      </c>
      <c r="K387">
        <v>9.9</v>
      </c>
      <c r="L387">
        <v>12830</v>
      </c>
      <c r="P387">
        <v>24.5</v>
      </c>
      <c r="Q387">
        <v>10888</v>
      </c>
      <c r="R387">
        <v>1541</v>
      </c>
      <c r="S387">
        <v>9347</v>
      </c>
      <c r="T387">
        <v>2.9</v>
      </c>
      <c r="U387">
        <v>20.8</v>
      </c>
      <c r="V387">
        <v>1942</v>
      </c>
      <c r="W387">
        <v>3.7</v>
      </c>
      <c r="X387">
        <v>41.6</v>
      </c>
      <c r="AB387">
        <v>1</v>
      </c>
    </row>
    <row r="388" spans="1:28" x14ac:dyDescent="0.35">
      <c r="A388">
        <v>1983</v>
      </c>
      <c r="B388" t="s">
        <v>52</v>
      </c>
      <c r="C388" t="s">
        <v>57</v>
      </c>
      <c r="D388">
        <v>11</v>
      </c>
      <c r="E388">
        <v>22</v>
      </c>
      <c r="H388">
        <v>3</v>
      </c>
      <c r="I388">
        <v>14</v>
      </c>
      <c r="J388">
        <v>2</v>
      </c>
      <c r="K388">
        <v>9.3000000000000007</v>
      </c>
      <c r="AB388">
        <v>1</v>
      </c>
    </row>
    <row r="389" spans="1:28" x14ac:dyDescent="0.35">
      <c r="A389">
        <v>1983</v>
      </c>
      <c r="B389" t="s">
        <v>52</v>
      </c>
      <c r="C389" t="s">
        <v>58</v>
      </c>
      <c r="D389">
        <v>14</v>
      </c>
      <c r="E389">
        <v>854</v>
      </c>
      <c r="F389">
        <v>31303</v>
      </c>
      <c r="G389">
        <v>26802</v>
      </c>
      <c r="H389">
        <v>102</v>
      </c>
      <c r="I389">
        <v>12</v>
      </c>
      <c r="J389">
        <v>88</v>
      </c>
      <c r="K389">
        <v>10.4</v>
      </c>
      <c r="L389">
        <v>10430</v>
      </c>
      <c r="P389">
        <v>38.9</v>
      </c>
      <c r="Q389">
        <v>1427</v>
      </c>
      <c r="S389">
        <v>785</v>
      </c>
      <c r="U389">
        <v>5.3</v>
      </c>
      <c r="V389">
        <v>9003</v>
      </c>
      <c r="W389">
        <v>33.6</v>
      </c>
      <c r="X389">
        <v>10.6</v>
      </c>
      <c r="AB389">
        <v>1</v>
      </c>
    </row>
    <row r="390" spans="1:28" x14ac:dyDescent="0.35">
      <c r="A390">
        <v>1983</v>
      </c>
      <c r="B390" t="s">
        <v>52</v>
      </c>
      <c r="C390" t="s">
        <v>59</v>
      </c>
      <c r="D390">
        <v>8</v>
      </c>
      <c r="E390">
        <v>1019</v>
      </c>
      <c r="F390">
        <v>22186</v>
      </c>
      <c r="G390">
        <v>23712</v>
      </c>
      <c r="H390">
        <v>177</v>
      </c>
      <c r="I390">
        <v>18.7</v>
      </c>
      <c r="J390">
        <v>35</v>
      </c>
      <c r="K390">
        <v>3.7</v>
      </c>
      <c r="L390">
        <v>11284</v>
      </c>
      <c r="M390">
        <v>7345</v>
      </c>
      <c r="N390">
        <v>3939</v>
      </c>
      <c r="O390">
        <v>31</v>
      </c>
      <c r="P390">
        <v>47.6</v>
      </c>
      <c r="Q390">
        <v>14336</v>
      </c>
      <c r="R390">
        <v>641</v>
      </c>
      <c r="S390">
        <v>13695</v>
      </c>
      <c r="T390">
        <v>2.7</v>
      </c>
      <c r="U390">
        <v>60.5</v>
      </c>
      <c r="V390">
        <v>-3052</v>
      </c>
      <c r="W390">
        <v>-12.9</v>
      </c>
      <c r="X390">
        <v>95.2</v>
      </c>
      <c r="AB390">
        <v>0</v>
      </c>
    </row>
    <row r="391" spans="1:28" x14ac:dyDescent="0.35">
      <c r="A391">
        <v>1983</v>
      </c>
      <c r="B391" t="s">
        <v>52</v>
      </c>
      <c r="C391" t="s">
        <v>60</v>
      </c>
      <c r="D391">
        <v>23</v>
      </c>
      <c r="E391">
        <v>687</v>
      </c>
      <c r="F391">
        <v>48991</v>
      </c>
      <c r="G391">
        <v>46893</v>
      </c>
      <c r="H391">
        <v>87</v>
      </c>
      <c r="I391">
        <v>13.2</v>
      </c>
      <c r="J391">
        <v>29</v>
      </c>
      <c r="K391">
        <v>4.4000000000000004</v>
      </c>
      <c r="L391">
        <v>9929</v>
      </c>
      <c r="P391">
        <v>21.2</v>
      </c>
      <c r="Q391">
        <v>5732</v>
      </c>
      <c r="S391">
        <v>4118</v>
      </c>
      <c r="U391">
        <v>12.2</v>
      </c>
      <c r="V391">
        <v>4197</v>
      </c>
      <c r="W391">
        <v>9</v>
      </c>
      <c r="X391">
        <v>24.4</v>
      </c>
      <c r="AB391">
        <v>1</v>
      </c>
    </row>
    <row r="392" spans="1:28" x14ac:dyDescent="0.35">
      <c r="A392">
        <v>1983</v>
      </c>
      <c r="B392" t="s">
        <v>52</v>
      </c>
      <c r="C392" t="s">
        <v>43</v>
      </c>
      <c r="D392">
        <v>1246</v>
      </c>
      <c r="E392">
        <v>57792</v>
      </c>
      <c r="F392">
        <v>3454123</v>
      </c>
      <c r="G392">
        <v>3507196</v>
      </c>
      <c r="H392">
        <v>4654</v>
      </c>
      <c r="I392">
        <v>8.1</v>
      </c>
      <c r="J392">
        <v>4066</v>
      </c>
      <c r="K392">
        <v>7.1</v>
      </c>
      <c r="L392">
        <v>457941</v>
      </c>
      <c r="M392">
        <v>169694</v>
      </c>
      <c r="N392">
        <v>288247</v>
      </c>
      <c r="O392">
        <v>4.8</v>
      </c>
      <c r="P392">
        <v>13.1</v>
      </c>
      <c r="Q392">
        <v>564086</v>
      </c>
      <c r="R392">
        <v>123250</v>
      </c>
      <c r="S392">
        <v>440836</v>
      </c>
      <c r="T392">
        <v>3.5</v>
      </c>
      <c r="U392">
        <v>16.100000000000001</v>
      </c>
      <c r="V392">
        <v>-106145</v>
      </c>
      <c r="W392">
        <v>-3</v>
      </c>
      <c r="X392">
        <v>26.2</v>
      </c>
      <c r="AB392">
        <v>0</v>
      </c>
    </row>
    <row r="393" spans="1:28" x14ac:dyDescent="0.35">
      <c r="A393">
        <v>1983</v>
      </c>
      <c r="B393" t="s">
        <v>53</v>
      </c>
      <c r="C393" t="s">
        <v>55</v>
      </c>
      <c r="D393">
        <v>15</v>
      </c>
      <c r="E393">
        <v>27</v>
      </c>
      <c r="F393">
        <v>39349</v>
      </c>
      <c r="G393">
        <v>46003</v>
      </c>
      <c r="H393">
        <v>0</v>
      </c>
      <c r="I393">
        <v>0</v>
      </c>
      <c r="J393">
        <v>2</v>
      </c>
      <c r="K393">
        <v>7.1</v>
      </c>
      <c r="L393">
        <v>17268</v>
      </c>
      <c r="M393">
        <v>0</v>
      </c>
      <c r="N393">
        <v>17268</v>
      </c>
      <c r="O393">
        <v>0</v>
      </c>
      <c r="P393">
        <v>37.5</v>
      </c>
      <c r="Q393">
        <v>30575</v>
      </c>
      <c r="S393">
        <v>30382</v>
      </c>
      <c r="U393">
        <v>66.5</v>
      </c>
      <c r="V393">
        <v>-13307</v>
      </c>
      <c r="W393">
        <v>-29</v>
      </c>
      <c r="X393">
        <v>75</v>
      </c>
      <c r="AB393">
        <v>1</v>
      </c>
    </row>
    <row r="394" spans="1:28" x14ac:dyDescent="0.35">
      <c r="A394">
        <v>1983</v>
      </c>
      <c r="B394" t="s">
        <v>53</v>
      </c>
      <c r="C394" t="s">
        <v>56</v>
      </c>
      <c r="D394">
        <v>7</v>
      </c>
      <c r="E394">
        <v>22</v>
      </c>
      <c r="F394">
        <v>1067</v>
      </c>
      <c r="G394">
        <v>1059</v>
      </c>
      <c r="H394">
        <v>0</v>
      </c>
      <c r="I394">
        <v>0</v>
      </c>
      <c r="J394">
        <v>6</v>
      </c>
      <c r="K394">
        <v>24</v>
      </c>
      <c r="L394">
        <v>127</v>
      </c>
      <c r="M394">
        <v>0</v>
      </c>
      <c r="N394">
        <v>127</v>
      </c>
      <c r="O394">
        <v>0</v>
      </c>
      <c r="P394">
        <v>12</v>
      </c>
      <c r="Q394">
        <v>110</v>
      </c>
      <c r="S394">
        <v>83</v>
      </c>
      <c r="U394">
        <v>10.4</v>
      </c>
      <c r="V394">
        <v>17</v>
      </c>
      <c r="W394">
        <v>1.6</v>
      </c>
      <c r="X394">
        <v>20.8</v>
      </c>
      <c r="AB394">
        <v>1</v>
      </c>
    </row>
    <row r="395" spans="1:28" x14ac:dyDescent="0.35">
      <c r="A395">
        <v>1983</v>
      </c>
      <c r="B395" t="s">
        <v>53</v>
      </c>
      <c r="C395" t="s">
        <v>57</v>
      </c>
      <c r="D395">
        <v>5</v>
      </c>
      <c r="E395">
        <v>9</v>
      </c>
      <c r="H395">
        <v>1</v>
      </c>
      <c r="I395">
        <v>11.8</v>
      </c>
      <c r="J395">
        <v>0</v>
      </c>
      <c r="K395">
        <v>0</v>
      </c>
      <c r="AB395">
        <v>1</v>
      </c>
    </row>
    <row r="396" spans="1:28" x14ac:dyDescent="0.35">
      <c r="A396">
        <v>1983</v>
      </c>
      <c r="B396" t="s">
        <v>53</v>
      </c>
      <c r="C396" t="s">
        <v>58</v>
      </c>
      <c r="D396">
        <v>4</v>
      </c>
      <c r="E396">
        <v>98</v>
      </c>
      <c r="H396">
        <v>5</v>
      </c>
      <c r="I396">
        <v>5.2</v>
      </c>
      <c r="J396">
        <v>0</v>
      </c>
      <c r="K396">
        <v>0</v>
      </c>
      <c r="AB396">
        <v>1</v>
      </c>
    </row>
    <row r="397" spans="1:28" x14ac:dyDescent="0.35">
      <c r="A397">
        <v>1983</v>
      </c>
      <c r="B397" t="s">
        <v>53</v>
      </c>
      <c r="C397" t="s">
        <v>59</v>
      </c>
      <c r="D397">
        <v>7</v>
      </c>
      <c r="E397">
        <v>56</v>
      </c>
      <c r="G397">
        <v>19547</v>
      </c>
      <c r="H397">
        <v>2</v>
      </c>
      <c r="I397">
        <v>3.5</v>
      </c>
      <c r="J397">
        <v>4</v>
      </c>
      <c r="K397">
        <v>7</v>
      </c>
      <c r="L397">
        <v>224</v>
      </c>
      <c r="P397">
        <v>1.1000000000000001</v>
      </c>
      <c r="Q397">
        <v>18627</v>
      </c>
      <c r="S397">
        <v>18398</v>
      </c>
      <c r="U397">
        <v>95.3</v>
      </c>
      <c r="V397">
        <v>-18403</v>
      </c>
      <c r="W397">
        <v>-94.2</v>
      </c>
      <c r="X397">
        <v>2.2000000000000002</v>
      </c>
      <c r="AB397">
        <v>1</v>
      </c>
    </row>
    <row r="398" spans="1:28" x14ac:dyDescent="0.35">
      <c r="A398">
        <v>1983</v>
      </c>
      <c r="B398" t="s">
        <v>53</v>
      </c>
      <c r="C398" t="s">
        <v>60</v>
      </c>
      <c r="D398">
        <v>19</v>
      </c>
      <c r="E398">
        <v>54</v>
      </c>
      <c r="F398">
        <v>30884</v>
      </c>
      <c r="G398">
        <v>40236</v>
      </c>
      <c r="H398">
        <v>1</v>
      </c>
      <c r="I398">
        <v>1.8</v>
      </c>
      <c r="J398">
        <v>5</v>
      </c>
      <c r="K398">
        <v>8.9</v>
      </c>
      <c r="L398">
        <v>2554</v>
      </c>
      <c r="P398">
        <v>6.3</v>
      </c>
      <c r="Q398">
        <v>21257</v>
      </c>
      <c r="S398">
        <v>21025</v>
      </c>
      <c r="U398">
        <v>52.8</v>
      </c>
      <c r="V398">
        <v>-18703</v>
      </c>
      <c r="W398">
        <v>-46.5</v>
      </c>
      <c r="X398">
        <v>12.6</v>
      </c>
      <c r="AB398">
        <v>1</v>
      </c>
    </row>
    <row r="399" spans="1:28" x14ac:dyDescent="0.35">
      <c r="A399">
        <v>1983</v>
      </c>
      <c r="B399" t="s">
        <v>53</v>
      </c>
      <c r="C399" t="s">
        <v>43</v>
      </c>
      <c r="D399">
        <v>787</v>
      </c>
      <c r="E399">
        <v>66579</v>
      </c>
      <c r="F399">
        <v>3813358</v>
      </c>
      <c r="G399">
        <v>3860522</v>
      </c>
      <c r="H399">
        <v>5165</v>
      </c>
      <c r="I399">
        <v>7.8</v>
      </c>
      <c r="J399">
        <v>5320</v>
      </c>
      <c r="K399">
        <v>8</v>
      </c>
      <c r="L399">
        <v>535951</v>
      </c>
      <c r="M399">
        <v>164267</v>
      </c>
      <c r="N399">
        <v>371684</v>
      </c>
      <c r="O399">
        <v>4.3</v>
      </c>
      <c r="P399">
        <v>13.9</v>
      </c>
      <c r="Q399">
        <v>630279</v>
      </c>
      <c r="R399">
        <v>132498</v>
      </c>
      <c r="S399">
        <v>497781</v>
      </c>
      <c r="T399">
        <v>3.4</v>
      </c>
      <c r="U399">
        <v>16.3</v>
      </c>
      <c r="V399">
        <v>-94328</v>
      </c>
      <c r="W399">
        <v>-2.4</v>
      </c>
      <c r="X399">
        <v>27.8</v>
      </c>
      <c r="AB399">
        <v>0</v>
      </c>
    </row>
    <row r="400" spans="1:28" x14ac:dyDescent="0.35">
      <c r="A400">
        <v>1983</v>
      </c>
      <c r="B400" t="s">
        <v>54</v>
      </c>
      <c r="C400" t="s">
        <v>42</v>
      </c>
      <c r="D400">
        <v>2</v>
      </c>
      <c r="E400">
        <v>711</v>
      </c>
      <c r="H400">
        <v>711</v>
      </c>
      <c r="I400">
        <v>200</v>
      </c>
      <c r="J400">
        <v>0</v>
      </c>
      <c r="K400">
        <v>0</v>
      </c>
      <c r="AB400">
        <v>1</v>
      </c>
    </row>
    <row r="401" spans="1:28" x14ac:dyDescent="0.35">
      <c r="A401">
        <v>1983</v>
      </c>
      <c r="B401" t="s">
        <v>54</v>
      </c>
      <c r="C401" t="s">
        <v>55</v>
      </c>
      <c r="D401">
        <v>19</v>
      </c>
      <c r="E401">
        <v>428</v>
      </c>
      <c r="F401">
        <v>5117</v>
      </c>
      <c r="G401">
        <v>77419</v>
      </c>
      <c r="H401">
        <v>16</v>
      </c>
      <c r="I401">
        <v>3.8</v>
      </c>
      <c r="J401">
        <v>1</v>
      </c>
      <c r="K401">
        <v>0.2</v>
      </c>
      <c r="L401">
        <v>586</v>
      </c>
      <c r="P401">
        <v>0.8</v>
      </c>
      <c r="Q401">
        <v>145189</v>
      </c>
      <c r="S401">
        <v>144947</v>
      </c>
      <c r="U401">
        <v>187.5</v>
      </c>
      <c r="V401">
        <v>-144603</v>
      </c>
      <c r="W401">
        <v>-186.7</v>
      </c>
      <c r="X401">
        <v>1.6</v>
      </c>
      <c r="AB401">
        <v>1</v>
      </c>
    </row>
    <row r="402" spans="1:28" x14ac:dyDescent="0.35">
      <c r="A402">
        <v>1983</v>
      </c>
      <c r="B402" t="s">
        <v>54</v>
      </c>
      <c r="C402" t="s">
        <v>56</v>
      </c>
      <c r="D402">
        <v>14</v>
      </c>
      <c r="E402">
        <v>119</v>
      </c>
      <c r="F402">
        <v>3665</v>
      </c>
      <c r="G402">
        <v>45520</v>
      </c>
      <c r="H402">
        <v>11</v>
      </c>
      <c r="I402">
        <v>9.1999999999999993</v>
      </c>
      <c r="J402">
        <v>13</v>
      </c>
      <c r="K402">
        <v>10.8</v>
      </c>
      <c r="L402">
        <v>257</v>
      </c>
      <c r="P402">
        <v>0.6</v>
      </c>
      <c r="Q402">
        <v>83966</v>
      </c>
      <c r="S402">
        <v>70033</v>
      </c>
      <c r="U402">
        <v>184.5</v>
      </c>
      <c r="V402">
        <v>-83709</v>
      </c>
      <c r="W402">
        <v>-183.9</v>
      </c>
      <c r="X402">
        <v>1.2</v>
      </c>
      <c r="AB402">
        <v>1</v>
      </c>
    </row>
    <row r="403" spans="1:28" x14ac:dyDescent="0.35">
      <c r="A403">
        <v>1983</v>
      </c>
      <c r="B403" t="s">
        <v>54</v>
      </c>
      <c r="C403" t="s">
        <v>57</v>
      </c>
      <c r="D403">
        <v>12</v>
      </c>
      <c r="E403">
        <v>47</v>
      </c>
      <c r="F403">
        <v>1158</v>
      </c>
      <c r="H403">
        <v>1</v>
      </c>
      <c r="I403">
        <v>2.1</v>
      </c>
      <c r="J403">
        <v>2</v>
      </c>
      <c r="K403">
        <v>4.2</v>
      </c>
      <c r="AB403">
        <v>1</v>
      </c>
    </row>
    <row r="404" spans="1:28" x14ac:dyDescent="0.35">
      <c r="A404">
        <v>1983</v>
      </c>
      <c r="B404" t="s">
        <v>54</v>
      </c>
      <c r="C404" t="s">
        <v>58</v>
      </c>
      <c r="D404">
        <v>8</v>
      </c>
      <c r="E404">
        <v>10</v>
      </c>
      <c r="H404">
        <v>0</v>
      </c>
      <c r="I404">
        <v>0</v>
      </c>
      <c r="J404">
        <v>0</v>
      </c>
      <c r="K404">
        <v>0</v>
      </c>
      <c r="M404">
        <v>0</v>
      </c>
      <c r="AB404">
        <v>1</v>
      </c>
    </row>
    <row r="405" spans="1:28" x14ac:dyDescent="0.35">
      <c r="A405">
        <v>1983</v>
      </c>
      <c r="B405" t="s">
        <v>54</v>
      </c>
      <c r="C405" t="s">
        <v>59</v>
      </c>
      <c r="D405">
        <v>14</v>
      </c>
      <c r="E405">
        <v>41</v>
      </c>
      <c r="G405">
        <v>58657</v>
      </c>
      <c r="H405">
        <v>1</v>
      </c>
      <c r="I405">
        <v>2.4</v>
      </c>
      <c r="J405">
        <v>3</v>
      </c>
      <c r="K405">
        <v>7.1</v>
      </c>
      <c r="L405">
        <v>1945</v>
      </c>
      <c r="P405">
        <v>3.3</v>
      </c>
      <c r="Q405">
        <v>92338</v>
      </c>
      <c r="S405">
        <v>92150</v>
      </c>
      <c r="U405">
        <v>157.4</v>
      </c>
      <c r="V405">
        <v>-90393</v>
      </c>
      <c r="W405">
        <v>-154.1</v>
      </c>
      <c r="X405">
        <v>6.6</v>
      </c>
      <c r="AB405">
        <v>1</v>
      </c>
    </row>
    <row r="406" spans="1:28" x14ac:dyDescent="0.35">
      <c r="A406">
        <v>1983</v>
      </c>
      <c r="B406" t="s">
        <v>54</v>
      </c>
      <c r="C406" t="s">
        <v>60</v>
      </c>
      <c r="D406">
        <v>36</v>
      </c>
      <c r="E406">
        <v>645</v>
      </c>
      <c r="F406">
        <v>90522</v>
      </c>
      <c r="G406">
        <v>91310</v>
      </c>
      <c r="H406">
        <v>59</v>
      </c>
      <c r="I406">
        <v>9.5</v>
      </c>
      <c r="J406">
        <v>17</v>
      </c>
      <c r="K406">
        <v>2.7</v>
      </c>
      <c r="L406">
        <v>7261</v>
      </c>
      <c r="P406">
        <v>8</v>
      </c>
      <c r="Q406">
        <v>8836</v>
      </c>
      <c r="R406">
        <v>3632</v>
      </c>
      <c r="S406">
        <v>5204</v>
      </c>
      <c r="T406">
        <v>4</v>
      </c>
      <c r="U406">
        <v>9.6999999999999993</v>
      </c>
      <c r="V406">
        <v>-1575</v>
      </c>
      <c r="W406">
        <v>-1.7</v>
      </c>
      <c r="X406">
        <v>16</v>
      </c>
      <c r="AB406">
        <v>1</v>
      </c>
    </row>
    <row r="407" spans="1:28" x14ac:dyDescent="0.35">
      <c r="A407">
        <v>1983</v>
      </c>
      <c r="B407" t="s">
        <v>54</v>
      </c>
      <c r="C407" t="s">
        <v>43</v>
      </c>
      <c r="D407">
        <v>964</v>
      </c>
      <c r="E407">
        <v>266895</v>
      </c>
      <c r="F407">
        <v>18214200</v>
      </c>
      <c r="G407">
        <v>18548766</v>
      </c>
      <c r="H407">
        <v>24389</v>
      </c>
      <c r="I407">
        <v>9.1</v>
      </c>
      <c r="J407">
        <v>21185</v>
      </c>
      <c r="K407">
        <v>7.9</v>
      </c>
      <c r="L407">
        <v>2281864</v>
      </c>
      <c r="M407">
        <v>833708</v>
      </c>
      <c r="N407">
        <v>1448156</v>
      </c>
      <c r="O407">
        <v>4.5</v>
      </c>
      <c r="P407">
        <v>12.3</v>
      </c>
      <c r="Q407">
        <v>2950996</v>
      </c>
      <c r="R407">
        <v>722971</v>
      </c>
      <c r="S407">
        <v>2228025</v>
      </c>
      <c r="T407">
        <v>3.9</v>
      </c>
      <c r="U407">
        <v>15.9</v>
      </c>
      <c r="V407">
        <v>-669132</v>
      </c>
      <c r="W407">
        <v>-3.6</v>
      </c>
      <c r="X407">
        <v>24.6</v>
      </c>
      <c r="AB407">
        <v>0</v>
      </c>
    </row>
    <row r="408" spans="1:28" x14ac:dyDescent="0.35">
      <c r="A408">
        <v>1984</v>
      </c>
      <c r="B408" t="s">
        <v>41</v>
      </c>
      <c r="C408" t="s">
        <v>42</v>
      </c>
      <c r="D408">
        <v>434342</v>
      </c>
      <c r="E408">
        <v>435245</v>
      </c>
      <c r="F408">
        <v>1150437</v>
      </c>
      <c r="G408">
        <v>578271</v>
      </c>
      <c r="H408">
        <v>432359</v>
      </c>
      <c r="I408">
        <v>198.7</v>
      </c>
      <c r="J408">
        <v>0</v>
      </c>
      <c r="K408">
        <v>0</v>
      </c>
      <c r="L408">
        <v>1144332</v>
      </c>
      <c r="M408">
        <v>1144332</v>
      </c>
      <c r="N408">
        <v>0</v>
      </c>
      <c r="O408">
        <v>197.9</v>
      </c>
      <c r="P408">
        <v>197.9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1144332</v>
      </c>
      <c r="W408">
        <v>197.9</v>
      </c>
      <c r="X408">
        <v>0</v>
      </c>
      <c r="AB408">
        <v>0</v>
      </c>
    </row>
    <row r="409" spans="1:28" x14ac:dyDescent="0.35">
      <c r="A409">
        <v>1984</v>
      </c>
      <c r="B409" t="s">
        <v>41</v>
      </c>
      <c r="C409" t="s">
        <v>55</v>
      </c>
      <c r="D409">
        <v>219027</v>
      </c>
      <c r="E409">
        <v>219321</v>
      </c>
      <c r="F409">
        <v>477425</v>
      </c>
      <c r="G409">
        <v>540915</v>
      </c>
      <c r="H409">
        <v>232</v>
      </c>
      <c r="I409">
        <v>0.1</v>
      </c>
      <c r="J409">
        <v>83225</v>
      </c>
      <c r="K409">
        <v>31.7</v>
      </c>
      <c r="L409">
        <v>121052</v>
      </c>
      <c r="M409">
        <v>573</v>
      </c>
      <c r="N409">
        <v>120479</v>
      </c>
      <c r="O409">
        <v>0.1</v>
      </c>
      <c r="P409">
        <v>22.4</v>
      </c>
      <c r="Q409">
        <v>248031</v>
      </c>
      <c r="R409">
        <v>189625</v>
      </c>
      <c r="S409">
        <v>58406</v>
      </c>
      <c r="T409">
        <v>35.1</v>
      </c>
      <c r="U409">
        <v>45.9</v>
      </c>
      <c r="V409">
        <v>-126979</v>
      </c>
      <c r="W409">
        <v>-23.5</v>
      </c>
      <c r="X409">
        <v>44.8</v>
      </c>
      <c r="Y409">
        <v>59029</v>
      </c>
      <c r="Z409">
        <v>59034</v>
      </c>
      <c r="AA409">
        <v>139605</v>
      </c>
      <c r="AB409">
        <v>0</v>
      </c>
    </row>
    <row r="410" spans="1:28" x14ac:dyDescent="0.35">
      <c r="A410">
        <v>1984</v>
      </c>
      <c r="B410" t="s">
        <v>41</v>
      </c>
      <c r="C410" t="s">
        <v>56</v>
      </c>
      <c r="D410">
        <v>172607</v>
      </c>
      <c r="E410">
        <v>173196</v>
      </c>
      <c r="F410">
        <v>381338</v>
      </c>
      <c r="G410">
        <v>424328</v>
      </c>
      <c r="H410">
        <v>8789</v>
      </c>
      <c r="I410">
        <v>4.5</v>
      </c>
      <c r="J410">
        <v>52695</v>
      </c>
      <c r="K410">
        <v>26.9</v>
      </c>
      <c r="L410">
        <v>90892</v>
      </c>
      <c r="M410">
        <v>21352</v>
      </c>
      <c r="N410">
        <v>69540</v>
      </c>
      <c r="O410">
        <v>5</v>
      </c>
      <c r="P410">
        <v>21.4</v>
      </c>
      <c r="Q410">
        <v>176872</v>
      </c>
      <c r="R410">
        <v>129488</v>
      </c>
      <c r="S410">
        <v>47384</v>
      </c>
      <c r="T410">
        <v>30.5</v>
      </c>
      <c r="U410">
        <v>41.7</v>
      </c>
      <c r="V410">
        <v>-85980</v>
      </c>
      <c r="W410">
        <v>-20.3</v>
      </c>
      <c r="X410">
        <v>42.8</v>
      </c>
      <c r="Y410">
        <v>38306</v>
      </c>
      <c r="Z410">
        <v>38346</v>
      </c>
      <c r="AA410">
        <v>97143</v>
      </c>
      <c r="AB410">
        <v>0</v>
      </c>
    </row>
    <row r="411" spans="1:28" x14ac:dyDescent="0.35">
      <c r="A411">
        <v>1984</v>
      </c>
      <c r="B411" t="s">
        <v>41</v>
      </c>
      <c r="C411" t="s">
        <v>57</v>
      </c>
      <c r="D411">
        <v>147695</v>
      </c>
      <c r="E411">
        <v>148060</v>
      </c>
      <c r="F411">
        <v>328434</v>
      </c>
      <c r="G411">
        <v>360925</v>
      </c>
      <c r="H411">
        <v>7825</v>
      </c>
      <c r="I411">
        <v>4.8</v>
      </c>
      <c r="J411">
        <v>38217</v>
      </c>
      <c r="K411">
        <v>23.4</v>
      </c>
      <c r="L411">
        <v>71954</v>
      </c>
      <c r="M411">
        <v>18428</v>
      </c>
      <c r="N411">
        <v>53526</v>
      </c>
      <c r="O411">
        <v>5.0999999999999996</v>
      </c>
      <c r="P411">
        <v>19.899999999999999</v>
      </c>
      <c r="Q411">
        <v>136935</v>
      </c>
      <c r="R411">
        <v>96788</v>
      </c>
      <c r="S411">
        <v>40147</v>
      </c>
      <c r="T411">
        <v>26.8</v>
      </c>
      <c r="U411">
        <v>37.9</v>
      </c>
      <c r="V411">
        <v>-64981</v>
      </c>
      <c r="W411">
        <v>-18</v>
      </c>
      <c r="X411">
        <v>39.799999999999997</v>
      </c>
      <c r="Y411">
        <v>27846</v>
      </c>
      <c r="Z411">
        <v>27855</v>
      </c>
      <c r="AA411">
        <v>72560</v>
      </c>
      <c r="AB411">
        <v>0</v>
      </c>
    </row>
    <row r="412" spans="1:28" x14ac:dyDescent="0.35">
      <c r="A412">
        <v>1984</v>
      </c>
      <c r="B412" t="s">
        <v>41</v>
      </c>
      <c r="C412" t="s">
        <v>58</v>
      </c>
      <c r="D412">
        <v>126182</v>
      </c>
      <c r="E412">
        <v>126508</v>
      </c>
      <c r="F412">
        <v>281004</v>
      </c>
      <c r="G412">
        <v>303703</v>
      </c>
      <c r="H412">
        <v>7757</v>
      </c>
      <c r="I412">
        <v>5.7</v>
      </c>
      <c r="J412">
        <v>28977</v>
      </c>
      <c r="K412">
        <v>21.2</v>
      </c>
      <c r="L412">
        <v>61464</v>
      </c>
      <c r="M412">
        <v>18341</v>
      </c>
      <c r="N412">
        <v>43123</v>
      </c>
      <c r="O412">
        <v>6</v>
      </c>
      <c r="P412">
        <v>20.2</v>
      </c>
      <c r="Q412">
        <v>106861</v>
      </c>
      <c r="R412">
        <v>73548</v>
      </c>
      <c r="S412">
        <v>33313</v>
      </c>
      <c r="T412">
        <v>24.2</v>
      </c>
      <c r="U412">
        <v>35.200000000000003</v>
      </c>
      <c r="V412">
        <v>-45397</v>
      </c>
      <c r="W412">
        <v>-15</v>
      </c>
      <c r="X412">
        <v>40.4</v>
      </c>
      <c r="Y412">
        <v>20444</v>
      </c>
      <c r="Z412">
        <v>20456</v>
      </c>
      <c r="AA412">
        <v>53641</v>
      </c>
      <c r="AB412">
        <v>0</v>
      </c>
    </row>
    <row r="413" spans="1:28" x14ac:dyDescent="0.35">
      <c r="A413">
        <v>1984</v>
      </c>
      <c r="B413" t="s">
        <v>41</v>
      </c>
      <c r="C413" t="s">
        <v>59</v>
      </c>
      <c r="D413">
        <v>119741</v>
      </c>
      <c r="E413">
        <v>120045</v>
      </c>
      <c r="F413">
        <v>268944</v>
      </c>
      <c r="G413">
        <v>288511</v>
      </c>
      <c r="H413">
        <v>7488</v>
      </c>
      <c r="I413">
        <v>5.8</v>
      </c>
      <c r="J413">
        <v>25736</v>
      </c>
      <c r="K413">
        <v>20</v>
      </c>
      <c r="L413">
        <v>57529</v>
      </c>
      <c r="M413">
        <v>17208</v>
      </c>
      <c r="N413">
        <v>40321</v>
      </c>
      <c r="O413">
        <v>6</v>
      </c>
      <c r="P413">
        <v>19.899999999999999</v>
      </c>
      <c r="Q413">
        <v>96663</v>
      </c>
      <c r="R413">
        <v>65108</v>
      </c>
      <c r="S413">
        <v>31555</v>
      </c>
      <c r="T413">
        <v>22.6</v>
      </c>
      <c r="U413">
        <v>33.5</v>
      </c>
      <c r="V413">
        <v>-39134</v>
      </c>
      <c r="W413">
        <v>-13.6</v>
      </c>
      <c r="X413">
        <v>39.799999999999997</v>
      </c>
      <c r="Y413">
        <v>18057</v>
      </c>
      <c r="Z413">
        <v>18068</v>
      </c>
      <c r="AA413">
        <v>47257</v>
      </c>
      <c r="AB413">
        <v>0</v>
      </c>
    </row>
    <row r="414" spans="1:28" x14ac:dyDescent="0.35">
      <c r="A414">
        <v>1984</v>
      </c>
      <c r="B414" t="s">
        <v>41</v>
      </c>
      <c r="C414" t="s">
        <v>60</v>
      </c>
      <c r="D414">
        <v>211218</v>
      </c>
      <c r="E414">
        <v>212101</v>
      </c>
      <c r="F414">
        <v>467653</v>
      </c>
      <c r="G414">
        <v>499725</v>
      </c>
      <c r="H414">
        <v>12572</v>
      </c>
      <c r="I414">
        <v>5.6</v>
      </c>
      <c r="J414">
        <v>40925</v>
      </c>
      <c r="K414">
        <v>18.2</v>
      </c>
      <c r="L414">
        <v>93886</v>
      </c>
      <c r="M414">
        <v>27803</v>
      </c>
      <c r="N414">
        <v>66083</v>
      </c>
      <c r="O414">
        <v>5.6</v>
      </c>
      <c r="P414">
        <v>18.8</v>
      </c>
      <c r="Q414">
        <v>158030</v>
      </c>
      <c r="R414">
        <v>102515</v>
      </c>
      <c r="S414">
        <v>55515</v>
      </c>
      <c r="T414">
        <v>20.5</v>
      </c>
      <c r="U414">
        <v>31.6</v>
      </c>
      <c r="V414">
        <v>-64144</v>
      </c>
      <c r="W414">
        <v>-12.8</v>
      </c>
      <c r="X414">
        <v>37.6</v>
      </c>
      <c r="Y414">
        <v>27441</v>
      </c>
      <c r="Z414">
        <v>27472</v>
      </c>
      <c r="AA414">
        <v>71027</v>
      </c>
      <c r="AB414">
        <v>0</v>
      </c>
    </row>
    <row r="415" spans="1:28" x14ac:dyDescent="0.35">
      <c r="A415">
        <v>1984</v>
      </c>
      <c r="B415" t="s">
        <v>41</v>
      </c>
      <c r="C415" t="s">
        <v>43</v>
      </c>
      <c r="D415">
        <v>721571</v>
      </c>
      <c r="E415">
        <v>723741</v>
      </c>
      <c r="F415">
        <v>1623994</v>
      </c>
      <c r="G415">
        <v>1732821</v>
      </c>
      <c r="H415">
        <v>25496</v>
      </c>
      <c r="I415">
        <v>3.3</v>
      </c>
      <c r="J415">
        <v>109136</v>
      </c>
      <c r="K415">
        <v>14.3</v>
      </c>
      <c r="L415">
        <v>240314</v>
      </c>
      <c r="M415">
        <v>60709</v>
      </c>
      <c r="N415">
        <v>179605</v>
      </c>
      <c r="O415">
        <v>3.5</v>
      </c>
      <c r="P415">
        <v>13.9</v>
      </c>
      <c r="Q415">
        <v>457968</v>
      </c>
      <c r="R415">
        <v>282551</v>
      </c>
      <c r="S415">
        <v>175417</v>
      </c>
      <c r="T415">
        <v>16.3</v>
      </c>
      <c r="U415">
        <v>26.4</v>
      </c>
      <c r="V415">
        <v>-217654</v>
      </c>
      <c r="W415">
        <v>-12.5</v>
      </c>
      <c r="X415">
        <v>27.8</v>
      </c>
      <c r="Y415">
        <v>76182</v>
      </c>
      <c r="Z415">
        <v>76285</v>
      </c>
      <c r="AA415">
        <v>201141</v>
      </c>
      <c r="AB415">
        <v>0</v>
      </c>
    </row>
    <row r="416" spans="1:28" x14ac:dyDescent="0.35">
      <c r="A416">
        <v>1984</v>
      </c>
      <c r="B416" t="s">
        <v>44</v>
      </c>
      <c r="C416" t="s">
        <v>42</v>
      </c>
      <c r="D416">
        <v>44412</v>
      </c>
      <c r="E416">
        <v>45184</v>
      </c>
      <c r="F416">
        <v>536689</v>
      </c>
      <c r="G416">
        <v>269202</v>
      </c>
      <c r="H416">
        <v>45032</v>
      </c>
      <c r="I416">
        <v>199.3</v>
      </c>
      <c r="J416">
        <v>0</v>
      </c>
      <c r="K416">
        <v>0</v>
      </c>
      <c r="L416">
        <v>534975</v>
      </c>
      <c r="M416">
        <v>534975</v>
      </c>
      <c r="N416">
        <v>0</v>
      </c>
      <c r="O416">
        <v>198.7</v>
      </c>
      <c r="P416">
        <v>198.7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534975</v>
      </c>
      <c r="W416">
        <v>198.7</v>
      </c>
      <c r="X416">
        <v>0</v>
      </c>
      <c r="AB416">
        <v>0</v>
      </c>
    </row>
    <row r="417" spans="1:28" x14ac:dyDescent="0.35">
      <c r="A417">
        <v>1984</v>
      </c>
      <c r="B417" t="s">
        <v>44</v>
      </c>
      <c r="C417" t="s">
        <v>55</v>
      </c>
      <c r="D417">
        <v>69202</v>
      </c>
      <c r="E417">
        <v>69918</v>
      </c>
      <c r="F417">
        <v>470194</v>
      </c>
      <c r="G417">
        <v>463903</v>
      </c>
      <c r="H417">
        <v>311</v>
      </c>
      <c r="I417">
        <v>0.4</v>
      </c>
      <c r="J417">
        <v>6021</v>
      </c>
      <c r="K417">
        <v>8.3000000000000007</v>
      </c>
      <c r="L417">
        <v>142233</v>
      </c>
      <c r="M417">
        <v>1472</v>
      </c>
      <c r="N417">
        <v>140761</v>
      </c>
      <c r="O417">
        <v>0.3</v>
      </c>
      <c r="P417">
        <v>30.7</v>
      </c>
      <c r="Q417">
        <v>129650</v>
      </c>
      <c r="R417">
        <v>71744</v>
      </c>
      <c r="S417">
        <v>57906</v>
      </c>
      <c r="T417">
        <v>15.5</v>
      </c>
      <c r="U417">
        <v>27.9</v>
      </c>
      <c r="V417">
        <v>12583</v>
      </c>
      <c r="W417">
        <v>2.8</v>
      </c>
      <c r="X417">
        <v>55.8</v>
      </c>
      <c r="Y417">
        <v>4683</v>
      </c>
      <c r="Z417">
        <v>4688</v>
      </c>
      <c r="AA417">
        <v>56643</v>
      </c>
      <c r="AB417">
        <v>0</v>
      </c>
    </row>
    <row r="418" spans="1:28" x14ac:dyDescent="0.35">
      <c r="A418">
        <v>1984</v>
      </c>
      <c r="B418" t="s">
        <v>44</v>
      </c>
      <c r="C418" t="s">
        <v>56</v>
      </c>
      <c r="D418">
        <v>64923</v>
      </c>
      <c r="E418">
        <v>66523</v>
      </c>
      <c r="F418">
        <v>428368</v>
      </c>
      <c r="G418">
        <v>433578</v>
      </c>
      <c r="H418">
        <v>935</v>
      </c>
      <c r="I418">
        <v>1.4</v>
      </c>
      <c r="J418">
        <v>5195</v>
      </c>
      <c r="K418">
        <v>7.6</v>
      </c>
      <c r="L418">
        <v>102234</v>
      </c>
      <c r="M418">
        <v>9389</v>
      </c>
      <c r="N418">
        <v>92845</v>
      </c>
      <c r="O418">
        <v>2.2000000000000002</v>
      </c>
      <c r="P418">
        <v>23.6</v>
      </c>
      <c r="Q418">
        <v>112653</v>
      </c>
      <c r="R418">
        <v>59034</v>
      </c>
      <c r="S418">
        <v>53619</v>
      </c>
      <c r="T418">
        <v>13.6</v>
      </c>
      <c r="U418">
        <v>26</v>
      </c>
      <c r="V418">
        <v>-10419</v>
      </c>
      <c r="W418">
        <v>-2.4</v>
      </c>
      <c r="X418">
        <v>47.2</v>
      </c>
      <c r="Y418">
        <v>3737</v>
      </c>
      <c r="Z418">
        <v>3778</v>
      </c>
      <c r="AA418">
        <v>45463</v>
      </c>
      <c r="AB418">
        <v>0</v>
      </c>
    </row>
    <row r="419" spans="1:28" x14ac:dyDescent="0.35">
      <c r="A419">
        <v>1984</v>
      </c>
      <c r="B419" t="s">
        <v>44</v>
      </c>
      <c r="C419" t="s">
        <v>57</v>
      </c>
      <c r="D419">
        <v>61770</v>
      </c>
      <c r="E419">
        <v>63350</v>
      </c>
      <c r="F419">
        <v>404900</v>
      </c>
      <c r="G419">
        <v>410334</v>
      </c>
      <c r="H419">
        <v>747</v>
      </c>
      <c r="I419">
        <v>1.1000000000000001</v>
      </c>
      <c r="J419">
        <v>4023</v>
      </c>
      <c r="K419">
        <v>6.2</v>
      </c>
      <c r="L419">
        <v>84082</v>
      </c>
      <c r="M419">
        <v>7649</v>
      </c>
      <c r="N419">
        <v>76433</v>
      </c>
      <c r="O419">
        <v>1.9</v>
      </c>
      <c r="P419">
        <v>20.5</v>
      </c>
      <c r="Q419">
        <v>94949</v>
      </c>
      <c r="R419">
        <v>45890</v>
      </c>
      <c r="S419">
        <v>49059</v>
      </c>
      <c r="T419">
        <v>11.2</v>
      </c>
      <c r="U419">
        <v>23.1</v>
      </c>
      <c r="V419">
        <v>-10867</v>
      </c>
      <c r="W419">
        <v>-2.6</v>
      </c>
      <c r="X419">
        <v>41</v>
      </c>
      <c r="Y419">
        <v>2913</v>
      </c>
      <c r="Z419">
        <v>2921</v>
      </c>
      <c r="AA419">
        <v>35444</v>
      </c>
      <c r="AB419">
        <v>0</v>
      </c>
    </row>
    <row r="420" spans="1:28" x14ac:dyDescent="0.35">
      <c r="A420">
        <v>1984</v>
      </c>
      <c r="B420" t="s">
        <v>44</v>
      </c>
      <c r="C420" t="s">
        <v>58</v>
      </c>
      <c r="D420">
        <v>53446</v>
      </c>
      <c r="E420">
        <v>54608</v>
      </c>
      <c r="F420">
        <v>350065</v>
      </c>
      <c r="G420">
        <v>351851</v>
      </c>
      <c r="H420">
        <v>649</v>
      </c>
      <c r="I420">
        <v>1.2</v>
      </c>
      <c r="J420">
        <v>3067</v>
      </c>
      <c r="K420">
        <v>5.5</v>
      </c>
      <c r="L420">
        <v>71003</v>
      </c>
      <c r="M420">
        <v>6742</v>
      </c>
      <c r="N420">
        <v>64261</v>
      </c>
      <c r="O420">
        <v>1.9</v>
      </c>
      <c r="P420">
        <v>20.2</v>
      </c>
      <c r="Q420">
        <v>74575</v>
      </c>
      <c r="R420">
        <v>34422</v>
      </c>
      <c r="S420">
        <v>40153</v>
      </c>
      <c r="T420">
        <v>9.8000000000000007</v>
      </c>
      <c r="U420">
        <v>21.2</v>
      </c>
      <c r="V420">
        <v>-3572</v>
      </c>
      <c r="W420">
        <v>-1</v>
      </c>
      <c r="X420">
        <v>40.4</v>
      </c>
      <c r="Y420">
        <v>2092</v>
      </c>
      <c r="Z420">
        <v>2105</v>
      </c>
      <c r="AA420">
        <v>25444</v>
      </c>
      <c r="AB420">
        <v>0</v>
      </c>
    </row>
    <row r="421" spans="1:28" x14ac:dyDescent="0.35">
      <c r="A421">
        <v>1984</v>
      </c>
      <c r="B421" t="s">
        <v>44</v>
      </c>
      <c r="C421" t="s">
        <v>59</v>
      </c>
      <c r="D421">
        <v>52042</v>
      </c>
      <c r="E421">
        <v>53352</v>
      </c>
      <c r="F421">
        <v>338791</v>
      </c>
      <c r="G421">
        <v>342513</v>
      </c>
      <c r="H421">
        <v>656</v>
      </c>
      <c r="I421">
        <v>1.2</v>
      </c>
      <c r="J421">
        <v>2891</v>
      </c>
      <c r="K421">
        <v>5.3</v>
      </c>
      <c r="L421">
        <v>65065</v>
      </c>
      <c r="M421">
        <v>6633</v>
      </c>
      <c r="N421">
        <v>58432</v>
      </c>
      <c r="O421">
        <v>1.9</v>
      </c>
      <c r="P421">
        <v>19</v>
      </c>
      <c r="Q421">
        <v>72508</v>
      </c>
      <c r="R421">
        <v>32531</v>
      </c>
      <c r="S421">
        <v>39977</v>
      </c>
      <c r="T421">
        <v>9.5</v>
      </c>
      <c r="U421">
        <v>21.2</v>
      </c>
      <c r="V421">
        <v>-7443</v>
      </c>
      <c r="W421">
        <v>-2.2000000000000002</v>
      </c>
      <c r="X421">
        <v>38</v>
      </c>
      <c r="Y421">
        <v>1980</v>
      </c>
      <c r="Z421">
        <v>1994</v>
      </c>
      <c r="AA421">
        <v>24247</v>
      </c>
      <c r="AB421">
        <v>0</v>
      </c>
    </row>
    <row r="422" spans="1:28" x14ac:dyDescent="0.35">
      <c r="A422">
        <v>1984</v>
      </c>
      <c r="B422" t="s">
        <v>44</v>
      </c>
      <c r="C422" t="s">
        <v>60</v>
      </c>
      <c r="D422">
        <v>93894</v>
      </c>
      <c r="E422">
        <v>97762</v>
      </c>
      <c r="F422">
        <v>609118</v>
      </c>
      <c r="G422">
        <v>616736</v>
      </c>
      <c r="H422">
        <v>1093</v>
      </c>
      <c r="I422">
        <v>1.1000000000000001</v>
      </c>
      <c r="J422">
        <v>4999</v>
      </c>
      <c r="K422">
        <v>5</v>
      </c>
      <c r="L422">
        <v>107683</v>
      </c>
      <c r="M422">
        <v>10378</v>
      </c>
      <c r="N422">
        <v>97305</v>
      </c>
      <c r="O422">
        <v>1.7</v>
      </c>
      <c r="P422">
        <v>17.5</v>
      </c>
      <c r="Q422">
        <v>122919</v>
      </c>
      <c r="R422">
        <v>51712</v>
      </c>
      <c r="S422">
        <v>71207</v>
      </c>
      <c r="T422">
        <v>8.4</v>
      </c>
      <c r="U422">
        <v>19.899999999999999</v>
      </c>
      <c r="V422">
        <v>-15236</v>
      </c>
      <c r="W422">
        <v>-2.4</v>
      </c>
      <c r="X422">
        <v>35</v>
      </c>
      <c r="Y422">
        <v>2777</v>
      </c>
      <c r="Z422">
        <v>2812</v>
      </c>
      <c r="AA422">
        <v>33659</v>
      </c>
      <c r="AB422">
        <v>0</v>
      </c>
    </row>
    <row r="423" spans="1:28" x14ac:dyDescent="0.35">
      <c r="A423">
        <v>1984</v>
      </c>
      <c r="B423" t="s">
        <v>44</v>
      </c>
      <c r="C423" t="s">
        <v>43</v>
      </c>
      <c r="D423">
        <v>378383</v>
      </c>
      <c r="E423">
        <v>387388</v>
      </c>
      <c r="F423">
        <v>2444068</v>
      </c>
      <c r="G423">
        <v>2481479</v>
      </c>
      <c r="H423">
        <v>3062</v>
      </c>
      <c r="I423">
        <v>0.8</v>
      </c>
      <c r="J423">
        <v>14267</v>
      </c>
      <c r="K423">
        <v>3.6</v>
      </c>
      <c r="L423">
        <v>334892</v>
      </c>
      <c r="M423">
        <v>30991</v>
      </c>
      <c r="N423">
        <v>303901</v>
      </c>
      <c r="O423">
        <v>1.2</v>
      </c>
      <c r="P423">
        <v>13.5</v>
      </c>
      <c r="Q423">
        <v>409713</v>
      </c>
      <c r="R423">
        <v>154709</v>
      </c>
      <c r="S423">
        <v>255004</v>
      </c>
      <c r="T423">
        <v>6.2</v>
      </c>
      <c r="U423">
        <v>16.5</v>
      </c>
      <c r="V423">
        <v>-74821</v>
      </c>
      <c r="W423">
        <v>-3</v>
      </c>
      <c r="X423">
        <v>27</v>
      </c>
      <c r="Y423">
        <v>8505</v>
      </c>
      <c r="Z423">
        <v>8633</v>
      </c>
      <c r="AA423">
        <v>104133</v>
      </c>
      <c r="AB423">
        <v>0</v>
      </c>
    </row>
    <row r="424" spans="1:28" x14ac:dyDescent="0.35">
      <c r="A424">
        <v>1984</v>
      </c>
      <c r="B424" t="s">
        <v>45</v>
      </c>
      <c r="C424" t="s">
        <v>42</v>
      </c>
      <c r="D424">
        <v>16084</v>
      </c>
      <c r="E424">
        <v>16949</v>
      </c>
      <c r="F424">
        <v>416319</v>
      </c>
      <c r="G424">
        <v>208549</v>
      </c>
      <c r="H424">
        <v>16920</v>
      </c>
      <c r="I424">
        <v>199.7</v>
      </c>
      <c r="J424">
        <v>0</v>
      </c>
      <c r="K424">
        <v>0</v>
      </c>
      <c r="L424">
        <v>415540</v>
      </c>
      <c r="M424">
        <v>415540</v>
      </c>
      <c r="N424">
        <v>0</v>
      </c>
      <c r="O424">
        <v>199.3</v>
      </c>
      <c r="P424">
        <v>199.3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415540</v>
      </c>
      <c r="W424">
        <v>199.3</v>
      </c>
      <c r="X424">
        <v>0</v>
      </c>
      <c r="AB424">
        <v>0</v>
      </c>
    </row>
    <row r="425" spans="1:28" x14ac:dyDescent="0.35">
      <c r="A425">
        <v>1984</v>
      </c>
      <c r="B425" t="s">
        <v>45</v>
      </c>
      <c r="C425" t="s">
        <v>55</v>
      </c>
      <c r="D425">
        <v>30288</v>
      </c>
      <c r="E425">
        <v>31248</v>
      </c>
      <c r="F425">
        <v>438122</v>
      </c>
      <c r="G425">
        <v>419532</v>
      </c>
      <c r="H425">
        <v>367</v>
      </c>
      <c r="I425">
        <v>1.1000000000000001</v>
      </c>
      <c r="J425">
        <v>2197</v>
      </c>
      <c r="K425">
        <v>6.8</v>
      </c>
      <c r="L425">
        <v>138692</v>
      </c>
      <c r="M425">
        <v>2878</v>
      </c>
      <c r="N425">
        <v>135814</v>
      </c>
      <c r="O425">
        <v>0.7</v>
      </c>
      <c r="P425">
        <v>33.1</v>
      </c>
      <c r="Q425">
        <v>101511</v>
      </c>
      <c r="R425">
        <v>54313</v>
      </c>
      <c r="S425">
        <v>47198</v>
      </c>
      <c r="T425">
        <v>12.9</v>
      </c>
      <c r="U425">
        <v>24.2</v>
      </c>
      <c r="V425">
        <v>37181</v>
      </c>
      <c r="W425">
        <v>8.9</v>
      </c>
      <c r="X425">
        <v>48.4</v>
      </c>
      <c r="Y425">
        <v>1696</v>
      </c>
      <c r="Z425">
        <v>1703</v>
      </c>
      <c r="AA425">
        <v>43412</v>
      </c>
      <c r="AB425">
        <v>0</v>
      </c>
    </row>
    <row r="426" spans="1:28" x14ac:dyDescent="0.35">
      <c r="A426">
        <v>1984</v>
      </c>
      <c r="B426" t="s">
        <v>45</v>
      </c>
      <c r="C426" t="s">
        <v>56</v>
      </c>
      <c r="D426">
        <v>30822</v>
      </c>
      <c r="E426">
        <v>33451</v>
      </c>
      <c r="F426">
        <v>426153</v>
      </c>
      <c r="G426">
        <v>425163</v>
      </c>
      <c r="H426">
        <v>572</v>
      </c>
      <c r="I426">
        <v>1.7</v>
      </c>
      <c r="J426">
        <v>2234</v>
      </c>
      <c r="K426">
        <v>6.5</v>
      </c>
      <c r="L426">
        <v>101277</v>
      </c>
      <c r="M426">
        <v>8855</v>
      </c>
      <c r="N426">
        <v>92422</v>
      </c>
      <c r="O426">
        <v>2.1</v>
      </c>
      <c r="P426">
        <v>23.8</v>
      </c>
      <c r="Q426">
        <v>99297</v>
      </c>
      <c r="R426">
        <v>49365</v>
      </c>
      <c r="S426">
        <v>49932</v>
      </c>
      <c r="T426">
        <v>11.6</v>
      </c>
      <c r="U426">
        <v>23.4</v>
      </c>
      <c r="V426">
        <v>1980</v>
      </c>
      <c r="W426">
        <v>0.4</v>
      </c>
      <c r="X426">
        <v>46.8</v>
      </c>
      <c r="Y426">
        <v>1445</v>
      </c>
      <c r="Z426">
        <v>1458</v>
      </c>
      <c r="AA426">
        <v>37187</v>
      </c>
      <c r="AB426">
        <v>0</v>
      </c>
    </row>
    <row r="427" spans="1:28" x14ac:dyDescent="0.35">
      <c r="A427">
        <v>1984</v>
      </c>
      <c r="B427" t="s">
        <v>45</v>
      </c>
      <c r="C427" t="s">
        <v>57</v>
      </c>
      <c r="D427">
        <v>31261</v>
      </c>
      <c r="E427">
        <v>33990</v>
      </c>
      <c r="F427">
        <v>430748</v>
      </c>
      <c r="G427">
        <v>426330</v>
      </c>
      <c r="H427">
        <v>436</v>
      </c>
      <c r="I427">
        <v>1.3</v>
      </c>
      <c r="J427">
        <v>1591</v>
      </c>
      <c r="K427">
        <v>4.5999999999999996</v>
      </c>
      <c r="L427">
        <v>91697</v>
      </c>
      <c r="M427">
        <v>7210</v>
      </c>
      <c r="N427">
        <v>84487</v>
      </c>
      <c r="O427">
        <v>1.7</v>
      </c>
      <c r="P427">
        <v>21.5</v>
      </c>
      <c r="Q427">
        <v>82860</v>
      </c>
      <c r="R427">
        <v>35649</v>
      </c>
      <c r="S427">
        <v>47211</v>
      </c>
      <c r="T427">
        <v>8.4</v>
      </c>
      <c r="U427">
        <v>19.399999999999999</v>
      </c>
      <c r="V427">
        <v>8837</v>
      </c>
      <c r="W427">
        <v>2.1</v>
      </c>
      <c r="X427">
        <v>38.799999999999997</v>
      </c>
      <c r="Y427">
        <v>1046</v>
      </c>
      <c r="Z427">
        <v>1053</v>
      </c>
      <c r="AA427">
        <v>27039</v>
      </c>
      <c r="AB427">
        <v>0</v>
      </c>
    </row>
    <row r="428" spans="1:28" x14ac:dyDescent="0.35">
      <c r="A428">
        <v>1984</v>
      </c>
      <c r="B428" t="s">
        <v>45</v>
      </c>
      <c r="C428" t="s">
        <v>58</v>
      </c>
      <c r="D428">
        <v>26077</v>
      </c>
      <c r="E428">
        <v>28092</v>
      </c>
      <c r="F428">
        <v>355637</v>
      </c>
      <c r="G428">
        <v>351851</v>
      </c>
      <c r="H428">
        <v>323</v>
      </c>
      <c r="I428">
        <v>1.1000000000000001</v>
      </c>
      <c r="J428">
        <v>1309</v>
      </c>
      <c r="K428">
        <v>4.5999999999999996</v>
      </c>
      <c r="L428">
        <v>71532</v>
      </c>
      <c r="M428">
        <v>5165</v>
      </c>
      <c r="N428">
        <v>66367</v>
      </c>
      <c r="O428">
        <v>1.5</v>
      </c>
      <c r="P428">
        <v>20.3</v>
      </c>
      <c r="Q428">
        <v>63959</v>
      </c>
      <c r="R428">
        <v>26916</v>
      </c>
      <c r="S428">
        <v>37043</v>
      </c>
      <c r="T428">
        <v>7.6</v>
      </c>
      <c r="U428">
        <v>18.2</v>
      </c>
      <c r="V428">
        <v>7573</v>
      </c>
      <c r="W428">
        <v>2.1</v>
      </c>
      <c r="X428">
        <v>36.4</v>
      </c>
      <c r="Y428">
        <v>764</v>
      </c>
      <c r="Z428">
        <v>770</v>
      </c>
      <c r="AA428">
        <v>19455</v>
      </c>
      <c r="AB428">
        <v>0</v>
      </c>
    </row>
    <row r="429" spans="1:28" x14ac:dyDescent="0.35">
      <c r="A429">
        <v>1984</v>
      </c>
      <c r="B429" t="s">
        <v>45</v>
      </c>
      <c r="C429" t="s">
        <v>59</v>
      </c>
      <c r="D429">
        <v>26881</v>
      </c>
      <c r="E429">
        <v>29306</v>
      </c>
      <c r="F429">
        <v>366007</v>
      </c>
      <c r="G429">
        <v>362636</v>
      </c>
      <c r="H429">
        <v>375</v>
      </c>
      <c r="I429">
        <v>1.3</v>
      </c>
      <c r="J429">
        <v>1196</v>
      </c>
      <c r="K429">
        <v>4</v>
      </c>
      <c r="L429">
        <v>70381</v>
      </c>
      <c r="M429">
        <v>5625</v>
      </c>
      <c r="N429">
        <v>64756</v>
      </c>
      <c r="O429">
        <v>1.6</v>
      </c>
      <c r="P429">
        <v>19.399999999999999</v>
      </c>
      <c r="Q429">
        <v>63639</v>
      </c>
      <c r="R429">
        <v>24787</v>
      </c>
      <c r="S429">
        <v>38852</v>
      </c>
      <c r="T429">
        <v>6.8</v>
      </c>
      <c r="U429">
        <v>17.5</v>
      </c>
      <c r="V429">
        <v>6742</v>
      </c>
      <c r="W429">
        <v>1.9</v>
      </c>
      <c r="X429">
        <v>35</v>
      </c>
      <c r="Y429">
        <v>714</v>
      </c>
      <c r="Z429">
        <v>723</v>
      </c>
      <c r="AA429">
        <v>18270</v>
      </c>
      <c r="AB429">
        <v>0</v>
      </c>
    </row>
    <row r="430" spans="1:28" x14ac:dyDescent="0.35">
      <c r="A430">
        <v>1984</v>
      </c>
      <c r="B430" t="s">
        <v>45</v>
      </c>
      <c r="C430" t="s">
        <v>60</v>
      </c>
      <c r="D430">
        <v>51813</v>
      </c>
      <c r="E430">
        <v>60140</v>
      </c>
      <c r="F430">
        <v>702629</v>
      </c>
      <c r="G430">
        <v>699497</v>
      </c>
      <c r="H430">
        <v>674</v>
      </c>
      <c r="I430">
        <v>1.1000000000000001</v>
      </c>
      <c r="J430">
        <v>2441</v>
      </c>
      <c r="K430">
        <v>4</v>
      </c>
      <c r="L430">
        <v>119672</v>
      </c>
      <c r="M430">
        <v>9352</v>
      </c>
      <c r="N430">
        <v>110320</v>
      </c>
      <c r="O430">
        <v>1.3</v>
      </c>
      <c r="P430">
        <v>17.100000000000001</v>
      </c>
      <c r="Q430">
        <v>113407</v>
      </c>
      <c r="R430">
        <v>43044</v>
      </c>
      <c r="S430">
        <v>70363</v>
      </c>
      <c r="T430">
        <v>6.2</v>
      </c>
      <c r="U430">
        <v>16.2</v>
      </c>
      <c r="V430">
        <v>6265</v>
      </c>
      <c r="W430">
        <v>0.9</v>
      </c>
      <c r="X430">
        <v>32.4</v>
      </c>
      <c r="Y430">
        <v>1021</v>
      </c>
      <c r="Z430">
        <v>1053</v>
      </c>
      <c r="AA430">
        <v>26289</v>
      </c>
      <c r="AB430">
        <v>0</v>
      </c>
    </row>
    <row r="431" spans="1:28" x14ac:dyDescent="0.35">
      <c r="A431">
        <v>1984</v>
      </c>
      <c r="B431" t="s">
        <v>45</v>
      </c>
      <c r="C431" t="s">
        <v>43</v>
      </c>
      <c r="D431">
        <v>241789</v>
      </c>
      <c r="E431">
        <v>262237</v>
      </c>
      <c r="F431">
        <v>3265799</v>
      </c>
      <c r="G431">
        <v>3266761</v>
      </c>
      <c r="H431">
        <v>2241</v>
      </c>
      <c r="I431">
        <v>0.8</v>
      </c>
      <c r="J431">
        <v>7562</v>
      </c>
      <c r="K431">
        <v>2.9</v>
      </c>
      <c r="L431">
        <v>426781</v>
      </c>
      <c r="M431">
        <v>33118</v>
      </c>
      <c r="N431">
        <v>393663</v>
      </c>
      <c r="O431">
        <v>1</v>
      </c>
      <c r="P431">
        <v>13.1</v>
      </c>
      <c r="Q431">
        <v>428704</v>
      </c>
      <c r="R431">
        <v>140800</v>
      </c>
      <c r="S431">
        <v>287904</v>
      </c>
      <c r="T431">
        <v>4.3</v>
      </c>
      <c r="U431">
        <v>13.1</v>
      </c>
      <c r="V431">
        <v>-1923</v>
      </c>
      <c r="W431">
        <v>0</v>
      </c>
      <c r="X431">
        <v>26.2</v>
      </c>
      <c r="Y431">
        <v>3479</v>
      </c>
      <c r="Z431">
        <v>3620</v>
      </c>
      <c r="AA431">
        <v>90310</v>
      </c>
      <c r="AB431">
        <v>0</v>
      </c>
    </row>
    <row r="432" spans="1:28" x14ac:dyDescent="0.35">
      <c r="A432">
        <v>1984</v>
      </c>
      <c r="B432" t="s">
        <v>46</v>
      </c>
      <c r="C432" t="s">
        <v>42</v>
      </c>
      <c r="D432">
        <v>6894</v>
      </c>
      <c r="E432">
        <v>7916</v>
      </c>
      <c r="F432">
        <v>393137</v>
      </c>
      <c r="G432">
        <v>196979</v>
      </c>
      <c r="H432">
        <v>7902</v>
      </c>
      <c r="I432">
        <v>199.6</v>
      </c>
      <c r="J432">
        <v>0</v>
      </c>
      <c r="K432">
        <v>0</v>
      </c>
      <c r="L432">
        <v>392317</v>
      </c>
      <c r="M432">
        <v>392317</v>
      </c>
      <c r="N432">
        <v>0</v>
      </c>
      <c r="O432">
        <v>199.2</v>
      </c>
      <c r="P432">
        <v>199.2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392317</v>
      </c>
      <c r="W432">
        <v>199.2</v>
      </c>
      <c r="X432">
        <v>0</v>
      </c>
      <c r="AB432">
        <v>0</v>
      </c>
    </row>
    <row r="433" spans="1:28" x14ac:dyDescent="0.35">
      <c r="A433">
        <v>1984</v>
      </c>
      <c r="B433" t="s">
        <v>46</v>
      </c>
      <c r="C433" t="s">
        <v>55</v>
      </c>
      <c r="D433">
        <v>14501</v>
      </c>
      <c r="E433">
        <v>15989</v>
      </c>
      <c r="F433">
        <v>474126</v>
      </c>
      <c r="G433">
        <v>445642</v>
      </c>
      <c r="H433">
        <v>507</v>
      </c>
      <c r="I433">
        <v>3.1</v>
      </c>
      <c r="J433">
        <v>908</v>
      </c>
      <c r="K433">
        <v>5.6</v>
      </c>
      <c r="L433">
        <v>152864</v>
      </c>
      <c r="M433">
        <v>7994</v>
      </c>
      <c r="N433">
        <v>144870</v>
      </c>
      <c r="O433">
        <v>1.8</v>
      </c>
      <c r="P433">
        <v>34.299999999999997</v>
      </c>
      <c r="Q433">
        <v>95896</v>
      </c>
      <c r="R433">
        <v>46661</v>
      </c>
      <c r="S433">
        <v>49235</v>
      </c>
      <c r="T433">
        <v>10.5</v>
      </c>
      <c r="U433">
        <v>21.5</v>
      </c>
      <c r="V433">
        <v>56968</v>
      </c>
      <c r="W433">
        <v>12.8</v>
      </c>
      <c r="X433">
        <v>43</v>
      </c>
      <c r="Y433">
        <v>609</v>
      </c>
      <c r="Z433">
        <v>612</v>
      </c>
      <c r="AA433">
        <v>34330</v>
      </c>
      <c r="AB433">
        <v>0</v>
      </c>
    </row>
    <row r="434" spans="1:28" x14ac:dyDescent="0.35">
      <c r="A434">
        <v>1984</v>
      </c>
      <c r="B434" t="s">
        <v>46</v>
      </c>
      <c r="C434" t="s">
        <v>56</v>
      </c>
      <c r="D434">
        <v>15229</v>
      </c>
      <c r="E434">
        <v>18169</v>
      </c>
      <c r="F434">
        <v>478899</v>
      </c>
      <c r="G434">
        <v>467226</v>
      </c>
      <c r="H434">
        <v>488</v>
      </c>
      <c r="I434">
        <v>2.6</v>
      </c>
      <c r="J434">
        <v>1046</v>
      </c>
      <c r="K434">
        <v>5.7</v>
      </c>
      <c r="L434">
        <v>118444</v>
      </c>
      <c r="M434">
        <v>12187</v>
      </c>
      <c r="N434">
        <v>106257</v>
      </c>
      <c r="O434">
        <v>2.6</v>
      </c>
      <c r="P434">
        <v>25.4</v>
      </c>
      <c r="Q434">
        <v>95098</v>
      </c>
      <c r="R434">
        <v>42403</v>
      </c>
      <c r="S434">
        <v>52695</v>
      </c>
      <c r="T434">
        <v>9.1</v>
      </c>
      <c r="U434">
        <v>20.399999999999999</v>
      </c>
      <c r="V434">
        <v>23346</v>
      </c>
      <c r="W434">
        <v>5</v>
      </c>
      <c r="X434">
        <v>40.799999999999997</v>
      </c>
      <c r="Y434">
        <v>534</v>
      </c>
      <c r="Z434">
        <v>581</v>
      </c>
      <c r="AA434">
        <v>30366</v>
      </c>
      <c r="AB434">
        <v>0</v>
      </c>
    </row>
    <row r="435" spans="1:28" x14ac:dyDescent="0.35">
      <c r="A435">
        <v>1984</v>
      </c>
      <c r="B435" t="s">
        <v>46</v>
      </c>
      <c r="C435" t="s">
        <v>57</v>
      </c>
      <c r="D435">
        <v>15859</v>
      </c>
      <c r="E435">
        <v>18700</v>
      </c>
      <c r="F435">
        <v>493407</v>
      </c>
      <c r="G435">
        <v>482325</v>
      </c>
      <c r="H435">
        <v>347</v>
      </c>
      <c r="I435">
        <v>1.8</v>
      </c>
      <c r="J435">
        <v>866</v>
      </c>
      <c r="K435">
        <v>4.5999999999999996</v>
      </c>
      <c r="L435">
        <v>107200</v>
      </c>
      <c r="M435">
        <v>9667</v>
      </c>
      <c r="N435">
        <v>97533</v>
      </c>
      <c r="O435">
        <v>2</v>
      </c>
      <c r="P435">
        <v>22.2</v>
      </c>
      <c r="Q435">
        <v>85036</v>
      </c>
      <c r="R435">
        <v>35721</v>
      </c>
      <c r="S435">
        <v>49315</v>
      </c>
      <c r="T435">
        <v>7.4</v>
      </c>
      <c r="U435">
        <v>17.600000000000001</v>
      </c>
      <c r="V435">
        <v>22164</v>
      </c>
      <c r="W435">
        <v>4.5999999999999996</v>
      </c>
      <c r="X435">
        <v>35.200000000000003</v>
      </c>
      <c r="Y435">
        <v>449</v>
      </c>
      <c r="Z435">
        <v>463</v>
      </c>
      <c r="AA435">
        <v>25185</v>
      </c>
      <c r="AB435">
        <v>0</v>
      </c>
    </row>
    <row r="436" spans="1:28" x14ac:dyDescent="0.35">
      <c r="A436">
        <v>1984</v>
      </c>
      <c r="B436" t="s">
        <v>46</v>
      </c>
      <c r="C436" t="s">
        <v>58</v>
      </c>
      <c r="D436">
        <v>12736</v>
      </c>
      <c r="E436">
        <v>15350</v>
      </c>
      <c r="F436">
        <v>392551</v>
      </c>
      <c r="G436">
        <v>382950</v>
      </c>
      <c r="H436">
        <v>305</v>
      </c>
      <c r="I436">
        <v>2</v>
      </c>
      <c r="J436">
        <v>606</v>
      </c>
      <c r="K436">
        <v>3.9</v>
      </c>
      <c r="L436">
        <v>82814</v>
      </c>
      <c r="M436">
        <v>6648</v>
      </c>
      <c r="N436">
        <v>76166</v>
      </c>
      <c r="O436">
        <v>1.7</v>
      </c>
      <c r="P436">
        <v>21.6</v>
      </c>
      <c r="Q436">
        <v>63611</v>
      </c>
      <c r="R436">
        <v>24161</v>
      </c>
      <c r="S436">
        <v>39450</v>
      </c>
      <c r="T436">
        <v>6.3</v>
      </c>
      <c r="U436">
        <v>16.600000000000001</v>
      </c>
      <c r="V436">
        <v>19203</v>
      </c>
      <c r="W436">
        <v>5</v>
      </c>
      <c r="X436">
        <v>33.200000000000003</v>
      </c>
      <c r="Y436">
        <v>297</v>
      </c>
      <c r="Z436">
        <v>321</v>
      </c>
      <c r="AA436">
        <v>16768</v>
      </c>
      <c r="AB436">
        <v>0</v>
      </c>
    </row>
    <row r="437" spans="1:28" x14ac:dyDescent="0.35">
      <c r="A437">
        <v>1984</v>
      </c>
      <c r="B437" t="s">
        <v>46</v>
      </c>
      <c r="C437" t="s">
        <v>59</v>
      </c>
      <c r="D437">
        <v>13184</v>
      </c>
      <c r="E437">
        <v>16531</v>
      </c>
      <c r="F437">
        <v>407673</v>
      </c>
      <c r="G437">
        <v>397166</v>
      </c>
      <c r="H437">
        <v>311</v>
      </c>
      <c r="I437">
        <v>1.9</v>
      </c>
      <c r="J437">
        <v>700</v>
      </c>
      <c r="K437">
        <v>4.2</v>
      </c>
      <c r="L437">
        <v>83020</v>
      </c>
      <c r="M437">
        <v>7098</v>
      </c>
      <c r="N437">
        <v>75922</v>
      </c>
      <c r="O437">
        <v>1.8</v>
      </c>
      <c r="P437">
        <v>20.9</v>
      </c>
      <c r="Q437">
        <v>62006</v>
      </c>
      <c r="R437">
        <v>23684</v>
      </c>
      <c r="S437">
        <v>38322</v>
      </c>
      <c r="T437">
        <v>6</v>
      </c>
      <c r="U437">
        <v>15.6</v>
      </c>
      <c r="V437">
        <v>21014</v>
      </c>
      <c r="W437">
        <v>5.3</v>
      </c>
      <c r="X437">
        <v>31.2</v>
      </c>
      <c r="Y437">
        <v>287</v>
      </c>
      <c r="Z437">
        <v>321</v>
      </c>
      <c r="AA437">
        <v>15847</v>
      </c>
      <c r="AB437">
        <v>0</v>
      </c>
    </row>
    <row r="438" spans="1:28" x14ac:dyDescent="0.35">
      <c r="A438">
        <v>1984</v>
      </c>
      <c r="B438" t="s">
        <v>46</v>
      </c>
      <c r="C438" t="s">
        <v>60</v>
      </c>
      <c r="D438">
        <v>28841</v>
      </c>
      <c r="E438">
        <v>42371</v>
      </c>
      <c r="F438">
        <v>885944</v>
      </c>
      <c r="G438">
        <v>868396</v>
      </c>
      <c r="H438">
        <v>778</v>
      </c>
      <c r="I438">
        <v>1.8</v>
      </c>
      <c r="J438">
        <v>1623</v>
      </c>
      <c r="K438">
        <v>3.8</v>
      </c>
      <c r="L438">
        <v>159284</v>
      </c>
      <c r="M438">
        <v>11634</v>
      </c>
      <c r="N438">
        <v>147650</v>
      </c>
      <c r="O438">
        <v>1.3</v>
      </c>
      <c r="P438">
        <v>18.3</v>
      </c>
      <c r="Q438">
        <v>124188</v>
      </c>
      <c r="R438">
        <v>41310</v>
      </c>
      <c r="S438">
        <v>82878</v>
      </c>
      <c r="T438">
        <v>4.8</v>
      </c>
      <c r="U438">
        <v>14.3</v>
      </c>
      <c r="V438">
        <v>35096</v>
      </c>
      <c r="W438">
        <v>4</v>
      </c>
      <c r="X438">
        <v>28.6</v>
      </c>
      <c r="Y438">
        <v>429</v>
      </c>
      <c r="Z438">
        <v>478</v>
      </c>
      <c r="AA438">
        <v>24349</v>
      </c>
      <c r="AB438">
        <v>0</v>
      </c>
    </row>
    <row r="439" spans="1:28" x14ac:dyDescent="0.35">
      <c r="A439">
        <v>1984</v>
      </c>
      <c r="B439" t="s">
        <v>46</v>
      </c>
      <c r="C439" t="s">
        <v>43</v>
      </c>
      <c r="D439">
        <v>160512</v>
      </c>
      <c r="E439">
        <v>202426</v>
      </c>
      <c r="F439">
        <v>4948597</v>
      </c>
      <c r="G439">
        <v>4874390</v>
      </c>
      <c r="H439">
        <v>3041</v>
      </c>
      <c r="I439">
        <v>1.5</v>
      </c>
      <c r="J439">
        <v>5552</v>
      </c>
      <c r="K439">
        <v>2.7</v>
      </c>
      <c r="L439">
        <v>683888</v>
      </c>
      <c r="M439">
        <v>68184</v>
      </c>
      <c r="N439">
        <v>615704</v>
      </c>
      <c r="O439">
        <v>1.4</v>
      </c>
      <c r="P439">
        <v>14</v>
      </c>
      <c r="Q439">
        <v>535474</v>
      </c>
      <c r="R439">
        <v>157118</v>
      </c>
      <c r="S439">
        <v>378356</v>
      </c>
      <c r="T439">
        <v>3.2</v>
      </c>
      <c r="U439">
        <v>11</v>
      </c>
      <c r="V439">
        <v>148414</v>
      </c>
      <c r="W439">
        <v>3</v>
      </c>
      <c r="X439">
        <v>22</v>
      </c>
      <c r="Y439">
        <v>1527</v>
      </c>
      <c r="Z439">
        <v>1680</v>
      </c>
      <c r="AA439">
        <v>89567</v>
      </c>
      <c r="AB439">
        <v>0</v>
      </c>
    </row>
    <row r="440" spans="1:28" x14ac:dyDescent="0.35">
      <c r="A440">
        <v>1984</v>
      </c>
      <c r="B440" t="s">
        <v>47</v>
      </c>
      <c r="C440" t="s">
        <v>42</v>
      </c>
      <c r="D440">
        <v>1006</v>
      </c>
      <c r="E440">
        <v>1374</v>
      </c>
      <c r="F440">
        <v>132980</v>
      </c>
      <c r="G440">
        <v>66717</v>
      </c>
      <c r="H440">
        <v>1371</v>
      </c>
      <c r="I440">
        <v>199.6</v>
      </c>
      <c r="J440">
        <v>0</v>
      </c>
      <c r="K440">
        <v>0</v>
      </c>
      <c r="L440">
        <v>132527</v>
      </c>
      <c r="M440">
        <v>132527</v>
      </c>
      <c r="N440">
        <v>0</v>
      </c>
      <c r="O440">
        <v>198.6</v>
      </c>
      <c r="P440">
        <v>198.6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132527</v>
      </c>
      <c r="W440">
        <v>198.6</v>
      </c>
      <c r="X440">
        <v>0</v>
      </c>
      <c r="AB440">
        <v>0</v>
      </c>
    </row>
    <row r="441" spans="1:28" x14ac:dyDescent="0.35">
      <c r="A441">
        <v>1984</v>
      </c>
      <c r="B441" t="s">
        <v>47</v>
      </c>
      <c r="C441" t="s">
        <v>55</v>
      </c>
      <c r="D441">
        <v>3352</v>
      </c>
      <c r="E441">
        <v>4333</v>
      </c>
      <c r="F441">
        <v>250832</v>
      </c>
      <c r="G441">
        <v>233521</v>
      </c>
      <c r="H441">
        <v>295</v>
      </c>
      <c r="I441">
        <v>6.8</v>
      </c>
      <c r="J441">
        <v>295</v>
      </c>
      <c r="K441">
        <v>6.8</v>
      </c>
      <c r="L441">
        <v>84007</v>
      </c>
      <c r="M441">
        <v>7763</v>
      </c>
      <c r="N441">
        <v>76244</v>
      </c>
      <c r="O441">
        <v>3.3</v>
      </c>
      <c r="P441">
        <v>36</v>
      </c>
      <c r="Q441">
        <v>49385</v>
      </c>
      <c r="R441">
        <v>22425</v>
      </c>
      <c r="S441">
        <v>26960</v>
      </c>
      <c r="T441">
        <v>9.6</v>
      </c>
      <c r="U441">
        <v>21.1</v>
      </c>
      <c r="V441">
        <v>34622</v>
      </c>
      <c r="W441">
        <v>14.9</v>
      </c>
      <c r="X441">
        <v>42.2</v>
      </c>
      <c r="Y441">
        <v>127</v>
      </c>
      <c r="Z441">
        <v>128</v>
      </c>
      <c r="AA441">
        <v>17070</v>
      </c>
      <c r="AB441">
        <v>0</v>
      </c>
    </row>
    <row r="442" spans="1:28" x14ac:dyDescent="0.35">
      <c r="A442">
        <v>1984</v>
      </c>
      <c r="B442" t="s">
        <v>47</v>
      </c>
      <c r="C442" t="s">
        <v>56</v>
      </c>
      <c r="D442">
        <v>3958</v>
      </c>
      <c r="E442">
        <v>5543</v>
      </c>
      <c r="F442">
        <v>281392</v>
      </c>
      <c r="G442">
        <v>273697</v>
      </c>
      <c r="H442">
        <v>314</v>
      </c>
      <c r="I442">
        <v>5.6</v>
      </c>
      <c r="J442">
        <v>376</v>
      </c>
      <c r="K442">
        <v>6.7</v>
      </c>
      <c r="L442">
        <v>67477</v>
      </c>
      <c r="M442">
        <v>5326</v>
      </c>
      <c r="N442">
        <v>62151</v>
      </c>
      <c r="O442">
        <v>1.9</v>
      </c>
      <c r="P442">
        <v>24.7</v>
      </c>
      <c r="Q442">
        <v>52086</v>
      </c>
      <c r="R442">
        <v>21366</v>
      </c>
      <c r="S442">
        <v>30720</v>
      </c>
      <c r="T442">
        <v>7.8</v>
      </c>
      <c r="U442">
        <v>19</v>
      </c>
      <c r="V442">
        <v>15391</v>
      </c>
      <c r="W442">
        <v>5.7</v>
      </c>
      <c r="X442">
        <v>38</v>
      </c>
      <c r="Y442">
        <v>97</v>
      </c>
      <c r="Z442">
        <v>124</v>
      </c>
      <c r="AA442">
        <v>12956</v>
      </c>
      <c r="AB442">
        <v>0</v>
      </c>
    </row>
    <row r="443" spans="1:28" x14ac:dyDescent="0.35">
      <c r="A443">
        <v>1984</v>
      </c>
      <c r="B443" t="s">
        <v>47</v>
      </c>
      <c r="C443" t="s">
        <v>57</v>
      </c>
      <c r="D443">
        <v>4215</v>
      </c>
      <c r="E443">
        <v>5755</v>
      </c>
      <c r="F443">
        <v>299038</v>
      </c>
      <c r="G443">
        <v>288920</v>
      </c>
      <c r="H443">
        <v>301</v>
      </c>
      <c r="I443">
        <v>5.2</v>
      </c>
      <c r="J443">
        <v>285</v>
      </c>
      <c r="K443">
        <v>5</v>
      </c>
      <c r="L443">
        <v>63577</v>
      </c>
      <c r="M443">
        <v>5308</v>
      </c>
      <c r="N443">
        <v>58269</v>
      </c>
      <c r="O443">
        <v>1.8</v>
      </c>
      <c r="P443">
        <v>22</v>
      </c>
      <c r="Q443">
        <v>43341</v>
      </c>
      <c r="R443">
        <v>15746</v>
      </c>
      <c r="S443">
        <v>27595</v>
      </c>
      <c r="T443">
        <v>5.4</v>
      </c>
      <c r="U443">
        <v>15</v>
      </c>
      <c r="V443">
        <v>20236</v>
      </c>
      <c r="W443">
        <v>7</v>
      </c>
      <c r="X443">
        <v>30</v>
      </c>
      <c r="Y443">
        <v>72</v>
      </c>
      <c r="Z443">
        <v>82</v>
      </c>
      <c r="AA443">
        <v>9618</v>
      </c>
      <c r="AB443">
        <v>0</v>
      </c>
    </row>
    <row r="444" spans="1:28" x14ac:dyDescent="0.35">
      <c r="A444">
        <v>1984</v>
      </c>
      <c r="B444" t="s">
        <v>47</v>
      </c>
      <c r="C444" t="s">
        <v>58</v>
      </c>
      <c r="D444">
        <v>3009</v>
      </c>
      <c r="E444">
        <v>4344</v>
      </c>
      <c r="F444">
        <v>213791</v>
      </c>
      <c r="G444">
        <v>205436</v>
      </c>
      <c r="H444">
        <v>215</v>
      </c>
      <c r="I444">
        <v>5</v>
      </c>
      <c r="J444">
        <v>208</v>
      </c>
      <c r="K444">
        <v>4.8</v>
      </c>
      <c r="L444">
        <v>48588</v>
      </c>
      <c r="M444">
        <v>3516</v>
      </c>
      <c r="N444">
        <v>45072</v>
      </c>
      <c r="O444">
        <v>1.7</v>
      </c>
      <c r="P444">
        <v>23.7</v>
      </c>
      <c r="Q444">
        <v>31878</v>
      </c>
      <c r="R444">
        <v>10487</v>
      </c>
      <c r="S444">
        <v>21391</v>
      </c>
      <c r="T444">
        <v>5.0999999999999996</v>
      </c>
      <c r="U444">
        <v>15.5</v>
      </c>
      <c r="V444">
        <v>16710</v>
      </c>
      <c r="W444">
        <v>8.1999999999999993</v>
      </c>
      <c r="X444">
        <v>31</v>
      </c>
      <c r="Y444">
        <v>49</v>
      </c>
      <c r="Z444">
        <v>60</v>
      </c>
      <c r="AA444">
        <v>6568</v>
      </c>
      <c r="AB444">
        <v>0</v>
      </c>
    </row>
    <row r="445" spans="1:28" x14ac:dyDescent="0.35">
      <c r="A445">
        <v>1984</v>
      </c>
      <c r="B445" t="s">
        <v>47</v>
      </c>
      <c r="C445" t="s">
        <v>59</v>
      </c>
      <c r="D445">
        <v>3197</v>
      </c>
      <c r="E445">
        <v>5267</v>
      </c>
      <c r="F445">
        <v>226369</v>
      </c>
      <c r="G445">
        <v>218344</v>
      </c>
      <c r="H445">
        <v>294</v>
      </c>
      <c r="I445">
        <v>5.6</v>
      </c>
      <c r="J445">
        <v>237</v>
      </c>
      <c r="K445">
        <v>4.5</v>
      </c>
      <c r="L445">
        <v>48507</v>
      </c>
      <c r="M445">
        <v>4203</v>
      </c>
      <c r="N445">
        <v>44304</v>
      </c>
      <c r="O445">
        <v>1.9</v>
      </c>
      <c r="P445">
        <v>22.2</v>
      </c>
      <c r="Q445">
        <v>32457</v>
      </c>
      <c r="R445">
        <v>9934</v>
      </c>
      <c r="S445">
        <v>22523</v>
      </c>
      <c r="T445">
        <v>4.5</v>
      </c>
      <c r="U445">
        <v>14.9</v>
      </c>
      <c r="V445">
        <v>16050</v>
      </c>
      <c r="W445">
        <v>7.3</v>
      </c>
      <c r="X445">
        <v>29.8</v>
      </c>
      <c r="Y445">
        <v>39</v>
      </c>
      <c r="Z445">
        <v>40</v>
      </c>
      <c r="AA445">
        <v>5200</v>
      </c>
      <c r="AB445">
        <v>0</v>
      </c>
    </row>
    <row r="446" spans="1:28" x14ac:dyDescent="0.35">
      <c r="A446">
        <v>1984</v>
      </c>
      <c r="B446" t="s">
        <v>47</v>
      </c>
      <c r="C446" t="s">
        <v>60</v>
      </c>
      <c r="D446">
        <v>8086</v>
      </c>
      <c r="E446">
        <v>18778</v>
      </c>
      <c r="F446">
        <v>569239</v>
      </c>
      <c r="G446">
        <v>552941</v>
      </c>
      <c r="H446">
        <v>1305</v>
      </c>
      <c r="I446">
        <v>7</v>
      </c>
      <c r="J446">
        <v>1087</v>
      </c>
      <c r="K446">
        <v>5.8</v>
      </c>
      <c r="L446">
        <v>114471</v>
      </c>
      <c r="M446">
        <v>15064</v>
      </c>
      <c r="N446">
        <v>99407</v>
      </c>
      <c r="O446">
        <v>2.7</v>
      </c>
      <c r="P446">
        <v>20.7</v>
      </c>
      <c r="Q446">
        <v>81875</v>
      </c>
      <c r="R446">
        <v>25508</v>
      </c>
      <c r="S446">
        <v>56367</v>
      </c>
      <c r="T446">
        <v>4.5999999999999996</v>
      </c>
      <c r="U446">
        <v>14.8</v>
      </c>
      <c r="V446">
        <v>32596</v>
      </c>
      <c r="W446">
        <v>5.9</v>
      </c>
      <c r="X446">
        <v>29.6</v>
      </c>
      <c r="Y446">
        <v>78</v>
      </c>
      <c r="Z446">
        <v>103</v>
      </c>
      <c r="AA446">
        <v>10274</v>
      </c>
      <c r="AB446">
        <v>0</v>
      </c>
    </row>
    <row r="447" spans="1:28" x14ac:dyDescent="0.35">
      <c r="A447">
        <v>1984</v>
      </c>
      <c r="B447" t="s">
        <v>47</v>
      </c>
      <c r="C447" t="s">
        <v>43</v>
      </c>
      <c r="D447">
        <v>53979</v>
      </c>
      <c r="E447">
        <v>97314</v>
      </c>
      <c r="F447">
        <v>3826567</v>
      </c>
      <c r="G447">
        <v>3708986</v>
      </c>
      <c r="H447">
        <v>4439</v>
      </c>
      <c r="I447">
        <v>4.5999999999999996</v>
      </c>
      <c r="J447">
        <v>4307</v>
      </c>
      <c r="K447">
        <v>4.4000000000000004</v>
      </c>
      <c r="L447">
        <v>610834</v>
      </c>
      <c r="M447">
        <v>126387</v>
      </c>
      <c r="N447">
        <v>484447</v>
      </c>
      <c r="O447">
        <v>3.4</v>
      </c>
      <c r="P447">
        <v>16.5</v>
      </c>
      <c r="Q447">
        <v>375671</v>
      </c>
      <c r="R447">
        <v>104799</v>
      </c>
      <c r="S447">
        <v>270872</v>
      </c>
      <c r="T447">
        <v>2.8</v>
      </c>
      <c r="U447">
        <v>10.1</v>
      </c>
      <c r="V447">
        <v>235163</v>
      </c>
      <c r="W447">
        <v>6.4</v>
      </c>
      <c r="X447">
        <v>20.2</v>
      </c>
      <c r="Y447">
        <v>304</v>
      </c>
      <c r="Z447">
        <v>490</v>
      </c>
      <c r="AA447">
        <v>40955</v>
      </c>
      <c r="AB447">
        <v>0</v>
      </c>
    </row>
    <row r="448" spans="1:28" x14ac:dyDescent="0.35">
      <c r="A448">
        <v>1984</v>
      </c>
      <c r="B448" t="s">
        <v>48</v>
      </c>
      <c r="C448" t="s">
        <v>42</v>
      </c>
      <c r="D448">
        <v>327</v>
      </c>
      <c r="E448">
        <v>607</v>
      </c>
      <c r="F448">
        <v>95000</v>
      </c>
      <c r="G448">
        <v>47605</v>
      </c>
      <c r="H448">
        <v>606</v>
      </c>
      <c r="I448">
        <v>199.7</v>
      </c>
      <c r="J448">
        <v>0</v>
      </c>
      <c r="K448">
        <v>0</v>
      </c>
      <c r="L448">
        <v>94790</v>
      </c>
      <c r="M448">
        <v>94790</v>
      </c>
      <c r="N448">
        <v>0</v>
      </c>
      <c r="O448">
        <v>199.1</v>
      </c>
      <c r="P448">
        <v>199.1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94790</v>
      </c>
      <c r="W448">
        <v>199.1</v>
      </c>
      <c r="X448">
        <v>0</v>
      </c>
      <c r="AB448">
        <v>0</v>
      </c>
    </row>
    <row r="449" spans="1:28" x14ac:dyDescent="0.35">
      <c r="A449">
        <v>1984</v>
      </c>
      <c r="B449" t="s">
        <v>48</v>
      </c>
      <c r="C449" t="s">
        <v>55</v>
      </c>
      <c r="D449">
        <v>1196</v>
      </c>
      <c r="E449">
        <v>1958</v>
      </c>
      <c r="F449">
        <v>192239</v>
      </c>
      <c r="G449">
        <v>177523</v>
      </c>
      <c r="H449">
        <v>212</v>
      </c>
      <c r="I449">
        <v>11</v>
      </c>
      <c r="J449">
        <v>158</v>
      </c>
      <c r="K449">
        <v>8.1999999999999993</v>
      </c>
      <c r="L449">
        <v>66747</v>
      </c>
      <c r="M449">
        <v>9947</v>
      </c>
      <c r="N449">
        <v>56800</v>
      </c>
      <c r="O449">
        <v>5.6</v>
      </c>
      <c r="P449">
        <v>37.6</v>
      </c>
      <c r="Q449">
        <v>37314</v>
      </c>
      <c r="R449">
        <v>16226</v>
      </c>
      <c r="S449">
        <v>21088</v>
      </c>
      <c r="T449">
        <v>9.1</v>
      </c>
      <c r="U449">
        <v>21</v>
      </c>
      <c r="V449">
        <v>29433</v>
      </c>
      <c r="W449">
        <v>16.600000000000001</v>
      </c>
      <c r="X449">
        <v>42</v>
      </c>
      <c r="Y449">
        <v>40</v>
      </c>
      <c r="Z449">
        <v>40</v>
      </c>
      <c r="AA449">
        <v>11239</v>
      </c>
      <c r="AB449">
        <v>0</v>
      </c>
    </row>
    <row r="450" spans="1:28" x14ac:dyDescent="0.35">
      <c r="A450">
        <v>1984</v>
      </c>
      <c r="B450" t="s">
        <v>48</v>
      </c>
      <c r="C450" t="s">
        <v>56</v>
      </c>
      <c r="D450">
        <v>1641</v>
      </c>
      <c r="E450">
        <v>3468</v>
      </c>
      <c r="F450">
        <v>253322</v>
      </c>
      <c r="G450">
        <v>243662</v>
      </c>
      <c r="H450">
        <v>364</v>
      </c>
      <c r="I450">
        <v>10.8</v>
      </c>
      <c r="J450">
        <v>177</v>
      </c>
      <c r="K450">
        <v>5.2</v>
      </c>
      <c r="L450">
        <v>63368</v>
      </c>
      <c r="M450">
        <v>9169</v>
      </c>
      <c r="N450">
        <v>54199</v>
      </c>
      <c r="O450">
        <v>3.8</v>
      </c>
      <c r="P450">
        <v>26</v>
      </c>
      <c r="Q450">
        <v>44048</v>
      </c>
      <c r="R450">
        <v>15599</v>
      </c>
      <c r="S450">
        <v>28449</v>
      </c>
      <c r="T450">
        <v>6.4</v>
      </c>
      <c r="U450">
        <v>18.100000000000001</v>
      </c>
      <c r="V450">
        <v>19320</v>
      </c>
      <c r="W450">
        <v>7.9</v>
      </c>
      <c r="X450">
        <v>36.200000000000003</v>
      </c>
      <c r="Y450">
        <v>34</v>
      </c>
      <c r="Z450">
        <v>49</v>
      </c>
      <c r="AB450">
        <v>1</v>
      </c>
    </row>
    <row r="451" spans="1:28" x14ac:dyDescent="0.35">
      <c r="A451">
        <v>1984</v>
      </c>
      <c r="B451" t="s">
        <v>48</v>
      </c>
      <c r="C451" t="s">
        <v>57</v>
      </c>
      <c r="D451">
        <v>1824</v>
      </c>
      <c r="E451">
        <v>3232</v>
      </c>
      <c r="F451">
        <v>280360</v>
      </c>
      <c r="G451">
        <v>267673</v>
      </c>
      <c r="H451">
        <v>266</v>
      </c>
      <c r="I451">
        <v>8.4</v>
      </c>
      <c r="J451">
        <v>146</v>
      </c>
      <c r="K451">
        <v>4.5999999999999996</v>
      </c>
      <c r="L451">
        <v>61304</v>
      </c>
      <c r="M451">
        <v>7246</v>
      </c>
      <c r="N451">
        <v>54058</v>
      </c>
      <c r="O451">
        <v>2.7</v>
      </c>
      <c r="P451">
        <v>22.9</v>
      </c>
      <c r="Q451">
        <v>35929</v>
      </c>
      <c r="R451">
        <v>10432</v>
      </c>
      <c r="S451">
        <v>25497</v>
      </c>
      <c r="T451">
        <v>3.9</v>
      </c>
      <c r="U451">
        <v>13.4</v>
      </c>
      <c r="V451">
        <v>25375</v>
      </c>
      <c r="W451">
        <v>9.5</v>
      </c>
      <c r="X451">
        <v>26.8</v>
      </c>
      <c r="Y451">
        <v>20</v>
      </c>
      <c r="Z451">
        <v>20</v>
      </c>
      <c r="AA451">
        <v>6010</v>
      </c>
      <c r="AB451">
        <v>0</v>
      </c>
    </row>
    <row r="452" spans="1:28" x14ac:dyDescent="0.35">
      <c r="A452">
        <v>1984</v>
      </c>
      <c r="B452" t="s">
        <v>48</v>
      </c>
      <c r="C452" t="s">
        <v>58</v>
      </c>
      <c r="D452">
        <v>1169</v>
      </c>
      <c r="E452">
        <v>2494</v>
      </c>
      <c r="F452">
        <v>181554</v>
      </c>
      <c r="G452">
        <v>169717</v>
      </c>
      <c r="H452">
        <v>211</v>
      </c>
      <c r="I452">
        <v>8.6</v>
      </c>
      <c r="J452">
        <v>139</v>
      </c>
      <c r="K452">
        <v>5.7</v>
      </c>
      <c r="L452">
        <v>43493</v>
      </c>
      <c r="M452">
        <v>6478</v>
      </c>
      <c r="N452">
        <v>37015</v>
      </c>
      <c r="O452">
        <v>3.8</v>
      </c>
      <c r="P452">
        <v>25.6</v>
      </c>
      <c r="Q452">
        <v>19819</v>
      </c>
      <c r="R452">
        <v>6417</v>
      </c>
      <c r="S452">
        <v>13402</v>
      </c>
      <c r="T452">
        <v>3.8</v>
      </c>
      <c r="U452">
        <v>11.7</v>
      </c>
      <c r="V452">
        <v>23674</v>
      </c>
      <c r="W452">
        <v>13.9</v>
      </c>
      <c r="X452">
        <v>23.4</v>
      </c>
      <c r="Y452">
        <v>11</v>
      </c>
      <c r="Z452">
        <v>12</v>
      </c>
      <c r="AA452">
        <v>2825</v>
      </c>
      <c r="AB452">
        <v>0</v>
      </c>
    </row>
    <row r="453" spans="1:28" x14ac:dyDescent="0.35">
      <c r="A453">
        <v>1984</v>
      </c>
      <c r="B453" t="s">
        <v>48</v>
      </c>
      <c r="C453" t="s">
        <v>59</v>
      </c>
      <c r="D453">
        <v>1335</v>
      </c>
      <c r="E453">
        <v>3288</v>
      </c>
      <c r="F453">
        <v>205545</v>
      </c>
      <c r="G453">
        <v>197119</v>
      </c>
      <c r="H453">
        <v>295</v>
      </c>
      <c r="I453">
        <v>9.1</v>
      </c>
      <c r="J453">
        <v>181</v>
      </c>
      <c r="K453">
        <v>5.6</v>
      </c>
      <c r="L453">
        <v>46206</v>
      </c>
      <c r="M453">
        <v>8014</v>
      </c>
      <c r="N453">
        <v>38192</v>
      </c>
      <c r="O453">
        <v>4.0999999999999996</v>
      </c>
      <c r="P453">
        <v>23.4</v>
      </c>
      <c r="Q453">
        <v>29354</v>
      </c>
      <c r="R453">
        <v>8416</v>
      </c>
      <c r="S453">
        <v>20938</v>
      </c>
      <c r="T453">
        <v>4.3</v>
      </c>
      <c r="U453">
        <v>14.9</v>
      </c>
      <c r="V453">
        <v>16852</v>
      </c>
      <c r="W453">
        <v>8.5</v>
      </c>
      <c r="X453">
        <v>29.8</v>
      </c>
      <c r="Y453">
        <v>11</v>
      </c>
      <c r="Z453">
        <v>11</v>
      </c>
      <c r="AA453">
        <v>3602</v>
      </c>
      <c r="AB453">
        <v>0</v>
      </c>
    </row>
    <row r="454" spans="1:28" x14ac:dyDescent="0.35">
      <c r="A454">
        <v>1984</v>
      </c>
      <c r="B454" t="s">
        <v>48</v>
      </c>
      <c r="C454" t="s">
        <v>60</v>
      </c>
      <c r="D454">
        <v>3896</v>
      </c>
      <c r="E454">
        <v>15816</v>
      </c>
      <c r="F454">
        <v>603723</v>
      </c>
      <c r="G454">
        <v>581369</v>
      </c>
      <c r="H454">
        <v>1547</v>
      </c>
      <c r="I454">
        <v>10</v>
      </c>
      <c r="J454">
        <v>923</v>
      </c>
      <c r="K454">
        <v>6</v>
      </c>
      <c r="L454">
        <v>125132</v>
      </c>
      <c r="M454">
        <v>25271</v>
      </c>
      <c r="N454">
        <v>99861</v>
      </c>
      <c r="O454">
        <v>4.3</v>
      </c>
      <c r="P454">
        <v>21.5</v>
      </c>
      <c r="Q454">
        <v>80424</v>
      </c>
      <c r="R454">
        <v>20552</v>
      </c>
      <c r="S454">
        <v>59872</v>
      </c>
      <c r="T454">
        <v>3.5</v>
      </c>
      <c r="U454">
        <v>13.8</v>
      </c>
      <c r="V454">
        <v>44708</v>
      </c>
      <c r="W454">
        <v>7.7</v>
      </c>
      <c r="X454">
        <v>27.6</v>
      </c>
      <c r="Y454">
        <v>19</v>
      </c>
      <c r="Z454">
        <v>40</v>
      </c>
      <c r="AB454">
        <v>1</v>
      </c>
    </row>
    <row r="455" spans="1:28" x14ac:dyDescent="0.35">
      <c r="A455">
        <v>1984</v>
      </c>
      <c r="B455" t="s">
        <v>48</v>
      </c>
      <c r="C455" t="s">
        <v>43</v>
      </c>
      <c r="D455">
        <v>29480</v>
      </c>
      <c r="E455">
        <v>95962</v>
      </c>
      <c r="F455">
        <v>4552405</v>
      </c>
      <c r="G455">
        <v>4417631</v>
      </c>
      <c r="H455">
        <v>6289</v>
      </c>
      <c r="I455">
        <v>6.6</v>
      </c>
      <c r="J455">
        <v>5126</v>
      </c>
      <c r="K455">
        <v>5.4</v>
      </c>
      <c r="L455">
        <v>754560</v>
      </c>
      <c r="M455">
        <v>177856</v>
      </c>
      <c r="N455">
        <v>576704</v>
      </c>
      <c r="O455">
        <v>4</v>
      </c>
      <c r="P455">
        <v>17.100000000000001</v>
      </c>
      <c r="Q455">
        <v>485012</v>
      </c>
      <c r="R455">
        <v>130457</v>
      </c>
      <c r="S455">
        <v>354555</v>
      </c>
      <c r="T455">
        <v>3</v>
      </c>
      <c r="U455">
        <v>11</v>
      </c>
      <c r="V455">
        <v>269548</v>
      </c>
      <c r="W455">
        <v>6.1</v>
      </c>
      <c r="X455">
        <v>22</v>
      </c>
      <c r="Y455">
        <v>110</v>
      </c>
      <c r="Z455">
        <v>238</v>
      </c>
      <c r="AA455">
        <v>31900</v>
      </c>
      <c r="AB455">
        <v>0</v>
      </c>
    </row>
    <row r="456" spans="1:28" x14ac:dyDescent="0.35">
      <c r="A456">
        <v>1984</v>
      </c>
      <c r="B456" t="s">
        <v>49</v>
      </c>
      <c r="C456" t="s">
        <v>42</v>
      </c>
      <c r="D456">
        <v>51</v>
      </c>
      <c r="E456">
        <v>97</v>
      </c>
      <c r="F456">
        <v>33328</v>
      </c>
      <c r="G456">
        <v>16973</v>
      </c>
      <c r="H456">
        <v>96</v>
      </c>
      <c r="I456">
        <v>197.9</v>
      </c>
      <c r="J456">
        <v>0</v>
      </c>
      <c r="K456">
        <v>0</v>
      </c>
      <c r="L456">
        <v>32710</v>
      </c>
      <c r="M456">
        <v>32710</v>
      </c>
      <c r="N456">
        <v>0</v>
      </c>
      <c r="O456">
        <v>192.7</v>
      </c>
      <c r="P456">
        <v>192.7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32710</v>
      </c>
      <c r="W456">
        <v>192.7</v>
      </c>
      <c r="X456">
        <v>0</v>
      </c>
      <c r="AB456">
        <v>0</v>
      </c>
    </row>
    <row r="457" spans="1:28" x14ac:dyDescent="0.35">
      <c r="A457">
        <v>1984</v>
      </c>
      <c r="B457" t="s">
        <v>49</v>
      </c>
      <c r="C457" t="s">
        <v>55</v>
      </c>
      <c r="D457">
        <v>217</v>
      </c>
      <c r="E457">
        <v>542</v>
      </c>
      <c r="F457">
        <v>80394</v>
      </c>
      <c r="G457">
        <v>71298</v>
      </c>
      <c r="H457">
        <v>70</v>
      </c>
      <c r="I457">
        <v>13.4</v>
      </c>
      <c r="J457">
        <v>32</v>
      </c>
      <c r="K457">
        <v>6.1</v>
      </c>
      <c r="L457">
        <v>31190</v>
      </c>
      <c r="M457">
        <v>3967</v>
      </c>
      <c r="N457">
        <v>27223</v>
      </c>
      <c r="O457">
        <v>5.6</v>
      </c>
      <c r="P457">
        <v>43.7</v>
      </c>
      <c r="Q457">
        <v>12997</v>
      </c>
      <c r="R457">
        <v>1144</v>
      </c>
      <c r="S457">
        <v>11853</v>
      </c>
      <c r="T457">
        <v>1.6</v>
      </c>
      <c r="U457">
        <v>18.2</v>
      </c>
      <c r="V457">
        <v>18193</v>
      </c>
      <c r="W457">
        <v>25.5</v>
      </c>
      <c r="X457">
        <v>36.4</v>
      </c>
      <c r="AB457">
        <v>0</v>
      </c>
    </row>
    <row r="458" spans="1:28" x14ac:dyDescent="0.35">
      <c r="A458">
        <v>1984</v>
      </c>
      <c r="B458" t="s">
        <v>49</v>
      </c>
      <c r="C458" t="s">
        <v>56</v>
      </c>
      <c r="D458">
        <v>327</v>
      </c>
      <c r="E458">
        <v>1199</v>
      </c>
      <c r="F458">
        <v>115217</v>
      </c>
      <c r="G458">
        <v>112169</v>
      </c>
      <c r="H458">
        <v>142</v>
      </c>
      <c r="I458">
        <v>12</v>
      </c>
      <c r="J458">
        <v>116</v>
      </c>
      <c r="K458">
        <v>9.8000000000000007</v>
      </c>
      <c r="L458">
        <v>29122</v>
      </c>
      <c r="M458">
        <v>4764</v>
      </c>
      <c r="N458">
        <v>24358</v>
      </c>
      <c r="O458">
        <v>4.2</v>
      </c>
      <c r="P458">
        <v>26</v>
      </c>
      <c r="Q458">
        <v>23026</v>
      </c>
      <c r="R458">
        <v>9605</v>
      </c>
      <c r="S458">
        <v>13421</v>
      </c>
      <c r="T458">
        <v>8.6</v>
      </c>
      <c r="U458">
        <v>20.5</v>
      </c>
      <c r="V458">
        <v>6096</v>
      </c>
      <c r="W458">
        <v>5.5</v>
      </c>
      <c r="X458">
        <v>41</v>
      </c>
      <c r="Y458">
        <v>7</v>
      </c>
      <c r="Z458">
        <v>7</v>
      </c>
      <c r="AA458">
        <v>4972</v>
      </c>
      <c r="AB458">
        <v>0</v>
      </c>
    </row>
    <row r="459" spans="1:28" x14ac:dyDescent="0.35">
      <c r="A459">
        <v>1984</v>
      </c>
      <c r="B459" t="s">
        <v>49</v>
      </c>
      <c r="C459" t="s">
        <v>57</v>
      </c>
      <c r="D459">
        <v>381</v>
      </c>
      <c r="E459">
        <v>1368</v>
      </c>
      <c r="F459">
        <v>132635</v>
      </c>
      <c r="G459">
        <v>128284</v>
      </c>
      <c r="H459">
        <v>178</v>
      </c>
      <c r="I459">
        <v>13.5</v>
      </c>
      <c r="J459">
        <v>81</v>
      </c>
      <c r="K459">
        <v>6.1</v>
      </c>
      <c r="L459">
        <v>29488</v>
      </c>
      <c r="M459">
        <v>5329</v>
      </c>
      <c r="N459">
        <v>24159</v>
      </c>
      <c r="O459">
        <v>4.2</v>
      </c>
      <c r="P459">
        <v>23</v>
      </c>
      <c r="Q459">
        <v>20785</v>
      </c>
      <c r="R459">
        <v>5729</v>
      </c>
      <c r="S459">
        <v>15056</v>
      </c>
      <c r="T459">
        <v>4.5</v>
      </c>
      <c r="U459">
        <v>16.2</v>
      </c>
      <c r="V459">
        <v>8703</v>
      </c>
      <c r="W459">
        <v>6.8</v>
      </c>
      <c r="X459">
        <v>32.4</v>
      </c>
      <c r="Y459">
        <v>6</v>
      </c>
      <c r="Z459">
        <v>6</v>
      </c>
      <c r="AA459">
        <v>3856</v>
      </c>
      <c r="AB459">
        <v>0</v>
      </c>
    </row>
    <row r="460" spans="1:28" x14ac:dyDescent="0.35">
      <c r="A460">
        <v>1984</v>
      </c>
      <c r="B460" t="s">
        <v>49</v>
      </c>
      <c r="C460" t="s">
        <v>58</v>
      </c>
      <c r="D460">
        <v>236</v>
      </c>
      <c r="E460">
        <v>943</v>
      </c>
      <c r="F460">
        <v>81179</v>
      </c>
      <c r="G460">
        <v>77332</v>
      </c>
      <c r="H460">
        <v>114</v>
      </c>
      <c r="I460">
        <v>12.4</v>
      </c>
      <c r="J460">
        <v>62</v>
      </c>
      <c r="K460">
        <v>6.8</v>
      </c>
      <c r="L460">
        <v>18932</v>
      </c>
      <c r="M460">
        <v>3691</v>
      </c>
      <c r="N460">
        <v>15241</v>
      </c>
      <c r="O460">
        <v>4.8</v>
      </c>
      <c r="P460">
        <v>24.5</v>
      </c>
      <c r="Q460">
        <v>11238</v>
      </c>
      <c r="R460">
        <v>3649</v>
      </c>
      <c r="S460">
        <v>7589</v>
      </c>
      <c r="T460">
        <v>4.7</v>
      </c>
      <c r="U460">
        <v>14.5</v>
      </c>
      <c r="V460">
        <v>7694</v>
      </c>
      <c r="W460">
        <v>10</v>
      </c>
      <c r="X460">
        <v>29</v>
      </c>
      <c r="Y460">
        <v>3</v>
      </c>
      <c r="Z460">
        <v>3</v>
      </c>
      <c r="AB460">
        <v>1</v>
      </c>
    </row>
    <row r="461" spans="1:28" x14ac:dyDescent="0.35">
      <c r="A461">
        <v>1984</v>
      </c>
      <c r="B461" t="s">
        <v>49</v>
      </c>
      <c r="C461" t="s">
        <v>59</v>
      </c>
      <c r="D461">
        <v>301</v>
      </c>
      <c r="E461">
        <v>1495</v>
      </c>
      <c r="F461">
        <v>101004</v>
      </c>
      <c r="G461">
        <v>97153</v>
      </c>
      <c r="H461">
        <v>162</v>
      </c>
      <c r="I461">
        <v>11.1</v>
      </c>
      <c r="J461">
        <v>96</v>
      </c>
      <c r="K461">
        <v>6.6</v>
      </c>
      <c r="L461">
        <v>21979</v>
      </c>
      <c r="M461">
        <v>4280</v>
      </c>
      <c r="N461">
        <v>17699</v>
      </c>
      <c r="O461">
        <v>4.4000000000000004</v>
      </c>
      <c r="P461">
        <v>22.6</v>
      </c>
      <c r="Q461">
        <v>14277</v>
      </c>
      <c r="R461">
        <v>4979</v>
      </c>
      <c r="S461">
        <v>9298</v>
      </c>
      <c r="T461">
        <v>5.0999999999999996</v>
      </c>
      <c r="U461">
        <v>14.7</v>
      </c>
      <c r="V461">
        <v>7702</v>
      </c>
      <c r="W461">
        <v>7.9</v>
      </c>
      <c r="X461">
        <v>29.4</v>
      </c>
      <c r="Y461">
        <v>2</v>
      </c>
      <c r="Z461">
        <v>4</v>
      </c>
      <c r="AB461">
        <v>1</v>
      </c>
    </row>
    <row r="462" spans="1:28" x14ac:dyDescent="0.35">
      <c r="A462">
        <v>1984</v>
      </c>
      <c r="B462" t="s">
        <v>49</v>
      </c>
      <c r="C462" t="s">
        <v>60</v>
      </c>
      <c r="D462">
        <v>896</v>
      </c>
      <c r="E462">
        <v>7152</v>
      </c>
      <c r="F462">
        <v>309057</v>
      </c>
      <c r="G462">
        <v>296762</v>
      </c>
      <c r="H462">
        <v>942</v>
      </c>
      <c r="I462">
        <v>13.6</v>
      </c>
      <c r="J462">
        <v>448</v>
      </c>
      <c r="K462">
        <v>6.5</v>
      </c>
      <c r="L462">
        <v>65150</v>
      </c>
      <c r="M462">
        <v>17463</v>
      </c>
      <c r="N462">
        <v>47687</v>
      </c>
      <c r="O462">
        <v>5.9</v>
      </c>
      <c r="P462">
        <v>22</v>
      </c>
      <c r="Q462">
        <v>40559</v>
      </c>
      <c r="R462">
        <v>11741</v>
      </c>
      <c r="S462">
        <v>28818</v>
      </c>
      <c r="T462">
        <v>4</v>
      </c>
      <c r="U462">
        <v>13.7</v>
      </c>
      <c r="V462">
        <v>24591</v>
      </c>
      <c r="W462">
        <v>8.3000000000000007</v>
      </c>
      <c r="X462">
        <v>27.4</v>
      </c>
      <c r="Y462">
        <v>2</v>
      </c>
      <c r="Z462">
        <v>34</v>
      </c>
      <c r="AB462">
        <v>1</v>
      </c>
    </row>
    <row r="463" spans="1:28" x14ac:dyDescent="0.35">
      <c r="A463">
        <v>1984</v>
      </c>
      <c r="B463" t="s">
        <v>49</v>
      </c>
      <c r="C463" t="s">
        <v>43</v>
      </c>
      <c r="D463">
        <v>9156</v>
      </c>
      <c r="E463">
        <v>59204</v>
      </c>
      <c r="F463">
        <v>3195582</v>
      </c>
      <c r="G463">
        <v>3108294</v>
      </c>
      <c r="H463">
        <v>4426</v>
      </c>
      <c r="I463">
        <v>7.5</v>
      </c>
      <c r="J463">
        <v>3608</v>
      </c>
      <c r="K463">
        <v>6.1</v>
      </c>
      <c r="L463">
        <v>519794</v>
      </c>
      <c r="M463">
        <v>125782</v>
      </c>
      <c r="N463">
        <v>394012</v>
      </c>
      <c r="O463">
        <v>4</v>
      </c>
      <c r="P463">
        <v>16.7</v>
      </c>
      <c r="Q463">
        <v>345218</v>
      </c>
      <c r="R463">
        <v>83031</v>
      </c>
      <c r="S463">
        <v>262187</v>
      </c>
      <c r="T463">
        <v>2.7</v>
      </c>
      <c r="U463">
        <v>11.1</v>
      </c>
      <c r="V463">
        <v>174576</v>
      </c>
      <c r="W463">
        <v>5.6</v>
      </c>
      <c r="X463">
        <v>22.2</v>
      </c>
      <c r="Y463">
        <v>11</v>
      </c>
      <c r="Z463">
        <v>51</v>
      </c>
      <c r="AA463">
        <v>7869</v>
      </c>
      <c r="AB463">
        <v>0</v>
      </c>
    </row>
    <row r="464" spans="1:28" x14ac:dyDescent="0.35">
      <c r="A464">
        <v>1984</v>
      </c>
      <c r="B464" t="s">
        <v>50</v>
      </c>
      <c r="C464" t="s">
        <v>42</v>
      </c>
      <c r="D464">
        <v>13</v>
      </c>
      <c r="E464">
        <v>117</v>
      </c>
      <c r="F464">
        <v>17341</v>
      </c>
      <c r="G464">
        <v>8671</v>
      </c>
      <c r="H464">
        <v>117</v>
      </c>
      <c r="I464">
        <v>200</v>
      </c>
      <c r="J464">
        <v>0</v>
      </c>
      <c r="K464">
        <v>0</v>
      </c>
      <c r="L464">
        <v>17341</v>
      </c>
      <c r="M464">
        <v>17341</v>
      </c>
      <c r="N464">
        <v>0</v>
      </c>
      <c r="O464">
        <v>200</v>
      </c>
      <c r="P464">
        <v>200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17341</v>
      </c>
      <c r="W464">
        <v>200</v>
      </c>
      <c r="X464">
        <v>0</v>
      </c>
      <c r="AB464">
        <v>0</v>
      </c>
    </row>
    <row r="465" spans="1:28" x14ac:dyDescent="0.35">
      <c r="A465">
        <v>1984</v>
      </c>
      <c r="B465" t="s">
        <v>50</v>
      </c>
      <c r="C465" t="s">
        <v>55</v>
      </c>
      <c r="D465">
        <v>70</v>
      </c>
      <c r="E465">
        <v>414</v>
      </c>
      <c r="F465">
        <v>45477</v>
      </c>
      <c r="G465">
        <v>40906</v>
      </c>
      <c r="H465">
        <v>65</v>
      </c>
      <c r="I465">
        <v>16.8</v>
      </c>
      <c r="J465">
        <v>11</v>
      </c>
      <c r="K465">
        <v>2.8</v>
      </c>
      <c r="L465">
        <v>14956</v>
      </c>
      <c r="M465">
        <v>4631</v>
      </c>
      <c r="N465">
        <v>10325</v>
      </c>
      <c r="O465">
        <v>11.3</v>
      </c>
      <c r="P465">
        <v>36.6</v>
      </c>
      <c r="Q465">
        <v>5813</v>
      </c>
      <c r="R465">
        <v>242</v>
      </c>
      <c r="S465">
        <v>5571</v>
      </c>
      <c r="T465">
        <v>0.6</v>
      </c>
      <c r="U465">
        <v>14.2</v>
      </c>
      <c r="V465">
        <v>9143</v>
      </c>
      <c r="W465">
        <v>22.4</v>
      </c>
      <c r="X465">
        <v>28.4</v>
      </c>
      <c r="AB465">
        <v>0</v>
      </c>
    </row>
    <row r="466" spans="1:28" x14ac:dyDescent="0.35">
      <c r="A466">
        <v>1984</v>
      </c>
      <c r="B466" t="s">
        <v>50</v>
      </c>
      <c r="C466" t="s">
        <v>56</v>
      </c>
      <c r="D466">
        <v>108</v>
      </c>
      <c r="E466">
        <v>496</v>
      </c>
      <c r="F466">
        <v>73165</v>
      </c>
      <c r="G466">
        <v>71749</v>
      </c>
      <c r="H466">
        <v>81</v>
      </c>
      <c r="I466">
        <v>17.399999999999999</v>
      </c>
      <c r="J466">
        <v>22</v>
      </c>
      <c r="K466">
        <v>4.7</v>
      </c>
      <c r="L466">
        <v>16746</v>
      </c>
      <c r="M466">
        <v>2840</v>
      </c>
      <c r="N466">
        <v>13906</v>
      </c>
      <c r="O466">
        <v>4</v>
      </c>
      <c r="P466">
        <v>23.3</v>
      </c>
      <c r="Q466">
        <v>13915</v>
      </c>
      <c r="R466">
        <v>7257</v>
      </c>
      <c r="S466">
        <v>6658</v>
      </c>
      <c r="T466">
        <v>10.1</v>
      </c>
      <c r="U466">
        <v>19.399999999999999</v>
      </c>
      <c r="V466">
        <v>2831</v>
      </c>
      <c r="W466">
        <v>3.9</v>
      </c>
      <c r="X466">
        <v>38.799999999999997</v>
      </c>
      <c r="Y466">
        <v>4</v>
      </c>
      <c r="Z466">
        <v>4</v>
      </c>
      <c r="AA466">
        <v>5776</v>
      </c>
      <c r="AB466">
        <v>0</v>
      </c>
    </row>
    <row r="467" spans="1:28" x14ac:dyDescent="0.35">
      <c r="A467">
        <v>1984</v>
      </c>
      <c r="B467" t="s">
        <v>50</v>
      </c>
      <c r="C467" t="s">
        <v>57</v>
      </c>
      <c r="D467">
        <v>120</v>
      </c>
      <c r="E467">
        <v>578</v>
      </c>
      <c r="F467">
        <v>79164</v>
      </c>
      <c r="G467">
        <v>76802</v>
      </c>
      <c r="H467">
        <v>43</v>
      </c>
      <c r="I467">
        <v>7.4</v>
      </c>
      <c r="J467">
        <v>42</v>
      </c>
      <c r="K467">
        <v>7.3</v>
      </c>
      <c r="L467">
        <v>15716</v>
      </c>
      <c r="M467">
        <v>2691</v>
      </c>
      <c r="N467">
        <v>13025</v>
      </c>
      <c r="O467">
        <v>3.5</v>
      </c>
      <c r="P467">
        <v>20.5</v>
      </c>
      <c r="Q467">
        <v>10991</v>
      </c>
      <c r="S467">
        <v>7419</v>
      </c>
      <c r="U467">
        <v>14.3</v>
      </c>
      <c r="V467">
        <v>4725</v>
      </c>
      <c r="W467">
        <v>6.2</v>
      </c>
      <c r="X467">
        <v>28.6</v>
      </c>
      <c r="Y467">
        <v>1</v>
      </c>
      <c r="Z467">
        <v>1</v>
      </c>
      <c r="AB467">
        <v>1</v>
      </c>
    </row>
    <row r="468" spans="1:28" x14ac:dyDescent="0.35">
      <c r="A468">
        <v>1984</v>
      </c>
      <c r="B468" t="s">
        <v>50</v>
      </c>
      <c r="C468" t="s">
        <v>58</v>
      </c>
      <c r="D468">
        <v>72</v>
      </c>
      <c r="E468">
        <v>350</v>
      </c>
      <c r="F468">
        <v>51621</v>
      </c>
      <c r="G468">
        <v>48821</v>
      </c>
      <c r="H468">
        <v>43</v>
      </c>
      <c r="I468">
        <v>12.5</v>
      </c>
      <c r="J468">
        <v>29</v>
      </c>
      <c r="K468">
        <v>8.5</v>
      </c>
      <c r="L468">
        <v>12934</v>
      </c>
      <c r="M468">
        <v>2359</v>
      </c>
      <c r="N468">
        <v>10575</v>
      </c>
      <c r="O468">
        <v>4.8</v>
      </c>
      <c r="P468">
        <v>26.5</v>
      </c>
      <c r="Q468">
        <v>7334</v>
      </c>
      <c r="S468">
        <v>4969</v>
      </c>
      <c r="U468">
        <v>15</v>
      </c>
      <c r="V468">
        <v>5600</v>
      </c>
      <c r="W468">
        <v>11.5</v>
      </c>
      <c r="X468">
        <v>30</v>
      </c>
      <c r="Y468">
        <v>1</v>
      </c>
      <c r="Z468">
        <v>1</v>
      </c>
      <c r="AB468">
        <v>1</v>
      </c>
    </row>
    <row r="469" spans="1:28" x14ac:dyDescent="0.35">
      <c r="A469">
        <v>1984</v>
      </c>
      <c r="B469" t="s">
        <v>50</v>
      </c>
      <c r="C469" t="s">
        <v>59</v>
      </c>
      <c r="D469">
        <v>74</v>
      </c>
      <c r="E469">
        <v>379</v>
      </c>
      <c r="F469">
        <v>51378</v>
      </c>
      <c r="G469">
        <v>48780</v>
      </c>
      <c r="H469">
        <v>55</v>
      </c>
      <c r="I469">
        <v>15.5</v>
      </c>
      <c r="J469">
        <v>8</v>
      </c>
      <c r="K469">
        <v>2.2999999999999998</v>
      </c>
      <c r="L469">
        <v>13437</v>
      </c>
      <c r="M469">
        <v>3660</v>
      </c>
      <c r="N469">
        <v>9777</v>
      </c>
      <c r="O469">
        <v>7.5</v>
      </c>
      <c r="P469">
        <v>27.5</v>
      </c>
      <c r="Q469">
        <v>8240</v>
      </c>
      <c r="S469">
        <v>6130</v>
      </c>
      <c r="U469">
        <v>16.899999999999999</v>
      </c>
      <c r="V469">
        <v>5197</v>
      </c>
      <c r="W469">
        <v>10.6</v>
      </c>
      <c r="X469">
        <v>33.799999999999997</v>
      </c>
      <c r="Y469">
        <v>1</v>
      </c>
      <c r="Z469">
        <v>1</v>
      </c>
      <c r="AB469">
        <v>1</v>
      </c>
    </row>
    <row r="470" spans="1:28" x14ac:dyDescent="0.35">
      <c r="A470">
        <v>1984</v>
      </c>
      <c r="B470" t="s">
        <v>50</v>
      </c>
      <c r="C470" t="s">
        <v>60</v>
      </c>
      <c r="D470">
        <v>355</v>
      </c>
      <c r="E470">
        <v>4002</v>
      </c>
      <c r="F470">
        <v>238085</v>
      </c>
      <c r="G470">
        <v>230604</v>
      </c>
      <c r="H470">
        <v>396</v>
      </c>
      <c r="I470">
        <v>10.1</v>
      </c>
      <c r="J470">
        <v>239</v>
      </c>
      <c r="K470">
        <v>6.1</v>
      </c>
      <c r="L470">
        <v>51963</v>
      </c>
      <c r="M470">
        <v>12574</v>
      </c>
      <c r="N470">
        <v>39389</v>
      </c>
      <c r="O470">
        <v>5.5</v>
      </c>
      <c r="P470">
        <v>22.5</v>
      </c>
      <c r="Q470">
        <v>37000</v>
      </c>
      <c r="R470">
        <v>6508</v>
      </c>
      <c r="S470">
        <v>30492</v>
      </c>
      <c r="T470">
        <v>2.8</v>
      </c>
      <c r="U470">
        <v>16</v>
      </c>
      <c r="V470">
        <v>14963</v>
      </c>
      <c r="W470">
        <v>6.5</v>
      </c>
      <c r="X470">
        <v>32</v>
      </c>
      <c r="AB470">
        <v>0</v>
      </c>
    </row>
    <row r="471" spans="1:28" x14ac:dyDescent="0.35">
      <c r="A471">
        <v>1984</v>
      </c>
      <c r="B471" t="s">
        <v>50</v>
      </c>
      <c r="C471" t="s">
        <v>43</v>
      </c>
      <c r="D471">
        <v>4709</v>
      </c>
      <c r="E471">
        <v>57709</v>
      </c>
      <c r="F471">
        <v>3216397</v>
      </c>
      <c r="G471">
        <v>3133177</v>
      </c>
      <c r="H471">
        <v>4731</v>
      </c>
      <c r="I471">
        <v>8.3000000000000007</v>
      </c>
      <c r="J471">
        <v>3449</v>
      </c>
      <c r="K471">
        <v>6</v>
      </c>
      <c r="L471">
        <v>511456</v>
      </c>
      <c r="M471">
        <v>136851</v>
      </c>
      <c r="N471">
        <v>374605</v>
      </c>
      <c r="O471">
        <v>4.4000000000000004</v>
      </c>
      <c r="P471">
        <v>16.3</v>
      </c>
      <c r="Q471">
        <v>345017</v>
      </c>
      <c r="R471">
        <v>87658</v>
      </c>
      <c r="S471">
        <v>257359</v>
      </c>
      <c r="T471">
        <v>2.8</v>
      </c>
      <c r="U471">
        <v>11</v>
      </c>
      <c r="V471">
        <v>166439</v>
      </c>
      <c r="W471">
        <v>5.3</v>
      </c>
      <c r="X471">
        <v>22</v>
      </c>
      <c r="Y471">
        <v>5</v>
      </c>
      <c r="Z471">
        <v>70</v>
      </c>
      <c r="AA471">
        <v>6982</v>
      </c>
      <c r="AB471">
        <v>0</v>
      </c>
    </row>
    <row r="472" spans="1:28" x14ac:dyDescent="0.35">
      <c r="A472">
        <v>1984</v>
      </c>
      <c r="B472" t="s">
        <v>51</v>
      </c>
      <c r="C472" t="s">
        <v>42</v>
      </c>
      <c r="D472">
        <v>3</v>
      </c>
      <c r="E472">
        <v>7</v>
      </c>
      <c r="H472">
        <v>7</v>
      </c>
      <c r="I472">
        <v>200</v>
      </c>
      <c r="J472">
        <v>0</v>
      </c>
      <c r="K472">
        <v>0</v>
      </c>
      <c r="AB472">
        <v>1</v>
      </c>
    </row>
    <row r="473" spans="1:28" x14ac:dyDescent="0.35">
      <c r="A473">
        <v>1984</v>
      </c>
      <c r="B473" t="s">
        <v>51</v>
      </c>
      <c r="C473" t="s">
        <v>55</v>
      </c>
      <c r="D473">
        <v>39</v>
      </c>
      <c r="E473">
        <v>234</v>
      </c>
      <c r="F473">
        <v>44457</v>
      </c>
      <c r="G473">
        <v>41146</v>
      </c>
      <c r="H473">
        <v>14</v>
      </c>
      <c r="I473">
        <v>6</v>
      </c>
      <c r="J473">
        <v>10</v>
      </c>
      <c r="K473">
        <v>4.3</v>
      </c>
      <c r="L473">
        <v>15515</v>
      </c>
      <c r="M473">
        <v>3174</v>
      </c>
      <c r="N473">
        <v>12341</v>
      </c>
      <c r="O473">
        <v>7.7</v>
      </c>
      <c r="P473">
        <v>37.700000000000003</v>
      </c>
      <c r="Q473">
        <v>8895</v>
      </c>
      <c r="R473">
        <v>497</v>
      </c>
      <c r="S473">
        <v>8398</v>
      </c>
      <c r="T473">
        <v>1.2</v>
      </c>
      <c r="U473">
        <v>21.6</v>
      </c>
      <c r="V473">
        <v>6620</v>
      </c>
      <c r="W473">
        <v>16.100000000000001</v>
      </c>
      <c r="X473">
        <v>43.2</v>
      </c>
      <c r="AB473">
        <v>0</v>
      </c>
    </row>
    <row r="474" spans="1:28" x14ac:dyDescent="0.35">
      <c r="A474">
        <v>1984</v>
      </c>
      <c r="B474" t="s">
        <v>51</v>
      </c>
      <c r="C474" t="s">
        <v>56</v>
      </c>
      <c r="D474">
        <v>49</v>
      </c>
      <c r="E474">
        <v>439</v>
      </c>
      <c r="F474">
        <v>59837</v>
      </c>
      <c r="G474">
        <v>62740</v>
      </c>
      <c r="H474">
        <v>54</v>
      </c>
      <c r="I474">
        <v>12.4</v>
      </c>
      <c r="J474">
        <v>45</v>
      </c>
      <c r="K474">
        <v>10.4</v>
      </c>
      <c r="L474">
        <v>9537</v>
      </c>
      <c r="P474">
        <v>15.2</v>
      </c>
      <c r="Q474">
        <v>15342</v>
      </c>
      <c r="R474">
        <v>3128</v>
      </c>
      <c r="S474">
        <v>12214</v>
      </c>
      <c r="T474">
        <v>5</v>
      </c>
      <c r="U474">
        <v>24.5</v>
      </c>
      <c r="V474">
        <v>-5805</v>
      </c>
      <c r="W474">
        <v>-9.3000000000000007</v>
      </c>
      <c r="X474">
        <v>30.4</v>
      </c>
      <c r="Y474">
        <v>1</v>
      </c>
      <c r="Z474">
        <v>1</v>
      </c>
      <c r="AB474">
        <v>1</v>
      </c>
    </row>
    <row r="475" spans="1:28" x14ac:dyDescent="0.35">
      <c r="A475">
        <v>1984</v>
      </c>
      <c r="B475" t="s">
        <v>51</v>
      </c>
      <c r="C475" t="s">
        <v>57</v>
      </c>
      <c r="D475">
        <v>73</v>
      </c>
      <c r="E475">
        <v>1038</v>
      </c>
      <c r="G475">
        <v>102660</v>
      </c>
      <c r="H475">
        <v>171</v>
      </c>
      <c r="I475">
        <v>17.399999999999999</v>
      </c>
      <c r="J475">
        <v>54</v>
      </c>
      <c r="K475">
        <v>5.5</v>
      </c>
      <c r="L475">
        <v>31117</v>
      </c>
      <c r="M475">
        <v>6164</v>
      </c>
      <c r="N475">
        <v>24953</v>
      </c>
      <c r="O475">
        <v>6</v>
      </c>
      <c r="P475">
        <v>30.3</v>
      </c>
      <c r="Q475">
        <v>12506</v>
      </c>
      <c r="R475">
        <v>6169</v>
      </c>
      <c r="S475">
        <v>6337</v>
      </c>
      <c r="T475">
        <v>6</v>
      </c>
      <c r="U475">
        <v>12.2</v>
      </c>
      <c r="V475">
        <v>18611</v>
      </c>
      <c r="W475">
        <v>18.100000000000001</v>
      </c>
      <c r="X475">
        <v>24.4</v>
      </c>
      <c r="Y475">
        <v>2</v>
      </c>
      <c r="Z475">
        <v>2</v>
      </c>
      <c r="AB475">
        <v>1</v>
      </c>
    </row>
    <row r="476" spans="1:28" x14ac:dyDescent="0.35">
      <c r="A476">
        <v>1984</v>
      </c>
      <c r="B476" t="s">
        <v>51</v>
      </c>
      <c r="C476" t="s">
        <v>58</v>
      </c>
      <c r="D476">
        <v>38</v>
      </c>
      <c r="E476">
        <v>469</v>
      </c>
      <c r="F476">
        <v>46300</v>
      </c>
      <c r="G476">
        <v>42398</v>
      </c>
      <c r="H476">
        <v>93</v>
      </c>
      <c r="I476">
        <v>21.7</v>
      </c>
      <c r="J476">
        <v>13</v>
      </c>
      <c r="K476">
        <v>3</v>
      </c>
      <c r="L476">
        <v>10611</v>
      </c>
      <c r="M476">
        <v>1887</v>
      </c>
      <c r="N476">
        <v>8724</v>
      </c>
      <c r="O476">
        <v>4.5</v>
      </c>
      <c r="P476">
        <v>25</v>
      </c>
      <c r="Q476">
        <v>2806</v>
      </c>
      <c r="R476">
        <v>633</v>
      </c>
      <c r="S476">
        <v>2173</v>
      </c>
      <c r="T476">
        <v>1.5</v>
      </c>
      <c r="U476">
        <v>6.6</v>
      </c>
      <c r="V476">
        <v>7805</v>
      </c>
      <c r="W476">
        <v>18.399999999999999</v>
      </c>
      <c r="X476">
        <v>13.2</v>
      </c>
      <c r="AB476">
        <v>0</v>
      </c>
    </row>
    <row r="477" spans="1:28" x14ac:dyDescent="0.35">
      <c r="A477">
        <v>1984</v>
      </c>
      <c r="B477" t="s">
        <v>51</v>
      </c>
      <c r="C477" t="s">
        <v>59</v>
      </c>
      <c r="D477">
        <v>29</v>
      </c>
      <c r="E477">
        <v>330</v>
      </c>
      <c r="F477">
        <v>34622</v>
      </c>
      <c r="H477">
        <v>62</v>
      </c>
      <c r="I477">
        <v>19.7</v>
      </c>
      <c r="J477">
        <v>31</v>
      </c>
      <c r="K477">
        <v>9.9</v>
      </c>
      <c r="AB477">
        <v>1</v>
      </c>
    </row>
    <row r="478" spans="1:28" x14ac:dyDescent="0.35">
      <c r="A478">
        <v>1984</v>
      </c>
      <c r="B478" t="s">
        <v>51</v>
      </c>
      <c r="C478" t="s">
        <v>60</v>
      </c>
      <c r="D478">
        <v>154</v>
      </c>
      <c r="E478">
        <v>3580</v>
      </c>
      <c r="F478">
        <v>201506</v>
      </c>
      <c r="G478">
        <v>196469</v>
      </c>
      <c r="H478">
        <v>484</v>
      </c>
      <c r="I478">
        <v>14</v>
      </c>
      <c r="J478">
        <v>237</v>
      </c>
      <c r="K478">
        <v>6.9</v>
      </c>
      <c r="L478">
        <v>41249</v>
      </c>
      <c r="M478">
        <v>10882</v>
      </c>
      <c r="N478">
        <v>30367</v>
      </c>
      <c r="O478">
        <v>5.5</v>
      </c>
      <c r="P478">
        <v>21</v>
      </c>
      <c r="Q478">
        <v>31175</v>
      </c>
      <c r="R478">
        <v>5369</v>
      </c>
      <c r="S478">
        <v>25806</v>
      </c>
      <c r="T478">
        <v>2.7</v>
      </c>
      <c r="U478">
        <v>15.9</v>
      </c>
      <c r="V478">
        <v>10074</v>
      </c>
      <c r="W478">
        <v>5.0999999999999996</v>
      </c>
      <c r="X478">
        <v>31.8</v>
      </c>
      <c r="AB478">
        <v>0</v>
      </c>
    </row>
    <row r="479" spans="1:28" x14ac:dyDescent="0.35">
      <c r="A479">
        <v>1984</v>
      </c>
      <c r="B479" t="s">
        <v>51</v>
      </c>
      <c r="C479" t="s">
        <v>43</v>
      </c>
      <c r="D479">
        <v>3184</v>
      </c>
      <c r="E479">
        <v>71967</v>
      </c>
      <c r="F479">
        <v>4537715</v>
      </c>
      <c r="G479">
        <v>4445520</v>
      </c>
      <c r="H479">
        <v>6231</v>
      </c>
      <c r="I479">
        <v>8.8000000000000007</v>
      </c>
      <c r="J479">
        <v>4677</v>
      </c>
      <c r="K479">
        <v>6.6</v>
      </c>
      <c r="L479">
        <v>644109</v>
      </c>
      <c r="M479">
        <v>175454</v>
      </c>
      <c r="N479">
        <v>468655</v>
      </c>
      <c r="O479">
        <v>3.9</v>
      </c>
      <c r="P479">
        <v>14.5</v>
      </c>
      <c r="Q479">
        <v>459721</v>
      </c>
      <c r="R479">
        <v>128144</v>
      </c>
      <c r="S479">
        <v>331577</v>
      </c>
      <c r="T479">
        <v>2.9</v>
      </c>
      <c r="U479">
        <v>10.3</v>
      </c>
      <c r="V479">
        <v>184388</v>
      </c>
      <c r="W479">
        <v>4.2</v>
      </c>
      <c r="X479">
        <v>20.6</v>
      </c>
      <c r="Y479">
        <v>2</v>
      </c>
      <c r="Z479">
        <v>2</v>
      </c>
      <c r="AB479">
        <v>1</v>
      </c>
    </row>
    <row r="480" spans="1:28" x14ac:dyDescent="0.35">
      <c r="A480">
        <v>1984</v>
      </c>
      <c r="B480" t="s">
        <v>52</v>
      </c>
      <c r="C480" t="s">
        <v>42</v>
      </c>
      <c r="D480">
        <v>2</v>
      </c>
      <c r="E480">
        <v>2</v>
      </c>
      <c r="H480">
        <v>2</v>
      </c>
      <c r="I480">
        <v>200</v>
      </c>
      <c r="J480">
        <v>0</v>
      </c>
      <c r="K480">
        <v>0</v>
      </c>
      <c r="AB480">
        <v>1</v>
      </c>
    </row>
    <row r="481" spans="1:28" x14ac:dyDescent="0.35">
      <c r="A481">
        <v>1984</v>
      </c>
      <c r="B481" t="s">
        <v>52</v>
      </c>
      <c r="C481" t="s">
        <v>55</v>
      </c>
      <c r="D481">
        <v>13</v>
      </c>
      <c r="E481">
        <v>86</v>
      </c>
      <c r="F481">
        <v>23360</v>
      </c>
      <c r="G481">
        <v>18591</v>
      </c>
      <c r="H481">
        <v>15</v>
      </c>
      <c r="I481">
        <v>18.8</v>
      </c>
      <c r="J481">
        <v>3</v>
      </c>
      <c r="K481">
        <v>3.8</v>
      </c>
      <c r="L481">
        <v>11400</v>
      </c>
      <c r="P481">
        <v>61.3</v>
      </c>
      <c r="Q481">
        <v>1862</v>
      </c>
      <c r="S481">
        <v>713</v>
      </c>
      <c r="U481">
        <v>10</v>
      </c>
      <c r="V481">
        <v>9538</v>
      </c>
      <c r="W481">
        <v>51.3</v>
      </c>
      <c r="X481">
        <v>20</v>
      </c>
      <c r="AB481">
        <v>1</v>
      </c>
    </row>
    <row r="482" spans="1:28" x14ac:dyDescent="0.35">
      <c r="A482">
        <v>1984</v>
      </c>
      <c r="B482" t="s">
        <v>52</v>
      </c>
      <c r="C482" t="s">
        <v>56</v>
      </c>
      <c r="D482">
        <v>12</v>
      </c>
      <c r="E482">
        <v>141</v>
      </c>
      <c r="G482">
        <v>30324</v>
      </c>
      <c r="H482">
        <v>24</v>
      </c>
      <c r="I482">
        <v>18.100000000000001</v>
      </c>
      <c r="J482">
        <v>7</v>
      </c>
      <c r="K482">
        <v>5.3</v>
      </c>
      <c r="L482">
        <v>10033</v>
      </c>
      <c r="M482">
        <v>6097</v>
      </c>
      <c r="N482">
        <v>3936</v>
      </c>
      <c r="O482">
        <v>20.100000000000001</v>
      </c>
      <c r="P482">
        <v>33.1</v>
      </c>
      <c r="Q482">
        <v>9086</v>
      </c>
      <c r="S482">
        <v>1540</v>
      </c>
      <c r="U482">
        <v>30</v>
      </c>
      <c r="V482">
        <v>947</v>
      </c>
      <c r="W482">
        <v>3.1</v>
      </c>
      <c r="X482">
        <v>60</v>
      </c>
      <c r="Y482">
        <v>1</v>
      </c>
      <c r="Z482">
        <v>1</v>
      </c>
      <c r="AB482">
        <v>1</v>
      </c>
    </row>
    <row r="483" spans="1:28" x14ac:dyDescent="0.35">
      <c r="A483">
        <v>1984</v>
      </c>
      <c r="B483" t="s">
        <v>52</v>
      </c>
      <c r="C483" t="s">
        <v>57</v>
      </c>
      <c r="D483">
        <v>16</v>
      </c>
      <c r="E483">
        <v>193</v>
      </c>
      <c r="F483">
        <v>46594</v>
      </c>
      <c r="G483">
        <v>50385</v>
      </c>
      <c r="H483">
        <v>11</v>
      </c>
      <c r="I483">
        <v>5.5</v>
      </c>
      <c r="J483">
        <v>27</v>
      </c>
      <c r="K483">
        <v>13.4</v>
      </c>
      <c r="L483">
        <v>5955</v>
      </c>
      <c r="P483">
        <v>11.8</v>
      </c>
      <c r="Q483">
        <v>13537</v>
      </c>
      <c r="R483">
        <v>3183</v>
      </c>
      <c r="S483">
        <v>10354</v>
      </c>
      <c r="T483">
        <v>6.3</v>
      </c>
      <c r="U483">
        <v>26.9</v>
      </c>
      <c r="V483">
        <v>-7582</v>
      </c>
      <c r="W483">
        <v>-15.1</v>
      </c>
      <c r="X483">
        <v>23.6</v>
      </c>
      <c r="AB483">
        <v>1</v>
      </c>
    </row>
    <row r="484" spans="1:28" x14ac:dyDescent="0.35">
      <c r="A484">
        <v>1984</v>
      </c>
      <c r="B484" t="s">
        <v>52</v>
      </c>
      <c r="C484" t="s">
        <v>58</v>
      </c>
      <c r="D484">
        <v>8</v>
      </c>
      <c r="E484">
        <v>66</v>
      </c>
      <c r="F484">
        <v>17543</v>
      </c>
      <c r="H484">
        <v>30</v>
      </c>
      <c r="I484">
        <v>57.1</v>
      </c>
      <c r="J484">
        <v>2</v>
      </c>
      <c r="K484">
        <v>3.8</v>
      </c>
      <c r="AB484">
        <v>1</v>
      </c>
    </row>
    <row r="485" spans="1:28" x14ac:dyDescent="0.35">
      <c r="A485">
        <v>1984</v>
      </c>
      <c r="B485" t="s">
        <v>52</v>
      </c>
      <c r="C485" t="s">
        <v>59</v>
      </c>
      <c r="D485">
        <v>15</v>
      </c>
      <c r="E485">
        <v>749</v>
      </c>
      <c r="F485">
        <v>28502</v>
      </c>
      <c r="G485">
        <v>32684</v>
      </c>
      <c r="H485">
        <v>54</v>
      </c>
      <c r="I485">
        <v>6.9</v>
      </c>
      <c r="J485">
        <v>125</v>
      </c>
      <c r="K485">
        <v>15.9</v>
      </c>
      <c r="L485">
        <v>6107</v>
      </c>
      <c r="P485">
        <v>18.7</v>
      </c>
      <c r="Q485">
        <v>14471</v>
      </c>
      <c r="S485">
        <v>10410</v>
      </c>
      <c r="U485">
        <v>44.3</v>
      </c>
      <c r="V485">
        <v>-8364</v>
      </c>
      <c r="W485">
        <v>-25.6</v>
      </c>
      <c r="X485">
        <v>37.4</v>
      </c>
      <c r="AB485">
        <v>1</v>
      </c>
    </row>
    <row r="486" spans="1:28" x14ac:dyDescent="0.35">
      <c r="A486">
        <v>1984</v>
      </c>
      <c r="B486" t="s">
        <v>52</v>
      </c>
      <c r="C486" t="s">
        <v>60</v>
      </c>
      <c r="D486">
        <v>38</v>
      </c>
      <c r="E486">
        <v>2007</v>
      </c>
      <c r="F486">
        <v>79388</v>
      </c>
      <c r="G486">
        <v>79671</v>
      </c>
      <c r="H486">
        <v>376</v>
      </c>
      <c r="I486">
        <v>20</v>
      </c>
      <c r="J486">
        <v>116</v>
      </c>
      <c r="K486">
        <v>6.2</v>
      </c>
      <c r="L486">
        <v>14846</v>
      </c>
      <c r="M486">
        <v>6339</v>
      </c>
      <c r="N486">
        <v>8507</v>
      </c>
      <c r="O486">
        <v>8</v>
      </c>
      <c r="P486">
        <v>18.600000000000001</v>
      </c>
      <c r="Q486">
        <v>15412</v>
      </c>
      <c r="R486">
        <v>1381</v>
      </c>
      <c r="S486">
        <v>14031</v>
      </c>
      <c r="T486">
        <v>1.7</v>
      </c>
      <c r="U486">
        <v>19.3</v>
      </c>
      <c r="V486">
        <v>-566</v>
      </c>
      <c r="W486">
        <v>-0.7</v>
      </c>
      <c r="X486">
        <v>37.200000000000003</v>
      </c>
      <c r="AB486">
        <v>0</v>
      </c>
    </row>
    <row r="487" spans="1:28" x14ac:dyDescent="0.35">
      <c r="A487">
        <v>1984</v>
      </c>
      <c r="B487" t="s">
        <v>52</v>
      </c>
      <c r="C487" t="s">
        <v>43</v>
      </c>
      <c r="D487">
        <v>1228</v>
      </c>
      <c r="E487">
        <v>56369</v>
      </c>
      <c r="F487">
        <v>3538514</v>
      </c>
      <c r="G487">
        <v>3447165</v>
      </c>
      <c r="H487">
        <v>4485</v>
      </c>
      <c r="I487">
        <v>8</v>
      </c>
      <c r="J487">
        <v>3454</v>
      </c>
      <c r="K487">
        <v>6.2</v>
      </c>
      <c r="L487">
        <v>549667</v>
      </c>
      <c r="M487">
        <v>186149</v>
      </c>
      <c r="N487">
        <v>363518</v>
      </c>
      <c r="O487">
        <v>5.4</v>
      </c>
      <c r="P487">
        <v>15.9</v>
      </c>
      <c r="Q487">
        <v>366969</v>
      </c>
      <c r="R487">
        <v>98364</v>
      </c>
      <c r="S487">
        <v>268605</v>
      </c>
      <c r="T487">
        <v>2.9</v>
      </c>
      <c r="U487">
        <v>10.6</v>
      </c>
      <c r="V487">
        <v>182698</v>
      </c>
      <c r="W487">
        <v>5.3</v>
      </c>
      <c r="X487">
        <v>21.2</v>
      </c>
      <c r="AB487">
        <v>0</v>
      </c>
    </row>
    <row r="488" spans="1:28" x14ac:dyDescent="0.35">
      <c r="A488">
        <v>1984</v>
      </c>
      <c r="B488" t="s">
        <v>53</v>
      </c>
      <c r="C488" t="s">
        <v>55</v>
      </c>
      <c r="D488">
        <v>7</v>
      </c>
      <c r="E488">
        <v>41</v>
      </c>
      <c r="H488">
        <v>0</v>
      </c>
      <c r="I488">
        <v>0</v>
      </c>
      <c r="J488">
        <v>1</v>
      </c>
      <c r="K488">
        <v>2.4</v>
      </c>
      <c r="M488">
        <v>0</v>
      </c>
      <c r="AB488">
        <v>1</v>
      </c>
    </row>
    <row r="489" spans="1:28" x14ac:dyDescent="0.35">
      <c r="A489">
        <v>1984</v>
      </c>
      <c r="B489" t="s">
        <v>53</v>
      </c>
      <c r="C489" t="s">
        <v>56</v>
      </c>
      <c r="D489">
        <v>8</v>
      </c>
      <c r="E489">
        <v>55</v>
      </c>
      <c r="F489">
        <v>19812</v>
      </c>
      <c r="G489">
        <v>19775</v>
      </c>
      <c r="H489">
        <v>7</v>
      </c>
      <c r="I489">
        <v>13.5</v>
      </c>
      <c r="J489">
        <v>1</v>
      </c>
      <c r="K489">
        <v>1.9</v>
      </c>
      <c r="L489">
        <v>941</v>
      </c>
      <c r="P489">
        <v>4.8</v>
      </c>
      <c r="Q489">
        <v>866</v>
      </c>
      <c r="S489">
        <v>823</v>
      </c>
      <c r="U489">
        <v>4.4000000000000004</v>
      </c>
      <c r="V489">
        <v>75</v>
      </c>
      <c r="W489">
        <v>0.4</v>
      </c>
      <c r="X489">
        <v>8.8000000000000007</v>
      </c>
      <c r="AB489">
        <v>1</v>
      </c>
    </row>
    <row r="490" spans="1:28" x14ac:dyDescent="0.35">
      <c r="A490">
        <v>1984</v>
      </c>
      <c r="B490" t="s">
        <v>53</v>
      </c>
      <c r="C490" t="s">
        <v>57</v>
      </c>
      <c r="D490">
        <v>6</v>
      </c>
      <c r="E490">
        <v>32</v>
      </c>
      <c r="H490">
        <v>3</v>
      </c>
      <c r="I490">
        <v>9.1999999999999993</v>
      </c>
      <c r="J490">
        <v>4</v>
      </c>
      <c r="K490">
        <v>12.3</v>
      </c>
      <c r="AB490">
        <v>1</v>
      </c>
    </row>
    <row r="491" spans="1:28" x14ac:dyDescent="0.35">
      <c r="A491">
        <v>1984</v>
      </c>
      <c r="B491" t="s">
        <v>53</v>
      </c>
      <c r="C491" t="s">
        <v>58</v>
      </c>
      <c r="D491">
        <v>6</v>
      </c>
      <c r="E491">
        <v>33</v>
      </c>
      <c r="H491">
        <v>0</v>
      </c>
      <c r="I491">
        <v>0</v>
      </c>
      <c r="J491">
        <v>0</v>
      </c>
      <c r="K491">
        <v>0</v>
      </c>
      <c r="M491">
        <v>0</v>
      </c>
      <c r="AB491">
        <v>1</v>
      </c>
    </row>
    <row r="492" spans="1:28" x14ac:dyDescent="0.35">
      <c r="A492">
        <v>1984</v>
      </c>
      <c r="B492" t="s">
        <v>53</v>
      </c>
      <c r="C492" t="s">
        <v>59</v>
      </c>
      <c r="D492">
        <v>3</v>
      </c>
      <c r="E492">
        <v>7</v>
      </c>
      <c r="H492">
        <v>0</v>
      </c>
      <c r="I492">
        <v>0</v>
      </c>
      <c r="J492">
        <v>0</v>
      </c>
      <c r="K492">
        <v>0</v>
      </c>
      <c r="M492">
        <v>0</v>
      </c>
      <c r="AB492">
        <v>1</v>
      </c>
    </row>
    <row r="493" spans="1:28" x14ac:dyDescent="0.35">
      <c r="A493">
        <v>1984</v>
      </c>
      <c r="B493" t="s">
        <v>53</v>
      </c>
      <c r="C493" t="s">
        <v>60</v>
      </c>
      <c r="D493">
        <v>26</v>
      </c>
      <c r="E493">
        <v>717</v>
      </c>
      <c r="F493">
        <v>61430</v>
      </c>
      <c r="G493">
        <v>58963</v>
      </c>
      <c r="H493">
        <v>200</v>
      </c>
      <c r="I493">
        <v>32.299999999999997</v>
      </c>
      <c r="J493">
        <v>5</v>
      </c>
      <c r="K493">
        <v>0.8</v>
      </c>
      <c r="L493">
        <v>11078</v>
      </c>
      <c r="M493">
        <v>5982</v>
      </c>
      <c r="N493">
        <v>5096</v>
      </c>
      <c r="O493">
        <v>10.1</v>
      </c>
      <c r="P493">
        <v>18.8</v>
      </c>
      <c r="Q493">
        <v>6144</v>
      </c>
      <c r="S493">
        <v>6092</v>
      </c>
      <c r="U493">
        <v>10.4</v>
      </c>
      <c r="V493">
        <v>4934</v>
      </c>
      <c r="W493">
        <v>8.4</v>
      </c>
      <c r="X493">
        <v>20.8</v>
      </c>
      <c r="AB493">
        <v>1</v>
      </c>
    </row>
    <row r="494" spans="1:28" x14ac:dyDescent="0.35">
      <c r="A494">
        <v>1984</v>
      </c>
      <c r="B494" t="s">
        <v>53</v>
      </c>
      <c r="C494" t="s">
        <v>43</v>
      </c>
      <c r="D494">
        <v>774</v>
      </c>
      <c r="E494">
        <v>68899</v>
      </c>
      <c r="F494">
        <v>3926193</v>
      </c>
      <c r="G494">
        <v>3862423</v>
      </c>
      <c r="H494">
        <v>6080</v>
      </c>
      <c r="I494">
        <v>9</v>
      </c>
      <c r="J494">
        <v>4027</v>
      </c>
      <c r="K494">
        <v>5.9</v>
      </c>
      <c r="L494">
        <v>599669</v>
      </c>
      <c r="M494">
        <v>176314</v>
      </c>
      <c r="N494">
        <v>423355</v>
      </c>
      <c r="O494">
        <v>4.5999999999999996</v>
      </c>
      <c r="P494">
        <v>15.5</v>
      </c>
      <c r="Q494">
        <v>472130</v>
      </c>
      <c r="R494">
        <v>127455</v>
      </c>
      <c r="S494">
        <v>344675</v>
      </c>
      <c r="T494">
        <v>3.3</v>
      </c>
      <c r="U494">
        <v>12.2</v>
      </c>
      <c r="V494">
        <v>127539</v>
      </c>
      <c r="W494">
        <v>3.3</v>
      </c>
      <c r="X494">
        <v>24.4</v>
      </c>
      <c r="Y494">
        <v>1</v>
      </c>
      <c r="Z494">
        <v>1</v>
      </c>
      <c r="AB494">
        <v>1</v>
      </c>
    </row>
    <row r="495" spans="1:28" x14ac:dyDescent="0.35">
      <c r="A495">
        <v>1984</v>
      </c>
      <c r="B495" t="s">
        <v>54</v>
      </c>
      <c r="C495" t="s">
        <v>55</v>
      </c>
      <c r="D495">
        <v>13</v>
      </c>
      <c r="E495">
        <v>1177</v>
      </c>
      <c r="H495">
        <v>446</v>
      </c>
      <c r="I495">
        <v>46</v>
      </c>
      <c r="J495">
        <v>32</v>
      </c>
      <c r="K495">
        <v>3.3</v>
      </c>
      <c r="AB495">
        <v>1</v>
      </c>
    </row>
    <row r="496" spans="1:28" x14ac:dyDescent="0.35">
      <c r="A496">
        <v>1984</v>
      </c>
      <c r="B496" t="s">
        <v>54</v>
      </c>
      <c r="C496" t="s">
        <v>56</v>
      </c>
      <c r="D496">
        <v>13</v>
      </c>
      <c r="E496">
        <v>26</v>
      </c>
      <c r="G496">
        <v>15033</v>
      </c>
      <c r="H496">
        <v>0</v>
      </c>
      <c r="I496">
        <v>0</v>
      </c>
      <c r="J496">
        <v>7</v>
      </c>
      <c r="K496">
        <v>23.7</v>
      </c>
      <c r="L496">
        <v>47</v>
      </c>
      <c r="M496">
        <v>0</v>
      </c>
      <c r="N496">
        <v>47</v>
      </c>
      <c r="O496">
        <v>0</v>
      </c>
      <c r="P496">
        <v>0.3</v>
      </c>
      <c r="Q496">
        <v>1794</v>
      </c>
      <c r="R496">
        <v>873</v>
      </c>
      <c r="S496">
        <v>921</v>
      </c>
      <c r="T496">
        <v>5.8</v>
      </c>
      <c r="U496">
        <v>11.9</v>
      </c>
      <c r="V496">
        <v>-1747</v>
      </c>
      <c r="W496">
        <v>-11.6</v>
      </c>
      <c r="X496">
        <v>0.6</v>
      </c>
      <c r="AB496">
        <v>1</v>
      </c>
    </row>
    <row r="497" spans="1:28" x14ac:dyDescent="0.35">
      <c r="A497">
        <v>1984</v>
      </c>
      <c r="B497" t="s">
        <v>54</v>
      </c>
      <c r="C497" t="s">
        <v>57</v>
      </c>
      <c r="D497">
        <v>6</v>
      </c>
      <c r="E497">
        <v>43</v>
      </c>
      <c r="F497">
        <v>9589</v>
      </c>
      <c r="H497">
        <v>0</v>
      </c>
      <c r="I497">
        <v>0</v>
      </c>
      <c r="J497">
        <v>2</v>
      </c>
      <c r="K497">
        <v>4.5</v>
      </c>
      <c r="M497">
        <v>0</v>
      </c>
      <c r="AB497">
        <v>1</v>
      </c>
    </row>
    <row r="498" spans="1:28" x14ac:dyDescent="0.35">
      <c r="A498">
        <v>1984</v>
      </c>
      <c r="B498" t="s">
        <v>54</v>
      </c>
      <c r="C498" t="s">
        <v>58</v>
      </c>
      <c r="D498">
        <v>8</v>
      </c>
      <c r="E498">
        <v>48</v>
      </c>
      <c r="G498">
        <v>923</v>
      </c>
      <c r="H498">
        <v>4</v>
      </c>
      <c r="I498">
        <v>8.6999999999999993</v>
      </c>
      <c r="J498">
        <v>0</v>
      </c>
      <c r="K498">
        <v>0</v>
      </c>
      <c r="L498">
        <v>49</v>
      </c>
      <c r="P498">
        <v>5.3</v>
      </c>
      <c r="Q498">
        <v>189</v>
      </c>
      <c r="R498">
        <v>0</v>
      </c>
      <c r="S498">
        <v>189</v>
      </c>
      <c r="T498">
        <v>0</v>
      </c>
      <c r="U498">
        <v>20.5</v>
      </c>
      <c r="V498">
        <v>-140</v>
      </c>
      <c r="W498">
        <v>-15.2</v>
      </c>
      <c r="X498">
        <v>10.6</v>
      </c>
      <c r="AB498">
        <v>1</v>
      </c>
    </row>
    <row r="499" spans="1:28" x14ac:dyDescent="0.35">
      <c r="A499">
        <v>1984</v>
      </c>
      <c r="B499" t="s">
        <v>54</v>
      </c>
      <c r="C499" t="s">
        <v>59</v>
      </c>
      <c r="D499">
        <v>8</v>
      </c>
      <c r="E499">
        <v>16</v>
      </c>
      <c r="G499">
        <v>972</v>
      </c>
      <c r="H499">
        <v>0</v>
      </c>
      <c r="I499">
        <v>0</v>
      </c>
      <c r="J499">
        <v>0</v>
      </c>
      <c r="K499">
        <v>0</v>
      </c>
      <c r="L499">
        <v>437</v>
      </c>
      <c r="M499">
        <v>0</v>
      </c>
      <c r="N499">
        <v>437</v>
      </c>
      <c r="O499">
        <v>0</v>
      </c>
      <c r="P499">
        <v>45</v>
      </c>
      <c r="Q499">
        <v>153</v>
      </c>
      <c r="R499">
        <v>0</v>
      </c>
      <c r="S499">
        <v>153</v>
      </c>
      <c r="T499">
        <v>0</v>
      </c>
      <c r="U499">
        <v>15.7</v>
      </c>
      <c r="V499">
        <v>284</v>
      </c>
      <c r="W499">
        <v>29.3</v>
      </c>
      <c r="X499">
        <v>31.4</v>
      </c>
      <c r="AB499">
        <v>1</v>
      </c>
    </row>
    <row r="500" spans="1:28" x14ac:dyDescent="0.35">
      <c r="A500">
        <v>1984</v>
      </c>
      <c r="B500" t="s">
        <v>54</v>
      </c>
      <c r="C500" t="s">
        <v>60</v>
      </c>
      <c r="D500">
        <v>30</v>
      </c>
      <c r="E500">
        <v>841</v>
      </c>
      <c r="F500">
        <v>111310</v>
      </c>
      <c r="G500">
        <v>108364</v>
      </c>
      <c r="H500">
        <v>165</v>
      </c>
      <c r="I500">
        <v>21.6</v>
      </c>
      <c r="J500">
        <v>11</v>
      </c>
      <c r="K500">
        <v>1.4</v>
      </c>
      <c r="L500">
        <v>11405</v>
      </c>
      <c r="M500">
        <v>2104</v>
      </c>
      <c r="N500">
        <v>9301</v>
      </c>
      <c r="O500">
        <v>1.9</v>
      </c>
      <c r="P500">
        <v>10.5</v>
      </c>
      <c r="Q500">
        <v>5512</v>
      </c>
      <c r="S500">
        <v>5028</v>
      </c>
      <c r="U500">
        <v>5.0999999999999996</v>
      </c>
      <c r="V500">
        <v>5893</v>
      </c>
      <c r="W500">
        <v>5.4</v>
      </c>
      <c r="X500">
        <v>10.199999999999999</v>
      </c>
      <c r="AB500">
        <v>1</v>
      </c>
    </row>
    <row r="501" spans="1:28" x14ac:dyDescent="0.35">
      <c r="A501">
        <v>1984</v>
      </c>
      <c r="B501" t="s">
        <v>54</v>
      </c>
      <c r="C501" t="s">
        <v>43</v>
      </c>
      <c r="D501">
        <v>878</v>
      </c>
      <c r="E501">
        <v>278412</v>
      </c>
      <c r="F501">
        <v>18874225</v>
      </c>
      <c r="G501">
        <v>18651660</v>
      </c>
      <c r="H501">
        <v>23330</v>
      </c>
      <c r="I501">
        <v>8.5</v>
      </c>
      <c r="J501">
        <v>19735</v>
      </c>
      <c r="K501">
        <v>7.2</v>
      </c>
      <c r="L501">
        <v>2477102</v>
      </c>
      <c r="M501">
        <v>803583</v>
      </c>
      <c r="N501">
        <v>1673519</v>
      </c>
      <c r="O501">
        <v>4.3</v>
      </c>
      <c r="P501">
        <v>13.3</v>
      </c>
      <c r="Q501">
        <v>2031971</v>
      </c>
      <c r="R501">
        <v>602348</v>
      </c>
      <c r="S501">
        <v>1429623</v>
      </c>
      <c r="T501">
        <v>3.2</v>
      </c>
      <c r="U501">
        <v>10.9</v>
      </c>
      <c r="V501">
        <v>445131</v>
      </c>
      <c r="W501">
        <v>2.4</v>
      </c>
      <c r="X501">
        <v>21.8</v>
      </c>
      <c r="AB501">
        <v>0</v>
      </c>
    </row>
    <row r="502" spans="1:28" x14ac:dyDescent="0.35">
      <c r="A502">
        <v>1985</v>
      </c>
      <c r="B502" t="s">
        <v>41</v>
      </c>
      <c r="C502" t="s">
        <v>42</v>
      </c>
      <c r="D502">
        <v>438003</v>
      </c>
      <c r="E502">
        <v>438834</v>
      </c>
      <c r="F502">
        <v>1156167</v>
      </c>
      <c r="G502">
        <v>581480</v>
      </c>
      <c r="H502">
        <v>435789</v>
      </c>
      <c r="I502">
        <v>198.6</v>
      </c>
      <c r="J502">
        <v>0</v>
      </c>
      <c r="K502">
        <v>0</v>
      </c>
      <c r="L502">
        <v>1149375</v>
      </c>
      <c r="M502">
        <v>1149375</v>
      </c>
      <c r="N502">
        <v>0</v>
      </c>
      <c r="O502">
        <v>197.7</v>
      </c>
      <c r="P502">
        <v>197.7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1149375</v>
      </c>
      <c r="W502">
        <v>197.7</v>
      </c>
      <c r="X502">
        <v>0</v>
      </c>
      <c r="AB502">
        <v>0</v>
      </c>
    </row>
    <row r="503" spans="1:28" x14ac:dyDescent="0.35">
      <c r="A503">
        <v>1985</v>
      </c>
      <c r="B503" t="s">
        <v>41</v>
      </c>
      <c r="C503" t="s">
        <v>55</v>
      </c>
      <c r="D503">
        <v>261365</v>
      </c>
      <c r="E503">
        <v>261688</v>
      </c>
      <c r="F503">
        <v>574668</v>
      </c>
      <c r="G503">
        <v>636171</v>
      </c>
      <c r="H503">
        <v>332</v>
      </c>
      <c r="I503">
        <v>0.1</v>
      </c>
      <c r="J503">
        <v>83187</v>
      </c>
      <c r="K503">
        <v>27.2</v>
      </c>
      <c r="L503">
        <v>143667</v>
      </c>
      <c r="M503">
        <v>928</v>
      </c>
      <c r="N503">
        <v>142739</v>
      </c>
      <c r="O503">
        <v>0.1</v>
      </c>
      <c r="P503">
        <v>22.6</v>
      </c>
      <c r="Q503">
        <v>266672</v>
      </c>
      <c r="R503">
        <v>191534</v>
      </c>
      <c r="S503">
        <v>75138</v>
      </c>
      <c r="T503">
        <v>30.1</v>
      </c>
      <c r="U503">
        <v>41.9</v>
      </c>
      <c r="V503">
        <v>-123005</v>
      </c>
      <c r="W503">
        <v>-19.3</v>
      </c>
      <c r="X503">
        <v>45.2</v>
      </c>
      <c r="Y503">
        <v>59407</v>
      </c>
      <c r="Z503">
        <v>59414</v>
      </c>
      <c r="AA503">
        <v>142346</v>
      </c>
      <c r="AB503">
        <v>0</v>
      </c>
    </row>
    <row r="504" spans="1:28" x14ac:dyDescent="0.35">
      <c r="A504">
        <v>1985</v>
      </c>
      <c r="B504" t="s">
        <v>41</v>
      </c>
      <c r="C504" t="s">
        <v>56</v>
      </c>
      <c r="D504">
        <v>170735</v>
      </c>
      <c r="E504">
        <v>170977</v>
      </c>
      <c r="F504">
        <v>374304</v>
      </c>
      <c r="G504">
        <v>420328</v>
      </c>
      <c r="H504">
        <v>9576</v>
      </c>
      <c r="I504">
        <v>5</v>
      </c>
      <c r="J504">
        <v>51605</v>
      </c>
      <c r="K504">
        <v>26.7</v>
      </c>
      <c r="L504">
        <v>88732</v>
      </c>
      <c r="M504">
        <v>22572</v>
      </c>
      <c r="N504">
        <v>66160</v>
      </c>
      <c r="O504">
        <v>5.4</v>
      </c>
      <c r="P504">
        <v>21.1</v>
      </c>
      <c r="Q504">
        <v>180779</v>
      </c>
      <c r="R504">
        <v>130151</v>
      </c>
      <c r="S504">
        <v>50628</v>
      </c>
      <c r="T504">
        <v>31</v>
      </c>
      <c r="U504">
        <v>43</v>
      </c>
      <c r="V504">
        <v>-92047</v>
      </c>
      <c r="W504">
        <v>-21.9</v>
      </c>
      <c r="X504">
        <v>42.2</v>
      </c>
      <c r="Y504">
        <v>39063</v>
      </c>
      <c r="Z504">
        <v>39074</v>
      </c>
      <c r="AA504">
        <v>101321</v>
      </c>
      <c r="AB504">
        <v>0</v>
      </c>
    </row>
    <row r="505" spans="1:28" x14ac:dyDescent="0.35">
      <c r="A505">
        <v>1985</v>
      </c>
      <c r="B505" t="s">
        <v>41</v>
      </c>
      <c r="C505" t="s">
        <v>57</v>
      </c>
      <c r="D505">
        <v>143226</v>
      </c>
      <c r="E505">
        <v>143744</v>
      </c>
      <c r="F505">
        <v>316442</v>
      </c>
      <c r="G505">
        <v>351857</v>
      </c>
      <c r="H505">
        <v>7930</v>
      </c>
      <c r="I505">
        <v>5</v>
      </c>
      <c r="J505">
        <v>37452</v>
      </c>
      <c r="K505">
        <v>23.6</v>
      </c>
      <c r="L505">
        <v>67230</v>
      </c>
      <c r="M505">
        <v>18368</v>
      </c>
      <c r="N505">
        <v>48862</v>
      </c>
      <c r="O505">
        <v>5.2</v>
      </c>
      <c r="P505">
        <v>19.100000000000001</v>
      </c>
      <c r="Q505">
        <v>138060</v>
      </c>
      <c r="R505">
        <v>96992</v>
      </c>
      <c r="S505">
        <v>41068</v>
      </c>
      <c r="T505">
        <v>27.6</v>
      </c>
      <c r="U505">
        <v>39.200000000000003</v>
      </c>
      <c r="V505">
        <v>-70830</v>
      </c>
      <c r="W505">
        <v>-20.100000000000001</v>
      </c>
      <c r="X505">
        <v>38.200000000000003</v>
      </c>
      <c r="Y505">
        <v>28188</v>
      </c>
      <c r="Z505">
        <v>28226</v>
      </c>
      <c r="AA505">
        <v>75112</v>
      </c>
      <c r="AB505">
        <v>0</v>
      </c>
    </row>
    <row r="506" spans="1:28" x14ac:dyDescent="0.35">
      <c r="A506">
        <v>1985</v>
      </c>
      <c r="B506" t="s">
        <v>41</v>
      </c>
      <c r="C506" t="s">
        <v>58</v>
      </c>
      <c r="D506">
        <v>126151</v>
      </c>
      <c r="E506">
        <v>126554</v>
      </c>
      <c r="F506">
        <v>280487</v>
      </c>
      <c r="G506">
        <v>308536</v>
      </c>
      <c r="H506">
        <v>6917</v>
      </c>
      <c r="I506">
        <v>5</v>
      </c>
      <c r="J506">
        <v>29421</v>
      </c>
      <c r="K506">
        <v>21.4</v>
      </c>
      <c r="L506">
        <v>56347</v>
      </c>
      <c r="M506">
        <v>15977</v>
      </c>
      <c r="N506">
        <v>40370</v>
      </c>
      <c r="O506">
        <v>5.2</v>
      </c>
      <c r="P506">
        <v>18.3</v>
      </c>
      <c r="Q506">
        <v>112445</v>
      </c>
      <c r="R506">
        <v>76097</v>
      </c>
      <c r="S506">
        <v>36348</v>
      </c>
      <c r="T506">
        <v>24.7</v>
      </c>
      <c r="U506">
        <v>36.4</v>
      </c>
      <c r="V506">
        <v>-56098</v>
      </c>
      <c r="W506">
        <v>-18.100000000000001</v>
      </c>
      <c r="X506">
        <v>36.6</v>
      </c>
      <c r="Y506">
        <v>21720</v>
      </c>
      <c r="Z506">
        <v>21745</v>
      </c>
      <c r="AA506">
        <v>57781</v>
      </c>
      <c r="AB506">
        <v>0</v>
      </c>
    </row>
    <row r="507" spans="1:28" x14ac:dyDescent="0.35">
      <c r="A507">
        <v>1985</v>
      </c>
      <c r="B507" t="s">
        <v>41</v>
      </c>
      <c r="C507" t="s">
        <v>59</v>
      </c>
      <c r="D507">
        <v>110123</v>
      </c>
      <c r="E507">
        <v>110454</v>
      </c>
      <c r="F507">
        <v>244676</v>
      </c>
      <c r="G507">
        <v>266365</v>
      </c>
      <c r="H507">
        <v>6656</v>
      </c>
      <c r="I507">
        <v>5.6</v>
      </c>
      <c r="J507">
        <v>23610</v>
      </c>
      <c r="K507">
        <v>19.899999999999999</v>
      </c>
      <c r="L507">
        <v>49676</v>
      </c>
      <c r="M507">
        <v>15200</v>
      </c>
      <c r="N507">
        <v>34476</v>
      </c>
      <c r="O507">
        <v>5.7</v>
      </c>
      <c r="P507">
        <v>18.600000000000001</v>
      </c>
      <c r="Q507">
        <v>93053</v>
      </c>
      <c r="R507">
        <v>61464</v>
      </c>
      <c r="S507">
        <v>31589</v>
      </c>
      <c r="T507">
        <v>23.1</v>
      </c>
      <c r="U507">
        <v>34.9</v>
      </c>
      <c r="V507">
        <v>-43377</v>
      </c>
      <c r="W507">
        <v>-16.3</v>
      </c>
      <c r="X507">
        <v>37.200000000000003</v>
      </c>
      <c r="Y507">
        <v>17363</v>
      </c>
      <c r="Z507">
        <v>17386</v>
      </c>
      <c r="AA507">
        <v>46522</v>
      </c>
      <c r="AB507">
        <v>0</v>
      </c>
    </row>
    <row r="508" spans="1:28" x14ac:dyDescent="0.35">
      <c r="A508">
        <v>1985</v>
      </c>
      <c r="B508" t="s">
        <v>41</v>
      </c>
      <c r="C508" t="s">
        <v>60</v>
      </c>
      <c r="D508">
        <v>294480</v>
      </c>
      <c r="E508">
        <v>295700</v>
      </c>
      <c r="F508">
        <v>652538</v>
      </c>
      <c r="G508">
        <v>707864</v>
      </c>
      <c r="H508">
        <v>17831</v>
      </c>
      <c r="I508">
        <v>5.7</v>
      </c>
      <c r="J508">
        <v>59276</v>
      </c>
      <c r="K508">
        <v>18.8</v>
      </c>
      <c r="L508">
        <v>125812</v>
      </c>
      <c r="M508">
        <v>39397</v>
      </c>
      <c r="N508">
        <v>86415</v>
      </c>
      <c r="O508">
        <v>5.6</v>
      </c>
      <c r="P508">
        <v>17.8</v>
      </c>
      <c r="Q508">
        <v>236464</v>
      </c>
      <c r="R508">
        <v>152416</v>
      </c>
      <c r="S508">
        <v>84048</v>
      </c>
      <c r="T508">
        <v>21.5</v>
      </c>
      <c r="U508">
        <v>33.4</v>
      </c>
      <c r="V508">
        <v>-110652</v>
      </c>
      <c r="W508">
        <v>-15.6</v>
      </c>
      <c r="X508">
        <v>35.6</v>
      </c>
      <c r="Y508">
        <v>41651</v>
      </c>
      <c r="Z508">
        <v>41708</v>
      </c>
      <c r="AA508">
        <v>109922</v>
      </c>
      <c r="AB508">
        <v>0</v>
      </c>
    </row>
    <row r="509" spans="1:28" x14ac:dyDescent="0.35">
      <c r="A509">
        <v>1985</v>
      </c>
      <c r="B509" t="s">
        <v>41</v>
      </c>
      <c r="C509" t="s">
        <v>43</v>
      </c>
      <c r="D509">
        <v>660171</v>
      </c>
      <c r="E509">
        <v>662386</v>
      </c>
      <c r="F509">
        <v>1481548</v>
      </c>
      <c r="G509">
        <v>1602041</v>
      </c>
      <c r="H509">
        <v>24114</v>
      </c>
      <c r="I509">
        <v>3.4</v>
      </c>
      <c r="J509">
        <v>105947</v>
      </c>
      <c r="K509">
        <v>15.1</v>
      </c>
      <c r="L509">
        <v>210397</v>
      </c>
      <c r="M509">
        <v>55893</v>
      </c>
      <c r="N509">
        <v>154504</v>
      </c>
      <c r="O509">
        <v>3.5</v>
      </c>
      <c r="P509">
        <v>13.1</v>
      </c>
      <c r="Q509">
        <v>451383</v>
      </c>
      <c r="R509">
        <v>279633</v>
      </c>
      <c r="S509">
        <v>171750</v>
      </c>
      <c r="T509">
        <v>17.5</v>
      </c>
      <c r="U509">
        <v>28.2</v>
      </c>
      <c r="V509">
        <v>-240986</v>
      </c>
      <c r="W509">
        <v>-15.1</v>
      </c>
      <c r="X509">
        <v>26.2</v>
      </c>
      <c r="Y509">
        <v>78278</v>
      </c>
      <c r="Z509">
        <v>78396</v>
      </c>
      <c r="AA509">
        <v>209505</v>
      </c>
      <c r="AB509">
        <v>0</v>
      </c>
    </row>
    <row r="510" spans="1:28" x14ac:dyDescent="0.35">
      <c r="A510">
        <v>1985</v>
      </c>
      <c r="B510" t="s">
        <v>44</v>
      </c>
      <c r="C510" t="s">
        <v>42</v>
      </c>
      <c r="D510">
        <v>45543</v>
      </c>
      <c r="E510">
        <v>46465</v>
      </c>
      <c r="F510">
        <v>550541</v>
      </c>
      <c r="G510">
        <v>276339</v>
      </c>
      <c r="H510">
        <v>46291</v>
      </c>
      <c r="I510">
        <v>199.3</v>
      </c>
      <c r="J510">
        <v>0</v>
      </c>
      <c r="K510">
        <v>0</v>
      </c>
      <c r="L510">
        <v>548405</v>
      </c>
      <c r="M510">
        <v>548405</v>
      </c>
      <c r="N510">
        <v>0</v>
      </c>
      <c r="O510">
        <v>198.5</v>
      </c>
      <c r="P510">
        <v>198.5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548405</v>
      </c>
      <c r="W510">
        <v>198.5</v>
      </c>
      <c r="X510">
        <v>0</v>
      </c>
      <c r="AB510">
        <v>0</v>
      </c>
    </row>
    <row r="511" spans="1:28" x14ac:dyDescent="0.35">
      <c r="A511">
        <v>1985</v>
      </c>
      <c r="B511" t="s">
        <v>44</v>
      </c>
      <c r="C511" t="s">
        <v>55</v>
      </c>
      <c r="D511">
        <v>84017</v>
      </c>
      <c r="E511">
        <v>84830</v>
      </c>
      <c r="F511">
        <v>560881</v>
      </c>
      <c r="G511">
        <v>556016</v>
      </c>
      <c r="H511">
        <v>424</v>
      </c>
      <c r="I511">
        <v>0.5</v>
      </c>
      <c r="J511">
        <v>6198</v>
      </c>
      <c r="K511">
        <v>7.1</v>
      </c>
      <c r="L511">
        <v>161153</v>
      </c>
      <c r="M511">
        <v>2308</v>
      </c>
      <c r="N511">
        <v>158845</v>
      </c>
      <c r="O511">
        <v>0.4</v>
      </c>
      <c r="P511">
        <v>29</v>
      </c>
      <c r="Q511">
        <v>151422</v>
      </c>
      <c r="R511">
        <v>74212</v>
      </c>
      <c r="S511">
        <v>77210</v>
      </c>
      <c r="T511">
        <v>13.3</v>
      </c>
      <c r="U511">
        <v>27.2</v>
      </c>
      <c r="V511">
        <v>9731</v>
      </c>
      <c r="W511">
        <v>1.8</v>
      </c>
      <c r="X511">
        <v>54.4</v>
      </c>
      <c r="Y511">
        <v>4882</v>
      </c>
      <c r="Z511">
        <v>4884</v>
      </c>
      <c r="AA511">
        <v>59059</v>
      </c>
      <c r="AB511">
        <v>0</v>
      </c>
    </row>
    <row r="512" spans="1:28" x14ac:dyDescent="0.35">
      <c r="A512">
        <v>1985</v>
      </c>
      <c r="B512" t="s">
        <v>44</v>
      </c>
      <c r="C512" t="s">
        <v>56</v>
      </c>
      <c r="D512">
        <v>64429</v>
      </c>
      <c r="E512">
        <v>65116</v>
      </c>
      <c r="F512">
        <v>418700</v>
      </c>
      <c r="G512">
        <v>431795</v>
      </c>
      <c r="H512">
        <v>979</v>
      </c>
      <c r="I512">
        <v>1.5</v>
      </c>
      <c r="J512">
        <v>5128</v>
      </c>
      <c r="K512">
        <v>7.6</v>
      </c>
      <c r="L512">
        <v>96243</v>
      </c>
      <c r="M512">
        <v>9658</v>
      </c>
      <c r="N512">
        <v>86585</v>
      </c>
      <c r="O512">
        <v>2.2000000000000002</v>
      </c>
      <c r="P512">
        <v>22.3</v>
      </c>
      <c r="Q512">
        <v>122433</v>
      </c>
      <c r="R512">
        <v>61435</v>
      </c>
      <c r="S512">
        <v>60998</v>
      </c>
      <c r="T512">
        <v>14.2</v>
      </c>
      <c r="U512">
        <v>28.4</v>
      </c>
      <c r="V512">
        <v>-26190</v>
      </c>
      <c r="W512">
        <v>-6.1</v>
      </c>
      <c r="X512">
        <v>44.6</v>
      </c>
      <c r="Y512">
        <v>4078</v>
      </c>
      <c r="Z512">
        <v>4084</v>
      </c>
      <c r="AA512">
        <v>49665</v>
      </c>
      <c r="AB512">
        <v>0</v>
      </c>
    </row>
    <row r="513" spans="1:28" x14ac:dyDescent="0.35">
      <c r="A513">
        <v>1985</v>
      </c>
      <c r="B513" t="s">
        <v>44</v>
      </c>
      <c r="C513" t="s">
        <v>57</v>
      </c>
      <c r="D513">
        <v>59759</v>
      </c>
      <c r="E513">
        <v>61226</v>
      </c>
      <c r="F513">
        <v>385902</v>
      </c>
      <c r="G513">
        <v>399721</v>
      </c>
      <c r="H513">
        <v>771</v>
      </c>
      <c r="I513">
        <v>1.2</v>
      </c>
      <c r="J513">
        <v>4457</v>
      </c>
      <c r="K513">
        <v>7.1</v>
      </c>
      <c r="L513">
        <v>76677</v>
      </c>
      <c r="M513">
        <v>7519</v>
      </c>
      <c r="N513">
        <v>69158</v>
      </c>
      <c r="O513">
        <v>1.9</v>
      </c>
      <c r="P513">
        <v>19.2</v>
      </c>
      <c r="Q513">
        <v>104314</v>
      </c>
      <c r="R513">
        <v>51223</v>
      </c>
      <c r="S513">
        <v>53091</v>
      </c>
      <c r="T513">
        <v>12.8</v>
      </c>
      <c r="U513">
        <v>26.1</v>
      </c>
      <c r="V513">
        <v>-27637</v>
      </c>
      <c r="W513">
        <v>-6.9</v>
      </c>
      <c r="X513">
        <v>38.4</v>
      </c>
      <c r="Y513">
        <v>3285</v>
      </c>
      <c r="Z513">
        <v>3327</v>
      </c>
      <c r="AA513">
        <v>40122</v>
      </c>
      <c r="AB513">
        <v>0</v>
      </c>
    </row>
    <row r="514" spans="1:28" x14ac:dyDescent="0.35">
      <c r="A514">
        <v>1985</v>
      </c>
      <c r="B514" t="s">
        <v>44</v>
      </c>
      <c r="C514" t="s">
        <v>58</v>
      </c>
      <c r="D514">
        <v>57273</v>
      </c>
      <c r="E514">
        <v>58699</v>
      </c>
      <c r="F514">
        <v>368581</v>
      </c>
      <c r="G514">
        <v>379522</v>
      </c>
      <c r="H514">
        <v>624</v>
      </c>
      <c r="I514">
        <v>1</v>
      </c>
      <c r="J514">
        <v>3473</v>
      </c>
      <c r="K514">
        <v>5.8</v>
      </c>
      <c r="L514">
        <v>66222</v>
      </c>
      <c r="M514">
        <v>6122</v>
      </c>
      <c r="N514">
        <v>60100</v>
      </c>
      <c r="O514">
        <v>1.6</v>
      </c>
      <c r="P514">
        <v>17.399999999999999</v>
      </c>
      <c r="Q514">
        <v>88104</v>
      </c>
      <c r="R514">
        <v>39119</v>
      </c>
      <c r="S514">
        <v>48985</v>
      </c>
      <c r="T514">
        <v>10.3</v>
      </c>
      <c r="U514">
        <v>23.2</v>
      </c>
      <c r="V514">
        <v>-21882</v>
      </c>
      <c r="W514">
        <v>-5.8</v>
      </c>
      <c r="X514">
        <v>34.799999999999997</v>
      </c>
      <c r="Y514">
        <v>2440</v>
      </c>
      <c r="Z514">
        <v>2465</v>
      </c>
      <c r="AA514">
        <v>29779</v>
      </c>
      <c r="AB514">
        <v>0</v>
      </c>
    </row>
    <row r="515" spans="1:28" x14ac:dyDescent="0.35">
      <c r="A515">
        <v>1985</v>
      </c>
      <c r="B515" t="s">
        <v>44</v>
      </c>
      <c r="C515" t="s">
        <v>59</v>
      </c>
      <c r="D515">
        <v>49827</v>
      </c>
      <c r="E515">
        <v>50970</v>
      </c>
      <c r="F515">
        <v>320023</v>
      </c>
      <c r="G515">
        <v>328792</v>
      </c>
      <c r="H515">
        <v>576</v>
      </c>
      <c r="I515">
        <v>1.1000000000000001</v>
      </c>
      <c r="J515">
        <v>2843</v>
      </c>
      <c r="K515">
        <v>5.5</v>
      </c>
      <c r="L515">
        <v>56249</v>
      </c>
      <c r="M515">
        <v>5671</v>
      </c>
      <c r="N515">
        <v>50578</v>
      </c>
      <c r="O515">
        <v>1.7</v>
      </c>
      <c r="P515">
        <v>17.100000000000001</v>
      </c>
      <c r="Q515">
        <v>73787</v>
      </c>
      <c r="R515">
        <v>32012</v>
      </c>
      <c r="S515">
        <v>41775</v>
      </c>
      <c r="T515">
        <v>9.6999999999999993</v>
      </c>
      <c r="U515">
        <v>22.4</v>
      </c>
      <c r="V515">
        <v>-17538</v>
      </c>
      <c r="W515">
        <v>-5.3</v>
      </c>
      <c r="X515">
        <v>34.200000000000003</v>
      </c>
      <c r="Y515">
        <v>2040</v>
      </c>
      <c r="Z515">
        <v>2069</v>
      </c>
      <c r="AA515">
        <v>24633</v>
      </c>
      <c r="AB515">
        <v>0</v>
      </c>
    </row>
    <row r="516" spans="1:28" x14ac:dyDescent="0.35">
      <c r="A516">
        <v>1985</v>
      </c>
      <c r="B516" t="s">
        <v>44</v>
      </c>
      <c r="C516" t="s">
        <v>60</v>
      </c>
      <c r="D516">
        <v>136620</v>
      </c>
      <c r="E516">
        <v>141607</v>
      </c>
      <c r="F516">
        <v>876444</v>
      </c>
      <c r="G516">
        <v>905142</v>
      </c>
      <c r="H516">
        <v>1541</v>
      </c>
      <c r="I516">
        <v>1.1000000000000001</v>
      </c>
      <c r="J516">
        <v>8111</v>
      </c>
      <c r="K516">
        <v>5.6</v>
      </c>
      <c r="L516">
        <v>143004</v>
      </c>
      <c r="M516">
        <v>14769</v>
      </c>
      <c r="N516">
        <v>128235</v>
      </c>
      <c r="O516">
        <v>1.6</v>
      </c>
      <c r="P516">
        <v>15.8</v>
      </c>
      <c r="Q516">
        <v>200399</v>
      </c>
      <c r="R516">
        <v>87888</v>
      </c>
      <c r="S516">
        <v>112511</v>
      </c>
      <c r="T516">
        <v>9.6999999999999993</v>
      </c>
      <c r="U516">
        <v>22.1</v>
      </c>
      <c r="V516">
        <v>-57395</v>
      </c>
      <c r="W516">
        <v>-6.3</v>
      </c>
      <c r="X516">
        <v>31.6</v>
      </c>
      <c r="Y516">
        <v>4940</v>
      </c>
      <c r="Z516">
        <v>5043</v>
      </c>
      <c r="AA516">
        <v>60001</v>
      </c>
      <c r="AB516">
        <v>0</v>
      </c>
    </row>
    <row r="517" spans="1:28" x14ac:dyDescent="0.35">
      <c r="A517">
        <v>1985</v>
      </c>
      <c r="B517" t="s">
        <v>44</v>
      </c>
      <c r="C517" t="s">
        <v>43</v>
      </c>
      <c r="D517">
        <v>356495</v>
      </c>
      <c r="E517">
        <v>365222</v>
      </c>
      <c r="F517">
        <v>2280880</v>
      </c>
      <c r="G517">
        <v>2354348</v>
      </c>
      <c r="H517">
        <v>2699</v>
      </c>
      <c r="I517">
        <v>0.7</v>
      </c>
      <c r="J517">
        <v>15245</v>
      </c>
      <c r="K517">
        <v>4.0999999999999996</v>
      </c>
      <c r="L517">
        <v>286244</v>
      </c>
      <c r="M517">
        <v>26633</v>
      </c>
      <c r="N517">
        <v>259611</v>
      </c>
      <c r="O517">
        <v>1.1000000000000001</v>
      </c>
      <c r="P517">
        <v>12.2</v>
      </c>
      <c r="Q517">
        <v>433179</v>
      </c>
      <c r="R517">
        <v>169748</v>
      </c>
      <c r="S517">
        <v>263431</v>
      </c>
      <c r="T517">
        <v>7.2</v>
      </c>
      <c r="U517">
        <v>18.399999999999999</v>
      </c>
      <c r="V517">
        <v>-146935</v>
      </c>
      <c r="W517">
        <v>-6.2</v>
      </c>
      <c r="X517">
        <v>24.4</v>
      </c>
      <c r="Y517">
        <v>9532</v>
      </c>
      <c r="Z517">
        <v>9710</v>
      </c>
      <c r="AA517">
        <v>116966</v>
      </c>
      <c r="AB517">
        <v>0</v>
      </c>
    </row>
    <row r="518" spans="1:28" x14ac:dyDescent="0.35">
      <c r="A518">
        <v>1985</v>
      </c>
      <c r="B518" t="s">
        <v>45</v>
      </c>
      <c r="C518" t="s">
        <v>42</v>
      </c>
      <c r="D518">
        <v>16473</v>
      </c>
      <c r="E518">
        <v>17435</v>
      </c>
      <c r="F518">
        <v>423721</v>
      </c>
      <c r="G518">
        <v>212473</v>
      </c>
      <c r="H518">
        <v>17386</v>
      </c>
      <c r="I518">
        <v>199.4</v>
      </c>
      <c r="J518">
        <v>0</v>
      </c>
      <c r="K518">
        <v>0</v>
      </c>
      <c r="L518">
        <v>422497</v>
      </c>
      <c r="M518">
        <v>422497</v>
      </c>
      <c r="N518">
        <v>0</v>
      </c>
      <c r="O518">
        <v>198.8</v>
      </c>
      <c r="P518">
        <v>198.8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422497</v>
      </c>
      <c r="W518">
        <v>198.8</v>
      </c>
      <c r="X518">
        <v>0</v>
      </c>
      <c r="AB518">
        <v>0</v>
      </c>
    </row>
    <row r="519" spans="1:28" x14ac:dyDescent="0.35">
      <c r="A519">
        <v>1985</v>
      </c>
      <c r="B519" t="s">
        <v>45</v>
      </c>
      <c r="C519" t="s">
        <v>55</v>
      </c>
      <c r="D519">
        <v>36907</v>
      </c>
      <c r="E519">
        <v>37952</v>
      </c>
      <c r="F519">
        <v>524008</v>
      </c>
      <c r="G519">
        <v>504931</v>
      </c>
      <c r="H519">
        <v>505</v>
      </c>
      <c r="I519">
        <v>1.3</v>
      </c>
      <c r="J519">
        <v>2236</v>
      </c>
      <c r="K519">
        <v>5.8</v>
      </c>
      <c r="L519">
        <v>157647</v>
      </c>
      <c r="M519">
        <v>4766</v>
      </c>
      <c r="N519">
        <v>152881</v>
      </c>
      <c r="O519">
        <v>0.9</v>
      </c>
      <c r="P519">
        <v>31.2</v>
      </c>
      <c r="Q519">
        <v>119492</v>
      </c>
      <c r="R519">
        <v>55670</v>
      </c>
      <c r="S519">
        <v>63822</v>
      </c>
      <c r="T519">
        <v>11</v>
      </c>
      <c r="U519">
        <v>23.7</v>
      </c>
      <c r="V519">
        <v>38155</v>
      </c>
      <c r="W519">
        <v>7.5</v>
      </c>
      <c r="X519">
        <v>47.4</v>
      </c>
      <c r="Y519">
        <v>1780</v>
      </c>
      <c r="Z519">
        <v>1784</v>
      </c>
      <c r="AA519">
        <v>45690</v>
      </c>
      <c r="AB519">
        <v>0</v>
      </c>
    </row>
    <row r="520" spans="1:28" x14ac:dyDescent="0.35">
      <c r="A520">
        <v>1985</v>
      </c>
      <c r="B520" t="s">
        <v>45</v>
      </c>
      <c r="C520" t="s">
        <v>56</v>
      </c>
      <c r="D520">
        <v>30325</v>
      </c>
      <c r="E520">
        <v>31429</v>
      </c>
      <c r="F520">
        <v>411590</v>
      </c>
      <c r="G520">
        <v>420424</v>
      </c>
      <c r="H520">
        <v>621</v>
      </c>
      <c r="I520">
        <v>1.9</v>
      </c>
      <c r="J520">
        <v>2102</v>
      </c>
      <c r="K520">
        <v>6.5</v>
      </c>
      <c r="L520">
        <v>94398</v>
      </c>
      <c r="M520">
        <v>8834</v>
      </c>
      <c r="N520">
        <v>85564</v>
      </c>
      <c r="O520">
        <v>2.1</v>
      </c>
      <c r="P520">
        <v>22.5</v>
      </c>
      <c r="Q520">
        <v>112065</v>
      </c>
      <c r="R520">
        <v>51537</v>
      </c>
      <c r="S520">
        <v>60528</v>
      </c>
      <c r="T520">
        <v>12.3</v>
      </c>
      <c r="U520">
        <v>26.7</v>
      </c>
      <c r="V520">
        <v>-17667</v>
      </c>
      <c r="W520">
        <v>-4.2</v>
      </c>
      <c r="X520">
        <v>45</v>
      </c>
      <c r="Y520">
        <v>1608</v>
      </c>
      <c r="Z520">
        <v>1614</v>
      </c>
      <c r="AA520">
        <v>41332</v>
      </c>
      <c r="AB520">
        <v>0</v>
      </c>
    </row>
    <row r="521" spans="1:28" x14ac:dyDescent="0.35">
      <c r="A521">
        <v>1985</v>
      </c>
      <c r="B521" t="s">
        <v>45</v>
      </c>
      <c r="C521" t="s">
        <v>57</v>
      </c>
      <c r="D521">
        <v>30065</v>
      </c>
      <c r="E521">
        <v>32539</v>
      </c>
      <c r="F521">
        <v>405903</v>
      </c>
      <c r="G521">
        <v>413111</v>
      </c>
      <c r="H521">
        <v>480</v>
      </c>
      <c r="I521">
        <v>1.4</v>
      </c>
      <c r="J521">
        <v>1884</v>
      </c>
      <c r="K521">
        <v>5.7</v>
      </c>
      <c r="L521">
        <v>80332</v>
      </c>
      <c r="M521">
        <v>6117</v>
      </c>
      <c r="N521">
        <v>74215</v>
      </c>
      <c r="O521">
        <v>1.5</v>
      </c>
      <c r="P521">
        <v>19.399999999999999</v>
      </c>
      <c r="Q521">
        <v>94748</v>
      </c>
      <c r="R521">
        <v>42880</v>
      </c>
      <c r="S521">
        <v>51868</v>
      </c>
      <c r="T521">
        <v>10.4</v>
      </c>
      <c r="U521">
        <v>22.9</v>
      </c>
      <c r="V521">
        <v>-14416</v>
      </c>
      <c r="W521">
        <v>-3.5</v>
      </c>
      <c r="X521">
        <v>38.799999999999997</v>
      </c>
      <c r="Y521">
        <v>1246</v>
      </c>
      <c r="Z521">
        <v>1280</v>
      </c>
      <c r="AA521">
        <v>32628</v>
      </c>
      <c r="AB521">
        <v>0</v>
      </c>
    </row>
    <row r="522" spans="1:28" x14ac:dyDescent="0.35">
      <c r="A522">
        <v>1985</v>
      </c>
      <c r="B522" t="s">
        <v>45</v>
      </c>
      <c r="C522" t="s">
        <v>58</v>
      </c>
      <c r="D522">
        <v>30427</v>
      </c>
      <c r="E522">
        <v>32985</v>
      </c>
      <c r="F522">
        <v>407440</v>
      </c>
      <c r="G522">
        <v>414108</v>
      </c>
      <c r="H522">
        <v>418</v>
      </c>
      <c r="I522">
        <v>1.2</v>
      </c>
      <c r="J522">
        <v>1476</v>
      </c>
      <c r="K522">
        <v>4.4000000000000004</v>
      </c>
      <c r="L522">
        <v>71104</v>
      </c>
      <c r="M522">
        <v>5489</v>
      </c>
      <c r="N522">
        <v>65615</v>
      </c>
      <c r="O522">
        <v>1.3</v>
      </c>
      <c r="P522">
        <v>17.2</v>
      </c>
      <c r="Q522">
        <v>84439</v>
      </c>
      <c r="R522">
        <v>32866</v>
      </c>
      <c r="S522">
        <v>51573</v>
      </c>
      <c r="T522">
        <v>7.9</v>
      </c>
      <c r="U522">
        <v>20.399999999999999</v>
      </c>
      <c r="V522">
        <v>-13335</v>
      </c>
      <c r="W522">
        <v>-3.2</v>
      </c>
      <c r="X522">
        <v>34.4</v>
      </c>
      <c r="Y522">
        <v>940</v>
      </c>
      <c r="Z522">
        <v>967</v>
      </c>
      <c r="AA522">
        <v>24205</v>
      </c>
      <c r="AB522">
        <v>0</v>
      </c>
    </row>
    <row r="523" spans="1:28" x14ac:dyDescent="0.35">
      <c r="A523">
        <v>1985</v>
      </c>
      <c r="B523" t="s">
        <v>45</v>
      </c>
      <c r="C523" t="s">
        <v>59</v>
      </c>
      <c r="D523">
        <v>25550</v>
      </c>
      <c r="E523">
        <v>27442</v>
      </c>
      <c r="F523">
        <v>341926</v>
      </c>
      <c r="G523">
        <v>345760</v>
      </c>
      <c r="H523">
        <v>369</v>
      </c>
      <c r="I523">
        <v>1.3</v>
      </c>
      <c r="J523">
        <v>1182</v>
      </c>
      <c r="K523">
        <v>4.2</v>
      </c>
      <c r="L523">
        <v>59229</v>
      </c>
      <c r="M523">
        <v>5125</v>
      </c>
      <c r="N523">
        <v>54104</v>
      </c>
      <c r="O523">
        <v>1.5</v>
      </c>
      <c r="P523">
        <v>17.100000000000001</v>
      </c>
      <c r="Q523">
        <v>66896</v>
      </c>
      <c r="R523">
        <v>26610</v>
      </c>
      <c r="S523">
        <v>40286</v>
      </c>
      <c r="T523">
        <v>7.7</v>
      </c>
      <c r="U523">
        <v>19.3</v>
      </c>
      <c r="V523">
        <v>-7667</v>
      </c>
      <c r="W523">
        <v>-2.2000000000000002</v>
      </c>
      <c r="X523">
        <v>34.200000000000003</v>
      </c>
      <c r="Y523">
        <v>779</v>
      </c>
      <c r="Z523">
        <v>793</v>
      </c>
      <c r="AA523">
        <v>20109</v>
      </c>
      <c r="AB523">
        <v>0</v>
      </c>
    </row>
    <row r="524" spans="1:28" x14ac:dyDescent="0.35">
      <c r="A524">
        <v>1985</v>
      </c>
      <c r="B524" t="s">
        <v>45</v>
      </c>
      <c r="C524" t="s">
        <v>60</v>
      </c>
      <c r="D524">
        <v>74970</v>
      </c>
      <c r="E524">
        <v>84937</v>
      </c>
      <c r="F524">
        <v>1004637</v>
      </c>
      <c r="G524">
        <v>1021431</v>
      </c>
      <c r="H524">
        <v>1227</v>
      </c>
      <c r="I524">
        <v>1.4</v>
      </c>
      <c r="J524">
        <v>3833</v>
      </c>
      <c r="K524">
        <v>4.4000000000000004</v>
      </c>
      <c r="L524">
        <v>158458</v>
      </c>
      <c r="M524">
        <v>14297</v>
      </c>
      <c r="N524">
        <v>144161</v>
      </c>
      <c r="O524">
        <v>1.4</v>
      </c>
      <c r="P524">
        <v>15.5</v>
      </c>
      <c r="Q524">
        <v>192046</v>
      </c>
      <c r="R524">
        <v>77698</v>
      </c>
      <c r="S524">
        <v>114348</v>
      </c>
      <c r="T524">
        <v>7.6</v>
      </c>
      <c r="U524">
        <v>18.8</v>
      </c>
      <c r="V524">
        <v>-33588</v>
      </c>
      <c r="W524">
        <v>-3.3</v>
      </c>
      <c r="X524">
        <v>31</v>
      </c>
      <c r="Y524">
        <v>1925</v>
      </c>
      <c r="Z524">
        <v>1997</v>
      </c>
      <c r="AA524">
        <v>49505</v>
      </c>
      <c r="AB524">
        <v>0</v>
      </c>
    </row>
    <row r="525" spans="1:28" x14ac:dyDescent="0.35">
      <c r="A525">
        <v>1985</v>
      </c>
      <c r="B525" t="s">
        <v>45</v>
      </c>
      <c r="C525" t="s">
        <v>43</v>
      </c>
      <c r="D525">
        <v>232053</v>
      </c>
      <c r="E525">
        <v>251761</v>
      </c>
      <c r="F525">
        <v>3104056</v>
      </c>
      <c r="G525">
        <v>3163084</v>
      </c>
      <c r="H525">
        <v>2229</v>
      </c>
      <c r="I525">
        <v>0.9</v>
      </c>
      <c r="J525">
        <v>8443</v>
      </c>
      <c r="K525">
        <v>3.3</v>
      </c>
      <c r="L525">
        <v>364679</v>
      </c>
      <c r="M525">
        <v>27792</v>
      </c>
      <c r="N525">
        <v>336887</v>
      </c>
      <c r="O525">
        <v>0.9</v>
      </c>
      <c r="P525">
        <v>11.5</v>
      </c>
      <c r="Q525">
        <v>482734</v>
      </c>
      <c r="R525">
        <v>177573</v>
      </c>
      <c r="S525">
        <v>305161</v>
      </c>
      <c r="T525">
        <v>5.6</v>
      </c>
      <c r="U525">
        <v>15.3</v>
      </c>
      <c r="V525">
        <v>-118055</v>
      </c>
      <c r="W525">
        <v>-3.8</v>
      </c>
      <c r="X525">
        <v>23</v>
      </c>
      <c r="Y525">
        <v>4293</v>
      </c>
      <c r="Z525">
        <v>4472</v>
      </c>
      <c r="AA525">
        <v>112151</v>
      </c>
      <c r="AB525">
        <v>0</v>
      </c>
    </row>
    <row r="526" spans="1:28" x14ac:dyDescent="0.35">
      <c r="A526">
        <v>1985</v>
      </c>
      <c r="B526" t="s">
        <v>46</v>
      </c>
      <c r="C526" t="s">
        <v>42</v>
      </c>
      <c r="D526">
        <v>7107</v>
      </c>
      <c r="E526">
        <v>8578</v>
      </c>
      <c r="F526">
        <v>405853</v>
      </c>
      <c r="G526">
        <v>203740</v>
      </c>
      <c r="H526">
        <v>8548</v>
      </c>
      <c r="I526">
        <v>199.3</v>
      </c>
      <c r="J526">
        <v>0</v>
      </c>
      <c r="K526">
        <v>0</v>
      </c>
      <c r="L526">
        <v>404227</v>
      </c>
      <c r="M526">
        <v>404227</v>
      </c>
      <c r="N526">
        <v>0</v>
      </c>
      <c r="O526">
        <v>198.4</v>
      </c>
      <c r="P526">
        <v>198.4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404227</v>
      </c>
      <c r="W526">
        <v>198.4</v>
      </c>
      <c r="X526">
        <v>0</v>
      </c>
      <c r="AB526">
        <v>0</v>
      </c>
    </row>
    <row r="527" spans="1:28" x14ac:dyDescent="0.35">
      <c r="A527">
        <v>1985</v>
      </c>
      <c r="B527" t="s">
        <v>46</v>
      </c>
      <c r="C527" t="s">
        <v>55</v>
      </c>
      <c r="D527">
        <v>17481</v>
      </c>
      <c r="E527">
        <v>18962</v>
      </c>
      <c r="F527">
        <v>570209</v>
      </c>
      <c r="G527">
        <v>534500</v>
      </c>
      <c r="H527">
        <v>595</v>
      </c>
      <c r="I527">
        <v>3.1</v>
      </c>
      <c r="J527">
        <v>891</v>
      </c>
      <c r="K527">
        <v>4.7</v>
      </c>
      <c r="L527">
        <v>182898</v>
      </c>
      <c r="M527">
        <v>13429</v>
      </c>
      <c r="N527">
        <v>169469</v>
      </c>
      <c r="O527">
        <v>2.5</v>
      </c>
      <c r="P527">
        <v>34.200000000000003</v>
      </c>
      <c r="Q527">
        <v>111480</v>
      </c>
      <c r="R527">
        <v>44547</v>
      </c>
      <c r="S527">
        <v>66933</v>
      </c>
      <c r="T527">
        <v>8.3000000000000007</v>
      </c>
      <c r="U527">
        <v>20.9</v>
      </c>
      <c r="V527">
        <v>71418</v>
      </c>
      <c r="W527">
        <v>13.3</v>
      </c>
      <c r="X527">
        <v>41.8</v>
      </c>
      <c r="Y527">
        <v>606</v>
      </c>
      <c r="Z527">
        <v>606</v>
      </c>
      <c r="AA527">
        <v>33078</v>
      </c>
      <c r="AB527">
        <v>0</v>
      </c>
    </row>
    <row r="528" spans="1:28" x14ac:dyDescent="0.35">
      <c r="A528">
        <v>1985</v>
      </c>
      <c r="B528" t="s">
        <v>46</v>
      </c>
      <c r="C528" t="s">
        <v>56</v>
      </c>
      <c r="D528">
        <v>15214</v>
      </c>
      <c r="E528">
        <v>16918</v>
      </c>
      <c r="F528">
        <v>465828</v>
      </c>
      <c r="G528">
        <v>467571</v>
      </c>
      <c r="H528">
        <v>571</v>
      </c>
      <c r="I528">
        <v>3.3</v>
      </c>
      <c r="J528">
        <v>907</v>
      </c>
      <c r="K528">
        <v>5.3</v>
      </c>
      <c r="L528">
        <v>108463</v>
      </c>
      <c r="M528">
        <v>10450</v>
      </c>
      <c r="N528">
        <v>98013</v>
      </c>
      <c r="O528">
        <v>2.2000000000000002</v>
      </c>
      <c r="P528">
        <v>23.2</v>
      </c>
      <c r="Q528">
        <v>111948</v>
      </c>
      <c r="R528">
        <v>45574</v>
      </c>
      <c r="S528">
        <v>66374</v>
      </c>
      <c r="T528">
        <v>9.6999999999999993</v>
      </c>
      <c r="U528">
        <v>23.9</v>
      </c>
      <c r="V528">
        <v>-3485</v>
      </c>
      <c r="W528">
        <v>-0.7</v>
      </c>
      <c r="X528">
        <v>46.4</v>
      </c>
      <c r="Y528">
        <v>624</v>
      </c>
      <c r="Z528">
        <v>645</v>
      </c>
      <c r="AA528">
        <v>35458</v>
      </c>
      <c r="AB528">
        <v>0</v>
      </c>
    </row>
    <row r="529" spans="1:28" x14ac:dyDescent="0.35">
      <c r="A529">
        <v>1985</v>
      </c>
      <c r="B529" t="s">
        <v>46</v>
      </c>
      <c r="C529" t="s">
        <v>57</v>
      </c>
      <c r="D529">
        <v>15216</v>
      </c>
      <c r="E529">
        <v>18145</v>
      </c>
      <c r="F529">
        <v>461746</v>
      </c>
      <c r="G529">
        <v>469373</v>
      </c>
      <c r="H529">
        <v>453</v>
      </c>
      <c r="I529">
        <v>2.5</v>
      </c>
      <c r="J529">
        <v>1137</v>
      </c>
      <c r="K529">
        <v>6.2</v>
      </c>
      <c r="L529">
        <v>90039</v>
      </c>
      <c r="M529">
        <v>7088</v>
      </c>
      <c r="N529">
        <v>82951</v>
      </c>
      <c r="O529">
        <v>1.5</v>
      </c>
      <c r="P529">
        <v>19.2</v>
      </c>
      <c r="Q529">
        <v>105293</v>
      </c>
      <c r="R529">
        <v>47994</v>
      </c>
      <c r="S529">
        <v>57299</v>
      </c>
      <c r="T529">
        <v>10.199999999999999</v>
      </c>
      <c r="U529">
        <v>22.4</v>
      </c>
      <c r="V529">
        <v>-15254</v>
      </c>
      <c r="W529">
        <v>-3.2</v>
      </c>
      <c r="X529">
        <v>38.4</v>
      </c>
      <c r="Y529">
        <v>578</v>
      </c>
      <c r="Z529">
        <v>612</v>
      </c>
      <c r="AA529">
        <v>33109</v>
      </c>
      <c r="AB529">
        <v>0</v>
      </c>
    </row>
    <row r="530" spans="1:28" x14ac:dyDescent="0.35">
      <c r="A530">
        <v>1985</v>
      </c>
      <c r="B530" t="s">
        <v>46</v>
      </c>
      <c r="C530" t="s">
        <v>58</v>
      </c>
      <c r="D530">
        <v>15928</v>
      </c>
      <c r="E530">
        <v>18738</v>
      </c>
      <c r="F530">
        <v>483654</v>
      </c>
      <c r="G530">
        <v>485525</v>
      </c>
      <c r="H530">
        <v>375</v>
      </c>
      <c r="I530">
        <v>2</v>
      </c>
      <c r="J530">
        <v>748</v>
      </c>
      <c r="K530">
        <v>4</v>
      </c>
      <c r="L530">
        <v>86990</v>
      </c>
      <c r="M530">
        <v>6789</v>
      </c>
      <c r="N530">
        <v>80201</v>
      </c>
      <c r="O530">
        <v>1.4</v>
      </c>
      <c r="P530">
        <v>17.899999999999999</v>
      </c>
      <c r="Q530">
        <v>90732</v>
      </c>
      <c r="R530">
        <v>33746</v>
      </c>
      <c r="S530">
        <v>56986</v>
      </c>
      <c r="T530">
        <v>7</v>
      </c>
      <c r="U530">
        <v>18.7</v>
      </c>
      <c r="V530">
        <v>-3742</v>
      </c>
      <c r="W530">
        <v>-0.8</v>
      </c>
      <c r="X530">
        <v>35.799999999999997</v>
      </c>
      <c r="Y530">
        <v>398</v>
      </c>
      <c r="Z530">
        <v>409</v>
      </c>
      <c r="AA530">
        <v>22703</v>
      </c>
      <c r="AB530">
        <v>0</v>
      </c>
    </row>
    <row r="531" spans="1:28" x14ac:dyDescent="0.35">
      <c r="A531">
        <v>1985</v>
      </c>
      <c r="B531" t="s">
        <v>46</v>
      </c>
      <c r="C531" t="s">
        <v>59</v>
      </c>
      <c r="D531">
        <v>12876</v>
      </c>
      <c r="E531">
        <v>15335</v>
      </c>
      <c r="F531">
        <v>388850</v>
      </c>
      <c r="G531">
        <v>390388</v>
      </c>
      <c r="H531">
        <v>304</v>
      </c>
      <c r="I531">
        <v>2</v>
      </c>
      <c r="J531">
        <v>707</v>
      </c>
      <c r="K531">
        <v>4.5999999999999996</v>
      </c>
      <c r="L531">
        <v>70748</v>
      </c>
      <c r="M531">
        <v>5383</v>
      </c>
      <c r="N531">
        <v>65365</v>
      </c>
      <c r="O531">
        <v>1.4</v>
      </c>
      <c r="P531">
        <v>18.100000000000001</v>
      </c>
      <c r="Q531">
        <v>73823</v>
      </c>
      <c r="R531">
        <v>28700</v>
      </c>
      <c r="S531">
        <v>45123</v>
      </c>
      <c r="T531">
        <v>7.4</v>
      </c>
      <c r="U531">
        <v>18.899999999999999</v>
      </c>
      <c r="V531">
        <v>-3075</v>
      </c>
      <c r="W531">
        <v>-0.8</v>
      </c>
      <c r="X531">
        <v>36.200000000000003</v>
      </c>
      <c r="Y531">
        <v>335</v>
      </c>
      <c r="Z531">
        <v>345</v>
      </c>
      <c r="AA531">
        <v>19771</v>
      </c>
      <c r="AB531">
        <v>0</v>
      </c>
    </row>
    <row r="532" spans="1:28" x14ac:dyDescent="0.35">
      <c r="A532">
        <v>1985</v>
      </c>
      <c r="B532" t="s">
        <v>46</v>
      </c>
      <c r="C532" t="s">
        <v>60</v>
      </c>
      <c r="D532">
        <v>41665</v>
      </c>
      <c r="E532">
        <v>58150</v>
      </c>
      <c r="F532">
        <v>1258937</v>
      </c>
      <c r="G532">
        <v>1270063</v>
      </c>
      <c r="H532">
        <v>1581</v>
      </c>
      <c r="I532">
        <v>2.7</v>
      </c>
      <c r="J532">
        <v>2366</v>
      </c>
      <c r="K532">
        <v>4</v>
      </c>
      <c r="L532">
        <v>202047</v>
      </c>
      <c r="M532">
        <v>18285</v>
      </c>
      <c r="N532">
        <v>183762</v>
      </c>
      <c r="O532">
        <v>1.4</v>
      </c>
      <c r="P532">
        <v>15.9</v>
      </c>
      <c r="Q532">
        <v>224298</v>
      </c>
      <c r="R532">
        <v>85381</v>
      </c>
      <c r="S532">
        <v>138917</v>
      </c>
      <c r="T532">
        <v>6.7</v>
      </c>
      <c r="U532">
        <v>17.7</v>
      </c>
      <c r="V532">
        <v>-22251</v>
      </c>
      <c r="W532">
        <v>-1.8</v>
      </c>
      <c r="X532">
        <v>31.8</v>
      </c>
      <c r="Y532">
        <v>865</v>
      </c>
      <c r="Z532">
        <v>934</v>
      </c>
      <c r="AA532">
        <v>49339</v>
      </c>
      <c r="AB532">
        <v>0</v>
      </c>
    </row>
    <row r="533" spans="1:28" x14ac:dyDescent="0.35">
      <c r="A533">
        <v>1985</v>
      </c>
      <c r="B533" t="s">
        <v>46</v>
      </c>
      <c r="C533" t="s">
        <v>43</v>
      </c>
      <c r="D533">
        <v>158740</v>
      </c>
      <c r="E533">
        <v>199132</v>
      </c>
      <c r="F533">
        <v>4835936</v>
      </c>
      <c r="G533">
        <v>4885580</v>
      </c>
      <c r="H533">
        <v>3058</v>
      </c>
      <c r="I533">
        <v>1.5</v>
      </c>
      <c r="J533">
        <v>6468</v>
      </c>
      <c r="K533">
        <v>3.2</v>
      </c>
      <c r="L533">
        <v>567496</v>
      </c>
      <c r="M533">
        <v>47287</v>
      </c>
      <c r="N533">
        <v>520209</v>
      </c>
      <c r="O533">
        <v>1</v>
      </c>
      <c r="P533">
        <v>11.6</v>
      </c>
      <c r="Q533">
        <v>666783</v>
      </c>
      <c r="R533">
        <v>242376</v>
      </c>
      <c r="S533">
        <v>424407</v>
      </c>
      <c r="T533">
        <v>5</v>
      </c>
      <c r="U533">
        <v>13.6</v>
      </c>
      <c r="V533">
        <v>-99287</v>
      </c>
      <c r="W533">
        <v>-2</v>
      </c>
      <c r="X533">
        <v>23.2</v>
      </c>
      <c r="Y533">
        <v>2331</v>
      </c>
      <c r="Z533">
        <v>2540</v>
      </c>
      <c r="AA533">
        <v>136525</v>
      </c>
      <c r="AB533">
        <v>0</v>
      </c>
    </row>
    <row r="534" spans="1:28" x14ac:dyDescent="0.35">
      <c r="A534">
        <v>1985</v>
      </c>
      <c r="B534" t="s">
        <v>47</v>
      </c>
      <c r="C534" t="s">
        <v>42</v>
      </c>
      <c r="D534">
        <v>1331</v>
      </c>
      <c r="E534">
        <v>2012</v>
      </c>
      <c r="F534">
        <v>176240</v>
      </c>
      <c r="G534">
        <v>88747</v>
      </c>
      <c r="H534">
        <v>2002</v>
      </c>
      <c r="I534">
        <v>199</v>
      </c>
      <c r="J534">
        <v>0</v>
      </c>
      <c r="K534">
        <v>0</v>
      </c>
      <c r="L534">
        <v>174987</v>
      </c>
      <c r="M534">
        <v>174987</v>
      </c>
      <c r="N534">
        <v>0</v>
      </c>
      <c r="O534">
        <v>197.2</v>
      </c>
      <c r="P534">
        <v>197.2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174987</v>
      </c>
      <c r="W534">
        <v>197.2</v>
      </c>
      <c r="X534">
        <v>0</v>
      </c>
      <c r="AB534">
        <v>0</v>
      </c>
    </row>
    <row r="535" spans="1:28" x14ac:dyDescent="0.35">
      <c r="A535">
        <v>1985</v>
      </c>
      <c r="B535" t="s">
        <v>47</v>
      </c>
      <c r="C535" t="s">
        <v>55</v>
      </c>
      <c r="D535">
        <v>4177</v>
      </c>
      <c r="E535">
        <v>5148</v>
      </c>
      <c r="F535">
        <v>308912</v>
      </c>
      <c r="G535">
        <v>288116</v>
      </c>
      <c r="H535">
        <v>259</v>
      </c>
      <c r="I535">
        <v>5.0999999999999996</v>
      </c>
      <c r="J535">
        <v>157</v>
      </c>
      <c r="K535">
        <v>3.1</v>
      </c>
      <c r="L535">
        <v>97220</v>
      </c>
      <c r="M535">
        <v>10468</v>
      </c>
      <c r="N535">
        <v>86752</v>
      </c>
      <c r="O535">
        <v>3.6</v>
      </c>
      <c r="P535">
        <v>33.700000000000003</v>
      </c>
      <c r="Q535">
        <v>55628</v>
      </c>
      <c r="R535">
        <v>18025</v>
      </c>
      <c r="S535">
        <v>37603</v>
      </c>
      <c r="T535">
        <v>6.3</v>
      </c>
      <c r="U535">
        <v>19.3</v>
      </c>
      <c r="V535">
        <v>41592</v>
      </c>
      <c r="W535">
        <v>14.4</v>
      </c>
      <c r="X535">
        <v>38.6</v>
      </c>
      <c r="Y535">
        <v>89</v>
      </c>
      <c r="Z535">
        <v>89</v>
      </c>
      <c r="AA535">
        <v>11787</v>
      </c>
      <c r="AB535">
        <v>0</v>
      </c>
    </row>
    <row r="536" spans="1:28" x14ac:dyDescent="0.35">
      <c r="A536">
        <v>1985</v>
      </c>
      <c r="B536" t="s">
        <v>47</v>
      </c>
      <c r="C536" t="s">
        <v>56</v>
      </c>
      <c r="D536">
        <v>3738</v>
      </c>
      <c r="E536">
        <v>4941</v>
      </c>
      <c r="F536">
        <v>264186</v>
      </c>
      <c r="G536">
        <v>260573</v>
      </c>
      <c r="H536">
        <v>312</v>
      </c>
      <c r="I536">
        <v>6.4</v>
      </c>
      <c r="J536">
        <v>237</v>
      </c>
      <c r="K536">
        <v>4.8</v>
      </c>
      <c r="L536">
        <v>64450</v>
      </c>
      <c r="M536">
        <v>7139</v>
      </c>
      <c r="N536">
        <v>57311</v>
      </c>
      <c r="O536">
        <v>2.7</v>
      </c>
      <c r="P536">
        <v>24.7</v>
      </c>
      <c r="Q536">
        <v>57224</v>
      </c>
      <c r="R536">
        <v>20967</v>
      </c>
      <c r="S536">
        <v>36257</v>
      </c>
      <c r="T536">
        <v>8</v>
      </c>
      <c r="U536">
        <v>22</v>
      </c>
      <c r="V536">
        <v>7226</v>
      </c>
      <c r="W536">
        <v>2.7</v>
      </c>
      <c r="X536">
        <v>44</v>
      </c>
      <c r="Y536">
        <v>111</v>
      </c>
      <c r="Z536">
        <v>113</v>
      </c>
      <c r="AA536">
        <v>15001</v>
      </c>
      <c r="AB536">
        <v>0</v>
      </c>
    </row>
    <row r="537" spans="1:28" x14ac:dyDescent="0.35">
      <c r="A537">
        <v>1985</v>
      </c>
      <c r="B537" t="s">
        <v>47</v>
      </c>
      <c r="C537" t="s">
        <v>57</v>
      </c>
      <c r="D537">
        <v>4050</v>
      </c>
      <c r="E537">
        <v>5714</v>
      </c>
      <c r="F537">
        <v>282872</v>
      </c>
      <c r="G537">
        <v>282112</v>
      </c>
      <c r="H537">
        <v>264</v>
      </c>
      <c r="I537">
        <v>4.5999999999999996</v>
      </c>
      <c r="J537">
        <v>346</v>
      </c>
      <c r="K537">
        <v>6</v>
      </c>
      <c r="L537">
        <v>57107</v>
      </c>
      <c r="M537">
        <v>5051</v>
      </c>
      <c r="N537">
        <v>52056</v>
      </c>
      <c r="O537">
        <v>1.8</v>
      </c>
      <c r="P537">
        <v>20.2</v>
      </c>
      <c r="Q537">
        <v>55586</v>
      </c>
      <c r="R537">
        <v>23226</v>
      </c>
      <c r="S537">
        <v>32360</v>
      </c>
      <c r="T537">
        <v>8.1999999999999993</v>
      </c>
      <c r="U537">
        <v>19.7</v>
      </c>
      <c r="V537">
        <v>1521</v>
      </c>
      <c r="W537">
        <v>0.5</v>
      </c>
      <c r="X537">
        <v>39.4</v>
      </c>
      <c r="Y537">
        <v>115</v>
      </c>
      <c r="Z537">
        <v>157</v>
      </c>
      <c r="AA537">
        <v>15469</v>
      </c>
      <c r="AB537">
        <v>0</v>
      </c>
    </row>
    <row r="538" spans="1:28" x14ac:dyDescent="0.35">
      <c r="A538">
        <v>1985</v>
      </c>
      <c r="B538" t="s">
        <v>47</v>
      </c>
      <c r="C538" t="s">
        <v>58</v>
      </c>
      <c r="D538">
        <v>4519</v>
      </c>
      <c r="E538">
        <v>6029</v>
      </c>
      <c r="F538">
        <v>314673</v>
      </c>
      <c r="G538">
        <v>310828</v>
      </c>
      <c r="H538">
        <v>171</v>
      </c>
      <c r="I538">
        <v>2.8</v>
      </c>
      <c r="J538">
        <v>212</v>
      </c>
      <c r="K538">
        <v>3.5</v>
      </c>
      <c r="L538">
        <v>58083</v>
      </c>
      <c r="M538">
        <v>4413</v>
      </c>
      <c r="N538">
        <v>53670</v>
      </c>
      <c r="O538">
        <v>1.4</v>
      </c>
      <c r="P538">
        <v>18.7</v>
      </c>
      <c r="Q538">
        <v>50392</v>
      </c>
      <c r="R538">
        <v>15714</v>
      </c>
      <c r="S538">
        <v>34678</v>
      </c>
      <c r="T538">
        <v>5.0999999999999996</v>
      </c>
      <c r="U538">
        <v>16.2</v>
      </c>
      <c r="V538">
        <v>7691</v>
      </c>
      <c r="W538">
        <v>2.5</v>
      </c>
      <c r="X538">
        <v>32.4</v>
      </c>
      <c r="Y538">
        <v>65</v>
      </c>
      <c r="Z538">
        <v>72</v>
      </c>
      <c r="AA538">
        <v>8269</v>
      </c>
      <c r="AB538">
        <v>0</v>
      </c>
    </row>
    <row r="539" spans="1:28" x14ac:dyDescent="0.35">
      <c r="A539">
        <v>1985</v>
      </c>
      <c r="B539" t="s">
        <v>47</v>
      </c>
      <c r="C539" t="s">
        <v>59</v>
      </c>
      <c r="D539">
        <v>3069</v>
      </c>
      <c r="E539">
        <v>4350</v>
      </c>
      <c r="F539">
        <v>212421</v>
      </c>
      <c r="G539">
        <v>210732</v>
      </c>
      <c r="H539">
        <v>118</v>
      </c>
      <c r="I539">
        <v>2.7</v>
      </c>
      <c r="J539">
        <v>177</v>
      </c>
      <c r="K539">
        <v>4</v>
      </c>
      <c r="L539">
        <v>39068</v>
      </c>
      <c r="M539">
        <v>2671</v>
      </c>
      <c r="N539">
        <v>36397</v>
      </c>
      <c r="O539">
        <v>1.3</v>
      </c>
      <c r="P539">
        <v>18.5</v>
      </c>
      <c r="Q539">
        <v>35690</v>
      </c>
      <c r="R539">
        <v>10768</v>
      </c>
      <c r="S539">
        <v>24922</v>
      </c>
      <c r="T539">
        <v>5.0999999999999996</v>
      </c>
      <c r="U539">
        <v>16.899999999999999</v>
      </c>
      <c r="V539">
        <v>3378</v>
      </c>
      <c r="W539">
        <v>1.6</v>
      </c>
      <c r="X539">
        <v>33.799999999999997</v>
      </c>
      <c r="Y539">
        <v>39</v>
      </c>
      <c r="Z539">
        <v>46</v>
      </c>
      <c r="AA539">
        <v>5076</v>
      </c>
      <c r="AB539">
        <v>0</v>
      </c>
    </row>
    <row r="540" spans="1:28" x14ac:dyDescent="0.35">
      <c r="A540">
        <v>1985</v>
      </c>
      <c r="B540" t="s">
        <v>47</v>
      </c>
      <c r="C540" t="s">
        <v>60</v>
      </c>
      <c r="D540">
        <v>11445</v>
      </c>
      <c r="E540">
        <v>23600</v>
      </c>
      <c r="F540">
        <v>797894</v>
      </c>
      <c r="G540">
        <v>793014</v>
      </c>
      <c r="H540">
        <v>909</v>
      </c>
      <c r="I540">
        <v>3.8</v>
      </c>
      <c r="J540">
        <v>1015</v>
      </c>
      <c r="K540">
        <v>4.3</v>
      </c>
      <c r="L540">
        <v>136939</v>
      </c>
      <c r="M540">
        <v>14405</v>
      </c>
      <c r="N540">
        <v>122534</v>
      </c>
      <c r="O540">
        <v>1.8</v>
      </c>
      <c r="P540">
        <v>17.3</v>
      </c>
      <c r="Q540">
        <v>127178</v>
      </c>
      <c r="R540">
        <v>45091</v>
      </c>
      <c r="S540">
        <v>82087</v>
      </c>
      <c r="T540">
        <v>5.7</v>
      </c>
      <c r="U540">
        <v>16</v>
      </c>
      <c r="V540">
        <v>9761</v>
      </c>
      <c r="W540">
        <v>1.3</v>
      </c>
      <c r="X540">
        <v>32</v>
      </c>
      <c r="Y540">
        <v>189</v>
      </c>
      <c r="Z540">
        <v>220</v>
      </c>
      <c r="AA540">
        <v>25334</v>
      </c>
      <c r="AB540">
        <v>0</v>
      </c>
    </row>
    <row r="541" spans="1:28" x14ac:dyDescent="0.35">
      <c r="A541">
        <v>1985</v>
      </c>
      <c r="B541" t="s">
        <v>47</v>
      </c>
      <c r="C541" t="s">
        <v>43</v>
      </c>
      <c r="D541">
        <v>55519</v>
      </c>
      <c r="E541">
        <v>96337</v>
      </c>
      <c r="F541">
        <v>3861358</v>
      </c>
      <c r="G541">
        <v>3873642</v>
      </c>
      <c r="H541">
        <v>2397</v>
      </c>
      <c r="I541">
        <v>2.5</v>
      </c>
      <c r="J541">
        <v>3957</v>
      </c>
      <c r="K541">
        <v>4.0999999999999996</v>
      </c>
      <c r="L541">
        <v>463811</v>
      </c>
      <c r="M541">
        <v>50509</v>
      </c>
      <c r="N541">
        <v>413302</v>
      </c>
      <c r="O541">
        <v>1.3</v>
      </c>
      <c r="P541">
        <v>12</v>
      </c>
      <c r="Q541">
        <v>488378</v>
      </c>
      <c r="R541">
        <v>176966</v>
      </c>
      <c r="S541">
        <v>311412</v>
      </c>
      <c r="T541">
        <v>4.5999999999999996</v>
      </c>
      <c r="U541">
        <v>12.6</v>
      </c>
      <c r="V541">
        <v>-24567</v>
      </c>
      <c r="W541">
        <v>-0.6</v>
      </c>
      <c r="X541">
        <v>24</v>
      </c>
      <c r="Y541">
        <v>610</v>
      </c>
      <c r="Z541">
        <v>811</v>
      </c>
      <c r="AA541">
        <v>82285</v>
      </c>
      <c r="AB541">
        <v>0</v>
      </c>
    </row>
    <row r="542" spans="1:28" x14ac:dyDescent="0.35">
      <c r="A542">
        <v>1985</v>
      </c>
      <c r="B542" t="s">
        <v>48</v>
      </c>
      <c r="C542" t="s">
        <v>42</v>
      </c>
      <c r="D542">
        <v>447</v>
      </c>
      <c r="E542">
        <v>922</v>
      </c>
      <c r="F542">
        <v>127693</v>
      </c>
      <c r="G542">
        <v>64323</v>
      </c>
      <c r="H542">
        <v>919</v>
      </c>
      <c r="I542">
        <v>199.3</v>
      </c>
      <c r="J542">
        <v>0</v>
      </c>
      <c r="K542">
        <v>0</v>
      </c>
      <c r="L542">
        <v>126741</v>
      </c>
      <c r="M542">
        <v>126741</v>
      </c>
      <c r="N542">
        <v>0</v>
      </c>
      <c r="O542">
        <v>197</v>
      </c>
      <c r="P542">
        <v>197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126741</v>
      </c>
      <c r="W542">
        <v>197</v>
      </c>
      <c r="X542">
        <v>0</v>
      </c>
      <c r="AB542">
        <v>0</v>
      </c>
    </row>
    <row r="543" spans="1:28" x14ac:dyDescent="0.35">
      <c r="A543">
        <v>1985</v>
      </c>
      <c r="B543" t="s">
        <v>48</v>
      </c>
      <c r="C543" t="s">
        <v>55</v>
      </c>
      <c r="D543">
        <v>1648</v>
      </c>
      <c r="E543">
        <v>2286</v>
      </c>
      <c r="F543">
        <v>264701</v>
      </c>
      <c r="G543">
        <v>244063</v>
      </c>
      <c r="H543">
        <v>200</v>
      </c>
      <c r="I543">
        <v>8.9</v>
      </c>
      <c r="J543">
        <v>125</v>
      </c>
      <c r="K543">
        <v>5.6</v>
      </c>
      <c r="L543">
        <v>90621</v>
      </c>
      <c r="M543">
        <v>16868</v>
      </c>
      <c r="N543">
        <v>73753</v>
      </c>
      <c r="O543">
        <v>6.9</v>
      </c>
      <c r="P543">
        <v>37.1</v>
      </c>
      <c r="Q543">
        <v>49345</v>
      </c>
      <c r="R543">
        <v>20124</v>
      </c>
      <c r="S543">
        <v>29221</v>
      </c>
      <c r="T543">
        <v>8.1999999999999993</v>
      </c>
      <c r="U543">
        <v>20.2</v>
      </c>
      <c r="V543">
        <v>41276</v>
      </c>
      <c r="W543">
        <v>16.899999999999999</v>
      </c>
      <c r="X543">
        <v>40.4</v>
      </c>
      <c r="Y543">
        <v>46</v>
      </c>
      <c r="Z543">
        <v>46</v>
      </c>
      <c r="AB543">
        <v>1</v>
      </c>
    </row>
    <row r="544" spans="1:28" x14ac:dyDescent="0.35">
      <c r="A544">
        <v>1985</v>
      </c>
      <c r="B544" t="s">
        <v>48</v>
      </c>
      <c r="C544" t="s">
        <v>56</v>
      </c>
      <c r="D544">
        <v>1350</v>
      </c>
      <c r="E544">
        <v>2392</v>
      </c>
      <c r="F544">
        <v>210110</v>
      </c>
      <c r="G544">
        <v>204501</v>
      </c>
      <c r="H544">
        <v>215</v>
      </c>
      <c r="I544">
        <v>9.1999999999999993</v>
      </c>
      <c r="J544">
        <v>113</v>
      </c>
      <c r="K544">
        <v>4.8</v>
      </c>
      <c r="L544">
        <v>53918</v>
      </c>
      <c r="M544">
        <v>8686</v>
      </c>
      <c r="N544">
        <v>45232</v>
      </c>
      <c r="O544">
        <v>4.2</v>
      </c>
      <c r="P544">
        <v>26.4</v>
      </c>
      <c r="Q544">
        <v>42700</v>
      </c>
      <c r="R544">
        <v>17405</v>
      </c>
      <c r="S544">
        <v>25295</v>
      </c>
      <c r="T544">
        <v>8.5</v>
      </c>
      <c r="U544">
        <v>20.9</v>
      </c>
      <c r="V544">
        <v>11218</v>
      </c>
      <c r="W544">
        <v>5.5</v>
      </c>
      <c r="X544">
        <v>41.8</v>
      </c>
      <c r="Y544">
        <v>37</v>
      </c>
      <c r="Z544">
        <v>41</v>
      </c>
      <c r="AA544">
        <v>10672</v>
      </c>
      <c r="AB544">
        <v>0</v>
      </c>
    </row>
    <row r="545" spans="1:28" x14ac:dyDescent="0.35">
      <c r="A545">
        <v>1985</v>
      </c>
      <c r="B545" t="s">
        <v>48</v>
      </c>
      <c r="C545" t="s">
        <v>57</v>
      </c>
      <c r="D545">
        <v>1689</v>
      </c>
      <c r="E545">
        <v>3324</v>
      </c>
      <c r="F545">
        <v>257221</v>
      </c>
      <c r="G545">
        <v>250791</v>
      </c>
      <c r="H545">
        <v>211</v>
      </c>
      <c r="I545">
        <v>6.4</v>
      </c>
      <c r="J545">
        <v>185</v>
      </c>
      <c r="K545">
        <v>5.6</v>
      </c>
      <c r="L545">
        <v>55017</v>
      </c>
      <c r="M545">
        <v>5445</v>
      </c>
      <c r="N545">
        <v>49572</v>
      </c>
      <c r="O545">
        <v>2.2000000000000002</v>
      </c>
      <c r="P545">
        <v>21.9</v>
      </c>
      <c r="Q545">
        <v>42157</v>
      </c>
      <c r="R545">
        <v>12158</v>
      </c>
      <c r="S545">
        <v>29999</v>
      </c>
      <c r="T545">
        <v>4.8</v>
      </c>
      <c r="U545">
        <v>16.8</v>
      </c>
      <c r="V545">
        <v>12860</v>
      </c>
      <c r="W545">
        <v>5.0999999999999996</v>
      </c>
      <c r="X545">
        <v>33.6</v>
      </c>
      <c r="Y545">
        <v>22</v>
      </c>
      <c r="Z545">
        <v>58</v>
      </c>
      <c r="AA545">
        <v>6270</v>
      </c>
      <c r="AB545">
        <v>0</v>
      </c>
    </row>
    <row r="546" spans="1:28" x14ac:dyDescent="0.35">
      <c r="A546">
        <v>1985</v>
      </c>
      <c r="B546" t="s">
        <v>48</v>
      </c>
      <c r="C546" t="s">
        <v>58</v>
      </c>
      <c r="D546">
        <v>1882</v>
      </c>
      <c r="E546">
        <v>3566</v>
      </c>
      <c r="F546">
        <v>287561</v>
      </c>
      <c r="G546">
        <v>282708</v>
      </c>
      <c r="H546">
        <v>224</v>
      </c>
      <c r="I546">
        <v>6.4</v>
      </c>
      <c r="J546">
        <v>118</v>
      </c>
      <c r="K546">
        <v>3.4</v>
      </c>
      <c r="L546">
        <v>53884</v>
      </c>
      <c r="M546">
        <v>6292</v>
      </c>
      <c r="N546">
        <v>47592</v>
      </c>
      <c r="O546">
        <v>2.2000000000000002</v>
      </c>
      <c r="P546">
        <v>19.100000000000001</v>
      </c>
      <c r="Q546">
        <v>44178</v>
      </c>
      <c r="R546">
        <v>12694</v>
      </c>
      <c r="S546">
        <v>31484</v>
      </c>
      <c r="T546">
        <v>4.5</v>
      </c>
      <c r="U546">
        <v>15.6</v>
      </c>
      <c r="V546">
        <v>9706</v>
      </c>
      <c r="W546">
        <v>3.5</v>
      </c>
      <c r="X546">
        <v>31.2</v>
      </c>
      <c r="Y546">
        <v>20</v>
      </c>
      <c r="Z546">
        <v>20</v>
      </c>
      <c r="AA546">
        <v>6214</v>
      </c>
      <c r="AB546">
        <v>0</v>
      </c>
    </row>
    <row r="547" spans="1:28" x14ac:dyDescent="0.35">
      <c r="A547">
        <v>1985</v>
      </c>
      <c r="B547" t="s">
        <v>48</v>
      </c>
      <c r="C547" t="s">
        <v>59</v>
      </c>
      <c r="D547">
        <v>1299</v>
      </c>
      <c r="E547">
        <v>2834</v>
      </c>
      <c r="F547">
        <v>197505</v>
      </c>
      <c r="G547">
        <v>194074</v>
      </c>
      <c r="H547">
        <v>200</v>
      </c>
      <c r="I547">
        <v>7.2</v>
      </c>
      <c r="J547">
        <v>107</v>
      </c>
      <c r="K547">
        <v>3.8</v>
      </c>
      <c r="L547">
        <v>38594</v>
      </c>
      <c r="M547">
        <v>4427</v>
      </c>
      <c r="N547">
        <v>34167</v>
      </c>
      <c r="O547">
        <v>2.2999999999999998</v>
      </c>
      <c r="P547">
        <v>19.899999999999999</v>
      </c>
      <c r="Q547">
        <v>31731</v>
      </c>
      <c r="R547">
        <v>9551</v>
      </c>
      <c r="S547">
        <v>22180</v>
      </c>
      <c r="T547">
        <v>4.9000000000000004</v>
      </c>
      <c r="U547">
        <v>16.3</v>
      </c>
      <c r="V547">
        <v>6863</v>
      </c>
      <c r="W547">
        <v>3.6</v>
      </c>
      <c r="X547">
        <v>32.6</v>
      </c>
      <c r="Y547">
        <v>23</v>
      </c>
      <c r="Z547">
        <v>45</v>
      </c>
      <c r="AA547">
        <v>6928</v>
      </c>
      <c r="AB547">
        <v>0</v>
      </c>
    </row>
    <row r="548" spans="1:28" x14ac:dyDescent="0.35">
      <c r="A548">
        <v>1985</v>
      </c>
      <c r="B548" t="s">
        <v>48</v>
      </c>
      <c r="C548" t="s">
        <v>60</v>
      </c>
      <c r="D548">
        <v>5397</v>
      </c>
      <c r="E548">
        <v>19477</v>
      </c>
      <c r="F548">
        <v>824782</v>
      </c>
      <c r="G548">
        <v>809992</v>
      </c>
      <c r="H548">
        <v>1194</v>
      </c>
      <c r="I548">
        <v>6.2</v>
      </c>
      <c r="J548">
        <v>855</v>
      </c>
      <c r="K548">
        <v>4.4000000000000004</v>
      </c>
      <c r="L548">
        <v>148236</v>
      </c>
      <c r="M548">
        <v>20610</v>
      </c>
      <c r="N548">
        <v>127626</v>
      </c>
      <c r="O548">
        <v>2.5</v>
      </c>
      <c r="P548">
        <v>18.3</v>
      </c>
      <c r="Q548">
        <v>118655</v>
      </c>
      <c r="R548">
        <v>40384</v>
      </c>
      <c r="S548">
        <v>78271</v>
      </c>
      <c r="T548">
        <v>5</v>
      </c>
      <c r="U548">
        <v>14.6</v>
      </c>
      <c r="V548">
        <v>29581</v>
      </c>
      <c r="W548">
        <v>3.7</v>
      </c>
      <c r="X548">
        <v>29.2</v>
      </c>
      <c r="Y548">
        <v>66</v>
      </c>
      <c r="Z548">
        <v>129</v>
      </c>
      <c r="AB548">
        <v>1</v>
      </c>
    </row>
    <row r="549" spans="1:28" x14ac:dyDescent="0.35">
      <c r="A549">
        <v>1985</v>
      </c>
      <c r="B549" t="s">
        <v>48</v>
      </c>
      <c r="C549" t="s">
        <v>43</v>
      </c>
      <c r="D549">
        <v>31362</v>
      </c>
      <c r="E549">
        <v>97462</v>
      </c>
      <c r="F549">
        <v>4798597</v>
      </c>
      <c r="G549">
        <v>4768221</v>
      </c>
      <c r="H549">
        <v>4143</v>
      </c>
      <c r="I549">
        <v>4.3</v>
      </c>
      <c r="J549">
        <v>3962</v>
      </c>
      <c r="K549">
        <v>4.0999999999999996</v>
      </c>
      <c r="L549">
        <v>603513</v>
      </c>
      <c r="M549">
        <v>96546</v>
      </c>
      <c r="N549">
        <v>506967</v>
      </c>
      <c r="O549">
        <v>2</v>
      </c>
      <c r="P549">
        <v>12.7</v>
      </c>
      <c r="Q549">
        <v>542760</v>
      </c>
      <c r="R549">
        <v>170562</v>
      </c>
      <c r="S549">
        <v>372198</v>
      </c>
      <c r="T549">
        <v>3.6</v>
      </c>
      <c r="U549">
        <v>11.4</v>
      </c>
      <c r="V549">
        <v>60753</v>
      </c>
      <c r="W549">
        <v>1.3</v>
      </c>
      <c r="X549">
        <v>22.8</v>
      </c>
      <c r="Y549">
        <v>217</v>
      </c>
      <c r="Z549">
        <v>441</v>
      </c>
      <c r="AA549">
        <v>63012</v>
      </c>
      <c r="AB549">
        <v>0</v>
      </c>
    </row>
    <row r="550" spans="1:28" x14ac:dyDescent="0.35">
      <c r="A550">
        <v>1985</v>
      </c>
      <c r="B550" t="s">
        <v>49</v>
      </c>
      <c r="C550" t="s">
        <v>42</v>
      </c>
      <c r="D550">
        <v>84</v>
      </c>
      <c r="E550">
        <v>324</v>
      </c>
      <c r="F550">
        <v>57050</v>
      </c>
      <c r="G550">
        <v>28795</v>
      </c>
      <c r="H550">
        <v>323</v>
      </c>
      <c r="I550">
        <v>199.4</v>
      </c>
      <c r="J550">
        <v>0</v>
      </c>
      <c r="K550">
        <v>0</v>
      </c>
      <c r="L550">
        <v>56511</v>
      </c>
      <c r="M550">
        <v>56511</v>
      </c>
      <c r="N550">
        <v>0</v>
      </c>
      <c r="O550">
        <v>196.3</v>
      </c>
      <c r="P550">
        <v>196.3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56511</v>
      </c>
      <c r="W550">
        <v>196.3</v>
      </c>
      <c r="X550">
        <v>0</v>
      </c>
      <c r="AB550">
        <v>0</v>
      </c>
    </row>
    <row r="551" spans="1:28" x14ac:dyDescent="0.35">
      <c r="A551">
        <v>1985</v>
      </c>
      <c r="B551" t="s">
        <v>49</v>
      </c>
      <c r="C551" t="s">
        <v>55</v>
      </c>
      <c r="D551">
        <v>327</v>
      </c>
      <c r="E551">
        <v>603</v>
      </c>
      <c r="F551">
        <v>120072</v>
      </c>
      <c r="G551">
        <v>107513</v>
      </c>
      <c r="H551">
        <v>52</v>
      </c>
      <c r="I551">
        <v>8.8000000000000007</v>
      </c>
      <c r="J551">
        <v>30</v>
      </c>
      <c r="K551">
        <v>5.0999999999999996</v>
      </c>
      <c r="L551">
        <v>41544</v>
      </c>
      <c r="M551">
        <v>3833</v>
      </c>
      <c r="N551">
        <v>37711</v>
      </c>
      <c r="O551">
        <v>3.6</v>
      </c>
      <c r="P551">
        <v>38.6</v>
      </c>
      <c r="Q551">
        <v>16426</v>
      </c>
      <c r="R551">
        <v>2438</v>
      </c>
      <c r="S551">
        <v>13988</v>
      </c>
      <c r="T551">
        <v>2.2999999999999998</v>
      </c>
      <c r="U551">
        <v>15.3</v>
      </c>
      <c r="V551">
        <v>25118</v>
      </c>
      <c r="W551">
        <v>23.3</v>
      </c>
      <c r="X551">
        <v>30.6</v>
      </c>
      <c r="Y551">
        <v>2</v>
      </c>
      <c r="Z551">
        <v>2</v>
      </c>
      <c r="AB551">
        <v>1</v>
      </c>
    </row>
    <row r="552" spans="1:28" x14ac:dyDescent="0.35">
      <c r="A552">
        <v>1985</v>
      </c>
      <c r="B552" t="s">
        <v>49</v>
      </c>
      <c r="C552" t="s">
        <v>56</v>
      </c>
      <c r="D552">
        <v>260</v>
      </c>
      <c r="E552">
        <v>761</v>
      </c>
      <c r="F552">
        <v>88104</v>
      </c>
      <c r="G552">
        <v>88282</v>
      </c>
      <c r="H552">
        <v>109</v>
      </c>
      <c r="I552">
        <v>14.8</v>
      </c>
      <c r="J552">
        <v>56</v>
      </c>
      <c r="K552">
        <v>7.6</v>
      </c>
      <c r="L552">
        <v>22147</v>
      </c>
      <c r="M552">
        <v>4273</v>
      </c>
      <c r="N552">
        <v>17874</v>
      </c>
      <c r="O552">
        <v>4.8</v>
      </c>
      <c r="P552">
        <v>25.1</v>
      </c>
      <c r="Q552">
        <v>22503</v>
      </c>
      <c r="R552">
        <v>6560</v>
      </c>
      <c r="S552">
        <v>15943</v>
      </c>
      <c r="T552">
        <v>7.4</v>
      </c>
      <c r="U552">
        <v>25.5</v>
      </c>
      <c r="V552">
        <v>-356</v>
      </c>
      <c r="W552">
        <v>-0.4</v>
      </c>
      <c r="X552">
        <v>50.2</v>
      </c>
      <c r="Y552">
        <v>7</v>
      </c>
      <c r="Z552">
        <v>7</v>
      </c>
      <c r="AA552">
        <v>4519</v>
      </c>
      <c r="AB552">
        <v>0</v>
      </c>
    </row>
    <row r="553" spans="1:28" x14ac:dyDescent="0.35">
      <c r="A553">
        <v>1985</v>
      </c>
      <c r="B553" t="s">
        <v>49</v>
      </c>
      <c r="C553" t="s">
        <v>57</v>
      </c>
      <c r="D553">
        <v>381</v>
      </c>
      <c r="E553">
        <v>1381</v>
      </c>
      <c r="F553">
        <v>132744</v>
      </c>
      <c r="G553">
        <v>128787</v>
      </c>
      <c r="H553">
        <v>191</v>
      </c>
      <c r="I553">
        <v>14.2</v>
      </c>
      <c r="J553">
        <v>117</v>
      </c>
      <c r="K553">
        <v>8.6999999999999993</v>
      </c>
      <c r="L553">
        <v>33601</v>
      </c>
      <c r="M553">
        <v>6701</v>
      </c>
      <c r="N553">
        <v>26900</v>
      </c>
      <c r="O553">
        <v>5.2</v>
      </c>
      <c r="P553">
        <v>26.1</v>
      </c>
      <c r="Q553">
        <v>25686</v>
      </c>
      <c r="R553">
        <v>8569</v>
      </c>
      <c r="S553">
        <v>17117</v>
      </c>
      <c r="T553">
        <v>6.7</v>
      </c>
      <c r="U553">
        <v>19.899999999999999</v>
      </c>
      <c r="V553">
        <v>7915</v>
      </c>
      <c r="W553">
        <v>6.2</v>
      </c>
      <c r="X553">
        <v>39.799999999999997</v>
      </c>
      <c r="Y553">
        <v>7</v>
      </c>
      <c r="Z553">
        <v>14</v>
      </c>
      <c r="AA553">
        <v>4610</v>
      </c>
      <c r="AB553">
        <v>0</v>
      </c>
    </row>
    <row r="554" spans="1:28" x14ac:dyDescent="0.35">
      <c r="A554">
        <v>1985</v>
      </c>
      <c r="B554" t="s">
        <v>49</v>
      </c>
      <c r="C554" t="s">
        <v>58</v>
      </c>
      <c r="D554">
        <v>417</v>
      </c>
      <c r="E554">
        <v>1340</v>
      </c>
      <c r="F554">
        <v>140729</v>
      </c>
      <c r="G554">
        <v>137128</v>
      </c>
      <c r="H554">
        <v>161</v>
      </c>
      <c r="I554">
        <v>12.1</v>
      </c>
      <c r="J554">
        <v>133</v>
      </c>
      <c r="K554">
        <v>10</v>
      </c>
      <c r="L554">
        <v>29270</v>
      </c>
      <c r="M554">
        <v>4165</v>
      </c>
      <c r="N554">
        <v>25105</v>
      </c>
      <c r="O554">
        <v>3</v>
      </c>
      <c r="P554">
        <v>21.3</v>
      </c>
      <c r="Q554">
        <v>22068</v>
      </c>
      <c r="R554">
        <v>8874</v>
      </c>
      <c r="S554">
        <v>13194</v>
      </c>
      <c r="T554">
        <v>6.5</v>
      </c>
      <c r="U554">
        <v>16.100000000000001</v>
      </c>
      <c r="V554">
        <v>7202</v>
      </c>
      <c r="W554">
        <v>5.2</v>
      </c>
      <c r="X554">
        <v>32.200000000000003</v>
      </c>
      <c r="Y554">
        <v>5</v>
      </c>
      <c r="Z554">
        <v>5</v>
      </c>
      <c r="AA554">
        <v>3351</v>
      </c>
      <c r="AB554">
        <v>0</v>
      </c>
    </row>
    <row r="555" spans="1:28" x14ac:dyDescent="0.35">
      <c r="A555">
        <v>1985</v>
      </c>
      <c r="B555" t="s">
        <v>49</v>
      </c>
      <c r="C555" t="s">
        <v>59</v>
      </c>
      <c r="D555">
        <v>251</v>
      </c>
      <c r="E555">
        <v>1020</v>
      </c>
      <c r="F555">
        <v>90948</v>
      </c>
      <c r="G555">
        <v>86902</v>
      </c>
      <c r="H555">
        <v>110</v>
      </c>
      <c r="I555">
        <v>11</v>
      </c>
      <c r="J555">
        <v>80</v>
      </c>
      <c r="K555">
        <v>8</v>
      </c>
      <c r="L555">
        <v>23055</v>
      </c>
      <c r="M555">
        <v>4036</v>
      </c>
      <c r="N555">
        <v>19019</v>
      </c>
      <c r="O555">
        <v>4.5999999999999996</v>
      </c>
      <c r="P555">
        <v>26.5</v>
      </c>
      <c r="Q555">
        <v>14962</v>
      </c>
      <c r="R555">
        <v>4240</v>
      </c>
      <c r="S555">
        <v>10722</v>
      </c>
      <c r="T555">
        <v>4.9000000000000004</v>
      </c>
      <c r="U555">
        <v>17.2</v>
      </c>
      <c r="V555">
        <v>8093</v>
      </c>
      <c r="W555">
        <v>9.3000000000000007</v>
      </c>
      <c r="X555">
        <v>34.4</v>
      </c>
      <c r="Y555">
        <v>2</v>
      </c>
      <c r="Z555">
        <v>2</v>
      </c>
      <c r="AB555">
        <v>1</v>
      </c>
    </row>
    <row r="556" spans="1:28" x14ac:dyDescent="0.35">
      <c r="A556">
        <v>1985</v>
      </c>
      <c r="B556" t="s">
        <v>49</v>
      </c>
      <c r="C556" t="s">
        <v>60</v>
      </c>
      <c r="D556">
        <v>1338</v>
      </c>
      <c r="E556">
        <v>9606</v>
      </c>
      <c r="F556">
        <v>460194</v>
      </c>
      <c r="G556">
        <v>445392</v>
      </c>
      <c r="H556">
        <v>1102</v>
      </c>
      <c r="I556">
        <v>11.8</v>
      </c>
      <c r="J556">
        <v>557</v>
      </c>
      <c r="K556">
        <v>6</v>
      </c>
      <c r="L556">
        <v>96719</v>
      </c>
      <c r="M556">
        <v>23226</v>
      </c>
      <c r="N556">
        <v>73493</v>
      </c>
      <c r="O556">
        <v>5.2</v>
      </c>
      <c r="P556">
        <v>21.7</v>
      </c>
      <c r="Q556">
        <v>67115</v>
      </c>
      <c r="R556">
        <v>22866</v>
      </c>
      <c r="S556">
        <v>44249</v>
      </c>
      <c r="T556">
        <v>5.0999999999999996</v>
      </c>
      <c r="U556">
        <v>15.1</v>
      </c>
      <c r="V556">
        <v>29604</v>
      </c>
      <c r="W556">
        <v>6.6</v>
      </c>
      <c r="X556">
        <v>30.2</v>
      </c>
      <c r="Y556">
        <v>9</v>
      </c>
      <c r="Z556">
        <v>9</v>
      </c>
      <c r="AA556">
        <v>6313</v>
      </c>
      <c r="AB556">
        <v>0</v>
      </c>
    </row>
    <row r="557" spans="1:28" x14ac:dyDescent="0.35">
      <c r="A557">
        <v>1985</v>
      </c>
      <c r="B557" t="s">
        <v>49</v>
      </c>
      <c r="C557" t="s">
        <v>43</v>
      </c>
      <c r="D557">
        <v>9928</v>
      </c>
      <c r="E557">
        <v>59543</v>
      </c>
      <c r="F557">
        <v>3406357</v>
      </c>
      <c r="G557">
        <v>3367018</v>
      </c>
      <c r="H557">
        <v>4607</v>
      </c>
      <c r="I557">
        <v>7.8</v>
      </c>
      <c r="J557">
        <v>4127</v>
      </c>
      <c r="K557">
        <v>7</v>
      </c>
      <c r="L557">
        <v>483662</v>
      </c>
      <c r="M557">
        <v>107858</v>
      </c>
      <c r="N557">
        <v>375804</v>
      </c>
      <c r="O557">
        <v>3.2</v>
      </c>
      <c r="P557">
        <v>14.4</v>
      </c>
      <c r="Q557">
        <v>404983</v>
      </c>
      <c r="R557">
        <v>120742</v>
      </c>
      <c r="S557">
        <v>284241</v>
      </c>
      <c r="T557">
        <v>3.6</v>
      </c>
      <c r="U557">
        <v>12</v>
      </c>
      <c r="V557">
        <v>78679</v>
      </c>
      <c r="W557">
        <v>2.4</v>
      </c>
      <c r="X557">
        <v>24</v>
      </c>
      <c r="Y557">
        <v>34</v>
      </c>
      <c r="Z557">
        <v>56</v>
      </c>
      <c r="AA557">
        <v>24216</v>
      </c>
      <c r="AB557">
        <v>0</v>
      </c>
    </row>
    <row r="558" spans="1:28" x14ac:dyDescent="0.35">
      <c r="A558">
        <v>1985</v>
      </c>
      <c r="B558" t="s">
        <v>50</v>
      </c>
      <c r="C558" t="s">
        <v>42</v>
      </c>
      <c r="D558">
        <v>22</v>
      </c>
      <c r="E558">
        <v>161</v>
      </c>
      <c r="F558">
        <v>28094</v>
      </c>
      <c r="G558">
        <v>14047</v>
      </c>
      <c r="H558">
        <v>161</v>
      </c>
      <c r="I558">
        <v>200</v>
      </c>
      <c r="J558">
        <v>0</v>
      </c>
      <c r="K558">
        <v>0</v>
      </c>
      <c r="L558">
        <v>28094</v>
      </c>
      <c r="M558">
        <v>28094</v>
      </c>
      <c r="N558">
        <v>0</v>
      </c>
      <c r="O558">
        <v>200</v>
      </c>
      <c r="P558">
        <v>200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28094</v>
      </c>
      <c r="W558">
        <v>200</v>
      </c>
      <c r="X558">
        <v>0</v>
      </c>
      <c r="AB558">
        <v>0</v>
      </c>
    </row>
    <row r="559" spans="1:28" x14ac:dyDescent="0.35">
      <c r="A559">
        <v>1985</v>
      </c>
      <c r="B559" t="s">
        <v>50</v>
      </c>
      <c r="C559" t="s">
        <v>55</v>
      </c>
      <c r="D559">
        <v>114</v>
      </c>
      <c r="E559">
        <v>244</v>
      </c>
      <c r="F559">
        <v>75478</v>
      </c>
      <c r="G559">
        <v>66882</v>
      </c>
      <c r="H559">
        <v>66</v>
      </c>
      <c r="I559">
        <v>30.8</v>
      </c>
      <c r="J559">
        <v>6</v>
      </c>
      <c r="K559">
        <v>2.8</v>
      </c>
      <c r="L559">
        <v>28864</v>
      </c>
      <c r="M559">
        <v>5525</v>
      </c>
      <c r="N559">
        <v>23339</v>
      </c>
      <c r="O559">
        <v>8.3000000000000007</v>
      </c>
      <c r="P559">
        <v>43.2</v>
      </c>
      <c r="Q559">
        <v>11671</v>
      </c>
      <c r="R559">
        <v>2439</v>
      </c>
      <c r="S559">
        <v>9232</v>
      </c>
      <c r="T559">
        <v>3.6</v>
      </c>
      <c r="U559">
        <v>17.5</v>
      </c>
      <c r="V559">
        <v>17193</v>
      </c>
      <c r="W559">
        <v>25.7</v>
      </c>
      <c r="X559">
        <v>35</v>
      </c>
      <c r="AB559">
        <v>0</v>
      </c>
    </row>
    <row r="560" spans="1:28" x14ac:dyDescent="0.35">
      <c r="A560">
        <v>1985</v>
      </c>
      <c r="B560" t="s">
        <v>50</v>
      </c>
      <c r="C560" t="s">
        <v>56</v>
      </c>
      <c r="D560">
        <v>77</v>
      </c>
      <c r="E560">
        <v>499</v>
      </c>
      <c r="F560">
        <v>54553</v>
      </c>
      <c r="G560">
        <v>50092</v>
      </c>
      <c r="H560">
        <v>95</v>
      </c>
      <c r="I560">
        <v>20.100000000000001</v>
      </c>
      <c r="J560">
        <v>43</v>
      </c>
      <c r="K560">
        <v>9.1</v>
      </c>
      <c r="L560">
        <v>17037</v>
      </c>
      <c r="M560">
        <v>2915</v>
      </c>
      <c r="N560">
        <v>14122</v>
      </c>
      <c r="O560">
        <v>5.8</v>
      </c>
      <c r="P560">
        <v>34</v>
      </c>
      <c r="Q560">
        <v>8115</v>
      </c>
      <c r="R560">
        <v>1290</v>
      </c>
      <c r="S560">
        <v>6825</v>
      </c>
      <c r="T560">
        <v>2.6</v>
      </c>
      <c r="U560">
        <v>16.2</v>
      </c>
      <c r="V560">
        <v>8922</v>
      </c>
      <c r="W560">
        <v>17.8</v>
      </c>
      <c r="X560">
        <v>32.4</v>
      </c>
      <c r="AB560">
        <v>0</v>
      </c>
    </row>
    <row r="561" spans="1:28" x14ac:dyDescent="0.35">
      <c r="A561">
        <v>1985</v>
      </c>
      <c r="B561" t="s">
        <v>50</v>
      </c>
      <c r="C561" t="s">
        <v>57</v>
      </c>
      <c r="D561">
        <v>133</v>
      </c>
      <c r="E561">
        <v>742</v>
      </c>
      <c r="F561">
        <v>88060</v>
      </c>
      <c r="G561">
        <v>87909</v>
      </c>
      <c r="H561">
        <v>80</v>
      </c>
      <c r="I561">
        <v>11.1</v>
      </c>
      <c r="J561">
        <v>34</v>
      </c>
      <c r="K561">
        <v>4.7</v>
      </c>
      <c r="L561">
        <v>18830</v>
      </c>
      <c r="M561">
        <v>3962</v>
      </c>
      <c r="N561">
        <v>14868</v>
      </c>
      <c r="O561">
        <v>4.5</v>
      </c>
      <c r="P561">
        <v>21.4</v>
      </c>
      <c r="Q561">
        <v>18527</v>
      </c>
      <c r="R561">
        <v>4318</v>
      </c>
      <c r="S561">
        <v>14209</v>
      </c>
      <c r="T561">
        <v>4.9000000000000004</v>
      </c>
      <c r="U561">
        <v>21.1</v>
      </c>
      <c r="V561">
        <v>303</v>
      </c>
      <c r="W561">
        <v>0.3</v>
      </c>
      <c r="X561">
        <v>42.2</v>
      </c>
      <c r="Y561">
        <v>1</v>
      </c>
      <c r="Z561">
        <v>1</v>
      </c>
      <c r="AB561">
        <v>1</v>
      </c>
    </row>
    <row r="562" spans="1:28" x14ac:dyDescent="0.35">
      <c r="A562">
        <v>1985</v>
      </c>
      <c r="B562" t="s">
        <v>50</v>
      </c>
      <c r="C562" t="s">
        <v>58</v>
      </c>
      <c r="D562">
        <v>146</v>
      </c>
      <c r="E562">
        <v>852</v>
      </c>
      <c r="F562">
        <v>97933</v>
      </c>
      <c r="G562">
        <v>92139</v>
      </c>
      <c r="H562">
        <v>181</v>
      </c>
      <c r="I562">
        <v>22.9</v>
      </c>
      <c r="J562">
        <v>55</v>
      </c>
      <c r="K562">
        <v>7</v>
      </c>
      <c r="L562">
        <v>23886</v>
      </c>
      <c r="M562">
        <v>3788</v>
      </c>
      <c r="N562">
        <v>20098</v>
      </c>
      <c r="O562">
        <v>4.0999999999999996</v>
      </c>
      <c r="P562">
        <v>25.9</v>
      </c>
      <c r="Q562">
        <v>12297</v>
      </c>
      <c r="R562">
        <v>5685</v>
      </c>
      <c r="S562">
        <v>6612</v>
      </c>
      <c r="T562">
        <v>6.2</v>
      </c>
      <c r="U562">
        <v>13.3</v>
      </c>
      <c r="V562">
        <v>11589</v>
      </c>
      <c r="W562">
        <v>12.6</v>
      </c>
      <c r="X562">
        <v>26.6</v>
      </c>
      <c r="Y562">
        <v>2</v>
      </c>
      <c r="Z562">
        <v>2</v>
      </c>
      <c r="AB562">
        <v>1</v>
      </c>
    </row>
    <row r="563" spans="1:28" x14ac:dyDescent="0.35">
      <c r="A563">
        <v>1985</v>
      </c>
      <c r="B563" t="s">
        <v>50</v>
      </c>
      <c r="C563" t="s">
        <v>59</v>
      </c>
      <c r="D563">
        <v>84</v>
      </c>
      <c r="E563">
        <v>504</v>
      </c>
      <c r="F563">
        <v>55414</v>
      </c>
      <c r="G563">
        <v>53342</v>
      </c>
      <c r="H563">
        <v>113</v>
      </c>
      <c r="I563">
        <v>24.5</v>
      </c>
      <c r="J563">
        <v>28</v>
      </c>
      <c r="K563">
        <v>6.1</v>
      </c>
      <c r="L563">
        <v>12965</v>
      </c>
      <c r="M563">
        <v>4414</v>
      </c>
      <c r="N563">
        <v>8551</v>
      </c>
      <c r="O563">
        <v>8.3000000000000007</v>
      </c>
      <c r="P563">
        <v>24.3</v>
      </c>
      <c r="Q563">
        <v>8821</v>
      </c>
      <c r="R563">
        <v>1195</v>
      </c>
      <c r="S563">
        <v>7626</v>
      </c>
      <c r="T563">
        <v>2.2000000000000002</v>
      </c>
      <c r="U563">
        <v>16.5</v>
      </c>
      <c r="V563">
        <v>4144</v>
      </c>
      <c r="W563">
        <v>7.8</v>
      </c>
      <c r="X563">
        <v>33</v>
      </c>
      <c r="AB563">
        <v>0</v>
      </c>
    </row>
    <row r="564" spans="1:28" x14ac:dyDescent="0.35">
      <c r="A564">
        <v>1985</v>
      </c>
      <c r="B564" t="s">
        <v>50</v>
      </c>
      <c r="C564" t="s">
        <v>60</v>
      </c>
      <c r="D564">
        <v>457</v>
      </c>
      <c r="E564">
        <v>5515</v>
      </c>
      <c r="F564">
        <v>309833</v>
      </c>
      <c r="G564">
        <v>297779</v>
      </c>
      <c r="H564">
        <v>751</v>
      </c>
      <c r="I564">
        <v>14.1</v>
      </c>
      <c r="J564">
        <v>367</v>
      </c>
      <c r="K564">
        <v>6.9</v>
      </c>
      <c r="L564">
        <v>73831</v>
      </c>
      <c r="M564">
        <v>21157</v>
      </c>
      <c r="N564">
        <v>52674</v>
      </c>
      <c r="O564">
        <v>7.1</v>
      </c>
      <c r="P564">
        <v>24.8</v>
      </c>
      <c r="Q564">
        <v>49722</v>
      </c>
      <c r="R564">
        <v>18250</v>
      </c>
      <c r="S564">
        <v>31472</v>
      </c>
      <c r="T564">
        <v>6.1</v>
      </c>
      <c r="U564">
        <v>16.7</v>
      </c>
      <c r="V564">
        <v>24109</v>
      </c>
      <c r="W564">
        <v>8.1</v>
      </c>
      <c r="X564">
        <v>33.4</v>
      </c>
      <c r="Y564">
        <v>4</v>
      </c>
      <c r="Z564">
        <v>22</v>
      </c>
      <c r="AA564">
        <v>4815</v>
      </c>
      <c r="AB564">
        <v>0</v>
      </c>
    </row>
    <row r="565" spans="1:28" x14ac:dyDescent="0.35">
      <c r="A565">
        <v>1985</v>
      </c>
      <c r="B565" t="s">
        <v>50</v>
      </c>
      <c r="C565" t="s">
        <v>43</v>
      </c>
      <c r="D565">
        <v>4796</v>
      </c>
      <c r="E565">
        <v>56416</v>
      </c>
      <c r="F565">
        <v>3232643</v>
      </c>
      <c r="G565">
        <v>3209848</v>
      </c>
      <c r="H565">
        <v>4873</v>
      </c>
      <c r="I565">
        <v>8.6999999999999993</v>
      </c>
      <c r="J565">
        <v>3478</v>
      </c>
      <c r="K565">
        <v>6.2</v>
      </c>
      <c r="L565">
        <v>453174</v>
      </c>
      <c r="M565">
        <v>123040</v>
      </c>
      <c r="N565">
        <v>330134</v>
      </c>
      <c r="O565">
        <v>3.8</v>
      </c>
      <c r="P565">
        <v>14.1</v>
      </c>
      <c r="Q565">
        <v>407584</v>
      </c>
      <c r="R565">
        <v>124800</v>
      </c>
      <c r="S565">
        <v>282784</v>
      </c>
      <c r="T565">
        <v>3.9</v>
      </c>
      <c r="U565">
        <v>12.7</v>
      </c>
      <c r="V565">
        <v>45590</v>
      </c>
      <c r="W565">
        <v>1.4</v>
      </c>
      <c r="X565">
        <v>25.4</v>
      </c>
      <c r="Y565">
        <v>18</v>
      </c>
      <c r="Z565">
        <v>103</v>
      </c>
      <c r="AA565">
        <v>24607</v>
      </c>
      <c r="AB565">
        <v>0</v>
      </c>
    </row>
    <row r="566" spans="1:28" x14ac:dyDescent="0.35">
      <c r="A566">
        <v>1985</v>
      </c>
      <c r="B566" t="s">
        <v>51</v>
      </c>
      <c r="C566" t="s">
        <v>42</v>
      </c>
      <c r="D566">
        <v>6</v>
      </c>
      <c r="E566">
        <v>11</v>
      </c>
      <c r="F566">
        <v>16557</v>
      </c>
      <c r="G566">
        <v>8279</v>
      </c>
      <c r="H566">
        <v>11</v>
      </c>
      <c r="I566">
        <v>200</v>
      </c>
      <c r="J566">
        <v>0</v>
      </c>
      <c r="K566">
        <v>0</v>
      </c>
      <c r="L566">
        <v>16557</v>
      </c>
      <c r="M566">
        <v>16557</v>
      </c>
      <c r="N566">
        <v>0</v>
      </c>
      <c r="O566">
        <v>200</v>
      </c>
      <c r="P566">
        <v>200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16557</v>
      </c>
      <c r="W566">
        <v>200</v>
      </c>
      <c r="X566">
        <v>0</v>
      </c>
      <c r="AB566">
        <v>0</v>
      </c>
    </row>
    <row r="567" spans="1:28" x14ac:dyDescent="0.35">
      <c r="A567">
        <v>1985</v>
      </c>
      <c r="B567" t="s">
        <v>51</v>
      </c>
      <c r="C567" t="s">
        <v>55</v>
      </c>
      <c r="D567">
        <v>51</v>
      </c>
      <c r="E567">
        <v>321</v>
      </c>
      <c r="F567">
        <v>65654</v>
      </c>
      <c r="G567">
        <v>55061</v>
      </c>
      <c r="H567">
        <v>26</v>
      </c>
      <c r="I567">
        <v>8.4</v>
      </c>
      <c r="J567">
        <v>6</v>
      </c>
      <c r="K567">
        <v>1.9</v>
      </c>
      <c r="L567">
        <v>24237</v>
      </c>
      <c r="M567">
        <v>3910</v>
      </c>
      <c r="N567">
        <v>20327</v>
      </c>
      <c r="O567">
        <v>7.1</v>
      </c>
      <c r="P567">
        <v>44</v>
      </c>
      <c r="Q567">
        <v>3050</v>
      </c>
      <c r="S567">
        <v>3028</v>
      </c>
      <c r="U567">
        <v>5.5</v>
      </c>
      <c r="V567">
        <v>21187</v>
      </c>
      <c r="W567">
        <v>38.5</v>
      </c>
      <c r="X567">
        <v>11</v>
      </c>
      <c r="AB567">
        <v>1</v>
      </c>
    </row>
    <row r="568" spans="1:28" x14ac:dyDescent="0.35">
      <c r="A568">
        <v>1985</v>
      </c>
      <c r="B568" t="s">
        <v>51</v>
      </c>
      <c r="C568" t="s">
        <v>56</v>
      </c>
      <c r="D568">
        <v>35</v>
      </c>
      <c r="E568">
        <v>290</v>
      </c>
      <c r="F568">
        <v>44713</v>
      </c>
      <c r="G568">
        <v>44078</v>
      </c>
      <c r="H568">
        <v>37</v>
      </c>
      <c r="I568">
        <v>13.3</v>
      </c>
      <c r="J568">
        <v>13</v>
      </c>
      <c r="K568">
        <v>4.7</v>
      </c>
      <c r="L568">
        <v>8522</v>
      </c>
      <c r="M568">
        <v>2815</v>
      </c>
      <c r="N568">
        <v>5707</v>
      </c>
      <c r="O568">
        <v>6.4</v>
      </c>
      <c r="P568">
        <v>19.3</v>
      </c>
      <c r="Q568">
        <v>7251</v>
      </c>
      <c r="R568">
        <v>1590</v>
      </c>
      <c r="S568">
        <v>5661</v>
      </c>
      <c r="T568">
        <v>3.6</v>
      </c>
      <c r="U568">
        <v>16.5</v>
      </c>
      <c r="V568">
        <v>1271</v>
      </c>
      <c r="W568">
        <v>2.8</v>
      </c>
      <c r="X568">
        <v>33</v>
      </c>
      <c r="AB568">
        <v>0</v>
      </c>
    </row>
    <row r="569" spans="1:28" x14ac:dyDescent="0.35">
      <c r="A569">
        <v>1985</v>
      </c>
      <c r="B569" t="s">
        <v>51</v>
      </c>
      <c r="C569" t="s">
        <v>57</v>
      </c>
      <c r="D569">
        <v>46</v>
      </c>
      <c r="E569">
        <v>386</v>
      </c>
      <c r="F569">
        <v>61672</v>
      </c>
      <c r="G569">
        <v>58342</v>
      </c>
      <c r="H569">
        <v>35</v>
      </c>
      <c r="I569">
        <v>9</v>
      </c>
      <c r="J569">
        <v>42</v>
      </c>
      <c r="K569">
        <v>10.8</v>
      </c>
      <c r="L569">
        <v>12844</v>
      </c>
      <c r="M569">
        <v>4057</v>
      </c>
      <c r="N569">
        <v>8787</v>
      </c>
      <c r="O569">
        <v>7</v>
      </c>
      <c r="P569">
        <v>22</v>
      </c>
      <c r="Q569">
        <v>6184</v>
      </c>
      <c r="R569">
        <v>2632</v>
      </c>
      <c r="S569">
        <v>3552</v>
      </c>
      <c r="T569">
        <v>4.5</v>
      </c>
      <c r="U569">
        <v>10.6</v>
      </c>
      <c r="V569">
        <v>6660</v>
      </c>
      <c r="W569">
        <v>11.4</v>
      </c>
      <c r="X569">
        <v>21.2</v>
      </c>
      <c r="AB569">
        <v>0</v>
      </c>
    </row>
    <row r="570" spans="1:28" x14ac:dyDescent="0.35">
      <c r="A570">
        <v>1985</v>
      </c>
      <c r="B570" t="s">
        <v>51</v>
      </c>
      <c r="C570" t="s">
        <v>58</v>
      </c>
      <c r="D570">
        <v>76</v>
      </c>
      <c r="E570">
        <v>1132</v>
      </c>
      <c r="F570">
        <v>104380</v>
      </c>
      <c r="G570">
        <v>102557</v>
      </c>
      <c r="H570">
        <v>236</v>
      </c>
      <c r="I570">
        <v>22.2</v>
      </c>
      <c r="J570">
        <v>102</v>
      </c>
      <c r="K570">
        <v>9.6</v>
      </c>
      <c r="L570">
        <v>23373</v>
      </c>
      <c r="M570">
        <v>8474</v>
      </c>
      <c r="N570">
        <v>14899</v>
      </c>
      <c r="O570">
        <v>8.3000000000000007</v>
      </c>
      <c r="P570">
        <v>22.8</v>
      </c>
      <c r="Q570">
        <v>19726</v>
      </c>
      <c r="R570">
        <v>6411</v>
      </c>
      <c r="S570">
        <v>13315</v>
      </c>
      <c r="T570">
        <v>6.3</v>
      </c>
      <c r="U570">
        <v>19.2</v>
      </c>
      <c r="V570">
        <v>3647</v>
      </c>
      <c r="W570">
        <v>3.6</v>
      </c>
      <c r="X570">
        <v>38.4</v>
      </c>
      <c r="Y570">
        <v>1</v>
      </c>
      <c r="Z570">
        <v>1</v>
      </c>
      <c r="AB570">
        <v>1</v>
      </c>
    </row>
    <row r="571" spans="1:28" x14ac:dyDescent="0.35">
      <c r="A571">
        <v>1985</v>
      </c>
      <c r="B571" t="s">
        <v>51</v>
      </c>
      <c r="C571" t="s">
        <v>59</v>
      </c>
      <c r="D571">
        <v>43</v>
      </c>
      <c r="E571">
        <v>584</v>
      </c>
      <c r="F571">
        <v>57182</v>
      </c>
      <c r="G571">
        <v>56461</v>
      </c>
      <c r="H571">
        <v>82</v>
      </c>
      <c r="I571">
        <v>14.8</v>
      </c>
      <c r="J571">
        <v>20</v>
      </c>
      <c r="K571">
        <v>3.6</v>
      </c>
      <c r="L571">
        <v>11048</v>
      </c>
      <c r="M571">
        <v>1422</v>
      </c>
      <c r="N571">
        <v>9626</v>
      </c>
      <c r="O571">
        <v>2.5</v>
      </c>
      <c r="P571">
        <v>19.600000000000001</v>
      </c>
      <c r="Q571">
        <v>9605</v>
      </c>
      <c r="R571">
        <v>4190</v>
      </c>
      <c r="S571">
        <v>5415</v>
      </c>
      <c r="T571">
        <v>7.4</v>
      </c>
      <c r="U571">
        <v>17</v>
      </c>
      <c r="V571">
        <v>1443</v>
      </c>
      <c r="W571">
        <v>2.6</v>
      </c>
      <c r="X571">
        <v>34</v>
      </c>
      <c r="Y571">
        <v>1</v>
      </c>
      <c r="Z571">
        <v>1</v>
      </c>
      <c r="AB571">
        <v>1</v>
      </c>
    </row>
    <row r="572" spans="1:28" x14ac:dyDescent="0.35">
      <c r="A572">
        <v>1985</v>
      </c>
      <c r="B572" t="s">
        <v>51</v>
      </c>
      <c r="C572" t="s">
        <v>60</v>
      </c>
      <c r="D572">
        <v>197</v>
      </c>
      <c r="E572">
        <v>3824</v>
      </c>
      <c r="F572">
        <v>268932</v>
      </c>
      <c r="G572">
        <v>261298</v>
      </c>
      <c r="H572">
        <v>515</v>
      </c>
      <c r="I572">
        <v>13.6</v>
      </c>
      <c r="J572">
        <v>420</v>
      </c>
      <c r="K572">
        <v>11.1</v>
      </c>
      <c r="L572">
        <v>58666</v>
      </c>
      <c r="M572">
        <v>19990</v>
      </c>
      <c r="N572">
        <v>38676</v>
      </c>
      <c r="O572">
        <v>7.7</v>
      </c>
      <c r="P572">
        <v>22.5</v>
      </c>
      <c r="Q572">
        <v>43398</v>
      </c>
      <c r="S572">
        <v>27980</v>
      </c>
      <c r="U572">
        <v>16.600000000000001</v>
      </c>
      <c r="V572">
        <v>15268</v>
      </c>
      <c r="W572">
        <v>5.9</v>
      </c>
      <c r="X572">
        <v>33.200000000000003</v>
      </c>
      <c r="Y572">
        <v>1</v>
      </c>
      <c r="Z572">
        <v>1</v>
      </c>
      <c r="AB572">
        <v>1</v>
      </c>
    </row>
    <row r="573" spans="1:28" x14ac:dyDescent="0.35">
      <c r="A573">
        <v>1985</v>
      </c>
      <c r="B573" t="s">
        <v>51</v>
      </c>
      <c r="C573" t="s">
        <v>43</v>
      </c>
      <c r="D573">
        <v>3288</v>
      </c>
      <c r="E573">
        <v>74852</v>
      </c>
      <c r="F573">
        <v>4698349</v>
      </c>
      <c r="G573">
        <v>4651917</v>
      </c>
      <c r="H573">
        <v>7029</v>
      </c>
      <c r="I573">
        <v>9.5</v>
      </c>
      <c r="J573">
        <v>5388</v>
      </c>
      <c r="K573">
        <v>7.3</v>
      </c>
      <c r="L573">
        <v>626404</v>
      </c>
      <c r="M573">
        <v>174854</v>
      </c>
      <c r="N573">
        <v>451550</v>
      </c>
      <c r="O573">
        <v>3.8</v>
      </c>
      <c r="P573">
        <v>13.5</v>
      </c>
      <c r="Q573">
        <v>533541</v>
      </c>
      <c r="R573">
        <v>162694</v>
      </c>
      <c r="S573">
        <v>370847</v>
      </c>
      <c r="T573">
        <v>3.5</v>
      </c>
      <c r="U573">
        <v>11.5</v>
      </c>
      <c r="V573">
        <v>92863</v>
      </c>
      <c r="W573">
        <v>2</v>
      </c>
      <c r="X573">
        <v>23</v>
      </c>
      <c r="Y573">
        <v>6</v>
      </c>
      <c r="Z573">
        <v>128</v>
      </c>
      <c r="AA573">
        <v>16684</v>
      </c>
      <c r="AB573">
        <v>0</v>
      </c>
    </row>
    <row r="574" spans="1:28" x14ac:dyDescent="0.35">
      <c r="A574">
        <v>1985</v>
      </c>
      <c r="B574" t="s">
        <v>52</v>
      </c>
      <c r="C574" t="s">
        <v>55</v>
      </c>
      <c r="D574">
        <v>20</v>
      </c>
      <c r="E574">
        <v>396</v>
      </c>
      <c r="F574">
        <v>33925</v>
      </c>
      <c r="G574">
        <v>35816</v>
      </c>
      <c r="H574">
        <v>84</v>
      </c>
      <c r="I574">
        <v>23.2</v>
      </c>
      <c r="J574">
        <v>15</v>
      </c>
      <c r="K574">
        <v>4.0999999999999996</v>
      </c>
      <c r="L574">
        <v>9076</v>
      </c>
      <c r="P574">
        <v>25.3</v>
      </c>
      <c r="Q574">
        <v>12858</v>
      </c>
      <c r="S574">
        <v>11092</v>
      </c>
      <c r="U574">
        <v>35.9</v>
      </c>
      <c r="V574">
        <v>-3782</v>
      </c>
      <c r="W574">
        <v>-10.6</v>
      </c>
      <c r="X574">
        <v>50.6</v>
      </c>
      <c r="AB574">
        <v>1</v>
      </c>
    </row>
    <row r="575" spans="1:28" x14ac:dyDescent="0.35">
      <c r="A575">
        <v>1985</v>
      </c>
      <c r="B575" t="s">
        <v>52</v>
      </c>
      <c r="C575" t="s">
        <v>56</v>
      </c>
      <c r="D575">
        <v>15</v>
      </c>
      <c r="E575">
        <v>34</v>
      </c>
      <c r="F575">
        <v>21549</v>
      </c>
      <c r="G575">
        <v>19648</v>
      </c>
      <c r="H575">
        <v>4</v>
      </c>
      <c r="I575">
        <v>12.5</v>
      </c>
      <c r="J575">
        <v>0</v>
      </c>
      <c r="K575">
        <v>0</v>
      </c>
      <c r="L575">
        <v>11658</v>
      </c>
      <c r="P575">
        <v>59.3</v>
      </c>
      <c r="Q575">
        <v>7855</v>
      </c>
      <c r="R575">
        <v>0</v>
      </c>
      <c r="S575">
        <v>7855</v>
      </c>
      <c r="T575">
        <v>0</v>
      </c>
      <c r="U575">
        <v>40</v>
      </c>
      <c r="V575">
        <v>3803</v>
      </c>
      <c r="W575">
        <v>19.3</v>
      </c>
      <c r="X575">
        <v>80</v>
      </c>
      <c r="AB575">
        <v>1</v>
      </c>
    </row>
    <row r="576" spans="1:28" x14ac:dyDescent="0.35">
      <c r="A576">
        <v>1985</v>
      </c>
      <c r="B576" t="s">
        <v>52</v>
      </c>
      <c r="C576" t="s">
        <v>57</v>
      </c>
      <c r="D576">
        <v>11</v>
      </c>
      <c r="E576">
        <v>215</v>
      </c>
      <c r="F576">
        <v>21680</v>
      </c>
      <c r="G576">
        <v>24636</v>
      </c>
      <c r="H576">
        <v>46</v>
      </c>
      <c r="I576">
        <v>22.5</v>
      </c>
      <c r="J576">
        <v>24</v>
      </c>
      <c r="K576">
        <v>11.8</v>
      </c>
      <c r="L576">
        <v>3790</v>
      </c>
      <c r="M576">
        <v>2170</v>
      </c>
      <c r="N576">
        <v>1620</v>
      </c>
      <c r="O576">
        <v>8.8000000000000007</v>
      </c>
      <c r="P576">
        <v>15.4</v>
      </c>
      <c r="Q576">
        <v>9701</v>
      </c>
      <c r="S576">
        <v>3674</v>
      </c>
      <c r="U576">
        <v>39.4</v>
      </c>
      <c r="V576">
        <v>-5911</v>
      </c>
      <c r="W576">
        <v>-24</v>
      </c>
      <c r="X576">
        <v>30.8</v>
      </c>
      <c r="Y576">
        <v>1</v>
      </c>
      <c r="Z576">
        <v>7</v>
      </c>
      <c r="AB576">
        <v>1</v>
      </c>
    </row>
    <row r="577" spans="1:28" x14ac:dyDescent="0.35">
      <c r="A577">
        <v>1985</v>
      </c>
      <c r="B577" t="s">
        <v>52</v>
      </c>
      <c r="C577" t="s">
        <v>58</v>
      </c>
      <c r="D577">
        <v>23</v>
      </c>
      <c r="E577">
        <v>180</v>
      </c>
      <c r="F577">
        <v>43400</v>
      </c>
      <c r="G577">
        <v>44875</v>
      </c>
      <c r="H577">
        <v>18</v>
      </c>
      <c r="I577">
        <v>9.9</v>
      </c>
      <c r="J577">
        <v>20</v>
      </c>
      <c r="K577">
        <v>11</v>
      </c>
      <c r="L577">
        <v>6415</v>
      </c>
      <c r="M577">
        <v>933</v>
      </c>
      <c r="N577">
        <v>5482</v>
      </c>
      <c r="O577">
        <v>2.1</v>
      </c>
      <c r="P577">
        <v>14.3</v>
      </c>
      <c r="Q577">
        <v>9365</v>
      </c>
      <c r="R577">
        <v>1182</v>
      </c>
      <c r="S577">
        <v>8183</v>
      </c>
      <c r="T577">
        <v>2.6</v>
      </c>
      <c r="U577">
        <v>20.9</v>
      </c>
      <c r="V577">
        <v>-2950</v>
      </c>
      <c r="W577">
        <v>-6.6</v>
      </c>
      <c r="X577">
        <v>28.6</v>
      </c>
      <c r="AB577">
        <v>0</v>
      </c>
    </row>
    <row r="578" spans="1:28" x14ac:dyDescent="0.35">
      <c r="A578">
        <v>1985</v>
      </c>
      <c r="B578" t="s">
        <v>52</v>
      </c>
      <c r="C578" t="s">
        <v>59</v>
      </c>
      <c r="D578">
        <v>4</v>
      </c>
      <c r="E578">
        <v>25</v>
      </c>
      <c r="F578">
        <v>11486</v>
      </c>
      <c r="G578">
        <v>9373</v>
      </c>
      <c r="H578">
        <v>5</v>
      </c>
      <c r="I578">
        <v>17.2</v>
      </c>
      <c r="J578">
        <v>13</v>
      </c>
      <c r="K578">
        <v>44.8</v>
      </c>
      <c r="L578">
        <v>6100</v>
      </c>
      <c r="P578">
        <v>65.099999999999994</v>
      </c>
      <c r="Q578">
        <v>1874</v>
      </c>
      <c r="S578">
        <v>788</v>
      </c>
      <c r="U578">
        <v>20</v>
      </c>
      <c r="V578">
        <v>4226</v>
      </c>
      <c r="W578">
        <v>45.1</v>
      </c>
      <c r="X578">
        <v>40</v>
      </c>
      <c r="AB578">
        <v>1</v>
      </c>
    </row>
    <row r="579" spans="1:28" x14ac:dyDescent="0.35">
      <c r="A579">
        <v>1985</v>
      </c>
      <c r="B579" t="s">
        <v>52</v>
      </c>
      <c r="C579" t="s">
        <v>60</v>
      </c>
      <c r="D579">
        <v>56</v>
      </c>
      <c r="E579">
        <v>4030</v>
      </c>
      <c r="F579">
        <v>165319</v>
      </c>
      <c r="G579">
        <v>146879</v>
      </c>
      <c r="H579">
        <v>851</v>
      </c>
      <c r="I579">
        <v>22.7</v>
      </c>
      <c r="J579">
        <v>288</v>
      </c>
      <c r="K579">
        <v>7.7</v>
      </c>
      <c r="L579">
        <v>54290</v>
      </c>
      <c r="M579">
        <v>26676</v>
      </c>
      <c r="N579">
        <v>27614</v>
      </c>
      <c r="O579">
        <v>18.2</v>
      </c>
      <c r="P579">
        <v>37</v>
      </c>
      <c r="Q579">
        <v>17410</v>
      </c>
      <c r="R579">
        <v>7010</v>
      </c>
      <c r="S579">
        <v>10400</v>
      </c>
      <c r="T579">
        <v>4.8</v>
      </c>
      <c r="U579">
        <v>11.9</v>
      </c>
      <c r="V579">
        <v>36880</v>
      </c>
      <c r="W579">
        <v>25.1</v>
      </c>
      <c r="X579">
        <v>23.8</v>
      </c>
      <c r="AB579">
        <v>0</v>
      </c>
    </row>
    <row r="580" spans="1:28" x14ac:dyDescent="0.35">
      <c r="A580">
        <v>1985</v>
      </c>
      <c r="B580" t="s">
        <v>52</v>
      </c>
      <c r="C580" t="s">
        <v>43</v>
      </c>
      <c r="D580">
        <v>1208</v>
      </c>
      <c r="E580">
        <v>55712</v>
      </c>
      <c r="F580">
        <v>3468933</v>
      </c>
      <c r="G580">
        <v>3464715</v>
      </c>
      <c r="H580">
        <v>4892</v>
      </c>
      <c r="I580">
        <v>8.9</v>
      </c>
      <c r="J580">
        <v>3698</v>
      </c>
      <c r="K580">
        <v>6.7</v>
      </c>
      <c r="L580">
        <v>471639</v>
      </c>
      <c r="M580">
        <v>128692</v>
      </c>
      <c r="N580">
        <v>342947</v>
      </c>
      <c r="O580">
        <v>3.7</v>
      </c>
      <c r="P580">
        <v>13.6</v>
      </c>
      <c r="Q580">
        <v>463203</v>
      </c>
      <c r="R580">
        <v>163216</v>
      </c>
      <c r="S580">
        <v>299987</v>
      </c>
      <c r="T580">
        <v>4.7</v>
      </c>
      <c r="U580">
        <v>13.4</v>
      </c>
      <c r="V580">
        <v>8436</v>
      </c>
      <c r="W580">
        <v>0.2</v>
      </c>
      <c r="X580">
        <v>26.8</v>
      </c>
      <c r="Y580">
        <v>1</v>
      </c>
      <c r="Z580">
        <v>2</v>
      </c>
      <c r="AB580">
        <v>1</v>
      </c>
    </row>
    <row r="581" spans="1:28" x14ac:dyDescent="0.35">
      <c r="A581">
        <v>1985</v>
      </c>
      <c r="B581" t="s">
        <v>53</v>
      </c>
      <c r="C581" t="s">
        <v>55</v>
      </c>
      <c r="D581">
        <v>15</v>
      </c>
      <c r="E581">
        <v>174</v>
      </c>
      <c r="F581">
        <v>27906</v>
      </c>
      <c r="G581">
        <v>22070</v>
      </c>
      <c r="H581">
        <v>21</v>
      </c>
      <c r="I581">
        <v>12.8</v>
      </c>
      <c r="J581">
        <v>1</v>
      </c>
      <c r="K581">
        <v>0.6</v>
      </c>
      <c r="L581">
        <v>16630</v>
      </c>
      <c r="P581">
        <v>75.400000000000006</v>
      </c>
      <c r="Q581">
        <v>4960</v>
      </c>
      <c r="S581">
        <v>3695</v>
      </c>
      <c r="U581">
        <v>22.5</v>
      </c>
      <c r="V581">
        <v>11670</v>
      </c>
      <c r="W581">
        <v>52.9</v>
      </c>
      <c r="X581">
        <v>45</v>
      </c>
      <c r="AB581">
        <v>1</v>
      </c>
    </row>
    <row r="582" spans="1:28" x14ac:dyDescent="0.35">
      <c r="A582">
        <v>1985</v>
      </c>
      <c r="B582" t="s">
        <v>53</v>
      </c>
      <c r="C582" t="s">
        <v>56</v>
      </c>
      <c r="D582">
        <v>5</v>
      </c>
      <c r="E582">
        <v>227</v>
      </c>
      <c r="H582">
        <v>30</v>
      </c>
      <c r="I582">
        <v>14.1</v>
      </c>
      <c r="J582">
        <v>2</v>
      </c>
      <c r="K582">
        <v>0.9</v>
      </c>
      <c r="AB582">
        <v>1</v>
      </c>
    </row>
    <row r="583" spans="1:28" x14ac:dyDescent="0.35">
      <c r="A583">
        <v>1985</v>
      </c>
      <c r="B583" t="s">
        <v>53</v>
      </c>
      <c r="C583" t="s">
        <v>57</v>
      </c>
      <c r="D583">
        <v>6</v>
      </c>
      <c r="E583">
        <v>97</v>
      </c>
      <c r="H583">
        <v>19</v>
      </c>
      <c r="I583">
        <v>21.6</v>
      </c>
      <c r="J583">
        <v>1</v>
      </c>
      <c r="K583">
        <v>1.1000000000000001</v>
      </c>
      <c r="AB583">
        <v>1</v>
      </c>
    </row>
    <row r="584" spans="1:28" x14ac:dyDescent="0.35">
      <c r="A584">
        <v>1985</v>
      </c>
      <c r="B584" t="s">
        <v>53</v>
      </c>
      <c r="C584" t="s">
        <v>58</v>
      </c>
      <c r="D584">
        <v>7</v>
      </c>
      <c r="E584">
        <v>186</v>
      </c>
      <c r="F584">
        <v>20569</v>
      </c>
      <c r="G584">
        <v>18905</v>
      </c>
      <c r="H584">
        <v>138</v>
      </c>
      <c r="I584">
        <v>114.5</v>
      </c>
      <c r="J584">
        <v>7</v>
      </c>
      <c r="K584">
        <v>5.8</v>
      </c>
      <c r="L584">
        <v>4200</v>
      </c>
      <c r="P584">
        <v>22.2</v>
      </c>
      <c r="Q584">
        <v>872</v>
      </c>
      <c r="S584">
        <v>514</v>
      </c>
      <c r="U584">
        <v>4.5999999999999996</v>
      </c>
      <c r="V584">
        <v>3328</v>
      </c>
      <c r="W584">
        <v>17.600000000000001</v>
      </c>
      <c r="X584">
        <v>9.1999999999999993</v>
      </c>
      <c r="AB584">
        <v>1</v>
      </c>
    </row>
    <row r="585" spans="1:28" x14ac:dyDescent="0.35">
      <c r="A585">
        <v>1985</v>
      </c>
      <c r="B585" t="s">
        <v>53</v>
      </c>
      <c r="C585" t="s">
        <v>59</v>
      </c>
      <c r="D585">
        <v>5</v>
      </c>
      <c r="E585">
        <v>54</v>
      </c>
      <c r="F585">
        <v>14530</v>
      </c>
      <c r="G585">
        <v>13260</v>
      </c>
      <c r="H585">
        <v>13</v>
      </c>
      <c r="I585">
        <v>27.1</v>
      </c>
      <c r="J585">
        <v>1</v>
      </c>
      <c r="K585">
        <v>2.1</v>
      </c>
      <c r="L585">
        <v>3561</v>
      </c>
      <c r="P585">
        <v>26.9</v>
      </c>
      <c r="Q585">
        <v>1021</v>
      </c>
      <c r="S585">
        <v>856</v>
      </c>
      <c r="U585">
        <v>7.7</v>
      </c>
      <c r="V585">
        <v>2540</v>
      </c>
      <c r="W585">
        <v>19.2</v>
      </c>
      <c r="X585">
        <v>15.4</v>
      </c>
      <c r="AB585">
        <v>1</v>
      </c>
    </row>
    <row r="586" spans="1:28" x14ac:dyDescent="0.35">
      <c r="A586">
        <v>1985</v>
      </c>
      <c r="B586" t="s">
        <v>53</v>
      </c>
      <c r="C586" t="s">
        <v>60</v>
      </c>
      <c r="D586">
        <v>27</v>
      </c>
      <c r="E586">
        <v>357</v>
      </c>
      <c r="F586">
        <v>59548</v>
      </c>
      <c r="G586">
        <v>58656</v>
      </c>
      <c r="H586">
        <v>21</v>
      </c>
      <c r="I586">
        <v>6</v>
      </c>
      <c r="J586">
        <v>2</v>
      </c>
      <c r="K586">
        <v>0.6</v>
      </c>
      <c r="L586">
        <v>5602</v>
      </c>
      <c r="M586">
        <v>989</v>
      </c>
      <c r="N586">
        <v>4613</v>
      </c>
      <c r="O586">
        <v>1.7</v>
      </c>
      <c r="P586">
        <v>9.6</v>
      </c>
      <c r="Q586">
        <v>3817</v>
      </c>
      <c r="S586">
        <v>3813</v>
      </c>
      <c r="U586">
        <v>6.5</v>
      </c>
      <c r="V586">
        <v>1785</v>
      </c>
      <c r="W586">
        <v>3.1</v>
      </c>
      <c r="X586">
        <v>13</v>
      </c>
      <c r="AB586">
        <v>1</v>
      </c>
    </row>
    <row r="587" spans="1:28" x14ac:dyDescent="0.35">
      <c r="A587">
        <v>1985</v>
      </c>
      <c r="B587" t="s">
        <v>53</v>
      </c>
      <c r="C587" t="s">
        <v>43</v>
      </c>
      <c r="D587">
        <v>762</v>
      </c>
      <c r="E587">
        <v>73256</v>
      </c>
      <c r="F587">
        <v>3876048</v>
      </c>
      <c r="G587">
        <v>3910489</v>
      </c>
      <c r="H587">
        <v>5745</v>
      </c>
      <c r="I587">
        <v>7.9</v>
      </c>
      <c r="J587">
        <v>4978</v>
      </c>
      <c r="K587">
        <v>6.8</v>
      </c>
      <c r="L587">
        <v>464306</v>
      </c>
      <c r="M587">
        <v>152908</v>
      </c>
      <c r="N587">
        <v>311398</v>
      </c>
      <c r="O587">
        <v>3.9</v>
      </c>
      <c r="P587">
        <v>11.9</v>
      </c>
      <c r="Q587">
        <v>533188</v>
      </c>
      <c r="R587">
        <v>148412</v>
      </c>
      <c r="S587">
        <v>384776</v>
      </c>
      <c r="T587">
        <v>3.8</v>
      </c>
      <c r="U587">
        <v>13.6</v>
      </c>
      <c r="V587">
        <v>-68882</v>
      </c>
      <c r="W587">
        <v>-1.7</v>
      </c>
      <c r="X587">
        <v>23.8</v>
      </c>
      <c r="Y587">
        <v>1</v>
      </c>
      <c r="Z587">
        <v>2</v>
      </c>
      <c r="AB587">
        <v>1</v>
      </c>
    </row>
    <row r="588" spans="1:28" x14ac:dyDescent="0.35">
      <c r="A588">
        <v>1985</v>
      </c>
      <c r="B588" t="s">
        <v>54</v>
      </c>
      <c r="C588" t="s">
        <v>55</v>
      </c>
      <c r="D588">
        <v>22</v>
      </c>
      <c r="E588">
        <v>825</v>
      </c>
      <c r="F588">
        <v>41856</v>
      </c>
      <c r="G588">
        <v>39893</v>
      </c>
      <c r="H588">
        <v>76</v>
      </c>
      <c r="I588">
        <v>9.6</v>
      </c>
      <c r="J588">
        <v>4</v>
      </c>
      <c r="K588">
        <v>0.5</v>
      </c>
      <c r="L588">
        <v>7580</v>
      </c>
      <c r="P588">
        <v>19</v>
      </c>
      <c r="Q588">
        <v>3653</v>
      </c>
      <c r="S588">
        <v>2515</v>
      </c>
      <c r="U588">
        <v>9.1999999999999993</v>
      </c>
      <c r="V588">
        <v>3927</v>
      </c>
      <c r="W588">
        <v>9.8000000000000007</v>
      </c>
      <c r="X588">
        <v>18.399999999999999</v>
      </c>
      <c r="AB588">
        <v>1</v>
      </c>
    </row>
    <row r="589" spans="1:28" x14ac:dyDescent="0.35">
      <c r="A589">
        <v>1985</v>
      </c>
      <c r="B589" t="s">
        <v>54</v>
      </c>
      <c r="C589" t="s">
        <v>56</v>
      </c>
      <c r="D589">
        <v>8</v>
      </c>
      <c r="E589">
        <v>1906</v>
      </c>
      <c r="H589">
        <v>425</v>
      </c>
      <c r="I589">
        <v>24.1</v>
      </c>
      <c r="J589">
        <v>139</v>
      </c>
      <c r="K589">
        <v>7.9</v>
      </c>
      <c r="AB589">
        <v>1</v>
      </c>
    </row>
    <row r="590" spans="1:28" x14ac:dyDescent="0.35">
      <c r="A590">
        <v>1985</v>
      </c>
      <c r="B590" t="s">
        <v>54</v>
      </c>
      <c r="C590" t="s">
        <v>57</v>
      </c>
      <c r="D590">
        <v>8</v>
      </c>
      <c r="E590">
        <v>25</v>
      </c>
      <c r="H590">
        <v>9</v>
      </c>
      <c r="I590">
        <v>42.9</v>
      </c>
      <c r="J590">
        <v>1</v>
      </c>
      <c r="K590">
        <v>4.8</v>
      </c>
      <c r="AB590">
        <v>1</v>
      </c>
    </row>
    <row r="591" spans="1:28" x14ac:dyDescent="0.35">
      <c r="A591">
        <v>1985</v>
      </c>
      <c r="B591" t="s">
        <v>54</v>
      </c>
      <c r="C591" t="s">
        <v>58</v>
      </c>
      <c r="D591">
        <v>17</v>
      </c>
      <c r="E591">
        <v>208</v>
      </c>
      <c r="F591">
        <v>44744</v>
      </c>
      <c r="G591">
        <v>46257</v>
      </c>
      <c r="H591">
        <v>20</v>
      </c>
      <c r="I591">
        <v>9.8000000000000007</v>
      </c>
      <c r="J591">
        <v>12</v>
      </c>
      <c r="K591">
        <v>5.9</v>
      </c>
      <c r="L591">
        <v>5848</v>
      </c>
      <c r="P591">
        <v>12.6</v>
      </c>
      <c r="Q591">
        <v>8873</v>
      </c>
      <c r="S591">
        <v>3327</v>
      </c>
      <c r="U591">
        <v>19.2</v>
      </c>
      <c r="V591">
        <v>-3025</v>
      </c>
      <c r="W591">
        <v>-6.6</v>
      </c>
      <c r="X591">
        <v>25.2</v>
      </c>
      <c r="AB591">
        <v>1</v>
      </c>
    </row>
    <row r="592" spans="1:28" x14ac:dyDescent="0.35">
      <c r="A592">
        <v>1985</v>
      </c>
      <c r="B592" t="s">
        <v>54</v>
      </c>
      <c r="C592" t="s">
        <v>59</v>
      </c>
      <c r="D592">
        <v>5</v>
      </c>
      <c r="E592">
        <v>116</v>
      </c>
      <c r="F592">
        <v>1695</v>
      </c>
      <c r="G592">
        <v>1768</v>
      </c>
      <c r="H592">
        <v>1</v>
      </c>
      <c r="I592">
        <v>0.9</v>
      </c>
      <c r="J592">
        <v>0</v>
      </c>
      <c r="K592">
        <v>0</v>
      </c>
      <c r="L592">
        <v>1</v>
      </c>
      <c r="P592">
        <v>0.1</v>
      </c>
      <c r="Q592">
        <v>146</v>
      </c>
      <c r="R592">
        <v>0</v>
      </c>
      <c r="S592">
        <v>146</v>
      </c>
      <c r="T592">
        <v>0</v>
      </c>
      <c r="U592">
        <v>8.3000000000000007</v>
      </c>
      <c r="V592">
        <v>-145</v>
      </c>
      <c r="W592">
        <v>-8.1999999999999993</v>
      </c>
      <c r="X592">
        <v>0.2</v>
      </c>
      <c r="AB592">
        <v>1</v>
      </c>
    </row>
    <row r="593" spans="1:28" x14ac:dyDescent="0.35">
      <c r="A593">
        <v>1985</v>
      </c>
      <c r="B593" t="s">
        <v>54</v>
      </c>
      <c r="C593" t="s">
        <v>60</v>
      </c>
      <c r="D593">
        <v>36</v>
      </c>
      <c r="E593">
        <v>1419</v>
      </c>
      <c r="F593">
        <v>125296</v>
      </c>
      <c r="G593">
        <v>117303</v>
      </c>
      <c r="H593">
        <v>320</v>
      </c>
      <c r="I593">
        <v>25.1</v>
      </c>
      <c r="J593">
        <v>32</v>
      </c>
      <c r="K593">
        <v>2.5</v>
      </c>
      <c r="L593">
        <v>20271</v>
      </c>
      <c r="M593">
        <v>9174</v>
      </c>
      <c r="N593">
        <v>11097</v>
      </c>
      <c r="O593">
        <v>7.8</v>
      </c>
      <c r="P593">
        <v>17.3</v>
      </c>
      <c r="Q593">
        <v>4284</v>
      </c>
      <c r="R593">
        <v>1211</v>
      </c>
      <c r="S593">
        <v>3073</v>
      </c>
      <c r="T593">
        <v>1</v>
      </c>
      <c r="U593">
        <v>3.7</v>
      </c>
      <c r="V593">
        <v>15987</v>
      </c>
      <c r="W593">
        <v>13.6</v>
      </c>
      <c r="X593">
        <v>7.4</v>
      </c>
      <c r="AB593">
        <v>0</v>
      </c>
    </row>
    <row r="594" spans="1:28" x14ac:dyDescent="0.35">
      <c r="A594">
        <v>1985</v>
      </c>
      <c r="B594" t="s">
        <v>54</v>
      </c>
      <c r="C594" t="s">
        <v>43</v>
      </c>
      <c r="D594">
        <v>919</v>
      </c>
      <c r="E594">
        <v>281255</v>
      </c>
      <c r="F594">
        <v>19413387</v>
      </c>
      <c r="G594">
        <v>19233818</v>
      </c>
      <c r="H594">
        <v>24388</v>
      </c>
      <c r="I594">
        <v>8.6999999999999993</v>
      </c>
      <c r="J594">
        <v>24457</v>
      </c>
      <c r="K594">
        <v>8.6999999999999993</v>
      </c>
      <c r="L594">
        <v>2507106</v>
      </c>
      <c r="M594">
        <v>862478</v>
      </c>
      <c r="N594">
        <v>1644628</v>
      </c>
      <c r="O594">
        <v>4.5</v>
      </c>
      <c r="P594">
        <v>13</v>
      </c>
      <c r="Q594">
        <v>2147968</v>
      </c>
      <c r="R594">
        <v>737914</v>
      </c>
      <c r="S594">
        <v>1410054</v>
      </c>
      <c r="T594">
        <v>3.8</v>
      </c>
      <c r="U594">
        <v>11.2</v>
      </c>
      <c r="V594">
        <v>359138</v>
      </c>
      <c r="W594">
        <v>1.8</v>
      </c>
      <c r="X594">
        <v>22.4</v>
      </c>
      <c r="AB594">
        <v>0</v>
      </c>
    </row>
    <row r="595" spans="1:28" x14ac:dyDescent="0.35">
      <c r="A595">
        <v>1986</v>
      </c>
      <c r="B595" t="s">
        <v>41</v>
      </c>
      <c r="C595" t="s">
        <v>42</v>
      </c>
      <c r="D595">
        <v>447368</v>
      </c>
      <c r="E595">
        <v>448192</v>
      </c>
      <c r="F595">
        <v>1184067</v>
      </c>
      <c r="G595">
        <v>593548</v>
      </c>
      <c r="H595">
        <v>446805</v>
      </c>
      <c r="I595">
        <v>199.4</v>
      </c>
      <c r="J595">
        <v>0</v>
      </c>
      <c r="K595">
        <v>0</v>
      </c>
      <c r="L595">
        <v>1181038</v>
      </c>
      <c r="M595">
        <v>1181038</v>
      </c>
      <c r="N595">
        <v>0</v>
      </c>
      <c r="O595">
        <v>199</v>
      </c>
      <c r="P595">
        <v>199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1181038</v>
      </c>
      <c r="W595">
        <v>199</v>
      </c>
      <c r="X595">
        <v>0</v>
      </c>
      <c r="AB595">
        <v>0</v>
      </c>
    </row>
    <row r="596" spans="1:28" x14ac:dyDescent="0.35">
      <c r="A596">
        <v>1986</v>
      </c>
      <c r="B596" t="s">
        <v>41</v>
      </c>
      <c r="C596" t="s">
        <v>55</v>
      </c>
      <c r="D596">
        <v>257717</v>
      </c>
      <c r="E596">
        <v>258046</v>
      </c>
      <c r="F596">
        <v>567741</v>
      </c>
      <c r="G596">
        <v>637903</v>
      </c>
      <c r="H596">
        <v>2775</v>
      </c>
      <c r="I596">
        <v>0.9</v>
      </c>
      <c r="J596">
        <v>93425</v>
      </c>
      <c r="K596">
        <v>30.5</v>
      </c>
      <c r="L596">
        <v>151481</v>
      </c>
      <c r="M596">
        <v>11767</v>
      </c>
      <c r="N596">
        <v>139714</v>
      </c>
      <c r="O596">
        <v>1.8</v>
      </c>
      <c r="P596">
        <v>23.7</v>
      </c>
      <c r="Q596">
        <v>291805</v>
      </c>
      <c r="R596">
        <v>218175</v>
      </c>
      <c r="S596">
        <v>73630</v>
      </c>
      <c r="T596">
        <v>34.200000000000003</v>
      </c>
      <c r="U596">
        <v>45.7</v>
      </c>
      <c r="V596">
        <v>-140324</v>
      </c>
      <c r="W596">
        <v>-22</v>
      </c>
      <c r="X596">
        <v>47.4</v>
      </c>
      <c r="Y596">
        <v>66573</v>
      </c>
      <c r="Z596">
        <v>66573</v>
      </c>
      <c r="AA596">
        <v>160775</v>
      </c>
      <c r="AB596">
        <v>0</v>
      </c>
    </row>
    <row r="597" spans="1:28" x14ac:dyDescent="0.35">
      <c r="A597">
        <v>1986</v>
      </c>
      <c r="B597" t="s">
        <v>41</v>
      </c>
      <c r="C597" t="s">
        <v>56</v>
      </c>
      <c r="D597">
        <v>208457</v>
      </c>
      <c r="E597">
        <v>208705</v>
      </c>
      <c r="F597">
        <v>457230</v>
      </c>
      <c r="G597">
        <v>512541</v>
      </c>
      <c r="H597">
        <v>10507</v>
      </c>
      <c r="I597">
        <v>4.5</v>
      </c>
      <c r="J597">
        <v>57900</v>
      </c>
      <c r="K597">
        <v>24.7</v>
      </c>
      <c r="L597">
        <v>102904</v>
      </c>
      <c r="M597">
        <v>25438</v>
      </c>
      <c r="N597">
        <v>77466</v>
      </c>
      <c r="O597">
        <v>5</v>
      </c>
      <c r="P597">
        <v>20.100000000000001</v>
      </c>
      <c r="Q597">
        <v>213525</v>
      </c>
      <c r="R597">
        <v>149316</v>
      </c>
      <c r="S597">
        <v>64209</v>
      </c>
      <c r="T597">
        <v>29.1</v>
      </c>
      <c r="U597">
        <v>41.7</v>
      </c>
      <c r="V597">
        <v>-110621</v>
      </c>
      <c r="W597">
        <v>-21.6</v>
      </c>
      <c r="X597">
        <v>40.200000000000003</v>
      </c>
      <c r="Y597">
        <v>43413</v>
      </c>
      <c r="Z597">
        <v>43413</v>
      </c>
      <c r="AA597">
        <v>115302</v>
      </c>
      <c r="AB597">
        <v>0</v>
      </c>
    </row>
    <row r="598" spans="1:28" x14ac:dyDescent="0.35">
      <c r="A598">
        <v>1986</v>
      </c>
      <c r="B598" t="s">
        <v>41</v>
      </c>
      <c r="C598" t="s">
        <v>57</v>
      </c>
      <c r="D598">
        <v>140645</v>
      </c>
      <c r="E598">
        <v>140860</v>
      </c>
      <c r="F598">
        <v>308854</v>
      </c>
      <c r="G598">
        <v>347750</v>
      </c>
      <c r="H598">
        <v>7564</v>
      </c>
      <c r="I598">
        <v>4.8</v>
      </c>
      <c r="J598">
        <v>38309</v>
      </c>
      <c r="K598">
        <v>24.4</v>
      </c>
      <c r="L598">
        <v>65103</v>
      </c>
      <c r="M598">
        <v>18137</v>
      </c>
      <c r="N598">
        <v>46966</v>
      </c>
      <c r="O598">
        <v>5.2</v>
      </c>
      <c r="P598">
        <v>18.7</v>
      </c>
      <c r="Q598">
        <v>142895</v>
      </c>
      <c r="R598">
        <v>100731</v>
      </c>
      <c r="S598">
        <v>42164</v>
      </c>
      <c r="T598">
        <v>29</v>
      </c>
      <c r="U598">
        <v>41.1</v>
      </c>
      <c r="V598">
        <v>-77792</v>
      </c>
      <c r="W598">
        <v>-22.4</v>
      </c>
      <c r="X598">
        <v>37.4</v>
      </c>
      <c r="Y598">
        <v>29117</v>
      </c>
      <c r="Z598">
        <v>29118</v>
      </c>
      <c r="AA598">
        <v>78665</v>
      </c>
      <c r="AB598">
        <v>0</v>
      </c>
    </row>
    <row r="599" spans="1:28" x14ac:dyDescent="0.35">
      <c r="A599">
        <v>1986</v>
      </c>
      <c r="B599" t="s">
        <v>41</v>
      </c>
      <c r="C599" t="s">
        <v>58</v>
      </c>
      <c r="D599">
        <v>121326</v>
      </c>
      <c r="E599">
        <v>121802</v>
      </c>
      <c r="F599">
        <v>267602</v>
      </c>
      <c r="G599">
        <v>298627</v>
      </c>
      <c r="H599">
        <v>6123</v>
      </c>
      <c r="I599">
        <v>4.5999999999999996</v>
      </c>
      <c r="J599">
        <v>29641</v>
      </c>
      <c r="K599">
        <v>22.1</v>
      </c>
      <c r="L599">
        <v>51748</v>
      </c>
      <c r="M599">
        <v>14361</v>
      </c>
      <c r="N599">
        <v>37387</v>
      </c>
      <c r="O599">
        <v>4.8</v>
      </c>
      <c r="P599">
        <v>17.3</v>
      </c>
      <c r="Q599">
        <v>113797</v>
      </c>
      <c r="R599">
        <v>78092</v>
      </c>
      <c r="S599">
        <v>35705</v>
      </c>
      <c r="T599">
        <v>26.2</v>
      </c>
      <c r="U599">
        <v>38.1</v>
      </c>
      <c r="V599">
        <v>-62049</v>
      </c>
      <c r="W599">
        <v>-20.8</v>
      </c>
      <c r="X599">
        <v>34.6</v>
      </c>
      <c r="Y599">
        <v>22338</v>
      </c>
      <c r="Z599">
        <v>22340</v>
      </c>
      <c r="AA599">
        <v>60533</v>
      </c>
      <c r="AB599">
        <v>0</v>
      </c>
    </row>
    <row r="600" spans="1:28" x14ac:dyDescent="0.35">
      <c r="A600">
        <v>1986</v>
      </c>
      <c r="B600" t="s">
        <v>41</v>
      </c>
      <c r="C600" t="s">
        <v>59</v>
      </c>
      <c r="D600">
        <v>109316</v>
      </c>
      <c r="E600">
        <v>109728</v>
      </c>
      <c r="F600">
        <v>244067</v>
      </c>
      <c r="G600">
        <v>269946</v>
      </c>
      <c r="H600">
        <v>5641</v>
      </c>
      <c r="I600">
        <v>4.7</v>
      </c>
      <c r="J600">
        <v>24839</v>
      </c>
      <c r="K600">
        <v>20.8</v>
      </c>
      <c r="L600">
        <v>46410</v>
      </c>
      <c r="M600">
        <v>13624</v>
      </c>
      <c r="N600">
        <v>32786</v>
      </c>
      <c r="O600">
        <v>5</v>
      </c>
      <c r="P600">
        <v>17.2</v>
      </c>
      <c r="Q600">
        <v>98168</v>
      </c>
      <c r="R600">
        <v>65419</v>
      </c>
      <c r="S600">
        <v>32749</v>
      </c>
      <c r="T600">
        <v>24.2</v>
      </c>
      <c r="U600">
        <v>36.4</v>
      </c>
      <c r="V600">
        <v>-51758</v>
      </c>
      <c r="W600">
        <v>-19.2</v>
      </c>
      <c r="X600">
        <v>34.4</v>
      </c>
      <c r="Y600">
        <v>18497</v>
      </c>
      <c r="Z600">
        <v>18499</v>
      </c>
      <c r="AA600">
        <v>50312</v>
      </c>
      <c r="AB600">
        <v>0</v>
      </c>
    </row>
    <row r="601" spans="1:28" x14ac:dyDescent="0.35">
      <c r="A601">
        <v>1986</v>
      </c>
      <c r="B601" t="s">
        <v>41</v>
      </c>
      <c r="C601" t="s">
        <v>60</v>
      </c>
      <c r="D601">
        <v>361101</v>
      </c>
      <c r="E601">
        <v>362730</v>
      </c>
      <c r="F601">
        <v>802323</v>
      </c>
      <c r="G601">
        <v>873598</v>
      </c>
      <c r="H601">
        <v>20996</v>
      </c>
      <c r="I601">
        <v>5.4</v>
      </c>
      <c r="J601">
        <v>72900</v>
      </c>
      <c r="K601">
        <v>18.7</v>
      </c>
      <c r="L601">
        <v>150459</v>
      </c>
      <c r="M601">
        <v>48519</v>
      </c>
      <c r="N601">
        <v>101940</v>
      </c>
      <c r="O601">
        <v>5.6</v>
      </c>
      <c r="P601">
        <v>17.2</v>
      </c>
      <c r="Q601">
        <v>293008</v>
      </c>
      <c r="R601">
        <v>188142</v>
      </c>
      <c r="S601">
        <v>104866</v>
      </c>
      <c r="T601">
        <v>21.5</v>
      </c>
      <c r="U601">
        <v>33.5</v>
      </c>
      <c r="V601">
        <v>-142549</v>
      </c>
      <c r="W601">
        <v>-16.3</v>
      </c>
      <c r="X601">
        <v>34.4</v>
      </c>
      <c r="Y601">
        <v>52524</v>
      </c>
      <c r="Z601">
        <v>52537</v>
      </c>
      <c r="AA601">
        <v>140322</v>
      </c>
      <c r="AB601">
        <v>0</v>
      </c>
    </row>
    <row r="602" spans="1:28" x14ac:dyDescent="0.35">
      <c r="A602">
        <v>1986</v>
      </c>
      <c r="B602" t="s">
        <v>41</v>
      </c>
      <c r="C602" t="s">
        <v>43</v>
      </c>
      <c r="D602">
        <v>603090</v>
      </c>
      <c r="E602">
        <v>605418</v>
      </c>
      <c r="F602">
        <v>1359771</v>
      </c>
      <c r="G602">
        <v>1471191</v>
      </c>
      <c r="H602">
        <v>23283</v>
      </c>
      <c r="I602">
        <v>3.6</v>
      </c>
      <c r="J602">
        <v>99269</v>
      </c>
      <c r="K602">
        <v>15.4</v>
      </c>
      <c r="L602">
        <v>195369</v>
      </c>
      <c r="M602">
        <v>59651</v>
      </c>
      <c r="N602">
        <v>135718</v>
      </c>
      <c r="O602">
        <v>4.0999999999999996</v>
      </c>
      <c r="P602">
        <v>13.3</v>
      </c>
      <c r="Q602">
        <v>418209</v>
      </c>
      <c r="R602">
        <v>259804</v>
      </c>
      <c r="S602">
        <v>158405</v>
      </c>
      <c r="T602">
        <v>17.7</v>
      </c>
      <c r="U602">
        <v>28.4</v>
      </c>
      <c r="V602">
        <v>-222840</v>
      </c>
      <c r="W602">
        <v>-15.1</v>
      </c>
      <c r="X602">
        <v>26.6</v>
      </c>
      <c r="Y602">
        <v>75764</v>
      </c>
      <c r="Z602">
        <v>75779</v>
      </c>
      <c r="AA602">
        <v>201849</v>
      </c>
      <c r="AB602">
        <v>0</v>
      </c>
    </row>
    <row r="603" spans="1:28" x14ac:dyDescent="0.35">
      <c r="A603">
        <v>1986</v>
      </c>
      <c r="B603" t="s">
        <v>44</v>
      </c>
      <c r="C603" t="s">
        <v>42</v>
      </c>
      <c r="D603">
        <v>47256</v>
      </c>
      <c r="E603">
        <v>48228</v>
      </c>
      <c r="F603">
        <v>571438</v>
      </c>
      <c r="G603">
        <v>286274</v>
      </c>
      <c r="H603">
        <v>48136</v>
      </c>
      <c r="I603">
        <v>199.6</v>
      </c>
      <c r="J603">
        <v>0</v>
      </c>
      <c r="K603">
        <v>0</v>
      </c>
      <c r="L603">
        <v>570328</v>
      </c>
      <c r="M603">
        <v>570328</v>
      </c>
      <c r="N603">
        <v>0</v>
      </c>
      <c r="O603">
        <v>199.2</v>
      </c>
      <c r="P603">
        <v>199.2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570328</v>
      </c>
      <c r="W603">
        <v>199.2</v>
      </c>
      <c r="X603">
        <v>0</v>
      </c>
      <c r="AB603">
        <v>0</v>
      </c>
    </row>
    <row r="604" spans="1:28" x14ac:dyDescent="0.35">
      <c r="A604">
        <v>1986</v>
      </c>
      <c r="B604" t="s">
        <v>44</v>
      </c>
      <c r="C604" t="s">
        <v>55</v>
      </c>
      <c r="D604">
        <v>84456</v>
      </c>
      <c r="E604">
        <v>85262</v>
      </c>
      <c r="F604">
        <v>574953</v>
      </c>
      <c r="G604">
        <v>566464</v>
      </c>
      <c r="H604">
        <v>2002</v>
      </c>
      <c r="I604">
        <v>2.2999999999999998</v>
      </c>
      <c r="J604">
        <v>7213</v>
      </c>
      <c r="K604">
        <v>8.1999999999999993</v>
      </c>
      <c r="L604">
        <v>181007</v>
      </c>
      <c r="M604">
        <v>21940</v>
      </c>
      <c r="N604">
        <v>159067</v>
      </c>
      <c r="O604">
        <v>3.9</v>
      </c>
      <c r="P604">
        <v>32</v>
      </c>
      <c r="Q604">
        <v>164028</v>
      </c>
      <c r="R604">
        <v>86632</v>
      </c>
      <c r="S604">
        <v>77396</v>
      </c>
      <c r="T604">
        <v>15.3</v>
      </c>
      <c r="U604">
        <v>29</v>
      </c>
      <c r="V604">
        <v>16979</v>
      </c>
      <c r="W604">
        <v>3</v>
      </c>
      <c r="X604">
        <v>58</v>
      </c>
      <c r="Y604">
        <v>5630</v>
      </c>
      <c r="Z604">
        <v>5631</v>
      </c>
      <c r="AA604">
        <v>68286</v>
      </c>
      <c r="AB604">
        <v>0</v>
      </c>
    </row>
    <row r="605" spans="1:28" x14ac:dyDescent="0.35">
      <c r="A605">
        <v>1986</v>
      </c>
      <c r="B605" t="s">
        <v>44</v>
      </c>
      <c r="C605" t="s">
        <v>56</v>
      </c>
      <c r="D605">
        <v>77109</v>
      </c>
      <c r="E605">
        <v>77826</v>
      </c>
      <c r="F605">
        <v>498099</v>
      </c>
      <c r="G605">
        <v>516015</v>
      </c>
      <c r="H605">
        <v>1115</v>
      </c>
      <c r="I605">
        <v>1.4</v>
      </c>
      <c r="J605">
        <v>6142</v>
      </c>
      <c r="K605">
        <v>7.6</v>
      </c>
      <c r="L605">
        <v>110235</v>
      </c>
      <c r="M605">
        <v>11215</v>
      </c>
      <c r="N605">
        <v>99020</v>
      </c>
      <c r="O605">
        <v>2.2000000000000002</v>
      </c>
      <c r="P605">
        <v>21.4</v>
      </c>
      <c r="Q605">
        <v>146066</v>
      </c>
      <c r="R605">
        <v>74021</v>
      </c>
      <c r="S605">
        <v>72045</v>
      </c>
      <c r="T605">
        <v>14.3</v>
      </c>
      <c r="U605">
        <v>28.3</v>
      </c>
      <c r="V605">
        <v>-35831</v>
      </c>
      <c r="W605">
        <v>-6.9</v>
      </c>
      <c r="X605">
        <v>42.8</v>
      </c>
      <c r="Y605">
        <v>4924</v>
      </c>
      <c r="Z605">
        <v>4924</v>
      </c>
      <c r="AA605">
        <v>60026</v>
      </c>
      <c r="AB605">
        <v>0</v>
      </c>
    </row>
    <row r="606" spans="1:28" x14ac:dyDescent="0.35">
      <c r="A606">
        <v>1986</v>
      </c>
      <c r="B606" t="s">
        <v>44</v>
      </c>
      <c r="C606" t="s">
        <v>57</v>
      </c>
      <c r="D606">
        <v>58087</v>
      </c>
      <c r="E606">
        <v>58699</v>
      </c>
      <c r="F606">
        <v>373609</v>
      </c>
      <c r="G606">
        <v>389173</v>
      </c>
      <c r="H606">
        <v>710</v>
      </c>
      <c r="I606">
        <v>1.2</v>
      </c>
      <c r="J606">
        <v>4404</v>
      </c>
      <c r="K606">
        <v>7.3</v>
      </c>
      <c r="L606">
        <v>73469</v>
      </c>
      <c r="M606">
        <v>7016</v>
      </c>
      <c r="N606">
        <v>66453</v>
      </c>
      <c r="O606">
        <v>1.8</v>
      </c>
      <c r="P606">
        <v>18.899999999999999</v>
      </c>
      <c r="Q606">
        <v>104596</v>
      </c>
      <c r="R606">
        <v>52687</v>
      </c>
      <c r="S606">
        <v>51909</v>
      </c>
      <c r="T606">
        <v>13.5</v>
      </c>
      <c r="U606">
        <v>26.9</v>
      </c>
      <c r="V606">
        <v>-31127</v>
      </c>
      <c r="W606">
        <v>-8</v>
      </c>
      <c r="X606">
        <v>37.799999999999997</v>
      </c>
      <c r="Y606">
        <v>3479</v>
      </c>
      <c r="Z606">
        <v>3479</v>
      </c>
      <c r="AA606">
        <v>42353</v>
      </c>
      <c r="AB606">
        <v>0</v>
      </c>
    </row>
    <row r="607" spans="1:28" x14ac:dyDescent="0.35">
      <c r="A607">
        <v>1986</v>
      </c>
      <c r="B607" t="s">
        <v>44</v>
      </c>
      <c r="C607" t="s">
        <v>58</v>
      </c>
      <c r="D607">
        <v>54490</v>
      </c>
      <c r="E607">
        <v>55897</v>
      </c>
      <c r="F607">
        <v>349538</v>
      </c>
      <c r="G607">
        <v>363194</v>
      </c>
      <c r="H607">
        <v>597</v>
      </c>
      <c r="I607">
        <v>1</v>
      </c>
      <c r="J607">
        <v>3649</v>
      </c>
      <c r="K607">
        <v>6.4</v>
      </c>
      <c r="L607">
        <v>62881</v>
      </c>
      <c r="M607">
        <v>5842</v>
      </c>
      <c r="N607">
        <v>57039</v>
      </c>
      <c r="O607">
        <v>1.6</v>
      </c>
      <c r="P607">
        <v>17.3</v>
      </c>
      <c r="Q607">
        <v>90193</v>
      </c>
      <c r="R607">
        <v>42186</v>
      </c>
      <c r="S607">
        <v>48007</v>
      </c>
      <c r="T607">
        <v>11.6</v>
      </c>
      <c r="U607">
        <v>24.8</v>
      </c>
      <c r="V607">
        <v>-27312</v>
      </c>
      <c r="W607">
        <v>-7.5</v>
      </c>
      <c r="X607">
        <v>34.6</v>
      </c>
      <c r="Y607">
        <v>2734</v>
      </c>
      <c r="Z607">
        <v>2737</v>
      </c>
      <c r="AA607">
        <v>33384</v>
      </c>
      <c r="AB607">
        <v>0</v>
      </c>
    </row>
    <row r="608" spans="1:28" x14ac:dyDescent="0.35">
      <c r="A608">
        <v>1986</v>
      </c>
      <c r="B608" t="s">
        <v>44</v>
      </c>
      <c r="C608" t="s">
        <v>59</v>
      </c>
      <c r="D608">
        <v>52633</v>
      </c>
      <c r="E608">
        <v>53952</v>
      </c>
      <c r="F608">
        <v>337042</v>
      </c>
      <c r="G608">
        <v>349407</v>
      </c>
      <c r="H608">
        <v>577</v>
      </c>
      <c r="I608">
        <v>1</v>
      </c>
      <c r="J608">
        <v>3115</v>
      </c>
      <c r="K608">
        <v>5.6</v>
      </c>
      <c r="L608">
        <v>56683</v>
      </c>
      <c r="M608">
        <v>6220</v>
      </c>
      <c r="N608">
        <v>50463</v>
      </c>
      <c r="O608">
        <v>1.8</v>
      </c>
      <c r="P608">
        <v>16.2</v>
      </c>
      <c r="Q608">
        <v>81412</v>
      </c>
      <c r="R608">
        <v>35853</v>
      </c>
      <c r="S608">
        <v>45559</v>
      </c>
      <c r="T608">
        <v>10.3</v>
      </c>
      <c r="U608">
        <v>23.3</v>
      </c>
      <c r="V608">
        <v>-24729</v>
      </c>
      <c r="W608">
        <v>-7.1</v>
      </c>
      <c r="X608">
        <v>32.4</v>
      </c>
      <c r="Y608">
        <v>2258</v>
      </c>
      <c r="Z608">
        <v>2259</v>
      </c>
      <c r="AA608">
        <v>27483</v>
      </c>
      <c r="AB608">
        <v>0</v>
      </c>
    </row>
    <row r="609" spans="1:28" x14ac:dyDescent="0.35">
      <c r="A609">
        <v>1986</v>
      </c>
      <c r="B609" t="s">
        <v>44</v>
      </c>
      <c r="C609" t="s">
        <v>60</v>
      </c>
      <c r="D609">
        <v>173400</v>
      </c>
      <c r="E609">
        <v>179098</v>
      </c>
      <c r="F609">
        <v>1110916</v>
      </c>
      <c r="G609">
        <v>1143602</v>
      </c>
      <c r="H609">
        <v>2052</v>
      </c>
      <c r="I609">
        <v>1.1000000000000001</v>
      </c>
      <c r="J609">
        <v>8975</v>
      </c>
      <c r="K609">
        <v>4.9000000000000004</v>
      </c>
      <c r="L609">
        <v>178218</v>
      </c>
      <c r="M609">
        <v>21441</v>
      </c>
      <c r="N609">
        <v>156777</v>
      </c>
      <c r="O609">
        <v>1.9</v>
      </c>
      <c r="P609">
        <v>15.6</v>
      </c>
      <c r="Q609">
        <v>243590</v>
      </c>
      <c r="R609">
        <v>99442</v>
      </c>
      <c r="S609">
        <v>144148</v>
      </c>
      <c r="T609">
        <v>8.6999999999999993</v>
      </c>
      <c r="U609">
        <v>21.3</v>
      </c>
      <c r="V609">
        <v>-65372</v>
      </c>
      <c r="W609">
        <v>-5.7</v>
      </c>
      <c r="X609">
        <v>31.2</v>
      </c>
      <c r="Y609">
        <v>6118</v>
      </c>
      <c r="Z609">
        <v>6127</v>
      </c>
      <c r="AA609">
        <v>74535</v>
      </c>
      <c r="AB609">
        <v>0</v>
      </c>
    </row>
    <row r="610" spans="1:28" x14ac:dyDescent="0.35">
      <c r="A610">
        <v>1986</v>
      </c>
      <c r="B610" t="s">
        <v>44</v>
      </c>
      <c r="C610" t="s">
        <v>43</v>
      </c>
      <c r="D610">
        <v>334013</v>
      </c>
      <c r="E610">
        <v>342670</v>
      </c>
      <c r="F610">
        <v>2144673</v>
      </c>
      <c r="G610">
        <v>2202746</v>
      </c>
      <c r="H610">
        <v>4146</v>
      </c>
      <c r="I610">
        <v>1.2</v>
      </c>
      <c r="J610">
        <v>13307</v>
      </c>
      <c r="K610">
        <v>3.8</v>
      </c>
      <c r="L610">
        <v>279429</v>
      </c>
      <c r="M610">
        <v>46093</v>
      </c>
      <c r="N610">
        <v>233336</v>
      </c>
      <c r="O610">
        <v>2.1</v>
      </c>
      <c r="P610">
        <v>12.7</v>
      </c>
      <c r="Q610">
        <v>395575</v>
      </c>
      <c r="R610">
        <v>148997</v>
      </c>
      <c r="S610">
        <v>246578</v>
      </c>
      <c r="T610">
        <v>6.8</v>
      </c>
      <c r="U610">
        <v>18</v>
      </c>
      <c r="V610">
        <v>-116146</v>
      </c>
      <c r="W610">
        <v>-5.3</v>
      </c>
      <c r="X610">
        <v>25.4</v>
      </c>
      <c r="Y610">
        <v>9215</v>
      </c>
      <c r="Z610">
        <v>9241</v>
      </c>
      <c r="AA610">
        <v>112589</v>
      </c>
      <c r="AB610">
        <v>0</v>
      </c>
    </row>
    <row r="611" spans="1:28" x14ac:dyDescent="0.35">
      <c r="A611">
        <v>1986</v>
      </c>
      <c r="B611" t="s">
        <v>45</v>
      </c>
      <c r="C611" t="s">
        <v>42</v>
      </c>
      <c r="D611">
        <v>17586</v>
      </c>
      <c r="E611">
        <v>18625</v>
      </c>
      <c r="F611">
        <v>455132</v>
      </c>
      <c r="G611">
        <v>227976</v>
      </c>
      <c r="H611">
        <v>18594</v>
      </c>
      <c r="I611">
        <v>199.7</v>
      </c>
      <c r="J611">
        <v>0</v>
      </c>
      <c r="K611">
        <v>0</v>
      </c>
      <c r="L611">
        <v>454312</v>
      </c>
      <c r="M611">
        <v>454312</v>
      </c>
      <c r="N611">
        <v>0</v>
      </c>
      <c r="O611">
        <v>199.3</v>
      </c>
      <c r="P611">
        <v>199.3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454312</v>
      </c>
      <c r="W611">
        <v>199.3</v>
      </c>
      <c r="X611">
        <v>0</v>
      </c>
      <c r="AB611">
        <v>0</v>
      </c>
    </row>
    <row r="612" spans="1:28" x14ac:dyDescent="0.35">
      <c r="A612">
        <v>1986</v>
      </c>
      <c r="B612" t="s">
        <v>45</v>
      </c>
      <c r="C612" t="s">
        <v>55</v>
      </c>
      <c r="D612">
        <v>38255</v>
      </c>
      <c r="E612">
        <v>39423</v>
      </c>
      <c r="F612">
        <v>556416</v>
      </c>
      <c r="G612">
        <v>528108</v>
      </c>
      <c r="H612">
        <v>1563</v>
      </c>
      <c r="I612">
        <v>3.9</v>
      </c>
      <c r="J612">
        <v>2686</v>
      </c>
      <c r="K612">
        <v>6.7</v>
      </c>
      <c r="L612">
        <v>187762</v>
      </c>
      <c r="M612">
        <v>32067</v>
      </c>
      <c r="N612">
        <v>155695</v>
      </c>
      <c r="O612">
        <v>6.1</v>
      </c>
      <c r="P612">
        <v>35.6</v>
      </c>
      <c r="Q612">
        <v>131145</v>
      </c>
      <c r="R612">
        <v>67019</v>
      </c>
      <c r="S612">
        <v>64126</v>
      </c>
      <c r="T612">
        <v>12.7</v>
      </c>
      <c r="U612">
        <v>24.8</v>
      </c>
      <c r="V612">
        <v>56617</v>
      </c>
      <c r="W612">
        <v>10.8</v>
      </c>
      <c r="X612">
        <v>49.6</v>
      </c>
      <c r="Y612">
        <v>2122</v>
      </c>
      <c r="Z612">
        <v>2124</v>
      </c>
      <c r="AA612">
        <v>54586</v>
      </c>
      <c r="AB612">
        <v>0</v>
      </c>
    </row>
    <row r="613" spans="1:28" x14ac:dyDescent="0.35">
      <c r="A613">
        <v>1986</v>
      </c>
      <c r="B613" t="s">
        <v>45</v>
      </c>
      <c r="C613" t="s">
        <v>56</v>
      </c>
      <c r="D613">
        <v>36049</v>
      </c>
      <c r="E613">
        <v>37295</v>
      </c>
      <c r="F613">
        <v>488839</v>
      </c>
      <c r="G613">
        <v>498697</v>
      </c>
      <c r="H613">
        <v>681</v>
      </c>
      <c r="I613">
        <v>1.8</v>
      </c>
      <c r="J613">
        <v>2413</v>
      </c>
      <c r="K613">
        <v>6.3</v>
      </c>
      <c r="L613">
        <v>109024</v>
      </c>
      <c r="M613">
        <v>9065</v>
      </c>
      <c r="N613">
        <v>99959</v>
      </c>
      <c r="O613">
        <v>1.8</v>
      </c>
      <c r="P613">
        <v>21.9</v>
      </c>
      <c r="Q613">
        <v>128739</v>
      </c>
      <c r="R613">
        <v>60443</v>
      </c>
      <c r="S613">
        <v>68296</v>
      </c>
      <c r="T613">
        <v>12.1</v>
      </c>
      <c r="U613">
        <v>25.8</v>
      </c>
      <c r="V613">
        <v>-19715</v>
      </c>
      <c r="W613">
        <v>-3.9</v>
      </c>
      <c r="X613">
        <v>43.8</v>
      </c>
      <c r="Y613">
        <v>1894</v>
      </c>
      <c r="Z613">
        <v>1895</v>
      </c>
      <c r="AA613">
        <v>48828</v>
      </c>
      <c r="AB613">
        <v>0</v>
      </c>
    </row>
    <row r="614" spans="1:28" x14ac:dyDescent="0.35">
      <c r="A614">
        <v>1986</v>
      </c>
      <c r="B614" t="s">
        <v>45</v>
      </c>
      <c r="C614" t="s">
        <v>57</v>
      </c>
      <c r="D614">
        <v>28749</v>
      </c>
      <c r="E614">
        <v>30015</v>
      </c>
      <c r="F614">
        <v>387313</v>
      </c>
      <c r="G614">
        <v>396809</v>
      </c>
      <c r="H614">
        <v>566</v>
      </c>
      <c r="I614">
        <v>1.8</v>
      </c>
      <c r="J614">
        <v>1809</v>
      </c>
      <c r="K614">
        <v>5.9</v>
      </c>
      <c r="L614">
        <v>77457</v>
      </c>
      <c r="M614">
        <v>7332</v>
      </c>
      <c r="N614">
        <v>70125</v>
      </c>
      <c r="O614">
        <v>1.8</v>
      </c>
      <c r="P614">
        <v>19.5</v>
      </c>
      <c r="Q614">
        <v>96448</v>
      </c>
      <c r="R614">
        <v>44585</v>
      </c>
      <c r="S614">
        <v>51863</v>
      </c>
      <c r="T614">
        <v>11.2</v>
      </c>
      <c r="U614">
        <v>24.3</v>
      </c>
      <c r="V614">
        <v>-18991</v>
      </c>
      <c r="W614">
        <v>-4.8</v>
      </c>
      <c r="X614">
        <v>39</v>
      </c>
      <c r="Y614">
        <v>1396</v>
      </c>
      <c r="Z614">
        <v>1396</v>
      </c>
      <c r="AA614">
        <v>36170</v>
      </c>
      <c r="AB614">
        <v>0</v>
      </c>
    </row>
    <row r="615" spans="1:28" x14ac:dyDescent="0.35">
      <c r="A615">
        <v>1986</v>
      </c>
      <c r="B615" t="s">
        <v>45</v>
      </c>
      <c r="C615" t="s">
        <v>58</v>
      </c>
      <c r="D615">
        <v>28493</v>
      </c>
      <c r="E615">
        <v>30790</v>
      </c>
      <c r="F615">
        <v>381581</v>
      </c>
      <c r="G615">
        <v>389020</v>
      </c>
      <c r="H615">
        <v>372</v>
      </c>
      <c r="I615">
        <v>1.2</v>
      </c>
      <c r="J615">
        <v>1484</v>
      </c>
      <c r="K615">
        <v>4.7</v>
      </c>
      <c r="L615">
        <v>67777</v>
      </c>
      <c r="M615">
        <v>4986</v>
      </c>
      <c r="N615">
        <v>62791</v>
      </c>
      <c r="O615">
        <v>1.3</v>
      </c>
      <c r="P615">
        <v>17.399999999999999</v>
      </c>
      <c r="Q615">
        <v>82655</v>
      </c>
      <c r="R615">
        <v>34133</v>
      </c>
      <c r="S615">
        <v>48522</v>
      </c>
      <c r="T615">
        <v>8.8000000000000007</v>
      </c>
      <c r="U615">
        <v>21.2</v>
      </c>
      <c r="V615">
        <v>-14878</v>
      </c>
      <c r="W615">
        <v>-3.8</v>
      </c>
      <c r="X615">
        <v>34.799999999999997</v>
      </c>
      <c r="Y615">
        <v>1002</v>
      </c>
      <c r="Z615">
        <v>1002</v>
      </c>
      <c r="AA615">
        <v>25831</v>
      </c>
      <c r="AB615">
        <v>0</v>
      </c>
    </row>
    <row r="616" spans="1:28" x14ac:dyDescent="0.35">
      <c r="A616">
        <v>1986</v>
      </c>
      <c r="B616" t="s">
        <v>45</v>
      </c>
      <c r="C616" t="s">
        <v>59</v>
      </c>
      <c r="D616">
        <v>28759</v>
      </c>
      <c r="E616">
        <v>31135</v>
      </c>
      <c r="F616">
        <v>383364</v>
      </c>
      <c r="G616">
        <v>390304</v>
      </c>
      <c r="H616">
        <v>399</v>
      </c>
      <c r="I616">
        <v>1.3</v>
      </c>
      <c r="J616">
        <v>1219</v>
      </c>
      <c r="K616">
        <v>3.9</v>
      </c>
      <c r="L616">
        <v>62365</v>
      </c>
      <c r="M616">
        <v>5665</v>
      </c>
      <c r="N616">
        <v>56700</v>
      </c>
      <c r="O616">
        <v>1.5</v>
      </c>
      <c r="P616">
        <v>16</v>
      </c>
      <c r="Q616">
        <v>76244</v>
      </c>
      <c r="R616">
        <v>28455</v>
      </c>
      <c r="S616">
        <v>47789</v>
      </c>
      <c r="T616">
        <v>7.3</v>
      </c>
      <c r="U616">
        <v>19.5</v>
      </c>
      <c r="V616">
        <v>-13879</v>
      </c>
      <c r="W616">
        <v>-3.5</v>
      </c>
      <c r="X616">
        <v>32</v>
      </c>
      <c r="Y616">
        <v>836</v>
      </c>
      <c r="Z616">
        <v>837</v>
      </c>
      <c r="AA616">
        <v>21748</v>
      </c>
      <c r="AB616">
        <v>0</v>
      </c>
    </row>
    <row r="617" spans="1:28" x14ac:dyDescent="0.35">
      <c r="A617">
        <v>1986</v>
      </c>
      <c r="B617" t="s">
        <v>45</v>
      </c>
      <c r="C617" t="s">
        <v>60</v>
      </c>
      <c r="D617">
        <v>96037</v>
      </c>
      <c r="E617">
        <v>107232</v>
      </c>
      <c r="F617">
        <v>1280624</v>
      </c>
      <c r="G617">
        <v>1301238</v>
      </c>
      <c r="H617">
        <v>1273</v>
      </c>
      <c r="I617">
        <v>1.2</v>
      </c>
      <c r="J617">
        <v>4100</v>
      </c>
      <c r="K617">
        <v>3.8</v>
      </c>
      <c r="L617">
        <v>195364</v>
      </c>
      <c r="M617">
        <v>19568</v>
      </c>
      <c r="N617">
        <v>175796</v>
      </c>
      <c r="O617">
        <v>1.5</v>
      </c>
      <c r="P617">
        <v>15</v>
      </c>
      <c r="Q617">
        <v>236591</v>
      </c>
      <c r="R617">
        <v>85333</v>
      </c>
      <c r="S617">
        <v>151258</v>
      </c>
      <c r="T617">
        <v>6.6</v>
      </c>
      <c r="U617">
        <v>18.2</v>
      </c>
      <c r="V617">
        <v>-41227</v>
      </c>
      <c r="W617">
        <v>-3.2</v>
      </c>
      <c r="X617">
        <v>30</v>
      </c>
      <c r="Y617">
        <v>2367</v>
      </c>
      <c r="Z617">
        <v>2375</v>
      </c>
      <c r="AA617">
        <v>60933</v>
      </c>
      <c r="AB617">
        <v>0</v>
      </c>
    </row>
    <row r="618" spans="1:28" x14ac:dyDescent="0.35">
      <c r="A618">
        <v>1986</v>
      </c>
      <c r="B618" t="s">
        <v>45</v>
      </c>
      <c r="C618" t="s">
        <v>43</v>
      </c>
      <c r="D618">
        <v>221380</v>
      </c>
      <c r="E618">
        <v>240285</v>
      </c>
      <c r="F618">
        <v>2966110</v>
      </c>
      <c r="G618">
        <v>3006152</v>
      </c>
      <c r="H618">
        <v>2839</v>
      </c>
      <c r="I618">
        <v>1.2</v>
      </c>
      <c r="J618">
        <v>7005</v>
      </c>
      <c r="K618">
        <v>2.9</v>
      </c>
      <c r="L618">
        <v>358527</v>
      </c>
      <c r="M618">
        <v>53780</v>
      </c>
      <c r="N618">
        <v>304747</v>
      </c>
      <c r="O618">
        <v>1.8</v>
      </c>
      <c r="P618">
        <v>11.9</v>
      </c>
      <c r="Q618">
        <v>438610</v>
      </c>
      <c r="R618">
        <v>141093</v>
      </c>
      <c r="S618">
        <v>297517</v>
      </c>
      <c r="T618">
        <v>4.7</v>
      </c>
      <c r="U618">
        <v>14.6</v>
      </c>
      <c r="V618">
        <v>-80083</v>
      </c>
      <c r="W618">
        <v>-2.7</v>
      </c>
      <c r="X618">
        <v>23.8</v>
      </c>
      <c r="Y618">
        <v>3821</v>
      </c>
      <c r="Z618">
        <v>3854</v>
      </c>
      <c r="AA618">
        <v>99463</v>
      </c>
      <c r="AB618">
        <v>0</v>
      </c>
    </row>
    <row r="619" spans="1:28" x14ac:dyDescent="0.35">
      <c r="A619">
        <v>1986</v>
      </c>
      <c r="B619" t="s">
        <v>46</v>
      </c>
      <c r="C619" t="s">
        <v>42</v>
      </c>
      <c r="D619">
        <v>7946</v>
      </c>
      <c r="E619">
        <v>9259</v>
      </c>
      <c r="F619">
        <v>455504</v>
      </c>
      <c r="G619">
        <v>228382</v>
      </c>
      <c r="H619">
        <v>9239</v>
      </c>
      <c r="I619">
        <v>199.6</v>
      </c>
      <c r="J619">
        <v>0</v>
      </c>
      <c r="K619">
        <v>0</v>
      </c>
      <c r="L619">
        <v>454244</v>
      </c>
      <c r="M619">
        <v>454244</v>
      </c>
      <c r="N619">
        <v>0</v>
      </c>
      <c r="O619">
        <v>198.9</v>
      </c>
      <c r="P619">
        <v>198.9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454244</v>
      </c>
      <c r="W619">
        <v>198.9</v>
      </c>
      <c r="X619">
        <v>0</v>
      </c>
      <c r="AB619">
        <v>0</v>
      </c>
    </row>
    <row r="620" spans="1:28" x14ac:dyDescent="0.35">
      <c r="A620">
        <v>1986</v>
      </c>
      <c r="B620" t="s">
        <v>46</v>
      </c>
      <c r="C620" t="s">
        <v>55</v>
      </c>
      <c r="D620">
        <v>17995</v>
      </c>
      <c r="E620">
        <v>19673</v>
      </c>
      <c r="F620">
        <v>603790</v>
      </c>
      <c r="G620">
        <v>554050</v>
      </c>
      <c r="H620">
        <v>1391</v>
      </c>
      <c r="I620">
        <v>7.1</v>
      </c>
      <c r="J620">
        <v>1188</v>
      </c>
      <c r="K620">
        <v>6.1</v>
      </c>
      <c r="L620">
        <v>226207</v>
      </c>
      <c r="M620">
        <v>60921</v>
      </c>
      <c r="N620">
        <v>165286</v>
      </c>
      <c r="O620">
        <v>11</v>
      </c>
      <c r="P620">
        <v>40.799999999999997</v>
      </c>
      <c r="Q620">
        <v>126727</v>
      </c>
      <c r="R620">
        <v>58641</v>
      </c>
      <c r="S620">
        <v>68086</v>
      </c>
      <c r="T620">
        <v>10.6</v>
      </c>
      <c r="U620">
        <v>22.9</v>
      </c>
      <c r="V620">
        <v>99480</v>
      </c>
      <c r="W620">
        <v>17.899999999999999</v>
      </c>
      <c r="X620">
        <v>45.8</v>
      </c>
      <c r="Y620">
        <v>807</v>
      </c>
      <c r="Z620">
        <v>810</v>
      </c>
      <c r="AA620">
        <v>45150</v>
      </c>
      <c r="AB620">
        <v>0</v>
      </c>
    </row>
    <row r="621" spans="1:28" x14ac:dyDescent="0.35">
      <c r="A621">
        <v>1986</v>
      </c>
      <c r="B621" t="s">
        <v>46</v>
      </c>
      <c r="C621" t="s">
        <v>56</v>
      </c>
      <c r="D621">
        <v>17889</v>
      </c>
      <c r="E621">
        <v>19520</v>
      </c>
      <c r="F621">
        <v>545926</v>
      </c>
      <c r="G621">
        <v>553868</v>
      </c>
      <c r="H621">
        <v>549</v>
      </c>
      <c r="I621">
        <v>2.8</v>
      </c>
      <c r="J621">
        <v>1153</v>
      </c>
      <c r="K621">
        <v>5.8</v>
      </c>
      <c r="L621">
        <v>122316</v>
      </c>
      <c r="M621">
        <v>11704</v>
      </c>
      <c r="N621">
        <v>110612</v>
      </c>
      <c r="O621">
        <v>2.1</v>
      </c>
      <c r="P621">
        <v>22.1</v>
      </c>
      <c r="Q621">
        <v>138200</v>
      </c>
      <c r="R621">
        <v>62160</v>
      </c>
      <c r="S621">
        <v>76040</v>
      </c>
      <c r="T621">
        <v>11.2</v>
      </c>
      <c r="U621">
        <v>25</v>
      </c>
      <c r="V621">
        <v>-15884</v>
      </c>
      <c r="W621">
        <v>-2.9</v>
      </c>
      <c r="X621">
        <v>44.2</v>
      </c>
      <c r="Y621">
        <v>876</v>
      </c>
      <c r="Z621">
        <v>887</v>
      </c>
      <c r="AA621">
        <v>51073</v>
      </c>
      <c r="AB621">
        <v>0</v>
      </c>
    </row>
    <row r="622" spans="1:28" x14ac:dyDescent="0.35">
      <c r="A622">
        <v>1986</v>
      </c>
      <c r="B622" t="s">
        <v>46</v>
      </c>
      <c r="C622" t="s">
        <v>57</v>
      </c>
      <c r="D622">
        <v>14612</v>
      </c>
      <c r="E622">
        <v>16467</v>
      </c>
      <c r="F622">
        <v>445014</v>
      </c>
      <c r="G622">
        <v>448589</v>
      </c>
      <c r="H622">
        <v>579</v>
      </c>
      <c r="I622">
        <v>3.5</v>
      </c>
      <c r="J622">
        <v>820</v>
      </c>
      <c r="K622">
        <v>4.9000000000000004</v>
      </c>
      <c r="L622">
        <v>92178</v>
      </c>
      <c r="M622">
        <v>9130</v>
      </c>
      <c r="N622">
        <v>83048</v>
      </c>
      <c r="O622">
        <v>2</v>
      </c>
      <c r="P622">
        <v>20.5</v>
      </c>
      <c r="Q622">
        <v>99328</v>
      </c>
      <c r="R622">
        <v>41533</v>
      </c>
      <c r="S622">
        <v>57795</v>
      </c>
      <c r="T622">
        <v>9.3000000000000007</v>
      </c>
      <c r="U622">
        <v>22.1</v>
      </c>
      <c r="V622">
        <v>-7150</v>
      </c>
      <c r="W622">
        <v>-1.6</v>
      </c>
      <c r="X622">
        <v>41</v>
      </c>
      <c r="Y622">
        <v>574</v>
      </c>
      <c r="Z622">
        <v>577</v>
      </c>
      <c r="AA622">
        <v>32723</v>
      </c>
      <c r="AB622">
        <v>0</v>
      </c>
    </row>
    <row r="623" spans="1:28" x14ac:dyDescent="0.35">
      <c r="A623">
        <v>1986</v>
      </c>
      <c r="B623" t="s">
        <v>46</v>
      </c>
      <c r="C623" t="s">
        <v>58</v>
      </c>
      <c r="D623">
        <v>14808</v>
      </c>
      <c r="E623">
        <v>17623</v>
      </c>
      <c r="F623">
        <v>446829</v>
      </c>
      <c r="G623">
        <v>452267</v>
      </c>
      <c r="H623">
        <v>352</v>
      </c>
      <c r="I623">
        <v>2</v>
      </c>
      <c r="J623">
        <v>821</v>
      </c>
      <c r="K623">
        <v>4.5999999999999996</v>
      </c>
      <c r="L623">
        <v>79331</v>
      </c>
      <c r="M623">
        <v>6061</v>
      </c>
      <c r="N623">
        <v>73270</v>
      </c>
      <c r="O623">
        <v>1.3</v>
      </c>
      <c r="P623">
        <v>17.5</v>
      </c>
      <c r="Q623">
        <v>90206</v>
      </c>
      <c r="R623">
        <v>35206</v>
      </c>
      <c r="S623">
        <v>55000</v>
      </c>
      <c r="T623">
        <v>7.8</v>
      </c>
      <c r="U623">
        <v>19.899999999999999</v>
      </c>
      <c r="V623">
        <v>-10875</v>
      </c>
      <c r="W623">
        <v>-2.4</v>
      </c>
      <c r="X623">
        <v>35</v>
      </c>
      <c r="Y623">
        <v>470</v>
      </c>
      <c r="Z623">
        <v>497</v>
      </c>
      <c r="AA623">
        <v>26558</v>
      </c>
      <c r="AB623">
        <v>0</v>
      </c>
    </row>
    <row r="624" spans="1:28" x14ac:dyDescent="0.35">
      <c r="A624">
        <v>1986</v>
      </c>
      <c r="B624" t="s">
        <v>46</v>
      </c>
      <c r="C624" t="s">
        <v>59</v>
      </c>
      <c r="D624">
        <v>15640</v>
      </c>
      <c r="E624">
        <v>18447</v>
      </c>
      <c r="F624">
        <v>472034</v>
      </c>
      <c r="G624">
        <v>476381</v>
      </c>
      <c r="H624">
        <v>346</v>
      </c>
      <c r="I624">
        <v>1.9</v>
      </c>
      <c r="J624">
        <v>686</v>
      </c>
      <c r="K624">
        <v>3.7</v>
      </c>
      <c r="L624">
        <v>77745</v>
      </c>
      <c r="M624">
        <v>6944</v>
      </c>
      <c r="N624">
        <v>70801</v>
      </c>
      <c r="O624">
        <v>1.5</v>
      </c>
      <c r="P624">
        <v>16.3</v>
      </c>
      <c r="Q624">
        <v>86439</v>
      </c>
      <c r="R624">
        <v>29657</v>
      </c>
      <c r="S624">
        <v>56782</v>
      </c>
      <c r="T624">
        <v>6.2</v>
      </c>
      <c r="U624">
        <v>18.100000000000001</v>
      </c>
      <c r="V624">
        <v>-8694</v>
      </c>
      <c r="W624">
        <v>-1.8</v>
      </c>
      <c r="X624">
        <v>32.6</v>
      </c>
      <c r="Y624">
        <v>367</v>
      </c>
      <c r="Z624">
        <v>381</v>
      </c>
      <c r="AA624">
        <v>21401</v>
      </c>
      <c r="AB624">
        <v>0</v>
      </c>
    </row>
    <row r="625" spans="1:28" x14ac:dyDescent="0.35">
      <c r="A625">
        <v>1986</v>
      </c>
      <c r="B625" t="s">
        <v>46</v>
      </c>
      <c r="C625" t="s">
        <v>60</v>
      </c>
      <c r="D625">
        <v>53196</v>
      </c>
      <c r="E625">
        <v>70730</v>
      </c>
      <c r="F625">
        <v>1602069</v>
      </c>
      <c r="G625">
        <v>1609171</v>
      </c>
      <c r="H625">
        <v>1222</v>
      </c>
      <c r="I625">
        <v>1.7</v>
      </c>
      <c r="J625">
        <v>2355</v>
      </c>
      <c r="K625">
        <v>3.3</v>
      </c>
      <c r="L625">
        <v>249709</v>
      </c>
      <c r="M625">
        <v>25026</v>
      </c>
      <c r="N625">
        <v>224683</v>
      </c>
      <c r="O625">
        <v>1.6</v>
      </c>
      <c r="P625">
        <v>15.5</v>
      </c>
      <c r="Q625">
        <v>263913</v>
      </c>
      <c r="R625">
        <v>82790</v>
      </c>
      <c r="S625">
        <v>181123</v>
      </c>
      <c r="T625">
        <v>5.0999999999999996</v>
      </c>
      <c r="U625">
        <v>16.399999999999999</v>
      </c>
      <c r="V625">
        <v>-14204</v>
      </c>
      <c r="W625">
        <v>-0.9</v>
      </c>
      <c r="X625">
        <v>31</v>
      </c>
      <c r="Y625">
        <v>952</v>
      </c>
      <c r="Z625">
        <v>1063</v>
      </c>
      <c r="AA625">
        <v>55617</v>
      </c>
      <c r="AB625">
        <v>0</v>
      </c>
    </row>
    <row r="626" spans="1:28" x14ac:dyDescent="0.35">
      <c r="A626">
        <v>1986</v>
      </c>
      <c r="B626" t="s">
        <v>46</v>
      </c>
      <c r="C626" t="s">
        <v>43</v>
      </c>
      <c r="D626">
        <v>154786</v>
      </c>
      <c r="E626">
        <v>193520</v>
      </c>
      <c r="F626">
        <v>4725435</v>
      </c>
      <c r="G626">
        <v>4744268</v>
      </c>
      <c r="H626">
        <v>2921</v>
      </c>
      <c r="I626">
        <v>1.5</v>
      </c>
      <c r="J626">
        <v>5660</v>
      </c>
      <c r="K626">
        <v>2.9</v>
      </c>
      <c r="L626">
        <v>575956</v>
      </c>
      <c r="M626">
        <v>85315</v>
      </c>
      <c r="N626">
        <v>490641</v>
      </c>
      <c r="O626">
        <v>1.8</v>
      </c>
      <c r="P626">
        <v>12.1</v>
      </c>
      <c r="Q626">
        <v>613621</v>
      </c>
      <c r="R626">
        <v>185306</v>
      </c>
      <c r="S626">
        <v>428315</v>
      </c>
      <c r="T626">
        <v>3.9</v>
      </c>
      <c r="U626">
        <v>12.9</v>
      </c>
      <c r="V626">
        <v>-37665</v>
      </c>
      <c r="W626">
        <v>-0.8</v>
      </c>
      <c r="X626">
        <v>24.2</v>
      </c>
      <c r="Y626">
        <v>1965</v>
      </c>
      <c r="Z626">
        <v>2297</v>
      </c>
      <c r="AA626">
        <v>115681</v>
      </c>
      <c r="AB626">
        <v>0</v>
      </c>
    </row>
    <row r="627" spans="1:28" x14ac:dyDescent="0.35">
      <c r="A627">
        <v>1986</v>
      </c>
      <c r="B627" t="s">
        <v>47</v>
      </c>
      <c r="C627" t="s">
        <v>42</v>
      </c>
      <c r="D627">
        <v>1453</v>
      </c>
      <c r="E627">
        <v>1990</v>
      </c>
      <c r="F627">
        <v>195481</v>
      </c>
      <c r="G627">
        <v>98175</v>
      </c>
      <c r="H627">
        <v>1983</v>
      </c>
      <c r="I627">
        <v>199.3</v>
      </c>
      <c r="J627">
        <v>0</v>
      </c>
      <c r="K627">
        <v>0</v>
      </c>
      <c r="L627">
        <v>194613</v>
      </c>
      <c r="M627">
        <v>194613</v>
      </c>
      <c r="N627">
        <v>0</v>
      </c>
      <c r="O627">
        <v>198.2</v>
      </c>
      <c r="P627">
        <v>198.2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194613</v>
      </c>
      <c r="W627">
        <v>198.2</v>
      </c>
      <c r="X627">
        <v>0</v>
      </c>
      <c r="AB627">
        <v>0</v>
      </c>
    </row>
    <row r="628" spans="1:28" x14ac:dyDescent="0.35">
      <c r="A628">
        <v>1986</v>
      </c>
      <c r="B628" t="s">
        <v>47</v>
      </c>
      <c r="C628" t="s">
        <v>55</v>
      </c>
      <c r="D628">
        <v>4399</v>
      </c>
      <c r="E628">
        <v>5660</v>
      </c>
      <c r="F628">
        <v>344866</v>
      </c>
      <c r="G628">
        <v>307785</v>
      </c>
      <c r="H628">
        <v>632</v>
      </c>
      <c r="I628">
        <v>11.4</v>
      </c>
      <c r="J628">
        <v>394</v>
      </c>
      <c r="K628">
        <v>7.1</v>
      </c>
      <c r="L628">
        <v>141732</v>
      </c>
      <c r="M628">
        <v>53581</v>
      </c>
      <c r="N628">
        <v>88151</v>
      </c>
      <c r="O628">
        <v>17.399999999999999</v>
      </c>
      <c r="P628">
        <v>46</v>
      </c>
      <c r="Q628">
        <v>67570</v>
      </c>
      <c r="R628">
        <v>30601</v>
      </c>
      <c r="S628">
        <v>36969</v>
      </c>
      <c r="T628">
        <v>9.9</v>
      </c>
      <c r="U628">
        <v>22</v>
      </c>
      <c r="V628">
        <v>74162</v>
      </c>
      <c r="W628">
        <v>24</v>
      </c>
      <c r="X628">
        <v>44</v>
      </c>
      <c r="Y628">
        <v>158</v>
      </c>
      <c r="Z628">
        <v>167</v>
      </c>
      <c r="AA628">
        <v>20639</v>
      </c>
      <c r="AB628">
        <v>0</v>
      </c>
    </row>
    <row r="629" spans="1:28" x14ac:dyDescent="0.35">
      <c r="A629">
        <v>1986</v>
      </c>
      <c r="B629" t="s">
        <v>47</v>
      </c>
      <c r="C629" t="s">
        <v>56</v>
      </c>
      <c r="D629">
        <v>4487</v>
      </c>
      <c r="E629">
        <v>5638</v>
      </c>
      <c r="F629">
        <v>317611</v>
      </c>
      <c r="G629">
        <v>316641</v>
      </c>
      <c r="H629">
        <v>312</v>
      </c>
      <c r="I629">
        <v>5.5</v>
      </c>
      <c r="J629">
        <v>316</v>
      </c>
      <c r="K629">
        <v>5.6</v>
      </c>
      <c r="L629">
        <v>74549</v>
      </c>
      <c r="M629">
        <v>8466</v>
      </c>
      <c r="N629">
        <v>66083</v>
      </c>
      <c r="O629">
        <v>2.7</v>
      </c>
      <c r="P629">
        <v>23.5</v>
      </c>
      <c r="Q629">
        <v>72608</v>
      </c>
      <c r="R629">
        <v>30125</v>
      </c>
      <c r="S629">
        <v>42483</v>
      </c>
      <c r="T629">
        <v>9.5</v>
      </c>
      <c r="U629">
        <v>22.9</v>
      </c>
      <c r="V629">
        <v>1941</v>
      </c>
      <c r="W629">
        <v>0.6</v>
      </c>
      <c r="X629">
        <v>45.8</v>
      </c>
      <c r="Y629">
        <v>159</v>
      </c>
      <c r="Z629">
        <v>161</v>
      </c>
      <c r="AA629">
        <v>21831</v>
      </c>
      <c r="AB629">
        <v>0</v>
      </c>
    </row>
    <row r="630" spans="1:28" x14ac:dyDescent="0.35">
      <c r="A630">
        <v>1986</v>
      </c>
      <c r="B630" t="s">
        <v>47</v>
      </c>
      <c r="C630" t="s">
        <v>57</v>
      </c>
      <c r="D630">
        <v>3723</v>
      </c>
      <c r="E630">
        <v>5017</v>
      </c>
      <c r="F630">
        <v>257595</v>
      </c>
      <c r="G630">
        <v>256995</v>
      </c>
      <c r="H630">
        <v>372</v>
      </c>
      <c r="I630">
        <v>7.5</v>
      </c>
      <c r="J630">
        <v>274</v>
      </c>
      <c r="K630">
        <v>5.5</v>
      </c>
      <c r="L630">
        <v>55101</v>
      </c>
      <c r="M630">
        <v>7940</v>
      </c>
      <c r="N630">
        <v>47161</v>
      </c>
      <c r="O630">
        <v>3.1</v>
      </c>
      <c r="P630">
        <v>21.4</v>
      </c>
      <c r="Q630">
        <v>53901</v>
      </c>
      <c r="R630">
        <v>19249</v>
      </c>
      <c r="S630">
        <v>34652</v>
      </c>
      <c r="T630">
        <v>7.5</v>
      </c>
      <c r="U630">
        <v>21</v>
      </c>
      <c r="V630">
        <v>1200</v>
      </c>
      <c r="W630">
        <v>0.4</v>
      </c>
      <c r="X630">
        <v>42</v>
      </c>
      <c r="Y630">
        <v>95</v>
      </c>
      <c r="Z630">
        <v>103</v>
      </c>
      <c r="AA630">
        <v>12615</v>
      </c>
      <c r="AB630">
        <v>0</v>
      </c>
    </row>
    <row r="631" spans="1:28" x14ac:dyDescent="0.35">
      <c r="A631">
        <v>1986</v>
      </c>
      <c r="B631" t="s">
        <v>47</v>
      </c>
      <c r="C631" t="s">
        <v>58</v>
      </c>
      <c r="D631">
        <v>4026</v>
      </c>
      <c r="E631">
        <v>5802</v>
      </c>
      <c r="F631">
        <v>278148</v>
      </c>
      <c r="G631">
        <v>278778</v>
      </c>
      <c r="H631">
        <v>404</v>
      </c>
      <c r="I631">
        <v>7</v>
      </c>
      <c r="J631">
        <v>346</v>
      </c>
      <c r="K631">
        <v>6</v>
      </c>
      <c r="L631">
        <v>54668</v>
      </c>
      <c r="M631">
        <v>7645</v>
      </c>
      <c r="N631">
        <v>47023</v>
      </c>
      <c r="O631">
        <v>2.7</v>
      </c>
      <c r="P631">
        <v>19.600000000000001</v>
      </c>
      <c r="Q631">
        <v>55927</v>
      </c>
      <c r="R631">
        <v>19239</v>
      </c>
      <c r="S631">
        <v>36688</v>
      </c>
      <c r="T631">
        <v>6.9</v>
      </c>
      <c r="U631">
        <v>20.100000000000001</v>
      </c>
      <c r="V631">
        <v>-1259</v>
      </c>
      <c r="W631">
        <v>-0.5</v>
      </c>
      <c r="X631">
        <v>39.200000000000003</v>
      </c>
      <c r="Y631">
        <v>94</v>
      </c>
      <c r="Z631">
        <v>117</v>
      </c>
      <c r="AA631">
        <v>12465</v>
      </c>
      <c r="AB631">
        <v>0</v>
      </c>
    </row>
    <row r="632" spans="1:28" x14ac:dyDescent="0.35">
      <c r="A632">
        <v>1986</v>
      </c>
      <c r="B632" t="s">
        <v>47</v>
      </c>
      <c r="C632" t="s">
        <v>59</v>
      </c>
      <c r="D632">
        <v>4439</v>
      </c>
      <c r="E632">
        <v>6066</v>
      </c>
      <c r="F632">
        <v>306655</v>
      </c>
      <c r="G632">
        <v>308064</v>
      </c>
      <c r="H632">
        <v>404</v>
      </c>
      <c r="I632">
        <v>6.7</v>
      </c>
      <c r="J632">
        <v>346</v>
      </c>
      <c r="K632">
        <v>5.7</v>
      </c>
      <c r="L632">
        <v>53583</v>
      </c>
      <c r="M632">
        <v>7106</v>
      </c>
      <c r="N632">
        <v>46477</v>
      </c>
      <c r="O632">
        <v>2.2999999999999998</v>
      </c>
      <c r="P632">
        <v>17.399999999999999</v>
      </c>
      <c r="Q632">
        <v>56401</v>
      </c>
      <c r="R632">
        <v>19027</v>
      </c>
      <c r="S632">
        <v>37374</v>
      </c>
      <c r="T632">
        <v>6.2</v>
      </c>
      <c r="U632">
        <v>18.3</v>
      </c>
      <c r="V632">
        <v>-2818</v>
      </c>
      <c r="W632">
        <v>-0.9</v>
      </c>
      <c r="X632">
        <v>34.799999999999997</v>
      </c>
      <c r="Y632">
        <v>86</v>
      </c>
      <c r="Z632">
        <v>106</v>
      </c>
      <c r="AA632">
        <v>11450</v>
      </c>
      <c r="AB632">
        <v>0</v>
      </c>
    </row>
    <row r="633" spans="1:28" x14ac:dyDescent="0.35">
      <c r="A633">
        <v>1986</v>
      </c>
      <c r="B633" t="s">
        <v>47</v>
      </c>
      <c r="C633" t="s">
        <v>60</v>
      </c>
      <c r="D633">
        <v>14775</v>
      </c>
      <c r="E633">
        <v>28786</v>
      </c>
      <c r="F633">
        <v>1017757</v>
      </c>
      <c r="G633">
        <v>1015493</v>
      </c>
      <c r="H633">
        <v>2362</v>
      </c>
      <c r="I633">
        <v>8.3000000000000007</v>
      </c>
      <c r="J633">
        <v>1719</v>
      </c>
      <c r="K633">
        <v>6</v>
      </c>
      <c r="L633">
        <v>186162</v>
      </c>
      <c r="M633">
        <v>33326</v>
      </c>
      <c r="N633">
        <v>152836</v>
      </c>
      <c r="O633">
        <v>3.3</v>
      </c>
      <c r="P633">
        <v>18.3</v>
      </c>
      <c r="Q633">
        <v>181633</v>
      </c>
      <c r="R633">
        <v>52578</v>
      </c>
      <c r="S633">
        <v>129055</v>
      </c>
      <c r="T633">
        <v>5.2</v>
      </c>
      <c r="U633">
        <v>17.899999999999999</v>
      </c>
      <c r="V633">
        <v>4529</v>
      </c>
      <c r="W633">
        <v>0.4</v>
      </c>
      <c r="X633">
        <v>35.799999999999997</v>
      </c>
      <c r="Y633">
        <v>193</v>
      </c>
      <c r="Z633">
        <v>267</v>
      </c>
      <c r="AA633">
        <v>26014</v>
      </c>
      <c r="AB633">
        <v>0</v>
      </c>
    </row>
    <row r="634" spans="1:28" x14ac:dyDescent="0.35">
      <c r="A634">
        <v>1986</v>
      </c>
      <c r="B634" t="s">
        <v>47</v>
      </c>
      <c r="C634" t="s">
        <v>43</v>
      </c>
      <c r="D634">
        <v>54802</v>
      </c>
      <c r="E634">
        <v>93924</v>
      </c>
      <c r="F634">
        <v>3805373</v>
      </c>
      <c r="G634">
        <v>3800768</v>
      </c>
      <c r="H634">
        <v>5093</v>
      </c>
      <c r="I634">
        <v>5.4</v>
      </c>
      <c r="J634">
        <v>5701</v>
      </c>
      <c r="K634">
        <v>6</v>
      </c>
      <c r="L634">
        <v>527155</v>
      </c>
      <c r="M634">
        <v>113263</v>
      </c>
      <c r="N634">
        <v>413892</v>
      </c>
      <c r="O634">
        <v>3</v>
      </c>
      <c r="P634">
        <v>13.9</v>
      </c>
      <c r="Q634">
        <v>517945</v>
      </c>
      <c r="R634">
        <v>162527</v>
      </c>
      <c r="S634">
        <v>355418</v>
      </c>
      <c r="T634">
        <v>4.3</v>
      </c>
      <c r="U634">
        <v>13.6</v>
      </c>
      <c r="V634">
        <v>9210</v>
      </c>
      <c r="W634">
        <v>0.3</v>
      </c>
      <c r="X634">
        <v>27.2</v>
      </c>
      <c r="Y634">
        <v>531</v>
      </c>
      <c r="Z634">
        <v>757</v>
      </c>
      <c r="AA634">
        <v>70818</v>
      </c>
      <c r="AB634">
        <v>0</v>
      </c>
    </row>
    <row r="635" spans="1:28" x14ac:dyDescent="0.35">
      <c r="A635">
        <v>1986</v>
      </c>
      <c r="B635" t="s">
        <v>48</v>
      </c>
      <c r="C635" t="s">
        <v>42</v>
      </c>
      <c r="D635">
        <v>504</v>
      </c>
      <c r="E635">
        <v>981</v>
      </c>
      <c r="F635">
        <v>146395</v>
      </c>
      <c r="G635">
        <v>73876</v>
      </c>
      <c r="H635">
        <v>977</v>
      </c>
      <c r="I635">
        <v>199.2</v>
      </c>
      <c r="J635">
        <v>0</v>
      </c>
      <c r="K635">
        <v>0</v>
      </c>
      <c r="L635">
        <v>145039</v>
      </c>
      <c r="M635">
        <v>145039</v>
      </c>
      <c r="N635">
        <v>0</v>
      </c>
      <c r="O635">
        <v>196.3</v>
      </c>
      <c r="P635">
        <v>196.3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145039</v>
      </c>
      <c r="W635">
        <v>196.3</v>
      </c>
      <c r="X635">
        <v>0</v>
      </c>
      <c r="AB635">
        <v>0</v>
      </c>
    </row>
    <row r="636" spans="1:28" x14ac:dyDescent="0.35">
      <c r="A636">
        <v>1986</v>
      </c>
      <c r="B636" t="s">
        <v>48</v>
      </c>
      <c r="C636" t="s">
        <v>55</v>
      </c>
      <c r="D636">
        <v>1625</v>
      </c>
      <c r="E636">
        <v>2665</v>
      </c>
      <c r="F636">
        <v>277073</v>
      </c>
      <c r="G636">
        <v>242482</v>
      </c>
      <c r="H636">
        <v>430</v>
      </c>
      <c r="I636">
        <v>17.100000000000001</v>
      </c>
      <c r="J636">
        <v>132</v>
      </c>
      <c r="K636">
        <v>5.2</v>
      </c>
      <c r="L636">
        <v>123752</v>
      </c>
      <c r="M636">
        <v>52571</v>
      </c>
      <c r="N636">
        <v>71181</v>
      </c>
      <c r="O636">
        <v>21.7</v>
      </c>
      <c r="P636">
        <v>51</v>
      </c>
      <c r="Q636">
        <v>54569</v>
      </c>
      <c r="R636">
        <v>21898</v>
      </c>
      <c r="S636">
        <v>32671</v>
      </c>
      <c r="T636">
        <v>9</v>
      </c>
      <c r="U636">
        <v>22.5</v>
      </c>
      <c r="V636">
        <v>69183</v>
      </c>
      <c r="W636">
        <v>28.5</v>
      </c>
      <c r="X636">
        <v>45</v>
      </c>
      <c r="Y636">
        <v>45</v>
      </c>
      <c r="Z636">
        <v>48</v>
      </c>
      <c r="AB636">
        <v>1</v>
      </c>
    </row>
    <row r="637" spans="1:28" x14ac:dyDescent="0.35">
      <c r="A637">
        <v>1986</v>
      </c>
      <c r="B637" t="s">
        <v>48</v>
      </c>
      <c r="C637" t="s">
        <v>56</v>
      </c>
      <c r="D637">
        <v>1772</v>
      </c>
      <c r="E637">
        <v>2832</v>
      </c>
      <c r="F637">
        <v>275288</v>
      </c>
      <c r="G637">
        <v>270662</v>
      </c>
      <c r="H637">
        <v>361</v>
      </c>
      <c r="I637">
        <v>13.1</v>
      </c>
      <c r="J637">
        <v>187</v>
      </c>
      <c r="K637">
        <v>6.8</v>
      </c>
      <c r="L637">
        <v>71480</v>
      </c>
      <c r="M637">
        <v>12127</v>
      </c>
      <c r="N637">
        <v>59353</v>
      </c>
      <c r="O637">
        <v>4.5</v>
      </c>
      <c r="P637">
        <v>26.4</v>
      </c>
      <c r="Q637">
        <v>62228</v>
      </c>
      <c r="R637">
        <v>27032</v>
      </c>
      <c r="S637">
        <v>35196</v>
      </c>
      <c r="T637">
        <v>10</v>
      </c>
      <c r="U637">
        <v>23</v>
      </c>
      <c r="V637">
        <v>9252</v>
      </c>
      <c r="W637">
        <v>3.4</v>
      </c>
      <c r="X637">
        <v>46</v>
      </c>
      <c r="Y637">
        <v>66</v>
      </c>
      <c r="Z637">
        <v>67</v>
      </c>
      <c r="AB637">
        <v>1</v>
      </c>
    </row>
    <row r="638" spans="1:28" x14ac:dyDescent="0.35">
      <c r="A638">
        <v>1986</v>
      </c>
      <c r="B638" t="s">
        <v>48</v>
      </c>
      <c r="C638" t="s">
        <v>57</v>
      </c>
      <c r="D638">
        <v>1444</v>
      </c>
      <c r="E638">
        <v>2829</v>
      </c>
      <c r="F638">
        <v>221940</v>
      </c>
      <c r="G638">
        <v>219809</v>
      </c>
      <c r="H638">
        <v>326</v>
      </c>
      <c r="I638">
        <v>11.8</v>
      </c>
      <c r="J638">
        <v>185</v>
      </c>
      <c r="K638">
        <v>6.7</v>
      </c>
      <c r="L638">
        <v>51571</v>
      </c>
      <c r="M638">
        <v>8928</v>
      </c>
      <c r="N638">
        <v>42643</v>
      </c>
      <c r="O638">
        <v>4.0999999999999996</v>
      </c>
      <c r="P638">
        <v>23.5</v>
      </c>
      <c r="Q638">
        <v>47308</v>
      </c>
      <c r="R638">
        <v>19325</v>
      </c>
      <c r="S638">
        <v>27983</v>
      </c>
      <c r="T638">
        <v>8.8000000000000007</v>
      </c>
      <c r="U638">
        <v>21.5</v>
      </c>
      <c r="V638">
        <v>4263</v>
      </c>
      <c r="W638">
        <v>2</v>
      </c>
      <c r="X638">
        <v>43</v>
      </c>
      <c r="Y638">
        <v>43</v>
      </c>
      <c r="Z638">
        <v>47</v>
      </c>
      <c r="AB638">
        <v>1</v>
      </c>
    </row>
    <row r="639" spans="1:28" x14ac:dyDescent="0.35">
      <c r="A639">
        <v>1986</v>
      </c>
      <c r="B639" t="s">
        <v>48</v>
      </c>
      <c r="C639" t="s">
        <v>58</v>
      </c>
      <c r="D639">
        <v>1741</v>
      </c>
      <c r="E639">
        <v>3690</v>
      </c>
      <c r="F639">
        <v>259873</v>
      </c>
      <c r="G639">
        <v>261519</v>
      </c>
      <c r="H639">
        <v>447</v>
      </c>
      <c r="I639">
        <v>12.4</v>
      </c>
      <c r="J639">
        <v>284</v>
      </c>
      <c r="K639">
        <v>7.9</v>
      </c>
      <c r="L639">
        <v>52795</v>
      </c>
      <c r="M639">
        <v>10128</v>
      </c>
      <c r="N639">
        <v>42667</v>
      </c>
      <c r="O639">
        <v>3.9</v>
      </c>
      <c r="P639">
        <v>20.2</v>
      </c>
      <c r="Q639">
        <v>56087</v>
      </c>
      <c r="R639">
        <v>18034</v>
      </c>
      <c r="S639">
        <v>38053</v>
      </c>
      <c r="T639">
        <v>6.9</v>
      </c>
      <c r="U639">
        <v>21.4</v>
      </c>
      <c r="V639">
        <v>-3292</v>
      </c>
      <c r="W639">
        <v>-1.2</v>
      </c>
      <c r="X639">
        <v>40.4</v>
      </c>
      <c r="Y639">
        <v>29</v>
      </c>
      <c r="Z639">
        <v>38</v>
      </c>
      <c r="AB639">
        <v>1</v>
      </c>
    </row>
    <row r="640" spans="1:28" x14ac:dyDescent="0.35">
      <c r="A640">
        <v>1986</v>
      </c>
      <c r="B640" t="s">
        <v>48</v>
      </c>
      <c r="C640" t="s">
        <v>59</v>
      </c>
      <c r="D640">
        <v>1937</v>
      </c>
      <c r="E640">
        <v>3808</v>
      </c>
      <c r="F640">
        <v>286939</v>
      </c>
      <c r="G640">
        <v>287523</v>
      </c>
      <c r="H640">
        <v>522</v>
      </c>
      <c r="I640">
        <v>14</v>
      </c>
      <c r="J640">
        <v>345</v>
      </c>
      <c r="K640">
        <v>9.3000000000000007</v>
      </c>
      <c r="L640">
        <v>56871</v>
      </c>
      <c r="M640">
        <v>13661</v>
      </c>
      <c r="N640">
        <v>43210</v>
      </c>
      <c r="O640">
        <v>4.8</v>
      </c>
      <c r="P640">
        <v>19.8</v>
      </c>
      <c r="Q640">
        <v>58039</v>
      </c>
      <c r="R640">
        <v>18441</v>
      </c>
      <c r="S640">
        <v>39598</v>
      </c>
      <c r="T640">
        <v>6.4</v>
      </c>
      <c r="U640">
        <v>20.2</v>
      </c>
      <c r="V640">
        <v>-1168</v>
      </c>
      <c r="W640">
        <v>-0.4</v>
      </c>
      <c r="X640">
        <v>39.6</v>
      </c>
      <c r="Y640">
        <v>26</v>
      </c>
      <c r="Z640">
        <v>52</v>
      </c>
      <c r="AA640">
        <v>8080</v>
      </c>
      <c r="AB640">
        <v>0</v>
      </c>
    </row>
    <row r="641" spans="1:28" x14ac:dyDescent="0.35">
      <c r="A641">
        <v>1986</v>
      </c>
      <c r="B641" t="s">
        <v>48</v>
      </c>
      <c r="C641" t="s">
        <v>60</v>
      </c>
      <c r="D641">
        <v>6918</v>
      </c>
      <c r="E641">
        <v>22922</v>
      </c>
      <c r="F641">
        <v>1033832</v>
      </c>
      <c r="G641">
        <v>1031249</v>
      </c>
      <c r="H641">
        <v>2361</v>
      </c>
      <c r="I641">
        <v>10.5</v>
      </c>
      <c r="J641">
        <v>1596</v>
      </c>
      <c r="K641">
        <v>7.1</v>
      </c>
      <c r="L641">
        <v>200677</v>
      </c>
      <c r="M641">
        <v>43682</v>
      </c>
      <c r="N641">
        <v>156995</v>
      </c>
      <c r="O641">
        <v>4.2</v>
      </c>
      <c r="P641">
        <v>19.5</v>
      </c>
      <c r="Q641">
        <v>195510</v>
      </c>
      <c r="R641">
        <v>57509</v>
      </c>
      <c r="S641">
        <v>138001</v>
      </c>
      <c r="T641">
        <v>5.6</v>
      </c>
      <c r="U641">
        <v>19</v>
      </c>
      <c r="V641">
        <v>5167</v>
      </c>
      <c r="W641">
        <v>0.5</v>
      </c>
      <c r="X641">
        <v>38</v>
      </c>
      <c r="Y641">
        <v>80</v>
      </c>
      <c r="Z641">
        <v>115</v>
      </c>
      <c r="AB641">
        <v>1</v>
      </c>
    </row>
    <row r="642" spans="1:28" x14ac:dyDescent="0.35">
      <c r="A642">
        <v>1986</v>
      </c>
      <c r="B642" t="s">
        <v>48</v>
      </c>
      <c r="C642" t="s">
        <v>43</v>
      </c>
      <c r="D642">
        <v>31001</v>
      </c>
      <c r="E642">
        <v>94974</v>
      </c>
      <c r="F642">
        <v>4705770</v>
      </c>
      <c r="G642">
        <v>4711805</v>
      </c>
      <c r="H642">
        <v>7016</v>
      </c>
      <c r="I642">
        <v>7.4</v>
      </c>
      <c r="J642">
        <v>6206</v>
      </c>
      <c r="K642">
        <v>6.6</v>
      </c>
      <c r="L642">
        <v>672295</v>
      </c>
      <c r="M642">
        <v>152935</v>
      </c>
      <c r="N642">
        <v>519360</v>
      </c>
      <c r="O642">
        <v>3.2</v>
      </c>
      <c r="P642">
        <v>14.3</v>
      </c>
      <c r="Q642">
        <v>684365</v>
      </c>
      <c r="R642">
        <v>223557</v>
      </c>
      <c r="S642">
        <v>460808</v>
      </c>
      <c r="T642">
        <v>4.7</v>
      </c>
      <c r="U642">
        <v>14.5</v>
      </c>
      <c r="V642">
        <v>-12070</v>
      </c>
      <c r="W642">
        <v>-0.2</v>
      </c>
      <c r="X642">
        <v>28.6</v>
      </c>
      <c r="Y642">
        <v>253</v>
      </c>
      <c r="Z642">
        <v>401</v>
      </c>
      <c r="AA642">
        <v>73516</v>
      </c>
      <c r="AB642">
        <v>0</v>
      </c>
    </row>
    <row r="643" spans="1:28" x14ac:dyDescent="0.35">
      <c r="A643">
        <v>1986</v>
      </c>
      <c r="B643" t="s">
        <v>49</v>
      </c>
      <c r="C643" t="s">
        <v>42</v>
      </c>
      <c r="D643">
        <v>67</v>
      </c>
      <c r="E643">
        <v>175</v>
      </c>
      <c r="F643">
        <v>45272</v>
      </c>
      <c r="G643">
        <v>22890</v>
      </c>
      <c r="H643">
        <v>174</v>
      </c>
      <c r="I643">
        <v>198.9</v>
      </c>
      <c r="J643">
        <v>0</v>
      </c>
      <c r="K643">
        <v>0</v>
      </c>
      <c r="L643">
        <v>44764</v>
      </c>
      <c r="M643">
        <v>44764</v>
      </c>
      <c r="N643">
        <v>0</v>
      </c>
      <c r="O643">
        <v>195.6</v>
      </c>
      <c r="P643">
        <v>195.6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44764</v>
      </c>
      <c r="W643">
        <v>195.6</v>
      </c>
      <c r="X643">
        <v>0</v>
      </c>
      <c r="AB643">
        <v>0</v>
      </c>
    </row>
    <row r="644" spans="1:28" x14ac:dyDescent="0.35">
      <c r="A644">
        <v>1986</v>
      </c>
      <c r="B644" t="s">
        <v>49</v>
      </c>
      <c r="C644" t="s">
        <v>55</v>
      </c>
      <c r="D644">
        <v>290</v>
      </c>
      <c r="E644">
        <v>734</v>
      </c>
      <c r="F644">
        <v>110483</v>
      </c>
      <c r="G644">
        <v>95639</v>
      </c>
      <c r="H644">
        <v>116</v>
      </c>
      <c r="I644">
        <v>16.7</v>
      </c>
      <c r="J644">
        <v>37</v>
      </c>
      <c r="K644">
        <v>5.3</v>
      </c>
      <c r="L644">
        <v>46369</v>
      </c>
      <c r="M644">
        <v>19675</v>
      </c>
      <c r="N644">
        <v>26694</v>
      </c>
      <c r="O644">
        <v>20.6</v>
      </c>
      <c r="P644">
        <v>48.5</v>
      </c>
      <c r="Q644">
        <v>16681</v>
      </c>
      <c r="R644">
        <v>1820</v>
      </c>
      <c r="S644">
        <v>14861</v>
      </c>
      <c r="T644">
        <v>1.9</v>
      </c>
      <c r="U644">
        <v>17.399999999999999</v>
      </c>
      <c r="V644">
        <v>29688</v>
      </c>
      <c r="W644">
        <v>31.1</v>
      </c>
      <c r="X644">
        <v>34.799999999999997</v>
      </c>
      <c r="AB644">
        <v>0</v>
      </c>
    </row>
    <row r="645" spans="1:28" x14ac:dyDescent="0.35">
      <c r="A645">
        <v>1986</v>
      </c>
      <c r="B645" t="s">
        <v>49</v>
      </c>
      <c r="C645" t="s">
        <v>56</v>
      </c>
      <c r="D645">
        <v>378</v>
      </c>
      <c r="E645">
        <v>924</v>
      </c>
      <c r="F645">
        <v>132828</v>
      </c>
      <c r="G645">
        <v>131166</v>
      </c>
      <c r="H645">
        <v>206</v>
      </c>
      <c r="I645">
        <v>23.2</v>
      </c>
      <c r="J645">
        <v>133</v>
      </c>
      <c r="K645">
        <v>15</v>
      </c>
      <c r="L645">
        <v>36545</v>
      </c>
      <c r="M645">
        <v>6310</v>
      </c>
      <c r="N645">
        <v>30235</v>
      </c>
      <c r="O645">
        <v>4.8</v>
      </c>
      <c r="P645">
        <v>27.9</v>
      </c>
      <c r="Q645">
        <v>33220</v>
      </c>
      <c r="R645">
        <v>10469</v>
      </c>
      <c r="S645">
        <v>22751</v>
      </c>
      <c r="T645">
        <v>8</v>
      </c>
      <c r="U645">
        <v>25.3</v>
      </c>
      <c r="V645">
        <v>3325</v>
      </c>
      <c r="W645">
        <v>2.6</v>
      </c>
      <c r="X645">
        <v>50.6</v>
      </c>
      <c r="Y645">
        <v>11</v>
      </c>
      <c r="Z645">
        <v>11</v>
      </c>
      <c r="AA645">
        <v>7170</v>
      </c>
      <c r="AB645">
        <v>0</v>
      </c>
    </row>
    <row r="646" spans="1:28" x14ac:dyDescent="0.35">
      <c r="A646">
        <v>1986</v>
      </c>
      <c r="B646" t="s">
        <v>49</v>
      </c>
      <c r="C646" t="s">
        <v>57</v>
      </c>
      <c r="D646">
        <v>296</v>
      </c>
      <c r="E646">
        <v>886</v>
      </c>
      <c r="F646">
        <v>99458</v>
      </c>
      <c r="G646">
        <v>97137</v>
      </c>
      <c r="H646">
        <v>144</v>
      </c>
      <c r="I646">
        <v>17.3</v>
      </c>
      <c r="J646">
        <v>40</v>
      </c>
      <c r="K646">
        <v>4.8</v>
      </c>
      <c r="L646">
        <v>24304</v>
      </c>
      <c r="M646">
        <v>6018</v>
      </c>
      <c r="N646">
        <v>18286</v>
      </c>
      <c r="O646">
        <v>6.2</v>
      </c>
      <c r="P646">
        <v>25</v>
      </c>
      <c r="Q646">
        <v>19661</v>
      </c>
      <c r="R646">
        <v>6347</v>
      </c>
      <c r="S646">
        <v>13314</v>
      </c>
      <c r="T646">
        <v>6.5</v>
      </c>
      <c r="U646">
        <v>20.2</v>
      </c>
      <c r="V646">
        <v>4643</v>
      </c>
      <c r="W646">
        <v>4.8</v>
      </c>
      <c r="X646">
        <v>40.4</v>
      </c>
      <c r="Y646">
        <v>6</v>
      </c>
      <c r="Z646">
        <v>6</v>
      </c>
      <c r="AA646">
        <v>3399</v>
      </c>
      <c r="AB646">
        <v>0</v>
      </c>
    </row>
    <row r="647" spans="1:28" x14ac:dyDescent="0.35">
      <c r="A647">
        <v>1986</v>
      </c>
      <c r="B647" t="s">
        <v>49</v>
      </c>
      <c r="C647" t="s">
        <v>58</v>
      </c>
      <c r="D647">
        <v>384</v>
      </c>
      <c r="E647">
        <v>1378</v>
      </c>
      <c r="F647">
        <v>126366</v>
      </c>
      <c r="G647">
        <v>127594</v>
      </c>
      <c r="H647">
        <v>191</v>
      </c>
      <c r="I647">
        <v>14.3</v>
      </c>
      <c r="J647">
        <v>110</v>
      </c>
      <c r="K647">
        <v>8.1999999999999993</v>
      </c>
      <c r="L647">
        <v>24687</v>
      </c>
      <c r="M647">
        <v>5217</v>
      </c>
      <c r="N647">
        <v>19470</v>
      </c>
      <c r="O647">
        <v>4.0999999999999996</v>
      </c>
      <c r="P647">
        <v>19.3</v>
      </c>
      <c r="Q647">
        <v>27142</v>
      </c>
      <c r="R647">
        <v>9635</v>
      </c>
      <c r="S647">
        <v>17507</v>
      </c>
      <c r="T647">
        <v>7.6</v>
      </c>
      <c r="U647">
        <v>21.3</v>
      </c>
      <c r="V647">
        <v>-2455</v>
      </c>
      <c r="W647">
        <v>-2</v>
      </c>
      <c r="X647">
        <v>38.6</v>
      </c>
      <c r="Y647">
        <v>8</v>
      </c>
      <c r="Z647">
        <v>8</v>
      </c>
      <c r="AA647">
        <v>5886</v>
      </c>
      <c r="AB647">
        <v>0</v>
      </c>
    </row>
    <row r="648" spans="1:28" x14ac:dyDescent="0.35">
      <c r="A648">
        <v>1986</v>
      </c>
      <c r="B648" t="s">
        <v>49</v>
      </c>
      <c r="C648" t="s">
        <v>59</v>
      </c>
      <c r="D648">
        <v>452</v>
      </c>
      <c r="E648">
        <v>1597</v>
      </c>
      <c r="F648">
        <v>152423</v>
      </c>
      <c r="G648">
        <v>150150</v>
      </c>
      <c r="H648">
        <v>202</v>
      </c>
      <c r="I648">
        <v>13.1</v>
      </c>
      <c r="J648">
        <v>95</v>
      </c>
      <c r="K648">
        <v>6.2</v>
      </c>
      <c r="L648">
        <v>30146</v>
      </c>
      <c r="M648">
        <v>6555</v>
      </c>
      <c r="N648">
        <v>23591</v>
      </c>
      <c r="O648">
        <v>4.4000000000000004</v>
      </c>
      <c r="P648">
        <v>20.100000000000001</v>
      </c>
      <c r="Q648">
        <v>25600</v>
      </c>
      <c r="R648">
        <v>7232</v>
      </c>
      <c r="S648">
        <v>18368</v>
      </c>
      <c r="T648">
        <v>4.8</v>
      </c>
      <c r="U648">
        <v>17</v>
      </c>
      <c r="V648">
        <v>4546</v>
      </c>
      <c r="W648">
        <v>3.1</v>
      </c>
      <c r="X648">
        <v>34</v>
      </c>
      <c r="Y648">
        <v>3</v>
      </c>
      <c r="Z648">
        <v>3</v>
      </c>
      <c r="AA648">
        <v>2443</v>
      </c>
      <c r="AB648">
        <v>0</v>
      </c>
    </row>
    <row r="649" spans="1:28" x14ac:dyDescent="0.35">
      <c r="A649">
        <v>1986</v>
      </c>
      <c r="B649" t="s">
        <v>49</v>
      </c>
      <c r="C649" t="s">
        <v>60</v>
      </c>
      <c r="D649">
        <v>1650</v>
      </c>
      <c r="E649">
        <v>11245</v>
      </c>
      <c r="F649">
        <v>556843</v>
      </c>
      <c r="G649">
        <v>548301</v>
      </c>
      <c r="H649">
        <v>1450</v>
      </c>
      <c r="I649">
        <v>13.4</v>
      </c>
      <c r="J649">
        <v>634</v>
      </c>
      <c r="K649">
        <v>5.8</v>
      </c>
      <c r="L649">
        <v>111999</v>
      </c>
      <c r="M649">
        <v>31999</v>
      </c>
      <c r="N649">
        <v>80000</v>
      </c>
      <c r="O649">
        <v>5.8</v>
      </c>
      <c r="P649">
        <v>20.399999999999999</v>
      </c>
      <c r="Q649">
        <v>94914</v>
      </c>
      <c r="R649">
        <v>20781</v>
      </c>
      <c r="S649">
        <v>74133</v>
      </c>
      <c r="T649">
        <v>3.8</v>
      </c>
      <c r="U649">
        <v>17.3</v>
      </c>
      <c r="V649">
        <v>17085</v>
      </c>
      <c r="W649">
        <v>3.1</v>
      </c>
      <c r="X649">
        <v>34.6</v>
      </c>
      <c r="Y649">
        <v>10</v>
      </c>
      <c r="Z649">
        <v>38</v>
      </c>
      <c r="AA649">
        <v>6456</v>
      </c>
      <c r="AB649">
        <v>0</v>
      </c>
    </row>
    <row r="650" spans="1:28" x14ac:dyDescent="0.35">
      <c r="A650">
        <v>1986</v>
      </c>
      <c r="B650" t="s">
        <v>49</v>
      </c>
      <c r="C650" t="s">
        <v>43</v>
      </c>
      <c r="D650">
        <v>9721</v>
      </c>
      <c r="E650">
        <v>58998</v>
      </c>
      <c r="F650">
        <v>3277615</v>
      </c>
      <c r="G650">
        <v>3277166</v>
      </c>
      <c r="H650">
        <v>4963</v>
      </c>
      <c r="I650">
        <v>8.5</v>
      </c>
      <c r="J650">
        <v>3875</v>
      </c>
      <c r="K650">
        <v>6.6</v>
      </c>
      <c r="L650">
        <v>446642</v>
      </c>
      <c r="M650">
        <v>116623</v>
      </c>
      <c r="N650">
        <v>330019</v>
      </c>
      <c r="O650">
        <v>3.6</v>
      </c>
      <c r="P650">
        <v>13.6</v>
      </c>
      <c r="Q650">
        <v>445744</v>
      </c>
      <c r="R650">
        <v>127225</v>
      </c>
      <c r="S650">
        <v>318519</v>
      </c>
      <c r="T650">
        <v>3.9</v>
      </c>
      <c r="U650">
        <v>13.6</v>
      </c>
      <c r="V650">
        <v>898</v>
      </c>
      <c r="W650">
        <v>0</v>
      </c>
      <c r="X650">
        <v>27.2</v>
      </c>
      <c r="Y650">
        <v>36</v>
      </c>
      <c r="Z650">
        <v>144</v>
      </c>
      <c r="AA650">
        <v>24149</v>
      </c>
      <c r="AB650">
        <v>0</v>
      </c>
    </row>
    <row r="651" spans="1:28" x14ac:dyDescent="0.35">
      <c r="A651">
        <v>1986</v>
      </c>
      <c r="B651" t="s">
        <v>50</v>
      </c>
      <c r="C651" t="s">
        <v>42</v>
      </c>
      <c r="D651">
        <v>15</v>
      </c>
      <c r="E651">
        <v>234</v>
      </c>
      <c r="F651">
        <v>19902</v>
      </c>
      <c r="G651">
        <v>9951</v>
      </c>
      <c r="H651">
        <v>234</v>
      </c>
      <c r="I651">
        <v>200</v>
      </c>
      <c r="J651">
        <v>0</v>
      </c>
      <c r="K651">
        <v>0</v>
      </c>
      <c r="L651">
        <v>19902</v>
      </c>
      <c r="M651">
        <v>19902</v>
      </c>
      <c r="N651">
        <v>0</v>
      </c>
      <c r="O651">
        <v>200</v>
      </c>
      <c r="P651">
        <v>200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19902</v>
      </c>
      <c r="W651">
        <v>200</v>
      </c>
      <c r="X651">
        <v>0</v>
      </c>
      <c r="AB651">
        <v>0</v>
      </c>
    </row>
    <row r="652" spans="1:28" x14ac:dyDescent="0.35">
      <c r="A652">
        <v>1986</v>
      </c>
      <c r="B652" t="s">
        <v>50</v>
      </c>
      <c r="C652" t="s">
        <v>55</v>
      </c>
      <c r="D652">
        <v>115</v>
      </c>
      <c r="E652">
        <v>378</v>
      </c>
      <c r="F652">
        <v>83307</v>
      </c>
      <c r="G652">
        <v>75384</v>
      </c>
      <c r="H652">
        <v>58</v>
      </c>
      <c r="I652">
        <v>15.2</v>
      </c>
      <c r="J652">
        <v>65</v>
      </c>
      <c r="K652">
        <v>17</v>
      </c>
      <c r="L652">
        <v>33173</v>
      </c>
      <c r="M652">
        <v>17745</v>
      </c>
      <c r="N652">
        <v>15428</v>
      </c>
      <c r="O652">
        <v>23.5</v>
      </c>
      <c r="P652">
        <v>44</v>
      </c>
      <c r="Q652">
        <v>17326</v>
      </c>
      <c r="R652">
        <v>3927</v>
      </c>
      <c r="S652">
        <v>13399</v>
      </c>
      <c r="T652">
        <v>5.2</v>
      </c>
      <c r="U652">
        <v>23</v>
      </c>
      <c r="V652">
        <v>15847</v>
      </c>
      <c r="W652">
        <v>21</v>
      </c>
      <c r="X652">
        <v>46</v>
      </c>
      <c r="Y652">
        <v>2</v>
      </c>
      <c r="Z652">
        <v>53</v>
      </c>
      <c r="AB652">
        <v>1</v>
      </c>
    </row>
    <row r="653" spans="1:28" x14ac:dyDescent="0.35">
      <c r="A653">
        <v>1986</v>
      </c>
      <c r="B653" t="s">
        <v>50</v>
      </c>
      <c r="C653" t="s">
        <v>56</v>
      </c>
      <c r="D653">
        <v>115</v>
      </c>
      <c r="E653">
        <v>455</v>
      </c>
      <c r="F653">
        <v>71735</v>
      </c>
      <c r="G653">
        <v>77147</v>
      </c>
      <c r="H653">
        <v>65</v>
      </c>
      <c r="I653">
        <v>15.1</v>
      </c>
      <c r="J653">
        <v>17</v>
      </c>
      <c r="K653">
        <v>3.9</v>
      </c>
      <c r="L653">
        <v>13881</v>
      </c>
      <c r="M653">
        <v>2455</v>
      </c>
      <c r="N653">
        <v>11426</v>
      </c>
      <c r="O653">
        <v>3.2</v>
      </c>
      <c r="P653">
        <v>18</v>
      </c>
      <c r="Q653">
        <v>24706</v>
      </c>
      <c r="R653">
        <v>8386</v>
      </c>
      <c r="S653">
        <v>16320</v>
      </c>
      <c r="T653">
        <v>10.9</v>
      </c>
      <c r="U653">
        <v>32</v>
      </c>
      <c r="V653">
        <v>-10825</v>
      </c>
      <c r="W653">
        <v>-14</v>
      </c>
      <c r="X653">
        <v>36</v>
      </c>
      <c r="Y653">
        <v>5</v>
      </c>
      <c r="Z653">
        <v>5</v>
      </c>
      <c r="AA653">
        <v>6231</v>
      </c>
      <c r="AB653">
        <v>0</v>
      </c>
    </row>
    <row r="654" spans="1:28" x14ac:dyDescent="0.35">
      <c r="A654">
        <v>1986</v>
      </c>
      <c r="B654" t="s">
        <v>50</v>
      </c>
      <c r="C654" t="s">
        <v>57</v>
      </c>
      <c r="D654">
        <v>91</v>
      </c>
      <c r="E654">
        <v>849</v>
      </c>
      <c r="F654">
        <v>58963</v>
      </c>
      <c r="G654">
        <v>60092</v>
      </c>
      <c r="H654">
        <v>137</v>
      </c>
      <c r="I654">
        <v>17.100000000000001</v>
      </c>
      <c r="J654">
        <v>46</v>
      </c>
      <c r="K654">
        <v>5.7</v>
      </c>
      <c r="L654">
        <v>12713</v>
      </c>
      <c r="M654">
        <v>3630</v>
      </c>
      <c r="N654">
        <v>9083</v>
      </c>
      <c r="O654">
        <v>6</v>
      </c>
      <c r="P654">
        <v>21.2</v>
      </c>
      <c r="Q654">
        <v>14971</v>
      </c>
      <c r="R654">
        <v>2116</v>
      </c>
      <c r="S654">
        <v>12855</v>
      </c>
      <c r="T654">
        <v>3.5</v>
      </c>
      <c r="U654">
        <v>24.9</v>
      </c>
      <c r="V654">
        <v>-2258</v>
      </c>
      <c r="W654">
        <v>-3.7</v>
      </c>
      <c r="X654">
        <v>42.4</v>
      </c>
      <c r="AB654">
        <v>0</v>
      </c>
    </row>
    <row r="655" spans="1:28" x14ac:dyDescent="0.35">
      <c r="A655">
        <v>1986</v>
      </c>
      <c r="B655" t="s">
        <v>50</v>
      </c>
      <c r="C655" t="s">
        <v>58</v>
      </c>
      <c r="D655">
        <v>145</v>
      </c>
      <c r="E655">
        <v>857</v>
      </c>
      <c r="F655">
        <v>94268</v>
      </c>
      <c r="G655">
        <v>93931</v>
      </c>
      <c r="H655">
        <v>116</v>
      </c>
      <c r="I655">
        <v>14.1</v>
      </c>
      <c r="J655">
        <v>44</v>
      </c>
      <c r="K655">
        <v>5.4</v>
      </c>
      <c r="L655">
        <v>16626</v>
      </c>
      <c r="M655">
        <v>4157</v>
      </c>
      <c r="N655">
        <v>12469</v>
      </c>
      <c r="O655">
        <v>4.4000000000000004</v>
      </c>
      <c r="P655">
        <v>17.7</v>
      </c>
      <c r="Q655">
        <v>15951</v>
      </c>
      <c r="R655">
        <v>3045</v>
      </c>
      <c r="S655">
        <v>12906</v>
      </c>
      <c r="T655">
        <v>3.2</v>
      </c>
      <c r="U655">
        <v>17</v>
      </c>
      <c r="V655">
        <v>675</v>
      </c>
      <c r="W655">
        <v>0.7</v>
      </c>
      <c r="X655">
        <v>34</v>
      </c>
      <c r="Y655">
        <v>1</v>
      </c>
      <c r="Z655">
        <v>1</v>
      </c>
      <c r="AB655">
        <v>1</v>
      </c>
    </row>
    <row r="656" spans="1:28" x14ac:dyDescent="0.35">
      <c r="A656">
        <v>1986</v>
      </c>
      <c r="B656" t="s">
        <v>50</v>
      </c>
      <c r="C656" t="s">
        <v>59</v>
      </c>
      <c r="D656">
        <v>143</v>
      </c>
      <c r="E656">
        <v>779</v>
      </c>
      <c r="F656">
        <v>96703</v>
      </c>
      <c r="G656">
        <v>98722</v>
      </c>
      <c r="H656">
        <v>87</v>
      </c>
      <c r="I656">
        <v>11.4</v>
      </c>
      <c r="J656">
        <v>49</v>
      </c>
      <c r="K656">
        <v>6.4</v>
      </c>
      <c r="L656">
        <v>17289</v>
      </c>
      <c r="M656">
        <v>4710</v>
      </c>
      <c r="N656">
        <v>12579</v>
      </c>
      <c r="O656">
        <v>4.8</v>
      </c>
      <c r="P656">
        <v>17.5</v>
      </c>
      <c r="Q656">
        <v>21327</v>
      </c>
      <c r="R656">
        <v>8319</v>
      </c>
      <c r="S656">
        <v>13008</v>
      </c>
      <c r="T656">
        <v>8.4</v>
      </c>
      <c r="U656">
        <v>21.6</v>
      </c>
      <c r="V656">
        <v>-4038</v>
      </c>
      <c r="W656">
        <v>-4.0999999999999996</v>
      </c>
      <c r="X656">
        <v>35</v>
      </c>
      <c r="Y656">
        <v>4</v>
      </c>
      <c r="Z656">
        <v>4</v>
      </c>
      <c r="AB656">
        <v>1</v>
      </c>
    </row>
    <row r="657" spans="1:28" x14ac:dyDescent="0.35">
      <c r="A657">
        <v>1986</v>
      </c>
      <c r="B657" t="s">
        <v>50</v>
      </c>
      <c r="C657" t="s">
        <v>60</v>
      </c>
      <c r="D657">
        <v>626</v>
      </c>
      <c r="E657">
        <v>7116</v>
      </c>
      <c r="F657">
        <v>402550</v>
      </c>
      <c r="G657">
        <v>394570</v>
      </c>
      <c r="H657">
        <v>989</v>
      </c>
      <c r="I657">
        <v>14.4</v>
      </c>
      <c r="J657">
        <v>451</v>
      </c>
      <c r="K657">
        <v>6.6</v>
      </c>
      <c r="L657">
        <v>84960</v>
      </c>
      <c r="M657">
        <v>32580</v>
      </c>
      <c r="N657">
        <v>52380</v>
      </c>
      <c r="O657">
        <v>8.3000000000000007</v>
      </c>
      <c r="P657">
        <v>21.5</v>
      </c>
      <c r="Q657">
        <v>69001</v>
      </c>
      <c r="R657">
        <v>16705</v>
      </c>
      <c r="S657">
        <v>52296</v>
      </c>
      <c r="T657">
        <v>4.2</v>
      </c>
      <c r="U657">
        <v>17.5</v>
      </c>
      <c r="V657">
        <v>15959</v>
      </c>
      <c r="W657">
        <v>4</v>
      </c>
      <c r="X657">
        <v>35</v>
      </c>
      <c r="Y657">
        <v>2</v>
      </c>
      <c r="Z657">
        <v>2</v>
      </c>
      <c r="AB657">
        <v>1</v>
      </c>
    </row>
    <row r="658" spans="1:28" x14ac:dyDescent="0.35">
      <c r="A658">
        <v>1986</v>
      </c>
      <c r="B658" t="s">
        <v>50</v>
      </c>
      <c r="C658" t="s">
        <v>43</v>
      </c>
      <c r="D658">
        <v>4827</v>
      </c>
      <c r="E658">
        <v>56698</v>
      </c>
      <c r="F658">
        <v>3207408</v>
      </c>
      <c r="G658">
        <v>3193205</v>
      </c>
      <c r="H658">
        <v>5193</v>
      </c>
      <c r="I658">
        <v>9.3000000000000007</v>
      </c>
      <c r="J658">
        <v>3672</v>
      </c>
      <c r="K658">
        <v>6.6</v>
      </c>
      <c r="L658">
        <v>445566</v>
      </c>
      <c r="M658">
        <v>133674</v>
      </c>
      <c r="N658">
        <v>311892</v>
      </c>
      <c r="O658">
        <v>4.2</v>
      </c>
      <c r="P658">
        <v>14</v>
      </c>
      <c r="Q658">
        <v>417160</v>
      </c>
      <c r="R658">
        <v>120966</v>
      </c>
      <c r="S658">
        <v>296194</v>
      </c>
      <c r="T658">
        <v>3.8</v>
      </c>
      <c r="U658">
        <v>13.1</v>
      </c>
      <c r="V658">
        <v>28406</v>
      </c>
      <c r="W658">
        <v>0.9</v>
      </c>
      <c r="X658">
        <v>26.2</v>
      </c>
      <c r="Y658">
        <v>19</v>
      </c>
      <c r="Z658">
        <v>94</v>
      </c>
      <c r="AA658">
        <v>23203</v>
      </c>
      <c r="AB658">
        <v>0</v>
      </c>
    </row>
    <row r="659" spans="1:28" x14ac:dyDescent="0.35">
      <c r="A659">
        <v>1986</v>
      </c>
      <c r="B659" t="s">
        <v>51</v>
      </c>
      <c r="C659" t="s">
        <v>42</v>
      </c>
      <c r="D659">
        <v>8</v>
      </c>
      <c r="E659">
        <v>8</v>
      </c>
      <c r="F659">
        <v>25521</v>
      </c>
      <c r="G659">
        <v>12761</v>
      </c>
      <c r="H659">
        <v>8</v>
      </c>
      <c r="I659">
        <v>200</v>
      </c>
      <c r="J659">
        <v>0</v>
      </c>
      <c r="K659">
        <v>0</v>
      </c>
      <c r="L659">
        <v>25521</v>
      </c>
      <c r="M659">
        <v>25521</v>
      </c>
      <c r="N659">
        <v>0</v>
      </c>
      <c r="O659">
        <v>200</v>
      </c>
      <c r="P659">
        <v>200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25521</v>
      </c>
      <c r="W659">
        <v>200</v>
      </c>
      <c r="X659">
        <v>0</v>
      </c>
      <c r="AB659">
        <v>0</v>
      </c>
    </row>
    <row r="660" spans="1:28" x14ac:dyDescent="0.35">
      <c r="A660">
        <v>1986</v>
      </c>
      <c r="B660" t="s">
        <v>51</v>
      </c>
      <c r="C660" t="s">
        <v>55</v>
      </c>
      <c r="D660">
        <v>30</v>
      </c>
      <c r="E660">
        <v>455</v>
      </c>
      <c r="F660">
        <v>44213</v>
      </c>
      <c r="G660">
        <v>37890</v>
      </c>
      <c r="H660">
        <v>311</v>
      </c>
      <c r="I660">
        <v>102.6</v>
      </c>
      <c r="J660">
        <v>7</v>
      </c>
      <c r="K660">
        <v>2.2999999999999998</v>
      </c>
      <c r="L660">
        <v>16587</v>
      </c>
      <c r="P660">
        <v>43.8</v>
      </c>
      <c r="Q660">
        <v>3941</v>
      </c>
      <c r="S660">
        <v>3621</v>
      </c>
      <c r="U660">
        <v>10.4</v>
      </c>
      <c r="V660">
        <v>12646</v>
      </c>
      <c r="W660">
        <v>33.4</v>
      </c>
      <c r="X660">
        <v>20.8</v>
      </c>
      <c r="AB660">
        <v>1</v>
      </c>
    </row>
    <row r="661" spans="1:28" x14ac:dyDescent="0.35">
      <c r="A661">
        <v>1986</v>
      </c>
      <c r="B661" t="s">
        <v>51</v>
      </c>
      <c r="C661" t="s">
        <v>56</v>
      </c>
      <c r="D661">
        <v>48</v>
      </c>
      <c r="E661">
        <v>680</v>
      </c>
      <c r="F661">
        <v>70870</v>
      </c>
      <c r="G661">
        <v>67145</v>
      </c>
      <c r="H661">
        <v>223</v>
      </c>
      <c r="I661">
        <v>38.5</v>
      </c>
      <c r="J661">
        <v>21</v>
      </c>
      <c r="K661">
        <v>3.6</v>
      </c>
      <c r="L661">
        <v>19938</v>
      </c>
      <c r="M661">
        <v>8742</v>
      </c>
      <c r="N661">
        <v>11196</v>
      </c>
      <c r="O661">
        <v>13</v>
      </c>
      <c r="P661">
        <v>29.7</v>
      </c>
      <c r="Q661">
        <v>12488</v>
      </c>
      <c r="R661">
        <v>5833</v>
      </c>
      <c r="S661">
        <v>6655</v>
      </c>
      <c r="T661">
        <v>8.6999999999999993</v>
      </c>
      <c r="U661">
        <v>18.600000000000001</v>
      </c>
      <c r="V661">
        <v>7450</v>
      </c>
      <c r="W661">
        <v>11.1</v>
      </c>
      <c r="X661">
        <v>37.200000000000003</v>
      </c>
      <c r="Y661">
        <v>1</v>
      </c>
      <c r="Z661">
        <v>1</v>
      </c>
      <c r="AB661">
        <v>1</v>
      </c>
    </row>
    <row r="662" spans="1:28" x14ac:dyDescent="0.35">
      <c r="A662">
        <v>1986</v>
      </c>
      <c r="B662" t="s">
        <v>51</v>
      </c>
      <c r="C662" t="s">
        <v>57</v>
      </c>
      <c r="D662">
        <v>48</v>
      </c>
      <c r="E662">
        <v>332</v>
      </c>
      <c r="F662">
        <v>65443</v>
      </c>
      <c r="G662">
        <v>61456</v>
      </c>
      <c r="H662">
        <v>80</v>
      </c>
      <c r="I662">
        <v>26.6</v>
      </c>
      <c r="J662">
        <v>17</v>
      </c>
      <c r="K662">
        <v>5.7</v>
      </c>
      <c r="L662">
        <v>15732</v>
      </c>
      <c r="M662">
        <v>5205</v>
      </c>
      <c r="N662">
        <v>10527</v>
      </c>
      <c r="O662">
        <v>8.5</v>
      </c>
      <c r="P662">
        <v>25.6</v>
      </c>
      <c r="Q662">
        <v>7758</v>
      </c>
      <c r="R662">
        <v>5296</v>
      </c>
      <c r="S662">
        <v>2462</v>
      </c>
      <c r="T662">
        <v>8.6</v>
      </c>
      <c r="U662">
        <v>12.6</v>
      </c>
      <c r="V662">
        <v>7974</v>
      </c>
      <c r="W662">
        <v>13</v>
      </c>
      <c r="X662">
        <v>25.2</v>
      </c>
      <c r="Y662">
        <v>1</v>
      </c>
      <c r="Z662">
        <v>1</v>
      </c>
      <c r="AB662">
        <v>1</v>
      </c>
    </row>
    <row r="663" spans="1:28" x14ac:dyDescent="0.35">
      <c r="A663">
        <v>1986</v>
      </c>
      <c r="B663" t="s">
        <v>51</v>
      </c>
      <c r="C663" t="s">
        <v>58</v>
      </c>
      <c r="D663">
        <v>58</v>
      </c>
      <c r="E663">
        <v>559</v>
      </c>
      <c r="F663">
        <v>65713</v>
      </c>
      <c r="G663">
        <v>65137</v>
      </c>
      <c r="H663">
        <v>77</v>
      </c>
      <c r="I663">
        <v>14.4</v>
      </c>
      <c r="J663">
        <v>28</v>
      </c>
      <c r="K663">
        <v>5.2</v>
      </c>
      <c r="L663">
        <v>9402</v>
      </c>
      <c r="P663">
        <v>14.4</v>
      </c>
      <c r="Q663">
        <v>8251</v>
      </c>
      <c r="R663">
        <v>1450</v>
      </c>
      <c r="S663">
        <v>6801</v>
      </c>
      <c r="T663">
        <v>2.2000000000000002</v>
      </c>
      <c r="U663">
        <v>12.7</v>
      </c>
      <c r="V663">
        <v>1151</v>
      </c>
      <c r="W663">
        <v>1.7</v>
      </c>
      <c r="X663">
        <v>25.4</v>
      </c>
      <c r="AB663">
        <v>1</v>
      </c>
    </row>
    <row r="664" spans="1:28" x14ac:dyDescent="0.35">
      <c r="A664">
        <v>1986</v>
      </c>
      <c r="B664" t="s">
        <v>51</v>
      </c>
      <c r="C664" t="s">
        <v>59</v>
      </c>
      <c r="D664">
        <v>70</v>
      </c>
      <c r="E664">
        <v>1443</v>
      </c>
      <c r="F664">
        <v>98174</v>
      </c>
      <c r="G664">
        <v>97424</v>
      </c>
      <c r="H664">
        <v>268</v>
      </c>
      <c r="I664">
        <v>19.600000000000001</v>
      </c>
      <c r="J664">
        <v>109</v>
      </c>
      <c r="K664">
        <v>8</v>
      </c>
      <c r="L664">
        <v>14170</v>
      </c>
      <c r="M664">
        <v>3237</v>
      </c>
      <c r="N664">
        <v>10933</v>
      </c>
      <c r="O664">
        <v>3.3</v>
      </c>
      <c r="P664">
        <v>14.5</v>
      </c>
      <c r="Q664">
        <v>12669</v>
      </c>
      <c r="S664">
        <v>7712</v>
      </c>
      <c r="U664">
        <v>13</v>
      </c>
      <c r="V664">
        <v>1501</v>
      </c>
      <c r="W664">
        <v>1.5</v>
      </c>
      <c r="X664">
        <v>26</v>
      </c>
      <c r="Y664">
        <v>1</v>
      </c>
      <c r="Z664">
        <v>1</v>
      </c>
      <c r="AB664">
        <v>1</v>
      </c>
    </row>
    <row r="665" spans="1:28" x14ac:dyDescent="0.35">
      <c r="A665">
        <v>1986</v>
      </c>
      <c r="B665" t="s">
        <v>51</v>
      </c>
      <c r="C665" t="s">
        <v>60</v>
      </c>
      <c r="D665">
        <v>302</v>
      </c>
      <c r="E665">
        <v>7198</v>
      </c>
      <c r="F665">
        <v>414166</v>
      </c>
      <c r="G665">
        <v>401716</v>
      </c>
      <c r="H665">
        <v>1545</v>
      </c>
      <c r="I665">
        <v>23.2</v>
      </c>
      <c r="J665">
        <v>462</v>
      </c>
      <c r="K665">
        <v>6.9</v>
      </c>
      <c r="L665">
        <v>83917</v>
      </c>
      <c r="M665">
        <v>22389</v>
      </c>
      <c r="N665">
        <v>61528</v>
      </c>
      <c r="O665">
        <v>5.6</v>
      </c>
      <c r="P665">
        <v>20.9</v>
      </c>
      <c r="Q665">
        <v>59017</v>
      </c>
      <c r="R665">
        <v>9439</v>
      </c>
      <c r="S665">
        <v>49578</v>
      </c>
      <c r="T665">
        <v>2.2999999999999998</v>
      </c>
      <c r="U665">
        <v>14.7</v>
      </c>
      <c r="V665">
        <v>24900</v>
      </c>
      <c r="W665">
        <v>6.2</v>
      </c>
      <c r="X665">
        <v>29.4</v>
      </c>
      <c r="AB665">
        <v>0</v>
      </c>
    </row>
    <row r="666" spans="1:28" x14ac:dyDescent="0.35">
      <c r="A666">
        <v>1986</v>
      </c>
      <c r="B666" t="s">
        <v>51</v>
      </c>
      <c r="C666" t="s">
        <v>43</v>
      </c>
      <c r="D666">
        <v>3322</v>
      </c>
      <c r="E666">
        <v>74260</v>
      </c>
      <c r="F666">
        <v>4592257</v>
      </c>
      <c r="G666">
        <v>4587777</v>
      </c>
      <c r="H666">
        <v>6535</v>
      </c>
      <c r="I666">
        <v>8.9</v>
      </c>
      <c r="J666">
        <v>4586</v>
      </c>
      <c r="K666">
        <v>6.3</v>
      </c>
      <c r="L666">
        <v>585471</v>
      </c>
      <c r="M666">
        <v>181342</v>
      </c>
      <c r="N666">
        <v>404129</v>
      </c>
      <c r="O666">
        <v>4</v>
      </c>
      <c r="P666">
        <v>12.8</v>
      </c>
      <c r="Q666">
        <v>576511</v>
      </c>
      <c r="R666">
        <v>135488</v>
      </c>
      <c r="S666">
        <v>441023</v>
      </c>
      <c r="T666">
        <v>3</v>
      </c>
      <c r="U666">
        <v>12.6</v>
      </c>
      <c r="V666">
        <v>8960</v>
      </c>
      <c r="W666">
        <v>0.2</v>
      </c>
      <c r="X666">
        <v>25.2</v>
      </c>
      <c r="Y666">
        <v>2</v>
      </c>
      <c r="Z666">
        <v>2</v>
      </c>
      <c r="AB666">
        <v>1</v>
      </c>
    </row>
    <row r="667" spans="1:28" x14ac:dyDescent="0.35">
      <c r="A667">
        <v>1986</v>
      </c>
      <c r="B667" t="s">
        <v>52</v>
      </c>
      <c r="C667" t="s">
        <v>55</v>
      </c>
      <c r="D667">
        <v>14</v>
      </c>
      <c r="E667">
        <v>176</v>
      </c>
      <c r="F667">
        <v>39100</v>
      </c>
      <c r="G667">
        <v>33443</v>
      </c>
      <c r="H667">
        <v>159</v>
      </c>
      <c r="I667">
        <v>164.8</v>
      </c>
      <c r="J667">
        <v>0</v>
      </c>
      <c r="K667">
        <v>0</v>
      </c>
      <c r="L667">
        <v>15991</v>
      </c>
      <c r="P667">
        <v>47.8</v>
      </c>
      <c r="Q667">
        <v>4676</v>
      </c>
      <c r="R667">
        <v>0</v>
      </c>
      <c r="S667">
        <v>4676</v>
      </c>
      <c r="T667">
        <v>0</v>
      </c>
      <c r="U667">
        <v>14</v>
      </c>
      <c r="V667">
        <v>11315</v>
      </c>
      <c r="W667">
        <v>33.799999999999997</v>
      </c>
      <c r="X667">
        <v>28</v>
      </c>
      <c r="AB667">
        <v>1</v>
      </c>
    </row>
    <row r="668" spans="1:28" x14ac:dyDescent="0.35">
      <c r="A668">
        <v>1986</v>
      </c>
      <c r="B668" t="s">
        <v>52</v>
      </c>
      <c r="C668" t="s">
        <v>56</v>
      </c>
      <c r="D668">
        <v>16</v>
      </c>
      <c r="E668">
        <v>589</v>
      </c>
      <c r="F668">
        <v>39912</v>
      </c>
      <c r="G668">
        <v>40948</v>
      </c>
      <c r="H668">
        <v>70</v>
      </c>
      <c r="I668">
        <v>11.5</v>
      </c>
      <c r="J668">
        <v>105</v>
      </c>
      <c r="K668">
        <v>17.3</v>
      </c>
      <c r="L668">
        <v>8111</v>
      </c>
      <c r="M668">
        <v>3677</v>
      </c>
      <c r="N668">
        <v>4434</v>
      </c>
      <c r="O668">
        <v>9</v>
      </c>
      <c r="P668">
        <v>19.8</v>
      </c>
      <c r="Q668">
        <v>10182</v>
      </c>
      <c r="R668">
        <v>1381</v>
      </c>
      <c r="S668">
        <v>8801</v>
      </c>
      <c r="T668">
        <v>3.4</v>
      </c>
      <c r="U668">
        <v>24.9</v>
      </c>
      <c r="V668">
        <v>-2071</v>
      </c>
      <c r="W668">
        <v>-5.0999999999999996</v>
      </c>
      <c r="X668">
        <v>39.6</v>
      </c>
      <c r="AB668">
        <v>0</v>
      </c>
    </row>
    <row r="669" spans="1:28" x14ac:dyDescent="0.35">
      <c r="A669">
        <v>1986</v>
      </c>
      <c r="B669" t="s">
        <v>52</v>
      </c>
      <c r="C669" t="s">
        <v>57</v>
      </c>
      <c r="D669">
        <v>13</v>
      </c>
      <c r="E669">
        <v>94</v>
      </c>
      <c r="F669">
        <v>25160</v>
      </c>
      <c r="G669">
        <v>31546</v>
      </c>
      <c r="H669">
        <v>12</v>
      </c>
      <c r="I669">
        <v>13.1</v>
      </c>
      <c r="J669">
        <v>7</v>
      </c>
      <c r="K669">
        <v>7.7</v>
      </c>
      <c r="L669">
        <v>1968</v>
      </c>
      <c r="P669">
        <v>6.2</v>
      </c>
      <c r="Q669">
        <v>14740</v>
      </c>
      <c r="S669">
        <v>13581</v>
      </c>
      <c r="U669">
        <v>46.7</v>
      </c>
      <c r="V669">
        <v>-12772</v>
      </c>
      <c r="W669">
        <v>-40.5</v>
      </c>
      <c r="X669">
        <v>12.4</v>
      </c>
      <c r="AB669">
        <v>1</v>
      </c>
    </row>
    <row r="670" spans="1:28" x14ac:dyDescent="0.35">
      <c r="A670">
        <v>1986</v>
      </c>
      <c r="B670" t="s">
        <v>52</v>
      </c>
      <c r="C670" t="s">
        <v>58</v>
      </c>
      <c r="D670">
        <v>15</v>
      </c>
      <c r="E670">
        <v>211</v>
      </c>
      <c r="F670">
        <v>36798</v>
      </c>
      <c r="G670">
        <v>35010</v>
      </c>
      <c r="H670">
        <v>23</v>
      </c>
      <c r="I670">
        <v>11.3</v>
      </c>
      <c r="J670">
        <v>9</v>
      </c>
      <c r="K670">
        <v>4.4000000000000004</v>
      </c>
      <c r="L670">
        <v>7266</v>
      </c>
      <c r="M670">
        <v>1403</v>
      </c>
      <c r="N670">
        <v>5863</v>
      </c>
      <c r="O670">
        <v>4</v>
      </c>
      <c r="P670">
        <v>20.8</v>
      </c>
      <c r="Q670">
        <v>3690</v>
      </c>
      <c r="S670">
        <v>3464</v>
      </c>
      <c r="U670">
        <v>10.5</v>
      </c>
      <c r="V670">
        <v>3576</v>
      </c>
      <c r="W670">
        <v>10.3</v>
      </c>
      <c r="X670">
        <v>21</v>
      </c>
      <c r="AB670">
        <v>1</v>
      </c>
    </row>
    <row r="671" spans="1:28" x14ac:dyDescent="0.35">
      <c r="A671">
        <v>1986</v>
      </c>
      <c r="B671" t="s">
        <v>52</v>
      </c>
      <c r="C671" t="s">
        <v>59</v>
      </c>
      <c r="D671">
        <v>22</v>
      </c>
      <c r="E671">
        <v>235</v>
      </c>
      <c r="F671">
        <v>47518</v>
      </c>
      <c r="G671">
        <v>45040</v>
      </c>
      <c r="H671">
        <v>33</v>
      </c>
      <c r="I671">
        <v>14.8</v>
      </c>
      <c r="J671">
        <v>8</v>
      </c>
      <c r="K671">
        <v>3.6</v>
      </c>
      <c r="L671">
        <v>12149</v>
      </c>
      <c r="M671">
        <v>1659</v>
      </c>
      <c r="N671">
        <v>10490</v>
      </c>
      <c r="O671">
        <v>3.7</v>
      </c>
      <c r="P671">
        <v>27</v>
      </c>
      <c r="Q671">
        <v>7193</v>
      </c>
      <c r="R671">
        <v>214</v>
      </c>
      <c r="S671">
        <v>6979</v>
      </c>
      <c r="T671">
        <v>0.5</v>
      </c>
      <c r="U671">
        <v>16</v>
      </c>
      <c r="V671">
        <v>4956</v>
      </c>
      <c r="W671">
        <v>11</v>
      </c>
      <c r="X671">
        <v>32</v>
      </c>
      <c r="AB671">
        <v>0</v>
      </c>
    </row>
    <row r="672" spans="1:28" x14ac:dyDescent="0.35">
      <c r="A672">
        <v>1986</v>
      </c>
      <c r="B672" t="s">
        <v>52</v>
      </c>
      <c r="C672" t="s">
        <v>60</v>
      </c>
      <c r="D672">
        <v>71</v>
      </c>
      <c r="E672">
        <v>4233</v>
      </c>
      <c r="F672">
        <v>176229</v>
      </c>
      <c r="G672">
        <v>184048</v>
      </c>
      <c r="H672">
        <v>554</v>
      </c>
      <c r="I672">
        <v>13.4</v>
      </c>
      <c r="J672">
        <v>329</v>
      </c>
      <c r="K672">
        <v>8</v>
      </c>
      <c r="L672">
        <v>30272</v>
      </c>
      <c r="M672">
        <v>14639</v>
      </c>
      <c r="N672">
        <v>15633</v>
      </c>
      <c r="O672">
        <v>8</v>
      </c>
      <c r="P672">
        <v>16.399999999999999</v>
      </c>
      <c r="Q672">
        <v>45912</v>
      </c>
      <c r="R672">
        <v>14678</v>
      </c>
      <c r="S672">
        <v>31234</v>
      </c>
      <c r="T672">
        <v>8</v>
      </c>
      <c r="U672">
        <v>24.9</v>
      </c>
      <c r="V672">
        <v>-15640</v>
      </c>
      <c r="W672">
        <v>-8.5</v>
      </c>
      <c r="X672">
        <v>32.799999999999997</v>
      </c>
      <c r="AB672">
        <v>0</v>
      </c>
    </row>
    <row r="673" spans="1:28" x14ac:dyDescent="0.35">
      <c r="A673">
        <v>1986</v>
      </c>
      <c r="B673" t="s">
        <v>52</v>
      </c>
      <c r="C673" t="s">
        <v>43</v>
      </c>
      <c r="D673">
        <v>1317</v>
      </c>
      <c r="E673">
        <v>57366</v>
      </c>
      <c r="F673">
        <v>3555406</v>
      </c>
      <c r="G673">
        <v>3529397</v>
      </c>
      <c r="H673">
        <v>5339</v>
      </c>
      <c r="I673">
        <v>9.4</v>
      </c>
      <c r="J673">
        <v>3807</v>
      </c>
      <c r="K673">
        <v>6.7</v>
      </c>
      <c r="L673">
        <v>514486</v>
      </c>
      <c r="M673">
        <v>175035</v>
      </c>
      <c r="N673">
        <v>339451</v>
      </c>
      <c r="O673">
        <v>5</v>
      </c>
      <c r="P673">
        <v>14.6</v>
      </c>
      <c r="Q673">
        <v>462469</v>
      </c>
      <c r="R673">
        <v>125228</v>
      </c>
      <c r="S673">
        <v>337241</v>
      </c>
      <c r="T673">
        <v>3.5</v>
      </c>
      <c r="U673">
        <v>13.1</v>
      </c>
      <c r="V673">
        <v>52017</v>
      </c>
      <c r="W673">
        <v>1.5</v>
      </c>
      <c r="X673">
        <v>26.2</v>
      </c>
      <c r="AB673">
        <v>0</v>
      </c>
    </row>
    <row r="674" spans="1:28" x14ac:dyDescent="0.35">
      <c r="A674">
        <v>1986</v>
      </c>
      <c r="B674" t="s">
        <v>53</v>
      </c>
      <c r="C674" t="s">
        <v>42</v>
      </c>
      <c r="D674">
        <v>3</v>
      </c>
      <c r="E674">
        <v>3</v>
      </c>
      <c r="F674">
        <v>44529</v>
      </c>
      <c r="G674">
        <v>22265</v>
      </c>
      <c r="H674">
        <v>3</v>
      </c>
      <c r="I674">
        <v>200</v>
      </c>
      <c r="J674">
        <v>0</v>
      </c>
      <c r="K674">
        <v>0</v>
      </c>
      <c r="L674">
        <v>44529</v>
      </c>
      <c r="M674">
        <v>44529</v>
      </c>
      <c r="N674">
        <v>0</v>
      </c>
      <c r="O674">
        <v>200</v>
      </c>
      <c r="P674">
        <v>200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44529</v>
      </c>
      <c r="W674">
        <v>200</v>
      </c>
      <c r="X674">
        <v>0</v>
      </c>
      <c r="AB674">
        <v>0</v>
      </c>
    </row>
    <row r="675" spans="1:28" x14ac:dyDescent="0.35">
      <c r="A675">
        <v>1986</v>
      </c>
      <c r="B675" t="s">
        <v>53</v>
      </c>
      <c r="C675" t="s">
        <v>55</v>
      </c>
      <c r="D675">
        <v>5</v>
      </c>
      <c r="E675">
        <v>6</v>
      </c>
      <c r="H675">
        <v>0</v>
      </c>
      <c r="I675">
        <v>0</v>
      </c>
      <c r="J675">
        <v>0</v>
      </c>
      <c r="K675">
        <v>0</v>
      </c>
      <c r="M675">
        <v>0</v>
      </c>
      <c r="AB675">
        <v>1</v>
      </c>
    </row>
    <row r="676" spans="1:28" x14ac:dyDescent="0.35">
      <c r="A676">
        <v>1986</v>
      </c>
      <c r="B676" t="s">
        <v>53</v>
      </c>
      <c r="C676" t="s">
        <v>56</v>
      </c>
      <c r="D676">
        <v>6</v>
      </c>
      <c r="E676">
        <v>444</v>
      </c>
      <c r="H676">
        <v>192</v>
      </c>
      <c r="I676">
        <v>51.5</v>
      </c>
      <c r="J676">
        <v>49</v>
      </c>
      <c r="K676">
        <v>13.2</v>
      </c>
      <c r="AB676">
        <v>1</v>
      </c>
    </row>
    <row r="677" spans="1:28" x14ac:dyDescent="0.35">
      <c r="A677">
        <v>1986</v>
      </c>
      <c r="B677" t="s">
        <v>53</v>
      </c>
      <c r="C677" t="s">
        <v>57</v>
      </c>
      <c r="D677">
        <v>6</v>
      </c>
      <c r="E677">
        <v>20</v>
      </c>
      <c r="H677">
        <v>0</v>
      </c>
      <c r="I677">
        <v>0</v>
      </c>
      <c r="J677">
        <v>0</v>
      </c>
      <c r="K677">
        <v>0</v>
      </c>
      <c r="M677">
        <v>0</v>
      </c>
      <c r="AB677">
        <v>1</v>
      </c>
    </row>
    <row r="678" spans="1:28" x14ac:dyDescent="0.35">
      <c r="A678">
        <v>1986</v>
      </c>
      <c r="B678" t="s">
        <v>53</v>
      </c>
      <c r="C678" t="s">
        <v>58</v>
      </c>
      <c r="D678">
        <v>7</v>
      </c>
      <c r="E678">
        <v>44</v>
      </c>
      <c r="F678">
        <v>21325</v>
      </c>
      <c r="G678">
        <v>20848</v>
      </c>
      <c r="H678">
        <v>26</v>
      </c>
      <c r="I678">
        <v>83.9</v>
      </c>
      <c r="J678">
        <v>0</v>
      </c>
      <c r="K678">
        <v>0</v>
      </c>
      <c r="L678">
        <v>1261</v>
      </c>
      <c r="P678">
        <v>6</v>
      </c>
      <c r="Q678">
        <v>307</v>
      </c>
      <c r="R678">
        <v>0</v>
      </c>
      <c r="S678">
        <v>307</v>
      </c>
      <c r="T678">
        <v>0</v>
      </c>
      <c r="U678">
        <v>1.5</v>
      </c>
      <c r="V678">
        <v>954</v>
      </c>
      <c r="W678">
        <v>4.5</v>
      </c>
      <c r="X678">
        <v>3</v>
      </c>
      <c r="AB678">
        <v>1</v>
      </c>
    </row>
    <row r="679" spans="1:28" x14ac:dyDescent="0.35">
      <c r="A679">
        <v>1986</v>
      </c>
      <c r="B679" t="s">
        <v>53</v>
      </c>
      <c r="C679" t="s">
        <v>59</v>
      </c>
      <c r="D679">
        <v>17</v>
      </c>
      <c r="E679">
        <v>265</v>
      </c>
      <c r="F679">
        <v>56571</v>
      </c>
      <c r="G679">
        <v>44641</v>
      </c>
      <c r="H679">
        <v>22</v>
      </c>
      <c r="I679">
        <v>8.1999999999999993</v>
      </c>
      <c r="J679">
        <v>26</v>
      </c>
      <c r="K679">
        <v>9.6999999999999993</v>
      </c>
      <c r="L679">
        <v>25873</v>
      </c>
      <c r="P679">
        <v>58</v>
      </c>
      <c r="Q679">
        <v>2012</v>
      </c>
      <c r="S679">
        <v>915</v>
      </c>
      <c r="U679">
        <v>4.5</v>
      </c>
      <c r="V679">
        <v>23861</v>
      </c>
      <c r="W679">
        <v>53.5</v>
      </c>
      <c r="X679">
        <v>9</v>
      </c>
      <c r="AB679">
        <v>1</v>
      </c>
    </row>
    <row r="680" spans="1:28" x14ac:dyDescent="0.35">
      <c r="A680">
        <v>1986</v>
      </c>
      <c r="B680" t="s">
        <v>53</v>
      </c>
      <c r="C680" t="s">
        <v>60</v>
      </c>
      <c r="D680">
        <v>38</v>
      </c>
      <c r="E680">
        <v>595</v>
      </c>
      <c r="F680">
        <v>104704</v>
      </c>
      <c r="G680">
        <v>95723</v>
      </c>
      <c r="H680">
        <v>40</v>
      </c>
      <c r="I680">
        <v>6.7</v>
      </c>
      <c r="J680">
        <v>44</v>
      </c>
      <c r="K680">
        <v>7.4</v>
      </c>
      <c r="L680">
        <v>21577</v>
      </c>
      <c r="M680">
        <v>398</v>
      </c>
      <c r="N680">
        <v>21179</v>
      </c>
      <c r="O680">
        <v>0.4</v>
      </c>
      <c r="P680">
        <v>22.5</v>
      </c>
      <c r="Q680">
        <v>3615</v>
      </c>
      <c r="S680">
        <v>2658</v>
      </c>
      <c r="U680">
        <v>3.8</v>
      </c>
      <c r="V680">
        <v>17962</v>
      </c>
      <c r="W680">
        <v>18.7</v>
      </c>
      <c r="X680">
        <v>7.6</v>
      </c>
      <c r="AB680">
        <v>1</v>
      </c>
    </row>
    <row r="681" spans="1:28" x14ac:dyDescent="0.35">
      <c r="A681">
        <v>1986</v>
      </c>
      <c r="B681" t="s">
        <v>53</v>
      </c>
      <c r="C681" t="s">
        <v>43</v>
      </c>
      <c r="D681">
        <v>848</v>
      </c>
      <c r="E681">
        <v>77789</v>
      </c>
      <c r="F681">
        <v>4032044</v>
      </c>
      <c r="G681">
        <v>3979063</v>
      </c>
      <c r="H681">
        <v>6432</v>
      </c>
      <c r="I681">
        <v>8.3000000000000007</v>
      </c>
      <c r="J681">
        <v>5799</v>
      </c>
      <c r="K681">
        <v>7.5</v>
      </c>
      <c r="L681">
        <v>547051</v>
      </c>
      <c r="M681">
        <v>189560</v>
      </c>
      <c r="N681">
        <v>357491</v>
      </c>
      <c r="O681">
        <v>4.8</v>
      </c>
      <c r="P681">
        <v>13.7</v>
      </c>
      <c r="Q681">
        <v>441088</v>
      </c>
      <c r="R681">
        <v>133146</v>
      </c>
      <c r="S681">
        <v>307942</v>
      </c>
      <c r="T681">
        <v>3.3</v>
      </c>
      <c r="U681">
        <v>11.1</v>
      </c>
      <c r="V681">
        <v>105963</v>
      </c>
      <c r="W681">
        <v>2.6</v>
      </c>
      <c r="X681">
        <v>22.2</v>
      </c>
      <c r="AB681">
        <v>0</v>
      </c>
    </row>
    <row r="682" spans="1:28" x14ac:dyDescent="0.35">
      <c r="A682">
        <v>1986</v>
      </c>
      <c r="B682" t="s">
        <v>54</v>
      </c>
      <c r="C682" t="s">
        <v>55</v>
      </c>
      <c r="D682">
        <v>7</v>
      </c>
      <c r="E682">
        <v>96</v>
      </c>
      <c r="H682">
        <v>0</v>
      </c>
      <c r="I682">
        <v>0</v>
      </c>
      <c r="J682">
        <v>2</v>
      </c>
      <c r="K682">
        <v>2.1</v>
      </c>
      <c r="M682">
        <v>0</v>
      </c>
      <c r="AB682">
        <v>1</v>
      </c>
    </row>
    <row r="683" spans="1:28" x14ac:dyDescent="0.35">
      <c r="A683">
        <v>1986</v>
      </c>
      <c r="B683" t="s">
        <v>54</v>
      </c>
      <c r="C683" t="s">
        <v>56</v>
      </c>
      <c r="D683">
        <v>11</v>
      </c>
      <c r="E683">
        <v>275</v>
      </c>
      <c r="H683">
        <v>33</v>
      </c>
      <c r="I683">
        <v>12.7</v>
      </c>
      <c r="J683">
        <v>1</v>
      </c>
      <c r="K683">
        <v>0.4</v>
      </c>
      <c r="AB683">
        <v>1</v>
      </c>
    </row>
    <row r="684" spans="1:28" x14ac:dyDescent="0.35">
      <c r="A684">
        <v>1986</v>
      </c>
      <c r="B684" t="s">
        <v>54</v>
      </c>
      <c r="C684" t="s">
        <v>57</v>
      </c>
      <c r="D684">
        <v>12</v>
      </c>
      <c r="E684">
        <v>2368</v>
      </c>
      <c r="H684">
        <v>445</v>
      </c>
      <c r="I684">
        <v>20.100000000000001</v>
      </c>
      <c r="J684">
        <v>142</v>
      </c>
      <c r="K684">
        <v>6.4</v>
      </c>
      <c r="AB684">
        <v>1</v>
      </c>
    </row>
    <row r="685" spans="1:28" x14ac:dyDescent="0.35">
      <c r="A685">
        <v>1986</v>
      </c>
      <c r="B685" t="s">
        <v>54</v>
      </c>
      <c r="C685" t="s">
        <v>58</v>
      </c>
      <c r="D685">
        <v>14</v>
      </c>
      <c r="E685">
        <v>183</v>
      </c>
      <c r="F685">
        <v>22662</v>
      </c>
      <c r="G685">
        <v>26245</v>
      </c>
      <c r="H685">
        <v>16</v>
      </c>
      <c r="I685">
        <v>8.9</v>
      </c>
      <c r="J685">
        <v>8</v>
      </c>
      <c r="K685">
        <v>4.5</v>
      </c>
      <c r="L685">
        <v>1742</v>
      </c>
      <c r="M685">
        <v>522</v>
      </c>
      <c r="N685">
        <v>1220</v>
      </c>
      <c r="O685">
        <v>2</v>
      </c>
      <c r="P685">
        <v>6.6</v>
      </c>
      <c r="Q685">
        <v>8907</v>
      </c>
      <c r="S685">
        <v>5592</v>
      </c>
      <c r="U685">
        <v>33.9</v>
      </c>
      <c r="V685">
        <v>-7165</v>
      </c>
      <c r="W685">
        <v>-27.3</v>
      </c>
      <c r="X685">
        <v>13.2</v>
      </c>
      <c r="AB685">
        <v>1</v>
      </c>
    </row>
    <row r="686" spans="1:28" x14ac:dyDescent="0.35">
      <c r="A686">
        <v>1986</v>
      </c>
      <c r="B686" t="s">
        <v>54</v>
      </c>
      <c r="C686" t="s">
        <v>59</v>
      </c>
      <c r="D686">
        <v>12</v>
      </c>
      <c r="E686">
        <v>193</v>
      </c>
      <c r="F686">
        <v>54692</v>
      </c>
      <c r="G686">
        <v>59492</v>
      </c>
      <c r="H686">
        <v>5</v>
      </c>
      <c r="I686">
        <v>2.5</v>
      </c>
      <c r="J686">
        <v>21</v>
      </c>
      <c r="K686">
        <v>10.4</v>
      </c>
      <c r="L686">
        <v>2388</v>
      </c>
      <c r="P686">
        <v>4</v>
      </c>
      <c r="Q686">
        <v>11987</v>
      </c>
      <c r="R686">
        <v>1468</v>
      </c>
      <c r="S686">
        <v>10519</v>
      </c>
      <c r="T686">
        <v>2.5</v>
      </c>
      <c r="U686">
        <v>20.100000000000001</v>
      </c>
      <c r="V686">
        <v>-9599</v>
      </c>
      <c r="W686">
        <v>-16.100000000000001</v>
      </c>
      <c r="X686">
        <v>8</v>
      </c>
      <c r="AB686">
        <v>1</v>
      </c>
    </row>
    <row r="687" spans="1:28" x14ac:dyDescent="0.35">
      <c r="A687">
        <v>1986</v>
      </c>
      <c r="B687" t="s">
        <v>54</v>
      </c>
      <c r="C687" t="s">
        <v>60</v>
      </c>
      <c r="D687">
        <v>65</v>
      </c>
      <c r="E687">
        <v>1289</v>
      </c>
      <c r="F687">
        <v>137140</v>
      </c>
      <c r="G687">
        <v>134697</v>
      </c>
      <c r="H687">
        <v>217</v>
      </c>
      <c r="I687">
        <v>17.600000000000001</v>
      </c>
      <c r="J687">
        <v>106</v>
      </c>
      <c r="K687">
        <v>8.6</v>
      </c>
      <c r="L687">
        <v>16766</v>
      </c>
      <c r="M687">
        <v>7352</v>
      </c>
      <c r="N687">
        <v>9414</v>
      </c>
      <c r="O687">
        <v>5.5</v>
      </c>
      <c r="P687">
        <v>12.4</v>
      </c>
      <c r="Q687">
        <v>11880</v>
      </c>
      <c r="S687">
        <v>9002</v>
      </c>
      <c r="U687">
        <v>8.8000000000000007</v>
      </c>
      <c r="V687">
        <v>4886</v>
      </c>
      <c r="W687">
        <v>3.6</v>
      </c>
      <c r="X687">
        <v>17.600000000000001</v>
      </c>
      <c r="AB687">
        <v>1</v>
      </c>
    </row>
    <row r="688" spans="1:28" x14ac:dyDescent="0.35">
      <c r="A688">
        <v>1986</v>
      </c>
      <c r="B688" t="s">
        <v>54</v>
      </c>
      <c r="C688" t="s">
        <v>43</v>
      </c>
      <c r="D688">
        <v>960</v>
      </c>
      <c r="E688">
        <v>290851</v>
      </c>
      <c r="F688">
        <v>19831472</v>
      </c>
      <c r="G688">
        <v>19708566</v>
      </c>
      <c r="H688">
        <v>24840</v>
      </c>
      <c r="I688">
        <v>8.6</v>
      </c>
      <c r="J688">
        <v>19610</v>
      </c>
      <c r="K688">
        <v>6.8</v>
      </c>
      <c r="L688">
        <v>2489852</v>
      </c>
      <c r="M688">
        <v>873423</v>
      </c>
      <c r="N688">
        <v>1616429</v>
      </c>
      <c r="O688">
        <v>4.4000000000000004</v>
      </c>
      <c r="P688">
        <v>12.6</v>
      </c>
      <c r="Q688">
        <v>2244040</v>
      </c>
      <c r="R688">
        <v>643502</v>
      </c>
      <c r="S688">
        <v>1600538</v>
      </c>
      <c r="T688">
        <v>3.3</v>
      </c>
      <c r="U688">
        <v>11.4</v>
      </c>
      <c r="V688">
        <v>245812</v>
      </c>
      <c r="W688">
        <v>1.2</v>
      </c>
      <c r="X688">
        <v>22.8</v>
      </c>
      <c r="Y688">
        <v>1</v>
      </c>
      <c r="Z688">
        <v>1</v>
      </c>
      <c r="AB688">
        <v>1</v>
      </c>
    </row>
    <row r="689" spans="1:28" x14ac:dyDescent="0.35">
      <c r="A689">
        <v>1987</v>
      </c>
      <c r="B689" t="s">
        <v>41</v>
      </c>
      <c r="C689" t="s">
        <v>42</v>
      </c>
      <c r="D689">
        <v>465228</v>
      </c>
      <c r="E689">
        <v>467236</v>
      </c>
      <c r="F689">
        <v>1218433</v>
      </c>
      <c r="G689">
        <v>611955</v>
      </c>
      <c r="H689">
        <v>464832</v>
      </c>
      <c r="I689">
        <v>199</v>
      </c>
      <c r="J689">
        <v>0</v>
      </c>
      <c r="K689">
        <v>0</v>
      </c>
      <c r="L689">
        <v>1212956</v>
      </c>
      <c r="M689">
        <v>1212956</v>
      </c>
      <c r="N689">
        <v>0</v>
      </c>
      <c r="O689">
        <v>198.2</v>
      </c>
      <c r="P689">
        <v>198.2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1212956</v>
      </c>
      <c r="W689">
        <v>198.2</v>
      </c>
      <c r="X689">
        <v>0</v>
      </c>
      <c r="AB689">
        <v>0</v>
      </c>
    </row>
    <row r="690" spans="1:28" x14ac:dyDescent="0.35">
      <c r="A690">
        <v>1987</v>
      </c>
      <c r="B690" t="s">
        <v>41</v>
      </c>
      <c r="C690" t="s">
        <v>55</v>
      </c>
      <c r="D690">
        <v>258684</v>
      </c>
      <c r="E690">
        <v>259085</v>
      </c>
      <c r="F690">
        <v>564498</v>
      </c>
      <c r="G690">
        <v>639185</v>
      </c>
      <c r="H690">
        <v>1311</v>
      </c>
      <c r="I690">
        <v>0.4</v>
      </c>
      <c r="J690">
        <v>92977</v>
      </c>
      <c r="K690">
        <v>30</v>
      </c>
      <c r="L690">
        <v>145621</v>
      </c>
      <c r="M690">
        <v>3797</v>
      </c>
      <c r="N690">
        <v>141824</v>
      </c>
      <c r="O690">
        <v>0.6</v>
      </c>
      <c r="P690">
        <v>22.8</v>
      </c>
      <c r="Q690">
        <v>294994</v>
      </c>
      <c r="R690">
        <v>218927</v>
      </c>
      <c r="S690">
        <v>76067</v>
      </c>
      <c r="T690">
        <v>34.299999999999997</v>
      </c>
      <c r="U690">
        <v>46.2</v>
      </c>
      <c r="V690">
        <v>-149373</v>
      </c>
      <c r="W690">
        <v>-23.4</v>
      </c>
      <c r="X690">
        <v>45.6</v>
      </c>
      <c r="Y690">
        <v>71670</v>
      </c>
      <c r="Z690">
        <v>71685</v>
      </c>
      <c r="AA690">
        <v>173521</v>
      </c>
      <c r="AB690">
        <v>0</v>
      </c>
    </row>
    <row r="691" spans="1:28" x14ac:dyDescent="0.35">
      <c r="A691">
        <v>1987</v>
      </c>
      <c r="B691" t="s">
        <v>41</v>
      </c>
      <c r="C691" t="s">
        <v>56</v>
      </c>
      <c r="D691">
        <v>203505</v>
      </c>
      <c r="E691">
        <v>203866</v>
      </c>
      <c r="F691">
        <v>446780</v>
      </c>
      <c r="G691">
        <v>498879</v>
      </c>
      <c r="H691">
        <v>13279</v>
      </c>
      <c r="I691">
        <v>5.8</v>
      </c>
      <c r="J691">
        <v>58310</v>
      </c>
      <c r="K691">
        <v>25.4</v>
      </c>
      <c r="L691">
        <v>109704</v>
      </c>
      <c r="M691">
        <v>32738</v>
      </c>
      <c r="N691">
        <v>76966</v>
      </c>
      <c r="O691">
        <v>6.6</v>
      </c>
      <c r="P691">
        <v>22</v>
      </c>
      <c r="Q691">
        <v>213901</v>
      </c>
      <c r="R691">
        <v>150600</v>
      </c>
      <c r="S691">
        <v>63301</v>
      </c>
      <c r="T691">
        <v>30.2</v>
      </c>
      <c r="U691">
        <v>42.9</v>
      </c>
      <c r="V691">
        <v>-104197</v>
      </c>
      <c r="W691">
        <v>-20.9</v>
      </c>
      <c r="X691">
        <v>44</v>
      </c>
      <c r="Y691">
        <v>45939</v>
      </c>
      <c r="Z691">
        <v>45955</v>
      </c>
      <c r="AA691">
        <v>120554</v>
      </c>
      <c r="AB691">
        <v>0</v>
      </c>
    </row>
    <row r="692" spans="1:28" x14ac:dyDescent="0.35">
      <c r="A692">
        <v>1987</v>
      </c>
      <c r="B692" t="s">
        <v>41</v>
      </c>
      <c r="C692" t="s">
        <v>57</v>
      </c>
      <c r="D692">
        <v>176993</v>
      </c>
      <c r="E692">
        <v>177271</v>
      </c>
      <c r="F692">
        <v>389937</v>
      </c>
      <c r="G692">
        <v>428738</v>
      </c>
      <c r="H692">
        <v>10233</v>
      </c>
      <c r="I692">
        <v>5.3</v>
      </c>
      <c r="J692">
        <v>40838</v>
      </c>
      <c r="K692">
        <v>21.1</v>
      </c>
      <c r="L692">
        <v>83942</v>
      </c>
      <c r="M692">
        <v>24824</v>
      </c>
      <c r="N692">
        <v>59118</v>
      </c>
      <c r="O692">
        <v>5.8</v>
      </c>
      <c r="P692">
        <v>19.600000000000001</v>
      </c>
      <c r="Q692">
        <v>161543</v>
      </c>
      <c r="R692">
        <v>108428</v>
      </c>
      <c r="S692">
        <v>53115</v>
      </c>
      <c r="T692">
        <v>25.3</v>
      </c>
      <c r="U692">
        <v>37.700000000000003</v>
      </c>
      <c r="V692">
        <v>-77601</v>
      </c>
      <c r="W692">
        <v>-18.100000000000001</v>
      </c>
      <c r="X692">
        <v>39.200000000000003</v>
      </c>
      <c r="Y692">
        <v>32085</v>
      </c>
      <c r="Z692">
        <v>32098</v>
      </c>
      <c r="AA692">
        <v>87082</v>
      </c>
      <c r="AB692">
        <v>0</v>
      </c>
    </row>
    <row r="693" spans="1:28" x14ac:dyDescent="0.35">
      <c r="A693">
        <v>1987</v>
      </c>
      <c r="B693" t="s">
        <v>41</v>
      </c>
      <c r="C693" t="s">
        <v>58</v>
      </c>
      <c r="D693">
        <v>120747</v>
      </c>
      <c r="E693">
        <v>120965</v>
      </c>
      <c r="F693">
        <v>266943</v>
      </c>
      <c r="G693">
        <v>294742</v>
      </c>
      <c r="H693">
        <v>7147</v>
      </c>
      <c r="I693">
        <v>5.4</v>
      </c>
      <c r="J693">
        <v>28011</v>
      </c>
      <c r="K693">
        <v>21.2</v>
      </c>
      <c r="L693">
        <v>54693</v>
      </c>
      <c r="M693">
        <v>17296</v>
      </c>
      <c r="N693">
        <v>37397</v>
      </c>
      <c r="O693">
        <v>5.9</v>
      </c>
      <c r="P693">
        <v>18.600000000000001</v>
      </c>
      <c r="Q693">
        <v>110291</v>
      </c>
      <c r="R693">
        <v>74672</v>
      </c>
      <c r="S693">
        <v>35619</v>
      </c>
      <c r="T693">
        <v>25.3</v>
      </c>
      <c r="U693">
        <v>37.4</v>
      </c>
      <c r="V693">
        <v>-55598</v>
      </c>
      <c r="W693">
        <v>-18.8</v>
      </c>
      <c r="X693">
        <v>37.200000000000003</v>
      </c>
      <c r="Y693">
        <v>22066</v>
      </c>
      <c r="Z693">
        <v>22085</v>
      </c>
      <c r="AA693">
        <v>60094</v>
      </c>
      <c r="AB693">
        <v>0</v>
      </c>
    </row>
    <row r="694" spans="1:28" x14ac:dyDescent="0.35">
      <c r="A694">
        <v>1987</v>
      </c>
      <c r="B694" t="s">
        <v>41</v>
      </c>
      <c r="C694" t="s">
        <v>59</v>
      </c>
      <c r="D694">
        <v>105220</v>
      </c>
      <c r="E694">
        <v>105568</v>
      </c>
      <c r="F694">
        <v>232443</v>
      </c>
      <c r="G694">
        <v>257609</v>
      </c>
      <c r="H694">
        <v>5722</v>
      </c>
      <c r="I694">
        <v>5</v>
      </c>
      <c r="J694">
        <v>23778</v>
      </c>
      <c r="K694">
        <v>20.6</v>
      </c>
      <c r="L694">
        <v>44093</v>
      </c>
      <c r="M694">
        <v>13498</v>
      </c>
      <c r="N694">
        <v>30595</v>
      </c>
      <c r="O694">
        <v>5.2</v>
      </c>
      <c r="P694">
        <v>17.100000000000001</v>
      </c>
      <c r="Q694">
        <v>94424</v>
      </c>
      <c r="R694">
        <v>63236</v>
      </c>
      <c r="S694">
        <v>31188</v>
      </c>
      <c r="T694">
        <v>24.5</v>
      </c>
      <c r="U694">
        <v>36.700000000000003</v>
      </c>
      <c r="V694">
        <v>-50331</v>
      </c>
      <c r="W694">
        <v>-19.600000000000001</v>
      </c>
      <c r="X694">
        <v>34.200000000000003</v>
      </c>
      <c r="Y694">
        <v>18454</v>
      </c>
      <c r="Z694">
        <v>18525</v>
      </c>
      <c r="AA694">
        <v>50582</v>
      </c>
      <c r="AB694">
        <v>0</v>
      </c>
    </row>
    <row r="695" spans="1:28" x14ac:dyDescent="0.35">
      <c r="A695">
        <v>1987</v>
      </c>
      <c r="B695" t="s">
        <v>41</v>
      </c>
      <c r="C695" t="s">
        <v>60</v>
      </c>
      <c r="D695">
        <v>422299</v>
      </c>
      <c r="E695">
        <v>423687</v>
      </c>
      <c r="F695">
        <v>939600</v>
      </c>
      <c r="G695">
        <v>1023424</v>
      </c>
      <c r="H695">
        <v>25706</v>
      </c>
      <c r="I695">
        <v>5.7</v>
      </c>
      <c r="J695">
        <v>83299</v>
      </c>
      <c r="K695">
        <v>18.3</v>
      </c>
      <c r="L695">
        <v>176432</v>
      </c>
      <c r="M695">
        <v>59022</v>
      </c>
      <c r="N695">
        <v>117410</v>
      </c>
      <c r="O695">
        <v>5.8</v>
      </c>
      <c r="P695">
        <v>17.2</v>
      </c>
      <c r="Q695">
        <v>344080</v>
      </c>
      <c r="R695">
        <v>220845</v>
      </c>
      <c r="S695">
        <v>123235</v>
      </c>
      <c r="T695">
        <v>21.6</v>
      </c>
      <c r="U695">
        <v>33.6</v>
      </c>
      <c r="V695">
        <v>-167648</v>
      </c>
      <c r="W695">
        <v>-16.399999999999999</v>
      </c>
      <c r="X695">
        <v>34.4</v>
      </c>
      <c r="Y695">
        <v>61954</v>
      </c>
      <c r="Z695">
        <v>62255</v>
      </c>
      <c r="AA695">
        <v>168724</v>
      </c>
      <c r="AB695">
        <v>0</v>
      </c>
    </row>
    <row r="696" spans="1:28" x14ac:dyDescent="0.35">
      <c r="A696">
        <v>1987</v>
      </c>
      <c r="B696" t="s">
        <v>41</v>
      </c>
      <c r="C696" t="s">
        <v>43</v>
      </c>
      <c r="D696">
        <v>551363</v>
      </c>
      <c r="E696">
        <v>553124</v>
      </c>
      <c r="F696">
        <v>1240081</v>
      </c>
      <c r="G696">
        <v>1350708</v>
      </c>
      <c r="H696">
        <v>22897</v>
      </c>
      <c r="I696">
        <v>3.9</v>
      </c>
      <c r="J696">
        <v>93827</v>
      </c>
      <c r="K696">
        <v>15.9</v>
      </c>
      <c r="L696">
        <v>176265</v>
      </c>
      <c r="M696">
        <v>54560</v>
      </c>
      <c r="N696">
        <v>121705</v>
      </c>
      <c r="O696">
        <v>4</v>
      </c>
      <c r="P696">
        <v>13</v>
      </c>
      <c r="Q696">
        <v>397519</v>
      </c>
      <c r="R696">
        <v>251632</v>
      </c>
      <c r="S696">
        <v>145887</v>
      </c>
      <c r="T696">
        <v>18.600000000000001</v>
      </c>
      <c r="U696">
        <v>29.4</v>
      </c>
      <c r="V696">
        <v>-221254</v>
      </c>
      <c r="W696">
        <v>-16.399999999999999</v>
      </c>
      <c r="X696">
        <v>26</v>
      </c>
      <c r="Y696">
        <v>73462</v>
      </c>
      <c r="Z696">
        <v>73835</v>
      </c>
      <c r="AA696">
        <v>199380</v>
      </c>
      <c r="AB696">
        <v>0</v>
      </c>
    </row>
    <row r="697" spans="1:28" x14ac:dyDescent="0.35">
      <c r="A697">
        <v>1987</v>
      </c>
      <c r="B697" t="s">
        <v>44</v>
      </c>
      <c r="C697" t="s">
        <v>42</v>
      </c>
      <c r="D697">
        <v>48746</v>
      </c>
      <c r="E697">
        <v>51794</v>
      </c>
      <c r="F697">
        <v>591957</v>
      </c>
      <c r="G697">
        <v>297287</v>
      </c>
      <c r="H697">
        <v>51577</v>
      </c>
      <c r="I697">
        <v>199.2</v>
      </c>
      <c r="J697">
        <v>0</v>
      </c>
      <c r="K697">
        <v>0</v>
      </c>
      <c r="L697">
        <v>589341</v>
      </c>
      <c r="M697">
        <v>589341</v>
      </c>
      <c r="N697">
        <v>0</v>
      </c>
      <c r="O697">
        <v>198.2</v>
      </c>
      <c r="P697">
        <v>198.2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589341</v>
      </c>
      <c r="W697">
        <v>198.2</v>
      </c>
      <c r="X697">
        <v>0</v>
      </c>
      <c r="AB697">
        <v>0</v>
      </c>
    </row>
    <row r="698" spans="1:28" x14ac:dyDescent="0.35">
      <c r="A698">
        <v>1987</v>
      </c>
      <c r="B698" t="s">
        <v>44</v>
      </c>
      <c r="C698" t="s">
        <v>55</v>
      </c>
      <c r="D698">
        <v>85671</v>
      </c>
      <c r="E698">
        <v>86727</v>
      </c>
      <c r="F698">
        <v>574291</v>
      </c>
      <c r="G698">
        <v>573027</v>
      </c>
      <c r="H698">
        <v>1938</v>
      </c>
      <c r="I698">
        <v>2.2000000000000002</v>
      </c>
      <c r="J698">
        <v>7675</v>
      </c>
      <c r="K698">
        <v>8.5</v>
      </c>
      <c r="L698">
        <v>175373</v>
      </c>
      <c r="M698">
        <v>11657</v>
      </c>
      <c r="N698">
        <v>163716</v>
      </c>
      <c r="O698">
        <v>2</v>
      </c>
      <c r="P698">
        <v>30.6</v>
      </c>
      <c r="Q698">
        <v>172844</v>
      </c>
      <c r="R698">
        <v>91314</v>
      </c>
      <c r="S698">
        <v>81530</v>
      </c>
      <c r="T698">
        <v>15.9</v>
      </c>
      <c r="U698">
        <v>30.2</v>
      </c>
      <c r="V698">
        <v>2529</v>
      </c>
      <c r="W698">
        <v>0.4</v>
      </c>
      <c r="X698">
        <v>60.4</v>
      </c>
      <c r="Y698">
        <v>6123</v>
      </c>
      <c r="Z698">
        <v>6131</v>
      </c>
      <c r="AA698">
        <v>74312</v>
      </c>
      <c r="AB698">
        <v>0</v>
      </c>
    </row>
    <row r="699" spans="1:28" x14ac:dyDescent="0.35">
      <c r="A699">
        <v>1987</v>
      </c>
      <c r="B699" t="s">
        <v>44</v>
      </c>
      <c r="C699" t="s">
        <v>56</v>
      </c>
      <c r="D699">
        <v>77441</v>
      </c>
      <c r="E699">
        <v>78437</v>
      </c>
      <c r="F699">
        <v>500838</v>
      </c>
      <c r="G699">
        <v>518061</v>
      </c>
      <c r="H699">
        <v>2624</v>
      </c>
      <c r="I699">
        <v>3.3</v>
      </c>
      <c r="J699">
        <v>6726</v>
      </c>
      <c r="K699">
        <v>8.3000000000000007</v>
      </c>
      <c r="L699">
        <v>120594</v>
      </c>
      <c r="M699">
        <v>20846</v>
      </c>
      <c r="N699">
        <v>99748</v>
      </c>
      <c r="O699">
        <v>4</v>
      </c>
      <c r="P699">
        <v>23.3</v>
      </c>
      <c r="Q699">
        <v>155039</v>
      </c>
      <c r="R699">
        <v>79151</v>
      </c>
      <c r="S699">
        <v>75888</v>
      </c>
      <c r="T699">
        <v>15.3</v>
      </c>
      <c r="U699">
        <v>29.9</v>
      </c>
      <c r="V699">
        <v>-34445</v>
      </c>
      <c r="W699">
        <v>-6.6</v>
      </c>
      <c r="X699">
        <v>46.6</v>
      </c>
      <c r="Y699">
        <v>5292</v>
      </c>
      <c r="Z699">
        <v>5320</v>
      </c>
      <c r="AA699">
        <v>64343</v>
      </c>
      <c r="AB699">
        <v>0</v>
      </c>
    </row>
    <row r="700" spans="1:28" x14ac:dyDescent="0.35">
      <c r="A700">
        <v>1987</v>
      </c>
      <c r="B700" t="s">
        <v>44</v>
      </c>
      <c r="C700" t="s">
        <v>57</v>
      </c>
      <c r="D700">
        <v>70969</v>
      </c>
      <c r="E700">
        <v>71859</v>
      </c>
      <c r="F700">
        <v>453973</v>
      </c>
      <c r="G700">
        <v>468971</v>
      </c>
      <c r="H700">
        <v>1964</v>
      </c>
      <c r="I700">
        <v>2.7</v>
      </c>
      <c r="J700">
        <v>4907</v>
      </c>
      <c r="K700">
        <v>6.7</v>
      </c>
      <c r="L700">
        <v>94351</v>
      </c>
      <c r="M700">
        <v>15518</v>
      </c>
      <c r="N700">
        <v>78833</v>
      </c>
      <c r="O700">
        <v>3.3</v>
      </c>
      <c r="P700">
        <v>20.100000000000001</v>
      </c>
      <c r="Q700">
        <v>124346</v>
      </c>
      <c r="R700">
        <v>58623</v>
      </c>
      <c r="S700">
        <v>65723</v>
      </c>
      <c r="T700">
        <v>12.5</v>
      </c>
      <c r="U700">
        <v>26.5</v>
      </c>
      <c r="V700">
        <v>-29995</v>
      </c>
      <c r="W700">
        <v>-6.4</v>
      </c>
      <c r="X700">
        <v>40.200000000000003</v>
      </c>
      <c r="Y700">
        <v>3919</v>
      </c>
      <c r="Z700">
        <v>3927</v>
      </c>
      <c r="AA700">
        <v>48257</v>
      </c>
      <c r="AB700">
        <v>0</v>
      </c>
    </row>
    <row r="701" spans="1:28" x14ac:dyDescent="0.35">
      <c r="A701">
        <v>1987</v>
      </c>
      <c r="B701" t="s">
        <v>44</v>
      </c>
      <c r="C701" t="s">
        <v>58</v>
      </c>
      <c r="D701">
        <v>53034</v>
      </c>
      <c r="E701">
        <v>53759</v>
      </c>
      <c r="F701">
        <v>339754</v>
      </c>
      <c r="G701">
        <v>351724</v>
      </c>
      <c r="H701">
        <v>1521</v>
      </c>
      <c r="I701">
        <v>2.8</v>
      </c>
      <c r="J701">
        <v>3710</v>
      </c>
      <c r="K701">
        <v>6.8</v>
      </c>
      <c r="L701">
        <v>66767</v>
      </c>
      <c r="M701">
        <v>11253</v>
      </c>
      <c r="N701">
        <v>55514</v>
      </c>
      <c r="O701">
        <v>3.2</v>
      </c>
      <c r="P701">
        <v>19</v>
      </c>
      <c r="Q701">
        <v>90706</v>
      </c>
      <c r="R701">
        <v>43178</v>
      </c>
      <c r="S701">
        <v>47528</v>
      </c>
      <c r="T701">
        <v>12.3</v>
      </c>
      <c r="U701">
        <v>25.8</v>
      </c>
      <c r="V701">
        <v>-23939</v>
      </c>
      <c r="W701">
        <v>-6.8</v>
      </c>
      <c r="X701">
        <v>38</v>
      </c>
      <c r="Y701">
        <v>2868</v>
      </c>
      <c r="Z701">
        <v>2876</v>
      </c>
      <c r="AA701">
        <v>35267</v>
      </c>
      <c r="AB701">
        <v>0</v>
      </c>
    </row>
    <row r="702" spans="1:28" x14ac:dyDescent="0.35">
      <c r="A702">
        <v>1987</v>
      </c>
      <c r="B702" t="s">
        <v>44</v>
      </c>
      <c r="C702" t="s">
        <v>59</v>
      </c>
      <c r="D702">
        <v>49604</v>
      </c>
      <c r="E702">
        <v>50713</v>
      </c>
      <c r="F702">
        <v>316627</v>
      </c>
      <c r="G702">
        <v>329137</v>
      </c>
      <c r="H702">
        <v>753</v>
      </c>
      <c r="I702">
        <v>1.4</v>
      </c>
      <c r="J702">
        <v>3381</v>
      </c>
      <c r="K702">
        <v>6.5</v>
      </c>
      <c r="L702">
        <v>55193</v>
      </c>
      <c r="M702">
        <v>6437</v>
      </c>
      <c r="N702">
        <v>48756</v>
      </c>
      <c r="O702">
        <v>2</v>
      </c>
      <c r="P702">
        <v>16.8</v>
      </c>
      <c r="Q702">
        <v>80212</v>
      </c>
      <c r="R702">
        <v>36442</v>
      </c>
      <c r="S702">
        <v>43770</v>
      </c>
      <c r="T702">
        <v>11.1</v>
      </c>
      <c r="U702">
        <v>24.4</v>
      </c>
      <c r="V702">
        <v>-25019</v>
      </c>
      <c r="W702">
        <v>-7.6</v>
      </c>
      <c r="X702">
        <v>33.6</v>
      </c>
      <c r="Y702">
        <v>2356</v>
      </c>
      <c r="Z702">
        <v>2415</v>
      </c>
      <c r="AA702">
        <v>28974</v>
      </c>
      <c r="AB702">
        <v>0</v>
      </c>
    </row>
    <row r="703" spans="1:28" x14ac:dyDescent="0.35">
      <c r="A703">
        <v>1987</v>
      </c>
      <c r="B703" t="s">
        <v>44</v>
      </c>
      <c r="C703" t="s">
        <v>60</v>
      </c>
      <c r="D703">
        <v>208915</v>
      </c>
      <c r="E703">
        <v>214571</v>
      </c>
      <c r="F703">
        <v>1334047</v>
      </c>
      <c r="G703">
        <v>1380309</v>
      </c>
      <c r="H703">
        <v>3688</v>
      </c>
      <c r="I703">
        <v>1.7</v>
      </c>
      <c r="J703">
        <v>13097</v>
      </c>
      <c r="K703">
        <v>6</v>
      </c>
      <c r="L703">
        <v>216792</v>
      </c>
      <c r="M703">
        <v>30244</v>
      </c>
      <c r="N703">
        <v>186548</v>
      </c>
      <c r="O703">
        <v>2.2000000000000002</v>
      </c>
      <c r="P703">
        <v>15.7</v>
      </c>
      <c r="Q703">
        <v>309315</v>
      </c>
      <c r="R703">
        <v>130986</v>
      </c>
      <c r="S703">
        <v>178329</v>
      </c>
      <c r="T703">
        <v>9.5</v>
      </c>
      <c r="U703">
        <v>22.4</v>
      </c>
      <c r="V703">
        <v>-92523</v>
      </c>
      <c r="W703">
        <v>-6.7</v>
      </c>
      <c r="X703">
        <v>31.4</v>
      </c>
      <c r="Y703">
        <v>7799</v>
      </c>
      <c r="Z703">
        <v>8026</v>
      </c>
      <c r="AA703">
        <v>95853</v>
      </c>
      <c r="AB703">
        <v>0</v>
      </c>
    </row>
    <row r="704" spans="1:28" x14ac:dyDescent="0.35">
      <c r="A704">
        <v>1987</v>
      </c>
      <c r="B704" t="s">
        <v>44</v>
      </c>
      <c r="C704" t="s">
        <v>43</v>
      </c>
      <c r="D704">
        <v>311511</v>
      </c>
      <c r="E704">
        <v>318523</v>
      </c>
      <c r="F704">
        <v>1990606</v>
      </c>
      <c r="G704">
        <v>2060853</v>
      </c>
      <c r="H704">
        <v>4334</v>
      </c>
      <c r="I704">
        <v>1.3</v>
      </c>
      <c r="J704">
        <v>16495</v>
      </c>
      <c r="K704">
        <v>5.0999999999999996</v>
      </c>
      <c r="L704">
        <v>253859</v>
      </c>
      <c r="M704">
        <v>35214</v>
      </c>
      <c r="N704">
        <v>218645</v>
      </c>
      <c r="O704">
        <v>1.7</v>
      </c>
      <c r="P704">
        <v>12.3</v>
      </c>
      <c r="Q704">
        <v>394353</v>
      </c>
      <c r="R704">
        <v>160601</v>
      </c>
      <c r="S704">
        <v>233752</v>
      </c>
      <c r="T704">
        <v>7.8</v>
      </c>
      <c r="U704">
        <v>19.100000000000001</v>
      </c>
      <c r="V704">
        <v>-140494</v>
      </c>
      <c r="W704">
        <v>-6.8</v>
      </c>
      <c r="X704">
        <v>24.6</v>
      </c>
      <c r="Y704">
        <v>9542</v>
      </c>
      <c r="Z704">
        <v>9962</v>
      </c>
      <c r="AA704">
        <v>116926</v>
      </c>
      <c r="AB704">
        <v>0</v>
      </c>
    </row>
    <row r="705" spans="1:28" x14ac:dyDescent="0.35">
      <c r="A705">
        <v>1987</v>
      </c>
      <c r="B705" t="s">
        <v>45</v>
      </c>
      <c r="C705" t="s">
        <v>42</v>
      </c>
      <c r="D705">
        <v>18718</v>
      </c>
      <c r="E705">
        <v>21743</v>
      </c>
      <c r="F705">
        <v>485185</v>
      </c>
      <c r="G705">
        <v>244425</v>
      </c>
      <c r="H705">
        <v>21608</v>
      </c>
      <c r="I705">
        <v>198.8</v>
      </c>
      <c r="J705">
        <v>0</v>
      </c>
      <c r="K705">
        <v>0</v>
      </c>
      <c r="L705">
        <v>481520</v>
      </c>
      <c r="M705">
        <v>481520</v>
      </c>
      <c r="N705">
        <v>0</v>
      </c>
      <c r="O705">
        <v>197</v>
      </c>
      <c r="P705">
        <v>197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481520</v>
      </c>
      <c r="W705">
        <v>197</v>
      </c>
      <c r="X705">
        <v>0</v>
      </c>
      <c r="AB705">
        <v>0</v>
      </c>
    </row>
    <row r="706" spans="1:28" x14ac:dyDescent="0.35">
      <c r="A706">
        <v>1987</v>
      </c>
      <c r="B706" t="s">
        <v>45</v>
      </c>
      <c r="C706" t="s">
        <v>55</v>
      </c>
      <c r="D706">
        <v>38442</v>
      </c>
      <c r="E706">
        <v>39998</v>
      </c>
      <c r="F706">
        <v>536428</v>
      </c>
      <c r="G706">
        <v>524462</v>
      </c>
      <c r="H706">
        <v>1611</v>
      </c>
      <c r="I706">
        <v>4</v>
      </c>
      <c r="J706">
        <v>3011</v>
      </c>
      <c r="K706">
        <v>7.4</v>
      </c>
      <c r="L706">
        <v>170721</v>
      </c>
      <c r="M706">
        <v>17588</v>
      </c>
      <c r="N706">
        <v>153133</v>
      </c>
      <c r="O706">
        <v>3.4</v>
      </c>
      <c r="P706">
        <v>32.6</v>
      </c>
      <c r="Q706">
        <v>146788</v>
      </c>
      <c r="R706">
        <v>73824</v>
      </c>
      <c r="S706">
        <v>72964</v>
      </c>
      <c r="T706">
        <v>14.1</v>
      </c>
      <c r="U706">
        <v>28</v>
      </c>
      <c r="V706">
        <v>23933</v>
      </c>
      <c r="W706">
        <v>4.5999999999999996</v>
      </c>
      <c r="X706">
        <v>56</v>
      </c>
      <c r="Y706">
        <v>2325</v>
      </c>
      <c r="Z706">
        <v>2339</v>
      </c>
      <c r="AA706">
        <v>60178</v>
      </c>
      <c r="AB706">
        <v>0</v>
      </c>
    </row>
    <row r="707" spans="1:28" x14ac:dyDescent="0.35">
      <c r="A707">
        <v>1987</v>
      </c>
      <c r="B707" t="s">
        <v>45</v>
      </c>
      <c r="C707" t="s">
        <v>56</v>
      </c>
      <c r="D707">
        <v>37806</v>
      </c>
      <c r="E707">
        <v>39400</v>
      </c>
      <c r="F707">
        <v>504776</v>
      </c>
      <c r="G707">
        <v>517221</v>
      </c>
      <c r="H707">
        <v>1615</v>
      </c>
      <c r="I707">
        <v>4</v>
      </c>
      <c r="J707">
        <v>2818</v>
      </c>
      <c r="K707">
        <v>7</v>
      </c>
      <c r="L707">
        <v>120137</v>
      </c>
      <c r="M707">
        <v>20498</v>
      </c>
      <c r="N707">
        <v>99639</v>
      </c>
      <c r="O707">
        <v>4</v>
      </c>
      <c r="P707">
        <v>23.2</v>
      </c>
      <c r="Q707">
        <v>145026</v>
      </c>
      <c r="R707">
        <v>68110</v>
      </c>
      <c r="S707">
        <v>76916</v>
      </c>
      <c r="T707">
        <v>13.2</v>
      </c>
      <c r="U707">
        <v>28</v>
      </c>
      <c r="V707">
        <v>-24889</v>
      </c>
      <c r="W707">
        <v>-4.8</v>
      </c>
      <c r="X707">
        <v>46.4</v>
      </c>
      <c r="Y707">
        <v>2107</v>
      </c>
      <c r="Z707">
        <v>2130</v>
      </c>
      <c r="AA707">
        <v>54754</v>
      </c>
      <c r="AB707">
        <v>0</v>
      </c>
    </row>
    <row r="708" spans="1:28" x14ac:dyDescent="0.35">
      <c r="A708">
        <v>1987</v>
      </c>
      <c r="B708" t="s">
        <v>45</v>
      </c>
      <c r="C708" t="s">
        <v>57</v>
      </c>
      <c r="D708">
        <v>34135</v>
      </c>
      <c r="E708">
        <v>35745</v>
      </c>
      <c r="F708">
        <v>455148</v>
      </c>
      <c r="G708">
        <v>465012</v>
      </c>
      <c r="H708">
        <v>1398</v>
      </c>
      <c r="I708">
        <v>3.9</v>
      </c>
      <c r="J708">
        <v>2234</v>
      </c>
      <c r="K708">
        <v>6.2</v>
      </c>
      <c r="L708">
        <v>97644</v>
      </c>
      <c r="M708">
        <v>17624</v>
      </c>
      <c r="N708">
        <v>80020</v>
      </c>
      <c r="O708">
        <v>3.8</v>
      </c>
      <c r="P708">
        <v>21</v>
      </c>
      <c r="Q708">
        <v>117372</v>
      </c>
      <c r="R708">
        <v>53203</v>
      </c>
      <c r="S708">
        <v>64169</v>
      </c>
      <c r="T708">
        <v>11.4</v>
      </c>
      <c r="U708">
        <v>25.2</v>
      </c>
      <c r="V708">
        <v>-19728</v>
      </c>
      <c r="W708">
        <v>-4.2</v>
      </c>
      <c r="X708">
        <v>42</v>
      </c>
      <c r="Y708">
        <v>1666</v>
      </c>
      <c r="Z708">
        <v>1670</v>
      </c>
      <c r="AA708">
        <v>42935</v>
      </c>
      <c r="AB708">
        <v>0</v>
      </c>
    </row>
    <row r="709" spans="1:28" x14ac:dyDescent="0.35">
      <c r="A709">
        <v>1987</v>
      </c>
      <c r="B709" t="s">
        <v>45</v>
      </c>
      <c r="C709" t="s">
        <v>58</v>
      </c>
      <c r="D709">
        <v>27183</v>
      </c>
      <c r="E709">
        <v>28795</v>
      </c>
      <c r="F709">
        <v>358349</v>
      </c>
      <c r="G709">
        <v>366756</v>
      </c>
      <c r="H709">
        <v>1249</v>
      </c>
      <c r="I709">
        <v>4.3</v>
      </c>
      <c r="J709">
        <v>1606</v>
      </c>
      <c r="K709">
        <v>5.5</v>
      </c>
      <c r="L709">
        <v>71235</v>
      </c>
      <c r="M709">
        <v>13737</v>
      </c>
      <c r="N709">
        <v>57498</v>
      </c>
      <c r="O709">
        <v>3.7</v>
      </c>
      <c r="P709">
        <v>19.399999999999999</v>
      </c>
      <c r="Q709">
        <v>88049</v>
      </c>
      <c r="R709">
        <v>37667</v>
      </c>
      <c r="S709">
        <v>50382</v>
      </c>
      <c r="T709">
        <v>10.3</v>
      </c>
      <c r="U709">
        <v>24</v>
      </c>
      <c r="V709">
        <v>-16814</v>
      </c>
      <c r="W709">
        <v>-4.5999999999999996</v>
      </c>
      <c r="X709">
        <v>38.799999999999997</v>
      </c>
      <c r="Y709">
        <v>1164</v>
      </c>
      <c r="Z709">
        <v>1165</v>
      </c>
      <c r="AA709">
        <v>30173</v>
      </c>
      <c r="AB709">
        <v>0</v>
      </c>
    </row>
    <row r="710" spans="1:28" x14ac:dyDescent="0.35">
      <c r="A710">
        <v>1987</v>
      </c>
      <c r="B710" t="s">
        <v>45</v>
      </c>
      <c r="C710" t="s">
        <v>59</v>
      </c>
      <c r="D710">
        <v>26766</v>
      </c>
      <c r="E710">
        <v>28790</v>
      </c>
      <c r="F710">
        <v>354535</v>
      </c>
      <c r="G710">
        <v>364229</v>
      </c>
      <c r="H710">
        <v>588</v>
      </c>
      <c r="I710">
        <v>2</v>
      </c>
      <c r="J710">
        <v>1838</v>
      </c>
      <c r="K710">
        <v>6.2</v>
      </c>
      <c r="L710">
        <v>61623</v>
      </c>
      <c r="M710">
        <v>6815</v>
      </c>
      <c r="N710">
        <v>54808</v>
      </c>
      <c r="O710">
        <v>1.9</v>
      </c>
      <c r="P710">
        <v>16.899999999999999</v>
      </c>
      <c r="Q710">
        <v>81010</v>
      </c>
      <c r="R710">
        <v>34027</v>
      </c>
      <c r="S710">
        <v>46983</v>
      </c>
      <c r="T710">
        <v>9.3000000000000007</v>
      </c>
      <c r="U710">
        <v>22.2</v>
      </c>
      <c r="V710">
        <v>-19387</v>
      </c>
      <c r="W710">
        <v>-5.3</v>
      </c>
      <c r="X710">
        <v>33.799999999999997</v>
      </c>
      <c r="Y710">
        <v>947</v>
      </c>
      <c r="Z710">
        <v>994</v>
      </c>
      <c r="AA710">
        <v>24840</v>
      </c>
      <c r="AB710">
        <v>0</v>
      </c>
    </row>
    <row r="711" spans="1:28" x14ac:dyDescent="0.35">
      <c r="A711">
        <v>1987</v>
      </c>
      <c r="B711" t="s">
        <v>45</v>
      </c>
      <c r="C711" t="s">
        <v>60</v>
      </c>
      <c r="D711">
        <v>118197</v>
      </c>
      <c r="E711">
        <v>129853</v>
      </c>
      <c r="F711">
        <v>1560268</v>
      </c>
      <c r="G711">
        <v>1596344</v>
      </c>
      <c r="H711">
        <v>2741</v>
      </c>
      <c r="I711">
        <v>2.1</v>
      </c>
      <c r="J711">
        <v>7852</v>
      </c>
      <c r="K711">
        <v>5.9</v>
      </c>
      <c r="L711">
        <v>248202</v>
      </c>
      <c r="M711">
        <v>29427</v>
      </c>
      <c r="N711">
        <v>218775</v>
      </c>
      <c r="O711">
        <v>1.8</v>
      </c>
      <c r="P711">
        <v>15.5</v>
      </c>
      <c r="Q711">
        <v>320353</v>
      </c>
      <c r="R711">
        <v>123356</v>
      </c>
      <c r="S711">
        <v>196997</v>
      </c>
      <c r="T711">
        <v>7.7</v>
      </c>
      <c r="U711">
        <v>20.100000000000001</v>
      </c>
      <c r="V711">
        <v>-72151</v>
      </c>
      <c r="W711">
        <v>-4.5999999999999996</v>
      </c>
      <c r="X711">
        <v>31</v>
      </c>
      <c r="Y711">
        <v>3212</v>
      </c>
      <c r="Z711">
        <v>3430</v>
      </c>
      <c r="AA711">
        <v>83081</v>
      </c>
      <c r="AB711">
        <v>0</v>
      </c>
    </row>
    <row r="712" spans="1:28" x14ac:dyDescent="0.35">
      <c r="A712">
        <v>1987</v>
      </c>
      <c r="B712" t="s">
        <v>45</v>
      </c>
      <c r="C712" t="s">
        <v>43</v>
      </c>
      <c r="D712">
        <v>210657</v>
      </c>
      <c r="E712">
        <v>227144</v>
      </c>
      <c r="F712">
        <v>2797158</v>
      </c>
      <c r="G712">
        <v>2863379</v>
      </c>
      <c r="H712">
        <v>3892</v>
      </c>
      <c r="I712">
        <v>1.7</v>
      </c>
      <c r="J712">
        <v>11392</v>
      </c>
      <c r="K712">
        <v>4.9000000000000004</v>
      </c>
      <c r="L712">
        <v>338086</v>
      </c>
      <c r="M712">
        <v>42358</v>
      </c>
      <c r="N712">
        <v>295728</v>
      </c>
      <c r="O712">
        <v>1.5</v>
      </c>
      <c r="P712">
        <v>11.8</v>
      </c>
      <c r="Q712">
        <v>470528</v>
      </c>
      <c r="R712">
        <v>175424</v>
      </c>
      <c r="S712">
        <v>295104</v>
      </c>
      <c r="T712">
        <v>6.1</v>
      </c>
      <c r="U712">
        <v>16.399999999999999</v>
      </c>
      <c r="V712">
        <v>-132442</v>
      </c>
      <c r="W712">
        <v>-4.5999999999999996</v>
      </c>
      <c r="X712">
        <v>23.6</v>
      </c>
      <c r="Y712">
        <v>4360</v>
      </c>
      <c r="Z712">
        <v>4699</v>
      </c>
      <c r="AA712">
        <v>113899</v>
      </c>
      <c r="AB712">
        <v>0</v>
      </c>
    </row>
    <row r="713" spans="1:28" x14ac:dyDescent="0.35">
      <c r="A713">
        <v>1987</v>
      </c>
      <c r="B713" t="s">
        <v>46</v>
      </c>
      <c r="C713" t="s">
        <v>42</v>
      </c>
      <c r="D713">
        <v>8459</v>
      </c>
      <c r="E713">
        <v>11512</v>
      </c>
      <c r="F713">
        <v>488700</v>
      </c>
      <c r="G713">
        <v>252239</v>
      </c>
      <c r="H713">
        <v>11253</v>
      </c>
      <c r="I713">
        <v>195.5</v>
      </c>
      <c r="J713">
        <v>0</v>
      </c>
      <c r="K713">
        <v>0</v>
      </c>
      <c r="L713">
        <v>472922</v>
      </c>
      <c r="M713">
        <v>472922</v>
      </c>
      <c r="N713">
        <v>0</v>
      </c>
      <c r="O713">
        <v>187.5</v>
      </c>
      <c r="P713">
        <v>187.5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472922</v>
      </c>
      <c r="W713">
        <v>187.5</v>
      </c>
      <c r="X713">
        <v>0</v>
      </c>
      <c r="AB713">
        <v>0</v>
      </c>
    </row>
    <row r="714" spans="1:28" x14ac:dyDescent="0.35">
      <c r="A714">
        <v>1987</v>
      </c>
      <c r="B714" t="s">
        <v>46</v>
      </c>
      <c r="C714" t="s">
        <v>55</v>
      </c>
      <c r="D714">
        <v>18337</v>
      </c>
      <c r="E714">
        <v>20750</v>
      </c>
      <c r="F714">
        <v>576899</v>
      </c>
      <c r="G714">
        <v>561131</v>
      </c>
      <c r="H714">
        <v>1340</v>
      </c>
      <c r="I714">
        <v>6.4</v>
      </c>
      <c r="J714">
        <v>1477</v>
      </c>
      <c r="K714">
        <v>7.1</v>
      </c>
      <c r="L714">
        <v>190934</v>
      </c>
      <c r="M714">
        <v>28786</v>
      </c>
      <c r="N714">
        <v>162148</v>
      </c>
      <c r="O714">
        <v>5.0999999999999996</v>
      </c>
      <c r="P714">
        <v>34</v>
      </c>
      <c r="Q714">
        <v>159397</v>
      </c>
      <c r="R714">
        <v>73489</v>
      </c>
      <c r="S714">
        <v>85908</v>
      </c>
      <c r="T714">
        <v>13.1</v>
      </c>
      <c r="U714">
        <v>28.4</v>
      </c>
      <c r="V714">
        <v>31537</v>
      </c>
      <c r="W714">
        <v>5.6</v>
      </c>
      <c r="X714">
        <v>56.8</v>
      </c>
      <c r="Y714">
        <v>991</v>
      </c>
      <c r="Z714">
        <v>1011</v>
      </c>
      <c r="AA714">
        <v>56530</v>
      </c>
      <c r="AB714">
        <v>0</v>
      </c>
    </row>
    <row r="715" spans="1:28" x14ac:dyDescent="0.35">
      <c r="A715">
        <v>1987</v>
      </c>
      <c r="B715" t="s">
        <v>46</v>
      </c>
      <c r="C715" t="s">
        <v>56</v>
      </c>
      <c r="D715">
        <v>18570</v>
      </c>
      <c r="E715">
        <v>20892</v>
      </c>
      <c r="F715">
        <v>555033</v>
      </c>
      <c r="G715">
        <v>566271</v>
      </c>
      <c r="H715">
        <v>1197</v>
      </c>
      <c r="I715">
        <v>5.7</v>
      </c>
      <c r="J715">
        <v>1495</v>
      </c>
      <c r="K715">
        <v>7.1</v>
      </c>
      <c r="L715">
        <v>136571</v>
      </c>
      <c r="M715">
        <v>27104</v>
      </c>
      <c r="N715">
        <v>109467</v>
      </c>
      <c r="O715">
        <v>4.8</v>
      </c>
      <c r="P715">
        <v>24.1</v>
      </c>
      <c r="Q715">
        <v>159046</v>
      </c>
      <c r="R715">
        <v>69560</v>
      </c>
      <c r="S715">
        <v>89486</v>
      </c>
      <c r="T715">
        <v>12.3</v>
      </c>
      <c r="U715">
        <v>28.1</v>
      </c>
      <c r="V715">
        <v>-22475</v>
      </c>
      <c r="W715">
        <v>-4</v>
      </c>
      <c r="X715">
        <v>48.2</v>
      </c>
      <c r="Y715">
        <v>931</v>
      </c>
      <c r="Z715">
        <v>957</v>
      </c>
      <c r="AA715">
        <v>53907</v>
      </c>
      <c r="AB715">
        <v>0</v>
      </c>
    </row>
    <row r="716" spans="1:28" x14ac:dyDescent="0.35">
      <c r="A716">
        <v>1987</v>
      </c>
      <c r="B716" t="s">
        <v>46</v>
      </c>
      <c r="C716" t="s">
        <v>57</v>
      </c>
      <c r="D716">
        <v>17236</v>
      </c>
      <c r="E716">
        <v>19660</v>
      </c>
      <c r="F716">
        <v>510404</v>
      </c>
      <c r="G716">
        <v>520274</v>
      </c>
      <c r="H716">
        <v>1078</v>
      </c>
      <c r="I716">
        <v>5.5</v>
      </c>
      <c r="J716">
        <v>1165</v>
      </c>
      <c r="K716">
        <v>5.9</v>
      </c>
      <c r="L716">
        <v>111739</v>
      </c>
      <c r="M716">
        <v>22283</v>
      </c>
      <c r="N716">
        <v>89456</v>
      </c>
      <c r="O716">
        <v>4.3</v>
      </c>
      <c r="P716">
        <v>21.5</v>
      </c>
      <c r="Q716">
        <v>131479</v>
      </c>
      <c r="R716">
        <v>53896</v>
      </c>
      <c r="S716">
        <v>77583</v>
      </c>
      <c r="T716">
        <v>10.4</v>
      </c>
      <c r="U716">
        <v>25.3</v>
      </c>
      <c r="V716">
        <v>-19740</v>
      </c>
      <c r="W716">
        <v>-3.8</v>
      </c>
      <c r="X716">
        <v>43</v>
      </c>
      <c r="Y716">
        <v>716</v>
      </c>
      <c r="Z716">
        <v>719</v>
      </c>
      <c r="AA716">
        <v>41731</v>
      </c>
      <c r="AB716">
        <v>0</v>
      </c>
    </row>
    <row r="717" spans="1:28" x14ac:dyDescent="0.35">
      <c r="A717">
        <v>1987</v>
      </c>
      <c r="B717" t="s">
        <v>46</v>
      </c>
      <c r="C717" t="s">
        <v>58</v>
      </c>
      <c r="D717">
        <v>14158</v>
      </c>
      <c r="E717">
        <v>16939</v>
      </c>
      <c r="F717">
        <v>419175</v>
      </c>
      <c r="G717">
        <v>425422</v>
      </c>
      <c r="H717">
        <v>1144</v>
      </c>
      <c r="I717">
        <v>6.8</v>
      </c>
      <c r="J717">
        <v>876</v>
      </c>
      <c r="K717">
        <v>5.2</v>
      </c>
      <c r="L717">
        <v>88465</v>
      </c>
      <c r="M717">
        <v>20448</v>
      </c>
      <c r="N717">
        <v>68017</v>
      </c>
      <c r="O717">
        <v>4.8</v>
      </c>
      <c r="P717">
        <v>20.8</v>
      </c>
      <c r="Q717">
        <v>100959</v>
      </c>
      <c r="R717">
        <v>37712</v>
      </c>
      <c r="S717">
        <v>63247</v>
      </c>
      <c r="T717">
        <v>8.9</v>
      </c>
      <c r="U717">
        <v>23.7</v>
      </c>
      <c r="V717">
        <v>-12494</v>
      </c>
      <c r="W717">
        <v>-2.9</v>
      </c>
      <c r="X717">
        <v>41.6</v>
      </c>
      <c r="Y717">
        <v>460</v>
      </c>
      <c r="Z717">
        <v>487</v>
      </c>
      <c r="AA717">
        <v>26938</v>
      </c>
      <c r="AB717">
        <v>0</v>
      </c>
    </row>
    <row r="718" spans="1:28" x14ac:dyDescent="0.35">
      <c r="A718">
        <v>1987</v>
      </c>
      <c r="B718" t="s">
        <v>46</v>
      </c>
      <c r="C718" t="s">
        <v>59</v>
      </c>
      <c r="D718">
        <v>14037</v>
      </c>
      <c r="E718">
        <v>17074</v>
      </c>
      <c r="F718">
        <v>420314</v>
      </c>
      <c r="G718">
        <v>426221</v>
      </c>
      <c r="H718">
        <v>700</v>
      </c>
      <c r="I718">
        <v>4.0999999999999996</v>
      </c>
      <c r="J718">
        <v>1035</v>
      </c>
      <c r="K718">
        <v>6</v>
      </c>
      <c r="L718">
        <v>77888</v>
      </c>
      <c r="M718">
        <v>9626</v>
      </c>
      <c r="N718">
        <v>68262</v>
      </c>
      <c r="O718">
        <v>2.2999999999999998</v>
      </c>
      <c r="P718">
        <v>18.3</v>
      </c>
      <c r="Q718">
        <v>89701</v>
      </c>
      <c r="R718">
        <v>34751</v>
      </c>
      <c r="S718">
        <v>54950</v>
      </c>
      <c r="T718">
        <v>8.1999999999999993</v>
      </c>
      <c r="U718">
        <v>21</v>
      </c>
      <c r="V718">
        <v>-11813</v>
      </c>
      <c r="W718">
        <v>-2.7</v>
      </c>
      <c r="X718">
        <v>36.6</v>
      </c>
      <c r="Y718">
        <v>417</v>
      </c>
      <c r="Z718">
        <v>435</v>
      </c>
      <c r="AA718">
        <v>23817</v>
      </c>
      <c r="AB718">
        <v>0</v>
      </c>
    </row>
    <row r="719" spans="1:28" x14ac:dyDescent="0.35">
      <c r="A719">
        <v>1987</v>
      </c>
      <c r="B719" t="s">
        <v>46</v>
      </c>
      <c r="C719" t="s">
        <v>60</v>
      </c>
      <c r="D719">
        <v>65865</v>
      </c>
      <c r="E719">
        <v>86793</v>
      </c>
      <c r="F719">
        <v>1964061</v>
      </c>
      <c r="G719">
        <v>1994137</v>
      </c>
      <c r="H719">
        <v>4641</v>
      </c>
      <c r="I719">
        <v>5.3</v>
      </c>
      <c r="J719">
        <v>5801</v>
      </c>
      <c r="K719">
        <v>6.6</v>
      </c>
      <c r="L719">
        <v>334914</v>
      </c>
      <c r="M719">
        <v>51349</v>
      </c>
      <c r="N719">
        <v>283565</v>
      </c>
      <c r="O719">
        <v>2.6</v>
      </c>
      <c r="P719">
        <v>16.8</v>
      </c>
      <c r="Q719">
        <v>395066</v>
      </c>
      <c r="R719">
        <v>143426</v>
      </c>
      <c r="S719">
        <v>251640</v>
      </c>
      <c r="T719">
        <v>7.2</v>
      </c>
      <c r="U719">
        <v>19.8</v>
      </c>
      <c r="V719">
        <v>-60152</v>
      </c>
      <c r="W719">
        <v>-3</v>
      </c>
      <c r="X719">
        <v>33.6</v>
      </c>
      <c r="Y719">
        <v>1518</v>
      </c>
      <c r="Z719">
        <v>1669</v>
      </c>
      <c r="AA719">
        <v>86987</v>
      </c>
      <c r="AB719">
        <v>0</v>
      </c>
    </row>
    <row r="720" spans="1:28" x14ac:dyDescent="0.35">
      <c r="A720">
        <v>1987</v>
      </c>
      <c r="B720" t="s">
        <v>46</v>
      </c>
      <c r="C720" t="s">
        <v>43</v>
      </c>
      <c r="D720">
        <v>149537</v>
      </c>
      <c r="E720">
        <v>187910</v>
      </c>
      <c r="F720">
        <v>4508330</v>
      </c>
      <c r="G720">
        <v>4574552</v>
      </c>
      <c r="H720">
        <v>6938</v>
      </c>
      <c r="I720">
        <v>3.7</v>
      </c>
      <c r="J720">
        <v>10459</v>
      </c>
      <c r="K720">
        <v>5.5</v>
      </c>
      <c r="L720">
        <v>565072</v>
      </c>
      <c r="M720">
        <v>88602</v>
      </c>
      <c r="N720">
        <v>476470</v>
      </c>
      <c r="O720">
        <v>1.9</v>
      </c>
      <c r="P720">
        <v>12.4</v>
      </c>
      <c r="Q720">
        <v>697515</v>
      </c>
      <c r="R720">
        <v>233630</v>
      </c>
      <c r="S720">
        <v>463885</v>
      </c>
      <c r="T720">
        <v>5.0999999999999996</v>
      </c>
      <c r="U720">
        <v>15.2</v>
      </c>
      <c r="V720">
        <v>-132443</v>
      </c>
      <c r="W720">
        <v>-2.8</v>
      </c>
      <c r="X720">
        <v>24.8</v>
      </c>
      <c r="Y720">
        <v>2212</v>
      </c>
      <c r="Z720">
        <v>2623</v>
      </c>
      <c r="AA720">
        <v>128861</v>
      </c>
      <c r="AB720">
        <v>0</v>
      </c>
    </row>
    <row r="721" spans="1:28" x14ac:dyDescent="0.35">
      <c r="A721">
        <v>1987</v>
      </c>
      <c r="B721" t="s">
        <v>47</v>
      </c>
      <c r="C721" t="s">
        <v>42</v>
      </c>
      <c r="D721">
        <v>1813</v>
      </c>
      <c r="E721">
        <v>3079</v>
      </c>
      <c r="F721">
        <v>244986</v>
      </c>
      <c r="G721">
        <v>135923</v>
      </c>
      <c r="H721">
        <v>2876</v>
      </c>
      <c r="I721">
        <v>186.8</v>
      </c>
      <c r="J721">
        <v>0</v>
      </c>
      <c r="K721">
        <v>0</v>
      </c>
      <c r="L721">
        <v>218126</v>
      </c>
      <c r="M721">
        <v>218126</v>
      </c>
      <c r="N721">
        <v>0</v>
      </c>
      <c r="O721">
        <v>160.5</v>
      </c>
      <c r="P721">
        <v>160.5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218126</v>
      </c>
      <c r="W721">
        <v>160.5</v>
      </c>
      <c r="X721">
        <v>0</v>
      </c>
      <c r="AB721">
        <v>0</v>
      </c>
    </row>
    <row r="722" spans="1:28" x14ac:dyDescent="0.35">
      <c r="A722">
        <v>1987</v>
      </c>
      <c r="B722" t="s">
        <v>47</v>
      </c>
      <c r="C722" t="s">
        <v>55</v>
      </c>
      <c r="D722">
        <v>4455</v>
      </c>
      <c r="E722">
        <v>5848</v>
      </c>
      <c r="F722">
        <v>318520</v>
      </c>
      <c r="G722">
        <v>305441</v>
      </c>
      <c r="H722">
        <v>633</v>
      </c>
      <c r="I722">
        <v>11.1</v>
      </c>
      <c r="J722">
        <v>372</v>
      </c>
      <c r="K722">
        <v>6.5</v>
      </c>
      <c r="L722">
        <v>110934</v>
      </c>
      <c r="M722">
        <v>22539</v>
      </c>
      <c r="N722">
        <v>88395</v>
      </c>
      <c r="O722">
        <v>7.4</v>
      </c>
      <c r="P722">
        <v>36.299999999999997</v>
      </c>
      <c r="Q722">
        <v>84776</v>
      </c>
      <c r="R722">
        <v>37372</v>
      </c>
      <c r="S722">
        <v>47404</v>
      </c>
      <c r="T722">
        <v>12.2</v>
      </c>
      <c r="U722">
        <v>27.8</v>
      </c>
      <c r="V722">
        <v>26158</v>
      </c>
      <c r="W722">
        <v>8.5</v>
      </c>
      <c r="X722">
        <v>55.6</v>
      </c>
      <c r="Y722">
        <v>199</v>
      </c>
      <c r="Z722">
        <v>200</v>
      </c>
      <c r="AA722">
        <v>26889</v>
      </c>
      <c r="AB722">
        <v>0</v>
      </c>
    </row>
    <row r="723" spans="1:28" x14ac:dyDescent="0.35">
      <c r="A723">
        <v>1987</v>
      </c>
      <c r="B723" t="s">
        <v>47</v>
      </c>
      <c r="C723" t="s">
        <v>56</v>
      </c>
      <c r="D723">
        <v>4820</v>
      </c>
      <c r="E723">
        <v>6433</v>
      </c>
      <c r="F723">
        <v>333090</v>
      </c>
      <c r="G723">
        <v>331263</v>
      </c>
      <c r="H723">
        <v>505</v>
      </c>
      <c r="I723">
        <v>7.9</v>
      </c>
      <c r="J723">
        <v>419</v>
      </c>
      <c r="K723">
        <v>6.5</v>
      </c>
      <c r="L723">
        <v>83555</v>
      </c>
      <c r="M723">
        <v>18947</v>
      </c>
      <c r="N723">
        <v>64608</v>
      </c>
      <c r="O723">
        <v>5.7</v>
      </c>
      <c r="P723">
        <v>25.2</v>
      </c>
      <c r="Q723">
        <v>79901</v>
      </c>
      <c r="R723">
        <v>29967</v>
      </c>
      <c r="S723">
        <v>49934</v>
      </c>
      <c r="T723">
        <v>9</v>
      </c>
      <c r="U723">
        <v>24.1</v>
      </c>
      <c r="V723">
        <v>3654</v>
      </c>
      <c r="W723">
        <v>1.1000000000000001</v>
      </c>
      <c r="X723">
        <v>48.2</v>
      </c>
      <c r="Y723">
        <v>145</v>
      </c>
      <c r="Z723">
        <v>146</v>
      </c>
      <c r="AA723">
        <v>19241</v>
      </c>
      <c r="AB723">
        <v>0</v>
      </c>
    </row>
    <row r="724" spans="1:28" x14ac:dyDescent="0.35">
      <c r="A724">
        <v>1987</v>
      </c>
      <c r="B724" t="s">
        <v>47</v>
      </c>
      <c r="C724" t="s">
        <v>57</v>
      </c>
      <c r="D724">
        <v>4420</v>
      </c>
      <c r="E724">
        <v>5931</v>
      </c>
      <c r="F724">
        <v>298953</v>
      </c>
      <c r="G724">
        <v>297894</v>
      </c>
      <c r="H724">
        <v>576</v>
      </c>
      <c r="I724">
        <v>9.9</v>
      </c>
      <c r="J724">
        <v>345</v>
      </c>
      <c r="K724">
        <v>5.9</v>
      </c>
      <c r="L724">
        <v>70037</v>
      </c>
      <c r="M724">
        <v>17825</v>
      </c>
      <c r="N724">
        <v>52212</v>
      </c>
      <c r="O724">
        <v>6</v>
      </c>
      <c r="P724">
        <v>23.5</v>
      </c>
      <c r="Q724">
        <v>67918</v>
      </c>
      <c r="R724">
        <v>24763</v>
      </c>
      <c r="S724">
        <v>43155</v>
      </c>
      <c r="T724">
        <v>8.3000000000000007</v>
      </c>
      <c r="U724">
        <v>22.8</v>
      </c>
      <c r="V724">
        <v>2119</v>
      </c>
      <c r="W724">
        <v>0.7</v>
      </c>
      <c r="X724">
        <v>45.6</v>
      </c>
      <c r="Y724">
        <v>129</v>
      </c>
      <c r="Z724">
        <v>132</v>
      </c>
      <c r="AA724">
        <v>16994</v>
      </c>
      <c r="AB724">
        <v>0</v>
      </c>
    </row>
    <row r="725" spans="1:28" x14ac:dyDescent="0.35">
      <c r="A725">
        <v>1987</v>
      </c>
      <c r="B725" t="s">
        <v>47</v>
      </c>
      <c r="C725" t="s">
        <v>58</v>
      </c>
      <c r="D725">
        <v>3773</v>
      </c>
      <c r="E725">
        <v>5704</v>
      </c>
      <c r="F725">
        <v>250502</v>
      </c>
      <c r="G725">
        <v>251939</v>
      </c>
      <c r="H725">
        <v>615</v>
      </c>
      <c r="I725">
        <v>11</v>
      </c>
      <c r="J725">
        <v>340</v>
      </c>
      <c r="K725">
        <v>6.1</v>
      </c>
      <c r="L725">
        <v>56696</v>
      </c>
      <c r="M725">
        <v>15799</v>
      </c>
      <c r="N725">
        <v>40897</v>
      </c>
      <c r="O725">
        <v>6.3</v>
      </c>
      <c r="P725">
        <v>22.5</v>
      </c>
      <c r="Q725">
        <v>59569</v>
      </c>
      <c r="R725">
        <v>20633</v>
      </c>
      <c r="S725">
        <v>38936</v>
      </c>
      <c r="T725">
        <v>8.1999999999999993</v>
      </c>
      <c r="U725">
        <v>23.6</v>
      </c>
      <c r="V725">
        <v>-2873</v>
      </c>
      <c r="W725">
        <v>-1.1000000000000001</v>
      </c>
      <c r="X725">
        <v>45</v>
      </c>
      <c r="Y725">
        <v>103</v>
      </c>
      <c r="Z725">
        <v>112</v>
      </c>
      <c r="AA725">
        <v>13386</v>
      </c>
      <c r="AB725">
        <v>0</v>
      </c>
    </row>
    <row r="726" spans="1:28" x14ac:dyDescent="0.35">
      <c r="A726">
        <v>1987</v>
      </c>
      <c r="B726" t="s">
        <v>47</v>
      </c>
      <c r="C726" t="s">
        <v>59</v>
      </c>
      <c r="D726">
        <v>3904</v>
      </c>
      <c r="E726">
        <v>5882</v>
      </c>
      <c r="F726">
        <v>267637</v>
      </c>
      <c r="G726">
        <v>268461</v>
      </c>
      <c r="H726">
        <v>457</v>
      </c>
      <c r="I726">
        <v>7.8</v>
      </c>
      <c r="J726">
        <v>337</v>
      </c>
      <c r="K726">
        <v>5.8</v>
      </c>
      <c r="L726">
        <v>51432</v>
      </c>
      <c r="M726">
        <v>8356</v>
      </c>
      <c r="N726">
        <v>43076</v>
      </c>
      <c r="O726">
        <v>3.1</v>
      </c>
      <c r="P726">
        <v>19.2</v>
      </c>
      <c r="Q726">
        <v>53080</v>
      </c>
      <c r="R726">
        <v>19055</v>
      </c>
      <c r="S726">
        <v>34025</v>
      </c>
      <c r="T726">
        <v>7.1</v>
      </c>
      <c r="U726">
        <v>19.8</v>
      </c>
      <c r="V726">
        <v>-1648</v>
      </c>
      <c r="W726">
        <v>-0.6</v>
      </c>
      <c r="X726">
        <v>38.4</v>
      </c>
      <c r="Y726">
        <v>87</v>
      </c>
      <c r="Z726">
        <v>103</v>
      </c>
      <c r="AA726">
        <v>11318</v>
      </c>
      <c r="AB726">
        <v>0</v>
      </c>
    </row>
    <row r="727" spans="1:28" x14ac:dyDescent="0.35">
      <c r="A727">
        <v>1987</v>
      </c>
      <c r="B727" t="s">
        <v>47</v>
      </c>
      <c r="C727" t="s">
        <v>60</v>
      </c>
      <c r="D727">
        <v>18935</v>
      </c>
      <c r="E727">
        <v>35620</v>
      </c>
      <c r="F727">
        <v>1290545</v>
      </c>
      <c r="G727">
        <v>1291790</v>
      </c>
      <c r="H727">
        <v>3053</v>
      </c>
      <c r="I727">
        <v>8.6999999999999993</v>
      </c>
      <c r="J727">
        <v>2126</v>
      </c>
      <c r="K727">
        <v>6</v>
      </c>
      <c r="L727">
        <v>231418</v>
      </c>
      <c r="M727">
        <v>45595</v>
      </c>
      <c r="N727">
        <v>185823</v>
      </c>
      <c r="O727">
        <v>3.5</v>
      </c>
      <c r="P727">
        <v>17.899999999999999</v>
      </c>
      <c r="Q727">
        <v>233907</v>
      </c>
      <c r="R727">
        <v>77557</v>
      </c>
      <c r="S727">
        <v>156350</v>
      </c>
      <c r="T727">
        <v>6</v>
      </c>
      <c r="U727">
        <v>18.100000000000001</v>
      </c>
      <c r="V727">
        <v>-2489</v>
      </c>
      <c r="W727">
        <v>-0.2</v>
      </c>
      <c r="X727">
        <v>35.799999999999997</v>
      </c>
      <c r="Y727">
        <v>314</v>
      </c>
      <c r="Z727">
        <v>370</v>
      </c>
      <c r="AA727">
        <v>41401</v>
      </c>
      <c r="AB727">
        <v>0</v>
      </c>
    </row>
    <row r="728" spans="1:28" x14ac:dyDescent="0.35">
      <c r="A728">
        <v>1987</v>
      </c>
      <c r="B728" t="s">
        <v>47</v>
      </c>
      <c r="C728" t="s">
        <v>43</v>
      </c>
      <c r="D728">
        <v>54011</v>
      </c>
      <c r="E728">
        <v>93480</v>
      </c>
      <c r="F728">
        <v>3690657</v>
      </c>
      <c r="G728">
        <v>3715544</v>
      </c>
      <c r="H728">
        <v>5217</v>
      </c>
      <c r="I728">
        <v>5.6</v>
      </c>
      <c r="J728">
        <v>5158</v>
      </c>
      <c r="K728">
        <v>5.5</v>
      </c>
      <c r="L728">
        <v>474238</v>
      </c>
      <c r="M728">
        <v>79821</v>
      </c>
      <c r="N728">
        <v>394417</v>
      </c>
      <c r="O728">
        <v>2.1</v>
      </c>
      <c r="P728">
        <v>12.8</v>
      </c>
      <c r="Q728">
        <v>524011</v>
      </c>
      <c r="R728">
        <v>168074</v>
      </c>
      <c r="S728">
        <v>355937</v>
      </c>
      <c r="T728">
        <v>4.5</v>
      </c>
      <c r="U728">
        <v>14.1</v>
      </c>
      <c r="V728">
        <v>-49773</v>
      </c>
      <c r="W728">
        <v>-1.3</v>
      </c>
      <c r="X728">
        <v>25.6</v>
      </c>
      <c r="Y728">
        <v>582</v>
      </c>
      <c r="Z728">
        <v>768</v>
      </c>
      <c r="AA728">
        <v>77894</v>
      </c>
      <c r="AB728">
        <v>0</v>
      </c>
    </row>
    <row r="729" spans="1:28" x14ac:dyDescent="0.35">
      <c r="A729">
        <v>1987</v>
      </c>
      <c r="B729" t="s">
        <v>48</v>
      </c>
      <c r="C729" t="s">
        <v>42</v>
      </c>
      <c r="D729">
        <v>908</v>
      </c>
      <c r="E729">
        <v>1996</v>
      </c>
      <c r="F729">
        <v>274184</v>
      </c>
      <c r="G729">
        <v>176350</v>
      </c>
      <c r="H729">
        <v>1726</v>
      </c>
      <c r="I729">
        <v>172.9</v>
      </c>
      <c r="J729">
        <v>0</v>
      </c>
      <c r="K729">
        <v>0</v>
      </c>
      <c r="L729">
        <v>195669</v>
      </c>
      <c r="M729">
        <v>195669</v>
      </c>
      <c r="N729">
        <v>0</v>
      </c>
      <c r="O729">
        <v>111</v>
      </c>
      <c r="P729">
        <v>111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195669</v>
      </c>
      <c r="W729">
        <v>111</v>
      </c>
      <c r="X729">
        <v>0</v>
      </c>
      <c r="AB729">
        <v>0</v>
      </c>
    </row>
    <row r="730" spans="1:28" x14ac:dyDescent="0.35">
      <c r="A730">
        <v>1987</v>
      </c>
      <c r="B730" t="s">
        <v>48</v>
      </c>
      <c r="C730" t="s">
        <v>55</v>
      </c>
      <c r="D730">
        <v>1650</v>
      </c>
      <c r="E730">
        <v>3072</v>
      </c>
      <c r="F730">
        <v>254320</v>
      </c>
      <c r="G730">
        <v>245489</v>
      </c>
      <c r="H730">
        <v>536</v>
      </c>
      <c r="I730">
        <v>18.399999999999999</v>
      </c>
      <c r="J730">
        <v>215</v>
      </c>
      <c r="K730">
        <v>7.4</v>
      </c>
      <c r="L730">
        <v>91636</v>
      </c>
      <c r="M730">
        <v>20071</v>
      </c>
      <c r="N730">
        <v>71565</v>
      </c>
      <c r="O730">
        <v>8.1999999999999993</v>
      </c>
      <c r="P730">
        <v>37.299999999999997</v>
      </c>
      <c r="Q730">
        <v>73973</v>
      </c>
      <c r="R730">
        <v>32124</v>
      </c>
      <c r="S730">
        <v>41849</v>
      </c>
      <c r="T730">
        <v>13.1</v>
      </c>
      <c r="U730">
        <v>30.1</v>
      </c>
      <c r="V730">
        <v>17663</v>
      </c>
      <c r="W730">
        <v>7.2</v>
      </c>
      <c r="X730">
        <v>60.2</v>
      </c>
      <c r="Y730">
        <v>70</v>
      </c>
      <c r="Z730">
        <v>70</v>
      </c>
      <c r="AA730">
        <v>21281</v>
      </c>
      <c r="AB730">
        <v>0</v>
      </c>
    </row>
    <row r="731" spans="1:28" x14ac:dyDescent="0.35">
      <c r="A731">
        <v>1987</v>
      </c>
      <c r="B731" t="s">
        <v>48</v>
      </c>
      <c r="C731" t="s">
        <v>56</v>
      </c>
      <c r="D731">
        <v>2031</v>
      </c>
      <c r="E731">
        <v>3367</v>
      </c>
      <c r="F731">
        <v>304236</v>
      </c>
      <c r="G731">
        <v>300617</v>
      </c>
      <c r="H731">
        <v>375</v>
      </c>
      <c r="I731">
        <v>11.4</v>
      </c>
      <c r="J731">
        <v>205</v>
      </c>
      <c r="K731">
        <v>6.2</v>
      </c>
      <c r="L731">
        <v>80187</v>
      </c>
      <c r="M731">
        <v>21808</v>
      </c>
      <c r="N731">
        <v>58379</v>
      </c>
      <c r="O731">
        <v>7.3</v>
      </c>
      <c r="P731">
        <v>26.7</v>
      </c>
      <c r="Q731">
        <v>72949</v>
      </c>
      <c r="R731">
        <v>26977</v>
      </c>
      <c r="S731">
        <v>45972</v>
      </c>
      <c r="T731">
        <v>9</v>
      </c>
      <c r="U731">
        <v>24.3</v>
      </c>
      <c r="V731">
        <v>7238</v>
      </c>
      <c r="W731">
        <v>2.4</v>
      </c>
      <c r="X731">
        <v>48.6</v>
      </c>
      <c r="Y731">
        <v>49</v>
      </c>
      <c r="Z731">
        <v>51</v>
      </c>
      <c r="AA731">
        <v>14135</v>
      </c>
      <c r="AB731">
        <v>0</v>
      </c>
    </row>
    <row r="732" spans="1:28" x14ac:dyDescent="0.35">
      <c r="A732">
        <v>1987</v>
      </c>
      <c r="B732" t="s">
        <v>48</v>
      </c>
      <c r="C732" t="s">
        <v>57</v>
      </c>
      <c r="D732">
        <v>1883</v>
      </c>
      <c r="E732">
        <v>3443</v>
      </c>
      <c r="F732">
        <v>278882</v>
      </c>
      <c r="G732">
        <v>277579</v>
      </c>
      <c r="H732">
        <v>317</v>
      </c>
      <c r="I732">
        <v>9.4</v>
      </c>
      <c r="J732">
        <v>206</v>
      </c>
      <c r="K732">
        <v>6.1</v>
      </c>
      <c r="L732">
        <v>67318</v>
      </c>
      <c r="M732">
        <v>16126</v>
      </c>
      <c r="N732">
        <v>51192</v>
      </c>
      <c r="O732">
        <v>5.8</v>
      </c>
      <c r="P732">
        <v>24.3</v>
      </c>
      <c r="Q732">
        <v>64711</v>
      </c>
      <c r="R732">
        <v>24028</v>
      </c>
      <c r="S732">
        <v>40683</v>
      </c>
      <c r="T732">
        <v>8.6999999999999993</v>
      </c>
      <c r="U732">
        <v>23.3</v>
      </c>
      <c r="V732">
        <v>2607</v>
      </c>
      <c r="W732">
        <v>1</v>
      </c>
      <c r="X732">
        <v>46.6</v>
      </c>
      <c r="Y732">
        <v>51</v>
      </c>
      <c r="Z732">
        <v>51</v>
      </c>
      <c r="AA732">
        <v>14547</v>
      </c>
      <c r="AB732">
        <v>0</v>
      </c>
    </row>
    <row r="733" spans="1:28" x14ac:dyDescent="0.35">
      <c r="A733">
        <v>1987</v>
      </c>
      <c r="B733" t="s">
        <v>48</v>
      </c>
      <c r="C733" t="s">
        <v>58</v>
      </c>
      <c r="D733">
        <v>1524</v>
      </c>
      <c r="E733">
        <v>3522</v>
      </c>
      <c r="F733">
        <v>218929</v>
      </c>
      <c r="G733">
        <v>224497</v>
      </c>
      <c r="H733">
        <v>375</v>
      </c>
      <c r="I733">
        <v>10.8</v>
      </c>
      <c r="J733">
        <v>263</v>
      </c>
      <c r="K733">
        <v>7.6</v>
      </c>
      <c r="L733">
        <v>49741</v>
      </c>
      <c r="M733">
        <v>15617</v>
      </c>
      <c r="N733">
        <v>34124</v>
      </c>
      <c r="O733">
        <v>7</v>
      </c>
      <c r="P733">
        <v>22.2</v>
      </c>
      <c r="Q733">
        <v>60877</v>
      </c>
      <c r="R733">
        <v>22801</v>
      </c>
      <c r="S733">
        <v>38076</v>
      </c>
      <c r="T733">
        <v>10.199999999999999</v>
      </c>
      <c r="U733">
        <v>27.1</v>
      </c>
      <c r="V733">
        <v>-11136</v>
      </c>
      <c r="W733">
        <v>-4.9000000000000004</v>
      </c>
      <c r="X733">
        <v>44.4</v>
      </c>
      <c r="Y733">
        <v>37</v>
      </c>
      <c r="Z733">
        <v>37</v>
      </c>
      <c r="AA733">
        <v>9948</v>
      </c>
      <c r="AB733">
        <v>0</v>
      </c>
    </row>
    <row r="734" spans="1:28" x14ac:dyDescent="0.35">
      <c r="A734">
        <v>1987</v>
      </c>
      <c r="B734" t="s">
        <v>48</v>
      </c>
      <c r="C734" t="s">
        <v>59</v>
      </c>
      <c r="D734">
        <v>1731</v>
      </c>
      <c r="E734">
        <v>3983</v>
      </c>
      <c r="F734">
        <v>257987</v>
      </c>
      <c r="G734">
        <v>258423</v>
      </c>
      <c r="H734">
        <v>512</v>
      </c>
      <c r="I734">
        <v>13.3</v>
      </c>
      <c r="J734">
        <v>235</v>
      </c>
      <c r="K734">
        <v>6.1</v>
      </c>
      <c r="L734">
        <v>49766</v>
      </c>
      <c r="M734">
        <v>9212</v>
      </c>
      <c r="N734">
        <v>40554</v>
      </c>
      <c r="O734">
        <v>3.6</v>
      </c>
      <c r="P734">
        <v>19.3</v>
      </c>
      <c r="Q734">
        <v>50638</v>
      </c>
      <c r="R734">
        <v>16949</v>
      </c>
      <c r="S734">
        <v>33689</v>
      </c>
      <c r="T734">
        <v>6.6</v>
      </c>
      <c r="U734">
        <v>19.600000000000001</v>
      </c>
      <c r="V734">
        <v>-872</v>
      </c>
      <c r="W734">
        <v>-0.3</v>
      </c>
      <c r="X734">
        <v>38.6</v>
      </c>
      <c r="Y734">
        <v>30</v>
      </c>
      <c r="Z734">
        <v>46</v>
      </c>
      <c r="AA734">
        <v>8879</v>
      </c>
      <c r="AB734">
        <v>0</v>
      </c>
    </row>
    <row r="735" spans="1:28" x14ac:dyDescent="0.35">
      <c r="A735">
        <v>1987</v>
      </c>
      <c r="B735" t="s">
        <v>48</v>
      </c>
      <c r="C735" t="s">
        <v>60</v>
      </c>
      <c r="D735">
        <v>8980</v>
      </c>
      <c r="E735">
        <v>28368</v>
      </c>
      <c r="F735">
        <v>1346526</v>
      </c>
      <c r="G735">
        <v>1333756</v>
      </c>
      <c r="H735">
        <v>3167</v>
      </c>
      <c r="I735">
        <v>11.4</v>
      </c>
      <c r="J735">
        <v>1761</v>
      </c>
      <c r="K735">
        <v>6.4</v>
      </c>
      <c r="L735">
        <v>257570</v>
      </c>
      <c r="M735">
        <v>56741</v>
      </c>
      <c r="N735">
        <v>200829</v>
      </c>
      <c r="O735">
        <v>4.3</v>
      </c>
      <c r="P735">
        <v>19.3</v>
      </c>
      <c r="Q735">
        <v>232029</v>
      </c>
      <c r="R735">
        <v>76266</v>
      </c>
      <c r="S735">
        <v>155763</v>
      </c>
      <c r="T735">
        <v>5.7</v>
      </c>
      <c r="U735">
        <v>17.399999999999999</v>
      </c>
      <c r="V735">
        <v>25541</v>
      </c>
      <c r="W735">
        <v>1.9</v>
      </c>
      <c r="X735">
        <v>34.799999999999997</v>
      </c>
      <c r="Y735">
        <v>114</v>
      </c>
      <c r="Z735">
        <v>162</v>
      </c>
      <c r="AA735">
        <v>32703</v>
      </c>
      <c r="AB735">
        <v>0</v>
      </c>
    </row>
    <row r="736" spans="1:28" x14ac:dyDescent="0.35">
      <c r="A736">
        <v>1987</v>
      </c>
      <c r="B736" t="s">
        <v>48</v>
      </c>
      <c r="C736" t="s">
        <v>43</v>
      </c>
      <c r="D736">
        <v>30700</v>
      </c>
      <c r="E736">
        <v>94756</v>
      </c>
      <c r="F736">
        <v>4612604</v>
      </c>
      <c r="G736">
        <v>4609682</v>
      </c>
      <c r="H736">
        <v>7300</v>
      </c>
      <c r="I736">
        <v>7.8</v>
      </c>
      <c r="J736">
        <v>5720</v>
      </c>
      <c r="K736">
        <v>6.1</v>
      </c>
      <c r="L736">
        <v>627427</v>
      </c>
      <c r="M736">
        <v>132647</v>
      </c>
      <c r="N736">
        <v>494780</v>
      </c>
      <c r="O736">
        <v>2.9</v>
      </c>
      <c r="P736">
        <v>13.6</v>
      </c>
      <c r="Q736">
        <v>621582</v>
      </c>
      <c r="R736">
        <v>186961</v>
      </c>
      <c r="S736">
        <v>434621</v>
      </c>
      <c r="T736">
        <v>4.0999999999999996</v>
      </c>
      <c r="U736">
        <v>13.5</v>
      </c>
      <c r="V736">
        <v>5845</v>
      </c>
      <c r="W736">
        <v>0.1</v>
      </c>
      <c r="X736">
        <v>27</v>
      </c>
      <c r="Y736">
        <v>227</v>
      </c>
      <c r="Z736">
        <v>476</v>
      </c>
      <c r="AA736">
        <v>65157</v>
      </c>
      <c r="AB736">
        <v>0</v>
      </c>
    </row>
    <row r="737" spans="1:28" x14ac:dyDescent="0.35">
      <c r="A737">
        <v>1987</v>
      </c>
      <c r="B737" t="s">
        <v>49</v>
      </c>
      <c r="C737" t="s">
        <v>42</v>
      </c>
      <c r="D737">
        <v>261</v>
      </c>
      <c r="E737">
        <v>1187</v>
      </c>
      <c r="F737">
        <v>182984</v>
      </c>
      <c r="G737">
        <v>148732</v>
      </c>
      <c r="H737">
        <v>1018</v>
      </c>
      <c r="I737">
        <v>171.5</v>
      </c>
      <c r="J737">
        <v>0</v>
      </c>
      <c r="K737">
        <v>0</v>
      </c>
      <c r="L737">
        <v>68505</v>
      </c>
      <c r="M737">
        <v>68505</v>
      </c>
      <c r="N737">
        <v>0</v>
      </c>
      <c r="O737">
        <v>46.1</v>
      </c>
      <c r="P737">
        <v>46.1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68505</v>
      </c>
      <c r="W737">
        <v>46.1</v>
      </c>
      <c r="X737">
        <v>0</v>
      </c>
      <c r="AB737">
        <v>0</v>
      </c>
    </row>
    <row r="738" spans="1:28" x14ac:dyDescent="0.35">
      <c r="A738">
        <v>1987</v>
      </c>
      <c r="B738" t="s">
        <v>49</v>
      </c>
      <c r="C738" t="s">
        <v>55</v>
      </c>
      <c r="D738">
        <v>324</v>
      </c>
      <c r="E738">
        <v>909</v>
      </c>
      <c r="F738">
        <v>114411</v>
      </c>
      <c r="G738">
        <v>103657</v>
      </c>
      <c r="H738">
        <v>193</v>
      </c>
      <c r="I738">
        <v>22.7</v>
      </c>
      <c r="J738">
        <v>77</v>
      </c>
      <c r="K738">
        <v>9.1</v>
      </c>
      <c r="L738">
        <v>42465</v>
      </c>
      <c r="M738">
        <v>10907</v>
      </c>
      <c r="N738">
        <v>31558</v>
      </c>
      <c r="O738">
        <v>10.5</v>
      </c>
      <c r="P738">
        <v>41</v>
      </c>
      <c r="Q738">
        <v>20957</v>
      </c>
      <c r="R738">
        <v>3922</v>
      </c>
      <c r="S738">
        <v>17035</v>
      </c>
      <c r="T738">
        <v>3.8</v>
      </c>
      <c r="U738">
        <v>20.2</v>
      </c>
      <c r="V738">
        <v>21508</v>
      </c>
      <c r="W738">
        <v>20.8</v>
      </c>
      <c r="X738">
        <v>40.4</v>
      </c>
      <c r="AB738">
        <v>0</v>
      </c>
    </row>
    <row r="739" spans="1:28" x14ac:dyDescent="0.35">
      <c r="A739">
        <v>1987</v>
      </c>
      <c r="B739" t="s">
        <v>49</v>
      </c>
      <c r="C739" t="s">
        <v>56</v>
      </c>
      <c r="D739">
        <v>404</v>
      </c>
      <c r="E739">
        <v>1145</v>
      </c>
      <c r="F739">
        <v>134341</v>
      </c>
      <c r="G739">
        <v>133316</v>
      </c>
      <c r="H739">
        <v>307</v>
      </c>
      <c r="I739">
        <v>30</v>
      </c>
      <c r="J739">
        <v>65</v>
      </c>
      <c r="K739">
        <v>6.4</v>
      </c>
      <c r="L739">
        <v>33667</v>
      </c>
      <c r="M739">
        <v>7156</v>
      </c>
      <c r="N739">
        <v>26511</v>
      </c>
      <c r="O739">
        <v>5.4</v>
      </c>
      <c r="P739">
        <v>25.3</v>
      </c>
      <c r="Q739">
        <v>31617</v>
      </c>
      <c r="R739">
        <v>12908</v>
      </c>
      <c r="S739">
        <v>18709</v>
      </c>
      <c r="T739">
        <v>9.6999999999999993</v>
      </c>
      <c r="U739">
        <v>23.7</v>
      </c>
      <c r="V739">
        <v>2050</v>
      </c>
      <c r="W739">
        <v>1.6</v>
      </c>
      <c r="X739">
        <v>47.4</v>
      </c>
      <c r="Y739">
        <v>12</v>
      </c>
      <c r="Z739">
        <v>12</v>
      </c>
      <c r="AA739">
        <v>8208</v>
      </c>
      <c r="AB739">
        <v>0</v>
      </c>
    </row>
    <row r="740" spans="1:28" x14ac:dyDescent="0.35">
      <c r="A740">
        <v>1987</v>
      </c>
      <c r="B740" t="s">
        <v>49</v>
      </c>
      <c r="C740" t="s">
        <v>57</v>
      </c>
      <c r="D740">
        <v>436</v>
      </c>
      <c r="E740">
        <v>1325</v>
      </c>
      <c r="F740">
        <v>144484</v>
      </c>
      <c r="G740">
        <v>142068</v>
      </c>
      <c r="H740">
        <v>312</v>
      </c>
      <c r="I740">
        <v>25.9</v>
      </c>
      <c r="J740">
        <v>70</v>
      </c>
      <c r="K740">
        <v>5.8</v>
      </c>
      <c r="L740">
        <v>36802</v>
      </c>
      <c r="M740">
        <v>8324</v>
      </c>
      <c r="N740">
        <v>28478</v>
      </c>
      <c r="O740">
        <v>5.9</v>
      </c>
      <c r="P740">
        <v>25.9</v>
      </c>
      <c r="Q740">
        <v>31970</v>
      </c>
      <c r="R740">
        <v>9844</v>
      </c>
      <c r="S740">
        <v>22126</v>
      </c>
      <c r="T740">
        <v>6.9</v>
      </c>
      <c r="U740">
        <v>22.5</v>
      </c>
      <c r="V740">
        <v>4832</v>
      </c>
      <c r="W740">
        <v>3.4</v>
      </c>
      <c r="X740">
        <v>45</v>
      </c>
      <c r="Y740">
        <v>10</v>
      </c>
      <c r="Z740">
        <v>10</v>
      </c>
      <c r="AA740">
        <v>6773</v>
      </c>
      <c r="AB740">
        <v>0</v>
      </c>
    </row>
    <row r="741" spans="1:28" x14ac:dyDescent="0.35">
      <c r="A741">
        <v>1987</v>
      </c>
      <c r="B741" t="s">
        <v>49</v>
      </c>
      <c r="C741" t="s">
        <v>58</v>
      </c>
      <c r="D741">
        <v>322</v>
      </c>
      <c r="E741">
        <v>1467</v>
      </c>
      <c r="F741">
        <v>106682</v>
      </c>
      <c r="G741">
        <v>103849</v>
      </c>
      <c r="H741">
        <v>237</v>
      </c>
      <c r="I741">
        <v>16.8</v>
      </c>
      <c r="J741">
        <v>136</v>
      </c>
      <c r="K741">
        <v>9.6</v>
      </c>
      <c r="L741">
        <v>30260</v>
      </c>
      <c r="M741">
        <v>10202</v>
      </c>
      <c r="N741">
        <v>20058</v>
      </c>
      <c r="O741">
        <v>9.8000000000000007</v>
      </c>
      <c r="P741">
        <v>29.1</v>
      </c>
      <c r="Q741">
        <v>24594</v>
      </c>
      <c r="R741">
        <v>8938</v>
      </c>
      <c r="S741">
        <v>15656</v>
      </c>
      <c r="T741">
        <v>8.6</v>
      </c>
      <c r="U741">
        <v>23.7</v>
      </c>
      <c r="V741">
        <v>5666</v>
      </c>
      <c r="W741">
        <v>5.4</v>
      </c>
      <c r="X741">
        <v>47.4</v>
      </c>
      <c r="Y741">
        <v>3</v>
      </c>
      <c r="Z741">
        <v>3</v>
      </c>
      <c r="AA741">
        <v>2014</v>
      </c>
      <c r="AB741">
        <v>0</v>
      </c>
    </row>
    <row r="742" spans="1:28" x14ac:dyDescent="0.35">
      <c r="A742">
        <v>1987</v>
      </c>
      <c r="B742" t="s">
        <v>49</v>
      </c>
      <c r="C742" t="s">
        <v>59</v>
      </c>
      <c r="D742">
        <v>373</v>
      </c>
      <c r="E742">
        <v>1578</v>
      </c>
      <c r="F742">
        <v>126175</v>
      </c>
      <c r="G742">
        <v>122480</v>
      </c>
      <c r="H742">
        <v>265</v>
      </c>
      <c r="I742">
        <v>17.600000000000001</v>
      </c>
      <c r="J742">
        <v>117</v>
      </c>
      <c r="K742">
        <v>7.8</v>
      </c>
      <c r="L742">
        <v>27826</v>
      </c>
      <c r="M742">
        <v>6913</v>
      </c>
      <c r="N742">
        <v>20913</v>
      </c>
      <c r="O742">
        <v>5.6</v>
      </c>
      <c r="P742">
        <v>22.7</v>
      </c>
      <c r="Q742">
        <v>20435</v>
      </c>
      <c r="R742">
        <v>6089</v>
      </c>
      <c r="S742">
        <v>14346</v>
      </c>
      <c r="T742">
        <v>5</v>
      </c>
      <c r="U742">
        <v>16.7</v>
      </c>
      <c r="V742">
        <v>7391</v>
      </c>
      <c r="W742">
        <v>6</v>
      </c>
      <c r="X742">
        <v>33.4</v>
      </c>
      <c r="Y742">
        <v>3</v>
      </c>
      <c r="Z742">
        <v>3</v>
      </c>
      <c r="AB742">
        <v>1</v>
      </c>
    </row>
    <row r="743" spans="1:28" x14ac:dyDescent="0.35">
      <c r="A743">
        <v>1987</v>
      </c>
      <c r="B743" t="s">
        <v>49</v>
      </c>
      <c r="C743" t="s">
        <v>60</v>
      </c>
      <c r="D743">
        <v>2151</v>
      </c>
      <c r="E743">
        <v>13756</v>
      </c>
      <c r="F743">
        <v>720445</v>
      </c>
      <c r="G743">
        <v>707273</v>
      </c>
      <c r="H743">
        <v>1518</v>
      </c>
      <c r="I743">
        <v>11.3</v>
      </c>
      <c r="J743">
        <v>797</v>
      </c>
      <c r="K743">
        <v>5.9</v>
      </c>
      <c r="L743">
        <v>140590</v>
      </c>
      <c r="M743">
        <v>34382</v>
      </c>
      <c r="N743">
        <v>106208</v>
      </c>
      <c r="O743">
        <v>4.9000000000000004</v>
      </c>
      <c r="P743">
        <v>19.899999999999999</v>
      </c>
      <c r="Q743">
        <v>114245</v>
      </c>
      <c r="R743">
        <v>34775</v>
      </c>
      <c r="S743">
        <v>79470</v>
      </c>
      <c r="T743">
        <v>4.9000000000000004</v>
      </c>
      <c r="U743">
        <v>16.2</v>
      </c>
      <c r="V743">
        <v>26345</v>
      </c>
      <c r="W743">
        <v>3.7</v>
      </c>
      <c r="X743">
        <v>32.4</v>
      </c>
      <c r="Y743">
        <v>12</v>
      </c>
      <c r="Z743">
        <v>21</v>
      </c>
      <c r="AA743">
        <v>8570</v>
      </c>
      <c r="AB743">
        <v>0</v>
      </c>
    </row>
    <row r="744" spans="1:28" x14ac:dyDescent="0.35">
      <c r="A744">
        <v>1987</v>
      </c>
      <c r="B744" t="s">
        <v>49</v>
      </c>
      <c r="C744" t="s">
        <v>43</v>
      </c>
      <c r="D744">
        <v>9921</v>
      </c>
      <c r="E744">
        <v>60347</v>
      </c>
      <c r="F744">
        <v>3282536</v>
      </c>
      <c r="G744">
        <v>3262068</v>
      </c>
      <c r="H744">
        <v>5114</v>
      </c>
      <c r="I744">
        <v>8.5</v>
      </c>
      <c r="J744">
        <v>4803</v>
      </c>
      <c r="K744">
        <v>8</v>
      </c>
      <c r="L744">
        <v>467872</v>
      </c>
      <c r="M744">
        <v>113638</v>
      </c>
      <c r="N744">
        <v>354234</v>
      </c>
      <c r="O744">
        <v>3.5</v>
      </c>
      <c r="P744">
        <v>14.3</v>
      </c>
      <c r="Q744">
        <v>426936</v>
      </c>
      <c r="R744">
        <v>132982</v>
      </c>
      <c r="S744">
        <v>293954</v>
      </c>
      <c r="T744">
        <v>4.0999999999999996</v>
      </c>
      <c r="U744">
        <v>13.1</v>
      </c>
      <c r="V744">
        <v>40936</v>
      </c>
      <c r="W744">
        <v>1.2</v>
      </c>
      <c r="X744">
        <v>26.2</v>
      </c>
      <c r="Y744">
        <v>32</v>
      </c>
      <c r="Z744">
        <v>148</v>
      </c>
      <c r="AB744">
        <v>1</v>
      </c>
    </row>
    <row r="745" spans="1:28" x14ac:dyDescent="0.35">
      <c r="A745">
        <v>1987</v>
      </c>
      <c r="B745" t="s">
        <v>50</v>
      </c>
      <c r="C745" t="s">
        <v>42</v>
      </c>
      <c r="D745">
        <v>38</v>
      </c>
      <c r="E745">
        <v>105</v>
      </c>
      <c r="F745">
        <v>47146</v>
      </c>
      <c r="G745">
        <v>30851</v>
      </c>
      <c r="H745">
        <v>87</v>
      </c>
      <c r="I745">
        <v>165.7</v>
      </c>
      <c r="J745">
        <v>0</v>
      </c>
      <c r="K745">
        <v>0</v>
      </c>
      <c r="L745">
        <v>32591</v>
      </c>
      <c r="M745">
        <v>32591</v>
      </c>
      <c r="N745">
        <v>0</v>
      </c>
      <c r="O745">
        <v>105.6</v>
      </c>
      <c r="P745">
        <v>105.6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32591</v>
      </c>
      <c r="W745">
        <v>105.6</v>
      </c>
      <c r="X745">
        <v>0</v>
      </c>
      <c r="AB745">
        <v>0</v>
      </c>
    </row>
    <row r="746" spans="1:28" x14ac:dyDescent="0.35">
      <c r="A746">
        <v>1987</v>
      </c>
      <c r="B746" t="s">
        <v>50</v>
      </c>
      <c r="C746" t="s">
        <v>55</v>
      </c>
      <c r="D746">
        <v>93</v>
      </c>
      <c r="E746">
        <v>279</v>
      </c>
      <c r="F746">
        <v>56627</v>
      </c>
      <c r="G746">
        <v>52201</v>
      </c>
      <c r="H746">
        <v>24</v>
      </c>
      <c r="I746">
        <v>8.9</v>
      </c>
      <c r="J746">
        <v>4</v>
      </c>
      <c r="K746">
        <v>1.5</v>
      </c>
      <c r="L746">
        <v>17052</v>
      </c>
      <c r="M746">
        <v>2260</v>
      </c>
      <c r="N746">
        <v>14792</v>
      </c>
      <c r="O746">
        <v>4.3</v>
      </c>
      <c r="P746">
        <v>32.700000000000003</v>
      </c>
      <c r="Q746">
        <v>8200</v>
      </c>
      <c r="R746">
        <v>486</v>
      </c>
      <c r="S746">
        <v>7714</v>
      </c>
      <c r="T746">
        <v>0.9</v>
      </c>
      <c r="U746">
        <v>15.7</v>
      </c>
      <c r="V746">
        <v>8852</v>
      </c>
      <c r="W746">
        <v>17</v>
      </c>
      <c r="X746">
        <v>31.4</v>
      </c>
      <c r="AB746">
        <v>0</v>
      </c>
    </row>
    <row r="747" spans="1:28" x14ac:dyDescent="0.35">
      <c r="A747">
        <v>1987</v>
      </c>
      <c r="B747" t="s">
        <v>50</v>
      </c>
      <c r="C747" t="s">
        <v>56</v>
      </c>
      <c r="D747">
        <v>126</v>
      </c>
      <c r="E747">
        <v>419</v>
      </c>
      <c r="F747">
        <v>74615</v>
      </c>
      <c r="G747">
        <v>75492</v>
      </c>
      <c r="H747">
        <v>62</v>
      </c>
      <c r="I747">
        <v>15.8</v>
      </c>
      <c r="J747">
        <v>17</v>
      </c>
      <c r="K747">
        <v>4.3</v>
      </c>
      <c r="L747">
        <v>17057</v>
      </c>
      <c r="M747">
        <v>5691</v>
      </c>
      <c r="N747">
        <v>11366</v>
      </c>
      <c r="O747">
        <v>7.5</v>
      </c>
      <c r="P747">
        <v>22.6</v>
      </c>
      <c r="Q747">
        <v>18810</v>
      </c>
      <c r="R747">
        <v>4446</v>
      </c>
      <c r="S747">
        <v>14364</v>
      </c>
      <c r="T747">
        <v>5.9</v>
      </c>
      <c r="U747">
        <v>24.9</v>
      </c>
      <c r="V747">
        <v>-1753</v>
      </c>
      <c r="W747">
        <v>-2.2999999999999998</v>
      </c>
      <c r="X747">
        <v>45.2</v>
      </c>
      <c r="AB747">
        <v>0</v>
      </c>
    </row>
    <row r="748" spans="1:28" x14ac:dyDescent="0.35">
      <c r="A748">
        <v>1987</v>
      </c>
      <c r="B748" t="s">
        <v>50</v>
      </c>
      <c r="C748" t="s">
        <v>57</v>
      </c>
      <c r="D748">
        <v>126</v>
      </c>
      <c r="E748">
        <v>596</v>
      </c>
      <c r="F748">
        <v>81840</v>
      </c>
      <c r="G748">
        <v>81728</v>
      </c>
      <c r="H748">
        <v>81</v>
      </c>
      <c r="I748">
        <v>14.1</v>
      </c>
      <c r="J748">
        <v>42</v>
      </c>
      <c r="K748">
        <v>7.3</v>
      </c>
      <c r="L748">
        <v>16673</v>
      </c>
      <c r="M748">
        <v>4093</v>
      </c>
      <c r="N748">
        <v>12580</v>
      </c>
      <c r="O748">
        <v>5</v>
      </c>
      <c r="P748">
        <v>20.399999999999999</v>
      </c>
      <c r="Q748">
        <v>16450</v>
      </c>
      <c r="R748">
        <v>6603</v>
      </c>
      <c r="S748">
        <v>9847</v>
      </c>
      <c r="T748">
        <v>8.1</v>
      </c>
      <c r="U748">
        <v>20.100000000000001</v>
      </c>
      <c r="V748">
        <v>223</v>
      </c>
      <c r="W748">
        <v>0.3</v>
      </c>
      <c r="X748">
        <v>40.200000000000003</v>
      </c>
      <c r="Y748">
        <v>3</v>
      </c>
      <c r="Z748">
        <v>3</v>
      </c>
      <c r="AB748">
        <v>1</v>
      </c>
    </row>
    <row r="749" spans="1:28" x14ac:dyDescent="0.35">
      <c r="A749">
        <v>1987</v>
      </c>
      <c r="B749" t="s">
        <v>50</v>
      </c>
      <c r="C749" t="s">
        <v>58</v>
      </c>
      <c r="D749">
        <v>116</v>
      </c>
      <c r="E749">
        <v>922</v>
      </c>
      <c r="F749">
        <v>75255</v>
      </c>
      <c r="G749">
        <v>71338</v>
      </c>
      <c r="H749">
        <v>189</v>
      </c>
      <c r="I749">
        <v>22.6</v>
      </c>
      <c r="J749">
        <v>14</v>
      </c>
      <c r="K749">
        <v>1.7</v>
      </c>
      <c r="L749">
        <v>20866</v>
      </c>
      <c r="M749">
        <v>4528</v>
      </c>
      <c r="N749">
        <v>16338</v>
      </c>
      <c r="O749">
        <v>6.3</v>
      </c>
      <c r="P749">
        <v>29.2</v>
      </c>
      <c r="Q749">
        <v>13033</v>
      </c>
      <c r="R749">
        <v>3724</v>
      </c>
      <c r="S749">
        <v>9309</v>
      </c>
      <c r="T749">
        <v>5.2</v>
      </c>
      <c r="U749">
        <v>18.3</v>
      </c>
      <c r="V749">
        <v>7833</v>
      </c>
      <c r="W749">
        <v>10.9</v>
      </c>
      <c r="X749">
        <v>36.6</v>
      </c>
      <c r="Y749">
        <v>1</v>
      </c>
      <c r="Z749">
        <v>1</v>
      </c>
      <c r="AB749">
        <v>1</v>
      </c>
    </row>
    <row r="750" spans="1:28" x14ac:dyDescent="0.35">
      <c r="A750">
        <v>1987</v>
      </c>
      <c r="B750" t="s">
        <v>50</v>
      </c>
      <c r="C750" t="s">
        <v>59</v>
      </c>
      <c r="D750">
        <v>159</v>
      </c>
      <c r="E750">
        <v>995</v>
      </c>
      <c r="F750">
        <v>105022</v>
      </c>
      <c r="G750">
        <v>101797</v>
      </c>
      <c r="H750">
        <v>91</v>
      </c>
      <c r="I750">
        <v>9.3000000000000007</v>
      </c>
      <c r="J750">
        <v>72</v>
      </c>
      <c r="K750">
        <v>7.4</v>
      </c>
      <c r="L750">
        <v>20447</v>
      </c>
      <c r="M750">
        <v>4589</v>
      </c>
      <c r="N750">
        <v>15858</v>
      </c>
      <c r="O750">
        <v>4.5</v>
      </c>
      <c r="P750">
        <v>20.100000000000001</v>
      </c>
      <c r="Q750">
        <v>13997</v>
      </c>
      <c r="R750">
        <v>4250</v>
      </c>
      <c r="S750">
        <v>9747</v>
      </c>
      <c r="T750">
        <v>4.2</v>
      </c>
      <c r="U750">
        <v>13.7</v>
      </c>
      <c r="V750">
        <v>6450</v>
      </c>
      <c r="W750">
        <v>6.4</v>
      </c>
      <c r="X750">
        <v>27.4</v>
      </c>
      <c r="Y750">
        <v>1</v>
      </c>
      <c r="Z750">
        <v>1</v>
      </c>
      <c r="AB750">
        <v>1</v>
      </c>
    </row>
    <row r="751" spans="1:28" x14ac:dyDescent="0.35">
      <c r="A751">
        <v>1987</v>
      </c>
      <c r="B751" t="s">
        <v>50</v>
      </c>
      <c r="C751" t="s">
        <v>60</v>
      </c>
      <c r="D751">
        <v>814</v>
      </c>
      <c r="E751">
        <v>8799</v>
      </c>
      <c r="F751">
        <v>526684</v>
      </c>
      <c r="G751">
        <v>518935</v>
      </c>
      <c r="H751">
        <v>1129</v>
      </c>
      <c r="I751">
        <v>13.2</v>
      </c>
      <c r="J751">
        <v>677</v>
      </c>
      <c r="K751">
        <v>7.9</v>
      </c>
      <c r="L751">
        <v>101803</v>
      </c>
      <c r="M751">
        <v>27129</v>
      </c>
      <c r="N751">
        <v>74674</v>
      </c>
      <c r="O751">
        <v>5.2</v>
      </c>
      <c r="P751">
        <v>19.600000000000001</v>
      </c>
      <c r="Q751">
        <v>86304</v>
      </c>
      <c r="R751">
        <v>32861</v>
      </c>
      <c r="S751">
        <v>53443</v>
      </c>
      <c r="T751">
        <v>6.3</v>
      </c>
      <c r="U751">
        <v>16.600000000000001</v>
      </c>
      <c r="V751">
        <v>15499</v>
      </c>
      <c r="W751">
        <v>3</v>
      </c>
      <c r="X751">
        <v>33.200000000000003</v>
      </c>
      <c r="Y751">
        <v>7</v>
      </c>
      <c r="Z751">
        <v>99</v>
      </c>
      <c r="AA751">
        <v>8532</v>
      </c>
      <c r="AB751">
        <v>0</v>
      </c>
    </row>
    <row r="752" spans="1:28" x14ac:dyDescent="0.35">
      <c r="A752">
        <v>1987</v>
      </c>
      <c r="B752" t="s">
        <v>50</v>
      </c>
      <c r="C752" t="s">
        <v>43</v>
      </c>
      <c r="D752">
        <v>4984</v>
      </c>
      <c r="E752">
        <v>57179</v>
      </c>
      <c r="F752">
        <v>3161766</v>
      </c>
      <c r="G752">
        <v>3149660</v>
      </c>
      <c r="H752">
        <v>5120</v>
      </c>
      <c r="I752">
        <v>9.1</v>
      </c>
      <c r="J752">
        <v>3808</v>
      </c>
      <c r="K752">
        <v>6.7</v>
      </c>
      <c r="L752">
        <v>427202</v>
      </c>
      <c r="M752">
        <v>114409</v>
      </c>
      <c r="N752">
        <v>312793</v>
      </c>
      <c r="O752">
        <v>3.6</v>
      </c>
      <c r="P752">
        <v>13.6</v>
      </c>
      <c r="Q752">
        <v>402989</v>
      </c>
      <c r="R752">
        <v>124962</v>
      </c>
      <c r="S752">
        <v>278027</v>
      </c>
      <c r="T752">
        <v>4</v>
      </c>
      <c r="U752">
        <v>12.8</v>
      </c>
      <c r="V752">
        <v>24213</v>
      </c>
      <c r="W752">
        <v>0.8</v>
      </c>
      <c r="X752">
        <v>25.6</v>
      </c>
      <c r="Y752">
        <v>17</v>
      </c>
      <c r="Z752">
        <v>45</v>
      </c>
      <c r="AA752">
        <v>24202</v>
      </c>
      <c r="AB752">
        <v>0</v>
      </c>
    </row>
    <row r="753" spans="1:28" x14ac:dyDescent="0.35">
      <c r="A753">
        <v>1987</v>
      </c>
      <c r="B753" t="s">
        <v>51</v>
      </c>
      <c r="C753" t="s">
        <v>42</v>
      </c>
      <c r="D753">
        <v>11</v>
      </c>
      <c r="E753">
        <v>28</v>
      </c>
      <c r="F753">
        <v>20565</v>
      </c>
      <c r="G753">
        <v>18886</v>
      </c>
      <c r="H753">
        <v>15</v>
      </c>
      <c r="I753">
        <v>107.1</v>
      </c>
      <c r="J753">
        <v>0</v>
      </c>
      <c r="K753">
        <v>0</v>
      </c>
      <c r="L753">
        <v>3359</v>
      </c>
      <c r="P753">
        <v>17.8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3359</v>
      </c>
      <c r="W753">
        <v>17.8</v>
      </c>
      <c r="X753">
        <v>0</v>
      </c>
      <c r="AB753">
        <v>1</v>
      </c>
    </row>
    <row r="754" spans="1:28" x14ac:dyDescent="0.35">
      <c r="A754">
        <v>1987</v>
      </c>
      <c r="B754" t="s">
        <v>51</v>
      </c>
      <c r="C754" t="s">
        <v>55</v>
      </c>
      <c r="D754">
        <v>206</v>
      </c>
      <c r="E754">
        <v>467</v>
      </c>
      <c r="F754">
        <v>313944</v>
      </c>
      <c r="G754">
        <v>311881</v>
      </c>
      <c r="H754">
        <v>12</v>
      </c>
      <c r="I754">
        <v>2.6</v>
      </c>
      <c r="J754">
        <v>14</v>
      </c>
      <c r="K754">
        <v>3</v>
      </c>
      <c r="L754">
        <v>6884</v>
      </c>
      <c r="P754">
        <v>2.2000000000000002</v>
      </c>
      <c r="Q754">
        <v>2758</v>
      </c>
      <c r="R754">
        <v>459</v>
      </c>
      <c r="S754">
        <v>2299</v>
      </c>
      <c r="T754">
        <v>0.1</v>
      </c>
      <c r="U754">
        <v>0.9</v>
      </c>
      <c r="V754">
        <v>4126</v>
      </c>
      <c r="W754">
        <v>1.3</v>
      </c>
      <c r="X754">
        <v>1.8</v>
      </c>
      <c r="AB754">
        <v>1</v>
      </c>
    </row>
    <row r="755" spans="1:28" x14ac:dyDescent="0.35">
      <c r="A755">
        <v>1987</v>
      </c>
      <c r="B755" t="s">
        <v>51</v>
      </c>
      <c r="C755" t="s">
        <v>56</v>
      </c>
      <c r="D755">
        <v>60</v>
      </c>
      <c r="E755">
        <v>611</v>
      </c>
      <c r="F755">
        <v>81611</v>
      </c>
      <c r="G755">
        <v>81148</v>
      </c>
      <c r="H755">
        <v>64</v>
      </c>
      <c r="I755">
        <v>10.5</v>
      </c>
      <c r="J755">
        <v>62</v>
      </c>
      <c r="K755">
        <v>10.199999999999999</v>
      </c>
      <c r="L755">
        <v>16377</v>
      </c>
      <c r="M755">
        <v>5598</v>
      </c>
      <c r="N755">
        <v>10779</v>
      </c>
      <c r="O755">
        <v>6.9</v>
      </c>
      <c r="P755">
        <v>20.2</v>
      </c>
      <c r="Q755">
        <v>15453</v>
      </c>
      <c r="R755">
        <v>5490</v>
      </c>
      <c r="S755">
        <v>9963</v>
      </c>
      <c r="T755">
        <v>6.8</v>
      </c>
      <c r="U755">
        <v>19</v>
      </c>
      <c r="V755">
        <v>924</v>
      </c>
      <c r="W755">
        <v>1.2</v>
      </c>
      <c r="X755">
        <v>38</v>
      </c>
      <c r="AB755">
        <v>0</v>
      </c>
    </row>
    <row r="756" spans="1:28" x14ac:dyDescent="0.35">
      <c r="A756">
        <v>1987</v>
      </c>
      <c r="B756" t="s">
        <v>51</v>
      </c>
      <c r="C756" t="s">
        <v>57</v>
      </c>
      <c r="D756">
        <v>52</v>
      </c>
      <c r="E756">
        <v>621</v>
      </c>
      <c r="F756">
        <v>72433</v>
      </c>
      <c r="G756">
        <v>74636</v>
      </c>
      <c r="H756">
        <v>46</v>
      </c>
      <c r="I756">
        <v>7.5</v>
      </c>
      <c r="J756">
        <v>35</v>
      </c>
      <c r="K756">
        <v>5.7</v>
      </c>
      <c r="L756">
        <v>9315</v>
      </c>
      <c r="M756">
        <v>2053</v>
      </c>
      <c r="N756">
        <v>7262</v>
      </c>
      <c r="O756">
        <v>2.8</v>
      </c>
      <c r="P756">
        <v>12.5</v>
      </c>
      <c r="Q756">
        <v>13721</v>
      </c>
      <c r="R756">
        <v>7826</v>
      </c>
      <c r="S756">
        <v>5895</v>
      </c>
      <c r="T756">
        <v>10.5</v>
      </c>
      <c r="U756">
        <v>18.399999999999999</v>
      </c>
      <c r="V756">
        <v>-4406</v>
      </c>
      <c r="W756">
        <v>-5.9</v>
      </c>
      <c r="X756">
        <v>25</v>
      </c>
      <c r="Y756">
        <v>2</v>
      </c>
      <c r="Z756">
        <v>2</v>
      </c>
      <c r="AB756">
        <v>1</v>
      </c>
    </row>
    <row r="757" spans="1:28" x14ac:dyDescent="0.35">
      <c r="A757">
        <v>1987</v>
      </c>
      <c r="B757" t="s">
        <v>51</v>
      </c>
      <c r="C757" t="s">
        <v>58</v>
      </c>
      <c r="D757">
        <v>48</v>
      </c>
      <c r="E757">
        <v>577</v>
      </c>
      <c r="F757">
        <v>82310</v>
      </c>
      <c r="G757">
        <v>75937</v>
      </c>
      <c r="H757">
        <v>93</v>
      </c>
      <c r="I757">
        <v>17.3</v>
      </c>
      <c r="J757">
        <v>24</v>
      </c>
      <c r="K757">
        <v>4.5</v>
      </c>
      <c r="L757">
        <v>18711</v>
      </c>
      <c r="M757">
        <v>8610</v>
      </c>
      <c r="N757">
        <v>10101</v>
      </c>
      <c r="O757">
        <v>11.3</v>
      </c>
      <c r="P757">
        <v>24.6</v>
      </c>
      <c r="Q757">
        <v>5964</v>
      </c>
      <c r="R757">
        <v>503</v>
      </c>
      <c r="S757">
        <v>5461</v>
      </c>
      <c r="T757">
        <v>0.7</v>
      </c>
      <c r="U757">
        <v>7.9</v>
      </c>
      <c r="V757">
        <v>12747</v>
      </c>
      <c r="W757">
        <v>16.7</v>
      </c>
      <c r="X757">
        <v>15.8</v>
      </c>
      <c r="AB757">
        <v>0</v>
      </c>
    </row>
    <row r="758" spans="1:28" x14ac:dyDescent="0.35">
      <c r="A758">
        <v>1987</v>
      </c>
      <c r="B758" t="s">
        <v>51</v>
      </c>
      <c r="C758" t="s">
        <v>59</v>
      </c>
      <c r="D758">
        <v>53</v>
      </c>
      <c r="E758">
        <v>777</v>
      </c>
      <c r="F758">
        <v>77480</v>
      </c>
      <c r="G758">
        <v>73986</v>
      </c>
      <c r="H758">
        <v>90</v>
      </c>
      <c r="I758">
        <v>12.1</v>
      </c>
      <c r="J758">
        <v>31</v>
      </c>
      <c r="K758">
        <v>4.2</v>
      </c>
      <c r="L758">
        <v>12769</v>
      </c>
      <c r="M758">
        <v>3128</v>
      </c>
      <c r="N758">
        <v>9641</v>
      </c>
      <c r="O758">
        <v>4.2</v>
      </c>
      <c r="P758">
        <v>17.3</v>
      </c>
      <c r="Q758">
        <v>5781</v>
      </c>
      <c r="R758">
        <v>640</v>
      </c>
      <c r="S758">
        <v>5141</v>
      </c>
      <c r="T758">
        <v>0.9</v>
      </c>
      <c r="U758">
        <v>7.8</v>
      </c>
      <c r="V758">
        <v>6988</v>
      </c>
      <c r="W758">
        <v>9.5</v>
      </c>
      <c r="X758">
        <v>15.6</v>
      </c>
      <c r="AB758">
        <v>0</v>
      </c>
    </row>
    <row r="759" spans="1:28" x14ac:dyDescent="0.35">
      <c r="A759">
        <v>1987</v>
      </c>
      <c r="B759" t="s">
        <v>51</v>
      </c>
      <c r="C759" t="s">
        <v>60</v>
      </c>
      <c r="D759">
        <v>412</v>
      </c>
      <c r="E759">
        <v>7691</v>
      </c>
      <c r="F759">
        <v>547269</v>
      </c>
      <c r="G759">
        <v>543839</v>
      </c>
      <c r="H759">
        <v>971</v>
      </c>
      <c r="I759">
        <v>13</v>
      </c>
      <c r="J759">
        <v>559</v>
      </c>
      <c r="K759">
        <v>7.5</v>
      </c>
      <c r="L759">
        <v>94863</v>
      </c>
      <c r="M759">
        <v>31549</v>
      </c>
      <c r="N759">
        <v>63314</v>
      </c>
      <c r="O759">
        <v>5.8</v>
      </c>
      <c r="P759">
        <v>17.399999999999999</v>
      </c>
      <c r="Q759">
        <v>88005</v>
      </c>
      <c r="R759">
        <v>20338</v>
      </c>
      <c r="S759">
        <v>67667</v>
      </c>
      <c r="T759">
        <v>3.7</v>
      </c>
      <c r="U759">
        <v>16.2</v>
      </c>
      <c r="V759">
        <v>6858</v>
      </c>
      <c r="W759">
        <v>1.2</v>
      </c>
      <c r="X759">
        <v>32.4</v>
      </c>
      <c r="Y759">
        <v>2</v>
      </c>
      <c r="Z759">
        <v>2</v>
      </c>
      <c r="AB759">
        <v>1</v>
      </c>
    </row>
    <row r="760" spans="1:28" x14ac:dyDescent="0.35">
      <c r="A760">
        <v>1987</v>
      </c>
      <c r="B760" t="s">
        <v>51</v>
      </c>
      <c r="C760" t="s">
        <v>43</v>
      </c>
      <c r="D760">
        <v>3366</v>
      </c>
      <c r="E760">
        <v>72633</v>
      </c>
      <c r="F760">
        <v>4533740</v>
      </c>
      <c r="G760">
        <v>4547873</v>
      </c>
      <c r="H760">
        <v>6643</v>
      </c>
      <c r="I760">
        <v>9.1999999999999993</v>
      </c>
      <c r="J760">
        <v>5608</v>
      </c>
      <c r="K760">
        <v>7.8</v>
      </c>
      <c r="L760">
        <v>564628</v>
      </c>
      <c r="M760">
        <v>164907</v>
      </c>
      <c r="N760">
        <v>399721</v>
      </c>
      <c r="O760">
        <v>3.6</v>
      </c>
      <c r="P760">
        <v>12.4</v>
      </c>
      <c r="Q760">
        <v>592895</v>
      </c>
      <c r="R760">
        <v>193118</v>
      </c>
      <c r="S760">
        <v>399777</v>
      </c>
      <c r="T760">
        <v>4.2</v>
      </c>
      <c r="U760">
        <v>13</v>
      </c>
      <c r="V760">
        <v>-28267</v>
      </c>
      <c r="W760">
        <v>-0.6</v>
      </c>
      <c r="X760">
        <v>24.8</v>
      </c>
      <c r="Y760">
        <v>7</v>
      </c>
      <c r="Z760">
        <v>47</v>
      </c>
      <c r="AA760">
        <v>18590</v>
      </c>
      <c r="AB760">
        <v>0</v>
      </c>
    </row>
    <row r="761" spans="1:28" x14ac:dyDescent="0.35">
      <c r="A761">
        <v>1987</v>
      </c>
      <c r="B761" t="s">
        <v>52</v>
      </c>
      <c r="C761" t="s">
        <v>42</v>
      </c>
      <c r="D761">
        <v>3</v>
      </c>
      <c r="E761">
        <v>4</v>
      </c>
      <c r="H761">
        <v>1</v>
      </c>
      <c r="I761">
        <v>50</v>
      </c>
      <c r="J761">
        <v>0</v>
      </c>
      <c r="K761">
        <v>0</v>
      </c>
      <c r="AB761">
        <v>1</v>
      </c>
    </row>
    <row r="762" spans="1:28" x14ac:dyDescent="0.35">
      <c r="A762">
        <v>1987</v>
      </c>
      <c r="B762" t="s">
        <v>52</v>
      </c>
      <c r="C762" t="s">
        <v>55</v>
      </c>
      <c r="D762">
        <v>67</v>
      </c>
      <c r="E762">
        <v>107</v>
      </c>
      <c r="F762">
        <v>188017</v>
      </c>
      <c r="G762">
        <v>182863</v>
      </c>
      <c r="H762">
        <v>15</v>
      </c>
      <c r="I762">
        <v>13.3</v>
      </c>
      <c r="J762">
        <v>26</v>
      </c>
      <c r="K762">
        <v>23.1</v>
      </c>
      <c r="L762">
        <v>12946</v>
      </c>
      <c r="P762">
        <v>7.1</v>
      </c>
      <c r="Q762">
        <v>2637</v>
      </c>
      <c r="R762">
        <v>1480</v>
      </c>
      <c r="S762">
        <v>1157</v>
      </c>
      <c r="T762">
        <v>0.8</v>
      </c>
      <c r="U762">
        <v>1.4</v>
      </c>
      <c r="V762">
        <v>10309</v>
      </c>
      <c r="W762">
        <v>5.7</v>
      </c>
      <c r="X762">
        <v>2.8</v>
      </c>
      <c r="AB762">
        <v>1</v>
      </c>
    </row>
    <row r="763" spans="1:28" x14ac:dyDescent="0.35">
      <c r="A763">
        <v>1987</v>
      </c>
      <c r="B763" t="s">
        <v>52</v>
      </c>
      <c r="C763" t="s">
        <v>56</v>
      </c>
      <c r="D763">
        <v>13</v>
      </c>
      <c r="E763">
        <v>139</v>
      </c>
      <c r="G763">
        <v>27930</v>
      </c>
      <c r="H763">
        <v>23</v>
      </c>
      <c r="I763">
        <v>17.399999999999999</v>
      </c>
      <c r="J763">
        <v>10</v>
      </c>
      <c r="K763">
        <v>7.5</v>
      </c>
      <c r="L763">
        <v>5514</v>
      </c>
      <c r="P763">
        <v>19.7</v>
      </c>
      <c r="Q763">
        <v>3793</v>
      </c>
      <c r="S763">
        <v>3656</v>
      </c>
      <c r="U763">
        <v>13.6</v>
      </c>
      <c r="V763">
        <v>1721</v>
      </c>
      <c r="W763">
        <v>6.1</v>
      </c>
      <c r="X763">
        <v>27.2</v>
      </c>
      <c r="AB763">
        <v>1</v>
      </c>
    </row>
    <row r="764" spans="1:28" x14ac:dyDescent="0.35">
      <c r="A764">
        <v>1987</v>
      </c>
      <c r="B764" t="s">
        <v>52</v>
      </c>
      <c r="C764" t="s">
        <v>57</v>
      </c>
      <c r="D764">
        <v>21</v>
      </c>
      <c r="E764">
        <v>875</v>
      </c>
      <c r="F764">
        <v>52313</v>
      </c>
      <c r="G764">
        <v>45237</v>
      </c>
      <c r="H764">
        <v>85</v>
      </c>
      <c r="I764">
        <v>10</v>
      </c>
      <c r="J764">
        <v>39</v>
      </c>
      <c r="K764">
        <v>4.5999999999999996</v>
      </c>
      <c r="L764">
        <v>18561</v>
      </c>
      <c r="M764">
        <v>2524</v>
      </c>
      <c r="N764">
        <v>16037</v>
      </c>
      <c r="O764">
        <v>5.6</v>
      </c>
      <c r="P764">
        <v>41</v>
      </c>
      <c r="Q764">
        <v>4410</v>
      </c>
      <c r="R764">
        <v>599</v>
      </c>
      <c r="S764">
        <v>3811</v>
      </c>
      <c r="T764">
        <v>1.3</v>
      </c>
      <c r="U764">
        <v>9.6999999999999993</v>
      </c>
      <c r="V764">
        <v>14151</v>
      </c>
      <c r="W764">
        <v>31.3</v>
      </c>
      <c r="X764">
        <v>19.399999999999999</v>
      </c>
      <c r="AB764">
        <v>0</v>
      </c>
    </row>
    <row r="765" spans="1:28" x14ac:dyDescent="0.35">
      <c r="A765">
        <v>1987</v>
      </c>
      <c r="B765" t="s">
        <v>52</v>
      </c>
      <c r="C765" t="s">
        <v>58</v>
      </c>
      <c r="D765">
        <v>16</v>
      </c>
      <c r="E765">
        <v>122</v>
      </c>
      <c r="H765">
        <v>16</v>
      </c>
      <c r="I765">
        <v>13.4</v>
      </c>
      <c r="J765">
        <v>9</v>
      </c>
      <c r="K765">
        <v>7.5</v>
      </c>
      <c r="AB765">
        <v>1</v>
      </c>
    </row>
    <row r="766" spans="1:28" x14ac:dyDescent="0.35">
      <c r="A766">
        <v>1987</v>
      </c>
      <c r="B766" t="s">
        <v>52</v>
      </c>
      <c r="C766" t="s">
        <v>59</v>
      </c>
      <c r="D766">
        <v>14</v>
      </c>
      <c r="E766">
        <v>175</v>
      </c>
      <c r="F766">
        <v>35957</v>
      </c>
      <c r="G766">
        <v>34732</v>
      </c>
      <c r="H766">
        <v>16</v>
      </c>
      <c r="I766">
        <v>9.3000000000000007</v>
      </c>
      <c r="J766">
        <v>10</v>
      </c>
      <c r="K766">
        <v>5.8</v>
      </c>
      <c r="L766">
        <v>5470</v>
      </c>
      <c r="P766">
        <v>15.7</v>
      </c>
      <c r="Q766">
        <v>3020</v>
      </c>
      <c r="S766">
        <v>2085</v>
      </c>
      <c r="U766">
        <v>8.6999999999999993</v>
      </c>
      <c r="V766">
        <v>2450</v>
      </c>
      <c r="W766">
        <v>7</v>
      </c>
      <c r="X766">
        <v>17.399999999999999</v>
      </c>
      <c r="AB766">
        <v>1</v>
      </c>
    </row>
    <row r="767" spans="1:28" x14ac:dyDescent="0.35">
      <c r="A767">
        <v>1987</v>
      </c>
      <c r="B767" t="s">
        <v>52</v>
      </c>
      <c r="C767" t="s">
        <v>60</v>
      </c>
      <c r="D767">
        <v>120</v>
      </c>
      <c r="E767">
        <v>6634</v>
      </c>
      <c r="F767">
        <v>261861</v>
      </c>
      <c r="G767">
        <v>264247</v>
      </c>
      <c r="H767">
        <v>759</v>
      </c>
      <c r="I767">
        <v>11.9</v>
      </c>
      <c r="J767">
        <v>292</v>
      </c>
      <c r="K767">
        <v>4.5999999999999996</v>
      </c>
      <c r="L767">
        <v>42899</v>
      </c>
      <c r="M767">
        <v>16292</v>
      </c>
      <c r="N767">
        <v>26607</v>
      </c>
      <c r="O767">
        <v>6.2</v>
      </c>
      <c r="P767">
        <v>16.2</v>
      </c>
      <c r="Q767">
        <v>47671</v>
      </c>
      <c r="R767">
        <v>12197</v>
      </c>
      <c r="S767">
        <v>35474</v>
      </c>
      <c r="T767">
        <v>4.5999999999999996</v>
      </c>
      <c r="U767">
        <v>18</v>
      </c>
      <c r="V767">
        <v>-4772</v>
      </c>
      <c r="W767">
        <v>-1.8</v>
      </c>
      <c r="X767">
        <v>32.4</v>
      </c>
      <c r="Y767">
        <v>1</v>
      </c>
      <c r="Z767">
        <v>1</v>
      </c>
      <c r="AB767">
        <v>1</v>
      </c>
    </row>
    <row r="768" spans="1:28" x14ac:dyDescent="0.35">
      <c r="A768">
        <v>1987</v>
      </c>
      <c r="B768" t="s">
        <v>52</v>
      </c>
      <c r="C768" t="s">
        <v>43</v>
      </c>
      <c r="D768">
        <v>1408</v>
      </c>
      <c r="E768">
        <v>63885</v>
      </c>
      <c r="F768">
        <v>3560371</v>
      </c>
      <c r="G768">
        <v>3571819</v>
      </c>
      <c r="H768">
        <v>6618</v>
      </c>
      <c r="I768">
        <v>10.5</v>
      </c>
      <c r="J768">
        <v>4812</v>
      </c>
      <c r="K768">
        <v>7.6</v>
      </c>
      <c r="L768">
        <v>472756</v>
      </c>
      <c r="M768">
        <v>144894</v>
      </c>
      <c r="N768">
        <v>327862</v>
      </c>
      <c r="O768">
        <v>4.0999999999999996</v>
      </c>
      <c r="P768">
        <v>13.2</v>
      </c>
      <c r="Q768">
        <v>495651</v>
      </c>
      <c r="R768">
        <v>167894</v>
      </c>
      <c r="S768">
        <v>327757</v>
      </c>
      <c r="T768">
        <v>4.7</v>
      </c>
      <c r="U768">
        <v>13.9</v>
      </c>
      <c r="V768">
        <v>-22895</v>
      </c>
      <c r="W768">
        <v>-0.7</v>
      </c>
      <c r="X768">
        <v>26.4</v>
      </c>
      <c r="AB768">
        <v>0</v>
      </c>
    </row>
    <row r="769" spans="1:28" x14ac:dyDescent="0.35">
      <c r="A769">
        <v>1987</v>
      </c>
      <c r="B769" t="s">
        <v>53</v>
      </c>
      <c r="C769" t="s">
        <v>55</v>
      </c>
      <c r="D769">
        <v>22</v>
      </c>
      <c r="E769">
        <v>290</v>
      </c>
      <c r="F769">
        <v>65122</v>
      </c>
      <c r="G769">
        <v>80996</v>
      </c>
      <c r="H769">
        <v>2</v>
      </c>
      <c r="I769">
        <v>0.6</v>
      </c>
      <c r="J769">
        <v>87</v>
      </c>
      <c r="K769">
        <v>26.2</v>
      </c>
      <c r="L769">
        <v>1215</v>
      </c>
      <c r="P769">
        <v>1.5</v>
      </c>
      <c r="Q769">
        <v>32963</v>
      </c>
      <c r="S769">
        <v>32038</v>
      </c>
      <c r="U769">
        <v>40.700000000000003</v>
      </c>
      <c r="V769">
        <v>-31748</v>
      </c>
      <c r="W769">
        <v>-39.200000000000003</v>
      </c>
      <c r="X769">
        <v>3</v>
      </c>
      <c r="AB769">
        <v>1</v>
      </c>
    </row>
    <row r="770" spans="1:28" x14ac:dyDescent="0.35">
      <c r="A770">
        <v>1987</v>
      </c>
      <c r="B770" t="s">
        <v>53</v>
      </c>
      <c r="C770" t="s">
        <v>56</v>
      </c>
      <c r="D770">
        <v>8</v>
      </c>
      <c r="E770">
        <v>164</v>
      </c>
      <c r="F770">
        <v>20353</v>
      </c>
      <c r="G770">
        <v>31585</v>
      </c>
      <c r="H770">
        <v>0</v>
      </c>
      <c r="I770">
        <v>0</v>
      </c>
      <c r="J770">
        <v>46</v>
      </c>
      <c r="K770">
        <v>24.6</v>
      </c>
      <c r="L770">
        <v>1212</v>
      </c>
      <c r="M770">
        <v>0</v>
      </c>
      <c r="N770">
        <v>1212</v>
      </c>
      <c r="O770">
        <v>0</v>
      </c>
      <c r="P770">
        <v>3.8</v>
      </c>
      <c r="Q770">
        <v>23675</v>
      </c>
      <c r="R770">
        <v>22860</v>
      </c>
      <c r="S770">
        <v>815</v>
      </c>
      <c r="T770">
        <v>72.400000000000006</v>
      </c>
      <c r="U770">
        <v>75</v>
      </c>
      <c r="V770">
        <v>-22463</v>
      </c>
      <c r="W770">
        <v>-71.2</v>
      </c>
      <c r="X770">
        <v>7.6</v>
      </c>
      <c r="AB770">
        <v>0</v>
      </c>
    </row>
    <row r="771" spans="1:28" x14ac:dyDescent="0.35">
      <c r="A771">
        <v>1987</v>
      </c>
      <c r="B771" t="s">
        <v>53</v>
      </c>
      <c r="C771" t="s">
        <v>57</v>
      </c>
      <c r="D771">
        <v>10</v>
      </c>
      <c r="E771">
        <v>403</v>
      </c>
      <c r="F771">
        <v>30782</v>
      </c>
      <c r="G771">
        <v>30360</v>
      </c>
      <c r="H771">
        <v>67</v>
      </c>
      <c r="I771">
        <v>16.5</v>
      </c>
      <c r="J771">
        <v>75</v>
      </c>
      <c r="K771">
        <v>18.399999999999999</v>
      </c>
      <c r="L771">
        <v>5218</v>
      </c>
      <c r="P771">
        <v>17.2</v>
      </c>
      <c r="Q771">
        <v>4374</v>
      </c>
      <c r="R771">
        <v>2445</v>
      </c>
      <c r="S771">
        <v>1929</v>
      </c>
      <c r="T771">
        <v>8.1</v>
      </c>
      <c r="U771">
        <v>14.4</v>
      </c>
      <c r="V771">
        <v>844</v>
      </c>
      <c r="W771">
        <v>2.8</v>
      </c>
      <c r="X771">
        <v>28.8</v>
      </c>
      <c r="AB771">
        <v>1</v>
      </c>
    </row>
    <row r="772" spans="1:28" x14ac:dyDescent="0.35">
      <c r="A772">
        <v>1987</v>
      </c>
      <c r="B772" t="s">
        <v>53</v>
      </c>
      <c r="C772" t="s">
        <v>58</v>
      </c>
      <c r="D772">
        <v>8</v>
      </c>
      <c r="E772">
        <v>43</v>
      </c>
      <c r="F772">
        <v>17084</v>
      </c>
      <c r="G772">
        <v>22534</v>
      </c>
      <c r="H772">
        <v>2</v>
      </c>
      <c r="I772">
        <v>1.8</v>
      </c>
      <c r="J772">
        <v>141</v>
      </c>
      <c r="K772">
        <v>125.3</v>
      </c>
      <c r="L772">
        <v>413</v>
      </c>
      <c r="P772">
        <v>1.8</v>
      </c>
      <c r="Q772">
        <v>11312</v>
      </c>
      <c r="S772">
        <v>940</v>
      </c>
      <c r="U772">
        <v>50.2</v>
      </c>
      <c r="V772">
        <v>-10899</v>
      </c>
      <c r="W772">
        <v>-48.4</v>
      </c>
      <c r="X772">
        <v>3.6</v>
      </c>
      <c r="Y772">
        <v>1</v>
      </c>
      <c r="Z772">
        <v>129</v>
      </c>
      <c r="AB772">
        <v>1</v>
      </c>
    </row>
    <row r="773" spans="1:28" x14ac:dyDescent="0.35">
      <c r="A773">
        <v>1987</v>
      </c>
      <c r="B773" t="s">
        <v>53</v>
      </c>
      <c r="C773" t="s">
        <v>59</v>
      </c>
      <c r="D773">
        <v>12</v>
      </c>
      <c r="E773">
        <v>129</v>
      </c>
      <c r="F773">
        <v>35806</v>
      </c>
      <c r="G773">
        <v>36078</v>
      </c>
      <c r="H773">
        <v>20</v>
      </c>
      <c r="I773">
        <v>16.600000000000001</v>
      </c>
      <c r="J773">
        <v>3</v>
      </c>
      <c r="K773">
        <v>2.5</v>
      </c>
      <c r="L773">
        <v>1375</v>
      </c>
      <c r="P773">
        <v>3.8</v>
      </c>
      <c r="Q773">
        <v>1919</v>
      </c>
      <c r="R773">
        <v>81</v>
      </c>
      <c r="S773">
        <v>1838</v>
      </c>
      <c r="T773">
        <v>0.2</v>
      </c>
      <c r="U773">
        <v>5.3</v>
      </c>
      <c r="V773">
        <v>-544</v>
      </c>
      <c r="W773">
        <v>-1.5</v>
      </c>
      <c r="X773">
        <v>7.6</v>
      </c>
      <c r="AB773">
        <v>1</v>
      </c>
    </row>
    <row r="774" spans="1:28" x14ac:dyDescent="0.35">
      <c r="A774">
        <v>1987</v>
      </c>
      <c r="B774" t="s">
        <v>53</v>
      </c>
      <c r="C774" t="s">
        <v>60</v>
      </c>
      <c r="D774">
        <v>64</v>
      </c>
      <c r="E774">
        <v>2169</v>
      </c>
      <c r="F774">
        <v>181872</v>
      </c>
      <c r="G774">
        <v>177812</v>
      </c>
      <c r="H774">
        <v>735</v>
      </c>
      <c r="I774">
        <v>38.700000000000003</v>
      </c>
      <c r="J774">
        <v>198</v>
      </c>
      <c r="K774">
        <v>10.4</v>
      </c>
      <c r="L774">
        <v>44908</v>
      </c>
      <c r="M774">
        <v>21695</v>
      </c>
      <c r="N774">
        <v>23213</v>
      </c>
      <c r="O774">
        <v>12.2</v>
      </c>
      <c r="P774">
        <v>25.3</v>
      </c>
      <c r="Q774">
        <v>36787</v>
      </c>
      <c r="R774">
        <v>7786</v>
      </c>
      <c r="S774">
        <v>29001</v>
      </c>
      <c r="T774">
        <v>4.4000000000000004</v>
      </c>
      <c r="U774">
        <v>20.7</v>
      </c>
      <c r="V774">
        <v>8121</v>
      </c>
      <c r="W774">
        <v>4.5999999999999996</v>
      </c>
      <c r="X774">
        <v>41.4</v>
      </c>
      <c r="AB774">
        <v>0</v>
      </c>
    </row>
    <row r="775" spans="1:28" x14ac:dyDescent="0.35">
      <c r="A775">
        <v>1987</v>
      </c>
      <c r="B775" t="s">
        <v>53</v>
      </c>
      <c r="C775" t="s">
        <v>43</v>
      </c>
      <c r="D775">
        <v>917</v>
      </c>
      <c r="E775">
        <v>80374</v>
      </c>
      <c r="F775">
        <v>4111767</v>
      </c>
      <c r="G775">
        <v>4138002</v>
      </c>
      <c r="H775">
        <v>9555</v>
      </c>
      <c r="I775">
        <v>12.1</v>
      </c>
      <c r="J775">
        <v>6381</v>
      </c>
      <c r="K775">
        <v>8.1</v>
      </c>
      <c r="L775">
        <v>543914</v>
      </c>
      <c r="M775">
        <v>181173</v>
      </c>
      <c r="N775">
        <v>362741</v>
      </c>
      <c r="O775">
        <v>4.4000000000000004</v>
      </c>
      <c r="P775">
        <v>13.1</v>
      </c>
      <c r="Q775">
        <v>596385</v>
      </c>
      <c r="R775">
        <v>215848</v>
      </c>
      <c r="S775">
        <v>380537</v>
      </c>
      <c r="T775">
        <v>5.2</v>
      </c>
      <c r="U775">
        <v>14.4</v>
      </c>
      <c r="V775">
        <v>-52471</v>
      </c>
      <c r="W775">
        <v>-1.3</v>
      </c>
      <c r="X775">
        <v>26.2</v>
      </c>
      <c r="Y775">
        <v>3</v>
      </c>
      <c r="Z775">
        <v>4</v>
      </c>
      <c r="AB775">
        <v>1</v>
      </c>
    </row>
    <row r="776" spans="1:28" x14ac:dyDescent="0.35">
      <c r="A776">
        <v>1987</v>
      </c>
      <c r="B776" t="s">
        <v>54</v>
      </c>
      <c r="C776" t="s">
        <v>42</v>
      </c>
      <c r="D776">
        <v>1</v>
      </c>
      <c r="E776">
        <v>5</v>
      </c>
      <c r="H776">
        <v>0</v>
      </c>
      <c r="I776">
        <v>0</v>
      </c>
      <c r="J776">
        <v>0</v>
      </c>
      <c r="K776">
        <v>0</v>
      </c>
      <c r="M776">
        <v>0</v>
      </c>
      <c r="AB776">
        <v>1</v>
      </c>
    </row>
    <row r="777" spans="1:28" x14ac:dyDescent="0.35">
      <c r="A777">
        <v>1987</v>
      </c>
      <c r="B777" t="s">
        <v>54</v>
      </c>
      <c r="C777" t="s">
        <v>55</v>
      </c>
      <c r="D777">
        <v>16</v>
      </c>
      <c r="E777">
        <v>198</v>
      </c>
      <c r="F777">
        <v>47323</v>
      </c>
      <c r="G777">
        <v>47618</v>
      </c>
      <c r="H777">
        <v>1</v>
      </c>
      <c r="I777">
        <v>0.5</v>
      </c>
      <c r="J777">
        <v>20</v>
      </c>
      <c r="K777">
        <v>9.6999999999999993</v>
      </c>
      <c r="L777">
        <v>2367</v>
      </c>
      <c r="P777">
        <v>5</v>
      </c>
      <c r="Q777">
        <v>2957</v>
      </c>
      <c r="S777">
        <v>1660</v>
      </c>
      <c r="U777">
        <v>6.2</v>
      </c>
      <c r="V777">
        <v>-590</v>
      </c>
      <c r="W777">
        <v>-1.2</v>
      </c>
      <c r="X777">
        <v>10</v>
      </c>
      <c r="AB777">
        <v>1</v>
      </c>
    </row>
    <row r="778" spans="1:28" x14ac:dyDescent="0.35">
      <c r="A778">
        <v>1987</v>
      </c>
      <c r="B778" t="s">
        <v>54</v>
      </c>
      <c r="C778" t="s">
        <v>56</v>
      </c>
      <c r="D778">
        <v>16</v>
      </c>
      <c r="E778">
        <v>55</v>
      </c>
      <c r="G778">
        <v>11572</v>
      </c>
      <c r="H778">
        <v>1</v>
      </c>
      <c r="I778">
        <v>1.4</v>
      </c>
      <c r="J778">
        <v>38</v>
      </c>
      <c r="K778">
        <v>51.7</v>
      </c>
      <c r="L778">
        <v>20054</v>
      </c>
      <c r="P778">
        <v>173.3</v>
      </c>
      <c r="Q778">
        <v>888</v>
      </c>
      <c r="S778">
        <v>292</v>
      </c>
      <c r="U778">
        <v>7.7</v>
      </c>
      <c r="V778">
        <v>19166</v>
      </c>
      <c r="W778">
        <v>165.6</v>
      </c>
      <c r="X778">
        <v>15.4</v>
      </c>
      <c r="AB778">
        <v>1</v>
      </c>
    </row>
    <row r="779" spans="1:28" x14ac:dyDescent="0.35">
      <c r="A779">
        <v>1987</v>
      </c>
      <c r="B779" t="s">
        <v>54</v>
      </c>
      <c r="C779" t="s">
        <v>57</v>
      </c>
      <c r="D779">
        <v>18</v>
      </c>
      <c r="E779">
        <v>541</v>
      </c>
      <c r="F779">
        <v>36003</v>
      </c>
      <c r="G779">
        <v>36662</v>
      </c>
      <c r="H779">
        <v>18</v>
      </c>
      <c r="I779">
        <v>3.3</v>
      </c>
      <c r="J779">
        <v>52</v>
      </c>
      <c r="K779">
        <v>9.4</v>
      </c>
      <c r="L779">
        <v>6547</v>
      </c>
      <c r="P779">
        <v>17.899999999999999</v>
      </c>
      <c r="Q779">
        <v>7864</v>
      </c>
      <c r="R779">
        <v>1595</v>
      </c>
      <c r="S779">
        <v>6269</v>
      </c>
      <c r="T779">
        <v>4.4000000000000004</v>
      </c>
      <c r="U779">
        <v>21.5</v>
      </c>
      <c r="V779">
        <v>-1317</v>
      </c>
      <c r="W779">
        <v>-3.6</v>
      </c>
      <c r="X779">
        <v>35.799999999999997</v>
      </c>
      <c r="AB779">
        <v>1</v>
      </c>
    </row>
    <row r="780" spans="1:28" x14ac:dyDescent="0.35">
      <c r="A780">
        <v>1987</v>
      </c>
      <c r="B780" t="s">
        <v>54</v>
      </c>
      <c r="C780" t="s">
        <v>58</v>
      </c>
      <c r="D780">
        <v>11</v>
      </c>
      <c r="E780">
        <v>2394</v>
      </c>
      <c r="H780">
        <v>262</v>
      </c>
      <c r="I780">
        <v>11.3</v>
      </c>
      <c r="J780">
        <v>104</v>
      </c>
      <c r="K780">
        <v>4.5</v>
      </c>
      <c r="AB780">
        <v>1</v>
      </c>
    </row>
    <row r="781" spans="1:28" x14ac:dyDescent="0.35">
      <c r="A781">
        <v>1987</v>
      </c>
      <c r="B781" t="s">
        <v>54</v>
      </c>
      <c r="C781" t="s">
        <v>59</v>
      </c>
      <c r="D781">
        <v>16</v>
      </c>
      <c r="E781">
        <v>281</v>
      </c>
      <c r="F781">
        <v>15088</v>
      </c>
      <c r="G781">
        <v>15313</v>
      </c>
      <c r="H781">
        <v>9</v>
      </c>
      <c r="I781">
        <v>3.2</v>
      </c>
      <c r="J781">
        <v>17</v>
      </c>
      <c r="K781">
        <v>6</v>
      </c>
      <c r="L781">
        <v>1905</v>
      </c>
      <c r="M781">
        <v>294</v>
      </c>
      <c r="N781">
        <v>1611</v>
      </c>
      <c r="O781">
        <v>1.9</v>
      </c>
      <c r="P781">
        <v>12.4</v>
      </c>
      <c r="Q781">
        <v>2355</v>
      </c>
      <c r="S781">
        <v>754</v>
      </c>
      <c r="U781">
        <v>15.4</v>
      </c>
      <c r="V781">
        <v>-450</v>
      </c>
      <c r="W781">
        <v>-3</v>
      </c>
      <c r="X781">
        <v>24.8</v>
      </c>
      <c r="AB781">
        <v>1</v>
      </c>
    </row>
    <row r="782" spans="1:28" x14ac:dyDescent="0.35">
      <c r="A782">
        <v>1987</v>
      </c>
      <c r="B782" t="s">
        <v>54</v>
      </c>
      <c r="C782" t="s">
        <v>60</v>
      </c>
      <c r="D782">
        <v>92</v>
      </c>
      <c r="E782">
        <v>2045</v>
      </c>
      <c r="F782">
        <v>226640</v>
      </c>
      <c r="G782">
        <v>219880</v>
      </c>
      <c r="H782">
        <v>307</v>
      </c>
      <c r="I782">
        <v>15.4</v>
      </c>
      <c r="J782">
        <v>199</v>
      </c>
      <c r="K782">
        <v>10</v>
      </c>
      <c r="L782">
        <v>44335</v>
      </c>
      <c r="M782">
        <v>8917</v>
      </c>
      <c r="N782">
        <v>35418</v>
      </c>
      <c r="O782">
        <v>4.0999999999999996</v>
      </c>
      <c r="P782">
        <v>20.2</v>
      </c>
      <c r="Q782">
        <v>30814</v>
      </c>
      <c r="R782">
        <v>18338</v>
      </c>
      <c r="S782">
        <v>12476</v>
      </c>
      <c r="T782">
        <v>8.3000000000000007</v>
      </c>
      <c r="U782">
        <v>14</v>
      </c>
      <c r="V782">
        <v>13521</v>
      </c>
      <c r="W782">
        <v>6.2</v>
      </c>
      <c r="X782">
        <v>28</v>
      </c>
      <c r="AB782">
        <v>0</v>
      </c>
    </row>
    <row r="783" spans="1:28" x14ac:dyDescent="0.35">
      <c r="A783">
        <v>1987</v>
      </c>
      <c r="B783" t="s">
        <v>54</v>
      </c>
      <c r="C783" t="s">
        <v>43</v>
      </c>
      <c r="D783">
        <v>957</v>
      </c>
      <c r="E783">
        <v>295449</v>
      </c>
      <c r="F783">
        <v>19674198</v>
      </c>
      <c r="G783">
        <v>19811458</v>
      </c>
      <c r="H783">
        <v>30290</v>
      </c>
      <c r="I783">
        <v>10.3</v>
      </c>
      <c r="J783">
        <v>28746</v>
      </c>
      <c r="K783">
        <v>9.8000000000000007</v>
      </c>
      <c r="L783">
        <v>2571632</v>
      </c>
      <c r="M783">
        <v>984120</v>
      </c>
      <c r="N783">
        <v>1587512</v>
      </c>
      <c r="O783">
        <v>5</v>
      </c>
      <c r="P783">
        <v>13</v>
      </c>
      <c r="Q783">
        <v>2846152</v>
      </c>
      <c r="R783">
        <v>1013738</v>
      </c>
      <c r="S783">
        <v>1832414</v>
      </c>
      <c r="T783">
        <v>5.0999999999999996</v>
      </c>
      <c r="U783">
        <v>14.4</v>
      </c>
      <c r="V783">
        <v>-274520</v>
      </c>
      <c r="W783">
        <v>-1.4</v>
      </c>
      <c r="X783">
        <v>26</v>
      </c>
      <c r="Y783">
        <v>1</v>
      </c>
      <c r="Z783">
        <v>2</v>
      </c>
      <c r="AA783">
        <v>0</v>
      </c>
      <c r="AB783">
        <v>0</v>
      </c>
    </row>
    <row r="784" spans="1:28" x14ac:dyDescent="0.35">
      <c r="A784">
        <v>1988</v>
      </c>
      <c r="B784" t="s">
        <v>41</v>
      </c>
      <c r="C784" t="s">
        <v>42</v>
      </c>
      <c r="D784">
        <v>419403</v>
      </c>
      <c r="E784">
        <v>420272</v>
      </c>
      <c r="F784">
        <v>1113246</v>
      </c>
      <c r="G784">
        <v>561392</v>
      </c>
      <c r="H784">
        <v>415993</v>
      </c>
      <c r="I784">
        <v>198</v>
      </c>
      <c r="J784">
        <v>0</v>
      </c>
      <c r="K784">
        <v>0</v>
      </c>
      <c r="L784">
        <v>1103708</v>
      </c>
      <c r="M784">
        <v>1103708</v>
      </c>
      <c r="N784">
        <v>0</v>
      </c>
      <c r="O784">
        <v>196.6</v>
      </c>
      <c r="P784">
        <v>196.6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1103708</v>
      </c>
      <c r="W784">
        <v>196.6</v>
      </c>
      <c r="X784">
        <v>0</v>
      </c>
      <c r="AB784">
        <v>0</v>
      </c>
    </row>
    <row r="785" spans="1:28" x14ac:dyDescent="0.35">
      <c r="A785">
        <v>1988</v>
      </c>
      <c r="B785" t="s">
        <v>41</v>
      </c>
      <c r="C785" t="s">
        <v>55</v>
      </c>
      <c r="D785">
        <v>254958</v>
      </c>
      <c r="E785">
        <v>255429</v>
      </c>
      <c r="F785">
        <v>557464</v>
      </c>
      <c r="G785">
        <v>653638</v>
      </c>
      <c r="H785">
        <v>582</v>
      </c>
      <c r="I785">
        <v>0.2</v>
      </c>
      <c r="J785">
        <v>114253</v>
      </c>
      <c r="K785">
        <v>35.9</v>
      </c>
      <c r="L785">
        <v>142225</v>
      </c>
      <c r="M785">
        <v>1943</v>
      </c>
      <c r="N785">
        <v>140282</v>
      </c>
      <c r="O785">
        <v>0.3</v>
      </c>
      <c r="P785">
        <v>21.8</v>
      </c>
      <c r="Q785">
        <v>334573</v>
      </c>
      <c r="R785">
        <v>257344</v>
      </c>
      <c r="S785">
        <v>77229</v>
      </c>
      <c r="T785">
        <v>39.4</v>
      </c>
      <c r="U785">
        <v>51.2</v>
      </c>
      <c r="V785">
        <v>-192348</v>
      </c>
      <c r="W785">
        <v>-29.4</v>
      </c>
      <c r="X785">
        <v>43.6</v>
      </c>
      <c r="Y785">
        <v>91604</v>
      </c>
      <c r="Z785">
        <v>91604</v>
      </c>
      <c r="AA785">
        <v>212109</v>
      </c>
      <c r="AB785">
        <v>0</v>
      </c>
    </row>
    <row r="786" spans="1:28" x14ac:dyDescent="0.35">
      <c r="A786">
        <v>1988</v>
      </c>
      <c r="B786" t="s">
        <v>41</v>
      </c>
      <c r="C786" t="s">
        <v>56</v>
      </c>
      <c r="D786">
        <v>198658</v>
      </c>
      <c r="E786">
        <v>198963</v>
      </c>
      <c r="F786">
        <v>438721</v>
      </c>
      <c r="G786">
        <v>499354</v>
      </c>
      <c r="H786">
        <v>9636</v>
      </c>
      <c r="I786">
        <v>4.2</v>
      </c>
      <c r="J786">
        <v>64130</v>
      </c>
      <c r="K786">
        <v>28.1</v>
      </c>
      <c r="L786">
        <v>101378</v>
      </c>
      <c r="M786">
        <v>24778</v>
      </c>
      <c r="N786">
        <v>76600</v>
      </c>
      <c r="O786">
        <v>5</v>
      </c>
      <c r="P786">
        <v>20.3</v>
      </c>
      <c r="Q786">
        <v>222644</v>
      </c>
      <c r="R786">
        <v>158381</v>
      </c>
      <c r="S786">
        <v>64263</v>
      </c>
      <c r="T786">
        <v>31.7</v>
      </c>
      <c r="U786">
        <v>44.6</v>
      </c>
      <c r="V786">
        <v>-121266</v>
      </c>
      <c r="W786">
        <v>-24.3</v>
      </c>
      <c r="X786">
        <v>40.6</v>
      </c>
      <c r="Y786">
        <v>51659</v>
      </c>
      <c r="Z786">
        <v>51659</v>
      </c>
      <c r="AA786">
        <v>130139</v>
      </c>
      <c r="AB786">
        <v>0</v>
      </c>
    </row>
    <row r="787" spans="1:28" x14ac:dyDescent="0.35">
      <c r="A787">
        <v>1988</v>
      </c>
      <c r="B787" t="s">
        <v>41</v>
      </c>
      <c r="C787" t="s">
        <v>57</v>
      </c>
      <c r="D787">
        <v>167335</v>
      </c>
      <c r="E787">
        <v>167634</v>
      </c>
      <c r="F787">
        <v>370451</v>
      </c>
      <c r="G787">
        <v>415394</v>
      </c>
      <c r="H787">
        <v>8310</v>
      </c>
      <c r="I787">
        <v>4.5</v>
      </c>
      <c r="J787">
        <v>45124</v>
      </c>
      <c r="K787">
        <v>24.2</v>
      </c>
      <c r="L787">
        <v>77676</v>
      </c>
      <c r="M787">
        <v>20859</v>
      </c>
      <c r="N787">
        <v>56817</v>
      </c>
      <c r="O787">
        <v>5</v>
      </c>
      <c r="P787">
        <v>18.7</v>
      </c>
      <c r="Q787">
        <v>167561</v>
      </c>
      <c r="R787">
        <v>114900</v>
      </c>
      <c r="S787">
        <v>52661</v>
      </c>
      <c r="T787">
        <v>27.7</v>
      </c>
      <c r="U787">
        <v>40.299999999999997</v>
      </c>
      <c r="V787">
        <v>-89885</v>
      </c>
      <c r="W787">
        <v>-21.6</v>
      </c>
      <c r="X787">
        <v>37.4</v>
      </c>
      <c r="Y787">
        <v>36151</v>
      </c>
      <c r="Z787">
        <v>36151</v>
      </c>
      <c r="AA787">
        <v>94170</v>
      </c>
      <c r="AB787">
        <v>0</v>
      </c>
    </row>
    <row r="788" spans="1:28" x14ac:dyDescent="0.35">
      <c r="A788">
        <v>1988</v>
      </c>
      <c r="B788" t="s">
        <v>41</v>
      </c>
      <c r="C788" t="s">
        <v>58</v>
      </c>
      <c r="D788">
        <v>152071</v>
      </c>
      <c r="E788">
        <v>152305</v>
      </c>
      <c r="F788">
        <v>335519</v>
      </c>
      <c r="G788">
        <v>370972</v>
      </c>
      <c r="H788">
        <v>6765</v>
      </c>
      <c r="I788">
        <v>4.0999999999999996</v>
      </c>
      <c r="J788">
        <v>33698</v>
      </c>
      <c r="K788">
        <v>20.3</v>
      </c>
      <c r="L788">
        <v>62565</v>
      </c>
      <c r="M788">
        <v>16631</v>
      </c>
      <c r="N788">
        <v>45934</v>
      </c>
      <c r="O788">
        <v>4.5</v>
      </c>
      <c r="P788">
        <v>16.899999999999999</v>
      </c>
      <c r="Q788">
        <v>133471</v>
      </c>
      <c r="R788">
        <v>86698</v>
      </c>
      <c r="S788">
        <v>46773</v>
      </c>
      <c r="T788">
        <v>23.4</v>
      </c>
      <c r="U788">
        <v>36</v>
      </c>
      <c r="V788">
        <v>-70906</v>
      </c>
      <c r="W788">
        <v>-19.100000000000001</v>
      </c>
      <c r="X788">
        <v>33.799999999999997</v>
      </c>
      <c r="Y788">
        <v>26318</v>
      </c>
      <c r="Z788">
        <v>26318</v>
      </c>
      <c r="AA788">
        <v>69591</v>
      </c>
      <c r="AB788">
        <v>0</v>
      </c>
    </row>
    <row r="789" spans="1:28" x14ac:dyDescent="0.35">
      <c r="A789">
        <v>1988</v>
      </c>
      <c r="B789" t="s">
        <v>41</v>
      </c>
      <c r="C789" t="s">
        <v>59</v>
      </c>
      <c r="D789">
        <v>104248</v>
      </c>
      <c r="E789">
        <v>104414</v>
      </c>
      <c r="F789">
        <v>231302</v>
      </c>
      <c r="G789">
        <v>255630</v>
      </c>
      <c r="H789">
        <v>4877</v>
      </c>
      <c r="I789">
        <v>4.3</v>
      </c>
      <c r="J789">
        <v>23244</v>
      </c>
      <c r="K789">
        <v>20.399999999999999</v>
      </c>
      <c r="L789">
        <v>42499</v>
      </c>
      <c r="M789">
        <v>11788</v>
      </c>
      <c r="N789">
        <v>30711</v>
      </c>
      <c r="O789">
        <v>4.5999999999999996</v>
      </c>
      <c r="P789">
        <v>16.600000000000001</v>
      </c>
      <c r="Q789">
        <v>91154</v>
      </c>
      <c r="R789">
        <v>59168</v>
      </c>
      <c r="S789">
        <v>31986</v>
      </c>
      <c r="T789">
        <v>23.1</v>
      </c>
      <c r="U789">
        <v>35.700000000000003</v>
      </c>
      <c r="V789">
        <v>-48655</v>
      </c>
      <c r="W789">
        <v>-19.100000000000001</v>
      </c>
      <c r="X789">
        <v>33.200000000000003</v>
      </c>
      <c r="Y789">
        <v>18076</v>
      </c>
      <c r="Z789">
        <v>18076</v>
      </c>
      <c r="AA789">
        <v>47332</v>
      </c>
      <c r="AB789">
        <v>0</v>
      </c>
    </row>
    <row r="790" spans="1:28" x14ac:dyDescent="0.35">
      <c r="A790">
        <v>1988</v>
      </c>
      <c r="B790" t="s">
        <v>41</v>
      </c>
      <c r="C790" t="s">
        <v>60</v>
      </c>
      <c r="D790">
        <v>405950</v>
      </c>
      <c r="E790">
        <v>407021</v>
      </c>
      <c r="F790">
        <v>906333</v>
      </c>
      <c r="G790">
        <v>986234</v>
      </c>
      <c r="H790">
        <v>20291</v>
      </c>
      <c r="I790">
        <v>4.7</v>
      </c>
      <c r="J790">
        <v>77563</v>
      </c>
      <c r="K790">
        <v>17.8</v>
      </c>
      <c r="L790">
        <v>160174</v>
      </c>
      <c r="M790">
        <v>48952</v>
      </c>
      <c r="N790">
        <v>111222</v>
      </c>
      <c r="O790">
        <v>5</v>
      </c>
      <c r="P790">
        <v>16.2</v>
      </c>
      <c r="Q790">
        <v>319975</v>
      </c>
      <c r="R790">
        <v>198027</v>
      </c>
      <c r="S790">
        <v>121948</v>
      </c>
      <c r="T790">
        <v>20.100000000000001</v>
      </c>
      <c r="U790">
        <v>32.4</v>
      </c>
      <c r="V790">
        <v>-159801</v>
      </c>
      <c r="W790">
        <v>-16.2</v>
      </c>
      <c r="X790">
        <v>32.4</v>
      </c>
      <c r="Y790">
        <v>57939</v>
      </c>
      <c r="Z790">
        <v>57939</v>
      </c>
      <c r="AA790">
        <v>152411</v>
      </c>
      <c r="AB790">
        <v>0</v>
      </c>
    </row>
    <row r="791" spans="1:28" x14ac:dyDescent="0.35">
      <c r="A791">
        <v>1988</v>
      </c>
      <c r="B791" t="s">
        <v>41</v>
      </c>
      <c r="C791" t="s">
        <v>61</v>
      </c>
      <c r="D791">
        <v>69013</v>
      </c>
      <c r="E791">
        <v>69445</v>
      </c>
      <c r="F791">
        <v>154003</v>
      </c>
      <c r="G791">
        <v>165920</v>
      </c>
      <c r="H791">
        <v>3626</v>
      </c>
      <c r="I791">
        <v>4.9000000000000004</v>
      </c>
      <c r="J791">
        <v>12120</v>
      </c>
      <c r="K791">
        <v>16.5</v>
      </c>
      <c r="L791">
        <v>26624</v>
      </c>
      <c r="M791">
        <v>8695</v>
      </c>
      <c r="N791">
        <v>17929</v>
      </c>
      <c r="O791">
        <v>5.2</v>
      </c>
      <c r="P791">
        <v>16</v>
      </c>
      <c r="Q791">
        <v>50458</v>
      </c>
      <c r="R791">
        <v>30187</v>
      </c>
      <c r="S791">
        <v>20271</v>
      </c>
      <c r="T791">
        <v>18.2</v>
      </c>
      <c r="U791">
        <v>30.4</v>
      </c>
      <c r="V791">
        <v>-23834</v>
      </c>
      <c r="W791">
        <v>-14.4</v>
      </c>
      <c r="X791">
        <v>32</v>
      </c>
      <c r="Y791">
        <v>8503</v>
      </c>
      <c r="Z791">
        <v>8504</v>
      </c>
      <c r="AA791">
        <v>21717</v>
      </c>
      <c r="AB791">
        <v>0</v>
      </c>
    </row>
    <row r="792" spans="1:28" x14ac:dyDescent="0.35">
      <c r="A792">
        <v>1988</v>
      </c>
      <c r="B792" t="s">
        <v>41</v>
      </c>
      <c r="C792" t="s">
        <v>43</v>
      </c>
      <c r="D792">
        <v>508510</v>
      </c>
      <c r="E792">
        <v>510122</v>
      </c>
      <c r="F792">
        <v>1145561</v>
      </c>
      <c r="G792">
        <v>1238379</v>
      </c>
      <c r="H792">
        <v>18267</v>
      </c>
      <c r="I792">
        <v>3.4</v>
      </c>
      <c r="J792">
        <v>79113</v>
      </c>
      <c r="K792">
        <v>14.6</v>
      </c>
      <c r="L792">
        <v>156030</v>
      </c>
      <c r="M792">
        <v>46097</v>
      </c>
      <c r="N792">
        <v>109933</v>
      </c>
      <c r="O792">
        <v>3.7</v>
      </c>
      <c r="P792">
        <v>12.6</v>
      </c>
      <c r="Q792">
        <v>341666</v>
      </c>
      <c r="R792">
        <v>205451</v>
      </c>
      <c r="S792">
        <v>136215</v>
      </c>
      <c r="T792">
        <v>16.600000000000001</v>
      </c>
      <c r="U792">
        <v>27.6</v>
      </c>
      <c r="V792">
        <v>-185636</v>
      </c>
      <c r="W792">
        <v>-15</v>
      </c>
      <c r="X792">
        <v>25.2</v>
      </c>
      <c r="Y792">
        <v>60339</v>
      </c>
      <c r="Z792">
        <v>60340</v>
      </c>
      <c r="AA792">
        <v>158216</v>
      </c>
      <c r="AB792">
        <v>0</v>
      </c>
    </row>
    <row r="793" spans="1:28" x14ac:dyDescent="0.35">
      <c r="A793">
        <v>1988</v>
      </c>
      <c r="B793" t="s">
        <v>44</v>
      </c>
      <c r="C793" t="s">
        <v>42</v>
      </c>
      <c r="D793">
        <v>44019</v>
      </c>
      <c r="E793">
        <v>45046</v>
      </c>
      <c r="F793">
        <v>533660</v>
      </c>
      <c r="G793">
        <v>268760</v>
      </c>
      <c r="H793">
        <v>44730</v>
      </c>
      <c r="I793">
        <v>198.6</v>
      </c>
      <c r="J793">
        <v>0</v>
      </c>
      <c r="K793">
        <v>0</v>
      </c>
      <c r="L793">
        <v>529800</v>
      </c>
      <c r="M793">
        <v>529800</v>
      </c>
      <c r="N793">
        <v>0</v>
      </c>
      <c r="O793">
        <v>197.1</v>
      </c>
      <c r="P793">
        <v>197.1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529800</v>
      </c>
      <c r="W793">
        <v>197.1</v>
      </c>
      <c r="X793">
        <v>0</v>
      </c>
      <c r="AB793">
        <v>0</v>
      </c>
    </row>
    <row r="794" spans="1:28" x14ac:dyDescent="0.35">
      <c r="A794">
        <v>1988</v>
      </c>
      <c r="B794" t="s">
        <v>44</v>
      </c>
      <c r="C794" t="s">
        <v>55</v>
      </c>
      <c r="D794">
        <v>84656</v>
      </c>
      <c r="E794">
        <v>86267</v>
      </c>
      <c r="F794">
        <v>567537</v>
      </c>
      <c r="G794">
        <v>574981</v>
      </c>
      <c r="H794">
        <v>474</v>
      </c>
      <c r="I794">
        <v>0.5</v>
      </c>
      <c r="J794">
        <v>8406</v>
      </c>
      <c r="K794">
        <v>9.3000000000000007</v>
      </c>
      <c r="L794">
        <v>164550</v>
      </c>
      <c r="M794">
        <v>3714</v>
      </c>
      <c r="N794">
        <v>160836</v>
      </c>
      <c r="O794">
        <v>0.6</v>
      </c>
      <c r="P794">
        <v>28.6</v>
      </c>
      <c r="Q794">
        <v>179437</v>
      </c>
      <c r="R794">
        <v>99470</v>
      </c>
      <c r="S794">
        <v>79967</v>
      </c>
      <c r="T794">
        <v>17.3</v>
      </c>
      <c r="U794">
        <v>31.2</v>
      </c>
      <c r="V794">
        <v>-14887</v>
      </c>
      <c r="W794">
        <v>-2.6</v>
      </c>
      <c r="X794">
        <v>57.2</v>
      </c>
      <c r="Y794">
        <v>6977</v>
      </c>
      <c r="Z794">
        <v>6977</v>
      </c>
      <c r="AA794">
        <v>84342</v>
      </c>
      <c r="AB794">
        <v>0</v>
      </c>
    </row>
    <row r="795" spans="1:28" x14ac:dyDescent="0.35">
      <c r="A795">
        <v>1988</v>
      </c>
      <c r="B795" t="s">
        <v>44</v>
      </c>
      <c r="C795" t="s">
        <v>56</v>
      </c>
      <c r="D795">
        <v>76629</v>
      </c>
      <c r="E795">
        <v>78020</v>
      </c>
      <c r="F795">
        <v>497548</v>
      </c>
      <c r="G795">
        <v>516546</v>
      </c>
      <c r="H795">
        <v>1313</v>
      </c>
      <c r="I795">
        <v>1.6</v>
      </c>
      <c r="J795">
        <v>6289</v>
      </c>
      <c r="K795">
        <v>7.8</v>
      </c>
      <c r="L795">
        <v>112116</v>
      </c>
      <c r="M795">
        <v>13011</v>
      </c>
      <c r="N795">
        <v>99105</v>
      </c>
      <c r="O795">
        <v>2.5</v>
      </c>
      <c r="P795">
        <v>21.7</v>
      </c>
      <c r="Q795">
        <v>150111</v>
      </c>
      <c r="R795">
        <v>74459</v>
      </c>
      <c r="S795">
        <v>75652</v>
      </c>
      <c r="T795">
        <v>14.4</v>
      </c>
      <c r="U795">
        <v>29.1</v>
      </c>
      <c r="V795">
        <v>-37995</v>
      </c>
      <c r="W795">
        <v>-7.4</v>
      </c>
      <c r="X795">
        <v>43.4</v>
      </c>
      <c r="Y795">
        <v>5240</v>
      </c>
      <c r="Z795">
        <v>5240</v>
      </c>
      <c r="AA795">
        <v>63353</v>
      </c>
      <c r="AB795">
        <v>0</v>
      </c>
    </row>
    <row r="796" spans="1:28" x14ac:dyDescent="0.35">
      <c r="A796">
        <v>1988</v>
      </c>
      <c r="B796" t="s">
        <v>44</v>
      </c>
      <c r="C796" t="s">
        <v>57</v>
      </c>
      <c r="D796">
        <v>69740</v>
      </c>
      <c r="E796">
        <v>70976</v>
      </c>
      <c r="F796">
        <v>449743</v>
      </c>
      <c r="G796">
        <v>465660</v>
      </c>
      <c r="H796">
        <v>1085</v>
      </c>
      <c r="I796">
        <v>1.5</v>
      </c>
      <c r="J796">
        <v>4830</v>
      </c>
      <c r="K796">
        <v>6.6</v>
      </c>
      <c r="L796">
        <v>89432</v>
      </c>
      <c r="M796">
        <v>10564</v>
      </c>
      <c r="N796">
        <v>78868</v>
      </c>
      <c r="O796">
        <v>2.2999999999999998</v>
      </c>
      <c r="P796">
        <v>19.2</v>
      </c>
      <c r="Q796">
        <v>121265</v>
      </c>
      <c r="R796">
        <v>56999</v>
      </c>
      <c r="S796">
        <v>64266</v>
      </c>
      <c r="T796">
        <v>12.2</v>
      </c>
      <c r="U796">
        <v>26</v>
      </c>
      <c r="V796">
        <v>-31833</v>
      </c>
      <c r="W796">
        <v>-6.8</v>
      </c>
      <c r="X796">
        <v>38.4</v>
      </c>
      <c r="Y796">
        <v>3928</v>
      </c>
      <c r="Z796">
        <v>3928</v>
      </c>
      <c r="AA796">
        <v>47721</v>
      </c>
      <c r="AB796">
        <v>0</v>
      </c>
    </row>
    <row r="797" spans="1:28" x14ac:dyDescent="0.35">
      <c r="A797">
        <v>1988</v>
      </c>
      <c r="B797" t="s">
        <v>44</v>
      </c>
      <c r="C797" t="s">
        <v>58</v>
      </c>
      <c r="D797">
        <v>63943</v>
      </c>
      <c r="E797">
        <v>64995</v>
      </c>
      <c r="F797">
        <v>407730</v>
      </c>
      <c r="G797">
        <v>422545</v>
      </c>
      <c r="H797">
        <v>816</v>
      </c>
      <c r="I797">
        <v>1.2</v>
      </c>
      <c r="J797">
        <v>3741</v>
      </c>
      <c r="K797">
        <v>5.6</v>
      </c>
      <c r="L797">
        <v>72043</v>
      </c>
      <c r="M797">
        <v>7820</v>
      </c>
      <c r="N797">
        <v>64223</v>
      </c>
      <c r="O797">
        <v>1.9</v>
      </c>
      <c r="P797">
        <v>17</v>
      </c>
      <c r="Q797">
        <v>101673</v>
      </c>
      <c r="R797">
        <v>44236</v>
      </c>
      <c r="S797">
        <v>57437</v>
      </c>
      <c r="T797">
        <v>10.5</v>
      </c>
      <c r="U797">
        <v>24.1</v>
      </c>
      <c r="V797">
        <v>-29630</v>
      </c>
      <c r="W797">
        <v>-7.1</v>
      </c>
      <c r="X797">
        <v>34</v>
      </c>
      <c r="Y797">
        <v>3012</v>
      </c>
      <c r="Z797">
        <v>3012</v>
      </c>
      <c r="AA797">
        <v>36705</v>
      </c>
      <c r="AB797">
        <v>0</v>
      </c>
    </row>
    <row r="798" spans="1:28" x14ac:dyDescent="0.35">
      <c r="A798">
        <v>1988</v>
      </c>
      <c r="B798" t="s">
        <v>44</v>
      </c>
      <c r="C798" t="s">
        <v>59</v>
      </c>
      <c r="D798">
        <v>47951</v>
      </c>
      <c r="E798">
        <v>48780</v>
      </c>
      <c r="F798">
        <v>306816</v>
      </c>
      <c r="G798">
        <v>317031</v>
      </c>
      <c r="H798">
        <v>579</v>
      </c>
      <c r="I798">
        <v>1.2</v>
      </c>
      <c r="J798">
        <v>2615</v>
      </c>
      <c r="K798">
        <v>5.3</v>
      </c>
      <c r="L798">
        <v>51928</v>
      </c>
      <c r="M798">
        <v>5302</v>
      </c>
      <c r="N798">
        <v>46626</v>
      </c>
      <c r="O798">
        <v>1.7</v>
      </c>
      <c r="P798">
        <v>16.399999999999999</v>
      </c>
      <c r="Q798">
        <v>72358</v>
      </c>
      <c r="R798">
        <v>30553</v>
      </c>
      <c r="S798">
        <v>41805</v>
      </c>
      <c r="T798">
        <v>9.6</v>
      </c>
      <c r="U798">
        <v>22.8</v>
      </c>
      <c r="V798">
        <v>-20430</v>
      </c>
      <c r="W798">
        <v>-6.4</v>
      </c>
      <c r="X798">
        <v>32.799999999999997</v>
      </c>
      <c r="Y798">
        <v>2000</v>
      </c>
      <c r="Z798">
        <v>2000</v>
      </c>
      <c r="AA798">
        <v>24339</v>
      </c>
      <c r="AB798">
        <v>0</v>
      </c>
    </row>
    <row r="799" spans="1:28" x14ac:dyDescent="0.35">
      <c r="A799">
        <v>1988</v>
      </c>
      <c r="B799" t="s">
        <v>44</v>
      </c>
      <c r="C799" t="s">
        <v>60</v>
      </c>
      <c r="D799">
        <v>203756</v>
      </c>
      <c r="E799">
        <v>208204</v>
      </c>
      <c r="F799">
        <v>1304323</v>
      </c>
      <c r="G799">
        <v>1344116</v>
      </c>
      <c r="H799">
        <v>2363</v>
      </c>
      <c r="I799">
        <v>1.1000000000000001</v>
      </c>
      <c r="J799">
        <v>9628</v>
      </c>
      <c r="K799">
        <v>4.5</v>
      </c>
      <c r="L799">
        <v>199998</v>
      </c>
      <c r="M799">
        <v>24070</v>
      </c>
      <c r="N799">
        <v>175928</v>
      </c>
      <c r="O799">
        <v>1.8</v>
      </c>
      <c r="P799">
        <v>14.9</v>
      </c>
      <c r="Q799">
        <v>279584</v>
      </c>
      <c r="R799">
        <v>107595</v>
      </c>
      <c r="S799">
        <v>171989</v>
      </c>
      <c r="T799">
        <v>8</v>
      </c>
      <c r="U799">
        <v>20.8</v>
      </c>
      <c r="V799">
        <v>-79586</v>
      </c>
      <c r="W799">
        <v>-5.9</v>
      </c>
      <c r="X799">
        <v>29.8</v>
      </c>
      <c r="Y799">
        <v>6719</v>
      </c>
      <c r="Z799">
        <v>6719</v>
      </c>
      <c r="AA799">
        <v>81646</v>
      </c>
      <c r="AB799">
        <v>0</v>
      </c>
    </row>
    <row r="800" spans="1:28" x14ac:dyDescent="0.35">
      <c r="A800">
        <v>1988</v>
      </c>
      <c r="B800" t="s">
        <v>44</v>
      </c>
      <c r="C800" t="s">
        <v>61</v>
      </c>
      <c r="D800">
        <v>35303</v>
      </c>
      <c r="E800">
        <v>37175</v>
      </c>
      <c r="F800">
        <v>226655</v>
      </c>
      <c r="G800">
        <v>234306</v>
      </c>
      <c r="H800">
        <v>442</v>
      </c>
      <c r="I800">
        <v>1.2</v>
      </c>
      <c r="J800">
        <v>1876</v>
      </c>
      <c r="K800">
        <v>5</v>
      </c>
      <c r="L800">
        <v>32112</v>
      </c>
      <c r="M800">
        <v>4139</v>
      </c>
      <c r="N800">
        <v>27973</v>
      </c>
      <c r="O800">
        <v>1.8</v>
      </c>
      <c r="P800">
        <v>13.7</v>
      </c>
      <c r="Q800">
        <v>47414</v>
      </c>
      <c r="R800">
        <v>18265</v>
      </c>
      <c r="S800">
        <v>29149</v>
      </c>
      <c r="T800">
        <v>7.8</v>
      </c>
      <c r="U800">
        <v>20.2</v>
      </c>
      <c r="V800">
        <v>-15302</v>
      </c>
      <c r="W800">
        <v>-6.5</v>
      </c>
      <c r="X800">
        <v>27.4</v>
      </c>
      <c r="Y800">
        <v>946</v>
      </c>
      <c r="Z800">
        <v>946</v>
      </c>
      <c r="AA800">
        <v>11682</v>
      </c>
      <c r="AB800">
        <v>0</v>
      </c>
    </row>
    <row r="801" spans="1:28" x14ac:dyDescent="0.35">
      <c r="A801">
        <v>1988</v>
      </c>
      <c r="B801" t="s">
        <v>44</v>
      </c>
      <c r="C801" t="s">
        <v>43</v>
      </c>
      <c r="D801">
        <v>290657</v>
      </c>
      <c r="E801">
        <v>297412</v>
      </c>
      <c r="F801">
        <v>1861046</v>
      </c>
      <c r="G801">
        <v>1918748</v>
      </c>
      <c r="H801">
        <v>2946</v>
      </c>
      <c r="I801">
        <v>1</v>
      </c>
      <c r="J801">
        <v>11331</v>
      </c>
      <c r="K801">
        <v>3.8</v>
      </c>
      <c r="L801">
        <v>226177</v>
      </c>
      <c r="M801">
        <v>30611</v>
      </c>
      <c r="N801">
        <v>195566</v>
      </c>
      <c r="O801">
        <v>1.6</v>
      </c>
      <c r="P801">
        <v>11.8</v>
      </c>
      <c r="Q801">
        <v>341581</v>
      </c>
      <c r="R801">
        <v>122991</v>
      </c>
      <c r="S801">
        <v>218590</v>
      </c>
      <c r="T801">
        <v>6.4</v>
      </c>
      <c r="U801">
        <v>17.8</v>
      </c>
      <c r="V801">
        <v>-115404</v>
      </c>
      <c r="W801">
        <v>-6</v>
      </c>
      <c r="X801">
        <v>23.6</v>
      </c>
      <c r="Y801">
        <v>7083</v>
      </c>
      <c r="Z801">
        <v>7083</v>
      </c>
      <c r="AA801">
        <v>86658</v>
      </c>
      <c r="AB801">
        <v>0</v>
      </c>
    </row>
    <row r="802" spans="1:28" x14ac:dyDescent="0.35">
      <c r="A802">
        <v>1988</v>
      </c>
      <c r="B802" t="s">
        <v>45</v>
      </c>
      <c r="C802" t="s">
        <v>42</v>
      </c>
      <c r="D802">
        <v>16515</v>
      </c>
      <c r="E802">
        <v>17570</v>
      </c>
      <c r="F802">
        <v>426632</v>
      </c>
      <c r="G802">
        <v>214855</v>
      </c>
      <c r="H802">
        <v>17450</v>
      </c>
      <c r="I802">
        <v>198.6</v>
      </c>
      <c r="J802">
        <v>0</v>
      </c>
      <c r="K802">
        <v>0</v>
      </c>
      <c r="L802">
        <v>423554</v>
      </c>
      <c r="M802">
        <v>423554</v>
      </c>
      <c r="N802">
        <v>0</v>
      </c>
      <c r="O802">
        <v>197.1</v>
      </c>
      <c r="P802">
        <v>197.1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423554</v>
      </c>
      <c r="W802">
        <v>197.1</v>
      </c>
      <c r="X802">
        <v>0</v>
      </c>
      <c r="AB802">
        <v>0</v>
      </c>
    </row>
    <row r="803" spans="1:28" x14ac:dyDescent="0.35">
      <c r="A803">
        <v>1988</v>
      </c>
      <c r="B803" t="s">
        <v>45</v>
      </c>
      <c r="C803" t="s">
        <v>55</v>
      </c>
      <c r="D803">
        <v>38952</v>
      </c>
      <c r="E803">
        <v>41993</v>
      </c>
      <c r="F803">
        <v>554140</v>
      </c>
      <c r="G803">
        <v>545404</v>
      </c>
      <c r="H803">
        <v>540</v>
      </c>
      <c r="I803">
        <v>1.2</v>
      </c>
      <c r="J803">
        <v>3332</v>
      </c>
      <c r="K803">
        <v>7.7</v>
      </c>
      <c r="L803">
        <v>165224</v>
      </c>
      <c r="M803">
        <v>7687</v>
      </c>
      <c r="N803">
        <v>157537</v>
      </c>
      <c r="O803">
        <v>1.4</v>
      </c>
      <c r="P803">
        <v>30.3</v>
      </c>
      <c r="Q803">
        <v>147751</v>
      </c>
      <c r="R803">
        <v>79790</v>
      </c>
      <c r="S803">
        <v>67961</v>
      </c>
      <c r="T803">
        <v>14.6</v>
      </c>
      <c r="U803">
        <v>27.1</v>
      </c>
      <c r="V803">
        <v>17473</v>
      </c>
      <c r="W803">
        <v>3.2</v>
      </c>
      <c r="X803">
        <v>54.2</v>
      </c>
      <c r="Y803">
        <v>2589</v>
      </c>
      <c r="Z803">
        <v>2589</v>
      </c>
      <c r="AA803">
        <v>66834</v>
      </c>
      <c r="AB803">
        <v>0</v>
      </c>
    </row>
    <row r="804" spans="1:28" x14ac:dyDescent="0.35">
      <c r="A804">
        <v>1988</v>
      </c>
      <c r="B804" t="s">
        <v>45</v>
      </c>
      <c r="C804" t="s">
        <v>56</v>
      </c>
      <c r="D804">
        <v>37108</v>
      </c>
      <c r="E804">
        <v>39846</v>
      </c>
      <c r="F804">
        <v>501827</v>
      </c>
      <c r="G804">
        <v>513561</v>
      </c>
      <c r="H804">
        <v>679</v>
      </c>
      <c r="I804">
        <v>1.7</v>
      </c>
      <c r="J804">
        <v>2623</v>
      </c>
      <c r="K804">
        <v>6.4</v>
      </c>
      <c r="L804">
        <v>109270</v>
      </c>
      <c r="M804">
        <v>10155</v>
      </c>
      <c r="N804">
        <v>99115</v>
      </c>
      <c r="O804">
        <v>2</v>
      </c>
      <c r="P804">
        <v>21.3</v>
      </c>
      <c r="Q804">
        <v>132738</v>
      </c>
      <c r="R804">
        <v>62625</v>
      </c>
      <c r="S804">
        <v>70113</v>
      </c>
      <c r="T804">
        <v>12.2</v>
      </c>
      <c r="U804">
        <v>25.8</v>
      </c>
      <c r="V804">
        <v>-23468</v>
      </c>
      <c r="W804">
        <v>-4.5</v>
      </c>
      <c r="X804">
        <v>42.6</v>
      </c>
      <c r="Y804">
        <v>2019</v>
      </c>
      <c r="Z804">
        <v>2019</v>
      </c>
      <c r="AA804">
        <v>52362</v>
      </c>
      <c r="AB804">
        <v>0</v>
      </c>
    </row>
    <row r="805" spans="1:28" x14ac:dyDescent="0.35">
      <c r="A805">
        <v>1988</v>
      </c>
      <c r="B805" t="s">
        <v>45</v>
      </c>
      <c r="C805" t="s">
        <v>57</v>
      </c>
      <c r="D805">
        <v>35198</v>
      </c>
      <c r="E805">
        <v>37814</v>
      </c>
      <c r="F805">
        <v>474480</v>
      </c>
      <c r="G805">
        <v>482443</v>
      </c>
      <c r="H805">
        <v>701</v>
      </c>
      <c r="I805">
        <v>1.8</v>
      </c>
      <c r="J805">
        <v>1953</v>
      </c>
      <c r="K805">
        <v>5.0999999999999996</v>
      </c>
      <c r="L805">
        <v>93852</v>
      </c>
      <c r="M805">
        <v>9802</v>
      </c>
      <c r="N805">
        <v>84050</v>
      </c>
      <c r="O805">
        <v>2</v>
      </c>
      <c r="P805">
        <v>19.5</v>
      </c>
      <c r="Q805">
        <v>109778</v>
      </c>
      <c r="R805">
        <v>46547</v>
      </c>
      <c r="S805">
        <v>63231</v>
      </c>
      <c r="T805">
        <v>9.6</v>
      </c>
      <c r="U805">
        <v>22.8</v>
      </c>
      <c r="V805">
        <v>-15926</v>
      </c>
      <c r="W805">
        <v>-3.3</v>
      </c>
      <c r="X805">
        <v>39</v>
      </c>
      <c r="Y805">
        <v>1487</v>
      </c>
      <c r="Z805">
        <v>1487</v>
      </c>
      <c r="AA805">
        <v>38137</v>
      </c>
      <c r="AB805">
        <v>0</v>
      </c>
    </row>
    <row r="806" spans="1:28" x14ac:dyDescent="0.35">
      <c r="A806">
        <v>1988</v>
      </c>
      <c r="B806" t="s">
        <v>45</v>
      </c>
      <c r="C806" t="s">
        <v>58</v>
      </c>
      <c r="D806">
        <v>31747</v>
      </c>
      <c r="E806">
        <v>34098</v>
      </c>
      <c r="F806">
        <v>424798</v>
      </c>
      <c r="G806">
        <v>433347</v>
      </c>
      <c r="H806">
        <v>541</v>
      </c>
      <c r="I806">
        <v>1.6</v>
      </c>
      <c r="J806">
        <v>1513</v>
      </c>
      <c r="K806">
        <v>4.4000000000000004</v>
      </c>
      <c r="L806">
        <v>75361</v>
      </c>
      <c r="M806">
        <v>7468</v>
      </c>
      <c r="N806">
        <v>67893</v>
      </c>
      <c r="O806">
        <v>1.7</v>
      </c>
      <c r="P806">
        <v>17.399999999999999</v>
      </c>
      <c r="Q806">
        <v>92458</v>
      </c>
      <c r="R806">
        <v>36512</v>
      </c>
      <c r="S806">
        <v>55946</v>
      </c>
      <c r="T806">
        <v>8.4</v>
      </c>
      <c r="U806">
        <v>21.3</v>
      </c>
      <c r="V806">
        <v>-17097</v>
      </c>
      <c r="W806">
        <v>-3.9</v>
      </c>
      <c r="X806">
        <v>34.799999999999997</v>
      </c>
      <c r="Y806">
        <v>1169</v>
      </c>
      <c r="Z806">
        <v>1169</v>
      </c>
      <c r="AA806">
        <v>30282</v>
      </c>
      <c r="AB806">
        <v>0</v>
      </c>
    </row>
    <row r="807" spans="1:28" x14ac:dyDescent="0.35">
      <c r="A807">
        <v>1988</v>
      </c>
      <c r="B807" t="s">
        <v>45</v>
      </c>
      <c r="C807" t="s">
        <v>59</v>
      </c>
      <c r="D807">
        <v>25437</v>
      </c>
      <c r="E807">
        <v>27580</v>
      </c>
      <c r="F807">
        <v>340338</v>
      </c>
      <c r="G807">
        <v>346276</v>
      </c>
      <c r="H807">
        <v>445</v>
      </c>
      <c r="I807">
        <v>1.6</v>
      </c>
      <c r="J807">
        <v>1175</v>
      </c>
      <c r="K807">
        <v>4.2</v>
      </c>
      <c r="L807">
        <v>57511</v>
      </c>
      <c r="M807">
        <v>5554</v>
      </c>
      <c r="N807">
        <v>51957</v>
      </c>
      <c r="O807">
        <v>1.6</v>
      </c>
      <c r="P807">
        <v>16.600000000000001</v>
      </c>
      <c r="Q807">
        <v>69386</v>
      </c>
      <c r="R807">
        <v>27183</v>
      </c>
      <c r="S807">
        <v>42203</v>
      </c>
      <c r="T807">
        <v>7.9</v>
      </c>
      <c r="U807">
        <v>20</v>
      </c>
      <c r="V807">
        <v>-11875</v>
      </c>
      <c r="W807">
        <v>-3.4</v>
      </c>
      <c r="X807">
        <v>33.200000000000003</v>
      </c>
      <c r="Y807">
        <v>842</v>
      </c>
      <c r="Z807">
        <v>842</v>
      </c>
      <c r="AA807">
        <v>21685</v>
      </c>
      <c r="AB807">
        <v>0</v>
      </c>
    </row>
    <row r="808" spans="1:28" x14ac:dyDescent="0.35">
      <c r="A808">
        <v>1988</v>
      </c>
      <c r="B808" t="s">
        <v>45</v>
      </c>
      <c r="C808" t="s">
        <v>60</v>
      </c>
      <c r="D808">
        <v>114528</v>
      </c>
      <c r="E808">
        <v>123433</v>
      </c>
      <c r="F808">
        <v>1520701</v>
      </c>
      <c r="G808">
        <v>1546523</v>
      </c>
      <c r="H808">
        <v>1542</v>
      </c>
      <c r="I808">
        <v>1.2</v>
      </c>
      <c r="J808">
        <v>4490</v>
      </c>
      <c r="K808">
        <v>3.6</v>
      </c>
      <c r="L808">
        <v>224378</v>
      </c>
      <c r="M808">
        <v>21654</v>
      </c>
      <c r="N808">
        <v>202724</v>
      </c>
      <c r="O808">
        <v>1.4</v>
      </c>
      <c r="P808">
        <v>14.5</v>
      </c>
      <c r="Q808">
        <v>276021</v>
      </c>
      <c r="R808">
        <v>93388</v>
      </c>
      <c r="S808">
        <v>182633</v>
      </c>
      <c r="T808">
        <v>6</v>
      </c>
      <c r="U808">
        <v>17.8</v>
      </c>
      <c r="V808">
        <v>-51643</v>
      </c>
      <c r="W808">
        <v>-3.3</v>
      </c>
      <c r="X808">
        <v>29</v>
      </c>
      <c r="Y808">
        <v>2646</v>
      </c>
      <c r="Z808">
        <v>2646</v>
      </c>
      <c r="AA808">
        <v>68233</v>
      </c>
      <c r="AB808">
        <v>0</v>
      </c>
    </row>
    <row r="809" spans="1:28" x14ac:dyDescent="0.35">
      <c r="A809">
        <v>1988</v>
      </c>
      <c r="B809" t="s">
        <v>45</v>
      </c>
      <c r="C809" t="s">
        <v>61</v>
      </c>
      <c r="D809">
        <v>22289</v>
      </c>
      <c r="E809">
        <v>26928</v>
      </c>
      <c r="F809">
        <v>297934</v>
      </c>
      <c r="G809">
        <v>303524</v>
      </c>
      <c r="H809">
        <v>351</v>
      </c>
      <c r="I809">
        <v>1.3</v>
      </c>
      <c r="J809">
        <v>1057</v>
      </c>
      <c r="K809">
        <v>3.9</v>
      </c>
      <c r="L809">
        <v>39556</v>
      </c>
      <c r="M809">
        <v>4252</v>
      </c>
      <c r="N809">
        <v>35304</v>
      </c>
      <c r="O809">
        <v>1.4</v>
      </c>
      <c r="P809">
        <v>13</v>
      </c>
      <c r="Q809">
        <v>50735</v>
      </c>
      <c r="R809">
        <v>15810</v>
      </c>
      <c r="S809">
        <v>34925</v>
      </c>
      <c r="T809">
        <v>5.2</v>
      </c>
      <c r="U809">
        <v>16.7</v>
      </c>
      <c r="V809">
        <v>-11179</v>
      </c>
      <c r="W809">
        <v>-3.7</v>
      </c>
      <c r="X809">
        <v>26</v>
      </c>
      <c r="Y809">
        <v>355</v>
      </c>
      <c r="Z809">
        <v>355</v>
      </c>
      <c r="AA809">
        <v>8911</v>
      </c>
      <c r="AB809">
        <v>0</v>
      </c>
    </row>
    <row r="810" spans="1:28" x14ac:dyDescent="0.35">
      <c r="A810">
        <v>1988</v>
      </c>
      <c r="B810" t="s">
        <v>45</v>
      </c>
      <c r="C810" t="s">
        <v>43</v>
      </c>
      <c r="D810">
        <v>198508</v>
      </c>
      <c r="E810">
        <v>215400</v>
      </c>
      <c r="F810">
        <v>2654717</v>
      </c>
      <c r="G810">
        <v>2698143</v>
      </c>
      <c r="H810">
        <v>2380</v>
      </c>
      <c r="I810">
        <v>1.1000000000000001</v>
      </c>
      <c r="J810">
        <v>6346</v>
      </c>
      <c r="K810">
        <v>2.9</v>
      </c>
      <c r="L810">
        <v>299684</v>
      </c>
      <c r="M810">
        <v>34974</v>
      </c>
      <c r="N810">
        <v>264710</v>
      </c>
      <c r="O810">
        <v>1.3</v>
      </c>
      <c r="P810">
        <v>11.1</v>
      </c>
      <c r="Q810">
        <v>386535</v>
      </c>
      <c r="R810">
        <v>120059</v>
      </c>
      <c r="S810">
        <v>266476</v>
      </c>
      <c r="T810">
        <v>4.4000000000000004</v>
      </c>
      <c r="U810">
        <v>14.3</v>
      </c>
      <c r="V810">
        <v>-86851</v>
      </c>
      <c r="W810">
        <v>-3.2</v>
      </c>
      <c r="X810">
        <v>22.2</v>
      </c>
      <c r="Y810">
        <v>2901</v>
      </c>
      <c r="Z810">
        <v>2901</v>
      </c>
      <c r="AA810">
        <v>74523</v>
      </c>
      <c r="AB810">
        <v>0</v>
      </c>
    </row>
    <row r="811" spans="1:28" x14ac:dyDescent="0.35">
      <c r="A811">
        <v>1988</v>
      </c>
      <c r="B811" t="s">
        <v>46</v>
      </c>
      <c r="C811" t="s">
        <v>42</v>
      </c>
      <c r="D811">
        <v>7084</v>
      </c>
      <c r="E811">
        <v>8515</v>
      </c>
      <c r="F811">
        <v>405776</v>
      </c>
      <c r="G811">
        <v>204532</v>
      </c>
      <c r="H811">
        <v>8459</v>
      </c>
      <c r="I811">
        <v>198.7</v>
      </c>
      <c r="J811">
        <v>0</v>
      </c>
      <c r="K811">
        <v>0</v>
      </c>
      <c r="L811">
        <v>402489</v>
      </c>
      <c r="M811">
        <v>402489</v>
      </c>
      <c r="N811">
        <v>0</v>
      </c>
      <c r="O811">
        <v>196.8</v>
      </c>
      <c r="P811">
        <v>196.8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402489</v>
      </c>
      <c r="W811">
        <v>196.8</v>
      </c>
      <c r="X811">
        <v>0</v>
      </c>
      <c r="AB811">
        <v>0</v>
      </c>
    </row>
    <row r="812" spans="1:28" x14ac:dyDescent="0.35">
      <c r="A812">
        <v>1988</v>
      </c>
      <c r="B812" t="s">
        <v>46</v>
      </c>
      <c r="C812" t="s">
        <v>55</v>
      </c>
      <c r="D812">
        <v>19453</v>
      </c>
      <c r="E812">
        <v>23321</v>
      </c>
      <c r="F812">
        <v>626475</v>
      </c>
      <c r="G812">
        <v>605235</v>
      </c>
      <c r="H812">
        <v>671</v>
      </c>
      <c r="I812">
        <v>2.8</v>
      </c>
      <c r="J812">
        <v>1609</v>
      </c>
      <c r="K812">
        <v>6.8</v>
      </c>
      <c r="L812">
        <v>193942</v>
      </c>
      <c r="M812">
        <v>22628</v>
      </c>
      <c r="N812">
        <v>171314</v>
      </c>
      <c r="O812">
        <v>3.7</v>
      </c>
      <c r="P812">
        <v>32</v>
      </c>
      <c r="Q812">
        <v>151462</v>
      </c>
      <c r="R812">
        <v>76502</v>
      </c>
      <c r="S812">
        <v>74960</v>
      </c>
      <c r="T812">
        <v>12.6</v>
      </c>
      <c r="U812">
        <v>25</v>
      </c>
      <c r="V812">
        <v>42480</v>
      </c>
      <c r="W812">
        <v>7</v>
      </c>
      <c r="X812">
        <v>50</v>
      </c>
      <c r="Y812">
        <v>1013</v>
      </c>
      <c r="Z812">
        <v>1013</v>
      </c>
      <c r="AA812">
        <v>57014</v>
      </c>
      <c r="AB812">
        <v>0</v>
      </c>
    </row>
    <row r="813" spans="1:28" x14ac:dyDescent="0.35">
      <c r="A813">
        <v>1988</v>
      </c>
      <c r="B813" t="s">
        <v>46</v>
      </c>
      <c r="C813" t="s">
        <v>56</v>
      </c>
      <c r="D813">
        <v>18212</v>
      </c>
      <c r="E813">
        <v>21664</v>
      </c>
      <c r="F813">
        <v>556219</v>
      </c>
      <c r="G813">
        <v>561223</v>
      </c>
      <c r="H813">
        <v>581</v>
      </c>
      <c r="I813">
        <v>2.6</v>
      </c>
      <c r="J813">
        <v>1173</v>
      </c>
      <c r="K813">
        <v>5.3</v>
      </c>
      <c r="L813">
        <v>125317</v>
      </c>
      <c r="M813">
        <v>14631</v>
      </c>
      <c r="N813">
        <v>110686</v>
      </c>
      <c r="O813">
        <v>2.6</v>
      </c>
      <c r="P813">
        <v>22.3</v>
      </c>
      <c r="Q813">
        <v>135325</v>
      </c>
      <c r="R813">
        <v>56461</v>
      </c>
      <c r="S813">
        <v>78864</v>
      </c>
      <c r="T813">
        <v>10.1</v>
      </c>
      <c r="U813">
        <v>24.1</v>
      </c>
      <c r="V813">
        <v>-10008</v>
      </c>
      <c r="W813">
        <v>-1.8</v>
      </c>
      <c r="X813">
        <v>44.6</v>
      </c>
      <c r="Y813">
        <v>792</v>
      </c>
      <c r="Z813">
        <v>792</v>
      </c>
      <c r="AA813">
        <v>44894</v>
      </c>
      <c r="AB813">
        <v>0</v>
      </c>
    </row>
    <row r="814" spans="1:28" x14ac:dyDescent="0.35">
      <c r="A814">
        <v>1988</v>
      </c>
      <c r="B814" t="s">
        <v>46</v>
      </c>
      <c r="C814" t="s">
        <v>57</v>
      </c>
      <c r="D814">
        <v>17765</v>
      </c>
      <c r="E814">
        <v>21122</v>
      </c>
      <c r="F814">
        <v>537352</v>
      </c>
      <c r="G814">
        <v>540868</v>
      </c>
      <c r="H814">
        <v>536</v>
      </c>
      <c r="I814">
        <v>2.5</v>
      </c>
      <c r="J814">
        <v>999</v>
      </c>
      <c r="K814">
        <v>4.7</v>
      </c>
      <c r="L814">
        <v>106703</v>
      </c>
      <c r="M814">
        <v>12626</v>
      </c>
      <c r="N814">
        <v>94077</v>
      </c>
      <c r="O814">
        <v>2.2999999999999998</v>
      </c>
      <c r="P814">
        <v>19.7</v>
      </c>
      <c r="Q814">
        <v>113735</v>
      </c>
      <c r="R814">
        <v>44316</v>
      </c>
      <c r="S814">
        <v>69419</v>
      </c>
      <c r="T814">
        <v>8.1999999999999993</v>
      </c>
      <c r="U814">
        <v>21</v>
      </c>
      <c r="V814">
        <v>-7032</v>
      </c>
      <c r="W814">
        <v>-1.3</v>
      </c>
      <c r="X814">
        <v>39.4</v>
      </c>
      <c r="Y814">
        <v>617</v>
      </c>
      <c r="Z814">
        <v>617</v>
      </c>
      <c r="AA814">
        <v>35414</v>
      </c>
      <c r="AB814">
        <v>0</v>
      </c>
    </row>
    <row r="815" spans="1:28" x14ac:dyDescent="0.35">
      <c r="A815">
        <v>1988</v>
      </c>
      <c r="B815" t="s">
        <v>46</v>
      </c>
      <c r="C815" t="s">
        <v>58</v>
      </c>
      <c r="D815">
        <v>16452</v>
      </c>
      <c r="E815">
        <v>19921</v>
      </c>
      <c r="F815">
        <v>497198</v>
      </c>
      <c r="G815">
        <v>499105</v>
      </c>
      <c r="H815">
        <v>513</v>
      </c>
      <c r="I815">
        <v>2.6</v>
      </c>
      <c r="J815">
        <v>741</v>
      </c>
      <c r="K815">
        <v>3.7</v>
      </c>
      <c r="L815">
        <v>90567</v>
      </c>
      <c r="M815">
        <v>9267</v>
      </c>
      <c r="N815">
        <v>81300</v>
      </c>
      <c r="O815">
        <v>1.9</v>
      </c>
      <c r="P815">
        <v>18.100000000000001</v>
      </c>
      <c r="Q815">
        <v>94381</v>
      </c>
      <c r="R815">
        <v>34504</v>
      </c>
      <c r="S815">
        <v>59877</v>
      </c>
      <c r="T815">
        <v>6.9</v>
      </c>
      <c r="U815">
        <v>18.899999999999999</v>
      </c>
      <c r="V815">
        <v>-3814</v>
      </c>
      <c r="W815">
        <v>-0.8</v>
      </c>
      <c r="X815">
        <v>36.200000000000003</v>
      </c>
      <c r="Y815">
        <v>470</v>
      </c>
      <c r="Z815">
        <v>470</v>
      </c>
      <c r="AA815">
        <v>27127</v>
      </c>
      <c r="AB815">
        <v>0</v>
      </c>
    </row>
    <row r="816" spans="1:28" x14ac:dyDescent="0.35">
      <c r="A816">
        <v>1988</v>
      </c>
      <c r="B816" t="s">
        <v>46</v>
      </c>
      <c r="C816" t="s">
        <v>59</v>
      </c>
      <c r="D816">
        <v>13249</v>
      </c>
      <c r="E816">
        <v>16935</v>
      </c>
      <c r="F816">
        <v>399642</v>
      </c>
      <c r="G816">
        <v>403122</v>
      </c>
      <c r="H816">
        <v>473</v>
      </c>
      <c r="I816">
        <v>2.8</v>
      </c>
      <c r="J816">
        <v>612</v>
      </c>
      <c r="K816">
        <v>3.6</v>
      </c>
      <c r="L816">
        <v>68940</v>
      </c>
      <c r="M816">
        <v>8114</v>
      </c>
      <c r="N816">
        <v>60826</v>
      </c>
      <c r="O816">
        <v>2</v>
      </c>
      <c r="P816">
        <v>17.100000000000001</v>
      </c>
      <c r="Q816">
        <v>75899</v>
      </c>
      <c r="R816">
        <v>27170</v>
      </c>
      <c r="S816">
        <v>48729</v>
      </c>
      <c r="T816">
        <v>6.7</v>
      </c>
      <c r="U816">
        <v>18.8</v>
      </c>
      <c r="V816">
        <v>-6959</v>
      </c>
      <c r="W816">
        <v>-1.7</v>
      </c>
      <c r="X816">
        <v>34.200000000000003</v>
      </c>
      <c r="Y816">
        <v>352</v>
      </c>
      <c r="Z816">
        <v>352</v>
      </c>
      <c r="AA816">
        <v>20253</v>
      </c>
      <c r="AB816">
        <v>0</v>
      </c>
    </row>
    <row r="817" spans="1:28" x14ac:dyDescent="0.35">
      <c r="A817">
        <v>1988</v>
      </c>
      <c r="B817" t="s">
        <v>46</v>
      </c>
      <c r="C817" t="s">
        <v>60</v>
      </c>
      <c r="D817">
        <v>61674</v>
      </c>
      <c r="E817">
        <v>76378</v>
      </c>
      <c r="F817">
        <v>1851803</v>
      </c>
      <c r="G817">
        <v>1864840</v>
      </c>
      <c r="H817">
        <v>1790</v>
      </c>
      <c r="I817">
        <v>2.2999999999999998</v>
      </c>
      <c r="J817">
        <v>2693</v>
      </c>
      <c r="K817">
        <v>3.5</v>
      </c>
      <c r="L817">
        <v>282087</v>
      </c>
      <c r="M817">
        <v>32070</v>
      </c>
      <c r="N817">
        <v>250017</v>
      </c>
      <c r="O817">
        <v>1.7</v>
      </c>
      <c r="P817">
        <v>15.1</v>
      </c>
      <c r="Q817">
        <v>308161</v>
      </c>
      <c r="R817">
        <v>95702</v>
      </c>
      <c r="S817">
        <v>212459</v>
      </c>
      <c r="T817">
        <v>5.0999999999999996</v>
      </c>
      <c r="U817">
        <v>16.5</v>
      </c>
      <c r="V817">
        <v>-26074</v>
      </c>
      <c r="W817">
        <v>-1.4</v>
      </c>
      <c r="X817">
        <v>30.2</v>
      </c>
      <c r="Y817">
        <v>1110</v>
      </c>
      <c r="Z817">
        <v>1110</v>
      </c>
      <c r="AA817">
        <v>63041</v>
      </c>
      <c r="AB817">
        <v>0</v>
      </c>
    </row>
    <row r="818" spans="1:28" x14ac:dyDescent="0.35">
      <c r="A818">
        <v>1988</v>
      </c>
      <c r="B818" t="s">
        <v>46</v>
      </c>
      <c r="C818" t="s">
        <v>61</v>
      </c>
      <c r="D818">
        <v>14499</v>
      </c>
      <c r="E818">
        <v>23777</v>
      </c>
      <c r="F818">
        <v>440214</v>
      </c>
      <c r="G818">
        <v>443514</v>
      </c>
      <c r="H818">
        <v>578</v>
      </c>
      <c r="I818">
        <v>2.4</v>
      </c>
      <c r="J818">
        <v>985</v>
      </c>
      <c r="K818">
        <v>4.0999999999999996</v>
      </c>
      <c r="L818">
        <v>62433</v>
      </c>
      <c r="M818">
        <v>7974</v>
      </c>
      <c r="N818">
        <v>54459</v>
      </c>
      <c r="O818">
        <v>1.8</v>
      </c>
      <c r="P818">
        <v>14.1</v>
      </c>
      <c r="Q818">
        <v>69032</v>
      </c>
      <c r="R818">
        <v>19484</v>
      </c>
      <c r="S818">
        <v>49548</v>
      </c>
      <c r="T818">
        <v>4.4000000000000004</v>
      </c>
      <c r="U818">
        <v>15.6</v>
      </c>
      <c r="V818">
        <v>-6599</v>
      </c>
      <c r="W818">
        <v>-1.5</v>
      </c>
      <c r="X818">
        <v>28.2</v>
      </c>
      <c r="Y818">
        <v>137</v>
      </c>
      <c r="Z818">
        <v>138</v>
      </c>
      <c r="AA818">
        <v>7682</v>
      </c>
      <c r="AB818">
        <v>0</v>
      </c>
    </row>
    <row r="819" spans="1:28" x14ac:dyDescent="0.35">
      <c r="A819">
        <v>1988</v>
      </c>
      <c r="B819" t="s">
        <v>46</v>
      </c>
      <c r="C819" t="s">
        <v>43</v>
      </c>
      <c r="D819">
        <v>141288</v>
      </c>
      <c r="E819">
        <v>178938</v>
      </c>
      <c r="F819">
        <v>4293118</v>
      </c>
      <c r="G819">
        <v>4327125</v>
      </c>
      <c r="H819">
        <v>3419</v>
      </c>
      <c r="I819">
        <v>1.9</v>
      </c>
      <c r="J819">
        <v>5848</v>
      </c>
      <c r="K819">
        <v>3.2</v>
      </c>
      <c r="L819">
        <v>484324</v>
      </c>
      <c r="M819">
        <v>64403</v>
      </c>
      <c r="N819">
        <v>419921</v>
      </c>
      <c r="O819">
        <v>1.5</v>
      </c>
      <c r="P819">
        <v>11.2</v>
      </c>
      <c r="Q819">
        <v>552337</v>
      </c>
      <c r="R819">
        <v>158510</v>
      </c>
      <c r="S819">
        <v>393827</v>
      </c>
      <c r="T819">
        <v>3.7</v>
      </c>
      <c r="U819">
        <v>12.8</v>
      </c>
      <c r="V819">
        <v>-68013</v>
      </c>
      <c r="W819">
        <v>-1.6</v>
      </c>
      <c r="X819">
        <v>22.4</v>
      </c>
      <c r="Y819">
        <v>1313</v>
      </c>
      <c r="Z819">
        <v>1316</v>
      </c>
      <c r="AA819">
        <v>76038</v>
      </c>
      <c r="AB819">
        <v>0</v>
      </c>
    </row>
    <row r="820" spans="1:28" x14ac:dyDescent="0.35">
      <c r="A820">
        <v>1988</v>
      </c>
      <c r="B820" t="s">
        <v>47</v>
      </c>
      <c r="C820" t="s">
        <v>42</v>
      </c>
      <c r="D820">
        <v>1480</v>
      </c>
      <c r="E820">
        <v>2402</v>
      </c>
      <c r="F820">
        <v>198259</v>
      </c>
      <c r="G820">
        <v>100241</v>
      </c>
      <c r="H820">
        <v>2385</v>
      </c>
      <c r="I820">
        <v>198.6</v>
      </c>
      <c r="J820">
        <v>0</v>
      </c>
      <c r="K820">
        <v>0</v>
      </c>
      <c r="L820">
        <v>196036</v>
      </c>
      <c r="M820">
        <v>196036</v>
      </c>
      <c r="N820">
        <v>0</v>
      </c>
      <c r="O820">
        <v>195.6</v>
      </c>
      <c r="P820">
        <v>195.6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196036</v>
      </c>
      <c r="W820">
        <v>195.6</v>
      </c>
      <c r="X820">
        <v>0</v>
      </c>
      <c r="AB820">
        <v>0</v>
      </c>
    </row>
    <row r="821" spans="1:28" x14ac:dyDescent="0.35">
      <c r="A821">
        <v>1988</v>
      </c>
      <c r="B821" t="s">
        <v>47</v>
      </c>
      <c r="C821" t="s">
        <v>55</v>
      </c>
      <c r="D821">
        <v>4853</v>
      </c>
      <c r="E821">
        <v>7177</v>
      </c>
      <c r="F821">
        <v>361546</v>
      </c>
      <c r="G821">
        <v>348700</v>
      </c>
      <c r="H821">
        <v>577</v>
      </c>
      <c r="I821">
        <v>8.1</v>
      </c>
      <c r="J821">
        <v>518</v>
      </c>
      <c r="K821">
        <v>7.2</v>
      </c>
      <c r="L821">
        <v>119570</v>
      </c>
      <c r="M821">
        <v>24183</v>
      </c>
      <c r="N821">
        <v>95387</v>
      </c>
      <c r="O821">
        <v>6.9</v>
      </c>
      <c r="P821">
        <v>34.299999999999997</v>
      </c>
      <c r="Q821">
        <v>93878</v>
      </c>
      <c r="R821">
        <v>49646</v>
      </c>
      <c r="S821">
        <v>44232</v>
      </c>
      <c r="T821">
        <v>14.2</v>
      </c>
      <c r="U821">
        <v>26.9</v>
      </c>
      <c r="V821">
        <v>25692</v>
      </c>
      <c r="W821">
        <v>7.4</v>
      </c>
      <c r="X821">
        <v>53.8</v>
      </c>
      <c r="Y821">
        <v>207</v>
      </c>
      <c r="Z821">
        <v>207</v>
      </c>
      <c r="AA821">
        <v>27934</v>
      </c>
      <c r="AB821">
        <v>0</v>
      </c>
    </row>
    <row r="822" spans="1:28" x14ac:dyDescent="0.35">
      <c r="A822">
        <v>1988</v>
      </c>
      <c r="B822" t="s">
        <v>47</v>
      </c>
      <c r="C822" t="s">
        <v>56</v>
      </c>
      <c r="D822">
        <v>4507</v>
      </c>
      <c r="E822">
        <v>6471</v>
      </c>
      <c r="F822">
        <v>317897</v>
      </c>
      <c r="G822">
        <v>316314</v>
      </c>
      <c r="H822">
        <v>341</v>
      </c>
      <c r="I822">
        <v>5.2</v>
      </c>
      <c r="J822">
        <v>416</v>
      </c>
      <c r="K822">
        <v>6.4</v>
      </c>
      <c r="L822">
        <v>76395</v>
      </c>
      <c r="M822">
        <v>10025</v>
      </c>
      <c r="N822">
        <v>66370</v>
      </c>
      <c r="O822">
        <v>3.2</v>
      </c>
      <c r="P822">
        <v>24.2</v>
      </c>
      <c r="Q822">
        <v>73229</v>
      </c>
      <c r="R822">
        <v>29784</v>
      </c>
      <c r="S822">
        <v>43445</v>
      </c>
      <c r="T822">
        <v>9.4</v>
      </c>
      <c r="U822">
        <v>23.2</v>
      </c>
      <c r="V822">
        <v>3166</v>
      </c>
      <c r="W822">
        <v>1</v>
      </c>
      <c r="X822">
        <v>46.4</v>
      </c>
      <c r="Y822">
        <v>169</v>
      </c>
      <c r="Z822">
        <v>169</v>
      </c>
      <c r="AA822">
        <v>22445</v>
      </c>
      <c r="AB822">
        <v>0</v>
      </c>
    </row>
    <row r="823" spans="1:28" x14ac:dyDescent="0.35">
      <c r="A823">
        <v>1988</v>
      </c>
      <c r="B823" t="s">
        <v>47</v>
      </c>
      <c r="C823" t="s">
        <v>57</v>
      </c>
      <c r="D823">
        <v>4718</v>
      </c>
      <c r="E823">
        <v>6803</v>
      </c>
      <c r="F823">
        <v>331335</v>
      </c>
      <c r="G823">
        <v>329129</v>
      </c>
      <c r="H823">
        <v>393</v>
      </c>
      <c r="I823">
        <v>5.8</v>
      </c>
      <c r="J823">
        <v>267</v>
      </c>
      <c r="K823">
        <v>4</v>
      </c>
      <c r="L823">
        <v>68532</v>
      </c>
      <c r="M823">
        <v>10420</v>
      </c>
      <c r="N823">
        <v>58112</v>
      </c>
      <c r="O823">
        <v>3.2</v>
      </c>
      <c r="P823">
        <v>20.8</v>
      </c>
      <c r="Q823">
        <v>64120</v>
      </c>
      <c r="R823">
        <v>20710</v>
      </c>
      <c r="S823">
        <v>43410</v>
      </c>
      <c r="T823">
        <v>6.3</v>
      </c>
      <c r="U823">
        <v>19.5</v>
      </c>
      <c r="V823">
        <v>4412</v>
      </c>
      <c r="W823">
        <v>1.3</v>
      </c>
      <c r="X823">
        <v>39</v>
      </c>
      <c r="Y823">
        <v>107</v>
      </c>
      <c r="Z823">
        <v>107</v>
      </c>
      <c r="AA823">
        <v>14368</v>
      </c>
      <c r="AB823">
        <v>0</v>
      </c>
    </row>
    <row r="824" spans="1:28" x14ac:dyDescent="0.35">
      <c r="A824">
        <v>1988</v>
      </c>
      <c r="B824" t="s">
        <v>47</v>
      </c>
      <c r="C824" t="s">
        <v>58</v>
      </c>
      <c r="D824">
        <v>4241</v>
      </c>
      <c r="E824">
        <v>6228</v>
      </c>
      <c r="F824">
        <v>294449</v>
      </c>
      <c r="G824">
        <v>293099</v>
      </c>
      <c r="H824">
        <v>417</v>
      </c>
      <c r="I824">
        <v>6.8</v>
      </c>
      <c r="J824">
        <v>301</v>
      </c>
      <c r="K824">
        <v>4.9000000000000004</v>
      </c>
      <c r="L824">
        <v>61529</v>
      </c>
      <c r="M824">
        <v>9977</v>
      </c>
      <c r="N824">
        <v>51552</v>
      </c>
      <c r="O824">
        <v>3.4</v>
      </c>
      <c r="P824">
        <v>21</v>
      </c>
      <c r="Q824">
        <v>58828</v>
      </c>
      <c r="R824">
        <v>17680</v>
      </c>
      <c r="S824">
        <v>41148</v>
      </c>
      <c r="T824">
        <v>6</v>
      </c>
      <c r="U824">
        <v>20.100000000000001</v>
      </c>
      <c r="V824">
        <v>2701</v>
      </c>
      <c r="W824">
        <v>0.9</v>
      </c>
      <c r="X824">
        <v>40.200000000000003</v>
      </c>
      <c r="Y824">
        <v>99</v>
      </c>
      <c r="Z824">
        <v>99</v>
      </c>
      <c r="AA824">
        <v>12882</v>
      </c>
      <c r="AB824">
        <v>0</v>
      </c>
    </row>
    <row r="825" spans="1:28" x14ac:dyDescent="0.35">
      <c r="A825">
        <v>1988</v>
      </c>
      <c r="B825" t="s">
        <v>47</v>
      </c>
      <c r="C825" t="s">
        <v>59</v>
      </c>
      <c r="D825">
        <v>3563</v>
      </c>
      <c r="E825">
        <v>5954</v>
      </c>
      <c r="F825">
        <v>247390</v>
      </c>
      <c r="G825">
        <v>245337</v>
      </c>
      <c r="H825">
        <v>404</v>
      </c>
      <c r="I825">
        <v>6.9</v>
      </c>
      <c r="J825">
        <v>213</v>
      </c>
      <c r="K825">
        <v>3.6</v>
      </c>
      <c r="L825">
        <v>48055</v>
      </c>
      <c r="M825">
        <v>6951</v>
      </c>
      <c r="N825">
        <v>41104</v>
      </c>
      <c r="O825">
        <v>2.8</v>
      </c>
      <c r="P825">
        <v>19.600000000000001</v>
      </c>
      <c r="Q825">
        <v>43948</v>
      </c>
      <c r="R825">
        <v>11697</v>
      </c>
      <c r="S825">
        <v>32251</v>
      </c>
      <c r="T825">
        <v>4.8</v>
      </c>
      <c r="U825">
        <v>17.899999999999999</v>
      </c>
      <c r="V825">
        <v>4107</v>
      </c>
      <c r="W825">
        <v>1.7</v>
      </c>
      <c r="X825">
        <v>35.799999999999997</v>
      </c>
      <c r="Y825">
        <v>53</v>
      </c>
      <c r="Z825">
        <v>53</v>
      </c>
      <c r="AA825">
        <v>7084</v>
      </c>
      <c r="AB825">
        <v>0</v>
      </c>
    </row>
    <row r="826" spans="1:28" x14ac:dyDescent="0.35">
      <c r="A826">
        <v>1988</v>
      </c>
      <c r="B826" t="s">
        <v>47</v>
      </c>
      <c r="C826" t="s">
        <v>60</v>
      </c>
      <c r="D826">
        <v>17068</v>
      </c>
      <c r="E826">
        <v>27742</v>
      </c>
      <c r="F826">
        <v>1177025</v>
      </c>
      <c r="G826">
        <v>1174541</v>
      </c>
      <c r="H826">
        <v>1816</v>
      </c>
      <c r="I826">
        <v>6.6</v>
      </c>
      <c r="J826">
        <v>1488</v>
      </c>
      <c r="K826">
        <v>5.4</v>
      </c>
      <c r="L826">
        <v>200061</v>
      </c>
      <c r="M826">
        <v>32040</v>
      </c>
      <c r="N826">
        <v>168021</v>
      </c>
      <c r="O826">
        <v>2.7</v>
      </c>
      <c r="P826">
        <v>17</v>
      </c>
      <c r="Q826">
        <v>195093</v>
      </c>
      <c r="R826">
        <v>56636</v>
      </c>
      <c r="S826">
        <v>138457</v>
      </c>
      <c r="T826">
        <v>4.8</v>
      </c>
      <c r="U826">
        <v>16.600000000000001</v>
      </c>
      <c r="V826">
        <v>4968</v>
      </c>
      <c r="W826">
        <v>0.4</v>
      </c>
      <c r="X826">
        <v>33.200000000000003</v>
      </c>
      <c r="Y826">
        <v>200</v>
      </c>
      <c r="Z826">
        <v>201</v>
      </c>
      <c r="AA826">
        <v>26922</v>
      </c>
      <c r="AB826">
        <v>0</v>
      </c>
    </row>
    <row r="827" spans="1:28" x14ac:dyDescent="0.35">
      <c r="A827">
        <v>1988</v>
      </c>
      <c r="B827" t="s">
        <v>47</v>
      </c>
      <c r="C827" t="s">
        <v>61</v>
      </c>
      <c r="D827">
        <v>4921</v>
      </c>
      <c r="E827">
        <v>13830</v>
      </c>
      <c r="F827">
        <v>339807</v>
      </c>
      <c r="G827">
        <v>340838</v>
      </c>
      <c r="H827">
        <v>1125</v>
      </c>
      <c r="I827">
        <v>8.1999999999999993</v>
      </c>
      <c r="J827">
        <v>805</v>
      </c>
      <c r="K827">
        <v>5.9</v>
      </c>
      <c r="L827">
        <v>58300</v>
      </c>
      <c r="M827">
        <v>13299</v>
      </c>
      <c r="N827">
        <v>45001</v>
      </c>
      <c r="O827">
        <v>3.9</v>
      </c>
      <c r="P827">
        <v>17.100000000000001</v>
      </c>
      <c r="Q827">
        <v>60362</v>
      </c>
      <c r="R827">
        <v>16676</v>
      </c>
      <c r="S827">
        <v>43686</v>
      </c>
      <c r="T827">
        <v>4.9000000000000004</v>
      </c>
      <c r="U827">
        <v>17.7</v>
      </c>
      <c r="V827">
        <v>-2062</v>
      </c>
      <c r="W827">
        <v>-0.6</v>
      </c>
      <c r="X827">
        <v>34.200000000000003</v>
      </c>
      <c r="Y827">
        <v>28</v>
      </c>
      <c r="Z827">
        <v>28</v>
      </c>
      <c r="AA827">
        <v>4109</v>
      </c>
      <c r="AB827">
        <v>0</v>
      </c>
    </row>
    <row r="828" spans="1:28" x14ac:dyDescent="0.35">
      <c r="A828">
        <v>1988</v>
      </c>
      <c r="B828" t="s">
        <v>47</v>
      </c>
      <c r="C828" t="s">
        <v>43</v>
      </c>
      <c r="D828">
        <v>50445</v>
      </c>
      <c r="E828">
        <v>89864</v>
      </c>
      <c r="F828">
        <v>3491430</v>
      </c>
      <c r="G828">
        <v>3488432</v>
      </c>
      <c r="H828">
        <v>4231</v>
      </c>
      <c r="I828">
        <v>4.7</v>
      </c>
      <c r="J828">
        <v>4459</v>
      </c>
      <c r="K828">
        <v>5</v>
      </c>
      <c r="L828">
        <v>440955</v>
      </c>
      <c r="M828">
        <v>79745</v>
      </c>
      <c r="N828">
        <v>361210</v>
      </c>
      <c r="O828">
        <v>2.2999999999999998</v>
      </c>
      <c r="P828">
        <v>12.6</v>
      </c>
      <c r="Q828">
        <v>434959</v>
      </c>
      <c r="R828">
        <v>115169</v>
      </c>
      <c r="S828">
        <v>319790</v>
      </c>
      <c r="T828">
        <v>3.3</v>
      </c>
      <c r="U828">
        <v>12.5</v>
      </c>
      <c r="V828">
        <v>5996</v>
      </c>
      <c r="W828">
        <v>0.1</v>
      </c>
      <c r="X828">
        <v>25</v>
      </c>
      <c r="Y828">
        <v>231</v>
      </c>
      <c r="Z828">
        <v>238</v>
      </c>
      <c r="AA828">
        <v>31159</v>
      </c>
      <c r="AB828">
        <v>0</v>
      </c>
    </row>
    <row r="829" spans="1:28" x14ac:dyDescent="0.35">
      <c r="A829">
        <v>1988</v>
      </c>
      <c r="B829" t="s">
        <v>48</v>
      </c>
      <c r="C829" t="s">
        <v>42</v>
      </c>
      <c r="D829">
        <v>662</v>
      </c>
      <c r="E829">
        <v>2066</v>
      </c>
      <c r="F829">
        <v>194686</v>
      </c>
      <c r="G829">
        <v>98508</v>
      </c>
      <c r="H829">
        <v>2058</v>
      </c>
      <c r="I829">
        <v>199.2</v>
      </c>
      <c r="J829">
        <v>0</v>
      </c>
      <c r="K829">
        <v>0</v>
      </c>
      <c r="L829">
        <v>192356</v>
      </c>
      <c r="M829">
        <v>192356</v>
      </c>
      <c r="N829">
        <v>0</v>
      </c>
      <c r="O829">
        <v>195.3</v>
      </c>
      <c r="P829">
        <v>195.3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192356</v>
      </c>
      <c r="W829">
        <v>195.3</v>
      </c>
      <c r="X829">
        <v>0</v>
      </c>
      <c r="AB829">
        <v>0</v>
      </c>
    </row>
    <row r="830" spans="1:28" x14ac:dyDescent="0.35">
      <c r="A830">
        <v>1988</v>
      </c>
      <c r="B830" t="s">
        <v>48</v>
      </c>
      <c r="C830" t="s">
        <v>55</v>
      </c>
      <c r="D830">
        <v>1960</v>
      </c>
      <c r="E830">
        <v>3784</v>
      </c>
      <c r="F830">
        <v>326620</v>
      </c>
      <c r="G830">
        <v>319540</v>
      </c>
      <c r="H830">
        <v>468</v>
      </c>
      <c r="I830">
        <v>12.6</v>
      </c>
      <c r="J830">
        <v>323</v>
      </c>
      <c r="K830">
        <v>8.6999999999999993</v>
      </c>
      <c r="L830">
        <v>121483</v>
      </c>
      <c r="M830">
        <v>40244</v>
      </c>
      <c r="N830">
        <v>81239</v>
      </c>
      <c r="O830">
        <v>12.6</v>
      </c>
      <c r="P830">
        <v>38</v>
      </c>
      <c r="Q830">
        <v>107323</v>
      </c>
      <c r="R830">
        <v>67201</v>
      </c>
      <c r="S830">
        <v>40122</v>
      </c>
      <c r="T830">
        <v>21</v>
      </c>
      <c r="U830">
        <v>33.6</v>
      </c>
      <c r="V830">
        <v>14160</v>
      </c>
      <c r="W830">
        <v>4.4000000000000004</v>
      </c>
      <c r="X830">
        <v>67.2</v>
      </c>
      <c r="Y830">
        <v>111</v>
      </c>
      <c r="Z830">
        <v>111</v>
      </c>
      <c r="AB830">
        <v>1</v>
      </c>
    </row>
    <row r="831" spans="1:28" x14ac:dyDescent="0.35">
      <c r="A831">
        <v>1988</v>
      </c>
      <c r="B831" t="s">
        <v>48</v>
      </c>
      <c r="C831" t="s">
        <v>56</v>
      </c>
      <c r="D831">
        <v>1822</v>
      </c>
      <c r="E831">
        <v>3848</v>
      </c>
      <c r="F831">
        <v>281830</v>
      </c>
      <c r="G831">
        <v>275438</v>
      </c>
      <c r="H831">
        <v>440</v>
      </c>
      <c r="I831">
        <v>11.7</v>
      </c>
      <c r="J831">
        <v>225</v>
      </c>
      <c r="K831">
        <v>6</v>
      </c>
      <c r="L831">
        <v>76933</v>
      </c>
      <c r="M831">
        <v>16257</v>
      </c>
      <c r="N831">
        <v>60676</v>
      </c>
      <c r="O831">
        <v>5.9</v>
      </c>
      <c r="P831">
        <v>27.9</v>
      </c>
      <c r="Q831">
        <v>64149</v>
      </c>
      <c r="R831">
        <v>24506</v>
      </c>
      <c r="S831">
        <v>39643</v>
      </c>
      <c r="T831">
        <v>8.9</v>
      </c>
      <c r="U831">
        <v>23.3</v>
      </c>
      <c r="V831">
        <v>12784</v>
      </c>
      <c r="W831">
        <v>4.5999999999999996</v>
      </c>
      <c r="X831">
        <v>46.6</v>
      </c>
      <c r="Y831">
        <v>57</v>
      </c>
      <c r="Z831">
        <v>57</v>
      </c>
      <c r="AA831">
        <v>17223</v>
      </c>
      <c r="AB831">
        <v>0</v>
      </c>
    </row>
    <row r="832" spans="1:28" x14ac:dyDescent="0.35">
      <c r="A832">
        <v>1988</v>
      </c>
      <c r="B832" t="s">
        <v>48</v>
      </c>
      <c r="C832" t="s">
        <v>57</v>
      </c>
      <c r="D832">
        <v>2063</v>
      </c>
      <c r="E832">
        <v>3992</v>
      </c>
      <c r="F832">
        <v>315026</v>
      </c>
      <c r="G832">
        <v>312783</v>
      </c>
      <c r="H832">
        <v>407</v>
      </c>
      <c r="I832">
        <v>10.4</v>
      </c>
      <c r="J832">
        <v>227</v>
      </c>
      <c r="K832">
        <v>5.8</v>
      </c>
      <c r="L832">
        <v>70090</v>
      </c>
      <c r="M832">
        <v>15135</v>
      </c>
      <c r="N832">
        <v>54955</v>
      </c>
      <c r="O832">
        <v>4.8</v>
      </c>
      <c r="P832">
        <v>22.4</v>
      </c>
      <c r="Q832">
        <v>65603</v>
      </c>
      <c r="R832">
        <v>25171</v>
      </c>
      <c r="S832">
        <v>40432</v>
      </c>
      <c r="T832">
        <v>8</v>
      </c>
      <c r="U832">
        <v>21</v>
      </c>
      <c r="V832">
        <v>4487</v>
      </c>
      <c r="W832">
        <v>1.4</v>
      </c>
      <c r="X832">
        <v>42</v>
      </c>
      <c r="Y832">
        <v>60</v>
      </c>
      <c r="Z832">
        <v>60</v>
      </c>
      <c r="AA832">
        <v>17582</v>
      </c>
      <c r="AB832">
        <v>0</v>
      </c>
    </row>
    <row r="833" spans="1:28" x14ac:dyDescent="0.35">
      <c r="A833">
        <v>1988</v>
      </c>
      <c r="B833" t="s">
        <v>48</v>
      </c>
      <c r="C833" t="s">
        <v>58</v>
      </c>
      <c r="D833">
        <v>1897</v>
      </c>
      <c r="E833">
        <v>4074</v>
      </c>
      <c r="F833">
        <v>289142</v>
      </c>
      <c r="G833">
        <v>287491</v>
      </c>
      <c r="H833">
        <v>469</v>
      </c>
      <c r="I833">
        <v>11.9</v>
      </c>
      <c r="J833">
        <v>198</v>
      </c>
      <c r="K833">
        <v>5</v>
      </c>
      <c r="L833">
        <v>62047</v>
      </c>
      <c r="M833">
        <v>13723</v>
      </c>
      <c r="N833">
        <v>48324</v>
      </c>
      <c r="O833">
        <v>4.8</v>
      </c>
      <c r="P833">
        <v>21.6</v>
      </c>
      <c r="Q833">
        <v>58745</v>
      </c>
      <c r="R833">
        <v>17451</v>
      </c>
      <c r="S833">
        <v>41294</v>
      </c>
      <c r="T833">
        <v>6.1</v>
      </c>
      <c r="U833">
        <v>20.399999999999999</v>
      </c>
      <c r="V833">
        <v>3302</v>
      </c>
      <c r="W833">
        <v>1.2</v>
      </c>
      <c r="X833">
        <v>40.799999999999997</v>
      </c>
      <c r="Y833">
        <v>32</v>
      </c>
      <c r="Z833">
        <v>32</v>
      </c>
      <c r="AA833">
        <v>9838</v>
      </c>
      <c r="AB833">
        <v>0</v>
      </c>
    </row>
    <row r="834" spans="1:28" x14ac:dyDescent="0.35">
      <c r="A834">
        <v>1988</v>
      </c>
      <c r="B834" t="s">
        <v>48</v>
      </c>
      <c r="C834" t="s">
        <v>59</v>
      </c>
      <c r="D834">
        <v>1497</v>
      </c>
      <c r="E834">
        <v>4129</v>
      </c>
      <c r="F834">
        <v>226543</v>
      </c>
      <c r="G834">
        <v>222515</v>
      </c>
      <c r="H834">
        <v>458</v>
      </c>
      <c r="I834">
        <v>11.2</v>
      </c>
      <c r="J834">
        <v>324</v>
      </c>
      <c r="K834">
        <v>8</v>
      </c>
      <c r="L834">
        <v>49780</v>
      </c>
      <c r="M834">
        <v>11443</v>
      </c>
      <c r="N834">
        <v>38337</v>
      </c>
      <c r="O834">
        <v>5.0999999999999996</v>
      </c>
      <c r="P834">
        <v>22.4</v>
      </c>
      <c r="Q834">
        <v>41723</v>
      </c>
      <c r="R834">
        <v>12351</v>
      </c>
      <c r="S834">
        <v>29372</v>
      </c>
      <c r="T834">
        <v>5.6</v>
      </c>
      <c r="U834">
        <v>18.8</v>
      </c>
      <c r="V834">
        <v>8057</v>
      </c>
      <c r="W834">
        <v>3.6</v>
      </c>
      <c r="X834">
        <v>37.6</v>
      </c>
      <c r="Y834">
        <v>24</v>
      </c>
      <c r="Z834">
        <v>24</v>
      </c>
      <c r="AA834">
        <v>7271</v>
      </c>
      <c r="AB834">
        <v>0</v>
      </c>
    </row>
    <row r="835" spans="1:28" x14ac:dyDescent="0.35">
      <c r="A835">
        <v>1988</v>
      </c>
      <c r="B835" t="s">
        <v>48</v>
      </c>
      <c r="C835" t="s">
        <v>60</v>
      </c>
      <c r="D835">
        <v>7779</v>
      </c>
      <c r="E835">
        <v>20024</v>
      </c>
      <c r="F835">
        <v>1165250</v>
      </c>
      <c r="G835">
        <v>1155291</v>
      </c>
      <c r="H835">
        <v>2121</v>
      </c>
      <c r="I835">
        <v>10.9</v>
      </c>
      <c r="J835">
        <v>1160</v>
      </c>
      <c r="K835">
        <v>5.9</v>
      </c>
      <c r="L835">
        <v>217373</v>
      </c>
      <c r="M835">
        <v>49652</v>
      </c>
      <c r="N835">
        <v>167721</v>
      </c>
      <c r="O835">
        <v>4.3</v>
      </c>
      <c r="P835">
        <v>18.8</v>
      </c>
      <c r="Q835">
        <v>197455</v>
      </c>
      <c r="R835">
        <v>55392</v>
      </c>
      <c r="S835">
        <v>142063</v>
      </c>
      <c r="T835">
        <v>4.8</v>
      </c>
      <c r="U835">
        <v>17.100000000000001</v>
      </c>
      <c r="V835">
        <v>19918</v>
      </c>
      <c r="W835">
        <v>1.7</v>
      </c>
      <c r="X835">
        <v>34.200000000000003</v>
      </c>
      <c r="Y835">
        <v>72</v>
      </c>
      <c r="Z835">
        <v>72</v>
      </c>
      <c r="AA835">
        <v>20849</v>
      </c>
      <c r="AB835">
        <v>0</v>
      </c>
    </row>
    <row r="836" spans="1:28" x14ac:dyDescent="0.35">
      <c r="A836">
        <v>1988</v>
      </c>
      <c r="B836" t="s">
        <v>48</v>
      </c>
      <c r="C836" t="s">
        <v>61</v>
      </c>
      <c r="D836">
        <v>2781</v>
      </c>
      <c r="E836">
        <v>13739</v>
      </c>
      <c r="F836">
        <v>424568</v>
      </c>
      <c r="G836">
        <v>419668</v>
      </c>
      <c r="H836">
        <v>1291</v>
      </c>
      <c r="I836">
        <v>9.5</v>
      </c>
      <c r="J836">
        <v>989</v>
      </c>
      <c r="K836">
        <v>7.3</v>
      </c>
      <c r="L836">
        <v>79481</v>
      </c>
      <c r="M836">
        <v>20269</v>
      </c>
      <c r="N836">
        <v>59212</v>
      </c>
      <c r="O836">
        <v>4.8</v>
      </c>
      <c r="P836">
        <v>18.899999999999999</v>
      </c>
      <c r="Q836">
        <v>69680</v>
      </c>
      <c r="R836">
        <v>19506</v>
      </c>
      <c r="S836">
        <v>50174</v>
      </c>
      <c r="T836">
        <v>4.5999999999999996</v>
      </c>
      <c r="U836">
        <v>16.600000000000001</v>
      </c>
      <c r="V836">
        <v>9801</v>
      </c>
      <c r="W836">
        <v>2.2999999999999998</v>
      </c>
      <c r="X836">
        <v>33.200000000000003</v>
      </c>
      <c r="Y836">
        <v>8</v>
      </c>
      <c r="Z836">
        <v>8</v>
      </c>
      <c r="AB836">
        <v>1</v>
      </c>
    </row>
    <row r="837" spans="1:28" x14ac:dyDescent="0.35">
      <c r="A837">
        <v>1988</v>
      </c>
      <c r="B837" t="s">
        <v>48</v>
      </c>
      <c r="C837" t="s">
        <v>43</v>
      </c>
      <c r="D837">
        <v>28748</v>
      </c>
      <c r="E837">
        <v>93305</v>
      </c>
      <c r="F837">
        <v>4360219</v>
      </c>
      <c r="G837">
        <v>4329050</v>
      </c>
      <c r="H837">
        <v>6730</v>
      </c>
      <c r="I837">
        <v>7.2</v>
      </c>
      <c r="J837">
        <v>5761</v>
      </c>
      <c r="K837">
        <v>6.2</v>
      </c>
      <c r="L837">
        <v>621756</v>
      </c>
      <c r="M837">
        <v>151442</v>
      </c>
      <c r="N837">
        <v>470314</v>
      </c>
      <c r="O837">
        <v>3.5</v>
      </c>
      <c r="P837">
        <v>14.4</v>
      </c>
      <c r="Q837">
        <v>559418</v>
      </c>
      <c r="R837">
        <v>154992</v>
      </c>
      <c r="S837">
        <v>404426</v>
      </c>
      <c r="T837">
        <v>3.6</v>
      </c>
      <c r="U837">
        <v>12.9</v>
      </c>
      <c r="V837">
        <v>62338</v>
      </c>
      <c r="W837">
        <v>1.5</v>
      </c>
      <c r="X837">
        <v>25.8</v>
      </c>
      <c r="Y837">
        <v>92</v>
      </c>
      <c r="Z837">
        <v>92</v>
      </c>
      <c r="AA837">
        <v>26653</v>
      </c>
      <c r="AB837">
        <v>0</v>
      </c>
    </row>
    <row r="838" spans="1:28" x14ac:dyDescent="0.35">
      <c r="A838">
        <v>1988</v>
      </c>
      <c r="B838" t="s">
        <v>49</v>
      </c>
      <c r="C838" t="s">
        <v>42</v>
      </c>
      <c r="D838">
        <v>130</v>
      </c>
      <c r="E838">
        <v>460</v>
      </c>
      <c r="F838">
        <v>89678</v>
      </c>
      <c r="G838">
        <v>45722</v>
      </c>
      <c r="H838">
        <v>457</v>
      </c>
      <c r="I838">
        <v>198.7</v>
      </c>
      <c r="J838">
        <v>0</v>
      </c>
      <c r="K838">
        <v>0</v>
      </c>
      <c r="L838">
        <v>87912</v>
      </c>
      <c r="M838">
        <v>87912</v>
      </c>
      <c r="N838">
        <v>0</v>
      </c>
      <c r="O838">
        <v>192.3</v>
      </c>
      <c r="P838">
        <v>192.3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87912</v>
      </c>
      <c r="W838">
        <v>192.3</v>
      </c>
      <c r="X838">
        <v>0</v>
      </c>
      <c r="AB838">
        <v>0</v>
      </c>
    </row>
    <row r="839" spans="1:28" x14ac:dyDescent="0.35">
      <c r="A839">
        <v>1988</v>
      </c>
      <c r="B839" t="s">
        <v>49</v>
      </c>
      <c r="C839" t="s">
        <v>55</v>
      </c>
      <c r="D839">
        <v>486</v>
      </c>
      <c r="E839">
        <v>1450</v>
      </c>
      <c r="F839">
        <v>171370</v>
      </c>
      <c r="G839">
        <v>160902</v>
      </c>
      <c r="H839">
        <v>107</v>
      </c>
      <c r="I839">
        <v>7.5</v>
      </c>
      <c r="J839">
        <v>64</v>
      </c>
      <c r="K839">
        <v>4.5</v>
      </c>
      <c r="L839">
        <v>40552</v>
      </c>
      <c r="M839">
        <v>5770</v>
      </c>
      <c r="N839">
        <v>34782</v>
      </c>
      <c r="O839">
        <v>3.6</v>
      </c>
      <c r="P839">
        <v>25.2</v>
      </c>
      <c r="Q839">
        <v>19616</v>
      </c>
      <c r="R839">
        <v>3213</v>
      </c>
      <c r="S839">
        <v>16403</v>
      </c>
      <c r="T839">
        <v>2</v>
      </c>
      <c r="U839">
        <v>12.2</v>
      </c>
      <c r="V839">
        <v>20936</v>
      </c>
      <c r="W839">
        <v>13</v>
      </c>
      <c r="X839">
        <v>24.4</v>
      </c>
      <c r="AB839">
        <v>0</v>
      </c>
    </row>
    <row r="840" spans="1:28" x14ac:dyDescent="0.35">
      <c r="A840">
        <v>1988</v>
      </c>
      <c r="B840" t="s">
        <v>49</v>
      </c>
      <c r="C840" t="s">
        <v>56</v>
      </c>
      <c r="D840">
        <v>348</v>
      </c>
      <c r="E840">
        <v>1286</v>
      </c>
      <c r="F840">
        <v>118065</v>
      </c>
      <c r="G840">
        <v>114765</v>
      </c>
      <c r="H840">
        <v>221</v>
      </c>
      <c r="I840">
        <v>18.3</v>
      </c>
      <c r="J840">
        <v>69</v>
      </c>
      <c r="K840">
        <v>5.7</v>
      </c>
      <c r="L840">
        <v>31804</v>
      </c>
      <c r="M840">
        <v>7619</v>
      </c>
      <c r="N840">
        <v>24185</v>
      </c>
      <c r="O840">
        <v>6.6</v>
      </c>
      <c r="P840">
        <v>27.7</v>
      </c>
      <c r="Q840">
        <v>25204</v>
      </c>
      <c r="R840">
        <v>6425</v>
      </c>
      <c r="S840">
        <v>18779</v>
      </c>
      <c r="T840">
        <v>5.6</v>
      </c>
      <c r="U840">
        <v>22</v>
      </c>
      <c r="V840">
        <v>6600</v>
      </c>
      <c r="W840">
        <v>5.7</v>
      </c>
      <c r="X840">
        <v>44</v>
      </c>
      <c r="Y840">
        <v>5</v>
      </c>
      <c r="Z840">
        <v>5</v>
      </c>
      <c r="AA840">
        <v>3410</v>
      </c>
      <c r="AB840">
        <v>0</v>
      </c>
    </row>
    <row r="841" spans="1:28" x14ac:dyDescent="0.35">
      <c r="A841">
        <v>1988</v>
      </c>
      <c r="B841" t="s">
        <v>49</v>
      </c>
      <c r="C841" t="s">
        <v>57</v>
      </c>
      <c r="D841">
        <v>408</v>
      </c>
      <c r="E841">
        <v>1279</v>
      </c>
      <c r="F841">
        <v>140301</v>
      </c>
      <c r="G841">
        <v>139237</v>
      </c>
      <c r="H841">
        <v>198</v>
      </c>
      <c r="I841">
        <v>16.2</v>
      </c>
      <c r="J841">
        <v>91</v>
      </c>
      <c r="K841">
        <v>7.4</v>
      </c>
      <c r="L841">
        <v>34163</v>
      </c>
      <c r="M841">
        <v>8549</v>
      </c>
      <c r="N841">
        <v>25614</v>
      </c>
      <c r="O841">
        <v>6.1</v>
      </c>
      <c r="P841">
        <v>24.5</v>
      </c>
      <c r="Q841">
        <v>32035</v>
      </c>
      <c r="R841">
        <v>12616</v>
      </c>
      <c r="S841">
        <v>19419</v>
      </c>
      <c r="T841">
        <v>9.1</v>
      </c>
      <c r="U841">
        <v>23</v>
      </c>
      <c r="V841">
        <v>2128</v>
      </c>
      <c r="W841">
        <v>1.5</v>
      </c>
      <c r="X841">
        <v>46</v>
      </c>
      <c r="Y841">
        <v>10</v>
      </c>
      <c r="Z841">
        <v>10</v>
      </c>
      <c r="AA841">
        <v>7023</v>
      </c>
      <c r="AB841">
        <v>0</v>
      </c>
    </row>
    <row r="842" spans="1:28" x14ac:dyDescent="0.35">
      <c r="A842">
        <v>1988</v>
      </c>
      <c r="B842" t="s">
        <v>49</v>
      </c>
      <c r="C842" t="s">
        <v>58</v>
      </c>
      <c r="D842">
        <v>391</v>
      </c>
      <c r="E842">
        <v>1329</v>
      </c>
      <c r="F842">
        <v>133321</v>
      </c>
      <c r="G842">
        <v>131810</v>
      </c>
      <c r="H842">
        <v>199</v>
      </c>
      <c r="I842">
        <v>15.1</v>
      </c>
      <c r="J842">
        <v>163</v>
      </c>
      <c r="K842">
        <v>12.4</v>
      </c>
      <c r="L842">
        <v>29379</v>
      </c>
      <c r="M842">
        <v>5093</v>
      </c>
      <c r="N842">
        <v>24286</v>
      </c>
      <c r="O842">
        <v>3.9</v>
      </c>
      <c r="P842">
        <v>22.3</v>
      </c>
      <c r="Q842">
        <v>26357</v>
      </c>
      <c r="R842">
        <v>8072</v>
      </c>
      <c r="S842">
        <v>18285</v>
      </c>
      <c r="T842">
        <v>6.1</v>
      </c>
      <c r="U842">
        <v>20</v>
      </c>
      <c r="V842">
        <v>3022</v>
      </c>
      <c r="W842">
        <v>2.2999999999999998</v>
      </c>
      <c r="X842">
        <v>40</v>
      </c>
      <c r="Y842">
        <v>5</v>
      </c>
      <c r="Z842">
        <v>5</v>
      </c>
      <c r="AA842">
        <v>3184</v>
      </c>
      <c r="AB842">
        <v>0</v>
      </c>
    </row>
    <row r="843" spans="1:28" x14ac:dyDescent="0.35">
      <c r="A843">
        <v>1988</v>
      </c>
      <c r="B843" t="s">
        <v>49</v>
      </c>
      <c r="C843" t="s">
        <v>59</v>
      </c>
      <c r="D843">
        <v>337</v>
      </c>
      <c r="E843">
        <v>1622</v>
      </c>
      <c r="F843">
        <v>111884</v>
      </c>
      <c r="G843">
        <v>109839</v>
      </c>
      <c r="H843">
        <v>226</v>
      </c>
      <c r="I843">
        <v>14.6</v>
      </c>
      <c r="J843">
        <v>82</v>
      </c>
      <c r="K843">
        <v>5.3</v>
      </c>
      <c r="L843">
        <v>28666</v>
      </c>
      <c r="M843">
        <v>9540</v>
      </c>
      <c r="N843">
        <v>19126</v>
      </c>
      <c r="O843">
        <v>8.6999999999999993</v>
      </c>
      <c r="P843">
        <v>26.1</v>
      </c>
      <c r="Q843">
        <v>24576</v>
      </c>
      <c r="R843">
        <v>4878</v>
      </c>
      <c r="S843">
        <v>19698</v>
      </c>
      <c r="T843">
        <v>4.4000000000000004</v>
      </c>
      <c r="U843">
        <v>22.4</v>
      </c>
      <c r="V843">
        <v>4090</v>
      </c>
      <c r="W843">
        <v>3.7</v>
      </c>
      <c r="X843">
        <v>44.8</v>
      </c>
      <c r="Y843">
        <v>4</v>
      </c>
      <c r="Z843">
        <v>4</v>
      </c>
      <c r="AB843">
        <v>1</v>
      </c>
    </row>
    <row r="844" spans="1:28" x14ac:dyDescent="0.35">
      <c r="A844">
        <v>1988</v>
      </c>
      <c r="B844" t="s">
        <v>49</v>
      </c>
      <c r="C844" t="s">
        <v>60</v>
      </c>
      <c r="D844">
        <v>1737</v>
      </c>
      <c r="E844">
        <v>8942</v>
      </c>
      <c r="F844">
        <v>586599</v>
      </c>
      <c r="G844">
        <v>577775</v>
      </c>
      <c r="H844">
        <v>1157</v>
      </c>
      <c r="I844">
        <v>13.3</v>
      </c>
      <c r="J844">
        <v>637</v>
      </c>
      <c r="K844">
        <v>7.3</v>
      </c>
      <c r="L844">
        <v>118643</v>
      </c>
      <c r="M844">
        <v>35507</v>
      </c>
      <c r="N844">
        <v>83136</v>
      </c>
      <c r="O844">
        <v>6.1</v>
      </c>
      <c r="P844">
        <v>20.5</v>
      </c>
      <c r="Q844">
        <v>100994</v>
      </c>
      <c r="R844">
        <v>27002</v>
      </c>
      <c r="S844">
        <v>73992</v>
      </c>
      <c r="T844">
        <v>4.7</v>
      </c>
      <c r="U844">
        <v>17.5</v>
      </c>
      <c r="V844">
        <v>17649</v>
      </c>
      <c r="W844">
        <v>3</v>
      </c>
      <c r="X844">
        <v>35</v>
      </c>
      <c r="Y844">
        <v>10</v>
      </c>
      <c r="Z844">
        <v>10</v>
      </c>
      <c r="AA844">
        <v>6615</v>
      </c>
      <c r="AB844">
        <v>0</v>
      </c>
    </row>
    <row r="845" spans="1:28" x14ac:dyDescent="0.35">
      <c r="A845">
        <v>1988</v>
      </c>
      <c r="B845" t="s">
        <v>49</v>
      </c>
      <c r="C845" t="s">
        <v>61</v>
      </c>
      <c r="D845">
        <v>821</v>
      </c>
      <c r="E845">
        <v>7139</v>
      </c>
      <c r="F845">
        <v>275355</v>
      </c>
      <c r="G845">
        <v>270068</v>
      </c>
      <c r="H845">
        <v>758</v>
      </c>
      <c r="I845">
        <v>10.8</v>
      </c>
      <c r="J845">
        <v>476</v>
      </c>
      <c r="K845">
        <v>6.8</v>
      </c>
      <c r="L845">
        <v>57333</v>
      </c>
      <c r="M845">
        <v>18516</v>
      </c>
      <c r="N845">
        <v>38817</v>
      </c>
      <c r="O845">
        <v>6.9</v>
      </c>
      <c r="P845">
        <v>21.2</v>
      </c>
      <c r="Q845">
        <v>46758</v>
      </c>
      <c r="R845">
        <v>11692</v>
      </c>
      <c r="S845">
        <v>35066</v>
      </c>
      <c r="T845">
        <v>4.3</v>
      </c>
      <c r="U845">
        <v>17.3</v>
      </c>
      <c r="V845">
        <v>10575</v>
      </c>
      <c r="W845">
        <v>3.9</v>
      </c>
      <c r="X845">
        <v>34.6</v>
      </c>
      <c r="Y845">
        <v>2</v>
      </c>
      <c r="Z845">
        <v>2</v>
      </c>
      <c r="AB845">
        <v>1</v>
      </c>
    </row>
    <row r="846" spans="1:28" x14ac:dyDescent="0.35">
      <c r="A846">
        <v>1988</v>
      </c>
      <c r="B846" t="s">
        <v>49</v>
      </c>
      <c r="C846" t="s">
        <v>43</v>
      </c>
      <c r="D846">
        <v>9098</v>
      </c>
      <c r="E846">
        <v>60349</v>
      </c>
      <c r="F846">
        <v>3092464</v>
      </c>
      <c r="G846">
        <v>3054585</v>
      </c>
      <c r="H846">
        <v>5410</v>
      </c>
      <c r="I846">
        <v>9</v>
      </c>
      <c r="J846">
        <v>4501</v>
      </c>
      <c r="K846">
        <v>7.5</v>
      </c>
      <c r="L846">
        <v>474314</v>
      </c>
      <c r="M846">
        <v>124869</v>
      </c>
      <c r="N846">
        <v>349445</v>
      </c>
      <c r="O846">
        <v>4.0999999999999996</v>
      </c>
      <c r="P846">
        <v>15.5</v>
      </c>
      <c r="Q846">
        <v>398555</v>
      </c>
      <c r="R846">
        <v>113807</v>
      </c>
      <c r="S846">
        <v>284748</v>
      </c>
      <c r="T846">
        <v>3.7</v>
      </c>
      <c r="U846">
        <v>13</v>
      </c>
      <c r="V846">
        <v>75759</v>
      </c>
      <c r="W846">
        <v>2.5</v>
      </c>
      <c r="X846">
        <v>26</v>
      </c>
      <c r="Y846">
        <v>13</v>
      </c>
      <c r="Z846">
        <v>13</v>
      </c>
      <c r="AA846">
        <v>9459</v>
      </c>
      <c r="AB846">
        <v>0</v>
      </c>
    </row>
    <row r="847" spans="1:28" x14ac:dyDescent="0.35">
      <c r="A847">
        <v>1988</v>
      </c>
      <c r="B847" t="s">
        <v>50</v>
      </c>
      <c r="C847" t="s">
        <v>42</v>
      </c>
      <c r="D847">
        <v>33</v>
      </c>
      <c r="E847">
        <v>160</v>
      </c>
      <c r="F847">
        <v>43660</v>
      </c>
      <c r="G847">
        <v>21830</v>
      </c>
      <c r="H847">
        <v>160</v>
      </c>
      <c r="I847">
        <v>200</v>
      </c>
      <c r="J847">
        <v>0</v>
      </c>
      <c r="K847">
        <v>0</v>
      </c>
      <c r="L847">
        <v>43660</v>
      </c>
      <c r="M847">
        <v>43660</v>
      </c>
      <c r="N847">
        <v>0</v>
      </c>
      <c r="O847">
        <v>200</v>
      </c>
      <c r="P847">
        <v>200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43660</v>
      </c>
      <c r="W847">
        <v>200</v>
      </c>
      <c r="X847">
        <v>0</v>
      </c>
      <c r="AB847">
        <v>0</v>
      </c>
    </row>
    <row r="848" spans="1:28" x14ac:dyDescent="0.35">
      <c r="A848">
        <v>1988</v>
      </c>
      <c r="B848" t="s">
        <v>50</v>
      </c>
      <c r="C848" t="s">
        <v>55</v>
      </c>
      <c r="D848">
        <v>288</v>
      </c>
      <c r="E848">
        <v>923</v>
      </c>
      <c r="F848">
        <v>206238</v>
      </c>
      <c r="G848">
        <v>196166</v>
      </c>
      <c r="H848">
        <v>261</v>
      </c>
      <c r="I848">
        <v>24.5</v>
      </c>
      <c r="J848">
        <v>549</v>
      </c>
      <c r="K848">
        <v>51.5</v>
      </c>
      <c r="L848">
        <v>37645</v>
      </c>
      <c r="M848">
        <v>11924</v>
      </c>
      <c r="N848">
        <v>25721</v>
      </c>
      <c r="O848">
        <v>6.1</v>
      </c>
      <c r="P848">
        <v>19.2</v>
      </c>
      <c r="Q848">
        <v>17501</v>
      </c>
      <c r="R848">
        <v>4134</v>
      </c>
      <c r="S848">
        <v>13367</v>
      </c>
      <c r="T848">
        <v>2.1</v>
      </c>
      <c r="U848">
        <v>8.9</v>
      </c>
      <c r="V848">
        <v>20144</v>
      </c>
      <c r="W848">
        <v>10.3</v>
      </c>
      <c r="X848">
        <v>17.8</v>
      </c>
      <c r="Y848">
        <v>1</v>
      </c>
      <c r="Z848">
        <v>4</v>
      </c>
      <c r="AB848">
        <v>1</v>
      </c>
    </row>
    <row r="849" spans="1:28" x14ac:dyDescent="0.35">
      <c r="A849">
        <v>1988</v>
      </c>
      <c r="B849" t="s">
        <v>50</v>
      </c>
      <c r="C849" t="s">
        <v>56</v>
      </c>
      <c r="D849">
        <v>134</v>
      </c>
      <c r="E849">
        <v>705</v>
      </c>
      <c r="F849">
        <v>95730</v>
      </c>
      <c r="G849">
        <v>87107</v>
      </c>
      <c r="H849">
        <v>108</v>
      </c>
      <c r="I849">
        <v>16.399999999999999</v>
      </c>
      <c r="J849">
        <v>18</v>
      </c>
      <c r="K849">
        <v>2.7</v>
      </c>
      <c r="L849">
        <v>28722</v>
      </c>
      <c r="M849">
        <v>6874</v>
      </c>
      <c r="N849">
        <v>21848</v>
      </c>
      <c r="O849">
        <v>7.9</v>
      </c>
      <c r="P849">
        <v>33</v>
      </c>
      <c r="Q849">
        <v>11476</v>
      </c>
      <c r="R849">
        <v>1985</v>
      </c>
      <c r="S849">
        <v>9491</v>
      </c>
      <c r="T849">
        <v>2.2999999999999998</v>
      </c>
      <c r="U849">
        <v>13.2</v>
      </c>
      <c r="V849">
        <v>17246</v>
      </c>
      <c r="W849">
        <v>19.8</v>
      </c>
      <c r="X849">
        <v>26.4</v>
      </c>
      <c r="Y849">
        <v>1</v>
      </c>
      <c r="Z849">
        <v>1</v>
      </c>
      <c r="AB849">
        <v>1</v>
      </c>
    </row>
    <row r="850" spans="1:28" x14ac:dyDescent="0.35">
      <c r="A850">
        <v>1988</v>
      </c>
      <c r="B850" t="s">
        <v>50</v>
      </c>
      <c r="C850" t="s">
        <v>57</v>
      </c>
      <c r="D850">
        <v>121</v>
      </c>
      <c r="E850">
        <v>657</v>
      </c>
      <c r="F850">
        <v>82694</v>
      </c>
      <c r="G850">
        <v>76547</v>
      </c>
      <c r="H850">
        <v>60</v>
      </c>
      <c r="I850">
        <v>9.4</v>
      </c>
      <c r="J850">
        <v>26</v>
      </c>
      <c r="K850">
        <v>4.0999999999999996</v>
      </c>
      <c r="L850">
        <v>22986</v>
      </c>
      <c r="M850">
        <v>4980</v>
      </c>
      <c r="N850">
        <v>18006</v>
      </c>
      <c r="O850">
        <v>6.5</v>
      </c>
      <c r="P850">
        <v>30</v>
      </c>
      <c r="Q850">
        <v>10691</v>
      </c>
      <c r="R850">
        <v>2968</v>
      </c>
      <c r="S850">
        <v>7723</v>
      </c>
      <c r="T850">
        <v>3.9</v>
      </c>
      <c r="U850">
        <v>14</v>
      </c>
      <c r="V850">
        <v>12295</v>
      </c>
      <c r="W850">
        <v>16</v>
      </c>
      <c r="X850">
        <v>28</v>
      </c>
      <c r="Y850">
        <v>1</v>
      </c>
      <c r="Z850">
        <v>1</v>
      </c>
      <c r="AB850">
        <v>1</v>
      </c>
    </row>
    <row r="851" spans="1:28" x14ac:dyDescent="0.35">
      <c r="A851">
        <v>1988</v>
      </c>
      <c r="B851" t="s">
        <v>50</v>
      </c>
      <c r="C851" t="s">
        <v>58</v>
      </c>
      <c r="D851">
        <v>149</v>
      </c>
      <c r="E851">
        <v>1004</v>
      </c>
      <c r="F851">
        <v>97935</v>
      </c>
      <c r="G851">
        <v>94653</v>
      </c>
      <c r="H851">
        <v>147</v>
      </c>
      <c r="I851">
        <v>15.2</v>
      </c>
      <c r="J851">
        <v>67</v>
      </c>
      <c r="K851">
        <v>6.9</v>
      </c>
      <c r="L851">
        <v>21571</v>
      </c>
      <c r="M851">
        <v>4751</v>
      </c>
      <c r="N851">
        <v>16820</v>
      </c>
      <c r="O851">
        <v>5</v>
      </c>
      <c r="P851">
        <v>22.8</v>
      </c>
      <c r="Q851">
        <v>15006</v>
      </c>
      <c r="R851">
        <v>4993</v>
      </c>
      <c r="S851">
        <v>10013</v>
      </c>
      <c r="T851">
        <v>5.3</v>
      </c>
      <c r="U851">
        <v>15.9</v>
      </c>
      <c r="V851">
        <v>6565</v>
      </c>
      <c r="W851">
        <v>6.9</v>
      </c>
      <c r="X851">
        <v>31.8</v>
      </c>
      <c r="Y851">
        <v>2</v>
      </c>
      <c r="Z851">
        <v>2</v>
      </c>
      <c r="AB851">
        <v>1</v>
      </c>
    </row>
    <row r="852" spans="1:28" x14ac:dyDescent="0.35">
      <c r="A852">
        <v>1988</v>
      </c>
      <c r="B852" t="s">
        <v>50</v>
      </c>
      <c r="C852" t="s">
        <v>59</v>
      </c>
      <c r="D852">
        <v>124</v>
      </c>
      <c r="E852">
        <v>976</v>
      </c>
      <c r="F852">
        <v>85386</v>
      </c>
      <c r="G852">
        <v>81775</v>
      </c>
      <c r="H852">
        <v>103</v>
      </c>
      <c r="I852">
        <v>10.9</v>
      </c>
      <c r="J852">
        <v>48</v>
      </c>
      <c r="K852">
        <v>5.0999999999999996</v>
      </c>
      <c r="L852">
        <v>23294</v>
      </c>
      <c r="M852">
        <v>6022</v>
      </c>
      <c r="N852">
        <v>17272</v>
      </c>
      <c r="O852">
        <v>7.4</v>
      </c>
      <c r="P852">
        <v>28.5</v>
      </c>
      <c r="Q852">
        <v>16071</v>
      </c>
      <c r="R852">
        <v>5224</v>
      </c>
      <c r="S852">
        <v>10847</v>
      </c>
      <c r="T852">
        <v>6.4</v>
      </c>
      <c r="U852">
        <v>19.7</v>
      </c>
      <c r="V852">
        <v>7223</v>
      </c>
      <c r="W852">
        <v>8.8000000000000007</v>
      </c>
      <c r="X852">
        <v>39.4</v>
      </c>
      <c r="Y852">
        <v>1</v>
      </c>
      <c r="Z852">
        <v>1</v>
      </c>
      <c r="AB852">
        <v>1</v>
      </c>
    </row>
    <row r="853" spans="1:28" x14ac:dyDescent="0.35">
      <c r="A853">
        <v>1988</v>
      </c>
      <c r="B853" t="s">
        <v>50</v>
      </c>
      <c r="C853" t="s">
        <v>60</v>
      </c>
      <c r="D853">
        <v>657</v>
      </c>
      <c r="E853">
        <v>6062</v>
      </c>
      <c r="F853">
        <v>426337</v>
      </c>
      <c r="G853">
        <v>414409</v>
      </c>
      <c r="H853">
        <v>1055</v>
      </c>
      <c r="I853">
        <v>18.5</v>
      </c>
      <c r="J853">
        <v>297</v>
      </c>
      <c r="K853">
        <v>5.2</v>
      </c>
      <c r="L853">
        <v>88659</v>
      </c>
      <c r="M853">
        <v>24206</v>
      </c>
      <c r="N853">
        <v>64453</v>
      </c>
      <c r="O853">
        <v>5.8</v>
      </c>
      <c r="P853">
        <v>21.4</v>
      </c>
      <c r="Q853">
        <v>64804</v>
      </c>
      <c r="R853">
        <v>16645</v>
      </c>
      <c r="S853">
        <v>48159</v>
      </c>
      <c r="T853">
        <v>4</v>
      </c>
      <c r="U853">
        <v>15.6</v>
      </c>
      <c r="V853">
        <v>23855</v>
      </c>
      <c r="W853">
        <v>5.8</v>
      </c>
      <c r="X853">
        <v>31.2</v>
      </c>
      <c r="Y853">
        <v>6</v>
      </c>
      <c r="Z853">
        <v>6</v>
      </c>
      <c r="AA853">
        <v>8027</v>
      </c>
      <c r="AB853">
        <v>0</v>
      </c>
    </row>
    <row r="854" spans="1:28" x14ac:dyDescent="0.35">
      <c r="A854">
        <v>1988</v>
      </c>
      <c r="B854" t="s">
        <v>50</v>
      </c>
      <c r="C854" t="s">
        <v>61</v>
      </c>
      <c r="D854">
        <v>349</v>
      </c>
      <c r="E854">
        <v>5771</v>
      </c>
      <c r="F854">
        <v>230487</v>
      </c>
      <c r="G854">
        <v>228332</v>
      </c>
      <c r="H854">
        <v>781</v>
      </c>
      <c r="I854">
        <v>14.1</v>
      </c>
      <c r="J854">
        <v>323</v>
      </c>
      <c r="K854">
        <v>5.8</v>
      </c>
      <c r="L854">
        <v>43003</v>
      </c>
      <c r="M854">
        <v>12738</v>
      </c>
      <c r="N854">
        <v>30265</v>
      </c>
      <c r="O854">
        <v>5.6</v>
      </c>
      <c r="P854">
        <v>18.8</v>
      </c>
      <c r="Q854">
        <v>38693</v>
      </c>
      <c r="R854">
        <v>12992</v>
      </c>
      <c r="S854">
        <v>25701</v>
      </c>
      <c r="T854">
        <v>5.7</v>
      </c>
      <c r="U854">
        <v>16.899999999999999</v>
      </c>
      <c r="V854">
        <v>4310</v>
      </c>
      <c r="W854">
        <v>1.9</v>
      </c>
      <c r="X854">
        <v>33.799999999999997</v>
      </c>
      <c r="AB854">
        <v>0</v>
      </c>
    </row>
    <row r="855" spans="1:28" x14ac:dyDescent="0.35">
      <c r="A855">
        <v>1988</v>
      </c>
      <c r="B855" t="s">
        <v>50</v>
      </c>
      <c r="C855" t="s">
        <v>43</v>
      </c>
      <c r="D855">
        <v>4858</v>
      </c>
      <c r="E855">
        <v>58468</v>
      </c>
      <c r="F855">
        <v>3230389</v>
      </c>
      <c r="G855">
        <v>3185148</v>
      </c>
      <c r="H855">
        <v>6335</v>
      </c>
      <c r="I855">
        <v>11</v>
      </c>
      <c r="J855">
        <v>4153</v>
      </c>
      <c r="K855">
        <v>7.2</v>
      </c>
      <c r="L855">
        <v>495104</v>
      </c>
      <c r="M855">
        <v>150038</v>
      </c>
      <c r="N855">
        <v>345066</v>
      </c>
      <c r="O855">
        <v>4.7</v>
      </c>
      <c r="P855">
        <v>15.5</v>
      </c>
      <c r="Q855">
        <v>404622</v>
      </c>
      <c r="R855">
        <v>117473</v>
      </c>
      <c r="S855">
        <v>287149</v>
      </c>
      <c r="T855">
        <v>3.7</v>
      </c>
      <c r="U855">
        <v>12.7</v>
      </c>
      <c r="V855">
        <v>90482</v>
      </c>
      <c r="W855">
        <v>2.8</v>
      </c>
      <c r="X855">
        <v>25.4</v>
      </c>
      <c r="Y855">
        <v>6</v>
      </c>
      <c r="Z855">
        <v>7</v>
      </c>
      <c r="AB855">
        <v>1</v>
      </c>
    </row>
    <row r="856" spans="1:28" x14ac:dyDescent="0.35">
      <c r="A856">
        <v>1988</v>
      </c>
      <c r="B856" t="s">
        <v>51</v>
      </c>
      <c r="C856" t="s">
        <v>42</v>
      </c>
      <c r="D856">
        <v>16</v>
      </c>
      <c r="E856">
        <v>16</v>
      </c>
      <c r="F856">
        <v>45446</v>
      </c>
      <c r="G856">
        <v>24070</v>
      </c>
      <c r="H856">
        <v>15</v>
      </c>
      <c r="I856">
        <v>187.5</v>
      </c>
      <c r="J856">
        <v>0</v>
      </c>
      <c r="K856">
        <v>0</v>
      </c>
      <c r="L856">
        <v>42753</v>
      </c>
      <c r="M856">
        <v>42753</v>
      </c>
      <c r="N856">
        <v>0</v>
      </c>
      <c r="O856">
        <v>177.6</v>
      </c>
      <c r="P856">
        <v>177.6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42753</v>
      </c>
      <c r="W856">
        <v>177.6</v>
      </c>
      <c r="X856">
        <v>0</v>
      </c>
      <c r="AB856">
        <v>0</v>
      </c>
    </row>
    <row r="857" spans="1:28" x14ac:dyDescent="0.35">
      <c r="A857">
        <v>1988</v>
      </c>
      <c r="B857" t="s">
        <v>51</v>
      </c>
      <c r="C857" t="s">
        <v>55</v>
      </c>
      <c r="D857">
        <v>253</v>
      </c>
      <c r="E857">
        <v>365</v>
      </c>
      <c r="F857">
        <v>389707</v>
      </c>
      <c r="G857">
        <v>379957</v>
      </c>
      <c r="H857">
        <v>17</v>
      </c>
      <c r="I857">
        <v>4.7</v>
      </c>
      <c r="J857">
        <v>3</v>
      </c>
      <c r="K857">
        <v>0.8</v>
      </c>
      <c r="L857">
        <v>24303</v>
      </c>
      <c r="P857">
        <v>6.4</v>
      </c>
      <c r="Q857">
        <v>4802</v>
      </c>
      <c r="S857">
        <v>4792</v>
      </c>
      <c r="U857">
        <v>1.3</v>
      </c>
      <c r="V857">
        <v>19501</v>
      </c>
      <c r="W857">
        <v>5.0999999999999996</v>
      </c>
      <c r="X857">
        <v>2.6</v>
      </c>
      <c r="AB857">
        <v>1</v>
      </c>
    </row>
    <row r="858" spans="1:28" x14ac:dyDescent="0.35">
      <c r="A858">
        <v>1988</v>
      </c>
      <c r="B858" t="s">
        <v>51</v>
      </c>
      <c r="C858" t="s">
        <v>56</v>
      </c>
      <c r="D858">
        <v>52</v>
      </c>
      <c r="E858">
        <v>459</v>
      </c>
      <c r="F858">
        <v>56532</v>
      </c>
      <c r="G858">
        <v>52996</v>
      </c>
      <c r="H858">
        <v>112</v>
      </c>
      <c r="I858">
        <v>26.9</v>
      </c>
      <c r="J858">
        <v>28</v>
      </c>
      <c r="K858">
        <v>6.7</v>
      </c>
      <c r="L858">
        <v>16369</v>
      </c>
      <c r="M858">
        <v>5060</v>
      </c>
      <c r="N858">
        <v>11309</v>
      </c>
      <c r="O858">
        <v>9.5</v>
      </c>
      <c r="P858">
        <v>30.9</v>
      </c>
      <c r="Q858">
        <v>9297</v>
      </c>
      <c r="R858">
        <v>5995</v>
      </c>
      <c r="S858">
        <v>3302</v>
      </c>
      <c r="T858">
        <v>11.3</v>
      </c>
      <c r="U858">
        <v>17.5</v>
      </c>
      <c r="V858">
        <v>7072</v>
      </c>
      <c r="W858">
        <v>13.4</v>
      </c>
      <c r="X858">
        <v>35</v>
      </c>
      <c r="Y858">
        <v>2</v>
      </c>
      <c r="Z858">
        <v>2</v>
      </c>
      <c r="AB858">
        <v>1</v>
      </c>
    </row>
    <row r="859" spans="1:28" x14ac:dyDescent="0.35">
      <c r="A859">
        <v>1988</v>
      </c>
      <c r="B859" t="s">
        <v>51</v>
      </c>
      <c r="C859" t="s">
        <v>57</v>
      </c>
      <c r="D859">
        <v>68</v>
      </c>
      <c r="E859">
        <v>689</v>
      </c>
      <c r="F859">
        <v>84996</v>
      </c>
      <c r="G859">
        <v>88906</v>
      </c>
      <c r="H859">
        <v>54</v>
      </c>
      <c r="I859">
        <v>7.8</v>
      </c>
      <c r="J859">
        <v>54</v>
      </c>
      <c r="K859">
        <v>7.8</v>
      </c>
      <c r="L859">
        <v>12899</v>
      </c>
      <c r="M859">
        <v>2030</v>
      </c>
      <c r="N859">
        <v>10869</v>
      </c>
      <c r="O859">
        <v>2.2999999999999998</v>
      </c>
      <c r="P859">
        <v>14.5</v>
      </c>
      <c r="Q859">
        <v>20718</v>
      </c>
      <c r="R859">
        <v>4698</v>
      </c>
      <c r="S859">
        <v>16020</v>
      </c>
      <c r="T859">
        <v>5.3</v>
      </c>
      <c r="U859">
        <v>23.3</v>
      </c>
      <c r="V859">
        <v>-7819</v>
      </c>
      <c r="W859">
        <v>-8.8000000000000007</v>
      </c>
      <c r="X859">
        <v>29</v>
      </c>
      <c r="Y859">
        <v>1</v>
      </c>
      <c r="Z859">
        <v>1</v>
      </c>
      <c r="AB859">
        <v>1</v>
      </c>
    </row>
    <row r="860" spans="1:28" x14ac:dyDescent="0.35">
      <c r="A860">
        <v>1988</v>
      </c>
      <c r="B860" t="s">
        <v>51</v>
      </c>
      <c r="C860" t="s">
        <v>58</v>
      </c>
      <c r="D860">
        <v>73</v>
      </c>
      <c r="E860">
        <v>532</v>
      </c>
      <c r="F860">
        <v>84223</v>
      </c>
      <c r="G860">
        <v>82759</v>
      </c>
      <c r="H860">
        <v>62</v>
      </c>
      <c r="I860">
        <v>11.5</v>
      </c>
      <c r="J860">
        <v>76</v>
      </c>
      <c r="K860">
        <v>14.1</v>
      </c>
      <c r="L860">
        <v>12763</v>
      </c>
      <c r="P860">
        <v>15.4</v>
      </c>
      <c r="Q860">
        <v>9835</v>
      </c>
      <c r="R860">
        <v>2147</v>
      </c>
      <c r="S860">
        <v>7688</v>
      </c>
      <c r="T860">
        <v>2.6</v>
      </c>
      <c r="U860">
        <v>11.9</v>
      </c>
      <c r="V860">
        <v>2928</v>
      </c>
      <c r="W860">
        <v>3.5</v>
      </c>
      <c r="X860">
        <v>23.8</v>
      </c>
      <c r="AB860">
        <v>1</v>
      </c>
    </row>
    <row r="861" spans="1:28" x14ac:dyDescent="0.35">
      <c r="A861">
        <v>1988</v>
      </c>
      <c r="B861" t="s">
        <v>51</v>
      </c>
      <c r="C861" t="s">
        <v>59</v>
      </c>
      <c r="D861">
        <v>54</v>
      </c>
      <c r="E861">
        <v>813</v>
      </c>
      <c r="F861">
        <v>84451</v>
      </c>
      <c r="G861">
        <v>82516</v>
      </c>
      <c r="H861">
        <v>145</v>
      </c>
      <c r="I861">
        <v>18.7</v>
      </c>
      <c r="J861">
        <v>66</v>
      </c>
      <c r="K861">
        <v>8.5</v>
      </c>
      <c r="L861">
        <v>12757</v>
      </c>
      <c r="M861">
        <v>2960</v>
      </c>
      <c r="N861">
        <v>9797</v>
      </c>
      <c r="O861">
        <v>3.6</v>
      </c>
      <c r="P861">
        <v>15.5</v>
      </c>
      <c r="Q861">
        <v>8887</v>
      </c>
      <c r="R861">
        <v>1651</v>
      </c>
      <c r="S861">
        <v>7236</v>
      </c>
      <c r="T861">
        <v>2</v>
      </c>
      <c r="U861">
        <v>10.8</v>
      </c>
      <c r="V861">
        <v>3870</v>
      </c>
      <c r="W861">
        <v>4.7</v>
      </c>
      <c r="X861">
        <v>21.6</v>
      </c>
      <c r="AB861">
        <v>0</v>
      </c>
    </row>
    <row r="862" spans="1:28" x14ac:dyDescent="0.35">
      <c r="A862">
        <v>1988</v>
      </c>
      <c r="B862" t="s">
        <v>51</v>
      </c>
      <c r="C862" t="s">
        <v>60</v>
      </c>
      <c r="D862">
        <v>315</v>
      </c>
      <c r="E862">
        <v>4643</v>
      </c>
      <c r="F862">
        <v>412497</v>
      </c>
      <c r="G862">
        <v>396280</v>
      </c>
      <c r="H862">
        <v>586</v>
      </c>
      <c r="I862">
        <v>12.9</v>
      </c>
      <c r="J862">
        <v>358</v>
      </c>
      <c r="K862">
        <v>7.9</v>
      </c>
      <c r="L862">
        <v>89069</v>
      </c>
      <c r="M862">
        <v>26024</v>
      </c>
      <c r="N862">
        <v>63045</v>
      </c>
      <c r="O862">
        <v>6.6</v>
      </c>
      <c r="P862">
        <v>22.5</v>
      </c>
      <c r="Q862">
        <v>56636</v>
      </c>
      <c r="R862">
        <v>19319</v>
      </c>
      <c r="S862">
        <v>37317</v>
      </c>
      <c r="T862">
        <v>4.9000000000000004</v>
      </c>
      <c r="U862">
        <v>14.3</v>
      </c>
      <c r="V862">
        <v>32433</v>
      </c>
      <c r="W862">
        <v>8.1999999999999993</v>
      </c>
      <c r="X862">
        <v>28.6</v>
      </c>
      <c r="Y862">
        <v>2</v>
      </c>
      <c r="Z862">
        <v>2</v>
      </c>
      <c r="AB862">
        <v>1</v>
      </c>
    </row>
    <row r="863" spans="1:28" x14ac:dyDescent="0.35">
      <c r="A863">
        <v>1988</v>
      </c>
      <c r="B863" t="s">
        <v>51</v>
      </c>
      <c r="C863" t="s">
        <v>61</v>
      </c>
      <c r="D863">
        <v>211</v>
      </c>
      <c r="E863">
        <v>5308</v>
      </c>
      <c r="F863">
        <v>282504</v>
      </c>
      <c r="G863">
        <v>270118</v>
      </c>
      <c r="H863">
        <v>883</v>
      </c>
      <c r="I863">
        <v>17.600000000000001</v>
      </c>
      <c r="J863">
        <v>269</v>
      </c>
      <c r="K863">
        <v>5.4</v>
      </c>
      <c r="L863">
        <v>57935</v>
      </c>
      <c r="M863">
        <v>18736</v>
      </c>
      <c r="N863">
        <v>39199</v>
      </c>
      <c r="O863">
        <v>6.9</v>
      </c>
      <c r="P863">
        <v>21.4</v>
      </c>
      <c r="Q863">
        <v>33163</v>
      </c>
      <c r="S863">
        <v>24430</v>
      </c>
      <c r="U863">
        <v>12.3</v>
      </c>
      <c r="V863">
        <v>24772</v>
      </c>
      <c r="W863">
        <v>9.1</v>
      </c>
      <c r="X863">
        <v>24.6</v>
      </c>
      <c r="AB863">
        <v>1</v>
      </c>
    </row>
    <row r="864" spans="1:28" x14ac:dyDescent="0.35">
      <c r="A864">
        <v>1988</v>
      </c>
      <c r="B864" t="s">
        <v>51</v>
      </c>
      <c r="C864" t="s">
        <v>43</v>
      </c>
      <c r="D864">
        <v>3307</v>
      </c>
      <c r="E864">
        <v>76349</v>
      </c>
      <c r="F864">
        <v>4689540</v>
      </c>
      <c r="G864">
        <v>4602884</v>
      </c>
      <c r="H864">
        <v>7705</v>
      </c>
      <c r="I864">
        <v>10.199999999999999</v>
      </c>
      <c r="J864">
        <v>5777</v>
      </c>
      <c r="K864">
        <v>7.6</v>
      </c>
      <c r="L864">
        <v>705087</v>
      </c>
      <c r="M864">
        <v>213688</v>
      </c>
      <c r="N864">
        <v>491399</v>
      </c>
      <c r="O864">
        <v>4.5999999999999996</v>
      </c>
      <c r="P864">
        <v>15.3</v>
      </c>
      <c r="Q864">
        <v>531776</v>
      </c>
      <c r="R864">
        <v>168872</v>
      </c>
      <c r="S864">
        <v>362904</v>
      </c>
      <c r="T864">
        <v>3.7</v>
      </c>
      <c r="U864">
        <v>11.6</v>
      </c>
      <c r="V864">
        <v>173311</v>
      </c>
      <c r="W864">
        <v>3.7</v>
      </c>
      <c r="X864">
        <v>23.2</v>
      </c>
      <c r="Y864">
        <v>2</v>
      </c>
      <c r="Z864">
        <v>2</v>
      </c>
      <c r="AB864">
        <v>1</v>
      </c>
    </row>
    <row r="865" spans="1:28" x14ac:dyDescent="0.35">
      <c r="A865">
        <v>1988</v>
      </c>
      <c r="B865" t="s">
        <v>52</v>
      </c>
      <c r="C865" t="s">
        <v>42</v>
      </c>
      <c r="D865">
        <v>2</v>
      </c>
      <c r="E865">
        <v>2</v>
      </c>
      <c r="H865">
        <v>2</v>
      </c>
      <c r="I865">
        <v>200</v>
      </c>
      <c r="J865">
        <v>0</v>
      </c>
      <c r="K865">
        <v>0</v>
      </c>
      <c r="AB865">
        <v>1</v>
      </c>
    </row>
    <row r="866" spans="1:28" x14ac:dyDescent="0.35">
      <c r="A866">
        <v>1988</v>
      </c>
      <c r="B866" t="s">
        <v>52</v>
      </c>
      <c r="C866" t="s">
        <v>55</v>
      </c>
      <c r="D866">
        <v>66</v>
      </c>
      <c r="E866">
        <v>93</v>
      </c>
      <c r="F866">
        <v>204142</v>
      </c>
      <c r="G866">
        <v>195524</v>
      </c>
      <c r="H866">
        <v>2</v>
      </c>
      <c r="I866">
        <v>2.2000000000000002</v>
      </c>
      <c r="J866">
        <v>0</v>
      </c>
      <c r="K866">
        <v>0</v>
      </c>
      <c r="L866">
        <v>20971</v>
      </c>
      <c r="P866">
        <v>10.7</v>
      </c>
      <c r="Q866">
        <v>3734</v>
      </c>
      <c r="R866">
        <v>0</v>
      </c>
      <c r="S866">
        <v>3734</v>
      </c>
      <c r="T866">
        <v>0</v>
      </c>
      <c r="U866">
        <v>1.9</v>
      </c>
      <c r="V866">
        <v>17237</v>
      </c>
      <c r="W866">
        <v>8.8000000000000007</v>
      </c>
      <c r="X866">
        <v>3.8</v>
      </c>
      <c r="AB866">
        <v>1</v>
      </c>
    </row>
    <row r="867" spans="1:28" x14ac:dyDescent="0.35">
      <c r="A867">
        <v>1988</v>
      </c>
      <c r="B867" t="s">
        <v>52</v>
      </c>
      <c r="C867" t="s">
        <v>56</v>
      </c>
      <c r="D867">
        <v>11</v>
      </c>
      <c r="E867">
        <v>23</v>
      </c>
      <c r="G867">
        <v>18642</v>
      </c>
      <c r="H867">
        <v>0</v>
      </c>
      <c r="I867">
        <v>0</v>
      </c>
      <c r="J867">
        <v>1</v>
      </c>
      <c r="K867">
        <v>4.3</v>
      </c>
      <c r="L867">
        <v>3409</v>
      </c>
      <c r="M867">
        <v>0</v>
      </c>
      <c r="N867">
        <v>3409</v>
      </c>
      <c r="O867">
        <v>0</v>
      </c>
      <c r="P867">
        <v>18.3</v>
      </c>
      <c r="Q867">
        <v>922</v>
      </c>
      <c r="S867">
        <v>904</v>
      </c>
      <c r="U867">
        <v>4.9000000000000004</v>
      </c>
      <c r="V867">
        <v>2487</v>
      </c>
      <c r="W867">
        <v>13.4</v>
      </c>
      <c r="X867">
        <v>9.8000000000000007</v>
      </c>
      <c r="AB867">
        <v>1</v>
      </c>
    </row>
    <row r="868" spans="1:28" x14ac:dyDescent="0.35">
      <c r="A868">
        <v>1988</v>
      </c>
      <c r="B868" t="s">
        <v>52</v>
      </c>
      <c r="C868" t="s">
        <v>57</v>
      </c>
      <c r="D868">
        <v>14</v>
      </c>
      <c r="E868">
        <v>274</v>
      </c>
      <c r="F868">
        <v>42966</v>
      </c>
      <c r="G868">
        <v>38217</v>
      </c>
      <c r="H868">
        <v>63</v>
      </c>
      <c r="I868">
        <v>24.6</v>
      </c>
      <c r="J868">
        <v>27</v>
      </c>
      <c r="K868">
        <v>10.5</v>
      </c>
      <c r="L868">
        <v>12883</v>
      </c>
      <c r="M868">
        <v>8667</v>
      </c>
      <c r="N868">
        <v>4216</v>
      </c>
      <c r="O868">
        <v>22.7</v>
      </c>
      <c r="P868">
        <v>33.700000000000003</v>
      </c>
      <c r="Q868">
        <v>3385</v>
      </c>
      <c r="R868">
        <v>549</v>
      </c>
      <c r="S868">
        <v>2836</v>
      </c>
      <c r="T868">
        <v>1.4</v>
      </c>
      <c r="U868">
        <v>8.9</v>
      </c>
      <c r="V868">
        <v>9498</v>
      </c>
      <c r="W868">
        <v>24.8</v>
      </c>
      <c r="X868">
        <v>17.8</v>
      </c>
      <c r="AB868">
        <v>0</v>
      </c>
    </row>
    <row r="869" spans="1:28" x14ac:dyDescent="0.35">
      <c r="A869">
        <v>1988</v>
      </c>
      <c r="B869" t="s">
        <v>52</v>
      </c>
      <c r="C869" t="s">
        <v>58</v>
      </c>
      <c r="D869">
        <v>18</v>
      </c>
      <c r="E869">
        <v>958</v>
      </c>
      <c r="F869">
        <v>37675</v>
      </c>
      <c r="G869">
        <v>42559</v>
      </c>
      <c r="H869">
        <v>94</v>
      </c>
      <c r="I869">
        <v>10.1</v>
      </c>
      <c r="J869">
        <v>49</v>
      </c>
      <c r="K869">
        <v>5.2</v>
      </c>
      <c r="L869">
        <v>5364</v>
      </c>
      <c r="M869">
        <v>2943</v>
      </c>
      <c r="N869">
        <v>2421</v>
      </c>
      <c r="O869">
        <v>6.9</v>
      </c>
      <c r="P869">
        <v>12.6</v>
      </c>
      <c r="Q869">
        <v>15131</v>
      </c>
      <c r="R869">
        <v>10396</v>
      </c>
      <c r="S869">
        <v>4735</v>
      </c>
      <c r="T869">
        <v>24.4</v>
      </c>
      <c r="U869">
        <v>35.6</v>
      </c>
      <c r="V869">
        <v>-9767</v>
      </c>
      <c r="W869">
        <v>-23</v>
      </c>
      <c r="X869">
        <v>25.2</v>
      </c>
      <c r="Y869">
        <v>1</v>
      </c>
      <c r="Z869">
        <v>1</v>
      </c>
      <c r="AB869">
        <v>1</v>
      </c>
    </row>
    <row r="870" spans="1:28" x14ac:dyDescent="0.35">
      <c r="A870">
        <v>1988</v>
      </c>
      <c r="B870" t="s">
        <v>52</v>
      </c>
      <c r="C870" t="s">
        <v>59</v>
      </c>
      <c r="D870">
        <v>14</v>
      </c>
      <c r="E870">
        <v>112</v>
      </c>
      <c r="F870">
        <v>39153</v>
      </c>
      <c r="H870">
        <v>10</v>
      </c>
      <c r="I870">
        <v>9.1</v>
      </c>
      <c r="J870">
        <v>5</v>
      </c>
      <c r="K870">
        <v>4.5999999999999996</v>
      </c>
      <c r="M870">
        <v>674</v>
      </c>
      <c r="AB870">
        <v>1</v>
      </c>
    </row>
    <row r="871" spans="1:28" x14ac:dyDescent="0.35">
      <c r="A871">
        <v>1988</v>
      </c>
      <c r="B871" t="s">
        <v>52</v>
      </c>
      <c r="C871" t="s">
        <v>60</v>
      </c>
      <c r="D871">
        <v>88</v>
      </c>
      <c r="E871">
        <v>4796</v>
      </c>
      <c r="F871">
        <v>198980</v>
      </c>
      <c r="G871">
        <v>197531</v>
      </c>
      <c r="H871">
        <v>612</v>
      </c>
      <c r="I871">
        <v>13</v>
      </c>
      <c r="J871">
        <v>364</v>
      </c>
      <c r="K871">
        <v>7.8</v>
      </c>
      <c r="L871">
        <v>35453</v>
      </c>
      <c r="M871">
        <v>9201</v>
      </c>
      <c r="N871">
        <v>26252</v>
      </c>
      <c r="O871">
        <v>4.7</v>
      </c>
      <c r="P871">
        <v>17.899999999999999</v>
      </c>
      <c r="Q871">
        <v>32555</v>
      </c>
      <c r="R871">
        <v>13847</v>
      </c>
      <c r="S871">
        <v>18708</v>
      </c>
      <c r="T871">
        <v>7</v>
      </c>
      <c r="U871">
        <v>16.5</v>
      </c>
      <c r="V871">
        <v>2898</v>
      </c>
      <c r="W871">
        <v>1.4</v>
      </c>
      <c r="X871">
        <v>33</v>
      </c>
      <c r="Y871">
        <v>1</v>
      </c>
      <c r="Z871">
        <v>1</v>
      </c>
      <c r="AB871">
        <v>1</v>
      </c>
    </row>
    <row r="872" spans="1:28" x14ac:dyDescent="0.35">
      <c r="A872">
        <v>1988</v>
      </c>
      <c r="B872" t="s">
        <v>52</v>
      </c>
      <c r="C872" t="s">
        <v>61</v>
      </c>
      <c r="D872">
        <v>49</v>
      </c>
      <c r="E872">
        <v>2296</v>
      </c>
      <c r="F872">
        <v>139989</v>
      </c>
      <c r="G872">
        <v>125508</v>
      </c>
      <c r="H872">
        <v>428</v>
      </c>
      <c r="I872">
        <v>20.100000000000001</v>
      </c>
      <c r="J872">
        <v>88</v>
      </c>
      <c r="K872">
        <v>4.0999999999999996</v>
      </c>
      <c r="L872">
        <v>39194</v>
      </c>
      <c r="M872">
        <v>10483</v>
      </c>
      <c r="N872">
        <v>28711</v>
      </c>
      <c r="O872">
        <v>8.4</v>
      </c>
      <c r="P872">
        <v>31.2</v>
      </c>
      <c r="Q872">
        <v>10231</v>
      </c>
      <c r="R872">
        <v>2161</v>
      </c>
      <c r="S872">
        <v>8070</v>
      </c>
      <c r="T872">
        <v>1.7</v>
      </c>
      <c r="U872">
        <v>8.1999999999999993</v>
      </c>
      <c r="V872">
        <v>28963</v>
      </c>
      <c r="W872">
        <v>23</v>
      </c>
      <c r="X872">
        <v>16.399999999999999</v>
      </c>
      <c r="AB872">
        <v>0</v>
      </c>
    </row>
    <row r="873" spans="1:28" x14ac:dyDescent="0.35">
      <c r="A873">
        <v>1988</v>
      </c>
      <c r="B873" t="s">
        <v>52</v>
      </c>
      <c r="C873" t="s">
        <v>43</v>
      </c>
      <c r="D873">
        <v>1308</v>
      </c>
      <c r="E873">
        <v>66588</v>
      </c>
      <c r="F873">
        <v>3591546</v>
      </c>
      <c r="G873">
        <v>3560947</v>
      </c>
      <c r="H873">
        <v>7502</v>
      </c>
      <c r="I873">
        <v>11.4</v>
      </c>
      <c r="J873">
        <v>5586</v>
      </c>
      <c r="K873">
        <v>8.5</v>
      </c>
      <c r="L873">
        <v>521106</v>
      </c>
      <c r="M873">
        <v>181846</v>
      </c>
      <c r="N873">
        <v>339260</v>
      </c>
      <c r="O873">
        <v>5.0999999999999996</v>
      </c>
      <c r="P873">
        <v>14.6</v>
      </c>
      <c r="Q873">
        <v>459908</v>
      </c>
      <c r="R873">
        <v>145117</v>
      </c>
      <c r="S873">
        <v>314791</v>
      </c>
      <c r="T873">
        <v>4.0999999999999996</v>
      </c>
      <c r="U873">
        <v>12.9</v>
      </c>
      <c r="V873">
        <v>61198</v>
      </c>
      <c r="W873">
        <v>1.7</v>
      </c>
      <c r="X873">
        <v>25.8</v>
      </c>
      <c r="AB873">
        <v>0</v>
      </c>
    </row>
    <row r="874" spans="1:28" x14ac:dyDescent="0.35">
      <c r="A874">
        <v>1988</v>
      </c>
      <c r="B874" t="s">
        <v>53</v>
      </c>
      <c r="C874" t="s">
        <v>42</v>
      </c>
      <c r="D874">
        <v>1</v>
      </c>
      <c r="E874">
        <v>1</v>
      </c>
      <c r="H874">
        <v>1</v>
      </c>
      <c r="I874">
        <v>200</v>
      </c>
      <c r="J874">
        <v>0</v>
      </c>
      <c r="K874">
        <v>0</v>
      </c>
      <c r="AB874">
        <v>1</v>
      </c>
    </row>
    <row r="875" spans="1:28" x14ac:dyDescent="0.35">
      <c r="A875">
        <v>1988</v>
      </c>
      <c r="B875" t="s">
        <v>53</v>
      </c>
      <c r="C875" t="s">
        <v>55</v>
      </c>
      <c r="D875">
        <v>13</v>
      </c>
      <c r="E875">
        <v>14</v>
      </c>
      <c r="H875">
        <v>0</v>
      </c>
      <c r="I875">
        <v>0</v>
      </c>
      <c r="J875">
        <v>0</v>
      </c>
      <c r="K875">
        <v>0</v>
      </c>
      <c r="M875">
        <v>0</v>
      </c>
      <c r="AB875">
        <v>1</v>
      </c>
    </row>
    <row r="876" spans="1:28" x14ac:dyDescent="0.35">
      <c r="A876">
        <v>1988</v>
      </c>
      <c r="B876" t="s">
        <v>53</v>
      </c>
      <c r="C876" t="s">
        <v>56</v>
      </c>
      <c r="D876">
        <v>8</v>
      </c>
      <c r="E876">
        <v>350</v>
      </c>
      <c r="F876">
        <v>21154</v>
      </c>
      <c r="G876">
        <v>27301</v>
      </c>
      <c r="H876">
        <v>40</v>
      </c>
      <c r="I876">
        <v>11.7</v>
      </c>
      <c r="J876">
        <v>26</v>
      </c>
      <c r="K876">
        <v>7.6</v>
      </c>
      <c r="L876">
        <v>4253</v>
      </c>
      <c r="P876">
        <v>15.6</v>
      </c>
      <c r="Q876">
        <v>16546</v>
      </c>
      <c r="S876">
        <v>647</v>
      </c>
      <c r="U876">
        <v>60.6</v>
      </c>
      <c r="V876">
        <v>-12293</v>
      </c>
      <c r="W876">
        <v>-45</v>
      </c>
      <c r="X876">
        <v>31.2</v>
      </c>
      <c r="Y876">
        <v>1</v>
      </c>
      <c r="Z876">
        <v>1</v>
      </c>
      <c r="AB876">
        <v>1</v>
      </c>
    </row>
    <row r="877" spans="1:28" x14ac:dyDescent="0.35">
      <c r="A877">
        <v>1988</v>
      </c>
      <c r="B877" t="s">
        <v>53</v>
      </c>
      <c r="C877" t="s">
        <v>57</v>
      </c>
      <c r="D877">
        <v>6</v>
      </c>
      <c r="E877">
        <v>152</v>
      </c>
      <c r="F877">
        <v>13787</v>
      </c>
      <c r="G877">
        <v>13200</v>
      </c>
      <c r="H877">
        <v>32</v>
      </c>
      <c r="I877">
        <v>22.8</v>
      </c>
      <c r="J877">
        <v>9</v>
      </c>
      <c r="K877">
        <v>6.4</v>
      </c>
      <c r="L877">
        <v>3135</v>
      </c>
      <c r="P877">
        <v>23.8</v>
      </c>
      <c r="Q877">
        <v>1960</v>
      </c>
      <c r="S877">
        <v>1840</v>
      </c>
      <c r="U877">
        <v>14.8</v>
      </c>
      <c r="V877">
        <v>1175</v>
      </c>
      <c r="W877">
        <v>9</v>
      </c>
      <c r="X877">
        <v>29.6</v>
      </c>
      <c r="AB877">
        <v>1</v>
      </c>
    </row>
    <row r="878" spans="1:28" x14ac:dyDescent="0.35">
      <c r="A878">
        <v>1988</v>
      </c>
      <c r="B878" t="s">
        <v>53</v>
      </c>
      <c r="C878" t="s">
        <v>58</v>
      </c>
      <c r="D878">
        <v>14</v>
      </c>
      <c r="E878">
        <v>583</v>
      </c>
      <c r="G878">
        <v>48718</v>
      </c>
      <c r="H878">
        <v>49</v>
      </c>
      <c r="I878">
        <v>6.5</v>
      </c>
      <c r="J878">
        <v>382</v>
      </c>
      <c r="K878">
        <v>51</v>
      </c>
      <c r="L878">
        <v>9535</v>
      </c>
      <c r="M878">
        <v>2120</v>
      </c>
      <c r="N878">
        <v>7415</v>
      </c>
      <c r="O878">
        <v>4.4000000000000004</v>
      </c>
      <c r="P878">
        <v>19.600000000000001</v>
      </c>
      <c r="Q878">
        <v>13508</v>
      </c>
      <c r="S878">
        <v>3400</v>
      </c>
      <c r="U878">
        <v>27.7</v>
      </c>
      <c r="V878">
        <v>-3973</v>
      </c>
      <c r="W878">
        <v>-8.1</v>
      </c>
      <c r="X878">
        <v>39.200000000000003</v>
      </c>
      <c r="AB878">
        <v>1</v>
      </c>
    </row>
    <row r="879" spans="1:28" x14ac:dyDescent="0.35">
      <c r="A879">
        <v>1988</v>
      </c>
      <c r="B879" t="s">
        <v>53</v>
      </c>
      <c r="C879" t="s">
        <v>59</v>
      </c>
      <c r="D879">
        <v>10</v>
      </c>
      <c r="E879">
        <v>102</v>
      </c>
      <c r="G879">
        <v>22489</v>
      </c>
      <c r="H879">
        <v>8</v>
      </c>
      <c r="I879">
        <v>8</v>
      </c>
      <c r="J879">
        <v>4</v>
      </c>
      <c r="K879">
        <v>4</v>
      </c>
      <c r="L879">
        <v>5106</v>
      </c>
      <c r="P879">
        <v>22.7</v>
      </c>
      <c r="Q879">
        <v>1102</v>
      </c>
      <c r="S879">
        <v>951</v>
      </c>
      <c r="U879">
        <v>4.9000000000000004</v>
      </c>
      <c r="V879">
        <v>4004</v>
      </c>
      <c r="W879">
        <v>17.8</v>
      </c>
      <c r="X879">
        <v>9.8000000000000007</v>
      </c>
      <c r="AB879">
        <v>1</v>
      </c>
    </row>
    <row r="880" spans="1:28" x14ac:dyDescent="0.35">
      <c r="A880">
        <v>1988</v>
      </c>
      <c r="B880" t="s">
        <v>53</v>
      </c>
      <c r="C880" t="s">
        <v>60</v>
      </c>
      <c r="D880">
        <v>46</v>
      </c>
      <c r="E880">
        <v>2416</v>
      </c>
      <c r="F880">
        <v>163175</v>
      </c>
      <c r="G880">
        <v>160411</v>
      </c>
      <c r="H880">
        <v>250</v>
      </c>
      <c r="I880">
        <v>10.7</v>
      </c>
      <c r="J880">
        <v>69</v>
      </c>
      <c r="K880">
        <v>3</v>
      </c>
      <c r="L880">
        <v>32603</v>
      </c>
      <c r="M880">
        <v>18746</v>
      </c>
      <c r="N880">
        <v>13857</v>
      </c>
      <c r="O880">
        <v>11.7</v>
      </c>
      <c r="P880">
        <v>20.3</v>
      </c>
      <c r="Q880">
        <v>27074</v>
      </c>
      <c r="R880">
        <v>2693</v>
      </c>
      <c r="S880">
        <v>24381</v>
      </c>
      <c r="T880">
        <v>1.7</v>
      </c>
      <c r="U880">
        <v>16.899999999999999</v>
      </c>
      <c r="V880">
        <v>5529</v>
      </c>
      <c r="W880">
        <v>3.4</v>
      </c>
      <c r="X880">
        <v>33.799999999999997</v>
      </c>
      <c r="AB880">
        <v>0</v>
      </c>
    </row>
    <row r="881" spans="1:28" x14ac:dyDescent="0.35">
      <c r="A881">
        <v>1988</v>
      </c>
      <c r="B881" t="s">
        <v>53</v>
      </c>
      <c r="C881" t="s">
        <v>61</v>
      </c>
      <c r="D881">
        <v>26</v>
      </c>
      <c r="E881">
        <v>1561</v>
      </c>
      <c r="F881">
        <v>89700</v>
      </c>
      <c r="G881">
        <v>88413</v>
      </c>
      <c r="H881">
        <v>138</v>
      </c>
      <c r="I881">
        <v>9</v>
      </c>
      <c r="J881">
        <v>82</v>
      </c>
      <c r="K881">
        <v>5.3</v>
      </c>
      <c r="L881">
        <v>10543</v>
      </c>
      <c r="M881">
        <v>3258</v>
      </c>
      <c r="N881">
        <v>7285</v>
      </c>
      <c r="O881">
        <v>3.7</v>
      </c>
      <c r="P881">
        <v>11.9</v>
      </c>
      <c r="Q881">
        <v>7968</v>
      </c>
      <c r="R881">
        <v>2008</v>
      </c>
      <c r="S881">
        <v>5960</v>
      </c>
      <c r="T881">
        <v>2.2999999999999998</v>
      </c>
      <c r="U881">
        <v>9</v>
      </c>
      <c r="V881">
        <v>2575</v>
      </c>
      <c r="W881">
        <v>2.9</v>
      </c>
      <c r="X881">
        <v>18</v>
      </c>
      <c r="AB881">
        <v>0</v>
      </c>
    </row>
    <row r="882" spans="1:28" x14ac:dyDescent="0.35">
      <c r="A882">
        <v>1988</v>
      </c>
      <c r="B882" t="s">
        <v>53</v>
      </c>
      <c r="C882" t="s">
        <v>43</v>
      </c>
      <c r="D882">
        <v>826</v>
      </c>
      <c r="E882">
        <v>71986</v>
      </c>
      <c r="F882">
        <v>4107911</v>
      </c>
      <c r="G882">
        <v>4090777</v>
      </c>
      <c r="H882">
        <v>6730</v>
      </c>
      <c r="I882">
        <v>9.3000000000000007</v>
      </c>
      <c r="J882">
        <v>6532</v>
      </c>
      <c r="K882">
        <v>9</v>
      </c>
      <c r="L882">
        <v>645251</v>
      </c>
      <c r="M882">
        <v>201764</v>
      </c>
      <c r="N882">
        <v>443487</v>
      </c>
      <c r="O882">
        <v>4.9000000000000004</v>
      </c>
      <c r="P882">
        <v>15.8</v>
      </c>
      <c r="Q882">
        <v>610983</v>
      </c>
      <c r="R882">
        <v>211402</v>
      </c>
      <c r="S882">
        <v>399581</v>
      </c>
      <c r="T882">
        <v>5.2</v>
      </c>
      <c r="U882">
        <v>14.9</v>
      </c>
      <c r="V882">
        <v>34268</v>
      </c>
      <c r="W882">
        <v>0.9</v>
      </c>
      <c r="X882">
        <v>29.8</v>
      </c>
      <c r="AB882">
        <v>0</v>
      </c>
    </row>
    <row r="883" spans="1:28" x14ac:dyDescent="0.35">
      <c r="A883">
        <v>1988</v>
      </c>
      <c r="B883" t="s">
        <v>54</v>
      </c>
      <c r="C883" t="s">
        <v>55</v>
      </c>
      <c r="D883">
        <v>6</v>
      </c>
      <c r="E883">
        <v>17</v>
      </c>
      <c r="H883">
        <v>0</v>
      </c>
      <c r="I883">
        <v>0</v>
      </c>
      <c r="J883">
        <v>3</v>
      </c>
      <c r="K883">
        <v>16.7</v>
      </c>
      <c r="M883">
        <v>0</v>
      </c>
      <c r="AB883">
        <v>1</v>
      </c>
    </row>
    <row r="884" spans="1:28" x14ac:dyDescent="0.35">
      <c r="A884">
        <v>1988</v>
      </c>
      <c r="B884" t="s">
        <v>54</v>
      </c>
      <c r="C884" t="s">
        <v>56</v>
      </c>
      <c r="D884">
        <v>14</v>
      </c>
      <c r="E884">
        <v>133</v>
      </c>
      <c r="G884">
        <v>12835</v>
      </c>
      <c r="H884">
        <v>3</v>
      </c>
      <c r="I884">
        <v>2.2999999999999998</v>
      </c>
      <c r="J884">
        <v>0</v>
      </c>
      <c r="K884">
        <v>0</v>
      </c>
      <c r="L884">
        <v>979</v>
      </c>
      <c r="P884">
        <v>7.6</v>
      </c>
      <c r="Q884">
        <v>245</v>
      </c>
      <c r="R884">
        <v>0</v>
      </c>
      <c r="S884">
        <v>245</v>
      </c>
      <c r="T884">
        <v>0</v>
      </c>
      <c r="U884">
        <v>1.9</v>
      </c>
      <c r="V884">
        <v>734</v>
      </c>
      <c r="W884">
        <v>5.7</v>
      </c>
      <c r="X884">
        <v>3.8</v>
      </c>
      <c r="AB884">
        <v>1</v>
      </c>
    </row>
    <row r="885" spans="1:28" x14ac:dyDescent="0.35">
      <c r="A885">
        <v>1988</v>
      </c>
      <c r="B885" t="s">
        <v>54</v>
      </c>
      <c r="C885" t="s">
        <v>57</v>
      </c>
      <c r="D885">
        <v>10</v>
      </c>
      <c r="E885">
        <v>21</v>
      </c>
      <c r="F885">
        <v>2884</v>
      </c>
      <c r="G885">
        <v>12816</v>
      </c>
      <c r="H885">
        <v>1</v>
      </c>
      <c r="I885">
        <v>5</v>
      </c>
      <c r="J885">
        <v>1</v>
      </c>
      <c r="K885">
        <v>5</v>
      </c>
      <c r="L885">
        <v>231</v>
      </c>
      <c r="P885">
        <v>1.8</v>
      </c>
      <c r="Q885">
        <v>20094</v>
      </c>
      <c r="S885">
        <v>94</v>
      </c>
      <c r="U885">
        <v>156.80000000000001</v>
      </c>
      <c r="V885">
        <v>-19863</v>
      </c>
      <c r="W885">
        <v>-155</v>
      </c>
      <c r="X885">
        <v>3.6</v>
      </c>
      <c r="Y885">
        <v>1</v>
      </c>
      <c r="Z885">
        <v>1</v>
      </c>
      <c r="AB885">
        <v>1</v>
      </c>
    </row>
    <row r="886" spans="1:28" x14ac:dyDescent="0.35">
      <c r="A886">
        <v>1988</v>
      </c>
      <c r="B886" t="s">
        <v>54</v>
      </c>
      <c r="C886" t="s">
        <v>58</v>
      </c>
      <c r="D886">
        <v>6</v>
      </c>
      <c r="E886">
        <v>136</v>
      </c>
      <c r="G886">
        <v>30558</v>
      </c>
      <c r="H886">
        <v>2</v>
      </c>
      <c r="I886">
        <v>1.3</v>
      </c>
      <c r="J886">
        <v>30</v>
      </c>
      <c r="K886">
        <v>20</v>
      </c>
      <c r="L886">
        <v>2158</v>
      </c>
      <c r="P886">
        <v>7.1</v>
      </c>
      <c r="Q886">
        <v>30709</v>
      </c>
      <c r="S886">
        <v>29079</v>
      </c>
      <c r="U886">
        <v>100.5</v>
      </c>
      <c r="V886">
        <v>-28551</v>
      </c>
      <c r="W886">
        <v>-93.4</v>
      </c>
      <c r="X886">
        <v>14.2</v>
      </c>
      <c r="AB886">
        <v>1</v>
      </c>
    </row>
    <row r="887" spans="1:28" x14ac:dyDescent="0.35">
      <c r="A887">
        <v>1988</v>
      </c>
      <c r="B887" t="s">
        <v>54</v>
      </c>
      <c r="C887" t="s">
        <v>59</v>
      </c>
      <c r="D887">
        <v>7</v>
      </c>
      <c r="E887">
        <v>2433</v>
      </c>
      <c r="H887">
        <v>173</v>
      </c>
      <c r="I887">
        <v>7.2</v>
      </c>
      <c r="J887">
        <v>122</v>
      </c>
      <c r="K887">
        <v>5.0999999999999996</v>
      </c>
      <c r="AB887">
        <v>1</v>
      </c>
    </row>
    <row r="888" spans="1:28" x14ac:dyDescent="0.35">
      <c r="A888">
        <v>1988</v>
      </c>
      <c r="B888" t="s">
        <v>54</v>
      </c>
      <c r="C888" t="s">
        <v>60</v>
      </c>
      <c r="D888">
        <v>51</v>
      </c>
      <c r="E888">
        <v>1199</v>
      </c>
      <c r="F888">
        <v>116275</v>
      </c>
      <c r="G888">
        <v>111384</v>
      </c>
      <c r="H888">
        <v>177</v>
      </c>
      <c r="I888">
        <v>15.6</v>
      </c>
      <c r="J888">
        <v>50</v>
      </c>
      <c r="K888">
        <v>4.4000000000000004</v>
      </c>
      <c r="L888">
        <v>22570</v>
      </c>
      <c r="M888">
        <v>10788</v>
      </c>
      <c r="N888">
        <v>11782</v>
      </c>
      <c r="O888">
        <v>9.6999999999999993</v>
      </c>
      <c r="P888">
        <v>20.3</v>
      </c>
      <c r="Q888">
        <v>12788</v>
      </c>
      <c r="R888">
        <v>2397</v>
      </c>
      <c r="S888">
        <v>10391</v>
      </c>
      <c r="T888">
        <v>2.2000000000000002</v>
      </c>
      <c r="U888">
        <v>11.5</v>
      </c>
      <c r="V888">
        <v>9782</v>
      </c>
      <c r="W888">
        <v>8.8000000000000007</v>
      </c>
      <c r="X888">
        <v>23</v>
      </c>
      <c r="AB888">
        <v>0</v>
      </c>
    </row>
    <row r="889" spans="1:28" x14ac:dyDescent="0.35">
      <c r="A889">
        <v>1988</v>
      </c>
      <c r="B889" t="s">
        <v>54</v>
      </c>
      <c r="C889" t="s">
        <v>61</v>
      </c>
      <c r="D889">
        <v>24</v>
      </c>
      <c r="E889">
        <v>2617</v>
      </c>
      <c r="F889">
        <v>232612</v>
      </c>
      <c r="G889">
        <v>205352</v>
      </c>
      <c r="H889">
        <v>731</v>
      </c>
      <c r="I889">
        <v>31.4</v>
      </c>
      <c r="J889">
        <v>154</v>
      </c>
      <c r="K889">
        <v>6.6</v>
      </c>
      <c r="L889">
        <v>79515</v>
      </c>
      <c r="M889">
        <v>35654</v>
      </c>
      <c r="N889">
        <v>43861</v>
      </c>
      <c r="O889">
        <v>17.399999999999999</v>
      </c>
      <c r="P889">
        <v>38.700000000000003</v>
      </c>
      <c r="Q889">
        <v>24995</v>
      </c>
      <c r="S889">
        <v>18642</v>
      </c>
      <c r="U889">
        <v>12.2</v>
      </c>
      <c r="V889">
        <v>54520</v>
      </c>
      <c r="W889">
        <v>26.5</v>
      </c>
      <c r="X889">
        <v>24.4</v>
      </c>
      <c r="AB889">
        <v>1</v>
      </c>
    </row>
    <row r="890" spans="1:28" x14ac:dyDescent="0.35">
      <c r="A890">
        <v>1988</v>
      </c>
      <c r="B890" t="s">
        <v>54</v>
      </c>
      <c r="C890" t="s">
        <v>43</v>
      </c>
      <c r="D890">
        <v>894</v>
      </c>
      <c r="E890">
        <v>321458</v>
      </c>
      <c r="F890">
        <v>20087427</v>
      </c>
      <c r="G890">
        <v>19890264</v>
      </c>
      <c r="H890">
        <v>45845</v>
      </c>
      <c r="I890">
        <v>14.7</v>
      </c>
      <c r="J890">
        <v>27807</v>
      </c>
      <c r="K890">
        <v>8.9</v>
      </c>
      <c r="L890">
        <v>2930886</v>
      </c>
      <c r="M890">
        <v>1001107</v>
      </c>
      <c r="N890">
        <v>1929779</v>
      </c>
      <c r="O890">
        <v>5</v>
      </c>
      <c r="P890">
        <v>14.7</v>
      </c>
      <c r="Q890">
        <v>2536560</v>
      </c>
      <c r="R890">
        <v>881869</v>
      </c>
      <c r="S890">
        <v>1654691</v>
      </c>
      <c r="T890">
        <v>4.4000000000000004</v>
      </c>
      <c r="U890">
        <v>12.8</v>
      </c>
      <c r="V890">
        <v>394326</v>
      </c>
      <c r="W890">
        <v>1.9</v>
      </c>
      <c r="X890">
        <v>25.6</v>
      </c>
      <c r="AB890">
        <v>0</v>
      </c>
    </row>
    <row r="891" spans="1:28" x14ac:dyDescent="0.35">
      <c r="A891">
        <v>1989</v>
      </c>
      <c r="B891" t="s">
        <v>41</v>
      </c>
      <c r="C891" t="s">
        <v>42</v>
      </c>
      <c r="D891">
        <v>403175</v>
      </c>
      <c r="E891">
        <v>403960</v>
      </c>
      <c r="F891">
        <v>1077850</v>
      </c>
      <c r="G891">
        <v>542315</v>
      </c>
      <c r="H891">
        <v>400981</v>
      </c>
      <c r="I891">
        <v>198.5</v>
      </c>
      <c r="J891">
        <v>0</v>
      </c>
      <c r="K891">
        <v>0</v>
      </c>
      <c r="L891">
        <v>1071070</v>
      </c>
      <c r="M891">
        <v>1071070</v>
      </c>
      <c r="N891">
        <v>0</v>
      </c>
      <c r="O891">
        <v>197.5</v>
      </c>
      <c r="P891">
        <v>197.5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1071070</v>
      </c>
      <c r="W891">
        <v>197.5</v>
      </c>
      <c r="X891">
        <v>0</v>
      </c>
      <c r="AB891">
        <v>0</v>
      </c>
    </row>
    <row r="892" spans="1:28" x14ac:dyDescent="0.35">
      <c r="A892">
        <v>1989</v>
      </c>
      <c r="B892" t="s">
        <v>41</v>
      </c>
      <c r="C892" t="s">
        <v>55</v>
      </c>
      <c r="D892">
        <v>239356</v>
      </c>
      <c r="E892">
        <v>239624</v>
      </c>
      <c r="F892">
        <v>524928</v>
      </c>
      <c r="G892">
        <v>602993</v>
      </c>
      <c r="H892">
        <v>281</v>
      </c>
      <c r="I892">
        <v>0.1</v>
      </c>
      <c r="J892">
        <v>93956</v>
      </c>
      <c r="K892">
        <v>32.5</v>
      </c>
      <c r="L892">
        <v>133581</v>
      </c>
      <c r="M892">
        <v>890</v>
      </c>
      <c r="N892">
        <v>132691</v>
      </c>
      <c r="O892">
        <v>0.1</v>
      </c>
      <c r="P892">
        <v>22.2</v>
      </c>
      <c r="Q892">
        <v>289711</v>
      </c>
      <c r="R892">
        <v>218602</v>
      </c>
      <c r="S892">
        <v>71109</v>
      </c>
      <c r="T892">
        <v>36.299999999999997</v>
      </c>
      <c r="U892">
        <v>48</v>
      </c>
      <c r="V892">
        <v>-156130</v>
      </c>
      <c r="W892">
        <v>-25.8</v>
      </c>
      <c r="X892">
        <v>44.4</v>
      </c>
      <c r="Y892">
        <v>69548</v>
      </c>
      <c r="Z892">
        <v>69548</v>
      </c>
      <c r="AA892">
        <v>167405</v>
      </c>
      <c r="AB892">
        <v>0</v>
      </c>
    </row>
    <row r="893" spans="1:28" x14ac:dyDescent="0.35">
      <c r="A893">
        <v>1989</v>
      </c>
      <c r="B893" t="s">
        <v>41</v>
      </c>
      <c r="C893" t="s">
        <v>56</v>
      </c>
      <c r="D893">
        <v>197847</v>
      </c>
      <c r="E893">
        <v>198291</v>
      </c>
      <c r="F893">
        <v>433435</v>
      </c>
      <c r="G893">
        <v>498584</v>
      </c>
      <c r="H893">
        <v>9920</v>
      </c>
      <c r="I893">
        <v>4.4000000000000004</v>
      </c>
      <c r="J893">
        <v>65160</v>
      </c>
      <c r="K893">
        <v>28.8</v>
      </c>
      <c r="L893">
        <v>98108</v>
      </c>
      <c r="M893">
        <v>23112</v>
      </c>
      <c r="N893">
        <v>74996</v>
      </c>
      <c r="O893">
        <v>4.5999999999999996</v>
      </c>
      <c r="P893">
        <v>19.7</v>
      </c>
      <c r="Q893">
        <v>228406</v>
      </c>
      <c r="R893">
        <v>166053</v>
      </c>
      <c r="S893">
        <v>62353</v>
      </c>
      <c r="T893">
        <v>33.299999999999997</v>
      </c>
      <c r="U893">
        <v>45.8</v>
      </c>
      <c r="V893">
        <v>-130298</v>
      </c>
      <c r="W893">
        <v>-26.1</v>
      </c>
      <c r="X893">
        <v>39.4</v>
      </c>
      <c r="Y893">
        <v>49834</v>
      </c>
      <c r="Z893">
        <v>49835</v>
      </c>
      <c r="AA893">
        <v>129602</v>
      </c>
      <c r="AB893">
        <v>0</v>
      </c>
    </row>
    <row r="894" spans="1:28" x14ac:dyDescent="0.35">
      <c r="A894">
        <v>1989</v>
      </c>
      <c r="B894" t="s">
        <v>41</v>
      </c>
      <c r="C894" t="s">
        <v>57</v>
      </c>
      <c r="D894">
        <v>163620</v>
      </c>
      <c r="E894">
        <v>163912</v>
      </c>
      <c r="F894">
        <v>361528</v>
      </c>
      <c r="G894">
        <v>409985</v>
      </c>
      <c r="H894">
        <v>8253</v>
      </c>
      <c r="I894">
        <v>4.5</v>
      </c>
      <c r="J894">
        <v>46268</v>
      </c>
      <c r="K894">
        <v>25.3</v>
      </c>
      <c r="L894">
        <v>75264</v>
      </c>
      <c r="M894">
        <v>19533</v>
      </c>
      <c r="N894">
        <v>55731</v>
      </c>
      <c r="O894">
        <v>4.8</v>
      </c>
      <c r="P894">
        <v>18.399999999999999</v>
      </c>
      <c r="Q894">
        <v>172178</v>
      </c>
      <c r="R894">
        <v>120172</v>
      </c>
      <c r="S894">
        <v>52006</v>
      </c>
      <c r="T894">
        <v>29.3</v>
      </c>
      <c r="U894">
        <v>42</v>
      </c>
      <c r="V894">
        <v>-96914</v>
      </c>
      <c r="W894">
        <v>-23.6</v>
      </c>
      <c r="X894">
        <v>36.799999999999997</v>
      </c>
      <c r="Y894">
        <v>35192</v>
      </c>
      <c r="Z894">
        <v>35193</v>
      </c>
      <c r="AA894">
        <v>93344</v>
      </c>
      <c r="AB894">
        <v>0</v>
      </c>
    </row>
    <row r="895" spans="1:28" x14ac:dyDescent="0.35">
      <c r="A895">
        <v>1989</v>
      </c>
      <c r="B895" t="s">
        <v>41</v>
      </c>
      <c r="C895" t="s">
        <v>58</v>
      </c>
      <c r="D895">
        <v>142694</v>
      </c>
      <c r="E895">
        <v>142960</v>
      </c>
      <c r="F895">
        <v>316633</v>
      </c>
      <c r="G895">
        <v>354984</v>
      </c>
      <c r="H895">
        <v>6820</v>
      </c>
      <c r="I895">
        <v>4.3</v>
      </c>
      <c r="J895">
        <v>35609</v>
      </c>
      <c r="K895">
        <v>22.7</v>
      </c>
      <c r="L895">
        <v>60826</v>
      </c>
      <c r="M895">
        <v>16048</v>
      </c>
      <c r="N895">
        <v>44778</v>
      </c>
      <c r="O895">
        <v>4.5</v>
      </c>
      <c r="P895">
        <v>17.100000000000001</v>
      </c>
      <c r="Q895">
        <v>137527</v>
      </c>
      <c r="R895">
        <v>93951</v>
      </c>
      <c r="S895">
        <v>43576</v>
      </c>
      <c r="T895">
        <v>26.5</v>
      </c>
      <c r="U895">
        <v>38.700000000000003</v>
      </c>
      <c r="V895">
        <v>-76701</v>
      </c>
      <c r="W895">
        <v>-21.6</v>
      </c>
      <c r="X895">
        <v>34.200000000000003</v>
      </c>
      <c r="Y895">
        <v>26505</v>
      </c>
      <c r="Z895">
        <v>26511</v>
      </c>
      <c r="AA895">
        <v>71620</v>
      </c>
      <c r="AB895">
        <v>0</v>
      </c>
    </row>
    <row r="896" spans="1:28" x14ac:dyDescent="0.35">
      <c r="A896">
        <v>1989</v>
      </c>
      <c r="B896" t="s">
        <v>41</v>
      </c>
      <c r="C896" t="s">
        <v>59</v>
      </c>
      <c r="D896">
        <v>133606</v>
      </c>
      <c r="E896">
        <v>133825</v>
      </c>
      <c r="F896">
        <v>295900</v>
      </c>
      <c r="G896">
        <v>326559</v>
      </c>
      <c r="H896">
        <v>5930</v>
      </c>
      <c r="I896">
        <v>4.0999999999999996</v>
      </c>
      <c r="J896">
        <v>28556</v>
      </c>
      <c r="K896">
        <v>19.7</v>
      </c>
      <c r="L896">
        <v>52664</v>
      </c>
      <c r="M896">
        <v>14064</v>
      </c>
      <c r="N896">
        <v>38600</v>
      </c>
      <c r="O896">
        <v>4.3</v>
      </c>
      <c r="P896">
        <v>16.100000000000001</v>
      </c>
      <c r="Q896">
        <v>113981</v>
      </c>
      <c r="R896">
        <v>75158</v>
      </c>
      <c r="S896">
        <v>38823</v>
      </c>
      <c r="T896">
        <v>23</v>
      </c>
      <c r="U896">
        <v>34.9</v>
      </c>
      <c r="V896">
        <v>-61317</v>
      </c>
      <c r="W896">
        <v>-18.8</v>
      </c>
      <c r="X896">
        <v>32.200000000000003</v>
      </c>
      <c r="Y896">
        <v>20560</v>
      </c>
      <c r="Z896">
        <v>20561</v>
      </c>
      <c r="AA896">
        <v>55144</v>
      </c>
      <c r="AB896">
        <v>0</v>
      </c>
    </row>
    <row r="897" spans="1:28" x14ac:dyDescent="0.35">
      <c r="A897">
        <v>1989</v>
      </c>
      <c r="B897" t="s">
        <v>41</v>
      </c>
      <c r="C897" t="s">
        <v>60</v>
      </c>
      <c r="D897">
        <v>390339</v>
      </c>
      <c r="E897">
        <v>391508</v>
      </c>
      <c r="F897">
        <v>870055</v>
      </c>
      <c r="G897">
        <v>961662</v>
      </c>
      <c r="H897">
        <v>19019</v>
      </c>
      <c r="I897">
        <v>4.5</v>
      </c>
      <c r="J897">
        <v>82203</v>
      </c>
      <c r="K897">
        <v>19.5</v>
      </c>
      <c r="L897">
        <v>148232</v>
      </c>
      <c r="M897">
        <v>44230</v>
      </c>
      <c r="N897">
        <v>104002</v>
      </c>
      <c r="O897">
        <v>4.5999999999999996</v>
      </c>
      <c r="P897">
        <v>15.4</v>
      </c>
      <c r="Q897">
        <v>331445</v>
      </c>
      <c r="R897">
        <v>218425</v>
      </c>
      <c r="S897">
        <v>113020</v>
      </c>
      <c r="T897">
        <v>22.7</v>
      </c>
      <c r="U897">
        <v>34.5</v>
      </c>
      <c r="V897">
        <v>-183213</v>
      </c>
      <c r="W897">
        <v>-19.100000000000001</v>
      </c>
      <c r="X897">
        <v>30.8</v>
      </c>
      <c r="Y897">
        <v>55859</v>
      </c>
      <c r="Z897">
        <v>55869</v>
      </c>
      <c r="AA897">
        <v>150135</v>
      </c>
      <c r="AB897">
        <v>0</v>
      </c>
    </row>
    <row r="898" spans="1:28" x14ac:dyDescent="0.35">
      <c r="A898">
        <v>1989</v>
      </c>
      <c r="B898" t="s">
        <v>41</v>
      </c>
      <c r="C898" t="s">
        <v>61</v>
      </c>
      <c r="D898">
        <v>128616</v>
      </c>
      <c r="E898">
        <v>129272</v>
      </c>
      <c r="F898">
        <v>285804</v>
      </c>
      <c r="G898">
        <v>311255</v>
      </c>
      <c r="H898">
        <v>6798</v>
      </c>
      <c r="I898">
        <v>4.9000000000000004</v>
      </c>
      <c r="J898">
        <v>24118</v>
      </c>
      <c r="K898">
        <v>17.5</v>
      </c>
      <c r="L898">
        <v>48480</v>
      </c>
      <c r="M898">
        <v>15851</v>
      </c>
      <c r="N898">
        <v>32629</v>
      </c>
      <c r="O898">
        <v>5.0999999999999996</v>
      </c>
      <c r="P898">
        <v>15.6</v>
      </c>
      <c r="Q898">
        <v>99382</v>
      </c>
      <c r="R898">
        <v>62676</v>
      </c>
      <c r="S898">
        <v>36706</v>
      </c>
      <c r="T898">
        <v>20.100000000000001</v>
      </c>
      <c r="U898">
        <v>31.9</v>
      </c>
      <c r="V898">
        <v>-50902</v>
      </c>
      <c r="W898">
        <v>-16.3</v>
      </c>
      <c r="X898">
        <v>31.2</v>
      </c>
      <c r="Y898">
        <v>15823</v>
      </c>
      <c r="Z898">
        <v>15828</v>
      </c>
      <c r="AA898">
        <v>41564</v>
      </c>
      <c r="AB898">
        <v>0</v>
      </c>
    </row>
    <row r="899" spans="1:28" x14ac:dyDescent="0.35">
      <c r="A899">
        <v>1989</v>
      </c>
      <c r="B899" t="s">
        <v>41</v>
      </c>
      <c r="C899" t="s">
        <v>43</v>
      </c>
      <c r="D899">
        <v>467734</v>
      </c>
      <c r="E899">
        <v>469561</v>
      </c>
      <c r="F899">
        <v>1054778</v>
      </c>
      <c r="G899">
        <v>1152941</v>
      </c>
      <c r="H899">
        <v>16873</v>
      </c>
      <c r="I899">
        <v>3.4</v>
      </c>
      <c r="J899">
        <v>79240</v>
      </c>
      <c r="K899">
        <v>15.8</v>
      </c>
      <c r="L899">
        <v>139467</v>
      </c>
      <c r="M899">
        <v>41725</v>
      </c>
      <c r="N899">
        <v>97742</v>
      </c>
      <c r="O899">
        <v>3.6</v>
      </c>
      <c r="P899">
        <v>12.1</v>
      </c>
      <c r="Q899">
        <v>335793</v>
      </c>
      <c r="R899">
        <v>213839</v>
      </c>
      <c r="S899">
        <v>121954</v>
      </c>
      <c r="T899">
        <v>18.5</v>
      </c>
      <c r="U899">
        <v>29.1</v>
      </c>
      <c r="V899">
        <v>-196326</v>
      </c>
      <c r="W899">
        <v>-17</v>
      </c>
      <c r="X899">
        <v>24.2</v>
      </c>
      <c r="Y899">
        <v>57286</v>
      </c>
      <c r="Z899">
        <v>57322</v>
      </c>
      <c r="AA899">
        <v>153743</v>
      </c>
      <c r="AB899">
        <v>0</v>
      </c>
    </row>
    <row r="900" spans="1:28" x14ac:dyDescent="0.35">
      <c r="A900">
        <v>1989</v>
      </c>
      <c r="B900" t="s">
        <v>44</v>
      </c>
      <c r="C900" t="s">
        <v>42</v>
      </c>
      <c r="D900">
        <v>44598</v>
      </c>
      <c r="E900">
        <v>45469</v>
      </c>
      <c r="F900">
        <v>540353</v>
      </c>
      <c r="G900">
        <v>271320</v>
      </c>
      <c r="H900">
        <v>45276</v>
      </c>
      <c r="I900">
        <v>199.2</v>
      </c>
      <c r="J900">
        <v>0</v>
      </c>
      <c r="K900">
        <v>0</v>
      </c>
      <c r="L900">
        <v>538066</v>
      </c>
      <c r="M900">
        <v>538066</v>
      </c>
      <c r="N900">
        <v>0</v>
      </c>
      <c r="O900">
        <v>198.3</v>
      </c>
      <c r="P900">
        <v>198.3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538066</v>
      </c>
      <c r="W900">
        <v>198.3</v>
      </c>
      <c r="X900">
        <v>0</v>
      </c>
      <c r="AB900">
        <v>0</v>
      </c>
    </row>
    <row r="901" spans="1:28" x14ac:dyDescent="0.35">
      <c r="A901">
        <v>1989</v>
      </c>
      <c r="B901" t="s">
        <v>44</v>
      </c>
      <c r="C901" t="s">
        <v>55</v>
      </c>
      <c r="D901">
        <v>79615</v>
      </c>
      <c r="E901">
        <v>80352</v>
      </c>
      <c r="F901">
        <v>538832</v>
      </c>
      <c r="G901">
        <v>538333</v>
      </c>
      <c r="H901">
        <v>402</v>
      </c>
      <c r="I901">
        <v>0.5</v>
      </c>
      <c r="J901">
        <v>7462</v>
      </c>
      <c r="K901">
        <v>8.9</v>
      </c>
      <c r="L901">
        <v>160783</v>
      </c>
      <c r="M901">
        <v>2407</v>
      </c>
      <c r="N901">
        <v>158376</v>
      </c>
      <c r="O901">
        <v>0.4</v>
      </c>
      <c r="P901">
        <v>29.9</v>
      </c>
      <c r="Q901">
        <v>159784</v>
      </c>
      <c r="R901">
        <v>89237</v>
      </c>
      <c r="S901">
        <v>70547</v>
      </c>
      <c r="T901">
        <v>16.600000000000001</v>
      </c>
      <c r="U901">
        <v>29.7</v>
      </c>
      <c r="V901">
        <v>999</v>
      </c>
      <c r="W901">
        <v>0.2</v>
      </c>
      <c r="X901">
        <v>59.4</v>
      </c>
      <c r="Y901">
        <v>6035</v>
      </c>
      <c r="Z901">
        <v>6037</v>
      </c>
      <c r="AA901">
        <v>73241</v>
      </c>
      <c r="AB901">
        <v>0</v>
      </c>
    </row>
    <row r="902" spans="1:28" x14ac:dyDescent="0.35">
      <c r="A902">
        <v>1989</v>
      </c>
      <c r="B902" t="s">
        <v>44</v>
      </c>
      <c r="C902" t="s">
        <v>56</v>
      </c>
      <c r="D902">
        <v>76372</v>
      </c>
      <c r="E902">
        <v>77911</v>
      </c>
      <c r="F902">
        <v>494805</v>
      </c>
      <c r="G902">
        <v>517947</v>
      </c>
      <c r="H902">
        <v>993</v>
      </c>
      <c r="I902">
        <v>1.2</v>
      </c>
      <c r="J902">
        <v>7014</v>
      </c>
      <c r="K902">
        <v>8.6999999999999993</v>
      </c>
      <c r="L902">
        <v>109687</v>
      </c>
      <c r="M902">
        <v>9813</v>
      </c>
      <c r="N902">
        <v>99874</v>
      </c>
      <c r="O902">
        <v>1.9</v>
      </c>
      <c r="P902">
        <v>21.2</v>
      </c>
      <c r="Q902">
        <v>155970</v>
      </c>
      <c r="R902">
        <v>81811</v>
      </c>
      <c r="S902">
        <v>74159</v>
      </c>
      <c r="T902">
        <v>15.8</v>
      </c>
      <c r="U902">
        <v>30.1</v>
      </c>
      <c r="V902">
        <v>-46283</v>
      </c>
      <c r="W902">
        <v>-8.9</v>
      </c>
      <c r="X902">
        <v>42.4</v>
      </c>
      <c r="Y902">
        <v>5313</v>
      </c>
      <c r="Z902">
        <v>5315</v>
      </c>
      <c r="AA902">
        <v>65083</v>
      </c>
      <c r="AB902">
        <v>0</v>
      </c>
    </row>
    <row r="903" spans="1:28" x14ac:dyDescent="0.35">
      <c r="A903">
        <v>1989</v>
      </c>
      <c r="B903" t="s">
        <v>44</v>
      </c>
      <c r="C903" t="s">
        <v>57</v>
      </c>
      <c r="D903">
        <v>69386</v>
      </c>
      <c r="E903">
        <v>70673</v>
      </c>
      <c r="F903">
        <v>447628</v>
      </c>
      <c r="G903">
        <v>465430</v>
      </c>
      <c r="H903">
        <v>898</v>
      </c>
      <c r="I903">
        <v>1.2</v>
      </c>
      <c r="J903">
        <v>5288</v>
      </c>
      <c r="K903">
        <v>7.3</v>
      </c>
      <c r="L903">
        <v>89162</v>
      </c>
      <c r="M903">
        <v>9253</v>
      </c>
      <c r="N903">
        <v>79909</v>
      </c>
      <c r="O903">
        <v>2</v>
      </c>
      <c r="P903">
        <v>19.2</v>
      </c>
      <c r="Q903">
        <v>124765</v>
      </c>
      <c r="R903">
        <v>61477</v>
      </c>
      <c r="S903">
        <v>63288</v>
      </c>
      <c r="T903">
        <v>13.2</v>
      </c>
      <c r="U903">
        <v>26.8</v>
      </c>
      <c r="V903">
        <v>-35603</v>
      </c>
      <c r="W903">
        <v>-7.6</v>
      </c>
      <c r="X903">
        <v>38.4</v>
      </c>
      <c r="Y903">
        <v>3984</v>
      </c>
      <c r="Z903">
        <v>3985</v>
      </c>
      <c r="AA903">
        <v>48432</v>
      </c>
      <c r="AB903">
        <v>0</v>
      </c>
    </row>
    <row r="904" spans="1:28" x14ac:dyDescent="0.35">
      <c r="A904">
        <v>1989</v>
      </c>
      <c r="B904" t="s">
        <v>44</v>
      </c>
      <c r="C904" t="s">
        <v>58</v>
      </c>
      <c r="D904">
        <v>62942</v>
      </c>
      <c r="E904">
        <v>64105</v>
      </c>
      <c r="F904">
        <v>405139</v>
      </c>
      <c r="G904">
        <v>421085</v>
      </c>
      <c r="H904">
        <v>790</v>
      </c>
      <c r="I904">
        <v>1.2</v>
      </c>
      <c r="J904">
        <v>4373</v>
      </c>
      <c r="K904">
        <v>6.6</v>
      </c>
      <c r="L904">
        <v>73726</v>
      </c>
      <c r="M904">
        <v>7915</v>
      </c>
      <c r="N904">
        <v>65811</v>
      </c>
      <c r="O904">
        <v>1.9</v>
      </c>
      <c r="P904">
        <v>17.5</v>
      </c>
      <c r="Q904">
        <v>105617</v>
      </c>
      <c r="R904">
        <v>50436</v>
      </c>
      <c r="S904">
        <v>55181</v>
      </c>
      <c r="T904">
        <v>12</v>
      </c>
      <c r="U904">
        <v>25.1</v>
      </c>
      <c r="V904">
        <v>-31891</v>
      </c>
      <c r="W904">
        <v>-7.6</v>
      </c>
      <c r="X904">
        <v>35</v>
      </c>
      <c r="Y904">
        <v>3169</v>
      </c>
      <c r="Z904">
        <v>3174</v>
      </c>
      <c r="AA904">
        <v>38389</v>
      </c>
      <c r="AB904">
        <v>0</v>
      </c>
    </row>
    <row r="905" spans="1:28" x14ac:dyDescent="0.35">
      <c r="A905">
        <v>1989</v>
      </c>
      <c r="B905" t="s">
        <v>44</v>
      </c>
      <c r="C905" t="s">
        <v>59</v>
      </c>
      <c r="D905">
        <v>58112</v>
      </c>
      <c r="E905">
        <v>59113</v>
      </c>
      <c r="F905">
        <v>370499</v>
      </c>
      <c r="G905">
        <v>384272</v>
      </c>
      <c r="H905">
        <v>613</v>
      </c>
      <c r="I905">
        <v>1</v>
      </c>
      <c r="J905">
        <v>3452</v>
      </c>
      <c r="K905">
        <v>5.7</v>
      </c>
      <c r="L905">
        <v>61737</v>
      </c>
      <c r="M905">
        <v>6049</v>
      </c>
      <c r="N905">
        <v>55688</v>
      </c>
      <c r="O905">
        <v>1.6</v>
      </c>
      <c r="P905">
        <v>16.100000000000001</v>
      </c>
      <c r="Q905">
        <v>89283</v>
      </c>
      <c r="R905">
        <v>40586</v>
      </c>
      <c r="S905">
        <v>48697</v>
      </c>
      <c r="T905">
        <v>10.6</v>
      </c>
      <c r="U905">
        <v>23.2</v>
      </c>
      <c r="V905">
        <v>-27546</v>
      </c>
      <c r="W905">
        <v>-7.1</v>
      </c>
      <c r="X905">
        <v>32.200000000000003</v>
      </c>
      <c r="Y905">
        <v>2499</v>
      </c>
      <c r="Z905">
        <v>2502</v>
      </c>
      <c r="AA905">
        <v>30409</v>
      </c>
      <c r="AB905">
        <v>0</v>
      </c>
    </row>
    <row r="906" spans="1:28" x14ac:dyDescent="0.35">
      <c r="A906">
        <v>1989</v>
      </c>
      <c r="B906" t="s">
        <v>44</v>
      </c>
      <c r="C906" t="s">
        <v>60</v>
      </c>
      <c r="D906">
        <v>198666</v>
      </c>
      <c r="E906">
        <v>203082</v>
      </c>
      <c r="F906">
        <v>1271095</v>
      </c>
      <c r="G906">
        <v>1319224</v>
      </c>
      <c r="H906">
        <v>2075</v>
      </c>
      <c r="I906">
        <v>1</v>
      </c>
      <c r="J906">
        <v>10966</v>
      </c>
      <c r="K906">
        <v>5.3</v>
      </c>
      <c r="L906">
        <v>190938</v>
      </c>
      <c r="M906">
        <v>20568</v>
      </c>
      <c r="N906">
        <v>170370</v>
      </c>
      <c r="O906">
        <v>1.6</v>
      </c>
      <c r="P906">
        <v>14.5</v>
      </c>
      <c r="Q906">
        <v>287195</v>
      </c>
      <c r="R906">
        <v>125432</v>
      </c>
      <c r="S906">
        <v>161763</v>
      </c>
      <c r="T906">
        <v>9.5</v>
      </c>
      <c r="U906">
        <v>21.8</v>
      </c>
      <c r="V906">
        <v>-96257</v>
      </c>
      <c r="W906">
        <v>-7.3</v>
      </c>
      <c r="X906">
        <v>29</v>
      </c>
      <c r="Y906">
        <v>6845</v>
      </c>
      <c r="Z906">
        <v>6870</v>
      </c>
      <c r="AA906">
        <v>83098</v>
      </c>
      <c r="AB906">
        <v>0</v>
      </c>
    </row>
    <row r="907" spans="1:28" x14ac:dyDescent="0.35">
      <c r="A907">
        <v>1989</v>
      </c>
      <c r="B907" t="s">
        <v>44</v>
      </c>
      <c r="C907" t="s">
        <v>61</v>
      </c>
      <c r="D907">
        <v>65704</v>
      </c>
      <c r="E907">
        <v>68251</v>
      </c>
      <c r="F907">
        <v>419918</v>
      </c>
      <c r="G907">
        <v>435771</v>
      </c>
      <c r="H907">
        <v>736</v>
      </c>
      <c r="I907">
        <v>1.1000000000000001</v>
      </c>
      <c r="J907">
        <v>3506</v>
      </c>
      <c r="K907">
        <v>5</v>
      </c>
      <c r="L907">
        <v>58737</v>
      </c>
      <c r="M907">
        <v>7157</v>
      </c>
      <c r="N907">
        <v>51580</v>
      </c>
      <c r="O907">
        <v>1.6</v>
      </c>
      <c r="P907">
        <v>13.5</v>
      </c>
      <c r="Q907">
        <v>90442</v>
      </c>
      <c r="R907">
        <v>37804</v>
      </c>
      <c r="S907">
        <v>52638</v>
      </c>
      <c r="T907">
        <v>8.6999999999999993</v>
      </c>
      <c r="U907">
        <v>20.8</v>
      </c>
      <c r="V907">
        <v>-31705</v>
      </c>
      <c r="W907">
        <v>-7.3</v>
      </c>
      <c r="X907">
        <v>27</v>
      </c>
      <c r="Y907">
        <v>1892</v>
      </c>
      <c r="Z907">
        <v>1897</v>
      </c>
      <c r="AA907">
        <v>22815</v>
      </c>
      <c r="AB907">
        <v>0</v>
      </c>
    </row>
    <row r="908" spans="1:28" x14ac:dyDescent="0.35">
      <c r="A908">
        <v>1989</v>
      </c>
      <c r="B908" t="s">
        <v>44</v>
      </c>
      <c r="C908" t="s">
        <v>43</v>
      </c>
      <c r="D908">
        <v>269741</v>
      </c>
      <c r="E908">
        <v>276432</v>
      </c>
      <c r="F908">
        <v>1727437</v>
      </c>
      <c r="G908">
        <v>1794923</v>
      </c>
      <c r="H908">
        <v>2489</v>
      </c>
      <c r="I908">
        <v>0.9</v>
      </c>
      <c r="J908">
        <v>12470</v>
      </c>
      <c r="K908">
        <v>4.4000000000000004</v>
      </c>
      <c r="L908">
        <v>201719</v>
      </c>
      <c r="M908">
        <v>25183</v>
      </c>
      <c r="N908">
        <v>176536</v>
      </c>
      <c r="O908">
        <v>1.4</v>
      </c>
      <c r="P908">
        <v>11.2</v>
      </c>
      <c r="Q908">
        <v>336691</v>
      </c>
      <c r="R908">
        <v>139456</v>
      </c>
      <c r="S908">
        <v>197235</v>
      </c>
      <c r="T908">
        <v>7.8</v>
      </c>
      <c r="U908">
        <v>18.8</v>
      </c>
      <c r="V908">
        <v>-134972</v>
      </c>
      <c r="W908">
        <v>-7.6</v>
      </c>
      <c r="X908">
        <v>22.4</v>
      </c>
      <c r="Y908">
        <v>7402</v>
      </c>
      <c r="Z908">
        <v>7445</v>
      </c>
      <c r="AA908">
        <v>91006</v>
      </c>
      <c r="AB908">
        <v>0</v>
      </c>
    </row>
    <row r="909" spans="1:28" x14ac:dyDescent="0.35">
      <c r="A909">
        <v>1989</v>
      </c>
      <c r="B909" t="s">
        <v>45</v>
      </c>
      <c r="C909" t="s">
        <v>42</v>
      </c>
      <c r="D909">
        <v>16567</v>
      </c>
      <c r="E909">
        <v>17553</v>
      </c>
      <c r="F909">
        <v>427264</v>
      </c>
      <c r="G909">
        <v>214236</v>
      </c>
      <c r="H909">
        <v>17505</v>
      </c>
      <c r="I909">
        <v>199.5</v>
      </c>
      <c r="J909">
        <v>0</v>
      </c>
      <c r="K909">
        <v>0</v>
      </c>
      <c r="L909">
        <v>426057</v>
      </c>
      <c r="M909">
        <v>426057</v>
      </c>
      <c r="N909">
        <v>0</v>
      </c>
      <c r="O909">
        <v>198.9</v>
      </c>
      <c r="P909">
        <v>198.9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426057</v>
      </c>
      <c r="W909">
        <v>198.9</v>
      </c>
      <c r="X909">
        <v>0</v>
      </c>
      <c r="AB909">
        <v>0</v>
      </c>
    </row>
    <row r="910" spans="1:28" x14ac:dyDescent="0.35">
      <c r="A910">
        <v>1989</v>
      </c>
      <c r="B910" t="s">
        <v>45</v>
      </c>
      <c r="C910" t="s">
        <v>55</v>
      </c>
      <c r="D910">
        <v>36245</v>
      </c>
      <c r="E910">
        <v>37531</v>
      </c>
      <c r="F910">
        <v>521407</v>
      </c>
      <c r="G910">
        <v>503801</v>
      </c>
      <c r="H910">
        <v>555</v>
      </c>
      <c r="I910">
        <v>1.4</v>
      </c>
      <c r="J910">
        <v>2685</v>
      </c>
      <c r="K910">
        <v>6.9</v>
      </c>
      <c r="L910">
        <v>162245</v>
      </c>
      <c r="M910">
        <v>5687</v>
      </c>
      <c r="N910">
        <v>156558</v>
      </c>
      <c r="O910">
        <v>1.1000000000000001</v>
      </c>
      <c r="P910">
        <v>32.200000000000003</v>
      </c>
      <c r="Q910">
        <v>127032</v>
      </c>
      <c r="R910">
        <v>67470</v>
      </c>
      <c r="S910">
        <v>59562</v>
      </c>
      <c r="T910">
        <v>13.4</v>
      </c>
      <c r="U910">
        <v>25.2</v>
      </c>
      <c r="V910">
        <v>35213</v>
      </c>
      <c r="W910">
        <v>7</v>
      </c>
      <c r="X910">
        <v>50.4</v>
      </c>
      <c r="Y910">
        <v>2165</v>
      </c>
      <c r="Z910">
        <v>2171</v>
      </c>
      <c r="AA910">
        <v>56277</v>
      </c>
      <c r="AB910">
        <v>0</v>
      </c>
    </row>
    <row r="911" spans="1:28" x14ac:dyDescent="0.35">
      <c r="A911">
        <v>1989</v>
      </c>
      <c r="B911" t="s">
        <v>45</v>
      </c>
      <c r="C911" t="s">
        <v>56</v>
      </c>
      <c r="D911">
        <v>37835</v>
      </c>
      <c r="E911">
        <v>40664</v>
      </c>
      <c r="F911">
        <v>514599</v>
      </c>
      <c r="G911">
        <v>527181</v>
      </c>
      <c r="H911">
        <v>609</v>
      </c>
      <c r="I911">
        <v>1.5</v>
      </c>
      <c r="J911">
        <v>2837</v>
      </c>
      <c r="K911">
        <v>6.8</v>
      </c>
      <c r="L911">
        <v>112054</v>
      </c>
      <c r="M911">
        <v>9122</v>
      </c>
      <c r="N911">
        <v>102932</v>
      </c>
      <c r="O911">
        <v>1.7</v>
      </c>
      <c r="P911">
        <v>21.3</v>
      </c>
      <c r="Q911">
        <v>137217</v>
      </c>
      <c r="R911">
        <v>66800</v>
      </c>
      <c r="S911">
        <v>70417</v>
      </c>
      <c r="T911">
        <v>12.7</v>
      </c>
      <c r="U911">
        <v>26</v>
      </c>
      <c r="V911">
        <v>-25163</v>
      </c>
      <c r="W911">
        <v>-4.7</v>
      </c>
      <c r="X911">
        <v>42.6</v>
      </c>
      <c r="Y911">
        <v>2085</v>
      </c>
      <c r="Z911">
        <v>2108</v>
      </c>
      <c r="AA911">
        <v>53772</v>
      </c>
      <c r="AB911">
        <v>0</v>
      </c>
    </row>
    <row r="912" spans="1:28" x14ac:dyDescent="0.35">
      <c r="A912">
        <v>1989</v>
      </c>
      <c r="B912" t="s">
        <v>45</v>
      </c>
      <c r="C912" t="s">
        <v>57</v>
      </c>
      <c r="D912">
        <v>35266</v>
      </c>
      <c r="E912">
        <v>37888</v>
      </c>
      <c r="F912">
        <v>474447</v>
      </c>
      <c r="G912">
        <v>484812</v>
      </c>
      <c r="H912">
        <v>526</v>
      </c>
      <c r="I912">
        <v>1.4</v>
      </c>
      <c r="J912">
        <v>2255</v>
      </c>
      <c r="K912">
        <v>5.8</v>
      </c>
      <c r="L912">
        <v>91474</v>
      </c>
      <c r="M912">
        <v>7490</v>
      </c>
      <c r="N912">
        <v>83984</v>
      </c>
      <c r="O912">
        <v>1.5</v>
      </c>
      <c r="P912">
        <v>18.899999999999999</v>
      </c>
      <c r="Q912">
        <v>112203</v>
      </c>
      <c r="R912">
        <v>50677</v>
      </c>
      <c r="S912">
        <v>61526</v>
      </c>
      <c r="T912">
        <v>10.5</v>
      </c>
      <c r="U912">
        <v>23.1</v>
      </c>
      <c r="V912">
        <v>-20729</v>
      </c>
      <c r="W912">
        <v>-4.2</v>
      </c>
      <c r="X912">
        <v>37.799999999999997</v>
      </c>
      <c r="Y912">
        <v>1515</v>
      </c>
      <c r="Z912">
        <v>1518</v>
      </c>
      <c r="AA912">
        <v>38962</v>
      </c>
      <c r="AB912">
        <v>0</v>
      </c>
    </row>
    <row r="913" spans="1:28" x14ac:dyDescent="0.35">
      <c r="A913">
        <v>1989</v>
      </c>
      <c r="B913" t="s">
        <v>45</v>
      </c>
      <c r="C913" t="s">
        <v>58</v>
      </c>
      <c r="D913">
        <v>33223</v>
      </c>
      <c r="E913">
        <v>35669</v>
      </c>
      <c r="F913">
        <v>445935</v>
      </c>
      <c r="G913">
        <v>454566</v>
      </c>
      <c r="H913">
        <v>499</v>
      </c>
      <c r="I913">
        <v>1.4</v>
      </c>
      <c r="J913">
        <v>1807</v>
      </c>
      <c r="K913">
        <v>5</v>
      </c>
      <c r="L913">
        <v>79032</v>
      </c>
      <c r="M913">
        <v>6719</v>
      </c>
      <c r="N913">
        <v>72313</v>
      </c>
      <c r="O913">
        <v>1.5</v>
      </c>
      <c r="P913">
        <v>17.399999999999999</v>
      </c>
      <c r="Q913">
        <v>96293</v>
      </c>
      <c r="R913">
        <v>40946</v>
      </c>
      <c r="S913">
        <v>55347</v>
      </c>
      <c r="T913">
        <v>9</v>
      </c>
      <c r="U913">
        <v>21.2</v>
      </c>
      <c r="V913">
        <v>-17261</v>
      </c>
      <c r="W913">
        <v>-3.8</v>
      </c>
      <c r="X913">
        <v>34.799999999999997</v>
      </c>
      <c r="Y913">
        <v>1205</v>
      </c>
      <c r="Z913">
        <v>1209</v>
      </c>
      <c r="AA913">
        <v>30831</v>
      </c>
      <c r="AB913">
        <v>0</v>
      </c>
    </row>
    <row r="914" spans="1:28" x14ac:dyDescent="0.35">
      <c r="A914">
        <v>1989</v>
      </c>
      <c r="B914" t="s">
        <v>45</v>
      </c>
      <c r="C914" t="s">
        <v>59</v>
      </c>
      <c r="D914">
        <v>29913</v>
      </c>
      <c r="E914">
        <v>32250</v>
      </c>
      <c r="F914">
        <v>399813</v>
      </c>
      <c r="G914">
        <v>409145</v>
      </c>
      <c r="H914">
        <v>383</v>
      </c>
      <c r="I914">
        <v>1.2</v>
      </c>
      <c r="J914">
        <v>1607</v>
      </c>
      <c r="K914">
        <v>4.9000000000000004</v>
      </c>
      <c r="L914">
        <v>65369</v>
      </c>
      <c r="M914">
        <v>5154</v>
      </c>
      <c r="N914">
        <v>60215</v>
      </c>
      <c r="O914">
        <v>1.3</v>
      </c>
      <c r="P914">
        <v>16</v>
      </c>
      <c r="Q914">
        <v>84032</v>
      </c>
      <c r="R914">
        <v>35900</v>
      </c>
      <c r="S914">
        <v>48132</v>
      </c>
      <c r="T914">
        <v>8.8000000000000007</v>
      </c>
      <c r="U914">
        <v>20.5</v>
      </c>
      <c r="V914">
        <v>-18663</v>
      </c>
      <c r="W914">
        <v>-4.5</v>
      </c>
      <c r="X914">
        <v>32</v>
      </c>
      <c r="Y914">
        <v>998</v>
      </c>
      <c r="Z914">
        <v>1016</v>
      </c>
      <c r="AA914">
        <v>25892</v>
      </c>
      <c r="AB914">
        <v>0</v>
      </c>
    </row>
    <row r="915" spans="1:28" x14ac:dyDescent="0.35">
      <c r="A915">
        <v>1989</v>
      </c>
      <c r="B915" t="s">
        <v>45</v>
      </c>
      <c r="C915" t="s">
        <v>60</v>
      </c>
      <c r="D915">
        <v>112271</v>
      </c>
      <c r="E915">
        <v>121452</v>
      </c>
      <c r="F915">
        <v>1496564</v>
      </c>
      <c r="G915">
        <v>1524732</v>
      </c>
      <c r="H915">
        <v>1537</v>
      </c>
      <c r="I915">
        <v>1.2</v>
      </c>
      <c r="J915">
        <v>5003</v>
      </c>
      <c r="K915">
        <v>4.0999999999999996</v>
      </c>
      <c r="L915">
        <v>218560</v>
      </c>
      <c r="M915">
        <v>20822</v>
      </c>
      <c r="N915">
        <v>197738</v>
      </c>
      <c r="O915">
        <v>1.4</v>
      </c>
      <c r="P915">
        <v>14.3</v>
      </c>
      <c r="Q915">
        <v>274895</v>
      </c>
      <c r="R915">
        <v>107489</v>
      </c>
      <c r="S915">
        <v>167406</v>
      </c>
      <c r="T915">
        <v>7</v>
      </c>
      <c r="U915">
        <v>18</v>
      </c>
      <c r="V915">
        <v>-56335</v>
      </c>
      <c r="W915">
        <v>-3.7</v>
      </c>
      <c r="X915">
        <v>28.6</v>
      </c>
      <c r="Y915">
        <v>2624</v>
      </c>
      <c r="Z915">
        <v>2649</v>
      </c>
      <c r="AA915">
        <v>68018</v>
      </c>
      <c r="AB915">
        <v>0</v>
      </c>
    </row>
    <row r="916" spans="1:28" x14ac:dyDescent="0.35">
      <c r="A916">
        <v>1989</v>
      </c>
      <c r="B916" t="s">
        <v>45</v>
      </c>
      <c r="C916" t="s">
        <v>61</v>
      </c>
      <c r="D916">
        <v>39896</v>
      </c>
      <c r="E916">
        <v>45756</v>
      </c>
      <c r="F916">
        <v>531587</v>
      </c>
      <c r="G916">
        <v>542567</v>
      </c>
      <c r="H916">
        <v>577</v>
      </c>
      <c r="I916">
        <v>1.2</v>
      </c>
      <c r="J916">
        <v>1908</v>
      </c>
      <c r="K916">
        <v>4.0999999999999996</v>
      </c>
      <c r="L916">
        <v>69930</v>
      </c>
      <c r="M916">
        <v>7230</v>
      </c>
      <c r="N916">
        <v>62700</v>
      </c>
      <c r="O916">
        <v>1.3</v>
      </c>
      <c r="P916">
        <v>12.9</v>
      </c>
      <c r="Q916">
        <v>91889</v>
      </c>
      <c r="R916">
        <v>35193</v>
      </c>
      <c r="S916">
        <v>56696</v>
      </c>
      <c r="T916">
        <v>6.5</v>
      </c>
      <c r="U916">
        <v>16.899999999999999</v>
      </c>
      <c r="V916">
        <v>-21959</v>
      </c>
      <c r="W916">
        <v>-4</v>
      </c>
      <c r="X916">
        <v>25.8</v>
      </c>
      <c r="Y916">
        <v>758</v>
      </c>
      <c r="Z916">
        <v>788</v>
      </c>
      <c r="AA916">
        <v>19540</v>
      </c>
      <c r="AB916">
        <v>0</v>
      </c>
    </row>
    <row r="917" spans="1:28" x14ac:dyDescent="0.35">
      <c r="A917">
        <v>1989</v>
      </c>
      <c r="B917" t="s">
        <v>45</v>
      </c>
      <c r="C917" t="s">
        <v>43</v>
      </c>
      <c r="D917">
        <v>187168</v>
      </c>
      <c r="E917">
        <v>203725</v>
      </c>
      <c r="F917">
        <v>2505975</v>
      </c>
      <c r="G917">
        <v>2561360</v>
      </c>
      <c r="H917">
        <v>2178</v>
      </c>
      <c r="I917">
        <v>1.1000000000000001</v>
      </c>
      <c r="J917">
        <v>7150</v>
      </c>
      <c r="K917">
        <v>3.5</v>
      </c>
      <c r="L917">
        <v>272203</v>
      </c>
      <c r="M917">
        <v>30927</v>
      </c>
      <c r="N917">
        <v>241276</v>
      </c>
      <c r="O917">
        <v>1.2</v>
      </c>
      <c r="P917">
        <v>10.6</v>
      </c>
      <c r="Q917">
        <v>382972</v>
      </c>
      <c r="R917">
        <v>141897</v>
      </c>
      <c r="S917">
        <v>241075</v>
      </c>
      <c r="T917">
        <v>5.5</v>
      </c>
      <c r="U917">
        <v>15</v>
      </c>
      <c r="V917">
        <v>-110769</v>
      </c>
      <c r="W917">
        <v>-4.4000000000000004</v>
      </c>
      <c r="X917">
        <v>21.2</v>
      </c>
      <c r="Y917">
        <v>3288</v>
      </c>
      <c r="Z917">
        <v>3418</v>
      </c>
      <c r="AA917">
        <v>85754</v>
      </c>
      <c r="AB917">
        <v>0</v>
      </c>
    </row>
    <row r="918" spans="1:28" x14ac:dyDescent="0.35">
      <c r="A918">
        <v>1989</v>
      </c>
      <c r="B918" t="s">
        <v>46</v>
      </c>
      <c r="C918" t="s">
        <v>42</v>
      </c>
      <c r="D918">
        <v>7332</v>
      </c>
      <c r="E918">
        <v>8433</v>
      </c>
      <c r="F918">
        <v>419346</v>
      </c>
      <c r="G918">
        <v>210368</v>
      </c>
      <c r="H918">
        <v>8408</v>
      </c>
      <c r="I918">
        <v>199.4</v>
      </c>
      <c r="J918">
        <v>0</v>
      </c>
      <c r="K918">
        <v>0</v>
      </c>
      <c r="L918">
        <v>417956</v>
      </c>
      <c r="M918">
        <v>417956</v>
      </c>
      <c r="N918">
        <v>0</v>
      </c>
      <c r="O918">
        <v>198.7</v>
      </c>
      <c r="P918">
        <v>198.7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417956</v>
      </c>
      <c r="W918">
        <v>198.7</v>
      </c>
      <c r="X918">
        <v>0</v>
      </c>
      <c r="AB918">
        <v>0</v>
      </c>
    </row>
    <row r="919" spans="1:28" x14ac:dyDescent="0.35">
      <c r="A919">
        <v>1989</v>
      </c>
      <c r="B919" t="s">
        <v>46</v>
      </c>
      <c r="C919" t="s">
        <v>55</v>
      </c>
      <c r="D919">
        <v>17375</v>
      </c>
      <c r="E919">
        <v>19108</v>
      </c>
      <c r="F919">
        <v>567436</v>
      </c>
      <c r="G919">
        <v>539598</v>
      </c>
      <c r="H919">
        <v>617</v>
      </c>
      <c r="I919">
        <v>3.2</v>
      </c>
      <c r="J919">
        <v>1284</v>
      </c>
      <c r="K919">
        <v>6.6</v>
      </c>
      <c r="L919">
        <v>185041</v>
      </c>
      <c r="M919">
        <v>16032</v>
      </c>
      <c r="N919">
        <v>169009</v>
      </c>
      <c r="O919">
        <v>3</v>
      </c>
      <c r="P919">
        <v>34.299999999999997</v>
      </c>
      <c r="Q919">
        <v>129364</v>
      </c>
      <c r="R919">
        <v>68383</v>
      </c>
      <c r="S919">
        <v>60981</v>
      </c>
      <c r="T919">
        <v>12.7</v>
      </c>
      <c r="U919">
        <v>24</v>
      </c>
      <c r="V919">
        <v>55677</v>
      </c>
      <c r="W919">
        <v>10.3</v>
      </c>
      <c r="X919">
        <v>48</v>
      </c>
      <c r="Y919">
        <v>968</v>
      </c>
      <c r="Z919">
        <v>988</v>
      </c>
      <c r="AA919">
        <v>56710</v>
      </c>
      <c r="AB919">
        <v>0</v>
      </c>
    </row>
    <row r="920" spans="1:28" x14ac:dyDescent="0.35">
      <c r="A920">
        <v>1989</v>
      </c>
      <c r="B920" t="s">
        <v>46</v>
      </c>
      <c r="C920" t="s">
        <v>56</v>
      </c>
      <c r="D920">
        <v>19359</v>
      </c>
      <c r="E920">
        <v>23133</v>
      </c>
      <c r="F920">
        <v>595285</v>
      </c>
      <c r="G920">
        <v>606384</v>
      </c>
      <c r="H920">
        <v>568</v>
      </c>
      <c r="I920">
        <v>2.4</v>
      </c>
      <c r="J920">
        <v>1724</v>
      </c>
      <c r="K920">
        <v>7.3</v>
      </c>
      <c r="L920">
        <v>131020</v>
      </c>
      <c r="M920">
        <v>11420</v>
      </c>
      <c r="N920">
        <v>119600</v>
      </c>
      <c r="O920">
        <v>1.9</v>
      </c>
      <c r="P920">
        <v>21.6</v>
      </c>
      <c r="Q920">
        <v>153218</v>
      </c>
      <c r="R920">
        <v>80208</v>
      </c>
      <c r="S920">
        <v>73010</v>
      </c>
      <c r="T920">
        <v>13.2</v>
      </c>
      <c r="U920">
        <v>25.3</v>
      </c>
      <c r="V920">
        <v>-22198</v>
      </c>
      <c r="W920">
        <v>-3.7</v>
      </c>
      <c r="X920">
        <v>43.2</v>
      </c>
      <c r="Y920">
        <v>1088</v>
      </c>
      <c r="Z920">
        <v>1137</v>
      </c>
      <c r="AA920">
        <v>64100</v>
      </c>
      <c r="AB920">
        <v>0</v>
      </c>
    </row>
    <row r="921" spans="1:28" x14ac:dyDescent="0.35">
      <c r="A921">
        <v>1989</v>
      </c>
      <c r="B921" t="s">
        <v>46</v>
      </c>
      <c r="C921" t="s">
        <v>57</v>
      </c>
      <c r="D921">
        <v>17575</v>
      </c>
      <c r="E921">
        <v>21005</v>
      </c>
      <c r="F921">
        <v>534853</v>
      </c>
      <c r="G921">
        <v>538816</v>
      </c>
      <c r="H921">
        <v>460</v>
      </c>
      <c r="I921">
        <v>2.2000000000000002</v>
      </c>
      <c r="J921">
        <v>1093</v>
      </c>
      <c r="K921">
        <v>5.0999999999999996</v>
      </c>
      <c r="L921">
        <v>106206</v>
      </c>
      <c r="M921">
        <v>8613</v>
      </c>
      <c r="N921">
        <v>97593</v>
      </c>
      <c r="O921">
        <v>1.6</v>
      </c>
      <c r="P921">
        <v>19.7</v>
      </c>
      <c r="Q921">
        <v>114131</v>
      </c>
      <c r="R921">
        <v>50015</v>
      </c>
      <c r="S921">
        <v>64116</v>
      </c>
      <c r="T921">
        <v>9.3000000000000007</v>
      </c>
      <c r="U921">
        <v>21.2</v>
      </c>
      <c r="V921">
        <v>-7925</v>
      </c>
      <c r="W921">
        <v>-1.5</v>
      </c>
      <c r="X921">
        <v>39.4</v>
      </c>
      <c r="Y921">
        <v>679</v>
      </c>
      <c r="Z921">
        <v>712</v>
      </c>
      <c r="AA921">
        <v>38691</v>
      </c>
      <c r="AB921">
        <v>0</v>
      </c>
    </row>
    <row r="922" spans="1:28" x14ac:dyDescent="0.35">
      <c r="A922">
        <v>1989</v>
      </c>
      <c r="B922" t="s">
        <v>46</v>
      </c>
      <c r="C922" t="s">
        <v>58</v>
      </c>
      <c r="D922">
        <v>17376</v>
      </c>
      <c r="E922">
        <v>20888</v>
      </c>
      <c r="F922">
        <v>526747</v>
      </c>
      <c r="G922">
        <v>531475</v>
      </c>
      <c r="H922">
        <v>451</v>
      </c>
      <c r="I922">
        <v>2.1</v>
      </c>
      <c r="J922">
        <v>959</v>
      </c>
      <c r="K922">
        <v>4.5</v>
      </c>
      <c r="L922">
        <v>94610</v>
      </c>
      <c r="M922">
        <v>8408</v>
      </c>
      <c r="N922">
        <v>86202</v>
      </c>
      <c r="O922">
        <v>1.6</v>
      </c>
      <c r="P922">
        <v>17.8</v>
      </c>
      <c r="Q922">
        <v>104066</v>
      </c>
      <c r="R922">
        <v>42084</v>
      </c>
      <c r="S922">
        <v>61982</v>
      </c>
      <c r="T922">
        <v>7.9</v>
      </c>
      <c r="U922">
        <v>19.600000000000001</v>
      </c>
      <c r="V922">
        <v>-9456</v>
      </c>
      <c r="W922">
        <v>-1.8</v>
      </c>
      <c r="X922">
        <v>35.6</v>
      </c>
      <c r="Y922">
        <v>557</v>
      </c>
      <c r="Z922">
        <v>617</v>
      </c>
      <c r="AA922">
        <v>32408</v>
      </c>
      <c r="AB922">
        <v>0</v>
      </c>
    </row>
    <row r="923" spans="1:28" x14ac:dyDescent="0.35">
      <c r="A923">
        <v>1989</v>
      </c>
      <c r="B923" t="s">
        <v>46</v>
      </c>
      <c r="C923" t="s">
        <v>59</v>
      </c>
      <c r="D923">
        <v>15821</v>
      </c>
      <c r="E923">
        <v>19123</v>
      </c>
      <c r="F923">
        <v>480037</v>
      </c>
      <c r="G923">
        <v>483571</v>
      </c>
      <c r="H923">
        <v>374</v>
      </c>
      <c r="I923">
        <v>1.9</v>
      </c>
      <c r="J923">
        <v>817</v>
      </c>
      <c r="K923">
        <v>4.2</v>
      </c>
      <c r="L923">
        <v>79735</v>
      </c>
      <c r="M923">
        <v>6372</v>
      </c>
      <c r="N923">
        <v>73363</v>
      </c>
      <c r="O923">
        <v>1.3</v>
      </c>
      <c r="P923">
        <v>16.5</v>
      </c>
      <c r="Q923">
        <v>86802</v>
      </c>
      <c r="R923">
        <v>33978</v>
      </c>
      <c r="S923">
        <v>52824</v>
      </c>
      <c r="T923">
        <v>7</v>
      </c>
      <c r="U923">
        <v>18</v>
      </c>
      <c r="V923">
        <v>-7067</v>
      </c>
      <c r="W923">
        <v>-1.5</v>
      </c>
      <c r="X923">
        <v>33</v>
      </c>
      <c r="Y923">
        <v>449</v>
      </c>
      <c r="Z923">
        <v>511</v>
      </c>
      <c r="AA923">
        <v>25618</v>
      </c>
      <c r="AB923">
        <v>0</v>
      </c>
    </row>
    <row r="924" spans="1:28" x14ac:dyDescent="0.35">
      <c r="A924">
        <v>1989</v>
      </c>
      <c r="B924" t="s">
        <v>46</v>
      </c>
      <c r="C924" t="s">
        <v>60</v>
      </c>
      <c r="D924">
        <v>61887</v>
      </c>
      <c r="E924">
        <v>76984</v>
      </c>
      <c r="F924">
        <v>1866888</v>
      </c>
      <c r="G924">
        <v>1879521</v>
      </c>
      <c r="H924">
        <v>1511</v>
      </c>
      <c r="I924">
        <v>1.9</v>
      </c>
      <c r="J924">
        <v>2846</v>
      </c>
      <c r="K924">
        <v>3.7</v>
      </c>
      <c r="L924">
        <v>279311</v>
      </c>
      <c r="M924">
        <v>27035</v>
      </c>
      <c r="N924">
        <v>252276</v>
      </c>
      <c r="O924">
        <v>1.4</v>
      </c>
      <c r="P924">
        <v>14.9</v>
      </c>
      <c r="Q924">
        <v>304577</v>
      </c>
      <c r="R924">
        <v>113633</v>
      </c>
      <c r="S924">
        <v>190944</v>
      </c>
      <c r="T924">
        <v>6</v>
      </c>
      <c r="U924">
        <v>16.2</v>
      </c>
      <c r="V924">
        <v>-25266</v>
      </c>
      <c r="W924">
        <v>-1.3</v>
      </c>
      <c r="X924">
        <v>29.8</v>
      </c>
      <c r="Y924">
        <v>1257</v>
      </c>
      <c r="Z924">
        <v>1388</v>
      </c>
      <c r="AA924">
        <v>72521</v>
      </c>
      <c r="AB924">
        <v>0</v>
      </c>
    </row>
    <row r="925" spans="1:28" x14ac:dyDescent="0.35">
      <c r="A925">
        <v>1989</v>
      </c>
      <c r="B925" t="s">
        <v>46</v>
      </c>
      <c r="C925" t="s">
        <v>61</v>
      </c>
      <c r="D925">
        <v>24375</v>
      </c>
      <c r="E925">
        <v>35827</v>
      </c>
      <c r="F925">
        <v>740035</v>
      </c>
      <c r="G925">
        <v>746597</v>
      </c>
      <c r="H925">
        <v>623</v>
      </c>
      <c r="I925">
        <v>1.7</v>
      </c>
      <c r="J925">
        <v>1338</v>
      </c>
      <c r="K925">
        <v>3.7</v>
      </c>
      <c r="L925">
        <v>98272</v>
      </c>
      <c r="M925">
        <v>9879</v>
      </c>
      <c r="N925">
        <v>88393</v>
      </c>
      <c r="O925">
        <v>1.3</v>
      </c>
      <c r="P925">
        <v>13.2</v>
      </c>
      <c r="Q925">
        <v>111396</v>
      </c>
      <c r="R925">
        <v>39832</v>
      </c>
      <c r="S925">
        <v>71564</v>
      </c>
      <c r="T925">
        <v>5.3</v>
      </c>
      <c r="U925">
        <v>14.9</v>
      </c>
      <c r="V925">
        <v>-13124</v>
      </c>
      <c r="W925">
        <v>-1.7</v>
      </c>
      <c r="X925">
        <v>26.4</v>
      </c>
      <c r="Y925">
        <v>385</v>
      </c>
      <c r="Z925">
        <v>489</v>
      </c>
      <c r="AA925">
        <v>22877</v>
      </c>
      <c r="AB925">
        <v>0</v>
      </c>
    </row>
    <row r="926" spans="1:28" x14ac:dyDescent="0.35">
      <c r="A926">
        <v>1989</v>
      </c>
      <c r="B926" t="s">
        <v>46</v>
      </c>
      <c r="C926" t="s">
        <v>43</v>
      </c>
      <c r="D926">
        <v>135449</v>
      </c>
      <c r="E926">
        <v>172050</v>
      </c>
      <c r="F926">
        <v>4132179</v>
      </c>
      <c r="G926">
        <v>4176101</v>
      </c>
      <c r="H926">
        <v>3102</v>
      </c>
      <c r="I926">
        <v>1.8</v>
      </c>
      <c r="J926">
        <v>5938</v>
      </c>
      <c r="K926">
        <v>3.4</v>
      </c>
      <c r="L926">
        <v>450155</v>
      </c>
      <c r="M926">
        <v>57737</v>
      </c>
      <c r="N926">
        <v>392418</v>
      </c>
      <c r="O926">
        <v>1.4</v>
      </c>
      <c r="P926">
        <v>10.8</v>
      </c>
      <c r="Q926">
        <v>537999</v>
      </c>
      <c r="R926">
        <v>189436</v>
      </c>
      <c r="S926">
        <v>348563</v>
      </c>
      <c r="T926">
        <v>4.5</v>
      </c>
      <c r="U926">
        <v>12.9</v>
      </c>
      <c r="V926">
        <v>-87844</v>
      </c>
      <c r="W926">
        <v>-2.1</v>
      </c>
      <c r="X926">
        <v>21.6</v>
      </c>
      <c r="Y926">
        <v>1868</v>
      </c>
      <c r="Z926">
        <v>2407</v>
      </c>
      <c r="AA926">
        <v>108850</v>
      </c>
      <c r="AB926">
        <v>0</v>
      </c>
    </row>
    <row r="927" spans="1:28" x14ac:dyDescent="0.35">
      <c r="A927">
        <v>1989</v>
      </c>
      <c r="B927" t="s">
        <v>47</v>
      </c>
      <c r="C927" t="s">
        <v>42</v>
      </c>
      <c r="D927">
        <v>1483</v>
      </c>
      <c r="E927">
        <v>2353</v>
      </c>
      <c r="F927">
        <v>197431</v>
      </c>
      <c r="G927">
        <v>99210</v>
      </c>
      <c r="H927">
        <v>2336</v>
      </c>
      <c r="I927">
        <v>198.6</v>
      </c>
      <c r="J927">
        <v>0</v>
      </c>
      <c r="K927">
        <v>0</v>
      </c>
      <c r="L927">
        <v>196443</v>
      </c>
      <c r="M927">
        <v>196443</v>
      </c>
      <c r="N927">
        <v>0</v>
      </c>
      <c r="O927">
        <v>198</v>
      </c>
      <c r="P927">
        <v>198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196443</v>
      </c>
      <c r="W927">
        <v>198</v>
      </c>
      <c r="X927">
        <v>0</v>
      </c>
      <c r="AB927">
        <v>0</v>
      </c>
    </row>
    <row r="928" spans="1:28" x14ac:dyDescent="0.35">
      <c r="A928">
        <v>1989</v>
      </c>
      <c r="B928" t="s">
        <v>47</v>
      </c>
      <c r="C928" t="s">
        <v>55</v>
      </c>
      <c r="D928">
        <v>4127</v>
      </c>
      <c r="E928">
        <v>5306</v>
      </c>
      <c r="F928">
        <v>315473</v>
      </c>
      <c r="G928">
        <v>296144</v>
      </c>
      <c r="H928">
        <v>346</v>
      </c>
      <c r="I928">
        <v>6.5</v>
      </c>
      <c r="J928">
        <v>424</v>
      </c>
      <c r="K928">
        <v>7.9</v>
      </c>
      <c r="L928">
        <v>114758</v>
      </c>
      <c r="M928">
        <v>18920</v>
      </c>
      <c r="N928">
        <v>95838</v>
      </c>
      <c r="O928">
        <v>6.4</v>
      </c>
      <c r="P928">
        <v>38.799999999999997</v>
      </c>
      <c r="Q928">
        <v>76100</v>
      </c>
      <c r="R928">
        <v>40991</v>
      </c>
      <c r="S928">
        <v>35109</v>
      </c>
      <c r="T928">
        <v>13.8</v>
      </c>
      <c r="U928">
        <v>25.7</v>
      </c>
      <c r="V928">
        <v>38658</v>
      </c>
      <c r="W928">
        <v>13.1</v>
      </c>
      <c r="X928">
        <v>51.4</v>
      </c>
      <c r="Y928">
        <v>240</v>
      </c>
      <c r="Z928">
        <v>249</v>
      </c>
      <c r="AA928">
        <v>32390</v>
      </c>
      <c r="AB928">
        <v>0</v>
      </c>
    </row>
    <row r="929" spans="1:28" x14ac:dyDescent="0.35">
      <c r="A929">
        <v>1989</v>
      </c>
      <c r="B929" t="s">
        <v>47</v>
      </c>
      <c r="C929" t="s">
        <v>56</v>
      </c>
      <c r="D929">
        <v>4841</v>
      </c>
      <c r="E929">
        <v>6979</v>
      </c>
      <c r="F929">
        <v>342763</v>
      </c>
      <c r="G929">
        <v>348761</v>
      </c>
      <c r="H929">
        <v>471</v>
      </c>
      <c r="I929">
        <v>6.7</v>
      </c>
      <c r="J929">
        <v>595</v>
      </c>
      <c r="K929">
        <v>8.5</v>
      </c>
      <c r="L929">
        <v>80817</v>
      </c>
      <c r="M929">
        <v>12162</v>
      </c>
      <c r="N929">
        <v>68655</v>
      </c>
      <c r="O929">
        <v>3.5</v>
      </c>
      <c r="P929">
        <v>23.2</v>
      </c>
      <c r="Q929">
        <v>92813</v>
      </c>
      <c r="R929">
        <v>50395</v>
      </c>
      <c r="S929">
        <v>42418</v>
      </c>
      <c r="T929">
        <v>14.4</v>
      </c>
      <c r="U929">
        <v>26.6</v>
      </c>
      <c r="V929">
        <v>-11996</v>
      </c>
      <c r="W929">
        <v>-3.4</v>
      </c>
      <c r="X929">
        <v>46.4</v>
      </c>
      <c r="Y929">
        <v>298</v>
      </c>
      <c r="Z929">
        <v>331</v>
      </c>
      <c r="AA929">
        <v>40555</v>
      </c>
      <c r="AB929">
        <v>0</v>
      </c>
    </row>
    <row r="930" spans="1:28" x14ac:dyDescent="0.35">
      <c r="A930">
        <v>1989</v>
      </c>
      <c r="B930" t="s">
        <v>47</v>
      </c>
      <c r="C930" t="s">
        <v>57</v>
      </c>
      <c r="D930">
        <v>4439</v>
      </c>
      <c r="E930">
        <v>6569</v>
      </c>
      <c r="F930">
        <v>311937</v>
      </c>
      <c r="G930">
        <v>311327</v>
      </c>
      <c r="H930">
        <v>432</v>
      </c>
      <c r="I930">
        <v>6.6</v>
      </c>
      <c r="J930">
        <v>417</v>
      </c>
      <c r="K930">
        <v>6.4</v>
      </c>
      <c r="L930">
        <v>65261</v>
      </c>
      <c r="M930">
        <v>7424</v>
      </c>
      <c r="N930">
        <v>57837</v>
      </c>
      <c r="O930">
        <v>2.4</v>
      </c>
      <c r="P930">
        <v>21</v>
      </c>
      <c r="Q930">
        <v>64040</v>
      </c>
      <c r="R930">
        <v>27842</v>
      </c>
      <c r="S930">
        <v>36198</v>
      </c>
      <c r="T930">
        <v>8.9</v>
      </c>
      <c r="U930">
        <v>20.6</v>
      </c>
      <c r="V930">
        <v>1221</v>
      </c>
      <c r="W930">
        <v>0.4</v>
      </c>
      <c r="X930">
        <v>41.2</v>
      </c>
      <c r="Y930">
        <v>150</v>
      </c>
      <c r="Z930">
        <v>165</v>
      </c>
      <c r="AA930">
        <v>20857</v>
      </c>
      <c r="AB930">
        <v>0</v>
      </c>
    </row>
    <row r="931" spans="1:28" x14ac:dyDescent="0.35">
      <c r="A931">
        <v>1989</v>
      </c>
      <c r="B931" t="s">
        <v>47</v>
      </c>
      <c r="C931" t="s">
        <v>58</v>
      </c>
      <c r="D931">
        <v>4523</v>
      </c>
      <c r="E931">
        <v>6708</v>
      </c>
      <c r="F931">
        <v>315712</v>
      </c>
      <c r="G931">
        <v>314222</v>
      </c>
      <c r="H931">
        <v>432</v>
      </c>
      <c r="I931">
        <v>6.5</v>
      </c>
      <c r="J931">
        <v>305</v>
      </c>
      <c r="K931">
        <v>4.5999999999999996</v>
      </c>
      <c r="L931">
        <v>59142</v>
      </c>
      <c r="M931">
        <v>8467</v>
      </c>
      <c r="N931">
        <v>50675</v>
      </c>
      <c r="O931">
        <v>2.7</v>
      </c>
      <c r="P931">
        <v>18.8</v>
      </c>
      <c r="Q931">
        <v>56162</v>
      </c>
      <c r="R931">
        <v>20674</v>
      </c>
      <c r="S931">
        <v>35488</v>
      </c>
      <c r="T931">
        <v>6.6</v>
      </c>
      <c r="U931">
        <v>17.899999999999999</v>
      </c>
      <c r="V931">
        <v>2980</v>
      </c>
      <c r="W931">
        <v>0.9</v>
      </c>
      <c r="X931">
        <v>35.799999999999997</v>
      </c>
      <c r="Y931">
        <v>111</v>
      </c>
      <c r="Z931">
        <v>133</v>
      </c>
      <c r="AA931">
        <v>14609</v>
      </c>
      <c r="AB931">
        <v>0</v>
      </c>
    </row>
    <row r="932" spans="1:28" x14ac:dyDescent="0.35">
      <c r="A932">
        <v>1989</v>
      </c>
      <c r="B932" t="s">
        <v>47</v>
      </c>
      <c r="C932" t="s">
        <v>59</v>
      </c>
      <c r="D932">
        <v>4131</v>
      </c>
      <c r="E932">
        <v>6410</v>
      </c>
      <c r="F932">
        <v>289247</v>
      </c>
      <c r="G932">
        <v>287100</v>
      </c>
      <c r="H932">
        <v>387</v>
      </c>
      <c r="I932">
        <v>6.1</v>
      </c>
      <c r="J932">
        <v>315</v>
      </c>
      <c r="K932">
        <v>4.9000000000000004</v>
      </c>
      <c r="L932">
        <v>55360</v>
      </c>
      <c r="M932">
        <v>6846</v>
      </c>
      <c r="N932">
        <v>48514</v>
      </c>
      <c r="O932">
        <v>2.4</v>
      </c>
      <c r="P932">
        <v>19.3</v>
      </c>
      <c r="Q932">
        <v>51066</v>
      </c>
      <c r="R932">
        <v>19379</v>
      </c>
      <c r="S932">
        <v>31687</v>
      </c>
      <c r="T932">
        <v>6.7</v>
      </c>
      <c r="U932">
        <v>17.8</v>
      </c>
      <c r="V932">
        <v>4294</v>
      </c>
      <c r="W932">
        <v>1.5</v>
      </c>
      <c r="X932">
        <v>35.6</v>
      </c>
      <c r="Y932">
        <v>90</v>
      </c>
      <c r="Z932">
        <v>106</v>
      </c>
      <c r="AA932">
        <v>11923</v>
      </c>
      <c r="AB932">
        <v>0</v>
      </c>
    </row>
    <row r="933" spans="1:28" x14ac:dyDescent="0.35">
      <c r="A933">
        <v>1989</v>
      </c>
      <c r="B933" t="s">
        <v>47</v>
      </c>
      <c r="C933" t="s">
        <v>60</v>
      </c>
      <c r="D933">
        <v>17194</v>
      </c>
      <c r="E933">
        <v>28129</v>
      </c>
      <c r="F933">
        <v>1186066</v>
      </c>
      <c r="G933">
        <v>1188912</v>
      </c>
      <c r="H933">
        <v>1696</v>
      </c>
      <c r="I933">
        <v>6</v>
      </c>
      <c r="J933">
        <v>1606</v>
      </c>
      <c r="K933">
        <v>5.7</v>
      </c>
      <c r="L933">
        <v>188829</v>
      </c>
      <c r="M933">
        <v>28378</v>
      </c>
      <c r="N933">
        <v>160451</v>
      </c>
      <c r="O933">
        <v>2.4</v>
      </c>
      <c r="P933">
        <v>15.9</v>
      </c>
      <c r="Q933">
        <v>194521</v>
      </c>
      <c r="R933">
        <v>70575</v>
      </c>
      <c r="S933">
        <v>123946</v>
      </c>
      <c r="T933">
        <v>5.9</v>
      </c>
      <c r="U933">
        <v>16.399999999999999</v>
      </c>
      <c r="V933">
        <v>-5692</v>
      </c>
      <c r="W933">
        <v>-0.5</v>
      </c>
      <c r="X933">
        <v>31.8</v>
      </c>
      <c r="Y933">
        <v>315</v>
      </c>
      <c r="Z933">
        <v>485</v>
      </c>
      <c r="AA933">
        <v>42633</v>
      </c>
      <c r="AB933">
        <v>0</v>
      </c>
    </row>
    <row r="934" spans="1:28" x14ac:dyDescent="0.35">
      <c r="A934">
        <v>1989</v>
      </c>
      <c r="B934" t="s">
        <v>47</v>
      </c>
      <c r="C934" t="s">
        <v>61</v>
      </c>
      <c r="D934">
        <v>7653</v>
      </c>
      <c r="E934">
        <v>18649</v>
      </c>
      <c r="F934">
        <v>530207</v>
      </c>
      <c r="G934">
        <v>528945</v>
      </c>
      <c r="H934">
        <v>1113</v>
      </c>
      <c r="I934">
        <v>6</v>
      </c>
      <c r="J934">
        <v>996</v>
      </c>
      <c r="K934">
        <v>5.4</v>
      </c>
      <c r="L934">
        <v>82184</v>
      </c>
      <c r="M934">
        <v>13288</v>
      </c>
      <c r="N934">
        <v>68896</v>
      </c>
      <c r="O934">
        <v>2.5</v>
      </c>
      <c r="P934">
        <v>15.5</v>
      </c>
      <c r="Q934">
        <v>79660</v>
      </c>
      <c r="R934">
        <v>26005</v>
      </c>
      <c r="S934">
        <v>53655</v>
      </c>
      <c r="T934">
        <v>4.9000000000000004</v>
      </c>
      <c r="U934">
        <v>15.1</v>
      </c>
      <c r="V934">
        <v>2524</v>
      </c>
      <c r="W934">
        <v>0.4</v>
      </c>
      <c r="X934">
        <v>30.2</v>
      </c>
      <c r="Y934">
        <v>87</v>
      </c>
      <c r="Z934">
        <v>213</v>
      </c>
      <c r="AA934">
        <v>11677</v>
      </c>
      <c r="AB934">
        <v>0</v>
      </c>
    </row>
    <row r="935" spans="1:28" x14ac:dyDescent="0.35">
      <c r="A935">
        <v>1989</v>
      </c>
      <c r="B935" t="s">
        <v>47</v>
      </c>
      <c r="C935" t="s">
        <v>43</v>
      </c>
      <c r="D935">
        <v>49015</v>
      </c>
      <c r="E935">
        <v>87289</v>
      </c>
      <c r="F935">
        <v>3405434</v>
      </c>
      <c r="G935">
        <v>3404750</v>
      </c>
      <c r="H935">
        <v>4070</v>
      </c>
      <c r="I935">
        <v>4.7</v>
      </c>
      <c r="J935">
        <v>4372</v>
      </c>
      <c r="K935">
        <v>5</v>
      </c>
      <c r="L935">
        <v>417460</v>
      </c>
      <c r="M935">
        <v>69322</v>
      </c>
      <c r="N935">
        <v>348138</v>
      </c>
      <c r="O935">
        <v>2</v>
      </c>
      <c r="P935">
        <v>12.3</v>
      </c>
      <c r="Q935">
        <v>416092</v>
      </c>
      <c r="R935">
        <v>135334</v>
      </c>
      <c r="S935">
        <v>280758</v>
      </c>
      <c r="T935">
        <v>4</v>
      </c>
      <c r="U935">
        <v>12.2</v>
      </c>
      <c r="V935">
        <v>1368</v>
      </c>
      <c r="W935">
        <v>0.1</v>
      </c>
      <c r="X935">
        <v>24.4</v>
      </c>
      <c r="Y935">
        <v>437</v>
      </c>
      <c r="Z935">
        <v>759</v>
      </c>
      <c r="AA935">
        <v>57189</v>
      </c>
      <c r="AB935">
        <v>0</v>
      </c>
    </row>
    <row r="936" spans="1:28" x14ac:dyDescent="0.35">
      <c r="A936">
        <v>1989</v>
      </c>
      <c r="B936" t="s">
        <v>48</v>
      </c>
      <c r="C936" t="s">
        <v>42</v>
      </c>
      <c r="D936">
        <v>550</v>
      </c>
      <c r="E936">
        <v>1229</v>
      </c>
      <c r="F936">
        <v>161341</v>
      </c>
      <c r="G936">
        <v>81022</v>
      </c>
      <c r="H936">
        <v>1227</v>
      </c>
      <c r="I936">
        <v>199.7</v>
      </c>
      <c r="J936">
        <v>0</v>
      </c>
      <c r="K936">
        <v>0</v>
      </c>
      <c r="L936">
        <v>160639</v>
      </c>
      <c r="M936">
        <v>160639</v>
      </c>
      <c r="N936">
        <v>0</v>
      </c>
      <c r="O936">
        <v>198.3</v>
      </c>
      <c r="P936">
        <v>198.3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160639</v>
      </c>
      <c r="W936">
        <v>198.3</v>
      </c>
      <c r="X936">
        <v>0</v>
      </c>
      <c r="AB936">
        <v>0</v>
      </c>
    </row>
    <row r="937" spans="1:28" x14ac:dyDescent="0.35">
      <c r="A937">
        <v>1989</v>
      </c>
      <c r="B937" t="s">
        <v>48</v>
      </c>
      <c r="C937" t="s">
        <v>55</v>
      </c>
      <c r="D937">
        <v>1624</v>
      </c>
      <c r="E937">
        <v>3229</v>
      </c>
      <c r="F937">
        <v>276789</v>
      </c>
      <c r="G937">
        <v>262088</v>
      </c>
      <c r="H937">
        <v>554</v>
      </c>
      <c r="I937">
        <v>16.600000000000001</v>
      </c>
      <c r="J937">
        <v>795</v>
      </c>
      <c r="K937">
        <v>23.9</v>
      </c>
      <c r="L937">
        <v>113721</v>
      </c>
      <c r="M937">
        <v>28030</v>
      </c>
      <c r="N937">
        <v>85691</v>
      </c>
      <c r="O937">
        <v>10.7</v>
      </c>
      <c r="P937">
        <v>43.4</v>
      </c>
      <c r="Q937">
        <v>84319</v>
      </c>
      <c r="R937">
        <v>55149</v>
      </c>
      <c r="S937">
        <v>29170</v>
      </c>
      <c r="T937">
        <v>21</v>
      </c>
      <c r="U937">
        <v>32.200000000000003</v>
      </c>
      <c r="V937">
        <v>29402</v>
      </c>
      <c r="W937">
        <v>11.2</v>
      </c>
      <c r="X937">
        <v>64.400000000000006</v>
      </c>
      <c r="Y937">
        <v>147</v>
      </c>
      <c r="Z937">
        <v>174</v>
      </c>
      <c r="AB937">
        <v>1</v>
      </c>
    </row>
    <row r="938" spans="1:28" x14ac:dyDescent="0.35">
      <c r="A938">
        <v>1989</v>
      </c>
      <c r="B938" t="s">
        <v>48</v>
      </c>
      <c r="C938" t="s">
        <v>56</v>
      </c>
      <c r="D938">
        <v>2083</v>
      </c>
      <c r="E938">
        <v>4442</v>
      </c>
      <c r="F938">
        <v>326143</v>
      </c>
      <c r="G938">
        <v>329762</v>
      </c>
      <c r="H938">
        <v>559</v>
      </c>
      <c r="I938">
        <v>12.9</v>
      </c>
      <c r="J938">
        <v>389</v>
      </c>
      <c r="K938">
        <v>9</v>
      </c>
      <c r="L938">
        <v>88979</v>
      </c>
      <c r="M938">
        <v>26202</v>
      </c>
      <c r="N938">
        <v>62777</v>
      </c>
      <c r="O938">
        <v>7.9</v>
      </c>
      <c r="P938">
        <v>27</v>
      </c>
      <c r="Q938">
        <v>96216</v>
      </c>
      <c r="R938">
        <v>54821</v>
      </c>
      <c r="S938">
        <v>41395</v>
      </c>
      <c r="T938">
        <v>16.600000000000001</v>
      </c>
      <c r="U938">
        <v>29.2</v>
      </c>
      <c r="V938">
        <v>-7237</v>
      </c>
      <c r="W938">
        <v>-2.2000000000000002</v>
      </c>
      <c r="X938">
        <v>54</v>
      </c>
      <c r="Y938">
        <v>149</v>
      </c>
      <c r="Z938">
        <v>161</v>
      </c>
      <c r="AA938">
        <v>43764</v>
      </c>
      <c r="AB938">
        <v>0</v>
      </c>
    </row>
    <row r="939" spans="1:28" x14ac:dyDescent="0.35">
      <c r="A939">
        <v>1989</v>
      </c>
      <c r="B939" t="s">
        <v>48</v>
      </c>
      <c r="C939" t="s">
        <v>57</v>
      </c>
      <c r="D939">
        <v>1873</v>
      </c>
      <c r="E939">
        <v>3867</v>
      </c>
      <c r="F939">
        <v>283031</v>
      </c>
      <c r="G939">
        <v>280356</v>
      </c>
      <c r="H939">
        <v>380</v>
      </c>
      <c r="I939">
        <v>9.9</v>
      </c>
      <c r="J939">
        <v>351</v>
      </c>
      <c r="K939">
        <v>9.1</v>
      </c>
      <c r="L939">
        <v>60566</v>
      </c>
      <c r="M939">
        <v>11072</v>
      </c>
      <c r="N939">
        <v>49494</v>
      </c>
      <c r="O939">
        <v>3.9</v>
      </c>
      <c r="P939">
        <v>21.6</v>
      </c>
      <c r="Q939">
        <v>55216</v>
      </c>
      <c r="R939">
        <v>20133</v>
      </c>
      <c r="S939">
        <v>35083</v>
      </c>
      <c r="T939">
        <v>7.2</v>
      </c>
      <c r="U939">
        <v>19.7</v>
      </c>
      <c r="V939">
        <v>5350</v>
      </c>
      <c r="W939">
        <v>1.9</v>
      </c>
      <c r="X939">
        <v>39.4</v>
      </c>
      <c r="Y939">
        <v>44</v>
      </c>
      <c r="Z939">
        <v>74</v>
      </c>
      <c r="AB939">
        <v>1</v>
      </c>
    </row>
    <row r="940" spans="1:28" x14ac:dyDescent="0.35">
      <c r="A940">
        <v>1989</v>
      </c>
      <c r="B940" t="s">
        <v>48</v>
      </c>
      <c r="C940" t="s">
        <v>58</v>
      </c>
      <c r="D940">
        <v>2079</v>
      </c>
      <c r="E940">
        <v>4199</v>
      </c>
      <c r="F940">
        <v>312818</v>
      </c>
      <c r="G940">
        <v>311121</v>
      </c>
      <c r="H940">
        <v>456</v>
      </c>
      <c r="I940">
        <v>11.2</v>
      </c>
      <c r="J940">
        <v>189</v>
      </c>
      <c r="K940">
        <v>4.7</v>
      </c>
      <c r="L940">
        <v>58917</v>
      </c>
      <c r="M940">
        <v>12205</v>
      </c>
      <c r="N940">
        <v>46712</v>
      </c>
      <c r="O940">
        <v>3.9</v>
      </c>
      <c r="P940">
        <v>18.899999999999999</v>
      </c>
      <c r="Q940">
        <v>55523</v>
      </c>
      <c r="R940">
        <v>19793</v>
      </c>
      <c r="S940">
        <v>35730</v>
      </c>
      <c r="T940">
        <v>6.4</v>
      </c>
      <c r="U940">
        <v>17.8</v>
      </c>
      <c r="V940">
        <v>3394</v>
      </c>
      <c r="W940">
        <v>1.1000000000000001</v>
      </c>
      <c r="X940">
        <v>35.6</v>
      </c>
      <c r="Y940">
        <v>42</v>
      </c>
      <c r="Z940">
        <v>46</v>
      </c>
      <c r="AA940">
        <v>11921</v>
      </c>
      <c r="AB940">
        <v>0</v>
      </c>
    </row>
    <row r="941" spans="1:28" x14ac:dyDescent="0.35">
      <c r="A941">
        <v>1989</v>
      </c>
      <c r="B941" t="s">
        <v>48</v>
      </c>
      <c r="C941" t="s">
        <v>59</v>
      </c>
      <c r="D941">
        <v>1916</v>
      </c>
      <c r="E941">
        <v>4288</v>
      </c>
      <c r="F941">
        <v>291327</v>
      </c>
      <c r="G941">
        <v>289572</v>
      </c>
      <c r="H941">
        <v>482</v>
      </c>
      <c r="I941">
        <v>11.6</v>
      </c>
      <c r="J941">
        <v>193</v>
      </c>
      <c r="K941">
        <v>4.7</v>
      </c>
      <c r="L941">
        <v>54839</v>
      </c>
      <c r="M941">
        <v>10506</v>
      </c>
      <c r="N941">
        <v>44333</v>
      </c>
      <c r="O941">
        <v>3.6</v>
      </c>
      <c r="P941">
        <v>18.899999999999999</v>
      </c>
      <c r="Q941">
        <v>51328</v>
      </c>
      <c r="R941">
        <v>16278</v>
      </c>
      <c r="S941">
        <v>35050</v>
      </c>
      <c r="T941">
        <v>5.6</v>
      </c>
      <c r="U941">
        <v>17.7</v>
      </c>
      <c r="V941">
        <v>3511</v>
      </c>
      <c r="W941">
        <v>1.2</v>
      </c>
      <c r="X941">
        <v>35.4</v>
      </c>
      <c r="Y941">
        <v>34</v>
      </c>
      <c r="Z941">
        <v>34</v>
      </c>
      <c r="AA941">
        <v>10611</v>
      </c>
      <c r="AB941">
        <v>0</v>
      </c>
    </row>
    <row r="942" spans="1:28" x14ac:dyDescent="0.35">
      <c r="A942">
        <v>1989</v>
      </c>
      <c r="B942" t="s">
        <v>48</v>
      </c>
      <c r="C942" t="s">
        <v>60</v>
      </c>
      <c r="D942">
        <v>7915</v>
      </c>
      <c r="E942">
        <v>21072</v>
      </c>
      <c r="F942">
        <v>1190393</v>
      </c>
      <c r="G942">
        <v>1174879</v>
      </c>
      <c r="H942">
        <v>2163</v>
      </c>
      <c r="I942">
        <v>10.5</v>
      </c>
      <c r="J942">
        <v>1132</v>
      </c>
      <c r="K942">
        <v>5.5</v>
      </c>
      <c r="L942">
        <v>216572</v>
      </c>
      <c r="M942">
        <v>49170</v>
      </c>
      <c r="N942">
        <v>167402</v>
      </c>
      <c r="O942">
        <v>4.2</v>
      </c>
      <c r="P942">
        <v>18.399999999999999</v>
      </c>
      <c r="Q942">
        <v>185544</v>
      </c>
      <c r="R942">
        <v>59821</v>
      </c>
      <c r="S942">
        <v>125723</v>
      </c>
      <c r="T942">
        <v>5.0999999999999996</v>
      </c>
      <c r="U942">
        <v>15.8</v>
      </c>
      <c r="V942">
        <v>31028</v>
      </c>
      <c r="W942">
        <v>2.6</v>
      </c>
      <c r="X942">
        <v>31.6</v>
      </c>
      <c r="Y942">
        <v>105</v>
      </c>
      <c r="Z942">
        <v>171</v>
      </c>
      <c r="AA942">
        <v>30721</v>
      </c>
      <c r="AB942">
        <v>0</v>
      </c>
    </row>
    <row r="943" spans="1:28" x14ac:dyDescent="0.35">
      <c r="A943">
        <v>1989</v>
      </c>
      <c r="B943" t="s">
        <v>48</v>
      </c>
      <c r="C943" t="s">
        <v>61</v>
      </c>
      <c r="D943">
        <v>4195</v>
      </c>
      <c r="E943">
        <v>18486</v>
      </c>
      <c r="F943">
        <v>643015</v>
      </c>
      <c r="G943">
        <v>632351</v>
      </c>
      <c r="H943">
        <v>1723</v>
      </c>
      <c r="I943">
        <v>9.5</v>
      </c>
      <c r="J943">
        <v>972</v>
      </c>
      <c r="K943">
        <v>5.4</v>
      </c>
      <c r="L943">
        <v>108879</v>
      </c>
      <c r="M943">
        <v>26487</v>
      </c>
      <c r="N943">
        <v>82392</v>
      </c>
      <c r="O943">
        <v>4.2</v>
      </c>
      <c r="P943">
        <v>17.2</v>
      </c>
      <c r="Q943">
        <v>87551</v>
      </c>
      <c r="R943">
        <v>26173</v>
      </c>
      <c r="S943">
        <v>61378</v>
      </c>
      <c r="T943">
        <v>4.0999999999999996</v>
      </c>
      <c r="U943">
        <v>13.8</v>
      </c>
      <c r="V943">
        <v>21328</v>
      </c>
      <c r="W943">
        <v>3.4</v>
      </c>
      <c r="X943">
        <v>27.6</v>
      </c>
      <c r="Y943">
        <v>25</v>
      </c>
      <c r="Z943">
        <v>81</v>
      </c>
      <c r="AA943">
        <v>6793</v>
      </c>
      <c r="AB943">
        <v>0</v>
      </c>
    </row>
    <row r="944" spans="1:28" x14ac:dyDescent="0.35">
      <c r="A944">
        <v>1989</v>
      </c>
      <c r="B944" t="s">
        <v>48</v>
      </c>
      <c r="C944" t="s">
        <v>43</v>
      </c>
      <c r="D944">
        <v>28455</v>
      </c>
      <c r="E944">
        <v>92458</v>
      </c>
      <c r="F944">
        <v>4335468</v>
      </c>
      <c r="G944">
        <v>4303856</v>
      </c>
      <c r="H944">
        <v>6323</v>
      </c>
      <c r="I944">
        <v>6.9</v>
      </c>
      <c r="J944">
        <v>5522</v>
      </c>
      <c r="K944">
        <v>6</v>
      </c>
      <c r="L944">
        <v>581305</v>
      </c>
      <c r="M944">
        <v>123488</v>
      </c>
      <c r="N944">
        <v>457817</v>
      </c>
      <c r="O944">
        <v>2.9</v>
      </c>
      <c r="P944">
        <v>13.5</v>
      </c>
      <c r="Q944">
        <v>518080</v>
      </c>
      <c r="R944">
        <v>162060</v>
      </c>
      <c r="S944">
        <v>356020</v>
      </c>
      <c r="T944">
        <v>3.8</v>
      </c>
      <c r="U944">
        <v>12</v>
      </c>
      <c r="V944">
        <v>63225</v>
      </c>
      <c r="W944">
        <v>1.5</v>
      </c>
      <c r="X944">
        <v>24</v>
      </c>
      <c r="Y944">
        <v>189</v>
      </c>
      <c r="Z944">
        <v>423</v>
      </c>
      <c r="AA944">
        <v>52336</v>
      </c>
      <c r="AB944">
        <v>0</v>
      </c>
    </row>
    <row r="945" spans="1:28" x14ac:dyDescent="0.35">
      <c r="A945">
        <v>1989</v>
      </c>
      <c r="B945" t="s">
        <v>49</v>
      </c>
      <c r="C945" t="s">
        <v>42</v>
      </c>
      <c r="D945">
        <v>74</v>
      </c>
      <c r="E945">
        <v>397</v>
      </c>
      <c r="F945">
        <v>50956</v>
      </c>
      <c r="G945">
        <v>25478</v>
      </c>
      <c r="H945">
        <v>397</v>
      </c>
      <c r="I945">
        <v>200</v>
      </c>
      <c r="J945">
        <v>0</v>
      </c>
      <c r="K945">
        <v>0</v>
      </c>
      <c r="L945">
        <v>50956</v>
      </c>
      <c r="M945">
        <v>50956</v>
      </c>
      <c r="N945">
        <v>0</v>
      </c>
      <c r="O945">
        <v>200</v>
      </c>
      <c r="P945">
        <v>200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50956</v>
      </c>
      <c r="W945">
        <v>200</v>
      </c>
      <c r="X945">
        <v>0</v>
      </c>
      <c r="AB945">
        <v>0</v>
      </c>
    </row>
    <row r="946" spans="1:28" x14ac:dyDescent="0.35">
      <c r="A946">
        <v>1989</v>
      </c>
      <c r="B946" t="s">
        <v>49</v>
      </c>
      <c r="C946" t="s">
        <v>55</v>
      </c>
      <c r="D946">
        <v>365</v>
      </c>
      <c r="E946">
        <v>1221</v>
      </c>
      <c r="F946">
        <v>131649</v>
      </c>
      <c r="G946">
        <v>118386</v>
      </c>
      <c r="H946">
        <v>225</v>
      </c>
      <c r="I946">
        <v>20.2</v>
      </c>
      <c r="J946">
        <v>33</v>
      </c>
      <c r="K946">
        <v>3</v>
      </c>
      <c r="L946">
        <v>47249</v>
      </c>
      <c r="M946">
        <v>10477</v>
      </c>
      <c r="N946">
        <v>36772</v>
      </c>
      <c r="O946">
        <v>8.8000000000000007</v>
      </c>
      <c r="P946">
        <v>39.9</v>
      </c>
      <c r="Q946">
        <v>20722</v>
      </c>
      <c r="R946">
        <v>1894</v>
      </c>
      <c r="S946">
        <v>18828</v>
      </c>
      <c r="T946">
        <v>1.6</v>
      </c>
      <c r="U946">
        <v>17.5</v>
      </c>
      <c r="V946">
        <v>26527</v>
      </c>
      <c r="W946">
        <v>22.4</v>
      </c>
      <c r="X946">
        <v>35</v>
      </c>
      <c r="Y946">
        <v>1</v>
      </c>
      <c r="Z946">
        <v>1</v>
      </c>
      <c r="AB946">
        <v>1</v>
      </c>
    </row>
    <row r="947" spans="1:28" x14ac:dyDescent="0.35">
      <c r="A947">
        <v>1989</v>
      </c>
      <c r="B947" t="s">
        <v>49</v>
      </c>
      <c r="C947" t="s">
        <v>56</v>
      </c>
      <c r="D947">
        <v>506</v>
      </c>
      <c r="E947">
        <v>1945</v>
      </c>
      <c r="F947">
        <v>176875</v>
      </c>
      <c r="G947">
        <v>174490</v>
      </c>
      <c r="H947">
        <v>193</v>
      </c>
      <c r="I947">
        <v>10.1</v>
      </c>
      <c r="J947">
        <v>116</v>
      </c>
      <c r="K947">
        <v>6.1</v>
      </c>
      <c r="L947">
        <v>34702</v>
      </c>
      <c r="M947">
        <v>7323</v>
      </c>
      <c r="N947">
        <v>27379</v>
      </c>
      <c r="O947">
        <v>4.2</v>
      </c>
      <c r="P947">
        <v>19.899999999999999</v>
      </c>
      <c r="Q947">
        <v>29932</v>
      </c>
      <c r="R947">
        <v>13240</v>
      </c>
      <c r="S947">
        <v>16692</v>
      </c>
      <c r="T947">
        <v>7.6</v>
      </c>
      <c r="U947">
        <v>17.2</v>
      </c>
      <c r="V947">
        <v>4770</v>
      </c>
      <c r="W947">
        <v>2.7</v>
      </c>
      <c r="X947">
        <v>34.4</v>
      </c>
      <c r="Y947">
        <v>15</v>
      </c>
      <c r="Z947">
        <v>15</v>
      </c>
      <c r="AB947">
        <v>1</v>
      </c>
    </row>
    <row r="948" spans="1:28" x14ac:dyDescent="0.35">
      <c r="A948">
        <v>1989</v>
      </c>
      <c r="B948" t="s">
        <v>49</v>
      </c>
      <c r="C948" t="s">
        <v>57</v>
      </c>
      <c r="D948">
        <v>382</v>
      </c>
      <c r="E948">
        <v>1445</v>
      </c>
      <c r="F948">
        <v>133585</v>
      </c>
      <c r="G948">
        <v>128205</v>
      </c>
      <c r="H948">
        <v>228</v>
      </c>
      <c r="I948">
        <v>16.899999999999999</v>
      </c>
      <c r="J948">
        <v>78</v>
      </c>
      <c r="K948">
        <v>5.8</v>
      </c>
      <c r="L948">
        <v>32506</v>
      </c>
      <c r="M948">
        <v>8483</v>
      </c>
      <c r="N948">
        <v>24023</v>
      </c>
      <c r="O948">
        <v>6.6</v>
      </c>
      <c r="P948">
        <v>25.4</v>
      </c>
      <c r="Q948">
        <v>21745</v>
      </c>
      <c r="R948">
        <v>7006</v>
      </c>
      <c r="S948">
        <v>14739</v>
      </c>
      <c r="T948">
        <v>5.5</v>
      </c>
      <c r="U948">
        <v>17</v>
      </c>
      <c r="V948">
        <v>10761</v>
      </c>
      <c r="W948">
        <v>8.4</v>
      </c>
      <c r="X948">
        <v>34</v>
      </c>
      <c r="Y948">
        <v>6</v>
      </c>
      <c r="Z948">
        <v>7</v>
      </c>
      <c r="AA948">
        <v>3998</v>
      </c>
      <c r="AB948">
        <v>0</v>
      </c>
    </row>
    <row r="949" spans="1:28" x14ac:dyDescent="0.35">
      <c r="A949">
        <v>1989</v>
      </c>
      <c r="B949" t="s">
        <v>49</v>
      </c>
      <c r="C949" t="s">
        <v>58</v>
      </c>
      <c r="D949">
        <v>465</v>
      </c>
      <c r="E949">
        <v>1648</v>
      </c>
      <c r="F949">
        <v>161424</v>
      </c>
      <c r="G949">
        <v>156021</v>
      </c>
      <c r="H949">
        <v>242</v>
      </c>
      <c r="I949">
        <v>15.6</v>
      </c>
      <c r="J949">
        <v>80</v>
      </c>
      <c r="K949">
        <v>5.2</v>
      </c>
      <c r="L949">
        <v>33349</v>
      </c>
      <c r="M949">
        <v>8584</v>
      </c>
      <c r="N949">
        <v>24765</v>
      </c>
      <c r="O949">
        <v>5.5</v>
      </c>
      <c r="P949">
        <v>21.4</v>
      </c>
      <c r="Q949">
        <v>22543</v>
      </c>
      <c r="R949">
        <v>5995</v>
      </c>
      <c r="S949">
        <v>16548</v>
      </c>
      <c r="T949">
        <v>3.8</v>
      </c>
      <c r="U949">
        <v>14.4</v>
      </c>
      <c r="V949">
        <v>10806</v>
      </c>
      <c r="W949">
        <v>7</v>
      </c>
      <c r="X949">
        <v>28.8</v>
      </c>
      <c r="Y949">
        <v>5</v>
      </c>
      <c r="Z949">
        <v>8</v>
      </c>
      <c r="AB949">
        <v>1</v>
      </c>
    </row>
    <row r="950" spans="1:28" x14ac:dyDescent="0.35">
      <c r="A950">
        <v>1989</v>
      </c>
      <c r="B950" t="s">
        <v>49</v>
      </c>
      <c r="C950" t="s">
        <v>59</v>
      </c>
      <c r="D950">
        <v>437</v>
      </c>
      <c r="E950">
        <v>1730</v>
      </c>
      <c r="F950">
        <v>150483</v>
      </c>
      <c r="G950">
        <v>146221</v>
      </c>
      <c r="H950">
        <v>206</v>
      </c>
      <c r="I950">
        <v>12.2</v>
      </c>
      <c r="J950">
        <v>137</v>
      </c>
      <c r="K950">
        <v>8.1</v>
      </c>
      <c r="L950">
        <v>31081</v>
      </c>
      <c r="M950">
        <v>6631</v>
      </c>
      <c r="N950">
        <v>24450</v>
      </c>
      <c r="O950">
        <v>4.5</v>
      </c>
      <c r="P950">
        <v>21.3</v>
      </c>
      <c r="Q950">
        <v>22556</v>
      </c>
      <c r="R950">
        <v>6515</v>
      </c>
      <c r="S950">
        <v>16041</v>
      </c>
      <c r="T950">
        <v>4.5</v>
      </c>
      <c r="U950">
        <v>15.4</v>
      </c>
      <c r="V950">
        <v>8525</v>
      </c>
      <c r="W950">
        <v>5.9</v>
      </c>
      <c r="X950">
        <v>30.8</v>
      </c>
      <c r="Y950">
        <v>5</v>
      </c>
      <c r="Z950">
        <v>6</v>
      </c>
      <c r="AA950">
        <v>2954</v>
      </c>
      <c r="AB950">
        <v>0</v>
      </c>
    </row>
    <row r="951" spans="1:28" x14ac:dyDescent="0.35">
      <c r="A951">
        <v>1989</v>
      </c>
      <c r="B951" t="s">
        <v>49</v>
      </c>
      <c r="C951" t="s">
        <v>60</v>
      </c>
      <c r="D951">
        <v>1833</v>
      </c>
      <c r="E951">
        <v>9439</v>
      </c>
      <c r="F951">
        <v>620621</v>
      </c>
      <c r="G951">
        <v>603166</v>
      </c>
      <c r="H951">
        <v>1222</v>
      </c>
      <c r="I951">
        <v>13.5</v>
      </c>
      <c r="J951">
        <v>479</v>
      </c>
      <c r="K951">
        <v>5.3</v>
      </c>
      <c r="L951">
        <v>120169</v>
      </c>
      <c r="M951">
        <v>31447</v>
      </c>
      <c r="N951">
        <v>88722</v>
      </c>
      <c r="O951">
        <v>5.2</v>
      </c>
      <c r="P951">
        <v>19.899999999999999</v>
      </c>
      <c r="Q951">
        <v>85258</v>
      </c>
      <c r="R951">
        <v>24827</v>
      </c>
      <c r="S951">
        <v>60431</v>
      </c>
      <c r="T951">
        <v>4.0999999999999996</v>
      </c>
      <c r="U951">
        <v>14.1</v>
      </c>
      <c r="V951">
        <v>34911</v>
      </c>
      <c r="W951">
        <v>5.8</v>
      </c>
      <c r="X951">
        <v>28.2</v>
      </c>
      <c r="Y951">
        <v>14</v>
      </c>
      <c r="Z951">
        <v>27</v>
      </c>
      <c r="AA951">
        <v>9188</v>
      </c>
      <c r="AB951">
        <v>0</v>
      </c>
    </row>
    <row r="952" spans="1:28" x14ac:dyDescent="0.35">
      <c r="A952">
        <v>1989</v>
      </c>
      <c r="B952" t="s">
        <v>49</v>
      </c>
      <c r="C952" t="s">
        <v>61</v>
      </c>
      <c r="D952">
        <v>1158</v>
      </c>
      <c r="E952">
        <v>9288</v>
      </c>
      <c r="F952">
        <v>389816</v>
      </c>
      <c r="G952">
        <v>382712</v>
      </c>
      <c r="H952">
        <v>1005</v>
      </c>
      <c r="I952">
        <v>11.1</v>
      </c>
      <c r="J952">
        <v>532</v>
      </c>
      <c r="K952">
        <v>5.9</v>
      </c>
      <c r="L952">
        <v>70068</v>
      </c>
      <c r="M952">
        <v>19187</v>
      </c>
      <c r="N952">
        <v>50881</v>
      </c>
      <c r="O952">
        <v>5</v>
      </c>
      <c r="P952">
        <v>18.3</v>
      </c>
      <c r="Q952">
        <v>55860</v>
      </c>
      <c r="R952">
        <v>13090</v>
      </c>
      <c r="S952">
        <v>42770</v>
      </c>
      <c r="T952">
        <v>3.4</v>
      </c>
      <c r="U952">
        <v>14.6</v>
      </c>
      <c r="V952">
        <v>14208</v>
      </c>
      <c r="W952">
        <v>3.7</v>
      </c>
      <c r="X952">
        <v>29.2</v>
      </c>
      <c r="Y952">
        <v>4</v>
      </c>
      <c r="Z952">
        <v>10</v>
      </c>
      <c r="AB952">
        <v>1</v>
      </c>
    </row>
    <row r="953" spans="1:28" x14ac:dyDescent="0.35">
      <c r="A953">
        <v>1989</v>
      </c>
      <c r="B953" t="s">
        <v>49</v>
      </c>
      <c r="C953" t="s">
        <v>43</v>
      </c>
      <c r="D953">
        <v>9292</v>
      </c>
      <c r="E953">
        <v>61310</v>
      </c>
      <c r="F953">
        <v>3156199</v>
      </c>
      <c r="G953">
        <v>3123314</v>
      </c>
      <c r="H953">
        <v>5126</v>
      </c>
      <c r="I953">
        <v>8.5</v>
      </c>
      <c r="J953">
        <v>3636</v>
      </c>
      <c r="K953">
        <v>6</v>
      </c>
      <c r="L953">
        <v>439249</v>
      </c>
      <c r="M953">
        <v>108916</v>
      </c>
      <c r="N953">
        <v>330333</v>
      </c>
      <c r="O953">
        <v>3.5</v>
      </c>
      <c r="P953">
        <v>14.1</v>
      </c>
      <c r="Q953">
        <v>373478</v>
      </c>
      <c r="R953">
        <v>109801</v>
      </c>
      <c r="S953">
        <v>263677</v>
      </c>
      <c r="T953">
        <v>3.5</v>
      </c>
      <c r="U953">
        <v>12</v>
      </c>
      <c r="V953">
        <v>65771</v>
      </c>
      <c r="W953">
        <v>2.1</v>
      </c>
      <c r="X953">
        <v>24</v>
      </c>
      <c r="Y953">
        <v>47</v>
      </c>
      <c r="Z953">
        <v>319</v>
      </c>
      <c r="AA953">
        <v>26399</v>
      </c>
      <c r="AB953">
        <v>0</v>
      </c>
    </row>
    <row r="954" spans="1:28" x14ac:dyDescent="0.35">
      <c r="A954">
        <v>1989</v>
      </c>
      <c r="B954" t="s">
        <v>50</v>
      </c>
      <c r="C954" t="s">
        <v>42</v>
      </c>
      <c r="D954">
        <v>32</v>
      </c>
      <c r="E954">
        <v>303</v>
      </c>
      <c r="F954">
        <v>42725</v>
      </c>
      <c r="G954">
        <v>21363</v>
      </c>
      <c r="H954">
        <v>303</v>
      </c>
      <c r="I954">
        <v>200</v>
      </c>
      <c r="J954">
        <v>0</v>
      </c>
      <c r="K954">
        <v>0</v>
      </c>
      <c r="L954">
        <v>42725</v>
      </c>
      <c r="M954">
        <v>42725</v>
      </c>
      <c r="N954">
        <v>0</v>
      </c>
      <c r="O954">
        <v>200</v>
      </c>
      <c r="P954">
        <v>200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42725</v>
      </c>
      <c r="W954">
        <v>200</v>
      </c>
      <c r="X954">
        <v>0</v>
      </c>
      <c r="AB954">
        <v>0</v>
      </c>
    </row>
    <row r="955" spans="1:28" x14ac:dyDescent="0.35">
      <c r="A955">
        <v>1989</v>
      </c>
      <c r="B955" t="s">
        <v>50</v>
      </c>
      <c r="C955" t="s">
        <v>55</v>
      </c>
      <c r="D955">
        <v>160</v>
      </c>
      <c r="E955">
        <v>722</v>
      </c>
      <c r="F955">
        <v>115598</v>
      </c>
      <c r="G955">
        <v>104646</v>
      </c>
      <c r="H955">
        <v>103</v>
      </c>
      <c r="I955">
        <v>15.6</v>
      </c>
      <c r="J955">
        <v>12</v>
      </c>
      <c r="K955">
        <v>1.8</v>
      </c>
      <c r="L955">
        <v>36707</v>
      </c>
      <c r="M955">
        <v>5617</v>
      </c>
      <c r="N955">
        <v>31090</v>
      </c>
      <c r="O955">
        <v>5.4</v>
      </c>
      <c r="P955">
        <v>35.1</v>
      </c>
      <c r="Q955">
        <v>14802</v>
      </c>
      <c r="R955">
        <v>836</v>
      </c>
      <c r="S955">
        <v>13966</v>
      </c>
      <c r="T955">
        <v>0.8</v>
      </c>
      <c r="U955">
        <v>14.1</v>
      </c>
      <c r="V955">
        <v>21905</v>
      </c>
      <c r="W955">
        <v>21</v>
      </c>
      <c r="X955">
        <v>28.2</v>
      </c>
      <c r="AB955">
        <v>0</v>
      </c>
    </row>
    <row r="956" spans="1:28" x14ac:dyDescent="0.35">
      <c r="A956">
        <v>1989</v>
      </c>
      <c r="B956" t="s">
        <v>50</v>
      </c>
      <c r="C956" t="s">
        <v>56</v>
      </c>
      <c r="D956">
        <v>300</v>
      </c>
      <c r="E956">
        <v>843</v>
      </c>
      <c r="F956">
        <v>204371</v>
      </c>
      <c r="G956">
        <v>207819</v>
      </c>
      <c r="H956">
        <v>148</v>
      </c>
      <c r="I956">
        <v>18.899999999999999</v>
      </c>
      <c r="J956">
        <v>31</v>
      </c>
      <c r="K956">
        <v>4</v>
      </c>
      <c r="L956">
        <v>23668</v>
      </c>
      <c r="M956">
        <v>3302</v>
      </c>
      <c r="N956">
        <v>20366</v>
      </c>
      <c r="O956">
        <v>1.6</v>
      </c>
      <c r="P956">
        <v>11.4</v>
      </c>
      <c r="Q956">
        <v>30564</v>
      </c>
      <c r="R956">
        <v>19567</v>
      </c>
      <c r="S956">
        <v>10997</v>
      </c>
      <c r="T956">
        <v>9.4</v>
      </c>
      <c r="U956">
        <v>14.7</v>
      </c>
      <c r="V956">
        <v>-6896</v>
      </c>
      <c r="W956">
        <v>-3.3</v>
      </c>
      <c r="X956">
        <v>22.8</v>
      </c>
      <c r="Y956">
        <v>11</v>
      </c>
      <c r="Z956">
        <v>11</v>
      </c>
      <c r="AA956">
        <v>16792</v>
      </c>
      <c r="AB956">
        <v>0</v>
      </c>
    </row>
    <row r="957" spans="1:28" x14ac:dyDescent="0.35">
      <c r="A957">
        <v>1989</v>
      </c>
      <c r="B957" t="s">
        <v>50</v>
      </c>
      <c r="C957" t="s">
        <v>57</v>
      </c>
      <c r="D957">
        <v>156</v>
      </c>
      <c r="E957">
        <v>1096</v>
      </c>
      <c r="F957">
        <v>97018</v>
      </c>
      <c r="G957">
        <v>96654</v>
      </c>
      <c r="H957">
        <v>155</v>
      </c>
      <c r="I957">
        <v>15.2</v>
      </c>
      <c r="J957">
        <v>36</v>
      </c>
      <c r="K957">
        <v>3.5</v>
      </c>
      <c r="L957">
        <v>19305</v>
      </c>
      <c r="M957">
        <v>4171</v>
      </c>
      <c r="N957">
        <v>15134</v>
      </c>
      <c r="O957">
        <v>4.3</v>
      </c>
      <c r="P957">
        <v>20</v>
      </c>
      <c r="Q957">
        <v>18578</v>
      </c>
      <c r="R957">
        <v>4454</v>
      </c>
      <c r="S957">
        <v>14124</v>
      </c>
      <c r="T957">
        <v>4.5999999999999996</v>
      </c>
      <c r="U957">
        <v>19.2</v>
      </c>
      <c r="V957">
        <v>727</v>
      </c>
      <c r="W957">
        <v>0.8</v>
      </c>
      <c r="X957">
        <v>38.4</v>
      </c>
      <c r="Y957">
        <v>1</v>
      </c>
      <c r="Z957">
        <v>1</v>
      </c>
      <c r="AB957">
        <v>1</v>
      </c>
    </row>
    <row r="958" spans="1:28" x14ac:dyDescent="0.35">
      <c r="A958">
        <v>1989</v>
      </c>
      <c r="B958" t="s">
        <v>50</v>
      </c>
      <c r="C958" t="s">
        <v>58</v>
      </c>
      <c r="D958">
        <v>137</v>
      </c>
      <c r="E958">
        <v>808</v>
      </c>
      <c r="F958">
        <v>90669</v>
      </c>
      <c r="G958">
        <v>87698</v>
      </c>
      <c r="H958">
        <v>125</v>
      </c>
      <c r="I958">
        <v>16.600000000000001</v>
      </c>
      <c r="J958">
        <v>34</v>
      </c>
      <c r="K958">
        <v>4.5</v>
      </c>
      <c r="L958">
        <v>18310</v>
      </c>
      <c r="M958">
        <v>4234</v>
      </c>
      <c r="N958">
        <v>14076</v>
      </c>
      <c r="O958">
        <v>4.8</v>
      </c>
      <c r="P958">
        <v>20.9</v>
      </c>
      <c r="Q958">
        <v>12367</v>
      </c>
      <c r="R958">
        <v>1923</v>
      </c>
      <c r="S958">
        <v>10444</v>
      </c>
      <c r="T958">
        <v>2.2000000000000002</v>
      </c>
      <c r="U958">
        <v>14.1</v>
      </c>
      <c r="V958">
        <v>5943</v>
      </c>
      <c r="W958">
        <v>6.8</v>
      </c>
      <c r="X958">
        <v>28.2</v>
      </c>
      <c r="Y958">
        <v>1</v>
      </c>
      <c r="Z958">
        <v>1</v>
      </c>
      <c r="AB958">
        <v>1</v>
      </c>
    </row>
    <row r="959" spans="1:28" x14ac:dyDescent="0.35">
      <c r="A959">
        <v>1989</v>
      </c>
      <c r="B959" t="s">
        <v>50</v>
      </c>
      <c r="C959" t="s">
        <v>59</v>
      </c>
      <c r="D959">
        <v>149</v>
      </c>
      <c r="E959">
        <v>1099</v>
      </c>
      <c r="F959">
        <v>100518</v>
      </c>
      <c r="G959">
        <v>97503</v>
      </c>
      <c r="H959">
        <v>189</v>
      </c>
      <c r="I959">
        <v>18.100000000000001</v>
      </c>
      <c r="J959">
        <v>79</v>
      </c>
      <c r="K959">
        <v>7.6</v>
      </c>
      <c r="L959">
        <v>22775</v>
      </c>
      <c r="M959">
        <v>9636</v>
      </c>
      <c r="N959">
        <v>13139</v>
      </c>
      <c r="O959">
        <v>9.9</v>
      </c>
      <c r="P959">
        <v>23.4</v>
      </c>
      <c r="Q959">
        <v>16747</v>
      </c>
      <c r="R959">
        <v>6052</v>
      </c>
      <c r="S959">
        <v>10695</v>
      </c>
      <c r="T959">
        <v>6.2</v>
      </c>
      <c r="U959">
        <v>17.2</v>
      </c>
      <c r="V959">
        <v>6028</v>
      </c>
      <c r="W959">
        <v>6.2</v>
      </c>
      <c r="X959">
        <v>34.4</v>
      </c>
      <c r="Y959">
        <v>3</v>
      </c>
      <c r="Z959">
        <v>3</v>
      </c>
      <c r="AA959">
        <v>3448</v>
      </c>
      <c r="AB959">
        <v>0</v>
      </c>
    </row>
    <row r="960" spans="1:28" x14ac:dyDescent="0.35">
      <c r="A960">
        <v>1989</v>
      </c>
      <c r="B960" t="s">
        <v>50</v>
      </c>
      <c r="C960" t="s">
        <v>60</v>
      </c>
      <c r="D960">
        <v>747</v>
      </c>
      <c r="E960">
        <v>6695</v>
      </c>
      <c r="F960">
        <v>481267</v>
      </c>
      <c r="G960">
        <v>470137</v>
      </c>
      <c r="H960">
        <v>791</v>
      </c>
      <c r="I960">
        <v>12.2</v>
      </c>
      <c r="J960">
        <v>423</v>
      </c>
      <c r="K960">
        <v>6.5</v>
      </c>
      <c r="L960">
        <v>88443</v>
      </c>
      <c r="M960">
        <v>26502</v>
      </c>
      <c r="N960">
        <v>61941</v>
      </c>
      <c r="O960">
        <v>5.6</v>
      </c>
      <c r="P960">
        <v>18.8</v>
      </c>
      <c r="Q960">
        <v>66182</v>
      </c>
      <c r="R960">
        <v>20055</v>
      </c>
      <c r="S960">
        <v>46127</v>
      </c>
      <c r="T960">
        <v>4.3</v>
      </c>
      <c r="U960">
        <v>14.1</v>
      </c>
      <c r="V960">
        <v>22261</v>
      </c>
      <c r="W960">
        <v>4.7</v>
      </c>
      <c r="X960">
        <v>28.2</v>
      </c>
      <c r="Y960">
        <v>4</v>
      </c>
      <c r="Z960">
        <v>4</v>
      </c>
      <c r="AA960">
        <v>5644</v>
      </c>
      <c r="AB960">
        <v>0</v>
      </c>
    </row>
    <row r="961" spans="1:28" x14ac:dyDescent="0.35">
      <c r="A961">
        <v>1989</v>
      </c>
      <c r="B961" t="s">
        <v>50</v>
      </c>
      <c r="C961" t="s">
        <v>61</v>
      </c>
      <c r="D961">
        <v>504</v>
      </c>
      <c r="E961">
        <v>7480</v>
      </c>
      <c r="F961">
        <v>326608</v>
      </c>
      <c r="G961">
        <v>319810</v>
      </c>
      <c r="H961">
        <v>998</v>
      </c>
      <c r="I961">
        <v>14</v>
      </c>
      <c r="J961">
        <v>341</v>
      </c>
      <c r="K961">
        <v>4.8</v>
      </c>
      <c r="L961">
        <v>56405</v>
      </c>
      <c r="M961">
        <v>16741</v>
      </c>
      <c r="N961">
        <v>39664</v>
      </c>
      <c r="O961">
        <v>5.2</v>
      </c>
      <c r="P961">
        <v>17.600000000000001</v>
      </c>
      <c r="Q961">
        <v>42808</v>
      </c>
      <c r="R961">
        <v>8481</v>
      </c>
      <c r="S961">
        <v>34327</v>
      </c>
      <c r="T961">
        <v>2.7</v>
      </c>
      <c r="U961">
        <v>13.4</v>
      </c>
      <c r="V961">
        <v>13597</v>
      </c>
      <c r="W961">
        <v>4.2</v>
      </c>
      <c r="X961">
        <v>26.8</v>
      </c>
      <c r="AB961">
        <v>0</v>
      </c>
    </row>
    <row r="962" spans="1:28" x14ac:dyDescent="0.35">
      <c r="A962">
        <v>1989</v>
      </c>
      <c r="B962" t="s">
        <v>50</v>
      </c>
      <c r="C962" t="s">
        <v>43</v>
      </c>
      <c r="D962">
        <v>4866</v>
      </c>
      <c r="E962">
        <v>59037</v>
      </c>
      <c r="F962">
        <v>3207733</v>
      </c>
      <c r="G962">
        <v>3165971</v>
      </c>
      <c r="H962">
        <v>5606</v>
      </c>
      <c r="I962">
        <v>9.6999999999999993</v>
      </c>
      <c r="J962">
        <v>3600</v>
      </c>
      <c r="K962">
        <v>6.2</v>
      </c>
      <c r="L962">
        <v>441361</v>
      </c>
      <c r="M962">
        <v>126132</v>
      </c>
      <c r="N962">
        <v>315229</v>
      </c>
      <c r="O962">
        <v>4</v>
      </c>
      <c r="P962">
        <v>13.9</v>
      </c>
      <c r="Q962">
        <v>357838</v>
      </c>
      <c r="R962">
        <v>103996</v>
      </c>
      <c r="S962">
        <v>253842</v>
      </c>
      <c r="T962">
        <v>3.3</v>
      </c>
      <c r="U962">
        <v>11.3</v>
      </c>
      <c r="V962">
        <v>83523</v>
      </c>
      <c r="W962">
        <v>2.6</v>
      </c>
      <c r="X962">
        <v>22.6</v>
      </c>
      <c r="Y962">
        <v>12</v>
      </c>
      <c r="Z962">
        <v>61</v>
      </c>
      <c r="AA962">
        <v>9005</v>
      </c>
      <c r="AB962">
        <v>0</v>
      </c>
    </row>
    <row r="963" spans="1:28" x14ac:dyDescent="0.35">
      <c r="A963">
        <v>1989</v>
      </c>
      <c r="B963" t="s">
        <v>51</v>
      </c>
      <c r="C963" t="s">
        <v>42</v>
      </c>
      <c r="D963">
        <v>15</v>
      </c>
      <c r="E963">
        <v>274</v>
      </c>
      <c r="H963">
        <v>274</v>
      </c>
      <c r="I963">
        <v>200</v>
      </c>
      <c r="J963">
        <v>0</v>
      </c>
      <c r="K963">
        <v>0</v>
      </c>
      <c r="AB963">
        <v>1</v>
      </c>
    </row>
    <row r="964" spans="1:28" x14ac:dyDescent="0.35">
      <c r="A964">
        <v>1989</v>
      </c>
      <c r="B964" t="s">
        <v>51</v>
      </c>
      <c r="C964" t="s">
        <v>55</v>
      </c>
      <c r="D964">
        <v>91</v>
      </c>
      <c r="E964">
        <v>509</v>
      </c>
      <c r="F964">
        <v>128553</v>
      </c>
      <c r="G964">
        <v>119566</v>
      </c>
      <c r="H964">
        <v>173</v>
      </c>
      <c r="I964">
        <v>41.2</v>
      </c>
      <c r="J964">
        <v>4</v>
      </c>
      <c r="K964">
        <v>1</v>
      </c>
      <c r="L964">
        <v>32206</v>
      </c>
      <c r="M964">
        <v>3475</v>
      </c>
      <c r="N964">
        <v>28731</v>
      </c>
      <c r="O964">
        <v>2.9</v>
      </c>
      <c r="P964">
        <v>26.9</v>
      </c>
      <c r="Q964">
        <v>14234</v>
      </c>
      <c r="S964">
        <v>14155</v>
      </c>
      <c r="U964">
        <v>11.9</v>
      </c>
      <c r="V964">
        <v>17972</v>
      </c>
      <c r="W964">
        <v>15</v>
      </c>
      <c r="X964">
        <v>23.8</v>
      </c>
      <c r="AB964">
        <v>1</v>
      </c>
    </row>
    <row r="965" spans="1:28" x14ac:dyDescent="0.35">
      <c r="A965">
        <v>1989</v>
      </c>
      <c r="B965" t="s">
        <v>51</v>
      </c>
      <c r="C965" t="s">
        <v>56</v>
      </c>
      <c r="D965">
        <v>227</v>
      </c>
      <c r="E965">
        <v>600</v>
      </c>
      <c r="F965">
        <v>341724</v>
      </c>
      <c r="G965">
        <v>338792</v>
      </c>
      <c r="H965">
        <v>106</v>
      </c>
      <c r="I965">
        <v>19.100000000000001</v>
      </c>
      <c r="J965">
        <v>18</v>
      </c>
      <c r="K965">
        <v>3.2</v>
      </c>
      <c r="L965">
        <v>24072</v>
      </c>
      <c r="M965">
        <v>3991</v>
      </c>
      <c r="N965">
        <v>20081</v>
      </c>
      <c r="O965">
        <v>1.2</v>
      </c>
      <c r="P965">
        <v>7.1</v>
      </c>
      <c r="Q965">
        <v>18208</v>
      </c>
      <c r="S965">
        <v>8325</v>
      </c>
      <c r="U965">
        <v>5.4</v>
      </c>
      <c r="V965">
        <v>5864</v>
      </c>
      <c r="W965">
        <v>1.7</v>
      </c>
      <c r="X965">
        <v>10.8</v>
      </c>
      <c r="Y965">
        <v>3</v>
      </c>
      <c r="Z965">
        <v>3</v>
      </c>
      <c r="AA965">
        <v>7630</v>
      </c>
      <c r="AB965">
        <v>1</v>
      </c>
    </row>
    <row r="966" spans="1:28" x14ac:dyDescent="0.35">
      <c r="A966">
        <v>1989</v>
      </c>
      <c r="B966" t="s">
        <v>51</v>
      </c>
      <c r="C966" t="s">
        <v>57</v>
      </c>
      <c r="D966">
        <v>80</v>
      </c>
      <c r="E966">
        <v>662</v>
      </c>
      <c r="H966">
        <v>112</v>
      </c>
      <c r="I966">
        <v>18.3</v>
      </c>
      <c r="J966">
        <v>21</v>
      </c>
      <c r="K966">
        <v>3.4</v>
      </c>
      <c r="M966">
        <v>4313</v>
      </c>
      <c r="AB966">
        <v>1</v>
      </c>
    </row>
    <row r="967" spans="1:28" x14ac:dyDescent="0.35">
      <c r="A967">
        <v>1989</v>
      </c>
      <c r="B967" t="s">
        <v>51</v>
      </c>
      <c r="C967" t="s">
        <v>58</v>
      </c>
      <c r="D967">
        <v>74</v>
      </c>
      <c r="E967">
        <v>920</v>
      </c>
      <c r="F967">
        <v>106095</v>
      </c>
      <c r="G967">
        <v>101746</v>
      </c>
      <c r="H967">
        <v>227</v>
      </c>
      <c r="I967">
        <v>27.9</v>
      </c>
      <c r="J967">
        <v>25</v>
      </c>
      <c r="K967">
        <v>3.1</v>
      </c>
      <c r="L967">
        <v>24010</v>
      </c>
      <c r="P967">
        <v>23.6</v>
      </c>
      <c r="Q967">
        <v>15312</v>
      </c>
      <c r="R967">
        <v>3046</v>
      </c>
      <c r="S967">
        <v>12266</v>
      </c>
      <c r="T967">
        <v>3</v>
      </c>
      <c r="U967">
        <v>15</v>
      </c>
      <c r="V967">
        <v>8698</v>
      </c>
      <c r="W967">
        <v>8.6</v>
      </c>
      <c r="X967">
        <v>30</v>
      </c>
      <c r="AB967">
        <v>1</v>
      </c>
    </row>
    <row r="968" spans="1:28" x14ac:dyDescent="0.35">
      <c r="A968">
        <v>1989</v>
      </c>
      <c r="B968" t="s">
        <v>51</v>
      </c>
      <c r="C968" t="s">
        <v>59</v>
      </c>
      <c r="D968">
        <v>76</v>
      </c>
      <c r="E968">
        <v>1003</v>
      </c>
      <c r="F968">
        <v>108987</v>
      </c>
      <c r="G968">
        <v>102372</v>
      </c>
      <c r="H968">
        <v>252</v>
      </c>
      <c r="I968">
        <v>27.8</v>
      </c>
      <c r="J968">
        <v>57</v>
      </c>
      <c r="K968">
        <v>6.3</v>
      </c>
      <c r="L968">
        <v>24853</v>
      </c>
      <c r="M968">
        <v>11425</v>
      </c>
      <c r="N968">
        <v>13428</v>
      </c>
      <c r="O968">
        <v>11.2</v>
      </c>
      <c r="P968">
        <v>24.3</v>
      </c>
      <c r="Q968">
        <v>11623</v>
      </c>
      <c r="R968">
        <v>1791</v>
      </c>
      <c r="S968">
        <v>9832</v>
      </c>
      <c r="T968">
        <v>1.7</v>
      </c>
      <c r="U968">
        <v>11.4</v>
      </c>
      <c r="V968">
        <v>13230</v>
      </c>
      <c r="W968">
        <v>12.9</v>
      </c>
      <c r="X968">
        <v>22.8</v>
      </c>
      <c r="AB968">
        <v>0</v>
      </c>
    </row>
    <row r="969" spans="1:28" x14ac:dyDescent="0.35">
      <c r="A969">
        <v>1989</v>
      </c>
      <c r="B969" t="s">
        <v>51</v>
      </c>
      <c r="C969" t="s">
        <v>60</v>
      </c>
      <c r="D969">
        <v>360</v>
      </c>
      <c r="E969">
        <v>5021</v>
      </c>
      <c r="F969">
        <v>470189</v>
      </c>
      <c r="G969">
        <v>458390</v>
      </c>
      <c r="H969">
        <v>537</v>
      </c>
      <c r="I969">
        <v>11</v>
      </c>
      <c r="J969">
        <v>373</v>
      </c>
      <c r="K969">
        <v>7.7</v>
      </c>
      <c r="L969">
        <v>92907</v>
      </c>
      <c r="M969">
        <v>20224</v>
      </c>
      <c r="N969">
        <v>72683</v>
      </c>
      <c r="O969">
        <v>4.4000000000000004</v>
      </c>
      <c r="P969">
        <v>20.3</v>
      </c>
      <c r="Q969">
        <v>69309</v>
      </c>
      <c r="R969">
        <v>20927</v>
      </c>
      <c r="S969">
        <v>48382</v>
      </c>
      <c r="T969">
        <v>4.5999999999999996</v>
      </c>
      <c r="U969">
        <v>15.1</v>
      </c>
      <c r="V969">
        <v>23598</v>
      </c>
      <c r="W969">
        <v>5.2</v>
      </c>
      <c r="X969">
        <v>30.2</v>
      </c>
      <c r="Y969">
        <v>2</v>
      </c>
      <c r="Z969">
        <v>113</v>
      </c>
      <c r="AB969">
        <v>1</v>
      </c>
    </row>
    <row r="970" spans="1:28" x14ac:dyDescent="0.35">
      <c r="A970">
        <v>1989</v>
      </c>
      <c r="B970" t="s">
        <v>51</v>
      </c>
      <c r="C970" t="s">
        <v>61</v>
      </c>
      <c r="D970">
        <v>288</v>
      </c>
      <c r="E970">
        <v>6776</v>
      </c>
      <c r="F970">
        <v>390629</v>
      </c>
      <c r="G970">
        <v>381121</v>
      </c>
      <c r="H970">
        <v>639</v>
      </c>
      <c r="I970">
        <v>9.4</v>
      </c>
      <c r="J970">
        <v>646</v>
      </c>
      <c r="K970">
        <v>9.5</v>
      </c>
      <c r="L970">
        <v>76354</v>
      </c>
      <c r="M970">
        <v>19247</v>
      </c>
      <c r="N970">
        <v>57107</v>
      </c>
      <c r="O970">
        <v>5.0999999999999996</v>
      </c>
      <c r="P970">
        <v>20</v>
      </c>
      <c r="Q970">
        <v>57337</v>
      </c>
      <c r="R970">
        <v>18199</v>
      </c>
      <c r="S970">
        <v>39138</v>
      </c>
      <c r="T970">
        <v>4.8</v>
      </c>
      <c r="U970">
        <v>15</v>
      </c>
      <c r="V970">
        <v>19017</v>
      </c>
      <c r="W970">
        <v>5</v>
      </c>
      <c r="X970">
        <v>30</v>
      </c>
      <c r="Y970">
        <v>2</v>
      </c>
      <c r="Z970">
        <v>2</v>
      </c>
      <c r="AB970">
        <v>1</v>
      </c>
    </row>
    <row r="971" spans="1:28" x14ac:dyDescent="0.35">
      <c r="A971">
        <v>1989</v>
      </c>
      <c r="B971" t="s">
        <v>51</v>
      </c>
      <c r="C971" t="s">
        <v>43</v>
      </c>
      <c r="D971">
        <v>3510</v>
      </c>
      <c r="E971">
        <v>79090</v>
      </c>
      <c r="F971">
        <v>4797083</v>
      </c>
      <c r="G971">
        <v>4724438</v>
      </c>
      <c r="H971">
        <v>7149</v>
      </c>
      <c r="I971">
        <v>9.1999999999999993</v>
      </c>
      <c r="J971">
        <v>4383</v>
      </c>
      <c r="K971">
        <v>5.6</v>
      </c>
      <c r="L971">
        <v>644382</v>
      </c>
      <c r="M971">
        <v>182662</v>
      </c>
      <c r="N971">
        <v>461720</v>
      </c>
      <c r="O971">
        <v>3.9</v>
      </c>
      <c r="P971">
        <v>13.6</v>
      </c>
      <c r="Q971">
        <v>499092</v>
      </c>
      <c r="R971">
        <v>110274</v>
      </c>
      <c r="S971">
        <v>388818</v>
      </c>
      <c r="T971">
        <v>2.2999999999999998</v>
      </c>
      <c r="U971">
        <v>10.6</v>
      </c>
      <c r="V971">
        <v>145290</v>
      </c>
      <c r="W971">
        <v>3</v>
      </c>
      <c r="X971">
        <v>21.2</v>
      </c>
      <c r="Y971">
        <v>10</v>
      </c>
      <c r="Z971">
        <v>39</v>
      </c>
      <c r="AB971">
        <v>1</v>
      </c>
    </row>
    <row r="972" spans="1:28" x14ac:dyDescent="0.35">
      <c r="A972">
        <v>1989</v>
      </c>
      <c r="B972" t="s">
        <v>52</v>
      </c>
      <c r="C972" t="s">
        <v>42</v>
      </c>
      <c r="D972">
        <v>1</v>
      </c>
      <c r="E972">
        <v>307</v>
      </c>
      <c r="H972">
        <v>307</v>
      </c>
      <c r="I972">
        <v>200</v>
      </c>
      <c r="J972">
        <v>0</v>
      </c>
      <c r="K972">
        <v>0</v>
      </c>
      <c r="AB972">
        <v>1</v>
      </c>
    </row>
    <row r="973" spans="1:28" x14ac:dyDescent="0.35">
      <c r="A973">
        <v>1989</v>
      </c>
      <c r="B973" t="s">
        <v>52</v>
      </c>
      <c r="C973" t="s">
        <v>55</v>
      </c>
      <c r="D973">
        <v>24</v>
      </c>
      <c r="E973">
        <v>174</v>
      </c>
      <c r="F973">
        <v>39425</v>
      </c>
      <c r="G973">
        <v>46969</v>
      </c>
      <c r="H973">
        <v>41</v>
      </c>
      <c r="I973">
        <v>30.1</v>
      </c>
      <c r="J973">
        <v>1</v>
      </c>
      <c r="K973">
        <v>0.7</v>
      </c>
      <c r="L973">
        <v>1382</v>
      </c>
      <c r="P973">
        <v>2.9</v>
      </c>
      <c r="Q973">
        <v>16470</v>
      </c>
      <c r="S973">
        <v>16390</v>
      </c>
      <c r="U973">
        <v>35.1</v>
      </c>
      <c r="V973">
        <v>-15088</v>
      </c>
      <c r="W973">
        <v>-32.200000000000003</v>
      </c>
      <c r="X973">
        <v>5.8</v>
      </c>
      <c r="AB973">
        <v>1</v>
      </c>
    </row>
    <row r="974" spans="1:28" x14ac:dyDescent="0.35">
      <c r="A974">
        <v>1989</v>
      </c>
      <c r="B974" t="s">
        <v>52</v>
      </c>
      <c r="C974" t="s">
        <v>56</v>
      </c>
      <c r="D974">
        <v>59</v>
      </c>
      <c r="E974">
        <v>122</v>
      </c>
      <c r="H974">
        <v>6</v>
      </c>
      <c r="I974">
        <v>4.8</v>
      </c>
      <c r="J974">
        <v>13</v>
      </c>
      <c r="K974">
        <v>10.4</v>
      </c>
      <c r="Y974">
        <v>2</v>
      </c>
      <c r="Z974">
        <v>2</v>
      </c>
      <c r="AB974">
        <v>1</v>
      </c>
    </row>
    <row r="975" spans="1:28" x14ac:dyDescent="0.35">
      <c r="A975">
        <v>1989</v>
      </c>
      <c r="B975" t="s">
        <v>52</v>
      </c>
      <c r="C975" t="s">
        <v>57</v>
      </c>
      <c r="D975">
        <v>7</v>
      </c>
      <c r="E975">
        <v>61</v>
      </c>
      <c r="F975">
        <v>24830</v>
      </c>
      <c r="G975">
        <v>20540</v>
      </c>
      <c r="H975">
        <v>1</v>
      </c>
      <c r="I975">
        <v>1.6</v>
      </c>
      <c r="J975">
        <v>6</v>
      </c>
      <c r="K975">
        <v>9.5</v>
      </c>
      <c r="L975">
        <v>9803</v>
      </c>
      <c r="P975">
        <v>47.7</v>
      </c>
      <c r="Q975">
        <v>1222</v>
      </c>
      <c r="S975">
        <v>1141</v>
      </c>
      <c r="U975">
        <v>5.9</v>
      </c>
      <c r="V975">
        <v>8581</v>
      </c>
      <c r="W975">
        <v>41.8</v>
      </c>
      <c r="X975">
        <v>11.8</v>
      </c>
      <c r="AB975">
        <v>1</v>
      </c>
    </row>
    <row r="976" spans="1:28" x14ac:dyDescent="0.35">
      <c r="A976">
        <v>1989</v>
      </c>
      <c r="B976" t="s">
        <v>52</v>
      </c>
      <c r="C976" t="s">
        <v>58</v>
      </c>
      <c r="D976">
        <v>13</v>
      </c>
      <c r="E976">
        <v>864</v>
      </c>
      <c r="H976">
        <v>82</v>
      </c>
      <c r="I976">
        <v>9.8000000000000007</v>
      </c>
      <c r="J976">
        <v>21</v>
      </c>
      <c r="K976">
        <v>2.5</v>
      </c>
      <c r="AB976">
        <v>1</v>
      </c>
    </row>
    <row r="977" spans="1:28" x14ac:dyDescent="0.35">
      <c r="A977">
        <v>1989</v>
      </c>
      <c r="B977" t="s">
        <v>52</v>
      </c>
      <c r="C977" t="s">
        <v>59</v>
      </c>
      <c r="D977">
        <v>15</v>
      </c>
      <c r="E977">
        <v>594</v>
      </c>
      <c r="F977">
        <v>35442</v>
      </c>
      <c r="G977">
        <v>33836</v>
      </c>
      <c r="H977">
        <v>59</v>
      </c>
      <c r="I977">
        <v>10.3</v>
      </c>
      <c r="J977">
        <v>23</v>
      </c>
      <c r="K977">
        <v>4</v>
      </c>
      <c r="L977">
        <v>6247</v>
      </c>
      <c r="M977">
        <v>2574</v>
      </c>
      <c r="N977">
        <v>3673</v>
      </c>
      <c r="O977">
        <v>7.6</v>
      </c>
      <c r="P977">
        <v>18.5</v>
      </c>
      <c r="Q977">
        <v>3034</v>
      </c>
      <c r="R977">
        <v>1157</v>
      </c>
      <c r="S977">
        <v>1877</v>
      </c>
      <c r="T977">
        <v>3.4</v>
      </c>
      <c r="U977">
        <v>9</v>
      </c>
      <c r="V977">
        <v>3213</v>
      </c>
      <c r="W977">
        <v>9.5</v>
      </c>
      <c r="X977">
        <v>18</v>
      </c>
      <c r="Y977">
        <v>1</v>
      </c>
      <c r="Z977">
        <v>9</v>
      </c>
      <c r="AA977">
        <v>0</v>
      </c>
      <c r="AB977">
        <v>0</v>
      </c>
    </row>
    <row r="978" spans="1:28" x14ac:dyDescent="0.35">
      <c r="A978">
        <v>1989</v>
      </c>
      <c r="B978" t="s">
        <v>52</v>
      </c>
      <c r="C978" t="s">
        <v>60</v>
      </c>
      <c r="D978">
        <v>101</v>
      </c>
      <c r="E978">
        <v>4076</v>
      </c>
      <c r="F978">
        <v>260984</v>
      </c>
      <c r="G978">
        <v>248991</v>
      </c>
      <c r="H978">
        <v>194</v>
      </c>
      <c r="I978">
        <v>4.8</v>
      </c>
      <c r="J978">
        <v>247</v>
      </c>
      <c r="K978">
        <v>6.1</v>
      </c>
      <c r="L978">
        <v>58533</v>
      </c>
      <c r="M978">
        <v>11258</v>
      </c>
      <c r="N978">
        <v>47275</v>
      </c>
      <c r="O978">
        <v>4.5</v>
      </c>
      <c r="P978">
        <v>23.5</v>
      </c>
      <c r="Q978">
        <v>34546</v>
      </c>
      <c r="R978">
        <v>11866</v>
      </c>
      <c r="S978">
        <v>22680</v>
      </c>
      <c r="T978">
        <v>4.8</v>
      </c>
      <c r="U978">
        <v>13.9</v>
      </c>
      <c r="V978">
        <v>23987</v>
      </c>
      <c r="W978">
        <v>9.6</v>
      </c>
      <c r="X978">
        <v>27.8</v>
      </c>
      <c r="Y978">
        <v>2</v>
      </c>
      <c r="Z978">
        <v>41</v>
      </c>
      <c r="AB978">
        <v>1</v>
      </c>
    </row>
    <row r="979" spans="1:28" x14ac:dyDescent="0.35">
      <c r="A979">
        <v>1989</v>
      </c>
      <c r="B979" t="s">
        <v>52</v>
      </c>
      <c r="C979" t="s">
        <v>61</v>
      </c>
      <c r="D979">
        <v>68</v>
      </c>
      <c r="E979">
        <v>3120</v>
      </c>
      <c r="F979">
        <v>179793</v>
      </c>
      <c r="G979">
        <v>183128</v>
      </c>
      <c r="H979">
        <v>324</v>
      </c>
      <c r="I979">
        <v>10.7</v>
      </c>
      <c r="J979">
        <v>141</v>
      </c>
      <c r="K979">
        <v>4.7</v>
      </c>
      <c r="L979">
        <v>27870</v>
      </c>
      <c r="M979">
        <v>8519</v>
      </c>
      <c r="N979">
        <v>19351</v>
      </c>
      <c r="O979">
        <v>4.7</v>
      </c>
      <c r="P979">
        <v>15.2</v>
      </c>
      <c r="Q979">
        <v>34540</v>
      </c>
      <c r="R979">
        <v>9379</v>
      </c>
      <c r="S979">
        <v>25161</v>
      </c>
      <c r="T979">
        <v>5.0999999999999996</v>
      </c>
      <c r="U979">
        <v>18.899999999999999</v>
      </c>
      <c r="V979">
        <v>-6670</v>
      </c>
      <c r="W979">
        <v>-3.7</v>
      </c>
      <c r="X979">
        <v>30.4</v>
      </c>
      <c r="AB979">
        <v>0</v>
      </c>
    </row>
    <row r="980" spans="1:28" x14ac:dyDescent="0.35">
      <c r="A980">
        <v>1989</v>
      </c>
      <c r="B980" t="s">
        <v>52</v>
      </c>
      <c r="C980" t="s">
        <v>43</v>
      </c>
      <c r="D980">
        <v>1401</v>
      </c>
      <c r="E980">
        <v>72161</v>
      </c>
      <c r="F980">
        <v>3826761</v>
      </c>
      <c r="G980">
        <v>3759576</v>
      </c>
      <c r="H980">
        <v>7914</v>
      </c>
      <c r="I980">
        <v>11.3</v>
      </c>
      <c r="J980">
        <v>4297</v>
      </c>
      <c r="K980">
        <v>6.1</v>
      </c>
      <c r="L980">
        <v>554681</v>
      </c>
      <c r="M980">
        <v>200221</v>
      </c>
      <c r="N980">
        <v>354460</v>
      </c>
      <c r="O980">
        <v>5.3</v>
      </c>
      <c r="P980">
        <v>14.8</v>
      </c>
      <c r="Q980">
        <v>420310</v>
      </c>
      <c r="R980">
        <v>112680</v>
      </c>
      <c r="S980">
        <v>307630</v>
      </c>
      <c r="T980">
        <v>3</v>
      </c>
      <c r="U980">
        <v>11.2</v>
      </c>
      <c r="V980">
        <v>134371</v>
      </c>
      <c r="W980">
        <v>3.6</v>
      </c>
      <c r="X980">
        <v>22.4</v>
      </c>
      <c r="Y980">
        <v>9</v>
      </c>
      <c r="Z980">
        <v>136</v>
      </c>
      <c r="AA980">
        <v>0</v>
      </c>
      <c r="AB980">
        <v>0</v>
      </c>
    </row>
    <row r="981" spans="1:28" x14ac:dyDescent="0.35">
      <c r="A981">
        <v>1989</v>
      </c>
      <c r="B981" t="s">
        <v>53</v>
      </c>
      <c r="C981" t="s">
        <v>55</v>
      </c>
      <c r="D981">
        <v>10</v>
      </c>
      <c r="E981">
        <v>467</v>
      </c>
      <c r="F981">
        <v>5714</v>
      </c>
      <c r="G981">
        <v>5652</v>
      </c>
      <c r="H981">
        <v>9</v>
      </c>
      <c r="I981">
        <v>2</v>
      </c>
      <c r="J981">
        <v>2</v>
      </c>
      <c r="K981">
        <v>0.4</v>
      </c>
      <c r="L981">
        <v>364</v>
      </c>
      <c r="P981">
        <v>6.4</v>
      </c>
      <c r="Q981">
        <v>240</v>
      </c>
      <c r="S981">
        <v>233</v>
      </c>
      <c r="U981">
        <v>4.2</v>
      </c>
      <c r="V981">
        <v>124</v>
      </c>
      <c r="W981">
        <v>2.2000000000000002</v>
      </c>
      <c r="X981">
        <v>8.4</v>
      </c>
      <c r="AB981">
        <v>1</v>
      </c>
    </row>
    <row r="982" spans="1:28" x14ac:dyDescent="0.35">
      <c r="A982">
        <v>1989</v>
      </c>
      <c r="B982" t="s">
        <v>53</v>
      </c>
      <c r="C982" t="s">
        <v>56</v>
      </c>
      <c r="D982">
        <v>20</v>
      </c>
      <c r="E982">
        <v>26</v>
      </c>
      <c r="F982">
        <v>91666</v>
      </c>
      <c r="G982">
        <v>84152</v>
      </c>
      <c r="H982">
        <v>2</v>
      </c>
      <c r="I982">
        <v>7.7</v>
      </c>
      <c r="J982">
        <v>2</v>
      </c>
      <c r="K982">
        <v>7.7</v>
      </c>
      <c r="L982">
        <v>17116</v>
      </c>
      <c r="P982">
        <v>20.3</v>
      </c>
      <c r="Q982">
        <v>2088</v>
      </c>
      <c r="S982">
        <v>1990</v>
      </c>
      <c r="U982">
        <v>2.5</v>
      </c>
      <c r="V982">
        <v>15028</v>
      </c>
      <c r="W982">
        <v>17.8</v>
      </c>
      <c r="X982">
        <v>5</v>
      </c>
      <c r="AB982">
        <v>1</v>
      </c>
    </row>
    <row r="983" spans="1:28" x14ac:dyDescent="0.35">
      <c r="A983">
        <v>1989</v>
      </c>
      <c r="B983" t="s">
        <v>53</v>
      </c>
      <c r="C983" t="s">
        <v>57</v>
      </c>
      <c r="D983">
        <v>11</v>
      </c>
      <c r="E983">
        <v>246</v>
      </c>
      <c r="F983">
        <v>51084</v>
      </c>
      <c r="G983">
        <v>34973</v>
      </c>
      <c r="H983">
        <v>13</v>
      </c>
      <c r="I983">
        <v>5.0999999999999996</v>
      </c>
      <c r="J983">
        <v>28</v>
      </c>
      <c r="K983">
        <v>11.1</v>
      </c>
      <c r="L983">
        <v>33926</v>
      </c>
      <c r="P983">
        <v>97</v>
      </c>
      <c r="Q983">
        <v>1703</v>
      </c>
      <c r="S983">
        <v>1257</v>
      </c>
      <c r="U983">
        <v>4.9000000000000004</v>
      </c>
      <c r="V983">
        <v>32223</v>
      </c>
      <c r="W983">
        <v>92.1</v>
      </c>
      <c r="X983">
        <v>9.8000000000000007</v>
      </c>
      <c r="AB983">
        <v>1</v>
      </c>
    </row>
    <row r="984" spans="1:28" x14ac:dyDescent="0.35">
      <c r="A984">
        <v>1989</v>
      </c>
      <c r="B984" t="s">
        <v>53</v>
      </c>
      <c r="C984" t="s">
        <v>58</v>
      </c>
      <c r="D984">
        <v>12</v>
      </c>
      <c r="E984">
        <v>184</v>
      </c>
      <c r="F984">
        <v>40306</v>
      </c>
      <c r="G984">
        <v>37905</v>
      </c>
      <c r="H984">
        <v>38</v>
      </c>
      <c r="I984">
        <v>15</v>
      </c>
      <c r="J984">
        <v>21</v>
      </c>
      <c r="K984">
        <v>8.3000000000000007</v>
      </c>
      <c r="L984">
        <v>7368</v>
      </c>
      <c r="M984">
        <v>1785</v>
      </c>
      <c r="N984">
        <v>5583</v>
      </c>
      <c r="O984">
        <v>4.7</v>
      </c>
      <c r="P984">
        <v>19.399999999999999</v>
      </c>
      <c r="Q984">
        <v>2565</v>
      </c>
      <c r="S984">
        <v>1992</v>
      </c>
      <c r="U984">
        <v>6.8</v>
      </c>
      <c r="V984">
        <v>4803</v>
      </c>
      <c r="W984">
        <v>12.6</v>
      </c>
      <c r="X984">
        <v>13.6</v>
      </c>
      <c r="AB984">
        <v>1</v>
      </c>
    </row>
    <row r="985" spans="1:28" x14ac:dyDescent="0.35">
      <c r="A985">
        <v>1989</v>
      </c>
      <c r="B985" t="s">
        <v>53</v>
      </c>
      <c r="C985" t="s">
        <v>59</v>
      </c>
      <c r="D985">
        <v>10</v>
      </c>
      <c r="E985">
        <v>396</v>
      </c>
      <c r="F985">
        <v>43060</v>
      </c>
      <c r="G985">
        <v>42195</v>
      </c>
      <c r="H985">
        <v>28</v>
      </c>
      <c r="I985">
        <v>7</v>
      </c>
      <c r="J985">
        <v>40</v>
      </c>
      <c r="K985">
        <v>10</v>
      </c>
      <c r="L985">
        <v>5750</v>
      </c>
      <c r="P985">
        <v>13.6</v>
      </c>
      <c r="Q985">
        <v>4021</v>
      </c>
      <c r="R985">
        <v>992</v>
      </c>
      <c r="S985">
        <v>3029</v>
      </c>
      <c r="T985">
        <v>2.4</v>
      </c>
      <c r="U985">
        <v>9.5</v>
      </c>
      <c r="V985">
        <v>1729</v>
      </c>
      <c r="W985">
        <v>4.0999999999999996</v>
      </c>
      <c r="X985">
        <v>19</v>
      </c>
      <c r="AB985">
        <v>1</v>
      </c>
    </row>
    <row r="986" spans="1:28" x14ac:dyDescent="0.35">
      <c r="A986">
        <v>1989</v>
      </c>
      <c r="B986" t="s">
        <v>53</v>
      </c>
      <c r="C986" t="s">
        <v>60</v>
      </c>
      <c r="D986">
        <v>53</v>
      </c>
      <c r="E986">
        <v>2506</v>
      </c>
      <c r="F986">
        <v>218188</v>
      </c>
      <c r="G986">
        <v>190504</v>
      </c>
      <c r="H986">
        <v>530</v>
      </c>
      <c r="I986">
        <v>21.8</v>
      </c>
      <c r="J986">
        <v>399</v>
      </c>
      <c r="K986">
        <v>16.399999999999999</v>
      </c>
      <c r="L986">
        <v>74712</v>
      </c>
      <c r="M986">
        <v>12768</v>
      </c>
      <c r="N986">
        <v>61944</v>
      </c>
      <c r="O986">
        <v>6.7</v>
      </c>
      <c r="P986">
        <v>39.200000000000003</v>
      </c>
      <c r="Q986">
        <v>19345</v>
      </c>
      <c r="R986">
        <v>6711</v>
      </c>
      <c r="S986">
        <v>12634</v>
      </c>
      <c r="T986">
        <v>3.5</v>
      </c>
      <c r="U986">
        <v>10.199999999999999</v>
      </c>
      <c r="V986">
        <v>55367</v>
      </c>
      <c r="W986">
        <v>29</v>
      </c>
      <c r="X986">
        <v>20.399999999999999</v>
      </c>
      <c r="AB986">
        <v>0</v>
      </c>
    </row>
    <row r="987" spans="1:28" x14ac:dyDescent="0.35">
      <c r="A987">
        <v>1989</v>
      </c>
      <c r="B987" t="s">
        <v>53</v>
      </c>
      <c r="C987" t="s">
        <v>61</v>
      </c>
      <c r="D987">
        <v>40</v>
      </c>
      <c r="E987">
        <v>3305</v>
      </c>
      <c r="F987">
        <v>135327</v>
      </c>
      <c r="G987">
        <v>131282</v>
      </c>
      <c r="H987">
        <v>417</v>
      </c>
      <c r="I987">
        <v>13.3</v>
      </c>
      <c r="J987">
        <v>95</v>
      </c>
      <c r="K987">
        <v>3</v>
      </c>
      <c r="L987">
        <v>21310</v>
      </c>
      <c r="M987">
        <v>8630</v>
      </c>
      <c r="N987">
        <v>12680</v>
      </c>
      <c r="O987">
        <v>6.6</v>
      </c>
      <c r="P987">
        <v>16.2</v>
      </c>
      <c r="Q987">
        <v>13220</v>
      </c>
      <c r="R987">
        <v>1799</v>
      </c>
      <c r="S987">
        <v>11421</v>
      </c>
      <c r="T987">
        <v>1.4</v>
      </c>
      <c r="U987">
        <v>10.1</v>
      </c>
      <c r="V987">
        <v>8090</v>
      </c>
      <c r="W987">
        <v>6.1</v>
      </c>
      <c r="X987">
        <v>20.2</v>
      </c>
      <c r="AB987">
        <v>0</v>
      </c>
    </row>
    <row r="988" spans="1:28" x14ac:dyDescent="0.35">
      <c r="A988">
        <v>1989</v>
      </c>
      <c r="B988" t="s">
        <v>53</v>
      </c>
      <c r="C988" t="s">
        <v>43</v>
      </c>
      <c r="D988">
        <v>873</v>
      </c>
      <c r="E988">
        <v>81118</v>
      </c>
      <c r="F988">
        <v>4268850</v>
      </c>
      <c r="G988">
        <v>4213306</v>
      </c>
      <c r="H988">
        <v>8165</v>
      </c>
      <c r="I988">
        <v>10.3</v>
      </c>
      <c r="J988">
        <v>5251</v>
      </c>
      <c r="K988">
        <v>6.6</v>
      </c>
      <c r="L988">
        <v>676663</v>
      </c>
      <c r="M988">
        <v>243908</v>
      </c>
      <c r="N988">
        <v>432755</v>
      </c>
      <c r="O988">
        <v>5.8</v>
      </c>
      <c r="P988">
        <v>16.100000000000001</v>
      </c>
      <c r="Q988">
        <v>565574</v>
      </c>
      <c r="R988">
        <v>152741</v>
      </c>
      <c r="S988">
        <v>412833</v>
      </c>
      <c r="T988">
        <v>3.6</v>
      </c>
      <c r="U988">
        <v>13.4</v>
      </c>
      <c r="V988">
        <v>111089</v>
      </c>
      <c r="W988">
        <v>2.7</v>
      </c>
      <c r="X988">
        <v>26.8</v>
      </c>
      <c r="Y988">
        <v>12</v>
      </c>
      <c r="Z988">
        <v>449</v>
      </c>
      <c r="AB988">
        <v>1</v>
      </c>
    </row>
    <row r="989" spans="1:28" x14ac:dyDescent="0.35">
      <c r="A989">
        <v>1989</v>
      </c>
      <c r="B989" t="s">
        <v>54</v>
      </c>
      <c r="C989" t="s">
        <v>55</v>
      </c>
      <c r="D989">
        <v>16</v>
      </c>
      <c r="E989">
        <v>634</v>
      </c>
      <c r="F989">
        <v>47685</v>
      </c>
      <c r="G989">
        <v>47227</v>
      </c>
      <c r="H989">
        <v>50</v>
      </c>
      <c r="I989">
        <v>8.1999999999999993</v>
      </c>
      <c r="J989">
        <v>61</v>
      </c>
      <c r="K989">
        <v>10</v>
      </c>
      <c r="L989">
        <v>7058</v>
      </c>
      <c r="P989">
        <v>14.9</v>
      </c>
      <c r="Q989">
        <v>6142</v>
      </c>
      <c r="S989">
        <v>5163</v>
      </c>
      <c r="U989">
        <v>13</v>
      </c>
      <c r="V989">
        <v>916</v>
      </c>
      <c r="W989">
        <v>1.9</v>
      </c>
      <c r="X989">
        <v>26</v>
      </c>
      <c r="AB989">
        <v>1</v>
      </c>
    </row>
    <row r="990" spans="1:28" x14ac:dyDescent="0.35">
      <c r="A990">
        <v>1989</v>
      </c>
      <c r="B990" t="s">
        <v>54</v>
      </c>
      <c r="C990" t="s">
        <v>56</v>
      </c>
      <c r="D990">
        <v>11</v>
      </c>
      <c r="E990">
        <v>23</v>
      </c>
      <c r="H990">
        <v>1</v>
      </c>
      <c r="I990">
        <v>3.9</v>
      </c>
      <c r="J990">
        <v>6</v>
      </c>
      <c r="K990">
        <v>23.5</v>
      </c>
      <c r="AB990">
        <v>1</v>
      </c>
    </row>
    <row r="991" spans="1:28" x14ac:dyDescent="0.35">
      <c r="A991">
        <v>1989</v>
      </c>
      <c r="B991" t="s">
        <v>54</v>
      </c>
      <c r="C991" t="s">
        <v>57</v>
      </c>
      <c r="D991">
        <v>14</v>
      </c>
      <c r="E991">
        <v>109</v>
      </c>
      <c r="H991">
        <v>5</v>
      </c>
      <c r="I991">
        <v>4.5999999999999996</v>
      </c>
      <c r="J991">
        <v>6</v>
      </c>
      <c r="K991">
        <v>5.5</v>
      </c>
      <c r="AB991">
        <v>1</v>
      </c>
    </row>
    <row r="992" spans="1:28" x14ac:dyDescent="0.35">
      <c r="A992">
        <v>1989</v>
      </c>
      <c r="B992" t="s">
        <v>54</v>
      </c>
      <c r="C992" t="s">
        <v>58</v>
      </c>
      <c r="D992">
        <v>9</v>
      </c>
      <c r="E992">
        <v>49</v>
      </c>
      <c r="H992">
        <v>0</v>
      </c>
      <c r="I992">
        <v>0</v>
      </c>
      <c r="J992">
        <v>29</v>
      </c>
      <c r="K992">
        <v>46</v>
      </c>
      <c r="M992">
        <v>0</v>
      </c>
      <c r="AB992">
        <v>1</v>
      </c>
    </row>
    <row r="993" spans="1:28" x14ac:dyDescent="0.35">
      <c r="A993">
        <v>1989</v>
      </c>
      <c r="B993" t="s">
        <v>54</v>
      </c>
      <c r="C993" t="s">
        <v>59</v>
      </c>
      <c r="D993">
        <v>15</v>
      </c>
      <c r="E993">
        <v>116</v>
      </c>
      <c r="F993">
        <v>8657</v>
      </c>
      <c r="G993">
        <v>9233</v>
      </c>
      <c r="H993">
        <v>8</v>
      </c>
      <c r="I993">
        <v>7</v>
      </c>
      <c r="J993">
        <v>12</v>
      </c>
      <c r="K993">
        <v>10.5</v>
      </c>
      <c r="L993">
        <v>971</v>
      </c>
      <c r="P993">
        <v>10.5</v>
      </c>
      <c r="Q993">
        <v>2123</v>
      </c>
      <c r="R993">
        <v>1047</v>
      </c>
      <c r="S993">
        <v>1076</v>
      </c>
      <c r="T993">
        <v>11.3</v>
      </c>
      <c r="U993">
        <v>23</v>
      </c>
      <c r="V993">
        <v>-1152</v>
      </c>
      <c r="W993">
        <v>-12.5</v>
      </c>
      <c r="X993">
        <v>21</v>
      </c>
      <c r="AB993">
        <v>1</v>
      </c>
    </row>
    <row r="994" spans="1:28" x14ac:dyDescent="0.35">
      <c r="A994">
        <v>1989</v>
      </c>
      <c r="B994" t="s">
        <v>54</v>
      </c>
      <c r="C994" t="s">
        <v>60</v>
      </c>
      <c r="D994">
        <v>67</v>
      </c>
      <c r="E994">
        <v>3981</v>
      </c>
      <c r="F994">
        <v>304644</v>
      </c>
      <c r="G994">
        <v>306637</v>
      </c>
      <c r="H994">
        <v>351</v>
      </c>
      <c r="I994">
        <v>9</v>
      </c>
      <c r="J994">
        <v>261</v>
      </c>
      <c r="K994">
        <v>6.7</v>
      </c>
      <c r="L994">
        <v>34055</v>
      </c>
      <c r="M994">
        <v>10066</v>
      </c>
      <c r="N994">
        <v>23989</v>
      </c>
      <c r="O994">
        <v>3.3</v>
      </c>
      <c r="P994">
        <v>11.1</v>
      </c>
      <c r="Q994">
        <v>38040</v>
      </c>
      <c r="R994">
        <v>6761</v>
      </c>
      <c r="S994">
        <v>31279</v>
      </c>
      <c r="T994">
        <v>2.2000000000000002</v>
      </c>
      <c r="U994">
        <v>12.4</v>
      </c>
      <c r="V994">
        <v>-3985</v>
      </c>
      <c r="W994">
        <v>-1.3</v>
      </c>
      <c r="X994">
        <v>22.2</v>
      </c>
      <c r="AB994">
        <v>0</v>
      </c>
    </row>
    <row r="995" spans="1:28" x14ac:dyDescent="0.35">
      <c r="A995">
        <v>1989</v>
      </c>
      <c r="B995" t="s">
        <v>54</v>
      </c>
      <c r="C995" t="s">
        <v>61</v>
      </c>
      <c r="D995">
        <v>51</v>
      </c>
      <c r="E995">
        <v>3552</v>
      </c>
      <c r="F995">
        <v>282846</v>
      </c>
      <c r="G995">
        <v>276571</v>
      </c>
      <c r="H995">
        <v>378</v>
      </c>
      <c r="I995">
        <v>11</v>
      </c>
      <c r="J995">
        <v>182</v>
      </c>
      <c r="K995">
        <v>5.3</v>
      </c>
      <c r="L995">
        <v>49736</v>
      </c>
      <c r="M995">
        <v>17745</v>
      </c>
      <c r="N995">
        <v>31991</v>
      </c>
      <c r="O995">
        <v>6.4</v>
      </c>
      <c r="P995">
        <v>18</v>
      </c>
      <c r="Q995">
        <v>37186</v>
      </c>
      <c r="R995">
        <v>11720</v>
      </c>
      <c r="S995">
        <v>25466</v>
      </c>
      <c r="T995">
        <v>4.2</v>
      </c>
      <c r="U995">
        <v>13.4</v>
      </c>
      <c r="V995">
        <v>12550</v>
      </c>
      <c r="W995">
        <v>4.5999999999999996</v>
      </c>
      <c r="X995">
        <v>26.8</v>
      </c>
      <c r="Y995">
        <v>1</v>
      </c>
      <c r="Z995">
        <v>1</v>
      </c>
      <c r="AA995">
        <v>0</v>
      </c>
      <c r="AB995">
        <v>0</v>
      </c>
    </row>
    <row r="996" spans="1:28" x14ac:dyDescent="0.35">
      <c r="A996">
        <v>1989</v>
      </c>
      <c r="B996" t="s">
        <v>54</v>
      </c>
      <c r="C996" t="s">
        <v>43</v>
      </c>
      <c r="D996">
        <v>928</v>
      </c>
      <c r="E996">
        <v>331634</v>
      </c>
      <c r="F996">
        <v>20817646</v>
      </c>
      <c r="G996">
        <v>20569439</v>
      </c>
      <c r="H996">
        <v>38119</v>
      </c>
      <c r="I996">
        <v>11.7</v>
      </c>
      <c r="J996">
        <v>27503</v>
      </c>
      <c r="K996">
        <v>8.5</v>
      </c>
      <c r="L996">
        <v>3020029</v>
      </c>
      <c r="M996">
        <v>1151598</v>
      </c>
      <c r="N996">
        <v>1868431</v>
      </c>
      <c r="O996">
        <v>5.6</v>
      </c>
      <c r="P996">
        <v>14.7</v>
      </c>
      <c r="Q996">
        <v>2523615</v>
      </c>
      <c r="R996">
        <v>670923</v>
      </c>
      <c r="S996">
        <v>1852692</v>
      </c>
      <c r="T996">
        <v>3.3</v>
      </c>
      <c r="U996">
        <v>12.3</v>
      </c>
      <c r="V996">
        <v>496414</v>
      </c>
      <c r="W996">
        <v>2.4</v>
      </c>
      <c r="X996">
        <v>24.6</v>
      </c>
      <c r="Y996">
        <v>14</v>
      </c>
      <c r="Z996">
        <v>165</v>
      </c>
      <c r="AA996">
        <v>9513.5</v>
      </c>
      <c r="AB996">
        <v>0</v>
      </c>
    </row>
    <row r="997" spans="1:28" x14ac:dyDescent="0.35">
      <c r="A997">
        <v>1990</v>
      </c>
      <c r="B997" t="s">
        <v>41</v>
      </c>
      <c r="C997" t="s">
        <v>42</v>
      </c>
      <c r="D997">
        <v>407384</v>
      </c>
      <c r="E997">
        <v>407980</v>
      </c>
      <c r="F997">
        <v>1090325</v>
      </c>
      <c r="G997">
        <v>547275</v>
      </c>
      <c r="H997">
        <v>406056</v>
      </c>
      <c r="I997">
        <v>199.1</v>
      </c>
      <c r="J997">
        <v>0</v>
      </c>
      <c r="K997">
        <v>0</v>
      </c>
      <c r="L997">
        <v>1086100</v>
      </c>
      <c r="M997">
        <v>1086100</v>
      </c>
      <c r="N997">
        <v>0</v>
      </c>
      <c r="O997">
        <v>198.5</v>
      </c>
      <c r="P997">
        <v>198.5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1086100</v>
      </c>
      <c r="W997">
        <v>198.5</v>
      </c>
      <c r="X997">
        <v>0</v>
      </c>
      <c r="AB997">
        <v>0</v>
      </c>
    </row>
    <row r="998" spans="1:28" x14ac:dyDescent="0.35">
      <c r="A998">
        <v>1990</v>
      </c>
      <c r="B998" t="s">
        <v>41</v>
      </c>
      <c r="C998" t="s">
        <v>55</v>
      </c>
      <c r="D998">
        <v>237040</v>
      </c>
      <c r="E998">
        <v>237277</v>
      </c>
      <c r="F998">
        <v>521554</v>
      </c>
      <c r="G998">
        <v>579720</v>
      </c>
      <c r="H998">
        <v>367</v>
      </c>
      <c r="I998">
        <v>0.1</v>
      </c>
      <c r="J998">
        <v>76055</v>
      </c>
      <c r="K998">
        <v>27.1</v>
      </c>
      <c r="L998">
        <v>132606</v>
      </c>
      <c r="M998">
        <v>1248</v>
      </c>
      <c r="N998">
        <v>131358</v>
      </c>
      <c r="O998">
        <v>0.2</v>
      </c>
      <c r="P998">
        <v>22.9</v>
      </c>
      <c r="Q998">
        <v>248937</v>
      </c>
      <c r="R998">
        <v>179365</v>
      </c>
      <c r="S998">
        <v>69572</v>
      </c>
      <c r="T998">
        <v>30.9</v>
      </c>
      <c r="U998">
        <v>42.9</v>
      </c>
      <c r="V998">
        <v>-116331</v>
      </c>
      <c r="W998">
        <v>-20</v>
      </c>
      <c r="X998">
        <v>45.8</v>
      </c>
      <c r="Y998">
        <v>59473</v>
      </c>
      <c r="Z998">
        <v>59478</v>
      </c>
      <c r="AA998">
        <v>145220</v>
      </c>
      <c r="AB998">
        <v>0</v>
      </c>
    </row>
    <row r="999" spans="1:28" x14ac:dyDescent="0.35">
      <c r="A999">
        <v>1990</v>
      </c>
      <c r="B999" t="s">
        <v>41</v>
      </c>
      <c r="C999" t="s">
        <v>56</v>
      </c>
      <c r="D999">
        <v>190625</v>
      </c>
      <c r="E999">
        <v>190823</v>
      </c>
      <c r="F999">
        <v>418395</v>
      </c>
      <c r="G999">
        <v>466657</v>
      </c>
      <c r="H999">
        <v>11564</v>
      </c>
      <c r="I999">
        <v>5.4</v>
      </c>
      <c r="J999">
        <v>52591</v>
      </c>
      <c r="K999">
        <v>24.6</v>
      </c>
      <c r="L999">
        <v>100296</v>
      </c>
      <c r="M999">
        <v>28889</v>
      </c>
      <c r="N999">
        <v>71407</v>
      </c>
      <c r="O999">
        <v>6.2</v>
      </c>
      <c r="P999">
        <v>21.5</v>
      </c>
      <c r="Q999">
        <v>196820</v>
      </c>
      <c r="R999">
        <v>136108</v>
      </c>
      <c r="S999">
        <v>60712</v>
      </c>
      <c r="T999">
        <v>29.2</v>
      </c>
      <c r="U999">
        <v>42.2</v>
      </c>
      <c r="V999">
        <v>-96524</v>
      </c>
      <c r="W999">
        <v>-20.7</v>
      </c>
      <c r="X999">
        <v>43</v>
      </c>
      <c r="Y999">
        <v>43121</v>
      </c>
      <c r="Z999">
        <v>43130</v>
      </c>
      <c r="AA999">
        <v>114313</v>
      </c>
      <c r="AB999">
        <v>0</v>
      </c>
    </row>
    <row r="1000" spans="1:28" x14ac:dyDescent="0.35">
      <c r="A1000">
        <v>1990</v>
      </c>
      <c r="B1000" t="s">
        <v>41</v>
      </c>
      <c r="C1000" t="s">
        <v>57</v>
      </c>
      <c r="D1000">
        <v>165979</v>
      </c>
      <c r="E1000">
        <v>166433</v>
      </c>
      <c r="F1000">
        <v>365072</v>
      </c>
      <c r="G1000">
        <v>406790</v>
      </c>
      <c r="H1000">
        <v>11130</v>
      </c>
      <c r="I1000">
        <v>6</v>
      </c>
      <c r="J1000">
        <v>43514</v>
      </c>
      <c r="K1000">
        <v>23.6</v>
      </c>
      <c r="L1000">
        <v>81574</v>
      </c>
      <c r="M1000">
        <v>26778</v>
      </c>
      <c r="N1000">
        <v>54796</v>
      </c>
      <c r="O1000">
        <v>6.6</v>
      </c>
      <c r="P1000">
        <v>20.100000000000001</v>
      </c>
      <c r="Q1000">
        <v>165010</v>
      </c>
      <c r="R1000">
        <v>113133</v>
      </c>
      <c r="S1000">
        <v>51877</v>
      </c>
      <c r="T1000">
        <v>27.8</v>
      </c>
      <c r="U1000">
        <v>40.6</v>
      </c>
      <c r="V1000">
        <v>-83436</v>
      </c>
      <c r="W1000">
        <v>-20.5</v>
      </c>
      <c r="X1000">
        <v>40.200000000000003</v>
      </c>
      <c r="Y1000">
        <v>35575</v>
      </c>
      <c r="Z1000">
        <v>35581</v>
      </c>
      <c r="AA1000">
        <v>94720</v>
      </c>
      <c r="AB1000">
        <v>0</v>
      </c>
    </row>
    <row r="1001" spans="1:28" x14ac:dyDescent="0.35">
      <c r="A1001">
        <v>1990</v>
      </c>
      <c r="B1001" t="s">
        <v>41</v>
      </c>
      <c r="C1001" t="s">
        <v>58</v>
      </c>
      <c r="D1001">
        <v>141519</v>
      </c>
      <c r="E1001">
        <v>141863</v>
      </c>
      <c r="F1001">
        <v>313435</v>
      </c>
      <c r="G1001">
        <v>346007</v>
      </c>
      <c r="H1001">
        <v>9121</v>
      </c>
      <c r="I1001">
        <v>5.9</v>
      </c>
      <c r="J1001">
        <v>32918</v>
      </c>
      <c r="K1001">
        <v>21.3</v>
      </c>
      <c r="L1001">
        <v>65721</v>
      </c>
      <c r="M1001">
        <v>22219</v>
      </c>
      <c r="N1001">
        <v>43502</v>
      </c>
      <c r="O1001">
        <v>6.4</v>
      </c>
      <c r="P1001">
        <v>19</v>
      </c>
      <c r="Q1001">
        <v>130864</v>
      </c>
      <c r="R1001">
        <v>87099</v>
      </c>
      <c r="S1001">
        <v>43765</v>
      </c>
      <c r="T1001">
        <v>25.2</v>
      </c>
      <c r="U1001">
        <v>37.799999999999997</v>
      </c>
      <c r="V1001">
        <v>-65143</v>
      </c>
      <c r="W1001">
        <v>-18.8</v>
      </c>
      <c r="X1001">
        <v>38</v>
      </c>
      <c r="Y1001">
        <v>26718</v>
      </c>
      <c r="Z1001">
        <v>26731</v>
      </c>
      <c r="AA1001">
        <v>72661</v>
      </c>
      <c r="AB1001">
        <v>0</v>
      </c>
    </row>
    <row r="1002" spans="1:28" x14ac:dyDescent="0.35">
      <c r="A1002">
        <v>1990</v>
      </c>
      <c r="B1002" t="s">
        <v>41</v>
      </c>
      <c r="C1002" t="s">
        <v>59</v>
      </c>
      <c r="D1002">
        <v>125944</v>
      </c>
      <c r="E1002">
        <v>126234</v>
      </c>
      <c r="F1002">
        <v>279204</v>
      </c>
      <c r="G1002">
        <v>305935</v>
      </c>
      <c r="H1002">
        <v>7858</v>
      </c>
      <c r="I1002">
        <v>5.8</v>
      </c>
      <c r="J1002">
        <v>26593</v>
      </c>
      <c r="K1002">
        <v>19.5</v>
      </c>
      <c r="L1002">
        <v>55089</v>
      </c>
      <c r="M1002">
        <v>18860</v>
      </c>
      <c r="N1002">
        <v>36229</v>
      </c>
      <c r="O1002">
        <v>6.2</v>
      </c>
      <c r="P1002">
        <v>18</v>
      </c>
      <c r="Q1002">
        <v>108550</v>
      </c>
      <c r="R1002">
        <v>70433</v>
      </c>
      <c r="S1002">
        <v>38117</v>
      </c>
      <c r="T1002">
        <v>23</v>
      </c>
      <c r="U1002">
        <v>35.5</v>
      </c>
      <c r="V1002">
        <v>-53461</v>
      </c>
      <c r="W1002">
        <v>-17.5</v>
      </c>
      <c r="X1002">
        <v>36</v>
      </c>
      <c r="Y1002">
        <v>21135</v>
      </c>
      <c r="Z1002">
        <v>21138</v>
      </c>
      <c r="AA1002">
        <v>57414</v>
      </c>
      <c r="AB1002">
        <v>0</v>
      </c>
    </row>
    <row r="1003" spans="1:28" x14ac:dyDescent="0.35">
      <c r="A1003">
        <v>1990</v>
      </c>
      <c r="B1003" t="s">
        <v>41</v>
      </c>
      <c r="C1003" t="s">
        <v>60</v>
      </c>
      <c r="D1003">
        <v>419176</v>
      </c>
      <c r="E1003">
        <v>420434</v>
      </c>
      <c r="F1003">
        <v>939743</v>
      </c>
      <c r="G1003">
        <v>1001208</v>
      </c>
      <c r="H1003">
        <v>27543</v>
      </c>
      <c r="I1003">
        <v>6.2</v>
      </c>
      <c r="J1003">
        <v>70551</v>
      </c>
      <c r="K1003">
        <v>15.9</v>
      </c>
      <c r="L1003">
        <v>178676</v>
      </c>
      <c r="M1003">
        <v>70014</v>
      </c>
      <c r="N1003">
        <v>108662</v>
      </c>
      <c r="O1003">
        <v>7</v>
      </c>
      <c r="P1003">
        <v>17.8</v>
      </c>
      <c r="Q1003">
        <v>301605</v>
      </c>
      <c r="R1003">
        <v>185601</v>
      </c>
      <c r="S1003">
        <v>116004</v>
      </c>
      <c r="T1003">
        <v>18.5</v>
      </c>
      <c r="U1003">
        <v>30.1</v>
      </c>
      <c r="V1003">
        <v>-122929</v>
      </c>
      <c r="W1003">
        <v>-12.3</v>
      </c>
      <c r="X1003">
        <v>35.6</v>
      </c>
      <c r="Y1003">
        <v>54885</v>
      </c>
      <c r="Z1003">
        <v>54893</v>
      </c>
      <c r="AA1003">
        <v>148632</v>
      </c>
      <c r="AB1003">
        <v>0</v>
      </c>
    </row>
    <row r="1004" spans="1:28" x14ac:dyDescent="0.35">
      <c r="A1004">
        <v>1990</v>
      </c>
      <c r="B1004" t="s">
        <v>41</v>
      </c>
      <c r="C1004" t="s">
        <v>61</v>
      </c>
      <c r="D1004">
        <v>186024</v>
      </c>
      <c r="E1004">
        <v>186965</v>
      </c>
      <c r="F1004">
        <v>416536</v>
      </c>
      <c r="G1004">
        <v>440139</v>
      </c>
      <c r="H1004">
        <v>12964</v>
      </c>
      <c r="I1004">
        <v>6.6</v>
      </c>
      <c r="J1004">
        <v>28536</v>
      </c>
      <c r="K1004">
        <v>14.6</v>
      </c>
      <c r="L1004">
        <v>78169</v>
      </c>
      <c r="M1004">
        <v>32402</v>
      </c>
      <c r="N1004">
        <v>45767</v>
      </c>
      <c r="O1004">
        <v>7.4</v>
      </c>
      <c r="P1004">
        <v>17.8</v>
      </c>
      <c r="Q1004">
        <v>125374</v>
      </c>
      <c r="R1004">
        <v>73797</v>
      </c>
      <c r="S1004">
        <v>51577</v>
      </c>
      <c r="T1004">
        <v>16.8</v>
      </c>
      <c r="U1004">
        <v>28.5</v>
      </c>
      <c r="V1004">
        <v>-47205</v>
      </c>
      <c r="W1004">
        <v>-10.7</v>
      </c>
      <c r="X1004">
        <v>35.6</v>
      </c>
      <c r="Y1004">
        <v>21522</v>
      </c>
      <c r="Z1004">
        <v>21535</v>
      </c>
      <c r="AA1004">
        <v>57090</v>
      </c>
      <c r="AB1004">
        <v>0</v>
      </c>
    </row>
    <row r="1005" spans="1:28" x14ac:dyDescent="0.35">
      <c r="A1005">
        <v>1990</v>
      </c>
      <c r="B1005" t="s">
        <v>41</v>
      </c>
      <c r="C1005" t="s">
        <v>43</v>
      </c>
      <c r="D1005">
        <v>440014</v>
      </c>
      <c r="E1005">
        <v>441923</v>
      </c>
      <c r="F1005">
        <v>1000116</v>
      </c>
      <c r="G1005">
        <v>1064420</v>
      </c>
      <c r="H1005">
        <v>20814</v>
      </c>
      <c r="I1005">
        <v>4.5</v>
      </c>
      <c r="J1005">
        <v>62448</v>
      </c>
      <c r="K1005">
        <v>13.5</v>
      </c>
      <c r="L1005">
        <v>146984</v>
      </c>
      <c r="M1005">
        <v>55168</v>
      </c>
      <c r="N1005">
        <v>91816</v>
      </c>
      <c r="O1005">
        <v>5.2</v>
      </c>
      <c r="P1005">
        <v>13.8</v>
      </c>
      <c r="Q1005">
        <v>275591</v>
      </c>
      <c r="R1005">
        <v>164190</v>
      </c>
      <c r="S1005">
        <v>111401</v>
      </c>
      <c r="T1005">
        <v>15.4</v>
      </c>
      <c r="U1005">
        <v>25.9</v>
      </c>
      <c r="V1005">
        <v>-128607</v>
      </c>
      <c r="W1005">
        <v>-12.1</v>
      </c>
      <c r="X1005">
        <v>27.6</v>
      </c>
      <c r="Y1005">
        <v>49694</v>
      </c>
      <c r="Z1005">
        <v>49731</v>
      </c>
      <c r="AA1005">
        <v>132474</v>
      </c>
      <c r="AB1005">
        <v>0</v>
      </c>
    </row>
    <row r="1006" spans="1:28" x14ac:dyDescent="0.35">
      <c r="A1006">
        <v>1990</v>
      </c>
      <c r="B1006" t="s">
        <v>44</v>
      </c>
      <c r="C1006" t="s">
        <v>42</v>
      </c>
      <c r="D1006">
        <v>44313</v>
      </c>
      <c r="E1006">
        <v>45108</v>
      </c>
      <c r="F1006">
        <v>536157</v>
      </c>
      <c r="G1006">
        <v>268935</v>
      </c>
      <c r="H1006">
        <v>44969</v>
      </c>
      <c r="I1006">
        <v>199.4</v>
      </c>
      <c r="J1006">
        <v>0</v>
      </c>
      <c r="K1006">
        <v>0</v>
      </c>
      <c r="L1006">
        <v>534444</v>
      </c>
      <c r="M1006">
        <v>534444</v>
      </c>
      <c r="N1006">
        <v>0</v>
      </c>
      <c r="O1006">
        <v>198.7</v>
      </c>
      <c r="P1006">
        <v>198.7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534444</v>
      </c>
      <c r="W1006">
        <v>198.7</v>
      </c>
      <c r="X1006">
        <v>0</v>
      </c>
      <c r="AB1006">
        <v>0</v>
      </c>
    </row>
    <row r="1007" spans="1:28" x14ac:dyDescent="0.35">
      <c r="A1007">
        <v>1990</v>
      </c>
      <c r="B1007" t="s">
        <v>44</v>
      </c>
      <c r="C1007" t="s">
        <v>55</v>
      </c>
      <c r="D1007">
        <v>79906</v>
      </c>
      <c r="E1007">
        <v>80683</v>
      </c>
      <c r="F1007">
        <v>538411</v>
      </c>
      <c r="G1007">
        <v>534816</v>
      </c>
      <c r="H1007">
        <v>617</v>
      </c>
      <c r="I1007">
        <v>0.7</v>
      </c>
      <c r="J1007">
        <v>6380</v>
      </c>
      <c r="K1007">
        <v>7.6</v>
      </c>
      <c r="L1007">
        <v>157824</v>
      </c>
      <c r="M1007">
        <v>4313</v>
      </c>
      <c r="N1007">
        <v>153511</v>
      </c>
      <c r="O1007">
        <v>0.8</v>
      </c>
      <c r="P1007">
        <v>29.5</v>
      </c>
      <c r="Q1007">
        <v>150634</v>
      </c>
      <c r="R1007">
        <v>76848</v>
      </c>
      <c r="S1007">
        <v>73786</v>
      </c>
      <c r="T1007">
        <v>14.4</v>
      </c>
      <c r="U1007">
        <v>28.2</v>
      </c>
      <c r="V1007">
        <v>7190</v>
      </c>
      <c r="W1007">
        <v>1.3</v>
      </c>
      <c r="X1007">
        <v>56.4</v>
      </c>
      <c r="Y1007">
        <v>5461</v>
      </c>
      <c r="Z1007">
        <v>5461</v>
      </c>
      <c r="AA1007">
        <v>66425</v>
      </c>
      <c r="AB1007">
        <v>0</v>
      </c>
    </row>
    <row r="1008" spans="1:28" x14ac:dyDescent="0.35">
      <c r="A1008">
        <v>1990</v>
      </c>
      <c r="B1008" t="s">
        <v>44</v>
      </c>
      <c r="C1008" t="s">
        <v>56</v>
      </c>
      <c r="D1008">
        <v>72756</v>
      </c>
      <c r="E1008">
        <v>73499</v>
      </c>
      <c r="F1008">
        <v>471374</v>
      </c>
      <c r="G1008">
        <v>488359</v>
      </c>
      <c r="H1008">
        <v>1301</v>
      </c>
      <c r="I1008">
        <v>1.7</v>
      </c>
      <c r="J1008">
        <v>5762</v>
      </c>
      <c r="K1008">
        <v>7.6</v>
      </c>
      <c r="L1008">
        <v>108298</v>
      </c>
      <c r="M1008">
        <v>13158</v>
      </c>
      <c r="N1008">
        <v>95140</v>
      </c>
      <c r="O1008">
        <v>2.7</v>
      </c>
      <c r="P1008">
        <v>22.2</v>
      </c>
      <c r="Q1008">
        <v>142268</v>
      </c>
      <c r="R1008">
        <v>69154</v>
      </c>
      <c r="S1008">
        <v>73114</v>
      </c>
      <c r="T1008">
        <v>14.2</v>
      </c>
      <c r="U1008">
        <v>29.1</v>
      </c>
      <c r="V1008">
        <v>-33970</v>
      </c>
      <c r="W1008">
        <v>-6.9</v>
      </c>
      <c r="X1008">
        <v>44.4</v>
      </c>
      <c r="Y1008">
        <v>4880</v>
      </c>
      <c r="Z1008">
        <v>4884</v>
      </c>
      <c r="AA1008">
        <v>59582</v>
      </c>
      <c r="AB1008">
        <v>0</v>
      </c>
    </row>
    <row r="1009" spans="1:28" x14ac:dyDescent="0.35">
      <c r="A1009">
        <v>1990</v>
      </c>
      <c r="B1009" t="s">
        <v>44</v>
      </c>
      <c r="C1009" t="s">
        <v>57</v>
      </c>
      <c r="D1009">
        <v>69077</v>
      </c>
      <c r="E1009">
        <v>70465</v>
      </c>
      <c r="F1009">
        <v>443460</v>
      </c>
      <c r="G1009">
        <v>461945</v>
      </c>
      <c r="H1009">
        <v>1165</v>
      </c>
      <c r="I1009">
        <v>1.6</v>
      </c>
      <c r="J1009">
        <v>5235</v>
      </c>
      <c r="K1009">
        <v>7.2</v>
      </c>
      <c r="L1009">
        <v>89208</v>
      </c>
      <c r="M1009">
        <v>12166</v>
      </c>
      <c r="N1009">
        <v>77042</v>
      </c>
      <c r="O1009">
        <v>2.6</v>
      </c>
      <c r="P1009">
        <v>19.3</v>
      </c>
      <c r="Q1009">
        <v>126178</v>
      </c>
      <c r="R1009">
        <v>60798</v>
      </c>
      <c r="S1009">
        <v>65380</v>
      </c>
      <c r="T1009">
        <v>13.2</v>
      </c>
      <c r="U1009">
        <v>27.3</v>
      </c>
      <c r="V1009">
        <v>-36970</v>
      </c>
      <c r="W1009">
        <v>-8</v>
      </c>
      <c r="X1009">
        <v>38.6</v>
      </c>
      <c r="Y1009">
        <v>4182</v>
      </c>
      <c r="Z1009">
        <v>4191</v>
      </c>
      <c r="AA1009">
        <v>51181</v>
      </c>
      <c r="AB1009">
        <v>0</v>
      </c>
    </row>
    <row r="1010" spans="1:28" x14ac:dyDescent="0.35">
      <c r="A1010">
        <v>1990</v>
      </c>
      <c r="B1010" t="s">
        <v>44</v>
      </c>
      <c r="C1010" t="s">
        <v>58</v>
      </c>
      <c r="D1010">
        <v>63250</v>
      </c>
      <c r="E1010">
        <v>64472</v>
      </c>
      <c r="F1010">
        <v>405804</v>
      </c>
      <c r="G1010">
        <v>420538</v>
      </c>
      <c r="H1010">
        <v>1033</v>
      </c>
      <c r="I1010">
        <v>1.6</v>
      </c>
      <c r="J1010">
        <v>4073</v>
      </c>
      <c r="K1010">
        <v>6.2</v>
      </c>
      <c r="L1010">
        <v>75355</v>
      </c>
      <c r="M1010">
        <v>10666</v>
      </c>
      <c r="N1010">
        <v>64689</v>
      </c>
      <c r="O1010">
        <v>2.5</v>
      </c>
      <c r="P1010">
        <v>17.899999999999999</v>
      </c>
      <c r="Q1010">
        <v>104823</v>
      </c>
      <c r="R1010">
        <v>47040</v>
      </c>
      <c r="S1010">
        <v>57783</v>
      </c>
      <c r="T1010">
        <v>11.2</v>
      </c>
      <c r="U1010">
        <v>24.9</v>
      </c>
      <c r="V1010">
        <v>-29468</v>
      </c>
      <c r="W1010">
        <v>-7</v>
      </c>
      <c r="X1010">
        <v>35.799999999999997</v>
      </c>
      <c r="Y1010">
        <v>3209</v>
      </c>
      <c r="Z1010">
        <v>3212</v>
      </c>
      <c r="AA1010">
        <v>39167</v>
      </c>
      <c r="AB1010">
        <v>0</v>
      </c>
    </row>
    <row r="1011" spans="1:28" x14ac:dyDescent="0.35">
      <c r="A1011">
        <v>1990</v>
      </c>
      <c r="B1011" t="s">
        <v>44</v>
      </c>
      <c r="C1011" t="s">
        <v>59</v>
      </c>
      <c r="D1011">
        <v>57837</v>
      </c>
      <c r="E1011">
        <v>58934</v>
      </c>
      <c r="F1011">
        <v>370539</v>
      </c>
      <c r="G1011">
        <v>382995</v>
      </c>
      <c r="H1011">
        <v>896</v>
      </c>
      <c r="I1011">
        <v>1.5</v>
      </c>
      <c r="J1011">
        <v>3386</v>
      </c>
      <c r="K1011">
        <v>5.6</v>
      </c>
      <c r="L1011">
        <v>64917</v>
      </c>
      <c r="M1011">
        <v>9503</v>
      </c>
      <c r="N1011">
        <v>55414</v>
      </c>
      <c r="O1011">
        <v>2.5</v>
      </c>
      <c r="P1011">
        <v>16.899999999999999</v>
      </c>
      <c r="Q1011">
        <v>89829</v>
      </c>
      <c r="R1011">
        <v>38797</v>
      </c>
      <c r="S1011">
        <v>51032</v>
      </c>
      <c r="T1011">
        <v>10.1</v>
      </c>
      <c r="U1011">
        <v>23.5</v>
      </c>
      <c r="V1011">
        <v>-24912</v>
      </c>
      <c r="W1011">
        <v>-6.6</v>
      </c>
      <c r="X1011">
        <v>33.799999999999997</v>
      </c>
      <c r="Y1011">
        <v>2633</v>
      </c>
      <c r="Z1011">
        <v>2639</v>
      </c>
      <c r="AA1011">
        <v>32117</v>
      </c>
      <c r="AB1011">
        <v>0</v>
      </c>
    </row>
    <row r="1012" spans="1:28" x14ac:dyDescent="0.35">
      <c r="A1012">
        <v>1990</v>
      </c>
      <c r="B1012" t="s">
        <v>44</v>
      </c>
      <c r="C1012" t="s">
        <v>60</v>
      </c>
      <c r="D1012">
        <v>206947</v>
      </c>
      <c r="E1012">
        <v>211425</v>
      </c>
      <c r="F1012">
        <v>1326979</v>
      </c>
      <c r="G1012">
        <v>1358422</v>
      </c>
      <c r="H1012">
        <v>3623</v>
      </c>
      <c r="I1012">
        <v>1.7</v>
      </c>
      <c r="J1012">
        <v>9260</v>
      </c>
      <c r="K1012">
        <v>4.3</v>
      </c>
      <c r="L1012">
        <v>212779</v>
      </c>
      <c r="M1012">
        <v>39226</v>
      </c>
      <c r="N1012">
        <v>173553</v>
      </c>
      <c r="O1012">
        <v>2.9</v>
      </c>
      <c r="P1012">
        <v>15.7</v>
      </c>
      <c r="Q1012">
        <v>275664</v>
      </c>
      <c r="R1012">
        <v>106010</v>
      </c>
      <c r="S1012">
        <v>169654</v>
      </c>
      <c r="T1012">
        <v>7.8</v>
      </c>
      <c r="U1012">
        <v>20.3</v>
      </c>
      <c r="V1012">
        <v>-62885</v>
      </c>
      <c r="W1012">
        <v>-4.5999999999999996</v>
      </c>
      <c r="X1012">
        <v>31.4</v>
      </c>
      <c r="Y1012">
        <v>7036</v>
      </c>
      <c r="Z1012">
        <v>7051</v>
      </c>
      <c r="AA1012">
        <v>86221</v>
      </c>
      <c r="AB1012">
        <v>0</v>
      </c>
    </row>
    <row r="1013" spans="1:28" x14ac:dyDescent="0.35">
      <c r="A1013">
        <v>1990</v>
      </c>
      <c r="B1013" t="s">
        <v>44</v>
      </c>
      <c r="C1013" t="s">
        <v>61</v>
      </c>
      <c r="D1013">
        <v>96626</v>
      </c>
      <c r="E1013">
        <v>100007</v>
      </c>
      <c r="F1013">
        <v>620656</v>
      </c>
      <c r="G1013">
        <v>633111</v>
      </c>
      <c r="H1013">
        <v>1797</v>
      </c>
      <c r="I1013">
        <v>1.8</v>
      </c>
      <c r="J1013">
        <v>3822</v>
      </c>
      <c r="K1013">
        <v>3.8</v>
      </c>
      <c r="L1013">
        <v>93715</v>
      </c>
      <c r="M1013">
        <v>18938</v>
      </c>
      <c r="N1013">
        <v>74777</v>
      </c>
      <c r="O1013">
        <v>3</v>
      </c>
      <c r="P1013">
        <v>14.8</v>
      </c>
      <c r="Q1013">
        <v>118625</v>
      </c>
      <c r="R1013">
        <v>40821</v>
      </c>
      <c r="S1013">
        <v>77804</v>
      </c>
      <c r="T1013">
        <v>6.4</v>
      </c>
      <c r="U1013">
        <v>18.7</v>
      </c>
      <c r="V1013">
        <v>-24910</v>
      </c>
      <c r="W1013">
        <v>-3.9</v>
      </c>
      <c r="X1013">
        <v>29.6</v>
      </c>
      <c r="Y1013">
        <v>2459</v>
      </c>
      <c r="Z1013">
        <v>2475</v>
      </c>
      <c r="AA1013">
        <v>30101</v>
      </c>
      <c r="AB1013">
        <v>0</v>
      </c>
    </row>
    <row r="1014" spans="1:28" x14ac:dyDescent="0.35">
      <c r="A1014">
        <v>1990</v>
      </c>
      <c r="B1014" t="s">
        <v>44</v>
      </c>
      <c r="C1014" t="s">
        <v>43</v>
      </c>
      <c r="D1014">
        <v>255843</v>
      </c>
      <c r="E1014">
        <v>262494</v>
      </c>
      <c r="F1014">
        <v>1644539</v>
      </c>
      <c r="G1014">
        <v>1685879</v>
      </c>
      <c r="H1014">
        <v>3565</v>
      </c>
      <c r="I1014">
        <v>1.3</v>
      </c>
      <c r="J1014">
        <v>9212</v>
      </c>
      <c r="K1014">
        <v>3.5</v>
      </c>
      <c r="L1014">
        <v>203736</v>
      </c>
      <c r="M1014">
        <v>37909</v>
      </c>
      <c r="N1014">
        <v>165827</v>
      </c>
      <c r="O1014">
        <v>2.2000000000000002</v>
      </c>
      <c r="P1014">
        <v>12.1</v>
      </c>
      <c r="Q1014">
        <v>286415</v>
      </c>
      <c r="R1014">
        <v>98751</v>
      </c>
      <c r="S1014">
        <v>187664</v>
      </c>
      <c r="T1014">
        <v>5.9</v>
      </c>
      <c r="U1014">
        <v>17</v>
      </c>
      <c r="V1014">
        <v>-82679</v>
      </c>
      <c r="W1014">
        <v>-4.9000000000000004</v>
      </c>
      <c r="X1014">
        <v>24.2</v>
      </c>
      <c r="Y1014">
        <v>5991</v>
      </c>
      <c r="Z1014">
        <v>6053</v>
      </c>
      <c r="AA1014">
        <v>73124</v>
      </c>
      <c r="AB1014">
        <v>0</v>
      </c>
    </row>
    <row r="1015" spans="1:28" x14ac:dyDescent="0.35">
      <c r="A1015">
        <v>1990</v>
      </c>
      <c r="B1015" t="s">
        <v>45</v>
      </c>
      <c r="C1015" t="s">
        <v>42</v>
      </c>
      <c r="D1015">
        <v>16193</v>
      </c>
      <c r="E1015">
        <v>16967</v>
      </c>
      <c r="F1015">
        <v>418350</v>
      </c>
      <c r="G1015">
        <v>209684</v>
      </c>
      <c r="H1015">
        <v>16926</v>
      </c>
      <c r="I1015">
        <v>199.5</v>
      </c>
      <c r="J1015">
        <v>0</v>
      </c>
      <c r="K1015">
        <v>0</v>
      </c>
      <c r="L1015">
        <v>417333</v>
      </c>
      <c r="M1015">
        <v>417333</v>
      </c>
      <c r="N1015">
        <v>0</v>
      </c>
      <c r="O1015">
        <v>199</v>
      </c>
      <c r="P1015">
        <v>199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417333</v>
      </c>
      <c r="W1015">
        <v>199</v>
      </c>
      <c r="X1015">
        <v>0</v>
      </c>
      <c r="AB1015">
        <v>0</v>
      </c>
    </row>
    <row r="1016" spans="1:28" x14ac:dyDescent="0.35">
      <c r="A1016">
        <v>1990</v>
      </c>
      <c r="B1016" t="s">
        <v>45</v>
      </c>
      <c r="C1016" t="s">
        <v>55</v>
      </c>
      <c r="D1016">
        <v>36828</v>
      </c>
      <c r="E1016">
        <v>38117</v>
      </c>
      <c r="F1016">
        <v>525302</v>
      </c>
      <c r="G1016">
        <v>507305</v>
      </c>
      <c r="H1016">
        <v>719</v>
      </c>
      <c r="I1016">
        <v>1.8</v>
      </c>
      <c r="J1016">
        <v>2404</v>
      </c>
      <c r="K1016">
        <v>6.2</v>
      </c>
      <c r="L1016">
        <v>158913</v>
      </c>
      <c r="M1016">
        <v>7547</v>
      </c>
      <c r="N1016">
        <v>151366</v>
      </c>
      <c r="O1016">
        <v>1.5</v>
      </c>
      <c r="P1016">
        <v>31.3</v>
      </c>
      <c r="Q1016">
        <v>122919</v>
      </c>
      <c r="R1016">
        <v>60198</v>
      </c>
      <c r="S1016">
        <v>62721</v>
      </c>
      <c r="T1016">
        <v>11.9</v>
      </c>
      <c r="U1016">
        <v>24.2</v>
      </c>
      <c r="V1016">
        <v>35994</v>
      </c>
      <c r="W1016">
        <v>7.1</v>
      </c>
      <c r="X1016">
        <v>48.4</v>
      </c>
      <c r="Y1016">
        <v>2011</v>
      </c>
      <c r="Z1016">
        <v>2013</v>
      </c>
      <c r="AA1016">
        <v>51568</v>
      </c>
      <c r="AB1016">
        <v>0</v>
      </c>
    </row>
    <row r="1017" spans="1:28" x14ac:dyDescent="0.35">
      <c r="A1017">
        <v>1990</v>
      </c>
      <c r="B1017" t="s">
        <v>45</v>
      </c>
      <c r="C1017" t="s">
        <v>56</v>
      </c>
      <c r="D1017">
        <v>35755</v>
      </c>
      <c r="E1017">
        <v>37131</v>
      </c>
      <c r="F1017">
        <v>484006</v>
      </c>
      <c r="G1017">
        <v>495850</v>
      </c>
      <c r="H1017">
        <v>741</v>
      </c>
      <c r="I1017">
        <v>1.9</v>
      </c>
      <c r="J1017">
        <v>2449</v>
      </c>
      <c r="K1017">
        <v>6.4</v>
      </c>
      <c r="L1017">
        <v>107941</v>
      </c>
      <c r="M1017">
        <v>11588</v>
      </c>
      <c r="N1017">
        <v>96353</v>
      </c>
      <c r="O1017">
        <v>2.2999999999999998</v>
      </c>
      <c r="P1017">
        <v>21.8</v>
      </c>
      <c r="Q1017">
        <v>131629</v>
      </c>
      <c r="R1017">
        <v>60296</v>
      </c>
      <c r="S1017">
        <v>71333</v>
      </c>
      <c r="T1017">
        <v>12.2</v>
      </c>
      <c r="U1017">
        <v>26.5</v>
      </c>
      <c r="V1017">
        <v>-23688</v>
      </c>
      <c r="W1017">
        <v>-4.7</v>
      </c>
      <c r="X1017">
        <v>43.6</v>
      </c>
      <c r="Y1017">
        <v>2016</v>
      </c>
      <c r="Z1017">
        <v>2033</v>
      </c>
      <c r="AA1017">
        <v>51935</v>
      </c>
      <c r="AB1017">
        <v>0</v>
      </c>
    </row>
    <row r="1018" spans="1:28" x14ac:dyDescent="0.35">
      <c r="A1018">
        <v>1990</v>
      </c>
      <c r="B1018" t="s">
        <v>45</v>
      </c>
      <c r="C1018" t="s">
        <v>57</v>
      </c>
      <c r="D1018">
        <v>35497</v>
      </c>
      <c r="E1018">
        <v>38255</v>
      </c>
      <c r="F1018">
        <v>478127</v>
      </c>
      <c r="G1018">
        <v>489701</v>
      </c>
      <c r="H1018">
        <v>729</v>
      </c>
      <c r="I1018">
        <v>1.9</v>
      </c>
      <c r="J1018">
        <v>2197</v>
      </c>
      <c r="K1018">
        <v>5.6</v>
      </c>
      <c r="L1018">
        <v>92297</v>
      </c>
      <c r="M1018">
        <v>11331</v>
      </c>
      <c r="N1018">
        <v>80966</v>
      </c>
      <c r="O1018">
        <v>2.2999999999999998</v>
      </c>
      <c r="P1018">
        <v>18.8</v>
      </c>
      <c r="Q1018">
        <v>115444</v>
      </c>
      <c r="R1018">
        <v>50940</v>
      </c>
      <c r="S1018">
        <v>64504</v>
      </c>
      <c r="T1018">
        <v>10.4</v>
      </c>
      <c r="U1018">
        <v>23.6</v>
      </c>
      <c r="V1018">
        <v>-23147</v>
      </c>
      <c r="W1018">
        <v>-4.8</v>
      </c>
      <c r="X1018">
        <v>37.6</v>
      </c>
      <c r="Y1018">
        <v>1635</v>
      </c>
      <c r="Z1018">
        <v>1656</v>
      </c>
      <c r="AA1018">
        <v>42272</v>
      </c>
      <c r="AB1018">
        <v>0</v>
      </c>
    </row>
    <row r="1019" spans="1:28" x14ac:dyDescent="0.35">
      <c r="A1019">
        <v>1990</v>
      </c>
      <c r="B1019" t="s">
        <v>45</v>
      </c>
      <c r="C1019" t="s">
        <v>58</v>
      </c>
      <c r="D1019">
        <v>33226</v>
      </c>
      <c r="E1019">
        <v>35767</v>
      </c>
      <c r="F1019">
        <v>444264</v>
      </c>
      <c r="G1019">
        <v>454158</v>
      </c>
      <c r="H1019">
        <v>600</v>
      </c>
      <c r="I1019">
        <v>1.7</v>
      </c>
      <c r="J1019">
        <v>1681</v>
      </c>
      <c r="K1019">
        <v>4.5999999999999996</v>
      </c>
      <c r="L1019">
        <v>78374</v>
      </c>
      <c r="M1019">
        <v>8737</v>
      </c>
      <c r="N1019">
        <v>69637</v>
      </c>
      <c r="O1019">
        <v>1.9</v>
      </c>
      <c r="P1019">
        <v>17.3</v>
      </c>
      <c r="Q1019">
        <v>98162</v>
      </c>
      <c r="R1019">
        <v>39637</v>
      </c>
      <c r="S1019">
        <v>58525</v>
      </c>
      <c r="T1019">
        <v>8.6999999999999993</v>
      </c>
      <c r="U1019">
        <v>21.6</v>
      </c>
      <c r="V1019">
        <v>-19788</v>
      </c>
      <c r="W1019">
        <v>-4.3</v>
      </c>
      <c r="X1019">
        <v>34.6</v>
      </c>
      <c r="Y1019">
        <v>1269</v>
      </c>
      <c r="Z1019">
        <v>1277</v>
      </c>
      <c r="AA1019">
        <v>32903</v>
      </c>
      <c r="AB1019">
        <v>0</v>
      </c>
    </row>
    <row r="1020" spans="1:28" x14ac:dyDescent="0.35">
      <c r="A1020">
        <v>1990</v>
      </c>
      <c r="B1020" t="s">
        <v>45</v>
      </c>
      <c r="C1020" t="s">
        <v>59</v>
      </c>
      <c r="D1020">
        <v>31409</v>
      </c>
      <c r="E1020">
        <v>33833</v>
      </c>
      <c r="F1020">
        <v>419227</v>
      </c>
      <c r="G1020">
        <v>428188</v>
      </c>
      <c r="H1020">
        <v>614</v>
      </c>
      <c r="I1020">
        <v>1.8</v>
      </c>
      <c r="J1020">
        <v>1472</v>
      </c>
      <c r="K1020">
        <v>4.3</v>
      </c>
      <c r="L1020">
        <v>69748</v>
      </c>
      <c r="M1020">
        <v>9177</v>
      </c>
      <c r="N1020">
        <v>60571</v>
      </c>
      <c r="O1020">
        <v>2.1</v>
      </c>
      <c r="P1020">
        <v>16.3</v>
      </c>
      <c r="Q1020">
        <v>87670</v>
      </c>
      <c r="R1020">
        <v>34055</v>
      </c>
      <c r="S1020">
        <v>53615</v>
      </c>
      <c r="T1020">
        <v>8</v>
      </c>
      <c r="U1020">
        <v>20.5</v>
      </c>
      <c r="V1020">
        <v>-17922</v>
      </c>
      <c r="W1020">
        <v>-4.2</v>
      </c>
      <c r="X1020">
        <v>32.6</v>
      </c>
      <c r="Y1020">
        <v>1059</v>
      </c>
      <c r="Z1020">
        <v>1064</v>
      </c>
      <c r="AA1020">
        <v>27627</v>
      </c>
      <c r="AB1020">
        <v>0</v>
      </c>
    </row>
    <row r="1021" spans="1:28" x14ac:dyDescent="0.35">
      <c r="A1021">
        <v>1990</v>
      </c>
      <c r="B1021" t="s">
        <v>45</v>
      </c>
      <c r="C1021" t="s">
        <v>60</v>
      </c>
      <c r="D1021">
        <v>115666</v>
      </c>
      <c r="E1021">
        <v>125153</v>
      </c>
      <c r="F1021">
        <v>1542583</v>
      </c>
      <c r="G1021">
        <v>1560886</v>
      </c>
      <c r="H1021">
        <v>2249</v>
      </c>
      <c r="I1021">
        <v>1.8</v>
      </c>
      <c r="J1021">
        <v>4160</v>
      </c>
      <c r="K1021">
        <v>3.3</v>
      </c>
      <c r="L1021">
        <v>234611</v>
      </c>
      <c r="M1021">
        <v>36956</v>
      </c>
      <c r="N1021">
        <v>197655</v>
      </c>
      <c r="O1021">
        <v>2.4</v>
      </c>
      <c r="P1021">
        <v>15</v>
      </c>
      <c r="Q1021">
        <v>271217</v>
      </c>
      <c r="R1021">
        <v>91258</v>
      </c>
      <c r="S1021">
        <v>179959</v>
      </c>
      <c r="T1021">
        <v>5.8</v>
      </c>
      <c r="U1021">
        <v>17.399999999999999</v>
      </c>
      <c r="V1021">
        <v>-36606</v>
      </c>
      <c r="W1021">
        <v>-2.4</v>
      </c>
      <c r="X1021">
        <v>30</v>
      </c>
      <c r="Y1021">
        <v>2720</v>
      </c>
      <c r="Z1021">
        <v>2755</v>
      </c>
      <c r="AA1021">
        <v>70447</v>
      </c>
      <c r="AB1021">
        <v>0</v>
      </c>
    </row>
    <row r="1022" spans="1:28" x14ac:dyDescent="0.35">
      <c r="A1022">
        <v>1990</v>
      </c>
      <c r="B1022" t="s">
        <v>45</v>
      </c>
      <c r="C1022" t="s">
        <v>61</v>
      </c>
      <c r="D1022">
        <v>57956</v>
      </c>
      <c r="E1022">
        <v>65431</v>
      </c>
      <c r="F1022">
        <v>772264</v>
      </c>
      <c r="G1022">
        <v>780682</v>
      </c>
      <c r="H1022">
        <v>1124</v>
      </c>
      <c r="I1022">
        <v>1.7</v>
      </c>
      <c r="J1022">
        <v>1913</v>
      </c>
      <c r="K1022">
        <v>2.9</v>
      </c>
      <c r="L1022">
        <v>105179</v>
      </c>
      <c r="M1022">
        <v>18027</v>
      </c>
      <c r="N1022">
        <v>87152</v>
      </c>
      <c r="O1022">
        <v>2.2999999999999998</v>
      </c>
      <c r="P1022">
        <v>13.5</v>
      </c>
      <c r="Q1022">
        <v>122015</v>
      </c>
      <c r="R1022">
        <v>37563</v>
      </c>
      <c r="S1022">
        <v>84452</v>
      </c>
      <c r="T1022">
        <v>4.8</v>
      </c>
      <c r="U1022">
        <v>15.6</v>
      </c>
      <c r="V1022">
        <v>-16836</v>
      </c>
      <c r="W1022">
        <v>-2.1</v>
      </c>
      <c r="X1022">
        <v>27</v>
      </c>
      <c r="Y1022">
        <v>1039</v>
      </c>
      <c r="Z1022">
        <v>1064</v>
      </c>
      <c r="AA1022">
        <v>26841</v>
      </c>
      <c r="AB1022">
        <v>0</v>
      </c>
    </row>
    <row r="1023" spans="1:28" x14ac:dyDescent="0.35">
      <c r="A1023">
        <v>1990</v>
      </c>
      <c r="B1023" t="s">
        <v>45</v>
      </c>
      <c r="C1023" t="s">
        <v>43</v>
      </c>
      <c r="D1023">
        <v>179109</v>
      </c>
      <c r="E1023">
        <v>195192</v>
      </c>
      <c r="F1023">
        <v>2400214</v>
      </c>
      <c r="G1023">
        <v>2433812</v>
      </c>
      <c r="H1023">
        <v>2779</v>
      </c>
      <c r="I1023">
        <v>1.4</v>
      </c>
      <c r="J1023">
        <v>5070</v>
      </c>
      <c r="K1023">
        <v>2.6</v>
      </c>
      <c r="L1023">
        <v>269176</v>
      </c>
      <c r="M1023">
        <v>46495</v>
      </c>
      <c r="N1023">
        <v>222681</v>
      </c>
      <c r="O1023">
        <v>1.9</v>
      </c>
      <c r="P1023">
        <v>11.1</v>
      </c>
      <c r="Q1023">
        <v>336372</v>
      </c>
      <c r="R1023">
        <v>98683</v>
      </c>
      <c r="S1023">
        <v>237689</v>
      </c>
      <c r="T1023">
        <v>4.0999999999999996</v>
      </c>
      <c r="U1023">
        <v>13.8</v>
      </c>
      <c r="V1023">
        <v>-67196</v>
      </c>
      <c r="W1023">
        <v>-2.7</v>
      </c>
      <c r="X1023">
        <v>22.2</v>
      </c>
      <c r="Y1023">
        <v>2571</v>
      </c>
      <c r="Z1023">
        <v>2652</v>
      </c>
      <c r="AA1023">
        <v>67247</v>
      </c>
      <c r="AB1023">
        <v>0</v>
      </c>
    </row>
    <row r="1024" spans="1:28" x14ac:dyDescent="0.35">
      <c r="A1024">
        <v>1990</v>
      </c>
      <c r="B1024" t="s">
        <v>46</v>
      </c>
      <c r="C1024" t="s">
        <v>42</v>
      </c>
      <c r="D1024">
        <v>7028</v>
      </c>
      <c r="E1024">
        <v>8030</v>
      </c>
      <c r="F1024">
        <v>403748</v>
      </c>
      <c r="G1024">
        <v>202114</v>
      </c>
      <c r="H1024">
        <v>8021</v>
      </c>
      <c r="I1024">
        <v>199.8</v>
      </c>
      <c r="J1024">
        <v>0</v>
      </c>
      <c r="K1024">
        <v>0</v>
      </c>
      <c r="L1024">
        <v>403268</v>
      </c>
      <c r="M1024">
        <v>403268</v>
      </c>
      <c r="N1024">
        <v>0</v>
      </c>
      <c r="O1024">
        <v>199.5</v>
      </c>
      <c r="P1024">
        <v>199.5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403268</v>
      </c>
      <c r="W1024">
        <v>199.5</v>
      </c>
      <c r="X1024">
        <v>0</v>
      </c>
      <c r="AB1024">
        <v>0</v>
      </c>
    </row>
    <row r="1025" spans="1:28" x14ac:dyDescent="0.35">
      <c r="A1025">
        <v>1990</v>
      </c>
      <c r="B1025" t="s">
        <v>46</v>
      </c>
      <c r="C1025" t="s">
        <v>55</v>
      </c>
      <c r="D1025">
        <v>17799</v>
      </c>
      <c r="E1025">
        <v>19555</v>
      </c>
      <c r="F1025">
        <v>575187</v>
      </c>
      <c r="G1025">
        <v>546547</v>
      </c>
      <c r="H1025">
        <v>701</v>
      </c>
      <c r="I1025">
        <v>3.5</v>
      </c>
      <c r="J1025">
        <v>1073</v>
      </c>
      <c r="K1025">
        <v>5.4</v>
      </c>
      <c r="L1025">
        <v>181729</v>
      </c>
      <c r="M1025">
        <v>17679</v>
      </c>
      <c r="N1025">
        <v>164050</v>
      </c>
      <c r="O1025">
        <v>3.2</v>
      </c>
      <c r="P1025">
        <v>33.299999999999997</v>
      </c>
      <c r="Q1025">
        <v>124449</v>
      </c>
      <c r="R1025">
        <v>56755</v>
      </c>
      <c r="S1025">
        <v>67694</v>
      </c>
      <c r="T1025">
        <v>10.4</v>
      </c>
      <c r="U1025">
        <v>22.8</v>
      </c>
      <c r="V1025">
        <v>57280</v>
      </c>
      <c r="W1025">
        <v>10.5</v>
      </c>
      <c r="X1025">
        <v>45.6</v>
      </c>
      <c r="Y1025">
        <v>868</v>
      </c>
      <c r="Z1025">
        <v>881</v>
      </c>
      <c r="AA1025">
        <v>49901</v>
      </c>
      <c r="AB1025">
        <v>0</v>
      </c>
    </row>
    <row r="1026" spans="1:28" x14ac:dyDescent="0.35">
      <c r="A1026">
        <v>1990</v>
      </c>
      <c r="B1026" t="s">
        <v>46</v>
      </c>
      <c r="C1026" t="s">
        <v>56</v>
      </c>
      <c r="D1026">
        <v>17877</v>
      </c>
      <c r="E1026">
        <v>19864</v>
      </c>
      <c r="F1026">
        <v>540465</v>
      </c>
      <c r="G1026">
        <v>551219</v>
      </c>
      <c r="H1026">
        <v>600</v>
      </c>
      <c r="I1026">
        <v>3</v>
      </c>
      <c r="J1026">
        <v>1210</v>
      </c>
      <c r="K1026">
        <v>6</v>
      </c>
      <c r="L1026">
        <v>117380</v>
      </c>
      <c r="M1026">
        <v>12510</v>
      </c>
      <c r="N1026">
        <v>104870</v>
      </c>
      <c r="O1026">
        <v>2.2999999999999998</v>
      </c>
      <c r="P1026">
        <v>21.3</v>
      </c>
      <c r="Q1026">
        <v>138888</v>
      </c>
      <c r="R1026">
        <v>59763</v>
      </c>
      <c r="S1026">
        <v>79125</v>
      </c>
      <c r="T1026">
        <v>10.8</v>
      </c>
      <c r="U1026">
        <v>25.2</v>
      </c>
      <c r="V1026">
        <v>-21508</v>
      </c>
      <c r="W1026">
        <v>-3.9</v>
      </c>
      <c r="X1026">
        <v>42.6</v>
      </c>
      <c r="Y1026">
        <v>878</v>
      </c>
      <c r="Z1026">
        <v>897</v>
      </c>
      <c r="AA1026">
        <v>50685</v>
      </c>
      <c r="AB1026">
        <v>0</v>
      </c>
    </row>
    <row r="1027" spans="1:28" x14ac:dyDescent="0.35">
      <c r="A1027">
        <v>1990</v>
      </c>
      <c r="B1027" t="s">
        <v>46</v>
      </c>
      <c r="C1027" t="s">
        <v>57</v>
      </c>
      <c r="D1027">
        <v>18706</v>
      </c>
      <c r="E1027">
        <v>22439</v>
      </c>
      <c r="F1027">
        <v>564042</v>
      </c>
      <c r="G1027">
        <v>572692</v>
      </c>
      <c r="H1027">
        <v>631</v>
      </c>
      <c r="I1027">
        <v>2.8</v>
      </c>
      <c r="J1027">
        <v>1063</v>
      </c>
      <c r="K1027">
        <v>4.7</v>
      </c>
      <c r="L1027">
        <v>105722</v>
      </c>
      <c r="M1027">
        <v>12927</v>
      </c>
      <c r="N1027">
        <v>92795</v>
      </c>
      <c r="O1027">
        <v>2.2999999999999998</v>
      </c>
      <c r="P1027">
        <v>18.5</v>
      </c>
      <c r="Q1027">
        <v>123022</v>
      </c>
      <c r="R1027">
        <v>50197</v>
      </c>
      <c r="S1027">
        <v>72825</v>
      </c>
      <c r="T1027">
        <v>8.8000000000000007</v>
      </c>
      <c r="U1027">
        <v>21.5</v>
      </c>
      <c r="V1027">
        <v>-17300</v>
      </c>
      <c r="W1027">
        <v>-3</v>
      </c>
      <c r="X1027">
        <v>37</v>
      </c>
      <c r="Y1027">
        <v>715</v>
      </c>
      <c r="Z1027">
        <v>756</v>
      </c>
      <c r="AA1027">
        <v>40645</v>
      </c>
      <c r="AB1027">
        <v>0</v>
      </c>
    </row>
    <row r="1028" spans="1:28" x14ac:dyDescent="0.35">
      <c r="A1028">
        <v>1990</v>
      </c>
      <c r="B1028" t="s">
        <v>46</v>
      </c>
      <c r="C1028" t="s">
        <v>58</v>
      </c>
      <c r="D1028">
        <v>17107</v>
      </c>
      <c r="E1028">
        <v>20505</v>
      </c>
      <c r="F1028">
        <v>515547</v>
      </c>
      <c r="G1028">
        <v>520872</v>
      </c>
      <c r="H1028">
        <v>524</v>
      </c>
      <c r="I1028">
        <v>2.5</v>
      </c>
      <c r="J1028">
        <v>837</v>
      </c>
      <c r="K1028">
        <v>4</v>
      </c>
      <c r="L1028">
        <v>90898</v>
      </c>
      <c r="M1028">
        <v>10898</v>
      </c>
      <c r="N1028">
        <v>80000</v>
      </c>
      <c r="O1028">
        <v>2.1</v>
      </c>
      <c r="P1028">
        <v>17.5</v>
      </c>
      <c r="Q1028">
        <v>101547</v>
      </c>
      <c r="R1028">
        <v>37768</v>
      </c>
      <c r="S1028">
        <v>63779</v>
      </c>
      <c r="T1028">
        <v>7.3</v>
      </c>
      <c r="U1028">
        <v>19.5</v>
      </c>
      <c r="V1028">
        <v>-10649</v>
      </c>
      <c r="W1028">
        <v>-2</v>
      </c>
      <c r="X1028">
        <v>35</v>
      </c>
      <c r="Y1028">
        <v>527</v>
      </c>
      <c r="Z1028">
        <v>558</v>
      </c>
      <c r="AA1028">
        <v>30680</v>
      </c>
      <c r="AB1028">
        <v>0</v>
      </c>
    </row>
    <row r="1029" spans="1:28" x14ac:dyDescent="0.35">
      <c r="A1029">
        <v>1990</v>
      </c>
      <c r="B1029" t="s">
        <v>46</v>
      </c>
      <c r="C1029" t="s">
        <v>59</v>
      </c>
      <c r="D1029">
        <v>16811</v>
      </c>
      <c r="E1029">
        <v>20306</v>
      </c>
      <c r="F1029">
        <v>506468</v>
      </c>
      <c r="G1029">
        <v>511191</v>
      </c>
      <c r="H1029">
        <v>508</v>
      </c>
      <c r="I1029">
        <v>2.5</v>
      </c>
      <c r="J1029">
        <v>821</v>
      </c>
      <c r="K1029">
        <v>4</v>
      </c>
      <c r="L1029">
        <v>84677</v>
      </c>
      <c r="M1029">
        <v>10778</v>
      </c>
      <c r="N1029">
        <v>73899</v>
      </c>
      <c r="O1029">
        <v>2.1</v>
      </c>
      <c r="P1029">
        <v>16.600000000000001</v>
      </c>
      <c r="Q1029">
        <v>94123</v>
      </c>
      <c r="R1029">
        <v>33353</v>
      </c>
      <c r="S1029">
        <v>60770</v>
      </c>
      <c r="T1029">
        <v>6.5</v>
      </c>
      <c r="U1029">
        <v>18.399999999999999</v>
      </c>
      <c r="V1029">
        <v>-9446</v>
      </c>
      <c r="W1029">
        <v>-1.8</v>
      </c>
      <c r="X1029">
        <v>33.200000000000003</v>
      </c>
      <c r="Y1029">
        <v>456</v>
      </c>
      <c r="Z1029">
        <v>499</v>
      </c>
      <c r="AA1029">
        <v>25926</v>
      </c>
      <c r="AB1029">
        <v>0</v>
      </c>
    </row>
    <row r="1030" spans="1:28" x14ac:dyDescent="0.35">
      <c r="A1030">
        <v>1990</v>
      </c>
      <c r="B1030" t="s">
        <v>46</v>
      </c>
      <c r="C1030" t="s">
        <v>60</v>
      </c>
      <c r="D1030">
        <v>64850</v>
      </c>
      <c r="E1030">
        <v>79937</v>
      </c>
      <c r="F1030">
        <v>1950235</v>
      </c>
      <c r="G1030">
        <v>1957226</v>
      </c>
      <c r="H1030">
        <v>1947</v>
      </c>
      <c r="I1030">
        <v>2.4</v>
      </c>
      <c r="J1030">
        <v>2445</v>
      </c>
      <c r="K1030">
        <v>3</v>
      </c>
      <c r="L1030">
        <v>290057</v>
      </c>
      <c r="M1030">
        <v>44167</v>
      </c>
      <c r="N1030">
        <v>245890</v>
      </c>
      <c r="O1030">
        <v>2.2999999999999998</v>
      </c>
      <c r="P1030">
        <v>14.8</v>
      </c>
      <c r="Q1030">
        <v>304039</v>
      </c>
      <c r="R1030">
        <v>91569</v>
      </c>
      <c r="S1030">
        <v>212470</v>
      </c>
      <c r="T1030">
        <v>4.7</v>
      </c>
      <c r="U1030">
        <v>15.5</v>
      </c>
      <c r="V1030">
        <v>-13982</v>
      </c>
      <c r="W1030">
        <v>-0.7</v>
      </c>
      <c r="X1030">
        <v>29.6</v>
      </c>
      <c r="Y1030">
        <v>1199</v>
      </c>
      <c r="Z1030">
        <v>1366</v>
      </c>
      <c r="AA1030">
        <v>68760</v>
      </c>
      <c r="AB1030">
        <v>0</v>
      </c>
    </row>
    <row r="1031" spans="1:28" x14ac:dyDescent="0.35">
      <c r="A1031">
        <v>1990</v>
      </c>
      <c r="B1031" t="s">
        <v>46</v>
      </c>
      <c r="C1031" t="s">
        <v>61</v>
      </c>
      <c r="D1031">
        <v>35176</v>
      </c>
      <c r="E1031">
        <v>49232</v>
      </c>
      <c r="F1031">
        <v>1060520</v>
      </c>
      <c r="G1031">
        <v>1063732</v>
      </c>
      <c r="H1031">
        <v>1215</v>
      </c>
      <c r="I1031">
        <v>2.5</v>
      </c>
      <c r="J1031">
        <v>1423</v>
      </c>
      <c r="K1031">
        <v>2.9</v>
      </c>
      <c r="L1031">
        <v>143212</v>
      </c>
      <c r="M1031">
        <v>24660</v>
      </c>
      <c r="N1031">
        <v>118552</v>
      </c>
      <c r="O1031">
        <v>2.2999999999999998</v>
      </c>
      <c r="P1031">
        <v>13.5</v>
      </c>
      <c r="Q1031">
        <v>149636</v>
      </c>
      <c r="R1031">
        <v>42060</v>
      </c>
      <c r="S1031">
        <v>107576</v>
      </c>
      <c r="T1031">
        <v>4</v>
      </c>
      <c r="U1031">
        <v>14.1</v>
      </c>
      <c r="V1031">
        <v>-6424</v>
      </c>
      <c r="W1031">
        <v>-0.6</v>
      </c>
      <c r="X1031">
        <v>27</v>
      </c>
      <c r="Y1031">
        <v>481</v>
      </c>
      <c r="Z1031">
        <v>607</v>
      </c>
      <c r="AA1031">
        <v>27406</v>
      </c>
      <c r="AB1031">
        <v>0</v>
      </c>
    </row>
    <row r="1032" spans="1:28" x14ac:dyDescent="0.35">
      <c r="A1032">
        <v>1990</v>
      </c>
      <c r="B1032" t="s">
        <v>46</v>
      </c>
      <c r="C1032" t="s">
        <v>43</v>
      </c>
      <c r="D1032">
        <v>131915</v>
      </c>
      <c r="E1032">
        <v>167372</v>
      </c>
      <c r="F1032">
        <v>4004221</v>
      </c>
      <c r="G1032">
        <v>4038307</v>
      </c>
      <c r="H1032">
        <v>3318</v>
      </c>
      <c r="I1032">
        <v>2</v>
      </c>
      <c r="J1032">
        <v>4424</v>
      </c>
      <c r="K1032">
        <v>2.6</v>
      </c>
      <c r="L1032">
        <v>425678</v>
      </c>
      <c r="M1032">
        <v>71638</v>
      </c>
      <c r="N1032">
        <v>354040</v>
      </c>
      <c r="O1032">
        <v>1.8</v>
      </c>
      <c r="P1032">
        <v>10.5</v>
      </c>
      <c r="Q1032">
        <v>493849</v>
      </c>
      <c r="R1032">
        <v>132346</v>
      </c>
      <c r="S1032">
        <v>361503</v>
      </c>
      <c r="T1032">
        <v>3.3</v>
      </c>
      <c r="U1032">
        <v>12.2</v>
      </c>
      <c r="V1032">
        <v>-68171</v>
      </c>
      <c r="W1032">
        <v>-1.7</v>
      </c>
      <c r="X1032">
        <v>21</v>
      </c>
      <c r="Y1032">
        <v>1426</v>
      </c>
      <c r="Z1032">
        <v>1818</v>
      </c>
      <c r="AA1032">
        <v>83041</v>
      </c>
      <c r="AB1032">
        <v>0</v>
      </c>
    </row>
    <row r="1033" spans="1:28" x14ac:dyDescent="0.35">
      <c r="A1033">
        <v>1990</v>
      </c>
      <c r="B1033" t="s">
        <v>47</v>
      </c>
      <c r="C1033" t="s">
        <v>42</v>
      </c>
      <c r="D1033">
        <v>1400</v>
      </c>
      <c r="E1033">
        <v>1867</v>
      </c>
      <c r="F1033">
        <v>186484</v>
      </c>
      <c r="G1033">
        <v>93386</v>
      </c>
      <c r="H1033">
        <v>1865</v>
      </c>
      <c r="I1033">
        <v>199.8</v>
      </c>
      <c r="J1033">
        <v>0</v>
      </c>
      <c r="K1033">
        <v>0</v>
      </c>
      <c r="L1033">
        <v>186197</v>
      </c>
      <c r="M1033">
        <v>186197</v>
      </c>
      <c r="N1033">
        <v>0</v>
      </c>
      <c r="O1033">
        <v>199.4</v>
      </c>
      <c r="P1033">
        <v>199.4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186197</v>
      </c>
      <c r="W1033">
        <v>199.4</v>
      </c>
      <c r="X1033">
        <v>0</v>
      </c>
      <c r="AB1033">
        <v>0</v>
      </c>
    </row>
    <row r="1034" spans="1:28" x14ac:dyDescent="0.35">
      <c r="A1034">
        <v>1990</v>
      </c>
      <c r="B1034" t="s">
        <v>47</v>
      </c>
      <c r="C1034" t="s">
        <v>55</v>
      </c>
      <c r="D1034">
        <v>4250</v>
      </c>
      <c r="E1034">
        <v>5191</v>
      </c>
      <c r="F1034">
        <v>318229</v>
      </c>
      <c r="G1034">
        <v>296765</v>
      </c>
      <c r="H1034">
        <v>288</v>
      </c>
      <c r="I1034">
        <v>5.5</v>
      </c>
      <c r="J1034">
        <v>287</v>
      </c>
      <c r="K1034">
        <v>5.5</v>
      </c>
      <c r="L1034">
        <v>107151</v>
      </c>
      <c r="M1034">
        <v>15557</v>
      </c>
      <c r="N1034">
        <v>91594</v>
      </c>
      <c r="O1034">
        <v>5.2</v>
      </c>
      <c r="P1034">
        <v>36.1</v>
      </c>
      <c r="Q1034">
        <v>64223</v>
      </c>
      <c r="R1034">
        <v>26516</v>
      </c>
      <c r="S1034">
        <v>37707</v>
      </c>
      <c r="T1034">
        <v>8.9</v>
      </c>
      <c r="U1034">
        <v>21.6</v>
      </c>
      <c r="V1034">
        <v>42928</v>
      </c>
      <c r="W1034">
        <v>14.5</v>
      </c>
      <c r="X1034">
        <v>43.2</v>
      </c>
      <c r="Y1034">
        <v>154</v>
      </c>
      <c r="Z1034">
        <v>154</v>
      </c>
      <c r="AA1034">
        <v>20949</v>
      </c>
      <c r="AB1034">
        <v>0</v>
      </c>
    </row>
    <row r="1035" spans="1:28" x14ac:dyDescent="0.35">
      <c r="A1035">
        <v>1990</v>
      </c>
      <c r="B1035" t="s">
        <v>47</v>
      </c>
      <c r="C1035" t="s">
        <v>56</v>
      </c>
      <c r="D1035">
        <v>4213</v>
      </c>
      <c r="E1035">
        <v>5626</v>
      </c>
      <c r="F1035">
        <v>294280</v>
      </c>
      <c r="G1035">
        <v>299331</v>
      </c>
      <c r="H1035">
        <v>375</v>
      </c>
      <c r="I1035">
        <v>6.6</v>
      </c>
      <c r="J1035">
        <v>405</v>
      </c>
      <c r="K1035">
        <v>7.2</v>
      </c>
      <c r="L1035">
        <v>67983</v>
      </c>
      <c r="M1035">
        <v>9285</v>
      </c>
      <c r="N1035">
        <v>58698</v>
      </c>
      <c r="O1035">
        <v>3.1</v>
      </c>
      <c r="P1035">
        <v>22.7</v>
      </c>
      <c r="Q1035">
        <v>78085</v>
      </c>
      <c r="R1035">
        <v>36364</v>
      </c>
      <c r="S1035">
        <v>41721</v>
      </c>
      <c r="T1035">
        <v>12.1</v>
      </c>
      <c r="U1035">
        <v>26.1</v>
      </c>
      <c r="V1035">
        <v>-10102</v>
      </c>
      <c r="W1035">
        <v>-3.4</v>
      </c>
      <c r="X1035">
        <v>45.4</v>
      </c>
      <c r="Y1035">
        <v>219</v>
      </c>
      <c r="Z1035">
        <v>249</v>
      </c>
      <c r="AA1035">
        <v>29379</v>
      </c>
      <c r="AB1035">
        <v>0</v>
      </c>
    </row>
    <row r="1036" spans="1:28" x14ac:dyDescent="0.35">
      <c r="A1036">
        <v>1990</v>
      </c>
      <c r="B1036" t="s">
        <v>47</v>
      </c>
      <c r="C1036" t="s">
        <v>57</v>
      </c>
      <c r="D1036">
        <v>4788</v>
      </c>
      <c r="E1036">
        <v>7264</v>
      </c>
      <c r="F1036">
        <v>329905</v>
      </c>
      <c r="G1036">
        <v>333303</v>
      </c>
      <c r="H1036">
        <v>551</v>
      </c>
      <c r="I1036">
        <v>7.7</v>
      </c>
      <c r="J1036">
        <v>355</v>
      </c>
      <c r="K1036">
        <v>5</v>
      </c>
      <c r="L1036">
        <v>62359</v>
      </c>
      <c r="M1036">
        <v>10029</v>
      </c>
      <c r="N1036">
        <v>52330</v>
      </c>
      <c r="O1036">
        <v>3</v>
      </c>
      <c r="P1036">
        <v>18.7</v>
      </c>
      <c r="Q1036">
        <v>69155</v>
      </c>
      <c r="R1036">
        <v>25468</v>
      </c>
      <c r="S1036">
        <v>43687</v>
      </c>
      <c r="T1036">
        <v>7.6</v>
      </c>
      <c r="U1036">
        <v>20.7</v>
      </c>
      <c r="V1036">
        <v>-6796</v>
      </c>
      <c r="W1036">
        <v>-2</v>
      </c>
      <c r="X1036">
        <v>37.4</v>
      </c>
      <c r="Y1036">
        <v>153</v>
      </c>
      <c r="Z1036">
        <v>162</v>
      </c>
      <c r="AA1036">
        <v>20778</v>
      </c>
      <c r="AB1036">
        <v>0</v>
      </c>
    </row>
    <row r="1037" spans="1:28" x14ac:dyDescent="0.35">
      <c r="A1037">
        <v>1990</v>
      </c>
      <c r="B1037" t="s">
        <v>47</v>
      </c>
      <c r="C1037" t="s">
        <v>58</v>
      </c>
      <c r="D1037">
        <v>4317</v>
      </c>
      <c r="E1037">
        <v>6654</v>
      </c>
      <c r="F1037">
        <v>296286</v>
      </c>
      <c r="G1037">
        <v>300435</v>
      </c>
      <c r="H1037">
        <v>466</v>
      </c>
      <c r="I1037">
        <v>7.1</v>
      </c>
      <c r="J1037">
        <v>346</v>
      </c>
      <c r="K1037">
        <v>5.2</v>
      </c>
      <c r="L1037">
        <v>52094</v>
      </c>
      <c r="M1037">
        <v>8760</v>
      </c>
      <c r="N1037">
        <v>43334</v>
      </c>
      <c r="O1037">
        <v>2.9</v>
      </c>
      <c r="P1037">
        <v>17.3</v>
      </c>
      <c r="Q1037">
        <v>60391</v>
      </c>
      <c r="R1037">
        <v>20184</v>
      </c>
      <c r="S1037">
        <v>40207</v>
      </c>
      <c r="T1037">
        <v>6.7</v>
      </c>
      <c r="U1037">
        <v>20.100000000000001</v>
      </c>
      <c r="V1037">
        <v>-8297</v>
      </c>
      <c r="W1037">
        <v>-2.8</v>
      </c>
      <c r="X1037">
        <v>34.6</v>
      </c>
      <c r="Y1037">
        <v>110</v>
      </c>
      <c r="Z1037">
        <v>120</v>
      </c>
      <c r="AA1037">
        <v>14916</v>
      </c>
      <c r="AB1037">
        <v>0</v>
      </c>
    </row>
    <row r="1038" spans="1:28" x14ac:dyDescent="0.35">
      <c r="A1038">
        <v>1990</v>
      </c>
      <c r="B1038" t="s">
        <v>47</v>
      </c>
      <c r="C1038" t="s">
        <v>59</v>
      </c>
      <c r="D1038">
        <v>4512</v>
      </c>
      <c r="E1038">
        <v>6756</v>
      </c>
      <c r="F1038">
        <v>311131</v>
      </c>
      <c r="G1038">
        <v>311336</v>
      </c>
      <c r="H1038">
        <v>434</v>
      </c>
      <c r="I1038">
        <v>6.5</v>
      </c>
      <c r="J1038">
        <v>275</v>
      </c>
      <c r="K1038">
        <v>4.0999999999999996</v>
      </c>
      <c r="L1038">
        <v>52329</v>
      </c>
      <c r="M1038">
        <v>8592</v>
      </c>
      <c r="N1038">
        <v>43737</v>
      </c>
      <c r="O1038">
        <v>2.8</v>
      </c>
      <c r="P1038">
        <v>16.8</v>
      </c>
      <c r="Q1038">
        <v>52739</v>
      </c>
      <c r="R1038">
        <v>16020</v>
      </c>
      <c r="S1038">
        <v>36719</v>
      </c>
      <c r="T1038">
        <v>5.0999999999999996</v>
      </c>
      <c r="U1038">
        <v>16.899999999999999</v>
      </c>
      <c r="V1038">
        <v>-410</v>
      </c>
      <c r="W1038">
        <v>-0.1</v>
      </c>
      <c r="X1038">
        <v>33.6</v>
      </c>
      <c r="Y1038">
        <v>81</v>
      </c>
      <c r="Z1038">
        <v>95</v>
      </c>
      <c r="AA1038">
        <v>11256</v>
      </c>
      <c r="AB1038">
        <v>0</v>
      </c>
    </row>
    <row r="1039" spans="1:28" x14ac:dyDescent="0.35">
      <c r="A1039">
        <v>1990</v>
      </c>
      <c r="B1039" t="s">
        <v>47</v>
      </c>
      <c r="C1039" t="s">
        <v>60</v>
      </c>
      <c r="D1039">
        <v>18203</v>
      </c>
      <c r="E1039">
        <v>29766</v>
      </c>
      <c r="F1039">
        <v>1250409</v>
      </c>
      <c r="G1039">
        <v>1250024</v>
      </c>
      <c r="H1039">
        <v>2006</v>
      </c>
      <c r="I1039">
        <v>6.8</v>
      </c>
      <c r="J1039">
        <v>1386</v>
      </c>
      <c r="K1039">
        <v>4.7</v>
      </c>
      <c r="L1039">
        <v>194536</v>
      </c>
      <c r="M1039">
        <v>37042</v>
      </c>
      <c r="N1039">
        <v>157494</v>
      </c>
      <c r="O1039">
        <v>3</v>
      </c>
      <c r="P1039">
        <v>15.6</v>
      </c>
      <c r="Q1039">
        <v>193765</v>
      </c>
      <c r="R1039">
        <v>54743</v>
      </c>
      <c r="S1039">
        <v>139022</v>
      </c>
      <c r="T1039">
        <v>4.4000000000000004</v>
      </c>
      <c r="U1039">
        <v>15.5</v>
      </c>
      <c r="V1039">
        <v>771</v>
      </c>
      <c r="W1039">
        <v>0.1</v>
      </c>
      <c r="X1039">
        <v>31</v>
      </c>
      <c r="Y1039">
        <v>266</v>
      </c>
      <c r="Z1039">
        <v>361</v>
      </c>
      <c r="AA1039">
        <v>35338</v>
      </c>
      <c r="AB1039">
        <v>0</v>
      </c>
    </row>
    <row r="1040" spans="1:28" x14ac:dyDescent="0.35">
      <c r="A1040">
        <v>1990</v>
      </c>
      <c r="B1040" t="s">
        <v>47</v>
      </c>
      <c r="C1040" t="s">
        <v>61</v>
      </c>
      <c r="D1040">
        <v>10700</v>
      </c>
      <c r="E1040">
        <v>23618</v>
      </c>
      <c r="F1040">
        <v>732468</v>
      </c>
      <c r="G1040">
        <v>734114</v>
      </c>
      <c r="H1040">
        <v>1345</v>
      </c>
      <c r="I1040">
        <v>5.7</v>
      </c>
      <c r="J1040">
        <v>1213</v>
      </c>
      <c r="K1040">
        <v>5.0999999999999996</v>
      </c>
      <c r="L1040">
        <v>103923</v>
      </c>
      <c r="M1040">
        <v>20499</v>
      </c>
      <c r="N1040">
        <v>83424</v>
      </c>
      <c r="O1040">
        <v>2.8</v>
      </c>
      <c r="P1040">
        <v>14.2</v>
      </c>
      <c r="Q1040">
        <v>107214</v>
      </c>
      <c r="R1040">
        <v>30825</v>
      </c>
      <c r="S1040">
        <v>76389</v>
      </c>
      <c r="T1040">
        <v>4.2</v>
      </c>
      <c r="U1040">
        <v>14.6</v>
      </c>
      <c r="V1040">
        <v>-3291</v>
      </c>
      <c r="W1040">
        <v>-0.4</v>
      </c>
      <c r="X1040">
        <v>28.4</v>
      </c>
      <c r="Y1040">
        <v>111</v>
      </c>
      <c r="Z1040">
        <v>168</v>
      </c>
      <c r="AA1040">
        <v>14840</v>
      </c>
      <c r="AB1040">
        <v>0</v>
      </c>
    </row>
    <row r="1041" spans="1:28" x14ac:dyDescent="0.35">
      <c r="A1041">
        <v>1990</v>
      </c>
      <c r="B1041" t="s">
        <v>47</v>
      </c>
      <c r="C1041" t="s">
        <v>43</v>
      </c>
      <c r="D1041">
        <v>48420</v>
      </c>
      <c r="E1041">
        <v>85499</v>
      </c>
      <c r="F1041">
        <v>3330770</v>
      </c>
      <c r="G1041">
        <v>3345612</v>
      </c>
      <c r="H1041">
        <v>3538</v>
      </c>
      <c r="I1041">
        <v>4.0999999999999996</v>
      </c>
      <c r="J1041">
        <v>3627</v>
      </c>
      <c r="K1041">
        <v>4.2</v>
      </c>
      <c r="L1041">
        <v>369854</v>
      </c>
      <c r="M1041">
        <v>74610</v>
      </c>
      <c r="N1041">
        <v>295244</v>
      </c>
      <c r="O1041">
        <v>2.2000000000000002</v>
      </c>
      <c r="P1041">
        <v>11.1</v>
      </c>
      <c r="Q1041">
        <v>399538</v>
      </c>
      <c r="R1041">
        <v>101582</v>
      </c>
      <c r="S1041">
        <v>297956</v>
      </c>
      <c r="T1041">
        <v>3</v>
      </c>
      <c r="U1041">
        <v>11.9</v>
      </c>
      <c r="V1041">
        <v>-29684</v>
      </c>
      <c r="W1041">
        <v>-0.8</v>
      </c>
      <c r="X1041">
        <v>22.2</v>
      </c>
      <c r="Y1041">
        <v>357</v>
      </c>
      <c r="Z1041">
        <v>624</v>
      </c>
      <c r="AA1041">
        <v>47914</v>
      </c>
      <c r="AB1041">
        <v>0</v>
      </c>
    </row>
    <row r="1042" spans="1:28" x14ac:dyDescent="0.35">
      <c r="A1042">
        <v>1990</v>
      </c>
      <c r="B1042" t="s">
        <v>48</v>
      </c>
      <c r="C1042" t="s">
        <v>42</v>
      </c>
      <c r="D1042">
        <v>528</v>
      </c>
      <c r="E1042">
        <v>1203</v>
      </c>
      <c r="F1042">
        <v>151768</v>
      </c>
      <c r="G1042">
        <v>76067</v>
      </c>
      <c r="H1042">
        <v>1202</v>
      </c>
      <c r="I1042">
        <v>199.8</v>
      </c>
      <c r="J1042">
        <v>0</v>
      </c>
      <c r="K1042">
        <v>0</v>
      </c>
      <c r="L1042">
        <v>151402</v>
      </c>
      <c r="M1042">
        <v>151402</v>
      </c>
      <c r="N1042">
        <v>0</v>
      </c>
      <c r="O1042">
        <v>199</v>
      </c>
      <c r="P1042">
        <v>199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151402</v>
      </c>
      <c r="W1042">
        <v>199</v>
      </c>
      <c r="X1042">
        <v>0</v>
      </c>
      <c r="AB1042">
        <v>0</v>
      </c>
    </row>
    <row r="1043" spans="1:28" x14ac:dyDescent="0.35">
      <c r="A1043">
        <v>1990</v>
      </c>
      <c r="B1043" t="s">
        <v>48</v>
      </c>
      <c r="C1043" t="s">
        <v>55</v>
      </c>
      <c r="D1043">
        <v>1734</v>
      </c>
      <c r="E1043">
        <v>2939</v>
      </c>
      <c r="F1043">
        <v>285870</v>
      </c>
      <c r="G1043">
        <v>260625</v>
      </c>
      <c r="H1043">
        <v>315</v>
      </c>
      <c r="I1043">
        <v>11</v>
      </c>
      <c r="J1043">
        <v>141</v>
      </c>
      <c r="K1043">
        <v>4.9000000000000004</v>
      </c>
      <c r="L1043">
        <v>107612</v>
      </c>
      <c r="M1043">
        <v>24315</v>
      </c>
      <c r="N1043">
        <v>83297</v>
      </c>
      <c r="O1043">
        <v>9.3000000000000007</v>
      </c>
      <c r="P1043">
        <v>41.3</v>
      </c>
      <c r="Q1043">
        <v>57122</v>
      </c>
      <c r="R1043">
        <v>24988</v>
      </c>
      <c r="S1043">
        <v>32134</v>
      </c>
      <c r="T1043">
        <v>9.6</v>
      </c>
      <c r="U1043">
        <v>21.9</v>
      </c>
      <c r="V1043">
        <v>50490</v>
      </c>
      <c r="W1043">
        <v>19.399999999999999</v>
      </c>
      <c r="X1043">
        <v>43.8</v>
      </c>
      <c r="Y1043">
        <v>61</v>
      </c>
      <c r="Z1043">
        <v>66</v>
      </c>
      <c r="AB1043">
        <v>1</v>
      </c>
    </row>
    <row r="1044" spans="1:28" x14ac:dyDescent="0.35">
      <c r="A1044">
        <v>1990</v>
      </c>
      <c r="B1044" t="s">
        <v>48</v>
      </c>
      <c r="C1044" t="s">
        <v>56</v>
      </c>
      <c r="D1044">
        <v>1811</v>
      </c>
      <c r="E1044">
        <v>3445</v>
      </c>
      <c r="F1044">
        <v>273424</v>
      </c>
      <c r="G1044">
        <v>281784</v>
      </c>
      <c r="H1044">
        <v>392</v>
      </c>
      <c r="I1044">
        <v>11.5</v>
      </c>
      <c r="J1044">
        <v>310</v>
      </c>
      <c r="K1044">
        <v>9.1</v>
      </c>
      <c r="L1044">
        <v>64143</v>
      </c>
      <c r="M1044">
        <v>11603</v>
      </c>
      <c r="N1044">
        <v>52540</v>
      </c>
      <c r="O1044">
        <v>4.0999999999999996</v>
      </c>
      <c r="P1044">
        <v>22.8</v>
      </c>
      <c r="Q1044">
        <v>80863</v>
      </c>
      <c r="R1044">
        <v>38903</v>
      </c>
      <c r="S1044">
        <v>41960</v>
      </c>
      <c r="T1044">
        <v>13.8</v>
      </c>
      <c r="U1044">
        <v>28.7</v>
      </c>
      <c r="V1044">
        <v>-16720</v>
      </c>
      <c r="W1044">
        <v>-5.9</v>
      </c>
      <c r="X1044">
        <v>45.6</v>
      </c>
      <c r="Y1044">
        <v>102</v>
      </c>
      <c r="Z1044">
        <v>110</v>
      </c>
      <c r="AB1044">
        <v>1</v>
      </c>
    </row>
    <row r="1045" spans="1:28" x14ac:dyDescent="0.35">
      <c r="A1045">
        <v>1990</v>
      </c>
      <c r="B1045" t="s">
        <v>48</v>
      </c>
      <c r="C1045" t="s">
        <v>57</v>
      </c>
      <c r="D1045">
        <v>2097</v>
      </c>
      <c r="E1045">
        <v>4982</v>
      </c>
      <c r="F1045">
        <v>317181</v>
      </c>
      <c r="G1045">
        <v>317420</v>
      </c>
      <c r="H1045">
        <v>628</v>
      </c>
      <c r="I1045">
        <v>13</v>
      </c>
      <c r="J1045">
        <v>298</v>
      </c>
      <c r="K1045">
        <v>6.2</v>
      </c>
      <c r="L1045">
        <v>63429</v>
      </c>
      <c r="M1045">
        <v>15180</v>
      </c>
      <c r="N1045">
        <v>48249</v>
      </c>
      <c r="O1045">
        <v>4.8</v>
      </c>
      <c r="P1045">
        <v>20</v>
      </c>
      <c r="Q1045">
        <v>63907</v>
      </c>
      <c r="R1045">
        <v>22777</v>
      </c>
      <c r="S1045">
        <v>41130</v>
      </c>
      <c r="T1045">
        <v>7.2</v>
      </c>
      <c r="U1045">
        <v>20.100000000000001</v>
      </c>
      <c r="V1045">
        <v>-478</v>
      </c>
      <c r="W1045">
        <v>-0.1</v>
      </c>
      <c r="X1045">
        <v>40</v>
      </c>
      <c r="Y1045">
        <v>57</v>
      </c>
      <c r="Z1045">
        <v>72</v>
      </c>
      <c r="AA1045">
        <v>15823</v>
      </c>
      <c r="AB1045">
        <v>0</v>
      </c>
    </row>
    <row r="1046" spans="1:28" x14ac:dyDescent="0.35">
      <c r="A1046">
        <v>1990</v>
      </c>
      <c r="B1046" t="s">
        <v>48</v>
      </c>
      <c r="C1046" t="s">
        <v>58</v>
      </c>
      <c r="D1046">
        <v>1896</v>
      </c>
      <c r="E1046">
        <v>4186</v>
      </c>
      <c r="F1046">
        <v>283792</v>
      </c>
      <c r="G1046">
        <v>283330</v>
      </c>
      <c r="H1046">
        <v>439</v>
      </c>
      <c r="I1046">
        <v>10.7</v>
      </c>
      <c r="J1046">
        <v>235</v>
      </c>
      <c r="K1046">
        <v>5.8</v>
      </c>
      <c r="L1046">
        <v>54611</v>
      </c>
      <c r="M1046">
        <v>10701</v>
      </c>
      <c r="N1046">
        <v>43910</v>
      </c>
      <c r="O1046">
        <v>3.8</v>
      </c>
      <c r="P1046">
        <v>19.3</v>
      </c>
      <c r="Q1046">
        <v>53687</v>
      </c>
      <c r="R1046">
        <v>20836</v>
      </c>
      <c r="S1046">
        <v>32851</v>
      </c>
      <c r="T1046">
        <v>7.4</v>
      </c>
      <c r="U1046">
        <v>18.899999999999999</v>
      </c>
      <c r="V1046">
        <v>924</v>
      </c>
      <c r="W1046">
        <v>0.4</v>
      </c>
      <c r="X1046">
        <v>37.799999999999997</v>
      </c>
      <c r="Y1046">
        <v>46</v>
      </c>
      <c r="Z1046">
        <v>52</v>
      </c>
      <c r="AA1046">
        <v>13821</v>
      </c>
      <c r="AB1046">
        <v>0</v>
      </c>
    </row>
    <row r="1047" spans="1:28" x14ac:dyDescent="0.35">
      <c r="A1047">
        <v>1990</v>
      </c>
      <c r="B1047" t="s">
        <v>48</v>
      </c>
      <c r="C1047" t="s">
        <v>59</v>
      </c>
      <c r="D1047">
        <v>2055</v>
      </c>
      <c r="E1047">
        <v>4594</v>
      </c>
      <c r="F1047">
        <v>310016</v>
      </c>
      <c r="G1047">
        <v>307693</v>
      </c>
      <c r="H1047">
        <v>471</v>
      </c>
      <c r="I1047">
        <v>10.5</v>
      </c>
      <c r="J1047">
        <v>218</v>
      </c>
      <c r="K1047">
        <v>4.9000000000000004</v>
      </c>
      <c r="L1047">
        <v>51115</v>
      </c>
      <c r="M1047">
        <v>11141</v>
      </c>
      <c r="N1047">
        <v>39974</v>
      </c>
      <c r="O1047">
        <v>3.6</v>
      </c>
      <c r="P1047">
        <v>16.600000000000001</v>
      </c>
      <c r="Q1047">
        <v>46468</v>
      </c>
      <c r="R1047">
        <v>15500</v>
      </c>
      <c r="S1047">
        <v>30968</v>
      </c>
      <c r="T1047">
        <v>5</v>
      </c>
      <c r="U1047">
        <v>15.1</v>
      </c>
      <c r="V1047">
        <v>4647</v>
      </c>
      <c r="W1047">
        <v>1.5</v>
      </c>
      <c r="X1047">
        <v>30.2</v>
      </c>
      <c r="Y1047">
        <v>35</v>
      </c>
      <c r="Z1047">
        <v>41</v>
      </c>
      <c r="AA1047">
        <v>10089</v>
      </c>
      <c r="AB1047">
        <v>0</v>
      </c>
    </row>
    <row r="1048" spans="1:28" x14ac:dyDescent="0.35">
      <c r="A1048">
        <v>1990</v>
      </c>
      <c r="B1048" t="s">
        <v>48</v>
      </c>
      <c r="C1048" t="s">
        <v>60</v>
      </c>
      <c r="D1048">
        <v>8369</v>
      </c>
      <c r="E1048">
        <v>21123</v>
      </c>
      <c r="F1048">
        <v>1252434</v>
      </c>
      <c r="G1048">
        <v>1242581</v>
      </c>
      <c r="H1048">
        <v>1903</v>
      </c>
      <c r="I1048">
        <v>9.1999999999999993</v>
      </c>
      <c r="J1048">
        <v>1153</v>
      </c>
      <c r="K1048">
        <v>5.6</v>
      </c>
      <c r="L1048">
        <v>206899</v>
      </c>
      <c r="M1048">
        <v>48362</v>
      </c>
      <c r="N1048">
        <v>158537</v>
      </c>
      <c r="O1048">
        <v>3.9</v>
      </c>
      <c r="P1048">
        <v>16.7</v>
      </c>
      <c r="Q1048">
        <v>187193</v>
      </c>
      <c r="R1048">
        <v>49465</v>
      </c>
      <c r="S1048">
        <v>137728</v>
      </c>
      <c r="T1048">
        <v>4</v>
      </c>
      <c r="U1048">
        <v>15.1</v>
      </c>
      <c r="V1048">
        <v>19706</v>
      </c>
      <c r="W1048">
        <v>1.6</v>
      </c>
      <c r="X1048">
        <v>30.2</v>
      </c>
      <c r="Y1048">
        <v>86</v>
      </c>
      <c r="Z1048">
        <v>191</v>
      </c>
      <c r="AA1048">
        <v>24688</v>
      </c>
      <c r="AB1048">
        <v>0</v>
      </c>
    </row>
    <row r="1049" spans="1:28" x14ac:dyDescent="0.35">
      <c r="A1049">
        <v>1990</v>
      </c>
      <c r="B1049" t="s">
        <v>48</v>
      </c>
      <c r="C1049" t="s">
        <v>61</v>
      </c>
      <c r="D1049">
        <v>5748</v>
      </c>
      <c r="E1049">
        <v>23724</v>
      </c>
      <c r="F1049">
        <v>864652</v>
      </c>
      <c r="G1049">
        <v>859811</v>
      </c>
      <c r="H1049">
        <v>1923</v>
      </c>
      <c r="I1049">
        <v>8.1999999999999993</v>
      </c>
      <c r="J1049">
        <v>1259</v>
      </c>
      <c r="K1049">
        <v>5.4</v>
      </c>
      <c r="L1049">
        <v>130349</v>
      </c>
      <c r="M1049">
        <v>33295</v>
      </c>
      <c r="N1049">
        <v>97054</v>
      </c>
      <c r="O1049">
        <v>3.9</v>
      </c>
      <c r="P1049">
        <v>15.2</v>
      </c>
      <c r="Q1049">
        <v>120666</v>
      </c>
      <c r="R1049">
        <v>29702</v>
      </c>
      <c r="S1049">
        <v>90964</v>
      </c>
      <c r="T1049">
        <v>3.5</v>
      </c>
      <c r="U1049">
        <v>14</v>
      </c>
      <c r="V1049">
        <v>9683</v>
      </c>
      <c r="W1049">
        <v>1.2</v>
      </c>
      <c r="X1049">
        <v>28</v>
      </c>
      <c r="Y1049">
        <v>37</v>
      </c>
      <c r="Z1049">
        <v>129</v>
      </c>
      <c r="AA1049">
        <v>10652</v>
      </c>
      <c r="AB1049">
        <v>0</v>
      </c>
    </row>
    <row r="1050" spans="1:28" x14ac:dyDescent="0.35">
      <c r="A1050">
        <v>1990</v>
      </c>
      <c r="B1050" t="s">
        <v>48</v>
      </c>
      <c r="C1050" t="s">
        <v>43</v>
      </c>
      <c r="D1050">
        <v>28124</v>
      </c>
      <c r="E1050">
        <v>91948</v>
      </c>
      <c r="F1050">
        <v>4234973</v>
      </c>
      <c r="G1050">
        <v>4246545</v>
      </c>
      <c r="H1050">
        <v>5836</v>
      </c>
      <c r="I1050">
        <v>6.4</v>
      </c>
      <c r="J1050">
        <v>4745</v>
      </c>
      <c r="K1050">
        <v>5.2</v>
      </c>
      <c r="L1050">
        <v>487926</v>
      </c>
      <c r="M1050">
        <v>110490</v>
      </c>
      <c r="N1050">
        <v>377436</v>
      </c>
      <c r="O1050">
        <v>2.6</v>
      </c>
      <c r="P1050">
        <v>11.5</v>
      </c>
      <c r="Q1050">
        <v>511069</v>
      </c>
      <c r="R1050">
        <v>126132</v>
      </c>
      <c r="S1050">
        <v>384937</v>
      </c>
      <c r="T1050">
        <v>3</v>
      </c>
      <c r="U1050">
        <v>12</v>
      </c>
      <c r="V1050">
        <v>-23143</v>
      </c>
      <c r="W1050">
        <v>-0.5</v>
      </c>
      <c r="X1050">
        <v>23</v>
      </c>
      <c r="Y1050">
        <v>134</v>
      </c>
      <c r="Z1050">
        <v>278</v>
      </c>
      <c r="AA1050">
        <v>39404</v>
      </c>
      <c r="AB1050">
        <v>0</v>
      </c>
    </row>
    <row r="1051" spans="1:28" x14ac:dyDescent="0.35">
      <c r="A1051">
        <v>1990</v>
      </c>
      <c r="B1051" t="s">
        <v>49</v>
      </c>
      <c r="C1051" t="s">
        <v>42</v>
      </c>
      <c r="D1051">
        <v>91</v>
      </c>
      <c r="E1051">
        <v>316</v>
      </c>
      <c r="F1051">
        <v>61415</v>
      </c>
      <c r="G1051">
        <v>30708</v>
      </c>
      <c r="H1051">
        <v>316</v>
      </c>
      <c r="I1051">
        <v>200</v>
      </c>
      <c r="J1051">
        <v>0</v>
      </c>
      <c r="K1051">
        <v>0</v>
      </c>
      <c r="L1051">
        <v>61415</v>
      </c>
      <c r="M1051">
        <v>61415</v>
      </c>
      <c r="N1051">
        <v>0</v>
      </c>
      <c r="O1051">
        <v>200</v>
      </c>
      <c r="P1051">
        <v>200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61415</v>
      </c>
      <c r="W1051">
        <v>200</v>
      </c>
      <c r="X1051">
        <v>0</v>
      </c>
      <c r="AB1051">
        <v>0</v>
      </c>
    </row>
    <row r="1052" spans="1:28" x14ac:dyDescent="0.35">
      <c r="A1052">
        <v>1990</v>
      </c>
      <c r="B1052" t="s">
        <v>49</v>
      </c>
      <c r="C1052" t="s">
        <v>55</v>
      </c>
      <c r="D1052">
        <v>330</v>
      </c>
      <c r="E1052">
        <v>984</v>
      </c>
      <c r="F1052">
        <v>116088</v>
      </c>
      <c r="G1052">
        <v>106585</v>
      </c>
      <c r="H1052">
        <v>89</v>
      </c>
      <c r="I1052">
        <v>9.3000000000000007</v>
      </c>
      <c r="J1052">
        <v>40</v>
      </c>
      <c r="K1052">
        <v>4.2</v>
      </c>
      <c r="L1052">
        <v>37642</v>
      </c>
      <c r="M1052">
        <v>8926</v>
      </c>
      <c r="N1052">
        <v>28716</v>
      </c>
      <c r="O1052">
        <v>8.4</v>
      </c>
      <c r="P1052">
        <v>35.299999999999997</v>
      </c>
      <c r="Q1052">
        <v>18635</v>
      </c>
      <c r="R1052">
        <v>2251</v>
      </c>
      <c r="S1052">
        <v>16384</v>
      </c>
      <c r="T1052">
        <v>2.1</v>
      </c>
      <c r="U1052">
        <v>17.5</v>
      </c>
      <c r="V1052">
        <v>19007</v>
      </c>
      <c r="W1052">
        <v>17.8</v>
      </c>
      <c r="X1052">
        <v>35</v>
      </c>
      <c r="Y1052">
        <v>1</v>
      </c>
      <c r="Z1052">
        <v>16</v>
      </c>
      <c r="AB1052">
        <v>1</v>
      </c>
    </row>
    <row r="1053" spans="1:28" x14ac:dyDescent="0.35">
      <c r="A1053">
        <v>1990</v>
      </c>
      <c r="B1053" t="s">
        <v>49</v>
      </c>
      <c r="C1053" t="s">
        <v>56</v>
      </c>
      <c r="D1053">
        <v>382</v>
      </c>
      <c r="E1053">
        <v>1385</v>
      </c>
      <c r="F1053">
        <v>129110</v>
      </c>
      <c r="G1053">
        <v>133279</v>
      </c>
      <c r="H1053">
        <v>172</v>
      </c>
      <c r="I1053">
        <v>12.8</v>
      </c>
      <c r="J1053">
        <v>98</v>
      </c>
      <c r="K1053">
        <v>7.3</v>
      </c>
      <c r="L1053">
        <v>28436</v>
      </c>
      <c r="M1053">
        <v>4393</v>
      </c>
      <c r="N1053">
        <v>24043</v>
      </c>
      <c r="O1053">
        <v>3.3</v>
      </c>
      <c r="P1053">
        <v>21.3</v>
      </c>
      <c r="Q1053">
        <v>36774</v>
      </c>
      <c r="R1053">
        <v>15409</v>
      </c>
      <c r="S1053">
        <v>21365</v>
      </c>
      <c r="T1053">
        <v>11.6</v>
      </c>
      <c r="U1053">
        <v>27.6</v>
      </c>
      <c r="V1053">
        <v>-8338</v>
      </c>
      <c r="W1053">
        <v>-6.3</v>
      </c>
      <c r="X1053">
        <v>42.6</v>
      </c>
      <c r="Y1053">
        <v>15</v>
      </c>
      <c r="Z1053">
        <v>15</v>
      </c>
      <c r="AB1053">
        <v>1</v>
      </c>
    </row>
    <row r="1054" spans="1:28" x14ac:dyDescent="0.35">
      <c r="A1054">
        <v>1990</v>
      </c>
      <c r="B1054" t="s">
        <v>49</v>
      </c>
      <c r="C1054" t="s">
        <v>57</v>
      </c>
      <c r="D1054">
        <v>535</v>
      </c>
      <c r="E1054">
        <v>1993</v>
      </c>
      <c r="F1054">
        <v>183109</v>
      </c>
      <c r="G1054">
        <v>182109</v>
      </c>
      <c r="H1054">
        <v>243</v>
      </c>
      <c r="I1054">
        <v>12.7</v>
      </c>
      <c r="J1054">
        <v>88</v>
      </c>
      <c r="K1054">
        <v>4.5999999999999996</v>
      </c>
      <c r="L1054">
        <v>29244</v>
      </c>
      <c r="M1054">
        <v>9845</v>
      </c>
      <c r="N1054">
        <v>19399</v>
      </c>
      <c r="O1054">
        <v>5.4</v>
      </c>
      <c r="P1054">
        <v>16.100000000000001</v>
      </c>
      <c r="Q1054">
        <v>27244</v>
      </c>
      <c r="R1054">
        <v>8979</v>
      </c>
      <c r="S1054">
        <v>18265</v>
      </c>
      <c r="T1054">
        <v>4.9000000000000004</v>
      </c>
      <c r="U1054">
        <v>15</v>
      </c>
      <c r="V1054">
        <v>2000</v>
      </c>
      <c r="W1054">
        <v>1.1000000000000001</v>
      </c>
      <c r="X1054">
        <v>30</v>
      </c>
      <c r="Y1054">
        <v>9</v>
      </c>
      <c r="Z1054">
        <v>9</v>
      </c>
      <c r="AA1054">
        <v>5998</v>
      </c>
      <c r="AB1054">
        <v>0</v>
      </c>
    </row>
    <row r="1055" spans="1:28" x14ac:dyDescent="0.35">
      <c r="A1055">
        <v>1990</v>
      </c>
      <c r="B1055" t="s">
        <v>49</v>
      </c>
      <c r="C1055" t="s">
        <v>58</v>
      </c>
      <c r="D1055">
        <v>381</v>
      </c>
      <c r="E1055">
        <v>1527</v>
      </c>
      <c r="F1055">
        <v>130485</v>
      </c>
      <c r="G1055">
        <v>130063</v>
      </c>
      <c r="H1055">
        <v>157</v>
      </c>
      <c r="I1055">
        <v>10.5</v>
      </c>
      <c r="J1055">
        <v>79</v>
      </c>
      <c r="K1055">
        <v>5.3</v>
      </c>
      <c r="L1055">
        <v>27442</v>
      </c>
      <c r="M1055">
        <v>5007</v>
      </c>
      <c r="N1055">
        <v>22435</v>
      </c>
      <c r="O1055">
        <v>3.8</v>
      </c>
      <c r="P1055">
        <v>21.1</v>
      </c>
      <c r="Q1055">
        <v>26598</v>
      </c>
      <c r="R1055">
        <v>11140</v>
      </c>
      <c r="S1055">
        <v>15458</v>
      </c>
      <c r="T1055">
        <v>8.6</v>
      </c>
      <c r="U1055">
        <v>20.5</v>
      </c>
      <c r="V1055">
        <v>844</v>
      </c>
      <c r="W1055">
        <v>0.6</v>
      </c>
      <c r="X1055">
        <v>41</v>
      </c>
      <c r="Y1055">
        <v>10</v>
      </c>
      <c r="Z1055">
        <v>11</v>
      </c>
      <c r="AA1055">
        <v>6234</v>
      </c>
      <c r="AB1055">
        <v>0</v>
      </c>
    </row>
    <row r="1056" spans="1:28" x14ac:dyDescent="0.35">
      <c r="A1056">
        <v>1990</v>
      </c>
      <c r="B1056" t="s">
        <v>49</v>
      </c>
      <c r="C1056" t="s">
        <v>59</v>
      </c>
      <c r="D1056">
        <v>471</v>
      </c>
      <c r="E1056">
        <v>1862</v>
      </c>
      <c r="F1056">
        <v>158949</v>
      </c>
      <c r="G1056">
        <v>156728</v>
      </c>
      <c r="H1056">
        <v>208</v>
      </c>
      <c r="I1056">
        <v>11.5</v>
      </c>
      <c r="J1056">
        <v>113</v>
      </c>
      <c r="K1056">
        <v>6.2</v>
      </c>
      <c r="L1056">
        <v>28193</v>
      </c>
      <c r="M1056">
        <v>7017</v>
      </c>
      <c r="N1056">
        <v>21176</v>
      </c>
      <c r="O1056">
        <v>4.5</v>
      </c>
      <c r="P1056">
        <v>18</v>
      </c>
      <c r="Q1056">
        <v>23750</v>
      </c>
      <c r="R1056">
        <v>5829</v>
      </c>
      <c r="S1056">
        <v>17921</v>
      </c>
      <c r="T1056">
        <v>3.7</v>
      </c>
      <c r="U1056">
        <v>15.2</v>
      </c>
      <c r="V1056">
        <v>4443</v>
      </c>
      <c r="W1056">
        <v>2.8</v>
      </c>
      <c r="X1056">
        <v>30.4</v>
      </c>
      <c r="Y1056">
        <v>6</v>
      </c>
      <c r="Z1056">
        <v>8</v>
      </c>
      <c r="AA1056">
        <v>4374</v>
      </c>
      <c r="AB1056">
        <v>0</v>
      </c>
    </row>
    <row r="1057" spans="1:28" x14ac:dyDescent="0.35">
      <c r="A1057">
        <v>1990</v>
      </c>
      <c r="B1057" t="s">
        <v>49</v>
      </c>
      <c r="C1057" t="s">
        <v>60</v>
      </c>
      <c r="D1057">
        <v>1957</v>
      </c>
      <c r="E1057">
        <v>9707</v>
      </c>
      <c r="F1057">
        <v>649209</v>
      </c>
      <c r="G1057">
        <v>652470</v>
      </c>
      <c r="H1057">
        <v>1067</v>
      </c>
      <c r="I1057">
        <v>11.2</v>
      </c>
      <c r="J1057">
        <v>725</v>
      </c>
      <c r="K1057">
        <v>7.6</v>
      </c>
      <c r="L1057">
        <v>104130</v>
      </c>
      <c r="M1057">
        <v>25179</v>
      </c>
      <c r="N1057">
        <v>78951</v>
      </c>
      <c r="O1057">
        <v>3.9</v>
      </c>
      <c r="P1057">
        <v>16</v>
      </c>
      <c r="Q1057">
        <v>110652</v>
      </c>
      <c r="R1057">
        <v>30012</v>
      </c>
      <c r="S1057">
        <v>80640</v>
      </c>
      <c r="T1057">
        <v>4.5999999999999996</v>
      </c>
      <c r="U1057">
        <v>17</v>
      </c>
      <c r="V1057">
        <v>-6522</v>
      </c>
      <c r="W1057">
        <v>-1</v>
      </c>
      <c r="X1057">
        <v>32</v>
      </c>
      <c r="Y1057">
        <v>16</v>
      </c>
      <c r="Z1057">
        <v>17</v>
      </c>
      <c r="AA1057">
        <v>10676</v>
      </c>
      <c r="AB1057">
        <v>0</v>
      </c>
    </row>
    <row r="1058" spans="1:28" x14ac:dyDescent="0.35">
      <c r="A1058">
        <v>1990</v>
      </c>
      <c r="B1058" t="s">
        <v>49</v>
      </c>
      <c r="C1058" t="s">
        <v>61</v>
      </c>
      <c r="D1058">
        <v>1555</v>
      </c>
      <c r="E1058">
        <v>12283</v>
      </c>
      <c r="F1058">
        <v>519835</v>
      </c>
      <c r="G1058">
        <v>516720</v>
      </c>
      <c r="H1058">
        <v>1271</v>
      </c>
      <c r="I1058">
        <v>10.6</v>
      </c>
      <c r="J1058">
        <v>737</v>
      </c>
      <c r="K1058">
        <v>6.1</v>
      </c>
      <c r="L1058">
        <v>80664</v>
      </c>
      <c r="M1058">
        <v>24062</v>
      </c>
      <c r="N1058">
        <v>56602</v>
      </c>
      <c r="O1058">
        <v>4.7</v>
      </c>
      <c r="P1058">
        <v>15.6</v>
      </c>
      <c r="Q1058">
        <v>74434</v>
      </c>
      <c r="R1058">
        <v>18923</v>
      </c>
      <c r="S1058">
        <v>55511</v>
      </c>
      <c r="T1058">
        <v>3.7</v>
      </c>
      <c r="U1058">
        <v>14.4</v>
      </c>
      <c r="V1058">
        <v>6230</v>
      </c>
      <c r="W1058">
        <v>1.2</v>
      </c>
      <c r="X1058">
        <v>28.8</v>
      </c>
      <c r="Y1058">
        <v>3</v>
      </c>
      <c r="Z1058">
        <v>3</v>
      </c>
      <c r="AA1058">
        <v>1953</v>
      </c>
      <c r="AB1058">
        <v>0</v>
      </c>
    </row>
    <row r="1059" spans="1:28" x14ac:dyDescent="0.35">
      <c r="A1059">
        <v>1990</v>
      </c>
      <c r="B1059" t="s">
        <v>49</v>
      </c>
      <c r="C1059" t="s">
        <v>43</v>
      </c>
      <c r="D1059">
        <v>9260</v>
      </c>
      <c r="E1059">
        <v>60981</v>
      </c>
      <c r="F1059">
        <v>3125909</v>
      </c>
      <c r="G1059">
        <v>3124189</v>
      </c>
      <c r="H1059">
        <v>4079</v>
      </c>
      <c r="I1059">
        <v>6.7</v>
      </c>
      <c r="J1059">
        <v>3947</v>
      </c>
      <c r="K1059">
        <v>6.5</v>
      </c>
      <c r="L1059">
        <v>367905</v>
      </c>
      <c r="M1059">
        <v>78679</v>
      </c>
      <c r="N1059">
        <v>289226</v>
      </c>
      <c r="O1059">
        <v>2.5</v>
      </c>
      <c r="P1059">
        <v>11.8</v>
      </c>
      <c r="Q1059">
        <v>364465</v>
      </c>
      <c r="R1059">
        <v>93938</v>
      </c>
      <c r="S1059">
        <v>270527</v>
      </c>
      <c r="T1059">
        <v>3</v>
      </c>
      <c r="U1059">
        <v>11.7</v>
      </c>
      <c r="V1059">
        <v>3440</v>
      </c>
      <c r="W1059">
        <v>0.1</v>
      </c>
      <c r="X1059">
        <v>23.4</v>
      </c>
      <c r="Y1059">
        <v>30</v>
      </c>
      <c r="Z1059">
        <v>143</v>
      </c>
      <c r="AA1059">
        <v>18977</v>
      </c>
      <c r="AB1059">
        <v>0</v>
      </c>
    </row>
    <row r="1060" spans="1:28" x14ac:dyDescent="0.35">
      <c r="A1060">
        <v>1990</v>
      </c>
      <c r="B1060" t="s">
        <v>50</v>
      </c>
      <c r="C1060" t="s">
        <v>42</v>
      </c>
      <c r="D1060">
        <v>16</v>
      </c>
      <c r="E1060">
        <v>22</v>
      </c>
      <c r="F1060">
        <v>21993</v>
      </c>
      <c r="G1060">
        <v>10997</v>
      </c>
      <c r="H1060">
        <v>22</v>
      </c>
      <c r="I1060">
        <v>200</v>
      </c>
      <c r="J1060">
        <v>0</v>
      </c>
      <c r="K1060">
        <v>0</v>
      </c>
      <c r="L1060">
        <v>21993</v>
      </c>
      <c r="M1060">
        <v>21993</v>
      </c>
      <c r="N1060">
        <v>0</v>
      </c>
      <c r="O1060">
        <v>200</v>
      </c>
      <c r="P1060">
        <v>200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21993</v>
      </c>
      <c r="W1060">
        <v>200</v>
      </c>
      <c r="X1060">
        <v>0</v>
      </c>
      <c r="AB1060">
        <v>0</v>
      </c>
    </row>
    <row r="1061" spans="1:28" x14ac:dyDescent="0.35">
      <c r="A1061">
        <v>1990</v>
      </c>
      <c r="B1061" t="s">
        <v>50</v>
      </c>
      <c r="C1061" t="s">
        <v>55</v>
      </c>
      <c r="D1061">
        <v>108</v>
      </c>
      <c r="E1061">
        <v>578</v>
      </c>
      <c r="F1061">
        <v>78190</v>
      </c>
      <c r="G1061">
        <v>68035</v>
      </c>
      <c r="H1061">
        <v>45</v>
      </c>
      <c r="I1061">
        <v>8.5</v>
      </c>
      <c r="J1061">
        <v>8</v>
      </c>
      <c r="K1061">
        <v>1.5</v>
      </c>
      <c r="L1061">
        <v>33442</v>
      </c>
      <c r="M1061">
        <v>11364</v>
      </c>
      <c r="N1061">
        <v>22078</v>
      </c>
      <c r="O1061">
        <v>16.7</v>
      </c>
      <c r="P1061">
        <v>49.2</v>
      </c>
      <c r="Q1061">
        <v>13131</v>
      </c>
      <c r="R1061">
        <v>744</v>
      </c>
      <c r="S1061">
        <v>12387</v>
      </c>
      <c r="T1061">
        <v>1.1000000000000001</v>
      </c>
      <c r="U1061">
        <v>19.3</v>
      </c>
      <c r="V1061">
        <v>20311</v>
      </c>
      <c r="W1061">
        <v>29.9</v>
      </c>
      <c r="X1061">
        <v>38.6</v>
      </c>
      <c r="Y1061">
        <v>1</v>
      </c>
      <c r="Z1061">
        <v>1</v>
      </c>
      <c r="AA1061">
        <v>0</v>
      </c>
      <c r="AB1061">
        <v>0</v>
      </c>
    </row>
    <row r="1062" spans="1:28" x14ac:dyDescent="0.35">
      <c r="A1062">
        <v>1990</v>
      </c>
      <c r="B1062" t="s">
        <v>50</v>
      </c>
      <c r="C1062" t="s">
        <v>56</v>
      </c>
      <c r="D1062">
        <v>167</v>
      </c>
      <c r="E1062">
        <v>696</v>
      </c>
      <c r="F1062">
        <v>113786</v>
      </c>
      <c r="G1062">
        <v>112555</v>
      </c>
      <c r="H1062">
        <v>107</v>
      </c>
      <c r="I1062">
        <v>16.2</v>
      </c>
      <c r="J1062">
        <v>35</v>
      </c>
      <c r="K1062">
        <v>5.3</v>
      </c>
      <c r="L1062">
        <v>26573</v>
      </c>
      <c r="M1062">
        <v>5561</v>
      </c>
      <c r="N1062">
        <v>21012</v>
      </c>
      <c r="O1062">
        <v>4.9000000000000004</v>
      </c>
      <c r="P1062">
        <v>23.6</v>
      </c>
      <c r="Q1062">
        <v>24111</v>
      </c>
      <c r="R1062">
        <v>7575</v>
      </c>
      <c r="S1062">
        <v>16536</v>
      </c>
      <c r="T1062">
        <v>6.7</v>
      </c>
      <c r="U1062">
        <v>21.4</v>
      </c>
      <c r="V1062">
        <v>2462</v>
      </c>
      <c r="W1062">
        <v>2.2000000000000002</v>
      </c>
      <c r="X1062">
        <v>42.8</v>
      </c>
      <c r="Y1062">
        <v>5</v>
      </c>
      <c r="Z1062">
        <v>5</v>
      </c>
      <c r="AA1062">
        <v>5997</v>
      </c>
      <c r="AB1062">
        <v>0</v>
      </c>
    </row>
    <row r="1063" spans="1:28" x14ac:dyDescent="0.35">
      <c r="A1063">
        <v>1990</v>
      </c>
      <c r="B1063" t="s">
        <v>50</v>
      </c>
      <c r="C1063" t="s">
        <v>57</v>
      </c>
      <c r="D1063">
        <v>293</v>
      </c>
      <c r="E1063">
        <v>1051</v>
      </c>
      <c r="F1063">
        <v>204052</v>
      </c>
      <c r="G1063">
        <v>202860</v>
      </c>
      <c r="H1063">
        <v>163</v>
      </c>
      <c r="I1063">
        <v>16.600000000000001</v>
      </c>
      <c r="J1063">
        <v>23</v>
      </c>
      <c r="K1063">
        <v>2.2999999999999998</v>
      </c>
      <c r="L1063">
        <v>20137</v>
      </c>
      <c r="M1063">
        <v>5915</v>
      </c>
      <c r="N1063">
        <v>14222</v>
      </c>
      <c r="O1063">
        <v>2.9</v>
      </c>
      <c r="P1063">
        <v>9.9</v>
      </c>
      <c r="Q1063">
        <v>17753</v>
      </c>
      <c r="R1063">
        <v>5242</v>
      </c>
      <c r="S1063">
        <v>12511</v>
      </c>
      <c r="T1063">
        <v>2.6</v>
      </c>
      <c r="U1063">
        <v>8.8000000000000007</v>
      </c>
      <c r="V1063">
        <v>2384</v>
      </c>
      <c r="W1063">
        <v>1.1000000000000001</v>
      </c>
      <c r="X1063">
        <v>17.600000000000001</v>
      </c>
      <c r="Y1063">
        <v>2</v>
      </c>
      <c r="Z1063">
        <v>2</v>
      </c>
      <c r="AB1063">
        <v>1</v>
      </c>
    </row>
    <row r="1064" spans="1:28" x14ac:dyDescent="0.35">
      <c r="A1064">
        <v>1990</v>
      </c>
      <c r="B1064" t="s">
        <v>50</v>
      </c>
      <c r="C1064" t="s">
        <v>58</v>
      </c>
      <c r="D1064">
        <v>152</v>
      </c>
      <c r="E1064">
        <v>1264</v>
      </c>
      <c r="F1064">
        <v>104783</v>
      </c>
      <c r="G1064">
        <v>100679</v>
      </c>
      <c r="H1064">
        <v>273</v>
      </c>
      <c r="I1064">
        <v>23.3</v>
      </c>
      <c r="J1064">
        <v>84</v>
      </c>
      <c r="K1064">
        <v>7.2</v>
      </c>
      <c r="L1064">
        <v>25237</v>
      </c>
      <c r="M1064">
        <v>8099</v>
      </c>
      <c r="N1064">
        <v>17138</v>
      </c>
      <c r="O1064">
        <v>8</v>
      </c>
      <c r="P1064">
        <v>25.1</v>
      </c>
      <c r="Q1064">
        <v>17030</v>
      </c>
      <c r="R1064">
        <v>4435</v>
      </c>
      <c r="S1064">
        <v>12595</v>
      </c>
      <c r="T1064">
        <v>4.4000000000000004</v>
      </c>
      <c r="U1064">
        <v>16.899999999999999</v>
      </c>
      <c r="V1064">
        <v>8207</v>
      </c>
      <c r="W1064">
        <v>8.1999999999999993</v>
      </c>
      <c r="X1064">
        <v>33.799999999999997</v>
      </c>
      <c r="Y1064">
        <v>2</v>
      </c>
      <c r="Z1064">
        <v>2</v>
      </c>
      <c r="AB1064">
        <v>1</v>
      </c>
    </row>
    <row r="1065" spans="1:28" x14ac:dyDescent="0.35">
      <c r="A1065">
        <v>1990</v>
      </c>
      <c r="B1065" t="s">
        <v>50</v>
      </c>
      <c r="C1065" t="s">
        <v>59</v>
      </c>
      <c r="D1065">
        <v>150</v>
      </c>
      <c r="E1065">
        <v>854</v>
      </c>
      <c r="F1065">
        <v>102246</v>
      </c>
      <c r="G1065">
        <v>101415</v>
      </c>
      <c r="H1065">
        <v>96</v>
      </c>
      <c r="I1065">
        <v>11.6</v>
      </c>
      <c r="J1065">
        <v>52</v>
      </c>
      <c r="K1065">
        <v>6.3</v>
      </c>
      <c r="L1065">
        <v>17916</v>
      </c>
      <c r="M1065">
        <v>5425</v>
      </c>
      <c r="N1065">
        <v>12491</v>
      </c>
      <c r="O1065">
        <v>5.3</v>
      </c>
      <c r="P1065">
        <v>17.7</v>
      </c>
      <c r="Q1065">
        <v>16253</v>
      </c>
      <c r="R1065">
        <v>2367</v>
      </c>
      <c r="S1065">
        <v>13886</v>
      </c>
      <c r="T1065">
        <v>2.2999999999999998</v>
      </c>
      <c r="U1065">
        <v>16</v>
      </c>
      <c r="V1065">
        <v>1663</v>
      </c>
      <c r="W1065">
        <v>1.7</v>
      </c>
      <c r="X1065">
        <v>32</v>
      </c>
      <c r="AB1065">
        <v>0</v>
      </c>
    </row>
    <row r="1066" spans="1:28" x14ac:dyDescent="0.35">
      <c r="A1066">
        <v>1990</v>
      </c>
      <c r="B1066" t="s">
        <v>50</v>
      </c>
      <c r="C1066" t="s">
        <v>60</v>
      </c>
      <c r="D1066">
        <v>773</v>
      </c>
      <c r="E1066">
        <v>6563</v>
      </c>
      <c r="F1066">
        <v>506309</v>
      </c>
      <c r="G1066">
        <v>498251</v>
      </c>
      <c r="H1066">
        <v>804</v>
      </c>
      <c r="I1066">
        <v>12.7</v>
      </c>
      <c r="J1066">
        <v>364</v>
      </c>
      <c r="K1066">
        <v>5.7</v>
      </c>
      <c r="L1066">
        <v>83997</v>
      </c>
      <c r="M1066">
        <v>25317</v>
      </c>
      <c r="N1066">
        <v>58680</v>
      </c>
      <c r="O1066">
        <v>5.0999999999999996</v>
      </c>
      <c r="P1066">
        <v>16.899999999999999</v>
      </c>
      <c r="Q1066">
        <v>67881</v>
      </c>
      <c r="R1066">
        <v>16609</v>
      </c>
      <c r="S1066">
        <v>51272</v>
      </c>
      <c r="T1066">
        <v>3.3</v>
      </c>
      <c r="U1066">
        <v>13.6</v>
      </c>
      <c r="V1066">
        <v>16116</v>
      </c>
      <c r="W1066">
        <v>3.3</v>
      </c>
      <c r="X1066">
        <v>27.2</v>
      </c>
      <c r="Y1066">
        <v>2</v>
      </c>
      <c r="Z1066">
        <v>2</v>
      </c>
      <c r="AB1066">
        <v>1</v>
      </c>
    </row>
    <row r="1067" spans="1:28" x14ac:dyDescent="0.35">
      <c r="A1067">
        <v>1990</v>
      </c>
      <c r="B1067" t="s">
        <v>50</v>
      </c>
      <c r="C1067" t="s">
        <v>61</v>
      </c>
      <c r="D1067">
        <v>642</v>
      </c>
      <c r="E1067">
        <v>8952</v>
      </c>
      <c r="F1067">
        <v>422577</v>
      </c>
      <c r="G1067">
        <v>417639</v>
      </c>
      <c r="H1067">
        <v>795</v>
      </c>
      <c r="I1067">
        <v>9</v>
      </c>
      <c r="J1067">
        <v>586</v>
      </c>
      <c r="K1067">
        <v>6.6</v>
      </c>
      <c r="L1067">
        <v>65505</v>
      </c>
      <c r="M1067">
        <v>14955</v>
      </c>
      <c r="N1067">
        <v>50550</v>
      </c>
      <c r="O1067">
        <v>3.6</v>
      </c>
      <c r="P1067">
        <v>15.7</v>
      </c>
      <c r="Q1067">
        <v>55629</v>
      </c>
      <c r="R1067">
        <v>12624</v>
      </c>
      <c r="S1067">
        <v>43005</v>
      </c>
      <c r="T1067">
        <v>3</v>
      </c>
      <c r="U1067">
        <v>13.3</v>
      </c>
      <c r="V1067">
        <v>9876</v>
      </c>
      <c r="W1067">
        <v>2.4</v>
      </c>
      <c r="X1067">
        <v>26.6</v>
      </c>
      <c r="Y1067">
        <v>1</v>
      </c>
      <c r="Z1067">
        <v>1</v>
      </c>
      <c r="AB1067">
        <v>1</v>
      </c>
    </row>
    <row r="1068" spans="1:28" x14ac:dyDescent="0.35">
      <c r="A1068">
        <v>1990</v>
      </c>
      <c r="B1068" t="s">
        <v>50</v>
      </c>
      <c r="C1068" t="s">
        <v>43</v>
      </c>
      <c r="D1068">
        <v>4821</v>
      </c>
      <c r="E1068">
        <v>60286</v>
      </c>
      <c r="F1068">
        <v>3197019</v>
      </c>
      <c r="G1068">
        <v>3176241</v>
      </c>
      <c r="H1068">
        <v>5104</v>
      </c>
      <c r="I1068">
        <v>8.6</v>
      </c>
      <c r="J1068">
        <v>3817</v>
      </c>
      <c r="K1068">
        <v>6.4</v>
      </c>
      <c r="L1068">
        <v>388190</v>
      </c>
      <c r="M1068">
        <v>101414</v>
      </c>
      <c r="N1068">
        <v>286776</v>
      </c>
      <c r="O1068">
        <v>3.2</v>
      </c>
      <c r="P1068">
        <v>12.2</v>
      </c>
      <c r="Q1068">
        <v>346634</v>
      </c>
      <c r="R1068">
        <v>84455</v>
      </c>
      <c r="S1068">
        <v>262179</v>
      </c>
      <c r="T1068">
        <v>2.7</v>
      </c>
      <c r="U1068">
        <v>10.9</v>
      </c>
      <c r="V1068">
        <v>41556</v>
      </c>
      <c r="W1068">
        <v>1.3</v>
      </c>
      <c r="X1068">
        <v>21.8</v>
      </c>
      <c r="Y1068">
        <v>4</v>
      </c>
      <c r="Z1068">
        <v>4</v>
      </c>
      <c r="AA1068">
        <v>6379</v>
      </c>
      <c r="AB1068">
        <v>0</v>
      </c>
    </row>
    <row r="1069" spans="1:28" x14ac:dyDescent="0.35">
      <c r="A1069">
        <v>1990</v>
      </c>
      <c r="B1069" t="s">
        <v>51</v>
      </c>
      <c r="C1069" t="s">
        <v>42</v>
      </c>
      <c r="D1069">
        <v>6</v>
      </c>
      <c r="E1069">
        <v>6</v>
      </c>
      <c r="H1069">
        <v>6</v>
      </c>
      <c r="I1069">
        <v>200</v>
      </c>
      <c r="J1069">
        <v>0</v>
      </c>
      <c r="K1069">
        <v>0</v>
      </c>
      <c r="AB1069">
        <v>1</v>
      </c>
    </row>
    <row r="1070" spans="1:28" x14ac:dyDescent="0.35">
      <c r="A1070">
        <v>1990</v>
      </c>
      <c r="B1070" t="s">
        <v>51</v>
      </c>
      <c r="C1070" t="s">
        <v>55</v>
      </c>
      <c r="D1070">
        <v>56</v>
      </c>
      <c r="E1070">
        <v>609</v>
      </c>
      <c r="H1070">
        <v>81</v>
      </c>
      <c r="I1070">
        <v>13.5</v>
      </c>
      <c r="J1070">
        <v>66</v>
      </c>
      <c r="K1070">
        <v>11</v>
      </c>
      <c r="AB1070">
        <v>1</v>
      </c>
    </row>
    <row r="1071" spans="1:28" x14ac:dyDescent="0.35">
      <c r="A1071">
        <v>1990</v>
      </c>
      <c r="B1071" t="s">
        <v>51</v>
      </c>
      <c r="C1071" t="s">
        <v>56</v>
      </c>
      <c r="D1071">
        <v>96</v>
      </c>
      <c r="E1071">
        <v>1008</v>
      </c>
      <c r="F1071">
        <v>132045</v>
      </c>
      <c r="G1071">
        <v>134333</v>
      </c>
      <c r="H1071">
        <v>315</v>
      </c>
      <c r="I1071">
        <v>36.1</v>
      </c>
      <c r="J1071">
        <v>47</v>
      </c>
      <c r="K1071">
        <v>5.4</v>
      </c>
      <c r="L1071">
        <v>17955</v>
      </c>
      <c r="M1071">
        <v>7818</v>
      </c>
      <c r="N1071">
        <v>10137</v>
      </c>
      <c r="O1071">
        <v>5.8</v>
      </c>
      <c r="P1071">
        <v>13.4</v>
      </c>
      <c r="Q1071">
        <v>22531</v>
      </c>
      <c r="R1071">
        <v>3349</v>
      </c>
      <c r="S1071">
        <v>19182</v>
      </c>
      <c r="T1071">
        <v>2.5</v>
      </c>
      <c r="U1071">
        <v>16.8</v>
      </c>
      <c r="V1071">
        <v>-4576</v>
      </c>
      <c r="W1071">
        <v>-3.4</v>
      </c>
      <c r="X1071">
        <v>26.8</v>
      </c>
      <c r="Y1071">
        <v>1</v>
      </c>
      <c r="Z1071">
        <v>1</v>
      </c>
      <c r="AB1071">
        <v>1</v>
      </c>
    </row>
    <row r="1072" spans="1:28" x14ac:dyDescent="0.35">
      <c r="A1072">
        <v>1990</v>
      </c>
      <c r="B1072" t="s">
        <v>51</v>
      </c>
      <c r="C1072" t="s">
        <v>57</v>
      </c>
      <c r="D1072">
        <v>234</v>
      </c>
      <c r="E1072">
        <v>691</v>
      </c>
      <c r="F1072">
        <v>352109</v>
      </c>
      <c r="G1072">
        <v>345449</v>
      </c>
      <c r="H1072">
        <v>49</v>
      </c>
      <c r="I1072">
        <v>7.3</v>
      </c>
      <c r="J1072">
        <v>15</v>
      </c>
      <c r="K1072">
        <v>2.2000000000000002</v>
      </c>
      <c r="L1072">
        <v>26619</v>
      </c>
      <c r="M1072">
        <v>3040</v>
      </c>
      <c r="N1072">
        <v>23579</v>
      </c>
      <c r="O1072">
        <v>0.9</v>
      </c>
      <c r="P1072">
        <v>7.7</v>
      </c>
      <c r="Q1072">
        <v>13299</v>
      </c>
      <c r="R1072">
        <v>6380</v>
      </c>
      <c r="S1072">
        <v>6919</v>
      </c>
      <c r="T1072">
        <v>1.8</v>
      </c>
      <c r="U1072">
        <v>3.8</v>
      </c>
      <c r="V1072">
        <v>13320</v>
      </c>
      <c r="W1072">
        <v>3.9</v>
      </c>
      <c r="X1072">
        <v>7.6</v>
      </c>
      <c r="Y1072">
        <v>1</v>
      </c>
      <c r="Z1072">
        <v>1</v>
      </c>
      <c r="AB1072">
        <v>1</v>
      </c>
    </row>
    <row r="1073" spans="1:28" x14ac:dyDescent="0.35">
      <c r="A1073">
        <v>1990</v>
      </c>
      <c r="B1073" t="s">
        <v>51</v>
      </c>
      <c r="C1073" t="s">
        <v>58</v>
      </c>
      <c r="D1073">
        <v>72</v>
      </c>
      <c r="E1073">
        <v>650</v>
      </c>
      <c r="F1073">
        <v>94454</v>
      </c>
      <c r="G1073">
        <v>93891</v>
      </c>
      <c r="H1073">
        <v>107</v>
      </c>
      <c r="I1073">
        <v>17</v>
      </c>
      <c r="J1073">
        <v>65</v>
      </c>
      <c r="K1073">
        <v>10.3</v>
      </c>
      <c r="L1073">
        <v>17193</v>
      </c>
      <c r="M1073">
        <v>5919</v>
      </c>
      <c r="N1073">
        <v>11274</v>
      </c>
      <c r="O1073">
        <v>6.3</v>
      </c>
      <c r="P1073">
        <v>18.3</v>
      </c>
      <c r="Q1073">
        <v>16067</v>
      </c>
      <c r="R1073">
        <v>3540</v>
      </c>
      <c r="S1073">
        <v>12527</v>
      </c>
      <c r="T1073">
        <v>3.8</v>
      </c>
      <c r="U1073">
        <v>17.100000000000001</v>
      </c>
      <c r="V1073">
        <v>1126</v>
      </c>
      <c r="W1073">
        <v>1.2</v>
      </c>
      <c r="X1073">
        <v>34.200000000000003</v>
      </c>
      <c r="Y1073">
        <v>1</v>
      </c>
      <c r="Z1073">
        <v>1</v>
      </c>
      <c r="AB1073">
        <v>1</v>
      </c>
    </row>
    <row r="1074" spans="1:28" x14ac:dyDescent="0.35">
      <c r="A1074">
        <v>1990</v>
      </c>
      <c r="B1074" t="s">
        <v>51</v>
      </c>
      <c r="C1074" t="s">
        <v>59</v>
      </c>
      <c r="D1074">
        <v>76</v>
      </c>
      <c r="E1074">
        <v>877</v>
      </c>
      <c r="F1074">
        <v>110127</v>
      </c>
      <c r="G1074">
        <v>105560</v>
      </c>
      <c r="H1074">
        <v>84</v>
      </c>
      <c r="I1074">
        <v>9.8000000000000007</v>
      </c>
      <c r="J1074">
        <v>49</v>
      </c>
      <c r="K1074">
        <v>5.7</v>
      </c>
      <c r="L1074">
        <v>18991</v>
      </c>
      <c r="M1074">
        <v>3888</v>
      </c>
      <c r="N1074">
        <v>15103</v>
      </c>
      <c r="O1074">
        <v>3.7</v>
      </c>
      <c r="P1074">
        <v>18</v>
      </c>
      <c r="Q1074">
        <v>9857</v>
      </c>
      <c r="R1074">
        <v>2103</v>
      </c>
      <c r="S1074">
        <v>7754</v>
      </c>
      <c r="T1074">
        <v>2</v>
      </c>
      <c r="U1074">
        <v>9.3000000000000007</v>
      </c>
      <c r="V1074">
        <v>9134</v>
      </c>
      <c r="W1074">
        <v>8.6999999999999993</v>
      </c>
      <c r="X1074">
        <v>18.600000000000001</v>
      </c>
      <c r="AB1074">
        <v>0</v>
      </c>
    </row>
    <row r="1075" spans="1:28" x14ac:dyDescent="0.35">
      <c r="A1075">
        <v>1990</v>
      </c>
      <c r="B1075" t="s">
        <v>51</v>
      </c>
      <c r="C1075" t="s">
        <v>60</v>
      </c>
      <c r="D1075">
        <v>391</v>
      </c>
      <c r="E1075">
        <v>6091</v>
      </c>
      <c r="F1075">
        <v>519686</v>
      </c>
      <c r="G1075">
        <v>516731</v>
      </c>
      <c r="H1075">
        <v>863</v>
      </c>
      <c r="I1075">
        <v>14.8</v>
      </c>
      <c r="J1075">
        <v>377</v>
      </c>
      <c r="K1075">
        <v>6.4</v>
      </c>
      <c r="L1075">
        <v>84722</v>
      </c>
      <c r="M1075">
        <v>28263</v>
      </c>
      <c r="N1075">
        <v>56459</v>
      </c>
      <c r="O1075">
        <v>5.5</v>
      </c>
      <c r="P1075">
        <v>16.399999999999999</v>
      </c>
      <c r="Q1075">
        <v>78811</v>
      </c>
      <c r="R1075">
        <v>15962</v>
      </c>
      <c r="S1075">
        <v>62849</v>
      </c>
      <c r="T1075">
        <v>3.1</v>
      </c>
      <c r="U1075">
        <v>15.3</v>
      </c>
      <c r="V1075">
        <v>5911</v>
      </c>
      <c r="W1075">
        <v>1.1000000000000001</v>
      </c>
      <c r="X1075">
        <v>30.6</v>
      </c>
      <c r="Y1075">
        <v>2</v>
      </c>
      <c r="Z1075">
        <v>2</v>
      </c>
      <c r="AB1075">
        <v>1</v>
      </c>
    </row>
    <row r="1076" spans="1:28" x14ac:dyDescent="0.35">
      <c r="A1076">
        <v>1990</v>
      </c>
      <c r="B1076" t="s">
        <v>51</v>
      </c>
      <c r="C1076" t="s">
        <v>61</v>
      </c>
      <c r="D1076">
        <v>340</v>
      </c>
      <c r="E1076">
        <v>8168</v>
      </c>
      <c r="F1076">
        <v>452563</v>
      </c>
      <c r="G1076">
        <v>450002</v>
      </c>
      <c r="H1076">
        <v>695</v>
      </c>
      <c r="I1076">
        <v>8.6</v>
      </c>
      <c r="J1076">
        <v>362</v>
      </c>
      <c r="K1076">
        <v>4.5</v>
      </c>
      <c r="L1076">
        <v>63223</v>
      </c>
      <c r="M1076">
        <v>14762</v>
      </c>
      <c r="N1076">
        <v>48461</v>
      </c>
      <c r="O1076">
        <v>3.3</v>
      </c>
      <c r="P1076">
        <v>14</v>
      </c>
      <c r="Q1076">
        <v>58100</v>
      </c>
      <c r="R1076">
        <v>12290</v>
      </c>
      <c r="S1076">
        <v>45810</v>
      </c>
      <c r="T1076">
        <v>2.7</v>
      </c>
      <c r="U1076">
        <v>12.9</v>
      </c>
      <c r="V1076">
        <v>5123</v>
      </c>
      <c r="W1076">
        <v>1.1000000000000001</v>
      </c>
      <c r="X1076">
        <v>25.8</v>
      </c>
      <c r="AB1076">
        <v>0</v>
      </c>
    </row>
    <row r="1077" spans="1:28" x14ac:dyDescent="0.35">
      <c r="A1077">
        <v>1990</v>
      </c>
      <c r="B1077" t="s">
        <v>51</v>
      </c>
      <c r="C1077" t="s">
        <v>43</v>
      </c>
      <c r="D1077">
        <v>3432</v>
      </c>
      <c r="E1077">
        <v>84803</v>
      </c>
      <c r="F1077">
        <v>4860088</v>
      </c>
      <c r="G1077">
        <v>4836183</v>
      </c>
      <c r="H1077">
        <v>7441</v>
      </c>
      <c r="I1077">
        <v>8.9</v>
      </c>
      <c r="J1077">
        <v>5162</v>
      </c>
      <c r="K1077">
        <v>6.2</v>
      </c>
      <c r="L1077">
        <v>590538</v>
      </c>
      <c r="M1077">
        <v>170358</v>
      </c>
      <c r="N1077">
        <v>420180</v>
      </c>
      <c r="O1077">
        <v>3.5</v>
      </c>
      <c r="P1077">
        <v>12.2</v>
      </c>
      <c r="Q1077">
        <v>542728</v>
      </c>
      <c r="R1077">
        <v>144277</v>
      </c>
      <c r="S1077">
        <v>398451</v>
      </c>
      <c r="T1077">
        <v>3</v>
      </c>
      <c r="U1077">
        <v>11.2</v>
      </c>
      <c r="V1077">
        <v>47810</v>
      </c>
      <c r="W1077">
        <v>1</v>
      </c>
      <c r="X1077">
        <v>22.4</v>
      </c>
      <c r="Y1077">
        <v>5</v>
      </c>
      <c r="Z1077">
        <v>40</v>
      </c>
      <c r="AA1077">
        <v>16378</v>
      </c>
      <c r="AB1077">
        <v>0</v>
      </c>
    </row>
    <row r="1078" spans="1:28" x14ac:dyDescent="0.35">
      <c r="A1078">
        <v>1990</v>
      </c>
      <c r="B1078" t="s">
        <v>52</v>
      </c>
      <c r="C1078" t="s">
        <v>55</v>
      </c>
      <c r="D1078">
        <v>15</v>
      </c>
      <c r="E1078">
        <v>73</v>
      </c>
      <c r="F1078">
        <v>26767</v>
      </c>
      <c r="G1078">
        <v>22630</v>
      </c>
      <c r="H1078">
        <v>1</v>
      </c>
      <c r="I1078">
        <v>1.4</v>
      </c>
      <c r="J1078">
        <v>2</v>
      </c>
      <c r="K1078">
        <v>2.8</v>
      </c>
      <c r="L1078">
        <v>9525</v>
      </c>
      <c r="P1078">
        <v>42.1</v>
      </c>
      <c r="Q1078">
        <v>1251</v>
      </c>
      <c r="S1078">
        <v>914</v>
      </c>
      <c r="U1078">
        <v>5.5</v>
      </c>
      <c r="V1078">
        <v>8274</v>
      </c>
      <c r="W1078">
        <v>36.6</v>
      </c>
      <c r="X1078">
        <v>11</v>
      </c>
      <c r="AB1078">
        <v>1</v>
      </c>
    </row>
    <row r="1079" spans="1:28" x14ac:dyDescent="0.35">
      <c r="A1079">
        <v>1990</v>
      </c>
      <c r="B1079" t="s">
        <v>52</v>
      </c>
      <c r="C1079" t="s">
        <v>56</v>
      </c>
      <c r="D1079">
        <v>23</v>
      </c>
      <c r="E1079">
        <v>686</v>
      </c>
      <c r="F1079">
        <v>57559</v>
      </c>
      <c r="G1079">
        <v>55645</v>
      </c>
      <c r="H1079">
        <v>74</v>
      </c>
      <c r="I1079">
        <v>10.9</v>
      </c>
      <c r="J1079">
        <v>77</v>
      </c>
      <c r="K1079">
        <v>11.3</v>
      </c>
      <c r="L1079">
        <v>7695</v>
      </c>
      <c r="P1079">
        <v>13.8</v>
      </c>
      <c r="Q1079">
        <v>3867</v>
      </c>
      <c r="S1079">
        <v>3495</v>
      </c>
      <c r="U1079">
        <v>6.9</v>
      </c>
      <c r="V1079">
        <v>3828</v>
      </c>
      <c r="W1079">
        <v>6.9</v>
      </c>
      <c r="X1079">
        <v>13.8</v>
      </c>
      <c r="AB1079">
        <v>1</v>
      </c>
    </row>
    <row r="1080" spans="1:28" x14ac:dyDescent="0.35">
      <c r="A1080">
        <v>1990</v>
      </c>
      <c r="B1080" t="s">
        <v>52</v>
      </c>
      <c r="C1080" t="s">
        <v>57</v>
      </c>
      <c r="D1080">
        <v>59</v>
      </c>
      <c r="E1080">
        <v>99</v>
      </c>
      <c r="F1080">
        <v>185406</v>
      </c>
      <c r="G1080">
        <v>180860</v>
      </c>
      <c r="H1080">
        <v>6</v>
      </c>
      <c r="I1080">
        <v>6.2</v>
      </c>
      <c r="J1080">
        <v>2</v>
      </c>
      <c r="K1080">
        <v>2.1</v>
      </c>
      <c r="L1080">
        <v>10864</v>
      </c>
      <c r="P1080">
        <v>6</v>
      </c>
      <c r="Q1080">
        <v>1771</v>
      </c>
      <c r="S1080">
        <v>1323</v>
      </c>
      <c r="U1080">
        <v>1</v>
      </c>
      <c r="V1080">
        <v>9093</v>
      </c>
      <c r="W1080">
        <v>5</v>
      </c>
      <c r="X1080">
        <v>2</v>
      </c>
      <c r="AB1080">
        <v>1</v>
      </c>
    </row>
    <row r="1081" spans="1:28" x14ac:dyDescent="0.35">
      <c r="A1081">
        <v>1990</v>
      </c>
      <c r="B1081" t="s">
        <v>52</v>
      </c>
      <c r="C1081" t="s">
        <v>58</v>
      </c>
      <c r="D1081">
        <v>10</v>
      </c>
      <c r="E1081">
        <v>39</v>
      </c>
      <c r="F1081">
        <v>21646</v>
      </c>
      <c r="G1081">
        <v>23654</v>
      </c>
      <c r="H1081">
        <v>0</v>
      </c>
      <c r="I1081">
        <v>0</v>
      </c>
      <c r="J1081">
        <v>5</v>
      </c>
      <c r="K1081">
        <v>12.2</v>
      </c>
      <c r="L1081">
        <v>2300</v>
      </c>
      <c r="M1081">
        <v>0</v>
      </c>
      <c r="N1081">
        <v>2300</v>
      </c>
      <c r="O1081">
        <v>0</v>
      </c>
      <c r="P1081">
        <v>9.6999999999999993</v>
      </c>
      <c r="Q1081">
        <v>6316</v>
      </c>
      <c r="S1081">
        <v>403</v>
      </c>
      <c r="U1081">
        <v>26.7</v>
      </c>
      <c r="V1081">
        <v>-4016</v>
      </c>
      <c r="W1081">
        <v>-17</v>
      </c>
      <c r="X1081">
        <v>19.399999999999999</v>
      </c>
      <c r="AB1081">
        <v>1</v>
      </c>
    </row>
    <row r="1082" spans="1:28" x14ac:dyDescent="0.35">
      <c r="A1082">
        <v>1990</v>
      </c>
      <c r="B1082" t="s">
        <v>52</v>
      </c>
      <c r="C1082" t="s">
        <v>59</v>
      </c>
      <c r="D1082">
        <v>22</v>
      </c>
      <c r="E1082">
        <v>367</v>
      </c>
      <c r="F1082">
        <v>55194</v>
      </c>
      <c r="G1082">
        <v>51488</v>
      </c>
      <c r="H1082">
        <v>171</v>
      </c>
      <c r="I1082">
        <v>60.1</v>
      </c>
      <c r="J1082">
        <v>6</v>
      </c>
      <c r="K1082">
        <v>2.1</v>
      </c>
      <c r="L1082">
        <v>11598</v>
      </c>
      <c r="P1082">
        <v>22.5</v>
      </c>
      <c r="Q1082">
        <v>4185</v>
      </c>
      <c r="S1082">
        <v>4091</v>
      </c>
      <c r="U1082">
        <v>8.1</v>
      </c>
      <c r="V1082">
        <v>7413</v>
      </c>
      <c r="W1082">
        <v>14.4</v>
      </c>
      <c r="X1082">
        <v>16.2</v>
      </c>
      <c r="AB1082">
        <v>1</v>
      </c>
    </row>
    <row r="1083" spans="1:28" x14ac:dyDescent="0.35">
      <c r="A1083">
        <v>1990</v>
      </c>
      <c r="B1083" t="s">
        <v>52</v>
      </c>
      <c r="C1083" t="s">
        <v>60</v>
      </c>
      <c r="D1083">
        <v>114</v>
      </c>
      <c r="E1083">
        <v>3367</v>
      </c>
      <c r="F1083">
        <v>263299</v>
      </c>
      <c r="G1083">
        <v>267602</v>
      </c>
      <c r="H1083">
        <v>353</v>
      </c>
      <c r="I1083">
        <v>10.5</v>
      </c>
      <c r="J1083">
        <v>330</v>
      </c>
      <c r="K1083">
        <v>9.9</v>
      </c>
      <c r="L1083">
        <v>42003</v>
      </c>
      <c r="M1083">
        <v>20104</v>
      </c>
      <c r="N1083">
        <v>21899</v>
      </c>
      <c r="O1083">
        <v>7.5</v>
      </c>
      <c r="P1083">
        <v>15.7</v>
      </c>
      <c r="Q1083">
        <v>50609</v>
      </c>
      <c r="R1083">
        <v>17728</v>
      </c>
      <c r="S1083">
        <v>32881</v>
      </c>
      <c r="T1083">
        <v>6.6</v>
      </c>
      <c r="U1083">
        <v>18.899999999999999</v>
      </c>
      <c r="V1083">
        <v>-8606</v>
      </c>
      <c r="W1083">
        <v>-3.2</v>
      </c>
      <c r="X1083">
        <v>31.4</v>
      </c>
      <c r="Y1083">
        <v>2</v>
      </c>
      <c r="Z1083">
        <v>2</v>
      </c>
      <c r="AB1083">
        <v>1</v>
      </c>
    </row>
    <row r="1084" spans="1:28" x14ac:dyDescent="0.35">
      <c r="A1084">
        <v>1990</v>
      </c>
      <c r="B1084" t="s">
        <v>52</v>
      </c>
      <c r="C1084" t="s">
        <v>61</v>
      </c>
      <c r="D1084">
        <v>97</v>
      </c>
      <c r="E1084">
        <v>5046</v>
      </c>
      <c r="F1084">
        <v>255703</v>
      </c>
      <c r="G1084">
        <v>245430</v>
      </c>
      <c r="H1084">
        <v>580</v>
      </c>
      <c r="I1084">
        <v>11.8</v>
      </c>
      <c r="J1084">
        <v>309</v>
      </c>
      <c r="K1084">
        <v>6.3</v>
      </c>
      <c r="L1084">
        <v>45413</v>
      </c>
      <c r="M1084">
        <v>20433</v>
      </c>
      <c r="N1084">
        <v>24980</v>
      </c>
      <c r="O1084">
        <v>8.3000000000000007</v>
      </c>
      <c r="P1084">
        <v>18.5</v>
      </c>
      <c r="Q1084">
        <v>24866</v>
      </c>
      <c r="R1084">
        <v>6249</v>
      </c>
      <c r="S1084">
        <v>18617</v>
      </c>
      <c r="T1084">
        <v>2.5</v>
      </c>
      <c r="U1084">
        <v>10.1</v>
      </c>
      <c r="V1084">
        <v>20547</v>
      </c>
      <c r="W1084">
        <v>8.4</v>
      </c>
      <c r="X1084">
        <v>20.2</v>
      </c>
      <c r="AB1084">
        <v>0</v>
      </c>
    </row>
    <row r="1085" spans="1:28" x14ac:dyDescent="0.35">
      <c r="A1085">
        <v>1990</v>
      </c>
      <c r="B1085" t="s">
        <v>52</v>
      </c>
      <c r="C1085" t="s">
        <v>43</v>
      </c>
      <c r="D1085">
        <v>1334</v>
      </c>
      <c r="E1085">
        <v>72015</v>
      </c>
      <c r="F1085">
        <v>3801181</v>
      </c>
      <c r="G1085">
        <v>3776409</v>
      </c>
      <c r="H1085">
        <v>6838</v>
      </c>
      <c r="I1085">
        <v>9.6999999999999993</v>
      </c>
      <c r="J1085">
        <v>4175</v>
      </c>
      <c r="K1085">
        <v>5.9</v>
      </c>
      <c r="L1085">
        <v>463390</v>
      </c>
      <c r="M1085">
        <v>138067</v>
      </c>
      <c r="N1085">
        <v>325323</v>
      </c>
      <c r="O1085">
        <v>3.7</v>
      </c>
      <c r="P1085">
        <v>12.3</v>
      </c>
      <c r="Q1085">
        <v>413846</v>
      </c>
      <c r="R1085">
        <v>96647</v>
      </c>
      <c r="S1085">
        <v>317199</v>
      </c>
      <c r="T1085">
        <v>2.6</v>
      </c>
      <c r="U1085">
        <v>11</v>
      </c>
      <c r="V1085">
        <v>49544</v>
      </c>
      <c r="W1085">
        <v>1.3</v>
      </c>
      <c r="X1085">
        <v>22</v>
      </c>
      <c r="AB1085">
        <v>0</v>
      </c>
    </row>
    <row r="1086" spans="1:28" x14ac:dyDescent="0.35">
      <c r="A1086">
        <v>1990</v>
      </c>
      <c r="B1086" t="s">
        <v>53</v>
      </c>
      <c r="C1086" t="s">
        <v>42</v>
      </c>
      <c r="D1086">
        <v>1</v>
      </c>
      <c r="E1086">
        <v>35</v>
      </c>
      <c r="H1086">
        <v>35</v>
      </c>
      <c r="I1086">
        <v>200</v>
      </c>
      <c r="J1086">
        <v>0</v>
      </c>
      <c r="K1086">
        <v>0</v>
      </c>
      <c r="AB1086">
        <v>1</v>
      </c>
    </row>
    <row r="1087" spans="1:28" x14ac:dyDescent="0.35">
      <c r="A1087">
        <v>1990</v>
      </c>
      <c r="B1087" t="s">
        <v>53</v>
      </c>
      <c r="C1087" t="s">
        <v>55</v>
      </c>
      <c r="D1087">
        <v>5</v>
      </c>
      <c r="E1087">
        <v>367</v>
      </c>
      <c r="H1087">
        <v>61</v>
      </c>
      <c r="I1087">
        <v>17.899999999999999</v>
      </c>
      <c r="J1087">
        <v>7</v>
      </c>
      <c r="K1087">
        <v>2.1</v>
      </c>
      <c r="AB1087">
        <v>1</v>
      </c>
    </row>
    <row r="1088" spans="1:28" x14ac:dyDescent="0.35">
      <c r="A1088">
        <v>1990</v>
      </c>
      <c r="B1088" t="s">
        <v>53</v>
      </c>
      <c r="C1088" t="s">
        <v>56</v>
      </c>
      <c r="D1088">
        <v>9</v>
      </c>
      <c r="E1088">
        <v>700</v>
      </c>
      <c r="H1088">
        <v>121</v>
      </c>
      <c r="I1088">
        <v>18.600000000000001</v>
      </c>
      <c r="J1088">
        <v>55</v>
      </c>
      <c r="K1088">
        <v>8.4</v>
      </c>
      <c r="AB1088">
        <v>1</v>
      </c>
    </row>
    <row r="1089" spans="1:28" x14ac:dyDescent="0.35">
      <c r="A1089">
        <v>1990</v>
      </c>
      <c r="B1089" t="s">
        <v>53</v>
      </c>
      <c r="C1089" t="s">
        <v>57</v>
      </c>
      <c r="D1089">
        <v>22</v>
      </c>
      <c r="E1089">
        <v>51</v>
      </c>
      <c r="F1089">
        <v>78932</v>
      </c>
      <c r="G1089">
        <v>78398</v>
      </c>
      <c r="H1089">
        <v>1</v>
      </c>
      <c r="I1089">
        <v>1.9</v>
      </c>
      <c r="J1089">
        <v>5</v>
      </c>
      <c r="K1089">
        <v>9.6</v>
      </c>
      <c r="L1089">
        <v>1528</v>
      </c>
      <c r="P1089">
        <v>1.9</v>
      </c>
      <c r="Q1089">
        <v>460</v>
      </c>
      <c r="S1089">
        <v>98</v>
      </c>
      <c r="U1089">
        <v>0.6</v>
      </c>
      <c r="V1089">
        <v>1068</v>
      </c>
      <c r="W1089">
        <v>1.3</v>
      </c>
      <c r="X1089">
        <v>1.2</v>
      </c>
      <c r="AB1089">
        <v>1</v>
      </c>
    </row>
    <row r="1090" spans="1:28" x14ac:dyDescent="0.35">
      <c r="A1090">
        <v>1990</v>
      </c>
      <c r="B1090" t="s">
        <v>53</v>
      </c>
      <c r="C1090" t="s">
        <v>58</v>
      </c>
      <c r="D1090">
        <v>8</v>
      </c>
      <c r="E1090">
        <v>278</v>
      </c>
      <c r="H1090">
        <v>18</v>
      </c>
      <c r="I1090">
        <v>6.5</v>
      </c>
      <c r="J1090">
        <v>13</v>
      </c>
      <c r="K1090">
        <v>4.7</v>
      </c>
      <c r="AB1090">
        <v>1</v>
      </c>
    </row>
    <row r="1091" spans="1:28" x14ac:dyDescent="0.35">
      <c r="A1091">
        <v>1990</v>
      </c>
      <c r="B1091" t="s">
        <v>53</v>
      </c>
      <c r="C1091" t="s">
        <v>59</v>
      </c>
      <c r="D1091">
        <v>8</v>
      </c>
      <c r="E1091">
        <v>949</v>
      </c>
      <c r="H1091">
        <v>111</v>
      </c>
      <c r="I1091">
        <v>12.2</v>
      </c>
      <c r="J1091">
        <v>32</v>
      </c>
      <c r="K1091">
        <v>3.5</v>
      </c>
      <c r="AB1091">
        <v>1</v>
      </c>
    </row>
    <row r="1092" spans="1:28" x14ac:dyDescent="0.35">
      <c r="A1092">
        <v>1990</v>
      </c>
      <c r="B1092" t="s">
        <v>53</v>
      </c>
      <c r="C1092" t="s">
        <v>60</v>
      </c>
      <c r="D1092">
        <v>56</v>
      </c>
      <c r="E1092">
        <v>3119</v>
      </c>
      <c r="F1092">
        <v>268685</v>
      </c>
      <c r="G1092">
        <v>261490</v>
      </c>
      <c r="H1092">
        <v>522</v>
      </c>
      <c r="I1092">
        <v>17.5</v>
      </c>
      <c r="J1092">
        <v>254</v>
      </c>
      <c r="K1092">
        <v>8.5</v>
      </c>
      <c r="L1092">
        <v>50453</v>
      </c>
      <c r="M1092">
        <v>12702</v>
      </c>
      <c r="N1092">
        <v>37751</v>
      </c>
      <c r="O1092">
        <v>4.9000000000000004</v>
      </c>
      <c r="P1092">
        <v>19.3</v>
      </c>
      <c r="Q1092">
        <v>36062</v>
      </c>
      <c r="R1092">
        <v>22270</v>
      </c>
      <c r="S1092">
        <v>13792</v>
      </c>
      <c r="T1092">
        <v>8.5</v>
      </c>
      <c r="U1092">
        <v>13.8</v>
      </c>
      <c r="V1092">
        <v>14391</v>
      </c>
      <c r="W1092">
        <v>5.5</v>
      </c>
      <c r="X1092">
        <v>27.6</v>
      </c>
      <c r="Y1092">
        <v>1</v>
      </c>
      <c r="Z1092">
        <v>1</v>
      </c>
      <c r="AB1092">
        <v>1</v>
      </c>
    </row>
    <row r="1093" spans="1:28" x14ac:dyDescent="0.35">
      <c r="A1093">
        <v>1990</v>
      </c>
      <c r="B1093" t="s">
        <v>53</v>
      </c>
      <c r="C1093" t="s">
        <v>61</v>
      </c>
      <c r="D1093">
        <v>40</v>
      </c>
      <c r="E1093">
        <v>4411</v>
      </c>
      <c r="F1093">
        <v>192539</v>
      </c>
      <c r="G1093">
        <v>189468</v>
      </c>
      <c r="H1093">
        <v>439</v>
      </c>
      <c r="I1093">
        <v>10.199999999999999</v>
      </c>
      <c r="J1093">
        <v>203</v>
      </c>
      <c r="K1093">
        <v>4.7</v>
      </c>
      <c r="L1093">
        <v>48847</v>
      </c>
      <c r="M1093">
        <v>12376</v>
      </c>
      <c r="N1093">
        <v>36471</v>
      </c>
      <c r="O1093">
        <v>6.5</v>
      </c>
      <c r="P1093">
        <v>25.8</v>
      </c>
      <c r="Q1093">
        <v>42705</v>
      </c>
      <c r="R1093">
        <v>24177</v>
      </c>
      <c r="S1093">
        <v>18528</v>
      </c>
      <c r="T1093">
        <v>12.8</v>
      </c>
      <c r="U1093">
        <v>22.5</v>
      </c>
      <c r="V1093">
        <v>6142</v>
      </c>
      <c r="W1093">
        <v>3.3</v>
      </c>
      <c r="X1093">
        <v>45</v>
      </c>
      <c r="Y1093">
        <v>1</v>
      </c>
      <c r="Z1093">
        <v>1</v>
      </c>
      <c r="AB1093">
        <v>1</v>
      </c>
    </row>
    <row r="1094" spans="1:28" x14ac:dyDescent="0.35">
      <c r="A1094">
        <v>1990</v>
      </c>
      <c r="B1094" t="s">
        <v>53</v>
      </c>
      <c r="C1094" t="s">
        <v>43</v>
      </c>
      <c r="D1094">
        <v>824</v>
      </c>
      <c r="E1094">
        <v>80661</v>
      </c>
      <c r="F1094">
        <v>4326559</v>
      </c>
      <c r="G1094">
        <v>4307733</v>
      </c>
      <c r="H1094">
        <v>6178</v>
      </c>
      <c r="I1094">
        <v>7.7</v>
      </c>
      <c r="J1094">
        <v>4963</v>
      </c>
      <c r="K1094">
        <v>6.2</v>
      </c>
      <c r="L1094">
        <v>542887</v>
      </c>
      <c r="M1094">
        <v>144390</v>
      </c>
      <c r="N1094">
        <v>398497</v>
      </c>
      <c r="O1094">
        <v>3.4</v>
      </c>
      <c r="P1094">
        <v>12.6</v>
      </c>
      <c r="Q1094">
        <v>505236</v>
      </c>
      <c r="R1094">
        <v>101159</v>
      </c>
      <c r="S1094">
        <v>404077</v>
      </c>
      <c r="T1094">
        <v>2.2999999999999998</v>
      </c>
      <c r="U1094">
        <v>11.7</v>
      </c>
      <c r="V1094">
        <v>37651</v>
      </c>
      <c r="W1094">
        <v>0.9</v>
      </c>
      <c r="X1094">
        <v>23.4</v>
      </c>
      <c r="Y1094">
        <v>1</v>
      </c>
      <c r="Z1094">
        <v>46</v>
      </c>
      <c r="AA1094">
        <v>0</v>
      </c>
      <c r="AB1094">
        <v>0</v>
      </c>
    </row>
    <row r="1095" spans="1:28" x14ac:dyDescent="0.35">
      <c r="A1095">
        <v>1990</v>
      </c>
      <c r="B1095" t="s">
        <v>54</v>
      </c>
      <c r="C1095" t="s">
        <v>55</v>
      </c>
      <c r="D1095">
        <v>13</v>
      </c>
      <c r="E1095">
        <v>21</v>
      </c>
      <c r="F1095">
        <v>649</v>
      </c>
      <c r="G1095">
        <v>709</v>
      </c>
      <c r="H1095">
        <v>0</v>
      </c>
      <c r="I1095">
        <v>0</v>
      </c>
      <c r="J1095">
        <v>9</v>
      </c>
      <c r="K1095">
        <v>35.299999999999997</v>
      </c>
      <c r="L1095">
        <v>64</v>
      </c>
      <c r="M1095">
        <v>0</v>
      </c>
      <c r="N1095">
        <v>64</v>
      </c>
      <c r="O1095">
        <v>0</v>
      </c>
      <c r="P1095">
        <v>9</v>
      </c>
      <c r="Q1095">
        <v>184</v>
      </c>
      <c r="R1095">
        <v>158</v>
      </c>
      <c r="S1095">
        <v>26</v>
      </c>
      <c r="T1095">
        <v>22.3</v>
      </c>
      <c r="U1095">
        <v>26</v>
      </c>
      <c r="V1095">
        <v>-120</v>
      </c>
      <c r="W1095">
        <v>-17</v>
      </c>
      <c r="X1095">
        <v>18</v>
      </c>
      <c r="AB1095">
        <v>0</v>
      </c>
    </row>
    <row r="1096" spans="1:28" x14ac:dyDescent="0.35">
      <c r="A1096">
        <v>1990</v>
      </c>
      <c r="B1096" t="s">
        <v>54</v>
      </c>
      <c r="C1096" t="s">
        <v>56</v>
      </c>
      <c r="D1096">
        <v>13</v>
      </c>
      <c r="E1096">
        <v>190</v>
      </c>
      <c r="H1096">
        <v>0</v>
      </c>
      <c r="I1096">
        <v>0</v>
      </c>
      <c r="J1096">
        <v>5</v>
      </c>
      <c r="K1096">
        <v>2.7</v>
      </c>
      <c r="M1096">
        <v>0</v>
      </c>
      <c r="AB1096">
        <v>1</v>
      </c>
    </row>
    <row r="1097" spans="1:28" x14ac:dyDescent="0.35">
      <c r="A1097">
        <v>1990</v>
      </c>
      <c r="B1097" t="s">
        <v>54</v>
      </c>
      <c r="C1097" t="s">
        <v>57</v>
      </c>
      <c r="D1097">
        <v>16</v>
      </c>
      <c r="E1097">
        <v>84</v>
      </c>
      <c r="F1097">
        <v>85212</v>
      </c>
      <c r="G1097">
        <v>77078</v>
      </c>
      <c r="H1097">
        <v>3</v>
      </c>
      <c r="I1097">
        <v>3.5</v>
      </c>
      <c r="J1097">
        <v>6</v>
      </c>
      <c r="K1097">
        <v>7</v>
      </c>
      <c r="L1097">
        <v>16554</v>
      </c>
      <c r="P1097">
        <v>21.5</v>
      </c>
      <c r="Q1097">
        <v>286</v>
      </c>
      <c r="R1097">
        <v>151</v>
      </c>
      <c r="S1097">
        <v>135</v>
      </c>
      <c r="T1097">
        <v>0.2</v>
      </c>
      <c r="U1097">
        <v>0.4</v>
      </c>
      <c r="V1097">
        <v>16268</v>
      </c>
      <c r="W1097">
        <v>21.1</v>
      </c>
      <c r="X1097">
        <v>0.8</v>
      </c>
      <c r="AB1097">
        <v>1</v>
      </c>
    </row>
    <row r="1098" spans="1:28" x14ac:dyDescent="0.35">
      <c r="A1098">
        <v>1990</v>
      </c>
      <c r="B1098" t="s">
        <v>54</v>
      </c>
      <c r="C1098" t="s">
        <v>58</v>
      </c>
      <c r="D1098">
        <v>15</v>
      </c>
      <c r="E1098">
        <v>135</v>
      </c>
      <c r="H1098">
        <v>7</v>
      </c>
      <c r="I1098">
        <v>5.2</v>
      </c>
      <c r="J1098">
        <v>7</v>
      </c>
      <c r="K1098">
        <v>5.2</v>
      </c>
      <c r="AB1098">
        <v>1</v>
      </c>
    </row>
    <row r="1099" spans="1:28" x14ac:dyDescent="0.35">
      <c r="A1099">
        <v>1990</v>
      </c>
      <c r="B1099" t="s">
        <v>54</v>
      </c>
      <c r="C1099" t="s">
        <v>59</v>
      </c>
      <c r="D1099">
        <v>9</v>
      </c>
      <c r="E1099">
        <v>82</v>
      </c>
      <c r="H1099">
        <v>0</v>
      </c>
      <c r="I1099">
        <v>0</v>
      </c>
      <c r="J1099">
        <v>3</v>
      </c>
      <c r="K1099">
        <v>3.6</v>
      </c>
      <c r="M1099">
        <v>0</v>
      </c>
      <c r="AB1099">
        <v>1</v>
      </c>
    </row>
    <row r="1100" spans="1:28" x14ac:dyDescent="0.35">
      <c r="A1100">
        <v>1990</v>
      </c>
      <c r="B1100" t="s">
        <v>54</v>
      </c>
      <c r="C1100" t="s">
        <v>60</v>
      </c>
      <c r="D1100">
        <v>79</v>
      </c>
      <c r="E1100">
        <v>3592</v>
      </c>
      <c r="F1100">
        <v>279278</v>
      </c>
      <c r="G1100">
        <v>284660</v>
      </c>
      <c r="H1100">
        <v>98</v>
      </c>
      <c r="I1100">
        <v>2.6</v>
      </c>
      <c r="J1100">
        <v>366</v>
      </c>
      <c r="K1100">
        <v>9.8000000000000007</v>
      </c>
      <c r="L1100">
        <v>29519</v>
      </c>
      <c r="M1100">
        <v>7055</v>
      </c>
      <c r="N1100">
        <v>22464</v>
      </c>
      <c r="O1100">
        <v>2.5</v>
      </c>
      <c r="P1100">
        <v>10.4</v>
      </c>
      <c r="Q1100">
        <v>40282</v>
      </c>
      <c r="R1100">
        <v>20269</v>
      </c>
      <c r="S1100">
        <v>20013</v>
      </c>
      <c r="T1100">
        <v>7.1</v>
      </c>
      <c r="U1100">
        <v>14.2</v>
      </c>
      <c r="V1100">
        <v>-10763</v>
      </c>
      <c r="W1100">
        <v>-3.8</v>
      </c>
      <c r="X1100">
        <v>20.8</v>
      </c>
      <c r="AB1100">
        <v>0</v>
      </c>
    </row>
    <row r="1101" spans="1:28" x14ac:dyDescent="0.35">
      <c r="A1101">
        <v>1990</v>
      </c>
      <c r="B1101" t="s">
        <v>54</v>
      </c>
      <c r="C1101" t="s">
        <v>61</v>
      </c>
      <c r="D1101">
        <v>64</v>
      </c>
      <c r="E1101">
        <v>3764</v>
      </c>
      <c r="F1101">
        <v>363584</v>
      </c>
      <c r="G1101">
        <v>346612</v>
      </c>
      <c r="H1101">
        <v>391</v>
      </c>
      <c r="I1101">
        <v>10.7</v>
      </c>
      <c r="J1101">
        <v>134</v>
      </c>
      <c r="K1101">
        <v>3.7</v>
      </c>
      <c r="L1101">
        <v>72023</v>
      </c>
      <c r="M1101">
        <v>17652</v>
      </c>
      <c r="N1101">
        <v>54371</v>
      </c>
      <c r="O1101">
        <v>5.0999999999999996</v>
      </c>
      <c r="P1101">
        <v>20.8</v>
      </c>
      <c r="Q1101">
        <v>38079</v>
      </c>
      <c r="R1101">
        <v>3560</v>
      </c>
      <c r="S1101">
        <v>34519</v>
      </c>
      <c r="T1101">
        <v>1</v>
      </c>
      <c r="U1101">
        <v>11</v>
      </c>
      <c r="V1101">
        <v>33944</v>
      </c>
      <c r="W1101">
        <v>9.8000000000000007</v>
      </c>
      <c r="X1101">
        <v>22</v>
      </c>
      <c r="AB1101">
        <v>0</v>
      </c>
    </row>
    <row r="1102" spans="1:28" x14ac:dyDescent="0.35">
      <c r="A1102">
        <v>1990</v>
      </c>
      <c r="B1102" t="s">
        <v>54</v>
      </c>
      <c r="C1102" t="s">
        <v>43</v>
      </c>
      <c r="D1102">
        <v>912</v>
      </c>
      <c r="E1102">
        <v>343346</v>
      </c>
      <c r="F1102">
        <v>21358601</v>
      </c>
      <c r="G1102">
        <v>21239445</v>
      </c>
      <c r="H1102">
        <v>29063</v>
      </c>
      <c r="I1102">
        <v>8.5</v>
      </c>
      <c r="J1102">
        <v>23826</v>
      </c>
      <c r="K1102">
        <v>7</v>
      </c>
      <c r="L1102">
        <v>2586543</v>
      </c>
      <c r="M1102">
        <v>789159</v>
      </c>
      <c r="N1102">
        <v>1797384</v>
      </c>
      <c r="O1102">
        <v>3.7</v>
      </c>
      <c r="P1102">
        <v>12.2</v>
      </c>
      <c r="Q1102">
        <v>2348230</v>
      </c>
      <c r="R1102">
        <v>614692</v>
      </c>
      <c r="S1102">
        <v>1733538</v>
      </c>
      <c r="T1102">
        <v>2.9</v>
      </c>
      <c r="U1102">
        <v>11.1</v>
      </c>
      <c r="V1102">
        <v>238313</v>
      </c>
      <c r="W1102">
        <v>1.1000000000000001</v>
      </c>
      <c r="X1102">
        <v>22.2</v>
      </c>
      <c r="AB1102">
        <v>0</v>
      </c>
    </row>
    <row r="1103" spans="1:28" x14ac:dyDescent="0.35">
      <c r="A1103">
        <v>1991</v>
      </c>
      <c r="B1103" t="s">
        <v>41</v>
      </c>
      <c r="C1103" t="s">
        <v>42</v>
      </c>
      <c r="D1103">
        <v>404252</v>
      </c>
      <c r="E1103">
        <v>404907</v>
      </c>
      <c r="F1103">
        <v>1055208</v>
      </c>
      <c r="G1103">
        <v>531504</v>
      </c>
      <c r="H1103">
        <v>401343</v>
      </c>
      <c r="I1103">
        <v>198.2</v>
      </c>
      <c r="J1103">
        <v>0</v>
      </c>
      <c r="K1103">
        <v>0</v>
      </c>
      <c r="L1103">
        <v>1047408</v>
      </c>
      <c r="M1103">
        <v>1047408</v>
      </c>
      <c r="N1103">
        <v>0</v>
      </c>
      <c r="O1103">
        <v>197.1</v>
      </c>
      <c r="P1103">
        <v>197.1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1047408</v>
      </c>
      <c r="W1103">
        <v>197.1</v>
      </c>
      <c r="X1103">
        <v>0</v>
      </c>
      <c r="AB1103">
        <v>0</v>
      </c>
    </row>
    <row r="1104" spans="1:28" x14ac:dyDescent="0.35">
      <c r="A1104">
        <v>1991</v>
      </c>
      <c r="B1104" t="s">
        <v>41</v>
      </c>
      <c r="C1104" t="s">
        <v>55</v>
      </c>
      <c r="D1104">
        <v>245375</v>
      </c>
      <c r="E1104">
        <v>245641</v>
      </c>
      <c r="F1104">
        <v>522822</v>
      </c>
      <c r="G1104">
        <v>592740</v>
      </c>
      <c r="H1104">
        <v>383</v>
      </c>
      <c r="I1104">
        <v>0.1</v>
      </c>
      <c r="J1104">
        <v>77745</v>
      </c>
      <c r="K1104">
        <v>27.1</v>
      </c>
      <c r="L1104">
        <v>122512</v>
      </c>
      <c r="M1104">
        <v>1080</v>
      </c>
      <c r="N1104">
        <v>121432</v>
      </c>
      <c r="O1104">
        <v>0.2</v>
      </c>
      <c r="P1104">
        <v>20.7</v>
      </c>
      <c r="Q1104">
        <v>262347</v>
      </c>
      <c r="R1104">
        <v>179750</v>
      </c>
      <c r="S1104">
        <v>82597</v>
      </c>
      <c r="T1104">
        <v>30.3</v>
      </c>
      <c r="U1104">
        <v>44.3</v>
      </c>
      <c r="V1104">
        <v>-139835</v>
      </c>
      <c r="W1104">
        <v>-23.6</v>
      </c>
      <c r="X1104">
        <v>41.4</v>
      </c>
      <c r="Y1104">
        <v>53950</v>
      </c>
      <c r="Z1104">
        <v>53953</v>
      </c>
      <c r="AA1104">
        <v>130746</v>
      </c>
      <c r="AB1104">
        <v>0</v>
      </c>
    </row>
    <row r="1105" spans="1:28" x14ac:dyDescent="0.35">
      <c r="A1105">
        <v>1991</v>
      </c>
      <c r="B1105" t="s">
        <v>41</v>
      </c>
      <c r="C1105" t="s">
        <v>56</v>
      </c>
      <c r="D1105">
        <v>192750</v>
      </c>
      <c r="E1105">
        <v>192948</v>
      </c>
      <c r="F1105">
        <v>411950</v>
      </c>
      <c r="G1105">
        <v>471436</v>
      </c>
      <c r="H1105">
        <v>7892</v>
      </c>
      <c r="I1105">
        <v>3.7</v>
      </c>
      <c r="J1105">
        <v>51434</v>
      </c>
      <c r="K1105">
        <v>23.9</v>
      </c>
      <c r="L1105">
        <v>83802</v>
      </c>
      <c r="M1105">
        <v>18637</v>
      </c>
      <c r="N1105">
        <v>65165</v>
      </c>
      <c r="O1105">
        <v>4</v>
      </c>
      <c r="P1105">
        <v>17.8</v>
      </c>
      <c r="Q1105">
        <v>202773</v>
      </c>
      <c r="R1105">
        <v>133106</v>
      </c>
      <c r="S1105">
        <v>69667</v>
      </c>
      <c r="T1105">
        <v>28.2</v>
      </c>
      <c r="U1105">
        <v>43</v>
      </c>
      <c r="V1105">
        <v>-118971</v>
      </c>
      <c r="W1105">
        <v>-25.2</v>
      </c>
      <c r="X1105">
        <v>35.6</v>
      </c>
      <c r="Y1105">
        <v>38428</v>
      </c>
      <c r="Z1105">
        <v>38428</v>
      </c>
      <c r="AA1105">
        <v>103692</v>
      </c>
      <c r="AB1105">
        <v>0</v>
      </c>
    </row>
    <row r="1106" spans="1:28" x14ac:dyDescent="0.35">
      <c r="A1106">
        <v>1991</v>
      </c>
      <c r="B1106" t="s">
        <v>41</v>
      </c>
      <c r="C1106" t="s">
        <v>57</v>
      </c>
      <c r="D1106">
        <v>161283</v>
      </c>
      <c r="E1106">
        <v>161449</v>
      </c>
      <c r="F1106">
        <v>344983</v>
      </c>
      <c r="G1106">
        <v>395164</v>
      </c>
      <c r="H1106">
        <v>7070</v>
      </c>
      <c r="I1106">
        <v>4</v>
      </c>
      <c r="J1106">
        <v>41324</v>
      </c>
      <c r="K1106">
        <v>23.1</v>
      </c>
      <c r="L1106">
        <v>64351</v>
      </c>
      <c r="M1106">
        <v>16486</v>
      </c>
      <c r="N1106">
        <v>47865</v>
      </c>
      <c r="O1106">
        <v>4.2</v>
      </c>
      <c r="P1106">
        <v>16.3</v>
      </c>
      <c r="Q1106">
        <v>164712</v>
      </c>
      <c r="R1106">
        <v>107702</v>
      </c>
      <c r="S1106">
        <v>57010</v>
      </c>
      <c r="T1106">
        <v>27.3</v>
      </c>
      <c r="U1106">
        <v>41.7</v>
      </c>
      <c r="V1106">
        <v>-100361</v>
      </c>
      <c r="W1106">
        <v>-25.4</v>
      </c>
      <c r="X1106">
        <v>32.6</v>
      </c>
      <c r="Y1106">
        <v>31413</v>
      </c>
      <c r="Z1106">
        <v>31421</v>
      </c>
      <c r="AA1106">
        <v>85150</v>
      </c>
      <c r="AB1106">
        <v>0</v>
      </c>
    </row>
    <row r="1107" spans="1:28" x14ac:dyDescent="0.35">
      <c r="A1107">
        <v>1991</v>
      </c>
      <c r="B1107" t="s">
        <v>41</v>
      </c>
      <c r="C1107" t="s">
        <v>58</v>
      </c>
      <c r="D1107">
        <v>142928</v>
      </c>
      <c r="E1107">
        <v>143327</v>
      </c>
      <c r="F1107">
        <v>308031</v>
      </c>
      <c r="G1107">
        <v>352381</v>
      </c>
      <c r="H1107">
        <v>6529</v>
      </c>
      <c r="I1107">
        <v>4.0999999999999996</v>
      </c>
      <c r="J1107">
        <v>35969</v>
      </c>
      <c r="K1107">
        <v>22.8</v>
      </c>
      <c r="L1107">
        <v>54182</v>
      </c>
      <c r="M1107">
        <v>14855</v>
      </c>
      <c r="N1107">
        <v>39327</v>
      </c>
      <c r="O1107">
        <v>4.2</v>
      </c>
      <c r="P1107">
        <v>15.4</v>
      </c>
      <c r="Q1107">
        <v>142882</v>
      </c>
      <c r="R1107">
        <v>93061</v>
      </c>
      <c r="S1107">
        <v>49821</v>
      </c>
      <c r="T1107">
        <v>26.4</v>
      </c>
      <c r="U1107">
        <v>40.5</v>
      </c>
      <c r="V1107">
        <v>-88700</v>
      </c>
      <c r="W1107">
        <v>-25.1</v>
      </c>
      <c r="X1107">
        <v>30.8</v>
      </c>
      <c r="Y1107">
        <v>27440</v>
      </c>
      <c r="Z1107">
        <v>27447</v>
      </c>
      <c r="AA1107">
        <v>73449</v>
      </c>
      <c r="AB1107">
        <v>0</v>
      </c>
    </row>
    <row r="1108" spans="1:28" x14ac:dyDescent="0.35">
      <c r="A1108">
        <v>1991</v>
      </c>
      <c r="B1108" t="s">
        <v>41</v>
      </c>
      <c r="C1108" t="s">
        <v>59</v>
      </c>
      <c r="D1108">
        <v>124107</v>
      </c>
      <c r="E1108">
        <v>124397</v>
      </c>
      <c r="F1108">
        <v>269242</v>
      </c>
      <c r="G1108">
        <v>305568</v>
      </c>
      <c r="H1108">
        <v>5518</v>
      </c>
      <c r="I1108">
        <v>4.0999999999999996</v>
      </c>
      <c r="J1108">
        <v>28876</v>
      </c>
      <c r="K1108">
        <v>21.3</v>
      </c>
      <c r="L1108">
        <v>45573</v>
      </c>
      <c r="M1108">
        <v>12882</v>
      </c>
      <c r="N1108">
        <v>32691</v>
      </c>
      <c r="O1108">
        <v>4.2</v>
      </c>
      <c r="P1108">
        <v>14.9</v>
      </c>
      <c r="Q1108">
        <v>118225</v>
      </c>
      <c r="R1108">
        <v>75565</v>
      </c>
      <c r="S1108">
        <v>42660</v>
      </c>
      <c r="T1108">
        <v>24.7</v>
      </c>
      <c r="U1108">
        <v>38.700000000000003</v>
      </c>
      <c r="V1108">
        <v>-72652</v>
      </c>
      <c r="W1108">
        <v>-23.8</v>
      </c>
      <c r="X1108">
        <v>29.8</v>
      </c>
      <c r="Y1108">
        <v>21880</v>
      </c>
      <c r="Z1108">
        <v>21890</v>
      </c>
      <c r="AA1108">
        <v>59409</v>
      </c>
      <c r="AB1108">
        <v>0</v>
      </c>
    </row>
    <row r="1109" spans="1:28" x14ac:dyDescent="0.35">
      <c r="A1109">
        <v>1991</v>
      </c>
      <c r="B1109" t="s">
        <v>41</v>
      </c>
      <c r="C1109" t="s">
        <v>60</v>
      </c>
      <c r="D1109">
        <v>437345</v>
      </c>
      <c r="E1109">
        <v>438548</v>
      </c>
      <c r="F1109">
        <v>959733</v>
      </c>
      <c r="G1109">
        <v>1057767</v>
      </c>
      <c r="H1109">
        <v>18700</v>
      </c>
      <c r="I1109">
        <v>4</v>
      </c>
      <c r="J1109">
        <v>79249</v>
      </c>
      <c r="K1109">
        <v>16.899999999999999</v>
      </c>
      <c r="L1109">
        <v>147479</v>
      </c>
      <c r="M1109">
        <v>43255</v>
      </c>
      <c r="N1109">
        <v>104224</v>
      </c>
      <c r="O1109">
        <v>4.0999999999999996</v>
      </c>
      <c r="P1109">
        <v>13.9</v>
      </c>
      <c r="Q1109">
        <v>343547</v>
      </c>
      <c r="R1109">
        <v>205848</v>
      </c>
      <c r="S1109">
        <v>137699</v>
      </c>
      <c r="T1109">
        <v>19.5</v>
      </c>
      <c r="U1109">
        <v>32.5</v>
      </c>
      <c r="V1109">
        <v>-196068</v>
      </c>
      <c r="W1109">
        <v>-18.600000000000001</v>
      </c>
      <c r="X1109">
        <v>27.8</v>
      </c>
      <c r="Y1109">
        <v>58579</v>
      </c>
      <c r="Z1109">
        <v>58624</v>
      </c>
      <c r="AA1109">
        <v>158517</v>
      </c>
      <c r="AB1109">
        <v>0</v>
      </c>
    </row>
    <row r="1110" spans="1:28" x14ac:dyDescent="0.35">
      <c r="A1110">
        <v>1991</v>
      </c>
      <c r="B1110" t="s">
        <v>41</v>
      </c>
      <c r="C1110" t="s">
        <v>61</v>
      </c>
      <c r="D1110">
        <v>233888</v>
      </c>
      <c r="E1110">
        <v>235067</v>
      </c>
      <c r="F1110">
        <v>513056</v>
      </c>
      <c r="G1110">
        <v>559916</v>
      </c>
      <c r="H1110">
        <v>10628</v>
      </c>
      <c r="I1110">
        <v>4.3</v>
      </c>
      <c r="J1110">
        <v>38051</v>
      </c>
      <c r="K1110">
        <v>15.3</v>
      </c>
      <c r="L1110">
        <v>76133</v>
      </c>
      <c r="M1110">
        <v>23704</v>
      </c>
      <c r="N1110">
        <v>52429</v>
      </c>
      <c r="O1110">
        <v>4.2</v>
      </c>
      <c r="P1110">
        <v>13.6</v>
      </c>
      <c r="Q1110">
        <v>169852</v>
      </c>
      <c r="R1110">
        <v>96579</v>
      </c>
      <c r="S1110">
        <v>73273</v>
      </c>
      <c r="T1110">
        <v>17.2</v>
      </c>
      <c r="U1110">
        <v>30.3</v>
      </c>
      <c r="V1110">
        <v>-93719</v>
      </c>
      <c r="W1110">
        <v>-16.7</v>
      </c>
      <c r="X1110">
        <v>27.2</v>
      </c>
      <c r="Y1110">
        <v>27101</v>
      </c>
      <c r="Z1110">
        <v>27154</v>
      </c>
      <c r="AA1110">
        <v>71540</v>
      </c>
      <c r="AB1110">
        <v>0</v>
      </c>
    </row>
    <row r="1111" spans="1:28" x14ac:dyDescent="0.35">
      <c r="A1111">
        <v>1991</v>
      </c>
      <c r="B1111" t="s">
        <v>41</v>
      </c>
      <c r="C1111" t="s">
        <v>43</v>
      </c>
      <c r="D1111">
        <v>411290</v>
      </c>
      <c r="E1111">
        <v>413291</v>
      </c>
      <c r="F1111">
        <v>919943</v>
      </c>
      <c r="G1111">
        <v>1002574</v>
      </c>
      <c r="H1111">
        <v>13011</v>
      </c>
      <c r="I1111">
        <v>3</v>
      </c>
      <c r="J1111">
        <v>60945</v>
      </c>
      <c r="K1111">
        <v>14</v>
      </c>
      <c r="L1111">
        <v>108749</v>
      </c>
      <c r="M1111">
        <v>31302</v>
      </c>
      <c r="N1111">
        <v>77447</v>
      </c>
      <c r="O1111">
        <v>3.1</v>
      </c>
      <c r="P1111">
        <v>10.8</v>
      </c>
      <c r="Q1111">
        <v>274011</v>
      </c>
      <c r="R1111">
        <v>158061</v>
      </c>
      <c r="S1111">
        <v>115950</v>
      </c>
      <c r="T1111">
        <v>15.8</v>
      </c>
      <c r="U1111">
        <v>27.3</v>
      </c>
      <c r="V1111">
        <v>-165262</v>
      </c>
      <c r="W1111">
        <v>-16.5</v>
      </c>
      <c r="X1111">
        <v>21.6</v>
      </c>
      <c r="Y1111">
        <v>47131</v>
      </c>
      <c r="Z1111">
        <v>47239</v>
      </c>
      <c r="AA1111">
        <v>125465</v>
      </c>
      <c r="AB1111">
        <v>0</v>
      </c>
    </row>
    <row r="1112" spans="1:28" x14ac:dyDescent="0.35">
      <c r="A1112">
        <v>1991</v>
      </c>
      <c r="B1112" t="s">
        <v>44</v>
      </c>
      <c r="C1112" t="s">
        <v>42</v>
      </c>
      <c r="D1112">
        <v>41329</v>
      </c>
      <c r="E1112">
        <v>42478</v>
      </c>
      <c r="F1112">
        <v>501818</v>
      </c>
      <c r="G1112">
        <v>252103</v>
      </c>
      <c r="H1112">
        <v>42278</v>
      </c>
      <c r="I1112">
        <v>199.1</v>
      </c>
      <c r="J1112">
        <v>0</v>
      </c>
      <c r="K1112">
        <v>0</v>
      </c>
      <c r="L1112">
        <v>499431</v>
      </c>
      <c r="M1112">
        <v>499431</v>
      </c>
      <c r="N1112">
        <v>0</v>
      </c>
      <c r="O1112">
        <v>198.1</v>
      </c>
      <c r="P1112">
        <v>198.1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499431</v>
      </c>
      <c r="W1112">
        <v>198.1</v>
      </c>
      <c r="X1112">
        <v>0</v>
      </c>
      <c r="AB1112">
        <v>0</v>
      </c>
    </row>
    <row r="1113" spans="1:28" x14ac:dyDescent="0.35">
      <c r="A1113">
        <v>1991</v>
      </c>
      <c r="B1113" t="s">
        <v>44</v>
      </c>
      <c r="C1113" t="s">
        <v>55</v>
      </c>
      <c r="D1113">
        <v>79847</v>
      </c>
      <c r="E1113">
        <v>80628</v>
      </c>
      <c r="F1113">
        <v>521945</v>
      </c>
      <c r="G1113">
        <v>529932</v>
      </c>
      <c r="H1113">
        <v>692</v>
      </c>
      <c r="I1113">
        <v>0.8</v>
      </c>
      <c r="J1113">
        <v>5858</v>
      </c>
      <c r="K1113">
        <v>7</v>
      </c>
      <c r="L1113">
        <v>140742</v>
      </c>
      <c r="M1113">
        <v>3813</v>
      </c>
      <c r="N1113">
        <v>136929</v>
      </c>
      <c r="O1113">
        <v>0.7</v>
      </c>
      <c r="P1113">
        <v>26.6</v>
      </c>
      <c r="Q1113">
        <v>156716</v>
      </c>
      <c r="R1113">
        <v>70849</v>
      </c>
      <c r="S1113">
        <v>85867</v>
      </c>
      <c r="T1113">
        <v>13.4</v>
      </c>
      <c r="U1113">
        <v>29.6</v>
      </c>
      <c r="V1113">
        <v>-15974</v>
      </c>
      <c r="W1113">
        <v>-3</v>
      </c>
      <c r="X1113">
        <v>53.2</v>
      </c>
      <c r="Y1113">
        <v>4693</v>
      </c>
      <c r="Z1113">
        <v>4693</v>
      </c>
      <c r="AA1113">
        <v>57218</v>
      </c>
      <c r="AB1113">
        <v>0</v>
      </c>
    </row>
    <row r="1114" spans="1:28" x14ac:dyDescent="0.35">
      <c r="A1114">
        <v>1991</v>
      </c>
      <c r="B1114" t="s">
        <v>44</v>
      </c>
      <c r="C1114" t="s">
        <v>56</v>
      </c>
      <c r="D1114">
        <v>72621</v>
      </c>
      <c r="E1114">
        <v>73413</v>
      </c>
      <c r="F1114">
        <v>456284</v>
      </c>
      <c r="G1114">
        <v>487775</v>
      </c>
      <c r="H1114">
        <v>963</v>
      </c>
      <c r="I1114">
        <v>1.3</v>
      </c>
      <c r="J1114">
        <v>5648</v>
      </c>
      <c r="K1114">
        <v>7.5</v>
      </c>
      <c r="L1114">
        <v>90193</v>
      </c>
      <c r="M1114">
        <v>8155</v>
      </c>
      <c r="N1114">
        <v>82038</v>
      </c>
      <c r="O1114">
        <v>1.7</v>
      </c>
      <c r="P1114">
        <v>18.5</v>
      </c>
      <c r="Q1114">
        <v>153175</v>
      </c>
      <c r="R1114">
        <v>68301</v>
      </c>
      <c r="S1114">
        <v>84874</v>
      </c>
      <c r="T1114">
        <v>14</v>
      </c>
      <c r="U1114">
        <v>31.4</v>
      </c>
      <c r="V1114">
        <v>-62982</v>
      </c>
      <c r="W1114">
        <v>-12.9</v>
      </c>
      <c r="X1114">
        <v>37</v>
      </c>
      <c r="Y1114">
        <v>4595</v>
      </c>
      <c r="Z1114">
        <v>4597</v>
      </c>
      <c r="AA1114">
        <v>56549</v>
      </c>
      <c r="AB1114">
        <v>0</v>
      </c>
    </row>
    <row r="1115" spans="1:28" x14ac:dyDescent="0.35">
      <c r="A1115">
        <v>1991</v>
      </c>
      <c r="B1115" t="s">
        <v>44</v>
      </c>
      <c r="C1115" t="s">
        <v>57</v>
      </c>
      <c r="D1115">
        <v>65532</v>
      </c>
      <c r="E1115">
        <v>66253</v>
      </c>
      <c r="F1115">
        <v>408427</v>
      </c>
      <c r="G1115">
        <v>438088</v>
      </c>
      <c r="H1115">
        <v>847</v>
      </c>
      <c r="I1115">
        <v>1.2</v>
      </c>
      <c r="J1115">
        <v>4705</v>
      </c>
      <c r="K1115">
        <v>6.9</v>
      </c>
      <c r="L1115">
        <v>71550</v>
      </c>
      <c r="M1115">
        <v>7539</v>
      </c>
      <c r="N1115">
        <v>64011</v>
      </c>
      <c r="O1115">
        <v>1.7</v>
      </c>
      <c r="P1115">
        <v>16.3</v>
      </c>
      <c r="Q1115">
        <v>130871</v>
      </c>
      <c r="R1115">
        <v>56417</v>
      </c>
      <c r="S1115">
        <v>74454</v>
      </c>
      <c r="T1115">
        <v>12.9</v>
      </c>
      <c r="U1115">
        <v>29.9</v>
      </c>
      <c r="V1115">
        <v>-59321</v>
      </c>
      <c r="W1115">
        <v>-13.6</v>
      </c>
      <c r="X1115">
        <v>32.6</v>
      </c>
      <c r="Y1115">
        <v>3836</v>
      </c>
      <c r="Z1115">
        <v>3840</v>
      </c>
      <c r="AA1115">
        <v>47169</v>
      </c>
      <c r="AB1115">
        <v>0</v>
      </c>
    </row>
    <row r="1116" spans="1:28" x14ac:dyDescent="0.35">
      <c r="A1116">
        <v>1991</v>
      </c>
      <c r="B1116" t="s">
        <v>44</v>
      </c>
      <c r="C1116" t="s">
        <v>58</v>
      </c>
      <c r="D1116">
        <v>62111</v>
      </c>
      <c r="E1116">
        <v>63462</v>
      </c>
      <c r="F1116">
        <v>387536</v>
      </c>
      <c r="G1116">
        <v>414441</v>
      </c>
      <c r="H1116">
        <v>744</v>
      </c>
      <c r="I1116">
        <v>1.1000000000000001</v>
      </c>
      <c r="J1116">
        <v>4273</v>
      </c>
      <c r="K1116">
        <v>6.6</v>
      </c>
      <c r="L1116">
        <v>62138</v>
      </c>
      <c r="M1116">
        <v>6760</v>
      </c>
      <c r="N1116">
        <v>55378</v>
      </c>
      <c r="O1116">
        <v>1.6</v>
      </c>
      <c r="P1116">
        <v>15</v>
      </c>
      <c r="Q1116">
        <v>115948</v>
      </c>
      <c r="R1116">
        <v>49014</v>
      </c>
      <c r="S1116">
        <v>66934</v>
      </c>
      <c r="T1116">
        <v>11.8</v>
      </c>
      <c r="U1116">
        <v>28</v>
      </c>
      <c r="V1116">
        <v>-53810</v>
      </c>
      <c r="W1116">
        <v>-13</v>
      </c>
      <c r="X1116">
        <v>30</v>
      </c>
      <c r="Y1116">
        <v>3266</v>
      </c>
      <c r="Z1116">
        <v>3277</v>
      </c>
      <c r="AA1116">
        <v>39787</v>
      </c>
      <c r="AB1116">
        <v>0</v>
      </c>
    </row>
    <row r="1117" spans="1:28" x14ac:dyDescent="0.35">
      <c r="A1117">
        <v>1991</v>
      </c>
      <c r="B1117" t="s">
        <v>44</v>
      </c>
      <c r="C1117" t="s">
        <v>59</v>
      </c>
      <c r="D1117">
        <v>57359</v>
      </c>
      <c r="E1117">
        <v>58512</v>
      </c>
      <c r="F1117">
        <v>357872</v>
      </c>
      <c r="G1117">
        <v>381878</v>
      </c>
      <c r="H1117">
        <v>652</v>
      </c>
      <c r="I1117">
        <v>1.1000000000000001</v>
      </c>
      <c r="J1117">
        <v>3553</v>
      </c>
      <c r="K1117">
        <v>5.9</v>
      </c>
      <c r="L1117">
        <v>53873</v>
      </c>
      <c r="M1117">
        <v>5800</v>
      </c>
      <c r="N1117">
        <v>48073</v>
      </c>
      <c r="O1117">
        <v>1.5</v>
      </c>
      <c r="P1117">
        <v>14.1</v>
      </c>
      <c r="Q1117">
        <v>101884</v>
      </c>
      <c r="R1117">
        <v>41153</v>
      </c>
      <c r="S1117">
        <v>60731</v>
      </c>
      <c r="T1117">
        <v>10.8</v>
      </c>
      <c r="U1117">
        <v>26.7</v>
      </c>
      <c r="V1117">
        <v>-48011</v>
      </c>
      <c r="W1117">
        <v>-12.6</v>
      </c>
      <c r="X1117">
        <v>28.2</v>
      </c>
      <c r="Y1117">
        <v>2749</v>
      </c>
      <c r="Z1117">
        <v>2753</v>
      </c>
      <c r="AA1117">
        <v>33764</v>
      </c>
      <c r="AB1117">
        <v>0</v>
      </c>
    </row>
    <row r="1118" spans="1:28" x14ac:dyDescent="0.35">
      <c r="A1118">
        <v>1991</v>
      </c>
      <c r="B1118" t="s">
        <v>44</v>
      </c>
      <c r="C1118" t="s">
        <v>60</v>
      </c>
      <c r="D1118">
        <v>214168</v>
      </c>
      <c r="E1118">
        <v>219048</v>
      </c>
      <c r="F1118">
        <v>1338850</v>
      </c>
      <c r="G1118">
        <v>1408565</v>
      </c>
      <c r="H1118">
        <v>2728</v>
      </c>
      <c r="I1118">
        <v>1.2</v>
      </c>
      <c r="J1118">
        <v>10266</v>
      </c>
      <c r="K1118">
        <v>4.5999999999999996</v>
      </c>
      <c r="L1118">
        <v>181241</v>
      </c>
      <c r="M1118">
        <v>22926</v>
      </c>
      <c r="N1118">
        <v>158315</v>
      </c>
      <c r="O1118">
        <v>1.6</v>
      </c>
      <c r="P1118">
        <v>12.9</v>
      </c>
      <c r="Q1118">
        <v>320671</v>
      </c>
      <c r="R1118">
        <v>114999</v>
      </c>
      <c r="S1118">
        <v>205672</v>
      </c>
      <c r="T1118">
        <v>8.1999999999999993</v>
      </c>
      <c r="U1118">
        <v>22.8</v>
      </c>
      <c r="V1118">
        <v>-139430</v>
      </c>
      <c r="W1118">
        <v>-9.9</v>
      </c>
      <c r="X1118">
        <v>25.8</v>
      </c>
      <c r="Y1118">
        <v>7425</v>
      </c>
      <c r="Z1118">
        <v>7448</v>
      </c>
      <c r="AA1118">
        <v>90543</v>
      </c>
      <c r="AB1118">
        <v>0</v>
      </c>
    </row>
    <row r="1119" spans="1:28" x14ac:dyDescent="0.35">
      <c r="A1119">
        <v>1991</v>
      </c>
      <c r="B1119" t="s">
        <v>44</v>
      </c>
      <c r="C1119" t="s">
        <v>61</v>
      </c>
      <c r="D1119">
        <v>123258</v>
      </c>
      <c r="E1119">
        <v>127497</v>
      </c>
      <c r="F1119">
        <v>771214</v>
      </c>
      <c r="G1119">
        <v>808177</v>
      </c>
      <c r="H1119">
        <v>1783</v>
      </c>
      <c r="I1119">
        <v>1.4</v>
      </c>
      <c r="J1119">
        <v>5105</v>
      </c>
      <c r="K1119">
        <v>4</v>
      </c>
      <c r="L1119">
        <v>95575</v>
      </c>
      <c r="M1119">
        <v>13823</v>
      </c>
      <c r="N1119">
        <v>81752</v>
      </c>
      <c r="O1119">
        <v>1.7</v>
      </c>
      <c r="P1119">
        <v>11.8</v>
      </c>
      <c r="Q1119">
        <v>169501</v>
      </c>
      <c r="R1119">
        <v>54354</v>
      </c>
      <c r="S1119">
        <v>115147</v>
      </c>
      <c r="T1119">
        <v>6.7</v>
      </c>
      <c r="U1119">
        <v>21</v>
      </c>
      <c r="V1119">
        <v>-73926</v>
      </c>
      <c r="W1119">
        <v>-9.1999999999999993</v>
      </c>
      <c r="X1119">
        <v>23.6</v>
      </c>
      <c r="Y1119">
        <v>3347</v>
      </c>
      <c r="Z1119">
        <v>3381</v>
      </c>
      <c r="AA1119">
        <v>41013</v>
      </c>
      <c r="AB1119">
        <v>0</v>
      </c>
    </row>
    <row r="1120" spans="1:28" x14ac:dyDescent="0.35">
      <c r="A1120">
        <v>1991</v>
      </c>
      <c r="B1120" t="s">
        <v>44</v>
      </c>
      <c r="C1120" t="s">
        <v>43</v>
      </c>
      <c r="D1120">
        <v>244864</v>
      </c>
      <c r="E1120">
        <v>252026</v>
      </c>
      <c r="F1120">
        <v>1545647</v>
      </c>
      <c r="G1120">
        <v>1611831</v>
      </c>
      <c r="H1120">
        <v>3972</v>
      </c>
      <c r="I1120">
        <v>1.6</v>
      </c>
      <c r="J1120">
        <v>8946</v>
      </c>
      <c r="K1120">
        <v>3.5</v>
      </c>
      <c r="L1120">
        <v>168034</v>
      </c>
      <c r="M1120">
        <v>29599</v>
      </c>
      <c r="N1120">
        <v>138435</v>
      </c>
      <c r="O1120">
        <v>1.8</v>
      </c>
      <c r="P1120">
        <v>10.4</v>
      </c>
      <c r="Q1120">
        <v>300402</v>
      </c>
      <c r="R1120">
        <v>94423</v>
      </c>
      <c r="S1120">
        <v>205979</v>
      </c>
      <c r="T1120">
        <v>5.9</v>
      </c>
      <c r="U1120">
        <v>18.600000000000001</v>
      </c>
      <c r="V1120">
        <v>-132368</v>
      </c>
      <c r="W1120">
        <v>-8.1999999999999993</v>
      </c>
      <c r="X1120">
        <v>20.8</v>
      </c>
      <c r="Y1120">
        <v>5781</v>
      </c>
      <c r="Z1120">
        <v>5874</v>
      </c>
      <c r="AA1120">
        <v>71097</v>
      </c>
      <c r="AB1120">
        <v>0</v>
      </c>
    </row>
    <row r="1121" spans="1:28" x14ac:dyDescent="0.35">
      <c r="A1121">
        <v>1991</v>
      </c>
      <c r="B1121" t="s">
        <v>45</v>
      </c>
      <c r="C1121" t="s">
        <v>42</v>
      </c>
      <c r="D1121">
        <v>15046</v>
      </c>
      <c r="E1121">
        <v>16216</v>
      </c>
      <c r="F1121">
        <v>388844</v>
      </c>
      <c r="G1121">
        <v>195397</v>
      </c>
      <c r="H1121">
        <v>16139</v>
      </c>
      <c r="I1121">
        <v>199.1</v>
      </c>
      <c r="J1121">
        <v>0</v>
      </c>
      <c r="K1121">
        <v>0</v>
      </c>
      <c r="L1121">
        <v>386895</v>
      </c>
      <c r="M1121">
        <v>386895</v>
      </c>
      <c r="N1121">
        <v>0</v>
      </c>
      <c r="O1121">
        <v>198</v>
      </c>
      <c r="P1121">
        <v>198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386895</v>
      </c>
      <c r="W1121">
        <v>198</v>
      </c>
      <c r="X1121">
        <v>0</v>
      </c>
      <c r="AB1121">
        <v>0</v>
      </c>
    </row>
    <row r="1122" spans="1:28" x14ac:dyDescent="0.35">
      <c r="A1122">
        <v>1991</v>
      </c>
      <c r="B1122" t="s">
        <v>45</v>
      </c>
      <c r="C1122" t="s">
        <v>55</v>
      </c>
      <c r="D1122">
        <v>36058</v>
      </c>
      <c r="E1122">
        <v>37456</v>
      </c>
      <c r="F1122">
        <v>496107</v>
      </c>
      <c r="G1122">
        <v>491522</v>
      </c>
      <c r="H1122">
        <v>982</v>
      </c>
      <c r="I1122">
        <v>2.6</v>
      </c>
      <c r="J1122">
        <v>2155</v>
      </c>
      <c r="K1122">
        <v>5.7</v>
      </c>
      <c r="L1122">
        <v>139352</v>
      </c>
      <c r="M1122">
        <v>9909</v>
      </c>
      <c r="N1122">
        <v>129443</v>
      </c>
      <c r="O1122">
        <v>2</v>
      </c>
      <c r="P1122">
        <v>28.4</v>
      </c>
      <c r="Q1122">
        <v>130181</v>
      </c>
      <c r="R1122">
        <v>54717</v>
      </c>
      <c r="S1122">
        <v>75464</v>
      </c>
      <c r="T1122">
        <v>11.1</v>
      </c>
      <c r="U1122">
        <v>26.5</v>
      </c>
      <c r="V1122">
        <v>9171</v>
      </c>
      <c r="W1122">
        <v>1.9</v>
      </c>
      <c r="X1122">
        <v>53</v>
      </c>
      <c r="Y1122">
        <v>1747</v>
      </c>
      <c r="Z1122">
        <v>1753</v>
      </c>
      <c r="AA1122">
        <v>45018</v>
      </c>
      <c r="AB1122">
        <v>0</v>
      </c>
    </row>
    <row r="1123" spans="1:28" x14ac:dyDescent="0.35">
      <c r="A1123">
        <v>1991</v>
      </c>
      <c r="B1123" t="s">
        <v>45</v>
      </c>
      <c r="C1123" t="s">
        <v>56</v>
      </c>
      <c r="D1123">
        <v>35031</v>
      </c>
      <c r="E1123">
        <v>36662</v>
      </c>
      <c r="F1123">
        <v>457685</v>
      </c>
      <c r="G1123">
        <v>485490</v>
      </c>
      <c r="H1123">
        <v>866</v>
      </c>
      <c r="I1123">
        <v>2.2999999999999998</v>
      </c>
      <c r="J1123">
        <v>2425</v>
      </c>
      <c r="K1123">
        <v>6.5</v>
      </c>
      <c r="L1123">
        <v>88258</v>
      </c>
      <c r="M1123">
        <v>9196</v>
      </c>
      <c r="N1123">
        <v>79062</v>
      </c>
      <c r="O1123">
        <v>1.9</v>
      </c>
      <c r="P1123">
        <v>18.2</v>
      </c>
      <c r="Q1123">
        <v>143868</v>
      </c>
      <c r="R1123">
        <v>60625</v>
      </c>
      <c r="S1123">
        <v>83243</v>
      </c>
      <c r="T1123">
        <v>12.5</v>
      </c>
      <c r="U1123">
        <v>29.6</v>
      </c>
      <c r="V1123">
        <v>-55610</v>
      </c>
      <c r="W1123">
        <v>-11.4</v>
      </c>
      <c r="X1123">
        <v>36.4</v>
      </c>
      <c r="Y1123">
        <v>1991</v>
      </c>
      <c r="Z1123">
        <v>2006</v>
      </c>
      <c r="AA1123">
        <v>51706</v>
      </c>
      <c r="AB1123">
        <v>0</v>
      </c>
    </row>
    <row r="1124" spans="1:28" x14ac:dyDescent="0.35">
      <c r="A1124">
        <v>1991</v>
      </c>
      <c r="B1124" t="s">
        <v>45</v>
      </c>
      <c r="C1124" t="s">
        <v>57</v>
      </c>
      <c r="D1124">
        <v>32776</v>
      </c>
      <c r="E1124">
        <v>34465</v>
      </c>
      <c r="F1124">
        <v>426700</v>
      </c>
      <c r="G1124">
        <v>451451</v>
      </c>
      <c r="H1124">
        <v>773</v>
      </c>
      <c r="I1124">
        <v>2.2000000000000002</v>
      </c>
      <c r="J1124">
        <v>2000</v>
      </c>
      <c r="K1124">
        <v>5.7</v>
      </c>
      <c r="L1124">
        <v>73066</v>
      </c>
      <c r="M1124">
        <v>8654</v>
      </c>
      <c r="N1124">
        <v>64412</v>
      </c>
      <c r="O1124">
        <v>1.9</v>
      </c>
      <c r="P1124">
        <v>16.2</v>
      </c>
      <c r="Q1124">
        <v>122567</v>
      </c>
      <c r="R1124">
        <v>49181</v>
      </c>
      <c r="S1124">
        <v>73386</v>
      </c>
      <c r="T1124">
        <v>10.9</v>
      </c>
      <c r="U1124">
        <v>27.1</v>
      </c>
      <c r="V1124">
        <v>-49501</v>
      </c>
      <c r="W1124">
        <v>-10.9</v>
      </c>
      <c r="X1124">
        <v>32.4</v>
      </c>
      <c r="Y1124">
        <v>1610</v>
      </c>
      <c r="Z1124">
        <v>1620</v>
      </c>
      <c r="AA1124">
        <v>41891</v>
      </c>
      <c r="AB1124">
        <v>0</v>
      </c>
    </row>
    <row r="1125" spans="1:28" x14ac:dyDescent="0.35">
      <c r="A1125">
        <v>1991</v>
      </c>
      <c r="B1125" t="s">
        <v>45</v>
      </c>
      <c r="C1125" t="s">
        <v>58</v>
      </c>
      <c r="D1125">
        <v>32481</v>
      </c>
      <c r="E1125">
        <v>35191</v>
      </c>
      <c r="F1125">
        <v>423389</v>
      </c>
      <c r="G1125">
        <v>447367</v>
      </c>
      <c r="H1125">
        <v>675</v>
      </c>
      <c r="I1125">
        <v>1.9</v>
      </c>
      <c r="J1125">
        <v>1978</v>
      </c>
      <c r="K1125">
        <v>5.5</v>
      </c>
      <c r="L1125">
        <v>64535</v>
      </c>
      <c r="M1125">
        <v>7402</v>
      </c>
      <c r="N1125">
        <v>57133</v>
      </c>
      <c r="O1125">
        <v>1.7</v>
      </c>
      <c r="P1125">
        <v>14.4</v>
      </c>
      <c r="Q1125">
        <v>112491</v>
      </c>
      <c r="R1125">
        <v>43559</v>
      </c>
      <c r="S1125">
        <v>68932</v>
      </c>
      <c r="T1125">
        <v>9.6999999999999993</v>
      </c>
      <c r="U1125">
        <v>25.1</v>
      </c>
      <c r="V1125">
        <v>-47956</v>
      </c>
      <c r="W1125">
        <v>-10.7</v>
      </c>
      <c r="X1125">
        <v>28.8</v>
      </c>
      <c r="Y1125">
        <v>1354</v>
      </c>
      <c r="Z1125">
        <v>1410</v>
      </c>
      <c r="AA1125">
        <v>35142</v>
      </c>
      <c r="AB1125">
        <v>0</v>
      </c>
    </row>
    <row r="1126" spans="1:28" x14ac:dyDescent="0.35">
      <c r="A1126">
        <v>1991</v>
      </c>
      <c r="B1126" t="s">
        <v>45</v>
      </c>
      <c r="C1126" t="s">
        <v>59</v>
      </c>
      <c r="D1126">
        <v>30376</v>
      </c>
      <c r="E1126">
        <v>32947</v>
      </c>
      <c r="F1126">
        <v>394500</v>
      </c>
      <c r="G1126">
        <v>414107</v>
      </c>
      <c r="H1126">
        <v>640</v>
      </c>
      <c r="I1126">
        <v>1.9</v>
      </c>
      <c r="J1126">
        <v>1615</v>
      </c>
      <c r="K1126">
        <v>4.8</v>
      </c>
      <c r="L1126">
        <v>58502</v>
      </c>
      <c r="M1126">
        <v>7242</v>
      </c>
      <c r="N1126">
        <v>51260</v>
      </c>
      <c r="O1126">
        <v>1.7</v>
      </c>
      <c r="P1126">
        <v>14.1</v>
      </c>
      <c r="Q1126">
        <v>97715</v>
      </c>
      <c r="R1126">
        <v>34978</v>
      </c>
      <c r="S1126">
        <v>62737</v>
      </c>
      <c r="T1126">
        <v>8.4</v>
      </c>
      <c r="U1126">
        <v>23.6</v>
      </c>
      <c r="V1126">
        <v>-39213</v>
      </c>
      <c r="W1126">
        <v>-9.5</v>
      </c>
      <c r="X1126">
        <v>28.2</v>
      </c>
      <c r="Y1126">
        <v>1103</v>
      </c>
      <c r="Z1126">
        <v>1155</v>
      </c>
      <c r="AA1126">
        <v>28440</v>
      </c>
      <c r="AB1126">
        <v>0</v>
      </c>
    </row>
    <row r="1127" spans="1:28" x14ac:dyDescent="0.35">
      <c r="A1127">
        <v>1991</v>
      </c>
      <c r="B1127" t="s">
        <v>45</v>
      </c>
      <c r="C1127" t="s">
        <v>60</v>
      </c>
      <c r="D1127">
        <v>119379</v>
      </c>
      <c r="E1127">
        <v>130168</v>
      </c>
      <c r="F1127">
        <v>1548212</v>
      </c>
      <c r="G1127">
        <v>1615416</v>
      </c>
      <c r="H1127">
        <v>2512</v>
      </c>
      <c r="I1127">
        <v>1.9</v>
      </c>
      <c r="J1127">
        <v>4980</v>
      </c>
      <c r="K1127">
        <v>3.8</v>
      </c>
      <c r="L1127">
        <v>197636</v>
      </c>
      <c r="M1127">
        <v>27581</v>
      </c>
      <c r="N1127">
        <v>170055</v>
      </c>
      <c r="O1127">
        <v>1.7</v>
      </c>
      <c r="P1127">
        <v>12.2</v>
      </c>
      <c r="Q1127">
        <v>332044</v>
      </c>
      <c r="R1127">
        <v>104199</v>
      </c>
      <c r="S1127">
        <v>227845</v>
      </c>
      <c r="T1127">
        <v>6.5</v>
      </c>
      <c r="U1127">
        <v>20.6</v>
      </c>
      <c r="V1127">
        <v>-134408</v>
      </c>
      <c r="W1127">
        <v>-8.4</v>
      </c>
      <c r="X1127">
        <v>24.4</v>
      </c>
      <c r="Y1127">
        <v>3143</v>
      </c>
      <c r="Z1127">
        <v>3302</v>
      </c>
      <c r="AA1127">
        <v>82196</v>
      </c>
      <c r="AB1127">
        <v>0</v>
      </c>
    </row>
    <row r="1128" spans="1:28" x14ac:dyDescent="0.35">
      <c r="A1128">
        <v>1991</v>
      </c>
      <c r="B1128" t="s">
        <v>45</v>
      </c>
      <c r="C1128" t="s">
        <v>61</v>
      </c>
      <c r="D1128">
        <v>74049</v>
      </c>
      <c r="E1128">
        <v>83270</v>
      </c>
      <c r="F1128">
        <v>959453</v>
      </c>
      <c r="G1128">
        <v>993659</v>
      </c>
      <c r="H1128">
        <v>1995</v>
      </c>
      <c r="I1128">
        <v>2.4</v>
      </c>
      <c r="J1128">
        <v>2796</v>
      </c>
      <c r="K1128">
        <v>3.3</v>
      </c>
      <c r="L1128">
        <v>113834</v>
      </c>
      <c r="M1128">
        <v>21155</v>
      </c>
      <c r="N1128">
        <v>92679</v>
      </c>
      <c r="O1128">
        <v>2.1</v>
      </c>
      <c r="P1128">
        <v>11.5</v>
      </c>
      <c r="Q1128">
        <v>182245</v>
      </c>
      <c r="R1128">
        <v>48987</v>
      </c>
      <c r="S1128">
        <v>133258</v>
      </c>
      <c r="T1128">
        <v>4.9000000000000004</v>
      </c>
      <c r="U1128">
        <v>18.3</v>
      </c>
      <c r="V1128">
        <v>-68411</v>
      </c>
      <c r="W1128">
        <v>-6.8</v>
      </c>
      <c r="X1128">
        <v>23</v>
      </c>
      <c r="Y1128">
        <v>1335</v>
      </c>
      <c r="Z1128">
        <v>1473</v>
      </c>
      <c r="AA1128">
        <v>34649</v>
      </c>
      <c r="AB1128">
        <v>0</v>
      </c>
    </row>
    <row r="1129" spans="1:28" x14ac:dyDescent="0.35">
      <c r="A1129">
        <v>1991</v>
      </c>
      <c r="B1129" t="s">
        <v>45</v>
      </c>
      <c r="C1129" t="s">
        <v>43</v>
      </c>
      <c r="D1129">
        <v>172916</v>
      </c>
      <c r="E1129">
        <v>190605</v>
      </c>
      <c r="F1129">
        <v>2263052</v>
      </c>
      <c r="G1129">
        <v>2338127</v>
      </c>
      <c r="H1129">
        <v>5404</v>
      </c>
      <c r="I1129">
        <v>2.8</v>
      </c>
      <c r="J1129">
        <v>5474</v>
      </c>
      <c r="K1129">
        <v>2.9</v>
      </c>
      <c r="L1129">
        <v>236441</v>
      </c>
      <c r="M1129">
        <v>56876</v>
      </c>
      <c r="N1129">
        <v>179565</v>
      </c>
      <c r="O1129">
        <v>2.4</v>
      </c>
      <c r="P1129">
        <v>10.1</v>
      </c>
      <c r="Q1129">
        <v>386591</v>
      </c>
      <c r="R1129">
        <v>102395</v>
      </c>
      <c r="S1129">
        <v>284196</v>
      </c>
      <c r="T1129">
        <v>4.4000000000000004</v>
      </c>
      <c r="U1129">
        <v>16.5</v>
      </c>
      <c r="V1129">
        <v>-150150</v>
      </c>
      <c r="W1129">
        <v>-6.4</v>
      </c>
      <c r="X1129">
        <v>20.2</v>
      </c>
      <c r="Y1129">
        <v>2835</v>
      </c>
      <c r="Z1129">
        <v>3092</v>
      </c>
      <c r="AA1129">
        <v>75343</v>
      </c>
      <c r="AB1129">
        <v>0</v>
      </c>
    </row>
    <row r="1130" spans="1:28" x14ac:dyDescent="0.35">
      <c r="A1130">
        <v>1991</v>
      </c>
      <c r="B1130" t="s">
        <v>46</v>
      </c>
      <c r="C1130" t="s">
        <v>42</v>
      </c>
      <c r="D1130">
        <v>6399</v>
      </c>
      <c r="E1130">
        <v>8043</v>
      </c>
      <c r="F1130">
        <v>365992</v>
      </c>
      <c r="G1130">
        <v>184131</v>
      </c>
      <c r="H1130">
        <v>8005</v>
      </c>
      <c r="I1130">
        <v>199.1</v>
      </c>
      <c r="J1130">
        <v>0</v>
      </c>
      <c r="K1130">
        <v>0</v>
      </c>
      <c r="L1130">
        <v>363722</v>
      </c>
      <c r="M1130">
        <v>363722</v>
      </c>
      <c r="N1130">
        <v>0</v>
      </c>
      <c r="O1130">
        <v>197.5</v>
      </c>
      <c r="P1130">
        <v>197.5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363722</v>
      </c>
      <c r="W1130">
        <v>197.5</v>
      </c>
      <c r="X1130">
        <v>0</v>
      </c>
      <c r="AB1130">
        <v>0</v>
      </c>
    </row>
    <row r="1131" spans="1:28" x14ac:dyDescent="0.35">
      <c r="A1131">
        <v>1991</v>
      </c>
      <c r="B1131" t="s">
        <v>46</v>
      </c>
      <c r="C1131" t="s">
        <v>55</v>
      </c>
      <c r="D1131">
        <v>16741</v>
      </c>
      <c r="E1131">
        <v>18627</v>
      </c>
      <c r="F1131">
        <v>526222</v>
      </c>
      <c r="G1131">
        <v>513526</v>
      </c>
      <c r="H1131">
        <v>1052</v>
      </c>
      <c r="I1131">
        <v>5.6</v>
      </c>
      <c r="J1131">
        <v>1075</v>
      </c>
      <c r="K1131">
        <v>5.8</v>
      </c>
      <c r="L1131">
        <v>161335</v>
      </c>
      <c r="M1131">
        <v>21101</v>
      </c>
      <c r="N1131">
        <v>140234</v>
      </c>
      <c r="O1131">
        <v>4.0999999999999996</v>
      </c>
      <c r="P1131">
        <v>31.4</v>
      </c>
      <c r="Q1131">
        <v>135942</v>
      </c>
      <c r="R1131">
        <v>56350</v>
      </c>
      <c r="S1131">
        <v>79592</v>
      </c>
      <c r="T1131">
        <v>11</v>
      </c>
      <c r="U1131">
        <v>26.5</v>
      </c>
      <c r="V1131">
        <v>25393</v>
      </c>
      <c r="W1131">
        <v>4.9000000000000004</v>
      </c>
      <c r="X1131">
        <v>53</v>
      </c>
      <c r="Y1131">
        <v>780</v>
      </c>
      <c r="Z1131">
        <v>793</v>
      </c>
      <c r="AA1131">
        <v>44919</v>
      </c>
      <c r="AB1131">
        <v>0</v>
      </c>
    </row>
    <row r="1132" spans="1:28" x14ac:dyDescent="0.35">
      <c r="A1132">
        <v>1991</v>
      </c>
      <c r="B1132" t="s">
        <v>46</v>
      </c>
      <c r="C1132" t="s">
        <v>56</v>
      </c>
      <c r="D1132">
        <v>17331</v>
      </c>
      <c r="E1132">
        <v>19569</v>
      </c>
      <c r="F1132">
        <v>507049</v>
      </c>
      <c r="G1132">
        <v>534339</v>
      </c>
      <c r="H1132">
        <v>836</v>
      </c>
      <c r="I1132">
        <v>4.2</v>
      </c>
      <c r="J1132">
        <v>1232</v>
      </c>
      <c r="K1132">
        <v>6.2</v>
      </c>
      <c r="L1132">
        <v>99760</v>
      </c>
      <c r="M1132">
        <v>12220</v>
      </c>
      <c r="N1132">
        <v>87540</v>
      </c>
      <c r="O1132">
        <v>2.2999999999999998</v>
      </c>
      <c r="P1132">
        <v>18.7</v>
      </c>
      <c r="Q1132">
        <v>154340</v>
      </c>
      <c r="R1132">
        <v>61232</v>
      </c>
      <c r="S1132">
        <v>93108</v>
      </c>
      <c r="T1132">
        <v>11.5</v>
      </c>
      <c r="U1132">
        <v>28.9</v>
      </c>
      <c r="V1132">
        <v>-54580</v>
      </c>
      <c r="W1132">
        <v>-10.199999999999999</v>
      </c>
      <c r="X1132">
        <v>37.4</v>
      </c>
      <c r="Y1132">
        <v>909</v>
      </c>
      <c r="Z1132">
        <v>961</v>
      </c>
      <c r="AA1132">
        <v>52177</v>
      </c>
      <c r="AB1132">
        <v>0</v>
      </c>
    </row>
    <row r="1133" spans="1:28" x14ac:dyDescent="0.35">
      <c r="A1133">
        <v>1991</v>
      </c>
      <c r="B1133" t="s">
        <v>46</v>
      </c>
      <c r="C1133" t="s">
        <v>57</v>
      </c>
      <c r="D1133">
        <v>16533</v>
      </c>
      <c r="E1133">
        <v>18971</v>
      </c>
      <c r="F1133">
        <v>481110</v>
      </c>
      <c r="G1133">
        <v>502861</v>
      </c>
      <c r="H1133">
        <v>853</v>
      </c>
      <c r="I1133">
        <v>4.5</v>
      </c>
      <c r="J1133">
        <v>1016</v>
      </c>
      <c r="K1133">
        <v>5.3</v>
      </c>
      <c r="L1133">
        <v>83966</v>
      </c>
      <c r="M1133">
        <v>12101</v>
      </c>
      <c r="N1133">
        <v>71865</v>
      </c>
      <c r="O1133">
        <v>2.4</v>
      </c>
      <c r="P1133">
        <v>16.7</v>
      </c>
      <c r="Q1133">
        <v>127468</v>
      </c>
      <c r="R1133">
        <v>45511</v>
      </c>
      <c r="S1133">
        <v>81957</v>
      </c>
      <c r="T1133">
        <v>9.1</v>
      </c>
      <c r="U1133">
        <v>25.3</v>
      </c>
      <c r="V1133">
        <v>-43502</v>
      </c>
      <c r="W1133">
        <v>-8.6</v>
      </c>
      <c r="X1133">
        <v>33.4</v>
      </c>
      <c r="Y1133">
        <v>658</v>
      </c>
      <c r="Z1133">
        <v>706</v>
      </c>
      <c r="AA1133">
        <v>38416</v>
      </c>
      <c r="AB1133">
        <v>0</v>
      </c>
    </row>
    <row r="1134" spans="1:28" x14ac:dyDescent="0.35">
      <c r="A1134">
        <v>1991</v>
      </c>
      <c r="B1134" t="s">
        <v>46</v>
      </c>
      <c r="C1134" t="s">
        <v>58</v>
      </c>
      <c r="D1134">
        <v>17507</v>
      </c>
      <c r="E1134">
        <v>21634</v>
      </c>
      <c r="F1134">
        <v>513036</v>
      </c>
      <c r="G1134">
        <v>535943</v>
      </c>
      <c r="H1134">
        <v>1106</v>
      </c>
      <c r="I1134">
        <v>5.0999999999999996</v>
      </c>
      <c r="J1134">
        <v>1209</v>
      </c>
      <c r="K1134">
        <v>5.6</v>
      </c>
      <c r="L1134">
        <v>82623</v>
      </c>
      <c r="M1134">
        <v>13209</v>
      </c>
      <c r="N1134">
        <v>69414</v>
      </c>
      <c r="O1134">
        <v>2.5</v>
      </c>
      <c r="P1134">
        <v>15.4</v>
      </c>
      <c r="Q1134">
        <v>128436</v>
      </c>
      <c r="R1134">
        <v>46060</v>
      </c>
      <c r="S1134">
        <v>82376</v>
      </c>
      <c r="T1134">
        <v>8.6</v>
      </c>
      <c r="U1134">
        <v>24</v>
      </c>
      <c r="V1134">
        <v>-45813</v>
      </c>
      <c r="W1134">
        <v>-8.6</v>
      </c>
      <c r="X1134">
        <v>30.8</v>
      </c>
      <c r="Y1134">
        <v>605</v>
      </c>
      <c r="Z1134">
        <v>672</v>
      </c>
      <c r="AA1134">
        <v>34837</v>
      </c>
      <c r="AB1134">
        <v>0</v>
      </c>
    </row>
    <row r="1135" spans="1:28" x14ac:dyDescent="0.35">
      <c r="A1135">
        <v>1991</v>
      </c>
      <c r="B1135" t="s">
        <v>46</v>
      </c>
      <c r="C1135" t="s">
        <v>59</v>
      </c>
      <c r="D1135">
        <v>15975</v>
      </c>
      <c r="E1135">
        <v>19708</v>
      </c>
      <c r="F1135">
        <v>465226</v>
      </c>
      <c r="G1135">
        <v>484644</v>
      </c>
      <c r="H1135">
        <v>892</v>
      </c>
      <c r="I1135">
        <v>4.5</v>
      </c>
      <c r="J1135">
        <v>959</v>
      </c>
      <c r="K1135">
        <v>4.9000000000000004</v>
      </c>
      <c r="L1135">
        <v>70475</v>
      </c>
      <c r="M1135">
        <v>11074</v>
      </c>
      <c r="N1135">
        <v>59401</v>
      </c>
      <c r="O1135">
        <v>2.2999999999999998</v>
      </c>
      <c r="P1135">
        <v>14.5</v>
      </c>
      <c r="Q1135">
        <v>109311</v>
      </c>
      <c r="R1135">
        <v>35668</v>
      </c>
      <c r="S1135">
        <v>73643</v>
      </c>
      <c r="T1135">
        <v>7.4</v>
      </c>
      <c r="U1135">
        <v>22.6</v>
      </c>
      <c r="V1135">
        <v>-38836</v>
      </c>
      <c r="W1135">
        <v>-8.1</v>
      </c>
      <c r="X1135">
        <v>29</v>
      </c>
      <c r="Y1135">
        <v>481</v>
      </c>
      <c r="Z1135">
        <v>541</v>
      </c>
      <c r="AA1135">
        <v>27140</v>
      </c>
      <c r="AB1135">
        <v>0</v>
      </c>
    </row>
    <row r="1136" spans="1:28" x14ac:dyDescent="0.35">
      <c r="A1136">
        <v>1991</v>
      </c>
      <c r="B1136" t="s">
        <v>46</v>
      </c>
      <c r="C1136" t="s">
        <v>60</v>
      </c>
      <c r="D1136">
        <v>66963</v>
      </c>
      <c r="E1136">
        <v>84396</v>
      </c>
      <c r="F1136">
        <v>1953840</v>
      </c>
      <c r="G1136">
        <v>2026541</v>
      </c>
      <c r="H1136">
        <v>4346</v>
      </c>
      <c r="I1136">
        <v>5.2</v>
      </c>
      <c r="J1136">
        <v>3832</v>
      </c>
      <c r="K1136">
        <v>4.5999999999999996</v>
      </c>
      <c r="L1136">
        <v>271513</v>
      </c>
      <c r="M1136">
        <v>55295</v>
      </c>
      <c r="N1136">
        <v>216218</v>
      </c>
      <c r="O1136">
        <v>2.7</v>
      </c>
      <c r="P1136">
        <v>13.4</v>
      </c>
      <c r="Q1136">
        <v>416915</v>
      </c>
      <c r="R1136">
        <v>123426</v>
      </c>
      <c r="S1136">
        <v>293489</v>
      </c>
      <c r="T1136">
        <v>6.1</v>
      </c>
      <c r="U1136">
        <v>20.6</v>
      </c>
      <c r="V1136">
        <v>-145402</v>
      </c>
      <c r="W1136">
        <v>-7.2</v>
      </c>
      <c r="X1136">
        <v>26.8</v>
      </c>
      <c r="Y1136">
        <v>1557</v>
      </c>
      <c r="Z1136">
        <v>1854</v>
      </c>
      <c r="AA1136">
        <v>88874</v>
      </c>
      <c r="AB1136">
        <v>0</v>
      </c>
    </row>
    <row r="1137" spans="1:28" x14ac:dyDescent="0.35">
      <c r="A1137">
        <v>1991</v>
      </c>
      <c r="B1137" t="s">
        <v>46</v>
      </c>
      <c r="C1137" t="s">
        <v>61</v>
      </c>
      <c r="D1137">
        <v>44658</v>
      </c>
      <c r="E1137">
        <v>62328</v>
      </c>
      <c r="F1137">
        <v>1302118</v>
      </c>
      <c r="G1137">
        <v>1344962</v>
      </c>
      <c r="H1137">
        <v>3621</v>
      </c>
      <c r="I1137">
        <v>5.8</v>
      </c>
      <c r="J1137">
        <v>2923</v>
      </c>
      <c r="K1137">
        <v>4.7</v>
      </c>
      <c r="L1137">
        <v>169171</v>
      </c>
      <c r="M1137">
        <v>41911</v>
      </c>
      <c r="N1137">
        <v>127260</v>
      </c>
      <c r="O1137">
        <v>3.1</v>
      </c>
      <c r="P1137">
        <v>12.6</v>
      </c>
      <c r="Q1137">
        <v>254858</v>
      </c>
      <c r="R1137">
        <v>66259</v>
      </c>
      <c r="S1137">
        <v>188599</v>
      </c>
      <c r="T1137">
        <v>4.9000000000000004</v>
      </c>
      <c r="U1137">
        <v>18.899999999999999</v>
      </c>
      <c r="V1137">
        <v>-85687</v>
      </c>
      <c r="W1137">
        <v>-6.3</v>
      </c>
      <c r="X1137">
        <v>25.2</v>
      </c>
      <c r="Y1137">
        <v>685</v>
      </c>
      <c r="Z1137">
        <v>952</v>
      </c>
      <c r="AA1137">
        <v>39695</v>
      </c>
      <c r="AB1137">
        <v>0</v>
      </c>
    </row>
    <row r="1138" spans="1:28" x14ac:dyDescent="0.35">
      <c r="A1138">
        <v>1991</v>
      </c>
      <c r="B1138" t="s">
        <v>46</v>
      </c>
      <c r="C1138" t="s">
        <v>43</v>
      </c>
      <c r="D1138">
        <v>128195</v>
      </c>
      <c r="E1138">
        <v>168079</v>
      </c>
      <c r="F1138">
        <v>3802502</v>
      </c>
      <c r="G1138">
        <v>3912366</v>
      </c>
      <c r="H1138">
        <v>10363</v>
      </c>
      <c r="I1138">
        <v>6.2</v>
      </c>
      <c r="J1138">
        <v>6665</v>
      </c>
      <c r="K1138">
        <v>4</v>
      </c>
      <c r="L1138">
        <v>435879</v>
      </c>
      <c r="M1138">
        <v>137025</v>
      </c>
      <c r="N1138">
        <v>298854</v>
      </c>
      <c r="O1138">
        <v>3.5</v>
      </c>
      <c r="P1138">
        <v>11.1</v>
      </c>
      <c r="Q1138">
        <v>655607</v>
      </c>
      <c r="R1138">
        <v>166980</v>
      </c>
      <c r="S1138">
        <v>488627</v>
      </c>
      <c r="T1138">
        <v>4.3</v>
      </c>
      <c r="U1138">
        <v>16.8</v>
      </c>
      <c r="V1138">
        <v>-219728</v>
      </c>
      <c r="W1138">
        <v>-5.7</v>
      </c>
      <c r="X1138">
        <v>22.2</v>
      </c>
      <c r="Y1138">
        <v>1840</v>
      </c>
      <c r="Z1138">
        <v>2337</v>
      </c>
      <c r="AA1138">
        <v>107741</v>
      </c>
      <c r="AB1138">
        <v>0</v>
      </c>
    </row>
    <row r="1139" spans="1:28" x14ac:dyDescent="0.35">
      <c r="A1139">
        <v>1991</v>
      </c>
      <c r="B1139" t="s">
        <v>47</v>
      </c>
      <c r="C1139" t="s">
        <v>42</v>
      </c>
      <c r="D1139">
        <v>1292</v>
      </c>
      <c r="E1139">
        <v>2369</v>
      </c>
      <c r="F1139">
        <v>173527</v>
      </c>
      <c r="G1139">
        <v>87783</v>
      </c>
      <c r="H1139">
        <v>2354</v>
      </c>
      <c r="I1139">
        <v>198.7</v>
      </c>
      <c r="J1139">
        <v>0</v>
      </c>
      <c r="K1139">
        <v>0</v>
      </c>
      <c r="L1139">
        <v>171489</v>
      </c>
      <c r="M1139">
        <v>171489</v>
      </c>
      <c r="N1139">
        <v>0</v>
      </c>
      <c r="O1139">
        <v>195.4</v>
      </c>
      <c r="P1139">
        <v>195.4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171489</v>
      </c>
      <c r="W1139">
        <v>195.4</v>
      </c>
      <c r="X1139">
        <v>0</v>
      </c>
      <c r="AB1139">
        <v>0</v>
      </c>
    </row>
    <row r="1140" spans="1:28" x14ac:dyDescent="0.35">
      <c r="A1140">
        <v>1991</v>
      </c>
      <c r="B1140" t="s">
        <v>47</v>
      </c>
      <c r="C1140" t="s">
        <v>55</v>
      </c>
      <c r="D1140">
        <v>3911</v>
      </c>
      <c r="E1140">
        <v>4832</v>
      </c>
      <c r="F1140">
        <v>281710</v>
      </c>
      <c r="G1140">
        <v>272111</v>
      </c>
      <c r="H1140">
        <v>453</v>
      </c>
      <c r="I1140">
        <v>9.5</v>
      </c>
      <c r="J1140">
        <v>278</v>
      </c>
      <c r="K1140">
        <v>5.8</v>
      </c>
      <c r="L1140">
        <v>91696</v>
      </c>
      <c r="M1140">
        <v>20070</v>
      </c>
      <c r="N1140">
        <v>71626</v>
      </c>
      <c r="O1140">
        <v>7.4</v>
      </c>
      <c r="P1140">
        <v>33.700000000000003</v>
      </c>
      <c r="Q1140">
        <v>72497</v>
      </c>
      <c r="R1140">
        <v>28191</v>
      </c>
      <c r="S1140">
        <v>44306</v>
      </c>
      <c r="T1140">
        <v>10.4</v>
      </c>
      <c r="U1140">
        <v>26.6</v>
      </c>
      <c r="V1140">
        <v>19199</v>
      </c>
      <c r="W1140">
        <v>7.1</v>
      </c>
      <c r="X1140">
        <v>53.2</v>
      </c>
      <c r="Y1140">
        <v>154</v>
      </c>
      <c r="Z1140">
        <v>165</v>
      </c>
      <c r="AA1140">
        <v>20211</v>
      </c>
      <c r="AB1140">
        <v>0</v>
      </c>
    </row>
    <row r="1141" spans="1:28" x14ac:dyDescent="0.35">
      <c r="A1141">
        <v>1991</v>
      </c>
      <c r="B1141" t="s">
        <v>47</v>
      </c>
      <c r="C1141" t="s">
        <v>56</v>
      </c>
      <c r="D1141">
        <v>4249</v>
      </c>
      <c r="E1141">
        <v>5548</v>
      </c>
      <c r="F1141">
        <v>285155</v>
      </c>
      <c r="G1141">
        <v>300832</v>
      </c>
      <c r="H1141">
        <v>404</v>
      </c>
      <c r="I1141">
        <v>7.2</v>
      </c>
      <c r="J1141">
        <v>471</v>
      </c>
      <c r="K1141">
        <v>8.4</v>
      </c>
      <c r="L1141">
        <v>57560</v>
      </c>
      <c r="M1141">
        <v>8694</v>
      </c>
      <c r="N1141">
        <v>48866</v>
      </c>
      <c r="O1141">
        <v>2.9</v>
      </c>
      <c r="P1141">
        <v>19.100000000000001</v>
      </c>
      <c r="Q1141">
        <v>88914</v>
      </c>
      <c r="R1141">
        <v>34623</v>
      </c>
      <c r="S1141">
        <v>54291</v>
      </c>
      <c r="T1141">
        <v>11.5</v>
      </c>
      <c r="U1141">
        <v>29.6</v>
      </c>
      <c r="V1141">
        <v>-31354</v>
      </c>
      <c r="W1141">
        <v>-10.5</v>
      </c>
      <c r="X1141">
        <v>38.200000000000003</v>
      </c>
      <c r="Y1141">
        <v>215</v>
      </c>
      <c r="Z1141">
        <v>351</v>
      </c>
      <c r="AA1141">
        <v>29386</v>
      </c>
      <c r="AB1141">
        <v>0</v>
      </c>
    </row>
    <row r="1142" spans="1:28" x14ac:dyDescent="0.35">
      <c r="A1142">
        <v>1991</v>
      </c>
      <c r="B1142" t="s">
        <v>47</v>
      </c>
      <c r="C1142" t="s">
        <v>57</v>
      </c>
      <c r="D1142">
        <v>4048</v>
      </c>
      <c r="E1142">
        <v>5759</v>
      </c>
      <c r="F1142">
        <v>271448</v>
      </c>
      <c r="G1142">
        <v>281688</v>
      </c>
      <c r="H1142">
        <v>467</v>
      </c>
      <c r="I1142">
        <v>8.1999999999999993</v>
      </c>
      <c r="J1142">
        <v>304</v>
      </c>
      <c r="K1142">
        <v>5.4</v>
      </c>
      <c r="L1142">
        <v>50246</v>
      </c>
      <c r="M1142">
        <v>9026</v>
      </c>
      <c r="N1142">
        <v>41220</v>
      </c>
      <c r="O1142">
        <v>3.2</v>
      </c>
      <c r="P1142">
        <v>17.8</v>
      </c>
      <c r="Q1142">
        <v>70725</v>
      </c>
      <c r="R1142">
        <v>23790</v>
      </c>
      <c r="S1142">
        <v>46935</v>
      </c>
      <c r="T1142">
        <v>8.4</v>
      </c>
      <c r="U1142">
        <v>25.1</v>
      </c>
      <c r="V1142">
        <v>-20479</v>
      </c>
      <c r="W1142">
        <v>-7.3</v>
      </c>
      <c r="X1142">
        <v>35.6</v>
      </c>
      <c r="Y1142">
        <v>140</v>
      </c>
      <c r="Z1142">
        <v>172</v>
      </c>
      <c r="AA1142">
        <v>18951</v>
      </c>
      <c r="AB1142">
        <v>0</v>
      </c>
    </row>
    <row r="1143" spans="1:28" x14ac:dyDescent="0.35">
      <c r="A1143">
        <v>1991</v>
      </c>
      <c r="B1143" t="s">
        <v>47</v>
      </c>
      <c r="C1143" t="s">
        <v>58</v>
      </c>
      <c r="D1143">
        <v>4528</v>
      </c>
      <c r="E1143">
        <v>7275</v>
      </c>
      <c r="F1143">
        <v>303697</v>
      </c>
      <c r="G1143">
        <v>314423</v>
      </c>
      <c r="H1143">
        <v>721</v>
      </c>
      <c r="I1143">
        <v>10.1</v>
      </c>
      <c r="J1143">
        <v>504</v>
      </c>
      <c r="K1143">
        <v>7</v>
      </c>
      <c r="L1143">
        <v>50472</v>
      </c>
      <c r="M1143">
        <v>10440</v>
      </c>
      <c r="N1143">
        <v>40032</v>
      </c>
      <c r="O1143">
        <v>3.3</v>
      </c>
      <c r="P1143">
        <v>16.100000000000001</v>
      </c>
      <c r="Q1143">
        <v>71924</v>
      </c>
      <c r="R1143">
        <v>25301</v>
      </c>
      <c r="S1143">
        <v>46623</v>
      </c>
      <c r="T1143">
        <v>8</v>
      </c>
      <c r="U1143">
        <v>22.9</v>
      </c>
      <c r="V1143">
        <v>-21452</v>
      </c>
      <c r="W1143">
        <v>-6.8</v>
      </c>
      <c r="X1143">
        <v>32.200000000000003</v>
      </c>
      <c r="Y1143">
        <v>129</v>
      </c>
      <c r="Z1143">
        <v>202</v>
      </c>
      <c r="AA1143">
        <v>17611</v>
      </c>
      <c r="AB1143">
        <v>0</v>
      </c>
    </row>
    <row r="1144" spans="1:28" x14ac:dyDescent="0.35">
      <c r="A1144">
        <v>1991</v>
      </c>
      <c r="B1144" t="s">
        <v>47</v>
      </c>
      <c r="C1144" t="s">
        <v>59</v>
      </c>
      <c r="D1144">
        <v>4112</v>
      </c>
      <c r="E1144">
        <v>6605</v>
      </c>
      <c r="F1144">
        <v>274261</v>
      </c>
      <c r="G1144">
        <v>283600</v>
      </c>
      <c r="H1144">
        <v>571</v>
      </c>
      <c r="I1144">
        <v>8.8000000000000007</v>
      </c>
      <c r="J1144">
        <v>355</v>
      </c>
      <c r="K1144">
        <v>5.5</v>
      </c>
      <c r="L1144">
        <v>44122</v>
      </c>
      <c r="M1144">
        <v>9868</v>
      </c>
      <c r="N1144">
        <v>34254</v>
      </c>
      <c r="O1144">
        <v>3.5</v>
      </c>
      <c r="P1144">
        <v>15.6</v>
      </c>
      <c r="Q1144">
        <v>62799</v>
      </c>
      <c r="R1144">
        <v>19297</v>
      </c>
      <c r="S1144">
        <v>43502</v>
      </c>
      <c r="T1144">
        <v>6.8</v>
      </c>
      <c r="U1144">
        <v>22.1</v>
      </c>
      <c r="V1144">
        <v>-18677</v>
      </c>
      <c r="W1144">
        <v>-6.5</v>
      </c>
      <c r="X1144">
        <v>31.2</v>
      </c>
      <c r="Y1144">
        <v>95</v>
      </c>
      <c r="Z1144">
        <v>109</v>
      </c>
      <c r="AA1144">
        <v>12723</v>
      </c>
      <c r="AB1144">
        <v>0</v>
      </c>
    </row>
    <row r="1145" spans="1:28" x14ac:dyDescent="0.35">
      <c r="A1145">
        <v>1991</v>
      </c>
      <c r="B1145" t="s">
        <v>47</v>
      </c>
      <c r="C1145" t="s">
        <v>60</v>
      </c>
      <c r="D1145">
        <v>18772</v>
      </c>
      <c r="E1145">
        <v>31464</v>
      </c>
      <c r="F1145">
        <v>1244896</v>
      </c>
      <c r="G1145">
        <v>1289299</v>
      </c>
      <c r="H1145">
        <v>2739</v>
      </c>
      <c r="I1145">
        <v>8.9</v>
      </c>
      <c r="J1145">
        <v>1561</v>
      </c>
      <c r="K1145">
        <v>5.0999999999999996</v>
      </c>
      <c r="L1145">
        <v>174148</v>
      </c>
      <c r="M1145">
        <v>42884</v>
      </c>
      <c r="N1145">
        <v>131264</v>
      </c>
      <c r="O1145">
        <v>3.3</v>
      </c>
      <c r="P1145">
        <v>13.5</v>
      </c>
      <c r="Q1145">
        <v>262953</v>
      </c>
      <c r="R1145">
        <v>74379</v>
      </c>
      <c r="S1145">
        <v>188574</v>
      </c>
      <c r="T1145">
        <v>5.8</v>
      </c>
      <c r="U1145">
        <v>20.399999999999999</v>
      </c>
      <c r="V1145">
        <v>-88805</v>
      </c>
      <c r="W1145">
        <v>-6.9</v>
      </c>
      <c r="X1145">
        <v>27</v>
      </c>
      <c r="Y1145">
        <v>358</v>
      </c>
      <c r="Z1145">
        <v>441</v>
      </c>
      <c r="AA1145">
        <v>49578</v>
      </c>
      <c r="AB1145">
        <v>0</v>
      </c>
    </row>
    <row r="1146" spans="1:28" x14ac:dyDescent="0.35">
      <c r="A1146">
        <v>1991</v>
      </c>
      <c r="B1146" t="s">
        <v>47</v>
      </c>
      <c r="C1146" t="s">
        <v>61</v>
      </c>
      <c r="D1146">
        <v>13173</v>
      </c>
      <c r="E1146">
        <v>28699</v>
      </c>
      <c r="F1146">
        <v>873872</v>
      </c>
      <c r="G1146">
        <v>897004</v>
      </c>
      <c r="H1146">
        <v>2557</v>
      </c>
      <c r="I1146">
        <v>9.1</v>
      </c>
      <c r="J1146">
        <v>1516</v>
      </c>
      <c r="K1146">
        <v>5.4</v>
      </c>
      <c r="L1146">
        <v>120798</v>
      </c>
      <c r="M1146">
        <v>36478</v>
      </c>
      <c r="N1146">
        <v>84320</v>
      </c>
      <c r="O1146">
        <v>4.0999999999999996</v>
      </c>
      <c r="P1146">
        <v>13.5</v>
      </c>
      <c r="Q1146">
        <v>167062</v>
      </c>
      <c r="R1146">
        <v>43590</v>
      </c>
      <c r="S1146">
        <v>123472</v>
      </c>
      <c r="T1146">
        <v>4.9000000000000004</v>
      </c>
      <c r="U1146">
        <v>18.600000000000001</v>
      </c>
      <c r="V1146">
        <v>-46264</v>
      </c>
      <c r="W1146">
        <v>-5.0999999999999996</v>
      </c>
      <c r="X1146">
        <v>27</v>
      </c>
      <c r="Y1146">
        <v>172</v>
      </c>
      <c r="Z1146">
        <v>264</v>
      </c>
      <c r="AA1146">
        <v>23083</v>
      </c>
      <c r="AB1146">
        <v>0</v>
      </c>
    </row>
    <row r="1147" spans="1:28" x14ac:dyDescent="0.35">
      <c r="A1147">
        <v>1991</v>
      </c>
      <c r="B1147" t="s">
        <v>47</v>
      </c>
      <c r="C1147" t="s">
        <v>43</v>
      </c>
      <c r="D1147">
        <v>46387</v>
      </c>
      <c r="E1147">
        <v>85677</v>
      </c>
      <c r="F1147">
        <v>3091269</v>
      </c>
      <c r="G1147">
        <v>3179146</v>
      </c>
      <c r="H1147">
        <v>6311</v>
      </c>
      <c r="I1147">
        <v>7.5</v>
      </c>
      <c r="J1147">
        <v>4110</v>
      </c>
      <c r="K1147">
        <v>4.9000000000000004</v>
      </c>
      <c r="L1147">
        <v>339012</v>
      </c>
      <c r="M1147">
        <v>109666</v>
      </c>
      <c r="N1147">
        <v>229346</v>
      </c>
      <c r="O1147">
        <v>3.4</v>
      </c>
      <c r="P1147">
        <v>10.7</v>
      </c>
      <c r="Q1147">
        <v>514765</v>
      </c>
      <c r="R1147">
        <v>119087</v>
      </c>
      <c r="S1147">
        <v>395678</v>
      </c>
      <c r="T1147">
        <v>3.7</v>
      </c>
      <c r="U1147">
        <v>16.2</v>
      </c>
      <c r="V1147">
        <v>-175753</v>
      </c>
      <c r="W1147">
        <v>-5.5</v>
      </c>
      <c r="X1147">
        <v>21.4</v>
      </c>
      <c r="Y1147">
        <v>478</v>
      </c>
      <c r="Z1147">
        <v>776</v>
      </c>
      <c r="AA1147">
        <v>64569</v>
      </c>
      <c r="AB1147">
        <v>0</v>
      </c>
    </row>
    <row r="1148" spans="1:28" x14ac:dyDescent="0.35">
      <c r="A1148">
        <v>1991</v>
      </c>
      <c r="B1148" t="s">
        <v>48</v>
      </c>
      <c r="C1148" t="s">
        <v>42</v>
      </c>
      <c r="D1148">
        <v>502</v>
      </c>
      <c r="E1148">
        <v>1391</v>
      </c>
      <c r="F1148">
        <v>146635</v>
      </c>
      <c r="G1148">
        <v>73830</v>
      </c>
      <c r="H1148">
        <v>1387</v>
      </c>
      <c r="I1148">
        <v>199.4</v>
      </c>
      <c r="J1148">
        <v>0</v>
      </c>
      <c r="K1148">
        <v>0</v>
      </c>
      <c r="L1148">
        <v>145610</v>
      </c>
      <c r="M1148">
        <v>145610</v>
      </c>
      <c r="N1148">
        <v>0</v>
      </c>
      <c r="O1148">
        <v>197.2</v>
      </c>
      <c r="P1148">
        <v>197.2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145610</v>
      </c>
      <c r="W1148">
        <v>197.2</v>
      </c>
      <c r="X1148">
        <v>0</v>
      </c>
      <c r="AB1148">
        <v>0</v>
      </c>
    </row>
    <row r="1149" spans="1:28" x14ac:dyDescent="0.35">
      <c r="A1149">
        <v>1991</v>
      </c>
      <c r="B1149" t="s">
        <v>48</v>
      </c>
      <c r="C1149" t="s">
        <v>55</v>
      </c>
      <c r="D1149">
        <v>1447</v>
      </c>
      <c r="E1149">
        <v>2343</v>
      </c>
      <c r="F1149">
        <v>228984</v>
      </c>
      <c r="G1149">
        <v>218410</v>
      </c>
      <c r="H1149">
        <v>400</v>
      </c>
      <c r="I1149">
        <v>18</v>
      </c>
      <c r="J1149">
        <v>155</v>
      </c>
      <c r="K1149">
        <v>7</v>
      </c>
      <c r="L1149">
        <v>86022</v>
      </c>
      <c r="M1149">
        <v>30162</v>
      </c>
      <c r="N1149">
        <v>55860</v>
      </c>
      <c r="O1149">
        <v>13.8</v>
      </c>
      <c r="P1149">
        <v>39.4</v>
      </c>
      <c r="Q1149">
        <v>64874</v>
      </c>
      <c r="R1149">
        <v>27724</v>
      </c>
      <c r="S1149">
        <v>37150</v>
      </c>
      <c r="T1149">
        <v>12.7</v>
      </c>
      <c r="U1149">
        <v>29.7</v>
      </c>
      <c r="V1149">
        <v>21148</v>
      </c>
      <c r="W1149">
        <v>9.6999999999999993</v>
      </c>
      <c r="X1149">
        <v>59.4</v>
      </c>
      <c r="Y1149">
        <v>75</v>
      </c>
      <c r="Z1149">
        <v>96</v>
      </c>
      <c r="AB1149">
        <v>1</v>
      </c>
    </row>
    <row r="1150" spans="1:28" x14ac:dyDescent="0.35">
      <c r="A1150">
        <v>1991</v>
      </c>
      <c r="B1150" t="s">
        <v>48</v>
      </c>
      <c r="C1150" t="s">
        <v>56</v>
      </c>
      <c r="D1150">
        <v>1719</v>
      </c>
      <c r="E1150">
        <v>3036</v>
      </c>
      <c r="F1150">
        <v>251978</v>
      </c>
      <c r="G1150">
        <v>268631</v>
      </c>
      <c r="H1150">
        <v>307</v>
      </c>
      <c r="I1150">
        <v>10.1</v>
      </c>
      <c r="J1150">
        <v>299</v>
      </c>
      <c r="K1150">
        <v>9.9</v>
      </c>
      <c r="L1150">
        <v>55398</v>
      </c>
      <c r="M1150">
        <v>11888</v>
      </c>
      <c r="N1150">
        <v>43510</v>
      </c>
      <c r="O1150">
        <v>4.4000000000000004</v>
      </c>
      <c r="P1150">
        <v>20.6</v>
      </c>
      <c r="Q1150">
        <v>88703</v>
      </c>
      <c r="R1150">
        <v>41327</v>
      </c>
      <c r="S1150">
        <v>47376</v>
      </c>
      <c r="T1150">
        <v>15.4</v>
      </c>
      <c r="U1150">
        <v>33</v>
      </c>
      <c r="V1150">
        <v>-33305</v>
      </c>
      <c r="W1150">
        <v>-12.4</v>
      </c>
      <c r="X1150">
        <v>41.2</v>
      </c>
      <c r="Y1150">
        <v>101</v>
      </c>
      <c r="Z1150">
        <v>113</v>
      </c>
      <c r="AB1150">
        <v>1</v>
      </c>
    </row>
    <row r="1151" spans="1:28" x14ac:dyDescent="0.35">
      <c r="A1151">
        <v>1991</v>
      </c>
      <c r="B1151" t="s">
        <v>48</v>
      </c>
      <c r="C1151" t="s">
        <v>57</v>
      </c>
      <c r="D1151">
        <v>1699</v>
      </c>
      <c r="E1151">
        <v>3373</v>
      </c>
      <c r="F1151">
        <v>250650</v>
      </c>
      <c r="G1151">
        <v>255210</v>
      </c>
      <c r="H1151">
        <v>421</v>
      </c>
      <c r="I1151">
        <v>13</v>
      </c>
      <c r="J1151">
        <v>181</v>
      </c>
      <c r="K1151">
        <v>5.6</v>
      </c>
      <c r="L1151">
        <v>48282</v>
      </c>
      <c r="M1151">
        <v>11485</v>
      </c>
      <c r="N1151">
        <v>36797</v>
      </c>
      <c r="O1151">
        <v>4.5</v>
      </c>
      <c r="P1151">
        <v>18.899999999999999</v>
      </c>
      <c r="Q1151">
        <v>57402</v>
      </c>
      <c r="R1151">
        <v>19268</v>
      </c>
      <c r="S1151">
        <v>38134</v>
      </c>
      <c r="T1151">
        <v>7.5</v>
      </c>
      <c r="U1151">
        <v>22.5</v>
      </c>
      <c r="V1151">
        <v>-9120</v>
      </c>
      <c r="W1151">
        <v>-3.6</v>
      </c>
      <c r="X1151">
        <v>37.799999999999997</v>
      </c>
      <c r="Y1151">
        <v>50</v>
      </c>
      <c r="Z1151">
        <v>50</v>
      </c>
      <c r="AA1151">
        <v>13967</v>
      </c>
      <c r="AB1151">
        <v>0</v>
      </c>
    </row>
    <row r="1152" spans="1:28" x14ac:dyDescent="0.35">
      <c r="A1152">
        <v>1991</v>
      </c>
      <c r="B1152" t="s">
        <v>48</v>
      </c>
      <c r="C1152" t="s">
        <v>58</v>
      </c>
      <c r="D1152">
        <v>1972</v>
      </c>
      <c r="E1152">
        <v>5064</v>
      </c>
      <c r="F1152">
        <v>292735</v>
      </c>
      <c r="G1152">
        <v>300880</v>
      </c>
      <c r="H1152">
        <v>671</v>
      </c>
      <c r="I1152">
        <v>13.3</v>
      </c>
      <c r="J1152">
        <v>644</v>
      </c>
      <c r="K1152">
        <v>12.8</v>
      </c>
      <c r="L1152">
        <v>47593</v>
      </c>
      <c r="M1152">
        <v>11632</v>
      </c>
      <c r="N1152">
        <v>35961</v>
      </c>
      <c r="O1152">
        <v>3.9</v>
      </c>
      <c r="P1152">
        <v>15.8</v>
      </c>
      <c r="Q1152">
        <v>63882</v>
      </c>
      <c r="R1152">
        <v>23945</v>
      </c>
      <c r="S1152">
        <v>39937</v>
      </c>
      <c r="T1152">
        <v>8</v>
      </c>
      <c r="U1152">
        <v>21.2</v>
      </c>
      <c r="V1152">
        <v>-16289</v>
      </c>
      <c r="W1152">
        <v>-5.4</v>
      </c>
      <c r="X1152">
        <v>31.6</v>
      </c>
      <c r="Y1152">
        <v>53</v>
      </c>
      <c r="Z1152">
        <v>412</v>
      </c>
      <c r="AA1152">
        <v>15845</v>
      </c>
      <c r="AB1152">
        <v>0</v>
      </c>
    </row>
    <row r="1153" spans="1:28" x14ac:dyDescent="0.35">
      <c r="A1153">
        <v>1991</v>
      </c>
      <c r="B1153" t="s">
        <v>48</v>
      </c>
      <c r="C1153" t="s">
        <v>59</v>
      </c>
      <c r="D1153">
        <v>1774</v>
      </c>
      <c r="E1153">
        <v>4294</v>
      </c>
      <c r="F1153">
        <v>257378</v>
      </c>
      <c r="G1153">
        <v>265201</v>
      </c>
      <c r="H1153">
        <v>494</v>
      </c>
      <c r="I1153">
        <v>11.9</v>
      </c>
      <c r="J1153">
        <v>204</v>
      </c>
      <c r="K1153">
        <v>4.9000000000000004</v>
      </c>
      <c r="L1153">
        <v>43189</v>
      </c>
      <c r="M1153">
        <v>12434</v>
      </c>
      <c r="N1153">
        <v>30755</v>
      </c>
      <c r="O1153">
        <v>4.7</v>
      </c>
      <c r="P1153">
        <v>16.3</v>
      </c>
      <c r="Q1153">
        <v>58835</v>
      </c>
      <c r="R1153">
        <v>16999</v>
      </c>
      <c r="S1153">
        <v>41836</v>
      </c>
      <c r="T1153">
        <v>6.4</v>
      </c>
      <c r="U1153">
        <v>22.2</v>
      </c>
      <c r="V1153">
        <v>-15646</v>
      </c>
      <c r="W1153">
        <v>-5.9</v>
      </c>
      <c r="X1153">
        <v>32.6</v>
      </c>
      <c r="Y1153">
        <v>34</v>
      </c>
      <c r="Z1153">
        <v>34</v>
      </c>
      <c r="AA1153">
        <v>10470</v>
      </c>
      <c r="AB1153">
        <v>0</v>
      </c>
    </row>
    <row r="1154" spans="1:28" x14ac:dyDescent="0.35">
      <c r="A1154">
        <v>1991</v>
      </c>
      <c r="B1154" t="s">
        <v>48</v>
      </c>
      <c r="C1154" t="s">
        <v>60</v>
      </c>
      <c r="D1154">
        <v>8761</v>
      </c>
      <c r="E1154">
        <v>22927</v>
      </c>
      <c r="F1154">
        <v>1268277</v>
      </c>
      <c r="G1154">
        <v>1302563</v>
      </c>
      <c r="H1154">
        <v>2233</v>
      </c>
      <c r="I1154">
        <v>9.9</v>
      </c>
      <c r="J1154">
        <v>1331</v>
      </c>
      <c r="K1154">
        <v>5.9</v>
      </c>
      <c r="L1154">
        <v>186886</v>
      </c>
      <c r="M1154">
        <v>51002</v>
      </c>
      <c r="N1154">
        <v>135884</v>
      </c>
      <c r="O1154">
        <v>3.9</v>
      </c>
      <c r="P1154">
        <v>14.3</v>
      </c>
      <c r="Q1154">
        <v>255457</v>
      </c>
      <c r="R1154">
        <v>68189</v>
      </c>
      <c r="S1154">
        <v>187268</v>
      </c>
      <c r="T1154">
        <v>5.2</v>
      </c>
      <c r="U1154">
        <v>19.600000000000001</v>
      </c>
      <c r="V1154">
        <v>-68571</v>
      </c>
      <c r="W1154">
        <v>-5.3</v>
      </c>
      <c r="X1154">
        <v>28.6</v>
      </c>
      <c r="Y1154">
        <v>119</v>
      </c>
      <c r="Z1154">
        <v>178</v>
      </c>
      <c r="AA1154">
        <v>33666</v>
      </c>
      <c r="AB1154">
        <v>0</v>
      </c>
    </row>
    <row r="1155" spans="1:28" x14ac:dyDescent="0.35">
      <c r="A1155">
        <v>1991</v>
      </c>
      <c r="B1155" t="s">
        <v>48</v>
      </c>
      <c r="C1155" t="s">
        <v>61</v>
      </c>
      <c r="D1155">
        <v>6789</v>
      </c>
      <c r="E1155">
        <v>26911</v>
      </c>
      <c r="F1155">
        <v>989916</v>
      </c>
      <c r="G1155">
        <v>1009467</v>
      </c>
      <c r="H1155">
        <v>2226</v>
      </c>
      <c r="I1155">
        <v>8.4</v>
      </c>
      <c r="J1155">
        <v>1535</v>
      </c>
      <c r="K1155">
        <v>5.8</v>
      </c>
      <c r="L1155">
        <v>138827</v>
      </c>
      <c r="M1155">
        <v>43600</v>
      </c>
      <c r="N1155">
        <v>95227</v>
      </c>
      <c r="O1155">
        <v>4.3</v>
      </c>
      <c r="P1155">
        <v>13.8</v>
      </c>
      <c r="Q1155">
        <v>177929</v>
      </c>
      <c r="R1155">
        <v>41895</v>
      </c>
      <c r="S1155">
        <v>136034</v>
      </c>
      <c r="T1155">
        <v>4.2</v>
      </c>
      <c r="U1155">
        <v>17.600000000000001</v>
      </c>
      <c r="V1155">
        <v>-39102</v>
      </c>
      <c r="W1155">
        <v>-3.8</v>
      </c>
      <c r="X1155">
        <v>27.6</v>
      </c>
      <c r="Y1155">
        <v>62</v>
      </c>
      <c r="Z1155">
        <v>252</v>
      </c>
      <c r="AA1155">
        <v>17801</v>
      </c>
      <c r="AB1155">
        <v>0</v>
      </c>
    </row>
    <row r="1156" spans="1:28" x14ac:dyDescent="0.35">
      <c r="A1156">
        <v>1991</v>
      </c>
      <c r="B1156" t="s">
        <v>48</v>
      </c>
      <c r="C1156" t="s">
        <v>43</v>
      </c>
      <c r="D1156">
        <v>27212</v>
      </c>
      <c r="E1156">
        <v>91686</v>
      </c>
      <c r="F1156">
        <v>3996054</v>
      </c>
      <c r="G1156">
        <v>4090001</v>
      </c>
      <c r="H1156">
        <v>6739</v>
      </c>
      <c r="I1156">
        <v>7.4</v>
      </c>
      <c r="J1156">
        <v>5190</v>
      </c>
      <c r="K1156">
        <v>5.7</v>
      </c>
      <c r="L1156">
        <v>440589</v>
      </c>
      <c r="M1156">
        <v>136551</v>
      </c>
      <c r="N1156">
        <v>304038</v>
      </c>
      <c r="O1156">
        <v>3.3</v>
      </c>
      <c r="P1156">
        <v>10.8</v>
      </c>
      <c r="Q1156">
        <v>628482</v>
      </c>
      <c r="R1156">
        <v>153584</v>
      </c>
      <c r="S1156">
        <v>474898</v>
      </c>
      <c r="T1156">
        <v>3.8</v>
      </c>
      <c r="U1156">
        <v>15.4</v>
      </c>
      <c r="V1156">
        <v>-187893</v>
      </c>
      <c r="W1156">
        <v>-4.5999999999999996</v>
      </c>
      <c r="X1156">
        <v>21.6</v>
      </c>
      <c r="Y1156">
        <v>211</v>
      </c>
      <c r="Z1156">
        <v>526</v>
      </c>
      <c r="AA1156">
        <v>60769</v>
      </c>
      <c r="AB1156">
        <v>0</v>
      </c>
    </row>
    <row r="1157" spans="1:28" x14ac:dyDescent="0.35">
      <c r="A1157">
        <v>1991</v>
      </c>
      <c r="B1157" t="s">
        <v>49</v>
      </c>
      <c r="C1157" t="s">
        <v>42</v>
      </c>
      <c r="D1157">
        <v>63</v>
      </c>
      <c r="E1157">
        <v>237</v>
      </c>
      <c r="F1157">
        <v>41213</v>
      </c>
      <c r="G1157">
        <v>20607</v>
      </c>
      <c r="H1157">
        <v>237</v>
      </c>
      <c r="I1157">
        <v>200</v>
      </c>
      <c r="J1157">
        <v>0</v>
      </c>
      <c r="K1157">
        <v>0</v>
      </c>
      <c r="L1157">
        <v>41213</v>
      </c>
      <c r="M1157">
        <v>41213</v>
      </c>
      <c r="N1157">
        <v>0</v>
      </c>
      <c r="O1157">
        <v>200</v>
      </c>
      <c r="P1157">
        <v>200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41213</v>
      </c>
      <c r="W1157">
        <v>200</v>
      </c>
      <c r="X1157">
        <v>0</v>
      </c>
      <c r="AB1157">
        <v>0</v>
      </c>
    </row>
    <row r="1158" spans="1:28" x14ac:dyDescent="0.35">
      <c r="A1158">
        <v>1991</v>
      </c>
      <c r="B1158" t="s">
        <v>49</v>
      </c>
      <c r="C1158" t="s">
        <v>55</v>
      </c>
      <c r="D1158">
        <v>313</v>
      </c>
      <c r="E1158">
        <v>1052</v>
      </c>
      <c r="F1158">
        <v>109905</v>
      </c>
      <c r="G1158">
        <v>100559</v>
      </c>
      <c r="H1158">
        <v>242</v>
      </c>
      <c r="I1158">
        <v>25.7</v>
      </c>
      <c r="J1158">
        <v>20</v>
      </c>
      <c r="K1158">
        <v>2.1</v>
      </c>
      <c r="L1158">
        <v>43926</v>
      </c>
      <c r="M1158">
        <v>13094</v>
      </c>
      <c r="N1158">
        <v>30832</v>
      </c>
      <c r="O1158">
        <v>13</v>
      </c>
      <c r="P1158">
        <v>43.7</v>
      </c>
      <c r="Q1158">
        <v>25233</v>
      </c>
      <c r="R1158">
        <v>2226</v>
      </c>
      <c r="S1158">
        <v>23007</v>
      </c>
      <c r="T1158">
        <v>2.2000000000000002</v>
      </c>
      <c r="U1158">
        <v>25.1</v>
      </c>
      <c r="V1158">
        <v>18693</v>
      </c>
      <c r="W1158">
        <v>18.600000000000001</v>
      </c>
      <c r="X1158">
        <v>50.2</v>
      </c>
      <c r="Y1158">
        <v>1</v>
      </c>
      <c r="Z1158">
        <v>2</v>
      </c>
      <c r="AB1158">
        <v>1</v>
      </c>
    </row>
    <row r="1159" spans="1:28" x14ac:dyDescent="0.35">
      <c r="A1159">
        <v>1991</v>
      </c>
      <c r="B1159" t="s">
        <v>49</v>
      </c>
      <c r="C1159" t="s">
        <v>56</v>
      </c>
      <c r="D1159">
        <v>349</v>
      </c>
      <c r="E1159">
        <v>1211</v>
      </c>
      <c r="F1159">
        <v>117053</v>
      </c>
      <c r="G1159">
        <v>118067</v>
      </c>
      <c r="H1159">
        <v>147</v>
      </c>
      <c r="I1159">
        <v>12.6</v>
      </c>
      <c r="J1159">
        <v>53</v>
      </c>
      <c r="K1159">
        <v>4.5999999999999996</v>
      </c>
      <c r="L1159">
        <v>27589</v>
      </c>
      <c r="M1159">
        <v>5064</v>
      </c>
      <c r="N1159">
        <v>22525</v>
      </c>
      <c r="O1159">
        <v>4.3</v>
      </c>
      <c r="P1159">
        <v>23.4</v>
      </c>
      <c r="Q1159">
        <v>29617</v>
      </c>
      <c r="R1159">
        <v>9460</v>
      </c>
      <c r="S1159">
        <v>20157</v>
      </c>
      <c r="T1159">
        <v>8</v>
      </c>
      <c r="U1159">
        <v>25.1</v>
      </c>
      <c r="V1159">
        <v>-2028</v>
      </c>
      <c r="W1159">
        <v>-1.7</v>
      </c>
      <c r="X1159">
        <v>46.8</v>
      </c>
      <c r="Y1159">
        <v>10</v>
      </c>
      <c r="Z1159">
        <v>13</v>
      </c>
      <c r="AB1159">
        <v>1</v>
      </c>
    </row>
    <row r="1160" spans="1:28" x14ac:dyDescent="0.35">
      <c r="A1160">
        <v>1991</v>
      </c>
      <c r="B1160" t="s">
        <v>49</v>
      </c>
      <c r="C1160" t="s">
        <v>57</v>
      </c>
      <c r="D1160">
        <v>392</v>
      </c>
      <c r="E1160">
        <v>1454</v>
      </c>
      <c r="F1160">
        <v>129488</v>
      </c>
      <c r="G1160">
        <v>134202</v>
      </c>
      <c r="H1160">
        <v>146</v>
      </c>
      <c r="I1160">
        <v>10.199999999999999</v>
      </c>
      <c r="J1160">
        <v>106</v>
      </c>
      <c r="K1160">
        <v>7.4</v>
      </c>
      <c r="L1160">
        <v>22003</v>
      </c>
      <c r="M1160">
        <v>4100</v>
      </c>
      <c r="N1160">
        <v>17903</v>
      </c>
      <c r="O1160">
        <v>3.1</v>
      </c>
      <c r="P1160">
        <v>16.399999999999999</v>
      </c>
      <c r="Q1160">
        <v>31431</v>
      </c>
      <c r="R1160">
        <v>10924</v>
      </c>
      <c r="S1160">
        <v>20507</v>
      </c>
      <c r="T1160">
        <v>8.1</v>
      </c>
      <c r="U1160">
        <v>23.4</v>
      </c>
      <c r="V1160">
        <v>-9428</v>
      </c>
      <c r="W1160">
        <v>-7</v>
      </c>
      <c r="X1160">
        <v>32.799999999999997</v>
      </c>
      <c r="Y1160">
        <v>11</v>
      </c>
      <c r="Z1160">
        <v>11</v>
      </c>
      <c r="AA1160">
        <v>8180</v>
      </c>
      <c r="AB1160">
        <v>0</v>
      </c>
    </row>
    <row r="1161" spans="1:28" x14ac:dyDescent="0.35">
      <c r="A1161">
        <v>1991</v>
      </c>
      <c r="B1161" t="s">
        <v>49</v>
      </c>
      <c r="C1161" t="s">
        <v>58</v>
      </c>
      <c r="D1161">
        <v>537</v>
      </c>
      <c r="E1161">
        <v>2068</v>
      </c>
      <c r="F1161">
        <v>175612</v>
      </c>
      <c r="G1161">
        <v>180616</v>
      </c>
      <c r="H1161">
        <v>339</v>
      </c>
      <c r="I1161">
        <v>17.399999999999999</v>
      </c>
      <c r="J1161">
        <v>98</v>
      </c>
      <c r="K1161">
        <v>5</v>
      </c>
      <c r="L1161">
        <v>24686</v>
      </c>
      <c r="M1161">
        <v>10386</v>
      </c>
      <c r="N1161">
        <v>14300</v>
      </c>
      <c r="O1161">
        <v>5.8</v>
      </c>
      <c r="P1161">
        <v>13.7</v>
      </c>
      <c r="Q1161">
        <v>34693</v>
      </c>
      <c r="R1161">
        <v>13509</v>
      </c>
      <c r="S1161">
        <v>21184</v>
      </c>
      <c r="T1161">
        <v>7.5</v>
      </c>
      <c r="U1161">
        <v>19.2</v>
      </c>
      <c r="V1161">
        <v>-10007</v>
      </c>
      <c r="W1161">
        <v>-5.5</v>
      </c>
      <c r="X1161">
        <v>27.4</v>
      </c>
      <c r="Y1161">
        <v>15</v>
      </c>
      <c r="Z1161">
        <v>22</v>
      </c>
      <c r="AA1161">
        <v>10645</v>
      </c>
      <c r="AB1161">
        <v>0</v>
      </c>
    </row>
    <row r="1162" spans="1:28" x14ac:dyDescent="0.35">
      <c r="A1162">
        <v>1991</v>
      </c>
      <c r="B1162" t="s">
        <v>49</v>
      </c>
      <c r="C1162" t="s">
        <v>59</v>
      </c>
      <c r="D1162">
        <v>356</v>
      </c>
      <c r="E1162">
        <v>1660</v>
      </c>
      <c r="F1162">
        <v>115467</v>
      </c>
      <c r="G1162">
        <v>118131</v>
      </c>
      <c r="H1162">
        <v>245</v>
      </c>
      <c r="I1162">
        <v>15.1</v>
      </c>
      <c r="J1162">
        <v>171</v>
      </c>
      <c r="K1162">
        <v>10.5</v>
      </c>
      <c r="L1162">
        <v>21094</v>
      </c>
      <c r="M1162">
        <v>7098</v>
      </c>
      <c r="N1162">
        <v>13996</v>
      </c>
      <c r="O1162">
        <v>6</v>
      </c>
      <c r="P1162">
        <v>17.899999999999999</v>
      </c>
      <c r="Q1162">
        <v>26421</v>
      </c>
      <c r="R1162">
        <v>9133</v>
      </c>
      <c r="S1162">
        <v>17288</v>
      </c>
      <c r="T1162">
        <v>7.7</v>
      </c>
      <c r="U1162">
        <v>22.4</v>
      </c>
      <c r="V1162">
        <v>-5327</v>
      </c>
      <c r="W1162">
        <v>-4.5</v>
      </c>
      <c r="X1162">
        <v>35.799999999999997</v>
      </c>
      <c r="Y1162">
        <v>8</v>
      </c>
      <c r="Z1162">
        <v>33</v>
      </c>
      <c r="AA1162">
        <v>5498</v>
      </c>
      <c r="AB1162">
        <v>0</v>
      </c>
    </row>
    <row r="1163" spans="1:28" x14ac:dyDescent="0.35">
      <c r="A1163">
        <v>1991</v>
      </c>
      <c r="B1163" t="s">
        <v>49</v>
      </c>
      <c r="C1163" t="s">
        <v>60</v>
      </c>
      <c r="D1163">
        <v>2054</v>
      </c>
      <c r="E1163">
        <v>10109</v>
      </c>
      <c r="F1163">
        <v>674690</v>
      </c>
      <c r="G1163">
        <v>684644</v>
      </c>
      <c r="H1163">
        <v>1015</v>
      </c>
      <c r="I1163">
        <v>10.199999999999999</v>
      </c>
      <c r="J1163">
        <v>750</v>
      </c>
      <c r="K1163">
        <v>7.5</v>
      </c>
      <c r="L1163">
        <v>105917</v>
      </c>
      <c r="M1163">
        <v>29652</v>
      </c>
      <c r="N1163">
        <v>76265</v>
      </c>
      <c r="O1163">
        <v>4.3</v>
      </c>
      <c r="P1163">
        <v>15.5</v>
      </c>
      <c r="Q1163">
        <v>125824</v>
      </c>
      <c r="R1163">
        <v>33223</v>
      </c>
      <c r="S1163">
        <v>92601</v>
      </c>
      <c r="T1163">
        <v>4.9000000000000004</v>
      </c>
      <c r="U1163">
        <v>18.399999999999999</v>
      </c>
      <c r="V1163">
        <v>-19907</v>
      </c>
      <c r="W1163">
        <v>-2.9</v>
      </c>
      <c r="X1163">
        <v>31</v>
      </c>
      <c r="Y1163">
        <v>24</v>
      </c>
      <c r="Z1163">
        <v>136</v>
      </c>
      <c r="AA1163">
        <v>17120</v>
      </c>
      <c r="AB1163">
        <v>0</v>
      </c>
    </row>
    <row r="1164" spans="1:28" x14ac:dyDescent="0.35">
      <c r="A1164">
        <v>1991</v>
      </c>
      <c r="B1164" t="s">
        <v>49</v>
      </c>
      <c r="C1164" t="s">
        <v>61</v>
      </c>
      <c r="D1164">
        <v>1829</v>
      </c>
      <c r="E1164">
        <v>14828</v>
      </c>
      <c r="F1164">
        <v>600475</v>
      </c>
      <c r="G1164">
        <v>605759</v>
      </c>
      <c r="H1164">
        <v>1374</v>
      </c>
      <c r="I1164">
        <v>9.5</v>
      </c>
      <c r="J1164">
        <v>791</v>
      </c>
      <c r="K1164">
        <v>5.4</v>
      </c>
      <c r="L1164">
        <v>92451</v>
      </c>
      <c r="M1164">
        <v>33156</v>
      </c>
      <c r="N1164">
        <v>59295</v>
      </c>
      <c r="O1164">
        <v>5.5</v>
      </c>
      <c r="P1164">
        <v>15.3</v>
      </c>
      <c r="Q1164">
        <v>103018</v>
      </c>
      <c r="R1164">
        <v>24945</v>
      </c>
      <c r="S1164">
        <v>78073</v>
      </c>
      <c r="T1164">
        <v>4.0999999999999996</v>
      </c>
      <c r="U1164">
        <v>17</v>
      </c>
      <c r="V1164">
        <v>-10567</v>
      </c>
      <c r="W1164">
        <v>-1.7</v>
      </c>
      <c r="X1164">
        <v>30.6</v>
      </c>
      <c r="Y1164">
        <v>14</v>
      </c>
      <c r="Z1164">
        <v>32</v>
      </c>
      <c r="AA1164">
        <v>8618</v>
      </c>
      <c r="AB1164">
        <v>0</v>
      </c>
    </row>
    <row r="1165" spans="1:28" x14ac:dyDescent="0.35">
      <c r="A1165">
        <v>1991</v>
      </c>
      <c r="B1165" t="s">
        <v>49</v>
      </c>
      <c r="C1165" t="s">
        <v>43</v>
      </c>
      <c r="D1165">
        <v>8976</v>
      </c>
      <c r="E1165">
        <v>60798</v>
      </c>
      <c r="F1165">
        <v>2958854</v>
      </c>
      <c r="G1165">
        <v>3005159</v>
      </c>
      <c r="H1165">
        <v>4626</v>
      </c>
      <c r="I1165">
        <v>7.6</v>
      </c>
      <c r="J1165">
        <v>4509</v>
      </c>
      <c r="K1165">
        <v>7.4</v>
      </c>
      <c r="L1165">
        <v>334495</v>
      </c>
      <c r="M1165">
        <v>100339</v>
      </c>
      <c r="N1165">
        <v>234156</v>
      </c>
      <c r="O1165">
        <v>3.3</v>
      </c>
      <c r="P1165">
        <v>11.1</v>
      </c>
      <c r="Q1165">
        <v>427104</v>
      </c>
      <c r="R1165">
        <v>115444</v>
      </c>
      <c r="S1165">
        <v>311660</v>
      </c>
      <c r="T1165">
        <v>3.8</v>
      </c>
      <c r="U1165">
        <v>14.2</v>
      </c>
      <c r="V1165">
        <v>-92609</v>
      </c>
      <c r="W1165">
        <v>-3.1</v>
      </c>
      <c r="X1165">
        <v>22.2</v>
      </c>
      <c r="Y1165">
        <v>46</v>
      </c>
      <c r="Z1165">
        <v>505</v>
      </c>
      <c r="AA1165">
        <v>29795</v>
      </c>
      <c r="AB1165">
        <v>0</v>
      </c>
    </row>
    <row r="1166" spans="1:28" x14ac:dyDescent="0.35">
      <c r="A1166">
        <v>1991</v>
      </c>
      <c r="B1166" t="s">
        <v>50</v>
      </c>
      <c r="C1166" t="s">
        <v>42</v>
      </c>
      <c r="D1166">
        <v>14</v>
      </c>
      <c r="E1166">
        <v>134</v>
      </c>
      <c r="F1166">
        <v>19149</v>
      </c>
      <c r="G1166">
        <v>9575</v>
      </c>
      <c r="H1166">
        <v>134</v>
      </c>
      <c r="I1166">
        <v>200</v>
      </c>
      <c r="J1166">
        <v>0</v>
      </c>
      <c r="K1166">
        <v>0</v>
      </c>
      <c r="L1166">
        <v>19149</v>
      </c>
      <c r="M1166">
        <v>19149</v>
      </c>
      <c r="N1166">
        <v>0</v>
      </c>
      <c r="O1166">
        <v>200</v>
      </c>
      <c r="P1166">
        <v>200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19149</v>
      </c>
      <c r="W1166">
        <v>200</v>
      </c>
      <c r="X1166">
        <v>0</v>
      </c>
      <c r="AB1166">
        <v>0</v>
      </c>
    </row>
    <row r="1167" spans="1:28" x14ac:dyDescent="0.35">
      <c r="A1167">
        <v>1991</v>
      </c>
      <c r="B1167" t="s">
        <v>50</v>
      </c>
      <c r="C1167" t="s">
        <v>55</v>
      </c>
      <c r="D1167">
        <v>103</v>
      </c>
      <c r="E1167">
        <v>495</v>
      </c>
      <c r="F1167">
        <v>70328</v>
      </c>
      <c r="G1167">
        <v>62794</v>
      </c>
      <c r="H1167">
        <v>145</v>
      </c>
      <c r="I1167">
        <v>32.9</v>
      </c>
      <c r="J1167">
        <v>38</v>
      </c>
      <c r="K1167">
        <v>8.6</v>
      </c>
      <c r="L1167">
        <v>30438</v>
      </c>
      <c r="M1167">
        <v>8053</v>
      </c>
      <c r="N1167">
        <v>22385</v>
      </c>
      <c r="O1167">
        <v>12.8</v>
      </c>
      <c r="P1167">
        <v>48.5</v>
      </c>
      <c r="Q1167">
        <v>15370</v>
      </c>
      <c r="R1167">
        <v>2226</v>
      </c>
      <c r="S1167">
        <v>13144</v>
      </c>
      <c r="T1167">
        <v>3.5</v>
      </c>
      <c r="U1167">
        <v>24.5</v>
      </c>
      <c r="V1167">
        <v>15068</v>
      </c>
      <c r="W1167">
        <v>24</v>
      </c>
      <c r="X1167">
        <v>49</v>
      </c>
      <c r="AB1167">
        <v>0</v>
      </c>
    </row>
    <row r="1168" spans="1:28" x14ac:dyDescent="0.35">
      <c r="A1168">
        <v>1991</v>
      </c>
      <c r="B1168" t="s">
        <v>50</v>
      </c>
      <c r="C1168" t="s">
        <v>56</v>
      </c>
      <c r="D1168">
        <v>108</v>
      </c>
      <c r="E1168">
        <v>594</v>
      </c>
      <c r="F1168">
        <v>67056</v>
      </c>
      <c r="G1168">
        <v>70818</v>
      </c>
      <c r="H1168">
        <v>56</v>
      </c>
      <c r="I1168">
        <v>9.6999999999999993</v>
      </c>
      <c r="J1168">
        <v>26</v>
      </c>
      <c r="K1168">
        <v>4.5</v>
      </c>
      <c r="L1168">
        <v>17500</v>
      </c>
      <c r="M1168">
        <v>5279</v>
      </c>
      <c r="N1168">
        <v>12221</v>
      </c>
      <c r="O1168">
        <v>7.5</v>
      </c>
      <c r="P1168">
        <v>24.7</v>
      </c>
      <c r="Q1168">
        <v>25023</v>
      </c>
      <c r="R1168">
        <v>6049</v>
      </c>
      <c r="S1168">
        <v>18974</v>
      </c>
      <c r="T1168">
        <v>8.5</v>
      </c>
      <c r="U1168">
        <v>35.299999999999997</v>
      </c>
      <c r="V1168">
        <v>-7523</v>
      </c>
      <c r="W1168">
        <v>-10.6</v>
      </c>
      <c r="X1168">
        <v>49.4</v>
      </c>
      <c r="Y1168">
        <v>3</v>
      </c>
      <c r="Z1168">
        <v>3</v>
      </c>
      <c r="AA1168">
        <v>4765</v>
      </c>
      <c r="AB1168">
        <v>0</v>
      </c>
    </row>
    <row r="1169" spans="1:28" x14ac:dyDescent="0.35">
      <c r="A1169">
        <v>1991</v>
      </c>
      <c r="B1169" t="s">
        <v>50</v>
      </c>
      <c r="C1169" t="s">
        <v>57</v>
      </c>
      <c r="D1169">
        <v>153</v>
      </c>
      <c r="E1169">
        <v>932</v>
      </c>
      <c r="F1169">
        <v>99182</v>
      </c>
      <c r="G1169">
        <v>103572</v>
      </c>
      <c r="H1169">
        <v>83</v>
      </c>
      <c r="I1169">
        <v>9.1</v>
      </c>
      <c r="J1169">
        <v>48</v>
      </c>
      <c r="K1169">
        <v>5.3</v>
      </c>
      <c r="L1169">
        <v>17342</v>
      </c>
      <c r="M1169">
        <v>4939</v>
      </c>
      <c r="N1169">
        <v>12403</v>
      </c>
      <c r="O1169">
        <v>4.8</v>
      </c>
      <c r="P1169">
        <v>16.7</v>
      </c>
      <c r="Q1169">
        <v>26122</v>
      </c>
      <c r="R1169">
        <v>14101</v>
      </c>
      <c r="S1169">
        <v>12021</v>
      </c>
      <c r="T1169">
        <v>13.6</v>
      </c>
      <c r="U1169">
        <v>25.2</v>
      </c>
      <c r="V1169">
        <v>-8780</v>
      </c>
      <c r="W1169">
        <v>-8.5</v>
      </c>
      <c r="X1169">
        <v>33.4</v>
      </c>
      <c r="Y1169">
        <v>10</v>
      </c>
      <c r="Z1169">
        <v>10</v>
      </c>
      <c r="AA1169">
        <v>12690</v>
      </c>
      <c r="AB1169">
        <v>0</v>
      </c>
    </row>
    <row r="1170" spans="1:28" x14ac:dyDescent="0.35">
      <c r="A1170">
        <v>1991</v>
      </c>
      <c r="B1170" t="s">
        <v>50</v>
      </c>
      <c r="C1170" t="s">
        <v>58</v>
      </c>
      <c r="D1170">
        <v>275</v>
      </c>
      <c r="E1170">
        <v>873</v>
      </c>
      <c r="F1170">
        <v>182762</v>
      </c>
      <c r="G1170">
        <v>187782</v>
      </c>
      <c r="H1170">
        <v>99</v>
      </c>
      <c r="I1170">
        <v>11.7</v>
      </c>
      <c r="J1170">
        <v>51</v>
      </c>
      <c r="K1170">
        <v>6</v>
      </c>
      <c r="L1170">
        <v>11225</v>
      </c>
      <c r="M1170">
        <v>3719</v>
      </c>
      <c r="N1170">
        <v>7506</v>
      </c>
      <c r="O1170">
        <v>2</v>
      </c>
      <c r="P1170">
        <v>6</v>
      </c>
      <c r="Q1170">
        <v>21265</v>
      </c>
      <c r="R1170">
        <v>10620</v>
      </c>
      <c r="S1170">
        <v>10645</v>
      </c>
      <c r="T1170">
        <v>5.7</v>
      </c>
      <c r="U1170">
        <v>11.3</v>
      </c>
      <c r="V1170">
        <v>-10040</v>
      </c>
      <c r="W1170">
        <v>-5.3</v>
      </c>
      <c r="X1170">
        <v>12</v>
      </c>
      <c r="Y1170">
        <v>4</v>
      </c>
      <c r="Z1170">
        <v>4</v>
      </c>
      <c r="AB1170">
        <v>1</v>
      </c>
    </row>
    <row r="1171" spans="1:28" x14ac:dyDescent="0.35">
      <c r="A1171">
        <v>1991</v>
      </c>
      <c r="B1171" t="s">
        <v>50</v>
      </c>
      <c r="C1171" t="s">
        <v>59</v>
      </c>
      <c r="D1171">
        <v>153</v>
      </c>
      <c r="E1171">
        <v>1158</v>
      </c>
      <c r="F1171">
        <v>96364</v>
      </c>
      <c r="G1171">
        <v>95375</v>
      </c>
      <c r="H1171">
        <v>214</v>
      </c>
      <c r="I1171">
        <v>20</v>
      </c>
      <c r="J1171">
        <v>45</v>
      </c>
      <c r="K1171">
        <v>4.2</v>
      </c>
      <c r="L1171">
        <v>20859</v>
      </c>
      <c r="M1171">
        <v>7090</v>
      </c>
      <c r="N1171">
        <v>13769</v>
      </c>
      <c r="O1171">
        <v>7.4</v>
      </c>
      <c r="P1171">
        <v>21.9</v>
      </c>
      <c r="Q1171">
        <v>18881</v>
      </c>
      <c r="R1171">
        <v>4395</v>
      </c>
      <c r="S1171">
        <v>14486</v>
      </c>
      <c r="T1171">
        <v>4.5999999999999996</v>
      </c>
      <c r="U1171">
        <v>19.8</v>
      </c>
      <c r="V1171">
        <v>1978</v>
      </c>
      <c r="W1171">
        <v>2.1</v>
      </c>
      <c r="X1171">
        <v>39.6</v>
      </c>
      <c r="Y1171">
        <v>2</v>
      </c>
      <c r="Z1171">
        <v>2</v>
      </c>
      <c r="AB1171">
        <v>1</v>
      </c>
    </row>
    <row r="1172" spans="1:28" x14ac:dyDescent="0.35">
      <c r="A1172">
        <v>1991</v>
      </c>
      <c r="B1172" t="s">
        <v>50</v>
      </c>
      <c r="C1172" t="s">
        <v>60</v>
      </c>
      <c r="D1172">
        <v>780</v>
      </c>
      <c r="E1172">
        <v>6343</v>
      </c>
      <c r="F1172">
        <v>481542</v>
      </c>
      <c r="G1172">
        <v>489135</v>
      </c>
      <c r="H1172">
        <v>634</v>
      </c>
      <c r="I1172">
        <v>10.199999999999999</v>
      </c>
      <c r="J1172">
        <v>438</v>
      </c>
      <c r="K1172">
        <v>7</v>
      </c>
      <c r="L1172">
        <v>76438</v>
      </c>
      <c r="M1172">
        <v>24064</v>
      </c>
      <c r="N1172">
        <v>52374</v>
      </c>
      <c r="O1172">
        <v>4.9000000000000004</v>
      </c>
      <c r="P1172">
        <v>15.6</v>
      </c>
      <c r="Q1172">
        <v>91624</v>
      </c>
      <c r="R1172">
        <v>28442</v>
      </c>
      <c r="S1172">
        <v>63182</v>
      </c>
      <c r="T1172">
        <v>5.8</v>
      </c>
      <c r="U1172">
        <v>18.7</v>
      </c>
      <c r="V1172">
        <v>-15186</v>
      </c>
      <c r="W1172">
        <v>-3.1</v>
      </c>
      <c r="X1172">
        <v>31.2</v>
      </c>
      <c r="Y1172">
        <v>7</v>
      </c>
      <c r="Z1172">
        <v>25</v>
      </c>
      <c r="AA1172">
        <v>8920</v>
      </c>
      <c r="AB1172">
        <v>0</v>
      </c>
    </row>
    <row r="1173" spans="1:28" x14ac:dyDescent="0.35">
      <c r="A1173">
        <v>1991</v>
      </c>
      <c r="B1173" t="s">
        <v>50</v>
      </c>
      <c r="C1173" t="s">
        <v>61</v>
      </c>
      <c r="D1173">
        <v>768</v>
      </c>
      <c r="E1173">
        <v>10294</v>
      </c>
      <c r="F1173">
        <v>499197</v>
      </c>
      <c r="G1173">
        <v>502531</v>
      </c>
      <c r="H1173">
        <v>1094</v>
      </c>
      <c r="I1173">
        <v>10.9</v>
      </c>
      <c r="J1173">
        <v>654</v>
      </c>
      <c r="K1173">
        <v>6.5</v>
      </c>
      <c r="L1173">
        <v>75409</v>
      </c>
      <c r="M1173">
        <v>24276</v>
      </c>
      <c r="N1173">
        <v>51133</v>
      </c>
      <c r="O1173">
        <v>4.8</v>
      </c>
      <c r="P1173">
        <v>15</v>
      </c>
      <c r="Q1173">
        <v>82077</v>
      </c>
      <c r="R1173">
        <v>18202</v>
      </c>
      <c r="S1173">
        <v>63875</v>
      </c>
      <c r="T1173">
        <v>3.6</v>
      </c>
      <c r="U1173">
        <v>16.3</v>
      </c>
      <c r="V1173">
        <v>-6668</v>
      </c>
      <c r="W1173">
        <v>-1.3</v>
      </c>
      <c r="X1173">
        <v>30</v>
      </c>
      <c r="Y1173">
        <v>4</v>
      </c>
      <c r="Z1173">
        <v>4</v>
      </c>
      <c r="AA1173">
        <v>5500</v>
      </c>
      <c r="AB1173">
        <v>0</v>
      </c>
    </row>
    <row r="1174" spans="1:28" x14ac:dyDescent="0.35">
      <c r="A1174">
        <v>1991</v>
      </c>
      <c r="B1174" t="s">
        <v>50</v>
      </c>
      <c r="C1174" t="s">
        <v>43</v>
      </c>
      <c r="D1174">
        <v>4802</v>
      </c>
      <c r="E1174">
        <v>58041</v>
      </c>
      <c r="F1174">
        <v>3066637</v>
      </c>
      <c r="G1174">
        <v>3100288</v>
      </c>
      <c r="H1174">
        <v>4783</v>
      </c>
      <c r="I1174">
        <v>8.1999999999999993</v>
      </c>
      <c r="J1174">
        <v>4931</v>
      </c>
      <c r="K1174">
        <v>8.5</v>
      </c>
      <c r="L1174">
        <v>344758</v>
      </c>
      <c r="M1174">
        <v>105237</v>
      </c>
      <c r="N1174">
        <v>239521</v>
      </c>
      <c r="O1174">
        <v>3.4</v>
      </c>
      <c r="P1174">
        <v>11.1</v>
      </c>
      <c r="Q1174">
        <v>412061</v>
      </c>
      <c r="R1174">
        <v>109160</v>
      </c>
      <c r="S1174">
        <v>302901</v>
      </c>
      <c r="T1174">
        <v>3.5</v>
      </c>
      <c r="U1174">
        <v>13.3</v>
      </c>
      <c r="V1174">
        <v>-67303</v>
      </c>
      <c r="W1174">
        <v>-2.2000000000000002</v>
      </c>
      <c r="X1174">
        <v>22.2</v>
      </c>
      <c r="Y1174">
        <v>12</v>
      </c>
      <c r="Z1174">
        <v>454</v>
      </c>
      <c r="AA1174">
        <v>15853</v>
      </c>
      <c r="AB1174">
        <v>0</v>
      </c>
    </row>
    <row r="1175" spans="1:28" x14ac:dyDescent="0.35">
      <c r="A1175">
        <v>1991</v>
      </c>
      <c r="B1175" t="s">
        <v>51</v>
      </c>
      <c r="C1175" t="s">
        <v>42</v>
      </c>
      <c r="D1175">
        <v>8</v>
      </c>
      <c r="E1175">
        <v>31</v>
      </c>
      <c r="F1175">
        <v>25928</v>
      </c>
      <c r="G1175">
        <v>12964</v>
      </c>
      <c r="H1175">
        <v>31</v>
      </c>
      <c r="I1175">
        <v>200</v>
      </c>
      <c r="J1175">
        <v>0</v>
      </c>
      <c r="K1175">
        <v>0</v>
      </c>
      <c r="L1175">
        <v>25928</v>
      </c>
      <c r="M1175">
        <v>25928</v>
      </c>
      <c r="N1175">
        <v>0</v>
      </c>
      <c r="O1175">
        <v>200</v>
      </c>
      <c r="P1175">
        <v>200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25928</v>
      </c>
      <c r="W1175">
        <v>200</v>
      </c>
      <c r="X1175">
        <v>0</v>
      </c>
      <c r="AB1175">
        <v>0</v>
      </c>
    </row>
    <row r="1176" spans="1:28" x14ac:dyDescent="0.35">
      <c r="A1176">
        <v>1991</v>
      </c>
      <c r="B1176" t="s">
        <v>51</v>
      </c>
      <c r="C1176" t="s">
        <v>55</v>
      </c>
      <c r="D1176">
        <v>44</v>
      </c>
      <c r="E1176">
        <v>280</v>
      </c>
      <c r="F1176">
        <v>69778</v>
      </c>
      <c r="G1176">
        <v>54295</v>
      </c>
      <c r="H1176">
        <v>179</v>
      </c>
      <c r="I1176">
        <v>93.7</v>
      </c>
      <c r="J1176">
        <v>1</v>
      </c>
      <c r="K1176">
        <v>0.5</v>
      </c>
      <c r="L1176">
        <v>37422</v>
      </c>
      <c r="P1176">
        <v>68.900000000000006</v>
      </c>
      <c r="Q1176">
        <v>6456</v>
      </c>
      <c r="S1176">
        <v>5939</v>
      </c>
      <c r="U1176">
        <v>11.9</v>
      </c>
      <c r="V1176">
        <v>30966</v>
      </c>
      <c r="W1176">
        <v>57</v>
      </c>
      <c r="X1176">
        <v>23.8</v>
      </c>
      <c r="AB1176">
        <v>1</v>
      </c>
    </row>
    <row r="1177" spans="1:28" x14ac:dyDescent="0.35">
      <c r="A1177">
        <v>1991</v>
      </c>
      <c r="B1177" t="s">
        <v>51</v>
      </c>
      <c r="C1177" t="s">
        <v>56</v>
      </c>
      <c r="D1177">
        <v>54</v>
      </c>
      <c r="E1177">
        <v>759</v>
      </c>
      <c r="F1177">
        <v>58900</v>
      </c>
      <c r="G1177">
        <v>62472</v>
      </c>
      <c r="H1177">
        <v>164</v>
      </c>
      <c r="I1177">
        <v>23.6</v>
      </c>
      <c r="J1177">
        <v>37</v>
      </c>
      <c r="K1177">
        <v>5.3</v>
      </c>
      <c r="L1177">
        <v>10907</v>
      </c>
      <c r="M1177">
        <v>2574</v>
      </c>
      <c r="N1177">
        <v>8333</v>
      </c>
      <c r="O1177">
        <v>4.0999999999999996</v>
      </c>
      <c r="P1177">
        <v>17.5</v>
      </c>
      <c r="Q1177">
        <v>18050</v>
      </c>
      <c r="R1177">
        <v>9164</v>
      </c>
      <c r="S1177">
        <v>8886</v>
      </c>
      <c r="T1177">
        <v>14.7</v>
      </c>
      <c r="U1177">
        <v>28.9</v>
      </c>
      <c r="V1177">
        <v>-7143</v>
      </c>
      <c r="W1177">
        <v>-11.4</v>
      </c>
      <c r="X1177">
        <v>35</v>
      </c>
      <c r="Y1177">
        <v>2</v>
      </c>
      <c r="Z1177">
        <v>2</v>
      </c>
      <c r="AB1177">
        <v>1</v>
      </c>
    </row>
    <row r="1178" spans="1:28" x14ac:dyDescent="0.35">
      <c r="A1178">
        <v>1991</v>
      </c>
      <c r="B1178" t="s">
        <v>51</v>
      </c>
      <c r="C1178" t="s">
        <v>57</v>
      </c>
      <c r="D1178">
        <v>101</v>
      </c>
      <c r="E1178">
        <v>1046</v>
      </c>
      <c r="F1178">
        <v>136134</v>
      </c>
      <c r="G1178">
        <v>132472</v>
      </c>
      <c r="H1178">
        <v>350</v>
      </c>
      <c r="I1178">
        <v>39.299999999999997</v>
      </c>
      <c r="J1178">
        <v>39</v>
      </c>
      <c r="K1178">
        <v>4.4000000000000004</v>
      </c>
      <c r="L1178">
        <v>19807</v>
      </c>
      <c r="M1178">
        <v>8663</v>
      </c>
      <c r="N1178">
        <v>11144</v>
      </c>
      <c r="O1178">
        <v>6.5</v>
      </c>
      <c r="P1178">
        <v>15</v>
      </c>
      <c r="Q1178">
        <v>12482</v>
      </c>
      <c r="R1178">
        <v>1055</v>
      </c>
      <c r="S1178">
        <v>11427</v>
      </c>
      <c r="T1178">
        <v>0.8</v>
      </c>
      <c r="U1178">
        <v>9.4</v>
      </c>
      <c r="V1178">
        <v>7325</v>
      </c>
      <c r="W1178">
        <v>5.6</v>
      </c>
      <c r="X1178">
        <v>18.8</v>
      </c>
      <c r="AB1178">
        <v>0</v>
      </c>
    </row>
    <row r="1179" spans="1:28" x14ac:dyDescent="0.35">
      <c r="A1179">
        <v>1991</v>
      </c>
      <c r="B1179" t="s">
        <v>51</v>
      </c>
      <c r="C1179" t="s">
        <v>58</v>
      </c>
      <c r="D1179">
        <v>225</v>
      </c>
      <c r="E1179">
        <v>1064</v>
      </c>
      <c r="F1179">
        <v>345267</v>
      </c>
      <c r="G1179">
        <v>345434</v>
      </c>
      <c r="H1179">
        <v>102</v>
      </c>
      <c r="I1179">
        <v>9.6</v>
      </c>
      <c r="J1179">
        <v>90</v>
      </c>
      <c r="K1179">
        <v>8.5</v>
      </c>
      <c r="L1179">
        <v>17798</v>
      </c>
      <c r="P1179">
        <v>5.2</v>
      </c>
      <c r="Q1179">
        <v>18132</v>
      </c>
      <c r="R1179">
        <v>11947</v>
      </c>
      <c r="S1179">
        <v>6185</v>
      </c>
      <c r="T1179">
        <v>3.5</v>
      </c>
      <c r="U1179">
        <v>5.2</v>
      </c>
      <c r="V1179">
        <v>-334</v>
      </c>
      <c r="W1179">
        <v>0</v>
      </c>
      <c r="X1179">
        <v>10.4</v>
      </c>
      <c r="Y1179">
        <v>3</v>
      </c>
      <c r="Z1179">
        <v>3</v>
      </c>
      <c r="AA1179">
        <v>9637</v>
      </c>
      <c r="AB1179">
        <v>1</v>
      </c>
    </row>
    <row r="1180" spans="1:28" x14ac:dyDescent="0.35">
      <c r="A1180">
        <v>1991</v>
      </c>
      <c r="B1180" t="s">
        <v>51</v>
      </c>
      <c r="C1180" t="s">
        <v>59</v>
      </c>
      <c r="D1180">
        <v>77</v>
      </c>
      <c r="E1180">
        <v>1164</v>
      </c>
      <c r="F1180">
        <v>104064</v>
      </c>
      <c r="G1180">
        <v>100981</v>
      </c>
      <c r="H1180">
        <v>182</v>
      </c>
      <c r="I1180">
        <v>16.5</v>
      </c>
      <c r="J1180">
        <v>63</v>
      </c>
      <c r="K1180">
        <v>5.7</v>
      </c>
      <c r="L1180">
        <v>18251</v>
      </c>
      <c r="M1180">
        <v>8048</v>
      </c>
      <c r="N1180">
        <v>10203</v>
      </c>
      <c r="O1180">
        <v>8</v>
      </c>
      <c r="P1180">
        <v>18.100000000000001</v>
      </c>
      <c r="Q1180">
        <v>12084</v>
      </c>
      <c r="S1180">
        <v>7056</v>
      </c>
      <c r="U1180">
        <v>12</v>
      </c>
      <c r="V1180">
        <v>6167</v>
      </c>
      <c r="W1180">
        <v>6.1</v>
      </c>
      <c r="X1180">
        <v>24</v>
      </c>
      <c r="Y1180">
        <v>2</v>
      </c>
      <c r="Z1180">
        <v>2</v>
      </c>
      <c r="AB1180">
        <v>1</v>
      </c>
    </row>
    <row r="1181" spans="1:28" x14ac:dyDescent="0.35">
      <c r="A1181">
        <v>1991</v>
      </c>
      <c r="B1181" t="s">
        <v>51</v>
      </c>
      <c r="C1181" t="s">
        <v>60</v>
      </c>
      <c r="D1181">
        <v>422</v>
      </c>
      <c r="E1181">
        <v>6838</v>
      </c>
      <c r="F1181">
        <v>559811</v>
      </c>
      <c r="G1181">
        <v>554639</v>
      </c>
      <c r="H1181">
        <v>964</v>
      </c>
      <c r="I1181">
        <v>14.6</v>
      </c>
      <c r="J1181">
        <v>512</v>
      </c>
      <c r="K1181">
        <v>7.8</v>
      </c>
      <c r="L1181">
        <v>96236</v>
      </c>
      <c r="M1181">
        <v>36576</v>
      </c>
      <c r="N1181">
        <v>59660</v>
      </c>
      <c r="O1181">
        <v>6.6</v>
      </c>
      <c r="P1181">
        <v>17.399999999999999</v>
      </c>
      <c r="Q1181">
        <v>85892</v>
      </c>
      <c r="R1181">
        <v>24350</v>
      </c>
      <c r="S1181">
        <v>61542</v>
      </c>
      <c r="T1181">
        <v>4.4000000000000004</v>
      </c>
      <c r="U1181">
        <v>15.5</v>
      </c>
      <c r="V1181">
        <v>10344</v>
      </c>
      <c r="W1181">
        <v>1.9</v>
      </c>
      <c r="X1181">
        <v>31</v>
      </c>
      <c r="AB1181">
        <v>0</v>
      </c>
    </row>
    <row r="1182" spans="1:28" x14ac:dyDescent="0.35">
      <c r="A1182">
        <v>1991</v>
      </c>
      <c r="B1182" t="s">
        <v>51</v>
      </c>
      <c r="C1182" t="s">
        <v>61</v>
      </c>
      <c r="D1182">
        <v>402</v>
      </c>
      <c r="E1182">
        <v>9545</v>
      </c>
      <c r="F1182">
        <v>548619</v>
      </c>
      <c r="G1182">
        <v>542580</v>
      </c>
      <c r="H1182">
        <v>1054</v>
      </c>
      <c r="I1182">
        <v>11.3</v>
      </c>
      <c r="J1182">
        <v>724</v>
      </c>
      <c r="K1182">
        <v>7.8</v>
      </c>
      <c r="L1182">
        <v>77453</v>
      </c>
      <c r="M1182">
        <v>29787</v>
      </c>
      <c r="N1182">
        <v>47666</v>
      </c>
      <c r="O1182">
        <v>5.5</v>
      </c>
      <c r="P1182">
        <v>14.3</v>
      </c>
      <c r="Q1182">
        <v>65376</v>
      </c>
      <c r="R1182">
        <v>14741</v>
      </c>
      <c r="S1182">
        <v>50635</v>
      </c>
      <c r="T1182">
        <v>2.7</v>
      </c>
      <c r="U1182">
        <v>12</v>
      </c>
      <c r="V1182">
        <v>12077</v>
      </c>
      <c r="W1182">
        <v>2.2999999999999998</v>
      </c>
      <c r="X1182">
        <v>24</v>
      </c>
      <c r="AB1182">
        <v>0</v>
      </c>
    </row>
    <row r="1183" spans="1:28" x14ac:dyDescent="0.35">
      <c r="A1183">
        <v>1991</v>
      </c>
      <c r="B1183" t="s">
        <v>51</v>
      </c>
      <c r="C1183" t="s">
        <v>43</v>
      </c>
      <c r="D1183">
        <v>3434</v>
      </c>
      <c r="E1183">
        <v>83780</v>
      </c>
      <c r="F1183">
        <v>4743612</v>
      </c>
      <c r="G1183">
        <v>4768976</v>
      </c>
      <c r="H1183">
        <v>6437</v>
      </c>
      <c r="I1183">
        <v>7.7</v>
      </c>
      <c r="J1183">
        <v>6008</v>
      </c>
      <c r="K1183">
        <v>7.2</v>
      </c>
      <c r="L1183">
        <v>527519</v>
      </c>
      <c r="M1183">
        <v>178320</v>
      </c>
      <c r="N1183">
        <v>349199</v>
      </c>
      <c r="O1183">
        <v>3.7</v>
      </c>
      <c r="P1183">
        <v>11.1</v>
      </c>
      <c r="Q1183">
        <v>578248</v>
      </c>
      <c r="R1183">
        <v>152676</v>
      </c>
      <c r="S1183">
        <v>425572</v>
      </c>
      <c r="T1183">
        <v>3.2</v>
      </c>
      <c r="U1183">
        <v>12.1</v>
      </c>
      <c r="V1183">
        <v>-50729</v>
      </c>
      <c r="W1183">
        <v>-1</v>
      </c>
      <c r="X1183">
        <v>22.2</v>
      </c>
      <c r="Y1183">
        <v>5</v>
      </c>
      <c r="Z1183">
        <v>28</v>
      </c>
      <c r="AA1183">
        <v>15305</v>
      </c>
      <c r="AB1183">
        <v>0</v>
      </c>
    </row>
    <row r="1184" spans="1:28" x14ac:dyDescent="0.35">
      <c r="A1184">
        <v>1991</v>
      </c>
      <c r="B1184" t="s">
        <v>52</v>
      </c>
      <c r="C1184" t="s">
        <v>55</v>
      </c>
      <c r="D1184">
        <v>20</v>
      </c>
      <c r="E1184">
        <v>51</v>
      </c>
      <c r="F1184">
        <v>12540</v>
      </c>
      <c r="G1184">
        <v>12824</v>
      </c>
      <c r="H1184">
        <v>9</v>
      </c>
      <c r="I1184">
        <v>17.600000000000001</v>
      </c>
      <c r="J1184">
        <v>11</v>
      </c>
      <c r="K1184">
        <v>21.6</v>
      </c>
      <c r="L1184">
        <v>1569</v>
      </c>
      <c r="P1184">
        <v>12.2</v>
      </c>
      <c r="Q1184">
        <v>2137</v>
      </c>
      <c r="R1184">
        <v>893</v>
      </c>
      <c r="S1184">
        <v>1244</v>
      </c>
      <c r="T1184">
        <v>7</v>
      </c>
      <c r="U1184">
        <v>16.7</v>
      </c>
      <c r="V1184">
        <v>-568</v>
      </c>
      <c r="W1184">
        <v>-4.5</v>
      </c>
      <c r="X1184">
        <v>24.4</v>
      </c>
      <c r="AB1184">
        <v>1</v>
      </c>
    </row>
    <row r="1185" spans="1:28" x14ac:dyDescent="0.35">
      <c r="A1185">
        <v>1991</v>
      </c>
      <c r="B1185" t="s">
        <v>52</v>
      </c>
      <c r="C1185" t="s">
        <v>56</v>
      </c>
      <c r="D1185">
        <v>16</v>
      </c>
      <c r="E1185">
        <v>71</v>
      </c>
      <c r="F1185">
        <v>18097</v>
      </c>
      <c r="G1185">
        <v>21169</v>
      </c>
      <c r="H1185">
        <v>2</v>
      </c>
      <c r="I1185">
        <v>2.8</v>
      </c>
      <c r="J1185">
        <v>1</v>
      </c>
      <c r="K1185">
        <v>1.4</v>
      </c>
      <c r="L1185">
        <v>4518</v>
      </c>
      <c r="P1185">
        <v>21.3</v>
      </c>
      <c r="Q1185">
        <v>10661</v>
      </c>
      <c r="S1185">
        <v>1792</v>
      </c>
      <c r="U1185">
        <v>50.4</v>
      </c>
      <c r="V1185">
        <v>-6143</v>
      </c>
      <c r="W1185">
        <v>-29.1</v>
      </c>
      <c r="X1185">
        <v>42.6</v>
      </c>
      <c r="Y1185">
        <v>1</v>
      </c>
      <c r="Z1185">
        <v>1</v>
      </c>
      <c r="AB1185">
        <v>1</v>
      </c>
    </row>
    <row r="1186" spans="1:28" x14ac:dyDescent="0.35">
      <c r="A1186">
        <v>1991</v>
      </c>
      <c r="B1186" t="s">
        <v>52</v>
      </c>
      <c r="C1186" t="s">
        <v>57</v>
      </c>
      <c r="D1186">
        <v>33</v>
      </c>
      <c r="E1186">
        <v>941</v>
      </c>
      <c r="F1186">
        <v>70853</v>
      </c>
      <c r="G1186">
        <v>68836</v>
      </c>
      <c r="H1186">
        <v>96</v>
      </c>
      <c r="I1186">
        <v>10.3</v>
      </c>
      <c r="J1186">
        <v>84</v>
      </c>
      <c r="K1186">
        <v>9</v>
      </c>
      <c r="L1186">
        <v>11103</v>
      </c>
      <c r="M1186">
        <v>1555</v>
      </c>
      <c r="N1186">
        <v>9548</v>
      </c>
      <c r="O1186">
        <v>2.2999999999999998</v>
      </c>
      <c r="P1186">
        <v>16.100000000000001</v>
      </c>
      <c r="Q1186">
        <v>7069</v>
      </c>
      <c r="R1186">
        <v>1212</v>
      </c>
      <c r="S1186">
        <v>5857</v>
      </c>
      <c r="T1186">
        <v>1.8</v>
      </c>
      <c r="U1186">
        <v>10.3</v>
      </c>
      <c r="V1186">
        <v>4034</v>
      </c>
      <c r="W1186">
        <v>5.8</v>
      </c>
      <c r="X1186">
        <v>20.6</v>
      </c>
      <c r="AB1186">
        <v>0</v>
      </c>
    </row>
    <row r="1187" spans="1:28" x14ac:dyDescent="0.35">
      <c r="A1187">
        <v>1991</v>
      </c>
      <c r="B1187" t="s">
        <v>52</v>
      </c>
      <c r="C1187" t="s">
        <v>58</v>
      </c>
      <c r="D1187">
        <v>73</v>
      </c>
      <c r="E1187">
        <v>178</v>
      </c>
      <c r="F1187">
        <v>193606</v>
      </c>
      <c r="G1187">
        <v>187005</v>
      </c>
      <c r="H1187">
        <v>9</v>
      </c>
      <c r="I1187">
        <v>5.2</v>
      </c>
      <c r="J1187">
        <v>3</v>
      </c>
      <c r="K1187">
        <v>1.7</v>
      </c>
      <c r="L1187">
        <v>15528</v>
      </c>
      <c r="P1187">
        <v>8.3000000000000007</v>
      </c>
      <c r="Q1187">
        <v>2326</v>
      </c>
      <c r="S1187">
        <v>2006</v>
      </c>
      <c r="U1187">
        <v>1.2</v>
      </c>
      <c r="V1187">
        <v>13202</v>
      </c>
      <c r="W1187">
        <v>7.1</v>
      </c>
      <c r="X1187">
        <v>2.4</v>
      </c>
      <c r="AB1187">
        <v>1</v>
      </c>
    </row>
    <row r="1188" spans="1:28" x14ac:dyDescent="0.35">
      <c r="A1188">
        <v>1991</v>
      </c>
      <c r="B1188" t="s">
        <v>52</v>
      </c>
      <c r="C1188" t="s">
        <v>59</v>
      </c>
      <c r="D1188">
        <v>28</v>
      </c>
      <c r="E1188">
        <v>217</v>
      </c>
      <c r="F1188">
        <v>55349</v>
      </c>
      <c r="G1188">
        <v>50870</v>
      </c>
      <c r="H1188">
        <v>25</v>
      </c>
      <c r="I1188">
        <v>11.8</v>
      </c>
      <c r="J1188">
        <v>13</v>
      </c>
      <c r="K1188">
        <v>6.2</v>
      </c>
      <c r="L1188">
        <v>12556</v>
      </c>
      <c r="M1188">
        <v>2712</v>
      </c>
      <c r="N1188">
        <v>9844</v>
      </c>
      <c r="O1188">
        <v>5.3</v>
      </c>
      <c r="P1188">
        <v>24.7</v>
      </c>
      <c r="Q1188">
        <v>3598</v>
      </c>
      <c r="R1188">
        <v>577</v>
      </c>
      <c r="S1188">
        <v>3021</v>
      </c>
      <c r="T1188">
        <v>1.1000000000000001</v>
      </c>
      <c r="U1188">
        <v>7.1</v>
      </c>
      <c r="V1188">
        <v>8958</v>
      </c>
      <c r="W1188">
        <v>17.600000000000001</v>
      </c>
      <c r="X1188">
        <v>14.2</v>
      </c>
      <c r="AB1188">
        <v>0</v>
      </c>
    </row>
    <row r="1189" spans="1:28" x14ac:dyDescent="0.35">
      <c r="A1189">
        <v>1991</v>
      </c>
      <c r="B1189" t="s">
        <v>52</v>
      </c>
      <c r="C1189" t="s">
        <v>60</v>
      </c>
      <c r="D1189">
        <v>116</v>
      </c>
      <c r="E1189">
        <v>4221</v>
      </c>
      <c r="F1189">
        <v>284811</v>
      </c>
      <c r="G1189">
        <v>278251</v>
      </c>
      <c r="H1189">
        <v>441</v>
      </c>
      <c r="I1189">
        <v>10.5</v>
      </c>
      <c r="J1189">
        <v>402</v>
      </c>
      <c r="K1189">
        <v>9.6</v>
      </c>
      <c r="L1189">
        <v>43900</v>
      </c>
      <c r="M1189">
        <v>10969</v>
      </c>
      <c r="N1189">
        <v>32931</v>
      </c>
      <c r="O1189">
        <v>3.9</v>
      </c>
      <c r="P1189">
        <v>15.8</v>
      </c>
      <c r="Q1189">
        <v>30780</v>
      </c>
      <c r="R1189">
        <v>11184</v>
      </c>
      <c r="S1189">
        <v>19596</v>
      </c>
      <c r="T1189">
        <v>4</v>
      </c>
      <c r="U1189">
        <v>11.1</v>
      </c>
      <c r="V1189">
        <v>13120</v>
      </c>
      <c r="W1189">
        <v>4.7</v>
      </c>
      <c r="X1189">
        <v>22.2</v>
      </c>
      <c r="AB1189">
        <v>0</v>
      </c>
    </row>
    <row r="1190" spans="1:28" x14ac:dyDescent="0.35">
      <c r="A1190">
        <v>1991</v>
      </c>
      <c r="B1190" t="s">
        <v>52</v>
      </c>
      <c r="C1190" t="s">
        <v>61</v>
      </c>
      <c r="D1190">
        <v>106</v>
      </c>
      <c r="E1190">
        <v>5567</v>
      </c>
      <c r="F1190">
        <v>260362</v>
      </c>
      <c r="G1190">
        <v>259387</v>
      </c>
      <c r="H1190">
        <v>808</v>
      </c>
      <c r="I1190">
        <v>15.1</v>
      </c>
      <c r="J1190">
        <v>406</v>
      </c>
      <c r="K1190">
        <v>7.6</v>
      </c>
      <c r="L1190">
        <v>37685</v>
      </c>
      <c r="M1190">
        <v>11220</v>
      </c>
      <c r="N1190">
        <v>26465</v>
      </c>
      <c r="O1190">
        <v>4.3</v>
      </c>
      <c r="P1190">
        <v>14.5</v>
      </c>
      <c r="Q1190">
        <v>35735</v>
      </c>
      <c r="R1190">
        <v>9988</v>
      </c>
      <c r="S1190">
        <v>25747</v>
      </c>
      <c r="T1190">
        <v>3.9</v>
      </c>
      <c r="U1190">
        <v>13.8</v>
      </c>
      <c r="V1190">
        <v>1950</v>
      </c>
      <c r="W1190">
        <v>0.7</v>
      </c>
      <c r="X1190">
        <v>27.6</v>
      </c>
      <c r="AB1190">
        <v>0</v>
      </c>
    </row>
    <row r="1191" spans="1:28" x14ac:dyDescent="0.35">
      <c r="A1191">
        <v>1991</v>
      </c>
      <c r="B1191" t="s">
        <v>52</v>
      </c>
      <c r="C1191" t="s">
        <v>43</v>
      </c>
      <c r="D1191">
        <v>1350</v>
      </c>
      <c r="E1191">
        <v>70085</v>
      </c>
      <c r="F1191">
        <v>3721344</v>
      </c>
      <c r="G1191">
        <v>3752607</v>
      </c>
      <c r="H1191">
        <v>5727</v>
      </c>
      <c r="I1191">
        <v>8.1999999999999993</v>
      </c>
      <c r="J1191">
        <v>5127</v>
      </c>
      <c r="K1191">
        <v>7.3</v>
      </c>
      <c r="L1191">
        <v>433412</v>
      </c>
      <c r="M1191">
        <v>142078</v>
      </c>
      <c r="N1191">
        <v>291334</v>
      </c>
      <c r="O1191">
        <v>3.8</v>
      </c>
      <c r="P1191">
        <v>11.5</v>
      </c>
      <c r="Q1191">
        <v>495939</v>
      </c>
      <c r="R1191">
        <v>149252</v>
      </c>
      <c r="S1191">
        <v>346687</v>
      </c>
      <c r="T1191">
        <v>4</v>
      </c>
      <c r="U1191">
        <v>13.2</v>
      </c>
      <c r="V1191">
        <v>-62527</v>
      </c>
      <c r="W1191">
        <v>-1.7</v>
      </c>
      <c r="X1191">
        <v>23</v>
      </c>
      <c r="AB1191">
        <v>0</v>
      </c>
    </row>
    <row r="1192" spans="1:28" x14ac:dyDescent="0.35">
      <c r="A1192">
        <v>1991</v>
      </c>
      <c r="B1192" t="s">
        <v>53</v>
      </c>
      <c r="C1192" t="s">
        <v>55</v>
      </c>
      <c r="D1192">
        <v>3</v>
      </c>
      <c r="E1192">
        <v>153</v>
      </c>
      <c r="H1192">
        <v>0</v>
      </c>
      <c r="I1192">
        <v>0</v>
      </c>
      <c r="J1192">
        <v>1</v>
      </c>
      <c r="K1192">
        <v>0.7</v>
      </c>
      <c r="M1192">
        <v>0</v>
      </c>
      <c r="AB1192">
        <v>1</v>
      </c>
    </row>
    <row r="1193" spans="1:28" x14ac:dyDescent="0.35">
      <c r="A1193">
        <v>1991</v>
      </c>
      <c r="B1193" t="s">
        <v>53</v>
      </c>
      <c r="C1193" t="s">
        <v>56</v>
      </c>
      <c r="D1193">
        <v>8</v>
      </c>
      <c r="E1193">
        <v>441</v>
      </c>
      <c r="H1193">
        <v>68</v>
      </c>
      <c r="I1193">
        <v>16.600000000000001</v>
      </c>
      <c r="J1193">
        <v>3</v>
      </c>
      <c r="K1193">
        <v>0.7</v>
      </c>
      <c r="AB1193">
        <v>1</v>
      </c>
    </row>
    <row r="1194" spans="1:28" x14ac:dyDescent="0.35">
      <c r="A1194">
        <v>1991</v>
      </c>
      <c r="B1194" t="s">
        <v>53</v>
      </c>
      <c r="C1194" t="s">
        <v>57</v>
      </c>
      <c r="D1194">
        <v>8</v>
      </c>
      <c r="E1194">
        <v>999</v>
      </c>
      <c r="G1194">
        <v>13879</v>
      </c>
      <c r="H1194">
        <v>300</v>
      </c>
      <c r="I1194">
        <v>34.4</v>
      </c>
      <c r="J1194">
        <v>48</v>
      </c>
      <c r="K1194">
        <v>5.5</v>
      </c>
      <c r="L1194">
        <v>2975</v>
      </c>
      <c r="P1194">
        <v>21.4</v>
      </c>
      <c r="Q1194">
        <v>2177</v>
      </c>
      <c r="S1194">
        <v>1723</v>
      </c>
      <c r="U1194">
        <v>15.7</v>
      </c>
      <c r="V1194">
        <v>798</v>
      </c>
      <c r="W1194">
        <v>5.7</v>
      </c>
      <c r="X1194">
        <v>31.4</v>
      </c>
      <c r="AB1194">
        <v>1</v>
      </c>
    </row>
    <row r="1195" spans="1:28" x14ac:dyDescent="0.35">
      <c r="A1195">
        <v>1991</v>
      </c>
      <c r="B1195" t="s">
        <v>53</v>
      </c>
      <c r="C1195" t="s">
        <v>58</v>
      </c>
      <c r="D1195">
        <v>18</v>
      </c>
      <c r="E1195">
        <v>37</v>
      </c>
      <c r="G1195">
        <v>93144</v>
      </c>
      <c r="H1195">
        <v>0</v>
      </c>
      <c r="I1195">
        <v>0</v>
      </c>
      <c r="J1195">
        <v>17</v>
      </c>
      <c r="K1195">
        <v>37.799999999999997</v>
      </c>
      <c r="L1195">
        <v>9465</v>
      </c>
      <c r="M1195">
        <v>0</v>
      </c>
      <c r="N1195">
        <v>9465</v>
      </c>
      <c r="O1195">
        <v>0</v>
      </c>
      <c r="P1195">
        <v>10.199999999999999</v>
      </c>
      <c r="Q1195">
        <v>9869</v>
      </c>
      <c r="R1195">
        <v>548</v>
      </c>
      <c r="S1195">
        <v>9321</v>
      </c>
      <c r="T1195">
        <v>0.6</v>
      </c>
      <c r="U1195">
        <v>10.6</v>
      </c>
      <c r="V1195">
        <v>-404</v>
      </c>
      <c r="W1195">
        <v>-0.4</v>
      </c>
      <c r="X1195">
        <v>20.399999999999999</v>
      </c>
      <c r="AB1195">
        <v>1</v>
      </c>
    </row>
    <row r="1196" spans="1:28" x14ac:dyDescent="0.35">
      <c r="A1196">
        <v>1991</v>
      </c>
      <c r="B1196" t="s">
        <v>53</v>
      </c>
      <c r="C1196" t="s">
        <v>59</v>
      </c>
      <c r="D1196">
        <v>7</v>
      </c>
      <c r="E1196">
        <v>253</v>
      </c>
      <c r="G1196">
        <v>21279</v>
      </c>
      <c r="H1196">
        <v>1</v>
      </c>
      <c r="I1196">
        <v>0.4</v>
      </c>
      <c r="J1196">
        <v>7</v>
      </c>
      <c r="K1196">
        <v>2.7</v>
      </c>
      <c r="L1196">
        <v>727</v>
      </c>
      <c r="P1196">
        <v>3.4</v>
      </c>
      <c r="Q1196">
        <v>19553</v>
      </c>
      <c r="S1196">
        <v>1002</v>
      </c>
      <c r="U1196">
        <v>91.9</v>
      </c>
      <c r="V1196">
        <v>-18826</v>
      </c>
      <c r="W1196">
        <v>-88.5</v>
      </c>
      <c r="X1196">
        <v>6.8</v>
      </c>
      <c r="Y1196">
        <v>1</v>
      </c>
      <c r="Z1196">
        <v>1</v>
      </c>
      <c r="AB1196">
        <v>1</v>
      </c>
    </row>
    <row r="1197" spans="1:28" x14ac:dyDescent="0.35">
      <c r="A1197">
        <v>1991</v>
      </c>
      <c r="B1197" t="s">
        <v>53</v>
      </c>
      <c r="C1197" t="s">
        <v>60</v>
      </c>
      <c r="D1197">
        <v>70</v>
      </c>
      <c r="E1197">
        <v>2838</v>
      </c>
      <c r="F1197">
        <v>275644</v>
      </c>
      <c r="G1197">
        <v>264566</v>
      </c>
      <c r="H1197">
        <v>686</v>
      </c>
      <c r="I1197">
        <v>27</v>
      </c>
      <c r="J1197">
        <v>113</v>
      </c>
      <c r="K1197">
        <v>4.5</v>
      </c>
      <c r="L1197">
        <v>56707</v>
      </c>
      <c r="M1197">
        <v>24600</v>
      </c>
      <c r="N1197">
        <v>32107</v>
      </c>
      <c r="O1197">
        <v>9.3000000000000007</v>
      </c>
      <c r="P1197">
        <v>21.4</v>
      </c>
      <c r="Q1197">
        <v>34551</v>
      </c>
      <c r="R1197">
        <v>5611</v>
      </c>
      <c r="S1197">
        <v>28940</v>
      </c>
      <c r="T1197">
        <v>2.1</v>
      </c>
      <c r="U1197">
        <v>13.1</v>
      </c>
      <c r="V1197">
        <v>22156</v>
      </c>
      <c r="W1197">
        <v>8.3000000000000007</v>
      </c>
      <c r="X1197">
        <v>26.2</v>
      </c>
      <c r="AB1197">
        <v>0</v>
      </c>
    </row>
    <row r="1198" spans="1:28" x14ac:dyDescent="0.35">
      <c r="A1198">
        <v>1991</v>
      </c>
      <c r="B1198" t="s">
        <v>53</v>
      </c>
      <c r="C1198" t="s">
        <v>61</v>
      </c>
      <c r="D1198">
        <v>65</v>
      </c>
      <c r="E1198">
        <v>6347</v>
      </c>
      <c r="F1198">
        <v>252260</v>
      </c>
      <c r="G1198">
        <v>249375</v>
      </c>
      <c r="H1198">
        <v>633</v>
      </c>
      <c r="I1198">
        <v>10.199999999999999</v>
      </c>
      <c r="J1198">
        <v>352</v>
      </c>
      <c r="K1198">
        <v>5.7</v>
      </c>
      <c r="L1198">
        <v>40889</v>
      </c>
      <c r="M1198">
        <v>16410</v>
      </c>
      <c r="N1198">
        <v>24479</v>
      </c>
      <c r="O1198">
        <v>6.6</v>
      </c>
      <c r="P1198">
        <v>16.399999999999999</v>
      </c>
      <c r="Q1198">
        <v>35119</v>
      </c>
      <c r="R1198">
        <v>13002</v>
      </c>
      <c r="S1198">
        <v>22117</v>
      </c>
      <c r="T1198">
        <v>5.2</v>
      </c>
      <c r="U1198">
        <v>14.1</v>
      </c>
      <c r="V1198">
        <v>5770</v>
      </c>
      <c r="W1198">
        <v>2.2999999999999998</v>
      </c>
      <c r="X1198">
        <v>28.2</v>
      </c>
      <c r="AB1198">
        <v>0</v>
      </c>
    </row>
    <row r="1199" spans="1:28" x14ac:dyDescent="0.35">
      <c r="A1199">
        <v>1991</v>
      </c>
      <c r="B1199" t="s">
        <v>53</v>
      </c>
      <c r="C1199" t="s">
        <v>43</v>
      </c>
      <c r="D1199">
        <v>868</v>
      </c>
      <c r="E1199">
        <v>81984</v>
      </c>
      <c r="F1199">
        <v>4248461</v>
      </c>
      <c r="G1199">
        <v>4268703</v>
      </c>
      <c r="H1199">
        <v>6278</v>
      </c>
      <c r="I1199">
        <v>7.7</v>
      </c>
      <c r="J1199">
        <v>5803</v>
      </c>
      <c r="K1199">
        <v>7.1</v>
      </c>
      <c r="L1199">
        <v>491885</v>
      </c>
      <c r="M1199">
        <v>148902</v>
      </c>
      <c r="N1199">
        <v>342983</v>
      </c>
      <c r="O1199">
        <v>3.5</v>
      </c>
      <c r="P1199">
        <v>11.5</v>
      </c>
      <c r="Q1199">
        <v>532370</v>
      </c>
      <c r="R1199">
        <v>133461</v>
      </c>
      <c r="S1199">
        <v>398909</v>
      </c>
      <c r="T1199">
        <v>3.1</v>
      </c>
      <c r="U1199">
        <v>12.5</v>
      </c>
      <c r="V1199">
        <v>-40485</v>
      </c>
      <c r="W1199">
        <v>-1</v>
      </c>
      <c r="X1199">
        <v>23</v>
      </c>
      <c r="AB1199">
        <v>0</v>
      </c>
    </row>
    <row r="1200" spans="1:28" x14ac:dyDescent="0.35">
      <c r="A1200">
        <v>1991</v>
      </c>
      <c r="B1200" t="s">
        <v>54</v>
      </c>
      <c r="C1200" t="s">
        <v>55</v>
      </c>
      <c r="D1200">
        <v>13</v>
      </c>
      <c r="E1200">
        <v>296</v>
      </c>
      <c r="H1200">
        <v>0</v>
      </c>
      <c r="I1200">
        <v>0</v>
      </c>
      <c r="J1200">
        <v>4</v>
      </c>
      <c r="K1200">
        <v>1.3</v>
      </c>
      <c r="M1200">
        <v>0</v>
      </c>
      <c r="AB1200">
        <v>1</v>
      </c>
    </row>
    <row r="1201" spans="1:28" x14ac:dyDescent="0.35">
      <c r="A1201">
        <v>1991</v>
      </c>
      <c r="B1201" t="s">
        <v>54</v>
      </c>
      <c r="C1201" t="s">
        <v>56</v>
      </c>
      <c r="D1201">
        <v>7</v>
      </c>
      <c r="E1201">
        <v>11</v>
      </c>
      <c r="H1201">
        <v>1</v>
      </c>
      <c r="I1201">
        <v>8</v>
      </c>
      <c r="J1201">
        <v>5</v>
      </c>
      <c r="K1201">
        <v>40</v>
      </c>
      <c r="AB1201">
        <v>1</v>
      </c>
    </row>
    <row r="1202" spans="1:28" x14ac:dyDescent="0.35">
      <c r="A1202">
        <v>1991</v>
      </c>
      <c r="B1202" t="s">
        <v>54</v>
      </c>
      <c r="C1202" t="s">
        <v>57</v>
      </c>
      <c r="D1202">
        <v>9</v>
      </c>
      <c r="E1202">
        <v>154</v>
      </c>
      <c r="G1202">
        <v>47228</v>
      </c>
      <c r="H1202">
        <v>11</v>
      </c>
      <c r="I1202">
        <v>7.1</v>
      </c>
      <c r="J1202">
        <v>11</v>
      </c>
      <c r="K1202">
        <v>7.1</v>
      </c>
      <c r="L1202">
        <v>3982</v>
      </c>
      <c r="P1202">
        <v>8.4</v>
      </c>
      <c r="Q1202">
        <v>5709</v>
      </c>
      <c r="S1202">
        <v>5276</v>
      </c>
      <c r="U1202">
        <v>12.1</v>
      </c>
      <c r="V1202">
        <v>-1727</v>
      </c>
      <c r="W1202">
        <v>-3.7</v>
      </c>
      <c r="X1202">
        <v>16.8</v>
      </c>
      <c r="AB1202">
        <v>1</v>
      </c>
    </row>
    <row r="1203" spans="1:28" x14ac:dyDescent="0.35">
      <c r="A1203">
        <v>1991</v>
      </c>
      <c r="B1203" t="s">
        <v>54</v>
      </c>
      <c r="C1203" t="s">
        <v>58</v>
      </c>
      <c r="D1203">
        <v>12</v>
      </c>
      <c r="E1203">
        <v>28</v>
      </c>
      <c r="G1203">
        <v>68672</v>
      </c>
      <c r="H1203">
        <v>0</v>
      </c>
      <c r="I1203">
        <v>0</v>
      </c>
      <c r="J1203">
        <v>2</v>
      </c>
      <c r="K1203">
        <v>7.1</v>
      </c>
      <c r="L1203">
        <v>68</v>
      </c>
      <c r="M1203">
        <v>0</v>
      </c>
      <c r="N1203">
        <v>68</v>
      </c>
      <c r="O1203">
        <v>0</v>
      </c>
      <c r="P1203">
        <v>0.1</v>
      </c>
      <c r="Q1203">
        <v>23439</v>
      </c>
      <c r="S1203">
        <v>347</v>
      </c>
      <c r="U1203">
        <v>34.1</v>
      </c>
      <c r="V1203">
        <v>-23371</v>
      </c>
      <c r="W1203">
        <v>-34</v>
      </c>
      <c r="X1203">
        <v>0.2</v>
      </c>
      <c r="Y1203">
        <v>1</v>
      </c>
      <c r="Z1203">
        <v>1</v>
      </c>
      <c r="AB1203">
        <v>1</v>
      </c>
    </row>
    <row r="1204" spans="1:28" x14ac:dyDescent="0.35">
      <c r="A1204">
        <v>1991</v>
      </c>
      <c r="B1204" t="s">
        <v>54</v>
      </c>
      <c r="C1204" t="s">
        <v>59</v>
      </c>
      <c r="D1204">
        <v>12</v>
      </c>
      <c r="E1204">
        <v>138</v>
      </c>
      <c r="G1204">
        <v>18482</v>
      </c>
      <c r="H1204">
        <v>2</v>
      </c>
      <c r="I1204">
        <v>1.4</v>
      </c>
      <c r="J1204">
        <v>6</v>
      </c>
      <c r="K1204">
        <v>4.3</v>
      </c>
      <c r="L1204">
        <v>1865</v>
      </c>
      <c r="P1204">
        <v>10.1</v>
      </c>
      <c r="Q1204">
        <v>877</v>
      </c>
      <c r="R1204">
        <v>69</v>
      </c>
      <c r="S1204">
        <v>808</v>
      </c>
      <c r="T1204">
        <v>0.4</v>
      </c>
      <c r="U1204">
        <v>4.7</v>
      </c>
      <c r="V1204">
        <v>988</v>
      </c>
      <c r="W1204">
        <v>5.4</v>
      </c>
      <c r="X1204">
        <v>9.4</v>
      </c>
      <c r="AB1204">
        <v>1</v>
      </c>
    </row>
    <row r="1205" spans="1:28" x14ac:dyDescent="0.35">
      <c r="A1205">
        <v>1991</v>
      </c>
      <c r="B1205" t="s">
        <v>54</v>
      </c>
      <c r="C1205" t="s">
        <v>60</v>
      </c>
      <c r="D1205">
        <v>65</v>
      </c>
      <c r="E1205">
        <v>3243</v>
      </c>
      <c r="F1205">
        <v>265834</v>
      </c>
      <c r="G1205">
        <v>278019</v>
      </c>
      <c r="H1205">
        <v>231</v>
      </c>
      <c r="I1205">
        <v>7.2</v>
      </c>
      <c r="J1205">
        <v>207</v>
      </c>
      <c r="K1205">
        <v>6.4</v>
      </c>
      <c r="L1205">
        <v>22449</v>
      </c>
      <c r="M1205">
        <v>6756</v>
      </c>
      <c r="N1205">
        <v>15693</v>
      </c>
      <c r="O1205">
        <v>2.4</v>
      </c>
      <c r="P1205">
        <v>8.1</v>
      </c>
      <c r="Q1205">
        <v>46818</v>
      </c>
      <c r="R1205">
        <v>6630</v>
      </c>
      <c r="S1205">
        <v>40188</v>
      </c>
      <c r="T1205">
        <v>2.4</v>
      </c>
      <c r="U1205">
        <v>16.8</v>
      </c>
      <c r="V1205">
        <v>-24369</v>
      </c>
      <c r="W1205">
        <v>-8.6999999999999993</v>
      </c>
      <c r="X1205">
        <v>16.2</v>
      </c>
      <c r="AB1205">
        <v>0</v>
      </c>
    </row>
    <row r="1206" spans="1:28" x14ac:dyDescent="0.35">
      <c r="A1206">
        <v>1991</v>
      </c>
      <c r="B1206" t="s">
        <v>54</v>
      </c>
      <c r="C1206" t="s">
        <v>61</v>
      </c>
      <c r="D1206">
        <v>75</v>
      </c>
      <c r="E1206">
        <v>4830</v>
      </c>
      <c r="F1206">
        <v>485161</v>
      </c>
      <c r="G1206">
        <v>462063</v>
      </c>
      <c r="H1206">
        <v>451</v>
      </c>
      <c r="I1206">
        <v>9.6999999999999993</v>
      </c>
      <c r="J1206">
        <v>132</v>
      </c>
      <c r="K1206">
        <v>2.8</v>
      </c>
      <c r="L1206">
        <v>83863</v>
      </c>
      <c r="M1206">
        <v>20065</v>
      </c>
      <c r="N1206">
        <v>63798</v>
      </c>
      <c r="O1206">
        <v>4.3</v>
      </c>
      <c r="P1206">
        <v>18.100000000000001</v>
      </c>
      <c r="Q1206">
        <v>37668</v>
      </c>
      <c r="R1206">
        <v>7961</v>
      </c>
      <c r="S1206">
        <v>29707</v>
      </c>
      <c r="T1206">
        <v>1.7</v>
      </c>
      <c r="U1206">
        <v>8.1999999999999993</v>
      </c>
      <c r="V1206">
        <v>46195</v>
      </c>
      <c r="W1206">
        <v>9.9</v>
      </c>
      <c r="X1206">
        <v>16.399999999999999</v>
      </c>
      <c r="AB1206">
        <v>0</v>
      </c>
    </row>
    <row r="1207" spans="1:28" x14ac:dyDescent="0.35">
      <c r="A1207">
        <v>1991</v>
      </c>
      <c r="B1207" t="s">
        <v>54</v>
      </c>
      <c r="C1207" t="s">
        <v>43</v>
      </c>
      <c r="D1207">
        <v>867</v>
      </c>
      <c r="E1207">
        <v>356551</v>
      </c>
      <c r="F1207">
        <v>21510078</v>
      </c>
      <c r="G1207">
        <v>21560589</v>
      </c>
      <c r="H1207">
        <v>33754</v>
      </c>
      <c r="I1207">
        <v>9.6</v>
      </c>
      <c r="J1207">
        <v>27471</v>
      </c>
      <c r="K1207">
        <v>7.8</v>
      </c>
      <c r="L1207">
        <v>2651544</v>
      </c>
      <c r="M1207">
        <v>964948</v>
      </c>
      <c r="N1207">
        <v>1686596</v>
      </c>
      <c r="O1207">
        <v>4.5</v>
      </c>
      <c r="P1207">
        <v>12.3</v>
      </c>
      <c r="Q1207">
        <v>2752565</v>
      </c>
      <c r="R1207">
        <v>676965</v>
      </c>
      <c r="S1207">
        <v>2075600</v>
      </c>
      <c r="T1207">
        <v>3.1</v>
      </c>
      <c r="U1207">
        <v>12.8</v>
      </c>
      <c r="V1207">
        <v>-101021</v>
      </c>
      <c r="W1207">
        <v>-0.5</v>
      </c>
      <c r="X1207">
        <v>24.6</v>
      </c>
      <c r="AB1207">
        <v>0</v>
      </c>
    </row>
    <row r="1208" spans="1:28" x14ac:dyDescent="0.35">
      <c r="A1208">
        <v>1992</v>
      </c>
      <c r="B1208" t="s">
        <v>41</v>
      </c>
      <c r="C1208" t="s">
        <v>42</v>
      </c>
      <c r="D1208">
        <v>401118</v>
      </c>
      <c r="E1208">
        <v>401743</v>
      </c>
      <c r="F1208">
        <v>1035282</v>
      </c>
      <c r="G1208">
        <v>518904</v>
      </c>
      <c r="H1208">
        <v>400456</v>
      </c>
      <c r="I1208">
        <v>199.4</v>
      </c>
      <c r="J1208">
        <v>0</v>
      </c>
      <c r="K1208">
        <v>0</v>
      </c>
      <c r="L1208">
        <v>1032757</v>
      </c>
      <c r="M1208">
        <v>1032757</v>
      </c>
      <c r="N1208">
        <v>0</v>
      </c>
      <c r="O1208">
        <v>199</v>
      </c>
      <c r="P1208">
        <v>199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1032757</v>
      </c>
      <c r="W1208">
        <v>199</v>
      </c>
      <c r="X1208">
        <v>0</v>
      </c>
      <c r="AB1208">
        <v>0</v>
      </c>
    </row>
    <row r="1209" spans="1:28" x14ac:dyDescent="0.35">
      <c r="A1209">
        <v>1992</v>
      </c>
      <c r="B1209" t="s">
        <v>41</v>
      </c>
      <c r="C1209" t="s">
        <v>55</v>
      </c>
      <c r="D1209">
        <v>233661</v>
      </c>
      <c r="E1209">
        <v>233879</v>
      </c>
      <c r="F1209">
        <v>498339</v>
      </c>
      <c r="G1209">
        <v>573466</v>
      </c>
      <c r="H1209">
        <v>634</v>
      </c>
      <c r="I1209">
        <v>0.2</v>
      </c>
      <c r="J1209">
        <v>87222</v>
      </c>
      <c r="K1209">
        <v>30.9</v>
      </c>
      <c r="L1209">
        <v>120158</v>
      </c>
      <c r="M1209">
        <v>1995</v>
      </c>
      <c r="N1209">
        <v>118163</v>
      </c>
      <c r="O1209">
        <v>0.3</v>
      </c>
      <c r="P1209">
        <v>21</v>
      </c>
      <c r="Q1209">
        <v>270411</v>
      </c>
      <c r="R1209">
        <v>201018</v>
      </c>
      <c r="S1209">
        <v>69393</v>
      </c>
      <c r="T1209">
        <v>35.1</v>
      </c>
      <c r="U1209">
        <v>47.2</v>
      </c>
      <c r="V1209">
        <v>-150253</v>
      </c>
      <c r="W1209">
        <v>-26.2</v>
      </c>
      <c r="X1209">
        <v>42</v>
      </c>
      <c r="Y1209">
        <v>68024</v>
      </c>
      <c r="Z1209">
        <v>68042</v>
      </c>
      <c r="AA1209">
        <v>161159</v>
      </c>
      <c r="AB1209">
        <v>0</v>
      </c>
    </row>
    <row r="1210" spans="1:28" x14ac:dyDescent="0.35">
      <c r="A1210">
        <v>1992</v>
      </c>
      <c r="B1210" t="s">
        <v>41</v>
      </c>
      <c r="C1210" t="s">
        <v>56</v>
      </c>
      <c r="D1210">
        <v>195360</v>
      </c>
      <c r="E1210">
        <v>195499</v>
      </c>
      <c r="F1210">
        <v>418962</v>
      </c>
      <c r="G1210">
        <v>474579</v>
      </c>
      <c r="H1210">
        <v>10963</v>
      </c>
      <c r="I1210">
        <v>4.9000000000000004</v>
      </c>
      <c r="J1210">
        <v>57381</v>
      </c>
      <c r="K1210">
        <v>25.9</v>
      </c>
      <c r="L1210">
        <v>95044</v>
      </c>
      <c r="M1210">
        <v>24970</v>
      </c>
      <c r="N1210">
        <v>70074</v>
      </c>
      <c r="O1210">
        <v>5.3</v>
      </c>
      <c r="P1210">
        <v>20</v>
      </c>
      <c r="Q1210">
        <v>206277</v>
      </c>
      <c r="R1210">
        <v>143432</v>
      </c>
      <c r="S1210">
        <v>62845</v>
      </c>
      <c r="T1210">
        <v>30.2</v>
      </c>
      <c r="U1210">
        <v>43.5</v>
      </c>
      <c r="V1210">
        <v>-111233</v>
      </c>
      <c r="W1210">
        <v>-23.5</v>
      </c>
      <c r="X1210">
        <v>40</v>
      </c>
      <c r="Y1210">
        <v>45809</v>
      </c>
      <c r="Z1210">
        <v>45829</v>
      </c>
      <c r="AA1210">
        <v>116986</v>
      </c>
      <c r="AB1210">
        <v>0</v>
      </c>
    </row>
    <row r="1211" spans="1:28" x14ac:dyDescent="0.35">
      <c r="A1211">
        <v>1992</v>
      </c>
      <c r="B1211" t="s">
        <v>41</v>
      </c>
      <c r="C1211" t="s">
        <v>57</v>
      </c>
      <c r="D1211">
        <v>162896</v>
      </c>
      <c r="E1211">
        <v>163010</v>
      </c>
      <c r="F1211">
        <v>351662</v>
      </c>
      <c r="G1211">
        <v>394953</v>
      </c>
      <c r="H1211">
        <v>9071</v>
      </c>
      <c r="I1211">
        <v>5</v>
      </c>
      <c r="J1211">
        <v>41990</v>
      </c>
      <c r="K1211">
        <v>23.2</v>
      </c>
      <c r="L1211">
        <v>73126</v>
      </c>
      <c r="M1211">
        <v>20450</v>
      </c>
      <c r="N1211">
        <v>52676</v>
      </c>
      <c r="O1211">
        <v>5.2</v>
      </c>
      <c r="P1211">
        <v>18.5</v>
      </c>
      <c r="Q1211">
        <v>159707</v>
      </c>
      <c r="R1211">
        <v>107393</v>
      </c>
      <c r="S1211">
        <v>52314</v>
      </c>
      <c r="T1211">
        <v>27.2</v>
      </c>
      <c r="U1211">
        <v>40.4</v>
      </c>
      <c r="V1211">
        <v>-86581</v>
      </c>
      <c r="W1211">
        <v>-21.9</v>
      </c>
      <c r="X1211">
        <v>37</v>
      </c>
      <c r="Y1211">
        <v>33487</v>
      </c>
      <c r="Z1211">
        <v>33532</v>
      </c>
      <c r="AA1211">
        <v>87704</v>
      </c>
      <c r="AB1211">
        <v>0</v>
      </c>
    </row>
    <row r="1212" spans="1:28" x14ac:dyDescent="0.35">
      <c r="A1212">
        <v>1992</v>
      </c>
      <c r="B1212" t="s">
        <v>41</v>
      </c>
      <c r="C1212" t="s">
        <v>58</v>
      </c>
      <c r="D1212">
        <v>140242</v>
      </c>
      <c r="E1212">
        <v>140361</v>
      </c>
      <c r="F1212">
        <v>302255</v>
      </c>
      <c r="G1212">
        <v>337244</v>
      </c>
      <c r="H1212">
        <v>7692</v>
      </c>
      <c r="I1212">
        <v>5</v>
      </c>
      <c r="J1212">
        <v>32708</v>
      </c>
      <c r="K1212">
        <v>21.2</v>
      </c>
      <c r="L1212">
        <v>58916</v>
      </c>
      <c r="M1212">
        <v>17314</v>
      </c>
      <c r="N1212">
        <v>41602</v>
      </c>
      <c r="O1212">
        <v>5.0999999999999996</v>
      </c>
      <c r="P1212">
        <v>17.5</v>
      </c>
      <c r="Q1212">
        <v>128894</v>
      </c>
      <c r="R1212">
        <v>84184</v>
      </c>
      <c r="S1212">
        <v>44710</v>
      </c>
      <c r="T1212">
        <v>25</v>
      </c>
      <c r="U1212">
        <v>38.200000000000003</v>
      </c>
      <c r="V1212">
        <v>-69978</v>
      </c>
      <c r="W1212">
        <v>-20.7</v>
      </c>
      <c r="X1212">
        <v>35</v>
      </c>
      <c r="Y1212">
        <v>25795</v>
      </c>
      <c r="Z1212">
        <v>25838</v>
      </c>
      <c r="AA1212">
        <v>67882</v>
      </c>
      <c r="AB1212">
        <v>0</v>
      </c>
    </row>
    <row r="1213" spans="1:28" x14ac:dyDescent="0.35">
      <c r="A1213">
        <v>1992</v>
      </c>
      <c r="B1213" t="s">
        <v>41</v>
      </c>
      <c r="C1213" t="s">
        <v>59</v>
      </c>
      <c r="D1213">
        <v>126757</v>
      </c>
      <c r="E1213">
        <v>126988</v>
      </c>
      <c r="F1213">
        <v>275936</v>
      </c>
      <c r="G1213">
        <v>305438</v>
      </c>
      <c r="H1213">
        <v>7032</v>
      </c>
      <c r="I1213">
        <v>5.0999999999999996</v>
      </c>
      <c r="J1213">
        <v>27936</v>
      </c>
      <c r="K1213">
        <v>20.2</v>
      </c>
      <c r="L1213">
        <v>51863</v>
      </c>
      <c r="M1213">
        <v>15729</v>
      </c>
      <c r="N1213">
        <v>36134</v>
      </c>
      <c r="O1213">
        <v>5.0999999999999996</v>
      </c>
      <c r="P1213">
        <v>17</v>
      </c>
      <c r="Q1213">
        <v>110867</v>
      </c>
      <c r="R1213">
        <v>71606</v>
      </c>
      <c r="S1213">
        <v>39261</v>
      </c>
      <c r="T1213">
        <v>23.4</v>
      </c>
      <c r="U1213">
        <v>36.299999999999997</v>
      </c>
      <c r="V1213">
        <v>-59004</v>
      </c>
      <c r="W1213">
        <v>-19.3</v>
      </c>
      <c r="X1213">
        <v>34</v>
      </c>
      <c r="Y1213">
        <v>21507</v>
      </c>
      <c r="Z1213">
        <v>21658</v>
      </c>
      <c r="AA1213">
        <v>56944</v>
      </c>
      <c r="AB1213">
        <v>0</v>
      </c>
    </row>
    <row r="1214" spans="1:28" x14ac:dyDescent="0.35">
      <c r="A1214">
        <v>1992</v>
      </c>
      <c r="B1214" t="s">
        <v>41</v>
      </c>
      <c r="C1214" t="s">
        <v>60</v>
      </c>
      <c r="D1214">
        <v>455454</v>
      </c>
      <c r="E1214">
        <v>456269</v>
      </c>
      <c r="F1214">
        <v>1001276</v>
      </c>
      <c r="G1214">
        <v>1086283</v>
      </c>
      <c r="H1214">
        <v>23077</v>
      </c>
      <c r="I1214">
        <v>4.7</v>
      </c>
      <c r="J1214">
        <v>79103</v>
      </c>
      <c r="K1214">
        <v>16.2</v>
      </c>
      <c r="L1214">
        <v>167546</v>
      </c>
      <c r="M1214">
        <v>52039</v>
      </c>
      <c r="N1214">
        <v>115507</v>
      </c>
      <c r="O1214">
        <v>4.8</v>
      </c>
      <c r="P1214">
        <v>15.4</v>
      </c>
      <c r="Q1214">
        <v>337560</v>
      </c>
      <c r="R1214">
        <v>203618</v>
      </c>
      <c r="S1214">
        <v>133942</v>
      </c>
      <c r="T1214">
        <v>18.7</v>
      </c>
      <c r="U1214">
        <v>31.1</v>
      </c>
      <c r="V1214">
        <v>-170014</v>
      </c>
      <c r="W1214">
        <v>-15.7</v>
      </c>
      <c r="X1214">
        <v>30.8</v>
      </c>
      <c r="Y1214">
        <v>59955</v>
      </c>
      <c r="Z1214">
        <v>60422</v>
      </c>
      <c r="AA1214">
        <v>159681</v>
      </c>
      <c r="AB1214">
        <v>0</v>
      </c>
    </row>
    <row r="1215" spans="1:28" x14ac:dyDescent="0.35">
      <c r="A1215">
        <v>1992</v>
      </c>
      <c r="B1215" t="s">
        <v>41</v>
      </c>
      <c r="C1215" t="s">
        <v>61</v>
      </c>
      <c r="D1215">
        <v>281834</v>
      </c>
      <c r="E1215">
        <v>282831</v>
      </c>
      <c r="F1215">
        <v>623498</v>
      </c>
      <c r="G1215">
        <v>669682</v>
      </c>
      <c r="H1215">
        <v>14372</v>
      </c>
      <c r="I1215">
        <v>4.8</v>
      </c>
      <c r="J1215">
        <v>43868</v>
      </c>
      <c r="K1215">
        <v>14.6</v>
      </c>
      <c r="L1215">
        <v>98220</v>
      </c>
      <c r="M1215">
        <v>32146</v>
      </c>
      <c r="N1215">
        <v>66074</v>
      </c>
      <c r="O1215">
        <v>4.8</v>
      </c>
      <c r="P1215">
        <v>14.7</v>
      </c>
      <c r="Q1215">
        <v>190588</v>
      </c>
      <c r="R1215">
        <v>109763</v>
      </c>
      <c r="S1215">
        <v>80825</v>
      </c>
      <c r="T1215">
        <v>16.399999999999999</v>
      </c>
      <c r="U1215">
        <v>28.5</v>
      </c>
      <c r="V1215">
        <v>-92368</v>
      </c>
      <c r="W1215">
        <v>-13.8</v>
      </c>
      <c r="X1215">
        <v>29.4</v>
      </c>
      <c r="Y1215">
        <v>32013</v>
      </c>
      <c r="Z1215">
        <v>32414</v>
      </c>
      <c r="AA1215">
        <v>83446</v>
      </c>
      <c r="AB1215">
        <v>0</v>
      </c>
    </row>
    <row r="1216" spans="1:28" x14ac:dyDescent="0.35">
      <c r="A1216">
        <v>1992</v>
      </c>
      <c r="B1216" t="s">
        <v>41</v>
      </c>
      <c r="C1216" t="s">
        <v>43</v>
      </c>
      <c r="D1216">
        <v>388121</v>
      </c>
      <c r="E1216">
        <v>389540</v>
      </c>
      <c r="F1216">
        <v>870713</v>
      </c>
      <c r="G1216">
        <v>939834</v>
      </c>
      <c r="H1216">
        <v>14038</v>
      </c>
      <c r="I1216">
        <v>3.4</v>
      </c>
      <c r="J1216">
        <v>55818</v>
      </c>
      <c r="K1216">
        <v>13.5</v>
      </c>
      <c r="L1216">
        <v>108788</v>
      </c>
      <c r="M1216">
        <v>32636</v>
      </c>
      <c r="N1216">
        <v>76152</v>
      </c>
      <c r="O1216">
        <v>3.5</v>
      </c>
      <c r="P1216">
        <v>11.6</v>
      </c>
      <c r="Q1216">
        <v>247030</v>
      </c>
      <c r="R1216">
        <v>144778</v>
      </c>
      <c r="S1216">
        <v>102252</v>
      </c>
      <c r="T1216">
        <v>15.4</v>
      </c>
      <c r="U1216">
        <v>26.3</v>
      </c>
      <c r="V1216">
        <v>-138242</v>
      </c>
      <c r="W1216">
        <v>-14.7</v>
      </c>
      <c r="X1216">
        <v>23.2</v>
      </c>
      <c r="Y1216">
        <v>43667</v>
      </c>
      <c r="Z1216">
        <v>44239</v>
      </c>
      <c r="AA1216">
        <v>116287</v>
      </c>
      <c r="AB1216">
        <v>0</v>
      </c>
    </row>
    <row r="1217" spans="1:28" x14ac:dyDescent="0.35">
      <c r="A1217">
        <v>1992</v>
      </c>
      <c r="B1217" t="s">
        <v>44</v>
      </c>
      <c r="C1217" t="s">
        <v>42</v>
      </c>
      <c r="D1217">
        <v>39356</v>
      </c>
      <c r="E1217">
        <v>40758</v>
      </c>
      <c r="F1217">
        <v>476688</v>
      </c>
      <c r="G1217">
        <v>238637</v>
      </c>
      <c r="H1217">
        <v>40709</v>
      </c>
      <c r="I1217">
        <v>199.8</v>
      </c>
      <c r="J1217">
        <v>0</v>
      </c>
      <c r="K1217">
        <v>0</v>
      </c>
      <c r="L1217">
        <v>476103</v>
      </c>
      <c r="M1217">
        <v>476103</v>
      </c>
      <c r="N1217">
        <v>0</v>
      </c>
      <c r="O1217">
        <v>199.5</v>
      </c>
      <c r="P1217">
        <v>199.5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476103</v>
      </c>
      <c r="W1217">
        <v>199.5</v>
      </c>
      <c r="X1217">
        <v>0</v>
      </c>
      <c r="AB1217">
        <v>0</v>
      </c>
    </row>
    <row r="1218" spans="1:28" x14ac:dyDescent="0.35">
      <c r="A1218">
        <v>1992</v>
      </c>
      <c r="B1218" t="s">
        <v>44</v>
      </c>
      <c r="C1218" t="s">
        <v>55</v>
      </c>
      <c r="D1218">
        <v>73751</v>
      </c>
      <c r="E1218">
        <v>74504</v>
      </c>
      <c r="F1218">
        <v>489129</v>
      </c>
      <c r="G1218">
        <v>494841</v>
      </c>
      <c r="H1218">
        <v>1086</v>
      </c>
      <c r="I1218">
        <v>1.4</v>
      </c>
      <c r="J1218">
        <v>6770</v>
      </c>
      <c r="K1218">
        <v>8.6999999999999993</v>
      </c>
      <c r="L1218">
        <v>139992</v>
      </c>
      <c r="M1218">
        <v>6097</v>
      </c>
      <c r="N1218">
        <v>133895</v>
      </c>
      <c r="O1218">
        <v>1.2</v>
      </c>
      <c r="P1218">
        <v>28.3</v>
      </c>
      <c r="Q1218">
        <v>151415</v>
      </c>
      <c r="R1218">
        <v>81310</v>
      </c>
      <c r="S1218">
        <v>70105</v>
      </c>
      <c r="T1218">
        <v>16.399999999999999</v>
      </c>
      <c r="U1218">
        <v>30.6</v>
      </c>
      <c r="V1218">
        <v>-11423</v>
      </c>
      <c r="W1218">
        <v>-2.2999999999999998</v>
      </c>
      <c r="X1218">
        <v>56.6</v>
      </c>
      <c r="Y1218">
        <v>5657</v>
      </c>
      <c r="Z1218">
        <v>5659</v>
      </c>
      <c r="AA1218">
        <v>69081</v>
      </c>
      <c r="AB1218">
        <v>0</v>
      </c>
    </row>
    <row r="1219" spans="1:28" x14ac:dyDescent="0.35">
      <c r="A1219">
        <v>1992</v>
      </c>
      <c r="B1219" t="s">
        <v>44</v>
      </c>
      <c r="C1219" t="s">
        <v>56</v>
      </c>
      <c r="D1219">
        <v>71260</v>
      </c>
      <c r="E1219">
        <v>71946</v>
      </c>
      <c r="F1219">
        <v>455496</v>
      </c>
      <c r="G1219">
        <v>476219</v>
      </c>
      <c r="H1219">
        <v>1391</v>
      </c>
      <c r="I1219">
        <v>1.9</v>
      </c>
      <c r="J1219">
        <v>5690</v>
      </c>
      <c r="K1219">
        <v>7.7</v>
      </c>
      <c r="L1219">
        <v>100685</v>
      </c>
      <c r="M1219">
        <v>11480</v>
      </c>
      <c r="N1219">
        <v>89205</v>
      </c>
      <c r="O1219">
        <v>2.4</v>
      </c>
      <c r="P1219">
        <v>21.1</v>
      </c>
      <c r="Q1219">
        <v>142131</v>
      </c>
      <c r="R1219">
        <v>68263</v>
      </c>
      <c r="S1219">
        <v>73868</v>
      </c>
      <c r="T1219">
        <v>14.3</v>
      </c>
      <c r="U1219">
        <v>29.8</v>
      </c>
      <c r="V1219">
        <v>-41446</v>
      </c>
      <c r="W1219">
        <v>-8.6999999999999993</v>
      </c>
      <c r="X1219">
        <v>42.2</v>
      </c>
      <c r="Y1219">
        <v>4777</v>
      </c>
      <c r="Z1219">
        <v>4789</v>
      </c>
      <c r="AA1219">
        <v>58133</v>
      </c>
      <c r="AB1219">
        <v>0</v>
      </c>
    </row>
    <row r="1220" spans="1:28" x14ac:dyDescent="0.35">
      <c r="A1220">
        <v>1992</v>
      </c>
      <c r="B1220" t="s">
        <v>44</v>
      </c>
      <c r="C1220" t="s">
        <v>57</v>
      </c>
      <c r="D1220">
        <v>63930</v>
      </c>
      <c r="E1220">
        <v>64563</v>
      </c>
      <c r="F1220">
        <v>405945</v>
      </c>
      <c r="G1220">
        <v>424560</v>
      </c>
      <c r="H1220">
        <v>1063</v>
      </c>
      <c r="I1220">
        <v>1.6</v>
      </c>
      <c r="J1220">
        <v>4525</v>
      </c>
      <c r="K1220">
        <v>6.8</v>
      </c>
      <c r="L1220">
        <v>78320</v>
      </c>
      <c r="M1220">
        <v>8554</v>
      </c>
      <c r="N1220">
        <v>69766</v>
      </c>
      <c r="O1220">
        <v>2</v>
      </c>
      <c r="P1220">
        <v>18.399999999999999</v>
      </c>
      <c r="Q1220">
        <v>115550</v>
      </c>
      <c r="R1220">
        <v>53850</v>
      </c>
      <c r="S1220">
        <v>61700</v>
      </c>
      <c r="T1220">
        <v>12.7</v>
      </c>
      <c r="U1220">
        <v>27.2</v>
      </c>
      <c r="V1220">
        <v>-37230</v>
      </c>
      <c r="W1220">
        <v>-8.8000000000000007</v>
      </c>
      <c r="X1220">
        <v>36.799999999999997</v>
      </c>
      <c r="Y1220">
        <v>3729</v>
      </c>
      <c r="Z1220">
        <v>3762</v>
      </c>
      <c r="AA1220">
        <v>45291</v>
      </c>
      <c r="AB1220">
        <v>0</v>
      </c>
    </row>
    <row r="1221" spans="1:28" x14ac:dyDescent="0.35">
      <c r="A1221">
        <v>1992</v>
      </c>
      <c r="B1221" t="s">
        <v>44</v>
      </c>
      <c r="C1221" t="s">
        <v>58</v>
      </c>
      <c r="D1221">
        <v>57862</v>
      </c>
      <c r="E1221">
        <v>58413</v>
      </c>
      <c r="F1221">
        <v>365562</v>
      </c>
      <c r="G1221">
        <v>382384</v>
      </c>
      <c r="H1221">
        <v>894</v>
      </c>
      <c r="I1221">
        <v>1.5</v>
      </c>
      <c r="J1221">
        <v>3770</v>
      </c>
      <c r="K1221">
        <v>6.3</v>
      </c>
      <c r="L1221">
        <v>65283</v>
      </c>
      <c r="M1221">
        <v>7407</v>
      </c>
      <c r="N1221">
        <v>57876</v>
      </c>
      <c r="O1221">
        <v>1.9</v>
      </c>
      <c r="P1221">
        <v>17.100000000000001</v>
      </c>
      <c r="Q1221">
        <v>98926</v>
      </c>
      <c r="R1221">
        <v>44034</v>
      </c>
      <c r="S1221">
        <v>54892</v>
      </c>
      <c r="T1221">
        <v>11.5</v>
      </c>
      <c r="U1221">
        <v>25.9</v>
      </c>
      <c r="V1221">
        <v>-33643</v>
      </c>
      <c r="W1221">
        <v>-8.8000000000000007</v>
      </c>
      <c r="X1221">
        <v>34.200000000000003</v>
      </c>
      <c r="Y1221">
        <v>3039</v>
      </c>
      <c r="Z1221">
        <v>3082</v>
      </c>
      <c r="AA1221">
        <v>36968</v>
      </c>
      <c r="AB1221">
        <v>0</v>
      </c>
    </row>
    <row r="1222" spans="1:28" x14ac:dyDescent="0.35">
      <c r="A1222">
        <v>1992</v>
      </c>
      <c r="B1222" t="s">
        <v>44</v>
      </c>
      <c r="C1222" t="s">
        <v>59</v>
      </c>
      <c r="D1222">
        <v>55691</v>
      </c>
      <c r="E1222">
        <v>56638</v>
      </c>
      <c r="F1222">
        <v>351050</v>
      </c>
      <c r="G1222">
        <v>366237</v>
      </c>
      <c r="H1222">
        <v>882</v>
      </c>
      <c r="I1222">
        <v>1.5</v>
      </c>
      <c r="J1222">
        <v>3468</v>
      </c>
      <c r="K1222">
        <v>6</v>
      </c>
      <c r="L1222">
        <v>59199</v>
      </c>
      <c r="M1222">
        <v>7073</v>
      </c>
      <c r="N1222">
        <v>52126</v>
      </c>
      <c r="O1222">
        <v>1.9</v>
      </c>
      <c r="P1222">
        <v>16.2</v>
      </c>
      <c r="Q1222">
        <v>89572</v>
      </c>
      <c r="R1222">
        <v>36823</v>
      </c>
      <c r="S1222">
        <v>52749</v>
      </c>
      <c r="T1222">
        <v>10.1</v>
      </c>
      <c r="U1222">
        <v>24.5</v>
      </c>
      <c r="V1222">
        <v>-30373</v>
      </c>
      <c r="W1222">
        <v>-8.3000000000000007</v>
      </c>
      <c r="X1222">
        <v>32.4</v>
      </c>
      <c r="Y1222">
        <v>2435</v>
      </c>
      <c r="Z1222">
        <v>2524</v>
      </c>
      <c r="AA1222">
        <v>29738</v>
      </c>
      <c r="AB1222">
        <v>0</v>
      </c>
    </row>
    <row r="1223" spans="1:28" x14ac:dyDescent="0.35">
      <c r="A1223">
        <v>1992</v>
      </c>
      <c r="B1223" t="s">
        <v>44</v>
      </c>
      <c r="C1223" t="s">
        <v>60</v>
      </c>
      <c r="D1223">
        <v>216201</v>
      </c>
      <c r="E1223">
        <v>219937</v>
      </c>
      <c r="F1223">
        <v>1363291</v>
      </c>
      <c r="G1223">
        <v>1414236</v>
      </c>
      <c r="H1223">
        <v>3191</v>
      </c>
      <c r="I1223">
        <v>1.4</v>
      </c>
      <c r="J1223">
        <v>11114</v>
      </c>
      <c r="K1223">
        <v>5</v>
      </c>
      <c r="L1223">
        <v>200326</v>
      </c>
      <c r="M1223">
        <v>24900</v>
      </c>
      <c r="N1223">
        <v>175426</v>
      </c>
      <c r="O1223">
        <v>1.8</v>
      </c>
      <c r="P1223">
        <v>14.2</v>
      </c>
      <c r="Q1223">
        <v>302216</v>
      </c>
      <c r="R1223">
        <v>113913</v>
      </c>
      <c r="S1223">
        <v>188303</v>
      </c>
      <c r="T1223">
        <v>8.1</v>
      </c>
      <c r="U1223">
        <v>21.4</v>
      </c>
      <c r="V1223">
        <v>-101890</v>
      </c>
      <c r="W1223">
        <v>-7.2</v>
      </c>
      <c r="X1223">
        <v>28.4</v>
      </c>
      <c r="Y1223">
        <v>7341</v>
      </c>
      <c r="Z1223">
        <v>7704</v>
      </c>
      <c r="AA1223">
        <v>89908</v>
      </c>
      <c r="AB1223">
        <v>0</v>
      </c>
    </row>
    <row r="1224" spans="1:28" x14ac:dyDescent="0.35">
      <c r="A1224">
        <v>1992</v>
      </c>
      <c r="B1224" t="s">
        <v>44</v>
      </c>
      <c r="C1224" t="s">
        <v>61</v>
      </c>
      <c r="D1224">
        <v>149395</v>
      </c>
      <c r="E1224">
        <v>153754</v>
      </c>
      <c r="F1224">
        <v>943859</v>
      </c>
      <c r="G1224">
        <v>973443</v>
      </c>
      <c r="H1224">
        <v>2905</v>
      </c>
      <c r="I1224">
        <v>1.9</v>
      </c>
      <c r="J1224">
        <v>6925</v>
      </c>
      <c r="K1224">
        <v>4.4000000000000004</v>
      </c>
      <c r="L1224">
        <v>127851</v>
      </c>
      <c r="M1224">
        <v>19217</v>
      </c>
      <c r="N1224">
        <v>108634</v>
      </c>
      <c r="O1224">
        <v>2</v>
      </c>
      <c r="P1224">
        <v>13.1</v>
      </c>
      <c r="Q1224">
        <v>187018</v>
      </c>
      <c r="R1224">
        <v>63110</v>
      </c>
      <c r="S1224">
        <v>123908</v>
      </c>
      <c r="T1224">
        <v>6.5</v>
      </c>
      <c r="U1224">
        <v>19.2</v>
      </c>
      <c r="V1224">
        <v>-59167</v>
      </c>
      <c r="W1224">
        <v>-6.1</v>
      </c>
      <c r="X1224">
        <v>26.2</v>
      </c>
      <c r="Y1224">
        <v>3775</v>
      </c>
      <c r="Z1224">
        <v>4101</v>
      </c>
      <c r="AA1224">
        <v>46034</v>
      </c>
      <c r="AB1224">
        <v>0</v>
      </c>
    </row>
    <row r="1225" spans="1:28" x14ac:dyDescent="0.35">
      <c r="A1225">
        <v>1992</v>
      </c>
      <c r="B1225" t="s">
        <v>44</v>
      </c>
      <c r="C1225" t="s">
        <v>43</v>
      </c>
      <c r="D1225">
        <v>231784</v>
      </c>
      <c r="E1225">
        <v>238157</v>
      </c>
      <c r="F1225">
        <v>1470700</v>
      </c>
      <c r="G1225">
        <v>1520541</v>
      </c>
      <c r="H1225">
        <v>4127</v>
      </c>
      <c r="I1225">
        <v>1.7</v>
      </c>
      <c r="J1225">
        <v>9785</v>
      </c>
      <c r="K1225">
        <v>4.0999999999999996</v>
      </c>
      <c r="L1225">
        <v>168798</v>
      </c>
      <c r="M1225">
        <v>26516</v>
      </c>
      <c r="N1225">
        <v>142282</v>
      </c>
      <c r="O1225">
        <v>1.7</v>
      </c>
      <c r="P1225">
        <v>11.1</v>
      </c>
      <c r="Q1225">
        <v>268480</v>
      </c>
      <c r="R1225">
        <v>89114</v>
      </c>
      <c r="S1225">
        <v>179366</v>
      </c>
      <c r="T1225">
        <v>5.9</v>
      </c>
      <c r="U1225">
        <v>17.7</v>
      </c>
      <c r="V1225">
        <v>-99682</v>
      </c>
      <c r="W1225">
        <v>-6.6</v>
      </c>
      <c r="X1225">
        <v>22.2</v>
      </c>
      <c r="Y1225">
        <v>5361</v>
      </c>
      <c r="Z1225">
        <v>5868</v>
      </c>
      <c r="AA1225">
        <v>65974</v>
      </c>
      <c r="AB1225">
        <v>0</v>
      </c>
    </row>
    <row r="1226" spans="1:28" x14ac:dyDescent="0.35">
      <c r="A1226">
        <v>1992</v>
      </c>
      <c r="B1226" t="s">
        <v>45</v>
      </c>
      <c r="C1226" t="s">
        <v>42</v>
      </c>
      <c r="D1226">
        <v>14709</v>
      </c>
      <c r="E1226">
        <v>16547</v>
      </c>
      <c r="F1226">
        <v>380671</v>
      </c>
      <c r="G1226">
        <v>190564</v>
      </c>
      <c r="H1226">
        <v>16528</v>
      </c>
      <c r="I1226">
        <v>199.8</v>
      </c>
      <c r="J1226">
        <v>0</v>
      </c>
      <c r="K1226">
        <v>0</v>
      </c>
      <c r="L1226">
        <v>380214</v>
      </c>
      <c r="M1226">
        <v>380214</v>
      </c>
      <c r="N1226">
        <v>0</v>
      </c>
      <c r="O1226">
        <v>199.5</v>
      </c>
      <c r="P1226">
        <v>199.5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380214</v>
      </c>
      <c r="W1226">
        <v>199.5</v>
      </c>
      <c r="X1226">
        <v>0</v>
      </c>
      <c r="AB1226">
        <v>0</v>
      </c>
    </row>
    <row r="1227" spans="1:28" x14ac:dyDescent="0.35">
      <c r="A1227">
        <v>1992</v>
      </c>
      <c r="B1227" t="s">
        <v>45</v>
      </c>
      <c r="C1227" t="s">
        <v>55</v>
      </c>
      <c r="D1227">
        <v>32971</v>
      </c>
      <c r="E1227">
        <v>34476</v>
      </c>
      <c r="F1227">
        <v>461905</v>
      </c>
      <c r="G1227">
        <v>454333</v>
      </c>
      <c r="H1227">
        <v>973</v>
      </c>
      <c r="I1227">
        <v>2.8</v>
      </c>
      <c r="J1227">
        <v>2541</v>
      </c>
      <c r="K1227">
        <v>7.2</v>
      </c>
      <c r="L1227">
        <v>136279</v>
      </c>
      <c r="M1227">
        <v>9556</v>
      </c>
      <c r="N1227">
        <v>126723</v>
      </c>
      <c r="O1227">
        <v>2.1</v>
      </c>
      <c r="P1227">
        <v>30</v>
      </c>
      <c r="Q1227">
        <v>121135</v>
      </c>
      <c r="R1227">
        <v>62749</v>
      </c>
      <c r="S1227">
        <v>58386</v>
      </c>
      <c r="T1227">
        <v>13.8</v>
      </c>
      <c r="U1227">
        <v>26.7</v>
      </c>
      <c r="V1227">
        <v>15144</v>
      </c>
      <c r="W1227">
        <v>3.3</v>
      </c>
      <c r="X1227">
        <v>53.4</v>
      </c>
      <c r="Y1227">
        <v>2101</v>
      </c>
      <c r="Z1227">
        <v>2112</v>
      </c>
      <c r="AA1227">
        <v>54116</v>
      </c>
      <c r="AB1227">
        <v>0</v>
      </c>
    </row>
    <row r="1228" spans="1:28" x14ac:dyDescent="0.35">
      <c r="A1228">
        <v>1992</v>
      </c>
      <c r="B1228" t="s">
        <v>45</v>
      </c>
      <c r="C1228" t="s">
        <v>56</v>
      </c>
      <c r="D1228">
        <v>33436</v>
      </c>
      <c r="E1228">
        <v>35024</v>
      </c>
      <c r="F1228">
        <v>444241</v>
      </c>
      <c r="G1228">
        <v>459931</v>
      </c>
      <c r="H1228">
        <v>885</v>
      </c>
      <c r="I1228">
        <v>2.5</v>
      </c>
      <c r="J1228">
        <v>2421</v>
      </c>
      <c r="K1228">
        <v>6.8</v>
      </c>
      <c r="L1228">
        <v>95034</v>
      </c>
      <c r="M1228">
        <v>10372</v>
      </c>
      <c r="N1228">
        <v>84662</v>
      </c>
      <c r="O1228">
        <v>2.2999999999999998</v>
      </c>
      <c r="P1228">
        <v>20.7</v>
      </c>
      <c r="Q1228">
        <v>126414</v>
      </c>
      <c r="R1228">
        <v>59823</v>
      </c>
      <c r="S1228">
        <v>66591</v>
      </c>
      <c r="T1228">
        <v>13</v>
      </c>
      <c r="U1228">
        <v>27.5</v>
      </c>
      <c r="V1228">
        <v>-31380</v>
      </c>
      <c r="W1228">
        <v>-6.8</v>
      </c>
      <c r="X1228">
        <v>41.4</v>
      </c>
      <c r="Y1228">
        <v>1989</v>
      </c>
      <c r="Z1228">
        <v>2026</v>
      </c>
      <c r="AA1228">
        <v>51765</v>
      </c>
      <c r="AB1228">
        <v>0</v>
      </c>
    </row>
    <row r="1229" spans="1:28" x14ac:dyDescent="0.35">
      <c r="A1229">
        <v>1992</v>
      </c>
      <c r="B1229" t="s">
        <v>45</v>
      </c>
      <c r="C1229" t="s">
        <v>57</v>
      </c>
      <c r="D1229">
        <v>31711</v>
      </c>
      <c r="E1229">
        <v>33536</v>
      </c>
      <c r="F1229">
        <v>419696</v>
      </c>
      <c r="G1229">
        <v>433164</v>
      </c>
      <c r="H1229">
        <v>848</v>
      </c>
      <c r="I1229">
        <v>2.5</v>
      </c>
      <c r="J1229">
        <v>1950</v>
      </c>
      <c r="K1229">
        <v>5.7</v>
      </c>
      <c r="L1229">
        <v>79694</v>
      </c>
      <c r="M1229">
        <v>9725</v>
      </c>
      <c r="N1229">
        <v>69969</v>
      </c>
      <c r="O1229">
        <v>2.2000000000000002</v>
      </c>
      <c r="P1229">
        <v>18.399999999999999</v>
      </c>
      <c r="Q1229">
        <v>106629</v>
      </c>
      <c r="R1229">
        <v>46288</v>
      </c>
      <c r="S1229">
        <v>60341</v>
      </c>
      <c r="T1229">
        <v>10.7</v>
      </c>
      <c r="U1229">
        <v>24.6</v>
      </c>
      <c r="V1229">
        <v>-26935</v>
      </c>
      <c r="W1229">
        <v>-6.2</v>
      </c>
      <c r="X1229">
        <v>36.799999999999997</v>
      </c>
      <c r="Y1229">
        <v>1504</v>
      </c>
      <c r="Z1229">
        <v>1534</v>
      </c>
      <c r="AA1229">
        <v>38851</v>
      </c>
      <c r="AB1229">
        <v>0</v>
      </c>
    </row>
    <row r="1230" spans="1:28" x14ac:dyDescent="0.35">
      <c r="A1230">
        <v>1992</v>
      </c>
      <c r="B1230" t="s">
        <v>45</v>
      </c>
      <c r="C1230" t="s">
        <v>58</v>
      </c>
      <c r="D1230">
        <v>29636</v>
      </c>
      <c r="E1230">
        <v>31286</v>
      </c>
      <c r="F1230">
        <v>389585</v>
      </c>
      <c r="G1230">
        <v>402367</v>
      </c>
      <c r="H1230">
        <v>652</v>
      </c>
      <c r="I1230">
        <v>2</v>
      </c>
      <c r="J1230">
        <v>1736</v>
      </c>
      <c r="K1230">
        <v>5.4</v>
      </c>
      <c r="L1230">
        <v>68226</v>
      </c>
      <c r="M1230">
        <v>7114</v>
      </c>
      <c r="N1230">
        <v>61112</v>
      </c>
      <c r="O1230">
        <v>1.8</v>
      </c>
      <c r="P1230">
        <v>17</v>
      </c>
      <c r="Q1230">
        <v>93790</v>
      </c>
      <c r="R1230">
        <v>39206</v>
      </c>
      <c r="S1230">
        <v>54584</v>
      </c>
      <c r="T1230">
        <v>9.6999999999999993</v>
      </c>
      <c r="U1230">
        <v>23.3</v>
      </c>
      <c r="V1230">
        <v>-25564</v>
      </c>
      <c r="W1230">
        <v>-6.3</v>
      </c>
      <c r="X1230">
        <v>34</v>
      </c>
      <c r="Y1230">
        <v>1246</v>
      </c>
      <c r="Z1230">
        <v>1293</v>
      </c>
      <c r="AA1230">
        <v>32246</v>
      </c>
      <c r="AB1230">
        <v>0</v>
      </c>
    </row>
    <row r="1231" spans="1:28" x14ac:dyDescent="0.35">
      <c r="A1231">
        <v>1992</v>
      </c>
      <c r="B1231" t="s">
        <v>45</v>
      </c>
      <c r="C1231" t="s">
        <v>59</v>
      </c>
      <c r="D1231">
        <v>29640</v>
      </c>
      <c r="E1231">
        <v>32067</v>
      </c>
      <c r="F1231">
        <v>388608</v>
      </c>
      <c r="G1231">
        <v>401337</v>
      </c>
      <c r="H1231">
        <v>735</v>
      </c>
      <c r="I1231">
        <v>2.2999999999999998</v>
      </c>
      <c r="J1231">
        <v>1826</v>
      </c>
      <c r="K1231">
        <v>5.6</v>
      </c>
      <c r="L1231">
        <v>62742</v>
      </c>
      <c r="M1231">
        <v>7082</v>
      </c>
      <c r="N1231">
        <v>55660</v>
      </c>
      <c r="O1231">
        <v>1.8</v>
      </c>
      <c r="P1231">
        <v>15.6</v>
      </c>
      <c r="Q1231">
        <v>88200</v>
      </c>
      <c r="R1231">
        <v>34271</v>
      </c>
      <c r="S1231">
        <v>53929</v>
      </c>
      <c r="T1231">
        <v>8.5</v>
      </c>
      <c r="U1231">
        <v>22</v>
      </c>
      <c r="V1231">
        <v>-25458</v>
      </c>
      <c r="W1231">
        <v>-6.4</v>
      </c>
      <c r="X1231">
        <v>31.2</v>
      </c>
      <c r="Y1231">
        <v>1041</v>
      </c>
      <c r="Z1231">
        <v>1099</v>
      </c>
      <c r="AA1231">
        <v>27055</v>
      </c>
      <c r="AB1231">
        <v>0</v>
      </c>
    </row>
    <row r="1232" spans="1:28" x14ac:dyDescent="0.35">
      <c r="A1232">
        <v>1992</v>
      </c>
      <c r="B1232" t="s">
        <v>45</v>
      </c>
      <c r="C1232" t="s">
        <v>60</v>
      </c>
      <c r="D1232">
        <v>118353</v>
      </c>
      <c r="E1232">
        <v>128894</v>
      </c>
      <c r="F1232">
        <v>1545333</v>
      </c>
      <c r="G1232">
        <v>1589103</v>
      </c>
      <c r="H1232">
        <v>2858</v>
      </c>
      <c r="I1232">
        <v>2.2000000000000002</v>
      </c>
      <c r="J1232">
        <v>6506</v>
      </c>
      <c r="K1232">
        <v>5</v>
      </c>
      <c r="L1232">
        <v>223431</v>
      </c>
      <c r="M1232">
        <v>28125</v>
      </c>
      <c r="N1232">
        <v>195306</v>
      </c>
      <c r="O1232">
        <v>1.8</v>
      </c>
      <c r="P1232">
        <v>14.1</v>
      </c>
      <c r="Q1232">
        <v>310970</v>
      </c>
      <c r="R1232">
        <v>107755</v>
      </c>
      <c r="S1232">
        <v>203215</v>
      </c>
      <c r="T1232">
        <v>6.8</v>
      </c>
      <c r="U1232">
        <v>19.600000000000001</v>
      </c>
      <c r="V1232">
        <v>-87539</v>
      </c>
      <c r="W1232">
        <v>-5.5</v>
      </c>
      <c r="X1232">
        <v>28.2</v>
      </c>
      <c r="Y1232">
        <v>3010</v>
      </c>
      <c r="Z1232">
        <v>3296</v>
      </c>
      <c r="AA1232">
        <v>78692</v>
      </c>
      <c r="AB1232">
        <v>0</v>
      </c>
    </row>
    <row r="1233" spans="1:28" x14ac:dyDescent="0.35">
      <c r="A1233">
        <v>1992</v>
      </c>
      <c r="B1233" t="s">
        <v>45</v>
      </c>
      <c r="C1233" t="s">
        <v>61</v>
      </c>
      <c r="D1233">
        <v>90535</v>
      </c>
      <c r="E1233">
        <v>101693</v>
      </c>
      <c r="F1233">
        <v>1178209</v>
      </c>
      <c r="G1233">
        <v>1207467</v>
      </c>
      <c r="H1233">
        <v>2831</v>
      </c>
      <c r="I1233">
        <v>2.8</v>
      </c>
      <c r="J1233">
        <v>4857</v>
      </c>
      <c r="K1233">
        <v>4.7</v>
      </c>
      <c r="L1233">
        <v>153785</v>
      </c>
      <c r="M1233">
        <v>23982</v>
      </c>
      <c r="N1233">
        <v>129803</v>
      </c>
      <c r="O1233">
        <v>2</v>
      </c>
      <c r="P1233">
        <v>12.7</v>
      </c>
      <c r="Q1233">
        <v>212301</v>
      </c>
      <c r="R1233">
        <v>64250</v>
      </c>
      <c r="S1233">
        <v>148051</v>
      </c>
      <c r="T1233">
        <v>5.3</v>
      </c>
      <c r="U1233">
        <v>17.600000000000001</v>
      </c>
      <c r="V1233">
        <v>-58516</v>
      </c>
      <c r="W1233">
        <v>-4.9000000000000004</v>
      </c>
      <c r="X1233">
        <v>25.4</v>
      </c>
      <c r="Y1233">
        <v>1636</v>
      </c>
      <c r="Z1233">
        <v>1878</v>
      </c>
      <c r="AA1233">
        <v>42471</v>
      </c>
      <c r="AB1233">
        <v>0</v>
      </c>
    </row>
    <row r="1234" spans="1:28" x14ac:dyDescent="0.35">
      <c r="A1234">
        <v>1992</v>
      </c>
      <c r="B1234" t="s">
        <v>45</v>
      </c>
      <c r="C1234" t="s">
        <v>43</v>
      </c>
      <c r="D1234">
        <v>164452</v>
      </c>
      <c r="E1234">
        <v>182507</v>
      </c>
      <c r="F1234">
        <v>2162471</v>
      </c>
      <c r="G1234">
        <v>2215330</v>
      </c>
      <c r="H1234">
        <v>4576</v>
      </c>
      <c r="I1234">
        <v>2.5</v>
      </c>
      <c r="J1234">
        <v>7439</v>
      </c>
      <c r="K1234">
        <v>4</v>
      </c>
      <c r="L1234">
        <v>239210</v>
      </c>
      <c r="M1234">
        <v>38594</v>
      </c>
      <c r="N1234">
        <v>200616</v>
      </c>
      <c r="O1234">
        <v>1.7</v>
      </c>
      <c r="P1234">
        <v>10.8</v>
      </c>
      <c r="Q1234">
        <v>344928</v>
      </c>
      <c r="R1234">
        <v>99124</v>
      </c>
      <c r="S1234">
        <v>245804</v>
      </c>
      <c r="T1234">
        <v>4.5</v>
      </c>
      <c r="U1234">
        <v>15.6</v>
      </c>
      <c r="V1234">
        <v>-105718</v>
      </c>
      <c r="W1234">
        <v>-4.8</v>
      </c>
      <c r="X1234">
        <v>21.6</v>
      </c>
      <c r="Y1234">
        <v>2467</v>
      </c>
      <c r="Z1234">
        <v>2859</v>
      </c>
      <c r="AA1234">
        <v>64598</v>
      </c>
      <c r="AB1234">
        <v>0</v>
      </c>
    </row>
    <row r="1235" spans="1:28" x14ac:dyDescent="0.35">
      <c r="A1235">
        <v>1992</v>
      </c>
      <c r="B1235" t="s">
        <v>46</v>
      </c>
      <c r="C1235" t="s">
        <v>42</v>
      </c>
      <c r="D1235">
        <v>6153</v>
      </c>
      <c r="E1235">
        <v>8169</v>
      </c>
      <c r="F1235">
        <v>352336</v>
      </c>
      <c r="G1235">
        <v>176404</v>
      </c>
      <c r="H1235">
        <v>8159</v>
      </c>
      <c r="I1235">
        <v>199.8</v>
      </c>
      <c r="J1235">
        <v>0</v>
      </c>
      <c r="K1235">
        <v>0</v>
      </c>
      <c r="L1235">
        <v>351865</v>
      </c>
      <c r="M1235">
        <v>351865</v>
      </c>
      <c r="N1235">
        <v>0</v>
      </c>
      <c r="O1235">
        <v>199.5</v>
      </c>
      <c r="P1235">
        <v>199.5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351865</v>
      </c>
      <c r="W1235">
        <v>199.5</v>
      </c>
      <c r="X1235">
        <v>0</v>
      </c>
      <c r="AB1235">
        <v>0</v>
      </c>
    </row>
    <row r="1236" spans="1:28" x14ac:dyDescent="0.35">
      <c r="A1236">
        <v>1992</v>
      </c>
      <c r="B1236" t="s">
        <v>46</v>
      </c>
      <c r="C1236" t="s">
        <v>55</v>
      </c>
      <c r="D1236">
        <v>15136</v>
      </c>
      <c r="E1236">
        <v>17170</v>
      </c>
      <c r="F1236">
        <v>481424</v>
      </c>
      <c r="G1236">
        <v>465675</v>
      </c>
      <c r="H1236">
        <v>816</v>
      </c>
      <c r="I1236">
        <v>4.7</v>
      </c>
      <c r="J1236">
        <v>1090</v>
      </c>
      <c r="K1236">
        <v>6.3</v>
      </c>
      <c r="L1236">
        <v>149317</v>
      </c>
      <c r="M1236">
        <v>17968</v>
      </c>
      <c r="N1236">
        <v>131349</v>
      </c>
      <c r="O1236">
        <v>3.9</v>
      </c>
      <c r="P1236">
        <v>32.1</v>
      </c>
      <c r="Q1236">
        <v>117819</v>
      </c>
      <c r="R1236">
        <v>56155</v>
      </c>
      <c r="S1236">
        <v>61664</v>
      </c>
      <c r="T1236">
        <v>12.1</v>
      </c>
      <c r="U1236">
        <v>25.3</v>
      </c>
      <c r="V1236">
        <v>31498</v>
      </c>
      <c r="W1236">
        <v>6.8</v>
      </c>
      <c r="X1236">
        <v>50.6</v>
      </c>
      <c r="Y1236">
        <v>829</v>
      </c>
      <c r="Z1236">
        <v>837</v>
      </c>
      <c r="AA1236">
        <v>46922</v>
      </c>
      <c r="AB1236">
        <v>0</v>
      </c>
    </row>
    <row r="1237" spans="1:28" x14ac:dyDescent="0.35">
      <c r="A1237">
        <v>1992</v>
      </c>
      <c r="B1237" t="s">
        <v>46</v>
      </c>
      <c r="C1237" t="s">
        <v>56</v>
      </c>
      <c r="D1237">
        <v>15813</v>
      </c>
      <c r="E1237">
        <v>18069</v>
      </c>
      <c r="F1237">
        <v>469374</v>
      </c>
      <c r="G1237">
        <v>486448</v>
      </c>
      <c r="H1237">
        <v>653</v>
      </c>
      <c r="I1237">
        <v>3.6</v>
      </c>
      <c r="J1237">
        <v>1207</v>
      </c>
      <c r="K1237">
        <v>6.6</v>
      </c>
      <c r="L1237">
        <v>100661</v>
      </c>
      <c r="M1237">
        <v>11567</v>
      </c>
      <c r="N1237">
        <v>89094</v>
      </c>
      <c r="O1237">
        <v>2.4</v>
      </c>
      <c r="P1237">
        <v>20.7</v>
      </c>
      <c r="Q1237">
        <v>134808</v>
      </c>
      <c r="R1237">
        <v>60443</v>
      </c>
      <c r="S1237">
        <v>74365</v>
      </c>
      <c r="T1237">
        <v>12.4</v>
      </c>
      <c r="U1237">
        <v>27.7</v>
      </c>
      <c r="V1237">
        <v>-34147</v>
      </c>
      <c r="W1237">
        <v>-7</v>
      </c>
      <c r="X1237">
        <v>41.4</v>
      </c>
      <c r="Y1237">
        <v>892</v>
      </c>
      <c r="Z1237">
        <v>920</v>
      </c>
      <c r="AA1237">
        <v>52224</v>
      </c>
      <c r="AB1237">
        <v>0</v>
      </c>
    </row>
    <row r="1238" spans="1:28" x14ac:dyDescent="0.35">
      <c r="A1238">
        <v>1992</v>
      </c>
      <c r="B1238" t="s">
        <v>46</v>
      </c>
      <c r="C1238" t="s">
        <v>57</v>
      </c>
      <c r="D1238">
        <v>15326</v>
      </c>
      <c r="E1238">
        <v>18052</v>
      </c>
      <c r="F1238">
        <v>452567</v>
      </c>
      <c r="G1238">
        <v>465126</v>
      </c>
      <c r="H1238">
        <v>733</v>
      </c>
      <c r="I1238">
        <v>4</v>
      </c>
      <c r="J1238">
        <v>1055</v>
      </c>
      <c r="K1238">
        <v>5.8</v>
      </c>
      <c r="L1238">
        <v>87073</v>
      </c>
      <c r="M1238">
        <v>11897</v>
      </c>
      <c r="N1238">
        <v>75176</v>
      </c>
      <c r="O1238">
        <v>2.6</v>
      </c>
      <c r="P1238">
        <v>18.7</v>
      </c>
      <c r="Q1238">
        <v>112191</v>
      </c>
      <c r="R1238">
        <v>45469</v>
      </c>
      <c r="S1238">
        <v>66722</v>
      </c>
      <c r="T1238">
        <v>9.8000000000000007</v>
      </c>
      <c r="U1238">
        <v>24.1</v>
      </c>
      <c r="V1238">
        <v>-25118</v>
      </c>
      <c r="W1238">
        <v>-5.4</v>
      </c>
      <c r="X1238">
        <v>37.4</v>
      </c>
      <c r="Y1238">
        <v>660</v>
      </c>
      <c r="Z1238">
        <v>768</v>
      </c>
      <c r="AA1238">
        <v>38368</v>
      </c>
      <c r="AB1238">
        <v>0</v>
      </c>
    </row>
    <row r="1239" spans="1:28" x14ac:dyDescent="0.35">
      <c r="A1239">
        <v>1992</v>
      </c>
      <c r="B1239" t="s">
        <v>46</v>
      </c>
      <c r="C1239" t="s">
        <v>58</v>
      </c>
      <c r="D1239">
        <v>14840</v>
      </c>
      <c r="E1239">
        <v>17562</v>
      </c>
      <c r="F1239">
        <v>436130</v>
      </c>
      <c r="G1239">
        <v>446388</v>
      </c>
      <c r="H1239">
        <v>654</v>
      </c>
      <c r="I1239">
        <v>3.7</v>
      </c>
      <c r="J1239">
        <v>921</v>
      </c>
      <c r="K1239">
        <v>5.2</v>
      </c>
      <c r="L1239">
        <v>79081</v>
      </c>
      <c r="M1239">
        <v>10339</v>
      </c>
      <c r="N1239">
        <v>68742</v>
      </c>
      <c r="O1239">
        <v>2.2999999999999998</v>
      </c>
      <c r="P1239">
        <v>17.7</v>
      </c>
      <c r="Q1239">
        <v>99596</v>
      </c>
      <c r="R1239">
        <v>38719</v>
      </c>
      <c r="S1239">
        <v>60877</v>
      </c>
      <c r="T1239">
        <v>8.6999999999999993</v>
      </c>
      <c r="U1239">
        <v>22.3</v>
      </c>
      <c r="V1239">
        <v>-20515</v>
      </c>
      <c r="W1239">
        <v>-4.5999999999999996</v>
      </c>
      <c r="X1239">
        <v>35.4</v>
      </c>
      <c r="Y1239">
        <v>556</v>
      </c>
      <c r="Z1239">
        <v>580</v>
      </c>
      <c r="AA1239">
        <v>31487</v>
      </c>
      <c r="AB1239">
        <v>0</v>
      </c>
    </row>
    <row r="1240" spans="1:28" x14ac:dyDescent="0.35">
      <c r="A1240">
        <v>1992</v>
      </c>
      <c r="B1240" t="s">
        <v>46</v>
      </c>
      <c r="C1240" t="s">
        <v>59</v>
      </c>
      <c r="D1240">
        <v>15834</v>
      </c>
      <c r="E1240">
        <v>19848</v>
      </c>
      <c r="F1240">
        <v>466921</v>
      </c>
      <c r="G1240">
        <v>477611</v>
      </c>
      <c r="H1240">
        <v>833</v>
      </c>
      <c r="I1240">
        <v>4.2</v>
      </c>
      <c r="J1240">
        <v>1117</v>
      </c>
      <c r="K1240">
        <v>5.6</v>
      </c>
      <c r="L1240">
        <v>78671</v>
      </c>
      <c r="M1240">
        <v>10040</v>
      </c>
      <c r="N1240">
        <v>68631</v>
      </c>
      <c r="O1240">
        <v>2.1</v>
      </c>
      <c r="P1240">
        <v>16.5</v>
      </c>
      <c r="Q1240">
        <v>100050</v>
      </c>
      <c r="R1240">
        <v>37062</v>
      </c>
      <c r="S1240">
        <v>62988</v>
      </c>
      <c r="T1240">
        <v>7.8</v>
      </c>
      <c r="U1240">
        <v>20.9</v>
      </c>
      <c r="V1240">
        <v>-21379</v>
      </c>
      <c r="W1240">
        <v>-4.4000000000000004</v>
      </c>
      <c r="X1240">
        <v>33</v>
      </c>
      <c r="Y1240">
        <v>470</v>
      </c>
      <c r="Z1240">
        <v>505</v>
      </c>
      <c r="AA1240">
        <v>27106</v>
      </c>
      <c r="AB1240">
        <v>0</v>
      </c>
    </row>
    <row r="1241" spans="1:28" x14ac:dyDescent="0.35">
      <c r="A1241">
        <v>1992</v>
      </c>
      <c r="B1241" t="s">
        <v>46</v>
      </c>
      <c r="C1241" t="s">
        <v>60</v>
      </c>
      <c r="D1241">
        <v>65071</v>
      </c>
      <c r="E1241">
        <v>83161</v>
      </c>
      <c r="F1241">
        <v>1917433</v>
      </c>
      <c r="G1241">
        <v>1947052</v>
      </c>
      <c r="H1241">
        <v>3422</v>
      </c>
      <c r="I1241">
        <v>4.0999999999999996</v>
      </c>
      <c r="J1241">
        <v>3950</v>
      </c>
      <c r="K1241">
        <v>4.7</v>
      </c>
      <c r="L1241">
        <v>294314</v>
      </c>
      <c r="M1241">
        <v>42488</v>
      </c>
      <c r="N1241">
        <v>251826</v>
      </c>
      <c r="O1241">
        <v>2.2000000000000002</v>
      </c>
      <c r="P1241">
        <v>15.1</v>
      </c>
      <c r="Q1241">
        <v>353551</v>
      </c>
      <c r="R1241">
        <v>109349</v>
      </c>
      <c r="S1241">
        <v>244202</v>
      </c>
      <c r="T1241">
        <v>5.6</v>
      </c>
      <c r="U1241">
        <v>18.2</v>
      </c>
      <c r="V1241">
        <v>-59237</v>
      </c>
      <c r="W1241">
        <v>-3.1</v>
      </c>
      <c r="X1241">
        <v>30.2</v>
      </c>
      <c r="Y1241">
        <v>1371</v>
      </c>
      <c r="Z1241">
        <v>1570</v>
      </c>
      <c r="AA1241">
        <v>77717</v>
      </c>
      <c r="AB1241">
        <v>0</v>
      </c>
    </row>
    <row r="1242" spans="1:28" x14ac:dyDescent="0.35">
      <c r="A1242">
        <v>1992</v>
      </c>
      <c r="B1242" t="s">
        <v>46</v>
      </c>
      <c r="C1242" t="s">
        <v>61</v>
      </c>
      <c r="D1242">
        <v>54428</v>
      </c>
      <c r="E1242">
        <v>76417</v>
      </c>
      <c r="F1242">
        <v>1605815</v>
      </c>
      <c r="G1242">
        <v>1625784</v>
      </c>
      <c r="H1242">
        <v>3533</v>
      </c>
      <c r="I1242">
        <v>4.5999999999999996</v>
      </c>
      <c r="J1242">
        <v>3644</v>
      </c>
      <c r="K1242">
        <v>4.8</v>
      </c>
      <c r="L1242">
        <v>227325</v>
      </c>
      <c r="M1242">
        <v>40810</v>
      </c>
      <c r="N1242">
        <v>186515</v>
      </c>
      <c r="O1242">
        <v>2.5</v>
      </c>
      <c r="P1242">
        <v>14</v>
      </c>
      <c r="Q1242">
        <v>267263</v>
      </c>
      <c r="R1242">
        <v>70631</v>
      </c>
      <c r="S1242">
        <v>196632</v>
      </c>
      <c r="T1242">
        <v>4.3</v>
      </c>
      <c r="U1242">
        <v>16.399999999999999</v>
      </c>
      <c r="V1242">
        <v>-39938</v>
      </c>
      <c r="W1242">
        <v>-2.4</v>
      </c>
      <c r="X1242">
        <v>28</v>
      </c>
      <c r="Y1242">
        <v>695</v>
      </c>
      <c r="Z1242">
        <v>912</v>
      </c>
      <c r="AA1242">
        <v>40438</v>
      </c>
      <c r="AB1242">
        <v>0</v>
      </c>
    </row>
    <row r="1243" spans="1:28" x14ac:dyDescent="0.35">
      <c r="A1243">
        <v>1992</v>
      </c>
      <c r="B1243" t="s">
        <v>46</v>
      </c>
      <c r="C1243" t="s">
        <v>43</v>
      </c>
      <c r="D1243">
        <v>122538</v>
      </c>
      <c r="E1243">
        <v>165053</v>
      </c>
      <c r="F1243">
        <v>3657588</v>
      </c>
      <c r="G1243">
        <v>3712391</v>
      </c>
      <c r="H1243">
        <v>6513</v>
      </c>
      <c r="I1243">
        <v>3.9</v>
      </c>
      <c r="J1243">
        <v>6904</v>
      </c>
      <c r="K1243">
        <v>4.2</v>
      </c>
      <c r="L1243">
        <v>430542</v>
      </c>
      <c r="M1243">
        <v>79405</v>
      </c>
      <c r="N1243">
        <v>351137</v>
      </c>
      <c r="O1243">
        <v>2.1</v>
      </c>
      <c r="P1243">
        <v>11.6</v>
      </c>
      <c r="Q1243">
        <v>540147</v>
      </c>
      <c r="R1243">
        <v>132628</v>
      </c>
      <c r="S1243">
        <v>407519</v>
      </c>
      <c r="T1243">
        <v>3.6</v>
      </c>
      <c r="U1243">
        <v>14.5</v>
      </c>
      <c r="V1243">
        <v>-109605</v>
      </c>
      <c r="W1243">
        <v>-2.9</v>
      </c>
      <c r="X1243">
        <v>23.2</v>
      </c>
      <c r="Y1243">
        <v>1328</v>
      </c>
      <c r="Z1243">
        <v>1877</v>
      </c>
      <c r="AA1243">
        <v>76584</v>
      </c>
      <c r="AB1243">
        <v>0</v>
      </c>
    </row>
    <row r="1244" spans="1:28" x14ac:dyDescent="0.35">
      <c r="A1244">
        <v>1992</v>
      </c>
      <c r="B1244" t="s">
        <v>47</v>
      </c>
      <c r="C1244" t="s">
        <v>42</v>
      </c>
      <c r="D1244">
        <v>1219</v>
      </c>
      <c r="E1244">
        <v>2518</v>
      </c>
      <c r="F1244">
        <v>162652</v>
      </c>
      <c r="G1244">
        <v>81630</v>
      </c>
      <c r="H1244">
        <v>2514</v>
      </c>
      <c r="I1244">
        <v>199.7</v>
      </c>
      <c r="J1244">
        <v>0</v>
      </c>
      <c r="K1244">
        <v>0</v>
      </c>
      <c r="L1244">
        <v>162044</v>
      </c>
      <c r="M1244">
        <v>162044</v>
      </c>
      <c r="N1244">
        <v>0</v>
      </c>
      <c r="O1244">
        <v>198.5</v>
      </c>
      <c r="P1244">
        <v>198.5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162044</v>
      </c>
      <c r="W1244">
        <v>198.5</v>
      </c>
      <c r="X1244">
        <v>0</v>
      </c>
      <c r="AB1244">
        <v>0</v>
      </c>
    </row>
    <row r="1245" spans="1:28" x14ac:dyDescent="0.35">
      <c r="A1245">
        <v>1992</v>
      </c>
      <c r="B1245" t="s">
        <v>47</v>
      </c>
      <c r="C1245" t="s">
        <v>55</v>
      </c>
      <c r="D1245">
        <v>3567</v>
      </c>
      <c r="E1245">
        <v>5228</v>
      </c>
      <c r="F1245">
        <v>263829</v>
      </c>
      <c r="G1245">
        <v>249307</v>
      </c>
      <c r="H1245">
        <v>546</v>
      </c>
      <c r="I1245">
        <v>10.7</v>
      </c>
      <c r="J1245">
        <v>292</v>
      </c>
      <c r="K1245">
        <v>5.7</v>
      </c>
      <c r="L1245">
        <v>94782</v>
      </c>
      <c r="M1245">
        <v>22299</v>
      </c>
      <c r="N1245">
        <v>72483</v>
      </c>
      <c r="O1245">
        <v>8.9</v>
      </c>
      <c r="P1245">
        <v>38</v>
      </c>
      <c r="Q1245">
        <v>65738</v>
      </c>
      <c r="R1245">
        <v>32083</v>
      </c>
      <c r="S1245">
        <v>33655</v>
      </c>
      <c r="T1245">
        <v>12.9</v>
      </c>
      <c r="U1245">
        <v>26.4</v>
      </c>
      <c r="V1245">
        <v>29044</v>
      </c>
      <c r="W1245">
        <v>11.6</v>
      </c>
      <c r="X1245">
        <v>52.8</v>
      </c>
      <c r="Y1245">
        <v>197</v>
      </c>
      <c r="Z1245">
        <v>197</v>
      </c>
      <c r="AA1245">
        <v>26678</v>
      </c>
      <c r="AB1245">
        <v>0</v>
      </c>
    </row>
    <row r="1246" spans="1:28" x14ac:dyDescent="0.35">
      <c r="A1246">
        <v>1992</v>
      </c>
      <c r="B1246" t="s">
        <v>47</v>
      </c>
      <c r="C1246" t="s">
        <v>56</v>
      </c>
      <c r="D1246">
        <v>3645</v>
      </c>
      <c r="E1246">
        <v>4990</v>
      </c>
      <c r="F1246">
        <v>251021</v>
      </c>
      <c r="G1246">
        <v>258181</v>
      </c>
      <c r="H1246">
        <v>304</v>
      </c>
      <c r="I1246">
        <v>6.1</v>
      </c>
      <c r="J1246">
        <v>362</v>
      </c>
      <c r="K1246">
        <v>7.2</v>
      </c>
      <c r="L1246">
        <v>59150</v>
      </c>
      <c r="M1246">
        <v>8687</v>
      </c>
      <c r="N1246">
        <v>50463</v>
      </c>
      <c r="O1246">
        <v>3.4</v>
      </c>
      <c r="P1246">
        <v>22.9</v>
      </c>
      <c r="Q1246">
        <v>73470</v>
      </c>
      <c r="R1246">
        <v>36424</v>
      </c>
      <c r="S1246">
        <v>37046</v>
      </c>
      <c r="T1246">
        <v>14.1</v>
      </c>
      <c r="U1246">
        <v>28.5</v>
      </c>
      <c r="V1246">
        <v>-14320</v>
      </c>
      <c r="W1246">
        <v>-5.6</v>
      </c>
      <c r="X1246">
        <v>45.8</v>
      </c>
      <c r="Y1246">
        <v>231</v>
      </c>
      <c r="Z1246">
        <v>242</v>
      </c>
      <c r="AA1246">
        <v>31208</v>
      </c>
      <c r="AB1246">
        <v>0</v>
      </c>
    </row>
    <row r="1247" spans="1:28" x14ac:dyDescent="0.35">
      <c r="A1247">
        <v>1992</v>
      </c>
      <c r="B1247" t="s">
        <v>47</v>
      </c>
      <c r="C1247" t="s">
        <v>57</v>
      </c>
      <c r="D1247">
        <v>3891</v>
      </c>
      <c r="E1247">
        <v>5591</v>
      </c>
      <c r="F1247">
        <v>263615</v>
      </c>
      <c r="G1247">
        <v>264924</v>
      </c>
      <c r="H1247">
        <v>405</v>
      </c>
      <c r="I1247">
        <v>7.3</v>
      </c>
      <c r="J1247">
        <v>277</v>
      </c>
      <c r="K1247">
        <v>5</v>
      </c>
      <c r="L1247">
        <v>54266</v>
      </c>
      <c r="M1247">
        <v>7824</v>
      </c>
      <c r="N1247">
        <v>46442</v>
      </c>
      <c r="O1247">
        <v>3</v>
      </c>
      <c r="P1247">
        <v>20.5</v>
      </c>
      <c r="Q1247">
        <v>56884</v>
      </c>
      <c r="R1247">
        <v>22266</v>
      </c>
      <c r="S1247">
        <v>34618</v>
      </c>
      <c r="T1247">
        <v>8.4</v>
      </c>
      <c r="U1247">
        <v>21.5</v>
      </c>
      <c r="V1247">
        <v>-2618</v>
      </c>
      <c r="W1247">
        <v>-1</v>
      </c>
      <c r="X1247">
        <v>41</v>
      </c>
      <c r="Y1247">
        <v>126</v>
      </c>
      <c r="Z1247">
        <v>137</v>
      </c>
      <c r="AA1247">
        <v>17164</v>
      </c>
      <c r="AB1247">
        <v>0</v>
      </c>
    </row>
    <row r="1248" spans="1:28" x14ac:dyDescent="0.35">
      <c r="A1248">
        <v>1992</v>
      </c>
      <c r="B1248" t="s">
        <v>47</v>
      </c>
      <c r="C1248" t="s">
        <v>58</v>
      </c>
      <c r="D1248">
        <v>3663</v>
      </c>
      <c r="E1248">
        <v>5589</v>
      </c>
      <c r="F1248">
        <v>248158</v>
      </c>
      <c r="G1248">
        <v>250616</v>
      </c>
      <c r="H1248">
        <v>358</v>
      </c>
      <c r="I1248">
        <v>6.5</v>
      </c>
      <c r="J1248">
        <v>272</v>
      </c>
      <c r="K1248">
        <v>4.9000000000000004</v>
      </c>
      <c r="L1248">
        <v>48608</v>
      </c>
      <c r="M1248">
        <v>7100</v>
      </c>
      <c r="N1248">
        <v>41508</v>
      </c>
      <c r="O1248">
        <v>2.8</v>
      </c>
      <c r="P1248">
        <v>19.399999999999999</v>
      </c>
      <c r="Q1248">
        <v>53524</v>
      </c>
      <c r="R1248">
        <v>21443</v>
      </c>
      <c r="S1248">
        <v>32081</v>
      </c>
      <c r="T1248">
        <v>8.6</v>
      </c>
      <c r="U1248">
        <v>21.4</v>
      </c>
      <c r="V1248">
        <v>-4916</v>
      </c>
      <c r="W1248">
        <v>-2</v>
      </c>
      <c r="X1248">
        <v>38.799999999999997</v>
      </c>
      <c r="Y1248">
        <v>117</v>
      </c>
      <c r="Z1248">
        <v>120</v>
      </c>
      <c r="AA1248">
        <v>15485</v>
      </c>
      <c r="AB1248">
        <v>0</v>
      </c>
    </row>
    <row r="1249" spans="1:28" x14ac:dyDescent="0.35">
      <c r="A1249">
        <v>1992</v>
      </c>
      <c r="B1249" t="s">
        <v>47</v>
      </c>
      <c r="C1249" t="s">
        <v>59</v>
      </c>
      <c r="D1249">
        <v>4193</v>
      </c>
      <c r="E1249">
        <v>7439</v>
      </c>
      <c r="F1249">
        <v>282570</v>
      </c>
      <c r="G1249">
        <v>284791</v>
      </c>
      <c r="H1249">
        <v>517</v>
      </c>
      <c r="I1249">
        <v>7</v>
      </c>
      <c r="J1249">
        <v>484</v>
      </c>
      <c r="K1249">
        <v>6.5</v>
      </c>
      <c r="L1249">
        <v>50705</v>
      </c>
      <c r="M1249">
        <v>8724</v>
      </c>
      <c r="N1249">
        <v>41981</v>
      </c>
      <c r="O1249">
        <v>3.1</v>
      </c>
      <c r="P1249">
        <v>17.8</v>
      </c>
      <c r="Q1249">
        <v>55147</v>
      </c>
      <c r="R1249">
        <v>19197</v>
      </c>
      <c r="S1249">
        <v>35950</v>
      </c>
      <c r="T1249">
        <v>6.7</v>
      </c>
      <c r="U1249">
        <v>19.399999999999999</v>
      </c>
      <c r="V1249">
        <v>-4442</v>
      </c>
      <c r="W1249">
        <v>-1.6</v>
      </c>
      <c r="X1249">
        <v>35.6</v>
      </c>
      <c r="Y1249">
        <v>101</v>
      </c>
      <c r="Z1249">
        <v>245</v>
      </c>
      <c r="AA1249">
        <v>13480</v>
      </c>
      <c r="AB1249">
        <v>0</v>
      </c>
    </row>
    <row r="1250" spans="1:28" x14ac:dyDescent="0.35">
      <c r="A1250">
        <v>1992</v>
      </c>
      <c r="B1250" t="s">
        <v>47</v>
      </c>
      <c r="C1250" t="s">
        <v>60</v>
      </c>
      <c r="D1250">
        <v>17991</v>
      </c>
      <c r="E1250">
        <v>31953</v>
      </c>
      <c r="F1250">
        <v>1212398</v>
      </c>
      <c r="G1250">
        <v>1214047</v>
      </c>
      <c r="H1250">
        <v>2170</v>
      </c>
      <c r="I1250">
        <v>6.9</v>
      </c>
      <c r="J1250">
        <v>1354</v>
      </c>
      <c r="K1250">
        <v>4.3</v>
      </c>
      <c r="L1250">
        <v>198975</v>
      </c>
      <c r="M1250">
        <v>35831</v>
      </c>
      <c r="N1250">
        <v>163144</v>
      </c>
      <c r="O1250">
        <v>3</v>
      </c>
      <c r="P1250">
        <v>16.399999999999999</v>
      </c>
      <c r="Q1250">
        <v>202272</v>
      </c>
      <c r="R1250">
        <v>57753</v>
      </c>
      <c r="S1250">
        <v>144519</v>
      </c>
      <c r="T1250">
        <v>4.8</v>
      </c>
      <c r="U1250">
        <v>16.7</v>
      </c>
      <c r="V1250">
        <v>-3297</v>
      </c>
      <c r="W1250">
        <v>-0.3</v>
      </c>
      <c r="X1250">
        <v>32.799999999999997</v>
      </c>
      <c r="Y1250">
        <v>268</v>
      </c>
      <c r="Z1250">
        <v>309</v>
      </c>
      <c r="AA1250">
        <v>35882</v>
      </c>
      <c r="AB1250">
        <v>0</v>
      </c>
    </row>
    <row r="1251" spans="1:28" x14ac:dyDescent="0.35">
      <c r="A1251">
        <v>1992</v>
      </c>
      <c r="B1251" t="s">
        <v>47</v>
      </c>
      <c r="C1251" t="s">
        <v>61</v>
      </c>
      <c r="D1251">
        <v>16737</v>
      </c>
      <c r="E1251">
        <v>36423</v>
      </c>
      <c r="F1251">
        <v>1122904</v>
      </c>
      <c r="G1251">
        <v>1125234</v>
      </c>
      <c r="H1251">
        <v>2354</v>
      </c>
      <c r="I1251">
        <v>6.5</v>
      </c>
      <c r="J1251">
        <v>1682</v>
      </c>
      <c r="K1251">
        <v>4.7</v>
      </c>
      <c r="L1251">
        <v>169293</v>
      </c>
      <c r="M1251">
        <v>35737</v>
      </c>
      <c r="N1251">
        <v>133556</v>
      </c>
      <c r="O1251">
        <v>3.2</v>
      </c>
      <c r="P1251">
        <v>15</v>
      </c>
      <c r="Q1251">
        <v>173953</v>
      </c>
      <c r="R1251">
        <v>40855</v>
      </c>
      <c r="S1251">
        <v>133098</v>
      </c>
      <c r="T1251">
        <v>3.6</v>
      </c>
      <c r="U1251">
        <v>15.5</v>
      </c>
      <c r="V1251">
        <v>-4660</v>
      </c>
      <c r="W1251">
        <v>-0.5</v>
      </c>
      <c r="X1251">
        <v>30</v>
      </c>
      <c r="Y1251">
        <v>149</v>
      </c>
      <c r="Z1251">
        <v>269</v>
      </c>
      <c r="AA1251">
        <v>20048</v>
      </c>
      <c r="AB1251">
        <v>0</v>
      </c>
    </row>
    <row r="1252" spans="1:28" x14ac:dyDescent="0.35">
      <c r="A1252">
        <v>1992</v>
      </c>
      <c r="B1252" t="s">
        <v>47</v>
      </c>
      <c r="C1252" t="s">
        <v>43</v>
      </c>
      <c r="D1252">
        <v>45222</v>
      </c>
      <c r="E1252">
        <v>88761</v>
      </c>
      <c r="F1252">
        <v>3040108</v>
      </c>
      <c r="G1252">
        <v>3068049</v>
      </c>
      <c r="H1252">
        <v>4749</v>
      </c>
      <c r="I1252">
        <v>5.4</v>
      </c>
      <c r="J1252">
        <v>4084</v>
      </c>
      <c r="K1252">
        <v>4.5999999999999996</v>
      </c>
      <c r="L1252">
        <v>370452</v>
      </c>
      <c r="M1252">
        <v>75752</v>
      </c>
      <c r="N1252">
        <v>294700</v>
      </c>
      <c r="O1252">
        <v>2.5</v>
      </c>
      <c r="P1252">
        <v>12.1</v>
      </c>
      <c r="Q1252">
        <v>426333</v>
      </c>
      <c r="R1252">
        <v>92825</v>
      </c>
      <c r="S1252">
        <v>333508</v>
      </c>
      <c r="T1252">
        <v>3</v>
      </c>
      <c r="U1252">
        <v>13.9</v>
      </c>
      <c r="V1252">
        <v>-55881</v>
      </c>
      <c r="W1252">
        <v>-1.8</v>
      </c>
      <c r="X1252">
        <v>24.2</v>
      </c>
      <c r="Y1252">
        <v>335</v>
      </c>
      <c r="Z1252">
        <v>833</v>
      </c>
      <c r="AA1252">
        <v>46428</v>
      </c>
      <c r="AB1252">
        <v>0</v>
      </c>
    </row>
    <row r="1253" spans="1:28" x14ac:dyDescent="0.35">
      <c r="A1253">
        <v>1992</v>
      </c>
      <c r="B1253" t="s">
        <v>48</v>
      </c>
      <c r="C1253" t="s">
        <v>42</v>
      </c>
      <c r="D1253">
        <v>452</v>
      </c>
      <c r="E1253">
        <v>1457</v>
      </c>
      <c r="F1253">
        <v>132054</v>
      </c>
      <c r="G1253">
        <v>67400</v>
      </c>
      <c r="H1253">
        <v>1449</v>
      </c>
      <c r="I1253">
        <v>198.9</v>
      </c>
      <c r="J1253">
        <v>0</v>
      </c>
      <c r="K1253">
        <v>0</v>
      </c>
      <c r="L1253">
        <v>129308</v>
      </c>
      <c r="M1253">
        <v>129308</v>
      </c>
      <c r="N1253">
        <v>0</v>
      </c>
      <c r="O1253">
        <v>191.9</v>
      </c>
      <c r="P1253">
        <v>191.9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129308</v>
      </c>
      <c r="W1253">
        <v>191.9</v>
      </c>
      <c r="X1253">
        <v>0</v>
      </c>
      <c r="AB1253">
        <v>0</v>
      </c>
    </row>
    <row r="1254" spans="1:28" x14ac:dyDescent="0.35">
      <c r="A1254">
        <v>1992</v>
      </c>
      <c r="B1254" t="s">
        <v>48</v>
      </c>
      <c r="C1254" t="s">
        <v>55</v>
      </c>
      <c r="D1254">
        <v>1385</v>
      </c>
      <c r="E1254">
        <v>3054</v>
      </c>
      <c r="F1254">
        <v>229154</v>
      </c>
      <c r="G1254">
        <v>215949</v>
      </c>
      <c r="H1254">
        <v>390</v>
      </c>
      <c r="I1254">
        <v>13.2</v>
      </c>
      <c r="J1254">
        <v>192</v>
      </c>
      <c r="K1254">
        <v>6.5</v>
      </c>
      <c r="L1254">
        <v>93429</v>
      </c>
      <c r="M1254">
        <v>28551</v>
      </c>
      <c r="N1254">
        <v>64878</v>
      </c>
      <c r="O1254">
        <v>13.2</v>
      </c>
      <c r="P1254">
        <v>43.3</v>
      </c>
      <c r="Q1254">
        <v>67018</v>
      </c>
      <c r="R1254">
        <v>35179</v>
      </c>
      <c r="S1254">
        <v>31839</v>
      </c>
      <c r="T1254">
        <v>16.3</v>
      </c>
      <c r="U1254">
        <v>31</v>
      </c>
      <c r="V1254">
        <v>26411</v>
      </c>
      <c r="W1254">
        <v>12.3</v>
      </c>
      <c r="X1254">
        <v>62</v>
      </c>
      <c r="Y1254">
        <v>97</v>
      </c>
      <c r="Z1254">
        <v>99</v>
      </c>
      <c r="AA1254">
        <v>29570</v>
      </c>
      <c r="AB1254">
        <v>0</v>
      </c>
    </row>
    <row r="1255" spans="1:28" x14ac:dyDescent="0.35">
      <c r="A1255">
        <v>1992</v>
      </c>
      <c r="B1255" t="s">
        <v>48</v>
      </c>
      <c r="C1255" t="s">
        <v>56</v>
      </c>
      <c r="D1255">
        <v>1363</v>
      </c>
      <c r="E1255">
        <v>2622</v>
      </c>
      <c r="F1255">
        <v>207410</v>
      </c>
      <c r="G1255">
        <v>214367</v>
      </c>
      <c r="H1255">
        <v>270</v>
      </c>
      <c r="I1255">
        <v>10.4</v>
      </c>
      <c r="J1255">
        <v>195</v>
      </c>
      <c r="K1255">
        <v>7.5</v>
      </c>
      <c r="L1255">
        <v>50709</v>
      </c>
      <c r="M1255">
        <v>9720</v>
      </c>
      <c r="N1255">
        <v>40989</v>
      </c>
      <c r="O1255">
        <v>4.5</v>
      </c>
      <c r="P1255">
        <v>23.7</v>
      </c>
      <c r="Q1255">
        <v>64622</v>
      </c>
      <c r="R1255">
        <v>36099</v>
      </c>
      <c r="S1255">
        <v>28523</v>
      </c>
      <c r="T1255">
        <v>16.8</v>
      </c>
      <c r="U1255">
        <v>30.1</v>
      </c>
      <c r="V1255">
        <v>-13913</v>
      </c>
      <c r="W1255">
        <v>-6.4</v>
      </c>
      <c r="X1255">
        <v>47.4</v>
      </c>
      <c r="Y1255">
        <v>102</v>
      </c>
      <c r="Z1255">
        <v>113</v>
      </c>
      <c r="AA1255">
        <v>30310</v>
      </c>
      <c r="AB1255">
        <v>0</v>
      </c>
    </row>
    <row r="1256" spans="1:28" x14ac:dyDescent="0.35">
      <c r="A1256">
        <v>1992</v>
      </c>
      <c r="B1256" t="s">
        <v>48</v>
      </c>
      <c r="C1256" t="s">
        <v>57</v>
      </c>
      <c r="D1256">
        <v>1538</v>
      </c>
      <c r="E1256">
        <v>2981</v>
      </c>
      <c r="F1256">
        <v>230805</v>
      </c>
      <c r="G1256">
        <v>230345</v>
      </c>
      <c r="H1256">
        <v>243</v>
      </c>
      <c r="I1256">
        <v>8.1999999999999993</v>
      </c>
      <c r="J1256">
        <v>223</v>
      </c>
      <c r="K1256">
        <v>7.5</v>
      </c>
      <c r="L1256">
        <v>49231</v>
      </c>
      <c r="M1256">
        <v>8725</v>
      </c>
      <c r="N1256">
        <v>40506</v>
      </c>
      <c r="O1256">
        <v>3.8</v>
      </c>
      <c r="P1256">
        <v>21.4</v>
      </c>
      <c r="Q1256">
        <v>48311</v>
      </c>
      <c r="R1256">
        <v>19097</v>
      </c>
      <c r="S1256">
        <v>29214</v>
      </c>
      <c r="T1256">
        <v>8.3000000000000007</v>
      </c>
      <c r="U1256">
        <v>21</v>
      </c>
      <c r="V1256">
        <v>920</v>
      </c>
      <c r="W1256">
        <v>0.4</v>
      </c>
      <c r="X1256">
        <v>42</v>
      </c>
      <c r="Y1256">
        <v>53</v>
      </c>
      <c r="Z1256">
        <v>57</v>
      </c>
      <c r="AA1256">
        <v>15359</v>
      </c>
      <c r="AB1256">
        <v>0</v>
      </c>
    </row>
    <row r="1257" spans="1:28" x14ac:dyDescent="0.35">
      <c r="A1257">
        <v>1992</v>
      </c>
      <c r="B1257" t="s">
        <v>48</v>
      </c>
      <c r="C1257" t="s">
        <v>58</v>
      </c>
      <c r="D1257">
        <v>1600</v>
      </c>
      <c r="E1257">
        <v>3757</v>
      </c>
      <c r="F1257">
        <v>239358</v>
      </c>
      <c r="G1257">
        <v>240086</v>
      </c>
      <c r="H1257">
        <v>330</v>
      </c>
      <c r="I1257">
        <v>8.8000000000000007</v>
      </c>
      <c r="J1257">
        <v>289</v>
      </c>
      <c r="K1257">
        <v>7.7</v>
      </c>
      <c r="L1257">
        <v>51693</v>
      </c>
      <c r="M1257">
        <v>9477</v>
      </c>
      <c r="N1257">
        <v>42216</v>
      </c>
      <c r="O1257">
        <v>3.9</v>
      </c>
      <c r="P1257">
        <v>21.5</v>
      </c>
      <c r="Q1257">
        <v>53148</v>
      </c>
      <c r="R1257">
        <v>22783</v>
      </c>
      <c r="S1257">
        <v>30365</v>
      </c>
      <c r="T1257">
        <v>9.5</v>
      </c>
      <c r="U1257">
        <v>22.1</v>
      </c>
      <c r="V1257">
        <v>-1455</v>
      </c>
      <c r="W1257">
        <v>-0.6</v>
      </c>
      <c r="X1257">
        <v>43</v>
      </c>
      <c r="Y1257">
        <v>55</v>
      </c>
      <c r="Z1257">
        <v>64</v>
      </c>
      <c r="AA1257">
        <v>16517</v>
      </c>
      <c r="AB1257">
        <v>0</v>
      </c>
    </row>
    <row r="1258" spans="1:28" x14ac:dyDescent="0.35">
      <c r="A1258">
        <v>1992</v>
      </c>
      <c r="B1258" t="s">
        <v>48</v>
      </c>
      <c r="C1258" t="s">
        <v>59</v>
      </c>
      <c r="D1258">
        <v>1907</v>
      </c>
      <c r="E1258">
        <v>5179</v>
      </c>
      <c r="F1258">
        <v>283676</v>
      </c>
      <c r="G1258">
        <v>284168</v>
      </c>
      <c r="H1258">
        <v>363</v>
      </c>
      <c r="I1258">
        <v>7.1</v>
      </c>
      <c r="J1258">
        <v>256</v>
      </c>
      <c r="K1258">
        <v>5</v>
      </c>
      <c r="L1258">
        <v>52064</v>
      </c>
      <c r="M1258">
        <v>8894</v>
      </c>
      <c r="N1258">
        <v>43170</v>
      </c>
      <c r="O1258">
        <v>3.1</v>
      </c>
      <c r="P1258">
        <v>18.3</v>
      </c>
      <c r="Q1258">
        <v>53047</v>
      </c>
      <c r="R1258">
        <v>16229</v>
      </c>
      <c r="S1258">
        <v>36818</v>
      </c>
      <c r="T1258">
        <v>5.7</v>
      </c>
      <c r="U1258">
        <v>18.7</v>
      </c>
      <c r="V1258">
        <v>-983</v>
      </c>
      <c r="W1258">
        <v>-0.4</v>
      </c>
      <c r="X1258">
        <v>36.6</v>
      </c>
      <c r="Y1258">
        <v>35</v>
      </c>
      <c r="Z1258">
        <v>40</v>
      </c>
      <c r="AA1258">
        <v>9638</v>
      </c>
      <c r="AB1258">
        <v>0</v>
      </c>
    </row>
    <row r="1259" spans="1:28" x14ac:dyDescent="0.35">
      <c r="A1259">
        <v>1992</v>
      </c>
      <c r="B1259" t="s">
        <v>48</v>
      </c>
      <c r="C1259" t="s">
        <v>60</v>
      </c>
      <c r="D1259">
        <v>8384</v>
      </c>
      <c r="E1259">
        <v>24331</v>
      </c>
      <c r="F1259">
        <v>1240921</v>
      </c>
      <c r="G1259">
        <v>1236273</v>
      </c>
      <c r="H1259">
        <v>1894</v>
      </c>
      <c r="I1259">
        <v>7.9</v>
      </c>
      <c r="J1259">
        <v>1272</v>
      </c>
      <c r="K1259">
        <v>5.3</v>
      </c>
      <c r="L1259">
        <v>216616</v>
      </c>
      <c r="M1259">
        <v>45501</v>
      </c>
      <c r="N1259">
        <v>171115</v>
      </c>
      <c r="O1259">
        <v>3.7</v>
      </c>
      <c r="P1259">
        <v>17.5</v>
      </c>
      <c r="Q1259">
        <v>207320</v>
      </c>
      <c r="R1259">
        <v>59324</v>
      </c>
      <c r="S1259">
        <v>147996</v>
      </c>
      <c r="T1259">
        <v>4.8</v>
      </c>
      <c r="U1259">
        <v>16.8</v>
      </c>
      <c r="V1259">
        <v>9296</v>
      </c>
      <c r="W1259">
        <v>0.7</v>
      </c>
      <c r="X1259">
        <v>33.6</v>
      </c>
      <c r="Y1259">
        <v>105</v>
      </c>
      <c r="Z1259">
        <v>148</v>
      </c>
      <c r="AA1259">
        <v>31058</v>
      </c>
      <c r="AB1259">
        <v>0</v>
      </c>
    </row>
    <row r="1260" spans="1:28" x14ac:dyDescent="0.35">
      <c r="A1260">
        <v>1992</v>
      </c>
      <c r="B1260" t="s">
        <v>48</v>
      </c>
      <c r="C1260" t="s">
        <v>61</v>
      </c>
      <c r="D1260">
        <v>8540</v>
      </c>
      <c r="E1260">
        <v>33015</v>
      </c>
      <c r="F1260">
        <v>1253720</v>
      </c>
      <c r="G1260">
        <v>1252336</v>
      </c>
      <c r="H1260">
        <v>2267</v>
      </c>
      <c r="I1260">
        <v>6.9</v>
      </c>
      <c r="J1260">
        <v>1711</v>
      </c>
      <c r="K1260">
        <v>5.2</v>
      </c>
      <c r="L1260">
        <v>195705</v>
      </c>
      <c r="M1260">
        <v>45168</v>
      </c>
      <c r="N1260">
        <v>150537</v>
      </c>
      <c r="O1260">
        <v>3.6</v>
      </c>
      <c r="P1260">
        <v>15.6</v>
      </c>
      <c r="Q1260">
        <v>192937</v>
      </c>
      <c r="R1260">
        <v>45882</v>
      </c>
      <c r="S1260">
        <v>147055</v>
      </c>
      <c r="T1260">
        <v>3.7</v>
      </c>
      <c r="U1260">
        <v>15.4</v>
      </c>
      <c r="V1260">
        <v>2768</v>
      </c>
      <c r="W1260">
        <v>0.2</v>
      </c>
      <c r="X1260">
        <v>30.8</v>
      </c>
      <c r="Y1260">
        <v>65</v>
      </c>
      <c r="Z1260">
        <v>153</v>
      </c>
      <c r="AA1260">
        <v>18248</v>
      </c>
      <c r="AB1260">
        <v>0</v>
      </c>
    </row>
    <row r="1261" spans="1:28" x14ac:dyDescent="0.35">
      <c r="A1261">
        <v>1992</v>
      </c>
      <c r="B1261" t="s">
        <v>48</v>
      </c>
      <c r="C1261" t="s">
        <v>43</v>
      </c>
      <c r="D1261">
        <v>26705</v>
      </c>
      <c r="E1261">
        <v>94391</v>
      </c>
      <c r="F1261">
        <v>3951585</v>
      </c>
      <c r="G1261">
        <v>3976434</v>
      </c>
      <c r="H1261">
        <v>5563</v>
      </c>
      <c r="I1261">
        <v>5.9</v>
      </c>
      <c r="J1261">
        <v>5385</v>
      </c>
      <c r="K1261">
        <v>5.7</v>
      </c>
      <c r="L1261">
        <v>501840</v>
      </c>
      <c r="M1261">
        <v>113470</v>
      </c>
      <c r="N1261">
        <v>388370</v>
      </c>
      <c r="O1261">
        <v>2.9</v>
      </c>
      <c r="P1261">
        <v>12.6</v>
      </c>
      <c r="Q1261">
        <v>551537</v>
      </c>
      <c r="R1261">
        <v>126220</v>
      </c>
      <c r="S1261">
        <v>425317</v>
      </c>
      <c r="T1261">
        <v>3.2</v>
      </c>
      <c r="U1261">
        <v>13.9</v>
      </c>
      <c r="V1261">
        <v>-49697</v>
      </c>
      <c r="W1261">
        <v>-1.3</v>
      </c>
      <c r="X1261">
        <v>25.2</v>
      </c>
      <c r="Y1261">
        <v>148</v>
      </c>
      <c r="Z1261">
        <v>498</v>
      </c>
      <c r="AA1261">
        <v>42408</v>
      </c>
      <c r="AB1261">
        <v>0</v>
      </c>
    </row>
    <row r="1262" spans="1:28" x14ac:dyDescent="0.35">
      <c r="A1262">
        <v>1992</v>
      </c>
      <c r="B1262" t="s">
        <v>49</v>
      </c>
      <c r="C1262" t="s">
        <v>42</v>
      </c>
      <c r="D1262">
        <v>94</v>
      </c>
      <c r="E1262">
        <v>637</v>
      </c>
      <c r="F1262">
        <v>63091</v>
      </c>
      <c r="G1262">
        <v>31797</v>
      </c>
      <c r="H1262">
        <v>636</v>
      </c>
      <c r="I1262">
        <v>199.7</v>
      </c>
      <c r="J1262">
        <v>0</v>
      </c>
      <c r="K1262">
        <v>0</v>
      </c>
      <c r="L1262">
        <v>62589</v>
      </c>
      <c r="M1262">
        <v>62589</v>
      </c>
      <c r="N1262">
        <v>0</v>
      </c>
      <c r="O1262">
        <v>196.8</v>
      </c>
      <c r="P1262">
        <v>196.8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62589</v>
      </c>
      <c r="W1262">
        <v>196.8</v>
      </c>
      <c r="X1262">
        <v>0</v>
      </c>
      <c r="AB1262">
        <v>0</v>
      </c>
    </row>
    <row r="1263" spans="1:28" x14ac:dyDescent="0.35">
      <c r="A1263">
        <v>1992</v>
      </c>
      <c r="B1263" t="s">
        <v>49</v>
      </c>
      <c r="C1263" t="s">
        <v>55</v>
      </c>
      <c r="D1263">
        <v>299</v>
      </c>
      <c r="E1263">
        <v>1245</v>
      </c>
      <c r="F1263">
        <v>109595</v>
      </c>
      <c r="G1263">
        <v>93556</v>
      </c>
      <c r="H1263">
        <v>362</v>
      </c>
      <c r="I1263">
        <v>33.700000000000003</v>
      </c>
      <c r="J1263">
        <v>22</v>
      </c>
      <c r="K1263">
        <v>2</v>
      </c>
      <c r="L1263">
        <v>49271</v>
      </c>
      <c r="M1263">
        <v>10903</v>
      </c>
      <c r="N1263">
        <v>38368</v>
      </c>
      <c r="O1263">
        <v>11.7</v>
      </c>
      <c r="P1263">
        <v>52.7</v>
      </c>
      <c r="Q1263">
        <v>17193</v>
      </c>
      <c r="R1263">
        <v>2155</v>
      </c>
      <c r="S1263">
        <v>15038</v>
      </c>
      <c r="T1263">
        <v>2.2999999999999998</v>
      </c>
      <c r="U1263">
        <v>18.399999999999999</v>
      </c>
      <c r="V1263">
        <v>32078</v>
      </c>
      <c r="W1263">
        <v>34.299999999999997</v>
      </c>
      <c r="X1263">
        <v>36.799999999999997</v>
      </c>
      <c r="AB1263">
        <v>0</v>
      </c>
    </row>
    <row r="1264" spans="1:28" x14ac:dyDescent="0.35">
      <c r="A1264">
        <v>1992</v>
      </c>
      <c r="B1264" t="s">
        <v>49</v>
      </c>
      <c r="C1264" t="s">
        <v>56</v>
      </c>
      <c r="D1264">
        <v>292</v>
      </c>
      <c r="E1264">
        <v>1360</v>
      </c>
      <c r="F1264">
        <v>98151</v>
      </c>
      <c r="G1264">
        <v>100395</v>
      </c>
      <c r="H1264">
        <v>205</v>
      </c>
      <c r="I1264">
        <v>15.8</v>
      </c>
      <c r="J1264">
        <v>78</v>
      </c>
      <c r="K1264">
        <v>6</v>
      </c>
      <c r="L1264">
        <v>26111</v>
      </c>
      <c r="M1264">
        <v>5555</v>
      </c>
      <c r="N1264">
        <v>20556</v>
      </c>
      <c r="O1264">
        <v>5.5</v>
      </c>
      <c r="P1264">
        <v>26</v>
      </c>
      <c r="Q1264">
        <v>30598</v>
      </c>
      <c r="R1264">
        <v>10407</v>
      </c>
      <c r="S1264">
        <v>20191</v>
      </c>
      <c r="T1264">
        <v>10.4</v>
      </c>
      <c r="U1264">
        <v>30.5</v>
      </c>
      <c r="V1264">
        <v>-4487</v>
      </c>
      <c r="W1264">
        <v>-4.5</v>
      </c>
      <c r="X1264">
        <v>52</v>
      </c>
      <c r="Y1264">
        <v>13</v>
      </c>
      <c r="Z1264">
        <v>13</v>
      </c>
      <c r="AA1264">
        <v>8341</v>
      </c>
      <c r="AB1264">
        <v>0</v>
      </c>
    </row>
    <row r="1265" spans="1:28" x14ac:dyDescent="0.35">
      <c r="A1265">
        <v>1992</v>
      </c>
      <c r="B1265" t="s">
        <v>49</v>
      </c>
      <c r="C1265" t="s">
        <v>57</v>
      </c>
      <c r="D1265">
        <v>334</v>
      </c>
      <c r="E1265">
        <v>1338</v>
      </c>
      <c r="F1265">
        <v>109033</v>
      </c>
      <c r="G1265">
        <v>109084</v>
      </c>
      <c r="H1265">
        <v>152</v>
      </c>
      <c r="I1265">
        <v>11.8</v>
      </c>
      <c r="J1265">
        <v>42</v>
      </c>
      <c r="K1265">
        <v>3.3</v>
      </c>
      <c r="L1265">
        <v>23054</v>
      </c>
      <c r="M1265">
        <v>3515</v>
      </c>
      <c r="N1265">
        <v>19539</v>
      </c>
      <c r="O1265">
        <v>3.2</v>
      </c>
      <c r="P1265">
        <v>21.1</v>
      </c>
      <c r="Q1265">
        <v>23156</v>
      </c>
      <c r="R1265">
        <v>10765</v>
      </c>
      <c r="S1265">
        <v>12391</v>
      </c>
      <c r="T1265">
        <v>9.9</v>
      </c>
      <c r="U1265">
        <v>21.2</v>
      </c>
      <c r="V1265">
        <v>-102</v>
      </c>
      <c r="W1265">
        <v>-0.1</v>
      </c>
      <c r="X1265">
        <v>42.2</v>
      </c>
      <c r="Y1265">
        <v>12</v>
      </c>
      <c r="Z1265">
        <v>12</v>
      </c>
      <c r="AA1265">
        <v>7778</v>
      </c>
      <c r="AB1265">
        <v>0</v>
      </c>
    </row>
    <row r="1266" spans="1:28" x14ac:dyDescent="0.35">
      <c r="A1266">
        <v>1992</v>
      </c>
      <c r="B1266" t="s">
        <v>49</v>
      </c>
      <c r="C1266" t="s">
        <v>58</v>
      </c>
      <c r="D1266">
        <v>349</v>
      </c>
      <c r="E1266">
        <v>1439</v>
      </c>
      <c r="F1266">
        <v>116407</v>
      </c>
      <c r="G1266">
        <v>115858</v>
      </c>
      <c r="H1266">
        <v>154</v>
      </c>
      <c r="I1266">
        <v>10.9</v>
      </c>
      <c r="J1266">
        <v>97</v>
      </c>
      <c r="K1266">
        <v>6.9</v>
      </c>
      <c r="L1266">
        <v>23866</v>
      </c>
      <c r="M1266">
        <v>3649</v>
      </c>
      <c r="N1266">
        <v>20217</v>
      </c>
      <c r="O1266">
        <v>3.1</v>
      </c>
      <c r="P1266">
        <v>20.6</v>
      </c>
      <c r="Q1266">
        <v>22768</v>
      </c>
      <c r="R1266">
        <v>6803</v>
      </c>
      <c r="S1266">
        <v>15965</v>
      </c>
      <c r="T1266">
        <v>5.9</v>
      </c>
      <c r="U1266">
        <v>19.7</v>
      </c>
      <c r="V1266">
        <v>1098</v>
      </c>
      <c r="W1266">
        <v>0.9</v>
      </c>
      <c r="X1266">
        <v>39.4</v>
      </c>
      <c r="Y1266">
        <v>6</v>
      </c>
      <c r="Z1266">
        <v>6</v>
      </c>
      <c r="AA1266">
        <v>3644</v>
      </c>
      <c r="AB1266">
        <v>0</v>
      </c>
    </row>
    <row r="1267" spans="1:28" x14ac:dyDescent="0.35">
      <c r="A1267">
        <v>1992</v>
      </c>
      <c r="B1267" t="s">
        <v>49</v>
      </c>
      <c r="C1267" t="s">
        <v>59</v>
      </c>
      <c r="D1267">
        <v>518</v>
      </c>
      <c r="E1267">
        <v>2265</v>
      </c>
      <c r="F1267">
        <v>181096</v>
      </c>
      <c r="G1267">
        <v>176442</v>
      </c>
      <c r="H1267">
        <v>226</v>
      </c>
      <c r="I1267">
        <v>10.199999999999999</v>
      </c>
      <c r="J1267">
        <v>131</v>
      </c>
      <c r="K1267">
        <v>5.9</v>
      </c>
      <c r="L1267">
        <v>37246</v>
      </c>
      <c r="M1267">
        <v>6353</v>
      </c>
      <c r="N1267">
        <v>30893</v>
      </c>
      <c r="O1267">
        <v>3.6</v>
      </c>
      <c r="P1267">
        <v>21.1</v>
      </c>
      <c r="Q1267">
        <v>27937</v>
      </c>
      <c r="R1267">
        <v>8670</v>
      </c>
      <c r="S1267">
        <v>19267</v>
      </c>
      <c r="T1267">
        <v>4.9000000000000004</v>
      </c>
      <c r="U1267">
        <v>15.8</v>
      </c>
      <c r="V1267">
        <v>9309</v>
      </c>
      <c r="W1267">
        <v>5.3</v>
      </c>
      <c r="X1267">
        <v>31.6</v>
      </c>
      <c r="Y1267">
        <v>9</v>
      </c>
      <c r="Z1267">
        <v>9</v>
      </c>
      <c r="AA1267">
        <v>6020</v>
      </c>
      <c r="AB1267">
        <v>0</v>
      </c>
    </row>
    <row r="1268" spans="1:28" x14ac:dyDescent="0.35">
      <c r="A1268">
        <v>1992</v>
      </c>
      <c r="B1268" t="s">
        <v>49</v>
      </c>
      <c r="C1268" t="s">
        <v>60</v>
      </c>
      <c r="D1268">
        <v>1975</v>
      </c>
      <c r="E1268">
        <v>10433</v>
      </c>
      <c r="F1268">
        <v>655631</v>
      </c>
      <c r="G1268">
        <v>649072</v>
      </c>
      <c r="H1268">
        <v>1087</v>
      </c>
      <c r="I1268">
        <v>10.7</v>
      </c>
      <c r="J1268">
        <v>617</v>
      </c>
      <c r="K1268">
        <v>6</v>
      </c>
      <c r="L1268">
        <v>118025</v>
      </c>
      <c r="M1268">
        <v>29585</v>
      </c>
      <c r="N1268">
        <v>88440</v>
      </c>
      <c r="O1268">
        <v>4.5999999999999996</v>
      </c>
      <c r="P1268">
        <v>18.2</v>
      </c>
      <c r="Q1268">
        <v>104907</v>
      </c>
      <c r="R1268">
        <v>31414</v>
      </c>
      <c r="S1268">
        <v>73493</v>
      </c>
      <c r="T1268">
        <v>4.8</v>
      </c>
      <c r="U1268">
        <v>16.2</v>
      </c>
      <c r="V1268">
        <v>13118</v>
      </c>
      <c r="W1268">
        <v>2</v>
      </c>
      <c r="X1268">
        <v>32.4</v>
      </c>
      <c r="Y1268">
        <v>20</v>
      </c>
      <c r="Z1268">
        <v>43</v>
      </c>
      <c r="AA1268">
        <v>13202</v>
      </c>
      <c r="AB1268">
        <v>0</v>
      </c>
    </row>
    <row r="1269" spans="1:28" x14ac:dyDescent="0.35">
      <c r="A1269">
        <v>1992</v>
      </c>
      <c r="B1269" t="s">
        <v>49</v>
      </c>
      <c r="C1269" t="s">
        <v>61</v>
      </c>
      <c r="D1269">
        <v>2319</v>
      </c>
      <c r="E1269">
        <v>17577</v>
      </c>
      <c r="F1269">
        <v>766732</v>
      </c>
      <c r="G1269">
        <v>754943</v>
      </c>
      <c r="H1269">
        <v>1424</v>
      </c>
      <c r="I1269">
        <v>8.1999999999999993</v>
      </c>
      <c r="J1269">
        <v>962</v>
      </c>
      <c r="K1269">
        <v>5.5</v>
      </c>
      <c r="L1269">
        <v>130696</v>
      </c>
      <c r="M1269">
        <v>35171</v>
      </c>
      <c r="N1269">
        <v>95525</v>
      </c>
      <c r="O1269">
        <v>4.7</v>
      </c>
      <c r="P1269">
        <v>17.3</v>
      </c>
      <c r="Q1269">
        <v>107117</v>
      </c>
      <c r="R1269">
        <v>23396</v>
      </c>
      <c r="S1269">
        <v>83721</v>
      </c>
      <c r="T1269">
        <v>3.1</v>
      </c>
      <c r="U1269">
        <v>14.2</v>
      </c>
      <c r="V1269">
        <v>23579</v>
      </c>
      <c r="W1269">
        <v>3.1</v>
      </c>
      <c r="X1269">
        <v>28.4</v>
      </c>
      <c r="Y1269">
        <v>5</v>
      </c>
      <c r="Z1269">
        <v>5</v>
      </c>
      <c r="AA1269">
        <v>3178</v>
      </c>
      <c r="AB1269">
        <v>0</v>
      </c>
    </row>
    <row r="1270" spans="1:28" x14ac:dyDescent="0.35">
      <c r="A1270">
        <v>1992</v>
      </c>
      <c r="B1270" t="s">
        <v>49</v>
      </c>
      <c r="C1270" t="s">
        <v>43</v>
      </c>
      <c r="D1270">
        <v>8945</v>
      </c>
      <c r="E1270">
        <v>62421</v>
      </c>
      <c r="F1270">
        <v>2934052</v>
      </c>
      <c r="G1270">
        <v>2946056</v>
      </c>
      <c r="H1270">
        <v>4226</v>
      </c>
      <c r="I1270">
        <v>6.8</v>
      </c>
      <c r="J1270">
        <v>4288</v>
      </c>
      <c r="K1270">
        <v>6.9</v>
      </c>
      <c r="L1270">
        <v>363071</v>
      </c>
      <c r="M1270">
        <v>84813</v>
      </c>
      <c r="N1270">
        <v>278258</v>
      </c>
      <c r="O1270">
        <v>2.9</v>
      </c>
      <c r="P1270">
        <v>12.3</v>
      </c>
      <c r="Q1270">
        <v>387078</v>
      </c>
      <c r="R1270">
        <v>91162</v>
      </c>
      <c r="S1270">
        <v>295916</v>
      </c>
      <c r="T1270">
        <v>3.1</v>
      </c>
      <c r="U1270">
        <v>13.1</v>
      </c>
      <c r="V1270">
        <v>-24007</v>
      </c>
      <c r="W1270">
        <v>-0.8</v>
      </c>
      <c r="X1270">
        <v>24.6</v>
      </c>
      <c r="Y1270">
        <v>35</v>
      </c>
      <c r="Z1270">
        <v>674</v>
      </c>
      <c r="AA1270">
        <v>22563</v>
      </c>
      <c r="AB1270">
        <v>0</v>
      </c>
    </row>
    <row r="1271" spans="1:28" x14ac:dyDescent="0.35">
      <c r="A1271">
        <v>1992</v>
      </c>
      <c r="B1271" t="s">
        <v>50</v>
      </c>
      <c r="C1271" t="s">
        <v>42</v>
      </c>
      <c r="D1271">
        <v>35</v>
      </c>
      <c r="E1271">
        <v>714</v>
      </c>
      <c r="F1271">
        <v>46953</v>
      </c>
      <c r="G1271">
        <v>25512</v>
      </c>
      <c r="H1271">
        <v>711</v>
      </c>
      <c r="I1271">
        <v>199.2</v>
      </c>
      <c r="J1271">
        <v>0</v>
      </c>
      <c r="K1271">
        <v>0</v>
      </c>
      <c r="L1271">
        <v>42882</v>
      </c>
      <c r="M1271">
        <v>42882</v>
      </c>
      <c r="N1271">
        <v>0</v>
      </c>
      <c r="O1271">
        <v>168.1</v>
      </c>
      <c r="P1271">
        <v>168.1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42882</v>
      </c>
      <c r="W1271">
        <v>168.1</v>
      </c>
      <c r="X1271">
        <v>0</v>
      </c>
      <c r="AB1271">
        <v>0</v>
      </c>
    </row>
    <row r="1272" spans="1:28" x14ac:dyDescent="0.35">
      <c r="A1272">
        <v>1992</v>
      </c>
      <c r="B1272" t="s">
        <v>50</v>
      </c>
      <c r="C1272" t="s">
        <v>55</v>
      </c>
      <c r="D1272">
        <v>73</v>
      </c>
      <c r="E1272">
        <v>534</v>
      </c>
      <c r="F1272">
        <v>50242</v>
      </c>
      <c r="G1272">
        <v>44599</v>
      </c>
      <c r="H1272">
        <v>144</v>
      </c>
      <c r="I1272">
        <v>30.9</v>
      </c>
      <c r="J1272">
        <v>9</v>
      </c>
      <c r="K1272">
        <v>1.9</v>
      </c>
      <c r="L1272">
        <v>24550</v>
      </c>
      <c r="M1272">
        <v>6690</v>
      </c>
      <c r="N1272">
        <v>17860</v>
      </c>
      <c r="O1272">
        <v>15</v>
      </c>
      <c r="P1272">
        <v>55</v>
      </c>
      <c r="Q1272">
        <v>13264</v>
      </c>
      <c r="R1272">
        <v>978</v>
      </c>
      <c r="S1272">
        <v>12286</v>
      </c>
      <c r="T1272">
        <v>2.2000000000000002</v>
      </c>
      <c r="U1272">
        <v>29.7</v>
      </c>
      <c r="V1272">
        <v>11286</v>
      </c>
      <c r="W1272">
        <v>25.3</v>
      </c>
      <c r="X1272">
        <v>59.4</v>
      </c>
      <c r="AB1272">
        <v>0</v>
      </c>
    </row>
    <row r="1273" spans="1:28" x14ac:dyDescent="0.35">
      <c r="A1273">
        <v>1992</v>
      </c>
      <c r="B1273" t="s">
        <v>50</v>
      </c>
      <c r="C1273" t="s">
        <v>56</v>
      </c>
      <c r="D1273">
        <v>100</v>
      </c>
      <c r="E1273">
        <v>621</v>
      </c>
      <c r="F1273">
        <v>61451</v>
      </c>
      <c r="G1273">
        <v>66645</v>
      </c>
      <c r="H1273">
        <v>111</v>
      </c>
      <c r="I1273">
        <v>19</v>
      </c>
      <c r="J1273">
        <v>33</v>
      </c>
      <c r="K1273">
        <v>5.7</v>
      </c>
      <c r="L1273">
        <v>14360</v>
      </c>
      <c r="M1273">
        <v>4443</v>
      </c>
      <c r="N1273">
        <v>9917</v>
      </c>
      <c r="O1273">
        <v>6.7</v>
      </c>
      <c r="P1273">
        <v>21.5</v>
      </c>
      <c r="Q1273">
        <v>24748</v>
      </c>
      <c r="R1273">
        <v>10027</v>
      </c>
      <c r="S1273">
        <v>14721</v>
      </c>
      <c r="T1273">
        <v>15</v>
      </c>
      <c r="U1273">
        <v>37.1</v>
      </c>
      <c r="V1273">
        <v>-10388</v>
      </c>
      <c r="W1273">
        <v>-15.6</v>
      </c>
      <c r="X1273">
        <v>43</v>
      </c>
      <c r="Y1273">
        <v>4</v>
      </c>
      <c r="Z1273">
        <v>4</v>
      </c>
      <c r="AB1273">
        <v>1</v>
      </c>
    </row>
    <row r="1274" spans="1:28" x14ac:dyDescent="0.35">
      <c r="A1274">
        <v>1992</v>
      </c>
      <c r="B1274" t="s">
        <v>50</v>
      </c>
      <c r="C1274" t="s">
        <v>57</v>
      </c>
      <c r="D1274">
        <v>122</v>
      </c>
      <c r="E1274">
        <v>855</v>
      </c>
      <c r="F1274">
        <v>74958</v>
      </c>
      <c r="G1274">
        <v>71156</v>
      </c>
      <c r="H1274">
        <v>83</v>
      </c>
      <c r="I1274">
        <v>10</v>
      </c>
      <c r="J1274">
        <v>34</v>
      </c>
      <c r="K1274">
        <v>4.0999999999999996</v>
      </c>
      <c r="L1274">
        <v>20175</v>
      </c>
      <c r="M1274">
        <v>3852</v>
      </c>
      <c r="N1274">
        <v>16323</v>
      </c>
      <c r="O1274">
        <v>5.4</v>
      </c>
      <c r="P1274">
        <v>28.4</v>
      </c>
      <c r="Q1274">
        <v>12570</v>
      </c>
      <c r="R1274">
        <v>5268</v>
      </c>
      <c r="S1274">
        <v>7302</v>
      </c>
      <c r="T1274">
        <v>7.4</v>
      </c>
      <c r="U1274">
        <v>17.7</v>
      </c>
      <c r="V1274">
        <v>7605</v>
      </c>
      <c r="W1274">
        <v>10.7</v>
      </c>
      <c r="X1274">
        <v>35.4</v>
      </c>
      <c r="Y1274">
        <v>3</v>
      </c>
      <c r="Z1274">
        <v>3</v>
      </c>
      <c r="AB1274">
        <v>1</v>
      </c>
    </row>
    <row r="1275" spans="1:28" x14ac:dyDescent="0.35">
      <c r="A1275">
        <v>1992</v>
      </c>
      <c r="B1275" t="s">
        <v>50</v>
      </c>
      <c r="C1275" t="s">
        <v>58</v>
      </c>
      <c r="D1275">
        <v>149</v>
      </c>
      <c r="E1275">
        <v>1002</v>
      </c>
      <c r="F1275">
        <v>98696</v>
      </c>
      <c r="G1275">
        <v>97390</v>
      </c>
      <c r="H1275">
        <v>146</v>
      </c>
      <c r="I1275">
        <v>15</v>
      </c>
      <c r="J1275">
        <v>83</v>
      </c>
      <c r="K1275">
        <v>8.5</v>
      </c>
      <c r="L1275">
        <v>18201</v>
      </c>
      <c r="M1275">
        <v>2892</v>
      </c>
      <c r="N1275">
        <v>15309</v>
      </c>
      <c r="O1275">
        <v>3</v>
      </c>
      <c r="P1275">
        <v>18.7</v>
      </c>
      <c r="Q1275">
        <v>15588</v>
      </c>
      <c r="R1275">
        <v>5678</v>
      </c>
      <c r="S1275">
        <v>9910</v>
      </c>
      <c r="T1275">
        <v>5.8</v>
      </c>
      <c r="U1275">
        <v>16</v>
      </c>
      <c r="V1275">
        <v>2613</v>
      </c>
      <c r="W1275">
        <v>2.7</v>
      </c>
      <c r="X1275">
        <v>32</v>
      </c>
      <c r="Y1275">
        <v>2</v>
      </c>
      <c r="Z1275">
        <v>2</v>
      </c>
      <c r="AB1275">
        <v>1</v>
      </c>
    </row>
    <row r="1276" spans="1:28" x14ac:dyDescent="0.35">
      <c r="A1276">
        <v>1992</v>
      </c>
      <c r="B1276" t="s">
        <v>50</v>
      </c>
      <c r="C1276" t="s">
        <v>59</v>
      </c>
      <c r="D1276">
        <v>284</v>
      </c>
      <c r="E1276">
        <v>1458</v>
      </c>
      <c r="F1276">
        <v>191750</v>
      </c>
      <c r="G1276">
        <v>193206</v>
      </c>
      <c r="H1276">
        <v>176</v>
      </c>
      <c r="I1276">
        <v>12.5</v>
      </c>
      <c r="J1276">
        <v>86</v>
      </c>
      <c r="K1276">
        <v>6.1</v>
      </c>
      <c r="L1276">
        <v>24508</v>
      </c>
      <c r="M1276">
        <v>5678</v>
      </c>
      <c r="N1276">
        <v>18830</v>
      </c>
      <c r="O1276">
        <v>2.9</v>
      </c>
      <c r="P1276">
        <v>12.7</v>
      </c>
      <c r="Q1276">
        <v>27419</v>
      </c>
      <c r="R1276">
        <v>4907</v>
      </c>
      <c r="S1276">
        <v>22512</v>
      </c>
      <c r="T1276">
        <v>2.5</v>
      </c>
      <c r="U1276">
        <v>14.2</v>
      </c>
      <c r="V1276">
        <v>-2911</v>
      </c>
      <c r="W1276">
        <v>-1.5</v>
      </c>
      <c r="X1276">
        <v>25.4</v>
      </c>
      <c r="Y1276">
        <v>1</v>
      </c>
      <c r="Z1276">
        <v>1</v>
      </c>
      <c r="AB1276">
        <v>1</v>
      </c>
    </row>
    <row r="1277" spans="1:28" x14ac:dyDescent="0.35">
      <c r="A1277">
        <v>1992</v>
      </c>
      <c r="B1277" t="s">
        <v>50</v>
      </c>
      <c r="C1277" t="s">
        <v>60</v>
      </c>
      <c r="D1277">
        <v>757</v>
      </c>
      <c r="E1277">
        <v>7032</v>
      </c>
      <c r="F1277">
        <v>466268</v>
      </c>
      <c r="G1277">
        <v>461213</v>
      </c>
      <c r="H1277">
        <v>1347</v>
      </c>
      <c r="I1277">
        <v>20.3</v>
      </c>
      <c r="J1277">
        <v>566</v>
      </c>
      <c r="K1277">
        <v>8.5</v>
      </c>
      <c r="L1277">
        <v>83900</v>
      </c>
      <c r="M1277">
        <v>22027</v>
      </c>
      <c r="N1277">
        <v>61873</v>
      </c>
      <c r="O1277">
        <v>4.8</v>
      </c>
      <c r="P1277">
        <v>18.2</v>
      </c>
      <c r="Q1277">
        <v>73790</v>
      </c>
      <c r="R1277">
        <v>25002</v>
      </c>
      <c r="S1277">
        <v>48788</v>
      </c>
      <c r="T1277">
        <v>5.4</v>
      </c>
      <c r="U1277">
        <v>16</v>
      </c>
      <c r="V1277">
        <v>10110</v>
      </c>
      <c r="W1277">
        <v>2.2000000000000002</v>
      </c>
      <c r="X1277">
        <v>32</v>
      </c>
      <c r="Y1277">
        <v>7</v>
      </c>
      <c r="Z1277">
        <v>7</v>
      </c>
      <c r="AA1277">
        <v>10433</v>
      </c>
      <c r="AB1277">
        <v>0</v>
      </c>
    </row>
    <row r="1278" spans="1:28" x14ac:dyDescent="0.35">
      <c r="A1278">
        <v>1992</v>
      </c>
      <c r="B1278" t="s">
        <v>50</v>
      </c>
      <c r="C1278" t="s">
        <v>61</v>
      </c>
      <c r="D1278">
        <v>960</v>
      </c>
      <c r="E1278">
        <v>12137</v>
      </c>
      <c r="F1278">
        <v>608055</v>
      </c>
      <c r="G1278">
        <v>603271</v>
      </c>
      <c r="H1278">
        <v>1225</v>
      </c>
      <c r="I1278">
        <v>10.3</v>
      </c>
      <c r="J1278">
        <v>645</v>
      </c>
      <c r="K1278">
        <v>5.4</v>
      </c>
      <c r="L1278">
        <v>101647</v>
      </c>
      <c r="M1278">
        <v>25011</v>
      </c>
      <c r="N1278">
        <v>76636</v>
      </c>
      <c r="O1278">
        <v>4.0999999999999996</v>
      </c>
      <c r="P1278">
        <v>16.8</v>
      </c>
      <c r="Q1278">
        <v>92079</v>
      </c>
      <c r="R1278">
        <v>22674</v>
      </c>
      <c r="S1278">
        <v>69405</v>
      </c>
      <c r="T1278">
        <v>3.8</v>
      </c>
      <c r="U1278">
        <v>15.3</v>
      </c>
      <c r="V1278">
        <v>9568</v>
      </c>
      <c r="W1278">
        <v>1.5</v>
      </c>
      <c r="X1278">
        <v>30.6</v>
      </c>
      <c r="Y1278">
        <v>2</v>
      </c>
      <c r="Z1278">
        <v>2</v>
      </c>
      <c r="AB1278">
        <v>1</v>
      </c>
    </row>
    <row r="1279" spans="1:28" x14ac:dyDescent="0.35">
      <c r="A1279">
        <v>1992</v>
      </c>
      <c r="B1279" t="s">
        <v>50</v>
      </c>
      <c r="C1279" t="s">
        <v>43</v>
      </c>
      <c r="D1279">
        <v>4756</v>
      </c>
      <c r="E1279">
        <v>57099</v>
      </c>
      <c r="F1279">
        <v>2999799</v>
      </c>
      <c r="G1279">
        <v>3011710</v>
      </c>
      <c r="H1279">
        <v>4305</v>
      </c>
      <c r="I1279">
        <v>7.6</v>
      </c>
      <c r="J1279">
        <v>4110</v>
      </c>
      <c r="K1279">
        <v>7.2</v>
      </c>
      <c r="L1279">
        <v>353496</v>
      </c>
      <c r="M1279">
        <v>90139</v>
      </c>
      <c r="N1279">
        <v>263357</v>
      </c>
      <c r="O1279">
        <v>3</v>
      </c>
      <c r="P1279">
        <v>11.7</v>
      </c>
      <c r="Q1279">
        <v>377319</v>
      </c>
      <c r="R1279">
        <v>98044</v>
      </c>
      <c r="S1279">
        <v>279275</v>
      </c>
      <c r="T1279">
        <v>3.3</v>
      </c>
      <c r="U1279">
        <v>12.5</v>
      </c>
      <c r="V1279">
        <v>-23823</v>
      </c>
      <c r="W1279">
        <v>-0.8</v>
      </c>
      <c r="X1279">
        <v>23.4</v>
      </c>
      <c r="Y1279">
        <v>9</v>
      </c>
      <c r="Z1279">
        <v>257</v>
      </c>
      <c r="AA1279">
        <v>11824</v>
      </c>
      <c r="AB1279">
        <v>0</v>
      </c>
    </row>
    <row r="1280" spans="1:28" x14ac:dyDescent="0.35">
      <c r="A1280">
        <v>1992</v>
      </c>
      <c r="B1280" t="s">
        <v>51</v>
      </c>
      <c r="C1280" t="s">
        <v>42</v>
      </c>
      <c r="D1280">
        <v>12</v>
      </c>
      <c r="E1280">
        <v>73</v>
      </c>
      <c r="F1280">
        <v>34925</v>
      </c>
      <c r="G1280">
        <v>17463</v>
      </c>
      <c r="H1280">
        <v>73</v>
      </c>
      <c r="I1280">
        <v>200</v>
      </c>
      <c r="J1280">
        <v>0</v>
      </c>
      <c r="K1280">
        <v>0</v>
      </c>
      <c r="L1280">
        <v>34925</v>
      </c>
      <c r="M1280">
        <v>34925</v>
      </c>
      <c r="N1280">
        <v>0</v>
      </c>
      <c r="O1280">
        <v>200</v>
      </c>
      <c r="P1280">
        <v>200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34925</v>
      </c>
      <c r="W1280">
        <v>200</v>
      </c>
      <c r="X1280">
        <v>0</v>
      </c>
      <c r="AB1280">
        <v>0</v>
      </c>
    </row>
    <row r="1281" spans="1:28" x14ac:dyDescent="0.35">
      <c r="A1281">
        <v>1992</v>
      </c>
      <c r="B1281" t="s">
        <v>51</v>
      </c>
      <c r="C1281" t="s">
        <v>55</v>
      </c>
      <c r="D1281">
        <v>33</v>
      </c>
      <c r="E1281">
        <v>300</v>
      </c>
      <c r="F1281">
        <v>49659</v>
      </c>
      <c r="G1281">
        <v>37672</v>
      </c>
      <c r="H1281">
        <v>149</v>
      </c>
      <c r="I1281">
        <v>65.5</v>
      </c>
      <c r="J1281">
        <v>4</v>
      </c>
      <c r="K1281">
        <v>1.8</v>
      </c>
      <c r="L1281">
        <v>27674</v>
      </c>
      <c r="M1281">
        <v>7723</v>
      </c>
      <c r="N1281">
        <v>19951</v>
      </c>
      <c r="O1281">
        <v>20.5</v>
      </c>
      <c r="P1281">
        <v>73.5</v>
      </c>
      <c r="Q1281">
        <v>3699</v>
      </c>
      <c r="S1281">
        <v>3688</v>
      </c>
      <c r="U1281">
        <v>9.8000000000000007</v>
      </c>
      <c r="V1281">
        <v>23975</v>
      </c>
      <c r="W1281">
        <v>63.7</v>
      </c>
      <c r="X1281">
        <v>19.600000000000001</v>
      </c>
      <c r="AB1281">
        <v>1</v>
      </c>
    </row>
    <row r="1282" spans="1:28" x14ac:dyDescent="0.35">
      <c r="A1282">
        <v>1992</v>
      </c>
      <c r="B1282" t="s">
        <v>51</v>
      </c>
      <c r="C1282" t="s">
        <v>56</v>
      </c>
      <c r="D1282">
        <v>33</v>
      </c>
      <c r="E1282">
        <v>471</v>
      </c>
      <c r="F1282">
        <v>41889</v>
      </c>
      <c r="G1282">
        <v>45091</v>
      </c>
      <c r="H1282">
        <v>53</v>
      </c>
      <c r="I1282">
        <v>12.1</v>
      </c>
      <c r="J1282">
        <v>31</v>
      </c>
      <c r="K1282">
        <v>7.1</v>
      </c>
      <c r="L1282">
        <v>10201</v>
      </c>
      <c r="M1282">
        <v>2363</v>
      </c>
      <c r="N1282">
        <v>7838</v>
      </c>
      <c r="O1282">
        <v>5.2</v>
      </c>
      <c r="P1282">
        <v>22.6</v>
      </c>
      <c r="Q1282">
        <v>16604</v>
      </c>
      <c r="R1282">
        <v>8685</v>
      </c>
      <c r="S1282">
        <v>7919</v>
      </c>
      <c r="T1282">
        <v>19.3</v>
      </c>
      <c r="U1282">
        <v>36.799999999999997</v>
      </c>
      <c r="V1282">
        <v>-6403</v>
      </c>
      <c r="W1282">
        <v>-14.2</v>
      </c>
      <c r="X1282">
        <v>45.2</v>
      </c>
      <c r="Y1282">
        <v>2</v>
      </c>
      <c r="Z1282">
        <v>2</v>
      </c>
      <c r="AB1282">
        <v>1</v>
      </c>
    </row>
    <row r="1283" spans="1:28" x14ac:dyDescent="0.35">
      <c r="A1283">
        <v>1992</v>
      </c>
      <c r="B1283" t="s">
        <v>51</v>
      </c>
      <c r="C1283" t="s">
        <v>57</v>
      </c>
      <c r="D1283">
        <v>50</v>
      </c>
      <c r="E1283">
        <v>923</v>
      </c>
      <c r="F1283">
        <v>73777</v>
      </c>
      <c r="G1283">
        <v>69916</v>
      </c>
      <c r="H1283">
        <v>177</v>
      </c>
      <c r="I1283">
        <v>20.8</v>
      </c>
      <c r="J1283">
        <v>39</v>
      </c>
      <c r="K1283">
        <v>4.5999999999999996</v>
      </c>
      <c r="L1283">
        <v>21050</v>
      </c>
      <c r="M1283">
        <v>8203</v>
      </c>
      <c r="N1283">
        <v>12847</v>
      </c>
      <c r="O1283">
        <v>11.7</v>
      </c>
      <c r="P1283">
        <v>30.1</v>
      </c>
      <c r="Q1283">
        <v>13328</v>
      </c>
      <c r="R1283">
        <v>6233</v>
      </c>
      <c r="S1283">
        <v>7095</v>
      </c>
      <c r="T1283">
        <v>8.9</v>
      </c>
      <c r="U1283">
        <v>19.100000000000001</v>
      </c>
      <c r="V1283">
        <v>7722</v>
      </c>
      <c r="W1283">
        <v>11</v>
      </c>
      <c r="X1283">
        <v>38.200000000000003</v>
      </c>
      <c r="Y1283">
        <v>1</v>
      </c>
      <c r="Z1283">
        <v>1</v>
      </c>
      <c r="AB1283">
        <v>1</v>
      </c>
    </row>
    <row r="1284" spans="1:28" x14ac:dyDescent="0.35">
      <c r="A1284">
        <v>1992</v>
      </c>
      <c r="B1284" t="s">
        <v>51</v>
      </c>
      <c r="C1284" t="s">
        <v>58</v>
      </c>
      <c r="D1284">
        <v>104</v>
      </c>
      <c r="E1284">
        <v>1092</v>
      </c>
      <c r="F1284">
        <v>149938</v>
      </c>
      <c r="G1284">
        <v>143223</v>
      </c>
      <c r="H1284">
        <v>185</v>
      </c>
      <c r="I1284">
        <v>17.600000000000001</v>
      </c>
      <c r="J1284">
        <v>100</v>
      </c>
      <c r="K1284">
        <v>9.5</v>
      </c>
      <c r="L1284">
        <v>34232</v>
      </c>
      <c r="M1284">
        <v>16189</v>
      </c>
      <c r="N1284">
        <v>18043</v>
      </c>
      <c r="O1284">
        <v>11.3</v>
      </c>
      <c r="P1284">
        <v>23.9</v>
      </c>
      <c r="Q1284">
        <v>20801</v>
      </c>
      <c r="S1284">
        <v>10660</v>
      </c>
      <c r="U1284">
        <v>14.5</v>
      </c>
      <c r="V1284">
        <v>13431</v>
      </c>
      <c r="W1284">
        <v>9.4</v>
      </c>
      <c r="X1284">
        <v>29</v>
      </c>
      <c r="Y1284">
        <v>2</v>
      </c>
      <c r="Z1284">
        <v>2</v>
      </c>
      <c r="AB1284">
        <v>1</v>
      </c>
    </row>
    <row r="1285" spans="1:28" x14ac:dyDescent="0.35">
      <c r="A1285">
        <v>1992</v>
      </c>
      <c r="B1285" t="s">
        <v>51</v>
      </c>
      <c r="C1285" t="s">
        <v>59</v>
      </c>
      <c r="D1285">
        <v>220</v>
      </c>
      <c r="E1285">
        <v>867</v>
      </c>
      <c r="F1285">
        <v>341985</v>
      </c>
      <c r="G1285">
        <v>335670</v>
      </c>
      <c r="H1285">
        <v>109</v>
      </c>
      <c r="I1285">
        <v>13.1</v>
      </c>
      <c r="J1285">
        <v>40</v>
      </c>
      <c r="K1285">
        <v>4.8</v>
      </c>
      <c r="L1285">
        <v>55761</v>
      </c>
      <c r="M1285">
        <v>6700</v>
      </c>
      <c r="N1285">
        <v>49061</v>
      </c>
      <c r="O1285">
        <v>2</v>
      </c>
      <c r="P1285">
        <v>16.600000000000001</v>
      </c>
      <c r="Q1285">
        <v>43130</v>
      </c>
      <c r="R1285">
        <v>8953</v>
      </c>
      <c r="S1285">
        <v>34177</v>
      </c>
      <c r="T1285">
        <v>2.7</v>
      </c>
      <c r="U1285">
        <v>12.8</v>
      </c>
      <c r="V1285">
        <v>12631</v>
      </c>
      <c r="W1285">
        <v>3.8</v>
      </c>
      <c r="X1285">
        <v>25.6</v>
      </c>
      <c r="Y1285">
        <v>1</v>
      </c>
      <c r="Z1285">
        <v>1</v>
      </c>
      <c r="AB1285">
        <v>1</v>
      </c>
    </row>
    <row r="1286" spans="1:28" x14ac:dyDescent="0.35">
      <c r="A1286">
        <v>1992</v>
      </c>
      <c r="B1286" t="s">
        <v>51</v>
      </c>
      <c r="C1286" t="s">
        <v>60</v>
      </c>
      <c r="D1286">
        <v>423</v>
      </c>
      <c r="E1286">
        <v>6723</v>
      </c>
      <c r="F1286">
        <v>560901</v>
      </c>
      <c r="G1286">
        <v>552478</v>
      </c>
      <c r="H1286">
        <v>846</v>
      </c>
      <c r="I1286">
        <v>12.9</v>
      </c>
      <c r="J1286">
        <v>496</v>
      </c>
      <c r="K1286">
        <v>7.6</v>
      </c>
      <c r="L1286">
        <v>86675</v>
      </c>
      <c r="M1286">
        <v>19587</v>
      </c>
      <c r="N1286">
        <v>67088</v>
      </c>
      <c r="O1286">
        <v>3.5</v>
      </c>
      <c r="P1286">
        <v>15.7</v>
      </c>
      <c r="Q1286">
        <v>69829</v>
      </c>
      <c r="R1286">
        <v>16530</v>
      </c>
      <c r="S1286">
        <v>53299</v>
      </c>
      <c r="T1286">
        <v>3</v>
      </c>
      <c r="U1286">
        <v>12.6</v>
      </c>
      <c r="V1286">
        <v>16846</v>
      </c>
      <c r="W1286">
        <v>3.1</v>
      </c>
      <c r="X1286">
        <v>25.2</v>
      </c>
      <c r="Y1286">
        <v>1</v>
      </c>
      <c r="Z1286">
        <v>1</v>
      </c>
      <c r="AB1286">
        <v>1</v>
      </c>
    </row>
    <row r="1287" spans="1:28" x14ac:dyDescent="0.35">
      <c r="A1287">
        <v>1992</v>
      </c>
      <c r="B1287" t="s">
        <v>51</v>
      </c>
      <c r="C1287" t="s">
        <v>61</v>
      </c>
      <c r="D1287">
        <v>563</v>
      </c>
      <c r="E1287">
        <v>11853</v>
      </c>
      <c r="F1287">
        <v>756550</v>
      </c>
      <c r="G1287">
        <v>746364</v>
      </c>
      <c r="H1287">
        <v>1033</v>
      </c>
      <c r="I1287">
        <v>8.6999999999999993</v>
      </c>
      <c r="J1287">
        <v>978</v>
      </c>
      <c r="K1287">
        <v>8.3000000000000007</v>
      </c>
      <c r="L1287">
        <v>124110</v>
      </c>
      <c r="M1287">
        <v>37549</v>
      </c>
      <c r="N1287">
        <v>86561</v>
      </c>
      <c r="O1287">
        <v>5</v>
      </c>
      <c r="P1287">
        <v>16.600000000000001</v>
      </c>
      <c r="Q1287">
        <v>103738</v>
      </c>
      <c r="R1287">
        <v>31126</v>
      </c>
      <c r="S1287">
        <v>72612</v>
      </c>
      <c r="T1287">
        <v>4.2</v>
      </c>
      <c r="U1287">
        <v>13.9</v>
      </c>
      <c r="V1287">
        <v>20372</v>
      </c>
      <c r="W1287">
        <v>2.7</v>
      </c>
      <c r="X1287">
        <v>27.8</v>
      </c>
      <c r="Y1287">
        <v>1</v>
      </c>
      <c r="Z1287">
        <v>1</v>
      </c>
      <c r="AB1287">
        <v>1</v>
      </c>
    </row>
    <row r="1288" spans="1:28" x14ac:dyDescent="0.35">
      <c r="A1288">
        <v>1992</v>
      </c>
      <c r="B1288" t="s">
        <v>51</v>
      </c>
      <c r="C1288" t="s">
        <v>43</v>
      </c>
      <c r="D1288">
        <v>3415</v>
      </c>
      <c r="E1288">
        <v>85103</v>
      </c>
      <c r="F1288">
        <v>4670061</v>
      </c>
      <c r="G1288">
        <v>4682571</v>
      </c>
      <c r="H1288">
        <v>6381</v>
      </c>
      <c r="I1288">
        <v>7.5</v>
      </c>
      <c r="J1288">
        <v>6551</v>
      </c>
      <c r="K1288">
        <v>7.7</v>
      </c>
      <c r="L1288">
        <v>531160</v>
      </c>
      <c r="M1288">
        <v>143758</v>
      </c>
      <c r="N1288">
        <v>387402</v>
      </c>
      <c r="O1288">
        <v>3.1</v>
      </c>
      <c r="P1288">
        <v>11.3</v>
      </c>
      <c r="Q1288">
        <v>556180</v>
      </c>
      <c r="R1288">
        <v>154765</v>
      </c>
      <c r="S1288">
        <v>401415</v>
      </c>
      <c r="T1288">
        <v>3.3</v>
      </c>
      <c r="U1288">
        <v>11.9</v>
      </c>
      <c r="V1288">
        <v>-25020</v>
      </c>
      <c r="W1288">
        <v>-0.6</v>
      </c>
      <c r="X1288">
        <v>22.6</v>
      </c>
      <c r="Y1288">
        <v>4</v>
      </c>
      <c r="Z1288">
        <v>246</v>
      </c>
      <c r="AA1288">
        <v>11802</v>
      </c>
      <c r="AB1288">
        <v>0</v>
      </c>
    </row>
    <row r="1289" spans="1:28" x14ac:dyDescent="0.35">
      <c r="A1289">
        <v>1992</v>
      </c>
      <c r="B1289" t="s">
        <v>52</v>
      </c>
      <c r="C1289" t="s">
        <v>42</v>
      </c>
      <c r="D1289">
        <v>4</v>
      </c>
      <c r="E1289">
        <v>5</v>
      </c>
      <c r="F1289">
        <v>30897</v>
      </c>
      <c r="G1289">
        <v>15449</v>
      </c>
      <c r="H1289">
        <v>5</v>
      </c>
      <c r="I1289">
        <v>200</v>
      </c>
      <c r="J1289">
        <v>0</v>
      </c>
      <c r="K1289">
        <v>0</v>
      </c>
      <c r="L1289">
        <v>30897</v>
      </c>
      <c r="M1289">
        <v>30897</v>
      </c>
      <c r="N1289">
        <v>0</v>
      </c>
      <c r="O1289">
        <v>200</v>
      </c>
      <c r="P1289">
        <v>200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30897</v>
      </c>
      <c r="W1289">
        <v>200</v>
      </c>
      <c r="X1289">
        <v>0</v>
      </c>
      <c r="AB1289">
        <v>0</v>
      </c>
    </row>
    <row r="1290" spans="1:28" x14ac:dyDescent="0.35">
      <c r="A1290">
        <v>1992</v>
      </c>
      <c r="B1290" t="s">
        <v>52</v>
      </c>
      <c r="C1290" t="s">
        <v>55</v>
      </c>
      <c r="D1290">
        <v>14</v>
      </c>
      <c r="E1290">
        <v>103</v>
      </c>
      <c r="F1290">
        <v>38065</v>
      </c>
      <c r="G1290">
        <v>31669</v>
      </c>
      <c r="H1290">
        <v>3</v>
      </c>
      <c r="I1290">
        <v>2.9</v>
      </c>
      <c r="J1290">
        <v>2</v>
      </c>
      <c r="K1290">
        <v>2</v>
      </c>
      <c r="L1290">
        <v>21494</v>
      </c>
      <c r="P1290">
        <v>67.900000000000006</v>
      </c>
      <c r="Q1290">
        <v>8702</v>
      </c>
      <c r="S1290">
        <v>8605</v>
      </c>
      <c r="U1290">
        <v>27.5</v>
      </c>
      <c r="V1290">
        <v>12792</v>
      </c>
      <c r="W1290">
        <v>40.4</v>
      </c>
      <c r="X1290">
        <v>55</v>
      </c>
      <c r="AB1290">
        <v>1</v>
      </c>
    </row>
    <row r="1291" spans="1:28" x14ac:dyDescent="0.35">
      <c r="A1291">
        <v>1992</v>
      </c>
      <c r="B1291" t="s">
        <v>52</v>
      </c>
      <c r="C1291" t="s">
        <v>56</v>
      </c>
      <c r="D1291">
        <v>10</v>
      </c>
      <c r="E1291">
        <v>38</v>
      </c>
      <c r="F1291">
        <v>8843</v>
      </c>
      <c r="G1291">
        <v>8787</v>
      </c>
      <c r="H1291">
        <v>4</v>
      </c>
      <c r="I1291">
        <v>10.7</v>
      </c>
      <c r="J1291">
        <v>3</v>
      </c>
      <c r="K1291">
        <v>8</v>
      </c>
      <c r="L1291">
        <v>427</v>
      </c>
      <c r="P1291">
        <v>4.9000000000000004</v>
      </c>
      <c r="Q1291">
        <v>314</v>
      </c>
      <c r="S1291">
        <v>97</v>
      </c>
      <c r="U1291">
        <v>3.6</v>
      </c>
      <c r="V1291">
        <v>113</v>
      </c>
      <c r="W1291">
        <v>1.3</v>
      </c>
      <c r="X1291">
        <v>7.2</v>
      </c>
      <c r="AB1291">
        <v>1</v>
      </c>
    </row>
    <row r="1292" spans="1:28" x14ac:dyDescent="0.35">
      <c r="A1292">
        <v>1992</v>
      </c>
      <c r="B1292" t="s">
        <v>52</v>
      </c>
      <c r="C1292" t="s">
        <v>57</v>
      </c>
      <c r="D1292">
        <v>9</v>
      </c>
      <c r="E1292">
        <v>105</v>
      </c>
      <c r="F1292">
        <v>26750</v>
      </c>
      <c r="G1292">
        <v>18698</v>
      </c>
      <c r="H1292">
        <v>10</v>
      </c>
      <c r="I1292">
        <v>9.6999999999999993</v>
      </c>
      <c r="J1292">
        <v>6</v>
      </c>
      <c r="K1292">
        <v>5.8</v>
      </c>
      <c r="L1292">
        <v>17291</v>
      </c>
      <c r="P1292">
        <v>92.5</v>
      </c>
      <c r="Q1292">
        <v>1186</v>
      </c>
      <c r="S1292">
        <v>1012</v>
      </c>
      <c r="U1292">
        <v>6.3</v>
      </c>
      <c r="V1292">
        <v>16105</v>
      </c>
      <c r="W1292">
        <v>86.2</v>
      </c>
      <c r="X1292">
        <v>12.6</v>
      </c>
      <c r="AB1292">
        <v>1</v>
      </c>
    </row>
    <row r="1293" spans="1:28" x14ac:dyDescent="0.35">
      <c r="A1293">
        <v>1992</v>
      </c>
      <c r="B1293" t="s">
        <v>52</v>
      </c>
      <c r="C1293" t="s">
        <v>58</v>
      </c>
      <c r="D1293">
        <v>27</v>
      </c>
      <c r="E1293">
        <v>1259</v>
      </c>
      <c r="F1293">
        <v>83569</v>
      </c>
      <c r="G1293">
        <v>77831</v>
      </c>
      <c r="H1293">
        <v>202</v>
      </c>
      <c r="I1293">
        <v>16.5</v>
      </c>
      <c r="J1293">
        <v>140</v>
      </c>
      <c r="K1293">
        <v>11.4</v>
      </c>
      <c r="L1293">
        <v>22267</v>
      </c>
      <c r="M1293">
        <v>5432</v>
      </c>
      <c r="N1293">
        <v>16835</v>
      </c>
      <c r="O1293">
        <v>7</v>
      </c>
      <c r="P1293">
        <v>28.6</v>
      </c>
      <c r="Q1293">
        <v>10790</v>
      </c>
      <c r="R1293">
        <v>1181</v>
      </c>
      <c r="S1293">
        <v>9609</v>
      </c>
      <c r="T1293">
        <v>1.5</v>
      </c>
      <c r="U1293">
        <v>13.9</v>
      </c>
      <c r="V1293">
        <v>11477</v>
      </c>
      <c r="W1293">
        <v>14.7</v>
      </c>
      <c r="X1293">
        <v>27.8</v>
      </c>
      <c r="AB1293">
        <v>0</v>
      </c>
    </row>
    <row r="1294" spans="1:28" x14ac:dyDescent="0.35">
      <c r="A1294">
        <v>1992</v>
      </c>
      <c r="B1294" t="s">
        <v>52</v>
      </c>
      <c r="C1294" t="s">
        <v>59</v>
      </c>
      <c r="D1294">
        <v>75</v>
      </c>
      <c r="E1294">
        <v>258</v>
      </c>
      <c r="F1294">
        <v>243681</v>
      </c>
      <c r="G1294">
        <v>220715</v>
      </c>
      <c r="H1294">
        <v>19</v>
      </c>
      <c r="I1294">
        <v>7.6</v>
      </c>
      <c r="J1294">
        <v>7</v>
      </c>
      <c r="K1294">
        <v>2.8</v>
      </c>
      <c r="L1294">
        <v>61332</v>
      </c>
      <c r="P1294">
        <v>27.8</v>
      </c>
      <c r="Q1294">
        <v>15400</v>
      </c>
      <c r="S1294">
        <v>9370</v>
      </c>
      <c r="U1294">
        <v>7</v>
      </c>
      <c r="V1294">
        <v>45932</v>
      </c>
      <c r="W1294">
        <v>20.8</v>
      </c>
      <c r="X1294">
        <v>14</v>
      </c>
      <c r="Y1294">
        <v>1</v>
      </c>
      <c r="Z1294">
        <v>1</v>
      </c>
      <c r="AB1294">
        <v>1</v>
      </c>
    </row>
    <row r="1295" spans="1:28" x14ac:dyDescent="0.35">
      <c r="A1295">
        <v>1992</v>
      </c>
      <c r="B1295" t="s">
        <v>52</v>
      </c>
      <c r="C1295" t="s">
        <v>60</v>
      </c>
      <c r="D1295">
        <v>126</v>
      </c>
      <c r="E1295">
        <v>4179</v>
      </c>
      <c r="F1295">
        <v>286957</v>
      </c>
      <c r="G1295">
        <v>289011</v>
      </c>
      <c r="H1295">
        <v>748</v>
      </c>
      <c r="I1295">
        <v>18.899999999999999</v>
      </c>
      <c r="J1295">
        <v>274</v>
      </c>
      <c r="K1295">
        <v>6.9</v>
      </c>
      <c r="L1295">
        <v>45631</v>
      </c>
      <c r="M1295">
        <v>12577</v>
      </c>
      <c r="N1295">
        <v>33054</v>
      </c>
      <c r="O1295">
        <v>4.4000000000000004</v>
      </c>
      <c r="P1295">
        <v>15.8</v>
      </c>
      <c r="Q1295">
        <v>49739</v>
      </c>
      <c r="R1295">
        <v>25069</v>
      </c>
      <c r="S1295">
        <v>24670</v>
      </c>
      <c r="T1295">
        <v>8.6999999999999993</v>
      </c>
      <c r="U1295">
        <v>17.2</v>
      </c>
      <c r="V1295">
        <v>-4108</v>
      </c>
      <c r="W1295">
        <v>-1.4</v>
      </c>
      <c r="X1295">
        <v>31.6</v>
      </c>
      <c r="Y1295">
        <v>2</v>
      </c>
      <c r="Z1295">
        <v>2</v>
      </c>
      <c r="AB1295">
        <v>1</v>
      </c>
    </row>
    <row r="1296" spans="1:28" x14ac:dyDescent="0.35">
      <c r="A1296">
        <v>1992</v>
      </c>
      <c r="B1296" t="s">
        <v>52</v>
      </c>
      <c r="C1296" t="s">
        <v>61</v>
      </c>
      <c r="D1296">
        <v>170</v>
      </c>
      <c r="E1296">
        <v>6161</v>
      </c>
      <c r="F1296">
        <v>352167</v>
      </c>
      <c r="G1296">
        <v>344279</v>
      </c>
      <c r="H1296">
        <v>490</v>
      </c>
      <c r="I1296">
        <v>8.1</v>
      </c>
      <c r="J1296">
        <v>292</v>
      </c>
      <c r="K1296">
        <v>4.8</v>
      </c>
      <c r="L1296">
        <v>56055</v>
      </c>
      <c r="M1296">
        <v>15545</v>
      </c>
      <c r="N1296">
        <v>40510</v>
      </c>
      <c r="O1296">
        <v>4.5</v>
      </c>
      <c r="P1296">
        <v>16.3</v>
      </c>
      <c r="Q1296">
        <v>40278</v>
      </c>
      <c r="R1296">
        <v>8047</v>
      </c>
      <c r="S1296">
        <v>32231</v>
      </c>
      <c r="T1296">
        <v>2.2999999999999998</v>
      </c>
      <c r="U1296">
        <v>11.7</v>
      </c>
      <c r="V1296">
        <v>15777</v>
      </c>
      <c r="W1296">
        <v>4.5999999999999996</v>
      </c>
      <c r="X1296">
        <v>23.4</v>
      </c>
      <c r="AB1296">
        <v>0</v>
      </c>
    </row>
    <row r="1297" spans="1:28" x14ac:dyDescent="0.35">
      <c r="A1297">
        <v>1992</v>
      </c>
      <c r="B1297" t="s">
        <v>52</v>
      </c>
      <c r="C1297" t="s">
        <v>43</v>
      </c>
      <c r="D1297">
        <v>1434</v>
      </c>
      <c r="E1297">
        <v>70741</v>
      </c>
      <c r="F1297">
        <v>3813660</v>
      </c>
      <c r="G1297">
        <v>3845062</v>
      </c>
      <c r="H1297">
        <v>5244</v>
      </c>
      <c r="I1297">
        <v>7.4</v>
      </c>
      <c r="J1297">
        <v>6291</v>
      </c>
      <c r="K1297">
        <v>8.8000000000000007</v>
      </c>
      <c r="L1297">
        <v>417507</v>
      </c>
      <c r="M1297">
        <v>104963</v>
      </c>
      <c r="N1297">
        <v>312544</v>
      </c>
      <c r="O1297">
        <v>2.7</v>
      </c>
      <c r="P1297">
        <v>10.9</v>
      </c>
      <c r="Q1297">
        <v>480310</v>
      </c>
      <c r="R1297">
        <v>130149</v>
      </c>
      <c r="S1297">
        <v>350161</v>
      </c>
      <c r="T1297">
        <v>3.4</v>
      </c>
      <c r="U1297">
        <v>12.5</v>
      </c>
      <c r="V1297">
        <v>-62803</v>
      </c>
      <c r="W1297">
        <v>-1.6</v>
      </c>
      <c r="X1297">
        <v>21.8</v>
      </c>
      <c r="AB1297">
        <v>0</v>
      </c>
    </row>
    <row r="1298" spans="1:28" x14ac:dyDescent="0.35">
      <c r="A1298">
        <v>1992</v>
      </c>
      <c r="B1298" t="s">
        <v>53</v>
      </c>
      <c r="C1298" t="s">
        <v>42</v>
      </c>
      <c r="D1298">
        <v>2</v>
      </c>
      <c r="E1298">
        <v>2</v>
      </c>
      <c r="H1298">
        <v>2</v>
      </c>
      <c r="I1298">
        <v>200</v>
      </c>
      <c r="J1298">
        <v>0</v>
      </c>
      <c r="K1298">
        <v>0</v>
      </c>
      <c r="AB1298">
        <v>1</v>
      </c>
    </row>
    <row r="1299" spans="1:28" x14ac:dyDescent="0.35">
      <c r="A1299">
        <v>1992</v>
      </c>
      <c r="B1299" t="s">
        <v>53</v>
      </c>
      <c r="C1299" t="s">
        <v>55</v>
      </c>
      <c r="D1299">
        <v>4</v>
      </c>
      <c r="E1299">
        <v>76</v>
      </c>
      <c r="H1299">
        <v>0</v>
      </c>
      <c r="I1299">
        <v>0</v>
      </c>
      <c r="J1299">
        <v>1</v>
      </c>
      <c r="K1299">
        <v>1.3</v>
      </c>
      <c r="M1299">
        <v>0</v>
      </c>
      <c r="AB1299">
        <v>1</v>
      </c>
    </row>
    <row r="1300" spans="1:28" x14ac:dyDescent="0.35">
      <c r="A1300">
        <v>1992</v>
      </c>
      <c r="B1300" t="s">
        <v>53</v>
      </c>
      <c r="C1300" t="s">
        <v>56</v>
      </c>
      <c r="D1300">
        <v>4</v>
      </c>
      <c r="E1300">
        <v>389</v>
      </c>
      <c r="H1300">
        <v>33</v>
      </c>
      <c r="I1300">
        <v>8.6</v>
      </c>
      <c r="J1300">
        <v>26</v>
      </c>
      <c r="K1300">
        <v>6.7</v>
      </c>
      <c r="AB1300">
        <v>1</v>
      </c>
    </row>
    <row r="1301" spans="1:28" x14ac:dyDescent="0.35">
      <c r="A1301">
        <v>1992</v>
      </c>
      <c r="B1301" t="s">
        <v>53</v>
      </c>
      <c r="C1301" t="s">
        <v>57</v>
      </c>
      <c r="D1301">
        <v>6</v>
      </c>
      <c r="E1301">
        <v>478</v>
      </c>
      <c r="H1301">
        <v>40</v>
      </c>
      <c r="I1301">
        <v>8.6</v>
      </c>
      <c r="J1301">
        <v>9</v>
      </c>
      <c r="K1301">
        <v>1.9</v>
      </c>
      <c r="AB1301">
        <v>1</v>
      </c>
    </row>
    <row r="1302" spans="1:28" x14ac:dyDescent="0.35">
      <c r="A1302">
        <v>1992</v>
      </c>
      <c r="B1302" t="s">
        <v>53</v>
      </c>
      <c r="C1302" t="s">
        <v>58</v>
      </c>
      <c r="D1302">
        <v>8</v>
      </c>
      <c r="E1302">
        <v>754</v>
      </c>
      <c r="F1302">
        <v>14959</v>
      </c>
      <c r="H1302">
        <v>25</v>
      </c>
      <c r="I1302">
        <v>2.8</v>
      </c>
      <c r="J1302">
        <v>282</v>
      </c>
      <c r="K1302">
        <v>32</v>
      </c>
      <c r="AB1302">
        <v>1</v>
      </c>
    </row>
    <row r="1303" spans="1:28" x14ac:dyDescent="0.35">
      <c r="A1303">
        <v>1992</v>
      </c>
      <c r="B1303" t="s">
        <v>53</v>
      </c>
      <c r="C1303" t="s">
        <v>59</v>
      </c>
      <c r="D1303">
        <v>15</v>
      </c>
      <c r="E1303">
        <v>26</v>
      </c>
      <c r="H1303">
        <v>0</v>
      </c>
      <c r="I1303">
        <v>0</v>
      </c>
      <c r="J1303">
        <v>2</v>
      </c>
      <c r="K1303">
        <v>7.4</v>
      </c>
      <c r="M1303">
        <v>0</v>
      </c>
      <c r="AB1303">
        <v>1</v>
      </c>
    </row>
    <row r="1304" spans="1:28" x14ac:dyDescent="0.35">
      <c r="A1304">
        <v>1992</v>
      </c>
      <c r="B1304" t="s">
        <v>53</v>
      </c>
      <c r="C1304" t="s">
        <v>60</v>
      </c>
      <c r="D1304">
        <v>56</v>
      </c>
      <c r="E1304">
        <v>1465</v>
      </c>
      <c r="F1304">
        <v>247585</v>
      </c>
      <c r="G1304">
        <v>234000</v>
      </c>
      <c r="H1304">
        <v>135</v>
      </c>
      <c r="I1304">
        <v>9.3000000000000007</v>
      </c>
      <c r="J1304">
        <v>98</v>
      </c>
      <c r="K1304">
        <v>6.8</v>
      </c>
      <c r="L1304">
        <v>54810</v>
      </c>
      <c r="M1304">
        <v>14746</v>
      </c>
      <c r="N1304">
        <v>40064</v>
      </c>
      <c r="O1304">
        <v>6.3</v>
      </c>
      <c r="P1304">
        <v>23.4</v>
      </c>
      <c r="Q1304">
        <v>27640</v>
      </c>
      <c r="R1304">
        <v>3150</v>
      </c>
      <c r="S1304">
        <v>24490</v>
      </c>
      <c r="T1304">
        <v>1.3</v>
      </c>
      <c r="U1304">
        <v>11.8</v>
      </c>
      <c r="V1304">
        <v>27170</v>
      </c>
      <c r="W1304">
        <v>11.6</v>
      </c>
      <c r="X1304">
        <v>23.6</v>
      </c>
      <c r="AB1304">
        <v>0</v>
      </c>
    </row>
    <row r="1305" spans="1:28" x14ac:dyDescent="0.35">
      <c r="A1305">
        <v>1992</v>
      </c>
      <c r="B1305" t="s">
        <v>53</v>
      </c>
      <c r="C1305" t="s">
        <v>61</v>
      </c>
      <c r="D1305">
        <v>91</v>
      </c>
      <c r="E1305">
        <v>9158</v>
      </c>
      <c r="F1305">
        <v>340566</v>
      </c>
      <c r="G1305">
        <v>347256</v>
      </c>
      <c r="H1305">
        <v>493</v>
      </c>
      <c r="I1305">
        <v>5.4</v>
      </c>
      <c r="J1305">
        <v>402</v>
      </c>
      <c r="K1305">
        <v>4.4000000000000004</v>
      </c>
      <c r="L1305">
        <v>40069</v>
      </c>
      <c r="M1305">
        <v>13756</v>
      </c>
      <c r="N1305">
        <v>26313</v>
      </c>
      <c r="O1305">
        <v>4</v>
      </c>
      <c r="P1305">
        <v>11.5</v>
      </c>
      <c r="Q1305">
        <v>53448</v>
      </c>
      <c r="R1305">
        <v>18823</v>
      </c>
      <c r="S1305">
        <v>34625</v>
      </c>
      <c r="T1305">
        <v>5.4</v>
      </c>
      <c r="U1305">
        <v>15.4</v>
      </c>
      <c r="V1305">
        <v>-13379</v>
      </c>
      <c r="W1305">
        <v>-3.9</v>
      </c>
      <c r="X1305">
        <v>23</v>
      </c>
      <c r="AB1305">
        <v>0</v>
      </c>
    </row>
    <row r="1306" spans="1:28" x14ac:dyDescent="0.35">
      <c r="A1306">
        <v>1992</v>
      </c>
      <c r="B1306" t="s">
        <v>53</v>
      </c>
      <c r="C1306" t="s">
        <v>43</v>
      </c>
      <c r="D1306">
        <v>853</v>
      </c>
      <c r="E1306">
        <v>79504</v>
      </c>
      <c r="F1306">
        <v>4187176</v>
      </c>
      <c r="G1306">
        <v>4187949</v>
      </c>
      <c r="H1306">
        <v>5536</v>
      </c>
      <c r="I1306">
        <v>7</v>
      </c>
      <c r="J1306">
        <v>5483</v>
      </c>
      <c r="K1306">
        <v>6.9</v>
      </c>
      <c r="L1306">
        <v>513647</v>
      </c>
      <c r="M1306">
        <v>139907</v>
      </c>
      <c r="N1306">
        <v>373740</v>
      </c>
      <c r="O1306">
        <v>3.3</v>
      </c>
      <c r="P1306">
        <v>12.3</v>
      </c>
      <c r="Q1306">
        <v>515193</v>
      </c>
      <c r="R1306">
        <v>133461</v>
      </c>
      <c r="S1306">
        <v>381732</v>
      </c>
      <c r="T1306">
        <v>3.2</v>
      </c>
      <c r="U1306">
        <v>12.3</v>
      </c>
      <c r="V1306">
        <v>-1546</v>
      </c>
      <c r="W1306">
        <v>0</v>
      </c>
      <c r="X1306">
        <v>24.6</v>
      </c>
      <c r="AB1306">
        <v>0</v>
      </c>
    </row>
    <row r="1307" spans="1:28" x14ac:dyDescent="0.35">
      <c r="A1307">
        <v>1992</v>
      </c>
      <c r="B1307" t="s">
        <v>54</v>
      </c>
      <c r="C1307" t="s">
        <v>42</v>
      </c>
      <c r="D1307">
        <v>2</v>
      </c>
      <c r="E1307">
        <v>6</v>
      </c>
      <c r="H1307">
        <v>6</v>
      </c>
      <c r="I1307">
        <v>200</v>
      </c>
      <c r="J1307">
        <v>0</v>
      </c>
      <c r="K1307">
        <v>0</v>
      </c>
      <c r="AB1307">
        <v>1</v>
      </c>
    </row>
    <row r="1308" spans="1:28" x14ac:dyDescent="0.35">
      <c r="A1308">
        <v>1992</v>
      </c>
      <c r="B1308" t="s">
        <v>54</v>
      </c>
      <c r="C1308" t="s">
        <v>55</v>
      </c>
      <c r="D1308">
        <v>10</v>
      </c>
      <c r="E1308">
        <v>134</v>
      </c>
      <c r="H1308">
        <v>2</v>
      </c>
      <c r="I1308">
        <v>1.5</v>
      </c>
      <c r="J1308">
        <v>1</v>
      </c>
      <c r="K1308">
        <v>0.7</v>
      </c>
      <c r="AB1308">
        <v>1</v>
      </c>
    </row>
    <row r="1309" spans="1:28" x14ac:dyDescent="0.35">
      <c r="A1309">
        <v>1992</v>
      </c>
      <c r="B1309" t="s">
        <v>54</v>
      </c>
      <c r="C1309" t="s">
        <v>56</v>
      </c>
      <c r="D1309">
        <v>6</v>
      </c>
      <c r="E1309">
        <v>41</v>
      </c>
      <c r="H1309">
        <v>0</v>
      </c>
      <c r="I1309">
        <v>0</v>
      </c>
      <c r="J1309">
        <v>4</v>
      </c>
      <c r="K1309">
        <v>9.3000000000000007</v>
      </c>
      <c r="M1309">
        <v>0</v>
      </c>
      <c r="AB1309">
        <v>1</v>
      </c>
    </row>
    <row r="1310" spans="1:28" x14ac:dyDescent="0.35">
      <c r="A1310">
        <v>1992</v>
      </c>
      <c r="B1310" t="s">
        <v>54</v>
      </c>
      <c r="C1310" t="s">
        <v>57</v>
      </c>
      <c r="D1310">
        <v>11</v>
      </c>
      <c r="E1310">
        <v>42</v>
      </c>
      <c r="H1310">
        <v>4</v>
      </c>
      <c r="I1310">
        <v>9.1999999999999993</v>
      </c>
      <c r="J1310">
        <v>7</v>
      </c>
      <c r="K1310">
        <v>16.100000000000001</v>
      </c>
      <c r="AB1310">
        <v>1</v>
      </c>
    </row>
    <row r="1311" spans="1:28" x14ac:dyDescent="0.35">
      <c r="A1311">
        <v>1992</v>
      </c>
      <c r="B1311" t="s">
        <v>54</v>
      </c>
      <c r="C1311" t="s">
        <v>58</v>
      </c>
      <c r="D1311">
        <v>13</v>
      </c>
      <c r="E1311">
        <v>179</v>
      </c>
      <c r="F1311">
        <v>21339</v>
      </c>
      <c r="H1311">
        <v>6</v>
      </c>
      <c r="I1311">
        <v>3.4</v>
      </c>
      <c r="J1311">
        <v>7</v>
      </c>
      <c r="K1311">
        <v>3.9</v>
      </c>
      <c r="AB1311">
        <v>1</v>
      </c>
    </row>
    <row r="1312" spans="1:28" x14ac:dyDescent="0.35">
      <c r="A1312">
        <v>1992</v>
      </c>
      <c r="B1312" t="s">
        <v>54</v>
      </c>
      <c r="C1312" t="s">
        <v>59</v>
      </c>
      <c r="D1312">
        <v>7</v>
      </c>
      <c r="E1312">
        <v>22</v>
      </c>
      <c r="H1312">
        <v>2</v>
      </c>
      <c r="I1312">
        <v>9.3000000000000007</v>
      </c>
      <c r="J1312">
        <v>2</v>
      </c>
      <c r="K1312">
        <v>9.3000000000000007</v>
      </c>
      <c r="AB1312">
        <v>1</v>
      </c>
    </row>
    <row r="1313" spans="1:28" x14ac:dyDescent="0.35">
      <c r="A1313">
        <v>1992</v>
      </c>
      <c r="B1313" t="s">
        <v>54</v>
      </c>
      <c r="C1313" t="s">
        <v>60</v>
      </c>
      <c r="D1313">
        <v>48</v>
      </c>
      <c r="E1313">
        <v>2882</v>
      </c>
      <c r="F1313">
        <v>222976</v>
      </c>
      <c r="G1313">
        <v>222029</v>
      </c>
      <c r="H1313">
        <v>242</v>
      </c>
      <c r="I1313">
        <v>8.5</v>
      </c>
      <c r="J1313">
        <v>189</v>
      </c>
      <c r="K1313">
        <v>6.6</v>
      </c>
      <c r="L1313">
        <v>30541</v>
      </c>
      <c r="M1313">
        <v>10908</v>
      </c>
      <c r="N1313">
        <v>19633</v>
      </c>
      <c r="O1313">
        <v>4.9000000000000004</v>
      </c>
      <c r="P1313">
        <v>13.8</v>
      </c>
      <c r="Q1313">
        <v>28646</v>
      </c>
      <c r="R1313">
        <v>7095</v>
      </c>
      <c r="S1313">
        <v>21551</v>
      </c>
      <c r="T1313">
        <v>3.2</v>
      </c>
      <c r="U1313">
        <v>12.9</v>
      </c>
      <c r="V1313">
        <v>1895</v>
      </c>
      <c r="W1313">
        <v>0.9</v>
      </c>
      <c r="X1313">
        <v>25.8</v>
      </c>
      <c r="AB1313">
        <v>0</v>
      </c>
    </row>
    <row r="1314" spans="1:28" x14ac:dyDescent="0.35">
      <c r="A1314">
        <v>1992</v>
      </c>
      <c r="B1314" t="s">
        <v>54</v>
      </c>
      <c r="C1314" t="s">
        <v>61</v>
      </c>
      <c r="D1314">
        <v>77</v>
      </c>
      <c r="E1314">
        <v>5993</v>
      </c>
      <c r="F1314">
        <v>507467</v>
      </c>
      <c r="G1314">
        <v>531701</v>
      </c>
      <c r="H1314">
        <v>713</v>
      </c>
      <c r="I1314">
        <v>12.1</v>
      </c>
      <c r="J1314">
        <v>482</v>
      </c>
      <c r="K1314">
        <v>8.1999999999999993</v>
      </c>
      <c r="L1314">
        <v>76833</v>
      </c>
      <c r="M1314">
        <v>21072</v>
      </c>
      <c r="N1314">
        <v>55761</v>
      </c>
      <c r="O1314">
        <v>4</v>
      </c>
      <c r="P1314">
        <v>14.5</v>
      </c>
      <c r="Q1314">
        <v>125300</v>
      </c>
      <c r="R1314">
        <v>66759</v>
      </c>
      <c r="S1314">
        <v>58541</v>
      </c>
      <c r="T1314">
        <v>12.6</v>
      </c>
      <c r="U1314">
        <v>23.6</v>
      </c>
      <c r="V1314">
        <v>-48467</v>
      </c>
      <c r="W1314">
        <v>-9.1</v>
      </c>
      <c r="X1314">
        <v>29</v>
      </c>
      <c r="Y1314">
        <v>1</v>
      </c>
      <c r="Z1314">
        <v>12</v>
      </c>
      <c r="AB1314">
        <v>1</v>
      </c>
    </row>
    <row r="1315" spans="1:28" x14ac:dyDescent="0.35">
      <c r="A1315">
        <v>1992</v>
      </c>
      <c r="B1315" t="s">
        <v>54</v>
      </c>
      <c r="C1315" t="s">
        <v>43</v>
      </c>
      <c r="D1315">
        <v>855</v>
      </c>
      <c r="E1315">
        <v>351773</v>
      </c>
      <c r="F1315">
        <v>21094155</v>
      </c>
      <c r="G1315">
        <v>21312917</v>
      </c>
      <c r="H1315">
        <v>27237</v>
      </c>
      <c r="I1315">
        <v>7.7</v>
      </c>
      <c r="J1315">
        <v>33127</v>
      </c>
      <c r="K1315">
        <v>9.3000000000000007</v>
      </c>
      <c r="L1315">
        <v>2492926</v>
      </c>
      <c r="M1315">
        <v>834813</v>
      </c>
      <c r="N1315">
        <v>1658113</v>
      </c>
      <c r="O1315">
        <v>3.9</v>
      </c>
      <c r="P1315">
        <v>11.7</v>
      </c>
      <c r="Q1315">
        <v>2930451</v>
      </c>
      <c r="R1315">
        <v>861108</v>
      </c>
      <c r="S1315">
        <v>2069343</v>
      </c>
      <c r="T1315">
        <v>4</v>
      </c>
      <c r="U1315">
        <v>13.7</v>
      </c>
      <c r="V1315">
        <v>-437525</v>
      </c>
      <c r="W1315">
        <v>-2</v>
      </c>
      <c r="X1315">
        <v>23.4</v>
      </c>
      <c r="AB1315">
        <v>0</v>
      </c>
    </row>
    <row r="1316" spans="1:28" x14ac:dyDescent="0.35">
      <c r="A1316">
        <v>1993</v>
      </c>
      <c r="B1316" t="s">
        <v>41</v>
      </c>
      <c r="C1316" t="s">
        <v>42</v>
      </c>
      <c r="D1316">
        <v>413045</v>
      </c>
      <c r="E1316">
        <v>413406</v>
      </c>
      <c r="F1316">
        <v>1063863</v>
      </c>
      <c r="G1316">
        <v>535663</v>
      </c>
      <c r="H1316">
        <v>409812</v>
      </c>
      <c r="I1316">
        <v>198.3</v>
      </c>
      <c r="J1316">
        <v>0</v>
      </c>
      <c r="K1316">
        <v>0</v>
      </c>
      <c r="L1316">
        <v>1056401</v>
      </c>
      <c r="M1316">
        <v>1056401</v>
      </c>
      <c r="N1316">
        <v>0</v>
      </c>
      <c r="O1316">
        <v>197.2</v>
      </c>
      <c r="P1316">
        <v>197.2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1056401</v>
      </c>
      <c r="W1316">
        <v>197.2</v>
      </c>
      <c r="X1316">
        <v>0</v>
      </c>
      <c r="AB1316">
        <v>0</v>
      </c>
    </row>
    <row r="1317" spans="1:28" x14ac:dyDescent="0.35">
      <c r="A1317">
        <v>1993</v>
      </c>
      <c r="B1317" t="s">
        <v>41</v>
      </c>
      <c r="C1317" t="s">
        <v>55</v>
      </c>
      <c r="D1317">
        <v>230677</v>
      </c>
      <c r="E1317">
        <v>230845</v>
      </c>
      <c r="F1317">
        <v>496141</v>
      </c>
      <c r="G1317">
        <v>567187</v>
      </c>
      <c r="H1317">
        <v>150</v>
      </c>
      <c r="I1317">
        <v>0.1</v>
      </c>
      <c r="J1317">
        <v>88492</v>
      </c>
      <c r="K1317">
        <v>31.7</v>
      </c>
      <c r="L1317">
        <v>124353</v>
      </c>
      <c r="M1317">
        <v>411</v>
      </c>
      <c r="N1317">
        <v>123942</v>
      </c>
      <c r="O1317">
        <v>0.1</v>
      </c>
      <c r="P1317">
        <v>21.9</v>
      </c>
      <c r="Q1317">
        <v>266444</v>
      </c>
      <c r="R1317">
        <v>200434</v>
      </c>
      <c r="S1317">
        <v>66010</v>
      </c>
      <c r="T1317">
        <v>35.299999999999997</v>
      </c>
      <c r="U1317">
        <v>47</v>
      </c>
      <c r="V1317">
        <v>-142091</v>
      </c>
      <c r="W1317">
        <v>-25.1</v>
      </c>
      <c r="X1317">
        <v>43.8</v>
      </c>
      <c r="Y1317">
        <v>71174</v>
      </c>
      <c r="Z1317">
        <v>71181</v>
      </c>
      <c r="AA1317">
        <v>166794</v>
      </c>
      <c r="AB1317">
        <v>0</v>
      </c>
    </row>
    <row r="1318" spans="1:28" x14ac:dyDescent="0.35">
      <c r="A1318">
        <v>1993</v>
      </c>
      <c r="B1318" t="s">
        <v>41</v>
      </c>
      <c r="C1318" t="s">
        <v>56</v>
      </c>
      <c r="D1318">
        <v>187484</v>
      </c>
      <c r="E1318">
        <v>187650</v>
      </c>
      <c r="F1318">
        <v>405388</v>
      </c>
      <c r="G1318">
        <v>450531</v>
      </c>
      <c r="H1318">
        <v>8730</v>
      </c>
      <c r="I1318">
        <v>4.2</v>
      </c>
      <c r="J1318">
        <v>50687</v>
      </c>
      <c r="K1318">
        <v>24.1</v>
      </c>
      <c r="L1318">
        <v>90849</v>
      </c>
      <c r="M1318">
        <v>21311</v>
      </c>
      <c r="N1318">
        <v>69538</v>
      </c>
      <c r="O1318">
        <v>4.7</v>
      </c>
      <c r="P1318">
        <v>20.2</v>
      </c>
      <c r="Q1318">
        <v>181134</v>
      </c>
      <c r="R1318">
        <v>124808</v>
      </c>
      <c r="S1318">
        <v>56326</v>
      </c>
      <c r="T1318">
        <v>27.7</v>
      </c>
      <c r="U1318">
        <v>40.200000000000003</v>
      </c>
      <c r="V1318">
        <v>-90285</v>
      </c>
      <c r="W1318">
        <v>-20</v>
      </c>
      <c r="X1318">
        <v>40.4</v>
      </c>
      <c r="Y1318">
        <v>41370</v>
      </c>
      <c r="Z1318">
        <v>41382</v>
      </c>
      <c r="AA1318">
        <v>104740</v>
      </c>
      <c r="AB1318">
        <v>0</v>
      </c>
    </row>
    <row r="1319" spans="1:28" x14ac:dyDescent="0.35">
      <c r="A1319">
        <v>1993</v>
      </c>
      <c r="B1319" t="s">
        <v>41</v>
      </c>
      <c r="C1319" t="s">
        <v>57</v>
      </c>
      <c r="D1319">
        <v>165677</v>
      </c>
      <c r="E1319">
        <v>165797</v>
      </c>
      <c r="F1319">
        <v>360359</v>
      </c>
      <c r="G1319">
        <v>397615</v>
      </c>
      <c r="H1319">
        <v>8619</v>
      </c>
      <c r="I1319">
        <v>4.7</v>
      </c>
      <c r="J1319">
        <v>39691</v>
      </c>
      <c r="K1319">
        <v>21.8</v>
      </c>
      <c r="L1319">
        <v>75728</v>
      </c>
      <c r="M1319">
        <v>20118</v>
      </c>
      <c r="N1319">
        <v>55610</v>
      </c>
      <c r="O1319">
        <v>5.0999999999999996</v>
      </c>
      <c r="P1319">
        <v>19</v>
      </c>
      <c r="Q1319">
        <v>150239</v>
      </c>
      <c r="R1319">
        <v>99924</v>
      </c>
      <c r="S1319">
        <v>50315</v>
      </c>
      <c r="T1319">
        <v>25.1</v>
      </c>
      <c r="U1319">
        <v>37.799999999999997</v>
      </c>
      <c r="V1319">
        <v>-74511</v>
      </c>
      <c r="W1319">
        <v>-18.8</v>
      </c>
      <c r="X1319">
        <v>38</v>
      </c>
      <c r="Y1319">
        <v>32146</v>
      </c>
      <c r="Z1319">
        <v>32160</v>
      </c>
      <c r="AA1319">
        <v>83229</v>
      </c>
      <c r="AB1319">
        <v>0</v>
      </c>
    </row>
    <row r="1320" spans="1:28" x14ac:dyDescent="0.35">
      <c r="A1320">
        <v>1993</v>
      </c>
      <c r="B1320" t="s">
        <v>41</v>
      </c>
      <c r="C1320" t="s">
        <v>58</v>
      </c>
      <c r="D1320">
        <v>141675</v>
      </c>
      <c r="E1320">
        <v>141780</v>
      </c>
      <c r="F1320">
        <v>309095</v>
      </c>
      <c r="G1320">
        <v>339036</v>
      </c>
      <c r="H1320">
        <v>7147</v>
      </c>
      <c r="I1320">
        <v>4.5999999999999996</v>
      </c>
      <c r="J1320">
        <v>30709</v>
      </c>
      <c r="K1320">
        <v>19.899999999999999</v>
      </c>
      <c r="L1320">
        <v>60233</v>
      </c>
      <c r="M1320">
        <v>16583</v>
      </c>
      <c r="N1320">
        <v>43650</v>
      </c>
      <c r="O1320">
        <v>4.9000000000000004</v>
      </c>
      <c r="P1320">
        <v>17.8</v>
      </c>
      <c r="Q1320">
        <v>120114</v>
      </c>
      <c r="R1320">
        <v>77953</v>
      </c>
      <c r="S1320">
        <v>42161</v>
      </c>
      <c r="T1320">
        <v>23</v>
      </c>
      <c r="U1320">
        <v>35.4</v>
      </c>
      <c r="V1320">
        <v>-59881</v>
      </c>
      <c r="W1320">
        <v>-17.600000000000001</v>
      </c>
      <c r="X1320">
        <v>35.6</v>
      </c>
      <c r="Y1320">
        <v>24741</v>
      </c>
      <c r="Z1320">
        <v>24751</v>
      </c>
      <c r="AA1320">
        <v>64526</v>
      </c>
      <c r="AB1320">
        <v>0</v>
      </c>
    </row>
    <row r="1321" spans="1:28" x14ac:dyDescent="0.35">
      <c r="A1321">
        <v>1993</v>
      </c>
      <c r="B1321" t="s">
        <v>41</v>
      </c>
      <c r="C1321" t="s">
        <v>59</v>
      </c>
      <c r="D1321">
        <v>124637</v>
      </c>
      <c r="E1321">
        <v>124729</v>
      </c>
      <c r="F1321">
        <v>272679</v>
      </c>
      <c r="G1321">
        <v>297193</v>
      </c>
      <c r="H1321">
        <v>6356</v>
      </c>
      <c r="I1321">
        <v>4.7</v>
      </c>
      <c r="J1321">
        <v>25207</v>
      </c>
      <c r="K1321">
        <v>18.8</v>
      </c>
      <c r="L1321">
        <v>51631</v>
      </c>
      <c r="M1321">
        <v>14952</v>
      </c>
      <c r="N1321">
        <v>36679</v>
      </c>
      <c r="O1321">
        <v>5</v>
      </c>
      <c r="P1321">
        <v>17.399999999999999</v>
      </c>
      <c r="Q1321">
        <v>100659</v>
      </c>
      <c r="R1321">
        <v>64078</v>
      </c>
      <c r="S1321">
        <v>36581</v>
      </c>
      <c r="T1321">
        <v>21.6</v>
      </c>
      <c r="U1321">
        <v>33.9</v>
      </c>
      <c r="V1321">
        <v>-49028</v>
      </c>
      <c r="W1321">
        <v>-16.5</v>
      </c>
      <c r="X1321">
        <v>34.799999999999997</v>
      </c>
      <c r="Y1321">
        <v>20121</v>
      </c>
      <c r="Z1321">
        <v>20138</v>
      </c>
      <c r="AA1321">
        <v>52755</v>
      </c>
      <c r="AB1321">
        <v>0</v>
      </c>
    </row>
    <row r="1322" spans="1:28" x14ac:dyDescent="0.35">
      <c r="A1322">
        <v>1993</v>
      </c>
      <c r="B1322" t="s">
        <v>41</v>
      </c>
      <c r="C1322" t="s">
        <v>60</v>
      </c>
      <c r="D1322">
        <v>476049</v>
      </c>
      <c r="E1322">
        <v>476740</v>
      </c>
      <c r="F1322">
        <v>1052525</v>
      </c>
      <c r="G1322">
        <v>1128050</v>
      </c>
      <c r="H1322">
        <v>22761</v>
      </c>
      <c r="I1322">
        <v>4.5</v>
      </c>
      <c r="J1322">
        <v>76925</v>
      </c>
      <c r="K1322">
        <v>15.2</v>
      </c>
      <c r="L1322">
        <v>179431</v>
      </c>
      <c r="M1322">
        <v>52994</v>
      </c>
      <c r="N1322">
        <v>126437</v>
      </c>
      <c r="O1322">
        <v>4.7</v>
      </c>
      <c r="P1322">
        <v>15.9</v>
      </c>
      <c r="Q1322">
        <v>330480</v>
      </c>
      <c r="R1322">
        <v>195610</v>
      </c>
      <c r="S1322">
        <v>134870</v>
      </c>
      <c r="T1322">
        <v>17.3</v>
      </c>
      <c r="U1322">
        <v>29.3</v>
      </c>
      <c r="V1322">
        <v>-151049</v>
      </c>
      <c r="W1322">
        <v>-13.4</v>
      </c>
      <c r="X1322">
        <v>31.8</v>
      </c>
      <c r="Y1322">
        <v>59809</v>
      </c>
      <c r="Z1322">
        <v>59965</v>
      </c>
      <c r="AA1322">
        <v>157120</v>
      </c>
      <c r="AB1322">
        <v>0</v>
      </c>
    </row>
    <row r="1323" spans="1:28" x14ac:dyDescent="0.35">
      <c r="A1323">
        <v>1993</v>
      </c>
      <c r="B1323" t="s">
        <v>41</v>
      </c>
      <c r="C1323" t="s">
        <v>61</v>
      </c>
      <c r="D1323">
        <v>278598</v>
      </c>
      <c r="E1323">
        <v>279303</v>
      </c>
      <c r="F1323">
        <v>619198</v>
      </c>
      <c r="G1323">
        <v>659811</v>
      </c>
      <c r="H1323">
        <v>12842</v>
      </c>
      <c r="I1323">
        <v>4.4000000000000004</v>
      </c>
      <c r="J1323">
        <v>39251</v>
      </c>
      <c r="K1323">
        <v>13.4</v>
      </c>
      <c r="L1323">
        <v>95153</v>
      </c>
      <c r="M1323">
        <v>29017</v>
      </c>
      <c r="N1323">
        <v>66136</v>
      </c>
      <c r="O1323">
        <v>4.4000000000000004</v>
      </c>
      <c r="P1323">
        <v>14.4</v>
      </c>
      <c r="Q1323">
        <v>176379</v>
      </c>
      <c r="R1323">
        <v>99244</v>
      </c>
      <c r="S1323">
        <v>77135</v>
      </c>
      <c r="T1323">
        <v>15</v>
      </c>
      <c r="U1323">
        <v>26.7</v>
      </c>
      <c r="V1323">
        <v>-81226</v>
      </c>
      <c r="W1323">
        <v>-12.3</v>
      </c>
      <c r="X1323">
        <v>28.8</v>
      </c>
      <c r="Y1323">
        <v>29849</v>
      </c>
      <c r="Z1323">
        <v>29937</v>
      </c>
      <c r="AA1323">
        <v>78092</v>
      </c>
      <c r="AB1323">
        <v>0</v>
      </c>
    </row>
    <row r="1324" spans="1:28" x14ac:dyDescent="0.35">
      <c r="A1324">
        <v>1993</v>
      </c>
      <c r="B1324" t="s">
        <v>41</v>
      </c>
      <c r="C1324" t="s">
        <v>62</v>
      </c>
      <c r="D1324">
        <v>49059</v>
      </c>
      <c r="E1324">
        <v>49342</v>
      </c>
      <c r="F1324">
        <v>109245</v>
      </c>
      <c r="G1324">
        <v>116603</v>
      </c>
      <c r="H1324">
        <v>2211</v>
      </c>
      <c r="I1324">
        <v>4.3</v>
      </c>
      <c r="J1324">
        <v>6888</v>
      </c>
      <c r="K1324">
        <v>13.4</v>
      </c>
      <c r="L1324">
        <v>15949</v>
      </c>
      <c r="M1324">
        <v>4757</v>
      </c>
      <c r="N1324">
        <v>11192</v>
      </c>
      <c r="O1324">
        <v>4.0999999999999996</v>
      </c>
      <c r="P1324">
        <v>13.7</v>
      </c>
      <c r="Q1324">
        <v>30664</v>
      </c>
      <c r="R1324">
        <v>17091</v>
      </c>
      <c r="S1324">
        <v>13573</v>
      </c>
      <c r="T1324">
        <v>14.7</v>
      </c>
      <c r="U1324">
        <v>26.3</v>
      </c>
      <c r="V1324">
        <v>-14715</v>
      </c>
      <c r="W1324">
        <v>-12.6</v>
      </c>
      <c r="X1324">
        <v>27.4</v>
      </c>
      <c r="Y1324">
        <v>5074</v>
      </c>
      <c r="Z1324">
        <v>5107</v>
      </c>
      <c r="AA1324">
        <v>13018</v>
      </c>
      <c r="AB1324">
        <v>0</v>
      </c>
    </row>
    <row r="1325" spans="1:28" x14ac:dyDescent="0.35">
      <c r="A1325">
        <v>1993</v>
      </c>
      <c r="B1325" t="s">
        <v>41</v>
      </c>
      <c r="C1325" t="s">
        <v>43</v>
      </c>
      <c r="D1325">
        <v>365420</v>
      </c>
      <c r="E1325">
        <v>366523</v>
      </c>
      <c r="F1325">
        <v>825301</v>
      </c>
      <c r="G1325">
        <v>885018</v>
      </c>
      <c r="H1325">
        <v>11326</v>
      </c>
      <c r="I1325">
        <v>2.9</v>
      </c>
      <c r="J1325">
        <v>49331</v>
      </c>
      <c r="K1325">
        <v>12.8</v>
      </c>
      <c r="L1325">
        <v>101101</v>
      </c>
      <c r="M1325">
        <v>27650</v>
      </c>
      <c r="N1325">
        <v>73451</v>
      </c>
      <c r="O1325">
        <v>3.1</v>
      </c>
      <c r="P1325">
        <v>11.4</v>
      </c>
      <c r="Q1325">
        <v>220535</v>
      </c>
      <c r="R1325">
        <v>126901</v>
      </c>
      <c r="S1325">
        <v>93634</v>
      </c>
      <c r="T1325">
        <v>14.3</v>
      </c>
      <c r="U1325">
        <v>24.9</v>
      </c>
      <c r="V1325">
        <v>-119434</v>
      </c>
      <c r="W1325">
        <v>-13.5</v>
      </c>
      <c r="X1325">
        <v>22.8</v>
      </c>
      <c r="Y1325">
        <v>39661</v>
      </c>
      <c r="Z1325">
        <v>39822</v>
      </c>
      <c r="AA1325">
        <v>104054</v>
      </c>
      <c r="AB1325">
        <v>0</v>
      </c>
    </row>
    <row r="1326" spans="1:28" x14ac:dyDescent="0.35">
      <c r="A1326">
        <v>1993</v>
      </c>
      <c r="B1326" t="s">
        <v>44</v>
      </c>
      <c r="C1326" t="s">
        <v>42</v>
      </c>
      <c r="D1326">
        <v>39453</v>
      </c>
      <c r="E1326">
        <v>39754</v>
      </c>
      <c r="F1326">
        <v>476977</v>
      </c>
      <c r="G1326">
        <v>239532</v>
      </c>
      <c r="H1326">
        <v>39572</v>
      </c>
      <c r="I1326">
        <v>199.1</v>
      </c>
      <c r="J1326">
        <v>0</v>
      </c>
      <c r="K1326">
        <v>0</v>
      </c>
      <c r="L1326">
        <v>474891</v>
      </c>
      <c r="M1326">
        <v>474891</v>
      </c>
      <c r="N1326">
        <v>0</v>
      </c>
      <c r="O1326">
        <v>198.3</v>
      </c>
      <c r="P1326">
        <v>198.3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474891</v>
      </c>
      <c r="W1326">
        <v>198.3</v>
      </c>
      <c r="X1326">
        <v>0</v>
      </c>
      <c r="AB1326">
        <v>0</v>
      </c>
    </row>
    <row r="1327" spans="1:28" x14ac:dyDescent="0.35">
      <c r="A1327">
        <v>1993</v>
      </c>
      <c r="B1327" t="s">
        <v>44</v>
      </c>
      <c r="C1327" t="s">
        <v>55</v>
      </c>
      <c r="D1327">
        <v>72372</v>
      </c>
      <c r="E1327">
        <v>72936</v>
      </c>
      <c r="F1327">
        <v>487894</v>
      </c>
      <c r="G1327">
        <v>486132</v>
      </c>
      <c r="H1327">
        <v>256</v>
      </c>
      <c r="I1327">
        <v>0.3</v>
      </c>
      <c r="J1327">
        <v>6391</v>
      </c>
      <c r="K1327">
        <v>8.4</v>
      </c>
      <c r="L1327">
        <v>144300</v>
      </c>
      <c r="M1327">
        <v>1513</v>
      </c>
      <c r="N1327">
        <v>142787</v>
      </c>
      <c r="O1327">
        <v>0.3</v>
      </c>
      <c r="P1327">
        <v>29.7</v>
      </c>
      <c r="Q1327">
        <v>140776</v>
      </c>
      <c r="R1327">
        <v>76063</v>
      </c>
      <c r="S1327">
        <v>64713</v>
      </c>
      <c r="T1327">
        <v>15.6</v>
      </c>
      <c r="U1327">
        <v>29</v>
      </c>
      <c r="V1327">
        <v>3524</v>
      </c>
      <c r="W1327">
        <v>0.7</v>
      </c>
      <c r="X1327">
        <v>58</v>
      </c>
      <c r="Y1327">
        <v>5569</v>
      </c>
      <c r="Z1327">
        <v>5573</v>
      </c>
      <c r="AA1327">
        <v>67091</v>
      </c>
      <c r="AB1327">
        <v>0</v>
      </c>
    </row>
    <row r="1328" spans="1:28" x14ac:dyDescent="0.35">
      <c r="A1328">
        <v>1993</v>
      </c>
      <c r="B1328" t="s">
        <v>44</v>
      </c>
      <c r="C1328" t="s">
        <v>56</v>
      </c>
      <c r="D1328">
        <v>67437</v>
      </c>
      <c r="E1328">
        <v>68015</v>
      </c>
      <c r="F1328">
        <v>435742</v>
      </c>
      <c r="G1328">
        <v>449862</v>
      </c>
      <c r="H1328">
        <v>793</v>
      </c>
      <c r="I1328">
        <v>1.1000000000000001</v>
      </c>
      <c r="J1328">
        <v>4993</v>
      </c>
      <c r="K1328">
        <v>7.1</v>
      </c>
      <c r="L1328">
        <v>96223</v>
      </c>
      <c r="M1328">
        <v>8328</v>
      </c>
      <c r="N1328">
        <v>87895</v>
      </c>
      <c r="O1328">
        <v>1.9</v>
      </c>
      <c r="P1328">
        <v>21.4</v>
      </c>
      <c r="Q1328">
        <v>124462</v>
      </c>
      <c r="R1328">
        <v>59011</v>
      </c>
      <c r="S1328">
        <v>65451</v>
      </c>
      <c r="T1328">
        <v>13.1</v>
      </c>
      <c r="U1328">
        <v>27.7</v>
      </c>
      <c r="V1328">
        <v>-28239</v>
      </c>
      <c r="W1328">
        <v>-6.3</v>
      </c>
      <c r="X1328">
        <v>42.8</v>
      </c>
      <c r="Y1328">
        <v>4216</v>
      </c>
      <c r="Z1328">
        <v>4231</v>
      </c>
      <c r="AA1328">
        <v>51384</v>
      </c>
      <c r="AB1328">
        <v>0</v>
      </c>
    </row>
    <row r="1329" spans="1:28" x14ac:dyDescent="0.35">
      <c r="A1329">
        <v>1993</v>
      </c>
      <c r="B1329" t="s">
        <v>44</v>
      </c>
      <c r="C1329" t="s">
        <v>57</v>
      </c>
      <c r="D1329">
        <v>64559</v>
      </c>
      <c r="E1329">
        <v>65172</v>
      </c>
      <c r="F1329">
        <v>415657</v>
      </c>
      <c r="G1329">
        <v>427996</v>
      </c>
      <c r="H1329">
        <v>784</v>
      </c>
      <c r="I1329">
        <v>1.2</v>
      </c>
      <c r="J1329">
        <v>4054</v>
      </c>
      <c r="K1329">
        <v>6.1</v>
      </c>
      <c r="L1329">
        <v>83435</v>
      </c>
      <c r="M1329">
        <v>8331</v>
      </c>
      <c r="N1329">
        <v>75104</v>
      </c>
      <c r="O1329">
        <v>1.9</v>
      </c>
      <c r="P1329">
        <v>19.5</v>
      </c>
      <c r="Q1329">
        <v>108113</v>
      </c>
      <c r="R1329">
        <v>48136</v>
      </c>
      <c r="S1329">
        <v>59977</v>
      </c>
      <c r="T1329">
        <v>11.2</v>
      </c>
      <c r="U1329">
        <v>25.3</v>
      </c>
      <c r="V1329">
        <v>-24678</v>
      </c>
      <c r="W1329">
        <v>-5.8</v>
      </c>
      <c r="X1329">
        <v>39</v>
      </c>
      <c r="Y1329">
        <v>3420</v>
      </c>
      <c r="Z1329">
        <v>3428</v>
      </c>
      <c r="AA1329">
        <v>41632</v>
      </c>
      <c r="AB1329">
        <v>0</v>
      </c>
    </row>
    <row r="1330" spans="1:28" x14ac:dyDescent="0.35">
      <c r="A1330">
        <v>1993</v>
      </c>
      <c r="B1330" t="s">
        <v>44</v>
      </c>
      <c r="C1330" t="s">
        <v>58</v>
      </c>
      <c r="D1330">
        <v>58460</v>
      </c>
      <c r="E1330">
        <v>59025</v>
      </c>
      <c r="F1330">
        <v>374441</v>
      </c>
      <c r="G1330">
        <v>385550</v>
      </c>
      <c r="H1330">
        <v>680</v>
      </c>
      <c r="I1330">
        <v>1.1000000000000001</v>
      </c>
      <c r="J1330">
        <v>3322</v>
      </c>
      <c r="K1330">
        <v>5.5</v>
      </c>
      <c r="L1330">
        <v>68642</v>
      </c>
      <c r="M1330">
        <v>7342</v>
      </c>
      <c r="N1330">
        <v>61300</v>
      </c>
      <c r="O1330">
        <v>1.9</v>
      </c>
      <c r="P1330">
        <v>17.8</v>
      </c>
      <c r="Q1330">
        <v>90860</v>
      </c>
      <c r="R1330">
        <v>38854</v>
      </c>
      <c r="S1330">
        <v>52006</v>
      </c>
      <c r="T1330">
        <v>10.1</v>
      </c>
      <c r="U1330">
        <v>23.6</v>
      </c>
      <c r="V1330">
        <v>-22218</v>
      </c>
      <c r="W1330">
        <v>-5.8</v>
      </c>
      <c r="X1330">
        <v>35.6</v>
      </c>
      <c r="Y1330">
        <v>2747</v>
      </c>
      <c r="Z1330">
        <v>2758</v>
      </c>
      <c r="AA1330">
        <v>33227</v>
      </c>
      <c r="AB1330">
        <v>0</v>
      </c>
    </row>
    <row r="1331" spans="1:28" x14ac:dyDescent="0.35">
      <c r="A1331">
        <v>1993</v>
      </c>
      <c r="B1331" t="s">
        <v>44</v>
      </c>
      <c r="C1331" t="s">
        <v>59</v>
      </c>
      <c r="D1331">
        <v>52940</v>
      </c>
      <c r="E1331">
        <v>53494</v>
      </c>
      <c r="F1331">
        <v>337499</v>
      </c>
      <c r="G1331">
        <v>348396</v>
      </c>
      <c r="H1331">
        <v>531</v>
      </c>
      <c r="I1331">
        <v>1</v>
      </c>
      <c r="J1331">
        <v>2715</v>
      </c>
      <c r="K1331">
        <v>5</v>
      </c>
      <c r="L1331">
        <v>57611</v>
      </c>
      <c r="M1331">
        <v>5639</v>
      </c>
      <c r="N1331">
        <v>51972</v>
      </c>
      <c r="O1331">
        <v>1.6</v>
      </c>
      <c r="P1331">
        <v>16.5</v>
      </c>
      <c r="Q1331">
        <v>79405</v>
      </c>
      <c r="R1331">
        <v>31916</v>
      </c>
      <c r="S1331">
        <v>47489</v>
      </c>
      <c r="T1331">
        <v>9.1999999999999993</v>
      </c>
      <c r="U1331">
        <v>22.8</v>
      </c>
      <c r="V1331">
        <v>-21794</v>
      </c>
      <c r="W1331">
        <v>-6.3</v>
      </c>
      <c r="X1331">
        <v>33</v>
      </c>
      <c r="Y1331">
        <v>2234</v>
      </c>
      <c r="Z1331">
        <v>2241</v>
      </c>
      <c r="AA1331">
        <v>27287</v>
      </c>
      <c r="AB1331">
        <v>0</v>
      </c>
    </row>
    <row r="1332" spans="1:28" x14ac:dyDescent="0.35">
      <c r="A1332">
        <v>1993</v>
      </c>
      <c r="B1332" t="s">
        <v>44</v>
      </c>
      <c r="C1332" t="s">
        <v>60</v>
      </c>
      <c r="D1332">
        <v>220991</v>
      </c>
      <c r="E1332">
        <v>224488</v>
      </c>
      <c r="F1332">
        <v>1403919</v>
      </c>
      <c r="G1332">
        <v>1444051</v>
      </c>
      <c r="H1332">
        <v>2025</v>
      </c>
      <c r="I1332">
        <v>0.9</v>
      </c>
      <c r="J1332">
        <v>9319</v>
      </c>
      <c r="K1332">
        <v>4.0999999999999996</v>
      </c>
      <c r="L1332">
        <v>208844</v>
      </c>
      <c r="M1332">
        <v>21315</v>
      </c>
      <c r="N1332">
        <v>187529</v>
      </c>
      <c r="O1332">
        <v>1.5</v>
      </c>
      <c r="P1332">
        <v>14.5</v>
      </c>
      <c r="Q1332">
        <v>289108</v>
      </c>
      <c r="R1332">
        <v>103867</v>
      </c>
      <c r="S1332">
        <v>185241</v>
      </c>
      <c r="T1332">
        <v>7.2</v>
      </c>
      <c r="U1332">
        <v>20</v>
      </c>
      <c r="V1332">
        <v>-80264</v>
      </c>
      <c r="W1332">
        <v>-5.5</v>
      </c>
      <c r="X1332">
        <v>29</v>
      </c>
      <c r="Y1332">
        <v>6845</v>
      </c>
      <c r="Z1332">
        <v>6952</v>
      </c>
      <c r="AA1332">
        <v>83460</v>
      </c>
      <c r="AB1332">
        <v>0</v>
      </c>
    </row>
    <row r="1333" spans="1:28" x14ac:dyDescent="0.35">
      <c r="A1333">
        <v>1993</v>
      </c>
      <c r="B1333" t="s">
        <v>44</v>
      </c>
      <c r="C1333" t="s">
        <v>61</v>
      </c>
      <c r="D1333">
        <v>146004</v>
      </c>
      <c r="E1333">
        <v>149273</v>
      </c>
      <c r="F1333">
        <v>929224</v>
      </c>
      <c r="G1333">
        <v>954224</v>
      </c>
      <c r="H1333">
        <v>1160</v>
      </c>
      <c r="I1333">
        <v>0.8</v>
      </c>
      <c r="J1333">
        <v>5083</v>
      </c>
      <c r="K1333">
        <v>3.4</v>
      </c>
      <c r="L1333">
        <v>120474</v>
      </c>
      <c r="M1333">
        <v>12447</v>
      </c>
      <c r="N1333">
        <v>108027</v>
      </c>
      <c r="O1333">
        <v>1.3</v>
      </c>
      <c r="P1333">
        <v>12.6</v>
      </c>
      <c r="Q1333">
        <v>170473</v>
      </c>
      <c r="R1333">
        <v>54395</v>
      </c>
      <c r="S1333">
        <v>116078</v>
      </c>
      <c r="T1333">
        <v>5.7</v>
      </c>
      <c r="U1333">
        <v>17.899999999999999</v>
      </c>
      <c r="V1333">
        <v>-49999</v>
      </c>
      <c r="W1333">
        <v>-5.3</v>
      </c>
      <c r="X1333">
        <v>25.2</v>
      </c>
      <c r="Y1333">
        <v>3512</v>
      </c>
      <c r="Z1333">
        <v>3629</v>
      </c>
      <c r="AA1333">
        <v>42540</v>
      </c>
      <c r="AB1333">
        <v>0</v>
      </c>
    </row>
    <row r="1334" spans="1:28" x14ac:dyDescent="0.35">
      <c r="A1334">
        <v>1993</v>
      </c>
      <c r="B1334" t="s">
        <v>44</v>
      </c>
      <c r="C1334" t="s">
        <v>62</v>
      </c>
      <c r="D1334">
        <v>26078</v>
      </c>
      <c r="E1334">
        <v>27450</v>
      </c>
      <c r="F1334">
        <v>166592</v>
      </c>
      <c r="G1334">
        <v>171754</v>
      </c>
      <c r="H1334">
        <v>216</v>
      </c>
      <c r="I1334">
        <v>0.8</v>
      </c>
      <c r="J1334">
        <v>1106</v>
      </c>
      <c r="K1334">
        <v>4</v>
      </c>
      <c r="L1334">
        <v>20463</v>
      </c>
      <c r="M1334">
        <v>2174</v>
      </c>
      <c r="N1334">
        <v>18289</v>
      </c>
      <c r="O1334">
        <v>1.3</v>
      </c>
      <c r="P1334">
        <v>11.9</v>
      </c>
      <c r="Q1334">
        <v>30786</v>
      </c>
      <c r="R1334">
        <v>9914</v>
      </c>
      <c r="S1334">
        <v>20872</v>
      </c>
      <c r="T1334">
        <v>5.8</v>
      </c>
      <c r="U1334">
        <v>17.899999999999999</v>
      </c>
      <c r="V1334">
        <v>-10323</v>
      </c>
      <c r="W1334">
        <v>-6</v>
      </c>
      <c r="X1334">
        <v>23.8</v>
      </c>
      <c r="Y1334">
        <v>546</v>
      </c>
      <c r="Z1334">
        <v>586</v>
      </c>
      <c r="AA1334">
        <v>6721</v>
      </c>
      <c r="AB1334">
        <v>0</v>
      </c>
    </row>
    <row r="1335" spans="1:28" x14ac:dyDescent="0.35">
      <c r="A1335">
        <v>1993</v>
      </c>
      <c r="B1335" t="s">
        <v>44</v>
      </c>
      <c r="C1335" t="s">
        <v>43</v>
      </c>
      <c r="D1335">
        <v>218267</v>
      </c>
      <c r="E1335">
        <v>223898</v>
      </c>
      <c r="F1335">
        <v>1392089</v>
      </c>
      <c r="G1335">
        <v>1436106</v>
      </c>
      <c r="H1335">
        <v>1409</v>
      </c>
      <c r="I1335">
        <v>0.6</v>
      </c>
      <c r="J1335">
        <v>7157</v>
      </c>
      <c r="K1335">
        <v>3.2</v>
      </c>
      <c r="L1335">
        <v>148582</v>
      </c>
      <c r="M1335">
        <v>14557</v>
      </c>
      <c r="N1335">
        <v>134025</v>
      </c>
      <c r="O1335">
        <v>1</v>
      </c>
      <c r="P1335">
        <v>10.3</v>
      </c>
      <c r="Q1335">
        <v>236615</v>
      </c>
      <c r="R1335">
        <v>74514</v>
      </c>
      <c r="S1335">
        <v>162101</v>
      </c>
      <c r="T1335">
        <v>5.2</v>
      </c>
      <c r="U1335">
        <v>16.5</v>
      </c>
      <c r="V1335">
        <v>-88033</v>
      </c>
      <c r="W1335">
        <v>-6.2</v>
      </c>
      <c r="X1335">
        <v>20.6</v>
      </c>
      <c r="Y1335">
        <v>4625</v>
      </c>
      <c r="Z1335">
        <v>4785</v>
      </c>
      <c r="AA1335">
        <v>56532</v>
      </c>
      <c r="AB1335">
        <v>0</v>
      </c>
    </row>
    <row r="1336" spans="1:28" x14ac:dyDescent="0.35">
      <c r="A1336">
        <v>1993</v>
      </c>
      <c r="B1336" t="s">
        <v>45</v>
      </c>
      <c r="C1336" t="s">
        <v>42</v>
      </c>
      <c r="D1336">
        <v>14535</v>
      </c>
      <c r="E1336">
        <v>14856</v>
      </c>
      <c r="F1336">
        <v>374698</v>
      </c>
      <c r="G1336">
        <v>187998</v>
      </c>
      <c r="H1336">
        <v>14807</v>
      </c>
      <c r="I1336">
        <v>199.3</v>
      </c>
      <c r="J1336">
        <v>0</v>
      </c>
      <c r="K1336">
        <v>0</v>
      </c>
      <c r="L1336">
        <v>373400</v>
      </c>
      <c r="M1336">
        <v>373400</v>
      </c>
      <c r="N1336">
        <v>0</v>
      </c>
      <c r="O1336">
        <v>198.6</v>
      </c>
      <c r="P1336">
        <v>198.6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373400</v>
      </c>
      <c r="W1336">
        <v>198.6</v>
      </c>
      <c r="X1336">
        <v>0</v>
      </c>
      <c r="AB1336">
        <v>0</v>
      </c>
    </row>
    <row r="1337" spans="1:28" x14ac:dyDescent="0.35">
      <c r="A1337">
        <v>1993</v>
      </c>
      <c r="B1337" t="s">
        <v>45</v>
      </c>
      <c r="C1337" t="s">
        <v>55</v>
      </c>
      <c r="D1337">
        <v>32317</v>
      </c>
      <c r="E1337">
        <v>33826</v>
      </c>
      <c r="F1337">
        <v>460050</v>
      </c>
      <c r="G1337">
        <v>448619</v>
      </c>
      <c r="H1337">
        <v>258</v>
      </c>
      <c r="I1337">
        <v>0.7</v>
      </c>
      <c r="J1337">
        <v>2482</v>
      </c>
      <c r="K1337">
        <v>7.1</v>
      </c>
      <c r="L1337">
        <v>138475</v>
      </c>
      <c r="M1337">
        <v>2814</v>
      </c>
      <c r="N1337">
        <v>135661</v>
      </c>
      <c r="O1337">
        <v>0.6</v>
      </c>
      <c r="P1337">
        <v>30.9</v>
      </c>
      <c r="Q1337">
        <v>115613</v>
      </c>
      <c r="R1337">
        <v>61471</v>
      </c>
      <c r="S1337">
        <v>54142</v>
      </c>
      <c r="T1337">
        <v>13.7</v>
      </c>
      <c r="U1337">
        <v>25.8</v>
      </c>
      <c r="V1337">
        <v>22862</v>
      </c>
      <c r="W1337">
        <v>5.0999999999999996</v>
      </c>
      <c r="X1337">
        <v>51.6</v>
      </c>
      <c r="Y1337">
        <v>2103</v>
      </c>
      <c r="Z1337">
        <v>2110</v>
      </c>
      <c r="AA1337">
        <v>54566</v>
      </c>
      <c r="AB1337">
        <v>0</v>
      </c>
    </row>
    <row r="1338" spans="1:28" x14ac:dyDescent="0.35">
      <c r="A1338">
        <v>1993</v>
      </c>
      <c r="B1338" t="s">
        <v>45</v>
      </c>
      <c r="C1338" t="s">
        <v>56</v>
      </c>
      <c r="D1338">
        <v>32135</v>
      </c>
      <c r="E1338">
        <v>33955</v>
      </c>
      <c r="F1338">
        <v>433793</v>
      </c>
      <c r="G1338">
        <v>443571</v>
      </c>
      <c r="H1338">
        <v>408</v>
      </c>
      <c r="I1338">
        <v>1.2</v>
      </c>
      <c r="J1338">
        <v>2134</v>
      </c>
      <c r="K1338">
        <v>6.1</v>
      </c>
      <c r="L1338">
        <v>93259</v>
      </c>
      <c r="M1338">
        <v>6778</v>
      </c>
      <c r="N1338">
        <v>86481</v>
      </c>
      <c r="O1338">
        <v>1.5</v>
      </c>
      <c r="P1338">
        <v>21</v>
      </c>
      <c r="Q1338">
        <v>112815</v>
      </c>
      <c r="R1338">
        <v>51198</v>
      </c>
      <c r="S1338">
        <v>61617</v>
      </c>
      <c r="T1338">
        <v>11.5</v>
      </c>
      <c r="U1338">
        <v>25.4</v>
      </c>
      <c r="V1338">
        <v>-19556</v>
      </c>
      <c r="W1338">
        <v>-4.4000000000000004</v>
      </c>
      <c r="X1338">
        <v>42</v>
      </c>
      <c r="Y1338">
        <v>1715</v>
      </c>
      <c r="Z1338">
        <v>1756</v>
      </c>
      <c r="AA1338">
        <v>44340</v>
      </c>
      <c r="AB1338">
        <v>0</v>
      </c>
    </row>
    <row r="1339" spans="1:28" x14ac:dyDescent="0.35">
      <c r="A1339">
        <v>1993</v>
      </c>
      <c r="B1339" t="s">
        <v>45</v>
      </c>
      <c r="C1339" t="s">
        <v>57</v>
      </c>
      <c r="D1339">
        <v>31588</v>
      </c>
      <c r="E1339">
        <v>33397</v>
      </c>
      <c r="F1339">
        <v>423424</v>
      </c>
      <c r="G1339">
        <v>430659</v>
      </c>
      <c r="H1339">
        <v>361</v>
      </c>
      <c r="I1339">
        <v>1.1000000000000001</v>
      </c>
      <c r="J1339">
        <v>1637</v>
      </c>
      <c r="K1339">
        <v>4.8</v>
      </c>
      <c r="L1339">
        <v>80975</v>
      </c>
      <c r="M1339">
        <v>5890</v>
      </c>
      <c r="N1339">
        <v>75085</v>
      </c>
      <c r="O1339">
        <v>1.4</v>
      </c>
      <c r="P1339">
        <v>18.8</v>
      </c>
      <c r="Q1339">
        <v>95444</v>
      </c>
      <c r="R1339">
        <v>39380</v>
      </c>
      <c r="S1339">
        <v>56064</v>
      </c>
      <c r="T1339">
        <v>9.1</v>
      </c>
      <c r="U1339">
        <v>22.2</v>
      </c>
      <c r="V1339">
        <v>-14469</v>
      </c>
      <c r="W1339">
        <v>-3.4</v>
      </c>
      <c r="X1339">
        <v>37.6</v>
      </c>
      <c r="Y1339">
        <v>1308</v>
      </c>
      <c r="Z1339">
        <v>1317</v>
      </c>
      <c r="AA1339">
        <v>33913</v>
      </c>
      <c r="AB1339">
        <v>0</v>
      </c>
    </row>
    <row r="1340" spans="1:28" x14ac:dyDescent="0.35">
      <c r="A1340">
        <v>1993</v>
      </c>
      <c r="B1340" t="s">
        <v>45</v>
      </c>
      <c r="C1340" t="s">
        <v>58</v>
      </c>
      <c r="D1340">
        <v>29662</v>
      </c>
      <c r="E1340">
        <v>31511</v>
      </c>
      <c r="F1340">
        <v>396771</v>
      </c>
      <c r="G1340">
        <v>402569</v>
      </c>
      <c r="H1340">
        <v>352</v>
      </c>
      <c r="I1340">
        <v>1.1000000000000001</v>
      </c>
      <c r="J1340">
        <v>1380</v>
      </c>
      <c r="K1340">
        <v>4.3</v>
      </c>
      <c r="L1340">
        <v>70887</v>
      </c>
      <c r="M1340">
        <v>6314</v>
      </c>
      <c r="N1340">
        <v>64573</v>
      </c>
      <c r="O1340">
        <v>1.6</v>
      </c>
      <c r="P1340">
        <v>17.600000000000001</v>
      </c>
      <c r="Q1340">
        <v>82482</v>
      </c>
      <c r="R1340">
        <v>31245</v>
      </c>
      <c r="S1340">
        <v>51237</v>
      </c>
      <c r="T1340">
        <v>7.8</v>
      </c>
      <c r="U1340">
        <v>20.5</v>
      </c>
      <c r="V1340">
        <v>-11595</v>
      </c>
      <c r="W1340">
        <v>-2.9</v>
      </c>
      <c r="X1340">
        <v>35.200000000000003</v>
      </c>
      <c r="Y1340">
        <v>1045</v>
      </c>
      <c r="Z1340">
        <v>1059</v>
      </c>
      <c r="AA1340">
        <v>26671</v>
      </c>
      <c r="AB1340">
        <v>0</v>
      </c>
    </row>
    <row r="1341" spans="1:28" x14ac:dyDescent="0.35">
      <c r="A1341">
        <v>1993</v>
      </c>
      <c r="B1341" t="s">
        <v>45</v>
      </c>
      <c r="C1341" t="s">
        <v>59</v>
      </c>
      <c r="D1341">
        <v>27373</v>
      </c>
      <c r="E1341">
        <v>29108</v>
      </c>
      <c r="F1341">
        <v>363268</v>
      </c>
      <c r="G1341">
        <v>370689</v>
      </c>
      <c r="H1341">
        <v>282</v>
      </c>
      <c r="I1341">
        <v>1</v>
      </c>
      <c r="J1341">
        <v>1184</v>
      </c>
      <c r="K1341">
        <v>4</v>
      </c>
      <c r="L1341">
        <v>59701</v>
      </c>
      <c r="M1341">
        <v>5084</v>
      </c>
      <c r="N1341">
        <v>54617</v>
      </c>
      <c r="O1341">
        <v>1.4</v>
      </c>
      <c r="P1341">
        <v>16.100000000000001</v>
      </c>
      <c r="Q1341">
        <v>74543</v>
      </c>
      <c r="R1341">
        <v>27353</v>
      </c>
      <c r="S1341">
        <v>47190</v>
      </c>
      <c r="T1341">
        <v>7.4</v>
      </c>
      <c r="U1341">
        <v>20.100000000000001</v>
      </c>
      <c r="V1341">
        <v>-14842</v>
      </c>
      <c r="W1341">
        <v>-4</v>
      </c>
      <c r="X1341">
        <v>32.200000000000003</v>
      </c>
      <c r="Y1341">
        <v>885</v>
      </c>
      <c r="Z1341">
        <v>891</v>
      </c>
      <c r="AA1341">
        <v>22597</v>
      </c>
      <c r="AB1341">
        <v>0</v>
      </c>
    </row>
    <row r="1342" spans="1:28" x14ac:dyDescent="0.35">
      <c r="A1342">
        <v>1993</v>
      </c>
      <c r="B1342" t="s">
        <v>45</v>
      </c>
      <c r="C1342" t="s">
        <v>60</v>
      </c>
      <c r="D1342">
        <v>119826</v>
      </c>
      <c r="E1342">
        <v>130569</v>
      </c>
      <c r="F1342">
        <v>1585172</v>
      </c>
      <c r="G1342">
        <v>1611122</v>
      </c>
      <c r="H1342">
        <v>1162</v>
      </c>
      <c r="I1342">
        <v>0.9</v>
      </c>
      <c r="J1342">
        <v>4456</v>
      </c>
      <c r="K1342">
        <v>3.4</v>
      </c>
      <c r="L1342">
        <v>226259</v>
      </c>
      <c r="M1342">
        <v>17622</v>
      </c>
      <c r="N1342">
        <v>208637</v>
      </c>
      <c r="O1342">
        <v>1.1000000000000001</v>
      </c>
      <c r="P1342">
        <v>14</v>
      </c>
      <c r="Q1342">
        <v>278159</v>
      </c>
      <c r="R1342">
        <v>89549</v>
      </c>
      <c r="S1342">
        <v>188610</v>
      </c>
      <c r="T1342">
        <v>5.6</v>
      </c>
      <c r="U1342">
        <v>17.3</v>
      </c>
      <c r="V1342">
        <v>-51900</v>
      </c>
      <c r="W1342">
        <v>-3.3</v>
      </c>
      <c r="X1342">
        <v>28</v>
      </c>
      <c r="Y1342">
        <v>2682</v>
      </c>
      <c r="Z1342">
        <v>2762</v>
      </c>
      <c r="AA1342">
        <v>69403</v>
      </c>
      <c r="AB1342">
        <v>0</v>
      </c>
    </row>
    <row r="1343" spans="1:28" x14ac:dyDescent="0.35">
      <c r="A1343">
        <v>1993</v>
      </c>
      <c r="B1343" t="s">
        <v>45</v>
      </c>
      <c r="C1343" t="s">
        <v>61</v>
      </c>
      <c r="D1343">
        <v>86351</v>
      </c>
      <c r="E1343">
        <v>95004</v>
      </c>
      <c r="F1343">
        <v>1137917</v>
      </c>
      <c r="G1343">
        <v>1155805</v>
      </c>
      <c r="H1343">
        <v>743</v>
      </c>
      <c r="I1343">
        <v>0.8</v>
      </c>
      <c r="J1343">
        <v>2507</v>
      </c>
      <c r="K1343">
        <v>2.6</v>
      </c>
      <c r="L1343">
        <v>138522</v>
      </c>
      <c r="M1343">
        <v>11201</v>
      </c>
      <c r="N1343">
        <v>127321</v>
      </c>
      <c r="O1343">
        <v>1</v>
      </c>
      <c r="P1343">
        <v>12</v>
      </c>
      <c r="Q1343">
        <v>174298</v>
      </c>
      <c r="R1343">
        <v>46948</v>
      </c>
      <c r="S1343">
        <v>127350</v>
      </c>
      <c r="T1343">
        <v>4.0999999999999996</v>
      </c>
      <c r="U1343">
        <v>15.1</v>
      </c>
      <c r="V1343">
        <v>-35776</v>
      </c>
      <c r="W1343">
        <v>-3.1</v>
      </c>
      <c r="X1343">
        <v>24</v>
      </c>
      <c r="Y1343">
        <v>1337</v>
      </c>
      <c r="Z1343">
        <v>1424</v>
      </c>
      <c r="AA1343">
        <v>34548</v>
      </c>
      <c r="AB1343">
        <v>0</v>
      </c>
    </row>
    <row r="1344" spans="1:28" x14ac:dyDescent="0.35">
      <c r="A1344">
        <v>1993</v>
      </c>
      <c r="B1344" t="s">
        <v>45</v>
      </c>
      <c r="C1344" t="s">
        <v>62</v>
      </c>
      <c r="D1344">
        <v>17336</v>
      </c>
      <c r="E1344">
        <v>21656</v>
      </c>
      <c r="F1344">
        <v>230781</v>
      </c>
      <c r="G1344">
        <v>235249</v>
      </c>
      <c r="H1344">
        <v>156</v>
      </c>
      <c r="I1344">
        <v>0.7</v>
      </c>
      <c r="J1344">
        <v>758</v>
      </c>
      <c r="K1344">
        <v>3.5</v>
      </c>
      <c r="L1344">
        <v>26541</v>
      </c>
      <c r="M1344">
        <v>2104</v>
      </c>
      <c r="N1344">
        <v>24437</v>
      </c>
      <c r="O1344">
        <v>0.9</v>
      </c>
      <c r="P1344">
        <v>11.3</v>
      </c>
      <c r="Q1344">
        <v>35477</v>
      </c>
      <c r="R1344">
        <v>9705</v>
      </c>
      <c r="S1344">
        <v>25772</v>
      </c>
      <c r="T1344">
        <v>4.0999999999999996</v>
      </c>
      <c r="U1344">
        <v>15.1</v>
      </c>
      <c r="V1344">
        <v>-8936</v>
      </c>
      <c r="W1344">
        <v>-3.8</v>
      </c>
      <c r="X1344">
        <v>22.6</v>
      </c>
      <c r="Y1344">
        <v>201</v>
      </c>
      <c r="Z1344">
        <v>247</v>
      </c>
      <c r="AA1344">
        <v>5262</v>
      </c>
      <c r="AB1344">
        <v>0</v>
      </c>
    </row>
    <row r="1345" spans="1:28" x14ac:dyDescent="0.35">
      <c r="A1345">
        <v>1993</v>
      </c>
      <c r="B1345" t="s">
        <v>45</v>
      </c>
      <c r="C1345" t="s">
        <v>43</v>
      </c>
      <c r="D1345">
        <v>154979</v>
      </c>
      <c r="E1345">
        <v>172765</v>
      </c>
      <c r="F1345">
        <v>2058366</v>
      </c>
      <c r="G1345">
        <v>2100924</v>
      </c>
      <c r="H1345">
        <v>1127</v>
      </c>
      <c r="I1345">
        <v>0.6</v>
      </c>
      <c r="J1345">
        <v>4651</v>
      </c>
      <c r="K1345">
        <v>2.7</v>
      </c>
      <c r="L1345">
        <v>203263</v>
      </c>
      <c r="M1345">
        <v>16048</v>
      </c>
      <c r="N1345">
        <v>187215</v>
      </c>
      <c r="O1345">
        <v>0.8</v>
      </c>
      <c r="P1345">
        <v>9.6999999999999993</v>
      </c>
      <c r="Q1345">
        <v>288379</v>
      </c>
      <c r="R1345">
        <v>76712</v>
      </c>
      <c r="S1345">
        <v>211667</v>
      </c>
      <c r="T1345">
        <v>3.7</v>
      </c>
      <c r="U1345">
        <v>13.7</v>
      </c>
      <c r="V1345">
        <v>-85116</v>
      </c>
      <c r="W1345">
        <v>-4</v>
      </c>
      <c r="X1345">
        <v>19.399999999999999</v>
      </c>
      <c r="Y1345">
        <v>1939</v>
      </c>
      <c r="Z1345">
        <v>2106</v>
      </c>
      <c r="AA1345">
        <v>50154</v>
      </c>
      <c r="AB1345">
        <v>0</v>
      </c>
    </row>
    <row r="1346" spans="1:28" x14ac:dyDescent="0.35">
      <c r="A1346">
        <v>1993</v>
      </c>
      <c r="B1346" t="s">
        <v>46</v>
      </c>
      <c r="C1346" t="s">
        <v>42</v>
      </c>
      <c r="D1346">
        <v>5834</v>
      </c>
      <c r="E1346">
        <v>6242</v>
      </c>
      <c r="F1346">
        <v>333424</v>
      </c>
      <c r="G1346">
        <v>167280</v>
      </c>
      <c r="H1346">
        <v>6220</v>
      </c>
      <c r="I1346">
        <v>199.3</v>
      </c>
      <c r="J1346">
        <v>0</v>
      </c>
      <c r="K1346">
        <v>0</v>
      </c>
      <c r="L1346">
        <v>332289</v>
      </c>
      <c r="M1346">
        <v>332289</v>
      </c>
      <c r="N1346">
        <v>0</v>
      </c>
      <c r="O1346">
        <v>198.6</v>
      </c>
      <c r="P1346">
        <v>198.6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332289</v>
      </c>
      <c r="W1346">
        <v>198.6</v>
      </c>
      <c r="X1346">
        <v>0</v>
      </c>
      <c r="AB1346">
        <v>0</v>
      </c>
    </row>
    <row r="1347" spans="1:28" x14ac:dyDescent="0.35">
      <c r="A1347">
        <v>1993</v>
      </c>
      <c r="B1347" t="s">
        <v>46</v>
      </c>
      <c r="C1347" t="s">
        <v>55</v>
      </c>
      <c r="D1347">
        <v>15285</v>
      </c>
      <c r="E1347">
        <v>17660</v>
      </c>
      <c r="F1347">
        <v>493791</v>
      </c>
      <c r="G1347">
        <v>469821</v>
      </c>
      <c r="H1347">
        <v>310</v>
      </c>
      <c r="I1347">
        <v>1.7</v>
      </c>
      <c r="J1347">
        <v>986</v>
      </c>
      <c r="K1347">
        <v>5.5</v>
      </c>
      <c r="L1347">
        <v>151627</v>
      </c>
      <c r="M1347">
        <v>7964</v>
      </c>
      <c r="N1347">
        <v>143663</v>
      </c>
      <c r="O1347">
        <v>1.7</v>
      </c>
      <c r="P1347">
        <v>32.299999999999997</v>
      </c>
      <c r="Q1347">
        <v>103686</v>
      </c>
      <c r="R1347">
        <v>49592</v>
      </c>
      <c r="S1347">
        <v>54094</v>
      </c>
      <c r="T1347">
        <v>10.6</v>
      </c>
      <c r="U1347">
        <v>22.1</v>
      </c>
      <c r="V1347">
        <v>47941</v>
      </c>
      <c r="W1347">
        <v>10.199999999999999</v>
      </c>
      <c r="X1347">
        <v>44.2</v>
      </c>
      <c r="Y1347">
        <v>770</v>
      </c>
      <c r="Z1347">
        <v>776</v>
      </c>
      <c r="AA1347">
        <v>43429</v>
      </c>
      <c r="AB1347">
        <v>0</v>
      </c>
    </row>
    <row r="1348" spans="1:28" x14ac:dyDescent="0.35">
      <c r="A1348">
        <v>1993</v>
      </c>
      <c r="B1348" t="s">
        <v>46</v>
      </c>
      <c r="C1348" t="s">
        <v>56</v>
      </c>
      <c r="D1348">
        <v>15120</v>
      </c>
      <c r="E1348">
        <v>17582</v>
      </c>
      <c r="F1348">
        <v>457989</v>
      </c>
      <c r="G1348">
        <v>465490</v>
      </c>
      <c r="H1348">
        <v>287</v>
      </c>
      <c r="I1348">
        <v>1.6</v>
      </c>
      <c r="J1348">
        <v>996</v>
      </c>
      <c r="K1348">
        <v>5.6</v>
      </c>
      <c r="L1348">
        <v>96259</v>
      </c>
      <c r="M1348">
        <v>7947</v>
      </c>
      <c r="N1348">
        <v>88312</v>
      </c>
      <c r="O1348">
        <v>1.7</v>
      </c>
      <c r="P1348">
        <v>20.7</v>
      </c>
      <c r="Q1348">
        <v>111260</v>
      </c>
      <c r="R1348">
        <v>49227</v>
      </c>
      <c r="S1348">
        <v>62033</v>
      </c>
      <c r="T1348">
        <v>10.6</v>
      </c>
      <c r="U1348">
        <v>23.9</v>
      </c>
      <c r="V1348">
        <v>-15001</v>
      </c>
      <c r="W1348">
        <v>-3.2</v>
      </c>
      <c r="X1348">
        <v>41.4</v>
      </c>
      <c r="Y1348">
        <v>745</v>
      </c>
      <c r="Z1348">
        <v>754</v>
      </c>
      <c r="AA1348">
        <v>42778</v>
      </c>
      <c r="AB1348">
        <v>0</v>
      </c>
    </row>
    <row r="1349" spans="1:28" x14ac:dyDescent="0.35">
      <c r="A1349">
        <v>1993</v>
      </c>
      <c r="B1349" t="s">
        <v>46</v>
      </c>
      <c r="C1349" t="s">
        <v>57</v>
      </c>
      <c r="D1349">
        <v>14976</v>
      </c>
      <c r="E1349">
        <v>17590</v>
      </c>
      <c r="F1349">
        <v>451135</v>
      </c>
      <c r="G1349">
        <v>453345</v>
      </c>
      <c r="H1349">
        <v>263</v>
      </c>
      <c r="I1349">
        <v>1.5</v>
      </c>
      <c r="J1349">
        <v>706</v>
      </c>
      <c r="K1349">
        <v>4</v>
      </c>
      <c r="L1349">
        <v>87371</v>
      </c>
      <c r="M1349">
        <v>6904</v>
      </c>
      <c r="N1349">
        <v>80467</v>
      </c>
      <c r="O1349">
        <v>1.5</v>
      </c>
      <c r="P1349">
        <v>19.3</v>
      </c>
      <c r="Q1349">
        <v>91790</v>
      </c>
      <c r="R1349">
        <v>34138</v>
      </c>
      <c r="S1349">
        <v>57652</v>
      </c>
      <c r="T1349">
        <v>7.5</v>
      </c>
      <c r="U1349">
        <v>20.2</v>
      </c>
      <c r="V1349">
        <v>-4419</v>
      </c>
      <c r="W1349">
        <v>-0.9</v>
      </c>
      <c r="X1349">
        <v>38.6</v>
      </c>
      <c r="Y1349">
        <v>500</v>
      </c>
      <c r="Z1349">
        <v>501</v>
      </c>
      <c r="AA1349">
        <v>28812</v>
      </c>
      <c r="AB1349">
        <v>0</v>
      </c>
    </row>
    <row r="1350" spans="1:28" x14ac:dyDescent="0.35">
      <c r="A1350">
        <v>1993</v>
      </c>
      <c r="B1350" t="s">
        <v>46</v>
      </c>
      <c r="C1350" t="s">
        <v>58</v>
      </c>
      <c r="D1350">
        <v>14642</v>
      </c>
      <c r="E1350">
        <v>17661</v>
      </c>
      <c r="F1350">
        <v>438514</v>
      </c>
      <c r="G1350">
        <v>443136</v>
      </c>
      <c r="H1350">
        <v>242</v>
      </c>
      <c r="I1350">
        <v>1.4</v>
      </c>
      <c r="J1350">
        <v>703</v>
      </c>
      <c r="K1350">
        <v>3.9</v>
      </c>
      <c r="L1350">
        <v>75197</v>
      </c>
      <c r="M1350">
        <v>6081</v>
      </c>
      <c r="N1350">
        <v>69116</v>
      </c>
      <c r="O1350">
        <v>1.4</v>
      </c>
      <c r="P1350">
        <v>17</v>
      </c>
      <c r="Q1350">
        <v>84441</v>
      </c>
      <c r="R1350">
        <v>30951</v>
      </c>
      <c r="S1350">
        <v>53490</v>
      </c>
      <c r="T1350">
        <v>7</v>
      </c>
      <c r="U1350">
        <v>19.100000000000001</v>
      </c>
      <c r="V1350">
        <v>-9244</v>
      </c>
      <c r="W1350">
        <v>-2.1</v>
      </c>
      <c r="X1350">
        <v>34</v>
      </c>
      <c r="Y1350">
        <v>441</v>
      </c>
      <c r="Z1350">
        <v>451</v>
      </c>
      <c r="AA1350">
        <v>25426</v>
      </c>
      <c r="AB1350">
        <v>0</v>
      </c>
    </row>
    <row r="1351" spans="1:28" x14ac:dyDescent="0.35">
      <c r="A1351">
        <v>1993</v>
      </c>
      <c r="B1351" t="s">
        <v>46</v>
      </c>
      <c r="C1351" t="s">
        <v>59</v>
      </c>
      <c r="D1351">
        <v>14126</v>
      </c>
      <c r="E1351">
        <v>17063</v>
      </c>
      <c r="F1351">
        <v>419411</v>
      </c>
      <c r="G1351">
        <v>424206</v>
      </c>
      <c r="H1351">
        <v>255</v>
      </c>
      <c r="I1351">
        <v>1.5</v>
      </c>
      <c r="J1351">
        <v>636</v>
      </c>
      <c r="K1351">
        <v>3.7</v>
      </c>
      <c r="L1351">
        <v>68733</v>
      </c>
      <c r="M1351">
        <v>4984</v>
      </c>
      <c r="N1351">
        <v>63749</v>
      </c>
      <c r="O1351">
        <v>1.2</v>
      </c>
      <c r="P1351">
        <v>16.2</v>
      </c>
      <c r="Q1351">
        <v>78323</v>
      </c>
      <c r="R1351">
        <v>26127</v>
      </c>
      <c r="S1351">
        <v>52196</v>
      </c>
      <c r="T1351">
        <v>6.2</v>
      </c>
      <c r="U1351">
        <v>18.5</v>
      </c>
      <c r="V1351">
        <v>-9590</v>
      </c>
      <c r="W1351">
        <v>-2.2999999999999998</v>
      </c>
      <c r="X1351">
        <v>32.4</v>
      </c>
      <c r="Y1351">
        <v>361</v>
      </c>
      <c r="Z1351">
        <v>374</v>
      </c>
      <c r="AA1351">
        <v>20891</v>
      </c>
      <c r="AB1351">
        <v>0</v>
      </c>
    </row>
    <row r="1352" spans="1:28" x14ac:dyDescent="0.35">
      <c r="A1352">
        <v>1993</v>
      </c>
      <c r="B1352" t="s">
        <v>46</v>
      </c>
      <c r="C1352" t="s">
        <v>60</v>
      </c>
      <c r="D1352">
        <v>65976</v>
      </c>
      <c r="E1352">
        <v>84393</v>
      </c>
      <c r="F1352">
        <v>1969375</v>
      </c>
      <c r="G1352">
        <v>1986173</v>
      </c>
      <c r="H1352">
        <v>1084</v>
      </c>
      <c r="I1352">
        <v>1.3</v>
      </c>
      <c r="J1352">
        <v>2830</v>
      </c>
      <c r="K1352">
        <v>3.3</v>
      </c>
      <c r="L1352">
        <v>280272</v>
      </c>
      <c r="M1352">
        <v>22611</v>
      </c>
      <c r="N1352">
        <v>257661</v>
      </c>
      <c r="O1352">
        <v>1.1000000000000001</v>
      </c>
      <c r="P1352">
        <v>14.1</v>
      </c>
      <c r="Q1352">
        <v>313868</v>
      </c>
      <c r="R1352">
        <v>90803</v>
      </c>
      <c r="S1352">
        <v>223065</v>
      </c>
      <c r="T1352">
        <v>4.5999999999999996</v>
      </c>
      <c r="U1352">
        <v>15.8</v>
      </c>
      <c r="V1352">
        <v>-33596</v>
      </c>
      <c r="W1352">
        <v>-1.7</v>
      </c>
      <c r="X1352">
        <v>28.2</v>
      </c>
      <c r="Y1352">
        <v>1150</v>
      </c>
      <c r="Z1352">
        <v>1284</v>
      </c>
      <c r="AA1352">
        <v>65929</v>
      </c>
      <c r="AB1352">
        <v>0</v>
      </c>
    </row>
    <row r="1353" spans="1:28" x14ac:dyDescent="0.35">
      <c r="A1353">
        <v>1993</v>
      </c>
      <c r="B1353" t="s">
        <v>46</v>
      </c>
      <c r="C1353" t="s">
        <v>61</v>
      </c>
      <c r="D1353">
        <v>50181</v>
      </c>
      <c r="E1353">
        <v>66300</v>
      </c>
      <c r="F1353">
        <v>1496739</v>
      </c>
      <c r="G1353">
        <v>1509887</v>
      </c>
      <c r="H1353">
        <v>800</v>
      </c>
      <c r="I1353">
        <v>1.2</v>
      </c>
      <c r="J1353">
        <v>1892</v>
      </c>
      <c r="K1353">
        <v>2.8</v>
      </c>
      <c r="L1353">
        <v>183262</v>
      </c>
      <c r="M1353">
        <v>14119</v>
      </c>
      <c r="N1353">
        <v>169143</v>
      </c>
      <c r="O1353">
        <v>0.9</v>
      </c>
      <c r="P1353">
        <v>12.1</v>
      </c>
      <c r="Q1353">
        <v>209557</v>
      </c>
      <c r="R1353">
        <v>49099</v>
      </c>
      <c r="S1353">
        <v>160458</v>
      </c>
      <c r="T1353">
        <v>3.3</v>
      </c>
      <c r="U1353">
        <v>13.9</v>
      </c>
      <c r="V1353">
        <v>-26295</v>
      </c>
      <c r="W1353">
        <v>-1.8</v>
      </c>
      <c r="X1353">
        <v>24.2</v>
      </c>
      <c r="Y1353">
        <v>562</v>
      </c>
      <c r="Z1353">
        <v>698</v>
      </c>
      <c r="AA1353">
        <v>32469</v>
      </c>
      <c r="AB1353">
        <v>0</v>
      </c>
    </row>
    <row r="1354" spans="1:28" x14ac:dyDescent="0.35">
      <c r="A1354">
        <v>1993</v>
      </c>
      <c r="B1354" t="s">
        <v>46</v>
      </c>
      <c r="C1354" t="s">
        <v>62</v>
      </c>
      <c r="D1354">
        <v>12190</v>
      </c>
      <c r="E1354">
        <v>21266</v>
      </c>
      <c r="F1354">
        <v>370754</v>
      </c>
      <c r="G1354">
        <v>373598</v>
      </c>
      <c r="H1354">
        <v>240</v>
      </c>
      <c r="I1354">
        <v>1.1000000000000001</v>
      </c>
      <c r="J1354">
        <v>830</v>
      </c>
      <c r="K1354">
        <v>3.9</v>
      </c>
      <c r="L1354">
        <v>44057</v>
      </c>
      <c r="M1354">
        <v>3688</v>
      </c>
      <c r="N1354">
        <v>40369</v>
      </c>
      <c r="O1354">
        <v>1</v>
      </c>
      <c r="P1354">
        <v>11.8</v>
      </c>
      <c r="Q1354">
        <v>49744</v>
      </c>
      <c r="R1354">
        <v>13084</v>
      </c>
      <c r="S1354">
        <v>36660</v>
      </c>
      <c r="T1354">
        <v>3.5</v>
      </c>
      <c r="U1354">
        <v>13.3</v>
      </c>
      <c r="V1354">
        <v>-5687</v>
      </c>
      <c r="W1354">
        <v>-1.5</v>
      </c>
      <c r="X1354">
        <v>23.6</v>
      </c>
      <c r="Y1354">
        <v>94</v>
      </c>
      <c r="Z1354">
        <v>145</v>
      </c>
      <c r="AA1354">
        <v>5197</v>
      </c>
      <c r="AB1354">
        <v>0</v>
      </c>
    </row>
    <row r="1355" spans="1:28" x14ac:dyDescent="0.35">
      <c r="A1355">
        <v>1993</v>
      </c>
      <c r="B1355" t="s">
        <v>46</v>
      </c>
      <c r="C1355" t="s">
        <v>43</v>
      </c>
      <c r="D1355">
        <v>116045</v>
      </c>
      <c r="E1355">
        <v>157878</v>
      </c>
      <c r="F1355">
        <v>3503776</v>
      </c>
      <c r="G1355">
        <v>3544353</v>
      </c>
      <c r="H1355">
        <v>1637</v>
      </c>
      <c r="I1355">
        <v>1</v>
      </c>
      <c r="J1355">
        <v>4533</v>
      </c>
      <c r="K1355">
        <v>2.8</v>
      </c>
      <c r="L1355">
        <v>345449</v>
      </c>
      <c r="M1355">
        <v>28203</v>
      </c>
      <c r="N1355">
        <v>317246</v>
      </c>
      <c r="O1355">
        <v>0.8</v>
      </c>
      <c r="P1355">
        <v>9.6999999999999993</v>
      </c>
      <c r="Q1355">
        <v>426602</v>
      </c>
      <c r="R1355">
        <v>98362</v>
      </c>
      <c r="S1355">
        <v>328240</v>
      </c>
      <c r="T1355">
        <v>2.8</v>
      </c>
      <c r="U1355">
        <v>12</v>
      </c>
      <c r="V1355">
        <v>-81153</v>
      </c>
      <c r="W1355">
        <v>-2.2999999999999998</v>
      </c>
      <c r="X1355">
        <v>19.399999999999999</v>
      </c>
      <c r="Y1355">
        <v>899</v>
      </c>
      <c r="Z1355">
        <v>1152</v>
      </c>
      <c r="AA1355">
        <v>51942</v>
      </c>
      <c r="AB1355">
        <v>0</v>
      </c>
    </row>
    <row r="1356" spans="1:28" x14ac:dyDescent="0.35">
      <c r="A1356">
        <v>1993</v>
      </c>
      <c r="B1356" t="s">
        <v>47</v>
      </c>
      <c r="C1356" t="s">
        <v>42</v>
      </c>
      <c r="D1356">
        <v>1155</v>
      </c>
      <c r="E1356">
        <v>1534</v>
      </c>
      <c r="F1356">
        <v>156593</v>
      </c>
      <c r="G1356">
        <v>78439</v>
      </c>
      <c r="H1356">
        <v>1532</v>
      </c>
      <c r="I1356">
        <v>199.7</v>
      </c>
      <c r="J1356">
        <v>0</v>
      </c>
      <c r="K1356">
        <v>0</v>
      </c>
      <c r="L1356">
        <v>156308</v>
      </c>
      <c r="M1356">
        <v>156308</v>
      </c>
      <c r="N1356">
        <v>0</v>
      </c>
      <c r="O1356">
        <v>199.3</v>
      </c>
      <c r="P1356">
        <v>199.3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156308</v>
      </c>
      <c r="W1356">
        <v>199.3</v>
      </c>
      <c r="X1356">
        <v>0</v>
      </c>
      <c r="AB1356">
        <v>0</v>
      </c>
    </row>
    <row r="1357" spans="1:28" x14ac:dyDescent="0.35">
      <c r="A1357">
        <v>1993</v>
      </c>
      <c r="B1357" t="s">
        <v>47</v>
      </c>
      <c r="C1357" t="s">
        <v>55</v>
      </c>
      <c r="D1357">
        <v>3531</v>
      </c>
      <c r="E1357">
        <v>5037</v>
      </c>
      <c r="F1357">
        <v>266377</v>
      </c>
      <c r="G1357">
        <v>249337</v>
      </c>
      <c r="H1357">
        <v>226</v>
      </c>
      <c r="I1357">
        <v>4.5</v>
      </c>
      <c r="J1357">
        <v>256</v>
      </c>
      <c r="K1357">
        <v>5.0999999999999996</v>
      </c>
      <c r="L1357">
        <v>87493</v>
      </c>
      <c r="M1357">
        <v>12359</v>
      </c>
      <c r="N1357">
        <v>75134</v>
      </c>
      <c r="O1357">
        <v>5</v>
      </c>
      <c r="P1357">
        <v>35.1</v>
      </c>
      <c r="Q1357">
        <v>53412</v>
      </c>
      <c r="R1357">
        <v>24765</v>
      </c>
      <c r="S1357">
        <v>28647</v>
      </c>
      <c r="T1357">
        <v>9.9</v>
      </c>
      <c r="U1357">
        <v>21.4</v>
      </c>
      <c r="V1357">
        <v>34081</v>
      </c>
      <c r="W1357">
        <v>13.7</v>
      </c>
      <c r="X1357">
        <v>42.8</v>
      </c>
      <c r="Y1357">
        <v>145</v>
      </c>
      <c r="Z1357">
        <v>145</v>
      </c>
      <c r="AA1357">
        <v>19558</v>
      </c>
      <c r="AB1357">
        <v>0</v>
      </c>
    </row>
    <row r="1358" spans="1:28" x14ac:dyDescent="0.35">
      <c r="A1358">
        <v>1993</v>
      </c>
      <c r="B1358" t="s">
        <v>47</v>
      </c>
      <c r="C1358" t="s">
        <v>56</v>
      </c>
      <c r="D1358">
        <v>3586</v>
      </c>
      <c r="E1358">
        <v>5441</v>
      </c>
      <c r="F1358">
        <v>248730</v>
      </c>
      <c r="G1358">
        <v>255342</v>
      </c>
      <c r="H1358">
        <v>156</v>
      </c>
      <c r="I1358">
        <v>2.8</v>
      </c>
      <c r="J1358">
        <v>330</v>
      </c>
      <c r="K1358">
        <v>6</v>
      </c>
      <c r="L1358">
        <v>54303</v>
      </c>
      <c r="M1358">
        <v>5260</v>
      </c>
      <c r="N1358">
        <v>49043</v>
      </c>
      <c r="O1358">
        <v>2.1</v>
      </c>
      <c r="P1358">
        <v>21.3</v>
      </c>
      <c r="Q1358">
        <v>67527</v>
      </c>
      <c r="R1358">
        <v>31703</v>
      </c>
      <c r="S1358">
        <v>35824</v>
      </c>
      <c r="T1358">
        <v>12.4</v>
      </c>
      <c r="U1358">
        <v>26.4</v>
      </c>
      <c r="V1358">
        <v>-13224</v>
      </c>
      <c r="W1358">
        <v>-5.0999999999999996</v>
      </c>
      <c r="X1358">
        <v>42.6</v>
      </c>
      <c r="Y1358">
        <v>185</v>
      </c>
      <c r="Z1358">
        <v>212</v>
      </c>
      <c r="AA1358">
        <v>25978</v>
      </c>
      <c r="AB1358">
        <v>0</v>
      </c>
    </row>
    <row r="1359" spans="1:28" x14ac:dyDescent="0.35">
      <c r="A1359">
        <v>1993</v>
      </c>
      <c r="B1359" t="s">
        <v>47</v>
      </c>
      <c r="C1359" t="s">
        <v>57</v>
      </c>
      <c r="D1359">
        <v>3552</v>
      </c>
      <c r="E1359">
        <v>5142</v>
      </c>
      <c r="F1359">
        <v>247718</v>
      </c>
      <c r="G1359">
        <v>245675</v>
      </c>
      <c r="H1359">
        <v>119</v>
      </c>
      <c r="I1359">
        <v>2.2999999999999998</v>
      </c>
      <c r="J1359">
        <v>233</v>
      </c>
      <c r="K1359">
        <v>4.5</v>
      </c>
      <c r="L1359">
        <v>51687</v>
      </c>
      <c r="M1359">
        <v>4984</v>
      </c>
      <c r="N1359">
        <v>46703</v>
      </c>
      <c r="O1359">
        <v>2</v>
      </c>
      <c r="P1359">
        <v>21</v>
      </c>
      <c r="Q1359">
        <v>47601</v>
      </c>
      <c r="R1359">
        <v>18011</v>
      </c>
      <c r="S1359">
        <v>29590</v>
      </c>
      <c r="T1359">
        <v>7.3</v>
      </c>
      <c r="U1359">
        <v>19.399999999999999</v>
      </c>
      <c r="V1359">
        <v>4086</v>
      </c>
      <c r="W1359">
        <v>1.6</v>
      </c>
      <c r="X1359">
        <v>38.799999999999997</v>
      </c>
      <c r="Y1359">
        <v>103</v>
      </c>
      <c r="Z1359">
        <v>132</v>
      </c>
      <c r="AA1359">
        <v>13831</v>
      </c>
      <c r="AB1359">
        <v>0</v>
      </c>
    </row>
    <row r="1360" spans="1:28" x14ac:dyDescent="0.35">
      <c r="A1360">
        <v>1993</v>
      </c>
      <c r="B1360" t="s">
        <v>47</v>
      </c>
      <c r="C1360" t="s">
        <v>58</v>
      </c>
      <c r="D1360">
        <v>3660</v>
      </c>
      <c r="E1360">
        <v>5520</v>
      </c>
      <c r="F1360">
        <v>251916</v>
      </c>
      <c r="G1360">
        <v>254898</v>
      </c>
      <c r="H1360">
        <v>165</v>
      </c>
      <c r="I1360">
        <v>3</v>
      </c>
      <c r="J1360">
        <v>280</v>
      </c>
      <c r="K1360">
        <v>5</v>
      </c>
      <c r="L1360">
        <v>44248</v>
      </c>
      <c r="M1360">
        <v>3975</v>
      </c>
      <c r="N1360">
        <v>40273</v>
      </c>
      <c r="O1360">
        <v>1.6</v>
      </c>
      <c r="P1360">
        <v>17.399999999999999</v>
      </c>
      <c r="Q1360">
        <v>50211</v>
      </c>
      <c r="R1360">
        <v>17219</v>
      </c>
      <c r="S1360">
        <v>32992</v>
      </c>
      <c r="T1360">
        <v>6.8</v>
      </c>
      <c r="U1360">
        <v>19.7</v>
      </c>
      <c r="V1360">
        <v>-5963</v>
      </c>
      <c r="W1360">
        <v>-2.2999999999999998</v>
      </c>
      <c r="X1360">
        <v>34.799999999999997</v>
      </c>
      <c r="Y1360">
        <v>95</v>
      </c>
      <c r="Z1360">
        <v>111</v>
      </c>
      <c r="AA1360">
        <v>12972</v>
      </c>
      <c r="AB1360">
        <v>0</v>
      </c>
    </row>
    <row r="1361" spans="1:28" x14ac:dyDescent="0.35">
      <c r="A1361">
        <v>1993</v>
      </c>
      <c r="B1361" t="s">
        <v>47</v>
      </c>
      <c r="C1361" t="s">
        <v>59</v>
      </c>
      <c r="D1361">
        <v>3446</v>
      </c>
      <c r="E1361">
        <v>5541</v>
      </c>
      <c r="F1361">
        <v>235685</v>
      </c>
      <c r="G1361">
        <v>236757</v>
      </c>
      <c r="H1361">
        <v>150</v>
      </c>
      <c r="I1361">
        <v>2.7</v>
      </c>
      <c r="J1361">
        <v>222</v>
      </c>
      <c r="K1361">
        <v>4</v>
      </c>
      <c r="L1361">
        <v>38504</v>
      </c>
      <c r="M1361">
        <v>3173</v>
      </c>
      <c r="N1361">
        <v>35331</v>
      </c>
      <c r="O1361">
        <v>1.3</v>
      </c>
      <c r="P1361">
        <v>16.3</v>
      </c>
      <c r="Q1361">
        <v>40648</v>
      </c>
      <c r="R1361">
        <v>12300</v>
      </c>
      <c r="S1361">
        <v>28348</v>
      </c>
      <c r="T1361">
        <v>5.2</v>
      </c>
      <c r="U1361">
        <v>17.2</v>
      </c>
      <c r="V1361">
        <v>-2144</v>
      </c>
      <c r="W1361">
        <v>-0.9</v>
      </c>
      <c r="X1361">
        <v>32.6</v>
      </c>
      <c r="Y1361">
        <v>63</v>
      </c>
      <c r="Z1361">
        <v>63</v>
      </c>
      <c r="AA1361">
        <v>8550</v>
      </c>
      <c r="AB1361">
        <v>0</v>
      </c>
    </row>
    <row r="1362" spans="1:28" x14ac:dyDescent="0.35">
      <c r="A1362">
        <v>1993</v>
      </c>
      <c r="B1362" t="s">
        <v>47</v>
      </c>
      <c r="C1362" t="s">
        <v>60</v>
      </c>
      <c r="D1362">
        <v>17900</v>
      </c>
      <c r="E1362">
        <v>32318</v>
      </c>
      <c r="F1362">
        <v>1231540</v>
      </c>
      <c r="G1362">
        <v>1233951</v>
      </c>
      <c r="H1362">
        <v>822</v>
      </c>
      <c r="I1362">
        <v>2.5</v>
      </c>
      <c r="J1362">
        <v>1324</v>
      </c>
      <c r="K1362">
        <v>4.0999999999999996</v>
      </c>
      <c r="L1362">
        <v>183280</v>
      </c>
      <c r="M1362">
        <v>17629</v>
      </c>
      <c r="N1362">
        <v>165651</v>
      </c>
      <c r="O1362">
        <v>1.4</v>
      </c>
      <c r="P1362">
        <v>14.9</v>
      </c>
      <c r="Q1362">
        <v>188102</v>
      </c>
      <c r="R1362">
        <v>54455</v>
      </c>
      <c r="S1362">
        <v>133647</v>
      </c>
      <c r="T1362">
        <v>4.4000000000000004</v>
      </c>
      <c r="U1362">
        <v>15.2</v>
      </c>
      <c r="V1362">
        <v>-4822</v>
      </c>
      <c r="W1362">
        <v>-0.3</v>
      </c>
      <c r="X1362">
        <v>29.8</v>
      </c>
      <c r="Y1362">
        <v>238</v>
      </c>
      <c r="Z1362">
        <v>297</v>
      </c>
      <c r="AA1362">
        <v>31704</v>
      </c>
      <c r="AB1362">
        <v>0</v>
      </c>
    </row>
    <row r="1363" spans="1:28" x14ac:dyDescent="0.35">
      <c r="A1363">
        <v>1993</v>
      </c>
      <c r="B1363" t="s">
        <v>47</v>
      </c>
      <c r="C1363" t="s">
        <v>61</v>
      </c>
      <c r="D1363">
        <v>14760</v>
      </c>
      <c r="E1363">
        <v>28271</v>
      </c>
      <c r="F1363">
        <v>1014559</v>
      </c>
      <c r="G1363">
        <v>1014356</v>
      </c>
      <c r="H1363">
        <v>709</v>
      </c>
      <c r="I1363">
        <v>2.5</v>
      </c>
      <c r="J1363">
        <v>1092</v>
      </c>
      <c r="K1363">
        <v>3.8</v>
      </c>
      <c r="L1363">
        <v>132475</v>
      </c>
      <c r="M1363">
        <v>13725</v>
      </c>
      <c r="N1363">
        <v>118750</v>
      </c>
      <c r="O1363">
        <v>1.4</v>
      </c>
      <c r="P1363">
        <v>13.1</v>
      </c>
      <c r="Q1363">
        <v>132069</v>
      </c>
      <c r="R1363">
        <v>30755</v>
      </c>
      <c r="S1363">
        <v>101314</v>
      </c>
      <c r="T1363">
        <v>3</v>
      </c>
      <c r="U1363">
        <v>13</v>
      </c>
      <c r="V1363">
        <v>406</v>
      </c>
      <c r="W1363">
        <v>0.1</v>
      </c>
      <c r="X1363">
        <v>26</v>
      </c>
      <c r="Y1363">
        <v>123</v>
      </c>
      <c r="Z1363">
        <v>230</v>
      </c>
      <c r="AA1363">
        <v>16377</v>
      </c>
      <c r="AB1363">
        <v>0</v>
      </c>
    </row>
    <row r="1364" spans="1:28" x14ac:dyDescent="0.35">
      <c r="A1364">
        <v>1993</v>
      </c>
      <c r="B1364" t="s">
        <v>47</v>
      </c>
      <c r="C1364" t="s">
        <v>62</v>
      </c>
      <c r="D1364">
        <v>4426</v>
      </c>
      <c r="E1364">
        <v>13257</v>
      </c>
      <c r="F1364">
        <v>309950</v>
      </c>
      <c r="G1364">
        <v>308560</v>
      </c>
      <c r="H1364">
        <v>327</v>
      </c>
      <c r="I1364">
        <v>2.4</v>
      </c>
      <c r="J1364">
        <v>581</v>
      </c>
      <c r="K1364">
        <v>4.3</v>
      </c>
      <c r="L1364">
        <v>40326</v>
      </c>
      <c r="M1364">
        <v>4666</v>
      </c>
      <c r="N1364">
        <v>35660</v>
      </c>
      <c r="O1364">
        <v>1.5</v>
      </c>
      <c r="P1364">
        <v>13.1</v>
      </c>
      <c r="Q1364">
        <v>37545</v>
      </c>
      <c r="R1364">
        <v>9700</v>
      </c>
      <c r="S1364">
        <v>27845</v>
      </c>
      <c r="T1364">
        <v>3.1</v>
      </c>
      <c r="U1364">
        <v>12.2</v>
      </c>
      <c r="V1364">
        <v>2781</v>
      </c>
      <c r="W1364">
        <v>0.9</v>
      </c>
      <c r="X1364">
        <v>24.4</v>
      </c>
      <c r="Y1364">
        <v>22</v>
      </c>
      <c r="Z1364">
        <v>67</v>
      </c>
      <c r="AA1364">
        <v>2942</v>
      </c>
      <c r="AB1364">
        <v>0</v>
      </c>
    </row>
    <row r="1365" spans="1:28" x14ac:dyDescent="0.35">
      <c r="A1365">
        <v>1993</v>
      </c>
      <c r="B1365" t="s">
        <v>47</v>
      </c>
      <c r="C1365" t="s">
        <v>43</v>
      </c>
      <c r="D1365">
        <v>43289</v>
      </c>
      <c r="E1365">
        <v>86418</v>
      </c>
      <c r="F1365">
        <v>2982213</v>
      </c>
      <c r="G1365">
        <v>2993042</v>
      </c>
      <c r="H1365">
        <v>1663</v>
      </c>
      <c r="I1365">
        <v>1.9</v>
      </c>
      <c r="J1365">
        <v>3441</v>
      </c>
      <c r="K1365">
        <v>3.9</v>
      </c>
      <c r="L1365">
        <v>312608</v>
      </c>
      <c r="M1365">
        <v>29867</v>
      </c>
      <c r="N1365">
        <v>282741</v>
      </c>
      <c r="O1365">
        <v>1</v>
      </c>
      <c r="P1365">
        <v>10.4</v>
      </c>
      <c r="Q1365">
        <v>334265</v>
      </c>
      <c r="R1365">
        <v>77532</v>
      </c>
      <c r="S1365">
        <v>256733</v>
      </c>
      <c r="T1365">
        <v>2.6</v>
      </c>
      <c r="U1365">
        <v>11.2</v>
      </c>
      <c r="V1365">
        <v>-21657</v>
      </c>
      <c r="W1365">
        <v>-0.8</v>
      </c>
      <c r="X1365">
        <v>20.8</v>
      </c>
      <c r="Y1365">
        <v>213</v>
      </c>
      <c r="Z1365">
        <v>469</v>
      </c>
      <c r="AA1365">
        <v>28253</v>
      </c>
      <c r="AB1365">
        <v>0</v>
      </c>
    </row>
    <row r="1366" spans="1:28" x14ac:dyDescent="0.35">
      <c r="A1366">
        <v>1993</v>
      </c>
      <c r="B1366" t="s">
        <v>48</v>
      </c>
      <c r="C1366" t="s">
        <v>42</v>
      </c>
      <c r="D1366">
        <v>456</v>
      </c>
      <c r="E1366">
        <v>716</v>
      </c>
      <c r="F1366">
        <v>134778</v>
      </c>
      <c r="G1366">
        <v>68480</v>
      </c>
      <c r="H1366">
        <v>711</v>
      </c>
      <c r="I1366">
        <v>198.6</v>
      </c>
      <c r="J1366">
        <v>0</v>
      </c>
      <c r="K1366">
        <v>0</v>
      </c>
      <c r="L1366">
        <v>132597</v>
      </c>
      <c r="M1366">
        <v>132597</v>
      </c>
      <c r="N1366">
        <v>0</v>
      </c>
      <c r="O1366">
        <v>193.6</v>
      </c>
      <c r="P1366">
        <v>193.6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132597</v>
      </c>
      <c r="W1366">
        <v>193.6</v>
      </c>
      <c r="X1366">
        <v>0</v>
      </c>
      <c r="AB1366">
        <v>0</v>
      </c>
    </row>
    <row r="1367" spans="1:28" x14ac:dyDescent="0.35">
      <c r="A1367">
        <v>1993</v>
      </c>
      <c r="B1367" t="s">
        <v>48</v>
      </c>
      <c r="C1367" t="s">
        <v>55</v>
      </c>
      <c r="D1367">
        <v>1411</v>
      </c>
      <c r="E1367">
        <v>3091</v>
      </c>
      <c r="F1367">
        <v>238281</v>
      </c>
      <c r="G1367">
        <v>214239</v>
      </c>
      <c r="H1367">
        <v>296</v>
      </c>
      <c r="I1367">
        <v>9.8000000000000007</v>
      </c>
      <c r="J1367">
        <v>148</v>
      </c>
      <c r="K1367">
        <v>4.9000000000000004</v>
      </c>
      <c r="L1367">
        <v>91885</v>
      </c>
      <c r="M1367">
        <v>19130</v>
      </c>
      <c r="N1367">
        <v>72755</v>
      </c>
      <c r="O1367">
        <v>8.9</v>
      </c>
      <c r="P1367">
        <v>42.9</v>
      </c>
      <c r="Q1367">
        <v>43800</v>
      </c>
      <c r="R1367">
        <v>17302</v>
      </c>
      <c r="S1367">
        <v>26498</v>
      </c>
      <c r="T1367">
        <v>8.1</v>
      </c>
      <c r="U1367">
        <v>20.399999999999999</v>
      </c>
      <c r="V1367">
        <v>48085</v>
      </c>
      <c r="W1367">
        <v>22.5</v>
      </c>
      <c r="X1367">
        <v>40.799999999999997</v>
      </c>
      <c r="Y1367">
        <v>40</v>
      </c>
      <c r="Z1367">
        <v>45</v>
      </c>
      <c r="AB1367">
        <v>1</v>
      </c>
    </row>
    <row r="1368" spans="1:28" x14ac:dyDescent="0.35">
      <c r="A1368">
        <v>1993</v>
      </c>
      <c r="B1368" t="s">
        <v>48</v>
      </c>
      <c r="C1368" t="s">
        <v>56</v>
      </c>
      <c r="D1368">
        <v>1444</v>
      </c>
      <c r="E1368">
        <v>3353</v>
      </c>
      <c r="F1368">
        <v>220740</v>
      </c>
      <c r="G1368">
        <v>226035</v>
      </c>
      <c r="H1368">
        <v>207</v>
      </c>
      <c r="I1368">
        <v>6.2</v>
      </c>
      <c r="J1368">
        <v>220</v>
      </c>
      <c r="K1368">
        <v>6.5</v>
      </c>
      <c r="L1368">
        <v>51774</v>
      </c>
      <c r="M1368">
        <v>6946</v>
      </c>
      <c r="N1368">
        <v>44828</v>
      </c>
      <c r="O1368">
        <v>3.1</v>
      </c>
      <c r="P1368">
        <v>22.9</v>
      </c>
      <c r="Q1368">
        <v>62364</v>
      </c>
      <c r="R1368">
        <v>30757</v>
      </c>
      <c r="S1368">
        <v>31607</v>
      </c>
      <c r="T1368">
        <v>13.6</v>
      </c>
      <c r="U1368">
        <v>27.6</v>
      </c>
      <c r="V1368">
        <v>-10590</v>
      </c>
      <c r="W1368">
        <v>-4.7</v>
      </c>
      <c r="X1368">
        <v>45.8</v>
      </c>
      <c r="Y1368">
        <v>89</v>
      </c>
      <c r="Z1368">
        <v>89</v>
      </c>
      <c r="AB1368">
        <v>1</v>
      </c>
    </row>
    <row r="1369" spans="1:28" x14ac:dyDescent="0.35">
      <c r="A1369">
        <v>1993</v>
      </c>
      <c r="B1369" t="s">
        <v>48</v>
      </c>
      <c r="C1369" t="s">
        <v>57</v>
      </c>
      <c r="D1369">
        <v>1410</v>
      </c>
      <c r="E1369">
        <v>2919</v>
      </c>
      <c r="F1369">
        <v>212494</v>
      </c>
      <c r="G1369">
        <v>210647</v>
      </c>
      <c r="H1369">
        <v>195</v>
      </c>
      <c r="I1369">
        <v>6.6</v>
      </c>
      <c r="J1369">
        <v>222</v>
      </c>
      <c r="K1369">
        <v>7.6</v>
      </c>
      <c r="L1369">
        <v>42607</v>
      </c>
      <c r="M1369">
        <v>4005</v>
      </c>
      <c r="N1369">
        <v>38602</v>
      </c>
      <c r="O1369">
        <v>1.9</v>
      </c>
      <c r="P1369">
        <v>20.2</v>
      </c>
      <c r="Q1369">
        <v>38913</v>
      </c>
      <c r="R1369">
        <v>12932</v>
      </c>
      <c r="S1369">
        <v>25981</v>
      </c>
      <c r="T1369">
        <v>6.1</v>
      </c>
      <c r="U1369">
        <v>18.5</v>
      </c>
      <c r="V1369">
        <v>3694</v>
      </c>
      <c r="W1369">
        <v>1.7</v>
      </c>
      <c r="X1369">
        <v>37</v>
      </c>
      <c r="Y1369">
        <v>32</v>
      </c>
      <c r="Z1369">
        <v>35</v>
      </c>
      <c r="AA1369">
        <v>8928</v>
      </c>
      <c r="AB1369">
        <v>0</v>
      </c>
    </row>
    <row r="1370" spans="1:28" x14ac:dyDescent="0.35">
      <c r="A1370">
        <v>1993</v>
      </c>
      <c r="B1370" t="s">
        <v>48</v>
      </c>
      <c r="C1370" t="s">
        <v>58</v>
      </c>
      <c r="D1370">
        <v>1492</v>
      </c>
      <c r="E1370">
        <v>3231</v>
      </c>
      <c r="F1370">
        <v>226769</v>
      </c>
      <c r="G1370">
        <v>224053</v>
      </c>
      <c r="H1370">
        <v>153</v>
      </c>
      <c r="I1370">
        <v>4.8</v>
      </c>
      <c r="J1370">
        <v>127</v>
      </c>
      <c r="K1370">
        <v>3.9</v>
      </c>
      <c r="L1370">
        <v>45710</v>
      </c>
      <c r="M1370">
        <v>4874</v>
      </c>
      <c r="N1370">
        <v>40836</v>
      </c>
      <c r="O1370">
        <v>2.2000000000000002</v>
      </c>
      <c r="P1370">
        <v>20.399999999999999</v>
      </c>
      <c r="Q1370">
        <v>40277</v>
      </c>
      <c r="R1370">
        <v>14416</v>
      </c>
      <c r="S1370">
        <v>25861</v>
      </c>
      <c r="T1370">
        <v>6.4</v>
      </c>
      <c r="U1370">
        <v>18</v>
      </c>
      <c r="V1370">
        <v>5433</v>
      </c>
      <c r="W1370">
        <v>2.4</v>
      </c>
      <c r="X1370">
        <v>36</v>
      </c>
      <c r="Y1370">
        <v>42</v>
      </c>
      <c r="Z1370">
        <v>54</v>
      </c>
      <c r="AA1370">
        <v>11622</v>
      </c>
      <c r="AB1370">
        <v>0</v>
      </c>
    </row>
    <row r="1371" spans="1:28" x14ac:dyDescent="0.35">
      <c r="A1371">
        <v>1993</v>
      </c>
      <c r="B1371" t="s">
        <v>48</v>
      </c>
      <c r="C1371" t="s">
        <v>59</v>
      </c>
      <c r="D1371">
        <v>1543</v>
      </c>
      <c r="E1371">
        <v>3577</v>
      </c>
      <c r="F1371">
        <v>231964</v>
      </c>
      <c r="G1371">
        <v>231126</v>
      </c>
      <c r="H1371">
        <v>150</v>
      </c>
      <c r="I1371">
        <v>4.0999999999999996</v>
      </c>
      <c r="J1371">
        <v>295</v>
      </c>
      <c r="K1371">
        <v>8.1</v>
      </c>
      <c r="L1371">
        <v>40316</v>
      </c>
      <c r="M1371">
        <v>5273</v>
      </c>
      <c r="N1371">
        <v>35043</v>
      </c>
      <c r="O1371">
        <v>2.2999999999999998</v>
      </c>
      <c r="P1371">
        <v>17.399999999999999</v>
      </c>
      <c r="Q1371">
        <v>38640</v>
      </c>
      <c r="R1371">
        <v>12784</v>
      </c>
      <c r="S1371">
        <v>25856</v>
      </c>
      <c r="T1371">
        <v>5.5</v>
      </c>
      <c r="U1371">
        <v>16.7</v>
      </c>
      <c r="V1371">
        <v>1676</v>
      </c>
      <c r="W1371">
        <v>0.7</v>
      </c>
      <c r="X1371">
        <v>33.4</v>
      </c>
      <c r="Y1371">
        <v>28</v>
      </c>
      <c r="Z1371">
        <v>94</v>
      </c>
      <c r="AA1371">
        <v>8584</v>
      </c>
      <c r="AB1371">
        <v>0</v>
      </c>
    </row>
    <row r="1372" spans="1:28" x14ac:dyDescent="0.35">
      <c r="A1372">
        <v>1993</v>
      </c>
      <c r="B1372" t="s">
        <v>48</v>
      </c>
      <c r="C1372" t="s">
        <v>60</v>
      </c>
      <c r="D1372">
        <v>8566</v>
      </c>
      <c r="E1372">
        <v>25548</v>
      </c>
      <c r="F1372">
        <v>1288027</v>
      </c>
      <c r="G1372">
        <v>1280187</v>
      </c>
      <c r="H1372">
        <v>1337</v>
      </c>
      <c r="I1372">
        <v>5.2</v>
      </c>
      <c r="J1372">
        <v>1299</v>
      </c>
      <c r="K1372">
        <v>5.0999999999999996</v>
      </c>
      <c r="L1372">
        <v>204164</v>
      </c>
      <c r="M1372">
        <v>27570</v>
      </c>
      <c r="N1372">
        <v>176594</v>
      </c>
      <c r="O1372">
        <v>2.2000000000000002</v>
      </c>
      <c r="P1372">
        <v>15.9</v>
      </c>
      <c r="Q1372">
        <v>188483</v>
      </c>
      <c r="R1372">
        <v>53197</v>
      </c>
      <c r="S1372">
        <v>135286</v>
      </c>
      <c r="T1372">
        <v>4.2</v>
      </c>
      <c r="U1372">
        <v>14.7</v>
      </c>
      <c r="V1372">
        <v>15681</v>
      </c>
      <c r="W1372">
        <v>1.2</v>
      </c>
      <c r="X1372">
        <v>29.4</v>
      </c>
      <c r="Y1372">
        <v>89</v>
      </c>
      <c r="Z1372">
        <v>195</v>
      </c>
      <c r="AA1372">
        <v>27801</v>
      </c>
      <c r="AB1372">
        <v>0</v>
      </c>
    </row>
    <row r="1373" spans="1:28" x14ac:dyDescent="0.35">
      <c r="A1373">
        <v>1993</v>
      </c>
      <c r="B1373" t="s">
        <v>48</v>
      </c>
      <c r="C1373" t="s">
        <v>61</v>
      </c>
      <c r="D1373">
        <v>7182</v>
      </c>
      <c r="E1373">
        <v>23304</v>
      </c>
      <c r="F1373">
        <v>1076528</v>
      </c>
      <c r="G1373">
        <v>1071172</v>
      </c>
      <c r="H1373">
        <v>1101</v>
      </c>
      <c r="I1373">
        <v>4.7</v>
      </c>
      <c r="J1373">
        <v>1250</v>
      </c>
      <c r="K1373">
        <v>5.3</v>
      </c>
      <c r="L1373">
        <v>153340</v>
      </c>
      <c r="M1373">
        <v>20637</v>
      </c>
      <c r="N1373">
        <v>132703</v>
      </c>
      <c r="O1373">
        <v>1.9</v>
      </c>
      <c r="P1373">
        <v>14.3</v>
      </c>
      <c r="Q1373">
        <v>142628</v>
      </c>
      <c r="R1373">
        <v>36895</v>
      </c>
      <c r="S1373">
        <v>105733</v>
      </c>
      <c r="T1373">
        <v>3.4</v>
      </c>
      <c r="U1373">
        <v>13.3</v>
      </c>
      <c r="V1373">
        <v>10712</v>
      </c>
      <c r="W1373">
        <v>1</v>
      </c>
      <c r="X1373">
        <v>26.6</v>
      </c>
      <c r="Y1373">
        <v>52</v>
      </c>
      <c r="Z1373">
        <v>131</v>
      </c>
      <c r="AA1373">
        <v>15409</v>
      </c>
      <c r="AB1373">
        <v>0</v>
      </c>
    </row>
    <row r="1374" spans="1:28" x14ac:dyDescent="0.35">
      <c r="A1374">
        <v>1993</v>
      </c>
      <c r="B1374" t="s">
        <v>48</v>
      </c>
      <c r="C1374" t="s">
        <v>62</v>
      </c>
      <c r="D1374">
        <v>2841</v>
      </c>
      <c r="E1374">
        <v>15476</v>
      </c>
      <c r="F1374">
        <v>432551</v>
      </c>
      <c r="G1374">
        <v>427980</v>
      </c>
      <c r="H1374">
        <v>689</v>
      </c>
      <c r="I1374">
        <v>4.4000000000000004</v>
      </c>
      <c r="J1374">
        <v>830</v>
      </c>
      <c r="K1374">
        <v>5.3</v>
      </c>
      <c r="L1374">
        <v>60588</v>
      </c>
      <c r="M1374">
        <v>8804</v>
      </c>
      <c r="N1374">
        <v>51784</v>
      </c>
      <c r="O1374">
        <v>2.1</v>
      </c>
      <c r="P1374">
        <v>14.2</v>
      </c>
      <c r="Q1374">
        <v>51445</v>
      </c>
      <c r="R1374">
        <v>12770</v>
      </c>
      <c r="S1374">
        <v>38675</v>
      </c>
      <c r="T1374">
        <v>3</v>
      </c>
      <c r="U1374">
        <v>12</v>
      </c>
      <c r="V1374">
        <v>9143</v>
      </c>
      <c r="W1374">
        <v>2.2000000000000002</v>
      </c>
      <c r="X1374">
        <v>24</v>
      </c>
      <c r="Y1374">
        <v>8</v>
      </c>
      <c r="Z1374">
        <v>92</v>
      </c>
      <c r="AB1374">
        <v>1</v>
      </c>
    </row>
    <row r="1375" spans="1:28" x14ac:dyDescent="0.35">
      <c r="A1375">
        <v>1993</v>
      </c>
      <c r="B1375" t="s">
        <v>48</v>
      </c>
      <c r="C1375" t="s">
        <v>43</v>
      </c>
      <c r="D1375">
        <v>25821</v>
      </c>
      <c r="E1375">
        <v>93078</v>
      </c>
      <c r="F1375">
        <v>3906998</v>
      </c>
      <c r="G1375">
        <v>3898717</v>
      </c>
      <c r="H1375">
        <v>3643</v>
      </c>
      <c r="I1375">
        <v>3.9</v>
      </c>
      <c r="J1375">
        <v>5199</v>
      </c>
      <c r="K1375">
        <v>5.5</v>
      </c>
      <c r="L1375">
        <v>447562</v>
      </c>
      <c r="M1375">
        <v>64565</v>
      </c>
      <c r="N1375">
        <v>382997</v>
      </c>
      <c r="O1375">
        <v>1.7</v>
      </c>
      <c r="P1375">
        <v>11.5</v>
      </c>
      <c r="Q1375">
        <v>430999</v>
      </c>
      <c r="R1375">
        <v>108006</v>
      </c>
      <c r="S1375">
        <v>322993</v>
      </c>
      <c r="T1375">
        <v>2.8</v>
      </c>
      <c r="U1375">
        <v>11.1</v>
      </c>
      <c r="V1375">
        <v>16563</v>
      </c>
      <c r="W1375">
        <v>0.4</v>
      </c>
      <c r="X1375">
        <v>22.2</v>
      </c>
      <c r="Y1375">
        <v>104</v>
      </c>
      <c r="Z1375">
        <v>591</v>
      </c>
      <c r="AA1375">
        <v>30577</v>
      </c>
      <c r="AB1375">
        <v>0</v>
      </c>
    </row>
    <row r="1376" spans="1:28" x14ac:dyDescent="0.35">
      <c r="A1376">
        <v>1993</v>
      </c>
      <c r="B1376" t="s">
        <v>49</v>
      </c>
      <c r="C1376" t="s">
        <v>42</v>
      </c>
      <c r="D1376">
        <v>67</v>
      </c>
      <c r="E1376">
        <v>207</v>
      </c>
      <c r="F1376">
        <v>43756</v>
      </c>
      <c r="G1376">
        <v>21878</v>
      </c>
      <c r="H1376">
        <v>207</v>
      </c>
      <c r="I1376">
        <v>200</v>
      </c>
      <c r="J1376">
        <v>0</v>
      </c>
      <c r="K1376">
        <v>0</v>
      </c>
      <c r="L1376">
        <v>43756</v>
      </c>
      <c r="M1376">
        <v>43756</v>
      </c>
      <c r="N1376">
        <v>0</v>
      </c>
      <c r="O1376">
        <v>200</v>
      </c>
      <c r="P1376">
        <v>200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43756</v>
      </c>
      <c r="W1376">
        <v>200</v>
      </c>
      <c r="X1376">
        <v>0</v>
      </c>
      <c r="AB1376">
        <v>0</v>
      </c>
    </row>
    <row r="1377" spans="1:28" x14ac:dyDescent="0.35">
      <c r="A1377">
        <v>1993</v>
      </c>
      <c r="B1377" t="s">
        <v>49</v>
      </c>
      <c r="C1377" t="s">
        <v>55</v>
      </c>
      <c r="D1377">
        <v>315</v>
      </c>
      <c r="E1377">
        <v>1310</v>
      </c>
      <c r="F1377">
        <v>115460</v>
      </c>
      <c r="G1377">
        <v>101932</v>
      </c>
      <c r="H1377">
        <v>198</v>
      </c>
      <c r="I1377">
        <v>16.2</v>
      </c>
      <c r="J1377">
        <v>27</v>
      </c>
      <c r="K1377">
        <v>2.2000000000000002</v>
      </c>
      <c r="L1377">
        <v>41371</v>
      </c>
      <c r="M1377">
        <v>5606</v>
      </c>
      <c r="N1377">
        <v>35765</v>
      </c>
      <c r="O1377">
        <v>5.5</v>
      </c>
      <c r="P1377">
        <v>40.6</v>
      </c>
      <c r="Q1377">
        <v>14315</v>
      </c>
      <c r="R1377">
        <v>733</v>
      </c>
      <c r="S1377">
        <v>13582</v>
      </c>
      <c r="T1377">
        <v>0.7</v>
      </c>
      <c r="U1377">
        <v>14</v>
      </c>
      <c r="V1377">
        <v>27056</v>
      </c>
      <c r="W1377">
        <v>26.6</v>
      </c>
      <c r="X1377">
        <v>28</v>
      </c>
      <c r="Y1377">
        <v>1</v>
      </c>
      <c r="Z1377">
        <v>2</v>
      </c>
      <c r="AB1377">
        <v>1</v>
      </c>
    </row>
    <row r="1378" spans="1:28" x14ac:dyDescent="0.35">
      <c r="A1378">
        <v>1993</v>
      </c>
      <c r="B1378" t="s">
        <v>49</v>
      </c>
      <c r="C1378" t="s">
        <v>56</v>
      </c>
      <c r="D1378">
        <v>303</v>
      </c>
      <c r="E1378">
        <v>1297</v>
      </c>
      <c r="F1378">
        <v>104664</v>
      </c>
      <c r="G1378">
        <v>103437</v>
      </c>
      <c r="H1378">
        <v>141</v>
      </c>
      <c r="I1378">
        <v>11.1</v>
      </c>
      <c r="J1378">
        <v>85</v>
      </c>
      <c r="K1378">
        <v>6.7</v>
      </c>
      <c r="L1378">
        <v>32348</v>
      </c>
      <c r="M1378">
        <v>4881</v>
      </c>
      <c r="N1378">
        <v>27467</v>
      </c>
      <c r="O1378">
        <v>4.7</v>
      </c>
      <c r="P1378">
        <v>31.3</v>
      </c>
      <c r="Q1378">
        <v>29893</v>
      </c>
      <c r="R1378">
        <v>10168</v>
      </c>
      <c r="S1378">
        <v>19725</v>
      </c>
      <c r="T1378">
        <v>9.8000000000000007</v>
      </c>
      <c r="U1378">
        <v>28.9</v>
      </c>
      <c r="V1378">
        <v>2455</v>
      </c>
      <c r="W1378">
        <v>2.4</v>
      </c>
      <c r="X1378">
        <v>57.8</v>
      </c>
      <c r="Y1378">
        <v>8</v>
      </c>
      <c r="Z1378">
        <v>8</v>
      </c>
      <c r="AA1378">
        <v>5573</v>
      </c>
      <c r="AB1378">
        <v>0</v>
      </c>
    </row>
    <row r="1379" spans="1:28" x14ac:dyDescent="0.35">
      <c r="A1379">
        <v>1993</v>
      </c>
      <c r="B1379" t="s">
        <v>49</v>
      </c>
      <c r="C1379" t="s">
        <v>57</v>
      </c>
      <c r="D1379">
        <v>294</v>
      </c>
      <c r="E1379">
        <v>1323</v>
      </c>
      <c r="F1379">
        <v>99916</v>
      </c>
      <c r="G1379">
        <v>99153</v>
      </c>
      <c r="H1379">
        <v>134</v>
      </c>
      <c r="I1379">
        <v>10.3</v>
      </c>
      <c r="J1379">
        <v>100</v>
      </c>
      <c r="K1379">
        <v>7.7</v>
      </c>
      <c r="L1379">
        <v>25031</v>
      </c>
      <c r="M1379">
        <v>4325</v>
      </c>
      <c r="N1379">
        <v>20706</v>
      </c>
      <c r="O1379">
        <v>4.4000000000000004</v>
      </c>
      <c r="P1379">
        <v>25.2</v>
      </c>
      <c r="Q1379">
        <v>23505</v>
      </c>
      <c r="R1379">
        <v>8408</v>
      </c>
      <c r="S1379">
        <v>15097</v>
      </c>
      <c r="T1379">
        <v>8.5</v>
      </c>
      <c r="U1379">
        <v>23.7</v>
      </c>
      <c r="V1379">
        <v>1526</v>
      </c>
      <c r="W1379">
        <v>1.5</v>
      </c>
      <c r="X1379">
        <v>47.4</v>
      </c>
      <c r="Y1379">
        <v>9</v>
      </c>
      <c r="Z1379">
        <v>21</v>
      </c>
      <c r="AA1379">
        <v>5809</v>
      </c>
      <c r="AB1379">
        <v>0</v>
      </c>
    </row>
    <row r="1380" spans="1:28" x14ac:dyDescent="0.35">
      <c r="A1380">
        <v>1993</v>
      </c>
      <c r="B1380" t="s">
        <v>49</v>
      </c>
      <c r="C1380" t="s">
        <v>58</v>
      </c>
      <c r="D1380">
        <v>342</v>
      </c>
      <c r="E1380">
        <v>1426</v>
      </c>
      <c r="F1380">
        <v>113429</v>
      </c>
      <c r="G1380">
        <v>110871</v>
      </c>
      <c r="H1380">
        <v>125</v>
      </c>
      <c r="I1380">
        <v>8.9</v>
      </c>
      <c r="J1380">
        <v>88</v>
      </c>
      <c r="K1380">
        <v>6.2</v>
      </c>
      <c r="L1380">
        <v>24446</v>
      </c>
      <c r="M1380">
        <v>4568</v>
      </c>
      <c r="N1380">
        <v>19878</v>
      </c>
      <c r="O1380">
        <v>4.0999999999999996</v>
      </c>
      <c r="P1380">
        <v>22</v>
      </c>
      <c r="Q1380">
        <v>19329</v>
      </c>
      <c r="R1380">
        <v>4980</v>
      </c>
      <c r="S1380">
        <v>14349</v>
      </c>
      <c r="T1380">
        <v>4.5</v>
      </c>
      <c r="U1380">
        <v>17.399999999999999</v>
      </c>
      <c r="V1380">
        <v>5117</v>
      </c>
      <c r="W1380">
        <v>4.5999999999999996</v>
      </c>
      <c r="X1380">
        <v>34.799999999999997</v>
      </c>
      <c r="Y1380">
        <v>3</v>
      </c>
      <c r="Z1380">
        <v>3</v>
      </c>
      <c r="AB1380">
        <v>1</v>
      </c>
    </row>
    <row r="1381" spans="1:28" x14ac:dyDescent="0.35">
      <c r="A1381">
        <v>1993</v>
      </c>
      <c r="B1381" t="s">
        <v>49</v>
      </c>
      <c r="C1381" t="s">
        <v>59</v>
      </c>
      <c r="D1381">
        <v>367</v>
      </c>
      <c r="E1381">
        <v>1719</v>
      </c>
      <c r="F1381">
        <v>129172</v>
      </c>
      <c r="G1381">
        <v>125479</v>
      </c>
      <c r="H1381">
        <v>145</v>
      </c>
      <c r="I1381">
        <v>8.5</v>
      </c>
      <c r="J1381">
        <v>130</v>
      </c>
      <c r="K1381">
        <v>7.6</v>
      </c>
      <c r="L1381">
        <v>27448</v>
      </c>
      <c r="M1381">
        <v>5372</v>
      </c>
      <c r="N1381">
        <v>22076</v>
      </c>
      <c r="O1381">
        <v>4.3</v>
      </c>
      <c r="P1381">
        <v>21.9</v>
      </c>
      <c r="Q1381">
        <v>20061</v>
      </c>
      <c r="R1381">
        <v>5690</v>
      </c>
      <c r="S1381">
        <v>14371</v>
      </c>
      <c r="T1381">
        <v>4.5</v>
      </c>
      <c r="U1381">
        <v>16</v>
      </c>
      <c r="V1381">
        <v>7387</v>
      </c>
      <c r="W1381">
        <v>5.9</v>
      </c>
      <c r="X1381">
        <v>32</v>
      </c>
      <c r="Y1381">
        <v>3</v>
      </c>
      <c r="Z1381">
        <v>10</v>
      </c>
      <c r="AA1381">
        <v>1652</v>
      </c>
      <c r="AB1381">
        <v>0</v>
      </c>
    </row>
    <row r="1382" spans="1:28" x14ac:dyDescent="0.35">
      <c r="A1382">
        <v>1993</v>
      </c>
      <c r="B1382" t="s">
        <v>49</v>
      </c>
      <c r="C1382" t="s">
        <v>60</v>
      </c>
      <c r="D1382">
        <v>2135</v>
      </c>
      <c r="E1382">
        <v>11002</v>
      </c>
      <c r="F1382">
        <v>730821</v>
      </c>
      <c r="G1382">
        <v>719371</v>
      </c>
      <c r="H1382">
        <v>876</v>
      </c>
      <c r="I1382">
        <v>8</v>
      </c>
      <c r="J1382">
        <v>829</v>
      </c>
      <c r="K1382">
        <v>7.6</v>
      </c>
      <c r="L1382">
        <v>122540</v>
      </c>
      <c r="M1382">
        <v>21631</v>
      </c>
      <c r="N1382">
        <v>100909</v>
      </c>
      <c r="O1382">
        <v>3</v>
      </c>
      <c r="P1382">
        <v>17</v>
      </c>
      <c r="Q1382">
        <v>99640</v>
      </c>
      <c r="R1382">
        <v>25397</v>
      </c>
      <c r="S1382">
        <v>74243</v>
      </c>
      <c r="T1382">
        <v>3.5</v>
      </c>
      <c r="U1382">
        <v>13.9</v>
      </c>
      <c r="V1382">
        <v>22900</v>
      </c>
      <c r="W1382">
        <v>3.1</v>
      </c>
      <c r="X1382">
        <v>27.8</v>
      </c>
      <c r="Y1382">
        <v>11</v>
      </c>
      <c r="Z1382">
        <v>11</v>
      </c>
      <c r="AA1382">
        <v>6662</v>
      </c>
      <c r="AB1382">
        <v>0</v>
      </c>
    </row>
    <row r="1383" spans="1:28" x14ac:dyDescent="0.35">
      <c r="A1383">
        <v>1993</v>
      </c>
      <c r="B1383" t="s">
        <v>49</v>
      </c>
      <c r="C1383" t="s">
        <v>61</v>
      </c>
      <c r="D1383">
        <v>1816</v>
      </c>
      <c r="E1383">
        <v>11100</v>
      </c>
      <c r="F1383">
        <v>604757</v>
      </c>
      <c r="G1383">
        <v>604720</v>
      </c>
      <c r="H1383">
        <v>855</v>
      </c>
      <c r="I1383">
        <v>7.7</v>
      </c>
      <c r="J1383">
        <v>925</v>
      </c>
      <c r="K1383">
        <v>8.3000000000000007</v>
      </c>
      <c r="L1383">
        <v>97215</v>
      </c>
      <c r="M1383">
        <v>20435</v>
      </c>
      <c r="N1383">
        <v>76780</v>
      </c>
      <c r="O1383">
        <v>3.4</v>
      </c>
      <c r="P1383">
        <v>16.100000000000001</v>
      </c>
      <c r="Q1383">
        <v>97140</v>
      </c>
      <c r="R1383">
        <v>22905</v>
      </c>
      <c r="S1383">
        <v>74235</v>
      </c>
      <c r="T1383">
        <v>3.8</v>
      </c>
      <c r="U1383">
        <v>16.100000000000001</v>
      </c>
      <c r="V1383">
        <v>75</v>
      </c>
      <c r="W1383">
        <v>0</v>
      </c>
      <c r="X1383">
        <v>32.200000000000003</v>
      </c>
      <c r="Y1383">
        <v>6</v>
      </c>
      <c r="Z1383">
        <v>38</v>
      </c>
      <c r="AA1383">
        <v>3752</v>
      </c>
      <c r="AB1383">
        <v>0</v>
      </c>
    </row>
    <row r="1384" spans="1:28" x14ac:dyDescent="0.35">
      <c r="A1384">
        <v>1993</v>
      </c>
      <c r="B1384" t="s">
        <v>49</v>
      </c>
      <c r="C1384" t="s">
        <v>62</v>
      </c>
      <c r="D1384">
        <v>891</v>
      </c>
      <c r="E1384">
        <v>8880</v>
      </c>
      <c r="F1384">
        <v>302404</v>
      </c>
      <c r="G1384">
        <v>297268</v>
      </c>
      <c r="H1384">
        <v>547</v>
      </c>
      <c r="I1384">
        <v>6.2</v>
      </c>
      <c r="J1384">
        <v>488</v>
      </c>
      <c r="K1384">
        <v>5.5</v>
      </c>
      <c r="L1384">
        <v>51150</v>
      </c>
      <c r="M1384">
        <v>13121</v>
      </c>
      <c r="N1384">
        <v>38029</v>
      </c>
      <c r="O1384">
        <v>4.4000000000000004</v>
      </c>
      <c r="P1384">
        <v>17.2</v>
      </c>
      <c r="Q1384">
        <v>40877</v>
      </c>
      <c r="R1384">
        <v>9235</v>
      </c>
      <c r="S1384">
        <v>31642</v>
      </c>
      <c r="T1384">
        <v>3.1</v>
      </c>
      <c r="U1384">
        <v>13.8</v>
      </c>
      <c r="V1384">
        <v>10273</v>
      </c>
      <c r="W1384">
        <v>3.4</v>
      </c>
      <c r="X1384">
        <v>27.6</v>
      </c>
      <c r="Y1384">
        <v>1</v>
      </c>
      <c r="Z1384">
        <v>1</v>
      </c>
      <c r="AB1384">
        <v>1</v>
      </c>
    </row>
    <row r="1385" spans="1:28" x14ac:dyDescent="0.35">
      <c r="A1385">
        <v>1993</v>
      </c>
      <c r="B1385" t="s">
        <v>49</v>
      </c>
      <c r="C1385" t="s">
        <v>43</v>
      </c>
      <c r="D1385">
        <v>8674</v>
      </c>
      <c r="E1385">
        <v>61768</v>
      </c>
      <c r="F1385">
        <v>2936880</v>
      </c>
      <c r="G1385">
        <v>2932914</v>
      </c>
      <c r="H1385">
        <v>3584</v>
      </c>
      <c r="I1385">
        <v>5.8</v>
      </c>
      <c r="J1385">
        <v>4327</v>
      </c>
      <c r="K1385">
        <v>7</v>
      </c>
      <c r="L1385">
        <v>365882</v>
      </c>
      <c r="M1385">
        <v>67850</v>
      </c>
      <c r="N1385">
        <v>298032</v>
      </c>
      <c r="O1385">
        <v>2.2999999999999998</v>
      </c>
      <c r="P1385">
        <v>12.5</v>
      </c>
      <c r="Q1385">
        <v>357949</v>
      </c>
      <c r="R1385">
        <v>88505</v>
      </c>
      <c r="S1385">
        <v>269444</v>
      </c>
      <c r="T1385">
        <v>3</v>
      </c>
      <c r="U1385">
        <v>12.2</v>
      </c>
      <c r="V1385">
        <v>7933</v>
      </c>
      <c r="W1385">
        <v>0.3</v>
      </c>
      <c r="X1385">
        <v>24.4</v>
      </c>
      <c r="Y1385">
        <v>21</v>
      </c>
      <c r="Z1385">
        <v>145</v>
      </c>
      <c r="AA1385">
        <v>14166</v>
      </c>
      <c r="AB1385">
        <v>0</v>
      </c>
    </row>
    <row r="1386" spans="1:28" x14ac:dyDescent="0.35">
      <c r="A1386">
        <v>1993</v>
      </c>
      <c r="B1386" t="s">
        <v>50</v>
      </c>
      <c r="C1386" t="s">
        <v>42</v>
      </c>
      <c r="D1386">
        <v>25</v>
      </c>
      <c r="E1386">
        <v>42</v>
      </c>
      <c r="F1386">
        <v>33486</v>
      </c>
      <c r="G1386">
        <v>16828</v>
      </c>
      <c r="H1386">
        <v>41</v>
      </c>
      <c r="I1386">
        <v>195.2</v>
      </c>
      <c r="J1386">
        <v>0</v>
      </c>
      <c r="K1386">
        <v>0</v>
      </c>
      <c r="L1386">
        <v>33316</v>
      </c>
      <c r="M1386">
        <v>33316</v>
      </c>
      <c r="N1386">
        <v>0</v>
      </c>
      <c r="O1386">
        <v>198</v>
      </c>
      <c r="P1386">
        <v>198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33316</v>
      </c>
      <c r="W1386">
        <v>198</v>
      </c>
      <c r="X1386">
        <v>0</v>
      </c>
      <c r="AB1386">
        <v>0</v>
      </c>
    </row>
    <row r="1387" spans="1:28" x14ac:dyDescent="0.35">
      <c r="A1387">
        <v>1993</v>
      </c>
      <c r="B1387" t="s">
        <v>50</v>
      </c>
      <c r="C1387" t="s">
        <v>55</v>
      </c>
      <c r="D1387">
        <v>115</v>
      </c>
      <c r="E1387">
        <v>560</v>
      </c>
      <c r="F1387">
        <v>81502</v>
      </c>
      <c r="G1387">
        <v>72875</v>
      </c>
      <c r="H1387">
        <v>61</v>
      </c>
      <c r="I1387">
        <v>10.8</v>
      </c>
      <c r="J1387">
        <v>68</v>
      </c>
      <c r="K1387">
        <v>12.1</v>
      </c>
      <c r="L1387">
        <v>27289</v>
      </c>
      <c r="M1387">
        <v>7064</v>
      </c>
      <c r="N1387">
        <v>20225</v>
      </c>
      <c r="O1387">
        <v>9.6999999999999993</v>
      </c>
      <c r="P1387">
        <v>37.4</v>
      </c>
      <c r="Q1387">
        <v>10036</v>
      </c>
      <c r="R1387">
        <v>1486</v>
      </c>
      <c r="S1387">
        <v>8550</v>
      </c>
      <c r="T1387">
        <v>2</v>
      </c>
      <c r="U1387">
        <v>13.8</v>
      </c>
      <c r="V1387">
        <v>17253</v>
      </c>
      <c r="W1387">
        <v>23.6</v>
      </c>
      <c r="X1387">
        <v>27.6</v>
      </c>
      <c r="AB1387">
        <v>0</v>
      </c>
    </row>
    <row r="1388" spans="1:28" x14ac:dyDescent="0.35">
      <c r="A1388">
        <v>1993</v>
      </c>
      <c r="B1388" t="s">
        <v>50</v>
      </c>
      <c r="C1388" t="s">
        <v>56</v>
      </c>
      <c r="D1388">
        <v>90</v>
      </c>
      <c r="E1388">
        <v>1024</v>
      </c>
      <c r="F1388">
        <v>64612</v>
      </c>
      <c r="G1388">
        <v>60380</v>
      </c>
      <c r="H1388">
        <v>269</v>
      </c>
      <c r="I1388">
        <v>28.9</v>
      </c>
      <c r="J1388">
        <v>81</v>
      </c>
      <c r="K1388">
        <v>8.6999999999999993</v>
      </c>
      <c r="L1388">
        <v>22652</v>
      </c>
      <c r="M1388">
        <v>3777</v>
      </c>
      <c r="N1388">
        <v>18875</v>
      </c>
      <c r="O1388">
        <v>6.3</v>
      </c>
      <c r="P1388">
        <v>37.5</v>
      </c>
      <c r="Q1388">
        <v>14187</v>
      </c>
      <c r="R1388">
        <v>6701</v>
      </c>
      <c r="S1388">
        <v>7486</v>
      </c>
      <c r="T1388">
        <v>11.1</v>
      </c>
      <c r="U1388">
        <v>23.5</v>
      </c>
      <c r="V1388">
        <v>8465</v>
      </c>
      <c r="W1388">
        <v>14</v>
      </c>
      <c r="X1388">
        <v>47</v>
      </c>
      <c r="Y1388">
        <v>1</v>
      </c>
      <c r="Z1388">
        <v>10</v>
      </c>
      <c r="AB1388">
        <v>1</v>
      </c>
    </row>
    <row r="1389" spans="1:28" x14ac:dyDescent="0.35">
      <c r="A1389">
        <v>1993</v>
      </c>
      <c r="B1389" t="s">
        <v>50</v>
      </c>
      <c r="C1389" t="s">
        <v>57</v>
      </c>
      <c r="D1389">
        <v>91</v>
      </c>
      <c r="E1389">
        <v>531</v>
      </c>
      <c r="F1389">
        <v>56039</v>
      </c>
      <c r="G1389">
        <v>54893</v>
      </c>
      <c r="H1389">
        <v>82</v>
      </c>
      <c r="I1389">
        <v>16.3</v>
      </c>
      <c r="J1389">
        <v>29</v>
      </c>
      <c r="K1389">
        <v>5.7</v>
      </c>
      <c r="L1389">
        <v>13600</v>
      </c>
      <c r="M1389">
        <v>2628</v>
      </c>
      <c r="N1389">
        <v>10972</v>
      </c>
      <c r="O1389">
        <v>4.8</v>
      </c>
      <c r="P1389">
        <v>24.8</v>
      </c>
      <c r="Q1389">
        <v>11308</v>
      </c>
      <c r="R1389">
        <v>2331</v>
      </c>
      <c r="S1389">
        <v>8977</v>
      </c>
      <c r="T1389">
        <v>4.2</v>
      </c>
      <c r="U1389">
        <v>20.6</v>
      </c>
      <c r="V1389">
        <v>2292</v>
      </c>
      <c r="W1389">
        <v>4.2</v>
      </c>
      <c r="X1389">
        <v>41.2</v>
      </c>
      <c r="AB1389">
        <v>0</v>
      </c>
    </row>
    <row r="1390" spans="1:28" x14ac:dyDescent="0.35">
      <c r="A1390">
        <v>1993</v>
      </c>
      <c r="B1390" t="s">
        <v>50</v>
      </c>
      <c r="C1390" t="s">
        <v>58</v>
      </c>
      <c r="D1390">
        <v>127</v>
      </c>
      <c r="E1390">
        <v>1078</v>
      </c>
      <c r="F1390">
        <v>83265</v>
      </c>
      <c r="G1390">
        <v>81099</v>
      </c>
      <c r="H1390">
        <v>107</v>
      </c>
      <c r="I1390">
        <v>10.199999999999999</v>
      </c>
      <c r="J1390">
        <v>59</v>
      </c>
      <c r="K1390">
        <v>5.6</v>
      </c>
      <c r="L1390">
        <v>18477</v>
      </c>
      <c r="M1390">
        <v>3536</v>
      </c>
      <c r="N1390">
        <v>14941</v>
      </c>
      <c r="O1390">
        <v>4.4000000000000004</v>
      </c>
      <c r="P1390">
        <v>22.8</v>
      </c>
      <c r="Q1390">
        <v>14147</v>
      </c>
      <c r="R1390">
        <v>3252</v>
      </c>
      <c r="S1390">
        <v>10895</v>
      </c>
      <c r="T1390">
        <v>4</v>
      </c>
      <c r="U1390">
        <v>17.399999999999999</v>
      </c>
      <c r="V1390">
        <v>4330</v>
      </c>
      <c r="W1390">
        <v>5.4</v>
      </c>
      <c r="X1390">
        <v>34.799999999999997</v>
      </c>
      <c r="Y1390">
        <v>2</v>
      </c>
      <c r="Z1390">
        <v>2</v>
      </c>
      <c r="AB1390">
        <v>1</v>
      </c>
    </row>
    <row r="1391" spans="1:28" x14ac:dyDescent="0.35">
      <c r="A1391">
        <v>1993</v>
      </c>
      <c r="B1391" t="s">
        <v>50</v>
      </c>
      <c r="C1391" t="s">
        <v>59</v>
      </c>
      <c r="D1391">
        <v>142</v>
      </c>
      <c r="E1391">
        <v>828</v>
      </c>
      <c r="F1391">
        <v>94465</v>
      </c>
      <c r="G1391">
        <v>93142</v>
      </c>
      <c r="H1391">
        <v>69</v>
      </c>
      <c r="I1391">
        <v>8.3000000000000007</v>
      </c>
      <c r="J1391">
        <v>65</v>
      </c>
      <c r="K1391">
        <v>7.9</v>
      </c>
      <c r="L1391">
        <v>16406</v>
      </c>
      <c r="M1391">
        <v>1727</v>
      </c>
      <c r="N1391">
        <v>14679</v>
      </c>
      <c r="O1391">
        <v>1.9</v>
      </c>
      <c r="P1391">
        <v>17.600000000000001</v>
      </c>
      <c r="Q1391">
        <v>13760</v>
      </c>
      <c r="R1391">
        <v>4737</v>
      </c>
      <c r="S1391">
        <v>9023</v>
      </c>
      <c r="T1391">
        <v>5.0999999999999996</v>
      </c>
      <c r="U1391">
        <v>14.8</v>
      </c>
      <c r="V1391">
        <v>2646</v>
      </c>
      <c r="W1391">
        <v>2.8</v>
      </c>
      <c r="X1391">
        <v>29.6</v>
      </c>
      <c r="Y1391">
        <v>1</v>
      </c>
      <c r="Z1391">
        <v>1</v>
      </c>
      <c r="AB1391">
        <v>1</v>
      </c>
    </row>
    <row r="1392" spans="1:28" x14ac:dyDescent="0.35">
      <c r="A1392">
        <v>1993</v>
      </c>
      <c r="B1392" t="s">
        <v>50</v>
      </c>
      <c r="C1392" t="s">
        <v>60</v>
      </c>
      <c r="D1392">
        <v>845</v>
      </c>
      <c r="E1392">
        <v>6586</v>
      </c>
      <c r="F1392">
        <v>561429</v>
      </c>
      <c r="G1392">
        <v>552596</v>
      </c>
      <c r="H1392">
        <v>833</v>
      </c>
      <c r="I1392">
        <v>13.2</v>
      </c>
      <c r="J1392">
        <v>324</v>
      </c>
      <c r="K1392">
        <v>5.0999999999999996</v>
      </c>
      <c r="L1392">
        <v>85502</v>
      </c>
      <c r="M1392">
        <v>21049</v>
      </c>
      <c r="N1392">
        <v>64453</v>
      </c>
      <c r="O1392">
        <v>3.8</v>
      </c>
      <c r="P1392">
        <v>15.5</v>
      </c>
      <c r="Q1392">
        <v>67835</v>
      </c>
      <c r="R1392">
        <v>21688</v>
      </c>
      <c r="S1392">
        <v>46147</v>
      </c>
      <c r="T1392">
        <v>3.9</v>
      </c>
      <c r="U1392">
        <v>12.3</v>
      </c>
      <c r="V1392">
        <v>17667</v>
      </c>
      <c r="W1392">
        <v>3.2</v>
      </c>
      <c r="X1392">
        <v>24.6</v>
      </c>
      <c r="Y1392">
        <v>4</v>
      </c>
      <c r="Z1392">
        <v>5</v>
      </c>
      <c r="AA1392">
        <v>5163</v>
      </c>
      <c r="AB1392">
        <v>0</v>
      </c>
    </row>
    <row r="1393" spans="1:28" x14ac:dyDescent="0.35">
      <c r="A1393">
        <v>1993</v>
      </c>
      <c r="B1393" t="s">
        <v>50</v>
      </c>
      <c r="C1393" t="s">
        <v>61</v>
      </c>
      <c r="D1393">
        <v>731</v>
      </c>
      <c r="E1393">
        <v>8286</v>
      </c>
      <c r="F1393">
        <v>480674</v>
      </c>
      <c r="G1393">
        <v>476001</v>
      </c>
      <c r="H1393">
        <v>723</v>
      </c>
      <c r="I1393">
        <v>8.8000000000000007</v>
      </c>
      <c r="J1393">
        <v>560</v>
      </c>
      <c r="K1393">
        <v>6.8</v>
      </c>
      <c r="L1393">
        <v>76603</v>
      </c>
      <c r="M1393">
        <v>20671</v>
      </c>
      <c r="N1393">
        <v>55932</v>
      </c>
      <c r="O1393">
        <v>4.3</v>
      </c>
      <c r="P1393">
        <v>16.100000000000001</v>
      </c>
      <c r="Q1393">
        <v>67256</v>
      </c>
      <c r="R1393">
        <v>17451</v>
      </c>
      <c r="S1393">
        <v>49805</v>
      </c>
      <c r="T1393">
        <v>3.7</v>
      </c>
      <c r="U1393">
        <v>14.1</v>
      </c>
      <c r="V1393">
        <v>9347</v>
      </c>
      <c r="W1393">
        <v>2</v>
      </c>
      <c r="X1393">
        <v>28.2</v>
      </c>
      <c r="Y1393">
        <v>2</v>
      </c>
      <c r="Z1393">
        <v>2</v>
      </c>
      <c r="AB1393">
        <v>1</v>
      </c>
    </row>
    <row r="1394" spans="1:28" x14ac:dyDescent="0.35">
      <c r="A1394">
        <v>1993</v>
      </c>
      <c r="B1394" t="s">
        <v>50</v>
      </c>
      <c r="C1394" t="s">
        <v>62</v>
      </c>
      <c r="D1394">
        <v>404</v>
      </c>
      <c r="E1394">
        <v>5843</v>
      </c>
      <c r="F1394">
        <v>262174</v>
      </c>
      <c r="G1394">
        <v>258663</v>
      </c>
      <c r="H1394">
        <v>490</v>
      </c>
      <c r="I1394">
        <v>8.5</v>
      </c>
      <c r="J1394">
        <v>282</v>
      </c>
      <c r="K1394">
        <v>4.9000000000000004</v>
      </c>
      <c r="L1394">
        <v>45076</v>
      </c>
      <c r="M1394">
        <v>12633</v>
      </c>
      <c r="N1394">
        <v>32443</v>
      </c>
      <c r="O1394">
        <v>4.9000000000000004</v>
      </c>
      <c r="P1394">
        <v>17.399999999999999</v>
      </c>
      <c r="Q1394">
        <v>38054</v>
      </c>
      <c r="R1394">
        <v>7487</v>
      </c>
      <c r="S1394">
        <v>30567</v>
      </c>
      <c r="T1394">
        <v>2.9</v>
      </c>
      <c r="U1394">
        <v>14.7</v>
      </c>
      <c r="V1394">
        <v>7022</v>
      </c>
      <c r="W1394">
        <v>2.7</v>
      </c>
      <c r="X1394">
        <v>29.4</v>
      </c>
      <c r="AB1394">
        <v>0</v>
      </c>
    </row>
    <row r="1395" spans="1:28" x14ac:dyDescent="0.35">
      <c r="A1395">
        <v>1993</v>
      </c>
      <c r="B1395" t="s">
        <v>50</v>
      </c>
      <c r="C1395" t="s">
        <v>43</v>
      </c>
      <c r="D1395">
        <v>4546</v>
      </c>
      <c r="E1395">
        <v>55769</v>
      </c>
      <c r="F1395">
        <v>3005651</v>
      </c>
      <c r="G1395">
        <v>2991510</v>
      </c>
      <c r="H1395">
        <v>3590</v>
      </c>
      <c r="I1395">
        <v>6.4</v>
      </c>
      <c r="J1395">
        <v>4235</v>
      </c>
      <c r="K1395">
        <v>7.5</v>
      </c>
      <c r="L1395">
        <v>371601</v>
      </c>
      <c r="M1395">
        <v>80493</v>
      </c>
      <c r="N1395">
        <v>291108</v>
      </c>
      <c r="O1395">
        <v>2.7</v>
      </c>
      <c r="P1395">
        <v>12.4</v>
      </c>
      <c r="Q1395">
        <v>343319</v>
      </c>
      <c r="R1395">
        <v>93289</v>
      </c>
      <c r="S1395">
        <v>250030</v>
      </c>
      <c r="T1395">
        <v>3.1</v>
      </c>
      <c r="U1395">
        <v>11.5</v>
      </c>
      <c r="V1395">
        <v>28282</v>
      </c>
      <c r="W1395">
        <v>0.9</v>
      </c>
      <c r="X1395">
        <v>23</v>
      </c>
      <c r="Y1395">
        <v>8</v>
      </c>
      <c r="Z1395">
        <v>67</v>
      </c>
      <c r="AA1395">
        <v>10742</v>
      </c>
      <c r="AB1395">
        <v>0</v>
      </c>
    </row>
    <row r="1396" spans="1:28" x14ac:dyDescent="0.35">
      <c r="A1396">
        <v>1993</v>
      </c>
      <c r="B1396" t="s">
        <v>51</v>
      </c>
      <c r="C1396" t="s">
        <v>42</v>
      </c>
      <c r="D1396">
        <v>8</v>
      </c>
      <c r="E1396">
        <v>37</v>
      </c>
      <c r="H1396">
        <v>37</v>
      </c>
      <c r="I1396">
        <v>200</v>
      </c>
      <c r="J1396">
        <v>0</v>
      </c>
      <c r="K1396">
        <v>0</v>
      </c>
      <c r="AB1396">
        <v>1</v>
      </c>
    </row>
    <row r="1397" spans="1:28" x14ac:dyDescent="0.35">
      <c r="A1397">
        <v>1993</v>
      </c>
      <c r="B1397" t="s">
        <v>51</v>
      </c>
      <c r="C1397" t="s">
        <v>55</v>
      </c>
      <c r="D1397">
        <v>61</v>
      </c>
      <c r="E1397">
        <v>950</v>
      </c>
      <c r="F1397">
        <v>88472</v>
      </c>
      <c r="G1397">
        <v>79662</v>
      </c>
      <c r="H1397">
        <v>23</v>
      </c>
      <c r="I1397">
        <v>2.4</v>
      </c>
      <c r="J1397">
        <v>22</v>
      </c>
      <c r="K1397">
        <v>2.2999999999999998</v>
      </c>
      <c r="L1397">
        <v>27420</v>
      </c>
      <c r="P1397">
        <v>34.4</v>
      </c>
      <c r="Q1397">
        <v>9799</v>
      </c>
      <c r="R1397">
        <v>441</v>
      </c>
      <c r="S1397">
        <v>9358</v>
      </c>
      <c r="T1397">
        <v>0.6</v>
      </c>
      <c r="U1397">
        <v>12.3</v>
      </c>
      <c r="V1397">
        <v>17621</v>
      </c>
      <c r="W1397">
        <v>22.1</v>
      </c>
      <c r="X1397">
        <v>24.6</v>
      </c>
      <c r="AB1397">
        <v>1</v>
      </c>
    </row>
    <row r="1398" spans="1:28" x14ac:dyDescent="0.35">
      <c r="A1398">
        <v>1993</v>
      </c>
      <c r="B1398" t="s">
        <v>51</v>
      </c>
      <c r="C1398" t="s">
        <v>56</v>
      </c>
      <c r="D1398">
        <v>32</v>
      </c>
      <c r="E1398">
        <v>557</v>
      </c>
      <c r="H1398">
        <v>35</v>
      </c>
      <c r="I1398">
        <v>6</v>
      </c>
      <c r="J1398">
        <v>95</v>
      </c>
      <c r="K1398">
        <v>16.2</v>
      </c>
      <c r="M1398">
        <v>1323</v>
      </c>
      <c r="Y1398">
        <v>3</v>
      </c>
      <c r="Z1398">
        <v>3</v>
      </c>
      <c r="AA1398">
        <v>11344</v>
      </c>
      <c r="AB1398">
        <v>1</v>
      </c>
    </row>
    <row r="1399" spans="1:28" x14ac:dyDescent="0.35">
      <c r="A1399">
        <v>1993</v>
      </c>
      <c r="B1399" t="s">
        <v>51</v>
      </c>
      <c r="C1399" t="s">
        <v>57</v>
      </c>
      <c r="D1399">
        <v>44</v>
      </c>
      <c r="E1399">
        <v>507</v>
      </c>
      <c r="F1399">
        <v>60703</v>
      </c>
      <c r="G1399">
        <v>54937</v>
      </c>
      <c r="H1399">
        <v>29</v>
      </c>
      <c r="I1399">
        <v>5.8</v>
      </c>
      <c r="J1399">
        <v>20</v>
      </c>
      <c r="K1399">
        <v>4</v>
      </c>
      <c r="L1399">
        <v>20310</v>
      </c>
      <c r="M1399">
        <v>4063</v>
      </c>
      <c r="N1399">
        <v>16247</v>
      </c>
      <c r="O1399">
        <v>7.4</v>
      </c>
      <c r="P1399">
        <v>37</v>
      </c>
      <c r="Q1399">
        <v>8778</v>
      </c>
      <c r="R1399">
        <v>1381</v>
      </c>
      <c r="S1399">
        <v>7397</v>
      </c>
      <c r="T1399">
        <v>2.5</v>
      </c>
      <c r="U1399">
        <v>16</v>
      </c>
      <c r="V1399">
        <v>11532</v>
      </c>
      <c r="W1399">
        <v>21</v>
      </c>
      <c r="X1399">
        <v>32</v>
      </c>
      <c r="AB1399">
        <v>0</v>
      </c>
    </row>
    <row r="1400" spans="1:28" x14ac:dyDescent="0.35">
      <c r="A1400">
        <v>1993</v>
      </c>
      <c r="B1400" t="s">
        <v>51</v>
      </c>
      <c r="C1400" t="s">
        <v>58</v>
      </c>
      <c r="D1400">
        <v>48</v>
      </c>
      <c r="E1400">
        <v>497</v>
      </c>
      <c r="F1400">
        <v>67750</v>
      </c>
      <c r="G1400">
        <v>64355</v>
      </c>
      <c r="H1400">
        <v>24</v>
      </c>
      <c r="I1400">
        <v>4.9000000000000004</v>
      </c>
      <c r="J1400">
        <v>17</v>
      </c>
      <c r="K1400">
        <v>3.4</v>
      </c>
      <c r="L1400">
        <v>12376</v>
      </c>
      <c r="M1400">
        <v>1210</v>
      </c>
      <c r="N1400">
        <v>11166</v>
      </c>
      <c r="O1400">
        <v>1.9</v>
      </c>
      <c r="P1400">
        <v>19.2</v>
      </c>
      <c r="Q1400">
        <v>5586</v>
      </c>
      <c r="R1400">
        <v>905</v>
      </c>
      <c r="S1400">
        <v>4681</v>
      </c>
      <c r="T1400">
        <v>1.4</v>
      </c>
      <c r="U1400">
        <v>8.6999999999999993</v>
      </c>
      <c r="V1400">
        <v>6790</v>
      </c>
      <c r="W1400">
        <v>10.5</v>
      </c>
      <c r="X1400">
        <v>17.399999999999999</v>
      </c>
      <c r="AB1400">
        <v>0</v>
      </c>
    </row>
    <row r="1401" spans="1:28" x14ac:dyDescent="0.35">
      <c r="A1401">
        <v>1993</v>
      </c>
      <c r="B1401" t="s">
        <v>51</v>
      </c>
      <c r="C1401" t="s">
        <v>59</v>
      </c>
      <c r="D1401">
        <v>98</v>
      </c>
      <c r="E1401">
        <v>1169</v>
      </c>
      <c r="F1401">
        <v>139963</v>
      </c>
      <c r="G1401">
        <v>143348</v>
      </c>
      <c r="H1401">
        <v>134</v>
      </c>
      <c r="I1401">
        <v>11.5</v>
      </c>
      <c r="J1401">
        <v>118</v>
      </c>
      <c r="K1401">
        <v>10.199999999999999</v>
      </c>
      <c r="L1401">
        <v>17017</v>
      </c>
      <c r="M1401">
        <v>3328</v>
      </c>
      <c r="N1401">
        <v>13689</v>
      </c>
      <c r="O1401">
        <v>2.2999999999999998</v>
      </c>
      <c r="P1401">
        <v>11.9</v>
      </c>
      <c r="Q1401">
        <v>23787</v>
      </c>
      <c r="R1401">
        <v>9523</v>
      </c>
      <c r="S1401">
        <v>14264</v>
      </c>
      <c r="T1401">
        <v>6.6</v>
      </c>
      <c r="U1401">
        <v>16.600000000000001</v>
      </c>
      <c r="V1401">
        <v>-6770</v>
      </c>
      <c r="W1401">
        <v>-4.7</v>
      </c>
      <c r="X1401">
        <v>23.8</v>
      </c>
      <c r="Y1401">
        <v>2</v>
      </c>
      <c r="Z1401">
        <v>7</v>
      </c>
      <c r="AB1401">
        <v>1</v>
      </c>
    </row>
    <row r="1402" spans="1:28" x14ac:dyDescent="0.35">
      <c r="A1402">
        <v>1993</v>
      </c>
      <c r="B1402" t="s">
        <v>51</v>
      </c>
      <c r="C1402" t="s">
        <v>60</v>
      </c>
      <c r="D1402">
        <v>527</v>
      </c>
      <c r="E1402">
        <v>6474</v>
      </c>
      <c r="F1402">
        <v>773828</v>
      </c>
      <c r="G1402">
        <v>758997</v>
      </c>
      <c r="H1402">
        <v>949</v>
      </c>
      <c r="I1402">
        <v>15.2</v>
      </c>
      <c r="J1402">
        <v>457</v>
      </c>
      <c r="K1402">
        <v>7.3</v>
      </c>
      <c r="L1402">
        <v>89664</v>
      </c>
      <c r="M1402">
        <v>27828</v>
      </c>
      <c r="N1402">
        <v>61836</v>
      </c>
      <c r="O1402">
        <v>3.7</v>
      </c>
      <c r="P1402">
        <v>11.8</v>
      </c>
      <c r="Q1402">
        <v>60002</v>
      </c>
      <c r="R1402">
        <v>8402</v>
      </c>
      <c r="S1402">
        <v>51600</v>
      </c>
      <c r="T1402">
        <v>1.1000000000000001</v>
      </c>
      <c r="U1402">
        <v>7.9</v>
      </c>
      <c r="V1402">
        <v>29662</v>
      </c>
      <c r="W1402">
        <v>3.9</v>
      </c>
      <c r="X1402">
        <v>15.8</v>
      </c>
      <c r="AB1402">
        <v>0</v>
      </c>
    </row>
    <row r="1403" spans="1:28" x14ac:dyDescent="0.35">
      <c r="A1403">
        <v>1993</v>
      </c>
      <c r="B1403" t="s">
        <v>51</v>
      </c>
      <c r="C1403" t="s">
        <v>61</v>
      </c>
      <c r="D1403">
        <v>390</v>
      </c>
      <c r="E1403">
        <v>7753</v>
      </c>
      <c r="F1403">
        <v>553865</v>
      </c>
      <c r="G1403">
        <v>549564</v>
      </c>
      <c r="H1403">
        <v>878</v>
      </c>
      <c r="I1403">
        <v>11.6</v>
      </c>
      <c r="J1403">
        <v>508</v>
      </c>
      <c r="K1403">
        <v>6.7</v>
      </c>
      <c r="L1403">
        <v>87878</v>
      </c>
      <c r="M1403">
        <v>22130</v>
      </c>
      <c r="N1403">
        <v>65748</v>
      </c>
      <c r="O1403">
        <v>4</v>
      </c>
      <c r="P1403">
        <v>16</v>
      </c>
      <c r="Q1403">
        <v>79275</v>
      </c>
      <c r="R1403">
        <v>20344</v>
      </c>
      <c r="S1403">
        <v>58931</v>
      </c>
      <c r="T1403">
        <v>3.7</v>
      </c>
      <c r="U1403">
        <v>14.4</v>
      </c>
      <c r="V1403">
        <v>8603</v>
      </c>
      <c r="W1403">
        <v>1.6</v>
      </c>
      <c r="X1403">
        <v>28.8</v>
      </c>
      <c r="Y1403">
        <v>2</v>
      </c>
      <c r="Z1403">
        <v>2</v>
      </c>
      <c r="AB1403">
        <v>1</v>
      </c>
    </row>
    <row r="1404" spans="1:28" x14ac:dyDescent="0.35">
      <c r="A1404">
        <v>1993</v>
      </c>
      <c r="B1404" t="s">
        <v>51</v>
      </c>
      <c r="C1404" t="s">
        <v>62</v>
      </c>
      <c r="D1404">
        <v>241</v>
      </c>
      <c r="E1404">
        <v>7254</v>
      </c>
      <c r="F1404">
        <v>346910</v>
      </c>
      <c r="G1404">
        <v>340423</v>
      </c>
      <c r="H1404">
        <v>726</v>
      </c>
      <c r="I1404">
        <v>10.3</v>
      </c>
      <c r="J1404">
        <v>363</v>
      </c>
      <c r="K1404">
        <v>5.0999999999999996</v>
      </c>
      <c r="L1404">
        <v>52462</v>
      </c>
      <c r="M1404">
        <v>13559</v>
      </c>
      <c r="N1404">
        <v>38903</v>
      </c>
      <c r="O1404">
        <v>4</v>
      </c>
      <c r="P1404">
        <v>15.4</v>
      </c>
      <c r="Q1404">
        <v>39487</v>
      </c>
      <c r="R1404">
        <v>11747</v>
      </c>
      <c r="S1404">
        <v>27740</v>
      </c>
      <c r="T1404">
        <v>3.5</v>
      </c>
      <c r="U1404">
        <v>11.6</v>
      </c>
      <c r="V1404">
        <v>12975</v>
      </c>
      <c r="W1404">
        <v>3.8</v>
      </c>
      <c r="X1404">
        <v>23.2</v>
      </c>
      <c r="AB1404">
        <v>0</v>
      </c>
    </row>
    <row r="1405" spans="1:28" x14ac:dyDescent="0.35">
      <c r="A1405">
        <v>1993</v>
      </c>
      <c r="B1405" t="s">
        <v>51</v>
      </c>
      <c r="C1405" t="s">
        <v>43</v>
      </c>
      <c r="D1405">
        <v>3242</v>
      </c>
      <c r="E1405">
        <v>82787</v>
      </c>
      <c r="F1405">
        <v>4601547</v>
      </c>
      <c r="G1405">
        <v>4596360</v>
      </c>
      <c r="H1405">
        <v>5445</v>
      </c>
      <c r="I1405">
        <v>6.5</v>
      </c>
      <c r="J1405">
        <v>6444</v>
      </c>
      <c r="K1405">
        <v>7.7</v>
      </c>
      <c r="L1405">
        <v>504722</v>
      </c>
      <c r="M1405">
        <v>113730</v>
      </c>
      <c r="N1405">
        <v>390992</v>
      </c>
      <c r="O1405">
        <v>2.5</v>
      </c>
      <c r="P1405">
        <v>11</v>
      </c>
      <c r="Q1405">
        <v>494347</v>
      </c>
      <c r="R1405">
        <v>137100</v>
      </c>
      <c r="S1405">
        <v>357247</v>
      </c>
      <c r="T1405">
        <v>3</v>
      </c>
      <c r="U1405">
        <v>10.8</v>
      </c>
      <c r="V1405">
        <v>10375</v>
      </c>
      <c r="W1405">
        <v>0.2</v>
      </c>
      <c r="X1405">
        <v>21.6</v>
      </c>
      <c r="Y1405">
        <v>2</v>
      </c>
      <c r="Z1405">
        <v>4</v>
      </c>
      <c r="AB1405">
        <v>1</v>
      </c>
    </row>
    <row r="1406" spans="1:28" x14ac:dyDescent="0.35">
      <c r="A1406">
        <v>1993</v>
      </c>
      <c r="B1406" t="s">
        <v>52</v>
      </c>
      <c r="C1406" t="s">
        <v>42</v>
      </c>
      <c r="D1406">
        <v>1</v>
      </c>
      <c r="E1406">
        <v>1</v>
      </c>
      <c r="H1406">
        <v>1</v>
      </c>
      <c r="I1406">
        <v>200</v>
      </c>
      <c r="J1406">
        <v>0</v>
      </c>
      <c r="K1406">
        <v>0</v>
      </c>
      <c r="AB1406">
        <v>1</v>
      </c>
    </row>
    <row r="1407" spans="1:28" x14ac:dyDescent="0.35">
      <c r="A1407">
        <v>1993</v>
      </c>
      <c r="B1407" t="s">
        <v>52</v>
      </c>
      <c r="C1407" t="s">
        <v>55</v>
      </c>
      <c r="D1407">
        <v>18</v>
      </c>
      <c r="E1407">
        <v>92</v>
      </c>
      <c r="F1407">
        <v>38950</v>
      </c>
      <c r="G1407">
        <v>39830</v>
      </c>
      <c r="H1407">
        <v>7</v>
      </c>
      <c r="I1407">
        <v>7.8</v>
      </c>
      <c r="J1407">
        <v>2</v>
      </c>
      <c r="K1407">
        <v>2.2000000000000002</v>
      </c>
      <c r="L1407">
        <v>8306</v>
      </c>
      <c r="M1407">
        <v>222</v>
      </c>
      <c r="N1407">
        <v>8084</v>
      </c>
      <c r="O1407">
        <v>0.6</v>
      </c>
      <c r="P1407">
        <v>20.9</v>
      </c>
      <c r="Q1407">
        <v>10066</v>
      </c>
      <c r="S1407">
        <v>9657</v>
      </c>
      <c r="U1407">
        <v>25.3</v>
      </c>
      <c r="V1407">
        <v>-1760</v>
      </c>
      <c r="W1407">
        <v>-4.4000000000000004</v>
      </c>
      <c r="X1407">
        <v>41.8</v>
      </c>
      <c r="AB1407">
        <v>1</v>
      </c>
    </row>
    <row r="1408" spans="1:28" x14ac:dyDescent="0.35">
      <c r="A1408">
        <v>1993</v>
      </c>
      <c r="B1408" t="s">
        <v>52</v>
      </c>
      <c r="C1408" t="s">
        <v>56</v>
      </c>
      <c r="D1408">
        <v>13</v>
      </c>
      <c r="E1408">
        <v>331</v>
      </c>
      <c r="F1408">
        <v>23238</v>
      </c>
      <c r="G1408">
        <v>28331</v>
      </c>
      <c r="H1408">
        <v>83</v>
      </c>
      <c r="I1408">
        <v>28.4</v>
      </c>
      <c r="J1408">
        <v>6</v>
      </c>
      <c r="K1408">
        <v>2.1</v>
      </c>
      <c r="L1408">
        <v>2960</v>
      </c>
      <c r="P1408">
        <v>10.4</v>
      </c>
      <c r="Q1408">
        <v>13146</v>
      </c>
      <c r="S1408">
        <v>13109</v>
      </c>
      <c r="U1408">
        <v>46.4</v>
      </c>
      <c r="V1408">
        <v>-10186</v>
      </c>
      <c r="W1408">
        <v>-36</v>
      </c>
      <c r="X1408">
        <v>20.8</v>
      </c>
      <c r="AB1408">
        <v>1</v>
      </c>
    </row>
    <row r="1409" spans="1:28" x14ac:dyDescent="0.35">
      <c r="A1409">
        <v>1993</v>
      </c>
      <c r="B1409" t="s">
        <v>52</v>
      </c>
      <c r="C1409" t="s">
        <v>57</v>
      </c>
      <c r="D1409">
        <v>4</v>
      </c>
      <c r="E1409">
        <v>5</v>
      </c>
      <c r="F1409">
        <v>13808</v>
      </c>
      <c r="G1409">
        <v>10555</v>
      </c>
      <c r="H1409">
        <v>0</v>
      </c>
      <c r="I1409">
        <v>0</v>
      </c>
      <c r="J1409">
        <v>0</v>
      </c>
      <c r="K1409">
        <v>0</v>
      </c>
      <c r="L1409">
        <v>6507</v>
      </c>
      <c r="M1409">
        <v>0</v>
      </c>
      <c r="N1409">
        <v>6507</v>
      </c>
      <c r="O1409">
        <v>0</v>
      </c>
      <c r="P1409">
        <v>61.6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6507</v>
      </c>
      <c r="W1409">
        <v>61.6</v>
      </c>
      <c r="X1409">
        <v>0</v>
      </c>
      <c r="AB1409">
        <v>0</v>
      </c>
    </row>
    <row r="1410" spans="1:28" x14ac:dyDescent="0.35">
      <c r="A1410">
        <v>1993</v>
      </c>
      <c r="B1410" t="s">
        <v>52</v>
      </c>
      <c r="C1410" t="s">
        <v>58</v>
      </c>
      <c r="D1410">
        <v>11</v>
      </c>
      <c r="E1410">
        <v>686</v>
      </c>
      <c r="F1410">
        <v>28624</v>
      </c>
      <c r="G1410">
        <v>25957</v>
      </c>
      <c r="H1410">
        <v>206</v>
      </c>
      <c r="I1410">
        <v>34</v>
      </c>
      <c r="J1410">
        <v>47</v>
      </c>
      <c r="K1410">
        <v>7.7</v>
      </c>
      <c r="L1410">
        <v>10635</v>
      </c>
      <c r="M1410">
        <v>6065</v>
      </c>
      <c r="N1410">
        <v>4570</v>
      </c>
      <c r="O1410">
        <v>23.4</v>
      </c>
      <c r="P1410">
        <v>41</v>
      </c>
      <c r="Q1410">
        <v>5300</v>
      </c>
      <c r="R1410">
        <v>2098</v>
      </c>
      <c r="S1410">
        <v>3202</v>
      </c>
      <c r="T1410">
        <v>8.1</v>
      </c>
      <c r="U1410">
        <v>20.399999999999999</v>
      </c>
      <c r="V1410">
        <v>5335</v>
      </c>
      <c r="W1410">
        <v>20.6</v>
      </c>
      <c r="X1410">
        <v>40.799999999999997</v>
      </c>
      <c r="AB1410">
        <v>0</v>
      </c>
    </row>
    <row r="1411" spans="1:28" x14ac:dyDescent="0.35">
      <c r="A1411">
        <v>1993</v>
      </c>
      <c r="B1411" t="s">
        <v>52</v>
      </c>
      <c r="C1411" t="s">
        <v>59</v>
      </c>
      <c r="D1411">
        <v>28</v>
      </c>
      <c r="E1411">
        <v>993</v>
      </c>
      <c r="H1411">
        <v>74</v>
      </c>
      <c r="I1411">
        <v>7.3</v>
      </c>
      <c r="J1411">
        <v>115</v>
      </c>
      <c r="K1411">
        <v>11.4</v>
      </c>
      <c r="M1411">
        <v>5619</v>
      </c>
      <c r="AB1411">
        <v>1</v>
      </c>
    </row>
    <row r="1412" spans="1:28" x14ac:dyDescent="0.35">
      <c r="A1412">
        <v>1993</v>
      </c>
      <c r="B1412" t="s">
        <v>52</v>
      </c>
      <c r="C1412" t="s">
        <v>60</v>
      </c>
      <c r="D1412">
        <v>173</v>
      </c>
      <c r="E1412">
        <v>4569</v>
      </c>
      <c r="F1412">
        <v>496985</v>
      </c>
      <c r="G1412">
        <v>497645</v>
      </c>
      <c r="H1412">
        <v>612</v>
      </c>
      <c r="I1412">
        <v>14</v>
      </c>
      <c r="J1412">
        <v>268</v>
      </c>
      <c r="K1412">
        <v>6.1</v>
      </c>
      <c r="L1412">
        <v>49841</v>
      </c>
      <c r="M1412">
        <v>11686</v>
      </c>
      <c r="N1412">
        <v>38155</v>
      </c>
      <c r="O1412">
        <v>2.2999999999999998</v>
      </c>
      <c r="P1412">
        <v>10</v>
      </c>
      <c r="Q1412">
        <v>51160</v>
      </c>
      <c r="R1412">
        <v>7524</v>
      </c>
      <c r="S1412">
        <v>43636</v>
      </c>
      <c r="T1412">
        <v>1.5</v>
      </c>
      <c r="U1412">
        <v>10.3</v>
      </c>
      <c r="V1412">
        <v>-1319</v>
      </c>
      <c r="W1412">
        <v>-0.3</v>
      </c>
      <c r="X1412">
        <v>20</v>
      </c>
      <c r="AB1412">
        <v>0</v>
      </c>
    </row>
    <row r="1413" spans="1:28" x14ac:dyDescent="0.35">
      <c r="A1413">
        <v>1993</v>
      </c>
      <c r="B1413" t="s">
        <v>52</v>
      </c>
      <c r="C1413" t="s">
        <v>61</v>
      </c>
      <c r="D1413">
        <v>92</v>
      </c>
      <c r="E1413">
        <v>4921</v>
      </c>
      <c r="F1413">
        <v>263526</v>
      </c>
      <c r="G1413">
        <v>260311</v>
      </c>
      <c r="H1413">
        <v>257</v>
      </c>
      <c r="I1413">
        <v>5.2</v>
      </c>
      <c r="J1413">
        <v>289</v>
      </c>
      <c r="K1413">
        <v>5.9</v>
      </c>
      <c r="L1413">
        <v>39157</v>
      </c>
      <c r="M1413">
        <v>10418</v>
      </c>
      <c r="N1413">
        <v>28739</v>
      </c>
      <c r="O1413">
        <v>4</v>
      </c>
      <c r="P1413">
        <v>15</v>
      </c>
      <c r="Q1413">
        <v>32726</v>
      </c>
      <c r="R1413">
        <v>5907</v>
      </c>
      <c r="S1413">
        <v>26819</v>
      </c>
      <c r="T1413">
        <v>2.2999999999999998</v>
      </c>
      <c r="U1413">
        <v>12.6</v>
      </c>
      <c r="V1413">
        <v>6431</v>
      </c>
      <c r="W1413">
        <v>2.4</v>
      </c>
      <c r="X1413">
        <v>25.2</v>
      </c>
      <c r="AB1413">
        <v>0</v>
      </c>
    </row>
    <row r="1414" spans="1:28" x14ac:dyDescent="0.35">
      <c r="A1414">
        <v>1993</v>
      </c>
      <c r="B1414" t="s">
        <v>52</v>
      </c>
      <c r="C1414" t="s">
        <v>62</v>
      </c>
      <c r="D1414">
        <v>79</v>
      </c>
      <c r="E1414">
        <v>3625</v>
      </c>
      <c r="F1414">
        <v>219786</v>
      </c>
      <c r="G1414">
        <v>215960</v>
      </c>
      <c r="H1414">
        <v>288</v>
      </c>
      <c r="I1414">
        <v>8</v>
      </c>
      <c r="J1414">
        <v>206</v>
      </c>
      <c r="K1414">
        <v>5.7</v>
      </c>
      <c r="L1414">
        <v>31017</v>
      </c>
      <c r="M1414">
        <v>8377</v>
      </c>
      <c r="N1414">
        <v>22640</v>
      </c>
      <c r="O1414">
        <v>3.9</v>
      </c>
      <c r="P1414">
        <v>14.4</v>
      </c>
      <c r="Q1414">
        <v>23365</v>
      </c>
      <c r="R1414">
        <v>4216</v>
      </c>
      <c r="S1414">
        <v>19149</v>
      </c>
      <c r="T1414">
        <v>2</v>
      </c>
      <c r="U1414">
        <v>10.8</v>
      </c>
      <c r="V1414">
        <v>7652</v>
      </c>
      <c r="W1414">
        <v>3.6</v>
      </c>
      <c r="X1414">
        <v>21.6</v>
      </c>
      <c r="AB1414">
        <v>0</v>
      </c>
    </row>
    <row r="1415" spans="1:28" x14ac:dyDescent="0.35">
      <c r="A1415">
        <v>1993</v>
      </c>
      <c r="B1415" t="s">
        <v>52</v>
      </c>
      <c r="C1415" t="s">
        <v>43</v>
      </c>
      <c r="D1415">
        <v>1342</v>
      </c>
      <c r="E1415">
        <v>71139</v>
      </c>
      <c r="F1415">
        <v>3832484</v>
      </c>
      <c r="G1415">
        <v>3822728</v>
      </c>
      <c r="H1415">
        <v>5093</v>
      </c>
      <c r="I1415">
        <v>7.2</v>
      </c>
      <c r="J1415">
        <v>4908</v>
      </c>
      <c r="K1415">
        <v>6.9</v>
      </c>
      <c r="L1415">
        <v>426185</v>
      </c>
      <c r="M1415">
        <v>108829</v>
      </c>
      <c r="N1415">
        <v>317356</v>
      </c>
      <c r="O1415">
        <v>2.8</v>
      </c>
      <c r="P1415">
        <v>11.1</v>
      </c>
      <c r="Q1415">
        <v>406673</v>
      </c>
      <c r="R1415">
        <v>122701</v>
      </c>
      <c r="S1415">
        <v>283972</v>
      </c>
      <c r="T1415">
        <v>3.2</v>
      </c>
      <c r="U1415">
        <v>10.6</v>
      </c>
      <c r="V1415">
        <v>19512</v>
      </c>
      <c r="W1415">
        <v>0.5</v>
      </c>
      <c r="X1415">
        <v>21.2</v>
      </c>
      <c r="Y1415">
        <v>1</v>
      </c>
      <c r="Z1415">
        <v>215</v>
      </c>
      <c r="AB1415">
        <v>1</v>
      </c>
    </row>
    <row r="1416" spans="1:28" x14ac:dyDescent="0.35">
      <c r="A1416">
        <v>1993</v>
      </c>
      <c r="B1416" t="s">
        <v>53</v>
      </c>
      <c r="C1416" t="s">
        <v>55</v>
      </c>
      <c r="D1416">
        <v>6</v>
      </c>
      <c r="E1416">
        <v>42</v>
      </c>
      <c r="F1416">
        <v>17923</v>
      </c>
      <c r="G1416">
        <v>14230</v>
      </c>
      <c r="H1416">
        <v>0</v>
      </c>
      <c r="I1416">
        <v>0</v>
      </c>
      <c r="J1416">
        <v>1</v>
      </c>
      <c r="K1416">
        <v>2.4</v>
      </c>
      <c r="L1416">
        <v>10043</v>
      </c>
      <c r="M1416">
        <v>0</v>
      </c>
      <c r="N1416">
        <v>10043</v>
      </c>
      <c r="O1416">
        <v>0</v>
      </c>
      <c r="P1416">
        <v>70.599999999999994</v>
      </c>
      <c r="Q1416">
        <v>2656</v>
      </c>
      <c r="S1416">
        <v>2654</v>
      </c>
      <c r="U1416">
        <v>18.7</v>
      </c>
      <c r="V1416">
        <v>7387</v>
      </c>
      <c r="W1416">
        <v>51.9</v>
      </c>
      <c r="X1416">
        <v>37.4</v>
      </c>
      <c r="AB1416">
        <v>1</v>
      </c>
    </row>
    <row r="1417" spans="1:28" x14ac:dyDescent="0.35">
      <c r="A1417">
        <v>1993</v>
      </c>
      <c r="B1417" t="s">
        <v>53</v>
      </c>
      <c r="C1417" t="s">
        <v>56</v>
      </c>
      <c r="D1417">
        <v>2</v>
      </c>
      <c r="E1417">
        <v>49</v>
      </c>
      <c r="H1417">
        <v>10</v>
      </c>
      <c r="I1417">
        <v>20</v>
      </c>
      <c r="J1417">
        <v>12</v>
      </c>
      <c r="K1417">
        <v>24</v>
      </c>
      <c r="AB1417">
        <v>1</v>
      </c>
    </row>
    <row r="1418" spans="1:28" x14ac:dyDescent="0.35">
      <c r="A1418">
        <v>1993</v>
      </c>
      <c r="B1418" t="s">
        <v>53</v>
      </c>
      <c r="C1418" t="s">
        <v>57</v>
      </c>
      <c r="D1418">
        <v>3</v>
      </c>
      <c r="E1418">
        <v>353</v>
      </c>
      <c r="F1418">
        <v>23504</v>
      </c>
      <c r="G1418">
        <v>23258</v>
      </c>
      <c r="H1418">
        <v>12</v>
      </c>
      <c r="I1418">
        <v>3.3</v>
      </c>
      <c r="J1418">
        <v>28</v>
      </c>
      <c r="K1418">
        <v>7.8</v>
      </c>
      <c r="L1418">
        <v>6687</v>
      </c>
      <c r="P1418">
        <v>28.8</v>
      </c>
      <c r="Q1418">
        <v>6194</v>
      </c>
      <c r="S1418">
        <v>5710</v>
      </c>
      <c r="U1418">
        <v>26.6</v>
      </c>
      <c r="V1418">
        <v>493</v>
      </c>
      <c r="W1418">
        <v>2.2000000000000002</v>
      </c>
      <c r="X1418">
        <v>53.2</v>
      </c>
      <c r="AB1418">
        <v>1</v>
      </c>
    </row>
    <row r="1419" spans="1:28" x14ac:dyDescent="0.35">
      <c r="A1419">
        <v>1993</v>
      </c>
      <c r="B1419" t="s">
        <v>53</v>
      </c>
      <c r="C1419" t="s">
        <v>58</v>
      </c>
      <c r="D1419">
        <v>9</v>
      </c>
      <c r="E1419">
        <v>526</v>
      </c>
      <c r="H1419">
        <v>19</v>
      </c>
      <c r="I1419">
        <v>3.7</v>
      </c>
      <c r="J1419">
        <v>1</v>
      </c>
      <c r="K1419">
        <v>0.2</v>
      </c>
      <c r="AB1419">
        <v>1</v>
      </c>
    </row>
    <row r="1420" spans="1:28" x14ac:dyDescent="0.35">
      <c r="A1420">
        <v>1993</v>
      </c>
      <c r="B1420" t="s">
        <v>53</v>
      </c>
      <c r="C1420" t="s">
        <v>59</v>
      </c>
      <c r="D1420">
        <v>6</v>
      </c>
      <c r="E1420">
        <v>827</v>
      </c>
      <c r="F1420">
        <v>46338</v>
      </c>
      <c r="G1420">
        <v>41538</v>
      </c>
      <c r="H1420">
        <v>45</v>
      </c>
      <c r="I1420">
        <v>5.2</v>
      </c>
      <c r="J1420">
        <v>130</v>
      </c>
      <c r="K1420">
        <v>15</v>
      </c>
      <c r="L1420">
        <v>11386</v>
      </c>
      <c r="P1420">
        <v>27.4</v>
      </c>
      <c r="Q1420">
        <v>1785</v>
      </c>
      <c r="S1420">
        <v>1222</v>
      </c>
      <c r="U1420">
        <v>4.3</v>
      </c>
      <c r="V1420">
        <v>9601</v>
      </c>
      <c r="W1420">
        <v>23.1</v>
      </c>
      <c r="X1420">
        <v>8.6</v>
      </c>
      <c r="AB1420">
        <v>1</v>
      </c>
    </row>
    <row r="1421" spans="1:28" x14ac:dyDescent="0.35">
      <c r="A1421">
        <v>1993</v>
      </c>
      <c r="B1421" t="s">
        <v>53</v>
      </c>
      <c r="C1421" t="s">
        <v>60</v>
      </c>
      <c r="D1421">
        <v>62</v>
      </c>
      <c r="E1421">
        <v>1941</v>
      </c>
      <c r="F1421">
        <v>278894</v>
      </c>
      <c r="G1421">
        <v>281379</v>
      </c>
      <c r="H1421">
        <v>316</v>
      </c>
      <c r="I1421">
        <v>17.3</v>
      </c>
      <c r="J1421">
        <v>90</v>
      </c>
      <c r="K1421">
        <v>4.9000000000000004</v>
      </c>
      <c r="L1421">
        <v>33057</v>
      </c>
      <c r="M1421">
        <v>10065</v>
      </c>
      <c r="N1421">
        <v>22992</v>
      </c>
      <c r="O1421">
        <v>3.6</v>
      </c>
      <c r="P1421">
        <v>11.7</v>
      </c>
      <c r="Q1421">
        <v>38026</v>
      </c>
      <c r="R1421">
        <v>4603</v>
      </c>
      <c r="S1421">
        <v>33423</v>
      </c>
      <c r="T1421">
        <v>1.6</v>
      </c>
      <c r="U1421">
        <v>13.5</v>
      </c>
      <c r="V1421">
        <v>-4969</v>
      </c>
      <c r="W1421">
        <v>-1.8</v>
      </c>
      <c r="X1421">
        <v>23.4</v>
      </c>
      <c r="AB1421">
        <v>0</v>
      </c>
    </row>
    <row r="1422" spans="1:28" x14ac:dyDescent="0.35">
      <c r="A1422">
        <v>1993</v>
      </c>
      <c r="B1422" t="s">
        <v>53</v>
      </c>
      <c r="C1422" t="s">
        <v>61</v>
      </c>
      <c r="D1422">
        <v>57</v>
      </c>
      <c r="E1422">
        <v>4637</v>
      </c>
      <c r="F1422">
        <v>246051</v>
      </c>
      <c r="G1422">
        <v>245890</v>
      </c>
      <c r="H1422">
        <v>234</v>
      </c>
      <c r="I1422">
        <v>5.0999999999999996</v>
      </c>
      <c r="J1422">
        <v>186</v>
      </c>
      <c r="K1422">
        <v>4</v>
      </c>
      <c r="L1422">
        <v>21439</v>
      </c>
      <c r="M1422">
        <v>3831</v>
      </c>
      <c r="N1422">
        <v>17608</v>
      </c>
      <c r="O1422">
        <v>1.6</v>
      </c>
      <c r="P1422">
        <v>8.6999999999999993</v>
      </c>
      <c r="Q1422">
        <v>21116</v>
      </c>
      <c r="R1422">
        <v>4720</v>
      </c>
      <c r="S1422">
        <v>16396</v>
      </c>
      <c r="T1422">
        <v>1.9</v>
      </c>
      <c r="U1422">
        <v>8.6</v>
      </c>
      <c r="V1422">
        <v>323</v>
      </c>
      <c r="W1422">
        <v>0.1</v>
      </c>
      <c r="X1422">
        <v>17.2</v>
      </c>
      <c r="AB1422">
        <v>0</v>
      </c>
    </row>
    <row r="1423" spans="1:28" x14ac:dyDescent="0.35">
      <c r="A1423">
        <v>1993</v>
      </c>
      <c r="B1423" t="s">
        <v>53</v>
      </c>
      <c r="C1423" t="s">
        <v>62</v>
      </c>
      <c r="D1423">
        <v>30</v>
      </c>
      <c r="E1423">
        <v>2904</v>
      </c>
      <c r="F1423">
        <v>150099</v>
      </c>
      <c r="G1423">
        <v>146931</v>
      </c>
      <c r="H1423">
        <v>209</v>
      </c>
      <c r="I1423">
        <v>7.2</v>
      </c>
      <c r="J1423">
        <v>178</v>
      </c>
      <c r="K1423">
        <v>6.2</v>
      </c>
      <c r="L1423">
        <v>18692</v>
      </c>
      <c r="M1423">
        <v>7726</v>
      </c>
      <c r="N1423">
        <v>10966</v>
      </c>
      <c r="O1423">
        <v>5.3</v>
      </c>
      <c r="P1423">
        <v>12.7</v>
      </c>
      <c r="Q1423">
        <v>12356</v>
      </c>
      <c r="R1423">
        <v>2503</v>
      </c>
      <c r="S1423">
        <v>9853</v>
      </c>
      <c r="T1423">
        <v>1.7</v>
      </c>
      <c r="U1423">
        <v>8.4</v>
      </c>
      <c r="V1423">
        <v>6336</v>
      </c>
      <c r="W1423">
        <v>4.3</v>
      </c>
      <c r="X1423">
        <v>16.8</v>
      </c>
      <c r="AB1423">
        <v>0</v>
      </c>
    </row>
    <row r="1424" spans="1:28" x14ac:dyDescent="0.35">
      <c r="A1424">
        <v>1993</v>
      </c>
      <c r="B1424" t="s">
        <v>53</v>
      </c>
      <c r="C1424" t="s">
        <v>43</v>
      </c>
      <c r="D1424">
        <v>814</v>
      </c>
      <c r="E1424">
        <v>79007</v>
      </c>
      <c r="F1424">
        <v>4165477</v>
      </c>
      <c r="G1424">
        <v>4166731</v>
      </c>
      <c r="H1424">
        <v>5093</v>
      </c>
      <c r="I1424">
        <v>6.4</v>
      </c>
      <c r="J1424">
        <v>5422</v>
      </c>
      <c r="K1424">
        <v>6.8</v>
      </c>
      <c r="L1424">
        <v>467138</v>
      </c>
      <c r="M1424">
        <v>141777</v>
      </c>
      <c r="N1424">
        <v>325361</v>
      </c>
      <c r="O1424">
        <v>3.4</v>
      </c>
      <c r="P1424">
        <v>11.2</v>
      </c>
      <c r="Q1424">
        <v>469647</v>
      </c>
      <c r="R1424">
        <v>117017</v>
      </c>
      <c r="S1424">
        <v>352630</v>
      </c>
      <c r="T1424">
        <v>2.8</v>
      </c>
      <c r="U1424">
        <v>11.3</v>
      </c>
      <c r="V1424">
        <v>-2509</v>
      </c>
      <c r="W1424">
        <v>-0.1</v>
      </c>
      <c r="X1424">
        <v>22.4</v>
      </c>
      <c r="AB1424">
        <v>0</v>
      </c>
    </row>
    <row r="1425" spans="1:28" x14ac:dyDescent="0.35">
      <c r="A1425">
        <v>1993</v>
      </c>
      <c r="B1425" t="s">
        <v>54</v>
      </c>
      <c r="C1425" t="s">
        <v>55</v>
      </c>
      <c r="D1425">
        <v>11</v>
      </c>
      <c r="E1425">
        <v>78</v>
      </c>
      <c r="F1425">
        <v>131567</v>
      </c>
      <c r="G1425">
        <v>122415</v>
      </c>
      <c r="H1425">
        <v>48</v>
      </c>
      <c r="I1425">
        <v>85.7</v>
      </c>
      <c r="J1425">
        <v>4</v>
      </c>
      <c r="K1425">
        <v>7.1</v>
      </c>
      <c r="L1425">
        <v>66340</v>
      </c>
      <c r="P1425">
        <v>54.2</v>
      </c>
      <c r="Q1425">
        <v>48035</v>
      </c>
      <c r="R1425">
        <v>21</v>
      </c>
      <c r="S1425">
        <v>48014</v>
      </c>
      <c r="T1425">
        <v>0</v>
      </c>
      <c r="U1425">
        <v>39.200000000000003</v>
      </c>
      <c r="V1425">
        <v>18305</v>
      </c>
      <c r="W1425">
        <v>15</v>
      </c>
      <c r="X1425">
        <v>78.400000000000006</v>
      </c>
      <c r="AB1425">
        <v>1</v>
      </c>
    </row>
    <row r="1426" spans="1:28" x14ac:dyDescent="0.35">
      <c r="A1426">
        <v>1993</v>
      </c>
      <c r="B1426" t="s">
        <v>54</v>
      </c>
      <c r="C1426" t="s">
        <v>56</v>
      </c>
      <c r="D1426">
        <v>5</v>
      </c>
      <c r="E1426">
        <v>144</v>
      </c>
      <c r="H1426">
        <v>1</v>
      </c>
      <c r="I1426">
        <v>0.7</v>
      </c>
      <c r="J1426">
        <v>3</v>
      </c>
      <c r="K1426">
        <v>2.1</v>
      </c>
      <c r="AB1426">
        <v>1</v>
      </c>
    </row>
    <row r="1427" spans="1:28" x14ac:dyDescent="0.35">
      <c r="A1427">
        <v>1993</v>
      </c>
      <c r="B1427" t="s">
        <v>54</v>
      </c>
      <c r="C1427" t="s">
        <v>57</v>
      </c>
      <c r="D1427">
        <v>9</v>
      </c>
      <c r="E1427">
        <v>80</v>
      </c>
      <c r="F1427">
        <v>32534</v>
      </c>
      <c r="G1427">
        <v>29230</v>
      </c>
      <c r="H1427">
        <v>3</v>
      </c>
      <c r="I1427">
        <v>3.8</v>
      </c>
      <c r="J1427">
        <v>3</v>
      </c>
      <c r="K1427">
        <v>3.8</v>
      </c>
      <c r="L1427">
        <v>9206</v>
      </c>
      <c r="P1427">
        <v>31.5</v>
      </c>
      <c r="Q1427">
        <v>2598</v>
      </c>
      <c r="S1427">
        <v>1944</v>
      </c>
      <c r="U1427">
        <v>8.9</v>
      </c>
      <c r="V1427">
        <v>6608</v>
      </c>
      <c r="W1427">
        <v>22.6</v>
      </c>
      <c r="X1427">
        <v>17.8</v>
      </c>
      <c r="AB1427">
        <v>1</v>
      </c>
    </row>
    <row r="1428" spans="1:28" x14ac:dyDescent="0.35">
      <c r="A1428">
        <v>1993</v>
      </c>
      <c r="B1428" t="s">
        <v>54</v>
      </c>
      <c r="C1428" t="s">
        <v>58</v>
      </c>
      <c r="D1428">
        <v>5</v>
      </c>
      <c r="E1428">
        <v>40</v>
      </c>
      <c r="H1428">
        <v>7</v>
      </c>
      <c r="I1428">
        <v>18.2</v>
      </c>
      <c r="J1428">
        <v>3</v>
      </c>
      <c r="K1428">
        <v>7.8</v>
      </c>
      <c r="AB1428">
        <v>1</v>
      </c>
    </row>
    <row r="1429" spans="1:28" x14ac:dyDescent="0.35">
      <c r="A1429">
        <v>1993</v>
      </c>
      <c r="B1429" t="s">
        <v>54</v>
      </c>
      <c r="C1429" t="s">
        <v>59</v>
      </c>
      <c r="D1429">
        <v>3</v>
      </c>
      <c r="E1429">
        <v>153</v>
      </c>
      <c r="H1429">
        <v>13</v>
      </c>
      <c r="I1429">
        <v>8.6</v>
      </c>
      <c r="J1429">
        <v>9</v>
      </c>
      <c r="K1429">
        <v>6</v>
      </c>
      <c r="AB1429">
        <v>1</v>
      </c>
    </row>
    <row r="1430" spans="1:28" x14ac:dyDescent="0.35">
      <c r="A1430">
        <v>1993</v>
      </c>
      <c r="B1430" t="s">
        <v>54</v>
      </c>
      <c r="C1430" t="s">
        <v>60</v>
      </c>
      <c r="D1430">
        <v>62</v>
      </c>
      <c r="E1430">
        <v>3513</v>
      </c>
      <c r="F1430">
        <v>330522</v>
      </c>
      <c r="G1430">
        <v>340500</v>
      </c>
      <c r="H1430">
        <v>242</v>
      </c>
      <c r="I1430">
        <v>6.8</v>
      </c>
      <c r="J1430">
        <v>316</v>
      </c>
      <c r="K1430">
        <v>8.9</v>
      </c>
      <c r="L1430">
        <v>37547</v>
      </c>
      <c r="M1430">
        <v>11749</v>
      </c>
      <c r="N1430">
        <v>25798</v>
      </c>
      <c r="O1430">
        <v>3.5</v>
      </c>
      <c r="P1430">
        <v>11</v>
      </c>
      <c r="Q1430">
        <v>57503</v>
      </c>
      <c r="R1430">
        <v>6749</v>
      </c>
      <c r="S1430">
        <v>50754</v>
      </c>
      <c r="T1430">
        <v>2</v>
      </c>
      <c r="U1430">
        <v>16.899999999999999</v>
      </c>
      <c r="V1430">
        <v>-19956</v>
      </c>
      <c r="W1430">
        <v>-5.9</v>
      </c>
      <c r="X1430">
        <v>22</v>
      </c>
      <c r="AB1430">
        <v>0</v>
      </c>
    </row>
    <row r="1431" spans="1:28" x14ac:dyDescent="0.35">
      <c r="A1431">
        <v>1993</v>
      </c>
      <c r="B1431" t="s">
        <v>54</v>
      </c>
      <c r="C1431" t="s">
        <v>61</v>
      </c>
      <c r="D1431">
        <v>65</v>
      </c>
      <c r="E1431">
        <v>4089</v>
      </c>
      <c r="F1431">
        <v>308868</v>
      </c>
      <c r="G1431">
        <v>285855</v>
      </c>
      <c r="H1431">
        <v>429</v>
      </c>
      <c r="I1431">
        <v>10.9</v>
      </c>
      <c r="J1431">
        <v>146</v>
      </c>
      <c r="K1431">
        <v>3.7</v>
      </c>
      <c r="L1431">
        <v>61384</v>
      </c>
      <c r="M1431">
        <v>19478</v>
      </c>
      <c r="N1431">
        <v>41906</v>
      </c>
      <c r="O1431">
        <v>6.8</v>
      </c>
      <c r="P1431">
        <v>21.5</v>
      </c>
      <c r="Q1431">
        <v>15357</v>
      </c>
      <c r="R1431">
        <v>3930</v>
      </c>
      <c r="S1431">
        <v>11427</v>
      </c>
      <c r="T1431">
        <v>1.4</v>
      </c>
      <c r="U1431">
        <v>5.4</v>
      </c>
      <c r="V1431">
        <v>46027</v>
      </c>
      <c r="W1431">
        <v>16.100000000000001</v>
      </c>
      <c r="X1431">
        <v>10.8</v>
      </c>
      <c r="AB1431">
        <v>0</v>
      </c>
    </row>
    <row r="1432" spans="1:28" x14ac:dyDescent="0.35">
      <c r="A1432">
        <v>1993</v>
      </c>
      <c r="B1432" t="s">
        <v>54</v>
      </c>
      <c r="C1432" t="s">
        <v>62</v>
      </c>
      <c r="D1432">
        <v>32</v>
      </c>
      <c r="E1432">
        <v>3210</v>
      </c>
      <c r="F1432">
        <v>263354</v>
      </c>
      <c r="G1432">
        <v>258090</v>
      </c>
      <c r="H1432">
        <v>417</v>
      </c>
      <c r="I1432">
        <v>13.4</v>
      </c>
      <c r="J1432">
        <v>237</v>
      </c>
      <c r="K1432">
        <v>7.6</v>
      </c>
      <c r="L1432">
        <v>45921</v>
      </c>
      <c r="M1432">
        <v>21479</v>
      </c>
      <c r="N1432">
        <v>24442</v>
      </c>
      <c r="O1432">
        <v>8.3000000000000007</v>
      </c>
      <c r="P1432">
        <v>17.8</v>
      </c>
      <c r="Q1432">
        <v>35392</v>
      </c>
      <c r="R1432">
        <v>10852</v>
      </c>
      <c r="S1432">
        <v>24540</v>
      </c>
      <c r="T1432">
        <v>4.2</v>
      </c>
      <c r="U1432">
        <v>13.7</v>
      </c>
      <c r="V1432">
        <v>10529</v>
      </c>
      <c r="W1432">
        <v>4.0999999999999996</v>
      </c>
      <c r="X1432">
        <v>27.4</v>
      </c>
      <c r="AB1432">
        <v>0</v>
      </c>
    </row>
    <row r="1433" spans="1:28" x14ac:dyDescent="0.35">
      <c r="A1433">
        <v>1993</v>
      </c>
      <c r="B1433" t="s">
        <v>54</v>
      </c>
      <c r="C1433" t="s">
        <v>43</v>
      </c>
      <c r="D1433">
        <v>890</v>
      </c>
      <c r="E1433">
        <v>346372</v>
      </c>
      <c r="F1433">
        <v>21318486</v>
      </c>
      <c r="G1433">
        <v>21331061</v>
      </c>
      <c r="H1433">
        <v>27667</v>
      </c>
      <c r="I1433">
        <v>7.9</v>
      </c>
      <c r="J1433">
        <v>37207</v>
      </c>
      <c r="K1433">
        <v>10.6</v>
      </c>
      <c r="L1433">
        <v>2800408</v>
      </c>
      <c r="M1433">
        <v>844030</v>
      </c>
      <c r="N1433">
        <v>1956378</v>
      </c>
      <c r="O1433">
        <v>4</v>
      </c>
      <c r="P1433">
        <v>13.1</v>
      </c>
      <c r="Q1433">
        <v>2825558</v>
      </c>
      <c r="R1433">
        <v>879997</v>
      </c>
      <c r="S1433">
        <v>1945561</v>
      </c>
      <c r="T1433">
        <v>4.0999999999999996</v>
      </c>
      <c r="U1433">
        <v>13.2</v>
      </c>
      <c r="V1433">
        <v>-25150</v>
      </c>
      <c r="W1433">
        <v>-0.1</v>
      </c>
      <c r="X1433">
        <v>26.2</v>
      </c>
      <c r="Y1433">
        <v>1</v>
      </c>
      <c r="Z1433">
        <v>2</v>
      </c>
      <c r="AA1433">
        <v>0</v>
      </c>
      <c r="AB1433">
        <v>0</v>
      </c>
    </row>
    <row r="1434" spans="1:28" x14ac:dyDescent="0.35">
      <c r="A1434">
        <v>1994</v>
      </c>
      <c r="B1434" t="s">
        <v>41</v>
      </c>
      <c r="C1434" t="s">
        <v>42</v>
      </c>
      <c r="D1434">
        <v>429968</v>
      </c>
      <c r="E1434">
        <v>430429</v>
      </c>
      <c r="F1434">
        <v>1101687</v>
      </c>
      <c r="G1434">
        <v>554183</v>
      </c>
      <c r="H1434">
        <v>427052</v>
      </c>
      <c r="I1434">
        <v>198.4</v>
      </c>
      <c r="J1434">
        <v>0</v>
      </c>
      <c r="K1434">
        <v>0</v>
      </c>
      <c r="L1434">
        <v>1095009</v>
      </c>
      <c r="M1434">
        <v>1095009</v>
      </c>
      <c r="N1434">
        <v>0</v>
      </c>
      <c r="O1434">
        <v>197.6</v>
      </c>
      <c r="P1434">
        <v>197.6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1095009</v>
      </c>
      <c r="W1434">
        <v>197.6</v>
      </c>
      <c r="X1434">
        <v>0</v>
      </c>
      <c r="AB1434">
        <v>0</v>
      </c>
    </row>
    <row r="1435" spans="1:28" x14ac:dyDescent="0.35">
      <c r="A1435">
        <v>1994</v>
      </c>
      <c r="B1435" t="s">
        <v>41</v>
      </c>
      <c r="C1435" t="s">
        <v>55</v>
      </c>
      <c r="D1435">
        <v>241711</v>
      </c>
      <c r="E1435">
        <v>241872</v>
      </c>
      <c r="F1435">
        <v>510158</v>
      </c>
      <c r="G1435">
        <v>584897</v>
      </c>
      <c r="H1435">
        <v>221</v>
      </c>
      <c r="I1435">
        <v>0.1</v>
      </c>
      <c r="J1435">
        <v>88934</v>
      </c>
      <c r="K1435">
        <v>30.6</v>
      </c>
      <c r="L1435">
        <v>124973</v>
      </c>
      <c r="M1435">
        <v>619</v>
      </c>
      <c r="N1435">
        <v>124354</v>
      </c>
      <c r="O1435">
        <v>0.1</v>
      </c>
      <c r="P1435">
        <v>21.4</v>
      </c>
      <c r="Q1435">
        <v>274451</v>
      </c>
      <c r="R1435">
        <v>202270</v>
      </c>
      <c r="S1435">
        <v>72181</v>
      </c>
      <c r="T1435">
        <v>34.6</v>
      </c>
      <c r="U1435">
        <v>46.9</v>
      </c>
      <c r="V1435">
        <v>-149478</v>
      </c>
      <c r="W1435">
        <v>-25.5</v>
      </c>
      <c r="X1435">
        <v>42.8</v>
      </c>
      <c r="Y1435">
        <v>70905</v>
      </c>
      <c r="Z1435">
        <v>70907</v>
      </c>
      <c r="AA1435">
        <v>165646</v>
      </c>
      <c r="AB1435">
        <v>0</v>
      </c>
    </row>
    <row r="1436" spans="1:28" x14ac:dyDescent="0.35">
      <c r="A1436">
        <v>1994</v>
      </c>
      <c r="B1436" t="s">
        <v>41</v>
      </c>
      <c r="C1436" t="s">
        <v>56</v>
      </c>
      <c r="D1436">
        <v>182811</v>
      </c>
      <c r="E1436">
        <v>182957</v>
      </c>
      <c r="F1436">
        <v>386977</v>
      </c>
      <c r="G1436">
        <v>440382</v>
      </c>
      <c r="H1436">
        <v>7426</v>
      </c>
      <c r="I1436">
        <v>3.6</v>
      </c>
      <c r="J1436">
        <v>51425</v>
      </c>
      <c r="K1436">
        <v>24.9</v>
      </c>
      <c r="L1436">
        <v>82762</v>
      </c>
      <c r="M1436">
        <v>17155</v>
      </c>
      <c r="N1436">
        <v>65607</v>
      </c>
      <c r="O1436">
        <v>3.9</v>
      </c>
      <c r="P1436">
        <v>18.8</v>
      </c>
      <c r="Q1436">
        <v>189572</v>
      </c>
      <c r="R1436">
        <v>128778</v>
      </c>
      <c r="S1436">
        <v>60794</v>
      </c>
      <c r="T1436">
        <v>29.2</v>
      </c>
      <c r="U1436">
        <v>43</v>
      </c>
      <c r="V1436">
        <v>-106810</v>
      </c>
      <c r="W1436">
        <v>-24.2</v>
      </c>
      <c r="X1436">
        <v>37.6</v>
      </c>
      <c r="Y1436">
        <v>41877</v>
      </c>
      <c r="Z1436">
        <v>41884</v>
      </c>
      <c r="AA1436">
        <v>106950</v>
      </c>
      <c r="AB1436">
        <v>0</v>
      </c>
    </row>
    <row r="1437" spans="1:28" x14ac:dyDescent="0.35">
      <c r="A1437">
        <v>1994</v>
      </c>
      <c r="B1437" t="s">
        <v>41</v>
      </c>
      <c r="C1437" t="s">
        <v>57</v>
      </c>
      <c r="D1437">
        <v>157986</v>
      </c>
      <c r="E1437">
        <v>158142</v>
      </c>
      <c r="F1437">
        <v>337357</v>
      </c>
      <c r="G1437">
        <v>377909</v>
      </c>
      <c r="H1437">
        <v>7166</v>
      </c>
      <c r="I1437">
        <v>4.0999999999999996</v>
      </c>
      <c r="J1437">
        <v>37909</v>
      </c>
      <c r="K1437">
        <v>21.8</v>
      </c>
      <c r="L1437">
        <v>66211</v>
      </c>
      <c r="M1437">
        <v>15854</v>
      </c>
      <c r="N1437">
        <v>50357</v>
      </c>
      <c r="O1437">
        <v>4.2</v>
      </c>
      <c r="P1437">
        <v>17.5</v>
      </c>
      <c r="Q1437">
        <v>147314</v>
      </c>
      <c r="R1437">
        <v>96712</v>
      </c>
      <c r="S1437">
        <v>50602</v>
      </c>
      <c r="T1437">
        <v>25.6</v>
      </c>
      <c r="U1437">
        <v>39</v>
      </c>
      <c r="V1437">
        <v>-81103</v>
      </c>
      <c r="W1437">
        <v>-21.5</v>
      </c>
      <c r="X1437">
        <v>35</v>
      </c>
      <c r="Y1437">
        <v>30564</v>
      </c>
      <c r="Z1437">
        <v>30569</v>
      </c>
      <c r="AA1437">
        <v>79613</v>
      </c>
      <c r="AB1437">
        <v>0</v>
      </c>
    </row>
    <row r="1438" spans="1:28" x14ac:dyDescent="0.35">
      <c r="A1438">
        <v>1994</v>
      </c>
      <c r="B1438" t="s">
        <v>41</v>
      </c>
      <c r="C1438" t="s">
        <v>58</v>
      </c>
      <c r="D1438">
        <v>143325</v>
      </c>
      <c r="E1438">
        <v>143456</v>
      </c>
      <c r="F1438">
        <v>308337</v>
      </c>
      <c r="G1438">
        <v>341885</v>
      </c>
      <c r="H1438">
        <v>6891</v>
      </c>
      <c r="I1438">
        <v>4.4000000000000004</v>
      </c>
      <c r="J1438">
        <v>31254</v>
      </c>
      <c r="K1438">
        <v>20</v>
      </c>
      <c r="L1438">
        <v>59433</v>
      </c>
      <c r="M1438">
        <v>15142</v>
      </c>
      <c r="N1438">
        <v>44291</v>
      </c>
      <c r="O1438">
        <v>4.4000000000000004</v>
      </c>
      <c r="P1438">
        <v>17.399999999999999</v>
      </c>
      <c r="Q1438">
        <v>126529</v>
      </c>
      <c r="R1438">
        <v>80313</v>
      </c>
      <c r="S1438">
        <v>46216</v>
      </c>
      <c r="T1438">
        <v>23.5</v>
      </c>
      <c r="U1438">
        <v>37</v>
      </c>
      <c r="V1438">
        <v>-67096</v>
      </c>
      <c r="W1438">
        <v>-19.600000000000001</v>
      </c>
      <c r="X1438">
        <v>34.799999999999997</v>
      </c>
      <c r="Y1438">
        <v>24878</v>
      </c>
      <c r="Z1438">
        <v>24883</v>
      </c>
      <c r="AA1438">
        <v>65221</v>
      </c>
      <c r="AB1438">
        <v>0</v>
      </c>
    </row>
    <row r="1439" spans="1:28" x14ac:dyDescent="0.35">
      <c r="A1439">
        <v>1994</v>
      </c>
      <c r="B1439" t="s">
        <v>41</v>
      </c>
      <c r="C1439" t="s">
        <v>59</v>
      </c>
      <c r="D1439">
        <v>124856</v>
      </c>
      <c r="E1439">
        <v>124984</v>
      </c>
      <c r="F1439">
        <v>270395</v>
      </c>
      <c r="G1439">
        <v>298299</v>
      </c>
      <c r="H1439">
        <v>5956</v>
      </c>
      <c r="I1439">
        <v>4.4000000000000004</v>
      </c>
      <c r="J1439">
        <v>25689</v>
      </c>
      <c r="K1439">
        <v>19</v>
      </c>
      <c r="L1439">
        <v>49531</v>
      </c>
      <c r="M1439">
        <v>13088</v>
      </c>
      <c r="N1439">
        <v>36443</v>
      </c>
      <c r="O1439">
        <v>4.4000000000000004</v>
      </c>
      <c r="P1439">
        <v>16.600000000000001</v>
      </c>
      <c r="Q1439">
        <v>105339</v>
      </c>
      <c r="R1439">
        <v>65692</v>
      </c>
      <c r="S1439">
        <v>39647</v>
      </c>
      <c r="T1439">
        <v>22</v>
      </c>
      <c r="U1439">
        <v>35.299999999999997</v>
      </c>
      <c r="V1439">
        <v>-55808</v>
      </c>
      <c r="W1439">
        <v>-18.7</v>
      </c>
      <c r="X1439">
        <v>33.200000000000003</v>
      </c>
      <c r="Y1439">
        <v>20651</v>
      </c>
      <c r="Z1439">
        <v>20659</v>
      </c>
      <c r="AA1439">
        <v>54119</v>
      </c>
      <c r="AB1439">
        <v>0</v>
      </c>
    </row>
    <row r="1440" spans="1:28" x14ac:dyDescent="0.35">
      <c r="A1440">
        <v>1994</v>
      </c>
      <c r="B1440" t="s">
        <v>41</v>
      </c>
      <c r="C1440" t="s">
        <v>60</v>
      </c>
      <c r="D1440">
        <v>488531</v>
      </c>
      <c r="E1440">
        <v>489272</v>
      </c>
      <c r="F1440">
        <v>1064695</v>
      </c>
      <c r="G1440">
        <v>1155590</v>
      </c>
      <c r="H1440">
        <v>22152</v>
      </c>
      <c r="I1440">
        <v>4.3</v>
      </c>
      <c r="J1440">
        <v>80894</v>
      </c>
      <c r="K1440">
        <v>15.6</v>
      </c>
      <c r="L1440">
        <v>176991</v>
      </c>
      <c r="M1440">
        <v>48522</v>
      </c>
      <c r="N1440">
        <v>128469</v>
      </c>
      <c r="O1440">
        <v>4.2</v>
      </c>
      <c r="P1440">
        <v>15.3</v>
      </c>
      <c r="Q1440">
        <v>358781</v>
      </c>
      <c r="R1440">
        <v>209161</v>
      </c>
      <c r="S1440">
        <v>149620</v>
      </c>
      <c r="T1440">
        <v>18.100000000000001</v>
      </c>
      <c r="U1440">
        <v>31</v>
      </c>
      <c r="V1440">
        <v>-181790</v>
      </c>
      <c r="W1440">
        <v>-15.7</v>
      </c>
      <c r="X1440">
        <v>30.6</v>
      </c>
      <c r="Y1440">
        <v>62580</v>
      </c>
      <c r="Z1440">
        <v>62646</v>
      </c>
      <c r="AA1440">
        <v>166199</v>
      </c>
      <c r="AB1440">
        <v>0</v>
      </c>
    </row>
    <row r="1441" spans="1:28" x14ac:dyDescent="0.35">
      <c r="A1441">
        <v>1994</v>
      </c>
      <c r="B1441" t="s">
        <v>41</v>
      </c>
      <c r="C1441" t="s">
        <v>61</v>
      </c>
      <c r="D1441">
        <v>273945</v>
      </c>
      <c r="E1441">
        <v>274671</v>
      </c>
      <c r="F1441">
        <v>605314</v>
      </c>
      <c r="G1441">
        <v>649111</v>
      </c>
      <c r="H1441">
        <v>11676</v>
      </c>
      <c r="I1441">
        <v>4</v>
      </c>
      <c r="J1441">
        <v>39348</v>
      </c>
      <c r="K1441">
        <v>13.6</v>
      </c>
      <c r="L1441">
        <v>90686</v>
      </c>
      <c r="M1441">
        <v>25654</v>
      </c>
      <c r="N1441">
        <v>65032</v>
      </c>
      <c r="O1441">
        <v>4</v>
      </c>
      <c r="P1441">
        <v>14</v>
      </c>
      <c r="Q1441">
        <v>178280</v>
      </c>
      <c r="R1441">
        <v>100519</v>
      </c>
      <c r="S1441">
        <v>77761</v>
      </c>
      <c r="T1441">
        <v>15.5</v>
      </c>
      <c r="U1441">
        <v>27.5</v>
      </c>
      <c r="V1441">
        <v>-87594</v>
      </c>
      <c r="W1441">
        <v>-13.5</v>
      </c>
      <c r="X1441">
        <v>28</v>
      </c>
      <c r="Y1441">
        <v>29673</v>
      </c>
      <c r="Z1441">
        <v>29739</v>
      </c>
      <c r="AA1441">
        <v>77858</v>
      </c>
      <c r="AB1441">
        <v>0</v>
      </c>
    </row>
    <row r="1442" spans="1:28" x14ac:dyDescent="0.35">
      <c r="A1442">
        <v>1994</v>
      </c>
      <c r="B1442" t="s">
        <v>41</v>
      </c>
      <c r="C1442" t="s">
        <v>62</v>
      </c>
      <c r="D1442">
        <v>93982</v>
      </c>
      <c r="E1442">
        <v>94420</v>
      </c>
      <c r="F1442">
        <v>206598</v>
      </c>
      <c r="G1442">
        <v>221259</v>
      </c>
      <c r="H1442">
        <v>4028</v>
      </c>
      <c r="I1442">
        <v>4.0999999999999996</v>
      </c>
      <c r="J1442">
        <v>13149</v>
      </c>
      <c r="K1442">
        <v>13.3</v>
      </c>
      <c r="L1442">
        <v>30214</v>
      </c>
      <c r="M1442">
        <v>8694</v>
      </c>
      <c r="N1442">
        <v>21520</v>
      </c>
      <c r="O1442">
        <v>3.9</v>
      </c>
      <c r="P1442">
        <v>13.7</v>
      </c>
      <c r="Q1442">
        <v>59536</v>
      </c>
      <c r="R1442">
        <v>32546</v>
      </c>
      <c r="S1442">
        <v>26990</v>
      </c>
      <c r="T1442">
        <v>14.7</v>
      </c>
      <c r="U1442">
        <v>26.9</v>
      </c>
      <c r="V1442">
        <v>-29322</v>
      </c>
      <c r="W1442">
        <v>-13.2</v>
      </c>
      <c r="X1442">
        <v>27.4</v>
      </c>
      <c r="Y1442">
        <v>9716</v>
      </c>
      <c r="Z1442">
        <v>9743</v>
      </c>
      <c r="AA1442">
        <v>24705</v>
      </c>
      <c r="AB1442">
        <v>0</v>
      </c>
    </row>
    <row r="1443" spans="1:28" x14ac:dyDescent="0.35">
      <c r="A1443">
        <v>1994</v>
      </c>
      <c r="B1443" t="s">
        <v>41</v>
      </c>
      <c r="C1443" t="s">
        <v>43</v>
      </c>
      <c r="D1443">
        <v>342803</v>
      </c>
      <c r="E1443">
        <v>344128</v>
      </c>
      <c r="F1443">
        <v>768815</v>
      </c>
      <c r="G1443">
        <v>830611</v>
      </c>
      <c r="H1443">
        <v>10363</v>
      </c>
      <c r="I1443">
        <v>2.9</v>
      </c>
      <c r="J1443">
        <v>47017</v>
      </c>
      <c r="K1443">
        <v>12.9</v>
      </c>
      <c r="L1443">
        <v>91839</v>
      </c>
      <c r="M1443">
        <v>23636</v>
      </c>
      <c r="N1443">
        <v>68203</v>
      </c>
      <c r="O1443">
        <v>2.8</v>
      </c>
      <c r="P1443">
        <v>11.1</v>
      </c>
      <c r="Q1443">
        <v>215430</v>
      </c>
      <c r="R1443">
        <v>122273</v>
      </c>
      <c r="S1443">
        <v>93157</v>
      </c>
      <c r="T1443">
        <v>14.7</v>
      </c>
      <c r="U1443">
        <v>25.9</v>
      </c>
      <c r="V1443">
        <v>-123591</v>
      </c>
      <c r="W1443">
        <v>-14.8</v>
      </c>
      <c r="X1443">
        <v>22.2</v>
      </c>
      <c r="Y1443">
        <v>37301</v>
      </c>
      <c r="Z1443">
        <v>37383</v>
      </c>
      <c r="AA1443">
        <v>98467</v>
      </c>
      <c r="AB1443">
        <v>0</v>
      </c>
    </row>
    <row r="1444" spans="1:28" x14ac:dyDescent="0.35">
      <c r="A1444">
        <v>1994</v>
      </c>
      <c r="B1444" t="s">
        <v>44</v>
      </c>
      <c r="C1444" t="s">
        <v>42</v>
      </c>
      <c r="D1444">
        <v>42181</v>
      </c>
      <c r="E1444">
        <v>42749</v>
      </c>
      <c r="F1444">
        <v>511908</v>
      </c>
      <c r="G1444">
        <v>256725</v>
      </c>
      <c r="H1444">
        <v>42621</v>
      </c>
      <c r="I1444">
        <v>199.4</v>
      </c>
      <c r="J1444">
        <v>0</v>
      </c>
      <c r="K1444">
        <v>0</v>
      </c>
      <c r="L1444">
        <v>510366</v>
      </c>
      <c r="M1444">
        <v>510366</v>
      </c>
      <c r="N1444">
        <v>0</v>
      </c>
      <c r="O1444">
        <v>198.8</v>
      </c>
      <c r="P1444">
        <v>198.8</v>
      </c>
      <c r="Q1444">
        <v>0</v>
      </c>
      <c r="R1444">
        <v>0</v>
      </c>
      <c r="S1444">
        <v>0</v>
      </c>
      <c r="T1444">
        <v>0</v>
      </c>
      <c r="U1444">
        <v>0</v>
      </c>
      <c r="V1444">
        <v>510366</v>
      </c>
      <c r="W1444">
        <v>198.8</v>
      </c>
      <c r="X1444">
        <v>0</v>
      </c>
      <c r="AB1444">
        <v>0</v>
      </c>
    </row>
    <row r="1445" spans="1:28" x14ac:dyDescent="0.35">
      <c r="A1445">
        <v>1994</v>
      </c>
      <c r="B1445" t="s">
        <v>44</v>
      </c>
      <c r="C1445" t="s">
        <v>55</v>
      </c>
      <c r="D1445">
        <v>73301</v>
      </c>
      <c r="E1445">
        <v>73703</v>
      </c>
      <c r="F1445">
        <v>489177</v>
      </c>
      <c r="G1445">
        <v>490828</v>
      </c>
      <c r="H1445">
        <v>327</v>
      </c>
      <c r="I1445">
        <v>0.4</v>
      </c>
      <c r="J1445">
        <v>6299</v>
      </c>
      <c r="K1445">
        <v>8.1999999999999993</v>
      </c>
      <c r="L1445">
        <v>139645</v>
      </c>
      <c r="M1445">
        <v>1745</v>
      </c>
      <c r="N1445">
        <v>137900</v>
      </c>
      <c r="O1445">
        <v>0.4</v>
      </c>
      <c r="P1445">
        <v>28.5</v>
      </c>
      <c r="Q1445">
        <v>142946</v>
      </c>
      <c r="R1445">
        <v>75778</v>
      </c>
      <c r="S1445">
        <v>67168</v>
      </c>
      <c r="T1445">
        <v>15.4</v>
      </c>
      <c r="U1445">
        <v>29.1</v>
      </c>
      <c r="V1445">
        <v>-3301</v>
      </c>
      <c r="W1445">
        <v>-0.6</v>
      </c>
      <c r="X1445">
        <v>57</v>
      </c>
      <c r="Y1445">
        <v>5437</v>
      </c>
      <c r="Z1445">
        <v>5437</v>
      </c>
      <c r="AA1445">
        <v>65690</v>
      </c>
      <c r="AB1445">
        <v>0</v>
      </c>
    </row>
    <row r="1446" spans="1:28" x14ac:dyDescent="0.35">
      <c r="A1446">
        <v>1994</v>
      </c>
      <c r="B1446" t="s">
        <v>44</v>
      </c>
      <c r="C1446" t="s">
        <v>56</v>
      </c>
      <c r="D1446">
        <v>65904</v>
      </c>
      <c r="E1446">
        <v>66438</v>
      </c>
      <c r="F1446">
        <v>420138</v>
      </c>
      <c r="G1446">
        <v>441570</v>
      </c>
      <c r="H1446">
        <v>618</v>
      </c>
      <c r="I1446">
        <v>0.9</v>
      </c>
      <c r="J1446">
        <v>5192</v>
      </c>
      <c r="K1446">
        <v>7.5</v>
      </c>
      <c r="L1446">
        <v>89032</v>
      </c>
      <c r="M1446">
        <v>6143</v>
      </c>
      <c r="N1446">
        <v>82889</v>
      </c>
      <c r="O1446">
        <v>1.4</v>
      </c>
      <c r="P1446">
        <v>20.2</v>
      </c>
      <c r="Q1446">
        <v>131896</v>
      </c>
      <c r="R1446">
        <v>61667</v>
      </c>
      <c r="S1446">
        <v>70229</v>
      </c>
      <c r="T1446">
        <v>14</v>
      </c>
      <c r="U1446">
        <v>29.9</v>
      </c>
      <c r="V1446">
        <v>-42864</v>
      </c>
      <c r="W1446">
        <v>-9.6999999999999993</v>
      </c>
      <c r="X1446">
        <v>40.4</v>
      </c>
      <c r="Y1446">
        <v>4261</v>
      </c>
      <c r="Z1446">
        <v>4267</v>
      </c>
      <c r="AA1446">
        <v>52185</v>
      </c>
      <c r="AB1446">
        <v>0</v>
      </c>
    </row>
    <row r="1447" spans="1:28" x14ac:dyDescent="0.35">
      <c r="A1447">
        <v>1994</v>
      </c>
      <c r="B1447" t="s">
        <v>44</v>
      </c>
      <c r="C1447" t="s">
        <v>57</v>
      </c>
      <c r="D1447">
        <v>61351</v>
      </c>
      <c r="E1447">
        <v>61936</v>
      </c>
      <c r="F1447">
        <v>390409</v>
      </c>
      <c r="G1447">
        <v>406868</v>
      </c>
      <c r="H1447">
        <v>592</v>
      </c>
      <c r="I1447">
        <v>0.9</v>
      </c>
      <c r="J1447">
        <v>4018</v>
      </c>
      <c r="K1447">
        <v>6.3</v>
      </c>
      <c r="L1447">
        <v>74294</v>
      </c>
      <c r="M1447">
        <v>5980</v>
      </c>
      <c r="N1447">
        <v>68314</v>
      </c>
      <c r="O1447">
        <v>1.5</v>
      </c>
      <c r="P1447">
        <v>18.3</v>
      </c>
      <c r="Q1447">
        <v>107211</v>
      </c>
      <c r="R1447">
        <v>46992</v>
      </c>
      <c r="S1447">
        <v>60219</v>
      </c>
      <c r="T1447">
        <v>11.5</v>
      </c>
      <c r="U1447">
        <v>26.4</v>
      </c>
      <c r="V1447">
        <v>-32917</v>
      </c>
      <c r="W1447">
        <v>-8.1</v>
      </c>
      <c r="X1447">
        <v>36.6</v>
      </c>
      <c r="Y1447">
        <v>3202</v>
      </c>
      <c r="Z1447">
        <v>3206</v>
      </c>
      <c r="AA1447">
        <v>39072</v>
      </c>
      <c r="AB1447">
        <v>0</v>
      </c>
    </row>
    <row r="1448" spans="1:28" x14ac:dyDescent="0.35">
      <c r="A1448">
        <v>1994</v>
      </c>
      <c r="B1448" t="s">
        <v>44</v>
      </c>
      <c r="C1448" t="s">
        <v>58</v>
      </c>
      <c r="D1448">
        <v>59067</v>
      </c>
      <c r="E1448">
        <v>59645</v>
      </c>
      <c r="F1448">
        <v>375515</v>
      </c>
      <c r="G1448">
        <v>389814</v>
      </c>
      <c r="H1448">
        <v>539</v>
      </c>
      <c r="I1448">
        <v>0.9</v>
      </c>
      <c r="J1448">
        <v>3427</v>
      </c>
      <c r="K1448">
        <v>5.6</v>
      </c>
      <c r="L1448">
        <v>67009</v>
      </c>
      <c r="M1448">
        <v>5367</v>
      </c>
      <c r="N1448">
        <v>61642</v>
      </c>
      <c r="O1448">
        <v>1.4</v>
      </c>
      <c r="P1448">
        <v>17.2</v>
      </c>
      <c r="Q1448">
        <v>95607</v>
      </c>
      <c r="R1448">
        <v>39912</v>
      </c>
      <c r="S1448">
        <v>55695</v>
      </c>
      <c r="T1448">
        <v>10.199999999999999</v>
      </c>
      <c r="U1448">
        <v>24.5</v>
      </c>
      <c r="V1448">
        <v>-28598</v>
      </c>
      <c r="W1448">
        <v>-7.3</v>
      </c>
      <c r="X1448">
        <v>34.4</v>
      </c>
      <c r="Y1448">
        <v>2667</v>
      </c>
      <c r="Z1448">
        <v>2679</v>
      </c>
      <c r="AA1448">
        <v>32631</v>
      </c>
      <c r="AB1448">
        <v>0</v>
      </c>
    </row>
    <row r="1449" spans="1:28" x14ac:dyDescent="0.35">
      <c r="A1449">
        <v>1994</v>
      </c>
      <c r="B1449" t="s">
        <v>44</v>
      </c>
      <c r="C1449" t="s">
        <v>59</v>
      </c>
      <c r="D1449">
        <v>53345</v>
      </c>
      <c r="E1449">
        <v>53887</v>
      </c>
      <c r="F1449">
        <v>338893</v>
      </c>
      <c r="G1449">
        <v>352202</v>
      </c>
      <c r="H1449">
        <v>471</v>
      </c>
      <c r="I1449">
        <v>0.9</v>
      </c>
      <c r="J1449">
        <v>2931</v>
      </c>
      <c r="K1449">
        <v>5.3</v>
      </c>
      <c r="L1449">
        <v>56288</v>
      </c>
      <c r="M1449">
        <v>4726</v>
      </c>
      <c r="N1449">
        <v>51562</v>
      </c>
      <c r="O1449">
        <v>1.3</v>
      </c>
      <c r="P1449">
        <v>16</v>
      </c>
      <c r="Q1449">
        <v>82905</v>
      </c>
      <c r="R1449">
        <v>33808</v>
      </c>
      <c r="S1449">
        <v>49097</v>
      </c>
      <c r="T1449">
        <v>9.6</v>
      </c>
      <c r="U1449">
        <v>23.5</v>
      </c>
      <c r="V1449">
        <v>-26617</v>
      </c>
      <c r="W1449">
        <v>-7.5</v>
      </c>
      <c r="X1449">
        <v>32</v>
      </c>
      <c r="Y1449">
        <v>2297</v>
      </c>
      <c r="Z1449">
        <v>2309</v>
      </c>
      <c r="AA1449">
        <v>27867</v>
      </c>
      <c r="AB1449">
        <v>0</v>
      </c>
    </row>
    <row r="1450" spans="1:28" x14ac:dyDescent="0.35">
      <c r="A1450">
        <v>1994</v>
      </c>
      <c r="B1450" t="s">
        <v>44</v>
      </c>
      <c r="C1450" t="s">
        <v>60</v>
      </c>
      <c r="D1450">
        <v>223885</v>
      </c>
      <c r="E1450">
        <v>227360</v>
      </c>
      <c r="F1450">
        <v>1416029</v>
      </c>
      <c r="G1450">
        <v>1464509</v>
      </c>
      <c r="H1450">
        <v>1908</v>
      </c>
      <c r="I1450">
        <v>0.8</v>
      </c>
      <c r="J1450">
        <v>9904</v>
      </c>
      <c r="K1450">
        <v>4.3</v>
      </c>
      <c r="L1450">
        <v>209152</v>
      </c>
      <c r="M1450">
        <v>19003</v>
      </c>
      <c r="N1450">
        <v>190149</v>
      </c>
      <c r="O1450">
        <v>1.3</v>
      </c>
      <c r="P1450">
        <v>14.3</v>
      </c>
      <c r="Q1450">
        <v>306111</v>
      </c>
      <c r="R1450">
        <v>111444</v>
      </c>
      <c r="S1450">
        <v>194667</v>
      </c>
      <c r="T1450">
        <v>7.6</v>
      </c>
      <c r="U1450">
        <v>20.9</v>
      </c>
      <c r="V1450">
        <v>-96959</v>
      </c>
      <c r="W1450">
        <v>-6.6</v>
      </c>
      <c r="X1450">
        <v>28.6</v>
      </c>
      <c r="Y1450">
        <v>7192</v>
      </c>
      <c r="Z1450">
        <v>7269</v>
      </c>
      <c r="AA1450">
        <v>87844</v>
      </c>
      <c r="AB1450">
        <v>0</v>
      </c>
    </row>
    <row r="1451" spans="1:28" x14ac:dyDescent="0.35">
      <c r="A1451">
        <v>1994</v>
      </c>
      <c r="B1451" t="s">
        <v>44</v>
      </c>
      <c r="C1451" t="s">
        <v>61</v>
      </c>
      <c r="D1451">
        <v>143844</v>
      </c>
      <c r="E1451">
        <v>147127</v>
      </c>
      <c r="F1451">
        <v>914337</v>
      </c>
      <c r="G1451">
        <v>940837</v>
      </c>
      <c r="H1451">
        <v>1118</v>
      </c>
      <c r="I1451">
        <v>0.7</v>
      </c>
      <c r="J1451">
        <v>5236</v>
      </c>
      <c r="K1451">
        <v>3.5</v>
      </c>
      <c r="L1451">
        <v>116447</v>
      </c>
      <c r="M1451">
        <v>10655</v>
      </c>
      <c r="N1451">
        <v>105792</v>
      </c>
      <c r="O1451">
        <v>1.1000000000000001</v>
      </c>
      <c r="P1451">
        <v>12.4</v>
      </c>
      <c r="Q1451">
        <v>169446</v>
      </c>
      <c r="R1451">
        <v>55522</v>
      </c>
      <c r="S1451">
        <v>113924</v>
      </c>
      <c r="T1451">
        <v>5.9</v>
      </c>
      <c r="U1451">
        <v>18</v>
      </c>
      <c r="V1451">
        <v>-52999</v>
      </c>
      <c r="W1451">
        <v>-5.6</v>
      </c>
      <c r="X1451">
        <v>24.8</v>
      </c>
      <c r="Y1451">
        <v>3414</v>
      </c>
      <c r="Z1451">
        <v>3471</v>
      </c>
      <c r="AA1451">
        <v>41516</v>
      </c>
      <c r="AB1451">
        <v>0</v>
      </c>
    </row>
    <row r="1452" spans="1:28" x14ac:dyDescent="0.35">
      <c r="A1452">
        <v>1994</v>
      </c>
      <c r="B1452" t="s">
        <v>44</v>
      </c>
      <c r="C1452" t="s">
        <v>62</v>
      </c>
      <c r="D1452">
        <v>49234</v>
      </c>
      <c r="E1452">
        <v>51154</v>
      </c>
      <c r="F1452">
        <v>312914</v>
      </c>
      <c r="G1452">
        <v>322104</v>
      </c>
      <c r="H1452">
        <v>416</v>
      </c>
      <c r="I1452">
        <v>0.8</v>
      </c>
      <c r="J1452">
        <v>1937</v>
      </c>
      <c r="K1452">
        <v>3.7</v>
      </c>
      <c r="L1452">
        <v>38810</v>
      </c>
      <c r="M1452">
        <v>3530</v>
      </c>
      <c r="N1452">
        <v>35280</v>
      </c>
      <c r="O1452">
        <v>1.1000000000000001</v>
      </c>
      <c r="P1452">
        <v>12</v>
      </c>
      <c r="Q1452">
        <v>57190</v>
      </c>
      <c r="R1452">
        <v>18195</v>
      </c>
      <c r="S1452">
        <v>38995</v>
      </c>
      <c r="T1452">
        <v>5.6</v>
      </c>
      <c r="U1452">
        <v>17.8</v>
      </c>
      <c r="V1452">
        <v>-18380</v>
      </c>
      <c r="W1452">
        <v>-5.8</v>
      </c>
      <c r="X1452">
        <v>24</v>
      </c>
      <c r="Y1452">
        <v>1006</v>
      </c>
      <c r="Z1452">
        <v>1020</v>
      </c>
      <c r="AA1452">
        <v>12123</v>
      </c>
      <c r="AB1452">
        <v>0</v>
      </c>
    </row>
    <row r="1453" spans="1:28" x14ac:dyDescent="0.35">
      <c r="A1453">
        <v>1994</v>
      </c>
      <c r="B1453" t="s">
        <v>44</v>
      </c>
      <c r="C1453" t="s">
        <v>43</v>
      </c>
      <c r="D1453">
        <v>206619</v>
      </c>
      <c r="E1453">
        <v>212229</v>
      </c>
      <c r="F1453">
        <v>1318778</v>
      </c>
      <c r="G1453">
        <v>1361298</v>
      </c>
      <c r="H1453">
        <v>1444</v>
      </c>
      <c r="I1453">
        <v>0.7</v>
      </c>
      <c r="J1453">
        <v>7118</v>
      </c>
      <c r="K1453">
        <v>3.3</v>
      </c>
      <c r="L1453">
        <v>140608</v>
      </c>
      <c r="M1453">
        <v>12859</v>
      </c>
      <c r="N1453">
        <v>127749</v>
      </c>
      <c r="O1453">
        <v>0.9</v>
      </c>
      <c r="P1453">
        <v>10.3</v>
      </c>
      <c r="Q1453">
        <v>225647</v>
      </c>
      <c r="R1453">
        <v>73700</v>
      </c>
      <c r="S1453">
        <v>151947</v>
      </c>
      <c r="T1453">
        <v>5.4</v>
      </c>
      <c r="U1453">
        <v>16.600000000000001</v>
      </c>
      <c r="V1453">
        <v>-85039</v>
      </c>
      <c r="W1453">
        <v>-6.3</v>
      </c>
      <c r="X1453">
        <v>20.6</v>
      </c>
      <c r="Y1453">
        <v>4373</v>
      </c>
      <c r="Z1453">
        <v>4434</v>
      </c>
      <c r="AA1453">
        <v>53384</v>
      </c>
      <c r="AB1453">
        <v>0</v>
      </c>
    </row>
    <row r="1454" spans="1:28" x14ac:dyDescent="0.35">
      <c r="A1454">
        <v>1994</v>
      </c>
      <c r="B1454" t="s">
        <v>45</v>
      </c>
      <c r="C1454" t="s">
        <v>42</v>
      </c>
      <c r="D1454">
        <v>15618</v>
      </c>
      <c r="E1454">
        <v>16246</v>
      </c>
      <c r="F1454">
        <v>403633</v>
      </c>
      <c r="G1454">
        <v>202292</v>
      </c>
      <c r="H1454">
        <v>16209</v>
      </c>
      <c r="I1454">
        <v>199.5</v>
      </c>
      <c r="J1454">
        <v>0</v>
      </c>
      <c r="K1454">
        <v>0</v>
      </c>
      <c r="L1454">
        <v>402683</v>
      </c>
      <c r="M1454">
        <v>402683</v>
      </c>
      <c r="N1454">
        <v>0</v>
      </c>
      <c r="O1454">
        <v>199.1</v>
      </c>
      <c r="P1454">
        <v>199.1</v>
      </c>
      <c r="Q1454">
        <v>0</v>
      </c>
      <c r="R1454">
        <v>0</v>
      </c>
      <c r="S1454">
        <v>0</v>
      </c>
      <c r="T1454">
        <v>0</v>
      </c>
      <c r="U1454">
        <v>0</v>
      </c>
      <c r="V1454">
        <v>402683</v>
      </c>
      <c r="W1454">
        <v>199.1</v>
      </c>
      <c r="X1454">
        <v>0</v>
      </c>
      <c r="AB1454">
        <v>0</v>
      </c>
    </row>
    <row r="1455" spans="1:28" x14ac:dyDescent="0.35">
      <c r="A1455">
        <v>1994</v>
      </c>
      <c r="B1455" t="s">
        <v>45</v>
      </c>
      <c r="C1455" t="s">
        <v>55</v>
      </c>
      <c r="D1455">
        <v>31965</v>
      </c>
      <c r="E1455">
        <v>32493</v>
      </c>
      <c r="F1455">
        <v>452076</v>
      </c>
      <c r="G1455">
        <v>443346</v>
      </c>
      <c r="H1455">
        <v>356</v>
      </c>
      <c r="I1455">
        <v>1.1000000000000001</v>
      </c>
      <c r="J1455">
        <v>2352</v>
      </c>
      <c r="K1455">
        <v>7</v>
      </c>
      <c r="L1455">
        <v>131640</v>
      </c>
      <c r="M1455">
        <v>3345</v>
      </c>
      <c r="N1455">
        <v>128295</v>
      </c>
      <c r="O1455">
        <v>0.8</v>
      </c>
      <c r="P1455">
        <v>29.7</v>
      </c>
      <c r="Q1455">
        <v>114179</v>
      </c>
      <c r="R1455">
        <v>59556</v>
      </c>
      <c r="S1455">
        <v>54623</v>
      </c>
      <c r="T1455">
        <v>13.4</v>
      </c>
      <c r="U1455">
        <v>25.8</v>
      </c>
      <c r="V1455">
        <v>17461</v>
      </c>
      <c r="W1455">
        <v>3.9</v>
      </c>
      <c r="X1455">
        <v>51.6</v>
      </c>
      <c r="Y1455">
        <v>2035</v>
      </c>
      <c r="Z1455">
        <v>2040</v>
      </c>
      <c r="AA1455">
        <v>52282</v>
      </c>
      <c r="AB1455">
        <v>0</v>
      </c>
    </row>
    <row r="1456" spans="1:28" x14ac:dyDescent="0.35">
      <c r="A1456">
        <v>1994</v>
      </c>
      <c r="B1456" t="s">
        <v>45</v>
      </c>
      <c r="C1456" t="s">
        <v>56</v>
      </c>
      <c r="D1456">
        <v>31645</v>
      </c>
      <c r="E1456">
        <v>33047</v>
      </c>
      <c r="F1456">
        <v>420475</v>
      </c>
      <c r="G1456">
        <v>436005</v>
      </c>
      <c r="H1456">
        <v>416</v>
      </c>
      <c r="I1456">
        <v>1.2</v>
      </c>
      <c r="J1456">
        <v>2184</v>
      </c>
      <c r="K1456">
        <v>6.4</v>
      </c>
      <c r="L1456">
        <v>86727</v>
      </c>
      <c r="M1456">
        <v>5178</v>
      </c>
      <c r="N1456">
        <v>81549</v>
      </c>
      <c r="O1456">
        <v>1.2</v>
      </c>
      <c r="P1456">
        <v>19.899999999999999</v>
      </c>
      <c r="Q1456">
        <v>117787</v>
      </c>
      <c r="R1456">
        <v>51697</v>
      </c>
      <c r="S1456">
        <v>66090</v>
      </c>
      <c r="T1456">
        <v>11.9</v>
      </c>
      <c r="U1456">
        <v>27</v>
      </c>
      <c r="V1456">
        <v>-31060</v>
      </c>
      <c r="W1456">
        <v>-7.1</v>
      </c>
      <c r="X1456">
        <v>39.799999999999997</v>
      </c>
      <c r="Y1456">
        <v>1701</v>
      </c>
      <c r="Z1456">
        <v>1707</v>
      </c>
      <c r="AA1456">
        <v>44126</v>
      </c>
      <c r="AB1456">
        <v>0</v>
      </c>
    </row>
    <row r="1457" spans="1:28" x14ac:dyDescent="0.35">
      <c r="A1457">
        <v>1994</v>
      </c>
      <c r="B1457" t="s">
        <v>45</v>
      </c>
      <c r="C1457" t="s">
        <v>57</v>
      </c>
      <c r="D1457">
        <v>30321</v>
      </c>
      <c r="E1457">
        <v>31990</v>
      </c>
      <c r="F1457">
        <v>403564</v>
      </c>
      <c r="G1457">
        <v>414049</v>
      </c>
      <c r="H1457">
        <v>419</v>
      </c>
      <c r="I1457">
        <v>1.3</v>
      </c>
      <c r="J1457">
        <v>1696</v>
      </c>
      <c r="K1457">
        <v>5.2</v>
      </c>
      <c r="L1457">
        <v>75069</v>
      </c>
      <c r="M1457">
        <v>5458</v>
      </c>
      <c r="N1457">
        <v>69611</v>
      </c>
      <c r="O1457">
        <v>1.3</v>
      </c>
      <c r="P1457">
        <v>18.100000000000001</v>
      </c>
      <c r="Q1457">
        <v>96039</v>
      </c>
      <c r="R1457">
        <v>38438</v>
      </c>
      <c r="S1457">
        <v>57601</v>
      </c>
      <c r="T1457">
        <v>9.3000000000000007</v>
      </c>
      <c r="U1457">
        <v>23.2</v>
      </c>
      <c r="V1457">
        <v>-20970</v>
      </c>
      <c r="W1457">
        <v>-5.0999999999999996</v>
      </c>
      <c r="X1457">
        <v>36.200000000000003</v>
      </c>
      <c r="Y1457">
        <v>1205</v>
      </c>
      <c r="Z1457">
        <v>1215</v>
      </c>
      <c r="AA1457">
        <v>31121</v>
      </c>
      <c r="AB1457">
        <v>0</v>
      </c>
    </row>
    <row r="1458" spans="1:28" x14ac:dyDescent="0.35">
      <c r="A1458">
        <v>1994</v>
      </c>
      <c r="B1458" t="s">
        <v>45</v>
      </c>
      <c r="C1458" t="s">
        <v>58</v>
      </c>
      <c r="D1458">
        <v>29915</v>
      </c>
      <c r="E1458">
        <v>31621</v>
      </c>
      <c r="F1458">
        <v>396534</v>
      </c>
      <c r="G1458">
        <v>405373</v>
      </c>
      <c r="H1458">
        <v>365</v>
      </c>
      <c r="I1458">
        <v>1.1000000000000001</v>
      </c>
      <c r="J1458">
        <v>1446</v>
      </c>
      <c r="K1458">
        <v>4.5</v>
      </c>
      <c r="L1458">
        <v>68062</v>
      </c>
      <c r="M1458">
        <v>4495</v>
      </c>
      <c r="N1458">
        <v>63567</v>
      </c>
      <c r="O1458">
        <v>1.1000000000000001</v>
      </c>
      <c r="P1458">
        <v>16.8</v>
      </c>
      <c r="Q1458">
        <v>85739</v>
      </c>
      <c r="R1458">
        <v>32262</v>
      </c>
      <c r="S1458">
        <v>53477</v>
      </c>
      <c r="T1458">
        <v>8</v>
      </c>
      <c r="U1458">
        <v>21.2</v>
      </c>
      <c r="V1458">
        <v>-17677</v>
      </c>
      <c r="W1458">
        <v>-4.4000000000000004</v>
      </c>
      <c r="X1458">
        <v>33.6</v>
      </c>
      <c r="Y1458">
        <v>1010</v>
      </c>
      <c r="Z1458">
        <v>1029</v>
      </c>
      <c r="AA1458">
        <v>26221</v>
      </c>
      <c r="AB1458">
        <v>0</v>
      </c>
    </row>
    <row r="1459" spans="1:28" x14ac:dyDescent="0.35">
      <c r="A1459">
        <v>1994</v>
      </c>
      <c r="B1459" t="s">
        <v>45</v>
      </c>
      <c r="C1459" t="s">
        <v>59</v>
      </c>
      <c r="D1459">
        <v>27821</v>
      </c>
      <c r="E1459">
        <v>29592</v>
      </c>
      <c r="F1459">
        <v>368360</v>
      </c>
      <c r="G1459">
        <v>376802</v>
      </c>
      <c r="H1459">
        <v>333</v>
      </c>
      <c r="I1459">
        <v>1.1000000000000001</v>
      </c>
      <c r="J1459">
        <v>1258</v>
      </c>
      <c r="K1459">
        <v>4.2</v>
      </c>
      <c r="L1459">
        <v>58960</v>
      </c>
      <c r="M1459">
        <v>4196</v>
      </c>
      <c r="N1459">
        <v>54764</v>
      </c>
      <c r="O1459">
        <v>1.1000000000000001</v>
      </c>
      <c r="P1459">
        <v>15.6</v>
      </c>
      <c r="Q1459">
        <v>75843</v>
      </c>
      <c r="R1459">
        <v>27687</v>
      </c>
      <c r="S1459">
        <v>48156</v>
      </c>
      <c r="T1459">
        <v>7.3</v>
      </c>
      <c r="U1459">
        <v>20.100000000000001</v>
      </c>
      <c r="V1459">
        <v>-16883</v>
      </c>
      <c r="W1459">
        <v>-4.5</v>
      </c>
      <c r="X1459">
        <v>31.2</v>
      </c>
      <c r="Y1459">
        <v>847</v>
      </c>
      <c r="Z1459">
        <v>860</v>
      </c>
      <c r="AA1459">
        <v>21917</v>
      </c>
      <c r="AB1459">
        <v>0</v>
      </c>
    </row>
    <row r="1460" spans="1:28" x14ac:dyDescent="0.35">
      <c r="A1460">
        <v>1994</v>
      </c>
      <c r="B1460" t="s">
        <v>45</v>
      </c>
      <c r="C1460" t="s">
        <v>60</v>
      </c>
      <c r="D1460">
        <v>121534</v>
      </c>
      <c r="E1460">
        <v>131549</v>
      </c>
      <c r="F1460">
        <v>1605987</v>
      </c>
      <c r="G1460">
        <v>1637248</v>
      </c>
      <c r="H1460">
        <v>1396</v>
      </c>
      <c r="I1460">
        <v>1</v>
      </c>
      <c r="J1460">
        <v>4709</v>
      </c>
      <c r="K1460">
        <v>3.5</v>
      </c>
      <c r="L1460">
        <v>226697</v>
      </c>
      <c r="M1460">
        <v>16057</v>
      </c>
      <c r="N1460">
        <v>210640</v>
      </c>
      <c r="O1460">
        <v>1</v>
      </c>
      <c r="P1460">
        <v>13.8</v>
      </c>
      <c r="Q1460">
        <v>289218</v>
      </c>
      <c r="R1460">
        <v>95546</v>
      </c>
      <c r="S1460">
        <v>193672</v>
      </c>
      <c r="T1460">
        <v>5.8</v>
      </c>
      <c r="U1460">
        <v>17.7</v>
      </c>
      <c r="V1460">
        <v>-62521</v>
      </c>
      <c r="W1460">
        <v>-3.9</v>
      </c>
      <c r="X1460">
        <v>27.6</v>
      </c>
      <c r="Y1460">
        <v>2831</v>
      </c>
      <c r="Z1460">
        <v>2897</v>
      </c>
      <c r="AA1460">
        <v>73160</v>
      </c>
      <c r="AB1460">
        <v>0</v>
      </c>
    </row>
    <row r="1461" spans="1:28" x14ac:dyDescent="0.35">
      <c r="A1461">
        <v>1994</v>
      </c>
      <c r="B1461" t="s">
        <v>45</v>
      </c>
      <c r="C1461" t="s">
        <v>61</v>
      </c>
      <c r="D1461">
        <v>84941</v>
      </c>
      <c r="E1461">
        <v>93306</v>
      </c>
      <c r="F1461">
        <v>1121509</v>
      </c>
      <c r="G1461">
        <v>1139916</v>
      </c>
      <c r="H1461">
        <v>1000</v>
      </c>
      <c r="I1461">
        <v>1.1000000000000001</v>
      </c>
      <c r="J1461">
        <v>2747</v>
      </c>
      <c r="K1461">
        <v>2.9</v>
      </c>
      <c r="L1461">
        <v>136604</v>
      </c>
      <c r="M1461">
        <v>10650</v>
      </c>
      <c r="N1461">
        <v>125954</v>
      </c>
      <c r="O1461">
        <v>0.9</v>
      </c>
      <c r="P1461">
        <v>12</v>
      </c>
      <c r="Q1461">
        <v>173417</v>
      </c>
      <c r="R1461">
        <v>51197</v>
      </c>
      <c r="S1461">
        <v>122220</v>
      </c>
      <c r="T1461">
        <v>4.5</v>
      </c>
      <c r="U1461">
        <v>15.2</v>
      </c>
      <c r="V1461">
        <v>-36813</v>
      </c>
      <c r="W1461">
        <v>-3.2</v>
      </c>
      <c r="X1461">
        <v>24</v>
      </c>
      <c r="Y1461">
        <v>1407</v>
      </c>
      <c r="Z1461">
        <v>1502</v>
      </c>
      <c r="AA1461">
        <v>36538</v>
      </c>
      <c r="AB1461">
        <v>0</v>
      </c>
    </row>
    <row r="1462" spans="1:28" x14ac:dyDescent="0.35">
      <c r="A1462">
        <v>1994</v>
      </c>
      <c r="B1462" t="s">
        <v>45</v>
      </c>
      <c r="C1462" t="s">
        <v>62</v>
      </c>
      <c r="D1462">
        <v>30933</v>
      </c>
      <c r="E1462">
        <v>36247</v>
      </c>
      <c r="F1462">
        <v>410350</v>
      </c>
      <c r="G1462">
        <v>417497</v>
      </c>
      <c r="H1462">
        <v>519</v>
      </c>
      <c r="I1462">
        <v>1.4</v>
      </c>
      <c r="J1462">
        <v>1293</v>
      </c>
      <c r="K1462">
        <v>3.5</v>
      </c>
      <c r="L1462">
        <v>48603</v>
      </c>
      <c r="M1462">
        <v>5095</v>
      </c>
      <c r="N1462">
        <v>43508</v>
      </c>
      <c r="O1462">
        <v>1.2</v>
      </c>
      <c r="P1462">
        <v>11.6</v>
      </c>
      <c r="Q1462">
        <v>62897</v>
      </c>
      <c r="R1462">
        <v>18902</v>
      </c>
      <c r="S1462">
        <v>43995</v>
      </c>
      <c r="T1462">
        <v>4.5</v>
      </c>
      <c r="U1462">
        <v>15.1</v>
      </c>
      <c r="V1462">
        <v>-14294</v>
      </c>
      <c r="W1462">
        <v>-3.5</v>
      </c>
      <c r="X1462">
        <v>23.2</v>
      </c>
      <c r="Y1462">
        <v>436</v>
      </c>
      <c r="Z1462">
        <v>484</v>
      </c>
      <c r="AA1462">
        <v>11309</v>
      </c>
      <c r="AB1462">
        <v>0</v>
      </c>
    </row>
    <row r="1463" spans="1:28" x14ac:dyDescent="0.35">
      <c r="A1463">
        <v>1994</v>
      </c>
      <c r="B1463" t="s">
        <v>45</v>
      </c>
      <c r="C1463" t="s">
        <v>43</v>
      </c>
      <c r="D1463">
        <v>147274</v>
      </c>
      <c r="E1463">
        <v>164163</v>
      </c>
      <c r="F1463">
        <v>1966524</v>
      </c>
      <c r="G1463">
        <v>1998865</v>
      </c>
      <c r="H1463">
        <v>1668</v>
      </c>
      <c r="I1463">
        <v>1</v>
      </c>
      <c r="J1463">
        <v>4533</v>
      </c>
      <c r="K1463">
        <v>2.7</v>
      </c>
      <c r="L1463">
        <v>199929</v>
      </c>
      <c r="M1463">
        <v>17232</v>
      </c>
      <c r="N1463">
        <v>182697</v>
      </c>
      <c r="O1463">
        <v>0.9</v>
      </c>
      <c r="P1463">
        <v>10</v>
      </c>
      <c r="Q1463">
        <v>264610</v>
      </c>
      <c r="R1463">
        <v>74208</v>
      </c>
      <c r="S1463">
        <v>190402</v>
      </c>
      <c r="T1463">
        <v>3.7</v>
      </c>
      <c r="U1463">
        <v>13.2</v>
      </c>
      <c r="V1463">
        <v>-64681</v>
      </c>
      <c r="W1463">
        <v>-3.2</v>
      </c>
      <c r="X1463">
        <v>20</v>
      </c>
      <c r="Y1463">
        <v>1826</v>
      </c>
      <c r="Z1463">
        <v>1937</v>
      </c>
      <c r="AA1463">
        <v>47473</v>
      </c>
      <c r="AB1463">
        <v>0</v>
      </c>
    </row>
    <row r="1464" spans="1:28" x14ac:dyDescent="0.35">
      <c r="A1464">
        <v>1994</v>
      </c>
      <c r="B1464" t="s">
        <v>46</v>
      </c>
      <c r="C1464" t="s">
        <v>42</v>
      </c>
      <c r="D1464">
        <v>6910</v>
      </c>
      <c r="E1464">
        <v>7936</v>
      </c>
      <c r="F1464">
        <v>394621</v>
      </c>
      <c r="G1464">
        <v>197743</v>
      </c>
      <c r="H1464">
        <v>7922</v>
      </c>
      <c r="I1464">
        <v>199.6</v>
      </c>
      <c r="J1464">
        <v>0</v>
      </c>
      <c r="K1464">
        <v>0</v>
      </c>
      <c r="L1464">
        <v>393757</v>
      </c>
      <c r="M1464">
        <v>393757</v>
      </c>
      <c r="N1464">
        <v>0</v>
      </c>
      <c r="O1464">
        <v>199.1</v>
      </c>
      <c r="P1464">
        <v>199.1</v>
      </c>
      <c r="Q1464">
        <v>0</v>
      </c>
      <c r="R1464">
        <v>0</v>
      </c>
      <c r="S1464">
        <v>0</v>
      </c>
      <c r="T1464">
        <v>0</v>
      </c>
      <c r="U1464">
        <v>0</v>
      </c>
      <c r="V1464">
        <v>393757</v>
      </c>
      <c r="W1464">
        <v>199.1</v>
      </c>
      <c r="X1464">
        <v>0</v>
      </c>
      <c r="AB1464">
        <v>0</v>
      </c>
    </row>
    <row r="1465" spans="1:28" x14ac:dyDescent="0.35">
      <c r="A1465">
        <v>1994</v>
      </c>
      <c r="B1465" t="s">
        <v>46</v>
      </c>
      <c r="C1465" t="s">
        <v>55</v>
      </c>
      <c r="D1465">
        <v>14780</v>
      </c>
      <c r="E1465">
        <v>15497</v>
      </c>
      <c r="F1465">
        <v>472641</v>
      </c>
      <c r="G1465">
        <v>454143</v>
      </c>
      <c r="H1465">
        <v>398</v>
      </c>
      <c r="I1465">
        <v>2.5</v>
      </c>
      <c r="J1465">
        <v>899</v>
      </c>
      <c r="K1465">
        <v>5.7</v>
      </c>
      <c r="L1465">
        <v>141439</v>
      </c>
      <c r="M1465">
        <v>9804</v>
      </c>
      <c r="N1465">
        <v>131635</v>
      </c>
      <c r="O1465">
        <v>2.2000000000000002</v>
      </c>
      <c r="P1465">
        <v>31.1</v>
      </c>
      <c r="Q1465">
        <v>104443</v>
      </c>
      <c r="R1465">
        <v>50445</v>
      </c>
      <c r="S1465">
        <v>53998</v>
      </c>
      <c r="T1465">
        <v>11.1</v>
      </c>
      <c r="U1465">
        <v>23</v>
      </c>
      <c r="V1465">
        <v>36996</v>
      </c>
      <c r="W1465">
        <v>8.1</v>
      </c>
      <c r="X1465">
        <v>46</v>
      </c>
      <c r="Y1465">
        <v>767</v>
      </c>
      <c r="Z1465">
        <v>769</v>
      </c>
      <c r="AA1465">
        <v>44145</v>
      </c>
      <c r="AB1465">
        <v>0</v>
      </c>
    </row>
    <row r="1466" spans="1:28" x14ac:dyDescent="0.35">
      <c r="A1466">
        <v>1994</v>
      </c>
      <c r="B1466" t="s">
        <v>46</v>
      </c>
      <c r="C1466" t="s">
        <v>56</v>
      </c>
      <c r="D1466">
        <v>15388</v>
      </c>
      <c r="E1466">
        <v>17747</v>
      </c>
      <c r="F1466">
        <v>460907</v>
      </c>
      <c r="G1466">
        <v>475717</v>
      </c>
      <c r="H1466">
        <v>408</v>
      </c>
      <c r="I1466">
        <v>2.2999999999999998</v>
      </c>
      <c r="J1466">
        <v>1160</v>
      </c>
      <c r="K1466">
        <v>6.4</v>
      </c>
      <c r="L1466">
        <v>95427</v>
      </c>
      <c r="M1466">
        <v>7117</v>
      </c>
      <c r="N1466">
        <v>88310</v>
      </c>
      <c r="O1466">
        <v>1.5</v>
      </c>
      <c r="P1466">
        <v>20.100000000000001</v>
      </c>
      <c r="Q1466">
        <v>125047</v>
      </c>
      <c r="R1466">
        <v>52559</v>
      </c>
      <c r="S1466">
        <v>72488</v>
      </c>
      <c r="T1466">
        <v>11</v>
      </c>
      <c r="U1466">
        <v>26.3</v>
      </c>
      <c r="V1466">
        <v>-29620</v>
      </c>
      <c r="W1466">
        <v>-6.2</v>
      </c>
      <c r="X1466">
        <v>40.200000000000003</v>
      </c>
      <c r="Y1466">
        <v>765</v>
      </c>
      <c r="Z1466">
        <v>768</v>
      </c>
      <c r="AA1466">
        <v>43937</v>
      </c>
      <c r="AB1466">
        <v>0</v>
      </c>
    </row>
    <row r="1467" spans="1:28" x14ac:dyDescent="0.35">
      <c r="A1467">
        <v>1994</v>
      </c>
      <c r="B1467" t="s">
        <v>46</v>
      </c>
      <c r="C1467" t="s">
        <v>57</v>
      </c>
      <c r="D1467">
        <v>14649</v>
      </c>
      <c r="E1467">
        <v>17055</v>
      </c>
      <c r="F1467">
        <v>439790</v>
      </c>
      <c r="G1467">
        <v>443717</v>
      </c>
      <c r="H1467">
        <v>356</v>
      </c>
      <c r="I1467">
        <v>2.1</v>
      </c>
      <c r="J1467">
        <v>809</v>
      </c>
      <c r="K1467">
        <v>4.7</v>
      </c>
      <c r="L1467">
        <v>82709</v>
      </c>
      <c r="M1467">
        <v>6128</v>
      </c>
      <c r="N1467">
        <v>76581</v>
      </c>
      <c r="O1467">
        <v>1.4</v>
      </c>
      <c r="P1467">
        <v>18.600000000000001</v>
      </c>
      <c r="Q1467">
        <v>90563</v>
      </c>
      <c r="R1467">
        <v>35388</v>
      </c>
      <c r="S1467">
        <v>55175</v>
      </c>
      <c r="T1467">
        <v>8</v>
      </c>
      <c r="U1467">
        <v>20.399999999999999</v>
      </c>
      <c r="V1467">
        <v>-7854</v>
      </c>
      <c r="W1467">
        <v>-1.8</v>
      </c>
      <c r="X1467">
        <v>37.200000000000003</v>
      </c>
      <c r="Y1467">
        <v>487</v>
      </c>
      <c r="Z1467">
        <v>503</v>
      </c>
      <c r="AA1467">
        <v>27766</v>
      </c>
      <c r="AB1467">
        <v>0</v>
      </c>
    </row>
    <row r="1468" spans="1:28" x14ac:dyDescent="0.35">
      <c r="A1468">
        <v>1994</v>
      </c>
      <c r="B1468" t="s">
        <v>46</v>
      </c>
      <c r="C1468" t="s">
        <v>58</v>
      </c>
      <c r="D1468">
        <v>14577</v>
      </c>
      <c r="E1468">
        <v>17247</v>
      </c>
      <c r="F1468">
        <v>435679</v>
      </c>
      <c r="G1468">
        <v>440156</v>
      </c>
      <c r="H1468">
        <v>422</v>
      </c>
      <c r="I1468">
        <v>2.4</v>
      </c>
      <c r="J1468">
        <v>781</v>
      </c>
      <c r="K1468">
        <v>4.5</v>
      </c>
      <c r="L1468">
        <v>78333</v>
      </c>
      <c r="M1468">
        <v>6657</v>
      </c>
      <c r="N1468">
        <v>71676</v>
      </c>
      <c r="O1468">
        <v>1.5</v>
      </c>
      <c r="P1468">
        <v>17.8</v>
      </c>
      <c r="Q1468">
        <v>87286</v>
      </c>
      <c r="R1468">
        <v>31636</v>
      </c>
      <c r="S1468">
        <v>55650</v>
      </c>
      <c r="T1468">
        <v>7.2</v>
      </c>
      <c r="U1468">
        <v>19.8</v>
      </c>
      <c r="V1468">
        <v>-8953</v>
      </c>
      <c r="W1468">
        <v>-2</v>
      </c>
      <c r="X1468">
        <v>35.6</v>
      </c>
      <c r="Y1468">
        <v>445</v>
      </c>
      <c r="Z1468">
        <v>473</v>
      </c>
      <c r="AA1468">
        <v>25030</v>
      </c>
      <c r="AB1468">
        <v>0</v>
      </c>
    </row>
    <row r="1469" spans="1:28" x14ac:dyDescent="0.35">
      <c r="A1469">
        <v>1994</v>
      </c>
      <c r="B1469" t="s">
        <v>46</v>
      </c>
      <c r="C1469" t="s">
        <v>59</v>
      </c>
      <c r="D1469">
        <v>14229</v>
      </c>
      <c r="E1469">
        <v>17114</v>
      </c>
      <c r="F1469">
        <v>424764</v>
      </c>
      <c r="G1469">
        <v>428501</v>
      </c>
      <c r="H1469">
        <v>365</v>
      </c>
      <c r="I1469">
        <v>2.1</v>
      </c>
      <c r="J1469">
        <v>669</v>
      </c>
      <c r="K1469">
        <v>3.9</v>
      </c>
      <c r="L1469">
        <v>68357</v>
      </c>
      <c r="M1469">
        <v>5461</v>
      </c>
      <c r="N1469">
        <v>62896</v>
      </c>
      <c r="O1469">
        <v>1.3</v>
      </c>
      <c r="P1469">
        <v>16</v>
      </c>
      <c r="Q1469">
        <v>75830</v>
      </c>
      <c r="R1469">
        <v>25231</v>
      </c>
      <c r="S1469">
        <v>50599</v>
      </c>
      <c r="T1469">
        <v>5.9</v>
      </c>
      <c r="U1469">
        <v>17.7</v>
      </c>
      <c r="V1469">
        <v>-7473</v>
      </c>
      <c r="W1469">
        <v>-1.7</v>
      </c>
      <c r="X1469">
        <v>32</v>
      </c>
      <c r="Y1469">
        <v>348</v>
      </c>
      <c r="Z1469">
        <v>350</v>
      </c>
      <c r="AA1469">
        <v>19582</v>
      </c>
      <c r="AB1469">
        <v>0</v>
      </c>
    </row>
    <row r="1470" spans="1:28" x14ac:dyDescent="0.35">
      <c r="A1470">
        <v>1994</v>
      </c>
      <c r="B1470" t="s">
        <v>46</v>
      </c>
      <c r="C1470" t="s">
        <v>60</v>
      </c>
      <c r="D1470">
        <v>67053</v>
      </c>
      <c r="E1470">
        <v>84321</v>
      </c>
      <c r="F1470">
        <v>2004579</v>
      </c>
      <c r="G1470">
        <v>2017134</v>
      </c>
      <c r="H1470">
        <v>1923</v>
      </c>
      <c r="I1470">
        <v>2.2999999999999998</v>
      </c>
      <c r="J1470">
        <v>3157</v>
      </c>
      <c r="K1470">
        <v>3.7</v>
      </c>
      <c r="L1470">
        <v>290724</v>
      </c>
      <c r="M1470">
        <v>26668</v>
      </c>
      <c r="N1470">
        <v>264056</v>
      </c>
      <c r="O1470">
        <v>1.3</v>
      </c>
      <c r="P1470">
        <v>14.4</v>
      </c>
      <c r="Q1470">
        <v>315834</v>
      </c>
      <c r="R1470">
        <v>98195</v>
      </c>
      <c r="S1470">
        <v>217639</v>
      </c>
      <c r="T1470">
        <v>4.9000000000000004</v>
      </c>
      <c r="U1470">
        <v>15.7</v>
      </c>
      <c r="V1470">
        <v>-25110</v>
      </c>
      <c r="W1470">
        <v>-1.3</v>
      </c>
      <c r="X1470">
        <v>28.8</v>
      </c>
      <c r="Y1470">
        <v>1185</v>
      </c>
      <c r="Z1470">
        <v>1298</v>
      </c>
      <c r="AA1470">
        <v>66851</v>
      </c>
      <c r="AB1470">
        <v>0</v>
      </c>
    </row>
    <row r="1471" spans="1:28" x14ac:dyDescent="0.35">
      <c r="A1471">
        <v>1994</v>
      </c>
      <c r="B1471" t="s">
        <v>46</v>
      </c>
      <c r="C1471" t="s">
        <v>61</v>
      </c>
      <c r="D1471">
        <v>49787</v>
      </c>
      <c r="E1471">
        <v>65938</v>
      </c>
      <c r="F1471">
        <v>1492188</v>
      </c>
      <c r="G1471">
        <v>1499838</v>
      </c>
      <c r="H1471">
        <v>1502</v>
      </c>
      <c r="I1471">
        <v>2.2999999999999998</v>
      </c>
      <c r="J1471">
        <v>1963</v>
      </c>
      <c r="K1471">
        <v>3</v>
      </c>
      <c r="L1471">
        <v>184526</v>
      </c>
      <c r="M1471">
        <v>18986</v>
      </c>
      <c r="N1471">
        <v>165540</v>
      </c>
      <c r="O1471">
        <v>1.3</v>
      </c>
      <c r="P1471">
        <v>12.3</v>
      </c>
      <c r="Q1471">
        <v>199826</v>
      </c>
      <c r="R1471">
        <v>54944</v>
      </c>
      <c r="S1471">
        <v>144882</v>
      </c>
      <c r="T1471">
        <v>3.7</v>
      </c>
      <c r="U1471">
        <v>13.3</v>
      </c>
      <c r="V1471">
        <v>-15300</v>
      </c>
      <c r="W1471">
        <v>-1</v>
      </c>
      <c r="X1471">
        <v>24.6</v>
      </c>
      <c r="Y1471">
        <v>560</v>
      </c>
      <c r="Z1471">
        <v>595</v>
      </c>
      <c r="AA1471">
        <v>31956</v>
      </c>
      <c r="AB1471">
        <v>0</v>
      </c>
    </row>
    <row r="1472" spans="1:28" x14ac:dyDescent="0.35">
      <c r="A1472">
        <v>1994</v>
      </c>
      <c r="B1472" t="s">
        <v>46</v>
      </c>
      <c r="C1472" t="s">
        <v>62</v>
      </c>
      <c r="D1472">
        <v>20406</v>
      </c>
      <c r="E1472">
        <v>31907</v>
      </c>
      <c r="F1472">
        <v>618090</v>
      </c>
      <c r="G1472">
        <v>621632</v>
      </c>
      <c r="H1472">
        <v>837</v>
      </c>
      <c r="I1472">
        <v>2.6</v>
      </c>
      <c r="J1472">
        <v>1191</v>
      </c>
      <c r="K1472">
        <v>3.7</v>
      </c>
      <c r="L1472">
        <v>73722</v>
      </c>
      <c r="M1472">
        <v>9170</v>
      </c>
      <c r="N1472">
        <v>64552</v>
      </c>
      <c r="O1472">
        <v>1.5</v>
      </c>
      <c r="P1472">
        <v>11.9</v>
      </c>
      <c r="Q1472">
        <v>80806</v>
      </c>
      <c r="R1472">
        <v>20963</v>
      </c>
      <c r="S1472">
        <v>59843</v>
      </c>
      <c r="T1472">
        <v>3.4</v>
      </c>
      <c r="U1472">
        <v>13</v>
      </c>
      <c r="V1472">
        <v>-7084</v>
      </c>
      <c r="W1472">
        <v>-1.1000000000000001</v>
      </c>
      <c r="X1472">
        <v>23.8</v>
      </c>
      <c r="Y1472">
        <v>156</v>
      </c>
      <c r="Z1472">
        <v>177</v>
      </c>
      <c r="AA1472">
        <v>8733</v>
      </c>
      <c r="AB1472">
        <v>0</v>
      </c>
    </row>
    <row r="1473" spans="1:28" x14ac:dyDescent="0.35">
      <c r="A1473">
        <v>1994</v>
      </c>
      <c r="B1473" t="s">
        <v>46</v>
      </c>
      <c r="C1473" t="s">
        <v>43</v>
      </c>
      <c r="D1473">
        <v>112053</v>
      </c>
      <c r="E1473">
        <v>152936</v>
      </c>
      <c r="F1473">
        <v>3409870</v>
      </c>
      <c r="G1473">
        <v>3429094</v>
      </c>
      <c r="H1473">
        <v>3103</v>
      </c>
      <c r="I1473">
        <v>2</v>
      </c>
      <c r="J1473">
        <v>4086</v>
      </c>
      <c r="K1473">
        <v>2.7</v>
      </c>
      <c r="L1473">
        <v>345236</v>
      </c>
      <c r="M1473">
        <v>38655</v>
      </c>
      <c r="N1473">
        <v>306581</v>
      </c>
      <c r="O1473">
        <v>1.1000000000000001</v>
      </c>
      <c r="P1473">
        <v>10.1</v>
      </c>
      <c r="Q1473">
        <v>383684</v>
      </c>
      <c r="R1473">
        <v>94666</v>
      </c>
      <c r="S1473">
        <v>289018</v>
      </c>
      <c r="T1473">
        <v>2.8</v>
      </c>
      <c r="U1473">
        <v>11.2</v>
      </c>
      <c r="V1473">
        <v>-38448</v>
      </c>
      <c r="W1473">
        <v>-1.1000000000000001</v>
      </c>
      <c r="X1473">
        <v>20.2</v>
      </c>
      <c r="Y1473">
        <v>871</v>
      </c>
      <c r="Z1473">
        <v>1065</v>
      </c>
      <c r="AA1473">
        <v>50395</v>
      </c>
      <c r="AB1473">
        <v>0</v>
      </c>
    </row>
    <row r="1474" spans="1:28" x14ac:dyDescent="0.35">
      <c r="A1474">
        <v>1994</v>
      </c>
      <c r="B1474" t="s">
        <v>47</v>
      </c>
      <c r="C1474" t="s">
        <v>42</v>
      </c>
      <c r="D1474">
        <v>1454</v>
      </c>
      <c r="E1474">
        <v>2047</v>
      </c>
      <c r="F1474">
        <v>195335</v>
      </c>
      <c r="G1474">
        <v>97948</v>
      </c>
      <c r="H1474">
        <v>2043</v>
      </c>
      <c r="I1474">
        <v>199.6</v>
      </c>
      <c r="J1474">
        <v>0</v>
      </c>
      <c r="K1474">
        <v>0</v>
      </c>
      <c r="L1474">
        <v>194775</v>
      </c>
      <c r="M1474">
        <v>194775</v>
      </c>
      <c r="N1474">
        <v>0</v>
      </c>
      <c r="O1474">
        <v>198.9</v>
      </c>
      <c r="P1474">
        <v>198.9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194775</v>
      </c>
      <c r="W1474">
        <v>198.9</v>
      </c>
      <c r="X1474">
        <v>0</v>
      </c>
      <c r="AB1474">
        <v>0</v>
      </c>
    </row>
    <row r="1475" spans="1:28" x14ac:dyDescent="0.35">
      <c r="A1475">
        <v>1994</v>
      </c>
      <c r="B1475" t="s">
        <v>47</v>
      </c>
      <c r="C1475" t="s">
        <v>55</v>
      </c>
      <c r="D1475">
        <v>3218</v>
      </c>
      <c r="E1475">
        <v>3658</v>
      </c>
      <c r="F1475">
        <v>240380</v>
      </c>
      <c r="G1475">
        <v>228236</v>
      </c>
      <c r="H1475">
        <v>181</v>
      </c>
      <c r="I1475">
        <v>4.9000000000000004</v>
      </c>
      <c r="J1475">
        <v>210</v>
      </c>
      <c r="K1475">
        <v>5.7</v>
      </c>
      <c r="L1475">
        <v>76629</v>
      </c>
      <c r="M1475">
        <v>10625</v>
      </c>
      <c r="N1475">
        <v>66004</v>
      </c>
      <c r="O1475">
        <v>4.7</v>
      </c>
      <c r="P1475">
        <v>33.6</v>
      </c>
      <c r="Q1475">
        <v>52340</v>
      </c>
      <c r="R1475">
        <v>25506</v>
      </c>
      <c r="S1475">
        <v>26834</v>
      </c>
      <c r="T1475">
        <v>11.2</v>
      </c>
      <c r="U1475">
        <v>22.9</v>
      </c>
      <c r="V1475">
        <v>24289</v>
      </c>
      <c r="W1475">
        <v>10.7</v>
      </c>
      <c r="X1475">
        <v>45.8</v>
      </c>
      <c r="Y1475">
        <v>160</v>
      </c>
      <c r="Z1475">
        <v>164</v>
      </c>
      <c r="AA1475">
        <v>21898</v>
      </c>
      <c r="AB1475">
        <v>0</v>
      </c>
    </row>
    <row r="1476" spans="1:28" x14ac:dyDescent="0.35">
      <c r="A1476">
        <v>1994</v>
      </c>
      <c r="B1476" t="s">
        <v>47</v>
      </c>
      <c r="C1476" t="s">
        <v>56</v>
      </c>
      <c r="D1476">
        <v>3595</v>
      </c>
      <c r="E1476">
        <v>5120</v>
      </c>
      <c r="F1476">
        <v>249536</v>
      </c>
      <c r="G1476">
        <v>255798</v>
      </c>
      <c r="H1476">
        <v>231</v>
      </c>
      <c r="I1476">
        <v>4.5</v>
      </c>
      <c r="J1476">
        <v>301</v>
      </c>
      <c r="K1476">
        <v>5.8</v>
      </c>
      <c r="L1476">
        <v>55485</v>
      </c>
      <c r="M1476">
        <v>6817</v>
      </c>
      <c r="N1476">
        <v>48668</v>
      </c>
      <c r="O1476">
        <v>2.7</v>
      </c>
      <c r="P1476">
        <v>21.7</v>
      </c>
      <c r="Q1476">
        <v>68008</v>
      </c>
      <c r="R1476">
        <v>29961</v>
      </c>
      <c r="S1476">
        <v>38047</v>
      </c>
      <c r="T1476">
        <v>11.7</v>
      </c>
      <c r="U1476">
        <v>26.6</v>
      </c>
      <c r="V1476">
        <v>-12523</v>
      </c>
      <c r="W1476">
        <v>-4.9000000000000004</v>
      </c>
      <c r="X1476">
        <v>43.4</v>
      </c>
      <c r="Y1476">
        <v>178</v>
      </c>
      <c r="Z1476">
        <v>183</v>
      </c>
      <c r="AA1476">
        <v>24518</v>
      </c>
      <c r="AB1476">
        <v>0</v>
      </c>
    </row>
    <row r="1477" spans="1:28" x14ac:dyDescent="0.35">
      <c r="A1477">
        <v>1994</v>
      </c>
      <c r="B1477" t="s">
        <v>47</v>
      </c>
      <c r="C1477" t="s">
        <v>57</v>
      </c>
      <c r="D1477">
        <v>3542</v>
      </c>
      <c r="E1477">
        <v>5513</v>
      </c>
      <c r="F1477">
        <v>243384</v>
      </c>
      <c r="G1477">
        <v>246669</v>
      </c>
      <c r="H1477">
        <v>245</v>
      </c>
      <c r="I1477">
        <v>4.4000000000000004</v>
      </c>
      <c r="J1477">
        <v>266</v>
      </c>
      <c r="K1477">
        <v>4.8</v>
      </c>
      <c r="L1477">
        <v>45527</v>
      </c>
      <c r="M1477">
        <v>4371</v>
      </c>
      <c r="N1477">
        <v>41156</v>
      </c>
      <c r="O1477">
        <v>1.8</v>
      </c>
      <c r="P1477">
        <v>18.5</v>
      </c>
      <c r="Q1477">
        <v>52096</v>
      </c>
      <c r="R1477">
        <v>21095</v>
      </c>
      <c r="S1477">
        <v>31001</v>
      </c>
      <c r="T1477">
        <v>8.6</v>
      </c>
      <c r="U1477">
        <v>21.1</v>
      </c>
      <c r="V1477">
        <v>-6569</v>
      </c>
      <c r="W1477">
        <v>-2.6</v>
      </c>
      <c r="X1477">
        <v>37</v>
      </c>
      <c r="Y1477">
        <v>103</v>
      </c>
      <c r="Z1477">
        <v>103</v>
      </c>
      <c r="AA1477">
        <v>13837</v>
      </c>
      <c r="AB1477">
        <v>0</v>
      </c>
    </row>
    <row r="1478" spans="1:28" x14ac:dyDescent="0.35">
      <c r="A1478">
        <v>1994</v>
      </c>
      <c r="B1478" t="s">
        <v>47</v>
      </c>
      <c r="C1478" t="s">
        <v>58</v>
      </c>
      <c r="D1478">
        <v>3490</v>
      </c>
      <c r="E1478">
        <v>5058</v>
      </c>
      <c r="F1478">
        <v>241083</v>
      </c>
      <c r="G1478">
        <v>241603</v>
      </c>
      <c r="H1478">
        <v>178</v>
      </c>
      <c r="I1478">
        <v>3.5</v>
      </c>
      <c r="J1478">
        <v>244</v>
      </c>
      <c r="K1478">
        <v>4.8</v>
      </c>
      <c r="L1478">
        <v>45135</v>
      </c>
      <c r="M1478">
        <v>4969</v>
      </c>
      <c r="N1478">
        <v>40166</v>
      </c>
      <c r="O1478">
        <v>2.1</v>
      </c>
      <c r="P1478">
        <v>18.7</v>
      </c>
      <c r="Q1478">
        <v>46174</v>
      </c>
      <c r="R1478">
        <v>16847</v>
      </c>
      <c r="S1478">
        <v>29327</v>
      </c>
      <c r="T1478">
        <v>7</v>
      </c>
      <c r="U1478">
        <v>19.100000000000001</v>
      </c>
      <c r="V1478">
        <v>-1039</v>
      </c>
      <c r="W1478">
        <v>-0.4</v>
      </c>
      <c r="X1478">
        <v>37.4</v>
      </c>
      <c r="Y1478">
        <v>92</v>
      </c>
      <c r="Z1478">
        <v>116</v>
      </c>
      <c r="AA1478">
        <v>12621</v>
      </c>
      <c r="AB1478">
        <v>0</v>
      </c>
    </row>
    <row r="1479" spans="1:28" x14ac:dyDescent="0.35">
      <c r="A1479">
        <v>1994</v>
      </c>
      <c r="B1479" t="s">
        <v>47</v>
      </c>
      <c r="C1479" t="s">
        <v>59</v>
      </c>
      <c r="D1479">
        <v>3548</v>
      </c>
      <c r="E1479">
        <v>5511</v>
      </c>
      <c r="F1479">
        <v>246905</v>
      </c>
      <c r="G1479">
        <v>245088</v>
      </c>
      <c r="H1479">
        <v>258</v>
      </c>
      <c r="I1479">
        <v>4.7</v>
      </c>
      <c r="J1479">
        <v>197</v>
      </c>
      <c r="K1479">
        <v>3.6</v>
      </c>
      <c r="L1479">
        <v>43821</v>
      </c>
      <c r="M1479">
        <v>5486</v>
      </c>
      <c r="N1479">
        <v>38335</v>
      </c>
      <c r="O1479">
        <v>2.2000000000000002</v>
      </c>
      <c r="P1479">
        <v>17.899999999999999</v>
      </c>
      <c r="Q1479">
        <v>40186</v>
      </c>
      <c r="R1479">
        <v>13766</v>
      </c>
      <c r="S1479">
        <v>26420</v>
      </c>
      <c r="T1479">
        <v>5.6</v>
      </c>
      <c r="U1479">
        <v>16.399999999999999</v>
      </c>
      <c r="V1479">
        <v>3635</v>
      </c>
      <c r="W1479">
        <v>1.5</v>
      </c>
      <c r="X1479">
        <v>32.799999999999997</v>
      </c>
      <c r="Y1479">
        <v>79</v>
      </c>
      <c r="Z1479">
        <v>101</v>
      </c>
      <c r="AA1479">
        <v>10707</v>
      </c>
      <c r="AB1479">
        <v>0</v>
      </c>
    </row>
    <row r="1480" spans="1:28" x14ac:dyDescent="0.35">
      <c r="A1480">
        <v>1994</v>
      </c>
      <c r="B1480" t="s">
        <v>47</v>
      </c>
      <c r="C1480" t="s">
        <v>60</v>
      </c>
      <c r="D1480">
        <v>18129</v>
      </c>
      <c r="E1480">
        <v>31694</v>
      </c>
      <c r="F1480">
        <v>1253883</v>
      </c>
      <c r="G1480">
        <v>1252268</v>
      </c>
      <c r="H1480">
        <v>1316</v>
      </c>
      <c r="I1480">
        <v>4.2</v>
      </c>
      <c r="J1480">
        <v>1309</v>
      </c>
      <c r="K1480">
        <v>4.0999999999999996</v>
      </c>
      <c r="L1480">
        <v>192948</v>
      </c>
      <c r="M1480">
        <v>23705</v>
      </c>
      <c r="N1480">
        <v>169243</v>
      </c>
      <c r="O1480">
        <v>1.9</v>
      </c>
      <c r="P1480">
        <v>15.4</v>
      </c>
      <c r="Q1480">
        <v>189717</v>
      </c>
      <c r="R1480">
        <v>59473</v>
      </c>
      <c r="S1480">
        <v>130244</v>
      </c>
      <c r="T1480">
        <v>4.7</v>
      </c>
      <c r="U1480">
        <v>15.1</v>
      </c>
      <c r="V1480">
        <v>3231</v>
      </c>
      <c r="W1480">
        <v>0.3</v>
      </c>
      <c r="X1480">
        <v>30.2</v>
      </c>
      <c r="Y1480">
        <v>272</v>
      </c>
      <c r="Z1480">
        <v>315</v>
      </c>
      <c r="AA1480">
        <v>36379</v>
      </c>
      <c r="AB1480">
        <v>0</v>
      </c>
    </row>
    <row r="1481" spans="1:28" x14ac:dyDescent="0.35">
      <c r="A1481">
        <v>1994</v>
      </c>
      <c r="B1481" t="s">
        <v>47</v>
      </c>
      <c r="C1481" t="s">
        <v>61</v>
      </c>
      <c r="D1481">
        <v>14864</v>
      </c>
      <c r="E1481">
        <v>28367</v>
      </c>
      <c r="F1481">
        <v>1027539</v>
      </c>
      <c r="G1481">
        <v>1023147</v>
      </c>
      <c r="H1481">
        <v>1209</v>
      </c>
      <c r="I1481">
        <v>4.3</v>
      </c>
      <c r="J1481">
        <v>1089</v>
      </c>
      <c r="K1481">
        <v>3.8</v>
      </c>
      <c r="L1481">
        <v>133404</v>
      </c>
      <c r="M1481">
        <v>17756</v>
      </c>
      <c r="N1481">
        <v>115648</v>
      </c>
      <c r="O1481">
        <v>1.7</v>
      </c>
      <c r="P1481">
        <v>13</v>
      </c>
      <c r="Q1481">
        <v>124619</v>
      </c>
      <c r="R1481">
        <v>32939</v>
      </c>
      <c r="S1481">
        <v>91680</v>
      </c>
      <c r="T1481">
        <v>3.2</v>
      </c>
      <c r="U1481">
        <v>12.2</v>
      </c>
      <c r="V1481">
        <v>8785</v>
      </c>
      <c r="W1481">
        <v>0.8</v>
      </c>
      <c r="X1481">
        <v>24.4</v>
      </c>
      <c r="Y1481">
        <v>114</v>
      </c>
      <c r="Z1481">
        <v>175</v>
      </c>
      <c r="AA1481">
        <v>15537</v>
      </c>
      <c r="AB1481">
        <v>0</v>
      </c>
    </row>
    <row r="1482" spans="1:28" x14ac:dyDescent="0.35">
      <c r="A1482">
        <v>1994</v>
      </c>
      <c r="B1482" t="s">
        <v>47</v>
      </c>
      <c r="C1482" t="s">
        <v>62</v>
      </c>
      <c r="D1482">
        <v>6843</v>
      </c>
      <c r="E1482">
        <v>17996</v>
      </c>
      <c r="F1482">
        <v>474269</v>
      </c>
      <c r="G1482">
        <v>473568</v>
      </c>
      <c r="H1482">
        <v>678</v>
      </c>
      <c r="I1482">
        <v>3.8</v>
      </c>
      <c r="J1482">
        <v>757</v>
      </c>
      <c r="K1482">
        <v>4.2</v>
      </c>
      <c r="L1482">
        <v>59846</v>
      </c>
      <c r="M1482">
        <v>9526</v>
      </c>
      <c r="N1482">
        <v>50320</v>
      </c>
      <c r="O1482">
        <v>2</v>
      </c>
      <c r="P1482">
        <v>12.6</v>
      </c>
      <c r="Q1482">
        <v>58443</v>
      </c>
      <c r="R1482">
        <v>15558</v>
      </c>
      <c r="S1482">
        <v>42885</v>
      </c>
      <c r="T1482">
        <v>3.3</v>
      </c>
      <c r="U1482">
        <v>12.3</v>
      </c>
      <c r="V1482">
        <v>1403</v>
      </c>
      <c r="W1482">
        <v>0.3</v>
      </c>
      <c r="X1482">
        <v>24.6</v>
      </c>
      <c r="Y1482">
        <v>48</v>
      </c>
      <c r="Z1482">
        <v>61</v>
      </c>
      <c r="AA1482">
        <v>6510</v>
      </c>
      <c r="AB1482">
        <v>0</v>
      </c>
    </row>
    <row r="1483" spans="1:28" x14ac:dyDescent="0.35">
      <c r="A1483">
        <v>1994</v>
      </c>
      <c r="B1483" t="s">
        <v>47</v>
      </c>
      <c r="C1483" t="s">
        <v>43</v>
      </c>
      <c r="D1483">
        <v>42248</v>
      </c>
      <c r="E1483">
        <v>84706</v>
      </c>
      <c r="F1483">
        <v>2926280</v>
      </c>
      <c r="G1483">
        <v>2919130</v>
      </c>
      <c r="H1483">
        <v>2553</v>
      </c>
      <c r="I1483">
        <v>3</v>
      </c>
      <c r="J1483">
        <v>2627</v>
      </c>
      <c r="K1483">
        <v>3.1</v>
      </c>
      <c r="L1483">
        <v>308328</v>
      </c>
      <c r="M1483">
        <v>45412</v>
      </c>
      <c r="N1483">
        <v>262916</v>
      </c>
      <c r="O1483">
        <v>1.6</v>
      </c>
      <c r="P1483">
        <v>10.6</v>
      </c>
      <c r="Q1483">
        <v>294028</v>
      </c>
      <c r="R1483">
        <v>67448</v>
      </c>
      <c r="S1483">
        <v>226580</v>
      </c>
      <c r="T1483">
        <v>2.2999999999999998</v>
      </c>
      <c r="U1483">
        <v>10.1</v>
      </c>
      <c r="V1483">
        <v>14300</v>
      </c>
      <c r="W1483">
        <v>0.5</v>
      </c>
      <c r="X1483">
        <v>20.2</v>
      </c>
      <c r="Y1483">
        <v>176</v>
      </c>
      <c r="Z1483">
        <v>376</v>
      </c>
      <c r="AA1483">
        <v>23556</v>
      </c>
      <c r="AB1483">
        <v>0</v>
      </c>
    </row>
    <row r="1484" spans="1:28" x14ac:dyDescent="0.35">
      <c r="A1484">
        <v>1994</v>
      </c>
      <c r="B1484" t="s">
        <v>48</v>
      </c>
      <c r="C1484" t="s">
        <v>42</v>
      </c>
      <c r="D1484">
        <v>543</v>
      </c>
      <c r="E1484">
        <v>1037</v>
      </c>
      <c r="F1484">
        <v>160617</v>
      </c>
      <c r="G1484">
        <v>80309</v>
      </c>
      <c r="H1484">
        <v>1037</v>
      </c>
      <c r="I1484">
        <v>200</v>
      </c>
      <c r="J1484">
        <v>0</v>
      </c>
      <c r="K1484">
        <v>0</v>
      </c>
      <c r="L1484">
        <v>160617</v>
      </c>
      <c r="M1484">
        <v>160617</v>
      </c>
      <c r="N1484">
        <v>0</v>
      </c>
      <c r="O1484">
        <v>200</v>
      </c>
      <c r="P1484">
        <v>200</v>
      </c>
      <c r="Q1484">
        <v>0</v>
      </c>
      <c r="R1484">
        <v>0</v>
      </c>
      <c r="S1484">
        <v>0</v>
      </c>
      <c r="T1484">
        <v>0</v>
      </c>
      <c r="U1484">
        <v>0</v>
      </c>
      <c r="V1484">
        <v>160617</v>
      </c>
      <c r="W1484">
        <v>200</v>
      </c>
      <c r="X1484">
        <v>0</v>
      </c>
      <c r="AB1484">
        <v>0</v>
      </c>
    </row>
    <row r="1485" spans="1:28" x14ac:dyDescent="0.35">
      <c r="A1485">
        <v>1994</v>
      </c>
      <c r="B1485" t="s">
        <v>48</v>
      </c>
      <c r="C1485" t="s">
        <v>55</v>
      </c>
      <c r="D1485">
        <v>1271</v>
      </c>
      <c r="E1485">
        <v>1781</v>
      </c>
      <c r="F1485">
        <v>214174</v>
      </c>
      <c r="G1485">
        <v>200972</v>
      </c>
      <c r="H1485">
        <v>173</v>
      </c>
      <c r="I1485">
        <v>9.9</v>
      </c>
      <c r="J1485">
        <v>119</v>
      </c>
      <c r="K1485">
        <v>6.8</v>
      </c>
      <c r="L1485">
        <v>78824</v>
      </c>
      <c r="M1485">
        <v>16669</v>
      </c>
      <c r="N1485">
        <v>62155</v>
      </c>
      <c r="O1485">
        <v>8.3000000000000007</v>
      </c>
      <c r="P1485">
        <v>39.200000000000003</v>
      </c>
      <c r="Q1485">
        <v>52419</v>
      </c>
      <c r="R1485">
        <v>28786</v>
      </c>
      <c r="S1485">
        <v>23633</v>
      </c>
      <c r="T1485">
        <v>14.3</v>
      </c>
      <c r="U1485">
        <v>26.1</v>
      </c>
      <c r="V1485">
        <v>26405</v>
      </c>
      <c r="W1485">
        <v>13.1</v>
      </c>
      <c r="X1485">
        <v>52.2</v>
      </c>
      <c r="Y1485">
        <v>85</v>
      </c>
      <c r="Z1485">
        <v>85</v>
      </c>
      <c r="AB1485">
        <v>1</v>
      </c>
    </row>
    <row r="1486" spans="1:28" x14ac:dyDescent="0.35">
      <c r="A1486">
        <v>1994</v>
      </c>
      <c r="B1486" t="s">
        <v>48</v>
      </c>
      <c r="C1486" t="s">
        <v>56</v>
      </c>
      <c r="D1486">
        <v>1510</v>
      </c>
      <c r="E1486">
        <v>3480</v>
      </c>
      <c r="F1486">
        <v>226579</v>
      </c>
      <c r="G1486">
        <v>233361</v>
      </c>
      <c r="H1486">
        <v>286</v>
      </c>
      <c r="I1486">
        <v>8.1999999999999993</v>
      </c>
      <c r="J1486">
        <v>261</v>
      </c>
      <c r="K1486">
        <v>7.5</v>
      </c>
      <c r="L1486">
        <v>52662</v>
      </c>
      <c r="M1486">
        <v>6635</v>
      </c>
      <c r="N1486">
        <v>46027</v>
      </c>
      <c r="O1486">
        <v>2.8</v>
      </c>
      <c r="P1486">
        <v>22.6</v>
      </c>
      <c r="Q1486">
        <v>66226</v>
      </c>
      <c r="R1486">
        <v>33544</v>
      </c>
      <c r="S1486">
        <v>32682</v>
      </c>
      <c r="T1486">
        <v>14.4</v>
      </c>
      <c r="U1486">
        <v>28.4</v>
      </c>
      <c r="V1486">
        <v>-13564</v>
      </c>
      <c r="W1486">
        <v>-5.8</v>
      </c>
      <c r="X1486">
        <v>45.2</v>
      </c>
      <c r="Y1486">
        <v>88</v>
      </c>
      <c r="Z1486">
        <v>96</v>
      </c>
      <c r="AA1486">
        <v>26229</v>
      </c>
      <c r="AB1486">
        <v>0</v>
      </c>
    </row>
    <row r="1487" spans="1:28" x14ac:dyDescent="0.35">
      <c r="A1487">
        <v>1994</v>
      </c>
      <c r="B1487" t="s">
        <v>48</v>
      </c>
      <c r="C1487" t="s">
        <v>57</v>
      </c>
      <c r="D1487">
        <v>1434</v>
      </c>
      <c r="E1487">
        <v>3265</v>
      </c>
      <c r="F1487">
        <v>214124</v>
      </c>
      <c r="G1487">
        <v>213200</v>
      </c>
      <c r="H1487">
        <v>189</v>
      </c>
      <c r="I1487">
        <v>5.8</v>
      </c>
      <c r="J1487">
        <v>194</v>
      </c>
      <c r="K1487">
        <v>5.9</v>
      </c>
      <c r="L1487">
        <v>43341</v>
      </c>
      <c r="M1487">
        <v>6160</v>
      </c>
      <c r="N1487">
        <v>37181</v>
      </c>
      <c r="O1487">
        <v>2.9</v>
      </c>
      <c r="P1487">
        <v>20.3</v>
      </c>
      <c r="Q1487">
        <v>41493</v>
      </c>
      <c r="R1487">
        <v>16418</v>
      </c>
      <c r="S1487">
        <v>25075</v>
      </c>
      <c r="T1487">
        <v>7.7</v>
      </c>
      <c r="U1487">
        <v>19.5</v>
      </c>
      <c r="V1487">
        <v>1848</v>
      </c>
      <c r="W1487">
        <v>0.8</v>
      </c>
      <c r="X1487">
        <v>39</v>
      </c>
      <c r="Y1487">
        <v>41</v>
      </c>
      <c r="Z1487">
        <v>42</v>
      </c>
      <c r="AA1487">
        <v>12752</v>
      </c>
      <c r="AB1487">
        <v>0</v>
      </c>
    </row>
    <row r="1488" spans="1:28" x14ac:dyDescent="0.35">
      <c r="A1488">
        <v>1994</v>
      </c>
      <c r="B1488" t="s">
        <v>48</v>
      </c>
      <c r="C1488" t="s">
        <v>58</v>
      </c>
      <c r="D1488">
        <v>1429</v>
      </c>
      <c r="E1488">
        <v>2855</v>
      </c>
      <c r="F1488">
        <v>215107</v>
      </c>
      <c r="G1488">
        <v>213473</v>
      </c>
      <c r="H1488">
        <v>183</v>
      </c>
      <c r="I1488">
        <v>6.4</v>
      </c>
      <c r="J1488">
        <v>150</v>
      </c>
      <c r="K1488">
        <v>5.3</v>
      </c>
      <c r="L1488">
        <v>41835</v>
      </c>
      <c r="M1488">
        <v>5432</v>
      </c>
      <c r="N1488">
        <v>36403</v>
      </c>
      <c r="O1488">
        <v>2.5</v>
      </c>
      <c r="P1488">
        <v>19.600000000000001</v>
      </c>
      <c r="Q1488">
        <v>38567</v>
      </c>
      <c r="R1488">
        <v>14184</v>
      </c>
      <c r="S1488">
        <v>24383</v>
      </c>
      <c r="T1488">
        <v>6.6</v>
      </c>
      <c r="U1488">
        <v>18.100000000000001</v>
      </c>
      <c r="V1488">
        <v>3268</v>
      </c>
      <c r="W1488">
        <v>1.5</v>
      </c>
      <c r="X1488">
        <v>36.200000000000003</v>
      </c>
      <c r="Y1488">
        <v>32</v>
      </c>
      <c r="Z1488">
        <v>44</v>
      </c>
      <c r="AA1488">
        <v>9496</v>
      </c>
      <c r="AB1488">
        <v>0</v>
      </c>
    </row>
    <row r="1489" spans="1:28" x14ac:dyDescent="0.35">
      <c r="A1489">
        <v>1994</v>
      </c>
      <c r="B1489" t="s">
        <v>48</v>
      </c>
      <c r="C1489" t="s">
        <v>59</v>
      </c>
      <c r="D1489">
        <v>1534</v>
      </c>
      <c r="E1489">
        <v>3400</v>
      </c>
      <c r="F1489">
        <v>229574</v>
      </c>
      <c r="G1489">
        <v>228500</v>
      </c>
      <c r="H1489">
        <v>211</v>
      </c>
      <c r="I1489">
        <v>6.3</v>
      </c>
      <c r="J1489">
        <v>142</v>
      </c>
      <c r="K1489">
        <v>4.2</v>
      </c>
      <c r="L1489">
        <v>39370</v>
      </c>
      <c r="M1489">
        <v>5487</v>
      </c>
      <c r="N1489">
        <v>33883</v>
      </c>
      <c r="O1489">
        <v>2.4</v>
      </c>
      <c r="P1489">
        <v>17.2</v>
      </c>
      <c r="Q1489">
        <v>37222</v>
      </c>
      <c r="R1489">
        <v>12713</v>
      </c>
      <c r="S1489">
        <v>24509</v>
      </c>
      <c r="T1489">
        <v>5.6</v>
      </c>
      <c r="U1489">
        <v>16.3</v>
      </c>
      <c r="V1489">
        <v>2148</v>
      </c>
      <c r="W1489">
        <v>0.9</v>
      </c>
      <c r="X1489">
        <v>32.6</v>
      </c>
      <c r="Y1489">
        <v>27</v>
      </c>
      <c r="Z1489">
        <v>32</v>
      </c>
      <c r="AA1489">
        <v>8030</v>
      </c>
      <c r="AB1489">
        <v>0</v>
      </c>
    </row>
    <row r="1490" spans="1:28" x14ac:dyDescent="0.35">
      <c r="A1490">
        <v>1994</v>
      </c>
      <c r="B1490" t="s">
        <v>48</v>
      </c>
      <c r="C1490" t="s">
        <v>60</v>
      </c>
      <c r="D1490">
        <v>8616</v>
      </c>
      <c r="E1490">
        <v>24356</v>
      </c>
      <c r="F1490">
        <v>1308663</v>
      </c>
      <c r="G1490">
        <v>1295219</v>
      </c>
      <c r="H1490">
        <v>1431</v>
      </c>
      <c r="I1490">
        <v>5.9</v>
      </c>
      <c r="J1490">
        <v>1010</v>
      </c>
      <c r="K1490">
        <v>4.2</v>
      </c>
      <c r="L1490">
        <v>206862</v>
      </c>
      <c r="M1490">
        <v>32062</v>
      </c>
      <c r="N1490">
        <v>174800</v>
      </c>
      <c r="O1490">
        <v>2.5</v>
      </c>
      <c r="P1490">
        <v>16</v>
      </c>
      <c r="Q1490">
        <v>179974</v>
      </c>
      <c r="R1490">
        <v>54422</v>
      </c>
      <c r="S1490">
        <v>125552</v>
      </c>
      <c r="T1490">
        <v>4.2</v>
      </c>
      <c r="U1490">
        <v>13.9</v>
      </c>
      <c r="V1490">
        <v>26888</v>
      </c>
      <c r="W1490">
        <v>2.1</v>
      </c>
      <c r="X1490">
        <v>27.8</v>
      </c>
      <c r="Y1490">
        <v>101</v>
      </c>
      <c r="Z1490">
        <v>187</v>
      </c>
      <c r="AA1490">
        <v>29229</v>
      </c>
      <c r="AB1490">
        <v>0</v>
      </c>
    </row>
    <row r="1491" spans="1:28" x14ac:dyDescent="0.35">
      <c r="A1491">
        <v>1994</v>
      </c>
      <c r="B1491" t="s">
        <v>48</v>
      </c>
      <c r="C1491" t="s">
        <v>61</v>
      </c>
      <c r="D1491">
        <v>7342</v>
      </c>
      <c r="E1491">
        <v>23611</v>
      </c>
      <c r="F1491">
        <v>1110077</v>
      </c>
      <c r="G1491">
        <v>1098232</v>
      </c>
      <c r="H1491">
        <v>1246</v>
      </c>
      <c r="I1491">
        <v>5.3</v>
      </c>
      <c r="J1491">
        <v>871</v>
      </c>
      <c r="K1491">
        <v>3.7</v>
      </c>
      <c r="L1491">
        <v>155118</v>
      </c>
      <c r="M1491">
        <v>26051</v>
      </c>
      <c r="N1491">
        <v>129067</v>
      </c>
      <c r="O1491">
        <v>2.4</v>
      </c>
      <c r="P1491">
        <v>14.1</v>
      </c>
      <c r="Q1491">
        <v>131427</v>
      </c>
      <c r="R1491">
        <v>33392</v>
      </c>
      <c r="S1491">
        <v>98035</v>
      </c>
      <c r="T1491">
        <v>3</v>
      </c>
      <c r="U1491">
        <v>12</v>
      </c>
      <c r="V1491">
        <v>23691</v>
      </c>
      <c r="W1491">
        <v>2.1</v>
      </c>
      <c r="X1491">
        <v>24</v>
      </c>
      <c r="Y1491">
        <v>52</v>
      </c>
      <c r="Z1491">
        <v>109</v>
      </c>
      <c r="AA1491">
        <v>15535</v>
      </c>
      <c r="AB1491">
        <v>0</v>
      </c>
    </row>
    <row r="1492" spans="1:28" x14ac:dyDescent="0.35">
      <c r="A1492">
        <v>1994</v>
      </c>
      <c r="B1492" t="s">
        <v>48</v>
      </c>
      <c r="C1492" t="s">
        <v>62</v>
      </c>
      <c r="D1492">
        <v>4155</v>
      </c>
      <c r="E1492">
        <v>20060</v>
      </c>
      <c r="F1492">
        <v>635847</v>
      </c>
      <c r="G1492">
        <v>628657</v>
      </c>
      <c r="H1492">
        <v>1011</v>
      </c>
      <c r="I1492">
        <v>5.0999999999999996</v>
      </c>
      <c r="J1492">
        <v>847</v>
      </c>
      <c r="K1492">
        <v>4.2</v>
      </c>
      <c r="L1492">
        <v>85544</v>
      </c>
      <c r="M1492">
        <v>16899</v>
      </c>
      <c r="N1492">
        <v>68645</v>
      </c>
      <c r="O1492">
        <v>2.7</v>
      </c>
      <c r="P1492">
        <v>13.6</v>
      </c>
      <c r="Q1492">
        <v>71164</v>
      </c>
      <c r="R1492">
        <v>18871</v>
      </c>
      <c r="S1492">
        <v>52293</v>
      </c>
      <c r="T1492">
        <v>3</v>
      </c>
      <c r="U1492">
        <v>11.3</v>
      </c>
      <c r="V1492">
        <v>14380</v>
      </c>
      <c r="W1492">
        <v>2.2999999999999998</v>
      </c>
      <c r="X1492">
        <v>22.6</v>
      </c>
      <c r="Y1492">
        <v>21</v>
      </c>
      <c r="Z1492">
        <v>83</v>
      </c>
      <c r="AB1492">
        <v>1</v>
      </c>
    </row>
    <row r="1493" spans="1:28" x14ac:dyDescent="0.35">
      <c r="A1493">
        <v>1994</v>
      </c>
      <c r="B1493" t="s">
        <v>48</v>
      </c>
      <c r="C1493" t="s">
        <v>43</v>
      </c>
      <c r="D1493">
        <v>25719</v>
      </c>
      <c r="E1493">
        <v>91205</v>
      </c>
      <c r="F1493">
        <v>3899929</v>
      </c>
      <c r="G1493">
        <v>3882713</v>
      </c>
      <c r="H1493">
        <v>3618</v>
      </c>
      <c r="I1493">
        <v>4</v>
      </c>
      <c r="J1493">
        <v>3961</v>
      </c>
      <c r="K1493">
        <v>4.3</v>
      </c>
      <c r="L1493">
        <v>424371</v>
      </c>
      <c r="M1493">
        <v>72691</v>
      </c>
      <c r="N1493">
        <v>351680</v>
      </c>
      <c r="O1493">
        <v>1.9</v>
      </c>
      <c r="P1493">
        <v>10.9</v>
      </c>
      <c r="Q1493">
        <v>389938</v>
      </c>
      <c r="R1493">
        <v>104051</v>
      </c>
      <c r="S1493">
        <v>285887</v>
      </c>
      <c r="T1493">
        <v>2.7</v>
      </c>
      <c r="U1493">
        <v>10</v>
      </c>
      <c r="V1493">
        <v>34433</v>
      </c>
      <c r="W1493">
        <v>0.9</v>
      </c>
      <c r="X1493">
        <v>20</v>
      </c>
      <c r="Y1493">
        <v>110</v>
      </c>
      <c r="Z1493">
        <v>432</v>
      </c>
      <c r="AA1493">
        <v>33339</v>
      </c>
      <c r="AB1493">
        <v>0</v>
      </c>
    </row>
    <row r="1494" spans="1:28" x14ac:dyDescent="0.35">
      <c r="A1494">
        <v>1994</v>
      </c>
      <c r="B1494" t="s">
        <v>49</v>
      </c>
      <c r="C1494" t="s">
        <v>42</v>
      </c>
      <c r="D1494">
        <v>91</v>
      </c>
      <c r="E1494">
        <v>324</v>
      </c>
      <c r="F1494">
        <v>59478</v>
      </c>
      <c r="G1494">
        <v>29739</v>
      </c>
      <c r="H1494">
        <v>324</v>
      </c>
      <c r="I1494">
        <v>200</v>
      </c>
      <c r="J1494">
        <v>0</v>
      </c>
      <c r="K1494">
        <v>0</v>
      </c>
      <c r="L1494">
        <v>59478</v>
      </c>
      <c r="M1494">
        <v>59478</v>
      </c>
      <c r="N1494">
        <v>0</v>
      </c>
      <c r="O1494">
        <v>200</v>
      </c>
      <c r="P1494">
        <v>200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59478</v>
      </c>
      <c r="W1494">
        <v>200</v>
      </c>
      <c r="X1494">
        <v>0</v>
      </c>
      <c r="AB1494">
        <v>0</v>
      </c>
    </row>
    <row r="1495" spans="1:28" x14ac:dyDescent="0.35">
      <c r="A1495">
        <v>1994</v>
      </c>
      <c r="B1495" t="s">
        <v>49</v>
      </c>
      <c r="C1495" t="s">
        <v>55</v>
      </c>
      <c r="D1495">
        <v>276</v>
      </c>
      <c r="E1495">
        <v>547</v>
      </c>
      <c r="F1495">
        <v>105511</v>
      </c>
      <c r="G1495">
        <v>90954</v>
      </c>
      <c r="H1495">
        <v>61</v>
      </c>
      <c r="I1495">
        <v>11.6</v>
      </c>
      <c r="J1495">
        <v>16</v>
      </c>
      <c r="K1495">
        <v>3.1</v>
      </c>
      <c r="L1495">
        <v>42227</v>
      </c>
      <c r="M1495">
        <v>3550</v>
      </c>
      <c r="N1495">
        <v>38677</v>
      </c>
      <c r="O1495">
        <v>3.9</v>
      </c>
      <c r="P1495">
        <v>46.4</v>
      </c>
      <c r="Q1495">
        <v>13113</v>
      </c>
      <c r="R1495">
        <v>2032</v>
      </c>
      <c r="S1495">
        <v>11081</v>
      </c>
      <c r="T1495">
        <v>2.2000000000000002</v>
      </c>
      <c r="U1495">
        <v>14.4</v>
      </c>
      <c r="V1495">
        <v>29114</v>
      </c>
      <c r="W1495">
        <v>32</v>
      </c>
      <c r="X1495">
        <v>28.8</v>
      </c>
      <c r="Y1495">
        <v>1</v>
      </c>
      <c r="Z1495">
        <v>1</v>
      </c>
      <c r="AB1495">
        <v>1</v>
      </c>
    </row>
    <row r="1496" spans="1:28" x14ac:dyDescent="0.35">
      <c r="A1496">
        <v>1994</v>
      </c>
      <c r="B1496" t="s">
        <v>49</v>
      </c>
      <c r="C1496" t="s">
        <v>56</v>
      </c>
      <c r="D1496">
        <v>340</v>
      </c>
      <c r="E1496">
        <v>1189</v>
      </c>
      <c r="F1496">
        <v>114602</v>
      </c>
      <c r="G1496">
        <v>116563</v>
      </c>
      <c r="H1496">
        <v>89</v>
      </c>
      <c r="I1496">
        <v>7.5</v>
      </c>
      <c r="J1496">
        <v>80</v>
      </c>
      <c r="K1496">
        <v>6.8</v>
      </c>
      <c r="L1496">
        <v>26067</v>
      </c>
      <c r="M1496">
        <v>3353</v>
      </c>
      <c r="N1496">
        <v>22714</v>
      </c>
      <c r="O1496">
        <v>2.9</v>
      </c>
      <c r="P1496">
        <v>22.4</v>
      </c>
      <c r="Q1496">
        <v>29989</v>
      </c>
      <c r="R1496">
        <v>9340</v>
      </c>
      <c r="S1496">
        <v>20649</v>
      </c>
      <c r="T1496">
        <v>8</v>
      </c>
      <c r="U1496">
        <v>25.7</v>
      </c>
      <c r="V1496">
        <v>-3922</v>
      </c>
      <c r="W1496">
        <v>-3.3</v>
      </c>
      <c r="X1496">
        <v>44.8</v>
      </c>
      <c r="Y1496">
        <v>9</v>
      </c>
      <c r="Z1496">
        <v>9</v>
      </c>
      <c r="AA1496">
        <v>5509</v>
      </c>
      <c r="AB1496">
        <v>0</v>
      </c>
    </row>
    <row r="1497" spans="1:28" x14ac:dyDescent="0.35">
      <c r="A1497">
        <v>1994</v>
      </c>
      <c r="B1497" t="s">
        <v>49</v>
      </c>
      <c r="C1497" t="s">
        <v>57</v>
      </c>
      <c r="D1497">
        <v>290</v>
      </c>
      <c r="E1497">
        <v>1301</v>
      </c>
      <c r="F1497">
        <v>99516</v>
      </c>
      <c r="G1497">
        <v>99847</v>
      </c>
      <c r="H1497">
        <v>143</v>
      </c>
      <c r="I1497">
        <v>11.3</v>
      </c>
      <c r="J1497">
        <v>81</v>
      </c>
      <c r="K1497">
        <v>6.4</v>
      </c>
      <c r="L1497">
        <v>24260</v>
      </c>
      <c r="M1497">
        <v>5619</v>
      </c>
      <c r="N1497">
        <v>18641</v>
      </c>
      <c r="O1497">
        <v>5.6</v>
      </c>
      <c r="P1497">
        <v>24.3</v>
      </c>
      <c r="Q1497">
        <v>24921</v>
      </c>
      <c r="R1497">
        <v>9020</v>
      </c>
      <c r="S1497">
        <v>15901</v>
      </c>
      <c r="T1497">
        <v>9</v>
      </c>
      <c r="U1497">
        <v>25</v>
      </c>
      <c r="V1497">
        <v>-661</v>
      </c>
      <c r="W1497">
        <v>-0.7</v>
      </c>
      <c r="X1497">
        <v>48.6</v>
      </c>
      <c r="Y1497">
        <v>9</v>
      </c>
      <c r="Z1497">
        <v>9</v>
      </c>
      <c r="AA1497">
        <v>5942</v>
      </c>
      <c r="AB1497">
        <v>0</v>
      </c>
    </row>
    <row r="1498" spans="1:28" x14ac:dyDescent="0.35">
      <c r="A1498">
        <v>1994</v>
      </c>
      <c r="B1498" t="s">
        <v>49</v>
      </c>
      <c r="C1498" t="s">
        <v>58</v>
      </c>
      <c r="D1498">
        <v>296</v>
      </c>
      <c r="E1498">
        <v>1465</v>
      </c>
      <c r="F1498">
        <v>98727</v>
      </c>
      <c r="G1498">
        <v>98285</v>
      </c>
      <c r="H1498">
        <v>144</v>
      </c>
      <c r="I1498">
        <v>10.199999999999999</v>
      </c>
      <c r="J1498">
        <v>50</v>
      </c>
      <c r="K1498">
        <v>3.5</v>
      </c>
      <c r="L1498">
        <v>20592</v>
      </c>
      <c r="M1498">
        <v>3617</v>
      </c>
      <c r="N1498">
        <v>16975</v>
      </c>
      <c r="O1498">
        <v>3.7</v>
      </c>
      <c r="P1498">
        <v>21</v>
      </c>
      <c r="Q1498">
        <v>19708</v>
      </c>
      <c r="R1498">
        <v>5896</v>
      </c>
      <c r="S1498">
        <v>13812</v>
      </c>
      <c r="T1498">
        <v>6</v>
      </c>
      <c r="U1498">
        <v>20.100000000000001</v>
      </c>
      <c r="V1498">
        <v>884</v>
      </c>
      <c r="W1498">
        <v>0.9</v>
      </c>
      <c r="X1498">
        <v>40.200000000000003</v>
      </c>
      <c r="Y1498">
        <v>8</v>
      </c>
      <c r="Z1498">
        <v>8</v>
      </c>
      <c r="AA1498">
        <v>5007</v>
      </c>
      <c r="AB1498">
        <v>0</v>
      </c>
    </row>
    <row r="1499" spans="1:28" x14ac:dyDescent="0.35">
      <c r="A1499">
        <v>1994</v>
      </c>
      <c r="B1499" t="s">
        <v>49</v>
      </c>
      <c r="C1499" t="s">
        <v>59</v>
      </c>
      <c r="D1499">
        <v>317</v>
      </c>
      <c r="E1499">
        <v>1361</v>
      </c>
      <c r="F1499">
        <v>106069</v>
      </c>
      <c r="G1499">
        <v>105063</v>
      </c>
      <c r="H1499">
        <v>129</v>
      </c>
      <c r="I1499">
        <v>9.6999999999999993</v>
      </c>
      <c r="J1499">
        <v>71</v>
      </c>
      <c r="K1499">
        <v>5.3</v>
      </c>
      <c r="L1499">
        <v>20869</v>
      </c>
      <c r="M1499">
        <v>3063</v>
      </c>
      <c r="N1499">
        <v>17806</v>
      </c>
      <c r="O1499">
        <v>2.9</v>
      </c>
      <c r="P1499">
        <v>19.899999999999999</v>
      </c>
      <c r="Q1499">
        <v>18856</v>
      </c>
      <c r="R1499">
        <v>3160</v>
      </c>
      <c r="S1499">
        <v>15696</v>
      </c>
      <c r="T1499">
        <v>3</v>
      </c>
      <c r="U1499">
        <v>17.899999999999999</v>
      </c>
      <c r="V1499">
        <v>2013</v>
      </c>
      <c r="W1499">
        <v>2</v>
      </c>
      <c r="X1499">
        <v>35.799999999999997</v>
      </c>
      <c r="Y1499">
        <v>1</v>
      </c>
      <c r="Z1499">
        <v>1</v>
      </c>
      <c r="AB1499">
        <v>1</v>
      </c>
    </row>
    <row r="1500" spans="1:28" x14ac:dyDescent="0.35">
      <c r="A1500">
        <v>1994</v>
      </c>
      <c r="B1500" t="s">
        <v>49</v>
      </c>
      <c r="C1500" t="s">
        <v>60</v>
      </c>
      <c r="D1500">
        <v>2091</v>
      </c>
      <c r="E1500">
        <v>10633</v>
      </c>
      <c r="F1500">
        <v>718374</v>
      </c>
      <c r="G1500">
        <v>707528</v>
      </c>
      <c r="H1500">
        <v>1024</v>
      </c>
      <c r="I1500">
        <v>9.6999999999999993</v>
      </c>
      <c r="J1500">
        <v>793</v>
      </c>
      <c r="K1500">
        <v>7.5</v>
      </c>
      <c r="L1500">
        <v>114042</v>
      </c>
      <c r="M1500">
        <v>24176</v>
      </c>
      <c r="N1500">
        <v>89866</v>
      </c>
      <c r="O1500">
        <v>3.4</v>
      </c>
      <c r="P1500">
        <v>16.100000000000001</v>
      </c>
      <c r="Q1500">
        <v>92350</v>
      </c>
      <c r="R1500">
        <v>23974</v>
      </c>
      <c r="S1500">
        <v>68376</v>
      </c>
      <c r="T1500">
        <v>3.4</v>
      </c>
      <c r="U1500">
        <v>13.1</v>
      </c>
      <c r="V1500">
        <v>21692</v>
      </c>
      <c r="W1500">
        <v>3</v>
      </c>
      <c r="X1500">
        <v>26.2</v>
      </c>
      <c r="Y1500">
        <v>17</v>
      </c>
      <c r="Z1500">
        <v>22</v>
      </c>
      <c r="AA1500">
        <v>11154</v>
      </c>
      <c r="AB1500">
        <v>0</v>
      </c>
    </row>
    <row r="1501" spans="1:28" x14ac:dyDescent="0.35">
      <c r="A1501">
        <v>1994</v>
      </c>
      <c r="B1501" t="s">
        <v>49</v>
      </c>
      <c r="C1501" t="s">
        <v>61</v>
      </c>
      <c r="D1501">
        <v>1836</v>
      </c>
      <c r="E1501">
        <v>11276</v>
      </c>
      <c r="F1501">
        <v>617271</v>
      </c>
      <c r="G1501">
        <v>609197</v>
      </c>
      <c r="H1501">
        <v>954</v>
      </c>
      <c r="I1501">
        <v>8.6</v>
      </c>
      <c r="J1501">
        <v>677</v>
      </c>
      <c r="K1501">
        <v>6.1</v>
      </c>
      <c r="L1501">
        <v>97996</v>
      </c>
      <c r="M1501">
        <v>22713</v>
      </c>
      <c r="N1501">
        <v>75283</v>
      </c>
      <c r="O1501">
        <v>3.7</v>
      </c>
      <c r="P1501">
        <v>16.100000000000001</v>
      </c>
      <c r="Q1501">
        <v>81848</v>
      </c>
      <c r="R1501">
        <v>21566</v>
      </c>
      <c r="S1501">
        <v>60282</v>
      </c>
      <c r="T1501">
        <v>3.5</v>
      </c>
      <c r="U1501">
        <v>13.4</v>
      </c>
      <c r="V1501">
        <v>16148</v>
      </c>
      <c r="W1501">
        <v>2.7</v>
      </c>
      <c r="X1501">
        <v>26.8</v>
      </c>
      <c r="Y1501">
        <v>8</v>
      </c>
      <c r="Z1501">
        <v>22</v>
      </c>
      <c r="AA1501">
        <v>6097</v>
      </c>
      <c r="AB1501">
        <v>0</v>
      </c>
    </row>
    <row r="1502" spans="1:28" x14ac:dyDescent="0.35">
      <c r="A1502">
        <v>1994</v>
      </c>
      <c r="B1502" t="s">
        <v>49</v>
      </c>
      <c r="C1502" t="s">
        <v>62</v>
      </c>
      <c r="D1502">
        <v>1247</v>
      </c>
      <c r="E1502">
        <v>11800</v>
      </c>
      <c r="F1502">
        <v>423089</v>
      </c>
      <c r="G1502">
        <v>414726</v>
      </c>
      <c r="H1502">
        <v>989</v>
      </c>
      <c r="I1502">
        <v>8.5</v>
      </c>
      <c r="J1502">
        <v>612</v>
      </c>
      <c r="K1502">
        <v>5.3</v>
      </c>
      <c r="L1502">
        <v>64324</v>
      </c>
      <c r="M1502">
        <v>18274</v>
      </c>
      <c r="N1502">
        <v>46050</v>
      </c>
      <c r="O1502">
        <v>4.4000000000000004</v>
      </c>
      <c r="P1502">
        <v>15.5</v>
      </c>
      <c r="Q1502">
        <v>47598</v>
      </c>
      <c r="R1502">
        <v>12494</v>
      </c>
      <c r="S1502">
        <v>35104</v>
      </c>
      <c r="T1502">
        <v>3</v>
      </c>
      <c r="U1502">
        <v>11.5</v>
      </c>
      <c r="V1502">
        <v>16726</v>
      </c>
      <c r="W1502">
        <v>4</v>
      </c>
      <c r="X1502">
        <v>23</v>
      </c>
      <c r="Y1502">
        <v>3</v>
      </c>
      <c r="Z1502">
        <v>19</v>
      </c>
      <c r="AA1502">
        <v>2283</v>
      </c>
      <c r="AB1502">
        <v>0</v>
      </c>
    </row>
    <row r="1503" spans="1:28" x14ac:dyDescent="0.35">
      <c r="A1503">
        <v>1994</v>
      </c>
      <c r="B1503" t="s">
        <v>49</v>
      </c>
      <c r="C1503" t="s">
        <v>43</v>
      </c>
      <c r="D1503">
        <v>8651</v>
      </c>
      <c r="E1503">
        <v>61840</v>
      </c>
      <c r="F1503">
        <v>2928644</v>
      </c>
      <c r="G1503">
        <v>2907584</v>
      </c>
      <c r="H1503">
        <v>3647</v>
      </c>
      <c r="I1503">
        <v>5.9</v>
      </c>
      <c r="J1503">
        <v>3033</v>
      </c>
      <c r="K1503">
        <v>4.9000000000000004</v>
      </c>
      <c r="L1503">
        <v>348716</v>
      </c>
      <c r="M1503">
        <v>70601</v>
      </c>
      <c r="N1503">
        <v>278115</v>
      </c>
      <c r="O1503">
        <v>2.4</v>
      </c>
      <c r="P1503">
        <v>12</v>
      </c>
      <c r="Q1503">
        <v>306596</v>
      </c>
      <c r="R1503">
        <v>74511</v>
      </c>
      <c r="S1503">
        <v>232085</v>
      </c>
      <c r="T1503">
        <v>2.6</v>
      </c>
      <c r="U1503">
        <v>10.5</v>
      </c>
      <c r="V1503">
        <v>42120</v>
      </c>
      <c r="W1503">
        <v>1.5</v>
      </c>
      <c r="X1503">
        <v>21</v>
      </c>
      <c r="Y1503">
        <v>17</v>
      </c>
      <c r="Z1503">
        <v>78</v>
      </c>
      <c r="AA1503">
        <v>11198</v>
      </c>
      <c r="AB1503">
        <v>0</v>
      </c>
    </row>
    <row r="1504" spans="1:28" x14ac:dyDescent="0.35">
      <c r="A1504">
        <v>1994</v>
      </c>
      <c r="B1504" t="s">
        <v>50</v>
      </c>
      <c r="C1504" t="s">
        <v>42</v>
      </c>
      <c r="D1504">
        <v>24</v>
      </c>
      <c r="E1504">
        <v>133</v>
      </c>
      <c r="F1504">
        <v>32143</v>
      </c>
      <c r="G1504">
        <v>16072</v>
      </c>
      <c r="H1504">
        <v>133</v>
      </c>
      <c r="I1504">
        <v>200</v>
      </c>
      <c r="J1504">
        <v>0</v>
      </c>
      <c r="K1504">
        <v>0</v>
      </c>
      <c r="L1504">
        <v>32143</v>
      </c>
      <c r="M1504">
        <v>32143</v>
      </c>
      <c r="N1504">
        <v>0</v>
      </c>
      <c r="O1504">
        <v>200</v>
      </c>
      <c r="P1504">
        <v>200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32143</v>
      </c>
      <c r="W1504">
        <v>200</v>
      </c>
      <c r="X1504">
        <v>0</v>
      </c>
      <c r="AB1504">
        <v>0</v>
      </c>
    </row>
    <row r="1505" spans="1:28" x14ac:dyDescent="0.35">
      <c r="A1505">
        <v>1994</v>
      </c>
      <c r="B1505" t="s">
        <v>50</v>
      </c>
      <c r="C1505" t="s">
        <v>55</v>
      </c>
      <c r="D1505">
        <v>75</v>
      </c>
      <c r="E1505">
        <v>401</v>
      </c>
      <c r="F1505">
        <v>51449</v>
      </c>
      <c r="G1505">
        <v>46080</v>
      </c>
      <c r="H1505">
        <v>123</v>
      </c>
      <c r="I1505">
        <v>35.299999999999997</v>
      </c>
      <c r="J1505">
        <v>17</v>
      </c>
      <c r="K1505">
        <v>4.9000000000000004</v>
      </c>
      <c r="L1505">
        <v>16975</v>
      </c>
      <c r="M1505">
        <v>3784</v>
      </c>
      <c r="N1505">
        <v>13191</v>
      </c>
      <c r="O1505">
        <v>8.1999999999999993</v>
      </c>
      <c r="P1505">
        <v>36.799999999999997</v>
      </c>
      <c r="Q1505">
        <v>6237</v>
      </c>
      <c r="R1505">
        <v>810</v>
      </c>
      <c r="S1505">
        <v>5427</v>
      </c>
      <c r="T1505">
        <v>1.8</v>
      </c>
      <c r="U1505">
        <v>13.5</v>
      </c>
      <c r="V1505">
        <v>10738</v>
      </c>
      <c r="W1505">
        <v>23.3</v>
      </c>
      <c r="X1505">
        <v>27</v>
      </c>
      <c r="AB1505">
        <v>0</v>
      </c>
    </row>
    <row r="1506" spans="1:28" x14ac:dyDescent="0.35">
      <c r="A1506">
        <v>1994</v>
      </c>
      <c r="B1506" t="s">
        <v>50</v>
      </c>
      <c r="C1506" t="s">
        <v>56</v>
      </c>
      <c r="D1506">
        <v>117</v>
      </c>
      <c r="E1506">
        <v>887</v>
      </c>
      <c r="F1506">
        <v>79997</v>
      </c>
      <c r="G1506">
        <v>79617</v>
      </c>
      <c r="H1506">
        <v>243</v>
      </c>
      <c r="I1506">
        <v>28.8</v>
      </c>
      <c r="J1506">
        <v>154</v>
      </c>
      <c r="K1506">
        <v>18.3</v>
      </c>
      <c r="L1506">
        <v>18417</v>
      </c>
      <c r="M1506">
        <v>3545</v>
      </c>
      <c r="N1506">
        <v>14872</v>
      </c>
      <c r="O1506">
        <v>4.5</v>
      </c>
      <c r="P1506">
        <v>23.1</v>
      </c>
      <c r="Q1506">
        <v>17657</v>
      </c>
      <c r="R1506">
        <v>5825</v>
      </c>
      <c r="S1506">
        <v>11832</v>
      </c>
      <c r="T1506">
        <v>7.3</v>
      </c>
      <c r="U1506">
        <v>22.2</v>
      </c>
      <c r="V1506">
        <v>760</v>
      </c>
      <c r="W1506">
        <v>0.9</v>
      </c>
      <c r="X1506">
        <v>44.4</v>
      </c>
      <c r="Y1506">
        <v>3</v>
      </c>
      <c r="Z1506">
        <v>3</v>
      </c>
      <c r="AA1506">
        <v>4112</v>
      </c>
      <c r="AB1506">
        <v>0</v>
      </c>
    </row>
    <row r="1507" spans="1:28" x14ac:dyDescent="0.35">
      <c r="A1507">
        <v>1994</v>
      </c>
      <c r="B1507" t="s">
        <v>50</v>
      </c>
      <c r="C1507" t="s">
        <v>57</v>
      </c>
      <c r="D1507">
        <v>101</v>
      </c>
      <c r="E1507">
        <v>1081</v>
      </c>
      <c r="F1507">
        <v>68323</v>
      </c>
      <c r="G1507">
        <v>65806</v>
      </c>
      <c r="H1507">
        <v>175</v>
      </c>
      <c r="I1507">
        <v>17</v>
      </c>
      <c r="J1507">
        <v>76</v>
      </c>
      <c r="K1507">
        <v>7.4</v>
      </c>
      <c r="L1507">
        <v>18255</v>
      </c>
      <c r="M1507">
        <v>3992</v>
      </c>
      <c r="N1507">
        <v>14263</v>
      </c>
      <c r="O1507">
        <v>6.1</v>
      </c>
      <c r="P1507">
        <v>27.7</v>
      </c>
      <c r="Q1507">
        <v>13221</v>
      </c>
      <c r="R1507">
        <v>5533</v>
      </c>
      <c r="S1507">
        <v>7688</v>
      </c>
      <c r="T1507">
        <v>8.4</v>
      </c>
      <c r="U1507">
        <v>20.100000000000001</v>
      </c>
      <c r="V1507">
        <v>5034</v>
      </c>
      <c r="W1507">
        <v>7.6</v>
      </c>
      <c r="X1507">
        <v>40.200000000000003</v>
      </c>
      <c r="Y1507">
        <v>3</v>
      </c>
      <c r="Z1507">
        <v>3</v>
      </c>
      <c r="AA1507">
        <v>4769</v>
      </c>
      <c r="AB1507">
        <v>0</v>
      </c>
    </row>
    <row r="1508" spans="1:28" x14ac:dyDescent="0.35">
      <c r="A1508">
        <v>1994</v>
      </c>
      <c r="B1508" t="s">
        <v>50</v>
      </c>
      <c r="C1508" t="s">
        <v>58</v>
      </c>
      <c r="D1508">
        <v>102</v>
      </c>
      <c r="E1508">
        <v>680</v>
      </c>
      <c r="F1508">
        <v>66282</v>
      </c>
      <c r="G1508">
        <v>63719</v>
      </c>
      <c r="H1508">
        <v>108</v>
      </c>
      <c r="I1508">
        <v>16.600000000000001</v>
      </c>
      <c r="J1508">
        <v>52</v>
      </c>
      <c r="K1508">
        <v>8</v>
      </c>
      <c r="L1508">
        <v>17312</v>
      </c>
      <c r="M1508">
        <v>5216</v>
      </c>
      <c r="N1508">
        <v>12096</v>
      </c>
      <c r="O1508">
        <v>8.1999999999999993</v>
      </c>
      <c r="P1508">
        <v>27.2</v>
      </c>
      <c r="Q1508">
        <v>12186</v>
      </c>
      <c r="R1508">
        <v>3659</v>
      </c>
      <c r="S1508">
        <v>8527</v>
      </c>
      <c r="T1508">
        <v>5.7</v>
      </c>
      <c r="U1508">
        <v>19.100000000000001</v>
      </c>
      <c r="V1508">
        <v>5126</v>
      </c>
      <c r="W1508">
        <v>8.1</v>
      </c>
      <c r="X1508">
        <v>38.200000000000003</v>
      </c>
      <c r="AB1508">
        <v>0</v>
      </c>
    </row>
    <row r="1509" spans="1:28" x14ac:dyDescent="0.35">
      <c r="A1509">
        <v>1994</v>
      </c>
      <c r="B1509" t="s">
        <v>50</v>
      </c>
      <c r="C1509" t="s">
        <v>59</v>
      </c>
      <c r="D1509">
        <v>138</v>
      </c>
      <c r="E1509">
        <v>1164</v>
      </c>
      <c r="F1509">
        <v>90142</v>
      </c>
      <c r="G1509">
        <v>87879</v>
      </c>
      <c r="H1509">
        <v>75</v>
      </c>
      <c r="I1509">
        <v>6.5</v>
      </c>
      <c r="J1509">
        <v>48</v>
      </c>
      <c r="K1509">
        <v>4.2</v>
      </c>
      <c r="L1509">
        <v>17231</v>
      </c>
      <c r="M1509">
        <v>3209</v>
      </c>
      <c r="N1509">
        <v>14022</v>
      </c>
      <c r="O1509">
        <v>3.7</v>
      </c>
      <c r="P1509">
        <v>19.600000000000001</v>
      </c>
      <c r="Q1509">
        <v>12705</v>
      </c>
      <c r="R1509">
        <v>4216</v>
      </c>
      <c r="S1509">
        <v>8489</v>
      </c>
      <c r="T1509">
        <v>4.8</v>
      </c>
      <c r="U1509">
        <v>14.5</v>
      </c>
      <c r="V1509">
        <v>4526</v>
      </c>
      <c r="W1509">
        <v>5.0999999999999996</v>
      </c>
      <c r="X1509">
        <v>29</v>
      </c>
      <c r="Y1509">
        <v>2</v>
      </c>
      <c r="Z1509">
        <v>2</v>
      </c>
      <c r="AB1509">
        <v>1</v>
      </c>
    </row>
    <row r="1510" spans="1:28" x14ac:dyDescent="0.35">
      <c r="A1510">
        <v>1994</v>
      </c>
      <c r="B1510" t="s">
        <v>50</v>
      </c>
      <c r="C1510" t="s">
        <v>60</v>
      </c>
      <c r="D1510">
        <v>919</v>
      </c>
      <c r="E1510">
        <v>6413</v>
      </c>
      <c r="F1510">
        <v>600021</v>
      </c>
      <c r="G1510">
        <v>588528</v>
      </c>
      <c r="H1510">
        <v>1054</v>
      </c>
      <c r="I1510">
        <v>17.399999999999999</v>
      </c>
      <c r="J1510">
        <v>352</v>
      </c>
      <c r="K1510">
        <v>5.8</v>
      </c>
      <c r="L1510">
        <v>82343</v>
      </c>
      <c r="M1510">
        <v>21296</v>
      </c>
      <c r="N1510">
        <v>61047</v>
      </c>
      <c r="O1510">
        <v>3.6</v>
      </c>
      <c r="P1510">
        <v>14</v>
      </c>
      <c r="Q1510">
        <v>59357</v>
      </c>
      <c r="R1510">
        <v>17447</v>
      </c>
      <c r="S1510">
        <v>41910</v>
      </c>
      <c r="T1510">
        <v>3</v>
      </c>
      <c r="U1510">
        <v>10.1</v>
      </c>
      <c r="V1510">
        <v>22986</v>
      </c>
      <c r="W1510">
        <v>3.9</v>
      </c>
      <c r="X1510">
        <v>20.2</v>
      </c>
      <c r="Y1510">
        <v>5</v>
      </c>
      <c r="Z1510">
        <v>5</v>
      </c>
      <c r="AA1510">
        <v>6231</v>
      </c>
      <c r="AB1510">
        <v>0</v>
      </c>
    </row>
    <row r="1511" spans="1:28" x14ac:dyDescent="0.35">
      <c r="A1511">
        <v>1994</v>
      </c>
      <c r="B1511" t="s">
        <v>50</v>
      </c>
      <c r="C1511" t="s">
        <v>61</v>
      </c>
      <c r="D1511">
        <v>756</v>
      </c>
      <c r="E1511">
        <v>8421</v>
      </c>
      <c r="F1511">
        <v>489526</v>
      </c>
      <c r="G1511">
        <v>482471</v>
      </c>
      <c r="H1511">
        <v>921</v>
      </c>
      <c r="I1511">
        <v>10.8</v>
      </c>
      <c r="J1511">
        <v>1139</v>
      </c>
      <c r="K1511">
        <v>13.3</v>
      </c>
      <c r="L1511">
        <v>73715</v>
      </c>
      <c r="M1511">
        <v>25668</v>
      </c>
      <c r="N1511">
        <v>48047</v>
      </c>
      <c r="O1511">
        <v>5.3</v>
      </c>
      <c r="P1511">
        <v>15.3</v>
      </c>
      <c r="Q1511">
        <v>59605</v>
      </c>
      <c r="R1511">
        <v>15703</v>
      </c>
      <c r="S1511">
        <v>43902</v>
      </c>
      <c r="T1511">
        <v>3.3</v>
      </c>
      <c r="U1511">
        <v>12.4</v>
      </c>
      <c r="V1511">
        <v>14110</v>
      </c>
      <c r="W1511">
        <v>2.9</v>
      </c>
      <c r="X1511">
        <v>24.8</v>
      </c>
      <c r="Y1511">
        <v>1</v>
      </c>
      <c r="Z1511">
        <v>3</v>
      </c>
      <c r="AB1511">
        <v>1</v>
      </c>
    </row>
    <row r="1512" spans="1:28" x14ac:dyDescent="0.35">
      <c r="A1512">
        <v>1994</v>
      </c>
      <c r="B1512" t="s">
        <v>50</v>
      </c>
      <c r="C1512" t="s">
        <v>62</v>
      </c>
      <c r="D1512">
        <v>560</v>
      </c>
      <c r="E1512">
        <v>7651</v>
      </c>
      <c r="F1512">
        <v>361800</v>
      </c>
      <c r="G1512">
        <v>354777</v>
      </c>
      <c r="H1512">
        <v>797</v>
      </c>
      <c r="I1512">
        <v>10.8</v>
      </c>
      <c r="J1512">
        <v>310</v>
      </c>
      <c r="K1512">
        <v>4.2</v>
      </c>
      <c r="L1512">
        <v>54727</v>
      </c>
      <c r="M1512">
        <v>14083</v>
      </c>
      <c r="N1512">
        <v>40644</v>
      </c>
      <c r="O1512">
        <v>4</v>
      </c>
      <c r="P1512">
        <v>15.4</v>
      </c>
      <c r="Q1512">
        <v>40681</v>
      </c>
      <c r="R1512">
        <v>6795</v>
      </c>
      <c r="S1512">
        <v>33886</v>
      </c>
      <c r="T1512">
        <v>1.9</v>
      </c>
      <c r="U1512">
        <v>11.5</v>
      </c>
      <c r="V1512">
        <v>14046</v>
      </c>
      <c r="W1512">
        <v>3.9</v>
      </c>
      <c r="X1512">
        <v>23</v>
      </c>
      <c r="AB1512">
        <v>0</v>
      </c>
    </row>
    <row r="1513" spans="1:28" x14ac:dyDescent="0.35">
      <c r="A1513">
        <v>1994</v>
      </c>
      <c r="B1513" t="s">
        <v>50</v>
      </c>
      <c r="C1513" t="s">
        <v>43</v>
      </c>
      <c r="D1513">
        <v>4547</v>
      </c>
      <c r="E1513">
        <v>55474</v>
      </c>
      <c r="F1513">
        <v>3003545</v>
      </c>
      <c r="G1513">
        <v>2981544</v>
      </c>
      <c r="H1513">
        <v>3843</v>
      </c>
      <c r="I1513">
        <v>7</v>
      </c>
      <c r="J1513">
        <v>3384</v>
      </c>
      <c r="K1513">
        <v>6.1</v>
      </c>
      <c r="L1513">
        <v>346561</v>
      </c>
      <c r="M1513">
        <v>85727</v>
      </c>
      <c r="N1513">
        <v>260834</v>
      </c>
      <c r="O1513">
        <v>2.9</v>
      </c>
      <c r="P1513">
        <v>11.6</v>
      </c>
      <c r="Q1513">
        <v>302559</v>
      </c>
      <c r="R1513">
        <v>80470</v>
      </c>
      <c r="S1513">
        <v>222089</v>
      </c>
      <c r="T1513">
        <v>2.7</v>
      </c>
      <c r="U1513">
        <v>10.1</v>
      </c>
      <c r="V1513">
        <v>44002</v>
      </c>
      <c r="W1513">
        <v>1.5</v>
      </c>
      <c r="X1513">
        <v>20.2</v>
      </c>
      <c r="Y1513">
        <v>8</v>
      </c>
      <c r="Z1513">
        <v>165</v>
      </c>
      <c r="AA1513">
        <v>9252</v>
      </c>
      <c r="AB1513">
        <v>0</v>
      </c>
    </row>
    <row r="1514" spans="1:28" x14ac:dyDescent="0.35">
      <c r="A1514">
        <v>1994</v>
      </c>
      <c r="B1514" t="s">
        <v>51</v>
      </c>
      <c r="C1514" t="s">
        <v>42</v>
      </c>
      <c r="D1514">
        <v>14</v>
      </c>
      <c r="E1514">
        <v>14</v>
      </c>
      <c r="F1514">
        <v>43440</v>
      </c>
      <c r="G1514">
        <v>21720</v>
      </c>
      <c r="H1514">
        <v>14</v>
      </c>
      <c r="I1514">
        <v>200</v>
      </c>
      <c r="J1514">
        <v>0</v>
      </c>
      <c r="K1514">
        <v>0</v>
      </c>
      <c r="L1514">
        <v>43440</v>
      </c>
      <c r="M1514">
        <v>43440</v>
      </c>
      <c r="N1514">
        <v>0</v>
      </c>
      <c r="O1514">
        <v>200</v>
      </c>
      <c r="P1514">
        <v>200</v>
      </c>
      <c r="Q1514">
        <v>0</v>
      </c>
      <c r="R1514">
        <v>0</v>
      </c>
      <c r="S1514">
        <v>0</v>
      </c>
      <c r="T1514">
        <v>0</v>
      </c>
      <c r="U1514">
        <v>0</v>
      </c>
      <c r="V1514">
        <v>43440</v>
      </c>
      <c r="W1514">
        <v>200</v>
      </c>
      <c r="X1514">
        <v>0</v>
      </c>
      <c r="AB1514">
        <v>0</v>
      </c>
    </row>
    <row r="1515" spans="1:28" x14ac:dyDescent="0.35">
      <c r="A1515">
        <v>1994</v>
      </c>
      <c r="B1515" t="s">
        <v>51</v>
      </c>
      <c r="C1515" t="s">
        <v>55</v>
      </c>
      <c r="D1515">
        <v>33</v>
      </c>
      <c r="E1515">
        <v>140</v>
      </c>
      <c r="F1515">
        <v>46116</v>
      </c>
      <c r="G1515">
        <v>44006</v>
      </c>
      <c r="H1515">
        <v>24</v>
      </c>
      <c r="I1515">
        <v>17.600000000000001</v>
      </c>
      <c r="J1515">
        <v>16</v>
      </c>
      <c r="K1515">
        <v>11.8</v>
      </c>
      <c r="L1515">
        <v>10213</v>
      </c>
      <c r="M1515">
        <v>1518</v>
      </c>
      <c r="N1515">
        <v>8695</v>
      </c>
      <c r="O1515">
        <v>3.4</v>
      </c>
      <c r="P1515">
        <v>23.2</v>
      </c>
      <c r="Q1515">
        <v>5993</v>
      </c>
      <c r="S1515">
        <v>3809</v>
      </c>
      <c r="U1515">
        <v>13.6</v>
      </c>
      <c r="V1515">
        <v>4220</v>
      </c>
      <c r="W1515">
        <v>9.6</v>
      </c>
      <c r="X1515">
        <v>27.2</v>
      </c>
      <c r="AB1515">
        <v>1</v>
      </c>
    </row>
    <row r="1516" spans="1:28" x14ac:dyDescent="0.35">
      <c r="A1516">
        <v>1994</v>
      </c>
      <c r="B1516" t="s">
        <v>51</v>
      </c>
      <c r="C1516" t="s">
        <v>56</v>
      </c>
      <c r="D1516">
        <v>73</v>
      </c>
      <c r="E1516">
        <v>1033</v>
      </c>
      <c r="F1516">
        <v>96152</v>
      </c>
      <c r="G1516">
        <v>99673</v>
      </c>
      <c r="H1516">
        <v>221</v>
      </c>
      <c r="I1516">
        <v>22.3</v>
      </c>
      <c r="J1516">
        <v>131</v>
      </c>
      <c r="K1516">
        <v>13.2</v>
      </c>
      <c r="L1516">
        <v>20802</v>
      </c>
      <c r="M1516">
        <v>8408</v>
      </c>
      <c r="N1516">
        <v>12394</v>
      </c>
      <c r="O1516">
        <v>8.4</v>
      </c>
      <c r="P1516">
        <v>20.9</v>
      </c>
      <c r="Q1516">
        <v>27843</v>
      </c>
      <c r="S1516">
        <v>16569</v>
      </c>
      <c r="U1516">
        <v>27.9</v>
      </c>
      <c r="V1516">
        <v>-7041</v>
      </c>
      <c r="W1516">
        <v>-7</v>
      </c>
      <c r="X1516">
        <v>41.8</v>
      </c>
      <c r="Y1516">
        <v>4</v>
      </c>
      <c r="Z1516">
        <v>4</v>
      </c>
      <c r="AA1516">
        <v>10547</v>
      </c>
      <c r="AB1516">
        <v>1</v>
      </c>
    </row>
    <row r="1517" spans="1:28" x14ac:dyDescent="0.35">
      <c r="A1517">
        <v>1994</v>
      </c>
      <c r="B1517" t="s">
        <v>51</v>
      </c>
      <c r="C1517" t="s">
        <v>57</v>
      </c>
      <c r="D1517">
        <v>49</v>
      </c>
      <c r="E1517">
        <v>788</v>
      </c>
      <c r="F1517">
        <v>65590</v>
      </c>
      <c r="G1517">
        <v>58099</v>
      </c>
      <c r="H1517">
        <v>66</v>
      </c>
      <c r="I1517">
        <v>8.5</v>
      </c>
      <c r="J1517">
        <v>37</v>
      </c>
      <c r="K1517">
        <v>4.8</v>
      </c>
      <c r="L1517">
        <v>23380</v>
      </c>
      <c r="M1517">
        <v>2516</v>
      </c>
      <c r="N1517">
        <v>20864</v>
      </c>
      <c r="O1517">
        <v>4.3</v>
      </c>
      <c r="P1517">
        <v>40.200000000000003</v>
      </c>
      <c r="Q1517">
        <v>8397</v>
      </c>
      <c r="R1517">
        <v>2781</v>
      </c>
      <c r="S1517">
        <v>5616</v>
      </c>
      <c r="T1517">
        <v>4.8</v>
      </c>
      <c r="U1517">
        <v>14.5</v>
      </c>
      <c r="V1517">
        <v>14983</v>
      </c>
      <c r="W1517">
        <v>25.7</v>
      </c>
      <c r="X1517">
        <v>29</v>
      </c>
      <c r="Y1517">
        <v>1</v>
      </c>
      <c r="Z1517">
        <v>1</v>
      </c>
      <c r="AB1517">
        <v>1</v>
      </c>
    </row>
    <row r="1518" spans="1:28" x14ac:dyDescent="0.35">
      <c r="A1518">
        <v>1994</v>
      </c>
      <c r="B1518" t="s">
        <v>51</v>
      </c>
      <c r="C1518" t="s">
        <v>58</v>
      </c>
      <c r="D1518">
        <v>43</v>
      </c>
      <c r="E1518">
        <v>621</v>
      </c>
      <c r="F1518">
        <v>53975</v>
      </c>
      <c r="G1518">
        <v>57589</v>
      </c>
      <c r="H1518">
        <v>73</v>
      </c>
      <c r="I1518">
        <v>11.9</v>
      </c>
      <c r="J1518">
        <v>58</v>
      </c>
      <c r="K1518">
        <v>9.5</v>
      </c>
      <c r="L1518">
        <v>10363</v>
      </c>
      <c r="M1518">
        <v>2763</v>
      </c>
      <c r="N1518">
        <v>7600</v>
      </c>
      <c r="O1518">
        <v>4.8</v>
      </c>
      <c r="P1518">
        <v>18</v>
      </c>
      <c r="Q1518">
        <v>17590</v>
      </c>
      <c r="R1518">
        <v>8332</v>
      </c>
      <c r="S1518">
        <v>9258</v>
      </c>
      <c r="T1518">
        <v>14.5</v>
      </c>
      <c r="U1518">
        <v>30.5</v>
      </c>
      <c r="V1518">
        <v>-7227</v>
      </c>
      <c r="W1518">
        <v>-12.5</v>
      </c>
      <c r="X1518">
        <v>36</v>
      </c>
      <c r="Y1518">
        <v>2</v>
      </c>
      <c r="Z1518">
        <v>19</v>
      </c>
      <c r="AB1518">
        <v>1</v>
      </c>
    </row>
    <row r="1519" spans="1:28" x14ac:dyDescent="0.35">
      <c r="A1519">
        <v>1994</v>
      </c>
      <c r="B1519" t="s">
        <v>51</v>
      </c>
      <c r="C1519" t="s">
        <v>59</v>
      </c>
      <c r="D1519">
        <v>60</v>
      </c>
      <c r="E1519">
        <v>653</v>
      </c>
      <c r="F1519">
        <v>80116</v>
      </c>
      <c r="G1519">
        <v>80793</v>
      </c>
      <c r="H1519">
        <v>162</v>
      </c>
      <c r="I1519">
        <v>25.4</v>
      </c>
      <c r="J1519">
        <v>132</v>
      </c>
      <c r="K1519">
        <v>20.7</v>
      </c>
      <c r="L1519">
        <v>19632</v>
      </c>
      <c r="M1519">
        <v>7347</v>
      </c>
      <c r="N1519">
        <v>12285</v>
      </c>
      <c r="O1519">
        <v>9.1</v>
      </c>
      <c r="P1519">
        <v>24.3</v>
      </c>
      <c r="Q1519">
        <v>20985</v>
      </c>
      <c r="R1519">
        <v>3873</v>
      </c>
      <c r="S1519">
        <v>17112</v>
      </c>
      <c r="T1519">
        <v>4.8</v>
      </c>
      <c r="U1519">
        <v>26</v>
      </c>
      <c r="V1519">
        <v>-1353</v>
      </c>
      <c r="W1519">
        <v>-1.7</v>
      </c>
      <c r="X1519">
        <v>48.6</v>
      </c>
      <c r="AB1519">
        <v>0</v>
      </c>
    </row>
    <row r="1520" spans="1:28" x14ac:dyDescent="0.35">
      <c r="A1520">
        <v>1994</v>
      </c>
      <c r="B1520" t="s">
        <v>51</v>
      </c>
      <c r="C1520" t="s">
        <v>60</v>
      </c>
      <c r="D1520">
        <v>573</v>
      </c>
      <c r="E1520">
        <v>6596</v>
      </c>
      <c r="F1520">
        <v>834185</v>
      </c>
      <c r="G1520">
        <v>830138</v>
      </c>
      <c r="H1520">
        <v>982</v>
      </c>
      <c r="I1520">
        <v>15.6</v>
      </c>
      <c r="J1520">
        <v>420</v>
      </c>
      <c r="K1520">
        <v>6.7</v>
      </c>
      <c r="L1520">
        <v>95361</v>
      </c>
      <c r="M1520">
        <v>25211</v>
      </c>
      <c r="N1520">
        <v>70150</v>
      </c>
      <c r="O1520">
        <v>3</v>
      </c>
      <c r="P1520">
        <v>11.5</v>
      </c>
      <c r="Q1520">
        <v>87268</v>
      </c>
      <c r="R1520">
        <v>31283</v>
      </c>
      <c r="S1520">
        <v>55985</v>
      </c>
      <c r="T1520">
        <v>3.8</v>
      </c>
      <c r="U1520">
        <v>10.5</v>
      </c>
      <c r="V1520">
        <v>8093</v>
      </c>
      <c r="W1520">
        <v>1</v>
      </c>
      <c r="X1520">
        <v>21</v>
      </c>
      <c r="Y1520">
        <v>5</v>
      </c>
      <c r="Z1520">
        <v>5</v>
      </c>
      <c r="AA1520">
        <v>16271</v>
      </c>
      <c r="AB1520">
        <v>0</v>
      </c>
    </row>
    <row r="1521" spans="1:28" x14ac:dyDescent="0.35">
      <c r="A1521">
        <v>1994</v>
      </c>
      <c r="B1521" t="s">
        <v>51</v>
      </c>
      <c r="C1521" t="s">
        <v>61</v>
      </c>
      <c r="D1521">
        <v>391</v>
      </c>
      <c r="E1521">
        <v>7311</v>
      </c>
      <c r="F1521">
        <v>539747</v>
      </c>
      <c r="G1521">
        <v>536225</v>
      </c>
      <c r="H1521">
        <v>837</v>
      </c>
      <c r="I1521">
        <v>11.8</v>
      </c>
      <c r="J1521">
        <v>380</v>
      </c>
      <c r="K1521">
        <v>5.4</v>
      </c>
      <c r="L1521">
        <v>74297</v>
      </c>
      <c r="M1521">
        <v>24835</v>
      </c>
      <c r="N1521">
        <v>49462</v>
      </c>
      <c r="O1521">
        <v>4.5999999999999996</v>
      </c>
      <c r="P1521">
        <v>13.9</v>
      </c>
      <c r="Q1521">
        <v>67252</v>
      </c>
      <c r="R1521">
        <v>17152</v>
      </c>
      <c r="S1521">
        <v>50100</v>
      </c>
      <c r="T1521">
        <v>3.2</v>
      </c>
      <c r="U1521">
        <v>12.5</v>
      </c>
      <c r="V1521">
        <v>7045</v>
      </c>
      <c r="W1521">
        <v>1.4</v>
      </c>
      <c r="X1521">
        <v>25</v>
      </c>
      <c r="Y1521">
        <v>2</v>
      </c>
      <c r="Z1521">
        <v>2</v>
      </c>
      <c r="AB1521">
        <v>1</v>
      </c>
    </row>
    <row r="1522" spans="1:28" x14ac:dyDescent="0.35">
      <c r="A1522">
        <v>1994</v>
      </c>
      <c r="B1522" t="s">
        <v>51</v>
      </c>
      <c r="C1522" t="s">
        <v>62</v>
      </c>
      <c r="D1522">
        <v>320</v>
      </c>
      <c r="E1522">
        <v>9871</v>
      </c>
      <c r="F1522">
        <v>452866</v>
      </c>
      <c r="G1522">
        <v>443844</v>
      </c>
      <c r="H1522">
        <v>1056</v>
      </c>
      <c r="I1522">
        <v>10.8</v>
      </c>
      <c r="J1522">
        <v>873</v>
      </c>
      <c r="K1522">
        <v>8.9</v>
      </c>
      <c r="L1522">
        <v>65435</v>
      </c>
      <c r="M1522">
        <v>19193</v>
      </c>
      <c r="N1522">
        <v>46242</v>
      </c>
      <c r="O1522">
        <v>4.3</v>
      </c>
      <c r="P1522">
        <v>14.7</v>
      </c>
      <c r="Q1522">
        <v>47390</v>
      </c>
      <c r="R1522">
        <v>14743</v>
      </c>
      <c r="S1522">
        <v>32647</v>
      </c>
      <c r="T1522">
        <v>3.3</v>
      </c>
      <c r="U1522">
        <v>10.7</v>
      </c>
      <c r="V1522">
        <v>18045</v>
      </c>
      <c r="W1522">
        <v>4</v>
      </c>
      <c r="X1522">
        <v>21.4</v>
      </c>
      <c r="Y1522">
        <v>2</v>
      </c>
      <c r="Z1522">
        <v>77</v>
      </c>
      <c r="AB1522">
        <v>1</v>
      </c>
    </row>
    <row r="1523" spans="1:28" x14ac:dyDescent="0.35">
      <c r="A1523">
        <v>1994</v>
      </c>
      <c r="B1523" t="s">
        <v>51</v>
      </c>
      <c r="C1523" t="s">
        <v>43</v>
      </c>
      <c r="D1523">
        <v>3345</v>
      </c>
      <c r="E1523">
        <v>84018</v>
      </c>
      <c r="F1523">
        <v>4700465</v>
      </c>
      <c r="G1523">
        <v>4662592</v>
      </c>
      <c r="H1523">
        <v>6864</v>
      </c>
      <c r="I1523">
        <v>8.1999999999999993</v>
      </c>
      <c r="J1523">
        <v>5432</v>
      </c>
      <c r="K1523">
        <v>6.5</v>
      </c>
      <c r="L1523">
        <v>531407</v>
      </c>
      <c r="M1523">
        <v>134863</v>
      </c>
      <c r="N1523">
        <v>396544</v>
      </c>
      <c r="O1523">
        <v>2.9</v>
      </c>
      <c r="P1523">
        <v>11.4</v>
      </c>
      <c r="Q1523">
        <v>455661</v>
      </c>
      <c r="R1523">
        <v>115954</v>
      </c>
      <c r="S1523">
        <v>339707</v>
      </c>
      <c r="T1523">
        <v>2.5</v>
      </c>
      <c r="U1523">
        <v>9.8000000000000007</v>
      </c>
      <c r="V1523">
        <v>75746</v>
      </c>
      <c r="W1523">
        <v>1.6</v>
      </c>
      <c r="X1523">
        <v>19.600000000000001</v>
      </c>
      <c r="Y1523">
        <v>3</v>
      </c>
      <c r="Z1523">
        <v>84</v>
      </c>
      <c r="AA1523">
        <v>9445</v>
      </c>
      <c r="AB1523">
        <v>0</v>
      </c>
    </row>
    <row r="1524" spans="1:28" x14ac:dyDescent="0.35">
      <c r="A1524">
        <v>1994</v>
      </c>
      <c r="B1524" t="s">
        <v>52</v>
      </c>
      <c r="C1524" t="s">
        <v>42</v>
      </c>
      <c r="D1524">
        <v>1</v>
      </c>
      <c r="E1524">
        <v>1</v>
      </c>
      <c r="H1524">
        <v>1</v>
      </c>
      <c r="I1524">
        <v>200</v>
      </c>
      <c r="J1524">
        <v>0</v>
      </c>
      <c r="K1524">
        <v>0</v>
      </c>
      <c r="AB1524">
        <v>1</v>
      </c>
    </row>
    <row r="1525" spans="1:28" x14ac:dyDescent="0.35">
      <c r="A1525">
        <v>1994</v>
      </c>
      <c r="B1525" t="s">
        <v>52</v>
      </c>
      <c r="C1525" t="s">
        <v>55</v>
      </c>
      <c r="D1525">
        <v>9</v>
      </c>
      <c r="E1525">
        <v>26</v>
      </c>
      <c r="H1525">
        <v>2</v>
      </c>
      <c r="I1525">
        <v>7.8</v>
      </c>
      <c r="J1525">
        <v>1</v>
      </c>
      <c r="K1525">
        <v>3.9</v>
      </c>
      <c r="AB1525">
        <v>1</v>
      </c>
    </row>
    <row r="1526" spans="1:28" x14ac:dyDescent="0.35">
      <c r="A1526">
        <v>1994</v>
      </c>
      <c r="B1526" t="s">
        <v>52</v>
      </c>
      <c r="C1526" t="s">
        <v>56</v>
      </c>
      <c r="D1526">
        <v>13</v>
      </c>
      <c r="E1526">
        <v>260</v>
      </c>
      <c r="F1526">
        <v>34179</v>
      </c>
      <c r="G1526">
        <v>37223</v>
      </c>
      <c r="H1526">
        <v>75</v>
      </c>
      <c r="I1526">
        <v>33.4</v>
      </c>
      <c r="J1526">
        <v>5</v>
      </c>
      <c r="K1526">
        <v>2.2000000000000002</v>
      </c>
      <c r="L1526">
        <v>8637</v>
      </c>
      <c r="M1526">
        <v>2353</v>
      </c>
      <c r="N1526">
        <v>6284</v>
      </c>
      <c r="O1526">
        <v>6.3</v>
      </c>
      <c r="P1526">
        <v>23.2</v>
      </c>
      <c r="Q1526">
        <v>14725</v>
      </c>
      <c r="S1526">
        <v>1844</v>
      </c>
      <c r="U1526">
        <v>39.6</v>
      </c>
      <c r="V1526">
        <v>-6088</v>
      </c>
      <c r="W1526">
        <v>-16.399999999999999</v>
      </c>
      <c r="X1526">
        <v>46.4</v>
      </c>
      <c r="Y1526">
        <v>1</v>
      </c>
      <c r="Z1526">
        <v>1</v>
      </c>
      <c r="AB1526">
        <v>1</v>
      </c>
    </row>
    <row r="1527" spans="1:28" x14ac:dyDescent="0.35">
      <c r="A1527">
        <v>1994</v>
      </c>
      <c r="B1527" t="s">
        <v>52</v>
      </c>
      <c r="C1527" t="s">
        <v>57</v>
      </c>
      <c r="D1527">
        <v>9</v>
      </c>
      <c r="E1527">
        <v>159</v>
      </c>
      <c r="F1527">
        <v>16203</v>
      </c>
      <c r="G1527">
        <v>21177</v>
      </c>
      <c r="H1527">
        <v>7</v>
      </c>
      <c r="I1527">
        <v>4.3</v>
      </c>
      <c r="J1527">
        <v>12</v>
      </c>
      <c r="K1527">
        <v>7.4</v>
      </c>
      <c r="L1527">
        <v>1215</v>
      </c>
      <c r="P1527">
        <v>5.7</v>
      </c>
      <c r="Q1527">
        <v>11162</v>
      </c>
      <c r="S1527">
        <v>1276</v>
      </c>
      <c r="U1527">
        <v>52.7</v>
      </c>
      <c r="V1527">
        <v>-9947</v>
      </c>
      <c r="W1527">
        <v>-47</v>
      </c>
      <c r="X1527">
        <v>11.4</v>
      </c>
      <c r="Y1527">
        <v>1</v>
      </c>
      <c r="Z1527">
        <v>1</v>
      </c>
      <c r="AB1527">
        <v>1</v>
      </c>
    </row>
    <row r="1528" spans="1:28" x14ac:dyDescent="0.35">
      <c r="A1528">
        <v>1994</v>
      </c>
      <c r="B1528" t="s">
        <v>52</v>
      </c>
      <c r="C1528" t="s">
        <v>58</v>
      </c>
      <c r="D1528">
        <v>6</v>
      </c>
      <c r="E1528">
        <v>113</v>
      </c>
      <c r="F1528">
        <v>14572</v>
      </c>
      <c r="G1528">
        <v>17879</v>
      </c>
      <c r="H1528">
        <v>39</v>
      </c>
      <c r="I1528">
        <v>41.5</v>
      </c>
      <c r="J1528">
        <v>1</v>
      </c>
      <c r="K1528">
        <v>1.1000000000000001</v>
      </c>
      <c r="L1528">
        <v>1435</v>
      </c>
      <c r="P1528">
        <v>8</v>
      </c>
      <c r="Q1528">
        <v>8048</v>
      </c>
      <c r="S1528">
        <v>1892</v>
      </c>
      <c r="U1528">
        <v>45</v>
      </c>
      <c r="V1528">
        <v>-6613</v>
      </c>
      <c r="W1528">
        <v>-37</v>
      </c>
      <c r="X1528">
        <v>16</v>
      </c>
      <c r="Y1528">
        <v>1</v>
      </c>
      <c r="Z1528">
        <v>1</v>
      </c>
      <c r="AB1528">
        <v>1</v>
      </c>
    </row>
    <row r="1529" spans="1:28" x14ac:dyDescent="0.35">
      <c r="A1529">
        <v>1994</v>
      </c>
      <c r="B1529" t="s">
        <v>52</v>
      </c>
      <c r="C1529" t="s">
        <v>59</v>
      </c>
      <c r="D1529">
        <v>13</v>
      </c>
      <c r="E1529">
        <v>736</v>
      </c>
      <c r="F1529">
        <v>24694</v>
      </c>
      <c r="G1529">
        <v>24775</v>
      </c>
      <c r="H1529">
        <v>213</v>
      </c>
      <c r="I1529">
        <v>32.9</v>
      </c>
      <c r="J1529">
        <v>34</v>
      </c>
      <c r="K1529">
        <v>5.3</v>
      </c>
      <c r="L1529">
        <v>5158</v>
      </c>
      <c r="M1529">
        <v>2901</v>
      </c>
      <c r="N1529">
        <v>2257</v>
      </c>
      <c r="O1529">
        <v>11.7</v>
      </c>
      <c r="P1529">
        <v>20.8</v>
      </c>
      <c r="Q1529">
        <v>5319</v>
      </c>
      <c r="S1529">
        <v>4867</v>
      </c>
      <c r="U1529">
        <v>21.5</v>
      </c>
      <c r="V1529">
        <v>-161</v>
      </c>
      <c r="W1529">
        <v>-0.7</v>
      </c>
      <c r="X1529">
        <v>41.6</v>
      </c>
      <c r="AB1529">
        <v>1</v>
      </c>
    </row>
    <row r="1530" spans="1:28" x14ac:dyDescent="0.35">
      <c r="A1530">
        <v>1994</v>
      </c>
      <c r="B1530" t="s">
        <v>52</v>
      </c>
      <c r="C1530" t="s">
        <v>60</v>
      </c>
      <c r="D1530">
        <v>195</v>
      </c>
      <c r="E1530">
        <v>6697</v>
      </c>
      <c r="F1530">
        <v>593897</v>
      </c>
      <c r="G1530">
        <v>583542</v>
      </c>
      <c r="H1530">
        <v>759</v>
      </c>
      <c r="I1530">
        <v>11.7</v>
      </c>
      <c r="J1530">
        <v>389</v>
      </c>
      <c r="K1530">
        <v>6</v>
      </c>
      <c r="L1530">
        <v>61885</v>
      </c>
      <c r="M1530">
        <v>20816</v>
      </c>
      <c r="N1530">
        <v>41069</v>
      </c>
      <c r="O1530">
        <v>3.6</v>
      </c>
      <c r="P1530">
        <v>10.6</v>
      </c>
      <c r="Q1530">
        <v>41176</v>
      </c>
      <c r="R1530">
        <v>11246</v>
      </c>
      <c r="S1530">
        <v>29930</v>
      </c>
      <c r="T1530">
        <v>1.9</v>
      </c>
      <c r="U1530">
        <v>7.1</v>
      </c>
      <c r="V1530">
        <v>20709</v>
      </c>
      <c r="W1530">
        <v>3.5</v>
      </c>
      <c r="X1530">
        <v>14.2</v>
      </c>
      <c r="AB1530">
        <v>0</v>
      </c>
    </row>
    <row r="1531" spans="1:28" x14ac:dyDescent="0.35">
      <c r="A1531">
        <v>1994</v>
      </c>
      <c r="B1531" t="s">
        <v>52</v>
      </c>
      <c r="C1531" t="s">
        <v>61</v>
      </c>
      <c r="D1531">
        <v>130</v>
      </c>
      <c r="E1531">
        <v>5079</v>
      </c>
      <c r="F1531">
        <v>306064</v>
      </c>
      <c r="G1531">
        <v>296274</v>
      </c>
      <c r="H1531">
        <v>431</v>
      </c>
      <c r="I1531">
        <v>8.6</v>
      </c>
      <c r="J1531">
        <v>278</v>
      </c>
      <c r="K1531">
        <v>5.6</v>
      </c>
      <c r="L1531">
        <v>43235</v>
      </c>
      <c r="M1531">
        <v>14362</v>
      </c>
      <c r="N1531">
        <v>28873</v>
      </c>
      <c r="O1531">
        <v>4.8</v>
      </c>
      <c r="P1531">
        <v>14.6</v>
      </c>
      <c r="Q1531">
        <v>23656</v>
      </c>
      <c r="R1531">
        <v>4899</v>
      </c>
      <c r="S1531">
        <v>18757</v>
      </c>
      <c r="T1531">
        <v>1.7</v>
      </c>
      <c r="U1531">
        <v>8</v>
      </c>
      <c r="V1531">
        <v>19579</v>
      </c>
      <c r="W1531">
        <v>6.6</v>
      </c>
      <c r="X1531">
        <v>16</v>
      </c>
      <c r="AB1531">
        <v>0</v>
      </c>
    </row>
    <row r="1532" spans="1:28" x14ac:dyDescent="0.35">
      <c r="A1532">
        <v>1994</v>
      </c>
      <c r="B1532" t="s">
        <v>52</v>
      </c>
      <c r="C1532" t="s">
        <v>62</v>
      </c>
      <c r="D1532">
        <v>102</v>
      </c>
      <c r="E1532">
        <v>3544</v>
      </c>
      <c r="F1532">
        <v>259564</v>
      </c>
      <c r="G1532">
        <v>257367</v>
      </c>
      <c r="H1532">
        <v>312</v>
      </c>
      <c r="I1532">
        <v>8.9</v>
      </c>
      <c r="J1532">
        <v>195</v>
      </c>
      <c r="K1532">
        <v>5.6</v>
      </c>
      <c r="L1532">
        <v>28325</v>
      </c>
      <c r="M1532">
        <v>5278</v>
      </c>
      <c r="N1532">
        <v>23047</v>
      </c>
      <c r="O1532">
        <v>2.1</v>
      </c>
      <c r="P1532">
        <v>11</v>
      </c>
      <c r="Q1532">
        <v>23930</v>
      </c>
      <c r="R1532">
        <v>4665</v>
      </c>
      <c r="S1532">
        <v>19265</v>
      </c>
      <c r="T1532">
        <v>1.8</v>
      </c>
      <c r="U1532">
        <v>9.3000000000000007</v>
      </c>
      <c r="V1532">
        <v>4395</v>
      </c>
      <c r="W1532">
        <v>1.7</v>
      </c>
      <c r="X1532">
        <v>18.600000000000001</v>
      </c>
      <c r="AB1532">
        <v>0</v>
      </c>
    </row>
    <row r="1533" spans="1:28" x14ac:dyDescent="0.35">
      <c r="A1533">
        <v>1994</v>
      </c>
      <c r="B1533" t="s">
        <v>52</v>
      </c>
      <c r="C1533" t="s">
        <v>43</v>
      </c>
      <c r="D1533">
        <v>1342</v>
      </c>
      <c r="E1533">
        <v>70899</v>
      </c>
      <c r="F1533">
        <v>3819985</v>
      </c>
      <c r="G1533">
        <v>3796242</v>
      </c>
      <c r="H1533">
        <v>5767</v>
      </c>
      <c r="I1533">
        <v>8.1999999999999993</v>
      </c>
      <c r="J1533">
        <v>4088</v>
      </c>
      <c r="K1533">
        <v>5.8</v>
      </c>
      <c r="L1533">
        <v>419188</v>
      </c>
      <c r="M1533">
        <v>116559</v>
      </c>
      <c r="N1533">
        <v>302629</v>
      </c>
      <c r="O1533">
        <v>3.1</v>
      </c>
      <c r="P1533">
        <v>11</v>
      </c>
      <c r="Q1533">
        <v>371702</v>
      </c>
      <c r="R1533">
        <v>94523</v>
      </c>
      <c r="S1533">
        <v>277179</v>
      </c>
      <c r="T1533">
        <v>2.5</v>
      </c>
      <c r="U1533">
        <v>9.8000000000000007</v>
      </c>
      <c r="V1533">
        <v>47486</v>
      </c>
      <c r="W1533">
        <v>1.2</v>
      </c>
      <c r="X1533">
        <v>19.600000000000001</v>
      </c>
      <c r="Y1533">
        <v>1</v>
      </c>
      <c r="Z1533">
        <v>1</v>
      </c>
      <c r="AA1533">
        <v>0</v>
      </c>
      <c r="AB1533">
        <v>0</v>
      </c>
    </row>
    <row r="1534" spans="1:28" x14ac:dyDescent="0.35">
      <c r="A1534">
        <v>1994</v>
      </c>
      <c r="B1534" t="s">
        <v>53</v>
      </c>
      <c r="C1534" t="s">
        <v>42</v>
      </c>
      <c r="D1534">
        <v>1</v>
      </c>
      <c r="E1534">
        <v>1</v>
      </c>
      <c r="H1534">
        <v>1</v>
      </c>
      <c r="I1534">
        <v>200</v>
      </c>
      <c r="J1534">
        <v>0</v>
      </c>
      <c r="K1534">
        <v>0</v>
      </c>
      <c r="AB1534">
        <v>1</v>
      </c>
    </row>
    <row r="1535" spans="1:28" x14ac:dyDescent="0.35">
      <c r="A1535">
        <v>1994</v>
      </c>
      <c r="B1535" t="s">
        <v>53</v>
      </c>
      <c r="C1535" t="s">
        <v>55</v>
      </c>
      <c r="D1535">
        <v>2</v>
      </c>
      <c r="E1535">
        <v>3</v>
      </c>
      <c r="H1535">
        <v>0</v>
      </c>
      <c r="I1535">
        <v>0</v>
      </c>
      <c r="J1535">
        <v>0</v>
      </c>
      <c r="K1535">
        <v>0</v>
      </c>
      <c r="M1535">
        <v>0</v>
      </c>
      <c r="AB1535">
        <v>1</v>
      </c>
    </row>
    <row r="1536" spans="1:28" x14ac:dyDescent="0.35">
      <c r="A1536">
        <v>1994</v>
      </c>
      <c r="B1536" t="s">
        <v>53</v>
      </c>
      <c r="C1536" t="s">
        <v>56</v>
      </c>
      <c r="D1536">
        <v>7</v>
      </c>
      <c r="E1536">
        <v>38</v>
      </c>
      <c r="F1536">
        <v>15681</v>
      </c>
      <c r="G1536">
        <v>16309</v>
      </c>
      <c r="H1536">
        <v>1</v>
      </c>
      <c r="I1536">
        <v>2.6</v>
      </c>
      <c r="J1536">
        <v>1</v>
      </c>
      <c r="K1536">
        <v>2.6</v>
      </c>
      <c r="L1536">
        <v>10043</v>
      </c>
      <c r="P1536">
        <v>61.6</v>
      </c>
      <c r="Q1536">
        <v>11298</v>
      </c>
      <c r="S1536">
        <v>839</v>
      </c>
      <c r="U1536">
        <v>69.3</v>
      </c>
      <c r="V1536">
        <v>-1255</v>
      </c>
      <c r="W1536">
        <v>-7.7</v>
      </c>
      <c r="X1536">
        <v>123.2</v>
      </c>
      <c r="Y1536">
        <v>1</v>
      </c>
      <c r="Z1536">
        <v>1</v>
      </c>
      <c r="AB1536">
        <v>1</v>
      </c>
    </row>
    <row r="1537" spans="1:28" x14ac:dyDescent="0.35">
      <c r="A1537">
        <v>1994</v>
      </c>
      <c r="B1537" t="s">
        <v>53</v>
      </c>
      <c r="C1537" t="s">
        <v>57</v>
      </c>
      <c r="D1537">
        <v>6</v>
      </c>
      <c r="E1537">
        <v>189</v>
      </c>
      <c r="H1537">
        <v>0</v>
      </c>
      <c r="I1537">
        <v>0</v>
      </c>
      <c r="J1537">
        <v>21</v>
      </c>
      <c r="K1537">
        <v>10.5</v>
      </c>
      <c r="M1537">
        <v>0</v>
      </c>
      <c r="AB1537">
        <v>1</v>
      </c>
    </row>
    <row r="1538" spans="1:28" x14ac:dyDescent="0.35">
      <c r="A1538">
        <v>1994</v>
      </c>
      <c r="B1538" t="s">
        <v>53</v>
      </c>
      <c r="C1538" t="s">
        <v>58</v>
      </c>
      <c r="D1538">
        <v>8</v>
      </c>
      <c r="E1538">
        <v>390</v>
      </c>
      <c r="H1538">
        <v>73</v>
      </c>
      <c r="I1538">
        <v>19.600000000000001</v>
      </c>
      <c r="J1538">
        <v>38</v>
      </c>
      <c r="K1538">
        <v>10.199999999999999</v>
      </c>
      <c r="AB1538">
        <v>1</v>
      </c>
    </row>
    <row r="1539" spans="1:28" x14ac:dyDescent="0.35">
      <c r="A1539">
        <v>1994</v>
      </c>
      <c r="B1539" t="s">
        <v>53</v>
      </c>
      <c r="C1539" t="s">
        <v>59</v>
      </c>
      <c r="D1539">
        <v>8</v>
      </c>
      <c r="E1539">
        <v>795</v>
      </c>
      <c r="H1539">
        <v>189</v>
      </c>
      <c r="I1539">
        <v>26.7</v>
      </c>
      <c r="J1539">
        <v>17</v>
      </c>
      <c r="K1539">
        <v>2.4</v>
      </c>
      <c r="AB1539">
        <v>1</v>
      </c>
    </row>
    <row r="1540" spans="1:28" x14ac:dyDescent="0.35">
      <c r="A1540">
        <v>1994</v>
      </c>
      <c r="B1540" t="s">
        <v>53</v>
      </c>
      <c r="C1540" t="s">
        <v>60</v>
      </c>
      <c r="D1540">
        <v>67</v>
      </c>
      <c r="E1540">
        <v>2774</v>
      </c>
      <c r="F1540">
        <v>251142</v>
      </c>
      <c r="G1540">
        <v>245969</v>
      </c>
      <c r="H1540">
        <v>584</v>
      </c>
      <c r="I1540">
        <v>23</v>
      </c>
      <c r="J1540">
        <v>113</v>
      </c>
      <c r="K1540">
        <v>4.5</v>
      </c>
      <c r="L1540">
        <v>32444</v>
      </c>
      <c r="M1540">
        <v>17820</v>
      </c>
      <c r="N1540">
        <v>14624</v>
      </c>
      <c r="O1540">
        <v>7.2</v>
      </c>
      <c r="P1540">
        <v>13.2</v>
      </c>
      <c r="Q1540">
        <v>22098</v>
      </c>
      <c r="R1540">
        <v>5380</v>
      </c>
      <c r="S1540">
        <v>16718</v>
      </c>
      <c r="T1540">
        <v>2.2000000000000002</v>
      </c>
      <c r="U1540">
        <v>9</v>
      </c>
      <c r="V1540">
        <v>10346</v>
      </c>
      <c r="W1540">
        <v>4.2</v>
      </c>
      <c r="X1540">
        <v>18</v>
      </c>
      <c r="AB1540">
        <v>0</v>
      </c>
    </row>
    <row r="1541" spans="1:28" x14ac:dyDescent="0.35">
      <c r="A1541">
        <v>1994</v>
      </c>
      <c r="B1541" t="s">
        <v>53</v>
      </c>
      <c r="C1541" t="s">
        <v>61</v>
      </c>
      <c r="D1541">
        <v>59</v>
      </c>
      <c r="E1541">
        <v>4555</v>
      </c>
      <c r="F1541">
        <v>312957</v>
      </c>
      <c r="G1541">
        <v>311955</v>
      </c>
      <c r="H1541">
        <v>355</v>
      </c>
      <c r="I1541">
        <v>7.9</v>
      </c>
      <c r="J1541">
        <v>208</v>
      </c>
      <c r="K1541">
        <v>4.5999999999999996</v>
      </c>
      <c r="L1541">
        <v>36351</v>
      </c>
      <c r="M1541">
        <v>9070</v>
      </c>
      <c r="N1541">
        <v>27281</v>
      </c>
      <c r="O1541">
        <v>2.9</v>
      </c>
      <c r="P1541">
        <v>11.7</v>
      </c>
      <c r="Q1541">
        <v>34346</v>
      </c>
      <c r="R1541">
        <v>4683</v>
      </c>
      <c r="S1541">
        <v>29663</v>
      </c>
      <c r="T1541">
        <v>1.5</v>
      </c>
      <c r="U1541">
        <v>11</v>
      </c>
      <c r="V1541">
        <v>2005</v>
      </c>
      <c r="W1541">
        <v>0.7</v>
      </c>
      <c r="X1541">
        <v>22</v>
      </c>
      <c r="AB1541">
        <v>0</v>
      </c>
    </row>
    <row r="1542" spans="1:28" x14ac:dyDescent="0.35">
      <c r="A1542">
        <v>1994</v>
      </c>
      <c r="B1542" t="s">
        <v>53</v>
      </c>
      <c r="C1542" t="s">
        <v>62</v>
      </c>
      <c r="D1542">
        <v>52</v>
      </c>
      <c r="E1542">
        <v>5864</v>
      </c>
      <c r="F1542">
        <v>262547</v>
      </c>
      <c r="G1542">
        <v>251075</v>
      </c>
      <c r="H1542">
        <v>534</v>
      </c>
      <c r="I1542">
        <v>9.3000000000000007</v>
      </c>
      <c r="J1542">
        <v>235</v>
      </c>
      <c r="K1542">
        <v>4.0999999999999996</v>
      </c>
      <c r="L1542">
        <v>40659</v>
      </c>
      <c r="M1542">
        <v>11976</v>
      </c>
      <c r="N1542">
        <v>28683</v>
      </c>
      <c r="O1542">
        <v>4.8</v>
      </c>
      <c r="P1542">
        <v>16.2</v>
      </c>
      <c r="Q1542">
        <v>17715</v>
      </c>
      <c r="R1542">
        <v>3306</v>
      </c>
      <c r="S1542">
        <v>14409</v>
      </c>
      <c r="T1542">
        <v>1.3</v>
      </c>
      <c r="U1542">
        <v>7.1</v>
      </c>
      <c r="V1542">
        <v>22944</v>
      </c>
      <c r="W1542">
        <v>9.1</v>
      </c>
      <c r="X1542">
        <v>14.2</v>
      </c>
      <c r="AB1542">
        <v>0</v>
      </c>
    </row>
    <row r="1543" spans="1:28" x14ac:dyDescent="0.35">
      <c r="A1543">
        <v>1994</v>
      </c>
      <c r="B1543" t="s">
        <v>53</v>
      </c>
      <c r="C1543" t="s">
        <v>43</v>
      </c>
      <c r="D1543">
        <v>825</v>
      </c>
      <c r="E1543">
        <v>79587</v>
      </c>
      <c r="F1543">
        <v>4262860</v>
      </c>
      <c r="G1543">
        <v>4253278</v>
      </c>
      <c r="H1543">
        <v>6959</v>
      </c>
      <c r="I1543">
        <v>8.9</v>
      </c>
      <c r="J1543">
        <v>4847</v>
      </c>
      <c r="K1543">
        <v>6.2</v>
      </c>
      <c r="L1543">
        <v>472125</v>
      </c>
      <c r="M1543">
        <v>129121</v>
      </c>
      <c r="N1543">
        <v>343004</v>
      </c>
      <c r="O1543">
        <v>3</v>
      </c>
      <c r="P1543">
        <v>11.1</v>
      </c>
      <c r="Q1543">
        <v>452960</v>
      </c>
      <c r="R1543">
        <v>109968</v>
      </c>
      <c r="S1543">
        <v>342992</v>
      </c>
      <c r="T1543">
        <v>2.6</v>
      </c>
      <c r="U1543">
        <v>10.6</v>
      </c>
      <c r="V1543">
        <v>19165</v>
      </c>
      <c r="W1543">
        <v>0.5</v>
      </c>
      <c r="X1543">
        <v>21.2</v>
      </c>
      <c r="AB1543">
        <v>0</v>
      </c>
    </row>
    <row r="1544" spans="1:28" x14ac:dyDescent="0.35">
      <c r="A1544">
        <v>1994</v>
      </c>
      <c r="B1544" t="s">
        <v>54</v>
      </c>
      <c r="C1544" t="s">
        <v>55</v>
      </c>
      <c r="D1544">
        <v>13</v>
      </c>
      <c r="E1544">
        <v>452</v>
      </c>
      <c r="F1544">
        <v>57577</v>
      </c>
      <c r="G1544">
        <v>45541</v>
      </c>
      <c r="H1544">
        <v>47</v>
      </c>
      <c r="I1544">
        <v>10.9</v>
      </c>
      <c r="J1544">
        <v>4</v>
      </c>
      <c r="K1544">
        <v>0.9</v>
      </c>
      <c r="L1544">
        <v>25256</v>
      </c>
      <c r="P1544">
        <v>55.5</v>
      </c>
      <c r="Q1544">
        <v>1184</v>
      </c>
      <c r="S1544">
        <v>1143</v>
      </c>
      <c r="U1544">
        <v>2.6</v>
      </c>
      <c r="V1544">
        <v>24072</v>
      </c>
      <c r="W1544">
        <v>52.9</v>
      </c>
      <c r="X1544">
        <v>5.2</v>
      </c>
      <c r="AB1544">
        <v>1</v>
      </c>
    </row>
    <row r="1545" spans="1:28" x14ac:dyDescent="0.35">
      <c r="A1545">
        <v>1994</v>
      </c>
      <c r="B1545" t="s">
        <v>54</v>
      </c>
      <c r="C1545" t="s">
        <v>56</v>
      </c>
      <c r="D1545">
        <v>12</v>
      </c>
      <c r="E1545">
        <v>113</v>
      </c>
      <c r="F1545">
        <v>101441</v>
      </c>
      <c r="G1545">
        <v>117119</v>
      </c>
      <c r="H1545">
        <v>10</v>
      </c>
      <c r="I1545">
        <v>8.6999999999999993</v>
      </c>
      <c r="J1545">
        <v>15</v>
      </c>
      <c r="K1545">
        <v>13</v>
      </c>
      <c r="L1545">
        <v>4683</v>
      </c>
      <c r="P1545">
        <v>4</v>
      </c>
      <c r="Q1545">
        <v>36038</v>
      </c>
      <c r="S1545">
        <v>35505</v>
      </c>
      <c r="U1545">
        <v>30.8</v>
      </c>
      <c r="V1545">
        <v>-31355</v>
      </c>
      <c r="W1545">
        <v>-26.8</v>
      </c>
      <c r="X1545">
        <v>8</v>
      </c>
      <c r="AB1545">
        <v>1</v>
      </c>
    </row>
    <row r="1546" spans="1:28" x14ac:dyDescent="0.35">
      <c r="A1546">
        <v>1994</v>
      </c>
      <c r="B1546" t="s">
        <v>54</v>
      </c>
      <c r="C1546" t="s">
        <v>57</v>
      </c>
      <c r="D1546">
        <v>8</v>
      </c>
      <c r="E1546">
        <v>136</v>
      </c>
      <c r="H1546">
        <v>9</v>
      </c>
      <c r="I1546">
        <v>5.7</v>
      </c>
      <c r="J1546">
        <v>52</v>
      </c>
      <c r="K1546">
        <v>33</v>
      </c>
      <c r="AB1546">
        <v>1</v>
      </c>
    </row>
    <row r="1547" spans="1:28" x14ac:dyDescent="0.35">
      <c r="A1547">
        <v>1994</v>
      </c>
      <c r="B1547" t="s">
        <v>54</v>
      </c>
      <c r="C1547" t="s">
        <v>58</v>
      </c>
      <c r="D1547">
        <v>9</v>
      </c>
      <c r="E1547">
        <v>60</v>
      </c>
      <c r="H1547">
        <v>5</v>
      </c>
      <c r="I1547">
        <v>8.5</v>
      </c>
      <c r="J1547">
        <v>2</v>
      </c>
      <c r="K1547">
        <v>3.4</v>
      </c>
      <c r="AB1547">
        <v>1</v>
      </c>
    </row>
    <row r="1548" spans="1:28" x14ac:dyDescent="0.35">
      <c r="A1548">
        <v>1994</v>
      </c>
      <c r="B1548" t="s">
        <v>54</v>
      </c>
      <c r="C1548" t="s">
        <v>59</v>
      </c>
      <c r="D1548">
        <v>10</v>
      </c>
      <c r="E1548">
        <v>150</v>
      </c>
      <c r="H1548">
        <v>9</v>
      </c>
      <c r="I1548">
        <v>6</v>
      </c>
      <c r="J1548">
        <v>6</v>
      </c>
      <c r="K1548">
        <v>4</v>
      </c>
      <c r="AB1548">
        <v>1</v>
      </c>
    </row>
    <row r="1549" spans="1:28" x14ac:dyDescent="0.35">
      <c r="A1549">
        <v>1994</v>
      </c>
      <c r="B1549" t="s">
        <v>54</v>
      </c>
      <c r="C1549" t="s">
        <v>60</v>
      </c>
      <c r="D1549">
        <v>52</v>
      </c>
      <c r="E1549">
        <v>1771</v>
      </c>
      <c r="F1549">
        <v>268648</v>
      </c>
      <c r="G1549">
        <v>256710</v>
      </c>
      <c r="H1549">
        <v>162</v>
      </c>
      <c r="I1549">
        <v>9.5</v>
      </c>
      <c r="J1549">
        <v>34</v>
      </c>
      <c r="K1549">
        <v>2</v>
      </c>
      <c r="L1549">
        <v>43438</v>
      </c>
      <c r="M1549">
        <v>15831</v>
      </c>
      <c r="N1549">
        <v>27607</v>
      </c>
      <c r="O1549">
        <v>6.2</v>
      </c>
      <c r="P1549">
        <v>16.899999999999999</v>
      </c>
      <c r="Q1549">
        <v>19563</v>
      </c>
      <c r="R1549">
        <v>1923</v>
      </c>
      <c r="S1549">
        <v>17640</v>
      </c>
      <c r="T1549">
        <v>0.7</v>
      </c>
      <c r="U1549">
        <v>7.6</v>
      </c>
      <c r="V1549">
        <v>23875</v>
      </c>
      <c r="W1549">
        <v>9.3000000000000007</v>
      </c>
      <c r="X1549">
        <v>15.2</v>
      </c>
      <c r="AB1549">
        <v>0</v>
      </c>
    </row>
    <row r="1550" spans="1:28" x14ac:dyDescent="0.35">
      <c r="A1550">
        <v>1994</v>
      </c>
      <c r="B1550" t="s">
        <v>54</v>
      </c>
      <c r="C1550" t="s">
        <v>61</v>
      </c>
      <c r="D1550">
        <v>57</v>
      </c>
      <c r="E1550">
        <v>4032</v>
      </c>
      <c r="F1550">
        <v>381558</v>
      </c>
      <c r="G1550">
        <v>368053</v>
      </c>
      <c r="H1550">
        <v>418</v>
      </c>
      <c r="I1550">
        <v>10.5</v>
      </c>
      <c r="J1550">
        <v>298</v>
      </c>
      <c r="K1550">
        <v>7.5</v>
      </c>
      <c r="L1550">
        <v>57333</v>
      </c>
      <c r="M1550">
        <v>24691</v>
      </c>
      <c r="N1550">
        <v>32642</v>
      </c>
      <c r="O1550">
        <v>6.7</v>
      </c>
      <c r="P1550">
        <v>15.6</v>
      </c>
      <c r="Q1550">
        <v>30323</v>
      </c>
      <c r="R1550">
        <v>8049</v>
      </c>
      <c r="S1550">
        <v>22274</v>
      </c>
      <c r="T1550">
        <v>2.2000000000000002</v>
      </c>
      <c r="U1550">
        <v>8.1999999999999993</v>
      </c>
      <c r="V1550">
        <v>27010</v>
      </c>
      <c r="W1550">
        <v>7.4</v>
      </c>
      <c r="X1550">
        <v>16.399999999999999</v>
      </c>
      <c r="AB1550">
        <v>0</v>
      </c>
    </row>
    <row r="1551" spans="1:28" x14ac:dyDescent="0.35">
      <c r="A1551">
        <v>1994</v>
      </c>
      <c r="B1551" t="s">
        <v>54</v>
      </c>
      <c r="C1551" t="s">
        <v>62</v>
      </c>
      <c r="D1551">
        <v>41</v>
      </c>
      <c r="E1551">
        <v>3937</v>
      </c>
      <c r="F1551">
        <v>315429</v>
      </c>
      <c r="G1551">
        <v>312161</v>
      </c>
      <c r="H1551">
        <v>306</v>
      </c>
      <c r="I1551">
        <v>7.9</v>
      </c>
      <c r="J1551">
        <v>176</v>
      </c>
      <c r="K1551">
        <v>4.5</v>
      </c>
      <c r="L1551">
        <v>39509</v>
      </c>
      <c r="M1551">
        <v>14422</v>
      </c>
      <c r="N1551">
        <v>25087</v>
      </c>
      <c r="O1551">
        <v>4.5999999999999996</v>
      </c>
      <c r="P1551">
        <v>12.7</v>
      </c>
      <c r="Q1551">
        <v>32973</v>
      </c>
      <c r="R1551">
        <v>6153</v>
      </c>
      <c r="S1551">
        <v>26820</v>
      </c>
      <c r="T1551">
        <v>2</v>
      </c>
      <c r="U1551">
        <v>10.6</v>
      </c>
      <c r="V1551">
        <v>6536</v>
      </c>
      <c r="W1551">
        <v>2.1</v>
      </c>
      <c r="X1551">
        <v>21.2</v>
      </c>
      <c r="AB1551">
        <v>0</v>
      </c>
    </row>
    <row r="1552" spans="1:28" x14ac:dyDescent="0.35">
      <c r="A1552">
        <v>1994</v>
      </c>
      <c r="B1552" t="s">
        <v>54</v>
      </c>
      <c r="C1552" t="s">
        <v>43</v>
      </c>
      <c r="D1552">
        <v>907</v>
      </c>
      <c r="E1552">
        <v>361422</v>
      </c>
      <c r="F1552">
        <v>21378502</v>
      </c>
      <c r="G1552">
        <v>21451071</v>
      </c>
      <c r="H1552">
        <v>33806</v>
      </c>
      <c r="I1552">
        <v>9.4</v>
      </c>
      <c r="J1552">
        <v>29732</v>
      </c>
      <c r="K1552">
        <v>8.3000000000000007</v>
      </c>
      <c r="L1552">
        <v>2594917</v>
      </c>
      <c r="M1552">
        <v>974104</v>
      </c>
      <c r="N1552">
        <v>1620813</v>
      </c>
      <c r="O1552">
        <v>4.5</v>
      </c>
      <c r="P1552">
        <v>12.1</v>
      </c>
      <c r="Q1552">
        <v>2740054</v>
      </c>
      <c r="R1552">
        <v>806040</v>
      </c>
      <c r="S1552">
        <v>1934014</v>
      </c>
      <c r="T1552">
        <v>3.8</v>
      </c>
      <c r="U1552">
        <v>12.8</v>
      </c>
      <c r="V1552">
        <v>-145137</v>
      </c>
      <c r="W1552">
        <v>-0.7</v>
      </c>
      <c r="X1552">
        <v>24.2</v>
      </c>
      <c r="AB1552">
        <v>0</v>
      </c>
    </row>
    <row r="1553" spans="1:28" x14ac:dyDescent="0.35">
      <c r="A1553">
        <v>1995</v>
      </c>
      <c r="B1553" t="s">
        <v>41</v>
      </c>
      <c r="C1553" t="s">
        <v>42</v>
      </c>
      <c r="D1553">
        <v>444664</v>
      </c>
      <c r="E1553">
        <v>445177</v>
      </c>
      <c r="F1553">
        <v>1138319</v>
      </c>
      <c r="G1553">
        <v>572729</v>
      </c>
      <c r="H1553">
        <v>441729</v>
      </c>
      <c r="I1553">
        <v>198.5</v>
      </c>
      <c r="J1553">
        <v>0</v>
      </c>
      <c r="K1553">
        <v>0</v>
      </c>
      <c r="L1553">
        <v>1131180</v>
      </c>
      <c r="M1553">
        <v>1131180</v>
      </c>
      <c r="N1553">
        <v>0</v>
      </c>
      <c r="O1553">
        <v>197.5</v>
      </c>
      <c r="P1553">
        <v>197.5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1131180</v>
      </c>
      <c r="W1553">
        <v>197.5</v>
      </c>
      <c r="X1553">
        <v>0</v>
      </c>
      <c r="AB1553">
        <v>0</v>
      </c>
    </row>
    <row r="1554" spans="1:28" x14ac:dyDescent="0.35">
      <c r="A1554">
        <v>1995</v>
      </c>
      <c r="B1554" t="s">
        <v>41</v>
      </c>
      <c r="C1554" t="s">
        <v>55</v>
      </c>
      <c r="D1554">
        <v>251521</v>
      </c>
      <c r="E1554">
        <v>251682</v>
      </c>
      <c r="F1554">
        <v>530785</v>
      </c>
      <c r="G1554">
        <v>607940</v>
      </c>
      <c r="H1554">
        <v>182</v>
      </c>
      <c r="I1554">
        <v>0.1</v>
      </c>
      <c r="J1554">
        <v>93255</v>
      </c>
      <c r="K1554">
        <v>30.8</v>
      </c>
      <c r="L1554">
        <v>128328</v>
      </c>
      <c r="M1554">
        <v>502</v>
      </c>
      <c r="N1554">
        <v>127826</v>
      </c>
      <c r="O1554">
        <v>0.1</v>
      </c>
      <c r="P1554">
        <v>21.1</v>
      </c>
      <c r="Q1554">
        <v>282638</v>
      </c>
      <c r="R1554">
        <v>209629</v>
      </c>
      <c r="S1554">
        <v>73009</v>
      </c>
      <c r="T1554">
        <v>34.5</v>
      </c>
      <c r="U1554">
        <v>46.5</v>
      </c>
      <c r="V1554">
        <v>-154310</v>
      </c>
      <c r="W1554">
        <v>-25.4</v>
      </c>
      <c r="X1554">
        <v>42.2</v>
      </c>
      <c r="Y1554">
        <v>74812</v>
      </c>
      <c r="Z1554">
        <v>74823</v>
      </c>
      <c r="AA1554">
        <v>172750</v>
      </c>
      <c r="AB1554">
        <v>0</v>
      </c>
    </row>
    <row r="1555" spans="1:28" x14ac:dyDescent="0.35">
      <c r="A1555">
        <v>1995</v>
      </c>
      <c r="B1555" t="s">
        <v>41</v>
      </c>
      <c r="C1555" t="s">
        <v>56</v>
      </c>
      <c r="D1555">
        <v>192367</v>
      </c>
      <c r="E1555">
        <v>192494</v>
      </c>
      <c r="F1555">
        <v>408534</v>
      </c>
      <c r="G1555">
        <v>456928</v>
      </c>
      <c r="H1555">
        <v>8082</v>
      </c>
      <c r="I1555">
        <v>3.7</v>
      </c>
      <c r="J1555">
        <v>52716</v>
      </c>
      <c r="K1555">
        <v>24.4</v>
      </c>
      <c r="L1555">
        <v>89434</v>
      </c>
      <c r="M1555">
        <v>19262</v>
      </c>
      <c r="N1555">
        <v>70172</v>
      </c>
      <c r="O1555">
        <v>4.2</v>
      </c>
      <c r="P1555">
        <v>19.600000000000001</v>
      </c>
      <c r="Q1555">
        <v>186222</v>
      </c>
      <c r="R1555">
        <v>129632</v>
      </c>
      <c r="S1555">
        <v>56590</v>
      </c>
      <c r="T1555">
        <v>28.4</v>
      </c>
      <c r="U1555">
        <v>40.799999999999997</v>
      </c>
      <c r="V1555">
        <v>-96788</v>
      </c>
      <c r="W1555">
        <v>-21.2</v>
      </c>
      <c r="X1555">
        <v>39.200000000000003</v>
      </c>
      <c r="Y1555">
        <v>43040</v>
      </c>
      <c r="Z1555">
        <v>43045</v>
      </c>
      <c r="AA1555">
        <v>108623</v>
      </c>
      <c r="AB1555">
        <v>0</v>
      </c>
    </row>
    <row r="1556" spans="1:28" x14ac:dyDescent="0.35">
      <c r="A1556">
        <v>1995</v>
      </c>
      <c r="B1556" t="s">
        <v>41</v>
      </c>
      <c r="C1556" t="s">
        <v>57</v>
      </c>
      <c r="D1556">
        <v>154838</v>
      </c>
      <c r="E1556">
        <v>154977</v>
      </c>
      <c r="F1556">
        <v>331604</v>
      </c>
      <c r="G1556">
        <v>366185</v>
      </c>
      <c r="H1556">
        <v>7167</v>
      </c>
      <c r="I1556">
        <v>4.2</v>
      </c>
      <c r="J1556">
        <v>36717</v>
      </c>
      <c r="K1556">
        <v>21.5</v>
      </c>
      <c r="L1556">
        <v>67627</v>
      </c>
      <c r="M1556">
        <v>16575</v>
      </c>
      <c r="N1556">
        <v>51052</v>
      </c>
      <c r="O1556">
        <v>4.5</v>
      </c>
      <c r="P1556">
        <v>18.5</v>
      </c>
      <c r="Q1556">
        <v>136789</v>
      </c>
      <c r="R1556">
        <v>91982</v>
      </c>
      <c r="S1556">
        <v>44807</v>
      </c>
      <c r="T1556">
        <v>25.1</v>
      </c>
      <c r="U1556">
        <v>37.4</v>
      </c>
      <c r="V1556">
        <v>-69162</v>
      </c>
      <c r="W1556">
        <v>-18.899999999999999</v>
      </c>
      <c r="X1556">
        <v>37</v>
      </c>
      <c r="Y1556">
        <v>29703</v>
      </c>
      <c r="Z1556">
        <v>29715</v>
      </c>
      <c r="AA1556">
        <v>76151</v>
      </c>
      <c r="AB1556">
        <v>0</v>
      </c>
    </row>
    <row r="1557" spans="1:28" x14ac:dyDescent="0.35">
      <c r="A1557">
        <v>1995</v>
      </c>
      <c r="B1557" t="s">
        <v>41</v>
      </c>
      <c r="C1557" t="s">
        <v>58</v>
      </c>
      <c r="D1557">
        <v>137641</v>
      </c>
      <c r="E1557">
        <v>137775</v>
      </c>
      <c r="F1557">
        <v>297489</v>
      </c>
      <c r="G1557">
        <v>324736</v>
      </c>
      <c r="H1557">
        <v>6555</v>
      </c>
      <c r="I1557">
        <v>4.4000000000000004</v>
      </c>
      <c r="J1557">
        <v>29000</v>
      </c>
      <c r="K1557">
        <v>19.399999999999999</v>
      </c>
      <c r="L1557">
        <v>57561</v>
      </c>
      <c r="M1557">
        <v>15206</v>
      </c>
      <c r="N1557">
        <v>42355</v>
      </c>
      <c r="O1557">
        <v>4.7</v>
      </c>
      <c r="P1557">
        <v>17.7</v>
      </c>
      <c r="Q1557">
        <v>112055</v>
      </c>
      <c r="R1557">
        <v>72849</v>
      </c>
      <c r="S1557">
        <v>39206</v>
      </c>
      <c r="T1557">
        <v>22.4</v>
      </c>
      <c r="U1557">
        <v>34.5</v>
      </c>
      <c r="V1557">
        <v>-54494</v>
      </c>
      <c r="W1557">
        <v>-16.8</v>
      </c>
      <c r="X1557">
        <v>35.4</v>
      </c>
      <c r="Y1557">
        <v>23147</v>
      </c>
      <c r="Z1557">
        <v>23166</v>
      </c>
      <c r="AA1557">
        <v>59589</v>
      </c>
      <c r="AB1557">
        <v>0</v>
      </c>
    </row>
    <row r="1558" spans="1:28" x14ac:dyDescent="0.35">
      <c r="A1558">
        <v>1995</v>
      </c>
      <c r="B1558" t="s">
        <v>41</v>
      </c>
      <c r="C1558" t="s">
        <v>59</v>
      </c>
      <c r="D1558">
        <v>127226</v>
      </c>
      <c r="E1558">
        <v>127362</v>
      </c>
      <c r="F1558">
        <v>276162</v>
      </c>
      <c r="G1558">
        <v>300415</v>
      </c>
      <c r="H1558">
        <v>6401</v>
      </c>
      <c r="I1558">
        <v>4.7</v>
      </c>
      <c r="J1558">
        <v>25319</v>
      </c>
      <c r="K1558">
        <v>18.5</v>
      </c>
      <c r="L1558">
        <v>52043</v>
      </c>
      <c r="M1558">
        <v>14575</v>
      </c>
      <c r="N1558">
        <v>37468</v>
      </c>
      <c r="O1558">
        <v>4.9000000000000004</v>
      </c>
      <c r="P1558">
        <v>17.3</v>
      </c>
      <c r="Q1558">
        <v>100548</v>
      </c>
      <c r="R1558">
        <v>64583</v>
      </c>
      <c r="S1558">
        <v>35965</v>
      </c>
      <c r="T1558">
        <v>21.5</v>
      </c>
      <c r="U1558">
        <v>33.5</v>
      </c>
      <c r="V1558">
        <v>-48505</v>
      </c>
      <c r="W1558">
        <v>-16.2</v>
      </c>
      <c r="X1558">
        <v>34.6</v>
      </c>
      <c r="Y1558">
        <v>20040</v>
      </c>
      <c r="Z1558">
        <v>20058</v>
      </c>
      <c r="AA1558">
        <v>52752</v>
      </c>
      <c r="AB1558">
        <v>0</v>
      </c>
    </row>
    <row r="1559" spans="1:28" x14ac:dyDescent="0.35">
      <c r="A1559">
        <v>1995</v>
      </c>
      <c r="B1559" t="s">
        <v>41</v>
      </c>
      <c r="C1559" t="s">
        <v>60</v>
      </c>
      <c r="D1559">
        <v>477996</v>
      </c>
      <c r="E1559">
        <v>478693</v>
      </c>
      <c r="F1559">
        <v>1042800</v>
      </c>
      <c r="G1559">
        <v>1120180</v>
      </c>
      <c r="H1559">
        <v>23183</v>
      </c>
      <c r="I1559">
        <v>4.5999999999999996</v>
      </c>
      <c r="J1559">
        <v>79711</v>
      </c>
      <c r="K1559">
        <v>15.7</v>
      </c>
      <c r="L1559">
        <v>180570</v>
      </c>
      <c r="M1559">
        <v>51854</v>
      </c>
      <c r="N1559">
        <v>128716</v>
      </c>
      <c r="O1559">
        <v>4.5999999999999996</v>
      </c>
      <c r="P1559">
        <v>16.100000000000001</v>
      </c>
      <c r="Q1559">
        <v>335329</v>
      </c>
      <c r="R1559">
        <v>203310</v>
      </c>
      <c r="S1559">
        <v>132019</v>
      </c>
      <c r="T1559">
        <v>18.100000000000001</v>
      </c>
      <c r="U1559">
        <v>29.9</v>
      </c>
      <c r="V1559">
        <v>-154759</v>
      </c>
      <c r="W1559">
        <v>-13.8</v>
      </c>
      <c r="X1559">
        <v>32.200000000000003</v>
      </c>
      <c r="Y1559">
        <v>62026</v>
      </c>
      <c r="Z1559">
        <v>62124</v>
      </c>
      <c r="AA1559">
        <v>162196</v>
      </c>
      <c r="AB1559">
        <v>0</v>
      </c>
    </row>
    <row r="1560" spans="1:28" x14ac:dyDescent="0.35">
      <c r="A1560">
        <v>1995</v>
      </c>
      <c r="B1560" t="s">
        <v>41</v>
      </c>
      <c r="C1560" t="s">
        <v>61</v>
      </c>
      <c r="D1560">
        <v>295986</v>
      </c>
      <c r="E1560">
        <v>296737</v>
      </c>
      <c r="F1560">
        <v>654273</v>
      </c>
      <c r="G1560">
        <v>693964</v>
      </c>
      <c r="H1560">
        <v>12605</v>
      </c>
      <c r="I1560">
        <v>4.0999999999999996</v>
      </c>
      <c r="J1560">
        <v>39260</v>
      </c>
      <c r="K1560">
        <v>12.6</v>
      </c>
      <c r="L1560">
        <v>98191</v>
      </c>
      <c r="M1560">
        <v>27833</v>
      </c>
      <c r="N1560">
        <v>70358</v>
      </c>
      <c r="O1560">
        <v>4</v>
      </c>
      <c r="P1560">
        <v>14.1</v>
      </c>
      <c r="Q1560">
        <v>177573</v>
      </c>
      <c r="R1560">
        <v>99703</v>
      </c>
      <c r="S1560">
        <v>77870</v>
      </c>
      <c r="T1560">
        <v>14.4</v>
      </c>
      <c r="U1560">
        <v>25.6</v>
      </c>
      <c r="V1560">
        <v>-79382</v>
      </c>
      <c r="W1560">
        <v>-11.5</v>
      </c>
      <c r="X1560">
        <v>28.2</v>
      </c>
      <c r="Y1560">
        <v>29808</v>
      </c>
      <c r="Z1560">
        <v>29889</v>
      </c>
      <c r="AA1560">
        <v>77999</v>
      </c>
      <c r="AB1560">
        <v>0</v>
      </c>
    </row>
    <row r="1561" spans="1:28" x14ac:dyDescent="0.35">
      <c r="A1561">
        <v>1995</v>
      </c>
      <c r="B1561" t="s">
        <v>41</v>
      </c>
      <c r="C1561" t="s">
        <v>62</v>
      </c>
      <c r="D1561">
        <v>135402</v>
      </c>
      <c r="E1561">
        <v>135987</v>
      </c>
      <c r="F1561">
        <v>298684</v>
      </c>
      <c r="G1561">
        <v>317821</v>
      </c>
      <c r="H1561">
        <v>5933</v>
      </c>
      <c r="I1561">
        <v>4.2</v>
      </c>
      <c r="J1561">
        <v>18644</v>
      </c>
      <c r="K1561">
        <v>13.1</v>
      </c>
      <c r="L1561">
        <v>44007</v>
      </c>
      <c r="M1561">
        <v>13028</v>
      </c>
      <c r="N1561">
        <v>30979</v>
      </c>
      <c r="O1561">
        <v>4.0999999999999996</v>
      </c>
      <c r="P1561">
        <v>13.8</v>
      </c>
      <c r="Q1561">
        <v>82280</v>
      </c>
      <c r="R1561">
        <v>46723</v>
      </c>
      <c r="S1561">
        <v>35557</v>
      </c>
      <c r="T1561">
        <v>14.7</v>
      </c>
      <c r="U1561">
        <v>25.9</v>
      </c>
      <c r="V1561">
        <v>-38273</v>
      </c>
      <c r="W1561">
        <v>-12.1</v>
      </c>
      <c r="X1561">
        <v>27.6</v>
      </c>
      <c r="Y1561">
        <v>14111</v>
      </c>
      <c r="Z1561">
        <v>14175</v>
      </c>
      <c r="AA1561">
        <v>36278</v>
      </c>
      <c r="AB1561">
        <v>0</v>
      </c>
    </row>
    <row r="1562" spans="1:28" x14ac:dyDescent="0.35">
      <c r="A1562">
        <v>1995</v>
      </c>
      <c r="B1562" t="s">
        <v>41</v>
      </c>
      <c r="C1562" t="s">
        <v>43</v>
      </c>
      <c r="D1562">
        <v>322620</v>
      </c>
      <c r="E1562">
        <v>323883</v>
      </c>
      <c r="F1562">
        <v>724892</v>
      </c>
      <c r="G1562">
        <v>777607</v>
      </c>
      <c r="H1562">
        <v>9469</v>
      </c>
      <c r="I1562">
        <v>2.8</v>
      </c>
      <c r="J1562">
        <v>43393</v>
      </c>
      <c r="K1562">
        <v>12.7</v>
      </c>
      <c r="L1562">
        <v>86314</v>
      </c>
      <c r="M1562">
        <v>21951</v>
      </c>
      <c r="N1562">
        <v>64363</v>
      </c>
      <c r="O1562">
        <v>2.8</v>
      </c>
      <c r="P1562">
        <v>11.1</v>
      </c>
      <c r="Q1562">
        <v>191744</v>
      </c>
      <c r="R1562">
        <v>111792</v>
      </c>
      <c r="S1562">
        <v>79952</v>
      </c>
      <c r="T1562">
        <v>14.4</v>
      </c>
      <c r="U1562">
        <v>24.7</v>
      </c>
      <c r="V1562">
        <v>-105430</v>
      </c>
      <c r="W1562">
        <v>-13.6</v>
      </c>
      <c r="X1562">
        <v>22.2</v>
      </c>
      <c r="Y1562">
        <v>34564</v>
      </c>
      <c r="Z1562">
        <v>34710</v>
      </c>
      <c r="AA1562">
        <v>90631</v>
      </c>
      <c r="AB1562">
        <v>0</v>
      </c>
    </row>
    <row r="1563" spans="1:28" x14ac:dyDescent="0.35">
      <c r="A1563">
        <v>1995</v>
      </c>
      <c r="B1563" t="s">
        <v>44</v>
      </c>
      <c r="C1563" t="s">
        <v>42</v>
      </c>
      <c r="D1563">
        <v>42928</v>
      </c>
      <c r="E1563">
        <v>43467</v>
      </c>
      <c r="F1563">
        <v>521511</v>
      </c>
      <c r="G1563">
        <v>261683</v>
      </c>
      <c r="H1563">
        <v>43317</v>
      </c>
      <c r="I1563">
        <v>199.3</v>
      </c>
      <c r="J1563">
        <v>0</v>
      </c>
      <c r="K1563">
        <v>0</v>
      </c>
      <c r="L1563">
        <v>519657</v>
      </c>
      <c r="M1563">
        <v>519657</v>
      </c>
      <c r="N1563">
        <v>0</v>
      </c>
      <c r="O1563">
        <v>198.6</v>
      </c>
      <c r="P1563">
        <v>198.6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519657</v>
      </c>
      <c r="W1563">
        <v>198.6</v>
      </c>
      <c r="X1563">
        <v>0</v>
      </c>
      <c r="AB1563">
        <v>0</v>
      </c>
    </row>
    <row r="1564" spans="1:28" x14ac:dyDescent="0.35">
      <c r="A1564">
        <v>1995</v>
      </c>
      <c r="B1564" t="s">
        <v>44</v>
      </c>
      <c r="C1564" t="s">
        <v>55</v>
      </c>
      <c r="D1564">
        <v>75144</v>
      </c>
      <c r="E1564">
        <v>75682</v>
      </c>
      <c r="F1564">
        <v>504164</v>
      </c>
      <c r="G1564">
        <v>505541</v>
      </c>
      <c r="H1564">
        <v>333</v>
      </c>
      <c r="I1564">
        <v>0.4</v>
      </c>
      <c r="J1564">
        <v>6591</v>
      </c>
      <c r="K1564">
        <v>8.3000000000000007</v>
      </c>
      <c r="L1564">
        <v>144013</v>
      </c>
      <c r="M1564">
        <v>1461</v>
      </c>
      <c r="N1564">
        <v>142552</v>
      </c>
      <c r="O1564">
        <v>0.3</v>
      </c>
      <c r="P1564">
        <v>28.5</v>
      </c>
      <c r="Q1564">
        <v>146766</v>
      </c>
      <c r="R1564">
        <v>79026</v>
      </c>
      <c r="S1564">
        <v>67740</v>
      </c>
      <c r="T1564">
        <v>15.6</v>
      </c>
      <c r="U1564">
        <v>29</v>
      </c>
      <c r="V1564">
        <v>-2753</v>
      </c>
      <c r="W1564">
        <v>-0.5</v>
      </c>
      <c r="X1564">
        <v>57</v>
      </c>
      <c r="Y1564">
        <v>5686</v>
      </c>
      <c r="Z1564">
        <v>5690</v>
      </c>
      <c r="AA1564">
        <v>68824</v>
      </c>
      <c r="AB1564">
        <v>0</v>
      </c>
    </row>
    <row r="1565" spans="1:28" x14ac:dyDescent="0.35">
      <c r="A1565">
        <v>1995</v>
      </c>
      <c r="B1565" t="s">
        <v>44</v>
      </c>
      <c r="C1565" t="s">
        <v>56</v>
      </c>
      <c r="D1565">
        <v>66479</v>
      </c>
      <c r="E1565">
        <v>66850</v>
      </c>
      <c r="F1565">
        <v>431249</v>
      </c>
      <c r="G1565">
        <v>444726</v>
      </c>
      <c r="H1565">
        <v>768</v>
      </c>
      <c r="I1565">
        <v>1.1000000000000001</v>
      </c>
      <c r="J1565">
        <v>5021</v>
      </c>
      <c r="K1565">
        <v>7.3</v>
      </c>
      <c r="L1565">
        <v>94795</v>
      </c>
      <c r="M1565">
        <v>7766</v>
      </c>
      <c r="N1565">
        <v>87029</v>
      </c>
      <c r="O1565">
        <v>1.7</v>
      </c>
      <c r="P1565">
        <v>21.3</v>
      </c>
      <c r="Q1565">
        <v>121748</v>
      </c>
      <c r="R1565">
        <v>60508</v>
      </c>
      <c r="S1565">
        <v>61240</v>
      </c>
      <c r="T1565">
        <v>13.6</v>
      </c>
      <c r="U1565">
        <v>27.4</v>
      </c>
      <c r="V1565">
        <v>-26953</v>
      </c>
      <c r="W1565">
        <v>-6.1</v>
      </c>
      <c r="X1565">
        <v>42.6</v>
      </c>
      <c r="Y1565">
        <v>4353</v>
      </c>
      <c r="Z1565">
        <v>4360</v>
      </c>
      <c r="AA1565">
        <v>52720</v>
      </c>
      <c r="AB1565">
        <v>0</v>
      </c>
    </row>
    <row r="1566" spans="1:28" x14ac:dyDescent="0.35">
      <c r="A1566">
        <v>1995</v>
      </c>
      <c r="B1566" t="s">
        <v>44</v>
      </c>
      <c r="C1566" t="s">
        <v>57</v>
      </c>
      <c r="D1566">
        <v>59774</v>
      </c>
      <c r="E1566">
        <v>60322</v>
      </c>
      <c r="F1566">
        <v>385698</v>
      </c>
      <c r="G1566">
        <v>396913</v>
      </c>
      <c r="H1566">
        <v>703</v>
      </c>
      <c r="I1566">
        <v>1.1000000000000001</v>
      </c>
      <c r="J1566">
        <v>3926</v>
      </c>
      <c r="K1566">
        <v>6.3</v>
      </c>
      <c r="L1566">
        <v>75763</v>
      </c>
      <c r="M1566">
        <v>7107</v>
      </c>
      <c r="N1566">
        <v>68656</v>
      </c>
      <c r="O1566">
        <v>1.8</v>
      </c>
      <c r="P1566">
        <v>19.100000000000001</v>
      </c>
      <c r="Q1566">
        <v>98193</v>
      </c>
      <c r="R1566">
        <v>45782</v>
      </c>
      <c r="S1566">
        <v>52411</v>
      </c>
      <c r="T1566">
        <v>11.5</v>
      </c>
      <c r="U1566">
        <v>24.7</v>
      </c>
      <c r="V1566">
        <v>-22430</v>
      </c>
      <c r="W1566">
        <v>-5.6</v>
      </c>
      <c r="X1566">
        <v>38.200000000000003</v>
      </c>
      <c r="Y1566">
        <v>3257</v>
      </c>
      <c r="Z1566">
        <v>3288</v>
      </c>
      <c r="AA1566">
        <v>39583</v>
      </c>
      <c r="AB1566">
        <v>0</v>
      </c>
    </row>
    <row r="1567" spans="1:28" x14ac:dyDescent="0.35">
      <c r="A1567">
        <v>1995</v>
      </c>
      <c r="B1567" t="s">
        <v>44</v>
      </c>
      <c r="C1567" t="s">
        <v>58</v>
      </c>
      <c r="D1567">
        <v>55738</v>
      </c>
      <c r="E1567">
        <v>56309</v>
      </c>
      <c r="F1567">
        <v>357811</v>
      </c>
      <c r="G1567">
        <v>366956</v>
      </c>
      <c r="H1567">
        <v>614</v>
      </c>
      <c r="I1567">
        <v>1.1000000000000001</v>
      </c>
      <c r="J1567">
        <v>3103</v>
      </c>
      <c r="K1567">
        <v>5.4</v>
      </c>
      <c r="L1567">
        <v>64323</v>
      </c>
      <c r="M1567">
        <v>6296</v>
      </c>
      <c r="N1567">
        <v>58027</v>
      </c>
      <c r="O1567">
        <v>1.7</v>
      </c>
      <c r="P1567">
        <v>17.5</v>
      </c>
      <c r="Q1567">
        <v>82613</v>
      </c>
      <c r="R1567">
        <v>36032</v>
      </c>
      <c r="S1567">
        <v>46581</v>
      </c>
      <c r="T1567">
        <v>9.8000000000000007</v>
      </c>
      <c r="U1567">
        <v>22.5</v>
      </c>
      <c r="V1567">
        <v>-18290</v>
      </c>
      <c r="W1567">
        <v>-5</v>
      </c>
      <c r="X1567">
        <v>35</v>
      </c>
      <c r="Y1567">
        <v>2445</v>
      </c>
      <c r="Z1567">
        <v>2464</v>
      </c>
      <c r="AA1567">
        <v>29831</v>
      </c>
      <c r="AB1567">
        <v>0</v>
      </c>
    </row>
    <row r="1568" spans="1:28" x14ac:dyDescent="0.35">
      <c r="A1568">
        <v>1995</v>
      </c>
      <c r="B1568" t="s">
        <v>44</v>
      </c>
      <c r="C1568" t="s">
        <v>59</v>
      </c>
      <c r="D1568">
        <v>53572</v>
      </c>
      <c r="E1568">
        <v>54154</v>
      </c>
      <c r="F1568">
        <v>344316</v>
      </c>
      <c r="G1568">
        <v>352931</v>
      </c>
      <c r="H1568">
        <v>563</v>
      </c>
      <c r="I1568">
        <v>1</v>
      </c>
      <c r="J1568">
        <v>2815</v>
      </c>
      <c r="K1568">
        <v>5.0999999999999996</v>
      </c>
      <c r="L1568">
        <v>59175</v>
      </c>
      <c r="M1568">
        <v>5610</v>
      </c>
      <c r="N1568">
        <v>53565</v>
      </c>
      <c r="O1568">
        <v>1.6</v>
      </c>
      <c r="P1568">
        <v>16.8</v>
      </c>
      <c r="Q1568">
        <v>76404</v>
      </c>
      <c r="R1568">
        <v>32567</v>
      </c>
      <c r="S1568">
        <v>43837</v>
      </c>
      <c r="T1568">
        <v>9.1999999999999993</v>
      </c>
      <c r="U1568">
        <v>21.6</v>
      </c>
      <c r="V1568">
        <v>-17229</v>
      </c>
      <c r="W1568">
        <v>-4.8</v>
      </c>
      <c r="X1568">
        <v>33.6</v>
      </c>
      <c r="Y1568">
        <v>2201</v>
      </c>
      <c r="Z1568">
        <v>2215</v>
      </c>
      <c r="AA1568">
        <v>26881</v>
      </c>
      <c r="AB1568">
        <v>0</v>
      </c>
    </row>
    <row r="1569" spans="1:28" x14ac:dyDescent="0.35">
      <c r="A1569">
        <v>1995</v>
      </c>
      <c r="B1569" t="s">
        <v>44</v>
      </c>
      <c r="C1569" t="s">
        <v>60</v>
      </c>
      <c r="D1569">
        <v>217013</v>
      </c>
      <c r="E1569">
        <v>220268</v>
      </c>
      <c r="F1569">
        <v>1387201</v>
      </c>
      <c r="G1569">
        <v>1421685</v>
      </c>
      <c r="H1569">
        <v>1970</v>
      </c>
      <c r="I1569">
        <v>0.9</v>
      </c>
      <c r="J1569">
        <v>9713</v>
      </c>
      <c r="K1569">
        <v>4.3</v>
      </c>
      <c r="L1569">
        <v>208962</v>
      </c>
      <c r="M1569">
        <v>20068</v>
      </c>
      <c r="N1569">
        <v>188894</v>
      </c>
      <c r="O1569">
        <v>1.4</v>
      </c>
      <c r="P1569">
        <v>14.7</v>
      </c>
      <c r="Q1569">
        <v>277930</v>
      </c>
      <c r="R1569">
        <v>108098</v>
      </c>
      <c r="S1569">
        <v>169832</v>
      </c>
      <c r="T1569">
        <v>7.6</v>
      </c>
      <c r="U1569">
        <v>19.5</v>
      </c>
      <c r="V1569">
        <v>-68968</v>
      </c>
      <c r="W1569">
        <v>-4.8</v>
      </c>
      <c r="X1569">
        <v>29.4</v>
      </c>
      <c r="Y1569">
        <v>7114</v>
      </c>
      <c r="Z1569">
        <v>7221</v>
      </c>
      <c r="AA1569">
        <v>86429</v>
      </c>
      <c r="AB1569">
        <v>0</v>
      </c>
    </row>
    <row r="1570" spans="1:28" x14ac:dyDescent="0.35">
      <c r="A1570">
        <v>1995</v>
      </c>
      <c r="B1570" t="s">
        <v>44</v>
      </c>
      <c r="C1570" t="s">
        <v>61</v>
      </c>
      <c r="D1570">
        <v>148315</v>
      </c>
      <c r="E1570">
        <v>151426</v>
      </c>
      <c r="F1570">
        <v>947459</v>
      </c>
      <c r="G1570">
        <v>966740</v>
      </c>
      <c r="H1570">
        <v>1180</v>
      </c>
      <c r="I1570">
        <v>0.8</v>
      </c>
      <c r="J1570">
        <v>5061</v>
      </c>
      <c r="K1570">
        <v>3.3</v>
      </c>
      <c r="L1570">
        <v>121878</v>
      </c>
      <c r="M1570">
        <v>11437</v>
      </c>
      <c r="N1570">
        <v>110441</v>
      </c>
      <c r="O1570">
        <v>1.2</v>
      </c>
      <c r="P1570">
        <v>12.6</v>
      </c>
      <c r="Q1570">
        <v>160439</v>
      </c>
      <c r="R1570">
        <v>54409</v>
      </c>
      <c r="S1570">
        <v>106030</v>
      </c>
      <c r="T1570">
        <v>5.6</v>
      </c>
      <c r="U1570">
        <v>16.600000000000001</v>
      </c>
      <c r="V1570">
        <v>-38561</v>
      </c>
      <c r="W1570">
        <v>-4</v>
      </c>
      <c r="X1570">
        <v>25.2</v>
      </c>
      <c r="Y1570">
        <v>3418</v>
      </c>
      <c r="Z1570">
        <v>3459</v>
      </c>
      <c r="AA1570">
        <v>41508</v>
      </c>
      <c r="AB1570">
        <v>0</v>
      </c>
    </row>
    <row r="1571" spans="1:28" x14ac:dyDescent="0.35">
      <c r="A1571">
        <v>1995</v>
      </c>
      <c r="B1571" t="s">
        <v>44</v>
      </c>
      <c r="C1571" t="s">
        <v>62</v>
      </c>
      <c r="D1571">
        <v>71353</v>
      </c>
      <c r="E1571">
        <v>73729</v>
      </c>
      <c r="F1571">
        <v>457007</v>
      </c>
      <c r="G1571">
        <v>468034</v>
      </c>
      <c r="H1571">
        <v>558</v>
      </c>
      <c r="I1571">
        <v>0.7</v>
      </c>
      <c r="J1571">
        <v>2636</v>
      </c>
      <c r="K1571">
        <v>3.5</v>
      </c>
      <c r="L1571">
        <v>55538</v>
      </c>
      <c r="M1571">
        <v>5142</v>
      </c>
      <c r="N1571">
        <v>50396</v>
      </c>
      <c r="O1571">
        <v>1.1000000000000001</v>
      </c>
      <c r="P1571">
        <v>11.9</v>
      </c>
      <c r="Q1571">
        <v>77591</v>
      </c>
      <c r="R1571">
        <v>26876</v>
      </c>
      <c r="S1571">
        <v>50715</v>
      </c>
      <c r="T1571">
        <v>5.7</v>
      </c>
      <c r="U1571">
        <v>16.600000000000001</v>
      </c>
      <c r="V1571">
        <v>-22053</v>
      </c>
      <c r="W1571">
        <v>-4.7</v>
      </c>
      <c r="X1571">
        <v>23.8</v>
      </c>
      <c r="Y1571">
        <v>1566</v>
      </c>
      <c r="Z1571">
        <v>1621</v>
      </c>
      <c r="AA1571">
        <v>19207</v>
      </c>
      <c r="AB1571">
        <v>0</v>
      </c>
    </row>
    <row r="1572" spans="1:28" x14ac:dyDescent="0.35">
      <c r="A1572">
        <v>1995</v>
      </c>
      <c r="B1572" t="s">
        <v>44</v>
      </c>
      <c r="C1572" t="s">
        <v>43</v>
      </c>
      <c r="D1572">
        <v>194259</v>
      </c>
      <c r="E1572">
        <v>199548</v>
      </c>
      <c r="F1572">
        <v>1247887</v>
      </c>
      <c r="G1572">
        <v>1279917</v>
      </c>
      <c r="H1572">
        <v>1268</v>
      </c>
      <c r="I1572">
        <v>0.6</v>
      </c>
      <c r="J1572">
        <v>6513</v>
      </c>
      <c r="K1572">
        <v>3.2</v>
      </c>
      <c r="L1572">
        <v>133536</v>
      </c>
      <c r="M1572">
        <v>12404</v>
      </c>
      <c r="N1572">
        <v>121132</v>
      </c>
      <c r="O1572">
        <v>1</v>
      </c>
      <c r="P1572">
        <v>10.4</v>
      </c>
      <c r="Q1572">
        <v>197596</v>
      </c>
      <c r="R1572">
        <v>67110</v>
      </c>
      <c r="S1572">
        <v>130486</v>
      </c>
      <c r="T1572">
        <v>5.2</v>
      </c>
      <c r="U1572">
        <v>15.4</v>
      </c>
      <c r="V1572">
        <v>-64060</v>
      </c>
      <c r="W1572">
        <v>-5</v>
      </c>
      <c r="X1572">
        <v>20.8</v>
      </c>
      <c r="Y1572">
        <v>4095</v>
      </c>
      <c r="Z1572">
        <v>4229</v>
      </c>
      <c r="AA1572">
        <v>50129</v>
      </c>
      <c r="AB1572">
        <v>0</v>
      </c>
    </row>
    <row r="1573" spans="1:28" x14ac:dyDescent="0.35">
      <c r="A1573">
        <v>1995</v>
      </c>
      <c r="B1573" t="s">
        <v>45</v>
      </c>
      <c r="C1573" t="s">
        <v>42</v>
      </c>
      <c r="D1573">
        <v>16013</v>
      </c>
      <c r="E1573">
        <v>16576</v>
      </c>
      <c r="F1573">
        <v>414031</v>
      </c>
      <c r="G1573">
        <v>207653</v>
      </c>
      <c r="H1573">
        <v>16524</v>
      </c>
      <c r="I1573">
        <v>199.4</v>
      </c>
      <c r="J1573">
        <v>0</v>
      </c>
      <c r="K1573">
        <v>0</v>
      </c>
      <c r="L1573">
        <v>412756</v>
      </c>
      <c r="M1573">
        <v>412756</v>
      </c>
      <c r="N1573">
        <v>0</v>
      </c>
      <c r="O1573">
        <v>198.8</v>
      </c>
      <c r="P1573">
        <v>198.8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412756</v>
      </c>
      <c r="W1573">
        <v>198.8</v>
      </c>
      <c r="X1573">
        <v>0</v>
      </c>
      <c r="AB1573">
        <v>0</v>
      </c>
    </row>
    <row r="1574" spans="1:28" x14ac:dyDescent="0.35">
      <c r="A1574">
        <v>1995</v>
      </c>
      <c r="B1574" t="s">
        <v>45</v>
      </c>
      <c r="C1574" t="s">
        <v>55</v>
      </c>
      <c r="D1574">
        <v>34301</v>
      </c>
      <c r="E1574">
        <v>35163</v>
      </c>
      <c r="F1574">
        <v>486499</v>
      </c>
      <c r="G1574">
        <v>476361</v>
      </c>
      <c r="H1574">
        <v>451</v>
      </c>
      <c r="I1574">
        <v>1.2</v>
      </c>
      <c r="J1574">
        <v>2424</v>
      </c>
      <c r="K1574">
        <v>6.7</v>
      </c>
      <c r="L1574">
        <v>139763</v>
      </c>
      <c r="M1574">
        <v>3802</v>
      </c>
      <c r="N1574">
        <v>135961</v>
      </c>
      <c r="O1574">
        <v>0.8</v>
      </c>
      <c r="P1574">
        <v>29.3</v>
      </c>
      <c r="Q1574">
        <v>119486</v>
      </c>
      <c r="R1574">
        <v>62396</v>
      </c>
      <c r="S1574">
        <v>57090</v>
      </c>
      <c r="T1574">
        <v>13.1</v>
      </c>
      <c r="U1574">
        <v>25.1</v>
      </c>
      <c r="V1574">
        <v>20277</v>
      </c>
      <c r="W1574">
        <v>4.2</v>
      </c>
      <c r="X1574">
        <v>50.2</v>
      </c>
      <c r="Y1574">
        <v>2134</v>
      </c>
      <c r="Z1574">
        <v>2140</v>
      </c>
      <c r="AA1574">
        <v>55341</v>
      </c>
      <c r="AB1574">
        <v>0</v>
      </c>
    </row>
    <row r="1575" spans="1:28" x14ac:dyDescent="0.35">
      <c r="A1575">
        <v>1995</v>
      </c>
      <c r="B1575" t="s">
        <v>45</v>
      </c>
      <c r="C1575" t="s">
        <v>56</v>
      </c>
      <c r="D1575">
        <v>31716</v>
      </c>
      <c r="E1575">
        <v>32369</v>
      </c>
      <c r="F1575">
        <v>433567</v>
      </c>
      <c r="G1575">
        <v>437212</v>
      </c>
      <c r="H1575">
        <v>470</v>
      </c>
      <c r="I1575">
        <v>1.4</v>
      </c>
      <c r="J1575">
        <v>1944</v>
      </c>
      <c r="K1575">
        <v>5.9</v>
      </c>
      <c r="L1575">
        <v>95282</v>
      </c>
      <c r="M1575">
        <v>6689</v>
      </c>
      <c r="N1575">
        <v>88593</v>
      </c>
      <c r="O1575">
        <v>1.5</v>
      </c>
      <c r="P1575">
        <v>21.8</v>
      </c>
      <c r="Q1575">
        <v>102571</v>
      </c>
      <c r="R1575">
        <v>49349</v>
      </c>
      <c r="S1575">
        <v>53222</v>
      </c>
      <c r="T1575">
        <v>11.3</v>
      </c>
      <c r="U1575">
        <v>23.5</v>
      </c>
      <c r="V1575">
        <v>-7289</v>
      </c>
      <c r="W1575">
        <v>-1.7</v>
      </c>
      <c r="X1575">
        <v>43.6</v>
      </c>
      <c r="Y1575">
        <v>1682</v>
      </c>
      <c r="Z1575">
        <v>1688</v>
      </c>
      <c r="AA1575">
        <v>43389</v>
      </c>
      <c r="AB1575">
        <v>0</v>
      </c>
    </row>
    <row r="1576" spans="1:28" x14ac:dyDescent="0.35">
      <c r="A1576">
        <v>1995</v>
      </c>
      <c r="B1576" t="s">
        <v>45</v>
      </c>
      <c r="C1576" t="s">
        <v>57</v>
      </c>
      <c r="D1576">
        <v>29594</v>
      </c>
      <c r="E1576">
        <v>30885</v>
      </c>
      <c r="F1576">
        <v>400139</v>
      </c>
      <c r="G1576">
        <v>403535</v>
      </c>
      <c r="H1576">
        <v>394</v>
      </c>
      <c r="I1576">
        <v>1.3</v>
      </c>
      <c r="J1576">
        <v>1610</v>
      </c>
      <c r="K1576">
        <v>5.0999999999999996</v>
      </c>
      <c r="L1576">
        <v>76101</v>
      </c>
      <c r="M1576">
        <v>5856</v>
      </c>
      <c r="N1576">
        <v>70245</v>
      </c>
      <c r="O1576">
        <v>1.5</v>
      </c>
      <c r="P1576">
        <v>18.899999999999999</v>
      </c>
      <c r="Q1576">
        <v>82893</v>
      </c>
      <c r="R1576">
        <v>36913</v>
      </c>
      <c r="S1576">
        <v>45980</v>
      </c>
      <c r="T1576">
        <v>9.1</v>
      </c>
      <c r="U1576">
        <v>20.5</v>
      </c>
      <c r="V1576">
        <v>-6792</v>
      </c>
      <c r="W1576">
        <v>-1.6</v>
      </c>
      <c r="X1576">
        <v>37.799999999999997</v>
      </c>
      <c r="Y1576">
        <v>1227</v>
      </c>
      <c r="Z1576">
        <v>1252</v>
      </c>
      <c r="AA1576">
        <v>31524</v>
      </c>
      <c r="AB1576">
        <v>0</v>
      </c>
    </row>
    <row r="1577" spans="1:28" x14ac:dyDescent="0.35">
      <c r="A1577">
        <v>1995</v>
      </c>
      <c r="B1577" t="s">
        <v>45</v>
      </c>
      <c r="C1577" t="s">
        <v>58</v>
      </c>
      <c r="D1577">
        <v>28545</v>
      </c>
      <c r="E1577">
        <v>30025</v>
      </c>
      <c r="F1577">
        <v>384579</v>
      </c>
      <c r="G1577">
        <v>386853</v>
      </c>
      <c r="H1577">
        <v>414</v>
      </c>
      <c r="I1577">
        <v>1.4</v>
      </c>
      <c r="J1577">
        <v>1381</v>
      </c>
      <c r="K1577">
        <v>4.5</v>
      </c>
      <c r="L1577">
        <v>67994</v>
      </c>
      <c r="M1577">
        <v>5528</v>
      </c>
      <c r="N1577">
        <v>62466</v>
      </c>
      <c r="O1577">
        <v>1.4</v>
      </c>
      <c r="P1577">
        <v>17.600000000000001</v>
      </c>
      <c r="Q1577">
        <v>72542</v>
      </c>
      <c r="R1577">
        <v>29600</v>
      </c>
      <c r="S1577">
        <v>42942</v>
      </c>
      <c r="T1577">
        <v>7.7</v>
      </c>
      <c r="U1577">
        <v>18.8</v>
      </c>
      <c r="V1577">
        <v>-4548</v>
      </c>
      <c r="W1577">
        <v>-1.2</v>
      </c>
      <c r="X1577">
        <v>35.200000000000003</v>
      </c>
      <c r="Y1577">
        <v>943</v>
      </c>
      <c r="Z1577">
        <v>966</v>
      </c>
      <c r="AA1577">
        <v>24095</v>
      </c>
      <c r="AB1577">
        <v>0</v>
      </c>
    </row>
    <row r="1578" spans="1:28" x14ac:dyDescent="0.35">
      <c r="A1578">
        <v>1995</v>
      </c>
      <c r="B1578" t="s">
        <v>45</v>
      </c>
      <c r="C1578" t="s">
        <v>59</v>
      </c>
      <c r="D1578">
        <v>28273</v>
      </c>
      <c r="E1578">
        <v>29782</v>
      </c>
      <c r="F1578">
        <v>378795</v>
      </c>
      <c r="G1578">
        <v>381570</v>
      </c>
      <c r="H1578">
        <v>334</v>
      </c>
      <c r="I1578">
        <v>1.1000000000000001</v>
      </c>
      <c r="J1578">
        <v>1180</v>
      </c>
      <c r="K1578">
        <v>3.9</v>
      </c>
      <c r="L1578">
        <v>62142</v>
      </c>
      <c r="M1578">
        <v>4622</v>
      </c>
      <c r="N1578">
        <v>57520</v>
      </c>
      <c r="O1578">
        <v>1.2</v>
      </c>
      <c r="P1578">
        <v>16.3</v>
      </c>
      <c r="Q1578">
        <v>67692</v>
      </c>
      <c r="R1578">
        <v>26273</v>
      </c>
      <c r="S1578">
        <v>41419</v>
      </c>
      <c r="T1578">
        <v>6.9</v>
      </c>
      <c r="U1578">
        <v>17.7</v>
      </c>
      <c r="V1578">
        <v>-5550</v>
      </c>
      <c r="W1578">
        <v>-1.4</v>
      </c>
      <c r="X1578">
        <v>32.6</v>
      </c>
      <c r="Y1578">
        <v>841</v>
      </c>
      <c r="Z1578">
        <v>859</v>
      </c>
      <c r="AA1578">
        <v>21696</v>
      </c>
      <c r="AB1578">
        <v>0</v>
      </c>
    </row>
    <row r="1579" spans="1:28" x14ac:dyDescent="0.35">
      <c r="A1579">
        <v>1995</v>
      </c>
      <c r="B1579" t="s">
        <v>45</v>
      </c>
      <c r="C1579" t="s">
        <v>60</v>
      </c>
      <c r="D1579">
        <v>121036</v>
      </c>
      <c r="E1579">
        <v>130129</v>
      </c>
      <c r="F1579">
        <v>1619901</v>
      </c>
      <c r="G1579">
        <v>1632240</v>
      </c>
      <c r="H1579">
        <v>1391</v>
      </c>
      <c r="I1579">
        <v>1.1000000000000001</v>
      </c>
      <c r="J1579">
        <v>4679</v>
      </c>
      <c r="K1579">
        <v>3.5</v>
      </c>
      <c r="L1579">
        <v>235355</v>
      </c>
      <c r="M1579">
        <v>18348</v>
      </c>
      <c r="N1579">
        <v>217007</v>
      </c>
      <c r="O1579">
        <v>1.1000000000000001</v>
      </c>
      <c r="P1579">
        <v>14.4</v>
      </c>
      <c r="Q1579">
        <v>260033</v>
      </c>
      <c r="R1579">
        <v>93537</v>
      </c>
      <c r="S1579">
        <v>166496</v>
      </c>
      <c r="T1579">
        <v>5.7</v>
      </c>
      <c r="U1579">
        <v>15.9</v>
      </c>
      <c r="V1579">
        <v>-24678</v>
      </c>
      <c r="W1579">
        <v>-1.5</v>
      </c>
      <c r="X1579">
        <v>28.8</v>
      </c>
      <c r="Y1579">
        <v>2746</v>
      </c>
      <c r="Z1579">
        <v>2836</v>
      </c>
      <c r="AA1579">
        <v>70848</v>
      </c>
      <c r="AB1579">
        <v>0</v>
      </c>
    </row>
    <row r="1580" spans="1:28" x14ac:dyDescent="0.35">
      <c r="A1580">
        <v>1995</v>
      </c>
      <c r="B1580" t="s">
        <v>45</v>
      </c>
      <c r="C1580" t="s">
        <v>61</v>
      </c>
      <c r="D1580">
        <v>86185</v>
      </c>
      <c r="E1580">
        <v>94138</v>
      </c>
      <c r="F1580">
        <v>1147917</v>
      </c>
      <c r="G1580">
        <v>1157098</v>
      </c>
      <c r="H1580">
        <v>930</v>
      </c>
      <c r="I1580">
        <v>1</v>
      </c>
      <c r="J1580">
        <v>2853</v>
      </c>
      <c r="K1580">
        <v>3</v>
      </c>
      <c r="L1580">
        <v>142002</v>
      </c>
      <c r="M1580">
        <v>11843</v>
      </c>
      <c r="N1580">
        <v>130159</v>
      </c>
      <c r="O1580">
        <v>1</v>
      </c>
      <c r="P1580">
        <v>12.3</v>
      </c>
      <c r="Q1580">
        <v>160364</v>
      </c>
      <c r="R1580">
        <v>51767</v>
      </c>
      <c r="S1580">
        <v>108597</v>
      </c>
      <c r="T1580">
        <v>4.5</v>
      </c>
      <c r="U1580">
        <v>13.9</v>
      </c>
      <c r="V1580">
        <v>-18362</v>
      </c>
      <c r="W1580">
        <v>-1.6</v>
      </c>
      <c r="X1580">
        <v>24.6</v>
      </c>
      <c r="Y1580">
        <v>1412</v>
      </c>
      <c r="Z1580">
        <v>1474</v>
      </c>
      <c r="AA1580">
        <v>36727</v>
      </c>
      <c r="AB1580">
        <v>0</v>
      </c>
    </row>
    <row r="1581" spans="1:28" x14ac:dyDescent="0.35">
      <c r="A1581">
        <v>1995</v>
      </c>
      <c r="B1581" t="s">
        <v>45</v>
      </c>
      <c r="C1581" t="s">
        <v>62</v>
      </c>
      <c r="D1581">
        <v>44408</v>
      </c>
      <c r="E1581">
        <v>50817</v>
      </c>
      <c r="F1581">
        <v>591921</v>
      </c>
      <c r="G1581">
        <v>598022</v>
      </c>
      <c r="H1581">
        <v>512</v>
      </c>
      <c r="I1581">
        <v>1</v>
      </c>
      <c r="J1581">
        <v>1743</v>
      </c>
      <c r="K1581">
        <v>3.4</v>
      </c>
      <c r="L1581">
        <v>68740</v>
      </c>
      <c r="M1581">
        <v>6311</v>
      </c>
      <c r="N1581">
        <v>62429</v>
      </c>
      <c r="O1581">
        <v>1.1000000000000001</v>
      </c>
      <c r="P1581">
        <v>11.5</v>
      </c>
      <c r="Q1581">
        <v>80942</v>
      </c>
      <c r="R1581">
        <v>25450</v>
      </c>
      <c r="S1581">
        <v>55492</v>
      </c>
      <c r="T1581">
        <v>4.3</v>
      </c>
      <c r="U1581">
        <v>13.5</v>
      </c>
      <c r="V1581">
        <v>-12202</v>
      </c>
      <c r="W1581">
        <v>-2</v>
      </c>
      <c r="X1581">
        <v>23</v>
      </c>
      <c r="Y1581">
        <v>597</v>
      </c>
      <c r="Z1581">
        <v>666</v>
      </c>
      <c r="AA1581">
        <v>15552</v>
      </c>
      <c r="AB1581">
        <v>0</v>
      </c>
    </row>
    <row r="1582" spans="1:28" x14ac:dyDescent="0.35">
      <c r="A1582">
        <v>1995</v>
      </c>
      <c r="B1582" t="s">
        <v>45</v>
      </c>
      <c r="C1582" t="s">
        <v>43</v>
      </c>
      <c r="D1582">
        <v>140662</v>
      </c>
      <c r="E1582">
        <v>156414</v>
      </c>
      <c r="F1582">
        <v>1884797</v>
      </c>
      <c r="G1582">
        <v>1909335</v>
      </c>
      <c r="H1582">
        <v>1253</v>
      </c>
      <c r="I1582">
        <v>0.8</v>
      </c>
      <c r="J1582">
        <v>4440</v>
      </c>
      <c r="K1582">
        <v>2.8</v>
      </c>
      <c r="L1582">
        <v>186438</v>
      </c>
      <c r="M1582">
        <v>14784</v>
      </c>
      <c r="N1582">
        <v>171654</v>
      </c>
      <c r="O1582">
        <v>0.8</v>
      </c>
      <c r="P1582">
        <v>9.8000000000000007</v>
      </c>
      <c r="Q1582">
        <v>235514</v>
      </c>
      <c r="R1582">
        <v>69239</v>
      </c>
      <c r="S1582">
        <v>166275</v>
      </c>
      <c r="T1582">
        <v>3.6</v>
      </c>
      <c r="U1582">
        <v>12.3</v>
      </c>
      <c r="V1582">
        <v>-49076</v>
      </c>
      <c r="W1582">
        <v>-2.5</v>
      </c>
      <c r="X1582">
        <v>19.600000000000001</v>
      </c>
      <c r="Y1582">
        <v>1719</v>
      </c>
      <c r="Z1582">
        <v>1899</v>
      </c>
      <c r="AA1582">
        <v>44099</v>
      </c>
      <c r="AB1582">
        <v>0</v>
      </c>
    </row>
    <row r="1583" spans="1:28" x14ac:dyDescent="0.35">
      <c r="A1583">
        <v>1995</v>
      </c>
      <c r="B1583" t="s">
        <v>46</v>
      </c>
      <c r="C1583" t="s">
        <v>42</v>
      </c>
      <c r="D1583">
        <v>6834</v>
      </c>
      <c r="E1583">
        <v>7723</v>
      </c>
      <c r="F1583">
        <v>393574</v>
      </c>
      <c r="G1583">
        <v>197438</v>
      </c>
      <c r="H1583">
        <v>7701</v>
      </c>
      <c r="I1583">
        <v>199.4</v>
      </c>
      <c r="J1583">
        <v>0</v>
      </c>
      <c r="K1583">
        <v>0</v>
      </c>
      <c r="L1583">
        <v>392273</v>
      </c>
      <c r="M1583">
        <v>392273</v>
      </c>
      <c r="N1583">
        <v>0</v>
      </c>
      <c r="O1583">
        <v>198.7</v>
      </c>
      <c r="P1583">
        <v>198.7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392273</v>
      </c>
      <c r="W1583">
        <v>198.7</v>
      </c>
      <c r="X1583">
        <v>0</v>
      </c>
      <c r="AB1583">
        <v>0</v>
      </c>
    </row>
    <row r="1584" spans="1:28" x14ac:dyDescent="0.35">
      <c r="A1584">
        <v>1995</v>
      </c>
      <c r="B1584" t="s">
        <v>46</v>
      </c>
      <c r="C1584" t="s">
        <v>55</v>
      </c>
      <c r="D1584">
        <v>16086</v>
      </c>
      <c r="E1584">
        <v>17262</v>
      </c>
      <c r="F1584">
        <v>514461</v>
      </c>
      <c r="G1584">
        <v>497300</v>
      </c>
      <c r="H1584">
        <v>480</v>
      </c>
      <c r="I1584">
        <v>2.7</v>
      </c>
      <c r="J1584">
        <v>1050</v>
      </c>
      <c r="K1584">
        <v>6</v>
      </c>
      <c r="L1584">
        <v>150598</v>
      </c>
      <c r="M1584">
        <v>10221</v>
      </c>
      <c r="N1584">
        <v>140377</v>
      </c>
      <c r="O1584">
        <v>2.1</v>
      </c>
      <c r="P1584">
        <v>30.3</v>
      </c>
      <c r="Q1584">
        <v>116276</v>
      </c>
      <c r="R1584">
        <v>56522</v>
      </c>
      <c r="S1584">
        <v>59754</v>
      </c>
      <c r="T1584">
        <v>11.4</v>
      </c>
      <c r="U1584">
        <v>23.4</v>
      </c>
      <c r="V1584">
        <v>34322</v>
      </c>
      <c r="W1584">
        <v>6.9</v>
      </c>
      <c r="X1584">
        <v>46.8</v>
      </c>
      <c r="Y1584">
        <v>857</v>
      </c>
      <c r="Z1584">
        <v>869</v>
      </c>
      <c r="AA1584">
        <v>48988</v>
      </c>
      <c r="AB1584">
        <v>0</v>
      </c>
    </row>
    <row r="1585" spans="1:28" x14ac:dyDescent="0.35">
      <c r="A1585">
        <v>1995</v>
      </c>
      <c r="B1585" t="s">
        <v>46</v>
      </c>
      <c r="C1585" t="s">
        <v>56</v>
      </c>
      <c r="D1585">
        <v>15401</v>
      </c>
      <c r="E1585">
        <v>16444</v>
      </c>
      <c r="F1585">
        <v>470868</v>
      </c>
      <c r="G1585">
        <v>470427</v>
      </c>
      <c r="H1585">
        <v>443</v>
      </c>
      <c r="I1585">
        <v>2.7</v>
      </c>
      <c r="J1585">
        <v>828</v>
      </c>
      <c r="K1585">
        <v>5</v>
      </c>
      <c r="L1585">
        <v>103050</v>
      </c>
      <c r="M1585">
        <v>8162</v>
      </c>
      <c r="N1585">
        <v>94888</v>
      </c>
      <c r="O1585">
        <v>1.7</v>
      </c>
      <c r="P1585">
        <v>21.9</v>
      </c>
      <c r="Q1585">
        <v>102167</v>
      </c>
      <c r="R1585">
        <v>46290</v>
      </c>
      <c r="S1585">
        <v>55877</v>
      </c>
      <c r="T1585">
        <v>9.8000000000000007</v>
      </c>
      <c r="U1585">
        <v>21.7</v>
      </c>
      <c r="V1585">
        <v>883</v>
      </c>
      <c r="W1585">
        <v>0.2</v>
      </c>
      <c r="X1585">
        <v>43.4</v>
      </c>
      <c r="Y1585">
        <v>711</v>
      </c>
      <c r="Z1585">
        <v>719</v>
      </c>
      <c r="AA1585">
        <v>41067</v>
      </c>
      <c r="AB1585">
        <v>0</v>
      </c>
    </row>
    <row r="1586" spans="1:28" x14ac:dyDescent="0.35">
      <c r="A1586">
        <v>1995</v>
      </c>
      <c r="B1586" t="s">
        <v>46</v>
      </c>
      <c r="C1586" t="s">
        <v>57</v>
      </c>
      <c r="D1586">
        <v>14842</v>
      </c>
      <c r="E1586">
        <v>17221</v>
      </c>
      <c r="F1586">
        <v>454434</v>
      </c>
      <c r="G1586">
        <v>452584</v>
      </c>
      <c r="H1586">
        <v>420</v>
      </c>
      <c r="I1586">
        <v>2.4</v>
      </c>
      <c r="J1586">
        <v>845</v>
      </c>
      <c r="K1586">
        <v>4.8</v>
      </c>
      <c r="L1586">
        <v>86970</v>
      </c>
      <c r="M1586">
        <v>7016</v>
      </c>
      <c r="N1586">
        <v>79954</v>
      </c>
      <c r="O1586">
        <v>1.6</v>
      </c>
      <c r="P1586">
        <v>19.2</v>
      </c>
      <c r="Q1586">
        <v>83270</v>
      </c>
      <c r="R1586">
        <v>35648</v>
      </c>
      <c r="S1586">
        <v>47622</v>
      </c>
      <c r="T1586">
        <v>7.9</v>
      </c>
      <c r="U1586">
        <v>18.399999999999999</v>
      </c>
      <c r="V1586">
        <v>3700</v>
      </c>
      <c r="W1586">
        <v>0.8</v>
      </c>
      <c r="X1586">
        <v>36.799999999999997</v>
      </c>
      <c r="Y1586">
        <v>498</v>
      </c>
      <c r="Z1586">
        <v>510</v>
      </c>
      <c r="AA1586">
        <v>28646</v>
      </c>
      <c r="AB1586">
        <v>0</v>
      </c>
    </row>
    <row r="1587" spans="1:28" x14ac:dyDescent="0.35">
      <c r="A1587">
        <v>1995</v>
      </c>
      <c r="B1587" t="s">
        <v>46</v>
      </c>
      <c r="C1587" t="s">
        <v>58</v>
      </c>
      <c r="D1587">
        <v>14566</v>
      </c>
      <c r="E1587">
        <v>17013</v>
      </c>
      <c r="F1587">
        <v>441005</v>
      </c>
      <c r="G1587">
        <v>438992</v>
      </c>
      <c r="H1587">
        <v>391</v>
      </c>
      <c r="I1587">
        <v>2.2999999999999998</v>
      </c>
      <c r="J1587">
        <v>722</v>
      </c>
      <c r="K1587">
        <v>4.2</v>
      </c>
      <c r="L1587">
        <v>78890</v>
      </c>
      <c r="M1587">
        <v>6666</v>
      </c>
      <c r="N1587">
        <v>72224</v>
      </c>
      <c r="O1587">
        <v>1.5</v>
      </c>
      <c r="P1587">
        <v>18</v>
      </c>
      <c r="Q1587">
        <v>74863</v>
      </c>
      <c r="R1587">
        <v>28562</v>
      </c>
      <c r="S1587">
        <v>46301</v>
      </c>
      <c r="T1587">
        <v>6.5</v>
      </c>
      <c r="U1587">
        <v>17.100000000000001</v>
      </c>
      <c r="V1587">
        <v>4027</v>
      </c>
      <c r="W1587">
        <v>0.9</v>
      </c>
      <c r="X1587">
        <v>34.200000000000003</v>
      </c>
      <c r="Y1587">
        <v>377</v>
      </c>
      <c r="Z1587">
        <v>423</v>
      </c>
      <c r="AA1587">
        <v>21823</v>
      </c>
      <c r="AB1587">
        <v>0</v>
      </c>
    </row>
    <row r="1588" spans="1:28" x14ac:dyDescent="0.35">
      <c r="A1588">
        <v>1995</v>
      </c>
      <c r="B1588" t="s">
        <v>46</v>
      </c>
      <c r="C1588" t="s">
        <v>59</v>
      </c>
      <c r="D1588">
        <v>14295</v>
      </c>
      <c r="E1588">
        <v>16841</v>
      </c>
      <c r="F1588">
        <v>433215</v>
      </c>
      <c r="G1588">
        <v>430432</v>
      </c>
      <c r="H1588">
        <v>349</v>
      </c>
      <c r="I1588">
        <v>2.1</v>
      </c>
      <c r="J1588">
        <v>693</v>
      </c>
      <c r="K1588">
        <v>4.0999999999999996</v>
      </c>
      <c r="L1588">
        <v>74845</v>
      </c>
      <c r="M1588">
        <v>6337</v>
      </c>
      <c r="N1588">
        <v>68508</v>
      </c>
      <c r="O1588">
        <v>1.5</v>
      </c>
      <c r="P1588">
        <v>17.399999999999999</v>
      </c>
      <c r="Q1588">
        <v>69279</v>
      </c>
      <c r="R1588">
        <v>26341</v>
      </c>
      <c r="S1588">
        <v>42938</v>
      </c>
      <c r="T1588">
        <v>6.1</v>
      </c>
      <c r="U1588">
        <v>16.100000000000001</v>
      </c>
      <c r="V1588">
        <v>5566</v>
      </c>
      <c r="W1588">
        <v>1.3</v>
      </c>
      <c r="X1588">
        <v>32.200000000000003</v>
      </c>
      <c r="Y1588">
        <v>335</v>
      </c>
      <c r="Z1588">
        <v>346</v>
      </c>
      <c r="AA1588">
        <v>19356</v>
      </c>
      <c r="AB1588">
        <v>0</v>
      </c>
    </row>
    <row r="1589" spans="1:28" x14ac:dyDescent="0.35">
      <c r="A1589">
        <v>1995</v>
      </c>
      <c r="B1589" t="s">
        <v>46</v>
      </c>
      <c r="C1589" t="s">
        <v>60</v>
      </c>
      <c r="D1589">
        <v>67325</v>
      </c>
      <c r="E1589">
        <v>83469</v>
      </c>
      <c r="F1589">
        <v>2030202</v>
      </c>
      <c r="G1589">
        <v>2025951</v>
      </c>
      <c r="H1589">
        <v>1687</v>
      </c>
      <c r="I1589">
        <v>2</v>
      </c>
      <c r="J1589">
        <v>2998</v>
      </c>
      <c r="K1589">
        <v>3.6</v>
      </c>
      <c r="L1589">
        <v>296293</v>
      </c>
      <c r="M1589">
        <v>25098</v>
      </c>
      <c r="N1589">
        <v>271195</v>
      </c>
      <c r="O1589">
        <v>1.2</v>
      </c>
      <c r="P1589">
        <v>14.6</v>
      </c>
      <c r="Q1589">
        <v>287790</v>
      </c>
      <c r="R1589">
        <v>95343</v>
      </c>
      <c r="S1589">
        <v>192447</v>
      </c>
      <c r="T1589">
        <v>4.7</v>
      </c>
      <c r="U1589">
        <v>14.2</v>
      </c>
      <c r="V1589">
        <v>8503</v>
      </c>
      <c r="W1589">
        <v>0.4</v>
      </c>
      <c r="X1589">
        <v>28.4</v>
      </c>
      <c r="Y1589">
        <v>1146</v>
      </c>
      <c r="Z1589">
        <v>1267</v>
      </c>
      <c r="AA1589">
        <v>65740</v>
      </c>
      <c r="AB1589">
        <v>0</v>
      </c>
    </row>
    <row r="1590" spans="1:28" x14ac:dyDescent="0.35">
      <c r="A1590">
        <v>1995</v>
      </c>
      <c r="B1590" t="s">
        <v>46</v>
      </c>
      <c r="C1590" t="s">
        <v>61</v>
      </c>
      <c r="D1590">
        <v>51575</v>
      </c>
      <c r="E1590">
        <v>67122</v>
      </c>
      <c r="F1590">
        <v>1561991</v>
      </c>
      <c r="G1590">
        <v>1556594</v>
      </c>
      <c r="H1590">
        <v>1312</v>
      </c>
      <c r="I1590">
        <v>1.9</v>
      </c>
      <c r="J1590">
        <v>2141</v>
      </c>
      <c r="K1590">
        <v>3.2</v>
      </c>
      <c r="L1590">
        <v>196613</v>
      </c>
      <c r="M1590">
        <v>17756</v>
      </c>
      <c r="N1590">
        <v>178857</v>
      </c>
      <c r="O1590">
        <v>1.1000000000000001</v>
      </c>
      <c r="P1590">
        <v>12.6</v>
      </c>
      <c r="Q1590">
        <v>185818</v>
      </c>
      <c r="R1590">
        <v>55565</v>
      </c>
      <c r="S1590">
        <v>130253</v>
      </c>
      <c r="T1590">
        <v>3.6</v>
      </c>
      <c r="U1590">
        <v>11.9</v>
      </c>
      <c r="V1590">
        <v>10795</v>
      </c>
      <c r="W1590">
        <v>0.7</v>
      </c>
      <c r="X1590">
        <v>23.8</v>
      </c>
      <c r="Y1590">
        <v>603</v>
      </c>
      <c r="Z1590">
        <v>680</v>
      </c>
      <c r="AA1590">
        <v>34979</v>
      </c>
      <c r="AB1590">
        <v>0</v>
      </c>
    </row>
    <row r="1591" spans="1:28" x14ac:dyDescent="0.35">
      <c r="A1591">
        <v>1995</v>
      </c>
      <c r="B1591" t="s">
        <v>46</v>
      </c>
      <c r="C1591" t="s">
        <v>62</v>
      </c>
      <c r="D1591">
        <v>28953</v>
      </c>
      <c r="E1591">
        <v>42950</v>
      </c>
      <c r="F1591">
        <v>882596</v>
      </c>
      <c r="G1591">
        <v>880051</v>
      </c>
      <c r="H1591">
        <v>801</v>
      </c>
      <c r="I1591">
        <v>1.8</v>
      </c>
      <c r="J1591">
        <v>1576</v>
      </c>
      <c r="K1591">
        <v>3.6</v>
      </c>
      <c r="L1591">
        <v>104272</v>
      </c>
      <c r="M1591">
        <v>10611</v>
      </c>
      <c r="N1591">
        <v>93661</v>
      </c>
      <c r="O1591">
        <v>1.2</v>
      </c>
      <c r="P1591">
        <v>11.8</v>
      </c>
      <c r="Q1591">
        <v>99182</v>
      </c>
      <c r="R1591">
        <v>28988</v>
      </c>
      <c r="S1591">
        <v>70194</v>
      </c>
      <c r="T1591">
        <v>3.3</v>
      </c>
      <c r="U1591">
        <v>11.3</v>
      </c>
      <c r="V1591">
        <v>5090</v>
      </c>
      <c r="W1591">
        <v>0.5</v>
      </c>
      <c r="X1591">
        <v>22.6</v>
      </c>
      <c r="Y1591">
        <v>238</v>
      </c>
      <c r="Z1591">
        <v>309</v>
      </c>
      <c r="AA1591">
        <v>13270</v>
      </c>
      <c r="AB1591">
        <v>0</v>
      </c>
    </row>
    <row r="1592" spans="1:28" x14ac:dyDescent="0.35">
      <c r="A1592">
        <v>1995</v>
      </c>
      <c r="B1592" t="s">
        <v>46</v>
      </c>
      <c r="C1592" t="s">
        <v>43</v>
      </c>
      <c r="D1592">
        <v>108914</v>
      </c>
      <c r="E1592">
        <v>147749</v>
      </c>
      <c r="F1592">
        <v>3341756</v>
      </c>
      <c r="G1592">
        <v>3343400</v>
      </c>
      <c r="H1592">
        <v>2339</v>
      </c>
      <c r="I1592">
        <v>1.6</v>
      </c>
      <c r="J1592">
        <v>4445</v>
      </c>
      <c r="K1592">
        <v>3</v>
      </c>
      <c r="L1592">
        <v>333982</v>
      </c>
      <c r="M1592">
        <v>31748</v>
      </c>
      <c r="N1592">
        <v>302234</v>
      </c>
      <c r="O1592">
        <v>0.9</v>
      </c>
      <c r="P1592">
        <v>10</v>
      </c>
      <c r="Q1592">
        <v>337269</v>
      </c>
      <c r="R1592">
        <v>93428</v>
      </c>
      <c r="S1592">
        <v>243841</v>
      </c>
      <c r="T1592">
        <v>2.8</v>
      </c>
      <c r="U1592">
        <v>10.1</v>
      </c>
      <c r="V1592">
        <v>-3287</v>
      </c>
      <c r="W1592">
        <v>-0.1</v>
      </c>
      <c r="X1592">
        <v>20</v>
      </c>
      <c r="Y1592">
        <v>773</v>
      </c>
      <c r="Z1592">
        <v>951</v>
      </c>
      <c r="AA1592">
        <v>45149</v>
      </c>
      <c r="AB1592">
        <v>0</v>
      </c>
    </row>
    <row r="1593" spans="1:28" x14ac:dyDescent="0.35">
      <c r="A1593">
        <v>1995</v>
      </c>
      <c r="B1593" t="s">
        <v>47</v>
      </c>
      <c r="C1593" t="s">
        <v>42</v>
      </c>
      <c r="D1593">
        <v>1439</v>
      </c>
      <c r="E1593">
        <v>1984</v>
      </c>
      <c r="F1593">
        <v>191642</v>
      </c>
      <c r="G1593">
        <v>96126</v>
      </c>
      <c r="H1593">
        <v>1979</v>
      </c>
      <c r="I1593">
        <v>199.5</v>
      </c>
      <c r="J1593">
        <v>0</v>
      </c>
      <c r="K1593">
        <v>0</v>
      </c>
      <c r="L1593">
        <v>191033</v>
      </c>
      <c r="M1593">
        <v>191033</v>
      </c>
      <c r="N1593">
        <v>0</v>
      </c>
      <c r="O1593">
        <v>198.7</v>
      </c>
      <c r="P1593">
        <v>198.7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191033</v>
      </c>
      <c r="W1593">
        <v>198.7</v>
      </c>
      <c r="X1593">
        <v>0</v>
      </c>
      <c r="AB1593">
        <v>0</v>
      </c>
    </row>
    <row r="1594" spans="1:28" x14ac:dyDescent="0.35">
      <c r="A1594">
        <v>1995</v>
      </c>
      <c r="B1594" t="s">
        <v>47</v>
      </c>
      <c r="C1594" t="s">
        <v>55</v>
      </c>
      <c r="D1594">
        <v>3956</v>
      </c>
      <c r="E1594">
        <v>4920</v>
      </c>
      <c r="F1594">
        <v>295434</v>
      </c>
      <c r="G1594">
        <v>278768</v>
      </c>
      <c r="H1594">
        <v>310</v>
      </c>
      <c r="I1594">
        <v>6.3</v>
      </c>
      <c r="J1594">
        <v>268</v>
      </c>
      <c r="K1594">
        <v>5.5</v>
      </c>
      <c r="L1594">
        <v>95086</v>
      </c>
      <c r="M1594">
        <v>14161</v>
      </c>
      <c r="N1594">
        <v>80925</v>
      </c>
      <c r="O1594">
        <v>5.0999999999999996</v>
      </c>
      <c r="P1594">
        <v>34.1</v>
      </c>
      <c r="Q1594">
        <v>61753</v>
      </c>
      <c r="R1594">
        <v>28468</v>
      </c>
      <c r="S1594">
        <v>33285</v>
      </c>
      <c r="T1594">
        <v>10.199999999999999</v>
      </c>
      <c r="U1594">
        <v>22.2</v>
      </c>
      <c r="V1594">
        <v>33333</v>
      </c>
      <c r="W1594">
        <v>11.9</v>
      </c>
      <c r="X1594">
        <v>44.4</v>
      </c>
      <c r="Y1594">
        <v>183</v>
      </c>
      <c r="Z1594">
        <v>184</v>
      </c>
      <c r="AA1594">
        <v>23753</v>
      </c>
      <c r="AB1594">
        <v>0</v>
      </c>
    </row>
    <row r="1595" spans="1:28" x14ac:dyDescent="0.35">
      <c r="A1595">
        <v>1995</v>
      </c>
      <c r="B1595" t="s">
        <v>47</v>
      </c>
      <c r="C1595" t="s">
        <v>56</v>
      </c>
      <c r="D1595">
        <v>3439</v>
      </c>
      <c r="E1595">
        <v>4033</v>
      </c>
      <c r="F1595">
        <v>244739</v>
      </c>
      <c r="G1595">
        <v>244980</v>
      </c>
      <c r="H1595">
        <v>168</v>
      </c>
      <c r="I1595">
        <v>4.0999999999999996</v>
      </c>
      <c r="J1595">
        <v>243</v>
      </c>
      <c r="K1595">
        <v>6</v>
      </c>
      <c r="L1595">
        <v>55789</v>
      </c>
      <c r="M1595">
        <v>6056</v>
      </c>
      <c r="N1595">
        <v>49733</v>
      </c>
      <c r="O1595">
        <v>2.5</v>
      </c>
      <c r="P1595">
        <v>22.8</v>
      </c>
      <c r="Q1595">
        <v>56271</v>
      </c>
      <c r="R1595">
        <v>28813</v>
      </c>
      <c r="S1595">
        <v>27458</v>
      </c>
      <c r="T1595">
        <v>11.8</v>
      </c>
      <c r="U1595">
        <v>23</v>
      </c>
      <c r="V1595">
        <v>-482</v>
      </c>
      <c r="W1595">
        <v>-0.2</v>
      </c>
      <c r="X1595">
        <v>45.6</v>
      </c>
      <c r="Y1595">
        <v>176</v>
      </c>
      <c r="Z1595">
        <v>176</v>
      </c>
      <c r="AA1595">
        <v>24044</v>
      </c>
      <c r="AB1595">
        <v>0</v>
      </c>
    </row>
    <row r="1596" spans="1:28" x14ac:dyDescent="0.35">
      <c r="A1596">
        <v>1995</v>
      </c>
      <c r="B1596" t="s">
        <v>47</v>
      </c>
      <c r="C1596" t="s">
        <v>57</v>
      </c>
      <c r="D1596">
        <v>3603</v>
      </c>
      <c r="E1596">
        <v>5242</v>
      </c>
      <c r="F1596">
        <v>251839</v>
      </c>
      <c r="G1596">
        <v>250938</v>
      </c>
      <c r="H1596">
        <v>224</v>
      </c>
      <c r="I1596">
        <v>4.2</v>
      </c>
      <c r="J1596">
        <v>289</v>
      </c>
      <c r="K1596">
        <v>5.5</v>
      </c>
      <c r="L1596">
        <v>48184</v>
      </c>
      <c r="M1596">
        <v>5371</v>
      </c>
      <c r="N1596">
        <v>42813</v>
      </c>
      <c r="O1596">
        <v>2.1</v>
      </c>
      <c r="P1596">
        <v>19.2</v>
      </c>
      <c r="Q1596">
        <v>46382</v>
      </c>
      <c r="R1596">
        <v>18088</v>
      </c>
      <c r="S1596">
        <v>28294</v>
      </c>
      <c r="T1596">
        <v>7.2</v>
      </c>
      <c r="U1596">
        <v>18.5</v>
      </c>
      <c r="V1596">
        <v>1802</v>
      </c>
      <c r="W1596">
        <v>0.7</v>
      </c>
      <c r="X1596">
        <v>37</v>
      </c>
      <c r="Y1596">
        <v>98</v>
      </c>
      <c r="Z1596">
        <v>121</v>
      </c>
      <c r="AA1596">
        <v>12978</v>
      </c>
      <c r="AB1596">
        <v>0</v>
      </c>
    </row>
    <row r="1597" spans="1:28" x14ac:dyDescent="0.35">
      <c r="A1597">
        <v>1995</v>
      </c>
      <c r="B1597" t="s">
        <v>47</v>
      </c>
      <c r="C1597" t="s">
        <v>58</v>
      </c>
      <c r="D1597">
        <v>3612</v>
      </c>
      <c r="E1597">
        <v>5630</v>
      </c>
      <c r="F1597">
        <v>253912</v>
      </c>
      <c r="G1597">
        <v>249946</v>
      </c>
      <c r="H1597">
        <v>275</v>
      </c>
      <c r="I1597">
        <v>4.9000000000000004</v>
      </c>
      <c r="J1597">
        <v>236</v>
      </c>
      <c r="K1597">
        <v>4.2</v>
      </c>
      <c r="L1597">
        <v>46586</v>
      </c>
      <c r="M1597">
        <v>5863</v>
      </c>
      <c r="N1597">
        <v>40723</v>
      </c>
      <c r="O1597">
        <v>2.2999999999999998</v>
      </c>
      <c r="P1597">
        <v>18.600000000000001</v>
      </c>
      <c r="Q1597">
        <v>38654</v>
      </c>
      <c r="R1597">
        <v>13904</v>
      </c>
      <c r="S1597">
        <v>24750</v>
      </c>
      <c r="T1597">
        <v>5.6</v>
      </c>
      <c r="U1597">
        <v>15.5</v>
      </c>
      <c r="V1597">
        <v>7932</v>
      </c>
      <c r="W1597">
        <v>3.1</v>
      </c>
      <c r="X1597">
        <v>31</v>
      </c>
      <c r="Y1597">
        <v>68</v>
      </c>
      <c r="Z1597">
        <v>68</v>
      </c>
      <c r="AA1597">
        <v>9371</v>
      </c>
      <c r="AB1597">
        <v>0</v>
      </c>
    </row>
    <row r="1598" spans="1:28" x14ac:dyDescent="0.35">
      <c r="A1598">
        <v>1995</v>
      </c>
      <c r="B1598" t="s">
        <v>47</v>
      </c>
      <c r="C1598" t="s">
        <v>59</v>
      </c>
      <c r="D1598">
        <v>3522</v>
      </c>
      <c r="E1598">
        <v>5207</v>
      </c>
      <c r="F1598">
        <v>245100</v>
      </c>
      <c r="G1598">
        <v>242938</v>
      </c>
      <c r="H1598">
        <v>254</v>
      </c>
      <c r="I1598">
        <v>4.9000000000000004</v>
      </c>
      <c r="J1598">
        <v>239</v>
      </c>
      <c r="K1598">
        <v>4.5999999999999996</v>
      </c>
      <c r="L1598">
        <v>43409</v>
      </c>
      <c r="M1598">
        <v>4300</v>
      </c>
      <c r="N1598">
        <v>39109</v>
      </c>
      <c r="O1598">
        <v>1.8</v>
      </c>
      <c r="P1598">
        <v>17.899999999999999</v>
      </c>
      <c r="Q1598">
        <v>39084</v>
      </c>
      <c r="R1598">
        <v>15761</v>
      </c>
      <c r="S1598">
        <v>23323</v>
      </c>
      <c r="T1598">
        <v>6.5</v>
      </c>
      <c r="U1598">
        <v>16.100000000000001</v>
      </c>
      <c r="V1598">
        <v>4325</v>
      </c>
      <c r="W1598">
        <v>1.8</v>
      </c>
      <c r="X1598">
        <v>32.200000000000003</v>
      </c>
      <c r="Y1598">
        <v>81</v>
      </c>
      <c r="Z1598">
        <v>107</v>
      </c>
      <c r="AA1598">
        <v>10912</v>
      </c>
      <c r="AB1598">
        <v>0</v>
      </c>
    </row>
    <row r="1599" spans="1:28" x14ac:dyDescent="0.35">
      <c r="A1599">
        <v>1995</v>
      </c>
      <c r="B1599" t="s">
        <v>47</v>
      </c>
      <c r="C1599" t="s">
        <v>60</v>
      </c>
      <c r="D1599">
        <v>18146</v>
      </c>
      <c r="E1599">
        <v>30510</v>
      </c>
      <c r="F1599">
        <v>1264206</v>
      </c>
      <c r="G1599">
        <v>1253189</v>
      </c>
      <c r="H1599">
        <v>1199</v>
      </c>
      <c r="I1599">
        <v>3.9</v>
      </c>
      <c r="J1599">
        <v>1294</v>
      </c>
      <c r="K1599">
        <v>4.2</v>
      </c>
      <c r="L1599">
        <v>193184</v>
      </c>
      <c r="M1599">
        <v>24113</v>
      </c>
      <c r="N1599">
        <v>169071</v>
      </c>
      <c r="O1599">
        <v>1.9</v>
      </c>
      <c r="P1599">
        <v>15.4</v>
      </c>
      <c r="Q1599">
        <v>171149</v>
      </c>
      <c r="R1599">
        <v>57797</v>
      </c>
      <c r="S1599">
        <v>113352</v>
      </c>
      <c r="T1599">
        <v>4.5999999999999996</v>
      </c>
      <c r="U1599">
        <v>13.7</v>
      </c>
      <c r="V1599">
        <v>22035</v>
      </c>
      <c r="W1599">
        <v>1.7</v>
      </c>
      <c r="X1599">
        <v>27.4</v>
      </c>
      <c r="Y1599">
        <v>269</v>
      </c>
      <c r="Z1599">
        <v>340</v>
      </c>
      <c r="AA1599">
        <v>35404</v>
      </c>
      <c r="AB1599">
        <v>0</v>
      </c>
    </row>
    <row r="1600" spans="1:28" x14ac:dyDescent="0.35">
      <c r="A1600">
        <v>1995</v>
      </c>
      <c r="B1600" t="s">
        <v>47</v>
      </c>
      <c r="C1600" t="s">
        <v>61</v>
      </c>
      <c r="D1600">
        <v>15481</v>
      </c>
      <c r="E1600">
        <v>28399</v>
      </c>
      <c r="F1600">
        <v>1074961</v>
      </c>
      <c r="G1600">
        <v>1064402</v>
      </c>
      <c r="H1600">
        <v>997</v>
      </c>
      <c r="I1600">
        <v>3.5</v>
      </c>
      <c r="J1600">
        <v>1106</v>
      </c>
      <c r="K1600">
        <v>3.9</v>
      </c>
      <c r="L1600">
        <v>141694</v>
      </c>
      <c r="M1600">
        <v>17050</v>
      </c>
      <c r="N1600">
        <v>124644</v>
      </c>
      <c r="O1600">
        <v>1.6</v>
      </c>
      <c r="P1600">
        <v>13.3</v>
      </c>
      <c r="Q1600">
        <v>120575</v>
      </c>
      <c r="R1600">
        <v>36216</v>
      </c>
      <c r="S1600">
        <v>84359</v>
      </c>
      <c r="T1600">
        <v>3.4</v>
      </c>
      <c r="U1600">
        <v>11.3</v>
      </c>
      <c r="V1600">
        <v>21119</v>
      </c>
      <c r="W1600">
        <v>2</v>
      </c>
      <c r="X1600">
        <v>22.6</v>
      </c>
      <c r="Y1600">
        <v>126</v>
      </c>
      <c r="Z1600">
        <v>154</v>
      </c>
      <c r="AA1600">
        <v>16821</v>
      </c>
      <c r="AB1600">
        <v>0</v>
      </c>
    </row>
    <row r="1601" spans="1:28" x14ac:dyDescent="0.35">
      <c r="A1601">
        <v>1995</v>
      </c>
      <c r="B1601" t="s">
        <v>47</v>
      </c>
      <c r="C1601" t="s">
        <v>62</v>
      </c>
      <c r="D1601">
        <v>9464</v>
      </c>
      <c r="E1601">
        <v>22728</v>
      </c>
      <c r="F1601">
        <v>658267</v>
      </c>
      <c r="G1601">
        <v>654252</v>
      </c>
      <c r="H1601">
        <v>737</v>
      </c>
      <c r="I1601">
        <v>3.2</v>
      </c>
      <c r="J1601">
        <v>914</v>
      </c>
      <c r="K1601">
        <v>4</v>
      </c>
      <c r="L1601">
        <v>81433</v>
      </c>
      <c r="M1601">
        <v>11287</v>
      </c>
      <c r="N1601">
        <v>70146</v>
      </c>
      <c r="O1601">
        <v>1.7</v>
      </c>
      <c r="P1601">
        <v>12.4</v>
      </c>
      <c r="Q1601">
        <v>73402</v>
      </c>
      <c r="R1601">
        <v>21214</v>
      </c>
      <c r="S1601">
        <v>52188</v>
      </c>
      <c r="T1601">
        <v>3.2</v>
      </c>
      <c r="U1601">
        <v>11.2</v>
      </c>
      <c r="V1601">
        <v>8031</v>
      </c>
      <c r="W1601">
        <v>1.2</v>
      </c>
      <c r="X1601">
        <v>22.4</v>
      </c>
      <c r="Y1601">
        <v>55</v>
      </c>
      <c r="Z1601">
        <v>96</v>
      </c>
      <c r="AA1601">
        <v>7427</v>
      </c>
      <c r="AB1601">
        <v>0</v>
      </c>
    </row>
    <row r="1602" spans="1:28" x14ac:dyDescent="0.35">
      <c r="A1602">
        <v>1995</v>
      </c>
      <c r="B1602" t="s">
        <v>47</v>
      </c>
      <c r="C1602" t="s">
        <v>43</v>
      </c>
      <c r="D1602">
        <v>41760</v>
      </c>
      <c r="E1602">
        <v>82573</v>
      </c>
      <c r="F1602">
        <v>2908338</v>
      </c>
      <c r="G1602">
        <v>2893938</v>
      </c>
      <c r="H1602">
        <v>2226</v>
      </c>
      <c r="I1602">
        <v>2.7</v>
      </c>
      <c r="J1602">
        <v>2989</v>
      </c>
      <c r="K1602">
        <v>3.6</v>
      </c>
      <c r="L1602">
        <v>302497</v>
      </c>
      <c r="M1602">
        <v>39226</v>
      </c>
      <c r="N1602">
        <v>263271</v>
      </c>
      <c r="O1602">
        <v>1.4</v>
      </c>
      <c r="P1602">
        <v>10.5</v>
      </c>
      <c r="Q1602">
        <v>273696</v>
      </c>
      <c r="R1602">
        <v>77050</v>
      </c>
      <c r="S1602">
        <v>196646</v>
      </c>
      <c r="T1602">
        <v>2.7</v>
      </c>
      <c r="U1602">
        <v>9.5</v>
      </c>
      <c r="V1602">
        <v>28801</v>
      </c>
      <c r="W1602">
        <v>1</v>
      </c>
      <c r="X1602">
        <v>19</v>
      </c>
      <c r="Y1602">
        <v>191</v>
      </c>
      <c r="Z1602">
        <v>367</v>
      </c>
      <c r="AA1602">
        <v>25646</v>
      </c>
      <c r="AB1602">
        <v>0</v>
      </c>
    </row>
    <row r="1603" spans="1:28" x14ac:dyDescent="0.35">
      <c r="A1603">
        <v>1995</v>
      </c>
      <c r="B1603" t="s">
        <v>48</v>
      </c>
      <c r="C1603" t="s">
        <v>42</v>
      </c>
      <c r="D1603">
        <v>622</v>
      </c>
      <c r="E1603">
        <v>1292</v>
      </c>
      <c r="F1603">
        <v>178063</v>
      </c>
      <c r="G1603">
        <v>89266</v>
      </c>
      <c r="H1603">
        <v>1290</v>
      </c>
      <c r="I1603">
        <v>199.7</v>
      </c>
      <c r="J1603">
        <v>0</v>
      </c>
      <c r="K1603">
        <v>0</v>
      </c>
      <c r="L1603">
        <v>177595</v>
      </c>
      <c r="M1603">
        <v>177595</v>
      </c>
      <c r="N1603">
        <v>0</v>
      </c>
      <c r="O1603">
        <v>199</v>
      </c>
      <c r="P1603">
        <v>199</v>
      </c>
      <c r="Q1603">
        <v>0</v>
      </c>
      <c r="R1603">
        <v>0</v>
      </c>
      <c r="S1603">
        <v>0</v>
      </c>
      <c r="T1603">
        <v>0</v>
      </c>
      <c r="U1603">
        <v>0</v>
      </c>
      <c r="V1603">
        <v>177595</v>
      </c>
      <c r="W1603">
        <v>199</v>
      </c>
      <c r="X1603">
        <v>0</v>
      </c>
      <c r="AB1603">
        <v>0</v>
      </c>
    </row>
    <row r="1604" spans="1:28" x14ac:dyDescent="0.35">
      <c r="A1604">
        <v>1995</v>
      </c>
      <c r="B1604" t="s">
        <v>48</v>
      </c>
      <c r="C1604" t="s">
        <v>55</v>
      </c>
      <c r="D1604">
        <v>1522</v>
      </c>
      <c r="E1604">
        <v>2554</v>
      </c>
      <c r="F1604">
        <v>247279</v>
      </c>
      <c r="G1604">
        <v>234314</v>
      </c>
      <c r="H1604">
        <v>288</v>
      </c>
      <c r="I1604">
        <v>11.7</v>
      </c>
      <c r="J1604">
        <v>117</v>
      </c>
      <c r="K1604">
        <v>4.7</v>
      </c>
      <c r="L1604">
        <v>84528</v>
      </c>
      <c r="M1604">
        <v>17984</v>
      </c>
      <c r="N1604">
        <v>66544</v>
      </c>
      <c r="O1604">
        <v>7.7</v>
      </c>
      <c r="P1604">
        <v>36.1</v>
      </c>
      <c r="Q1604">
        <v>58598</v>
      </c>
      <c r="R1604">
        <v>25071</v>
      </c>
      <c r="S1604">
        <v>33527</v>
      </c>
      <c r="T1604">
        <v>10.7</v>
      </c>
      <c r="U1604">
        <v>25</v>
      </c>
      <c r="V1604">
        <v>25930</v>
      </c>
      <c r="W1604">
        <v>11.1</v>
      </c>
      <c r="X1604">
        <v>50</v>
      </c>
      <c r="Y1604">
        <v>68</v>
      </c>
      <c r="Z1604">
        <v>68</v>
      </c>
      <c r="AB1604">
        <v>1</v>
      </c>
    </row>
    <row r="1605" spans="1:28" x14ac:dyDescent="0.35">
      <c r="A1605">
        <v>1995</v>
      </c>
      <c r="B1605" t="s">
        <v>48</v>
      </c>
      <c r="C1605" t="s">
        <v>56</v>
      </c>
      <c r="D1605">
        <v>1338</v>
      </c>
      <c r="E1605">
        <v>1958</v>
      </c>
      <c r="F1605">
        <v>209353</v>
      </c>
      <c r="G1605">
        <v>210579</v>
      </c>
      <c r="H1605">
        <v>173</v>
      </c>
      <c r="I1605">
        <v>8.9</v>
      </c>
      <c r="J1605">
        <v>130</v>
      </c>
      <c r="K1605">
        <v>6.7</v>
      </c>
      <c r="L1605">
        <v>50236</v>
      </c>
      <c r="M1605">
        <v>6325</v>
      </c>
      <c r="N1605">
        <v>43911</v>
      </c>
      <c r="O1605">
        <v>3</v>
      </c>
      <c r="P1605">
        <v>23.9</v>
      </c>
      <c r="Q1605">
        <v>52687</v>
      </c>
      <c r="R1605">
        <v>29490</v>
      </c>
      <c r="S1605">
        <v>23197</v>
      </c>
      <c r="T1605">
        <v>14</v>
      </c>
      <c r="U1605">
        <v>25</v>
      </c>
      <c r="V1605">
        <v>-2451</v>
      </c>
      <c r="W1605">
        <v>-1.1000000000000001</v>
      </c>
      <c r="X1605">
        <v>47.8</v>
      </c>
      <c r="Y1605">
        <v>85</v>
      </c>
      <c r="Z1605">
        <v>89</v>
      </c>
      <c r="AA1605">
        <v>25909</v>
      </c>
      <c r="AB1605">
        <v>0</v>
      </c>
    </row>
    <row r="1606" spans="1:28" x14ac:dyDescent="0.35">
      <c r="A1606">
        <v>1995</v>
      </c>
      <c r="B1606" t="s">
        <v>48</v>
      </c>
      <c r="C1606" t="s">
        <v>57</v>
      </c>
      <c r="D1606">
        <v>1509</v>
      </c>
      <c r="E1606">
        <v>3359</v>
      </c>
      <c r="F1606">
        <v>228353</v>
      </c>
      <c r="G1606">
        <v>227611</v>
      </c>
      <c r="H1606">
        <v>330</v>
      </c>
      <c r="I1606">
        <v>10.1</v>
      </c>
      <c r="J1606">
        <v>180</v>
      </c>
      <c r="K1606">
        <v>5.5</v>
      </c>
      <c r="L1606">
        <v>47300</v>
      </c>
      <c r="M1606">
        <v>7527</v>
      </c>
      <c r="N1606">
        <v>39773</v>
      </c>
      <c r="O1606">
        <v>3.3</v>
      </c>
      <c r="P1606">
        <v>20.8</v>
      </c>
      <c r="Q1606">
        <v>45816</v>
      </c>
      <c r="R1606">
        <v>19124</v>
      </c>
      <c r="S1606">
        <v>26692</v>
      </c>
      <c r="T1606">
        <v>8.4</v>
      </c>
      <c r="U1606">
        <v>20.100000000000001</v>
      </c>
      <c r="V1606">
        <v>1484</v>
      </c>
      <c r="W1606">
        <v>0.7</v>
      </c>
      <c r="X1606">
        <v>40.200000000000003</v>
      </c>
      <c r="Y1606">
        <v>38</v>
      </c>
      <c r="Z1606">
        <v>42</v>
      </c>
      <c r="AA1606">
        <v>12439</v>
      </c>
      <c r="AB1606">
        <v>0</v>
      </c>
    </row>
    <row r="1607" spans="1:28" x14ac:dyDescent="0.35">
      <c r="A1607">
        <v>1995</v>
      </c>
      <c r="B1607" t="s">
        <v>48</v>
      </c>
      <c r="C1607" t="s">
        <v>58</v>
      </c>
      <c r="D1607">
        <v>1471</v>
      </c>
      <c r="E1607">
        <v>3480</v>
      </c>
      <c r="F1607">
        <v>221479</v>
      </c>
      <c r="G1607">
        <v>216919</v>
      </c>
      <c r="H1607">
        <v>273</v>
      </c>
      <c r="I1607">
        <v>8</v>
      </c>
      <c r="J1607">
        <v>115</v>
      </c>
      <c r="K1607">
        <v>3.4</v>
      </c>
      <c r="L1607">
        <v>42504</v>
      </c>
      <c r="M1607">
        <v>6400</v>
      </c>
      <c r="N1607">
        <v>36104</v>
      </c>
      <c r="O1607">
        <v>3</v>
      </c>
      <c r="P1607">
        <v>19.600000000000001</v>
      </c>
      <c r="Q1607">
        <v>33383</v>
      </c>
      <c r="R1607">
        <v>11831</v>
      </c>
      <c r="S1607">
        <v>21552</v>
      </c>
      <c r="T1607">
        <v>5.5</v>
      </c>
      <c r="U1607">
        <v>15.4</v>
      </c>
      <c r="V1607">
        <v>9121</v>
      </c>
      <c r="W1607">
        <v>4.2</v>
      </c>
      <c r="X1607">
        <v>30.8</v>
      </c>
      <c r="Y1607">
        <v>25</v>
      </c>
      <c r="Z1607">
        <v>27</v>
      </c>
      <c r="AB1607">
        <v>1</v>
      </c>
    </row>
    <row r="1608" spans="1:28" x14ac:dyDescent="0.35">
      <c r="A1608">
        <v>1995</v>
      </c>
      <c r="B1608" t="s">
        <v>48</v>
      </c>
      <c r="C1608" t="s">
        <v>59</v>
      </c>
      <c r="D1608">
        <v>1447</v>
      </c>
      <c r="E1608">
        <v>2890</v>
      </c>
      <c r="F1608">
        <v>219882</v>
      </c>
      <c r="G1608">
        <v>212989</v>
      </c>
      <c r="H1608">
        <v>200</v>
      </c>
      <c r="I1608">
        <v>7</v>
      </c>
      <c r="J1608">
        <v>149</v>
      </c>
      <c r="K1608">
        <v>5.2</v>
      </c>
      <c r="L1608">
        <v>43221</v>
      </c>
      <c r="M1608">
        <v>5728</v>
      </c>
      <c r="N1608">
        <v>37493</v>
      </c>
      <c r="O1608">
        <v>2.7</v>
      </c>
      <c r="P1608">
        <v>20.3</v>
      </c>
      <c r="Q1608">
        <v>29434</v>
      </c>
      <c r="R1608">
        <v>9345</v>
      </c>
      <c r="S1608">
        <v>20089</v>
      </c>
      <c r="T1608">
        <v>4.4000000000000004</v>
      </c>
      <c r="U1608">
        <v>13.8</v>
      </c>
      <c r="V1608">
        <v>13787</v>
      </c>
      <c r="W1608">
        <v>6.5</v>
      </c>
      <c r="X1608">
        <v>27.6</v>
      </c>
      <c r="Y1608">
        <v>16</v>
      </c>
      <c r="Z1608">
        <v>26</v>
      </c>
      <c r="AA1608">
        <v>4377</v>
      </c>
      <c r="AB1608">
        <v>0</v>
      </c>
    </row>
    <row r="1609" spans="1:28" x14ac:dyDescent="0.35">
      <c r="A1609">
        <v>1995</v>
      </c>
      <c r="B1609" t="s">
        <v>48</v>
      </c>
      <c r="C1609" t="s">
        <v>60</v>
      </c>
      <c r="D1609">
        <v>8604</v>
      </c>
      <c r="E1609">
        <v>23181</v>
      </c>
      <c r="F1609">
        <v>1308870</v>
      </c>
      <c r="G1609">
        <v>1286626</v>
      </c>
      <c r="H1609">
        <v>1436</v>
      </c>
      <c r="I1609">
        <v>6.3</v>
      </c>
      <c r="J1609">
        <v>1006</v>
      </c>
      <c r="K1609">
        <v>4.4000000000000004</v>
      </c>
      <c r="L1609">
        <v>210303</v>
      </c>
      <c r="M1609">
        <v>34530</v>
      </c>
      <c r="N1609">
        <v>175773</v>
      </c>
      <c r="O1609">
        <v>2.7</v>
      </c>
      <c r="P1609">
        <v>16.3</v>
      </c>
      <c r="Q1609">
        <v>165814</v>
      </c>
      <c r="R1609">
        <v>51534</v>
      </c>
      <c r="S1609">
        <v>114280</v>
      </c>
      <c r="T1609">
        <v>4</v>
      </c>
      <c r="U1609">
        <v>12.9</v>
      </c>
      <c r="V1609">
        <v>44489</v>
      </c>
      <c r="W1609">
        <v>3.4</v>
      </c>
      <c r="X1609">
        <v>25.8</v>
      </c>
      <c r="Y1609">
        <v>101</v>
      </c>
      <c r="Z1609">
        <v>225</v>
      </c>
      <c r="AA1609">
        <v>29418</v>
      </c>
      <c r="AB1609">
        <v>0</v>
      </c>
    </row>
    <row r="1610" spans="1:28" x14ac:dyDescent="0.35">
      <c r="A1610">
        <v>1995</v>
      </c>
      <c r="B1610" t="s">
        <v>48</v>
      </c>
      <c r="C1610" t="s">
        <v>61</v>
      </c>
      <c r="D1610">
        <v>7743</v>
      </c>
      <c r="E1610">
        <v>23622</v>
      </c>
      <c r="F1610">
        <v>1168449</v>
      </c>
      <c r="G1610">
        <v>1150648</v>
      </c>
      <c r="H1610">
        <v>1249</v>
      </c>
      <c r="I1610">
        <v>5.3</v>
      </c>
      <c r="J1610">
        <v>858</v>
      </c>
      <c r="K1610">
        <v>3.7</v>
      </c>
      <c r="L1610">
        <v>159126</v>
      </c>
      <c r="M1610">
        <v>26127</v>
      </c>
      <c r="N1610">
        <v>132999</v>
      </c>
      <c r="O1610">
        <v>2.2999999999999998</v>
      </c>
      <c r="P1610">
        <v>13.8</v>
      </c>
      <c r="Q1610">
        <v>123523</v>
      </c>
      <c r="R1610">
        <v>31752</v>
      </c>
      <c r="S1610">
        <v>91771</v>
      </c>
      <c r="T1610">
        <v>2.8</v>
      </c>
      <c r="U1610">
        <v>10.7</v>
      </c>
      <c r="V1610">
        <v>35603</v>
      </c>
      <c r="W1610">
        <v>3.1</v>
      </c>
      <c r="X1610">
        <v>21.4</v>
      </c>
      <c r="Y1610">
        <v>54</v>
      </c>
      <c r="Z1610">
        <v>75</v>
      </c>
      <c r="AA1610">
        <v>15846</v>
      </c>
      <c r="AB1610">
        <v>0</v>
      </c>
    </row>
    <row r="1611" spans="1:28" x14ac:dyDescent="0.35">
      <c r="A1611">
        <v>1995</v>
      </c>
      <c r="B1611" t="s">
        <v>48</v>
      </c>
      <c r="C1611" t="s">
        <v>62</v>
      </c>
      <c r="D1611">
        <v>5669</v>
      </c>
      <c r="E1611">
        <v>24869</v>
      </c>
      <c r="F1611">
        <v>865359</v>
      </c>
      <c r="G1611">
        <v>853021</v>
      </c>
      <c r="H1611">
        <v>1226</v>
      </c>
      <c r="I1611">
        <v>4.9000000000000004</v>
      </c>
      <c r="J1611">
        <v>1016</v>
      </c>
      <c r="K1611">
        <v>4.0999999999999996</v>
      </c>
      <c r="L1611">
        <v>118811</v>
      </c>
      <c r="M1611">
        <v>20963</v>
      </c>
      <c r="N1611">
        <v>97848</v>
      </c>
      <c r="O1611">
        <v>2.5</v>
      </c>
      <c r="P1611">
        <v>13.9</v>
      </c>
      <c r="Q1611">
        <v>94135</v>
      </c>
      <c r="R1611">
        <v>24728</v>
      </c>
      <c r="S1611">
        <v>69407</v>
      </c>
      <c r="T1611">
        <v>2.9</v>
      </c>
      <c r="U1611">
        <v>11</v>
      </c>
      <c r="V1611">
        <v>24676</v>
      </c>
      <c r="W1611">
        <v>2.9</v>
      </c>
      <c r="X1611">
        <v>22</v>
      </c>
      <c r="Y1611">
        <v>25</v>
      </c>
      <c r="Z1611">
        <v>106</v>
      </c>
      <c r="AA1611">
        <v>7528</v>
      </c>
      <c r="AB1611">
        <v>0</v>
      </c>
    </row>
    <row r="1612" spans="1:28" x14ac:dyDescent="0.35">
      <c r="A1612">
        <v>1995</v>
      </c>
      <c r="B1612" t="s">
        <v>48</v>
      </c>
      <c r="C1612" t="s">
        <v>43</v>
      </c>
      <c r="D1612">
        <v>25816</v>
      </c>
      <c r="E1612">
        <v>89563</v>
      </c>
      <c r="F1612">
        <v>3926991</v>
      </c>
      <c r="G1612">
        <v>3889203</v>
      </c>
      <c r="H1612">
        <v>3679</v>
      </c>
      <c r="I1612">
        <v>4.0999999999999996</v>
      </c>
      <c r="J1612">
        <v>3593</v>
      </c>
      <c r="K1612">
        <v>4</v>
      </c>
      <c r="L1612">
        <v>431276</v>
      </c>
      <c r="M1612">
        <v>71467</v>
      </c>
      <c r="N1612">
        <v>359809</v>
      </c>
      <c r="O1612">
        <v>1.8</v>
      </c>
      <c r="P1612">
        <v>11.1</v>
      </c>
      <c r="Q1612">
        <v>355700</v>
      </c>
      <c r="R1612">
        <v>90402</v>
      </c>
      <c r="S1612">
        <v>265298</v>
      </c>
      <c r="T1612">
        <v>2.2999999999999998</v>
      </c>
      <c r="U1612">
        <v>9.1</v>
      </c>
      <c r="V1612">
        <v>75576</v>
      </c>
      <c r="W1612">
        <v>2</v>
      </c>
      <c r="X1612">
        <v>18.2</v>
      </c>
      <c r="Y1612">
        <v>74</v>
      </c>
      <c r="Z1612">
        <v>339</v>
      </c>
      <c r="AA1612">
        <v>21023</v>
      </c>
      <c r="AB1612">
        <v>0</v>
      </c>
    </row>
    <row r="1613" spans="1:28" x14ac:dyDescent="0.35">
      <c r="A1613">
        <v>1995</v>
      </c>
      <c r="B1613" t="s">
        <v>49</v>
      </c>
      <c r="C1613" t="s">
        <v>42</v>
      </c>
      <c r="D1613">
        <v>87</v>
      </c>
      <c r="E1613">
        <v>296</v>
      </c>
      <c r="F1613">
        <v>61556</v>
      </c>
      <c r="G1613">
        <v>30778</v>
      </c>
      <c r="H1613">
        <v>296</v>
      </c>
      <c r="I1613">
        <v>200</v>
      </c>
      <c r="J1613">
        <v>0</v>
      </c>
      <c r="K1613">
        <v>0</v>
      </c>
      <c r="L1613">
        <v>61556</v>
      </c>
      <c r="M1613">
        <v>61556</v>
      </c>
      <c r="N1613">
        <v>0</v>
      </c>
      <c r="O1613">
        <v>200</v>
      </c>
      <c r="P1613">
        <v>200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61556</v>
      </c>
      <c r="W1613">
        <v>200</v>
      </c>
      <c r="X1613">
        <v>0</v>
      </c>
      <c r="AB1613">
        <v>0</v>
      </c>
    </row>
    <row r="1614" spans="1:28" x14ac:dyDescent="0.35">
      <c r="A1614">
        <v>1995</v>
      </c>
      <c r="B1614" t="s">
        <v>49</v>
      </c>
      <c r="C1614" t="s">
        <v>55</v>
      </c>
      <c r="D1614">
        <v>321</v>
      </c>
      <c r="E1614">
        <v>766</v>
      </c>
      <c r="F1614">
        <v>125676</v>
      </c>
      <c r="G1614">
        <v>112396</v>
      </c>
      <c r="H1614">
        <v>71</v>
      </c>
      <c r="I1614">
        <v>9.6999999999999993</v>
      </c>
      <c r="J1614">
        <v>10</v>
      </c>
      <c r="K1614">
        <v>1.4</v>
      </c>
      <c r="L1614">
        <v>42216</v>
      </c>
      <c r="M1614">
        <v>5780</v>
      </c>
      <c r="N1614">
        <v>36436</v>
      </c>
      <c r="O1614">
        <v>5.0999999999999996</v>
      </c>
      <c r="P1614">
        <v>37.6</v>
      </c>
      <c r="Q1614">
        <v>15656</v>
      </c>
      <c r="R1614">
        <v>1371</v>
      </c>
      <c r="S1614">
        <v>14285</v>
      </c>
      <c r="T1614">
        <v>1.2</v>
      </c>
      <c r="U1614">
        <v>13.9</v>
      </c>
      <c r="V1614">
        <v>26560</v>
      </c>
      <c r="W1614">
        <v>23.7</v>
      </c>
      <c r="X1614">
        <v>27.8</v>
      </c>
      <c r="Y1614">
        <v>1</v>
      </c>
      <c r="Z1614">
        <v>1</v>
      </c>
      <c r="AB1614">
        <v>1</v>
      </c>
    </row>
    <row r="1615" spans="1:28" x14ac:dyDescent="0.35">
      <c r="A1615">
        <v>1995</v>
      </c>
      <c r="B1615" t="s">
        <v>49</v>
      </c>
      <c r="C1615" t="s">
        <v>56</v>
      </c>
      <c r="D1615">
        <v>295</v>
      </c>
      <c r="E1615">
        <v>579</v>
      </c>
      <c r="F1615">
        <v>107846</v>
      </c>
      <c r="G1615">
        <v>105868</v>
      </c>
      <c r="H1615">
        <v>59</v>
      </c>
      <c r="I1615">
        <v>10.199999999999999</v>
      </c>
      <c r="J1615">
        <v>42</v>
      </c>
      <c r="K1615">
        <v>7.3</v>
      </c>
      <c r="L1615">
        <v>28415</v>
      </c>
      <c r="M1615">
        <v>3557</v>
      </c>
      <c r="N1615">
        <v>24858</v>
      </c>
      <c r="O1615">
        <v>3.4</v>
      </c>
      <c r="P1615">
        <v>26.8</v>
      </c>
      <c r="Q1615">
        <v>24458</v>
      </c>
      <c r="R1615">
        <v>13686</v>
      </c>
      <c r="S1615">
        <v>10772</v>
      </c>
      <c r="T1615">
        <v>12.9</v>
      </c>
      <c r="U1615">
        <v>23.1</v>
      </c>
      <c r="V1615">
        <v>3957</v>
      </c>
      <c r="W1615">
        <v>3.7</v>
      </c>
      <c r="X1615">
        <v>46.2</v>
      </c>
      <c r="Y1615">
        <v>19</v>
      </c>
      <c r="Z1615">
        <v>23</v>
      </c>
      <c r="AB1615">
        <v>1</v>
      </c>
    </row>
    <row r="1616" spans="1:28" x14ac:dyDescent="0.35">
      <c r="A1616">
        <v>1995</v>
      </c>
      <c r="B1616" t="s">
        <v>49</v>
      </c>
      <c r="C1616" t="s">
        <v>57</v>
      </c>
      <c r="D1616">
        <v>338</v>
      </c>
      <c r="E1616">
        <v>1512</v>
      </c>
      <c r="F1616">
        <v>116452</v>
      </c>
      <c r="G1616">
        <v>114654</v>
      </c>
      <c r="H1616">
        <v>273</v>
      </c>
      <c r="I1616">
        <v>19.2</v>
      </c>
      <c r="J1616">
        <v>92</v>
      </c>
      <c r="K1616">
        <v>6.5</v>
      </c>
      <c r="L1616">
        <v>26679</v>
      </c>
      <c r="M1616">
        <v>7618</v>
      </c>
      <c r="N1616">
        <v>19061</v>
      </c>
      <c r="O1616">
        <v>6.6</v>
      </c>
      <c r="P1616">
        <v>23.3</v>
      </c>
      <c r="Q1616">
        <v>23082</v>
      </c>
      <c r="R1616">
        <v>8874</v>
      </c>
      <c r="S1616">
        <v>14208</v>
      </c>
      <c r="T1616">
        <v>7.7</v>
      </c>
      <c r="U1616">
        <v>20.100000000000001</v>
      </c>
      <c r="V1616">
        <v>3597</v>
      </c>
      <c r="W1616">
        <v>3.2</v>
      </c>
      <c r="X1616">
        <v>40.200000000000003</v>
      </c>
      <c r="Y1616">
        <v>8</v>
      </c>
      <c r="Z1616">
        <v>18</v>
      </c>
      <c r="AA1616">
        <v>6508</v>
      </c>
      <c r="AB1616">
        <v>0</v>
      </c>
    </row>
    <row r="1617" spans="1:28" x14ac:dyDescent="0.35">
      <c r="A1617">
        <v>1995</v>
      </c>
      <c r="B1617" t="s">
        <v>49</v>
      </c>
      <c r="C1617" t="s">
        <v>58</v>
      </c>
      <c r="D1617">
        <v>281</v>
      </c>
      <c r="E1617">
        <v>1301</v>
      </c>
      <c r="F1617">
        <v>95443</v>
      </c>
      <c r="G1617">
        <v>97716</v>
      </c>
      <c r="H1617">
        <v>157</v>
      </c>
      <c r="I1617">
        <v>12.3</v>
      </c>
      <c r="J1617">
        <v>104</v>
      </c>
      <c r="K1617">
        <v>8.1999999999999993</v>
      </c>
      <c r="L1617">
        <v>16871</v>
      </c>
      <c r="M1617">
        <v>3785</v>
      </c>
      <c r="N1617">
        <v>13086</v>
      </c>
      <c r="O1617">
        <v>3.9</v>
      </c>
      <c r="P1617">
        <v>17.3</v>
      </c>
      <c r="Q1617">
        <v>21416</v>
      </c>
      <c r="R1617">
        <v>9049</v>
      </c>
      <c r="S1617">
        <v>12367</v>
      </c>
      <c r="T1617">
        <v>9.3000000000000007</v>
      </c>
      <c r="U1617">
        <v>21.9</v>
      </c>
      <c r="V1617">
        <v>-4545</v>
      </c>
      <c r="W1617">
        <v>-4.5999999999999996</v>
      </c>
      <c r="X1617">
        <v>34.6</v>
      </c>
      <c r="Y1617">
        <v>8</v>
      </c>
      <c r="Z1617">
        <v>8</v>
      </c>
      <c r="AA1617">
        <v>5405</v>
      </c>
      <c r="AB1617">
        <v>0</v>
      </c>
    </row>
    <row r="1618" spans="1:28" x14ac:dyDescent="0.35">
      <c r="A1618">
        <v>1995</v>
      </c>
      <c r="B1618" t="s">
        <v>49</v>
      </c>
      <c r="C1618" t="s">
        <v>59</v>
      </c>
      <c r="D1618">
        <v>340</v>
      </c>
      <c r="E1618">
        <v>1508</v>
      </c>
      <c r="F1618">
        <v>117860</v>
      </c>
      <c r="G1618">
        <v>111281</v>
      </c>
      <c r="H1618">
        <v>207</v>
      </c>
      <c r="I1618">
        <v>14.5</v>
      </c>
      <c r="J1618">
        <v>46</v>
      </c>
      <c r="K1618">
        <v>3.2</v>
      </c>
      <c r="L1618">
        <v>27467</v>
      </c>
      <c r="M1618">
        <v>5470</v>
      </c>
      <c r="N1618">
        <v>21997</v>
      </c>
      <c r="O1618">
        <v>4.9000000000000004</v>
      </c>
      <c r="P1618">
        <v>24.7</v>
      </c>
      <c r="Q1618">
        <v>14308</v>
      </c>
      <c r="R1618">
        <v>3245</v>
      </c>
      <c r="S1618">
        <v>11063</v>
      </c>
      <c r="T1618">
        <v>2.9</v>
      </c>
      <c r="U1618">
        <v>12.9</v>
      </c>
      <c r="V1618">
        <v>13159</v>
      </c>
      <c r="W1618">
        <v>11.8</v>
      </c>
      <c r="X1618">
        <v>25.8</v>
      </c>
      <c r="Y1618">
        <v>3</v>
      </c>
      <c r="Z1618">
        <v>3</v>
      </c>
      <c r="AB1618">
        <v>1</v>
      </c>
    </row>
    <row r="1619" spans="1:28" x14ac:dyDescent="0.35">
      <c r="A1619">
        <v>1995</v>
      </c>
      <c r="B1619" t="s">
        <v>49</v>
      </c>
      <c r="C1619" t="s">
        <v>60</v>
      </c>
      <c r="D1619">
        <v>2088</v>
      </c>
      <c r="E1619">
        <v>10104</v>
      </c>
      <c r="F1619">
        <v>716050</v>
      </c>
      <c r="G1619">
        <v>700574</v>
      </c>
      <c r="H1619">
        <v>1103</v>
      </c>
      <c r="I1619">
        <v>11.2</v>
      </c>
      <c r="J1619">
        <v>666</v>
      </c>
      <c r="K1619">
        <v>6.7</v>
      </c>
      <c r="L1619">
        <v>122817</v>
      </c>
      <c r="M1619">
        <v>29743</v>
      </c>
      <c r="N1619">
        <v>93074</v>
      </c>
      <c r="O1619">
        <v>4.2</v>
      </c>
      <c r="P1619">
        <v>17.5</v>
      </c>
      <c r="Q1619">
        <v>91865</v>
      </c>
      <c r="R1619">
        <v>25919</v>
      </c>
      <c r="S1619">
        <v>65946</v>
      </c>
      <c r="T1619">
        <v>3.7</v>
      </c>
      <c r="U1619">
        <v>13.1</v>
      </c>
      <c r="V1619">
        <v>30952</v>
      </c>
      <c r="W1619">
        <v>4.4000000000000004</v>
      </c>
      <c r="X1619">
        <v>26.2</v>
      </c>
      <c r="Y1619">
        <v>19</v>
      </c>
      <c r="Z1619">
        <v>20</v>
      </c>
      <c r="AA1619">
        <v>12500</v>
      </c>
      <c r="AB1619">
        <v>0</v>
      </c>
    </row>
    <row r="1620" spans="1:28" x14ac:dyDescent="0.35">
      <c r="A1620">
        <v>1995</v>
      </c>
      <c r="B1620" t="s">
        <v>49</v>
      </c>
      <c r="C1620" t="s">
        <v>61</v>
      </c>
      <c r="D1620">
        <v>1989</v>
      </c>
      <c r="E1620">
        <v>12159</v>
      </c>
      <c r="F1620">
        <v>678755</v>
      </c>
      <c r="G1620">
        <v>663183</v>
      </c>
      <c r="H1620">
        <v>1260</v>
      </c>
      <c r="I1620">
        <v>10.6</v>
      </c>
      <c r="J1620">
        <v>814</v>
      </c>
      <c r="K1620">
        <v>6.8</v>
      </c>
      <c r="L1620">
        <v>114128</v>
      </c>
      <c r="M1620">
        <v>28508</v>
      </c>
      <c r="N1620">
        <v>85620</v>
      </c>
      <c r="O1620">
        <v>4.3</v>
      </c>
      <c r="P1620">
        <v>17.2</v>
      </c>
      <c r="Q1620">
        <v>82984</v>
      </c>
      <c r="R1620">
        <v>19457</v>
      </c>
      <c r="S1620">
        <v>63527</v>
      </c>
      <c r="T1620">
        <v>2.9</v>
      </c>
      <c r="U1620">
        <v>12.5</v>
      </c>
      <c r="V1620">
        <v>31144</v>
      </c>
      <c r="W1620">
        <v>4.7</v>
      </c>
      <c r="X1620">
        <v>25</v>
      </c>
      <c r="Y1620">
        <v>3</v>
      </c>
      <c r="Z1620">
        <v>6</v>
      </c>
      <c r="AA1620">
        <v>2150</v>
      </c>
      <c r="AB1620">
        <v>0</v>
      </c>
    </row>
    <row r="1621" spans="1:28" x14ac:dyDescent="0.35">
      <c r="A1621">
        <v>1995</v>
      </c>
      <c r="B1621" t="s">
        <v>49</v>
      </c>
      <c r="C1621" t="s">
        <v>62</v>
      </c>
      <c r="D1621">
        <v>1631</v>
      </c>
      <c r="E1621">
        <v>14076</v>
      </c>
      <c r="F1621">
        <v>551410</v>
      </c>
      <c r="G1621">
        <v>543973</v>
      </c>
      <c r="H1621">
        <v>1257</v>
      </c>
      <c r="I1621">
        <v>9</v>
      </c>
      <c r="J1621">
        <v>962</v>
      </c>
      <c r="K1621">
        <v>6.9</v>
      </c>
      <c r="L1621">
        <v>82392</v>
      </c>
      <c r="M1621">
        <v>20571</v>
      </c>
      <c r="N1621">
        <v>61821</v>
      </c>
      <c r="O1621">
        <v>3.8</v>
      </c>
      <c r="P1621">
        <v>15.1</v>
      </c>
      <c r="Q1621">
        <v>67517</v>
      </c>
      <c r="R1621">
        <v>18399</v>
      </c>
      <c r="S1621">
        <v>49118</v>
      </c>
      <c r="T1621">
        <v>3.4</v>
      </c>
      <c r="U1621">
        <v>12.4</v>
      </c>
      <c r="V1621">
        <v>14875</v>
      </c>
      <c r="W1621">
        <v>2.7</v>
      </c>
      <c r="X1621">
        <v>24.8</v>
      </c>
      <c r="Y1621">
        <v>3</v>
      </c>
      <c r="Z1621">
        <v>3</v>
      </c>
      <c r="AA1621">
        <v>1978</v>
      </c>
      <c r="AB1621">
        <v>0</v>
      </c>
    </row>
    <row r="1622" spans="1:28" x14ac:dyDescent="0.35">
      <c r="A1622">
        <v>1995</v>
      </c>
      <c r="B1622" t="s">
        <v>49</v>
      </c>
      <c r="C1622" t="s">
        <v>43</v>
      </c>
      <c r="D1622">
        <v>8602</v>
      </c>
      <c r="E1622">
        <v>60476</v>
      </c>
      <c r="F1622">
        <v>2930332</v>
      </c>
      <c r="G1622">
        <v>2896017</v>
      </c>
      <c r="H1622">
        <v>3859</v>
      </c>
      <c r="I1622">
        <v>6.4</v>
      </c>
      <c r="J1622">
        <v>3356</v>
      </c>
      <c r="K1622">
        <v>5.6</v>
      </c>
      <c r="L1622">
        <v>355882</v>
      </c>
      <c r="M1622">
        <v>76528</v>
      </c>
      <c r="N1622">
        <v>279354</v>
      </c>
      <c r="O1622">
        <v>2.6</v>
      </c>
      <c r="P1622">
        <v>12.3</v>
      </c>
      <c r="Q1622">
        <v>287251</v>
      </c>
      <c r="R1622">
        <v>69203</v>
      </c>
      <c r="S1622">
        <v>218048</v>
      </c>
      <c r="T1622">
        <v>2.4</v>
      </c>
      <c r="U1622">
        <v>9.9</v>
      </c>
      <c r="V1622">
        <v>68631</v>
      </c>
      <c r="W1622">
        <v>2.4</v>
      </c>
      <c r="X1622">
        <v>19.8</v>
      </c>
      <c r="Y1622">
        <v>12</v>
      </c>
      <c r="Z1622">
        <v>186</v>
      </c>
      <c r="AA1622">
        <v>7688</v>
      </c>
      <c r="AB1622">
        <v>0</v>
      </c>
    </row>
    <row r="1623" spans="1:28" x14ac:dyDescent="0.35">
      <c r="A1623">
        <v>1995</v>
      </c>
      <c r="B1623" t="s">
        <v>50</v>
      </c>
      <c r="C1623" t="s">
        <v>42</v>
      </c>
      <c r="D1623">
        <v>23</v>
      </c>
      <c r="E1623">
        <v>93</v>
      </c>
      <c r="F1623">
        <v>31398</v>
      </c>
      <c r="G1623">
        <v>15699</v>
      </c>
      <c r="H1623">
        <v>93</v>
      </c>
      <c r="I1623">
        <v>200</v>
      </c>
      <c r="J1623">
        <v>0</v>
      </c>
      <c r="K1623">
        <v>0</v>
      </c>
      <c r="L1623">
        <v>31398</v>
      </c>
      <c r="M1623">
        <v>31398</v>
      </c>
      <c r="N1623">
        <v>0</v>
      </c>
      <c r="O1623">
        <v>200</v>
      </c>
      <c r="P1623">
        <v>200</v>
      </c>
      <c r="Q1623">
        <v>0</v>
      </c>
      <c r="R1623">
        <v>0</v>
      </c>
      <c r="S1623">
        <v>0</v>
      </c>
      <c r="T1623">
        <v>0</v>
      </c>
      <c r="U1623">
        <v>0</v>
      </c>
      <c r="V1623">
        <v>31398</v>
      </c>
      <c r="W1623">
        <v>200</v>
      </c>
      <c r="X1623">
        <v>0</v>
      </c>
      <c r="AB1623">
        <v>0</v>
      </c>
    </row>
    <row r="1624" spans="1:28" x14ac:dyDescent="0.35">
      <c r="A1624">
        <v>1995</v>
      </c>
      <c r="B1624" t="s">
        <v>50</v>
      </c>
      <c r="C1624" t="s">
        <v>55</v>
      </c>
      <c r="D1624">
        <v>108</v>
      </c>
      <c r="E1624">
        <v>511</v>
      </c>
      <c r="F1624">
        <v>83912</v>
      </c>
      <c r="G1624">
        <v>69900</v>
      </c>
      <c r="H1624">
        <v>99</v>
      </c>
      <c r="I1624">
        <v>21.3</v>
      </c>
      <c r="J1624">
        <v>7</v>
      </c>
      <c r="K1624">
        <v>1.5</v>
      </c>
      <c r="L1624">
        <v>34680</v>
      </c>
      <c r="M1624">
        <v>7308</v>
      </c>
      <c r="N1624">
        <v>27372</v>
      </c>
      <c r="O1624">
        <v>10.5</v>
      </c>
      <c r="P1624">
        <v>49.6</v>
      </c>
      <c r="Q1624">
        <v>6656</v>
      </c>
      <c r="R1624">
        <v>233</v>
      </c>
      <c r="S1624">
        <v>6423</v>
      </c>
      <c r="T1624">
        <v>0.3</v>
      </c>
      <c r="U1624">
        <v>9.5</v>
      </c>
      <c r="V1624">
        <v>28024</v>
      </c>
      <c r="W1624">
        <v>40.1</v>
      </c>
      <c r="X1624">
        <v>19</v>
      </c>
      <c r="AB1624">
        <v>0</v>
      </c>
    </row>
    <row r="1625" spans="1:28" x14ac:dyDescent="0.35">
      <c r="A1625">
        <v>1995</v>
      </c>
      <c r="B1625" t="s">
        <v>50</v>
      </c>
      <c r="C1625" t="s">
        <v>56</v>
      </c>
      <c r="D1625">
        <v>101</v>
      </c>
      <c r="E1625">
        <v>581</v>
      </c>
      <c r="F1625">
        <v>70291</v>
      </c>
      <c r="G1625">
        <v>66159</v>
      </c>
      <c r="H1625">
        <v>125</v>
      </c>
      <c r="I1625">
        <v>23.6</v>
      </c>
      <c r="J1625">
        <v>19</v>
      </c>
      <c r="K1625">
        <v>3.6</v>
      </c>
      <c r="L1625">
        <v>19999</v>
      </c>
      <c r="M1625">
        <v>2942</v>
      </c>
      <c r="N1625">
        <v>17057</v>
      </c>
      <c r="O1625">
        <v>4.4000000000000004</v>
      </c>
      <c r="P1625">
        <v>30.2</v>
      </c>
      <c r="Q1625">
        <v>11736</v>
      </c>
      <c r="R1625">
        <v>4073</v>
      </c>
      <c r="S1625">
        <v>7663</v>
      </c>
      <c r="T1625">
        <v>6.2</v>
      </c>
      <c r="U1625">
        <v>17.7</v>
      </c>
      <c r="V1625">
        <v>8263</v>
      </c>
      <c r="W1625">
        <v>12.5</v>
      </c>
      <c r="X1625">
        <v>35.4</v>
      </c>
      <c r="Y1625">
        <v>3</v>
      </c>
      <c r="Z1625">
        <v>3</v>
      </c>
      <c r="AA1625">
        <v>3753</v>
      </c>
      <c r="AB1625">
        <v>0</v>
      </c>
    </row>
    <row r="1626" spans="1:28" x14ac:dyDescent="0.35">
      <c r="A1626">
        <v>1995</v>
      </c>
      <c r="B1626" t="s">
        <v>50</v>
      </c>
      <c r="C1626" t="s">
        <v>57</v>
      </c>
      <c r="D1626">
        <v>114</v>
      </c>
      <c r="E1626">
        <v>996</v>
      </c>
      <c r="F1626">
        <v>82650</v>
      </c>
      <c r="G1626">
        <v>79365</v>
      </c>
      <c r="H1626">
        <v>133</v>
      </c>
      <c r="I1626">
        <v>13.3</v>
      </c>
      <c r="J1626">
        <v>142</v>
      </c>
      <c r="K1626">
        <v>14.2</v>
      </c>
      <c r="L1626">
        <v>23930</v>
      </c>
      <c r="M1626">
        <v>7505</v>
      </c>
      <c r="N1626">
        <v>16425</v>
      </c>
      <c r="O1626">
        <v>9.5</v>
      </c>
      <c r="P1626">
        <v>30.2</v>
      </c>
      <c r="Q1626">
        <v>17359</v>
      </c>
      <c r="R1626">
        <v>10122</v>
      </c>
      <c r="S1626">
        <v>7237</v>
      </c>
      <c r="T1626">
        <v>12.8</v>
      </c>
      <c r="U1626">
        <v>21.9</v>
      </c>
      <c r="V1626">
        <v>6571</v>
      </c>
      <c r="W1626">
        <v>8.3000000000000007</v>
      </c>
      <c r="X1626">
        <v>43.8</v>
      </c>
      <c r="Y1626">
        <v>3</v>
      </c>
      <c r="Z1626">
        <v>3</v>
      </c>
      <c r="AA1626">
        <v>4557</v>
      </c>
      <c r="AB1626">
        <v>0</v>
      </c>
    </row>
    <row r="1627" spans="1:28" x14ac:dyDescent="0.35">
      <c r="A1627">
        <v>1995</v>
      </c>
      <c r="B1627" t="s">
        <v>50</v>
      </c>
      <c r="C1627" t="s">
        <v>58</v>
      </c>
      <c r="D1627">
        <v>99</v>
      </c>
      <c r="E1627">
        <v>1058</v>
      </c>
      <c r="F1627">
        <v>65015</v>
      </c>
      <c r="G1627">
        <v>62744</v>
      </c>
      <c r="H1627">
        <v>203</v>
      </c>
      <c r="I1627">
        <v>20.6</v>
      </c>
      <c r="J1627">
        <v>59</v>
      </c>
      <c r="K1627">
        <v>6</v>
      </c>
      <c r="L1627">
        <v>16083</v>
      </c>
      <c r="M1627">
        <v>5007</v>
      </c>
      <c r="N1627">
        <v>11076</v>
      </c>
      <c r="O1627">
        <v>8</v>
      </c>
      <c r="P1627">
        <v>25.6</v>
      </c>
      <c r="Q1627">
        <v>11540</v>
      </c>
      <c r="R1627">
        <v>906</v>
      </c>
      <c r="S1627">
        <v>10634</v>
      </c>
      <c r="T1627">
        <v>1.4</v>
      </c>
      <c r="U1627">
        <v>18.399999999999999</v>
      </c>
      <c r="V1627">
        <v>4543</v>
      </c>
      <c r="W1627">
        <v>7.2</v>
      </c>
      <c r="X1627">
        <v>36.799999999999997</v>
      </c>
      <c r="AB1627">
        <v>0</v>
      </c>
    </row>
    <row r="1628" spans="1:28" x14ac:dyDescent="0.35">
      <c r="A1628">
        <v>1995</v>
      </c>
      <c r="B1628" t="s">
        <v>50</v>
      </c>
      <c r="C1628" t="s">
        <v>59</v>
      </c>
      <c r="D1628">
        <v>110</v>
      </c>
      <c r="E1628">
        <v>1022</v>
      </c>
      <c r="F1628">
        <v>73869</v>
      </c>
      <c r="G1628">
        <v>71407</v>
      </c>
      <c r="H1628">
        <v>198</v>
      </c>
      <c r="I1628">
        <v>20.9</v>
      </c>
      <c r="J1628">
        <v>49</v>
      </c>
      <c r="K1628">
        <v>5.2</v>
      </c>
      <c r="L1628">
        <v>17650</v>
      </c>
      <c r="M1628">
        <v>6813</v>
      </c>
      <c r="N1628">
        <v>10837</v>
      </c>
      <c r="O1628">
        <v>9.5</v>
      </c>
      <c r="P1628">
        <v>24.7</v>
      </c>
      <c r="Q1628">
        <v>12726</v>
      </c>
      <c r="R1628">
        <v>2181</v>
      </c>
      <c r="S1628">
        <v>10545</v>
      </c>
      <c r="T1628">
        <v>3.1</v>
      </c>
      <c r="U1628">
        <v>17.8</v>
      </c>
      <c r="V1628">
        <v>4924</v>
      </c>
      <c r="W1628">
        <v>6.9</v>
      </c>
      <c r="X1628">
        <v>35.6</v>
      </c>
      <c r="Y1628">
        <v>1</v>
      </c>
      <c r="Z1628">
        <v>1</v>
      </c>
      <c r="AB1628">
        <v>1</v>
      </c>
    </row>
    <row r="1629" spans="1:28" x14ac:dyDescent="0.35">
      <c r="A1629">
        <v>1995</v>
      </c>
      <c r="B1629" t="s">
        <v>50</v>
      </c>
      <c r="C1629" t="s">
        <v>60</v>
      </c>
      <c r="D1629">
        <v>883</v>
      </c>
      <c r="E1629">
        <v>6520</v>
      </c>
      <c r="F1629">
        <v>589206</v>
      </c>
      <c r="G1629">
        <v>578616</v>
      </c>
      <c r="H1629">
        <v>864</v>
      </c>
      <c r="I1629">
        <v>13.8</v>
      </c>
      <c r="J1629">
        <v>326</v>
      </c>
      <c r="K1629">
        <v>5.2</v>
      </c>
      <c r="L1629">
        <v>80914</v>
      </c>
      <c r="M1629">
        <v>23248</v>
      </c>
      <c r="N1629">
        <v>57666</v>
      </c>
      <c r="O1629">
        <v>4</v>
      </c>
      <c r="P1629">
        <v>14</v>
      </c>
      <c r="Q1629">
        <v>59733</v>
      </c>
      <c r="R1629">
        <v>18290</v>
      </c>
      <c r="S1629">
        <v>41443</v>
      </c>
      <c r="T1629">
        <v>3.2</v>
      </c>
      <c r="U1629">
        <v>10.3</v>
      </c>
      <c r="V1629">
        <v>21181</v>
      </c>
      <c r="W1629">
        <v>3.7</v>
      </c>
      <c r="X1629">
        <v>20.6</v>
      </c>
      <c r="Y1629">
        <v>4</v>
      </c>
      <c r="Z1629">
        <v>4</v>
      </c>
      <c r="AB1629">
        <v>1</v>
      </c>
    </row>
    <row r="1630" spans="1:28" x14ac:dyDescent="0.35">
      <c r="A1630">
        <v>1995</v>
      </c>
      <c r="B1630" t="s">
        <v>50</v>
      </c>
      <c r="C1630" t="s">
        <v>61</v>
      </c>
      <c r="D1630">
        <v>763</v>
      </c>
      <c r="E1630">
        <v>8493</v>
      </c>
      <c r="F1630">
        <v>510271</v>
      </c>
      <c r="G1630">
        <v>496449</v>
      </c>
      <c r="H1630">
        <v>1145</v>
      </c>
      <c r="I1630">
        <v>14</v>
      </c>
      <c r="J1630">
        <v>545</v>
      </c>
      <c r="K1630">
        <v>6.7</v>
      </c>
      <c r="L1630">
        <v>82533</v>
      </c>
      <c r="M1630">
        <v>26258</v>
      </c>
      <c r="N1630">
        <v>56275</v>
      </c>
      <c r="O1630">
        <v>5.3</v>
      </c>
      <c r="P1630">
        <v>16.600000000000001</v>
      </c>
      <c r="Q1630">
        <v>54889</v>
      </c>
      <c r="R1630">
        <v>16938</v>
      </c>
      <c r="S1630">
        <v>37951</v>
      </c>
      <c r="T1630">
        <v>3.4</v>
      </c>
      <c r="U1630">
        <v>11.1</v>
      </c>
      <c r="V1630">
        <v>27644</v>
      </c>
      <c r="W1630">
        <v>5.5</v>
      </c>
      <c r="X1630">
        <v>22.2</v>
      </c>
      <c r="Y1630">
        <v>3</v>
      </c>
      <c r="Z1630">
        <v>3</v>
      </c>
      <c r="AA1630">
        <v>3830</v>
      </c>
      <c r="AB1630">
        <v>0</v>
      </c>
    </row>
    <row r="1631" spans="1:28" x14ac:dyDescent="0.35">
      <c r="A1631">
        <v>1995</v>
      </c>
      <c r="B1631" t="s">
        <v>50</v>
      </c>
      <c r="C1631" t="s">
        <v>62</v>
      </c>
      <c r="D1631">
        <v>714</v>
      </c>
      <c r="E1631">
        <v>10169</v>
      </c>
      <c r="F1631">
        <v>473006</v>
      </c>
      <c r="G1631">
        <v>464591</v>
      </c>
      <c r="H1631">
        <v>896</v>
      </c>
      <c r="I1631">
        <v>9</v>
      </c>
      <c r="J1631">
        <v>430</v>
      </c>
      <c r="K1631">
        <v>4.3</v>
      </c>
      <c r="L1631">
        <v>69519</v>
      </c>
      <c r="M1631">
        <v>19537</v>
      </c>
      <c r="N1631">
        <v>49982</v>
      </c>
      <c r="O1631">
        <v>4.2</v>
      </c>
      <c r="P1631">
        <v>15</v>
      </c>
      <c r="Q1631">
        <v>52689</v>
      </c>
      <c r="R1631">
        <v>10121</v>
      </c>
      <c r="S1631">
        <v>42568</v>
      </c>
      <c r="T1631">
        <v>2.2000000000000002</v>
      </c>
      <c r="U1631">
        <v>11.3</v>
      </c>
      <c r="V1631">
        <v>16830</v>
      </c>
      <c r="W1631">
        <v>3.7</v>
      </c>
      <c r="X1631">
        <v>22.6</v>
      </c>
      <c r="Y1631">
        <v>2</v>
      </c>
      <c r="Z1631">
        <v>2</v>
      </c>
      <c r="AB1631">
        <v>1</v>
      </c>
    </row>
    <row r="1632" spans="1:28" x14ac:dyDescent="0.35">
      <c r="A1632">
        <v>1995</v>
      </c>
      <c r="B1632" t="s">
        <v>50</v>
      </c>
      <c r="C1632" t="s">
        <v>43</v>
      </c>
      <c r="D1632">
        <v>4626</v>
      </c>
      <c r="E1632">
        <v>58506</v>
      </c>
      <c r="F1632">
        <v>3086730</v>
      </c>
      <c r="G1632">
        <v>3038593</v>
      </c>
      <c r="H1632">
        <v>4054</v>
      </c>
      <c r="I1632">
        <v>7</v>
      </c>
      <c r="J1632">
        <v>3286</v>
      </c>
      <c r="K1632">
        <v>5.7</v>
      </c>
      <c r="L1632">
        <v>368737</v>
      </c>
      <c r="M1632">
        <v>92848</v>
      </c>
      <c r="N1632">
        <v>275889</v>
      </c>
      <c r="O1632">
        <v>3.1</v>
      </c>
      <c r="P1632">
        <v>12.1</v>
      </c>
      <c r="Q1632">
        <v>272463</v>
      </c>
      <c r="R1632">
        <v>64583</v>
      </c>
      <c r="S1632">
        <v>207880</v>
      </c>
      <c r="T1632">
        <v>2.1</v>
      </c>
      <c r="U1632">
        <v>9</v>
      </c>
      <c r="V1632">
        <v>96274</v>
      </c>
      <c r="W1632">
        <v>3.1</v>
      </c>
      <c r="X1632">
        <v>18</v>
      </c>
      <c r="Y1632">
        <v>3</v>
      </c>
      <c r="Z1632">
        <v>3</v>
      </c>
      <c r="AA1632">
        <v>4318</v>
      </c>
      <c r="AB1632">
        <v>0</v>
      </c>
    </row>
    <row r="1633" spans="1:28" x14ac:dyDescent="0.35">
      <c r="A1633">
        <v>1995</v>
      </c>
      <c r="B1633" t="s">
        <v>51</v>
      </c>
      <c r="C1633" t="s">
        <v>42</v>
      </c>
      <c r="D1633">
        <v>6</v>
      </c>
      <c r="E1633">
        <v>7</v>
      </c>
      <c r="F1633">
        <v>17517</v>
      </c>
      <c r="G1633">
        <v>8759</v>
      </c>
      <c r="H1633">
        <v>7</v>
      </c>
      <c r="I1633">
        <v>200</v>
      </c>
      <c r="J1633">
        <v>0</v>
      </c>
      <c r="K1633">
        <v>0</v>
      </c>
      <c r="L1633">
        <v>17517</v>
      </c>
      <c r="M1633">
        <v>17517</v>
      </c>
      <c r="N1633">
        <v>0</v>
      </c>
      <c r="O1633">
        <v>200</v>
      </c>
      <c r="P1633">
        <v>200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17517</v>
      </c>
      <c r="W1633">
        <v>200</v>
      </c>
      <c r="X1633">
        <v>0</v>
      </c>
      <c r="AB1633">
        <v>0</v>
      </c>
    </row>
    <row r="1634" spans="1:28" x14ac:dyDescent="0.35">
      <c r="A1634">
        <v>1995</v>
      </c>
      <c r="B1634" t="s">
        <v>51</v>
      </c>
      <c r="C1634" t="s">
        <v>55</v>
      </c>
      <c r="D1634">
        <v>42</v>
      </c>
      <c r="E1634">
        <v>237</v>
      </c>
      <c r="F1634">
        <v>63850</v>
      </c>
      <c r="G1634">
        <v>54999</v>
      </c>
      <c r="H1634">
        <v>55</v>
      </c>
      <c r="I1634">
        <v>26.1</v>
      </c>
      <c r="J1634">
        <v>3</v>
      </c>
      <c r="K1634">
        <v>1.4</v>
      </c>
      <c r="L1634">
        <v>24382</v>
      </c>
      <c r="M1634">
        <v>3527</v>
      </c>
      <c r="N1634">
        <v>20855</v>
      </c>
      <c r="O1634">
        <v>6.4</v>
      </c>
      <c r="P1634">
        <v>44.3</v>
      </c>
      <c r="Q1634">
        <v>6680</v>
      </c>
      <c r="S1634">
        <v>6479</v>
      </c>
      <c r="U1634">
        <v>12.1</v>
      </c>
      <c r="V1634">
        <v>17702</v>
      </c>
      <c r="W1634">
        <v>32.200000000000003</v>
      </c>
      <c r="X1634">
        <v>24.2</v>
      </c>
      <c r="AB1634">
        <v>1</v>
      </c>
    </row>
    <row r="1635" spans="1:28" x14ac:dyDescent="0.35">
      <c r="A1635">
        <v>1995</v>
      </c>
      <c r="B1635" t="s">
        <v>51</v>
      </c>
      <c r="C1635" t="s">
        <v>56</v>
      </c>
      <c r="D1635">
        <v>36</v>
      </c>
      <c r="E1635">
        <v>457</v>
      </c>
      <c r="F1635">
        <v>53910</v>
      </c>
      <c r="G1635">
        <v>52870</v>
      </c>
      <c r="H1635">
        <v>81</v>
      </c>
      <c r="I1635">
        <v>18.899999999999999</v>
      </c>
      <c r="J1635">
        <v>23</v>
      </c>
      <c r="K1635">
        <v>5.4</v>
      </c>
      <c r="L1635">
        <v>12937</v>
      </c>
      <c r="M1635">
        <v>4496</v>
      </c>
      <c r="N1635">
        <v>8441</v>
      </c>
      <c r="O1635">
        <v>8.5</v>
      </c>
      <c r="P1635">
        <v>24.5</v>
      </c>
      <c r="Q1635">
        <v>10857</v>
      </c>
      <c r="R1635">
        <v>4927</v>
      </c>
      <c r="S1635">
        <v>5930</v>
      </c>
      <c r="T1635">
        <v>9.3000000000000007</v>
      </c>
      <c r="U1635">
        <v>20.5</v>
      </c>
      <c r="V1635">
        <v>2080</v>
      </c>
      <c r="W1635">
        <v>4</v>
      </c>
      <c r="X1635">
        <v>41</v>
      </c>
      <c r="Y1635">
        <v>2</v>
      </c>
      <c r="Z1635">
        <v>2</v>
      </c>
      <c r="AB1635">
        <v>1</v>
      </c>
    </row>
    <row r="1636" spans="1:28" x14ac:dyDescent="0.35">
      <c r="A1636">
        <v>1995</v>
      </c>
      <c r="B1636" t="s">
        <v>51</v>
      </c>
      <c r="C1636" t="s">
        <v>57</v>
      </c>
      <c r="D1636">
        <v>71</v>
      </c>
      <c r="E1636">
        <v>1131</v>
      </c>
      <c r="F1636">
        <v>95251</v>
      </c>
      <c r="G1636">
        <v>93571</v>
      </c>
      <c r="H1636">
        <v>143</v>
      </c>
      <c r="I1636">
        <v>13.4</v>
      </c>
      <c r="J1636">
        <v>34</v>
      </c>
      <c r="K1636">
        <v>3.2</v>
      </c>
      <c r="L1636">
        <v>16518</v>
      </c>
      <c r="M1636">
        <v>3513</v>
      </c>
      <c r="N1636">
        <v>13005</v>
      </c>
      <c r="O1636">
        <v>3.8</v>
      </c>
      <c r="P1636">
        <v>17.7</v>
      </c>
      <c r="Q1636">
        <v>13157</v>
      </c>
      <c r="S1636">
        <v>9301</v>
      </c>
      <c r="U1636">
        <v>14.1</v>
      </c>
      <c r="V1636">
        <v>3361</v>
      </c>
      <c r="W1636">
        <v>3.6</v>
      </c>
      <c r="X1636">
        <v>28.2</v>
      </c>
      <c r="AB1636">
        <v>1</v>
      </c>
    </row>
    <row r="1637" spans="1:28" x14ac:dyDescent="0.35">
      <c r="A1637">
        <v>1995</v>
      </c>
      <c r="B1637" t="s">
        <v>51</v>
      </c>
      <c r="C1637" t="s">
        <v>58</v>
      </c>
      <c r="D1637">
        <v>53</v>
      </c>
      <c r="E1637">
        <v>953</v>
      </c>
      <c r="F1637">
        <v>73408</v>
      </c>
      <c r="G1637">
        <v>71163</v>
      </c>
      <c r="H1637">
        <v>82</v>
      </c>
      <c r="I1637">
        <v>8.8000000000000007</v>
      </c>
      <c r="J1637">
        <v>41</v>
      </c>
      <c r="K1637">
        <v>4.4000000000000004</v>
      </c>
      <c r="L1637">
        <v>17001</v>
      </c>
      <c r="M1637">
        <v>2999</v>
      </c>
      <c r="N1637">
        <v>14002</v>
      </c>
      <c r="O1637">
        <v>4.2</v>
      </c>
      <c r="P1637">
        <v>23.9</v>
      </c>
      <c r="Q1637">
        <v>12511</v>
      </c>
      <c r="R1637">
        <v>3206</v>
      </c>
      <c r="S1637">
        <v>9305</v>
      </c>
      <c r="T1637">
        <v>4.5</v>
      </c>
      <c r="U1637">
        <v>17.600000000000001</v>
      </c>
      <c r="V1637">
        <v>4490</v>
      </c>
      <c r="W1637">
        <v>6.3</v>
      </c>
      <c r="X1637">
        <v>35.200000000000003</v>
      </c>
      <c r="Y1637">
        <v>1</v>
      </c>
      <c r="Z1637">
        <v>1</v>
      </c>
      <c r="AB1637">
        <v>1</v>
      </c>
    </row>
    <row r="1638" spans="1:28" x14ac:dyDescent="0.35">
      <c r="A1638">
        <v>1995</v>
      </c>
      <c r="B1638" t="s">
        <v>51</v>
      </c>
      <c r="C1638" t="s">
        <v>59</v>
      </c>
      <c r="D1638">
        <v>52</v>
      </c>
      <c r="E1638">
        <v>633</v>
      </c>
      <c r="F1638">
        <v>73358</v>
      </c>
      <c r="G1638">
        <v>69381</v>
      </c>
      <c r="H1638">
        <v>85</v>
      </c>
      <c r="I1638">
        <v>14.2</v>
      </c>
      <c r="J1638">
        <v>15</v>
      </c>
      <c r="K1638">
        <v>2.5</v>
      </c>
      <c r="L1638">
        <v>19810</v>
      </c>
      <c r="M1638">
        <v>8442</v>
      </c>
      <c r="N1638">
        <v>11368</v>
      </c>
      <c r="O1638">
        <v>12.2</v>
      </c>
      <c r="P1638">
        <v>28.6</v>
      </c>
      <c r="Q1638">
        <v>11855</v>
      </c>
      <c r="R1638">
        <v>741</v>
      </c>
      <c r="S1638">
        <v>11114</v>
      </c>
      <c r="T1638">
        <v>1.1000000000000001</v>
      </c>
      <c r="U1638">
        <v>17.100000000000001</v>
      </c>
      <c r="V1638">
        <v>7955</v>
      </c>
      <c r="W1638">
        <v>11.5</v>
      </c>
      <c r="X1638">
        <v>34.200000000000003</v>
      </c>
      <c r="AB1638">
        <v>0</v>
      </c>
    </row>
    <row r="1639" spans="1:28" x14ac:dyDescent="0.35">
      <c r="A1639">
        <v>1995</v>
      </c>
      <c r="B1639" t="s">
        <v>51</v>
      </c>
      <c r="C1639" t="s">
        <v>60</v>
      </c>
      <c r="D1639">
        <v>545</v>
      </c>
      <c r="E1639">
        <v>6867</v>
      </c>
      <c r="F1639">
        <v>824008</v>
      </c>
      <c r="G1639">
        <v>806631</v>
      </c>
      <c r="H1639">
        <v>1229</v>
      </c>
      <c r="I1639">
        <v>19.100000000000001</v>
      </c>
      <c r="J1639">
        <v>357</v>
      </c>
      <c r="K1639">
        <v>5.6</v>
      </c>
      <c r="L1639">
        <v>104647</v>
      </c>
      <c r="M1639">
        <v>36892</v>
      </c>
      <c r="N1639">
        <v>67755</v>
      </c>
      <c r="O1639">
        <v>4.5999999999999996</v>
      </c>
      <c r="P1639">
        <v>13</v>
      </c>
      <c r="Q1639">
        <v>69894</v>
      </c>
      <c r="R1639">
        <v>17895</v>
      </c>
      <c r="S1639">
        <v>51999</v>
      </c>
      <c r="T1639">
        <v>2.2000000000000002</v>
      </c>
      <c r="U1639">
        <v>8.6999999999999993</v>
      </c>
      <c r="V1639">
        <v>34753</v>
      </c>
      <c r="W1639">
        <v>4.3</v>
      </c>
      <c r="X1639">
        <v>17.399999999999999</v>
      </c>
      <c r="Y1639">
        <v>2</v>
      </c>
      <c r="Z1639">
        <v>3</v>
      </c>
      <c r="AB1639">
        <v>1</v>
      </c>
    </row>
    <row r="1640" spans="1:28" x14ac:dyDescent="0.35">
      <c r="A1640">
        <v>1995</v>
      </c>
      <c r="B1640" t="s">
        <v>51</v>
      </c>
      <c r="C1640" t="s">
        <v>61</v>
      </c>
      <c r="D1640">
        <v>437</v>
      </c>
      <c r="E1640">
        <v>8977</v>
      </c>
      <c r="F1640">
        <v>603187</v>
      </c>
      <c r="G1640">
        <v>587866</v>
      </c>
      <c r="H1640">
        <v>1559</v>
      </c>
      <c r="I1640">
        <v>18.399999999999999</v>
      </c>
      <c r="J1640">
        <v>523</v>
      </c>
      <c r="K1640">
        <v>6.2</v>
      </c>
      <c r="L1640">
        <v>95667</v>
      </c>
      <c r="M1640">
        <v>38403</v>
      </c>
      <c r="N1640">
        <v>57264</v>
      </c>
      <c r="O1640">
        <v>6.5</v>
      </c>
      <c r="P1640">
        <v>16.3</v>
      </c>
      <c r="Q1640">
        <v>65024</v>
      </c>
      <c r="R1640">
        <v>12894</v>
      </c>
      <c r="S1640">
        <v>52130</v>
      </c>
      <c r="T1640">
        <v>2.2000000000000002</v>
      </c>
      <c r="U1640">
        <v>11.1</v>
      </c>
      <c r="V1640">
        <v>30643</v>
      </c>
      <c r="W1640">
        <v>5.2</v>
      </c>
      <c r="X1640">
        <v>22.2</v>
      </c>
      <c r="AB1640">
        <v>0</v>
      </c>
    </row>
    <row r="1641" spans="1:28" x14ac:dyDescent="0.35">
      <c r="A1641">
        <v>1995</v>
      </c>
      <c r="B1641" t="s">
        <v>51</v>
      </c>
      <c r="C1641" t="s">
        <v>62</v>
      </c>
      <c r="D1641">
        <v>402</v>
      </c>
      <c r="E1641">
        <v>11857</v>
      </c>
      <c r="F1641">
        <v>569590</v>
      </c>
      <c r="G1641">
        <v>553495</v>
      </c>
      <c r="H1641">
        <v>963</v>
      </c>
      <c r="I1641">
        <v>8.3000000000000007</v>
      </c>
      <c r="J1641">
        <v>564</v>
      </c>
      <c r="K1641">
        <v>4.8</v>
      </c>
      <c r="L1641">
        <v>88790</v>
      </c>
      <c r="M1641">
        <v>26489</v>
      </c>
      <c r="N1641">
        <v>62301</v>
      </c>
      <c r="O1641">
        <v>4.8</v>
      </c>
      <c r="P1641">
        <v>16</v>
      </c>
      <c r="Q1641">
        <v>56602</v>
      </c>
      <c r="R1641">
        <v>12291</v>
      </c>
      <c r="S1641">
        <v>44311</v>
      </c>
      <c r="T1641">
        <v>2.2000000000000002</v>
      </c>
      <c r="U1641">
        <v>10.199999999999999</v>
      </c>
      <c r="V1641">
        <v>32188</v>
      </c>
      <c r="W1641">
        <v>5.8</v>
      </c>
      <c r="X1641">
        <v>20.399999999999999</v>
      </c>
      <c r="Y1641">
        <v>1</v>
      </c>
      <c r="Z1641">
        <v>1</v>
      </c>
      <c r="AB1641">
        <v>1</v>
      </c>
    </row>
    <row r="1642" spans="1:28" x14ac:dyDescent="0.35">
      <c r="A1642">
        <v>1995</v>
      </c>
      <c r="B1642" t="s">
        <v>51</v>
      </c>
      <c r="C1642" t="s">
        <v>43</v>
      </c>
      <c r="D1642">
        <v>3325</v>
      </c>
      <c r="E1642">
        <v>82243</v>
      </c>
      <c r="F1642">
        <v>4702583</v>
      </c>
      <c r="G1642">
        <v>4651597</v>
      </c>
      <c r="H1642">
        <v>6481</v>
      </c>
      <c r="I1642">
        <v>7.9</v>
      </c>
      <c r="J1642">
        <v>5699</v>
      </c>
      <c r="K1642">
        <v>7</v>
      </c>
      <c r="L1642">
        <v>536254</v>
      </c>
      <c r="M1642">
        <v>148842</v>
      </c>
      <c r="N1642">
        <v>387412</v>
      </c>
      <c r="O1642">
        <v>3.2</v>
      </c>
      <c r="P1642">
        <v>11.5</v>
      </c>
      <c r="Q1642">
        <v>434282</v>
      </c>
      <c r="R1642">
        <v>120580</v>
      </c>
      <c r="S1642">
        <v>313702</v>
      </c>
      <c r="T1642">
        <v>2.6</v>
      </c>
      <c r="U1642">
        <v>9.3000000000000007</v>
      </c>
      <c r="V1642">
        <v>101972</v>
      </c>
      <c r="W1642">
        <v>2.2000000000000002</v>
      </c>
      <c r="X1642">
        <v>18.600000000000001</v>
      </c>
      <c r="Y1642">
        <v>3</v>
      </c>
      <c r="Z1642">
        <v>3</v>
      </c>
      <c r="AB1642">
        <v>1</v>
      </c>
    </row>
    <row r="1643" spans="1:28" x14ac:dyDescent="0.35">
      <c r="A1643">
        <v>1995</v>
      </c>
      <c r="B1643" t="s">
        <v>52</v>
      </c>
      <c r="C1643" t="s">
        <v>42</v>
      </c>
      <c r="D1643">
        <v>2</v>
      </c>
      <c r="E1643">
        <v>2</v>
      </c>
      <c r="H1643">
        <v>2</v>
      </c>
      <c r="I1643">
        <v>200</v>
      </c>
      <c r="J1643">
        <v>0</v>
      </c>
      <c r="K1643">
        <v>0</v>
      </c>
      <c r="AB1643">
        <v>1</v>
      </c>
    </row>
    <row r="1644" spans="1:28" x14ac:dyDescent="0.35">
      <c r="A1644">
        <v>1995</v>
      </c>
      <c r="B1644" t="s">
        <v>52</v>
      </c>
      <c r="C1644" t="s">
        <v>55</v>
      </c>
      <c r="D1644">
        <v>11</v>
      </c>
      <c r="E1644">
        <v>72</v>
      </c>
      <c r="F1644">
        <v>34712</v>
      </c>
      <c r="G1644">
        <v>31106</v>
      </c>
      <c r="H1644">
        <v>23</v>
      </c>
      <c r="I1644">
        <v>38</v>
      </c>
      <c r="J1644">
        <v>0</v>
      </c>
      <c r="K1644">
        <v>0</v>
      </c>
      <c r="L1644">
        <v>10256</v>
      </c>
      <c r="P1644">
        <v>33</v>
      </c>
      <c r="Q1644">
        <v>3043</v>
      </c>
      <c r="R1644">
        <v>0</v>
      </c>
      <c r="S1644">
        <v>3043</v>
      </c>
      <c r="T1644">
        <v>0</v>
      </c>
      <c r="U1644">
        <v>9.8000000000000007</v>
      </c>
      <c r="V1644">
        <v>7213</v>
      </c>
      <c r="W1644">
        <v>23.2</v>
      </c>
      <c r="X1644">
        <v>19.600000000000001</v>
      </c>
      <c r="AB1644">
        <v>1</v>
      </c>
    </row>
    <row r="1645" spans="1:28" x14ac:dyDescent="0.35">
      <c r="A1645">
        <v>1995</v>
      </c>
      <c r="B1645" t="s">
        <v>52</v>
      </c>
      <c r="C1645" t="s">
        <v>56</v>
      </c>
      <c r="D1645">
        <v>11</v>
      </c>
      <c r="E1645">
        <v>47</v>
      </c>
      <c r="F1645">
        <v>41451</v>
      </c>
      <c r="H1645">
        <v>6</v>
      </c>
      <c r="I1645">
        <v>13.6</v>
      </c>
      <c r="J1645">
        <v>1</v>
      </c>
      <c r="K1645">
        <v>2.2999999999999998</v>
      </c>
      <c r="AB1645">
        <v>1</v>
      </c>
    </row>
    <row r="1646" spans="1:28" x14ac:dyDescent="0.35">
      <c r="A1646">
        <v>1995</v>
      </c>
      <c r="B1646" t="s">
        <v>52</v>
      </c>
      <c r="C1646" t="s">
        <v>57</v>
      </c>
      <c r="D1646">
        <v>15</v>
      </c>
      <c r="E1646">
        <v>396</v>
      </c>
      <c r="F1646">
        <v>53277</v>
      </c>
      <c r="G1646">
        <v>49507</v>
      </c>
      <c r="H1646">
        <v>71</v>
      </c>
      <c r="I1646">
        <v>18.7</v>
      </c>
      <c r="J1646">
        <v>37</v>
      </c>
      <c r="K1646">
        <v>9.6999999999999993</v>
      </c>
      <c r="L1646">
        <v>10083</v>
      </c>
      <c r="P1646">
        <v>20.399999999999999</v>
      </c>
      <c r="Q1646">
        <v>2543</v>
      </c>
      <c r="R1646">
        <v>1095</v>
      </c>
      <c r="S1646">
        <v>1448</v>
      </c>
      <c r="T1646">
        <v>2.2000000000000002</v>
      </c>
      <c r="U1646">
        <v>5.0999999999999996</v>
      </c>
      <c r="V1646">
        <v>7540</v>
      </c>
      <c r="W1646">
        <v>15.3</v>
      </c>
      <c r="X1646">
        <v>10.199999999999999</v>
      </c>
      <c r="AB1646">
        <v>1</v>
      </c>
    </row>
    <row r="1647" spans="1:28" x14ac:dyDescent="0.35">
      <c r="A1647">
        <v>1995</v>
      </c>
      <c r="B1647" t="s">
        <v>52</v>
      </c>
      <c r="C1647" t="s">
        <v>58</v>
      </c>
      <c r="D1647">
        <v>13</v>
      </c>
      <c r="E1647">
        <v>242</v>
      </c>
      <c r="G1647">
        <v>35595</v>
      </c>
      <c r="H1647">
        <v>9</v>
      </c>
      <c r="I1647">
        <v>3.3</v>
      </c>
      <c r="J1647">
        <v>74</v>
      </c>
      <c r="K1647">
        <v>26.9</v>
      </c>
      <c r="L1647">
        <v>16226</v>
      </c>
      <c r="P1647">
        <v>45.6</v>
      </c>
      <c r="Q1647">
        <v>4698</v>
      </c>
      <c r="S1647">
        <v>1223</v>
      </c>
      <c r="U1647">
        <v>13.2</v>
      </c>
      <c r="V1647">
        <v>11528</v>
      </c>
      <c r="W1647">
        <v>32.4</v>
      </c>
      <c r="X1647">
        <v>26.4</v>
      </c>
      <c r="AB1647">
        <v>1</v>
      </c>
    </row>
    <row r="1648" spans="1:28" x14ac:dyDescent="0.35">
      <c r="A1648">
        <v>1995</v>
      </c>
      <c r="B1648" t="s">
        <v>52</v>
      </c>
      <c r="C1648" t="s">
        <v>59</v>
      </c>
      <c r="D1648">
        <v>8</v>
      </c>
      <c r="E1648">
        <v>61</v>
      </c>
      <c r="F1648">
        <v>6933</v>
      </c>
      <c r="G1648">
        <v>7037</v>
      </c>
      <c r="H1648">
        <v>5</v>
      </c>
      <c r="I1648">
        <v>8.5</v>
      </c>
      <c r="J1648">
        <v>6</v>
      </c>
      <c r="K1648">
        <v>10.199999999999999</v>
      </c>
      <c r="L1648">
        <v>555</v>
      </c>
      <c r="P1648">
        <v>7.9</v>
      </c>
      <c r="Q1648">
        <v>763</v>
      </c>
      <c r="S1648">
        <v>523</v>
      </c>
      <c r="U1648">
        <v>10.8</v>
      </c>
      <c r="V1648">
        <v>-208</v>
      </c>
      <c r="W1648">
        <v>-2.9</v>
      </c>
      <c r="X1648">
        <v>15.8</v>
      </c>
      <c r="AB1648">
        <v>1</v>
      </c>
    </row>
    <row r="1649" spans="1:28" x14ac:dyDescent="0.35">
      <c r="A1649">
        <v>1995</v>
      </c>
      <c r="B1649" t="s">
        <v>52</v>
      </c>
      <c r="C1649" t="s">
        <v>60</v>
      </c>
      <c r="D1649">
        <v>187</v>
      </c>
      <c r="E1649">
        <v>6034</v>
      </c>
      <c r="F1649">
        <v>578907</v>
      </c>
      <c r="G1649">
        <v>563251</v>
      </c>
      <c r="H1649">
        <v>766</v>
      </c>
      <c r="I1649">
        <v>12.9</v>
      </c>
      <c r="J1649">
        <v>583</v>
      </c>
      <c r="K1649">
        <v>9.8000000000000007</v>
      </c>
      <c r="L1649">
        <v>71873</v>
      </c>
      <c r="M1649">
        <v>26991</v>
      </c>
      <c r="N1649">
        <v>44882</v>
      </c>
      <c r="O1649">
        <v>4.8</v>
      </c>
      <c r="P1649">
        <v>12.8</v>
      </c>
      <c r="Q1649">
        <v>40561</v>
      </c>
      <c r="R1649">
        <v>11427</v>
      </c>
      <c r="S1649">
        <v>29134</v>
      </c>
      <c r="T1649">
        <v>2</v>
      </c>
      <c r="U1649">
        <v>7.2</v>
      </c>
      <c r="V1649">
        <v>31312</v>
      </c>
      <c r="W1649">
        <v>5.6</v>
      </c>
      <c r="X1649">
        <v>14.4</v>
      </c>
      <c r="AB1649">
        <v>0</v>
      </c>
    </row>
    <row r="1650" spans="1:28" x14ac:dyDescent="0.35">
      <c r="A1650">
        <v>1995</v>
      </c>
      <c r="B1650" t="s">
        <v>52</v>
      </c>
      <c r="C1650" t="s">
        <v>61</v>
      </c>
      <c r="D1650">
        <v>134</v>
      </c>
      <c r="E1650">
        <v>4883</v>
      </c>
      <c r="F1650">
        <v>373062</v>
      </c>
      <c r="G1650">
        <v>361316</v>
      </c>
      <c r="H1650">
        <v>641</v>
      </c>
      <c r="I1650">
        <v>13.3</v>
      </c>
      <c r="J1650">
        <v>499</v>
      </c>
      <c r="K1650">
        <v>10.4</v>
      </c>
      <c r="L1650">
        <v>58690</v>
      </c>
      <c r="M1650">
        <v>19588</v>
      </c>
      <c r="N1650">
        <v>39102</v>
      </c>
      <c r="O1650">
        <v>5.4</v>
      </c>
      <c r="P1650">
        <v>16.2</v>
      </c>
      <c r="Q1650">
        <v>35198</v>
      </c>
      <c r="R1650">
        <v>10510</v>
      </c>
      <c r="S1650">
        <v>24688</v>
      </c>
      <c r="T1650">
        <v>2.9</v>
      </c>
      <c r="U1650">
        <v>9.6999999999999993</v>
      </c>
      <c r="V1650">
        <v>23492</v>
      </c>
      <c r="W1650">
        <v>6.5</v>
      </c>
      <c r="X1650">
        <v>19.399999999999999</v>
      </c>
      <c r="AB1650">
        <v>0</v>
      </c>
    </row>
    <row r="1651" spans="1:28" x14ac:dyDescent="0.35">
      <c r="A1651">
        <v>1995</v>
      </c>
      <c r="B1651" t="s">
        <v>52</v>
      </c>
      <c r="C1651" t="s">
        <v>62</v>
      </c>
      <c r="D1651">
        <v>132</v>
      </c>
      <c r="E1651">
        <v>5935</v>
      </c>
      <c r="F1651">
        <v>381358</v>
      </c>
      <c r="G1651">
        <v>365747</v>
      </c>
      <c r="H1651">
        <v>559</v>
      </c>
      <c r="I1651">
        <v>9.6999999999999993</v>
      </c>
      <c r="J1651">
        <v>160</v>
      </c>
      <c r="K1651">
        <v>2.8</v>
      </c>
      <c r="L1651">
        <v>63105</v>
      </c>
      <c r="M1651">
        <v>17852</v>
      </c>
      <c r="N1651">
        <v>45253</v>
      </c>
      <c r="O1651">
        <v>4.9000000000000004</v>
      </c>
      <c r="P1651">
        <v>17.3</v>
      </c>
      <c r="Q1651">
        <v>31883</v>
      </c>
      <c r="R1651">
        <v>7205</v>
      </c>
      <c r="S1651">
        <v>24678</v>
      </c>
      <c r="T1651">
        <v>2</v>
      </c>
      <c r="U1651">
        <v>8.6999999999999993</v>
      </c>
      <c r="V1651">
        <v>31222</v>
      </c>
      <c r="W1651">
        <v>8.6</v>
      </c>
      <c r="X1651">
        <v>17.399999999999999</v>
      </c>
      <c r="AB1651">
        <v>0</v>
      </c>
    </row>
    <row r="1652" spans="1:28" x14ac:dyDescent="0.35">
      <c r="A1652">
        <v>1995</v>
      </c>
      <c r="B1652" t="s">
        <v>52</v>
      </c>
      <c r="C1652" t="s">
        <v>43</v>
      </c>
      <c r="D1652">
        <v>1416</v>
      </c>
      <c r="E1652">
        <v>75747</v>
      </c>
      <c r="F1652">
        <v>4043434</v>
      </c>
      <c r="G1652">
        <v>3991832</v>
      </c>
      <c r="H1652">
        <v>6994</v>
      </c>
      <c r="I1652">
        <v>9.4</v>
      </c>
      <c r="J1652">
        <v>4235</v>
      </c>
      <c r="K1652">
        <v>5.7</v>
      </c>
      <c r="L1652">
        <v>476059</v>
      </c>
      <c r="M1652">
        <v>150372</v>
      </c>
      <c r="N1652">
        <v>325687</v>
      </c>
      <c r="O1652">
        <v>3.8</v>
      </c>
      <c r="P1652">
        <v>11.9</v>
      </c>
      <c r="Q1652">
        <v>372855</v>
      </c>
      <c r="R1652">
        <v>87699</v>
      </c>
      <c r="S1652">
        <v>285156</v>
      </c>
      <c r="T1652">
        <v>2.2000000000000002</v>
      </c>
      <c r="U1652">
        <v>9.3000000000000007</v>
      </c>
      <c r="V1652">
        <v>103204</v>
      </c>
      <c r="W1652">
        <v>2.6</v>
      </c>
      <c r="X1652">
        <v>18.600000000000001</v>
      </c>
      <c r="Y1652">
        <v>1</v>
      </c>
      <c r="Z1652">
        <v>1</v>
      </c>
      <c r="AB1652">
        <v>1</v>
      </c>
    </row>
    <row r="1653" spans="1:28" x14ac:dyDescent="0.35">
      <c r="A1653">
        <v>1995</v>
      </c>
      <c r="B1653" t="s">
        <v>53</v>
      </c>
      <c r="C1653" t="s">
        <v>42</v>
      </c>
      <c r="D1653">
        <v>1</v>
      </c>
      <c r="E1653">
        <v>1</v>
      </c>
      <c r="H1653">
        <v>1</v>
      </c>
      <c r="I1653">
        <v>200</v>
      </c>
      <c r="J1653">
        <v>0</v>
      </c>
      <c r="K1653">
        <v>0</v>
      </c>
      <c r="AB1653">
        <v>1</v>
      </c>
    </row>
    <row r="1654" spans="1:28" x14ac:dyDescent="0.35">
      <c r="A1654">
        <v>1995</v>
      </c>
      <c r="B1654" t="s">
        <v>53</v>
      </c>
      <c r="C1654" t="s">
        <v>55</v>
      </c>
      <c r="D1654">
        <v>11</v>
      </c>
      <c r="E1654">
        <v>75</v>
      </c>
      <c r="F1654">
        <v>18552</v>
      </c>
      <c r="G1654">
        <v>17488</v>
      </c>
      <c r="H1654">
        <v>10</v>
      </c>
      <c r="I1654">
        <v>14.1</v>
      </c>
      <c r="J1654">
        <v>2</v>
      </c>
      <c r="K1654">
        <v>2.8</v>
      </c>
      <c r="L1654">
        <v>2556</v>
      </c>
      <c r="P1654">
        <v>14.6</v>
      </c>
      <c r="Q1654">
        <v>427</v>
      </c>
      <c r="S1654">
        <v>345</v>
      </c>
      <c r="U1654">
        <v>2.4</v>
      </c>
      <c r="V1654">
        <v>2129</v>
      </c>
      <c r="W1654">
        <v>12.2</v>
      </c>
      <c r="X1654">
        <v>4.8</v>
      </c>
      <c r="AB1654">
        <v>1</v>
      </c>
    </row>
    <row r="1655" spans="1:28" x14ac:dyDescent="0.35">
      <c r="A1655">
        <v>1995</v>
      </c>
      <c r="B1655" t="s">
        <v>53</v>
      </c>
      <c r="C1655" t="s">
        <v>56</v>
      </c>
      <c r="D1655">
        <v>6</v>
      </c>
      <c r="E1655">
        <v>44</v>
      </c>
      <c r="H1655">
        <v>0</v>
      </c>
      <c r="I1655">
        <v>0</v>
      </c>
      <c r="J1655">
        <v>1</v>
      </c>
      <c r="K1655">
        <v>2.2000000000000002</v>
      </c>
      <c r="M1655">
        <v>0</v>
      </c>
      <c r="AB1655">
        <v>1</v>
      </c>
    </row>
    <row r="1656" spans="1:28" x14ac:dyDescent="0.35">
      <c r="A1656">
        <v>1995</v>
      </c>
      <c r="B1656" t="s">
        <v>53</v>
      </c>
      <c r="C1656" t="s">
        <v>57</v>
      </c>
      <c r="D1656">
        <v>3</v>
      </c>
      <c r="E1656">
        <v>12</v>
      </c>
      <c r="H1656">
        <v>2</v>
      </c>
      <c r="I1656">
        <v>18.2</v>
      </c>
      <c r="J1656">
        <v>0</v>
      </c>
      <c r="K1656">
        <v>0</v>
      </c>
      <c r="AB1656">
        <v>1</v>
      </c>
    </row>
    <row r="1657" spans="1:28" x14ac:dyDescent="0.35">
      <c r="A1657">
        <v>1995</v>
      </c>
      <c r="B1657" t="s">
        <v>53</v>
      </c>
      <c r="C1657" t="s">
        <v>58</v>
      </c>
      <c r="D1657">
        <v>2</v>
      </c>
      <c r="E1657">
        <v>414</v>
      </c>
      <c r="H1657">
        <v>30</v>
      </c>
      <c r="I1657">
        <v>7.3</v>
      </c>
      <c r="J1657">
        <v>19</v>
      </c>
      <c r="K1657">
        <v>4.5999999999999996</v>
      </c>
      <c r="AB1657">
        <v>1</v>
      </c>
    </row>
    <row r="1658" spans="1:28" x14ac:dyDescent="0.35">
      <c r="A1658">
        <v>1995</v>
      </c>
      <c r="B1658" t="s">
        <v>53</v>
      </c>
      <c r="C1658" t="s">
        <v>59</v>
      </c>
      <c r="D1658">
        <v>7</v>
      </c>
      <c r="E1658">
        <v>201</v>
      </c>
      <c r="F1658">
        <v>15880</v>
      </c>
      <c r="G1658">
        <v>15773</v>
      </c>
      <c r="H1658">
        <v>8</v>
      </c>
      <c r="I1658">
        <v>4</v>
      </c>
      <c r="J1658">
        <v>10</v>
      </c>
      <c r="K1658">
        <v>5</v>
      </c>
      <c r="L1658">
        <v>1720</v>
      </c>
      <c r="P1658">
        <v>10.9</v>
      </c>
      <c r="Q1658">
        <v>1505</v>
      </c>
      <c r="S1658">
        <v>1132</v>
      </c>
      <c r="U1658">
        <v>9.5</v>
      </c>
      <c r="V1658">
        <v>215</v>
      </c>
      <c r="W1658">
        <v>1.4</v>
      </c>
      <c r="X1658">
        <v>19</v>
      </c>
      <c r="AB1658">
        <v>1</v>
      </c>
    </row>
    <row r="1659" spans="1:28" x14ac:dyDescent="0.35">
      <c r="A1659">
        <v>1995</v>
      </c>
      <c r="B1659" t="s">
        <v>53</v>
      </c>
      <c r="C1659" t="s">
        <v>60</v>
      </c>
      <c r="D1659">
        <v>72</v>
      </c>
      <c r="E1659">
        <v>3814</v>
      </c>
      <c r="F1659">
        <v>280567</v>
      </c>
      <c r="G1659">
        <v>274230</v>
      </c>
      <c r="H1659">
        <v>403</v>
      </c>
      <c r="I1659">
        <v>10.9</v>
      </c>
      <c r="J1659">
        <v>182</v>
      </c>
      <c r="K1659">
        <v>4.9000000000000004</v>
      </c>
      <c r="L1659">
        <v>35879</v>
      </c>
      <c r="M1659">
        <v>11225</v>
      </c>
      <c r="N1659">
        <v>24654</v>
      </c>
      <c r="O1659">
        <v>4.0999999999999996</v>
      </c>
      <c r="P1659">
        <v>13.1</v>
      </c>
      <c r="Q1659">
        <v>23205</v>
      </c>
      <c r="R1659">
        <v>3072</v>
      </c>
      <c r="S1659">
        <v>20133</v>
      </c>
      <c r="T1659">
        <v>1.1000000000000001</v>
      </c>
      <c r="U1659">
        <v>8.5</v>
      </c>
      <c r="V1659">
        <v>12674</v>
      </c>
      <c r="W1659">
        <v>4.5999999999999996</v>
      </c>
      <c r="X1659">
        <v>17</v>
      </c>
      <c r="AB1659">
        <v>0</v>
      </c>
    </row>
    <row r="1660" spans="1:28" x14ac:dyDescent="0.35">
      <c r="A1660">
        <v>1995</v>
      </c>
      <c r="B1660" t="s">
        <v>53</v>
      </c>
      <c r="C1660" t="s">
        <v>61</v>
      </c>
      <c r="D1660">
        <v>68</v>
      </c>
      <c r="E1660">
        <v>3656</v>
      </c>
      <c r="F1660">
        <v>314934</v>
      </c>
      <c r="G1660">
        <v>307030</v>
      </c>
      <c r="H1660">
        <v>409</v>
      </c>
      <c r="I1660">
        <v>11.5</v>
      </c>
      <c r="J1660">
        <v>223</v>
      </c>
      <c r="K1660">
        <v>6.3</v>
      </c>
      <c r="L1660">
        <v>56153</v>
      </c>
      <c r="M1660">
        <v>22810</v>
      </c>
      <c r="N1660">
        <v>33343</v>
      </c>
      <c r="O1660">
        <v>7.4</v>
      </c>
      <c r="P1660">
        <v>18.3</v>
      </c>
      <c r="Q1660">
        <v>40344</v>
      </c>
      <c r="R1660">
        <v>10200</v>
      </c>
      <c r="S1660">
        <v>30144</v>
      </c>
      <c r="T1660">
        <v>3.3</v>
      </c>
      <c r="U1660">
        <v>13.1</v>
      </c>
      <c r="V1660">
        <v>15809</v>
      </c>
      <c r="W1660">
        <v>5.2</v>
      </c>
      <c r="X1660">
        <v>26.2</v>
      </c>
      <c r="AB1660">
        <v>0</v>
      </c>
    </row>
    <row r="1661" spans="1:28" x14ac:dyDescent="0.35">
      <c r="A1661">
        <v>1995</v>
      </c>
      <c r="B1661" t="s">
        <v>53</v>
      </c>
      <c r="C1661" t="s">
        <v>62</v>
      </c>
      <c r="D1661">
        <v>65</v>
      </c>
      <c r="E1661">
        <v>4377</v>
      </c>
      <c r="F1661">
        <v>277532</v>
      </c>
      <c r="G1661">
        <v>269353</v>
      </c>
      <c r="H1661">
        <v>407</v>
      </c>
      <c r="I1661">
        <v>9.6</v>
      </c>
      <c r="J1661">
        <v>118</v>
      </c>
      <c r="K1661">
        <v>2.8</v>
      </c>
      <c r="L1661">
        <v>43662</v>
      </c>
      <c r="M1661">
        <v>19397</v>
      </c>
      <c r="N1661">
        <v>24265</v>
      </c>
      <c r="O1661">
        <v>7.2</v>
      </c>
      <c r="P1661">
        <v>16.2</v>
      </c>
      <c r="Q1661">
        <v>27303</v>
      </c>
      <c r="R1661">
        <v>5408</v>
      </c>
      <c r="S1661">
        <v>21895</v>
      </c>
      <c r="T1661">
        <v>2</v>
      </c>
      <c r="U1661">
        <v>10.1</v>
      </c>
      <c r="V1661">
        <v>16359</v>
      </c>
      <c r="W1661">
        <v>6.1</v>
      </c>
      <c r="X1661">
        <v>20.2</v>
      </c>
      <c r="AB1661">
        <v>0</v>
      </c>
    </row>
    <row r="1662" spans="1:28" x14ac:dyDescent="0.35">
      <c r="A1662">
        <v>1995</v>
      </c>
      <c r="B1662" t="s">
        <v>53</v>
      </c>
      <c r="C1662" t="s">
        <v>43</v>
      </c>
      <c r="D1662">
        <v>869</v>
      </c>
      <c r="E1662">
        <v>78237</v>
      </c>
      <c r="F1662">
        <v>4218470</v>
      </c>
      <c r="G1662">
        <v>4177765</v>
      </c>
      <c r="H1662">
        <v>7716</v>
      </c>
      <c r="I1662">
        <v>10</v>
      </c>
      <c r="J1662">
        <v>5215</v>
      </c>
      <c r="K1662">
        <v>6.8</v>
      </c>
      <c r="L1662">
        <v>525819</v>
      </c>
      <c r="M1662">
        <v>169695</v>
      </c>
      <c r="N1662">
        <v>356124</v>
      </c>
      <c r="O1662">
        <v>4.0999999999999996</v>
      </c>
      <c r="P1662">
        <v>12.6</v>
      </c>
      <c r="Q1662">
        <v>444409</v>
      </c>
      <c r="R1662">
        <v>112460</v>
      </c>
      <c r="S1662">
        <v>331949</v>
      </c>
      <c r="T1662">
        <v>2.7</v>
      </c>
      <c r="U1662">
        <v>10.6</v>
      </c>
      <c r="V1662">
        <v>81410</v>
      </c>
      <c r="W1662">
        <v>2</v>
      </c>
      <c r="X1662">
        <v>21.2</v>
      </c>
      <c r="Y1662">
        <v>1</v>
      </c>
      <c r="Z1662">
        <v>8</v>
      </c>
      <c r="AA1662">
        <v>0</v>
      </c>
      <c r="AB1662">
        <v>0</v>
      </c>
    </row>
    <row r="1663" spans="1:28" x14ac:dyDescent="0.35">
      <c r="A1663">
        <v>1995</v>
      </c>
      <c r="B1663" t="s">
        <v>54</v>
      </c>
      <c r="C1663" t="s">
        <v>55</v>
      </c>
      <c r="D1663">
        <v>4</v>
      </c>
      <c r="E1663">
        <v>360</v>
      </c>
      <c r="F1663">
        <v>17413</v>
      </c>
      <c r="G1663">
        <v>16803</v>
      </c>
      <c r="H1663">
        <v>6</v>
      </c>
      <c r="I1663">
        <v>1.7</v>
      </c>
      <c r="J1663">
        <v>0</v>
      </c>
      <c r="K1663">
        <v>0</v>
      </c>
      <c r="L1663">
        <v>2125</v>
      </c>
      <c r="P1663">
        <v>12.6</v>
      </c>
      <c r="Q1663">
        <v>905</v>
      </c>
      <c r="R1663">
        <v>0</v>
      </c>
      <c r="S1663">
        <v>905</v>
      </c>
      <c r="T1663">
        <v>0</v>
      </c>
      <c r="U1663">
        <v>5.4</v>
      </c>
      <c r="V1663">
        <v>1220</v>
      </c>
      <c r="W1663">
        <v>7.2</v>
      </c>
      <c r="X1663">
        <v>10.8</v>
      </c>
      <c r="AB1663">
        <v>1</v>
      </c>
    </row>
    <row r="1664" spans="1:28" x14ac:dyDescent="0.35">
      <c r="A1664">
        <v>1995</v>
      </c>
      <c r="B1664" t="s">
        <v>54</v>
      </c>
      <c r="C1664" t="s">
        <v>56</v>
      </c>
      <c r="D1664">
        <v>7</v>
      </c>
      <c r="E1664">
        <v>469</v>
      </c>
      <c r="G1664">
        <v>54467</v>
      </c>
      <c r="H1664">
        <v>180</v>
      </c>
      <c r="I1664">
        <v>45</v>
      </c>
      <c r="J1664">
        <v>42</v>
      </c>
      <c r="K1664">
        <v>10.5</v>
      </c>
      <c r="L1664">
        <v>37587</v>
      </c>
      <c r="P1664">
        <v>69</v>
      </c>
      <c r="Q1664">
        <v>8245</v>
      </c>
      <c r="S1664">
        <v>5841</v>
      </c>
      <c r="U1664">
        <v>15.1</v>
      </c>
      <c r="V1664">
        <v>29342</v>
      </c>
      <c r="W1664">
        <v>53.9</v>
      </c>
      <c r="X1664">
        <v>30.2</v>
      </c>
      <c r="AB1664">
        <v>1</v>
      </c>
    </row>
    <row r="1665" spans="1:28" x14ac:dyDescent="0.35">
      <c r="A1665">
        <v>1995</v>
      </c>
      <c r="B1665" t="s">
        <v>54</v>
      </c>
      <c r="C1665" t="s">
        <v>57</v>
      </c>
      <c r="D1665">
        <v>5</v>
      </c>
      <c r="E1665">
        <v>61</v>
      </c>
      <c r="H1665">
        <v>0</v>
      </c>
      <c r="I1665">
        <v>0</v>
      </c>
      <c r="J1665">
        <v>1</v>
      </c>
      <c r="K1665">
        <v>1.6</v>
      </c>
      <c r="M1665">
        <v>0</v>
      </c>
      <c r="AB1665">
        <v>1</v>
      </c>
    </row>
    <row r="1666" spans="1:28" x14ac:dyDescent="0.35">
      <c r="A1666">
        <v>1995</v>
      </c>
      <c r="B1666" t="s">
        <v>54</v>
      </c>
      <c r="C1666" t="s">
        <v>58</v>
      </c>
      <c r="D1666">
        <v>11</v>
      </c>
      <c r="E1666">
        <v>172</v>
      </c>
      <c r="F1666">
        <v>12942</v>
      </c>
      <c r="H1666">
        <v>5</v>
      </c>
      <c r="I1666">
        <v>2.8</v>
      </c>
      <c r="J1666">
        <v>25</v>
      </c>
      <c r="K1666">
        <v>13.9</v>
      </c>
      <c r="AB1666">
        <v>1</v>
      </c>
    </row>
    <row r="1667" spans="1:28" x14ac:dyDescent="0.35">
      <c r="A1667">
        <v>1995</v>
      </c>
      <c r="B1667" t="s">
        <v>54</v>
      </c>
      <c r="C1667" t="s">
        <v>59</v>
      </c>
      <c r="D1667">
        <v>6</v>
      </c>
      <c r="E1667">
        <v>65</v>
      </c>
      <c r="F1667">
        <v>46771</v>
      </c>
      <c r="G1667">
        <v>45746</v>
      </c>
      <c r="H1667">
        <v>13</v>
      </c>
      <c r="I1667">
        <v>21.7</v>
      </c>
      <c r="J1667">
        <v>3</v>
      </c>
      <c r="K1667">
        <v>5</v>
      </c>
      <c r="L1667">
        <v>6058</v>
      </c>
      <c r="P1667">
        <v>13.2</v>
      </c>
      <c r="Q1667">
        <v>4007</v>
      </c>
      <c r="S1667">
        <v>2150</v>
      </c>
      <c r="U1667">
        <v>8.8000000000000007</v>
      </c>
      <c r="V1667">
        <v>2051</v>
      </c>
      <c r="W1667">
        <v>4.4000000000000004</v>
      </c>
      <c r="X1667">
        <v>17.600000000000001</v>
      </c>
      <c r="AB1667">
        <v>1</v>
      </c>
    </row>
    <row r="1668" spans="1:28" x14ac:dyDescent="0.35">
      <c r="A1668">
        <v>1995</v>
      </c>
      <c r="B1668" t="s">
        <v>54</v>
      </c>
      <c r="C1668" t="s">
        <v>60</v>
      </c>
      <c r="D1668">
        <v>56</v>
      </c>
      <c r="E1668">
        <v>2257</v>
      </c>
      <c r="F1668">
        <v>337113</v>
      </c>
      <c r="G1668">
        <v>321793</v>
      </c>
      <c r="H1668">
        <v>236</v>
      </c>
      <c r="I1668">
        <v>10.9</v>
      </c>
      <c r="J1668">
        <v>43</v>
      </c>
      <c r="K1668">
        <v>2</v>
      </c>
      <c r="L1668">
        <v>76939</v>
      </c>
      <c r="M1668">
        <v>49381</v>
      </c>
      <c r="N1668">
        <v>27558</v>
      </c>
      <c r="O1668">
        <v>15.3</v>
      </c>
      <c r="P1668">
        <v>23.9</v>
      </c>
      <c r="Q1668">
        <v>46298</v>
      </c>
      <c r="R1668">
        <v>4115</v>
      </c>
      <c r="S1668">
        <v>42183</v>
      </c>
      <c r="T1668">
        <v>1.3</v>
      </c>
      <c r="U1668">
        <v>14.4</v>
      </c>
      <c r="V1668">
        <v>30641</v>
      </c>
      <c r="W1668">
        <v>9.5</v>
      </c>
      <c r="X1668">
        <v>28.8</v>
      </c>
      <c r="AB1668">
        <v>0</v>
      </c>
    </row>
    <row r="1669" spans="1:28" x14ac:dyDescent="0.35">
      <c r="A1669">
        <v>1995</v>
      </c>
      <c r="B1669" t="s">
        <v>54</v>
      </c>
      <c r="C1669" t="s">
        <v>61</v>
      </c>
      <c r="D1669">
        <v>54</v>
      </c>
      <c r="E1669">
        <v>7167</v>
      </c>
      <c r="F1669">
        <v>472352</v>
      </c>
      <c r="G1669">
        <v>448745</v>
      </c>
      <c r="H1669">
        <v>803</v>
      </c>
      <c r="I1669">
        <v>11.5</v>
      </c>
      <c r="J1669">
        <v>482</v>
      </c>
      <c r="K1669">
        <v>6.9</v>
      </c>
      <c r="L1669">
        <v>89664</v>
      </c>
      <c r="M1669">
        <v>35254</v>
      </c>
      <c r="N1669">
        <v>54410</v>
      </c>
      <c r="O1669">
        <v>7.9</v>
      </c>
      <c r="P1669">
        <v>20</v>
      </c>
      <c r="Q1669">
        <v>42450</v>
      </c>
      <c r="R1669">
        <v>9875</v>
      </c>
      <c r="S1669">
        <v>32575</v>
      </c>
      <c r="T1669">
        <v>2.2000000000000002</v>
      </c>
      <c r="U1669">
        <v>9.5</v>
      </c>
      <c r="V1669">
        <v>47214</v>
      </c>
      <c r="W1669">
        <v>10.5</v>
      </c>
      <c r="X1669">
        <v>19</v>
      </c>
      <c r="AB1669">
        <v>0</v>
      </c>
    </row>
    <row r="1670" spans="1:28" x14ac:dyDescent="0.35">
      <c r="A1670">
        <v>1995</v>
      </c>
      <c r="B1670" t="s">
        <v>54</v>
      </c>
      <c r="C1670" t="s">
        <v>62</v>
      </c>
      <c r="D1670">
        <v>67</v>
      </c>
      <c r="E1670">
        <v>8218</v>
      </c>
      <c r="F1670">
        <v>595318</v>
      </c>
      <c r="G1670">
        <v>568049</v>
      </c>
      <c r="H1670">
        <v>840</v>
      </c>
      <c r="I1670">
        <v>10.6</v>
      </c>
      <c r="J1670">
        <v>284</v>
      </c>
      <c r="K1670">
        <v>3.6</v>
      </c>
      <c r="L1670">
        <v>106868</v>
      </c>
      <c r="M1670">
        <v>41358</v>
      </c>
      <c r="N1670">
        <v>65510</v>
      </c>
      <c r="O1670">
        <v>7.3</v>
      </c>
      <c r="P1670">
        <v>18.8</v>
      </c>
      <c r="Q1670">
        <v>52329</v>
      </c>
      <c r="R1670">
        <v>5994</v>
      </c>
      <c r="S1670">
        <v>46335</v>
      </c>
      <c r="T1670">
        <v>1.1000000000000001</v>
      </c>
      <c r="U1670">
        <v>9.1999999999999993</v>
      </c>
      <c r="V1670">
        <v>54539</v>
      </c>
      <c r="W1670">
        <v>9.6</v>
      </c>
      <c r="X1670">
        <v>18.399999999999999</v>
      </c>
      <c r="AB1670">
        <v>0</v>
      </c>
    </row>
    <row r="1671" spans="1:28" x14ac:dyDescent="0.35">
      <c r="A1671">
        <v>1995</v>
      </c>
      <c r="B1671" t="s">
        <v>54</v>
      </c>
      <c r="C1671" t="s">
        <v>43</v>
      </c>
      <c r="D1671">
        <v>913</v>
      </c>
      <c r="E1671">
        <v>374894</v>
      </c>
      <c r="F1671">
        <v>22009889</v>
      </c>
      <c r="G1671">
        <v>21854014</v>
      </c>
      <c r="H1671">
        <v>35133</v>
      </c>
      <c r="I1671">
        <v>9.5</v>
      </c>
      <c r="J1671">
        <v>28928</v>
      </c>
      <c r="K1671">
        <v>7.8</v>
      </c>
      <c r="L1671">
        <v>2649175</v>
      </c>
      <c r="M1671">
        <v>928071</v>
      </c>
      <c r="N1671">
        <v>1721104</v>
      </c>
      <c r="O1671">
        <v>4.2</v>
      </c>
      <c r="P1671">
        <v>12.1</v>
      </c>
      <c r="Q1671">
        <v>2337424</v>
      </c>
      <c r="R1671">
        <v>642668</v>
      </c>
      <c r="S1671">
        <v>1694756</v>
      </c>
      <c r="T1671">
        <v>2.9</v>
      </c>
      <c r="U1671">
        <v>10.7</v>
      </c>
      <c r="V1671">
        <v>311751</v>
      </c>
      <c r="W1671">
        <v>1.4</v>
      </c>
      <c r="X1671">
        <v>21.4</v>
      </c>
      <c r="AB1671">
        <v>0</v>
      </c>
    </row>
    <row r="1672" spans="1:28" x14ac:dyDescent="0.35">
      <c r="A1672">
        <v>1996</v>
      </c>
      <c r="B1672" t="s">
        <v>41</v>
      </c>
      <c r="C1672" t="s">
        <v>42</v>
      </c>
      <c r="D1672">
        <v>446036</v>
      </c>
      <c r="E1672">
        <v>446446</v>
      </c>
      <c r="F1672">
        <v>1140016</v>
      </c>
      <c r="G1672">
        <v>574445</v>
      </c>
      <c r="H1672">
        <v>442330</v>
      </c>
      <c r="I1672">
        <v>198.2</v>
      </c>
      <c r="J1672">
        <v>0</v>
      </c>
      <c r="K1672">
        <v>0</v>
      </c>
      <c r="L1672">
        <v>1131143</v>
      </c>
      <c r="M1672">
        <v>1131143</v>
      </c>
      <c r="N1672">
        <v>0</v>
      </c>
      <c r="O1672">
        <v>196.9</v>
      </c>
      <c r="P1672">
        <v>196.9</v>
      </c>
      <c r="Q1672">
        <v>0</v>
      </c>
      <c r="R1672">
        <v>0</v>
      </c>
      <c r="S1672">
        <v>0</v>
      </c>
      <c r="T1672">
        <v>0</v>
      </c>
      <c r="U1672">
        <v>0</v>
      </c>
      <c r="V1672">
        <v>1131143</v>
      </c>
      <c r="W1672">
        <v>196.9</v>
      </c>
      <c r="X1672">
        <v>0</v>
      </c>
      <c r="AB1672">
        <v>0</v>
      </c>
    </row>
    <row r="1673" spans="1:28" x14ac:dyDescent="0.35">
      <c r="A1673">
        <v>1996</v>
      </c>
      <c r="B1673" t="s">
        <v>41</v>
      </c>
      <c r="C1673" t="s">
        <v>55</v>
      </c>
      <c r="D1673">
        <v>260466</v>
      </c>
      <c r="E1673">
        <v>260648</v>
      </c>
      <c r="F1673">
        <v>544022</v>
      </c>
      <c r="G1673">
        <v>627082</v>
      </c>
      <c r="H1673">
        <v>357</v>
      </c>
      <c r="I1673">
        <v>0.1</v>
      </c>
      <c r="J1673">
        <v>97525</v>
      </c>
      <c r="K1673">
        <v>31.1</v>
      </c>
      <c r="L1673">
        <v>128323</v>
      </c>
      <c r="M1673">
        <v>1460</v>
      </c>
      <c r="N1673">
        <v>126863</v>
      </c>
      <c r="O1673">
        <v>0.2</v>
      </c>
      <c r="P1673">
        <v>20.5</v>
      </c>
      <c r="Q1673">
        <v>294443</v>
      </c>
      <c r="R1673">
        <v>218164</v>
      </c>
      <c r="S1673">
        <v>76279</v>
      </c>
      <c r="T1673">
        <v>34.799999999999997</v>
      </c>
      <c r="U1673">
        <v>47</v>
      </c>
      <c r="V1673">
        <v>-166120</v>
      </c>
      <c r="W1673">
        <v>-26.5</v>
      </c>
      <c r="X1673">
        <v>41</v>
      </c>
      <c r="Y1673">
        <v>77529</v>
      </c>
      <c r="Z1673">
        <v>77532</v>
      </c>
      <c r="AA1673">
        <v>178885</v>
      </c>
      <c r="AB1673">
        <v>0</v>
      </c>
    </row>
    <row r="1674" spans="1:28" x14ac:dyDescent="0.35">
      <c r="A1674">
        <v>1996</v>
      </c>
      <c r="B1674" t="s">
        <v>41</v>
      </c>
      <c r="C1674" t="s">
        <v>56</v>
      </c>
      <c r="D1674">
        <v>199893</v>
      </c>
      <c r="E1674">
        <v>200019</v>
      </c>
      <c r="F1674">
        <v>421420</v>
      </c>
      <c r="G1674">
        <v>473539</v>
      </c>
      <c r="H1674">
        <v>8234</v>
      </c>
      <c r="I1674">
        <v>3.7</v>
      </c>
      <c r="J1674">
        <v>55480</v>
      </c>
      <c r="K1674">
        <v>24.7</v>
      </c>
      <c r="L1674">
        <v>89697</v>
      </c>
      <c r="M1674">
        <v>19666</v>
      </c>
      <c r="N1674">
        <v>70031</v>
      </c>
      <c r="O1674">
        <v>4.2</v>
      </c>
      <c r="P1674">
        <v>18.899999999999999</v>
      </c>
      <c r="Q1674">
        <v>193934</v>
      </c>
      <c r="R1674">
        <v>134947</v>
      </c>
      <c r="S1674">
        <v>58987</v>
      </c>
      <c r="T1674">
        <v>28.5</v>
      </c>
      <c r="U1674">
        <v>41</v>
      </c>
      <c r="V1674">
        <v>-104237</v>
      </c>
      <c r="W1674">
        <v>-22.1</v>
      </c>
      <c r="X1674">
        <v>37.799999999999997</v>
      </c>
      <c r="Y1674">
        <v>45039</v>
      </c>
      <c r="Z1674">
        <v>45040</v>
      </c>
      <c r="AA1674">
        <v>112487</v>
      </c>
      <c r="AB1674">
        <v>0</v>
      </c>
    </row>
    <row r="1675" spans="1:28" x14ac:dyDescent="0.35">
      <c r="A1675">
        <v>1996</v>
      </c>
      <c r="B1675" t="s">
        <v>41</v>
      </c>
      <c r="C1675" t="s">
        <v>57</v>
      </c>
      <c r="D1675">
        <v>161854</v>
      </c>
      <c r="E1675">
        <v>161932</v>
      </c>
      <c r="F1675">
        <v>344472</v>
      </c>
      <c r="G1675">
        <v>382922</v>
      </c>
      <c r="H1675">
        <v>7311</v>
      </c>
      <c r="I1675">
        <v>4.0999999999999996</v>
      </c>
      <c r="J1675">
        <v>38908</v>
      </c>
      <c r="K1675">
        <v>21.8</v>
      </c>
      <c r="L1675">
        <v>67872</v>
      </c>
      <c r="M1675">
        <v>17113</v>
      </c>
      <c r="N1675">
        <v>50759</v>
      </c>
      <c r="O1675">
        <v>4.5</v>
      </c>
      <c r="P1675">
        <v>17.7</v>
      </c>
      <c r="Q1675">
        <v>144771</v>
      </c>
      <c r="R1675">
        <v>97756</v>
      </c>
      <c r="S1675">
        <v>47015</v>
      </c>
      <c r="T1675">
        <v>25.5</v>
      </c>
      <c r="U1675">
        <v>37.799999999999997</v>
      </c>
      <c r="V1675">
        <v>-76899</v>
      </c>
      <c r="W1675">
        <v>-20.100000000000001</v>
      </c>
      <c r="X1675">
        <v>35.4</v>
      </c>
      <c r="Y1675">
        <v>31475</v>
      </c>
      <c r="Z1675">
        <v>31476</v>
      </c>
      <c r="AA1675">
        <v>81268</v>
      </c>
      <c r="AB1675">
        <v>0</v>
      </c>
    </row>
    <row r="1676" spans="1:28" x14ac:dyDescent="0.35">
      <c r="A1676">
        <v>1996</v>
      </c>
      <c r="B1676" t="s">
        <v>41</v>
      </c>
      <c r="C1676" t="s">
        <v>58</v>
      </c>
      <c r="D1676">
        <v>134087</v>
      </c>
      <c r="E1676">
        <v>134196</v>
      </c>
      <c r="F1676">
        <v>287561</v>
      </c>
      <c r="G1676">
        <v>317161</v>
      </c>
      <c r="H1676">
        <v>6112</v>
      </c>
      <c r="I1676">
        <v>4.2</v>
      </c>
      <c r="J1676">
        <v>29184</v>
      </c>
      <c r="K1676">
        <v>20</v>
      </c>
      <c r="L1676">
        <v>53928</v>
      </c>
      <c r="M1676">
        <v>14137</v>
      </c>
      <c r="N1676">
        <v>39791</v>
      </c>
      <c r="O1676">
        <v>4.5</v>
      </c>
      <c r="P1676">
        <v>17</v>
      </c>
      <c r="Q1676">
        <v>113127</v>
      </c>
      <c r="R1676">
        <v>74615</v>
      </c>
      <c r="S1676">
        <v>38512</v>
      </c>
      <c r="T1676">
        <v>23.5</v>
      </c>
      <c r="U1676">
        <v>35.700000000000003</v>
      </c>
      <c r="V1676">
        <v>-59199</v>
      </c>
      <c r="W1676">
        <v>-18.7</v>
      </c>
      <c r="X1676">
        <v>34</v>
      </c>
      <c r="Y1676">
        <v>23453</v>
      </c>
      <c r="Z1676">
        <v>23454</v>
      </c>
      <c r="AA1676">
        <v>61642</v>
      </c>
      <c r="AB1676">
        <v>0</v>
      </c>
    </row>
    <row r="1677" spans="1:28" x14ac:dyDescent="0.35">
      <c r="A1677">
        <v>1996</v>
      </c>
      <c r="B1677" t="s">
        <v>41</v>
      </c>
      <c r="C1677" t="s">
        <v>59</v>
      </c>
      <c r="D1677">
        <v>121491</v>
      </c>
      <c r="E1677">
        <v>121613</v>
      </c>
      <c r="F1677">
        <v>262298</v>
      </c>
      <c r="G1677">
        <v>286797</v>
      </c>
      <c r="H1677">
        <v>5723</v>
      </c>
      <c r="I1677">
        <v>4.4000000000000004</v>
      </c>
      <c r="J1677">
        <v>24210</v>
      </c>
      <c r="K1677">
        <v>18.5</v>
      </c>
      <c r="L1677">
        <v>47210</v>
      </c>
      <c r="M1677">
        <v>13444</v>
      </c>
      <c r="N1677">
        <v>33766</v>
      </c>
      <c r="O1677">
        <v>4.7</v>
      </c>
      <c r="P1677">
        <v>16.5</v>
      </c>
      <c r="Q1677">
        <v>96208</v>
      </c>
      <c r="R1677">
        <v>61762</v>
      </c>
      <c r="S1677">
        <v>34446</v>
      </c>
      <c r="T1677">
        <v>21.5</v>
      </c>
      <c r="U1677">
        <v>33.5</v>
      </c>
      <c r="V1677">
        <v>-48998</v>
      </c>
      <c r="W1677">
        <v>-17</v>
      </c>
      <c r="X1677">
        <v>33</v>
      </c>
      <c r="Y1677">
        <v>19168</v>
      </c>
      <c r="Z1677">
        <v>19169</v>
      </c>
      <c r="AA1677">
        <v>50590</v>
      </c>
      <c r="AB1677">
        <v>0</v>
      </c>
    </row>
    <row r="1678" spans="1:28" x14ac:dyDescent="0.35">
      <c r="A1678">
        <v>1996</v>
      </c>
      <c r="B1678" t="s">
        <v>41</v>
      </c>
      <c r="C1678" t="s">
        <v>60</v>
      </c>
      <c r="D1678">
        <v>474708</v>
      </c>
      <c r="E1678">
        <v>475359</v>
      </c>
      <c r="F1678">
        <v>1029611</v>
      </c>
      <c r="G1678">
        <v>1114896</v>
      </c>
      <c r="H1678">
        <v>21730</v>
      </c>
      <c r="I1678">
        <v>4.3</v>
      </c>
      <c r="J1678">
        <v>81700</v>
      </c>
      <c r="K1678">
        <v>16.2</v>
      </c>
      <c r="L1678">
        <v>170860</v>
      </c>
      <c r="M1678">
        <v>48906</v>
      </c>
      <c r="N1678">
        <v>121954</v>
      </c>
      <c r="O1678">
        <v>4.4000000000000004</v>
      </c>
      <c r="P1678">
        <v>15.3</v>
      </c>
      <c r="Q1678">
        <v>341429</v>
      </c>
      <c r="R1678">
        <v>208519</v>
      </c>
      <c r="S1678">
        <v>132910</v>
      </c>
      <c r="T1678">
        <v>18.7</v>
      </c>
      <c r="U1678">
        <v>30.6</v>
      </c>
      <c r="V1678">
        <v>-170569</v>
      </c>
      <c r="W1678">
        <v>-15.3</v>
      </c>
      <c r="X1678">
        <v>30.6</v>
      </c>
      <c r="Y1678">
        <v>63212</v>
      </c>
      <c r="Z1678">
        <v>63215</v>
      </c>
      <c r="AA1678">
        <v>165956</v>
      </c>
      <c r="AB1678">
        <v>0</v>
      </c>
    </row>
    <row r="1679" spans="1:28" x14ac:dyDescent="0.35">
      <c r="A1679">
        <v>1996</v>
      </c>
      <c r="B1679" t="s">
        <v>41</v>
      </c>
      <c r="C1679" t="s">
        <v>61</v>
      </c>
      <c r="D1679">
        <v>307505</v>
      </c>
      <c r="E1679">
        <v>308236</v>
      </c>
      <c r="F1679">
        <v>677816</v>
      </c>
      <c r="G1679">
        <v>723331</v>
      </c>
      <c r="H1679">
        <v>12178</v>
      </c>
      <c r="I1679">
        <v>3.8</v>
      </c>
      <c r="J1679">
        <v>42820</v>
      </c>
      <c r="K1679">
        <v>13.2</v>
      </c>
      <c r="L1679">
        <v>98008</v>
      </c>
      <c r="M1679">
        <v>27092</v>
      </c>
      <c r="N1679">
        <v>70916</v>
      </c>
      <c r="O1679">
        <v>3.7</v>
      </c>
      <c r="P1679">
        <v>13.5</v>
      </c>
      <c r="Q1679">
        <v>189037</v>
      </c>
      <c r="R1679">
        <v>109004</v>
      </c>
      <c r="S1679">
        <v>80033</v>
      </c>
      <c r="T1679">
        <v>15.1</v>
      </c>
      <c r="U1679">
        <v>26.1</v>
      </c>
      <c r="V1679">
        <v>-91029</v>
      </c>
      <c r="W1679">
        <v>-12.6</v>
      </c>
      <c r="X1679">
        <v>27</v>
      </c>
      <c r="Y1679">
        <v>31962</v>
      </c>
      <c r="Z1679">
        <v>31966</v>
      </c>
      <c r="AA1679">
        <v>83975</v>
      </c>
      <c r="AB1679">
        <v>0</v>
      </c>
    </row>
    <row r="1680" spans="1:28" x14ac:dyDescent="0.35">
      <c r="A1680">
        <v>1996</v>
      </c>
      <c r="B1680" t="s">
        <v>41</v>
      </c>
      <c r="C1680" t="s">
        <v>62</v>
      </c>
      <c r="D1680">
        <v>170397</v>
      </c>
      <c r="E1680">
        <v>171014</v>
      </c>
      <c r="F1680">
        <v>374718</v>
      </c>
      <c r="G1680">
        <v>400488</v>
      </c>
      <c r="H1680">
        <v>6734</v>
      </c>
      <c r="I1680">
        <v>3.7</v>
      </c>
      <c r="J1680">
        <v>23823</v>
      </c>
      <c r="K1680">
        <v>13.3</v>
      </c>
      <c r="L1680">
        <v>52015</v>
      </c>
      <c r="M1680">
        <v>14757</v>
      </c>
      <c r="N1680">
        <v>37258</v>
      </c>
      <c r="O1680">
        <v>3.7</v>
      </c>
      <c r="P1680">
        <v>13</v>
      </c>
      <c r="Q1680">
        <v>103555</v>
      </c>
      <c r="R1680">
        <v>59341</v>
      </c>
      <c r="S1680">
        <v>44214</v>
      </c>
      <c r="T1680">
        <v>14.8</v>
      </c>
      <c r="U1680">
        <v>25.9</v>
      </c>
      <c r="V1680">
        <v>-51540</v>
      </c>
      <c r="W1680">
        <v>-12.9</v>
      </c>
      <c r="X1680">
        <v>26</v>
      </c>
      <c r="Y1680">
        <v>17783</v>
      </c>
      <c r="Z1680">
        <v>17789</v>
      </c>
      <c r="AA1680">
        <v>45679</v>
      </c>
      <c r="AB1680">
        <v>0</v>
      </c>
    </row>
    <row r="1681" spans="1:28" x14ac:dyDescent="0.35">
      <c r="A1681">
        <v>1996</v>
      </c>
      <c r="B1681" t="s">
        <v>41</v>
      </c>
      <c r="C1681" t="s">
        <v>43</v>
      </c>
      <c r="D1681">
        <v>299974</v>
      </c>
      <c r="E1681">
        <v>301158</v>
      </c>
      <c r="F1681">
        <v>673646</v>
      </c>
      <c r="G1681">
        <v>727293</v>
      </c>
      <c r="H1681">
        <v>8282</v>
      </c>
      <c r="I1681">
        <v>2.6</v>
      </c>
      <c r="J1681">
        <v>42381</v>
      </c>
      <c r="K1681">
        <v>13.3</v>
      </c>
      <c r="L1681">
        <v>76292</v>
      </c>
      <c r="M1681">
        <v>19251</v>
      </c>
      <c r="N1681">
        <v>57041</v>
      </c>
      <c r="O1681">
        <v>2.6</v>
      </c>
      <c r="P1681">
        <v>10.5</v>
      </c>
      <c r="Q1681">
        <v>183585</v>
      </c>
      <c r="R1681">
        <v>110312</v>
      </c>
      <c r="S1681">
        <v>73273</v>
      </c>
      <c r="T1681">
        <v>15.2</v>
      </c>
      <c r="U1681">
        <v>25.2</v>
      </c>
      <c r="V1681">
        <v>-107293</v>
      </c>
      <c r="W1681">
        <v>-14.7</v>
      </c>
      <c r="X1681">
        <v>21</v>
      </c>
      <c r="Y1681">
        <v>33324</v>
      </c>
      <c r="Z1681">
        <v>33325</v>
      </c>
      <c r="AA1681">
        <v>88071</v>
      </c>
      <c r="AB1681">
        <v>0</v>
      </c>
    </row>
    <row r="1682" spans="1:28" x14ac:dyDescent="0.35">
      <c r="A1682">
        <v>1996</v>
      </c>
      <c r="B1682" t="s">
        <v>44</v>
      </c>
      <c r="C1682" t="s">
        <v>42</v>
      </c>
      <c r="D1682">
        <v>43270</v>
      </c>
      <c r="E1682">
        <v>43952</v>
      </c>
      <c r="F1682">
        <v>524654</v>
      </c>
      <c r="G1682">
        <v>263605</v>
      </c>
      <c r="H1682">
        <v>43738</v>
      </c>
      <c r="I1682">
        <v>199</v>
      </c>
      <c r="J1682">
        <v>0</v>
      </c>
      <c r="K1682">
        <v>0</v>
      </c>
      <c r="L1682">
        <v>522098</v>
      </c>
      <c r="M1682">
        <v>522098</v>
      </c>
      <c r="N1682">
        <v>0</v>
      </c>
      <c r="O1682">
        <v>198.1</v>
      </c>
      <c r="P1682">
        <v>198.1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522098</v>
      </c>
      <c r="W1682">
        <v>198.1</v>
      </c>
      <c r="X1682">
        <v>0</v>
      </c>
      <c r="AB1682">
        <v>0</v>
      </c>
    </row>
    <row r="1683" spans="1:28" x14ac:dyDescent="0.35">
      <c r="A1683">
        <v>1996</v>
      </c>
      <c r="B1683" t="s">
        <v>44</v>
      </c>
      <c r="C1683" t="s">
        <v>55</v>
      </c>
      <c r="D1683">
        <v>77692</v>
      </c>
      <c r="E1683">
        <v>78240</v>
      </c>
      <c r="F1683">
        <v>516816</v>
      </c>
      <c r="G1683">
        <v>519694</v>
      </c>
      <c r="H1683">
        <v>389</v>
      </c>
      <c r="I1683">
        <v>0.5</v>
      </c>
      <c r="J1683">
        <v>6499</v>
      </c>
      <c r="K1683">
        <v>8</v>
      </c>
      <c r="L1683">
        <v>144436</v>
      </c>
      <c r="M1683">
        <v>2098</v>
      </c>
      <c r="N1683">
        <v>142338</v>
      </c>
      <c r="O1683">
        <v>0.4</v>
      </c>
      <c r="P1683">
        <v>27.8</v>
      </c>
      <c r="Q1683">
        <v>150192</v>
      </c>
      <c r="R1683">
        <v>78423</v>
      </c>
      <c r="S1683">
        <v>71769</v>
      </c>
      <c r="T1683">
        <v>15.1</v>
      </c>
      <c r="U1683">
        <v>28.9</v>
      </c>
      <c r="V1683">
        <v>-5756</v>
      </c>
      <c r="W1683">
        <v>-1.1000000000000001</v>
      </c>
      <c r="X1683">
        <v>55.6</v>
      </c>
      <c r="Y1683">
        <v>5729</v>
      </c>
      <c r="Z1683">
        <v>5729</v>
      </c>
      <c r="AA1683">
        <v>69504</v>
      </c>
      <c r="AB1683">
        <v>0</v>
      </c>
    </row>
    <row r="1684" spans="1:28" x14ac:dyDescent="0.35">
      <c r="A1684">
        <v>1996</v>
      </c>
      <c r="B1684" t="s">
        <v>44</v>
      </c>
      <c r="C1684" t="s">
        <v>56</v>
      </c>
      <c r="D1684">
        <v>69186</v>
      </c>
      <c r="E1684">
        <v>69636</v>
      </c>
      <c r="F1684">
        <v>446416</v>
      </c>
      <c r="G1684">
        <v>463689</v>
      </c>
      <c r="H1684">
        <v>796</v>
      </c>
      <c r="I1684">
        <v>1.1000000000000001</v>
      </c>
      <c r="J1684">
        <v>5221</v>
      </c>
      <c r="K1684">
        <v>7.3</v>
      </c>
      <c r="L1684">
        <v>94289</v>
      </c>
      <c r="M1684">
        <v>7987</v>
      </c>
      <c r="N1684">
        <v>86302</v>
      </c>
      <c r="O1684">
        <v>1.7</v>
      </c>
      <c r="P1684">
        <v>20.3</v>
      </c>
      <c r="Q1684">
        <v>128835</v>
      </c>
      <c r="R1684">
        <v>63179</v>
      </c>
      <c r="S1684">
        <v>65656</v>
      </c>
      <c r="T1684">
        <v>13.6</v>
      </c>
      <c r="U1684">
        <v>27.8</v>
      </c>
      <c r="V1684">
        <v>-34546</v>
      </c>
      <c r="W1684">
        <v>-7.5</v>
      </c>
      <c r="X1684">
        <v>40.6</v>
      </c>
      <c r="Y1684">
        <v>4583</v>
      </c>
      <c r="Z1684">
        <v>4583</v>
      </c>
      <c r="AA1684">
        <v>56112</v>
      </c>
      <c r="AB1684">
        <v>0</v>
      </c>
    </row>
    <row r="1685" spans="1:28" x14ac:dyDescent="0.35">
      <c r="A1685">
        <v>1996</v>
      </c>
      <c r="B1685" t="s">
        <v>44</v>
      </c>
      <c r="C1685" t="s">
        <v>57</v>
      </c>
      <c r="D1685">
        <v>60413</v>
      </c>
      <c r="E1685">
        <v>60820</v>
      </c>
      <c r="F1685">
        <v>388256</v>
      </c>
      <c r="G1685">
        <v>401642</v>
      </c>
      <c r="H1685">
        <v>677</v>
      </c>
      <c r="I1685">
        <v>1.1000000000000001</v>
      </c>
      <c r="J1685">
        <v>3835</v>
      </c>
      <c r="K1685">
        <v>6.1</v>
      </c>
      <c r="L1685">
        <v>73650</v>
      </c>
      <c r="M1685">
        <v>6851</v>
      </c>
      <c r="N1685">
        <v>66799</v>
      </c>
      <c r="O1685">
        <v>1.7</v>
      </c>
      <c r="P1685">
        <v>18.3</v>
      </c>
      <c r="Q1685">
        <v>100422</v>
      </c>
      <c r="R1685">
        <v>46344</v>
      </c>
      <c r="S1685">
        <v>54078</v>
      </c>
      <c r="T1685">
        <v>11.5</v>
      </c>
      <c r="U1685">
        <v>25</v>
      </c>
      <c r="V1685">
        <v>-26772</v>
      </c>
      <c r="W1685">
        <v>-6.7</v>
      </c>
      <c r="X1685">
        <v>36.6</v>
      </c>
      <c r="Y1685">
        <v>3310</v>
      </c>
      <c r="Z1685">
        <v>3310</v>
      </c>
      <c r="AA1685">
        <v>40260</v>
      </c>
      <c r="AB1685">
        <v>0</v>
      </c>
    </row>
    <row r="1686" spans="1:28" x14ac:dyDescent="0.35">
      <c r="A1686">
        <v>1996</v>
      </c>
      <c r="B1686" t="s">
        <v>44</v>
      </c>
      <c r="C1686" t="s">
        <v>58</v>
      </c>
      <c r="D1686">
        <v>54270</v>
      </c>
      <c r="E1686">
        <v>54788</v>
      </c>
      <c r="F1686">
        <v>347074</v>
      </c>
      <c r="G1686">
        <v>360099</v>
      </c>
      <c r="H1686">
        <v>544</v>
      </c>
      <c r="I1686">
        <v>1</v>
      </c>
      <c r="J1686">
        <v>3292</v>
      </c>
      <c r="K1686">
        <v>5.9</v>
      </c>
      <c r="L1686">
        <v>59028</v>
      </c>
      <c r="M1686">
        <v>5373</v>
      </c>
      <c r="N1686">
        <v>53655</v>
      </c>
      <c r="O1686">
        <v>1.5</v>
      </c>
      <c r="P1686">
        <v>16.399999999999999</v>
      </c>
      <c r="Q1686">
        <v>85077</v>
      </c>
      <c r="R1686">
        <v>38490</v>
      </c>
      <c r="S1686">
        <v>46587</v>
      </c>
      <c r="T1686">
        <v>10.7</v>
      </c>
      <c r="U1686">
        <v>23.6</v>
      </c>
      <c r="V1686">
        <v>-26049</v>
      </c>
      <c r="W1686">
        <v>-7.2</v>
      </c>
      <c r="X1686">
        <v>32.799999999999997</v>
      </c>
      <c r="Y1686">
        <v>2685</v>
      </c>
      <c r="Z1686">
        <v>2685</v>
      </c>
      <c r="AA1686">
        <v>32486</v>
      </c>
      <c r="AB1686">
        <v>0</v>
      </c>
    </row>
    <row r="1687" spans="1:28" x14ac:dyDescent="0.35">
      <c r="A1687">
        <v>1996</v>
      </c>
      <c r="B1687" t="s">
        <v>44</v>
      </c>
      <c r="C1687" t="s">
        <v>59</v>
      </c>
      <c r="D1687">
        <v>51340</v>
      </c>
      <c r="E1687">
        <v>51853</v>
      </c>
      <c r="F1687">
        <v>328084</v>
      </c>
      <c r="G1687">
        <v>339211</v>
      </c>
      <c r="H1687">
        <v>513</v>
      </c>
      <c r="I1687">
        <v>1</v>
      </c>
      <c r="J1687">
        <v>2800</v>
      </c>
      <c r="K1687">
        <v>5.3</v>
      </c>
      <c r="L1687">
        <v>53353</v>
      </c>
      <c r="M1687">
        <v>5285</v>
      </c>
      <c r="N1687">
        <v>48068</v>
      </c>
      <c r="O1687">
        <v>1.6</v>
      </c>
      <c r="P1687">
        <v>15.7</v>
      </c>
      <c r="Q1687">
        <v>75607</v>
      </c>
      <c r="R1687">
        <v>32755</v>
      </c>
      <c r="S1687">
        <v>42852</v>
      </c>
      <c r="T1687">
        <v>9.6999999999999993</v>
      </c>
      <c r="U1687">
        <v>22.3</v>
      </c>
      <c r="V1687">
        <v>-22254</v>
      </c>
      <c r="W1687">
        <v>-6.6</v>
      </c>
      <c r="X1687">
        <v>31.4</v>
      </c>
      <c r="Y1687">
        <v>2263</v>
      </c>
      <c r="Z1687">
        <v>2264</v>
      </c>
      <c r="AA1687">
        <v>27674</v>
      </c>
      <c r="AB1687">
        <v>0</v>
      </c>
    </row>
    <row r="1688" spans="1:28" x14ac:dyDescent="0.35">
      <c r="A1688">
        <v>1996</v>
      </c>
      <c r="B1688" t="s">
        <v>44</v>
      </c>
      <c r="C1688" t="s">
        <v>60</v>
      </c>
      <c r="D1688">
        <v>215022</v>
      </c>
      <c r="E1688">
        <v>217966</v>
      </c>
      <c r="F1688">
        <v>1370331</v>
      </c>
      <c r="G1688">
        <v>1413603</v>
      </c>
      <c r="H1688">
        <v>1927</v>
      </c>
      <c r="I1688">
        <v>0.9</v>
      </c>
      <c r="J1688">
        <v>9916</v>
      </c>
      <c r="K1688">
        <v>4.5</v>
      </c>
      <c r="L1688">
        <v>198037</v>
      </c>
      <c r="M1688">
        <v>19569</v>
      </c>
      <c r="N1688">
        <v>178468</v>
      </c>
      <c r="O1688">
        <v>1.4</v>
      </c>
      <c r="P1688">
        <v>14</v>
      </c>
      <c r="Q1688">
        <v>284581</v>
      </c>
      <c r="R1688">
        <v>110627</v>
      </c>
      <c r="S1688">
        <v>173954</v>
      </c>
      <c r="T1688">
        <v>7.8</v>
      </c>
      <c r="U1688">
        <v>20.100000000000001</v>
      </c>
      <c r="V1688">
        <v>-86544</v>
      </c>
      <c r="W1688">
        <v>-6.1</v>
      </c>
      <c r="X1688">
        <v>28</v>
      </c>
      <c r="Y1688">
        <v>7269</v>
      </c>
      <c r="Z1688">
        <v>7273</v>
      </c>
      <c r="AA1688">
        <v>88760</v>
      </c>
      <c r="AB1688">
        <v>0</v>
      </c>
    </row>
    <row r="1689" spans="1:28" x14ac:dyDescent="0.35">
      <c r="A1689">
        <v>1996</v>
      </c>
      <c r="B1689" t="s">
        <v>44</v>
      </c>
      <c r="C1689" t="s">
        <v>61</v>
      </c>
      <c r="D1689">
        <v>153855</v>
      </c>
      <c r="E1689">
        <v>156860</v>
      </c>
      <c r="F1689">
        <v>977478</v>
      </c>
      <c r="G1689">
        <v>1004888</v>
      </c>
      <c r="H1689">
        <v>1190</v>
      </c>
      <c r="I1689">
        <v>0.7</v>
      </c>
      <c r="J1689">
        <v>5579</v>
      </c>
      <c r="K1689">
        <v>3.5</v>
      </c>
      <c r="L1689">
        <v>120273</v>
      </c>
      <c r="M1689">
        <v>11881</v>
      </c>
      <c r="N1689">
        <v>108392</v>
      </c>
      <c r="O1689">
        <v>1.2</v>
      </c>
      <c r="P1689">
        <v>12</v>
      </c>
      <c r="Q1689">
        <v>175093</v>
      </c>
      <c r="R1689">
        <v>60055</v>
      </c>
      <c r="S1689">
        <v>115038</v>
      </c>
      <c r="T1689">
        <v>6</v>
      </c>
      <c r="U1689">
        <v>17.399999999999999</v>
      </c>
      <c r="V1689">
        <v>-54820</v>
      </c>
      <c r="W1689">
        <v>-5.4</v>
      </c>
      <c r="X1689">
        <v>24</v>
      </c>
      <c r="Y1689">
        <v>3787</v>
      </c>
      <c r="Z1689">
        <v>3789</v>
      </c>
      <c r="AA1689">
        <v>46197</v>
      </c>
      <c r="AB1689">
        <v>0</v>
      </c>
    </row>
    <row r="1690" spans="1:28" x14ac:dyDescent="0.35">
      <c r="A1690">
        <v>1996</v>
      </c>
      <c r="B1690" t="s">
        <v>44</v>
      </c>
      <c r="C1690" t="s">
        <v>62</v>
      </c>
      <c r="D1690">
        <v>91146</v>
      </c>
      <c r="E1690">
        <v>93854</v>
      </c>
      <c r="F1690">
        <v>581494</v>
      </c>
      <c r="G1690">
        <v>598183</v>
      </c>
      <c r="H1690">
        <v>668</v>
      </c>
      <c r="I1690">
        <v>0.7</v>
      </c>
      <c r="J1690">
        <v>3418</v>
      </c>
      <c r="K1690">
        <v>3.6</v>
      </c>
      <c r="L1690">
        <v>67010</v>
      </c>
      <c r="M1690">
        <v>6612</v>
      </c>
      <c r="N1690">
        <v>60398</v>
      </c>
      <c r="O1690">
        <v>1.1000000000000001</v>
      </c>
      <c r="P1690">
        <v>11.2</v>
      </c>
      <c r="Q1690">
        <v>100388</v>
      </c>
      <c r="R1690">
        <v>34595</v>
      </c>
      <c r="S1690">
        <v>65793</v>
      </c>
      <c r="T1690">
        <v>5.8</v>
      </c>
      <c r="U1690">
        <v>16.8</v>
      </c>
      <c r="V1690">
        <v>-33378</v>
      </c>
      <c r="W1690">
        <v>-5.6</v>
      </c>
      <c r="X1690">
        <v>22.4</v>
      </c>
      <c r="Y1690">
        <v>2032</v>
      </c>
      <c r="Z1690">
        <v>2034</v>
      </c>
      <c r="AA1690">
        <v>24577</v>
      </c>
      <c r="AB1690">
        <v>0</v>
      </c>
    </row>
    <row r="1691" spans="1:28" x14ac:dyDescent="0.35">
      <c r="A1691">
        <v>1996</v>
      </c>
      <c r="B1691" t="s">
        <v>44</v>
      </c>
      <c r="C1691" t="s">
        <v>43</v>
      </c>
      <c r="D1691">
        <v>183063</v>
      </c>
      <c r="E1691">
        <v>187989</v>
      </c>
      <c r="F1691">
        <v>1170455</v>
      </c>
      <c r="G1691">
        <v>1209453</v>
      </c>
      <c r="H1691">
        <v>1080</v>
      </c>
      <c r="I1691">
        <v>0.6</v>
      </c>
      <c r="J1691">
        <v>6624</v>
      </c>
      <c r="K1691">
        <v>3.5</v>
      </c>
      <c r="L1691">
        <v>116237</v>
      </c>
      <c r="M1691">
        <v>10156</v>
      </c>
      <c r="N1691">
        <v>106081</v>
      </c>
      <c r="O1691">
        <v>0.8</v>
      </c>
      <c r="P1691">
        <v>9.6</v>
      </c>
      <c r="Q1691">
        <v>194233</v>
      </c>
      <c r="R1691">
        <v>67419</v>
      </c>
      <c r="S1691">
        <v>126814</v>
      </c>
      <c r="T1691">
        <v>5.6</v>
      </c>
      <c r="U1691">
        <v>16.100000000000001</v>
      </c>
      <c r="V1691">
        <v>-77996</v>
      </c>
      <c r="W1691">
        <v>-6.5</v>
      </c>
      <c r="X1691">
        <v>19.2</v>
      </c>
      <c r="Y1691">
        <v>3957</v>
      </c>
      <c r="Z1691">
        <v>3968</v>
      </c>
      <c r="AA1691">
        <v>48694</v>
      </c>
      <c r="AB1691">
        <v>0</v>
      </c>
    </row>
    <row r="1692" spans="1:28" x14ac:dyDescent="0.35">
      <c r="A1692">
        <v>1996</v>
      </c>
      <c r="B1692" t="s">
        <v>45</v>
      </c>
      <c r="C1692" t="s">
        <v>42</v>
      </c>
      <c r="D1692">
        <v>16214</v>
      </c>
      <c r="E1692">
        <v>16860</v>
      </c>
      <c r="F1692">
        <v>418787</v>
      </c>
      <c r="G1692">
        <v>210302</v>
      </c>
      <c r="H1692">
        <v>16789</v>
      </c>
      <c r="I1692">
        <v>199.2</v>
      </c>
      <c r="J1692">
        <v>0</v>
      </c>
      <c r="K1692">
        <v>0</v>
      </c>
      <c r="L1692">
        <v>416971</v>
      </c>
      <c r="M1692">
        <v>416971</v>
      </c>
      <c r="N1692">
        <v>0</v>
      </c>
      <c r="O1692">
        <v>198.3</v>
      </c>
      <c r="P1692">
        <v>198.3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416971</v>
      </c>
      <c r="W1692">
        <v>198.3</v>
      </c>
      <c r="X1692">
        <v>0</v>
      </c>
      <c r="AB1692">
        <v>0</v>
      </c>
    </row>
    <row r="1693" spans="1:28" x14ac:dyDescent="0.35">
      <c r="A1693">
        <v>1996</v>
      </c>
      <c r="B1693" t="s">
        <v>45</v>
      </c>
      <c r="C1693" t="s">
        <v>55</v>
      </c>
      <c r="D1693">
        <v>35143</v>
      </c>
      <c r="E1693">
        <v>36068</v>
      </c>
      <c r="F1693">
        <v>495630</v>
      </c>
      <c r="G1693">
        <v>485809</v>
      </c>
      <c r="H1693">
        <v>560</v>
      </c>
      <c r="I1693">
        <v>1.5</v>
      </c>
      <c r="J1693">
        <v>2425</v>
      </c>
      <c r="K1693">
        <v>6.5</v>
      </c>
      <c r="L1693">
        <v>141577</v>
      </c>
      <c r="M1693">
        <v>4721</v>
      </c>
      <c r="N1693">
        <v>136856</v>
      </c>
      <c r="O1693">
        <v>1</v>
      </c>
      <c r="P1693">
        <v>29.1</v>
      </c>
      <c r="Q1693">
        <v>121934</v>
      </c>
      <c r="R1693">
        <v>61310</v>
      </c>
      <c r="S1693">
        <v>60624</v>
      </c>
      <c r="T1693">
        <v>12.6</v>
      </c>
      <c r="U1693">
        <v>25.1</v>
      </c>
      <c r="V1693">
        <v>19643</v>
      </c>
      <c r="W1693">
        <v>4</v>
      </c>
      <c r="X1693">
        <v>50.2</v>
      </c>
      <c r="Y1693">
        <v>2128</v>
      </c>
      <c r="Z1693">
        <v>2128</v>
      </c>
      <c r="AA1693">
        <v>54795</v>
      </c>
      <c r="AB1693">
        <v>0</v>
      </c>
    </row>
    <row r="1694" spans="1:28" x14ac:dyDescent="0.35">
      <c r="A1694">
        <v>1996</v>
      </c>
      <c r="B1694" t="s">
        <v>45</v>
      </c>
      <c r="C1694" t="s">
        <v>56</v>
      </c>
      <c r="D1694">
        <v>33732</v>
      </c>
      <c r="E1694">
        <v>34708</v>
      </c>
      <c r="F1694">
        <v>454897</v>
      </c>
      <c r="G1694">
        <v>464480</v>
      </c>
      <c r="H1694">
        <v>532</v>
      </c>
      <c r="I1694">
        <v>1.5</v>
      </c>
      <c r="J1694">
        <v>1985</v>
      </c>
      <c r="K1694">
        <v>5.6</v>
      </c>
      <c r="L1694">
        <v>91727</v>
      </c>
      <c r="M1694">
        <v>6642</v>
      </c>
      <c r="N1694">
        <v>85085</v>
      </c>
      <c r="O1694">
        <v>1.4</v>
      </c>
      <c r="P1694">
        <v>19.7</v>
      </c>
      <c r="Q1694">
        <v>110892</v>
      </c>
      <c r="R1694">
        <v>50242</v>
      </c>
      <c r="S1694">
        <v>60650</v>
      </c>
      <c r="T1694">
        <v>10.8</v>
      </c>
      <c r="U1694">
        <v>23.9</v>
      </c>
      <c r="V1694">
        <v>-19165</v>
      </c>
      <c r="W1694">
        <v>-4.2</v>
      </c>
      <c r="X1694">
        <v>39.4</v>
      </c>
      <c r="Y1694">
        <v>1725</v>
      </c>
      <c r="Z1694">
        <v>1725</v>
      </c>
      <c r="AA1694">
        <v>44480</v>
      </c>
      <c r="AB1694">
        <v>0</v>
      </c>
    </row>
    <row r="1695" spans="1:28" x14ac:dyDescent="0.35">
      <c r="A1695">
        <v>1996</v>
      </c>
      <c r="B1695" t="s">
        <v>45</v>
      </c>
      <c r="C1695" t="s">
        <v>57</v>
      </c>
      <c r="D1695">
        <v>30321</v>
      </c>
      <c r="E1695">
        <v>31072</v>
      </c>
      <c r="F1695">
        <v>405521</v>
      </c>
      <c r="G1695">
        <v>415441</v>
      </c>
      <c r="H1695">
        <v>448</v>
      </c>
      <c r="I1695">
        <v>1.4</v>
      </c>
      <c r="J1695">
        <v>1593</v>
      </c>
      <c r="K1695">
        <v>5</v>
      </c>
      <c r="L1695">
        <v>73012</v>
      </c>
      <c r="M1695">
        <v>5992</v>
      </c>
      <c r="N1695">
        <v>67020</v>
      </c>
      <c r="O1695">
        <v>1.4</v>
      </c>
      <c r="P1695">
        <v>17.600000000000001</v>
      </c>
      <c r="Q1695">
        <v>92852</v>
      </c>
      <c r="R1695">
        <v>40442</v>
      </c>
      <c r="S1695">
        <v>52410</v>
      </c>
      <c r="T1695">
        <v>9.6999999999999993</v>
      </c>
      <c r="U1695">
        <v>22.4</v>
      </c>
      <c r="V1695">
        <v>-19840</v>
      </c>
      <c r="W1695">
        <v>-4.8</v>
      </c>
      <c r="X1695">
        <v>35.200000000000003</v>
      </c>
      <c r="Y1695">
        <v>1394</v>
      </c>
      <c r="Z1695">
        <v>1394</v>
      </c>
      <c r="AA1695">
        <v>35944</v>
      </c>
      <c r="AB1695">
        <v>0</v>
      </c>
    </row>
    <row r="1696" spans="1:28" x14ac:dyDescent="0.35">
      <c r="A1696">
        <v>1996</v>
      </c>
      <c r="B1696" t="s">
        <v>45</v>
      </c>
      <c r="C1696" t="s">
        <v>58</v>
      </c>
      <c r="D1696">
        <v>28309</v>
      </c>
      <c r="E1696">
        <v>29572</v>
      </c>
      <c r="F1696">
        <v>376088</v>
      </c>
      <c r="G1696">
        <v>384466</v>
      </c>
      <c r="H1696">
        <v>330</v>
      </c>
      <c r="I1696">
        <v>1.1000000000000001</v>
      </c>
      <c r="J1696">
        <v>1379</v>
      </c>
      <c r="K1696">
        <v>4.5999999999999996</v>
      </c>
      <c r="L1696">
        <v>61101</v>
      </c>
      <c r="M1696">
        <v>4406</v>
      </c>
      <c r="N1696">
        <v>56695</v>
      </c>
      <c r="O1696">
        <v>1.1000000000000001</v>
      </c>
      <c r="P1696">
        <v>15.9</v>
      </c>
      <c r="Q1696">
        <v>77856</v>
      </c>
      <c r="R1696">
        <v>30987</v>
      </c>
      <c r="S1696">
        <v>46869</v>
      </c>
      <c r="T1696">
        <v>8.1</v>
      </c>
      <c r="U1696">
        <v>20.3</v>
      </c>
      <c r="V1696">
        <v>-16755</v>
      </c>
      <c r="W1696">
        <v>-4.4000000000000004</v>
      </c>
      <c r="X1696">
        <v>31.8</v>
      </c>
      <c r="Y1696">
        <v>1006</v>
      </c>
      <c r="Z1696">
        <v>1006</v>
      </c>
      <c r="AA1696">
        <v>25654</v>
      </c>
      <c r="AB1696">
        <v>0</v>
      </c>
    </row>
    <row r="1697" spans="1:28" x14ac:dyDescent="0.35">
      <c r="A1697">
        <v>1996</v>
      </c>
      <c r="B1697" t="s">
        <v>45</v>
      </c>
      <c r="C1697" t="s">
        <v>59</v>
      </c>
      <c r="D1697">
        <v>27220</v>
      </c>
      <c r="E1697">
        <v>28609</v>
      </c>
      <c r="F1697">
        <v>362575</v>
      </c>
      <c r="G1697">
        <v>369013</v>
      </c>
      <c r="H1697">
        <v>363</v>
      </c>
      <c r="I1697">
        <v>1.3</v>
      </c>
      <c r="J1697">
        <v>1167</v>
      </c>
      <c r="K1697">
        <v>4</v>
      </c>
      <c r="L1697">
        <v>56705</v>
      </c>
      <c r="M1697">
        <v>5159</v>
      </c>
      <c r="N1697">
        <v>51546</v>
      </c>
      <c r="O1697">
        <v>1.4</v>
      </c>
      <c r="P1697">
        <v>15.4</v>
      </c>
      <c r="Q1697">
        <v>69581</v>
      </c>
      <c r="R1697">
        <v>26519</v>
      </c>
      <c r="S1697">
        <v>43062</v>
      </c>
      <c r="T1697">
        <v>7.2</v>
      </c>
      <c r="U1697">
        <v>18.899999999999999</v>
      </c>
      <c r="V1697">
        <v>-12876</v>
      </c>
      <c r="W1697">
        <v>-3.5</v>
      </c>
      <c r="X1697">
        <v>30.8</v>
      </c>
      <c r="Y1697">
        <v>834</v>
      </c>
      <c r="Z1697">
        <v>837</v>
      </c>
      <c r="AA1697">
        <v>21687</v>
      </c>
      <c r="AB1697">
        <v>0</v>
      </c>
    </row>
    <row r="1698" spans="1:28" x14ac:dyDescent="0.35">
      <c r="A1698">
        <v>1996</v>
      </c>
      <c r="B1698" t="s">
        <v>45</v>
      </c>
      <c r="C1698" t="s">
        <v>60</v>
      </c>
      <c r="D1698">
        <v>121186</v>
      </c>
      <c r="E1698">
        <v>129046</v>
      </c>
      <c r="F1698">
        <v>1607921</v>
      </c>
      <c r="G1698">
        <v>1640306</v>
      </c>
      <c r="H1698">
        <v>1362</v>
      </c>
      <c r="I1698">
        <v>1</v>
      </c>
      <c r="J1698">
        <v>4876</v>
      </c>
      <c r="K1698">
        <v>3.7</v>
      </c>
      <c r="L1698">
        <v>215502</v>
      </c>
      <c r="M1698">
        <v>17742</v>
      </c>
      <c r="N1698">
        <v>197760</v>
      </c>
      <c r="O1698">
        <v>1.1000000000000001</v>
      </c>
      <c r="P1698">
        <v>13.1</v>
      </c>
      <c r="Q1698">
        <v>280272</v>
      </c>
      <c r="R1698">
        <v>98595</v>
      </c>
      <c r="S1698">
        <v>181677</v>
      </c>
      <c r="T1698">
        <v>6</v>
      </c>
      <c r="U1698">
        <v>17.100000000000001</v>
      </c>
      <c r="V1698">
        <v>-64770</v>
      </c>
      <c r="W1698">
        <v>-4</v>
      </c>
      <c r="X1698">
        <v>26.2</v>
      </c>
      <c r="Y1698">
        <v>2941</v>
      </c>
      <c r="Z1698">
        <v>2944</v>
      </c>
      <c r="AA1698">
        <v>75760</v>
      </c>
      <c r="AB1698">
        <v>0</v>
      </c>
    </row>
    <row r="1699" spans="1:28" x14ac:dyDescent="0.35">
      <c r="A1699">
        <v>1996</v>
      </c>
      <c r="B1699" t="s">
        <v>45</v>
      </c>
      <c r="C1699" t="s">
        <v>61</v>
      </c>
      <c r="D1699">
        <v>89335</v>
      </c>
      <c r="E1699">
        <v>97183</v>
      </c>
      <c r="F1699">
        <v>1179251</v>
      </c>
      <c r="G1699">
        <v>1201262</v>
      </c>
      <c r="H1699">
        <v>952</v>
      </c>
      <c r="I1699">
        <v>1</v>
      </c>
      <c r="J1699">
        <v>2992</v>
      </c>
      <c r="K1699">
        <v>3</v>
      </c>
      <c r="L1699">
        <v>134417</v>
      </c>
      <c r="M1699">
        <v>11882</v>
      </c>
      <c r="N1699">
        <v>122535</v>
      </c>
      <c r="O1699">
        <v>1</v>
      </c>
      <c r="P1699">
        <v>11.2</v>
      </c>
      <c r="Q1699">
        <v>178439</v>
      </c>
      <c r="R1699">
        <v>55528</v>
      </c>
      <c r="S1699">
        <v>122911</v>
      </c>
      <c r="T1699">
        <v>4.5999999999999996</v>
      </c>
      <c r="U1699">
        <v>14.9</v>
      </c>
      <c r="V1699">
        <v>-44022</v>
      </c>
      <c r="W1699">
        <v>-3.7</v>
      </c>
      <c r="X1699">
        <v>22.4</v>
      </c>
      <c r="Y1699">
        <v>1499</v>
      </c>
      <c r="Z1699">
        <v>1500</v>
      </c>
      <c r="AA1699">
        <v>38975</v>
      </c>
      <c r="AB1699">
        <v>0</v>
      </c>
    </row>
    <row r="1700" spans="1:28" x14ac:dyDescent="0.35">
      <c r="A1700">
        <v>1996</v>
      </c>
      <c r="B1700" t="s">
        <v>45</v>
      </c>
      <c r="C1700" t="s">
        <v>62</v>
      </c>
      <c r="D1700">
        <v>56706</v>
      </c>
      <c r="E1700">
        <v>63914</v>
      </c>
      <c r="F1700">
        <v>751753</v>
      </c>
      <c r="G1700">
        <v>765754</v>
      </c>
      <c r="H1700">
        <v>596</v>
      </c>
      <c r="I1700">
        <v>0.9</v>
      </c>
      <c r="J1700">
        <v>2197</v>
      </c>
      <c r="K1700">
        <v>3.4</v>
      </c>
      <c r="L1700">
        <v>79268</v>
      </c>
      <c r="M1700">
        <v>7088</v>
      </c>
      <c r="N1700">
        <v>72180</v>
      </c>
      <c r="O1700">
        <v>0.9</v>
      </c>
      <c r="P1700">
        <v>10.4</v>
      </c>
      <c r="Q1700">
        <v>107270</v>
      </c>
      <c r="R1700">
        <v>33856</v>
      </c>
      <c r="S1700">
        <v>73414</v>
      </c>
      <c r="T1700">
        <v>4.4000000000000004</v>
      </c>
      <c r="U1700">
        <v>14</v>
      </c>
      <c r="V1700">
        <v>-28002</v>
      </c>
      <c r="W1700">
        <v>-3.6</v>
      </c>
      <c r="X1700">
        <v>20.8</v>
      </c>
      <c r="Y1700">
        <v>794</v>
      </c>
      <c r="Z1700">
        <v>795</v>
      </c>
      <c r="AA1700">
        <v>20657</v>
      </c>
      <c r="AB1700">
        <v>0</v>
      </c>
    </row>
    <row r="1701" spans="1:28" x14ac:dyDescent="0.35">
      <c r="A1701">
        <v>1996</v>
      </c>
      <c r="B1701" t="s">
        <v>45</v>
      </c>
      <c r="C1701" t="s">
        <v>43</v>
      </c>
      <c r="D1701">
        <v>134558</v>
      </c>
      <c r="E1701">
        <v>149121</v>
      </c>
      <c r="F1701">
        <v>1794395</v>
      </c>
      <c r="G1701">
        <v>1831042</v>
      </c>
      <c r="H1701">
        <v>1143</v>
      </c>
      <c r="I1701">
        <v>0.8</v>
      </c>
      <c r="J1701">
        <v>4400</v>
      </c>
      <c r="K1701">
        <v>2.9</v>
      </c>
      <c r="L1701">
        <v>164197</v>
      </c>
      <c r="M1701">
        <v>14037</v>
      </c>
      <c r="N1701">
        <v>150160</v>
      </c>
      <c r="O1701">
        <v>0.8</v>
      </c>
      <c r="P1701">
        <v>9</v>
      </c>
      <c r="Q1701">
        <v>237490</v>
      </c>
      <c r="R1701">
        <v>70862</v>
      </c>
      <c r="S1701">
        <v>166628</v>
      </c>
      <c r="T1701">
        <v>3.9</v>
      </c>
      <c r="U1701">
        <v>13</v>
      </c>
      <c r="V1701">
        <v>-73293</v>
      </c>
      <c r="W1701">
        <v>-4</v>
      </c>
      <c r="X1701">
        <v>18</v>
      </c>
      <c r="Y1701">
        <v>1690</v>
      </c>
      <c r="Z1701">
        <v>1695</v>
      </c>
      <c r="AA1701">
        <v>43749</v>
      </c>
      <c r="AB1701">
        <v>0</v>
      </c>
    </row>
    <row r="1702" spans="1:28" x14ac:dyDescent="0.35">
      <c r="A1702">
        <v>1996</v>
      </c>
      <c r="B1702" t="s">
        <v>46</v>
      </c>
      <c r="C1702" t="s">
        <v>42</v>
      </c>
      <c r="D1702">
        <v>6937</v>
      </c>
      <c r="E1702">
        <v>7850</v>
      </c>
      <c r="F1702">
        <v>398061</v>
      </c>
      <c r="G1702">
        <v>199831</v>
      </c>
      <c r="H1702">
        <v>7823</v>
      </c>
      <c r="I1702">
        <v>199.3</v>
      </c>
      <c r="J1702">
        <v>0</v>
      </c>
      <c r="K1702">
        <v>0</v>
      </c>
      <c r="L1702">
        <v>396461</v>
      </c>
      <c r="M1702">
        <v>396461</v>
      </c>
      <c r="N1702">
        <v>0</v>
      </c>
      <c r="O1702">
        <v>198.4</v>
      </c>
      <c r="P1702">
        <v>198.4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396461</v>
      </c>
      <c r="W1702">
        <v>198.4</v>
      </c>
      <c r="X1702">
        <v>0</v>
      </c>
      <c r="AB1702">
        <v>0</v>
      </c>
    </row>
    <row r="1703" spans="1:28" x14ac:dyDescent="0.35">
      <c r="A1703">
        <v>1996</v>
      </c>
      <c r="B1703" t="s">
        <v>46</v>
      </c>
      <c r="C1703" t="s">
        <v>55</v>
      </c>
      <c r="D1703">
        <v>16602</v>
      </c>
      <c r="E1703">
        <v>17947</v>
      </c>
      <c r="F1703">
        <v>528615</v>
      </c>
      <c r="G1703">
        <v>509322</v>
      </c>
      <c r="H1703">
        <v>717</v>
      </c>
      <c r="I1703">
        <v>4</v>
      </c>
      <c r="J1703">
        <v>1001</v>
      </c>
      <c r="K1703">
        <v>5.5</v>
      </c>
      <c r="L1703">
        <v>155536</v>
      </c>
      <c r="M1703">
        <v>11934</v>
      </c>
      <c r="N1703">
        <v>143602</v>
      </c>
      <c r="O1703">
        <v>2.2999999999999998</v>
      </c>
      <c r="P1703">
        <v>30.5</v>
      </c>
      <c r="Q1703">
        <v>116950</v>
      </c>
      <c r="R1703">
        <v>52469</v>
      </c>
      <c r="S1703">
        <v>64481</v>
      </c>
      <c r="T1703">
        <v>10.3</v>
      </c>
      <c r="U1703">
        <v>23</v>
      </c>
      <c r="V1703">
        <v>38586</v>
      </c>
      <c r="W1703">
        <v>7.5</v>
      </c>
      <c r="X1703">
        <v>46</v>
      </c>
      <c r="Y1703">
        <v>800</v>
      </c>
      <c r="Z1703">
        <v>800</v>
      </c>
      <c r="AA1703">
        <v>45026</v>
      </c>
      <c r="AB1703">
        <v>0</v>
      </c>
    </row>
    <row r="1704" spans="1:28" x14ac:dyDescent="0.35">
      <c r="A1704">
        <v>1996</v>
      </c>
      <c r="B1704" t="s">
        <v>46</v>
      </c>
      <c r="C1704" t="s">
        <v>56</v>
      </c>
      <c r="D1704">
        <v>16450</v>
      </c>
      <c r="E1704">
        <v>18077</v>
      </c>
      <c r="F1704">
        <v>499241</v>
      </c>
      <c r="G1704">
        <v>507149</v>
      </c>
      <c r="H1704">
        <v>548</v>
      </c>
      <c r="I1704">
        <v>3</v>
      </c>
      <c r="J1704">
        <v>1030</v>
      </c>
      <c r="K1704">
        <v>5.6</v>
      </c>
      <c r="L1704">
        <v>100756</v>
      </c>
      <c r="M1704">
        <v>9135</v>
      </c>
      <c r="N1704">
        <v>91621</v>
      </c>
      <c r="O1704">
        <v>1.8</v>
      </c>
      <c r="P1704">
        <v>19.899999999999999</v>
      </c>
      <c r="Q1704">
        <v>116572</v>
      </c>
      <c r="R1704">
        <v>54445</v>
      </c>
      <c r="S1704">
        <v>62127</v>
      </c>
      <c r="T1704">
        <v>10.7</v>
      </c>
      <c r="U1704">
        <v>23</v>
      </c>
      <c r="V1704">
        <v>-15816</v>
      </c>
      <c r="W1704">
        <v>-3.1</v>
      </c>
      <c r="X1704">
        <v>39.799999999999997</v>
      </c>
      <c r="Y1704">
        <v>826</v>
      </c>
      <c r="Z1704">
        <v>826</v>
      </c>
      <c r="AA1704">
        <v>48448</v>
      </c>
      <c r="AB1704">
        <v>0</v>
      </c>
    </row>
    <row r="1705" spans="1:28" x14ac:dyDescent="0.35">
      <c r="A1705">
        <v>1996</v>
      </c>
      <c r="B1705" t="s">
        <v>46</v>
      </c>
      <c r="C1705" t="s">
        <v>57</v>
      </c>
      <c r="D1705">
        <v>15169</v>
      </c>
      <c r="E1705">
        <v>16567</v>
      </c>
      <c r="F1705">
        <v>456632</v>
      </c>
      <c r="G1705">
        <v>461434</v>
      </c>
      <c r="H1705">
        <v>483</v>
      </c>
      <c r="I1705">
        <v>2.9</v>
      </c>
      <c r="J1705">
        <v>676</v>
      </c>
      <c r="K1705">
        <v>4.0999999999999996</v>
      </c>
      <c r="L1705">
        <v>83081</v>
      </c>
      <c r="M1705">
        <v>8399</v>
      </c>
      <c r="N1705">
        <v>74682</v>
      </c>
      <c r="O1705">
        <v>1.8</v>
      </c>
      <c r="P1705">
        <v>18</v>
      </c>
      <c r="Q1705">
        <v>92684</v>
      </c>
      <c r="R1705">
        <v>36420</v>
      </c>
      <c r="S1705">
        <v>56264</v>
      </c>
      <c r="T1705">
        <v>7.9</v>
      </c>
      <c r="U1705">
        <v>20.100000000000001</v>
      </c>
      <c r="V1705">
        <v>-9603</v>
      </c>
      <c r="W1705">
        <v>-2.1</v>
      </c>
      <c r="X1705">
        <v>36</v>
      </c>
      <c r="Y1705">
        <v>562</v>
      </c>
      <c r="Z1705">
        <v>563</v>
      </c>
      <c r="AA1705">
        <v>32628</v>
      </c>
      <c r="AB1705">
        <v>0</v>
      </c>
    </row>
    <row r="1706" spans="1:28" x14ac:dyDescent="0.35">
      <c r="A1706">
        <v>1996</v>
      </c>
      <c r="B1706" t="s">
        <v>46</v>
      </c>
      <c r="C1706" t="s">
        <v>58</v>
      </c>
      <c r="D1706">
        <v>14604</v>
      </c>
      <c r="E1706">
        <v>16882</v>
      </c>
      <c r="F1706">
        <v>437910</v>
      </c>
      <c r="G1706">
        <v>443234</v>
      </c>
      <c r="H1706">
        <v>375</v>
      </c>
      <c r="I1706">
        <v>2.2000000000000002</v>
      </c>
      <c r="J1706">
        <v>687</v>
      </c>
      <c r="K1706">
        <v>4</v>
      </c>
      <c r="L1706">
        <v>71701</v>
      </c>
      <c r="M1706">
        <v>7070</v>
      </c>
      <c r="N1706">
        <v>64631</v>
      </c>
      <c r="O1706">
        <v>1.6</v>
      </c>
      <c r="P1706">
        <v>16.2</v>
      </c>
      <c r="Q1706">
        <v>82349</v>
      </c>
      <c r="R1706">
        <v>29589</v>
      </c>
      <c r="S1706">
        <v>52760</v>
      </c>
      <c r="T1706">
        <v>6.7</v>
      </c>
      <c r="U1706">
        <v>18.600000000000001</v>
      </c>
      <c r="V1706">
        <v>-10648</v>
      </c>
      <c r="W1706">
        <v>-2.4</v>
      </c>
      <c r="X1706">
        <v>32.4</v>
      </c>
      <c r="Y1706">
        <v>422</v>
      </c>
      <c r="Z1706">
        <v>423</v>
      </c>
      <c r="AA1706">
        <v>24004</v>
      </c>
      <c r="AB1706">
        <v>0</v>
      </c>
    </row>
    <row r="1707" spans="1:28" x14ac:dyDescent="0.35">
      <c r="A1707">
        <v>1996</v>
      </c>
      <c r="B1707" t="s">
        <v>46</v>
      </c>
      <c r="C1707" t="s">
        <v>59</v>
      </c>
      <c r="D1707">
        <v>14299</v>
      </c>
      <c r="E1707">
        <v>16745</v>
      </c>
      <c r="F1707">
        <v>428091</v>
      </c>
      <c r="G1707">
        <v>432394</v>
      </c>
      <c r="H1707">
        <v>355</v>
      </c>
      <c r="I1707">
        <v>2.1</v>
      </c>
      <c r="J1707">
        <v>674</v>
      </c>
      <c r="K1707">
        <v>4</v>
      </c>
      <c r="L1707">
        <v>65193</v>
      </c>
      <c r="M1707">
        <v>6273</v>
      </c>
      <c r="N1707">
        <v>58920</v>
      </c>
      <c r="O1707">
        <v>1.5</v>
      </c>
      <c r="P1707">
        <v>15.1</v>
      </c>
      <c r="Q1707">
        <v>73798</v>
      </c>
      <c r="R1707">
        <v>26880</v>
      </c>
      <c r="S1707">
        <v>46918</v>
      </c>
      <c r="T1707">
        <v>6.2</v>
      </c>
      <c r="U1707">
        <v>17.100000000000001</v>
      </c>
      <c r="V1707">
        <v>-8605</v>
      </c>
      <c r="W1707">
        <v>-2</v>
      </c>
      <c r="X1707">
        <v>30.2</v>
      </c>
      <c r="Y1707">
        <v>361</v>
      </c>
      <c r="Z1707">
        <v>361</v>
      </c>
      <c r="AA1707">
        <v>20753</v>
      </c>
      <c r="AB1707">
        <v>0</v>
      </c>
    </row>
    <row r="1708" spans="1:28" x14ac:dyDescent="0.35">
      <c r="A1708">
        <v>1996</v>
      </c>
      <c r="B1708" t="s">
        <v>46</v>
      </c>
      <c r="C1708" t="s">
        <v>60</v>
      </c>
      <c r="D1708">
        <v>66907</v>
      </c>
      <c r="E1708">
        <v>81418</v>
      </c>
      <c r="F1708">
        <v>2002490</v>
      </c>
      <c r="G1708">
        <v>2021877</v>
      </c>
      <c r="H1708">
        <v>1593</v>
      </c>
      <c r="I1708">
        <v>1.9</v>
      </c>
      <c r="J1708">
        <v>2906</v>
      </c>
      <c r="K1708">
        <v>3.5</v>
      </c>
      <c r="L1708">
        <v>270034</v>
      </c>
      <c r="M1708">
        <v>25561</v>
      </c>
      <c r="N1708">
        <v>244473</v>
      </c>
      <c r="O1708">
        <v>1.3</v>
      </c>
      <c r="P1708">
        <v>13.4</v>
      </c>
      <c r="Q1708">
        <v>308807</v>
      </c>
      <c r="R1708">
        <v>101791</v>
      </c>
      <c r="S1708">
        <v>207016</v>
      </c>
      <c r="T1708">
        <v>5</v>
      </c>
      <c r="U1708">
        <v>15.3</v>
      </c>
      <c r="V1708">
        <v>-38773</v>
      </c>
      <c r="W1708">
        <v>-1.9</v>
      </c>
      <c r="X1708">
        <v>26.8</v>
      </c>
      <c r="Y1708">
        <v>1222</v>
      </c>
      <c r="Z1708">
        <v>1223</v>
      </c>
      <c r="AA1708">
        <v>70053</v>
      </c>
      <c r="AB1708">
        <v>0</v>
      </c>
    </row>
    <row r="1709" spans="1:28" x14ac:dyDescent="0.35">
      <c r="A1709">
        <v>1996</v>
      </c>
      <c r="B1709" t="s">
        <v>46</v>
      </c>
      <c r="C1709" t="s">
        <v>61</v>
      </c>
      <c r="D1709">
        <v>54338</v>
      </c>
      <c r="E1709">
        <v>70103</v>
      </c>
      <c r="F1709">
        <v>1629090</v>
      </c>
      <c r="G1709">
        <v>1648601</v>
      </c>
      <c r="H1709">
        <v>1295</v>
      </c>
      <c r="I1709">
        <v>1.8</v>
      </c>
      <c r="J1709">
        <v>2419</v>
      </c>
      <c r="K1709">
        <v>3.4</v>
      </c>
      <c r="L1709">
        <v>184760</v>
      </c>
      <c r="M1709">
        <v>19262</v>
      </c>
      <c r="N1709">
        <v>165498</v>
      </c>
      <c r="O1709">
        <v>1.2</v>
      </c>
      <c r="P1709">
        <v>11.2</v>
      </c>
      <c r="Q1709">
        <v>223782</v>
      </c>
      <c r="R1709">
        <v>66649</v>
      </c>
      <c r="S1709">
        <v>157133</v>
      </c>
      <c r="T1709">
        <v>4</v>
      </c>
      <c r="U1709">
        <v>13.6</v>
      </c>
      <c r="V1709">
        <v>-39022</v>
      </c>
      <c r="W1709">
        <v>-2.4</v>
      </c>
      <c r="X1709">
        <v>22.4</v>
      </c>
      <c r="Y1709">
        <v>683</v>
      </c>
      <c r="Z1709">
        <v>683</v>
      </c>
      <c r="AA1709">
        <v>39493</v>
      </c>
      <c r="AB1709">
        <v>0</v>
      </c>
    </row>
    <row r="1710" spans="1:28" x14ac:dyDescent="0.35">
      <c r="A1710">
        <v>1996</v>
      </c>
      <c r="B1710" t="s">
        <v>46</v>
      </c>
      <c r="C1710" t="s">
        <v>62</v>
      </c>
      <c r="D1710">
        <v>36814</v>
      </c>
      <c r="E1710">
        <v>52547</v>
      </c>
      <c r="F1710">
        <v>1104872</v>
      </c>
      <c r="G1710">
        <v>1119761</v>
      </c>
      <c r="H1710">
        <v>965</v>
      </c>
      <c r="I1710">
        <v>1.8</v>
      </c>
      <c r="J1710">
        <v>1958</v>
      </c>
      <c r="K1710">
        <v>3.7</v>
      </c>
      <c r="L1710">
        <v>114939</v>
      </c>
      <c r="M1710">
        <v>13214</v>
      </c>
      <c r="N1710">
        <v>101725</v>
      </c>
      <c r="O1710">
        <v>1.2</v>
      </c>
      <c r="P1710">
        <v>10.3</v>
      </c>
      <c r="Q1710">
        <v>144717</v>
      </c>
      <c r="R1710">
        <v>40844</v>
      </c>
      <c r="S1710">
        <v>103873</v>
      </c>
      <c r="T1710">
        <v>3.6</v>
      </c>
      <c r="U1710">
        <v>12.9</v>
      </c>
      <c r="V1710">
        <v>-29778</v>
      </c>
      <c r="W1710">
        <v>-2.6</v>
      </c>
      <c r="X1710">
        <v>20.6</v>
      </c>
      <c r="Y1710">
        <v>336</v>
      </c>
      <c r="Z1710">
        <v>337</v>
      </c>
      <c r="AA1710">
        <v>19371</v>
      </c>
      <c r="AB1710">
        <v>0</v>
      </c>
    </row>
    <row r="1711" spans="1:28" x14ac:dyDescent="0.35">
      <c r="A1711">
        <v>1996</v>
      </c>
      <c r="B1711" t="s">
        <v>46</v>
      </c>
      <c r="C1711" t="s">
        <v>43</v>
      </c>
      <c r="D1711">
        <v>105542</v>
      </c>
      <c r="E1711">
        <v>142449</v>
      </c>
      <c r="F1711">
        <v>3215668</v>
      </c>
      <c r="G1711">
        <v>3262084</v>
      </c>
      <c r="H1711">
        <v>2331</v>
      </c>
      <c r="I1711">
        <v>1.6</v>
      </c>
      <c r="J1711">
        <v>4850</v>
      </c>
      <c r="K1711">
        <v>3.4</v>
      </c>
      <c r="L1711">
        <v>281610</v>
      </c>
      <c r="M1711">
        <v>31603</v>
      </c>
      <c r="N1711">
        <v>250007</v>
      </c>
      <c r="O1711">
        <v>1</v>
      </c>
      <c r="P1711">
        <v>8.6</v>
      </c>
      <c r="Q1711">
        <v>374441</v>
      </c>
      <c r="R1711">
        <v>105253</v>
      </c>
      <c r="S1711">
        <v>269188</v>
      </c>
      <c r="T1711">
        <v>3.2</v>
      </c>
      <c r="U1711">
        <v>11.5</v>
      </c>
      <c r="V1711">
        <v>-92831</v>
      </c>
      <c r="W1711">
        <v>-2.9</v>
      </c>
      <c r="X1711">
        <v>17.2</v>
      </c>
      <c r="Y1711">
        <v>835</v>
      </c>
      <c r="Z1711">
        <v>840</v>
      </c>
      <c r="AA1711">
        <v>48420</v>
      </c>
      <c r="AB1711">
        <v>0</v>
      </c>
    </row>
    <row r="1712" spans="1:28" x14ac:dyDescent="0.35">
      <c r="A1712">
        <v>1996</v>
      </c>
      <c r="B1712" t="s">
        <v>47</v>
      </c>
      <c r="C1712" t="s">
        <v>42</v>
      </c>
      <c r="D1712">
        <v>1424</v>
      </c>
      <c r="E1712">
        <v>1973</v>
      </c>
      <c r="F1712">
        <v>191034</v>
      </c>
      <c r="G1712">
        <v>96254</v>
      </c>
      <c r="H1712">
        <v>1962</v>
      </c>
      <c r="I1712">
        <v>198.9</v>
      </c>
      <c r="J1712">
        <v>0</v>
      </c>
      <c r="K1712">
        <v>0</v>
      </c>
      <c r="L1712">
        <v>189560</v>
      </c>
      <c r="M1712">
        <v>189560</v>
      </c>
      <c r="N1712">
        <v>0</v>
      </c>
      <c r="O1712">
        <v>196.9</v>
      </c>
      <c r="P1712">
        <v>196.9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189560</v>
      </c>
      <c r="W1712">
        <v>196.9</v>
      </c>
      <c r="X1712">
        <v>0</v>
      </c>
      <c r="AB1712">
        <v>0</v>
      </c>
    </row>
    <row r="1713" spans="1:28" x14ac:dyDescent="0.35">
      <c r="A1713">
        <v>1996</v>
      </c>
      <c r="B1713" t="s">
        <v>47</v>
      </c>
      <c r="C1713" t="s">
        <v>55</v>
      </c>
      <c r="D1713">
        <v>3921</v>
      </c>
      <c r="E1713">
        <v>4771</v>
      </c>
      <c r="F1713">
        <v>285907</v>
      </c>
      <c r="G1713">
        <v>276067</v>
      </c>
      <c r="H1713">
        <v>303</v>
      </c>
      <c r="I1713">
        <v>6.4</v>
      </c>
      <c r="J1713">
        <v>236</v>
      </c>
      <c r="K1713">
        <v>5</v>
      </c>
      <c r="L1713">
        <v>84708</v>
      </c>
      <c r="M1713">
        <v>10483</v>
      </c>
      <c r="N1713">
        <v>74225</v>
      </c>
      <c r="O1713">
        <v>3.8</v>
      </c>
      <c r="P1713">
        <v>30.7</v>
      </c>
      <c r="Q1713">
        <v>65027</v>
      </c>
      <c r="R1713">
        <v>28021</v>
      </c>
      <c r="S1713">
        <v>37006</v>
      </c>
      <c r="T1713">
        <v>10.199999999999999</v>
      </c>
      <c r="U1713">
        <v>23.6</v>
      </c>
      <c r="V1713">
        <v>19681</v>
      </c>
      <c r="W1713">
        <v>7.1</v>
      </c>
      <c r="X1713">
        <v>47.2</v>
      </c>
      <c r="Y1713">
        <v>183</v>
      </c>
      <c r="Z1713">
        <v>183</v>
      </c>
      <c r="AA1713">
        <v>24397</v>
      </c>
      <c r="AB1713">
        <v>0</v>
      </c>
    </row>
    <row r="1714" spans="1:28" x14ac:dyDescent="0.35">
      <c r="A1714">
        <v>1996</v>
      </c>
      <c r="B1714" t="s">
        <v>47</v>
      </c>
      <c r="C1714" t="s">
        <v>56</v>
      </c>
      <c r="D1714">
        <v>4047</v>
      </c>
      <c r="E1714">
        <v>5180</v>
      </c>
      <c r="F1714">
        <v>281785</v>
      </c>
      <c r="G1714">
        <v>287211</v>
      </c>
      <c r="H1714">
        <v>274</v>
      </c>
      <c r="I1714">
        <v>5.3</v>
      </c>
      <c r="J1714">
        <v>293</v>
      </c>
      <c r="K1714">
        <v>5.6</v>
      </c>
      <c r="L1714">
        <v>59269</v>
      </c>
      <c r="M1714">
        <v>6982</v>
      </c>
      <c r="N1714">
        <v>52287</v>
      </c>
      <c r="O1714">
        <v>2.4</v>
      </c>
      <c r="P1714">
        <v>20.6</v>
      </c>
      <c r="Q1714">
        <v>70120</v>
      </c>
      <c r="R1714">
        <v>29082</v>
      </c>
      <c r="S1714">
        <v>41038</v>
      </c>
      <c r="T1714">
        <v>10.1</v>
      </c>
      <c r="U1714">
        <v>24.4</v>
      </c>
      <c r="V1714">
        <v>-10851</v>
      </c>
      <c r="W1714">
        <v>-3.8</v>
      </c>
      <c r="X1714">
        <v>41.2</v>
      </c>
      <c r="Y1714">
        <v>185</v>
      </c>
      <c r="Z1714">
        <v>185</v>
      </c>
      <c r="AA1714">
        <v>25109</v>
      </c>
      <c r="AB1714">
        <v>0</v>
      </c>
    </row>
    <row r="1715" spans="1:28" x14ac:dyDescent="0.35">
      <c r="A1715">
        <v>1996</v>
      </c>
      <c r="B1715" t="s">
        <v>47</v>
      </c>
      <c r="C1715" t="s">
        <v>57</v>
      </c>
      <c r="D1715">
        <v>3452</v>
      </c>
      <c r="E1715">
        <v>4212</v>
      </c>
      <c r="F1715">
        <v>237968</v>
      </c>
      <c r="G1715">
        <v>241134</v>
      </c>
      <c r="H1715">
        <v>224</v>
      </c>
      <c r="I1715">
        <v>5.3</v>
      </c>
      <c r="J1715">
        <v>182</v>
      </c>
      <c r="K1715">
        <v>4.3</v>
      </c>
      <c r="L1715">
        <v>44964</v>
      </c>
      <c r="M1715">
        <v>6478</v>
      </c>
      <c r="N1715">
        <v>38486</v>
      </c>
      <c r="O1715">
        <v>2.7</v>
      </c>
      <c r="P1715">
        <v>18.600000000000001</v>
      </c>
      <c r="Q1715">
        <v>51295</v>
      </c>
      <c r="R1715">
        <v>19805</v>
      </c>
      <c r="S1715">
        <v>31490</v>
      </c>
      <c r="T1715">
        <v>8.1999999999999993</v>
      </c>
      <c r="U1715">
        <v>21.3</v>
      </c>
      <c r="V1715">
        <v>-6331</v>
      </c>
      <c r="W1715">
        <v>-2.7</v>
      </c>
      <c r="X1715">
        <v>37.200000000000003</v>
      </c>
      <c r="Y1715">
        <v>123</v>
      </c>
      <c r="Z1715">
        <v>123</v>
      </c>
      <c r="AA1715">
        <v>16881</v>
      </c>
      <c r="AB1715">
        <v>0</v>
      </c>
    </row>
    <row r="1716" spans="1:28" x14ac:dyDescent="0.35">
      <c r="A1716">
        <v>1996</v>
      </c>
      <c r="B1716" t="s">
        <v>47</v>
      </c>
      <c r="C1716" t="s">
        <v>58</v>
      </c>
      <c r="D1716">
        <v>3624</v>
      </c>
      <c r="E1716">
        <v>5377</v>
      </c>
      <c r="F1716">
        <v>248331</v>
      </c>
      <c r="G1716">
        <v>250776</v>
      </c>
      <c r="H1716">
        <v>257</v>
      </c>
      <c r="I1716">
        <v>4.8</v>
      </c>
      <c r="J1716">
        <v>253</v>
      </c>
      <c r="K1716">
        <v>4.7</v>
      </c>
      <c r="L1716">
        <v>41840</v>
      </c>
      <c r="M1716">
        <v>5736</v>
      </c>
      <c r="N1716">
        <v>36104</v>
      </c>
      <c r="O1716">
        <v>2.2999999999999998</v>
      </c>
      <c r="P1716">
        <v>16.7</v>
      </c>
      <c r="Q1716">
        <v>46730</v>
      </c>
      <c r="R1716">
        <v>16513</v>
      </c>
      <c r="S1716">
        <v>30217</v>
      </c>
      <c r="T1716">
        <v>6.6</v>
      </c>
      <c r="U1716">
        <v>18.600000000000001</v>
      </c>
      <c r="V1716">
        <v>-4890</v>
      </c>
      <c r="W1716">
        <v>-1.9</v>
      </c>
      <c r="X1716">
        <v>33.4</v>
      </c>
      <c r="Y1716">
        <v>91</v>
      </c>
      <c r="Z1716">
        <v>92</v>
      </c>
      <c r="AA1716">
        <v>11885</v>
      </c>
      <c r="AB1716">
        <v>0</v>
      </c>
    </row>
    <row r="1717" spans="1:28" x14ac:dyDescent="0.35">
      <c r="A1717">
        <v>1996</v>
      </c>
      <c r="B1717" t="s">
        <v>47</v>
      </c>
      <c r="C1717" t="s">
        <v>59</v>
      </c>
      <c r="D1717">
        <v>3620</v>
      </c>
      <c r="E1717">
        <v>5592</v>
      </c>
      <c r="F1717">
        <v>252880</v>
      </c>
      <c r="G1717">
        <v>251438</v>
      </c>
      <c r="H1717">
        <v>222</v>
      </c>
      <c r="I1717">
        <v>4</v>
      </c>
      <c r="J1717">
        <v>193</v>
      </c>
      <c r="K1717">
        <v>3.5</v>
      </c>
      <c r="L1717">
        <v>41335</v>
      </c>
      <c r="M1717">
        <v>4982</v>
      </c>
      <c r="N1717">
        <v>36353</v>
      </c>
      <c r="O1717">
        <v>2</v>
      </c>
      <c r="P1717">
        <v>16.399999999999999</v>
      </c>
      <c r="Q1717">
        <v>38451</v>
      </c>
      <c r="R1717">
        <v>12530</v>
      </c>
      <c r="S1717">
        <v>25921</v>
      </c>
      <c r="T1717">
        <v>5</v>
      </c>
      <c r="U1717">
        <v>15.3</v>
      </c>
      <c r="V1717">
        <v>2884</v>
      </c>
      <c r="W1717">
        <v>1.1000000000000001</v>
      </c>
      <c r="X1717">
        <v>30.6</v>
      </c>
      <c r="Y1717">
        <v>67</v>
      </c>
      <c r="Z1717">
        <v>67</v>
      </c>
      <c r="AA1717">
        <v>9061</v>
      </c>
      <c r="AB1717">
        <v>0</v>
      </c>
    </row>
    <row r="1718" spans="1:28" x14ac:dyDescent="0.35">
      <c r="A1718">
        <v>1996</v>
      </c>
      <c r="B1718" t="s">
        <v>47</v>
      </c>
      <c r="C1718" t="s">
        <v>60</v>
      </c>
      <c r="D1718">
        <v>17872</v>
      </c>
      <c r="E1718">
        <v>28883</v>
      </c>
      <c r="F1718">
        <v>1225499</v>
      </c>
      <c r="G1718">
        <v>1232234</v>
      </c>
      <c r="H1718">
        <v>1068</v>
      </c>
      <c r="I1718">
        <v>3.7</v>
      </c>
      <c r="J1718">
        <v>1171</v>
      </c>
      <c r="K1718">
        <v>4</v>
      </c>
      <c r="L1718">
        <v>172249</v>
      </c>
      <c r="M1718">
        <v>21482</v>
      </c>
      <c r="N1718">
        <v>150767</v>
      </c>
      <c r="O1718">
        <v>1.7</v>
      </c>
      <c r="P1718">
        <v>14</v>
      </c>
      <c r="Q1718">
        <v>185718</v>
      </c>
      <c r="R1718">
        <v>58426</v>
      </c>
      <c r="S1718">
        <v>127292</v>
      </c>
      <c r="T1718">
        <v>4.7</v>
      </c>
      <c r="U1718">
        <v>15.1</v>
      </c>
      <c r="V1718">
        <v>-13469</v>
      </c>
      <c r="W1718">
        <v>-1.1000000000000001</v>
      </c>
      <c r="X1718">
        <v>28</v>
      </c>
      <c r="Y1718">
        <v>270</v>
      </c>
      <c r="Z1718">
        <v>271</v>
      </c>
      <c r="AA1718">
        <v>35758</v>
      </c>
      <c r="AB1718">
        <v>0</v>
      </c>
    </row>
    <row r="1719" spans="1:28" x14ac:dyDescent="0.35">
      <c r="A1719">
        <v>1996</v>
      </c>
      <c r="B1719" t="s">
        <v>47</v>
      </c>
      <c r="C1719" t="s">
        <v>61</v>
      </c>
      <c r="D1719">
        <v>16482</v>
      </c>
      <c r="E1719">
        <v>29729</v>
      </c>
      <c r="F1719">
        <v>1131045</v>
      </c>
      <c r="G1719">
        <v>1141575</v>
      </c>
      <c r="H1719">
        <v>925</v>
      </c>
      <c r="I1719">
        <v>3.1</v>
      </c>
      <c r="J1719">
        <v>1125</v>
      </c>
      <c r="K1719">
        <v>3.8</v>
      </c>
      <c r="L1719">
        <v>128960</v>
      </c>
      <c r="M1719">
        <v>17751</v>
      </c>
      <c r="N1719">
        <v>111209</v>
      </c>
      <c r="O1719">
        <v>1.6</v>
      </c>
      <c r="P1719">
        <v>11.3</v>
      </c>
      <c r="Q1719">
        <v>150019</v>
      </c>
      <c r="R1719">
        <v>41424</v>
      </c>
      <c r="S1719">
        <v>108595</v>
      </c>
      <c r="T1719">
        <v>3.6</v>
      </c>
      <c r="U1719">
        <v>13.1</v>
      </c>
      <c r="V1719">
        <v>-21059</v>
      </c>
      <c r="W1719">
        <v>-1.8</v>
      </c>
      <c r="X1719">
        <v>22.6</v>
      </c>
      <c r="Y1719">
        <v>153</v>
      </c>
      <c r="Z1719">
        <v>153</v>
      </c>
      <c r="AA1719">
        <v>20209</v>
      </c>
      <c r="AB1719">
        <v>0</v>
      </c>
    </row>
    <row r="1720" spans="1:28" x14ac:dyDescent="0.35">
      <c r="A1720">
        <v>1996</v>
      </c>
      <c r="B1720" t="s">
        <v>47</v>
      </c>
      <c r="C1720" t="s">
        <v>62</v>
      </c>
      <c r="D1720">
        <v>11969</v>
      </c>
      <c r="E1720">
        <v>26881</v>
      </c>
      <c r="F1720">
        <v>818854</v>
      </c>
      <c r="G1720">
        <v>828671</v>
      </c>
      <c r="H1720">
        <v>851</v>
      </c>
      <c r="I1720">
        <v>3.1</v>
      </c>
      <c r="J1720">
        <v>1181</v>
      </c>
      <c r="K1720">
        <v>4.4000000000000004</v>
      </c>
      <c r="L1720">
        <v>86228</v>
      </c>
      <c r="M1720">
        <v>11554</v>
      </c>
      <c r="N1720">
        <v>74674</v>
      </c>
      <c r="O1720">
        <v>1.4</v>
      </c>
      <c r="P1720">
        <v>10.4</v>
      </c>
      <c r="Q1720">
        <v>105862</v>
      </c>
      <c r="R1720">
        <v>32149</v>
      </c>
      <c r="S1720">
        <v>73713</v>
      </c>
      <c r="T1720">
        <v>3.9</v>
      </c>
      <c r="U1720">
        <v>12.8</v>
      </c>
      <c r="V1720">
        <v>-19634</v>
      </c>
      <c r="W1720">
        <v>-2.4</v>
      </c>
      <c r="X1720">
        <v>20.8</v>
      </c>
      <c r="Y1720">
        <v>81</v>
      </c>
      <c r="Z1720">
        <v>82</v>
      </c>
      <c r="AA1720">
        <v>10978</v>
      </c>
      <c r="AB1720">
        <v>0</v>
      </c>
    </row>
    <row r="1721" spans="1:28" x14ac:dyDescent="0.35">
      <c r="A1721">
        <v>1996</v>
      </c>
      <c r="B1721" t="s">
        <v>47</v>
      </c>
      <c r="C1721" t="s">
        <v>43</v>
      </c>
      <c r="D1721">
        <v>41289</v>
      </c>
      <c r="E1721">
        <v>80849</v>
      </c>
      <c r="F1721">
        <v>2844721</v>
      </c>
      <c r="G1721">
        <v>2869247</v>
      </c>
      <c r="H1721">
        <v>2111</v>
      </c>
      <c r="I1721">
        <v>2.6</v>
      </c>
      <c r="J1721">
        <v>2943</v>
      </c>
      <c r="K1721">
        <v>3.6</v>
      </c>
      <c r="L1721">
        <v>256832</v>
      </c>
      <c r="M1721">
        <v>40962</v>
      </c>
      <c r="N1721">
        <v>215870</v>
      </c>
      <c r="O1721">
        <v>1.4</v>
      </c>
      <c r="P1721">
        <v>9</v>
      </c>
      <c r="Q1721">
        <v>305883</v>
      </c>
      <c r="R1721">
        <v>75076</v>
      </c>
      <c r="S1721">
        <v>230807</v>
      </c>
      <c r="T1721">
        <v>2.6</v>
      </c>
      <c r="U1721">
        <v>10.7</v>
      </c>
      <c r="V1721">
        <v>-49051</v>
      </c>
      <c r="W1721">
        <v>-1.7</v>
      </c>
      <c r="X1721">
        <v>18</v>
      </c>
      <c r="Y1721">
        <v>187</v>
      </c>
      <c r="Z1721">
        <v>202</v>
      </c>
      <c r="AA1721">
        <v>25061</v>
      </c>
      <c r="AB1721">
        <v>0</v>
      </c>
    </row>
    <row r="1722" spans="1:28" x14ac:dyDescent="0.35">
      <c r="A1722">
        <v>1996</v>
      </c>
      <c r="B1722" t="s">
        <v>48</v>
      </c>
      <c r="C1722" t="s">
        <v>42</v>
      </c>
      <c r="D1722">
        <v>562</v>
      </c>
      <c r="E1722">
        <v>1026</v>
      </c>
      <c r="F1722">
        <v>164575</v>
      </c>
      <c r="G1722">
        <v>82939</v>
      </c>
      <c r="H1722">
        <v>1022</v>
      </c>
      <c r="I1722">
        <v>199.2</v>
      </c>
      <c r="J1722">
        <v>0</v>
      </c>
      <c r="K1722">
        <v>0</v>
      </c>
      <c r="L1722">
        <v>163272</v>
      </c>
      <c r="M1722">
        <v>163272</v>
      </c>
      <c r="N1722">
        <v>0</v>
      </c>
      <c r="O1722">
        <v>196.9</v>
      </c>
      <c r="P1722">
        <v>196.9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163272</v>
      </c>
      <c r="W1722">
        <v>196.9</v>
      </c>
      <c r="X1722">
        <v>0</v>
      </c>
      <c r="AB1722">
        <v>0</v>
      </c>
    </row>
    <row r="1723" spans="1:28" x14ac:dyDescent="0.35">
      <c r="A1723">
        <v>1996</v>
      </c>
      <c r="B1723" t="s">
        <v>48</v>
      </c>
      <c r="C1723" t="s">
        <v>55</v>
      </c>
      <c r="D1723">
        <v>1589</v>
      </c>
      <c r="E1723">
        <v>2541</v>
      </c>
      <c r="F1723">
        <v>256561</v>
      </c>
      <c r="G1723">
        <v>246369</v>
      </c>
      <c r="H1723">
        <v>305</v>
      </c>
      <c r="I1723">
        <v>12.4</v>
      </c>
      <c r="J1723">
        <v>133</v>
      </c>
      <c r="K1723">
        <v>5.4</v>
      </c>
      <c r="L1723">
        <v>86271</v>
      </c>
      <c r="M1723">
        <v>18973</v>
      </c>
      <c r="N1723">
        <v>67298</v>
      </c>
      <c r="O1723">
        <v>7.7</v>
      </c>
      <c r="P1723">
        <v>35</v>
      </c>
      <c r="Q1723">
        <v>65886</v>
      </c>
      <c r="R1723">
        <v>29714</v>
      </c>
      <c r="S1723">
        <v>36172</v>
      </c>
      <c r="T1723">
        <v>12.1</v>
      </c>
      <c r="U1723">
        <v>26.7</v>
      </c>
      <c r="V1723">
        <v>20385</v>
      </c>
      <c r="W1723">
        <v>8.3000000000000007</v>
      </c>
      <c r="X1723">
        <v>53.4</v>
      </c>
      <c r="Y1723">
        <v>74</v>
      </c>
      <c r="Z1723">
        <v>74</v>
      </c>
      <c r="AA1723">
        <v>22341</v>
      </c>
      <c r="AB1723">
        <v>0</v>
      </c>
    </row>
    <row r="1724" spans="1:28" x14ac:dyDescent="0.35">
      <c r="A1724">
        <v>1996</v>
      </c>
      <c r="B1724" t="s">
        <v>48</v>
      </c>
      <c r="C1724" t="s">
        <v>56</v>
      </c>
      <c r="D1724">
        <v>1602</v>
      </c>
      <c r="E1724">
        <v>2761</v>
      </c>
      <c r="F1724">
        <v>248488</v>
      </c>
      <c r="G1724">
        <v>249254</v>
      </c>
      <c r="H1724">
        <v>181</v>
      </c>
      <c r="I1724">
        <v>6.6</v>
      </c>
      <c r="J1724">
        <v>151</v>
      </c>
      <c r="K1724">
        <v>5.5</v>
      </c>
      <c r="L1724">
        <v>58549</v>
      </c>
      <c r="M1724">
        <v>7343</v>
      </c>
      <c r="N1724">
        <v>51206</v>
      </c>
      <c r="O1724">
        <v>2.9</v>
      </c>
      <c r="P1724">
        <v>23.5</v>
      </c>
      <c r="Q1724">
        <v>60081</v>
      </c>
      <c r="R1724">
        <v>29460</v>
      </c>
      <c r="S1724">
        <v>30621</v>
      </c>
      <c r="T1724">
        <v>11.8</v>
      </c>
      <c r="U1724">
        <v>24.1</v>
      </c>
      <c r="V1724">
        <v>-1532</v>
      </c>
      <c r="W1724">
        <v>-0.6</v>
      </c>
      <c r="X1724">
        <v>47</v>
      </c>
      <c r="Y1724">
        <v>77</v>
      </c>
      <c r="Z1724">
        <v>77</v>
      </c>
      <c r="AA1724">
        <v>24539</v>
      </c>
      <c r="AB1724">
        <v>0</v>
      </c>
    </row>
    <row r="1725" spans="1:28" x14ac:dyDescent="0.35">
      <c r="A1725">
        <v>1996</v>
      </c>
      <c r="B1725" t="s">
        <v>48</v>
      </c>
      <c r="C1725" t="s">
        <v>57</v>
      </c>
      <c r="D1725">
        <v>1335</v>
      </c>
      <c r="E1725">
        <v>2043</v>
      </c>
      <c r="F1725">
        <v>205292</v>
      </c>
      <c r="G1725">
        <v>205588</v>
      </c>
      <c r="H1725">
        <v>183</v>
      </c>
      <c r="I1725">
        <v>9.1</v>
      </c>
      <c r="J1725">
        <v>113</v>
      </c>
      <c r="K1725">
        <v>5.6</v>
      </c>
      <c r="L1725">
        <v>43405</v>
      </c>
      <c r="M1725">
        <v>8335</v>
      </c>
      <c r="N1725">
        <v>35070</v>
      </c>
      <c r="O1725">
        <v>4.0999999999999996</v>
      </c>
      <c r="P1725">
        <v>21.1</v>
      </c>
      <c r="Q1725">
        <v>43996</v>
      </c>
      <c r="R1725">
        <v>19046</v>
      </c>
      <c r="S1725">
        <v>24950</v>
      </c>
      <c r="T1725">
        <v>9.3000000000000007</v>
      </c>
      <c r="U1725">
        <v>21.4</v>
      </c>
      <c r="V1725">
        <v>-591</v>
      </c>
      <c r="W1725">
        <v>-0.3</v>
      </c>
      <c r="X1725">
        <v>42.2</v>
      </c>
      <c r="Y1725">
        <v>61</v>
      </c>
      <c r="Z1725">
        <v>61</v>
      </c>
      <c r="AA1725">
        <v>16611</v>
      </c>
      <c r="AB1725">
        <v>0</v>
      </c>
    </row>
    <row r="1726" spans="1:28" x14ac:dyDescent="0.35">
      <c r="A1726">
        <v>1996</v>
      </c>
      <c r="B1726" t="s">
        <v>48</v>
      </c>
      <c r="C1726" t="s">
        <v>58</v>
      </c>
      <c r="D1726">
        <v>1524</v>
      </c>
      <c r="E1726">
        <v>3368</v>
      </c>
      <c r="F1726">
        <v>228445</v>
      </c>
      <c r="G1726">
        <v>229424</v>
      </c>
      <c r="H1726">
        <v>237</v>
      </c>
      <c r="I1726">
        <v>7.1</v>
      </c>
      <c r="J1726">
        <v>151</v>
      </c>
      <c r="K1726">
        <v>4.5</v>
      </c>
      <c r="L1726">
        <v>40296</v>
      </c>
      <c r="M1726">
        <v>7172</v>
      </c>
      <c r="N1726">
        <v>33124</v>
      </c>
      <c r="O1726">
        <v>3.1</v>
      </c>
      <c r="P1726">
        <v>17.600000000000001</v>
      </c>
      <c r="Q1726">
        <v>42254</v>
      </c>
      <c r="R1726">
        <v>13682</v>
      </c>
      <c r="S1726">
        <v>28572</v>
      </c>
      <c r="T1726">
        <v>6</v>
      </c>
      <c r="U1726">
        <v>18.399999999999999</v>
      </c>
      <c r="V1726">
        <v>-1958</v>
      </c>
      <c r="W1726">
        <v>-0.8</v>
      </c>
      <c r="X1726">
        <v>35.200000000000003</v>
      </c>
      <c r="Y1726">
        <v>37</v>
      </c>
      <c r="Z1726">
        <v>37</v>
      </c>
      <c r="AA1726">
        <v>10374</v>
      </c>
      <c r="AB1726">
        <v>0</v>
      </c>
    </row>
    <row r="1727" spans="1:28" x14ac:dyDescent="0.35">
      <c r="A1727">
        <v>1996</v>
      </c>
      <c r="B1727" t="s">
        <v>48</v>
      </c>
      <c r="C1727" t="s">
        <v>59</v>
      </c>
      <c r="D1727">
        <v>1557</v>
      </c>
      <c r="E1727">
        <v>3731</v>
      </c>
      <c r="F1727">
        <v>232738</v>
      </c>
      <c r="G1727">
        <v>233210</v>
      </c>
      <c r="H1727">
        <v>251</v>
      </c>
      <c r="I1727">
        <v>6.8</v>
      </c>
      <c r="J1727">
        <v>141</v>
      </c>
      <c r="K1727">
        <v>3.8</v>
      </c>
      <c r="L1727">
        <v>38913</v>
      </c>
      <c r="M1727">
        <v>7772</v>
      </c>
      <c r="N1727">
        <v>31141</v>
      </c>
      <c r="O1727">
        <v>3.3</v>
      </c>
      <c r="P1727">
        <v>16.7</v>
      </c>
      <c r="Q1727">
        <v>39857</v>
      </c>
      <c r="R1727">
        <v>12783</v>
      </c>
      <c r="S1727">
        <v>27074</v>
      </c>
      <c r="T1727">
        <v>5.5</v>
      </c>
      <c r="U1727">
        <v>17.100000000000001</v>
      </c>
      <c r="V1727">
        <v>-944</v>
      </c>
      <c r="W1727">
        <v>-0.4</v>
      </c>
      <c r="X1727">
        <v>33.4</v>
      </c>
      <c r="Y1727">
        <v>29</v>
      </c>
      <c r="Z1727">
        <v>29</v>
      </c>
      <c r="AA1727">
        <v>8529</v>
      </c>
      <c r="AB1727">
        <v>0</v>
      </c>
    </row>
    <row r="1728" spans="1:28" x14ac:dyDescent="0.35">
      <c r="A1728">
        <v>1996</v>
      </c>
      <c r="B1728" t="s">
        <v>48</v>
      </c>
      <c r="C1728" t="s">
        <v>60</v>
      </c>
      <c r="D1728">
        <v>8131</v>
      </c>
      <c r="E1728">
        <v>20833</v>
      </c>
      <c r="F1728">
        <v>1215039</v>
      </c>
      <c r="G1728">
        <v>1217021</v>
      </c>
      <c r="H1728">
        <v>1305</v>
      </c>
      <c r="I1728">
        <v>6.3</v>
      </c>
      <c r="J1728">
        <v>942</v>
      </c>
      <c r="K1728">
        <v>4.5999999999999996</v>
      </c>
      <c r="L1728">
        <v>178786</v>
      </c>
      <c r="M1728">
        <v>32327</v>
      </c>
      <c r="N1728">
        <v>146459</v>
      </c>
      <c r="O1728">
        <v>2.7</v>
      </c>
      <c r="P1728">
        <v>14.7</v>
      </c>
      <c r="Q1728">
        <v>182750</v>
      </c>
      <c r="R1728">
        <v>56789</v>
      </c>
      <c r="S1728">
        <v>125961</v>
      </c>
      <c r="T1728">
        <v>4.7</v>
      </c>
      <c r="U1728">
        <v>15</v>
      </c>
      <c r="V1728">
        <v>-3964</v>
      </c>
      <c r="W1728">
        <v>-0.3</v>
      </c>
      <c r="X1728">
        <v>29.4</v>
      </c>
      <c r="Y1728">
        <v>112</v>
      </c>
      <c r="Z1728">
        <v>112</v>
      </c>
      <c r="AA1728">
        <v>30879</v>
      </c>
      <c r="AB1728">
        <v>0</v>
      </c>
    </row>
    <row r="1729" spans="1:28" x14ac:dyDescent="0.35">
      <c r="A1729">
        <v>1996</v>
      </c>
      <c r="B1729" t="s">
        <v>48</v>
      </c>
      <c r="C1729" t="s">
        <v>61</v>
      </c>
      <c r="D1729">
        <v>8427</v>
      </c>
      <c r="E1729">
        <v>24676</v>
      </c>
      <c r="F1729">
        <v>1257219</v>
      </c>
      <c r="G1729">
        <v>1261983</v>
      </c>
      <c r="H1729">
        <v>1050</v>
      </c>
      <c r="I1729">
        <v>4.3</v>
      </c>
      <c r="J1729">
        <v>1009</v>
      </c>
      <c r="K1729">
        <v>4.0999999999999996</v>
      </c>
      <c r="L1729">
        <v>152056</v>
      </c>
      <c r="M1729">
        <v>24938</v>
      </c>
      <c r="N1729">
        <v>127118</v>
      </c>
      <c r="O1729">
        <v>2</v>
      </c>
      <c r="P1729">
        <v>12</v>
      </c>
      <c r="Q1729">
        <v>161584</v>
      </c>
      <c r="R1729">
        <v>42520</v>
      </c>
      <c r="S1729">
        <v>119064</v>
      </c>
      <c r="T1729">
        <v>3.4</v>
      </c>
      <c r="U1729">
        <v>12.8</v>
      </c>
      <c r="V1729">
        <v>-9528</v>
      </c>
      <c r="W1729">
        <v>-0.8</v>
      </c>
      <c r="X1729">
        <v>24</v>
      </c>
      <c r="Y1729">
        <v>59</v>
      </c>
      <c r="Z1729">
        <v>59</v>
      </c>
      <c r="AA1729">
        <v>16633</v>
      </c>
      <c r="AB1729">
        <v>0</v>
      </c>
    </row>
    <row r="1730" spans="1:28" x14ac:dyDescent="0.35">
      <c r="A1730">
        <v>1996</v>
      </c>
      <c r="B1730" t="s">
        <v>48</v>
      </c>
      <c r="C1730" t="s">
        <v>62</v>
      </c>
      <c r="D1730">
        <v>6773</v>
      </c>
      <c r="E1730">
        <v>28166</v>
      </c>
      <c r="F1730">
        <v>1017699</v>
      </c>
      <c r="G1730">
        <v>1018652</v>
      </c>
      <c r="H1730">
        <v>1140</v>
      </c>
      <c r="I1730">
        <v>4.0999999999999996</v>
      </c>
      <c r="J1730">
        <v>947</v>
      </c>
      <c r="K1730">
        <v>3.4</v>
      </c>
      <c r="L1730">
        <v>114903</v>
      </c>
      <c r="M1730">
        <v>20169</v>
      </c>
      <c r="N1730">
        <v>94734</v>
      </c>
      <c r="O1730">
        <v>2</v>
      </c>
      <c r="P1730">
        <v>11.3</v>
      </c>
      <c r="Q1730">
        <v>116808</v>
      </c>
      <c r="R1730">
        <v>25854</v>
      </c>
      <c r="S1730">
        <v>90954</v>
      </c>
      <c r="T1730">
        <v>2.5</v>
      </c>
      <c r="U1730">
        <v>11.5</v>
      </c>
      <c r="V1730">
        <v>-1905</v>
      </c>
      <c r="W1730">
        <v>-0.2</v>
      </c>
      <c r="X1730">
        <v>22.6</v>
      </c>
      <c r="Y1730">
        <v>25</v>
      </c>
      <c r="Z1730">
        <v>27</v>
      </c>
      <c r="AA1730">
        <v>7061</v>
      </c>
      <c r="AB1730">
        <v>0</v>
      </c>
    </row>
    <row r="1731" spans="1:28" x14ac:dyDescent="0.35">
      <c r="A1731">
        <v>1996</v>
      </c>
      <c r="B1731" t="s">
        <v>48</v>
      </c>
      <c r="C1731" t="s">
        <v>43</v>
      </c>
      <c r="D1731">
        <v>25545</v>
      </c>
      <c r="E1731">
        <v>87274</v>
      </c>
      <c r="F1731">
        <v>3848116</v>
      </c>
      <c r="G1731">
        <v>3860804</v>
      </c>
      <c r="H1731">
        <v>3354</v>
      </c>
      <c r="I1731">
        <v>3.8</v>
      </c>
      <c r="J1731">
        <v>3479</v>
      </c>
      <c r="K1731">
        <v>4</v>
      </c>
      <c r="L1731">
        <v>371439</v>
      </c>
      <c r="M1731">
        <v>74607</v>
      </c>
      <c r="N1731">
        <v>296832</v>
      </c>
      <c r="O1731">
        <v>1.9</v>
      </c>
      <c r="P1731">
        <v>9.6</v>
      </c>
      <c r="Q1731">
        <v>396814</v>
      </c>
      <c r="R1731">
        <v>92944</v>
      </c>
      <c r="S1731">
        <v>303870</v>
      </c>
      <c r="T1731">
        <v>2.4</v>
      </c>
      <c r="U1731">
        <v>10.3</v>
      </c>
      <c r="V1731">
        <v>-25375</v>
      </c>
      <c r="W1731">
        <v>-0.7</v>
      </c>
      <c r="X1731">
        <v>19.2</v>
      </c>
      <c r="Y1731">
        <v>65</v>
      </c>
      <c r="Z1731">
        <v>65</v>
      </c>
      <c r="AA1731">
        <v>19345</v>
      </c>
      <c r="AB1731">
        <v>0</v>
      </c>
    </row>
    <row r="1732" spans="1:28" x14ac:dyDescent="0.35">
      <c r="A1732">
        <v>1996</v>
      </c>
      <c r="B1732" t="s">
        <v>49</v>
      </c>
      <c r="C1732" t="s">
        <v>42</v>
      </c>
      <c r="D1732">
        <v>99</v>
      </c>
      <c r="E1732">
        <v>391</v>
      </c>
      <c r="F1732">
        <v>67864</v>
      </c>
      <c r="G1732">
        <v>33932</v>
      </c>
      <c r="H1732">
        <v>391</v>
      </c>
      <c r="I1732">
        <v>200</v>
      </c>
      <c r="J1732">
        <v>0</v>
      </c>
      <c r="K1732">
        <v>0</v>
      </c>
      <c r="L1732">
        <v>67864</v>
      </c>
      <c r="M1732">
        <v>67864</v>
      </c>
      <c r="N1732">
        <v>0</v>
      </c>
      <c r="O1732">
        <v>200</v>
      </c>
      <c r="P1732">
        <v>200</v>
      </c>
      <c r="Q1732">
        <v>0</v>
      </c>
      <c r="R1732">
        <v>0</v>
      </c>
      <c r="S1732">
        <v>0</v>
      </c>
      <c r="T1732">
        <v>0</v>
      </c>
      <c r="U1732">
        <v>0</v>
      </c>
      <c r="V1732">
        <v>67864</v>
      </c>
      <c r="W1732">
        <v>200</v>
      </c>
      <c r="X1732">
        <v>0</v>
      </c>
      <c r="AB1732">
        <v>0</v>
      </c>
    </row>
    <row r="1733" spans="1:28" x14ac:dyDescent="0.35">
      <c r="A1733">
        <v>1996</v>
      </c>
      <c r="B1733" t="s">
        <v>49</v>
      </c>
      <c r="C1733" t="s">
        <v>55</v>
      </c>
      <c r="D1733">
        <v>328</v>
      </c>
      <c r="E1733">
        <v>940</v>
      </c>
      <c r="F1733">
        <v>124099</v>
      </c>
      <c r="G1733">
        <v>110364</v>
      </c>
      <c r="H1733">
        <v>121</v>
      </c>
      <c r="I1733">
        <v>13.5</v>
      </c>
      <c r="J1733">
        <v>33</v>
      </c>
      <c r="K1733">
        <v>3.7</v>
      </c>
      <c r="L1733">
        <v>45816</v>
      </c>
      <c r="M1733">
        <v>7663</v>
      </c>
      <c r="N1733">
        <v>38153</v>
      </c>
      <c r="O1733">
        <v>6.9</v>
      </c>
      <c r="P1733">
        <v>41.5</v>
      </c>
      <c r="Q1733">
        <v>18346</v>
      </c>
      <c r="R1733">
        <v>1248</v>
      </c>
      <c r="S1733">
        <v>17098</v>
      </c>
      <c r="T1733">
        <v>1.1000000000000001</v>
      </c>
      <c r="U1733">
        <v>16.600000000000001</v>
      </c>
      <c r="V1733">
        <v>27470</v>
      </c>
      <c r="W1733">
        <v>24.9</v>
      </c>
      <c r="X1733">
        <v>33.200000000000003</v>
      </c>
      <c r="AB1733">
        <v>0</v>
      </c>
    </row>
    <row r="1734" spans="1:28" x14ac:dyDescent="0.35">
      <c r="A1734">
        <v>1996</v>
      </c>
      <c r="B1734" t="s">
        <v>49</v>
      </c>
      <c r="C1734" t="s">
        <v>56</v>
      </c>
      <c r="D1734">
        <v>330</v>
      </c>
      <c r="E1734">
        <v>906</v>
      </c>
      <c r="F1734">
        <v>113648</v>
      </c>
      <c r="G1734">
        <v>114213</v>
      </c>
      <c r="H1734">
        <v>134</v>
      </c>
      <c r="I1734">
        <v>15</v>
      </c>
      <c r="J1734">
        <v>111</v>
      </c>
      <c r="K1734">
        <v>12.4</v>
      </c>
      <c r="L1734">
        <v>27956</v>
      </c>
      <c r="M1734">
        <v>5835</v>
      </c>
      <c r="N1734">
        <v>22121</v>
      </c>
      <c r="O1734">
        <v>5.0999999999999996</v>
      </c>
      <c r="P1734">
        <v>24.5</v>
      </c>
      <c r="Q1734">
        <v>29086</v>
      </c>
      <c r="R1734">
        <v>11398</v>
      </c>
      <c r="S1734">
        <v>17688</v>
      </c>
      <c r="T1734">
        <v>10</v>
      </c>
      <c r="U1734">
        <v>25.5</v>
      </c>
      <c r="V1734">
        <v>-1130</v>
      </c>
      <c r="W1734">
        <v>-1</v>
      </c>
      <c r="X1734">
        <v>49</v>
      </c>
      <c r="Y1734">
        <v>13</v>
      </c>
      <c r="Z1734">
        <v>13</v>
      </c>
      <c r="AA1734">
        <v>7844</v>
      </c>
      <c r="AB1734">
        <v>0</v>
      </c>
    </row>
    <row r="1735" spans="1:28" x14ac:dyDescent="0.35">
      <c r="A1735">
        <v>1996</v>
      </c>
      <c r="B1735" t="s">
        <v>49</v>
      </c>
      <c r="C1735" t="s">
        <v>57</v>
      </c>
      <c r="D1735">
        <v>281</v>
      </c>
      <c r="E1735">
        <v>612</v>
      </c>
      <c r="F1735">
        <v>92025</v>
      </c>
      <c r="G1735">
        <v>94636</v>
      </c>
      <c r="H1735">
        <v>87</v>
      </c>
      <c r="I1735">
        <v>14.9</v>
      </c>
      <c r="J1735">
        <v>33</v>
      </c>
      <c r="K1735">
        <v>5.6</v>
      </c>
      <c r="L1735">
        <v>18285</v>
      </c>
      <c r="M1735">
        <v>2917</v>
      </c>
      <c r="N1735">
        <v>15368</v>
      </c>
      <c r="O1735">
        <v>3.1</v>
      </c>
      <c r="P1735">
        <v>19.3</v>
      </c>
      <c r="Q1735">
        <v>23507</v>
      </c>
      <c r="R1735">
        <v>9133</v>
      </c>
      <c r="S1735">
        <v>14374</v>
      </c>
      <c r="T1735">
        <v>9.6999999999999993</v>
      </c>
      <c r="U1735">
        <v>24.8</v>
      </c>
      <c r="V1735">
        <v>-5222</v>
      </c>
      <c r="W1735">
        <v>-5.5</v>
      </c>
      <c r="X1735">
        <v>38.6</v>
      </c>
      <c r="Y1735">
        <v>9</v>
      </c>
      <c r="Z1735">
        <v>9</v>
      </c>
      <c r="AA1735">
        <v>5965</v>
      </c>
      <c r="AB1735">
        <v>0</v>
      </c>
    </row>
    <row r="1736" spans="1:28" x14ac:dyDescent="0.35">
      <c r="A1736">
        <v>1996</v>
      </c>
      <c r="B1736" t="s">
        <v>49</v>
      </c>
      <c r="C1736" t="s">
        <v>58</v>
      </c>
      <c r="D1736">
        <v>325</v>
      </c>
      <c r="E1736">
        <v>1444</v>
      </c>
      <c r="F1736">
        <v>112063</v>
      </c>
      <c r="G1736">
        <v>110703</v>
      </c>
      <c r="H1736">
        <v>204</v>
      </c>
      <c r="I1736">
        <v>14.7</v>
      </c>
      <c r="J1736">
        <v>97</v>
      </c>
      <c r="K1736">
        <v>7</v>
      </c>
      <c r="L1736">
        <v>23906</v>
      </c>
      <c r="M1736">
        <v>7948</v>
      </c>
      <c r="N1736">
        <v>15958</v>
      </c>
      <c r="O1736">
        <v>7.2</v>
      </c>
      <c r="P1736">
        <v>21.6</v>
      </c>
      <c r="Q1736">
        <v>21186</v>
      </c>
      <c r="R1736">
        <v>5679</v>
      </c>
      <c r="S1736">
        <v>15507</v>
      </c>
      <c r="T1736">
        <v>5.0999999999999996</v>
      </c>
      <c r="U1736">
        <v>19.100000000000001</v>
      </c>
      <c r="V1736">
        <v>2720</v>
      </c>
      <c r="W1736">
        <v>2.5</v>
      </c>
      <c r="X1736">
        <v>38.200000000000003</v>
      </c>
      <c r="Y1736">
        <v>3</v>
      </c>
      <c r="Z1736">
        <v>3</v>
      </c>
      <c r="AA1736">
        <v>1771</v>
      </c>
      <c r="AB1736">
        <v>0</v>
      </c>
    </row>
    <row r="1737" spans="1:28" x14ac:dyDescent="0.35">
      <c r="A1737">
        <v>1996</v>
      </c>
      <c r="B1737" t="s">
        <v>49</v>
      </c>
      <c r="C1737" t="s">
        <v>59</v>
      </c>
      <c r="D1737">
        <v>262</v>
      </c>
      <c r="E1737">
        <v>1306</v>
      </c>
      <c r="F1737">
        <v>89046</v>
      </c>
      <c r="G1737">
        <v>86235</v>
      </c>
      <c r="H1737">
        <v>125</v>
      </c>
      <c r="I1737">
        <v>9.6999999999999993</v>
      </c>
      <c r="J1737">
        <v>90</v>
      </c>
      <c r="K1737">
        <v>7</v>
      </c>
      <c r="L1737">
        <v>18444</v>
      </c>
      <c r="M1737">
        <v>3622</v>
      </c>
      <c r="N1737">
        <v>14822</v>
      </c>
      <c r="O1737">
        <v>4.2</v>
      </c>
      <c r="P1737">
        <v>21.4</v>
      </c>
      <c r="Q1737">
        <v>12822</v>
      </c>
      <c r="R1737">
        <v>3028</v>
      </c>
      <c r="S1737">
        <v>9794</v>
      </c>
      <c r="T1737">
        <v>3.5</v>
      </c>
      <c r="U1737">
        <v>14.9</v>
      </c>
      <c r="V1737">
        <v>5622</v>
      </c>
      <c r="W1737">
        <v>6.5</v>
      </c>
      <c r="X1737">
        <v>29.8</v>
      </c>
      <c r="AB1737">
        <v>0</v>
      </c>
    </row>
    <row r="1738" spans="1:28" x14ac:dyDescent="0.35">
      <c r="A1738">
        <v>1996</v>
      </c>
      <c r="B1738" t="s">
        <v>49</v>
      </c>
      <c r="C1738" t="s">
        <v>60</v>
      </c>
      <c r="D1738">
        <v>1973</v>
      </c>
      <c r="E1738">
        <v>9469</v>
      </c>
      <c r="F1738">
        <v>668170</v>
      </c>
      <c r="G1738">
        <v>666441</v>
      </c>
      <c r="H1738">
        <v>1208</v>
      </c>
      <c r="I1738">
        <v>13.2</v>
      </c>
      <c r="J1738">
        <v>592</v>
      </c>
      <c r="K1738">
        <v>6.5</v>
      </c>
      <c r="L1738">
        <v>107914</v>
      </c>
      <c r="M1738">
        <v>28325</v>
      </c>
      <c r="N1738">
        <v>79589</v>
      </c>
      <c r="O1738">
        <v>4.3</v>
      </c>
      <c r="P1738">
        <v>16.2</v>
      </c>
      <c r="Q1738">
        <v>104456</v>
      </c>
      <c r="R1738">
        <v>32118</v>
      </c>
      <c r="S1738">
        <v>72338</v>
      </c>
      <c r="T1738">
        <v>4.8</v>
      </c>
      <c r="U1738">
        <v>15.7</v>
      </c>
      <c r="V1738">
        <v>3458</v>
      </c>
      <c r="W1738">
        <v>0.5</v>
      </c>
      <c r="X1738">
        <v>31.4</v>
      </c>
      <c r="Y1738">
        <v>20</v>
      </c>
      <c r="Z1738">
        <v>20</v>
      </c>
      <c r="AA1738">
        <v>13511</v>
      </c>
      <c r="AB1738">
        <v>0</v>
      </c>
    </row>
    <row r="1739" spans="1:28" x14ac:dyDescent="0.35">
      <c r="A1739">
        <v>1996</v>
      </c>
      <c r="B1739" t="s">
        <v>49</v>
      </c>
      <c r="C1739" t="s">
        <v>61</v>
      </c>
      <c r="D1739">
        <v>2081</v>
      </c>
      <c r="E1739">
        <v>12463</v>
      </c>
      <c r="F1739">
        <v>706679</v>
      </c>
      <c r="G1739">
        <v>696265</v>
      </c>
      <c r="H1739">
        <v>1244</v>
      </c>
      <c r="I1739">
        <v>10.3</v>
      </c>
      <c r="J1739">
        <v>604</v>
      </c>
      <c r="K1739">
        <v>5</v>
      </c>
      <c r="L1739">
        <v>103753</v>
      </c>
      <c r="M1739">
        <v>24234</v>
      </c>
      <c r="N1739">
        <v>79519</v>
      </c>
      <c r="O1739">
        <v>3.5</v>
      </c>
      <c r="P1739">
        <v>14.9</v>
      </c>
      <c r="Q1739">
        <v>82925</v>
      </c>
      <c r="R1739">
        <v>18601</v>
      </c>
      <c r="S1739">
        <v>64324</v>
      </c>
      <c r="T1739">
        <v>2.7</v>
      </c>
      <c r="U1739">
        <v>11.9</v>
      </c>
      <c r="V1739">
        <v>20828</v>
      </c>
      <c r="W1739">
        <v>3</v>
      </c>
      <c r="X1739">
        <v>23.8</v>
      </c>
      <c r="Y1739">
        <v>8</v>
      </c>
      <c r="Z1739">
        <v>9</v>
      </c>
      <c r="AA1739">
        <v>5261</v>
      </c>
      <c r="AB1739">
        <v>0</v>
      </c>
    </row>
    <row r="1740" spans="1:28" x14ac:dyDescent="0.35">
      <c r="A1740">
        <v>1996</v>
      </c>
      <c r="B1740" t="s">
        <v>49</v>
      </c>
      <c r="C1740" t="s">
        <v>62</v>
      </c>
      <c r="D1740">
        <v>1971</v>
      </c>
      <c r="E1740">
        <v>16346</v>
      </c>
      <c r="F1740">
        <v>654532</v>
      </c>
      <c r="G1740">
        <v>650361</v>
      </c>
      <c r="H1740">
        <v>1354</v>
      </c>
      <c r="I1740">
        <v>8.4</v>
      </c>
      <c r="J1740">
        <v>995</v>
      </c>
      <c r="K1740">
        <v>6.2</v>
      </c>
      <c r="L1740">
        <v>94708</v>
      </c>
      <c r="M1740">
        <v>26791</v>
      </c>
      <c r="N1740">
        <v>67917</v>
      </c>
      <c r="O1740">
        <v>4.0999999999999996</v>
      </c>
      <c r="P1740">
        <v>14.6</v>
      </c>
      <c r="Q1740">
        <v>86365</v>
      </c>
      <c r="R1740">
        <v>20137</v>
      </c>
      <c r="S1740">
        <v>66228</v>
      </c>
      <c r="T1740">
        <v>3.1</v>
      </c>
      <c r="U1740">
        <v>13.3</v>
      </c>
      <c r="V1740">
        <v>8343</v>
      </c>
      <c r="W1740">
        <v>1.3</v>
      </c>
      <c r="X1740">
        <v>26.6</v>
      </c>
      <c r="Y1740">
        <v>3</v>
      </c>
      <c r="Z1740">
        <v>3</v>
      </c>
      <c r="AA1740">
        <v>2322</v>
      </c>
      <c r="AB1740">
        <v>0</v>
      </c>
    </row>
    <row r="1741" spans="1:28" x14ac:dyDescent="0.35">
      <c r="A1741">
        <v>1996</v>
      </c>
      <c r="B1741" t="s">
        <v>49</v>
      </c>
      <c r="C1741" t="s">
        <v>43</v>
      </c>
      <c r="D1741">
        <v>8526</v>
      </c>
      <c r="E1741">
        <v>60728</v>
      </c>
      <c r="F1741">
        <v>2882367</v>
      </c>
      <c r="G1741">
        <v>2878004</v>
      </c>
      <c r="H1741">
        <v>4032</v>
      </c>
      <c r="I1741">
        <v>6.7</v>
      </c>
      <c r="J1741">
        <v>2946</v>
      </c>
      <c r="K1741">
        <v>4.9000000000000004</v>
      </c>
      <c r="L1741">
        <v>323201</v>
      </c>
      <c r="M1741">
        <v>72117</v>
      </c>
      <c r="N1741">
        <v>251084</v>
      </c>
      <c r="O1741">
        <v>2.5</v>
      </c>
      <c r="P1741">
        <v>11.2</v>
      </c>
      <c r="Q1741">
        <v>314474</v>
      </c>
      <c r="R1741">
        <v>74020</v>
      </c>
      <c r="S1741">
        <v>240454</v>
      </c>
      <c r="T1741">
        <v>2.6</v>
      </c>
      <c r="U1741">
        <v>10.9</v>
      </c>
      <c r="V1741">
        <v>8727</v>
      </c>
      <c r="W1741">
        <v>0.3</v>
      </c>
      <c r="X1741">
        <v>21.8</v>
      </c>
      <c r="Y1741">
        <v>12</v>
      </c>
      <c r="Z1741">
        <v>12</v>
      </c>
      <c r="AA1741">
        <v>7755</v>
      </c>
      <c r="AB1741">
        <v>0</v>
      </c>
    </row>
    <row r="1742" spans="1:28" x14ac:dyDescent="0.35">
      <c r="A1742">
        <v>1996</v>
      </c>
      <c r="B1742" t="s">
        <v>50</v>
      </c>
      <c r="C1742" t="s">
        <v>42</v>
      </c>
      <c r="D1742">
        <v>35</v>
      </c>
      <c r="E1742">
        <v>396</v>
      </c>
      <c r="F1742">
        <v>46559</v>
      </c>
      <c r="G1742">
        <v>23280</v>
      </c>
      <c r="H1742">
        <v>396</v>
      </c>
      <c r="I1742">
        <v>200</v>
      </c>
      <c r="J1742">
        <v>0</v>
      </c>
      <c r="K1742">
        <v>0</v>
      </c>
      <c r="L1742">
        <v>46559</v>
      </c>
      <c r="M1742">
        <v>46559</v>
      </c>
      <c r="N1742">
        <v>0</v>
      </c>
      <c r="O1742">
        <v>200</v>
      </c>
      <c r="P1742">
        <v>200</v>
      </c>
      <c r="Q1742">
        <v>0</v>
      </c>
      <c r="R1742">
        <v>0</v>
      </c>
      <c r="S1742">
        <v>0</v>
      </c>
      <c r="T1742">
        <v>0</v>
      </c>
      <c r="U1742">
        <v>0</v>
      </c>
      <c r="V1742">
        <v>46559</v>
      </c>
      <c r="W1742">
        <v>200</v>
      </c>
      <c r="X1742">
        <v>0</v>
      </c>
      <c r="AB1742">
        <v>0</v>
      </c>
    </row>
    <row r="1743" spans="1:28" x14ac:dyDescent="0.35">
      <c r="A1743">
        <v>1996</v>
      </c>
      <c r="B1743" t="s">
        <v>50</v>
      </c>
      <c r="C1743" t="s">
        <v>55</v>
      </c>
      <c r="D1743">
        <v>103</v>
      </c>
      <c r="E1743">
        <v>404</v>
      </c>
      <c r="F1743">
        <v>75598</v>
      </c>
      <c r="G1743">
        <v>65067</v>
      </c>
      <c r="H1743">
        <v>124</v>
      </c>
      <c r="I1743">
        <v>34.200000000000003</v>
      </c>
      <c r="J1743">
        <v>41</v>
      </c>
      <c r="K1743">
        <v>11.3</v>
      </c>
      <c r="L1743">
        <v>31501</v>
      </c>
      <c r="M1743">
        <v>10805</v>
      </c>
      <c r="N1743">
        <v>20696</v>
      </c>
      <c r="O1743">
        <v>16.600000000000001</v>
      </c>
      <c r="P1743">
        <v>48.4</v>
      </c>
      <c r="Q1743">
        <v>10439</v>
      </c>
      <c r="R1743">
        <v>1316</v>
      </c>
      <c r="S1743">
        <v>9123</v>
      </c>
      <c r="T1743">
        <v>2</v>
      </c>
      <c r="U1743">
        <v>16</v>
      </c>
      <c r="V1743">
        <v>21062</v>
      </c>
      <c r="W1743">
        <v>32.4</v>
      </c>
      <c r="X1743">
        <v>32</v>
      </c>
      <c r="AB1743">
        <v>0</v>
      </c>
    </row>
    <row r="1744" spans="1:28" x14ac:dyDescent="0.35">
      <c r="A1744">
        <v>1996</v>
      </c>
      <c r="B1744" t="s">
        <v>50</v>
      </c>
      <c r="C1744" t="s">
        <v>56</v>
      </c>
      <c r="D1744">
        <v>117</v>
      </c>
      <c r="E1744">
        <v>516</v>
      </c>
      <c r="F1744">
        <v>77663</v>
      </c>
      <c r="G1744">
        <v>79346</v>
      </c>
      <c r="H1744">
        <v>60</v>
      </c>
      <c r="I1744">
        <v>12.1</v>
      </c>
      <c r="J1744">
        <v>22</v>
      </c>
      <c r="K1744">
        <v>4.4000000000000004</v>
      </c>
      <c r="L1744">
        <v>20889</v>
      </c>
      <c r="M1744">
        <v>4600</v>
      </c>
      <c r="N1744">
        <v>16289</v>
      </c>
      <c r="O1744">
        <v>5.8</v>
      </c>
      <c r="P1744">
        <v>26.3</v>
      </c>
      <c r="Q1744">
        <v>24254</v>
      </c>
      <c r="R1744">
        <v>7394</v>
      </c>
      <c r="S1744">
        <v>16860</v>
      </c>
      <c r="T1744">
        <v>9.3000000000000007</v>
      </c>
      <c r="U1744">
        <v>30.6</v>
      </c>
      <c r="V1744">
        <v>-3365</v>
      </c>
      <c r="W1744">
        <v>-4.3</v>
      </c>
      <c r="X1744">
        <v>52.6</v>
      </c>
      <c r="Y1744">
        <v>5</v>
      </c>
      <c r="Z1744">
        <v>5</v>
      </c>
      <c r="AB1744">
        <v>1</v>
      </c>
    </row>
    <row r="1745" spans="1:28" x14ac:dyDescent="0.35">
      <c r="A1745">
        <v>1996</v>
      </c>
      <c r="B1745" t="s">
        <v>50</v>
      </c>
      <c r="C1745" t="s">
        <v>57</v>
      </c>
      <c r="D1745">
        <v>104</v>
      </c>
      <c r="E1745">
        <v>506</v>
      </c>
      <c r="F1745">
        <v>66694</v>
      </c>
      <c r="G1745">
        <v>67526</v>
      </c>
      <c r="H1745">
        <v>71</v>
      </c>
      <c r="I1745">
        <v>14.7</v>
      </c>
      <c r="J1745">
        <v>25</v>
      </c>
      <c r="K1745">
        <v>5.2</v>
      </c>
      <c r="L1745">
        <v>13169</v>
      </c>
      <c r="M1745">
        <v>2278</v>
      </c>
      <c r="N1745">
        <v>10891</v>
      </c>
      <c r="O1745">
        <v>3.4</v>
      </c>
      <c r="P1745">
        <v>19.5</v>
      </c>
      <c r="Q1745">
        <v>14832</v>
      </c>
      <c r="R1745">
        <v>5016</v>
      </c>
      <c r="S1745">
        <v>9816</v>
      </c>
      <c r="T1745">
        <v>7.4</v>
      </c>
      <c r="U1745">
        <v>22</v>
      </c>
      <c r="V1745">
        <v>-1663</v>
      </c>
      <c r="W1745">
        <v>-2.5</v>
      </c>
      <c r="X1745">
        <v>39</v>
      </c>
      <c r="Y1745">
        <v>4</v>
      </c>
      <c r="Z1745">
        <v>4</v>
      </c>
      <c r="AB1745">
        <v>1</v>
      </c>
    </row>
    <row r="1746" spans="1:28" x14ac:dyDescent="0.35">
      <c r="A1746">
        <v>1996</v>
      </c>
      <c r="B1746" t="s">
        <v>50</v>
      </c>
      <c r="C1746" t="s">
        <v>58</v>
      </c>
      <c r="D1746">
        <v>116</v>
      </c>
      <c r="E1746">
        <v>1066</v>
      </c>
      <c r="F1746">
        <v>78095</v>
      </c>
      <c r="G1746">
        <v>78787</v>
      </c>
      <c r="H1746">
        <v>189</v>
      </c>
      <c r="I1746">
        <v>18.899999999999999</v>
      </c>
      <c r="J1746">
        <v>56</v>
      </c>
      <c r="K1746">
        <v>5.6</v>
      </c>
      <c r="L1746">
        <v>14893</v>
      </c>
      <c r="M1746">
        <v>4849</v>
      </c>
      <c r="N1746">
        <v>10044</v>
      </c>
      <c r="O1746">
        <v>6.2</v>
      </c>
      <c r="P1746">
        <v>18.899999999999999</v>
      </c>
      <c r="Q1746">
        <v>16276</v>
      </c>
      <c r="R1746">
        <v>3963</v>
      </c>
      <c r="S1746">
        <v>12313</v>
      </c>
      <c r="T1746">
        <v>5</v>
      </c>
      <c r="U1746">
        <v>20.7</v>
      </c>
      <c r="V1746">
        <v>-1383</v>
      </c>
      <c r="W1746">
        <v>-1.8</v>
      </c>
      <c r="X1746">
        <v>37.799999999999997</v>
      </c>
      <c r="Y1746">
        <v>2</v>
      </c>
      <c r="Z1746">
        <v>2</v>
      </c>
      <c r="AB1746">
        <v>1</v>
      </c>
    </row>
    <row r="1747" spans="1:28" x14ac:dyDescent="0.35">
      <c r="A1747">
        <v>1996</v>
      </c>
      <c r="B1747" t="s">
        <v>50</v>
      </c>
      <c r="C1747" t="s">
        <v>59</v>
      </c>
      <c r="D1747">
        <v>113</v>
      </c>
      <c r="E1747">
        <v>1033</v>
      </c>
      <c r="F1747">
        <v>70673</v>
      </c>
      <c r="G1747">
        <v>68963</v>
      </c>
      <c r="H1747">
        <v>227</v>
      </c>
      <c r="I1747">
        <v>24</v>
      </c>
      <c r="J1747">
        <v>58</v>
      </c>
      <c r="K1747">
        <v>6.1</v>
      </c>
      <c r="L1747">
        <v>17931</v>
      </c>
      <c r="M1747">
        <v>5146</v>
      </c>
      <c r="N1747">
        <v>12785</v>
      </c>
      <c r="O1747">
        <v>7.5</v>
      </c>
      <c r="P1747">
        <v>26</v>
      </c>
      <c r="Q1747">
        <v>14510</v>
      </c>
      <c r="R1747">
        <v>2400</v>
      </c>
      <c r="S1747">
        <v>12110</v>
      </c>
      <c r="T1747">
        <v>3.5</v>
      </c>
      <c r="U1747">
        <v>21</v>
      </c>
      <c r="V1747">
        <v>3421</v>
      </c>
      <c r="W1747">
        <v>5</v>
      </c>
      <c r="X1747">
        <v>42</v>
      </c>
      <c r="Y1747">
        <v>1</v>
      </c>
      <c r="Z1747">
        <v>1</v>
      </c>
      <c r="AB1747">
        <v>1</v>
      </c>
    </row>
    <row r="1748" spans="1:28" x14ac:dyDescent="0.35">
      <c r="A1748">
        <v>1996</v>
      </c>
      <c r="B1748" t="s">
        <v>50</v>
      </c>
      <c r="C1748" t="s">
        <v>60</v>
      </c>
      <c r="D1748">
        <v>868</v>
      </c>
      <c r="E1748">
        <v>6784</v>
      </c>
      <c r="F1748">
        <v>581352</v>
      </c>
      <c r="G1748">
        <v>572463</v>
      </c>
      <c r="H1748">
        <v>888</v>
      </c>
      <c r="I1748">
        <v>13.5</v>
      </c>
      <c r="J1748">
        <v>441</v>
      </c>
      <c r="K1748">
        <v>6.7</v>
      </c>
      <c r="L1748">
        <v>86835</v>
      </c>
      <c r="M1748">
        <v>25284</v>
      </c>
      <c r="N1748">
        <v>61551</v>
      </c>
      <c r="O1748">
        <v>4.4000000000000004</v>
      </c>
      <c r="P1748">
        <v>15.2</v>
      </c>
      <c r="Q1748">
        <v>69056</v>
      </c>
      <c r="R1748">
        <v>19208</v>
      </c>
      <c r="S1748">
        <v>49848</v>
      </c>
      <c r="T1748">
        <v>3.4</v>
      </c>
      <c r="U1748">
        <v>12.1</v>
      </c>
      <c r="V1748">
        <v>17779</v>
      </c>
      <c r="W1748">
        <v>3.1</v>
      </c>
      <c r="X1748">
        <v>24.2</v>
      </c>
      <c r="Y1748">
        <v>3</v>
      </c>
      <c r="Z1748">
        <v>3</v>
      </c>
      <c r="AB1748">
        <v>1</v>
      </c>
    </row>
    <row r="1749" spans="1:28" x14ac:dyDescent="0.35">
      <c r="A1749">
        <v>1996</v>
      </c>
      <c r="B1749" t="s">
        <v>50</v>
      </c>
      <c r="C1749" t="s">
        <v>61</v>
      </c>
      <c r="D1749">
        <v>839</v>
      </c>
      <c r="E1749">
        <v>8417</v>
      </c>
      <c r="F1749">
        <v>542042</v>
      </c>
      <c r="G1749">
        <v>532342</v>
      </c>
      <c r="H1749">
        <v>944</v>
      </c>
      <c r="I1749">
        <v>11.5</v>
      </c>
      <c r="J1749">
        <v>487</v>
      </c>
      <c r="K1749">
        <v>6</v>
      </c>
      <c r="L1749">
        <v>81512</v>
      </c>
      <c r="M1749">
        <v>21256</v>
      </c>
      <c r="N1749">
        <v>60256</v>
      </c>
      <c r="O1749">
        <v>4</v>
      </c>
      <c r="P1749">
        <v>15.3</v>
      </c>
      <c r="Q1749">
        <v>62112</v>
      </c>
      <c r="R1749">
        <v>18103</v>
      </c>
      <c r="S1749">
        <v>44009</v>
      </c>
      <c r="T1749">
        <v>3.4</v>
      </c>
      <c r="U1749">
        <v>11.7</v>
      </c>
      <c r="V1749">
        <v>19400</v>
      </c>
      <c r="W1749">
        <v>3.6</v>
      </c>
      <c r="X1749">
        <v>23.4</v>
      </c>
      <c r="Y1749">
        <v>3</v>
      </c>
      <c r="Z1749">
        <v>3</v>
      </c>
      <c r="AB1749">
        <v>1</v>
      </c>
    </row>
    <row r="1750" spans="1:28" x14ac:dyDescent="0.35">
      <c r="A1750">
        <v>1996</v>
      </c>
      <c r="B1750" t="s">
        <v>50</v>
      </c>
      <c r="C1750" t="s">
        <v>62</v>
      </c>
      <c r="D1750">
        <v>857</v>
      </c>
      <c r="E1750">
        <v>11478</v>
      </c>
      <c r="F1750">
        <v>564716</v>
      </c>
      <c r="G1750">
        <v>554383</v>
      </c>
      <c r="H1750">
        <v>1119</v>
      </c>
      <c r="I1750">
        <v>9.9</v>
      </c>
      <c r="J1750">
        <v>832</v>
      </c>
      <c r="K1750">
        <v>7.3</v>
      </c>
      <c r="L1750">
        <v>86165</v>
      </c>
      <c r="M1750">
        <v>27991</v>
      </c>
      <c r="N1750">
        <v>58174</v>
      </c>
      <c r="O1750">
        <v>5</v>
      </c>
      <c r="P1750">
        <v>15.5</v>
      </c>
      <c r="Q1750">
        <v>65499</v>
      </c>
      <c r="R1750">
        <v>16791</v>
      </c>
      <c r="S1750">
        <v>48708</v>
      </c>
      <c r="T1750">
        <v>3</v>
      </c>
      <c r="U1750">
        <v>11.8</v>
      </c>
      <c r="V1750">
        <v>20666</v>
      </c>
      <c r="W1750">
        <v>3.7</v>
      </c>
      <c r="X1750">
        <v>23.6</v>
      </c>
      <c r="AB1750">
        <v>0</v>
      </c>
    </row>
    <row r="1751" spans="1:28" x14ac:dyDescent="0.35">
      <c r="A1751">
        <v>1996</v>
      </c>
      <c r="B1751" t="s">
        <v>50</v>
      </c>
      <c r="C1751" t="s">
        <v>43</v>
      </c>
      <c r="D1751">
        <v>4613</v>
      </c>
      <c r="E1751">
        <v>57508</v>
      </c>
      <c r="F1751">
        <v>3036339</v>
      </c>
      <c r="G1751">
        <v>3028338</v>
      </c>
      <c r="H1751">
        <v>3924</v>
      </c>
      <c r="I1751">
        <v>6.8</v>
      </c>
      <c r="J1751">
        <v>3894</v>
      </c>
      <c r="K1751">
        <v>6.8</v>
      </c>
      <c r="L1751">
        <v>338610</v>
      </c>
      <c r="M1751">
        <v>84089</v>
      </c>
      <c r="N1751">
        <v>254521</v>
      </c>
      <c r="O1751">
        <v>2.8</v>
      </c>
      <c r="P1751">
        <v>11.2</v>
      </c>
      <c r="Q1751">
        <v>322607</v>
      </c>
      <c r="R1751">
        <v>85904</v>
      </c>
      <c r="S1751">
        <v>236703</v>
      </c>
      <c r="T1751">
        <v>2.8</v>
      </c>
      <c r="U1751">
        <v>10.7</v>
      </c>
      <c r="V1751">
        <v>16003</v>
      </c>
      <c r="W1751">
        <v>0.5</v>
      </c>
      <c r="X1751">
        <v>21.4</v>
      </c>
      <c r="Y1751">
        <v>2</v>
      </c>
      <c r="Z1751">
        <v>2</v>
      </c>
      <c r="AB1751">
        <v>1</v>
      </c>
    </row>
    <row r="1752" spans="1:28" x14ac:dyDescent="0.35">
      <c r="A1752">
        <v>1996</v>
      </c>
      <c r="B1752" t="s">
        <v>51</v>
      </c>
      <c r="C1752" t="s">
        <v>42</v>
      </c>
      <c r="D1752">
        <v>13</v>
      </c>
      <c r="E1752">
        <v>16</v>
      </c>
      <c r="F1752">
        <v>37819</v>
      </c>
      <c r="G1752">
        <v>18910</v>
      </c>
      <c r="H1752">
        <v>16</v>
      </c>
      <c r="I1752">
        <v>200</v>
      </c>
      <c r="J1752">
        <v>0</v>
      </c>
      <c r="K1752">
        <v>0</v>
      </c>
      <c r="L1752">
        <v>37819</v>
      </c>
      <c r="M1752">
        <v>37819</v>
      </c>
      <c r="N1752">
        <v>0</v>
      </c>
      <c r="O1752">
        <v>200</v>
      </c>
      <c r="P1752">
        <v>200</v>
      </c>
      <c r="Q1752">
        <v>0</v>
      </c>
      <c r="R1752">
        <v>0</v>
      </c>
      <c r="S1752">
        <v>0</v>
      </c>
      <c r="T1752">
        <v>0</v>
      </c>
      <c r="U1752">
        <v>0</v>
      </c>
      <c r="V1752">
        <v>37819</v>
      </c>
      <c r="W1752">
        <v>200</v>
      </c>
      <c r="X1752">
        <v>0</v>
      </c>
      <c r="AB1752">
        <v>0</v>
      </c>
    </row>
    <row r="1753" spans="1:28" x14ac:dyDescent="0.35">
      <c r="A1753">
        <v>1996</v>
      </c>
      <c r="B1753" t="s">
        <v>51</v>
      </c>
      <c r="C1753" t="s">
        <v>55</v>
      </c>
      <c r="D1753">
        <v>39</v>
      </c>
      <c r="E1753">
        <v>126</v>
      </c>
      <c r="F1753">
        <v>63838</v>
      </c>
      <c r="G1753">
        <v>52324</v>
      </c>
      <c r="H1753">
        <v>27</v>
      </c>
      <c r="I1753">
        <v>24.1</v>
      </c>
      <c r="J1753">
        <v>0</v>
      </c>
      <c r="K1753">
        <v>0</v>
      </c>
      <c r="L1753">
        <v>27824</v>
      </c>
      <c r="M1753">
        <v>6744</v>
      </c>
      <c r="N1753">
        <v>21080</v>
      </c>
      <c r="O1753">
        <v>12.9</v>
      </c>
      <c r="P1753">
        <v>53.2</v>
      </c>
      <c r="Q1753">
        <v>4796</v>
      </c>
      <c r="R1753">
        <v>0</v>
      </c>
      <c r="S1753">
        <v>4796</v>
      </c>
      <c r="T1753">
        <v>0</v>
      </c>
      <c r="U1753">
        <v>9.1999999999999993</v>
      </c>
      <c r="V1753">
        <v>23028</v>
      </c>
      <c r="W1753">
        <v>44</v>
      </c>
      <c r="X1753">
        <v>18.399999999999999</v>
      </c>
      <c r="AB1753">
        <v>0</v>
      </c>
    </row>
    <row r="1754" spans="1:28" x14ac:dyDescent="0.35">
      <c r="A1754">
        <v>1996</v>
      </c>
      <c r="B1754" t="s">
        <v>51</v>
      </c>
      <c r="C1754" t="s">
        <v>56</v>
      </c>
      <c r="D1754">
        <v>46</v>
      </c>
      <c r="E1754">
        <v>463</v>
      </c>
      <c r="F1754">
        <v>61560</v>
      </c>
      <c r="G1754">
        <v>60578</v>
      </c>
      <c r="H1754">
        <v>127</v>
      </c>
      <c r="I1754">
        <v>30.7</v>
      </c>
      <c r="J1754">
        <v>27</v>
      </c>
      <c r="K1754">
        <v>6.5</v>
      </c>
      <c r="L1754">
        <v>16368</v>
      </c>
      <c r="M1754">
        <v>7132</v>
      </c>
      <c r="N1754">
        <v>9236</v>
      </c>
      <c r="O1754">
        <v>11.8</v>
      </c>
      <c r="P1754">
        <v>27</v>
      </c>
      <c r="Q1754">
        <v>14404</v>
      </c>
      <c r="R1754">
        <v>5711</v>
      </c>
      <c r="S1754">
        <v>8693</v>
      </c>
      <c r="T1754">
        <v>9.4</v>
      </c>
      <c r="U1754">
        <v>23.8</v>
      </c>
      <c r="V1754">
        <v>1964</v>
      </c>
      <c r="W1754">
        <v>3.2</v>
      </c>
      <c r="X1754">
        <v>47.6</v>
      </c>
      <c r="Y1754">
        <v>1</v>
      </c>
      <c r="Z1754">
        <v>1</v>
      </c>
      <c r="AB1754">
        <v>1</v>
      </c>
    </row>
    <row r="1755" spans="1:28" x14ac:dyDescent="0.35">
      <c r="A1755">
        <v>1996</v>
      </c>
      <c r="B1755" t="s">
        <v>51</v>
      </c>
      <c r="C1755" t="s">
        <v>57</v>
      </c>
      <c r="D1755">
        <v>45</v>
      </c>
      <c r="E1755">
        <v>891</v>
      </c>
      <c r="F1755">
        <v>70022</v>
      </c>
      <c r="G1755">
        <v>63080</v>
      </c>
      <c r="H1755">
        <v>201</v>
      </c>
      <c r="I1755">
        <v>25.1</v>
      </c>
      <c r="J1755">
        <v>22</v>
      </c>
      <c r="K1755">
        <v>2.7</v>
      </c>
      <c r="L1755">
        <v>20028</v>
      </c>
      <c r="M1755">
        <v>4051</v>
      </c>
      <c r="N1755">
        <v>15977</v>
      </c>
      <c r="O1755">
        <v>6.4</v>
      </c>
      <c r="P1755">
        <v>31.8</v>
      </c>
      <c r="Q1755">
        <v>6144</v>
      </c>
      <c r="R1755">
        <v>591</v>
      </c>
      <c r="S1755">
        <v>5553</v>
      </c>
      <c r="T1755">
        <v>0.9</v>
      </c>
      <c r="U1755">
        <v>9.6999999999999993</v>
      </c>
      <c r="V1755">
        <v>13884</v>
      </c>
      <c r="W1755">
        <v>22.1</v>
      </c>
      <c r="X1755">
        <v>19.399999999999999</v>
      </c>
      <c r="AB1755">
        <v>0</v>
      </c>
    </row>
    <row r="1756" spans="1:28" x14ac:dyDescent="0.35">
      <c r="A1756">
        <v>1996</v>
      </c>
      <c r="B1756" t="s">
        <v>51</v>
      </c>
      <c r="C1756" t="s">
        <v>58</v>
      </c>
      <c r="D1756">
        <v>74</v>
      </c>
      <c r="E1756">
        <v>1280</v>
      </c>
      <c r="F1756">
        <v>97014</v>
      </c>
      <c r="G1756">
        <v>93196</v>
      </c>
      <c r="H1756">
        <v>121</v>
      </c>
      <c r="I1756">
        <v>9.1</v>
      </c>
      <c r="J1756">
        <v>227</v>
      </c>
      <c r="K1756">
        <v>17</v>
      </c>
      <c r="L1756">
        <v>20684</v>
      </c>
      <c r="M1756">
        <v>8570</v>
      </c>
      <c r="N1756">
        <v>12114</v>
      </c>
      <c r="O1756">
        <v>9.1999999999999993</v>
      </c>
      <c r="P1756">
        <v>22.2</v>
      </c>
      <c r="Q1756">
        <v>13048</v>
      </c>
      <c r="R1756">
        <v>3613</v>
      </c>
      <c r="S1756">
        <v>9435</v>
      </c>
      <c r="T1756">
        <v>3.9</v>
      </c>
      <c r="U1756">
        <v>14</v>
      </c>
      <c r="V1756">
        <v>7636</v>
      </c>
      <c r="W1756">
        <v>8.1999999999999993</v>
      </c>
      <c r="X1756">
        <v>28</v>
      </c>
      <c r="Y1756">
        <v>1</v>
      </c>
      <c r="Z1756">
        <v>1</v>
      </c>
      <c r="AB1756">
        <v>1</v>
      </c>
    </row>
    <row r="1757" spans="1:28" x14ac:dyDescent="0.35">
      <c r="A1757">
        <v>1996</v>
      </c>
      <c r="B1757" t="s">
        <v>51</v>
      </c>
      <c r="C1757" t="s">
        <v>59</v>
      </c>
      <c r="D1757">
        <v>61</v>
      </c>
      <c r="E1757">
        <v>1088</v>
      </c>
      <c r="F1757">
        <v>80461</v>
      </c>
      <c r="G1757">
        <v>77229</v>
      </c>
      <c r="H1757">
        <v>240</v>
      </c>
      <c r="I1757">
        <v>24.4</v>
      </c>
      <c r="J1757">
        <v>33</v>
      </c>
      <c r="K1757">
        <v>3.4</v>
      </c>
      <c r="L1757">
        <v>18197</v>
      </c>
      <c r="M1757">
        <v>5267</v>
      </c>
      <c r="N1757">
        <v>12930</v>
      </c>
      <c r="O1757">
        <v>6.8</v>
      </c>
      <c r="P1757">
        <v>23.6</v>
      </c>
      <c r="Q1757">
        <v>11732</v>
      </c>
      <c r="R1757">
        <v>4546</v>
      </c>
      <c r="S1757">
        <v>7186</v>
      </c>
      <c r="T1757">
        <v>5.9</v>
      </c>
      <c r="U1757">
        <v>15.2</v>
      </c>
      <c r="V1757">
        <v>6465</v>
      </c>
      <c r="W1757">
        <v>8.4</v>
      </c>
      <c r="X1757">
        <v>30.4</v>
      </c>
      <c r="Y1757">
        <v>1</v>
      </c>
      <c r="Z1757">
        <v>1</v>
      </c>
      <c r="AB1757">
        <v>1</v>
      </c>
    </row>
    <row r="1758" spans="1:28" x14ac:dyDescent="0.35">
      <c r="A1758">
        <v>1996</v>
      </c>
      <c r="B1758" t="s">
        <v>51</v>
      </c>
      <c r="C1758" t="s">
        <v>60</v>
      </c>
      <c r="D1758">
        <v>522</v>
      </c>
      <c r="E1758">
        <v>7502</v>
      </c>
      <c r="F1758">
        <v>735778</v>
      </c>
      <c r="G1758">
        <v>734209</v>
      </c>
      <c r="H1758">
        <v>1064</v>
      </c>
      <c r="I1758">
        <v>14.8</v>
      </c>
      <c r="J1758">
        <v>481</v>
      </c>
      <c r="K1758">
        <v>6.7</v>
      </c>
      <c r="L1758">
        <v>80004</v>
      </c>
      <c r="M1758">
        <v>29074</v>
      </c>
      <c r="N1758">
        <v>50930</v>
      </c>
      <c r="O1758">
        <v>4</v>
      </c>
      <c r="P1758">
        <v>10.9</v>
      </c>
      <c r="Q1758">
        <v>76865</v>
      </c>
      <c r="R1758">
        <v>14988</v>
      </c>
      <c r="S1758">
        <v>61877</v>
      </c>
      <c r="T1758">
        <v>2</v>
      </c>
      <c r="U1758">
        <v>10.5</v>
      </c>
      <c r="V1758">
        <v>3139</v>
      </c>
      <c r="W1758">
        <v>0.4</v>
      </c>
      <c r="X1758">
        <v>21</v>
      </c>
      <c r="Y1758">
        <v>2</v>
      </c>
      <c r="Z1758">
        <v>2</v>
      </c>
      <c r="AB1758">
        <v>1</v>
      </c>
    </row>
    <row r="1759" spans="1:28" x14ac:dyDescent="0.35">
      <c r="A1759">
        <v>1996</v>
      </c>
      <c r="B1759" t="s">
        <v>51</v>
      </c>
      <c r="C1759" t="s">
        <v>61</v>
      </c>
      <c r="D1759">
        <v>478</v>
      </c>
      <c r="E1759">
        <v>8336</v>
      </c>
      <c r="F1759">
        <v>635871</v>
      </c>
      <c r="G1759">
        <v>625692</v>
      </c>
      <c r="H1759">
        <v>977</v>
      </c>
      <c r="I1759">
        <v>12</v>
      </c>
      <c r="J1759">
        <v>637</v>
      </c>
      <c r="K1759">
        <v>7.8</v>
      </c>
      <c r="L1759">
        <v>89425</v>
      </c>
      <c r="M1759">
        <v>30108</v>
      </c>
      <c r="N1759">
        <v>59317</v>
      </c>
      <c r="O1759">
        <v>4.8</v>
      </c>
      <c r="P1759">
        <v>14.3</v>
      </c>
      <c r="Q1759">
        <v>69066</v>
      </c>
      <c r="R1759">
        <v>16832</v>
      </c>
      <c r="S1759">
        <v>52234</v>
      </c>
      <c r="T1759">
        <v>2.7</v>
      </c>
      <c r="U1759">
        <v>11</v>
      </c>
      <c r="V1759">
        <v>20359</v>
      </c>
      <c r="W1759">
        <v>3.3</v>
      </c>
      <c r="X1759">
        <v>22</v>
      </c>
      <c r="Y1759">
        <v>1</v>
      </c>
      <c r="Z1759">
        <v>1</v>
      </c>
      <c r="AB1759">
        <v>1</v>
      </c>
    </row>
    <row r="1760" spans="1:28" x14ac:dyDescent="0.35">
      <c r="A1760">
        <v>1996</v>
      </c>
      <c r="B1760" t="s">
        <v>51</v>
      </c>
      <c r="C1760" t="s">
        <v>62</v>
      </c>
      <c r="D1760">
        <v>495</v>
      </c>
      <c r="E1760">
        <v>14993</v>
      </c>
      <c r="F1760">
        <v>710616</v>
      </c>
      <c r="G1760">
        <v>700878</v>
      </c>
      <c r="H1760">
        <v>1604</v>
      </c>
      <c r="I1760">
        <v>10.9</v>
      </c>
      <c r="J1760">
        <v>938</v>
      </c>
      <c r="K1760">
        <v>6.4</v>
      </c>
      <c r="L1760">
        <v>106088</v>
      </c>
      <c r="M1760">
        <v>34752</v>
      </c>
      <c r="N1760">
        <v>71336</v>
      </c>
      <c r="O1760">
        <v>5</v>
      </c>
      <c r="P1760">
        <v>15.1</v>
      </c>
      <c r="Q1760">
        <v>86611</v>
      </c>
      <c r="R1760">
        <v>21178</v>
      </c>
      <c r="S1760">
        <v>65433</v>
      </c>
      <c r="T1760">
        <v>3</v>
      </c>
      <c r="U1760">
        <v>12.4</v>
      </c>
      <c r="V1760">
        <v>19477</v>
      </c>
      <c r="W1760">
        <v>2.7</v>
      </c>
      <c r="X1760">
        <v>24.8</v>
      </c>
      <c r="AB1760">
        <v>0</v>
      </c>
    </row>
    <row r="1761" spans="1:28" x14ac:dyDescent="0.35">
      <c r="A1761">
        <v>1996</v>
      </c>
      <c r="B1761" t="s">
        <v>51</v>
      </c>
      <c r="C1761" t="s">
        <v>43</v>
      </c>
      <c r="D1761">
        <v>3327</v>
      </c>
      <c r="E1761">
        <v>77159</v>
      </c>
      <c r="F1761">
        <v>4622936</v>
      </c>
      <c r="G1761">
        <v>4615405</v>
      </c>
      <c r="H1761">
        <v>5686</v>
      </c>
      <c r="I1761">
        <v>7.4</v>
      </c>
      <c r="J1761">
        <v>4888</v>
      </c>
      <c r="K1761">
        <v>6.4</v>
      </c>
      <c r="L1761">
        <v>494761</v>
      </c>
      <c r="M1761">
        <v>128811</v>
      </c>
      <c r="N1761">
        <v>365950</v>
      </c>
      <c r="O1761">
        <v>2.8</v>
      </c>
      <c r="P1761">
        <v>10.7</v>
      </c>
      <c r="Q1761">
        <v>479700</v>
      </c>
      <c r="R1761">
        <v>127545</v>
      </c>
      <c r="S1761">
        <v>352155</v>
      </c>
      <c r="T1761">
        <v>2.8</v>
      </c>
      <c r="U1761">
        <v>10.4</v>
      </c>
      <c r="V1761">
        <v>15061</v>
      </c>
      <c r="W1761">
        <v>0.3</v>
      </c>
      <c r="X1761">
        <v>20.8</v>
      </c>
      <c r="Y1761">
        <v>2</v>
      </c>
      <c r="Z1761">
        <v>2</v>
      </c>
      <c r="AB1761">
        <v>1</v>
      </c>
    </row>
    <row r="1762" spans="1:28" x14ac:dyDescent="0.35">
      <c r="A1762">
        <v>1996</v>
      </c>
      <c r="B1762" t="s">
        <v>52</v>
      </c>
      <c r="C1762" t="s">
        <v>55</v>
      </c>
      <c r="D1762">
        <v>11</v>
      </c>
      <c r="E1762">
        <v>502</v>
      </c>
      <c r="F1762">
        <v>24062</v>
      </c>
      <c r="G1762">
        <v>20301</v>
      </c>
      <c r="H1762">
        <v>337</v>
      </c>
      <c r="I1762">
        <v>100.9</v>
      </c>
      <c r="J1762">
        <v>1</v>
      </c>
      <c r="K1762">
        <v>0.3</v>
      </c>
      <c r="L1762">
        <v>10272</v>
      </c>
      <c r="P1762">
        <v>50.6</v>
      </c>
      <c r="Q1762">
        <v>2750</v>
      </c>
      <c r="S1762">
        <v>2739</v>
      </c>
      <c r="U1762">
        <v>13.5</v>
      </c>
      <c r="V1762">
        <v>7522</v>
      </c>
      <c r="W1762">
        <v>37.1</v>
      </c>
      <c r="X1762">
        <v>27</v>
      </c>
      <c r="AB1762">
        <v>1</v>
      </c>
    </row>
    <row r="1763" spans="1:28" x14ac:dyDescent="0.35">
      <c r="A1763">
        <v>1996</v>
      </c>
      <c r="B1763" t="s">
        <v>52</v>
      </c>
      <c r="C1763" t="s">
        <v>56</v>
      </c>
      <c r="D1763">
        <v>19</v>
      </c>
      <c r="E1763">
        <v>226</v>
      </c>
      <c r="F1763">
        <v>49470</v>
      </c>
      <c r="G1763">
        <v>45359</v>
      </c>
      <c r="H1763">
        <v>12</v>
      </c>
      <c r="I1763">
        <v>5.3</v>
      </c>
      <c r="J1763">
        <v>9</v>
      </c>
      <c r="K1763">
        <v>4</v>
      </c>
      <c r="L1763">
        <v>11482</v>
      </c>
      <c r="M1763">
        <v>492</v>
      </c>
      <c r="N1763">
        <v>10990</v>
      </c>
      <c r="O1763">
        <v>1.1000000000000001</v>
      </c>
      <c r="P1763">
        <v>25.3</v>
      </c>
      <c r="Q1763">
        <v>3259</v>
      </c>
      <c r="S1763">
        <v>2199</v>
      </c>
      <c r="U1763">
        <v>7.2</v>
      </c>
      <c r="V1763">
        <v>8223</v>
      </c>
      <c r="W1763">
        <v>18.100000000000001</v>
      </c>
      <c r="X1763">
        <v>14.4</v>
      </c>
      <c r="AB1763">
        <v>1</v>
      </c>
    </row>
    <row r="1764" spans="1:28" x14ac:dyDescent="0.35">
      <c r="A1764">
        <v>1996</v>
      </c>
      <c r="B1764" t="s">
        <v>52</v>
      </c>
      <c r="C1764" t="s">
        <v>57</v>
      </c>
      <c r="D1764">
        <v>11</v>
      </c>
      <c r="E1764">
        <v>25</v>
      </c>
      <c r="F1764">
        <v>30946</v>
      </c>
      <c r="G1764">
        <v>25299</v>
      </c>
      <c r="H1764">
        <v>2</v>
      </c>
      <c r="I1764">
        <v>7.8</v>
      </c>
      <c r="J1764">
        <v>3</v>
      </c>
      <c r="K1764">
        <v>11.8</v>
      </c>
      <c r="L1764">
        <v>11657</v>
      </c>
      <c r="P1764">
        <v>46.1</v>
      </c>
      <c r="Q1764">
        <v>364</v>
      </c>
      <c r="S1764">
        <v>249</v>
      </c>
      <c r="U1764">
        <v>1.4</v>
      </c>
      <c r="V1764">
        <v>11293</v>
      </c>
      <c r="W1764">
        <v>44.7</v>
      </c>
      <c r="X1764">
        <v>2.8</v>
      </c>
      <c r="AB1764">
        <v>1</v>
      </c>
    </row>
    <row r="1765" spans="1:28" x14ac:dyDescent="0.35">
      <c r="A1765">
        <v>1996</v>
      </c>
      <c r="B1765" t="s">
        <v>52</v>
      </c>
      <c r="C1765" t="s">
        <v>58</v>
      </c>
      <c r="D1765">
        <v>20</v>
      </c>
      <c r="E1765">
        <v>618</v>
      </c>
      <c r="F1765">
        <v>49013</v>
      </c>
      <c r="G1765">
        <v>45860</v>
      </c>
      <c r="H1765">
        <v>188</v>
      </c>
      <c r="I1765">
        <v>35.299999999999997</v>
      </c>
      <c r="J1765">
        <v>20</v>
      </c>
      <c r="K1765">
        <v>3.8</v>
      </c>
      <c r="L1765">
        <v>10964</v>
      </c>
      <c r="M1765">
        <v>4664</v>
      </c>
      <c r="N1765">
        <v>6300</v>
      </c>
      <c r="O1765">
        <v>10.199999999999999</v>
      </c>
      <c r="P1765">
        <v>23.9</v>
      </c>
      <c r="Q1765">
        <v>4657</v>
      </c>
      <c r="R1765">
        <v>374</v>
      </c>
      <c r="S1765">
        <v>4283</v>
      </c>
      <c r="T1765">
        <v>0.8</v>
      </c>
      <c r="U1765">
        <v>10.199999999999999</v>
      </c>
      <c r="V1765">
        <v>6307</v>
      </c>
      <c r="W1765">
        <v>13.7</v>
      </c>
      <c r="X1765">
        <v>20.399999999999999</v>
      </c>
      <c r="AB1765">
        <v>0</v>
      </c>
    </row>
    <row r="1766" spans="1:28" x14ac:dyDescent="0.35">
      <c r="A1766">
        <v>1996</v>
      </c>
      <c r="B1766" t="s">
        <v>52</v>
      </c>
      <c r="C1766" t="s">
        <v>59</v>
      </c>
      <c r="D1766">
        <v>17</v>
      </c>
      <c r="E1766">
        <v>734</v>
      </c>
      <c r="F1766">
        <v>38298</v>
      </c>
      <c r="G1766">
        <v>39138</v>
      </c>
      <c r="H1766">
        <v>170</v>
      </c>
      <c r="I1766">
        <v>25.3</v>
      </c>
      <c r="J1766">
        <v>47</v>
      </c>
      <c r="K1766">
        <v>7</v>
      </c>
      <c r="L1766">
        <v>7622</v>
      </c>
      <c r="M1766">
        <v>2227</v>
      </c>
      <c r="N1766">
        <v>5395</v>
      </c>
      <c r="O1766">
        <v>5.7</v>
      </c>
      <c r="P1766">
        <v>19.5</v>
      </c>
      <c r="Q1766">
        <v>9301</v>
      </c>
      <c r="R1766">
        <v>408</v>
      </c>
      <c r="S1766">
        <v>8893</v>
      </c>
      <c r="T1766">
        <v>1</v>
      </c>
      <c r="U1766">
        <v>23.8</v>
      </c>
      <c r="V1766">
        <v>-1679</v>
      </c>
      <c r="W1766">
        <v>-4.3</v>
      </c>
      <c r="X1766">
        <v>39</v>
      </c>
      <c r="AB1766">
        <v>0</v>
      </c>
    </row>
    <row r="1767" spans="1:28" x14ac:dyDescent="0.35">
      <c r="A1767">
        <v>1996</v>
      </c>
      <c r="B1767" t="s">
        <v>52</v>
      </c>
      <c r="C1767" t="s">
        <v>60</v>
      </c>
      <c r="D1767">
        <v>181</v>
      </c>
      <c r="E1767">
        <v>4186</v>
      </c>
      <c r="F1767">
        <v>534227</v>
      </c>
      <c r="G1767">
        <v>524507</v>
      </c>
      <c r="H1767">
        <v>670</v>
      </c>
      <c r="I1767">
        <v>16.600000000000001</v>
      </c>
      <c r="J1767">
        <v>368</v>
      </c>
      <c r="K1767">
        <v>9.1</v>
      </c>
      <c r="L1767">
        <v>68312</v>
      </c>
      <c r="M1767">
        <v>25598</v>
      </c>
      <c r="N1767">
        <v>42714</v>
      </c>
      <c r="O1767">
        <v>4.9000000000000004</v>
      </c>
      <c r="P1767">
        <v>13</v>
      </c>
      <c r="Q1767">
        <v>48871</v>
      </c>
      <c r="R1767">
        <v>9701</v>
      </c>
      <c r="S1767">
        <v>39170</v>
      </c>
      <c r="T1767">
        <v>1.8</v>
      </c>
      <c r="U1767">
        <v>9.3000000000000007</v>
      </c>
      <c r="V1767">
        <v>19441</v>
      </c>
      <c r="W1767">
        <v>3.7</v>
      </c>
      <c r="X1767">
        <v>18.600000000000001</v>
      </c>
      <c r="AB1767">
        <v>0</v>
      </c>
    </row>
    <row r="1768" spans="1:28" x14ac:dyDescent="0.35">
      <c r="A1768">
        <v>1996</v>
      </c>
      <c r="B1768" t="s">
        <v>52</v>
      </c>
      <c r="C1768" t="s">
        <v>61</v>
      </c>
      <c r="D1768">
        <v>159</v>
      </c>
      <c r="E1768">
        <v>6525</v>
      </c>
      <c r="F1768">
        <v>422872</v>
      </c>
      <c r="G1768">
        <v>418231</v>
      </c>
      <c r="H1768">
        <v>768</v>
      </c>
      <c r="I1768">
        <v>12</v>
      </c>
      <c r="J1768">
        <v>530</v>
      </c>
      <c r="K1768">
        <v>8.3000000000000007</v>
      </c>
      <c r="L1768">
        <v>52219</v>
      </c>
      <c r="M1768">
        <v>17442</v>
      </c>
      <c r="N1768">
        <v>34777</v>
      </c>
      <c r="O1768">
        <v>4.2</v>
      </c>
      <c r="P1768">
        <v>12.5</v>
      </c>
      <c r="Q1768">
        <v>42937</v>
      </c>
      <c r="R1768">
        <v>11723</v>
      </c>
      <c r="S1768">
        <v>31214</v>
      </c>
      <c r="T1768">
        <v>2.8</v>
      </c>
      <c r="U1768">
        <v>10.3</v>
      </c>
      <c r="V1768">
        <v>9282</v>
      </c>
      <c r="W1768">
        <v>2.2000000000000002</v>
      </c>
      <c r="X1768">
        <v>20.6</v>
      </c>
      <c r="AB1768">
        <v>0</v>
      </c>
    </row>
    <row r="1769" spans="1:28" x14ac:dyDescent="0.35">
      <c r="A1769">
        <v>1996</v>
      </c>
      <c r="B1769" t="s">
        <v>52</v>
      </c>
      <c r="C1769" t="s">
        <v>62</v>
      </c>
      <c r="D1769">
        <v>160</v>
      </c>
      <c r="E1769">
        <v>7729</v>
      </c>
      <c r="F1769">
        <v>419035</v>
      </c>
      <c r="G1769">
        <v>412476</v>
      </c>
      <c r="H1769">
        <v>591</v>
      </c>
      <c r="I1769">
        <v>7.8</v>
      </c>
      <c r="J1769">
        <v>390</v>
      </c>
      <c r="K1769">
        <v>5.0999999999999996</v>
      </c>
      <c r="L1769">
        <v>56142</v>
      </c>
      <c r="M1769">
        <v>19751</v>
      </c>
      <c r="N1769">
        <v>36391</v>
      </c>
      <c r="O1769">
        <v>4.8</v>
      </c>
      <c r="P1769">
        <v>13.6</v>
      </c>
      <c r="Q1769">
        <v>43024</v>
      </c>
      <c r="R1769">
        <v>6588</v>
      </c>
      <c r="S1769">
        <v>36436</v>
      </c>
      <c r="T1769">
        <v>1.6</v>
      </c>
      <c r="U1769">
        <v>10.4</v>
      </c>
      <c r="V1769">
        <v>13118</v>
      </c>
      <c r="W1769">
        <v>3.2</v>
      </c>
      <c r="X1769">
        <v>20.8</v>
      </c>
      <c r="AB1769">
        <v>0</v>
      </c>
    </row>
    <row r="1770" spans="1:28" x14ac:dyDescent="0.35">
      <c r="A1770">
        <v>1996</v>
      </c>
      <c r="B1770" t="s">
        <v>52</v>
      </c>
      <c r="C1770" t="s">
        <v>43</v>
      </c>
      <c r="D1770">
        <v>1435</v>
      </c>
      <c r="E1770">
        <v>76738</v>
      </c>
      <c r="F1770">
        <v>4002297</v>
      </c>
      <c r="G1770">
        <v>4010324</v>
      </c>
      <c r="H1770">
        <v>6239</v>
      </c>
      <c r="I1770">
        <v>8.1999999999999993</v>
      </c>
      <c r="J1770">
        <v>5636</v>
      </c>
      <c r="K1770">
        <v>7.4</v>
      </c>
      <c r="L1770">
        <v>462563</v>
      </c>
      <c r="M1770">
        <v>151326</v>
      </c>
      <c r="N1770">
        <v>311237</v>
      </c>
      <c r="O1770">
        <v>3.8</v>
      </c>
      <c r="P1770">
        <v>11.5</v>
      </c>
      <c r="Q1770">
        <v>478616</v>
      </c>
      <c r="R1770">
        <v>142826</v>
      </c>
      <c r="S1770">
        <v>335790</v>
      </c>
      <c r="T1770">
        <v>3.6</v>
      </c>
      <c r="U1770">
        <v>11.9</v>
      </c>
      <c r="V1770">
        <v>-16053</v>
      </c>
      <c r="W1770">
        <v>-0.4</v>
      </c>
      <c r="X1770">
        <v>23</v>
      </c>
      <c r="AB1770">
        <v>0</v>
      </c>
    </row>
    <row r="1771" spans="1:28" x14ac:dyDescent="0.35">
      <c r="A1771">
        <v>1996</v>
      </c>
      <c r="B1771" t="s">
        <v>53</v>
      </c>
      <c r="C1771" t="s">
        <v>55</v>
      </c>
      <c r="D1771">
        <v>2</v>
      </c>
      <c r="E1771">
        <v>4</v>
      </c>
      <c r="H1771">
        <v>0</v>
      </c>
      <c r="I1771">
        <v>0</v>
      </c>
      <c r="J1771">
        <v>0</v>
      </c>
      <c r="K1771">
        <v>0</v>
      </c>
      <c r="M1771">
        <v>0</v>
      </c>
      <c r="AB1771">
        <v>1</v>
      </c>
    </row>
    <row r="1772" spans="1:28" x14ac:dyDescent="0.35">
      <c r="A1772">
        <v>1996</v>
      </c>
      <c r="B1772" t="s">
        <v>53</v>
      </c>
      <c r="C1772" t="s">
        <v>56</v>
      </c>
      <c r="D1772">
        <v>7</v>
      </c>
      <c r="E1772">
        <v>44</v>
      </c>
      <c r="H1772">
        <v>4</v>
      </c>
      <c r="I1772">
        <v>9.5</v>
      </c>
      <c r="J1772">
        <v>0</v>
      </c>
      <c r="K1772">
        <v>0</v>
      </c>
      <c r="AB1772">
        <v>1</v>
      </c>
    </row>
    <row r="1773" spans="1:28" x14ac:dyDescent="0.35">
      <c r="A1773">
        <v>1996</v>
      </c>
      <c r="B1773" t="s">
        <v>53</v>
      </c>
      <c r="C1773" t="s">
        <v>57</v>
      </c>
      <c r="D1773">
        <v>5</v>
      </c>
      <c r="E1773">
        <v>25</v>
      </c>
      <c r="F1773">
        <v>32447</v>
      </c>
      <c r="G1773">
        <v>39439</v>
      </c>
      <c r="H1773">
        <v>1</v>
      </c>
      <c r="I1773">
        <v>3</v>
      </c>
      <c r="J1773">
        <v>18</v>
      </c>
      <c r="K1773">
        <v>53.7</v>
      </c>
      <c r="L1773">
        <v>6211</v>
      </c>
      <c r="P1773">
        <v>15.7</v>
      </c>
      <c r="Q1773">
        <v>20194</v>
      </c>
      <c r="S1773">
        <v>1599</v>
      </c>
      <c r="U1773">
        <v>51.2</v>
      </c>
      <c r="V1773">
        <v>-13983</v>
      </c>
      <c r="W1773">
        <v>-35.5</v>
      </c>
      <c r="X1773">
        <v>31.4</v>
      </c>
      <c r="Y1773">
        <v>1</v>
      </c>
      <c r="Z1773">
        <v>1</v>
      </c>
      <c r="AB1773">
        <v>1</v>
      </c>
    </row>
    <row r="1774" spans="1:28" x14ac:dyDescent="0.35">
      <c r="A1774">
        <v>1996</v>
      </c>
      <c r="B1774" t="s">
        <v>53</v>
      </c>
      <c r="C1774" t="s">
        <v>58</v>
      </c>
      <c r="D1774">
        <v>9</v>
      </c>
      <c r="E1774">
        <v>47</v>
      </c>
      <c r="F1774">
        <v>20724</v>
      </c>
      <c r="G1774">
        <v>16244</v>
      </c>
      <c r="H1774">
        <v>12</v>
      </c>
      <c r="I1774">
        <v>29.6</v>
      </c>
      <c r="J1774">
        <v>0</v>
      </c>
      <c r="K1774">
        <v>0</v>
      </c>
      <c r="L1774">
        <v>10372</v>
      </c>
      <c r="P1774">
        <v>63.9</v>
      </c>
      <c r="Q1774">
        <v>1411</v>
      </c>
      <c r="R1774">
        <v>0</v>
      </c>
      <c r="S1774">
        <v>1411</v>
      </c>
      <c r="T1774">
        <v>0</v>
      </c>
      <c r="U1774">
        <v>8.6999999999999993</v>
      </c>
      <c r="V1774">
        <v>8961</v>
      </c>
      <c r="W1774">
        <v>55.2</v>
      </c>
      <c r="X1774">
        <v>17.399999999999999</v>
      </c>
      <c r="AB1774">
        <v>1</v>
      </c>
    </row>
    <row r="1775" spans="1:28" x14ac:dyDescent="0.35">
      <c r="A1775">
        <v>1996</v>
      </c>
      <c r="B1775" t="s">
        <v>53</v>
      </c>
      <c r="C1775" t="s">
        <v>59</v>
      </c>
      <c r="D1775">
        <v>4</v>
      </c>
      <c r="E1775">
        <v>153</v>
      </c>
      <c r="H1775">
        <v>98</v>
      </c>
      <c r="I1775">
        <v>92</v>
      </c>
      <c r="J1775">
        <v>6</v>
      </c>
      <c r="K1775">
        <v>5.6</v>
      </c>
      <c r="AB1775">
        <v>1</v>
      </c>
    </row>
    <row r="1776" spans="1:28" x14ac:dyDescent="0.35">
      <c r="A1776">
        <v>1996</v>
      </c>
      <c r="B1776" t="s">
        <v>53</v>
      </c>
      <c r="C1776" t="s">
        <v>60</v>
      </c>
      <c r="D1776">
        <v>68</v>
      </c>
      <c r="E1776">
        <v>4141</v>
      </c>
      <c r="F1776">
        <v>310469</v>
      </c>
      <c r="G1776">
        <v>303863</v>
      </c>
      <c r="H1776">
        <v>484</v>
      </c>
      <c r="I1776">
        <v>12</v>
      </c>
      <c r="J1776">
        <v>233</v>
      </c>
      <c r="K1776">
        <v>5.8</v>
      </c>
      <c r="L1776">
        <v>50464</v>
      </c>
      <c r="M1776">
        <v>17094</v>
      </c>
      <c r="N1776">
        <v>33370</v>
      </c>
      <c r="O1776">
        <v>5.6</v>
      </c>
      <c r="P1776">
        <v>16.600000000000001</v>
      </c>
      <c r="Q1776">
        <v>37251</v>
      </c>
      <c r="R1776">
        <v>4034</v>
      </c>
      <c r="S1776">
        <v>33217</v>
      </c>
      <c r="T1776">
        <v>1.3</v>
      </c>
      <c r="U1776">
        <v>12.3</v>
      </c>
      <c r="V1776">
        <v>13213</v>
      </c>
      <c r="W1776">
        <v>4.3</v>
      </c>
      <c r="X1776">
        <v>24.6</v>
      </c>
      <c r="AB1776">
        <v>0</v>
      </c>
    </row>
    <row r="1777" spans="1:28" x14ac:dyDescent="0.35">
      <c r="A1777">
        <v>1996</v>
      </c>
      <c r="B1777" t="s">
        <v>53</v>
      </c>
      <c r="C1777" t="s">
        <v>61</v>
      </c>
      <c r="D1777">
        <v>74</v>
      </c>
      <c r="E1777">
        <v>2610</v>
      </c>
      <c r="F1777">
        <v>306552</v>
      </c>
      <c r="G1777">
        <v>289922</v>
      </c>
      <c r="H1777">
        <v>327</v>
      </c>
      <c r="I1777">
        <v>12.9</v>
      </c>
      <c r="J1777">
        <v>162</v>
      </c>
      <c r="K1777">
        <v>6.4</v>
      </c>
      <c r="L1777">
        <v>68302</v>
      </c>
      <c r="M1777">
        <v>24882</v>
      </c>
      <c r="N1777">
        <v>43420</v>
      </c>
      <c r="O1777">
        <v>8.6</v>
      </c>
      <c r="P1777">
        <v>23.6</v>
      </c>
      <c r="Q1777">
        <v>35042</v>
      </c>
      <c r="R1777">
        <v>11617</v>
      </c>
      <c r="S1777">
        <v>23425</v>
      </c>
      <c r="T1777">
        <v>4</v>
      </c>
      <c r="U1777">
        <v>12.1</v>
      </c>
      <c r="V1777">
        <v>33260</v>
      </c>
      <c r="W1777">
        <v>11.5</v>
      </c>
      <c r="X1777">
        <v>24.2</v>
      </c>
      <c r="AB1777">
        <v>0</v>
      </c>
    </row>
    <row r="1778" spans="1:28" x14ac:dyDescent="0.35">
      <c r="A1778">
        <v>1996</v>
      </c>
      <c r="B1778" t="s">
        <v>53</v>
      </c>
      <c r="C1778" t="s">
        <v>62</v>
      </c>
      <c r="D1778">
        <v>85</v>
      </c>
      <c r="E1778">
        <v>7039</v>
      </c>
      <c r="F1778">
        <v>428817</v>
      </c>
      <c r="G1778">
        <v>403284</v>
      </c>
      <c r="H1778">
        <v>791</v>
      </c>
      <c r="I1778">
        <v>11.7</v>
      </c>
      <c r="J1778">
        <v>213</v>
      </c>
      <c r="K1778">
        <v>3.2</v>
      </c>
      <c r="L1778">
        <v>81937</v>
      </c>
      <c r="M1778">
        <v>35152</v>
      </c>
      <c r="N1778">
        <v>46785</v>
      </c>
      <c r="O1778">
        <v>8.6999999999999993</v>
      </c>
      <c r="P1778">
        <v>20.3</v>
      </c>
      <c r="Q1778">
        <v>30871</v>
      </c>
      <c r="R1778">
        <v>5469</v>
      </c>
      <c r="S1778">
        <v>25402</v>
      </c>
      <c r="T1778">
        <v>1.4</v>
      </c>
      <c r="U1778">
        <v>7.7</v>
      </c>
      <c r="V1778">
        <v>51066</v>
      </c>
      <c r="W1778">
        <v>12.6</v>
      </c>
      <c r="X1778">
        <v>15.4</v>
      </c>
      <c r="AB1778">
        <v>0</v>
      </c>
    </row>
    <row r="1779" spans="1:28" x14ac:dyDescent="0.35">
      <c r="A1779">
        <v>1996</v>
      </c>
      <c r="B1779" t="s">
        <v>53</v>
      </c>
      <c r="C1779" t="s">
        <v>43</v>
      </c>
      <c r="D1779">
        <v>884</v>
      </c>
      <c r="E1779">
        <v>88445</v>
      </c>
      <c r="F1779">
        <v>4365086</v>
      </c>
      <c r="G1779">
        <v>4358538</v>
      </c>
      <c r="H1779">
        <v>7953</v>
      </c>
      <c r="I1779">
        <v>9</v>
      </c>
      <c r="J1779">
        <v>7199</v>
      </c>
      <c r="K1779">
        <v>8.1999999999999993</v>
      </c>
      <c r="L1779">
        <v>531914</v>
      </c>
      <c r="M1779">
        <v>160689</v>
      </c>
      <c r="N1779">
        <v>371225</v>
      </c>
      <c r="O1779">
        <v>3.7</v>
      </c>
      <c r="P1779">
        <v>12.2</v>
      </c>
      <c r="Q1779">
        <v>518818</v>
      </c>
      <c r="R1779">
        <v>155151</v>
      </c>
      <c r="S1779">
        <v>363667</v>
      </c>
      <c r="T1779">
        <v>3.6</v>
      </c>
      <c r="U1779">
        <v>11.9</v>
      </c>
      <c r="V1779">
        <v>13096</v>
      </c>
      <c r="W1779">
        <v>0.3</v>
      </c>
      <c r="X1779">
        <v>23.8</v>
      </c>
      <c r="Y1779">
        <v>1</v>
      </c>
      <c r="Z1779">
        <v>1</v>
      </c>
      <c r="AA1779">
        <v>0</v>
      </c>
      <c r="AB1779">
        <v>0</v>
      </c>
    </row>
    <row r="1780" spans="1:28" x14ac:dyDescent="0.35">
      <c r="A1780">
        <v>1996</v>
      </c>
      <c r="B1780" t="s">
        <v>54</v>
      </c>
      <c r="C1780" t="s">
        <v>55</v>
      </c>
      <c r="D1780">
        <v>5</v>
      </c>
      <c r="E1780">
        <v>602</v>
      </c>
      <c r="H1780">
        <v>10</v>
      </c>
      <c r="I1780">
        <v>1.6</v>
      </c>
      <c r="J1780">
        <v>53</v>
      </c>
      <c r="K1780">
        <v>8.5</v>
      </c>
      <c r="AB1780">
        <v>1</v>
      </c>
    </row>
    <row r="1781" spans="1:28" x14ac:dyDescent="0.35">
      <c r="A1781">
        <v>1996</v>
      </c>
      <c r="B1781" t="s">
        <v>54</v>
      </c>
      <c r="C1781" t="s">
        <v>56</v>
      </c>
      <c r="D1781">
        <v>6</v>
      </c>
      <c r="E1781">
        <v>311</v>
      </c>
      <c r="H1781">
        <v>3</v>
      </c>
      <c r="I1781">
        <v>0.9</v>
      </c>
      <c r="J1781">
        <v>23</v>
      </c>
      <c r="K1781">
        <v>7.2</v>
      </c>
      <c r="AB1781">
        <v>1</v>
      </c>
    </row>
    <row r="1782" spans="1:28" x14ac:dyDescent="0.35">
      <c r="A1782">
        <v>1996</v>
      </c>
      <c r="B1782" t="s">
        <v>54</v>
      </c>
      <c r="C1782" t="s">
        <v>57</v>
      </c>
      <c r="D1782">
        <v>11</v>
      </c>
      <c r="E1782">
        <v>654</v>
      </c>
      <c r="F1782">
        <v>81471</v>
      </c>
      <c r="G1782">
        <v>72140</v>
      </c>
      <c r="H1782">
        <v>151</v>
      </c>
      <c r="I1782">
        <v>25.3</v>
      </c>
      <c r="J1782">
        <v>39</v>
      </c>
      <c r="K1782">
        <v>6.5</v>
      </c>
      <c r="L1782">
        <v>28143</v>
      </c>
      <c r="P1782">
        <v>39</v>
      </c>
      <c r="Q1782">
        <v>9480</v>
      </c>
      <c r="S1782">
        <v>6913</v>
      </c>
      <c r="U1782">
        <v>13.1</v>
      </c>
      <c r="V1782">
        <v>18663</v>
      </c>
      <c r="W1782">
        <v>25.9</v>
      </c>
      <c r="X1782">
        <v>26.2</v>
      </c>
      <c r="AB1782">
        <v>1</v>
      </c>
    </row>
    <row r="1783" spans="1:28" x14ac:dyDescent="0.35">
      <c r="A1783">
        <v>1996</v>
      </c>
      <c r="B1783" t="s">
        <v>54</v>
      </c>
      <c r="C1783" t="s">
        <v>58</v>
      </c>
      <c r="D1783">
        <v>7</v>
      </c>
      <c r="E1783">
        <v>74</v>
      </c>
      <c r="F1783">
        <v>28420</v>
      </c>
      <c r="G1783">
        <v>36516</v>
      </c>
      <c r="H1783">
        <v>1</v>
      </c>
      <c r="I1783">
        <v>1.4</v>
      </c>
      <c r="J1783">
        <v>0</v>
      </c>
      <c r="K1783">
        <v>0</v>
      </c>
      <c r="L1783">
        <v>1821</v>
      </c>
      <c r="P1783">
        <v>5</v>
      </c>
      <c r="Q1783">
        <v>18013</v>
      </c>
      <c r="R1783">
        <v>0</v>
      </c>
      <c r="S1783">
        <v>18013</v>
      </c>
      <c r="T1783">
        <v>0</v>
      </c>
      <c r="U1783">
        <v>49.3</v>
      </c>
      <c r="V1783">
        <v>-16192</v>
      </c>
      <c r="W1783">
        <v>-44.3</v>
      </c>
      <c r="X1783">
        <v>10</v>
      </c>
      <c r="AB1783">
        <v>1</v>
      </c>
    </row>
    <row r="1784" spans="1:28" x14ac:dyDescent="0.35">
      <c r="A1784">
        <v>1996</v>
      </c>
      <c r="B1784" t="s">
        <v>54</v>
      </c>
      <c r="C1784" t="s">
        <v>59</v>
      </c>
      <c r="D1784">
        <v>13</v>
      </c>
      <c r="E1784">
        <v>553</v>
      </c>
      <c r="H1784">
        <v>14</v>
      </c>
      <c r="I1784">
        <v>2.5</v>
      </c>
      <c r="J1784">
        <v>27</v>
      </c>
      <c r="K1784">
        <v>4.9000000000000004</v>
      </c>
      <c r="AB1784">
        <v>1</v>
      </c>
    </row>
    <row r="1785" spans="1:28" x14ac:dyDescent="0.35">
      <c r="A1785">
        <v>1996</v>
      </c>
      <c r="B1785" t="s">
        <v>54</v>
      </c>
      <c r="C1785" t="s">
        <v>60</v>
      </c>
      <c r="D1785">
        <v>65</v>
      </c>
      <c r="E1785">
        <v>3656</v>
      </c>
      <c r="F1785">
        <v>377170</v>
      </c>
      <c r="G1785">
        <v>365841</v>
      </c>
      <c r="H1785">
        <v>567</v>
      </c>
      <c r="I1785">
        <v>16.3</v>
      </c>
      <c r="J1785">
        <v>224</v>
      </c>
      <c r="K1785">
        <v>6.4</v>
      </c>
      <c r="L1785">
        <v>67119</v>
      </c>
      <c r="M1785">
        <v>35375</v>
      </c>
      <c r="N1785">
        <v>31744</v>
      </c>
      <c r="O1785">
        <v>9.6999999999999993</v>
      </c>
      <c r="P1785">
        <v>18.3</v>
      </c>
      <c r="Q1785">
        <v>44460</v>
      </c>
      <c r="R1785">
        <v>5808</v>
      </c>
      <c r="S1785">
        <v>38652</v>
      </c>
      <c r="T1785">
        <v>1.6</v>
      </c>
      <c r="U1785">
        <v>12.2</v>
      </c>
      <c r="V1785">
        <v>22659</v>
      </c>
      <c r="W1785">
        <v>6.1</v>
      </c>
      <c r="X1785">
        <v>24.4</v>
      </c>
      <c r="AB1785">
        <v>0</v>
      </c>
    </row>
    <row r="1786" spans="1:28" x14ac:dyDescent="0.35">
      <c r="A1786">
        <v>1996</v>
      </c>
      <c r="B1786" t="s">
        <v>54</v>
      </c>
      <c r="C1786" t="s">
        <v>61</v>
      </c>
      <c r="D1786">
        <v>73</v>
      </c>
      <c r="E1786">
        <v>10799</v>
      </c>
      <c r="F1786">
        <v>739222</v>
      </c>
      <c r="G1786">
        <v>727953</v>
      </c>
      <c r="H1786">
        <v>1515</v>
      </c>
      <c r="I1786">
        <v>14.6</v>
      </c>
      <c r="J1786">
        <v>663</v>
      </c>
      <c r="K1786">
        <v>6.4</v>
      </c>
      <c r="L1786">
        <v>133883</v>
      </c>
      <c r="M1786">
        <v>43351</v>
      </c>
      <c r="N1786">
        <v>90532</v>
      </c>
      <c r="O1786">
        <v>6</v>
      </c>
      <c r="P1786">
        <v>18.399999999999999</v>
      </c>
      <c r="Q1786">
        <v>111347</v>
      </c>
      <c r="R1786">
        <v>20208</v>
      </c>
      <c r="S1786">
        <v>91139</v>
      </c>
      <c r="T1786">
        <v>2.8</v>
      </c>
      <c r="U1786">
        <v>15.3</v>
      </c>
      <c r="V1786">
        <v>22536</v>
      </c>
      <c r="W1786">
        <v>3.1</v>
      </c>
      <c r="X1786">
        <v>30.6</v>
      </c>
      <c r="AB1786">
        <v>0</v>
      </c>
    </row>
    <row r="1787" spans="1:28" x14ac:dyDescent="0.35">
      <c r="A1787">
        <v>1996</v>
      </c>
      <c r="B1787" t="s">
        <v>54</v>
      </c>
      <c r="C1787" t="s">
        <v>62</v>
      </c>
      <c r="D1787">
        <v>71</v>
      </c>
      <c r="E1787">
        <v>8772</v>
      </c>
      <c r="F1787">
        <v>639486</v>
      </c>
      <c r="G1787">
        <v>635099</v>
      </c>
      <c r="H1787">
        <v>902</v>
      </c>
      <c r="I1787">
        <v>10.6</v>
      </c>
      <c r="J1787">
        <v>353</v>
      </c>
      <c r="K1787">
        <v>4.2</v>
      </c>
      <c r="L1787">
        <v>94263</v>
      </c>
      <c r="M1787">
        <v>35719</v>
      </c>
      <c r="N1787">
        <v>58544</v>
      </c>
      <c r="O1787">
        <v>5.6</v>
      </c>
      <c r="P1787">
        <v>14.8</v>
      </c>
      <c r="Q1787">
        <v>85489</v>
      </c>
      <c r="R1787">
        <v>51490</v>
      </c>
      <c r="S1787">
        <v>33999</v>
      </c>
      <c r="T1787">
        <v>8.1</v>
      </c>
      <c r="U1787">
        <v>13.5</v>
      </c>
      <c r="V1787">
        <v>8774</v>
      </c>
      <c r="W1787">
        <v>1.3</v>
      </c>
      <c r="X1787">
        <v>27</v>
      </c>
      <c r="AB1787">
        <v>0</v>
      </c>
    </row>
    <row r="1788" spans="1:28" x14ac:dyDescent="0.35">
      <c r="A1788">
        <v>1996</v>
      </c>
      <c r="B1788" t="s">
        <v>54</v>
      </c>
      <c r="C1788" t="s">
        <v>43</v>
      </c>
      <c r="D1788">
        <v>913</v>
      </c>
      <c r="E1788">
        <v>378179</v>
      </c>
      <c r="F1788">
        <v>22428220</v>
      </c>
      <c r="G1788">
        <v>22363495</v>
      </c>
      <c r="H1788">
        <v>35703</v>
      </c>
      <c r="I1788">
        <v>9.5</v>
      </c>
      <c r="J1788">
        <v>31650</v>
      </c>
      <c r="K1788">
        <v>8.4</v>
      </c>
      <c r="L1788">
        <v>2895392</v>
      </c>
      <c r="M1788">
        <v>1083601</v>
      </c>
      <c r="N1788">
        <v>1811791</v>
      </c>
      <c r="O1788">
        <v>4.8</v>
      </c>
      <c r="P1788">
        <v>12.9</v>
      </c>
      <c r="Q1788">
        <v>2765941</v>
      </c>
      <c r="R1788">
        <v>819818</v>
      </c>
      <c r="S1788">
        <v>1946123</v>
      </c>
      <c r="T1788">
        <v>3.7</v>
      </c>
      <c r="U1788">
        <v>12.4</v>
      </c>
      <c r="V1788">
        <v>129451</v>
      </c>
      <c r="W1788">
        <v>0.5</v>
      </c>
      <c r="X1788">
        <v>24.8</v>
      </c>
      <c r="AB1788">
        <v>0</v>
      </c>
    </row>
    <row r="1789" spans="1:28" x14ac:dyDescent="0.35">
      <c r="A1789">
        <v>1997</v>
      </c>
      <c r="B1789" t="s">
        <v>41</v>
      </c>
      <c r="C1789" t="s">
        <v>42</v>
      </c>
      <c r="D1789">
        <v>451028</v>
      </c>
      <c r="E1789">
        <v>451521</v>
      </c>
      <c r="F1789">
        <v>1146250</v>
      </c>
      <c r="G1789">
        <v>577081</v>
      </c>
      <c r="H1789">
        <v>447684</v>
      </c>
      <c r="I1789">
        <v>198.3</v>
      </c>
      <c r="J1789">
        <v>0</v>
      </c>
      <c r="K1789">
        <v>0</v>
      </c>
      <c r="L1789">
        <v>1138338</v>
      </c>
      <c r="M1789">
        <v>1138338</v>
      </c>
      <c r="N1789">
        <v>0</v>
      </c>
      <c r="O1789">
        <v>197.3</v>
      </c>
      <c r="P1789">
        <v>197.3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1138338</v>
      </c>
      <c r="W1789">
        <v>197.3</v>
      </c>
      <c r="X1789">
        <v>0</v>
      </c>
      <c r="AB1789">
        <v>0</v>
      </c>
    </row>
    <row r="1790" spans="1:28" x14ac:dyDescent="0.35">
      <c r="A1790">
        <v>1997</v>
      </c>
      <c r="B1790" t="s">
        <v>41</v>
      </c>
      <c r="C1790" t="s">
        <v>55</v>
      </c>
      <c r="D1790">
        <v>260523</v>
      </c>
      <c r="E1790">
        <v>260631</v>
      </c>
      <c r="F1790">
        <v>544335</v>
      </c>
      <c r="G1790">
        <v>628183</v>
      </c>
      <c r="H1790">
        <v>336</v>
      </c>
      <c r="I1790">
        <v>0.1</v>
      </c>
      <c r="J1790">
        <v>99094</v>
      </c>
      <c r="K1790">
        <v>31.5</v>
      </c>
      <c r="L1790">
        <v>128247</v>
      </c>
      <c r="M1790">
        <v>957</v>
      </c>
      <c r="N1790">
        <v>127290</v>
      </c>
      <c r="O1790">
        <v>0.2</v>
      </c>
      <c r="P1790">
        <v>20.399999999999999</v>
      </c>
      <c r="Q1790">
        <v>295942</v>
      </c>
      <c r="R1790">
        <v>221859</v>
      </c>
      <c r="S1790">
        <v>74083</v>
      </c>
      <c r="T1790">
        <v>35.299999999999997</v>
      </c>
      <c r="U1790">
        <v>47.1</v>
      </c>
      <c r="V1790">
        <v>-167695</v>
      </c>
      <c r="W1790">
        <v>-26.7</v>
      </c>
      <c r="X1790">
        <v>40.799999999999997</v>
      </c>
      <c r="Y1790">
        <v>78612</v>
      </c>
      <c r="Z1790">
        <v>78612</v>
      </c>
      <c r="AA1790">
        <v>181755</v>
      </c>
      <c r="AB1790">
        <v>0</v>
      </c>
    </row>
    <row r="1791" spans="1:28" x14ac:dyDescent="0.35">
      <c r="A1791">
        <v>1997</v>
      </c>
      <c r="B1791" t="s">
        <v>41</v>
      </c>
      <c r="C1791" t="s">
        <v>56</v>
      </c>
      <c r="D1791">
        <v>207507</v>
      </c>
      <c r="E1791">
        <v>207591</v>
      </c>
      <c r="F1791">
        <v>435376</v>
      </c>
      <c r="G1791">
        <v>489901</v>
      </c>
      <c r="H1791">
        <v>8599</v>
      </c>
      <c r="I1791">
        <v>3.7</v>
      </c>
      <c r="J1791">
        <v>58236</v>
      </c>
      <c r="K1791">
        <v>24.9</v>
      </c>
      <c r="L1791">
        <v>92943</v>
      </c>
      <c r="M1791">
        <v>19888</v>
      </c>
      <c r="N1791">
        <v>73055</v>
      </c>
      <c r="O1791">
        <v>4.0999999999999996</v>
      </c>
      <c r="P1791">
        <v>19</v>
      </c>
      <c r="Q1791">
        <v>201992</v>
      </c>
      <c r="R1791">
        <v>141947</v>
      </c>
      <c r="S1791">
        <v>60045</v>
      </c>
      <c r="T1791">
        <v>29</v>
      </c>
      <c r="U1791">
        <v>41.2</v>
      </c>
      <c r="V1791">
        <v>-109049</v>
      </c>
      <c r="W1791">
        <v>-22.2</v>
      </c>
      <c r="X1791">
        <v>38</v>
      </c>
      <c r="Y1791">
        <v>46846</v>
      </c>
      <c r="Z1791">
        <v>46846</v>
      </c>
      <c r="AA1791">
        <v>117284</v>
      </c>
      <c r="AB1791">
        <v>0</v>
      </c>
    </row>
    <row r="1792" spans="1:28" x14ac:dyDescent="0.35">
      <c r="A1792">
        <v>1997</v>
      </c>
      <c r="B1792" t="s">
        <v>41</v>
      </c>
      <c r="C1792" t="s">
        <v>57</v>
      </c>
      <c r="D1792">
        <v>167776</v>
      </c>
      <c r="E1792">
        <v>167847</v>
      </c>
      <c r="F1792">
        <v>356330</v>
      </c>
      <c r="G1792">
        <v>396616</v>
      </c>
      <c r="H1792">
        <v>7706</v>
      </c>
      <c r="I1792">
        <v>4.2</v>
      </c>
      <c r="J1792">
        <v>41372</v>
      </c>
      <c r="K1792">
        <v>22.3</v>
      </c>
      <c r="L1792">
        <v>70933</v>
      </c>
      <c r="M1792">
        <v>17269</v>
      </c>
      <c r="N1792">
        <v>53664</v>
      </c>
      <c r="O1792">
        <v>4.4000000000000004</v>
      </c>
      <c r="P1792">
        <v>17.899999999999999</v>
      </c>
      <c r="Q1792">
        <v>151504</v>
      </c>
      <c r="R1792">
        <v>103800</v>
      </c>
      <c r="S1792">
        <v>47704</v>
      </c>
      <c r="T1792">
        <v>26.2</v>
      </c>
      <c r="U1792">
        <v>38.200000000000003</v>
      </c>
      <c r="V1792">
        <v>-80571</v>
      </c>
      <c r="W1792">
        <v>-20.3</v>
      </c>
      <c r="X1792">
        <v>35.799999999999997</v>
      </c>
      <c r="Y1792">
        <v>33183</v>
      </c>
      <c r="Z1792">
        <v>33183</v>
      </c>
      <c r="AA1792">
        <v>85538</v>
      </c>
      <c r="AB1792">
        <v>0</v>
      </c>
    </row>
    <row r="1793" spans="1:28" x14ac:dyDescent="0.35">
      <c r="A1793">
        <v>1997</v>
      </c>
      <c r="B1793" t="s">
        <v>41</v>
      </c>
      <c r="C1793" t="s">
        <v>58</v>
      </c>
      <c r="D1793">
        <v>139370</v>
      </c>
      <c r="E1793">
        <v>139427</v>
      </c>
      <c r="F1793">
        <v>297636</v>
      </c>
      <c r="G1793">
        <v>328299</v>
      </c>
      <c r="H1793">
        <v>6423</v>
      </c>
      <c r="I1793">
        <v>4.2</v>
      </c>
      <c r="J1793">
        <v>30754</v>
      </c>
      <c r="K1793">
        <v>20.2</v>
      </c>
      <c r="L1793">
        <v>56189</v>
      </c>
      <c r="M1793">
        <v>14654</v>
      </c>
      <c r="N1793">
        <v>41535</v>
      </c>
      <c r="O1793">
        <v>4.5</v>
      </c>
      <c r="P1793">
        <v>17.100000000000001</v>
      </c>
      <c r="Q1793">
        <v>117514</v>
      </c>
      <c r="R1793">
        <v>78265</v>
      </c>
      <c r="S1793">
        <v>39249</v>
      </c>
      <c r="T1793">
        <v>23.8</v>
      </c>
      <c r="U1793">
        <v>35.799999999999997</v>
      </c>
      <c r="V1793">
        <v>-61325</v>
      </c>
      <c r="W1793">
        <v>-18.7</v>
      </c>
      <c r="X1793">
        <v>34.200000000000003</v>
      </c>
      <c r="Y1793">
        <v>24542</v>
      </c>
      <c r="Z1793">
        <v>24542</v>
      </c>
      <c r="AA1793">
        <v>64222</v>
      </c>
      <c r="AB1793">
        <v>0</v>
      </c>
    </row>
    <row r="1794" spans="1:28" x14ac:dyDescent="0.35">
      <c r="A1794">
        <v>1997</v>
      </c>
      <c r="B1794" t="s">
        <v>41</v>
      </c>
      <c r="C1794" t="s">
        <v>59</v>
      </c>
      <c r="D1794">
        <v>117622</v>
      </c>
      <c r="E1794">
        <v>117699</v>
      </c>
      <c r="F1794">
        <v>252258</v>
      </c>
      <c r="G1794">
        <v>277522</v>
      </c>
      <c r="H1794">
        <v>5284</v>
      </c>
      <c r="I1794">
        <v>4.0999999999999996</v>
      </c>
      <c r="J1794">
        <v>24193</v>
      </c>
      <c r="K1794">
        <v>19</v>
      </c>
      <c r="L1794">
        <v>45007</v>
      </c>
      <c r="M1794">
        <v>11749</v>
      </c>
      <c r="N1794">
        <v>33258</v>
      </c>
      <c r="O1794">
        <v>4.2</v>
      </c>
      <c r="P1794">
        <v>16.2</v>
      </c>
      <c r="Q1794">
        <v>95535</v>
      </c>
      <c r="R1794">
        <v>62458</v>
      </c>
      <c r="S1794">
        <v>33077</v>
      </c>
      <c r="T1794">
        <v>22.5</v>
      </c>
      <c r="U1794">
        <v>34.4</v>
      </c>
      <c r="V1794">
        <v>-50528</v>
      </c>
      <c r="W1794">
        <v>-18.2</v>
      </c>
      <c r="X1794">
        <v>32.4</v>
      </c>
      <c r="Y1794">
        <v>19105</v>
      </c>
      <c r="Z1794">
        <v>19105</v>
      </c>
      <c r="AA1794">
        <v>50703</v>
      </c>
      <c r="AB1794">
        <v>0</v>
      </c>
    </row>
    <row r="1795" spans="1:28" x14ac:dyDescent="0.35">
      <c r="A1795">
        <v>1997</v>
      </c>
      <c r="B1795" t="s">
        <v>41</v>
      </c>
      <c r="C1795" t="s">
        <v>60</v>
      </c>
      <c r="D1795">
        <v>467581</v>
      </c>
      <c r="E1795">
        <v>468030</v>
      </c>
      <c r="F1795">
        <v>1015888</v>
      </c>
      <c r="G1795">
        <v>1098834</v>
      </c>
      <c r="H1795">
        <v>21575</v>
      </c>
      <c r="I1795">
        <v>4.3</v>
      </c>
      <c r="J1795">
        <v>81694</v>
      </c>
      <c r="K1795">
        <v>16.399999999999999</v>
      </c>
      <c r="L1795">
        <v>170975</v>
      </c>
      <c r="M1795">
        <v>48182</v>
      </c>
      <c r="N1795">
        <v>122793</v>
      </c>
      <c r="O1795">
        <v>4.4000000000000004</v>
      </c>
      <c r="P1795">
        <v>15.6</v>
      </c>
      <c r="Q1795">
        <v>336867</v>
      </c>
      <c r="R1795">
        <v>210443</v>
      </c>
      <c r="S1795">
        <v>126424</v>
      </c>
      <c r="T1795">
        <v>19.2</v>
      </c>
      <c r="U1795">
        <v>30.7</v>
      </c>
      <c r="V1795">
        <v>-165892</v>
      </c>
      <c r="W1795">
        <v>-15.1</v>
      </c>
      <c r="X1795">
        <v>31.2</v>
      </c>
      <c r="Y1795">
        <v>63113</v>
      </c>
      <c r="Z1795">
        <v>63113</v>
      </c>
      <c r="AA1795">
        <v>167666</v>
      </c>
      <c r="AB1795">
        <v>0</v>
      </c>
    </row>
    <row r="1796" spans="1:28" x14ac:dyDescent="0.35">
      <c r="A1796">
        <v>1997</v>
      </c>
      <c r="B1796" t="s">
        <v>41</v>
      </c>
      <c r="C1796" t="s">
        <v>61</v>
      </c>
      <c r="D1796">
        <v>316104</v>
      </c>
      <c r="E1796">
        <v>316581</v>
      </c>
      <c r="F1796">
        <v>698691</v>
      </c>
      <c r="G1796">
        <v>743119</v>
      </c>
      <c r="H1796">
        <v>13143</v>
      </c>
      <c r="I1796">
        <v>4</v>
      </c>
      <c r="J1796">
        <v>44567</v>
      </c>
      <c r="K1796">
        <v>13.4</v>
      </c>
      <c r="L1796">
        <v>104850</v>
      </c>
      <c r="M1796">
        <v>29801</v>
      </c>
      <c r="N1796">
        <v>75049</v>
      </c>
      <c r="O1796">
        <v>4</v>
      </c>
      <c r="P1796">
        <v>14.1</v>
      </c>
      <c r="Q1796">
        <v>193705</v>
      </c>
      <c r="R1796">
        <v>113423</v>
      </c>
      <c r="S1796">
        <v>80282</v>
      </c>
      <c r="T1796">
        <v>15.3</v>
      </c>
      <c r="U1796">
        <v>26.1</v>
      </c>
      <c r="V1796">
        <v>-88855</v>
      </c>
      <c r="W1796">
        <v>-12</v>
      </c>
      <c r="X1796">
        <v>28.2</v>
      </c>
      <c r="Y1796">
        <v>33488</v>
      </c>
      <c r="Z1796">
        <v>33488</v>
      </c>
      <c r="AA1796">
        <v>88024</v>
      </c>
      <c r="AB1796">
        <v>0</v>
      </c>
    </row>
    <row r="1797" spans="1:28" x14ac:dyDescent="0.35">
      <c r="A1797">
        <v>1997</v>
      </c>
      <c r="B1797" t="s">
        <v>41</v>
      </c>
      <c r="C1797" t="s">
        <v>62</v>
      </c>
      <c r="D1797">
        <v>204671</v>
      </c>
      <c r="E1797">
        <v>205280</v>
      </c>
      <c r="F1797">
        <v>452125</v>
      </c>
      <c r="G1797">
        <v>481653</v>
      </c>
      <c r="H1797">
        <v>8387</v>
      </c>
      <c r="I1797">
        <v>3.9</v>
      </c>
      <c r="J1797">
        <v>28470</v>
      </c>
      <c r="K1797">
        <v>13.2</v>
      </c>
      <c r="L1797">
        <v>63918</v>
      </c>
      <c r="M1797">
        <v>18454</v>
      </c>
      <c r="N1797">
        <v>45464</v>
      </c>
      <c r="O1797">
        <v>3.8</v>
      </c>
      <c r="P1797">
        <v>13.3</v>
      </c>
      <c r="Q1797">
        <v>122973</v>
      </c>
      <c r="R1797">
        <v>71905</v>
      </c>
      <c r="S1797">
        <v>51068</v>
      </c>
      <c r="T1797">
        <v>14.9</v>
      </c>
      <c r="U1797">
        <v>25.5</v>
      </c>
      <c r="V1797">
        <v>-59055</v>
      </c>
      <c r="W1797">
        <v>-12.2</v>
      </c>
      <c r="X1797">
        <v>26.6</v>
      </c>
      <c r="Y1797">
        <v>21062</v>
      </c>
      <c r="Z1797">
        <v>21062</v>
      </c>
      <c r="AA1797">
        <v>54821</v>
      </c>
      <c r="AB1797">
        <v>0</v>
      </c>
    </row>
    <row r="1798" spans="1:28" x14ac:dyDescent="0.35">
      <c r="A1798">
        <v>1997</v>
      </c>
      <c r="B1798" t="s">
        <v>41</v>
      </c>
      <c r="C1798" t="s">
        <v>43</v>
      </c>
      <c r="D1798">
        <v>280133</v>
      </c>
      <c r="E1798">
        <v>281090</v>
      </c>
      <c r="F1798">
        <v>631448</v>
      </c>
      <c r="G1798">
        <v>678869</v>
      </c>
      <c r="H1798">
        <v>8568</v>
      </c>
      <c r="I1798">
        <v>2.9</v>
      </c>
      <c r="J1798">
        <v>39574</v>
      </c>
      <c r="K1798">
        <v>13.3</v>
      </c>
      <c r="L1798">
        <v>74458</v>
      </c>
      <c r="M1798">
        <v>20011</v>
      </c>
      <c r="N1798">
        <v>54447</v>
      </c>
      <c r="O1798">
        <v>2.9</v>
      </c>
      <c r="P1798">
        <v>11</v>
      </c>
      <c r="Q1798">
        <v>169300</v>
      </c>
      <c r="R1798">
        <v>102366</v>
      </c>
      <c r="S1798">
        <v>66934</v>
      </c>
      <c r="T1798">
        <v>15.1</v>
      </c>
      <c r="U1798">
        <v>24.9</v>
      </c>
      <c r="V1798">
        <v>-94842</v>
      </c>
      <c r="W1798">
        <v>-13.9</v>
      </c>
      <c r="X1798">
        <v>22</v>
      </c>
      <c r="Y1798">
        <v>30994</v>
      </c>
      <c r="Z1798">
        <v>30994</v>
      </c>
      <c r="AA1798">
        <v>82036</v>
      </c>
      <c r="AB1798">
        <v>0</v>
      </c>
    </row>
    <row r="1799" spans="1:28" x14ac:dyDescent="0.35">
      <c r="A1799">
        <v>1997</v>
      </c>
      <c r="B1799" t="s">
        <v>44</v>
      </c>
      <c r="C1799" t="s">
        <v>42</v>
      </c>
      <c r="D1799">
        <v>43552</v>
      </c>
      <c r="E1799">
        <v>44640</v>
      </c>
      <c r="F1799">
        <v>530064</v>
      </c>
      <c r="G1799">
        <v>266065</v>
      </c>
      <c r="H1799">
        <v>44467</v>
      </c>
      <c r="I1799">
        <v>199.2</v>
      </c>
      <c r="J1799">
        <v>0</v>
      </c>
      <c r="K1799">
        <v>0</v>
      </c>
      <c r="L1799">
        <v>527999</v>
      </c>
      <c r="M1799">
        <v>527999</v>
      </c>
      <c r="N1799">
        <v>0</v>
      </c>
      <c r="O1799">
        <v>198.4</v>
      </c>
      <c r="P1799">
        <v>198.4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527999</v>
      </c>
      <c r="W1799">
        <v>198.4</v>
      </c>
      <c r="X1799">
        <v>0</v>
      </c>
      <c r="AB1799">
        <v>0</v>
      </c>
    </row>
    <row r="1800" spans="1:28" x14ac:dyDescent="0.35">
      <c r="A1800">
        <v>1997</v>
      </c>
      <c r="B1800" t="s">
        <v>44</v>
      </c>
      <c r="C1800" t="s">
        <v>55</v>
      </c>
      <c r="D1800">
        <v>77225</v>
      </c>
      <c r="E1800">
        <v>77646</v>
      </c>
      <c r="F1800">
        <v>515613</v>
      </c>
      <c r="G1800">
        <v>519165</v>
      </c>
      <c r="H1800">
        <v>612</v>
      </c>
      <c r="I1800">
        <v>0.8</v>
      </c>
      <c r="J1800">
        <v>6972</v>
      </c>
      <c r="K1800">
        <v>8.6</v>
      </c>
      <c r="L1800">
        <v>145736</v>
      </c>
      <c r="M1800">
        <v>3301</v>
      </c>
      <c r="N1800">
        <v>142435</v>
      </c>
      <c r="O1800">
        <v>0.6</v>
      </c>
      <c r="P1800">
        <v>28.1</v>
      </c>
      <c r="Q1800">
        <v>152839</v>
      </c>
      <c r="R1800">
        <v>84329</v>
      </c>
      <c r="S1800">
        <v>68510</v>
      </c>
      <c r="T1800">
        <v>16.2</v>
      </c>
      <c r="U1800">
        <v>29.4</v>
      </c>
      <c r="V1800">
        <v>-7103</v>
      </c>
      <c r="W1800">
        <v>-1.3</v>
      </c>
      <c r="X1800">
        <v>56.2</v>
      </c>
      <c r="Y1800">
        <v>6039</v>
      </c>
      <c r="Z1800">
        <v>6039</v>
      </c>
      <c r="AA1800">
        <v>73520</v>
      </c>
      <c r="AB1800">
        <v>0</v>
      </c>
    </row>
    <row r="1801" spans="1:28" x14ac:dyDescent="0.35">
      <c r="A1801">
        <v>1997</v>
      </c>
      <c r="B1801" t="s">
        <v>44</v>
      </c>
      <c r="C1801" t="s">
        <v>56</v>
      </c>
      <c r="D1801">
        <v>70444</v>
      </c>
      <c r="E1801">
        <v>70833</v>
      </c>
      <c r="F1801">
        <v>454691</v>
      </c>
      <c r="G1801">
        <v>472391</v>
      </c>
      <c r="H1801">
        <v>885</v>
      </c>
      <c r="I1801">
        <v>1.2</v>
      </c>
      <c r="J1801">
        <v>5602</v>
      </c>
      <c r="K1801">
        <v>7.6</v>
      </c>
      <c r="L1801">
        <v>97940</v>
      </c>
      <c r="M1801">
        <v>8040</v>
      </c>
      <c r="N1801">
        <v>89900</v>
      </c>
      <c r="O1801">
        <v>1.7</v>
      </c>
      <c r="P1801">
        <v>20.7</v>
      </c>
      <c r="Q1801">
        <v>133339</v>
      </c>
      <c r="R1801">
        <v>67876</v>
      </c>
      <c r="S1801">
        <v>65463</v>
      </c>
      <c r="T1801">
        <v>14.4</v>
      </c>
      <c r="U1801">
        <v>28.2</v>
      </c>
      <c r="V1801">
        <v>-35399</v>
      </c>
      <c r="W1801">
        <v>-7.5</v>
      </c>
      <c r="X1801">
        <v>41.4</v>
      </c>
      <c r="Y1801">
        <v>4844</v>
      </c>
      <c r="Z1801">
        <v>4844</v>
      </c>
      <c r="AA1801">
        <v>59250</v>
      </c>
      <c r="AB1801">
        <v>0</v>
      </c>
    </row>
    <row r="1802" spans="1:28" x14ac:dyDescent="0.35">
      <c r="A1802">
        <v>1997</v>
      </c>
      <c r="B1802" t="s">
        <v>44</v>
      </c>
      <c r="C1802" t="s">
        <v>57</v>
      </c>
      <c r="D1802">
        <v>62498</v>
      </c>
      <c r="E1802">
        <v>62862</v>
      </c>
      <c r="F1802">
        <v>400844</v>
      </c>
      <c r="G1802">
        <v>416211</v>
      </c>
      <c r="H1802">
        <v>754</v>
      </c>
      <c r="I1802">
        <v>1.2</v>
      </c>
      <c r="J1802">
        <v>4249</v>
      </c>
      <c r="K1802">
        <v>6.6</v>
      </c>
      <c r="L1802">
        <v>76175</v>
      </c>
      <c r="M1802">
        <v>6822</v>
      </c>
      <c r="N1802">
        <v>69353</v>
      </c>
      <c r="O1802">
        <v>1.6</v>
      </c>
      <c r="P1802">
        <v>18.3</v>
      </c>
      <c r="Q1802">
        <v>106908</v>
      </c>
      <c r="R1802">
        <v>51336</v>
      </c>
      <c r="S1802">
        <v>55572</v>
      </c>
      <c r="T1802">
        <v>12.3</v>
      </c>
      <c r="U1802">
        <v>25.7</v>
      </c>
      <c r="V1802">
        <v>-30733</v>
      </c>
      <c r="W1802">
        <v>-7.4</v>
      </c>
      <c r="X1802">
        <v>36.6</v>
      </c>
      <c r="Y1802">
        <v>3566</v>
      </c>
      <c r="Z1802">
        <v>3566</v>
      </c>
      <c r="AA1802">
        <v>43733</v>
      </c>
      <c r="AB1802">
        <v>0</v>
      </c>
    </row>
    <row r="1803" spans="1:28" x14ac:dyDescent="0.35">
      <c r="A1803">
        <v>1997</v>
      </c>
      <c r="B1803" t="s">
        <v>44</v>
      </c>
      <c r="C1803" t="s">
        <v>58</v>
      </c>
      <c r="D1803">
        <v>55207</v>
      </c>
      <c r="E1803">
        <v>55480</v>
      </c>
      <c r="F1803">
        <v>352380</v>
      </c>
      <c r="G1803">
        <v>365615</v>
      </c>
      <c r="H1803">
        <v>608</v>
      </c>
      <c r="I1803">
        <v>1.1000000000000001</v>
      </c>
      <c r="J1803">
        <v>3299</v>
      </c>
      <c r="K1803">
        <v>5.8</v>
      </c>
      <c r="L1803">
        <v>61223</v>
      </c>
      <c r="M1803">
        <v>5665</v>
      </c>
      <c r="N1803">
        <v>55558</v>
      </c>
      <c r="O1803">
        <v>1.5</v>
      </c>
      <c r="P1803">
        <v>16.7</v>
      </c>
      <c r="Q1803">
        <v>87692</v>
      </c>
      <c r="R1803">
        <v>39438</v>
      </c>
      <c r="S1803">
        <v>48254</v>
      </c>
      <c r="T1803">
        <v>10.8</v>
      </c>
      <c r="U1803">
        <v>24</v>
      </c>
      <c r="V1803">
        <v>-26469</v>
      </c>
      <c r="W1803">
        <v>-7.3</v>
      </c>
      <c r="X1803">
        <v>33.4</v>
      </c>
      <c r="Y1803">
        <v>2763</v>
      </c>
      <c r="Z1803">
        <v>2763</v>
      </c>
      <c r="AA1803">
        <v>33568</v>
      </c>
      <c r="AB1803">
        <v>0</v>
      </c>
    </row>
    <row r="1804" spans="1:28" x14ac:dyDescent="0.35">
      <c r="A1804">
        <v>1997</v>
      </c>
      <c r="B1804" t="s">
        <v>44</v>
      </c>
      <c r="C1804" t="s">
        <v>59</v>
      </c>
      <c r="D1804">
        <v>49814</v>
      </c>
      <c r="E1804">
        <v>50215</v>
      </c>
      <c r="F1804">
        <v>317427</v>
      </c>
      <c r="G1804">
        <v>329168</v>
      </c>
      <c r="H1804">
        <v>579</v>
      </c>
      <c r="I1804">
        <v>1.1000000000000001</v>
      </c>
      <c r="J1804">
        <v>2884</v>
      </c>
      <c r="K1804">
        <v>5.6</v>
      </c>
      <c r="L1804">
        <v>51930</v>
      </c>
      <c r="M1804">
        <v>5376</v>
      </c>
      <c r="N1804">
        <v>46554</v>
      </c>
      <c r="O1804">
        <v>1.6</v>
      </c>
      <c r="P1804">
        <v>15.8</v>
      </c>
      <c r="Q1804">
        <v>75412</v>
      </c>
      <c r="R1804">
        <v>33312</v>
      </c>
      <c r="S1804">
        <v>42100</v>
      </c>
      <c r="T1804">
        <v>10.1</v>
      </c>
      <c r="U1804">
        <v>22.9</v>
      </c>
      <c r="V1804">
        <v>-23482</v>
      </c>
      <c r="W1804">
        <v>-7.1</v>
      </c>
      <c r="X1804">
        <v>31.6</v>
      </c>
      <c r="Y1804">
        <v>2296</v>
      </c>
      <c r="Z1804">
        <v>2296</v>
      </c>
      <c r="AA1804">
        <v>27918</v>
      </c>
      <c r="AB1804">
        <v>0</v>
      </c>
    </row>
    <row r="1805" spans="1:28" x14ac:dyDescent="0.35">
      <c r="A1805">
        <v>1997</v>
      </c>
      <c r="B1805" t="s">
        <v>44</v>
      </c>
      <c r="C1805" t="s">
        <v>60</v>
      </c>
      <c r="D1805">
        <v>211577</v>
      </c>
      <c r="E1805">
        <v>213592</v>
      </c>
      <c r="F1805">
        <v>1348604</v>
      </c>
      <c r="G1805">
        <v>1391934</v>
      </c>
      <c r="H1805">
        <v>2175</v>
      </c>
      <c r="I1805">
        <v>1</v>
      </c>
      <c r="J1805">
        <v>10558</v>
      </c>
      <c r="K1805">
        <v>4.8</v>
      </c>
      <c r="L1805">
        <v>199278</v>
      </c>
      <c r="M1805">
        <v>20450</v>
      </c>
      <c r="N1805">
        <v>178828</v>
      </c>
      <c r="O1805">
        <v>1.5</v>
      </c>
      <c r="P1805">
        <v>14.3</v>
      </c>
      <c r="Q1805">
        <v>285937</v>
      </c>
      <c r="R1805">
        <v>116887</v>
      </c>
      <c r="S1805">
        <v>169050</v>
      </c>
      <c r="T1805">
        <v>8.4</v>
      </c>
      <c r="U1805">
        <v>20.5</v>
      </c>
      <c r="V1805">
        <v>-86659</v>
      </c>
      <c r="W1805">
        <v>-6.2</v>
      </c>
      <c r="X1805">
        <v>28.6</v>
      </c>
      <c r="Y1805">
        <v>7689</v>
      </c>
      <c r="Z1805">
        <v>7689</v>
      </c>
      <c r="AA1805">
        <v>93592</v>
      </c>
      <c r="AB1805">
        <v>0</v>
      </c>
    </row>
    <row r="1806" spans="1:28" x14ac:dyDescent="0.35">
      <c r="A1806">
        <v>1997</v>
      </c>
      <c r="B1806" t="s">
        <v>44</v>
      </c>
      <c r="C1806" t="s">
        <v>61</v>
      </c>
      <c r="D1806">
        <v>155881</v>
      </c>
      <c r="E1806">
        <v>158273</v>
      </c>
      <c r="F1806">
        <v>990838</v>
      </c>
      <c r="G1806">
        <v>1017323</v>
      </c>
      <c r="H1806">
        <v>1567</v>
      </c>
      <c r="I1806">
        <v>1</v>
      </c>
      <c r="J1806">
        <v>6457</v>
      </c>
      <c r="K1806">
        <v>4</v>
      </c>
      <c r="L1806">
        <v>127086</v>
      </c>
      <c r="M1806">
        <v>13732</v>
      </c>
      <c r="N1806">
        <v>113354</v>
      </c>
      <c r="O1806">
        <v>1.3</v>
      </c>
      <c r="P1806">
        <v>12.5</v>
      </c>
      <c r="Q1806">
        <v>180056</v>
      </c>
      <c r="R1806">
        <v>66385</v>
      </c>
      <c r="S1806">
        <v>113671</v>
      </c>
      <c r="T1806">
        <v>6.5</v>
      </c>
      <c r="U1806">
        <v>17.7</v>
      </c>
      <c r="V1806">
        <v>-52970</v>
      </c>
      <c r="W1806">
        <v>-5.2</v>
      </c>
      <c r="X1806">
        <v>25</v>
      </c>
      <c r="Y1806">
        <v>4044</v>
      </c>
      <c r="Z1806">
        <v>4045</v>
      </c>
      <c r="AA1806">
        <v>49279</v>
      </c>
      <c r="AB1806">
        <v>0</v>
      </c>
    </row>
    <row r="1807" spans="1:28" x14ac:dyDescent="0.35">
      <c r="A1807">
        <v>1997</v>
      </c>
      <c r="B1807" t="s">
        <v>44</v>
      </c>
      <c r="C1807" t="s">
        <v>62</v>
      </c>
      <c r="D1807">
        <v>111158</v>
      </c>
      <c r="E1807">
        <v>114158</v>
      </c>
      <c r="F1807">
        <v>708904</v>
      </c>
      <c r="G1807">
        <v>727206</v>
      </c>
      <c r="H1807">
        <v>1492</v>
      </c>
      <c r="I1807">
        <v>1.3</v>
      </c>
      <c r="J1807">
        <v>4671</v>
      </c>
      <c r="K1807">
        <v>4</v>
      </c>
      <c r="L1807">
        <v>85647</v>
      </c>
      <c r="M1807">
        <v>10810</v>
      </c>
      <c r="N1807">
        <v>74837</v>
      </c>
      <c r="O1807">
        <v>1.5</v>
      </c>
      <c r="P1807">
        <v>11.8</v>
      </c>
      <c r="Q1807">
        <v>122250</v>
      </c>
      <c r="R1807">
        <v>43222</v>
      </c>
      <c r="S1807">
        <v>79028</v>
      </c>
      <c r="T1807">
        <v>5.9</v>
      </c>
      <c r="U1807">
        <v>16.8</v>
      </c>
      <c r="V1807">
        <v>-36603</v>
      </c>
      <c r="W1807">
        <v>-5</v>
      </c>
      <c r="X1807">
        <v>23.6</v>
      </c>
      <c r="Y1807">
        <v>2488</v>
      </c>
      <c r="Z1807">
        <v>2488</v>
      </c>
      <c r="AA1807">
        <v>30272</v>
      </c>
      <c r="AB1807">
        <v>0</v>
      </c>
    </row>
    <row r="1808" spans="1:28" x14ac:dyDescent="0.35">
      <c r="A1808">
        <v>1997</v>
      </c>
      <c r="B1808" t="s">
        <v>44</v>
      </c>
      <c r="C1808" t="s">
        <v>43</v>
      </c>
      <c r="D1808">
        <v>174187</v>
      </c>
      <c r="E1808">
        <v>178737</v>
      </c>
      <c r="F1808">
        <v>1118334</v>
      </c>
      <c r="G1808">
        <v>1149352</v>
      </c>
      <c r="H1808">
        <v>2426</v>
      </c>
      <c r="I1808">
        <v>1.3</v>
      </c>
      <c r="J1808">
        <v>7091</v>
      </c>
      <c r="K1808">
        <v>3.9</v>
      </c>
      <c r="L1808">
        <v>121949</v>
      </c>
      <c r="M1808">
        <v>16902</v>
      </c>
      <c r="N1808">
        <v>105047</v>
      </c>
      <c r="O1808">
        <v>1.5</v>
      </c>
      <c r="P1808">
        <v>10.6</v>
      </c>
      <c r="Q1808">
        <v>183985</v>
      </c>
      <c r="R1808">
        <v>66939</v>
      </c>
      <c r="S1808">
        <v>117046</v>
      </c>
      <c r="T1808">
        <v>5.8</v>
      </c>
      <c r="U1808">
        <v>16</v>
      </c>
      <c r="V1808">
        <v>-62036</v>
      </c>
      <c r="W1808">
        <v>-5.4</v>
      </c>
      <c r="X1808">
        <v>21.2</v>
      </c>
      <c r="Y1808">
        <v>3811</v>
      </c>
      <c r="Z1808">
        <v>3811</v>
      </c>
      <c r="AA1808">
        <v>47206</v>
      </c>
      <c r="AB1808">
        <v>0</v>
      </c>
    </row>
    <row r="1809" spans="1:28" x14ac:dyDescent="0.35">
      <c r="A1809">
        <v>1997</v>
      </c>
      <c r="B1809" t="s">
        <v>45</v>
      </c>
      <c r="C1809" t="s">
        <v>42</v>
      </c>
      <c r="D1809">
        <v>16047</v>
      </c>
      <c r="E1809">
        <v>17491</v>
      </c>
      <c r="F1809">
        <v>414805</v>
      </c>
      <c r="G1809">
        <v>208018</v>
      </c>
      <c r="H1809">
        <v>17440</v>
      </c>
      <c r="I1809">
        <v>199.4</v>
      </c>
      <c r="J1809">
        <v>0</v>
      </c>
      <c r="K1809">
        <v>0</v>
      </c>
      <c r="L1809">
        <v>413575</v>
      </c>
      <c r="M1809">
        <v>413575</v>
      </c>
      <c r="N1809">
        <v>0</v>
      </c>
      <c r="O1809">
        <v>198.8</v>
      </c>
      <c r="P1809">
        <v>198.8</v>
      </c>
      <c r="Q1809">
        <v>0</v>
      </c>
      <c r="R1809">
        <v>0</v>
      </c>
      <c r="S1809">
        <v>0</v>
      </c>
      <c r="T1809">
        <v>0</v>
      </c>
      <c r="U1809">
        <v>0</v>
      </c>
      <c r="V1809">
        <v>413575</v>
      </c>
      <c r="W1809">
        <v>198.8</v>
      </c>
      <c r="X1809">
        <v>0</v>
      </c>
      <c r="AB1809">
        <v>0</v>
      </c>
    </row>
    <row r="1810" spans="1:28" x14ac:dyDescent="0.35">
      <c r="A1810">
        <v>1997</v>
      </c>
      <c r="B1810" t="s">
        <v>45</v>
      </c>
      <c r="C1810" t="s">
        <v>55</v>
      </c>
      <c r="D1810">
        <v>35050</v>
      </c>
      <c r="E1810">
        <v>35901</v>
      </c>
      <c r="F1810">
        <v>493085</v>
      </c>
      <c r="G1810">
        <v>484126</v>
      </c>
      <c r="H1810">
        <v>665</v>
      </c>
      <c r="I1810">
        <v>1.8</v>
      </c>
      <c r="J1810">
        <v>2696</v>
      </c>
      <c r="K1810">
        <v>7.3</v>
      </c>
      <c r="L1810">
        <v>144101</v>
      </c>
      <c r="M1810">
        <v>6467</v>
      </c>
      <c r="N1810">
        <v>137634</v>
      </c>
      <c r="O1810">
        <v>1.3</v>
      </c>
      <c r="P1810">
        <v>29.8</v>
      </c>
      <c r="Q1810">
        <v>126182</v>
      </c>
      <c r="R1810">
        <v>68062</v>
      </c>
      <c r="S1810">
        <v>58120</v>
      </c>
      <c r="T1810">
        <v>14.1</v>
      </c>
      <c r="U1810">
        <v>26.1</v>
      </c>
      <c r="V1810">
        <v>17919</v>
      </c>
      <c r="W1810">
        <v>3.7</v>
      </c>
      <c r="X1810">
        <v>52.2</v>
      </c>
      <c r="Y1810">
        <v>2320</v>
      </c>
      <c r="Z1810">
        <v>2320</v>
      </c>
      <c r="AA1810">
        <v>59521</v>
      </c>
      <c r="AB1810">
        <v>0</v>
      </c>
    </row>
    <row r="1811" spans="1:28" x14ac:dyDescent="0.35">
      <c r="A1811">
        <v>1997</v>
      </c>
      <c r="B1811" t="s">
        <v>45</v>
      </c>
      <c r="C1811" t="s">
        <v>56</v>
      </c>
      <c r="D1811">
        <v>34053</v>
      </c>
      <c r="E1811">
        <v>34984</v>
      </c>
      <c r="F1811">
        <v>459040</v>
      </c>
      <c r="G1811">
        <v>468203</v>
      </c>
      <c r="H1811">
        <v>618</v>
      </c>
      <c r="I1811">
        <v>1.7</v>
      </c>
      <c r="J1811">
        <v>2149</v>
      </c>
      <c r="K1811">
        <v>6</v>
      </c>
      <c r="L1811">
        <v>95480</v>
      </c>
      <c r="M1811">
        <v>7568</v>
      </c>
      <c r="N1811">
        <v>87912</v>
      </c>
      <c r="O1811">
        <v>1.6</v>
      </c>
      <c r="P1811">
        <v>20.399999999999999</v>
      </c>
      <c r="Q1811">
        <v>113805</v>
      </c>
      <c r="R1811">
        <v>54943</v>
      </c>
      <c r="S1811">
        <v>58862</v>
      </c>
      <c r="T1811">
        <v>11.7</v>
      </c>
      <c r="U1811">
        <v>24.3</v>
      </c>
      <c r="V1811">
        <v>-18325</v>
      </c>
      <c r="W1811">
        <v>-3.9</v>
      </c>
      <c r="X1811">
        <v>40.799999999999997</v>
      </c>
      <c r="Y1811">
        <v>1860</v>
      </c>
      <c r="Z1811">
        <v>1860</v>
      </c>
      <c r="AA1811">
        <v>48259</v>
      </c>
      <c r="AB1811">
        <v>0</v>
      </c>
    </row>
    <row r="1812" spans="1:28" x14ac:dyDescent="0.35">
      <c r="A1812">
        <v>1997</v>
      </c>
      <c r="B1812" t="s">
        <v>45</v>
      </c>
      <c r="C1812" t="s">
        <v>57</v>
      </c>
      <c r="D1812">
        <v>31825</v>
      </c>
      <c r="E1812">
        <v>32786</v>
      </c>
      <c r="F1812">
        <v>425921</v>
      </c>
      <c r="G1812">
        <v>434370</v>
      </c>
      <c r="H1812">
        <v>516</v>
      </c>
      <c r="I1812">
        <v>1.5</v>
      </c>
      <c r="J1812">
        <v>1742</v>
      </c>
      <c r="K1812">
        <v>5.2</v>
      </c>
      <c r="L1812">
        <v>78823</v>
      </c>
      <c r="M1812">
        <v>6582</v>
      </c>
      <c r="N1812">
        <v>72241</v>
      </c>
      <c r="O1812">
        <v>1.5</v>
      </c>
      <c r="P1812">
        <v>18.100000000000001</v>
      </c>
      <c r="Q1812">
        <v>95721</v>
      </c>
      <c r="R1812">
        <v>43426</v>
      </c>
      <c r="S1812">
        <v>52295</v>
      </c>
      <c r="T1812">
        <v>10</v>
      </c>
      <c r="U1812">
        <v>22</v>
      </c>
      <c r="V1812">
        <v>-16898</v>
      </c>
      <c r="W1812">
        <v>-3.9</v>
      </c>
      <c r="X1812">
        <v>36.200000000000003</v>
      </c>
      <c r="Y1812">
        <v>1431</v>
      </c>
      <c r="Z1812">
        <v>1431</v>
      </c>
      <c r="AA1812">
        <v>37160</v>
      </c>
      <c r="AB1812">
        <v>0</v>
      </c>
    </row>
    <row r="1813" spans="1:28" x14ac:dyDescent="0.35">
      <c r="A1813">
        <v>1997</v>
      </c>
      <c r="B1813" t="s">
        <v>45</v>
      </c>
      <c r="C1813" t="s">
        <v>58</v>
      </c>
      <c r="D1813">
        <v>28537</v>
      </c>
      <c r="E1813">
        <v>29332</v>
      </c>
      <c r="F1813">
        <v>378628</v>
      </c>
      <c r="G1813">
        <v>387411</v>
      </c>
      <c r="H1813">
        <v>408</v>
      </c>
      <c r="I1813">
        <v>1.4</v>
      </c>
      <c r="J1813">
        <v>1376</v>
      </c>
      <c r="K1813">
        <v>4.5999999999999996</v>
      </c>
      <c r="L1813">
        <v>64104</v>
      </c>
      <c r="M1813">
        <v>5191</v>
      </c>
      <c r="N1813">
        <v>58913</v>
      </c>
      <c r="O1813">
        <v>1.3</v>
      </c>
      <c r="P1813">
        <v>16.5</v>
      </c>
      <c r="Q1813">
        <v>81669</v>
      </c>
      <c r="R1813">
        <v>34739</v>
      </c>
      <c r="S1813">
        <v>46930</v>
      </c>
      <c r="T1813">
        <v>9</v>
      </c>
      <c r="U1813">
        <v>21.1</v>
      </c>
      <c r="V1813">
        <v>-17565</v>
      </c>
      <c r="W1813">
        <v>-4.5999999999999996</v>
      </c>
      <c r="X1813">
        <v>33</v>
      </c>
      <c r="Y1813">
        <v>1157</v>
      </c>
      <c r="Z1813">
        <v>1157</v>
      </c>
      <c r="AA1813">
        <v>30066</v>
      </c>
      <c r="AB1813">
        <v>0</v>
      </c>
    </row>
    <row r="1814" spans="1:28" x14ac:dyDescent="0.35">
      <c r="A1814">
        <v>1997</v>
      </c>
      <c r="B1814" t="s">
        <v>45</v>
      </c>
      <c r="C1814" t="s">
        <v>59</v>
      </c>
      <c r="D1814">
        <v>26552</v>
      </c>
      <c r="E1814">
        <v>27644</v>
      </c>
      <c r="F1814">
        <v>352608</v>
      </c>
      <c r="G1814">
        <v>359904</v>
      </c>
      <c r="H1814">
        <v>446</v>
      </c>
      <c r="I1814">
        <v>1.6</v>
      </c>
      <c r="J1814">
        <v>1420</v>
      </c>
      <c r="K1814">
        <v>5</v>
      </c>
      <c r="L1814">
        <v>56831</v>
      </c>
      <c r="M1814">
        <v>5637</v>
      </c>
      <c r="N1814">
        <v>51194</v>
      </c>
      <c r="O1814">
        <v>1.6</v>
      </c>
      <c r="P1814">
        <v>15.8</v>
      </c>
      <c r="Q1814">
        <v>71422</v>
      </c>
      <c r="R1814">
        <v>30588</v>
      </c>
      <c r="S1814">
        <v>40834</v>
      </c>
      <c r="T1814">
        <v>8.5</v>
      </c>
      <c r="U1814">
        <v>19.8</v>
      </c>
      <c r="V1814">
        <v>-14591</v>
      </c>
      <c r="W1814">
        <v>-4</v>
      </c>
      <c r="X1814">
        <v>31.6</v>
      </c>
      <c r="Y1814">
        <v>970</v>
      </c>
      <c r="Z1814">
        <v>970</v>
      </c>
      <c r="AA1814">
        <v>25289</v>
      </c>
      <c r="AB1814">
        <v>0</v>
      </c>
    </row>
    <row r="1815" spans="1:28" x14ac:dyDescent="0.35">
      <c r="A1815">
        <v>1997</v>
      </c>
      <c r="B1815" t="s">
        <v>45</v>
      </c>
      <c r="C1815" t="s">
        <v>60</v>
      </c>
      <c r="D1815">
        <v>118988</v>
      </c>
      <c r="E1815">
        <v>125354</v>
      </c>
      <c r="F1815">
        <v>1576488</v>
      </c>
      <c r="G1815">
        <v>1604047</v>
      </c>
      <c r="H1815">
        <v>1743</v>
      </c>
      <c r="I1815">
        <v>1.4</v>
      </c>
      <c r="J1815">
        <v>5541</v>
      </c>
      <c r="K1815">
        <v>4.4000000000000004</v>
      </c>
      <c r="L1815">
        <v>223962</v>
      </c>
      <c r="M1815">
        <v>20887</v>
      </c>
      <c r="N1815">
        <v>203075</v>
      </c>
      <c r="O1815">
        <v>1.3</v>
      </c>
      <c r="P1815">
        <v>14</v>
      </c>
      <c r="Q1815">
        <v>279079</v>
      </c>
      <c r="R1815">
        <v>104971</v>
      </c>
      <c r="S1815">
        <v>174108</v>
      </c>
      <c r="T1815">
        <v>6.5</v>
      </c>
      <c r="U1815">
        <v>17.399999999999999</v>
      </c>
      <c r="V1815">
        <v>-55117</v>
      </c>
      <c r="W1815">
        <v>-3.4</v>
      </c>
      <c r="X1815">
        <v>28</v>
      </c>
      <c r="Y1815">
        <v>3037</v>
      </c>
      <c r="Z1815">
        <v>3037</v>
      </c>
      <c r="AA1815">
        <v>78179</v>
      </c>
      <c r="AB1815">
        <v>0</v>
      </c>
    </row>
    <row r="1816" spans="1:28" x14ac:dyDescent="0.35">
      <c r="A1816">
        <v>1997</v>
      </c>
      <c r="B1816" t="s">
        <v>45</v>
      </c>
      <c r="C1816" t="s">
        <v>61</v>
      </c>
      <c r="D1816">
        <v>90720</v>
      </c>
      <c r="E1816">
        <v>97866</v>
      </c>
      <c r="F1816">
        <v>1196788</v>
      </c>
      <c r="G1816">
        <v>1215944</v>
      </c>
      <c r="H1816">
        <v>1463</v>
      </c>
      <c r="I1816">
        <v>1.5</v>
      </c>
      <c r="J1816">
        <v>4059</v>
      </c>
      <c r="K1816">
        <v>4.0999999999999996</v>
      </c>
      <c r="L1816">
        <v>149465</v>
      </c>
      <c r="M1816">
        <v>15889</v>
      </c>
      <c r="N1816">
        <v>133576</v>
      </c>
      <c r="O1816">
        <v>1.3</v>
      </c>
      <c r="P1816">
        <v>12.3</v>
      </c>
      <c r="Q1816">
        <v>187776</v>
      </c>
      <c r="R1816">
        <v>63434</v>
      </c>
      <c r="S1816">
        <v>124342</v>
      </c>
      <c r="T1816">
        <v>5.2</v>
      </c>
      <c r="U1816">
        <v>15.4</v>
      </c>
      <c r="V1816">
        <v>-38311</v>
      </c>
      <c r="W1816">
        <v>-3.1</v>
      </c>
      <c r="X1816">
        <v>24.6</v>
      </c>
      <c r="Y1816">
        <v>1672</v>
      </c>
      <c r="Z1816">
        <v>1672</v>
      </c>
      <c r="AA1816">
        <v>43101</v>
      </c>
      <c r="AB1816">
        <v>0</v>
      </c>
    </row>
    <row r="1817" spans="1:28" x14ac:dyDescent="0.35">
      <c r="A1817">
        <v>1997</v>
      </c>
      <c r="B1817" t="s">
        <v>45</v>
      </c>
      <c r="C1817" t="s">
        <v>62</v>
      </c>
      <c r="D1817">
        <v>71108</v>
      </c>
      <c r="E1817">
        <v>79556</v>
      </c>
      <c r="F1817">
        <v>940591</v>
      </c>
      <c r="G1817">
        <v>954198</v>
      </c>
      <c r="H1817">
        <v>1718</v>
      </c>
      <c r="I1817">
        <v>2.1</v>
      </c>
      <c r="J1817">
        <v>3560</v>
      </c>
      <c r="K1817">
        <v>4.4000000000000004</v>
      </c>
      <c r="L1817">
        <v>112526</v>
      </c>
      <c r="M1817">
        <v>15904</v>
      </c>
      <c r="N1817">
        <v>96622</v>
      </c>
      <c r="O1817">
        <v>1.7</v>
      </c>
      <c r="P1817">
        <v>11.8</v>
      </c>
      <c r="Q1817">
        <v>139740</v>
      </c>
      <c r="R1817">
        <v>45015</v>
      </c>
      <c r="S1817">
        <v>94725</v>
      </c>
      <c r="T1817">
        <v>4.7</v>
      </c>
      <c r="U1817">
        <v>14.6</v>
      </c>
      <c r="V1817">
        <v>-27214</v>
      </c>
      <c r="W1817">
        <v>-2.8</v>
      </c>
      <c r="X1817">
        <v>23.6</v>
      </c>
      <c r="Y1817">
        <v>1039</v>
      </c>
      <c r="Z1817">
        <v>1039</v>
      </c>
      <c r="AA1817">
        <v>26873</v>
      </c>
      <c r="AB1817">
        <v>0</v>
      </c>
    </row>
    <row r="1818" spans="1:28" x14ac:dyDescent="0.35">
      <c r="A1818">
        <v>1997</v>
      </c>
      <c r="B1818" t="s">
        <v>45</v>
      </c>
      <c r="C1818" t="s">
        <v>43</v>
      </c>
      <c r="D1818">
        <v>129978</v>
      </c>
      <c r="E1818">
        <v>144414</v>
      </c>
      <c r="F1818">
        <v>1733267</v>
      </c>
      <c r="G1818">
        <v>1758932</v>
      </c>
      <c r="H1818">
        <v>2920</v>
      </c>
      <c r="I1818">
        <v>2</v>
      </c>
      <c r="J1818">
        <v>5555</v>
      </c>
      <c r="K1818">
        <v>3.8</v>
      </c>
      <c r="L1818">
        <v>183509</v>
      </c>
      <c r="M1818">
        <v>26559</v>
      </c>
      <c r="N1818">
        <v>156950</v>
      </c>
      <c r="O1818">
        <v>1.5</v>
      </c>
      <c r="P1818">
        <v>10.4</v>
      </c>
      <c r="Q1818">
        <v>234838</v>
      </c>
      <c r="R1818">
        <v>74310</v>
      </c>
      <c r="S1818">
        <v>160528</v>
      </c>
      <c r="T1818">
        <v>4.2</v>
      </c>
      <c r="U1818">
        <v>13.4</v>
      </c>
      <c r="V1818">
        <v>-51329</v>
      </c>
      <c r="W1818">
        <v>-3</v>
      </c>
      <c r="X1818">
        <v>20.8</v>
      </c>
      <c r="Y1818">
        <v>1673</v>
      </c>
      <c r="Z1818">
        <v>1675</v>
      </c>
      <c r="AA1818">
        <v>43758</v>
      </c>
      <c r="AB1818">
        <v>0</v>
      </c>
    </row>
    <row r="1819" spans="1:28" x14ac:dyDescent="0.35">
      <c r="A1819">
        <v>1997</v>
      </c>
      <c r="B1819" t="s">
        <v>46</v>
      </c>
      <c r="C1819" t="s">
        <v>42</v>
      </c>
      <c r="D1819">
        <v>6922</v>
      </c>
      <c r="E1819">
        <v>8709</v>
      </c>
      <c r="F1819">
        <v>396117</v>
      </c>
      <c r="G1819">
        <v>198584</v>
      </c>
      <c r="H1819">
        <v>8690</v>
      </c>
      <c r="I1819">
        <v>199.6</v>
      </c>
      <c r="J1819">
        <v>0</v>
      </c>
      <c r="K1819">
        <v>0</v>
      </c>
      <c r="L1819">
        <v>395067</v>
      </c>
      <c r="M1819">
        <v>395067</v>
      </c>
      <c r="N1819">
        <v>0</v>
      </c>
      <c r="O1819">
        <v>198.9</v>
      </c>
      <c r="P1819">
        <v>198.9</v>
      </c>
      <c r="Q1819">
        <v>0</v>
      </c>
      <c r="R1819">
        <v>0</v>
      </c>
      <c r="S1819">
        <v>0</v>
      </c>
      <c r="T1819">
        <v>0</v>
      </c>
      <c r="U1819">
        <v>0</v>
      </c>
      <c r="V1819">
        <v>395067</v>
      </c>
      <c r="W1819">
        <v>198.9</v>
      </c>
      <c r="X1819">
        <v>0</v>
      </c>
      <c r="AB1819">
        <v>0</v>
      </c>
    </row>
    <row r="1820" spans="1:28" x14ac:dyDescent="0.35">
      <c r="A1820">
        <v>1997</v>
      </c>
      <c r="B1820" t="s">
        <v>46</v>
      </c>
      <c r="C1820" t="s">
        <v>55</v>
      </c>
      <c r="D1820">
        <v>16572</v>
      </c>
      <c r="E1820">
        <v>18155</v>
      </c>
      <c r="F1820">
        <v>532536</v>
      </c>
      <c r="G1820">
        <v>511316</v>
      </c>
      <c r="H1820">
        <v>909</v>
      </c>
      <c r="I1820">
        <v>5</v>
      </c>
      <c r="J1820">
        <v>1165</v>
      </c>
      <c r="K1820">
        <v>6.4</v>
      </c>
      <c r="L1820">
        <v>166180</v>
      </c>
      <c r="M1820">
        <v>16934</v>
      </c>
      <c r="N1820">
        <v>149246</v>
      </c>
      <c r="O1820">
        <v>3.3</v>
      </c>
      <c r="P1820">
        <v>32.5</v>
      </c>
      <c r="Q1820">
        <v>123740</v>
      </c>
      <c r="R1820">
        <v>65232</v>
      </c>
      <c r="S1820">
        <v>58508</v>
      </c>
      <c r="T1820">
        <v>12.8</v>
      </c>
      <c r="U1820">
        <v>24.2</v>
      </c>
      <c r="V1820">
        <v>42440</v>
      </c>
      <c r="W1820">
        <v>8.3000000000000007</v>
      </c>
      <c r="X1820">
        <v>48.4</v>
      </c>
      <c r="Y1820">
        <v>967</v>
      </c>
      <c r="Z1820">
        <v>967</v>
      </c>
      <c r="AA1820">
        <v>55638</v>
      </c>
      <c r="AB1820">
        <v>0</v>
      </c>
    </row>
    <row r="1821" spans="1:28" x14ac:dyDescent="0.35">
      <c r="A1821">
        <v>1997</v>
      </c>
      <c r="B1821" t="s">
        <v>46</v>
      </c>
      <c r="C1821" t="s">
        <v>56</v>
      </c>
      <c r="D1821">
        <v>16520</v>
      </c>
      <c r="E1821">
        <v>18122</v>
      </c>
      <c r="F1821">
        <v>501599</v>
      </c>
      <c r="G1821">
        <v>506700</v>
      </c>
      <c r="H1821">
        <v>599</v>
      </c>
      <c r="I1821">
        <v>3.3</v>
      </c>
      <c r="J1821">
        <v>1083</v>
      </c>
      <c r="K1821">
        <v>5.9</v>
      </c>
      <c r="L1821">
        <v>108477</v>
      </c>
      <c r="M1821">
        <v>10175</v>
      </c>
      <c r="N1821">
        <v>98302</v>
      </c>
      <c r="O1821">
        <v>2</v>
      </c>
      <c r="P1821">
        <v>21.4</v>
      </c>
      <c r="Q1821">
        <v>118679</v>
      </c>
      <c r="R1821">
        <v>58527</v>
      </c>
      <c r="S1821">
        <v>60152</v>
      </c>
      <c r="T1821">
        <v>11.6</v>
      </c>
      <c r="U1821">
        <v>23.4</v>
      </c>
      <c r="V1821">
        <v>-10202</v>
      </c>
      <c r="W1821">
        <v>-2</v>
      </c>
      <c r="X1821">
        <v>42.8</v>
      </c>
      <c r="Y1821">
        <v>887</v>
      </c>
      <c r="Z1821">
        <v>887</v>
      </c>
      <c r="AA1821">
        <v>51093</v>
      </c>
      <c r="AB1821">
        <v>0</v>
      </c>
    </row>
    <row r="1822" spans="1:28" x14ac:dyDescent="0.35">
      <c r="A1822">
        <v>1997</v>
      </c>
      <c r="B1822" t="s">
        <v>46</v>
      </c>
      <c r="C1822" t="s">
        <v>57</v>
      </c>
      <c r="D1822">
        <v>15916</v>
      </c>
      <c r="E1822">
        <v>17785</v>
      </c>
      <c r="F1822">
        <v>479320</v>
      </c>
      <c r="G1822">
        <v>481136</v>
      </c>
      <c r="H1822">
        <v>537</v>
      </c>
      <c r="I1822">
        <v>3</v>
      </c>
      <c r="J1822">
        <v>854</v>
      </c>
      <c r="K1822">
        <v>4.8</v>
      </c>
      <c r="L1822">
        <v>92356</v>
      </c>
      <c r="M1822">
        <v>9415</v>
      </c>
      <c r="N1822">
        <v>82941</v>
      </c>
      <c r="O1822">
        <v>2</v>
      </c>
      <c r="P1822">
        <v>19.2</v>
      </c>
      <c r="Q1822">
        <v>95987</v>
      </c>
      <c r="R1822">
        <v>41177</v>
      </c>
      <c r="S1822">
        <v>54810</v>
      </c>
      <c r="T1822">
        <v>8.6</v>
      </c>
      <c r="U1822">
        <v>20</v>
      </c>
      <c r="V1822">
        <v>-3631</v>
      </c>
      <c r="W1822">
        <v>-0.8</v>
      </c>
      <c r="X1822">
        <v>38.4</v>
      </c>
      <c r="Y1822">
        <v>601</v>
      </c>
      <c r="Z1822">
        <v>602</v>
      </c>
      <c r="AA1822">
        <v>34889</v>
      </c>
      <c r="AB1822">
        <v>0</v>
      </c>
    </row>
    <row r="1823" spans="1:28" x14ac:dyDescent="0.35">
      <c r="A1823">
        <v>1997</v>
      </c>
      <c r="B1823" t="s">
        <v>46</v>
      </c>
      <c r="C1823" t="s">
        <v>58</v>
      </c>
      <c r="D1823">
        <v>14480</v>
      </c>
      <c r="E1823">
        <v>16068</v>
      </c>
      <c r="F1823">
        <v>431580</v>
      </c>
      <c r="G1823">
        <v>434948</v>
      </c>
      <c r="H1823">
        <v>492</v>
      </c>
      <c r="I1823">
        <v>3</v>
      </c>
      <c r="J1823">
        <v>652</v>
      </c>
      <c r="K1823">
        <v>4</v>
      </c>
      <c r="L1823">
        <v>74993</v>
      </c>
      <c r="M1823">
        <v>7751</v>
      </c>
      <c r="N1823">
        <v>67242</v>
      </c>
      <c r="O1823">
        <v>1.8</v>
      </c>
      <c r="P1823">
        <v>17.2</v>
      </c>
      <c r="Q1823">
        <v>81728</v>
      </c>
      <c r="R1823">
        <v>34024</v>
      </c>
      <c r="S1823">
        <v>47704</v>
      </c>
      <c r="T1823">
        <v>7.8</v>
      </c>
      <c r="U1823">
        <v>18.8</v>
      </c>
      <c r="V1823">
        <v>-6735</v>
      </c>
      <c r="W1823">
        <v>-1.6</v>
      </c>
      <c r="X1823">
        <v>34.4</v>
      </c>
      <c r="Y1823">
        <v>505</v>
      </c>
      <c r="Z1823">
        <v>506</v>
      </c>
      <c r="AA1823">
        <v>29592</v>
      </c>
      <c r="AB1823">
        <v>0</v>
      </c>
    </row>
    <row r="1824" spans="1:28" x14ac:dyDescent="0.35">
      <c r="A1824">
        <v>1997</v>
      </c>
      <c r="B1824" t="s">
        <v>46</v>
      </c>
      <c r="C1824" t="s">
        <v>59</v>
      </c>
      <c r="D1824">
        <v>13915</v>
      </c>
      <c r="E1824">
        <v>16265</v>
      </c>
      <c r="F1824">
        <v>414507</v>
      </c>
      <c r="G1824">
        <v>418642</v>
      </c>
      <c r="H1824">
        <v>525</v>
      </c>
      <c r="I1824">
        <v>3.2</v>
      </c>
      <c r="J1824">
        <v>810</v>
      </c>
      <c r="K1824">
        <v>4.9000000000000004</v>
      </c>
      <c r="L1824">
        <v>68568</v>
      </c>
      <c r="M1824">
        <v>7330</v>
      </c>
      <c r="N1824">
        <v>61238</v>
      </c>
      <c r="O1824">
        <v>1.8</v>
      </c>
      <c r="P1824">
        <v>16.399999999999999</v>
      </c>
      <c r="Q1824">
        <v>76838</v>
      </c>
      <c r="R1824">
        <v>29296</v>
      </c>
      <c r="S1824">
        <v>47542</v>
      </c>
      <c r="T1824">
        <v>7</v>
      </c>
      <c r="U1824">
        <v>18.399999999999999</v>
      </c>
      <c r="V1824">
        <v>-8270</v>
      </c>
      <c r="W1824">
        <v>-2</v>
      </c>
      <c r="X1824">
        <v>32.799999999999997</v>
      </c>
      <c r="Y1824">
        <v>402</v>
      </c>
      <c r="Z1824">
        <v>402</v>
      </c>
      <c r="AA1824">
        <v>23308</v>
      </c>
      <c r="AB1824">
        <v>0</v>
      </c>
    </row>
    <row r="1825" spans="1:28" x14ac:dyDescent="0.35">
      <c r="A1825">
        <v>1997</v>
      </c>
      <c r="B1825" t="s">
        <v>46</v>
      </c>
      <c r="C1825" t="s">
        <v>60</v>
      </c>
      <c r="D1825">
        <v>66209</v>
      </c>
      <c r="E1825">
        <v>79776</v>
      </c>
      <c r="F1825">
        <v>1977292</v>
      </c>
      <c r="G1825">
        <v>1990955</v>
      </c>
      <c r="H1825">
        <v>2611</v>
      </c>
      <c r="I1825">
        <v>3.2</v>
      </c>
      <c r="J1825">
        <v>3937</v>
      </c>
      <c r="K1825">
        <v>4.9000000000000004</v>
      </c>
      <c r="L1825">
        <v>295527</v>
      </c>
      <c r="M1825">
        <v>34139</v>
      </c>
      <c r="N1825">
        <v>261388</v>
      </c>
      <c r="O1825">
        <v>1.7</v>
      </c>
      <c r="P1825">
        <v>14.8</v>
      </c>
      <c r="Q1825">
        <v>322853</v>
      </c>
      <c r="R1825">
        <v>116608</v>
      </c>
      <c r="S1825">
        <v>206245</v>
      </c>
      <c r="T1825">
        <v>5.9</v>
      </c>
      <c r="U1825">
        <v>16.2</v>
      </c>
      <c r="V1825">
        <v>-27326</v>
      </c>
      <c r="W1825">
        <v>-1.4</v>
      </c>
      <c r="X1825">
        <v>29.6</v>
      </c>
      <c r="Y1825">
        <v>1379</v>
      </c>
      <c r="Z1825">
        <v>1379</v>
      </c>
      <c r="AA1825">
        <v>78892</v>
      </c>
      <c r="AB1825">
        <v>0</v>
      </c>
    </row>
    <row r="1826" spans="1:28" x14ac:dyDescent="0.35">
      <c r="A1826">
        <v>1997</v>
      </c>
      <c r="B1826" t="s">
        <v>46</v>
      </c>
      <c r="C1826" t="s">
        <v>61</v>
      </c>
      <c r="D1826">
        <v>54828</v>
      </c>
      <c r="E1826">
        <v>70095</v>
      </c>
      <c r="F1826">
        <v>1644461</v>
      </c>
      <c r="G1826">
        <v>1653247</v>
      </c>
      <c r="H1826">
        <v>2418</v>
      </c>
      <c r="I1826">
        <v>3.4</v>
      </c>
      <c r="J1826">
        <v>3439</v>
      </c>
      <c r="K1826">
        <v>4.9000000000000004</v>
      </c>
      <c r="L1826">
        <v>219235</v>
      </c>
      <c r="M1826">
        <v>29511</v>
      </c>
      <c r="N1826">
        <v>189724</v>
      </c>
      <c r="O1826">
        <v>1.8</v>
      </c>
      <c r="P1826">
        <v>13.3</v>
      </c>
      <c r="Q1826">
        <v>236806</v>
      </c>
      <c r="R1826">
        <v>74977</v>
      </c>
      <c r="S1826">
        <v>161829</v>
      </c>
      <c r="T1826">
        <v>4.5</v>
      </c>
      <c r="U1826">
        <v>14.3</v>
      </c>
      <c r="V1826">
        <v>-17571</v>
      </c>
      <c r="W1826">
        <v>-1</v>
      </c>
      <c r="X1826">
        <v>26.6</v>
      </c>
      <c r="Y1826">
        <v>731</v>
      </c>
      <c r="Z1826">
        <v>732</v>
      </c>
      <c r="AA1826">
        <v>42392</v>
      </c>
      <c r="AB1826">
        <v>0</v>
      </c>
    </row>
    <row r="1827" spans="1:28" x14ac:dyDescent="0.35">
      <c r="A1827">
        <v>1997</v>
      </c>
      <c r="B1827" t="s">
        <v>46</v>
      </c>
      <c r="C1827" t="s">
        <v>62</v>
      </c>
      <c r="D1827">
        <v>46610</v>
      </c>
      <c r="E1827">
        <v>65529</v>
      </c>
      <c r="F1827">
        <v>1399839</v>
      </c>
      <c r="G1827">
        <v>1406183</v>
      </c>
      <c r="H1827">
        <v>2678</v>
      </c>
      <c r="I1827">
        <v>4.0999999999999996</v>
      </c>
      <c r="J1827">
        <v>3547</v>
      </c>
      <c r="K1827">
        <v>5.4</v>
      </c>
      <c r="L1827">
        <v>181396</v>
      </c>
      <c r="M1827">
        <v>31128</v>
      </c>
      <c r="N1827">
        <v>150268</v>
      </c>
      <c r="O1827">
        <v>2.2000000000000002</v>
      </c>
      <c r="P1827">
        <v>12.9</v>
      </c>
      <c r="Q1827">
        <v>194083</v>
      </c>
      <c r="R1827">
        <v>59350</v>
      </c>
      <c r="S1827">
        <v>134733</v>
      </c>
      <c r="T1827">
        <v>4.2</v>
      </c>
      <c r="U1827">
        <v>13.8</v>
      </c>
      <c r="V1827">
        <v>-12687</v>
      </c>
      <c r="W1827">
        <v>-0.9</v>
      </c>
      <c r="X1827">
        <v>25.8</v>
      </c>
      <c r="Y1827">
        <v>501</v>
      </c>
      <c r="Z1827">
        <v>501</v>
      </c>
      <c r="AA1827">
        <v>28768</v>
      </c>
      <c r="AB1827">
        <v>0</v>
      </c>
    </row>
    <row r="1828" spans="1:28" x14ac:dyDescent="0.35">
      <c r="A1828">
        <v>1997</v>
      </c>
      <c r="B1828" t="s">
        <v>46</v>
      </c>
      <c r="C1828" t="s">
        <v>43</v>
      </c>
      <c r="D1828">
        <v>104215</v>
      </c>
      <c r="E1828">
        <v>142465</v>
      </c>
      <c r="F1828">
        <v>3183933</v>
      </c>
      <c r="G1828">
        <v>3195357</v>
      </c>
      <c r="H1828">
        <v>5347</v>
      </c>
      <c r="I1828">
        <v>3.7</v>
      </c>
      <c r="J1828">
        <v>6703</v>
      </c>
      <c r="K1828">
        <v>4.7</v>
      </c>
      <c r="L1828">
        <v>360324</v>
      </c>
      <c r="M1828">
        <v>62109</v>
      </c>
      <c r="N1828">
        <v>298215</v>
      </c>
      <c r="O1828">
        <v>1.9</v>
      </c>
      <c r="P1828">
        <v>11.3</v>
      </c>
      <c r="Q1828">
        <v>383172</v>
      </c>
      <c r="R1828">
        <v>111686</v>
      </c>
      <c r="S1828">
        <v>271486</v>
      </c>
      <c r="T1828">
        <v>3.5</v>
      </c>
      <c r="U1828">
        <v>12</v>
      </c>
      <c r="V1828">
        <v>-22848</v>
      </c>
      <c r="W1828">
        <v>-0.7</v>
      </c>
      <c r="X1828">
        <v>22.6</v>
      </c>
      <c r="Y1828">
        <v>864</v>
      </c>
      <c r="Z1828">
        <v>864</v>
      </c>
      <c r="AA1828">
        <v>50824</v>
      </c>
      <c r="AB1828">
        <v>0</v>
      </c>
    </row>
    <row r="1829" spans="1:28" x14ac:dyDescent="0.35">
      <c r="A1829">
        <v>1997</v>
      </c>
      <c r="B1829" t="s">
        <v>47</v>
      </c>
      <c r="C1829" t="s">
        <v>42</v>
      </c>
      <c r="D1829">
        <v>1512</v>
      </c>
      <c r="E1829">
        <v>2647</v>
      </c>
      <c r="F1829">
        <v>201418</v>
      </c>
      <c r="G1829">
        <v>100881</v>
      </c>
      <c r="H1829">
        <v>2643</v>
      </c>
      <c r="I1829">
        <v>199.7</v>
      </c>
      <c r="J1829">
        <v>0</v>
      </c>
      <c r="K1829">
        <v>0</v>
      </c>
      <c r="L1829">
        <v>201075</v>
      </c>
      <c r="M1829">
        <v>201075</v>
      </c>
      <c r="N1829">
        <v>0</v>
      </c>
      <c r="O1829">
        <v>199.3</v>
      </c>
      <c r="P1829">
        <v>199.3</v>
      </c>
      <c r="Q1829">
        <v>0</v>
      </c>
      <c r="R1829">
        <v>0</v>
      </c>
      <c r="S1829">
        <v>0</v>
      </c>
      <c r="T1829">
        <v>0</v>
      </c>
      <c r="U1829">
        <v>0</v>
      </c>
      <c r="V1829">
        <v>201075</v>
      </c>
      <c r="W1829">
        <v>199.3</v>
      </c>
      <c r="X1829">
        <v>0</v>
      </c>
      <c r="AB1829">
        <v>0</v>
      </c>
    </row>
    <row r="1830" spans="1:28" x14ac:dyDescent="0.35">
      <c r="A1830">
        <v>1997</v>
      </c>
      <c r="B1830" t="s">
        <v>47</v>
      </c>
      <c r="C1830" t="s">
        <v>55</v>
      </c>
      <c r="D1830">
        <v>3880</v>
      </c>
      <c r="E1830">
        <v>4985</v>
      </c>
      <c r="F1830">
        <v>290336</v>
      </c>
      <c r="G1830">
        <v>274863</v>
      </c>
      <c r="H1830">
        <v>481</v>
      </c>
      <c r="I1830">
        <v>9.8000000000000007</v>
      </c>
      <c r="J1830">
        <v>330</v>
      </c>
      <c r="K1830">
        <v>6.7</v>
      </c>
      <c r="L1830">
        <v>102226</v>
      </c>
      <c r="M1830">
        <v>18770</v>
      </c>
      <c r="N1830">
        <v>83456</v>
      </c>
      <c r="O1830">
        <v>6.8</v>
      </c>
      <c r="P1830">
        <v>37.200000000000003</v>
      </c>
      <c r="Q1830">
        <v>71280</v>
      </c>
      <c r="R1830">
        <v>37252</v>
      </c>
      <c r="S1830">
        <v>34028</v>
      </c>
      <c r="T1830">
        <v>13.6</v>
      </c>
      <c r="U1830">
        <v>25.9</v>
      </c>
      <c r="V1830">
        <v>30946</v>
      </c>
      <c r="W1830">
        <v>11.3</v>
      </c>
      <c r="X1830">
        <v>51.8</v>
      </c>
      <c r="Y1830">
        <v>226</v>
      </c>
      <c r="Z1830">
        <v>226</v>
      </c>
      <c r="AA1830">
        <v>30253</v>
      </c>
      <c r="AB1830">
        <v>0</v>
      </c>
    </row>
    <row r="1831" spans="1:28" x14ac:dyDescent="0.35">
      <c r="A1831">
        <v>1997</v>
      </c>
      <c r="B1831" t="s">
        <v>47</v>
      </c>
      <c r="C1831" t="s">
        <v>56</v>
      </c>
      <c r="D1831">
        <v>4056</v>
      </c>
      <c r="E1831">
        <v>5282</v>
      </c>
      <c r="F1831">
        <v>284541</v>
      </c>
      <c r="G1831">
        <v>282277</v>
      </c>
      <c r="H1831">
        <v>359</v>
      </c>
      <c r="I1831">
        <v>6.8</v>
      </c>
      <c r="J1831">
        <v>321</v>
      </c>
      <c r="K1831">
        <v>6.1</v>
      </c>
      <c r="L1831">
        <v>67920</v>
      </c>
      <c r="M1831">
        <v>8239</v>
      </c>
      <c r="N1831">
        <v>59681</v>
      </c>
      <c r="O1831">
        <v>2.9</v>
      </c>
      <c r="P1831">
        <v>24.1</v>
      </c>
      <c r="Q1831">
        <v>63391</v>
      </c>
      <c r="R1831">
        <v>31355</v>
      </c>
      <c r="S1831">
        <v>32036</v>
      </c>
      <c r="T1831">
        <v>11.1</v>
      </c>
      <c r="U1831">
        <v>22.5</v>
      </c>
      <c r="V1831">
        <v>4529</v>
      </c>
      <c r="W1831">
        <v>1.6</v>
      </c>
      <c r="X1831">
        <v>45</v>
      </c>
      <c r="Y1831">
        <v>183</v>
      </c>
      <c r="Z1831">
        <v>183</v>
      </c>
      <c r="AA1831">
        <v>24917</v>
      </c>
      <c r="AB1831">
        <v>0</v>
      </c>
    </row>
    <row r="1832" spans="1:28" x14ac:dyDescent="0.35">
      <c r="A1832">
        <v>1997</v>
      </c>
      <c r="B1832" t="s">
        <v>47</v>
      </c>
      <c r="C1832" t="s">
        <v>57</v>
      </c>
      <c r="D1832">
        <v>3980</v>
      </c>
      <c r="E1832">
        <v>5377</v>
      </c>
      <c r="F1832">
        <v>273489</v>
      </c>
      <c r="G1832">
        <v>272509</v>
      </c>
      <c r="H1832">
        <v>238</v>
      </c>
      <c r="I1832">
        <v>4.4000000000000004</v>
      </c>
      <c r="J1832">
        <v>268</v>
      </c>
      <c r="K1832">
        <v>5</v>
      </c>
      <c r="L1832">
        <v>56758</v>
      </c>
      <c r="M1832">
        <v>6929</v>
      </c>
      <c r="N1832">
        <v>49829</v>
      </c>
      <c r="O1832">
        <v>2.5</v>
      </c>
      <c r="P1832">
        <v>20.8</v>
      </c>
      <c r="Q1832">
        <v>54798</v>
      </c>
      <c r="R1832">
        <v>22327</v>
      </c>
      <c r="S1832">
        <v>32471</v>
      </c>
      <c r="T1832">
        <v>8.1999999999999993</v>
      </c>
      <c r="U1832">
        <v>20.100000000000001</v>
      </c>
      <c r="V1832">
        <v>1960</v>
      </c>
      <c r="W1832">
        <v>0.7</v>
      </c>
      <c r="X1832">
        <v>40.200000000000003</v>
      </c>
      <c r="Y1832">
        <v>131</v>
      </c>
      <c r="Z1832">
        <v>131</v>
      </c>
      <c r="AA1832">
        <v>17800</v>
      </c>
      <c r="AB1832">
        <v>0</v>
      </c>
    </row>
    <row r="1833" spans="1:28" x14ac:dyDescent="0.35">
      <c r="A1833">
        <v>1997</v>
      </c>
      <c r="B1833" t="s">
        <v>47</v>
      </c>
      <c r="C1833" t="s">
        <v>58</v>
      </c>
      <c r="D1833">
        <v>3402</v>
      </c>
      <c r="E1833">
        <v>4518</v>
      </c>
      <c r="F1833">
        <v>233010</v>
      </c>
      <c r="G1833">
        <v>231464</v>
      </c>
      <c r="H1833">
        <v>224</v>
      </c>
      <c r="I1833">
        <v>5</v>
      </c>
      <c r="J1833">
        <v>175</v>
      </c>
      <c r="K1833">
        <v>3.9</v>
      </c>
      <c r="L1833">
        <v>44990</v>
      </c>
      <c r="M1833">
        <v>4885</v>
      </c>
      <c r="N1833">
        <v>40105</v>
      </c>
      <c r="O1833">
        <v>2.1</v>
      </c>
      <c r="P1833">
        <v>19.399999999999999</v>
      </c>
      <c r="Q1833">
        <v>41898</v>
      </c>
      <c r="R1833">
        <v>16461</v>
      </c>
      <c r="S1833">
        <v>25437</v>
      </c>
      <c r="T1833">
        <v>7.1</v>
      </c>
      <c r="U1833">
        <v>18.100000000000001</v>
      </c>
      <c r="V1833">
        <v>3092</v>
      </c>
      <c r="W1833">
        <v>1.3</v>
      </c>
      <c r="X1833">
        <v>36.200000000000003</v>
      </c>
      <c r="Y1833">
        <v>98</v>
      </c>
      <c r="Z1833">
        <v>98</v>
      </c>
      <c r="AA1833">
        <v>13014</v>
      </c>
      <c r="AB1833">
        <v>0</v>
      </c>
    </row>
    <row r="1834" spans="1:28" x14ac:dyDescent="0.35">
      <c r="A1834">
        <v>1997</v>
      </c>
      <c r="B1834" t="s">
        <v>47</v>
      </c>
      <c r="C1834" t="s">
        <v>59</v>
      </c>
      <c r="D1834">
        <v>3542</v>
      </c>
      <c r="E1834">
        <v>5442</v>
      </c>
      <c r="F1834">
        <v>241643</v>
      </c>
      <c r="G1834">
        <v>241116</v>
      </c>
      <c r="H1834">
        <v>355</v>
      </c>
      <c r="I1834">
        <v>6.6</v>
      </c>
      <c r="J1834">
        <v>285</v>
      </c>
      <c r="K1834">
        <v>5.3</v>
      </c>
      <c r="L1834">
        <v>44583</v>
      </c>
      <c r="M1834">
        <v>5536</v>
      </c>
      <c r="N1834">
        <v>39047</v>
      </c>
      <c r="O1834">
        <v>2.2999999999999998</v>
      </c>
      <c r="P1834">
        <v>18.5</v>
      </c>
      <c r="Q1834">
        <v>43529</v>
      </c>
      <c r="R1834">
        <v>16088</v>
      </c>
      <c r="S1834">
        <v>27441</v>
      </c>
      <c r="T1834">
        <v>6.7</v>
      </c>
      <c r="U1834">
        <v>18.100000000000001</v>
      </c>
      <c r="V1834">
        <v>1054</v>
      </c>
      <c r="W1834">
        <v>0.4</v>
      </c>
      <c r="X1834">
        <v>36.200000000000003</v>
      </c>
      <c r="Y1834">
        <v>80</v>
      </c>
      <c r="Z1834">
        <v>80</v>
      </c>
      <c r="AA1834">
        <v>10578</v>
      </c>
      <c r="AB1834">
        <v>0</v>
      </c>
    </row>
    <row r="1835" spans="1:28" x14ac:dyDescent="0.35">
      <c r="A1835">
        <v>1997</v>
      </c>
      <c r="B1835" t="s">
        <v>47</v>
      </c>
      <c r="C1835" t="s">
        <v>60</v>
      </c>
      <c r="D1835">
        <v>17716</v>
      </c>
      <c r="E1835">
        <v>28440</v>
      </c>
      <c r="F1835">
        <v>1209925</v>
      </c>
      <c r="G1835">
        <v>1207423</v>
      </c>
      <c r="H1835">
        <v>2058</v>
      </c>
      <c r="I1835">
        <v>7.3</v>
      </c>
      <c r="J1835">
        <v>1757</v>
      </c>
      <c r="K1835">
        <v>6.2</v>
      </c>
      <c r="L1835">
        <v>202326</v>
      </c>
      <c r="M1835">
        <v>33715</v>
      </c>
      <c r="N1835">
        <v>168611</v>
      </c>
      <c r="O1835">
        <v>2.8</v>
      </c>
      <c r="P1835">
        <v>16.8</v>
      </c>
      <c r="Q1835">
        <v>197321</v>
      </c>
      <c r="R1835">
        <v>66529</v>
      </c>
      <c r="S1835">
        <v>130792</v>
      </c>
      <c r="T1835">
        <v>5.5</v>
      </c>
      <c r="U1835">
        <v>16.3</v>
      </c>
      <c r="V1835">
        <v>5005</v>
      </c>
      <c r="W1835">
        <v>0.5</v>
      </c>
      <c r="X1835">
        <v>32.6</v>
      </c>
      <c r="Y1835">
        <v>280</v>
      </c>
      <c r="Z1835">
        <v>280</v>
      </c>
      <c r="AA1835">
        <v>36778</v>
      </c>
      <c r="AB1835">
        <v>0</v>
      </c>
    </row>
    <row r="1836" spans="1:28" x14ac:dyDescent="0.35">
      <c r="A1836">
        <v>1997</v>
      </c>
      <c r="B1836" t="s">
        <v>47</v>
      </c>
      <c r="C1836" t="s">
        <v>61</v>
      </c>
      <c r="D1836">
        <v>16337</v>
      </c>
      <c r="E1836">
        <v>29399</v>
      </c>
      <c r="F1836">
        <v>1121744</v>
      </c>
      <c r="G1836">
        <v>1115642</v>
      </c>
      <c r="H1836">
        <v>2041</v>
      </c>
      <c r="I1836">
        <v>7</v>
      </c>
      <c r="J1836">
        <v>1767</v>
      </c>
      <c r="K1836">
        <v>6</v>
      </c>
      <c r="L1836">
        <v>169119</v>
      </c>
      <c r="M1836">
        <v>28714</v>
      </c>
      <c r="N1836">
        <v>140405</v>
      </c>
      <c r="O1836">
        <v>2.6</v>
      </c>
      <c r="P1836">
        <v>15.2</v>
      </c>
      <c r="Q1836">
        <v>156914</v>
      </c>
      <c r="R1836">
        <v>49761</v>
      </c>
      <c r="S1836">
        <v>107153</v>
      </c>
      <c r="T1836">
        <v>4.5</v>
      </c>
      <c r="U1836">
        <v>14.1</v>
      </c>
      <c r="V1836">
        <v>12205</v>
      </c>
      <c r="W1836">
        <v>1.1000000000000001</v>
      </c>
      <c r="X1836">
        <v>28.2</v>
      </c>
      <c r="Y1836">
        <v>155</v>
      </c>
      <c r="Z1836">
        <v>155</v>
      </c>
      <c r="AA1836">
        <v>20938</v>
      </c>
      <c r="AB1836">
        <v>0</v>
      </c>
    </row>
    <row r="1837" spans="1:28" x14ac:dyDescent="0.35">
      <c r="A1837">
        <v>1997</v>
      </c>
      <c r="B1837" t="s">
        <v>47</v>
      </c>
      <c r="C1837" t="s">
        <v>62</v>
      </c>
      <c r="D1837">
        <v>15468</v>
      </c>
      <c r="E1837">
        <v>33623</v>
      </c>
      <c r="F1837">
        <v>1054328</v>
      </c>
      <c r="G1837">
        <v>1047276</v>
      </c>
      <c r="H1837">
        <v>2685</v>
      </c>
      <c r="I1837">
        <v>8.1</v>
      </c>
      <c r="J1837">
        <v>2073</v>
      </c>
      <c r="K1837">
        <v>6.2</v>
      </c>
      <c r="L1837">
        <v>159834</v>
      </c>
      <c r="M1837">
        <v>35728</v>
      </c>
      <c r="N1837">
        <v>124106</v>
      </c>
      <c r="O1837">
        <v>3.4</v>
      </c>
      <c r="P1837">
        <v>15.3</v>
      </c>
      <c r="Q1837">
        <v>145729</v>
      </c>
      <c r="R1837">
        <v>38484</v>
      </c>
      <c r="S1837">
        <v>107245</v>
      </c>
      <c r="T1837">
        <v>3.7</v>
      </c>
      <c r="U1837">
        <v>13.9</v>
      </c>
      <c r="V1837">
        <v>14105</v>
      </c>
      <c r="W1837">
        <v>1.4</v>
      </c>
      <c r="X1837">
        <v>27.8</v>
      </c>
      <c r="Y1837">
        <v>91</v>
      </c>
      <c r="Z1837">
        <v>91</v>
      </c>
      <c r="AA1837">
        <v>12033</v>
      </c>
      <c r="AB1837">
        <v>0</v>
      </c>
    </row>
    <row r="1838" spans="1:28" x14ac:dyDescent="0.35">
      <c r="A1838">
        <v>1997</v>
      </c>
      <c r="B1838" t="s">
        <v>47</v>
      </c>
      <c r="C1838" t="s">
        <v>43</v>
      </c>
      <c r="D1838">
        <v>41450</v>
      </c>
      <c r="E1838">
        <v>81642</v>
      </c>
      <c r="F1838">
        <v>2847826</v>
      </c>
      <c r="G1838">
        <v>2842313</v>
      </c>
      <c r="H1838">
        <v>4779</v>
      </c>
      <c r="I1838">
        <v>5.9</v>
      </c>
      <c r="J1838">
        <v>4771</v>
      </c>
      <c r="K1838">
        <v>5.8</v>
      </c>
      <c r="L1838">
        <v>350928</v>
      </c>
      <c r="M1838">
        <v>69975</v>
      </c>
      <c r="N1838">
        <v>280953</v>
      </c>
      <c r="O1838">
        <v>2.5</v>
      </c>
      <c r="P1838">
        <v>12.3</v>
      </c>
      <c r="Q1838">
        <v>339901</v>
      </c>
      <c r="R1838">
        <v>96238</v>
      </c>
      <c r="S1838">
        <v>243663</v>
      </c>
      <c r="T1838">
        <v>3.4</v>
      </c>
      <c r="U1838">
        <v>12</v>
      </c>
      <c r="V1838">
        <v>11027</v>
      </c>
      <c r="W1838">
        <v>0.3</v>
      </c>
      <c r="X1838">
        <v>24</v>
      </c>
      <c r="Y1838">
        <v>222</v>
      </c>
      <c r="Z1838">
        <v>222</v>
      </c>
      <c r="AA1838">
        <v>30056</v>
      </c>
      <c r="AB1838">
        <v>0</v>
      </c>
    </row>
    <row r="1839" spans="1:28" x14ac:dyDescent="0.35">
      <c r="A1839">
        <v>1997</v>
      </c>
      <c r="B1839" t="s">
        <v>48</v>
      </c>
      <c r="C1839" t="s">
        <v>42</v>
      </c>
      <c r="D1839">
        <v>662</v>
      </c>
      <c r="E1839">
        <v>1908</v>
      </c>
      <c r="F1839">
        <v>197904</v>
      </c>
      <c r="G1839">
        <v>99102</v>
      </c>
      <c r="H1839">
        <v>1907</v>
      </c>
      <c r="I1839">
        <v>199.9</v>
      </c>
      <c r="J1839">
        <v>0</v>
      </c>
      <c r="K1839">
        <v>0</v>
      </c>
      <c r="L1839">
        <v>197604</v>
      </c>
      <c r="M1839">
        <v>197604</v>
      </c>
      <c r="N1839">
        <v>0</v>
      </c>
      <c r="O1839">
        <v>199.4</v>
      </c>
      <c r="P1839">
        <v>199.4</v>
      </c>
      <c r="Q1839">
        <v>0</v>
      </c>
      <c r="R1839">
        <v>0</v>
      </c>
      <c r="S1839">
        <v>0</v>
      </c>
      <c r="T1839">
        <v>0</v>
      </c>
      <c r="U1839">
        <v>0</v>
      </c>
      <c r="V1839">
        <v>197604</v>
      </c>
      <c r="W1839">
        <v>199.4</v>
      </c>
      <c r="X1839">
        <v>0</v>
      </c>
      <c r="AB1839">
        <v>0</v>
      </c>
    </row>
    <row r="1840" spans="1:28" x14ac:dyDescent="0.35">
      <c r="A1840">
        <v>1997</v>
      </c>
      <c r="B1840" t="s">
        <v>48</v>
      </c>
      <c r="C1840" t="s">
        <v>55</v>
      </c>
      <c r="D1840">
        <v>1484</v>
      </c>
      <c r="E1840">
        <v>2947</v>
      </c>
      <c r="F1840">
        <v>247002</v>
      </c>
      <c r="G1840">
        <v>230703</v>
      </c>
      <c r="H1840">
        <v>639</v>
      </c>
      <c r="I1840">
        <v>23.5</v>
      </c>
      <c r="J1840">
        <v>180</v>
      </c>
      <c r="K1840">
        <v>6.6</v>
      </c>
      <c r="L1840">
        <v>99095</v>
      </c>
      <c r="M1840">
        <v>31046</v>
      </c>
      <c r="N1840">
        <v>68049</v>
      </c>
      <c r="O1840">
        <v>13.5</v>
      </c>
      <c r="P1840">
        <v>43</v>
      </c>
      <c r="Q1840">
        <v>66497</v>
      </c>
      <c r="R1840">
        <v>38242</v>
      </c>
      <c r="S1840">
        <v>28255</v>
      </c>
      <c r="T1840">
        <v>16.600000000000001</v>
      </c>
      <c r="U1840">
        <v>28.8</v>
      </c>
      <c r="V1840">
        <v>32598</v>
      </c>
      <c r="W1840">
        <v>14.2</v>
      </c>
      <c r="X1840">
        <v>57.6</v>
      </c>
      <c r="Y1840">
        <v>100</v>
      </c>
      <c r="Z1840">
        <v>100</v>
      </c>
      <c r="AA1840">
        <v>29935</v>
      </c>
      <c r="AB1840">
        <v>0</v>
      </c>
    </row>
    <row r="1841" spans="1:28" x14ac:dyDescent="0.35">
      <c r="A1841">
        <v>1997</v>
      </c>
      <c r="B1841" t="s">
        <v>48</v>
      </c>
      <c r="C1841" t="s">
        <v>56</v>
      </c>
      <c r="D1841">
        <v>1588</v>
      </c>
      <c r="E1841">
        <v>2997</v>
      </c>
      <c r="F1841">
        <v>247587</v>
      </c>
      <c r="G1841">
        <v>246983</v>
      </c>
      <c r="H1841">
        <v>336</v>
      </c>
      <c r="I1841">
        <v>11.4</v>
      </c>
      <c r="J1841">
        <v>223</v>
      </c>
      <c r="K1841">
        <v>7.6</v>
      </c>
      <c r="L1841">
        <v>66265</v>
      </c>
      <c r="M1841">
        <v>10101</v>
      </c>
      <c r="N1841">
        <v>56164</v>
      </c>
      <c r="O1841">
        <v>4.0999999999999996</v>
      </c>
      <c r="P1841">
        <v>26.8</v>
      </c>
      <c r="Q1841">
        <v>65056</v>
      </c>
      <c r="R1841">
        <v>35652</v>
      </c>
      <c r="S1841">
        <v>29404</v>
      </c>
      <c r="T1841">
        <v>14.4</v>
      </c>
      <c r="U1841">
        <v>26.3</v>
      </c>
      <c r="V1841">
        <v>1209</v>
      </c>
      <c r="W1841">
        <v>0.5</v>
      </c>
      <c r="X1841">
        <v>52.6</v>
      </c>
      <c r="Y1841">
        <v>98</v>
      </c>
      <c r="Z1841">
        <v>98</v>
      </c>
      <c r="AA1841">
        <v>29137</v>
      </c>
      <c r="AB1841">
        <v>0</v>
      </c>
    </row>
    <row r="1842" spans="1:28" x14ac:dyDescent="0.35">
      <c r="A1842">
        <v>1997</v>
      </c>
      <c r="B1842" t="s">
        <v>48</v>
      </c>
      <c r="C1842" t="s">
        <v>57</v>
      </c>
      <c r="D1842">
        <v>1585</v>
      </c>
      <c r="E1842">
        <v>3060</v>
      </c>
      <c r="F1842">
        <v>238894</v>
      </c>
      <c r="G1842">
        <v>237176</v>
      </c>
      <c r="H1842">
        <v>285</v>
      </c>
      <c r="I1842">
        <v>9.4</v>
      </c>
      <c r="J1842">
        <v>244</v>
      </c>
      <c r="K1842">
        <v>8</v>
      </c>
      <c r="L1842">
        <v>56556</v>
      </c>
      <c r="M1842">
        <v>10232</v>
      </c>
      <c r="N1842">
        <v>46324</v>
      </c>
      <c r="O1842">
        <v>4.3</v>
      </c>
      <c r="P1842">
        <v>23.8</v>
      </c>
      <c r="Q1842">
        <v>53119</v>
      </c>
      <c r="R1842">
        <v>25215</v>
      </c>
      <c r="S1842">
        <v>27904</v>
      </c>
      <c r="T1842">
        <v>10.6</v>
      </c>
      <c r="U1842">
        <v>22.4</v>
      </c>
      <c r="V1842">
        <v>3437</v>
      </c>
      <c r="W1842">
        <v>1.4</v>
      </c>
      <c r="X1842">
        <v>44.8</v>
      </c>
      <c r="Y1842">
        <v>55</v>
      </c>
      <c r="Z1842">
        <v>55</v>
      </c>
      <c r="AA1842">
        <v>16763</v>
      </c>
      <c r="AB1842">
        <v>0</v>
      </c>
    </row>
    <row r="1843" spans="1:28" x14ac:dyDescent="0.35">
      <c r="A1843">
        <v>1997</v>
      </c>
      <c r="B1843" t="s">
        <v>48</v>
      </c>
      <c r="C1843" t="s">
        <v>58</v>
      </c>
      <c r="D1843">
        <v>1374</v>
      </c>
      <c r="E1843">
        <v>2401</v>
      </c>
      <c r="F1843">
        <v>209120</v>
      </c>
      <c r="G1843">
        <v>204895</v>
      </c>
      <c r="H1843">
        <v>252</v>
      </c>
      <c r="I1843">
        <v>10.8</v>
      </c>
      <c r="J1843">
        <v>120</v>
      </c>
      <c r="K1843">
        <v>5.0999999999999996</v>
      </c>
      <c r="L1843">
        <v>47621</v>
      </c>
      <c r="M1843">
        <v>8199</v>
      </c>
      <c r="N1843">
        <v>39422</v>
      </c>
      <c r="O1843">
        <v>4</v>
      </c>
      <c r="P1843">
        <v>23.2</v>
      </c>
      <c r="Q1843">
        <v>39170</v>
      </c>
      <c r="R1843">
        <v>15881</v>
      </c>
      <c r="S1843">
        <v>23289</v>
      </c>
      <c r="T1843">
        <v>7.8</v>
      </c>
      <c r="U1843">
        <v>19.100000000000001</v>
      </c>
      <c r="V1843">
        <v>8451</v>
      </c>
      <c r="W1843">
        <v>4.0999999999999996</v>
      </c>
      <c r="X1843">
        <v>38.200000000000003</v>
      </c>
      <c r="Y1843">
        <v>42</v>
      </c>
      <c r="Z1843">
        <v>42</v>
      </c>
      <c r="AA1843">
        <v>12090</v>
      </c>
      <c r="AB1843">
        <v>0</v>
      </c>
    </row>
    <row r="1844" spans="1:28" x14ac:dyDescent="0.35">
      <c r="A1844">
        <v>1997</v>
      </c>
      <c r="B1844" t="s">
        <v>48</v>
      </c>
      <c r="C1844" t="s">
        <v>59</v>
      </c>
      <c r="D1844">
        <v>1532</v>
      </c>
      <c r="E1844">
        <v>3609</v>
      </c>
      <c r="F1844">
        <v>230652</v>
      </c>
      <c r="G1844">
        <v>227800</v>
      </c>
      <c r="H1844">
        <v>356</v>
      </c>
      <c r="I1844">
        <v>10</v>
      </c>
      <c r="J1844">
        <v>282</v>
      </c>
      <c r="K1844">
        <v>7.9</v>
      </c>
      <c r="L1844">
        <v>47614</v>
      </c>
      <c r="M1844">
        <v>9054</v>
      </c>
      <c r="N1844">
        <v>38560</v>
      </c>
      <c r="O1844">
        <v>4</v>
      </c>
      <c r="P1844">
        <v>20.9</v>
      </c>
      <c r="Q1844">
        <v>41910</v>
      </c>
      <c r="R1844">
        <v>15540</v>
      </c>
      <c r="S1844">
        <v>26370</v>
      </c>
      <c r="T1844">
        <v>6.8</v>
      </c>
      <c r="U1844">
        <v>18.399999999999999</v>
      </c>
      <c r="V1844">
        <v>5704</v>
      </c>
      <c r="W1844">
        <v>2.5</v>
      </c>
      <c r="X1844">
        <v>36.799999999999997</v>
      </c>
      <c r="Y1844">
        <v>28</v>
      </c>
      <c r="Z1844">
        <v>28</v>
      </c>
      <c r="AA1844">
        <v>8685</v>
      </c>
      <c r="AB1844">
        <v>0</v>
      </c>
    </row>
    <row r="1845" spans="1:28" x14ac:dyDescent="0.35">
      <c r="A1845">
        <v>1997</v>
      </c>
      <c r="B1845" t="s">
        <v>48</v>
      </c>
      <c r="C1845" t="s">
        <v>60</v>
      </c>
      <c r="D1845">
        <v>7879</v>
      </c>
      <c r="E1845">
        <v>20684</v>
      </c>
      <c r="F1845">
        <v>1185934</v>
      </c>
      <c r="G1845">
        <v>1169286</v>
      </c>
      <c r="H1845">
        <v>2355</v>
      </c>
      <c r="I1845">
        <v>11.7</v>
      </c>
      <c r="J1845">
        <v>1298</v>
      </c>
      <c r="K1845">
        <v>6.4</v>
      </c>
      <c r="L1845">
        <v>225483</v>
      </c>
      <c r="M1845">
        <v>44796</v>
      </c>
      <c r="N1845">
        <v>180687</v>
      </c>
      <c r="O1845">
        <v>3.8</v>
      </c>
      <c r="P1845">
        <v>19.3</v>
      </c>
      <c r="Q1845">
        <v>192186</v>
      </c>
      <c r="R1845">
        <v>67022</v>
      </c>
      <c r="S1845">
        <v>125164</v>
      </c>
      <c r="T1845">
        <v>5.7</v>
      </c>
      <c r="U1845">
        <v>16.399999999999999</v>
      </c>
      <c r="V1845">
        <v>33297</v>
      </c>
      <c r="W1845">
        <v>2.9</v>
      </c>
      <c r="X1845">
        <v>32.799999999999997</v>
      </c>
      <c r="Y1845">
        <v>95</v>
      </c>
      <c r="Z1845">
        <v>95</v>
      </c>
      <c r="AA1845">
        <v>27923</v>
      </c>
      <c r="AB1845">
        <v>0</v>
      </c>
    </row>
    <row r="1846" spans="1:28" x14ac:dyDescent="0.35">
      <c r="A1846">
        <v>1997</v>
      </c>
      <c r="B1846" t="s">
        <v>48</v>
      </c>
      <c r="C1846" t="s">
        <v>61</v>
      </c>
      <c r="D1846">
        <v>8359</v>
      </c>
      <c r="E1846">
        <v>25423</v>
      </c>
      <c r="F1846">
        <v>1241988</v>
      </c>
      <c r="G1846">
        <v>1232527</v>
      </c>
      <c r="H1846">
        <v>2665</v>
      </c>
      <c r="I1846">
        <v>10.7</v>
      </c>
      <c r="J1846">
        <v>1740</v>
      </c>
      <c r="K1846">
        <v>7</v>
      </c>
      <c r="L1846">
        <v>203796</v>
      </c>
      <c r="M1846">
        <v>47725</v>
      </c>
      <c r="N1846">
        <v>156071</v>
      </c>
      <c r="O1846">
        <v>3.9</v>
      </c>
      <c r="P1846">
        <v>16.5</v>
      </c>
      <c r="Q1846">
        <v>184873</v>
      </c>
      <c r="R1846">
        <v>53608</v>
      </c>
      <c r="S1846">
        <v>131265</v>
      </c>
      <c r="T1846">
        <v>4.3</v>
      </c>
      <c r="U1846">
        <v>15</v>
      </c>
      <c r="V1846">
        <v>18923</v>
      </c>
      <c r="W1846">
        <v>1.5</v>
      </c>
      <c r="X1846">
        <v>30</v>
      </c>
      <c r="Y1846">
        <v>61</v>
      </c>
      <c r="Z1846">
        <v>61</v>
      </c>
      <c r="AA1846">
        <v>17291</v>
      </c>
      <c r="AB1846">
        <v>0</v>
      </c>
    </row>
    <row r="1847" spans="1:28" x14ac:dyDescent="0.35">
      <c r="A1847">
        <v>1997</v>
      </c>
      <c r="B1847" t="s">
        <v>48</v>
      </c>
      <c r="C1847" t="s">
        <v>62</v>
      </c>
      <c r="D1847">
        <v>8769</v>
      </c>
      <c r="E1847">
        <v>35214</v>
      </c>
      <c r="F1847">
        <v>1318922</v>
      </c>
      <c r="G1847">
        <v>1309293</v>
      </c>
      <c r="H1847">
        <v>3556</v>
      </c>
      <c r="I1847">
        <v>10.3</v>
      </c>
      <c r="J1847">
        <v>2390</v>
      </c>
      <c r="K1847">
        <v>6.9</v>
      </c>
      <c r="L1847">
        <v>215342</v>
      </c>
      <c r="M1847">
        <v>55404</v>
      </c>
      <c r="N1847">
        <v>159938</v>
      </c>
      <c r="O1847">
        <v>4.2</v>
      </c>
      <c r="P1847">
        <v>16.399999999999999</v>
      </c>
      <c r="Q1847">
        <v>196083</v>
      </c>
      <c r="R1847">
        <v>52981</v>
      </c>
      <c r="S1847">
        <v>143102</v>
      </c>
      <c r="T1847">
        <v>4</v>
      </c>
      <c r="U1847">
        <v>15</v>
      </c>
      <c r="V1847">
        <v>19259</v>
      </c>
      <c r="W1847">
        <v>1.4</v>
      </c>
      <c r="X1847">
        <v>30</v>
      </c>
      <c r="Y1847">
        <v>43</v>
      </c>
      <c r="Z1847">
        <v>43</v>
      </c>
      <c r="AA1847">
        <v>12203</v>
      </c>
      <c r="AB1847">
        <v>0</v>
      </c>
    </row>
    <row r="1848" spans="1:28" x14ac:dyDescent="0.35">
      <c r="A1848">
        <v>1997</v>
      </c>
      <c r="B1848" t="s">
        <v>48</v>
      </c>
      <c r="C1848" t="s">
        <v>43</v>
      </c>
      <c r="D1848">
        <v>25744</v>
      </c>
      <c r="E1848">
        <v>88430</v>
      </c>
      <c r="F1848">
        <v>3876575</v>
      </c>
      <c r="G1848">
        <v>3851693</v>
      </c>
      <c r="H1848">
        <v>7165</v>
      </c>
      <c r="I1848">
        <v>8.1999999999999993</v>
      </c>
      <c r="J1848">
        <v>5702</v>
      </c>
      <c r="K1848">
        <v>6.5</v>
      </c>
      <c r="L1848">
        <v>517811</v>
      </c>
      <c r="M1848">
        <v>119278</v>
      </c>
      <c r="N1848">
        <v>398533</v>
      </c>
      <c r="O1848">
        <v>3.1</v>
      </c>
      <c r="P1848">
        <v>13.4</v>
      </c>
      <c r="Q1848">
        <v>468046</v>
      </c>
      <c r="R1848">
        <v>125083</v>
      </c>
      <c r="S1848">
        <v>342963</v>
      </c>
      <c r="T1848">
        <v>3.2</v>
      </c>
      <c r="U1848">
        <v>12.2</v>
      </c>
      <c r="V1848">
        <v>49765</v>
      </c>
      <c r="W1848">
        <v>1.2</v>
      </c>
      <c r="X1848">
        <v>24.4</v>
      </c>
      <c r="Y1848">
        <v>80</v>
      </c>
      <c r="Z1848">
        <v>80</v>
      </c>
      <c r="AA1848">
        <v>22842</v>
      </c>
      <c r="AB1848">
        <v>0</v>
      </c>
    </row>
    <row r="1849" spans="1:28" x14ac:dyDescent="0.35">
      <c r="A1849">
        <v>1997</v>
      </c>
      <c r="B1849" t="s">
        <v>49</v>
      </c>
      <c r="C1849" t="s">
        <v>42</v>
      </c>
      <c r="D1849">
        <v>119</v>
      </c>
      <c r="E1849">
        <v>669</v>
      </c>
      <c r="F1849">
        <v>78980</v>
      </c>
      <c r="G1849">
        <v>39490</v>
      </c>
      <c r="H1849">
        <v>669</v>
      </c>
      <c r="I1849">
        <v>200</v>
      </c>
      <c r="J1849">
        <v>0</v>
      </c>
      <c r="K1849">
        <v>0</v>
      </c>
      <c r="L1849">
        <v>78980</v>
      </c>
      <c r="M1849">
        <v>78980</v>
      </c>
      <c r="N1849">
        <v>0</v>
      </c>
      <c r="O1849">
        <v>200</v>
      </c>
      <c r="P1849">
        <v>200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78980</v>
      </c>
      <c r="W1849">
        <v>200</v>
      </c>
      <c r="X1849">
        <v>0</v>
      </c>
      <c r="AB1849">
        <v>0</v>
      </c>
    </row>
    <row r="1850" spans="1:28" x14ac:dyDescent="0.35">
      <c r="A1850">
        <v>1997</v>
      </c>
      <c r="B1850" t="s">
        <v>49</v>
      </c>
      <c r="C1850" t="s">
        <v>55</v>
      </c>
      <c r="D1850">
        <v>313</v>
      </c>
      <c r="E1850">
        <v>1008</v>
      </c>
      <c r="F1850">
        <v>114774</v>
      </c>
      <c r="G1850">
        <v>99506</v>
      </c>
      <c r="H1850">
        <v>230</v>
      </c>
      <c r="I1850">
        <v>25.3</v>
      </c>
      <c r="J1850">
        <v>36</v>
      </c>
      <c r="K1850">
        <v>4</v>
      </c>
      <c r="L1850">
        <v>44821</v>
      </c>
      <c r="M1850">
        <v>12104</v>
      </c>
      <c r="N1850">
        <v>32717</v>
      </c>
      <c r="O1850">
        <v>12.2</v>
      </c>
      <c r="P1850">
        <v>45</v>
      </c>
      <c r="Q1850">
        <v>14285</v>
      </c>
      <c r="R1850">
        <v>2169</v>
      </c>
      <c r="S1850">
        <v>12116</v>
      </c>
      <c r="T1850">
        <v>2.2000000000000002</v>
      </c>
      <c r="U1850">
        <v>14.4</v>
      </c>
      <c r="V1850">
        <v>30536</v>
      </c>
      <c r="W1850">
        <v>30.6</v>
      </c>
      <c r="X1850">
        <v>28.8</v>
      </c>
      <c r="AB1850">
        <v>0</v>
      </c>
    </row>
    <row r="1851" spans="1:28" x14ac:dyDescent="0.35">
      <c r="A1851">
        <v>1997</v>
      </c>
      <c r="B1851" t="s">
        <v>49</v>
      </c>
      <c r="C1851" t="s">
        <v>56</v>
      </c>
      <c r="D1851">
        <v>328</v>
      </c>
      <c r="E1851">
        <v>1355</v>
      </c>
      <c r="F1851">
        <v>118003</v>
      </c>
      <c r="G1851">
        <v>115473</v>
      </c>
      <c r="H1851">
        <v>484</v>
      </c>
      <c r="I1851">
        <v>42.1</v>
      </c>
      <c r="J1851">
        <v>77</v>
      </c>
      <c r="K1851">
        <v>6.7</v>
      </c>
      <c r="L1851">
        <v>35859</v>
      </c>
      <c r="M1851">
        <v>6548</v>
      </c>
      <c r="N1851">
        <v>29311</v>
      </c>
      <c r="O1851">
        <v>5.7</v>
      </c>
      <c r="P1851">
        <v>31.1</v>
      </c>
      <c r="Q1851">
        <v>30798</v>
      </c>
      <c r="R1851">
        <v>16593</v>
      </c>
      <c r="S1851">
        <v>14205</v>
      </c>
      <c r="T1851">
        <v>14.4</v>
      </c>
      <c r="U1851">
        <v>26.7</v>
      </c>
      <c r="V1851">
        <v>5061</v>
      </c>
      <c r="W1851">
        <v>4.4000000000000004</v>
      </c>
      <c r="X1851">
        <v>53.4</v>
      </c>
      <c r="Y1851">
        <v>18</v>
      </c>
      <c r="Z1851">
        <v>18</v>
      </c>
      <c r="AA1851">
        <v>12596</v>
      </c>
      <c r="AB1851">
        <v>0</v>
      </c>
    </row>
    <row r="1852" spans="1:28" x14ac:dyDescent="0.35">
      <c r="A1852">
        <v>1997</v>
      </c>
      <c r="B1852" t="s">
        <v>49</v>
      </c>
      <c r="C1852" t="s">
        <v>57</v>
      </c>
      <c r="D1852">
        <v>344</v>
      </c>
      <c r="E1852">
        <v>986</v>
      </c>
      <c r="F1852">
        <v>120962</v>
      </c>
      <c r="G1852">
        <v>119006</v>
      </c>
      <c r="H1852">
        <v>160</v>
      </c>
      <c r="I1852">
        <v>16.600000000000001</v>
      </c>
      <c r="J1852">
        <v>110</v>
      </c>
      <c r="K1852">
        <v>11.4</v>
      </c>
      <c r="L1852">
        <v>31986</v>
      </c>
      <c r="M1852">
        <v>6630</v>
      </c>
      <c r="N1852">
        <v>25356</v>
      </c>
      <c r="O1852">
        <v>5.6</v>
      </c>
      <c r="P1852">
        <v>26.9</v>
      </c>
      <c r="Q1852">
        <v>28073</v>
      </c>
      <c r="R1852">
        <v>13402</v>
      </c>
      <c r="S1852">
        <v>14671</v>
      </c>
      <c r="T1852">
        <v>11.3</v>
      </c>
      <c r="U1852">
        <v>23.6</v>
      </c>
      <c r="V1852">
        <v>3913</v>
      </c>
      <c r="W1852">
        <v>3.3</v>
      </c>
      <c r="X1852">
        <v>47.2</v>
      </c>
      <c r="Y1852">
        <v>12</v>
      </c>
      <c r="Z1852">
        <v>12</v>
      </c>
      <c r="AA1852">
        <v>8746</v>
      </c>
      <c r="AB1852">
        <v>0</v>
      </c>
    </row>
    <row r="1853" spans="1:28" x14ac:dyDescent="0.35">
      <c r="A1853">
        <v>1997</v>
      </c>
      <c r="B1853" t="s">
        <v>49</v>
      </c>
      <c r="C1853" t="s">
        <v>58</v>
      </c>
      <c r="D1853">
        <v>307</v>
      </c>
      <c r="E1853">
        <v>836</v>
      </c>
      <c r="F1853">
        <v>103706</v>
      </c>
      <c r="G1853">
        <v>101948</v>
      </c>
      <c r="H1853">
        <v>69</v>
      </c>
      <c r="I1853">
        <v>8.4</v>
      </c>
      <c r="J1853">
        <v>41</v>
      </c>
      <c r="K1853">
        <v>5</v>
      </c>
      <c r="L1853">
        <v>25931</v>
      </c>
      <c r="M1853">
        <v>3298</v>
      </c>
      <c r="N1853">
        <v>22633</v>
      </c>
      <c r="O1853">
        <v>3.2</v>
      </c>
      <c r="P1853">
        <v>25.4</v>
      </c>
      <c r="Q1853">
        <v>22414</v>
      </c>
      <c r="R1853">
        <v>7656</v>
      </c>
      <c r="S1853">
        <v>14758</v>
      </c>
      <c r="T1853">
        <v>7.5</v>
      </c>
      <c r="U1853">
        <v>22</v>
      </c>
      <c r="V1853">
        <v>3517</v>
      </c>
      <c r="W1853">
        <v>3.4</v>
      </c>
      <c r="X1853">
        <v>44</v>
      </c>
      <c r="Y1853">
        <v>7</v>
      </c>
      <c r="Z1853">
        <v>7</v>
      </c>
      <c r="AB1853">
        <v>1</v>
      </c>
    </row>
    <row r="1854" spans="1:28" x14ac:dyDescent="0.35">
      <c r="A1854">
        <v>1997</v>
      </c>
      <c r="B1854" t="s">
        <v>49</v>
      </c>
      <c r="C1854" t="s">
        <v>59</v>
      </c>
      <c r="D1854">
        <v>321</v>
      </c>
      <c r="E1854">
        <v>1501</v>
      </c>
      <c r="F1854">
        <v>112001</v>
      </c>
      <c r="G1854">
        <v>106222</v>
      </c>
      <c r="H1854">
        <v>173</v>
      </c>
      <c r="I1854">
        <v>12</v>
      </c>
      <c r="J1854">
        <v>49</v>
      </c>
      <c r="K1854">
        <v>3.4</v>
      </c>
      <c r="L1854">
        <v>25305</v>
      </c>
      <c r="M1854">
        <v>5492</v>
      </c>
      <c r="N1854">
        <v>19813</v>
      </c>
      <c r="O1854">
        <v>5.2</v>
      </c>
      <c r="P1854">
        <v>23.8</v>
      </c>
      <c r="Q1854">
        <v>13747</v>
      </c>
      <c r="R1854">
        <v>2828</v>
      </c>
      <c r="S1854">
        <v>10919</v>
      </c>
      <c r="T1854">
        <v>2.7</v>
      </c>
      <c r="U1854">
        <v>12.9</v>
      </c>
      <c r="V1854">
        <v>11558</v>
      </c>
      <c r="W1854">
        <v>10.9</v>
      </c>
      <c r="X1854">
        <v>25.8</v>
      </c>
      <c r="Y1854">
        <v>2</v>
      </c>
      <c r="Z1854">
        <v>2</v>
      </c>
      <c r="AB1854">
        <v>1</v>
      </c>
    </row>
    <row r="1855" spans="1:28" x14ac:dyDescent="0.35">
      <c r="A1855">
        <v>1997</v>
      </c>
      <c r="B1855" t="s">
        <v>49</v>
      </c>
      <c r="C1855" t="s">
        <v>60</v>
      </c>
      <c r="D1855">
        <v>1910</v>
      </c>
      <c r="E1855">
        <v>9922</v>
      </c>
      <c r="F1855">
        <v>657857</v>
      </c>
      <c r="G1855">
        <v>641968</v>
      </c>
      <c r="H1855">
        <v>1510</v>
      </c>
      <c r="I1855">
        <v>15.9</v>
      </c>
      <c r="J1855">
        <v>644</v>
      </c>
      <c r="K1855">
        <v>6.8</v>
      </c>
      <c r="L1855">
        <v>128199</v>
      </c>
      <c r="M1855">
        <v>32786</v>
      </c>
      <c r="N1855">
        <v>95413</v>
      </c>
      <c r="O1855">
        <v>5.0999999999999996</v>
      </c>
      <c r="P1855">
        <v>20</v>
      </c>
      <c r="Q1855">
        <v>96421</v>
      </c>
      <c r="R1855">
        <v>29332</v>
      </c>
      <c r="S1855">
        <v>67089</v>
      </c>
      <c r="T1855">
        <v>4.5999999999999996</v>
      </c>
      <c r="U1855">
        <v>15</v>
      </c>
      <c r="V1855">
        <v>31778</v>
      </c>
      <c r="W1855">
        <v>5</v>
      </c>
      <c r="X1855">
        <v>30</v>
      </c>
      <c r="Y1855">
        <v>14</v>
      </c>
      <c r="Z1855">
        <v>14</v>
      </c>
      <c r="AA1855">
        <v>8345</v>
      </c>
      <c r="AB1855">
        <v>0</v>
      </c>
    </row>
    <row r="1856" spans="1:28" x14ac:dyDescent="0.35">
      <c r="A1856">
        <v>1997</v>
      </c>
      <c r="B1856" t="s">
        <v>49</v>
      </c>
      <c r="C1856" t="s">
        <v>61</v>
      </c>
      <c r="D1856">
        <v>2093</v>
      </c>
      <c r="E1856">
        <v>13269</v>
      </c>
      <c r="F1856">
        <v>707204</v>
      </c>
      <c r="G1856">
        <v>694400</v>
      </c>
      <c r="H1856">
        <v>1697</v>
      </c>
      <c r="I1856">
        <v>13.3</v>
      </c>
      <c r="J1856">
        <v>750</v>
      </c>
      <c r="K1856">
        <v>5.9</v>
      </c>
      <c r="L1856">
        <v>119417</v>
      </c>
      <c r="M1856">
        <v>33612</v>
      </c>
      <c r="N1856">
        <v>85805</v>
      </c>
      <c r="O1856">
        <v>4.8</v>
      </c>
      <c r="P1856">
        <v>17.2</v>
      </c>
      <c r="Q1856">
        <v>93809</v>
      </c>
      <c r="R1856">
        <v>23708</v>
      </c>
      <c r="S1856">
        <v>70101</v>
      </c>
      <c r="T1856">
        <v>3.4</v>
      </c>
      <c r="U1856">
        <v>13.5</v>
      </c>
      <c r="V1856">
        <v>25608</v>
      </c>
      <c r="W1856">
        <v>3.7</v>
      </c>
      <c r="X1856">
        <v>27</v>
      </c>
      <c r="Y1856">
        <v>5</v>
      </c>
      <c r="Z1856">
        <v>5</v>
      </c>
      <c r="AA1856">
        <v>3583</v>
      </c>
      <c r="AB1856">
        <v>0</v>
      </c>
    </row>
    <row r="1857" spans="1:28" x14ac:dyDescent="0.35">
      <c r="A1857">
        <v>1997</v>
      </c>
      <c r="B1857" t="s">
        <v>49</v>
      </c>
      <c r="C1857" t="s">
        <v>62</v>
      </c>
      <c r="D1857">
        <v>2375</v>
      </c>
      <c r="E1857">
        <v>18684</v>
      </c>
      <c r="F1857">
        <v>797284</v>
      </c>
      <c r="G1857">
        <v>784425</v>
      </c>
      <c r="H1857">
        <v>2016</v>
      </c>
      <c r="I1857">
        <v>11</v>
      </c>
      <c r="J1857">
        <v>1267</v>
      </c>
      <c r="K1857">
        <v>6.9</v>
      </c>
      <c r="L1857">
        <v>127670</v>
      </c>
      <c r="M1857">
        <v>35966</v>
      </c>
      <c r="N1857">
        <v>91704</v>
      </c>
      <c r="O1857">
        <v>4.5999999999999996</v>
      </c>
      <c r="P1857">
        <v>16.3</v>
      </c>
      <c r="Q1857">
        <v>101952</v>
      </c>
      <c r="R1857">
        <v>26214</v>
      </c>
      <c r="S1857">
        <v>75738</v>
      </c>
      <c r="T1857">
        <v>3.3</v>
      </c>
      <c r="U1857">
        <v>13</v>
      </c>
      <c r="V1857">
        <v>25718</v>
      </c>
      <c r="W1857">
        <v>3.3</v>
      </c>
      <c r="X1857">
        <v>26</v>
      </c>
      <c r="Y1857">
        <v>4</v>
      </c>
      <c r="Z1857">
        <v>4</v>
      </c>
      <c r="AA1857">
        <v>2405</v>
      </c>
      <c r="AB1857">
        <v>0</v>
      </c>
    </row>
    <row r="1858" spans="1:28" x14ac:dyDescent="0.35">
      <c r="A1858">
        <v>1997</v>
      </c>
      <c r="B1858" t="s">
        <v>49</v>
      </c>
      <c r="C1858" t="s">
        <v>43</v>
      </c>
      <c r="D1858">
        <v>8616</v>
      </c>
      <c r="E1858">
        <v>61197</v>
      </c>
      <c r="F1858">
        <v>2903369</v>
      </c>
      <c r="G1858">
        <v>2887816</v>
      </c>
      <c r="H1858">
        <v>4608</v>
      </c>
      <c r="I1858">
        <v>7.6</v>
      </c>
      <c r="J1858">
        <v>3688</v>
      </c>
      <c r="K1858">
        <v>6.1</v>
      </c>
      <c r="L1858">
        <v>365044</v>
      </c>
      <c r="M1858">
        <v>82918</v>
      </c>
      <c r="N1858">
        <v>282126</v>
      </c>
      <c r="O1858">
        <v>2.9</v>
      </c>
      <c r="P1858">
        <v>12.6</v>
      </c>
      <c r="Q1858">
        <v>333938</v>
      </c>
      <c r="R1858">
        <v>94555</v>
      </c>
      <c r="S1858">
        <v>239383</v>
      </c>
      <c r="T1858">
        <v>3.3</v>
      </c>
      <c r="U1858">
        <v>11.6</v>
      </c>
      <c r="V1858">
        <v>31106</v>
      </c>
      <c r="W1858">
        <v>1</v>
      </c>
      <c r="X1858">
        <v>23.2</v>
      </c>
      <c r="Y1858">
        <v>14</v>
      </c>
      <c r="Z1858">
        <v>14</v>
      </c>
      <c r="AA1858">
        <v>8704</v>
      </c>
      <c r="AB1858">
        <v>0</v>
      </c>
    </row>
    <row r="1859" spans="1:28" x14ac:dyDescent="0.35">
      <c r="A1859">
        <v>1997</v>
      </c>
      <c r="B1859" t="s">
        <v>50</v>
      </c>
      <c r="C1859" t="s">
        <v>42</v>
      </c>
      <c r="D1859">
        <v>20</v>
      </c>
      <c r="E1859">
        <v>61</v>
      </c>
      <c r="F1859">
        <v>26974</v>
      </c>
      <c r="G1859">
        <v>13487</v>
      </c>
      <c r="H1859">
        <v>61</v>
      </c>
      <c r="I1859">
        <v>200</v>
      </c>
      <c r="J1859">
        <v>0</v>
      </c>
      <c r="K1859">
        <v>0</v>
      </c>
      <c r="L1859">
        <v>26974</v>
      </c>
      <c r="M1859">
        <v>26974</v>
      </c>
      <c r="N1859">
        <v>0</v>
      </c>
      <c r="O1859">
        <v>200</v>
      </c>
      <c r="P1859">
        <v>200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26974</v>
      </c>
      <c r="W1859">
        <v>200</v>
      </c>
      <c r="X1859">
        <v>0</v>
      </c>
      <c r="AB1859">
        <v>0</v>
      </c>
    </row>
    <row r="1860" spans="1:28" x14ac:dyDescent="0.35">
      <c r="A1860">
        <v>1997</v>
      </c>
      <c r="B1860" t="s">
        <v>50</v>
      </c>
      <c r="C1860" t="s">
        <v>55</v>
      </c>
      <c r="D1860">
        <v>133</v>
      </c>
      <c r="E1860">
        <v>592</v>
      </c>
      <c r="F1860">
        <v>97212</v>
      </c>
      <c r="G1860">
        <v>88579</v>
      </c>
      <c r="H1860">
        <v>89</v>
      </c>
      <c r="I1860">
        <v>15.5</v>
      </c>
      <c r="J1860">
        <v>53</v>
      </c>
      <c r="K1860">
        <v>9.1999999999999993</v>
      </c>
      <c r="L1860">
        <v>35219</v>
      </c>
      <c r="M1860">
        <v>10048</v>
      </c>
      <c r="N1860">
        <v>25171</v>
      </c>
      <c r="O1860">
        <v>11.3</v>
      </c>
      <c r="P1860">
        <v>39.799999999999997</v>
      </c>
      <c r="Q1860">
        <v>17953</v>
      </c>
      <c r="S1860">
        <v>17240</v>
      </c>
      <c r="U1860">
        <v>20.3</v>
      </c>
      <c r="V1860">
        <v>17266</v>
      </c>
      <c r="W1860">
        <v>19.5</v>
      </c>
      <c r="X1860">
        <v>40.6</v>
      </c>
      <c r="AB1860">
        <v>1</v>
      </c>
    </row>
    <row r="1861" spans="1:28" x14ac:dyDescent="0.35">
      <c r="A1861">
        <v>1997</v>
      </c>
      <c r="B1861" t="s">
        <v>50</v>
      </c>
      <c r="C1861" t="s">
        <v>56</v>
      </c>
      <c r="D1861">
        <v>109</v>
      </c>
      <c r="E1861">
        <v>914</v>
      </c>
      <c r="F1861">
        <v>71642</v>
      </c>
      <c r="G1861">
        <v>72347</v>
      </c>
      <c r="H1861">
        <v>411</v>
      </c>
      <c r="I1861">
        <v>56.8</v>
      </c>
      <c r="J1861">
        <v>29</v>
      </c>
      <c r="K1861">
        <v>4</v>
      </c>
      <c r="L1861">
        <v>21236</v>
      </c>
      <c r="M1861">
        <v>5784</v>
      </c>
      <c r="N1861">
        <v>15452</v>
      </c>
      <c r="O1861">
        <v>8</v>
      </c>
      <c r="P1861">
        <v>29.4</v>
      </c>
      <c r="Q1861">
        <v>22645</v>
      </c>
      <c r="S1861">
        <v>11360</v>
      </c>
      <c r="U1861">
        <v>31.3</v>
      </c>
      <c r="V1861">
        <v>-1409</v>
      </c>
      <c r="W1861">
        <v>-1.9</v>
      </c>
      <c r="X1861">
        <v>58.8</v>
      </c>
      <c r="Y1861">
        <v>7</v>
      </c>
      <c r="Z1861">
        <v>7</v>
      </c>
      <c r="AA1861">
        <v>9864</v>
      </c>
      <c r="AB1861">
        <v>1</v>
      </c>
    </row>
    <row r="1862" spans="1:28" x14ac:dyDescent="0.35">
      <c r="A1862">
        <v>1997</v>
      </c>
      <c r="B1862" t="s">
        <v>50</v>
      </c>
      <c r="C1862" t="s">
        <v>57</v>
      </c>
      <c r="D1862">
        <v>106</v>
      </c>
      <c r="E1862">
        <v>541</v>
      </c>
      <c r="F1862">
        <v>71181</v>
      </c>
      <c r="G1862">
        <v>68058</v>
      </c>
      <c r="H1862">
        <v>113</v>
      </c>
      <c r="I1862">
        <v>22.3</v>
      </c>
      <c r="J1862">
        <v>43</v>
      </c>
      <c r="K1862">
        <v>8.5</v>
      </c>
      <c r="L1862">
        <v>24159</v>
      </c>
      <c r="M1862">
        <v>6017</v>
      </c>
      <c r="N1862">
        <v>18142</v>
      </c>
      <c r="O1862">
        <v>8.8000000000000007</v>
      </c>
      <c r="P1862">
        <v>35.5</v>
      </c>
      <c r="Q1862">
        <v>17912</v>
      </c>
      <c r="R1862">
        <v>8604</v>
      </c>
      <c r="S1862">
        <v>9308</v>
      </c>
      <c r="T1862">
        <v>12.6</v>
      </c>
      <c r="U1862">
        <v>26.3</v>
      </c>
      <c r="V1862">
        <v>6247</v>
      </c>
      <c r="W1862">
        <v>9.1999999999999993</v>
      </c>
      <c r="X1862">
        <v>52.6</v>
      </c>
      <c r="Y1862">
        <v>4</v>
      </c>
      <c r="Z1862">
        <v>4</v>
      </c>
      <c r="AB1862">
        <v>1</v>
      </c>
    </row>
    <row r="1863" spans="1:28" x14ac:dyDescent="0.35">
      <c r="A1863">
        <v>1997</v>
      </c>
      <c r="B1863" t="s">
        <v>50</v>
      </c>
      <c r="C1863" t="s">
        <v>58</v>
      </c>
      <c r="D1863">
        <v>102</v>
      </c>
      <c r="E1863">
        <v>1084</v>
      </c>
      <c r="F1863">
        <v>68113</v>
      </c>
      <c r="G1863">
        <v>69132</v>
      </c>
      <c r="H1863">
        <v>402</v>
      </c>
      <c r="I1863">
        <v>44.5</v>
      </c>
      <c r="J1863">
        <v>39</v>
      </c>
      <c r="K1863">
        <v>4.3</v>
      </c>
      <c r="L1863">
        <v>14916</v>
      </c>
      <c r="M1863">
        <v>4452</v>
      </c>
      <c r="N1863">
        <v>10464</v>
      </c>
      <c r="O1863">
        <v>6.4</v>
      </c>
      <c r="P1863">
        <v>21.6</v>
      </c>
      <c r="Q1863">
        <v>16954</v>
      </c>
      <c r="R1863">
        <v>8802</v>
      </c>
      <c r="S1863">
        <v>8152</v>
      </c>
      <c r="T1863">
        <v>12.7</v>
      </c>
      <c r="U1863">
        <v>24.5</v>
      </c>
      <c r="V1863">
        <v>-2038</v>
      </c>
      <c r="W1863">
        <v>-2.9</v>
      </c>
      <c r="X1863">
        <v>43.2</v>
      </c>
      <c r="Y1863">
        <v>5</v>
      </c>
      <c r="Z1863">
        <v>5</v>
      </c>
      <c r="AA1863">
        <v>7200</v>
      </c>
      <c r="AB1863">
        <v>0</v>
      </c>
    </row>
    <row r="1864" spans="1:28" x14ac:dyDescent="0.35">
      <c r="A1864">
        <v>1997</v>
      </c>
      <c r="B1864" t="s">
        <v>50</v>
      </c>
      <c r="C1864" t="s">
        <v>59</v>
      </c>
      <c r="D1864">
        <v>139</v>
      </c>
      <c r="E1864">
        <v>1295</v>
      </c>
      <c r="F1864">
        <v>97057</v>
      </c>
      <c r="G1864">
        <v>96911</v>
      </c>
      <c r="H1864">
        <v>194</v>
      </c>
      <c r="I1864">
        <v>15.5</v>
      </c>
      <c r="J1864">
        <v>111</v>
      </c>
      <c r="K1864">
        <v>8.9</v>
      </c>
      <c r="L1864">
        <v>21522</v>
      </c>
      <c r="M1864">
        <v>5858</v>
      </c>
      <c r="N1864">
        <v>15664</v>
      </c>
      <c r="O1864">
        <v>6</v>
      </c>
      <c r="P1864">
        <v>22.2</v>
      </c>
      <c r="Q1864">
        <v>21229</v>
      </c>
      <c r="R1864">
        <v>7413</v>
      </c>
      <c r="S1864">
        <v>13816</v>
      </c>
      <c r="T1864">
        <v>7.6</v>
      </c>
      <c r="U1864">
        <v>21.9</v>
      </c>
      <c r="V1864">
        <v>293</v>
      </c>
      <c r="W1864">
        <v>0.3</v>
      </c>
      <c r="X1864">
        <v>43.8</v>
      </c>
      <c r="Y1864">
        <v>3</v>
      </c>
      <c r="Z1864">
        <v>3</v>
      </c>
      <c r="AB1864">
        <v>1</v>
      </c>
    </row>
    <row r="1865" spans="1:28" x14ac:dyDescent="0.35">
      <c r="A1865">
        <v>1997</v>
      </c>
      <c r="B1865" t="s">
        <v>50</v>
      </c>
      <c r="C1865" t="s">
        <v>60</v>
      </c>
      <c r="D1865">
        <v>821</v>
      </c>
      <c r="E1865">
        <v>7208</v>
      </c>
      <c r="F1865">
        <v>548659</v>
      </c>
      <c r="G1865">
        <v>545627</v>
      </c>
      <c r="H1865">
        <v>1523</v>
      </c>
      <c r="I1865">
        <v>23</v>
      </c>
      <c r="J1865">
        <v>366</v>
      </c>
      <c r="K1865">
        <v>5.5</v>
      </c>
      <c r="L1865">
        <v>95772</v>
      </c>
      <c r="M1865">
        <v>25298</v>
      </c>
      <c r="N1865">
        <v>70474</v>
      </c>
      <c r="O1865">
        <v>4.5999999999999996</v>
      </c>
      <c r="P1865">
        <v>17.600000000000001</v>
      </c>
      <c r="Q1865">
        <v>89708</v>
      </c>
      <c r="R1865">
        <v>24085</v>
      </c>
      <c r="S1865">
        <v>65623</v>
      </c>
      <c r="T1865">
        <v>4.4000000000000004</v>
      </c>
      <c r="U1865">
        <v>16.399999999999999</v>
      </c>
      <c r="V1865">
        <v>6064</v>
      </c>
      <c r="W1865">
        <v>1.2</v>
      </c>
      <c r="X1865">
        <v>32.799999999999997</v>
      </c>
      <c r="Y1865">
        <v>6</v>
      </c>
      <c r="Z1865">
        <v>6</v>
      </c>
      <c r="AA1865">
        <v>9457</v>
      </c>
      <c r="AB1865">
        <v>0</v>
      </c>
    </row>
    <row r="1866" spans="1:28" x14ac:dyDescent="0.35">
      <c r="A1866">
        <v>1997</v>
      </c>
      <c r="B1866" t="s">
        <v>50</v>
      </c>
      <c r="C1866" t="s">
        <v>61</v>
      </c>
      <c r="D1866">
        <v>868</v>
      </c>
      <c r="E1866">
        <v>8898</v>
      </c>
      <c r="F1866">
        <v>558353</v>
      </c>
      <c r="G1866">
        <v>548353</v>
      </c>
      <c r="H1866">
        <v>885</v>
      </c>
      <c r="I1866">
        <v>10</v>
      </c>
      <c r="J1866">
        <v>763</v>
      </c>
      <c r="K1866">
        <v>8.6</v>
      </c>
      <c r="L1866">
        <v>89666</v>
      </c>
      <c r="M1866">
        <v>23719</v>
      </c>
      <c r="N1866">
        <v>65947</v>
      </c>
      <c r="O1866">
        <v>4.3</v>
      </c>
      <c r="P1866">
        <v>16.399999999999999</v>
      </c>
      <c r="Q1866">
        <v>69665</v>
      </c>
      <c r="R1866">
        <v>24131</v>
      </c>
      <c r="S1866">
        <v>45534</v>
      </c>
      <c r="T1866">
        <v>4.4000000000000004</v>
      </c>
      <c r="U1866">
        <v>12.7</v>
      </c>
      <c r="V1866">
        <v>20001</v>
      </c>
      <c r="W1866">
        <v>3.7</v>
      </c>
      <c r="X1866">
        <v>25.4</v>
      </c>
      <c r="Y1866">
        <v>1</v>
      </c>
      <c r="Z1866">
        <v>1</v>
      </c>
      <c r="AB1866">
        <v>1</v>
      </c>
    </row>
    <row r="1867" spans="1:28" x14ac:dyDescent="0.35">
      <c r="A1867">
        <v>1997</v>
      </c>
      <c r="B1867" t="s">
        <v>50</v>
      </c>
      <c r="C1867" t="s">
        <v>62</v>
      </c>
      <c r="D1867">
        <v>1096</v>
      </c>
      <c r="E1867">
        <v>13585</v>
      </c>
      <c r="F1867">
        <v>705873</v>
      </c>
      <c r="G1867">
        <v>703718</v>
      </c>
      <c r="H1867">
        <v>1226</v>
      </c>
      <c r="I1867">
        <v>9.1</v>
      </c>
      <c r="J1867">
        <v>1145</v>
      </c>
      <c r="K1867">
        <v>8.5</v>
      </c>
      <c r="L1867">
        <v>102384</v>
      </c>
      <c r="M1867">
        <v>28681</v>
      </c>
      <c r="N1867">
        <v>73703</v>
      </c>
      <c r="O1867">
        <v>4.0999999999999996</v>
      </c>
      <c r="P1867">
        <v>14.5</v>
      </c>
      <c r="Q1867">
        <v>98076</v>
      </c>
      <c r="R1867">
        <v>27171</v>
      </c>
      <c r="S1867">
        <v>70905</v>
      </c>
      <c r="T1867">
        <v>3.9</v>
      </c>
      <c r="U1867">
        <v>13.9</v>
      </c>
      <c r="V1867">
        <v>4308</v>
      </c>
      <c r="W1867">
        <v>0.6</v>
      </c>
      <c r="X1867">
        <v>27.8</v>
      </c>
      <c r="Y1867">
        <v>4</v>
      </c>
      <c r="Z1867">
        <v>4</v>
      </c>
      <c r="AB1867">
        <v>1</v>
      </c>
    </row>
    <row r="1868" spans="1:28" x14ac:dyDescent="0.35">
      <c r="A1868">
        <v>1997</v>
      </c>
      <c r="B1868" t="s">
        <v>50</v>
      </c>
      <c r="C1868" t="s">
        <v>43</v>
      </c>
      <c r="D1868">
        <v>4672</v>
      </c>
      <c r="E1868">
        <v>57089</v>
      </c>
      <c r="F1868">
        <v>3011191</v>
      </c>
      <c r="G1868">
        <v>3000330</v>
      </c>
      <c r="H1868">
        <v>4115</v>
      </c>
      <c r="I1868">
        <v>7.2</v>
      </c>
      <c r="J1868">
        <v>4051</v>
      </c>
      <c r="K1868">
        <v>7.1</v>
      </c>
      <c r="L1868">
        <v>361412</v>
      </c>
      <c r="M1868">
        <v>84692</v>
      </c>
      <c r="N1868">
        <v>276720</v>
      </c>
      <c r="O1868">
        <v>2.8</v>
      </c>
      <c r="P1868">
        <v>12</v>
      </c>
      <c r="Q1868">
        <v>339692</v>
      </c>
      <c r="R1868">
        <v>105755</v>
      </c>
      <c r="S1868">
        <v>233937</v>
      </c>
      <c r="T1868">
        <v>3.5</v>
      </c>
      <c r="U1868">
        <v>11.3</v>
      </c>
      <c r="V1868">
        <v>21720</v>
      </c>
      <c r="W1868">
        <v>0.7</v>
      </c>
      <c r="X1868">
        <v>22.6</v>
      </c>
      <c r="Y1868">
        <v>9</v>
      </c>
      <c r="Z1868">
        <v>9</v>
      </c>
      <c r="AA1868">
        <v>12453</v>
      </c>
      <c r="AB1868">
        <v>0</v>
      </c>
    </row>
    <row r="1869" spans="1:28" x14ac:dyDescent="0.35">
      <c r="A1869">
        <v>1997</v>
      </c>
      <c r="B1869" t="s">
        <v>51</v>
      </c>
      <c r="C1869" t="s">
        <v>42</v>
      </c>
      <c r="D1869">
        <v>12</v>
      </c>
      <c r="E1869">
        <v>156</v>
      </c>
      <c r="F1869">
        <v>34276</v>
      </c>
      <c r="G1869">
        <v>17138</v>
      </c>
      <c r="H1869">
        <v>156</v>
      </c>
      <c r="I1869">
        <v>200</v>
      </c>
      <c r="J1869">
        <v>0</v>
      </c>
      <c r="K1869">
        <v>0</v>
      </c>
      <c r="L1869">
        <v>34276</v>
      </c>
      <c r="M1869">
        <v>34276</v>
      </c>
      <c r="N1869">
        <v>0</v>
      </c>
      <c r="O1869">
        <v>200</v>
      </c>
      <c r="P1869">
        <v>200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34276</v>
      </c>
      <c r="W1869">
        <v>200</v>
      </c>
      <c r="X1869">
        <v>0</v>
      </c>
      <c r="AB1869">
        <v>0</v>
      </c>
    </row>
    <row r="1870" spans="1:28" x14ac:dyDescent="0.35">
      <c r="A1870">
        <v>1997</v>
      </c>
      <c r="B1870" t="s">
        <v>51</v>
      </c>
      <c r="C1870" t="s">
        <v>55</v>
      </c>
      <c r="D1870">
        <v>58</v>
      </c>
      <c r="E1870">
        <v>556</v>
      </c>
      <c r="F1870">
        <v>84252</v>
      </c>
      <c r="G1870">
        <v>79877</v>
      </c>
      <c r="H1870">
        <v>91</v>
      </c>
      <c r="I1870">
        <v>16.3</v>
      </c>
      <c r="J1870">
        <v>97</v>
      </c>
      <c r="K1870">
        <v>17.399999999999999</v>
      </c>
      <c r="L1870">
        <v>27286</v>
      </c>
      <c r="M1870">
        <v>6258</v>
      </c>
      <c r="N1870">
        <v>21028</v>
      </c>
      <c r="O1870">
        <v>7.8</v>
      </c>
      <c r="P1870">
        <v>34.200000000000003</v>
      </c>
      <c r="Q1870">
        <v>18536</v>
      </c>
      <c r="S1870">
        <v>13697</v>
      </c>
      <c r="U1870">
        <v>23.2</v>
      </c>
      <c r="V1870">
        <v>8750</v>
      </c>
      <c r="W1870">
        <v>11</v>
      </c>
      <c r="X1870">
        <v>46.4</v>
      </c>
      <c r="AB1870">
        <v>1</v>
      </c>
    </row>
    <row r="1871" spans="1:28" x14ac:dyDescent="0.35">
      <c r="A1871">
        <v>1997</v>
      </c>
      <c r="B1871" t="s">
        <v>51</v>
      </c>
      <c r="C1871" t="s">
        <v>56</v>
      </c>
      <c r="D1871">
        <v>54</v>
      </c>
      <c r="E1871">
        <v>351</v>
      </c>
      <c r="F1871">
        <v>65879</v>
      </c>
      <c r="G1871">
        <v>64997</v>
      </c>
      <c r="H1871">
        <v>71</v>
      </c>
      <c r="I1871">
        <v>22.2</v>
      </c>
      <c r="J1871">
        <v>10</v>
      </c>
      <c r="K1871">
        <v>3.1</v>
      </c>
      <c r="L1871">
        <v>21152</v>
      </c>
      <c r="M1871">
        <v>7052</v>
      </c>
      <c r="N1871">
        <v>14100</v>
      </c>
      <c r="O1871">
        <v>10.8</v>
      </c>
      <c r="P1871">
        <v>32.5</v>
      </c>
      <c r="Q1871">
        <v>19387</v>
      </c>
      <c r="R1871">
        <v>10034</v>
      </c>
      <c r="S1871">
        <v>9353</v>
      </c>
      <c r="T1871">
        <v>15.4</v>
      </c>
      <c r="U1871">
        <v>29.8</v>
      </c>
      <c r="V1871">
        <v>1765</v>
      </c>
      <c r="W1871">
        <v>2.7</v>
      </c>
      <c r="X1871">
        <v>59.6</v>
      </c>
      <c r="Y1871">
        <v>3</v>
      </c>
      <c r="Z1871">
        <v>3</v>
      </c>
      <c r="AA1871">
        <v>9175</v>
      </c>
      <c r="AB1871">
        <v>0</v>
      </c>
    </row>
    <row r="1872" spans="1:28" x14ac:dyDescent="0.35">
      <c r="A1872">
        <v>1997</v>
      </c>
      <c r="B1872" t="s">
        <v>51</v>
      </c>
      <c r="C1872" t="s">
        <v>57</v>
      </c>
      <c r="D1872">
        <v>52</v>
      </c>
      <c r="E1872">
        <v>685</v>
      </c>
      <c r="F1872">
        <v>71254</v>
      </c>
      <c r="G1872">
        <v>65251</v>
      </c>
      <c r="H1872">
        <v>239</v>
      </c>
      <c r="I1872">
        <v>41.3</v>
      </c>
      <c r="J1872">
        <v>26</v>
      </c>
      <c r="K1872">
        <v>4.5</v>
      </c>
      <c r="L1872">
        <v>22374</v>
      </c>
      <c r="M1872">
        <v>11796</v>
      </c>
      <c r="N1872">
        <v>10578</v>
      </c>
      <c r="O1872">
        <v>18.100000000000001</v>
      </c>
      <c r="P1872">
        <v>34.299999999999997</v>
      </c>
      <c r="Q1872">
        <v>10368</v>
      </c>
      <c r="S1872">
        <v>9302</v>
      </c>
      <c r="U1872">
        <v>15.9</v>
      </c>
      <c r="V1872">
        <v>12006</v>
      </c>
      <c r="W1872">
        <v>18.399999999999999</v>
      </c>
      <c r="X1872">
        <v>31.8</v>
      </c>
      <c r="AB1872">
        <v>1</v>
      </c>
    </row>
    <row r="1873" spans="1:28" x14ac:dyDescent="0.35">
      <c r="A1873">
        <v>1997</v>
      </c>
      <c r="B1873" t="s">
        <v>51</v>
      </c>
      <c r="C1873" t="s">
        <v>58</v>
      </c>
      <c r="D1873">
        <v>39</v>
      </c>
      <c r="E1873">
        <v>1063</v>
      </c>
      <c r="F1873">
        <v>55130</v>
      </c>
      <c r="G1873">
        <v>55868</v>
      </c>
      <c r="H1873">
        <v>344</v>
      </c>
      <c r="I1873">
        <v>37.700000000000003</v>
      </c>
      <c r="J1873">
        <v>45</v>
      </c>
      <c r="K1873">
        <v>4.9000000000000004</v>
      </c>
      <c r="L1873">
        <v>14106</v>
      </c>
      <c r="M1873">
        <v>4362</v>
      </c>
      <c r="N1873">
        <v>9744</v>
      </c>
      <c r="O1873">
        <v>7.8</v>
      </c>
      <c r="P1873">
        <v>25.2</v>
      </c>
      <c r="Q1873">
        <v>15584</v>
      </c>
      <c r="R1873">
        <v>9645</v>
      </c>
      <c r="S1873">
        <v>5939</v>
      </c>
      <c r="T1873">
        <v>17.3</v>
      </c>
      <c r="U1873">
        <v>27.9</v>
      </c>
      <c r="V1873">
        <v>-1478</v>
      </c>
      <c r="W1873">
        <v>-2.7</v>
      </c>
      <c r="X1873">
        <v>50.4</v>
      </c>
      <c r="Y1873">
        <v>2</v>
      </c>
      <c r="Z1873">
        <v>2</v>
      </c>
      <c r="AB1873">
        <v>1</v>
      </c>
    </row>
    <row r="1874" spans="1:28" x14ac:dyDescent="0.35">
      <c r="A1874">
        <v>1997</v>
      </c>
      <c r="B1874" t="s">
        <v>51</v>
      </c>
      <c r="C1874" t="s">
        <v>59</v>
      </c>
      <c r="D1874">
        <v>63</v>
      </c>
      <c r="E1874">
        <v>1102</v>
      </c>
      <c r="F1874">
        <v>81225</v>
      </c>
      <c r="G1874">
        <v>79720</v>
      </c>
      <c r="H1874">
        <v>145</v>
      </c>
      <c r="I1874">
        <v>13.5</v>
      </c>
      <c r="J1874">
        <v>90</v>
      </c>
      <c r="K1874">
        <v>8.4</v>
      </c>
      <c r="L1874">
        <v>13424</v>
      </c>
      <c r="M1874">
        <v>2656</v>
      </c>
      <c r="N1874">
        <v>10768</v>
      </c>
      <c r="O1874">
        <v>3.3</v>
      </c>
      <c r="P1874">
        <v>16.8</v>
      </c>
      <c r="Q1874">
        <v>10415</v>
      </c>
      <c r="R1874">
        <v>1559</v>
      </c>
      <c r="S1874">
        <v>8856</v>
      </c>
      <c r="T1874">
        <v>2</v>
      </c>
      <c r="U1874">
        <v>13.1</v>
      </c>
      <c r="V1874">
        <v>3009</v>
      </c>
      <c r="W1874">
        <v>3.7</v>
      </c>
      <c r="X1874">
        <v>26.2</v>
      </c>
      <c r="AB1874">
        <v>0</v>
      </c>
    </row>
    <row r="1875" spans="1:28" x14ac:dyDescent="0.35">
      <c r="A1875">
        <v>1997</v>
      </c>
      <c r="B1875" t="s">
        <v>51</v>
      </c>
      <c r="C1875" t="s">
        <v>60</v>
      </c>
      <c r="D1875">
        <v>496</v>
      </c>
      <c r="E1875">
        <v>6961</v>
      </c>
      <c r="F1875">
        <v>695746</v>
      </c>
      <c r="G1875">
        <v>696394</v>
      </c>
      <c r="H1875">
        <v>1018</v>
      </c>
      <c r="I1875">
        <v>15.1</v>
      </c>
      <c r="J1875">
        <v>609</v>
      </c>
      <c r="K1875">
        <v>9</v>
      </c>
      <c r="L1875">
        <v>112150</v>
      </c>
      <c r="M1875">
        <v>30885</v>
      </c>
      <c r="N1875">
        <v>81265</v>
      </c>
      <c r="O1875">
        <v>4.4000000000000004</v>
      </c>
      <c r="P1875">
        <v>16.100000000000001</v>
      </c>
      <c r="Q1875">
        <v>113446</v>
      </c>
      <c r="R1875">
        <v>25121</v>
      </c>
      <c r="S1875">
        <v>88325</v>
      </c>
      <c r="T1875">
        <v>3.6</v>
      </c>
      <c r="U1875">
        <v>16.3</v>
      </c>
      <c r="V1875">
        <v>-1296</v>
      </c>
      <c r="W1875">
        <v>-0.2</v>
      </c>
      <c r="X1875">
        <v>32.200000000000003</v>
      </c>
      <c r="AB1875">
        <v>0</v>
      </c>
    </row>
    <row r="1876" spans="1:28" x14ac:dyDescent="0.35">
      <c r="A1876">
        <v>1997</v>
      </c>
      <c r="B1876" t="s">
        <v>51</v>
      </c>
      <c r="C1876" t="s">
        <v>61</v>
      </c>
      <c r="D1876">
        <v>481</v>
      </c>
      <c r="E1876">
        <v>10440</v>
      </c>
      <c r="F1876">
        <v>685220</v>
      </c>
      <c r="G1876">
        <v>663793</v>
      </c>
      <c r="H1876">
        <v>1266</v>
      </c>
      <c r="I1876">
        <v>12.5</v>
      </c>
      <c r="J1876">
        <v>620</v>
      </c>
      <c r="K1876">
        <v>6.1</v>
      </c>
      <c r="L1876">
        <v>121080</v>
      </c>
      <c r="M1876">
        <v>33633</v>
      </c>
      <c r="N1876">
        <v>87447</v>
      </c>
      <c r="O1876">
        <v>5.0999999999999996</v>
      </c>
      <c r="P1876">
        <v>18.2</v>
      </c>
      <c r="Q1876">
        <v>78227</v>
      </c>
      <c r="R1876">
        <v>25826</v>
      </c>
      <c r="S1876">
        <v>52401</v>
      </c>
      <c r="T1876">
        <v>3.9</v>
      </c>
      <c r="U1876">
        <v>11.8</v>
      </c>
      <c r="V1876">
        <v>42853</v>
      </c>
      <c r="W1876">
        <v>6.4</v>
      </c>
      <c r="X1876">
        <v>23.6</v>
      </c>
      <c r="Y1876">
        <v>1</v>
      </c>
      <c r="Z1876">
        <v>1</v>
      </c>
      <c r="AB1876">
        <v>1</v>
      </c>
    </row>
    <row r="1877" spans="1:28" x14ac:dyDescent="0.35">
      <c r="A1877">
        <v>1997</v>
      </c>
      <c r="B1877" t="s">
        <v>51</v>
      </c>
      <c r="C1877" t="s">
        <v>62</v>
      </c>
      <c r="D1877">
        <v>621</v>
      </c>
      <c r="E1877">
        <v>17425</v>
      </c>
      <c r="F1877">
        <v>878319</v>
      </c>
      <c r="G1877">
        <v>863372</v>
      </c>
      <c r="H1877">
        <v>2059</v>
      </c>
      <c r="I1877">
        <v>12.1</v>
      </c>
      <c r="J1877">
        <v>1287</v>
      </c>
      <c r="K1877">
        <v>7.6</v>
      </c>
      <c r="L1877">
        <v>155312</v>
      </c>
      <c r="M1877">
        <v>61027</v>
      </c>
      <c r="N1877">
        <v>94285</v>
      </c>
      <c r="O1877">
        <v>7.1</v>
      </c>
      <c r="P1877">
        <v>18</v>
      </c>
      <c r="Q1877">
        <v>125418</v>
      </c>
      <c r="R1877">
        <v>32149</v>
      </c>
      <c r="S1877">
        <v>93269</v>
      </c>
      <c r="T1877">
        <v>3.7</v>
      </c>
      <c r="U1877">
        <v>14.5</v>
      </c>
      <c r="V1877">
        <v>29894</v>
      </c>
      <c r="W1877">
        <v>3.5</v>
      </c>
      <c r="X1877">
        <v>29</v>
      </c>
      <c r="Y1877">
        <v>1</v>
      </c>
      <c r="Z1877">
        <v>1</v>
      </c>
      <c r="AB1877">
        <v>1</v>
      </c>
    </row>
    <row r="1878" spans="1:28" x14ac:dyDescent="0.35">
      <c r="A1878">
        <v>1997</v>
      </c>
      <c r="B1878" t="s">
        <v>51</v>
      </c>
      <c r="C1878" t="s">
        <v>43</v>
      </c>
      <c r="D1878">
        <v>3353</v>
      </c>
      <c r="E1878">
        <v>79695</v>
      </c>
      <c r="F1878">
        <v>4638961</v>
      </c>
      <c r="G1878">
        <v>4609448</v>
      </c>
      <c r="H1878">
        <v>6896</v>
      </c>
      <c r="I1878">
        <v>8.6</v>
      </c>
      <c r="J1878">
        <v>7315</v>
      </c>
      <c r="K1878">
        <v>9.1999999999999993</v>
      </c>
      <c r="L1878">
        <v>598187</v>
      </c>
      <c r="M1878">
        <v>148536</v>
      </c>
      <c r="N1878">
        <v>449651</v>
      </c>
      <c r="O1878">
        <v>3.2</v>
      </c>
      <c r="P1878">
        <v>13</v>
      </c>
      <c r="Q1878">
        <v>539161</v>
      </c>
      <c r="R1878">
        <v>176297</v>
      </c>
      <c r="S1878">
        <v>362864</v>
      </c>
      <c r="T1878">
        <v>3.8</v>
      </c>
      <c r="U1878">
        <v>11.7</v>
      </c>
      <c r="V1878">
        <v>59026</v>
      </c>
      <c r="W1878">
        <v>1.3</v>
      </c>
      <c r="X1878">
        <v>23.4</v>
      </c>
      <c r="Y1878">
        <v>3</v>
      </c>
      <c r="Z1878">
        <v>3</v>
      </c>
      <c r="AB1878">
        <v>1</v>
      </c>
    </row>
    <row r="1879" spans="1:28" x14ac:dyDescent="0.35">
      <c r="A1879">
        <v>1997</v>
      </c>
      <c r="B1879" t="s">
        <v>52</v>
      </c>
      <c r="C1879" t="s">
        <v>42</v>
      </c>
      <c r="D1879">
        <v>2</v>
      </c>
      <c r="E1879">
        <v>2</v>
      </c>
      <c r="H1879">
        <v>2</v>
      </c>
      <c r="I1879">
        <v>200</v>
      </c>
      <c r="J1879">
        <v>0</v>
      </c>
      <c r="K1879">
        <v>0</v>
      </c>
      <c r="AB1879">
        <v>1</v>
      </c>
    </row>
    <row r="1880" spans="1:28" x14ac:dyDescent="0.35">
      <c r="A1880">
        <v>1997</v>
      </c>
      <c r="B1880" t="s">
        <v>52</v>
      </c>
      <c r="C1880" t="s">
        <v>55</v>
      </c>
      <c r="D1880">
        <v>9</v>
      </c>
      <c r="E1880">
        <v>34</v>
      </c>
      <c r="H1880">
        <v>7</v>
      </c>
      <c r="I1880">
        <v>22.6</v>
      </c>
      <c r="J1880">
        <v>2</v>
      </c>
      <c r="K1880">
        <v>6.5</v>
      </c>
      <c r="AB1880">
        <v>1</v>
      </c>
    </row>
    <row r="1881" spans="1:28" x14ac:dyDescent="0.35">
      <c r="A1881">
        <v>1997</v>
      </c>
      <c r="B1881" t="s">
        <v>52</v>
      </c>
      <c r="C1881" t="s">
        <v>56</v>
      </c>
      <c r="D1881">
        <v>10</v>
      </c>
      <c r="E1881">
        <v>235</v>
      </c>
      <c r="F1881">
        <v>20428</v>
      </c>
      <c r="G1881">
        <v>21322</v>
      </c>
      <c r="H1881">
        <v>59</v>
      </c>
      <c r="I1881">
        <v>28.5</v>
      </c>
      <c r="J1881">
        <v>1</v>
      </c>
      <c r="K1881">
        <v>0.5</v>
      </c>
      <c r="L1881">
        <v>5400</v>
      </c>
      <c r="P1881">
        <v>25.3</v>
      </c>
      <c r="Q1881">
        <v>7189</v>
      </c>
      <c r="S1881">
        <v>6458</v>
      </c>
      <c r="U1881">
        <v>33.700000000000003</v>
      </c>
      <c r="V1881">
        <v>-1789</v>
      </c>
      <c r="W1881">
        <v>-8.4</v>
      </c>
      <c r="X1881">
        <v>50.6</v>
      </c>
      <c r="AB1881">
        <v>1</v>
      </c>
    </row>
    <row r="1882" spans="1:28" x14ac:dyDescent="0.35">
      <c r="A1882">
        <v>1997</v>
      </c>
      <c r="B1882" t="s">
        <v>52</v>
      </c>
      <c r="C1882" t="s">
        <v>57</v>
      </c>
      <c r="D1882">
        <v>19</v>
      </c>
      <c r="E1882">
        <v>233</v>
      </c>
      <c r="F1882">
        <v>44661</v>
      </c>
      <c r="G1882">
        <v>48445</v>
      </c>
      <c r="H1882">
        <v>7</v>
      </c>
      <c r="I1882">
        <v>3</v>
      </c>
      <c r="J1882">
        <v>6</v>
      </c>
      <c r="K1882">
        <v>2.6</v>
      </c>
      <c r="L1882">
        <v>8700</v>
      </c>
      <c r="M1882">
        <v>325</v>
      </c>
      <c r="N1882">
        <v>8375</v>
      </c>
      <c r="O1882">
        <v>0.7</v>
      </c>
      <c r="P1882">
        <v>18</v>
      </c>
      <c r="Q1882">
        <v>16267</v>
      </c>
      <c r="S1882">
        <v>6603</v>
      </c>
      <c r="U1882">
        <v>33.6</v>
      </c>
      <c r="V1882">
        <v>-7567</v>
      </c>
      <c r="W1882">
        <v>-15.6</v>
      </c>
      <c r="X1882">
        <v>36</v>
      </c>
      <c r="Y1882">
        <v>1</v>
      </c>
      <c r="Z1882">
        <v>1</v>
      </c>
      <c r="AB1882">
        <v>1</v>
      </c>
    </row>
    <row r="1883" spans="1:28" x14ac:dyDescent="0.35">
      <c r="A1883">
        <v>1997</v>
      </c>
      <c r="B1883" t="s">
        <v>52</v>
      </c>
      <c r="C1883" t="s">
        <v>58</v>
      </c>
      <c r="D1883">
        <v>15</v>
      </c>
      <c r="E1883">
        <v>315</v>
      </c>
      <c r="F1883">
        <v>35747</v>
      </c>
      <c r="G1883">
        <v>41489</v>
      </c>
      <c r="H1883">
        <v>100</v>
      </c>
      <c r="I1883">
        <v>37.1</v>
      </c>
      <c r="J1883">
        <v>9</v>
      </c>
      <c r="K1883">
        <v>3.3</v>
      </c>
      <c r="L1883">
        <v>10538</v>
      </c>
      <c r="M1883">
        <v>7521</v>
      </c>
      <c r="N1883">
        <v>3017</v>
      </c>
      <c r="O1883">
        <v>18.100000000000001</v>
      </c>
      <c r="P1883">
        <v>25.4</v>
      </c>
      <c r="Q1883">
        <v>22022</v>
      </c>
      <c r="S1883">
        <v>17419</v>
      </c>
      <c r="U1883">
        <v>53.1</v>
      </c>
      <c r="V1883">
        <v>-11484</v>
      </c>
      <c r="W1883">
        <v>-27.7</v>
      </c>
      <c r="X1883">
        <v>50.8</v>
      </c>
      <c r="AB1883">
        <v>1</v>
      </c>
    </row>
    <row r="1884" spans="1:28" x14ac:dyDescent="0.35">
      <c r="A1884">
        <v>1997</v>
      </c>
      <c r="B1884" t="s">
        <v>52</v>
      </c>
      <c r="C1884" t="s">
        <v>59</v>
      </c>
      <c r="D1884">
        <v>19</v>
      </c>
      <c r="E1884">
        <v>516</v>
      </c>
      <c r="F1884">
        <v>64105</v>
      </c>
      <c r="G1884">
        <v>56884</v>
      </c>
      <c r="H1884">
        <v>29</v>
      </c>
      <c r="I1884">
        <v>5.3</v>
      </c>
      <c r="J1884">
        <v>90</v>
      </c>
      <c r="K1884">
        <v>16.5</v>
      </c>
      <c r="L1884">
        <v>18872</v>
      </c>
      <c r="M1884">
        <v>3438</v>
      </c>
      <c r="N1884">
        <v>15434</v>
      </c>
      <c r="O1884">
        <v>6</v>
      </c>
      <c r="P1884">
        <v>33.200000000000003</v>
      </c>
      <c r="Q1884">
        <v>4430</v>
      </c>
      <c r="R1884">
        <v>1638</v>
      </c>
      <c r="S1884">
        <v>2792</v>
      </c>
      <c r="T1884">
        <v>2.9</v>
      </c>
      <c r="U1884">
        <v>7.8</v>
      </c>
      <c r="V1884">
        <v>14442</v>
      </c>
      <c r="W1884">
        <v>25.4</v>
      </c>
      <c r="X1884">
        <v>15.6</v>
      </c>
      <c r="AB1884">
        <v>0</v>
      </c>
    </row>
    <row r="1885" spans="1:28" x14ac:dyDescent="0.35">
      <c r="A1885">
        <v>1997</v>
      </c>
      <c r="B1885" t="s">
        <v>52</v>
      </c>
      <c r="C1885" t="s">
        <v>60</v>
      </c>
      <c r="D1885">
        <v>146</v>
      </c>
      <c r="E1885">
        <v>4993</v>
      </c>
      <c r="F1885">
        <v>454101</v>
      </c>
      <c r="G1885">
        <v>449703</v>
      </c>
      <c r="H1885">
        <v>1204</v>
      </c>
      <c r="I1885">
        <v>26.8</v>
      </c>
      <c r="J1885">
        <v>230</v>
      </c>
      <c r="K1885">
        <v>5.0999999999999996</v>
      </c>
      <c r="L1885">
        <v>77145</v>
      </c>
      <c r="M1885">
        <v>34294</v>
      </c>
      <c r="N1885">
        <v>42851</v>
      </c>
      <c r="O1885">
        <v>7.6</v>
      </c>
      <c r="P1885">
        <v>17.2</v>
      </c>
      <c r="Q1885">
        <v>68349</v>
      </c>
      <c r="R1885">
        <v>10752</v>
      </c>
      <c r="S1885">
        <v>57597</v>
      </c>
      <c r="T1885">
        <v>2.4</v>
      </c>
      <c r="U1885">
        <v>15.2</v>
      </c>
      <c r="V1885">
        <v>8796</v>
      </c>
      <c r="W1885">
        <v>2</v>
      </c>
      <c r="X1885">
        <v>30.4</v>
      </c>
      <c r="AB1885">
        <v>0</v>
      </c>
    </row>
    <row r="1886" spans="1:28" x14ac:dyDescent="0.35">
      <c r="A1886">
        <v>1997</v>
      </c>
      <c r="B1886" t="s">
        <v>52</v>
      </c>
      <c r="C1886" t="s">
        <v>61</v>
      </c>
      <c r="D1886">
        <v>136</v>
      </c>
      <c r="E1886">
        <v>5574</v>
      </c>
      <c r="F1886">
        <v>381160</v>
      </c>
      <c r="G1886">
        <v>385269</v>
      </c>
      <c r="H1886">
        <v>887</v>
      </c>
      <c r="I1886">
        <v>16.8</v>
      </c>
      <c r="J1886">
        <v>322</v>
      </c>
      <c r="K1886">
        <v>6.1</v>
      </c>
      <c r="L1886">
        <v>63043</v>
      </c>
      <c r="M1886">
        <v>22849</v>
      </c>
      <c r="N1886">
        <v>40194</v>
      </c>
      <c r="O1886">
        <v>5.9</v>
      </c>
      <c r="P1886">
        <v>16.399999999999999</v>
      </c>
      <c r="Q1886">
        <v>71261</v>
      </c>
      <c r="R1886">
        <v>30927</v>
      </c>
      <c r="S1886">
        <v>40334</v>
      </c>
      <c r="T1886">
        <v>8</v>
      </c>
      <c r="U1886">
        <v>18.5</v>
      </c>
      <c r="V1886">
        <v>-8218</v>
      </c>
      <c r="W1886">
        <v>-2.1</v>
      </c>
      <c r="X1886">
        <v>32.799999999999997</v>
      </c>
      <c r="Y1886">
        <v>1</v>
      </c>
      <c r="Z1886">
        <v>1</v>
      </c>
      <c r="AB1886">
        <v>1</v>
      </c>
    </row>
    <row r="1887" spans="1:28" x14ac:dyDescent="0.35">
      <c r="A1887">
        <v>1997</v>
      </c>
      <c r="B1887" t="s">
        <v>52</v>
      </c>
      <c r="C1887" t="s">
        <v>62</v>
      </c>
      <c r="D1887">
        <v>207</v>
      </c>
      <c r="E1887">
        <v>10194</v>
      </c>
      <c r="F1887">
        <v>552109</v>
      </c>
      <c r="G1887">
        <v>542421</v>
      </c>
      <c r="H1887">
        <v>1526</v>
      </c>
      <c r="I1887">
        <v>15.2</v>
      </c>
      <c r="J1887">
        <v>1253</v>
      </c>
      <c r="K1887">
        <v>12.5</v>
      </c>
      <c r="L1887">
        <v>99511</v>
      </c>
      <c r="M1887">
        <v>41344</v>
      </c>
      <c r="N1887">
        <v>58167</v>
      </c>
      <c r="O1887">
        <v>7.6</v>
      </c>
      <c r="P1887">
        <v>18.3</v>
      </c>
      <c r="Q1887">
        <v>80137</v>
      </c>
      <c r="R1887">
        <v>18748</v>
      </c>
      <c r="S1887">
        <v>61389</v>
      </c>
      <c r="T1887">
        <v>3.5</v>
      </c>
      <c r="U1887">
        <v>14.8</v>
      </c>
      <c r="V1887">
        <v>19374</v>
      </c>
      <c r="W1887">
        <v>3.5</v>
      </c>
      <c r="X1887">
        <v>29.6</v>
      </c>
      <c r="AB1887">
        <v>0</v>
      </c>
    </row>
    <row r="1888" spans="1:28" x14ac:dyDescent="0.35">
      <c r="A1888">
        <v>1997</v>
      </c>
      <c r="B1888" t="s">
        <v>52</v>
      </c>
      <c r="C1888" t="s">
        <v>43</v>
      </c>
      <c r="D1888">
        <v>1460</v>
      </c>
      <c r="E1888">
        <v>71407</v>
      </c>
      <c r="F1888">
        <v>3971194</v>
      </c>
      <c r="G1888">
        <v>3978518</v>
      </c>
      <c r="H1888">
        <v>6323</v>
      </c>
      <c r="I1888">
        <v>8.8000000000000007</v>
      </c>
      <c r="J1888">
        <v>6919</v>
      </c>
      <c r="K1888">
        <v>9.6999999999999993</v>
      </c>
      <c r="L1888">
        <v>496473</v>
      </c>
      <c r="M1888">
        <v>139567</v>
      </c>
      <c r="N1888">
        <v>356906</v>
      </c>
      <c r="O1888">
        <v>3.5</v>
      </c>
      <c r="P1888">
        <v>12.5</v>
      </c>
      <c r="Q1888">
        <v>511121</v>
      </c>
      <c r="R1888">
        <v>149750</v>
      </c>
      <c r="S1888">
        <v>361371</v>
      </c>
      <c r="T1888">
        <v>3.8</v>
      </c>
      <c r="U1888">
        <v>12.8</v>
      </c>
      <c r="V1888">
        <v>-14648</v>
      </c>
      <c r="W1888">
        <v>-0.3</v>
      </c>
      <c r="X1888">
        <v>25</v>
      </c>
      <c r="Y1888">
        <v>1</v>
      </c>
      <c r="Z1888">
        <v>1</v>
      </c>
      <c r="AB1888">
        <v>1</v>
      </c>
    </row>
    <row r="1889" spans="1:28" x14ac:dyDescent="0.35">
      <c r="A1889">
        <v>1997</v>
      </c>
      <c r="B1889" t="s">
        <v>53</v>
      </c>
      <c r="C1889" t="s">
        <v>42</v>
      </c>
      <c r="D1889">
        <v>1</v>
      </c>
      <c r="E1889">
        <v>1</v>
      </c>
      <c r="H1889">
        <v>1</v>
      </c>
      <c r="I1889">
        <v>200</v>
      </c>
      <c r="J1889">
        <v>0</v>
      </c>
      <c r="K1889">
        <v>0</v>
      </c>
      <c r="AB1889">
        <v>1</v>
      </c>
    </row>
    <row r="1890" spans="1:28" x14ac:dyDescent="0.35">
      <c r="A1890">
        <v>1997</v>
      </c>
      <c r="B1890" t="s">
        <v>53</v>
      </c>
      <c r="C1890" t="s">
        <v>55</v>
      </c>
      <c r="D1890">
        <v>6</v>
      </c>
      <c r="E1890">
        <v>9</v>
      </c>
      <c r="H1890">
        <v>2</v>
      </c>
      <c r="I1890">
        <v>26.7</v>
      </c>
      <c r="J1890">
        <v>0</v>
      </c>
      <c r="K1890">
        <v>0</v>
      </c>
      <c r="AB1890">
        <v>1</v>
      </c>
    </row>
    <row r="1891" spans="1:28" x14ac:dyDescent="0.35">
      <c r="A1891">
        <v>1997</v>
      </c>
      <c r="B1891" t="s">
        <v>53</v>
      </c>
      <c r="C1891" t="s">
        <v>56</v>
      </c>
      <c r="D1891">
        <v>4</v>
      </c>
      <c r="E1891">
        <v>788</v>
      </c>
      <c r="H1891">
        <v>97</v>
      </c>
      <c r="I1891">
        <v>11</v>
      </c>
      <c r="J1891">
        <v>290</v>
      </c>
      <c r="K1891">
        <v>32.799999999999997</v>
      </c>
      <c r="AB1891">
        <v>1</v>
      </c>
    </row>
    <row r="1892" spans="1:28" x14ac:dyDescent="0.35">
      <c r="A1892">
        <v>1997</v>
      </c>
      <c r="B1892" t="s">
        <v>53</v>
      </c>
      <c r="C1892" t="s">
        <v>57</v>
      </c>
      <c r="D1892">
        <v>8</v>
      </c>
      <c r="E1892">
        <v>150</v>
      </c>
      <c r="G1892">
        <v>36149</v>
      </c>
      <c r="H1892">
        <v>22</v>
      </c>
      <c r="I1892">
        <v>15.4</v>
      </c>
      <c r="J1892">
        <v>8</v>
      </c>
      <c r="K1892">
        <v>5.6</v>
      </c>
      <c r="L1892">
        <v>10030</v>
      </c>
      <c r="P1892">
        <v>27.7</v>
      </c>
      <c r="Q1892">
        <v>3785</v>
      </c>
      <c r="R1892">
        <v>1944</v>
      </c>
      <c r="S1892">
        <v>1841</v>
      </c>
      <c r="T1892">
        <v>5.4</v>
      </c>
      <c r="U1892">
        <v>10.5</v>
      </c>
      <c r="V1892">
        <v>6245</v>
      </c>
      <c r="W1892">
        <v>17.2</v>
      </c>
      <c r="X1892">
        <v>21</v>
      </c>
      <c r="AB1892">
        <v>1</v>
      </c>
    </row>
    <row r="1893" spans="1:28" x14ac:dyDescent="0.35">
      <c r="A1893">
        <v>1997</v>
      </c>
      <c r="B1893" t="s">
        <v>53</v>
      </c>
      <c r="C1893" t="s">
        <v>58</v>
      </c>
      <c r="D1893">
        <v>7</v>
      </c>
      <c r="E1893">
        <v>54</v>
      </c>
      <c r="F1893">
        <v>17197</v>
      </c>
      <c r="G1893">
        <v>16883</v>
      </c>
      <c r="H1893">
        <v>15</v>
      </c>
      <c r="I1893">
        <v>32.299999999999997</v>
      </c>
      <c r="J1893">
        <v>0</v>
      </c>
      <c r="K1893">
        <v>0</v>
      </c>
      <c r="L1893">
        <v>1545</v>
      </c>
      <c r="P1893">
        <v>9.1999999999999993</v>
      </c>
      <c r="Q1893">
        <v>916</v>
      </c>
      <c r="R1893">
        <v>0</v>
      </c>
      <c r="S1893">
        <v>916</v>
      </c>
      <c r="T1893">
        <v>0</v>
      </c>
      <c r="U1893">
        <v>5.4</v>
      </c>
      <c r="V1893">
        <v>629</v>
      </c>
      <c r="W1893">
        <v>3.8</v>
      </c>
      <c r="X1893">
        <v>10.8</v>
      </c>
      <c r="AB1893">
        <v>1</v>
      </c>
    </row>
    <row r="1894" spans="1:28" x14ac:dyDescent="0.35">
      <c r="A1894">
        <v>1997</v>
      </c>
      <c r="B1894" t="s">
        <v>53</v>
      </c>
      <c r="C1894" t="s">
        <v>59</v>
      </c>
      <c r="D1894">
        <v>8</v>
      </c>
      <c r="E1894">
        <v>534</v>
      </c>
      <c r="F1894">
        <v>34738</v>
      </c>
      <c r="G1894">
        <v>32468</v>
      </c>
      <c r="H1894">
        <v>189</v>
      </c>
      <c r="I1894">
        <v>42.9</v>
      </c>
      <c r="J1894">
        <v>2</v>
      </c>
      <c r="K1894">
        <v>0.5</v>
      </c>
      <c r="L1894">
        <v>7142</v>
      </c>
      <c r="P1894">
        <v>22</v>
      </c>
      <c r="Q1894">
        <v>2602</v>
      </c>
      <c r="S1894">
        <v>2503</v>
      </c>
      <c r="U1894">
        <v>8</v>
      </c>
      <c r="V1894">
        <v>4540</v>
      </c>
      <c r="W1894">
        <v>14</v>
      </c>
      <c r="X1894">
        <v>16</v>
      </c>
      <c r="AB1894">
        <v>1</v>
      </c>
    </row>
    <row r="1895" spans="1:28" x14ac:dyDescent="0.35">
      <c r="A1895">
        <v>1997</v>
      </c>
      <c r="B1895" t="s">
        <v>53</v>
      </c>
      <c r="C1895" t="s">
        <v>60</v>
      </c>
      <c r="D1895">
        <v>56</v>
      </c>
      <c r="E1895">
        <v>4008</v>
      </c>
      <c r="F1895">
        <v>266482</v>
      </c>
      <c r="G1895">
        <v>257941</v>
      </c>
      <c r="H1895">
        <v>475</v>
      </c>
      <c r="I1895">
        <v>12.2</v>
      </c>
      <c r="J1895">
        <v>267</v>
      </c>
      <c r="K1895">
        <v>6.8</v>
      </c>
      <c r="L1895">
        <v>47458</v>
      </c>
      <c r="M1895">
        <v>17364</v>
      </c>
      <c r="N1895">
        <v>30094</v>
      </c>
      <c r="O1895">
        <v>6.7</v>
      </c>
      <c r="P1895">
        <v>18.399999999999999</v>
      </c>
      <c r="Q1895">
        <v>30376</v>
      </c>
      <c r="R1895">
        <v>4094</v>
      </c>
      <c r="S1895">
        <v>26282</v>
      </c>
      <c r="T1895">
        <v>1.6</v>
      </c>
      <c r="U1895">
        <v>11.8</v>
      </c>
      <c r="V1895">
        <v>17082</v>
      </c>
      <c r="W1895">
        <v>6.6</v>
      </c>
      <c r="X1895">
        <v>23.6</v>
      </c>
      <c r="AB1895">
        <v>0</v>
      </c>
    </row>
    <row r="1896" spans="1:28" x14ac:dyDescent="0.35">
      <c r="A1896">
        <v>1997</v>
      </c>
      <c r="B1896" t="s">
        <v>53</v>
      </c>
      <c r="C1896" t="s">
        <v>61</v>
      </c>
      <c r="D1896">
        <v>75</v>
      </c>
      <c r="E1896">
        <v>3935</v>
      </c>
      <c r="F1896">
        <v>293527</v>
      </c>
      <c r="G1896">
        <v>295541</v>
      </c>
      <c r="H1896">
        <v>416</v>
      </c>
      <c r="I1896">
        <v>10.7</v>
      </c>
      <c r="J1896">
        <v>345</v>
      </c>
      <c r="K1896">
        <v>8.9</v>
      </c>
      <c r="L1896">
        <v>50549</v>
      </c>
      <c r="M1896">
        <v>20609</v>
      </c>
      <c r="N1896">
        <v>29940</v>
      </c>
      <c r="O1896">
        <v>7</v>
      </c>
      <c r="P1896">
        <v>17.100000000000001</v>
      </c>
      <c r="Q1896">
        <v>54578</v>
      </c>
      <c r="R1896">
        <v>24177</v>
      </c>
      <c r="S1896">
        <v>30401</v>
      </c>
      <c r="T1896">
        <v>8.1999999999999993</v>
      </c>
      <c r="U1896">
        <v>18.5</v>
      </c>
      <c r="V1896">
        <v>-4029</v>
      </c>
      <c r="W1896">
        <v>-1.4</v>
      </c>
      <c r="X1896">
        <v>34.200000000000003</v>
      </c>
      <c r="Y1896">
        <v>1</v>
      </c>
      <c r="Z1896">
        <v>1</v>
      </c>
      <c r="AB1896">
        <v>1</v>
      </c>
    </row>
    <row r="1897" spans="1:28" x14ac:dyDescent="0.35">
      <c r="A1897">
        <v>1997</v>
      </c>
      <c r="B1897" t="s">
        <v>53</v>
      </c>
      <c r="C1897" t="s">
        <v>62</v>
      </c>
      <c r="D1897">
        <v>106</v>
      </c>
      <c r="E1897">
        <v>8399</v>
      </c>
      <c r="F1897">
        <v>493081</v>
      </c>
      <c r="G1897">
        <v>483594</v>
      </c>
      <c r="H1897">
        <v>882</v>
      </c>
      <c r="I1897">
        <v>10.5</v>
      </c>
      <c r="J1897">
        <v>849</v>
      </c>
      <c r="K1897">
        <v>10.1</v>
      </c>
      <c r="L1897">
        <v>79813</v>
      </c>
      <c r="M1897">
        <v>31649</v>
      </c>
      <c r="N1897">
        <v>48164</v>
      </c>
      <c r="O1897">
        <v>6.5</v>
      </c>
      <c r="P1897">
        <v>16.5</v>
      </c>
      <c r="Q1897">
        <v>60838</v>
      </c>
      <c r="R1897">
        <v>18779</v>
      </c>
      <c r="S1897">
        <v>42059</v>
      </c>
      <c r="T1897">
        <v>3.9</v>
      </c>
      <c r="U1897">
        <v>12.6</v>
      </c>
      <c r="V1897">
        <v>18975</v>
      </c>
      <c r="W1897">
        <v>3.9</v>
      </c>
      <c r="X1897">
        <v>25.2</v>
      </c>
      <c r="AB1897">
        <v>0</v>
      </c>
    </row>
    <row r="1898" spans="1:28" x14ac:dyDescent="0.35">
      <c r="A1898">
        <v>1997</v>
      </c>
      <c r="B1898" t="s">
        <v>53</v>
      </c>
      <c r="C1898" t="s">
        <v>43</v>
      </c>
      <c r="D1898">
        <v>917</v>
      </c>
      <c r="E1898">
        <v>90025</v>
      </c>
      <c r="F1898">
        <v>4457053</v>
      </c>
      <c r="G1898">
        <v>4481271</v>
      </c>
      <c r="H1898">
        <v>8354</v>
      </c>
      <c r="I1898">
        <v>9.1999999999999993</v>
      </c>
      <c r="J1898">
        <v>9387</v>
      </c>
      <c r="K1898">
        <v>10.4</v>
      </c>
      <c r="L1898">
        <v>580320</v>
      </c>
      <c r="M1898">
        <v>186897</v>
      </c>
      <c r="N1898">
        <v>393423</v>
      </c>
      <c r="O1898">
        <v>4.2</v>
      </c>
      <c r="P1898">
        <v>12.9</v>
      </c>
      <c r="Q1898">
        <v>628757</v>
      </c>
      <c r="R1898">
        <v>197738</v>
      </c>
      <c r="S1898">
        <v>431019</v>
      </c>
      <c r="T1898">
        <v>4.4000000000000004</v>
      </c>
      <c r="U1898">
        <v>14</v>
      </c>
      <c r="V1898">
        <v>-48437</v>
      </c>
      <c r="W1898">
        <v>-1.1000000000000001</v>
      </c>
      <c r="X1898">
        <v>25.8</v>
      </c>
      <c r="AB1898">
        <v>0</v>
      </c>
    </row>
    <row r="1899" spans="1:28" x14ac:dyDescent="0.35">
      <c r="A1899">
        <v>1997</v>
      </c>
      <c r="B1899" t="s">
        <v>54</v>
      </c>
      <c r="C1899" t="s">
        <v>55</v>
      </c>
      <c r="D1899">
        <v>7</v>
      </c>
      <c r="E1899">
        <v>14</v>
      </c>
      <c r="F1899">
        <v>8205</v>
      </c>
      <c r="H1899">
        <v>0</v>
      </c>
      <c r="I1899">
        <v>0</v>
      </c>
      <c r="J1899">
        <v>6</v>
      </c>
      <c r="K1899">
        <v>35.299999999999997</v>
      </c>
      <c r="M1899">
        <v>0</v>
      </c>
      <c r="AB1899">
        <v>1</v>
      </c>
    </row>
    <row r="1900" spans="1:28" x14ac:dyDescent="0.35">
      <c r="A1900">
        <v>1997</v>
      </c>
      <c r="B1900" t="s">
        <v>54</v>
      </c>
      <c r="C1900" t="s">
        <v>56</v>
      </c>
      <c r="D1900">
        <v>3</v>
      </c>
      <c r="E1900">
        <v>3</v>
      </c>
      <c r="H1900">
        <v>0</v>
      </c>
      <c r="I1900">
        <v>0</v>
      </c>
      <c r="J1900">
        <v>1</v>
      </c>
      <c r="K1900">
        <v>28.6</v>
      </c>
      <c r="M1900">
        <v>0</v>
      </c>
      <c r="AB1900">
        <v>1</v>
      </c>
    </row>
    <row r="1901" spans="1:28" x14ac:dyDescent="0.35">
      <c r="A1901">
        <v>1997</v>
      </c>
      <c r="B1901" t="s">
        <v>54</v>
      </c>
      <c r="C1901" t="s">
        <v>57</v>
      </c>
      <c r="D1901">
        <v>8</v>
      </c>
      <c r="E1901">
        <v>341</v>
      </c>
      <c r="G1901">
        <v>13818</v>
      </c>
      <c r="H1901">
        <v>12</v>
      </c>
      <c r="I1901">
        <v>3.5</v>
      </c>
      <c r="J1901">
        <v>14</v>
      </c>
      <c r="K1901">
        <v>4.0999999999999996</v>
      </c>
      <c r="L1901">
        <v>1392</v>
      </c>
      <c r="P1901">
        <v>10.1</v>
      </c>
      <c r="Q1901">
        <v>2298</v>
      </c>
      <c r="R1901">
        <v>464</v>
      </c>
      <c r="S1901">
        <v>1834</v>
      </c>
      <c r="T1901">
        <v>3.4</v>
      </c>
      <c r="U1901">
        <v>16.600000000000001</v>
      </c>
      <c r="V1901">
        <v>-906</v>
      </c>
      <c r="W1901">
        <v>-6.5</v>
      </c>
      <c r="X1901">
        <v>20.2</v>
      </c>
      <c r="AB1901">
        <v>1</v>
      </c>
    </row>
    <row r="1902" spans="1:28" x14ac:dyDescent="0.35">
      <c r="A1902">
        <v>1997</v>
      </c>
      <c r="B1902" t="s">
        <v>54</v>
      </c>
      <c r="C1902" t="s">
        <v>58</v>
      </c>
      <c r="D1902">
        <v>9</v>
      </c>
      <c r="E1902">
        <v>736</v>
      </c>
      <c r="F1902">
        <v>73523</v>
      </c>
      <c r="G1902">
        <v>78000</v>
      </c>
      <c r="H1902">
        <v>160</v>
      </c>
      <c r="I1902">
        <v>23.1</v>
      </c>
      <c r="J1902">
        <v>75</v>
      </c>
      <c r="K1902">
        <v>10.8</v>
      </c>
      <c r="L1902">
        <v>15989</v>
      </c>
      <c r="P1902">
        <v>20.5</v>
      </c>
      <c r="Q1902">
        <v>24943</v>
      </c>
      <c r="S1902">
        <v>20154</v>
      </c>
      <c r="U1902">
        <v>32</v>
      </c>
      <c r="V1902">
        <v>-8954</v>
      </c>
      <c r="W1902">
        <v>-11.5</v>
      </c>
      <c r="X1902">
        <v>41</v>
      </c>
      <c r="AB1902">
        <v>1</v>
      </c>
    </row>
    <row r="1903" spans="1:28" x14ac:dyDescent="0.35">
      <c r="A1903">
        <v>1997</v>
      </c>
      <c r="B1903" t="s">
        <v>54</v>
      </c>
      <c r="C1903" t="s">
        <v>59</v>
      </c>
      <c r="D1903">
        <v>6</v>
      </c>
      <c r="E1903">
        <v>155</v>
      </c>
      <c r="F1903">
        <v>71438</v>
      </c>
      <c r="G1903">
        <v>60610</v>
      </c>
      <c r="H1903">
        <v>2</v>
      </c>
      <c r="I1903">
        <v>1.3</v>
      </c>
      <c r="J1903">
        <v>2</v>
      </c>
      <c r="K1903">
        <v>1.3</v>
      </c>
      <c r="L1903">
        <v>24277</v>
      </c>
      <c r="P1903">
        <v>40.1</v>
      </c>
      <c r="Q1903">
        <v>2621</v>
      </c>
      <c r="S1903">
        <v>2619</v>
      </c>
      <c r="U1903">
        <v>4.3</v>
      </c>
      <c r="V1903">
        <v>21656</v>
      </c>
      <c r="W1903">
        <v>35.799999999999997</v>
      </c>
      <c r="X1903">
        <v>8.6</v>
      </c>
      <c r="AB1903">
        <v>1</v>
      </c>
    </row>
    <row r="1904" spans="1:28" x14ac:dyDescent="0.35">
      <c r="A1904">
        <v>1997</v>
      </c>
      <c r="B1904" t="s">
        <v>54</v>
      </c>
      <c r="C1904" t="s">
        <v>60</v>
      </c>
      <c r="D1904">
        <v>55</v>
      </c>
      <c r="E1904">
        <v>4458</v>
      </c>
      <c r="F1904">
        <v>429330</v>
      </c>
      <c r="G1904">
        <v>405964</v>
      </c>
      <c r="H1904">
        <v>730</v>
      </c>
      <c r="I1904">
        <v>17</v>
      </c>
      <c r="J1904">
        <v>433</v>
      </c>
      <c r="K1904">
        <v>10.1</v>
      </c>
      <c r="L1904">
        <v>103477</v>
      </c>
      <c r="M1904">
        <v>50931</v>
      </c>
      <c r="N1904">
        <v>52546</v>
      </c>
      <c r="O1904">
        <v>12.5</v>
      </c>
      <c r="P1904">
        <v>25.5</v>
      </c>
      <c r="Q1904">
        <v>56745</v>
      </c>
      <c r="R1904">
        <v>17910</v>
      </c>
      <c r="S1904">
        <v>38835</v>
      </c>
      <c r="T1904">
        <v>4.4000000000000004</v>
      </c>
      <c r="U1904">
        <v>14</v>
      </c>
      <c r="V1904">
        <v>46732</v>
      </c>
      <c r="W1904">
        <v>11.5</v>
      </c>
      <c r="X1904">
        <v>28</v>
      </c>
      <c r="AB1904">
        <v>0</v>
      </c>
    </row>
    <row r="1905" spans="1:28" x14ac:dyDescent="0.35">
      <c r="A1905">
        <v>1997</v>
      </c>
      <c r="B1905" t="s">
        <v>54</v>
      </c>
      <c r="C1905" t="s">
        <v>61</v>
      </c>
      <c r="D1905">
        <v>68</v>
      </c>
      <c r="E1905">
        <v>10017</v>
      </c>
      <c r="F1905">
        <v>744078</v>
      </c>
      <c r="G1905">
        <v>721819</v>
      </c>
      <c r="H1905">
        <v>2466</v>
      </c>
      <c r="I1905">
        <v>26.6</v>
      </c>
      <c r="J1905">
        <v>990</v>
      </c>
      <c r="K1905">
        <v>10.7</v>
      </c>
      <c r="L1905">
        <v>162790</v>
      </c>
      <c r="M1905">
        <v>80289</v>
      </c>
      <c r="N1905">
        <v>82501</v>
      </c>
      <c r="O1905">
        <v>11.1</v>
      </c>
      <c r="P1905">
        <v>22.6</v>
      </c>
      <c r="Q1905">
        <v>118273</v>
      </c>
      <c r="R1905">
        <v>35958</v>
      </c>
      <c r="S1905">
        <v>82315</v>
      </c>
      <c r="T1905">
        <v>5</v>
      </c>
      <c r="U1905">
        <v>16.399999999999999</v>
      </c>
      <c r="V1905">
        <v>44517</v>
      </c>
      <c r="W1905">
        <v>6.2</v>
      </c>
      <c r="X1905">
        <v>32.799999999999997</v>
      </c>
      <c r="AB1905">
        <v>0</v>
      </c>
    </row>
    <row r="1906" spans="1:28" x14ac:dyDescent="0.35">
      <c r="A1906">
        <v>1997</v>
      </c>
      <c r="B1906" t="s">
        <v>54</v>
      </c>
      <c r="C1906" t="s">
        <v>62</v>
      </c>
      <c r="D1906">
        <v>82</v>
      </c>
      <c r="E1906">
        <v>10669</v>
      </c>
      <c r="F1906">
        <v>963073</v>
      </c>
      <c r="G1906">
        <v>929067</v>
      </c>
      <c r="H1906">
        <v>1319</v>
      </c>
      <c r="I1906">
        <v>12.8</v>
      </c>
      <c r="J1906">
        <v>603</v>
      </c>
      <c r="K1906">
        <v>5.8</v>
      </c>
      <c r="L1906">
        <v>169189</v>
      </c>
      <c r="M1906">
        <v>84720</v>
      </c>
      <c r="N1906">
        <v>84469</v>
      </c>
      <c r="O1906">
        <v>9.1</v>
      </c>
      <c r="P1906">
        <v>18.2</v>
      </c>
      <c r="Q1906">
        <v>101176</v>
      </c>
      <c r="R1906">
        <v>19278</v>
      </c>
      <c r="S1906">
        <v>81898</v>
      </c>
      <c r="T1906">
        <v>2.1</v>
      </c>
      <c r="U1906">
        <v>10.9</v>
      </c>
      <c r="V1906">
        <v>68013</v>
      </c>
      <c r="W1906">
        <v>7.3</v>
      </c>
      <c r="X1906">
        <v>21.8</v>
      </c>
      <c r="AB1906">
        <v>0</v>
      </c>
    </row>
    <row r="1907" spans="1:28" x14ac:dyDescent="0.35">
      <c r="A1907">
        <v>1997</v>
      </c>
      <c r="B1907" t="s">
        <v>54</v>
      </c>
      <c r="C1907" t="s">
        <v>43</v>
      </c>
      <c r="D1907">
        <v>888</v>
      </c>
      <c r="E1907">
        <v>386162</v>
      </c>
      <c r="F1907">
        <v>23157330</v>
      </c>
      <c r="G1907">
        <v>22957433</v>
      </c>
      <c r="H1907">
        <v>44298</v>
      </c>
      <c r="I1907">
        <v>11.5</v>
      </c>
      <c r="J1907">
        <v>43267</v>
      </c>
      <c r="K1907">
        <v>11.2</v>
      </c>
      <c r="L1907">
        <v>3531982</v>
      </c>
      <c r="M1907">
        <v>1226978</v>
      </c>
      <c r="N1907">
        <v>2305004</v>
      </c>
      <c r="O1907">
        <v>5.3</v>
      </c>
      <c r="P1907">
        <v>15.4</v>
      </c>
      <c r="Q1907">
        <v>3132188</v>
      </c>
      <c r="R1907">
        <v>1126881</v>
      </c>
      <c r="S1907">
        <v>2005307</v>
      </c>
      <c r="T1907">
        <v>4.9000000000000004</v>
      </c>
      <c r="U1907">
        <v>13.6</v>
      </c>
      <c r="V1907">
        <v>399794</v>
      </c>
      <c r="W1907">
        <v>1.8</v>
      </c>
      <c r="X1907">
        <v>27.2</v>
      </c>
      <c r="AB1907">
        <v>0</v>
      </c>
    </row>
    <row r="1908" spans="1:28" x14ac:dyDescent="0.35">
      <c r="A1908">
        <v>1998</v>
      </c>
      <c r="B1908" t="s">
        <v>41</v>
      </c>
      <c r="C1908" t="s">
        <v>42</v>
      </c>
      <c r="D1908">
        <v>440477</v>
      </c>
      <c r="E1908">
        <v>440794</v>
      </c>
      <c r="F1908">
        <v>1124904</v>
      </c>
      <c r="G1908">
        <v>566079</v>
      </c>
      <c r="H1908">
        <v>437242</v>
      </c>
      <c r="I1908">
        <v>198.4</v>
      </c>
      <c r="J1908">
        <v>0</v>
      </c>
      <c r="K1908">
        <v>0</v>
      </c>
      <c r="L1908">
        <v>1117650</v>
      </c>
      <c r="M1908">
        <v>1117650</v>
      </c>
      <c r="N1908">
        <v>0</v>
      </c>
      <c r="O1908">
        <v>197.4</v>
      </c>
      <c r="P1908">
        <v>197.4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1117650</v>
      </c>
      <c r="W1908">
        <v>197.4</v>
      </c>
      <c r="X1908">
        <v>0</v>
      </c>
      <c r="AB1908">
        <v>0</v>
      </c>
    </row>
    <row r="1909" spans="1:28" x14ac:dyDescent="0.35">
      <c r="A1909">
        <v>1998</v>
      </c>
      <c r="B1909" t="s">
        <v>41</v>
      </c>
      <c r="C1909" t="s">
        <v>55</v>
      </c>
      <c r="D1909">
        <v>261961</v>
      </c>
      <c r="E1909">
        <v>262029</v>
      </c>
      <c r="F1909">
        <v>545793</v>
      </c>
      <c r="G1909">
        <v>634058</v>
      </c>
      <c r="H1909">
        <v>69</v>
      </c>
      <c r="I1909">
        <v>0</v>
      </c>
      <c r="J1909">
        <v>103490</v>
      </c>
      <c r="K1909">
        <v>32.6</v>
      </c>
      <c r="L1909">
        <v>127540</v>
      </c>
      <c r="M1909">
        <v>268</v>
      </c>
      <c r="N1909">
        <v>127272</v>
      </c>
      <c r="O1909">
        <v>0</v>
      </c>
      <c r="P1909">
        <v>20.100000000000001</v>
      </c>
      <c r="Q1909">
        <v>304069</v>
      </c>
      <c r="R1909">
        <v>231199</v>
      </c>
      <c r="S1909">
        <v>72870</v>
      </c>
      <c r="T1909">
        <v>36.5</v>
      </c>
      <c r="U1909">
        <v>48</v>
      </c>
      <c r="V1909">
        <v>-176529</v>
      </c>
      <c r="W1909">
        <v>-27.9</v>
      </c>
      <c r="X1909">
        <v>40.200000000000003</v>
      </c>
      <c r="Y1909">
        <v>82317</v>
      </c>
      <c r="Z1909">
        <v>82317</v>
      </c>
      <c r="AA1909">
        <v>189466</v>
      </c>
      <c r="AB1909">
        <v>0</v>
      </c>
    </row>
    <row r="1910" spans="1:28" x14ac:dyDescent="0.35">
      <c r="A1910">
        <v>1998</v>
      </c>
      <c r="B1910" t="s">
        <v>41</v>
      </c>
      <c r="C1910" t="s">
        <v>56</v>
      </c>
      <c r="D1910">
        <v>206419</v>
      </c>
      <c r="E1910">
        <v>206490</v>
      </c>
      <c r="F1910">
        <v>431432</v>
      </c>
      <c r="G1910">
        <v>487755</v>
      </c>
      <c r="H1910">
        <v>8579</v>
      </c>
      <c r="I1910">
        <v>3.7</v>
      </c>
      <c r="J1910">
        <v>59242</v>
      </c>
      <c r="K1910">
        <v>25.4</v>
      </c>
      <c r="L1910">
        <v>90385</v>
      </c>
      <c r="M1910">
        <v>19856</v>
      </c>
      <c r="N1910">
        <v>70529</v>
      </c>
      <c r="O1910">
        <v>4.0999999999999996</v>
      </c>
      <c r="P1910">
        <v>18.5</v>
      </c>
      <c r="Q1910">
        <v>203030</v>
      </c>
      <c r="R1910">
        <v>143241</v>
      </c>
      <c r="S1910">
        <v>59789</v>
      </c>
      <c r="T1910">
        <v>29.4</v>
      </c>
      <c r="U1910">
        <v>41.6</v>
      </c>
      <c r="V1910">
        <v>-112645</v>
      </c>
      <c r="W1910">
        <v>-23.1</v>
      </c>
      <c r="X1910">
        <v>37</v>
      </c>
      <c r="Y1910">
        <v>47799</v>
      </c>
      <c r="Z1910">
        <v>47799</v>
      </c>
      <c r="AA1910">
        <v>118065</v>
      </c>
      <c r="AB1910">
        <v>0</v>
      </c>
    </row>
    <row r="1911" spans="1:28" x14ac:dyDescent="0.35">
      <c r="A1911">
        <v>1998</v>
      </c>
      <c r="B1911" t="s">
        <v>41</v>
      </c>
      <c r="C1911" t="s">
        <v>57</v>
      </c>
      <c r="D1911">
        <v>173690</v>
      </c>
      <c r="E1911">
        <v>173746</v>
      </c>
      <c r="F1911">
        <v>364916</v>
      </c>
      <c r="G1911">
        <v>407496</v>
      </c>
      <c r="H1911">
        <v>7883</v>
      </c>
      <c r="I1911">
        <v>4.0999999999999996</v>
      </c>
      <c r="J1911">
        <v>42888</v>
      </c>
      <c r="K1911">
        <v>22.4</v>
      </c>
      <c r="L1911">
        <v>71235</v>
      </c>
      <c r="M1911">
        <v>18001</v>
      </c>
      <c r="N1911">
        <v>53234</v>
      </c>
      <c r="O1911">
        <v>4.4000000000000004</v>
      </c>
      <c r="P1911">
        <v>17.5</v>
      </c>
      <c r="Q1911">
        <v>156394</v>
      </c>
      <c r="R1911">
        <v>106368</v>
      </c>
      <c r="S1911">
        <v>50026</v>
      </c>
      <c r="T1911">
        <v>26.1</v>
      </c>
      <c r="U1911">
        <v>38.4</v>
      </c>
      <c r="V1911">
        <v>-85159</v>
      </c>
      <c r="W1911">
        <v>-20.9</v>
      </c>
      <c r="X1911">
        <v>35</v>
      </c>
      <c r="Y1911">
        <v>34246</v>
      </c>
      <c r="Z1911">
        <v>34246</v>
      </c>
      <c r="AA1911">
        <v>87128</v>
      </c>
      <c r="AB1911">
        <v>0</v>
      </c>
    </row>
    <row r="1912" spans="1:28" x14ac:dyDescent="0.35">
      <c r="A1912">
        <v>1998</v>
      </c>
      <c r="B1912" t="s">
        <v>41</v>
      </c>
      <c r="C1912" t="s">
        <v>58</v>
      </c>
      <c r="D1912">
        <v>144136</v>
      </c>
      <c r="E1912">
        <v>144187</v>
      </c>
      <c r="F1912">
        <v>306184</v>
      </c>
      <c r="G1912">
        <v>339435</v>
      </c>
      <c r="H1912">
        <v>6513</v>
      </c>
      <c r="I1912">
        <v>4.0999999999999996</v>
      </c>
      <c r="J1912">
        <v>32393</v>
      </c>
      <c r="K1912">
        <v>20.6</v>
      </c>
      <c r="L1912">
        <v>56424</v>
      </c>
      <c r="M1912">
        <v>15015</v>
      </c>
      <c r="N1912">
        <v>41409</v>
      </c>
      <c r="O1912">
        <v>4.4000000000000004</v>
      </c>
      <c r="P1912">
        <v>16.600000000000001</v>
      </c>
      <c r="Q1912">
        <v>122926</v>
      </c>
      <c r="R1912">
        <v>81461</v>
      </c>
      <c r="S1912">
        <v>41465</v>
      </c>
      <c r="T1912">
        <v>24</v>
      </c>
      <c r="U1912">
        <v>36.200000000000003</v>
      </c>
      <c r="V1912">
        <v>-66502</v>
      </c>
      <c r="W1912">
        <v>-19.600000000000001</v>
      </c>
      <c r="X1912">
        <v>33.200000000000003</v>
      </c>
      <c r="Y1912">
        <v>25779</v>
      </c>
      <c r="Z1912">
        <v>25779</v>
      </c>
      <c r="AA1912">
        <v>66510</v>
      </c>
      <c r="AB1912">
        <v>0</v>
      </c>
    </row>
    <row r="1913" spans="1:28" x14ac:dyDescent="0.35">
      <c r="A1913">
        <v>1998</v>
      </c>
      <c r="B1913" t="s">
        <v>41</v>
      </c>
      <c r="C1913" t="s">
        <v>59</v>
      </c>
      <c r="D1913">
        <v>122035</v>
      </c>
      <c r="E1913">
        <v>122075</v>
      </c>
      <c r="F1913">
        <v>260202</v>
      </c>
      <c r="G1913">
        <v>286564</v>
      </c>
      <c r="H1913">
        <v>5382</v>
      </c>
      <c r="I1913">
        <v>4.0999999999999996</v>
      </c>
      <c r="J1913">
        <v>25223</v>
      </c>
      <c r="K1913">
        <v>19.100000000000001</v>
      </c>
      <c r="L1913">
        <v>45442</v>
      </c>
      <c r="M1913">
        <v>12271</v>
      </c>
      <c r="N1913">
        <v>33171</v>
      </c>
      <c r="O1913">
        <v>4.3</v>
      </c>
      <c r="P1913">
        <v>15.9</v>
      </c>
      <c r="Q1913">
        <v>98165</v>
      </c>
      <c r="R1913">
        <v>63998</v>
      </c>
      <c r="S1913">
        <v>34167</v>
      </c>
      <c r="T1913">
        <v>22.3</v>
      </c>
      <c r="U1913">
        <v>34.299999999999997</v>
      </c>
      <c r="V1913">
        <v>-52723</v>
      </c>
      <c r="W1913">
        <v>-18.399999999999999</v>
      </c>
      <c r="X1913">
        <v>31.8</v>
      </c>
      <c r="Y1913">
        <v>20111</v>
      </c>
      <c r="Z1913">
        <v>20111</v>
      </c>
      <c r="AA1913">
        <v>52260</v>
      </c>
      <c r="AB1913">
        <v>0</v>
      </c>
    </row>
    <row r="1914" spans="1:28" x14ac:dyDescent="0.35">
      <c r="A1914">
        <v>1998</v>
      </c>
      <c r="B1914" t="s">
        <v>41</v>
      </c>
      <c r="C1914" t="s">
        <v>60</v>
      </c>
      <c r="D1914">
        <v>457240</v>
      </c>
      <c r="E1914">
        <v>457527</v>
      </c>
      <c r="F1914">
        <v>989162</v>
      </c>
      <c r="G1914">
        <v>1073475</v>
      </c>
      <c r="H1914">
        <v>20368</v>
      </c>
      <c r="I1914">
        <v>4.2</v>
      </c>
      <c r="J1914">
        <v>79940</v>
      </c>
      <c r="K1914">
        <v>16.399999999999999</v>
      </c>
      <c r="L1914">
        <v>162667</v>
      </c>
      <c r="M1914">
        <v>46593</v>
      </c>
      <c r="N1914">
        <v>116074</v>
      </c>
      <c r="O1914">
        <v>4.3</v>
      </c>
      <c r="P1914">
        <v>15.2</v>
      </c>
      <c r="Q1914">
        <v>331293</v>
      </c>
      <c r="R1914">
        <v>205034</v>
      </c>
      <c r="S1914">
        <v>126259</v>
      </c>
      <c r="T1914">
        <v>19.100000000000001</v>
      </c>
      <c r="U1914">
        <v>30.9</v>
      </c>
      <c r="V1914">
        <v>-168626</v>
      </c>
      <c r="W1914">
        <v>-15.7</v>
      </c>
      <c r="X1914">
        <v>30.4</v>
      </c>
      <c r="Y1914">
        <v>62005</v>
      </c>
      <c r="Z1914">
        <v>62005</v>
      </c>
      <c r="AA1914">
        <v>163588</v>
      </c>
      <c r="AB1914">
        <v>0</v>
      </c>
    </row>
    <row r="1915" spans="1:28" x14ac:dyDescent="0.35">
      <c r="A1915">
        <v>1998</v>
      </c>
      <c r="B1915" t="s">
        <v>41</v>
      </c>
      <c r="C1915" t="s">
        <v>61</v>
      </c>
      <c r="D1915">
        <v>324879</v>
      </c>
      <c r="E1915">
        <v>325258</v>
      </c>
      <c r="F1915">
        <v>713250</v>
      </c>
      <c r="G1915">
        <v>763248</v>
      </c>
      <c r="H1915">
        <v>13161</v>
      </c>
      <c r="I1915">
        <v>3.8</v>
      </c>
      <c r="J1915">
        <v>45931</v>
      </c>
      <c r="K1915">
        <v>13.4</v>
      </c>
      <c r="L1915">
        <v>103462</v>
      </c>
      <c r="M1915">
        <v>29449</v>
      </c>
      <c r="N1915">
        <v>74013</v>
      </c>
      <c r="O1915">
        <v>3.9</v>
      </c>
      <c r="P1915">
        <v>13.6</v>
      </c>
      <c r="Q1915">
        <v>203457</v>
      </c>
      <c r="R1915">
        <v>118056</v>
      </c>
      <c r="S1915">
        <v>85401</v>
      </c>
      <c r="T1915">
        <v>15.5</v>
      </c>
      <c r="U1915">
        <v>26.7</v>
      </c>
      <c r="V1915">
        <v>-99995</v>
      </c>
      <c r="W1915">
        <v>-13.1</v>
      </c>
      <c r="X1915">
        <v>27.2</v>
      </c>
      <c r="Y1915">
        <v>34531</v>
      </c>
      <c r="Z1915">
        <v>34531</v>
      </c>
      <c r="AA1915">
        <v>91268</v>
      </c>
      <c r="AB1915">
        <v>0</v>
      </c>
    </row>
    <row r="1916" spans="1:28" x14ac:dyDescent="0.35">
      <c r="A1916">
        <v>1998</v>
      </c>
      <c r="B1916" t="s">
        <v>41</v>
      </c>
      <c r="C1916" t="s">
        <v>62</v>
      </c>
      <c r="D1916">
        <v>199667</v>
      </c>
      <c r="E1916">
        <v>200033</v>
      </c>
      <c r="F1916">
        <v>439360</v>
      </c>
      <c r="G1916">
        <v>471569</v>
      </c>
      <c r="H1916">
        <v>7157</v>
      </c>
      <c r="I1916">
        <v>3.4</v>
      </c>
      <c r="J1916">
        <v>27616</v>
      </c>
      <c r="K1916">
        <v>13.1</v>
      </c>
      <c r="L1916">
        <v>57355</v>
      </c>
      <c r="M1916">
        <v>15945</v>
      </c>
      <c r="N1916">
        <v>41410</v>
      </c>
      <c r="O1916">
        <v>3.4</v>
      </c>
      <c r="P1916">
        <v>12.2</v>
      </c>
      <c r="Q1916">
        <v>121772</v>
      </c>
      <c r="R1916">
        <v>70278</v>
      </c>
      <c r="S1916">
        <v>51494</v>
      </c>
      <c r="T1916">
        <v>14.9</v>
      </c>
      <c r="U1916">
        <v>25.8</v>
      </c>
      <c r="V1916">
        <v>-64417</v>
      </c>
      <c r="W1916">
        <v>-13.6</v>
      </c>
      <c r="X1916">
        <v>24.4</v>
      </c>
      <c r="Y1916">
        <v>20679</v>
      </c>
      <c r="Z1916">
        <v>20679</v>
      </c>
      <c r="AA1916">
        <v>53999</v>
      </c>
      <c r="AB1916">
        <v>0</v>
      </c>
    </row>
    <row r="1917" spans="1:28" x14ac:dyDescent="0.35">
      <c r="A1917">
        <v>1998</v>
      </c>
      <c r="B1917" t="s">
        <v>41</v>
      </c>
      <c r="C1917" t="s">
        <v>63</v>
      </c>
      <c r="D1917">
        <v>34913</v>
      </c>
      <c r="E1917">
        <v>35065</v>
      </c>
      <c r="F1917">
        <v>76439</v>
      </c>
      <c r="G1917">
        <v>82653</v>
      </c>
      <c r="H1917">
        <v>1252</v>
      </c>
      <c r="I1917">
        <v>3.4</v>
      </c>
      <c r="J1917">
        <v>5203</v>
      </c>
      <c r="K1917">
        <v>14</v>
      </c>
      <c r="L1917">
        <v>9675</v>
      </c>
      <c r="M1917">
        <v>2672</v>
      </c>
      <c r="N1917">
        <v>7003</v>
      </c>
      <c r="O1917">
        <v>3.2</v>
      </c>
      <c r="P1917">
        <v>11.7</v>
      </c>
      <c r="Q1917">
        <v>22102</v>
      </c>
      <c r="R1917">
        <v>12893</v>
      </c>
      <c r="S1917">
        <v>9209</v>
      </c>
      <c r="T1917">
        <v>15.6</v>
      </c>
      <c r="U1917">
        <v>26.7</v>
      </c>
      <c r="V1917">
        <v>-12427</v>
      </c>
      <c r="W1917">
        <v>-15</v>
      </c>
      <c r="X1917">
        <v>23.4</v>
      </c>
      <c r="Y1917">
        <v>3797</v>
      </c>
      <c r="Z1917">
        <v>3797</v>
      </c>
      <c r="AA1917">
        <v>9616</v>
      </c>
      <c r="AB1917">
        <v>0</v>
      </c>
    </row>
    <row r="1918" spans="1:28" x14ac:dyDescent="0.35">
      <c r="A1918">
        <v>1998</v>
      </c>
      <c r="B1918" t="s">
        <v>41</v>
      </c>
      <c r="C1918" t="s">
        <v>43</v>
      </c>
      <c r="D1918">
        <v>260752</v>
      </c>
      <c r="E1918">
        <v>261527</v>
      </c>
      <c r="F1918">
        <v>584578</v>
      </c>
      <c r="G1918">
        <v>634584</v>
      </c>
      <c r="H1918">
        <v>6662</v>
      </c>
      <c r="I1918">
        <v>2.4</v>
      </c>
      <c r="J1918">
        <v>37157</v>
      </c>
      <c r="K1918">
        <v>13.4</v>
      </c>
      <c r="L1918">
        <v>61945</v>
      </c>
      <c r="M1918">
        <v>15437</v>
      </c>
      <c r="N1918">
        <v>46508</v>
      </c>
      <c r="O1918">
        <v>2.4</v>
      </c>
      <c r="P1918">
        <v>9.8000000000000007</v>
      </c>
      <c r="Q1918">
        <v>161956</v>
      </c>
      <c r="R1918">
        <v>96750</v>
      </c>
      <c r="S1918">
        <v>65206</v>
      </c>
      <c r="T1918">
        <v>15.2</v>
      </c>
      <c r="U1918">
        <v>25.5</v>
      </c>
      <c r="V1918">
        <v>-100011</v>
      </c>
      <c r="W1918">
        <v>-15.7</v>
      </c>
      <c r="X1918">
        <v>19.600000000000001</v>
      </c>
      <c r="Y1918">
        <v>29447</v>
      </c>
      <c r="Z1918">
        <v>29447</v>
      </c>
      <c r="AA1918">
        <v>77471</v>
      </c>
      <c r="AB1918">
        <v>0</v>
      </c>
    </row>
    <row r="1919" spans="1:28" x14ac:dyDescent="0.35">
      <c r="A1919">
        <v>1998</v>
      </c>
      <c r="B1919" t="s">
        <v>44</v>
      </c>
      <c r="C1919" t="s">
        <v>42</v>
      </c>
      <c r="D1919">
        <v>44088</v>
      </c>
      <c r="E1919">
        <v>44696</v>
      </c>
      <c r="F1919">
        <v>538453</v>
      </c>
      <c r="G1919">
        <v>270155</v>
      </c>
      <c r="H1919">
        <v>44543</v>
      </c>
      <c r="I1919">
        <v>199.3</v>
      </c>
      <c r="J1919">
        <v>0</v>
      </c>
      <c r="K1919">
        <v>0</v>
      </c>
      <c r="L1919">
        <v>536597</v>
      </c>
      <c r="M1919">
        <v>536597</v>
      </c>
      <c r="N1919">
        <v>0</v>
      </c>
      <c r="O1919">
        <v>198.6</v>
      </c>
      <c r="P1919">
        <v>198.6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536597</v>
      </c>
      <c r="W1919">
        <v>198.6</v>
      </c>
      <c r="X1919">
        <v>0</v>
      </c>
      <c r="AB1919">
        <v>0</v>
      </c>
    </row>
    <row r="1920" spans="1:28" x14ac:dyDescent="0.35">
      <c r="A1920">
        <v>1998</v>
      </c>
      <c r="B1920" t="s">
        <v>44</v>
      </c>
      <c r="C1920" t="s">
        <v>55</v>
      </c>
      <c r="D1920">
        <v>77030</v>
      </c>
      <c r="E1920">
        <v>77377</v>
      </c>
      <c r="F1920">
        <v>515329</v>
      </c>
      <c r="G1920">
        <v>519324</v>
      </c>
      <c r="H1920">
        <v>67</v>
      </c>
      <c r="I1920">
        <v>0.1</v>
      </c>
      <c r="J1920">
        <v>6973</v>
      </c>
      <c r="K1920">
        <v>8.6</v>
      </c>
      <c r="L1920">
        <v>144142</v>
      </c>
      <c r="M1920">
        <v>542</v>
      </c>
      <c r="N1920">
        <v>143600</v>
      </c>
      <c r="O1920">
        <v>0.1</v>
      </c>
      <c r="P1920">
        <v>27.8</v>
      </c>
      <c r="Q1920">
        <v>152131</v>
      </c>
      <c r="R1920">
        <v>83783</v>
      </c>
      <c r="S1920">
        <v>68348</v>
      </c>
      <c r="T1920">
        <v>16.100000000000001</v>
      </c>
      <c r="U1920">
        <v>29.3</v>
      </c>
      <c r="V1920">
        <v>-7989</v>
      </c>
      <c r="W1920">
        <v>-1.5</v>
      </c>
      <c r="X1920">
        <v>55.6</v>
      </c>
      <c r="Y1920">
        <v>6003</v>
      </c>
      <c r="Z1920">
        <v>6003</v>
      </c>
      <c r="AA1920">
        <v>73067</v>
      </c>
      <c r="AB1920">
        <v>0</v>
      </c>
    </row>
    <row r="1921" spans="1:28" x14ac:dyDescent="0.35">
      <c r="A1921">
        <v>1998</v>
      </c>
      <c r="B1921" t="s">
        <v>44</v>
      </c>
      <c r="C1921" t="s">
        <v>56</v>
      </c>
      <c r="D1921">
        <v>69890</v>
      </c>
      <c r="E1921">
        <v>70162</v>
      </c>
      <c r="F1921">
        <v>451078</v>
      </c>
      <c r="G1921">
        <v>468909</v>
      </c>
      <c r="H1921">
        <v>688</v>
      </c>
      <c r="I1921">
        <v>0.9</v>
      </c>
      <c r="J1921">
        <v>5472</v>
      </c>
      <c r="K1921">
        <v>7.5</v>
      </c>
      <c r="L1921">
        <v>95777</v>
      </c>
      <c r="M1921">
        <v>8166</v>
      </c>
      <c r="N1921">
        <v>87611</v>
      </c>
      <c r="O1921">
        <v>1.7</v>
      </c>
      <c r="P1921">
        <v>20.399999999999999</v>
      </c>
      <c r="Q1921">
        <v>131438</v>
      </c>
      <c r="R1921">
        <v>66221</v>
      </c>
      <c r="S1921">
        <v>65217</v>
      </c>
      <c r="T1921">
        <v>14.1</v>
      </c>
      <c r="U1921">
        <v>28</v>
      </c>
      <c r="V1921">
        <v>-35661</v>
      </c>
      <c r="W1921">
        <v>-7.6</v>
      </c>
      <c r="X1921">
        <v>40.799999999999997</v>
      </c>
      <c r="Y1921">
        <v>4699</v>
      </c>
      <c r="Z1921">
        <v>4699</v>
      </c>
      <c r="AA1921">
        <v>57533</v>
      </c>
      <c r="AB1921">
        <v>0</v>
      </c>
    </row>
    <row r="1922" spans="1:28" x14ac:dyDescent="0.35">
      <c r="A1922">
        <v>1998</v>
      </c>
      <c r="B1922" t="s">
        <v>44</v>
      </c>
      <c r="C1922" t="s">
        <v>57</v>
      </c>
      <c r="D1922">
        <v>63593</v>
      </c>
      <c r="E1922">
        <v>63880</v>
      </c>
      <c r="F1922">
        <v>408832</v>
      </c>
      <c r="G1922">
        <v>423771</v>
      </c>
      <c r="H1922">
        <v>582</v>
      </c>
      <c r="I1922">
        <v>0.9</v>
      </c>
      <c r="J1922">
        <v>4236</v>
      </c>
      <c r="K1922">
        <v>6.4</v>
      </c>
      <c r="L1922">
        <v>77801</v>
      </c>
      <c r="M1922">
        <v>6960</v>
      </c>
      <c r="N1922">
        <v>70841</v>
      </c>
      <c r="O1922">
        <v>1.6</v>
      </c>
      <c r="P1922">
        <v>18.399999999999999</v>
      </c>
      <c r="Q1922">
        <v>107678</v>
      </c>
      <c r="R1922">
        <v>51188</v>
      </c>
      <c r="S1922">
        <v>56490</v>
      </c>
      <c r="T1922">
        <v>12.1</v>
      </c>
      <c r="U1922">
        <v>25.4</v>
      </c>
      <c r="V1922">
        <v>-29877</v>
      </c>
      <c r="W1922">
        <v>-7</v>
      </c>
      <c r="X1922">
        <v>36.799999999999997</v>
      </c>
      <c r="Y1922">
        <v>3596</v>
      </c>
      <c r="Z1922">
        <v>3596</v>
      </c>
      <c r="AA1922">
        <v>44046</v>
      </c>
      <c r="AB1922">
        <v>0</v>
      </c>
    </row>
    <row r="1923" spans="1:28" x14ac:dyDescent="0.35">
      <c r="A1923">
        <v>1998</v>
      </c>
      <c r="B1923" t="s">
        <v>44</v>
      </c>
      <c r="C1923" t="s">
        <v>58</v>
      </c>
      <c r="D1923">
        <v>56728</v>
      </c>
      <c r="E1923">
        <v>57021</v>
      </c>
      <c r="F1923">
        <v>362851</v>
      </c>
      <c r="G1923">
        <v>375992</v>
      </c>
      <c r="H1923">
        <v>522</v>
      </c>
      <c r="I1923">
        <v>0.9</v>
      </c>
      <c r="J1923">
        <v>3433</v>
      </c>
      <c r="K1923">
        <v>5.9</v>
      </c>
      <c r="L1923">
        <v>63478</v>
      </c>
      <c r="M1923">
        <v>6197</v>
      </c>
      <c r="N1923">
        <v>57281</v>
      </c>
      <c r="O1923">
        <v>1.6</v>
      </c>
      <c r="P1923">
        <v>16.899999999999999</v>
      </c>
      <c r="Q1923">
        <v>89759</v>
      </c>
      <c r="R1923">
        <v>41009</v>
      </c>
      <c r="S1923">
        <v>48750</v>
      </c>
      <c r="T1923">
        <v>10.9</v>
      </c>
      <c r="U1923">
        <v>23.9</v>
      </c>
      <c r="V1923">
        <v>-26281</v>
      </c>
      <c r="W1923">
        <v>-7</v>
      </c>
      <c r="X1923">
        <v>33.799999999999997</v>
      </c>
      <c r="Y1923">
        <v>2883</v>
      </c>
      <c r="Z1923">
        <v>2883</v>
      </c>
      <c r="AA1923">
        <v>35103</v>
      </c>
      <c r="AB1923">
        <v>0</v>
      </c>
    </row>
    <row r="1924" spans="1:28" x14ac:dyDescent="0.35">
      <c r="A1924">
        <v>1998</v>
      </c>
      <c r="B1924" t="s">
        <v>44</v>
      </c>
      <c r="C1924" t="s">
        <v>59</v>
      </c>
      <c r="D1924">
        <v>50656</v>
      </c>
      <c r="E1924">
        <v>50890</v>
      </c>
      <c r="F1924">
        <v>323834</v>
      </c>
      <c r="G1924">
        <v>334940</v>
      </c>
      <c r="H1924">
        <v>423</v>
      </c>
      <c r="I1924">
        <v>0.8</v>
      </c>
      <c r="J1924">
        <v>2700</v>
      </c>
      <c r="K1924">
        <v>5.2</v>
      </c>
      <c r="L1924">
        <v>52979</v>
      </c>
      <c r="M1924">
        <v>4912</v>
      </c>
      <c r="N1924">
        <v>48067</v>
      </c>
      <c r="O1924">
        <v>1.5</v>
      </c>
      <c r="P1924">
        <v>15.8</v>
      </c>
      <c r="Q1924">
        <v>75190</v>
      </c>
      <c r="R1924">
        <v>32289</v>
      </c>
      <c r="S1924">
        <v>42901</v>
      </c>
      <c r="T1924">
        <v>9.6</v>
      </c>
      <c r="U1924">
        <v>22.4</v>
      </c>
      <c r="V1924">
        <v>-22211</v>
      </c>
      <c r="W1924">
        <v>-6.6</v>
      </c>
      <c r="X1924">
        <v>31.6</v>
      </c>
      <c r="Y1924">
        <v>2238</v>
      </c>
      <c r="Z1924">
        <v>2238</v>
      </c>
      <c r="AA1924">
        <v>27075</v>
      </c>
      <c r="AB1924">
        <v>0</v>
      </c>
    </row>
    <row r="1925" spans="1:28" x14ac:dyDescent="0.35">
      <c r="A1925">
        <v>1998</v>
      </c>
      <c r="B1925" t="s">
        <v>44</v>
      </c>
      <c r="C1925" t="s">
        <v>60</v>
      </c>
      <c r="D1925">
        <v>206553</v>
      </c>
      <c r="E1925">
        <v>208169</v>
      </c>
      <c r="F1925">
        <v>1315454</v>
      </c>
      <c r="G1925">
        <v>1360568</v>
      </c>
      <c r="H1925">
        <v>1547</v>
      </c>
      <c r="I1925">
        <v>0.7</v>
      </c>
      <c r="J1925">
        <v>9732</v>
      </c>
      <c r="K1925">
        <v>4.5999999999999996</v>
      </c>
      <c r="L1925">
        <v>189853</v>
      </c>
      <c r="M1925">
        <v>18151</v>
      </c>
      <c r="N1925">
        <v>171702</v>
      </c>
      <c r="O1925">
        <v>1.3</v>
      </c>
      <c r="P1925">
        <v>14</v>
      </c>
      <c r="Q1925">
        <v>280080</v>
      </c>
      <c r="R1925">
        <v>112876</v>
      </c>
      <c r="S1925">
        <v>167204</v>
      </c>
      <c r="T1925">
        <v>8.3000000000000007</v>
      </c>
      <c r="U1925">
        <v>20.6</v>
      </c>
      <c r="V1925">
        <v>-90227</v>
      </c>
      <c r="W1925">
        <v>-6.6</v>
      </c>
      <c r="X1925">
        <v>28</v>
      </c>
      <c r="Y1925">
        <v>7460</v>
      </c>
      <c r="Z1925">
        <v>7460</v>
      </c>
      <c r="AA1925">
        <v>91237</v>
      </c>
      <c r="AB1925">
        <v>0</v>
      </c>
    </row>
    <row r="1926" spans="1:28" x14ac:dyDescent="0.35">
      <c r="A1926">
        <v>1998</v>
      </c>
      <c r="B1926" t="s">
        <v>44</v>
      </c>
      <c r="C1926" t="s">
        <v>61</v>
      </c>
      <c r="D1926">
        <v>158785</v>
      </c>
      <c r="E1926">
        <v>160934</v>
      </c>
      <c r="F1926">
        <v>1008935</v>
      </c>
      <c r="G1926">
        <v>1037576</v>
      </c>
      <c r="H1926">
        <v>1090</v>
      </c>
      <c r="I1926">
        <v>0.7</v>
      </c>
      <c r="J1926">
        <v>6051</v>
      </c>
      <c r="K1926">
        <v>3.7</v>
      </c>
      <c r="L1926">
        <v>127061</v>
      </c>
      <c r="M1926">
        <v>12496</v>
      </c>
      <c r="N1926">
        <v>114565</v>
      </c>
      <c r="O1926">
        <v>1.2</v>
      </c>
      <c r="P1926">
        <v>12.2</v>
      </c>
      <c r="Q1926">
        <v>184343</v>
      </c>
      <c r="R1926">
        <v>66602</v>
      </c>
      <c r="S1926">
        <v>117741</v>
      </c>
      <c r="T1926">
        <v>6.4</v>
      </c>
      <c r="U1926">
        <v>17.8</v>
      </c>
      <c r="V1926">
        <v>-57282</v>
      </c>
      <c r="W1926">
        <v>-5.6</v>
      </c>
      <c r="X1926">
        <v>24.4</v>
      </c>
      <c r="Y1926">
        <v>4088</v>
      </c>
      <c r="Z1926">
        <v>4088</v>
      </c>
      <c r="AA1926">
        <v>49791</v>
      </c>
      <c r="AB1926">
        <v>0</v>
      </c>
    </row>
    <row r="1927" spans="1:28" x14ac:dyDescent="0.35">
      <c r="A1927">
        <v>1998</v>
      </c>
      <c r="B1927" t="s">
        <v>44</v>
      </c>
      <c r="C1927" t="s">
        <v>62</v>
      </c>
      <c r="D1927">
        <v>108128</v>
      </c>
      <c r="E1927">
        <v>110335</v>
      </c>
      <c r="F1927">
        <v>687685</v>
      </c>
      <c r="G1927">
        <v>708669</v>
      </c>
      <c r="H1927">
        <v>611</v>
      </c>
      <c r="I1927">
        <v>0.5</v>
      </c>
      <c r="J1927">
        <v>3691</v>
      </c>
      <c r="K1927">
        <v>3.3</v>
      </c>
      <c r="L1927">
        <v>76142</v>
      </c>
      <c r="M1927">
        <v>6821</v>
      </c>
      <c r="N1927">
        <v>69321</v>
      </c>
      <c r="O1927">
        <v>1</v>
      </c>
      <c r="P1927">
        <v>10.7</v>
      </c>
      <c r="Q1927">
        <v>118110</v>
      </c>
      <c r="R1927">
        <v>40189</v>
      </c>
      <c r="S1927">
        <v>77921</v>
      </c>
      <c r="T1927">
        <v>5.7</v>
      </c>
      <c r="U1927">
        <v>16.7</v>
      </c>
      <c r="V1927">
        <v>-41968</v>
      </c>
      <c r="W1927">
        <v>-6</v>
      </c>
      <c r="X1927">
        <v>21.4</v>
      </c>
      <c r="Y1927">
        <v>2457</v>
      </c>
      <c r="Z1927">
        <v>2457</v>
      </c>
      <c r="AA1927">
        <v>29929</v>
      </c>
      <c r="AB1927">
        <v>0</v>
      </c>
    </row>
    <row r="1928" spans="1:28" x14ac:dyDescent="0.35">
      <c r="A1928">
        <v>1998</v>
      </c>
      <c r="B1928" t="s">
        <v>44</v>
      </c>
      <c r="C1928" t="s">
        <v>63</v>
      </c>
      <c r="D1928">
        <v>19405</v>
      </c>
      <c r="E1928">
        <v>20402</v>
      </c>
      <c r="F1928">
        <v>123737</v>
      </c>
      <c r="G1928">
        <v>128314</v>
      </c>
      <c r="H1928">
        <v>124</v>
      </c>
      <c r="I1928">
        <v>0.6</v>
      </c>
      <c r="J1928">
        <v>933</v>
      </c>
      <c r="K1928">
        <v>4.5</v>
      </c>
      <c r="L1928">
        <v>13702</v>
      </c>
      <c r="M1928">
        <v>1262</v>
      </c>
      <c r="N1928">
        <v>12440</v>
      </c>
      <c r="O1928">
        <v>1</v>
      </c>
      <c r="P1928">
        <v>10.7</v>
      </c>
      <c r="Q1928">
        <v>22856</v>
      </c>
      <c r="R1928">
        <v>8349</v>
      </c>
      <c r="S1928">
        <v>14507</v>
      </c>
      <c r="T1928">
        <v>6.5</v>
      </c>
      <c r="U1928">
        <v>17.8</v>
      </c>
      <c r="V1928">
        <v>-9154</v>
      </c>
      <c r="W1928">
        <v>-7.1</v>
      </c>
      <c r="X1928">
        <v>21.4</v>
      </c>
      <c r="Y1928">
        <v>402</v>
      </c>
      <c r="Z1928">
        <v>402</v>
      </c>
      <c r="AA1928">
        <v>4983</v>
      </c>
      <c r="AB1928">
        <v>0</v>
      </c>
    </row>
    <row r="1929" spans="1:28" x14ac:dyDescent="0.35">
      <c r="A1929">
        <v>1998</v>
      </c>
      <c r="B1929" t="s">
        <v>44</v>
      </c>
      <c r="C1929" t="s">
        <v>43</v>
      </c>
      <c r="D1929">
        <v>163458</v>
      </c>
      <c r="E1929">
        <v>167428</v>
      </c>
      <c r="F1929">
        <v>1046191</v>
      </c>
      <c r="G1929">
        <v>1083112</v>
      </c>
      <c r="H1929">
        <v>789</v>
      </c>
      <c r="I1929">
        <v>0.5</v>
      </c>
      <c r="J1929">
        <v>6093</v>
      </c>
      <c r="K1929">
        <v>3.6</v>
      </c>
      <c r="L1929">
        <v>102156</v>
      </c>
      <c r="M1929">
        <v>8823</v>
      </c>
      <c r="N1929">
        <v>93333</v>
      </c>
      <c r="O1929">
        <v>0.8</v>
      </c>
      <c r="P1929">
        <v>9.4</v>
      </c>
      <c r="Q1929">
        <v>175998</v>
      </c>
      <c r="R1929">
        <v>62013</v>
      </c>
      <c r="S1929">
        <v>113985</v>
      </c>
      <c r="T1929">
        <v>5.7</v>
      </c>
      <c r="U1929">
        <v>16.2</v>
      </c>
      <c r="V1929">
        <v>-73842</v>
      </c>
      <c r="W1929">
        <v>-6.8</v>
      </c>
      <c r="X1929">
        <v>18.8</v>
      </c>
      <c r="Y1929">
        <v>3533</v>
      </c>
      <c r="Z1929">
        <v>3533</v>
      </c>
      <c r="AA1929">
        <v>43246</v>
      </c>
      <c r="AB1929">
        <v>0</v>
      </c>
    </row>
    <row r="1930" spans="1:28" x14ac:dyDescent="0.35">
      <c r="A1930">
        <v>1998</v>
      </c>
      <c r="B1930" t="s">
        <v>45</v>
      </c>
      <c r="C1930" t="s">
        <v>42</v>
      </c>
      <c r="D1930">
        <v>18308</v>
      </c>
      <c r="E1930">
        <v>19165</v>
      </c>
      <c r="F1930">
        <v>476247</v>
      </c>
      <c r="G1930">
        <v>238870</v>
      </c>
      <c r="H1930">
        <v>19105</v>
      </c>
      <c r="I1930">
        <v>199.4</v>
      </c>
      <c r="J1930">
        <v>0</v>
      </c>
      <c r="K1930">
        <v>0</v>
      </c>
      <c r="L1930">
        <v>474754</v>
      </c>
      <c r="M1930">
        <v>474754</v>
      </c>
      <c r="N1930">
        <v>0</v>
      </c>
      <c r="O1930">
        <v>198.7</v>
      </c>
      <c r="P1930">
        <v>198.7</v>
      </c>
      <c r="Q1930">
        <v>0</v>
      </c>
      <c r="R1930">
        <v>0</v>
      </c>
      <c r="S1930">
        <v>0</v>
      </c>
      <c r="T1930">
        <v>0</v>
      </c>
      <c r="U1930">
        <v>0</v>
      </c>
      <c r="V1930">
        <v>474754</v>
      </c>
      <c r="W1930">
        <v>198.7</v>
      </c>
      <c r="X1930">
        <v>0</v>
      </c>
      <c r="AB1930">
        <v>0</v>
      </c>
    </row>
    <row r="1931" spans="1:28" x14ac:dyDescent="0.35">
      <c r="A1931">
        <v>1998</v>
      </c>
      <c r="B1931" t="s">
        <v>45</v>
      </c>
      <c r="C1931" t="s">
        <v>55</v>
      </c>
      <c r="D1931">
        <v>35256</v>
      </c>
      <c r="E1931">
        <v>36195</v>
      </c>
      <c r="F1931">
        <v>496887</v>
      </c>
      <c r="G1931">
        <v>488377</v>
      </c>
      <c r="H1931">
        <v>73</v>
      </c>
      <c r="I1931">
        <v>0.2</v>
      </c>
      <c r="J1931">
        <v>2574</v>
      </c>
      <c r="K1931">
        <v>6.9</v>
      </c>
      <c r="L1931">
        <v>140842</v>
      </c>
      <c r="M1931">
        <v>1134</v>
      </c>
      <c r="N1931">
        <v>139708</v>
      </c>
      <c r="O1931">
        <v>0.2</v>
      </c>
      <c r="P1931">
        <v>28.8</v>
      </c>
      <c r="Q1931">
        <v>123822</v>
      </c>
      <c r="R1931">
        <v>64510</v>
      </c>
      <c r="S1931">
        <v>59312</v>
      </c>
      <c r="T1931">
        <v>13.2</v>
      </c>
      <c r="U1931">
        <v>25.4</v>
      </c>
      <c r="V1931">
        <v>17020</v>
      </c>
      <c r="W1931">
        <v>3.4</v>
      </c>
      <c r="X1931">
        <v>50.8</v>
      </c>
      <c r="Y1931">
        <v>2148</v>
      </c>
      <c r="Z1931">
        <v>2148</v>
      </c>
      <c r="AA1931">
        <v>55164</v>
      </c>
      <c r="AB1931">
        <v>0</v>
      </c>
    </row>
    <row r="1932" spans="1:28" x14ac:dyDescent="0.35">
      <c r="A1932">
        <v>1998</v>
      </c>
      <c r="B1932" t="s">
        <v>45</v>
      </c>
      <c r="C1932" t="s">
        <v>56</v>
      </c>
      <c r="D1932">
        <v>33963</v>
      </c>
      <c r="E1932">
        <v>34912</v>
      </c>
      <c r="F1932">
        <v>458470</v>
      </c>
      <c r="G1932">
        <v>469396</v>
      </c>
      <c r="H1932">
        <v>263</v>
      </c>
      <c r="I1932">
        <v>0.7</v>
      </c>
      <c r="J1932">
        <v>2261</v>
      </c>
      <c r="K1932">
        <v>6.3</v>
      </c>
      <c r="L1932">
        <v>94843</v>
      </c>
      <c r="M1932">
        <v>6030</v>
      </c>
      <c r="N1932">
        <v>88813</v>
      </c>
      <c r="O1932">
        <v>1.3</v>
      </c>
      <c r="P1932">
        <v>20.2</v>
      </c>
      <c r="Q1932">
        <v>116694</v>
      </c>
      <c r="R1932">
        <v>56938</v>
      </c>
      <c r="S1932">
        <v>59756</v>
      </c>
      <c r="T1932">
        <v>12.1</v>
      </c>
      <c r="U1932">
        <v>24.9</v>
      </c>
      <c r="V1932">
        <v>-21851</v>
      </c>
      <c r="W1932">
        <v>-4.7</v>
      </c>
      <c r="X1932">
        <v>40.4</v>
      </c>
      <c r="Y1932">
        <v>1916</v>
      </c>
      <c r="Z1932">
        <v>1916</v>
      </c>
      <c r="AA1932">
        <v>50004</v>
      </c>
      <c r="AB1932">
        <v>0</v>
      </c>
    </row>
    <row r="1933" spans="1:28" x14ac:dyDescent="0.35">
      <c r="A1933">
        <v>1998</v>
      </c>
      <c r="B1933" t="s">
        <v>45</v>
      </c>
      <c r="C1933" t="s">
        <v>57</v>
      </c>
      <c r="D1933">
        <v>32119</v>
      </c>
      <c r="E1933">
        <v>32994</v>
      </c>
      <c r="F1933">
        <v>431304</v>
      </c>
      <c r="G1933">
        <v>439861</v>
      </c>
      <c r="H1933">
        <v>212</v>
      </c>
      <c r="I1933">
        <v>0.6</v>
      </c>
      <c r="J1933">
        <v>1735</v>
      </c>
      <c r="K1933">
        <v>5.0999999999999996</v>
      </c>
      <c r="L1933">
        <v>79140</v>
      </c>
      <c r="M1933">
        <v>5061</v>
      </c>
      <c r="N1933">
        <v>74079</v>
      </c>
      <c r="O1933">
        <v>1.2</v>
      </c>
      <c r="P1933">
        <v>18</v>
      </c>
      <c r="Q1933">
        <v>96253</v>
      </c>
      <c r="R1933">
        <v>42821</v>
      </c>
      <c r="S1933">
        <v>53432</v>
      </c>
      <c r="T1933">
        <v>9.6999999999999993</v>
      </c>
      <c r="U1933">
        <v>21.9</v>
      </c>
      <c r="V1933">
        <v>-17113</v>
      </c>
      <c r="W1933">
        <v>-3.9</v>
      </c>
      <c r="X1933">
        <v>36</v>
      </c>
      <c r="Y1933">
        <v>1429</v>
      </c>
      <c r="Z1933">
        <v>1429</v>
      </c>
      <c r="AA1933">
        <v>36775</v>
      </c>
      <c r="AB1933">
        <v>0</v>
      </c>
    </row>
    <row r="1934" spans="1:28" x14ac:dyDescent="0.35">
      <c r="A1934">
        <v>1998</v>
      </c>
      <c r="B1934" t="s">
        <v>45</v>
      </c>
      <c r="C1934" t="s">
        <v>58</v>
      </c>
      <c r="D1934">
        <v>29867</v>
      </c>
      <c r="E1934">
        <v>30848</v>
      </c>
      <c r="F1934">
        <v>398497</v>
      </c>
      <c r="G1934">
        <v>406974</v>
      </c>
      <c r="H1934">
        <v>207</v>
      </c>
      <c r="I1934">
        <v>0.7</v>
      </c>
      <c r="J1934">
        <v>1400</v>
      </c>
      <c r="K1934">
        <v>4.4000000000000004</v>
      </c>
      <c r="L1934">
        <v>66472</v>
      </c>
      <c r="M1934">
        <v>4708</v>
      </c>
      <c r="N1934">
        <v>61764</v>
      </c>
      <c r="O1934">
        <v>1.2</v>
      </c>
      <c r="P1934">
        <v>16.3</v>
      </c>
      <c r="Q1934">
        <v>83426</v>
      </c>
      <c r="R1934">
        <v>34484</v>
      </c>
      <c r="S1934">
        <v>48942</v>
      </c>
      <c r="T1934">
        <v>8.5</v>
      </c>
      <c r="U1934">
        <v>20.5</v>
      </c>
      <c r="V1934">
        <v>-16954</v>
      </c>
      <c r="W1934">
        <v>-4.2</v>
      </c>
      <c r="X1934">
        <v>32.6</v>
      </c>
      <c r="Y1934">
        <v>1156</v>
      </c>
      <c r="Z1934">
        <v>1156</v>
      </c>
      <c r="AA1934">
        <v>29618</v>
      </c>
      <c r="AB1934">
        <v>0</v>
      </c>
    </row>
    <row r="1935" spans="1:28" x14ac:dyDescent="0.35">
      <c r="A1935">
        <v>1998</v>
      </c>
      <c r="B1935" t="s">
        <v>45</v>
      </c>
      <c r="C1935" t="s">
        <v>59</v>
      </c>
      <c r="D1935">
        <v>26499</v>
      </c>
      <c r="E1935">
        <v>27317</v>
      </c>
      <c r="F1935">
        <v>352333</v>
      </c>
      <c r="G1935">
        <v>360416</v>
      </c>
      <c r="H1935">
        <v>197</v>
      </c>
      <c r="I1935">
        <v>0.7</v>
      </c>
      <c r="J1935">
        <v>1165</v>
      </c>
      <c r="K1935">
        <v>4.2</v>
      </c>
      <c r="L1935">
        <v>54416</v>
      </c>
      <c r="M1935">
        <v>4079</v>
      </c>
      <c r="N1935">
        <v>50337</v>
      </c>
      <c r="O1935">
        <v>1.1000000000000001</v>
      </c>
      <c r="P1935">
        <v>15.1</v>
      </c>
      <c r="Q1935">
        <v>70582</v>
      </c>
      <c r="R1935">
        <v>28319</v>
      </c>
      <c r="S1935">
        <v>42263</v>
      </c>
      <c r="T1935">
        <v>7.9</v>
      </c>
      <c r="U1935">
        <v>19.600000000000001</v>
      </c>
      <c r="V1935">
        <v>-16166</v>
      </c>
      <c r="W1935">
        <v>-4.5</v>
      </c>
      <c r="X1935">
        <v>30.2</v>
      </c>
      <c r="Y1935">
        <v>938</v>
      </c>
      <c r="Z1935">
        <v>938</v>
      </c>
      <c r="AA1935">
        <v>24126</v>
      </c>
      <c r="AB1935">
        <v>0</v>
      </c>
    </row>
    <row r="1936" spans="1:28" x14ac:dyDescent="0.35">
      <c r="A1936">
        <v>1998</v>
      </c>
      <c r="B1936" t="s">
        <v>45</v>
      </c>
      <c r="C1936" t="s">
        <v>60</v>
      </c>
      <c r="D1936">
        <v>115816</v>
      </c>
      <c r="E1936">
        <v>121208</v>
      </c>
      <c r="F1936">
        <v>1533745</v>
      </c>
      <c r="G1936">
        <v>1565425</v>
      </c>
      <c r="H1936">
        <v>642</v>
      </c>
      <c r="I1936">
        <v>0.5</v>
      </c>
      <c r="J1936">
        <v>4614</v>
      </c>
      <c r="K1936">
        <v>3.7</v>
      </c>
      <c r="L1936">
        <v>209203</v>
      </c>
      <c r="M1936">
        <v>14186</v>
      </c>
      <c r="N1936">
        <v>195017</v>
      </c>
      <c r="O1936">
        <v>0.9</v>
      </c>
      <c r="P1936">
        <v>13.4</v>
      </c>
      <c r="Q1936">
        <v>272563</v>
      </c>
      <c r="R1936">
        <v>100568</v>
      </c>
      <c r="S1936">
        <v>171995</v>
      </c>
      <c r="T1936">
        <v>6.4</v>
      </c>
      <c r="U1936">
        <v>17.399999999999999</v>
      </c>
      <c r="V1936">
        <v>-63360</v>
      </c>
      <c r="W1936">
        <v>-4</v>
      </c>
      <c r="X1936">
        <v>26.8</v>
      </c>
      <c r="Y1936">
        <v>3004</v>
      </c>
      <c r="Z1936">
        <v>3004</v>
      </c>
      <c r="AA1936">
        <v>77882</v>
      </c>
      <c r="AB1936">
        <v>0</v>
      </c>
    </row>
    <row r="1937" spans="1:28" x14ac:dyDescent="0.35">
      <c r="A1937">
        <v>1998</v>
      </c>
      <c r="B1937" t="s">
        <v>45</v>
      </c>
      <c r="C1937" t="s">
        <v>61</v>
      </c>
      <c r="D1937">
        <v>92261</v>
      </c>
      <c r="E1937">
        <v>98920</v>
      </c>
      <c r="F1937">
        <v>1220882</v>
      </c>
      <c r="G1937">
        <v>1243625</v>
      </c>
      <c r="H1937">
        <v>514</v>
      </c>
      <c r="I1937">
        <v>0.5</v>
      </c>
      <c r="J1937">
        <v>3189</v>
      </c>
      <c r="K1937">
        <v>3.2</v>
      </c>
      <c r="L1937">
        <v>143042</v>
      </c>
      <c r="M1937">
        <v>10135</v>
      </c>
      <c r="N1937">
        <v>132907</v>
      </c>
      <c r="O1937">
        <v>0.8</v>
      </c>
      <c r="P1937">
        <v>11.5</v>
      </c>
      <c r="Q1937">
        <v>188528</v>
      </c>
      <c r="R1937">
        <v>62956</v>
      </c>
      <c r="S1937">
        <v>125572</v>
      </c>
      <c r="T1937">
        <v>5.0999999999999996</v>
      </c>
      <c r="U1937">
        <v>15.2</v>
      </c>
      <c r="V1937">
        <v>-45486</v>
      </c>
      <c r="W1937">
        <v>-3.7</v>
      </c>
      <c r="X1937">
        <v>23</v>
      </c>
      <c r="Y1937">
        <v>1735</v>
      </c>
      <c r="Z1937">
        <v>1735</v>
      </c>
      <c r="AA1937">
        <v>44751</v>
      </c>
      <c r="AB1937">
        <v>0</v>
      </c>
    </row>
    <row r="1938" spans="1:28" x14ac:dyDescent="0.35">
      <c r="A1938">
        <v>1998</v>
      </c>
      <c r="B1938" t="s">
        <v>45</v>
      </c>
      <c r="C1938" t="s">
        <v>62</v>
      </c>
      <c r="D1938">
        <v>67807</v>
      </c>
      <c r="E1938">
        <v>73817</v>
      </c>
      <c r="F1938">
        <v>896115</v>
      </c>
      <c r="G1938">
        <v>912897</v>
      </c>
      <c r="H1938">
        <v>317</v>
      </c>
      <c r="I1938">
        <v>0.4</v>
      </c>
      <c r="J1938">
        <v>2249</v>
      </c>
      <c r="K1938">
        <v>3</v>
      </c>
      <c r="L1938">
        <v>94495</v>
      </c>
      <c r="M1938">
        <v>6187</v>
      </c>
      <c r="N1938">
        <v>88308</v>
      </c>
      <c r="O1938">
        <v>0.7</v>
      </c>
      <c r="P1938">
        <v>10.4</v>
      </c>
      <c r="Q1938">
        <v>128058</v>
      </c>
      <c r="R1938">
        <v>40153</v>
      </c>
      <c r="S1938">
        <v>87905</v>
      </c>
      <c r="T1938">
        <v>4.4000000000000004</v>
      </c>
      <c r="U1938">
        <v>14</v>
      </c>
      <c r="V1938">
        <v>-33563</v>
      </c>
      <c r="W1938">
        <v>-3.6</v>
      </c>
      <c r="X1938">
        <v>20.8</v>
      </c>
      <c r="Y1938">
        <v>1026</v>
      </c>
      <c r="Z1938">
        <v>1026</v>
      </c>
      <c r="AA1938">
        <v>26659</v>
      </c>
      <c r="AB1938">
        <v>0</v>
      </c>
    </row>
    <row r="1939" spans="1:28" x14ac:dyDescent="0.35">
      <c r="A1939">
        <v>1998</v>
      </c>
      <c r="B1939" t="s">
        <v>45</v>
      </c>
      <c r="C1939" t="s">
        <v>63</v>
      </c>
      <c r="D1939">
        <v>13638</v>
      </c>
      <c r="E1939">
        <v>16678</v>
      </c>
      <c r="F1939">
        <v>182228</v>
      </c>
      <c r="G1939">
        <v>186257</v>
      </c>
      <c r="H1939">
        <v>86</v>
      </c>
      <c r="I1939">
        <v>0.5</v>
      </c>
      <c r="J1939">
        <v>666</v>
      </c>
      <c r="K1939">
        <v>3.9</v>
      </c>
      <c r="L1939">
        <v>18856</v>
      </c>
      <c r="M1939">
        <v>1177</v>
      </c>
      <c r="N1939">
        <v>17679</v>
      </c>
      <c r="O1939">
        <v>0.6</v>
      </c>
      <c r="P1939">
        <v>10.1</v>
      </c>
      <c r="Q1939">
        <v>26913</v>
      </c>
      <c r="R1939">
        <v>9047</v>
      </c>
      <c r="S1939">
        <v>17866</v>
      </c>
      <c r="T1939">
        <v>4.9000000000000004</v>
      </c>
      <c r="U1939">
        <v>14.4</v>
      </c>
      <c r="V1939">
        <v>-8057</v>
      </c>
      <c r="W1939">
        <v>-4.3</v>
      </c>
      <c r="X1939">
        <v>20.2</v>
      </c>
      <c r="Y1939">
        <v>168</v>
      </c>
      <c r="Z1939">
        <v>168</v>
      </c>
      <c r="AA1939">
        <v>4303</v>
      </c>
      <c r="AB1939">
        <v>0</v>
      </c>
    </row>
    <row r="1940" spans="1:28" x14ac:dyDescent="0.35">
      <c r="A1940">
        <v>1998</v>
      </c>
      <c r="B1940" t="s">
        <v>45</v>
      </c>
      <c r="C1940" t="s">
        <v>43</v>
      </c>
      <c r="D1940">
        <v>122602</v>
      </c>
      <c r="E1940">
        <v>135964</v>
      </c>
      <c r="F1940">
        <v>1637039</v>
      </c>
      <c r="G1940">
        <v>1671378</v>
      </c>
      <c r="H1940">
        <v>586</v>
      </c>
      <c r="I1940">
        <v>0.4</v>
      </c>
      <c r="J1940">
        <v>4075</v>
      </c>
      <c r="K1940">
        <v>3</v>
      </c>
      <c r="L1940">
        <v>150467</v>
      </c>
      <c r="M1940">
        <v>10627</v>
      </c>
      <c r="N1940">
        <v>139840</v>
      </c>
      <c r="O1940">
        <v>0.6</v>
      </c>
      <c r="P1940">
        <v>9</v>
      </c>
      <c r="Q1940">
        <v>219144</v>
      </c>
      <c r="R1940">
        <v>67836</v>
      </c>
      <c r="S1940">
        <v>151308</v>
      </c>
      <c r="T1940">
        <v>4.0999999999999996</v>
      </c>
      <c r="U1940">
        <v>13.1</v>
      </c>
      <c r="V1940">
        <v>-68677</v>
      </c>
      <c r="W1940">
        <v>-4.0999999999999996</v>
      </c>
      <c r="X1940">
        <v>18</v>
      </c>
      <c r="Y1940">
        <v>1569</v>
      </c>
      <c r="Z1940">
        <v>1569</v>
      </c>
      <c r="AA1940">
        <v>40781</v>
      </c>
      <c r="AB1940">
        <v>0</v>
      </c>
    </row>
    <row r="1941" spans="1:28" x14ac:dyDescent="0.35">
      <c r="A1941">
        <v>1998</v>
      </c>
      <c r="B1941" t="s">
        <v>46</v>
      </c>
      <c r="C1941" t="s">
        <v>42</v>
      </c>
      <c r="D1941">
        <v>8783</v>
      </c>
      <c r="E1941">
        <v>10166</v>
      </c>
      <c r="F1941">
        <v>508682</v>
      </c>
      <c r="G1941">
        <v>254848</v>
      </c>
      <c r="H1941">
        <v>10150</v>
      </c>
      <c r="I1941">
        <v>199.7</v>
      </c>
      <c r="J1941">
        <v>0</v>
      </c>
      <c r="K1941">
        <v>0</v>
      </c>
      <c r="L1941">
        <v>507669</v>
      </c>
      <c r="M1941">
        <v>507669</v>
      </c>
      <c r="N1941">
        <v>0</v>
      </c>
      <c r="O1941">
        <v>199.2</v>
      </c>
      <c r="P1941">
        <v>199.2</v>
      </c>
      <c r="Q1941">
        <v>0</v>
      </c>
      <c r="R1941">
        <v>0</v>
      </c>
      <c r="S1941">
        <v>0</v>
      </c>
      <c r="T1941">
        <v>0</v>
      </c>
      <c r="U1941">
        <v>0</v>
      </c>
      <c r="V1941">
        <v>507669</v>
      </c>
      <c r="W1941">
        <v>199.2</v>
      </c>
      <c r="X1941">
        <v>0</v>
      </c>
      <c r="AB1941">
        <v>0</v>
      </c>
    </row>
    <row r="1942" spans="1:28" x14ac:dyDescent="0.35">
      <c r="A1942">
        <v>1998</v>
      </c>
      <c r="B1942" t="s">
        <v>46</v>
      </c>
      <c r="C1942" t="s">
        <v>55</v>
      </c>
      <c r="D1942">
        <v>16574</v>
      </c>
      <c r="E1942">
        <v>18352</v>
      </c>
      <c r="F1942">
        <v>526423</v>
      </c>
      <c r="G1942">
        <v>509180</v>
      </c>
      <c r="H1942">
        <v>169</v>
      </c>
      <c r="I1942">
        <v>0.9</v>
      </c>
      <c r="J1942">
        <v>1120</v>
      </c>
      <c r="K1942">
        <v>5.9</v>
      </c>
      <c r="L1942">
        <v>153830</v>
      </c>
      <c r="M1942">
        <v>5726</v>
      </c>
      <c r="N1942">
        <v>148104</v>
      </c>
      <c r="O1942">
        <v>1.1000000000000001</v>
      </c>
      <c r="P1942">
        <v>30.2</v>
      </c>
      <c r="Q1942">
        <v>119343</v>
      </c>
      <c r="R1942">
        <v>57040</v>
      </c>
      <c r="S1942">
        <v>62303</v>
      </c>
      <c r="T1942">
        <v>11.2</v>
      </c>
      <c r="U1942">
        <v>23.4</v>
      </c>
      <c r="V1942">
        <v>34487</v>
      </c>
      <c r="W1942">
        <v>6.8</v>
      </c>
      <c r="X1942">
        <v>46.8</v>
      </c>
      <c r="Y1942">
        <v>864</v>
      </c>
      <c r="Z1942">
        <v>864</v>
      </c>
      <c r="AA1942">
        <v>48795</v>
      </c>
      <c r="AB1942">
        <v>0</v>
      </c>
    </row>
    <row r="1943" spans="1:28" x14ac:dyDescent="0.35">
      <c r="A1943">
        <v>1998</v>
      </c>
      <c r="B1943" t="s">
        <v>46</v>
      </c>
      <c r="C1943" t="s">
        <v>56</v>
      </c>
      <c r="D1943">
        <v>16602</v>
      </c>
      <c r="E1943">
        <v>18247</v>
      </c>
      <c r="F1943">
        <v>502490</v>
      </c>
      <c r="G1943">
        <v>511514</v>
      </c>
      <c r="H1943">
        <v>160</v>
      </c>
      <c r="I1943">
        <v>0.9</v>
      </c>
      <c r="J1943">
        <v>1010</v>
      </c>
      <c r="K1943">
        <v>5.4</v>
      </c>
      <c r="L1943">
        <v>101739</v>
      </c>
      <c r="M1943">
        <v>5078</v>
      </c>
      <c r="N1943">
        <v>96661</v>
      </c>
      <c r="O1943">
        <v>1</v>
      </c>
      <c r="P1943">
        <v>19.899999999999999</v>
      </c>
      <c r="Q1943">
        <v>119786</v>
      </c>
      <c r="R1943">
        <v>54705</v>
      </c>
      <c r="S1943">
        <v>65081</v>
      </c>
      <c r="T1943">
        <v>10.7</v>
      </c>
      <c r="U1943">
        <v>23.4</v>
      </c>
      <c r="V1943">
        <v>-18047</v>
      </c>
      <c r="W1943">
        <v>-3.5</v>
      </c>
      <c r="X1943">
        <v>39.799999999999997</v>
      </c>
      <c r="Y1943">
        <v>823</v>
      </c>
      <c r="Z1943">
        <v>823</v>
      </c>
      <c r="AA1943">
        <v>47858</v>
      </c>
      <c r="AB1943">
        <v>0</v>
      </c>
    </row>
    <row r="1944" spans="1:28" x14ac:dyDescent="0.35">
      <c r="A1944">
        <v>1998</v>
      </c>
      <c r="B1944" t="s">
        <v>46</v>
      </c>
      <c r="C1944" t="s">
        <v>57</v>
      </c>
      <c r="D1944">
        <v>15950</v>
      </c>
      <c r="E1944">
        <v>17719</v>
      </c>
      <c r="F1944">
        <v>477487</v>
      </c>
      <c r="G1944">
        <v>484417</v>
      </c>
      <c r="H1944">
        <v>140</v>
      </c>
      <c r="I1944">
        <v>0.8</v>
      </c>
      <c r="J1944">
        <v>817</v>
      </c>
      <c r="K1944">
        <v>4.5</v>
      </c>
      <c r="L1944">
        <v>86339</v>
      </c>
      <c r="M1944">
        <v>5320</v>
      </c>
      <c r="N1944">
        <v>81019</v>
      </c>
      <c r="O1944">
        <v>1.1000000000000001</v>
      </c>
      <c r="P1944">
        <v>17.8</v>
      </c>
      <c r="Q1944">
        <v>100199</v>
      </c>
      <c r="R1944">
        <v>40412</v>
      </c>
      <c r="S1944">
        <v>59787</v>
      </c>
      <c r="T1944">
        <v>8.3000000000000007</v>
      </c>
      <c r="U1944">
        <v>20.7</v>
      </c>
      <c r="V1944">
        <v>-13860</v>
      </c>
      <c r="W1944">
        <v>-2.9</v>
      </c>
      <c r="X1944">
        <v>35.6</v>
      </c>
      <c r="Y1944">
        <v>588</v>
      </c>
      <c r="Z1944">
        <v>588</v>
      </c>
      <c r="AA1944">
        <v>34123</v>
      </c>
      <c r="AB1944">
        <v>0</v>
      </c>
    </row>
    <row r="1945" spans="1:28" x14ac:dyDescent="0.35">
      <c r="A1945">
        <v>1998</v>
      </c>
      <c r="B1945" t="s">
        <v>46</v>
      </c>
      <c r="C1945" t="s">
        <v>58</v>
      </c>
      <c r="D1945">
        <v>15376</v>
      </c>
      <c r="E1945">
        <v>17316</v>
      </c>
      <c r="F1945">
        <v>458349</v>
      </c>
      <c r="G1945">
        <v>465883</v>
      </c>
      <c r="H1945">
        <v>158</v>
      </c>
      <c r="I1945">
        <v>0.9</v>
      </c>
      <c r="J1945">
        <v>746</v>
      </c>
      <c r="K1945">
        <v>4.2</v>
      </c>
      <c r="L1945">
        <v>74462</v>
      </c>
      <c r="M1945">
        <v>4746</v>
      </c>
      <c r="N1945">
        <v>69716</v>
      </c>
      <c r="O1945">
        <v>1</v>
      </c>
      <c r="P1945">
        <v>16</v>
      </c>
      <c r="Q1945">
        <v>89529</v>
      </c>
      <c r="R1945">
        <v>32857</v>
      </c>
      <c r="S1945">
        <v>56672</v>
      </c>
      <c r="T1945">
        <v>7.1</v>
      </c>
      <c r="U1945">
        <v>19.2</v>
      </c>
      <c r="V1945">
        <v>-15067</v>
      </c>
      <c r="W1945">
        <v>-3.2</v>
      </c>
      <c r="X1945">
        <v>32</v>
      </c>
      <c r="Y1945">
        <v>471</v>
      </c>
      <c r="Z1945">
        <v>471</v>
      </c>
      <c r="AA1945">
        <v>26872</v>
      </c>
      <c r="AB1945">
        <v>0</v>
      </c>
    </row>
    <row r="1946" spans="1:28" x14ac:dyDescent="0.35">
      <c r="A1946">
        <v>1998</v>
      </c>
      <c r="B1946" t="s">
        <v>46</v>
      </c>
      <c r="C1946" t="s">
        <v>59</v>
      </c>
      <c r="D1946">
        <v>13899</v>
      </c>
      <c r="E1946">
        <v>15592</v>
      </c>
      <c r="F1946">
        <v>415269</v>
      </c>
      <c r="G1946">
        <v>420033</v>
      </c>
      <c r="H1946">
        <v>157</v>
      </c>
      <c r="I1946">
        <v>1</v>
      </c>
      <c r="J1946">
        <v>574</v>
      </c>
      <c r="K1946">
        <v>3.6</v>
      </c>
      <c r="L1946">
        <v>64797</v>
      </c>
      <c r="M1946">
        <v>4308</v>
      </c>
      <c r="N1946">
        <v>60489</v>
      </c>
      <c r="O1946">
        <v>1</v>
      </c>
      <c r="P1946">
        <v>15.4</v>
      </c>
      <c r="Q1946">
        <v>74324</v>
      </c>
      <c r="R1946">
        <v>27977</v>
      </c>
      <c r="S1946">
        <v>46347</v>
      </c>
      <c r="T1946">
        <v>6.7</v>
      </c>
      <c r="U1946">
        <v>17.7</v>
      </c>
      <c r="V1946">
        <v>-9527</v>
      </c>
      <c r="W1946">
        <v>-2.2999999999999998</v>
      </c>
      <c r="X1946">
        <v>30.8</v>
      </c>
      <c r="Y1946">
        <v>404</v>
      </c>
      <c r="Z1946">
        <v>404</v>
      </c>
      <c r="AA1946">
        <v>23464</v>
      </c>
      <c r="AB1946">
        <v>0</v>
      </c>
    </row>
    <row r="1947" spans="1:28" x14ac:dyDescent="0.35">
      <c r="A1947">
        <v>1998</v>
      </c>
      <c r="B1947" t="s">
        <v>46</v>
      </c>
      <c r="C1947" t="s">
        <v>60</v>
      </c>
      <c r="D1947">
        <v>63939</v>
      </c>
      <c r="E1947">
        <v>75726</v>
      </c>
      <c r="F1947">
        <v>1911041</v>
      </c>
      <c r="G1947">
        <v>1931391</v>
      </c>
      <c r="H1947">
        <v>570</v>
      </c>
      <c r="I1947">
        <v>0.7</v>
      </c>
      <c r="J1947">
        <v>2791</v>
      </c>
      <c r="K1947">
        <v>3.6</v>
      </c>
      <c r="L1947">
        <v>257089</v>
      </c>
      <c r="M1947">
        <v>15444</v>
      </c>
      <c r="N1947">
        <v>241645</v>
      </c>
      <c r="O1947">
        <v>0.8</v>
      </c>
      <c r="P1947">
        <v>13.3</v>
      </c>
      <c r="Q1947">
        <v>297788</v>
      </c>
      <c r="R1947">
        <v>102873</v>
      </c>
      <c r="S1947">
        <v>194915</v>
      </c>
      <c r="T1947">
        <v>5.3</v>
      </c>
      <c r="U1947">
        <v>15.4</v>
      </c>
      <c r="V1947">
        <v>-40699</v>
      </c>
      <c r="W1947">
        <v>-2.1</v>
      </c>
      <c r="X1947">
        <v>26.6</v>
      </c>
      <c r="Y1947">
        <v>1348</v>
      </c>
      <c r="Z1947">
        <v>1348</v>
      </c>
      <c r="AA1947">
        <v>76574</v>
      </c>
      <c r="AB1947">
        <v>0</v>
      </c>
    </row>
    <row r="1948" spans="1:28" x14ac:dyDescent="0.35">
      <c r="A1948">
        <v>1998</v>
      </c>
      <c r="B1948" t="s">
        <v>46</v>
      </c>
      <c r="C1948" t="s">
        <v>61</v>
      </c>
      <c r="D1948">
        <v>55699</v>
      </c>
      <c r="E1948">
        <v>70094</v>
      </c>
      <c r="F1948">
        <v>1671815</v>
      </c>
      <c r="G1948">
        <v>1687487</v>
      </c>
      <c r="H1948">
        <v>660</v>
      </c>
      <c r="I1948">
        <v>0.9</v>
      </c>
      <c r="J1948">
        <v>2428</v>
      </c>
      <c r="K1948">
        <v>3.4</v>
      </c>
      <c r="L1948">
        <v>199048</v>
      </c>
      <c r="M1948">
        <v>14747</v>
      </c>
      <c r="N1948">
        <v>184301</v>
      </c>
      <c r="O1948">
        <v>0.9</v>
      </c>
      <c r="P1948">
        <v>11.8</v>
      </c>
      <c r="Q1948">
        <v>230391</v>
      </c>
      <c r="R1948">
        <v>70970</v>
      </c>
      <c r="S1948">
        <v>159421</v>
      </c>
      <c r="T1948">
        <v>4.2</v>
      </c>
      <c r="U1948">
        <v>13.7</v>
      </c>
      <c r="V1948">
        <v>-31343</v>
      </c>
      <c r="W1948">
        <v>-1.9</v>
      </c>
      <c r="X1948">
        <v>23.6</v>
      </c>
      <c r="Y1948">
        <v>757</v>
      </c>
      <c r="Z1948">
        <v>757</v>
      </c>
      <c r="AA1948">
        <v>43548</v>
      </c>
      <c r="AB1948">
        <v>0</v>
      </c>
    </row>
    <row r="1949" spans="1:28" x14ac:dyDescent="0.35">
      <c r="A1949">
        <v>1998</v>
      </c>
      <c r="B1949" t="s">
        <v>46</v>
      </c>
      <c r="C1949" t="s">
        <v>62</v>
      </c>
      <c r="D1949">
        <v>43422</v>
      </c>
      <c r="E1949">
        <v>56447</v>
      </c>
      <c r="F1949">
        <v>1304424</v>
      </c>
      <c r="G1949">
        <v>1317167</v>
      </c>
      <c r="H1949">
        <v>404</v>
      </c>
      <c r="I1949">
        <v>0.7</v>
      </c>
      <c r="J1949">
        <v>1783</v>
      </c>
      <c r="K1949">
        <v>3.1</v>
      </c>
      <c r="L1949">
        <v>137735</v>
      </c>
      <c r="M1949">
        <v>8245</v>
      </c>
      <c r="N1949">
        <v>129490</v>
      </c>
      <c r="O1949">
        <v>0.6</v>
      </c>
      <c r="P1949">
        <v>10.5</v>
      </c>
      <c r="Q1949">
        <v>163221</v>
      </c>
      <c r="R1949">
        <v>45475</v>
      </c>
      <c r="S1949">
        <v>117746</v>
      </c>
      <c r="T1949">
        <v>3.5</v>
      </c>
      <c r="U1949">
        <v>12.4</v>
      </c>
      <c r="V1949">
        <v>-25486</v>
      </c>
      <c r="W1949">
        <v>-1.9</v>
      </c>
      <c r="X1949">
        <v>21</v>
      </c>
      <c r="Y1949">
        <v>445</v>
      </c>
      <c r="Z1949">
        <v>445</v>
      </c>
      <c r="AA1949">
        <v>26410</v>
      </c>
      <c r="AB1949">
        <v>0</v>
      </c>
    </row>
    <row r="1950" spans="1:28" x14ac:dyDescent="0.35">
      <c r="A1950">
        <v>1998</v>
      </c>
      <c r="B1950" t="s">
        <v>46</v>
      </c>
      <c r="C1950" t="s">
        <v>63</v>
      </c>
      <c r="D1950">
        <v>10414</v>
      </c>
      <c r="E1950">
        <v>18046</v>
      </c>
      <c r="F1950">
        <v>318965</v>
      </c>
      <c r="G1950">
        <v>322048</v>
      </c>
      <c r="H1950">
        <v>269</v>
      </c>
      <c r="I1950">
        <v>1.5</v>
      </c>
      <c r="J1950">
        <v>887</v>
      </c>
      <c r="K1950">
        <v>4.8</v>
      </c>
      <c r="L1950">
        <v>36643</v>
      </c>
      <c r="M1950">
        <v>3641</v>
      </c>
      <c r="N1950">
        <v>33002</v>
      </c>
      <c r="O1950">
        <v>1.1000000000000001</v>
      </c>
      <c r="P1950">
        <v>11.4</v>
      </c>
      <c r="Q1950">
        <v>42809</v>
      </c>
      <c r="R1950">
        <v>14263</v>
      </c>
      <c r="S1950">
        <v>28546</v>
      </c>
      <c r="T1950">
        <v>4.4000000000000004</v>
      </c>
      <c r="U1950">
        <v>13.3</v>
      </c>
      <c r="V1950">
        <v>-6166</v>
      </c>
      <c r="W1950">
        <v>-1.9</v>
      </c>
      <c r="X1950">
        <v>22.8</v>
      </c>
      <c r="Y1950">
        <v>72</v>
      </c>
      <c r="Z1950">
        <v>72</v>
      </c>
      <c r="AA1950">
        <v>4320</v>
      </c>
      <c r="AB1950">
        <v>0</v>
      </c>
    </row>
    <row r="1951" spans="1:28" x14ac:dyDescent="0.35">
      <c r="A1951">
        <v>1998</v>
      </c>
      <c r="B1951" t="s">
        <v>46</v>
      </c>
      <c r="C1951" t="s">
        <v>43</v>
      </c>
      <c r="D1951">
        <v>99642</v>
      </c>
      <c r="E1951">
        <v>134999</v>
      </c>
      <c r="F1951">
        <v>3050847</v>
      </c>
      <c r="G1951">
        <v>3078644</v>
      </c>
      <c r="H1951">
        <v>1063</v>
      </c>
      <c r="I1951">
        <v>0.8</v>
      </c>
      <c r="J1951">
        <v>4148</v>
      </c>
      <c r="K1951">
        <v>3</v>
      </c>
      <c r="L1951">
        <v>280692</v>
      </c>
      <c r="M1951">
        <v>21381</v>
      </c>
      <c r="N1951">
        <v>259311</v>
      </c>
      <c r="O1951">
        <v>0.7</v>
      </c>
      <c r="P1951">
        <v>9.1</v>
      </c>
      <c r="Q1951">
        <v>336285</v>
      </c>
      <c r="R1951">
        <v>93699</v>
      </c>
      <c r="S1951">
        <v>242586</v>
      </c>
      <c r="T1951">
        <v>3</v>
      </c>
      <c r="U1951">
        <v>10.9</v>
      </c>
      <c r="V1951">
        <v>-55593</v>
      </c>
      <c r="W1951">
        <v>-1.8</v>
      </c>
      <c r="X1951">
        <v>18.2</v>
      </c>
      <c r="Y1951">
        <v>756</v>
      </c>
      <c r="Z1951">
        <v>756</v>
      </c>
      <c r="AA1951">
        <v>44266</v>
      </c>
      <c r="AB1951">
        <v>0</v>
      </c>
    </row>
    <row r="1952" spans="1:28" x14ac:dyDescent="0.35">
      <c r="A1952">
        <v>1998</v>
      </c>
      <c r="B1952" t="s">
        <v>47</v>
      </c>
      <c r="C1952" t="s">
        <v>42</v>
      </c>
      <c r="D1952">
        <v>2067</v>
      </c>
      <c r="E1952">
        <v>2731</v>
      </c>
      <c r="F1952">
        <v>278097</v>
      </c>
      <c r="G1952">
        <v>139260</v>
      </c>
      <c r="H1952">
        <v>2728</v>
      </c>
      <c r="I1952">
        <v>199.8</v>
      </c>
      <c r="J1952">
        <v>0</v>
      </c>
      <c r="K1952">
        <v>0</v>
      </c>
      <c r="L1952">
        <v>277675</v>
      </c>
      <c r="M1952">
        <v>277675</v>
      </c>
      <c r="N1952">
        <v>0</v>
      </c>
      <c r="O1952">
        <v>199.4</v>
      </c>
      <c r="P1952">
        <v>199.4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277675</v>
      </c>
      <c r="W1952">
        <v>199.4</v>
      </c>
      <c r="X1952">
        <v>0</v>
      </c>
      <c r="AB1952">
        <v>0</v>
      </c>
    </row>
    <row r="1953" spans="1:28" x14ac:dyDescent="0.35">
      <c r="A1953">
        <v>1998</v>
      </c>
      <c r="B1953" t="s">
        <v>47</v>
      </c>
      <c r="C1953" t="s">
        <v>55</v>
      </c>
      <c r="D1953">
        <v>3871</v>
      </c>
      <c r="E1953">
        <v>5208</v>
      </c>
      <c r="F1953">
        <v>288838</v>
      </c>
      <c r="G1953">
        <v>274524</v>
      </c>
      <c r="H1953">
        <v>120</v>
      </c>
      <c r="I1953">
        <v>2.2000000000000002</v>
      </c>
      <c r="J1953">
        <v>373</v>
      </c>
      <c r="K1953">
        <v>7</v>
      </c>
      <c r="L1953">
        <v>89461</v>
      </c>
      <c r="M1953">
        <v>8419</v>
      </c>
      <c r="N1953">
        <v>81042</v>
      </c>
      <c r="O1953">
        <v>3.1</v>
      </c>
      <c r="P1953">
        <v>32.6</v>
      </c>
      <c r="Q1953">
        <v>60832</v>
      </c>
      <c r="R1953">
        <v>31035</v>
      </c>
      <c r="S1953">
        <v>29797</v>
      </c>
      <c r="T1953">
        <v>11.3</v>
      </c>
      <c r="U1953">
        <v>22.2</v>
      </c>
      <c r="V1953">
        <v>28629</v>
      </c>
      <c r="W1953">
        <v>10.4</v>
      </c>
      <c r="X1953">
        <v>44.4</v>
      </c>
      <c r="Y1953">
        <v>176</v>
      </c>
      <c r="Z1953">
        <v>176</v>
      </c>
      <c r="AA1953">
        <v>23555</v>
      </c>
      <c r="AB1953">
        <v>0</v>
      </c>
    </row>
    <row r="1954" spans="1:28" x14ac:dyDescent="0.35">
      <c r="A1954">
        <v>1998</v>
      </c>
      <c r="B1954" t="s">
        <v>47</v>
      </c>
      <c r="C1954" t="s">
        <v>56</v>
      </c>
      <c r="D1954">
        <v>3930</v>
      </c>
      <c r="E1954">
        <v>5209</v>
      </c>
      <c r="F1954">
        <v>273285</v>
      </c>
      <c r="G1954">
        <v>277760</v>
      </c>
      <c r="H1954">
        <v>61</v>
      </c>
      <c r="I1954">
        <v>1.2</v>
      </c>
      <c r="J1954">
        <v>241</v>
      </c>
      <c r="K1954">
        <v>4.5</v>
      </c>
      <c r="L1954">
        <v>57684</v>
      </c>
      <c r="M1954">
        <v>3977</v>
      </c>
      <c r="N1954">
        <v>53707</v>
      </c>
      <c r="O1954">
        <v>1.4</v>
      </c>
      <c r="P1954">
        <v>20.8</v>
      </c>
      <c r="Q1954">
        <v>66634</v>
      </c>
      <c r="R1954">
        <v>29671</v>
      </c>
      <c r="S1954">
        <v>36963</v>
      </c>
      <c r="T1954">
        <v>10.7</v>
      </c>
      <c r="U1954">
        <v>24</v>
      </c>
      <c r="V1954">
        <v>-8950</v>
      </c>
      <c r="W1954">
        <v>-3.2</v>
      </c>
      <c r="X1954">
        <v>41.6</v>
      </c>
      <c r="Y1954">
        <v>186</v>
      </c>
      <c r="Z1954">
        <v>186</v>
      </c>
      <c r="AA1954">
        <v>25028</v>
      </c>
      <c r="AB1954">
        <v>0</v>
      </c>
    </row>
    <row r="1955" spans="1:28" x14ac:dyDescent="0.35">
      <c r="A1955">
        <v>1998</v>
      </c>
      <c r="B1955" t="s">
        <v>47</v>
      </c>
      <c r="C1955" t="s">
        <v>57</v>
      </c>
      <c r="D1955">
        <v>3931</v>
      </c>
      <c r="E1955">
        <v>5272</v>
      </c>
      <c r="F1955">
        <v>270781</v>
      </c>
      <c r="G1955">
        <v>273403</v>
      </c>
      <c r="H1955">
        <v>92</v>
      </c>
      <c r="I1955">
        <v>1.7</v>
      </c>
      <c r="J1955">
        <v>237</v>
      </c>
      <c r="K1955">
        <v>4.4000000000000004</v>
      </c>
      <c r="L1955">
        <v>51256</v>
      </c>
      <c r="M1955">
        <v>4067</v>
      </c>
      <c r="N1955">
        <v>47189</v>
      </c>
      <c r="O1955">
        <v>1.5</v>
      </c>
      <c r="P1955">
        <v>18.7</v>
      </c>
      <c r="Q1955">
        <v>56499</v>
      </c>
      <c r="R1955">
        <v>21955</v>
      </c>
      <c r="S1955">
        <v>34544</v>
      </c>
      <c r="T1955">
        <v>8</v>
      </c>
      <c r="U1955">
        <v>20.7</v>
      </c>
      <c r="V1955">
        <v>-5243</v>
      </c>
      <c r="W1955">
        <v>-2</v>
      </c>
      <c r="X1955">
        <v>37.4</v>
      </c>
      <c r="Y1955">
        <v>135</v>
      </c>
      <c r="Z1955">
        <v>135</v>
      </c>
      <c r="AA1955">
        <v>17942</v>
      </c>
      <c r="AB1955">
        <v>0</v>
      </c>
    </row>
    <row r="1956" spans="1:28" x14ac:dyDescent="0.35">
      <c r="A1956">
        <v>1998</v>
      </c>
      <c r="B1956" t="s">
        <v>47</v>
      </c>
      <c r="C1956" t="s">
        <v>58</v>
      </c>
      <c r="D1956">
        <v>3730</v>
      </c>
      <c r="E1956">
        <v>5259</v>
      </c>
      <c r="F1956">
        <v>256949</v>
      </c>
      <c r="G1956">
        <v>259209</v>
      </c>
      <c r="H1956">
        <v>76</v>
      </c>
      <c r="I1956">
        <v>1.4</v>
      </c>
      <c r="J1956">
        <v>257</v>
      </c>
      <c r="K1956">
        <v>4.8</v>
      </c>
      <c r="L1956">
        <v>44855</v>
      </c>
      <c r="M1956">
        <v>2627</v>
      </c>
      <c r="N1956">
        <v>42228</v>
      </c>
      <c r="O1956">
        <v>1</v>
      </c>
      <c r="P1956">
        <v>17.3</v>
      </c>
      <c r="Q1956">
        <v>49374</v>
      </c>
      <c r="R1956">
        <v>18358</v>
      </c>
      <c r="S1956">
        <v>31016</v>
      </c>
      <c r="T1956">
        <v>7.1</v>
      </c>
      <c r="U1956">
        <v>19</v>
      </c>
      <c r="V1956">
        <v>-4519</v>
      </c>
      <c r="W1956">
        <v>-1.7</v>
      </c>
      <c r="X1956">
        <v>34.6</v>
      </c>
      <c r="Y1956">
        <v>108</v>
      </c>
      <c r="Z1956">
        <v>108</v>
      </c>
      <c r="AA1956">
        <v>14244</v>
      </c>
      <c r="AB1956">
        <v>0</v>
      </c>
    </row>
    <row r="1957" spans="1:28" x14ac:dyDescent="0.35">
      <c r="A1957">
        <v>1998</v>
      </c>
      <c r="B1957" t="s">
        <v>47</v>
      </c>
      <c r="C1957" t="s">
        <v>59</v>
      </c>
      <c r="D1957">
        <v>3272</v>
      </c>
      <c r="E1957">
        <v>4468</v>
      </c>
      <c r="F1957">
        <v>224364</v>
      </c>
      <c r="G1957">
        <v>226843</v>
      </c>
      <c r="H1957">
        <v>82</v>
      </c>
      <c r="I1957">
        <v>1.8</v>
      </c>
      <c r="J1957">
        <v>152</v>
      </c>
      <c r="K1957">
        <v>3.4</v>
      </c>
      <c r="L1957">
        <v>36895</v>
      </c>
      <c r="M1957">
        <v>2647</v>
      </c>
      <c r="N1957">
        <v>34248</v>
      </c>
      <c r="O1957">
        <v>1.2</v>
      </c>
      <c r="P1957">
        <v>16.3</v>
      </c>
      <c r="Q1957">
        <v>41852</v>
      </c>
      <c r="R1957">
        <v>13845</v>
      </c>
      <c r="S1957">
        <v>28007</v>
      </c>
      <c r="T1957">
        <v>6.1</v>
      </c>
      <c r="U1957">
        <v>18.399999999999999</v>
      </c>
      <c r="V1957">
        <v>-4957</v>
      </c>
      <c r="W1957">
        <v>-2.1</v>
      </c>
      <c r="X1957">
        <v>32.6</v>
      </c>
      <c r="Y1957">
        <v>80</v>
      </c>
      <c r="Z1957">
        <v>80</v>
      </c>
      <c r="AA1957">
        <v>10772</v>
      </c>
      <c r="AB1957">
        <v>0</v>
      </c>
    </row>
    <row r="1958" spans="1:28" x14ac:dyDescent="0.35">
      <c r="A1958">
        <v>1998</v>
      </c>
      <c r="B1958" t="s">
        <v>47</v>
      </c>
      <c r="C1958" t="s">
        <v>60</v>
      </c>
      <c r="D1958">
        <v>16791</v>
      </c>
      <c r="E1958">
        <v>26319</v>
      </c>
      <c r="F1958">
        <v>1150870</v>
      </c>
      <c r="G1958">
        <v>1156962</v>
      </c>
      <c r="H1958">
        <v>562</v>
      </c>
      <c r="I1958">
        <v>2.1</v>
      </c>
      <c r="J1958">
        <v>974</v>
      </c>
      <c r="K1958">
        <v>3.7</v>
      </c>
      <c r="L1958">
        <v>164415</v>
      </c>
      <c r="M1958">
        <v>14745</v>
      </c>
      <c r="N1958">
        <v>149670</v>
      </c>
      <c r="O1958">
        <v>1.3</v>
      </c>
      <c r="P1958">
        <v>14.2</v>
      </c>
      <c r="Q1958">
        <v>176598</v>
      </c>
      <c r="R1958">
        <v>54986</v>
      </c>
      <c r="S1958">
        <v>121612</v>
      </c>
      <c r="T1958">
        <v>4.8</v>
      </c>
      <c r="U1958">
        <v>15.3</v>
      </c>
      <c r="V1958">
        <v>-12183</v>
      </c>
      <c r="W1958">
        <v>-1.1000000000000001</v>
      </c>
      <c r="X1958">
        <v>28.4</v>
      </c>
      <c r="Y1958">
        <v>262</v>
      </c>
      <c r="Z1958">
        <v>262</v>
      </c>
      <c r="AA1958">
        <v>35109</v>
      </c>
      <c r="AB1958">
        <v>0</v>
      </c>
    </row>
    <row r="1959" spans="1:28" x14ac:dyDescent="0.35">
      <c r="A1959">
        <v>1998</v>
      </c>
      <c r="B1959" t="s">
        <v>47</v>
      </c>
      <c r="C1959" t="s">
        <v>61</v>
      </c>
      <c r="D1959">
        <v>16455</v>
      </c>
      <c r="E1959">
        <v>29284</v>
      </c>
      <c r="F1959">
        <v>1132892</v>
      </c>
      <c r="G1959">
        <v>1135307</v>
      </c>
      <c r="H1959">
        <v>596</v>
      </c>
      <c r="I1959">
        <v>2</v>
      </c>
      <c r="J1959">
        <v>1159</v>
      </c>
      <c r="K1959">
        <v>3.9</v>
      </c>
      <c r="L1959">
        <v>141629</v>
      </c>
      <c r="M1959">
        <v>12891</v>
      </c>
      <c r="N1959">
        <v>128738</v>
      </c>
      <c r="O1959">
        <v>1.1000000000000001</v>
      </c>
      <c r="P1959">
        <v>12.5</v>
      </c>
      <c r="Q1959">
        <v>146458</v>
      </c>
      <c r="R1959">
        <v>43872</v>
      </c>
      <c r="S1959">
        <v>102586</v>
      </c>
      <c r="T1959">
        <v>3.9</v>
      </c>
      <c r="U1959">
        <v>12.9</v>
      </c>
      <c r="V1959">
        <v>-4829</v>
      </c>
      <c r="W1959">
        <v>-0.4</v>
      </c>
      <c r="X1959">
        <v>25</v>
      </c>
      <c r="Y1959">
        <v>168</v>
      </c>
      <c r="Z1959">
        <v>168</v>
      </c>
      <c r="AA1959">
        <v>22736</v>
      </c>
      <c r="AB1959">
        <v>0</v>
      </c>
    </row>
    <row r="1960" spans="1:28" x14ac:dyDescent="0.35">
      <c r="A1960">
        <v>1998</v>
      </c>
      <c r="B1960" t="s">
        <v>47</v>
      </c>
      <c r="C1960" t="s">
        <v>62</v>
      </c>
      <c r="D1960">
        <v>13682</v>
      </c>
      <c r="E1960">
        <v>25762</v>
      </c>
      <c r="F1960">
        <v>940123</v>
      </c>
      <c r="G1960">
        <v>942800</v>
      </c>
      <c r="H1960">
        <v>617</v>
      </c>
      <c r="I1960">
        <v>2.4</v>
      </c>
      <c r="J1960">
        <v>1054</v>
      </c>
      <c r="K1960">
        <v>4.0999999999999996</v>
      </c>
      <c r="L1960">
        <v>108964</v>
      </c>
      <c r="M1960">
        <v>10750</v>
      </c>
      <c r="N1960">
        <v>98214</v>
      </c>
      <c r="O1960">
        <v>1.1000000000000001</v>
      </c>
      <c r="P1960">
        <v>11.6</v>
      </c>
      <c r="Q1960">
        <v>114318</v>
      </c>
      <c r="R1960">
        <v>33133</v>
      </c>
      <c r="S1960">
        <v>81185</v>
      </c>
      <c r="T1960">
        <v>3.5</v>
      </c>
      <c r="U1960">
        <v>12.1</v>
      </c>
      <c r="V1960">
        <v>-5354</v>
      </c>
      <c r="W1960">
        <v>-0.5</v>
      </c>
      <c r="X1960">
        <v>23.2</v>
      </c>
      <c r="Y1960">
        <v>107</v>
      </c>
      <c r="Z1960">
        <v>127</v>
      </c>
      <c r="AA1960">
        <v>14191</v>
      </c>
      <c r="AB1960">
        <v>0</v>
      </c>
    </row>
    <row r="1961" spans="1:28" x14ac:dyDescent="0.35">
      <c r="A1961">
        <v>1998</v>
      </c>
      <c r="B1961" t="s">
        <v>47</v>
      </c>
      <c r="C1961" t="s">
        <v>63</v>
      </c>
      <c r="D1961">
        <v>4225</v>
      </c>
      <c r="E1961">
        <v>11913</v>
      </c>
      <c r="F1961">
        <v>294420</v>
      </c>
      <c r="G1961">
        <v>293084</v>
      </c>
      <c r="H1961">
        <v>266</v>
      </c>
      <c r="I1961">
        <v>2.2000000000000002</v>
      </c>
      <c r="J1961">
        <v>568</v>
      </c>
      <c r="K1961">
        <v>4.7</v>
      </c>
      <c r="L1961">
        <v>37650</v>
      </c>
      <c r="M1961">
        <v>4045</v>
      </c>
      <c r="N1961">
        <v>33605</v>
      </c>
      <c r="O1961">
        <v>1.4</v>
      </c>
      <c r="P1961">
        <v>12.8</v>
      </c>
      <c r="Q1961">
        <v>34978</v>
      </c>
      <c r="R1961">
        <v>10000</v>
      </c>
      <c r="S1961">
        <v>24978</v>
      </c>
      <c r="T1961">
        <v>3.4</v>
      </c>
      <c r="U1961">
        <v>11.9</v>
      </c>
      <c r="V1961">
        <v>2672</v>
      </c>
      <c r="W1961">
        <v>0.9</v>
      </c>
      <c r="X1961">
        <v>23.8</v>
      </c>
      <c r="Y1961">
        <v>19</v>
      </c>
      <c r="Z1961">
        <v>19</v>
      </c>
      <c r="AA1961">
        <v>2432</v>
      </c>
      <c r="AB1961">
        <v>0</v>
      </c>
    </row>
    <row r="1962" spans="1:28" x14ac:dyDescent="0.35">
      <c r="A1962">
        <v>1998</v>
      </c>
      <c r="B1962" t="s">
        <v>47</v>
      </c>
      <c r="C1962" t="s">
        <v>43</v>
      </c>
      <c r="D1962">
        <v>40266</v>
      </c>
      <c r="E1962">
        <v>79383</v>
      </c>
      <c r="F1962">
        <v>2790696</v>
      </c>
      <c r="G1962">
        <v>2795400</v>
      </c>
      <c r="H1962">
        <v>1688</v>
      </c>
      <c r="I1962">
        <v>2.1</v>
      </c>
      <c r="J1962">
        <v>3076</v>
      </c>
      <c r="K1962">
        <v>3.8</v>
      </c>
      <c r="L1962">
        <v>282461</v>
      </c>
      <c r="M1962">
        <v>33968</v>
      </c>
      <c r="N1962">
        <v>248493</v>
      </c>
      <c r="O1962">
        <v>1.2</v>
      </c>
      <c r="P1962">
        <v>10.1</v>
      </c>
      <c r="Q1962">
        <v>291869</v>
      </c>
      <c r="R1962">
        <v>82910</v>
      </c>
      <c r="S1962">
        <v>208959</v>
      </c>
      <c r="T1962">
        <v>3</v>
      </c>
      <c r="U1962">
        <v>10.4</v>
      </c>
      <c r="V1962">
        <v>-9408</v>
      </c>
      <c r="W1962">
        <v>-0.3</v>
      </c>
      <c r="X1962">
        <v>20.2</v>
      </c>
      <c r="Y1962">
        <v>208</v>
      </c>
      <c r="Z1962">
        <v>208</v>
      </c>
      <c r="AA1962">
        <v>28873</v>
      </c>
      <c r="AB1962">
        <v>0</v>
      </c>
    </row>
    <row r="1963" spans="1:28" x14ac:dyDescent="0.35">
      <c r="A1963">
        <v>1998</v>
      </c>
      <c r="B1963" t="s">
        <v>48</v>
      </c>
      <c r="C1963" t="s">
        <v>42</v>
      </c>
      <c r="D1963">
        <v>918</v>
      </c>
      <c r="E1963">
        <v>1464</v>
      </c>
      <c r="F1963">
        <v>269203</v>
      </c>
      <c r="G1963">
        <v>135094</v>
      </c>
      <c r="H1963">
        <v>1461</v>
      </c>
      <c r="I1963">
        <v>199.6</v>
      </c>
      <c r="J1963">
        <v>0</v>
      </c>
      <c r="K1963">
        <v>0</v>
      </c>
      <c r="L1963">
        <v>268219</v>
      </c>
      <c r="M1963">
        <v>268219</v>
      </c>
      <c r="N1963">
        <v>0</v>
      </c>
      <c r="O1963">
        <v>198.5</v>
      </c>
      <c r="P1963">
        <v>198.5</v>
      </c>
      <c r="Q1963">
        <v>0</v>
      </c>
      <c r="R1963">
        <v>0</v>
      </c>
      <c r="S1963">
        <v>0</v>
      </c>
      <c r="T1963">
        <v>0</v>
      </c>
      <c r="U1963">
        <v>0</v>
      </c>
      <c r="V1963">
        <v>268219</v>
      </c>
      <c r="W1963">
        <v>198.5</v>
      </c>
      <c r="X1963">
        <v>0</v>
      </c>
      <c r="AB1963">
        <v>0</v>
      </c>
    </row>
    <row r="1964" spans="1:28" x14ac:dyDescent="0.35">
      <c r="A1964">
        <v>1998</v>
      </c>
      <c r="B1964" t="s">
        <v>48</v>
      </c>
      <c r="C1964" t="s">
        <v>55</v>
      </c>
      <c r="D1964">
        <v>1665</v>
      </c>
      <c r="E1964">
        <v>3202</v>
      </c>
      <c r="F1964">
        <v>272866</v>
      </c>
      <c r="G1964">
        <v>261379</v>
      </c>
      <c r="H1964">
        <v>250</v>
      </c>
      <c r="I1964">
        <v>7.9</v>
      </c>
      <c r="J1964">
        <v>177</v>
      </c>
      <c r="K1964">
        <v>5.6</v>
      </c>
      <c r="L1964">
        <v>93153</v>
      </c>
      <c r="M1964">
        <v>15490</v>
      </c>
      <c r="N1964">
        <v>77663</v>
      </c>
      <c r="O1964">
        <v>5.9</v>
      </c>
      <c r="P1964">
        <v>35.6</v>
      </c>
      <c r="Q1964">
        <v>70178</v>
      </c>
      <c r="R1964">
        <v>39652</v>
      </c>
      <c r="S1964">
        <v>30526</v>
      </c>
      <c r="T1964">
        <v>15.2</v>
      </c>
      <c r="U1964">
        <v>26.8</v>
      </c>
      <c r="V1964">
        <v>22975</v>
      </c>
      <c r="W1964">
        <v>8.8000000000000007</v>
      </c>
      <c r="X1964">
        <v>53.6</v>
      </c>
      <c r="Y1964">
        <v>96</v>
      </c>
      <c r="Z1964">
        <v>96</v>
      </c>
      <c r="AA1964">
        <v>29240</v>
      </c>
      <c r="AB1964">
        <v>0</v>
      </c>
    </row>
    <row r="1965" spans="1:28" x14ac:dyDescent="0.35">
      <c r="A1965">
        <v>1998</v>
      </c>
      <c r="B1965" t="s">
        <v>48</v>
      </c>
      <c r="C1965" t="s">
        <v>56</v>
      </c>
      <c r="D1965">
        <v>1622</v>
      </c>
      <c r="E1965">
        <v>3209</v>
      </c>
      <c r="F1965">
        <v>251080</v>
      </c>
      <c r="G1965">
        <v>254621</v>
      </c>
      <c r="H1965">
        <v>165</v>
      </c>
      <c r="I1965">
        <v>5.0999999999999996</v>
      </c>
      <c r="J1965">
        <v>272</v>
      </c>
      <c r="K1965">
        <v>8.3000000000000007</v>
      </c>
      <c r="L1965">
        <v>63090</v>
      </c>
      <c r="M1965">
        <v>8027</v>
      </c>
      <c r="N1965">
        <v>55063</v>
      </c>
      <c r="O1965">
        <v>3.2</v>
      </c>
      <c r="P1965">
        <v>24.8</v>
      </c>
      <c r="Q1965">
        <v>70172</v>
      </c>
      <c r="R1965">
        <v>39501</v>
      </c>
      <c r="S1965">
        <v>30671</v>
      </c>
      <c r="T1965">
        <v>15.5</v>
      </c>
      <c r="U1965">
        <v>27.6</v>
      </c>
      <c r="V1965">
        <v>-7082</v>
      </c>
      <c r="W1965">
        <v>-2.8</v>
      </c>
      <c r="X1965">
        <v>49.6</v>
      </c>
      <c r="Y1965">
        <v>106</v>
      </c>
      <c r="Z1965">
        <v>106</v>
      </c>
      <c r="AA1965">
        <v>31241</v>
      </c>
      <c r="AB1965">
        <v>0</v>
      </c>
    </row>
    <row r="1966" spans="1:28" x14ac:dyDescent="0.35">
      <c r="A1966">
        <v>1998</v>
      </c>
      <c r="B1966" t="s">
        <v>48</v>
      </c>
      <c r="C1966" t="s">
        <v>57</v>
      </c>
      <c r="D1966">
        <v>1590</v>
      </c>
      <c r="E1966">
        <v>3157</v>
      </c>
      <c r="F1966">
        <v>237768</v>
      </c>
      <c r="G1966">
        <v>237477</v>
      </c>
      <c r="H1966">
        <v>192</v>
      </c>
      <c r="I1966">
        <v>6.2</v>
      </c>
      <c r="J1966">
        <v>114</v>
      </c>
      <c r="K1966">
        <v>3.7</v>
      </c>
      <c r="L1966">
        <v>47966</v>
      </c>
      <c r="M1966">
        <v>4712</v>
      </c>
      <c r="N1966">
        <v>43254</v>
      </c>
      <c r="O1966">
        <v>2</v>
      </c>
      <c r="P1966">
        <v>20.2</v>
      </c>
      <c r="Q1966">
        <v>47384</v>
      </c>
      <c r="R1966">
        <v>15593</v>
      </c>
      <c r="S1966">
        <v>31791</v>
      </c>
      <c r="T1966">
        <v>6.6</v>
      </c>
      <c r="U1966">
        <v>20</v>
      </c>
      <c r="V1966">
        <v>582</v>
      </c>
      <c r="W1966">
        <v>0.2</v>
      </c>
      <c r="X1966">
        <v>40</v>
      </c>
      <c r="Y1966">
        <v>39</v>
      </c>
      <c r="Z1966">
        <v>39</v>
      </c>
      <c r="AA1966">
        <v>11869</v>
      </c>
      <c r="AB1966">
        <v>0</v>
      </c>
    </row>
    <row r="1967" spans="1:28" x14ac:dyDescent="0.35">
      <c r="A1967">
        <v>1998</v>
      </c>
      <c r="B1967" t="s">
        <v>48</v>
      </c>
      <c r="C1967" t="s">
        <v>58</v>
      </c>
      <c r="D1967">
        <v>1592</v>
      </c>
      <c r="E1967">
        <v>2997</v>
      </c>
      <c r="F1967">
        <v>242506</v>
      </c>
      <c r="G1967">
        <v>241801</v>
      </c>
      <c r="H1967">
        <v>104</v>
      </c>
      <c r="I1967">
        <v>3.4</v>
      </c>
      <c r="J1967">
        <v>171</v>
      </c>
      <c r="K1967">
        <v>5.6</v>
      </c>
      <c r="L1967">
        <v>50317</v>
      </c>
      <c r="M1967">
        <v>4545</v>
      </c>
      <c r="N1967">
        <v>45772</v>
      </c>
      <c r="O1967">
        <v>1.9</v>
      </c>
      <c r="P1967">
        <v>20.8</v>
      </c>
      <c r="Q1967">
        <v>48906</v>
      </c>
      <c r="R1967">
        <v>20709</v>
      </c>
      <c r="S1967">
        <v>28197</v>
      </c>
      <c r="T1967">
        <v>8.6</v>
      </c>
      <c r="U1967">
        <v>20.2</v>
      </c>
      <c r="V1967">
        <v>1411</v>
      </c>
      <c r="W1967">
        <v>0.6</v>
      </c>
      <c r="X1967">
        <v>40.4</v>
      </c>
      <c r="Y1967">
        <v>52</v>
      </c>
      <c r="Z1967">
        <v>52</v>
      </c>
      <c r="AA1967">
        <v>15196</v>
      </c>
      <c r="AB1967">
        <v>0</v>
      </c>
    </row>
    <row r="1968" spans="1:28" x14ac:dyDescent="0.35">
      <c r="A1968">
        <v>1998</v>
      </c>
      <c r="B1968" t="s">
        <v>48</v>
      </c>
      <c r="C1968" t="s">
        <v>59</v>
      </c>
      <c r="D1968">
        <v>1287</v>
      </c>
      <c r="E1968">
        <v>2456</v>
      </c>
      <c r="F1968">
        <v>192902</v>
      </c>
      <c r="G1968">
        <v>195486</v>
      </c>
      <c r="H1968">
        <v>78</v>
      </c>
      <c r="I1968">
        <v>3.1</v>
      </c>
      <c r="J1968">
        <v>147</v>
      </c>
      <c r="K1968">
        <v>5.9</v>
      </c>
      <c r="L1968">
        <v>33998</v>
      </c>
      <c r="M1968">
        <v>3610</v>
      </c>
      <c r="N1968">
        <v>30388</v>
      </c>
      <c r="O1968">
        <v>1.8</v>
      </c>
      <c r="P1968">
        <v>17.399999999999999</v>
      </c>
      <c r="Q1968">
        <v>39165</v>
      </c>
      <c r="R1968">
        <v>13871</v>
      </c>
      <c r="S1968">
        <v>25294</v>
      </c>
      <c r="T1968">
        <v>7.1</v>
      </c>
      <c r="U1968">
        <v>20</v>
      </c>
      <c r="V1968">
        <v>-5167</v>
      </c>
      <c r="W1968">
        <v>-2.6</v>
      </c>
      <c r="X1968">
        <v>34.799999999999997</v>
      </c>
      <c r="Y1968">
        <v>35</v>
      </c>
      <c r="Z1968">
        <v>35</v>
      </c>
      <c r="AA1968">
        <v>10426</v>
      </c>
      <c r="AB1968">
        <v>0</v>
      </c>
    </row>
    <row r="1969" spans="1:28" x14ac:dyDescent="0.35">
      <c r="A1969">
        <v>1998</v>
      </c>
      <c r="B1969" t="s">
        <v>48</v>
      </c>
      <c r="C1969" t="s">
        <v>60</v>
      </c>
      <c r="D1969">
        <v>7392</v>
      </c>
      <c r="E1969">
        <v>18622</v>
      </c>
      <c r="F1969">
        <v>1100838</v>
      </c>
      <c r="G1969">
        <v>1097723</v>
      </c>
      <c r="H1969">
        <v>1097</v>
      </c>
      <c r="I1969">
        <v>5.9</v>
      </c>
      <c r="J1969">
        <v>940</v>
      </c>
      <c r="K1969">
        <v>5.0999999999999996</v>
      </c>
      <c r="L1969">
        <v>171405</v>
      </c>
      <c r="M1969">
        <v>22602</v>
      </c>
      <c r="N1969">
        <v>148803</v>
      </c>
      <c r="O1969">
        <v>2.1</v>
      </c>
      <c r="P1969">
        <v>15.6</v>
      </c>
      <c r="Q1969">
        <v>165175</v>
      </c>
      <c r="R1969">
        <v>47657</v>
      </c>
      <c r="S1969">
        <v>117518</v>
      </c>
      <c r="T1969">
        <v>4.3</v>
      </c>
      <c r="U1969">
        <v>15</v>
      </c>
      <c r="V1969">
        <v>6230</v>
      </c>
      <c r="W1969">
        <v>0.6</v>
      </c>
      <c r="X1969">
        <v>30</v>
      </c>
      <c r="Y1969">
        <v>89</v>
      </c>
      <c r="Z1969">
        <v>89</v>
      </c>
      <c r="AA1969">
        <v>25555</v>
      </c>
      <c r="AB1969">
        <v>0</v>
      </c>
    </row>
    <row r="1970" spans="1:28" x14ac:dyDescent="0.35">
      <c r="A1970">
        <v>1998</v>
      </c>
      <c r="B1970" t="s">
        <v>48</v>
      </c>
      <c r="C1970" t="s">
        <v>61</v>
      </c>
      <c r="D1970">
        <v>8399</v>
      </c>
      <c r="E1970">
        <v>25574</v>
      </c>
      <c r="F1970">
        <v>1251117</v>
      </c>
      <c r="G1970">
        <v>1248337</v>
      </c>
      <c r="H1970">
        <v>1415</v>
      </c>
      <c r="I1970">
        <v>5.5</v>
      </c>
      <c r="J1970">
        <v>1257</v>
      </c>
      <c r="K1970">
        <v>4.9000000000000004</v>
      </c>
      <c r="L1970">
        <v>173781</v>
      </c>
      <c r="M1970">
        <v>25256</v>
      </c>
      <c r="N1970">
        <v>148525</v>
      </c>
      <c r="O1970">
        <v>2</v>
      </c>
      <c r="P1970">
        <v>13.9</v>
      </c>
      <c r="Q1970">
        <v>168221</v>
      </c>
      <c r="R1970">
        <v>51379</v>
      </c>
      <c r="S1970">
        <v>116842</v>
      </c>
      <c r="T1970">
        <v>4.0999999999999996</v>
      </c>
      <c r="U1970">
        <v>13.5</v>
      </c>
      <c r="V1970">
        <v>5560</v>
      </c>
      <c r="W1970">
        <v>0.4</v>
      </c>
      <c r="X1970">
        <v>27</v>
      </c>
      <c r="Y1970">
        <v>59</v>
      </c>
      <c r="Z1970">
        <v>59</v>
      </c>
      <c r="AA1970">
        <v>17632</v>
      </c>
      <c r="AB1970">
        <v>0</v>
      </c>
    </row>
    <row r="1971" spans="1:28" x14ac:dyDescent="0.35">
      <c r="A1971">
        <v>1998</v>
      </c>
      <c r="B1971" t="s">
        <v>48</v>
      </c>
      <c r="C1971" t="s">
        <v>62</v>
      </c>
      <c r="D1971">
        <v>7356</v>
      </c>
      <c r="E1971">
        <v>24812</v>
      </c>
      <c r="F1971">
        <v>1108797</v>
      </c>
      <c r="G1971">
        <v>1100949</v>
      </c>
      <c r="H1971">
        <v>1205</v>
      </c>
      <c r="I1971">
        <v>4.8</v>
      </c>
      <c r="J1971">
        <v>1271</v>
      </c>
      <c r="K1971">
        <v>5.0999999999999996</v>
      </c>
      <c r="L1971">
        <v>144141</v>
      </c>
      <c r="M1971">
        <v>19331</v>
      </c>
      <c r="N1971">
        <v>124810</v>
      </c>
      <c r="O1971">
        <v>1.8</v>
      </c>
      <c r="P1971">
        <v>13.1</v>
      </c>
      <c r="Q1971">
        <v>128445</v>
      </c>
      <c r="R1971">
        <v>34961</v>
      </c>
      <c r="S1971">
        <v>93484</v>
      </c>
      <c r="T1971">
        <v>3.2</v>
      </c>
      <c r="U1971">
        <v>11.7</v>
      </c>
      <c r="V1971">
        <v>15696</v>
      </c>
      <c r="W1971">
        <v>1.4</v>
      </c>
      <c r="X1971">
        <v>23.4</v>
      </c>
      <c r="Y1971">
        <v>30</v>
      </c>
      <c r="Z1971">
        <v>30</v>
      </c>
      <c r="AA1971">
        <v>9415</v>
      </c>
      <c r="AB1971">
        <v>0</v>
      </c>
    </row>
    <row r="1972" spans="1:28" x14ac:dyDescent="0.35">
      <c r="A1972">
        <v>1998</v>
      </c>
      <c r="B1972" t="s">
        <v>48</v>
      </c>
      <c r="C1972" t="s">
        <v>63</v>
      </c>
      <c r="D1972">
        <v>2918</v>
      </c>
      <c r="E1972">
        <v>15852</v>
      </c>
      <c r="F1972">
        <v>450791</v>
      </c>
      <c r="G1972">
        <v>446805</v>
      </c>
      <c r="H1972">
        <v>711</v>
      </c>
      <c r="I1972">
        <v>4.5</v>
      </c>
      <c r="J1972">
        <v>742</v>
      </c>
      <c r="K1972">
        <v>4.7</v>
      </c>
      <c r="L1972">
        <v>63639</v>
      </c>
      <c r="M1972">
        <v>9819</v>
      </c>
      <c r="N1972">
        <v>53820</v>
      </c>
      <c r="O1972">
        <v>2.2000000000000002</v>
      </c>
      <c r="P1972">
        <v>14.2</v>
      </c>
      <c r="Q1972">
        <v>55666</v>
      </c>
      <c r="R1972">
        <v>16249</v>
      </c>
      <c r="S1972">
        <v>39417</v>
      </c>
      <c r="T1972">
        <v>3.6</v>
      </c>
      <c r="U1972">
        <v>12.5</v>
      </c>
      <c r="V1972">
        <v>7973</v>
      </c>
      <c r="W1972">
        <v>1.7</v>
      </c>
      <c r="X1972">
        <v>25</v>
      </c>
      <c r="Y1972">
        <v>6</v>
      </c>
      <c r="Z1972">
        <v>6</v>
      </c>
      <c r="AA1972">
        <v>1740</v>
      </c>
      <c r="AB1972">
        <v>0</v>
      </c>
    </row>
    <row r="1973" spans="1:28" x14ac:dyDescent="0.35">
      <c r="A1973">
        <v>1998</v>
      </c>
      <c r="B1973" t="s">
        <v>48</v>
      </c>
      <c r="C1973" t="s">
        <v>43</v>
      </c>
      <c r="D1973">
        <v>25263</v>
      </c>
      <c r="E1973">
        <v>87287</v>
      </c>
      <c r="F1973">
        <v>3817372</v>
      </c>
      <c r="G1973">
        <v>3806966</v>
      </c>
      <c r="H1973">
        <v>3565</v>
      </c>
      <c r="I1973">
        <v>4.0999999999999996</v>
      </c>
      <c r="J1973">
        <v>3845</v>
      </c>
      <c r="K1973">
        <v>4.4000000000000004</v>
      </c>
      <c r="L1973">
        <v>422541</v>
      </c>
      <c r="M1973">
        <v>70955</v>
      </c>
      <c r="N1973">
        <v>351586</v>
      </c>
      <c r="O1973">
        <v>1.9</v>
      </c>
      <c r="P1973">
        <v>11.1</v>
      </c>
      <c r="Q1973">
        <v>401728</v>
      </c>
      <c r="R1973">
        <v>112273</v>
      </c>
      <c r="S1973">
        <v>289455</v>
      </c>
      <c r="T1973">
        <v>2.9</v>
      </c>
      <c r="U1973">
        <v>10.6</v>
      </c>
      <c r="V1973">
        <v>20813</v>
      </c>
      <c r="W1973">
        <v>0.5</v>
      </c>
      <c r="X1973">
        <v>21.2</v>
      </c>
      <c r="Y1973">
        <v>110</v>
      </c>
      <c r="Z1973">
        <v>110</v>
      </c>
      <c r="AA1973">
        <v>32335</v>
      </c>
      <c r="AB1973">
        <v>0</v>
      </c>
    </row>
    <row r="1974" spans="1:28" x14ac:dyDescent="0.35">
      <c r="A1974">
        <v>1998</v>
      </c>
      <c r="B1974" t="s">
        <v>49</v>
      </c>
      <c r="C1974" t="s">
        <v>42</v>
      </c>
      <c r="D1974">
        <v>154</v>
      </c>
      <c r="E1974">
        <v>384</v>
      </c>
      <c r="F1974">
        <v>103054</v>
      </c>
      <c r="G1974">
        <v>51527</v>
      </c>
      <c r="H1974">
        <v>384</v>
      </c>
      <c r="I1974">
        <v>200</v>
      </c>
      <c r="J1974">
        <v>0</v>
      </c>
      <c r="K1974">
        <v>0</v>
      </c>
      <c r="L1974">
        <v>103054</v>
      </c>
      <c r="M1974">
        <v>103054</v>
      </c>
      <c r="N1974">
        <v>0</v>
      </c>
      <c r="O1974">
        <v>200</v>
      </c>
      <c r="P1974">
        <v>200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103054</v>
      </c>
      <c r="W1974">
        <v>200</v>
      </c>
      <c r="X1974">
        <v>0</v>
      </c>
      <c r="AB1974">
        <v>0</v>
      </c>
    </row>
    <row r="1975" spans="1:28" x14ac:dyDescent="0.35">
      <c r="A1975">
        <v>1998</v>
      </c>
      <c r="B1975" t="s">
        <v>49</v>
      </c>
      <c r="C1975" t="s">
        <v>55</v>
      </c>
      <c r="D1975">
        <v>357</v>
      </c>
      <c r="E1975">
        <v>1286</v>
      </c>
      <c r="F1975">
        <v>133311</v>
      </c>
      <c r="G1975">
        <v>118831</v>
      </c>
      <c r="H1975">
        <v>194</v>
      </c>
      <c r="I1975">
        <v>15.9</v>
      </c>
      <c r="J1975">
        <v>68</v>
      </c>
      <c r="K1975">
        <v>5.6</v>
      </c>
      <c r="L1975">
        <v>45252</v>
      </c>
      <c r="M1975">
        <v>5950</v>
      </c>
      <c r="N1975">
        <v>39302</v>
      </c>
      <c r="O1975">
        <v>5</v>
      </c>
      <c r="P1975">
        <v>38.1</v>
      </c>
      <c r="Q1975">
        <v>16291</v>
      </c>
      <c r="R1975">
        <v>1990</v>
      </c>
      <c r="S1975">
        <v>14301</v>
      </c>
      <c r="T1975">
        <v>1.7</v>
      </c>
      <c r="U1975">
        <v>13.7</v>
      </c>
      <c r="V1975">
        <v>28961</v>
      </c>
      <c r="W1975">
        <v>24.4</v>
      </c>
      <c r="X1975">
        <v>27.4</v>
      </c>
      <c r="AB1975">
        <v>0</v>
      </c>
    </row>
    <row r="1976" spans="1:28" x14ac:dyDescent="0.35">
      <c r="A1976">
        <v>1998</v>
      </c>
      <c r="B1976" t="s">
        <v>49</v>
      </c>
      <c r="C1976" t="s">
        <v>56</v>
      </c>
      <c r="D1976">
        <v>324</v>
      </c>
      <c r="E1976">
        <v>1339</v>
      </c>
      <c r="F1976">
        <v>109966</v>
      </c>
      <c r="G1976">
        <v>112807</v>
      </c>
      <c r="H1976">
        <v>155</v>
      </c>
      <c r="I1976">
        <v>12</v>
      </c>
      <c r="J1976">
        <v>53</v>
      </c>
      <c r="K1976">
        <v>4.0999999999999996</v>
      </c>
      <c r="L1976">
        <v>27276</v>
      </c>
      <c r="M1976">
        <v>3524</v>
      </c>
      <c r="N1976">
        <v>23752</v>
      </c>
      <c r="O1976">
        <v>3.1</v>
      </c>
      <c r="P1976">
        <v>24.2</v>
      </c>
      <c r="Q1976">
        <v>32957</v>
      </c>
      <c r="R1976">
        <v>15703</v>
      </c>
      <c r="S1976">
        <v>17254</v>
      </c>
      <c r="T1976">
        <v>13.9</v>
      </c>
      <c r="U1976">
        <v>29.2</v>
      </c>
      <c r="V1976">
        <v>-5681</v>
      </c>
      <c r="W1976">
        <v>-5</v>
      </c>
      <c r="X1976">
        <v>48.4</v>
      </c>
      <c r="Y1976">
        <v>17</v>
      </c>
      <c r="Z1976">
        <v>17</v>
      </c>
      <c r="AA1976">
        <v>11695</v>
      </c>
      <c r="AB1976">
        <v>0</v>
      </c>
    </row>
    <row r="1977" spans="1:28" x14ac:dyDescent="0.35">
      <c r="A1977">
        <v>1998</v>
      </c>
      <c r="B1977" t="s">
        <v>49</v>
      </c>
      <c r="C1977" t="s">
        <v>57</v>
      </c>
      <c r="D1977">
        <v>366</v>
      </c>
      <c r="E1977">
        <v>1323</v>
      </c>
      <c r="F1977">
        <v>127900</v>
      </c>
      <c r="G1977">
        <v>127143</v>
      </c>
      <c r="H1977">
        <v>147</v>
      </c>
      <c r="I1977">
        <v>11.1</v>
      </c>
      <c r="J1977">
        <v>141</v>
      </c>
      <c r="K1977">
        <v>10.7</v>
      </c>
      <c r="L1977">
        <v>31510</v>
      </c>
      <c r="M1977">
        <v>4305</v>
      </c>
      <c r="N1977">
        <v>27205</v>
      </c>
      <c r="O1977">
        <v>3.4</v>
      </c>
      <c r="P1977">
        <v>24.8</v>
      </c>
      <c r="Q1977">
        <v>29996</v>
      </c>
      <c r="R1977">
        <v>14717</v>
      </c>
      <c r="S1977">
        <v>15279</v>
      </c>
      <c r="T1977">
        <v>11.6</v>
      </c>
      <c r="U1977">
        <v>23.6</v>
      </c>
      <c r="V1977">
        <v>1514</v>
      </c>
      <c r="W1977">
        <v>1.2</v>
      </c>
      <c r="X1977">
        <v>47.2</v>
      </c>
      <c r="Y1977">
        <v>16</v>
      </c>
      <c r="Z1977">
        <v>16</v>
      </c>
      <c r="AB1977">
        <v>1</v>
      </c>
    </row>
    <row r="1978" spans="1:28" x14ac:dyDescent="0.35">
      <c r="A1978">
        <v>1998</v>
      </c>
      <c r="B1978" t="s">
        <v>49</v>
      </c>
      <c r="C1978" t="s">
        <v>58</v>
      </c>
      <c r="D1978">
        <v>321</v>
      </c>
      <c r="E1978">
        <v>1158</v>
      </c>
      <c r="F1978">
        <v>110624</v>
      </c>
      <c r="G1978">
        <v>110148</v>
      </c>
      <c r="H1978">
        <v>146</v>
      </c>
      <c r="I1978">
        <v>13.2</v>
      </c>
      <c r="J1978">
        <v>42</v>
      </c>
      <c r="K1978">
        <v>3.8</v>
      </c>
      <c r="L1978">
        <v>22477</v>
      </c>
      <c r="M1978">
        <v>3570</v>
      </c>
      <c r="N1978">
        <v>18907</v>
      </c>
      <c r="O1978">
        <v>3.2</v>
      </c>
      <c r="P1978">
        <v>20.399999999999999</v>
      </c>
      <c r="Q1978">
        <v>21525</v>
      </c>
      <c r="R1978">
        <v>8360</v>
      </c>
      <c r="S1978">
        <v>13165</v>
      </c>
      <c r="T1978">
        <v>7.6</v>
      </c>
      <c r="U1978">
        <v>19.5</v>
      </c>
      <c r="V1978">
        <v>952</v>
      </c>
      <c r="W1978">
        <v>0.9</v>
      </c>
      <c r="X1978">
        <v>39</v>
      </c>
      <c r="Y1978">
        <v>10</v>
      </c>
      <c r="Z1978">
        <v>10</v>
      </c>
      <c r="AA1978">
        <v>6698</v>
      </c>
      <c r="AB1978">
        <v>0</v>
      </c>
    </row>
    <row r="1979" spans="1:28" x14ac:dyDescent="0.35">
      <c r="A1979">
        <v>1998</v>
      </c>
      <c r="B1979" t="s">
        <v>49</v>
      </c>
      <c r="C1979" t="s">
        <v>59</v>
      </c>
      <c r="D1979">
        <v>314</v>
      </c>
      <c r="E1979">
        <v>998</v>
      </c>
      <c r="F1979">
        <v>105401</v>
      </c>
      <c r="G1979">
        <v>105011</v>
      </c>
      <c r="H1979">
        <v>58</v>
      </c>
      <c r="I1979">
        <v>5.8</v>
      </c>
      <c r="J1979">
        <v>77</v>
      </c>
      <c r="K1979">
        <v>7.6</v>
      </c>
      <c r="L1979">
        <v>21538</v>
      </c>
      <c r="M1979">
        <v>1862</v>
      </c>
      <c r="N1979">
        <v>19676</v>
      </c>
      <c r="O1979">
        <v>1.8</v>
      </c>
      <c r="P1979">
        <v>20.5</v>
      </c>
      <c r="Q1979">
        <v>20758</v>
      </c>
      <c r="R1979">
        <v>9426</v>
      </c>
      <c r="S1979">
        <v>11332</v>
      </c>
      <c r="T1979">
        <v>9</v>
      </c>
      <c r="U1979">
        <v>19.8</v>
      </c>
      <c r="V1979">
        <v>780</v>
      </c>
      <c r="W1979">
        <v>0.7</v>
      </c>
      <c r="X1979">
        <v>39.6</v>
      </c>
      <c r="Y1979">
        <v>9</v>
      </c>
      <c r="Z1979">
        <v>9</v>
      </c>
      <c r="AA1979">
        <v>5975</v>
      </c>
      <c r="AB1979">
        <v>0</v>
      </c>
    </row>
    <row r="1980" spans="1:28" x14ac:dyDescent="0.35">
      <c r="A1980">
        <v>1998</v>
      </c>
      <c r="B1980" t="s">
        <v>49</v>
      </c>
      <c r="C1980" t="s">
        <v>60</v>
      </c>
      <c r="D1980">
        <v>1754</v>
      </c>
      <c r="E1980">
        <v>9510</v>
      </c>
      <c r="F1980">
        <v>592915</v>
      </c>
      <c r="G1980">
        <v>589848</v>
      </c>
      <c r="H1980">
        <v>1095</v>
      </c>
      <c r="I1980">
        <v>11.8</v>
      </c>
      <c r="J1980">
        <v>641</v>
      </c>
      <c r="K1980">
        <v>6.9</v>
      </c>
      <c r="L1980">
        <v>111217</v>
      </c>
      <c r="M1980">
        <v>23292</v>
      </c>
      <c r="N1980">
        <v>87925</v>
      </c>
      <c r="O1980">
        <v>3.9</v>
      </c>
      <c r="P1980">
        <v>18.899999999999999</v>
      </c>
      <c r="Q1980">
        <v>105082</v>
      </c>
      <c r="R1980">
        <v>38355</v>
      </c>
      <c r="S1980">
        <v>66727</v>
      </c>
      <c r="T1980">
        <v>6.5</v>
      </c>
      <c r="U1980">
        <v>17.8</v>
      </c>
      <c r="V1980">
        <v>6135</v>
      </c>
      <c r="W1980">
        <v>1.1000000000000001</v>
      </c>
      <c r="X1980">
        <v>35.6</v>
      </c>
      <c r="Y1980">
        <v>24</v>
      </c>
      <c r="Z1980">
        <v>24</v>
      </c>
      <c r="AA1980">
        <v>16242</v>
      </c>
      <c r="AB1980">
        <v>0</v>
      </c>
    </row>
    <row r="1981" spans="1:28" x14ac:dyDescent="0.35">
      <c r="A1981">
        <v>1998</v>
      </c>
      <c r="B1981" t="s">
        <v>49</v>
      </c>
      <c r="C1981" t="s">
        <v>61</v>
      </c>
      <c r="D1981">
        <v>2233</v>
      </c>
      <c r="E1981">
        <v>13836</v>
      </c>
      <c r="F1981">
        <v>757425</v>
      </c>
      <c r="G1981">
        <v>754563</v>
      </c>
      <c r="H1981">
        <v>1332</v>
      </c>
      <c r="I1981">
        <v>9.8000000000000007</v>
      </c>
      <c r="J1981">
        <v>775</v>
      </c>
      <c r="K1981">
        <v>5.7</v>
      </c>
      <c r="L1981">
        <v>112880</v>
      </c>
      <c r="M1981">
        <v>24695</v>
      </c>
      <c r="N1981">
        <v>88185</v>
      </c>
      <c r="O1981">
        <v>3.3</v>
      </c>
      <c r="P1981">
        <v>15</v>
      </c>
      <c r="Q1981">
        <v>107156</v>
      </c>
      <c r="R1981">
        <v>29827</v>
      </c>
      <c r="S1981">
        <v>77329</v>
      </c>
      <c r="T1981">
        <v>4</v>
      </c>
      <c r="U1981">
        <v>14.2</v>
      </c>
      <c r="V1981">
        <v>5724</v>
      </c>
      <c r="W1981">
        <v>0.8</v>
      </c>
      <c r="X1981">
        <v>28.4</v>
      </c>
      <c r="Y1981">
        <v>11</v>
      </c>
      <c r="Z1981">
        <v>11</v>
      </c>
      <c r="AA1981">
        <v>6853</v>
      </c>
      <c r="AB1981">
        <v>0</v>
      </c>
    </row>
    <row r="1982" spans="1:28" x14ac:dyDescent="0.35">
      <c r="A1982">
        <v>1998</v>
      </c>
      <c r="B1982" t="s">
        <v>49</v>
      </c>
      <c r="C1982" t="s">
        <v>62</v>
      </c>
      <c r="D1982">
        <v>1865</v>
      </c>
      <c r="E1982">
        <v>12606</v>
      </c>
      <c r="F1982">
        <v>628411</v>
      </c>
      <c r="G1982">
        <v>619832</v>
      </c>
      <c r="H1982">
        <v>1341</v>
      </c>
      <c r="I1982">
        <v>10.9</v>
      </c>
      <c r="J1982">
        <v>817</v>
      </c>
      <c r="K1982">
        <v>6.6</v>
      </c>
      <c r="L1982">
        <v>93610</v>
      </c>
      <c r="M1982">
        <v>24508</v>
      </c>
      <c r="N1982">
        <v>69102</v>
      </c>
      <c r="O1982">
        <v>4</v>
      </c>
      <c r="P1982">
        <v>15.1</v>
      </c>
      <c r="Q1982">
        <v>76452</v>
      </c>
      <c r="R1982">
        <v>18083</v>
      </c>
      <c r="S1982">
        <v>58369</v>
      </c>
      <c r="T1982">
        <v>2.9</v>
      </c>
      <c r="U1982">
        <v>12.3</v>
      </c>
      <c r="V1982">
        <v>17158</v>
      </c>
      <c r="W1982">
        <v>2.8</v>
      </c>
      <c r="X1982">
        <v>24.6</v>
      </c>
      <c r="Y1982">
        <v>5</v>
      </c>
      <c r="Z1982">
        <v>5</v>
      </c>
      <c r="AA1982">
        <v>3417</v>
      </c>
      <c r="AB1982">
        <v>0</v>
      </c>
    </row>
    <row r="1983" spans="1:28" x14ac:dyDescent="0.35">
      <c r="A1983">
        <v>1998</v>
      </c>
      <c r="B1983" t="s">
        <v>49</v>
      </c>
      <c r="C1983" t="s">
        <v>63</v>
      </c>
      <c r="D1983">
        <v>881</v>
      </c>
      <c r="E1983">
        <v>8852</v>
      </c>
      <c r="F1983">
        <v>299784</v>
      </c>
      <c r="G1983">
        <v>296972</v>
      </c>
      <c r="H1983">
        <v>901</v>
      </c>
      <c r="I1983">
        <v>10.199999999999999</v>
      </c>
      <c r="J1983">
        <v>865</v>
      </c>
      <c r="K1983">
        <v>9.8000000000000007</v>
      </c>
      <c r="L1983">
        <v>48863</v>
      </c>
      <c r="M1983">
        <v>11065</v>
      </c>
      <c r="N1983">
        <v>37798</v>
      </c>
      <c r="O1983">
        <v>3.7</v>
      </c>
      <c r="P1983">
        <v>16.5</v>
      </c>
      <c r="Q1983">
        <v>43239</v>
      </c>
      <c r="R1983">
        <v>13976</v>
      </c>
      <c r="S1983">
        <v>29263</v>
      </c>
      <c r="T1983">
        <v>4.7</v>
      </c>
      <c r="U1983">
        <v>14.6</v>
      </c>
      <c r="V1983">
        <v>5624</v>
      </c>
      <c r="W1983">
        <v>1.9</v>
      </c>
      <c r="X1983">
        <v>29.2</v>
      </c>
      <c r="Y1983">
        <v>2</v>
      </c>
      <c r="Z1983">
        <v>2</v>
      </c>
      <c r="AB1983">
        <v>1</v>
      </c>
    </row>
    <row r="1984" spans="1:28" x14ac:dyDescent="0.35">
      <c r="A1984">
        <v>1998</v>
      </c>
      <c r="B1984" t="s">
        <v>49</v>
      </c>
      <c r="C1984" t="s">
        <v>43</v>
      </c>
      <c r="D1984">
        <v>8395</v>
      </c>
      <c r="E1984">
        <v>59773</v>
      </c>
      <c r="F1984">
        <v>2840951</v>
      </c>
      <c r="G1984">
        <v>2824406</v>
      </c>
      <c r="H1984">
        <v>4180</v>
      </c>
      <c r="I1984">
        <v>7</v>
      </c>
      <c r="J1984">
        <v>3896</v>
      </c>
      <c r="K1984">
        <v>6.5</v>
      </c>
      <c r="L1984">
        <v>351284</v>
      </c>
      <c r="M1984">
        <v>73952</v>
      </c>
      <c r="N1984">
        <v>277332</v>
      </c>
      <c r="O1984">
        <v>2.6</v>
      </c>
      <c r="P1984">
        <v>12.4</v>
      </c>
      <c r="Q1984">
        <v>318193</v>
      </c>
      <c r="R1984">
        <v>85284</v>
      </c>
      <c r="S1984">
        <v>232909</v>
      </c>
      <c r="T1984">
        <v>3</v>
      </c>
      <c r="U1984">
        <v>11.3</v>
      </c>
      <c r="V1984">
        <v>33091</v>
      </c>
      <c r="W1984">
        <v>1.1000000000000001</v>
      </c>
      <c r="X1984">
        <v>22.6</v>
      </c>
      <c r="Y1984">
        <v>15</v>
      </c>
      <c r="Z1984">
        <v>15</v>
      </c>
      <c r="AA1984">
        <v>10665</v>
      </c>
      <c r="AB1984">
        <v>0</v>
      </c>
    </row>
    <row r="1985" spans="1:28" x14ac:dyDescent="0.35">
      <c r="A1985">
        <v>1998</v>
      </c>
      <c r="B1985" t="s">
        <v>50</v>
      </c>
      <c r="C1985" t="s">
        <v>42</v>
      </c>
      <c r="D1985">
        <v>52</v>
      </c>
      <c r="E1985">
        <v>165</v>
      </c>
      <c r="F1985">
        <v>68673</v>
      </c>
      <c r="G1985">
        <v>34337</v>
      </c>
      <c r="H1985">
        <v>165</v>
      </c>
      <c r="I1985">
        <v>200</v>
      </c>
      <c r="J1985">
        <v>0</v>
      </c>
      <c r="K1985">
        <v>0</v>
      </c>
      <c r="L1985">
        <v>68673</v>
      </c>
      <c r="M1985">
        <v>68673</v>
      </c>
      <c r="N1985">
        <v>0</v>
      </c>
      <c r="O1985">
        <v>200</v>
      </c>
      <c r="P1985">
        <v>200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68673</v>
      </c>
      <c r="W1985">
        <v>200</v>
      </c>
      <c r="X1985">
        <v>0</v>
      </c>
      <c r="AB1985">
        <v>0</v>
      </c>
    </row>
    <row r="1986" spans="1:28" x14ac:dyDescent="0.35">
      <c r="A1986">
        <v>1998</v>
      </c>
      <c r="B1986" t="s">
        <v>50</v>
      </c>
      <c r="C1986" t="s">
        <v>55</v>
      </c>
      <c r="D1986">
        <v>152</v>
      </c>
      <c r="E1986">
        <v>1235</v>
      </c>
      <c r="F1986">
        <v>113737</v>
      </c>
      <c r="G1986">
        <v>98464</v>
      </c>
      <c r="H1986">
        <v>260</v>
      </c>
      <c r="I1986">
        <v>23.2</v>
      </c>
      <c r="J1986">
        <v>31</v>
      </c>
      <c r="K1986">
        <v>2.8</v>
      </c>
      <c r="L1986">
        <v>44077</v>
      </c>
      <c r="M1986">
        <v>6785</v>
      </c>
      <c r="N1986">
        <v>37292</v>
      </c>
      <c r="O1986">
        <v>6.9</v>
      </c>
      <c r="P1986">
        <v>44.8</v>
      </c>
      <c r="Q1986">
        <v>13530</v>
      </c>
      <c r="R1986">
        <v>622</v>
      </c>
      <c r="S1986">
        <v>12908</v>
      </c>
      <c r="T1986">
        <v>0.6</v>
      </c>
      <c r="U1986">
        <v>13.7</v>
      </c>
      <c r="V1986">
        <v>30547</v>
      </c>
      <c r="W1986">
        <v>31.1</v>
      </c>
      <c r="X1986">
        <v>27.4</v>
      </c>
      <c r="AB1986">
        <v>0</v>
      </c>
    </row>
    <row r="1987" spans="1:28" x14ac:dyDescent="0.35">
      <c r="A1987">
        <v>1998</v>
      </c>
      <c r="B1987" t="s">
        <v>50</v>
      </c>
      <c r="C1987" t="s">
        <v>56</v>
      </c>
      <c r="D1987">
        <v>146</v>
      </c>
      <c r="E1987">
        <v>898</v>
      </c>
      <c r="F1987">
        <v>99275</v>
      </c>
      <c r="G1987">
        <v>98111</v>
      </c>
      <c r="H1987">
        <v>266</v>
      </c>
      <c r="I1987">
        <v>33.9</v>
      </c>
      <c r="J1987">
        <v>38</v>
      </c>
      <c r="K1987">
        <v>4.8</v>
      </c>
      <c r="L1987">
        <v>25712</v>
      </c>
      <c r="M1987">
        <v>3836</v>
      </c>
      <c r="N1987">
        <v>21876</v>
      </c>
      <c r="O1987">
        <v>3.9</v>
      </c>
      <c r="P1987">
        <v>26.2</v>
      </c>
      <c r="Q1987">
        <v>23383</v>
      </c>
      <c r="R1987">
        <v>7707</v>
      </c>
      <c r="S1987">
        <v>15676</v>
      </c>
      <c r="T1987">
        <v>7.9</v>
      </c>
      <c r="U1987">
        <v>23.8</v>
      </c>
      <c r="V1987">
        <v>2329</v>
      </c>
      <c r="W1987">
        <v>2.4</v>
      </c>
      <c r="X1987">
        <v>47.6</v>
      </c>
      <c r="Y1987">
        <v>5</v>
      </c>
      <c r="Z1987">
        <v>5</v>
      </c>
      <c r="AA1987">
        <v>5588</v>
      </c>
      <c r="AB1987">
        <v>0</v>
      </c>
    </row>
    <row r="1988" spans="1:28" x14ac:dyDescent="0.35">
      <c r="A1988">
        <v>1998</v>
      </c>
      <c r="B1988" t="s">
        <v>50</v>
      </c>
      <c r="C1988" t="s">
        <v>57</v>
      </c>
      <c r="D1988">
        <v>123</v>
      </c>
      <c r="E1988">
        <v>1225</v>
      </c>
      <c r="F1988">
        <v>74738</v>
      </c>
      <c r="G1988">
        <v>74275</v>
      </c>
      <c r="H1988">
        <v>370</v>
      </c>
      <c r="I1988">
        <v>34.5</v>
      </c>
      <c r="J1988">
        <v>64</v>
      </c>
      <c r="K1988">
        <v>6</v>
      </c>
      <c r="L1988">
        <v>17627</v>
      </c>
      <c r="M1988">
        <v>4660</v>
      </c>
      <c r="N1988">
        <v>12967</v>
      </c>
      <c r="O1988">
        <v>6.3</v>
      </c>
      <c r="P1988">
        <v>23.7</v>
      </c>
      <c r="Q1988">
        <v>16703</v>
      </c>
      <c r="R1988">
        <v>4234</v>
      </c>
      <c r="S1988">
        <v>12469</v>
      </c>
      <c r="T1988">
        <v>5.7</v>
      </c>
      <c r="U1988">
        <v>22.5</v>
      </c>
      <c r="V1988">
        <v>924</v>
      </c>
      <c r="W1988">
        <v>1.2</v>
      </c>
      <c r="X1988">
        <v>45</v>
      </c>
      <c r="Y1988">
        <v>2</v>
      </c>
      <c r="Z1988">
        <v>2</v>
      </c>
      <c r="AB1988">
        <v>1</v>
      </c>
    </row>
    <row r="1989" spans="1:28" x14ac:dyDescent="0.35">
      <c r="A1989">
        <v>1998</v>
      </c>
      <c r="B1989" t="s">
        <v>50</v>
      </c>
      <c r="C1989" t="s">
        <v>58</v>
      </c>
      <c r="D1989">
        <v>109</v>
      </c>
      <c r="E1989">
        <v>610</v>
      </c>
      <c r="F1989">
        <v>73711</v>
      </c>
      <c r="G1989">
        <v>69967</v>
      </c>
      <c r="H1989">
        <v>143</v>
      </c>
      <c r="I1989">
        <v>26.3</v>
      </c>
      <c r="J1989">
        <v>11</v>
      </c>
      <c r="K1989">
        <v>2</v>
      </c>
      <c r="L1989">
        <v>23030</v>
      </c>
      <c r="M1989">
        <v>4589</v>
      </c>
      <c r="N1989">
        <v>18441</v>
      </c>
      <c r="O1989">
        <v>6.6</v>
      </c>
      <c r="P1989">
        <v>32.9</v>
      </c>
      <c r="Q1989">
        <v>15542</v>
      </c>
      <c r="R1989">
        <v>3245</v>
      </c>
      <c r="S1989">
        <v>12297</v>
      </c>
      <c r="T1989">
        <v>4.5999999999999996</v>
      </c>
      <c r="U1989">
        <v>22.2</v>
      </c>
      <c r="V1989">
        <v>7488</v>
      </c>
      <c r="W1989">
        <v>10.7</v>
      </c>
      <c r="X1989">
        <v>44.4</v>
      </c>
      <c r="Y1989">
        <v>1</v>
      </c>
      <c r="Z1989">
        <v>1</v>
      </c>
      <c r="AB1989">
        <v>1</v>
      </c>
    </row>
    <row r="1990" spans="1:28" x14ac:dyDescent="0.35">
      <c r="A1990">
        <v>1998</v>
      </c>
      <c r="B1990" t="s">
        <v>50</v>
      </c>
      <c r="C1990" t="s">
        <v>59</v>
      </c>
      <c r="D1990">
        <v>97</v>
      </c>
      <c r="E1990">
        <v>1050</v>
      </c>
      <c r="F1990">
        <v>65890</v>
      </c>
      <c r="G1990">
        <v>64168</v>
      </c>
      <c r="H1990">
        <v>197</v>
      </c>
      <c r="I1990">
        <v>19.899999999999999</v>
      </c>
      <c r="J1990">
        <v>71</v>
      </c>
      <c r="K1990">
        <v>7.2</v>
      </c>
      <c r="L1990">
        <v>15652</v>
      </c>
      <c r="M1990">
        <v>5200</v>
      </c>
      <c r="N1990">
        <v>10452</v>
      </c>
      <c r="O1990">
        <v>8.1</v>
      </c>
      <c r="P1990">
        <v>24.4</v>
      </c>
      <c r="Q1990">
        <v>12209</v>
      </c>
      <c r="R1990">
        <v>5517</v>
      </c>
      <c r="S1990">
        <v>6692</v>
      </c>
      <c r="T1990">
        <v>8.6</v>
      </c>
      <c r="U1990">
        <v>19</v>
      </c>
      <c r="V1990">
        <v>3443</v>
      </c>
      <c r="W1990">
        <v>5.4</v>
      </c>
      <c r="X1990">
        <v>38</v>
      </c>
      <c r="Y1990">
        <v>2</v>
      </c>
      <c r="Z1990">
        <v>2</v>
      </c>
      <c r="AB1990">
        <v>1</v>
      </c>
    </row>
    <row r="1991" spans="1:28" x14ac:dyDescent="0.35">
      <c r="A1991">
        <v>1998</v>
      </c>
      <c r="B1991" t="s">
        <v>50</v>
      </c>
      <c r="C1991" t="s">
        <v>60</v>
      </c>
      <c r="D1991">
        <v>672</v>
      </c>
      <c r="E1991">
        <v>6502</v>
      </c>
      <c r="F1991">
        <v>462287</v>
      </c>
      <c r="G1991">
        <v>450179</v>
      </c>
      <c r="H1991">
        <v>890</v>
      </c>
      <c r="I1991">
        <v>13.9</v>
      </c>
      <c r="J1991">
        <v>727</v>
      </c>
      <c r="K1991">
        <v>11.3</v>
      </c>
      <c r="L1991">
        <v>97989</v>
      </c>
      <c r="M1991">
        <v>26755</v>
      </c>
      <c r="N1991">
        <v>71234</v>
      </c>
      <c r="O1991">
        <v>5.9</v>
      </c>
      <c r="P1991">
        <v>21.8</v>
      </c>
      <c r="Q1991">
        <v>73774</v>
      </c>
      <c r="R1991">
        <v>27707</v>
      </c>
      <c r="S1991">
        <v>46067</v>
      </c>
      <c r="T1991">
        <v>6.2</v>
      </c>
      <c r="U1991">
        <v>16.399999999999999</v>
      </c>
      <c r="V1991">
        <v>24215</v>
      </c>
      <c r="W1991">
        <v>5.4</v>
      </c>
      <c r="X1991">
        <v>32.799999999999997</v>
      </c>
      <c r="Y1991">
        <v>8</v>
      </c>
      <c r="Z1991">
        <v>8</v>
      </c>
      <c r="AB1991">
        <v>1</v>
      </c>
    </row>
    <row r="1992" spans="1:28" x14ac:dyDescent="0.35">
      <c r="A1992">
        <v>1998</v>
      </c>
      <c r="B1992" t="s">
        <v>50</v>
      </c>
      <c r="C1992" t="s">
        <v>61</v>
      </c>
      <c r="D1992">
        <v>961</v>
      </c>
      <c r="E1992">
        <v>9388</v>
      </c>
      <c r="F1992">
        <v>643690</v>
      </c>
      <c r="G1992">
        <v>631675</v>
      </c>
      <c r="H1992">
        <v>1434</v>
      </c>
      <c r="I1992">
        <v>15.9</v>
      </c>
      <c r="J1992">
        <v>752</v>
      </c>
      <c r="K1992">
        <v>8.3000000000000007</v>
      </c>
      <c r="L1992">
        <v>109605</v>
      </c>
      <c r="M1992">
        <v>28783</v>
      </c>
      <c r="N1992">
        <v>80822</v>
      </c>
      <c r="O1992">
        <v>4.5999999999999996</v>
      </c>
      <c r="P1992">
        <v>17.399999999999999</v>
      </c>
      <c r="Q1992">
        <v>85574</v>
      </c>
      <c r="R1992">
        <v>28699</v>
      </c>
      <c r="S1992">
        <v>56875</v>
      </c>
      <c r="T1992">
        <v>4.5</v>
      </c>
      <c r="U1992">
        <v>13.5</v>
      </c>
      <c r="V1992">
        <v>24031</v>
      </c>
      <c r="W1992">
        <v>3.9</v>
      </c>
      <c r="X1992">
        <v>27</v>
      </c>
      <c r="Y1992">
        <v>3</v>
      </c>
      <c r="Z1992">
        <v>3</v>
      </c>
      <c r="AB1992">
        <v>1</v>
      </c>
    </row>
    <row r="1993" spans="1:28" x14ac:dyDescent="0.35">
      <c r="A1993">
        <v>1998</v>
      </c>
      <c r="B1993" t="s">
        <v>50</v>
      </c>
      <c r="C1993" t="s">
        <v>62</v>
      </c>
      <c r="D1993">
        <v>849</v>
      </c>
      <c r="E1993">
        <v>9641</v>
      </c>
      <c r="F1993">
        <v>555130</v>
      </c>
      <c r="G1993">
        <v>547761</v>
      </c>
      <c r="H1993">
        <v>856</v>
      </c>
      <c r="I1993">
        <v>8.9</v>
      </c>
      <c r="J1993">
        <v>771</v>
      </c>
      <c r="K1993">
        <v>8</v>
      </c>
      <c r="L1993">
        <v>91349</v>
      </c>
      <c r="M1993">
        <v>24424</v>
      </c>
      <c r="N1993">
        <v>66925</v>
      </c>
      <c r="O1993">
        <v>4.5</v>
      </c>
      <c r="P1993">
        <v>16.7</v>
      </c>
      <c r="Q1993">
        <v>76612</v>
      </c>
      <c r="R1993">
        <v>22903</v>
      </c>
      <c r="S1993">
        <v>53709</v>
      </c>
      <c r="T1993">
        <v>4.2</v>
      </c>
      <c r="U1993">
        <v>14</v>
      </c>
      <c r="V1993">
        <v>14737</v>
      </c>
      <c r="W1993">
        <v>2.7</v>
      </c>
      <c r="X1993">
        <v>28</v>
      </c>
      <c r="Y1993">
        <v>3</v>
      </c>
      <c r="Z1993">
        <v>3</v>
      </c>
      <c r="AB1993">
        <v>1</v>
      </c>
    </row>
    <row r="1994" spans="1:28" x14ac:dyDescent="0.35">
      <c r="A1994">
        <v>1998</v>
      </c>
      <c r="B1994" t="s">
        <v>50</v>
      </c>
      <c r="C1994" t="s">
        <v>63</v>
      </c>
      <c r="D1994">
        <v>470</v>
      </c>
      <c r="E1994">
        <v>6671</v>
      </c>
      <c r="F1994">
        <v>313902</v>
      </c>
      <c r="G1994">
        <v>310055</v>
      </c>
      <c r="H1994">
        <v>612</v>
      </c>
      <c r="I1994">
        <v>9.3000000000000007</v>
      </c>
      <c r="J1994">
        <v>368</v>
      </c>
      <c r="K1994">
        <v>5.6</v>
      </c>
      <c r="L1994">
        <v>51453</v>
      </c>
      <c r="M1994">
        <v>13290</v>
      </c>
      <c r="N1994">
        <v>38163</v>
      </c>
      <c r="O1994">
        <v>4.3</v>
      </c>
      <c r="P1994">
        <v>16.600000000000001</v>
      </c>
      <c r="Q1994">
        <v>43759</v>
      </c>
      <c r="R1994">
        <v>12836</v>
      </c>
      <c r="S1994">
        <v>30923</v>
      </c>
      <c r="T1994">
        <v>4.0999999999999996</v>
      </c>
      <c r="U1994">
        <v>14.1</v>
      </c>
      <c r="V1994">
        <v>7694</v>
      </c>
      <c r="W1994">
        <v>2.5</v>
      </c>
      <c r="X1994">
        <v>28.2</v>
      </c>
      <c r="Y1994">
        <v>1</v>
      </c>
      <c r="Z1994">
        <v>1</v>
      </c>
      <c r="AB1994">
        <v>1</v>
      </c>
    </row>
    <row r="1995" spans="1:28" x14ac:dyDescent="0.35">
      <c r="A1995">
        <v>1998</v>
      </c>
      <c r="B1995" t="s">
        <v>50</v>
      </c>
      <c r="C1995" t="s">
        <v>43</v>
      </c>
      <c r="D1995">
        <v>4579</v>
      </c>
      <c r="E1995">
        <v>58825</v>
      </c>
      <c r="F1995">
        <v>2992491</v>
      </c>
      <c r="G1995">
        <v>2964849</v>
      </c>
      <c r="H1995">
        <v>5524</v>
      </c>
      <c r="I1995">
        <v>9.5</v>
      </c>
      <c r="J1995">
        <v>3771</v>
      </c>
      <c r="K1995">
        <v>6.5</v>
      </c>
      <c r="L1995">
        <v>379329</v>
      </c>
      <c r="M1995">
        <v>104944</v>
      </c>
      <c r="N1995">
        <v>274385</v>
      </c>
      <c r="O1995">
        <v>3.5</v>
      </c>
      <c r="P1995">
        <v>12.8</v>
      </c>
      <c r="Q1995">
        <v>324045</v>
      </c>
      <c r="R1995">
        <v>90544</v>
      </c>
      <c r="S1995">
        <v>233501</v>
      </c>
      <c r="T1995">
        <v>3.1</v>
      </c>
      <c r="U1995">
        <v>10.9</v>
      </c>
      <c r="V1995">
        <v>55284</v>
      </c>
      <c r="W1995">
        <v>1.9</v>
      </c>
      <c r="X1995">
        <v>21.8</v>
      </c>
      <c r="Y1995">
        <v>9</v>
      </c>
      <c r="Z1995">
        <v>9</v>
      </c>
      <c r="AB1995">
        <v>1</v>
      </c>
    </row>
    <row r="1996" spans="1:28" x14ac:dyDescent="0.35">
      <c r="A1996">
        <v>1998</v>
      </c>
      <c r="B1996" t="s">
        <v>51</v>
      </c>
      <c r="C1996" t="s">
        <v>42</v>
      </c>
      <c r="D1996">
        <v>21</v>
      </c>
      <c r="E1996">
        <v>183</v>
      </c>
      <c r="H1996">
        <v>183</v>
      </c>
      <c r="I1996">
        <v>200</v>
      </c>
      <c r="J1996">
        <v>0</v>
      </c>
      <c r="K1996">
        <v>0</v>
      </c>
      <c r="AB1996">
        <v>1</v>
      </c>
    </row>
    <row r="1997" spans="1:28" x14ac:dyDescent="0.35">
      <c r="A1997">
        <v>1998</v>
      </c>
      <c r="B1997" t="s">
        <v>51</v>
      </c>
      <c r="C1997" t="s">
        <v>55</v>
      </c>
      <c r="D1997">
        <v>39</v>
      </c>
      <c r="E1997">
        <v>181</v>
      </c>
      <c r="F1997">
        <v>51166</v>
      </c>
      <c r="G1997">
        <v>45883</v>
      </c>
      <c r="H1997">
        <v>42</v>
      </c>
      <c r="I1997">
        <v>23.1</v>
      </c>
      <c r="J1997">
        <v>44</v>
      </c>
      <c r="K1997">
        <v>24.2</v>
      </c>
      <c r="L1997">
        <v>15971</v>
      </c>
      <c r="M1997">
        <v>2664</v>
      </c>
      <c r="N1997">
        <v>13307</v>
      </c>
      <c r="O1997">
        <v>5.8</v>
      </c>
      <c r="P1997">
        <v>34.799999999999997</v>
      </c>
      <c r="Q1997">
        <v>5405</v>
      </c>
      <c r="S1997">
        <v>4015</v>
      </c>
      <c r="U1997">
        <v>11.8</v>
      </c>
      <c r="V1997">
        <v>10566</v>
      </c>
      <c r="W1997">
        <v>23</v>
      </c>
      <c r="X1997">
        <v>23.6</v>
      </c>
      <c r="AB1997">
        <v>1</v>
      </c>
    </row>
    <row r="1998" spans="1:28" x14ac:dyDescent="0.35">
      <c r="A1998">
        <v>1998</v>
      </c>
      <c r="B1998" t="s">
        <v>51</v>
      </c>
      <c r="C1998" t="s">
        <v>56</v>
      </c>
      <c r="D1998">
        <v>61</v>
      </c>
      <c r="E1998">
        <v>622</v>
      </c>
      <c r="G1998">
        <v>77373</v>
      </c>
      <c r="H1998">
        <v>126</v>
      </c>
      <c r="I1998">
        <v>22.2</v>
      </c>
      <c r="J1998">
        <v>17</v>
      </c>
      <c r="K1998">
        <v>3</v>
      </c>
      <c r="L1998">
        <v>25748</v>
      </c>
      <c r="P1998">
        <v>33.299999999999997</v>
      </c>
      <c r="Q1998">
        <v>8384</v>
      </c>
      <c r="S1998">
        <v>7531</v>
      </c>
      <c r="U1998">
        <v>10.8</v>
      </c>
      <c r="V1998">
        <v>17364</v>
      </c>
      <c r="W1998">
        <v>22.5</v>
      </c>
      <c r="X1998">
        <v>21.6</v>
      </c>
      <c r="AB1998">
        <v>1</v>
      </c>
    </row>
    <row r="1999" spans="1:28" x14ac:dyDescent="0.35">
      <c r="A1999">
        <v>1998</v>
      </c>
      <c r="B1999" t="s">
        <v>51</v>
      </c>
      <c r="C1999" t="s">
        <v>57</v>
      </c>
      <c r="D1999">
        <v>49</v>
      </c>
      <c r="E1999">
        <v>808</v>
      </c>
      <c r="F1999">
        <v>66486</v>
      </c>
      <c r="H1999">
        <v>176</v>
      </c>
      <c r="I1999">
        <v>23.6</v>
      </c>
      <c r="J1999">
        <v>54</v>
      </c>
      <c r="K1999">
        <v>7.2</v>
      </c>
      <c r="M1999">
        <v>6824</v>
      </c>
      <c r="AB1999">
        <v>1</v>
      </c>
    </row>
    <row r="2000" spans="1:28" x14ac:dyDescent="0.35">
      <c r="A2000">
        <v>1998</v>
      </c>
      <c r="B2000" t="s">
        <v>51</v>
      </c>
      <c r="C2000" t="s">
        <v>58</v>
      </c>
      <c r="D2000">
        <v>54</v>
      </c>
      <c r="E2000">
        <v>706</v>
      </c>
      <c r="F2000">
        <v>79084</v>
      </c>
      <c r="G2000">
        <v>74905</v>
      </c>
      <c r="H2000">
        <v>163</v>
      </c>
      <c r="I2000">
        <v>23.4</v>
      </c>
      <c r="J2000">
        <v>94</v>
      </c>
      <c r="K2000">
        <v>13.5</v>
      </c>
      <c r="L2000">
        <v>24451</v>
      </c>
      <c r="M2000">
        <v>4333</v>
      </c>
      <c r="N2000">
        <v>20118</v>
      </c>
      <c r="O2000">
        <v>5.8</v>
      </c>
      <c r="P2000">
        <v>32.6</v>
      </c>
      <c r="Q2000">
        <v>16092</v>
      </c>
      <c r="R2000">
        <v>4815</v>
      </c>
      <c r="S2000">
        <v>11277</v>
      </c>
      <c r="T2000">
        <v>6.4</v>
      </c>
      <c r="U2000">
        <v>21.5</v>
      </c>
      <c r="V2000">
        <v>8359</v>
      </c>
      <c r="W2000">
        <v>11.1</v>
      </c>
      <c r="X2000">
        <v>43</v>
      </c>
      <c r="Y2000">
        <v>1</v>
      </c>
      <c r="Z2000">
        <v>1</v>
      </c>
      <c r="AB2000">
        <v>1</v>
      </c>
    </row>
    <row r="2001" spans="1:28" x14ac:dyDescent="0.35">
      <c r="A2001">
        <v>1998</v>
      </c>
      <c r="B2001" t="s">
        <v>51</v>
      </c>
      <c r="C2001" t="s">
        <v>59</v>
      </c>
      <c r="D2001">
        <v>51</v>
      </c>
      <c r="E2001">
        <v>1276</v>
      </c>
      <c r="F2001">
        <v>69972</v>
      </c>
      <c r="G2001">
        <v>65006</v>
      </c>
      <c r="H2001">
        <v>181</v>
      </c>
      <c r="I2001">
        <v>14.8</v>
      </c>
      <c r="J2001">
        <v>86</v>
      </c>
      <c r="K2001">
        <v>7</v>
      </c>
      <c r="L2001">
        <v>21607</v>
      </c>
      <c r="M2001">
        <v>6942</v>
      </c>
      <c r="N2001">
        <v>14665</v>
      </c>
      <c r="O2001">
        <v>10.7</v>
      </c>
      <c r="P2001">
        <v>33.200000000000003</v>
      </c>
      <c r="Q2001">
        <v>11674</v>
      </c>
      <c r="R2001">
        <v>5882</v>
      </c>
      <c r="S2001">
        <v>5792</v>
      </c>
      <c r="T2001">
        <v>9</v>
      </c>
      <c r="U2001">
        <v>18</v>
      </c>
      <c r="V2001">
        <v>9933</v>
      </c>
      <c r="W2001">
        <v>15.2</v>
      </c>
      <c r="X2001">
        <v>36</v>
      </c>
      <c r="Y2001">
        <v>1</v>
      </c>
      <c r="Z2001">
        <v>1</v>
      </c>
      <c r="AB2001">
        <v>1</v>
      </c>
    </row>
    <row r="2002" spans="1:28" x14ac:dyDescent="0.35">
      <c r="A2002">
        <v>1998</v>
      </c>
      <c r="B2002" t="s">
        <v>51</v>
      </c>
      <c r="C2002" t="s">
        <v>60</v>
      </c>
      <c r="D2002">
        <v>373</v>
      </c>
      <c r="E2002">
        <v>7108</v>
      </c>
      <c r="F2002">
        <v>502663</v>
      </c>
      <c r="G2002">
        <v>490864</v>
      </c>
      <c r="H2002">
        <v>1319</v>
      </c>
      <c r="I2002">
        <v>19.8</v>
      </c>
      <c r="J2002">
        <v>398</v>
      </c>
      <c r="K2002">
        <v>6</v>
      </c>
      <c r="L2002">
        <v>104184</v>
      </c>
      <c r="M2002">
        <v>35021</v>
      </c>
      <c r="N2002">
        <v>69163</v>
      </c>
      <c r="O2002">
        <v>7.1</v>
      </c>
      <c r="P2002">
        <v>21.2</v>
      </c>
      <c r="Q2002">
        <v>80585</v>
      </c>
      <c r="R2002">
        <v>25796</v>
      </c>
      <c r="S2002">
        <v>54789</v>
      </c>
      <c r="T2002">
        <v>5.3</v>
      </c>
      <c r="U2002">
        <v>16.399999999999999</v>
      </c>
      <c r="V2002">
        <v>23599</v>
      </c>
      <c r="W2002">
        <v>4.8</v>
      </c>
      <c r="X2002">
        <v>32.799999999999997</v>
      </c>
      <c r="Y2002">
        <v>2</v>
      </c>
      <c r="Z2002">
        <v>2</v>
      </c>
      <c r="AB2002">
        <v>1</v>
      </c>
    </row>
    <row r="2003" spans="1:28" x14ac:dyDescent="0.35">
      <c r="A2003">
        <v>1998</v>
      </c>
      <c r="B2003" t="s">
        <v>51</v>
      </c>
      <c r="C2003" t="s">
        <v>61</v>
      </c>
      <c r="D2003">
        <v>574</v>
      </c>
      <c r="E2003">
        <v>10663</v>
      </c>
      <c r="F2003">
        <v>818864</v>
      </c>
      <c r="G2003">
        <v>804806</v>
      </c>
      <c r="H2003">
        <v>1414</v>
      </c>
      <c r="I2003">
        <v>13.7</v>
      </c>
      <c r="J2003">
        <v>786</v>
      </c>
      <c r="K2003">
        <v>7.6</v>
      </c>
      <c r="L2003">
        <v>109448</v>
      </c>
      <c r="M2003">
        <v>38725</v>
      </c>
      <c r="N2003">
        <v>70723</v>
      </c>
      <c r="O2003">
        <v>4.8</v>
      </c>
      <c r="P2003">
        <v>13.6</v>
      </c>
      <c r="Q2003">
        <v>81331</v>
      </c>
      <c r="R2003">
        <v>21950</v>
      </c>
      <c r="S2003">
        <v>59381</v>
      </c>
      <c r="T2003">
        <v>2.7</v>
      </c>
      <c r="U2003">
        <v>10.1</v>
      </c>
      <c r="V2003">
        <v>28117</v>
      </c>
      <c r="W2003">
        <v>3.5</v>
      </c>
      <c r="X2003">
        <v>20.2</v>
      </c>
      <c r="Y2003">
        <v>1</v>
      </c>
      <c r="Z2003">
        <v>1</v>
      </c>
      <c r="AB2003">
        <v>1</v>
      </c>
    </row>
    <row r="2004" spans="1:28" x14ac:dyDescent="0.35">
      <c r="A2004">
        <v>1998</v>
      </c>
      <c r="B2004" t="s">
        <v>51</v>
      </c>
      <c r="C2004" t="s">
        <v>62</v>
      </c>
      <c r="D2004">
        <v>436</v>
      </c>
      <c r="E2004">
        <v>11744</v>
      </c>
      <c r="F2004">
        <v>614352</v>
      </c>
      <c r="G2004">
        <v>606429</v>
      </c>
      <c r="H2004">
        <v>950</v>
      </c>
      <c r="I2004">
        <v>8.1999999999999993</v>
      </c>
      <c r="J2004">
        <v>777</v>
      </c>
      <c r="K2004">
        <v>6.7</v>
      </c>
      <c r="L2004">
        <v>85771</v>
      </c>
      <c r="M2004">
        <v>26942</v>
      </c>
      <c r="N2004">
        <v>58829</v>
      </c>
      <c r="O2004">
        <v>4.4000000000000004</v>
      </c>
      <c r="P2004">
        <v>14.1</v>
      </c>
      <c r="Q2004">
        <v>69924</v>
      </c>
      <c r="R2004">
        <v>21286</v>
      </c>
      <c r="S2004">
        <v>48638</v>
      </c>
      <c r="T2004">
        <v>3.5</v>
      </c>
      <c r="U2004">
        <v>11.5</v>
      </c>
      <c r="V2004">
        <v>15847</v>
      </c>
      <c r="W2004">
        <v>2.6</v>
      </c>
      <c r="X2004">
        <v>23</v>
      </c>
      <c r="AB2004">
        <v>0</v>
      </c>
    </row>
    <row r="2005" spans="1:28" x14ac:dyDescent="0.35">
      <c r="A2005">
        <v>1998</v>
      </c>
      <c r="B2005" t="s">
        <v>51</v>
      </c>
      <c r="C2005" t="s">
        <v>63</v>
      </c>
      <c r="D2005">
        <v>263</v>
      </c>
      <c r="E2005">
        <v>9433</v>
      </c>
      <c r="F2005">
        <v>386596</v>
      </c>
      <c r="G2005">
        <v>379369</v>
      </c>
      <c r="H2005">
        <v>906</v>
      </c>
      <c r="I2005">
        <v>9.8000000000000007</v>
      </c>
      <c r="J2005">
        <v>605</v>
      </c>
      <c r="K2005">
        <v>6.5</v>
      </c>
      <c r="L2005">
        <v>62922</v>
      </c>
      <c r="M2005">
        <v>20341</v>
      </c>
      <c r="N2005">
        <v>42581</v>
      </c>
      <c r="O2005">
        <v>5.4</v>
      </c>
      <c r="P2005">
        <v>16.600000000000001</v>
      </c>
      <c r="Q2005">
        <v>48467</v>
      </c>
      <c r="R2005">
        <v>14145</v>
      </c>
      <c r="S2005">
        <v>34322</v>
      </c>
      <c r="T2005">
        <v>3.7</v>
      </c>
      <c r="U2005">
        <v>12.8</v>
      </c>
      <c r="V2005">
        <v>14455</v>
      </c>
      <c r="W2005">
        <v>3.8</v>
      </c>
      <c r="X2005">
        <v>25.6</v>
      </c>
      <c r="AB2005">
        <v>0</v>
      </c>
    </row>
    <row r="2006" spans="1:28" x14ac:dyDescent="0.35">
      <c r="A2006">
        <v>1998</v>
      </c>
      <c r="B2006" t="s">
        <v>51</v>
      </c>
      <c r="C2006" t="s">
        <v>43</v>
      </c>
      <c r="D2006">
        <v>3321</v>
      </c>
      <c r="E2006">
        <v>78572</v>
      </c>
      <c r="F2006">
        <v>4615024</v>
      </c>
      <c r="G2006">
        <v>4573736</v>
      </c>
      <c r="H2006">
        <v>6053</v>
      </c>
      <c r="I2006">
        <v>7.8</v>
      </c>
      <c r="J2006">
        <v>4673</v>
      </c>
      <c r="K2006">
        <v>6</v>
      </c>
      <c r="L2006">
        <v>550617</v>
      </c>
      <c r="M2006">
        <v>146489</v>
      </c>
      <c r="N2006">
        <v>404128</v>
      </c>
      <c r="O2006">
        <v>3.2</v>
      </c>
      <c r="P2006">
        <v>12</v>
      </c>
      <c r="Q2006">
        <v>468041</v>
      </c>
      <c r="R2006">
        <v>127920</v>
      </c>
      <c r="S2006">
        <v>340121</v>
      </c>
      <c r="T2006">
        <v>2.8</v>
      </c>
      <c r="U2006">
        <v>10.199999999999999</v>
      </c>
      <c r="V2006">
        <v>82576</v>
      </c>
      <c r="W2006">
        <v>1.8</v>
      </c>
      <c r="X2006">
        <v>20.399999999999999</v>
      </c>
      <c r="Y2006">
        <v>2</v>
      </c>
      <c r="Z2006">
        <v>2</v>
      </c>
      <c r="AB2006">
        <v>1</v>
      </c>
    </row>
    <row r="2007" spans="1:28" x14ac:dyDescent="0.35">
      <c r="A2007">
        <v>1998</v>
      </c>
      <c r="B2007" t="s">
        <v>52</v>
      </c>
      <c r="C2007" t="s">
        <v>42</v>
      </c>
      <c r="D2007">
        <v>1</v>
      </c>
      <c r="E2007">
        <v>1</v>
      </c>
      <c r="H2007">
        <v>1</v>
      </c>
      <c r="I2007">
        <v>200</v>
      </c>
      <c r="J2007">
        <v>0</v>
      </c>
      <c r="K2007">
        <v>0</v>
      </c>
      <c r="AB2007">
        <v>1</v>
      </c>
    </row>
    <row r="2008" spans="1:28" x14ac:dyDescent="0.35">
      <c r="A2008">
        <v>1998</v>
      </c>
      <c r="B2008" t="s">
        <v>52</v>
      </c>
      <c r="C2008" t="s">
        <v>55</v>
      </c>
      <c r="D2008">
        <v>18</v>
      </c>
      <c r="E2008">
        <v>101</v>
      </c>
      <c r="H2008">
        <v>45</v>
      </c>
      <c r="I2008">
        <v>55.6</v>
      </c>
      <c r="J2008">
        <v>10</v>
      </c>
      <c r="K2008">
        <v>12.3</v>
      </c>
      <c r="AB2008">
        <v>1</v>
      </c>
    </row>
    <row r="2009" spans="1:28" x14ac:dyDescent="0.35">
      <c r="A2009">
        <v>1998</v>
      </c>
      <c r="B2009" t="s">
        <v>52</v>
      </c>
      <c r="C2009" t="s">
        <v>56</v>
      </c>
      <c r="D2009">
        <v>17</v>
      </c>
      <c r="E2009">
        <v>308</v>
      </c>
      <c r="F2009">
        <v>41743</v>
      </c>
      <c r="G2009">
        <v>37435</v>
      </c>
      <c r="H2009">
        <v>94</v>
      </c>
      <c r="I2009">
        <v>29.9</v>
      </c>
      <c r="J2009">
        <v>107</v>
      </c>
      <c r="K2009">
        <v>34</v>
      </c>
      <c r="L2009">
        <v>12319</v>
      </c>
      <c r="M2009">
        <v>9759</v>
      </c>
      <c r="N2009">
        <v>2560</v>
      </c>
      <c r="O2009">
        <v>26.1</v>
      </c>
      <c r="P2009">
        <v>32.9</v>
      </c>
      <c r="Q2009">
        <v>3703</v>
      </c>
      <c r="S2009">
        <v>2988</v>
      </c>
      <c r="U2009">
        <v>9.9</v>
      </c>
      <c r="V2009">
        <v>8616</v>
      </c>
      <c r="W2009">
        <v>23</v>
      </c>
      <c r="X2009">
        <v>19.8</v>
      </c>
      <c r="AB2009">
        <v>1</v>
      </c>
    </row>
    <row r="2010" spans="1:28" x14ac:dyDescent="0.35">
      <c r="A2010">
        <v>1998</v>
      </c>
      <c r="B2010" t="s">
        <v>52</v>
      </c>
      <c r="C2010" t="s">
        <v>57</v>
      </c>
      <c r="D2010">
        <v>9</v>
      </c>
      <c r="E2010">
        <v>72</v>
      </c>
      <c r="G2010">
        <v>23939</v>
      </c>
      <c r="H2010">
        <v>15</v>
      </c>
      <c r="I2010">
        <v>22.9</v>
      </c>
      <c r="J2010">
        <v>2</v>
      </c>
      <c r="K2010">
        <v>3.1</v>
      </c>
      <c r="L2010">
        <v>6721</v>
      </c>
      <c r="P2010">
        <v>28.1</v>
      </c>
      <c r="Q2010">
        <v>1199</v>
      </c>
      <c r="S2010">
        <v>1063</v>
      </c>
      <c r="U2010">
        <v>5</v>
      </c>
      <c r="V2010">
        <v>5522</v>
      </c>
      <c r="W2010">
        <v>23.1</v>
      </c>
      <c r="X2010">
        <v>10</v>
      </c>
      <c r="AB2010">
        <v>1</v>
      </c>
    </row>
    <row r="2011" spans="1:28" x14ac:dyDescent="0.35">
      <c r="A2011">
        <v>1998</v>
      </c>
      <c r="B2011" t="s">
        <v>52</v>
      </c>
      <c r="C2011" t="s">
        <v>58</v>
      </c>
      <c r="D2011">
        <v>16</v>
      </c>
      <c r="E2011">
        <v>428</v>
      </c>
      <c r="F2011">
        <v>45009</v>
      </c>
      <c r="G2011">
        <v>44517</v>
      </c>
      <c r="H2011">
        <v>68</v>
      </c>
      <c r="I2011">
        <v>16.899999999999999</v>
      </c>
      <c r="J2011">
        <v>16</v>
      </c>
      <c r="K2011">
        <v>4</v>
      </c>
      <c r="L2011">
        <v>10728</v>
      </c>
      <c r="M2011">
        <v>7064</v>
      </c>
      <c r="N2011">
        <v>3664</v>
      </c>
      <c r="O2011">
        <v>15.9</v>
      </c>
      <c r="P2011">
        <v>24.1</v>
      </c>
      <c r="Q2011">
        <v>9744</v>
      </c>
      <c r="R2011">
        <v>726</v>
      </c>
      <c r="S2011">
        <v>9018</v>
      </c>
      <c r="T2011">
        <v>1.6</v>
      </c>
      <c r="U2011">
        <v>21.9</v>
      </c>
      <c r="V2011">
        <v>984</v>
      </c>
      <c r="W2011">
        <v>2.2000000000000002</v>
      </c>
      <c r="X2011">
        <v>43.8</v>
      </c>
      <c r="AB2011">
        <v>0</v>
      </c>
    </row>
    <row r="2012" spans="1:28" x14ac:dyDescent="0.35">
      <c r="A2012">
        <v>1998</v>
      </c>
      <c r="B2012" t="s">
        <v>52</v>
      </c>
      <c r="C2012" t="s">
        <v>59</v>
      </c>
      <c r="D2012">
        <v>14</v>
      </c>
      <c r="E2012">
        <v>434</v>
      </c>
      <c r="H2012">
        <v>104</v>
      </c>
      <c r="I2012">
        <v>27</v>
      </c>
      <c r="J2012">
        <v>6</v>
      </c>
      <c r="K2012">
        <v>1.6</v>
      </c>
      <c r="M2012">
        <v>1779</v>
      </c>
      <c r="AB2012">
        <v>1</v>
      </c>
    </row>
    <row r="2013" spans="1:28" x14ac:dyDescent="0.35">
      <c r="A2013">
        <v>1998</v>
      </c>
      <c r="B2013" t="s">
        <v>52</v>
      </c>
      <c r="C2013" t="s">
        <v>60</v>
      </c>
      <c r="D2013">
        <v>101</v>
      </c>
      <c r="E2013">
        <v>2933</v>
      </c>
      <c r="F2013">
        <v>274112</v>
      </c>
      <c r="G2013">
        <v>270437</v>
      </c>
      <c r="H2013">
        <v>175</v>
      </c>
      <c r="I2013">
        <v>5.9</v>
      </c>
      <c r="J2013">
        <v>267</v>
      </c>
      <c r="K2013">
        <v>9</v>
      </c>
      <c r="L2013">
        <v>37939</v>
      </c>
      <c r="M2013">
        <v>9734</v>
      </c>
      <c r="N2013">
        <v>28205</v>
      </c>
      <c r="O2013">
        <v>3.6</v>
      </c>
      <c r="P2013">
        <v>14</v>
      </c>
      <c r="Q2013">
        <v>30590</v>
      </c>
      <c r="R2013">
        <v>6033</v>
      </c>
      <c r="S2013">
        <v>24557</v>
      </c>
      <c r="T2013">
        <v>2.2000000000000002</v>
      </c>
      <c r="U2013">
        <v>11.3</v>
      </c>
      <c r="V2013">
        <v>7349</v>
      </c>
      <c r="W2013">
        <v>2.7</v>
      </c>
      <c r="X2013">
        <v>22.6</v>
      </c>
      <c r="AB2013">
        <v>0</v>
      </c>
    </row>
    <row r="2014" spans="1:28" x14ac:dyDescent="0.35">
      <c r="A2014">
        <v>1998</v>
      </c>
      <c r="B2014" t="s">
        <v>52</v>
      </c>
      <c r="C2014" t="s">
        <v>61</v>
      </c>
      <c r="D2014">
        <v>192</v>
      </c>
      <c r="E2014">
        <v>6578</v>
      </c>
      <c r="F2014">
        <v>590802</v>
      </c>
      <c r="G2014">
        <v>576079</v>
      </c>
      <c r="H2014">
        <v>722</v>
      </c>
      <c r="I2014">
        <v>11.2</v>
      </c>
      <c r="J2014">
        <v>414</v>
      </c>
      <c r="K2014">
        <v>6.4</v>
      </c>
      <c r="L2014">
        <v>71172</v>
      </c>
      <c r="M2014">
        <v>21137</v>
      </c>
      <c r="N2014">
        <v>50035</v>
      </c>
      <c r="O2014">
        <v>3.7</v>
      </c>
      <c r="P2014">
        <v>12.4</v>
      </c>
      <c r="Q2014">
        <v>41725</v>
      </c>
      <c r="R2014">
        <v>10786</v>
      </c>
      <c r="S2014">
        <v>30939</v>
      </c>
      <c r="T2014">
        <v>1.9</v>
      </c>
      <c r="U2014">
        <v>7.2</v>
      </c>
      <c r="V2014">
        <v>29447</v>
      </c>
      <c r="W2014">
        <v>5.2</v>
      </c>
      <c r="X2014">
        <v>14.4</v>
      </c>
      <c r="AB2014">
        <v>0</v>
      </c>
    </row>
    <row r="2015" spans="1:28" x14ac:dyDescent="0.35">
      <c r="A2015">
        <v>1998</v>
      </c>
      <c r="B2015" t="s">
        <v>52</v>
      </c>
      <c r="C2015" t="s">
        <v>62</v>
      </c>
      <c r="D2015">
        <v>133</v>
      </c>
      <c r="E2015">
        <v>5054</v>
      </c>
      <c r="F2015">
        <v>366064</v>
      </c>
      <c r="G2015">
        <v>352734</v>
      </c>
      <c r="H2015">
        <v>432</v>
      </c>
      <c r="I2015">
        <v>8.6999999999999993</v>
      </c>
      <c r="J2015">
        <v>271</v>
      </c>
      <c r="K2015">
        <v>5.5</v>
      </c>
      <c r="L2015">
        <v>61516</v>
      </c>
      <c r="M2015">
        <v>16517</v>
      </c>
      <c r="N2015">
        <v>44999</v>
      </c>
      <c r="O2015">
        <v>4.7</v>
      </c>
      <c r="P2015">
        <v>17.399999999999999</v>
      </c>
      <c r="Q2015">
        <v>34856</v>
      </c>
      <c r="R2015">
        <v>10072</v>
      </c>
      <c r="S2015">
        <v>24784</v>
      </c>
      <c r="T2015">
        <v>2.9</v>
      </c>
      <c r="U2015">
        <v>9.9</v>
      </c>
      <c r="V2015">
        <v>26660</v>
      </c>
      <c r="W2015">
        <v>7.5</v>
      </c>
      <c r="X2015">
        <v>19.8</v>
      </c>
      <c r="AB2015">
        <v>0</v>
      </c>
    </row>
    <row r="2016" spans="1:28" x14ac:dyDescent="0.35">
      <c r="A2016">
        <v>1998</v>
      </c>
      <c r="B2016" t="s">
        <v>52</v>
      </c>
      <c r="C2016" t="s">
        <v>63</v>
      </c>
      <c r="D2016">
        <v>112</v>
      </c>
      <c r="E2016">
        <v>6228</v>
      </c>
      <c r="F2016">
        <v>345620</v>
      </c>
      <c r="G2016">
        <v>331980</v>
      </c>
      <c r="H2016">
        <v>672</v>
      </c>
      <c r="I2016">
        <v>11</v>
      </c>
      <c r="J2016">
        <v>402</v>
      </c>
      <c r="K2016">
        <v>6.6</v>
      </c>
      <c r="L2016">
        <v>62278</v>
      </c>
      <c r="M2016">
        <v>17301</v>
      </c>
      <c r="N2016">
        <v>44977</v>
      </c>
      <c r="O2016">
        <v>5.2</v>
      </c>
      <c r="P2016">
        <v>18.8</v>
      </c>
      <c r="Q2016">
        <v>34999</v>
      </c>
      <c r="R2016">
        <v>14509</v>
      </c>
      <c r="S2016">
        <v>20490</v>
      </c>
      <c r="T2016">
        <v>4.4000000000000004</v>
      </c>
      <c r="U2016">
        <v>10.5</v>
      </c>
      <c r="V2016">
        <v>27279</v>
      </c>
      <c r="W2016">
        <v>8.3000000000000007</v>
      </c>
      <c r="X2016">
        <v>21</v>
      </c>
      <c r="AB2016">
        <v>0</v>
      </c>
    </row>
    <row r="2017" spans="1:28" x14ac:dyDescent="0.35">
      <c r="A2017">
        <v>1998</v>
      </c>
      <c r="B2017" t="s">
        <v>52</v>
      </c>
      <c r="C2017" t="s">
        <v>43</v>
      </c>
      <c r="D2017">
        <v>1408</v>
      </c>
      <c r="E2017">
        <v>71986</v>
      </c>
      <c r="F2017">
        <v>3943611</v>
      </c>
      <c r="G2017">
        <v>3881374</v>
      </c>
      <c r="H2017">
        <v>8783</v>
      </c>
      <c r="I2017">
        <v>12.5</v>
      </c>
      <c r="J2017">
        <v>4908</v>
      </c>
      <c r="K2017">
        <v>7</v>
      </c>
      <c r="L2017">
        <v>508750</v>
      </c>
      <c r="M2017">
        <v>148892</v>
      </c>
      <c r="N2017">
        <v>359858</v>
      </c>
      <c r="O2017">
        <v>3.8</v>
      </c>
      <c r="P2017">
        <v>13.1</v>
      </c>
      <c r="Q2017">
        <v>384277</v>
      </c>
      <c r="R2017">
        <v>104262</v>
      </c>
      <c r="S2017">
        <v>280015</v>
      </c>
      <c r="T2017">
        <v>2.7</v>
      </c>
      <c r="U2017">
        <v>9.9</v>
      </c>
      <c r="V2017">
        <v>124473</v>
      </c>
      <c r="W2017">
        <v>3.2</v>
      </c>
      <c r="X2017">
        <v>19.8</v>
      </c>
      <c r="AB2017">
        <v>0</v>
      </c>
    </row>
    <row r="2018" spans="1:28" x14ac:dyDescent="0.35">
      <c r="A2018">
        <v>1998</v>
      </c>
      <c r="B2018" t="s">
        <v>53</v>
      </c>
      <c r="C2018" t="s">
        <v>55</v>
      </c>
      <c r="D2018">
        <v>8</v>
      </c>
      <c r="E2018">
        <v>331</v>
      </c>
      <c r="F2018">
        <v>36398</v>
      </c>
      <c r="G2018">
        <v>31417</v>
      </c>
      <c r="H2018">
        <v>203</v>
      </c>
      <c r="I2018">
        <v>88.5</v>
      </c>
      <c r="J2018">
        <v>0</v>
      </c>
      <c r="K2018">
        <v>0</v>
      </c>
      <c r="L2018">
        <v>15887</v>
      </c>
      <c r="P2018">
        <v>50.6</v>
      </c>
      <c r="Q2018">
        <v>5925</v>
      </c>
      <c r="R2018">
        <v>0</v>
      </c>
      <c r="S2018">
        <v>5925</v>
      </c>
      <c r="T2018">
        <v>0</v>
      </c>
      <c r="U2018">
        <v>18.899999999999999</v>
      </c>
      <c r="V2018">
        <v>9962</v>
      </c>
      <c r="W2018">
        <v>31.7</v>
      </c>
      <c r="X2018">
        <v>37.799999999999997</v>
      </c>
      <c r="AB2018">
        <v>1</v>
      </c>
    </row>
    <row r="2019" spans="1:28" x14ac:dyDescent="0.35">
      <c r="A2019">
        <v>1998</v>
      </c>
      <c r="B2019" t="s">
        <v>53</v>
      </c>
      <c r="C2019" t="s">
        <v>56</v>
      </c>
      <c r="D2019">
        <v>9</v>
      </c>
      <c r="E2019">
        <v>279</v>
      </c>
      <c r="F2019">
        <v>44853</v>
      </c>
      <c r="G2019">
        <v>42521</v>
      </c>
      <c r="H2019">
        <v>33</v>
      </c>
      <c r="I2019">
        <v>12.5</v>
      </c>
      <c r="J2019">
        <v>5</v>
      </c>
      <c r="K2019">
        <v>1.9</v>
      </c>
      <c r="L2019">
        <v>10757</v>
      </c>
      <c r="P2019">
        <v>25.3</v>
      </c>
      <c r="Q2019">
        <v>6092</v>
      </c>
      <c r="S2019">
        <v>4065</v>
      </c>
      <c r="U2019">
        <v>14.3</v>
      </c>
      <c r="V2019">
        <v>4665</v>
      </c>
      <c r="W2019">
        <v>11</v>
      </c>
      <c r="X2019">
        <v>28.6</v>
      </c>
      <c r="AB2019">
        <v>1</v>
      </c>
    </row>
    <row r="2020" spans="1:28" x14ac:dyDescent="0.35">
      <c r="A2020">
        <v>1998</v>
      </c>
      <c r="B2020" t="s">
        <v>53</v>
      </c>
      <c r="C2020" t="s">
        <v>57</v>
      </c>
      <c r="D2020">
        <v>5</v>
      </c>
      <c r="E2020">
        <v>958</v>
      </c>
      <c r="F2020">
        <v>15251</v>
      </c>
      <c r="G2020">
        <v>12692</v>
      </c>
      <c r="H2020">
        <v>391</v>
      </c>
      <c r="I2020">
        <v>43.8</v>
      </c>
      <c r="J2020">
        <v>262</v>
      </c>
      <c r="K2020">
        <v>29.4</v>
      </c>
      <c r="L2020">
        <v>7688</v>
      </c>
      <c r="P2020">
        <v>60.6</v>
      </c>
      <c r="Q2020">
        <v>2569</v>
      </c>
      <c r="S2020">
        <v>843</v>
      </c>
      <c r="U2020">
        <v>20.2</v>
      </c>
      <c r="V2020">
        <v>5119</v>
      </c>
      <c r="W2020">
        <v>40.4</v>
      </c>
      <c r="X2020">
        <v>40.4</v>
      </c>
      <c r="AB2020">
        <v>1</v>
      </c>
    </row>
    <row r="2021" spans="1:28" x14ac:dyDescent="0.35">
      <c r="A2021">
        <v>1998</v>
      </c>
      <c r="B2021" t="s">
        <v>53</v>
      </c>
      <c r="C2021" t="s">
        <v>58</v>
      </c>
      <c r="D2021">
        <v>11</v>
      </c>
      <c r="E2021">
        <v>202</v>
      </c>
      <c r="F2021">
        <v>54581</v>
      </c>
      <c r="G2021">
        <v>51932</v>
      </c>
      <c r="H2021">
        <v>27</v>
      </c>
      <c r="I2021">
        <v>14</v>
      </c>
      <c r="J2021">
        <v>10</v>
      </c>
      <c r="K2021">
        <v>5.2</v>
      </c>
      <c r="L2021">
        <v>10464</v>
      </c>
      <c r="P2021">
        <v>20.100000000000001</v>
      </c>
      <c r="Q2021">
        <v>5166</v>
      </c>
      <c r="S2021">
        <v>4774</v>
      </c>
      <c r="U2021">
        <v>9.9</v>
      </c>
      <c r="V2021">
        <v>5298</v>
      </c>
      <c r="W2021">
        <v>10.199999999999999</v>
      </c>
      <c r="X2021">
        <v>19.8</v>
      </c>
      <c r="AB2021">
        <v>1</v>
      </c>
    </row>
    <row r="2022" spans="1:28" x14ac:dyDescent="0.35">
      <c r="A2022">
        <v>1998</v>
      </c>
      <c r="B2022" t="s">
        <v>53</v>
      </c>
      <c r="C2022" t="s">
        <v>59</v>
      </c>
      <c r="D2022">
        <v>7</v>
      </c>
      <c r="E2022">
        <v>623</v>
      </c>
      <c r="F2022">
        <v>52436</v>
      </c>
      <c r="G2022">
        <v>50106</v>
      </c>
      <c r="H2022">
        <v>277</v>
      </c>
      <c r="I2022">
        <v>56.7</v>
      </c>
      <c r="J2022">
        <v>8</v>
      </c>
      <c r="K2022">
        <v>1.6</v>
      </c>
      <c r="L2022">
        <v>15918</v>
      </c>
      <c r="P2022">
        <v>31.8</v>
      </c>
      <c r="Q2022">
        <v>11259</v>
      </c>
      <c r="S2022">
        <v>10832</v>
      </c>
      <c r="U2022">
        <v>22.5</v>
      </c>
      <c r="V2022">
        <v>4659</v>
      </c>
      <c r="W2022">
        <v>9.3000000000000007</v>
      </c>
      <c r="X2022">
        <v>45</v>
      </c>
      <c r="AB2022">
        <v>1</v>
      </c>
    </row>
    <row r="2023" spans="1:28" x14ac:dyDescent="0.35">
      <c r="A2023">
        <v>1998</v>
      </c>
      <c r="B2023" t="s">
        <v>53</v>
      </c>
      <c r="C2023" t="s">
        <v>60</v>
      </c>
      <c r="D2023">
        <v>46</v>
      </c>
      <c r="E2023">
        <v>3366</v>
      </c>
      <c r="F2023">
        <v>198341</v>
      </c>
      <c r="G2023">
        <v>189156</v>
      </c>
      <c r="H2023">
        <v>380</v>
      </c>
      <c r="I2023">
        <v>11.6</v>
      </c>
      <c r="J2023">
        <v>220</v>
      </c>
      <c r="K2023">
        <v>6.7</v>
      </c>
      <c r="L2023">
        <v>45123</v>
      </c>
      <c r="M2023">
        <v>22087</v>
      </c>
      <c r="N2023">
        <v>23036</v>
      </c>
      <c r="O2023">
        <v>11.7</v>
      </c>
      <c r="P2023">
        <v>23.9</v>
      </c>
      <c r="Q2023">
        <v>26753</v>
      </c>
      <c r="R2023">
        <v>6601</v>
      </c>
      <c r="S2023">
        <v>20152</v>
      </c>
      <c r="T2023">
        <v>3.5</v>
      </c>
      <c r="U2023">
        <v>14.1</v>
      </c>
      <c r="V2023">
        <v>18370</v>
      </c>
      <c r="W2023">
        <v>9.8000000000000007</v>
      </c>
      <c r="X2023">
        <v>28.2</v>
      </c>
      <c r="AB2023">
        <v>0</v>
      </c>
    </row>
    <row r="2024" spans="1:28" x14ac:dyDescent="0.35">
      <c r="A2024">
        <v>1998</v>
      </c>
      <c r="B2024" t="s">
        <v>53</v>
      </c>
      <c r="C2024" t="s">
        <v>61</v>
      </c>
      <c r="D2024">
        <v>86</v>
      </c>
      <c r="E2024">
        <v>5424</v>
      </c>
      <c r="F2024">
        <v>395832</v>
      </c>
      <c r="G2024">
        <v>378996</v>
      </c>
      <c r="H2024">
        <v>698</v>
      </c>
      <c r="I2024">
        <v>13.4</v>
      </c>
      <c r="J2024">
        <v>238</v>
      </c>
      <c r="K2024">
        <v>4.5999999999999996</v>
      </c>
      <c r="L2024">
        <v>68529</v>
      </c>
      <c r="M2024">
        <v>21498</v>
      </c>
      <c r="N2024">
        <v>47031</v>
      </c>
      <c r="O2024">
        <v>5.7</v>
      </c>
      <c r="P2024">
        <v>18.100000000000001</v>
      </c>
      <c r="Q2024">
        <v>34857</v>
      </c>
      <c r="R2024">
        <v>7502</v>
      </c>
      <c r="S2024">
        <v>27355</v>
      </c>
      <c r="T2024">
        <v>2</v>
      </c>
      <c r="U2024">
        <v>9.1999999999999993</v>
      </c>
      <c r="V2024">
        <v>33672</v>
      </c>
      <c r="W2024">
        <v>8.9</v>
      </c>
      <c r="X2024">
        <v>18.399999999999999</v>
      </c>
      <c r="AB2024">
        <v>0</v>
      </c>
    </row>
    <row r="2025" spans="1:28" x14ac:dyDescent="0.35">
      <c r="A2025">
        <v>1998</v>
      </c>
      <c r="B2025" t="s">
        <v>53</v>
      </c>
      <c r="C2025" t="s">
        <v>62</v>
      </c>
      <c r="D2025">
        <v>72</v>
      </c>
      <c r="E2025">
        <v>4446</v>
      </c>
      <c r="F2025">
        <v>345487</v>
      </c>
      <c r="G2025">
        <v>338974</v>
      </c>
      <c r="H2025">
        <v>374</v>
      </c>
      <c r="I2025">
        <v>8.5</v>
      </c>
      <c r="J2025">
        <v>273</v>
      </c>
      <c r="K2025">
        <v>6.2</v>
      </c>
      <c r="L2025">
        <v>65116</v>
      </c>
      <c r="M2025">
        <v>11707</v>
      </c>
      <c r="N2025">
        <v>53409</v>
      </c>
      <c r="O2025">
        <v>3.5</v>
      </c>
      <c r="P2025">
        <v>19.2</v>
      </c>
      <c r="Q2025">
        <v>52090</v>
      </c>
      <c r="R2025">
        <v>23231</v>
      </c>
      <c r="S2025">
        <v>28859</v>
      </c>
      <c r="T2025">
        <v>6.9</v>
      </c>
      <c r="U2025">
        <v>15.4</v>
      </c>
      <c r="V2025">
        <v>13026</v>
      </c>
      <c r="W2025">
        <v>3.8</v>
      </c>
      <c r="X2025">
        <v>30.8</v>
      </c>
      <c r="Y2025">
        <v>1</v>
      </c>
      <c r="Z2025">
        <v>1</v>
      </c>
      <c r="AB2025">
        <v>1</v>
      </c>
    </row>
    <row r="2026" spans="1:28" x14ac:dyDescent="0.35">
      <c r="A2026">
        <v>1998</v>
      </c>
      <c r="B2026" t="s">
        <v>53</v>
      </c>
      <c r="C2026" t="s">
        <v>63</v>
      </c>
      <c r="D2026">
        <v>50</v>
      </c>
      <c r="E2026">
        <v>6497</v>
      </c>
      <c r="F2026">
        <v>265343</v>
      </c>
      <c r="G2026">
        <v>257974</v>
      </c>
      <c r="H2026">
        <v>939</v>
      </c>
      <c r="I2026">
        <v>15.3</v>
      </c>
      <c r="J2026">
        <v>193</v>
      </c>
      <c r="K2026">
        <v>3.2</v>
      </c>
      <c r="L2026">
        <v>45236</v>
      </c>
      <c r="M2026">
        <v>21060</v>
      </c>
      <c r="N2026">
        <v>24176</v>
      </c>
      <c r="O2026">
        <v>8.1999999999999993</v>
      </c>
      <c r="P2026">
        <v>17.5</v>
      </c>
      <c r="Q2026">
        <v>30497</v>
      </c>
      <c r="R2026">
        <v>6169</v>
      </c>
      <c r="S2026">
        <v>24328</v>
      </c>
      <c r="T2026">
        <v>2.4</v>
      </c>
      <c r="U2026">
        <v>11.8</v>
      </c>
      <c r="V2026">
        <v>14739</v>
      </c>
      <c r="W2026">
        <v>5.7</v>
      </c>
      <c r="X2026">
        <v>23.6</v>
      </c>
      <c r="AB2026">
        <v>0</v>
      </c>
    </row>
    <row r="2027" spans="1:28" x14ac:dyDescent="0.35">
      <c r="A2027">
        <v>1998</v>
      </c>
      <c r="B2027" t="s">
        <v>53</v>
      </c>
      <c r="C2027" t="s">
        <v>43</v>
      </c>
      <c r="D2027">
        <v>905</v>
      </c>
      <c r="E2027">
        <v>96044</v>
      </c>
      <c r="F2027">
        <v>4716715</v>
      </c>
      <c r="G2027">
        <v>4650118</v>
      </c>
      <c r="H2027">
        <v>9449</v>
      </c>
      <c r="I2027">
        <v>9.9</v>
      </c>
      <c r="J2027">
        <v>8038</v>
      </c>
      <c r="K2027">
        <v>8.4</v>
      </c>
      <c r="L2027">
        <v>672814</v>
      </c>
      <c r="M2027">
        <v>206549</v>
      </c>
      <c r="N2027">
        <v>466265</v>
      </c>
      <c r="O2027">
        <v>4.4000000000000004</v>
      </c>
      <c r="P2027">
        <v>14.5</v>
      </c>
      <c r="Q2027">
        <v>539622</v>
      </c>
      <c r="R2027">
        <v>152421</v>
      </c>
      <c r="S2027">
        <v>387201</v>
      </c>
      <c r="T2027">
        <v>3.3</v>
      </c>
      <c r="U2027">
        <v>11.6</v>
      </c>
      <c r="V2027">
        <v>133192</v>
      </c>
      <c r="W2027">
        <v>2.9</v>
      </c>
      <c r="X2027">
        <v>23.2</v>
      </c>
      <c r="AB2027">
        <v>0</v>
      </c>
    </row>
    <row r="2028" spans="1:28" x14ac:dyDescent="0.35">
      <c r="A2028">
        <v>1998</v>
      </c>
      <c r="B2028" t="s">
        <v>54</v>
      </c>
      <c r="C2028" t="s">
        <v>55</v>
      </c>
      <c r="D2028">
        <v>5</v>
      </c>
      <c r="E2028">
        <v>6</v>
      </c>
      <c r="H2028">
        <v>0</v>
      </c>
      <c r="I2028">
        <v>0</v>
      </c>
      <c r="J2028">
        <v>0</v>
      </c>
      <c r="K2028">
        <v>0</v>
      </c>
      <c r="M2028">
        <v>0</v>
      </c>
      <c r="AB2028">
        <v>1</v>
      </c>
    </row>
    <row r="2029" spans="1:28" x14ac:dyDescent="0.35">
      <c r="A2029">
        <v>1998</v>
      </c>
      <c r="B2029" t="s">
        <v>54</v>
      </c>
      <c r="C2029" t="s">
        <v>56</v>
      </c>
      <c r="D2029">
        <v>4</v>
      </c>
      <c r="E2029">
        <v>7</v>
      </c>
      <c r="G2029">
        <v>4916</v>
      </c>
      <c r="H2029">
        <v>0</v>
      </c>
      <c r="I2029">
        <v>0</v>
      </c>
      <c r="J2029">
        <v>0</v>
      </c>
      <c r="K2029">
        <v>0</v>
      </c>
      <c r="L2029">
        <v>6227</v>
      </c>
      <c r="M2029">
        <v>0</v>
      </c>
      <c r="N2029">
        <v>6227</v>
      </c>
      <c r="O2029">
        <v>0</v>
      </c>
      <c r="P2029">
        <v>126.7</v>
      </c>
      <c r="Q2029">
        <v>963</v>
      </c>
      <c r="R2029">
        <v>0</v>
      </c>
      <c r="S2029">
        <v>963</v>
      </c>
      <c r="T2029">
        <v>0</v>
      </c>
      <c r="U2029">
        <v>19.600000000000001</v>
      </c>
      <c r="V2029">
        <v>5264</v>
      </c>
      <c r="W2029">
        <v>107.1</v>
      </c>
      <c r="X2029">
        <v>39.200000000000003</v>
      </c>
      <c r="AB2029">
        <v>1</v>
      </c>
    </row>
    <row r="2030" spans="1:28" x14ac:dyDescent="0.35">
      <c r="A2030">
        <v>1998</v>
      </c>
      <c r="B2030" t="s">
        <v>54</v>
      </c>
      <c r="C2030" t="s">
        <v>57</v>
      </c>
      <c r="D2030">
        <v>11</v>
      </c>
      <c r="E2030">
        <v>17</v>
      </c>
      <c r="H2030">
        <v>1</v>
      </c>
      <c r="I2030">
        <v>5.9</v>
      </c>
      <c r="J2030">
        <v>1</v>
      </c>
      <c r="K2030">
        <v>5.9</v>
      </c>
      <c r="AB2030">
        <v>1</v>
      </c>
    </row>
    <row r="2031" spans="1:28" x14ac:dyDescent="0.35">
      <c r="A2031">
        <v>1998</v>
      </c>
      <c r="B2031" t="s">
        <v>54</v>
      </c>
      <c r="C2031" t="s">
        <v>58</v>
      </c>
      <c r="D2031">
        <v>8</v>
      </c>
      <c r="E2031">
        <v>314</v>
      </c>
      <c r="F2031">
        <v>13986</v>
      </c>
      <c r="G2031">
        <v>13643</v>
      </c>
      <c r="H2031">
        <v>12</v>
      </c>
      <c r="I2031">
        <v>3.8</v>
      </c>
      <c r="J2031">
        <v>13</v>
      </c>
      <c r="K2031">
        <v>4.0999999999999996</v>
      </c>
      <c r="L2031">
        <v>1930</v>
      </c>
      <c r="P2031">
        <v>14.1</v>
      </c>
      <c r="Q2031">
        <v>1244</v>
      </c>
      <c r="S2031">
        <v>1076</v>
      </c>
      <c r="U2031">
        <v>9.1</v>
      </c>
      <c r="V2031">
        <v>686</v>
      </c>
      <c r="W2031">
        <v>5</v>
      </c>
      <c r="X2031">
        <v>18.2</v>
      </c>
      <c r="AB2031">
        <v>1</v>
      </c>
    </row>
    <row r="2032" spans="1:28" x14ac:dyDescent="0.35">
      <c r="A2032">
        <v>1998</v>
      </c>
      <c r="B2032" t="s">
        <v>54</v>
      </c>
      <c r="C2032" t="s">
        <v>59</v>
      </c>
      <c r="D2032">
        <v>3</v>
      </c>
      <c r="E2032">
        <v>574</v>
      </c>
      <c r="H2032">
        <v>21</v>
      </c>
      <c r="I2032">
        <v>3.2</v>
      </c>
      <c r="J2032">
        <v>183</v>
      </c>
      <c r="K2032">
        <v>27.9</v>
      </c>
      <c r="AB2032">
        <v>1</v>
      </c>
    </row>
    <row r="2033" spans="1:28" x14ac:dyDescent="0.35">
      <c r="A2033">
        <v>1998</v>
      </c>
      <c r="B2033" t="s">
        <v>54</v>
      </c>
      <c r="C2033" t="s">
        <v>60</v>
      </c>
      <c r="D2033">
        <v>59</v>
      </c>
      <c r="E2033">
        <v>5259</v>
      </c>
      <c r="F2033">
        <v>541719</v>
      </c>
      <c r="G2033">
        <v>503362</v>
      </c>
      <c r="H2033">
        <v>894</v>
      </c>
      <c r="I2033">
        <v>17.8</v>
      </c>
      <c r="J2033">
        <v>423</v>
      </c>
      <c r="K2033">
        <v>8.4</v>
      </c>
      <c r="L2033">
        <v>140419</v>
      </c>
      <c r="M2033">
        <v>36397</v>
      </c>
      <c r="N2033">
        <v>104022</v>
      </c>
      <c r="O2033">
        <v>7.2</v>
      </c>
      <c r="P2033">
        <v>27.9</v>
      </c>
      <c r="Q2033">
        <v>63705</v>
      </c>
      <c r="R2033">
        <v>18209</v>
      </c>
      <c r="S2033">
        <v>45496</v>
      </c>
      <c r="T2033">
        <v>3.6</v>
      </c>
      <c r="U2033">
        <v>12.7</v>
      </c>
      <c r="V2033">
        <v>76714</v>
      </c>
      <c r="W2033">
        <v>15.2</v>
      </c>
      <c r="X2033">
        <v>25.4</v>
      </c>
      <c r="AB2033">
        <v>0</v>
      </c>
    </row>
    <row r="2034" spans="1:28" x14ac:dyDescent="0.35">
      <c r="A2034">
        <v>1998</v>
      </c>
      <c r="B2034" t="s">
        <v>54</v>
      </c>
      <c r="C2034" t="s">
        <v>61</v>
      </c>
      <c r="D2034">
        <v>70</v>
      </c>
      <c r="E2034">
        <v>12840</v>
      </c>
      <c r="F2034">
        <v>929093</v>
      </c>
      <c r="G2034">
        <v>900346</v>
      </c>
      <c r="H2034">
        <v>1945</v>
      </c>
      <c r="I2034">
        <v>16</v>
      </c>
      <c r="J2034">
        <v>653</v>
      </c>
      <c r="K2034">
        <v>5.4</v>
      </c>
      <c r="L2034">
        <v>153952</v>
      </c>
      <c r="M2034">
        <v>77078</v>
      </c>
      <c r="N2034">
        <v>76874</v>
      </c>
      <c r="O2034">
        <v>8.6</v>
      </c>
      <c r="P2034">
        <v>17.100000000000001</v>
      </c>
      <c r="Q2034">
        <v>96458</v>
      </c>
      <c r="R2034">
        <v>27170</v>
      </c>
      <c r="S2034">
        <v>69288</v>
      </c>
      <c r="T2034">
        <v>3</v>
      </c>
      <c r="U2034">
        <v>10.7</v>
      </c>
      <c r="V2034">
        <v>57494</v>
      </c>
      <c r="W2034">
        <v>6.4</v>
      </c>
      <c r="X2034">
        <v>21.4</v>
      </c>
      <c r="AB2034">
        <v>0</v>
      </c>
    </row>
    <row r="2035" spans="1:28" x14ac:dyDescent="0.35">
      <c r="A2035">
        <v>1998</v>
      </c>
      <c r="B2035" t="s">
        <v>54</v>
      </c>
      <c r="C2035" t="s">
        <v>62</v>
      </c>
      <c r="D2035">
        <v>67</v>
      </c>
      <c r="E2035">
        <v>8276</v>
      </c>
      <c r="F2035">
        <v>784307</v>
      </c>
      <c r="G2035">
        <v>755250</v>
      </c>
      <c r="H2035">
        <v>859</v>
      </c>
      <c r="I2035">
        <v>10.8</v>
      </c>
      <c r="J2035">
        <v>166</v>
      </c>
      <c r="K2035">
        <v>2.1</v>
      </c>
      <c r="L2035">
        <v>132134</v>
      </c>
      <c r="M2035">
        <v>49467</v>
      </c>
      <c r="N2035">
        <v>82667</v>
      </c>
      <c r="O2035">
        <v>6.5</v>
      </c>
      <c r="P2035">
        <v>17.5</v>
      </c>
      <c r="Q2035">
        <v>74020</v>
      </c>
      <c r="R2035">
        <v>11752</v>
      </c>
      <c r="S2035">
        <v>62268</v>
      </c>
      <c r="T2035">
        <v>1.6</v>
      </c>
      <c r="U2035">
        <v>9.8000000000000007</v>
      </c>
      <c r="V2035">
        <v>58114</v>
      </c>
      <c r="W2035">
        <v>7.7</v>
      </c>
      <c r="X2035">
        <v>19.600000000000001</v>
      </c>
      <c r="AB2035">
        <v>0</v>
      </c>
    </row>
    <row r="2036" spans="1:28" x14ac:dyDescent="0.35">
      <c r="A2036">
        <v>1998</v>
      </c>
      <c r="B2036" t="s">
        <v>54</v>
      </c>
      <c r="C2036" t="s">
        <v>63</v>
      </c>
      <c r="D2036">
        <v>44</v>
      </c>
      <c r="E2036">
        <v>8592</v>
      </c>
      <c r="F2036">
        <v>629735</v>
      </c>
      <c r="G2036">
        <v>616696</v>
      </c>
      <c r="H2036">
        <v>975</v>
      </c>
      <c r="I2036">
        <v>11.6</v>
      </c>
      <c r="J2036">
        <v>540</v>
      </c>
      <c r="K2036">
        <v>6.4</v>
      </c>
      <c r="L2036">
        <v>100084</v>
      </c>
      <c r="M2036">
        <v>43867</v>
      </c>
      <c r="N2036">
        <v>56217</v>
      </c>
      <c r="O2036">
        <v>7.1</v>
      </c>
      <c r="P2036">
        <v>16.2</v>
      </c>
      <c r="Q2036">
        <v>74006</v>
      </c>
      <c r="R2036">
        <v>25025</v>
      </c>
      <c r="S2036">
        <v>48981</v>
      </c>
      <c r="T2036">
        <v>4.0999999999999996</v>
      </c>
      <c r="U2036">
        <v>12</v>
      </c>
      <c r="V2036">
        <v>26078</v>
      </c>
      <c r="W2036">
        <v>4.2</v>
      </c>
      <c r="X2036">
        <v>24</v>
      </c>
      <c r="AB2036">
        <v>0</v>
      </c>
    </row>
    <row r="2037" spans="1:28" x14ac:dyDescent="0.35">
      <c r="A2037">
        <v>1998</v>
      </c>
      <c r="B2037" t="s">
        <v>54</v>
      </c>
      <c r="C2037" t="s">
        <v>43</v>
      </c>
      <c r="D2037">
        <v>909</v>
      </c>
      <c r="E2037">
        <v>401388</v>
      </c>
      <c r="F2037">
        <v>23850734</v>
      </c>
      <c r="G2037">
        <v>23708262</v>
      </c>
      <c r="H2037">
        <v>46845</v>
      </c>
      <c r="I2037">
        <v>11.8</v>
      </c>
      <c r="J2037">
        <v>39005</v>
      </c>
      <c r="K2037">
        <v>9.8000000000000007</v>
      </c>
      <c r="L2037">
        <v>3091697</v>
      </c>
      <c r="M2037">
        <v>1089011</v>
      </c>
      <c r="N2037">
        <v>2002686</v>
      </c>
      <c r="O2037">
        <v>4.5999999999999996</v>
      </c>
      <c r="P2037">
        <v>13</v>
      </c>
      <c r="Q2037">
        <v>2806753</v>
      </c>
      <c r="R2037">
        <v>941973</v>
      </c>
      <c r="S2037">
        <v>1864780</v>
      </c>
      <c r="T2037">
        <v>4</v>
      </c>
      <c r="U2037">
        <v>11.8</v>
      </c>
      <c r="V2037">
        <v>284944</v>
      </c>
      <c r="W2037">
        <v>1.2</v>
      </c>
      <c r="X2037">
        <v>23.6</v>
      </c>
      <c r="AB2037">
        <v>0</v>
      </c>
    </row>
    <row r="2038" spans="1:28" x14ac:dyDescent="0.35">
      <c r="A2038">
        <v>1999</v>
      </c>
      <c r="B2038" t="s">
        <v>41</v>
      </c>
      <c r="C2038" t="s">
        <v>42</v>
      </c>
      <c r="D2038">
        <v>426255</v>
      </c>
      <c r="E2038">
        <v>426613</v>
      </c>
      <c r="F2038">
        <v>1086198</v>
      </c>
      <c r="G2038">
        <v>546690</v>
      </c>
      <c r="H2038">
        <v>423024</v>
      </c>
      <c r="I2038">
        <v>198.3</v>
      </c>
      <c r="J2038">
        <v>0</v>
      </c>
      <c r="K2038">
        <v>0</v>
      </c>
      <c r="L2038">
        <v>1079016</v>
      </c>
      <c r="M2038">
        <v>1079016</v>
      </c>
      <c r="N2038">
        <v>0</v>
      </c>
      <c r="O2038">
        <v>197.4</v>
      </c>
      <c r="P2038">
        <v>197.4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1079016</v>
      </c>
      <c r="W2038">
        <v>197.4</v>
      </c>
      <c r="X2038">
        <v>0</v>
      </c>
      <c r="AB2038">
        <v>0</v>
      </c>
    </row>
    <row r="2039" spans="1:28" x14ac:dyDescent="0.35">
      <c r="A2039">
        <v>1999</v>
      </c>
      <c r="B2039" t="s">
        <v>41</v>
      </c>
      <c r="C2039" t="s">
        <v>55</v>
      </c>
      <c r="D2039">
        <v>259148</v>
      </c>
      <c r="E2039">
        <v>259325</v>
      </c>
      <c r="F2039">
        <v>539535</v>
      </c>
      <c r="G2039">
        <v>620410</v>
      </c>
      <c r="H2039">
        <v>220</v>
      </c>
      <c r="I2039">
        <v>0.1</v>
      </c>
      <c r="J2039">
        <v>96798</v>
      </c>
      <c r="K2039">
        <v>31.1</v>
      </c>
      <c r="L2039">
        <v>125661</v>
      </c>
      <c r="M2039">
        <v>534</v>
      </c>
      <c r="N2039">
        <v>125127</v>
      </c>
      <c r="O2039">
        <v>0.1</v>
      </c>
      <c r="P2039">
        <v>20.3</v>
      </c>
      <c r="Q2039">
        <v>287410</v>
      </c>
      <c r="R2039">
        <v>214394</v>
      </c>
      <c r="S2039">
        <v>73016</v>
      </c>
      <c r="T2039">
        <v>34.6</v>
      </c>
      <c r="U2039">
        <v>46.3</v>
      </c>
      <c r="V2039">
        <v>-161749</v>
      </c>
      <c r="W2039">
        <v>-26</v>
      </c>
      <c r="X2039">
        <v>40.6</v>
      </c>
      <c r="Y2039">
        <v>75012</v>
      </c>
      <c r="Z2039">
        <v>75012</v>
      </c>
      <c r="AA2039">
        <v>171586</v>
      </c>
      <c r="AB2039">
        <v>0</v>
      </c>
    </row>
    <row r="2040" spans="1:28" x14ac:dyDescent="0.35">
      <c r="A2040">
        <v>1999</v>
      </c>
      <c r="B2040" t="s">
        <v>41</v>
      </c>
      <c r="C2040" t="s">
        <v>56</v>
      </c>
      <c r="D2040">
        <v>207585</v>
      </c>
      <c r="E2040">
        <v>207645</v>
      </c>
      <c r="F2040">
        <v>433114</v>
      </c>
      <c r="G2040">
        <v>488531</v>
      </c>
      <c r="H2040">
        <v>8136</v>
      </c>
      <c r="I2040">
        <v>3.5</v>
      </c>
      <c r="J2040">
        <v>59078</v>
      </c>
      <c r="K2040">
        <v>25.3</v>
      </c>
      <c r="L2040">
        <v>89838</v>
      </c>
      <c r="M2040">
        <v>19316</v>
      </c>
      <c r="N2040">
        <v>70522</v>
      </c>
      <c r="O2040">
        <v>4</v>
      </c>
      <c r="P2040">
        <v>18.399999999999999</v>
      </c>
      <c r="Q2040">
        <v>200671</v>
      </c>
      <c r="R2040">
        <v>142136</v>
      </c>
      <c r="S2040">
        <v>58535</v>
      </c>
      <c r="T2040">
        <v>29.1</v>
      </c>
      <c r="U2040">
        <v>41.1</v>
      </c>
      <c r="V2040">
        <v>-110833</v>
      </c>
      <c r="W2040">
        <v>-22.7</v>
      </c>
      <c r="X2040">
        <v>36.799999999999997</v>
      </c>
      <c r="Y2040">
        <v>46702</v>
      </c>
      <c r="Z2040">
        <v>46702</v>
      </c>
      <c r="AA2040">
        <v>115022</v>
      </c>
      <c r="AB2040">
        <v>0</v>
      </c>
    </row>
    <row r="2041" spans="1:28" x14ac:dyDescent="0.35">
      <c r="A2041">
        <v>1999</v>
      </c>
      <c r="B2041" t="s">
        <v>41</v>
      </c>
      <c r="C2041" t="s">
        <v>57</v>
      </c>
      <c r="D2041">
        <v>172729</v>
      </c>
      <c r="E2041">
        <v>172808</v>
      </c>
      <c r="F2041">
        <v>363372</v>
      </c>
      <c r="G2041">
        <v>404923</v>
      </c>
      <c r="H2041">
        <v>7512</v>
      </c>
      <c r="I2041">
        <v>3.9</v>
      </c>
      <c r="J2041">
        <v>43018</v>
      </c>
      <c r="K2041">
        <v>22.5</v>
      </c>
      <c r="L2041">
        <v>69977</v>
      </c>
      <c r="M2041">
        <v>17265</v>
      </c>
      <c r="N2041">
        <v>52712</v>
      </c>
      <c r="O2041">
        <v>4.3</v>
      </c>
      <c r="P2041">
        <v>17.3</v>
      </c>
      <c r="Q2041">
        <v>153078</v>
      </c>
      <c r="R2041">
        <v>105596</v>
      </c>
      <c r="S2041">
        <v>47482</v>
      </c>
      <c r="T2041">
        <v>26.1</v>
      </c>
      <c r="U2041">
        <v>37.799999999999997</v>
      </c>
      <c r="V2041">
        <v>-83101</v>
      </c>
      <c r="W2041">
        <v>-20.5</v>
      </c>
      <c r="X2041">
        <v>34.6</v>
      </c>
      <c r="Y2041">
        <v>34001</v>
      </c>
      <c r="Z2041">
        <v>34001</v>
      </c>
      <c r="AA2041">
        <v>85476</v>
      </c>
      <c r="AB2041">
        <v>0</v>
      </c>
    </row>
    <row r="2042" spans="1:28" x14ac:dyDescent="0.35">
      <c r="A2042">
        <v>1999</v>
      </c>
      <c r="B2042" t="s">
        <v>41</v>
      </c>
      <c r="C2042" t="s">
        <v>58</v>
      </c>
      <c r="D2042">
        <v>149635</v>
      </c>
      <c r="E2042">
        <v>149701</v>
      </c>
      <c r="F2042">
        <v>315183</v>
      </c>
      <c r="G2042">
        <v>348564</v>
      </c>
      <c r="H2042">
        <v>6569</v>
      </c>
      <c r="I2042">
        <v>4</v>
      </c>
      <c r="J2042">
        <v>33321</v>
      </c>
      <c r="K2042">
        <v>20.399999999999999</v>
      </c>
      <c r="L2042">
        <v>57433</v>
      </c>
      <c r="M2042">
        <v>14722</v>
      </c>
      <c r="N2042">
        <v>42711</v>
      </c>
      <c r="O2042">
        <v>4.2</v>
      </c>
      <c r="P2042">
        <v>16.5</v>
      </c>
      <c r="Q2042">
        <v>124194</v>
      </c>
      <c r="R2042">
        <v>83144</v>
      </c>
      <c r="S2042">
        <v>41050</v>
      </c>
      <c r="T2042">
        <v>23.9</v>
      </c>
      <c r="U2042">
        <v>35.6</v>
      </c>
      <c r="V2042">
        <v>-66761</v>
      </c>
      <c r="W2042">
        <v>-19.100000000000001</v>
      </c>
      <c r="X2042">
        <v>33</v>
      </c>
      <c r="Y2042">
        <v>26007</v>
      </c>
      <c r="Z2042">
        <v>26007</v>
      </c>
      <c r="AA2042">
        <v>66659</v>
      </c>
      <c r="AB2042">
        <v>0</v>
      </c>
    </row>
    <row r="2043" spans="1:28" x14ac:dyDescent="0.35">
      <c r="A2043">
        <v>1999</v>
      </c>
      <c r="B2043" t="s">
        <v>41</v>
      </c>
      <c r="C2043" t="s">
        <v>59</v>
      </c>
      <c r="D2043">
        <v>126682</v>
      </c>
      <c r="E2043">
        <v>126728</v>
      </c>
      <c r="F2043">
        <v>268842</v>
      </c>
      <c r="G2043">
        <v>296146</v>
      </c>
      <c r="H2043">
        <v>5688</v>
      </c>
      <c r="I2043">
        <v>4.2</v>
      </c>
      <c r="J2043">
        <v>26151</v>
      </c>
      <c r="K2043">
        <v>19.100000000000001</v>
      </c>
      <c r="L2043">
        <v>46844</v>
      </c>
      <c r="M2043">
        <v>12483</v>
      </c>
      <c r="N2043">
        <v>34361</v>
      </c>
      <c r="O2043">
        <v>4.2</v>
      </c>
      <c r="P2043">
        <v>15.8</v>
      </c>
      <c r="Q2043">
        <v>101452</v>
      </c>
      <c r="R2043">
        <v>66455</v>
      </c>
      <c r="S2043">
        <v>34997</v>
      </c>
      <c r="T2043">
        <v>22.4</v>
      </c>
      <c r="U2043">
        <v>34.299999999999997</v>
      </c>
      <c r="V2043">
        <v>-54608</v>
      </c>
      <c r="W2043">
        <v>-18.5</v>
      </c>
      <c r="X2043">
        <v>31.6</v>
      </c>
      <c r="Y2043">
        <v>20464</v>
      </c>
      <c r="Z2043">
        <v>20464</v>
      </c>
      <c r="AA2043">
        <v>53592</v>
      </c>
      <c r="AB2043">
        <v>0</v>
      </c>
    </row>
    <row r="2044" spans="1:28" x14ac:dyDescent="0.35">
      <c r="A2044">
        <v>1999</v>
      </c>
      <c r="B2044" t="s">
        <v>41</v>
      </c>
      <c r="C2044" t="s">
        <v>60</v>
      </c>
      <c r="D2044">
        <v>454127</v>
      </c>
      <c r="E2044">
        <v>454480</v>
      </c>
      <c r="F2044">
        <v>977443</v>
      </c>
      <c r="G2044">
        <v>1064443</v>
      </c>
      <c r="H2044">
        <v>19040</v>
      </c>
      <c r="I2044">
        <v>3.9</v>
      </c>
      <c r="J2044">
        <v>80420</v>
      </c>
      <c r="K2044">
        <v>16.600000000000001</v>
      </c>
      <c r="L2044">
        <v>156091</v>
      </c>
      <c r="M2044">
        <v>42074</v>
      </c>
      <c r="N2044">
        <v>114017</v>
      </c>
      <c r="O2044">
        <v>4</v>
      </c>
      <c r="P2044">
        <v>14.7</v>
      </c>
      <c r="Q2044">
        <v>330091</v>
      </c>
      <c r="R2044">
        <v>206173</v>
      </c>
      <c r="S2044">
        <v>123918</v>
      </c>
      <c r="T2044">
        <v>19.399999999999999</v>
      </c>
      <c r="U2044">
        <v>31</v>
      </c>
      <c r="V2044">
        <v>-174000</v>
      </c>
      <c r="W2044">
        <v>-16.3</v>
      </c>
      <c r="X2044">
        <v>29.4</v>
      </c>
      <c r="Y2044">
        <v>61596</v>
      </c>
      <c r="Z2044">
        <v>61596</v>
      </c>
      <c r="AA2044">
        <v>162083</v>
      </c>
      <c r="AB2044">
        <v>0</v>
      </c>
    </row>
    <row r="2045" spans="1:28" x14ac:dyDescent="0.35">
      <c r="A2045">
        <v>1999</v>
      </c>
      <c r="B2045" t="s">
        <v>41</v>
      </c>
      <c r="C2045" t="s">
        <v>61</v>
      </c>
      <c r="D2045">
        <v>330375</v>
      </c>
      <c r="E2045">
        <v>330787</v>
      </c>
      <c r="F2045">
        <v>722785</v>
      </c>
      <c r="G2045">
        <v>774249</v>
      </c>
      <c r="H2045">
        <v>12695</v>
      </c>
      <c r="I2045">
        <v>3.6</v>
      </c>
      <c r="J2045">
        <v>47286</v>
      </c>
      <c r="K2045">
        <v>13.6</v>
      </c>
      <c r="L2045">
        <v>103998</v>
      </c>
      <c r="M2045">
        <v>28066</v>
      </c>
      <c r="N2045">
        <v>75932</v>
      </c>
      <c r="O2045">
        <v>3.6</v>
      </c>
      <c r="P2045">
        <v>13.4</v>
      </c>
      <c r="Q2045">
        <v>206925</v>
      </c>
      <c r="R2045">
        <v>120436</v>
      </c>
      <c r="S2045">
        <v>86489</v>
      </c>
      <c r="T2045">
        <v>15.6</v>
      </c>
      <c r="U2045">
        <v>26.7</v>
      </c>
      <c r="V2045">
        <v>-102927</v>
      </c>
      <c r="W2045">
        <v>-13.3</v>
      </c>
      <c r="X2045">
        <v>26.8</v>
      </c>
      <c r="Y2045">
        <v>35278</v>
      </c>
      <c r="Z2045">
        <v>35278</v>
      </c>
      <c r="AA2045">
        <v>92349</v>
      </c>
      <c r="AB2045">
        <v>0</v>
      </c>
    </row>
    <row r="2046" spans="1:28" x14ac:dyDescent="0.35">
      <c r="A2046">
        <v>1999</v>
      </c>
      <c r="B2046" t="s">
        <v>41</v>
      </c>
      <c r="C2046" t="s">
        <v>62</v>
      </c>
      <c r="D2046">
        <v>195865</v>
      </c>
      <c r="E2046">
        <v>196322</v>
      </c>
      <c r="F2046">
        <v>430823</v>
      </c>
      <c r="G2046">
        <v>462618</v>
      </c>
      <c r="H2046">
        <v>6836</v>
      </c>
      <c r="I2046">
        <v>3.3</v>
      </c>
      <c r="J2046">
        <v>27197</v>
      </c>
      <c r="K2046">
        <v>13.2</v>
      </c>
      <c r="L2046">
        <v>55454</v>
      </c>
      <c r="M2046">
        <v>14956</v>
      </c>
      <c r="N2046">
        <v>40498</v>
      </c>
      <c r="O2046">
        <v>3.2</v>
      </c>
      <c r="P2046">
        <v>12</v>
      </c>
      <c r="Q2046">
        <v>119044</v>
      </c>
      <c r="R2046">
        <v>69316</v>
      </c>
      <c r="S2046">
        <v>49728</v>
      </c>
      <c r="T2046">
        <v>15</v>
      </c>
      <c r="U2046">
        <v>25.7</v>
      </c>
      <c r="V2046">
        <v>-63590</v>
      </c>
      <c r="W2046">
        <v>-13.7</v>
      </c>
      <c r="X2046">
        <v>24</v>
      </c>
      <c r="Y2046">
        <v>20278</v>
      </c>
      <c r="Z2046">
        <v>20278</v>
      </c>
      <c r="AA2046">
        <v>53273</v>
      </c>
      <c r="AB2046">
        <v>0</v>
      </c>
    </row>
    <row r="2047" spans="1:28" x14ac:dyDescent="0.35">
      <c r="A2047">
        <v>1999</v>
      </c>
      <c r="B2047" t="s">
        <v>41</v>
      </c>
      <c r="C2047" t="s">
        <v>63</v>
      </c>
      <c r="D2047">
        <v>67147</v>
      </c>
      <c r="E2047">
        <v>67448</v>
      </c>
      <c r="F2047">
        <v>147526</v>
      </c>
      <c r="G2047">
        <v>158760</v>
      </c>
      <c r="H2047">
        <v>2233</v>
      </c>
      <c r="I2047">
        <v>3.1</v>
      </c>
      <c r="J2047">
        <v>9475</v>
      </c>
      <c r="K2047">
        <v>13.3</v>
      </c>
      <c r="L2047">
        <v>18545</v>
      </c>
      <c r="M2047">
        <v>4801</v>
      </c>
      <c r="N2047">
        <v>13744</v>
      </c>
      <c r="O2047">
        <v>3</v>
      </c>
      <c r="P2047">
        <v>11.7</v>
      </c>
      <c r="Q2047">
        <v>41013</v>
      </c>
      <c r="R2047">
        <v>23723</v>
      </c>
      <c r="S2047">
        <v>17290</v>
      </c>
      <c r="T2047">
        <v>14.9</v>
      </c>
      <c r="U2047">
        <v>25.8</v>
      </c>
      <c r="V2047">
        <v>-22468</v>
      </c>
      <c r="W2047">
        <v>-14.1</v>
      </c>
      <c r="X2047">
        <v>23.4</v>
      </c>
      <c r="Y2047">
        <v>7060</v>
      </c>
      <c r="Z2047">
        <v>7060</v>
      </c>
      <c r="AA2047">
        <v>18136</v>
      </c>
      <c r="AB2047">
        <v>0</v>
      </c>
    </row>
    <row r="2048" spans="1:28" x14ac:dyDescent="0.35">
      <c r="A2048">
        <v>1999</v>
      </c>
      <c r="B2048" t="s">
        <v>41</v>
      </c>
      <c r="C2048" t="s">
        <v>43</v>
      </c>
      <c r="D2048">
        <v>244158</v>
      </c>
      <c r="E2048">
        <v>245131</v>
      </c>
      <c r="F2048">
        <v>548279</v>
      </c>
      <c r="G2048">
        <v>594882</v>
      </c>
      <c r="H2048">
        <v>5834</v>
      </c>
      <c r="I2048">
        <v>2.2000000000000002</v>
      </c>
      <c r="J2048">
        <v>34642</v>
      </c>
      <c r="K2048">
        <v>13.3</v>
      </c>
      <c r="L2048">
        <v>57918</v>
      </c>
      <c r="M2048">
        <v>13399</v>
      </c>
      <c r="N2048">
        <v>44519</v>
      </c>
      <c r="O2048">
        <v>2.2999999999999998</v>
      </c>
      <c r="P2048">
        <v>9.6999999999999993</v>
      </c>
      <c r="Q2048">
        <v>151123</v>
      </c>
      <c r="R2048">
        <v>90633</v>
      </c>
      <c r="S2048">
        <v>60490</v>
      </c>
      <c r="T2048">
        <v>15.2</v>
      </c>
      <c r="U2048">
        <v>25.4</v>
      </c>
      <c r="V2048">
        <v>-93205</v>
      </c>
      <c r="W2048">
        <v>-15.7</v>
      </c>
      <c r="X2048">
        <v>19.399999999999999</v>
      </c>
      <c r="Y2048">
        <v>27519</v>
      </c>
      <c r="Z2048">
        <v>27519</v>
      </c>
      <c r="AA2048">
        <v>72743</v>
      </c>
      <c r="AB2048">
        <v>0</v>
      </c>
    </row>
    <row r="2049" spans="1:28" x14ac:dyDescent="0.35">
      <c r="A2049">
        <v>1999</v>
      </c>
      <c r="B2049" t="s">
        <v>44</v>
      </c>
      <c r="C2049" t="s">
        <v>42</v>
      </c>
      <c r="D2049">
        <v>42327</v>
      </c>
      <c r="E2049">
        <v>42957</v>
      </c>
      <c r="F2049">
        <v>517135</v>
      </c>
      <c r="G2049">
        <v>259672</v>
      </c>
      <c r="H2049">
        <v>42776</v>
      </c>
      <c r="I2049">
        <v>199.2</v>
      </c>
      <c r="J2049">
        <v>0</v>
      </c>
      <c r="K2049">
        <v>0</v>
      </c>
      <c r="L2049">
        <v>514927</v>
      </c>
      <c r="M2049">
        <v>514927</v>
      </c>
      <c r="N2049">
        <v>0</v>
      </c>
      <c r="O2049">
        <v>198.3</v>
      </c>
      <c r="P2049">
        <v>198.3</v>
      </c>
      <c r="Q2049">
        <v>0</v>
      </c>
      <c r="R2049">
        <v>0</v>
      </c>
      <c r="S2049">
        <v>0</v>
      </c>
      <c r="T2049">
        <v>0</v>
      </c>
      <c r="U2049">
        <v>0</v>
      </c>
      <c r="V2049">
        <v>514927</v>
      </c>
      <c r="W2049">
        <v>198.3</v>
      </c>
      <c r="X2049">
        <v>0</v>
      </c>
      <c r="AB2049">
        <v>0</v>
      </c>
    </row>
    <row r="2050" spans="1:28" x14ac:dyDescent="0.35">
      <c r="A2050">
        <v>1999</v>
      </c>
      <c r="B2050" t="s">
        <v>44</v>
      </c>
      <c r="C2050" t="s">
        <v>55</v>
      </c>
      <c r="D2050">
        <v>76751</v>
      </c>
      <c r="E2050">
        <v>77458</v>
      </c>
      <c r="F2050">
        <v>514541</v>
      </c>
      <c r="G2050">
        <v>514992</v>
      </c>
      <c r="H2050">
        <v>564</v>
      </c>
      <c r="I2050">
        <v>0.7</v>
      </c>
      <c r="J2050">
        <v>6565</v>
      </c>
      <c r="K2050">
        <v>8.1</v>
      </c>
      <c r="L2050">
        <v>144720</v>
      </c>
      <c r="M2050">
        <v>2322</v>
      </c>
      <c r="N2050">
        <v>142398</v>
      </c>
      <c r="O2050">
        <v>0.5</v>
      </c>
      <c r="P2050">
        <v>28.1</v>
      </c>
      <c r="Q2050">
        <v>145622</v>
      </c>
      <c r="R2050">
        <v>79118</v>
      </c>
      <c r="S2050">
        <v>66504</v>
      </c>
      <c r="T2050">
        <v>15.4</v>
      </c>
      <c r="U2050">
        <v>28.3</v>
      </c>
      <c r="V2050">
        <v>-902</v>
      </c>
      <c r="W2050">
        <v>-0.2</v>
      </c>
      <c r="X2050">
        <v>56.2</v>
      </c>
      <c r="Y2050">
        <v>5544</v>
      </c>
      <c r="Z2050">
        <v>5544</v>
      </c>
      <c r="AA2050">
        <v>67257</v>
      </c>
      <c r="AB2050">
        <v>0</v>
      </c>
    </row>
    <row r="2051" spans="1:28" x14ac:dyDescent="0.35">
      <c r="A2051">
        <v>1999</v>
      </c>
      <c r="B2051" t="s">
        <v>44</v>
      </c>
      <c r="C2051" t="s">
        <v>56</v>
      </c>
      <c r="D2051">
        <v>70258</v>
      </c>
      <c r="E2051">
        <v>70560</v>
      </c>
      <c r="F2051">
        <v>455105</v>
      </c>
      <c r="G2051">
        <v>471435</v>
      </c>
      <c r="H2051">
        <v>624</v>
      </c>
      <c r="I2051">
        <v>0.9</v>
      </c>
      <c r="J2051">
        <v>5520</v>
      </c>
      <c r="K2051">
        <v>7.6</v>
      </c>
      <c r="L2051">
        <v>96644</v>
      </c>
      <c r="M2051">
        <v>7228</v>
      </c>
      <c r="N2051">
        <v>89416</v>
      </c>
      <c r="O2051">
        <v>1.5</v>
      </c>
      <c r="P2051">
        <v>20.5</v>
      </c>
      <c r="Q2051">
        <v>129303</v>
      </c>
      <c r="R2051">
        <v>65843</v>
      </c>
      <c r="S2051">
        <v>63460</v>
      </c>
      <c r="T2051">
        <v>14</v>
      </c>
      <c r="U2051">
        <v>27.4</v>
      </c>
      <c r="V2051">
        <v>-32659</v>
      </c>
      <c r="W2051">
        <v>-6.9</v>
      </c>
      <c r="X2051">
        <v>41</v>
      </c>
      <c r="Y2051">
        <v>4559</v>
      </c>
      <c r="Z2051">
        <v>4559</v>
      </c>
      <c r="AA2051">
        <v>55491</v>
      </c>
      <c r="AB2051">
        <v>0</v>
      </c>
    </row>
    <row r="2052" spans="1:28" x14ac:dyDescent="0.35">
      <c r="A2052">
        <v>1999</v>
      </c>
      <c r="B2052" t="s">
        <v>44</v>
      </c>
      <c r="C2052" t="s">
        <v>57</v>
      </c>
      <c r="D2052">
        <v>63375</v>
      </c>
      <c r="E2052">
        <v>63628</v>
      </c>
      <c r="F2052">
        <v>408819</v>
      </c>
      <c r="G2052">
        <v>424196</v>
      </c>
      <c r="H2052">
        <v>580</v>
      </c>
      <c r="I2052">
        <v>0.9</v>
      </c>
      <c r="J2052">
        <v>4488</v>
      </c>
      <c r="K2052">
        <v>6.8</v>
      </c>
      <c r="L2052">
        <v>77094</v>
      </c>
      <c r="M2052">
        <v>6904</v>
      </c>
      <c r="N2052">
        <v>70190</v>
      </c>
      <c r="O2052">
        <v>1.6</v>
      </c>
      <c r="P2052">
        <v>18.2</v>
      </c>
      <c r="Q2052">
        <v>107847</v>
      </c>
      <c r="R2052">
        <v>53604</v>
      </c>
      <c r="S2052">
        <v>54243</v>
      </c>
      <c r="T2052">
        <v>12.6</v>
      </c>
      <c r="U2052">
        <v>25.4</v>
      </c>
      <c r="V2052">
        <v>-30753</v>
      </c>
      <c r="W2052">
        <v>-7.2</v>
      </c>
      <c r="X2052">
        <v>36.4</v>
      </c>
      <c r="Y2052">
        <v>3721</v>
      </c>
      <c r="Z2052">
        <v>3721</v>
      </c>
      <c r="AA2052">
        <v>45560</v>
      </c>
      <c r="AB2052">
        <v>0</v>
      </c>
    </row>
    <row r="2053" spans="1:28" x14ac:dyDescent="0.35">
      <c r="A2053">
        <v>1999</v>
      </c>
      <c r="B2053" t="s">
        <v>44</v>
      </c>
      <c r="C2053" t="s">
        <v>58</v>
      </c>
      <c r="D2053">
        <v>58041</v>
      </c>
      <c r="E2053">
        <v>58294</v>
      </c>
      <c r="F2053">
        <v>372831</v>
      </c>
      <c r="G2053">
        <v>386410</v>
      </c>
      <c r="H2053">
        <v>534</v>
      </c>
      <c r="I2053">
        <v>0.9</v>
      </c>
      <c r="J2053">
        <v>3532</v>
      </c>
      <c r="K2053">
        <v>5.9</v>
      </c>
      <c r="L2053">
        <v>65282</v>
      </c>
      <c r="M2053">
        <v>6478</v>
      </c>
      <c r="N2053">
        <v>58804</v>
      </c>
      <c r="O2053">
        <v>1.7</v>
      </c>
      <c r="P2053">
        <v>16.899999999999999</v>
      </c>
      <c r="Q2053">
        <v>92440</v>
      </c>
      <c r="R2053">
        <v>42574</v>
      </c>
      <c r="S2053">
        <v>49866</v>
      </c>
      <c r="T2053">
        <v>11</v>
      </c>
      <c r="U2053">
        <v>23.9</v>
      </c>
      <c r="V2053">
        <v>-27158</v>
      </c>
      <c r="W2053">
        <v>-7</v>
      </c>
      <c r="X2053">
        <v>33.799999999999997</v>
      </c>
      <c r="Y2053">
        <v>2883</v>
      </c>
      <c r="Z2053">
        <v>2883</v>
      </c>
      <c r="AA2053">
        <v>35363</v>
      </c>
      <c r="AB2053">
        <v>0</v>
      </c>
    </row>
    <row r="2054" spans="1:28" x14ac:dyDescent="0.35">
      <c r="A2054">
        <v>1999</v>
      </c>
      <c r="B2054" t="s">
        <v>44</v>
      </c>
      <c r="C2054" t="s">
        <v>59</v>
      </c>
      <c r="D2054">
        <v>51803</v>
      </c>
      <c r="E2054">
        <v>52078</v>
      </c>
      <c r="F2054">
        <v>330692</v>
      </c>
      <c r="G2054">
        <v>343928</v>
      </c>
      <c r="H2054">
        <v>370</v>
      </c>
      <c r="I2054">
        <v>0.7</v>
      </c>
      <c r="J2054">
        <v>3082</v>
      </c>
      <c r="K2054">
        <v>5.8</v>
      </c>
      <c r="L2054">
        <v>53234</v>
      </c>
      <c r="M2054">
        <v>4377</v>
      </c>
      <c r="N2054">
        <v>48857</v>
      </c>
      <c r="O2054">
        <v>1.3</v>
      </c>
      <c r="P2054">
        <v>15.5</v>
      </c>
      <c r="Q2054">
        <v>79705</v>
      </c>
      <c r="R2054">
        <v>36279</v>
      </c>
      <c r="S2054">
        <v>43426</v>
      </c>
      <c r="T2054">
        <v>10.5</v>
      </c>
      <c r="U2054">
        <v>23.2</v>
      </c>
      <c r="V2054">
        <v>-26471</v>
      </c>
      <c r="W2054">
        <v>-7.7</v>
      </c>
      <c r="X2054">
        <v>31</v>
      </c>
      <c r="Y2054">
        <v>2432</v>
      </c>
      <c r="Z2054">
        <v>2432</v>
      </c>
      <c r="AA2054">
        <v>29562</v>
      </c>
      <c r="AB2054">
        <v>0</v>
      </c>
    </row>
    <row r="2055" spans="1:28" x14ac:dyDescent="0.35">
      <c r="A2055">
        <v>1999</v>
      </c>
      <c r="B2055" t="s">
        <v>44</v>
      </c>
      <c r="C2055" t="s">
        <v>60</v>
      </c>
      <c r="D2055">
        <v>203928</v>
      </c>
      <c r="E2055">
        <v>205454</v>
      </c>
      <c r="F2055">
        <v>1300387</v>
      </c>
      <c r="G2055">
        <v>1345917</v>
      </c>
      <c r="H2055">
        <v>1395</v>
      </c>
      <c r="I2055">
        <v>0.7</v>
      </c>
      <c r="J2055">
        <v>9626</v>
      </c>
      <c r="K2055">
        <v>4.5999999999999996</v>
      </c>
      <c r="L2055">
        <v>185293</v>
      </c>
      <c r="M2055">
        <v>16291</v>
      </c>
      <c r="N2055">
        <v>169002</v>
      </c>
      <c r="O2055">
        <v>1.2</v>
      </c>
      <c r="P2055">
        <v>13.8</v>
      </c>
      <c r="Q2055">
        <v>276353</v>
      </c>
      <c r="R2055">
        <v>113180</v>
      </c>
      <c r="S2055">
        <v>163173</v>
      </c>
      <c r="T2055">
        <v>8.4</v>
      </c>
      <c r="U2055">
        <v>20.5</v>
      </c>
      <c r="V2055">
        <v>-91060</v>
      </c>
      <c r="W2055">
        <v>-6.7</v>
      </c>
      <c r="X2055">
        <v>27.6</v>
      </c>
      <c r="Y2055">
        <v>7398</v>
      </c>
      <c r="Z2055">
        <v>7398</v>
      </c>
      <c r="AA2055">
        <v>90580</v>
      </c>
      <c r="AB2055">
        <v>0</v>
      </c>
    </row>
    <row r="2056" spans="1:28" x14ac:dyDescent="0.35">
      <c r="A2056">
        <v>1999</v>
      </c>
      <c r="B2056" t="s">
        <v>44</v>
      </c>
      <c r="C2056" t="s">
        <v>61</v>
      </c>
      <c r="D2056">
        <v>159918</v>
      </c>
      <c r="E2056">
        <v>161981</v>
      </c>
      <c r="F2056">
        <v>1017780</v>
      </c>
      <c r="G2056">
        <v>1047032</v>
      </c>
      <c r="H2056">
        <v>967</v>
      </c>
      <c r="I2056">
        <v>0.6</v>
      </c>
      <c r="J2056">
        <v>6006</v>
      </c>
      <c r="K2056">
        <v>3.6</v>
      </c>
      <c r="L2056">
        <v>127340</v>
      </c>
      <c r="M2056">
        <v>11342</v>
      </c>
      <c r="N2056">
        <v>115998</v>
      </c>
      <c r="O2056">
        <v>1.1000000000000001</v>
      </c>
      <c r="P2056">
        <v>12.2</v>
      </c>
      <c r="Q2056">
        <v>185843</v>
      </c>
      <c r="R2056">
        <v>68837</v>
      </c>
      <c r="S2056">
        <v>117006</v>
      </c>
      <c r="T2056">
        <v>6.6</v>
      </c>
      <c r="U2056">
        <v>17.7</v>
      </c>
      <c r="V2056">
        <v>-58503</v>
      </c>
      <c r="W2056">
        <v>-5.5</v>
      </c>
      <c r="X2056">
        <v>24.4</v>
      </c>
      <c r="Y2056">
        <v>4271</v>
      </c>
      <c r="Z2056">
        <v>4271</v>
      </c>
      <c r="AA2056">
        <v>52384</v>
      </c>
      <c r="AB2056">
        <v>0</v>
      </c>
    </row>
    <row r="2057" spans="1:28" x14ac:dyDescent="0.35">
      <c r="A2057">
        <v>1999</v>
      </c>
      <c r="B2057" t="s">
        <v>44</v>
      </c>
      <c r="C2057" t="s">
        <v>62</v>
      </c>
      <c r="D2057">
        <v>106176</v>
      </c>
      <c r="E2057">
        <v>108411</v>
      </c>
      <c r="F2057">
        <v>676500</v>
      </c>
      <c r="G2057">
        <v>697263</v>
      </c>
      <c r="H2057">
        <v>545</v>
      </c>
      <c r="I2057">
        <v>0.5</v>
      </c>
      <c r="J2057">
        <v>3615</v>
      </c>
      <c r="K2057">
        <v>3.3</v>
      </c>
      <c r="L2057">
        <v>74628</v>
      </c>
      <c r="M2057">
        <v>6052</v>
      </c>
      <c r="N2057">
        <v>68576</v>
      </c>
      <c r="O2057">
        <v>0.9</v>
      </c>
      <c r="P2057">
        <v>10.7</v>
      </c>
      <c r="Q2057">
        <v>116153</v>
      </c>
      <c r="R2057">
        <v>40655</v>
      </c>
      <c r="S2057">
        <v>75498</v>
      </c>
      <c r="T2057">
        <v>5.8</v>
      </c>
      <c r="U2057">
        <v>16.7</v>
      </c>
      <c r="V2057">
        <v>-41525</v>
      </c>
      <c r="W2057">
        <v>-6</v>
      </c>
      <c r="X2057">
        <v>21.4</v>
      </c>
      <c r="Y2057">
        <v>2424</v>
      </c>
      <c r="Z2057">
        <v>2424</v>
      </c>
      <c r="AA2057">
        <v>29692</v>
      </c>
      <c r="AB2057">
        <v>0</v>
      </c>
    </row>
    <row r="2058" spans="1:28" x14ac:dyDescent="0.35">
      <c r="A2058">
        <v>1999</v>
      </c>
      <c r="B2058" t="s">
        <v>44</v>
      </c>
      <c r="C2058" t="s">
        <v>63</v>
      </c>
      <c r="D2058">
        <v>36242</v>
      </c>
      <c r="E2058">
        <v>37581</v>
      </c>
      <c r="F2058">
        <v>230558</v>
      </c>
      <c r="G2058">
        <v>238412</v>
      </c>
      <c r="H2058">
        <v>184</v>
      </c>
      <c r="I2058">
        <v>0.5</v>
      </c>
      <c r="J2058">
        <v>1431</v>
      </c>
      <c r="K2058">
        <v>3.7</v>
      </c>
      <c r="L2058">
        <v>24510</v>
      </c>
      <c r="M2058">
        <v>1966</v>
      </c>
      <c r="N2058">
        <v>22544</v>
      </c>
      <c r="O2058">
        <v>0.8</v>
      </c>
      <c r="P2058">
        <v>10.3</v>
      </c>
      <c r="Q2058">
        <v>40218</v>
      </c>
      <c r="R2058">
        <v>14322</v>
      </c>
      <c r="S2058">
        <v>25896</v>
      </c>
      <c r="T2058">
        <v>6</v>
      </c>
      <c r="U2058">
        <v>16.899999999999999</v>
      </c>
      <c r="V2058">
        <v>-15708</v>
      </c>
      <c r="W2058">
        <v>-6.6</v>
      </c>
      <c r="X2058">
        <v>20.6</v>
      </c>
      <c r="Y2058">
        <v>775</v>
      </c>
      <c r="Z2058">
        <v>775</v>
      </c>
      <c r="AA2058">
        <v>9395</v>
      </c>
      <c r="AB2058">
        <v>0</v>
      </c>
    </row>
    <row r="2059" spans="1:28" x14ac:dyDescent="0.35">
      <c r="A2059">
        <v>1999</v>
      </c>
      <c r="B2059" t="s">
        <v>44</v>
      </c>
      <c r="C2059" t="s">
        <v>43</v>
      </c>
      <c r="D2059">
        <v>153819</v>
      </c>
      <c r="E2059">
        <v>157888</v>
      </c>
      <c r="F2059">
        <v>986819</v>
      </c>
      <c r="G2059">
        <v>1021207</v>
      </c>
      <c r="H2059">
        <v>730</v>
      </c>
      <c r="I2059">
        <v>0.5</v>
      </c>
      <c r="J2059">
        <v>5431</v>
      </c>
      <c r="K2059">
        <v>3.4</v>
      </c>
      <c r="L2059">
        <v>95523</v>
      </c>
      <c r="M2059">
        <v>7676</v>
      </c>
      <c r="N2059">
        <v>87847</v>
      </c>
      <c r="O2059">
        <v>0.8</v>
      </c>
      <c r="P2059">
        <v>9.4</v>
      </c>
      <c r="Q2059">
        <v>164298</v>
      </c>
      <c r="R2059">
        <v>58801</v>
      </c>
      <c r="S2059">
        <v>105497</v>
      </c>
      <c r="T2059">
        <v>5.8</v>
      </c>
      <c r="U2059">
        <v>16.100000000000001</v>
      </c>
      <c r="V2059">
        <v>-68775</v>
      </c>
      <c r="W2059">
        <v>-6.7</v>
      </c>
      <c r="X2059">
        <v>18.8</v>
      </c>
      <c r="Y2059">
        <v>3460</v>
      </c>
      <c r="Z2059">
        <v>3460</v>
      </c>
      <c r="AA2059">
        <v>42522</v>
      </c>
      <c r="AB2059">
        <v>0</v>
      </c>
    </row>
    <row r="2060" spans="1:28" x14ac:dyDescent="0.35">
      <c r="A2060">
        <v>1999</v>
      </c>
      <c r="B2060" t="s">
        <v>45</v>
      </c>
      <c r="C2060" t="s">
        <v>42</v>
      </c>
      <c r="D2060">
        <v>17173</v>
      </c>
      <c r="E2060">
        <v>17971</v>
      </c>
      <c r="F2060">
        <v>445840</v>
      </c>
      <c r="G2060">
        <v>223603</v>
      </c>
      <c r="H2060">
        <v>17917</v>
      </c>
      <c r="I2060">
        <v>199.4</v>
      </c>
      <c r="J2060">
        <v>0</v>
      </c>
      <c r="K2060">
        <v>0</v>
      </c>
      <c r="L2060">
        <v>444474</v>
      </c>
      <c r="M2060">
        <v>444474</v>
      </c>
      <c r="N2060">
        <v>0</v>
      </c>
      <c r="O2060">
        <v>198.8</v>
      </c>
      <c r="P2060">
        <v>198.8</v>
      </c>
      <c r="Q2060">
        <v>0</v>
      </c>
      <c r="R2060">
        <v>0</v>
      </c>
      <c r="S2060">
        <v>0</v>
      </c>
      <c r="T2060">
        <v>0</v>
      </c>
      <c r="U2060">
        <v>0</v>
      </c>
      <c r="V2060">
        <v>444474</v>
      </c>
      <c r="W2060">
        <v>198.8</v>
      </c>
      <c r="X2060">
        <v>0</v>
      </c>
      <c r="AB2060">
        <v>0</v>
      </c>
    </row>
    <row r="2061" spans="1:28" x14ac:dyDescent="0.35">
      <c r="A2061">
        <v>1999</v>
      </c>
      <c r="B2061" t="s">
        <v>45</v>
      </c>
      <c r="C2061" t="s">
        <v>55</v>
      </c>
      <c r="D2061">
        <v>36483</v>
      </c>
      <c r="E2061">
        <v>38107</v>
      </c>
      <c r="F2061">
        <v>519350</v>
      </c>
      <c r="G2061">
        <v>507464</v>
      </c>
      <c r="H2061">
        <v>1149</v>
      </c>
      <c r="I2061">
        <v>3</v>
      </c>
      <c r="J2061">
        <v>2443</v>
      </c>
      <c r="K2061">
        <v>6.3</v>
      </c>
      <c r="L2061">
        <v>148437</v>
      </c>
      <c r="M2061">
        <v>8626</v>
      </c>
      <c r="N2061">
        <v>139811</v>
      </c>
      <c r="O2061">
        <v>1.7</v>
      </c>
      <c r="P2061">
        <v>29.3</v>
      </c>
      <c r="Q2061">
        <v>124665</v>
      </c>
      <c r="R2061">
        <v>63023</v>
      </c>
      <c r="S2061">
        <v>61642</v>
      </c>
      <c r="T2061">
        <v>12.4</v>
      </c>
      <c r="U2061">
        <v>24.6</v>
      </c>
      <c r="V2061">
        <v>23772</v>
      </c>
      <c r="W2061">
        <v>4.7</v>
      </c>
      <c r="X2061">
        <v>49.2</v>
      </c>
      <c r="Y2061">
        <v>2058</v>
      </c>
      <c r="Z2061">
        <v>2058</v>
      </c>
      <c r="AA2061">
        <v>53593</v>
      </c>
      <c r="AB2061">
        <v>0</v>
      </c>
    </row>
    <row r="2062" spans="1:28" x14ac:dyDescent="0.35">
      <c r="A2062">
        <v>1999</v>
      </c>
      <c r="B2062" t="s">
        <v>45</v>
      </c>
      <c r="C2062" t="s">
        <v>56</v>
      </c>
      <c r="D2062">
        <v>34858</v>
      </c>
      <c r="E2062">
        <v>35632</v>
      </c>
      <c r="F2062">
        <v>472414</v>
      </c>
      <c r="G2062">
        <v>480529</v>
      </c>
      <c r="H2062">
        <v>221</v>
      </c>
      <c r="I2062">
        <v>0.6</v>
      </c>
      <c r="J2062">
        <v>2271</v>
      </c>
      <c r="K2062">
        <v>6.2</v>
      </c>
      <c r="L2062">
        <v>96957</v>
      </c>
      <c r="M2062">
        <v>5132</v>
      </c>
      <c r="N2062">
        <v>91825</v>
      </c>
      <c r="O2062">
        <v>1.1000000000000001</v>
      </c>
      <c r="P2062">
        <v>20.2</v>
      </c>
      <c r="Q2062">
        <v>113186</v>
      </c>
      <c r="R2062">
        <v>55547</v>
      </c>
      <c r="S2062">
        <v>57639</v>
      </c>
      <c r="T2062">
        <v>11.6</v>
      </c>
      <c r="U2062">
        <v>23.6</v>
      </c>
      <c r="V2062">
        <v>-16229</v>
      </c>
      <c r="W2062">
        <v>-3.4</v>
      </c>
      <c r="X2062">
        <v>40.4</v>
      </c>
      <c r="Y2062">
        <v>1839</v>
      </c>
      <c r="Z2062">
        <v>1839</v>
      </c>
      <c r="AA2062">
        <v>47533</v>
      </c>
      <c r="AB2062">
        <v>0</v>
      </c>
    </row>
    <row r="2063" spans="1:28" x14ac:dyDescent="0.35">
      <c r="A2063">
        <v>1999</v>
      </c>
      <c r="B2063" t="s">
        <v>45</v>
      </c>
      <c r="C2063" t="s">
        <v>57</v>
      </c>
      <c r="D2063">
        <v>32106</v>
      </c>
      <c r="E2063">
        <v>32888</v>
      </c>
      <c r="F2063">
        <v>431940</v>
      </c>
      <c r="G2063">
        <v>440280</v>
      </c>
      <c r="H2063">
        <v>191</v>
      </c>
      <c r="I2063">
        <v>0.6</v>
      </c>
      <c r="J2063">
        <v>1813</v>
      </c>
      <c r="K2063">
        <v>5.4</v>
      </c>
      <c r="L2063">
        <v>77157</v>
      </c>
      <c r="M2063">
        <v>4331</v>
      </c>
      <c r="N2063">
        <v>72826</v>
      </c>
      <c r="O2063">
        <v>1</v>
      </c>
      <c r="P2063">
        <v>17.5</v>
      </c>
      <c r="Q2063">
        <v>93837</v>
      </c>
      <c r="R2063">
        <v>43556</v>
      </c>
      <c r="S2063">
        <v>50281</v>
      </c>
      <c r="T2063">
        <v>9.9</v>
      </c>
      <c r="U2063">
        <v>21.3</v>
      </c>
      <c r="V2063">
        <v>-16680</v>
      </c>
      <c r="W2063">
        <v>-3.8</v>
      </c>
      <c r="X2063">
        <v>35</v>
      </c>
      <c r="Y2063">
        <v>1407</v>
      </c>
      <c r="Z2063">
        <v>1407</v>
      </c>
      <c r="AA2063">
        <v>36094</v>
      </c>
      <c r="AB2063">
        <v>0</v>
      </c>
    </row>
    <row r="2064" spans="1:28" x14ac:dyDescent="0.35">
      <c r="A2064">
        <v>1999</v>
      </c>
      <c r="B2064" t="s">
        <v>45</v>
      </c>
      <c r="C2064" t="s">
        <v>58</v>
      </c>
      <c r="D2064">
        <v>30293</v>
      </c>
      <c r="E2064">
        <v>31090</v>
      </c>
      <c r="F2064">
        <v>406464</v>
      </c>
      <c r="G2064">
        <v>414840</v>
      </c>
      <c r="H2064">
        <v>173</v>
      </c>
      <c r="I2064">
        <v>0.5</v>
      </c>
      <c r="J2064">
        <v>1590</v>
      </c>
      <c r="K2064">
        <v>5</v>
      </c>
      <c r="L2064">
        <v>67380</v>
      </c>
      <c r="M2064">
        <v>3879</v>
      </c>
      <c r="N2064">
        <v>63501</v>
      </c>
      <c r="O2064">
        <v>0.9</v>
      </c>
      <c r="P2064">
        <v>16.2</v>
      </c>
      <c r="Q2064">
        <v>84132</v>
      </c>
      <c r="R2064">
        <v>37878</v>
      </c>
      <c r="S2064">
        <v>46254</v>
      </c>
      <c r="T2064">
        <v>9.1</v>
      </c>
      <c r="U2064">
        <v>20.3</v>
      </c>
      <c r="V2064">
        <v>-16752</v>
      </c>
      <c r="W2064">
        <v>-4.0999999999999996</v>
      </c>
      <c r="X2064">
        <v>32.4</v>
      </c>
      <c r="Y2064">
        <v>1220</v>
      </c>
      <c r="Z2064">
        <v>1220</v>
      </c>
      <c r="AA2064">
        <v>31433</v>
      </c>
      <c r="AB2064">
        <v>0</v>
      </c>
    </row>
    <row r="2065" spans="1:28" x14ac:dyDescent="0.35">
      <c r="A2065">
        <v>1999</v>
      </c>
      <c r="B2065" t="s">
        <v>45</v>
      </c>
      <c r="C2065" t="s">
        <v>59</v>
      </c>
      <c r="D2065">
        <v>27922</v>
      </c>
      <c r="E2065">
        <v>28758</v>
      </c>
      <c r="F2065">
        <v>373272</v>
      </c>
      <c r="G2065">
        <v>381754</v>
      </c>
      <c r="H2065">
        <v>156</v>
      </c>
      <c r="I2065">
        <v>0.5</v>
      </c>
      <c r="J2065">
        <v>1342</v>
      </c>
      <c r="K2065">
        <v>4.5999999999999996</v>
      </c>
      <c r="L2065">
        <v>56582</v>
      </c>
      <c r="M2065">
        <v>3367</v>
      </c>
      <c r="N2065">
        <v>53215</v>
      </c>
      <c r="O2065">
        <v>0.9</v>
      </c>
      <c r="P2065">
        <v>14.8</v>
      </c>
      <c r="Q2065">
        <v>73545</v>
      </c>
      <c r="R2065">
        <v>31553</v>
      </c>
      <c r="S2065">
        <v>41992</v>
      </c>
      <c r="T2065">
        <v>8.3000000000000007</v>
      </c>
      <c r="U2065">
        <v>19.3</v>
      </c>
      <c r="V2065">
        <v>-16963</v>
      </c>
      <c r="W2065">
        <v>-4.5</v>
      </c>
      <c r="X2065">
        <v>29.6</v>
      </c>
      <c r="Y2065">
        <v>1008</v>
      </c>
      <c r="Z2065">
        <v>1008</v>
      </c>
      <c r="AA2065">
        <v>25813</v>
      </c>
      <c r="AB2065">
        <v>0</v>
      </c>
    </row>
    <row r="2066" spans="1:28" x14ac:dyDescent="0.35">
      <c r="A2066">
        <v>1999</v>
      </c>
      <c r="B2066" t="s">
        <v>45</v>
      </c>
      <c r="C2066" t="s">
        <v>60</v>
      </c>
      <c r="D2066">
        <v>114535</v>
      </c>
      <c r="E2066">
        <v>119134</v>
      </c>
      <c r="F2066">
        <v>1522490</v>
      </c>
      <c r="G2066">
        <v>1553305</v>
      </c>
      <c r="H2066">
        <v>512</v>
      </c>
      <c r="I2066">
        <v>0.4</v>
      </c>
      <c r="J2066">
        <v>4505</v>
      </c>
      <c r="K2066">
        <v>3.7</v>
      </c>
      <c r="L2066">
        <v>203391</v>
      </c>
      <c r="M2066">
        <v>11306</v>
      </c>
      <c r="N2066">
        <v>192085</v>
      </c>
      <c r="O2066">
        <v>0.7</v>
      </c>
      <c r="P2066">
        <v>13.1</v>
      </c>
      <c r="Q2066">
        <v>265020</v>
      </c>
      <c r="R2066">
        <v>102387</v>
      </c>
      <c r="S2066">
        <v>162633</v>
      </c>
      <c r="T2066">
        <v>6.6</v>
      </c>
      <c r="U2066">
        <v>17.100000000000001</v>
      </c>
      <c r="V2066">
        <v>-61629</v>
      </c>
      <c r="W2066">
        <v>-4</v>
      </c>
      <c r="X2066">
        <v>26.2</v>
      </c>
      <c r="Y2066">
        <v>3070</v>
      </c>
      <c r="Z2066">
        <v>3070</v>
      </c>
      <c r="AA2066">
        <v>79229</v>
      </c>
      <c r="AB2066">
        <v>0</v>
      </c>
    </row>
    <row r="2067" spans="1:28" x14ac:dyDescent="0.35">
      <c r="A2067">
        <v>1999</v>
      </c>
      <c r="B2067" t="s">
        <v>45</v>
      </c>
      <c r="C2067" t="s">
        <v>61</v>
      </c>
      <c r="D2067">
        <v>93883</v>
      </c>
      <c r="E2067">
        <v>99845</v>
      </c>
      <c r="F2067">
        <v>1243358</v>
      </c>
      <c r="G2067">
        <v>1267188</v>
      </c>
      <c r="H2067">
        <v>405</v>
      </c>
      <c r="I2067">
        <v>0.4</v>
      </c>
      <c r="J2067">
        <v>3239</v>
      </c>
      <c r="K2067">
        <v>3.2</v>
      </c>
      <c r="L2067">
        <v>143626</v>
      </c>
      <c r="M2067">
        <v>8792</v>
      </c>
      <c r="N2067">
        <v>134834</v>
      </c>
      <c r="O2067">
        <v>0.7</v>
      </c>
      <c r="P2067">
        <v>11.3</v>
      </c>
      <c r="Q2067">
        <v>191286</v>
      </c>
      <c r="R2067">
        <v>67262</v>
      </c>
      <c r="S2067">
        <v>124024</v>
      </c>
      <c r="T2067">
        <v>5.3</v>
      </c>
      <c r="U2067">
        <v>15.1</v>
      </c>
      <c r="V2067">
        <v>-47660</v>
      </c>
      <c r="W2067">
        <v>-3.8</v>
      </c>
      <c r="X2067">
        <v>22.6</v>
      </c>
      <c r="Y2067">
        <v>1830</v>
      </c>
      <c r="Z2067">
        <v>1830</v>
      </c>
      <c r="AA2067">
        <v>47753</v>
      </c>
      <c r="AB2067">
        <v>0</v>
      </c>
    </row>
    <row r="2068" spans="1:28" x14ac:dyDescent="0.35">
      <c r="A2068">
        <v>1999</v>
      </c>
      <c r="B2068" t="s">
        <v>45</v>
      </c>
      <c r="C2068" t="s">
        <v>62</v>
      </c>
      <c r="D2068">
        <v>66386</v>
      </c>
      <c r="E2068">
        <v>72118</v>
      </c>
      <c r="F2068">
        <v>878257</v>
      </c>
      <c r="G2068">
        <v>895699</v>
      </c>
      <c r="H2068">
        <v>290</v>
      </c>
      <c r="I2068">
        <v>0.4</v>
      </c>
      <c r="J2068">
        <v>2053</v>
      </c>
      <c r="K2068">
        <v>2.8</v>
      </c>
      <c r="L2068">
        <v>88772</v>
      </c>
      <c r="M2068">
        <v>5068</v>
      </c>
      <c r="N2068">
        <v>83704</v>
      </c>
      <c r="O2068">
        <v>0.6</v>
      </c>
      <c r="P2068">
        <v>9.9</v>
      </c>
      <c r="Q2068">
        <v>123656</v>
      </c>
      <c r="R2068">
        <v>40677</v>
      </c>
      <c r="S2068">
        <v>82979</v>
      </c>
      <c r="T2068">
        <v>4.5</v>
      </c>
      <c r="U2068">
        <v>13.8</v>
      </c>
      <c r="V2068">
        <v>-34884</v>
      </c>
      <c r="W2068">
        <v>-3.9</v>
      </c>
      <c r="X2068">
        <v>19.8</v>
      </c>
      <c r="Y2068">
        <v>1068</v>
      </c>
      <c r="Z2068">
        <v>1068</v>
      </c>
      <c r="AA2068">
        <v>27617</v>
      </c>
      <c r="AB2068">
        <v>0</v>
      </c>
    </row>
    <row r="2069" spans="1:28" x14ac:dyDescent="0.35">
      <c r="A2069">
        <v>1999</v>
      </c>
      <c r="B2069" t="s">
        <v>45</v>
      </c>
      <c r="C2069" t="s">
        <v>63</v>
      </c>
      <c r="D2069">
        <v>24353</v>
      </c>
      <c r="E2069">
        <v>28183</v>
      </c>
      <c r="F2069">
        <v>323308</v>
      </c>
      <c r="G2069">
        <v>330614</v>
      </c>
      <c r="H2069">
        <v>159</v>
      </c>
      <c r="I2069">
        <v>0.6</v>
      </c>
      <c r="J2069">
        <v>1023</v>
      </c>
      <c r="K2069">
        <v>3.6</v>
      </c>
      <c r="L2069">
        <v>31271</v>
      </c>
      <c r="M2069">
        <v>1933</v>
      </c>
      <c r="N2069">
        <v>29338</v>
      </c>
      <c r="O2069">
        <v>0.6</v>
      </c>
      <c r="P2069">
        <v>9.5</v>
      </c>
      <c r="Q2069">
        <v>45882</v>
      </c>
      <c r="R2069">
        <v>15774</v>
      </c>
      <c r="S2069">
        <v>30108</v>
      </c>
      <c r="T2069">
        <v>4.8</v>
      </c>
      <c r="U2069">
        <v>13.9</v>
      </c>
      <c r="V2069">
        <v>-14611</v>
      </c>
      <c r="W2069">
        <v>-4.4000000000000004</v>
      </c>
      <c r="X2069">
        <v>19</v>
      </c>
      <c r="Y2069">
        <v>327</v>
      </c>
      <c r="Z2069">
        <v>327</v>
      </c>
      <c r="AA2069">
        <v>8503</v>
      </c>
      <c r="AB2069">
        <v>0</v>
      </c>
    </row>
    <row r="2070" spans="1:28" x14ac:dyDescent="0.35">
      <c r="A2070">
        <v>1999</v>
      </c>
      <c r="B2070" t="s">
        <v>45</v>
      </c>
      <c r="C2070" t="s">
        <v>43</v>
      </c>
      <c r="D2070">
        <v>116514</v>
      </c>
      <c r="E2070">
        <v>129106</v>
      </c>
      <c r="F2070">
        <v>1555868</v>
      </c>
      <c r="G2070">
        <v>1590334</v>
      </c>
      <c r="H2070">
        <v>547</v>
      </c>
      <c r="I2070">
        <v>0.4</v>
      </c>
      <c r="J2070">
        <v>3671</v>
      </c>
      <c r="K2070">
        <v>2.8</v>
      </c>
      <c r="L2070">
        <v>135779</v>
      </c>
      <c r="M2070">
        <v>8268</v>
      </c>
      <c r="N2070">
        <v>127511</v>
      </c>
      <c r="O2070">
        <v>0.5</v>
      </c>
      <c r="P2070">
        <v>8.5</v>
      </c>
      <c r="Q2070">
        <v>204711</v>
      </c>
      <c r="R2070">
        <v>66092</v>
      </c>
      <c r="S2070">
        <v>138619</v>
      </c>
      <c r="T2070">
        <v>4.2</v>
      </c>
      <c r="U2070">
        <v>12.9</v>
      </c>
      <c r="V2070">
        <v>-68932</v>
      </c>
      <c r="W2070">
        <v>-4.4000000000000004</v>
      </c>
      <c r="X2070">
        <v>17</v>
      </c>
      <c r="Y2070">
        <v>1539</v>
      </c>
      <c r="Z2070">
        <v>1539</v>
      </c>
      <c r="AA2070">
        <v>39980</v>
      </c>
      <c r="AB2070">
        <v>0</v>
      </c>
    </row>
    <row r="2071" spans="1:28" x14ac:dyDescent="0.35">
      <c r="A2071">
        <v>1999</v>
      </c>
      <c r="B2071" t="s">
        <v>46</v>
      </c>
      <c r="C2071" t="s">
        <v>42</v>
      </c>
      <c r="D2071">
        <v>8058</v>
      </c>
      <c r="E2071">
        <v>9211</v>
      </c>
      <c r="F2071">
        <v>469365</v>
      </c>
      <c r="G2071">
        <v>235331</v>
      </c>
      <c r="H2071">
        <v>9189</v>
      </c>
      <c r="I2071">
        <v>199.5</v>
      </c>
      <c r="J2071">
        <v>0</v>
      </c>
      <c r="K2071">
        <v>0</v>
      </c>
      <c r="L2071">
        <v>468068</v>
      </c>
      <c r="M2071">
        <v>468068</v>
      </c>
      <c r="N2071">
        <v>0</v>
      </c>
      <c r="O2071">
        <v>198.9</v>
      </c>
      <c r="P2071">
        <v>198.9</v>
      </c>
      <c r="Q2071">
        <v>0</v>
      </c>
      <c r="R2071">
        <v>0</v>
      </c>
      <c r="S2071">
        <v>0</v>
      </c>
      <c r="T2071">
        <v>0</v>
      </c>
      <c r="U2071">
        <v>0</v>
      </c>
      <c r="V2071">
        <v>468068</v>
      </c>
      <c r="W2071">
        <v>198.9</v>
      </c>
      <c r="X2071">
        <v>0</v>
      </c>
      <c r="AB2071">
        <v>0</v>
      </c>
    </row>
    <row r="2072" spans="1:28" x14ac:dyDescent="0.35">
      <c r="A2072">
        <v>1999</v>
      </c>
      <c r="B2072" t="s">
        <v>46</v>
      </c>
      <c r="C2072" t="s">
        <v>55</v>
      </c>
      <c r="D2072">
        <v>19392</v>
      </c>
      <c r="E2072">
        <v>22523</v>
      </c>
      <c r="F2072">
        <v>624911</v>
      </c>
      <c r="G2072">
        <v>603526</v>
      </c>
      <c r="H2072">
        <v>2034</v>
      </c>
      <c r="I2072">
        <v>9.1999999999999993</v>
      </c>
      <c r="J2072">
        <v>1158</v>
      </c>
      <c r="K2072">
        <v>5.2</v>
      </c>
      <c r="L2072">
        <v>184667</v>
      </c>
      <c r="M2072">
        <v>28722</v>
      </c>
      <c r="N2072">
        <v>155945</v>
      </c>
      <c r="O2072">
        <v>4.8</v>
      </c>
      <c r="P2072">
        <v>30.6</v>
      </c>
      <c r="Q2072">
        <v>141896</v>
      </c>
      <c r="R2072">
        <v>64464</v>
      </c>
      <c r="S2072">
        <v>77432</v>
      </c>
      <c r="T2072">
        <v>10.7</v>
      </c>
      <c r="U2072">
        <v>23.5</v>
      </c>
      <c r="V2072">
        <v>42771</v>
      </c>
      <c r="W2072">
        <v>7.1</v>
      </c>
      <c r="X2072">
        <v>47</v>
      </c>
      <c r="Y2072">
        <v>921</v>
      </c>
      <c r="Z2072">
        <v>921</v>
      </c>
      <c r="AA2072">
        <v>52594</v>
      </c>
      <c r="AB2072">
        <v>0</v>
      </c>
    </row>
    <row r="2073" spans="1:28" x14ac:dyDescent="0.35">
      <c r="A2073">
        <v>1999</v>
      </c>
      <c r="B2073" t="s">
        <v>46</v>
      </c>
      <c r="C2073" t="s">
        <v>56</v>
      </c>
      <c r="D2073">
        <v>16721</v>
      </c>
      <c r="E2073">
        <v>18289</v>
      </c>
      <c r="F2073">
        <v>510941</v>
      </c>
      <c r="G2073">
        <v>515208</v>
      </c>
      <c r="H2073">
        <v>183</v>
      </c>
      <c r="I2073">
        <v>1</v>
      </c>
      <c r="J2073">
        <v>1190</v>
      </c>
      <c r="K2073">
        <v>6.3</v>
      </c>
      <c r="L2073">
        <v>105828</v>
      </c>
      <c r="M2073">
        <v>6734</v>
      </c>
      <c r="N2073">
        <v>99094</v>
      </c>
      <c r="O2073">
        <v>1.3</v>
      </c>
      <c r="P2073">
        <v>20.5</v>
      </c>
      <c r="Q2073">
        <v>114361</v>
      </c>
      <c r="R2073">
        <v>58287</v>
      </c>
      <c r="S2073">
        <v>56074</v>
      </c>
      <c r="T2073">
        <v>11.3</v>
      </c>
      <c r="U2073">
        <v>22.2</v>
      </c>
      <c r="V2073">
        <v>-8533</v>
      </c>
      <c r="W2073">
        <v>-1.7</v>
      </c>
      <c r="X2073">
        <v>41</v>
      </c>
      <c r="Y2073">
        <v>834</v>
      </c>
      <c r="Z2073">
        <v>834</v>
      </c>
      <c r="AA2073">
        <v>48673</v>
      </c>
      <c r="AB2073">
        <v>0</v>
      </c>
    </row>
    <row r="2074" spans="1:28" x14ac:dyDescent="0.35">
      <c r="A2074">
        <v>1999</v>
      </c>
      <c r="B2074" t="s">
        <v>46</v>
      </c>
      <c r="C2074" t="s">
        <v>57</v>
      </c>
      <c r="D2074">
        <v>16023</v>
      </c>
      <c r="E2074">
        <v>17569</v>
      </c>
      <c r="F2074">
        <v>484271</v>
      </c>
      <c r="G2074">
        <v>489891</v>
      </c>
      <c r="H2074">
        <v>159</v>
      </c>
      <c r="I2074">
        <v>0.9</v>
      </c>
      <c r="J2074">
        <v>898</v>
      </c>
      <c r="K2074">
        <v>5</v>
      </c>
      <c r="L2074">
        <v>85594</v>
      </c>
      <c r="M2074">
        <v>4848</v>
      </c>
      <c r="N2074">
        <v>80746</v>
      </c>
      <c r="O2074">
        <v>1</v>
      </c>
      <c r="P2074">
        <v>17.5</v>
      </c>
      <c r="Q2074">
        <v>96834</v>
      </c>
      <c r="R2074">
        <v>43769</v>
      </c>
      <c r="S2074">
        <v>53065</v>
      </c>
      <c r="T2074">
        <v>8.9</v>
      </c>
      <c r="U2074">
        <v>19.8</v>
      </c>
      <c r="V2074">
        <v>-11240</v>
      </c>
      <c r="W2074">
        <v>-2.2999999999999998</v>
      </c>
      <c r="X2074">
        <v>35</v>
      </c>
      <c r="Y2074">
        <v>625</v>
      </c>
      <c r="Z2074">
        <v>625</v>
      </c>
      <c r="AA2074">
        <v>36030</v>
      </c>
      <c r="AB2074">
        <v>0</v>
      </c>
    </row>
    <row r="2075" spans="1:28" x14ac:dyDescent="0.35">
      <c r="A2075">
        <v>1999</v>
      </c>
      <c r="B2075" t="s">
        <v>46</v>
      </c>
      <c r="C2075" t="s">
        <v>58</v>
      </c>
      <c r="D2075">
        <v>15407</v>
      </c>
      <c r="E2075">
        <v>16942</v>
      </c>
      <c r="F2075">
        <v>463402</v>
      </c>
      <c r="G2075">
        <v>468478</v>
      </c>
      <c r="H2075">
        <v>124</v>
      </c>
      <c r="I2075">
        <v>0.7</v>
      </c>
      <c r="J2075">
        <v>871</v>
      </c>
      <c r="K2075">
        <v>5</v>
      </c>
      <c r="L2075">
        <v>75960</v>
      </c>
      <c r="M2075">
        <v>4115</v>
      </c>
      <c r="N2075">
        <v>71845</v>
      </c>
      <c r="O2075">
        <v>0.9</v>
      </c>
      <c r="P2075">
        <v>16.2</v>
      </c>
      <c r="Q2075">
        <v>86112</v>
      </c>
      <c r="R2075">
        <v>36754</v>
      </c>
      <c r="S2075">
        <v>49358</v>
      </c>
      <c r="T2075">
        <v>7.8</v>
      </c>
      <c r="U2075">
        <v>18.399999999999999</v>
      </c>
      <c r="V2075">
        <v>-10152</v>
      </c>
      <c r="W2075">
        <v>-2.2000000000000002</v>
      </c>
      <c r="X2075">
        <v>32.4</v>
      </c>
      <c r="Y2075">
        <v>491</v>
      </c>
      <c r="Z2075">
        <v>491</v>
      </c>
      <c r="AA2075">
        <v>28580</v>
      </c>
      <c r="AB2075">
        <v>0</v>
      </c>
    </row>
    <row r="2076" spans="1:28" x14ac:dyDescent="0.35">
      <c r="A2076">
        <v>1999</v>
      </c>
      <c r="B2076" t="s">
        <v>46</v>
      </c>
      <c r="C2076" t="s">
        <v>59</v>
      </c>
      <c r="D2076">
        <v>14751</v>
      </c>
      <c r="E2076">
        <v>16522</v>
      </c>
      <c r="F2076">
        <v>441912</v>
      </c>
      <c r="G2076">
        <v>447663</v>
      </c>
      <c r="H2076">
        <v>131</v>
      </c>
      <c r="I2076">
        <v>0.8</v>
      </c>
      <c r="J2076">
        <v>756</v>
      </c>
      <c r="K2076">
        <v>4.5</v>
      </c>
      <c r="L2076">
        <v>68084</v>
      </c>
      <c r="M2076">
        <v>4093</v>
      </c>
      <c r="N2076">
        <v>63991</v>
      </c>
      <c r="O2076">
        <v>0.9</v>
      </c>
      <c r="P2076">
        <v>15.2</v>
      </c>
      <c r="Q2076">
        <v>79585</v>
      </c>
      <c r="R2076">
        <v>32776</v>
      </c>
      <c r="S2076">
        <v>46809</v>
      </c>
      <c r="T2076">
        <v>7.3</v>
      </c>
      <c r="U2076">
        <v>17.8</v>
      </c>
      <c r="V2076">
        <v>-11501</v>
      </c>
      <c r="W2076">
        <v>-2.6</v>
      </c>
      <c r="X2076">
        <v>30.4</v>
      </c>
      <c r="Y2076">
        <v>457</v>
      </c>
      <c r="Z2076">
        <v>457</v>
      </c>
      <c r="AA2076">
        <v>25382</v>
      </c>
      <c r="AB2076">
        <v>0</v>
      </c>
    </row>
    <row r="2077" spans="1:28" x14ac:dyDescent="0.35">
      <c r="A2077">
        <v>1999</v>
      </c>
      <c r="B2077" t="s">
        <v>46</v>
      </c>
      <c r="C2077" t="s">
        <v>60</v>
      </c>
      <c r="D2077">
        <v>63239</v>
      </c>
      <c r="E2077">
        <v>73223</v>
      </c>
      <c r="F2077">
        <v>1889224</v>
      </c>
      <c r="G2077">
        <v>1910547</v>
      </c>
      <c r="H2077">
        <v>523</v>
      </c>
      <c r="I2077">
        <v>0.7</v>
      </c>
      <c r="J2077">
        <v>2869</v>
      </c>
      <c r="K2077">
        <v>3.9</v>
      </c>
      <c r="L2077">
        <v>245003</v>
      </c>
      <c r="M2077">
        <v>12781</v>
      </c>
      <c r="N2077">
        <v>232222</v>
      </c>
      <c r="O2077">
        <v>0.7</v>
      </c>
      <c r="P2077">
        <v>12.8</v>
      </c>
      <c r="Q2077">
        <v>287648</v>
      </c>
      <c r="R2077">
        <v>104823</v>
      </c>
      <c r="S2077">
        <v>182825</v>
      </c>
      <c r="T2077">
        <v>5.5</v>
      </c>
      <c r="U2077">
        <v>15.1</v>
      </c>
      <c r="V2077">
        <v>-42645</v>
      </c>
      <c r="W2077">
        <v>-2.2999999999999998</v>
      </c>
      <c r="X2077">
        <v>25.6</v>
      </c>
      <c r="Y2077">
        <v>1300</v>
      </c>
      <c r="Z2077">
        <v>1300</v>
      </c>
      <c r="AA2077">
        <v>73999</v>
      </c>
      <c r="AB2077">
        <v>0</v>
      </c>
    </row>
    <row r="2078" spans="1:28" x14ac:dyDescent="0.35">
      <c r="A2078">
        <v>1999</v>
      </c>
      <c r="B2078" t="s">
        <v>46</v>
      </c>
      <c r="C2078" t="s">
        <v>61</v>
      </c>
      <c r="D2078">
        <v>56588</v>
      </c>
      <c r="E2078">
        <v>69639</v>
      </c>
      <c r="F2078">
        <v>1699041</v>
      </c>
      <c r="G2078">
        <v>1715801</v>
      </c>
      <c r="H2078">
        <v>491</v>
      </c>
      <c r="I2078">
        <v>0.7</v>
      </c>
      <c r="J2078">
        <v>2375</v>
      </c>
      <c r="K2078">
        <v>3.4</v>
      </c>
      <c r="L2078">
        <v>191469</v>
      </c>
      <c r="M2078">
        <v>12237</v>
      </c>
      <c r="N2078">
        <v>179232</v>
      </c>
      <c r="O2078">
        <v>0.7</v>
      </c>
      <c r="P2078">
        <v>11.2</v>
      </c>
      <c r="Q2078">
        <v>224988</v>
      </c>
      <c r="R2078">
        <v>75162</v>
      </c>
      <c r="S2078">
        <v>149826</v>
      </c>
      <c r="T2078">
        <v>4.4000000000000004</v>
      </c>
      <c r="U2078">
        <v>13.1</v>
      </c>
      <c r="V2078">
        <v>-33519</v>
      </c>
      <c r="W2078">
        <v>-1.9</v>
      </c>
      <c r="X2078">
        <v>22.4</v>
      </c>
      <c r="Y2078">
        <v>851</v>
      </c>
      <c r="Z2078">
        <v>851</v>
      </c>
      <c r="AA2078">
        <v>48936</v>
      </c>
      <c r="AB2078">
        <v>0</v>
      </c>
    </row>
    <row r="2079" spans="1:28" x14ac:dyDescent="0.35">
      <c r="A2079">
        <v>1999</v>
      </c>
      <c r="B2079" t="s">
        <v>46</v>
      </c>
      <c r="C2079" t="s">
        <v>62</v>
      </c>
      <c r="D2079">
        <v>42786</v>
      </c>
      <c r="E2079">
        <v>54947</v>
      </c>
      <c r="F2079">
        <v>1286410</v>
      </c>
      <c r="G2079">
        <v>1300812</v>
      </c>
      <c r="H2079">
        <v>436</v>
      </c>
      <c r="I2079">
        <v>0.8</v>
      </c>
      <c r="J2079">
        <v>1654</v>
      </c>
      <c r="K2079">
        <v>3</v>
      </c>
      <c r="L2079">
        <v>128587</v>
      </c>
      <c r="M2079">
        <v>8662</v>
      </c>
      <c r="N2079">
        <v>119925</v>
      </c>
      <c r="O2079">
        <v>0.7</v>
      </c>
      <c r="P2079">
        <v>9.9</v>
      </c>
      <c r="Q2079">
        <v>157390</v>
      </c>
      <c r="R2079">
        <v>48378</v>
      </c>
      <c r="S2079">
        <v>109012</v>
      </c>
      <c r="T2079">
        <v>3.7</v>
      </c>
      <c r="U2079">
        <v>12.1</v>
      </c>
      <c r="V2079">
        <v>-28803</v>
      </c>
      <c r="W2079">
        <v>-2.2000000000000002</v>
      </c>
      <c r="X2079">
        <v>19.8</v>
      </c>
      <c r="Y2079">
        <v>480</v>
      </c>
      <c r="Z2079">
        <v>480</v>
      </c>
      <c r="AA2079">
        <v>27925</v>
      </c>
      <c r="AB2079">
        <v>0</v>
      </c>
    </row>
    <row r="2080" spans="1:28" x14ac:dyDescent="0.35">
      <c r="A2080">
        <v>1999</v>
      </c>
      <c r="B2080" t="s">
        <v>46</v>
      </c>
      <c r="C2080" t="s">
        <v>63</v>
      </c>
      <c r="D2080">
        <v>17464</v>
      </c>
      <c r="E2080">
        <v>26808</v>
      </c>
      <c r="F2080">
        <v>528605</v>
      </c>
      <c r="G2080">
        <v>537634</v>
      </c>
      <c r="H2080">
        <v>259</v>
      </c>
      <c r="I2080">
        <v>1</v>
      </c>
      <c r="J2080">
        <v>1018</v>
      </c>
      <c r="K2080">
        <v>3.7</v>
      </c>
      <c r="L2080">
        <v>48649</v>
      </c>
      <c r="M2080">
        <v>3782</v>
      </c>
      <c r="N2080">
        <v>44867</v>
      </c>
      <c r="O2080">
        <v>0.7</v>
      </c>
      <c r="P2080">
        <v>9</v>
      </c>
      <c r="Q2080">
        <v>66707</v>
      </c>
      <c r="R2080">
        <v>22361</v>
      </c>
      <c r="S2080">
        <v>44346</v>
      </c>
      <c r="T2080">
        <v>4.2</v>
      </c>
      <c r="U2080">
        <v>12.4</v>
      </c>
      <c r="V2080">
        <v>-18058</v>
      </c>
      <c r="W2080">
        <v>-3.4</v>
      </c>
      <c r="X2080">
        <v>18</v>
      </c>
      <c r="Y2080">
        <v>148</v>
      </c>
      <c r="Z2080">
        <v>148</v>
      </c>
      <c r="AA2080">
        <v>8722</v>
      </c>
      <c r="AB2080">
        <v>0</v>
      </c>
    </row>
    <row r="2081" spans="1:28" x14ac:dyDescent="0.35">
      <c r="A2081">
        <v>1999</v>
      </c>
      <c r="B2081" t="s">
        <v>46</v>
      </c>
      <c r="C2081" t="s">
        <v>43</v>
      </c>
      <c r="D2081">
        <v>96104</v>
      </c>
      <c r="E2081">
        <v>129059</v>
      </c>
      <c r="F2081">
        <v>2945778</v>
      </c>
      <c r="G2081">
        <v>2978240</v>
      </c>
      <c r="H2081">
        <v>1089</v>
      </c>
      <c r="I2081">
        <v>0.8</v>
      </c>
      <c r="J2081">
        <v>3902</v>
      </c>
      <c r="K2081">
        <v>3</v>
      </c>
      <c r="L2081">
        <v>248822</v>
      </c>
      <c r="M2081">
        <v>18358</v>
      </c>
      <c r="N2081">
        <v>230464</v>
      </c>
      <c r="O2081">
        <v>0.6</v>
      </c>
      <c r="P2081">
        <v>8.4</v>
      </c>
      <c r="Q2081">
        <v>313745</v>
      </c>
      <c r="R2081">
        <v>96369</v>
      </c>
      <c r="S2081">
        <v>217376</v>
      </c>
      <c r="T2081">
        <v>3.2</v>
      </c>
      <c r="U2081">
        <v>10.5</v>
      </c>
      <c r="V2081">
        <v>-64923</v>
      </c>
      <c r="W2081">
        <v>-2.1</v>
      </c>
      <c r="X2081">
        <v>16.8</v>
      </c>
      <c r="Y2081">
        <v>813</v>
      </c>
      <c r="Z2081">
        <v>813</v>
      </c>
      <c r="AA2081">
        <v>47279</v>
      </c>
      <c r="AB2081">
        <v>0</v>
      </c>
    </row>
    <row r="2082" spans="1:28" x14ac:dyDescent="0.35">
      <c r="A2082">
        <v>1999</v>
      </c>
      <c r="B2082" t="s">
        <v>47</v>
      </c>
      <c r="C2082" t="s">
        <v>42</v>
      </c>
      <c r="D2082">
        <v>1880</v>
      </c>
      <c r="E2082">
        <v>2472</v>
      </c>
      <c r="F2082">
        <v>252270</v>
      </c>
      <c r="G2082">
        <v>126452</v>
      </c>
      <c r="H2082">
        <v>2467</v>
      </c>
      <c r="I2082">
        <v>199.6</v>
      </c>
      <c r="J2082">
        <v>0</v>
      </c>
      <c r="K2082">
        <v>0</v>
      </c>
      <c r="L2082">
        <v>251637</v>
      </c>
      <c r="M2082">
        <v>251637</v>
      </c>
      <c r="N2082">
        <v>0</v>
      </c>
      <c r="O2082">
        <v>199</v>
      </c>
      <c r="P2082">
        <v>199</v>
      </c>
      <c r="Q2082">
        <v>0</v>
      </c>
      <c r="R2082">
        <v>0</v>
      </c>
      <c r="S2082">
        <v>0</v>
      </c>
      <c r="T2082">
        <v>0</v>
      </c>
      <c r="U2082">
        <v>0</v>
      </c>
      <c r="V2082">
        <v>251637</v>
      </c>
      <c r="W2082">
        <v>199</v>
      </c>
      <c r="X2082">
        <v>0</v>
      </c>
      <c r="AB2082">
        <v>0</v>
      </c>
    </row>
    <row r="2083" spans="1:28" x14ac:dyDescent="0.35">
      <c r="A2083">
        <v>1999</v>
      </c>
      <c r="B2083" t="s">
        <v>47</v>
      </c>
      <c r="C2083" t="s">
        <v>55</v>
      </c>
      <c r="D2083">
        <v>5023</v>
      </c>
      <c r="E2083">
        <v>7235</v>
      </c>
      <c r="F2083">
        <v>368302</v>
      </c>
      <c r="G2083">
        <v>357097</v>
      </c>
      <c r="H2083">
        <v>1273</v>
      </c>
      <c r="I2083">
        <v>18.8</v>
      </c>
      <c r="J2083">
        <v>315</v>
      </c>
      <c r="K2083">
        <v>4.7</v>
      </c>
      <c r="L2083">
        <v>115039</v>
      </c>
      <c r="M2083">
        <v>34493</v>
      </c>
      <c r="N2083">
        <v>80546</v>
      </c>
      <c r="O2083">
        <v>9.6999999999999993</v>
      </c>
      <c r="P2083">
        <v>32.200000000000003</v>
      </c>
      <c r="Q2083">
        <v>92629</v>
      </c>
      <c r="R2083">
        <v>40917</v>
      </c>
      <c r="S2083">
        <v>51712</v>
      </c>
      <c r="T2083">
        <v>11.5</v>
      </c>
      <c r="U2083">
        <v>25.9</v>
      </c>
      <c r="V2083">
        <v>22410</v>
      </c>
      <c r="W2083">
        <v>6.3</v>
      </c>
      <c r="X2083">
        <v>51.8</v>
      </c>
      <c r="Y2083">
        <v>245</v>
      </c>
      <c r="Z2083">
        <v>245</v>
      </c>
      <c r="AA2083">
        <v>33193</v>
      </c>
      <c r="AB2083">
        <v>0</v>
      </c>
    </row>
    <row r="2084" spans="1:28" x14ac:dyDescent="0.35">
      <c r="A2084">
        <v>1999</v>
      </c>
      <c r="B2084" t="s">
        <v>47</v>
      </c>
      <c r="C2084" t="s">
        <v>56</v>
      </c>
      <c r="D2084">
        <v>3947</v>
      </c>
      <c r="E2084">
        <v>5198</v>
      </c>
      <c r="F2084">
        <v>279051</v>
      </c>
      <c r="G2084">
        <v>283359</v>
      </c>
      <c r="H2084">
        <v>122</v>
      </c>
      <c r="I2084">
        <v>2.2999999999999998</v>
      </c>
      <c r="J2084">
        <v>432</v>
      </c>
      <c r="K2084">
        <v>8.1</v>
      </c>
      <c r="L2084">
        <v>57726</v>
      </c>
      <c r="M2084">
        <v>4404</v>
      </c>
      <c r="N2084">
        <v>53322</v>
      </c>
      <c r="O2084">
        <v>1.6</v>
      </c>
      <c r="P2084">
        <v>20.399999999999999</v>
      </c>
      <c r="Q2084">
        <v>66341</v>
      </c>
      <c r="R2084">
        <v>36432</v>
      </c>
      <c r="S2084">
        <v>29909</v>
      </c>
      <c r="T2084">
        <v>12.9</v>
      </c>
      <c r="U2084">
        <v>23.4</v>
      </c>
      <c r="V2084">
        <v>-8615</v>
      </c>
      <c r="W2084">
        <v>-3</v>
      </c>
      <c r="X2084">
        <v>40.799999999999997</v>
      </c>
      <c r="Y2084">
        <v>210</v>
      </c>
      <c r="Z2084">
        <v>210</v>
      </c>
      <c r="AA2084">
        <v>28729</v>
      </c>
      <c r="AB2084">
        <v>0</v>
      </c>
    </row>
    <row r="2085" spans="1:28" x14ac:dyDescent="0.35">
      <c r="A2085">
        <v>1999</v>
      </c>
      <c r="B2085" t="s">
        <v>47</v>
      </c>
      <c r="C2085" t="s">
        <v>57</v>
      </c>
      <c r="D2085">
        <v>3816</v>
      </c>
      <c r="E2085">
        <v>4930</v>
      </c>
      <c r="F2085">
        <v>264905</v>
      </c>
      <c r="G2085">
        <v>266917</v>
      </c>
      <c r="H2085">
        <v>86</v>
      </c>
      <c r="I2085">
        <v>1.7</v>
      </c>
      <c r="J2085">
        <v>295</v>
      </c>
      <c r="K2085">
        <v>5.9</v>
      </c>
      <c r="L2085">
        <v>47667</v>
      </c>
      <c r="M2085">
        <v>2490</v>
      </c>
      <c r="N2085">
        <v>45177</v>
      </c>
      <c r="O2085">
        <v>0.9</v>
      </c>
      <c r="P2085">
        <v>17.899999999999999</v>
      </c>
      <c r="Q2085">
        <v>51691</v>
      </c>
      <c r="R2085">
        <v>24633</v>
      </c>
      <c r="S2085">
        <v>27058</v>
      </c>
      <c r="T2085">
        <v>9.1999999999999993</v>
      </c>
      <c r="U2085">
        <v>19.399999999999999</v>
      </c>
      <c r="V2085">
        <v>-4024</v>
      </c>
      <c r="W2085">
        <v>-1.5</v>
      </c>
      <c r="X2085">
        <v>35.799999999999997</v>
      </c>
      <c r="Y2085">
        <v>131</v>
      </c>
      <c r="Z2085">
        <v>131</v>
      </c>
      <c r="AA2085">
        <v>17690</v>
      </c>
      <c r="AB2085">
        <v>0</v>
      </c>
    </row>
    <row r="2086" spans="1:28" x14ac:dyDescent="0.35">
      <c r="A2086">
        <v>1999</v>
      </c>
      <c r="B2086" t="s">
        <v>47</v>
      </c>
      <c r="C2086" t="s">
        <v>58</v>
      </c>
      <c r="D2086">
        <v>3765</v>
      </c>
      <c r="E2086">
        <v>4948</v>
      </c>
      <c r="F2086">
        <v>260122</v>
      </c>
      <c r="G2086">
        <v>261788</v>
      </c>
      <c r="H2086">
        <v>80</v>
      </c>
      <c r="I2086">
        <v>1.6</v>
      </c>
      <c r="J2086">
        <v>222</v>
      </c>
      <c r="K2086">
        <v>4.4000000000000004</v>
      </c>
      <c r="L2086">
        <v>43164</v>
      </c>
      <c r="M2086">
        <v>3081</v>
      </c>
      <c r="N2086">
        <v>40083</v>
      </c>
      <c r="O2086">
        <v>1.2</v>
      </c>
      <c r="P2086">
        <v>16.5</v>
      </c>
      <c r="Q2086">
        <v>46495</v>
      </c>
      <c r="R2086">
        <v>17300</v>
      </c>
      <c r="S2086">
        <v>29195</v>
      </c>
      <c r="T2086">
        <v>6.6</v>
      </c>
      <c r="U2086">
        <v>17.8</v>
      </c>
      <c r="V2086">
        <v>-3331</v>
      </c>
      <c r="W2086">
        <v>-1.3</v>
      </c>
      <c r="X2086">
        <v>33</v>
      </c>
      <c r="Y2086">
        <v>101</v>
      </c>
      <c r="Z2086">
        <v>101</v>
      </c>
      <c r="AA2086">
        <v>13552</v>
      </c>
      <c r="AB2086">
        <v>0</v>
      </c>
    </row>
    <row r="2087" spans="1:28" x14ac:dyDescent="0.35">
      <c r="A2087">
        <v>1999</v>
      </c>
      <c r="B2087" t="s">
        <v>47</v>
      </c>
      <c r="C2087" t="s">
        <v>59</v>
      </c>
      <c r="D2087">
        <v>3553</v>
      </c>
      <c r="E2087">
        <v>4964</v>
      </c>
      <c r="F2087">
        <v>247226</v>
      </c>
      <c r="G2087">
        <v>248236</v>
      </c>
      <c r="H2087">
        <v>109</v>
      </c>
      <c r="I2087">
        <v>2.2000000000000002</v>
      </c>
      <c r="J2087">
        <v>319</v>
      </c>
      <c r="K2087">
        <v>6.3</v>
      </c>
      <c r="L2087">
        <v>41151</v>
      </c>
      <c r="M2087">
        <v>2827</v>
      </c>
      <c r="N2087">
        <v>38324</v>
      </c>
      <c r="O2087">
        <v>1.1000000000000001</v>
      </c>
      <c r="P2087">
        <v>16.600000000000001</v>
      </c>
      <c r="Q2087">
        <v>43171</v>
      </c>
      <c r="R2087">
        <v>18552</v>
      </c>
      <c r="S2087">
        <v>24619</v>
      </c>
      <c r="T2087">
        <v>7.5</v>
      </c>
      <c r="U2087">
        <v>17.399999999999999</v>
      </c>
      <c r="V2087">
        <v>-2020</v>
      </c>
      <c r="W2087">
        <v>-0.8</v>
      </c>
      <c r="X2087">
        <v>33.200000000000003</v>
      </c>
      <c r="Y2087">
        <v>100</v>
      </c>
      <c r="Z2087">
        <v>100</v>
      </c>
      <c r="AA2087">
        <v>13233</v>
      </c>
      <c r="AB2087">
        <v>0</v>
      </c>
    </row>
    <row r="2088" spans="1:28" x14ac:dyDescent="0.35">
      <c r="A2088">
        <v>1999</v>
      </c>
      <c r="B2088" t="s">
        <v>47</v>
      </c>
      <c r="C2088" t="s">
        <v>60</v>
      </c>
      <c r="D2088">
        <v>16330</v>
      </c>
      <c r="E2088">
        <v>24090</v>
      </c>
      <c r="F2088">
        <v>1126065</v>
      </c>
      <c r="G2088">
        <v>1129974</v>
      </c>
      <c r="H2088">
        <v>418</v>
      </c>
      <c r="I2088">
        <v>1.7</v>
      </c>
      <c r="J2088">
        <v>1156</v>
      </c>
      <c r="K2088">
        <v>4.7</v>
      </c>
      <c r="L2088">
        <v>155145</v>
      </c>
      <c r="M2088">
        <v>9567</v>
      </c>
      <c r="N2088">
        <v>145578</v>
      </c>
      <c r="O2088">
        <v>0.8</v>
      </c>
      <c r="P2088">
        <v>13.7</v>
      </c>
      <c r="Q2088">
        <v>162962</v>
      </c>
      <c r="R2088">
        <v>62511</v>
      </c>
      <c r="S2088">
        <v>100451</v>
      </c>
      <c r="T2088">
        <v>5.5</v>
      </c>
      <c r="U2088">
        <v>14.4</v>
      </c>
      <c r="V2088">
        <v>-7817</v>
      </c>
      <c r="W2088">
        <v>-0.7</v>
      </c>
      <c r="X2088">
        <v>27.4</v>
      </c>
      <c r="Y2088">
        <v>306</v>
      </c>
      <c r="Z2088">
        <v>306</v>
      </c>
      <c r="AA2088">
        <v>40531</v>
      </c>
      <c r="AB2088">
        <v>0</v>
      </c>
    </row>
    <row r="2089" spans="1:28" x14ac:dyDescent="0.35">
      <c r="A2089">
        <v>1999</v>
      </c>
      <c r="B2089" t="s">
        <v>47</v>
      </c>
      <c r="C2089" t="s">
        <v>61</v>
      </c>
      <c r="D2089">
        <v>16525</v>
      </c>
      <c r="E2089">
        <v>28123</v>
      </c>
      <c r="F2089">
        <v>1130174</v>
      </c>
      <c r="G2089">
        <v>1140922</v>
      </c>
      <c r="H2089">
        <v>686</v>
      </c>
      <c r="I2089">
        <v>2.4</v>
      </c>
      <c r="J2089">
        <v>1124</v>
      </c>
      <c r="K2089">
        <v>4</v>
      </c>
      <c r="L2089">
        <v>127286</v>
      </c>
      <c r="M2089">
        <v>11297</v>
      </c>
      <c r="N2089">
        <v>115989</v>
      </c>
      <c r="O2089">
        <v>1</v>
      </c>
      <c r="P2089">
        <v>11.2</v>
      </c>
      <c r="Q2089">
        <v>148782</v>
      </c>
      <c r="R2089">
        <v>50855</v>
      </c>
      <c r="S2089">
        <v>97927</v>
      </c>
      <c r="T2089">
        <v>4.5</v>
      </c>
      <c r="U2089">
        <v>13</v>
      </c>
      <c r="V2089">
        <v>-21496</v>
      </c>
      <c r="W2089">
        <v>-1.8</v>
      </c>
      <c r="X2089">
        <v>22.4</v>
      </c>
      <c r="Y2089">
        <v>193</v>
      </c>
      <c r="Z2089">
        <v>193</v>
      </c>
      <c r="AA2089">
        <v>26155</v>
      </c>
      <c r="AB2089">
        <v>0</v>
      </c>
    </row>
    <row r="2090" spans="1:28" x14ac:dyDescent="0.35">
      <c r="A2090">
        <v>1999</v>
      </c>
      <c r="B2090" t="s">
        <v>47</v>
      </c>
      <c r="C2090" t="s">
        <v>62</v>
      </c>
      <c r="D2090">
        <v>13550</v>
      </c>
      <c r="E2090">
        <v>25026</v>
      </c>
      <c r="F2090">
        <v>935884</v>
      </c>
      <c r="G2090">
        <v>936747</v>
      </c>
      <c r="H2090">
        <v>478</v>
      </c>
      <c r="I2090">
        <v>1.9</v>
      </c>
      <c r="J2090">
        <v>792</v>
      </c>
      <c r="K2090">
        <v>3.1</v>
      </c>
      <c r="L2090">
        <v>98571</v>
      </c>
      <c r="M2090">
        <v>9517</v>
      </c>
      <c r="N2090">
        <v>89054</v>
      </c>
      <c r="O2090">
        <v>1</v>
      </c>
      <c r="P2090">
        <v>10.5</v>
      </c>
      <c r="Q2090">
        <v>100297</v>
      </c>
      <c r="R2090">
        <v>28077</v>
      </c>
      <c r="S2090">
        <v>72220</v>
      </c>
      <c r="T2090">
        <v>3</v>
      </c>
      <c r="U2090">
        <v>10.7</v>
      </c>
      <c r="V2090">
        <v>-1726</v>
      </c>
      <c r="W2090">
        <v>-0.2</v>
      </c>
      <c r="X2090">
        <v>21</v>
      </c>
      <c r="Y2090">
        <v>87</v>
      </c>
      <c r="Z2090">
        <v>87</v>
      </c>
      <c r="AA2090">
        <v>11803</v>
      </c>
      <c r="AB2090">
        <v>0</v>
      </c>
    </row>
    <row r="2091" spans="1:28" x14ac:dyDescent="0.35">
      <c r="A2091">
        <v>1999</v>
      </c>
      <c r="B2091" t="s">
        <v>47</v>
      </c>
      <c r="C2091" t="s">
        <v>63</v>
      </c>
      <c r="D2091">
        <v>6367</v>
      </c>
      <c r="E2091">
        <v>15983</v>
      </c>
      <c r="F2091">
        <v>440818</v>
      </c>
      <c r="G2091">
        <v>444198</v>
      </c>
      <c r="H2091">
        <v>383</v>
      </c>
      <c r="I2091">
        <v>2.4</v>
      </c>
      <c r="J2091">
        <v>659</v>
      </c>
      <c r="K2091">
        <v>4.0999999999999996</v>
      </c>
      <c r="L2091">
        <v>45716</v>
      </c>
      <c r="M2091">
        <v>5042</v>
      </c>
      <c r="N2091">
        <v>40674</v>
      </c>
      <c r="O2091">
        <v>1.1000000000000001</v>
      </c>
      <c r="P2091">
        <v>10.3</v>
      </c>
      <c r="Q2091">
        <v>52475</v>
      </c>
      <c r="R2091">
        <v>17624</v>
      </c>
      <c r="S2091">
        <v>34851</v>
      </c>
      <c r="T2091">
        <v>4</v>
      </c>
      <c r="U2091">
        <v>11.8</v>
      </c>
      <c r="V2091">
        <v>-6759</v>
      </c>
      <c r="W2091">
        <v>-1.5</v>
      </c>
      <c r="X2091">
        <v>20.6</v>
      </c>
      <c r="Y2091">
        <v>40</v>
      </c>
      <c r="Z2091">
        <v>40</v>
      </c>
      <c r="AA2091">
        <v>5700</v>
      </c>
      <c r="AB2091">
        <v>0</v>
      </c>
    </row>
    <row r="2092" spans="1:28" x14ac:dyDescent="0.35">
      <c r="A2092">
        <v>1999</v>
      </c>
      <c r="B2092" t="s">
        <v>47</v>
      </c>
      <c r="C2092" t="s">
        <v>43</v>
      </c>
      <c r="D2092">
        <v>39334</v>
      </c>
      <c r="E2092">
        <v>76420</v>
      </c>
      <c r="F2092">
        <v>2733033</v>
      </c>
      <c r="G2092">
        <v>2741864</v>
      </c>
      <c r="H2092">
        <v>1666</v>
      </c>
      <c r="I2092">
        <v>2.2000000000000002</v>
      </c>
      <c r="J2092">
        <v>2387</v>
      </c>
      <c r="K2092">
        <v>3.1</v>
      </c>
      <c r="L2092">
        <v>245014</v>
      </c>
      <c r="M2092">
        <v>31638</v>
      </c>
      <c r="N2092">
        <v>213376</v>
      </c>
      <c r="O2092">
        <v>1.2</v>
      </c>
      <c r="P2092">
        <v>8.9</v>
      </c>
      <c r="Q2092">
        <v>262676</v>
      </c>
      <c r="R2092">
        <v>79402</v>
      </c>
      <c r="S2092">
        <v>183274</v>
      </c>
      <c r="T2092">
        <v>2.9</v>
      </c>
      <c r="U2092">
        <v>9.6</v>
      </c>
      <c r="V2092">
        <v>-17662</v>
      </c>
      <c r="W2092">
        <v>-0.7</v>
      </c>
      <c r="X2092">
        <v>17.8</v>
      </c>
      <c r="Y2092">
        <v>231</v>
      </c>
      <c r="Z2092">
        <v>231</v>
      </c>
      <c r="AA2092">
        <v>31072</v>
      </c>
      <c r="AB2092">
        <v>0</v>
      </c>
    </row>
    <row r="2093" spans="1:28" x14ac:dyDescent="0.35">
      <c r="A2093">
        <v>1999</v>
      </c>
      <c r="B2093" t="s">
        <v>48</v>
      </c>
      <c r="C2093" t="s">
        <v>42</v>
      </c>
      <c r="D2093">
        <v>783</v>
      </c>
      <c r="E2093">
        <v>1298</v>
      </c>
      <c r="F2093">
        <v>226342</v>
      </c>
      <c r="G2093">
        <v>113687</v>
      </c>
      <c r="H2093">
        <v>1295</v>
      </c>
      <c r="I2093">
        <v>199.5</v>
      </c>
      <c r="J2093">
        <v>0</v>
      </c>
      <c r="K2093">
        <v>0</v>
      </c>
      <c r="L2093">
        <v>225311</v>
      </c>
      <c r="M2093">
        <v>225311</v>
      </c>
      <c r="N2093">
        <v>0</v>
      </c>
      <c r="O2093">
        <v>198.2</v>
      </c>
      <c r="P2093">
        <v>198.2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225311</v>
      </c>
      <c r="W2093">
        <v>198.2</v>
      </c>
      <c r="X2093">
        <v>0</v>
      </c>
      <c r="AB2093">
        <v>0</v>
      </c>
    </row>
    <row r="2094" spans="1:28" x14ac:dyDescent="0.35">
      <c r="A2094">
        <v>1999</v>
      </c>
      <c r="B2094" t="s">
        <v>48</v>
      </c>
      <c r="C2094" t="s">
        <v>55</v>
      </c>
      <c r="D2094">
        <v>2213</v>
      </c>
      <c r="E2094">
        <v>4186</v>
      </c>
      <c r="F2094">
        <v>353085</v>
      </c>
      <c r="G2094">
        <v>341317</v>
      </c>
      <c r="H2094">
        <v>1043</v>
      </c>
      <c r="I2094">
        <v>27.8</v>
      </c>
      <c r="J2094">
        <v>172</v>
      </c>
      <c r="K2094">
        <v>4.5999999999999996</v>
      </c>
      <c r="L2094">
        <v>119027</v>
      </c>
      <c r="M2094">
        <v>48311</v>
      </c>
      <c r="N2094">
        <v>70716</v>
      </c>
      <c r="O2094">
        <v>14.2</v>
      </c>
      <c r="P2094">
        <v>34.9</v>
      </c>
      <c r="Q2094">
        <v>95491</v>
      </c>
      <c r="R2094">
        <v>38163</v>
      </c>
      <c r="S2094">
        <v>57328</v>
      </c>
      <c r="T2094">
        <v>11.2</v>
      </c>
      <c r="U2094">
        <v>28</v>
      </c>
      <c r="V2094">
        <v>23536</v>
      </c>
      <c r="W2094">
        <v>6.9</v>
      </c>
      <c r="X2094">
        <v>56</v>
      </c>
      <c r="Y2094">
        <v>103</v>
      </c>
      <c r="Z2094">
        <v>103</v>
      </c>
      <c r="AA2094">
        <v>29362</v>
      </c>
      <c r="AB2094">
        <v>0</v>
      </c>
    </row>
    <row r="2095" spans="1:28" x14ac:dyDescent="0.35">
      <c r="A2095">
        <v>1999</v>
      </c>
      <c r="B2095" t="s">
        <v>48</v>
      </c>
      <c r="C2095" t="s">
        <v>56</v>
      </c>
      <c r="D2095">
        <v>1644</v>
      </c>
      <c r="E2095">
        <v>3107</v>
      </c>
      <c r="F2095">
        <v>252005</v>
      </c>
      <c r="G2095">
        <v>257418</v>
      </c>
      <c r="H2095">
        <v>219</v>
      </c>
      <c r="I2095">
        <v>7</v>
      </c>
      <c r="J2095">
        <v>242</v>
      </c>
      <c r="K2095">
        <v>7.8</v>
      </c>
      <c r="L2095">
        <v>58437</v>
      </c>
      <c r="M2095">
        <v>6516</v>
      </c>
      <c r="N2095">
        <v>51921</v>
      </c>
      <c r="O2095">
        <v>2.5</v>
      </c>
      <c r="P2095">
        <v>22.7</v>
      </c>
      <c r="Q2095">
        <v>69263</v>
      </c>
      <c r="R2095">
        <v>40048</v>
      </c>
      <c r="S2095">
        <v>29215</v>
      </c>
      <c r="T2095">
        <v>15.6</v>
      </c>
      <c r="U2095">
        <v>26.9</v>
      </c>
      <c r="V2095">
        <v>-10826</v>
      </c>
      <c r="W2095">
        <v>-4.2</v>
      </c>
      <c r="X2095">
        <v>45.4</v>
      </c>
      <c r="Y2095">
        <v>101</v>
      </c>
      <c r="Z2095">
        <v>101</v>
      </c>
      <c r="AA2095">
        <v>30372</v>
      </c>
      <c r="AB2095">
        <v>0</v>
      </c>
    </row>
    <row r="2096" spans="1:28" x14ac:dyDescent="0.35">
      <c r="A2096">
        <v>1999</v>
      </c>
      <c r="B2096" t="s">
        <v>48</v>
      </c>
      <c r="C2096" t="s">
        <v>57</v>
      </c>
      <c r="D2096">
        <v>1512</v>
      </c>
      <c r="E2096">
        <v>2858</v>
      </c>
      <c r="F2096">
        <v>229195</v>
      </c>
      <c r="G2096">
        <v>229970</v>
      </c>
      <c r="H2096">
        <v>127</v>
      </c>
      <c r="I2096">
        <v>4.4000000000000004</v>
      </c>
      <c r="J2096">
        <v>228</v>
      </c>
      <c r="K2096">
        <v>7.8</v>
      </c>
      <c r="L2096">
        <v>45478</v>
      </c>
      <c r="M2096">
        <v>4770</v>
      </c>
      <c r="N2096">
        <v>40708</v>
      </c>
      <c r="O2096">
        <v>2.1</v>
      </c>
      <c r="P2096">
        <v>19.8</v>
      </c>
      <c r="Q2096">
        <v>47027</v>
      </c>
      <c r="R2096">
        <v>22948</v>
      </c>
      <c r="S2096">
        <v>24079</v>
      </c>
      <c r="T2096">
        <v>10</v>
      </c>
      <c r="U2096">
        <v>20.399999999999999</v>
      </c>
      <c r="V2096">
        <v>-1549</v>
      </c>
      <c r="W2096">
        <v>-0.6</v>
      </c>
      <c r="X2096">
        <v>39.6</v>
      </c>
      <c r="Y2096">
        <v>54</v>
      </c>
      <c r="Z2096">
        <v>54</v>
      </c>
      <c r="AA2096">
        <v>15949</v>
      </c>
      <c r="AB2096">
        <v>0</v>
      </c>
    </row>
    <row r="2097" spans="1:28" x14ac:dyDescent="0.35">
      <c r="A2097">
        <v>1999</v>
      </c>
      <c r="B2097" t="s">
        <v>48</v>
      </c>
      <c r="C2097" t="s">
        <v>58</v>
      </c>
      <c r="D2097">
        <v>1508</v>
      </c>
      <c r="E2097">
        <v>2932</v>
      </c>
      <c r="F2097">
        <v>228944</v>
      </c>
      <c r="G2097">
        <v>226771</v>
      </c>
      <c r="H2097">
        <v>230</v>
      </c>
      <c r="I2097">
        <v>7.9</v>
      </c>
      <c r="J2097">
        <v>211</v>
      </c>
      <c r="K2097">
        <v>7.2</v>
      </c>
      <c r="L2097">
        <v>44556</v>
      </c>
      <c r="M2097">
        <v>4982</v>
      </c>
      <c r="N2097">
        <v>39574</v>
      </c>
      <c r="O2097">
        <v>2.2000000000000002</v>
      </c>
      <c r="P2097">
        <v>19.600000000000001</v>
      </c>
      <c r="Q2097">
        <v>40210</v>
      </c>
      <c r="R2097">
        <v>17367</v>
      </c>
      <c r="S2097">
        <v>22843</v>
      </c>
      <c r="T2097">
        <v>7.7</v>
      </c>
      <c r="U2097">
        <v>17.7</v>
      </c>
      <c r="V2097">
        <v>4346</v>
      </c>
      <c r="W2097">
        <v>1.9</v>
      </c>
      <c r="X2097">
        <v>35.4</v>
      </c>
      <c r="Y2097">
        <v>41</v>
      </c>
      <c r="Z2097">
        <v>41</v>
      </c>
      <c r="AA2097">
        <v>12462</v>
      </c>
      <c r="AB2097">
        <v>0</v>
      </c>
    </row>
    <row r="2098" spans="1:28" x14ac:dyDescent="0.35">
      <c r="A2098">
        <v>1999</v>
      </c>
      <c r="B2098" t="s">
        <v>48</v>
      </c>
      <c r="C2098" t="s">
        <v>59</v>
      </c>
      <c r="D2098">
        <v>1515</v>
      </c>
      <c r="E2098">
        <v>2818</v>
      </c>
      <c r="F2098">
        <v>230733</v>
      </c>
      <c r="G2098">
        <v>230416</v>
      </c>
      <c r="H2098">
        <v>159</v>
      </c>
      <c r="I2098">
        <v>5.6</v>
      </c>
      <c r="J2098">
        <v>153</v>
      </c>
      <c r="K2098">
        <v>5.4</v>
      </c>
      <c r="L2098">
        <v>40978</v>
      </c>
      <c r="M2098">
        <v>3784</v>
      </c>
      <c r="N2098">
        <v>37194</v>
      </c>
      <c r="O2098">
        <v>1.6</v>
      </c>
      <c r="P2098">
        <v>17.8</v>
      </c>
      <c r="Q2098">
        <v>40344</v>
      </c>
      <c r="R2098">
        <v>15397</v>
      </c>
      <c r="S2098">
        <v>24947</v>
      </c>
      <c r="T2098">
        <v>6.7</v>
      </c>
      <c r="U2098">
        <v>17.5</v>
      </c>
      <c r="V2098">
        <v>634</v>
      </c>
      <c r="W2098">
        <v>0.3</v>
      </c>
      <c r="X2098">
        <v>35</v>
      </c>
      <c r="Y2098">
        <v>37</v>
      </c>
      <c r="Z2098">
        <v>37</v>
      </c>
      <c r="AA2098">
        <v>10578</v>
      </c>
      <c r="AB2098">
        <v>0</v>
      </c>
    </row>
    <row r="2099" spans="1:28" x14ac:dyDescent="0.35">
      <c r="A2099">
        <v>1999</v>
      </c>
      <c r="B2099" t="s">
        <v>48</v>
      </c>
      <c r="C2099" t="s">
        <v>60</v>
      </c>
      <c r="D2099">
        <v>7037</v>
      </c>
      <c r="E2099">
        <v>17596</v>
      </c>
      <c r="F2099">
        <v>1057472</v>
      </c>
      <c r="G2099">
        <v>1048356</v>
      </c>
      <c r="H2099">
        <v>1218</v>
      </c>
      <c r="I2099">
        <v>7</v>
      </c>
      <c r="J2099">
        <v>737</v>
      </c>
      <c r="K2099">
        <v>4.2</v>
      </c>
      <c r="L2099">
        <v>160507</v>
      </c>
      <c r="M2099">
        <v>21504</v>
      </c>
      <c r="N2099">
        <v>139003</v>
      </c>
      <c r="O2099">
        <v>2.1</v>
      </c>
      <c r="P2099">
        <v>15.3</v>
      </c>
      <c r="Q2099">
        <v>142274</v>
      </c>
      <c r="R2099">
        <v>48174</v>
      </c>
      <c r="S2099">
        <v>94100</v>
      </c>
      <c r="T2099">
        <v>4.5999999999999996</v>
      </c>
      <c r="U2099">
        <v>13.6</v>
      </c>
      <c r="V2099">
        <v>18233</v>
      </c>
      <c r="W2099">
        <v>1.7</v>
      </c>
      <c r="X2099">
        <v>27.2</v>
      </c>
      <c r="Y2099">
        <v>96</v>
      </c>
      <c r="Z2099">
        <v>96</v>
      </c>
      <c r="AA2099">
        <v>26883</v>
      </c>
      <c r="AB2099">
        <v>0</v>
      </c>
    </row>
    <row r="2100" spans="1:28" x14ac:dyDescent="0.35">
      <c r="A2100">
        <v>1999</v>
      </c>
      <c r="B2100" t="s">
        <v>48</v>
      </c>
      <c r="C2100" t="s">
        <v>61</v>
      </c>
      <c r="D2100">
        <v>8248</v>
      </c>
      <c r="E2100">
        <v>23826</v>
      </c>
      <c r="F2100">
        <v>1231723</v>
      </c>
      <c r="G2100">
        <v>1227704</v>
      </c>
      <c r="H2100">
        <v>1447</v>
      </c>
      <c r="I2100">
        <v>6.1</v>
      </c>
      <c r="J2100">
        <v>1093</v>
      </c>
      <c r="K2100">
        <v>4.5999999999999996</v>
      </c>
      <c r="L2100">
        <v>159642</v>
      </c>
      <c r="M2100">
        <v>30275</v>
      </c>
      <c r="N2100">
        <v>129367</v>
      </c>
      <c r="O2100">
        <v>2.5</v>
      </c>
      <c r="P2100">
        <v>13</v>
      </c>
      <c r="Q2100">
        <v>151604</v>
      </c>
      <c r="R2100">
        <v>44347</v>
      </c>
      <c r="S2100">
        <v>107257</v>
      </c>
      <c r="T2100">
        <v>3.6</v>
      </c>
      <c r="U2100">
        <v>12.3</v>
      </c>
      <c r="V2100">
        <v>8038</v>
      </c>
      <c r="W2100">
        <v>0.7</v>
      </c>
      <c r="X2100">
        <v>24.6</v>
      </c>
      <c r="Y2100">
        <v>63</v>
      </c>
      <c r="Z2100">
        <v>63</v>
      </c>
      <c r="AA2100">
        <v>17595</v>
      </c>
      <c r="AB2100">
        <v>0</v>
      </c>
    </row>
    <row r="2101" spans="1:28" x14ac:dyDescent="0.35">
      <c r="A2101">
        <v>1999</v>
      </c>
      <c r="B2101" t="s">
        <v>48</v>
      </c>
      <c r="C2101" t="s">
        <v>62</v>
      </c>
      <c r="D2101">
        <v>7209</v>
      </c>
      <c r="E2101">
        <v>23986</v>
      </c>
      <c r="F2101">
        <v>1071891</v>
      </c>
      <c r="G2101">
        <v>1071117</v>
      </c>
      <c r="H2101">
        <v>1379</v>
      </c>
      <c r="I2101">
        <v>5.8</v>
      </c>
      <c r="J2101">
        <v>1194</v>
      </c>
      <c r="K2101">
        <v>5</v>
      </c>
      <c r="L2101">
        <v>126534</v>
      </c>
      <c r="M2101">
        <v>22384</v>
      </c>
      <c r="N2101">
        <v>104150</v>
      </c>
      <c r="O2101">
        <v>2.1</v>
      </c>
      <c r="P2101">
        <v>11.8</v>
      </c>
      <c r="Q2101">
        <v>124986</v>
      </c>
      <c r="R2101">
        <v>37870</v>
      </c>
      <c r="S2101">
        <v>87116</v>
      </c>
      <c r="T2101">
        <v>3.5</v>
      </c>
      <c r="U2101">
        <v>11.7</v>
      </c>
      <c r="V2101">
        <v>1548</v>
      </c>
      <c r="W2101">
        <v>0.1</v>
      </c>
      <c r="X2101">
        <v>23.4</v>
      </c>
      <c r="Y2101">
        <v>42</v>
      </c>
      <c r="Z2101">
        <v>42</v>
      </c>
      <c r="AA2101">
        <v>11784</v>
      </c>
      <c r="AB2101">
        <v>0</v>
      </c>
    </row>
    <row r="2102" spans="1:28" x14ac:dyDescent="0.35">
      <c r="A2102">
        <v>1999</v>
      </c>
      <c r="B2102" t="s">
        <v>48</v>
      </c>
      <c r="C2102" t="s">
        <v>63</v>
      </c>
      <c r="D2102">
        <v>4123</v>
      </c>
      <c r="E2102">
        <v>19877</v>
      </c>
      <c r="F2102">
        <v>628594</v>
      </c>
      <c r="G2102">
        <v>627702</v>
      </c>
      <c r="H2102">
        <v>1124</v>
      </c>
      <c r="I2102">
        <v>5.7</v>
      </c>
      <c r="J2102">
        <v>746</v>
      </c>
      <c r="K2102">
        <v>3.8</v>
      </c>
      <c r="L2102">
        <v>75992</v>
      </c>
      <c r="M2102">
        <v>14894</v>
      </c>
      <c r="N2102">
        <v>61098</v>
      </c>
      <c r="O2102">
        <v>2.4</v>
      </c>
      <c r="P2102">
        <v>12.1</v>
      </c>
      <c r="Q2102">
        <v>74208</v>
      </c>
      <c r="R2102">
        <v>20834</v>
      </c>
      <c r="S2102">
        <v>53374</v>
      </c>
      <c r="T2102">
        <v>3.3</v>
      </c>
      <c r="U2102">
        <v>11.8</v>
      </c>
      <c r="V2102">
        <v>1784</v>
      </c>
      <c r="W2102">
        <v>0.3</v>
      </c>
      <c r="X2102">
        <v>23.6</v>
      </c>
      <c r="Y2102">
        <v>11</v>
      </c>
      <c r="Z2102">
        <v>11</v>
      </c>
      <c r="AA2102">
        <v>3335</v>
      </c>
      <c r="AB2102">
        <v>0</v>
      </c>
    </row>
    <row r="2103" spans="1:28" x14ac:dyDescent="0.35">
      <c r="A2103">
        <v>1999</v>
      </c>
      <c r="B2103" t="s">
        <v>48</v>
      </c>
      <c r="C2103" t="s">
        <v>43</v>
      </c>
      <c r="D2103">
        <v>25018</v>
      </c>
      <c r="E2103">
        <v>85885</v>
      </c>
      <c r="F2103">
        <v>3786314</v>
      </c>
      <c r="G2103">
        <v>3779518</v>
      </c>
      <c r="H2103">
        <v>3935</v>
      </c>
      <c r="I2103">
        <v>4.5999999999999996</v>
      </c>
      <c r="J2103">
        <v>3495</v>
      </c>
      <c r="K2103">
        <v>4.0999999999999996</v>
      </c>
      <c r="L2103">
        <v>388650</v>
      </c>
      <c r="M2103">
        <v>69452</v>
      </c>
      <c r="N2103">
        <v>319198</v>
      </c>
      <c r="O2103">
        <v>1.8</v>
      </c>
      <c r="P2103">
        <v>10.3</v>
      </c>
      <c r="Q2103">
        <v>375057</v>
      </c>
      <c r="R2103">
        <v>101076</v>
      </c>
      <c r="S2103">
        <v>273981</v>
      </c>
      <c r="T2103">
        <v>2.7</v>
      </c>
      <c r="U2103">
        <v>9.9</v>
      </c>
      <c r="V2103">
        <v>13593</v>
      </c>
      <c r="W2103">
        <v>0.4</v>
      </c>
      <c r="X2103">
        <v>19.8</v>
      </c>
      <c r="Y2103">
        <v>98</v>
      </c>
      <c r="Z2103">
        <v>98</v>
      </c>
      <c r="AA2103">
        <v>27939</v>
      </c>
      <c r="AB2103">
        <v>0</v>
      </c>
    </row>
    <row r="2104" spans="1:28" x14ac:dyDescent="0.35">
      <c r="A2104">
        <v>1999</v>
      </c>
      <c r="B2104" t="s">
        <v>49</v>
      </c>
      <c r="C2104" t="s">
        <v>42</v>
      </c>
      <c r="D2104">
        <v>128</v>
      </c>
      <c r="E2104">
        <v>444</v>
      </c>
      <c r="F2104">
        <v>89265</v>
      </c>
      <c r="G2104">
        <v>44633</v>
      </c>
      <c r="H2104">
        <v>444</v>
      </c>
      <c r="I2104">
        <v>200</v>
      </c>
      <c r="J2104">
        <v>0</v>
      </c>
      <c r="K2104">
        <v>0</v>
      </c>
      <c r="L2104">
        <v>89265</v>
      </c>
      <c r="M2104">
        <v>89265</v>
      </c>
      <c r="N2104">
        <v>0</v>
      </c>
      <c r="O2104">
        <v>200</v>
      </c>
      <c r="P2104">
        <v>200</v>
      </c>
      <c r="Q2104">
        <v>0</v>
      </c>
      <c r="R2104">
        <v>0</v>
      </c>
      <c r="S2104">
        <v>0</v>
      </c>
      <c r="T2104">
        <v>0</v>
      </c>
      <c r="U2104">
        <v>0</v>
      </c>
      <c r="V2104">
        <v>89265</v>
      </c>
      <c r="W2104">
        <v>200</v>
      </c>
      <c r="X2104">
        <v>0</v>
      </c>
      <c r="AB2104">
        <v>0</v>
      </c>
    </row>
    <row r="2105" spans="1:28" x14ac:dyDescent="0.35">
      <c r="A2105">
        <v>1999</v>
      </c>
      <c r="B2105" t="s">
        <v>49</v>
      </c>
      <c r="C2105" t="s">
        <v>55</v>
      </c>
      <c r="D2105">
        <v>559</v>
      </c>
      <c r="E2105">
        <v>1454</v>
      </c>
      <c r="F2105">
        <v>208739</v>
      </c>
      <c r="G2105">
        <v>187097</v>
      </c>
      <c r="H2105">
        <v>455</v>
      </c>
      <c r="I2105">
        <v>36.799999999999997</v>
      </c>
      <c r="J2105">
        <v>16</v>
      </c>
      <c r="K2105">
        <v>1.3</v>
      </c>
      <c r="L2105">
        <v>73958</v>
      </c>
      <c r="M2105">
        <v>28780</v>
      </c>
      <c r="N2105">
        <v>45178</v>
      </c>
      <c r="O2105">
        <v>15.4</v>
      </c>
      <c r="P2105">
        <v>39.5</v>
      </c>
      <c r="Q2105">
        <v>30674</v>
      </c>
      <c r="R2105">
        <v>640</v>
      </c>
      <c r="S2105">
        <v>30034</v>
      </c>
      <c r="T2105">
        <v>0.3</v>
      </c>
      <c r="U2105">
        <v>16.399999999999999</v>
      </c>
      <c r="V2105">
        <v>43284</v>
      </c>
      <c r="W2105">
        <v>23.1</v>
      </c>
      <c r="X2105">
        <v>32.799999999999997</v>
      </c>
      <c r="AB2105">
        <v>0</v>
      </c>
    </row>
    <row r="2106" spans="1:28" x14ac:dyDescent="0.35">
      <c r="A2106">
        <v>1999</v>
      </c>
      <c r="B2106" t="s">
        <v>49</v>
      </c>
      <c r="C2106" t="s">
        <v>56</v>
      </c>
      <c r="D2106">
        <v>352</v>
      </c>
      <c r="E2106">
        <v>1596</v>
      </c>
      <c r="F2106">
        <v>122759</v>
      </c>
      <c r="G2106">
        <v>122519</v>
      </c>
      <c r="H2106">
        <v>228</v>
      </c>
      <c r="I2106">
        <v>14.7</v>
      </c>
      <c r="J2106">
        <v>146</v>
      </c>
      <c r="K2106">
        <v>9.4</v>
      </c>
      <c r="L2106">
        <v>30521</v>
      </c>
      <c r="M2106">
        <v>5984</v>
      </c>
      <c r="N2106">
        <v>24537</v>
      </c>
      <c r="O2106">
        <v>4.9000000000000004</v>
      </c>
      <c r="P2106">
        <v>24.9</v>
      </c>
      <c r="Q2106">
        <v>30040</v>
      </c>
      <c r="R2106">
        <v>13360</v>
      </c>
      <c r="S2106">
        <v>16680</v>
      </c>
      <c r="T2106">
        <v>10.9</v>
      </c>
      <c r="U2106">
        <v>24.5</v>
      </c>
      <c r="V2106">
        <v>481</v>
      </c>
      <c r="W2106">
        <v>0.4</v>
      </c>
      <c r="X2106">
        <v>49</v>
      </c>
      <c r="Y2106">
        <v>16</v>
      </c>
      <c r="Z2106">
        <v>16</v>
      </c>
      <c r="AB2106">
        <v>1</v>
      </c>
    </row>
    <row r="2107" spans="1:28" x14ac:dyDescent="0.35">
      <c r="A2107">
        <v>1999</v>
      </c>
      <c r="B2107" t="s">
        <v>49</v>
      </c>
      <c r="C2107" t="s">
        <v>57</v>
      </c>
      <c r="D2107">
        <v>329</v>
      </c>
      <c r="E2107">
        <v>1681</v>
      </c>
      <c r="F2107">
        <v>113665</v>
      </c>
      <c r="G2107">
        <v>111339</v>
      </c>
      <c r="H2107">
        <v>258</v>
      </c>
      <c r="I2107">
        <v>16.2</v>
      </c>
      <c r="J2107">
        <v>81</v>
      </c>
      <c r="K2107">
        <v>5.0999999999999996</v>
      </c>
      <c r="L2107">
        <v>25246</v>
      </c>
      <c r="M2107">
        <v>4374</v>
      </c>
      <c r="N2107">
        <v>20872</v>
      </c>
      <c r="O2107">
        <v>3.9</v>
      </c>
      <c r="P2107">
        <v>22.7</v>
      </c>
      <c r="Q2107">
        <v>20594</v>
      </c>
      <c r="R2107">
        <v>6653</v>
      </c>
      <c r="S2107">
        <v>13941</v>
      </c>
      <c r="T2107">
        <v>6</v>
      </c>
      <c r="U2107">
        <v>18.5</v>
      </c>
      <c r="V2107">
        <v>4652</v>
      </c>
      <c r="W2107">
        <v>4.2</v>
      </c>
      <c r="X2107">
        <v>37</v>
      </c>
      <c r="Y2107">
        <v>5</v>
      </c>
      <c r="Z2107">
        <v>5</v>
      </c>
      <c r="AA2107">
        <v>2968</v>
      </c>
      <c r="AB2107">
        <v>0</v>
      </c>
    </row>
    <row r="2108" spans="1:28" x14ac:dyDescent="0.35">
      <c r="A2108">
        <v>1999</v>
      </c>
      <c r="B2108" t="s">
        <v>49</v>
      </c>
      <c r="C2108" t="s">
        <v>58</v>
      </c>
      <c r="D2108">
        <v>346</v>
      </c>
      <c r="E2108">
        <v>1285</v>
      </c>
      <c r="F2108">
        <v>122639</v>
      </c>
      <c r="G2108">
        <v>120576</v>
      </c>
      <c r="H2108">
        <v>200</v>
      </c>
      <c r="I2108">
        <v>16.100000000000001</v>
      </c>
      <c r="J2108">
        <v>114</v>
      </c>
      <c r="K2108">
        <v>9.1999999999999993</v>
      </c>
      <c r="L2108">
        <v>26666</v>
      </c>
      <c r="M2108">
        <v>4530</v>
      </c>
      <c r="N2108">
        <v>22136</v>
      </c>
      <c r="O2108">
        <v>3.8</v>
      </c>
      <c r="P2108">
        <v>22.1</v>
      </c>
      <c r="Q2108">
        <v>22539</v>
      </c>
      <c r="R2108">
        <v>8031</v>
      </c>
      <c r="S2108">
        <v>14508</v>
      </c>
      <c r="T2108">
        <v>6.7</v>
      </c>
      <c r="U2108">
        <v>18.7</v>
      </c>
      <c r="V2108">
        <v>4127</v>
      </c>
      <c r="W2108">
        <v>3.4</v>
      </c>
      <c r="X2108">
        <v>37.4</v>
      </c>
      <c r="Y2108">
        <v>8</v>
      </c>
      <c r="Z2108">
        <v>8</v>
      </c>
      <c r="AA2108">
        <v>5429</v>
      </c>
      <c r="AB2108">
        <v>0</v>
      </c>
    </row>
    <row r="2109" spans="1:28" x14ac:dyDescent="0.35">
      <c r="A2109">
        <v>1999</v>
      </c>
      <c r="B2109" t="s">
        <v>49</v>
      </c>
      <c r="C2109" t="s">
        <v>59</v>
      </c>
      <c r="D2109">
        <v>308</v>
      </c>
      <c r="E2109">
        <v>1046</v>
      </c>
      <c r="F2109">
        <v>107177</v>
      </c>
      <c r="G2109">
        <v>105369</v>
      </c>
      <c r="H2109">
        <v>102</v>
      </c>
      <c r="I2109">
        <v>10</v>
      </c>
      <c r="J2109">
        <v>46</v>
      </c>
      <c r="K2109">
        <v>4.5</v>
      </c>
      <c r="L2109">
        <v>19600</v>
      </c>
      <c r="M2109">
        <v>2304</v>
      </c>
      <c r="N2109">
        <v>17296</v>
      </c>
      <c r="O2109">
        <v>2.2000000000000002</v>
      </c>
      <c r="P2109">
        <v>18.600000000000001</v>
      </c>
      <c r="Q2109">
        <v>15983</v>
      </c>
      <c r="R2109">
        <v>5988</v>
      </c>
      <c r="S2109">
        <v>9995</v>
      </c>
      <c r="T2109">
        <v>5.7</v>
      </c>
      <c r="U2109">
        <v>15.2</v>
      </c>
      <c r="V2109">
        <v>3617</v>
      </c>
      <c r="W2109">
        <v>3.4</v>
      </c>
      <c r="X2109">
        <v>30.4</v>
      </c>
      <c r="Y2109">
        <v>6</v>
      </c>
      <c r="Z2109">
        <v>6</v>
      </c>
      <c r="AB2109">
        <v>1</v>
      </c>
    </row>
    <row r="2110" spans="1:28" x14ac:dyDescent="0.35">
      <c r="A2110">
        <v>1999</v>
      </c>
      <c r="B2110" t="s">
        <v>49</v>
      </c>
      <c r="C2110" t="s">
        <v>60</v>
      </c>
      <c r="D2110">
        <v>1647</v>
      </c>
      <c r="E2110">
        <v>7997</v>
      </c>
      <c r="F2110">
        <v>555376</v>
      </c>
      <c r="G2110">
        <v>549547</v>
      </c>
      <c r="H2110">
        <v>867</v>
      </c>
      <c r="I2110">
        <v>11.1</v>
      </c>
      <c r="J2110">
        <v>537</v>
      </c>
      <c r="K2110">
        <v>6.9</v>
      </c>
      <c r="L2110">
        <v>99932</v>
      </c>
      <c r="M2110">
        <v>21089</v>
      </c>
      <c r="N2110">
        <v>78843</v>
      </c>
      <c r="O2110">
        <v>3.8</v>
      </c>
      <c r="P2110">
        <v>18.2</v>
      </c>
      <c r="Q2110">
        <v>88274</v>
      </c>
      <c r="R2110">
        <v>28834</v>
      </c>
      <c r="S2110">
        <v>59440</v>
      </c>
      <c r="T2110">
        <v>5.2</v>
      </c>
      <c r="U2110">
        <v>16.100000000000001</v>
      </c>
      <c r="V2110">
        <v>11658</v>
      </c>
      <c r="W2110">
        <v>2.1</v>
      </c>
      <c r="X2110">
        <v>32.200000000000003</v>
      </c>
      <c r="Y2110">
        <v>20</v>
      </c>
      <c r="Z2110">
        <v>20</v>
      </c>
      <c r="AA2110">
        <v>12755</v>
      </c>
      <c r="AB2110">
        <v>0</v>
      </c>
    </row>
    <row r="2111" spans="1:28" x14ac:dyDescent="0.35">
      <c r="A2111">
        <v>1999</v>
      </c>
      <c r="B2111" t="s">
        <v>49</v>
      </c>
      <c r="C2111" t="s">
        <v>61</v>
      </c>
      <c r="D2111">
        <v>2230</v>
      </c>
      <c r="E2111">
        <v>13283</v>
      </c>
      <c r="F2111">
        <v>762155</v>
      </c>
      <c r="G2111">
        <v>758966</v>
      </c>
      <c r="H2111">
        <v>1518</v>
      </c>
      <c r="I2111">
        <v>11.7</v>
      </c>
      <c r="J2111">
        <v>888</v>
      </c>
      <c r="K2111">
        <v>6.9</v>
      </c>
      <c r="L2111">
        <v>108324</v>
      </c>
      <c r="M2111">
        <v>27929</v>
      </c>
      <c r="N2111">
        <v>80395</v>
      </c>
      <c r="O2111">
        <v>3.7</v>
      </c>
      <c r="P2111">
        <v>14.3</v>
      </c>
      <c r="Q2111">
        <v>101945</v>
      </c>
      <c r="R2111">
        <v>33745</v>
      </c>
      <c r="S2111">
        <v>68200</v>
      </c>
      <c r="T2111">
        <v>4.4000000000000004</v>
      </c>
      <c r="U2111">
        <v>13.4</v>
      </c>
      <c r="V2111">
        <v>6379</v>
      </c>
      <c r="W2111">
        <v>0.9</v>
      </c>
      <c r="X2111">
        <v>26.8</v>
      </c>
      <c r="Y2111">
        <v>14</v>
      </c>
      <c r="Z2111">
        <v>14</v>
      </c>
      <c r="AA2111">
        <v>10002</v>
      </c>
      <c r="AB2111">
        <v>0</v>
      </c>
    </row>
    <row r="2112" spans="1:28" x14ac:dyDescent="0.35">
      <c r="A2112">
        <v>1999</v>
      </c>
      <c r="B2112" t="s">
        <v>49</v>
      </c>
      <c r="C2112" t="s">
        <v>62</v>
      </c>
      <c r="D2112">
        <v>1900</v>
      </c>
      <c r="E2112">
        <v>12586</v>
      </c>
      <c r="F2112">
        <v>642420</v>
      </c>
      <c r="G2112">
        <v>630469</v>
      </c>
      <c r="H2112">
        <v>1306</v>
      </c>
      <c r="I2112">
        <v>10.6</v>
      </c>
      <c r="J2112">
        <v>745</v>
      </c>
      <c r="K2112">
        <v>6.1</v>
      </c>
      <c r="L2112">
        <v>100666</v>
      </c>
      <c r="M2112">
        <v>28426</v>
      </c>
      <c r="N2112">
        <v>72240</v>
      </c>
      <c r="O2112">
        <v>4.5</v>
      </c>
      <c r="P2112">
        <v>16</v>
      </c>
      <c r="Q2112">
        <v>76764</v>
      </c>
      <c r="R2112">
        <v>18142</v>
      </c>
      <c r="S2112">
        <v>58622</v>
      </c>
      <c r="T2112">
        <v>2.9</v>
      </c>
      <c r="U2112">
        <v>12.2</v>
      </c>
      <c r="V2112">
        <v>23902</v>
      </c>
      <c r="W2112">
        <v>3.8</v>
      </c>
      <c r="X2112">
        <v>24.4</v>
      </c>
      <c r="Y2112">
        <v>4</v>
      </c>
      <c r="Z2112">
        <v>4</v>
      </c>
      <c r="AB2112">
        <v>1</v>
      </c>
    </row>
    <row r="2113" spans="1:28" x14ac:dyDescent="0.35">
      <c r="A2113">
        <v>1999</v>
      </c>
      <c r="B2113" t="s">
        <v>49</v>
      </c>
      <c r="C2113" t="s">
        <v>63</v>
      </c>
      <c r="D2113">
        <v>1293</v>
      </c>
      <c r="E2113">
        <v>12022</v>
      </c>
      <c r="F2113">
        <v>436998</v>
      </c>
      <c r="G2113">
        <v>434114</v>
      </c>
      <c r="H2113">
        <v>1051</v>
      </c>
      <c r="I2113">
        <v>8.8000000000000007</v>
      </c>
      <c r="J2113">
        <v>836</v>
      </c>
      <c r="K2113">
        <v>7</v>
      </c>
      <c r="L2113">
        <v>62277</v>
      </c>
      <c r="M2113">
        <v>17311</v>
      </c>
      <c r="N2113">
        <v>44966</v>
      </c>
      <c r="O2113">
        <v>4</v>
      </c>
      <c r="P2113">
        <v>14.3</v>
      </c>
      <c r="Q2113">
        <v>56509</v>
      </c>
      <c r="R2113">
        <v>17353</v>
      </c>
      <c r="S2113">
        <v>39156</v>
      </c>
      <c r="T2113">
        <v>4</v>
      </c>
      <c r="U2113">
        <v>13</v>
      </c>
      <c r="V2113">
        <v>5768</v>
      </c>
      <c r="W2113">
        <v>1.3</v>
      </c>
      <c r="X2113">
        <v>26</v>
      </c>
      <c r="Y2113">
        <v>2</v>
      </c>
      <c r="Z2113">
        <v>2</v>
      </c>
      <c r="AB2113">
        <v>1</v>
      </c>
    </row>
    <row r="2114" spans="1:28" x14ac:dyDescent="0.35">
      <c r="A2114">
        <v>1999</v>
      </c>
      <c r="B2114" t="s">
        <v>49</v>
      </c>
      <c r="C2114" t="s">
        <v>43</v>
      </c>
      <c r="D2114">
        <v>8497</v>
      </c>
      <c r="E2114">
        <v>60381</v>
      </c>
      <c r="F2114">
        <v>2873933</v>
      </c>
      <c r="G2114">
        <v>2867330</v>
      </c>
      <c r="H2114">
        <v>4521</v>
      </c>
      <c r="I2114">
        <v>7.6</v>
      </c>
      <c r="J2114">
        <v>3490</v>
      </c>
      <c r="K2114">
        <v>5.8</v>
      </c>
      <c r="L2114">
        <v>336236</v>
      </c>
      <c r="M2114">
        <v>86266</v>
      </c>
      <c r="N2114">
        <v>249970</v>
      </c>
      <c r="O2114">
        <v>3</v>
      </c>
      <c r="P2114">
        <v>11.7</v>
      </c>
      <c r="Q2114">
        <v>323029</v>
      </c>
      <c r="R2114">
        <v>89237</v>
      </c>
      <c r="S2114">
        <v>233792</v>
      </c>
      <c r="T2114">
        <v>3.1</v>
      </c>
      <c r="U2114">
        <v>11.3</v>
      </c>
      <c r="V2114">
        <v>13207</v>
      </c>
      <c r="W2114">
        <v>0.4</v>
      </c>
      <c r="X2114">
        <v>22.6</v>
      </c>
      <c r="Y2114">
        <v>10</v>
      </c>
      <c r="Z2114">
        <v>10</v>
      </c>
      <c r="AA2114">
        <v>6347</v>
      </c>
      <c r="AB2114">
        <v>0</v>
      </c>
    </row>
    <row r="2115" spans="1:28" x14ac:dyDescent="0.35">
      <c r="A2115">
        <v>1999</v>
      </c>
      <c r="B2115" t="s">
        <v>50</v>
      </c>
      <c r="C2115" t="s">
        <v>42</v>
      </c>
      <c r="D2115">
        <v>45</v>
      </c>
      <c r="E2115">
        <v>198</v>
      </c>
      <c r="F2115">
        <v>64236</v>
      </c>
      <c r="G2115">
        <v>32118</v>
      </c>
      <c r="H2115">
        <v>198</v>
      </c>
      <c r="I2115">
        <v>200</v>
      </c>
      <c r="J2115">
        <v>0</v>
      </c>
      <c r="K2115">
        <v>0</v>
      </c>
      <c r="L2115">
        <v>64236</v>
      </c>
      <c r="M2115">
        <v>64236</v>
      </c>
      <c r="N2115">
        <v>0</v>
      </c>
      <c r="O2115">
        <v>200</v>
      </c>
      <c r="P2115">
        <v>200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64236</v>
      </c>
      <c r="W2115">
        <v>200</v>
      </c>
      <c r="X2115">
        <v>0</v>
      </c>
      <c r="AB2115">
        <v>0</v>
      </c>
    </row>
    <row r="2116" spans="1:28" x14ac:dyDescent="0.35">
      <c r="A2116">
        <v>1999</v>
      </c>
      <c r="B2116" t="s">
        <v>50</v>
      </c>
      <c r="C2116" t="s">
        <v>55</v>
      </c>
      <c r="D2116">
        <v>171</v>
      </c>
      <c r="E2116">
        <v>1126</v>
      </c>
      <c r="F2116">
        <v>126098</v>
      </c>
      <c r="G2116">
        <v>110916</v>
      </c>
      <c r="H2116">
        <v>655</v>
      </c>
      <c r="I2116">
        <v>81.3</v>
      </c>
      <c r="J2116">
        <v>19</v>
      </c>
      <c r="K2116">
        <v>2.4</v>
      </c>
      <c r="L2116">
        <v>52493</v>
      </c>
      <c r="M2116">
        <v>28714</v>
      </c>
      <c r="N2116">
        <v>23779</v>
      </c>
      <c r="O2116">
        <v>25.9</v>
      </c>
      <c r="P2116">
        <v>47.3</v>
      </c>
      <c r="Q2116">
        <v>22129</v>
      </c>
      <c r="R2116">
        <v>2037</v>
      </c>
      <c r="S2116">
        <v>20092</v>
      </c>
      <c r="T2116">
        <v>1.8</v>
      </c>
      <c r="U2116">
        <v>20</v>
      </c>
      <c r="V2116">
        <v>30364</v>
      </c>
      <c r="W2116">
        <v>27.3</v>
      </c>
      <c r="X2116">
        <v>40</v>
      </c>
      <c r="AB2116">
        <v>0</v>
      </c>
    </row>
    <row r="2117" spans="1:28" x14ac:dyDescent="0.35">
      <c r="A2117">
        <v>1999</v>
      </c>
      <c r="B2117" t="s">
        <v>50</v>
      </c>
      <c r="C2117" t="s">
        <v>56</v>
      </c>
      <c r="D2117">
        <v>147</v>
      </c>
      <c r="E2117">
        <v>888</v>
      </c>
      <c r="F2117">
        <v>98693</v>
      </c>
      <c r="G2117">
        <v>98008</v>
      </c>
      <c r="H2117">
        <v>121</v>
      </c>
      <c r="I2117">
        <v>14.1</v>
      </c>
      <c r="J2117">
        <v>54</v>
      </c>
      <c r="K2117">
        <v>6.3</v>
      </c>
      <c r="L2117">
        <v>29425</v>
      </c>
      <c r="M2117">
        <v>5672</v>
      </c>
      <c r="N2117">
        <v>23753</v>
      </c>
      <c r="O2117">
        <v>5.8</v>
      </c>
      <c r="P2117">
        <v>30</v>
      </c>
      <c r="Q2117">
        <v>28054</v>
      </c>
      <c r="R2117">
        <v>12629</v>
      </c>
      <c r="S2117">
        <v>15425</v>
      </c>
      <c r="T2117">
        <v>12.9</v>
      </c>
      <c r="U2117">
        <v>28.6</v>
      </c>
      <c r="V2117">
        <v>1371</v>
      </c>
      <c r="W2117">
        <v>1.4</v>
      </c>
      <c r="X2117">
        <v>57.2</v>
      </c>
      <c r="Y2117">
        <v>6</v>
      </c>
      <c r="Z2117">
        <v>6</v>
      </c>
      <c r="AA2117">
        <v>7299</v>
      </c>
      <c r="AB2117">
        <v>0</v>
      </c>
    </row>
    <row r="2118" spans="1:28" x14ac:dyDescent="0.35">
      <c r="A2118">
        <v>1999</v>
      </c>
      <c r="B2118" t="s">
        <v>50</v>
      </c>
      <c r="C2118" t="s">
        <v>57</v>
      </c>
      <c r="D2118">
        <v>139</v>
      </c>
      <c r="E2118">
        <v>1055</v>
      </c>
      <c r="F2118">
        <v>93798</v>
      </c>
      <c r="G2118">
        <v>92328</v>
      </c>
      <c r="H2118">
        <v>211</v>
      </c>
      <c r="I2118">
        <v>20.100000000000001</v>
      </c>
      <c r="J2118">
        <v>195</v>
      </c>
      <c r="K2118">
        <v>18.600000000000001</v>
      </c>
      <c r="L2118">
        <v>23591</v>
      </c>
      <c r="M2118">
        <v>4955</v>
      </c>
      <c r="N2118">
        <v>18636</v>
      </c>
      <c r="O2118">
        <v>5.4</v>
      </c>
      <c r="P2118">
        <v>25.6</v>
      </c>
      <c r="Q2118">
        <v>20651</v>
      </c>
      <c r="R2118">
        <v>8209</v>
      </c>
      <c r="S2118">
        <v>12442</v>
      </c>
      <c r="T2118">
        <v>8.9</v>
      </c>
      <c r="U2118">
        <v>22.4</v>
      </c>
      <c r="V2118">
        <v>2940</v>
      </c>
      <c r="W2118">
        <v>3.2</v>
      </c>
      <c r="X2118">
        <v>44.8</v>
      </c>
      <c r="Y2118">
        <v>4</v>
      </c>
      <c r="Z2118">
        <v>4</v>
      </c>
      <c r="AA2118">
        <v>4831</v>
      </c>
      <c r="AB2118">
        <v>0</v>
      </c>
    </row>
    <row r="2119" spans="1:28" x14ac:dyDescent="0.35">
      <c r="A2119">
        <v>1999</v>
      </c>
      <c r="B2119" t="s">
        <v>50</v>
      </c>
      <c r="C2119" t="s">
        <v>58</v>
      </c>
      <c r="D2119">
        <v>125</v>
      </c>
      <c r="E2119">
        <v>1009</v>
      </c>
      <c r="F2119">
        <v>86511</v>
      </c>
      <c r="G2119">
        <v>75932</v>
      </c>
      <c r="H2119">
        <v>291</v>
      </c>
      <c r="I2119">
        <v>32.1</v>
      </c>
      <c r="J2119">
        <v>87</v>
      </c>
      <c r="K2119">
        <v>9.6</v>
      </c>
      <c r="L2119">
        <v>28968</v>
      </c>
      <c r="M2119">
        <v>6707</v>
      </c>
      <c r="N2119">
        <v>22261</v>
      </c>
      <c r="O2119">
        <v>8.8000000000000007</v>
      </c>
      <c r="P2119">
        <v>38.1</v>
      </c>
      <c r="Q2119">
        <v>7811</v>
      </c>
      <c r="R2119">
        <v>2693</v>
      </c>
      <c r="S2119">
        <v>5118</v>
      </c>
      <c r="T2119">
        <v>3.5</v>
      </c>
      <c r="U2119">
        <v>10.3</v>
      </c>
      <c r="V2119">
        <v>21157</v>
      </c>
      <c r="W2119">
        <v>27.8</v>
      </c>
      <c r="X2119">
        <v>20.6</v>
      </c>
      <c r="Y2119">
        <v>1</v>
      </c>
      <c r="Z2119">
        <v>1</v>
      </c>
      <c r="AB2119">
        <v>1</v>
      </c>
    </row>
    <row r="2120" spans="1:28" x14ac:dyDescent="0.35">
      <c r="A2120">
        <v>1999</v>
      </c>
      <c r="B2120" t="s">
        <v>50</v>
      </c>
      <c r="C2120" t="s">
        <v>59</v>
      </c>
      <c r="D2120">
        <v>121</v>
      </c>
      <c r="E2120">
        <v>963</v>
      </c>
      <c r="F2120">
        <v>80625</v>
      </c>
      <c r="G2120">
        <v>77547</v>
      </c>
      <c r="H2120">
        <v>324</v>
      </c>
      <c r="I2120">
        <v>39.200000000000003</v>
      </c>
      <c r="J2120">
        <v>51</v>
      </c>
      <c r="K2120">
        <v>6.2</v>
      </c>
      <c r="L2120">
        <v>19334</v>
      </c>
      <c r="M2120">
        <v>7209</v>
      </c>
      <c r="N2120">
        <v>12125</v>
      </c>
      <c r="O2120">
        <v>9.3000000000000007</v>
      </c>
      <c r="P2120">
        <v>24.9</v>
      </c>
      <c r="Q2120">
        <v>13179</v>
      </c>
      <c r="R2120">
        <v>2946</v>
      </c>
      <c r="S2120">
        <v>10233</v>
      </c>
      <c r="T2120">
        <v>3.8</v>
      </c>
      <c r="U2120">
        <v>17</v>
      </c>
      <c r="V2120">
        <v>6155</v>
      </c>
      <c r="W2120">
        <v>7.9</v>
      </c>
      <c r="X2120">
        <v>34</v>
      </c>
      <c r="AB2120">
        <v>0</v>
      </c>
    </row>
    <row r="2121" spans="1:28" x14ac:dyDescent="0.35">
      <c r="A2121">
        <v>1999</v>
      </c>
      <c r="B2121" t="s">
        <v>50</v>
      </c>
      <c r="C2121" t="s">
        <v>60</v>
      </c>
      <c r="D2121">
        <v>637</v>
      </c>
      <c r="E2121">
        <v>6344</v>
      </c>
      <c r="F2121">
        <v>425295</v>
      </c>
      <c r="G2121">
        <v>415620</v>
      </c>
      <c r="H2121">
        <v>860</v>
      </c>
      <c r="I2121">
        <v>13.9</v>
      </c>
      <c r="J2121">
        <v>565</v>
      </c>
      <c r="K2121">
        <v>9.1</v>
      </c>
      <c r="L2121">
        <v>89127</v>
      </c>
      <c r="M2121">
        <v>22128</v>
      </c>
      <c r="N2121">
        <v>66999</v>
      </c>
      <c r="O2121">
        <v>5.3</v>
      </c>
      <c r="P2121">
        <v>21.4</v>
      </c>
      <c r="Q2121">
        <v>69776</v>
      </c>
      <c r="R2121">
        <v>28704</v>
      </c>
      <c r="S2121">
        <v>41072</v>
      </c>
      <c r="T2121">
        <v>6.9</v>
      </c>
      <c r="U2121">
        <v>16.8</v>
      </c>
      <c r="V2121">
        <v>19351</v>
      </c>
      <c r="W2121">
        <v>4.5999999999999996</v>
      </c>
      <c r="X2121">
        <v>33.6</v>
      </c>
      <c r="Y2121">
        <v>7</v>
      </c>
      <c r="Z2121">
        <v>7</v>
      </c>
      <c r="AA2121">
        <v>9734</v>
      </c>
      <c r="AB2121">
        <v>0</v>
      </c>
    </row>
    <row r="2122" spans="1:28" x14ac:dyDescent="0.35">
      <c r="A2122">
        <v>1999</v>
      </c>
      <c r="B2122" t="s">
        <v>50</v>
      </c>
      <c r="C2122" t="s">
        <v>61</v>
      </c>
      <c r="D2122">
        <v>985</v>
      </c>
      <c r="E2122">
        <v>9318</v>
      </c>
      <c r="F2122">
        <v>647080</v>
      </c>
      <c r="G2122">
        <v>646113</v>
      </c>
      <c r="H2122">
        <v>1067</v>
      </c>
      <c r="I2122">
        <v>11.6</v>
      </c>
      <c r="J2122">
        <v>746</v>
      </c>
      <c r="K2122">
        <v>8.1</v>
      </c>
      <c r="L2122">
        <v>80496</v>
      </c>
      <c r="M2122">
        <v>23854</v>
      </c>
      <c r="N2122">
        <v>56642</v>
      </c>
      <c r="O2122">
        <v>3.7</v>
      </c>
      <c r="P2122">
        <v>12.5</v>
      </c>
      <c r="Q2122">
        <v>78562</v>
      </c>
      <c r="R2122">
        <v>22769</v>
      </c>
      <c r="S2122">
        <v>55793</v>
      </c>
      <c r="T2122">
        <v>3.5</v>
      </c>
      <c r="U2122">
        <v>12.2</v>
      </c>
      <c r="V2122">
        <v>1934</v>
      </c>
      <c r="W2122">
        <v>0.3</v>
      </c>
      <c r="X2122">
        <v>24.4</v>
      </c>
      <c r="Y2122">
        <v>4</v>
      </c>
      <c r="Z2122">
        <v>4</v>
      </c>
      <c r="AA2122">
        <v>4772</v>
      </c>
      <c r="AB2122">
        <v>0</v>
      </c>
    </row>
    <row r="2123" spans="1:28" x14ac:dyDescent="0.35">
      <c r="A2123">
        <v>1999</v>
      </c>
      <c r="B2123" t="s">
        <v>50</v>
      </c>
      <c r="C2123" t="s">
        <v>62</v>
      </c>
      <c r="D2123">
        <v>834</v>
      </c>
      <c r="E2123">
        <v>9747</v>
      </c>
      <c r="F2123">
        <v>543740</v>
      </c>
      <c r="G2123">
        <v>538302</v>
      </c>
      <c r="H2123">
        <v>1274</v>
      </c>
      <c r="I2123">
        <v>13.5</v>
      </c>
      <c r="J2123">
        <v>676</v>
      </c>
      <c r="K2123">
        <v>7.2</v>
      </c>
      <c r="L2123">
        <v>85403</v>
      </c>
      <c r="M2123">
        <v>30940</v>
      </c>
      <c r="N2123">
        <v>54463</v>
      </c>
      <c r="O2123">
        <v>5.7</v>
      </c>
      <c r="P2123">
        <v>15.9</v>
      </c>
      <c r="Q2123">
        <v>74527</v>
      </c>
      <c r="R2123">
        <v>22141</v>
      </c>
      <c r="S2123">
        <v>52386</v>
      </c>
      <c r="T2123">
        <v>4.0999999999999996</v>
      </c>
      <c r="U2123">
        <v>13.8</v>
      </c>
      <c r="V2123">
        <v>10876</v>
      </c>
      <c r="W2123">
        <v>2.1</v>
      </c>
      <c r="X2123">
        <v>27.6</v>
      </c>
      <c r="AB2123">
        <v>0</v>
      </c>
    </row>
    <row r="2124" spans="1:28" x14ac:dyDescent="0.35">
      <c r="A2124">
        <v>1999</v>
      </c>
      <c r="B2124" t="s">
        <v>50</v>
      </c>
      <c r="C2124" t="s">
        <v>63</v>
      </c>
      <c r="D2124">
        <v>577</v>
      </c>
      <c r="E2124">
        <v>9076</v>
      </c>
      <c r="F2124">
        <v>383804</v>
      </c>
      <c r="G2124">
        <v>381308</v>
      </c>
      <c r="H2124">
        <v>1109</v>
      </c>
      <c r="I2124">
        <v>12.6</v>
      </c>
      <c r="J2124">
        <v>629</v>
      </c>
      <c r="K2124">
        <v>7.1</v>
      </c>
      <c r="L2124">
        <v>60221</v>
      </c>
      <c r="M2124">
        <v>22096</v>
      </c>
      <c r="N2124">
        <v>38125</v>
      </c>
      <c r="O2124">
        <v>5.8</v>
      </c>
      <c r="P2124">
        <v>15.8</v>
      </c>
      <c r="Q2124">
        <v>55229</v>
      </c>
      <c r="R2124">
        <v>13372</v>
      </c>
      <c r="S2124">
        <v>41857</v>
      </c>
      <c r="T2124">
        <v>3.5</v>
      </c>
      <c r="U2124">
        <v>14.5</v>
      </c>
      <c r="V2124">
        <v>4992</v>
      </c>
      <c r="W2124">
        <v>1.3</v>
      </c>
      <c r="X2124">
        <v>29</v>
      </c>
      <c r="Y2124">
        <v>1</v>
      </c>
      <c r="Z2124">
        <v>1</v>
      </c>
      <c r="AB2124">
        <v>1</v>
      </c>
    </row>
    <row r="2125" spans="1:28" x14ac:dyDescent="0.35">
      <c r="A2125">
        <v>1999</v>
      </c>
      <c r="B2125" t="s">
        <v>50</v>
      </c>
      <c r="C2125" t="s">
        <v>43</v>
      </c>
      <c r="D2125">
        <v>4520</v>
      </c>
      <c r="E2125">
        <v>56977</v>
      </c>
      <c r="F2125">
        <v>2962413</v>
      </c>
      <c r="G2125">
        <v>2955525</v>
      </c>
      <c r="H2125">
        <v>4403</v>
      </c>
      <c r="I2125">
        <v>7.7</v>
      </c>
      <c r="J2125">
        <v>4699</v>
      </c>
      <c r="K2125">
        <v>8.1999999999999993</v>
      </c>
      <c r="L2125">
        <v>345797</v>
      </c>
      <c r="M2125">
        <v>90988</v>
      </c>
      <c r="N2125">
        <v>254809</v>
      </c>
      <c r="O2125">
        <v>3.1</v>
      </c>
      <c r="P2125">
        <v>11.7</v>
      </c>
      <c r="Q2125">
        <v>332021</v>
      </c>
      <c r="R2125">
        <v>94163</v>
      </c>
      <c r="S2125">
        <v>237858</v>
      </c>
      <c r="T2125">
        <v>3.2</v>
      </c>
      <c r="U2125">
        <v>11.2</v>
      </c>
      <c r="V2125">
        <v>13776</v>
      </c>
      <c r="W2125">
        <v>0.5</v>
      </c>
      <c r="X2125">
        <v>22.4</v>
      </c>
      <c r="Y2125">
        <v>4</v>
      </c>
      <c r="Z2125">
        <v>4</v>
      </c>
      <c r="AA2125">
        <v>4975</v>
      </c>
      <c r="AB2125">
        <v>0</v>
      </c>
    </row>
    <row r="2126" spans="1:28" x14ac:dyDescent="0.35">
      <c r="A2126">
        <v>1999</v>
      </c>
      <c r="B2126" t="s">
        <v>51</v>
      </c>
      <c r="C2126" t="s">
        <v>42</v>
      </c>
      <c r="D2126">
        <v>11</v>
      </c>
      <c r="E2126">
        <v>115</v>
      </c>
      <c r="F2126">
        <v>33154</v>
      </c>
      <c r="G2126">
        <v>16577</v>
      </c>
      <c r="H2126">
        <v>115</v>
      </c>
      <c r="I2126">
        <v>200</v>
      </c>
      <c r="J2126">
        <v>0</v>
      </c>
      <c r="K2126">
        <v>0</v>
      </c>
      <c r="L2126">
        <v>33154</v>
      </c>
      <c r="M2126">
        <v>33154</v>
      </c>
      <c r="N2126">
        <v>0</v>
      </c>
      <c r="O2126">
        <v>200</v>
      </c>
      <c r="P2126">
        <v>200</v>
      </c>
      <c r="Q2126">
        <v>0</v>
      </c>
      <c r="R2126">
        <v>0</v>
      </c>
      <c r="S2126">
        <v>0</v>
      </c>
      <c r="T2126">
        <v>0</v>
      </c>
      <c r="U2126">
        <v>0</v>
      </c>
      <c r="V2126">
        <v>33154</v>
      </c>
      <c r="W2126">
        <v>200</v>
      </c>
      <c r="X2126">
        <v>0</v>
      </c>
      <c r="AB2126">
        <v>0</v>
      </c>
    </row>
    <row r="2127" spans="1:28" x14ac:dyDescent="0.35">
      <c r="A2127">
        <v>1999</v>
      </c>
      <c r="B2127" t="s">
        <v>51</v>
      </c>
      <c r="C2127" t="s">
        <v>55</v>
      </c>
      <c r="D2127">
        <v>64</v>
      </c>
      <c r="E2127">
        <v>339</v>
      </c>
      <c r="F2127">
        <v>95400</v>
      </c>
      <c r="G2127">
        <v>86087</v>
      </c>
      <c r="H2127">
        <v>100</v>
      </c>
      <c r="I2127">
        <v>34</v>
      </c>
      <c r="J2127">
        <v>10</v>
      </c>
      <c r="K2127">
        <v>3.4</v>
      </c>
      <c r="L2127">
        <v>33826</v>
      </c>
      <c r="M2127">
        <v>16538</v>
      </c>
      <c r="N2127">
        <v>17288</v>
      </c>
      <c r="O2127">
        <v>19.2</v>
      </c>
      <c r="P2127">
        <v>39.299999999999997</v>
      </c>
      <c r="Q2127">
        <v>15199</v>
      </c>
      <c r="R2127">
        <v>268</v>
      </c>
      <c r="S2127">
        <v>14931</v>
      </c>
      <c r="T2127">
        <v>0.3</v>
      </c>
      <c r="U2127">
        <v>17.7</v>
      </c>
      <c r="V2127">
        <v>18627</v>
      </c>
      <c r="W2127">
        <v>21.6</v>
      </c>
      <c r="X2127">
        <v>35.4</v>
      </c>
      <c r="AB2127">
        <v>0</v>
      </c>
    </row>
    <row r="2128" spans="1:28" x14ac:dyDescent="0.35">
      <c r="A2128">
        <v>1999</v>
      </c>
      <c r="B2128" t="s">
        <v>51</v>
      </c>
      <c r="C2128" t="s">
        <v>56</v>
      </c>
      <c r="D2128">
        <v>61</v>
      </c>
      <c r="E2128">
        <v>763</v>
      </c>
      <c r="F2128">
        <v>91840</v>
      </c>
      <c r="G2128">
        <v>81824</v>
      </c>
      <c r="H2128">
        <v>234</v>
      </c>
      <c r="I2128">
        <v>35.299999999999997</v>
      </c>
      <c r="J2128">
        <v>33</v>
      </c>
      <c r="K2128">
        <v>5</v>
      </c>
      <c r="L2128">
        <v>35351</v>
      </c>
      <c r="M2128">
        <v>12154</v>
      </c>
      <c r="N2128">
        <v>23197</v>
      </c>
      <c r="O2128">
        <v>14.9</v>
      </c>
      <c r="P2128">
        <v>43.2</v>
      </c>
      <c r="Q2128">
        <v>15319</v>
      </c>
      <c r="R2128">
        <v>6706</v>
      </c>
      <c r="S2128">
        <v>8613</v>
      </c>
      <c r="T2128">
        <v>8.1999999999999993</v>
      </c>
      <c r="U2128">
        <v>18.7</v>
      </c>
      <c r="V2128">
        <v>20032</v>
      </c>
      <c r="W2128">
        <v>24.5</v>
      </c>
      <c r="X2128">
        <v>37.4</v>
      </c>
      <c r="AB2128">
        <v>0</v>
      </c>
    </row>
    <row r="2129" spans="1:28" x14ac:dyDescent="0.35">
      <c r="A2129">
        <v>1999</v>
      </c>
      <c r="B2129" t="s">
        <v>51</v>
      </c>
      <c r="C2129" t="s">
        <v>57</v>
      </c>
      <c r="D2129">
        <v>64</v>
      </c>
      <c r="E2129">
        <v>525</v>
      </c>
      <c r="F2129">
        <v>81706</v>
      </c>
      <c r="G2129">
        <v>77643</v>
      </c>
      <c r="H2129">
        <v>97</v>
      </c>
      <c r="I2129">
        <v>20.2</v>
      </c>
      <c r="J2129">
        <v>7</v>
      </c>
      <c r="K2129">
        <v>1.5</v>
      </c>
      <c r="L2129">
        <v>17274</v>
      </c>
      <c r="M2129">
        <v>7693</v>
      </c>
      <c r="N2129">
        <v>9581</v>
      </c>
      <c r="O2129">
        <v>9.9</v>
      </c>
      <c r="P2129">
        <v>22.2</v>
      </c>
      <c r="Q2129">
        <v>9148</v>
      </c>
      <c r="R2129">
        <v>440</v>
      </c>
      <c r="S2129">
        <v>8708</v>
      </c>
      <c r="T2129">
        <v>0.6</v>
      </c>
      <c r="U2129">
        <v>11.8</v>
      </c>
      <c r="V2129">
        <v>8126</v>
      </c>
      <c r="W2129">
        <v>10.4</v>
      </c>
      <c r="X2129">
        <v>23.6</v>
      </c>
      <c r="AB2129">
        <v>0</v>
      </c>
    </row>
    <row r="2130" spans="1:28" x14ac:dyDescent="0.35">
      <c r="A2130">
        <v>1999</v>
      </c>
      <c r="B2130" t="s">
        <v>51</v>
      </c>
      <c r="C2130" t="s">
        <v>58</v>
      </c>
      <c r="D2130">
        <v>65</v>
      </c>
      <c r="E2130">
        <v>1806</v>
      </c>
      <c r="F2130">
        <v>99168</v>
      </c>
      <c r="G2130">
        <v>92852</v>
      </c>
      <c r="H2130">
        <v>225</v>
      </c>
      <c r="I2130">
        <v>13.1</v>
      </c>
      <c r="J2130">
        <v>51</v>
      </c>
      <c r="K2130">
        <v>3</v>
      </c>
      <c r="L2130">
        <v>28385</v>
      </c>
      <c r="M2130">
        <v>4248</v>
      </c>
      <c r="N2130">
        <v>24137</v>
      </c>
      <c r="O2130">
        <v>4.5999999999999996</v>
      </c>
      <c r="P2130">
        <v>30.6</v>
      </c>
      <c r="Q2130">
        <v>15752</v>
      </c>
      <c r="R2130">
        <v>5277</v>
      </c>
      <c r="S2130">
        <v>10475</v>
      </c>
      <c r="T2130">
        <v>5.7</v>
      </c>
      <c r="U2130">
        <v>17</v>
      </c>
      <c r="V2130">
        <v>12633</v>
      </c>
      <c r="W2130">
        <v>13.6</v>
      </c>
      <c r="X2130">
        <v>34</v>
      </c>
      <c r="Y2130">
        <v>1</v>
      </c>
      <c r="Z2130">
        <v>1</v>
      </c>
      <c r="AB2130">
        <v>1</v>
      </c>
    </row>
    <row r="2131" spans="1:28" x14ac:dyDescent="0.35">
      <c r="A2131">
        <v>1999</v>
      </c>
      <c r="B2131" t="s">
        <v>51</v>
      </c>
      <c r="C2131" t="s">
        <v>59</v>
      </c>
      <c r="D2131">
        <v>63</v>
      </c>
      <c r="E2131">
        <v>811</v>
      </c>
      <c r="F2131">
        <v>85873</v>
      </c>
      <c r="G2131">
        <v>82358</v>
      </c>
      <c r="H2131">
        <v>94</v>
      </c>
      <c r="I2131">
        <v>11.6</v>
      </c>
      <c r="J2131">
        <v>97</v>
      </c>
      <c r="K2131">
        <v>11.9</v>
      </c>
      <c r="L2131">
        <v>24057</v>
      </c>
      <c r="M2131">
        <v>6538</v>
      </c>
      <c r="N2131">
        <v>17519</v>
      </c>
      <c r="O2131">
        <v>7.9</v>
      </c>
      <c r="P2131">
        <v>29.2</v>
      </c>
      <c r="Q2131">
        <v>17026</v>
      </c>
      <c r="R2131">
        <v>8206</v>
      </c>
      <c r="S2131">
        <v>8820</v>
      </c>
      <c r="T2131">
        <v>10</v>
      </c>
      <c r="U2131">
        <v>20.7</v>
      </c>
      <c r="V2131">
        <v>7031</v>
      </c>
      <c r="W2131">
        <v>8.5</v>
      </c>
      <c r="X2131">
        <v>41.4</v>
      </c>
      <c r="Y2131">
        <v>1</v>
      </c>
      <c r="Z2131">
        <v>1</v>
      </c>
      <c r="AB2131">
        <v>1</v>
      </c>
    </row>
    <row r="2132" spans="1:28" x14ac:dyDescent="0.35">
      <c r="A2132">
        <v>1999</v>
      </c>
      <c r="B2132" t="s">
        <v>51</v>
      </c>
      <c r="C2132" t="s">
        <v>60</v>
      </c>
      <c r="D2132">
        <v>346</v>
      </c>
      <c r="E2132">
        <v>7636</v>
      </c>
      <c r="F2132">
        <v>494736</v>
      </c>
      <c r="G2132">
        <v>486378</v>
      </c>
      <c r="H2132">
        <v>927</v>
      </c>
      <c r="I2132">
        <v>12.5</v>
      </c>
      <c r="J2132">
        <v>517</v>
      </c>
      <c r="K2132">
        <v>7</v>
      </c>
      <c r="L2132">
        <v>98953</v>
      </c>
      <c r="M2132">
        <v>32979</v>
      </c>
      <c r="N2132">
        <v>65974</v>
      </c>
      <c r="O2132">
        <v>6.8</v>
      </c>
      <c r="P2132">
        <v>20.3</v>
      </c>
      <c r="Q2132">
        <v>82237</v>
      </c>
      <c r="R2132">
        <v>24372</v>
      </c>
      <c r="S2132">
        <v>57865</v>
      </c>
      <c r="T2132">
        <v>5</v>
      </c>
      <c r="U2132">
        <v>16.899999999999999</v>
      </c>
      <c r="V2132">
        <v>16716</v>
      </c>
      <c r="W2132">
        <v>3.4</v>
      </c>
      <c r="X2132">
        <v>33.799999999999997</v>
      </c>
      <c r="Y2132">
        <v>4</v>
      </c>
      <c r="Z2132">
        <v>4</v>
      </c>
      <c r="AA2132">
        <v>10065</v>
      </c>
      <c r="AB2132">
        <v>0</v>
      </c>
    </row>
    <row r="2133" spans="1:28" x14ac:dyDescent="0.35">
      <c r="A2133">
        <v>1999</v>
      </c>
      <c r="B2133" t="s">
        <v>51</v>
      </c>
      <c r="C2133" t="s">
        <v>61</v>
      </c>
      <c r="D2133">
        <v>587</v>
      </c>
      <c r="E2133">
        <v>10564</v>
      </c>
      <c r="F2133">
        <v>839742</v>
      </c>
      <c r="G2133">
        <v>825565</v>
      </c>
      <c r="H2133">
        <v>1674</v>
      </c>
      <c r="I2133">
        <v>16.7</v>
      </c>
      <c r="J2133">
        <v>592</v>
      </c>
      <c r="K2133">
        <v>5.9</v>
      </c>
      <c r="L2133">
        <v>106656</v>
      </c>
      <c r="M2133">
        <v>33549</v>
      </c>
      <c r="N2133">
        <v>73107</v>
      </c>
      <c r="O2133">
        <v>4.0999999999999996</v>
      </c>
      <c r="P2133">
        <v>12.9</v>
      </c>
      <c r="Q2133">
        <v>78302</v>
      </c>
      <c r="R2133">
        <v>20185</v>
      </c>
      <c r="S2133">
        <v>58117</v>
      </c>
      <c r="T2133">
        <v>2.4</v>
      </c>
      <c r="U2133">
        <v>9.5</v>
      </c>
      <c r="V2133">
        <v>28354</v>
      </c>
      <c r="W2133">
        <v>3.4</v>
      </c>
      <c r="X2133">
        <v>19</v>
      </c>
      <c r="AB2133">
        <v>0</v>
      </c>
    </row>
    <row r="2134" spans="1:28" x14ac:dyDescent="0.35">
      <c r="A2134">
        <v>1999</v>
      </c>
      <c r="B2134" t="s">
        <v>51</v>
      </c>
      <c r="C2134" t="s">
        <v>62</v>
      </c>
      <c r="D2134">
        <v>460</v>
      </c>
      <c r="E2134">
        <v>10771</v>
      </c>
      <c r="F2134">
        <v>646226</v>
      </c>
      <c r="G2134">
        <v>637173</v>
      </c>
      <c r="H2134">
        <v>1220</v>
      </c>
      <c r="I2134">
        <v>11.5</v>
      </c>
      <c r="J2134">
        <v>869</v>
      </c>
      <c r="K2134">
        <v>8.1999999999999993</v>
      </c>
      <c r="L2134">
        <v>103099</v>
      </c>
      <c r="M2134">
        <v>36686</v>
      </c>
      <c r="N2134">
        <v>66413</v>
      </c>
      <c r="O2134">
        <v>5.8</v>
      </c>
      <c r="P2134">
        <v>16.2</v>
      </c>
      <c r="Q2134">
        <v>84993</v>
      </c>
      <c r="R2134">
        <v>25615</v>
      </c>
      <c r="S2134">
        <v>59378</v>
      </c>
      <c r="T2134">
        <v>4</v>
      </c>
      <c r="U2134">
        <v>13.3</v>
      </c>
      <c r="V2134">
        <v>18106</v>
      </c>
      <c r="W2134">
        <v>2.9</v>
      </c>
      <c r="X2134">
        <v>26.6</v>
      </c>
      <c r="Y2134">
        <v>2</v>
      </c>
      <c r="Z2134">
        <v>2</v>
      </c>
      <c r="AB2134">
        <v>1</v>
      </c>
    </row>
    <row r="2135" spans="1:28" x14ac:dyDescent="0.35">
      <c r="A2135">
        <v>1999</v>
      </c>
      <c r="B2135" t="s">
        <v>51</v>
      </c>
      <c r="C2135" t="s">
        <v>63</v>
      </c>
      <c r="D2135">
        <v>358</v>
      </c>
      <c r="E2135">
        <v>11924</v>
      </c>
      <c r="F2135">
        <v>511803</v>
      </c>
      <c r="G2135">
        <v>506010</v>
      </c>
      <c r="H2135">
        <v>946</v>
      </c>
      <c r="I2135">
        <v>8</v>
      </c>
      <c r="J2135">
        <v>685</v>
      </c>
      <c r="K2135">
        <v>5.8</v>
      </c>
      <c r="L2135">
        <v>70671</v>
      </c>
      <c r="M2135">
        <v>25278</v>
      </c>
      <c r="N2135">
        <v>45393</v>
      </c>
      <c r="O2135">
        <v>5</v>
      </c>
      <c r="P2135">
        <v>14</v>
      </c>
      <c r="Q2135">
        <v>59086</v>
      </c>
      <c r="R2135">
        <v>15883</v>
      </c>
      <c r="S2135">
        <v>43203</v>
      </c>
      <c r="T2135">
        <v>3.1</v>
      </c>
      <c r="U2135">
        <v>11.7</v>
      </c>
      <c r="V2135">
        <v>11585</v>
      </c>
      <c r="W2135">
        <v>2.2999999999999998</v>
      </c>
      <c r="X2135">
        <v>23.4</v>
      </c>
      <c r="AB2135">
        <v>0</v>
      </c>
    </row>
    <row r="2136" spans="1:28" x14ac:dyDescent="0.35">
      <c r="A2136">
        <v>1999</v>
      </c>
      <c r="B2136" t="s">
        <v>51</v>
      </c>
      <c r="C2136" t="s">
        <v>43</v>
      </c>
      <c r="D2136">
        <v>3314</v>
      </c>
      <c r="E2136">
        <v>76735</v>
      </c>
      <c r="F2136">
        <v>4675100</v>
      </c>
      <c r="G2136">
        <v>4647565</v>
      </c>
      <c r="H2136">
        <v>5512</v>
      </c>
      <c r="I2136">
        <v>7.2</v>
      </c>
      <c r="J2136">
        <v>4888</v>
      </c>
      <c r="K2136">
        <v>6.4</v>
      </c>
      <c r="L2136">
        <v>542456</v>
      </c>
      <c r="M2136">
        <v>151555</v>
      </c>
      <c r="N2136">
        <v>390901</v>
      </c>
      <c r="O2136">
        <v>3.3</v>
      </c>
      <c r="P2136">
        <v>11.7</v>
      </c>
      <c r="Q2136">
        <v>487387</v>
      </c>
      <c r="R2136">
        <v>146889</v>
      </c>
      <c r="S2136">
        <v>340498</v>
      </c>
      <c r="T2136">
        <v>3.2</v>
      </c>
      <c r="U2136">
        <v>10.5</v>
      </c>
      <c r="V2136">
        <v>55069</v>
      </c>
      <c r="W2136">
        <v>1.2</v>
      </c>
      <c r="X2136">
        <v>21</v>
      </c>
      <c r="Y2136">
        <v>3</v>
      </c>
      <c r="Z2136">
        <v>3</v>
      </c>
      <c r="AA2136">
        <v>7003</v>
      </c>
      <c r="AB2136">
        <v>0</v>
      </c>
    </row>
    <row r="2137" spans="1:28" x14ac:dyDescent="0.35">
      <c r="A2137">
        <v>1999</v>
      </c>
      <c r="B2137" t="s">
        <v>52</v>
      </c>
      <c r="C2137" t="s">
        <v>42</v>
      </c>
      <c r="D2137">
        <v>2</v>
      </c>
      <c r="E2137">
        <v>5</v>
      </c>
      <c r="H2137">
        <v>5</v>
      </c>
      <c r="I2137">
        <v>200</v>
      </c>
      <c r="J2137">
        <v>0</v>
      </c>
      <c r="K2137">
        <v>0</v>
      </c>
      <c r="AB2137">
        <v>1</v>
      </c>
    </row>
    <row r="2138" spans="1:28" x14ac:dyDescent="0.35">
      <c r="A2138">
        <v>1999</v>
      </c>
      <c r="B2138" t="s">
        <v>52</v>
      </c>
      <c r="C2138" t="s">
        <v>55</v>
      </c>
      <c r="D2138">
        <v>22</v>
      </c>
      <c r="E2138">
        <v>319</v>
      </c>
      <c r="F2138">
        <v>65105</v>
      </c>
      <c r="H2138">
        <v>125</v>
      </c>
      <c r="I2138">
        <v>46.8</v>
      </c>
      <c r="J2138">
        <v>21</v>
      </c>
      <c r="K2138">
        <v>7.9</v>
      </c>
      <c r="M2138">
        <v>21894</v>
      </c>
      <c r="AB2138">
        <v>1</v>
      </c>
    </row>
    <row r="2139" spans="1:28" x14ac:dyDescent="0.35">
      <c r="A2139">
        <v>1999</v>
      </c>
      <c r="B2139" t="s">
        <v>52</v>
      </c>
      <c r="C2139" t="s">
        <v>56</v>
      </c>
      <c r="D2139">
        <v>18</v>
      </c>
      <c r="E2139">
        <v>819</v>
      </c>
      <c r="F2139">
        <v>58273</v>
      </c>
      <c r="G2139">
        <v>57331</v>
      </c>
      <c r="H2139">
        <v>49</v>
      </c>
      <c r="I2139">
        <v>6.1</v>
      </c>
      <c r="J2139">
        <v>10</v>
      </c>
      <c r="K2139">
        <v>1.3</v>
      </c>
      <c r="L2139">
        <v>19513</v>
      </c>
      <c r="P2139">
        <v>34</v>
      </c>
      <c r="Q2139">
        <v>17629</v>
      </c>
      <c r="S2139">
        <v>5378</v>
      </c>
      <c r="U2139">
        <v>30.7</v>
      </c>
      <c r="V2139">
        <v>1884</v>
      </c>
      <c r="W2139">
        <v>3.3</v>
      </c>
      <c r="X2139">
        <v>61.4</v>
      </c>
      <c r="Y2139">
        <v>2</v>
      </c>
      <c r="Z2139">
        <v>2</v>
      </c>
      <c r="AB2139">
        <v>1</v>
      </c>
    </row>
    <row r="2140" spans="1:28" x14ac:dyDescent="0.35">
      <c r="A2140">
        <v>1999</v>
      </c>
      <c r="B2140" t="s">
        <v>52</v>
      </c>
      <c r="C2140" t="s">
        <v>57</v>
      </c>
      <c r="D2140">
        <v>22</v>
      </c>
      <c r="E2140">
        <v>284</v>
      </c>
      <c r="F2140">
        <v>51421</v>
      </c>
      <c r="G2140">
        <v>50838</v>
      </c>
      <c r="H2140">
        <v>55</v>
      </c>
      <c r="I2140">
        <v>16.8</v>
      </c>
      <c r="J2140">
        <v>140</v>
      </c>
      <c r="K2140">
        <v>42.7</v>
      </c>
      <c r="L2140">
        <v>13984</v>
      </c>
      <c r="P2140">
        <v>27.5</v>
      </c>
      <c r="Q2140">
        <v>12817</v>
      </c>
      <c r="R2140">
        <v>3673</v>
      </c>
      <c r="S2140">
        <v>9144</v>
      </c>
      <c r="T2140">
        <v>7.2</v>
      </c>
      <c r="U2140">
        <v>25.2</v>
      </c>
      <c r="V2140">
        <v>1167</v>
      </c>
      <c r="W2140">
        <v>2.2999999999999998</v>
      </c>
      <c r="X2140">
        <v>50.4</v>
      </c>
      <c r="AB2140">
        <v>1</v>
      </c>
    </row>
    <row r="2141" spans="1:28" x14ac:dyDescent="0.35">
      <c r="A2141">
        <v>1999</v>
      </c>
      <c r="B2141" t="s">
        <v>52</v>
      </c>
      <c r="C2141" t="s">
        <v>58</v>
      </c>
      <c r="D2141">
        <v>17</v>
      </c>
      <c r="E2141">
        <v>317</v>
      </c>
      <c r="G2141">
        <v>35000</v>
      </c>
      <c r="H2141">
        <v>91</v>
      </c>
      <c r="I2141">
        <v>32.200000000000003</v>
      </c>
      <c r="J2141">
        <v>24</v>
      </c>
      <c r="K2141">
        <v>8.5</v>
      </c>
      <c r="L2141">
        <v>11544</v>
      </c>
      <c r="P2141">
        <v>33</v>
      </c>
      <c r="Q2141">
        <v>2264</v>
      </c>
      <c r="R2141">
        <v>486</v>
      </c>
      <c r="S2141">
        <v>1778</v>
      </c>
      <c r="T2141">
        <v>1.4</v>
      </c>
      <c r="U2141">
        <v>6.5</v>
      </c>
      <c r="V2141">
        <v>9280</v>
      </c>
      <c r="W2141">
        <v>26.5</v>
      </c>
      <c r="X2141">
        <v>13</v>
      </c>
      <c r="AB2141">
        <v>1</v>
      </c>
    </row>
    <row r="2142" spans="1:28" x14ac:dyDescent="0.35">
      <c r="A2142">
        <v>1999</v>
      </c>
      <c r="B2142" t="s">
        <v>52</v>
      </c>
      <c r="C2142" t="s">
        <v>59</v>
      </c>
      <c r="D2142">
        <v>21</v>
      </c>
      <c r="E2142">
        <v>450</v>
      </c>
      <c r="F2142">
        <v>54980</v>
      </c>
      <c r="G2142">
        <v>48203</v>
      </c>
      <c r="H2142">
        <v>33</v>
      </c>
      <c r="I2142">
        <v>7.5</v>
      </c>
      <c r="J2142">
        <v>9</v>
      </c>
      <c r="K2142">
        <v>2.1</v>
      </c>
      <c r="L2142">
        <v>20482</v>
      </c>
      <c r="M2142">
        <v>1772</v>
      </c>
      <c r="N2142">
        <v>18710</v>
      </c>
      <c r="O2142">
        <v>3.7</v>
      </c>
      <c r="P2142">
        <v>42.5</v>
      </c>
      <c r="Q2142">
        <v>6927</v>
      </c>
      <c r="S2142">
        <v>6360</v>
      </c>
      <c r="U2142">
        <v>14.4</v>
      </c>
      <c r="V2142">
        <v>13555</v>
      </c>
      <c r="W2142">
        <v>28.1</v>
      </c>
      <c r="X2142">
        <v>28.8</v>
      </c>
      <c r="AB2142">
        <v>1</v>
      </c>
    </row>
    <row r="2143" spans="1:28" x14ac:dyDescent="0.35">
      <c r="A2143">
        <v>1999</v>
      </c>
      <c r="B2143" t="s">
        <v>52</v>
      </c>
      <c r="C2143" t="s">
        <v>60</v>
      </c>
      <c r="D2143">
        <v>100</v>
      </c>
      <c r="E2143">
        <v>3567</v>
      </c>
      <c r="F2143">
        <v>226004</v>
      </c>
      <c r="G2143">
        <v>231162</v>
      </c>
      <c r="H2143">
        <v>627</v>
      </c>
      <c r="I2143">
        <v>18.8</v>
      </c>
      <c r="J2143">
        <v>187</v>
      </c>
      <c r="K2143">
        <v>5.6</v>
      </c>
      <c r="L2143">
        <v>35229</v>
      </c>
      <c r="M2143">
        <v>13097</v>
      </c>
      <c r="N2143">
        <v>22132</v>
      </c>
      <c r="O2143">
        <v>5.7</v>
      </c>
      <c r="P2143">
        <v>15.2</v>
      </c>
      <c r="Q2143">
        <v>45546</v>
      </c>
      <c r="R2143">
        <v>17730</v>
      </c>
      <c r="S2143">
        <v>27816</v>
      </c>
      <c r="T2143">
        <v>7.7</v>
      </c>
      <c r="U2143">
        <v>19.7</v>
      </c>
      <c r="V2143">
        <v>-10317</v>
      </c>
      <c r="W2143">
        <v>-4.5</v>
      </c>
      <c r="X2143">
        <v>30.4</v>
      </c>
      <c r="AB2143">
        <v>0</v>
      </c>
    </row>
    <row r="2144" spans="1:28" x14ac:dyDescent="0.35">
      <c r="A2144">
        <v>1999</v>
      </c>
      <c r="B2144" t="s">
        <v>52</v>
      </c>
      <c r="C2144" t="s">
        <v>61</v>
      </c>
      <c r="D2144">
        <v>241</v>
      </c>
      <c r="E2144">
        <v>9863</v>
      </c>
      <c r="F2144">
        <v>673181</v>
      </c>
      <c r="G2144">
        <v>660179</v>
      </c>
      <c r="H2144">
        <v>1616</v>
      </c>
      <c r="I2144">
        <v>17.5</v>
      </c>
      <c r="J2144">
        <v>418</v>
      </c>
      <c r="K2144">
        <v>4.5</v>
      </c>
      <c r="L2144">
        <v>82334</v>
      </c>
      <c r="M2144">
        <v>29730</v>
      </c>
      <c r="N2144">
        <v>52604</v>
      </c>
      <c r="O2144">
        <v>4.5</v>
      </c>
      <c r="P2144">
        <v>12.5</v>
      </c>
      <c r="Q2144">
        <v>56330</v>
      </c>
      <c r="R2144">
        <v>9879</v>
      </c>
      <c r="S2144">
        <v>46451</v>
      </c>
      <c r="T2144">
        <v>1.5</v>
      </c>
      <c r="U2144">
        <v>8.5</v>
      </c>
      <c r="V2144">
        <v>26004</v>
      </c>
      <c r="W2144">
        <v>4</v>
      </c>
      <c r="X2144">
        <v>17</v>
      </c>
      <c r="AB2144">
        <v>0</v>
      </c>
    </row>
    <row r="2145" spans="1:28" x14ac:dyDescent="0.35">
      <c r="A2145">
        <v>1999</v>
      </c>
      <c r="B2145" t="s">
        <v>52</v>
      </c>
      <c r="C2145" t="s">
        <v>62</v>
      </c>
      <c r="D2145">
        <v>163</v>
      </c>
      <c r="E2145">
        <v>7853</v>
      </c>
      <c r="F2145">
        <v>411288</v>
      </c>
      <c r="G2145">
        <v>393815</v>
      </c>
      <c r="H2145">
        <v>979</v>
      </c>
      <c r="I2145">
        <v>13</v>
      </c>
      <c r="J2145">
        <v>312</v>
      </c>
      <c r="K2145">
        <v>4.2</v>
      </c>
      <c r="L2145">
        <v>76700</v>
      </c>
      <c r="M2145">
        <v>28773</v>
      </c>
      <c r="N2145">
        <v>47927</v>
      </c>
      <c r="O2145">
        <v>7.3</v>
      </c>
      <c r="P2145">
        <v>19.5</v>
      </c>
      <c r="Q2145">
        <v>41754</v>
      </c>
      <c r="R2145">
        <v>10445</v>
      </c>
      <c r="S2145">
        <v>31309</v>
      </c>
      <c r="T2145">
        <v>2.7</v>
      </c>
      <c r="U2145">
        <v>10.6</v>
      </c>
      <c r="V2145">
        <v>34946</v>
      </c>
      <c r="W2145">
        <v>8.9</v>
      </c>
      <c r="X2145">
        <v>21.2</v>
      </c>
      <c r="AB2145">
        <v>0</v>
      </c>
    </row>
    <row r="2146" spans="1:28" x14ac:dyDescent="0.35">
      <c r="A2146">
        <v>1999</v>
      </c>
      <c r="B2146" t="s">
        <v>52</v>
      </c>
      <c r="C2146" t="s">
        <v>63</v>
      </c>
      <c r="D2146">
        <v>154</v>
      </c>
      <c r="E2146">
        <v>7373</v>
      </c>
      <c r="F2146">
        <v>451795</v>
      </c>
      <c r="G2146">
        <v>441308</v>
      </c>
      <c r="H2146">
        <v>796</v>
      </c>
      <c r="I2146">
        <v>11.1</v>
      </c>
      <c r="J2146">
        <v>419</v>
      </c>
      <c r="K2146">
        <v>5.8</v>
      </c>
      <c r="L2146">
        <v>74811</v>
      </c>
      <c r="M2146">
        <v>23739</v>
      </c>
      <c r="N2146">
        <v>51072</v>
      </c>
      <c r="O2146">
        <v>5.4</v>
      </c>
      <c r="P2146">
        <v>17</v>
      </c>
      <c r="Q2146">
        <v>53836</v>
      </c>
      <c r="R2146">
        <v>15402</v>
      </c>
      <c r="S2146">
        <v>38434</v>
      </c>
      <c r="T2146">
        <v>3.5</v>
      </c>
      <c r="U2146">
        <v>12.2</v>
      </c>
      <c r="V2146">
        <v>20975</v>
      </c>
      <c r="W2146">
        <v>4.8</v>
      </c>
      <c r="X2146">
        <v>24.4</v>
      </c>
      <c r="AB2146">
        <v>0</v>
      </c>
    </row>
    <row r="2147" spans="1:28" x14ac:dyDescent="0.35">
      <c r="A2147">
        <v>1999</v>
      </c>
      <c r="B2147" t="s">
        <v>52</v>
      </c>
      <c r="C2147" t="s">
        <v>43</v>
      </c>
      <c r="D2147">
        <v>1385</v>
      </c>
      <c r="E2147">
        <v>67224</v>
      </c>
      <c r="F2147">
        <v>3713802</v>
      </c>
      <c r="G2147">
        <v>3711508</v>
      </c>
      <c r="H2147">
        <v>5936</v>
      </c>
      <c r="I2147">
        <v>8.9</v>
      </c>
      <c r="J2147">
        <v>4911</v>
      </c>
      <c r="K2147">
        <v>7.4</v>
      </c>
      <c r="L2147">
        <v>433552</v>
      </c>
      <c r="M2147">
        <v>114528</v>
      </c>
      <c r="N2147">
        <v>319024</v>
      </c>
      <c r="O2147">
        <v>3.1</v>
      </c>
      <c r="P2147">
        <v>11.7</v>
      </c>
      <c r="Q2147">
        <v>428965</v>
      </c>
      <c r="R2147">
        <v>123271</v>
      </c>
      <c r="S2147">
        <v>305694</v>
      </c>
      <c r="T2147">
        <v>3.3</v>
      </c>
      <c r="U2147">
        <v>11.6</v>
      </c>
      <c r="V2147">
        <v>4587</v>
      </c>
      <c r="W2147">
        <v>0.1</v>
      </c>
      <c r="X2147">
        <v>23.2</v>
      </c>
      <c r="AB2147">
        <v>0</v>
      </c>
    </row>
    <row r="2148" spans="1:28" x14ac:dyDescent="0.35">
      <c r="A2148">
        <v>1999</v>
      </c>
      <c r="B2148" t="s">
        <v>53</v>
      </c>
      <c r="C2148" t="s">
        <v>42</v>
      </c>
      <c r="D2148">
        <v>1</v>
      </c>
      <c r="E2148">
        <v>52</v>
      </c>
      <c r="H2148">
        <v>52</v>
      </c>
      <c r="I2148">
        <v>200</v>
      </c>
      <c r="J2148">
        <v>0</v>
      </c>
      <c r="K2148">
        <v>0</v>
      </c>
      <c r="AB2148">
        <v>1</v>
      </c>
    </row>
    <row r="2149" spans="1:28" x14ac:dyDescent="0.35">
      <c r="A2149">
        <v>1999</v>
      </c>
      <c r="B2149" t="s">
        <v>53</v>
      </c>
      <c r="C2149" t="s">
        <v>55</v>
      </c>
      <c r="D2149">
        <v>8</v>
      </c>
      <c r="E2149">
        <v>114</v>
      </c>
      <c r="F2149">
        <v>20404</v>
      </c>
      <c r="G2149">
        <v>20676</v>
      </c>
      <c r="H2149">
        <v>0</v>
      </c>
      <c r="I2149">
        <v>0</v>
      </c>
      <c r="J2149">
        <v>65</v>
      </c>
      <c r="K2149">
        <v>44.4</v>
      </c>
      <c r="L2149">
        <v>2184</v>
      </c>
      <c r="M2149">
        <v>0</v>
      </c>
      <c r="N2149">
        <v>2184</v>
      </c>
      <c r="O2149">
        <v>0</v>
      </c>
      <c r="P2149">
        <v>10.6</v>
      </c>
      <c r="Q2149">
        <v>2728</v>
      </c>
      <c r="S2149">
        <v>1321</v>
      </c>
      <c r="U2149">
        <v>13.2</v>
      </c>
      <c r="V2149">
        <v>-544</v>
      </c>
      <c r="W2149">
        <v>-2.6</v>
      </c>
      <c r="X2149">
        <v>21.2</v>
      </c>
      <c r="AB2149">
        <v>1</v>
      </c>
    </row>
    <row r="2150" spans="1:28" x14ac:dyDescent="0.35">
      <c r="A2150">
        <v>1999</v>
      </c>
      <c r="B2150" t="s">
        <v>53</v>
      </c>
      <c r="C2150" t="s">
        <v>56</v>
      </c>
      <c r="D2150">
        <v>9</v>
      </c>
      <c r="E2150">
        <v>50</v>
      </c>
      <c r="F2150">
        <v>20516</v>
      </c>
      <c r="G2150">
        <v>23183</v>
      </c>
      <c r="H2150">
        <v>1</v>
      </c>
      <c r="I2150">
        <v>0.5</v>
      </c>
      <c r="J2150">
        <v>334</v>
      </c>
      <c r="K2150">
        <v>154.30000000000001</v>
      </c>
      <c r="L2150">
        <v>11603</v>
      </c>
      <c r="P2150">
        <v>50</v>
      </c>
      <c r="Q2150">
        <v>16937</v>
      </c>
      <c r="S2150">
        <v>6291</v>
      </c>
      <c r="U2150">
        <v>73.099999999999994</v>
      </c>
      <c r="V2150">
        <v>-5334</v>
      </c>
      <c r="W2150">
        <v>-23.1</v>
      </c>
      <c r="X2150">
        <v>100</v>
      </c>
      <c r="AB2150">
        <v>1</v>
      </c>
    </row>
    <row r="2151" spans="1:28" x14ac:dyDescent="0.35">
      <c r="A2151">
        <v>1999</v>
      </c>
      <c r="B2151" t="s">
        <v>53</v>
      </c>
      <c r="C2151" t="s">
        <v>57</v>
      </c>
      <c r="D2151">
        <v>12</v>
      </c>
      <c r="E2151">
        <v>152</v>
      </c>
      <c r="G2151">
        <v>42859</v>
      </c>
      <c r="H2151">
        <v>21</v>
      </c>
      <c r="I2151">
        <v>7.8</v>
      </c>
      <c r="J2151">
        <v>257</v>
      </c>
      <c r="K2151">
        <v>95.2</v>
      </c>
      <c r="L2151">
        <v>5614</v>
      </c>
      <c r="P2151">
        <v>13.1</v>
      </c>
      <c r="Q2151">
        <v>6212</v>
      </c>
      <c r="S2151">
        <v>2738</v>
      </c>
      <c r="U2151">
        <v>14.5</v>
      </c>
      <c r="V2151">
        <v>-598</v>
      </c>
      <c r="W2151">
        <v>-1.4</v>
      </c>
      <c r="X2151">
        <v>26.2</v>
      </c>
      <c r="AB2151">
        <v>1</v>
      </c>
    </row>
    <row r="2152" spans="1:28" x14ac:dyDescent="0.35">
      <c r="A2152">
        <v>1999</v>
      </c>
      <c r="B2152" t="s">
        <v>53</v>
      </c>
      <c r="C2152" t="s">
        <v>58</v>
      </c>
      <c r="D2152">
        <v>6</v>
      </c>
      <c r="E2152">
        <v>1213</v>
      </c>
      <c r="F2152">
        <v>19368</v>
      </c>
      <c r="H2152">
        <v>506</v>
      </c>
      <c r="I2152">
        <v>47.2</v>
      </c>
      <c r="J2152">
        <v>226</v>
      </c>
      <c r="K2152">
        <v>21.1</v>
      </c>
      <c r="M2152">
        <v>6477</v>
      </c>
      <c r="AB2152">
        <v>1</v>
      </c>
    </row>
    <row r="2153" spans="1:28" x14ac:dyDescent="0.35">
      <c r="A2153">
        <v>1999</v>
      </c>
      <c r="B2153" t="s">
        <v>53</v>
      </c>
      <c r="C2153" t="s">
        <v>59</v>
      </c>
      <c r="D2153">
        <v>19</v>
      </c>
      <c r="E2153">
        <v>1007</v>
      </c>
      <c r="F2153">
        <v>89813</v>
      </c>
      <c r="G2153">
        <v>83231</v>
      </c>
      <c r="H2153">
        <v>475</v>
      </c>
      <c r="I2153">
        <v>60.8</v>
      </c>
      <c r="J2153">
        <v>26</v>
      </c>
      <c r="K2153">
        <v>3.3</v>
      </c>
      <c r="L2153">
        <v>23837</v>
      </c>
      <c r="P2153">
        <v>28.6</v>
      </c>
      <c r="Q2153">
        <v>10672</v>
      </c>
      <c r="R2153">
        <v>479</v>
      </c>
      <c r="S2153">
        <v>10193</v>
      </c>
      <c r="T2153">
        <v>0.6</v>
      </c>
      <c r="U2153">
        <v>12.8</v>
      </c>
      <c r="V2153">
        <v>13165</v>
      </c>
      <c r="W2153">
        <v>15.8</v>
      </c>
      <c r="X2153">
        <v>25.6</v>
      </c>
      <c r="AB2153">
        <v>1</v>
      </c>
    </row>
    <row r="2154" spans="1:28" x14ac:dyDescent="0.35">
      <c r="A2154">
        <v>1999</v>
      </c>
      <c r="B2154" t="s">
        <v>53</v>
      </c>
      <c r="C2154" t="s">
        <v>60</v>
      </c>
      <c r="D2154">
        <v>53</v>
      </c>
      <c r="E2154">
        <v>4160</v>
      </c>
      <c r="F2154">
        <v>173234</v>
      </c>
      <c r="G2154">
        <v>165233</v>
      </c>
      <c r="H2154">
        <v>1184</v>
      </c>
      <c r="I2154">
        <v>32.6</v>
      </c>
      <c r="J2154">
        <v>124</v>
      </c>
      <c r="K2154">
        <v>3.4</v>
      </c>
      <c r="L2154">
        <v>35748</v>
      </c>
      <c r="M2154">
        <v>15369</v>
      </c>
      <c r="N2154">
        <v>20379</v>
      </c>
      <c r="O2154">
        <v>9.3000000000000007</v>
      </c>
      <c r="P2154">
        <v>21.6</v>
      </c>
      <c r="Q2154">
        <v>19745</v>
      </c>
      <c r="R2154">
        <v>4314</v>
      </c>
      <c r="S2154">
        <v>15431</v>
      </c>
      <c r="T2154">
        <v>2.6</v>
      </c>
      <c r="U2154">
        <v>11.9</v>
      </c>
      <c r="V2154">
        <v>16003</v>
      </c>
      <c r="W2154">
        <v>9.6999999999999993</v>
      </c>
      <c r="X2154">
        <v>23.8</v>
      </c>
      <c r="AB2154">
        <v>0</v>
      </c>
    </row>
    <row r="2155" spans="1:28" x14ac:dyDescent="0.35">
      <c r="A2155">
        <v>1999</v>
      </c>
      <c r="B2155" t="s">
        <v>53</v>
      </c>
      <c r="C2155" t="s">
        <v>61</v>
      </c>
      <c r="D2155">
        <v>111</v>
      </c>
      <c r="E2155">
        <v>6064</v>
      </c>
      <c r="F2155">
        <v>468625</v>
      </c>
      <c r="G2155">
        <v>453600</v>
      </c>
      <c r="H2155">
        <v>943</v>
      </c>
      <c r="I2155">
        <v>15.8</v>
      </c>
      <c r="J2155">
        <v>754</v>
      </c>
      <c r="K2155">
        <v>12.6</v>
      </c>
      <c r="L2155">
        <v>80608</v>
      </c>
      <c r="M2155">
        <v>29058</v>
      </c>
      <c r="N2155">
        <v>51550</v>
      </c>
      <c r="O2155">
        <v>6.4</v>
      </c>
      <c r="P2155">
        <v>17.8</v>
      </c>
      <c r="Q2155">
        <v>50558</v>
      </c>
      <c r="R2155">
        <v>14362</v>
      </c>
      <c r="S2155">
        <v>36196</v>
      </c>
      <c r="T2155">
        <v>3.2</v>
      </c>
      <c r="U2155">
        <v>11.1</v>
      </c>
      <c r="V2155">
        <v>30050</v>
      </c>
      <c r="W2155">
        <v>6.7</v>
      </c>
      <c r="X2155">
        <v>22.2</v>
      </c>
      <c r="AB2155">
        <v>0</v>
      </c>
    </row>
    <row r="2156" spans="1:28" x14ac:dyDescent="0.35">
      <c r="A2156">
        <v>1999</v>
      </c>
      <c r="B2156" t="s">
        <v>53</v>
      </c>
      <c r="C2156" t="s">
        <v>62</v>
      </c>
      <c r="D2156">
        <v>79</v>
      </c>
      <c r="E2156">
        <v>3364</v>
      </c>
      <c r="F2156">
        <v>317454</v>
      </c>
      <c r="G2156">
        <v>311722</v>
      </c>
      <c r="H2156">
        <v>391</v>
      </c>
      <c r="I2156">
        <v>11.7</v>
      </c>
      <c r="J2156">
        <v>352</v>
      </c>
      <c r="K2156">
        <v>10.5</v>
      </c>
      <c r="L2156">
        <v>49630</v>
      </c>
      <c r="M2156">
        <v>19826</v>
      </c>
      <c r="N2156">
        <v>29804</v>
      </c>
      <c r="O2156">
        <v>6.4</v>
      </c>
      <c r="P2156">
        <v>15.9</v>
      </c>
      <c r="Q2156">
        <v>38165</v>
      </c>
      <c r="R2156">
        <v>6883</v>
      </c>
      <c r="S2156">
        <v>31282</v>
      </c>
      <c r="T2156">
        <v>2.2000000000000002</v>
      </c>
      <c r="U2156">
        <v>12.2</v>
      </c>
      <c r="V2156">
        <v>11465</v>
      </c>
      <c r="W2156">
        <v>3.7</v>
      </c>
      <c r="X2156">
        <v>24.4</v>
      </c>
      <c r="AB2156">
        <v>0</v>
      </c>
    </row>
    <row r="2157" spans="1:28" x14ac:dyDescent="0.35">
      <c r="A2157">
        <v>1999</v>
      </c>
      <c r="B2157" t="s">
        <v>53</v>
      </c>
      <c r="C2157" t="s">
        <v>63</v>
      </c>
      <c r="D2157">
        <v>69</v>
      </c>
      <c r="E2157">
        <v>6969</v>
      </c>
      <c r="F2157">
        <v>286420</v>
      </c>
      <c r="G2157">
        <v>280081</v>
      </c>
      <c r="H2157">
        <v>735</v>
      </c>
      <c r="I2157">
        <v>10.9</v>
      </c>
      <c r="J2157">
        <v>329</v>
      </c>
      <c r="K2157">
        <v>4.9000000000000004</v>
      </c>
      <c r="L2157">
        <v>64018</v>
      </c>
      <c r="M2157">
        <v>21467</v>
      </c>
      <c r="N2157">
        <v>42551</v>
      </c>
      <c r="O2157">
        <v>7.7</v>
      </c>
      <c r="P2157">
        <v>22.9</v>
      </c>
      <c r="Q2157">
        <v>51339</v>
      </c>
      <c r="R2157">
        <v>10861</v>
      </c>
      <c r="S2157">
        <v>40478</v>
      </c>
      <c r="T2157">
        <v>3.9</v>
      </c>
      <c r="U2157">
        <v>18.3</v>
      </c>
      <c r="V2157">
        <v>12679</v>
      </c>
      <c r="W2157">
        <v>4.5999999999999996</v>
      </c>
      <c r="X2157">
        <v>36.6</v>
      </c>
      <c r="AB2157">
        <v>0</v>
      </c>
    </row>
    <row r="2158" spans="1:28" x14ac:dyDescent="0.35">
      <c r="A2158">
        <v>1999</v>
      </c>
      <c r="B2158" t="s">
        <v>53</v>
      </c>
      <c r="C2158" t="s">
        <v>43</v>
      </c>
      <c r="D2158">
        <v>951</v>
      </c>
      <c r="E2158">
        <v>93653</v>
      </c>
      <c r="F2158">
        <v>4726495</v>
      </c>
      <c r="G2158">
        <v>4688568</v>
      </c>
      <c r="H2158">
        <v>10198</v>
      </c>
      <c r="I2158">
        <v>11.1</v>
      </c>
      <c r="J2158">
        <v>7095</v>
      </c>
      <c r="K2158">
        <v>7.7</v>
      </c>
      <c r="L2158">
        <v>665364</v>
      </c>
      <c r="M2158">
        <v>245344</v>
      </c>
      <c r="N2158">
        <v>420020</v>
      </c>
      <c r="O2158">
        <v>5.2</v>
      </c>
      <c r="P2158">
        <v>14.2</v>
      </c>
      <c r="Q2158">
        <v>589509</v>
      </c>
      <c r="R2158">
        <v>155869</v>
      </c>
      <c r="S2158">
        <v>433640</v>
      </c>
      <c r="T2158">
        <v>3.3</v>
      </c>
      <c r="U2158">
        <v>12.6</v>
      </c>
      <c r="V2158">
        <v>75855</v>
      </c>
      <c r="W2158">
        <v>1.6</v>
      </c>
      <c r="X2158">
        <v>25.2</v>
      </c>
      <c r="AB2158">
        <v>0</v>
      </c>
    </row>
    <row r="2159" spans="1:28" x14ac:dyDescent="0.35">
      <c r="A2159">
        <v>1999</v>
      </c>
      <c r="B2159" t="s">
        <v>54</v>
      </c>
      <c r="C2159" t="s">
        <v>55</v>
      </c>
      <c r="D2159">
        <v>6</v>
      </c>
      <c r="E2159">
        <v>90</v>
      </c>
      <c r="F2159">
        <v>23954</v>
      </c>
      <c r="H2159">
        <v>3</v>
      </c>
      <c r="I2159">
        <v>5.9</v>
      </c>
      <c r="J2159">
        <v>6</v>
      </c>
      <c r="K2159">
        <v>11.8</v>
      </c>
      <c r="M2159">
        <v>77</v>
      </c>
      <c r="AB2159">
        <v>1</v>
      </c>
    </row>
    <row r="2160" spans="1:28" x14ac:dyDescent="0.35">
      <c r="A2160">
        <v>1999</v>
      </c>
      <c r="B2160" t="s">
        <v>54</v>
      </c>
      <c r="C2160" t="s">
        <v>56</v>
      </c>
      <c r="D2160">
        <v>4</v>
      </c>
      <c r="E2160">
        <v>20</v>
      </c>
      <c r="F2160">
        <v>31804</v>
      </c>
      <c r="G2160">
        <v>28986</v>
      </c>
      <c r="H2160">
        <v>0</v>
      </c>
      <c r="I2160">
        <v>0</v>
      </c>
      <c r="J2160">
        <v>3</v>
      </c>
      <c r="K2160">
        <v>14</v>
      </c>
      <c r="L2160">
        <v>7846</v>
      </c>
      <c r="M2160">
        <v>0</v>
      </c>
      <c r="N2160">
        <v>7846</v>
      </c>
      <c r="O2160">
        <v>0</v>
      </c>
      <c r="P2160">
        <v>27.1</v>
      </c>
      <c r="Q2160">
        <v>2210</v>
      </c>
      <c r="S2160">
        <v>0</v>
      </c>
      <c r="U2160">
        <v>7.6</v>
      </c>
      <c r="V2160">
        <v>5636</v>
      </c>
      <c r="W2160">
        <v>19.5</v>
      </c>
      <c r="X2160">
        <v>15.2</v>
      </c>
      <c r="AB2160">
        <v>1</v>
      </c>
    </row>
    <row r="2161" spans="1:28" x14ac:dyDescent="0.35">
      <c r="A2161">
        <v>1999</v>
      </c>
      <c r="B2161" t="s">
        <v>54</v>
      </c>
      <c r="C2161" t="s">
        <v>57</v>
      </c>
      <c r="D2161">
        <v>4</v>
      </c>
      <c r="E2161">
        <v>26</v>
      </c>
      <c r="G2161">
        <v>15055</v>
      </c>
      <c r="H2161">
        <v>0</v>
      </c>
      <c r="I2161">
        <v>0</v>
      </c>
      <c r="J2161">
        <v>2</v>
      </c>
      <c r="K2161">
        <v>7.4</v>
      </c>
      <c r="L2161">
        <v>444</v>
      </c>
      <c r="M2161">
        <v>0</v>
      </c>
      <c r="N2161">
        <v>444</v>
      </c>
      <c r="O2161">
        <v>0</v>
      </c>
      <c r="P2161">
        <v>2.9</v>
      </c>
      <c r="Q2161">
        <v>1333</v>
      </c>
      <c r="S2161">
        <v>357</v>
      </c>
      <c r="U2161">
        <v>8.9</v>
      </c>
      <c r="V2161">
        <v>-889</v>
      </c>
      <c r="W2161">
        <v>-6</v>
      </c>
      <c r="X2161">
        <v>5.8</v>
      </c>
      <c r="AB2161">
        <v>1</v>
      </c>
    </row>
    <row r="2162" spans="1:28" x14ac:dyDescent="0.35">
      <c r="A2162">
        <v>1999</v>
      </c>
      <c r="B2162" t="s">
        <v>54</v>
      </c>
      <c r="C2162" t="s">
        <v>58</v>
      </c>
      <c r="D2162">
        <v>6</v>
      </c>
      <c r="E2162">
        <v>72</v>
      </c>
      <c r="H2162">
        <v>17</v>
      </c>
      <c r="I2162">
        <v>26.2</v>
      </c>
      <c r="J2162">
        <v>3</v>
      </c>
      <c r="K2162">
        <v>4.5999999999999996</v>
      </c>
      <c r="AB2162">
        <v>1</v>
      </c>
    </row>
    <row r="2163" spans="1:28" x14ac:dyDescent="0.35">
      <c r="A2163">
        <v>1999</v>
      </c>
      <c r="B2163" t="s">
        <v>54</v>
      </c>
      <c r="C2163" t="s">
        <v>59</v>
      </c>
      <c r="D2163">
        <v>8</v>
      </c>
      <c r="E2163">
        <v>224</v>
      </c>
      <c r="F2163">
        <v>13390</v>
      </c>
      <c r="G2163">
        <v>11272</v>
      </c>
      <c r="H2163">
        <v>169</v>
      </c>
      <c r="I2163">
        <v>105.3</v>
      </c>
      <c r="J2163">
        <v>36</v>
      </c>
      <c r="K2163">
        <v>22.4</v>
      </c>
      <c r="L2163">
        <v>10717</v>
      </c>
      <c r="P2163">
        <v>95.1</v>
      </c>
      <c r="Q2163">
        <v>6480</v>
      </c>
      <c r="S2163">
        <v>1492</v>
      </c>
      <c r="U2163">
        <v>57.5</v>
      </c>
      <c r="V2163">
        <v>4237</v>
      </c>
      <c r="W2163">
        <v>37.6</v>
      </c>
      <c r="X2163">
        <v>115</v>
      </c>
      <c r="AB2163">
        <v>1</v>
      </c>
    </row>
    <row r="2164" spans="1:28" x14ac:dyDescent="0.35">
      <c r="A2164">
        <v>1999</v>
      </c>
      <c r="B2164" t="s">
        <v>54</v>
      </c>
      <c r="C2164" t="s">
        <v>60</v>
      </c>
      <c r="D2164">
        <v>50</v>
      </c>
      <c r="E2164">
        <v>4926</v>
      </c>
      <c r="F2164">
        <v>429071</v>
      </c>
      <c r="G2164">
        <v>413583</v>
      </c>
      <c r="H2164">
        <v>581</v>
      </c>
      <c r="I2164">
        <v>12.1</v>
      </c>
      <c r="J2164">
        <v>342</v>
      </c>
      <c r="K2164">
        <v>7.1</v>
      </c>
      <c r="L2164">
        <v>123200</v>
      </c>
      <c r="M2164">
        <v>50433</v>
      </c>
      <c r="N2164">
        <v>72767</v>
      </c>
      <c r="O2164">
        <v>12.2</v>
      </c>
      <c r="P2164">
        <v>29.8</v>
      </c>
      <c r="Q2164">
        <v>92224</v>
      </c>
      <c r="R2164">
        <v>22317</v>
      </c>
      <c r="S2164">
        <v>69907</v>
      </c>
      <c r="T2164">
        <v>5.4</v>
      </c>
      <c r="U2164">
        <v>22.3</v>
      </c>
      <c r="V2164">
        <v>30976</v>
      </c>
      <c r="W2164">
        <v>7.5</v>
      </c>
      <c r="X2164">
        <v>44.6</v>
      </c>
      <c r="AB2164">
        <v>0</v>
      </c>
    </row>
    <row r="2165" spans="1:28" x14ac:dyDescent="0.35">
      <c r="A2165">
        <v>1999</v>
      </c>
      <c r="B2165" t="s">
        <v>54</v>
      </c>
      <c r="C2165" t="s">
        <v>61</v>
      </c>
      <c r="D2165">
        <v>84</v>
      </c>
      <c r="E2165">
        <v>15637</v>
      </c>
      <c r="F2165">
        <v>1150430</v>
      </c>
      <c r="G2165">
        <v>1118323</v>
      </c>
      <c r="H2165">
        <v>2314</v>
      </c>
      <c r="I2165">
        <v>15.4</v>
      </c>
      <c r="J2165">
        <v>1102</v>
      </c>
      <c r="K2165">
        <v>7.3</v>
      </c>
      <c r="L2165">
        <v>251909</v>
      </c>
      <c r="M2165">
        <v>93731</v>
      </c>
      <c r="N2165">
        <v>158178</v>
      </c>
      <c r="O2165">
        <v>8.4</v>
      </c>
      <c r="P2165">
        <v>22.5</v>
      </c>
      <c r="Q2165">
        <v>187694</v>
      </c>
      <c r="R2165">
        <v>53952</v>
      </c>
      <c r="S2165">
        <v>133742</v>
      </c>
      <c r="T2165">
        <v>4.8</v>
      </c>
      <c r="U2165">
        <v>16.8</v>
      </c>
      <c r="V2165">
        <v>64215</v>
      </c>
      <c r="W2165">
        <v>5.7</v>
      </c>
      <c r="X2165">
        <v>33.6</v>
      </c>
      <c r="AB2165">
        <v>0</v>
      </c>
    </row>
    <row r="2166" spans="1:28" x14ac:dyDescent="0.35">
      <c r="A2166">
        <v>1999</v>
      </c>
      <c r="B2166" t="s">
        <v>54</v>
      </c>
      <c r="C2166" t="s">
        <v>62</v>
      </c>
      <c r="D2166">
        <v>76</v>
      </c>
      <c r="E2166">
        <v>10215</v>
      </c>
      <c r="F2166">
        <v>1065835</v>
      </c>
      <c r="G2166">
        <v>1037682</v>
      </c>
      <c r="H2166">
        <v>982</v>
      </c>
      <c r="I2166">
        <v>9.6999999999999993</v>
      </c>
      <c r="J2166">
        <v>872</v>
      </c>
      <c r="K2166">
        <v>8.6</v>
      </c>
      <c r="L2166">
        <v>181643</v>
      </c>
      <c r="M2166">
        <v>73321</v>
      </c>
      <c r="N2166">
        <v>108322</v>
      </c>
      <c r="O2166">
        <v>7.1</v>
      </c>
      <c r="P2166">
        <v>17.5</v>
      </c>
      <c r="Q2166">
        <v>125339</v>
      </c>
      <c r="R2166">
        <v>40411</v>
      </c>
      <c r="S2166">
        <v>84928</v>
      </c>
      <c r="T2166">
        <v>3.9</v>
      </c>
      <c r="U2166">
        <v>12.1</v>
      </c>
      <c r="V2166">
        <v>56304</v>
      </c>
      <c r="W2166">
        <v>5.4</v>
      </c>
      <c r="X2166">
        <v>24.2</v>
      </c>
      <c r="AB2166">
        <v>0</v>
      </c>
    </row>
    <row r="2167" spans="1:28" x14ac:dyDescent="0.35">
      <c r="A2167">
        <v>1999</v>
      </c>
      <c r="B2167" t="s">
        <v>54</v>
      </c>
      <c r="C2167" t="s">
        <v>63</v>
      </c>
      <c r="D2167">
        <v>70</v>
      </c>
      <c r="E2167">
        <v>13796</v>
      </c>
      <c r="F2167">
        <v>916737</v>
      </c>
      <c r="G2167">
        <v>910859</v>
      </c>
      <c r="H2167">
        <v>1462</v>
      </c>
      <c r="I2167">
        <v>10.6</v>
      </c>
      <c r="J2167">
        <v>1379</v>
      </c>
      <c r="K2167">
        <v>10</v>
      </c>
      <c r="L2167">
        <v>132479</v>
      </c>
      <c r="M2167">
        <v>49143</v>
      </c>
      <c r="N2167">
        <v>83336</v>
      </c>
      <c r="O2167">
        <v>5.4</v>
      </c>
      <c r="P2167">
        <v>14.5</v>
      </c>
      <c r="Q2167">
        <v>120723</v>
      </c>
      <c r="R2167">
        <v>41328</v>
      </c>
      <c r="S2167">
        <v>79395</v>
      </c>
      <c r="T2167">
        <v>4.5</v>
      </c>
      <c r="U2167">
        <v>13.3</v>
      </c>
      <c r="V2167">
        <v>11756</v>
      </c>
      <c r="W2167">
        <v>1.2</v>
      </c>
      <c r="X2167">
        <v>26.6</v>
      </c>
      <c r="AB2167">
        <v>0</v>
      </c>
    </row>
    <row r="2168" spans="1:28" x14ac:dyDescent="0.35">
      <c r="A2168">
        <v>1999</v>
      </c>
      <c r="B2168" t="s">
        <v>54</v>
      </c>
      <c r="C2168" t="s">
        <v>43</v>
      </c>
      <c r="D2168">
        <v>942</v>
      </c>
      <c r="E2168">
        <v>432804</v>
      </c>
      <c r="F2168">
        <v>24761324</v>
      </c>
      <c r="G2168">
        <v>24685655</v>
      </c>
      <c r="H2168">
        <v>49158</v>
      </c>
      <c r="I2168">
        <v>11.5</v>
      </c>
      <c r="J2168">
        <v>37758</v>
      </c>
      <c r="K2168">
        <v>8.9</v>
      </c>
      <c r="L2168">
        <v>3344496</v>
      </c>
      <c r="M2168">
        <v>1189423</v>
      </c>
      <c r="N2168">
        <v>2155073</v>
      </c>
      <c r="O2168">
        <v>4.8</v>
      </c>
      <c r="P2168">
        <v>13.5</v>
      </c>
      <c r="Q2168">
        <v>3193159</v>
      </c>
      <c r="R2168">
        <v>1079475</v>
      </c>
      <c r="S2168">
        <v>2113684</v>
      </c>
      <c r="T2168">
        <v>4.4000000000000004</v>
      </c>
      <c r="U2168">
        <v>12.9</v>
      </c>
      <c r="V2168">
        <v>151337</v>
      </c>
      <c r="W2168">
        <v>0.6</v>
      </c>
      <c r="X2168">
        <v>25.8</v>
      </c>
      <c r="AB2168">
        <v>0</v>
      </c>
    </row>
    <row r="2169" spans="1:28" x14ac:dyDescent="0.35">
      <c r="A2169">
        <v>2000</v>
      </c>
      <c r="B2169" t="s">
        <v>41</v>
      </c>
      <c r="C2169" t="s">
        <v>42</v>
      </c>
      <c r="D2169">
        <v>411091</v>
      </c>
      <c r="E2169">
        <v>411541</v>
      </c>
      <c r="F2169">
        <v>1068849</v>
      </c>
      <c r="G2169">
        <v>538179</v>
      </c>
      <c r="H2169">
        <v>407892</v>
      </c>
      <c r="I2169">
        <v>198.2</v>
      </c>
      <c r="J2169">
        <v>0</v>
      </c>
      <c r="K2169">
        <v>0</v>
      </c>
      <c r="L2169">
        <v>1061340</v>
      </c>
      <c r="M2169">
        <v>1061340</v>
      </c>
      <c r="N2169">
        <v>0</v>
      </c>
      <c r="O2169">
        <v>197.2</v>
      </c>
      <c r="P2169">
        <v>197.2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1061340</v>
      </c>
      <c r="W2169">
        <v>197.2</v>
      </c>
      <c r="X2169">
        <v>0</v>
      </c>
      <c r="AB2169">
        <v>0</v>
      </c>
    </row>
    <row r="2170" spans="1:28" x14ac:dyDescent="0.35">
      <c r="A2170">
        <v>2000</v>
      </c>
      <c r="B2170" t="s">
        <v>41</v>
      </c>
      <c r="C2170" t="s">
        <v>55</v>
      </c>
      <c r="D2170">
        <v>248863</v>
      </c>
      <c r="E2170">
        <v>249002</v>
      </c>
      <c r="F2170">
        <v>522096</v>
      </c>
      <c r="G2170">
        <v>600781</v>
      </c>
      <c r="H2170">
        <v>193</v>
      </c>
      <c r="I2170">
        <v>0.1</v>
      </c>
      <c r="J2170">
        <v>96728</v>
      </c>
      <c r="K2170">
        <v>32.299999999999997</v>
      </c>
      <c r="L2170">
        <v>122118</v>
      </c>
      <c r="M2170">
        <v>463</v>
      </c>
      <c r="N2170">
        <v>121655</v>
      </c>
      <c r="O2170">
        <v>0.1</v>
      </c>
      <c r="P2170">
        <v>20.3</v>
      </c>
      <c r="Q2170">
        <v>279488</v>
      </c>
      <c r="R2170">
        <v>213167</v>
      </c>
      <c r="S2170">
        <v>66321</v>
      </c>
      <c r="T2170">
        <v>35.5</v>
      </c>
      <c r="U2170">
        <v>46.5</v>
      </c>
      <c r="V2170">
        <v>-157370</v>
      </c>
      <c r="W2170">
        <v>-26.2</v>
      </c>
      <c r="X2170">
        <v>40.6</v>
      </c>
      <c r="Y2170">
        <v>71654</v>
      </c>
      <c r="Z2170">
        <v>71654</v>
      </c>
      <c r="AA2170">
        <v>162838</v>
      </c>
      <c r="AB2170">
        <v>0</v>
      </c>
    </row>
    <row r="2171" spans="1:28" x14ac:dyDescent="0.35">
      <c r="A2171">
        <v>2000</v>
      </c>
      <c r="B2171" t="s">
        <v>41</v>
      </c>
      <c r="C2171" t="s">
        <v>56</v>
      </c>
      <c r="D2171">
        <v>204960</v>
      </c>
      <c r="E2171">
        <v>205110</v>
      </c>
      <c r="F2171">
        <v>428592</v>
      </c>
      <c r="G2171">
        <v>482607</v>
      </c>
      <c r="H2171">
        <v>8045</v>
      </c>
      <c r="I2171">
        <v>3.5</v>
      </c>
      <c r="J2171">
        <v>59091</v>
      </c>
      <c r="K2171">
        <v>25.6</v>
      </c>
      <c r="L2171">
        <v>89135</v>
      </c>
      <c r="M2171">
        <v>18988</v>
      </c>
      <c r="N2171">
        <v>70147</v>
      </c>
      <c r="O2171">
        <v>3.9</v>
      </c>
      <c r="P2171">
        <v>18.5</v>
      </c>
      <c r="Q2171">
        <v>197164</v>
      </c>
      <c r="R2171">
        <v>140787</v>
      </c>
      <c r="S2171">
        <v>56377</v>
      </c>
      <c r="T2171">
        <v>29.2</v>
      </c>
      <c r="U2171">
        <v>40.9</v>
      </c>
      <c r="V2171">
        <v>-108029</v>
      </c>
      <c r="W2171">
        <v>-22.4</v>
      </c>
      <c r="X2171">
        <v>37</v>
      </c>
      <c r="Y2171">
        <v>44639</v>
      </c>
      <c r="Z2171">
        <v>44639</v>
      </c>
      <c r="AA2171">
        <v>109347</v>
      </c>
      <c r="AB2171">
        <v>0</v>
      </c>
    </row>
    <row r="2172" spans="1:28" x14ac:dyDescent="0.35">
      <c r="A2172">
        <v>2000</v>
      </c>
      <c r="B2172" t="s">
        <v>41</v>
      </c>
      <c r="C2172" t="s">
        <v>57</v>
      </c>
      <c r="D2172">
        <v>173527</v>
      </c>
      <c r="E2172">
        <v>173587</v>
      </c>
      <c r="F2172">
        <v>365402</v>
      </c>
      <c r="G2172">
        <v>407377</v>
      </c>
      <c r="H2172">
        <v>7643</v>
      </c>
      <c r="I2172">
        <v>4</v>
      </c>
      <c r="J2172">
        <v>43978</v>
      </c>
      <c r="K2172">
        <v>22.9</v>
      </c>
      <c r="L2172">
        <v>70983</v>
      </c>
      <c r="M2172">
        <v>17621</v>
      </c>
      <c r="N2172">
        <v>53362</v>
      </c>
      <c r="O2172">
        <v>4.3</v>
      </c>
      <c r="P2172">
        <v>17.399999999999999</v>
      </c>
      <c r="Q2172">
        <v>154933</v>
      </c>
      <c r="R2172">
        <v>108045</v>
      </c>
      <c r="S2172">
        <v>46888</v>
      </c>
      <c r="T2172">
        <v>26.5</v>
      </c>
      <c r="U2172">
        <v>38</v>
      </c>
      <c r="V2172">
        <v>-83950</v>
      </c>
      <c r="W2172">
        <v>-20.6</v>
      </c>
      <c r="X2172">
        <v>34.799999999999997</v>
      </c>
      <c r="Y2172">
        <v>33144</v>
      </c>
      <c r="Z2172">
        <v>33144</v>
      </c>
      <c r="AA2172">
        <v>83771</v>
      </c>
      <c r="AB2172">
        <v>0</v>
      </c>
    </row>
    <row r="2173" spans="1:28" x14ac:dyDescent="0.35">
      <c r="A2173">
        <v>2000</v>
      </c>
      <c r="B2173" t="s">
        <v>41</v>
      </c>
      <c r="C2173" t="s">
        <v>58</v>
      </c>
      <c r="D2173">
        <v>147985</v>
      </c>
      <c r="E2173">
        <v>148056</v>
      </c>
      <c r="F2173">
        <v>313474</v>
      </c>
      <c r="G2173">
        <v>346865</v>
      </c>
      <c r="H2173">
        <v>6330</v>
      </c>
      <c r="I2173">
        <v>3.9</v>
      </c>
      <c r="J2173">
        <v>33889</v>
      </c>
      <c r="K2173">
        <v>21</v>
      </c>
      <c r="L2173">
        <v>56913</v>
      </c>
      <c r="M2173">
        <v>14467</v>
      </c>
      <c r="N2173">
        <v>42446</v>
      </c>
      <c r="O2173">
        <v>4.2</v>
      </c>
      <c r="P2173">
        <v>16.399999999999999</v>
      </c>
      <c r="Q2173">
        <v>123694</v>
      </c>
      <c r="R2173">
        <v>83983</v>
      </c>
      <c r="S2173">
        <v>39711</v>
      </c>
      <c r="T2173">
        <v>24.2</v>
      </c>
      <c r="U2173">
        <v>35.700000000000003</v>
      </c>
      <c r="V2173">
        <v>-66781</v>
      </c>
      <c r="W2173">
        <v>-19.3</v>
      </c>
      <c r="X2173">
        <v>32.799999999999997</v>
      </c>
      <c r="Y2173">
        <v>25301</v>
      </c>
      <c r="Z2173">
        <v>25301</v>
      </c>
      <c r="AA2173">
        <v>64469</v>
      </c>
      <c r="AB2173">
        <v>0</v>
      </c>
    </row>
    <row r="2174" spans="1:28" x14ac:dyDescent="0.35">
      <c r="A2174">
        <v>2000</v>
      </c>
      <c r="B2174" t="s">
        <v>41</v>
      </c>
      <c r="C2174" t="s">
        <v>59</v>
      </c>
      <c r="D2174">
        <v>130560</v>
      </c>
      <c r="E2174">
        <v>130624</v>
      </c>
      <c r="F2174">
        <v>276847</v>
      </c>
      <c r="G2174">
        <v>305196</v>
      </c>
      <c r="H2174">
        <v>5550</v>
      </c>
      <c r="I2174">
        <v>3.9</v>
      </c>
      <c r="J2174">
        <v>28045</v>
      </c>
      <c r="K2174">
        <v>19.8</v>
      </c>
      <c r="L2174">
        <v>48286</v>
      </c>
      <c r="M2174">
        <v>12490</v>
      </c>
      <c r="N2174">
        <v>35796</v>
      </c>
      <c r="O2174">
        <v>4.0999999999999996</v>
      </c>
      <c r="P2174">
        <v>15.8</v>
      </c>
      <c r="Q2174">
        <v>104984</v>
      </c>
      <c r="R2174">
        <v>70113</v>
      </c>
      <c r="S2174">
        <v>34871</v>
      </c>
      <c r="T2174">
        <v>23</v>
      </c>
      <c r="U2174">
        <v>34.4</v>
      </c>
      <c r="V2174">
        <v>-56698</v>
      </c>
      <c r="W2174">
        <v>-18.600000000000001</v>
      </c>
      <c r="X2174">
        <v>31.6</v>
      </c>
      <c r="Y2174">
        <v>20769</v>
      </c>
      <c r="Z2174">
        <v>20769</v>
      </c>
      <c r="AA2174">
        <v>53519</v>
      </c>
      <c r="AB2174">
        <v>0</v>
      </c>
    </row>
    <row r="2175" spans="1:28" x14ac:dyDescent="0.35">
      <c r="A2175">
        <v>2000</v>
      </c>
      <c r="B2175" t="s">
        <v>41</v>
      </c>
      <c r="C2175" t="s">
        <v>60</v>
      </c>
      <c r="D2175">
        <v>452416</v>
      </c>
      <c r="E2175">
        <v>452805</v>
      </c>
      <c r="F2175">
        <v>972996</v>
      </c>
      <c r="G2175">
        <v>1060855</v>
      </c>
      <c r="H2175">
        <v>18463</v>
      </c>
      <c r="I2175">
        <v>3.8</v>
      </c>
      <c r="J2175">
        <v>83671</v>
      </c>
      <c r="K2175">
        <v>17.3</v>
      </c>
      <c r="L2175">
        <v>155816</v>
      </c>
      <c r="M2175">
        <v>41464</v>
      </c>
      <c r="N2175">
        <v>114352</v>
      </c>
      <c r="O2175">
        <v>3.9</v>
      </c>
      <c r="P2175">
        <v>14.7</v>
      </c>
      <c r="Q2175">
        <v>331533</v>
      </c>
      <c r="R2175">
        <v>211419</v>
      </c>
      <c r="S2175">
        <v>120114</v>
      </c>
      <c r="T2175">
        <v>19.899999999999999</v>
      </c>
      <c r="U2175">
        <v>31.3</v>
      </c>
      <c r="V2175">
        <v>-175717</v>
      </c>
      <c r="W2175">
        <v>-16.600000000000001</v>
      </c>
      <c r="X2175">
        <v>29.4</v>
      </c>
      <c r="Y2175">
        <v>60941</v>
      </c>
      <c r="Z2175">
        <v>60941</v>
      </c>
      <c r="AA2175">
        <v>158786</v>
      </c>
      <c r="AB2175">
        <v>0</v>
      </c>
    </row>
    <row r="2176" spans="1:28" x14ac:dyDescent="0.35">
      <c r="A2176">
        <v>2000</v>
      </c>
      <c r="B2176" t="s">
        <v>41</v>
      </c>
      <c r="C2176" t="s">
        <v>61</v>
      </c>
      <c r="D2176">
        <v>313701</v>
      </c>
      <c r="E2176">
        <v>314156</v>
      </c>
      <c r="F2176">
        <v>684571</v>
      </c>
      <c r="G2176">
        <v>736218</v>
      </c>
      <c r="H2176">
        <v>12014</v>
      </c>
      <c r="I2176">
        <v>3.6</v>
      </c>
      <c r="J2176">
        <v>48542</v>
      </c>
      <c r="K2176">
        <v>14.6</v>
      </c>
      <c r="L2176">
        <v>99658</v>
      </c>
      <c r="M2176">
        <v>26925</v>
      </c>
      <c r="N2176">
        <v>72733</v>
      </c>
      <c r="O2176">
        <v>3.7</v>
      </c>
      <c r="P2176">
        <v>13.5</v>
      </c>
      <c r="Q2176">
        <v>202952</v>
      </c>
      <c r="R2176">
        <v>123054</v>
      </c>
      <c r="S2176">
        <v>79898</v>
      </c>
      <c r="T2176">
        <v>16.7</v>
      </c>
      <c r="U2176">
        <v>27.6</v>
      </c>
      <c r="V2176">
        <v>-103294</v>
      </c>
      <c r="W2176">
        <v>-14.1</v>
      </c>
      <c r="X2176">
        <v>27</v>
      </c>
      <c r="Y2176">
        <v>34695</v>
      </c>
      <c r="Z2176">
        <v>34695</v>
      </c>
      <c r="AA2176">
        <v>90674</v>
      </c>
      <c r="AB2176">
        <v>0</v>
      </c>
    </row>
    <row r="2177" spans="1:28" x14ac:dyDescent="0.35">
      <c r="A2177">
        <v>2000</v>
      </c>
      <c r="B2177" t="s">
        <v>41</v>
      </c>
      <c r="C2177" t="s">
        <v>62</v>
      </c>
      <c r="D2177">
        <v>210625</v>
      </c>
      <c r="E2177">
        <v>211132</v>
      </c>
      <c r="F2177">
        <v>465743</v>
      </c>
      <c r="G2177">
        <v>497506</v>
      </c>
      <c r="H2177">
        <v>6719</v>
      </c>
      <c r="I2177">
        <v>3</v>
      </c>
      <c r="J2177">
        <v>28641</v>
      </c>
      <c r="K2177">
        <v>12.9</v>
      </c>
      <c r="L2177">
        <v>59966</v>
      </c>
      <c r="M2177">
        <v>14968</v>
      </c>
      <c r="N2177">
        <v>44998</v>
      </c>
      <c r="O2177">
        <v>3</v>
      </c>
      <c r="P2177">
        <v>12.1</v>
      </c>
      <c r="Q2177">
        <v>123492</v>
      </c>
      <c r="R2177">
        <v>71702</v>
      </c>
      <c r="S2177">
        <v>51790</v>
      </c>
      <c r="T2177">
        <v>14.4</v>
      </c>
      <c r="U2177">
        <v>24.8</v>
      </c>
      <c r="V2177">
        <v>-63526</v>
      </c>
      <c r="W2177">
        <v>-12.7</v>
      </c>
      <c r="X2177">
        <v>24.2</v>
      </c>
      <c r="Y2177">
        <v>20347</v>
      </c>
      <c r="Z2177">
        <v>20347</v>
      </c>
      <c r="AA2177">
        <v>52462</v>
      </c>
      <c r="AB2177">
        <v>0</v>
      </c>
    </row>
    <row r="2178" spans="1:28" x14ac:dyDescent="0.35">
      <c r="A2178">
        <v>2000</v>
      </c>
      <c r="B2178" t="s">
        <v>41</v>
      </c>
      <c r="C2178" t="s">
        <v>63</v>
      </c>
      <c r="D2178">
        <v>96024</v>
      </c>
      <c r="E2178">
        <v>96472</v>
      </c>
      <c r="F2178">
        <v>211761</v>
      </c>
      <c r="G2178">
        <v>227593</v>
      </c>
      <c r="H2178">
        <v>3155</v>
      </c>
      <c r="I2178">
        <v>3.1</v>
      </c>
      <c r="J2178">
        <v>13877</v>
      </c>
      <c r="K2178">
        <v>13.6</v>
      </c>
      <c r="L2178">
        <v>26936</v>
      </c>
      <c r="M2178">
        <v>6945</v>
      </c>
      <c r="N2178">
        <v>19991</v>
      </c>
      <c r="O2178">
        <v>3.1</v>
      </c>
      <c r="P2178">
        <v>11.8</v>
      </c>
      <c r="Q2178">
        <v>58599</v>
      </c>
      <c r="R2178">
        <v>34679</v>
      </c>
      <c r="S2178">
        <v>23920</v>
      </c>
      <c r="T2178">
        <v>15.2</v>
      </c>
      <c r="U2178">
        <v>25.7</v>
      </c>
      <c r="V2178">
        <v>-31663</v>
      </c>
      <c r="W2178">
        <v>-13.9</v>
      </c>
      <c r="X2178">
        <v>23.6</v>
      </c>
      <c r="Y2178">
        <v>9932</v>
      </c>
      <c r="Z2178">
        <v>9932</v>
      </c>
      <c r="AA2178">
        <v>25431</v>
      </c>
      <c r="AB2178">
        <v>0</v>
      </c>
    </row>
    <row r="2179" spans="1:28" x14ac:dyDescent="0.35">
      <c r="A2179">
        <v>2000</v>
      </c>
      <c r="B2179" t="s">
        <v>41</v>
      </c>
      <c r="C2179" t="s">
        <v>43</v>
      </c>
      <c r="D2179">
        <v>226568</v>
      </c>
      <c r="E2179">
        <v>227615</v>
      </c>
      <c r="F2179">
        <v>511232</v>
      </c>
      <c r="G2179">
        <v>553763</v>
      </c>
      <c r="H2179">
        <v>5493</v>
      </c>
      <c r="I2179">
        <v>2.2999999999999998</v>
      </c>
      <c r="J2179">
        <v>33244</v>
      </c>
      <c r="K2179">
        <v>13.8</v>
      </c>
      <c r="L2179">
        <v>55280</v>
      </c>
      <c r="M2179">
        <v>12967</v>
      </c>
      <c r="N2179">
        <v>42313</v>
      </c>
      <c r="O2179">
        <v>2.2999999999999998</v>
      </c>
      <c r="P2179">
        <v>10</v>
      </c>
      <c r="Q2179">
        <v>140342</v>
      </c>
      <c r="R2179">
        <v>86227</v>
      </c>
      <c r="S2179">
        <v>54115</v>
      </c>
      <c r="T2179">
        <v>15.6</v>
      </c>
      <c r="U2179">
        <v>25.3</v>
      </c>
      <c r="V2179">
        <v>-85062</v>
      </c>
      <c r="W2179">
        <v>-15.3</v>
      </c>
      <c r="X2179">
        <v>20</v>
      </c>
      <c r="Y2179">
        <v>25304</v>
      </c>
      <c r="Z2179">
        <v>25304</v>
      </c>
      <c r="AA2179">
        <v>66100</v>
      </c>
      <c r="AB2179">
        <v>0</v>
      </c>
    </row>
    <row r="2180" spans="1:28" x14ac:dyDescent="0.35">
      <c r="A2180">
        <v>2000</v>
      </c>
      <c r="B2180" t="s">
        <v>44</v>
      </c>
      <c r="C2180" t="s">
        <v>42</v>
      </c>
      <c r="D2180">
        <v>42909</v>
      </c>
      <c r="E2180">
        <v>43646</v>
      </c>
      <c r="F2180">
        <v>524436</v>
      </c>
      <c r="G2180">
        <v>263398</v>
      </c>
      <c r="H2180">
        <v>43449</v>
      </c>
      <c r="I2180">
        <v>199.1</v>
      </c>
      <c r="J2180">
        <v>0</v>
      </c>
      <c r="K2180">
        <v>0</v>
      </c>
      <c r="L2180">
        <v>522076</v>
      </c>
      <c r="M2180">
        <v>522076</v>
      </c>
      <c r="N2180">
        <v>0</v>
      </c>
      <c r="O2180">
        <v>198.2</v>
      </c>
      <c r="P2180">
        <v>198.2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522076</v>
      </c>
      <c r="W2180">
        <v>198.2</v>
      </c>
      <c r="X2180">
        <v>0</v>
      </c>
      <c r="AB2180">
        <v>0</v>
      </c>
    </row>
    <row r="2181" spans="1:28" x14ac:dyDescent="0.35">
      <c r="A2181">
        <v>2000</v>
      </c>
      <c r="B2181" t="s">
        <v>44</v>
      </c>
      <c r="C2181" t="s">
        <v>55</v>
      </c>
      <c r="D2181">
        <v>74142</v>
      </c>
      <c r="E2181">
        <v>74750</v>
      </c>
      <c r="F2181">
        <v>502046</v>
      </c>
      <c r="G2181">
        <v>497671</v>
      </c>
      <c r="H2181">
        <v>442</v>
      </c>
      <c r="I2181">
        <v>0.6</v>
      </c>
      <c r="J2181">
        <v>6276</v>
      </c>
      <c r="K2181">
        <v>8.1</v>
      </c>
      <c r="L2181">
        <v>144190</v>
      </c>
      <c r="M2181">
        <v>1760</v>
      </c>
      <c r="N2181">
        <v>142430</v>
      </c>
      <c r="O2181">
        <v>0.4</v>
      </c>
      <c r="P2181">
        <v>29</v>
      </c>
      <c r="Q2181">
        <v>135440</v>
      </c>
      <c r="R2181">
        <v>75373</v>
      </c>
      <c r="S2181">
        <v>60067</v>
      </c>
      <c r="T2181">
        <v>15.1</v>
      </c>
      <c r="U2181">
        <v>27.2</v>
      </c>
      <c r="V2181">
        <v>8750</v>
      </c>
      <c r="W2181">
        <v>1.8</v>
      </c>
      <c r="X2181">
        <v>54.4</v>
      </c>
      <c r="Y2181">
        <v>5085</v>
      </c>
      <c r="Z2181">
        <v>5085</v>
      </c>
      <c r="AA2181">
        <v>61556</v>
      </c>
      <c r="AB2181">
        <v>0</v>
      </c>
    </row>
    <row r="2182" spans="1:28" x14ac:dyDescent="0.35">
      <c r="A2182">
        <v>2000</v>
      </c>
      <c r="B2182" t="s">
        <v>44</v>
      </c>
      <c r="C2182" t="s">
        <v>56</v>
      </c>
      <c r="D2182">
        <v>70256</v>
      </c>
      <c r="E2182">
        <v>71036</v>
      </c>
      <c r="F2182">
        <v>459969</v>
      </c>
      <c r="G2182">
        <v>471354</v>
      </c>
      <c r="H2182">
        <v>1003</v>
      </c>
      <c r="I2182">
        <v>1.4</v>
      </c>
      <c r="J2182">
        <v>5140</v>
      </c>
      <c r="K2182">
        <v>7</v>
      </c>
      <c r="L2182">
        <v>100424</v>
      </c>
      <c r="M2182">
        <v>8722</v>
      </c>
      <c r="N2182">
        <v>91702</v>
      </c>
      <c r="O2182">
        <v>1.9</v>
      </c>
      <c r="P2182">
        <v>21.3</v>
      </c>
      <c r="Q2182">
        <v>123193</v>
      </c>
      <c r="R2182">
        <v>62306</v>
      </c>
      <c r="S2182">
        <v>60887</v>
      </c>
      <c r="T2182">
        <v>13.2</v>
      </c>
      <c r="U2182">
        <v>26.1</v>
      </c>
      <c r="V2182">
        <v>-22769</v>
      </c>
      <c r="W2182">
        <v>-4.8</v>
      </c>
      <c r="X2182">
        <v>42.6</v>
      </c>
      <c r="Y2182">
        <v>4236</v>
      </c>
      <c r="Z2182">
        <v>4236</v>
      </c>
      <c r="AA2182">
        <v>51713</v>
      </c>
      <c r="AB2182">
        <v>0</v>
      </c>
    </row>
    <row r="2183" spans="1:28" x14ac:dyDescent="0.35">
      <c r="A2183">
        <v>2000</v>
      </c>
      <c r="B2183" t="s">
        <v>44</v>
      </c>
      <c r="C2183" t="s">
        <v>57</v>
      </c>
      <c r="D2183">
        <v>63511</v>
      </c>
      <c r="E2183">
        <v>63787</v>
      </c>
      <c r="F2183">
        <v>410851</v>
      </c>
      <c r="G2183">
        <v>425593</v>
      </c>
      <c r="H2183">
        <v>567</v>
      </c>
      <c r="I2183">
        <v>0.9</v>
      </c>
      <c r="J2183">
        <v>4536</v>
      </c>
      <c r="K2183">
        <v>6.9</v>
      </c>
      <c r="L2183">
        <v>78213</v>
      </c>
      <c r="M2183">
        <v>6567</v>
      </c>
      <c r="N2183">
        <v>71646</v>
      </c>
      <c r="O2183">
        <v>1.5</v>
      </c>
      <c r="P2183">
        <v>18.399999999999999</v>
      </c>
      <c r="Q2183">
        <v>107697</v>
      </c>
      <c r="R2183">
        <v>54237</v>
      </c>
      <c r="S2183">
        <v>53460</v>
      </c>
      <c r="T2183">
        <v>12.7</v>
      </c>
      <c r="U2183">
        <v>25.3</v>
      </c>
      <c r="V2183">
        <v>-29484</v>
      </c>
      <c r="W2183">
        <v>-6.9</v>
      </c>
      <c r="X2183">
        <v>36.799999999999997</v>
      </c>
      <c r="Y2183">
        <v>3635</v>
      </c>
      <c r="Z2183">
        <v>3635</v>
      </c>
      <c r="AA2183">
        <v>44180</v>
      </c>
      <c r="AB2183">
        <v>0</v>
      </c>
    </row>
    <row r="2184" spans="1:28" x14ac:dyDescent="0.35">
      <c r="A2184">
        <v>2000</v>
      </c>
      <c r="B2184" t="s">
        <v>44</v>
      </c>
      <c r="C2184" t="s">
        <v>58</v>
      </c>
      <c r="D2184">
        <v>57715</v>
      </c>
      <c r="E2184">
        <v>57931</v>
      </c>
      <c r="F2184">
        <v>371705</v>
      </c>
      <c r="G2184">
        <v>384802</v>
      </c>
      <c r="H2184">
        <v>455</v>
      </c>
      <c r="I2184">
        <v>0.8</v>
      </c>
      <c r="J2184">
        <v>3581</v>
      </c>
      <c r="K2184">
        <v>6</v>
      </c>
      <c r="L2184">
        <v>64311</v>
      </c>
      <c r="M2184">
        <v>5391</v>
      </c>
      <c r="N2184">
        <v>58920</v>
      </c>
      <c r="O2184">
        <v>1.4</v>
      </c>
      <c r="P2184">
        <v>16.7</v>
      </c>
      <c r="Q2184">
        <v>90505</v>
      </c>
      <c r="R2184">
        <v>42907</v>
      </c>
      <c r="S2184">
        <v>47598</v>
      </c>
      <c r="T2184">
        <v>11.2</v>
      </c>
      <c r="U2184">
        <v>23.5</v>
      </c>
      <c r="V2184">
        <v>-26194</v>
      </c>
      <c r="W2184">
        <v>-6.8</v>
      </c>
      <c r="X2184">
        <v>33.4</v>
      </c>
      <c r="Y2184">
        <v>2825</v>
      </c>
      <c r="Z2184">
        <v>2825</v>
      </c>
      <c r="AA2184">
        <v>34604</v>
      </c>
      <c r="AB2184">
        <v>0</v>
      </c>
    </row>
    <row r="2185" spans="1:28" x14ac:dyDescent="0.35">
      <c r="A2185">
        <v>2000</v>
      </c>
      <c r="B2185" t="s">
        <v>44</v>
      </c>
      <c r="C2185" t="s">
        <v>59</v>
      </c>
      <c r="D2185">
        <v>52665</v>
      </c>
      <c r="E2185">
        <v>52923</v>
      </c>
      <c r="F2185">
        <v>338654</v>
      </c>
      <c r="G2185">
        <v>350195</v>
      </c>
      <c r="H2185">
        <v>396</v>
      </c>
      <c r="I2185">
        <v>0.7</v>
      </c>
      <c r="J2185">
        <v>3025</v>
      </c>
      <c r="K2185">
        <v>5.6</v>
      </c>
      <c r="L2185">
        <v>55952</v>
      </c>
      <c r="M2185">
        <v>4587</v>
      </c>
      <c r="N2185">
        <v>51365</v>
      </c>
      <c r="O2185">
        <v>1.3</v>
      </c>
      <c r="P2185">
        <v>16</v>
      </c>
      <c r="Q2185">
        <v>79034</v>
      </c>
      <c r="R2185">
        <v>35999</v>
      </c>
      <c r="S2185">
        <v>43035</v>
      </c>
      <c r="T2185">
        <v>10.3</v>
      </c>
      <c r="U2185">
        <v>22.6</v>
      </c>
      <c r="V2185">
        <v>-23082</v>
      </c>
      <c r="W2185">
        <v>-6.6</v>
      </c>
      <c r="X2185">
        <v>32</v>
      </c>
      <c r="Y2185">
        <v>2343</v>
      </c>
      <c r="Z2185">
        <v>2343</v>
      </c>
      <c r="AA2185">
        <v>28770</v>
      </c>
      <c r="AB2185">
        <v>0</v>
      </c>
    </row>
    <row r="2186" spans="1:28" x14ac:dyDescent="0.35">
      <c r="A2186">
        <v>2000</v>
      </c>
      <c r="B2186" t="s">
        <v>44</v>
      </c>
      <c r="C2186" t="s">
        <v>60</v>
      </c>
      <c r="D2186">
        <v>202369</v>
      </c>
      <c r="E2186">
        <v>203830</v>
      </c>
      <c r="F2186">
        <v>1296762</v>
      </c>
      <c r="G2186">
        <v>1335945</v>
      </c>
      <c r="H2186">
        <v>1454</v>
      </c>
      <c r="I2186">
        <v>0.7</v>
      </c>
      <c r="J2186">
        <v>9590</v>
      </c>
      <c r="K2186">
        <v>4.5999999999999996</v>
      </c>
      <c r="L2186">
        <v>190354</v>
      </c>
      <c r="M2186">
        <v>16763</v>
      </c>
      <c r="N2186">
        <v>173591</v>
      </c>
      <c r="O2186">
        <v>1.3</v>
      </c>
      <c r="P2186">
        <v>14.2</v>
      </c>
      <c r="Q2186">
        <v>268719</v>
      </c>
      <c r="R2186">
        <v>112390</v>
      </c>
      <c r="S2186">
        <v>156329</v>
      </c>
      <c r="T2186">
        <v>8.4</v>
      </c>
      <c r="U2186">
        <v>20.100000000000001</v>
      </c>
      <c r="V2186">
        <v>-78365</v>
      </c>
      <c r="W2186">
        <v>-5.9</v>
      </c>
      <c r="X2186">
        <v>28.4</v>
      </c>
      <c r="Y2186">
        <v>7172</v>
      </c>
      <c r="Z2186">
        <v>7172</v>
      </c>
      <c r="AA2186">
        <v>87887</v>
      </c>
      <c r="AB2186">
        <v>0</v>
      </c>
    </row>
    <row r="2187" spans="1:28" x14ac:dyDescent="0.35">
      <c r="A2187">
        <v>2000</v>
      </c>
      <c r="B2187" t="s">
        <v>44</v>
      </c>
      <c r="C2187" t="s">
        <v>61</v>
      </c>
      <c r="D2187">
        <v>153630</v>
      </c>
      <c r="E2187">
        <v>155577</v>
      </c>
      <c r="F2187">
        <v>982989</v>
      </c>
      <c r="G2187">
        <v>1009675</v>
      </c>
      <c r="H2187">
        <v>916</v>
      </c>
      <c r="I2187">
        <v>0.6</v>
      </c>
      <c r="J2187">
        <v>6052</v>
      </c>
      <c r="K2187">
        <v>3.8</v>
      </c>
      <c r="L2187">
        <v>126324</v>
      </c>
      <c r="M2187">
        <v>10590</v>
      </c>
      <c r="N2187">
        <v>115734</v>
      </c>
      <c r="O2187">
        <v>1</v>
      </c>
      <c r="P2187">
        <v>12.5</v>
      </c>
      <c r="Q2187">
        <v>179695</v>
      </c>
      <c r="R2187">
        <v>68921</v>
      </c>
      <c r="S2187">
        <v>110774</v>
      </c>
      <c r="T2187">
        <v>6.8</v>
      </c>
      <c r="U2187">
        <v>17.8</v>
      </c>
      <c r="V2187">
        <v>-53371</v>
      </c>
      <c r="W2187">
        <v>-5.3</v>
      </c>
      <c r="X2187">
        <v>25</v>
      </c>
      <c r="Y2187">
        <v>4134</v>
      </c>
      <c r="Z2187">
        <v>4134</v>
      </c>
      <c r="AA2187">
        <v>50597</v>
      </c>
      <c r="AB2187">
        <v>0</v>
      </c>
    </row>
    <row r="2188" spans="1:28" x14ac:dyDescent="0.35">
      <c r="A2188">
        <v>2000</v>
      </c>
      <c r="B2188" t="s">
        <v>44</v>
      </c>
      <c r="C2188" t="s">
        <v>62</v>
      </c>
      <c r="D2188">
        <v>111797</v>
      </c>
      <c r="E2188">
        <v>113973</v>
      </c>
      <c r="F2188">
        <v>712970</v>
      </c>
      <c r="G2188">
        <v>731310</v>
      </c>
      <c r="H2188">
        <v>587</v>
      </c>
      <c r="I2188">
        <v>0.5</v>
      </c>
      <c r="J2188">
        <v>3774</v>
      </c>
      <c r="K2188">
        <v>3.3</v>
      </c>
      <c r="L2188">
        <v>81440</v>
      </c>
      <c r="M2188">
        <v>6355</v>
      </c>
      <c r="N2188">
        <v>75085</v>
      </c>
      <c r="O2188">
        <v>0.9</v>
      </c>
      <c r="P2188">
        <v>11.1</v>
      </c>
      <c r="Q2188">
        <v>118120</v>
      </c>
      <c r="R2188">
        <v>41753</v>
      </c>
      <c r="S2188">
        <v>76367</v>
      </c>
      <c r="T2188">
        <v>5.7</v>
      </c>
      <c r="U2188">
        <v>16.2</v>
      </c>
      <c r="V2188">
        <v>-36680</v>
      </c>
      <c r="W2188">
        <v>-5.0999999999999996</v>
      </c>
      <c r="X2188">
        <v>22.2</v>
      </c>
      <c r="Y2188">
        <v>2470</v>
      </c>
      <c r="Z2188">
        <v>2470</v>
      </c>
      <c r="AA2188">
        <v>30116</v>
      </c>
      <c r="AB2188">
        <v>0</v>
      </c>
    </row>
    <row r="2189" spans="1:28" x14ac:dyDescent="0.35">
      <c r="A2189">
        <v>2000</v>
      </c>
      <c r="B2189" t="s">
        <v>44</v>
      </c>
      <c r="C2189" t="s">
        <v>63</v>
      </c>
      <c r="D2189">
        <v>52789</v>
      </c>
      <c r="E2189">
        <v>54578</v>
      </c>
      <c r="F2189">
        <v>337811</v>
      </c>
      <c r="G2189">
        <v>347341</v>
      </c>
      <c r="H2189">
        <v>310</v>
      </c>
      <c r="I2189">
        <v>0.6</v>
      </c>
      <c r="J2189">
        <v>2002</v>
      </c>
      <c r="K2189">
        <v>3.6</v>
      </c>
      <c r="L2189">
        <v>37765</v>
      </c>
      <c r="M2189">
        <v>2925</v>
      </c>
      <c r="N2189">
        <v>34840</v>
      </c>
      <c r="O2189">
        <v>0.8</v>
      </c>
      <c r="P2189">
        <v>10.9</v>
      </c>
      <c r="Q2189">
        <v>56824</v>
      </c>
      <c r="R2189">
        <v>20836</v>
      </c>
      <c r="S2189">
        <v>35988</v>
      </c>
      <c r="T2189">
        <v>6</v>
      </c>
      <c r="U2189">
        <v>16.399999999999999</v>
      </c>
      <c r="V2189">
        <v>-19059</v>
      </c>
      <c r="W2189">
        <v>-5.5</v>
      </c>
      <c r="X2189">
        <v>21.8</v>
      </c>
      <c r="Y2189">
        <v>1181</v>
      </c>
      <c r="Z2189">
        <v>1181</v>
      </c>
      <c r="AA2189">
        <v>14255</v>
      </c>
      <c r="AB2189">
        <v>0</v>
      </c>
    </row>
    <row r="2190" spans="1:28" x14ac:dyDescent="0.35">
      <c r="A2190">
        <v>2000</v>
      </c>
      <c r="B2190" t="s">
        <v>44</v>
      </c>
      <c r="C2190" t="s">
        <v>43</v>
      </c>
      <c r="D2190">
        <v>144668</v>
      </c>
      <c r="E2190">
        <v>148758</v>
      </c>
      <c r="F2190">
        <v>933691</v>
      </c>
      <c r="G2190">
        <v>961732</v>
      </c>
      <c r="H2190">
        <v>744</v>
      </c>
      <c r="I2190">
        <v>0.5</v>
      </c>
      <c r="J2190">
        <v>5375</v>
      </c>
      <c r="K2190">
        <v>3.6</v>
      </c>
      <c r="L2190">
        <v>93512</v>
      </c>
      <c r="M2190">
        <v>7397</v>
      </c>
      <c r="N2190">
        <v>86115</v>
      </c>
      <c r="O2190">
        <v>0.8</v>
      </c>
      <c r="P2190">
        <v>9.6999999999999993</v>
      </c>
      <c r="Q2190">
        <v>149593</v>
      </c>
      <c r="R2190">
        <v>56176</v>
      </c>
      <c r="S2190">
        <v>93417</v>
      </c>
      <c r="T2190">
        <v>5.8</v>
      </c>
      <c r="U2190">
        <v>15.6</v>
      </c>
      <c r="V2190">
        <v>-56081</v>
      </c>
      <c r="W2190">
        <v>-5.9</v>
      </c>
      <c r="X2190">
        <v>19.399999999999999</v>
      </c>
      <c r="Y2190">
        <v>3131</v>
      </c>
      <c r="Z2190">
        <v>3131</v>
      </c>
      <c r="AA2190">
        <v>38450</v>
      </c>
      <c r="AB2190">
        <v>0</v>
      </c>
    </row>
    <row r="2191" spans="1:28" x14ac:dyDescent="0.35">
      <c r="A2191">
        <v>2000</v>
      </c>
      <c r="B2191" t="s">
        <v>45</v>
      </c>
      <c r="C2191" t="s">
        <v>42</v>
      </c>
      <c r="D2191">
        <v>17361</v>
      </c>
      <c r="E2191">
        <v>18248</v>
      </c>
      <c r="F2191">
        <v>448478</v>
      </c>
      <c r="G2191">
        <v>225030</v>
      </c>
      <c r="H2191">
        <v>18186</v>
      </c>
      <c r="I2191">
        <v>199.3</v>
      </c>
      <c r="J2191">
        <v>0</v>
      </c>
      <c r="K2191">
        <v>0</v>
      </c>
      <c r="L2191">
        <v>446897</v>
      </c>
      <c r="M2191">
        <v>446897</v>
      </c>
      <c r="N2191">
        <v>0</v>
      </c>
      <c r="O2191">
        <v>198.6</v>
      </c>
      <c r="P2191">
        <v>198.6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446897</v>
      </c>
      <c r="W2191">
        <v>198.6</v>
      </c>
      <c r="X2191">
        <v>0</v>
      </c>
      <c r="AB2191">
        <v>0</v>
      </c>
    </row>
    <row r="2192" spans="1:28" x14ac:dyDescent="0.35">
      <c r="A2192">
        <v>2000</v>
      </c>
      <c r="B2192" t="s">
        <v>45</v>
      </c>
      <c r="C2192" t="s">
        <v>55</v>
      </c>
      <c r="D2192">
        <v>35404</v>
      </c>
      <c r="E2192">
        <v>36771</v>
      </c>
      <c r="F2192">
        <v>509469</v>
      </c>
      <c r="G2192">
        <v>490357</v>
      </c>
      <c r="H2192">
        <v>896</v>
      </c>
      <c r="I2192">
        <v>2.4</v>
      </c>
      <c r="J2192">
        <v>2304</v>
      </c>
      <c r="K2192">
        <v>6.1</v>
      </c>
      <c r="L2192">
        <v>150969</v>
      </c>
      <c r="M2192">
        <v>6917</v>
      </c>
      <c r="N2192">
        <v>144052</v>
      </c>
      <c r="O2192">
        <v>1.4</v>
      </c>
      <c r="P2192">
        <v>30.8</v>
      </c>
      <c r="Q2192">
        <v>112745</v>
      </c>
      <c r="R2192">
        <v>58300</v>
      </c>
      <c r="S2192">
        <v>54445</v>
      </c>
      <c r="T2192">
        <v>11.9</v>
      </c>
      <c r="U2192">
        <v>23</v>
      </c>
      <c r="V2192">
        <v>38224</v>
      </c>
      <c r="W2192">
        <v>7.8</v>
      </c>
      <c r="X2192">
        <v>46</v>
      </c>
      <c r="Y2192">
        <v>1867</v>
      </c>
      <c r="Z2192">
        <v>1867</v>
      </c>
      <c r="AA2192">
        <v>48145</v>
      </c>
      <c r="AB2192">
        <v>0</v>
      </c>
    </row>
    <row r="2193" spans="1:28" x14ac:dyDescent="0.35">
      <c r="A2193">
        <v>2000</v>
      </c>
      <c r="B2193" t="s">
        <v>45</v>
      </c>
      <c r="C2193" t="s">
        <v>56</v>
      </c>
      <c r="D2193">
        <v>36136</v>
      </c>
      <c r="E2193">
        <v>38285</v>
      </c>
      <c r="F2193">
        <v>497463</v>
      </c>
      <c r="G2193">
        <v>499685</v>
      </c>
      <c r="H2193">
        <v>1251</v>
      </c>
      <c r="I2193">
        <v>3.2</v>
      </c>
      <c r="J2193">
        <v>2087</v>
      </c>
      <c r="K2193">
        <v>5.4</v>
      </c>
      <c r="L2193">
        <v>108913</v>
      </c>
      <c r="M2193">
        <v>12795</v>
      </c>
      <c r="N2193">
        <v>96118</v>
      </c>
      <c r="O2193">
        <v>2.6</v>
      </c>
      <c r="P2193">
        <v>21.8</v>
      </c>
      <c r="Q2193">
        <v>113357</v>
      </c>
      <c r="R2193">
        <v>53159</v>
      </c>
      <c r="S2193">
        <v>60198</v>
      </c>
      <c r="T2193">
        <v>10.6</v>
      </c>
      <c r="U2193">
        <v>22.7</v>
      </c>
      <c r="V2193">
        <v>-4444</v>
      </c>
      <c r="W2193">
        <v>-0.9</v>
      </c>
      <c r="X2193">
        <v>43.6</v>
      </c>
      <c r="Y2193">
        <v>1723</v>
      </c>
      <c r="Z2193">
        <v>1723</v>
      </c>
      <c r="AA2193">
        <v>44514</v>
      </c>
      <c r="AB2193">
        <v>0</v>
      </c>
    </row>
    <row r="2194" spans="1:28" x14ac:dyDescent="0.35">
      <c r="A2194">
        <v>2000</v>
      </c>
      <c r="B2194" t="s">
        <v>45</v>
      </c>
      <c r="C2194" t="s">
        <v>57</v>
      </c>
      <c r="D2194">
        <v>33110</v>
      </c>
      <c r="E2194">
        <v>33828</v>
      </c>
      <c r="F2194">
        <v>449105</v>
      </c>
      <c r="G2194">
        <v>454318</v>
      </c>
      <c r="H2194">
        <v>225</v>
      </c>
      <c r="I2194">
        <v>0.7</v>
      </c>
      <c r="J2194">
        <v>1765</v>
      </c>
      <c r="K2194">
        <v>5.0999999999999996</v>
      </c>
      <c r="L2194">
        <v>83121</v>
      </c>
      <c r="M2194">
        <v>5014</v>
      </c>
      <c r="N2194">
        <v>78107</v>
      </c>
      <c r="O2194">
        <v>1.1000000000000001</v>
      </c>
      <c r="P2194">
        <v>18.3</v>
      </c>
      <c r="Q2194">
        <v>93547</v>
      </c>
      <c r="R2194">
        <v>42811</v>
      </c>
      <c r="S2194">
        <v>50736</v>
      </c>
      <c r="T2194">
        <v>9.4</v>
      </c>
      <c r="U2194">
        <v>20.6</v>
      </c>
      <c r="V2194">
        <v>-10426</v>
      </c>
      <c r="W2194">
        <v>-2.2999999999999998</v>
      </c>
      <c r="X2194">
        <v>36.6</v>
      </c>
      <c r="Y2194">
        <v>1377</v>
      </c>
      <c r="Z2194">
        <v>1377</v>
      </c>
      <c r="AA2194">
        <v>35450</v>
      </c>
      <c r="AB2194">
        <v>0</v>
      </c>
    </row>
    <row r="2195" spans="1:28" x14ac:dyDescent="0.35">
      <c r="A2195">
        <v>2000</v>
      </c>
      <c r="B2195" t="s">
        <v>45</v>
      </c>
      <c r="C2195" t="s">
        <v>58</v>
      </c>
      <c r="D2195">
        <v>30537</v>
      </c>
      <c r="E2195">
        <v>31220</v>
      </c>
      <c r="F2195">
        <v>411019</v>
      </c>
      <c r="G2195">
        <v>416043</v>
      </c>
      <c r="H2195">
        <v>199</v>
      </c>
      <c r="I2195">
        <v>0.6</v>
      </c>
      <c r="J2195">
        <v>1502</v>
      </c>
      <c r="K2195">
        <v>4.7</v>
      </c>
      <c r="L2195">
        <v>68944</v>
      </c>
      <c r="M2195">
        <v>4615</v>
      </c>
      <c r="N2195">
        <v>64329</v>
      </c>
      <c r="O2195">
        <v>1.1000000000000001</v>
      </c>
      <c r="P2195">
        <v>16.600000000000001</v>
      </c>
      <c r="Q2195">
        <v>78991</v>
      </c>
      <c r="R2195">
        <v>34377</v>
      </c>
      <c r="S2195">
        <v>44614</v>
      </c>
      <c r="T2195">
        <v>8.3000000000000007</v>
      </c>
      <c r="U2195">
        <v>19</v>
      </c>
      <c r="V2195">
        <v>-10047</v>
      </c>
      <c r="W2195">
        <v>-2.4</v>
      </c>
      <c r="X2195">
        <v>33.200000000000003</v>
      </c>
      <c r="Y2195">
        <v>1042</v>
      </c>
      <c r="Z2195">
        <v>1042</v>
      </c>
      <c r="AA2195">
        <v>27026</v>
      </c>
      <c r="AB2195">
        <v>0</v>
      </c>
    </row>
    <row r="2196" spans="1:28" x14ac:dyDescent="0.35">
      <c r="A2196">
        <v>2000</v>
      </c>
      <c r="B2196" t="s">
        <v>45</v>
      </c>
      <c r="C2196" t="s">
        <v>59</v>
      </c>
      <c r="D2196">
        <v>28883</v>
      </c>
      <c r="E2196">
        <v>29578</v>
      </c>
      <c r="F2196">
        <v>387094</v>
      </c>
      <c r="G2196">
        <v>393207</v>
      </c>
      <c r="H2196">
        <v>192</v>
      </c>
      <c r="I2196">
        <v>0.6</v>
      </c>
      <c r="J2196">
        <v>1284</v>
      </c>
      <c r="K2196">
        <v>4.3</v>
      </c>
      <c r="L2196">
        <v>60873</v>
      </c>
      <c r="M2196">
        <v>4256</v>
      </c>
      <c r="N2196">
        <v>56617</v>
      </c>
      <c r="O2196">
        <v>1.1000000000000001</v>
      </c>
      <c r="P2196">
        <v>15.5</v>
      </c>
      <c r="Q2196">
        <v>73099</v>
      </c>
      <c r="R2196">
        <v>30299</v>
      </c>
      <c r="S2196">
        <v>42800</v>
      </c>
      <c r="T2196">
        <v>7.7</v>
      </c>
      <c r="U2196">
        <v>18.600000000000001</v>
      </c>
      <c r="V2196">
        <v>-12226</v>
      </c>
      <c r="W2196">
        <v>-3.1</v>
      </c>
      <c r="X2196">
        <v>31</v>
      </c>
      <c r="Y2196">
        <v>929</v>
      </c>
      <c r="Z2196">
        <v>929</v>
      </c>
      <c r="AA2196">
        <v>23882</v>
      </c>
      <c r="AB2196">
        <v>0</v>
      </c>
    </row>
    <row r="2197" spans="1:28" x14ac:dyDescent="0.35">
      <c r="A2197">
        <v>2000</v>
      </c>
      <c r="B2197" t="s">
        <v>45</v>
      </c>
      <c r="C2197" t="s">
        <v>60</v>
      </c>
      <c r="D2197">
        <v>115416</v>
      </c>
      <c r="E2197">
        <v>119425</v>
      </c>
      <c r="F2197">
        <v>1540228</v>
      </c>
      <c r="G2197">
        <v>1564661</v>
      </c>
      <c r="H2197">
        <v>642</v>
      </c>
      <c r="I2197">
        <v>0.5</v>
      </c>
      <c r="J2197">
        <v>4507</v>
      </c>
      <c r="K2197">
        <v>3.7</v>
      </c>
      <c r="L2197">
        <v>212525</v>
      </c>
      <c r="M2197">
        <v>13956</v>
      </c>
      <c r="N2197">
        <v>198569</v>
      </c>
      <c r="O2197">
        <v>0.9</v>
      </c>
      <c r="P2197">
        <v>13.6</v>
      </c>
      <c r="Q2197">
        <v>261391</v>
      </c>
      <c r="R2197">
        <v>100489</v>
      </c>
      <c r="S2197">
        <v>160902</v>
      </c>
      <c r="T2197">
        <v>6.4</v>
      </c>
      <c r="U2197">
        <v>16.7</v>
      </c>
      <c r="V2197">
        <v>-48866</v>
      </c>
      <c r="W2197">
        <v>-3.1</v>
      </c>
      <c r="X2197">
        <v>27.2</v>
      </c>
      <c r="Y2197">
        <v>2964</v>
      </c>
      <c r="Z2197">
        <v>2964</v>
      </c>
      <c r="AA2197">
        <v>75873</v>
      </c>
      <c r="AB2197">
        <v>0</v>
      </c>
    </row>
    <row r="2198" spans="1:28" x14ac:dyDescent="0.35">
      <c r="A2198">
        <v>2000</v>
      </c>
      <c r="B2198" t="s">
        <v>45</v>
      </c>
      <c r="C2198" t="s">
        <v>61</v>
      </c>
      <c r="D2198">
        <v>93090</v>
      </c>
      <c r="E2198">
        <v>98604</v>
      </c>
      <c r="F2198">
        <v>1239618</v>
      </c>
      <c r="G2198">
        <v>1257875</v>
      </c>
      <c r="H2198">
        <v>413</v>
      </c>
      <c r="I2198">
        <v>0.4</v>
      </c>
      <c r="J2198">
        <v>3163</v>
      </c>
      <c r="K2198">
        <v>3.2</v>
      </c>
      <c r="L2198">
        <v>146340</v>
      </c>
      <c r="M2198">
        <v>8367</v>
      </c>
      <c r="N2198">
        <v>137973</v>
      </c>
      <c r="O2198">
        <v>0.7</v>
      </c>
      <c r="P2198">
        <v>11.6</v>
      </c>
      <c r="Q2198">
        <v>182854</v>
      </c>
      <c r="R2198">
        <v>64901</v>
      </c>
      <c r="S2198">
        <v>117953</v>
      </c>
      <c r="T2198">
        <v>5.2</v>
      </c>
      <c r="U2198">
        <v>14.5</v>
      </c>
      <c r="V2198">
        <v>-36514</v>
      </c>
      <c r="W2198">
        <v>-2.9</v>
      </c>
      <c r="X2198">
        <v>23.2</v>
      </c>
      <c r="Y2198">
        <v>1765</v>
      </c>
      <c r="Z2198">
        <v>1765</v>
      </c>
      <c r="AA2198">
        <v>45695</v>
      </c>
      <c r="AB2198">
        <v>0</v>
      </c>
    </row>
    <row r="2199" spans="1:28" x14ac:dyDescent="0.35">
      <c r="A2199">
        <v>2000</v>
      </c>
      <c r="B2199" t="s">
        <v>45</v>
      </c>
      <c r="C2199" t="s">
        <v>62</v>
      </c>
      <c r="D2199">
        <v>68415</v>
      </c>
      <c r="E2199">
        <v>73830</v>
      </c>
      <c r="F2199">
        <v>909317</v>
      </c>
      <c r="G2199">
        <v>922641</v>
      </c>
      <c r="H2199">
        <v>311</v>
      </c>
      <c r="I2199">
        <v>0.4</v>
      </c>
      <c r="J2199">
        <v>1933</v>
      </c>
      <c r="K2199">
        <v>2.6</v>
      </c>
      <c r="L2199">
        <v>97035</v>
      </c>
      <c r="M2199">
        <v>6099</v>
      </c>
      <c r="N2199">
        <v>90936</v>
      </c>
      <c r="O2199">
        <v>0.7</v>
      </c>
      <c r="P2199">
        <v>10.5</v>
      </c>
      <c r="Q2199">
        <v>123682</v>
      </c>
      <c r="R2199">
        <v>41338</v>
      </c>
      <c r="S2199">
        <v>82344</v>
      </c>
      <c r="T2199">
        <v>4.5</v>
      </c>
      <c r="U2199">
        <v>13.4</v>
      </c>
      <c r="V2199">
        <v>-26647</v>
      </c>
      <c r="W2199">
        <v>-2.9</v>
      </c>
      <c r="X2199">
        <v>21</v>
      </c>
      <c r="Y2199">
        <v>1054</v>
      </c>
      <c r="Z2199">
        <v>1054</v>
      </c>
      <c r="AA2199">
        <v>27786</v>
      </c>
      <c r="AB2199">
        <v>0</v>
      </c>
    </row>
    <row r="2200" spans="1:28" x14ac:dyDescent="0.35">
      <c r="A2200">
        <v>2000</v>
      </c>
      <c r="B2200" t="s">
        <v>45</v>
      </c>
      <c r="C2200" t="s">
        <v>63</v>
      </c>
      <c r="D2200">
        <v>35137</v>
      </c>
      <c r="E2200">
        <v>39999</v>
      </c>
      <c r="F2200">
        <v>468686</v>
      </c>
      <c r="G2200">
        <v>476919</v>
      </c>
      <c r="H2200">
        <v>224</v>
      </c>
      <c r="I2200">
        <v>0.6</v>
      </c>
      <c r="J2200">
        <v>1286</v>
      </c>
      <c r="K2200">
        <v>3.2</v>
      </c>
      <c r="L2200">
        <v>47828</v>
      </c>
      <c r="M2200">
        <v>3536</v>
      </c>
      <c r="N2200">
        <v>44292</v>
      </c>
      <c r="O2200">
        <v>0.7</v>
      </c>
      <c r="P2200">
        <v>10</v>
      </c>
      <c r="Q2200">
        <v>64293</v>
      </c>
      <c r="R2200">
        <v>22128</v>
      </c>
      <c r="S2200">
        <v>42165</v>
      </c>
      <c r="T2200">
        <v>4.5999999999999996</v>
      </c>
      <c r="U2200">
        <v>13.5</v>
      </c>
      <c r="V2200">
        <v>-16465</v>
      </c>
      <c r="W2200">
        <v>-3.5</v>
      </c>
      <c r="X2200">
        <v>20</v>
      </c>
      <c r="Y2200">
        <v>472</v>
      </c>
      <c r="Z2200">
        <v>472</v>
      </c>
      <c r="AA2200">
        <v>12414</v>
      </c>
      <c r="AB2200">
        <v>0</v>
      </c>
    </row>
    <row r="2201" spans="1:28" x14ac:dyDescent="0.35">
      <c r="A2201">
        <v>2000</v>
      </c>
      <c r="B2201" t="s">
        <v>45</v>
      </c>
      <c r="C2201" t="s">
        <v>43</v>
      </c>
      <c r="D2201">
        <v>111084</v>
      </c>
      <c r="E2201">
        <v>123129</v>
      </c>
      <c r="F2201">
        <v>1492007</v>
      </c>
      <c r="G2201">
        <v>1517661</v>
      </c>
      <c r="H2201">
        <v>607</v>
      </c>
      <c r="I2201">
        <v>0.5</v>
      </c>
      <c r="J2201">
        <v>3558</v>
      </c>
      <c r="K2201">
        <v>2.9</v>
      </c>
      <c r="L2201">
        <v>136159</v>
      </c>
      <c r="M2201">
        <v>9153</v>
      </c>
      <c r="N2201">
        <v>127006</v>
      </c>
      <c r="O2201">
        <v>0.6</v>
      </c>
      <c r="P2201">
        <v>9</v>
      </c>
      <c r="Q2201">
        <v>187466</v>
      </c>
      <c r="R2201">
        <v>62412</v>
      </c>
      <c r="S2201">
        <v>125054</v>
      </c>
      <c r="T2201">
        <v>4.0999999999999996</v>
      </c>
      <c r="U2201">
        <v>12.4</v>
      </c>
      <c r="V2201">
        <v>-51307</v>
      </c>
      <c r="W2201">
        <v>-3.4</v>
      </c>
      <c r="X2201">
        <v>18</v>
      </c>
      <c r="Y2201">
        <v>1453</v>
      </c>
      <c r="Z2201">
        <v>1453</v>
      </c>
      <c r="AA2201">
        <v>37893</v>
      </c>
      <c r="AB2201">
        <v>0</v>
      </c>
    </row>
    <row r="2202" spans="1:28" x14ac:dyDescent="0.35">
      <c r="A2202">
        <v>2000</v>
      </c>
      <c r="B2202" t="s">
        <v>46</v>
      </c>
      <c r="C2202" t="s">
        <v>42</v>
      </c>
      <c r="D2202">
        <v>7955</v>
      </c>
      <c r="E2202">
        <v>9126</v>
      </c>
      <c r="F2202">
        <v>460365</v>
      </c>
      <c r="G2202">
        <v>230753</v>
      </c>
      <c r="H2202">
        <v>9104</v>
      </c>
      <c r="I2202">
        <v>199.5</v>
      </c>
      <c r="J2202">
        <v>0</v>
      </c>
      <c r="K2202">
        <v>0</v>
      </c>
      <c r="L2202">
        <v>459224</v>
      </c>
      <c r="M2202">
        <v>459224</v>
      </c>
      <c r="N2202">
        <v>0</v>
      </c>
      <c r="O2202">
        <v>199</v>
      </c>
      <c r="P2202">
        <v>199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459224</v>
      </c>
      <c r="W2202">
        <v>199</v>
      </c>
      <c r="X2202">
        <v>0</v>
      </c>
      <c r="AB2202">
        <v>0</v>
      </c>
    </row>
    <row r="2203" spans="1:28" x14ac:dyDescent="0.35">
      <c r="A2203">
        <v>2000</v>
      </c>
      <c r="B2203" t="s">
        <v>46</v>
      </c>
      <c r="C2203" t="s">
        <v>55</v>
      </c>
      <c r="D2203">
        <v>18739</v>
      </c>
      <c r="E2203">
        <v>21146</v>
      </c>
      <c r="F2203">
        <v>610657</v>
      </c>
      <c r="G2203">
        <v>579133</v>
      </c>
      <c r="H2203">
        <v>1410</v>
      </c>
      <c r="I2203">
        <v>6.7</v>
      </c>
      <c r="J2203">
        <v>1099</v>
      </c>
      <c r="K2203">
        <v>5.2</v>
      </c>
      <c r="L2203">
        <v>188987</v>
      </c>
      <c r="M2203">
        <v>22257</v>
      </c>
      <c r="N2203">
        <v>166730</v>
      </c>
      <c r="O2203">
        <v>3.8</v>
      </c>
      <c r="P2203">
        <v>32.6</v>
      </c>
      <c r="Q2203">
        <v>125938</v>
      </c>
      <c r="R2203">
        <v>60069</v>
      </c>
      <c r="S2203">
        <v>65869</v>
      </c>
      <c r="T2203">
        <v>10.4</v>
      </c>
      <c r="U2203">
        <v>21.7</v>
      </c>
      <c r="V2203">
        <v>63049</v>
      </c>
      <c r="W2203">
        <v>10.9</v>
      </c>
      <c r="X2203">
        <v>43.4</v>
      </c>
      <c r="Y2203">
        <v>819</v>
      </c>
      <c r="Z2203">
        <v>819</v>
      </c>
      <c r="AA2203">
        <v>47723</v>
      </c>
      <c r="AB2203">
        <v>0</v>
      </c>
    </row>
    <row r="2204" spans="1:28" x14ac:dyDescent="0.35">
      <c r="A2204">
        <v>2000</v>
      </c>
      <c r="B2204" t="s">
        <v>46</v>
      </c>
      <c r="C2204" t="s">
        <v>56</v>
      </c>
      <c r="D2204">
        <v>20252</v>
      </c>
      <c r="E2204">
        <v>24892</v>
      </c>
      <c r="F2204">
        <v>629311</v>
      </c>
      <c r="G2204">
        <v>621053</v>
      </c>
      <c r="H2204">
        <v>2085</v>
      </c>
      <c r="I2204">
        <v>8.6</v>
      </c>
      <c r="J2204">
        <v>970</v>
      </c>
      <c r="K2204">
        <v>4</v>
      </c>
      <c r="L2204">
        <v>144060</v>
      </c>
      <c r="M2204">
        <v>29251</v>
      </c>
      <c r="N2204">
        <v>114809</v>
      </c>
      <c r="O2204">
        <v>4.7</v>
      </c>
      <c r="P2204">
        <v>23.2</v>
      </c>
      <c r="Q2204">
        <v>127544</v>
      </c>
      <c r="R2204">
        <v>51674</v>
      </c>
      <c r="S2204">
        <v>75870</v>
      </c>
      <c r="T2204">
        <v>8.3000000000000007</v>
      </c>
      <c r="U2204">
        <v>20.5</v>
      </c>
      <c r="V2204">
        <v>16516</v>
      </c>
      <c r="W2204">
        <v>2.7</v>
      </c>
      <c r="X2204">
        <v>41</v>
      </c>
      <c r="Y2204">
        <v>733</v>
      </c>
      <c r="Z2204">
        <v>733</v>
      </c>
      <c r="AA2204">
        <v>42180</v>
      </c>
      <c r="AB2204">
        <v>0</v>
      </c>
    </row>
    <row r="2205" spans="1:28" x14ac:dyDescent="0.35">
      <c r="A2205">
        <v>2000</v>
      </c>
      <c r="B2205" t="s">
        <v>46</v>
      </c>
      <c r="C2205" t="s">
        <v>57</v>
      </c>
      <c r="D2205">
        <v>16570</v>
      </c>
      <c r="E2205">
        <v>18017</v>
      </c>
      <c r="F2205">
        <v>504575</v>
      </c>
      <c r="G2205">
        <v>505189</v>
      </c>
      <c r="H2205">
        <v>164</v>
      </c>
      <c r="I2205">
        <v>0.9</v>
      </c>
      <c r="J2205">
        <v>943</v>
      </c>
      <c r="K2205">
        <v>5.0999999999999996</v>
      </c>
      <c r="L2205">
        <v>93369</v>
      </c>
      <c r="M2205">
        <v>5326</v>
      </c>
      <c r="N2205">
        <v>88043</v>
      </c>
      <c r="O2205">
        <v>1.1000000000000001</v>
      </c>
      <c r="P2205">
        <v>18.5</v>
      </c>
      <c r="Q2205">
        <v>94597</v>
      </c>
      <c r="R2205">
        <v>43300</v>
      </c>
      <c r="S2205">
        <v>51297</v>
      </c>
      <c r="T2205">
        <v>8.6</v>
      </c>
      <c r="U2205">
        <v>18.7</v>
      </c>
      <c r="V2205">
        <v>-1228</v>
      </c>
      <c r="W2205">
        <v>-0.2</v>
      </c>
      <c r="X2205">
        <v>37</v>
      </c>
      <c r="Y2205">
        <v>593</v>
      </c>
      <c r="Z2205">
        <v>593</v>
      </c>
      <c r="AA2205">
        <v>34250</v>
      </c>
      <c r="AB2205">
        <v>0</v>
      </c>
    </row>
    <row r="2206" spans="1:28" x14ac:dyDescent="0.35">
      <c r="A2206">
        <v>2000</v>
      </c>
      <c r="B2206" t="s">
        <v>46</v>
      </c>
      <c r="C2206" t="s">
        <v>58</v>
      </c>
      <c r="D2206">
        <v>15793</v>
      </c>
      <c r="E2206">
        <v>17233</v>
      </c>
      <c r="F2206">
        <v>476238</v>
      </c>
      <c r="G2206">
        <v>477525</v>
      </c>
      <c r="H2206">
        <v>116</v>
      </c>
      <c r="I2206">
        <v>0.7</v>
      </c>
      <c r="J2206">
        <v>771</v>
      </c>
      <c r="K2206">
        <v>4.4000000000000004</v>
      </c>
      <c r="L2206">
        <v>79022</v>
      </c>
      <c r="M2206">
        <v>4070</v>
      </c>
      <c r="N2206">
        <v>74952</v>
      </c>
      <c r="O2206">
        <v>0.9</v>
      </c>
      <c r="P2206">
        <v>16.5</v>
      </c>
      <c r="Q2206">
        <v>81596</v>
      </c>
      <c r="R2206">
        <v>32496</v>
      </c>
      <c r="S2206">
        <v>49100</v>
      </c>
      <c r="T2206">
        <v>6.8</v>
      </c>
      <c r="U2206">
        <v>17.100000000000001</v>
      </c>
      <c r="V2206">
        <v>-2574</v>
      </c>
      <c r="W2206">
        <v>-0.6</v>
      </c>
      <c r="X2206">
        <v>33</v>
      </c>
      <c r="Y2206">
        <v>423</v>
      </c>
      <c r="Z2206">
        <v>423</v>
      </c>
      <c r="AA2206">
        <v>24142</v>
      </c>
      <c r="AB2206">
        <v>0</v>
      </c>
    </row>
    <row r="2207" spans="1:28" x14ac:dyDescent="0.35">
      <c r="A2207">
        <v>2000</v>
      </c>
      <c r="B2207" t="s">
        <v>46</v>
      </c>
      <c r="C2207" t="s">
        <v>59</v>
      </c>
      <c r="D2207">
        <v>14995</v>
      </c>
      <c r="E2207">
        <v>16299</v>
      </c>
      <c r="F2207">
        <v>451542</v>
      </c>
      <c r="G2207">
        <v>452963</v>
      </c>
      <c r="H2207">
        <v>128</v>
      </c>
      <c r="I2207">
        <v>0.8</v>
      </c>
      <c r="J2207">
        <v>656</v>
      </c>
      <c r="K2207">
        <v>4</v>
      </c>
      <c r="L2207">
        <v>69974</v>
      </c>
      <c r="M2207">
        <v>4163</v>
      </c>
      <c r="N2207">
        <v>65811</v>
      </c>
      <c r="O2207">
        <v>0.9</v>
      </c>
      <c r="P2207">
        <v>15.4</v>
      </c>
      <c r="Q2207">
        <v>72815</v>
      </c>
      <c r="R2207">
        <v>29059</v>
      </c>
      <c r="S2207">
        <v>43756</v>
      </c>
      <c r="T2207">
        <v>6.4</v>
      </c>
      <c r="U2207">
        <v>16.100000000000001</v>
      </c>
      <c r="V2207">
        <v>-2841</v>
      </c>
      <c r="W2207">
        <v>-0.7</v>
      </c>
      <c r="X2207">
        <v>30.8</v>
      </c>
      <c r="Y2207">
        <v>406</v>
      </c>
      <c r="Z2207">
        <v>406</v>
      </c>
      <c r="AA2207">
        <v>22895</v>
      </c>
      <c r="AB2207">
        <v>0</v>
      </c>
    </row>
    <row r="2208" spans="1:28" x14ac:dyDescent="0.35">
      <c r="A2208">
        <v>2000</v>
      </c>
      <c r="B2208" t="s">
        <v>46</v>
      </c>
      <c r="C2208" t="s">
        <v>60</v>
      </c>
      <c r="D2208">
        <v>63870</v>
      </c>
      <c r="E2208">
        <v>72433</v>
      </c>
      <c r="F2208">
        <v>1916766</v>
      </c>
      <c r="G2208">
        <v>1924616</v>
      </c>
      <c r="H2208">
        <v>449</v>
      </c>
      <c r="I2208">
        <v>0.6</v>
      </c>
      <c r="J2208">
        <v>2443</v>
      </c>
      <c r="K2208">
        <v>3.3</v>
      </c>
      <c r="L2208">
        <v>258018</v>
      </c>
      <c r="M2208">
        <v>14031</v>
      </c>
      <c r="N2208">
        <v>243987</v>
      </c>
      <c r="O2208">
        <v>0.7</v>
      </c>
      <c r="P2208">
        <v>13.4</v>
      </c>
      <c r="Q2208">
        <v>273718</v>
      </c>
      <c r="R2208">
        <v>97428</v>
      </c>
      <c r="S2208">
        <v>176290</v>
      </c>
      <c r="T2208">
        <v>5.0999999999999996</v>
      </c>
      <c r="U2208">
        <v>14.2</v>
      </c>
      <c r="V2208">
        <v>-15700</v>
      </c>
      <c r="W2208">
        <v>-0.8</v>
      </c>
      <c r="X2208">
        <v>26.8</v>
      </c>
      <c r="Y2208">
        <v>1228</v>
      </c>
      <c r="Z2208">
        <v>1228</v>
      </c>
      <c r="AA2208">
        <v>69767</v>
      </c>
      <c r="AB2208">
        <v>0</v>
      </c>
    </row>
    <row r="2209" spans="1:28" x14ac:dyDescent="0.35">
      <c r="A2209">
        <v>2000</v>
      </c>
      <c r="B2209" t="s">
        <v>46</v>
      </c>
      <c r="C2209" t="s">
        <v>61</v>
      </c>
      <c r="D2209">
        <v>56448</v>
      </c>
      <c r="E2209">
        <v>68125</v>
      </c>
      <c r="F2209">
        <v>1697338</v>
      </c>
      <c r="G2209">
        <v>1709968</v>
      </c>
      <c r="H2209">
        <v>485</v>
      </c>
      <c r="I2209">
        <v>0.7</v>
      </c>
      <c r="J2209">
        <v>2125</v>
      </c>
      <c r="K2209">
        <v>3.1</v>
      </c>
      <c r="L2209">
        <v>194162</v>
      </c>
      <c r="M2209">
        <v>11357</v>
      </c>
      <c r="N2209">
        <v>182805</v>
      </c>
      <c r="O2209">
        <v>0.7</v>
      </c>
      <c r="P2209">
        <v>11.4</v>
      </c>
      <c r="Q2209">
        <v>219421</v>
      </c>
      <c r="R2209">
        <v>73997</v>
      </c>
      <c r="S2209">
        <v>145424</v>
      </c>
      <c r="T2209">
        <v>4.3</v>
      </c>
      <c r="U2209">
        <v>12.8</v>
      </c>
      <c r="V2209">
        <v>-25259</v>
      </c>
      <c r="W2209">
        <v>-1.4</v>
      </c>
      <c r="X2209">
        <v>22.8</v>
      </c>
      <c r="Y2209">
        <v>834</v>
      </c>
      <c r="Z2209">
        <v>834</v>
      </c>
      <c r="AA2209">
        <v>47691</v>
      </c>
      <c r="AB2209">
        <v>0</v>
      </c>
    </row>
    <row r="2210" spans="1:28" x14ac:dyDescent="0.35">
      <c r="A2210">
        <v>2000</v>
      </c>
      <c r="B2210" t="s">
        <v>46</v>
      </c>
      <c r="C2210" t="s">
        <v>62</v>
      </c>
      <c r="D2210">
        <v>43420</v>
      </c>
      <c r="E2210">
        <v>54752</v>
      </c>
      <c r="F2210">
        <v>1310189</v>
      </c>
      <c r="G2210">
        <v>1318350</v>
      </c>
      <c r="H2210">
        <v>396</v>
      </c>
      <c r="I2210">
        <v>0.7</v>
      </c>
      <c r="J2210">
        <v>1622</v>
      </c>
      <c r="K2210">
        <v>2.9</v>
      </c>
      <c r="L2210">
        <v>136196</v>
      </c>
      <c r="M2210">
        <v>8520</v>
      </c>
      <c r="N2210">
        <v>127676</v>
      </c>
      <c r="O2210">
        <v>0.6</v>
      </c>
      <c r="P2210">
        <v>10.3</v>
      </c>
      <c r="Q2210">
        <v>152518</v>
      </c>
      <c r="R2210">
        <v>49132</v>
      </c>
      <c r="S2210">
        <v>103386</v>
      </c>
      <c r="T2210">
        <v>3.7</v>
      </c>
      <c r="U2210">
        <v>11.6</v>
      </c>
      <c r="V2210">
        <v>-16322</v>
      </c>
      <c r="W2210">
        <v>-1.3</v>
      </c>
      <c r="X2210">
        <v>20.6</v>
      </c>
      <c r="Y2210">
        <v>496</v>
      </c>
      <c r="Z2210">
        <v>496</v>
      </c>
      <c r="AA2210">
        <v>28732</v>
      </c>
      <c r="AB2210">
        <v>0</v>
      </c>
    </row>
    <row r="2211" spans="1:28" x14ac:dyDescent="0.35">
      <c r="A2211">
        <v>2000</v>
      </c>
      <c r="B2211" t="s">
        <v>46</v>
      </c>
      <c r="C2211" t="s">
        <v>63</v>
      </c>
      <c r="D2211">
        <v>24624</v>
      </c>
      <c r="E2211">
        <v>35607</v>
      </c>
      <c r="F2211">
        <v>749326</v>
      </c>
      <c r="G2211">
        <v>754516</v>
      </c>
      <c r="H2211">
        <v>378</v>
      </c>
      <c r="I2211">
        <v>1</v>
      </c>
      <c r="J2211">
        <v>1259</v>
      </c>
      <c r="K2211">
        <v>3.5</v>
      </c>
      <c r="L2211">
        <v>74245</v>
      </c>
      <c r="M2211">
        <v>5865</v>
      </c>
      <c r="N2211">
        <v>68380</v>
      </c>
      <c r="O2211">
        <v>0.8</v>
      </c>
      <c r="P2211">
        <v>9.8000000000000007</v>
      </c>
      <c r="Q2211">
        <v>84625</v>
      </c>
      <c r="R2211">
        <v>27436</v>
      </c>
      <c r="S2211">
        <v>57189</v>
      </c>
      <c r="T2211">
        <v>3.6</v>
      </c>
      <c r="U2211">
        <v>11.2</v>
      </c>
      <c r="V2211">
        <v>-10380</v>
      </c>
      <c r="W2211">
        <v>-1.4</v>
      </c>
      <c r="X2211">
        <v>19.600000000000001</v>
      </c>
      <c r="Y2211">
        <v>209</v>
      </c>
      <c r="Z2211">
        <v>209</v>
      </c>
      <c r="AA2211">
        <v>11760</v>
      </c>
      <c r="AB2211">
        <v>0</v>
      </c>
    </row>
    <row r="2212" spans="1:28" x14ac:dyDescent="0.35">
      <c r="A2212">
        <v>2000</v>
      </c>
      <c r="B2212" t="s">
        <v>46</v>
      </c>
      <c r="C2212" t="s">
        <v>43</v>
      </c>
      <c r="D2212">
        <v>92887</v>
      </c>
      <c r="E2212">
        <v>124156</v>
      </c>
      <c r="F2212">
        <v>2858434</v>
      </c>
      <c r="G2212">
        <v>2879033</v>
      </c>
      <c r="H2212">
        <v>1225</v>
      </c>
      <c r="I2212">
        <v>1</v>
      </c>
      <c r="J2212">
        <v>3621</v>
      </c>
      <c r="K2212">
        <v>2.9</v>
      </c>
      <c r="L2212">
        <v>253523</v>
      </c>
      <c r="M2212">
        <v>22910</v>
      </c>
      <c r="N2212">
        <v>230613</v>
      </c>
      <c r="O2212">
        <v>0.8</v>
      </c>
      <c r="P2212">
        <v>8.8000000000000007</v>
      </c>
      <c r="Q2212">
        <v>294721</v>
      </c>
      <c r="R2212">
        <v>91402</v>
      </c>
      <c r="S2212">
        <v>203319</v>
      </c>
      <c r="T2212">
        <v>3.2</v>
      </c>
      <c r="U2212">
        <v>10.199999999999999</v>
      </c>
      <c r="V2212">
        <v>-41198</v>
      </c>
      <c r="W2212">
        <v>-1.4</v>
      </c>
      <c r="X2212">
        <v>17.600000000000001</v>
      </c>
      <c r="Y2212">
        <v>719</v>
      </c>
      <c r="Z2212">
        <v>719</v>
      </c>
      <c r="AA2212">
        <v>41741</v>
      </c>
      <c r="AB2212">
        <v>0</v>
      </c>
    </row>
    <row r="2213" spans="1:28" x14ac:dyDescent="0.35">
      <c r="A2213">
        <v>2000</v>
      </c>
      <c r="B2213" t="s">
        <v>47</v>
      </c>
      <c r="C2213" t="s">
        <v>42</v>
      </c>
      <c r="D2213">
        <v>1663</v>
      </c>
      <c r="E2213">
        <v>2209</v>
      </c>
      <c r="F2213">
        <v>223200</v>
      </c>
      <c r="G2213">
        <v>111799</v>
      </c>
      <c r="H2213">
        <v>2206</v>
      </c>
      <c r="I2213">
        <v>199.7</v>
      </c>
      <c r="J2213">
        <v>0</v>
      </c>
      <c r="K2213">
        <v>0</v>
      </c>
      <c r="L2213">
        <v>222803</v>
      </c>
      <c r="M2213">
        <v>222803</v>
      </c>
      <c r="N2213">
        <v>0</v>
      </c>
      <c r="O2213">
        <v>199.3</v>
      </c>
      <c r="P2213">
        <v>199.3</v>
      </c>
      <c r="Q2213">
        <v>0</v>
      </c>
      <c r="R2213">
        <v>0</v>
      </c>
      <c r="S2213">
        <v>0</v>
      </c>
      <c r="T2213">
        <v>0</v>
      </c>
      <c r="U2213">
        <v>0</v>
      </c>
      <c r="V2213">
        <v>222803</v>
      </c>
      <c r="W2213">
        <v>199.3</v>
      </c>
      <c r="X2213">
        <v>0</v>
      </c>
      <c r="AB2213">
        <v>0</v>
      </c>
    </row>
    <row r="2214" spans="1:28" x14ac:dyDescent="0.35">
      <c r="A2214">
        <v>2000</v>
      </c>
      <c r="B2214" t="s">
        <v>47</v>
      </c>
      <c r="C2214" t="s">
        <v>55</v>
      </c>
      <c r="D2214">
        <v>4841</v>
      </c>
      <c r="E2214">
        <v>6278</v>
      </c>
      <c r="F2214">
        <v>358369</v>
      </c>
      <c r="G2214">
        <v>341192</v>
      </c>
      <c r="H2214">
        <v>738</v>
      </c>
      <c r="I2214">
        <v>12.2</v>
      </c>
      <c r="J2214">
        <v>283</v>
      </c>
      <c r="K2214">
        <v>4.7</v>
      </c>
      <c r="L2214">
        <v>112316</v>
      </c>
      <c r="M2214">
        <v>22438</v>
      </c>
      <c r="N2214">
        <v>89878</v>
      </c>
      <c r="O2214">
        <v>6.6</v>
      </c>
      <c r="P2214">
        <v>32.9</v>
      </c>
      <c r="Q2214">
        <v>77962</v>
      </c>
      <c r="R2214">
        <v>33272</v>
      </c>
      <c r="S2214">
        <v>44690</v>
      </c>
      <c r="T2214">
        <v>9.8000000000000007</v>
      </c>
      <c r="U2214">
        <v>22.8</v>
      </c>
      <c r="V2214">
        <v>34354</v>
      </c>
      <c r="W2214">
        <v>10.1</v>
      </c>
      <c r="X2214">
        <v>45.6</v>
      </c>
      <c r="Y2214">
        <v>196</v>
      </c>
      <c r="Z2214">
        <v>196</v>
      </c>
      <c r="AA2214">
        <v>26053</v>
      </c>
      <c r="AB2214">
        <v>0</v>
      </c>
    </row>
    <row r="2215" spans="1:28" x14ac:dyDescent="0.35">
      <c r="A2215">
        <v>2000</v>
      </c>
      <c r="B2215" t="s">
        <v>47</v>
      </c>
      <c r="C2215" t="s">
        <v>56</v>
      </c>
      <c r="D2215">
        <v>5427</v>
      </c>
      <c r="E2215">
        <v>8774</v>
      </c>
      <c r="F2215">
        <v>392561</v>
      </c>
      <c r="G2215">
        <v>379068</v>
      </c>
      <c r="H2215">
        <v>1324</v>
      </c>
      <c r="I2215">
        <v>16.100000000000001</v>
      </c>
      <c r="J2215">
        <v>247</v>
      </c>
      <c r="K2215">
        <v>3</v>
      </c>
      <c r="L2215">
        <v>101519</v>
      </c>
      <c r="M2215">
        <v>30893</v>
      </c>
      <c r="N2215">
        <v>70626</v>
      </c>
      <c r="O2215">
        <v>8.1</v>
      </c>
      <c r="P2215">
        <v>26.8</v>
      </c>
      <c r="Q2215">
        <v>74533</v>
      </c>
      <c r="R2215">
        <v>28017</v>
      </c>
      <c r="S2215">
        <v>46516</v>
      </c>
      <c r="T2215">
        <v>7.4</v>
      </c>
      <c r="U2215">
        <v>19.7</v>
      </c>
      <c r="V2215">
        <v>26986</v>
      </c>
      <c r="W2215">
        <v>7.1</v>
      </c>
      <c r="X2215">
        <v>39.4</v>
      </c>
      <c r="Y2215">
        <v>170</v>
      </c>
      <c r="Z2215">
        <v>170</v>
      </c>
      <c r="AA2215">
        <v>22356</v>
      </c>
      <c r="AB2215">
        <v>0</v>
      </c>
    </row>
    <row r="2216" spans="1:28" x14ac:dyDescent="0.35">
      <c r="A2216">
        <v>2000</v>
      </c>
      <c r="B2216" t="s">
        <v>47</v>
      </c>
      <c r="C2216" t="s">
        <v>57</v>
      </c>
      <c r="D2216">
        <v>4006</v>
      </c>
      <c r="E2216">
        <v>5221</v>
      </c>
      <c r="F2216">
        <v>285103</v>
      </c>
      <c r="G2216">
        <v>278961</v>
      </c>
      <c r="H2216">
        <v>168</v>
      </c>
      <c r="I2216">
        <v>3.2</v>
      </c>
      <c r="J2216">
        <v>230</v>
      </c>
      <c r="K2216">
        <v>4.4000000000000004</v>
      </c>
      <c r="L2216">
        <v>56262</v>
      </c>
      <c r="M2216">
        <v>5636</v>
      </c>
      <c r="N2216">
        <v>50626</v>
      </c>
      <c r="O2216">
        <v>2</v>
      </c>
      <c r="P2216">
        <v>20.2</v>
      </c>
      <c r="Q2216">
        <v>43977</v>
      </c>
      <c r="R2216">
        <v>18355</v>
      </c>
      <c r="S2216">
        <v>25622</v>
      </c>
      <c r="T2216">
        <v>6.6</v>
      </c>
      <c r="U2216">
        <v>15.8</v>
      </c>
      <c r="V2216">
        <v>12285</v>
      </c>
      <c r="W2216">
        <v>4.4000000000000004</v>
      </c>
      <c r="X2216">
        <v>31.6</v>
      </c>
      <c r="Y2216">
        <v>102</v>
      </c>
      <c r="Z2216">
        <v>102</v>
      </c>
      <c r="AA2216">
        <v>13781</v>
      </c>
      <c r="AB2216">
        <v>0</v>
      </c>
    </row>
    <row r="2217" spans="1:28" x14ac:dyDescent="0.35">
      <c r="A2217">
        <v>2000</v>
      </c>
      <c r="B2217" t="s">
        <v>47</v>
      </c>
      <c r="C2217" t="s">
        <v>58</v>
      </c>
      <c r="D2217">
        <v>3857</v>
      </c>
      <c r="E2217">
        <v>4747</v>
      </c>
      <c r="F2217">
        <v>269193</v>
      </c>
      <c r="G2217">
        <v>266937</v>
      </c>
      <c r="H2217">
        <v>100</v>
      </c>
      <c r="I2217">
        <v>2.1</v>
      </c>
      <c r="J2217">
        <v>217</v>
      </c>
      <c r="K2217">
        <v>4.5</v>
      </c>
      <c r="L2217">
        <v>47883</v>
      </c>
      <c r="M2217">
        <v>4109</v>
      </c>
      <c r="N2217">
        <v>43774</v>
      </c>
      <c r="O2217">
        <v>1.5</v>
      </c>
      <c r="P2217">
        <v>17.899999999999999</v>
      </c>
      <c r="Q2217">
        <v>43371</v>
      </c>
      <c r="R2217">
        <v>17652</v>
      </c>
      <c r="S2217">
        <v>25719</v>
      </c>
      <c r="T2217">
        <v>6.6</v>
      </c>
      <c r="U2217">
        <v>16.2</v>
      </c>
      <c r="V2217">
        <v>4512</v>
      </c>
      <c r="W2217">
        <v>1.7</v>
      </c>
      <c r="X2217">
        <v>32.4</v>
      </c>
      <c r="Y2217">
        <v>88</v>
      </c>
      <c r="Z2217">
        <v>88</v>
      </c>
      <c r="AA2217">
        <v>11791</v>
      </c>
      <c r="AB2217">
        <v>0</v>
      </c>
    </row>
    <row r="2218" spans="1:28" x14ac:dyDescent="0.35">
      <c r="A2218">
        <v>2000</v>
      </c>
      <c r="B2218" t="s">
        <v>47</v>
      </c>
      <c r="C2218" t="s">
        <v>59</v>
      </c>
      <c r="D2218">
        <v>3725</v>
      </c>
      <c r="E2218">
        <v>4822</v>
      </c>
      <c r="F2218">
        <v>260576</v>
      </c>
      <c r="G2218">
        <v>257782</v>
      </c>
      <c r="H2218">
        <v>76</v>
      </c>
      <c r="I2218">
        <v>1.6</v>
      </c>
      <c r="J2218">
        <v>215</v>
      </c>
      <c r="K2218">
        <v>4.4000000000000004</v>
      </c>
      <c r="L2218">
        <v>42589</v>
      </c>
      <c r="M2218">
        <v>2591</v>
      </c>
      <c r="N2218">
        <v>39998</v>
      </c>
      <c r="O2218">
        <v>1</v>
      </c>
      <c r="P2218">
        <v>16.5</v>
      </c>
      <c r="Q2218">
        <v>37000</v>
      </c>
      <c r="R2218">
        <v>14669</v>
      </c>
      <c r="S2218">
        <v>22331</v>
      </c>
      <c r="T2218">
        <v>5.7</v>
      </c>
      <c r="U2218">
        <v>14.4</v>
      </c>
      <c r="V2218">
        <v>5589</v>
      </c>
      <c r="W2218">
        <v>2.1</v>
      </c>
      <c r="X2218">
        <v>28.8</v>
      </c>
      <c r="Y2218">
        <v>77</v>
      </c>
      <c r="Z2218">
        <v>77</v>
      </c>
      <c r="AA2218">
        <v>10326</v>
      </c>
      <c r="AB2218">
        <v>0</v>
      </c>
    </row>
    <row r="2219" spans="1:28" x14ac:dyDescent="0.35">
      <c r="A2219">
        <v>2000</v>
      </c>
      <c r="B2219" t="s">
        <v>47</v>
      </c>
      <c r="C2219" t="s">
        <v>60</v>
      </c>
      <c r="D2219">
        <v>16404</v>
      </c>
      <c r="E2219">
        <v>23600</v>
      </c>
      <c r="F2219">
        <v>1131207</v>
      </c>
      <c r="G2219">
        <v>1128924</v>
      </c>
      <c r="H2219">
        <v>334</v>
      </c>
      <c r="I2219">
        <v>1.4</v>
      </c>
      <c r="J2219">
        <v>798</v>
      </c>
      <c r="K2219">
        <v>3.3</v>
      </c>
      <c r="L2219">
        <v>156384</v>
      </c>
      <c r="M2219">
        <v>9959</v>
      </c>
      <c r="N2219">
        <v>146425</v>
      </c>
      <c r="O2219">
        <v>0.9</v>
      </c>
      <c r="P2219">
        <v>13.9</v>
      </c>
      <c r="Q2219">
        <v>151818</v>
      </c>
      <c r="R2219">
        <v>50445</v>
      </c>
      <c r="S2219">
        <v>101373</v>
      </c>
      <c r="T2219">
        <v>4.5</v>
      </c>
      <c r="U2219">
        <v>13.4</v>
      </c>
      <c r="V2219">
        <v>4566</v>
      </c>
      <c r="W2219">
        <v>0.5</v>
      </c>
      <c r="X2219">
        <v>26.8</v>
      </c>
      <c r="Y2219">
        <v>238</v>
      </c>
      <c r="Z2219">
        <v>238</v>
      </c>
      <c r="AA2219">
        <v>32612</v>
      </c>
      <c r="AB2219">
        <v>0</v>
      </c>
    </row>
    <row r="2220" spans="1:28" x14ac:dyDescent="0.35">
      <c r="A2220">
        <v>2000</v>
      </c>
      <c r="B2220" t="s">
        <v>47</v>
      </c>
      <c r="C2220" t="s">
        <v>61</v>
      </c>
      <c r="D2220">
        <v>16510</v>
      </c>
      <c r="E2220">
        <v>26796</v>
      </c>
      <c r="F2220">
        <v>1139636</v>
      </c>
      <c r="G2220">
        <v>1137283</v>
      </c>
      <c r="H2220">
        <v>474</v>
      </c>
      <c r="I2220">
        <v>1.8</v>
      </c>
      <c r="J2220">
        <v>903</v>
      </c>
      <c r="K2220">
        <v>3.3</v>
      </c>
      <c r="L2220">
        <v>136601</v>
      </c>
      <c r="M2220">
        <v>11377</v>
      </c>
      <c r="N2220">
        <v>125224</v>
      </c>
      <c r="O2220">
        <v>1</v>
      </c>
      <c r="P2220">
        <v>12</v>
      </c>
      <c r="Q2220">
        <v>131895</v>
      </c>
      <c r="R2220">
        <v>41862</v>
      </c>
      <c r="S2220">
        <v>90033</v>
      </c>
      <c r="T2220">
        <v>3.7</v>
      </c>
      <c r="U2220">
        <v>11.6</v>
      </c>
      <c r="V2220">
        <v>4706</v>
      </c>
      <c r="W2220">
        <v>0.4</v>
      </c>
      <c r="X2220">
        <v>23.2</v>
      </c>
      <c r="Y2220">
        <v>163</v>
      </c>
      <c r="Z2220">
        <v>163</v>
      </c>
      <c r="AA2220">
        <v>22162</v>
      </c>
      <c r="AB2220">
        <v>0</v>
      </c>
    </row>
    <row r="2221" spans="1:28" x14ac:dyDescent="0.35">
      <c r="A2221">
        <v>2000</v>
      </c>
      <c r="B2221" t="s">
        <v>47</v>
      </c>
      <c r="C2221" t="s">
        <v>62</v>
      </c>
      <c r="D2221">
        <v>14008</v>
      </c>
      <c r="E2221">
        <v>25106</v>
      </c>
      <c r="F2221">
        <v>969005</v>
      </c>
      <c r="G2221">
        <v>968833</v>
      </c>
      <c r="H2221">
        <v>355</v>
      </c>
      <c r="I2221">
        <v>1.4</v>
      </c>
      <c r="J2221">
        <v>909</v>
      </c>
      <c r="K2221">
        <v>3.6</v>
      </c>
      <c r="L2221">
        <v>104493</v>
      </c>
      <c r="M2221">
        <v>8694</v>
      </c>
      <c r="N2221">
        <v>95799</v>
      </c>
      <c r="O2221">
        <v>0.9</v>
      </c>
      <c r="P2221">
        <v>10.8</v>
      </c>
      <c r="Q2221">
        <v>104149</v>
      </c>
      <c r="R2221">
        <v>32573</v>
      </c>
      <c r="S2221">
        <v>71576</v>
      </c>
      <c r="T2221">
        <v>3.4</v>
      </c>
      <c r="U2221">
        <v>10.7</v>
      </c>
      <c r="V2221">
        <v>344</v>
      </c>
      <c r="W2221">
        <v>0.1</v>
      </c>
      <c r="X2221">
        <v>21.4</v>
      </c>
      <c r="Y2221">
        <v>100</v>
      </c>
      <c r="Z2221">
        <v>100</v>
      </c>
      <c r="AA2221">
        <v>13428</v>
      </c>
      <c r="AB2221">
        <v>0</v>
      </c>
    </row>
    <row r="2222" spans="1:28" x14ac:dyDescent="0.35">
      <c r="A2222">
        <v>2000</v>
      </c>
      <c r="B2222" t="s">
        <v>47</v>
      </c>
      <c r="C2222" t="s">
        <v>63</v>
      </c>
      <c r="D2222">
        <v>8727</v>
      </c>
      <c r="E2222">
        <v>19973</v>
      </c>
      <c r="F2222">
        <v>605701</v>
      </c>
      <c r="G2222">
        <v>604868</v>
      </c>
      <c r="H2222">
        <v>358</v>
      </c>
      <c r="I2222">
        <v>1.8</v>
      </c>
      <c r="J2222">
        <v>590</v>
      </c>
      <c r="K2222">
        <v>2.9</v>
      </c>
      <c r="L2222">
        <v>62684</v>
      </c>
      <c r="M2222">
        <v>7578</v>
      </c>
      <c r="N2222">
        <v>55106</v>
      </c>
      <c r="O2222">
        <v>1.3</v>
      </c>
      <c r="P2222">
        <v>10.4</v>
      </c>
      <c r="Q2222">
        <v>61017</v>
      </c>
      <c r="R2222">
        <v>18342</v>
      </c>
      <c r="S2222">
        <v>42675</v>
      </c>
      <c r="T2222">
        <v>3</v>
      </c>
      <c r="U2222">
        <v>10.1</v>
      </c>
      <c r="V2222">
        <v>1667</v>
      </c>
      <c r="W2222">
        <v>0.3</v>
      </c>
      <c r="X2222">
        <v>20.2</v>
      </c>
      <c r="Y2222">
        <v>40</v>
      </c>
      <c r="Z2222">
        <v>40</v>
      </c>
      <c r="AA2222">
        <v>5491</v>
      </c>
      <c r="AB2222">
        <v>0</v>
      </c>
    </row>
    <row r="2223" spans="1:28" x14ac:dyDescent="0.35">
      <c r="A2223">
        <v>2000</v>
      </c>
      <c r="B2223" t="s">
        <v>47</v>
      </c>
      <c r="C2223" t="s">
        <v>43</v>
      </c>
      <c r="D2223">
        <v>38576</v>
      </c>
      <c r="E2223">
        <v>73569</v>
      </c>
      <c r="F2223">
        <v>2688944</v>
      </c>
      <c r="G2223">
        <v>2686717</v>
      </c>
      <c r="H2223">
        <v>1184</v>
      </c>
      <c r="I2223">
        <v>1.6</v>
      </c>
      <c r="J2223">
        <v>2145</v>
      </c>
      <c r="K2223">
        <v>2.9</v>
      </c>
      <c r="L2223">
        <v>246147</v>
      </c>
      <c r="M2223">
        <v>29315</v>
      </c>
      <c r="N2223">
        <v>216832</v>
      </c>
      <c r="O2223">
        <v>1.1000000000000001</v>
      </c>
      <c r="P2223">
        <v>9.1999999999999993</v>
      </c>
      <c r="Q2223">
        <v>241692</v>
      </c>
      <c r="R2223">
        <v>74818</v>
      </c>
      <c r="S2223">
        <v>166874</v>
      </c>
      <c r="T2223">
        <v>2.8</v>
      </c>
      <c r="U2223">
        <v>9</v>
      </c>
      <c r="V2223">
        <v>4455</v>
      </c>
      <c r="W2223">
        <v>0.2</v>
      </c>
      <c r="X2223">
        <v>18</v>
      </c>
      <c r="Y2223">
        <v>209</v>
      </c>
      <c r="Z2223">
        <v>222</v>
      </c>
      <c r="AA2223">
        <v>28264</v>
      </c>
      <c r="AB2223">
        <v>0</v>
      </c>
    </row>
    <row r="2224" spans="1:28" x14ac:dyDescent="0.35">
      <c r="A2224">
        <v>2000</v>
      </c>
      <c r="B2224" t="s">
        <v>48</v>
      </c>
      <c r="C2224" t="s">
        <v>42</v>
      </c>
      <c r="D2224">
        <v>678</v>
      </c>
      <c r="E2224">
        <v>1213</v>
      </c>
      <c r="F2224">
        <v>197979</v>
      </c>
      <c r="G2224">
        <v>99090</v>
      </c>
      <c r="H2224">
        <v>1212</v>
      </c>
      <c r="I2224">
        <v>199.8</v>
      </c>
      <c r="J2224">
        <v>0</v>
      </c>
      <c r="K2224">
        <v>0</v>
      </c>
      <c r="L2224">
        <v>197778</v>
      </c>
      <c r="M2224">
        <v>197778</v>
      </c>
      <c r="N2224">
        <v>0</v>
      </c>
      <c r="O2224">
        <v>199.6</v>
      </c>
      <c r="P2224">
        <v>199.6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197778</v>
      </c>
      <c r="W2224">
        <v>199.6</v>
      </c>
      <c r="X2224">
        <v>0</v>
      </c>
      <c r="AB2224">
        <v>0</v>
      </c>
    </row>
    <row r="2225" spans="1:28" x14ac:dyDescent="0.35">
      <c r="A2225">
        <v>2000</v>
      </c>
      <c r="B2225" t="s">
        <v>48</v>
      </c>
      <c r="C2225" t="s">
        <v>55</v>
      </c>
      <c r="D2225">
        <v>2074</v>
      </c>
      <c r="E2225">
        <v>3218</v>
      </c>
      <c r="F2225">
        <v>337657</v>
      </c>
      <c r="G2225">
        <v>319470</v>
      </c>
      <c r="H2225">
        <v>473</v>
      </c>
      <c r="I2225">
        <v>15.4</v>
      </c>
      <c r="J2225">
        <v>166</v>
      </c>
      <c r="K2225">
        <v>5.4</v>
      </c>
      <c r="L2225">
        <v>118262</v>
      </c>
      <c r="M2225">
        <v>28638</v>
      </c>
      <c r="N2225">
        <v>89624</v>
      </c>
      <c r="O2225">
        <v>9</v>
      </c>
      <c r="P2225">
        <v>37</v>
      </c>
      <c r="Q2225">
        <v>81887</v>
      </c>
      <c r="R2225">
        <v>40306</v>
      </c>
      <c r="S2225">
        <v>41581</v>
      </c>
      <c r="T2225">
        <v>12.6</v>
      </c>
      <c r="U2225">
        <v>25.6</v>
      </c>
      <c r="V2225">
        <v>36375</v>
      </c>
      <c r="W2225">
        <v>11.4</v>
      </c>
      <c r="X2225">
        <v>51.2</v>
      </c>
      <c r="Y2225">
        <v>107</v>
      </c>
      <c r="Z2225">
        <v>107</v>
      </c>
      <c r="AA2225">
        <v>32412</v>
      </c>
      <c r="AB2225">
        <v>0</v>
      </c>
    </row>
    <row r="2226" spans="1:28" x14ac:dyDescent="0.35">
      <c r="A2226">
        <v>2000</v>
      </c>
      <c r="B2226" t="s">
        <v>48</v>
      </c>
      <c r="C2226" t="s">
        <v>56</v>
      </c>
      <c r="D2226">
        <v>2458</v>
      </c>
      <c r="E2226">
        <v>5476</v>
      </c>
      <c r="F2226">
        <v>389652</v>
      </c>
      <c r="G2226">
        <v>373706</v>
      </c>
      <c r="H2226">
        <v>1108</v>
      </c>
      <c r="I2226">
        <v>22.2</v>
      </c>
      <c r="J2226">
        <v>141</v>
      </c>
      <c r="K2226">
        <v>2.8</v>
      </c>
      <c r="L2226">
        <v>112304</v>
      </c>
      <c r="M2226">
        <v>41445</v>
      </c>
      <c r="N2226">
        <v>70859</v>
      </c>
      <c r="O2226">
        <v>11.1</v>
      </c>
      <c r="P2226">
        <v>30.1</v>
      </c>
      <c r="Q2226">
        <v>80412</v>
      </c>
      <c r="R2226">
        <v>28315</v>
      </c>
      <c r="S2226">
        <v>52097</v>
      </c>
      <c r="T2226">
        <v>7.6</v>
      </c>
      <c r="U2226">
        <v>21.5</v>
      </c>
      <c r="V2226">
        <v>31892</v>
      </c>
      <c r="W2226">
        <v>8.6</v>
      </c>
      <c r="X2226">
        <v>43</v>
      </c>
      <c r="Y2226">
        <v>73</v>
      </c>
      <c r="Z2226">
        <v>73</v>
      </c>
      <c r="AA2226">
        <v>21726</v>
      </c>
      <c r="AB2226">
        <v>0</v>
      </c>
    </row>
    <row r="2227" spans="1:28" x14ac:dyDescent="0.35">
      <c r="A2227">
        <v>2000</v>
      </c>
      <c r="B2227" t="s">
        <v>48</v>
      </c>
      <c r="C2227" t="s">
        <v>57</v>
      </c>
      <c r="D2227">
        <v>1711</v>
      </c>
      <c r="E2227">
        <v>3206</v>
      </c>
      <c r="F2227">
        <v>265561</v>
      </c>
      <c r="G2227">
        <v>257793</v>
      </c>
      <c r="H2227">
        <v>254</v>
      </c>
      <c r="I2227">
        <v>7.8</v>
      </c>
      <c r="J2227">
        <v>355</v>
      </c>
      <c r="K2227">
        <v>10.9</v>
      </c>
      <c r="L2227">
        <v>61050</v>
      </c>
      <c r="M2227">
        <v>6890</v>
      </c>
      <c r="N2227">
        <v>54160</v>
      </c>
      <c r="O2227">
        <v>2.7</v>
      </c>
      <c r="P2227">
        <v>23.7</v>
      </c>
      <c r="Q2227">
        <v>45513</v>
      </c>
      <c r="R2227">
        <v>20360</v>
      </c>
      <c r="S2227">
        <v>25153</v>
      </c>
      <c r="T2227">
        <v>7.9</v>
      </c>
      <c r="U2227">
        <v>17.7</v>
      </c>
      <c r="V2227">
        <v>15537</v>
      </c>
      <c r="W2227">
        <v>6</v>
      </c>
      <c r="X2227">
        <v>35.4</v>
      </c>
      <c r="Y2227">
        <v>40</v>
      </c>
      <c r="Z2227">
        <v>40</v>
      </c>
      <c r="AA2227">
        <v>11296</v>
      </c>
      <c r="AB2227">
        <v>0</v>
      </c>
    </row>
    <row r="2228" spans="1:28" x14ac:dyDescent="0.35">
      <c r="A2228">
        <v>2000</v>
      </c>
      <c r="B2228" t="s">
        <v>48</v>
      </c>
      <c r="C2228" t="s">
        <v>58</v>
      </c>
      <c r="D2228">
        <v>1519</v>
      </c>
      <c r="E2228">
        <v>2946</v>
      </c>
      <c r="F2228">
        <v>228752</v>
      </c>
      <c r="G2228">
        <v>226297</v>
      </c>
      <c r="H2228">
        <v>207</v>
      </c>
      <c r="I2228">
        <v>7.1</v>
      </c>
      <c r="J2228">
        <v>180</v>
      </c>
      <c r="K2228">
        <v>6.1</v>
      </c>
      <c r="L2228">
        <v>45744</v>
      </c>
      <c r="M2228">
        <v>6004</v>
      </c>
      <c r="N2228">
        <v>39740</v>
      </c>
      <c r="O2228">
        <v>2.7</v>
      </c>
      <c r="P2228">
        <v>20.2</v>
      </c>
      <c r="Q2228">
        <v>40834</v>
      </c>
      <c r="R2228">
        <v>17620</v>
      </c>
      <c r="S2228">
        <v>23214</v>
      </c>
      <c r="T2228">
        <v>7.8</v>
      </c>
      <c r="U2228">
        <v>18</v>
      </c>
      <c r="V2228">
        <v>4910</v>
      </c>
      <c r="W2228">
        <v>2.2000000000000002</v>
      </c>
      <c r="X2228">
        <v>36</v>
      </c>
      <c r="Y2228">
        <v>40</v>
      </c>
      <c r="Z2228">
        <v>40</v>
      </c>
      <c r="AA2228">
        <v>11825</v>
      </c>
      <c r="AB2228">
        <v>0</v>
      </c>
    </row>
    <row r="2229" spans="1:28" x14ac:dyDescent="0.35">
      <c r="A2229">
        <v>2000</v>
      </c>
      <c r="B2229" t="s">
        <v>48</v>
      </c>
      <c r="C2229" t="s">
        <v>59</v>
      </c>
      <c r="D2229">
        <v>1597</v>
      </c>
      <c r="E2229">
        <v>3053</v>
      </c>
      <c r="F2229">
        <v>247044</v>
      </c>
      <c r="G2229">
        <v>240152</v>
      </c>
      <c r="H2229">
        <v>166</v>
      </c>
      <c r="I2229">
        <v>5.5</v>
      </c>
      <c r="J2229">
        <v>119</v>
      </c>
      <c r="K2229">
        <v>3.9</v>
      </c>
      <c r="L2229">
        <v>49010</v>
      </c>
      <c r="M2229">
        <v>4571</v>
      </c>
      <c r="N2229">
        <v>44439</v>
      </c>
      <c r="O2229">
        <v>1.9</v>
      </c>
      <c r="P2229">
        <v>20.399999999999999</v>
      </c>
      <c r="Q2229">
        <v>35225</v>
      </c>
      <c r="R2229">
        <v>12457</v>
      </c>
      <c r="S2229">
        <v>22768</v>
      </c>
      <c r="T2229">
        <v>5.2</v>
      </c>
      <c r="U2229">
        <v>14.7</v>
      </c>
      <c r="V2229">
        <v>13785</v>
      </c>
      <c r="W2229">
        <v>5.7</v>
      </c>
      <c r="X2229">
        <v>29.4</v>
      </c>
      <c r="Y2229">
        <v>26</v>
      </c>
      <c r="Z2229">
        <v>26</v>
      </c>
      <c r="AA2229">
        <v>7902</v>
      </c>
      <c r="AB2229">
        <v>0</v>
      </c>
    </row>
    <row r="2230" spans="1:28" x14ac:dyDescent="0.35">
      <c r="A2230">
        <v>2000</v>
      </c>
      <c r="B2230" t="s">
        <v>48</v>
      </c>
      <c r="C2230" t="s">
        <v>60</v>
      </c>
      <c r="D2230">
        <v>7154</v>
      </c>
      <c r="E2230">
        <v>16346</v>
      </c>
      <c r="F2230">
        <v>1077931</v>
      </c>
      <c r="G2230">
        <v>1066281</v>
      </c>
      <c r="H2230">
        <v>1065</v>
      </c>
      <c r="I2230">
        <v>6.5</v>
      </c>
      <c r="J2230">
        <v>1066</v>
      </c>
      <c r="K2230">
        <v>6.5</v>
      </c>
      <c r="L2230">
        <v>176961</v>
      </c>
      <c r="M2230">
        <v>26752</v>
      </c>
      <c r="N2230">
        <v>150209</v>
      </c>
      <c r="O2230">
        <v>2.5</v>
      </c>
      <c r="P2230">
        <v>16.600000000000001</v>
      </c>
      <c r="Q2230">
        <v>153660</v>
      </c>
      <c r="R2230">
        <v>49901</v>
      </c>
      <c r="S2230">
        <v>103759</v>
      </c>
      <c r="T2230">
        <v>4.7</v>
      </c>
      <c r="U2230">
        <v>14.4</v>
      </c>
      <c r="V2230">
        <v>23301</v>
      </c>
      <c r="W2230">
        <v>2.2000000000000002</v>
      </c>
      <c r="X2230">
        <v>28.8</v>
      </c>
      <c r="Y2230">
        <v>89</v>
      </c>
      <c r="Z2230">
        <v>89</v>
      </c>
      <c r="AA2230">
        <v>25748</v>
      </c>
      <c r="AB2230">
        <v>0</v>
      </c>
    </row>
    <row r="2231" spans="1:28" x14ac:dyDescent="0.35">
      <c r="A2231">
        <v>2000</v>
      </c>
      <c r="B2231" t="s">
        <v>48</v>
      </c>
      <c r="C2231" t="s">
        <v>61</v>
      </c>
      <c r="D2231">
        <v>7979</v>
      </c>
      <c r="E2231">
        <v>22671</v>
      </c>
      <c r="F2231">
        <v>1209508</v>
      </c>
      <c r="G2231">
        <v>1193572</v>
      </c>
      <c r="H2231">
        <v>1468</v>
      </c>
      <c r="I2231">
        <v>6.5</v>
      </c>
      <c r="J2231">
        <v>1069</v>
      </c>
      <c r="K2231">
        <v>4.8</v>
      </c>
      <c r="L2231">
        <v>170785</v>
      </c>
      <c r="M2231">
        <v>27751</v>
      </c>
      <c r="N2231">
        <v>143034</v>
      </c>
      <c r="O2231">
        <v>2.2999999999999998</v>
      </c>
      <c r="P2231">
        <v>14.3</v>
      </c>
      <c r="Q2231">
        <v>138913</v>
      </c>
      <c r="R2231">
        <v>44348</v>
      </c>
      <c r="S2231">
        <v>94565</v>
      </c>
      <c r="T2231">
        <v>3.7</v>
      </c>
      <c r="U2231">
        <v>11.6</v>
      </c>
      <c r="V2231">
        <v>31872</v>
      </c>
      <c r="W2231">
        <v>2.7</v>
      </c>
      <c r="X2231">
        <v>23.2</v>
      </c>
      <c r="Y2231">
        <v>73</v>
      </c>
      <c r="Z2231">
        <v>73</v>
      </c>
      <c r="AA2231">
        <v>21742</v>
      </c>
      <c r="AB2231">
        <v>0</v>
      </c>
    </row>
    <row r="2232" spans="1:28" x14ac:dyDescent="0.35">
      <c r="A2232">
        <v>2000</v>
      </c>
      <c r="B2232" t="s">
        <v>48</v>
      </c>
      <c r="C2232" t="s">
        <v>62</v>
      </c>
      <c r="D2232">
        <v>7314</v>
      </c>
      <c r="E2232">
        <v>23428</v>
      </c>
      <c r="F2232">
        <v>1102485</v>
      </c>
      <c r="G2232">
        <v>1090774</v>
      </c>
      <c r="H2232">
        <v>1399</v>
      </c>
      <c r="I2232">
        <v>6</v>
      </c>
      <c r="J2232">
        <v>960</v>
      </c>
      <c r="K2232">
        <v>4.0999999999999996</v>
      </c>
      <c r="L2232">
        <v>137692</v>
      </c>
      <c r="M2232">
        <v>25002</v>
      </c>
      <c r="N2232">
        <v>112690</v>
      </c>
      <c r="O2232">
        <v>2.2999999999999998</v>
      </c>
      <c r="P2232">
        <v>12.6</v>
      </c>
      <c r="Q2232">
        <v>114270</v>
      </c>
      <c r="R2232">
        <v>31581</v>
      </c>
      <c r="S2232">
        <v>82689</v>
      </c>
      <c r="T2232">
        <v>2.9</v>
      </c>
      <c r="U2232">
        <v>10.5</v>
      </c>
      <c r="V2232">
        <v>23422</v>
      </c>
      <c r="W2232">
        <v>2.1</v>
      </c>
      <c r="X2232">
        <v>21</v>
      </c>
      <c r="Y2232">
        <v>36</v>
      </c>
      <c r="Z2232">
        <v>36</v>
      </c>
      <c r="AA2232">
        <v>10275</v>
      </c>
      <c r="AB2232">
        <v>0</v>
      </c>
    </row>
    <row r="2233" spans="1:28" x14ac:dyDescent="0.35">
      <c r="A2233">
        <v>2000</v>
      </c>
      <c r="B2233" t="s">
        <v>48</v>
      </c>
      <c r="C2233" t="s">
        <v>63</v>
      </c>
      <c r="D2233">
        <v>5430</v>
      </c>
      <c r="E2233">
        <v>24594</v>
      </c>
      <c r="F2233">
        <v>831068</v>
      </c>
      <c r="G2233">
        <v>824322</v>
      </c>
      <c r="H2233">
        <v>1427</v>
      </c>
      <c r="I2233">
        <v>5.9</v>
      </c>
      <c r="J2233">
        <v>991</v>
      </c>
      <c r="K2233">
        <v>4.0999999999999996</v>
      </c>
      <c r="L2233">
        <v>103814</v>
      </c>
      <c r="M2233">
        <v>20967</v>
      </c>
      <c r="N2233">
        <v>82847</v>
      </c>
      <c r="O2233">
        <v>2.5</v>
      </c>
      <c r="P2233">
        <v>12.6</v>
      </c>
      <c r="Q2233">
        <v>90322</v>
      </c>
      <c r="R2233">
        <v>23684</v>
      </c>
      <c r="S2233">
        <v>66638</v>
      </c>
      <c r="T2233">
        <v>2.9</v>
      </c>
      <c r="U2233">
        <v>11</v>
      </c>
      <c r="V2233">
        <v>13492</v>
      </c>
      <c r="W2233">
        <v>1.6</v>
      </c>
      <c r="X2233">
        <v>22</v>
      </c>
      <c r="Y2233">
        <v>15</v>
      </c>
      <c r="Z2233">
        <v>15</v>
      </c>
      <c r="AA2233">
        <v>3772</v>
      </c>
      <c r="AB2233">
        <v>0</v>
      </c>
    </row>
    <row r="2234" spans="1:28" x14ac:dyDescent="0.35">
      <c r="A2234">
        <v>2000</v>
      </c>
      <c r="B2234" t="s">
        <v>48</v>
      </c>
      <c r="C2234" t="s">
        <v>43</v>
      </c>
      <c r="D2234">
        <v>24831</v>
      </c>
      <c r="E2234">
        <v>84866</v>
      </c>
      <c r="F2234">
        <v>3795886</v>
      </c>
      <c r="G2234">
        <v>3760574</v>
      </c>
      <c r="H2234">
        <v>3973</v>
      </c>
      <c r="I2234">
        <v>4.7</v>
      </c>
      <c r="J2234">
        <v>3475</v>
      </c>
      <c r="K2234">
        <v>4.0999999999999996</v>
      </c>
      <c r="L2234">
        <v>417249</v>
      </c>
      <c r="M2234">
        <v>79666</v>
      </c>
      <c r="N2234">
        <v>337583</v>
      </c>
      <c r="O2234">
        <v>2.1</v>
      </c>
      <c r="P2234">
        <v>11.1</v>
      </c>
      <c r="Q2234">
        <v>346625</v>
      </c>
      <c r="R2234">
        <v>88307</v>
      </c>
      <c r="S2234">
        <v>258318</v>
      </c>
      <c r="T2234">
        <v>2.2999999999999998</v>
      </c>
      <c r="U2234">
        <v>9.1999999999999993</v>
      </c>
      <c r="V2234">
        <v>70624</v>
      </c>
      <c r="W2234">
        <v>1.9</v>
      </c>
      <c r="X2234">
        <v>18.399999999999999</v>
      </c>
      <c r="Y2234">
        <v>64</v>
      </c>
      <c r="Z2234">
        <v>64</v>
      </c>
      <c r="AA2234">
        <v>19097</v>
      </c>
      <c r="AB2234">
        <v>0</v>
      </c>
    </row>
    <row r="2235" spans="1:28" x14ac:dyDescent="0.35">
      <c r="A2235">
        <v>2000</v>
      </c>
      <c r="B2235" t="s">
        <v>49</v>
      </c>
      <c r="C2235" t="s">
        <v>42</v>
      </c>
      <c r="D2235">
        <v>116</v>
      </c>
      <c r="E2235">
        <v>478</v>
      </c>
      <c r="F2235">
        <v>78724</v>
      </c>
      <c r="G2235">
        <v>39362</v>
      </c>
      <c r="H2235">
        <v>478</v>
      </c>
      <c r="I2235">
        <v>200</v>
      </c>
      <c r="J2235">
        <v>0</v>
      </c>
      <c r="K2235">
        <v>0</v>
      </c>
      <c r="L2235">
        <v>78724</v>
      </c>
      <c r="M2235">
        <v>78724</v>
      </c>
      <c r="N2235">
        <v>0</v>
      </c>
      <c r="O2235">
        <v>200</v>
      </c>
      <c r="P2235">
        <v>200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78724</v>
      </c>
      <c r="W2235">
        <v>200</v>
      </c>
      <c r="X2235">
        <v>0</v>
      </c>
      <c r="AB2235">
        <v>0</v>
      </c>
    </row>
    <row r="2236" spans="1:28" x14ac:dyDescent="0.35">
      <c r="A2236">
        <v>2000</v>
      </c>
      <c r="B2236" t="s">
        <v>49</v>
      </c>
      <c r="C2236" t="s">
        <v>55</v>
      </c>
      <c r="D2236">
        <v>491</v>
      </c>
      <c r="E2236">
        <v>1316</v>
      </c>
      <c r="F2236">
        <v>186207</v>
      </c>
      <c r="G2236">
        <v>161408</v>
      </c>
      <c r="H2236">
        <v>425</v>
      </c>
      <c r="I2236">
        <v>38.1</v>
      </c>
      <c r="J2236">
        <v>24</v>
      </c>
      <c r="K2236">
        <v>2.2000000000000002</v>
      </c>
      <c r="L2236">
        <v>75585</v>
      </c>
      <c r="M2236">
        <v>27099</v>
      </c>
      <c r="N2236">
        <v>48486</v>
      </c>
      <c r="O2236">
        <v>16.8</v>
      </c>
      <c r="P2236">
        <v>46.8</v>
      </c>
      <c r="Q2236">
        <v>25986</v>
      </c>
      <c r="R2236">
        <v>1075</v>
      </c>
      <c r="S2236">
        <v>24911</v>
      </c>
      <c r="T2236">
        <v>0.7</v>
      </c>
      <c r="U2236">
        <v>16.100000000000001</v>
      </c>
      <c r="V2236">
        <v>49599</v>
      </c>
      <c r="W2236">
        <v>30.7</v>
      </c>
      <c r="X2236">
        <v>32.200000000000003</v>
      </c>
      <c r="AB2236">
        <v>0</v>
      </c>
    </row>
    <row r="2237" spans="1:28" x14ac:dyDescent="0.35">
      <c r="A2237">
        <v>2000</v>
      </c>
      <c r="B2237" t="s">
        <v>49</v>
      </c>
      <c r="C2237" t="s">
        <v>56</v>
      </c>
      <c r="D2237">
        <v>595</v>
      </c>
      <c r="E2237">
        <v>1840</v>
      </c>
      <c r="F2237">
        <v>218742</v>
      </c>
      <c r="G2237">
        <v>206727</v>
      </c>
      <c r="H2237">
        <v>424</v>
      </c>
      <c r="I2237">
        <v>25.7</v>
      </c>
      <c r="J2237">
        <v>41</v>
      </c>
      <c r="K2237">
        <v>2.5</v>
      </c>
      <c r="L2237">
        <v>66696</v>
      </c>
      <c r="M2237">
        <v>28229</v>
      </c>
      <c r="N2237">
        <v>38467</v>
      </c>
      <c r="O2237">
        <v>13.7</v>
      </c>
      <c r="P2237">
        <v>32.299999999999997</v>
      </c>
      <c r="Q2237">
        <v>42666</v>
      </c>
      <c r="R2237">
        <v>12059</v>
      </c>
      <c r="S2237">
        <v>30607</v>
      </c>
      <c r="T2237">
        <v>5.8</v>
      </c>
      <c r="U2237">
        <v>20.6</v>
      </c>
      <c r="V2237">
        <v>24030</v>
      </c>
      <c r="W2237">
        <v>11.7</v>
      </c>
      <c r="X2237">
        <v>41.2</v>
      </c>
      <c r="Y2237">
        <v>12</v>
      </c>
      <c r="Z2237">
        <v>12</v>
      </c>
      <c r="AA2237">
        <v>7641</v>
      </c>
      <c r="AB2237">
        <v>0</v>
      </c>
    </row>
    <row r="2238" spans="1:28" x14ac:dyDescent="0.35">
      <c r="A2238">
        <v>2000</v>
      </c>
      <c r="B2238" t="s">
        <v>49</v>
      </c>
      <c r="C2238" t="s">
        <v>57</v>
      </c>
      <c r="D2238">
        <v>359</v>
      </c>
      <c r="E2238">
        <v>1513</v>
      </c>
      <c r="F2238">
        <v>128488</v>
      </c>
      <c r="G2238">
        <v>124236</v>
      </c>
      <c r="H2238">
        <v>181</v>
      </c>
      <c r="I2238">
        <v>12.1</v>
      </c>
      <c r="J2238">
        <v>143</v>
      </c>
      <c r="K2238">
        <v>9.6</v>
      </c>
      <c r="L2238">
        <v>32209</v>
      </c>
      <c r="M2238">
        <v>5592</v>
      </c>
      <c r="N2238">
        <v>26617</v>
      </c>
      <c r="O2238">
        <v>4.5</v>
      </c>
      <c r="P2238">
        <v>25.9</v>
      </c>
      <c r="Q2238">
        <v>23705</v>
      </c>
      <c r="R2238">
        <v>12241</v>
      </c>
      <c r="S2238">
        <v>11464</v>
      </c>
      <c r="T2238">
        <v>9.9</v>
      </c>
      <c r="U2238">
        <v>19.100000000000001</v>
      </c>
      <c r="V2238">
        <v>8504</v>
      </c>
      <c r="W2238">
        <v>6.8</v>
      </c>
      <c r="X2238">
        <v>38.200000000000003</v>
      </c>
      <c r="Y2238">
        <v>10</v>
      </c>
      <c r="Z2238">
        <v>10</v>
      </c>
      <c r="AA2238">
        <v>7307</v>
      </c>
      <c r="AB2238">
        <v>0</v>
      </c>
    </row>
    <row r="2239" spans="1:28" x14ac:dyDescent="0.35">
      <c r="A2239">
        <v>2000</v>
      </c>
      <c r="B2239" t="s">
        <v>49</v>
      </c>
      <c r="C2239" t="s">
        <v>58</v>
      </c>
      <c r="D2239">
        <v>347</v>
      </c>
      <c r="E2239">
        <v>1590</v>
      </c>
      <c r="F2239">
        <v>123044</v>
      </c>
      <c r="G2239">
        <v>119069</v>
      </c>
      <c r="H2239">
        <v>189</v>
      </c>
      <c r="I2239">
        <v>12.2</v>
      </c>
      <c r="J2239">
        <v>99</v>
      </c>
      <c r="K2239">
        <v>6.4</v>
      </c>
      <c r="L2239">
        <v>29697</v>
      </c>
      <c r="M2239">
        <v>4871</v>
      </c>
      <c r="N2239">
        <v>24826</v>
      </c>
      <c r="O2239">
        <v>4.0999999999999996</v>
      </c>
      <c r="P2239">
        <v>24.9</v>
      </c>
      <c r="Q2239">
        <v>21746</v>
      </c>
      <c r="R2239">
        <v>10172</v>
      </c>
      <c r="S2239">
        <v>11574</v>
      </c>
      <c r="T2239">
        <v>8.5</v>
      </c>
      <c r="U2239">
        <v>18.3</v>
      </c>
      <c r="V2239">
        <v>7951</v>
      </c>
      <c r="W2239">
        <v>6.6</v>
      </c>
      <c r="X2239">
        <v>36.6</v>
      </c>
      <c r="Y2239">
        <v>11</v>
      </c>
      <c r="Z2239">
        <v>11</v>
      </c>
      <c r="AA2239">
        <v>7321</v>
      </c>
      <c r="AB2239">
        <v>0</v>
      </c>
    </row>
    <row r="2240" spans="1:28" x14ac:dyDescent="0.35">
      <c r="A2240">
        <v>2000</v>
      </c>
      <c r="B2240" t="s">
        <v>49</v>
      </c>
      <c r="C2240" t="s">
        <v>59</v>
      </c>
      <c r="D2240">
        <v>324</v>
      </c>
      <c r="E2240">
        <v>1367</v>
      </c>
      <c r="F2240">
        <v>115077</v>
      </c>
      <c r="G2240">
        <v>113401</v>
      </c>
      <c r="H2240">
        <v>234</v>
      </c>
      <c r="I2240">
        <v>18.2</v>
      </c>
      <c r="J2240">
        <v>77</v>
      </c>
      <c r="K2240">
        <v>6</v>
      </c>
      <c r="L2240">
        <v>25305</v>
      </c>
      <c r="M2240">
        <v>3768</v>
      </c>
      <c r="N2240">
        <v>21537</v>
      </c>
      <c r="O2240">
        <v>3.3</v>
      </c>
      <c r="P2240">
        <v>22.3</v>
      </c>
      <c r="Q2240">
        <v>21953</v>
      </c>
      <c r="R2240">
        <v>10988</v>
      </c>
      <c r="S2240">
        <v>10965</v>
      </c>
      <c r="T2240">
        <v>9.6999999999999993</v>
      </c>
      <c r="U2240">
        <v>19.399999999999999</v>
      </c>
      <c r="V2240">
        <v>3352</v>
      </c>
      <c r="W2240">
        <v>2.9</v>
      </c>
      <c r="X2240">
        <v>38.799999999999997</v>
      </c>
      <c r="Y2240">
        <v>9</v>
      </c>
      <c r="Z2240">
        <v>9</v>
      </c>
      <c r="AB2240">
        <v>1</v>
      </c>
    </row>
    <row r="2241" spans="1:28" x14ac:dyDescent="0.35">
      <c r="A2241">
        <v>2000</v>
      </c>
      <c r="B2241" t="s">
        <v>49</v>
      </c>
      <c r="C2241" t="s">
        <v>60</v>
      </c>
      <c r="D2241">
        <v>1638</v>
      </c>
      <c r="E2241">
        <v>7356</v>
      </c>
      <c r="F2241">
        <v>566526</v>
      </c>
      <c r="G2241">
        <v>552359</v>
      </c>
      <c r="H2241">
        <v>740</v>
      </c>
      <c r="I2241">
        <v>10.3</v>
      </c>
      <c r="J2241">
        <v>471</v>
      </c>
      <c r="K2241">
        <v>6.5</v>
      </c>
      <c r="L2241">
        <v>111189</v>
      </c>
      <c r="M2241">
        <v>21440</v>
      </c>
      <c r="N2241">
        <v>89749</v>
      </c>
      <c r="O2241">
        <v>3.9</v>
      </c>
      <c r="P2241">
        <v>20.100000000000001</v>
      </c>
      <c r="Q2241">
        <v>82854</v>
      </c>
      <c r="R2241">
        <v>26092</v>
      </c>
      <c r="S2241">
        <v>56762</v>
      </c>
      <c r="T2241">
        <v>4.7</v>
      </c>
      <c r="U2241">
        <v>15</v>
      </c>
      <c r="V2241">
        <v>28335</v>
      </c>
      <c r="W2241">
        <v>5.0999999999999996</v>
      </c>
      <c r="X2241">
        <v>30</v>
      </c>
      <c r="Y2241">
        <v>18</v>
      </c>
      <c r="Z2241">
        <v>18</v>
      </c>
      <c r="AA2241">
        <v>11687</v>
      </c>
      <c r="AB2241">
        <v>0</v>
      </c>
    </row>
    <row r="2242" spans="1:28" x14ac:dyDescent="0.35">
      <c r="A2242">
        <v>2000</v>
      </c>
      <c r="B2242" t="s">
        <v>49</v>
      </c>
      <c r="C2242" t="s">
        <v>61</v>
      </c>
      <c r="D2242">
        <v>2155</v>
      </c>
      <c r="E2242">
        <v>12343</v>
      </c>
      <c r="F2242">
        <v>732106</v>
      </c>
      <c r="G2242">
        <v>721150</v>
      </c>
      <c r="H2242">
        <v>1196</v>
      </c>
      <c r="I2242">
        <v>9.8000000000000007</v>
      </c>
      <c r="J2242">
        <v>869</v>
      </c>
      <c r="K2242">
        <v>7.1</v>
      </c>
      <c r="L2242">
        <v>103691</v>
      </c>
      <c r="M2242">
        <v>22434</v>
      </c>
      <c r="N2242">
        <v>81257</v>
      </c>
      <c r="O2242">
        <v>3.1</v>
      </c>
      <c r="P2242">
        <v>14.4</v>
      </c>
      <c r="Q2242">
        <v>81779</v>
      </c>
      <c r="R2242">
        <v>21748</v>
      </c>
      <c r="S2242">
        <v>60031</v>
      </c>
      <c r="T2242">
        <v>3</v>
      </c>
      <c r="U2242">
        <v>11.3</v>
      </c>
      <c r="V2242">
        <v>21912</v>
      </c>
      <c r="W2242">
        <v>3.1</v>
      </c>
      <c r="X2242">
        <v>22.6</v>
      </c>
      <c r="Y2242">
        <v>9</v>
      </c>
      <c r="Z2242">
        <v>9</v>
      </c>
      <c r="AB2242">
        <v>1</v>
      </c>
    </row>
    <row r="2243" spans="1:28" x14ac:dyDescent="0.35">
      <c r="A2243">
        <v>2000</v>
      </c>
      <c r="B2243" t="s">
        <v>49</v>
      </c>
      <c r="C2243" t="s">
        <v>62</v>
      </c>
      <c r="D2243">
        <v>1934</v>
      </c>
      <c r="E2243">
        <v>12854</v>
      </c>
      <c r="F2243">
        <v>658509</v>
      </c>
      <c r="G2243">
        <v>649587</v>
      </c>
      <c r="H2243">
        <v>1233</v>
      </c>
      <c r="I2243">
        <v>9.8000000000000007</v>
      </c>
      <c r="J2243">
        <v>646</v>
      </c>
      <c r="K2243">
        <v>5.0999999999999996</v>
      </c>
      <c r="L2243">
        <v>97174</v>
      </c>
      <c r="M2243">
        <v>24828</v>
      </c>
      <c r="N2243">
        <v>72346</v>
      </c>
      <c r="O2243">
        <v>3.8</v>
      </c>
      <c r="P2243">
        <v>15</v>
      </c>
      <c r="Q2243">
        <v>79330</v>
      </c>
      <c r="R2243">
        <v>21253</v>
      </c>
      <c r="S2243">
        <v>58077</v>
      </c>
      <c r="T2243">
        <v>3.3</v>
      </c>
      <c r="U2243">
        <v>12.2</v>
      </c>
      <c r="V2243">
        <v>17844</v>
      </c>
      <c r="W2243">
        <v>2.8</v>
      </c>
      <c r="X2243">
        <v>24.4</v>
      </c>
      <c r="Y2243">
        <v>7</v>
      </c>
      <c r="Z2243">
        <v>7</v>
      </c>
      <c r="AA2243">
        <v>4269</v>
      </c>
      <c r="AB2243">
        <v>0</v>
      </c>
    </row>
    <row r="2244" spans="1:28" x14ac:dyDescent="0.35">
      <c r="A2244">
        <v>2000</v>
      </c>
      <c r="B2244" t="s">
        <v>49</v>
      </c>
      <c r="C2244" t="s">
        <v>63</v>
      </c>
      <c r="D2244">
        <v>1666</v>
      </c>
      <c r="E2244">
        <v>15197</v>
      </c>
      <c r="F2244">
        <v>565132</v>
      </c>
      <c r="G2244">
        <v>560924</v>
      </c>
      <c r="H2244">
        <v>1414</v>
      </c>
      <c r="I2244">
        <v>9.5</v>
      </c>
      <c r="J2244">
        <v>880</v>
      </c>
      <c r="K2244">
        <v>5.9</v>
      </c>
      <c r="L2244">
        <v>78299</v>
      </c>
      <c r="M2244">
        <v>21762</v>
      </c>
      <c r="N2244">
        <v>56537</v>
      </c>
      <c r="O2244">
        <v>3.9</v>
      </c>
      <c r="P2244">
        <v>14</v>
      </c>
      <c r="Q2244">
        <v>69883</v>
      </c>
      <c r="R2244">
        <v>19264</v>
      </c>
      <c r="S2244">
        <v>50619</v>
      </c>
      <c r="T2244">
        <v>3.4</v>
      </c>
      <c r="U2244">
        <v>12.5</v>
      </c>
      <c r="V2244">
        <v>8416</v>
      </c>
      <c r="W2244">
        <v>1.5</v>
      </c>
      <c r="X2244">
        <v>25</v>
      </c>
      <c r="Y2244">
        <v>4</v>
      </c>
      <c r="Z2244">
        <v>4</v>
      </c>
      <c r="AB2244">
        <v>1</v>
      </c>
    </row>
    <row r="2245" spans="1:28" x14ac:dyDescent="0.35">
      <c r="A2245">
        <v>2000</v>
      </c>
      <c r="B2245" t="s">
        <v>49</v>
      </c>
      <c r="C2245" t="s">
        <v>43</v>
      </c>
      <c r="D2245">
        <v>8346</v>
      </c>
      <c r="E2245">
        <v>60019</v>
      </c>
      <c r="F2245">
        <v>2835358</v>
      </c>
      <c r="G2245">
        <v>2810921</v>
      </c>
      <c r="H2245">
        <v>4010</v>
      </c>
      <c r="I2245">
        <v>6.7</v>
      </c>
      <c r="J2245">
        <v>3659</v>
      </c>
      <c r="K2245">
        <v>6.1</v>
      </c>
      <c r="L2245">
        <v>335244</v>
      </c>
      <c r="M2245">
        <v>73682</v>
      </c>
      <c r="N2245">
        <v>261562</v>
      </c>
      <c r="O2245">
        <v>2.6</v>
      </c>
      <c r="P2245">
        <v>11.9</v>
      </c>
      <c r="Q2245">
        <v>286369</v>
      </c>
      <c r="R2245">
        <v>85737</v>
      </c>
      <c r="S2245">
        <v>200632</v>
      </c>
      <c r="T2245">
        <v>3.1</v>
      </c>
      <c r="U2245">
        <v>10.199999999999999</v>
      </c>
      <c r="V2245">
        <v>48875</v>
      </c>
      <c r="W2245">
        <v>1.7</v>
      </c>
      <c r="X2245">
        <v>20.399999999999999</v>
      </c>
      <c r="Y2245">
        <v>21</v>
      </c>
      <c r="Z2245">
        <v>21</v>
      </c>
      <c r="AA2245">
        <v>14330</v>
      </c>
      <c r="AB2245">
        <v>0</v>
      </c>
    </row>
    <row r="2246" spans="1:28" x14ac:dyDescent="0.35">
      <c r="A2246">
        <v>2000</v>
      </c>
      <c r="B2246" t="s">
        <v>50</v>
      </c>
      <c r="C2246" t="s">
        <v>42</v>
      </c>
      <c r="D2246">
        <v>30</v>
      </c>
      <c r="E2246">
        <v>150</v>
      </c>
      <c r="F2246">
        <v>39404</v>
      </c>
      <c r="G2246">
        <v>19702</v>
      </c>
      <c r="H2246">
        <v>150</v>
      </c>
      <c r="I2246">
        <v>200</v>
      </c>
      <c r="J2246">
        <v>0</v>
      </c>
      <c r="K2246">
        <v>0</v>
      </c>
      <c r="L2246">
        <v>39404</v>
      </c>
      <c r="M2246">
        <v>39404</v>
      </c>
      <c r="N2246">
        <v>0</v>
      </c>
      <c r="O2246">
        <v>200</v>
      </c>
      <c r="P2246">
        <v>200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39404</v>
      </c>
      <c r="W2246">
        <v>200</v>
      </c>
      <c r="X2246">
        <v>0</v>
      </c>
      <c r="AB2246">
        <v>0</v>
      </c>
    </row>
    <row r="2247" spans="1:28" x14ac:dyDescent="0.35">
      <c r="A2247">
        <v>2000</v>
      </c>
      <c r="B2247" t="s">
        <v>50</v>
      </c>
      <c r="C2247" t="s">
        <v>55</v>
      </c>
      <c r="D2247">
        <v>148</v>
      </c>
      <c r="E2247">
        <v>792</v>
      </c>
      <c r="F2247">
        <v>107843</v>
      </c>
      <c r="G2247">
        <v>97269</v>
      </c>
      <c r="H2247">
        <v>302</v>
      </c>
      <c r="I2247">
        <v>46</v>
      </c>
      <c r="J2247">
        <v>32</v>
      </c>
      <c r="K2247">
        <v>4.9000000000000004</v>
      </c>
      <c r="L2247">
        <v>41801</v>
      </c>
      <c r="M2247">
        <v>16528</v>
      </c>
      <c r="N2247">
        <v>25273</v>
      </c>
      <c r="O2247">
        <v>17</v>
      </c>
      <c r="P2247">
        <v>43</v>
      </c>
      <c r="Q2247">
        <v>20652</v>
      </c>
      <c r="S2247">
        <v>19198</v>
      </c>
      <c r="U2247">
        <v>21.2</v>
      </c>
      <c r="V2247">
        <v>21149</v>
      </c>
      <c r="W2247">
        <v>21.8</v>
      </c>
      <c r="X2247">
        <v>42.4</v>
      </c>
      <c r="AB2247">
        <v>1</v>
      </c>
    </row>
    <row r="2248" spans="1:28" x14ac:dyDescent="0.35">
      <c r="A2248">
        <v>2000</v>
      </c>
      <c r="B2248" t="s">
        <v>50</v>
      </c>
      <c r="C2248" t="s">
        <v>56</v>
      </c>
      <c r="D2248">
        <v>217</v>
      </c>
      <c r="E2248">
        <v>1432</v>
      </c>
      <c r="F2248">
        <v>156254</v>
      </c>
      <c r="G2248">
        <v>143079</v>
      </c>
      <c r="H2248">
        <v>366</v>
      </c>
      <c r="I2248">
        <v>28.8</v>
      </c>
      <c r="J2248">
        <v>45</v>
      </c>
      <c r="K2248">
        <v>3.5</v>
      </c>
      <c r="L2248">
        <v>51767</v>
      </c>
      <c r="M2248">
        <v>19760</v>
      </c>
      <c r="N2248">
        <v>32007</v>
      </c>
      <c r="O2248">
        <v>13.8</v>
      </c>
      <c r="P2248">
        <v>36.200000000000003</v>
      </c>
      <c r="Q2248">
        <v>25417</v>
      </c>
      <c r="R2248">
        <v>3104</v>
      </c>
      <c r="S2248">
        <v>22313</v>
      </c>
      <c r="T2248">
        <v>2.2000000000000002</v>
      </c>
      <c r="U2248">
        <v>17.8</v>
      </c>
      <c r="V2248">
        <v>26350</v>
      </c>
      <c r="W2248">
        <v>18.399999999999999</v>
      </c>
      <c r="X2248">
        <v>35.6</v>
      </c>
      <c r="Y2248">
        <v>2</v>
      </c>
      <c r="Z2248">
        <v>2</v>
      </c>
      <c r="AB2248">
        <v>1</v>
      </c>
    </row>
    <row r="2249" spans="1:28" x14ac:dyDescent="0.35">
      <c r="A2249">
        <v>2000</v>
      </c>
      <c r="B2249" t="s">
        <v>50</v>
      </c>
      <c r="C2249" t="s">
        <v>57</v>
      </c>
      <c r="D2249">
        <v>147</v>
      </c>
      <c r="E2249">
        <v>1071</v>
      </c>
      <c r="F2249">
        <v>101276</v>
      </c>
      <c r="G2249">
        <v>98194</v>
      </c>
      <c r="H2249">
        <v>263</v>
      </c>
      <c r="I2249">
        <v>27.4</v>
      </c>
      <c r="J2249">
        <v>43</v>
      </c>
      <c r="K2249">
        <v>4.5</v>
      </c>
      <c r="L2249">
        <v>24091</v>
      </c>
      <c r="M2249">
        <v>5779</v>
      </c>
      <c r="N2249">
        <v>18312</v>
      </c>
      <c r="O2249">
        <v>5.9</v>
      </c>
      <c r="P2249">
        <v>24.5</v>
      </c>
      <c r="Q2249">
        <v>17927</v>
      </c>
      <c r="R2249">
        <v>6430</v>
      </c>
      <c r="S2249">
        <v>11497</v>
      </c>
      <c r="T2249">
        <v>6.5</v>
      </c>
      <c r="U2249">
        <v>18.3</v>
      </c>
      <c r="V2249">
        <v>6164</v>
      </c>
      <c r="W2249">
        <v>6.2</v>
      </c>
      <c r="X2249">
        <v>36.6</v>
      </c>
      <c r="Y2249">
        <v>2</v>
      </c>
      <c r="Z2249">
        <v>2</v>
      </c>
      <c r="AB2249">
        <v>1</v>
      </c>
    </row>
    <row r="2250" spans="1:28" x14ac:dyDescent="0.35">
      <c r="A2250">
        <v>2000</v>
      </c>
      <c r="B2250" t="s">
        <v>50</v>
      </c>
      <c r="C2250" t="s">
        <v>58</v>
      </c>
      <c r="D2250">
        <v>140</v>
      </c>
      <c r="E2250">
        <v>1328</v>
      </c>
      <c r="F2250">
        <v>96377</v>
      </c>
      <c r="G2250">
        <v>89248</v>
      </c>
      <c r="H2250">
        <v>305</v>
      </c>
      <c r="I2250">
        <v>25</v>
      </c>
      <c r="J2250">
        <v>86</v>
      </c>
      <c r="K2250">
        <v>7</v>
      </c>
      <c r="L2250">
        <v>25886</v>
      </c>
      <c r="M2250">
        <v>5191</v>
      </c>
      <c r="N2250">
        <v>20695</v>
      </c>
      <c r="O2250">
        <v>5.8</v>
      </c>
      <c r="P2250">
        <v>29</v>
      </c>
      <c r="Q2250">
        <v>11629</v>
      </c>
      <c r="S2250">
        <v>8954</v>
      </c>
      <c r="U2250">
        <v>13</v>
      </c>
      <c r="V2250">
        <v>14257</v>
      </c>
      <c r="W2250">
        <v>16</v>
      </c>
      <c r="X2250">
        <v>26</v>
      </c>
      <c r="AB2250">
        <v>1</v>
      </c>
    </row>
    <row r="2251" spans="1:28" x14ac:dyDescent="0.35">
      <c r="A2251">
        <v>2000</v>
      </c>
      <c r="B2251" t="s">
        <v>50</v>
      </c>
      <c r="C2251" t="s">
        <v>59</v>
      </c>
      <c r="D2251">
        <v>140</v>
      </c>
      <c r="E2251">
        <v>912</v>
      </c>
      <c r="F2251">
        <v>95073</v>
      </c>
      <c r="G2251">
        <v>89015</v>
      </c>
      <c r="H2251">
        <v>118</v>
      </c>
      <c r="I2251">
        <v>13.3</v>
      </c>
      <c r="J2251">
        <v>66</v>
      </c>
      <c r="K2251">
        <v>7.5</v>
      </c>
      <c r="L2251">
        <v>23866</v>
      </c>
      <c r="M2251">
        <v>2573</v>
      </c>
      <c r="N2251">
        <v>21293</v>
      </c>
      <c r="O2251">
        <v>2.9</v>
      </c>
      <c r="P2251">
        <v>26.8</v>
      </c>
      <c r="Q2251">
        <v>11750</v>
      </c>
      <c r="R2251">
        <v>2213</v>
      </c>
      <c r="S2251">
        <v>9537</v>
      </c>
      <c r="T2251">
        <v>2.5</v>
      </c>
      <c r="U2251">
        <v>13.2</v>
      </c>
      <c r="V2251">
        <v>12116</v>
      </c>
      <c r="W2251">
        <v>13.6</v>
      </c>
      <c r="X2251">
        <v>26.4</v>
      </c>
      <c r="AB2251">
        <v>0</v>
      </c>
    </row>
    <row r="2252" spans="1:28" x14ac:dyDescent="0.35">
      <c r="A2252">
        <v>2000</v>
      </c>
      <c r="B2252" t="s">
        <v>50</v>
      </c>
      <c r="C2252" t="s">
        <v>60</v>
      </c>
      <c r="D2252">
        <v>619</v>
      </c>
      <c r="E2252">
        <v>6087</v>
      </c>
      <c r="F2252">
        <v>420821</v>
      </c>
      <c r="G2252">
        <v>412993</v>
      </c>
      <c r="H2252">
        <v>891</v>
      </c>
      <c r="I2252">
        <v>14.9</v>
      </c>
      <c r="J2252">
        <v>659</v>
      </c>
      <c r="K2252">
        <v>11</v>
      </c>
      <c r="L2252">
        <v>89051</v>
      </c>
      <c r="M2252">
        <v>24623</v>
      </c>
      <c r="N2252">
        <v>64428</v>
      </c>
      <c r="O2252">
        <v>6</v>
      </c>
      <c r="P2252">
        <v>21.6</v>
      </c>
      <c r="Q2252">
        <v>73396</v>
      </c>
      <c r="R2252">
        <v>35315</v>
      </c>
      <c r="S2252">
        <v>38081</v>
      </c>
      <c r="T2252">
        <v>8.6</v>
      </c>
      <c r="U2252">
        <v>17.8</v>
      </c>
      <c r="V2252">
        <v>15655</v>
      </c>
      <c r="W2252">
        <v>3.8</v>
      </c>
      <c r="X2252">
        <v>35.6</v>
      </c>
      <c r="Y2252">
        <v>10</v>
      </c>
      <c r="Z2252">
        <v>10</v>
      </c>
      <c r="AA2252">
        <v>13306</v>
      </c>
      <c r="AB2252">
        <v>0</v>
      </c>
    </row>
    <row r="2253" spans="1:28" x14ac:dyDescent="0.35">
      <c r="A2253">
        <v>2000</v>
      </c>
      <c r="B2253" t="s">
        <v>50</v>
      </c>
      <c r="C2253" t="s">
        <v>61</v>
      </c>
      <c r="D2253">
        <v>978</v>
      </c>
      <c r="E2253">
        <v>8901</v>
      </c>
      <c r="F2253">
        <v>655099</v>
      </c>
      <c r="G2253">
        <v>645339</v>
      </c>
      <c r="H2253">
        <v>997</v>
      </c>
      <c r="I2253">
        <v>11.3</v>
      </c>
      <c r="J2253">
        <v>915</v>
      </c>
      <c r="K2253">
        <v>10.3</v>
      </c>
      <c r="L2253">
        <v>94055</v>
      </c>
      <c r="M2253">
        <v>28217</v>
      </c>
      <c r="N2253">
        <v>65838</v>
      </c>
      <c r="O2253">
        <v>4.4000000000000004</v>
      </c>
      <c r="P2253">
        <v>14.6</v>
      </c>
      <c r="Q2253">
        <v>74535</v>
      </c>
      <c r="R2253">
        <v>22994</v>
      </c>
      <c r="S2253">
        <v>51541</v>
      </c>
      <c r="T2253">
        <v>3.6</v>
      </c>
      <c r="U2253">
        <v>11.5</v>
      </c>
      <c r="V2253">
        <v>19520</v>
      </c>
      <c r="W2253">
        <v>3.1</v>
      </c>
      <c r="X2253">
        <v>23</v>
      </c>
      <c r="Y2253">
        <v>2</v>
      </c>
      <c r="Z2253">
        <v>2</v>
      </c>
      <c r="AB2253">
        <v>1</v>
      </c>
    </row>
    <row r="2254" spans="1:28" x14ac:dyDescent="0.35">
      <c r="A2254">
        <v>2000</v>
      </c>
      <c r="B2254" t="s">
        <v>50</v>
      </c>
      <c r="C2254" t="s">
        <v>62</v>
      </c>
      <c r="D2254">
        <v>865</v>
      </c>
      <c r="E2254">
        <v>9916</v>
      </c>
      <c r="F2254">
        <v>565889</v>
      </c>
      <c r="G2254">
        <v>561998</v>
      </c>
      <c r="H2254">
        <v>881</v>
      </c>
      <c r="I2254">
        <v>8.8000000000000007</v>
      </c>
      <c r="J2254">
        <v>990</v>
      </c>
      <c r="K2254">
        <v>9.9</v>
      </c>
      <c r="L2254">
        <v>85420</v>
      </c>
      <c r="M2254">
        <v>26102</v>
      </c>
      <c r="N2254">
        <v>59318</v>
      </c>
      <c r="O2254">
        <v>4.5999999999999996</v>
      </c>
      <c r="P2254">
        <v>15.2</v>
      </c>
      <c r="Q2254">
        <v>77639</v>
      </c>
      <c r="R2254">
        <v>29377</v>
      </c>
      <c r="S2254">
        <v>48262</v>
      </c>
      <c r="T2254">
        <v>5.2</v>
      </c>
      <c r="U2254">
        <v>13.8</v>
      </c>
      <c r="V2254">
        <v>7781</v>
      </c>
      <c r="W2254">
        <v>1.4</v>
      </c>
      <c r="X2254">
        <v>27.6</v>
      </c>
      <c r="Y2254">
        <v>4</v>
      </c>
      <c r="Z2254">
        <v>4</v>
      </c>
      <c r="AA2254">
        <v>5025</v>
      </c>
      <c r="AB2254">
        <v>0</v>
      </c>
    </row>
    <row r="2255" spans="1:28" x14ac:dyDescent="0.35">
      <c r="A2255">
        <v>2000</v>
      </c>
      <c r="B2255" t="s">
        <v>50</v>
      </c>
      <c r="C2255" t="s">
        <v>63</v>
      </c>
      <c r="D2255">
        <v>700</v>
      </c>
      <c r="E2255">
        <v>10604</v>
      </c>
      <c r="F2255">
        <v>469837</v>
      </c>
      <c r="G2255">
        <v>465401</v>
      </c>
      <c r="H2255">
        <v>950</v>
      </c>
      <c r="I2255">
        <v>9.1</v>
      </c>
      <c r="J2255">
        <v>584</v>
      </c>
      <c r="K2255">
        <v>5.6</v>
      </c>
      <c r="L2255">
        <v>68782</v>
      </c>
      <c r="M2255">
        <v>20450</v>
      </c>
      <c r="N2255">
        <v>48332</v>
      </c>
      <c r="O2255">
        <v>4.4000000000000004</v>
      </c>
      <c r="P2255">
        <v>14.8</v>
      </c>
      <c r="Q2255">
        <v>59911</v>
      </c>
      <c r="R2255">
        <v>17838</v>
      </c>
      <c r="S2255">
        <v>42073</v>
      </c>
      <c r="T2255">
        <v>3.8</v>
      </c>
      <c r="U2255">
        <v>12.9</v>
      </c>
      <c r="V2255">
        <v>8871</v>
      </c>
      <c r="W2255">
        <v>1.9</v>
      </c>
      <c r="X2255">
        <v>25.8</v>
      </c>
      <c r="Y2255">
        <v>1</v>
      </c>
      <c r="Z2255">
        <v>1</v>
      </c>
      <c r="AB2255">
        <v>1</v>
      </c>
    </row>
    <row r="2256" spans="1:28" x14ac:dyDescent="0.35">
      <c r="A2256">
        <v>2000</v>
      </c>
      <c r="B2256" t="s">
        <v>50</v>
      </c>
      <c r="C2256" t="s">
        <v>43</v>
      </c>
      <c r="D2256">
        <v>4530</v>
      </c>
      <c r="E2256">
        <v>55789</v>
      </c>
      <c r="F2256">
        <v>2965628</v>
      </c>
      <c r="G2256">
        <v>2942243</v>
      </c>
      <c r="H2256">
        <v>4367</v>
      </c>
      <c r="I2256">
        <v>7.9</v>
      </c>
      <c r="J2256">
        <v>3323</v>
      </c>
      <c r="K2256">
        <v>6</v>
      </c>
      <c r="L2256">
        <v>350105</v>
      </c>
      <c r="M2256">
        <v>89955</v>
      </c>
      <c r="N2256">
        <v>260150</v>
      </c>
      <c r="O2256">
        <v>3.1</v>
      </c>
      <c r="P2256">
        <v>11.9</v>
      </c>
      <c r="Q2256">
        <v>303336</v>
      </c>
      <c r="R2256">
        <v>89261</v>
      </c>
      <c r="S2256">
        <v>214075</v>
      </c>
      <c r="T2256">
        <v>3</v>
      </c>
      <c r="U2256">
        <v>10.3</v>
      </c>
      <c r="V2256">
        <v>46769</v>
      </c>
      <c r="W2256">
        <v>1.6</v>
      </c>
      <c r="X2256">
        <v>20.6</v>
      </c>
      <c r="Y2256">
        <v>5</v>
      </c>
      <c r="Z2256">
        <v>5</v>
      </c>
      <c r="AA2256">
        <v>6507</v>
      </c>
      <c r="AB2256">
        <v>0</v>
      </c>
    </row>
    <row r="2257" spans="1:28" x14ac:dyDescent="0.35">
      <c r="A2257">
        <v>2000</v>
      </c>
      <c r="B2257" t="s">
        <v>51</v>
      </c>
      <c r="C2257" t="s">
        <v>42</v>
      </c>
      <c r="D2257">
        <v>9</v>
      </c>
      <c r="E2257">
        <v>12</v>
      </c>
      <c r="F2257">
        <v>29683</v>
      </c>
      <c r="G2257">
        <v>14842</v>
      </c>
      <c r="H2257">
        <v>12</v>
      </c>
      <c r="I2257">
        <v>200</v>
      </c>
      <c r="J2257">
        <v>0</v>
      </c>
      <c r="K2257">
        <v>0</v>
      </c>
      <c r="L2257">
        <v>29683</v>
      </c>
      <c r="M2257">
        <v>29683</v>
      </c>
      <c r="N2257">
        <v>0</v>
      </c>
      <c r="O2257">
        <v>200</v>
      </c>
      <c r="P2257">
        <v>200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29683</v>
      </c>
      <c r="W2257">
        <v>200</v>
      </c>
      <c r="X2257">
        <v>0</v>
      </c>
      <c r="AB2257">
        <v>0</v>
      </c>
    </row>
    <row r="2258" spans="1:28" x14ac:dyDescent="0.35">
      <c r="A2258">
        <v>2000</v>
      </c>
      <c r="B2258" t="s">
        <v>51</v>
      </c>
      <c r="C2258" t="s">
        <v>55</v>
      </c>
      <c r="D2258">
        <v>76</v>
      </c>
      <c r="E2258">
        <v>641</v>
      </c>
      <c r="F2258">
        <v>125644</v>
      </c>
      <c r="G2258">
        <v>104428</v>
      </c>
      <c r="H2258">
        <v>224</v>
      </c>
      <c r="I2258">
        <v>41.9</v>
      </c>
      <c r="J2258">
        <v>11</v>
      </c>
      <c r="K2258">
        <v>2.1</v>
      </c>
      <c r="L2258">
        <v>61506</v>
      </c>
      <c r="M2258">
        <v>26842</v>
      </c>
      <c r="N2258">
        <v>34664</v>
      </c>
      <c r="O2258">
        <v>25.7</v>
      </c>
      <c r="P2258">
        <v>58.9</v>
      </c>
      <c r="Q2258">
        <v>19074</v>
      </c>
      <c r="R2258">
        <v>871</v>
      </c>
      <c r="S2258">
        <v>18203</v>
      </c>
      <c r="T2258">
        <v>0.8</v>
      </c>
      <c r="U2258">
        <v>18.3</v>
      </c>
      <c r="V2258">
        <v>42432</v>
      </c>
      <c r="W2258">
        <v>40.6</v>
      </c>
      <c r="X2258">
        <v>36.6</v>
      </c>
      <c r="AB2258">
        <v>0</v>
      </c>
    </row>
    <row r="2259" spans="1:28" x14ac:dyDescent="0.35">
      <c r="A2259">
        <v>2000</v>
      </c>
      <c r="B2259" t="s">
        <v>51</v>
      </c>
      <c r="C2259" t="s">
        <v>56</v>
      </c>
      <c r="D2259">
        <v>86</v>
      </c>
      <c r="E2259">
        <v>724</v>
      </c>
      <c r="F2259">
        <v>134269</v>
      </c>
      <c r="G2259">
        <v>124825</v>
      </c>
      <c r="H2259">
        <v>158</v>
      </c>
      <c r="I2259">
        <v>22.2</v>
      </c>
      <c r="J2259">
        <v>135</v>
      </c>
      <c r="K2259">
        <v>18.899999999999999</v>
      </c>
      <c r="L2259">
        <v>48974</v>
      </c>
      <c r="M2259">
        <v>15000</v>
      </c>
      <c r="N2259">
        <v>33974</v>
      </c>
      <c r="O2259">
        <v>12</v>
      </c>
      <c r="P2259">
        <v>39.200000000000003</v>
      </c>
      <c r="Q2259">
        <v>30086</v>
      </c>
      <c r="R2259">
        <v>12399</v>
      </c>
      <c r="S2259">
        <v>17687</v>
      </c>
      <c r="T2259">
        <v>9.9</v>
      </c>
      <c r="U2259">
        <v>24.1</v>
      </c>
      <c r="V2259">
        <v>18888</v>
      </c>
      <c r="W2259">
        <v>15.1</v>
      </c>
      <c r="X2259">
        <v>48.2</v>
      </c>
      <c r="Y2259">
        <v>3</v>
      </c>
      <c r="Z2259">
        <v>3</v>
      </c>
      <c r="AB2259">
        <v>1</v>
      </c>
    </row>
    <row r="2260" spans="1:28" x14ac:dyDescent="0.35">
      <c r="A2260">
        <v>2000</v>
      </c>
      <c r="B2260" t="s">
        <v>51</v>
      </c>
      <c r="C2260" t="s">
        <v>57</v>
      </c>
      <c r="D2260">
        <v>75</v>
      </c>
      <c r="E2260">
        <v>732</v>
      </c>
      <c r="F2260">
        <v>94019</v>
      </c>
      <c r="G2260">
        <v>91059</v>
      </c>
      <c r="H2260">
        <v>175</v>
      </c>
      <c r="I2260">
        <v>26.7</v>
      </c>
      <c r="J2260">
        <v>25</v>
      </c>
      <c r="K2260">
        <v>3.8</v>
      </c>
      <c r="L2260">
        <v>30220</v>
      </c>
      <c r="M2260">
        <v>10798</v>
      </c>
      <c r="N2260">
        <v>19422</v>
      </c>
      <c r="O2260">
        <v>11.9</v>
      </c>
      <c r="P2260">
        <v>33.200000000000003</v>
      </c>
      <c r="Q2260">
        <v>24299</v>
      </c>
      <c r="R2260">
        <v>14322</v>
      </c>
      <c r="S2260">
        <v>9977</v>
      </c>
      <c r="T2260">
        <v>15.7</v>
      </c>
      <c r="U2260">
        <v>26.7</v>
      </c>
      <c r="V2260">
        <v>5921</v>
      </c>
      <c r="W2260">
        <v>6.5</v>
      </c>
      <c r="X2260">
        <v>53.4</v>
      </c>
      <c r="Y2260">
        <v>4</v>
      </c>
      <c r="Z2260">
        <v>4</v>
      </c>
      <c r="AA2260">
        <v>12014</v>
      </c>
      <c r="AB2260">
        <v>0</v>
      </c>
    </row>
    <row r="2261" spans="1:28" x14ac:dyDescent="0.35">
      <c r="A2261">
        <v>2000</v>
      </c>
      <c r="B2261" t="s">
        <v>51</v>
      </c>
      <c r="C2261" t="s">
        <v>58</v>
      </c>
      <c r="D2261">
        <v>73</v>
      </c>
      <c r="E2261">
        <v>740</v>
      </c>
      <c r="F2261">
        <v>107149</v>
      </c>
      <c r="G2261">
        <v>98954</v>
      </c>
      <c r="H2261">
        <v>57</v>
      </c>
      <c r="I2261">
        <v>7.8</v>
      </c>
      <c r="J2261">
        <v>31</v>
      </c>
      <c r="K2261">
        <v>4.3</v>
      </c>
      <c r="L2261">
        <v>24320</v>
      </c>
      <c r="M2261">
        <v>6588</v>
      </c>
      <c r="N2261">
        <v>17732</v>
      </c>
      <c r="O2261">
        <v>6.7</v>
      </c>
      <c r="P2261">
        <v>24.6</v>
      </c>
      <c r="Q2261">
        <v>7930</v>
      </c>
      <c r="R2261">
        <v>4233</v>
      </c>
      <c r="S2261">
        <v>3697</v>
      </c>
      <c r="T2261">
        <v>4.3</v>
      </c>
      <c r="U2261">
        <v>8</v>
      </c>
      <c r="V2261">
        <v>16390</v>
      </c>
      <c r="W2261">
        <v>16.600000000000001</v>
      </c>
      <c r="X2261">
        <v>16</v>
      </c>
      <c r="AB2261">
        <v>0</v>
      </c>
    </row>
    <row r="2262" spans="1:28" x14ac:dyDescent="0.35">
      <c r="A2262">
        <v>2000</v>
      </c>
      <c r="B2262" t="s">
        <v>51</v>
      </c>
      <c r="C2262" t="s">
        <v>59</v>
      </c>
      <c r="D2262">
        <v>70</v>
      </c>
      <c r="E2262">
        <v>2402</v>
      </c>
      <c r="F2262">
        <v>109133</v>
      </c>
      <c r="G2262">
        <v>103468</v>
      </c>
      <c r="H2262">
        <v>595</v>
      </c>
      <c r="I2262">
        <v>27.3</v>
      </c>
      <c r="J2262">
        <v>149</v>
      </c>
      <c r="K2262">
        <v>6.8</v>
      </c>
      <c r="L2262">
        <v>30082</v>
      </c>
      <c r="M2262">
        <v>7206</v>
      </c>
      <c r="N2262">
        <v>22876</v>
      </c>
      <c r="O2262">
        <v>7</v>
      </c>
      <c r="P2262">
        <v>29.1</v>
      </c>
      <c r="Q2262">
        <v>18752</v>
      </c>
      <c r="R2262">
        <v>9253</v>
      </c>
      <c r="S2262">
        <v>9499</v>
      </c>
      <c r="T2262">
        <v>8.9</v>
      </c>
      <c r="U2262">
        <v>18.100000000000001</v>
      </c>
      <c r="V2262">
        <v>11330</v>
      </c>
      <c r="W2262">
        <v>11</v>
      </c>
      <c r="X2262">
        <v>36.200000000000003</v>
      </c>
      <c r="Y2262">
        <v>1</v>
      </c>
      <c r="Z2262">
        <v>1</v>
      </c>
      <c r="AB2262">
        <v>1</v>
      </c>
    </row>
    <row r="2263" spans="1:28" x14ac:dyDescent="0.35">
      <c r="A2263">
        <v>2000</v>
      </c>
      <c r="B2263" t="s">
        <v>51</v>
      </c>
      <c r="C2263" t="s">
        <v>60</v>
      </c>
      <c r="D2263">
        <v>334</v>
      </c>
      <c r="E2263">
        <v>6049</v>
      </c>
      <c r="F2263">
        <v>466756</v>
      </c>
      <c r="G2263">
        <v>447607</v>
      </c>
      <c r="H2263">
        <v>760</v>
      </c>
      <c r="I2263">
        <v>13</v>
      </c>
      <c r="J2263">
        <v>356</v>
      </c>
      <c r="K2263">
        <v>6.1</v>
      </c>
      <c r="L2263">
        <v>97664</v>
      </c>
      <c r="M2263">
        <v>26447</v>
      </c>
      <c r="N2263">
        <v>71217</v>
      </c>
      <c r="O2263">
        <v>5.9</v>
      </c>
      <c r="P2263">
        <v>21.8</v>
      </c>
      <c r="Q2263">
        <v>59366</v>
      </c>
      <c r="R2263">
        <v>19431</v>
      </c>
      <c r="S2263">
        <v>39935</v>
      </c>
      <c r="T2263">
        <v>4.3</v>
      </c>
      <c r="U2263">
        <v>13.3</v>
      </c>
      <c r="V2263">
        <v>38298</v>
      </c>
      <c r="W2263">
        <v>8.5</v>
      </c>
      <c r="X2263">
        <v>26.6</v>
      </c>
      <c r="Y2263">
        <v>2</v>
      </c>
      <c r="Z2263">
        <v>2</v>
      </c>
      <c r="AB2263">
        <v>1</v>
      </c>
    </row>
    <row r="2264" spans="1:28" x14ac:dyDescent="0.35">
      <c r="A2264">
        <v>2000</v>
      </c>
      <c r="B2264" t="s">
        <v>51</v>
      </c>
      <c r="C2264" t="s">
        <v>61</v>
      </c>
      <c r="D2264">
        <v>574</v>
      </c>
      <c r="E2264">
        <v>11495</v>
      </c>
      <c r="F2264">
        <v>808198</v>
      </c>
      <c r="G2264">
        <v>800944</v>
      </c>
      <c r="H2264">
        <v>1570</v>
      </c>
      <c r="I2264">
        <v>14.1</v>
      </c>
      <c r="J2264">
        <v>846</v>
      </c>
      <c r="K2264">
        <v>7.6</v>
      </c>
      <c r="L2264">
        <v>101644</v>
      </c>
      <c r="M2264">
        <v>43534</v>
      </c>
      <c r="N2264">
        <v>58110</v>
      </c>
      <c r="O2264">
        <v>5.4</v>
      </c>
      <c r="P2264">
        <v>12.7</v>
      </c>
      <c r="Q2264">
        <v>87136</v>
      </c>
      <c r="R2264">
        <v>28529</v>
      </c>
      <c r="S2264">
        <v>58607</v>
      </c>
      <c r="T2264">
        <v>3.6</v>
      </c>
      <c r="U2264">
        <v>10.9</v>
      </c>
      <c r="V2264">
        <v>14508</v>
      </c>
      <c r="W2264">
        <v>1.8</v>
      </c>
      <c r="X2264">
        <v>21.8</v>
      </c>
      <c r="AB2264">
        <v>0</v>
      </c>
    </row>
    <row r="2265" spans="1:28" x14ac:dyDescent="0.35">
      <c r="A2265">
        <v>2000</v>
      </c>
      <c r="B2265" t="s">
        <v>51</v>
      </c>
      <c r="C2265" t="s">
        <v>62</v>
      </c>
      <c r="D2265">
        <v>466</v>
      </c>
      <c r="E2265">
        <v>10386</v>
      </c>
      <c r="F2265">
        <v>654389</v>
      </c>
      <c r="G2265">
        <v>639520</v>
      </c>
      <c r="H2265">
        <v>1154</v>
      </c>
      <c r="I2265">
        <v>11.3</v>
      </c>
      <c r="J2265">
        <v>760</v>
      </c>
      <c r="K2265">
        <v>7.5</v>
      </c>
      <c r="L2265">
        <v>109939</v>
      </c>
      <c r="M2265">
        <v>38872</v>
      </c>
      <c r="N2265">
        <v>71067</v>
      </c>
      <c r="O2265">
        <v>6.1</v>
      </c>
      <c r="P2265">
        <v>17.2</v>
      </c>
      <c r="Q2265">
        <v>80201</v>
      </c>
      <c r="R2265">
        <v>28955</v>
      </c>
      <c r="S2265">
        <v>51246</v>
      </c>
      <c r="T2265">
        <v>4.5</v>
      </c>
      <c r="U2265">
        <v>12.5</v>
      </c>
      <c r="V2265">
        <v>29738</v>
      </c>
      <c r="W2265">
        <v>4.7</v>
      </c>
      <c r="X2265">
        <v>25</v>
      </c>
      <c r="Y2265">
        <v>1</v>
      </c>
      <c r="Z2265">
        <v>1</v>
      </c>
      <c r="AB2265">
        <v>1</v>
      </c>
    </row>
    <row r="2266" spans="1:28" x14ac:dyDescent="0.35">
      <c r="A2266">
        <v>2000</v>
      </c>
      <c r="B2266" t="s">
        <v>51</v>
      </c>
      <c r="C2266" t="s">
        <v>63</v>
      </c>
      <c r="D2266">
        <v>476</v>
      </c>
      <c r="E2266">
        <v>15589</v>
      </c>
      <c r="F2266">
        <v>682479</v>
      </c>
      <c r="G2266">
        <v>670947</v>
      </c>
      <c r="H2266">
        <v>2157</v>
      </c>
      <c r="I2266">
        <v>14.3</v>
      </c>
      <c r="J2266">
        <v>1178</v>
      </c>
      <c r="K2266">
        <v>7.8</v>
      </c>
      <c r="L2266">
        <v>114447</v>
      </c>
      <c r="M2266">
        <v>44434</v>
      </c>
      <c r="N2266">
        <v>70013</v>
      </c>
      <c r="O2266">
        <v>6.6</v>
      </c>
      <c r="P2266">
        <v>17.100000000000001</v>
      </c>
      <c r="Q2266">
        <v>91383</v>
      </c>
      <c r="R2266">
        <v>32462</v>
      </c>
      <c r="S2266">
        <v>58921</v>
      </c>
      <c r="T2266">
        <v>4.8</v>
      </c>
      <c r="U2266">
        <v>13.6</v>
      </c>
      <c r="V2266">
        <v>23064</v>
      </c>
      <c r="W2266">
        <v>3.5</v>
      </c>
      <c r="X2266">
        <v>27.2</v>
      </c>
      <c r="AB2266">
        <v>0</v>
      </c>
    </row>
    <row r="2267" spans="1:28" x14ac:dyDescent="0.35">
      <c r="A2267">
        <v>2000</v>
      </c>
      <c r="B2267" t="s">
        <v>51</v>
      </c>
      <c r="C2267" t="s">
        <v>43</v>
      </c>
      <c r="D2267">
        <v>3237</v>
      </c>
      <c r="E2267">
        <v>79882</v>
      </c>
      <c r="F2267">
        <v>4544493</v>
      </c>
      <c r="G2267">
        <v>4517440</v>
      </c>
      <c r="H2267">
        <v>7653</v>
      </c>
      <c r="I2267">
        <v>9.6999999999999993</v>
      </c>
      <c r="J2267">
        <v>5527</v>
      </c>
      <c r="K2267">
        <v>7</v>
      </c>
      <c r="L2267">
        <v>545098</v>
      </c>
      <c r="M2267">
        <v>166265</v>
      </c>
      <c r="N2267">
        <v>378833</v>
      </c>
      <c r="O2267">
        <v>3.7</v>
      </c>
      <c r="P2267">
        <v>12.1</v>
      </c>
      <c r="Q2267">
        <v>490991</v>
      </c>
      <c r="R2267">
        <v>132725</v>
      </c>
      <c r="S2267">
        <v>358266</v>
      </c>
      <c r="T2267">
        <v>2.9</v>
      </c>
      <c r="U2267">
        <v>10.9</v>
      </c>
      <c r="V2267">
        <v>54107</v>
      </c>
      <c r="W2267">
        <v>1.2</v>
      </c>
      <c r="X2267">
        <v>21.8</v>
      </c>
      <c r="Y2267">
        <v>3</v>
      </c>
      <c r="Z2267">
        <v>3</v>
      </c>
      <c r="AA2267">
        <v>10521</v>
      </c>
      <c r="AB2267">
        <v>0</v>
      </c>
    </row>
    <row r="2268" spans="1:28" x14ac:dyDescent="0.35">
      <c r="A2268">
        <v>2000</v>
      </c>
      <c r="B2268" t="s">
        <v>52</v>
      </c>
      <c r="C2268" t="s">
        <v>42</v>
      </c>
      <c r="D2268">
        <v>4</v>
      </c>
      <c r="E2268">
        <v>58</v>
      </c>
      <c r="F2268">
        <v>25599</v>
      </c>
      <c r="G2268">
        <v>12800</v>
      </c>
      <c r="H2268">
        <v>58</v>
      </c>
      <c r="I2268">
        <v>200</v>
      </c>
      <c r="J2268">
        <v>0</v>
      </c>
      <c r="K2268">
        <v>0</v>
      </c>
      <c r="L2268">
        <v>25599</v>
      </c>
      <c r="M2268">
        <v>25599</v>
      </c>
      <c r="N2268">
        <v>0</v>
      </c>
      <c r="O2268">
        <v>200</v>
      </c>
      <c r="P2268">
        <v>200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25599</v>
      </c>
      <c r="W2268">
        <v>200</v>
      </c>
      <c r="X2268">
        <v>0</v>
      </c>
      <c r="AB2268">
        <v>0</v>
      </c>
    </row>
    <row r="2269" spans="1:28" x14ac:dyDescent="0.35">
      <c r="A2269">
        <v>2000</v>
      </c>
      <c r="B2269" t="s">
        <v>52</v>
      </c>
      <c r="C2269" t="s">
        <v>55</v>
      </c>
      <c r="D2269">
        <v>14</v>
      </c>
      <c r="E2269">
        <v>93</v>
      </c>
      <c r="F2269">
        <v>43408</v>
      </c>
      <c r="G2269">
        <v>36096</v>
      </c>
      <c r="H2269">
        <v>6</v>
      </c>
      <c r="I2269">
        <v>6.7</v>
      </c>
      <c r="J2269">
        <v>0</v>
      </c>
      <c r="K2269">
        <v>0</v>
      </c>
      <c r="L2269">
        <v>17252</v>
      </c>
      <c r="P2269">
        <v>47.8</v>
      </c>
      <c r="Q2269">
        <v>2628</v>
      </c>
      <c r="R2269">
        <v>0</v>
      </c>
      <c r="S2269">
        <v>2628</v>
      </c>
      <c r="T2269">
        <v>0</v>
      </c>
      <c r="U2269">
        <v>7.3</v>
      </c>
      <c r="V2269">
        <v>14624</v>
      </c>
      <c r="W2269">
        <v>40.5</v>
      </c>
      <c r="X2269">
        <v>14.6</v>
      </c>
      <c r="AB2269">
        <v>1</v>
      </c>
    </row>
    <row r="2270" spans="1:28" x14ac:dyDescent="0.35">
      <c r="A2270">
        <v>2000</v>
      </c>
      <c r="B2270" t="s">
        <v>52</v>
      </c>
      <c r="C2270" t="s">
        <v>56</v>
      </c>
      <c r="D2270">
        <v>26</v>
      </c>
      <c r="E2270">
        <v>491</v>
      </c>
      <c r="F2270">
        <v>84437</v>
      </c>
      <c r="G2270">
        <v>77727</v>
      </c>
      <c r="H2270">
        <v>42</v>
      </c>
      <c r="I2270">
        <v>8.6999999999999993</v>
      </c>
      <c r="J2270">
        <v>21</v>
      </c>
      <c r="K2270">
        <v>4.4000000000000004</v>
      </c>
      <c r="L2270">
        <v>27795</v>
      </c>
      <c r="P2270">
        <v>35.799999999999997</v>
      </c>
      <c r="Q2270">
        <v>14375</v>
      </c>
      <c r="R2270">
        <v>1646</v>
      </c>
      <c r="S2270">
        <v>12729</v>
      </c>
      <c r="T2270">
        <v>2.1</v>
      </c>
      <c r="U2270">
        <v>18.5</v>
      </c>
      <c r="V2270">
        <v>13420</v>
      </c>
      <c r="W2270">
        <v>17.3</v>
      </c>
      <c r="X2270">
        <v>37</v>
      </c>
      <c r="AB2270">
        <v>1</v>
      </c>
    </row>
    <row r="2271" spans="1:28" x14ac:dyDescent="0.35">
      <c r="A2271">
        <v>2000</v>
      </c>
      <c r="B2271" t="s">
        <v>52</v>
      </c>
      <c r="C2271" t="s">
        <v>57</v>
      </c>
      <c r="D2271">
        <v>26</v>
      </c>
      <c r="E2271">
        <v>1512</v>
      </c>
      <c r="F2271">
        <v>81144</v>
      </c>
      <c r="G2271">
        <v>79287</v>
      </c>
      <c r="H2271">
        <v>365</v>
      </c>
      <c r="I2271">
        <v>27.2</v>
      </c>
      <c r="J2271">
        <v>22</v>
      </c>
      <c r="K2271">
        <v>1.6</v>
      </c>
      <c r="L2271">
        <v>19391</v>
      </c>
      <c r="M2271">
        <v>11846</v>
      </c>
      <c r="N2271">
        <v>7545</v>
      </c>
      <c r="O2271">
        <v>14.9</v>
      </c>
      <c r="P2271">
        <v>24.5</v>
      </c>
      <c r="Q2271">
        <v>15677</v>
      </c>
      <c r="R2271">
        <v>7831</v>
      </c>
      <c r="S2271">
        <v>7846</v>
      </c>
      <c r="T2271">
        <v>9.9</v>
      </c>
      <c r="U2271">
        <v>19.8</v>
      </c>
      <c r="V2271">
        <v>3714</v>
      </c>
      <c r="W2271">
        <v>4.7</v>
      </c>
      <c r="X2271">
        <v>39.6</v>
      </c>
      <c r="Y2271">
        <v>1</v>
      </c>
      <c r="Z2271">
        <v>1</v>
      </c>
      <c r="AB2271">
        <v>1</v>
      </c>
    </row>
    <row r="2272" spans="1:28" x14ac:dyDescent="0.35">
      <c r="A2272">
        <v>2000</v>
      </c>
      <c r="B2272" t="s">
        <v>52</v>
      </c>
      <c r="C2272" t="s">
        <v>58</v>
      </c>
      <c r="D2272">
        <v>19</v>
      </c>
      <c r="E2272">
        <v>322</v>
      </c>
      <c r="F2272">
        <v>52033</v>
      </c>
      <c r="G2272">
        <v>51680</v>
      </c>
      <c r="H2272">
        <v>34</v>
      </c>
      <c r="I2272">
        <v>10.199999999999999</v>
      </c>
      <c r="J2272">
        <v>55</v>
      </c>
      <c r="K2272">
        <v>16.5</v>
      </c>
      <c r="L2272">
        <v>7070</v>
      </c>
      <c r="M2272">
        <v>661</v>
      </c>
      <c r="N2272">
        <v>6409</v>
      </c>
      <c r="O2272">
        <v>1.3</v>
      </c>
      <c r="P2272">
        <v>13.7</v>
      </c>
      <c r="Q2272">
        <v>6363</v>
      </c>
      <c r="R2272">
        <v>817</v>
      </c>
      <c r="S2272">
        <v>5546</v>
      </c>
      <c r="T2272">
        <v>1.6</v>
      </c>
      <c r="U2272">
        <v>12.3</v>
      </c>
      <c r="V2272">
        <v>707</v>
      </c>
      <c r="W2272">
        <v>1.4</v>
      </c>
      <c r="X2272">
        <v>24.6</v>
      </c>
      <c r="AB2272">
        <v>0</v>
      </c>
    </row>
    <row r="2273" spans="1:28" x14ac:dyDescent="0.35">
      <c r="A2273">
        <v>2000</v>
      </c>
      <c r="B2273" t="s">
        <v>52</v>
      </c>
      <c r="C2273" t="s">
        <v>59</v>
      </c>
      <c r="D2273">
        <v>21</v>
      </c>
      <c r="E2273">
        <v>386</v>
      </c>
      <c r="F2273">
        <v>62055</v>
      </c>
      <c r="G2273">
        <v>55184</v>
      </c>
      <c r="H2273">
        <v>63</v>
      </c>
      <c r="I2273">
        <v>16.600000000000001</v>
      </c>
      <c r="J2273">
        <v>50</v>
      </c>
      <c r="K2273">
        <v>13.1</v>
      </c>
      <c r="L2273">
        <v>16915</v>
      </c>
      <c r="M2273">
        <v>3165</v>
      </c>
      <c r="N2273">
        <v>13750</v>
      </c>
      <c r="O2273">
        <v>5.7</v>
      </c>
      <c r="P2273">
        <v>30.7</v>
      </c>
      <c r="Q2273">
        <v>3172</v>
      </c>
      <c r="R2273">
        <v>750</v>
      </c>
      <c r="S2273">
        <v>2422</v>
      </c>
      <c r="T2273">
        <v>1.4</v>
      </c>
      <c r="U2273">
        <v>5.7</v>
      </c>
      <c r="V2273">
        <v>13743</v>
      </c>
      <c r="W2273">
        <v>25</v>
      </c>
      <c r="X2273">
        <v>11.4</v>
      </c>
      <c r="AB2273">
        <v>0</v>
      </c>
    </row>
    <row r="2274" spans="1:28" x14ac:dyDescent="0.35">
      <c r="A2274">
        <v>2000</v>
      </c>
      <c r="B2274" t="s">
        <v>52</v>
      </c>
      <c r="C2274" t="s">
        <v>60</v>
      </c>
      <c r="D2274">
        <v>98</v>
      </c>
      <c r="E2274">
        <v>3680</v>
      </c>
      <c r="F2274">
        <v>299100</v>
      </c>
      <c r="G2274">
        <v>282828</v>
      </c>
      <c r="H2274">
        <v>504</v>
      </c>
      <c r="I2274">
        <v>14.3</v>
      </c>
      <c r="J2274">
        <v>185</v>
      </c>
      <c r="K2274">
        <v>5.3</v>
      </c>
      <c r="L2274">
        <v>71578</v>
      </c>
      <c r="M2274">
        <v>18385</v>
      </c>
      <c r="N2274">
        <v>53193</v>
      </c>
      <c r="O2274">
        <v>6.5</v>
      </c>
      <c r="P2274">
        <v>25.3</v>
      </c>
      <c r="Q2274">
        <v>39033</v>
      </c>
      <c r="R2274">
        <v>12405</v>
      </c>
      <c r="S2274">
        <v>26628</v>
      </c>
      <c r="T2274">
        <v>4.4000000000000004</v>
      </c>
      <c r="U2274">
        <v>13.8</v>
      </c>
      <c r="V2274">
        <v>32545</v>
      </c>
      <c r="W2274">
        <v>11.5</v>
      </c>
      <c r="X2274">
        <v>27.6</v>
      </c>
      <c r="AB2274">
        <v>0</v>
      </c>
    </row>
    <row r="2275" spans="1:28" x14ac:dyDescent="0.35">
      <c r="A2275">
        <v>2000</v>
      </c>
      <c r="B2275" t="s">
        <v>52</v>
      </c>
      <c r="C2275" t="s">
        <v>61</v>
      </c>
      <c r="D2275">
        <v>220</v>
      </c>
      <c r="E2275">
        <v>6579</v>
      </c>
      <c r="F2275">
        <v>648704</v>
      </c>
      <c r="G2275">
        <v>631380</v>
      </c>
      <c r="H2275">
        <v>732</v>
      </c>
      <c r="I2275">
        <v>11.4</v>
      </c>
      <c r="J2275">
        <v>444</v>
      </c>
      <c r="K2275">
        <v>6.9</v>
      </c>
      <c r="L2275">
        <v>88940</v>
      </c>
      <c r="M2275">
        <v>30359</v>
      </c>
      <c r="N2275">
        <v>58581</v>
      </c>
      <c r="O2275">
        <v>4.8</v>
      </c>
      <c r="P2275">
        <v>14.1</v>
      </c>
      <c r="Q2275">
        <v>54291</v>
      </c>
      <c r="R2275">
        <v>12654</v>
      </c>
      <c r="S2275">
        <v>41637</v>
      </c>
      <c r="T2275">
        <v>2</v>
      </c>
      <c r="U2275">
        <v>8.6</v>
      </c>
      <c r="V2275">
        <v>34649</v>
      </c>
      <c r="W2275">
        <v>5.5</v>
      </c>
      <c r="X2275">
        <v>17.2</v>
      </c>
      <c r="AB2275">
        <v>0</v>
      </c>
    </row>
    <row r="2276" spans="1:28" x14ac:dyDescent="0.35">
      <c r="A2276">
        <v>2000</v>
      </c>
      <c r="B2276" t="s">
        <v>52</v>
      </c>
      <c r="C2276" t="s">
        <v>62</v>
      </c>
      <c r="D2276">
        <v>171</v>
      </c>
      <c r="E2276">
        <v>8129</v>
      </c>
      <c r="F2276">
        <v>431006</v>
      </c>
      <c r="G2276">
        <v>431797</v>
      </c>
      <c r="H2276">
        <v>526</v>
      </c>
      <c r="I2276">
        <v>6.5</v>
      </c>
      <c r="J2276">
        <v>346</v>
      </c>
      <c r="K2276">
        <v>4.3</v>
      </c>
      <c r="L2276">
        <v>54647</v>
      </c>
      <c r="M2276">
        <v>17548</v>
      </c>
      <c r="N2276">
        <v>37099</v>
      </c>
      <c r="O2276">
        <v>4.0999999999999996</v>
      </c>
      <c r="P2276">
        <v>12.7</v>
      </c>
      <c r="Q2276">
        <v>56229</v>
      </c>
      <c r="R2276">
        <v>23061</v>
      </c>
      <c r="S2276">
        <v>33168</v>
      </c>
      <c r="T2276">
        <v>5.3</v>
      </c>
      <c r="U2276">
        <v>13</v>
      </c>
      <c r="V2276">
        <v>-1582</v>
      </c>
      <c r="W2276">
        <v>-0.3</v>
      </c>
      <c r="X2276">
        <v>25.4</v>
      </c>
      <c r="Y2276">
        <v>1</v>
      </c>
      <c r="Z2276">
        <v>1</v>
      </c>
      <c r="AB2276">
        <v>1</v>
      </c>
    </row>
    <row r="2277" spans="1:28" x14ac:dyDescent="0.35">
      <c r="A2277">
        <v>2000</v>
      </c>
      <c r="B2277" t="s">
        <v>52</v>
      </c>
      <c r="C2277" t="s">
        <v>63</v>
      </c>
      <c r="D2277">
        <v>174</v>
      </c>
      <c r="E2277">
        <v>8989</v>
      </c>
      <c r="F2277">
        <v>484034</v>
      </c>
      <c r="G2277">
        <v>482068</v>
      </c>
      <c r="H2277">
        <v>622</v>
      </c>
      <c r="I2277">
        <v>6.9</v>
      </c>
      <c r="J2277">
        <v>556</v>
      </c>
      <c r="K2277">
        <v>6.2</v>
      </c>
      <c r="L2277">
        <v>65455</v>
      </c>
      <c r="M2277">
        <v>22286</v>
      </c>
      <c r="N2277">
        <v>43169</v>
      </c>
      <c r="O2277">
        <v>4.5999999999999996</v>
      </c>
      <c r="P2277">
        <v>13.6</v>
      </c>
      <c r="Q2277">
        <v>61524</v>
      </c>
      <c r="R2277">
        <v>14550</v>
      </c>
      <c r="S2277">
        <v>46974</v>
      </c>
      <c r="T2277">
        <v>3</v>
      </c>
      <c r="U2277">
        <v>12.8</v>
      </c>
      <c r="V2277">
        <v>3931</v>
      </c>
      <c r="W2277">
        <v>0.8</v>
      </c>
      <c r="X2277">
        <v>25.6</v>
      </c>
      <c r="AB2277">
        <v>0</v>
      </c>
    </row>
    <row r="2278" spans="1:28" x14ac:dyDescent="0.35">
      <c r="A2278">
        <v>2000</v>
      </c>
      <c r="B2278" t="s">
        <v>52</v>
      </c>
      <c r="C2278" t="s">
        <v>43</v>
      </c>
      <c r="D2278">
        <v>1372</v>
      </c>
      <c r="E2278">
        <v>66115</v>
      </c>
      <c r="F2278">
        <v>3778384</v>
      </c>
      <c r="G2278">
        <v>3748113</v>
      </c>
      <c r="H2278">
        <v>6521</v>
      </c>
      <c r="I2278">
        <v>9.9</v>
      </c>
      <c r="J2278">
        <v>6201</v>
      </c>
      <c r="K2278">
        <v>9.4</v>
      </c>
      <c r="L2278">
        <v>503638</v>
      </c>
      <c r="M2278">
        <v>173807</v>
      </c>
      <c r="N2278">
        <v>329831</v>
      </c>
      <c r="O2278">
        <v>4.5999999999999996</v>
      </c>
      <c r="P2278">
        <v>13.4</v>
      </c>
      <c r="Q2278">
        <v>443095</v>
      </c>
      <c r="R2278">
        <v>127371</v>
      </c>
      <c r="S2278">
        <v>315724</v>
      </c>
      <c r="T2278">
        <v>3.4</v>
      </c>
      <c r="U2278">
        <v>11.8</v>
      </c>
      <c r="V2278">
        <v>60543</v>
      </c>
      <c r="W2278">
        <v>1.6</v>
      </c>
      <c r="X2278">
        <v>23.6</v>
      </c>
      <c r="AB2278">
        <v>0</v>
      </c>
    </row>
    <row r="2279" spans="1:28" x14ac:dyDescent="0.35">
      <c r="A2279">
        <v>2000</v>
      </c>
      <c r="B2279" t="s">
        <v>53</v>
      </c>
      <c r="C2279" t="s">
        <v>55</v>
      </c>
      <c r="D2279">
        <v>7</v>
      </c>
      <c r="E2279">
        <v>179</v>
      </c>
      <c r="F2279">
        <v>17610</v>
      </c>
      <c r="G2279">
        <v>17593</v>
      </c>
      <c r="H2279">
        <v>53</v>
      </c>
      <c r="I2279">
        <v>32.799999999999997</v>
      </c>
      <c r="J2279">
        <v>18</v>
      </c>
      <c r="K2279">
        <v>11.1</v>
      </c>
      <c r="L2279">
        <v>1813</v>
      </c>
      <c r="P2279">
        <v>10.3</v>
      </c>
      <c r="Q2279">
        <v>1778</v>
      </c>
      <c r="S2279">
        <v>1427</v>
      </c>
      <c r="U2279">
        <v>10.1</v>
      </c>
      <c r="V2279">
        <v>35</v>
      </c>
      <c r="W2279">
        <v>0.2</v>
      </c>
      <c r="X2279">
        <v>20.2</v>
      </c>
      <c r="AB2279">
        <v>1</v>
      </c>
    </row>
    <row r="2280" spans="1:28" x14ac:dyDescent="0.35">
      <c r="A2280">
        <v>2000</v>
      </c>
      <c r="B2280" t="s">
        <v>53</v>
      </c>
      <c r="C2280" t="s">
        <v>56</v>
      </c>
      <c r="D2280">
        <v>12</v>
      </c>
      <c r="E2280">
        <v>92</v>
      </c>
      <c r="H2280">
        <v>18</v>
      </c>
      <c r="I2280">
        <v>21.3</v>
      </c>
      <c r="J2280">
        <v>3</v>
      </c>
      <c r="K2280">
        <v>3.6</v>
      </c>
      <c r="AB2280">
        <v>1</v>
      </c>
    </row>
    <row r="2281" spans="1:28" x14ac:dyDescent="0.35">
      <c r="A2281">
        <v>2000</v>
      </c>
      <c r="B2281" t="s">
        <v>53</v>
      </c>
      <c r="C2281" t="s">
        <v>57</v>
      </c>
      <c r="D2281">
        <v>12</v>
      </c>
      <c r="E2281">
        <v>27</v>
      </c>
      <c r="H2281">
        <v>1</v>
      </c>
      <c r="I2281">
        <v>3.7</v>
      </c>
      <c r="J2281">
        <v>1</v>
      </c>
      <c r="K2281">
        <v>3.7</v>
      </c>
      <c r="AB2281">
        <v>1</v>
      </c>
    </row>
    <row r="2282" spans="1:28" x14ac:dyDescent="0.35">
      <c r="A2282">
        <v>2000</v>
      </c>
      <c r="B2282" t="s">
        <v>53</v>
      </c>
      <c r="C2282" t="s">
        <v>58</v>
      </c>
      <c r="D2282">
        <v>17</v>
      </c>
      <c r="E2282">
        <v>80</v>
      </c>
      <c r="F2282">
        <v>52424</v>
      </c>
      <c r="G2282">
        <v>48679</v>
      </c>
      <c r="H2282">
        <v>5</v>
      </c>
      <c r="I2282">
        <v>6.5</v>
      </c>
      <c r="J2282">
        <v>2</v>
      </c>
      <c r="K2282">
        <v>2.6</v>
      </c>
      <c r="L2282">
        <v>9436</v>
      </c>
      <c r="P2282">
        <v>19.399999999999999</v>
      </c>
      <c r="Q2282">
        <v>1946</v>
      </c>
      <c r="S2282">
        <v>1702</v>
      </c>
      <c r="U2282">
        <v>4</v>
      </c>
      <c r="V2282">
        <v>7490</v>
      </c>
      <c r="W2282">
        <v>15.4</v>
      </c>
      <c r="X2282">
        <v>8</v>
      </c>
      <c r="AB2282">
        <v>1</v>
      </c>
    </row>
    <row r="2283" spans="1:28" x14ac:dyDescent="0.35">
      <c r="A2283">
        <v>2000</v>
      </c>
      <c r="B2283" t="s">
        <v>53</v>
      </c>
      <c r="C2283" t="s">
        <v>59</v>
      </c>
      <c r="D2283">
        <v>12</v>
      </c>
      <c r="E2283">
        <v>971</v>
      </c>
      <c r="H2283">
        <v>186</v>
      </c>
      <c r="I2283">
        <v>17.2</v>
      </c>
      <c r="J2283">
        <v>410</v>
      </c>
      <c r="K2283">
        <v>37.9</v>
      </c>
      <c r="AB2283">
        <v>1</v>
      </c>
    </row>
    <row r="2284" spans="1:28" x14ac:dyDescent="0.35">
      <c r="A2284">
        <v>2000</v>
      </c>
      <c r="B2284" t="s">
        <v>53</v>
      </c>
      <c r="C2284" t="s">
        <v>60</v>
      </c>
      <c r="D2284">
        <v>59</v>
      </c>
      <c r="E2284">
        <v>2629</v>
      </c>
      <c r="F2284">
        <v>257267</v>
      </c>
      <c r="G2284">
        <v>229526</v>
      </c>
      <c r="H2284">
        <v>255</v>
      </c>
      <c r="I2284">
        <v>9.8000000000000007</v>
      </c>
      <c r="J2284">
        <v>210</v>
      </c>
      <c r="K2284">
        <v>8</v>
      </c>
      <c r="L2284">
        <v>87528</v>
      </c>
      <c r="M2284">
        <v>28634</v>
      </c>
      <c r="N2284">
        <v>58894</v>
      </c>
      <c r="O2284">
        <v>12.5</v>
      </c>
      <c r="P2284">
        <v>38.1</v>
      </c>
      <c r="Q2284">
        <v>32045</v>
      </c>
      <c r="R2284">
        <v>5942</v>
      </c>
      <c r="S2284">
        <v>26103</v>
      </c>
      <c r="T2284">
        <v>2.6</v>
      </c>
      <c r="U2284">
        <v>14</v>
      </c>
      <c r="V2284">
        <v>55483</v>
      </c>
      <c r="W2284">
        <v>24.1</v>
      </c>
      <c r="X2284">
        <v>28</v>
      </c>
      <c r="AB2284">
        <v>0</v>
      </c>
    </row>
    <row r="2285" spans="1:28" x14ac:dyDescent="0.35">
      <c r="A2285">
        <v>2000</v>
      </c>
      <c r="B2285" t="s">
        <v>53</v>
      </c>
      <c r="C2285" t="s">
        <v>61</v>
      </c>
      <c r="D2285">
        <v>90</v>
      </c>
      <c r="E2285">
        <v>6593</v>
      </c>
      <c r="F2285">
        <v>451139</v>
      </c>
      <c r="G2285">
        <v>440595</v>
      </c>
      <c r="H2285">
        <v>793</v>
      </c>
      <c r="I2285">
        <v>12.2</v>
      </c>
      <c r="J2285">
        <v>599</v>
      </c>
      <c r="K2285">
        <v>9.1999999999999993</v>
      </c>
      <c r="L2285">
        <v>81204</v>
      </c>
      <c r="M2285">
        <v>41514</v>
      </c>
      <c r="N2285">
        <v>39690</v>
      </c>
      <c r="O2285">
        <v>9.4</v>
      </c>
      <c r="P2285">
        <v>18.399999999999999</v>
      </c>
      <c r="Q2285">
        <v>60116</v>
      </c>
      <c r="R2285">
        <v>31032</v>
      </c>
      <c r="S2285">
        <v>29084</v>
      </c>
      <c r="T2285">
        <v>7</v>
      </c>
      <c r="U2285">
        <v>13.6</v>
      </c>
      <c r="V2285">
        <v>21088</v>
      </c>
      <c r="W2285">
        <v>4.8</v>
      </c>
      <c r="X2285">
        <v>27.2</v>
      </c>
      <c r="AB2285">
        <v>0</v>
      </c>
    </row>
    <row r="2286" spans="1:28" x14ac:dyDescent="0.35">
      <c r="A2286">
        <v>2000</v>
      </c>
      <c r="B2286" t="s">
        <v>53</v>
      </c>
      <c r="C2286" t="s">
        <v>62</v>
      </c>
      <c r="D2286">
        <v>92</v>
      </c>
      <c r="E2286">
        <v>8330</v>
      </c>
      <c r="F2286">
        <v>397234</v>
      </c>
      <c r="G2286">
        <v>399934</v>
      </c>
      <c r="H2286">
        <v>1180</v>
      </c>
      <c r="I2286">
        <v>14.8</v>
      </c>
      <c r="J2286">
        <v>529</v>
      </c>
      <c r="K2286">
        <v>6.6</v>
      </c>
      <c r="L2286">
        <v>65184</v>
      </c>
      <c r="M2286">
        <v>27262</v>
      </c>
      <c r="N2286">
        <v>37922</v>
      </c>
      <c r="O2286">
        <v>6.8</v>
      </c>
      <c r="P2286">
        <v>16.3</v>
      </c>
      <c r="Q2286">
        <v>70584</v>
      </c>
      <c r="R2286">
        <v>21685</v>
      </c>
      <c r="S2286">
        <v>48899</v>
      </c>
      <c r="T2286">
        <v>5.4</v>
      </c>
      <c r="U2286">
        <v>17.600000000000001</v>
      </c>
      <c r="V2286">
        <v>-5400</v>
      </c>
      <c r="W2286">
        <v>-1.3</v>
      </c>
      <c r="X2286">
        <v>32.6</v>
      </c>
      <c r="AB2286">
        <v>0</v>
      </c>
    </row>
    <row r="2287" spans="1:28" x14ac:dyDescent="0.35">
      <c r="A2287">
        <v>2000</v>
      </c>
      <c r="B2287" t="s">
        <v>53</v>
      </c>
      <c r="C2287" t="s">
        <v>63</v>
      </c>
      <c r="D2287">
        <v>87</v>
      </c>
      <c r="E2287">
        <v>8207</v>
      </c>
      <c r="F2287">
        <v>427419</v>
      </c>
      <c r="G2287">
        <v>410124</v>
      </c>
      <c r="H2287">
        <v>689</v>
      </c>
      <c r="I2287">
        <v>8.6</v>
      </c>
      <c r="J2287">
        <v>399</v>
      </c>
      <c r="K2287">
        <v>5</v>
      </c>
      <c r="L2287">
        <v>93663</v>
      </c>
      <c r="M2287">
        <v>43803</v>
      </c>
      <c r="N2287">
        <v>49860</v>
      </c>
      <c r="O2287">
        <v>10.7</v>
      </c>
      <c r="P2287">
        <v>22.8</v>
      </c>
      <c r="Q2287">
        <v>59073</v>
      </c>
      <c r="R2287">
        <v>13265</v>
      </c>
      <c r="S2287">
        <v>45808</v>
      </c>
      <c r="T2287">
        <v>3.2</v>
      </c>
      <c r="U2287">
        <v>14.4</v>
      </c>
      <c r="V2287">
        <v>34590</v>
      </c>
      <c r="W2287">
        <v>8.4</v>
      </c>
      <c r="X2287">
        <v>28.8</v>
      </c>
      <c r="AB2287">
        <v>0</v>
      </c>
    </row>
    <row r="2288" spans="1:28" x14ac:dyDescent="0.35">
      <c r="A2288">
        <v>2000</v>
      </c>
      <c r="B2288" t="s">
        <v>53</v>
      </c>
      <c r="C2288" t="s">
        <v>43</v>
      </c>
      <c r="D2288">
        <v>930</v>
      </c>
      <c r="E2288">
        <v>88205</v>
      </c>
      <c r="F2288">
        <v>4511597</v>
      </c>
      <c r="G2288">
        <v>4496388</v>
      </c>
      <c r="H2288">
        <v>7276</v>
      </c>
      <c r="I2288">
        <v>8.1999999999999993</v>
      </c>
      <c r="J2288">
        <v>8727</v>
      </c>
      <c r="K2288">
        <v>9.8000000000000007</v>
      </c>
      <c r="L2288">
        <v>594173</v>
      </c>
      <c r="M2288">
        <v>176859</v>
      </c>
      <c r="N2288">
        <v>417314</v>
      </c>
      <c r="O2288">
        <v>3.9</v>
      </c>
      <c r="P2288">
        <v>13.2</v>
      </c>
      <c r="Q2288">
        <v>563757</v>
      </c>
      <c r="R2288">
        <v>189755</v>
      </c>
      <c r="S2288">
        <v>374002</v>
      </c>
      <c r="T2288">
        <v>4.2</v>
      </c>
      <c r="U2288">
        <v>12.5</v>
      </c>
      <c r="V2288">
        <v>30416</v>
      </c>
      <c r="W2288">
        <v>0.7</v>
      </c>
      <c r="X2288">
        <v>25</v>
      </c>
      <c r="AB2288">
        <v>0</v>
      </c>
    </row>
    <row r="2289" spans="1:28" x14ac:dyDescent="0.35">
      <c r="A2289">
        <v>2000</v>
      </c>
      <c r="B2289" t="s">
        <v>54</v>
      </c>
      <c r="C2289" t="s">
        <v>55</v>
      </c>
      <c r="D2289">
        <v>11</v>
      </c>
      <c r="E2289">
        <v>306</v>
      </c>
      <c r="F2289">
        <v>51160</v>
      </c>
      <c r="G2289">
        <v>42854</v>
      </c>
      <c r="H2289">
        <v>13</v>
      </c>
      <c r="I2289">
        <v>4.5</v>
      </c>
      <c r="J2289">
        <v>9</v>
      </c>
      <c r="K2289">
        <v>3.1</v>
      </c>
      <c r="L2289">
        <v>19585</v>
      </c>
      <c r="P2289">
        <v>45.7</v>
      </c>
      <c r="Q2289">
        <v>2973</v>
      </c>
      <c r="S2289">
        <v>2399</v>
      </c>
      <c r="U2289">
        <v>6.9</v>
      </c>
      <c r="V2289">
        <v>16612</v>
      </c>
      <c r="W2289">
        <v>38.799999999999997</v>
      </c>
      <c r="X2289">
        <v>13.8</v>
      </c>
      <c r="AB2289">
        <v>1</v>
      </c>
    </row>
    <row r="2290" spans="1:28" x14ac:dyDescent="0.35">
      <c r="A2290">
        <v>2000</v>
      </c>
      <c r="B2290" t="s">
        <v>54</v>
      </c>
      <c r="C2290" t="s">
        <v>56</v>
      </c>
      <c r="D2290">
        <v>8</v>
      </c>
      <c r="E2290">
        <v>18</v>
      </c>
      <c r="H2290">
        <v>0</v>
      </c>
      <c r="I2290">
        <v>0</v>
      </c>
      <c r="J2290">
        <v>5</v>
      </c>
      <c r="K2290">
        <v>24.4</v>
      </c>
      <c r="M2290">
        <v>0</v>
      </c>
      <c r="AB2290">
        <v>1</v>
      </c>
    </row>
    <row r="2291" spans="1:28" x14ac:dyDescent="0.35">
      <c r="A2291">
        <v>2000</v>
      </c>
      <c r="B2291" t="s">
        <v>54</v>
      </c>
      <c r="C2291" t="s">
        <v>57</v>
      </c>
      <c r="D2291">
        <v>8</v>
      </c>
      <c r="E2291">
        <v>36</v>
      </c>
      <c r="H2291">
        <v>1</v>
      </c>
      <c r="I2291">
        <v>2.8</v>
      </c>
      <c r="J2291">
        <v>1</v>
      </c>
      <c r="K2291">
        <v>2.8</v>
      </c>
      <c r="AB2291">
        <v>1</v>
      </c>
    </row>
    <row r="2292" spans="1:28" x14ac:dyDescent="0.35">
      <c r="A2292">
        <v>2000</v>
      </c>
      <c r="B2292" t="s">
        <v>54</v>
      </c>
      <c r="C2292" t="s">
        <v>58</v>
      </c>
      <c r="D2292">
        <v>11</v>
      </c>
      <c r="E2292">
        <v>30</v>
      </c>
      <c r="F2292">
        <v>24603</v>
      </c>
      <c r="G2292">
        <v>19694</v>
      </c>
      <c r="H2292">
        <v>4</v>
      </c>
      <c r="I2292">
        <v>14.3</v>
      </c>
      <c r="J2292">
        <v>0</v>
      </c>
      <c r="K2292">
        <v>0</v>
      </c>
      <c r="L2292">
        <v>9899</v>
      </c>
      <c r="P2292">
        <v>50.3</v>
      </c>
      <c r="Q2292">
        <v>81</v>
      </c>
      <c r="R2292">
        <v>0</v>
      </c>
      <c r="S2292">
        <v>81</v>
      </c>
      <c r="T2292">
        <v>0</v>
      </c>
      <c r="U2292">
        <v>0.4</v>
      </c>
      <c r="V2292">
        <v>9818</v>
      </c>
      <c r="W2292">
        <v>49.9</v>
      </c>
      <c r="X2292">
        <v>0.8</v>
      </c>
      <c r="AB2292">
        <v>1</v>
      </c>
    </row>
    <row r="2293" spans="1:28" x14ac:dyDescent="0.35">
      <c r="A2293">
        <v>2000</v>
      </c>
      <c r="B2293" t="s">
        <v>54</v>
      </c>
      <c r="C2293" t="s">
        <v>59</v>
      </c>
      <c r="D2293">
        <v>3</v>
      </c>
      <c r="E2293">
        <v>111</v>
      </c>
      <c r="H2293">
        <v>21</v>
      </c>
      <c r="I2293">
        <v>20</v>
      </c>
      <c r="J2293">
        <v>10</v>
      </c>
      <c r="K2293">
        <v>9.5</v>
      </c>
      <c r="AB2293">
        <v>1</v>
      </c>
    </row>
    <row r="2294" spans="1:28" x14ac:dyDescent="0.35">
      <c r="A2294">
        <v>2000</v>
      </c>
      <c r="B2294" t="s">
        <v>54</v>
      </c>
      <c r="C2294" t="s">
        <v>60</v>
      </c>
      <c r="D2294">
        <v>49</v>
      </c>
      <c r="E2294">
        <v>6268</v>
      </c>
      <c r="F2294">
        <v>413003</v>
      </c>
      <c r="G2294">
        <v>403907</v>
      </c>
      <c r="H2294">
        <v>617</v>
      </c>
      <c r="I2294">
        <v>10.1</v>
      </c>
      <c r="J2294">
        <v>318</v>
      </c>
      <c r="K2294">
        <v>5.2</v>
      </c>
      <c r="L2294">
        <v>104398</v>
      </c>
      <c r="M2294">
        <v>36899</v>
      </c>
      <c r="N2294">
        <v>67499</v>
      </c>
      <c r="O2294">
        <v>9.1</v>
      </c>
      <c r="P2294">
        <v>25.8</v>
      </c>
      <c r="Q2294">
        <v>86208</v>
      </c>
      <c r="R2294">
        <v>45344</v>
      </c>
      <c r="S2294">
        <v>40864</v>
      </c>
      <c r="T2294">
        <v>11.2</v>
      </c>
      <c r="U2294">
        <v>21.3</v>
      </c>
      <c r="V2294">
        <v>18190</v>
      </c>
      <c r="W2294">
        <v>4.5</v>
      </c>
      <c r="X2294">
        <v>42.6</v>
      </c>
      <c r="Y2294">
        <v>1</v>
      </c>
      <c r="Z2294">
        <v>1</v>
      </c>
      <c r="AB2294">
        <v>1</v>
      </c>
    </row>
    <row r="2295" spans="1:28" x14ac:dyDescent="0.35">
      <c r="A2295">
        <v>2000</v>
      </c>
      <c r="B2295" t="s">
        <v>54</v>
      </c>
      <c r="C2295" t="s">
        <v>61</v>
      </c>
      <c r="D2295">
        <v>96</v>
      </c>
      <c r="E2295">
        <v>17035</v>
      </c>
      <c r="F2295">
        <v>1303656</v>
      </c>
      <c r="G2295">
        <v>1264038</v>
      </c>
      <c r="H2295">
        <v>3841</v>
      </c>
      <c r="I2295">
        <v>24.4</v>
      </c>
      <c r="J2295">
        <v>1324</v>
      </c>
      <c r="K2295">
        <v>8.4</v>
      </c>
      <c r="L2295">
        <v>290356</v>
      </c>
      <c r="M2295">
        <v>103345</v>
      </c>
      <c r="N2295">
        <v>187011</v>
      </c>
      <c r="O2295">
        <v>8.1999999999999993</v>
      </c>
      <c r="P2295">
        <v>23</v>
      </c>
      <c r="Q2295">
        <v>211121</v>
      </c>
      <c r="R2295">
        <v>63423</v>
      </c>
      <c r="S2295">
        <v>147698</v>
      </c>
      <c r="T2295">
        <v>5</v>
      </c>
      <c r="U2295">
        <v>16.7</v>
      </c>
      <c r="V2295">
        <v>79235</v>
      </c>
      <c r="W2295">
        <v>6.3</v>
      </c>
      <c r="X2295">
        <v>33.4</v>
      </c>
      <c r="AB2295">
        <v>0</v>
      </c>
    </row>
    <row r="2296" spans="1:28" x14ac:dyDescent="0.35">
      <c r="A2296">
        <v>2000</v>
      </c>
      <c r="B2296" t="s">
        <v>54</v>
      </c>
      <c r="C2296" t="s">
        <v>62</v>
      </c>
      <c r="D2296">
        <v>89</v>
      </c>
      <c r="E2296">
        <v>10843</v>
      </c>
      <c r="F2296">
        <v>1003002</v>
      </c>
      <c r="G2296">
        <v>981812</v>
      </c>
      <c r="H2296">
        <v>1416</v>
      </c>
      <c r="I2296">
        <v>12.7</v>
      </c>
      <c r="J2296">
        <v>1895</v>
      </c>
      <c r="K2296">
        <v>17</v>
      </c>
      <c r="L2296">
        <v>185772</v>
      </c>
      <c r="M2296">
        <v>71531</v>
      </c>
      <c r="N2296">
        <v>114241</v>
      </c>
      <c r="O2296">
        <v>7.3</v>
      </c>
      <c r="P2296">
        <v>18.899999999999999</v>
      </c>
      <c r="Q2296">
        <v>143391</v>
      </c>
      <c r="R2296">
        <v>68210</v>
      </c>
      <c r="S2296">
        <v>75181</v>
      </c>
      <c r="T2296">
        <v>6.9</v>
      </c>
      <c r="U2296">
        <v>14.6</v>
      </c>
      <c r="V2296">
        <v>42381</v>
      </c>
      <c r="W2296">
        <v>4.3</v>
      </c>
      <c r="X2296">
        <v>29.2</v>
      </c>
      <c r="AB2296">
        <v>0</v>
      </c>
    </row>
    <row r="2297" spans="1:28" x14ac:dyDescent="0.35">
      <c r="A2297">
        <v>2000</v>
      </c>
      <c r="B2297" t="s">
        <v>54</v>
      </c>
      <c r="C2297" t="s">
        <v>63</v>
      </c>
      <c r="D2297">
        <v>87</v>
      </c>
      <c r="E2297">
        <v>18419</v>
      </c>
      <c r="F2297">
        <v>1389816</v>
      </c>
      <c r="G2297">
        <v>1341367</v>
      </c>
      <c r="H2297">
        <v>2164</v>
      </c>
      <c r="I2297">
        <v>11.9</v>
      </c>
      <c r="J2297">
        <v>1613</v>
      </c>
      <c r="K2297">
        <v>8.9</v>
      </c>
      <c r="L2297">
        <v>229521</v>
      </c>
      <c r="M2297">
        <v>91244</v>
      </c>
      <c r="N2297">
        <v>138277</v>
      </c>
      <c r="O2297">
        <v>6.8</v>
      </c>
      <c r="P2297">
        <v>17.100000000000001</v>
      </c>
      <c r="Q2297">
        <v>132624</v>
      </c>
      <c r="R2297">
        <v>32958</v>
      </c>
      <c r="S2297">
        <v>99666</v>
      </c>
      <c r="T2297">
        <v>2.5</v>
      </c>
      <c r="U2297">
        <v>9.9</v>
      </c>
      <c r="V2297">
        <v>96897</v>
      </c>
      <c r="W2297">
        <v>7.2</v>
      </c>
      <c r="X2297">
        <v>19.8</v>
      </c>
      <c r="AB2297">
        <v>0</v>
      </c>
    </row>
    <row r="2298" spans="1:28" x14ac:dyDescent="0.35">
      <c r="A2298">
        <v>2000</v>
      </c>
      <c r="B2298" t="s">
        <v>54</v>
      </c>
      <c r="C2298" t="s">
        <v>43</v>
      </c>
      <c r="D2298">
        <v>973</v>
      </c>
      <c r="E2298">
        <v>454840</v>
      </c>
      <c r="F2298">
        <v>25804690</v>
      </c>
      <c r="G2298">
        <v>25639200</v>
      </c>
      <c r="H2298">
        <v>52686</v>
      </c>
      <c r="I2298">
        <v>11.7</v>
      </c>
      <c r="J2298">
        <v>43036</v>
      </c>
      <c r="K2298">
        <v>9.6</v>
      </c>
      <c r="L2298">
        <v>3702407</v>
      </c>
      <c r="M2298">
        <v>1352953</v>
      </c>
      <c r="N2298">
        <v>2349454</v>
      </c>
      <c r="O2298">
        <v>5.3</v>
      </c>
      <c r="P2298">
        <v>14.4</v>
      </c>
      <c r="Q2298">
        <v>3371427</v>
      </c>
      <c r="R2298">
        <v>1206699</v>
      </c>
      <c r="S2298">
        <v>2164728</v>
      </c>
      <c r="T2298">
        <v>4.7</v>
      </c>
      <c r="U2298">
        <v>13.1</v>
      </c>
      <c r="V2298">
        <v>330980</v>
      </c>
      <c r="W2298">
        <v>1.3</v>
      </c>
      <c r="X2298">
        <v>26.2</v>
      </c>
      <c r="AB2298">
        <v>0</v>
      </c>
    </row>
    <row r="2299" spans="1:28" x14ac:dyDescent="0.35">
      <c r="A2299">
        <v>2001</v>
      </c>
      <c r="B2299" t="s">
        <v>41</v>
      </c>
      <c r="C2299" t="s">
        <v>42</v>
      </c>
      <c r="D2299">
        <v>404064</v>
      </c>
      <c r="E2299">
        <v>404814</v>
      </c>
      <c r="F2299">
        <v>1044323</v>
      </c>
      <c r="G2299">
        <v>526136</v>
      </c>
      <c r="H2299">
        <v>401073</v>
      </c>
      <c r="I2299">
        <v>198.2</v>
      </c>
      <c r="J2299">
        <v>0</v>
      </c>
      <c r="K2299">
        <v>0</v>
      </c>
      <c r="L2299">
        <v>1036374</v>
      </c>
      <c r="M2299">
        <v>1036374</v>
      </c>
      <c r="N2299">
        <v>0</v>
      </c>
      <c r="O2299">
        <v>197</v>
      </c>
      <c r="P2299">
        <v>197</v>
      </c>
      <c r="Q2299">
        <v>0</v>
      </c>
      <c r="R2299">
        <v>0</v>
      </c>
      <c r="S2299">
        <v>0</v>
      </c>
      <c r="T2299">
        <v>0</v>
      </c>
      <c r="U2299">
        <v>0</v>
      </c>
      <c r="V2299">
        <v>1036374</v>
      </c>
      <c r="W2299">
        <v>197</v>
      </c>
      <c r="X2299">
        <v>0</v>
      </c>
      <c r="AB2299">
        <v>0</v>
      </c>
    </row>
    <row r="2300" spans="1:28" x14ac:dyDescent="0.35">
      <c r="A2300">
        <v>2001</v>
      </c>
      <c r="B2300" t="s">
        <v>41</v>
      </c>
      <c r="C2300" t="s">
        <v>55</v>
      </c>
      <c r="D2300">
        <v>240420</v>
      </c>
      <c r="E2300">
        <v>240589</v>
      </c>
      <c r="F2300">
        <v>498155</v>
      </c>
      <c r="G2300">
        <v>587541</v>
      </c>
      <c r="H2300">
        <v>188</v>
      </c>
      <c r="I2300">
        <v>0.1</v>
      </c>
      <c r="J2300">
        <v>97032</v>
      </c>
      <c r="K2300">
        <v>33.6</v>
      </c>
      <c r="L2300">
        <v>109171</v>
      </c>
      <c r="M2300">
        <v>428</v>
      </c>
      <c r="N2300">
        <v>108743</v>
      </c>
      <c r="O2300">
        <v>0.1</v>
      </c>
      <c r="P2300">
        <v>18.600000000000001</v>
      </c>
      <c r="Q2300">
        <v>287943</v>
      </c>
      <c r="R2300">
        <v>217420</v>
      </c>
      <c r="S2300">
        <v>70523</v>
      </c>
      <c r="T2300">
        <v>37</v>
      </c>
      <c r="U2300">
        <v>49</v>
      </c>
      <c r="V2300">
        <v>-178772</v>
      </c>
      <c r="W2300">
        <v>-30.4</v>
      </c>
      <c r="X2300">
        <v>37.200000000000003</v>
      </c>
      <c r="Y2300">
        <v>67826</v>
      </c>
      <c r="Z2300">
        <v>67844</v>
      </c>
      <c r="AA2300">
        <v>157689</v>
      </c>
      <c r="AB2300">
        <v>0</v>
      </c>
    </row>
    <row r="2301" spans="1:28" x14ac:dyDescent="0.35">
      <c r="A2301">
        <v>2001</v>
      </c>
      <c r="B2301" t="s">
        <v>41</v>
      </c>
      <c r="C2301" t="s">
        <v>56</v>
      </c>
      <c r="D2301">
        <v>197700</v>
      </c>
      <c r="E2301">
        <v>197803</v>
      </c>
      <c r="F2301">
        <v>409508</v>
      </c>
      <c r="G2301">
        <v>469418</v>
      </c>
      <c r="H2301">
        <v>8194</v>
      </c>
      <c r="I2301">
        <v>3.7</v>
      </c>
      <c r="J2301">
        <v>60078</v>
      </c>
      <c r="K2301">
        <v>27</v>
      </c>
      <c r="L2301">
        <v>81290</v>
      </c>
      <c r="M2301">
        <v>19367</v>
      </c>
      <c r="N2301">
        <v>61923</v>
      </c>
      <c r="O2301">
        <v>4.0999999999999996</v>
      </c>
      <c r="P2301">
        <v>17.3</v>
      </c>
      <c r="Q2301">
        <v>201110</v>
      </c>
      <c r="R2301">
        <v>143978</v>
      </c>
      <c r="S2301">
        <v>57132</v>
      </c>
      <c r="T2301">
        <v>30.7</v>
      </c>
      <c r="U2301">
        <v>42.8</v>
      </c>
      <c r="V2301">
        <v>-119820</v>
      </c>
      <c r="W2301">
        <v>-25.5</v>
      </c>
      <c r="X2301">
        <v>34.6</v>
      </c>
      <c r="Y2301">
        <v>43161</v>
      </c>
      <c r="Z2301">
        <v>43161</v>
      </c>
      <c r="AA2301">
        <v>106519</v>
      </c>
      <c r="AB2301">
        <v>0</v>
      </c>
    </row>
    <row r="2302" spans="1:28" x14ac:dyDescent="0.35">
      <c r="A2302">
        <v>2001</v>
      </c>
      <c r="B2302" t="s">
        <v>41</v>
      </c>
      <c r="C2302" t="s">
        <v>57</v>
      </c>
      <c r="D2302">
        <v>171634</v>
      </c>
      <c r="E2302">
        <v>171769</v>
      </c>
      <c r="F2302">
        <v>355544</v>
      </c>
      <c r="G2302">
        <v>403097</v>
      </c>
      <c r="H2302">
        <v>7690</v>
      </c>
      <c r="I2302">
        <v>4.0999999999999996</v>
      </c>
      <c r="J2302">
        <v>45787</v>
      </c>
      <c r="K2302">
        <v>24.1</v>
      </c>
      <c r="L2302">
        <v>65123</v>
      </c>
      <c r="M2302">
        <v>17591</v>
      </c>
      <c r="N2302">
        <v>47532</v>
      </c>
      <c r="O2302">
        <v>4.4000000000000004</v>
      </c>
      <c r="P2302">
        <v>16.2</v>
      </c>
      <c r="Q2302">
        <v>160229</v>
      </c>
      <c r="R2302">
        <v>111415</v>
      </c>
      <c r="S2302">
        <v>48814</v>
      </c>
      <c r="T2302">
        <v>27.6</v>
      </c>
      <c r="U2302">
        <v>39.700000000000003</v>
      </c>
      <c r="V2302">
        <v>-95106</v>
      </c>
      <c r="W2302">
        <v>-23.5</v>
      </c>
      <c r="X2302">
        <v>32.4</v>
      </c>
      <c r="Y2302">
        <v>32904</v>
      </c>
      <c r="Z2302">
        <v>32904</v>
      </c>
      <c r="AA2302">
        <v>82647</v>
      </c>
      <c r="AB2302">
        <v>0</v>
      </c>
    </row>
    <row r="2303" spans="1:28" x14ac:dyDescent="0.35">
      <c r="A2303">
        <v>2001</v>
      </c>
      <c r="B2303" t="s">
        <v>41</v>
      </c>
      <c r="C2303" t="s">
        <v>58</v>
      </c>
      <c r="D2303">
        <v>149330</v>
      </c>
      <c r="E2303">
        <v>149402</v>
      </c>
      <c r="F2303">
        <v>312375</v>
      </c>
      <c r="G2303">
        <v>351026</v>
      </c>
      <c r="H2303">
        <v>6740</v>
      </c>
      <c r="I2303">
        <v>4.0999999999999996</v>
      </c>
      <c r="J2303">
        <v>36492</v>
      </c>
      <c r="K2303">
        <v>22.4</v>
      </c>
      <c r="L2303">
        <v>54148</v>
      </c>
      <c r="M2303">
        <v>15355</v>
      </c>
      <c r="N2303">
        <v>38793</v>
      </c>
      <c r="O2303">
        <v>4.4000000000000004</v>
      </c>
      <c r="P2303">
        <v>15.4</v>
      </c>
      <c r="Q2303">
        <v>131450</v>
      </c>
      <c r="R2303">
        <v>89882</v>
      </c>
      <c r="S2303">
        <v>41568</v>
      </c>
      <c r="T2303">
        <v>25.6</v>
      </c>
      <c r="U2303">
        <v>37.4</v>
      </c>
      <c r="V2303">
        <v>-77302</v>
      </c>
      <c r="W2303">
        <v>-22</v>
      </c>
      <c r="X2303">
        <v>30.8</v>
      </c>
      <c r="Y2303">
        <v>25947</v>
      </c>
      <c r="Z2303">
        <v>25947</v>
      </c>
      <c r="AA2303">
        <v>66014</v>
      </c>
      <c r="AB2303">
        <v>0</v>
      </c>
    </row>
    <row r="2304" spans="1:28" x14ac:dyDescent="0.35">
      <c r="A2304">
        <v>2001</v>
      </c>
      <c r="B2304" t="s">
        <v>41</v>
      </c>
      <c r="C2304" t="s">
        <v>59</v>
      </c>
      <c r="D2304">
        <v>129485</v>
      </c>
      <c r="E2304">
        <v>129563</v>
      </c>
      <c r="F2304">
        <v>271813</v>
      </c>
      <c r="G2304">
        <v>304549</v>
      </c>
      <c r="H2304">
        <v>5760</v>
      </c>
      <c r="I2304">
        <v>4.0999999999999996</v>
      </c>
      <c r="J2304">
        <v>29682</v>
      </c>
      <c r="K2304">
        <v>21.1</v>
      </c>
      <c r="L2304">
        <v>44844</v>
      </c>
      <c r="M2304">
        <v>13121</v>
      </c>
      <c r="N2304">
        <v>31723</v>
      </c>
      <c r="O2304">
        <v>4.3</v>
      </c>
      <c r="P2304">
        <v>14.7</v>
      </c>
      <c r="Q2304">
        <v>110316</v>
      </c>
      <c r="R2304">
        <v>74207</v>
      </c>
      <c r="S2304">
        <v>36109</v>
      </c>
      <c r="T2304">
        <v>24.4</v>
      </c>
      <c r="U2304">
        <v>36.200000000000003</v>
      </c>
      <c r="V2304">
        <v>-65472</v>
      </c>
      <c r="W2304">
        <v>-21.5</v>
      </c>
      <c r="X2304">
        <v>29.4</v>
      </c>
      <c r="Y2304">
        <v>21085</v>
      </c>
      <c r="Z2304">
        <v>21085</v>
      </c>
      <c r="AA2304">
        <v>54212</v>
      </c>
      <c r="AB2304">
        <v>0</v>
      </c>
    </row>
    <row r="2305" spans="1:28" x14ac:dyDescent="0.35">
      <c r="A2305">
        <v>2001</v>
      </c>
      <c r="B2305" t="s">
        <v>41</v>
      </c>
      <c r="C2305" t="s">
        <v>60</v>
      </c>
      <c r="D2305">
        <v>455787</v>
      </c>
      <c r="E2305">
        <v>456153</v>
      </c>
      <c r="F2305">
        <v>967975</v>
      </c>
      <c r="G2305">
        <v>1069101</v>
      </c>
      <c r="H2305">
        <v>19322</v>
      </c>
      <c r="I2305">
        <v>4</v>
      </c>
      <c r="J2305">
        <v>89355</v>
      </c>
      <c r="K2305">
        <v>18.3</v>
      </c>
      <c r="L2305">
        <v>148434</v>
      </c>
      <c r="M2305">
        <v>44021</v>
      </c>
      <c r="N2305">
        <v>104413</v>
      </c>
      <c r="O2305">
        <v>4.0999999999999996</v>
      </c>
      <c r="P2305">
        <v>13.9</v>
      </c>
      <c r="Q2305">
        <v>350685</v>
      </c>
      <c r="R2305">
        <v>225362</v>
      </c>
      <c r="S2305">
        <v>125323</v>
      </c>
      <c r="T2305">
        <v>21.1</v>
      </c>
      <c r="U2305">
        <v>32.799999999999997</v>
      </c>
      <c r="V2305">
        <v>-202251</v>
      </c>
      <c r="W2305">
        <v>-18.899999999999999</v>
      </c>
      <c r="X2305">
        <v>27.8</v>
      </c>
      <c r="Y2305">
        <v>61380</v>
      </c>
      <c r="Z2305">
        <v>61381</v>
      </c>
      <c r="AA2305">
        <v>160272</v>
      </c>
      <c r="AB2305">
        <v>0</v>
      </c>
    </row>
    <row r="2306" spans="1:28" x14ac:dyDescent="0.35">
      <c r="A2306">
        <v>2001</v>
      </c>
      <c r="B2306" t="s">
        <v>41</v>
      </c>
      <c r="C2306" t="s">
        <v>61</v>
      </c>
      <c r="D2306">
        <v>309514</v>
      </c>
      <c r="E2306">
        <v>310018</v>
      </c>
      <c r="F2306">
        <v>668672</v>
      </c>
      <c r="G2306">
        <v>728969</v>
      </c>
      <c r="H2306">
        <v>12236</v>
      </c>
      <c r="I2306">
        <v>3.7</v>
      </c>
      <c r="J2306">
        <v>51437</v>
      </c>
      <c r="K2306">
        <v>15.7</v>
      </c>
      <c r="L2306">
        <v>93496</v>
      </c>
      <c r="M2306">
        <v>27569</v>
      </c>
      <c r="N2306">
        <v>65927</v>
      </c>
      <c r="O2306">
        <v>3.8</v>
      </c>
      <c r="P2306">
        <v>12.8</v>
      </c>
      <c r="Q2306">
        <v>214089</v>
      </c>
      <c r="R2306">
        <v>130143</v>
      </c>
      <c r="S2306">
        <v>83946</v>
      </c>
      <c r="T2306">
        <v>17.899999999999999</v>
      </c>
      <c r="U2306">
        <v>29.4</v>
      </c>
      <c r="V2306">
        <v>-120593</v>
      </c>
      <c r="W2306">
        <v>-16.600000000000001</v>
      </c>
      <c r="X2306">
        <v>25.6</v>
      </c>
      <c r="Y2306">
        <v>34743</v>
      </c>
      <c r="Z2306">
        <v>34743</v>
      </c>
      <c r="AA2306">
        <v>90796</v>
      </c>
      <c r="AB2306">
        <v>0</v>
      </c>
    </row>
    <row r="2307" spans="1:28" x14ac:dyDescent="0.35">
      <c r="A2307">
        <v>2001</v>
      </c>
      <c r="B2307" t="s">
        <v>41</v>
      </c>
      <c r="C2307" t="s">
        <v>62</v>
      </c>
      <c r="D2307">
        <v>219366</v>
      </c>
      <c r="E2307">
        <v>219959</v>
      </c>
      <c r="F2307">
        <v>483051</v>
      </c>
      <c r="G2307">
        <v>519663</v>
      </c>
      <c r="H2307">
        <v>7432</v>
      </c>
      <c r="I2307">
        <v>3.2</v>
      </c>
      <c r="J2307">
        <v>31203</v>
      </c>
      <c r="K2307">
        <v>13.5</v>
      </c>
      <c r="L2307">
        <v>60408</v>
      </c>
      <c r="M2307">
        <v>16601</v>
      </c>
      <c r="N2307">
        <v>43807</v>
      </c>
      <c r="O2307">
        <v>3.2</v>
      </c>
      <c r="P2307">
        <v>11.6</v>
      </c>
      <c r="Q2307">
        <v>133631</v>
      </c>
      <c r="R2307">
        <v>77590</v>
      </c>
      <c r="S2307">
        <v>56041</v>
      </c>
      <c r="T2307">
        <v>14.9</v>
      </c>
      <c r="U2307">
        <v>25.7</v>
      </c>
      <c r="V2307">
        <v>-73223</v>
      </c>
      <c r="W2307">
        <v>-14.1</v>
      </c>
      <c r="X2307">
        <v>23.2</v>
      </c>
      <c r="Y2307">
        <v>20550</v>
      </c>
      <c r="Z2307">
        <v>20571</v>
      </c>
      <c r="AA2307">
        <v>52792</v>
      </c>
      <c r="AB2307">
        <v>0</v>
      </c>
    </row>
    <row r="2308" spans="1:28" x14ac:dyDescent="0.35">
      <c r="A2308">
        <v>2001</v>
      </c>
      <c r="B2308" t="s">
        <v>41</v>
      </c>
      <c r="C2308" t="s">
        <v>63</v>
      </c>
      <c r="D2308">
        <v>121164</v>
      </c>
      <c r="E2308">
        <v>121755</v>
      </c>
      <c r="F2308">
        <v>265198</v>
      </c>
      <c r="G2308">
        <v>288304</v>
      </c>
      <c r="H2308">
        <v>3995</v>
      </c>
      <c r="I2308">
        <v>3.1</v>
      </c>
      <c r="J2308">
        <v>18457</v>
      </c>
      <c r="K2308">
        <v>14.4</v>
      </c>
      <c r="L2308">
        <v>31689</v>
      </c>
      <c r="M2308">
        <v>8723</v>
      </c>
      <c r="N2308">
        <v>22966</v>
      </c>
      <c r="O2308">
        <v>3</v>
      </c>
      <c r="P2308">
        <v>11</v>
      </c>
      <c r="Q2308">
        <v>77901</v>
      </c>
      <c r="R2308">
        <v>46553</v>
      </c>
      <c r="S2308">
        <v>31348</v>
      </c>
      <c r="T2308">
        <v>16.100000000000001</v>
      </c>
      <c r="U2308">
        <v>27</v>
      </c>
      <c r="V2308">
        <v>-46212</v>
      </c>
      <c r="W2308">
        <v>-16</v>
      </c>
      <c r="X2308">
        <v>22</v>
      </c>
      <c r="Y2308">
        <v>12519</v>
      </c>
      <c r="Z2308">
        <v>12545</v>
      </c>
      <c r="AA2308">
        <v>32452</v>
      </c>
      <c r="AB2308">
        <v>0</v>
      </c>
    </row>
    <row r="2309" spans="1:28" x14ac:dyDescent="0.35">
      <c r="A2309">
        <v>2001</v>
      </c>
      <c r="B2309" t="s">
        <v>41</v>
      </c>
      <c r="C2309" t="s">
        <v>43</v>
      </c>
      <c r="D2309">
        <v>239037</v>
      </c>
      <c r="E2309">
        <v>240225</v>
      </c>
      <c r="F2309">
        <v>531022</v>
      </c>
      <c r="G2309">
        <v>561470</v>
      </c>
      <c r="H2309">
        <v>17962</v>
      </c>
      <c r="I2309">
        <v>7.3</v>
      </c>
      <c r="J2309">
        <v>33024</v>
      </c>
      <c r="K2309">
        <v>13.4</v>
      </c>
      <c r="L2309">
        <v>80813</v>
      </c>
      <c r="M2309">
        <v>39982</v>
      </c>
      <c r="N2309">
        <v>40831</v>
      </c>
      <c r="O2309">
        <v>7.1</v>
      </c>
      <c r="P2309">
        <v>14.4</v>
      </c>
      <c r="Q2309">
        <v>141708</v>
      </c>
      <c r="R2309">
        <v>85300</v>
      </c>
      <c r="S2309">
        <v>56408</v>
      </c>
      <c r="T2309">
        <v>15.2</v>
      </c>
      <c r="U2309">
        <v>25.2</v>
      </c>
      <c r="V2309">
        <v>-60895</v>
      </c>
      <c r="W2309">
        <v>-10.8</v>
      </c>
      <c r="X2309">
        <v>28.8</v>
      </c>
      <c r="Y2309">
        <v>23269</v>
      </c>
      <c r="Z2309">
        <v>23294</v>
      </c>
      <c r="AA2309">
        <v>61537</v>
      </c>
      <c r="AB2309">
        <v>0</v>
      </c>
    </row>
    <row r="2310" spans="1:28" x14ac:dyDescent="0.35">
      <c r="A2310">
        <v>2001</v>
      </c>
      <c r="B2310" t="s">
        <v>44</v>
      </c>
      <c r="C2310" t="s">
        <v>42</v>
      </c>
      <c r="D2310">
        <v>40937</v>
      </c>
      <c r="E2310">
        <v>42146</v>
      </c>
      <c r="F2310">
        <v>499713</v>
      </c>
      <c r="G2310">
        <v>251104</v>
      </c>
      <c r="H2310">
        <v>41938</v>
      </c>
      <c r="I2310">
        <v>199</v>
      </c>
      <c r="J2310">
        <v>0</v>
      </c>
      <c r="K2310">
        <v>0</v>
      </c>
      <c r="L2310">
        <v>497219</v>
      </c>
      <c r="M2310">
        <v>497219</v>
      </c>
      <c r="N2310">
        <v>0</v>
      </c>
      <c r="O2310">
        <v>198</v>
      </c>
      <c r="P2310">
        <v>198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497219</v>
      </c>
      <c r="W2310">
        <v>198</v>
      </c>
      <c r="X2310">
        <v>0</v>
      </c>
      <c r="AB2310">
        <v>0</v>
      </c>
    </row>
    <row r="2311" spans="1:28" x14ac:dyDescent="0.35">
      <c r="A2311">
        <v>2001</v>
      </c>
      <c r="B2311" t="s">
        <v>44</v>
      </c>
      <c r="C2311" t="s">
        <v>55</v>
      </c>
      <c r="D2311">
        <v>73665</v>
      </c>
      <c r="E2311">
        <v>74241</v>
      </c>
      <c r="F2311">
        <v>490306</v>
      </c>
      <c r="G2311">
        <v>496822</v>
      </c>
      <c r="H2311">
        <v>370</v>
      </c>
      <c r="I2311">
        <v>0.5</v>
      </c>
      <c r="J2311">
        <v>6625</v>
      </c>
      <c r="K2311">
        <v>8.6</v>
      </c>
      <c r="L2311">
        <v>132329</v>
      </c>
      <c r="M2311">
        <v>1658</v>
      </c>
      <c r="N2311">
        <v>130671</v>
      </c>
      <c r="O2311">
        <v>0.3</v>
      </c>
      <c r="P2311">
        <v>26.6</v>
      </c>
      <c r="Q2311">
        <v>145360</v>
      </c>
      <c r="R2311">
        <v>79738</v>
      </c>
      <c r="S2311">
        <v>65622</v>
      </c>
      <c r="T2311">
        <v>16</v>
      </c>
      <c r="U2311">
        <v>29.3</v>
      </c>
      <c r="V2311">
        <v>-13031</v>
      </c>
      <c r="W2311">
        <v>-2.7</v>
      </c>
      <c r="X2311">
        <v>53.2</v>
      </c>
      <c r="Y2311">
        <v>5233</v>
      </c>
      <c r="Z2311">
        <v>5253</v>
      </c>
      <c r="AA2311">
        <v>63496</v>
      </c>
      <c r="AB2311">
        <v>0</v>
      </c>
    </row>
    <row r="2312" spans="1:28" x14ac:dyDescent="0.35">
      <c r="A2312">
        <v>2001</v>
      </c>
      <c r="B2312" t="s">
        <v>44</v>
      </c>
      <c r="C2312" t="s">
        <v>56</v>
      </c>
      <c r="D2312">
        <v>67405</v>
      </c>
      <c r="E2312">
        <v>68062</v>
      </c>
      <c r="F2312">
        <v>433326</v>
      </c>
      <c r="G2312">
        <v>454425</v>
      </c>
      <c r="H2312">
        <v>901</v>
      </c>
      <c r="I2312">
        <v>1.3</v>
      </c>
      <c r="J2312">
        <v>5430</v>
      </c>
      <c r="K2312">
        <v>7.7</v>
      </c>
      <c r="L2312">
        <v>87488</v>
      </c>
      <c r="M2312">
        <v>8218</v>
      </c>
      <c r="N2312">
        <v>79270</v>
      </c>
      <c r="O2312">
        <v>1.8</v>
      </c>
      <c r="P2312">
        <v>19.3</v>
      </c>
      <c r="Q2312">
        <v>129685</v>
      </c>
      <c r="R2312">
        <v>65277</v>
      </c>
      <c r="S2312">
        <v>64408</v>
      </c>
      <c r="T2312">
        <v>14.4</v>
      </c>
      <c r="U2312">
        <v>28.5</v>
      </c>
      <c r="V2312">
        <v>-42197</v>
      </c>
      <c r="W2312">
        <v>-9.1999999999999993</v>
      </c>
      <c r="X2312">
        <v>38.6</v>
      </c>
      <c r="Y2312">
        <v>4306</v>
      </c>
      <c r="Z2312">
        <v>4306</v>
      </c>
      <c r="AA2312">
        <v>52348</v>
      </c>
      <c r="AB2312">
        <v>0</v>
      </c>
    </row>
    <row r="2313" spans="1:28" x14ac:dyDescent="0.35">
      <c r="A2313">
        <v>2001</v>
      </c>
      <c r="B2313" t="s">
        <v>44</v>
      </c>
      <c r="C2313" t="s">
        <v>57</v>
      </c>
      <c r="D2313">
        <v>63598</v>
      </c>
      <c r="E2313">
        <v>64431</v>
      </c>
      <c r="F2313">
        <v>406913</v>
      </c>
      <c r="G2313">
        <v>426911</v>
      </c>
      <c r="H2313">
        <v>909</v>
      </c>
      <c r="I2313">
        <v>1.4</v>
      </c>
      <c r="J2313">
        <v>4463</v>
      </c>
      <c r="K2313">
        <v>6.7</v>
      </c>
      <c r="L2313">
        <v>72645</v>
      </c>
      <c r="M2313">
        <v>8087</v>
      </c>
      <c r="N2313">
        <v>64558</v>
      </c>
      <c r="O2313">
        <v>1.9</v>
      </c>
      <c r="P2313">
        <v>17</v>
      </c>
      <c r="Q2313">
        <v>112641</v>
      </c>
      <c r="R2313">
        <v>54181</v>
      </c>
      <c r="S2313">
        <v>58460</v>
      </c>
      <c r="T2313">
        <v>12.7</v>
      </c>
      <c r="U2313">
        <v>26.4</v>
      </c>
      <c r="V2313">
        <v>-39996</v>
      </c>
      <c r="W2313">
        <v>-9.4</v>
      </c>
      <c r="X2313">
        <v>34</v>
      </c>
      <c r="Y2313">
        <v>3464</v>
      </c>
      <c r="Z2313">
        <v>3464</v>
      </c>
      <c r="AA2313">
        <v>42469</v>
      </c>
      <c r="AB2313">
        <v>0</v>
      </c>
    </row>
    <row r="2314" spans="1:28" x14ac:dyDescent="0.35">
      <c r="A2314">
        <v>2001</v>
      </c>
      <c r="B2314" t="s">
        <v>44</v>
      </c>
      <c r="C2314" t="s">
        <v>58</v>
      </c>
      <c r="D2314">
        <v>57846</v>
      </c>
      <c r="E2314">
        <v>58079</v>
      </c>
      <c r="F2314">
        <v>367876</v>
      </c>
      <c r="G2314">
        <v>386674</v>
      </c>
      <c r="H2314">
        <v>502</v>
      </c>
      <c r="I2314">
        <v>0.8</v>
      </c>
      <c r="J2314">
        <v>3714</v>
      </c>
      <c r="K2314">
        <v>6.2</v>
      </c>
      <c r="L2314">
        <v>59347</v>
      </c>
      <c r="M2314">
        <v>5906</v>
      </c>
      <c r="N2314">
        <v>53441</v>
      </c>
      <c r="O2314">
        <v>1.5</v>
      </c>
      <c r="P2314">
        <v>15.3</v>
      </c>
      <c r="Q2314">
        <v>96942</v>
      </c>
      <c r="R2314">
        <v>44599</v>
      </c>
      <c r="S2314">
        <v>52343</v>
      </c>
      <c r="T2314">
        <v>11.5</v>
      </c>
      <c r="U2314">
        <v>25.1</v>
      </c>
      <c r="V2314">
        <v>-37595</v>
      </c>
      <c r="W2314">
        <v>-9.8000000000000007</v>
      </c>
      <c r="X2314">
        <v>30.6</v>
      </c>
      <c r="Y2314">
        <v>2774</v>
      </c>
      <c r="Z2314">
        <v>2774</v>
      </c>
      <c r="AA2314">
        <v>34135</v>
      </c>
      <c r="AB2314">
        <v>0</v>
      </c>
    </row>
    <row r="2315" spans="1:28" x14ac:dyDescent="0.35">
      <c r="A2315">
        <v>2001</v>
      </c>
      <c r="B2315" t="s">
        <v>44</v>
      </c>
      <c r="C2315" t="s">
        <v>59</v>
      </c>
      <c r="D2315">
        <v>52444</v>
      </c>
      <c r="E2315">
        <v>52652</v>
      </c>
      <c r="F2315">
        <v>332903</v>
      </c>
      <c r="G2315">
        <v>350044</v>
      </c>
      <c r="H2315">
        <v>429</v>
      </c>
      <c r="I2315">
        <v>0.8</v>
      </c>
      <c r="J2315">
        <v>3284</v>
      </c>
      <c r="K2315">
        <v>6.1</v>
      </c>
      <c r="L2315">
        <v>50845</v>
      </c>
      <c r="M2315">
        <v>5025</v>
      </c>
      <c r="N2315">
        <v>45820</v>
      </c>
      <c r="O2315">
        <v>1.4</v>
      </c>
      <c r="P2315">
        <v>14.5</v>
      </c>
      <c r="Q2315">
        <v>85126</v>
      </c>
      <c r="R2315">
        <v>38708</v>
      </c>
      <c r="S2315">
        <v>46418</v>
      </c>
      <c r="T2315">
        <v>11.1</v>
      </c>
      <c r="U2315">
        <v>24.3</v>
      </c>
      <c r="V2315">
        <v>-34281</v>
      </c>
      <c r="W2315">
        <v>-9.8000000000000007</v>
      </c>
      <c r="X2315">
        <v>29</v>
      </c>
      <c r="Y2315">
        <v>2427</v>
      </c>
      <c r="Z2315">
        <v>2427</v>
      </c>
      <c r="AA2315">
        <v>29489</v>
      </c>
      <c r="AB2315">
        <v>0</v>
      </c>
    </row>
    <row r="2316" spans="1:28" x14ac:dyDescent="0.35">
      <c r="A2316">
        <v>2001</v>
      </c>
      <c r="B2316" t="s">
        <v>44</v>
      </c>
      <c r="C2316" t="s">
        <v>60</v>
      </c>
      <c r="D2316">
        <v>200690</v>
      </c>
      <c r="E2316">
        <v>202092</v>
      </c>
      <c r="F2316">
        <v>1270650</v>
      </c>
      <c r="G2316">
        <v>1329370</v>
      </c>
      <c r="H2316">
        <v>1461</v>
      </c>
      <c r="I2316">
        <v>0.7</v>
      </c>
      <c r="J2316">
        <v>10169</v>
      </c>
      <c r="K2316">
        <v>4.9000000000000004</v>
      </c>
      <c r="L2316">
        <v>171203</v>
      </c>
      <c r="M2316">
        <v>17144</v>
      </c>
      <c r="N2316">
        <v>154059</v>
      </c>
      <c r="O2316">
        <v>1.3</v>
      </c>
      <c r="P2316">
        <v>12.9</v>
      </c>
      <c r="Q2316">
        <v>288642</v>
      </c>
      <c r="R2316">
        <v>119235</v>
      </c>
      <c r="S2316">
        <v>169407</v>
      </c>
      <c r="T2316">
        <v>9</v>
      </c>
      <c r="U2316">
        <v>21.7</v>
      </c>
      <c r="V2316">
        <v>-117439</v>
      </c>
      <c r="W2316">
        <v>-8.8000000000000007</v>
      </c>
      <c r="X2316">
        <v>25.8</v>
      </c>
      <c r="Y2316">
        <v>7305</v>
      </c>
      <c r="Z2316">
        <v>7305</v>
      </c>
      <c r="AA2316">
        <v>89147</v>
      </c>
      <c r="AB2316">
        <v>0</v>
      </c>
    </row>
    <row r="2317" spans="1:28" x14ac:dyDescent="0.35">
      <c r="A2317">
        <v>2001</v>
      </c>
      <c r="B2317" t="s">
        <v>44</v>
      </c>
      <c r="C2317" t="s">
        <v>61</v>
      </c>
      <c r="D2317">
        <v>150826</v>
      </c>
      <c r="E2317">
        <v>152669</v>
      </c>
      <c r="F2317">
        <v>954907</v>
      </c>
      <c r="G2317">
        <v>995135</v>
      </c>
      <c r="H2317">
        <v>950</v>
      </c>
      <c r="I2317">
        <v>0.6</v>
      </c>
      <c r="J2317">
        <v>6506</v>
      </c>
      <c r="K2317">
        <v>4.2</v>
      </c>
      <c r="L2317">
        <v>112731</v>
      </c>
      <c r="M2317">
        <v>10661</v>
      </c>
      <c r="N2317">
        <v>102070</v>
      </c>
      <c r="O2317">
        <v>1.1000000000000001</v>
      </c>
      <c r="P2317">
        <v>11.3</v>
      </c>
      <c r="Q2317">
        <v>193186</v>
      </c>
      <c r="R2317">
        <v>74626</v>
      </c>
      <c r="S2317">
        <v>118560</v>
      </c>
      <c r="T2317">
        <v>7.5</v>
      </c>
      <c r="U2317">
        <v>19.399999999999999</v>
      </c>
      <c r="V2317">
        <v>-80455</v>
      </c>
      <c r="W2317">
        <v>-8.1</v>
      </c>
      <c r="X2317">
        <v>22.6</v>
      </c>
      <c r="Y2317">
        <v>4301</v>
      </c>
      <c r="Z2317">
        <v>4302</v>
      </c>
      <c r="AA2317">
        <v>52957</v>
      </c>
      <c r="AB2317">
        <v>0</v>
      </c>
    </row>
    <row r="2318" spans="1:28" x14ac:dyDescent="0.35">
      <c r="A2318">
        <v>2001</v>
      </c>
      <c r="B2318" t="s">
        <v>44</v>
      </c>
      <c r="C2318" t="s">
        <v>62</v>
      </c>
      <c r="D2318">
        <v>114576</v>
      </c>
      <c r="E2318">
        <v>116763</v>
      </c>
      <c r="F2318">
        <v>725877</v>
      </c>
      <c r="G2318">
        <v>751259</v>
      </c>
      <c r="H2318">
        <v>619</v>
      </c>
      <c r="I2318">
        <v>0.5</v>
      </c>
      <c r="J2318">
        <v>3955</v>
      </c>
      <c r="K2318">
        <v>3.3</v>
      </c>
      <c r="L2318">
        <v>76989</v>
      </c>
      <c r="M2318">
        <v>6629</v>
      </c>
      <c r="N2318">
        <v>70360</v>
      </c>
      <c r="O2318">
        <v>0.9</v>
      </c>
      <c r="P2318">
        <v>10.199999999999999</v>
      </c>
      <c r="Q2318">
        <v>127752</v>
      </c>
      <c r="R2318">
        <v>44633</v>
      </c>
      <c r="S2318">
        <v>83119</v>
      </c>
      <c r="T2318">
        <v>5.9</v>
      </c>
      <c r="U2318">
        <v>17</v>
      </c>
      <c r="V2318">
        <v>-50763</v>
      </c>
      <c r="W2318">
        <v>-6.8</v>
      </c>
      <c r="X2318">
        <v>20.399999999999999</v>
      </c>
      <c r="Y2318">
        <v>2506</v>
      </c>
      <c r="Z2318">
        <v>2520</v>
      </c>
      <c r="AA2318">
        <v>30674</v>
      </c>
      <c r="AB2318">
        <v>0</v>
      </c>
    </row>
    <row r="2319" spans="1:28" x14ac:dyDescent="0.35">
      <c r="A2319">
        <v>2001</v>
      </c>
      <c r="B2319" t="s">
        <v>44</v>
      </c>
      <c r="C2319" t="s">
        <v>63</v>
      </c>
      <c r="D2319">
        <v>67159</v>
      </c>
      <c r="E2319">
        <v>69408</v>
      </c>
      <c r="F2319">
        <v>426628</v>
      </c>
      <c r="G2319">
        <v>442997</v>
      </c>
      <c r="H2319">
        <v>404</v>
      </c>
      <c r="I2319">
        <v>0.6</v>
      </c>
      <c r="J2319">
        <v>2442</v>
      </c>
      <c r="K2319">
        <v>3.5</v>
      </c>
      <c r="L2319">
        <v>43134</v>
      </c>
      <c r="M2319">
        <v>3752</v>
      </c>
      <c r="N2319">
        <v>39382</v>
      </c>
      <c r="O2319">
        <v>0.8</v>
      </c>
      <c r="P2319">
        <v>9.6999999999999993</v>
      </c>
      <c r="Q2319">
        <v>75872</v>
      </c>
      <c r="R2319">
        <v>26143</v>
      </c>
      <c r="S2319">
        <v>49729</v>
      </c>
      <c r="T2319">
        <v>5.9</v>
      </c>
      <c r="U2319">
        <v>17.100000000000001</v>
      </c>
      <c r="V2319">
        <v>-32738</v>
      </c>
      <c r="W2319">
        <v>-7.4</v>
      </c>
      <c r="X2319">
        <v>19.399999999999999</v>
      </c>
      <c r="Y2319">
        <v>1393</v>
      </c>
      <c r="Z2319">
        <v>1401</v>
      </c>
      <c r="AA2319">
        <v>17080</v>
      </c>
      <c r="AB2319">
        <v>0</v>
      </c>
    </row>
    <row r="2320" spans="1:28" x14ac:dyDescent="0.35">
      <c r="A2320">
        <v>2001</v>
      </c>
      <c r="B2320" t="s">
        <v>44</v>
      </c>
      <c r="C2320" t="s">
        <v>43</v>
      </c>
      <c r="D2320">
        <v>141260</v>
      </c>
      <c r="E2320">
        <v>145563</v>
      </c>
      <c r="F2320">
        <v>906516</v>
      </c>
      <c r="G2320">
        <v>938493</v>
      </c>
      <c r="H2320">
        <v>1431</v>
      </c>
      <c r="I2320">
        <v>1</v>
      </c>
      <c r="J2320">
        <v>5118</v>
      </c>
      <c r="K2320">
        <v>3.5</v>
      </c>
      <c r="L2320">
        <v>90999</v>
      </c>
      <c r="M2320">
        <v>14714</v>
      </c>
      <c r="N2320">
        <v>76285</v>
      </c>
      <c r="O2320">
        <v>1.6</v>
      </c>
      <c r="P2320">
        <v>9.6999999999999993</v>
      </c>
      <c r="Q2320">
        <v>154952</v>
      </c>
      <c r="R2320">
        <v>53935</v>
      </c>
      <c r="S2320">
        <v>101017</v>
      </c>
      <c r="T2320">
        <v>5.7</v>
      </c>
      <c r="U2320">
        <v>16.5</v>
      </c>
      <c r="V2320">
        <v>-63953</v>
      </c>
      <c r="W2320">
        <v>-6.8</v>
      </c>
      <c r="X2320">
        <v>19.399999999999999</v>
      </c>
      <c r="Y2320">
        <v>2845</v>
      </c>
      <c r="Z2320">
        <v>2860</v>
      </c>
      <c r="AA2320">
        <v>34841</v>
      </c>
      <c r="AB2320">
        <v>0</v>
      </c>
    </row>
    <row r="2321" spans="1:28" x14ac:dyDescent="0.35">
      <c r="A2321">
        <v>2001</v>
      </c>
      <c r="B2321" t="s">
        <v>45</v>
      </c>
      <c r="C2321" t="s">
        <v>42</v>
      </c>
      <c r="D2321">
        <v>16472</v>
      </c>
      <c r="E2321">
        <v>17673</v>
      </c>
      <c r="F2321">
        <v>426278</v>
      </c>
      <c r="G2321">
        <v>214263</v>
      </c>
      <c r="H2321">
        <v>17589</v>
      </c>
      <c r="I2321">
        <v>199</v>
      </c>
      <c r="J2321">
        <v>0</v>
      </c>
      <c r="K2321">
        <v>0</v>
      </c>
      <c r="L2321">
        <v>424031</v>
      </c>
      <c r="M2321">
        <v>424031</v>
      </c>
      <c r="N2321">
        <v>0</v>
      </c>
      <c r="O2321">
        <v>197.9</v>
      </c>
      <c r="P2321">
        <v>197.9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424031</v>
      </c>
      <c r="W2321">
        <v>197.9</v>
      </c>
      <c r="X2321">
        <v>0</v>
      </c>
      <c r="AB2321">
        <v>0</v>
      </c>
    </row>
    <row r="2322" spans="1:28" x14ac:dyDescent="0.35">
      <c r="A2322">
        <v>2001</v>
      </c>
      <c r="B2322" t="s">
        <v>45</v>
      </c>
      <c r="C2322" t="s">
        <v>55</v>
      </c>
      <c r="D2322">
        <v>35122</v>
      </c>
      <c r="E2322">
        <v>36475</v>
      </c>
      <c r="F2322">
        <v>496883</v>
      </c>
      <c r="G2322">
        <v>489596</v>
      </c>
      <c r="H2322">
        <v>833</v>
      </c>
      <c r="I2322">
        <v>2.2000000000000002</v>
      </c>
      <c r="J2322">
        <v>2461</v>
      </c>
      <c r="K2322">
        <v>6.6</v>
      </c>
      <c r="L2322">
        <v>138188</v>
      </c>
      <c r="M2322">
        <v>6701</v>
      </c>
      <c r="N2322">
        <v>131487</v>
      </c>
      <c r="O2322">
        <v>1.4</v>
      </c>
      <c r="P2322">
        <v>28.2</v>
      </c>
      <c r="Q2322">
        <v>123613</v>
      </c>
      <c r="R2322">
        <v>61509</v>
      </c>
      <c r="S2322">
        <v>62104</v>
      </c>
      <c r="T2322">
        <v>12.6</v>
      </c>
      <c r="U2322">
        <v>25.2</v>
      </c>
      <c r="V2322">
        <v>14575</v>
      </c>
      <c r="W2322">
        <v>3</v>
      </c>
      <c r="X2322">
        <v>50.4</v>
      </c>
      <c r="Y2322">
        <v>1900</v>
      </c>
      <c r="Z2322">
        <v>1923</v>
      </c>
      <c r="AA2322">
        <v>48987</v>
      </c>
      <c r="AB2322">
        <v>0</v>
      </c>
    </row>
    <row r="2323" spans="1:28" x14ac:dyDescent="0.35">
      <c r="A2323">
        <v>2001</v>
      </c>
      <c r="B2323" t="s">
        <v>45</v>
      </c>
      <c r="C2323" t="s">
        <v>56</v>
      </c>
      <c r="D2323">
        <v>34586</v>
      </c>
      <c r="E2323">
        <v>36434</v>
      </c>
      <c r="F2323">
        <v>465960</v>
      </c>
      <c r="G2323">
        <v>478494</v>
      </c>
      <c r="H2323">
        <v>992</v>
      </c>
      <c r="I2323">
        <v>2.7</v>
      </c>
      <c r="J2323">
        <v>2080</v>
      </c>
      <c r="K2323">
        <v>5.6</v>
      </c>
      <c r="L2323">
        <v>91863</v>
      </c>
      <c r="M2323">
        <v>9917</v>
      </c>
      <c r="N2323">
        <v>81946</v>
      </c>
      <c r="O2323">
        <v>2.1</v>
      </c>
      <c r="P2323">
        <v>19.2</v>
      </c>
      <c r="Q2323">
        <v>116930</v>
      </c>
      <c r="R2323">
        <v>53119</v>
      </c>
      <c r="S2323">
        <v>63811</v>
      </c>
      <c r="T2323">
        <v>11.1</v>
      </c>
      <c r="U2323">
        <v>24.4</v>
      </c>
      <c r="V2323">
        <v>-25067</v>
      </c>
      <c r="W2323">
        <v>-5.2</v>
      </c>
      <c r="X2323">
        <v>38.4</v>
      </c>
      <c r="Y2323">
        <v>1651</v>
      </c>
      <c r="Z2323">
        <v>1651</v>
      </c>
      <c r="AA2323">
        <v>42749</v>
      </c>
      <c r="AB2323">
        <v>0</v>
      </c>
    </row>
    <row r="2324" spans="1:28" x14ac:dyDescent="0.35">
      <c r="A2324">
        <v>2001</v>
      </c>
      <c r="B2324" t="s">
        <v>45</v>
      </c>
      <c r="C2324" t="s">
        <v>57</v>
      </c>
      <c r="D2324">
        <v>34258</v>
      </c>
      <c r="E2324">
        <v>36836</v>
      </c>
      <c r="F2324">
        <v>460315</v>
      </c>
      <c r="G2324">
        <v>473001</v>
      </c>
      <c r="H2324">
        <v>1153</v>
      </c>
      <c r="I2324">
        <v>3.1</v>
      </c>
      <c r="J2324">
        <v>1827</v>
      </c>
      <c r="K2324">
        <v>4.9000000000000004</v>
      </c>
      <c r="L2324">
        <v>80397</v>
      </c>
      <c r="M2324">
        <v>10588</v>
      </c>
      <c r="N2324">
        <v>69809</v>
      </c>
      <c r="O2324">
        <v>2.2000000000000002</v>
      </c>
      <c r="P2324">
        <v>17</v>
      </c>
      <c r="Q2324">
        <v>105768</v>
      </c>
      <c r="R2324">
        <v>46221</v>
      </c>
      <c r="S2324">
        <v>59547</v>
      </c>
      <c r="T2324">
        <v>9.8000000000000007</v>
      </c>
      <c r="U2324">
        <v>22.4</v>
      </c>
      <c r="V2324">
        <v>-25371</v>
      </c>
      <c r="W2324">
        <v>-5.4</v>
      </c>
      <c r="X2324">
        <v>34</v>
      </c>
      <c r="Y2324">
        <v>1486</v>
      </c>
      <c r="Z2324">
        <v>1486</v>
      </c>
      <c r="AA2324">
        <v>38307</v>
      </c>
      <c r="AB2324">
        <v>0</v>
      </c>
    </row>
    <row r="2325" spans="1:28" x14ac:dyDescent="0.35">
      <c r="A2325">
        <v>2001</v>
      </c>
      <c r="B2325" t="s">
        <v>45</v>
      </c>
      <c r="C2325" t="s">
        <v>58</v>
      </c>
      <c r="D2325">
        <v>30944</v>
      </c>
      <c r="E2325">
        <v>31617</v>
      </c>
      <c r="F2325">
        <v>410336</v>
      </c>
      <c r="G2325">
        <v>424008</v>
      </c>
      <c r="H2325">
        <v>207</v>
      </c>
      <c r="I2325">
        <v>0.6</v>
      </c>
      <c r="J2325">
        <v>1530</v>
      </c>
      <c r="K2325">
        <v>4.7</v>
      </c>
      <c r="L2325">
        <v>62003</v>
      </c>
      <c r="M2325">
        <v>4659</v>
      </c>
      <c r="N2325">
        <v>57344</v>
      </c>
      <c r="O2325">
        <v>1.1000000000000001</v>
      </c>
      <c r="P2325">
        <v>14.6</v>
      </c>
      <c r="Q2325">
        <v>89346</v>
      </c>
      <c r="R2325">
        <v>37334</v>
      </c>
      <c r="S2325">
        <v>52012</v>
      </c>
      <c r="T2325">
        <v>8.8000000000000007</v>
      </c>
      <c r="U2325">
        <v>21.1</v>
      </c>
      <c r="V2325">
        <v>-27343</v>
      </c>
      <c r="W2325">
        <v>-6.5</v>
      </c>
      <c r="X2325">
        <v>29.2</v>
      </c>
      <c r="Y2325">
        <v>1116</v>
      </c>
      <c r="Z2325">
        <v>1116</v>
      </c>
      <c r="AA2325">
        <v>29102</v>
      </c>
      <c r="AB2325">
        <v>0</v>
      </c>
    </row>
    <row r="2326" spans="1:28" x14ac:dyDescent="0.35">
      <c r="A2326">
        <v>2001</v>
      </c>
      <c r="B2326" t="s">
        <v>45</v>
      </c>
      <c r="C2326" t="s">
        <v>59</v>
      </c>
      <c r="D2326">
        <v>28688</v>
      </c>
      <c r="E2326">
        <v>29306</v>
      </c>
      <c r="F2326">
        <v>381184</v>
      </c>
      <c r="G2326">
        <v>392434</v>
      </c>
      <c r="H2326">
        <v>206</v>
      </c>
      <c r="I2326">
        <v>0.7</v>
      </c>
      <c r="J2326">
        <v>1340</v>
      </c>
      <c r="K2326">
        <v>4.5</v>
      </c>
      <c r="L2326">
        <v>55739</v>
      </c>
      <c r="M2326">
        <v>4662</v>
      </c>
      <c r="N2326">
        <v>51077</v>
      </c>
      <c r="O2326">
        <v>1.2</v>
      </c>
      <c r="P2326">
        <v>14.2</v>
      </c>
      <c r="Q2326">
        <v>78239</v>
      </c>
      <c r="R2326">
        <v>32529</v>
      </c>
      <c r="S2326">
        <v>45710</v>
      </c>
      <c r="T2326">
        <v>8.3000000000000007</v>
      </c>
      <c r="U2326">
        <v>19.899999999999999</v>
      </c>
      <c r="V2326">
        <v>-22500</v>
      </c>
      <c r="W2326">
        <v>-5.7</v>
      </c>
      <c r="X2326">
        <v>28.4</v>
      </c>
      <c r="Y2326">
        <v>1009</v>
      </c>
      <c r="Z2326">
        <v>1009</v>
      </c>
      <c r="AA2326">
        <v>25893</v>
      </c>
      <c r="AB2326">
        <v>0</v>
      </c>
    </row>
    <row r="2327" spans="1:28" x14ac:dyDescent="0.35">
      <c r="A2327">
        <v>2001</v>
      </c>
      <c r="B2327" t="s">
        <v>45</v>
      </c>
      <c r="C2327" t="s">
        <v>60</v>
      </c>
      <c r="D2327">
        <v>115913</v>
      </c>
      <c r="E2327">
        <v>119356</v>
      </c>
      <c r="F2327">
        <v>1529463</v>
      </c>
      <c r="G2327">
        <v>1575382</v>
      </c>
      <c r="H2327">
        <v>699</v>
      </c>
      <c r="I2327">
        <v>0.6</v>
      </c>
      <c r="J2327">
        <v>4579</v>
      </c>
      <c r="K2327">
        <v>3.8</v>
      </c>
      <c r="L2327">
        <v>191092</v>
      </c>
      <c r="M2327">
        <v>14808</v>
      </c>
      <c r="N2327">
        <v>176284</v>
      </c>
      <c r="O2327">
        <v>0.9</v>
      </c>
      <c r="P2327">
        <v>12.1</v>
      </c>
      <c r="Q2327">
        <v>282929</v>
      </c>
      <c r="R2327">
        <v>106529</v>
      </c>
      <c r="S2327">
        <v>176400</v>
      </c>
      <c r="T2327">
        <v>6.8</v>
      </c>
      <c r="U2327">
        <v>18</v>
      </c>
      <c r="V2327">
        <v>-91837</v>
      </c>
      <c r="W2327">
        <v>-5.9</v>
      </c>
      <c r="X2327">
        <v>24.2</v>
      </c>
      <c r="Y2327">
        <v>3022</v>
      </c>
      <c r="Z2327">
        <v>3022</v>
      </c>
      <c r="AA2327">
        <v>78029</v>
      </c>
      <c r="AB2327">
        <v>0</v>
      </c>
    </row>
    <row r="2328" spans="1:28" x14ac:dyDescent="0.35">
      <c r="A2328">
        <v>2001</v>
      </c>
      <c r="B2328" t="s">
        <v>45</v>
      </c>
      <c r="C2328" t="s">
        <v>61</v>
      </c>
      <c r="D2328">
        <v>91997</v>
      </c>
      <c r="E2328">
        <v>96851</v>
      </c>
      <c r="F2328">
        <v>1209811</v>
      </c>
      <c r="G2328">
        <v>1245880</v>
      </c>
      <c r="H2328">
        <v>456</v>
      </c>
      <c r="I2328">
        <v>0.5</v>
      </c>
      <c r="J2328">
        <v>3103</v>
      </c>
      <c r="K2328">
        <v>3.2</v>
      </c>
      <c r="L2328">
        <v>126897</v>
      </c>
      <c r="M2328">
        <v>8451</v>
      </c>
      <c r="N2328">
        <v>118446</v>
      </c>
      <c r="O2328">
        <v>0.7</v>
      </c>
      <c r="P2328">
        <v>10.199999999999999</v>
      </c>
      <c r="Q2328">
        <v>199035</v>
      </c>
      <c r="R2328">
        <v>66989</v>
      </c>
      <c r="S2328">
        <v>132046</v>
      </c>
      <c r="T2328">
        <v>5.4</v>
      </c>
      <c r="U2328">
        <v>16</v>
      </c>
      <c r="V2328">
        <v>-72138</v>
      </c>
      <c r="W2328">
        <v>-5.8</v>
      </c>
      <c r="X2328">
        <v>20.399999999999999</v>
      </c>
      <c r="Y2328">
        <v>1792</v>
      </c>
      <c r="Z2328">
        <v>1792</v>
      </c>
      <c r="AA2328">
        <v>46332</v>
      </c>
      <c r="AB2328">
        <v>0</v>
      </c>
    </row>
    <row r="2329" spans="1:28" x14ac:dyDescent="0.35">
      <c r="A2329">
        <v>2001</v>
      </c>
      <c r="B2329" t="s">
        <v>45</v>
      </c>
      <c r="C2329" t="s">
        <v>62</v>
      </c>
      <c r="D2329">
        <v>70568</v>
      </c>
      <c r="E2329">
        <v>75966</v>
      </c>
      <c r="F2329">
        <v>928832</v>
      </c>
      <c r="G2329">
        <v>952835</v>
      </c>
      <c r="H2329">
        <v>395</v>
      </c>
      <c r="I2329">
        <v>0.5</v>
      </c>
      <c r="J2329">
        <v>2189</v>
      </c>
      <c r="K2329">
        <v>2.8</v>
      </c>
      <c r="L2329">
        <v>90252</v>
      </c>
      <c r="M2329">
        <v>6341</v>
      </c>
      <c r="N2329">
        <v>83911</v>
      </c>
      <c r="O2329">
        <v>0.7</v>
      </c>
      <c r="P2329">
        <v>9.5</v>
      </c>
      <c r="Q2329">
        <v>138257</v>
      </c>
      <c r="R2329">
        <v>44183</v>
      </c>
      <c r="S2329">
        <v>94074</v>
      </c>
      <c r="T2329">
        <v>4.5999999999999996</v>
      </c>
      <c r="U2329">
        <v>14.5</v>
      </c>
      <c r="V2329">
        <v>-48005</v>
      </c>
      <c r="W2329">
        <v>-5</v>
      </c>
      <c r="X2329">
        <v>19</v>
      </c>
      <c r="Y2329">
        <v>1082</v>
      </c>
      <c r="Z2329">
        <v>1092</v>
      </c>
      <c r="AA2329">
        <v>28190</v>
      </c>
      <c r="AB2329">
        <v>0</v>
      </c>
    </row>
    <row r="2330" spans="1:28" x14ac:dyDescent="0.35">
      <c r="A2330">
        <v>2001</v>
      </c>
      <c r="B2330" t="s">
        <v>45</v>
      </c>
      <c r="C2330" t="s">
        <v>63</v>
      </c>
      <c r="D2330">
        <v>44971</v>
      </c>
      <c r="E2330">
        <v>50539</v>
      </c>
      <c r="F2330">
        <v>594384</v>
      </c>
      <c r="G2330">
        <v>609779</v>
      </c>
      <c r="H2330">
        <v>355</v>
      </c>
      <c r="I2330">
        <v>0.7</v>
      </c>
      <c r="J2330">
        <v>1548</v>
      </c>
      <c r="K2330">
        <v>3</v>
      </c>
      <c r="L2330">
        <v>55076</v>
      </c>
      <c r="M2330">
        <v>4880</v>
      </c>
      <c r="N2330">
        <v>50196</v>
      </c>
      <c r="O2330">
        <v>0.8</v>
      </c>
      <c r="P2330">
        <v>9</v>
      </c>
      <c r="Q2330">
        <v>85866</v>
      </c>
      <c r="R2330">
        <v>26481</v>
      </c>
      <c r="S2330">
        <v>59385</v>
      </c>
      <c r="T2330">
        <v>4.3</v>
      </c>
      <c r="U2330">
        <v>14.1</v>
      </c>
      <c r="V2330">
        <v>-30790</v>
      </c>
      <c r="W2330">
        <v>-5.0999999999999996</v>
      </c>
      <c r="X2330">
        <v>18</v>
      </c>
      <c r="Y2330">
        <v>574</v>
      </c>
      <c r="Z2330">
        <v>599</v>
      </c>
      <c r="AA2330">
        <v>14985</v>
      </c>
      <c r="AB2330">
        <v>0</v>
      </c>
    </row>
    <row r="2331" spans="1:28" x14ac:dyDescent="0.35">
      <c r="A2331">
        <v>2001</v>
      </c>
      <c r="B2331" t="s">
        <v>45</v>
      </c>
      <c r="C2331" t="s">
        <v>43</v>
      </c>
      <c r="D2331">
        <v>108130</v>
      </c>
      <c r="E2331">
        <v>119644</v>
      </c>
      <c r="F2331">
        <v>1441877</v>
      </c>
      <c r="G2331">
        <v>1476784</v>
      </c>
      <c r="H2331">
        <v>841</v>
      </c>
      <c r="I2331">
        <v>0.7</v>
      </c>
      <c r="J2331">
        <v>3271</v>
      </c>
      <c r="K2331">
        <v>2.7</v>
      </c>
      <c r="L2331">
        <v>123674</v>
      </c>
      <c r="M2331">
        <v>13750</v>
      </c>
      <c r="N2331">
        <v>109924</v>
      </c>
      <c r="O2331">
        <v>0.9</v>
      </c>
      <c r="P2331">
        <v>8.4</v>
      </c>
      <c r="Q2331">
        <v>193487</v>
      </c>
      <c r="R2331">
        <v>57595</v>
      </c>
      <c r="S2331">
        <v>135892</v>
      </c>
      <c r="T2331">
        <v>3.9</v>
      </c>
      <c r="U2331">
        <v>13.1</v>
      </c>
      <c r="V2331">
        <v>-69813</v>
      </c>
      <c r="W2331">
        <v>-4.7</v>
      </c>
      <c r="X2331">
        <v>16.8</v>
      </c>
      <c r="Y2331">
        <v>1253</v>
      </c>
      <c r="Z2331">
        <v>1279</v>
      </c>
      <c r="AA2331">
        <v>33048</v>
      </c>
      <c r="AB2331">
        <v>0</v>
      </c>
    </row>
    <row r="2332" spans="1:28" x14ac:dyDescent="0.35">
      <c r="A2332">
        <v>2001</v>
      </c>
      <c r="B2332" t="s">
        <v>46</v>
      </c>
      <c r="C2332" t="s">
        <v>42</v>
      </c>
      <c r="D2332">
        <v>7359</v>
      </c>
      <c r="E2332">
        <v>8604</v>
      </c>
      <c r="F2332">
        <v>423447</v>
      </c>
      <c r="G2332">
        <v>212953</v>
      </c>
      <c r="H2332">
        <v>8562</v>
      </c>
      <c r="I2332">
        <v>199</v>
      </c>
      <c r="J2332">
        <v>0</v>
      </c>
      <c r="K2332">
        <v>0</v>
      </c>
      <c r="L2332">
        <v>420988</v>
      </c>
      <c r="M2332">
        <v>420988</v>
      </c>
      <c r="N2332">
        <v>0</v>
      </c>
      <c r="O2332">
        <v>197.7</v>
      </c>
      <c r="P2332">
        <v>197.7</v>
      </c>
      <c r="Q2332">
        <v>0</v>
      </c>
      <c r="R2332">
        <v>0</v>
      </c>
      <c r="S2332">
        <v>0</v>
      </c>
      <c r="T2332">
        <v>0</v>
      </c>
      <c r="U2332">
        <v>0</v>
      </c>
      <c r="V2332">
        <v>420988</v>
      </c>
      <c r="W2332">
        <v>197.7</v>
      </c>
      <c r="X2332">
        <v>0</v>
      </c>
      <c r="AB2332">
        <v>0</v>
      </c>
    </row>
    <row r="2333" spans="1:28" x14ac:dyDescent="0.35">
      <c r="A2333">
        <v>2001</v>
      </c>
      <c r="B2333" t="s">
        <v>46</v>
      </c>
      <c r="C2333" t="s">
        <v>55</v>
      </c>
      <c r="D2333">
        <v>18272</v>
      </c>
      <c r="E2333">
        <v>20478</v>
      </c>
      <c r="F2333">
        <v>586310</v>
      </c>
      <c r="G2333">
        <v>564302</v>
      </c>
      <c r="H2333">
        <v>1169</v>
      </c>
      <c r="I2333">
        <v>5.7</v>
      </c>
      <c r="J2333">
        <v>1072</v>
      </c>
      <c r="K2333">
        <v>5.2</v>
      </c>
      <c r="L2333">
        <v>173843</v>
      </c>
      <c r="M2333">
        <v>18581</v>
      </c>
      <c r="N2333">
        <v>155262</v>
      </c>
      <c r="O2333">
        <v>3.3</v>
      </c>
      <c r="P2333">
        <v>30.8</v>
      </c>
      <c r="Q2333">
        <v>129827</v>
      </c>
      <c r="R2333">
        <v>57694</v>
      </c>
      <c r="S2333">
        <v>72133</v>
      </c>
      <c r="T2333">
        <v>10.199999999999999</v>
      </c>
      <c r="U2333">
        <v>23</v>
      </c>
      <c r="V2333">
        <v>44016</v>
      </c>
      <c r="W2333">
        <v>7.8</v>
      </c>
      <c r="X2333">
        <v>46</v>
      </c>
      <c r="Y2333">
        <v>819</v>
      </c>
      <c r="Z2333">
        <v>843</v>
      </c>
      <c r="AA2333">
        <v>47090</v>
      </c>
      <c r="AB2333">
        <v>0</v>
      </c>
    </row>
    <row r="2334" spans="1:28" x14ac:dyDescent="0.35">
      <c r="A2334">
        <v>2001</v>
      </c>
      <c r="B2334" t="s">
        <v>46</v>
      </c>
      <c r="C2334" t="s">
        <v>56</v>
      </c>
      <c r="D2334">
        <v>19315</v>
      </c>
      <c r="E2334">
        <v>22606</v>
      </c>
      <c r="F2334">
        <v>591561</v>
      </c>
      <c r="G2334">
        <v>598312</v>
      </c>
      <c r="H2334">
        <v>1404</v>
      </c>
      <c r="I2334">
        <v>6.3</v>
      </c>
      <c r="J2334">
        <v>1091</v>
      </c>
      <c r="K2334">
        <v>4.9000000000000004</v>
      </c>
      <c r="L2334">
        <v>122005</v>
      </c>
      <c r="M2334">
        <v>22570</v>
      </c>
      <c r="N2334">
        <v>99435</v>
      </c>
      <c r="O2334">
        <v>3.8</v>
      </c>
      <c r="P2334">
        <v>20.399999999999999</v>
      </c>
      <c r="Q2334">
        <v>135507</v>
      </c>
      <c r="R2334">
        <v>57036</v>
      </c>
      <c r="S2334">
        <v>78471</v>
      </c>
      <c r="T2334">
        <v>9.5</v>
      </c>
      <c r="U2334">
        <v>22.6</v>
      </c>
      <c r="V2334">
        <v>-13502</v>
      </c>
      <c r="W2334">
        <v>-2.2000000000000002</v>
      </c>
      <c r="X2334">
        <v>40.799999999999997</v>
      </c>
      <c r="Y2334">
        <v>801</v>
      </c>
      <c r="Z2334">
        <v>801</v>
      </c>
      <c r="AA2334">
        <v>46700</v>
      </c>
      <c r="AB2334">
        <v>0</v>
      </c>
    </row>
    <row r="2335" spans="1:28" x14ac:dyDescent="0.35">
      <c r="A2335">
        <v>2001</v>
      </c>
      <c r="B2335" t="s">
        <v>46</v>
      </c>
      <c r="C2335" t="s">
        <v>57</v>
      </c>
      <c r="D2335">
        <v>19799</v>
      </c>
      <c r="E2335">
        <v>25677</v>
      </c>
      <c r="F2335">
        <v>606219</v>
      </c>
      <c r="G2335">
        <v>607759</v>
      </c>
      <c r="H2335">
        <v>2027</v>
      </c>
      <c r="I2335">
        <v>8.1</v>
      </c>
      <c r="J2335">
        <v>815</v>
      </c>
      <c r="K2335">
        <v>3.3</v>
      </c>
      <c r="L2335">
        <v>113499</v>
      </c>
      <c r="M2335">
        <v>27149</v>
      </c>
      <c r="N2335">
        <v>86350</v>
      </c>
      <c r="O2335">
        <v>4.5</v>
      </c>
      <c r="P2335">
        <v>18.7</v>
      </c>
      <c r="Q2335">
        <v>116579</v>
      </c>
      <c r="R2335">
        <v>42708</v>
      </c>
      <c r="S2335">
        <v>73871</v>
      </c>
      <c r="T2335">
        <v>7</v>
      </c>
      <c r="U2335">
        <v>19.2</v>
      </c>
      <c r="V2335">
        <v>-3080</v>
      </c>
      <c r="W2335">
        <v>-0.5</v>
      </c>
      <c r="X2335">
        <v>37.4</v>
      </c>
      <c r="Y2335">
        <v>612</v>
      </c>
      <c r="Z2335">
        <v>612</v>
      </c>
      <c r="AA2335">
        <v>35225</v>
      </c>
      <c r="AB2335">
        <v>0</v>
      </c>
    </row>
    <row r="2336" spans="1:28" x14ac:dyDescent="0.35">
      <c r="A2336">
        <v>2001</v>
      </c>
      <c r="B2336" t="s">
        <v>46</v>
      </c>
      <c r="C2336" t="s">
        <v>58</v>
      </c>
      <c r="D2336">
        <v>16027</v>
      </c>
      <c r="E2336">
        <v>17344</v>
      </c>
      <c r="F2336">
        <v>476284</v>
      </c>
      <c r="G2336">
        <v>486760</v>
      </c>
      <c r="H2336">
        <v>203</v>
      </c>
      <c r="I2336">
        <v>1.2</v>
      </c>
      <c r="J2336">
        <v>805</v>
      </c>
      <c r="K2336">
        <v>4.5999999999999996</v>
      </c>
      <c r="L2336">
        <v>72384</v>
      </c>
      <c r="M2336">
        <v>4644</v>
      </c>
      <c r="N2336">
        <v>67740</v>
      </c>
      <c r="O2336">
        <v>1</v>
      </c>
      <c r="P2336">
        <v>14.9</v>
      </c>
      <c r="Q2336">
        <v>93336</v>
      </c>
      <c r="R2336">
        <v>37769</v>
      </c>
      <c r="S2336">
        <v>55567</v>
      </c>
      <c r="T2336">
        <v>7.8</v>
      </c>
      <c r="U2336">
        <v>19.2</v>
      </c>
      <c r="V2336">
        <v>-20952</v>
      </c>
      <c r="W2336">
        <v>-4.3</v>
      </c>
      <c r="X2336">
        <v>29.8</v>
      </c>
      <c r="Y2336">
        <v>501</v>
      </c>
      <c r="Z2336">
        <v>508</v>
      </c>
      <c r="AA2336">
        <v>28644</v>
      </c>
      <c r="AB2336">
        <v>0</v>
      </c>
    </row>
    <row r="2337" spans="1:28" x14ac:dyDescent="0.35">
      <c r="A2337">
        <v>2001</v>
      </c>
      <c r="B2337" t="s">
        <v>46</v>
      </c>
      <c r="C2337" t="s">
        <v>59</v>
      </c>
      <c r="D2337">
        <v>15293</v>
      </c>
      <c r="E2337">
        <v>16587</v>
      </c>
      <c r="F2337">
        <v>452599</v>
      </c>
      <c r="G2337">
        <v>462136</v>
      </c>
      <c r="H2337">
        <v>163</v>
      </c>
      <c r="I2337">
        <v>1</v>
      </c>
      <c r="J2337">
        <v>650</v>
      </c>
      <c r="K2337">
        <v>3.9</v>
      </c>
      <c r="L2337">
        <v>63953</v>
      </c>
      <c r="M2337">
        <v>4563</v>
      </c>
      <c r="N2337">
        <v>59390</v>
      </c>
      <c r="O2337">
        <v>1</v>
      </c>
      <c r="P2337">
        <v>13.8</v>
      </c>
      <c r="Q2337">
        <v>83026</v>
      </c>
      <c r="R2337">
        <v>31055</v>
      </c>
      <c r="S2337">
        <v>51971</v>
      </c>
      <c r="T2337">
        <v>6.7</v>
      </c>
      <c r="U2337">
        <v>18</v>
      </c>
      <c r="V2337">
        <v>-19073</v>
      </c>
      <c r="W2337">
        <v>-4.2</v>
      </c>
      <c r="X2337">
        <v>27.6</v>
      </c>
      <c r="Y2337">
        <v>421</v>
      </c>
      <c r="Z2337">
        <v>422</v>
      </c>
      <c r="AA2337">
        <v>23714</v>
      </c>
      <c r="AB2337">
        <v>0</v>
      </c>
    </row>
    <row r="2338" spans="1:28" x14ac:dyDescent="0.35">
      <c r="A2338">
        <v>2001</v>
      </c>
      <c r="B2338" t="s">
        <v>46</v>
      </c>
      <c r="C2338" t="s">
        <v>60</v>
      </c>
      <c r="D2338">
        <v>64200</v>
      </c>
      <c r="E2338">
        <v>71582</v>
      </c>
      <c r="F2338">
        <v>1902147</v>
      </c>
      <c r="G2338">
        <v>1939545</v>
      </c>
      <c r="H2338">
        <v>635</v>
      </c>
      <c r="I2338">
        <v>0.9</v>
      </c>
      <c r="J2338">
        <v>2553</v>
      </c>
      <c r="K2338">
        <v>3.5</v>
      </c>
      <c r="L2338">
        <v>231227</v>
      </c>
      <c r="M2338">
        <v>13468</v>
      </c>
      <c r="N2338">
        <v>217759</v>
      </c>
      <c r="O2338">
        <v>0.7</v>
      </c>
      <c r="P2338">
        <v>11.9</v>
      </c>
      <c r="Q2338">
        <v>306023</v>
      </c>
      <c r="R2338">
        <v>104134</v>
      </c>
      <c r="S2338">
        <v>201889</v>
      </c>
      <c r="T2338">
        <v>5.4</v>
      </c>
      <c r="U2338">
        <v>15.8</v>
      </c>
      <c r="V2338">
        <v>-74796</v>
      </c>
      <c r="W2338">
        <v>-3.9</v>
      </c>
      <c r="X2338">
        <v>23.8</v>
      </c>
      <c r="Y2338">
        <v>1250</v>
      </c>
      <c r="Z2338">
        <v>1250</v>
      </c>
      <c r="AA2338">
        <v>71456</v>
      </c>
      <c r="AB2338">
        <v>0</v>
      </c>
    </row>
    <row r="2339" spans="1:28" x14ac:dyDescent="0.35">
      <c r="A2339">
        <v>2001</v>
      </c>
      <c r="B2339" t="s">
        <v>46</v>
      </c>
      <c r="C2339" t="s">
        <v>61</v>
      </c>
      <c r="D2339">
        <v>55468</v>
      </c>
      <c r="E2339">
        <v>65522</v>
      </c>
      <c r="F2339">
        <v>1652018</v>
      </c>
      <c r="G2339">
        <v>1683201</v>
      </c>
      <c r="H2339">
        <v>495</v>
      </c>
      <c r="I2339">
        <v>0.7</v>
      </c>
      <c r="J2339">
        <v>2081</v>
      </c>
      <c r="K2339">
        <v>3.1</v>
      </c>
      <c r="L2339">
        <v>170339</v>
      </c>
      <c r="M2339">
        <v>11629</v>
      </c>
      <c r="N2339">
        <v>158710</v>
      </c>
      <c r="O2339">
        <v>0.7</v>
      </c>
      <c r="P2339">
        <v>10.1</v>
      </c>
      <c r="Q2339">
        <v>232705</v>
      </c>
      <c r="R2339">
        <v>70573</v>
      </c>
      <c r="S2339">
        <v>162132</v>
      </c>
      <c r="T2339">
        <v>4.2</v>
      </c>
      <c r="U2339">
        <v>13.8</v>
      </c>
      <c r="V2339">
        <v>-62366</v>
      </c>
      <c r="W2339">
        <v>-3.7</v>
      </c>
      <c r="X2339">
        <v>20.2</v>
      </c>
      <c r="Y2339">
        <v>761</v>
      </c>
      <c r="Z2339">
        <v>761</v>
      </c>
      <c r="AA2339">
        <v>43892</v>
      </c>
      <c r="AB2339">
        <v>0</v>
      </c>
    </row>
    <row r="2340" spans="1:28" x14ac:dyDescent="0.35">
      <c r="A2340">
        <v>2001</v>
      </c>
      <c r="B2340" t="s">
        <v>46</v>
      </c>
      <c r="C2340" t="s">
        <v>62</v>
      </c>
      <c r="D2340">
        <v>45060</v>
      </c>
      <c r="E2340">
        <v>56314</v>
      </c>
      <c r="F2340">
        <v>1346568</v>
      </c>
      <c r="G2340">
        <v>1370414</v>
      </c>
      <c r="H2340">
        <v>558</v>
      </c>
      <c r="I2340">
        <v>1</v>
      </c>
      <c r="J2340">
        <v>1607</v>
      </c>
      <c r="K2340">
        <v>2.8</v>
      </c>
      <c r="L2340">
        <v>125800</v>
      </c>
      <c r="M2340">
        <v>10542</v>
      </c>
      <c r="N2340">
        <v>115258</v>
      </c>
      <c r="O2340">
        <v>0.8</v>
      </c>
      <c r="P2340">
        <v>9.1999999999999993</v>
      </c>
      <c r="Q2340">
        <v>173491</v>
      </c>
      <c r="R2340">
        <v>50470</v>
      </c>
      <c r="S2340">
        <v>123021</v>
      </c>
      <c r="T2340">
        <v>3.7</v>
      </c>
      <c r="U2340">
        <v>12.7</v>
      </c>
      <c r="V2340">
        <v>-47691</v>
      </c>
      <c r="W2340">
        <v>-3.5</v>
      </c>
      <c r="X2340">
        <v>18.399999999999999</v>
      </c>
      <c r="Y2340">
        <v>499</v>
      </c>
      <c r="Z2340">
        <v>508</v>
      </c>
      <c r="AA2340">
        <v>28821</v>
      </c>
      <c r="AB2340">
        <v>0</v>
      </c>
    </row>
    <row r="2341" spans="1:28" x14ac:dyDescent="0.35">
      <c r="A2341">
        <v>2001</v>
      </c>
      <c r="B2341" t="s">
        <v>46</v>
      </c>
      <c r="C2341" t="s">
        <v>63</v>
      </c>
      <c r="D2341">
        <v>31192</v>
      </c>
      <c r="E2341">
        <v>43460</v>
      </c>
      <c r="F2341">
        <v>936111</v>
      </c>
      <c r="G2341">
        <v>951955</v>
      </c>
      <c r="H2341">
        <v>641</v>
      </c>
      <c r="I2341">
        <v>1.5</v>
      </c>
      <c r="J2341">
        <v>1390</v>
      </c>
      <c r="K2341">
        <v>3.2</v>
      </c>
      <c r="L2341">
        <v>83016</v>
      </c>
      <c r="M2341">
        <v>7967</v>
      </c>
      <c r="N2341">
        <v>75049</v>
      </c>
      <c r="O2341">
        <v>0.8</v>
      </c>
      <c r="P2341">
        <v>8.6999999999999993</v>
      </c>
      <c r="Q2341">
        <v>114704</v>
      </c>
      <c r="R2341">
        <v>32496</v>
      </c>
      <c r="S2341">
        <v>82208</v>
      </c>
      <c r="T2341">
        <v>3.4</v>
      </c>
      <c r="U2341">
        <v>12</v>
      </c>
      <c r="V2341">
        <v>-31688</v>
      </c>
      <c r="W2341">
        <v>-3.3</v>
      </c>
      <c r="X2341">
        <v>17.399999999999999</v>
      </c>
      <c r="Y2341">
        <v>252</v>
      </c>
      <c r="Z2341">
        <v>261</v>
      </c>
      <c r="AA2341">
        <v>14752</v>
      </c>
      <c r="AB2341">
        <v>0</v>
      </c>
    </row>
    <row r="2342" spans="1:28" x14ac:dyDescent="0.35">
      <c r="A2342">
        <v>2001</v>
      </c>
      <c r="B2342" t="s">
        <v>46</v>
      </c>
      <c r="C2342" t="s">
        <v>43</v>
      </c>
      <c r="D2342">
        <v>90717</v>
      </c>
      <c r="E2342">
        <v>120276</v>
      </c>
      <c r="F2342">
        <v>2763723</v>
      </c>
      <c r="G2342">
        <v>2815552</v>
      </c>
      <c r="H2342">
        <v>1227</v>
      </c>
      <c r="I2342">
        <v>1</v>
      </c>
      <c r="J2342">
        <v>3490</v>
      </c>
      <c r="K2342">
        <v>2.9</v>
      </c>
      <c r="L2342">
        <v>216659</v>
      </c>
      <c r="M2342">
        <v>23368</v>
      </c>
      <c r="N2342">
        <v>193291</v>
      </c>
      <c r="O2342">
        <v>0.8</v>
      </c>
      <c r="P2342">
        <v>7.7</v>
      </c>
      <c r="Q2342">
        <v>320316</v>
      </c>
      <c r="R2342">
        <v>89941</v>
      </c>
      <c r="S2342">
        <v>230375</v>
      </c>
      <c r="T2342">
        <v>3.2</v>
      </c>
      <c r="U2342">
        <v>11.4</v>
      </c>
      <c r="V2342">
        <v>-103657</v>
      </c>
      <c r="W2342">
        <v>-3.7</v>
      </c>
      <c r="X2342">
        <v>15.4</v>
      </c>
      <c r="Y2342">
        <v>718</v>
      </c>
      <c r="Z2342">
        <v>727</v>
      </c>
      <c r="AA2342">
        <v>42468</v>
      </c>
      <c r="AB2342">
        <v>0</v>
      </c>
    </row>
    <row r="2343" spans="1:28" x14ac:dyDescent="0.35">
      <c r="A2343">
        <v>2001</v>
      </c>
      <c r="B2343" t="s">
        <v>47</v>
      </c>
      <c r="C2343" t="s">
        <v>42</v>
      </c>
      <c r="D2343">
        <v>1625</v>
      </c>
      <c r="E2343">
        <v>2165</v>
      </c>
      <c r="F2343">
        <v>218018</v>
      </c>
      <c r="G2343">
        <v>109730</v>
      </c>
      <c r="H2343">
        <v>2154</v>
      </c>
      <c r="I2343">
        <v>199</v>
      </c>
      <c r="J2343">
        <v>0</v>
      </c>
      <c r="K2343">
        <v>0</v>
      </c>
      <c r="L2343">
        <v>216577</v>
      </c>
      <c r="M2343">
        <v>216577</v>
      </c>
      <c r="N2343">
        <v>0</v>
      </c>
      <c r="O2343">
        <v>197.4</v>
      </c>
      <c r="P2343">
        <v>197.4</v>
      </c>
      <c r="Q2343">
        <v>0</v>
      </c>
      <c r="R2343">
        <v>0</v>
      </c>
      <c r="S2343">
        <v>0</v>
      </c>
      <c r="T2343">
        <v>0</v>
      </c>
      <c r="U2343">
        <v>0</v>
      </c>
      <c r="V2343">
        <v>216577</v>
      </c>
      <c r="W2343">
        <v>197.4</v>
      </c>
      <c r="X2343">
        <v>0</v>
      </c>
      <c r="AB2343">
        <v>0</v>
      </c>
    </row>
    <row r="2344" spans="1:28" x14ac:dyDescent="0.35">
      <c r="A2344">
        <v>2001</v>
      </c>
      <c r="B2344" t="s">
        <v>47</v>
      </c>
      <c r="C2344" t="s">
        <v>55</v>
      </c>
      <c r="D2344">
        <v>4621</v>
      </c>
      <c r="E2344">
        <v>6057</v>
      </c>
      <c r="F2344">
        <v>343527</v>
      </c>
      <c r="G2344">
        <v>326608</v>
      </c>
      <c r="H2344">
        <v>713</v>
      </c>
      <c r="I2344">
        <v>12.2</v>
      </c>
      <c r="J2344">
        <v>283</v>
      </c>
      <c r="K2344">
        <v>4.8</v>
      </c>
      <c r="L2344">
        <v>107083</v>
      </c>
      <c r="M2344">
        <v>21329</v>
      </c>
      <c r="N2344">
        <v>85754</v>
      </c>
      <c r="O2344">
        <v>6.5</v>
      </c>
      <c r="P2344">
        <v>32.799999999999997</v>
      </c>
      <c r="Q2344">
        <v>73244</v>
      </c>
      <c r="R2344">
        <v>30977</v>
      </c>
      <c r="S2344">
        <v>42267</v>
      </c>
      <c r="T2344">
        <v>9.5</v>
      </c>
      <c r="U2344">
        <v>22.4</v>
      </c>
      <c r="V2344">
        <v>33839</v>
      </c>
      <c r="W2344">
        <v>10.4</v>
      </c>
      <c r="X2344">
        <v>44.8</v>
      </c>
      <c r="Y2344">
        <v>179</v>
      </c>
      <c r="Z2344">
        <v>179</v>
      </c>
      <c r="AA2344">
        <v>24204</v>
      </c>
      <c r="AB2344">
        <v>0</v>
      </c>
    </row>
    <row r="2345" spans="1:28" x14ac:dyDescent="0.35">
      <c r="A2345">
        <v>2001</v>
      </c>
      <c r="B2345" t="s">
        <v>47</v>
      </c>
      <c r="C2345" t="s">
        <v>56</v>
      </c>
      <c r="D2345">
        <v>5113</v>
      </c>
      <c r="E2345">
        <v>7201</v>
      </c>
      <c r="F2345">
        <v>359036</v>
      </c>
      <c r="G2345">
        <v>358642</v>
      </c>
      <c r="H2345">
        <v>740</v>
      </c>
      <c r="I2345">
        <v>10.6</v>
      </c>
      <c r="J2345">
        <v>265</v>
      </c>
      <c r="K2345">
        <v>3.8</v>
      </c>
      <c r="L2345">
        <v>79701</v>
      </c>
      <c r="M2345">
        <v>19128</v>
      </c>
      <c r="N2345">
        <v>60573</v>
      </c>
      <c r="O2345">
        <v>5.3</v>
      </c>
      <c r="P2345">
        <v>22.2</v>
      </c>
      <c r="Q2345">
        <v>78912</v>
      </c>
      <c r="R2345">
        <v>28379</v>
      </c>
      <c r="S2345">
        <v>50533</v>
      </c>
      <c r="T2345">
        <v>7.9</v>
      </c>
      <c r="U2345">
        <v>22</v>
      </c>
      <c r="V2345">
        <v>789</v>
      </c>
      <c r="W2345">
        <v>0.2</v>
      </c>
      <c r="X2345">
        <v>44</v>
      </c>
      <c r="Y2345">
        <v>170</v>
      </c>
      <c r="Z2345">
        <v>173</v>
      </c>
      <c r="AA2345">
        <v>22927</v>
      </c>
      <c r="AB2345">
        <v>0</v>
      </c>
    </row>
    <row r="2346" spans="1:28" x14ac:dyDescent="0.35">
      <c r="A2346">
        <v>2001</v>
      </c>
      <c r="B2346" t="s">
        <v>47</v>
      </c>
      <c r="C2346" t="s">
        <v>57</v>
      </c>
      <c r="D2346">
        <v>5557</v>
      </c>
      <c r="E2346">
        <v>10008</v>
      </c>
      <c r="F2346">
        <v>391733</v>
      </c>
      <c r="G2346">
        <v>387937</v>
      </c>
      <c r="H2346">
        <v>1354</v>
      </c>
      <c r="I2346">
        <v>14.4</v>
      </c>
      <c r="J2346">
        <v>212</v>
      </c>
      <c r="K2346">
        <v>2.2000000000000002</v>
      </c>
      <c r="L2346">
        <v>80800</v>
      </c>
      <c r="M2346">
        <v>25786</v>
      </c>
      <c r="N2346">
        <v>55014</v>
      </c>
      <c r="O2346">
        <v>6.6</v>
      </c>
      <c r="P2346">
        <v>20.8</v>
      </c>
      <c r="Q2346">
        <v>73208</v>
      </c>
      <c r="R2346">
        <v>21436</v>
      </c>
      <c r="S2346">
        <v>51772</v>
      </c>
      <c r="T2346">
        <v>5.5</v>
      </c>
      <c r="U2346">
        <v>18.899999999999999</v>
      </c>
      <c r="V2346">
        <v>7592</v>
      </c>
      <c r="W2346">
        <v>1.9</v>
      </c>
      <c r="X2346">
        <v>37.799999999999997</v>
      </c>
      <c r="Y2346">
        <v>122</v>
      </c>
      <c r="Z2346">
        <v>122</v>
      </c>
      <c r="AA2346">
        <v>16434</v>
      </c>
      <c r="AB2346">
        <v>0</v>
      </c>
    </row>
    <row r="2347" spans="1:28" x14ac:dyDescent="0.35">
      <c r="A2347">
        <v>2001</v>
      </c>
      <c r="B2347" t="s">
        <v>47</v>
      </c>
      <c r="C2347" t="s">
        <v>58</v>
      </c>
      <c r="D2347">
        <v>4018</v>
      </c>
      <c r="E2347">
        <v>5085</v>
      </c>
      <c r="F2347">
        <v>278409</v>
      </c>
      <c r="G2347">
        <v>279912</v>
      </c>
      <c r="H2347">
        <v>132</v>
      </c>
      <c r="I2347">
        <v>2.6</v>
      </c>
      <c r="J2347">
        <v>184</v>
      </c>
      <c r="K2347">
        <v>3.6</v>
      </c>
      <c r="L2347">
        <v>44967</v>
      </c>
      <c r="M2347">
        <v>3212</v>
      </c>
      <c r="N2347">
        <v>41755</v>
      </c>
      <c r="O2347">
        <v>1.1000000000000001</v>
      </c>
      <c r="P2347">
        <v>16.100000000000001</v>
      </c>
      <c r="Q2347">
        <v>47973</v>
      </c>
      <c r="R2347">
        <v>17740</v>
      </c>
      <c r="S2347">
        <v>30233</v>
      </c>
      <c r="T2347">
        <v>6.3</v>
      </c>
      <c r="U2347">
        <v>17.100000000000001</v>
      </c>
      <c r="V2347">
        <v>-3006</v>
      </c>
      <c r="W2347">
        <v>-1</v>
      </c>
      <c r="X2347">
        <v>32.200000000000003</v>
      </c>
      <c r="Y2347">
        <v>104</v>
      </c>
      <c r="Z2347">
        <v>104</v>
      </c>
      <c r="AA2347">
        <v>13639</v>
      </c>
      <c r="AB2347">
        <v>0</v>
      </c>
    </row>
    <row r="2348" spans="1:28" x14ac:dyDescent="0.35">
      <c r="A2348">
        <v>2001</v>
      </c>
      <c r="B2348" t="s">
        <v>47</v>
      </c>
      <c r="C2348" t="s">
        <v>59</v>
      </c>
      <c r="D2348">
        <v>3811</v>
      </c>
      <c r="E2348">
        <v>4801</v>
      </c>
      <c r="F2348">
        <v>260338</v>
      </c>
      <c r="G2348">
        <v>263674</v>
      </c>
      <c r="H2348">
        <v>158</v>
      </c>
      <c r="I2348">
        <v>3.3</v>
      </c>
      <c r="J2348">
        <v>243</v>
      </c>
      <c r="K2348">
        <v>5</v>
      </c>
      <c r="L2348">
        <v>37466</v>
      </c>
      <c r="M2348">
        <v>3547</v>
      </c>
      <c r="N2348">
        <v>33919</v>
      </c>
      <c r="O2348">
        <v>1.3</v>
      </c>
      <c r="P2348">
        <v>14.2</v>
      </c>
      <c r="Q2348">
        <v>44137</v>
      </c>
      <c r="R2348">
        <v>14535</v>
      </c>
      <c r="S2348">
        <v>29602</v>
      </c>
      <c r="T2348">
        <v>5.5</v>
      </c>
      <c r="U2348">
        <v>16.7</v>
      </c>
      <c r="V2348">
        <v>-6671</v>
      </c>
      <c r="W2348">
        <v>-2.5</v>
      </c>
      <c r="X2348">
        <v>28.4</v>
      </c>
      <c r="Y2348">
        <v>69</v>
      </c>
      <c r="Z2348">
        <v>69</v>
      </c>
      <c r="AA2348">
        <v>9273</v>
      </c>
      <c r="AB2348">
        <v>0</v>
      </c>
    </row>
    <row r="2349" spans="1:28" x14ac:dyDescent="0.35">
      <c r="A2349">
        <v>2001</v>
      </c>
      <c r="B2349" t="s">
        <v>47</v>
      </c>
      <c r="C2349" t="s">
        <v>60</v>
      </c>
      <c r="D2349">
        <v>16638</v>
      </c>
      <c r="E2349">
        <v>22958</v>
      </c>
      <c r="F2349">
        <v>1131543</v>
      </c>
      <c r="G2349">
        <v>1148616</v>
      </c>
      <c r="H2349">
        <v>487</v>
      </c>
      <c r="I2349">
        <v>2.1</v>
      </c>
      <c r="J2349">
        <v>969</v>
      </c>
      <c r="K2349">
        <v>4.2</v>
      </c>
      <c r="L2349">
        <v>143333</v>
      </c>
      <c r="M2349">
        <v>11962</v>
      </c>
      <c r="N2349">
        <v>131371</v>
      </c>
      <c r="O2349">
        <v>1</v>
      </c>
      <c r="P2349">
        <v>12.5</v>
      </c>
      <c r="Q2349">
        <v>177478</v>
      </c>
      <c r="R2349">
        <v>59017</v>
      </c>
      <c r="S2349">
        <v>118461</v>
      </c>
      <c r="T2349">
        <v>5.0999999999999996</v>
      </c>
      <c r="U2349">
        <v>15.5</v>
      </c>
      <c r="V2349">
        <v>-34145</v>
      </c>
      <c r="W2349">
        <v>-3</v>
      </c>
      <c r="X2349">
        <v>25</v>
      </c>
      <c r="Y2349">
        <v>292</v>
      </c>
      <c r="Z2349">
        <v>293</v>
      </c>
      <c r="AA2349">
        <v>38787</v>
      </c>
      <c r="AB2349">
        <v>0</v>
      </c>
    </row>
    <row r="2350" spans="1:28" x14ac:dyDescent="0.35">
      <c r="A2350">
        <v>2001</v>
      </c>
      <c r="B2350" t="s">
        <v>47</v>
      </c>
      <c r="C2350" t="s">
        <v>61</v>
      </c>
      <c r="D2350">
        <v>15921</v>
      </c>
      <c r="E2350">
        <v>24817</v>
      </c>
      <c r="F2350">
        <v>1081212</v>
      </c>
      <c r="G2350">
        <v>1091117</v>
      </c>
      <c r="H2350">
        <v>602</v>
      </c>
      <c r="I2350">
        <v>2.4</v>
      </c>
      <c r="J2350">
        <v>800</v>
      </c>
      <c r="K2350">
        <v>3.2</v>
      </c>
      <c r="L2350">
        <v>118800</v>
      </c>
      <c r="M2350">
        <v>12580</v>
      </c>
      <c r="N2350">
        <v>106220</v>
      </c>
      <c r="O2350">
        <v>1.2</v>
      </c>
      <c r="P2350">
        <v>10.9</v>
      </c>
      <c r="Q2350">
        <v>138609</v>
      </c>
      <c r="R2350">
        <v>38709</v>
      </c>
      <c r="S2350">
        <v>99900</v>
      </c>
      <c r="T2350">
        <v>3.5</v>
      </c>
      <c r="U2350">
        <v>12.7</v>
      </c>
      <c r="V2350">
        <v>-19809</v>
      </c>
      <c r="W2350">
        <v>-1.8</v>
      </c>
      <c r="X2350">
        <v>21.8</v>
      </c>
      <c r="Y2350">
        <v>143</v>
      </c>
      <c r="Z2350">
        <v>143</v>
      </c>
      <c r="AA2350">
        <v>19886</v>
      </c>
      <c r="AB2350">
        <v>0</v>
      </c>
    </row>
    <row r="2351" spans="1:28" x14ac:dyDescent="0.35">
      <c r="A2351">
        <v>2001</v>
      </c>
      <c r="B2351" t="s">
        <v>47</v>
      </c>
      <c r="C2351" t="s">
        <v>62</v>
      </c>
      <c r="D2351">
        <v>14674</v>
      </c>
      <c r="E2351">
        <v>25524</v>
      </c>
      <c r="F2351">
        <v>1001377</v>
      </c>
      <c r="G2351">
        <v>1014449</v>
      </c>
      <c r="H2351">
        <v>587</v>
      </c>
      <c r="I2351">
        <v>2.2999999999999998</v>
      </c>
      <c r="J2351">
        <v>898</v>
      </c>
      <c r="K2351">
        <v>3.5</v>
      </c>
      <c r="L2351">
        <v>95655</v>
      </c>
      <c r="M2351">
        <v>11307</v>
      </c>
      <c r="N2351">
        <v>84348</v>
      </c>
      <c r="O2351">
        <v>1.1000000000000001</v>
      </c>
      <c r="P2351">
        <v>9.4</v>
      </c>
      <c r="Q2351">
        <v>121798</v>
      </c>
      <c r="R2351">
        <v>32994</v>
      </c>
      <c r="S2351">
        <v>88804</v>
      </c>
      <c r="T2351">
        <v>3.3</v>
      </c>
      <c r="U2351">
        <v>12</v>
      </c>
      <c r="V2351">
        <v>-26143</v>
      </c>
      <c r="W2351">
        <v>-2.6</v>
      </c>
      <c r="X2351">
        <v>18.8</v>
      </c>
      <c r="Y2351">
        <v>116</v>
      </c>
      <c r="Z2351">
        <v>122</v>
      </c>
      <c r="AA2351">
        <v>15586</v>
      </c>
      <c r="AB2351">
        <v>0</v>
      </c>
    </row>
    <row r="2352" spans="1:28" x14ac:dyDescent="0.35">
      <c r="A2352">
        <v>2001</v>
      </c>
      <c r="B2352" t="s">
        <v>47</v>
      </c>
      <c r="C2352" t="s">
        <v>63</v>
      </c>
      <c r="D2352">
        <v>10945</v>
      </c>
      <c r="E2352">
        <v>24005</v>
      </c>
      <c r="F2352">
        <v>748658</v>
      </c>
      <c r="G2352">
        <v>756383</v>
      </c>
      <c r="H2352">
        <v>579</v>
      </c>
      <c r="I2352">
        <v>2.4</v>
      </c>
      <c r="J2352">
        <v>830</v>
      </c>
      <c r="K2352">
        <v>3.4</v>
      </c>
      <c r="L2352">
        <v>70403</v>
      </c>
      <c r="M2352">
        <v>10623</v>
      </c>
      <c r="N2352">
        <v>59780</v>
      </c>
      <c r="O2352">
        <v>1.4</v>
      </c>
      <c r="P2352">
        <v>9.3000000000000007</v>
      </c>
      <c r="Q2352">
        <v>85853</v>
      </c>
      <c r="R2352">
        <v>20547</v>
      </c>
      <c r="S2352">
        <v>65306</v>
      </c>
      <c r="T2352">
        <v>2.7</v>
      </c>
      <c r="U2352">
        <v>11.4</v>
      </c>
      <c r="V2352">
        <v>-15450</v>
      </c>
      <c r="W2352">
        <v>-2.1</v>
      </c>
      <c r="X2352">
        <v>18.600000000000001</v>
      </c>
      <c r="Y2352">
        <v>48</v>
      </c>
      <c r="Z2352">
        <v>51</v>
      </c>
      <c r="AA2352">
        <v>6338</v>
      </c>
      <c r="AB2352">
        <v>0</v>
      </c>
    </row>
    <row r="2353" spans="1:28" x14ac:dyDescent="0.35">
      <c r="A2353">
        <v>2001</v>
      </c>
      <c r="B2353" t="s">
        <v>47</v>
      </c>
      <c r="C2353" t="s">
        <v>43</v>
      </c>
      <c r="D2353">
        <v>37869</v>
      </c>
      <c r="E2353">
        <v>71422</v>
      </c>
      <c r="F2353">
        <v>2608359</v>
      </c>
      <c r="G2353">
        <v>2636213</v>
      </c>
      <c r="H2353">
        <v>1668</v>
      </c>
      <c r="I2353">
        <v>2.2999999999999998</v>
      </c>
      <c r="J2353">
        <v>2175</v>
      </c>
      <c r="K2353">
        <v>3</v>
      </c>
      <c r="L2353">
        <v>213946</v>
      </c>
      <c r="M2353">
        <v>34907</v>
      </c>
      <c r="N2353">
        <v>179039</v>
      </c>
      <c r="O2353">
        <v>1.3</v>
      </c>
      <c r="P2353">
        <v>8.1</v>
      </c>
      <c r="Q2353">
        <v>269653</v>
      </c>
      <c r="R2353">
        <v>72602</v>
      </c>
      <c r="S2353">
        <v>197051</v>
      </c>
      <c r="T2353">
        <v>2.8</v>
      </c>
      <c r="U2353">
        <v>10.199999999999999</v>
      </c>
      <c r="V2353">
        <v>-55707</v>
      </c>
      <c r="W2353">
        <v>-2.1</v>
      </c>
      <c r="X2353">
        <v>16.2</v>
      </c>
      <c r="Y2353">
        <v>204</v>
      </c>
      <c r="Z2353">
        <v>204</v>
      </c>
      <c r="AA2353">
        <v>27213</v>
      </c>
      <c r="AB2353">
        <v>0</v>
      </c>
    </row>
    <row r="2354" spans="1:28" x14ac:dyDescent="0.35">
      <c r="A2354">
        <v>2001</v>
      </c>
      <c r="B2354" t="s">
        <v>48</v>
      </c>
      <c r="C2354" t="s">
        <v>42</v>
      </c>
      <c r="D2354">
        <v>617</v>
      </c>
      <c r="E2354">
        <v>1092</v>
      </c>
      <c r="F2354">
        <v>177721</v>
      </c>
      <c r="G2354">
        <v>90703</v>
      </c>
      <c r="H2354">
        <v>1079</v>
      </c>
      <c r="I2354">
        <v>197.6</v>
      </c>
      <c r="J2354">
        <v>0</v>
      </c>
      <c r="K2354">
        <v>0</v>
      </c>
      <c r="L2354">
        <v>174036</v>
      </c>
      <c r="M2354">
        <v>174036</v>
      </c>
      <c r="N2354">
        <v>0</v>
      </c>
      <c r="O2354">
        <v>191.9</v>
      </c>
      <c r="P2354">
        <v>191.9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174036</v>
      </c>
      <c r="W2354">
        <v>191.9</v>
      </c>
      <c r="X2354">
        <v>0</v>
      </c>
      <c r="AB2354">
        <v>0</v>
      </c>
    </row>
    <row r="2355" spans="1:28" x14ac:dyDescent="0.35">
      <c r="A2355">
        <v>2001</v>
      </c>
      <c r="B2355" t="s">
        <v>48</v>
      </c>
      <c r="C2355" t="s">
        <v>55</v>
      </c>
      <c r="D2355">
        <v>1901</v>
      </c>
      <c r="E2355">
        <v>3154</v>
      </c>
      <c r="F2355">
        <v>304378</v>
      </c>
      <c r="G2355">
        <v>292549</v>
      </c>
      <c r="H2355">
        <v>531</v>
      </c>
      <c r="I2355">
        <v>17.8</v>
      </c>
      <c r="J2355">
        <v>182</v>
      </c>
      <c r="K2355">
        <v>6.1</v>
      </c>
      <c r="L2355">
        <v>102210</v>
      </c>
      <c r="M2355">
        <v>27461</v>
      </c>
      <c r="N2355">
        <v>74749</v>
      </c>
      <c r="O2355">
        <v>9.4</v>
      </c>
      <c r="P2355">
        <v>34.9</v>
      </c>
      <c r="Q2355">
        <v>78551</v>
      </c>
      <c r="R2355">
        <v>34711</v>
      </c>
      <c r="S2355">
        <v>43840</v>
      </c>
      <c r="T2355">
        <v>11.9</v>
      </c>
      <c r="U2355">
        <v>26.9</v>
      </c>
      <c r="V2355">
        <v>23659</v>
      </c>
      <c r="W2355">
        <v>8</v>
      </c>
      <c r="X2355">
        <v>53.8</v>
      </c>
      <c r="Y2355">
        <v>80</v>
      </c>
      <c r="Z2355">
        <v>84</v>
      </c>
      <c r="AA2355">
        <v>24982</v>
      </c>
      <c r="AB2355">
        <v>0</v>
      </c>
    </row>
    <row r="2356" spans="1:28" x14ac:dyDescent="0.35">
      <c r="A2356">
        <v>2001</v>
      </c>
      <c r="B2356" t="s">
        <v>48</v>
      </c>
      <c r="C2356" t="s">
        <v>56</v>
      </c>
      <c r="D2356">
        <v>2239</v>
      </c>
      <c r="E2356">
        <v>3916</v>
      </c>
      <c r="F2356">
        <v>341647</v>
      </c>
      <c r="G2356">
        <v>343411</v>
      </c>
      <c r="H2356">
        <v>533</v>
      </c>
      <c r="I2356">
        <v>14.3</v>
      </c>
      <c r="J2356">
        <v>154</v>
      </c>
      <c r="K2356">
        <v>4.0999999999999996</v>
      </c>
      <c r="L2356">
        <v>83094</v>
      </c>
      <c r="M2356">
        <v>25264</v>
      </c>
      <c r="N2356">
        <v>57830</v>
      </c>
      <c r="O2356">
        <v>7.4</v>
      </c>
      <c r="P2356">
        <v>24.2</v>
      </c>
      <c r="Q2356">
        <v>86622</v>
      </c>
      <c r="R2356">
        <v>31886</v>
      </c>
      <c r="S2356">
        <v>54736</v>
      </c>
      <c r="T2356">
        <v>9.3000000000000007</v>
      </c>
      <c r="U2356">
        <v>25.2</v>
      </c>
      <c r="V2356">
        <v>-3528</v>
      </c>
      <c r="W2356">
        <v>-1</v>
      </c>
      <c r="X2356">
        <v>48.4</v>
      </c>
      <c r="Y2356">
        <v>80</v>
      </c>
      <c r="Z2356">
        <v>80</v>
      </c>
      <c r="AA2356">
        <v>23508</v>
      </c>
      <c r="AB2356">
        <v>0</v>
      </c>
    </row>
    <row r="2357" spans="1:28" x14ac:dyDescent="0.35">
      <c r="A2357">
        <v>2001</v>
      </c>
      <c r="B2357" t="s">
        <v>48</v>
      </c>
      <c r="C2357" t="s">
        <v>57</v>
      </c>
      <c r="D2357">
        <v>2546</v>
      </c>
      <c r="E2357">
        <v>6370</v>
      </c>
      <c r="F2357">
        <v>387584</v>
      </c>
      <c r="G2357">
        <v>384014</v>
      </c>
      <c r="H2357">
        <v>1199</v>
      </c>
      <c r="I2357">
        <v>20.5</v>
      </c>
      <c r="J2357">
        <v>177</v>
      </c>
      <c r="K2357">
        <v>3</v>
      </c>
      <c r="L2357">
        <v>90560</v>
      </c>
      <c r="M2357">
        <v>39302</v>
      </c>
      <c r="N2357">
        <v>51258</v>
      </c>
      <c r="O2357">
        <v>10.199999999999999</v>
      </c>
      <c r="P2357">
        <v>23.6</v>
      </c>
      <c r="Q2357">
        <v>83420</v>
      </c>
      <c r="R2357">
        <v>23412</v>
      </c>
      <c r="S2357">
        <v>60008</v>
      </c>
      <c r="T2357">
        <v>6.1</v>
      </c>
      <c r="U2357">
        <v>21.7</v>
      </c>
      <c r="V2357">
        <v>7140</v>
      </c>
      <c r="W2357">
        <v>1.9</v>
      </c>
      <c r="X2357">
        <v>43.4</v>
      </c>
      <c r="Y2357">
        <v>57</v>
      </c>
      <c r="Z2357">
        <v>57</v>
      </c>
      <c r="AA2357">
        <v>16800</v>
      </c>
      <c r="AB2357">
        <v>0</v>
      </c>
    </row>
    <row r="2358" spans="1:28" x14ac:dyDescent="0.35">
      <c r="A2358">
        <v>2001</v>
      </c>
      <c r="B2358" t="s">
        <v>48</v>
      </c>
      <c r="C2358" t="s">
        <v>58</v>
      </c>
      <c r="D2358">
        <v>1730</v>
      </c>
      <c r="E2358">
        <v>3477</v>
      </c>
      <c r="F2358">
        <v>258230</v>
      </c>
      <c r="G2358">
        <v>260982</v>
      </c>
      <c r="H2358">
        <v>296</v>
      </c>
      <c r="I2358">
        <v>8.6</v>
      </c>
      <c r="J2358">
        <v>224</v>
      </c>
      <c r="K2358">
        <v>6.5</v>
      </c>
      <c r="L2358">
        <v>47776</v>
      </c>
      <c r="M2358">
        <v>7234</v>
      </c>
      <c r="N2358">
        <v>40542</v>
      </c>
      <c r="O2358">
        <v>2.8</v>
      </c>
      <c r="P2358">
        <v>18.3</v>
      </c>
      <c r="Q2358">
        <v>53280</v>
      </c>
      <c r="R2358">
        <v>19158</v>
      </c>
      <c r="S2358">
        <v>34122</v>
      </c>
      <c r="T2358">
        <v>7.3</v>
      </c>
      <c r="U2358">
        <v>20.399999999999999</v>
      </c>
      <c r="V2358">
        <v>-5504</v>
      </c>
      <c r="W2358">
        <v>-2.1</v>
      </c>
      <c r="X2358">
        <v>36.6</v>
      </c>
      <c r="Y2358">
        <v>44</v>
      </c>
      <c r="Z2358">
        <v>44</v>
      </c>
      <c r="AA2358">
        <v>12741</v>
      </c>
      <c r="AB2358">
        <v>0</v>
      </c>
    </row>
    <row r="2359" spans="1:28" x14ac:dyDescent="0.35">
      <c r="A2359">
        <v>2001</v>
      </c>
      <c r="B2359" t="s">
        <v>48</v>
      </c>
      <c r="C2359" t="s">
        <v>59</v>
      </c>
      <c r="D2359">
        <v>1482</v>
      </c>
      <c r="E2359">
        <v>2865</v>
      </c>
      <c r="F2359">
        <v>219344</v>
      </c>
      <c r="G2359">
        <v>222492</v>
      </c>
      <c r="H2359">
        <v>253</v>
      </c>
      <c r="I2359">
        <v>9</v>
      </c>
      <c r="J2359">
        <v>154</v>
      </c>
      <c r="K2359">
        <v>5.5</v>
      </c>
      <c r="L2359">
        <v>35577</v>
      </c>
      <c r="M2359">
        <v>5043</v>
      </c>
      <c r="N2359">
        <v>30534</v>
      </c>
      <c r="O2359">
        <v>2.2999999999999998</v>
      </c>
      <c r="P2359">
        <v>16</v>
      </c>
      <c r="Q2359">
        <v>41872</v>
      </c>
      <c r="R2359">
        <v>15109</v>
      </c>
      <c r="S2359">
        <v>26763</v>
      </c>
      <c r="T2359">
        <v>6.8</v>
      </c>
      <c r="U2359">
        <v>18.8</v>
      </c>
      <c r="V2359">
        <v>-6295</v>
      </c>
      <c r="W2359">
        <v>-2.8</v>
      </c>
      <c r="X2359">
        <v>32</v>
      </c>
      <c r="Y2359">
        <v>38</v>
      </c>
      <c r="Z2359">
        <v>38</v>
      </c>
      <c r="AA2359">
        <v>11017</v>
      </c>
      <c r="AB2359">
        <v>0</v>
      </c>
    </row>
    <row r="2360" spans="1:28" x14ac:dyDescent="0.35">
      <c r="A2360">
        <v>2001</v>
      </c>
      <c r="B2360" t="s">
        <v>48</v>
      </c>
      <c r="C2360" t="s">
        <v>60</v>
      </c>
      <c r="D2360">
        <v>7223</v>
      </c>
      <c r="E2360">
        <v>15795</v>
      </c>
      <c r="F2360">
        <v>1071980</v>
      </c>
      <c r="G2360">
        <v>1081399</v>
      </c>
      <c r="H2360">
        <v>1065</v>
      </c>
      <c r="I2360">
        <v>6.8</v>
      </c>
      <c r="J2360">
        <v>978</v>
      </c>
      <c r="K2360">
        <v>6.2</v>
      </c>
      <c r="L2360">
        <v>154994</v>
      </c>
      <c r="M2360">
        <v>22717</v>
      </c>
      <c r="N2360">
        <v>132277</v>
      </c>
      <c r="O2360">
        <v>2.1</v>
      </c>
      <c r="P2360">
        <v>14.3</v>
      </c>
      <c r="Q2360">
        <v>173832</v>
      </c>
      <c r="R2360">
        <v>50952</v>
      </c>
      <c r="S2360">
        <v>122880</v>
      </c>
      <c r="T2360">
        <v>4.7</v>
      </c>
      <c r="U2360">
        <v>16.100000000000001</v>
      </c>
      <c r="V2360">
        <v>-18838</v>
      </c>
      <c r="W2360">
        <v>-1.8</v>
      </c>
      <c r="X2360">
        <v>28.6</v>
      </c>
      <c r="Y2360">
        <v>87</v>
      </c>
      <c r="Z2360">
        <v>87</v>
      </c>
      <c r="AA2360">
        <v>25221</v>
      </c>
      <c r="AB2360">
        <v>0</v>
      </c>
    </row>
    <row r="2361" spans="1:28" x14ac:dyDescent="0.35">
      <c r="A2361">
        <v>2001</v>
      </c>
      <c r="B2361" t="s">
        <v>48</v>
      </c>
      <c r="C2361" t="s">
        <v>61</v>
      </c>
      <c r="D2361">
        <v>7551</v>
      </c>
      <c r="E2361">
        <v>21060</v>
      </c>
      <c r="F2361">
        <v>1127489</v>
      </c>
      <c r="G2361">
        <v>1133845</v>
      </c>
      <c r="H2361">
        <v>1363</v>
      </c>
      <c r="I2361">
        <v>6.5</v>
      </c>
      <c r="J2361">
        <v>1250</v>
      </c>
      <c r="K2361">
        <v>6</v>
      </c>
      <c r="L2361">
        <v>141870</v>
      </c>
      <c r="M2361">
        <v>29106</v>
      </c>
      <c r="N2361">
        <v>112764</v>
      </c>
      <c r="O2361">
        <v>2.6</v>
      </c>
      <c r="P2361">
        <v>12.5</v>
      </c>
      <c r="Q2361">
        <v>154582</v>
      </c>
      <c r="R2361">
        <v>44066</v>
      </c>
      <c r="S2361">
        <v>110516</v>
      </c>
      <c r="T2361">
        <v>3.9</v>
      </c>
      <c r="U2361">
        <v>13.6</v>
      </c>
      <c r="V2361">
        <v>-12712</v>
      </c>
      <c r="W2361">
        <v>-1.1000000000000001</v>
      </c>
      <c r="X2361">
        <v>25</v>
      </c>
      <c r="Y2361">
        <v>53</v>
      </c>
      <c r="Z2361">
        <v>53</v>
      </c>
      <c r="AA2361">
        <v>16362</v>
      </c>
      <c r="AB2361">
        <v>0</v>
      </c>
    </row>
    <row r="2362" spans="1:28" x14ac:dyDescent="0.35">
      <c r="A2362">
        <v>2001</v>
      </c>
      <c r="B2362" t="s">
        <v>48</v>
      </c>
      <c r="C2362" t="s">
        <v>62</v>
      </c>
      <c r="D2362">
        <v>7848</v>
      </c>
      <c r="E2362">
        <v>24777</v>
      </c>
      <c r="F2362">
        <v>1168160</v>
      </c>
      <c r="G2362">
        <v>1174146</v>
      </c>
      <c r="H2362">
        <v>1468</v>
      </c>
      <c r="I2362">
        <v>5.9</v>
      </c>
      <c r="J2362">
        <v>1377</v>
      </c>
      <c r="K2362">
        <v>5.6</v>
      </c>
      <c r="L2362">
        <v>134177</v>
      </c>
      <c r="M2362">
        <v>27438</v>
      </c>
      <c r="N2362">
        <v>106739</v>
      </c>
      <c r="O2362">
        <v>2.2999999999999998</v>
      </c>
      <c r="P2362">
        <v>11.4</v>
      </c>
      <c r="Q2362">
        <v>146148</v>
      </c>
      <c r="R2362">
        <v>36417</v>
      </c>
      <c r="S2362">
        <v>109731</v>
      </c>
      <c r="T2362">
        <v>3.1</v>
      </c>
      <c r="U2362">
        <v>12.4</v>
      </c>
      <c r="V2362">
        <v>-11971</v>
      </c>
      <c r="W2362">
        <v>-1</v>
      </c>
      <c r="X2362">
        <v>22.8</v>
      </c>
      <c r="Y2362">
        <v>41</v>
      </c>
      <c r="Z2362">
        <v>41</v>
      </c>
      <c r="AA2362">
        <v>11362</v>
      </c>
      <c r="AB2362">
        <v>0</v>
      </c>
    </row>
    <row r="2363" spans="1:28" x14ac:dyDescent="0.35">
      <c r="A2363">
        <v>2001</v>
      </c>
      <c r="B2363" t="s">
        <v>48</v>
      </c>
      <c r="C2363" t="s">
        <v>63</v>
      </c>
      <c r="D2363">
        <v>6568</v>
      </c>
      <c r="E2363">
        <v>28066</v>
      </c>
      <c r="F2363">
        <v>994654</v>
      </c>
      <c r="G2363">
        <v>992250</v>
      </c>
      <c r="H2363">
        <v>1923</v>
      </c>
      <c r="I2363">
        <v>6.9</v>
      </c>
      <c r="J2363">
        <v>1172</v>
      </c>
      <c r="K2363">
        <v>4.2</v>
      </c>
      <c r="L2363">
        <v>119644</v>
      </c>
      <c r="M2363">
        <v>28534</v>
      </c>
      <c r="N2363">
        <v>91110</v>
      </c>
      <c r="O2363">
        <v>2.9</v>
      </c>
      <c r="P2363">
        <v>12.1</v>
      </c>
      <c r="Q2363">
        <v>114836</v>
      </c>
      <c r="R2363">
        <v>27849</v>
      </c>
      <c r="S2363">
        <v>86987</v>
      </c>
      <c r="T2363">
        <v>2.8</v>
      </c>
      <c r="U2363">
        <v>11.6</v>
      </c>
      <c r="V2363">
        <v>4808</v>
      </c>
      <c r="W2363">
        <v>0.5</v>
      </c>
      <c r="X2363">
        <v>23.2</v>
      </c>
      <c r="Y2363">
        <v>18</v>
      </c>
      <c r="Z2363">
        <v>18</v>
      </c>
      <c r="AB2363">
        <v>1</v>
      </c>
    </row>
    <row r="2364" spans="1:28" x14ac:dyDescent="0.35">
      <c r="A2364">
        <v>2001</v>
      </c>
      <c r="B2364" t="s">
        <v>48</v>
      </c>
      <c r="C2364" t="s">
        <v>43</v>
      </c>
      <c r="D2364">
        <v>24661</v>
      </c>
      <c r="E2364">
        <v>84351</v>
      </c>
      <c r="F2364">
        <v>3717330</v>
      </c>
      <c r="G2364">
        <v>3738150</v>
      </c>
      <c r="H2364">
        <v>4317</v>
      </c>
      <c r="I2364">
        <v>5.0999999999999996</v>
      </c>
      <c r="J2364">
        <v>3606</v>
      </c>
      <c r="K2364">
        <v>4.3</v>
      </c>
      <c r="L2364">
        <v>357292</v>
      </c>
      <c r="M2364">
        <v>75913</v>
      </c>
      <c r="N2364">
        <v>281379</v>
      </c>
      <c r="O2364">
        <v>2</v>
      </c>
      <c r="P2364">
        <v>9.6</v>
      </c>
      <c r="Q2364">
        <v>398931</v>
      </c>
      <c r="R2364">
        <v>101079</v>
      </c>
      <c r="S2364">
        <v>297852</v>
      </c>
      <c r="T2364">
        <v>2.7</v>
      </c>
      <c r="U2364">
        <v>10.7</v>
      </c>
      <c r="V2364">
        <v>-41639</v>
      </c>
      <c r="W2364">
        <v>-1.1000000000000001</v>
      </c>
      <c r="X2364">
        <v>19.2</v>
      </c>
      <c r="Y2364">
        <v>80</v>
      </c>
      <c r="Z2364">
        <v>127</v>
      </c>
      <c r="AB2364">
        <v>1</v>
      </c>
    </row>
    <row r="2365" spans="1:28" x14ac:dyDescent="0.35">
      <c r="A2365">
        <v>2001</v>
      </c>
      <c r="B2365" t="s">
        <v>49</v>
      </c>
      <c r="C2365" t="s">
        <v>42</v>
      </c>
      <c r="D2365">
        <v>88</v>
      </c>
      <c r="E2365">
        <v>259</v>
      </c>
      <c r="F2365">
        <v>59627</v>
      </c>
      <c r="G2365">
        <v>30274</v>
      </c>
      <c r="H2365">
        <v>258</v>
      </c>
      <c r="I2365">
        <v>199.2</v>
      </c>
      <c r="J2365">
        <v>0</v>
      </c>
      <c r="K2365">
        <v>0</v>
      </c>
      <c r="L2365">
        <v>58707</v>
      </c>
      <c r="M2365">
        <v>58707</v>
      </c>
      <c r="N2365">
        <v>0</v>
      </c>
      <c r="O2365">
        <v>193.9</v>
      </c>
      <c r="P2365">
        <v>193.9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58707</v>
      </c>
      <c r="W2365">
        <v>193.9</v>
      </c>
      <c r="X2365">
        <v>0</v>
      </c>
      <c r="AB2365">
        <v>0</v>
      </c>
    </row>
    <row r="2366" spans="1:28" x14ac:dyDescent="0.35">
      <c r="A2366">
        <v>2001</v>
      </c>
      <c r="B2366" t="s">
        <v>49</v>
      </c>
      <c r="C2366" t="s">
        <v>55</v>
      </c>
      <c r="D2366">
        <v>384</v>
      </c>
      <c r="E2366">
        <v>953</v>
      </c>
      <c r="F2366">
        <v>137293</v>
      </c>
      <c r="G2366">
        <v>125973</v>
      </c>
      <c r="H2366">
        <v>256</v>
      </c>
      <c r="I2366">
        <v>29.6</v>
      </c>
      <c r="J2366">
        <v>80</v>
      </c>
      <c r="K2366">
        <v>9.3000000000000007</v>
      </c>
      <c r="L2366">
        <v>48409</v>
      </c>
      <c r="M2366">
        <v>15613</v>
      </c>
      <c r="N2366">
        <v>32796</v>
      </c>
      <c r="O2366">
        <v>12.4</v>
      </c>
      <c r="P2366">
        <v>38.4</v>
      </c>
      <c r="Q2366">
        <v>25769</v>
      </c>
      <c r="R2366">
        <v>1022</v>
      </c>
      <c r="S2366">
        <v>24747</v>
      </c>
      <c r="T2366">
        <v>0.8</v>
      </c>
      <c r="U2366">
        <v>20.5</v>
      </c>
      <c r="V2366">
        <v>22640</v>
      </c>
      <c r="W2366">
        <v>17.899999999999999</v>
      </c>
      <c r="X2366">
        <v>41</v>
      </c>
      <c r="AB2366">
        <v>0</v>
      </c>
    </row>
    <row r="2367" spans="1:28" x14ac:dyDescent="0.35">
      <c r="A2367">
        <v>2001</v>
      </c>
      <c r="B2367" t="s">
        <v>49</v>
      </c>
      <c r="C2367" t="s">
        <v>56</v>
      </c>
      <c r="D2367">
        <v>484</v>
      </c>
      <c r="E2367">
        <v>1220</v>
      </c>
      <c r="F2367">
        <v>171695</v>
      </c>
      <c r="G2367">
        <v>168983</v>
      </c>
      <c r="H2367">
        <v>190</v>
      </c>
      <c r="I2367">
        <v>16.3</v>
      </c>
      <c r="J2367">
        <v>80</v>
      </c>
      <c r="K2367">
        <v>6.9</v>
      </c>
      <c r="L2367">
        <v>44384</v>
      </c>
      <c r="M2367">
        <v>14317</v>
      </c>
      <c r="N2367">
        <v>30067</v>
      </c>
      <c r="O2367">
        <v>8.5</v>
      </c>
      <c r="P2367">
        <v>26.3</v>
      </c>
      <c r="Q2367">
        <v>38959</v>
      </c>
      <c r="R2367">
        <v>16720</v>
      </c>
      <c r="S2367">
        <v>22239</v>
      </c>
      <c r="T2367">
        <v>9.9</v>
      </c>
      <c r="U2367">
        <v>23.1</v>
      </c>
      <c r="V2367">
        <v>5425</v>
      </c>
      <c r="W2367">
        <v>3.2</v>
      </c>
      <c r="X2367">
        <v>46.2</v>
      </c>
      <c r="Y2367">
        <v>17</v>
      </c>
      <c r="Z2367">
        <v>17</v>
      </c>
      <c r="AA2367">
        <v>12243</v>
      </c>
      <c r="AB2367">
        <v>0</v>
      </c>
    </row>
    <row r="2368" spans="1:28" x14ac:dyDescent="0.35">
      <c r="A2368">
        <v>2001</v>
      </c>
      <c r="B2368" t="s">
        <v>49</v>
      </c>
      <c r="C2368" t="s">
        <v>57</v>
      </c>
      <c r="D2368">
        <v>646</v>
      </c>
      <c r="E2368">
        <v>2374</v>
      </c>
      <c r="F2368">
        <v>231350</v>
      </c>
      <c r="G2368">
        <v>224341</v>
      </c>
      <c r="H2368">
        <v>473</v>
      </c>
      <c r="I2368">
        <v>21.7</v>
      </c>
      <c r="J2368">
        <v>77</v>
      </c>
      <c r="K2368">
        <v>3.5</v>
      </c>
      <c r="L2368">
        <v>57578</v>
      </c>
      <c r="M2368">
        <v>25359</v>
      </c>
      <c r="N2368">
        <v>32219</v>
      </c>
      <c r="O2368">
        <v>11.3</v>
      </c>
      <c r="P2368">
        <v>25.7</v>
      </c>
      <c r="Q2368">
        <v>43559</v>
      </c>
      <c r="R2368">
        <v>12568</v>
      </c>
      <c r="S2368">
        <v>30991</v>
      </c>
      <c r="T2368">
        <v>5.6</v>
      </c>
      <c r="U2368">
        <v>19.399999999999999</v>
      </c>
      <c r="V2368">
        <v>14019</v>
      </c>
      <c r="W2368">
        <v>6.3</v>
      </c>
      <c r="X2368">
        <v>38.799999999999997</v>
      </c>
      <c r="Y2368">
        <v>12</v>
      </c>
      <c r="Z2368">
        <v>12</v>
      </c>
      <c r="AA2368">
        <v>7865</v>
      </c>
      <c r="AB2368">
        <v>0</v>
      </c>
    </row>
    <row r="2369" spans="1:28" x14ac:dyDescent="0.35">
      <c r="A2369">
        <v>2001</v>
      </c>
      <c r="B2369" t="s">
        <v>49</v>
      </c>
      <c r="C2369" t="s">
        <v>58</v>
      </c>
      <c r="D2369">
        <v>377</v>
      </c>
      <c r="E2369">
        <v>1577</v>
      </c>
      <c r="F2369">
        <v>125638</v>
      </c>
      <c r="G2369">
        <v>125894</v>
      </c>
      <c r="H2369">
        <v>251</v>
      </c>
      <c r="I2369">
        <v>16.600000000000001</v>
      </c>
      <c r="J2369">
        <v>130</v>
      </c>
      <c r="K2369">
        <v>8.6</v>
      </c>
      <c r="L2369">
        <v>24703</v>
      </c>
      <c r="M2369">
        <v>4784</v>
      </c>
      <c r="N2369">
        <v>19919</v>
      </c>
      <c r="O2369">
        <v>3.8</v>
      </c>
      <c r="P2369">
        <v>19.600000000000001</v>
      </c>
      <c r="Q2369">
        <v>25214</v>
      </c>
      <c r="R2369">
        <v>7863</v>
      </c>
      <c r="S2369">
        <v>17351</v>
      </c>
      <c r="T2369">
        <v>6.2</v>
      </c>
      <c r="U2369">
        <v>20</v>
      </c>
      <c r="V2369">
        <v>-511</v>
      </c>
      <c r="W2369">
        <v>-0.4</v>
      </c>
      <c r="X2369">
        <v>39.200000000000003</v>
      </c>
      <c r="Y2369">
        <v>4</v>
      </c>
      <c r="Z2369">
        <v>4</v>
      </c>
      <c r="AA2369">
        <v>2678</v>
      </c>
      <c r="AB2369">
        <v>0</v>
      </c>
    </row>
    <row r="2370" spans="1:28" x14ac:dyDescent="0.35">
      <c r="A2370">
        <v>2001</v>
      </c>
      <c r="B2370" t="s">
        <v>49</v>
      </c>
      <c r="C2370" t="s">
        <v>59</v>
      </c>
      <c r="D2370">
        <v>344</v>
      </c>
      <c r="E2370">
        <v>1586</v>
      </c>
      <c r="F2370">
        <v>120066</v>
      </c>
      <c r="G2370">
        <v>119185</v>
      </c>
      <c r="H2370">
        <v>187</v>
      </c>
      <c r="I2370">
        <v>12.1</v>
      </c>
      <c r="J2370">
        <v>119</v>
      </c>
      <c r="K2370">
        <v>7.7</v>
      </c>
      <c r="L2370">
        <v>23308</v>
      </c>
      <c r="M2370">
        <v>5623</v>
      </c>
      <c r="N2370">
        <v>17685</v>
      </c>
      <c r="O2370">
        <v>4.7</v>
      </c>
      <c r="P2370">
        <v>19.600000000000001</v>
      </c>
      <c r="Q2370">
        <v>21546</v>
      </c>
      <c r="R2370">
        <v>9671</v>
      </c>
      <c r="S2370">
        <v>11875</v>
      </c>
      <c r="T2370">
        <v>8.1</v>
      </c>
      <c r="U2370">
        <v>18.100000000000001</v>
      </c>
      <c r="V2370">
        <v>1762</v>
      </c>
      <c r="W2370">
        <v>1.5</v>
      </c>
      <c r="X2370">
        <v>36.200000000000003</v>
      </c>
      <c r="Y2370">
        <v>9</v>
      </c>
      <c r="Z2370">
        <v>9</v>
      </c>
      <c r="AB2370">
        <v>1</v>
      </c>
    </row>
    <row r="2371" spans="1:28" x14ac:dyDescent="0.35">
      <c r="A2371">
        <v>2001</v>
      </c>
      <c r="B2371" t="s">
        <v>49</v>
      </c>
      <c r="C2371" t="s">
        <v>60</v>
      </c>
      <c r="D2371">
        <v>1612</v>
      </c>
      <c r="E2371">
        <v>7339</v>
      </c>
      <c r="F2371">
        <v>541099</v>
      </c>
      <c r="G2371">
        <v>546906</v>
      </c>
      <c r="H2371">
        <v>621</v>
      </c>
      <c r="I2371">
        <v>8.4</v>
      </c>
      <c r="J2371">
        <v>680</v>
      </c>
      <c r="K2371">
        <v>9.1999999999999993</v>
      </c>
      <c r="L2371">
        <v>82459</v>
      </c>
      <c r="M2371">
        <v>17758</v>
      </c>
      <c r="N2371">
        <v>64701</v>
      </c>
      <c r="O2371">
        <v>3.2</v>
      </c>
      <c r="P2371">
        <v>15.1</v>
      </c>
      <c r="Q2371">
        <v>94072</v>
      </c>
      <c r="R2371">
        <v>24174</v>
      </c>
      <c r="S2371">
        <v>69898</v>
      </c>
      <c r="T2371">
        <v>4.4000000000000004</v>
      </c>
      <c r="U2371">
        <v>17.2</v>
      </c>
      <c r="V2371">
        <v>-11613</v>
      </c>
      <c r="W2371">
        <v>-2.1</v>
      </c>
      <c r="X2371">
        <v>30.2</v>
      </c>
      <c r="Y2371">
        <v>15</v>
      </c>
      <c r="Z2371">
        <v>15</v>
      </c>
      <c r="AA2371">
        <v>9992</v>
      </c>
      <c r="AB2371">
        <v>0</v>
      </c>
    </row>
    <row r="2372" spans="1:28" x14ac:dyDescent="0.35">
      <c r="A2372">
        <v>2001</v>
      </c>
      <c r="B2372" t="s">
        <v>49</v>
      </c>
      <c r="C2372" t="s">
        <v>61</v>
      </c>
      <c r="D2372">
        <v>1991</v>
      </c>
      <c r="E2372">
        <v>11087</v>
      </c>
      <c r="F2372">
        <v>670658</v>
      </c>
      <c r="G2372">
        <v>672718</v>
      </c>
      <c r="H2372">
        <v>1022</v>
      </c>
      <c r="I2372">
        <v>9.4</v>
      </c>
      <c r="J2372">
        <v>673</v>
      </c>
      <c r="K2372">
        <v>6.2</v>
      </c>
      <c r="L2372">
        <v>85642</v>
      </c>
      <c r="M2372">
        <v>20516</v>
      </c>
      <c r="N2372">
        <v>65126</v>
      </c>
      <c r="O2372">
        <v>3</v>
      </c>
      <c r="P2372">
        <v>12.7</v>
      </c>
      <c r="Q2372">
        <v>89762</v>
      </c>
      <c r="R2372">
        <v>22829</v>
      </c>
      <c r="S2372">
        <v>66933</v>
      </c>
      <c r="T2372">
        <v>3.4</v>
      </c>
      <c r="U2372">
        <v>13.3</v>
      </c>
      <c r="V2372">
        <v>-4120</v>
      </c>
      <c r="W2372">
        <v>-0.6</v>
      </c>
      <c r="X2372">
        <v>25.4</v>
      </c>
      <c r="Y2372">
        <v>7</v>
      </c>
      <c r="Z2372">
        <v>7</v>
      </c>
      <c r="AB2372">
        <v>1</v>
      </c>
    </row>
    <row r="2373" spans="1:28" x14ac:dyDescent="0.35">
      <c r="A2373">
        <v>2001</v>
      </c>
      <c r="B2373" t="s">
        <v>49</v>
      </c>
      <c r="C2373" t="s">
        <v>62</v>
      </c>
      <c r="D2373">
        <v>2054</v>
      </c>
      <c r="E2373">
        <v>13758</v>
      </c>
      <c r="F2373">
        <v>685335</v>
      </c>
      <c r="G2373">
        <v>687576</v>
      </c>
      <c r="H2373">
        <v>1315</v>
      </c>
      <c r="I2373">
        <v>9.6999999999999993</v>
      </c>
      <c r="J2373">
        <v>870</v>
      </c>
      <c r="K2373">
        <v>6.4</v>
      </c>
      <c r="L2373">
        <v>88552</v>
      </c>
      <c r="M2373">
        <v>23926</v>
      </c>
      <c r="N2373">
        <v>64626</v>
      </c>
      <c r="O2373">
        <v>3.5</v>
      </c>
      <c r="P2373">
        <v>12.9</v>
      </c>
      <c r="Q2373">
        <v>93034</v>
      </c>
      <c r="R2373">
        <v>25261</v>
      </c>
      <c r="S2373">
        <v>67773</v>
      </c>
      <c r="T2373">
        <v>3.7</v>
      </c>
      <c r="U2373">
        <v>13.5</v>
      </c>
      <c r="V2373">
        <v>-4482</v>
      </c>
      <c r="W2373">
        <v>-0.6</v>
      </c>
      <c r="X2373">
        <v>25.8</v>
      </c>
      <c r="Y2373">
        <v>5</v>
      </c>
      <c r="Z2373">
        <v>5</v>
      </c>
      <c r="AA2373">
        <v>3794</v>
      </c>
      <c r="AB2373">
        <v>0</v>
      </c>
    </row>
    <row r="2374" spans="1:28" x14ac:dyDescent="0.35">
      <c r="A2374">
        <v>2001</v>
      </c>
      <c r="B2374" t="s">
        <v>49</v>
      </c>
      <c r="C2374" t="s">
        <v>63</v>
      </c>
      <c r="D2374">
        <v>1991</v>
      </c>
      <c r="E2374">
        <v>17738</v>
      </c>
      <c r="F2374">
        <v>672701</v>
      </c>
      <c r="G2374">
        <v>668801</v>
      </c>
      <c r="H2374">
        <v>1354</v>
      </c>
      <c r="I2374">
        <v>7.7</v>
      </c>
      <c r="J2374">
        <v>963</v>
      </c>
      <c r="K2374">
        <v>5.5</v>
      </c>
      <c r="L2374">
        <v>87706</v>
      </c>
      <c r="M2374">
        <v>24726</v>
      </c>
      <c r="N2374">
        <v>62980</v>
      </c>
      <c r="O2374">
        <v>3.7</v>
      </c>
      <c r="P2374">
        <v>13.1</v>
      </c>
      <c r="Q2374">
        <v>79905</v>
      </c>
      <c r="R2374">
        <v>18375</v>
      </c>
      <c r="S2374">
        <v>61530</v>
      </c>
      <c r="T2374">
        <v>2.7</v>
      </c>
      <c r="U2374">
        <v>11.9</v>
      </c>
      <c r="V2374">
        <v>7801</v>
      </c>
      <c r="W2374">
        <v>1.2</v>
      </c>
      <c r="X2374">
        <v>23.8</v>
      </c>
      <c r="AB2374">
        <v>0</v>
      </c>
    </row>
    <row r="2375" spans="1:28" x14ac:dyDescent="0.35">
      <c r="A2375">
        <v>2001</v>
      </c>
      <c r="B2375" t="s">
        <v>49</v>
      </c>
      <c r="C2375" t="s">
        <v>43</v>
      </c>
      <c r="D2375">
        <v>8396</v>
      </c>
      <c r="E2375">
        <v>59812</v>
      </c>
      <c r="F2375">
        <v>2821102</v>
      </c>
      <c r="G2375">
        <v>2830435</v>
      </c>
      <c r="H2375">
        <v>4021</v>
      </c>
      <c r="I2375">
        <v>6.7</v>
      </c>
      <c r="J2375">
        <v>3729</v>
      </c>
      <c r="K2375">
        <v>6.3</v>
      </c>
      <c r="L2375">
        <v>300338</v>
      </c>
      <c r="M2375">
        <v>71956</v>
      </c>
      <c r="N2375">
        <v>228382</v>
      </c>
      <c r="O2375">
        <v>2.5</v>
      </c>
      <c r="P2375">
        <v>10.6</v>
      </c>
      <c r="Q2375">
        <v>319004</v>
      </c>
      <c r="R2375">
        <v>81191</v>
      </c>
      <c r="S2375">
        <v>237813</v>
      </c>
      <c r="T2375">
        <v>2.9</v>
      </c>
      <c r="U2375">
        <v>11.3</v>
      </c>
      <c r="V2375">
        <v>-18666</v>
      </c>
      <c r="W2375">
        <v>-0.7</v>
      </c>
      <c r="X2375">
        <v>21.2</v>
      </c>
      <c r="Y2375">
        <v>7</v>
      </c>
      <c r="Z2375">
        <v>7</v>
      </c>
      <c r="AA2375">
        <v>4514</v>
      </c>
      <c r="AB2375">
        <v>0</v>
      </c>
    </row>
    <row r="2376" spans="1:28" x14ac:dyDescent="0.35">
      <c r="A2376">
        <v>2001</v>
      </c>
      <c r="B2376" t="s">
        <v>50</v>
      </c>
      <c r="C2376" t="s">
        <v>42</v>
      </c>
      <c r="D2376">
        <v>30</v>
      </c>
      <c r="E2376">
        <v>138</v>
      </c>
      <c r="F2376">
        <v>42039</v>
      </c>
      <c r="G2376">
        <v>21787</v>
      </c>
      <c r="H2376">
        <v>137</v>
      </c>
      <c r="I2376">
        <v>198.6</v>
      </c>
      <c r="J2376">
        <v>0</v>
      </c>
      <c r="K2376">
        <v>0</v>
      </c>
      <c r="L2376">
        <v>40505</v>
      </c>
      <c r="M2376">
        <v>40505</v>
      </c>
      <c r="N2376">
        <v>0</v>
      </c>
      <c r="O2376">
        <v>185.9</v>
      </c>
      <c r="P2376">
        <v>185.9</v>
      </c>
      <c r="Q2376">
        <v>0</v>
      </c>
      <c r="R2376">
        <v>0</v>
      </c>
      <c r="S2376">
        <v>0</v>
      </c>
      <c r="T2376">
        <v>0</v>
      </c>
      <c r="U2376">
        <v>0</v>
      </c>
      <c r="V2376">
        <v>40505</v>
      </c>
      <c r="W2376">
        <v>185.9</v>
      </c>
      <c r="X2376">
        <v>0</v>
      </c>
      <c r="AB2376">
        <v>0</v>
      </c>
    </row>
    <row r="2377" spans="1:28" x14ac:dyDescent="0.35">
      <c r="A2377">
        <v>2001</v>
      </c>
      <c r="B2377" t="s">
        <v>50</v>
      </c>
      <c r="C2377" t="s">
        <v>55</v>
      </c>
      <c r="D2377">
        <v>141</v>
      </c>
      <c r="E2377">
        <v>796</v>
      </c>
      <c r="F2377">
        <v>100243</v>
      </c>
      <c r="G2377">
        <v>90855</v>
      </c>
      <c r="H2377">
        <v>186</v>
      </c>
      <c r="I2377">
        <v>26.1</v>
      </c>
      <c r="J2377">
        <v>17</v>
      </c>
      <c r="K2377">
        <v>2.4</v>
      </c>
      <c r="L2377">
        <v>37385</v>
      </c>
      <c r="M2377">
        <v>14062</v>
      </c>
      <c r="N2377">
        <v>23323</v>
      </c>
      <c r="O2377">
        <v>15.5</v>
      </c>
      <c r="P2377">
        <v>41.1</v>
      </c>
      <c r="Q2377">
        <v>18608</v>
      </c>
      <c r="R2377">
        <v>268</v>
      </c>
      <c r="S2377">
        <v>18340</v>
      </c>
      <c r="T2377">
        <v>0.3</v>
      </c>
      <c r="U2377">
        <v>20.5</v>
      </c>
      <c r="V2377">
        <v>18777</v>
      </c>
      <c r="W2377">
        <v>20.6</v>
      </c>
      <c r="X2377">
        <v>41</v>
      </c>
      <c r="AB2377">
        <v>0</v>
      </c>
    </row>
    <row r="2378" spans="1:28" x14ac:dyDescent="0.35">
      <c r="A2378">
        <v>2001</v>
      </c>
      <c r="B2378" t="s">
        <v>50</v>
      </c>
      <c r="C2378" t="s">
        <v>56</v>
      </c>
      <c r="D2378">
        <v>200</v>
      </c>
      <c r="E2378">
        <v>1237</v>
      </c>
      <c r="F2378">
        <v>137486</v>
      </c>
      <c r="G2378">
        <v>133672</v>
      </c>
      <c r="H2378">
        <v>186</v>
      </c>
      <c r="I2378">
        <v>15.9</v>
      </c>
      <c r="J2378">
        <v>47</v>
      </c>
      <c r="K2378">
        <v>4</v>
      </c>
      <c r="L2378">
        <v>40281</v>
      </c>
      <c r="M2378">
        <v>13267</v>
      </c>
      <c r="N2378">
        <v>27014</v>
      </c>
      <c r="O2378">
        <v>9.9</v>
      </c>
      <c r="P2378">
        <v>30.1</v>
      </c>
      <c r="Q2378">
        <v>32654</v>
      </c>
      <c r="R2378">
        <v>12234</v>
      </c>
      <c r="S2378">
        <v>20420</v>
      </c>
      <c r="T2378">
        <v>9.1999999999999993</v>
      </c>
      <c r="U2378">
        <v>24.4</v>
      </c>
      <c r="V2378">
        <v>7627</v>
      </c>
      <c r="W2378">
        <v>5.7</v>
      </c>
      <c r="X2378">
        <v>48.8</v>
      </c>
      <c r="Y2378">
        <v>5</v>
      </c>
      <c r="Z2378">
        <v>5</v>
      </c>
      <c r="AA2378">
        <v>6550</v>
      </c>
      <c r="AB2378">
        <v>0</v>
      </c>
    </row>
    <row r="2379" spans="1:28" x14ac:dyDescent="0.35">
      <c r="A2379">
        <v>2001</v>
      </c>
      <c r="B2379" t="s">
        <v>50</v>
      </c>
      <c r="C2379" t="s">
        <v>57</v>
      </c>
      <c r="D2379">
        <v>237</v>
      </c>
      <c r="E2379">
        <v>1568</v>
      </c>
      <c r="F2379">
        <v>168369</v>
      </c>
      <c r="G2379">
        <v>159288</v>
      </c>
      <c r="H2379">
        <v>257</v>
      </c>
      <c r="I2379">
        <v>17.7</v>
      </c>
      <c r="J2379">
        <v>51</v>
      </c>
      <c r="K2379">
        <v>3.5</v>
      </c>
      <c r="L2379">
        <v>46454</v>
      </c>
      <c r="M2379">
        <v>20208</v>
      </c>
      <c r="N2379">
        <v>26246</v>
      </c>
      <c r="O2379">
        <v>12.7</v>
      </c>
      <c r="P2379">
        <v>29.2</v>
      </c>
      <c r="Q2379">
        <v>28292</v>
      </c>
      <c r="R2379">
        <v>5818</v>
      </c>
      <c r="S2379">
        <v>22474</v>
      </c>
      <c r="T2379">
        <v>3.7</v>
      </c>
      <c r="U2379">
        <v>17.8</v>
      </c>
      <c r="V2379">
        <v>18162</v>
      </c>
      <c r="W2379">
        <v>11.4</v>
      </c>
      <c r="X2379">
        <v>35.6</v>
      </c>
      <c r="Y2379">
        <v>1</v>
      </c>
      <c r="Z2379">
        <v>1</v>
      </c>
      <c r="AB2379">
        <v>1</v>
      </c>
    </row>
    <row r="2380" spans="1:28" x14ac:dyDescent="0.35">
      <c r="A2380">
        <v>2001</v>
      </c>
      <c r="B2380" t="s">
        <v>50</v>
      </c>
      <c r="C2380" t="s">
        <v>58</v>
      </c>
      <c r="D2380">
        <v>160</v>
      </c>
      <c r="E2380">
        <v>1399</v>
      </c>
      <c r="F2380">
        <v>106375</v>
      </c>
      <c r="G2380">
        <v>107353</v>
      </c>
      <c r="H2380">
        <v>206</v>
      </c>
      <c r="I2380">
        <v>15.6</v>
      </c>
      <c r="J2380">
        <v>55</v>
      </c>
      <c r="K2380">
        <v>4.2</v>
      </c>
      <c r="L2380">
        <v>22619</v>
      </c>
      <c r="M2380">
        <v>6819</v>
      </c>
      <c r="N2380">
        <v>15800</v>
      </c>
      <c r="O2380">
        <v>6.4</v>
      </c>
      <c r="P2380">
        <v>21.1</v>
      </c>
      <c r="Q2380">
        <v>24574</v>
      </c>
      <c r="R2380">
        <v>10422</v>
      </c>
      <c r="S2380">
        <v>14152</v>
      </c>
      <c r="T2380">
        <v>9.6999999999999993</v>
      </c>
      <c r="U2380">
        <v>22.9</v>
      </c>
      <c r="V2380">
        <v>-1955</v>
      </c>
      <c r="W2380">
        <v>-1.8</v>
      </c>
      <c r="X2380">
        <v>42.2</v>
      </c>
      <c r="Y2380">
        <v>4</v>
      </c>
      <c r="Z2380">
        <v>4</v>
      </c>
      <c r="AA2380">
        <v>5999</v>
      </c>
      <c r="AB2380">
        <v>0</v>
      </c>
    </row>
    <row r="2381" spans="1:28" x14ac:dyDescent="0.35">
      <c r="A2381">
        <v>2001</v>
      </c>
      <c r="B2381" t="s">
        <v>50</v>
      </c>
      <c r="C2381" t="s">
        <v>59</v>
      </c>
      <c r="D2381">
        <v>135</v>
      </c>
      <c r="E2381">
        <v>1149</v>
      </c>
      <c r="F2381">
        <v>86216</v>
      </c>
      <c r="G2381">
        <v>85206</v>
      </c>
      <c r="H2381">
        <v>106</v>
      </c>
      <c r="I2381">
        <v>9.5</v>
      </c>
      <c r="J2381">
        <v>41</v>
      </c>
      <c r="K2381">
        <v>3.7</v>
      </c>
      <c r="L2381">
        <v>15285</v>
      </c>
      <c r="M2381">
        <v>2517</v>
      </c>
      <c r="N2381">
        <v>12768</v>
      </c>
      <c r="O2381">
        <v>3</v>
      </c>
      <c r="P2381">
        <v>17.899999999999999</v>
      </c>
      <c r="Q2381">
        <v>13265</v>
      </c>
      <c r="R2381">
        <v>2840</v>
      </c>
      <c r="S2381">
        <v>10425</v>
      </c>
      <c r="T2381">
        <v>3.3</v>
      </c>
      <c r="U2381">
        <v>15.6</v>
      </c>
      <c r="V2381">
        <v>2020</v>
      </c>
      <c r="W2381">
        <v>2.2999999999999998</v>
      </c>
      <c r="X2381">
        <v>31.2</v>
      </c>
      <c r="Y2381">
        <v>1</v>
      </c>
      <c r="Z2381">
        <v>1</v>
      </c>
      <c r="AB2381">
        <v>1</v>
      </c>
    </row>
    <row r="2382" spans="1:28" x14ac:dyDescent="0.35">
      <c r="A2382">
        <v>2001</v>
      </c>
      <c r="B2382" t="s">
        <v>50</v>
      </c>
      <c r="C2382" t="s">
        <v>60</v>
      </c>
      <c r="D2382">
        <v>646</v>
      </c>
      <c r="E2382">
        <v>5232</v>
      </c>
      <c r="F2382">
        <v>422262</v>
      </c>
      <c r="G2382">
        <v>418580</v>
      </c>
      <c r="H2382">
        <v>720</v>
      </c>
      <c r="I2382">
        <v>14.2</v>
      </c>
      <c r="J2382">
        <v>398</v>
      </c>
      <c r="K2382">
        <v>7.9</v>
      </c>
      <c r="L2382">
        <v>79520</v>
      </c>
      <c r="M2382">
        <v>23470</v>
      </c>
      <c r="N2382">
        <v>56050</v>
      </c>
      <c r="O2382">
        <v>5.6</v>
      </c>
      <c r="P2382">
        <v>19</v>
      </c>
      <c r="Q2382">
        <v>72157</v>
      </c>
      <c r="R2382">
        <v>22173</v>
      </c>
      <c r="S2382">
        <v>49984</v>
      </c>
      <c r="T2382">
        <v>5.3</v>
      </c>
      <c r="U2382">
        <v>17.2</v>
      </c>
      <c r="V2382">
        <v>7363</v>
      </c>
      <c r="W2382">
        <v>1.8</v>
      </c>
      <c r="X2382">
        <v>34.4</v>
      </c>
      <c r="Y2382">
        <v>6</v>
      </c>
      <c r="Z2382">
        <v>6</v>
      </c>
      <c r="AA2382">
        <v>8800</v>
      </c>
      <c r="AB2382">
        <v>0</v>
      </c>
    </row>
    <row r="2383" spans="1:28" x14ac:dyDescent="0.35">
      <c r="A2383">
        <v>2001</v>
      </c>
      <c r="B2383" t="s">
        <v>50</v>
      </c>
      <c r="C2383" t="s">
        <v>61</v>
      </c>
      <c r="D2383">
        <v>925</v>
      </c>
      <c r="E2383">
        <v>8064</v>
      </c>
      <c r="F2383">
        <v>601174</v>
      </c>
      <c r="G2383">
        <v>601650</v>
      </c>
      <c r="H2383">
        <v>783</v>
      </c>
      <c r="I2383">
        <v>9.6999999999999993</v>
      </c>
      <c r="J2383">
        <v>880</v>
      </c>
      <c r="K2383">
        <v>10.9</v>
      </c>
      <c r="L2383">
        <v>71017</v>
      </c>
      <c r="M2383">
        <v>17781</v>
      </c>
      <c r="N2383">
        <v>53236</v>
      </c>
      <c r="O2383">
        <v>3</v>
      </c>
      <c r="P2383">
        <v>11.8</v>
      </c>
      <c r="Q2383">
        <v>71969</v>
      </c>
      <c r="R2383">
        <v>18745</v>
      </c>
      <c r="S2383">
        <v>53224</v>
      </c>
      <c r="T2383">
        <v>3.1</v>
      </c>
      <c r="U2383">
        <v>12</v>
      </c>
      <c r="V2383">
        <v>-952</v>
      </c>
      <c r="W2383">
        <v>-0.2</v>
      </c>
      <c r="X2383">
        <v>23.6</v>
      </c>
      <c r="Y2383">
        <v>3</v>
      </c>
      <c r="Z2383">
        <v>3</v>
      </c>
      <c r="AA2383">
        <v>3690</v>
      </c>
      <c r="AB2383">
        <v>0</v>
      </c>
    </row>
    <row r="2384" spans="1:28" x14ac:dyDescent="0.35">
      <c r="A2384">
        <v>2001</v>
      </c>
      <c r="B2384" t="s">
        <v>50</v>
      </c>
      <c r="C2384" t="s">
        <v>62</v>
      </c>
      <c r="D2384">
        <v>938</v>
      </c>
      <c r="E2384">
        <v>10943</v>
      </c>
      <c r="F2384">
        <v>618311</v>
      </c>
      <c r="G2384">
        <v>614487</v>
      </c>
      <c r="H2384">
        <v>948</v>
      </c>
      <c r="I2384">
        <v>8.6999999999999993</v>
      </c>
      <c r="J2384">
        <v>913</v>
      </c>
      <c r="K2384">
        <v>8.4</v>
      </c>
      <c r="L2384">
        <v>90285</v>
      </c>
      <c r="M2384">
        <v>24326</v>
      </c>
      <c r="N2384">
        <v>65959</v>
      </c>
      <c r="O2384">
        <v>4</v>
      </c>
      <c r="P2384">
        <v>14.7</v>
      </c>
      <c r="Q2384">
        <v>82636</v>
      </c>
      <c r="R2384">
        <v>21184</v>
      </c>
      <c r="S2384">
        <v>61452</v>
      </c>
      <c r="T2384">
        <v>3.4</v>
      </c>
      <c r="U2384">
        <v>13.4</v>
      </c>
      <c r="V2384">
        <v>7649</v>
      </c>
      <c r="W2384">
        <v>1.3</v>
      </c>
      <c r="X2384">
        <v>26.8</v>
      </c>
      <c r="Y2384">
        <v>1</v>
      </c>
      <c r="Z2384">
        <v>1</v>
      </c>
      <c r="AB2384">
        <v>1</v>
      </c>
    </row>
    <row r="2385" spans="1:28" x14ac:dyDescent="0.35">
      <c r="A2385">
        <v>2001</v>
      </c>
      <c r="B2385" t="s">
        <v>50</v>
      </c>
      <c r="C2385" t="s">
        <v>63</v>
      </c>
      <c r="D2385">
        <v>894</v>
      </c>
      <c r="E2385">
        <v>12773</v>
      </c>
      <c r="F2385">
        <v>590762</v>
      </c>
      <c r="G2385">
        <v>585869</v>
      </c>
      <c r="H2385">
        <v>966</v>
      </c>
      <c r="I2385">
        <v>7.7</v>
      </c>
      <c r="J2385">
        <v>654</v>
      </c>
      <c r="K2385">
        <v>5.2</v>
      </c>
      <c r="L2385">
        <v>84577</v>
      </c>
      <c r="M2385">
        <v>23565</v>
      </c>
      <c r="N2385">
        <v>61012</v>
      </c>
      <c r="O2385">
        <v>4</v>
      </c>
      <c r="P2385">
        <v>14.4</v>
      </c>
      <c r="Q2385">
        <v>74790</v>
      </c>
      <c r="R2385">
        <v>16427</v>
      </c>
      <c r="S2385">
        <v>58363</v>
      </c>
      <c r="T2385">
        <v>2.8</v>
      </c>
      <c r="U2385">
        <v>12.8</v>
      </c>
      <c r="V2385">
        <v>9787</v>
      </c>
      <c r="W2385">
        <v>1.6</v>
      </c>
      <c r="X2385">
        <v>25.6</v>
      </c>
      <c r="Y2385">
        <v>1</v>
      </c>
      <c r="Z2385">
        <v>1</v>
      </c>
      <c r="AB2385">
        <v>1</v>
      </c>
    </row>
    <row r="2386" spans="1:28" x14ac:dyDescent="0.35">
      <c r="A2386">
        <v>2001</v>
      </c>
      <c r="B2386" t="s">
        <v>50</v>
      </c>
      <c r="C2386" t="s">
        <v>43</v>
      </c>
      <c r="D2386">
        <v>4505</v>
      </c>
      <c r="E2386">
        <v>56536</v>
      </c>
      <c r="F2386">
        <v>2967719</v>
      </c>
      <c r="G2386">
        <v>2973262</v>
      </c>
      <c r="H2386">
        <v>3831</v>
      </c>
      <c r="I2386">
        <v>6.8</v>
      </c>
      <c r="J2386">
        <v>3565</v>
      </c>
      <c r="K2386">
        <v>6.3</v>
      </c>
      <c r="L2386">
        <v>321202</v>
      </c>
      <c r="M2386">
        <v>79528</v>
      </c>
      <c r="N2386">
        <v>241674</v>
      </c>
      <c r="O2386">
        <v>2.7</v>
      </c>
      <c r="P2386">
        <v>10.8</v>
      </c>
      <c r="Q2386">
        <v>332287</v>
      </c>
      <c r="R2386">
        <v>89877</v>
      </c>
      <c r="S2386">
        <v>242410</v>
      </c>
      <c r="T2386">
        <v>3</v>
      </c>
      <c r="U2386">
        <v>11.2</v>
      </c>
      <c r="V2386">
        <v>-11085</v>
      </c>
      <c r="W2386">
        <v>-0.4</v>
      </c>
      <c r="X2386">
        <v>21.6</v>
      </c>
      <c r="Y2386">
        <v>5</v>
      </c>
      <c r="Z2386">
        <v>5</v>
      </c>
      <c r="AA2386">
        <v>7062</v>
      </c>
      <c r="AB2386">
        <v>0</v>
      </c>
    </row>
    <row r="2387" spans="1:28" x14ac:dyDescent="0.35">
      <c r="A2387">
        <v>2001</v>
      </c>
      <c r="B2387" t="s">
        <v>51</v>
      </c>
      <c r="C2387" t="s">
        <v>42</v>
      </c>
      <c r="D2387">
        <v>16</v>
      </c>
      <c r="E2387">
        <v>23</v>
      </c>
      <c r="F2387">
        <v>47677</v>
      </c>
      <c r="G2387">
        <v>23839</v>
      </c>
      <c r="H2387">
        <v>23</v>
      </c>
      <c r="I2387">
        <v>200</v>
      </c>
      <c r="J2387">
        <v>0</v>
      </c>
      <c r="K2387">
        <v>0</v>
      </c>
      <c r="L2387">
        <v>47677</v>
      </c>
      <c r="M2387">
        <v>47677</v>
      </c>
      <c r="N2387">
        <v>0</v>
      </c>
      <c r="O2387">
        <v>200</v>
      </c>
      <c r="P2387">
        <v>200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47677</v>
      </c>
      <c r="W2387">
        <v>200</v>
      </c>
      <c r="X2387">
        <v>0</v>
      </c>
      <c r="AB2387">
        <v>0</v>
      </c>
    </row>
    <row r="2388" spans="1:28" x14ac:dyDescent="0.35">
      <c r="A2388">
        <v>2001</v>
      </c>
      <c r="B2388" t="s">
        <v>51</v>
      </c>
      <c r="C2388" t="s">
        <v>55</v>
      </c>
      <c r="D2388">
        <v>52</v>
      </c>
      <c r="E2388">
        <v>437</v>
      </c>
      <c r="F2388">
        <v>82693</v>
      </c>
      <c r="G2388">
        <v>63694</v>
      </c>
      <c r="H2388">
        <v>144</v>
      </c>
      <c r="I2388">
        <v>40.299999999999997</v>
      </c>
      <c r="J2388">
        <v>2</v>
      </c>
      <c r="K2388">
        <v>0.6</v>
      </c>
      <c r="L2388">
        <v>46709</v>
      </c>
      <c r="M2388">
        <v>19278</v>
      </c>
      <c r="N2388">
        <v>27431</v>
      </c>
      <c r="O2388">
        <v>30.3</v>
      </c>
      <c r="P2388">
        <v>73.3</v>
      </c>
      <c r="Q2388">
        <v>8710</v>
      </c>
      <c r="S2388">
        <v>8685</v>
      </c>
      <c r="U2388">
        <v>13.7</v>
      </c>
      <c r="V2388">
        <v>37999</v>
      </c>
      <c r="W2388">
        <v>59.6</v>
      </c>
      <c r="X2388">
        <v>27.4</v>
      </c>
      <c r="AB2388">
        <v>1</v>
      </c>
    </row>
    <row r="2389" spans="1:28" x14ac:dyDescent="0.35">
      <c r="A2389">
        <v>2001</v>
      </c>
      <c r="B2389" t="s">
        <v>51</v>
      </c>
      <c r="C2389" t="s">
        <v>56</v>
      </c>
      <c r="D2389">
        <v>82</v>
      </c>
      <c r="E2389">
        <v>797</v>
      </c>
      <c r="F2389">
        <v>121001</v>
      </c>
      <c r="G2389">
        <v>117122</v>
      </c>
      <c r="H2389">
        <v>130</v>
      </c>
      <c r="I2389">
        <v>17.600000000000001</v>
      </c>
      <c r="J2389">
        <v>14</v>
      </c>
      <c r="K2389">
        <v>1.9</v>
      </c>
      <c r="L2389">
        <v>46867</v>
      </c>
      <c r="M2389">
        <v>13212</v>
      </c>
      <c r="N2389">
        <v>33655</v>
      </c>
      <c r="O2389">
        <v>11.3</v>
      </c>
      <c r="P2389">
        <v>40</v>
      </c>
      <c r="Q2389">
        <v>39108</v>
      </c>
      <c r="R2389">
        <v>18687</v>
      </c>
      <c r="S2389">
        <v>20421</v>
      </c>
      <c r="T2389">
        <v>16</v>
      </c>
      <c r="U2389">
        <v>33.4</v>
      </c>
      <c r="V2389">
        <v>7759</v>
      </c>
      <c r="W2389">
        <v>6.6</v>
      </c>
      <c r="X2389">
        <v>66.8</v>
      </c>
      <c r="Y2389">
        <v>4</v>
      </c>
      <c r="Z2389">
        <v>4</v>
      </c>
      <c r="AA2389">
        <v>14471</v>
      </c>
      <c r="AB2389">
        <v>0</v>
      </c>
    </row>
    <row r="2390" spans="1:28" x14ac:dyDescent="0.35">
      <c r="A2390">
        <v>2001</v>
      </c>
      <c r="B2390" t="s">
        <v>51</v>
      </c>
      <c r="C2390" t="s">
        <v>57</v>
      </c>
      <c r="D2390">
        <v>113</v>
      </c>
      <c r="E2390">
        <v>1144</v>
      </c>
      <c r="F2390">
        <v>160284</v>
      </c>
      <c r="G2390">
        <v>159579</v>
      </c>
      <c r="H2390">
        <v>215</v>
      </c>
      <c r="I2390">
        <v>19.7</v>
      </c>
      <c r="J2390">
        <v>113</v>
      </c>
      <c r="K2390">
        <v>10.3</v>
      </c>
      <c r="L2390">
        <v>40590</v>
      </c>
      <c r="M2390">
        <v>13886</v>
      </c>
      <c r="N2390">
        <v>26704</v>
      </c>
      <c r="O2390">
        <v>8.6999999999999993</v>
      </c>
      <c r="P2390">
        <v>25.4</v>
      </c>
      <c r="Q2390">
        <v>39179</v>
      </c>
      <c r="R2390">
        <v>7590</v>
      </c>
      <c r="S2390">
        <v>31589</v>
      </c>
      <c r="T2390">
        <v>4.8</v>
      </c>
      <c r="U2390">
        <v>24.6</v>
      </c>
      <c r="V2390">
        <v>1411</v>
      </c>
      <c r="W2390">
        <v>0.8</v>
      </c>
      <c r="X2390">
        <v>49.2</v>
      </c>
      <c r="Y2390">
        <v>1</v>
      </c>
      <c r="Z2390">
        <v>1</v>
      </c>
      <c r="AB2390">
        <v>1</v>
      </c>
    </row>
    <row r="2391" spans="1:28" x14ac:dyDescent="0.35">
      <c r="A2391">
        <v>2001</v>
      </c>
      <c r="B2391" t="s">
        <v>51</v>
      </c>
      <c r="C2391" t="s">
        <v>58</v>
      </c>
      <c r="D2391">
        <v>79</v>
      </c>
      <c r="E2391">
        <v>887</v>
      </c>
      <c r="F2391">
        <v>104947</v>
      </c>
      <c r="G2391">
        <v>105374</v>
      </c>
      <c r="H2391">
        <v>124</v>
      </c>
      <c r="I2391">
        <v>14.5</v>
      </c>
      <c r="J2391">
        <v>66</v>
      </c>
      <c r="K2391">
        <v>7.7</v>
      </c>
      <c r="L2391">
        <v>26181</v>
      </c>
      <c r="M2391">
        <v>7946</v>
      </c>
      <c r="N2391">
        <v>18235</v>
      </c>
      <c r="O2391">
        <v>7.5</v>
      </c>
      <c r="P2391">
        <v>24.8</v>
      </c>
      <c r="Q2391">
        <v>27035</v>
      </c>
      <c r="S2391">
        <v>16304</v>
      </c>
      <c r="U2391">
        <v>25.7</v>
      </c>
      <c r="V2391">
        <v>-854</v>
      </c>
      <c r="W2391">
        <v>-0.9</v>
      </c>
      <c r="X2391">
        <v>49.6</v>
      </c>
      <c r="AB2391">
        <v>1</v>
      </c>
    </row>
    <row r="2392" spans="1:28" x14ac:dyDescent="0.35">
      <c r="A2392">
        <v>2001</v>
      </c>
      <c r="B2392" t="s">
        <v>51</v>
      </c>
      <c r="C2392" t="s">
        <v>59</v>
      </c>
      <c r="D2392">
        <v>93</v>
      </c>
      <c r="E2392">
        <v>1318</v>
      </c>
      <c r="F2392">
        <v>130829</v>
      </c>
      <c r="G2392">
        <v>127852</v>
      </c>
      <c r="H2392">
        <v>277</v>
      </c>
      <c r="I2392">
        <v>23.1</v>
      </c>
      <c r="J2392">
        <v>40</v>
      </c>
      <c r="K2392">
        <v>3.3</v>
      </c>
      <c r="L2392">
        <v>24792</v>
      </c>
      <c r="M2392">
        <v>10447</v>
      </c>
      <c r="N2392">
        <v>14345</v>
      </c>
      <c r="O2392">
        <v>8.1999999999999993</v>
      </c>
      <c r="P2392">
        <v>19.399999999999999</v>
      </c>
      <c r="Q2392">
        <v>18838</v>
      </c>
      <c r="R2392">
        <v>6192</v>
      </c>
      <c r="S2392">
        <v>12646</v>
      </c>
      <c r="T2392">
        <v>4.8</v>
      </c>
      <c r="U2392">
        <v>14.7</v>
      </c>
      <c r="V2392">
        <v>5954</v>
      </c>
      <c r="W2392">
        <v>4.7</v>
      </c>
      <c r="X2392">
        <v>29.4</v>
      </c>
      <c r="AB2392">
        <v>0</v>
      </c>
    </row>
    <row r="2393" spans="1:28" x14ac:dyDescent="0.35">
      <c r="A2393">
        <v>2001</v>
      </c>
      <c r="B2393" t="s">
        <v>51</v>
      </c>
      <c r="C2393" t="s">
        <v>60</v>
      </c>
      <c r="D2393">
        <v>362</v>
      </c>
      <c r="E2393">
        <v>6607</v>
      </c>
      <c r="F2393">
        <v>485218</v>
      </c>
      <c r="G2393">
        <v>484300</v>
      </c>
      <c r="H2393">
        <v>880</v>
      </c>
      <c r="I2393">
        <v>13.7</v>
      </c>
      <c r="J2393">
        <v>537</v>
      </c>
      <c r="K2393">
        <v>8.4</v>
      </c>
      <c r="L2393">
        <v>98875</v>
      </c>
      <c r="M2393">
        <v>29484</v>
      </c>
      <c r="N2393">
        <v>69391</v>
      </c>
      <c r="O2393">
        <v>6.1</v>
      </c>
      <c r="P2393">
        <v>20.399999999999999</v>
      </c>
      <c r="Q2393">
        <v>97039</v>
      </c>
      <c r="R2393">
        <v>38944</v>
      </c>
      <c r="S2393">
        <v>58095</v>
      </c>
      <c r="T2393">
        <v>8</v>
      </c>
      <c r="U2393">
        <v>20</v>
      </c>
      <c r="V2393">
        <v>1836</v>
      </c>
      <c r="W2393">
        <v>0.4</v>
      </c>
      <c r="X2393">
        <v>40</v>
      </c>
      <c r="Y2393">
        <v>6</v>
      </c>
      <c r="Z2393">
        <v>6</v>
      </c>
      <c r="AA2393">
        <v>18681</v>
      </c>
      <c r="AB2393">
        <v>0</v>
      </c>
    </row>
    <row r="2394" spans="1:28" x14ac:dyDescent="0.35">
      <c r="A2394">
        <v>2001</v>
      </c>
      <c r="B2394" t="s">
        <v>51</v>
      </c>
      <c r="C2394" t="s">
        <v>61</v>
      </c>
      <c r="D2394">
        <v>590</v>
      </c>
      <c r="E2394">
        <v>10675</v>
      </c>
      <c r="F2394">
        <v>816374</v>
      </c>
      <c r="G2394">
        <v>808713</v>
      </c>
      <c r="H2394">
        <v>1106</v>
      </c>
      <c r="I2394">
        <v>10.4</v>
      </c>
      <c r="J2394">
        <v>1052</v>
      </c>
      <c r="K2394">
        <v>9.9</v>
      </c>
      <c r="L2394">
        <v>111918</v>
      </c>
      <c r="M2394">
        <v>36114</v>
      </c>
      <c r="N2394">
        <v>75804</v>
      </c>
      <c r="O2394">
        <v>4.5</v>
      </c>
      <c r="P2394">
        <v>13.8</v>
      </c>
      <c r="Q2394">
        <v>96595</v>
      </c>
      <c r="R2394">
        <v>25781</v>
      </c>
      <c r="S2394">
        <v>70814</v>
      </c>
      <c r="T2394">
        <v>3.2</v>
      </c>
      <c r="U2394">
        <v>11.9</v>
      </c>
      <c r="V2394">
        <v>15323</v>
      </c>
      <c r="W2394">
        <v>1.9</v>
      </c>
      <c r="X2394">
        <v>23.8</v>
      </c>
      <c r="AB2394">
        <v>0</v>
      </c>
    </row>
    <row r="2395" spans="1:28" x14ac:dyDescent="0.35">
      <c r="A2395">
        <v>2001</v>
      </c>
      <c r="B2395" t="s">
        <v>51</v>
      </c>
      <c r="C2395" t="s">
        <v>62</v>
      </c>
      <c r="D2395">
        <v>469</v>
      </c>
      <c r="E2395">
        <v>9895</v>
      </c>
      <c r="F2395">
        <v>673340</v>
      </c>
      <c r="G2395">
        <v>667262</v>
      </c>
      <c r="H2395">
        <v>944</v>
      </c>
      <c r="I2395">
        <v>9.3000000000000007</v>
      </c>
      <c r="J2395">
        <v>1398</v>
      </c>
      <c r="K2395">
        <v>13.8</v>
      </c>
      <c r="L2395">
        <v>97955</v>
      </c>
      <c r="M2395">
        <v>32915</v>
      </c>
      <c r="N2395">
        <v>65040</v>
      </c>
      <c r="O2395">
        <v>4.9000000000000004</v>
      </c>
      <c r="P2395">
        <v>14.7</v>
      </c>
      <c r="Q2395">
        <v>85799</v>
      </c>
      <c r="R2395">
        <v>30048</v>
      </c>
      <c r="S2395">
        <v>55751</v>
      </c>
      <c r="T2395">
        <v>4.5</v>
      </c>
      <c r="U2395">
        <v>12.9</v>
      </c>
      <c r="V2395">
        <v>12156</v>
      </c>
      <c r="W2395">
        <v>1.8</v>
      </c>
      <c r="X2395">
        <v>25.8</v>
      </c>
      <c r="Y2395">
        <v>1</v>
      </c>
      <c r="Z2395">
        <v>1</v>
      </c>
      <c r="AB2395">
        <v>1</v>
      </c>
    </row>
    <row r="2396" spans="1:28" x14ac:dyDescent="0.35">
      <c r="A2396">
        <v>2001</v>
      </c>
      <c r="B2396" t="s">
        <v>51</v>
      </c>
      <c r="C2396" t="s">
        <v>63</v>
      </c>
      <c r="D2396">
        <v>537</v>
      </c>
      <c r="E2396">
        <v>17591</v>
      </c>
      <c r="F2396">
        <v>775374</v>
      </c>
      <c r="G2396">
        <v>772936</v>
      </c>
      <c r="H2396">
        <v>2066</v>
      </c>
      <c r="I2396">
        <v>12.1</v>
      </c>
      <c r="J2396">
        <v>1060</v>
      </c>
      <c r="K2396">
        <v>6.2</v>
      </c>
      <c r="L2396">
        <v>111365</v>
      </c>
      <c r="M2396">
        <v>39711</v>
      </c>
      <c r="N2396">
        <v>71654</v>
      </c>
      <c r="O2396">
        <v>5.0999999999999996</v>
      </c>
      <c r="P2396">
        <v>14.4</v>
      </c>
      <c r="Q2396">
        <v>106489</v>
      </c>
      <c r="R2396">
        <v>27905</v>
      </c>
      <c r="S2396">
        <v>78584</v>
      </c>
      <c r="T2396">
        <v>3.6</v>
      </c>
      <c r="U2396">
        <v>13.8</v>
      </c>
      <c r="V2396">
        <v>4876</v>
      </c>
      <c r="W2396">
        <v>0.6</v>
      </c>
      <c r="X2396">
        <v>27.6</v>
      </c>
      <c r="AB2396">
        <v>0</v>
      </c>
    </row>
    <row r="2397" spans="1:28" x14ac:dyDescent="0.35">
      <c r="A2397">
        <v>2001</v>
      </c>
      <c r="B2397" t="s">
        <v>51</v>
      </c>
      <c r="C2397" t="s">
        <v>43</v>
      </c>
      <c r="D2397">
        <v>3080</v>
      </c>
      <c r="E2397">
        <v>77306</v>
      </c>
      <c r="F2397">
        <v>4376992</v>
      </c>
      <c r="G2397">
        <v>4392367</v>
      </c>
      <c r="H2397">
        <v>6543</v>
      </c>
      <c r="I2397">
        <v>8.5</v>
      </c>
      <c r="J2397">
        <v>5650</v>
      </c>
      <c r="K2397">
        <v>7.4</v>
      </c>
      <c r="L2397">
        <v>480255</v>
      </c>
      <c r="M2397">
        <v>134465</v>
      </c>
      <c r="N2397">
        <v>345790</v>
      </c>
      <c r="O2397">
        <v>3.1</v>
      </c>
      <c r="P2397">
        <v>10.9</v>
      </c>
      <c r="Q2397">
        <v>511004</v>
      </c>
      <c r="R2397">
        <v>139996</v>
      </c>
      <c r="S2397">
        <v>371008</v>
      </c>
      <c r="T2397">
        <v>3.2</v>
      </c>
      <c r="U2397">
        <v>11.6</v>
      </c>
      <c r="V2397">
        <v>-30749</v>
      </c>
      <c r="W2397">
        <v>-0.7</v>
      </c>
      <c r="X2397">
        <v>21.8</v>
      </c>
      <c r="Y2397">
        <v>2</v>
      </c>
      <c r="Z2397">
        <v>2</v>
      </c>
      <c r="AB2397">
        <v>1</v>
      </c>
    </row>
    <row r="2398" spans="1:28" x14ac:dyDescent="0.35">
      <c r="A2398">
        <v>2001</v>
      </c>
      <c r="B2398" t="s">
        <v>52</v>
      </c>
      <c r="C2398" t="s">
        <v>42</v>
      </c>
      <c r="D2398">
        <v>2</v>
      </c>
      <c r="E2398">
        <v>5</v>
      </c>
      <c r="H2398">
        <v>5</v>
      </c>
      <c r="I2398">
        <v>200</v>
      </c>
      <c r="J2398">
        <v>0</v>
      </c>
      <c r="K2398">
        <v>0</v>
      </c>
      <c r="AB2398">
        <v>1</v>
      </c>
    </row>
    <row r="2399" spans="1:28" x14ac:dyDescent="0.35">
      <c r="A2399">
        <v>2001</v>
      </c>
      <c r="B2399" t="s">
        <v>52</v>
      </c>
      <c r="C2399" t="s">
        <v>55</v>
      </c>
      <c r="D2399">
        <v>18</v>
      </c>
      <c r="E2399">
        <v>100</v>
      </c>
      <c r="F2399">
        <v>66904</v>
      </c>
      <c r="G2399">
        <v>52676</v>
      </c>
      <c r="H2399">
        <v>15</v>
      </c>
      <c r="I2399">
        <v>15.4</v>
      </c>
      <c r="J2399">
        <v>10</v>
      </c>
      <c r="K2399">
        <v>10.3</v>
      </c>
      <c r="L2399">
        <v>40812</v>
      </c>
      <c r="P2399">
        <v>77.5</v>
      </c>
      <c r="Q2399">
        <v>12355</v>
      </c>
      <c r="S2399">
        <v>10999</v>
      </c>
      <c r="U2399">
        <v>23.5</v>
      </c>
      <c r="V2399">
        <v>28457</v>
      </c>
      <c r="W2399">
        <v>54</v>
      </c>
      <c r="X2399">
        <v>47</v>
      </c>
      <c r="AB2399">
        <v>1</v>
      </c>
    </row>
    <row r="2400" spans="1:28" x14ac:dyDescent="0.35">
      <c r="A2400">
        <v>2001</v>
      </c>
      <c r="B2400" t="s">
        <v>52</v>
      </c>
      <c r="C2400" t="s">
        <v>56</v>
      </c>
      <c r="D2400">
        <v>25</v>
      </c>
      <c r="E2400">
        <v>466</v>
      </c>
      <c r="F2400">
        <v>54594</v>
      </c>
      <c r="G2400">
        <v>53634</v>
      </c>
      <c r="H2400">
        <v>27</v>
      </c>
      <c r="I2400">
        <v>5.9</v>
      </c>
      <c r="J2400">
        <v>10</v>
      </c>
      <c r="K2400">
        <v>2.2000000000000002</v>
      </c>
      <c r="L2400">
        <v>17376</v>
      </c>
      <c r="M2400">
        <v>2259</v>
      </c>
      <c r="N2400">
        <v>15117</v>
      </c>
      <c r="O2400">
        <v>4.2</v>
      </c>
      <c r="P2400">
        <v>32.4</v>
      </c>
      <c r="Q2400">
        <v>15455</v>
      </c>
      <c r="S2400">
        <v>8206</v>
      </c>
      <c r="U2400">
        <v>28.8</v>
      </c>
      <c r="V2400">
        <v>1921</v>
      </c>
      <c r="W2400">
        <v>3.6</v>
      </c>
      <c r="X2400">
        <v>57.6</v>
      </c>
      <c r="AB2400">
        <v>1</v>
      </c>
    </row>
    <row r="2401" spans="1:28" x14ac:dyDescent="0.35">
      <c r="A2401">
        <v>2001</v>
      </c>
      <c r="B2401" t="s">
        <v>52</v>
      </c>
      <c r="C2401" t="s">
        <v>57</v>
      </c>
      <c r="D2401">
        <v>27</v>
      </c>
      <c r="E2401">
        <v>434</v>
      </c>
      <c r="H2401">
        <v>78</v>
      </c>
      <c r="I2401">
        <v>19</v>
      </c>
      <c r="J2401">
        <v>35</v>
      </c>
      <c r="K2401">
        <v>8.5</v>
      </c>
      <c r="Y2401">
        <v>2</v>
      </c>
      <c r="Z2401">
        <v>2</v>
      </c>
      <c r="AB2401">
        <v>1</v>
      </c>
    </row>
    <row r="2402" spans="1:28" x14ac:dyDescent="0.35">
      <c r="A2402">
        <v>2001</v>
      </c>
      <c r="B2402" t="s">
        <v>52</v>
      </c>
      <c r="C2402" t="s">
        <v>58</v>
      </c>
      <c r="D2402">
        <v>21</v>
      </c>
      <c r="E2402">
        <v>1208</v>
      </c>
      <c r="F2402">
        <v>60420</v>
      </c>
      <c r="G2402">
        <v>62008</v>
      </c>
      <c r="H2402">
        <v>25</v>
      </c>
      <c r="I2402">
        <v>2.1</v>
      </c>
      <c r="J2402">
        <v>43</v>
      </c>
      <c r="K2402">
        <v>3.5</v>
      </c>
      <c r="L2402">
        <v>11161</v>
      </c>
      <c r="M2402">
        <v>725</v>
      </c>
      <c r="N2402">
        <v>10436</v>
      </c>
      <c r="O2402">
        <v>1.2</v>
      </c>
      <c r="P2402">
        <v>18</v>
      </c>
      <c r="Q2402">
        <v>14336</v>
      </c>
      <c r="R2402">
        <v>7952</v>
      </c>
      <c r="S2402">
        <v>6384</v>
      </c>
      <c r="T2402">
        <v>12.8</v>
      </c>
      <c r="U2402">
        <v>23.1</v>
      </c>
      <c r="V2402">
        <v>-3175</v>
      </c>
      <c r="W2402">
        <v>-5.0999999999999996</v>
      </c>
      <c r="X2402">
        <v>36</v>
      </c>
      <c r="AB2402">
        <v>0</v>
      </c>
    </row>
    <row r="2403" spans="1:28" x14ac:dyDescent="0.35">
      <c r="A2403">
        <v>2001</v>
      </c>
      <c r="B2403" t="s">
        <v>52</v>
      </c>
      <c r="C2403" t="s">
        <v>59</v>
      </c>
      <c r="D2403">
        <v>24</v>
      </c>
      <c r="E2403">
        <v>405</v>
      </c>
      <c r="F2403">
        <v>65885</v>
      </c>
      <c r="G2403">
        <v>66183</v>
      </c>
      <c r="H2403">
        <v>27</v>
      </c>
      <c r="I2403">
        <v>6.7</v>
      </c>
      <c r="J2403">
        <v>28</v>
      </c>
      <c r="K2403">
        <v>6.9</v>
      </c>
      <c r="L2403">
        <v>13369</v>
      </c>
      <c r="M2403">
        <v>1862</v>
      </c>
      <c r="N2403">
        <v>11507</v>
      </c>
      <c r="O2403">
        <v>2.8</v>
      </c>
      <c r="P2403">
        <v>20.2</v>
      </c>
      <c r="Q2403">
        <v>13965</v>
      </c>
      <c r="S2403">
        <v>4404</v>
      </c>
      <c r="U2403">
        <v>21.1</v>
      </c>
      <c r="V2403">
        <v>-596</v>
      </c>
      <c r="W2403">
        <v>-0.9</v>
      </c>
      <c r="X2403">
        <v>40.4</v>
      </c>
      <c r="AB2403">
        <v>1</v>
      </c>
    </row>
    <row r="2404" spans="1:28" x14ac:dyDescent="0.35">
      <c r="A2404">
        <v>2001</v>
      </c>
      <c r="B2404" t="s">
        <v>52</v>
      </c>
      <c r="C2404" t="s">
        <v>60</v>
      </c>
      <c r="D2404">
        <v>105</v>
      </c>
      <c r="E2404">
        <v>4781</v>
      </c>
      <c r="F2404">
        <v>280335</v>
      </c>
      <c r="G2404">
        <v>260410</v>
      </c>
      <c r="H2404">
        <v>1006</v>
      </c>
      <c r="I2404">
        <v>22.3</v>
      </c>
      <c r="J2404">
        <v>469</v>
      </c>
      <c r="K2404">
        <v>10.4</v>
      </c>
      <c r="L2404">
        <v>68899</v>
      </c>
      <c r="M2404">
        <v>19395</v>
      </c>
      <c r="N2404">
        <v>49504</v>
      </c>
      <c r="O2404">
        <v>7.4</v>
      </c>
      <c r="P2404">
        <v>26.5</v>
      </c>
      <c r="Q2404">
        <v>29048</v>
      </c>
      <c r="R2404">
        <v>10262</v>
      </c>
      <c r="S2404">
        <v>18786</v>
      </c>
      <c r="T2404">
        <v>3.9</v>
      </c>
      <c r="U2404">
        <v>11.2</v>
      </c>
      <c r="V2404">
        <v>39851</v>
      </c>
      <c r="W2404">
        <v>15.3</v>
      </c>
      <c r="X2404">
        <v>22.4</v>
      </c>
      <c r="AB2404">
        <v>0</v>
      </c>
    </row>
    <row r="2405" spans="1:28" x14ac:dyDescent="0.35">
      <c r="A2405">
        <v>2001</v>
      </c>
      <c r="B2405" t="s">
        <v>52</v>
      </c>
      <c r="C2405" t="s">
        <v>61</v>
      </c>
      <c r="D2405">
        <v>226</v>
      </c>
      <c r="E2405">
        <v>7043</v>
      </c>
      <c r="F2405">
        <v>639245</v>
      </c>
      <c r="G2405">
        <v>636708</v>
      </c>
      <c r="H2405">
        <v>929</v>
      </c>
      <c r="I2405">
        <v>13.7</v>
      </c>
      <c r="J2405">
        <v>455</v>
      </c>
      <c r="K2405">
        <v>6.7</v>
      </c>
      <c r="L2405">
        <v>84871</v>
      </c>
      <c r="M2405">
        <v>32112</v>
      </c>
      <c r="N2405">
        <v>52759</v>
      </c>
      <c r="O2405">
        <v>5</v>
      </c>
      <c r="P2405">
        <v>13.3</v>
      </c>
      <c r="Q2405">
        <v>79796</v>
      </c>
      <c r="R2405">
        <v>38221</v>
      </c>
      <c r="S2405">
        <v>41575</v>
      </c>
      <c r="T2405">
        <v>6</v>
      </c>
      <c r="U2405">
        <v>12.5</v>
      </c>
      <c r="V2405">
        <v>5075</v>
      </c>
      <c r="W2405">
        <v>0.8</v>
      </c>
      <c r="X2405">
        <v>25</v>
      </c>
      <c r="Y2405">
        <v>1</v>
      </c>
      <c r="Z2405">
        <v>1</v>
      </c>
      <c r="AB2405">
        <v>1</v>
      </c>
    </row>
    <row r="2406" spans="1:28" x14ac:dyDescent="0.35">
      <c r="A2406">
        <v>2001</v>
      </c>
      <c r="B2406" t="s">
        <v>52</v>
      </c>
      <c r="C2406" t="s">
        <v>62</v>
      </c>
      <c r="D2406">
        <v>181</v>
      </c>
      <c r="E2406">
        <v>7987</v>
      </c>
      <c r="F2406">
        <v>486278</v>
      </c>
      <c r="G2406">
        <v>484223</v>
      </c>
      <c r="H2406">
        <v>948</v>
      </c>
      <c r="I2406">
        <v>11.9</v>
      </c>
      <c r="J2406">
        <v>860</v>
      </c>
      <c r="K2406">
        <v>10.8</v>
      </c>
      <c r="L2406">
        <v>66294</v>
      </c>
      <c r="M2406">
        <v>20470</v>
      </c>
      <c r="N2406">
        <v>45824</v>
      </c>
      <c r="O2406">
        <v>4.2</v>
      </c>
      <c r="P2406">
        <v>13.7</v>
      </c>
      <c r="Q2406">
        <v>62185</v>
      </c>
      <c r="R2406">
        <v>16161</v>
      </c>
      <c r="S2406">
        <v>46024</v>
      </c>
      <c r="T2406">
        <v>3.3</v>
      </c>
      <c r="U2406">
        <v>12.8</v>
      </c>
      <c r="V2406">
        <v>4109</v>
      </c>
      <c r="W2406">
        <v>0.9</v>
      </c>
      <c r="X2406">
        <v>25.6</v>
      </c>
      <c r="AB2406">
        <v>0</v>
      </c>
    </row>
    <row r="2407" spans="1:28" x14ac:dyDescent="0.35">
      <c r="A2407">
        <v>2001</v>
      </c>
      <c r="B2407" t="s">
        <v>52</v>
      </c>
      <c r="C2407" t="s">
        <v>63</v>
      </c>
      <c r="D2407">
        <v>199</v>
      </c>
      <c r="E2407">
        <v>11455</v>
      </c>
      <c r="F2407">
        <v>536601</v>
      </c>
      <c r="G2407">
        <v>535118</v>
      </c>
      <c r="H2407">
        <v>1350</v>
      </c>
      <c r="I2407">
        <v>12.1</v>
      </c>
      <c r="J2407">
        <v>772</v>
      </c>
      <c r="K2407">
        <v>6.9</v>
      </c>
      <c r="L2407">
        <v>80302</v>
      </c>
      <c r="M2407">
        <v>32190</v>
      </c>
      <c r="N2407">
        <v>48112</v>
      </c>
      <c r="O2407">
        <v>6</v>
      </c>
      <c r="P2407">
        <v>15</v>
      </c>
      <c r="Q2407">
        <v>77336</v>
      </c>
      <c r="R2407">
        <v>32646</v>
      </c>
      <c r="S2407">
        <v>44690</v>
      </c>
      <c r="T2407">
        <v>6.1</v>
      </c>
      <c r="U2407">
        <v>14.5</v>
      </c>
      <c r="V2407">
        <v>2966</v>
      </c>
      <c r="W2407">
        <v>0.5</v>
      </c>
      <c r="X2407">
        <v>29</v>
      </c>
      <c r="AB2407">
        <v>0</v>
      </c>
    </row>
    <row r="2408" spans="1:28" x14ac:dyDescent="0.35">
      <c r="A2408">
        <v>2001</v>
      </c>
      <c r="B2408" t="s">
        <v>52</v>
      </c>
      <c r="C2408" t="s">
        <v>43</v>
      </c>
      <c r="D2408">
        <v>1356</v>
      </c>
      <c r="E2408">
        <v>68481</v>
      </c>
      <c r="F2408">
        <v>3827047</v>
      </c>
      <c r="G2408">
        <v>3828011</v>
      </c>
      <c r="H2408">
        <v>7895</v>
      </c>
      <c r="I2408">
        <v>11.7</v>
      </c>
      <c r="J2408">
        <v>5953</v>
      </c>
      <c r="K2408">
        <v>8.8000000000000007</v>
      </c>
      <c r="L2408">
        <v>490472</v>
      </c>
      <c r="M2408">
        <v>154415</v>
      </c>
      <c r="N2408">
        <v>336057</v>
      </c>
      <c r="O2408">
        <v>4</v>
      </c>
      <c r="P2408">
        <v>12.8</v>
      </c>
      <c r="Q2408">
        <v>492401</v>
      </c>
      <c r="R2408">
        <v>142335</v>
      </c>
      <c r="S2408">
        <v>350066</v>
      </c>
      <c r="T2408">
        <v>3.7</v>
      </c>
      <c r="U2408">
        <v>12.9</v>
      </c>
      <c r="V2408">
        <v>-1929</v>
      </c>
      <c r="W2408">
        <v>-0.1</v>
      </c>
      <c r="X2408">
        <v>25.6</v>
      </c>
      <c r="AB2408">
        <v>0</v>
      </c>
    </row>
    <row r="2409" spans="1:28" x14ac:dyDescent="0.35">
      <c r="A2409">
        <v>2001</v>
      </c>
      <c r="B2409" t="s">
        <v>53</v>
      </c>
      <c r="C2409" t="s">
        <v>42</v>
      </c>
      <c r="D2409">
        <v>1</v>
      </c>
      <c r="E2409">
        <v>1</v>
      </c>
      <c r="H2409">
        <v>1</v>
      </c>
      <c r="I2409">
        <v>200</v>
      </c>
      <c r="J2409">
        <v>0</v>
      </c>
      <c r="K2409">
        <v>0</v>
      </c>
      <c r="AB2409">
        <v>1</v>
      </c>
    </row>
    <row r="2410" spans="1:28" x14ac:dyDescent="0.35">
      <c r="A2410">
        <v>2001</v>
      </c>
      <c r="B2410" t="s">
        <v>53</v>
      </c>
      <c r="C2410" t="s">
        <v>55</v>
      </c>
      <c r="D2410">
        <v>10</v>
      </c>
      <c r="E2410">
        <v>14</v>
      </c>
      <c r="F2410">
        <v>23643</v>
      </c>
      <c r="G2410">
        <v>21180</v>
      </c>
      <c r="H2410">
        <v>2</v>
      </c>
      <c r="I2410">
        <v>14.8</v>
      </c>
      <c r="J2410">
        <v>1</v>
      </c>
      <c r="K2410">
        <v>7.4</v>
      </c>
      <c r="L2410">
        <v>6186</v>
      </c>
      <c r="P2410">
        <v>29.2</v>
      </c>
      <c r="Q2410">
        <v>1260</v>
      </c>
      <c r="S2410">
        <v>1157</v>
      </c>
      <c r="U2410">
        <v>5.9</v>
      </c>
      <c r="V2410">
        <v>4926</v>
      </c>
      <c r="W2410">
        <v>23.3</v>
      </c>
      <c r="X2410">
        <v>11.8</v>
      </c>
      <c r="AB2410">
        <v>1</v>
      </c>
    </row>
    <row r="2411" spans="1:28" x14ac:dyDescent="0.35">
      <c r="A2411">
        <v>2001</v>
      </c>
      <c r="B2411" t="s">
        <v>53</v>
      </c>
      <c r="C2411" t="s">
        <v>56</v>
      </c>
      <c r="D2411">
        <v>14</v>
      </c>
      <c r="E2411">
        <v>50</v>
      </c>
      <c r="H2411">
        <v>11</v>
      </c>
      <c r="I2411">
        <v>23.9</v>
      </c>
      <c r="J2411">
        <v>3</v>
      </c>
      <c r="K2411">
        <v>6.5</v>
      </c>
      <c r="AB2411">
        <v>1</v>
      </c>
    </row>
    <row r="2412" spans="1:28" x14ac:dyDescent="0.35">
      <c r="A2412">
        <v>2001</v>
      </c>
      <c r="B2412" t="s">
        <v>53</v>
      </c>
      <c r="C2412" t="s">
        <v>57</v>
      </c>
      <c r="D2412">
        <v>12</v>
      </c>
      <c r="E2412">
        <v>525</v>
      </c>
      <c r="F2412">
        <v>32987</v>
      </c>
      <c r="G2412">
        <v>28655</v>
      </c>
      <c r="H2412">
        <v>375</v>
      </c>
      <c r="I2412">
        <v>108.9</v>
      </c>
      <c r="J2412">
        <v>15</v>
      </c>
      <c r="K2412">
        <v>4.4000000000000004</v>
      </c>
      <c r="L2412">
        <v>12882</v>
      </c>
      <c r="P2412">
        <v>45</v>
      </c>
      <c r="Q2412">
        <v>4218</v>
      </c>
      <c r="S2412">
        <v>3953</v>
      </c>
      <c r="U2412">
        <v>14.7</v>
      </c>
      <c r="V2412">
        <v>8664</v>
      </c>
      <c r="W2412">
        <v>30.3</v>
      </c>
      <c r="X2412">
        <v>29.4</v>
      </c>
      <c r="AB2412">
        <v>1</v>
      </c>
    </row>
    <row r="2413" spans="1:28" x14ac:dyDescent="0.35">
      <c r="A2413">
        <v>2001</v>
      </c>
      <c r="B2413" t="s">
        <v>53</v>
      </c>
      <c r="C2413" t="s">
        <v>58</v>
      </c>
      <c r="D2413">
        <v>14</v>
      </c>
      <c r="E2413">
        <v>376</v>
      </c>
      <c r="F2413">
        <v>33682</v>
      </c>
      <c r="G2413">
        <v>30545</v>
      </c>
      <c r="H2413">
        <v>27</v>
      </c>
      <c r="I2413">
        <v>7.4</v>
      </c>
      <c r="J2413">
        <v>9</v>
      </c>
      <c r="K2413">
        <v>2.5</v>
      </c>
      <c r="L2413">
        <v>12311</v>
      </c>
      <c r="P2413">
        <v>40.299999999999997</v>
      </c>
      <c r="Q2413">
        <v>6039</v>
      </c>
      <c r="S2413">
        <v>5903</v>
      </c>
      <c r="U2413">
        <v>19.8</v>
      </c>
      <c r="V2413">
        <v>6272</v>
      </c>
      <c r="W2413">
        <v>20.5</v>
      </c>
      <c r="X2413">
        <v>39.6</v>
      </c>
      <c r="AB2413">
        <v>1</v>
      </c>
    </row>
    <row r="2414" spans="1:28" x14ac:dyDescent="0.35">
      <c r="A2414">
        <v>2001</v>
      </c>
      <c r="B2414" t="s">
        <v>53</v>
      </c>
      <c r="C2414" t="s">
        <v>59</v>
      </c>
      <c r="D2414">
        <v>14</v>
      </c>
      <c r="E2414">
        <v>38</v>
      </c>
      <c r="F2414">
        <v>47082</v>
      </c>
      <c r="G2414">
        <v>51518</v>
      </c>
      <c r="H2414">
        <v>5</v>
      </c>
      <c r="I2414">
        <v>14.5</v>
      </c>
      <c r="J2414">
        <v>0</v>
      </c>
      <c r="K2414">
        <v>0</v>
      </c>
      <c r="L2414">
        <v>7166</v>
      </c>
      <c r="P2414">
        <v>13.9</v>
      </c>
      <c r="Q2414">
        <v>16037</v>
      </c>
      <c r="R2414">
        <v>0</v>
      </c>
      <c r="S2414">
        <v>16037</v>
      </c>
      <c r="T2414">
        <v>0</v>
      </c>
      <c r="U2414">
        <v>31.1</v>
      </c>
      <c r="V2414">
        <v>-8871</v>
      </c>
      <c r="W2414">
        <v>-17.2</v>
      </c>
      <c r="X2414">
        <v>27.8</v>
      </c>
      <c r="AB2414">
        <v>1</v>
      </c>
    </row>
    <row r="2415" spans="1:28" x14ac:dyDescent="0.35">
      <c r="A2415">
        <v>2001</v>
      </c>
      <c r="B2415" t="s">
        <v>53</v>
      </c>
      <c r="C2415" t="s">
        <v>60</v>
      </c>
      <c r="D2415">
        <v>64</v>
      </c>
      <c r="E2415">
        <v>2435</v>
      </c>
      <c r="F2415">
        <v>249135</v>
      </c>
      <c r="G2415">
        <v>263025</v>
      </c>
      <c r="H2415">
        <v>154</v>
      </c>
      <c r="I2415">
        <v>6.2</v>
      </c>
      <c r="J2415">
        <v>287</v>
      </c>
      <c r="K2415">
        <v>11.5</v>
      </c>
      <c r="L2415">
        <v>51763</v>
      </c>
      <c r="M2415">
        <v>32838</v>
      </c>
      <c r="N2415">
        <v>18925</v>
      </c>
      <c r="O2415">
        <v>12.5</v>
      </c>
      <c r="P2415">
        <v>19.7</v>
      </c>
      <c r="Q2415">
        <v>79542</v>
      </c>
      <c r="R2415">
        <v>27788</v>
      </c>
      <c r="S2415">
        <v>51754</v>
      </c>
      <c r="T2415">
        <v>10.6</v>
      </c>
      <c r="U2415">
        <v>30.2</v>
      </c>
      <c r="V2415">
        <v>-27779</v>
      </c>
      <c r="W2415">
        <v>-10.5</v>
      </c>
      <c r="X2415">
        <v>39.4</v>
      </c>
      <c r="AB2415">
        <v>0</v>
      </c>
    </row>
    <row r="2416" spans="1:28" x14ac:dyDescent="0.35">
      <c r="A2416">
        <v>2001</v>
      </c>
      <c r="B2416" t="s">
        <v>53</v>
      </c>
      <c r="C2416" t="s">
        <v>61</v>
      </c>
      <c r="D2416">
        <v>84</v>
      </c>
      <c r="E2416">
        <v>5594</v>
      </c>
      <c r="F2416">
        <v>408931</v>
      </c>
      <c r="G2416">
        <v>419358</v>
      </c>
      <c r="H2416">
        <v>568</v>
      </c>
      <c r="I2416">
        <v>10.4</v>
      </c>
      <c r="J2416">
        <v>380</v>
      </c>
      <c r="K2416">
        <v>6.9</v>
      </c>
      <c r="L2416">
        <v>60670</v>
      </c>
      <c r="M2416">
        <v>21428</v>
      </c>
      <c r="N2416">
        <v>39242</v>
      </c>
      <c r="O2416">
        <v>5.0999999999999996</v>
      </c>
      <c r="P2416">
        <v>14.5</v>
      </c>
      <c r="Q2416">
        <v>81524</v>
      </c>
      <c r="R2416">
        <v>16185</v>
      </c>
      <c r="S2416">
        <v>65339</v>
      </c>
      <c r="T2416">
        <v>3.9</v>
      </c>
      <c r="U2416">
        <v>19.399999999999999</v>
      </c>
      <c r="V2416">
        <v>-20854</v>
      </c>
      <c r="W2416">
        <v>-4.9000000000000004</v>
      </c>
      <c r="X2416">
        <v>29</v>
      </c>
      <c r="AB2416">
        <v>0</v>
      </c>
    </row>
    <row r="2417" spans="1:28" x14ac:dyDescent="0.35">
      <c r="A2417">
        <v>2001</v>
      </c>
      <c r="B2417" t="s">
        <v>53</v>
      </c>
      <c r="C2417" t="s">
        <v>62</v>
      </c>
      <c r="D2417">
        <v>102</v>
      </c>
      <c r="E2417">
        <v>9278</v>
      </c>
      <c r="F2417">
        <v>496036</v>
      </c>
      <c r="G2417">
        <v>483279</v>
      </c>
      <c r="H2417">
        <v>1496</v>
      </c>
      <c r="I2417">
        <v>16.7</v>
      </c>
      <c r="J2417">
        <v>818</v>
      </c>
      <c r="K2417">
        <v>9.1999999999999993</v>
      </c>
      <c r="L2417">
        <v>87978</v>
      </c>
      <c r="M2417">
        <v>42016</v>
      </c>
      <c r="N2417">
        <v>45962</v>
      </c>
      <c r="O2417">
        <v>8.6999999999999993</v>
      </c>
      <c r="P2417">
        <v>18.2</v>
      </c>
      <c r="Q2417">
        <v>62464</v>
      </c>
      <c r="R2417">
        <v>14245</v>
      </c>
      <c r="S2417">
        <v>48219</v>
      </c>
      <c r="T2417">
        <v>2.9</v>
      </c>
      <c r="U2417">
        <v>12.9</v>
      </c>
      <c r="V2417">
        <v>25514</v>
      </c>
      <c r="W2417">
        <v>5.3</v>
      </c>
      <c r="X2417">
        <v>25.8</v>
      </c>
      <c r="AB2417">
        <v>0</v>
      </c>
    </row>
    <row r="2418" spans="1:28" x14ac:dyDescent="0.35">
      <c r="A2418">
        <v>2001</v>
      </c>
      <c r="B2418" t="s">
        <v>53</v>
      </c>
      <c r="C2418" t="s">
        <v>63</v>
      </c>
      <c r="D2418">
        <v>106</v>
      </c>
      <c r="E2418">
        <v>9980</v>
      </c>
      <c r="F2418">
        <v>575617</v>
      </c>
      <c r="G2418">
        <v>567807</v>
      </c>
      <c r="H2418">
        <v>1092</v>
      </c>
      <c r="I2418">
        <v>11.1</v>
      </c>
      <c r="J2418">
        <v>844</v>
      </c>
      <c r="K2418">
        <v>8.6</v>
      </c>
      <c r="L2418">
        <v>104072</v>
      </c>
      <c r="M2418">
        <v>38155</v>
      </c>
      <c r="N2418">
        <v>65917</v>
      </c>
      <c r="O2418">
        <v>6.7</v>
      </c>
      <c r="P2418">
        <v>18.3</v>
      </c>
      <c r="Q2418">
        <v>88452</v>
      </c>
      <c r="R2418">
        <v>32629</v>
      </c>
      <c r="S2418">
        <v>55823</v>
      </c>
      <c r="T2418">
        <v>5.7</v>
      </c>
      <c r="U2418">
        <v>15.6</v>
      </c>
      <c r="V2418">
        <v>15620</v>
      </c>
      <c r="W2418">
        <v>2.7</v>
      </c>
      <c r="X2418">
        <v>31.2</v>
      </c>
      <c r="AB2418">
        <v>0</v>
      </c>
    </row>
    <row r="2419" spans="1:28" x14ac:dyDescent="0.35">
      <c r="A2419">
        <v>2001</v>
      </c>
      <c r="B2419" t="s">
        <v>53</v>
      </c>
      <c r="C2419" t="s">
        <v>43</v>
      </c>
      <c r="D2419">
        <v>848</v>
      </c>
      <c r="E2419">
        <v>90630</v>
      </c>
      <c r="F2419">
        <v>4540774</v>
      </c>
      <c r="G2419">
        <v>4557381</v>
      </c>
      <c r="H2419">
        <v>8691</v>
      </c>
      <c r="I2419">
        <v>9.6</v>
      </c>
      <c r="J2419">
        <v>9457</v>
      </c>
      <c r="K2419">
        <v>10.4</v>
      </c>
      <c r="L2419">
        <v>596966</v>
      </c>
      <c r="M2419">
        <v>194064</v>
      </c>
      <c r="N2419">
        <v>402902</v>
      </c>
      <c r="O2419">
        <v>4.3</v>
      </c>
      <c r="P2419">
        <v>13.1</v>
      </c>
      <c r="Q2419">
        <v>630179</v>
      </c>
      <c r="R2419">
        <v>191212</v>
      </c>
      <c r="S2419">
        <v>438967</v>
      </c>
      <c r="T2419">
        <v>4.2</v>
      </c>
      <c r="U2419">
        <v>13.8</v>
      </c>
      <c r="V2419">
        <v>-33213</v>
      </c>
      <c r="W2419">
        <v>-0.7</v>
      </c>
      <c r="X2419">
        <v>26.2</v>
      </c>
      <c r="AB2419">
        <v>0</v>
      </c>
    </row>
    <row r="2420" spans="1:28" x14ac:dyDescent="0.35">
      <c r="A2420">
        <v>2001</v>
      </c>
      <c r="B2420" t="s">
        <v>54</v>
      </c>
      <c r="C2420" t="s">
        <v>55</v>
      </c>
      <c r="D2420">
        <v>22</v>
      </c>
      <c r="E2420">
        <v>70</v>
      </c>
      <c r="F2420">
        <v>1430</v>
      </c>
      <c r="G2420">
        <v>1398</v>
      </c>
      <c r="H2420">
        <v>7</v>
      </c>
      <c r="I2420">
        <v>10.5</v>
      </c>
      <c r="J2420">
        <v>0</v>
      </c>
      <c r="K2420">
        <v>0</v>
      </c>
      <c r="L2420">
        <v>239</v>
      </c>
      <c r="M2420">
        <v>93</v>
      </c>
      <c r="N2420">
        <v>146</v>
      </c>
      <c r="O2420">
        <v>6.7</v>
      </c>
      <c r="P2420">
        <v>17.100000000000001</v>
      </c>
      <c r="Q2420">
        <v>174</v>
      </c>
      <c r="R2420">
        <v>0</v>
      </c>
      <c r="S2420">
        <v>174</v>
      </c>
      <c r="T2420">
        <v>0</v>
      </c>
      <c r="U2420">
        <v>12.4</v>
      </c>
      <c r="V2420">
        <v>65</v>
      </c>
      <c r="W2420">
        <v>4.7</v>
      </c>
      <c r="X2420">
        <v>24.8</v>
      </c>
      <c r="AB2420">
        <v>0</v>
      </c>
    </row>
    <row r="2421" spans="1:28" x14ac:dyDescent="0.35">
      <c r="A2421">
        <v>2001</v>
      </c>
      <c r="B2421" t="s">
        <v>54</v>
      </c>
      <c r="C2421" t="s">
        <v>56</v>
      </c>
      <c r="D2421">
        <v>14</v>
      </c>
      <c r="E2421">
        <v>391</v>
      </c>
      <c r="H2421">
        <v>90</v>
      </c>
      <c r="I2421">
        <v>25.8</v>
      </c>
      <c r="J2421">
        <v>9</v>
      </c>
      <c r="K2421">
        <v>2.6</v>
      </c>
      <c r="AB2421">
        <v>1</v>
      </c>
    </row>
    <row r="2422" spans="1:28" x14ac:dyDescent="0.35">
      <c r="A2422">
        <v>2001</v>
      </c>
      <c r="B2422" t="s">
        <v>54</v>
      </c>
      <c r="C2422" t="s">
        <v>57</v>
      </c>
      <c r="D2422">
        <v>9</v>
      </c>
      <c r="E2422">
        <v>39</v>
      </c>
      <c r="H2422">
        <v>0</v>
      </c>
      <c r="I2422">
        <v>0</v>
      </c>
      <c r="J2422">
        <v>3</v>
      </c>
      <c r="K2422">
        <v>7.5</v>
      </c>
      <c r="M2422">
        <v>0</v>
      </c>
      <c r="AB2422">
        <v>1</v>
      </c>
    </row>
    <row r="2423" spans="1:28" x14ac:dyDescent="0.35">
      <c r="A2423">
        <v>2001</v>
      </c>
      <c r="B2423" t="s">
        <v>54</v>
      </c>
      <c r="C2423" t="s">
        <v>58</v>
      </c>
      <c r="D2423">
        <v>18</v>
      </c>
      <c r="E2423">
        <v>45</v>
      </c>
      <c r="F2423">
        <v>16184</v>
      </c>
      <c r="G2423">
        <v>27397</v>
      </c>
      <c r="H2423">
        <v>5</v>
      </c>
      <c r="I2423">
        <v>11.9</v>
      </c>
      <c r="J2423">
        <v>0</v>
      </c>
      <c r="K2423">
        <v>0</v>
      </c>
      <c r="L2423">
        <v>2634</v>
      </c>
      <c r="P2423">
        <v>9.6</v>
      </c>
      <c r="Q2423">
        <v>25059</v>
      </c>
      <c r="R2423">
        <v>0</v>
      </c>
      <c r="S2423">
        <v>25059</v>
      </c>
      <c r="T2423">
        <v>0</v>
      </c>
      <c r="U2423">
        <v>91.5</v>
      </c>
      <c r="V2423">
        <v>-22425</v>
      </c>
      <c r="W2423">
        <v>-81.900000000000006</v>
      </c>
      <c r="X2423">
        <v>19.2</v>
      </c>
      <c r="AB2423">
        <v>1</v>
      </c>
    </row>
    <row r="2424" spans="1:28" x14ac:dyDescent="0.35">
      <c r="A2424">
        <v>2001</v>
      </c>
      <c r="B2424" t="s">
        <v>54</v>
      </c>
      <c r="C2424" t="s">
        <v>59</v>
      </c>
      <c r="D2424">
        <v>19</v>
      </c>
      <c r="E2424">
        <v>190</v>
      </c>
      <c r="F2424">
        <v>58043</v>
      </c>
      <c r="G2424">
        <v>48410</v>
      </c>
      <c r="H2424">
        <v>18</v>
      </c>
      <c r="I2424">
        <v>8.6</v>
      </c>
      <c r="J2424">
        <v>58</v>
      </c>
      <c r="K2424">
        <v>27.8</v>
      </c>
      <c r="L2424">
        <v>34908</v>
      </c>
      <c r="P2424">
        <v>72.099999999999994</v>
      </c>
      <c r="Q2424">
        <v>15641</v>
      </c>
      <c r="S2424">
        <v>14773</v>
      </c>
      <c r="U2424">
        <v>32.299999999999997</v>
      </c>
      <c r="V2424">
        <v>19267</v>
      </c>
      <c r="W2424">
        <v>39.799999999999997</v>
      </c>
      <c r="X2424">
        <v>64.599999999999994</v>
      </c>
      <c r="AB2424">
        <v>1</v>
      </c>
    </row>
    <row r="2425" spans="1:28" x14ac:dyDescent="0.35">
      <c r="A2425">
        <v>2001</v>
      </c>
      <c r="B2425" t="s">
        <v>54</v>
      </c>
      <c r="C2425" t="s">
        <v>60</v>
      </c>
      <c r="D2425">
        <v>78</v>
      </c>
      <c r="E2425">
        <v>7333</v>
      </c>
      <c r="F2425">
        <v>404835</v>
      </c>
      <c r="G2425">
        <v>389039</v>
      </c>
      <c r="H2425">
        <v>894</v>
      </c>
      <c r="I2425">
        <v>12</v>
      </c>
      <c r="J2425">
        <v>1183</v>
      </c>
      <c r="K2425">
        <v>15.8</v>
      </c>
      <c r="L2425">
        <v>96893</v>
      </c>
      <c r="M2425">
        <v>61795</v>
      </c>
      <c r="N2425">
        <v>35098</v>
      </c>
      <c r="O2425">
        <v>15.9</v>
      </c>
      <c r="P2425">
        <v>24.9</v>
      </c>
      <c r="Q2425">
        <v>65300</v>
      </c>
      <c r="R2425">
        <v>17291</v>
      </c>
      <c r="S2425">
        <v>48009</v>
      </c>
      <c r="T2425">
        <v>4.4000000000000004</v>
      </c>
      <c r="U2425">
        <v>16.8</v>
      </c>
      <c r="V2425">
        <v>31593</v>
      </c>
      <c r="W2425">
        <v>8.1</v>
      </c>
      <c r="X2425">
        <v>33.6</v>
      </c>
      <c r="AB2425">
        <v>0</v>
      </c>
    </row>
    <row r="2426" spans="1:28" x14ac:dyDescent="0.35">
      <c r="A2426">
        <v>2001</v>
      </c>
      <c r="B2426" t="s">
        <v>54</v>
      </c>
      <c r="C2426" t="s">
        <v>61</v>
      </c>
      <c r="D2426">
        <v>99</v>
      </c>
      <c r="E2426">
        <v>15764</v>
      </c>
      <c r="F2426">
        <v>1105487</v>
      </c>
      <c r="G2426">
        <v>1096059</v>
      </c>
      <c r="H2426">
        <v>2304</v>
      </c>
      <c r="I2426">
        <v>14.8</v>
      </c>
      <c r="J2426">
        <v>1887</v>
      </c>
      <c r="K2426">
        <v>12.1</v>
      </c>
      <c r="L2426">
        <v>206116</v>
      </c>
      <c r="M2426">
        <v>83661</v>
      </c>
      <c r="N2426">
        <v>122455</v>
      </c>
      <c r="O2426">
        <v>7.6</v>
      </c>
      <c r="P2426">
        <v>18.8</v>
      </c>
      <c r="Q2426">
        <v>187261</v>
      </c>
      <c r="R2426">
        <v>56950</v>
      </c>
      <c r="S2426">
        <v>130311</v>
      </c>
      <c r="T2426">
        <v>5.2</v>
      </c>
      <c r="U2426">
        <v>17.100000000000001</v>
      </c>
      <c r="V2426">
        <v>18855</v>
      </c>
      <c r="W2426">
        <v>1.7</v>
      </c>
      <c r="X2426">
        <v>34.200000000000003</v>
      </c>
      <c r="AB2426">
        <v>0</v>
      </c>
    </row>
    <row r="2427" spans="1:28" x14ac:dyDescent="0.35">
      <c r="A2427">
        <v>2001</v>
      </c>
      <c r="B2427" t="s">
        <v>54</v>
      </c>
      <c r="C2427" t="s">
        <v>62</v>
      </c>
      <c r="D2427">
        <v>98</v>
      </c>
      <c r="E2427">
        <v>17411</v>
      </c>
      <c r="F2427">
        <v>1321632</v>
      </c>
      <c r="G2427">
        <v>1314306</v>
      </c>
      <c r="H2427">
        <v>4536</v>
      </c>
      <c r="I2427">
        <v>28.8</v>
      </c>
      <c r="J2427">
        <v>1465</v>
      </c>
      <c r="K2427">
        <v>9.3000000000000007</v>
      </c>
      <c r="L2427">
        <v>237503</v>
      </c>
      <c r="M2427">
        <v>94020</v>
      </c>
      <c r="N2427">
        <v>143483</v>
      </c>
      <c r="O2427">
        <v>7.2</v>
      </c>
      <c r="P2427">
        <v>18.100000000000001</v>
      </c>
      <c r="Q2427">
        <v>222851</v>
      </c>
      <c r="R2427">
        <v>81811</v>
      </c>
      <c r="S2427">
        <v>141040</v>
      </c>
      <c r="T2427">
        <v>6.2</v>
      </c>
      <c r="U2427">
        <v>17</v>
      </c>
      <c r="V2427">
        <v>14652</v>
      </c>
      <c r="W2427">
        <v>1.1000000000000001</v>
      </c>
      <c r="X2427">
        <v>34</v>
      </c>
      <c r="AB2427">
        <v>0</v>
      </c>
    </row>
    <row r="2428" spans="1:28" x14ac:dyDescent="0.35">
      <c r="A2428">
        <v>2001</v>
      </c>
      <c r="B2428" t="s">
        <v>54</v>
      </c>
      <c r="C2428" t="s">
        <v>63</v>
      </c>
      <c r="D2428">
        <v>92</v>
      </c>
      <c r="E2428">
        <v>19351</v>
      </c>
      <c r="F2428">
        <v>1424641</v>
      </c>
      <c r="G2428">
        <v>1417898</v>
      </c>
      <c r="H2428">
        <v>2565</v>
      </c>
      <c r="I2428">
        <v>13.4</v>
      </c>
      <c r="J2428">
        <v>2042</v>
      </c>
      <c r="K2428">
        <v>10.7</v>
      </c>
      <c r="L2428">
        <v>196711</v>
      </c>
      <c r="M2428">
        <v>85143</v>
      </c>
      <c r="N2428">
        <v>111568</v>
      </c>
      <c r="O2428">
        <v>6</v>
      </c>
      <c r="P2428">
        <v>13.9</v>
      </c>
      <c r="Q2428">
        <v>183225</v>
      </c>
      <c r="R2428">
        <v>67644</v>
      </c>
      <c r="S2428">
        <v>115581</v>
      </c>
      <c r="T2428">
        <v>4.8</v>
      </c>
      <c r="U2428">
        <v>12.9</v>
      </c>
      <c r="V2428">
        <v>13486</v>
      </c>
      <c r="W2428">
        <v>1</v>
      </c>
      <c r="X2428">
        <v>25.8</v>
      </c>
      <c r="AB2428">
        <v>0</v>
      </c>
    </row>
    <row r="2429" spans="1:28" x14ac:dyDescent="0.35">
      <c r="A2429">
        <v>2001</v>
      </c>
      <c r="B2429" t="s">
        <v>54</v>
      </c>
      <c r="C2429" t="s">
        <v>43</v>
      </c>
      <c r="D2429">
        <v>971</v>
      </c>
      <c r="E2429">
        <v>476163</v>
      </c>
      <c r="F2429">
        <v>26289395</v>
      </c>
      <c r="G2429">
        <v>26215565</v>
      </c>
      <c r="H2429">
        <v>51346</v>
      </c>
      <c r="I2429">
        <v>11</v>
      </c>
      <c r="J2429">
        <v>35508</v>
      </c>
      <c r="K2429">
        <v>7.6</v>
      </c>
      <c r="L2429">
        <v>3652532</v>
      </c>
      <c r="M2429">
        <v>1359118</v>
      </c>
      <c r="N2429">
        <v>2293414</v>
      </c>
      <c r="O2429">
        <v>5.2</v>
      </c>
      <c r="P2429">
        <v>13.9</v>
      </c>
      <c r="Q2429">
        <v>3504872</v>
      </c>
      <c r="R2429">
        <v>978390</v>
      </c>
      <c r="S2429">
        <v>2526482</v>
      </c>
      <c r="T2429">
        <v>3.7</v>
      </c>
      <c r="U2429">
        <v>13.4</v>
      </c>
      <c r="V2429">
        <v>147660</v>
      </c>
      <c r="W2429">
        <v>0.5</v>
      </c>
      <c r="X2429">
        <v>26.8</v>
      </c>
      <c r="AB2429">
        <v>0</v>
      </c>
    </row>
    <row r="2430" spans="1:28" x14ac:dyDescent="0.35">
      <c r="A2430">
        <v>2002</v>
      </c>
      <c r="B2430" t="s">
        <v>41</v>
      </c>
      <c r="C2430" t="s">
        <v>42</v>
      </c>
      <c r="D2430">
        <v>425944</v>
      </c>
      <c r="E2430">
        <v>426269</v>
      </c>
      <c r="F2430">
        <v>1085313</v>
      </c>
      <c r="G2430">
        <v>542657</v>
      </c>
      <c r="H2430">
        <v>426269</v>
      </c>
      <c r="I2430">
        <v>200</v>
      </c>
      <c r="J2430">
        <v>0</v>
      </c>
      <c r="K2430">
        <v>0</v>
      </c>
      <c r="L2430">
        <v>1085313</v>
      </c>
      <c r="M2430">
        <v>1085313</v>
      </c>
      <c r="N2430">
        <v>0</v>
      </c>
      <c r="O2430">
        <v>200</v>
      </c>
      <c r="P2430">
        <v>200</v>
      </c>
      <c r="Q2430">
        <v>0</v>
      </c>
      <c r="R2430">
        <v>0</v>
      </c>
      <c r="S2430">
        <v>0</v>
      </c>
      <c r="T2430">
        <v>0</v>
      </c>
      <c r="U2430">
        <v>0</v>
      </c>
      <c r="V2430">
        <v>1085313</v>
      </c>
      <c r="W2430">
        <v>200</v>
      </c>
      <c r="X2430">
        <v>0</v>
      </c>
      <c r="AB2430">
        <v>0</v>
      </c>
    </row>
    <row r="2431" spans="1:28" x14ac:dyDescent="0.35">
      <c r="A2431">
        <v>2002</v>
      </c>
      <c r="B2431" t="s">
        <v>41</v>
      </c>
      <c r="C2431" t="s">
        <v>55</v>
      </c>
      <c r="D2431">
        <v>242543</v>
      </c>
      <c r="E2431">
        <v>242651</v>
      </c>
      <c r="F2431">
        <v>501147</v>
      </c>
      <c r="G2431">
        <v>595000</v>
      </c>
      <c r="H2431">
        <v>129</v>
      </c>
      <c r="I2431">
        <v>0</v>
      </c>
      <c r="J2431">
        <v>101364</v>
      </c>
      <c r="K2431">
        <v>34.6</v>
      </c>
      <c r="L2431">
        <v>107923</v>
      </c>
      <c r="M2431">
        <v>359</v>
      </c>
      <c r="N2431">
        <v>107564</v>
      </c>
      <c r="O2431">
        <v>0.1</v>
      </c>
      <c r="P2431">
        <v>18.100000000000001</v>
      </c>
      <c r="Q2431">
        <v>295628</v>
      </c>
      <c r="R2431">
        <v>221819</v>
      </c>
      <c r="S2431">
        <v>73809</v>
      </c>
      <c r="T2431">
        <v>37.299999999999997</v>
      </c>
      <c r="U2431">
        <v>49.7</v>
      </c>
      <c r="V2431">
        <v>-187705</v>
      </c>
      <c r="W2431">
        <v>-31.6</v>
      </c>
      <c r="X2431">
        <v>36.200000000000003</v>
      </c>
      <c r="Y2431">
        <v>69983</v>
      </c>
      <c r="Z2431">
        <v>70004</v>
      </c>
      <c r="AA2431">
        <v>161343</v>
      </c>
      <c r="AB2431">
        <v>0</v>
      </c>
    </row>
    <row r="2432" spans="1:28" x14ac:dyDescent="0.35">
      <c r="A2432">
        <v>2002</v>
      </c>
      <c r="B2432" t="s">
        <v>41</v>
      </c>
      <c r="C2432" t="s">
        <v>56</v>
      </c>
      <c r="D2432">
        <v>196347</v>
      </c>
      <c r="E2432">
        <v>196437</v>
      </c>
      <c r="F2432">
        <v>409502</v>
      </c>
      <c r="G2432">
        <v>462605</v>
      </c>
      <c r="H2432">
        <v>11602</v>
      </c>
      <c r="I2432">
        <v>5.3</v>
      </c>
      <c r="J2432">
        <v>60084</v>
      </c>
      <c r="K2432">
        <v>27.2</v>
      </c>
      <c r="L2432">
        <v>90663</v>
      </c>
      <c r="M2432">
        <v>26681</v>
      </c>
      <c r="N2432">
        <v>63982</v>
      </c>
      <c r="O2432">
        <v>5.8</v>
      </c>
      <c r="P2432">
        <v>19.600000000000001</v>
      </c>
      <c r="Q2432">
        <v>196868</v>
      </c>
      <c r="R2432">
        <v>139285</v>
      </c>
      <c r="S2432">
        <v>57583</v>
      </c>
      <c r="T2432">
        <v>30.1</v>
      </c>
      <c r="U2432">
        <v>42.6</v>
      </c>
      <c r="V2432">
        <v>-106205</v>
      </c>
      <c r="W2432">
        <v>-23</v>
      </c>
      <c r="X2432">
        <v>39.200000000000003</v>
      </c>
      <c r="Y2432">
        <v>42123</v>
      </c>
      <c r="Z2432">
        <v>42152</v>
      </c>
      <c r="AA2432">
        <v>103517</v>
      </c>
      <c r="AB2432">
        <v>0</v>
      </c>
    </row>
    <row r="2433" spans="1:28" x14ac:dyDescent="0.35">
      <c r="A2433">
        <v>2002</v>
      </c>
      <c r="B2433" t="s">
        <v>41</v>
      </c>
      <c r="C2433" t="s">
        <v>57</v>
      </c>
      <c r="D2433">
        <v>170383</v>
      </c>
      <c r="E2433">
        <v>170460</v>
      </c>
      <c r="F2433">
        <v>356947</v>
      </c>
      <c r="G2433">
        <v>396658</v>
      </c>
      <c r="H2433">
        <v>11448</v>
      </c>
      <c r="I2433">
        <v>6.1</v>
      </c>
      <c r="J2433">
        <v>45018</v>
      </c>
      <c r="K2433">
        <v>24</v>
      </c>
      <c r="L2433">
        <v>76437</v>
      </c>
      <c r="M2433">
        <v>26328</v>
      </c>
      <c r="N2433">
        <v>50109</v>
      </c>
      <c r="O2433">
        <v>6.6</v>
      </c>
      <c r="P2433">
        <v>19.3</v>
      </c>
      <c r="Q2433">
        <v>155858</v>
      </c>
      <c r="R2433">
        <v>106622</v>
      </c>
      <c r="S2433">
        <v>49236</v>
      </c>
      <c r="T2433">
        <v>26.9</v>
      </c>
      <c r="U2433">
        <v>39.299999999999997</v>
      </c>
      <c r="V2433">
        <v>-79421</v>
      </c>
      <c r="W2433">
        <v>-20</v>
      </c>
      <c r="X2433">
        <v>38.6</v>
      </c>
      <c r="Y2433">
        <v>31479</v>
      </c>
      <c r="Z2433">
        <v>31484</v>
      </c>
      <c r="AA2433">
        <v>78710</v>
      </c>
      <c r="AB2433">
        <v>0</v>
      </c>
    </row>
    <row r="2434" spans="1:28" x14ac:dyDescent="0.35">
      <c r="A2434">
        <v>2002</v>
      </c>
      <c r="B2434" t="s">
        <v>41</v>
      </c>
      <c r="C2434" t="s">
        <v>58</v>
      </c>
      <c r="D2434">
        <v>150296</v>
      </c>
      <c r="E2434">
        <v>150361</v>
      </c>
      <c r="F2434">
        <v>316372</v>
      </c>
      <c r="G2434">
        <v>348829</v>
      </c>
      <c r="H2434">
        <v>10200</v>
      </c>
      <c r="I2434">
        <v>6.2</v>
      </c>
      <c r="J2434">
        <v>36551</v>
      </c>
      <c r="K2434">
        <v>22.4</v>
      </c>
      <c r="L2434">
        <v>65501</v>
      </c>
      <c r="M2434">
        <v>23580</v>
      </c>
      <c r="N2434">
        <v>41921</v>
      </c>
      <c r="O2434">
        <v>6.8</v>
      </c>
      <c r="P2434">
        <v>18.8</v>
      </c>
      <c r="Q2434">
        <v>130414</v>
      </c>
      <c r="R2434">
        <v>87588</v>
      </c>
      <c r="S2434">
        <v>42826</v>
      </c>
      <c r="T2434">
        <v>25.1</v>
      </c>
      <c r="U2434">
        <v>37.4</v>
      </c>
      <c r="V2434">
        <v>-64913</v>
      </c>
      <c r="W2434">
        <v>-18.600000000000001</v>
      </c>
      <c r="X2434">
        <v>37.6</v>
      </c>
      <c r="Y2434">
        <v>25168</v>
      </c>
      <c r="Z2434">
        <v>25168</v>
      </c>
      <c r="AA2434">
        <v>64341</v>
      </c>
      <c r="AB2434">
        <v>0</v>
      </c>
    </row>
    <row r="2435" spans="1:28" x14ac:dyDescent="0.35">
      <c r="A2435">
        <v>2002</v>
      </c>
      <c r="B2435" t="s">
        <v>41</v>
      </c>
      <c r="C2435" t="s">
        <v>59</v>
      </c>
      <c r="D2435">
        <v>132020</v>
      </c>
      <c r="E2435">
        <v>132071</v>
      </c>
      <c r="F2435">
        <v>280216</v>
      </c>
      <c r="G2435">
        <v>307816</v>
      </c>
      <c r="H2435">
        <v>8811</v>
      </c>
      <c r="I2435">
        <v>6.2</v>
      </c>
      <c r="J2435">
        <v>30349</v>
      </c>
      <c r="K2435">
        <v>21.2</v>
      </c>
      <c r="L2435">
        <v>55971</v>
      </c>
      <c r="M2435">
        <v>20509</v>
      </c>
      <c r="N2435">
        <v>35462</v>
      </c>
      <c r="O2435">
        <v>6.7</v>
      </c>
      <c r="P2435">
        <v>18.2</v>
      </c>
      <c r="Q2435">
        <v>111171</v>
      </c>
      <c r="R2435">
        <v>73328</v>
      </c>
      <c r="S2435">
        <v>37843</v>
      </c>
      <c r="T2435">
        <v>23.8</v>
      </c>
      <c r="U2435">
        <v>36.1</v>
      </c>
      <c r="V2435">
        <v>-55200</v>
      </c>
      <c r="W2435">
        <v>-17.899999999999999</v>
      </c>
      <c r="X2435">
        <v>36.4</v>
      </c>
      <c r="Y2435">
        <v>20648</v>
      </c>
      <c r="Z2435">
        <v>20651</v>
      </c>
      <c r="AA2435">
        <v>53165</v>
      </c>
      <c r="AB2435">
        <v>0</v>
      </c>
    </row>
    <row r="2436" spans="1:28" x14ac:dyDescent="0.35">
      <c r="A2436">
        <v>2002</v>
      </c>
      <c r="B2436" t="s">
        <v>41</v>
      </c>
      <c r="C2436" t="s">
        <v>60</v>
      </c>
      <c r="D2436">
        <v>466786</v>
      </c>
      <c r="E2436">
        <v>467020</v>
      </c>
      <c r="F2436">
        <v>1003026</v>
      </c>
      <c r="G2436">
        <v>1084770</v>
      </c>
      <c r="H2436">
        <v>30326</v>
      </c>
      <c r="I2436">
        <v>6.1</v>
      </c>
      <c r="J2436">
        <v>92006</v>
      </c>
      <c r="K2436">
        <v>18.5</v>
      </c>
      <c r="L2436">
        <v>189258</v>
      </c>
      <c r="M2436">
        <v>69993</v>
      </c>
      <c r="N2436">
        <v>119265</v>
      </c>
      <c r="O2436">
        <v>6.5</v>
      </c>
      <c r="P2436">
        <v>17.399999999999999</v>
      </c>
      <c r="Q2436">
        <v>352745</v>
      </c>
      <c r="R2436">
        <v>222817</v>
      </c>
      <c r="S2436">
        <v>129928</v>
      </c>
      <c r="T2436">
        <v>20.5</v>
      </c>
      <c r="U2436">
        <v>32.5</v>
      </c>
      <c r="V2436">
        <v>-163487</v>
      </c>
      <c r="W2436">
        <v>-15.1</v>
      </c>
      <c r="X2436">
        <v>34.799999999999997</v>
      </c>
      <c r="Y2436">
        <v>60806</v>
      </c>
      <c r="Z2436">
        <v>60817</v>
      </c>
      <c r="AA2436">
        <v>156718</v>
      </c>
      <c r="AB2436">
        <v>0</v>
      </c>
    </row>
    <row r="2437" spans="1:28" x14ac:dyDescent="0.35">
      <c r="A2437">
        <v>2002</v>
      </c>
      <c r="B2437" t="s">
        <v>41</v>
      </c>
      <c r="C2437" t="s">
        <v>61</v>
      </c>
      <c r="D2437">
        <v>307751</v>
      </c>
      <c r="E2437">
        <v>308088</v>
      </c>
      <c r="F2437">
        <v>674787</v>
      </c>
      <c r="G2437">
        <v>721473</v>
      </c>
      <c r="H2437">
        <v>18446</v>
      </c>
      <c r="I2437">
        <v>5.7</v>
      </c>
      <c r="J2437">
        <v>51787</v>
      </c>
      <c r="K2437">
        <v>15.9</v>
      </c>
      <c r="L2437">
        <v>117994</v>
      </c>
      <c r="M2437">
        <v>43263</v>
      </c>
      <c r="N2437">
        <v>74731</v>
      </c>
      <c r="O2437">
        <v>6</v>
      </c>
      <c r="P2437">
        <v>16.399999999999999</v>
      </c>
      <c r="Q2437">
        <v>211365</v>
      </c>
      <c r="R2437">
        <v>128326</v>
      </c>
      <c r="S2437">
        <v>83039</v>
      </c>
      <c r="T2437">
        <v>17.8</v>
      </c>
      <c r="U2437">
        <v>29.3</v>
      </c>
      <c r="V2437">
        <v>-93371</v>
      </c>
      <c r="W2437">
        <v>-12.9</v>
      </c>
      <c r="X2437">
        <v>32.799999999999997</v>
      </c>
      <c r="Y2437">
        <v>32943</v>
      </c>
      <c r="Z2437">
        <v>32956</v>
      </c>
      <c r="AA2437">
        <v>86765</v>
      </c>
      <c r="AB2437">
        <v>0</v>
      </c>
    </row>
    <row r="2438" spans="1:28" x14ac:dyDescent="0.35">
      <c r="A2438">
        <v>2002</v>
      </c>
      <c r="B2438" t="s">
        <v>41</v>
      </c>
      <c r="C2438" t="s">
        <v>62</v>
      </c>
      <c r="D2438">
        <v>226761</v>
      </c>
      <c r="E2438">
        <v>227153</v>
      </c>
      <c r="F2438">
        <v>507984</v>
      </c>
      <c r="G2438">
        <v>535922</v>
      </c>
      <c r="H2438">
        <v>12364</v>
      </c>
      <c r="I2438">
        <v>5.2</v>
      </c>
      <c r="J2438">
        <v>32985</v>
      </c>
      <c r="K2438">
        <v>13.9</v>
      </c>
      <c r="L2438">
        <v>83786</v>
      </c>
      <c r="M2438">
        <v>30785</v>
      </c>
      <c r="N2438">
        <v>53001</v>
      </c>
      <c r="O2438">
        <v>5.7</v>
      </c>
      <c r="P2438">
        <v>15.6</v>
      </c>
      <c r="Q2438">
        <v>139662</v>
      </c>
      <c r="R2438">
        <v>82152</v>
      </c>
      <c r="S2438">
        <v>57510</v>
      </c>
      <c r="T2438">
        <v>15.3</v>
      </c>
      <c r="U2438">
        <v>26.1</v>
      </c>
      <c r="V2438">
        <v>-55876</v>
      </c>
      <c r="W2438">
        <v>-10.5</v>
      </c>
      <c r="X2438">
        <v>31.2</v>
      </c>
      <c r="Y2438">
        <v>20565</v>
      </c>
      <c r="Z2438">
        <v>20605</v>
      </c>
      <c r="AA2438">
        <v>53751</v>
      </c>
      <c r="AB2438">
        <v>0</v>
      </c>
    </row>
    <row r="2439" spans="1:28" x14ac:dyDescent="0.35">
      <c r="A2439">
        <v>2002</v>
      </c>
      <c r="B2439" t="s">
        <v>41</v>
      </c>
      <c r="C2439" t="s">
        <v>63</v>
      </c>
      <c r="D2439">
        <v>147492</v>
      </c>
      <c r="E2439">
        <v>147975</v>
      </c>
      <c r="F2439">
        <v>330312</v>
      </c>
      <c r="G2439">
        <v>351900</v>
      </c>
      <c r="H2439">
        <v>7990</v>
      </c>
      <c r="I2439">
        <v>5.0999999999999996</v>
      </c>
      <c r="J2439">
        <v>23210</v>
      </c>
      <c r="K2439">
        <v>14.9</v>
      </c>
      <c r="L2439">
        <v>52182</v>
      </c>
      <c r="M2439">
        <v>20044</v>
      </c>
      <c r="N2439">
        <v>32138</v>
      </c>
      <c r="O2439">
        <v>5.7</v>
      </c>
      <c r="P2439">
        <v>14.8</v>
      </c>
      <c r="Q2439">
        <v>95358</v>
      </c>
      <c r="R2439">
        <v>57947</v>
      </c>
      <c r="S2439">
        <v>37411</v>
      </c>
      <c r="T2439">
        <v>16.5</v>
      </c>
      <c r="U2439">
        <v>27.1</v>
      </c>
      <c r="V2439">
        <v>-43176</v>
      </c>
      <c r="W2439">
        <v>-12.3</v>
      </c>
      <c r="X2439">
        <v>29.6</v>
      </c>
      <c r="Y2439">
        <v>14233</v>
      </c>
      <c r="Z2439">
        <v>14255</v>
      </c>
      <c r="AA2439">
        <v>37090</v>
      </c>
      <c r="AB2439">
        <v>0</v>
      </c>
    </row>
    <row r="2440" spans="1:28" x14ac:dyDescent="0.35">
      <c r="A2440">
        <v>2002</v>
      </c>
      <c r="B2440" t="s">
        <v>41</v>
      </c>
      <c r="C2440" t="s">
        <v>43</v>
      </c>
      <c r="D2440">
        <v>200712</v>
      </c>
      <c r="E2440">
        <v>201706</v>
      </c>
      <c r="F2440">
        <v>460786</v>
      </c>
      <c r="G2440">
        <v>490844</v>
      </c>
      <c r="H2440">
        <v>10095</v>
      </c>
      <c r="I2440">
        <v>4.8</v>
      </c>
      <c r="J2440">
        <v>30462</v>
      </c>
      <c r="K2440">
        <v>14.4</v>
      </c>
      <c r="L2440">
        <v>67644</v>
      </c>
      <c r="M2440">
        <v>26917</v>
      </c>
      <c r="N2440">
        <v>40727</v>
      </c>
      <c r="O2440">
        <v>5.5</v>
      </c>
      <c r="P2440">
        <v>13.8</v>
      </c>
      <c r="Q2440">
        <v>127760</v>
      </c>
      <c r="R2440">
        <v>78674</v>
      </c>
      <c r="S2440">
        <v>49086</v>
      </c>
      <c r="T2440">
        <v>16</v>
      </c>
      <c r="U2440">
        <v>26</v>
      </c>
      <c r="V2440">
        <v>-60116</v>
      </c>
      <c r="W2440">
        <v>-12.2</v>
      </c>
      <c r="X2440">
        <v>27.6</v>
      </c>
      <c r="Y2440">
        <v>20378</v>
      </c>
      <c r="Z2440">
        <v>20417</v>
      </c>
      <c r="AA2440">
        <v>53364</v>
      </c>
      <c r="AB2440">
        <v>0</v>
      </c>
    </row>
    <row r="2441" spans="1:28" x14ac:dyDescent="0.35">
      <c r="A2441">
        <v>2002</v>
      </c>
      <c r="B2441" t="s">
        <v>44</v>
      </c>
      <c r="C2441" t="s">
        <v>42</v>
      </c>
      <c r="D2441">
        <v>41786</v>
      </c>
      <c r="E2441">
        <v>42796</v>
      </c>
      <c r="F2441">
        <v>510503</v>
      </c>
      <c r="G2441">
        <v>255252</v>
      </c>
      <c r="H2441">
        <v>42796</v>
      </c>
      <c r="I2441">
        <v>200</v>
      </c>
      <c r="J2441">
        <v>0</v>
      </c>
      <c r="K2441">
        <v>0</v>
      </c>
      <c r="L2441">
        <v>510503</v>
      </c>
      <c r="M2441">
        <v>510503</v>
      </c>
      <c r="N2441">
        <v>0</v>
      </c>
      <c r="O2441">
        <v>200</v>
      </c>
      <c r="P2441">
        <v>200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510503</v>
      </c>
      <c r="W2441">
        <v>200</v>
      </c>
      <c r="X2441">
        <v>0</v>
      </c>
      <c r="AB2441">
        <v>0</v>
      </c>
    </row>
    <row r="2442" spans="1:28" x14ac:dyDescent="0.35">
      <c r="A2442">
        <v>2002</v>
      </c>
      <c r="B2442" t="s">
        <v>44</v>
      </c>
      <c r="C2442" t="s">
        <v>55</v>
      </c>
      <c r="D2442">
        <v>71056</v>
      </c>
      <c r="E2442">
        <v>71571</v>
      </c>
      <c r="F2442">
        <v>465636</v>
      </c>
      <c r="G2442">
        <v>476007</v>
      </c>
      <c r="H2442">
        <v>470</v>
      </c>
      <c r="I2442">
        <v>0.6</v>
      </c>
      <c r="J2442">
        <v>6341</v>
      </c>
      <c r="K2442">
        <v>8.5</v>
      </c>
      <c r="L2442">
        <v>121109</v>
      </c>
      <c r="M2442">
        <v>2750</v>
      </c>
      <c r="N2442">
        <v>118359</v>
      </c>
      <c r="O2442">
        <v>0.6</v>
      </c>
      <c r="P2442">
        <v>25.4</v>
      </c>
      <c r="Q2442">
        <v>141850</v>
      </c>
      <c r="R2442">
        <v>74161</v>
      </c>
      <c r="S2442">
        <v>67689</v>
      </c>
      <c r="T2442">
        <v>15.6</v>
      </c>
      <c r="U2442">
        <v>29.8</v>
      </c>
      <c r="V2442">
        <v>-20741</v>
      </c>
      <c r="W2442">
        <v>-4.4000000000000004</v>
      </c>
      <c r="X2442">
        <v>50.8</v>
      </c>
      <c r="Y2442">
        <v>4978</v>
      </c>
      <c r="Z2442">
        <v>4995</v>
      </c>
      <c r="AA2442">
        <v>60312</v>
      </c>
      <c r="AB2442">
        <v>0</v>
      </c>
    </row>
    <row r="2443" spans="1:28" x14ac:dyDescent="0.35">
      <c r="A2443">
        <v>2002</v>
      </c>
      <c r="B2443" t="s">
        <v>44</v>
      </c>
      <c r="C2443" t="s">
        <v>56</v>
      </c>
      <c r="D2443">
        <v>67168</v>
      </c>
      <c r="E2443">
        <v>67606</v>
      </c>
      <c r="F2443">
        <v>427629</v>
      </c>
      <c r="G2443">
        <v>448603</v>
      </c>
      <c r="H2443">
        <v>1261</v>
      </c>
      <c r="I2443">
        <v>1.8</v>
      </c>
      <c r="J2443">
        <v>5070</v>
      </c>
      <c r="K2443">
        <v>7.3</v>
      </c>
      <c r="L2443">
        <v>87903</v>
      </c>
      <c r="M2443">
        <v>12120</v>
      </c>
      <c r="N2443">
        <v>75783</v>
      </c>
      <c r="O2443">
        <v>2.7</v>
      </c>
      <c r="P2443">
        <v>19.600000000000001</v>
      </c>
      <c r="Q2443">
        <v>129851</v>
      </c>
      <c r="R2443">
        <v>61530</v>
      </c>
      <c r="S2443">
        <v>68321</v>
      </c>
      <c r="T2443">
        <v>13.7</v>
      </c>
      <c r="U2443">
        <v>28.9</v>
      </c>
      <c r="V2443">
        <v>-41948</v>
      </c>
      <c r="W2443">
        <v>-9.3000000000000007</v>
      </c>
      <c r="X2443">
        <v>39.200000000000003</v>
      </c>
      <c r="Y2443">
        <v>4240</v>
      </c>
      <c r="Z2443">
        <v>4256</v>
      </c>
      <c r="AA2443">
        <v>52214</v>
      </c>
      <c r="AB2443">
        <v>0</v>
      </c>
    </row>
    <row r="2444" spans="1:28" x14ac:dyDescent="0.35">
      <c r="A2444">
        <v>2002</v>
      </c>
      <c r="B2444" t="s">
        <v>44</v>
      </c>
      <c r="C2444" t="s">
        <v>57</v>
      </c>
      <c r="D2444">
        <v>61126</v>
      </c>
      <c r="E2444">
        <v>61604</v>
      </c>
      <c r="F2444">
        <v>386725</v>
      </c>
      <c r="G2444">
        <v>404845</v>
      </c>
      <c r="H2444">
        <v>1248</v>
      </c>
      <c r="I2444">
        <v>2</v>
      </c>
      <c r="J2444">
        <v>4013</v>
      </c>
      <c r="K2444">
        <v>6.4</v>
      </c>
      <c r="L2444">
        <v>73689</v>
      </c>
      <c r="M2444">
        <v>11842</v>
      </c>
      <c r="N2444">
        <v>61847</v>
      </c>
      <c r="O2444">
        <v>2.9</v>
      </c>
      <c r="P2444">
        <v>18.2</v>
      </c>
      <c r="Q2444">
        <v>109929</v>
      </c>
      <c r="R2444">
        <v>48606</v>
      </c>
      <c r="S2444">
        <v>61323</v>
      </c>
      <c r="T2444">
        <v>12</v>
      </c>
      <c r="U2444">
        <v>27.2</v>
      </c>
      <c r="V2444">
        <v>-36240</v>
      </c>
      <c r="W2444">
        <v>-9</v>
      </c>
      <c r="X2444">
        <v>36.4</v>
      </c>
      <c r="Y2444">
        <v>3304</v>
      </c>
      <c r="Z2444">
        <v>3305</v>
      </c>
      <c r="AA2444">
        <v>40594</v>
      </c>
      <c r="AB2444">
        <v>0</v>
      </c>
    </row>
    <row r="2445" spans="1:28" x14ac:dyDescent="0.35">
      <c r="A2445">
        <v>2002</v>
      </c>
      <c r="B2445" t="s">
        <v>44</v>
      </c>
      <c r="C2445" t="s">
        <v>58</v>
      </c>
      <c r="D2445">
        <v>57461</v>
      </c>
      <c r="E2445">
        <v>57950</v>
      </c>
      <c r="F2445">
        <v>362990</v>
      </c>
      <c r="G2445">
        <v>380414</v>
      </c>
      <c r="H2445">
        <v>1185</v>
      </c>
      <c r="I2445">
        <v>2</v>
      </c>
      <c r="J2445">
        <v>3448</v>
      </c>
      <c r="K2445">
        <v>5.8</v>
      </c>
      <c r="L2445">
        <v>64124</v>
      </c>
      <c r="M2445">
        <v>10889</v>
      </c>
      <c r="N2445">
        <v>53235</v>
      </c>
      <c r="O2445">
        <v>2.9</v>
      </c>
      <c r="P2445">
        <v>16.899999999999999</v>
      </c>
      <c r="Q2445">
        <v>98971</v>
      </c>
      <c r="R2445">
        <v>41671</v>
      </c>
      <c r="S2445">
        <v>57300</v>
      </c>
      <c r="T2445">
        <v>11</v>
      </c>
      <c r="U2445">
        <v>26</v>
      </c>
      <c r="V2445">
        <v>-34847</v>
      </c>
      <c r="W2445">
        <v>-9.1</v>
      </c>
      <c r="X2445">
        <v>33.799999999999997</v>
      </c>
      <c r="Y2445">
        <v>2802</v>
      </c>
      <c r="Z2445">
        <v>2802</v>
      </c>
      <c r="AA2445">
        <v>34278</v>
      </c>
      <c r="AB2445">
        <v>0</v>
      </c>
    </row>
    <row r="2446" spans="1:28" x14ac:dyDescent="0.35">
      <c r="A2446">
        <v>2002</v>
      </c>
      <c r="B2446" t="s">
        <v>44</v>
      </c>
      <c r="C2446" t="s">
        <v>59</v>
      </c>
      <c r="D2446">
        <v>52811</v>
      </c>
      <c r="E2446">
        <v>52957</v>
      </c>
      <c r="F2446">
        <v>332846</v>
      </c>
      <c r="G2446">
        <v>349087</v>
      </c>
      <c r="H2446">
        <v>672</v>
      </c>
      <c r="I2446">
        <v>1.2</v>
      </c>
      <c r="J2446">
        <v>2969</v>
      </c>
      <c r="K2446">
        <v>5.5</v>
      </c>
      <c r="L2446">
        <v>54101</v>
      </c>
      <c r="M2446">
        <v>7908</v>
      </c>
      <c r="N2446">
        <v>46193</v>
      </c>
      <c r="O2446">
        <v>2.2999999999999998</v>
      </c>
      <c r="P2446">
        <v>15.5</v>
      </c>
      <c r="Q2446">
        <v>86583</v>
      </c>
      <c r="R2446">
        <v>34951</v>
      </c>
      <c r="S2446">
        <v>51632</v>
      </c>
      <c r="T2446">
        <v>10</v>
      </c>
      <c r="U2446">
        <v>24.8</v>
      </c>
      <c r="V2446">
        <v>-32482</v>
      </c>
      <c r="W2446">
        <v>-9.3000000000000007</v>
      </c>
      <c r="X2446">
        <v>31</v>
      </c>
      <c r="Y2446">
        <v>2288</v>
      </c>
      <c r="Z2446">
        <v>2290</v>
      </c>
      <c r="AA2446">
        <v>28073</v>
      </c>
      <c r="AB2446">
        <v>0</v>
      </c>
    </row>
    <row r="2447" spans="1:28" x14ac:dyDescent="0.35">
      <c r="A2447">
        <v>2002</v>
      </c>
      <c r="B2447" t="s">
        <v>44</v>
      </c>
      <c r="C2447" t="s">
        <v>60</v>
      </c>
      <c r="D2447">
        <v>202653</v>
      </c>
      <c r="E2447">
        <v>203456</v>
      </c>
      <c r="F2447">
        <v>1279528</v>
      </c>
      <c r="G2447">
        <v>1334682</v>
      </c>
      <c r="H2447">
        <v>2536</v>
      </c>
      <c r="I2447">
        <v>1.2</v>
      </c>
      <c r="J2447">
        <v>9934</v>
      </c>
      <c r="K2447">
        <v>4.8</v>
      </c>
      <c r="L2447">
        <v>191742</v>
      </c>
      <c r="M2447">
        <v>29945</v>
      </c>
      <c r="N2447">
        <v>161797</v>
      </c>
      <c r="O2447">
        <v>2.2000000000000002</v>
      </c>
      <c r="P2447">
        <v>14.4</v>
      </c>
      <c r="Q2447">
        <v>302049</v>
      </c>
      <c r="R2447">
        <v>113693</v>
      </c>
      <c r="S2447">
        <v>188356</v>
      </c>
      <c r="T2447">
        <v>8.5</v>
      </c>
      <c r="U2447">
        <v>22.6</v>
      </c>
      <c r="V2447">
        <v>-110307</v>
      </c>
      <c r="W2447">
        <v>-8.1999999999999993</v>
      </c>
      <c r="X2447">
        <v>28.8</v>
      </c>
      <c r="Y2447">
        <v>7089</v>
      </c>
      <c r="Z2447">
        <v>7105</v>
      </c>
      <c r="AA2447">
        <v>86946</v>
      </c>
      <c r="AB2447">
        <v>0</v>
      </c>
    </row>
    <row r="2448" spans="1:28" x14ac:dyDescent="0.35">
      <c r="A2448">
        <v>2002</v>
      </c>
      <c r="B2448" t="s">
        <v>44</v>
      </c>
      <c r="C2448" t="s">
        <v>61</v>
      </c>
      <c r="D2448">
        <v>149087</v>
      </c>
      <c r="E2448">
        <v>150263</v>
      </c>
      <c r="F2448">
        <v>945423</v>
      </c>
      <c r="G2448">
        <v>979721</v>
      </c>
      <c r="H2448">
        <v>1993</v>
      </c>
      <c r="I2448">
        <v>1.3</v>
      </c>
      <c r="J2448">
        <v>6606</v>
      </c>
      <c r="K2448">
        <v>4.3</v>
      </c>
      <c r="L2448">
        <v>130204</v>
      </c>
      <c r="M2448">
        <v>22643</v>
      </c>
      <c r="N2448">
        <v>107561</v>
      </c>
      <c r="O2448">
        <v>2.2999999999999998</v>
      </c>
      <c r="P2448">
        <v>13.3</v>
      </c>
      <c r="Q2448">
        <v>198799</v>
      </c>
      <c r="R2448">
        <v>71756</v>
      </c>
      <c r="S2448">
        <v>127043</v>
      </c>
      <c r="T2448">
        <v>7.3</v>
      </c>
      <c r="U2448">
        <v>20.3</v>
      </c>
      <c r="V2448">
        <v>-68595</v>
      </c>
      <c r="W2448">
        <v>-7</v>
      </c>
      <c r="X2448">
        <v>26.6</v>
      </c>
      <c r="Y2448">
        <v>4056</v>
      </c>
      <c r="Z2448">
        <v>4070</v>
      </c>
      <c r="AA2448">
        <v>49606</v>
      </c>
      <c r="AB2448">
        <v>0</v>
      </c>
    </row>
    <row r="2449" spans="1:28" x14ac:dyDescent="0.35">
      <c r="A2449">
        <v>2002</v>
      </c>
      <c r="B2449" t="s">
        <v>44</v>
      </c>
      <c r="C2449" t="s">
        <v>62</v>
      </c>
      <c r="D2449">
        <v>117432</v>
      </c>
      <c r="E2449">
        <v>119121</v>
      </c>
      <c r="F2449">
        <v>746960</v>
      </c>
      <c r="G2449">
        <v>768858</v>
      </c>
      <c r="H2449">
        <v>1892</v>
      </c>
      <c r="I2449">
        <v>1.6</v>
      </c>
      <c r="J2449">
        <v>4978</v>
      </c>
      <c r="K2449">
        <v>4.0999999999999996</v>
      </c>
      <c r="L2449">
        <v>99094</v>
      </c>
      <c r="M2449">
        <v>20127</v>
      </c>
      <c r="N2449">
        <v>78967</v>
      </c>
      <c r="O2449">
        <v>2.6</v>
      </c>
      <c r="P2449">
        <v>12.9</v>
      </c>
      <c r="Q2449">
        <v>142890</v>
      </c>
      <c r="R2449">
        <v>50427</v>
      </c>
      <c r="S2449">
        <v>92463</v>
      </c>
      <c r="T2449">
        <v>6.6</v>
      </c>
      <c r="U2449">
        <v>18.600000000000001</v>
      </c>
      <c r="V2449">
        <v>-43796</v>
      </c>
      <c r="W2449">
        <v>-5.7</v>
      </c>
      <c r="X2449">
        <v>25.8</v>
      </c>
      <c r="Y2449">
        <v>2567</v>
      </c>
      <c r="Z2449">
        <v>2606</v>
      </c>
      <c r="AA2449">
        <v>31139</v>
      </c>
      <c r="AB2449">
        <v>0</v>
      </c>
    </row>
    <row r="2450" spans="1:28" x14ac:dyDescent="0.35">
      <c r="A2450">
        <v>2002</v>
      </c>
      <c r="B2450" t="s">
        <v>44</v>
      </c>
      <c r="C2450" t="s">
        <v>63</v>
      </c>
      <c r="D2450">
        <v>82323</v>
      </c>
      <c r="E2450">
        <v>84308</v>
      </c>
      <c r="F2450">
        <v>527219</v>
      </c>
      <c r="G2450">
        <v>544755</v>
      </c>
      <c r="H2450">
        <v>1493</v>
      </c>
      <c r="I2450">
        <v>1.7</v>
      </c>
      <c r="J2450">
        <v>4257</v>
      </c>
      <c r="K2450">
        <v>5</v>
      </c>
      <c r="L2450">
        <v>68745</v>
      </c>
      <c r="M2450">
        <v>15471</v>
      </c>
      <c r="N2450">
        <v>53274</v>
      </c>
      <c r="O2450">
        <v>2.8</v>
      </c>
      <c r="P2450">
        <v>12.6</v>
      </c>
      <c r="Q2450">
        <v>103816</v>
      </c>
      <c r="R2450">
        <v>40431</v>
      </c>
      <c r="S2450">
        <v>63385</v>
      </c>
      <c r="T2450">
        <v>7.4</v>
      </c>
      <c r="U2450">
        <v>19.100000000000001</v>
      </c>
      <c r="V2450">
        <v>-35071</v>
      </c>
      <c r="W2450">
        <v>-6.5</v>
      </c>
      <c r="X2450">
        <v>25.2</v>
      </c>
      <c r="Y2450">
        <v>1738</v>
      </c>
      <c r="Z2450">
        <v>1765</v>
      </c>
      <c r="AA2450">
        <v>21520</v>
      </c>
      <c r="AB2450">
        <v>0</v>
      </c>
    </row>
    <row r="2451" spans="1:28" x14ac:dyDescent="0.35">
      <c r="A2451">
        <v>2002</v>
      </c>
      <c r="B2451" t="s">
        <v>44</v>
      </c>
      <c r="C2451" t="s">
        <v>43</v>
      </c>
      <c r="D2451">
        <v>132881</v>
      </c>
      <c r="E2451">
        <v>136848</v>
      </c>
      <c r="F2451">
        <v>860990</v>
      </c>
      <c r="G2451">
        <v>884972</v>
      </c>
      <c r="H2451">
        <v>3445</v>
      </c>
      <c r="I2451">
        <v>2.5</v>
      </c>
      <c r="J2451">
        <v>6717</v>
      </c>
      <c r="K2451">
        <v>4.9000000000000004</v>
      </c>
      <c r="L2451">
        <v>111626</v>
      </c>
      <c r="M2451">
        <v>30733</v>
      </c>
      <c r="N2451">
        <v>80893</v>
      </c>
      <c r="O2451">
        <v>3.5</v>
      </c>
      <c r="P2451">
        <v>12.6</v>
      </c>
      <c r="Q2451">
        <v>159590</v>
      </c>
      <c r="R2451">
        <v>62795</v>
      </c>
      <c r="S2451">
        <v>96795</v>
      </c>
      <c r="T2451">
        <v>7.1</v>
      </c>
      <c r="U2451">
        <v>18</v>
      </c>
      <c r="V2451">
        <v>-47964</v>
      </c>
      <c r="W2451">
        <v>-5.4</v>
      </c>
      <c r="X2451">
        <v>25.2</v>
      </c>
      <c r="Y2451">
        <v>2742</v>
      </c>
      <c r="Z2451">
        <v>2780</v>
      </c>
      <c r="AA2451">
        <v>33777</v>
      </c>
      <c r="AB2451">
        <v>0</v>
      </c>
    </row>
    <row r="2452" spans="1:28" x14ac:dyDescent="0.35">
      <c r="A2452">
        <v>2002</v>
      </c>
      <c r="B2452" t="s">
        <v>45</v>
      </c>
      <c r="C2452" t="s">
        <v>42</v>
      </c>
      <c r="D2452">
        <v>17086</v>
      </c>
      <c r="E2452">
        <v>18640</v>
      </c>
      <c r="F2452">
        <v>443622</v>
      </c>
      <c r="G2452">
        <v>221811</v>
      </c>
      <c r="H2452">
        <v>18640</v>
      </c>
      <c r="I2452">
        <v>200</v>
      </c>
      <c r="J2452">
        <v>0</v>
      </c>
      <c r="K2452">
        <v>0</v>
      </c>
      <c r="L2452">
        <v>443622</v>
      </c>
      <c r="M2452">
        <v>443622</v>
      </c>
      <c r="N2452">
        <v>0</v>
      </c>
      <c r="O2452">
        <v>200</v>
      </c>
      <c r="P2452">
        <v>200</v>
      </c>
      <c r="Q2452">
        <v>0</v>
      </c>
      <c r="R2452">
        <v>0</v>
      </c>
      <c r="S2452">
        <v>0</v>
      </c>
      <c r="T2452">
        <v>0</v>
      </c>
      <c r="U2452">
        <v>0</v>
      </c>
      <c r="V2452">
        <v>443622</v>
      </c>
      <c r="W2452">
        <v>200</v>
      </c>
      <c r="X2452">
        <v>0</v>
      </c>
      <c r="AB2452">
        <v>0</v>
      </c>
    </row>
    <row r="2453" spans="1:28" x14ac:dyDescent="0.35">
      <c r="A2453">
        <v>2002</v>
      </c>
      <c r="B2453" t="s">
        <v>45</v>
      </c>
      <c r="C2453" t="s">
        <v>55</v>
      </c>
      <c r="D2453">
        <v>33253</v>
      </c>
      <c r="E2453">
        <v>34331</v>
      </c>
      <c r="F2453">
        <v>457681</v>
      </c>
      <c r="G2453">
        <v>458866</v>
      </c>
      <c r="H2453">
        <v>700</v>
      </c>
      <c r="I2453">
        <v>2</v>
      </c>
      <c r="J2453">
        <v>2502</v>
      </c>
      <c r="K2453">
        <v>7.1</v>
      </c>
      <c r="L2453">
        <v>119035</v>
      </c>
      <c r="M2453">
        <v>7035</v>
      </c>
      <c r="N2453">
        <v>112000</v>
      </c>
      <c r="O2453">
        <v>1.5</v>
      </c>
      <c r="P2453">
        <v>25.9</v>
      </c>
      <c r="Q2453">
        <v>121405</v>
      </c>
      <c r="R2453">
        <v>59564</v>
      </c>
      <c r="S2453">
        <v>61841</v>
      </c>
      <c r="T2453">
        <v>13</v>
      </c>
      <c r="U2453">
        <v>26.5</v>
      </c>
      <c r="V2453">
        <v>-2370</v>
      </c>
      <c r="W2453">
        <v>-0.6</v>
      </c>
      <c r="X2453">
        <v>51.8</v>
      </c>
      <c r="Y2453">
        <v>1909</v>
      </c>
      <c r="Z2453">
        <v>1920</v>
      </c>
      <c r="AA2453">
        <v>49163</v>
      </c>
      <c r="AB2453">
        <v>0</v>
      </c>
    </row>
    <row r="2454" spans="1:28" x14ac:dyDescent="0.35">
      <c r="A2454">
        <v>2002</v>
      </c>
      <c r="B2454" t="s">
        <v>45</v>
      </c>
      <c r="C2454" t="s">
        <v>56</v>
      </c>
      <c r="D2454">
        <v>33458</v>
      </c>
      <c r="E2454">
        <v>34714</v>
      </c>
      <c r="F2454">
        <v>443911</v>
      </c>
      <c r="G2454">
        <v>460169</v>
      </c>
      <c r="H2454">
        <v>1005</v>
      </c>
      <c r="I2454">
        <v>2.8</v>
      </c>
      <c r="J2454">
        <v>2179</v>
      </c>
      <c r="K2454">
        <v>6.2</v>
      </c>
      <c r="L2454">
        <v>88846</v>
      </c>
      <c r="M2454">
        <v>14629</v>
      </c>
      <c r="N2454">
        <v>74217</v>
      </c>
      <c r="O2454">
        <v>3.2</v>
      </c>
      <c r="P2454">
        <v>19.3</v>
      </c>
      <c r="Q2454">
        <v>121362</v>
      </c>
      <c r="R2454">
        <v>54728</v>
      </c>
      <c r="S2454">
        <v>66634</v>
      </c>
      <c r="T2454">
        <v>11.9</v>
      </c>
      <c r="U2454">
        <v>26.4</v>
      </c>
      <c r="V2454">
        <v>-32516</v>
      </c>
      <c r="W2454">
        <v>-7.1</v>
      </c>
      <c r="X2454">
        <v>38.6</v>
      </c>
      <c r="Y2454">
        <v>1857</v>
      </c>
      <c r="Z2454">
        <v>1876</v>
      </c>
      <c r="AA2454">
        <v>48139</v>
      </c>
      <c r="AB2454">
        <v>0</v>
      </c>
    </row>
    <row r="2455" spans="1:28" x14ac:dyDescent="0.35">
      <c r="A2455">
        <v>2002</v>
      </c>
      <c r="B2455" t="s">
        <v>45</v>
      </c>
      <c r="C2455" t="s">
        <v>57</v>
      </c>
      <c r="D2455">
        <v>32237</v>
      </c>
      <c r="E2455">
        <v>33805</v>
      </c>
      <c r="F2455">
        <v>422601</v>
      </c>
      <c r="G2455">
        <v>436796</v>
      </c>
      <c r="H2455">
        <v>1003</v>
      </c>
      <c r="I2455">
        <v>2.9</v>
      </c>
      <c r="J2455">
        <v>1633</v>
      </c>
      <c r="K2455">
        <v>4.8</v>
      </c>
      <c r="L2455">
        <v>75851</v>
      </c>
      <c r="M2455">
        <v>13472</v>
      </c>
      <c r="N2455">
        <v>62379</v>
      </c>
      <c r="O2455">
        <v>3.1</v>
      </c>
      <c r="P2455">
        <v>17.399999999999999</v>
      </c>
      <c r="Q2455">
        <v>104240</v>
      </c>
      <c r="R2455">
        <v>40516</v>
      </c>
      <c r="S2455">
        <v>63724</v>
      </c>
      <c r="T2455">
        <v>9.3000000000000007</v>
      </c>
      <c r="U2455">
        <v>23.9</v>
      </c>
      <c r="V2455">
        <v>-28389</v>
      </c>
      <c r="W2455">
        <v>-6.5</v>
      </c>
      <c r="X2455">
        <v>34.799999999999997</v>
      </c>
      <c r="Y2455">
        <v>1343</v>
      </c>
      <c r="Z2455">
        <v>1344</v>
      </c>
      <c r="AA2455">
        <v>34607</v>
      </c>
      <c r="AB2455">
        <v>0</v>
      </c>
    </row>
    <row r="2456" spans="1:28" x14ac:dyDescent="0.35">
      <c r="A2456">
        <v>2002</v>
      </c>
      <c r="B2456" t="s">
        <v>45</v>
      </c>
      <c r="C2456" t="s">
        <v>58</v>
      </c>
      <c r="D2456">
        <v>31505</v>
      </c>
      <c r="E2456">
        <v>33558</v>
      </c>
      <c r="F2456">
        <v>412046</v>
      </c>
      <c r="G2456">
        <v>424125</v>
      </c>
      <c r="H2456">
        <v>1255</v>
      </c>
      <c r="I2456">
        <v>3.7</v>
      </c>
      <c r="J2456">
        <v>1401</v>
      </c>
      <c r="K2456">
        <v>4.2</v>
      </c>
      <c r="L2456">
        <v>70803</v>
      </c>
      <c r="M2456">
        <v>14534</v>
      </c>
      <c r="N2456">
        <v>56269</v>
      </c>
      <c r="O2456">
        <v>3.4</v>
      </c>
      <c r="P2456">
        <v>16.7</v>
      </c>
      <c r="Q2456">
        <v>94960</v>
      </c>
      <c r="R2456">
        <v>35104</v>
      </c>
      <c r="S2456">
        <v>59856</v>
      </c>
      <c r="T2456">
        <v>8.3000000000000007</v>
      </c>
      <c r="U2456">
        <v>22.4</v>
      </c>
      <c r="V2456">
        <v>-24157</v>
      </c>
      <c r="W2456">
        <v>-5.7</v>
      </c>
      <c r="X2456">
        <v>33.4</v>
      </c>
      <c r="Y2456">
        <v>1150</v>
      </c>
      <c r="Z2456">
        <v>1151</v>
      </c>
      <c r="AA2456">
        <v>29534</v>
      </c>
      <c r="AB2456">
        <v>0</v>
      </c>
    </row>
    <row r="2457" spans="1:28" x14ac:dyDescent="0.35">
      <c r="A2457">
        <v>2002</v>
      </c>
      <c r="B2457" t="s">
        <v>45</v>
      </c>
      <c r="C2457" t="s">
        <v>59</v>
      </c>
      <c r="D2457">
        <v>28582</v>
      </c>
      <c r="E2457">
        <v>29107</v>
      </c>
      <c r="F2457">
        <v>373313</v>
      </c>
      <c r="G2457">
        <v>388357</v>
      </c>
      <c r="H2457">
        <v>286</v>
      </c>
      <c r="I2457">
        <v>1</v>
      </c>
      <c r="J2457">
        <v>1396</v>
      </c>
      <c r="K2457">
        <v>4.7</v>
      </c>
      <c r="L2457">
        <v>54760</v>
      </c>
      <c r="M2457">
        <v>6236</v>
      </c>
      <c r="N2457">
        <v>48524</v>
      </c>
      <c r="O2457">
        <v>1.6</v>
      </c>
      <c r="P2457">
        <v>14.1</v>
      </c>
      <c r="Q2457">
        <v>84847</v>
      </c>
      <c r="R2457">
        <v>30945</v>
      </c>
      <c r="S2457">
        <v>53902</v>
      </c>
      <c r="T2457">
        <v>8</v>
      </c>
      <c r="U2457">
        <v>21.8</v>
      </c>
      <c r="V2457">
        <v>-30087</v>
      </c>
      <c r="W2457">
        <v>-7.7</v>
      </c>
      <c r="X2457">
        <v>28.2</v>
      </c>
      <c r="Y2457">
        <v>939</v>
      </c>
      <c r="Z2457">
        <v>946</v>
      </c>
      <c r="AA2457">
        <v>24193</v>
      </c>
      <c r="AB2457">
        <v>0</v>
      </c>
    </row>
    <row r="2458" spans="1:28" x14ac:dyDescent="0.35">
      <c r="A2458">
        <v>2002</v>
      </c>
      <c r="B2458" t="s">
        <v>45</v>
      </c>
      <c r="C2458" t="s">
        <v>60</v>
      </c>
      <c r="D2458">
        <v>116227</v>
      </c>
      <c r="E2458">
        <v>118635</v>
      </c>
      <c r="F2458">
        <v>1522595</v>
      </c>
      <c r="G2458">
        <v>1570349</v>
      </c>
      <c r="H2458">
        <v>1367</v>
      </c>
      <c r="I2458">
        <v>1.1000000000000001</v>
      </c>
      <c r="J2458">
        <v>4782</v>
      </c>
      <c r="K2458">
        <v>4</v>
      </c>
      <c r="L2458">
        <v>210767</v>
      </c>
      <c r="M2458">
        <v>29468</v>
      </c>
      <c r="N2458">
        <v>181299</v>
      </c>
      <c r="O2458">
        <v>1.9</v>
      </c>
      <c r="P2458">
        <v>13.4</v>
      </c>
      <c r="Q2458">
        <v>306275</v>
      </c>
      <c r="R2458">
        <v>98906</v>
      </c>
      <c r="S2458">
        <v>207369</v>
      </c>
      <c r="T2458">
        <v>6.3</v>
      </c>
      <c r="U2458">
        <v>19.5</v>
      </c>
      <c r="V2458">
        <v>-95508</v>
      </c>
      <c r="W2458">
        <v>-6.1</v>
      </c>
      <c r="X2458">
        <v>26.8</v>
      </c>
      <c r="Y2458">
        <v>2898</v>
      </c>
      <c r="Z2458">
        <v>2909</v>
      </c>
      <c r="AA2458">
        <v>74516</v>
      </c>
      <c r="AB2458">
        <v>0</v>
      </c>
    </row>
    <row r="2459" spans="1:28" x14ac:dyDescent="0.35">
      <c r="A2459">
        <v>2002</v>
      </c>
      <c r="B2459" t="s">
        <v>45</v>
      </c>
      <c r="C2459" t="s">
        <v>61</v>
      </c>
      <c r="D2459">
        <v>90490</v>
      </c>
      <c r="E2459">
        <v>94194</v>
      </c>
      <c r="F2459">
        <v>1186264</v>
      </c>
      <c r="G2459">
        <v>1221311</v>
      </c>
      <c r="H2459">
        <v>1254</v>
      </c>
      <c r="I2459">
        <v>1.3</v>
      </c>
      <c r="J2459">
        <v>3955</v>
      </c>
      <c r="K2459">
        <v>4.0999999999999996</v>
      </c>
      <c r="L2459">
        <v>149805</v>
      </c>
      <c r="M2459">
        <v>24175</v>
      </c>
      <c r="N2459">
        <v>125630</v>
      </c>
      <c r="O2459">
        <v>2</v>
      </c>
      <c r="P2459">
        <v>12.3</v>
      </c>
      <c r="Q2459">
        <v>219899</v>
      </c>
      <c r="R2459">
        <v>71989</v>
      </c>
      <c r="S2459">
        <v>147910</v>
      </c>
      <c r="T2459">
        <v>5.9</v>
      </c>
      <c r="U2459">
        <v>18</v>
      </c>
      <c r="V2459">
        <v>-70094</v>
      </c>
      <c r="W2459">
        <v>-5.7</v>
      </c>
      <c r="X2459">
        <v>24.6</v>
      </c>
      <c r="Y2459">
        <v>1719</v>
      </c>
      <c r="Z2459">
        <v>1730</v>
      </c>
      <c r="AA2459">
        <v>44381</v>
      </c>
      <c r="AB2459">
        <v>0</v>
      </c>
    </row>
    <row r="2460" spans="1:28" x14ac:dyDescent="0.35">
      <c r="A2460">
        <v>2002</v>
      </c>
      <c r="B2460" t="s">
        <v>45</v>
      </c>
      <c r="C2460" t="s">
        <v>62</v>
      </c>
      <c r="D2460">
        <v>71569</v>
      </c>
      <c r="E2460">
        <v>76186</v>
      </c>
      <c r="F2460">
        <v>943588</v>
      </c>
      <c r="G2460">
        <v>966170</v>
      </c>
      <c r="H2460">
        <v>1281</v>
      </c>
      <c r="I2460">
        <v>1.7</v>
      </c>
      <c r="J2460">
        <v>3434</v>
      </c>
      <c r="K2460">
        <v>4.4000000000000004</v>
      </c>
      <c r="L2460">
        <v>117670</v>
      </c>
      <c r="M2460">
        <v>23238</v>
      </c>
      <c r="N2460">
        <v>94432</v>
      </c>
      <c r="O2460">
        <v>2.4</v>
      </c>
      <c r="P2460">
        <v>12.2</v>
      </c>
      <c r="Q2460">
        <v>162833</v>
      </c>
      <c r="R2460">
        <v>54053</v>
      </c>
      <c r="S2460">
        <v>108780</v>
      </c>
      <c r="T2460">
        <v>5.6</v>
      </c>
      <c r="U2460">
        <v>16.899999999999999</v>
      </c>
      <c r="V2460">
        <v>-45163</v>
      </c>
      <c r="W2460">
        <v>-4.7</v>
      </c>
      <c r="X2460">
        <v>24.4</v>
      </c>
      <c r="Y2460">
        <v>1074</v>
      </c>
      <c r="Z2460">
        <v>1100</v>
      </c>
      <c r="AA2460">
        <v>27855</v>
      </c>
      <c r="AB2460">
        <v>0</v>
      </c>
    </row>
    <row r="2461" spans="1:28" x14ac:dyDescent="0.35">
      <c r="A2461">
        <v>2002</v>
      </c>
      <c r="B2461" t="s">
        <v>45</v>
      </c>
      <c r="C2461" t="s">
        <v>63</v>
      </c>
      <c r="D2461">
        <v>55202</v>
      </c>
      <c r="E2461">
        <v>60984</v>
      </c>
      <c r="F2461">
        <v>731544</v>
      </c>
      <c r="G2461">
        <v>750193</v>
      </c>
      <c r="H2461">
        <v>1212</v>
      </c>
      <c r="I2461">
        <v>2</v>
      </c>
      <c r="J2461">
        <v>3349</v>
      </c>
      <c r="K2461">
        <v>5.4</v>
      </c>
      <c r="L2461">
        <v>89710</v>
      </c>
      <c r="M2461">
        <v>19095</v>
      </c>
      <c r="N2461">
        <v>70615</v>
      </c>
      <c r="O2461">
        <v>2.5</v>
      </c>
      <c r="P2461">
        <v>12</v>
      </c>
      <c r="Q2461">
        <v>127007</v>
      </c>
      <c r="R2461">
        <v>47343</v>
      </c>
      <c r="S2461">
        <v>79664</v>
      </c>
      <c r="T2461">
        <v>6.3</v>
      </c>
      <c r="U2461">
        <v>16.899999999999999</v>
      </c>
      <c r="V2461">
        <v>-37297</v>
      </c>
      <c r="W2461">
        <v>-4.9000000000000004</v>
      </c>
      <c r="X2461">
        <v>24</v>
      </c>
      <c r="Y2461">
        <v>750</v>
      </c>
      <c r="Z2461">
        <v>780</v>
      </c>
      <c r="AA2461">
        <v>19225</v>
      </c>
      <c r="AB2461">
        <v>0</v>
      </c>
    </row>
    <row r="2462" spans="1:28" x14ac:dyDescent="0.35">
      <c r="A2462">
        <v>2002</v>
      </c>
      <c r="B2462" t="s">
        <v>45</v>
      </c>
      <c r="C2462" t="s">
        <v>43</v>
      </c>
      <c r="D2462">
        <v>104899</v>
      </c>
      <c r="E2462">
        <v>116722</v>
      </c>
      <c r="F2462">
        <v>1408715</v>
      </c>
      <c r="G2462">
        <v>1437292</v>
      </c>
      <c r="H2462">
        <v>3756</v>
      </c>
      <c r="I2462">
        <v>3.2</v>
      </c>
      <c r="J2462">
        <v>6133</v>
      </c>
      <c r="K2462">
        <v>5.2</v>
      </c>
      <c r="L2462">
        <v>176583</v>
      </c>
      <c r="M2462">
        <v>51962</v>
      </c>
      <c r="N2462">
        <v>124621</v>
      </c>
      <c r="O2462">
        <v>3.6</v>
      </c>
      <c r="P2462">
        <v>12.3</v>
      </c>
      <c r="Q2462">
        <v>233736</v>
      </c>
      <c r="R2462">
        <v>86695</v>
      </c>
      <c r="S2462">
        <v>147041</v>
      </c>
      <c r="T2462">
        <v>6</v>
      </c>
      <c r="U2462">
        <v>16.3</v>
      </c>
      <c r="V2462">
        <v>-57153</v>
      </c>
      <c r="W2462">
        <v>-4</v>
      </c>
      <c r="X2462">
        <v>24.6</v>
      </c>
      <c r="Y2462">
        <v>1445</v>
      </c>
      <c r="Z2462">
        <v>1514</v>
      </c>
      <c r="AA2462">
        <v>37961</v>
      </c>
      <c r="AB2462">
        <v>0</v>
      </c>
    </row>
    <row r="2463" spans="1:28" x14ac:dyDescent="0.35">
      <c r="A2463">
        <v>2002</v>
      </c>
      <c r="B2463" t="s">
        <v>46</v>
      </c>
      <c r="C2463" t="s">
        <v>42</v>
      </c>
      <c r="D2463">
        <v>8094</v>
      </c>
      <c r="E2463">
        <v>9990</v>
      </c>
      <c r="F2463">
        <v>470858</v>
      </c>
      <c r="G2463">
        <v>235429</v>
      </c>
      <c r="H2463">
        <v>9990</v>
      </c>
      <c r="I2463">
        <v>200</v>
      </c>
      <c r="J2463">
        <v>0</v>
      </c>
      <c r="K2463">
        <v>0</v>
      </c>
      <c r="L2463">
        <v>470858</v>
      </c>
      <c r="M2463">
        <v>470858</v>
      </c>
      <c r="N2463">
        <v>0</v>
      </c>
      <c r="O2463">
        <v>200</v>
      </c>
      <c r="P2463">
        <v>200</v>
      </c>
      <c r="Q2463">
        <v>0</v>
      </c>
      <c r="R2463">
        <v>0</v>
      </c>
      <c r="S2463">
        <v>0</v>
      </c>
      <c r="T2463">
        <v>0</v>
      </c>
      <c r="U2463">
        <v>0</v>
      </c>
      <c r="V2463">
        <v>470858</v>
      </c>
      <c r="W2463">
        <v>200</v>
      </c>
      <c r="X2463">
        <v>0</v>
      </c>
      <c r="AB2463">
        <v>0</v>
      </c>
    </row>
    <row r="2464" spans="1:28" x14ac:dyDescent="0.35">
      <c r="A2464">
        <v>2002</v>
      </c>
      <c r="B2464" t="s">
        <v>46</v>
      </c>
      <c r="C2464" t="s">
        <v>55</v>
      </c>
      <c r="D2464">
        <v>16434</v>
      </c>
      <c r="E2464">
        <v>18319</v>
      </c>
      <c r="F2464">
        <v>503944</v>
      </c>
      <c r="G2464">
        <v>501571</v>
      </c>
      <c r="H2464">
        <v>743</v>
      </c>
      <c r="I2464">
        <v>4</v>
      </c>
      <c r="J2464">
        <v>1180</v>
      </c>
      <c r="K2464">
        <v>6.4</v>
      </c>
      <c r="L2464">
        <v>132663</v>
      </c>
      <c r="M2464">
        <v>12988</v>
      </c>
      <c r="N2464">
        <v>119675</v>
      </c>
      <c r="O2464">
        <v>2.6</v>
      </c>
      <c r="P2464">
        <v>26.4</v>
      </c>
      <c r="Q2464">
        <v>127917</v>
      </c>
      <c r="R2464">
        <v>56660</v>
      </c>
      <c r="S2464">
        <v>71257</v>
      </c>
      <c r="T2464">
        <v>11.3</v>
      </c>
      <c r="U2464">
        <v>25.5</v>
      </c>
      <c r="V2464">
        <v>4746</v>
      </c>
      <c r="W2464">
        <v>0.9</v>
      </c>
      <c r="X2464">
        <v>51</v>
      </c>
      <c r="Y2464">
        <v>812</v>
      </c>
      <c r="Z2464">
        <v>827</v>
      </c>
      <c r="AA2464">
        <v>46157</v>
      </c>
      <c r="AB2464">
        <v>0</v>
      </c>
    </row>
    <row r="2465" spans="1:28" x14ac:dyDescent="0.35">
      <c r="A2465">
        <v>2002</v>
      </c>
      <c r="B2465" t="s">
        <v>46</v>
      </c>
      <c r="C2465" t="s">
        <v>56</v>
      </c>
      <c r="D2465">
        <v>17553</v>
      </c>
      <c r="E2465">
        <v>19704</v>
      </c>
      <c r="F2465">
        <v>515970</v>
      </c>
      <c r="G2465">
        <v>534057</v>
      </c>
      <c r="H2465">
        <v>877</v>
      </c>
      <c r="I2465">
        <v>4.4000000000000004</v>
      </c>
      <c r="J2465">
        <v>1084</v>
      </c>
      <c r="K2465">
        <v>5.5</v>
      </c>
      <c r="L2465">
        <v>101101</v>
      </c>
      <c r="M2465">
        <v>20161</v>
      </c>
      <c r="N2465">
        <v>80940</v>
      </c>
      <c r="O2465">
        <v>3.8</v>
      </c>
      <c r="P2465">
        <v>18.899999999999999</v>
      </c>
      <c r="Q2465">
        <v>137274</v>
      </c>
      <c r="R2465">
        <v>56789</v>
      </c>
      <c r="S2465">
        <v>80485</v>
      </c>
      <c r="T2465">
        <v>10.6</v>
      </c>
      <c r="U2465">
        <v>25.7</v>
      </c>
      <c r="V2465">
        <v>-36173</v>
      </c>
      <c r="W2465">
        <v>-6.8</v>
      </c>
      <c r="X2465">
        <v>37.799999999999997</v>
      </c>
      <c r="Y2465">
        <v>842</v>
      </c>
      <c r="Z2465">
        <v>870</v>
      </c>
      <c r="AA2465">
        <v>48503</v>
      </c>
      <c r="AB2465">
        <v>0</v>
      </c>
    </row>
    <row r="2466" spans="1:28" x14ac:dyDescent="0.35">
      <c r="A2466">
        <v>2002</v>
      </c>
      <c r="B2466" t="s">
        <v>46</v>
      </c>
      <c r="C2466" t="s">
        <v>57</v>
      </c>
      <c r="D2466">
        <v>17642</v>
      </c>
      <c r="E2466">
        <v>20887</v>
      </c>
      <c r="F2466">
        <v>518135</v>
      </c>
      <c r="G2466">
        <v>531662</v>
      </c>
      <c r="H2466">
        <v>1038</v>
      </c>
      <c r="I2466">
        <v>5</v>
      </c>
      <c r="J2466">
        <v>794</v>
      </c>
      <c r="K2466">
        <v>3.8</v>
      </c>
      <c r="L2466">
        <v>92967</v>
      </c>
      <c r="M2466">
        <v>20651</v>
      </c>
      <c r="N2466">
        <v>72316</v>
      </c>
      <c r="O2466">
        <v>3.9</v>
      </c>
      <c r="P2466">
        <v>17.5</v>
      </c>
      <c r="Q2466">
        <v>120020</v>
      </c>
      <c r="R2466">
        <v>40814</v>
      </c>
      <c r="S2466">
        <v>79206</v>
      </c>
      <c r="T2466">
        <v>7.7</v>
      </c>
      <c r="U2466">
        <v>22.6</v>
      </c>
      <c r="V2466">
        <v>-27053</v>
      </c>
      <c r="W2466">
        <v>-5.0999999999999996</v>
      </c>
      <c r="X2466">
        <v>35</v>
      </c>
      <c r="Y2466">
        <v>591</v>
      </c>
      <c r="Z2466">
        <v>603</v>
      </c>
      <c r="AA2466">
        <v>33997</v>
      </c>
      <c r="AB2466">
        <v>0</v>
      </c>
    </row>
    <row r="2467" spans="1:28" x14ac:dyDescent="0.35">
      <c r="A2467">
        <v>2002</v>
      </c>
      <c r="B2467" t="s">
        <v>46</v>
      </c>
      <c r="C2467" t="s">
        <v>58</v>
      </c>
      <c r="D2467">
        <v>18274</v>
      </c>
      <c r="E2467">
        <v>24143</v>
      </c>
      <c r="F2467">
        <v>532200</v>
      </c>
      <c r="G2467">
        <v>540700</v>
      </c>
      <c r="H2467">
        <v>1658</v>
      </c>
      <c r="I2467">
        <v>7</v>
      </c>
      <c r="J2467">
        <v>612</v>
      </c>
      <c r="K2467">
        <v>2.6</v>
      </c>
      <c r="L2467">
        <v>93899</v>
      </c>
      <c r="M2467">
        <v>26416</v>
      </c>
      <c r="N2467">
        <v>67483</v>
      </c>
      <c r="O2467">
        <v>4.9000000000000004</v>
      </c>
      <c r="P2467">
        <v>17.399999999999999</v>
      </c>
      <c r="Q2467">
        <v>110898</v>
      </c>
      <c r="R2467">
        <v>32518</v>
      </c>
      <c r="S2467">
        <v>78380</v>
      </c>
      <c r="T2467">
        <v>6</v>
      </c>
      <c r="U2467">
        <v>20.5</v>
      </c>
      <c r="V2467">
        <v>-16999</v>
      </c>
      <c r="W2467">
        <v>-3.1</v>
      </c>
      <c r="X2467">
        <v>34.799999999999997</v>
      </c>
      <c r="Y2467">
        <v>489</v>
      </c>
      <c r="Z2467">
        <v>494</v>
      </c>
      <c r="AA2467">
        <v>28209</v>
      </c>
      <c r="AB2467">
        <v>0</v>
      </c>
    </row>
    <row r="2468" spans="1:28" x14ac:dyDescent="0.35">
      <c r="A2468">
        <v>2002</v>
      </c>
      <c r="B2468" t="s">
        <v>46</v>
      </c>
      <c r="C2468" t="s">
        <v>59</v>
      </c>
      <c r="D2468">
        <v>15006</v>
      </c>
      <c r="E2468">
        <v>16049</v>
      </c>
      <c r="F2468">
        <v>436286</v>
      </c>
      <c r="G2468">
        <v>451780</v>
      </c>
      <c r="H2468">
        <v>263</v>
      </c>
      <c r="I2468">
        <v>1.6</v>
      </c>
      <c r="J2468">
        <v>844</v>
      </c>
      <c r="K2468">
        <v>5.2</v>
      </c>
      <c r="L2468">
        <v>63250</v>
      </c>
      <c r="M2468">
        <v>8445</v>
      </c>
      <c r="N2468">
        <v>54805</v>
      </c>
      <c r="O2468">
        <v>1.9</v>
      </c>
      <c r="P2468">
        <v>14</v>
      </c>
      <c r="Q2468">
        <v>94237</v>
      </c>
      <c r="R2468">
        <v>32144</v>
      </c>
      <c r="S2468">
        <v>62093</v>
      </c>
      <c r="T2468">
        <v>7.1</v>
      </c>
      <c r="U2468">
        <v>20.9</v>
      </c>
      <c r="V2468">
        <v>-30987</v>
      </c>
      <c r="W2468">
        <v>-6.9</v>
      </c>
      <c r="X2468">
        <v>28</v>
      </c>
      <c r="Y2468">
        <v>402</v>
      </c>
      <c r="Z2468">
        <v>408</v>
      </c>
      <c r="AA2468">
        <v>23441</v>
      </c>
      <c r="AB2468">
        <v>0</v>
      </c>
    </row>
    <row r="2469" spans="1:28" x14ac:dyDescent="0.35">
      <c r="A2469">
        <v>2002</v>
      </c>
      <c r="B2469" t="s">
        <v>46</v>
      </c>
      <c r="C2469" t="s">
        <v>60</v>
      </c>
      <c r="D2469">
        <v>64037</v>
      </c>
      <c r="E2469">
        <v>69970</v>
      </c>
      <c r="F2469">
        <v>1868273</v>
      </c>
      <c r="G2469">
        <v>1924042</v>
      </c>
      <c r="H2469">
        <v>1318</v>
      </c>
      <c r="I2469">
        <v>1.9</v>
      </c>
      <c r="J2469">
        <v>3270</v>
      </c>
      <c r="K2469">
        <v>4.5999999999999996</v>
      </c>
      <c r="L2469">
        <v>251167</v>
      </c>
      <c r="M2469">
        <v>37573</v>
      </c>
      <c r="N2469">
        <v>213594</v>
      </c>
      <c r="O2469">
        <v>2</v>
      </c>
      <c r="P2469">
        <v>13.1</v>
      </c>
      <c r="Q2469">
        <v>362704</v>
      </c>
      <c r="R2469">
        <v>111341</v>
      </c>
      <c r="S2469">
        <v>251363</v>
      </c>
      <c r="T2469">
        <v>5.8</v>
      </c>
      <c r="U2469">
        <v>18.899999999999999</v>
      </c>
      <c r="V2469">
        <v>-111537</v>
      </c>
      <c r="W2469">
        <v>-5.8</v>
      </c>
      <c r="X2469">
        <v>26.2</v>
      </c>
      <c r="Y2469">
        <v>1306</v>
      </c>
      <c r="Z2469">
        <v>1328</v>
      </c>
      <c r="AA2469">
        <v>74949</v>
      </c>
      <c r="AB2469">
        <v>0</v>
      </c>
    </row>
    <row r="2470" spans="1:28" x14ac:dyDescent="0.35">
      <c r="A2470">
        <v>2002</v>
      </c>
      <c r="B2470" t="s">
        <v>46</v>
      </c>
      <c r="C2470" t="s">
        <v>61</v>
      </c>
      <c r="D2470">
        <v>53931</v>
      </c>
      <c r="E2470">
        <v>62684</v>
      </c>
      <c r="F2470">
        <v>1588821</v>
      </c>
      <c r="G2470">
        <v>1632570</v>
      </c>
      <c r="H2470">
        <v>1507</v>
      </c>
      <c r="I2470">
        <v>2.4</v>
      </c>
      <c r="J2470">
        <v>3423</v>
      </c>
      <c r="K2470">
        <v>5.4</v>
      </c>
      <c r="L2470">
        <v>196531</v>
      </c>
      <c r="M2470">
        <v>35250</v>
      </c>
      <c r="N2470">
        <v>161281</v>
      </c>
      <c r="O2470">
        <v>2.2000000000000002</v>
      </c>
      <c r="P2470">
        <v>12</v>
      </c>
      <c r="Q2470">
        <v>284029</v>
      </c>
      <c r="R2470">
        <v>87609</v>
      </c>
      <c r="S2470">
        <v>196420</v>
      </c>
      <c r="T2470">
        <v>5.4</v>
      </c>
      <c r="U2470">
        <v>17.399999999999999</v>
      </c>
      <c r="V2470">
        <v>-87498</v>
      </c>
      <c r="W2470">
        <v>-5.4</v>
      </c>
      <c r="X2470">
        <v>24</v>
      </c>
      <c r="Y2470">
        <v>778</v>
      </c>
      <c r="Z2470">
        <v>808</v>
      </c>
      <c r="AA2470">
        <v>45570</v>
      </c>
      <c r="AB2470">
        <v>0</v>
      </c>
    </row>
    <row r="2471" spans="1:28" x14ac:dyDescent="0.35">
      <c r="A2471">
        <v>2002</v>
      </c>
      <c r="B2471" t="s">
        <v>46</v>
      </c>
      <c r="C2471" t="s">
        <v>62</v>
      </c>
      <c r="D2471">
        <v>45348</v>
      </c>
      <c r="E2471">
        <v>56006</v>
      </c>
      <c r="F2471">
        <v>1341671</v>
      </c>
      <c r="G2471">
        <v>1376687</v>
      </c>
      <c r="H2471">
        <v>1658</v>
      </c>
      <c r="I2471">
        <v>2.9</v>
      </c>
      <c r="J2471">
        <v>3120</v>
      </c>
      <c r="K2471">
        <v>5.5</v>
      </c>
      <c r="L2471">
        <v>162247</v>
      </c>
      <c r="M2471">
        <v>35180</v>
      </c>
      <c r="N2471">
        <v>127067</v>
      </c>
      <c r="O2471">
        <v>2.6</v>
      </c>
      <c r="P2471">
        <v>11.8</v>
      </c>
      <c r="Q2471">
        <v>232279</v>
      </c>
      <c r="R2471">
        <v>71729</v>
      </c>
      <c r="S2471">
        <v>160550</v>
      </c>
      <c r="T2471">
        <v>5.2</v>
      </c>
      <c r="U2471">
        <v>16.899999999999999</v>
      </c>
      <c r="V2471">
        <v>-70032</v>
      </c>
      <c r="W2471">
        <v>-5.0999999999999996</v>
      </c>
      <c r="X2471">
        <v>23.6</v>
      </c>
      <c r="Y2471">
        <v>510</v>
      </c>
      <c r="Z2471">
        <v>582</v>
      </c>
      <c r="AA2471">
        <v>30159</v>
      </c>
      <c r="AB2471">
        <v>0</v>
      </c>
    </row>
    <row r="2472" spans="1:28" x14ac:dyDescent="0.35">
      <c r="A2472">
        <v>2002</v>
      </c>
      <c r="B2472" t="s">
        <v>46</v>
      </c>
      <c r="C2472" t="s">
        <v>63</v>
      </c>
      <c r="D2472">
        <v>38533</v>
      </c>
      <c r="E2472">
        <v>52560</v>
      </c>
      <c r="F2472">
        <v>1150911</v>
      </c>
      <c r="G2472">
        <v>1178191</v>
      </c>
      <c r="H2472">
        <v>1855</v>
      </c>
      <c r="I2472">
        <v>3.5</v>
      </c>
      <c r="J2472">
        <v>3433</v>
      </c>
      <c r="K2472">
        <v>6.4</v>
      </c>
      <c r="L2472">
        <v>143925</v>
      </c>
      <c r="M2472">
        <v>34300</v>
      </c>
      <c r="N2472">
        <v>109625</v>
      </c>
      <c r="O2472">
        <v>2.9</v>
      </c>
      <c r="P2472">
        <v>12.2</v>
      </c>
      <c r="Q2472">
        <v>198484</v>
      </c>
      <c r="R2472">
        <v>68417</v>
      </c>
      <c r="S2472">
        <v>130067</v>
      </c>
      <c r="T2472">
        <v>5.8</v>
      </c>
      <c r="U2472">
        <v>16.8</v>
      </c>
      <c r="V2472">
        <v>-54559</v>
      </c>
      <c r="W2472">
        <v>-4.5999999999999996</v>
      </c>
      <c r="X2472">
        <v>24.4</v>
      </c>
      <c r="Y2472">
        <v>375</v>
      </c>
      <c r="Z2472">
        <v>406</v>
      </c>
      <c r="AA2472">
        <v>21951</v>
      </c>
      <c r="AB2472">
        <v>0</v>
      </c>
    </row>
    <row r="2473" spans="1:28" x14ac:dyDescent="0.35">
      <c r="A2473">
        <v>2002</v>
      </c>
      <c r="B2473" t="s">
        <v>46</v>
      </c>
      <c r="C2473" t="s">
        <v>43</v>
      </c>
      <c r="D2473">
        <v>89312</v>
      </c>
      <c r="E2473">
        <v>120878</v>
      </c>
      <c r="F2473">
        <v>2719827</v>
      </c>
      <c r="G2473">
        <v>2772411</v>
      </c>
      <c r="H2473">
        <v>5201</v>
      </c>
      <c r="I2473">
        <v>4.3</v>
      </c>
      <c r="J2473">
        <v>7015</v>
      </c>
      <c r="K2473">
        <v>5.8</v>
      </c>
      <c r="L2473">
        <v>327200</v>
      </c>
      <c r="M2473">
        <v>100509</v>
      </c>
      <c r="N2473">
        <v>226691</v>
      </c>
      <c r="O2473">
        <v>3.6</v>
      </c>
      <c r="P2473">
        <v>11.8</v>
      </c>
      <c r="Q2473">
        <v>432368</v>
      </c>
      <c r="R2473">
        <v>142131</v>
      </c>
      <c r="S2473">
        <v>290237</v>
      </c>
      <c r="T2473">
        <v>5.0999999999999996</v>
      </c>
      <c r="U2473">
        <v>15.6</v>
      </c>
      <c r="V2473">
        <v>-105168</v>
      </c>
      <c r="W2473">
        <v>-3.8</v>
      </c>
      <c r="X2473">
        <v>23.6</v>
      </c>
      <c r="Y2473">
        <v>786</v>
      </c>
      <c r="Z2473">
        <v>859</v>
      </c>
      <c r="AA2473">
        <v>46593</v>
      </c>
      <c r="AB2473">
        <v>0</v>
      </c>
    </row>
    <row r="2474" spans="1:28" x14ac:dyDescent="0.35">
      <c r="A2474">
        <v>2002</v>
      </c>
      <c r="B2474" t="s">
        <v>47</v>
      </c>
      <c r="C2474" t="s">
        <v>42</v>
      </c>
      <c r="D2474">
        <v>2062</v>
      </c>
      <c r="E2474">
        <v>3097</v>
      </c>
      <c r="F2474">
        <v>278969</v>
      </c>
      <c r="G2474">
        <v>139485</v>
      </c>
      <c r="H2474">
        <v>3097</v>
      </c>
      <c r="I2474">
        <v>200</v>
      </c>
      <c r="J2474">
        <v>0</v>
      </c>
      <c r="K2474">
        <v>0</v>
      </c>
      <c r="L2474">
        <v>278969</v>
      </c>
      <c r="M2474">
        <v>278969</v>
      </c>
      <c r="N2474">
        <v>0</v>
      </c>
      <c r="O2474">
        <v>200</v>
      </c>
      <c r="P2474">
        <v>200</v>
      </c>
      <c r="Q2474">
        <v>0</v>
      </c>
      <c r="R2474">
        <v>0</v>
      </c>
      <c r="S2474">
        <v>0</v>
      </c>
      <c r="T2474">
        <v>0</v>
      </c>
      <c r="U2474">
        <v>0</v>
      </c>
      <c r="V2474">
        <v>278969</v>
      </c>
      <c r="W2474">
        <v>200</v>
      </c>
      <c r="X2474">
        <v>0</v>
      </c>
      <c r="AB2474">
        <v>0</v>
      </c>
    </row>
    <row r="2475" spans="1:28" x14ac:dyDescent="0.35">
      <c r="A2475">
        <v>2002</v>
      </c>
      <c r="B2475" t="s">
        <v>47</v>
      </c>
      <c r="C2475" t="s">
        <v>55</v>
      </c>
      <c r="D2475">
        <v>3830</v>
      </c>
      <c r="E2475">
        <v>4807</v>
      </c>
      <c r="F2475">
        <v>264821</v>
      </c>
      <c r="G2475">
        <v>266349</v>
      </c>
      <c r="H2475">
        <v>404</v>
      </c>
      <c r="I2475">
        <v>8.5</v>
      </c>
      <c r="J2475">
        <v>327</v>
      </c>
      <c r="K2475">
        <v>6.9</v>
      </c>
      <c r="L2475">
        <v>70705</v>
      </c>
      <c r="M2475">
        <v>10688</v>
      </c>
      <c r="N2475">
        <v>60017</v>
      </c>
      <c r="O2475">
        <v>4</v>
      </c>
      <c r="P2475">
        <v>26.5</v>
      </c>
      <c r="Q2475">
        <v>73761</v>
      </c>
      <c r="R2475">
        <v>31147</v>
      </c>
      <c r="S2475">
        <v>42614</v>
      </c>
      <c r="T2475">
        <v>11.7</v>
      </c>
      <c r="U2475">
        <v>27.7</v>
      </c>
      <c r="V2475">
        <v>-3056</v>
      </c>
      <c r="W2475">
        <v>-1.2</v>
      </c>
      <c r="X2475">
        <v>53</v>
      </c>
      <c r="Y2475">
        <v>177</v>
      </c>
      <c r="Z2475">
        <v>187</v>
      </c>
      <c r="AA2475">
        <v>24309</v>
      </c>
      <c r="AB2475">
        <v>0</v>
      </c>
    </row>
    <row r="2476" spans="1:28" x14ac:dyDescent="0.35">
      <c r="A2476">
        <v>2002</v>
      </c>
      <c r="B2476" t="s">
        <v>47</v>
      </c>
      <c r="C2476" t="s">
        <v>56</v>
      </c>
      <c r="D2476">
        <v>4369</v>
      </c>
      <c r="E2476">
        <v>5697</v>
      </c>
      <c r="F2476">
        <v>289361</v>
      </c>
      <c r="G2476">
        <v>301281</v>
      </c>
      <c r="H2476">
        <v>357</v>
      </c>
      <c r="I2476">
        <v>6.3</v>
      </c>
      <c r="J2476">
        <v>352</v>
      </c>
      <c r="K2476">
        <v>6.2</v>
      </c>
      <c r="L2476">
        <v>58899</v>
      </c>
      <c r="M2476">
        <v>13229</v>
      </c>
      <c r="N2476">
        <v>45670</v>
      </c>
      <c r="O2476">
        <v>4.4000000000000004</v>
      </c>
      <c r="P2476">
        <v>19.5</v>
      </c>
      <c r="Q2476">
        <v>82739</v>
      </c>
      <c r="R2476">
        <v>31415</v>
      </c>
      <c r="S2476">
        <v>51324</v>
      </c>
      <c r="T2476">
        <v>10.4</v>
      </c>
      <c r="U2476">
        <v>27.5</v>
      </c>
      <c r="V2476">
        <v>-23840</v>
      </c>
      <c r="W2476">
        <v>-8</v>
      </c>
      <c r="X2476">
        <v>39</v>
      </c>
      <c r="Y2476">
        <v>197</v>
      </c>
      <c r="Z2476">
        <v>213</v>
      </c>
      <c r="AA2476">
        <v>26453</v>
      </c>
      <c r="AB2476">
        <v>0</v>
      </c>
    </row>
    <row r="2477" spans="1:28" x14ac:dyDescent="0.35">
      <c r="A2477">
        <v>2002</v>
      </c>
      <c r="B2477" t="s">
        <v>47</v>
      </c>
      <c r="C2477" t="s">
        <v>57</v>
      </c>
      <c r="D2477">
        <v>4670</v>
      </c>
      <c r="E2477">
        <v>6900</v>
      </c>
      <c r="F2477">
        <v>305585</v>
      </c>
      <c r="G2477">
        <v>312358</v>
      </c>
      <c r="H2477">
        <v>490</v>
      </c>
      <c r="I2477">
        <v>7.2</v>
      </c>
      <c r="J2477">
        <v>253</v>
      </c>
      <c r="K2477">
        <v>3.7</v>
      </c>
      <c r="L2477">
        <v>59224</v>
      </c>
      <c r="M2477">
        <v>18177</v>
      </c>
      <c r="N2477">
        <v>41047</v>
      </c>
      <c r="O2477">
        <v>5.8</v>
      </c>
      <c r="P2477">
        <v>19</v>
      </c>
      <c r="Q2477">
        <v>72770</v>
      </c>
      <c r="R2477">
        <v>22433</v>
      </c>
      <c r="S2477">
        <v>50337</v>
      </c>
      <c r="T2477">
        <v>7.2</v>
      </c>
      <c r="U2477">
        <v>23.3</v>
      </c>
      <c r="V2477">
        <v>-13546</v>
      </c>
      <c r="W2477">
        <v>-4.3</v>
      </c>
      <c r="X2477">
        <v>38</v>
      </c>
      <c r="Y2477">
        <v>143</v>
      </c>
      <c r="Z2477">
        <v>143</v>
      </c>
      <c r="AA2477">
        <v>18457</v>
      </c>
      <c r="AB2477">
        <v>0</v>
      </c>
    </row>
    <row r="2478" spans="1:28" x14ac:dyDescent="0.35">
      <c r="A2478">
        <v>2002</v>
      </c>
      <c r="B2478" t="s">
        <v>47</v>
      </c>
      <c r="C2478" t="s">
        <v>58</v>
      </c>
      <c r="D2478">
        <v>5234</v>
      </c>
      <c r="E2478">
        <v>10035</v>
      </c>
      <c r="F2478">
        <v>331146</v>
      </c>
      <c r="G2478">
        <v>339250</v>
      </c>
      <c r="H2478">
        <v>954</v>
      </c>
      <c r="I2478">
        <v>9.9</v>
      </c>
      <c r="J2478">
        <v>194</v>
      </c>
      <c r="K2478">
        <v>2</v>
      </c>
      <c r="L2478">
        <v>59019</v>
      </c>
      <c r="M2478">
        <v>19788</v>
      </c>
      <c r="N2478">
        <v>39231</v>
      </c>
      <c r="O2478">
        <v>5.8</v>
      </c>
      <c r="P2478">
        <v>17.399999999999999</v>
      </c>
      <c r="Q2478">
        <v>75227</v>
      </c>
      <c r="R2478">
        <v>19138</v>
      </c>
      <c r="S2478">
        <v>56089</v>
      </c>
      <c r="T2478">
        <v>5.6</v>
      </c>
      <c r="U2478">
        <v>22.2</v>
      </c>
      <c r="V2478">
        <v>-16208</v>
      </c>
      <c r="W2478">
        <v>-4.8</v>
      </c>
      <c r="X2478">
        <v>34.799999999999997</v>
      </c>
      <c r="Y2478">
        <v>115</v>
      </c>
      <c r="Z2478">
        <v>127</v>
      </c>
      <c r="AA2478">
        <v>15529</v>
      </c>
      <c r="AB2478">
        <v>0</v>
      </c>
    </row>
    <row r="2479" spans="1:28" x14ac:dyDescent="0.35">
      <c r="A2479">
        <v>2002</v>
      </c>
      <c r="B2479" t="s">
        <v>47</v>
      </c>
      <c r="C2479" t="s">
        <v>59</v>
      </c>
      <c r="D2479">
        <v>3744</v>
      </c>
      <c r="E2479">
        <v>4839</v>
      </c>
      <c r="F2479">
        <v>249567</v>
      </c>
      <c r="G2479">
        <v>260196</v>
      </c>
      <c r="H2479">
        <v>231</v>
      </c>
      <c r="I2479">
        <v>4.7</v>
      </c>
      <c r="J2479">
        <v>374</v>
      </c>
      <c r="K2479">
        <v>7.6</v>
      </c>
      <c r="L2479">
        <v>38051</v>
      </c>
      <c r="M2479">
        <v>7387</v>
      </c>
      <c r="N2479">
        <v>30664</v>
      </c>
      <c r="O2479">
        <v>2.8</v>
      </c>
      <c r="P2479">
        <v>14.6</v>
      </c>
      <c r="Q2479">
        <v>59308</v>
      </c>
      <c r="R2479">
        <v>19242</v>
      </c>
      <c r="S2479">
        <v>40066</v>
      </c>
      <c r="T2479">
        <v>7.4</v>
      </c>
      <c r="U2479">
        <v>22.8</v>
      </c>
      <c r="V2479">
        <v>-21257</v>
      </c>
      <c r="W2479">
        <v>-8.1999999999999993</v>
      </c>
      <c r="X2479">
        <v>29.2</v>
      </c>
      <c r="Y2479">
        <v>91</v>
      </c>
      <c r="Z2479">
        <v>132</v>
      </c>
      <c r="AA2479">
        <v>11869</v>
      </c>
      <c r="AB2479">
        <v>0</v>
      </c>
    </row>
    <row r="2480" spans="1:28" x14ac:dyDescent="0.35">
      <c r="A2480">
        <v>2002</v>
      </c>
      <c r="B2480" t="s">
        <v>47</v>
      </c>
      <c r="C2480" t="s">
        <v>60</v>
      </c>
      <c r="D2480">
        <v>16059</v>
      </c>
      <c r="E2480">
        <v>21476</v>
      </c>
      <c r="F2480">
        <v>1066348</v>
      </c>
      <c r="G2480">
        <v>1099965</v>
      </c>
      <c r="H2480">
        <v>1221</v>
      </c>
      <c r="I2480">
        <v>5.7</v>
      </c>
      <c r="J2480">
        <v>1229</v>
      </c>
      <c r="K2480">
        <v>5.7</v>
      </c>
      <c r="L2480">
        <v>149253</v>
      </c>
      <c r="M2480">
        <v>27657</v>
      </c>
      <c r="N2480">
        <v>121596</v>
      </c>
      <c r="O2480">
        <v>2.5</v>
      </c>
      <c r="P2480">
        <v>13.6</v>
      </c>
      <c r="Q2480">
        <v>216486</v>
      </c>
      <c r="R2480">
        <v>61130</v>
      </c>
      <c r="S2480">
        <v>155356</v>
      </c>
      <c r="T2480">
        <v>5.6</v>
      </c>
      <c r="U2480">
        <v>19.7</v>
      </c>
      <c r="V2480">
        <v>-67233</v>
      </c>
      <c r="W2480">
        <v>-6.1</v>
      </c>
      <c r="X2480">
        <v>27.2</v>
      </c>
      <c r="Y2480">
        <v>264</v>
      </c>
      <c r="Z2480">
        <v>284</v>
      </c>
      <c r="AA2480">
        <v>34971</v>
      </c>
      <c r="AB2480">
        <v>0</v>
      </c>
    </row>
    <row r="2481" spans="1:28" x14ac:dyDescent="0.35">
      <c r="A2481">
        <v>2002</v>
      </c>
      <c r="B2481" t="s">
        <v>47</v>
      </c>
      <c r="C2481" t="s">
        <v>61</v>
      </c>
      <c r="D2481">
        <v>15020</v>
      </c>
      <c r="E2481">
        <v>23099</v>
      </c>
      <c r="F2481">
        <v>1000627</v>
      </c>
      <c r="G2481">
        <v>1025594</v>
      </c>
      <c r="H2481">
        <v>1109</v>
      </c>
      <c r="I2481">
        <v>4.8</v>
      </c>
      <c r="J2481">
        <v>1404</v>
      </c>
      <c r="K2481">
        <v>6</v>
      </c>
      <c r="L2481">
        <v>131489</v>
      </c>
      <c r="M2481">
        <v>30847</v>
      </c>
      <c r="N2481">
        <v>100642</v>
      </c>
      <c r="O2481">
        <v>3</v>
      </c>
      <c r="P2481">
        <v>12.8</v>
      </c>
      <c r="Q2481">
        <v>181422</v>
      </c>
      <c r="R2481">
        <v>52429</v>
      </c>
      <c r="S2481">
        <v>128993</v>
      </c>
      <c r="T2481">
        <v>5.0999999999999996</v>
      </c>
      <c r="U2481">
        <v>17.7</v>
      </c>
      <c r="V2481">
        <v>-49933</v>
      </c>
      <c r="W2481">
        <v>-4.9000000000000004</v>
      </c>
      <c r="X2481">
        <v>25.6</v>
      </c>
      <c r="Y2481">
        <v>172</v>
      </c>
      <c r="Z2481">
        <v>194</v>
      </c>
      <c r="AA2481">
        <v>23249</v>
      </c>
      <c r="AB2481">
        <v>0</v>
      </c>
    </row>
    <row r="2482" spans="1:28" x14ac:dyDescent="0.35">
      <c r="A2482">
        <v>2002</v>
      </c>
      <c r="B2482" t="s">
        <v>47</v>
      </c>
      <c r="C2482" t="s">
        <v>62</v>
      </c>
      <c r="D2482">
        <v>14322</v>
      </c>
      <c r="E2482">
        <v>25087</v>
      </c>
      <c r="F2482">
        <v>961662</v>
      </c>
      <c r="G2482">
        <v>985369</v>
      </c>
      <c r="H2482">
        <v>1344</v>
      </c>
      <c r="I2482">
        <v>5.3</v>
      </c>
      <c r="J2482">
        <v>1969</v>
      </c>
      <c r="K2482">
        <v>7.8</v>
      </c>
      <c r="L2482">
        <v>124172</v>
      </c>
      <c r="M2482">
        <v>33934</v>
      </c>
      <c r="N2482">
        <v>90238</v>
      </c>
      <c r="O2482">
        <v>3.4</v>
      </c>
      <c r="P2482">
        <v>12.6</v>
      </c>
      <c r="Q2482">
        <v>171585</v>
      </c>
      <c r="R2482">
        <v>50465</v>
      </c>
      <c r="S2482">
        <v>121120</v>
      </c>
      <c r="T2482">
        <v>5.0999999999999996</v>
      </c>
      <c r="U2482">
        <v>17.399999999999999</v>
      </c>
      <c r="V2482">
        <v>-47413</v>
      </c>
      <c r="W2482">
        <v>-4.8</v>
      </c>
      <c r="X2482">
        <v>25.2</v>
      </c>
      <c r="Y2482">
        <v>120</v>
      </c>
      <c r="Z2482">
        <v>144</v>
      </c>
      <c r="AA2482">
        <v>16111</v>
      </c>
      <c r="AB2482">
        <v>0</v>
      </c>
    </row>
    <row r="2483" spans="1:28" x14ac:dyDescent="0.35">
      <c r="A2483">
        <v>2002</v>
      </c>
      <c r="B2483" t="s">
        <v>47</v>
      </c>
      <c r="C2483" t="s">
        <v>63</v>
      </c>
      <c r="D2483">
        <v>13457</v>
      </c>
      <c r="E2483">
        <v>28019</v>
      </c>
      <c r="F2483">
        <v>905666</v>
      </c>
      <c r="G2483">
        <v>927102</v>
      </c>
      <c r="H2483">
        <v>1586</v>
      </c>
      <c r="I2483">
        <v>5.6</v>
      </c>
      <c r="J2483">
        <v>2066</v>
      </c>
      <c r="K2483">
        <v>7.3</v>
      </c>
      <c r="L2483">
        <v>119210</v>
      </c>
      <c r="M2483">
        <v>32989</v>
      </c>
      <c r="N2483">
        <v>86221</v>
      </c>
      <c r="O2483">
        <v>3.6</v>
      </c>
      <c r="P2483">
        <v>12.9</v>
      </c>
      <c r="Q2483">
        <v>162082</v>
      </c>
      <c r="R2483">
        <v>51555</v>
      </c>
      <c r="S2483">
        <v>110527</v>
      </c>
      <c r="T2483">
        <v>5.6</v>
      </c>
      <c r="U2483">
        <v>17.5</v>
      </c>
      <c r="V2483">
        <v>-42872</v>
      </c>
      <c r="W2483">
        <v>-4.5999999999999996</v>
      </c>
      <c r="X2483">
        <v>25.8</v>
      </c>
      <c r="Y2483">
        <v>85</v>
      </c>
      <c r="Z2483">
        <v>92</v>
      </c>
      <c r="AA2483">
        <v>11029</v>
      </c>
      <c r="AB2483">
        <v>0</v>
      </c>
    </row>
    <row r="2484" spans="1:28" x14ac:dyDescent="0.35">
      <c r="A2484">
        <v>2002</v>
      </c>
      <c r="B2484" t="s">
        <v>47</v>
      </c>
      <c r="C2484" t="s">
        <v>43</v>
      </c>
      <c r="D2484">
        <v>37448</v>
      </c>
      <c r="E2484">
        <v>72333</v>
      </c>
      <c r="F2484">
        <v>2543040</v>
      </c>
      <c r="G2484">
        <v>2593616</v>
      </c>
      <c r="H2484">
        <v>4446</v>
      </c>
      <c r="I2484">
        <v>6.1</v>
      </c>
      <c r="J2484">
        <v>4811</v>
      </c>
      <c r="K2484">
        <v>6.6</v>
      </c>
      <c r="L2484">
        <v>315818</v>
      </c>
      <c r="M2484">
        <v>107534</v>
      </c>
      <c r="N2484">
        <v>208284</v>
      </c>
      <c r="O2484">
        <v>4.0999999999999996</v>
      </c>
      <c r="P2484">
        <v>12.2</v>
      </c>
      <c r="Q2484">
        <v>416969</v>
      </c>
      <c r="R2484">
        <v>137666</v>
      </c>
      <c r="S2484">
        <v>279303</v>
      </c>
      <c r="T2484">
        <v>5.3</v>
      </c>
      <c r="U2484">
        <v>16.100000000000001</v>
      </c>
      <c r="V2484">
        <v>-101151</v>
      </c>
      <c r="W2484">
        <v>-3.9</v>
      </c>
      <c r="X2484">
        <v>24.4</v>
      </c>
      <c r="Y2484">
        <v>259</v>
      </c>
      <c r="Z2484">
        <v>297</v>
      </c>
      <c r="AA2484">
        <v>35248</v>
      </c>
      <c r="AB2484">
        <v>0</v>
      </c>
    </row>
    <row r="2485" spans="1:28" x14ac:dyDescent="0.35">
      <c r="A2485">
        <v>2002</v>
      </c>
      <c r="B2485" t="s">
        <v>48</v>
      </c>
      <c r="C2485" t="s">
        <v>42</v>
      </c>
      <c r="D2485">
        <v>968</v>
      </c>
      <c r="E2485">
        <v>1978</v>
      </c>
      <c r="F2485">
        <v>285648</v>
      </c>
      <c r="G2485">
        <v>142824</v>
      </c>
      <c r="H2485">
        <v>1978</v>
      </c>
      <c r="I2485">
        <v>200</v>
      </c>
      <c r="J2485">
        <v>0</v>
      </c>
      <c r="K2485">
        <v>0</v>
      </c>
      <c r="L2485">
        <v>285648</v>
      </c>
      <c r="M2485">
        <v>285648</v>
      </c>
      <c r="N2485">
        <v>0</v>
      </c>
      <c r="O2485">
        <v>200</v>
      </c>
      <c r="P2485">
        <v>200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285648</v>
      </c>
      <c r="W2485">
        <v>200</v>
      </c>
      <c r="X2485">
        <v>0</v>
      </c>
      <c r="AB2485">
        <v>0</v>
      </c>
    </row>
    <row r="2486" spans="1:28" x14ac:dyDescent="0.35">
      <c r="A2486">
        <v>2002</v>
      </c>
      <c r="B2486" t="s">
        <v>48</v>
      </c>
      <c r="C2486" t="s">
        <v>55</v>
      </c>
      <c r="D2486">
        <v>1552</v>
      </c>
      <c r="E2486">
        <v>2493</v>
      </c>
      <c r="F2486">
        <v>234512</v>
      </c>
      <c r="G2486">
        <v>234329</v>
      </c>
      <c r="H2486">
        <v>279</v>
      </c>
      <c r="I2486">
        <v>11.4</v>
      </c>
      <c r="J2486">
        <v>172</v>
      </c>
      <c r="K2486">
        <v>7.1</v>
      </c>
      <c r="L2486">
        <v>69835</v>
      </c>
      <c r="M2486">
        <v>11843</v>
      </c>
      <c r="N2486">
        <v>57992</v>
      </c>
      <c r="O2486">
        <v>5.0999999999999996</v>
      </c>
      <c r="P2486">
        <v>29.8</v>
      </c>
      <c r="Q2486">
        <v>69468</v>
      </c>
      <c r="R2486">
        <v>31050</v>
      </c>
      <c r="S2486">
        <v>38418</v>
      </c>
      <c r="T2486">
        <v>13.3</v>
      </c>
      <c r="U2486">
        <v>29.6</v>
      </c>
      <c r="V2486">
        <v>367</v>
      </c>
      <c r="W2486">
        <v>0.2</v>
      </c>
      <c r="X2486">
        <v>59.2</v>
      </c>
      <c r="Y2486">
        <v>83</v>
      </c>
      <c r="Z2486">
        <v>89</v>
      </c>
      <c r="AA2486">
        <v>24442</v>
      </c>
      <c r="AB2486">
        <v>0</v>
      </c>
    </row>
    <row r="2487" spans="1:28" x14ac:dyDescent="0.35">
      <c r="A2487">
        <v>2002</v>
      </c>
      <c r="B2487" t="s">
        <v>48</v>
      </c>
      <c r="C2487" t="s">
        <v>56</v>
      </c>
      <c r="D2487">
        <v>1825</v>
      </c>
      <c r="E2487">
        <v>3395</v>
      </c>
      <c r="F2487">
        <v>264724</v>
      </c>
      <c r="G2487">
        <v>271699</v>
      </c>
      <c r="H2487">
        <v>372</v>
      </c>
      <c r="I2487">
        <v>11.3</v>
      </c>
      <c r="J2487">
        <v>172</v>
      </c>
      <c r="K2487">
        <v>5.2</v>
      </c>
      <c r="L2487">
        <v>63638</v>
      </c>
      <c r="M2487">
        <v>16404</v>
      </c>
      <c r="N2487">
        <v>47234</v>
      </c>
      <c r="O2487">
        <v>6</v>
      </c>
      <c r="P2487">
        <v>23.4</v>
      </c>
      <c r="Q2487">
        <v>77587</v>
      </c>
      <c r="R2487">
        <v>30010</v>
      </c>
      <c r="S2487">
        <v>47577</v>
      </c>
      <c r="T2487">
        <v>11</v>
      </c>
      <c r="U2487">
        <v>28.6</v>
      </c>
      <c r="V2487">
        <v>-13949</v>
      </c>
      <c r="W2487">
        <v>-5.2</v>
      </c>
      <c r="X2487">
        <v>46.8</v>
      </c>
      <c r="Y2487">
        <v>77</v>
      </c>
      <c r="Z2487">
        <v>89</v>
      </c>
      <c r="AA2487">
        <v>23345</v>
      </c>
      <c r="AB2487">
        <v>0</v>
      </c>
    </row>
    <row r="2488" spans="1:28" x14ac:dyDescent="0.35">
      <c r="A2488">
        <v>2002</v>
      </c>
      <c r="B2488" t="s">
        <v>48</v>
      </c>
      <c r="C2488" t="s">
        <v>57</v>
      </c>
      <c r="D2488">
        <v>2036</v>
      </c>
      <c r="E2488">
        <v>4082</v>
      </c>
      <c r="F2488">
        <v>287296</v>
      </c>
      <c r="G2488">
        <v>297246</v>
      </c>
      <c r="H2488">
        <v>385</v>
      </c>
      <c r="I2488">
        <v>9.6999999999999993</v>
      </c>
      <c r="J2488">
        <v>134</v>
      </c>
      <c r="K2488">
        <v>3.4</v>
      </c>
      <c r="L2488">
        <v>56607</v>
      </c>
      <c r="M2488">
        <v>18073</v>
      </c>
      <c r="N2488">
        <v>38534</v>
      </c>
      <c r="O2488">
        <v>6.1</v>
      </c>
      <c r="P2488">
        <v>19</v>
      </c>
      <c r="Q2488">
        <v>76506</v>
      </c>
      <c r="R2488">
        <v>21840</v>
      </c>
      <c r="S2488">
        <v>54666</v>
      </c>
      <c r="T2488">
        <v>7.3</v>
      </c>
      <c r="U2488">
        <v>25.7</v>
      </c>
      <c r="V2488">
        <v>-19899</v>
      </c>
      <c r="W2488">
        <v>-6.7</v>
      </c>
      <c r="X2488">
        <v>38</v>
      </c>
      <c r="Y2488">
        <v>56</v>
      </c>
      <c r="Z2488">
        <v>63</v>
      </c>
      <c r="AA2488">
        <v>16390</v>
      </c>
      <c r="AB2488">
        <v>0</v>
      </c>
    </row>
    <row r="2489" spans="1:28" x14ac:dyDescent="0.35">
      <c r="A2489">
        <v>2002</v>
      </c>
      <c r="B2489" t="s">
        <v>48</v>
      </c>
      <c r="C2489" t="s">
        <v>58</v>
      </c>
      <c r="D2489">
        <v>2353</v>
      </c>
      <c r="E2489">
        <v>7187</v>
      </c>
      <c r="F2489">
        <v>338511</v>
      </c>
      <c r="G2489">
        <v>332876</v>
      </c>
      <c r="H2489">
        <v>811</v>
      </c>
      <c r="I2489">
        <v>11.9</v>
      </c>
      <c r="J2489">
        <v>96</v>
      </c>
      <c r="K2489">
        <v>1.4</v>
      </c>
      <c r="L2489">
        <v>82327</v>
      </c>
      <c r="M2489">
        <v>35200</v>
      </c>
      <c r="N2489">
        <v>47127</v>
      </c>
      <c r="O2489">
        <v>10.6</v>
      </c>
      <c r="P2489">
        <v>24.7</v>
      </c>
      <c r="Q2489">
        <v>71057</v>
      </c>
      <c r="R2489">
        <v>14397</v>
      </c>
      <c r="S2489">
        <v>56660</v>
      </c>
      <c r="T2489">
        <v>4.3</v>
      </c>
      <c r="U2489">
        <v>21.3</v>
      </c>
      <c r="V2489">
        <v>11270</v>
      </c>
      <c r="W2489">
        <v>3.4</v>
      </c>
      <c r="X2489">
        <v>42.6</v>
      </c>
      <c r="Y2489">
        <v>29</v>
      </c>
      <c r="Z2489">
        <v>32</v>
      </c>
      <c r="AA2489">
        <v>8555</v>
      </c>
      <c r="AB2489">
        <v>0</v>
      </c>
    </row>
    <row r="2490" spans="1:28" x14ac:dyDescent="0.35">
      <c r="A2490">
        <v>2002</v>
      </c>
      <c r="B2490" t="s">
        <v>48</v>
      </c>
      <c r="C2490" t="s">
        <v>59</v>
      </c>
      <c r="D2490">
        <v>1560</v>
      </c>
      <c r="E2490">
        <v>3326</v>
      </c>
      <c r="F2490">
        <v>222725</v>
      </c>
      <c r="G2490">
        <v>232262</v>
      </c>
      <c r="H2490">
        <v>239</v>
      </c>
      <c r="I2490">
        <v>7.2</v>
      </c>
      <c r="J2490">
        <v>226</v>
      </c>
      <c r="K2490">
        <v>6.8</v>
      </c>
      <c r="L2490">
        <v>38394</v>
      </c>
      <c r="M2490">
        <v>10165</v>
      </c>
      <c r="N2490">
        <v>28229</v>
      </c>
      <c r="O2490">
        <v>4.4000000000000004</v>
      </c>
      <c r="P2490">
        <v>16.5</v>
      </c>
      <c r="Q2490">
        <v>57468</v>
      </c>
      <c r="R2490">
        <v>15724</v>
      </c>
      <c r="S2490">
        <v>41744</v>
      </c>
      <c r="T2490">
        <v>6.8</v>
      </c>
      <c r="U2490">
        <v>24.7</v>
      </c>
      <c r="V2490">
        <v>-19074</v>
      </c>
      <c r="W2490">
        <v>-8.1999999999999993</v>
      </c>
      <c r="X2490">
        <v>33</v>
      </c>
      <c r="Y2490">
        <v>39</v>
      </c>
      <c r="Z2490">
        <v>39</v>
      </c>
      <c r="AA2490">
        <v>10962</v>
      </c>
      <c r="AB2490">
        <v>0</v>
      </c>
    </row>
    <row r="2491" spans="1:28" x14ac:dyDescent="0.35">
      <c r="A2491">
        <v>2002</v>
      </c>
      <c r="B2491" t="s">
        <v>48</v>
      </c>
      <c r="C2491" t="s">
        <v>60</v>
      </c>
      <c r="D2491">
        <v>6816</v>
      </c>
      <c r="E2491">
        <v>14712</v>
      </c>
      <c r="F2491">
        <v>984533</v>
      </c>
      <c r="G2491">
        <v>1011972</v>
      </c>
      <c r="H2491">
        <v>1077</v>
      </c>
      <c r="I2491">
        <v>7.3</v>
      </c>
      <c r="J2491">
        <v>1102</v>
      </c>
      <c r="K2491">
        <v>7.5</v>
      </c>
      <c r="L2491">
        <v>152949</v>
      </c>
      <c r="M2491">
        <v>35336</v>
      </c>
      <c r="N2491">
        <v>117613</v>
      </c>
      <c r="O2491">
        <v>3.5</v>
      </c>
      <c r="P2491">
        <v>15.1</v>
      </c>
      <c r="Q2491">
        <v>207827</v>
      </c>
      <c r="R2491">
        <v>55327</v>
      </c>
      <c r="S2491">
        <v>152500</v>
      </c>
      <c r="T2491">
        <v>5.5</v>
      </c>
      <c r="U2491">
        <v>20.5</v>
      </c>
      <c r="V2491">
        <v>-54878</v>
      </c>
      <c r="W2491">
        <v>-5.4</v>
      </c>
      <c r="X2491">
        <v>30.2</v>
      </c>
      <c r="Y2491">
        <v>95</v>
      </c>
      <c r="Z2491">
        <v>123</v>
      </c>
      <c r="AA2491">
        <v>27624</v>
      </c>
      <c r="AB2491">
        <v>0</v>
      </c>
    </row>
    <row r="2492" spans="1:28" x14ac:dyDescent="0.35">
      <c r="A2492">
        <v>2002</v>
      </c>
      <c r="B2492" t="s">
        <v>48</v>
      </c>
      <c r="C2492" t="s">
        <v>61</v>
      </c>
      <c r="D2492">
        <v>7140</v>
      </c>
      <c r="E2492">
        <v>19958</v>
      </c>
      <c r="F2492">
        <v>1048722</v>
      </c>
      <c r="G2492">
        <v>1070062</v>
      </c>
      <c r="H2492">
        <v>1685</v>
      </c>
      <c r="I2492">
        <v>8.6</v>
      </c>
      <c r="J2492">
        <v>1138</v>
      </c>
      <c r="K2492">
        <v>5.8</v>
      </c>
      <c r="L2492">
        <v>152360</v>
      </c>
      <c r="M2492">
        <v>42447</v>
      </c>
      <c r="N2492">
        <v>109913</v>
      </c>
      <c r="O2492">
        <v>4</v>
      </c>
      <c r="P2492">
        <v>14.2</v>
      </c>
      <c r="Q2492">
        <v>195039</v>
      </c>
      <c r="R2492">
        <v>55123</v>
      </c>
      <c r="S2492">
        <v>139916</v>
      </c>
      <c r="T2492">
        <v>5.2</v>
      </c>
      <c r="U2492">
        <v>18.2</v>
      </c>
      <c r="V2492">
        <v>-42679</v>
      </c>
      <c r="W2492">
        <v>-4</v>
      </c>
      <c r="X2492">
        <v>28.4</v>
      </c>
      <c r="Y2492">
        <v>83</v>
      </c>
      <c r="Z2492">
        <v>87</v>
      </c>
      <c r="AA2492">
        <v>24500</v>
      </c>
      <c r="AB2492">
        <v>0</v>
      </c>
    </row>
    <row r="2493" spans="1:28" x14ac:dyDescent="0.35">
      <c r="A2493">
        <v>2002</v>
      </c>
      <c r="B2493" t="s">
        <v>48</v>
      </c>
      <c r="C2493" t="s">
        <v>62</v>
      </c>
      <c r="D2493">
        <v>7449</v>
      </c>
      <c r="E2493">
        <v>23586</v>
      </c>
      <c r="F2493">
        <v>1095688</v>
      </c>
      <c r="G2493">
        <v>1117049</v>
      </c>
      <c r="H2493">
        <v>1561</v>
      </c>
      <c r="I2493">
        <v>6.6</v>
      </c>
      <c r="J2493">
        <v>1679</v>
      </c>
      <c r="K2493">
        <v>7.1</v>
      </c>
      <c r="L2493">
        <v>149007</v>
      </c>
      <c r="M2493">
        <v>44184</v>
      </c>
      <c r="N2493">
        <v>104823</v>
      </c>
      <c r="O2493">
        <v>4</v>
      </c>
      <c r="P2493">
        <v>13.3</v>
      </c>
      <c r="Q2493">
        <v>191729</v>
      </c>
      <c r="R2493">
        <v>51810</v>
      </c>
      <c r="S2493">
        <v>139919</v>
      </c>
      <c r="T2493">
        <v>4.5999999999999996</v>
      </c>
      <c r="U2493">
        <v>17.2</v>
      </c>
      <c r="V2493">
        <v>-42722</v>
      </c>
      <c r="W2493">
        <v>-3.9</v>
      </c>
      <c r="X2493">
        <v>26.6</v>
      </c>
      <c r="Y2493">
        <v>48</v>
      </c>
      <c r="Z2493">
        <v>61</v>
      </c>
      <c r="AA2493">
        <v>13287</v>
      </c>
      <c r="AB2493">
        <v>0</v>
      </c>
    </row>
    <row r="2494" spans="1:28" x14ac:dyDescent="0.35">
      <c r="A2494">
        <v>2002</v>
      </c>
      <c r="B2494" t="s">
        <v>48</v>
      </c>
      <c r="C2494" t="s">
        <v>63</v>
      </c>
      <c r="D2494">
        <v>7944</v>
      </c>
      <c r="E2494">
        <v>32852</v>
      </c>
      <c r="F2494">
        <v>1181288</v>
      </c>
      <c r="G2494">
        <v>1207441</v>
      </c>
      <c r="H2494">
        <v>2211</v>
      </c>
      <c r="I2494">
        <v>6.7</v>
      </c>
      <c r="J2494">
        <v>2302</v>
      </c>
      <c r="K2494">
        <v>7</v>
      </c>
      <c r="L2494">
        <v>156965</v>
      </c>
      <c r="M2494">
        <v>45007</v>
      </c>
      <c r="N2494">
        <v>111958</v>
      </c>
      <c r="O2494">
        <v>3.7</v>
      </c>
      <c r="P2494">
        <v>13</v>
      </c>
      <c r="Q2494">
        <v>209270</v>
      </c>
      <c r="R2494">
        <v>58643</v>
      </c>
      <c r="S2494">
        <v>150627</v>
      </c>
      <c r="T2494">
        <v>4.9000000000000004</v>
      </c>
      <c r="U2494">
        <v>17.3</v>
      </c>
      <c r="V2494">
        <v>-52305</v>
      </c>
      <c r="W2494">
        <v>-4.3</v>
      </c>
      <c r="X2494">
        <v>26</v>
      </c>
      <c r="Y2494">
        <v>45</v>
      </c>
      <c r="Z2494">
        <v>81</v>
      </c>
      <c r="AA2494">
        <v>12089</v>
      </c>
      <c r="AB2494">
        <v>0</v>
      </c>
    </row>
    <row r="2495" spans="1:28" x14ac:dyDescent="0.35">
      <c r="A2495">
        <v>2002</v>
      </c>
      <c r="B2495" t="s">
        <v>48</v>
      </c>
      <c r="C2495" t="s">
        <v>43</v>
      </c>
      <c r="D2495">
        <v>24474</v>
      </c>
      <c r="E2495">
        <v>85885</v>
      </c>
      <c r="F2495">
        <v>3647226</v>
      </c>
      <c r="G2495">
        <v>3700944</v>
      </c>
      <c r="H2495">
        <v>5678</v>
      </c>
      <c r="I2495">
        <v>6.6</v>
      </c>
      <c r="J2495">
        <v>5616</v>
      </c>
      <c r="K2495">
        <v>6.5</v>
      </c>
      <c r="L2495">
        <v>444736</v>
      </c>
      <c r="M2495">
        <v>150123</v>
      </c>
      <c r="N2495">
        <v>294613</v>
      </c>
      <c r="O2495">
        <v>4.0999999999999996</v>
      </c>
      <c r="P2495">
        <v>12</v>
      </c>
      <c r="Q2495">
        <v>552172</v>
      </c>
      <c r="R2495">
        <v>163103</v>
      </c>
      <c r="S2495">
        <v>389069</v>
      </c>
      <c r="T2495">
        <v>4.4000000000000004</v>
      </c>
      <c r="U2495">
        <v>14.9</v>
      </c>
      <c r="V2495">
        <v>-107436</v>
      </c>
      <c r="W2495">
        <v>-2.9</v>
      </c>
      <c r="X2495">
        <v>24</v>
      </c>
      <c r="Y2495">
        <v>110</v>
      </c>
      <c r="Z2495">
        <v>141</v>
      </c>
      <c r="AA2495">
        <v>31768</v>
      </c>
      <c r="AB2495">
        <v>0</v>
      </c>
    </row>
    <row r="2496" spans="1:28" x14ac:dyDescent="0.35">
      <c r="A2496">
        <v>2002</v>
      </c>
      <c r="B2496" t="s">
        <v>49</v>
      </c>
      <c r="C2496" t="s">
        <v>42</v>
      </c>
      <c r="D2496">
        <v>133</v>
      </c>
      <c r="E2496">
        <v>768</v>
      </c>
      <c r="F2496">
        <v>89996</v>
      </c>
      <c r="G2496">
        <v>44998</v>
      </c>
      <c r="H2496">
        <v>768</v>
      </c>
      <c r="I2496">
        <v>200</v>
      </c>
      <c r="J2496">
        <v>0</v>
      </c>
      <c r="K2496">
        <v>0</v>
      </c>
      <c r="L2496">
        <v>89996</v>
      </c>
      <c r="M2496">
        <v>89996</v>
      </c>
      <c r="N2496">
        <v>0</v>
      </c>
      <c r="O2496">
        <v>200</v>
      </c>
      <c r="P2496">
        <v>200</v>
      </c>
      <c r="Q2496">
        <v>0</v>
      </c>
      <c r="R2496">
        <v>0</v>
      </c>
      <c r="S2496">
        <v>0</v>
      </c>
      <c r="T2496">
        <v>0</v>
      </c>
      <c r="U2496">
        <v>0</v>
      </c>
      <c r="V2496">
        <v>89996</v>
      </c>
      <c r="W2496">
        <v>200</v>
      </c>
      <c r="X2496">
        <v>0</v>
      </c>
      <c r="AB2496">
        <v>0</v>
      </c>
    </row>
    <row r="2497" spans="1:28" x14ac:dyDescent="0.35">
      <c r="A2497">
        <v>2002</v>
      </c>
      <c r="B2497" t="s">
        <v>49</v>
      </c>
      <c r="C2497" t="s">
        <v>55</v>
      </c>
      <c r="D2497">
        <v>295</v>
      </c>
      <c r="E2497">
        <v>859</v>
      </c>
      <c r="F2497">
        <v>101121</v>
      </c>
      <c r="G2497">
        <v>96262</v>
      </c>
      <c r="H2497">
        <v>201</v>
      </c>
      <c r="I2497">
        <v>25.9</v>
      </c>
      <c r="J2497">
        <v>36</v>
      </c>
      <c r="K2497">
        <v>4.5999999999999996</v>
      </c>
      <c r="L2497">
        <v>31603</v>
      </c>
      <c r="M2497">
        <v>4938</v>
      </c>
      <c r="N2497">
        <v>26665</v>
      </c>
      <c r="O2497">
        <v>5.0999999999999996</v>
      </c>
      <c r="P2497">
        <v>32.799999999999997</v>
      </c>
      <c r="Q2497">
        <v>21884</v>
      </c>
      <c r="R2497">
        <v>2143</v>
      </c>
      <c r="S2497">
        <v>19741</v>
      </c>
      <c r="T2497">
        <v>2.2000000000000002</v>
      </c>
      <c r="U2497">
        <v>22.7</v>
      </c>
      <c r="V2497">
        <v>9719</v>
      </c>
      <c r="W2497">
        <v>10.1</v>
      </c>
      <c r="X2497">
        <v>45.4</v>
      </c>
      <c r="AB2497">
        <v>0</v>
      </c>
    </row>
    <row r="2498" spans="1:28" x14ac:dyDescent="0.35">
      <c r="A2498">
        <v>2002</v>
      </c>
      <c r="B2498" t="s">
        <v>49</v>
      </c>
      <c r="C2498" t="s">
        <v>56</v>
      </c>
      <c r="D2498">
        <v>374</v>
      </c>
      <c r="E2498">
        <v>1067</v>
      </c>
      <c r="F2498">
        <v>120701</v>
      </c>
      <c r="G2498">
        <v>123315</v>
      </c>
      <c r="H2498">
        <v>99</v>
      </c>
      <c r="I2498">
        <v>9.4</v>
      </c>
      <c r="J2498">
        <v>69</v>
      </c>
      <c r="K2498">
        <v>6.6</v>
      </c>
      <c r="L2498">
        <v>31542</v>
      </c>
      <c r="M2498">
        <v>8873</v>
      </c>
      <c r="N2498">
        <v>22669</v>
      </c>
      <c r="O2498">
        <v>7.2</v>
      </c>
      <c r="P2498">
        <v>25.6</v>
      </c>
      <c r="Q2498">
        <v>36770</v>
      </c>
      <c r="R2498">
        <v>9143</v>
      </c>
      <c r="S2498">
        <v>27627</v>
      </c>
      <c r="T2498">
        <v>7.4</v>
      </c>
      <c r="U2498">
        <v>29.8</v>
      </c>
      <c r="V2498">
        <v>-5228</v>
      </c>
      <c r="W2498">
        <v>-4.2</v>
      </c>
      <c r="X2498">
        <v>51.2</v>
      </c>
      <c r="Y2498">
        <v>11</v>
      </c>
      <c r="Z2498">
        <v>11</v>
      </c>
      <c r="AA2498">
        <v>7025</v>
      </c>
      <c r="AB2498">
        <v>0</v>
      </c>
    </row>
    <row r="2499" spans="1:28" x14ac:dyDescent="0.35">
      <c r="A2499">
        <v>2002</v>
      </c>
      <c r="B2499" t="s">
        <v>49</v>
      </c>
      <c r="C2499" t="s">
        <v>57</v>
      </c>
      <c r="D2499">
        <v>429</v>
      </c>
      <c r="E2499">
        <v>1302</v>
      </c>
      <c r="F2499">
        <v>135827</v>
      </c>
      <c r="G2499">
        <v>137374</v>
      </c>
      <c r="H2499">
        <v>175</v>
      </c>
      <c r="I2499">
        <v>14.1</v>
      </c>
      <c r="J2499">
        <v>49</v>
      </c>
      <c r="K2499">
        <v>4</v>
      </c>
      <c r="L2499">
        <v>33676</v>
      </c>
      <c r="M2499">
        <v>9368</v>
      </c>
      <c r="N2499">
        <v>24308</v>
      </c>
      <c r="O2499">
        <v>6.8</v>
      </c>
      <c r="P2499">
        <v>24.5</v>
      </c>
      <c r="Q2499">
        <v>36769</v>
      </c>
      <c r="R2499">
        <v>10244</v>
      </c>
      <c r="S2499">
        <v>26525</v>
      </c>
      <c r="T2499">
        <v>7.5</v>
      </c>
      <c r="U2499">
        <v>26.8</v>
      </c>
      <c r="V2499">
        <v>-3093</v>
      </c>
      <c r="W2499">
        <v>-2.2999999999999998</v>
      </c>
      <c r="X2499">
        <v>49</v>
      </c>
      <c r="Y2499">
        <v>12</v>
      </c>
      <c r="Z2499">
        <v>22</v>
      </c>
      <c r="AA2499">
        <v>7950</v>
      </c>
      <c r="AB2499">
        <v>0</v>
      </c>
    </row>
    <row r="2500" spans="1:28" x14ac:dyDescent="0.35">
      <c r="A2500">
        <v>2002</v>
      </c>
      <c r="B2500" t="s">
        <v>49</v>
      </c>
      <c r="C2500" t="s">
        <v>58</v>
      </c>
      <c r="D2500">
        <v>619</v>
      </c>
      <c r="E2500">
        <v>2949</v>
      </c>
      <c r="F2500">
        <v>185274</v>
      </c>
      <c r="G2500">
        <v>193080</v>
      </c>
      <c r="H2500">
        <v>263</v>
      </c>
      <c r="I2500">
        <v>9.1999999999999993</v>
      </c>
      <c r="J2500">
        <v>78</v>
      </c>
      <c r="K2500">
        <v>2.7</v>
      </c>
      <c r="L2500">
        <v>33572</v>
      </c>
      <c r="M2500">
        <v>10902</v>
      </c>
      <c r="N2500">
        <v>22670</v>
      </c>
      <c r="O2500">
        <v>5.6</v>
      </c>
      <c r="P2500">
        <v>17.399999999999999</v>
      </c>
      <c r="Q2500">
        <v>49184</v>
      </c>
      <c r="R2500">
        <v>10017</v>
      </c>
      <c r="S2500">
        <v>39167</v>
      </c>
      <c r="T2500">
        <v>5.2</v>
      </c>
      <c r="U2500">
        <v>25.5</v>
      </c>
      <c r="V2500">
        <v>-15612</v>
      </c>
      <c r="W2500">
        <v>-8.1</v>
      </c>
      <c r="X2500">
        <v>34.799999999999997</v>
      </c>
      <c r="Y2500">
        <v>9</v>
      </c>
      <c r="Z2500">
        <v>9</v>
      </c>
      <c r="AA2500">
        <v>6022</v>
      </c>
      <c r="AB2500">
        <v>0</v>
      </c>
    </row>
    <row r="2501" spans="1:28" x14ac:dyDescent="0.35">
      <c r="A2501">
        <v>2002</v>
      </c>
      <c r="B2501" t="s">
        <v>49</v>
      </c>
      <c r="C2501" t="s">
        <v>59</v>
      </c>
      <c r="D2501">
        <v>361</v>
      </c>
      <c r="E2501">
        <v>1361</v>
      </c>
      <c r="F2501">
        <v>116255</v>
      </c>
      <c r="G2501">
        <v>120557</v>
      </c>
      <c r="H2501">
        <v>83</v>
      </c>
      <c r="I2501">
        <v>6.1</v>
      </c>
      <c r="J2501">
        <v>101</v>
      </c>
      <c r="K2501">
        <v>7.4</v>
      </c>
      <c r="L2501">
        <v>18293</v>
      </c>
      <c r="M2501">
        <v>3960</v>
      </c>
      <c r="N2501">
        <v>14333</v>
      </c>
      <c r="O2501">
        <v>3.3</v>
      </c>
      <c r="P2501">
        <v>15.2</v>
      </c>
      <c r="Q2501">
        <v>26896</v>
      </c>
      <c r="R2501">
        <v>7134</v>
      </c>
      <c r="S2501">
        <v>19762</v>
      </c>
      <c r="T2501">
        <v>5.9</v>
      </c>
      <c r="U2501">
        <v>22.3</v>
      </c>
      <c r="V2501">
        <v>-8603</v>
      </c>
      <c r="W2501">
        <v>-7.1</v>
      </c>
      <c r="X2501">
        <v>30.4</v>
      </c>
      <c r="Y2501">
        <v>7</v>
      </c>
      <c r="Z2501">
        <v>8</v>
      </c>
      <c r="AA2501">
        <v>4028</v>
      </c>
      <c r="AB2501">
        <v>0</v>
      </c>
    </row>
    <row r="2502" spans="1:28" x14ac:dyDescent="0.35">
      <c r="A2502">
        <v>2002</v>
      </c>
      <c r="B2502" t="s">
        <v>49</v>
      </c>
      <c r="C2502" t="s">
        <v>60</v>
      </c>
      <c r="D2502">
        <v>1549</v>
      </c>
      <c r="E2502">
        <v>7150</v>
      </c>
      <c r="F2502">
        <v>507379</v>
      </c>
      <c r="G2502">
        <v>522048</v>
      </c>
      <c r="H2502">
        <v>927</v>
      </c>
      <c r="I2502">
        <v>13.3</v>
      </c>
      <c r="J2502">
        <v>543</v>
      </c>
      <c r="K2502">
        <v>7.8</v>
      </c>
      <c r="L2502">
        <v>78784</v>
      </c>
      <c r="M2502">
        <v>19910</v>
      </c>
      <c r="N2502">
        <v>58874</v>
      </c>
      <c r="O2502">
        <v>3.8</v>
      </c>
      <c r="P2502">
        <v>15.1</v>
      </c>
      <c r="Q2502">
        <v>108121</v>
      </c>
      <c r="R2502">
        <v>26698</v>
      </c>
      <c r="S2502">
        <v>81423</v>
      </c>
      <c r="T2502">
        <v>5.0999999999999996</v>
      </c>
      <c r="U2502">
        <v>20.7</v>
      </c>
      <c r="V2502">
        <v>-29337</v>
      </c>
      <c r="W2502">
        <v>-5.6</v>
      </c>
      <c r="X2502">
        <v>30.2</v>
      </c>
      <c r="Y2502">
        <v>19</v>
      </c>
      <c r="Z2502">
        <v>19</v>
      </c>
      <c r="AA2502">
        <v>12427</v>
      </c>
      <c r="AB2502">
        <v>0</v>
      </c>
    </row>
    <row r="2503" spans="1:28" x14ac:dyDescent="0.35">
      <c r="A2503">
        <v>2002</v>
      </c>
      <c r="B2503" t="s">
        <v>49</v>
      </c>
      <c r="C2503" t="s">
        <v>61</v>
      </c>
      <c r="D2503">
        <v>1853</v>
      </c>
      <c r="E2503">
        <v>11263</v>
      </c>
      <c r="F2503">
        <v>612568</v>
      </c>
      <c r="G2503">
        <v>622851</v>
      </c>
      <c r="H2503">
        <v>1012</v>
      </c>
      <c r="I2503">
        <v>9.1</v>
      </c>
      <c r="J2503">
        <v>641</v>
      </c>
      <c r="K2503">
        <v>5.8</v>
      </c>
      <c r="L2503">
        <v>85571</v>
      </c>
      <c r="M2503">
        <v>22725</v>
      </c>
      <c r="N2503">
        <v>62846</v>
      </c>
      <c r="O2503">
        <v>3.6</v>
      </c>
      <c r="P2503">
        <v>13.7</v>
      </c>
      <c r="Q2503">
        <v>106137</v>
      </c>
      <c r="R2503">
        <v>23567</v>
      </c>
      <c r="S2503">
        <v>82570</v>
      </c>
      <c r="T2503">
        <v>3.8</v>
      </c>
      <c r="U2503">
        <v>17</v>
      </c>
      <c r="V2503">
        <v>-20566</v>
      </c>
      <c r="W2503">
        <v>-3.3</v>
      </c>
      <c r="X2503">
        <v>27.4</v>
      </c>
      <c r="Y2503">
        <v>11</v>
      </c>
      <c r="Z2503">
        <v>11</v>
      </c>
      <c r="AA2503">
        <v>7480</v>
      </c>
      <c r="AB2503">
        <v>0</v>
      </c>
    </row>
    <row r="2504" spans="1:28" x14ac:dyDescent="0.35">
      <c r="A2504">
        <v>2002</v>
      </c>
      <c r="B2504" t="s">
        <v>49</v>
      </c>
      <c r="C2504" t="s">
        <v>62</v>
      </c>
      <c r="D2504">
        <v>2035</v>
      </c>
      <c r="E2504">
        <v>14082</v>
      </c>
      <c r="F2504">
        <v>661131</v>
      </c>
      <c r="G2504">
        <v>675823</v>
      </c>
      <c r="H2504">
        <v>971</v>
      </c>
      <c r="I2504">
        <v>6.8</v>
      </c>
      <c r="J2504">
        <v>1173</v>
      </c>
      <c r="K2504">
        <v>8.3000000000000007</v>
      </c>
      <c r="L2504">
        <v>85785</v>
      </c>
      <c r="M2504">
        <v>26387</v>
      </c>
      <c r="N2504">
        <v>59398</v>
      </c>
      <c r="O2504">
        <v>3.9</v>
      </c>
      <c r="P2504">
        <v>12.7</v>
      </c>
      <c r="Q2504">
        <v>115169</v>
      </c>
      <c r="R2504">
        <v>30254</v>
      </c>
      <c r="S2504">
        <v>84915</v>
      </c>
      <c r="T2504">
        <v>4.5</v>
      </c>
      <c r="U2504">
        <v>17</v>
      </c>
      <c r="V2504">
        <v>-29384</v>
      </c>
      <c r="W2504">
        <v>-4.3</v>
      </c>
      <c r="X2504">
        <v>25.4</v>
      </c>
      <c r="Y2504">
        <v>7</v>
      </c>
      <c r="Z2504">
        <v>20</v>
      </c>
      <c r="AA2504">
        <v>4205</v>
      </c>
      <c r="AB2504">
        <v>0</v>
      </c>
    </row>
    <row r="2505" spans="1:28" x14ac:dyDescent="0.35">
      <c r="A2505">
        <v>2002</v>
      </c>
      <c r="B2505" t="s">
        <v>49</v>
      </c>
      <c r="C2505" t="s">
        <v>63</v>
      </c>
      <c r="D2505">
        <v>2364</v>
      </c>
      <c r="E2505">
        <v>20725</v>
      </c>
      <c r="F2505">
        <v>777299</v>
      </c>
      <c r="G2505">
        <v>783079</v>
      </c>
      <c r="H2505">
        <v>1424</v>
      </c>
      <c r="I2505">
        <v>6.9</v>
      </c>
      <c r="J2505">
        <v>1250</v>
      </c>
      <c r="K2505">
        <v>6.1</v>
      </c>
      <c r="L2505">
        <v>100543</v>
      </c>
      <c r="M2505">
        <v>31298</v>
      </c>
      <c r="N2505">
        <v>69245</v>
      </c>
      <c r="O2505">
        <v>4</v>
      </c>
      <c r="P2505">
        <v>12.8</v>
      </c>
      <c r="Q2505">
        <v>112103</v>
      </c>
      <c r="R2505">
        <v>25689</v>
      </c>
      <c r="S2505">
        <v>86414</v>
      </c>
      <c r="T2505">
        <v>3.3</v>
      </c>
      <c r="U2505">
        <v>14.3</v>
      </c>
      <c r="V2505">
        <v>-11560</v>
      </c>
      <c r="W2505">
        <v>-1.5</v>
      </c>
      <c r="X2505">
        <v>25.6</v>
      </c>
      <c r="Y2505">
        <v>4</v>
      </c>
      <c r="Z2505">
        <v>4</v>
      </c>
      <c r="AA2505">
        <v>2519</v>
      </c>
      <c r="AB2505">
        <v>0</v>
      </c>
    </row>
    <row r="2506" spans="1:28" x14ac:dyDescent="0.35">
      <c r="A2506">
        <v>2002</v>
      </c>
      <c r="B2506" t="s">
        <v>49</v>
      </c>
      <c r="C2506" t="s">
        <v>43</v>
      </c>
      <c r="D2506">
        <v>8328</v>
      </c>
      <c r="E2506">
        <v>59696</v>
      </c>
      <c r="F2506">
        <v>2715965</v>
      </c>
      <c r="G2506">
        <v>2762186</v>
      </c>
      <c r="H2506">
        <v>3515</v>
      </c>
      <c r="I2506">
        <v>5.9</v>
      </c>
      <c r="J2506">
        <v>4018</v>
      </c>
      <c r="K2506">
        <v>6.7</v>
      </c>
      <c r="L2506">
        <v>298575</v>
      </c>
      <c r="M2506">
        <v>85806</v>
      </c>
      <c r="N2506">
        <v>212769</v>
      </c>
      <c r="O2506">
        <v>3.1</v>
      </c>
      <c r="P2506">
        <v>10.8</v>
      </c>
      <c r="Q2506">
        <v>391016</v>
      </c>
      <c r="R2506">
        <v>101321</v>
      </c>
      <c r="S2506">
        <v>289695</v>
      </c>
      <c r="T2506">
        <v>3.7</v>
      </c>
      <c r="U2506">
        <v>14.2</v>
      </c>
      <c r="V2506">
        <v>-92441</v>
      </c>
      <c r="W2506">
        <v>-3.4</v>
      </c>
      <c r="X2506">
        <v>21.6</v>
      </c>
      <c r="Y2506">
        <v>19</v>
      </c>
      <c r="Z2506">
        <v>35</v>
      </c>
      <c r="AA2506">
        <v>13037</v>
      </c>
      <c r="AB2506">
        <v>0</v>
      </c>
    </row>
    <row r="2507" spans="1:28" x14ac:dyDescent="0.35">
      <c r="A2507">
        <v>2002</v>
      </c>
      <c r="B2507" t="s">
        <v>50</v>
      </c>
      <c r="C2507" t="s">
        <v>42</v>
      </c>
      <c r="D2507">
        <v>40</v>
      </c>
      <c r="E2507">
        <v>186</v>
      </c>
      <c r="F2507">
        <v>53161</v>
      </c>
      <c r="G2507">
        <v>27926</v>
      </c>
      <c r="H2507">
        <v>184</v>
      </c>
      <c r="I2507">
        <v>197.8</v>
      </c>
      <c r="J2507">
        <v>0</v>
      </c>
      <c r="K2507">
        <v>0</v>
      </c>
      <c r="L2507">
        <v>50470</v>
      </c>
      <c r="M2507">
        <v>50470</v>
      </c>
      <c r="N2507">
        <v>0</v>
      </c>
      <c r="O2507">
        <v>180.7</v>
      </c>
      <c r="P2507">
        <v>180.7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50470</v>
      </c>
      <c r="W2507">
        <v>180.7</v>
      </c>
      <c r="X2507">
        <v>0</v>
      </c>
      <c r="AB2507">
        <v>0</v>
      </c>
    </row>
    <row r="2508" spans="1:28" x14ac:dyDescent="0.35">
      <c r="A2508">
        <v>2002</v>
      </c>
      <c r="B2508" t="s">
        <v>50</v>
      </c>
      <c r="C2508" t="s">
        <v>55</v>
      </c>
      <c r="D2508">
        <v>90</v>
      </c>
      <c r="E2508">
        <v>314</v>
      </c>
      <c r="F2508">
        <v>55373</v>
      </c>
      <c r="G2508">
        <v>51031</v>
      </c>
      <c r="H2508">
        <v>70</v>
      </c>
      <c r="I2508">
        <v>24.8</v>
      </c>
      <c r="J2508">
        <v>6</v>
      </c>
      <c r="K2508">
        <v>2.1</v>
      </c>
      <c r="L2508">
        <v>19747</v>
      </c>
      <c r="M2508">
        <v>2893</v>
      </c>
      <c r="N2508">
        <v>16854</v>
      </c>
      <c r="O2508">
        <v>5.7</v>
      </c>
      <c r="P2508">
        <v>38.700000000000003</v>
      </c>
      <c r="Q2508">
        <v>11062</v>
      </c>
      <c r="R2508">
        <v>246</v>
      </c>
      <c r="S2508">
        <v>10816</v>
      </c>
      <c r="T2508">
        <v>0.5</v>
      </c>
      <c r="U2508">
        <v>21.7</v>
      </c>
      <c r="V2508">
        <v>8685</v>
      </c>
      <c r="W2508">
        <v>17</v>
      </c>
      <c r="X2508">
        <v>43.4</v>
      </c>
      <c r="AB2508">
        <v>0</v>
      </c>
    </row>
    <row r="2509" spans="1:28" x14ac:dyDescent="0.35">
      <c r="A2509">
        <v>2002</v>
      </c>
      <c r="B2509" t="s">
        <v>50</v>
      </c>
      <c r="C2509" t="s">
        <v>56</v>
      </c>
      <c r="D2509">
        <v>142</v>
      </c>
      <c r="E2509">
        <v>1035</v>
      </c>
      <c r="F2509">
        <v>92343</v>
      </c>
      <c r="G2509">
        <v>86695</v>
      </c>
      <c r="H2509">
        <v>195</v>
      </c>
      <c r="I2509">
        <v>20</v>
      </c>
      <c r="J2509">
        <v>76</v>
      </c>
      <c r="K2509">
        <v>7.8</v>
      </c>
      <c r="L2509">
        <v>29612</v>
      </c>
      <c r="M2509">
        <v>5671</v>
      </c>
      <c r="N2509">
        <v>23941</v>
      </c>
      <c r="O2509">
        <v>6.5</v>
      </c>
      <c r="P2509">
        <v>34.200000000000003</v>
      </c>
      <c r="Q2509">
        <v>18315</v>
      </c>
      <c r="R2509">
        <v>3493</v>
      </c>
      <c r="S2509">
        <v>14822</v>
      </c>
      <c r="T2509">
        <v>4</v>
      </c>
      <c r="U2509">
        <v>21.1</v>
      </c>
      <c r="V2509">
        <v>11297</v>
      </c>
      <c r="W2509">
        <v>13.1</v>
      </c>
      <c r="X2509">
        <v>42.2</v>
      </c>
      <c r="Y2509">
        <v>1</v>
      </c>
      <c r="Z2509">
        <v>1</v>
      </c>
      <c r="AB2509">
        <v>1</v>
      </c>
    </row>
    <row r="2510" spans="1:28" x14ac:dyDescent="0.35">
      <c r="A2510">
        <v>2002</v>
      </c>
      <c r="B2510" t="s">
        <v>50</v>
      </c>
      <c r="C2510" t="s">
        <v>57</v>
      </c>
      <c r="D2510">
        <v>193</v>
      </c>
      <c r="E2510">
        <v>1149</v>
      </c>
      <c r="F2510">
        <v>116096</v>
      </c>
      <c r="G2510">
        <v>120996</v>
      </c>
      <c r="H2510">
        <v>96</v>
      </c>
      <c r="I2510">
        <v>8</v>
      </c>
      <c r="J2510">
        <v>212</v>
      </c>
      <c r="K2510">
        <v>17.600000000000001</v>
      </c>
      <c r="L2510">
        <v>19562</v>
      </c>
      <c r="M2510">
        <v>6237</v>
      </c>
      <c r="N2510">
        <v>13325</v>
      </c>
      <c r="O2510">
        <v>5.2</v>
      </c>
      <c r="P2510">
        <v>16.2</v>
      </c>
      <c r="Q2510">
        <v>29363</v>
      </c>
      <c r="R2510">
        <v>7619</v>
      </c>
      <c r="S2510">
        <v>21744</v>
      </c>
      <c r="T2510">
        <v>6.3</v>
      </c>
      <c r="U2510">
        <v>24.3</v>
      </c>
      <c r="V2510">
        <v>-9801</v>
      </c>
      <c r="W2510">
        <v>-8.1</v>
      </c>
      <c r="X2510">
        <v>32.4</v>
      </c>
      <c r="Y2510">
        <v>3</v>
      </c>
      <c r="Z2510">
        <v>50</v>
      </c>
      <c r="AA2510">
        <v>3978</v>
      </c>
      <c r="AB2510">
        <v>0</v>
      </c>
    </row>
    <row r="2511" spans="1:28" x14ac:dyDescent="0.35">
      <c r="A2511">
        <v>2002</v>
      </c>
      <c r="B2511" t="s">
        <v>50</v>
      </c>
      <c r="C2511" t="s">
        <v>58</v>
      </c>
      <c r="D2511">
        <v>237</v>
      </c>
      <c r="E2511">
        <v>1794</v>
      </c>
      <c r="F2511">
        <v>148863</v>
      </c>
      <c r="G2511">
        <v>148742</v>
      </c>
      <c r="H2511">
        <v>123</v>
      </c>
      <c r="I2511">
        <v>6.9</v>
      </c>
      <c r="J2511">
        <v>88</v>
      </c>
      <c r="K2511">
        <v>5</v>
      </c>
      <c r="L2511">
        <v>33412</v>
      </c>
      <c r="M2511">
        <v>9228</v>
      </c>
      <c r="N2511">
        <v>24184</v>
      </c>
      <c r="O2511">
        <v>6.2</v>
      </c>
      <c r="P2511">
        <v>22.5</v>
      </c>
      <c r="Q2511">
        <v>33170</v>
      </c>
      <c r="R2511">
        <v>5632</v>
      </c>
      <c r="S2511">
        <v>27538</v>
      </c>
      <c r="T2511">
        <v>3.8</v>
      </c>
      <c r="U2511">
        <v>22.3</v>
      </c>
      <c r="V2511">
        <v>242</v>
      </c>
      <c r="W2511">
        <v>0.2</v>
      </c>
      <c r="X2511">
        <v>44.6</v>
      </c>
      <c r="Y2511">
        <v>3</v>
      </c>
      <c r="Z2511">
        <v>3</v>
      </c>
      <c r="AB2511">
        <v>1</v>
      </c>
    </row>
    <row r="2512" spans="1:28" x14ac:dyDescent="0.35">
      <c r="A2512">
        <v>2002</v>
      </c>
      <c r="B2512" t="s">
        <v>50</v>
      </c>
      <c r="C2512" t="s">
        <v>59</v>
      </c>
      <c r="D2512">
        <v>141</v>
      </c>
      <c r="E2512">
        <v>1427</v>
      </c>
      <c r="F2512">
        <v>93825</v>
      </c>
      <c r="G2512">
        <v>96884</v>
      </c>
      <c r="H2512">
        <v>185</v>
      </c>
      <c r="I2512">
        <v>13.2</v>
      </c>
      <c r="J2512">
        <v>130</v>
      </c>
      <c r="K2512">
        <v>9.3000000000000007</v>
      </c>
      <c r="L2512">
        <v>20071</v>
      </c>
      <c r="M2512">
        <v>3855</v>
      </c>
      <c r="N2512">
        <v>16216</v>
      </c>
      <c r="O2512">
        <v>4</v>
      </c>
      <c r="P2512">
        <v>20.7</v>
      </c>
      <c r="Q2512">
        <v>26188</v>
      </c>
      <c r="R2512">
        <v>8651</v>
      </c>
      <c r="S2512">
        <v>17537</v>
      </c>
      <c r="T2512">
        <v>8.9</v>
      </c>
      <c r="U2512">
        <v>27</v>
      </c>
      <c r="V2512">
        <v>-6117</v>
      </c>
      <c r="W2512">
        <v>-6.3</v>
      </c>
      <c r="X2512">
        <v>41.4</v>
      </c>
      <c r="Y2512">
        <v>2</v>
      </c>
      <c r="Z2512">
        <v>2</v>
      </c>
      <c r="AB2512">
        <v>1</v>
      </c>
    </row>
    <row r="2513" spans="1:28" x14ac:dyDescent="0.35">
      <c r="A2513">
        <v>2002</v>
      </c>
      <c r="B2513" t="s">
        <v>50</v>
      </c>
      <c r="C2513" t="s">
        <v>60</v>
      </c>
      <c r="D2513">
        <v>636</v>
      </c>
      <c r="E2513">
        <v>5231</v>
      </c>
      <c r="F2513">
        <v>403142</v>
      </c>
      <c r="G2513">
        <v>416129</v>
      </c>
      <c r="H2513">
        <v>404</v>
      </c>
      <c r="I2513">
        <v>7.6</v>
      </c>
      <c r="J2513">
        <v>509</v>
      </c>
      <c r="K2513">
        <v>9.6</v>
      </c>
      <c r="L2513">
        <v>71112</v>
      </c>
      <c r="M2513">
        <v>19937</v>
      </c>
      <c r="N2513">
        <v>51175</v>
      </c>
      <c r="O2513">
        <v>4.8</v>
      </c>
      <c r="P2513">
        <v>17.100000000000001</v>
      </c>
      <c r="Q2513">
        <v>97086</v>
      </c>
      <c r="R2513">
        <v>34781</v>
      </c>
      <c r="S2513">
        <v>62305</v>
      </c>
      <c r="T2513">
        <v>8.4</v>
      </c>
      <c r="U2513">
        <v>23.3</v>
      </c>
      <c r="V2513">
        <v>-25974</v>
      </c>
      <c r="W2513">
        <v>-6.2</v>
      </c>
      <c r="X2513">
        <v>34.200000000000003</v>
      </c>
      <c r="Y2513">
        <v>11</v>
      </c>
      <c r="Z2513">
        <v>11</v>
      </c>
      <c r="AA2513">
        <v>16739</v>
      </c>
      <c r="AB2513">
        <v>0</v>
      </c>
    </row>
    <row r="2514" spans="1:28" x14ac:dyDescent="0.35">
      <c r="A2514">
        <v>2002</v>
      </c>
      <c r="B2514" t="s">
        <v>50</v>
      </c>
      <c r="C2514" t="s">
        <v>61</v>
      </c>
      <c r="D2514">
        <v>910</v>
      </c>
      <c r="E2514">
        <v>7797</v>
      </c>
      <c r="F2514">
        <v>577113</v>
      </c>
      <c r="G2514">
        <v>595902</v>
      </c>
      <c r="H2514">
        <v>819</v>
      </c>
      <c r="I2514">
        <v>10.6</v>
      </c>
      <c r="J2514">
        <v>611</v>
      </c>
      <c r="K2514">
        <v>7.9</v>
      </c>
      <c r="L2514">
        <v>79061</v>
      </c>
      <c r="M2514">
        <v>18244</v>
      </c>
      <c r="N2514">
        <v>60817</v>
      </c>
      <c r="O2514">
        <v>3.1</v>
      </c>
      <c r="P2514">
        <v>13.3</v>
      </c>
      <c r="Q2514">
        <v>116639</v>
      </c>
      <c r="R2514">
        <v>39498</v>
      </c>
      <c r="S2514">
        <v>77141</v>
      </c>
      <c r="T2514">
        <v>6.6</v>
      </c>
      <c r="U2514">
        <v>19.600000000000001</v>
      </c>
      <c r="V2514">
        <v>-37578</v>
      </c>
      <c r="W2514">
        <v>-6.3</v>
      </c>
      <c r="X2514">
        <v>26.6</v>
      </c>
      <c r="Y2514">
        <v>7</v>
      </c>
      <c r="Z2514">
        <v>7</v>
      </c>
      <c r="AB2514">
        <v>1</v>
      </c>
    </row>
    <row r="2515" spans="1:28" x14ac:dyDescent="0.35">
      <c r="A2515">
        <v>2002</v>
      </c>
      <c r="B2515" t="s">
        <v>50</v>
      </c>
      <c r="C2515" t="s">
        <v>62</v>
      </c>
      <c r="D2515">
        <v>854</v>
      </c>
      <c r="E2515">
        <v>10068</v>
      </c>
      <c r="F2515">
        <v>538800</v>
      </c>
      <c r="G2515">
        <v>547161</v>
      </c>
      <c r="H2515">
        <v>883</v>
      </c>
      <c r="I2515">
        <v>8.8000000000000007</v>
      </c>
      <c r="J2515">
        <v>883</v>
      </c>
      <c r="K2515">
        <v>8.8000000000000007</v>
      </c>
      <c r="L2515">
        <v>78508</v>
      </c>
      <c r="M2515">
        <v>24433</v>
      </c>
      <c r="N2515">
        <v>54075</v>
      </c>
      <c r="O2515">
        <v>4.5</v>
      </c>
      <c r="P2515">
        <v>14.3</v>
      </c>
      <c r="Q2515">
        <v>95230</v>
      </c>
      <c r="R2515">
        <v>27872</v>
      </c>
      <c r="S2515">
        <v>67358</v>
      </c>
      <c r="T2515">
        <v>5.0999999999999996</v>
      </c>
      <c r="U2515">
        <v>17.399999999999999</v>
      </c>
      <c r="V2515">
        <v>-16722</v>
      </c>
      <c r="W2515">
        <v>-3.1</v>
      </c>
      <c r="X2515">
        <v>28.6</v>
      </c>
      <c r="Y2515">
        <v>2</v>
      </c>
      <c r="Z2515">
        <v>2</v>
      </c>
      <c r="AB2515">
        <v>1</v>
      </c>
    </row>
    <row r="2516" spans="1:28" x14ac:dyDescent="0.35">
      <c r="A2516">
        <v>2002</v>
      </c>
      <c r="B2516" t="s">
        <v>50</v>
      </c>
      <c r="C2516" t="s">
        <v>63</v>
      </c>
      <c r="D2516">
        <v>1089</v>
      </c>
      <c r="E2516">
        <v>15304</v>
      </c>
      <c r="F2516">
        <v>693887</v>
      </c>
      <c r="G2516">
        <v>711421</v>
      </c>
      <c r="H2516">
        <v>1095</v>
      </c>
      <c r="I2516">
        <v>7.1</v>
      </c>
      <c r="J2516">
        <v>1464</v>
      </c>
      <c r="K2516">
        <v>9.5</v>
      </c>
      <c r="L2516">
        <v>87261</v>
      </c>
      <c r="M2516">
        <v>19822</v>
      </c>
      <c r="N2516">
        <v>67439</v>
      </c>
      <c r="O2516">
        <v>2.8</v>
      </c>
      <c r="P2516">
        <v>12.3</v>
      </c>
      <c r="Q2516">
        <v>122329</v>
      </c>
      <c r="R2516">
        <v>37371</v>
      </c>
      <c r="S2516">
        <v>84958</v>
      </c>
      <c r="T2516">
        <v>5.3</v>
      </c>
      <c r="U2516">
        <v>17.2</v>
      </c>
      <c r="V2516">
        <v>-35068</v>
      </c>
      <c r="W2516">
        <v>-4.9000000000000004</v>
      </c>
      <c r="X2516">
        <v>24.6</v>
      </c>
      <c r="Y2516">
        <v>1</v>
      </c>
      <c r="Z2516">
        <v>1</v>
      </c>
      <c r="AB2516">
        <v>1</v>
      </c>
    </row>
    <row r="2517" spans="1:28" x14ac:dyDescent="0.35">
      <c r="A2517">
        <v>2002</v>
      </c>
      <c r="B2517" t="s">
        <v>50</v>
      </c>
      <c r="C2517" t="s">
        <v>43</v>
      </c>
      <c r="D2517">
        <v>4496</v>
      </c>
      <c r="E2517">
        <v>56711</v>
      </c>
      <c r="F2517">
        <v>2839622</v>
      </c>
      <c r="G2517">
        <v>2898741</v>
      </c>
      <c r="H2517">
        <v>4080</v>
      </c>
      <c r="I2517">
        <v>7.2</v>
      </c>
      <c r="J2517">
        <v>4353</v>
      </c>
      <c r="K2517">
        <v>7.7</v>
      </c>
      <c r="L2517">
        <v>293749</v>
      </c>
      <c r="M2517">
        <v>79054</v>
      </c>
      <c r="N2517">
        <v>214695</v>
      </c>
      <c r="O2517">
        <v>2.7</v>
      </c>
      <c r="P2517">
        <v>10.1</v>
      </c>
      <c r="Q2517">
        <v>411988</v>
      </c>
      <c r="R2517">
        <v>116318</v>
      </c>
      <c r="S2517">
        <v>295670</v>
      </c>
      <c r="T2517">
        <v>4</v>
      </c>
      <c r="U2517">
        <v>14.2</v>
      </c>
      <c r="V2517">
        <v>-118239</v>
      </c>
      <c r="W2517">
        <v>-4.0999999999999996</v>
      </c>
      <c r="X2517">
        <v>20.2</v>
      </c>
      <c r="Y2517">
        <v>5</v>
      </c>
      <c r="Z2517">
        <v>17</v>
      </c>
      <c r="AA2517">
        <v>6401</v>
      </c>
      <c r="AB2517">
        <v>0</v>
      </c>
    </row>
    <row r="2518" spans="1:28" x14ac:dyDescent="0.35">
      <c r="A2518">
        <v>2002</v>
      </c>
      <c r="B2518" t="s">
        <v>51</v>
      </c>
      <c r="C2518" t="s">
        <v>42</v>
      </c>
      <c r="D2518">
        <v>23</v>
      </c>
      <c r="E2518">
        <v>52</v>
      </c>
      <c r="H2518">
        <v>51</v>
      </c>
      <c r="I2518">
        <v>196.2</v>
      </c>
      <c r="J2518">
        <v>0</v>
      </c>
      <c r="K2518">
        <v>0</v>
      </c>
      <c r="AB2518">
        <v>1</v>
      </c>
    </row>
    <row r="2519" spans="1:28" x14ac:dyDescent="0.35">
      <c r="A2519">
        <v>2002</v>
      </c>
      <c r="B2519" t="s">
        <v>51</v>
      </c>
      <c r="C2519" t="s">
        <v>55</v>
      </c>
      <c r="D2519">
        <v>54</v>
      </c>
      <c r="E2519">
        <v>346</v>
      </c>
      <c r="F2519">
        <v>58949</v>
      </c>
      <c r="G2519">
        <v>51368</v>
      </c>
      <c r="H2519">
        <v>28</v>
      </c>
      <c r="I2519">
        <v>8.4</v>
      </c>
      <c r="J2519">
        <v>0</v>
      </c>
      <c r="K2519">
        <v>0</v>
      </c>
      <c r="L2519">
        <v>24238</v>
      </c>
      <c r="P2519">
        <v>47.2</v>
      </c>
      <c r="Q2519">
        <v>9076</v>
      </c>
      <c r="R2519">
        <v>0</v>
      </c>
      <c r="S2519">
        <v>9076</v>
      </c>
      <c r="T2519">
        <v>0</v>
      </c>
      <c r="U2519">
        <v>17.7</v>
      </c>
      <c r="V2519">
        <v>15162</v>
      </c>
      <c r="W2519">
        <v>29.5</v>
      </c>
      <c r="X2519">
        <v>35.4</v>
      </c>
      <c r="AB2519">
        <v>1</v>
      </c>
    </row>
    <row r="2520" spans="1:28" x14ac:dyDescent="0.35">
      <c r="A2520">
        <v>2002</v>
      </c>
      <c r="B2520" t="s">
        <v>51</v>
      </c>
      <c r="C2520" t="s">
        <v>56</v>
      </c>
      <c r="D2520">
        <v>68</v>
      </c>
      <c r="E2520">
        <v>551</v>
      </c>
      <c r="F2520">
        <v>78644</v>
      </c>
      <c r="G2520">
        <v>81604</v>
      </c>
      <c r="H2520">
        <v>17</v>
      </c>
      <c r="I2520">
        <v>3</v>
      </c>
      <c r="J2520">
        <v>48</v>
      </c>
      <c r="K2520">
        <v>8.5</v>
      </c>
      <c r="L2520">
        <v>21713</v>
      </c>
      <c r="M2520">
        <v>1497</v>
      </c>
      <c r="N2520">
        <v>20216</v>
      </c>
      <c r="O2520">
        <v>1.8</v>
      </c>
      <c r="P2520">
        <v>26.6</v>
      </c>
      <c r="Q2520">
        <v>27633</v>
      </c>
      <c r="R2520">
        <v>5316</v>
      </c>
      <c r="S2520">
        <v>22317</v>
      </c>
      <c r="T2520">
        <v>6.5</v>
      </c>
      <c r="U2520">
        <v>33.9</v>
      </c>
      <c r="V2520">
        <v>-5920</v>
      </c>
      <c r="W2520">
        <v>-7.3</v>
      </c>
      <c r="X2520">
        <v>53.2</v>
      </c>
      <c r="Y2520">
        <v>1</v>
      </c>
      <c r="Z2520">
        <v>6</v>
      </c>
      <c r="AB2520">
        <v>1</v>
      </c>
    </row>
    <row r="2521" spans="1:28" x14ac:dyDescent="0.35">
      <c r="A2521">
        <v>2002</v>
      </c>
      <c r="B2521" t="s">
        <v>51</v>
      </c>
      <c r="C2521" t="s">
        <v>57</v>
      </c>
      <c r="D2521">
        <v>84</v>
      </c>
      <c r="E2521">
        <v>858</v>
      </c>
      <c r="F2521">
        <v>113160</v>
      </c>
      <c r="G2521">
        <v>116086</v>
      </c>
      <c r="H2521">
        <v>167</v>
      </c>
      <c r="I2521">
        <v>21</v>
      </c>
      <c r="J2521">
        <v>39</v>
      </c>
      <c r="K2521">
        <v>4.9000000000000004</v>
      </c>
      <c r="L2521">
        <v>25771</v>
      </c>
      <c r="M2521">
        <v>7193</v>
      </c>
      <c r="N2521">
        <v>18578</v>
      </c>
      <c r="O2521">
        <v>6.2</v>
      </c>
      <c r="P2521">
        <v>22.2</v>
      </c>
      <c r="Q2521">
        <v>31623</v>
      </c>
      <c r="R2521">
        <v>9316</v>
      </c>
      <c r="S2521">
        <v>22307</v>
      </c>
      <c r="T2521">
        <v>8</v>
      </c>
      <c r="U2521">
        <v>27.2</v>
      </c>
      <c r="V2521">
        <v>-5852</v>
      </c>
      <c r="W2521">
        <v>-5</v>
      </c>
      <c r="X2521">
        <v>44.4</v>
      </c>
      <c r="Y2521">
        <v>2</v>
      </c>
      <c r="Z2521">
        <v>2</v>
      </c>
      <c r="AB2521">
        <v>1</v>
      </c>
    </row>
    <row r="2522" spans="1:28" x14ac:dyDescent="0.35">
      <c r="A2522">
        <v>2002</v>
      </c>
      <c r="B2522" t="s">
        <v>51</v>
      </c>
      <c r="C2522" t="s">
        <v>58</v>
      </c>
      <c r="D2522">
        <v>115</v>
      </c>
      <c r="E2522">
        <v>1387</v>
      </c>
      <c r="F2522">
        <v>154312</v>
      </c>
      <c r="G2522">
        <v>151569</v>
      </c>
      <c r="H2522">
        <v>110</v>
      </c>
      <c r="I2522">
        <v>8.1</v>
      </c>
      <c r="J2522">
        <v>58</v>
      </c>
      <c r="K2522">
        <v>4.3</v>
      </c>
      <c r="L2522">
        <v>32744</v>
      </c>
      <c r="M2522">
        <v>6132</v>
      </c>
      <c r="N2522">
        <v>26612</v>
      </c>
      <c r="O2522">
        <v>4</v>
      </c>
      <c r="P2522">
        <v>21.6</v>
      </c>
      <c r="Q2522">
        <v>27257</v>
      </c>
      <c r="R2522">
        <v>5001</v>
      </c>
      <c r="S2522">
        <v>22256</v>
      </c>
      <c r="T2522">
        <v>3.3</v>
      </c>
      <c r="U2522">
        <v>18</v>
      </c>
      <c r="V2522">
        <v>5487</v>
      </c>
      <c r="W2522">
        <v>3.6</v>
      </c>
      <c r="X2522">
        <v>36</v>
      </c>
      <c r="Y2522">
        <v>1</v>
      </c>
      <c r="Z2522">
        <v>1</v>
      </c>
      <c r="AB2522">
        <v>1</v>
      </c>
    </row>
    <row r="2523" spans="1:28" x14ac:dyDescent="0.35">
      <c r="A2523">
        <v>2002</v>
      </c>
      <c r="B2523" t="s">
        <v>51</v>
      </c>
      <c r="C2523" t="s">
        <v>59</v>
      </c>
      <c r="D2523">
        <v>74</v>
      </c>
      <c r="E2523">
        <v>991</v>
      </c>
      <c r="H2523">
        <v>86</v>
      </c>
      <c r="I2523">
        <v>8.4</v>
      </c>
      <c r="J2523">
        <v>144</v>
      </c>
      <c r="K2523">
        <v>14.1</v>
      </c>
      <c r="M2523">
        <v>4987</v>
      </c>
      <c r="Y2523">
        <v>1</v>
      </c>
      <c r="Z2523">
        <v>1</v>
      </c>
      <c r="AB2523">
        <v>1</v>
      </c>
    </row>
    <row r="2524" spans="1:28" x14ac:dyDescent="0.35">
      <c r="A2524">
        <v>2002</v>
      </c>
      <c r="B2524" t="s">
        <v>51</v>
      </c>
      <c r="C2524" t="s">
        <v>60</v>
      </c>
      <c r="D2524">
        <v>358</v>
      </c>
      <c r="E2524">
        <v>7488</v>
      </c>
      <c r="F2524">
        <v>495799</v>
      </c>
      <c r="G2524">
        <v>506376</v>
      </c>
      <c r="H2524">
        <v>845</v>
      </c>
      <c r="I2524">
        <v>11.2</v>
      </c>
      <c r="J2524">
        <v>959</v>
      </c>
      <c r="K2524">
        <v>12.7</v>
      </c>
      <c r="L2524">
        <v>84931</v>
      </c>
      <c r="M2524">
        <v>27915</v>
      </c>
      <c r="N2524">
        <v>57016</v>
      </c>
      <c r="O2524">
        <v>5.5</v>
      </c>
      <c r="P2524">
        <v>16.8</v>
      </c>
      <c r="Q2524">
        <v>106086</v>
      </c>
      <c r="R2524">
        <v>53424</v>
      </c>
      <c r="S2524">
        <v>52662</v>
      </c>
      <c r="T2524">
        <v>10.6</v>
      </c>
      <c r="U2524">
        <v>21</v>
      </c>
      <c r="V2524">
        <v>-21155</v>
      </c>
      <c r="W2524">
        <v>-4.2</v>
      </c>
      <c r="X2524">
        <v>33.6</v>
      </c>
      <c r="Y2524">
        <v>6</v>
      </c>
      <c r="Z2524">
        <v>6</v>
      </c>
      <c r="AA2524">
        <v>15085</v>
      </c>
      <c r="AB2524">
        <v>0</v>
      </c>
    </row>
    <row r="2525" spans="1:28" x14ac:dyDescent="0.35">
      <c r="A2525">
        <v>2002</v>
      </c>
      <c r="B2525" t="s">
        <v>51</v>
      </c>
      <c r="C2525" t="s">
        <v>61</v>
      </c>
      <c r="D2525">
        <v>517</v>
      </c>
      <c r="E2525">
        <v>8897</v>
      </c>
      <c r="F2525">
        <v>707309</v>
      </c>
      <c r="G2525">
        <v>712012</v>
      </c>
      <c r="H2525">
        <v>897</v>
      </c>
      <c r="I2525">
        <v>9.9</v>
      </c>
      <c r="J2525">
        <v>1295</v>
      </c>
      <c r="K2525">
        <v>14.2</v>
      </c>
      <c r="L2525">
        <v>113871</v>
      </c>
      <c r="M2525">
        <v>32589</v>
      </c>
      <c r="N2525">
        <v>81282</v>
      </c>
      <c r="O2525">
        <v>4.5999999999999996</v>
      </c>
      <c r="P2525">
        <v>16</v>
      </c>
      <c r="Q2525">
        <v>123277</v>
      </c>
      <c r="R2525">
        <v>46565</v>
      </c>
      <c r="S2525">
        <v>76712</v>
      </c>
      <c r="T2525">
        <v>6.5</v>
      </c>
      <c r="U2525">
        <v>17.3</v>
      </c>
      <c r="V2525">
        <v>-9406</v>
      </c>
      <c r="W2525">
        <v>-1.3</v>
      </c>
      <c r="X2525">
        <v>32</v>
      </c>
      <c r="Y2525">
        <v>2</v>
      </c>
      <c r="Z2525">
        <v>2</v>
      </c>
      <c r="AB2525">
        <v>1</v>
      </c>
    </row>
    <row r="2526" spans="1:28" x14ac:dyDescent="0.35">
      <c r="A2526">
        <v>2002</v>
      </c>
      <c r="B2526" t="s">
        <v>51</v>
      </c>
      <c r="C2526" t="s">
        <v>62</v>
      </c>
      <c r="D2526">
        <v>486</v>
      </c>
      <c r="E2526">
        <v>10041</v>
      </c>
      <c r="F2526">
        <v>657251</v>
      </c>
      <c r="G2526">
        <v>669200</v>
      </c>
      <c r="H2526">
        <v>741</v>
      </c>
      <c r="I2526">
        <v>7.3</v>
      </c>
      <c r="J2526">
        <v>842</v>
      </c>
      <c r="K2526">
        <v>8.3000000000000007</v>
      </c>
      <c r="L2526">
        <v>94133</v>
      </c>
      <c r="M2526">
        <v>28580</v>
      </c>
      <c r="N2526">
        <v>65553</v>
      </c>
      <c r="O2526">
        <v>4.3</v>
      </c>
      <c r="P2526">
        <v>14.1</v>
      </c>
      <c r="Q2526">
        <v>118030</v>
      </c>
      <c r="R2526">
        <v>32723</v>
      </c>
      <c r="S2526">
        <v>85307</v>
      </c>
      <c r="T2526">
        <v>4.9000000000000004</v>
      </c>
      <c r="U2526">
        <v>17.600000000000001</v>
      </c>
      <c r="V2526">
        <v>-23897</v>
      </c>
      <c r="W2526">
        <v>-3.5</v>
      </c>
      <c r="X2526">
        <v>28.2</v>
      </c>
      <c r="Y2526">
        <v>1</v>
      </c>
      <c r="Z2526">
        <v>1</v>
      </c>
      <c r="AB2526">
        <v>1</v>
      </c>
    </row>
    <row r="2527" spans="1:28" x14ac:dyDescent="0.35">
      <c r="A2527">
        <v>2002</v>
      </c>
      <c r="B2527" t="s">
        <v>51</v>
      </c>
      <c r="C2527" t="s">
        <v>63</v>
      </c>
      <c r="D2527">
        <v>660</v>
      </c>
      <c r="E2527">
        <v>18873</v>
      </c>
      <c r="F2527">
        <v>884297</v>
      </c>
      <c r="G2527">
        <v>902796</v>
      </c>
      <c r="H2527">
        <v>1899</v>
      </c>
      <c r="I2527">
        <v>10.199999999999999</v>
      </c>
      <c r="J2527">
        <v>1312</v>
      </c>
      <c r="K2527">
        <v>7.1</v>
      </c>
      <c r="L2527">
        <v>124713</v>
      </c>
      <c r="M2527">
        <v>39645</v>
      </c>
      <c r="N2527">
        <v>85068</v>
      </c>
      <c r="O2527">
        <v>4.4000000000000004</v>
      </c>
      <c r="P2527">
        <v>13.8</v>
      </c>
      <c r="Q2527">
        <v>161711</v>
      </c>
      <c r="R2527">
        <v>50468</v>
      </c>
      <c r="S2527">
        <v>111243</v>
      </c>
      <c r="T2527">
        <v>5.6</v>
      </c>
      <c r="U2527">
        <v>17.899999999999999</v>
      </c>
      <c r="V2527">
        <v>-36998</v>
      </c>
      <c r="W2527">
        <v>-4.0999999999999996</v>
      </c>
      <c r="X2527">
        <v>27.6</v>
      </c>
      <c r="Y2527">
        <v>3</v>
      </c>
      <c r="Z2527">
        <v>3</v>
      </c>
      <c r="AB2527">
        <v>1</v>
      </c>
    </row>
    <row r="2528" spans="1:28" x14ac:dyDescent="0.35">
      <c r="A2528">
        <v>2002</v>
      </c>
      <c r="B2528" t="s">
        <v>51</v>
      </c>
      <c r="C2528" t="s">
        <v>43</v>
      </c>
      <c r="D2528">
        <v>3174</v>
      </c>
      <c r="E2528">
        <v>75991</v>
      </c>
      <c r="F2528">
        <v>4223886</v>
      </c>
      <c r="G2528">
        <v>4300807</v>
      </c>
      <c r="H2528">
        <v>5491</v>
      </c>
      <c r="I2528">
        <v>7.2</v>
      </c>
      <c r="J2528">
        <v>6397</v>
      </c>
      <c r="K2528">
        <v>8.4</v>
      </c>
      <c r="L2528">
        <v>462499</v>
      </c>
      <c r="M2528">
        <v>131201</v>
      </c>
      <c r="N2528">
        <v>331298</v>
      </c>
      <c r="O2528">
        <v>3.1</v>
      </c>
      <c r="P2528">
        <v>10.8</v>
      </c>
      <c r="Q2528">
        <v>616342</v>
      </c>
      <c r="R2528">
        <v>181238</v>
      </c>
      <c r="S2528">
        <v>435104</v>
      </c>
      <c r="T2528">
        <v>4.2</v>
      </c>
      <c r="U2528">
        <v>14.3</v>
      </c>
      <c r="V2528">
        <v>-153843</v>
      </c>
      <c r="W2528">
        <v>-3.5</v>
      </c>
      <c r="X2528">
        <v>21.6</v>
      </c>
      <c r="Y2528">
        <v>2</v>
      </c>
      <c r="Z2528">
        <v>2</v>
      </c>
      <c r="AB2528">
        <v>1</v>
      </c>
    </row>
    <row r="2529" spans="1:28" x14ac:dyDescent="0.35">
      <c r="A2529">
        <v>2002</v>
      </c>
      <c r="B2529" t="s">
        <v>52</v>
      </c>
      <c r="C2529" t="s">
        <v>42</v>
      </c>
      <c r="D2529">
        <v>2</v>
      </c>
      <c r="E2529">
        <v>2</v>
      </c>
      <c r="H2529">
        <v>1</v>
      </c>
      <c r="I2529">
        <v>100</v>
      </c>
      <c r="J2529">
        <v>0</v>
      </c>
      <c r="K2529">
        <v>0</v>
      </c>
      <c r="AB2529">
        <v>1</v>
      </c>
    </row>
    <row r="2530" spans="1:28" x14ac:dyDescent="0.35">
      <c r="A2530">
        <v>2002</v>
      </c>
      <c r="B2530" t="s">
        <v>52</v>
      </c>
      <c r="C2530" t="s">
        <v>55</v>
      </c>
      <c r="D2530">
        <v>18</v>
      </c>
      <c r="E2530">
        <v>26</v>
      </c>
      <c r="H2530">
        <v>0</v>
      </c>
      <c r="I2530">
        <v>0</v>
      </c>
      <c r="J2530">
        <v>1</v>
      </c>
      <c r="K2530">
        <v>3.8</v>
      </c>
      <c r="M2530">
        <v>0</v>
      </c>
      <c r="AB2530">
        <v>1</v>
      </c>
    </row>
    <row r="2531" spans="1:28" x14ac:dyDescent="0.35">
      <c r="A2531">
        <v>2002</v>
      </c>
      <c r="B2531" t="s">
        <v>52</v>
      </c>
      <c r="C2531" t="s">
        <v>56</v>
      </c>
      <c r="D2531">
        <v>22</v>
      </c>
      <c r="E2531">
        <v>114</v>
      </c>
      <c r="F2531">
        <v>42395</v>
      </c>
      <c r="G2531">
        <v>40535</v>
      </c>
      <c r="H2531">
        <v>12</v>
      </c>
      <c r="I2531">
        <v>10.199999999999999</v>
      </c>
      <c r="J2531">
        <v>20</v>
      </c>
      <c r="K2531">
        <v>16.899999999999999</v>
      </c>
      <c r="L2531">
        <v>10377</v>
      </c>
      <c r="P2531">
        <v>25.6</v>
      </c>
      <c r="Q2531">
        <v>6656</v>
      </c>
      <c r="S2531">
        <v>4496</v>
      </c>
      <c r="U2531">
        <v>16.399999999999999</v>
      </c>
      <c r="V2531">
        <v>3721</v>
      </c>
      <c r="W2531">
        <v>9.1999999999999993</v>
      </c>
      <c r="X2531">
        <v>32.799999999999997</v>
      </c>
      <c r="AB2531">
        <v>1</v>
      </c>
    </row>
    <row r="2532" spans="1:28" x14ac:dyDescent="0.35">
      <c r="A2532">
        <v>2002</v>
      </c>
      <c r="B2532" t="s">
        <v>52</v>
      </c>
      <c r="C2532" t="s">
        <v>57</v>
      </c>
      <c r="D2532">
        <v>23</v>
      </c>
      <c r="E2532">
        <v>157</v>
      </c>
      <c r="F2532">
        <v>49189</v>
      </c>
      <c r="G2532">
        <v>50172</v>
      </c>
      <c r="H2532">
        <v>1</v>
      </c>
      <c r="I2532">
        <v>0.6</v>
      </c>
      <c r="J2532">
        <v>7</v>
      </c>
      <c r="K2532">
        <v>4.4000000000000004</v>
      </c>
      <c r="L2532">
        <v>12939</v>
      </c>
      <c r="P2532">
        <v>25.8</v>
      </c>
      <c r="Q2532">
        <v>14904</v>
      </c>
      <c r="S2532">
        <v>5503</v>
      </c>
      <c r="U2532">
        <v>29.7</v>
      </c>
      <c r="V2532">
        <v>-1965</v>
      </c>
      <c r="W2532">
        <v>-3.9</v>
      </c>
      <c r="X2532">
        <v>51.6</v>
      </c>
      <c r="Y2532">
        <v>1</v>
      </c>
      <c r="Z2532">
        <v>1</v>
      </c>
      <c r="AB2532">
        <v>1</v>
      </c>
    </row>
    <row r="2533" spans="1:28" x14ac:dyDescent="0.35">
      <c r="A2533">
        <v>2002</v>
      </c>
      <c r="B2533" t="s">
        <v>52</v>
      </c>
      <c r="C2533" t="s">
        <v>58</v>
      </c>
      <c r="D2533">
        <v>24</v>
      </c>
      <c r="E2533">
        <v>341</v>
      </c>
      <c r="F2533">
        <v>62921</v>
      </c>
      <c r="G2533">
        <v>62112</v>
      </c>
      <c r="H2533">
        <v>26</v>
      </c>
      <c r="I2533">
        <v>7.7</v>
      </c>
      <c r="J2533">
        <v>22</v>
      </c>
      <c r="K2533">
        <v>6.5</v>
      </c>
      <c r="L2533">
        <v>8406</v>
      </c>
      <c r="M2533">
        <v>1964</v>
      </c>
      <c r="N2533">
        <v>6442</v>
      </c>
      <c r="O2533">
        <v>3.2</v>
      </c>
      <c r="P2533">
        <v>13.5</v>
      </c>
      <c r="Q2533">
        <v>6788</v>
      </c>
      <c r="R2533">
        <v>1407</v>
      </c>
      <c r="S2533">
        <v>5381</v>
      </c>
      <c r="T2533">
        <v>2.2999999999999998</v>
      </c>
      <c r="U2533">
        <v>10.9</v>
      </c>
      <c r="V2533">
        <v>1618</v>
      </c>
      <c r="W2533">
        <v>2.6</v>
      </c>
      <c r="X2533">
        <v>21.8</v>
      </c>
      <c r="AB2533">
        <v>0</v>
      </c>
    </row>
    <row r="2534" spans="1:28" x14ac:dyDescent="0.35">
      <c r="A2534">
        <v>2002</v>
      </c>
      <c r="B2534" t="s">
        <v>52</v>
      </c>
      <c r="C2534" t="s">
        <v>59</v>
      </c>
      <c r="D2534">
        <v>24</v>
      </c>
      <c r="E2534">
        <v>435</v>
      </c>
      <c r="F2534">
        <v>72436</v>
      </c>
      <c r="G2534">
        <v>65514</v>
      </c>
      <c r="H2534">
        <v>72</v>
      </c>
      <c r="I2534">
        <v>17.8</v>
      </c>
      <c r="J2534">
        <v>12</v>
      </c>
      <c r="K2534">
        <v>3</v>
      </c>
      <c r="L2534">
        <v>26862</v>
      </c>
      <c r="M2534">
        <v>3539</v>
      </c>
      <c r="N2534">
        <v>23323</v>
      </c>
      <c r="O2534">
        <v>5.4</v>
      </c>
      <c r="P2534">
        <v>41</v>
      </c>
      <c r="Q2534">
        <v>13020</v>
      </c>
      <c r="S2534">
        <v>4908</v>
      </c>
      <c r="U2534">
        <v>19.899999999999999</v>
      </c>
      <c r="V2534">
        <v>13842</v>
      </c>
      <c r="W2534">
        <v>21.1</v>
      </c>
      <c r="X2534">
        <v>39.799999999999997</v>
      </c>
      <c r="Y2534">
        <v>1</v>
      </c>
      <c r="Z2534">
        <v>1</v>
      </c>
      <c r="AB2534">
        <v>1</v>
      </c>
    </row>
    <row r="2535" spans="1:28" x14ac:dyDescent="0.35">
      <c r="A2535">
        <v>2002</v>
      </c>
      <c r="B2535" t="s">
        <v>52</v>
      </c>
      <c r="C2535" t="s">
        <v>60</v>
      </c>
      <c r="D2535">
        <v>114</v>
      </c>
      <c r="E2535">
        <v>2998</v>
      </c>
      <c r="F2535">
        <v>291139</v>
      </c>
      <c r="G2535">
        <v>280720</v>
      </c>
      <c r="H2535">
        <v>536</v>
      </c>
      <c r="I2535">
        <v>18.5</v>
      </c>
      <c r="J2535">
        <v>323</v>
      </c>
      <c r="K2535">
        <v>11.2</v>
      </c>
      <c r="L2535">
        <v>67440</v>
      </c>
      <c r="M2535">
        <v>22817</v>
      </c>
      <c r="N2535">
        <v>44623</v>
      </c>
      <c r="O2535">
        <v>8.1</v>
      </c>
      <c r="P2535">
        <v>24</v>
      </c>
      <c r="Q2535">
        <v>46602</v>
      </c>
      <c r="R2535">
        <v>13130</v>
      </c>
      <c r="S2535">
        <v>33472</v>
      </c>
      <c r="T2535">
        <v>4.7</v>
      </c>
      <c r="U2535">
        <v>16.600000000000001</v>
      </c>
      <c r="V2535">
        <v>20838</v>
      </c>
      <c r="W2535">
        <v>7.4</v>
      </c>
      <c r="X2535">
        <v>33.200000000000003</v>
      </c>
      <c r="AB2535">
        <v>0</v>
      </c>
    </row>
    <row r="2536" spans="1:28" x14ac:dyDescent="0.35">
      <c r="A2536">
        <v>2002</v>
      </c>
      <c r="B2536" t="s">
        <v>52</v>
      </c>
      <c r="C2536" t="s">
        <v>61</v>
      </c>
      <c r="D2536">
        <v>192</v>
      </c>
      <c r="E2536">
        <v>7245</v>
      </c>
      <c r="F2536">
        <v>585657</v>
      </c>
      <c r="G2536">
        <v>582240</v>
      </c>
      <c r="H2536">
        <v>779</v>
      </c>
      <c r="I2536">
        <v>11</v>
      </c>
      <c r="J2536">
        <v>405</v>
      </c>
      <c r="K2536">
        <v>5.7</v>
      </c>
      <c r="L2536">
        <v>86811</v>
      </c>
      <c r="M2536">
        <v>26729</v>
      </c>
      <c r="N2536">
        <v>60082</v>
      </c>
      <c r="O2536">
        <v>4.5999999999999996</v>
      </c>
      <c r="P2536">
        <v>14.9</v>
      </c>
      <c r="Q2536">
        <v>79977</v>
      </c>
      <c r="R2536">
        <v>18979</v>
      </c>
      <c r="S2536">
        <v>60998</v>
      </c>
      <c r="T2536">
        <v>3.3</v>
      </c>
      <c r="U2536">
        <v>13.7</v>
      </c>
      <c r="V2536">
        <v>6834</v>
      </c>
      <c r="W2536">
        <v>1.2</v>
      </c>
      <c r="X2536">
        <v>27.4</v>
      </c>
      <c r="AB2536">
        <v>0</v>
      </c>
    </row>
    <row r="2537" spans="1:28" x14ac:dyDescent="0.35">
      <c r="A2537">
        <v>2002</v>
      </c>
      <c r="B2537" t="s">
        <v>52</v>
      </c>
      <c r="C2537" t="s">
        <v>62</v>
      </c>
      <c r="D2537">
        <v>198</v>
      </c>
      <c r="E2537">
        <v>8831</v>
      </c>
      <c r="F2537">
        <v>497202</v>
      </c>
      <c r="G2537">
        <v>506044</v>
      </c>
      <c r="H2537">
        <v>1025</v>
      </c>
      <c r="I2537">
        <v>11.8</v>
      </c>
      <c r="J2537">
        <v>782</v>
      </c>
      <c r="K2537">
        <v>9</v>
      </c>
      <c r="L2537">
        <v>67780</v>
      </c>
      <c r="M2537">
        <v>27136</v>
      </c>
      <c r="N2537">
        <v>40644</v>
      </c>
      <c r="O2537">
        <v>5.4</v>
      </c>
      <c r="P2537">
        <v>13.4</v>
      </c>
      <c r="Q2537">
        <v>85465</v>
      </c>
      <c r="R2537">
        <v>29329</v>
      </c>
      <c r="S2537">
        <v>56136</v>
      </c>
      <c r="T2537">
        <v>5.8</v>
      </c>
      <c r="U2537">
        <v>16.899999999999999</v>
      </c>
      <c r="V2537">
        <v>-17685</v>
      </c>
      <c r="W2537">
        <v>-3.5</v>
      </c>
      <c r="X2537">
        <v>26.8</v>
      </c>
      <c r="Y2537">
        <v>1</v>
      </c>
      <c r="Z2537">
        <v>1</v>
      </c>
      <c r="AB2537">
        <v>1</v>
      </c>
    </row>
    <row r="2538" spans="1:28" x14ac:dyDescent="0.35">
      <c r="A2538">
        <v>2002</v>
      </c>
      <c r="B2538" t="s">
        <v>52</v>
      </c>
      <c r="C2538" t="s">
        <v>63</v>
      </c>
      <c r="D2538">
        <v>234</v>
      </c>
      <c r="E2538">
        <v>12403</v>
      </c>
      <c r="F2538">
        <v>623200</v>
      </c>
      <c r="G2538">
        <v>623958</v>
      </c>
      <c r="H2538">
        <v>1620</v>
      </c>
      <c r="I2538">
        <v>13.2</v>
      </c>
      <c r="J2538">
        <v>1390</v>
      </c>
      <c r="K2538">
        <v>11.3</v>
      </c>
      <c r="L2538">
        <v>100590</v>
      </c>
      <c r="M2538">
        <v>36210</v>
      </c>
      <c r="N2538">
        <v>64380</v>
      </c>
      <c r="O2538">
        <v>5.8</v>
      </c>
      <c r="P2538">
        <v>16.100000000000001</v>
      </c>
      <c r="Q2538">
        <v>102105</v>
      </c>
      <c r="R2538">
        <v>29062</v>
      </c>
      <c r="S2538">
        <v>73043</v>
      </c>
      <c r="T2538">
        <v>4.7</v>
      </c>
      <c r="U2538">
        <v>16.399999999999999</v>
      </c>
      <c r="V2538">
        <v>-1515</v>
      </c>
      <c r="W2538">
        <v>-0.3</v>
      </c>
      <c r="X2538">
        <v>32.200000000000003</v>
      </c>
      <c r="AB2538">
        <v>0</v>
      </c>
    </row>
    <row r="2539" spans="1:28" x14ac:dyDescent="0.35">
      <c r="A2539">
        <v>2002</v>
      </c>
      <c r="B2539" t="s">
        <v>52</v>
      </c>
      <c r="C2539" t="s">
        <v>43</v>
      </c>
      <c r="D2539">
        <v>1391</v>
      </c>
      <c r="E2539">
        <v>68519</v>
      </c>
      <c r="F2539">
        <v>3627769</v>
      </c>
      <c r="G2539">
        <v>3713606</v>
      </c>
      <c r="H2539">
        <v>5248</v>
      </c>
      <c r="I2539">
        <v>7.6</v>
      </c>
      <c r="J2539">
        <v>6919</v>
      </c>
      <c r="K2539">
        <v>10</v>
      </c>
      <c r="L2539">
        <v>405217</v>
      </c>
      <c r="M2539">
        <v>119786</v>
      </c>
      <c r="N2539">
        <v>285431</v>
      </c>
      <c r="O2539">
        <v>3.2</v>
      </c>
      <c r="P2539">
        <v>10.9</v>
      </c>
      <c r="Q2539">
        <v>576892</v>
      </c>
      <c r="R2539">
        <v>186788</v>
      </c>
      <c r="S2539">
        <v>390104</v>
      </c>
      <c r="T2539">
        <v>5</v>
      </c>
      <c r="U2539">
        <v>15.5</v>
      </c>
      <c r="V2539">
        <v>-171675</v>
      </c>
      <c r="W2539">
        <v>-4.5999999999999996</v>
      </c>
      <c r="X2539">
        <v>21.8</v>
      </c>
      <c r="Y2539">
        <v>2</v>
      </c>
      <c r="Z2539">
        <v>23</v>
      </c>
      <c r="AB2539">
        <v>1</v>
      </c>
    </row>
    <row r="2540" spans="1:28" x14ac:dyDescent="0.35">
      <c r="A2540">
        <v>2002</v>
      </c>
      <c r="B2540" t="s">
        <v>53</v>
      </c>
      <c r="C2540" t="s">
        <v>55</v>
      </c>
      <c r="D2540">
        <v>12</v>
      </c>
      <c r="E2540">
        <v>25</v>
      </c>
      <c r="F2540">
        <v>37933</v>
      </c>
      <c r="G2540">
        <v>32777</v>
      </c>
      <c r="H2540">
        <v>0</v>
      </c>
      <c r="I2540">
        <v>0</v>
      </c>
      <c r="J2540">
        <v>0</v>
      </c>
      <c r="K2540">
        <v>0</v>
      </c>
      <c r="L2540">
        <v>16516</v>
      </c>
      <c r="M2540">
        <v>0</v>
      </c>
      <c r="N2540">
        <v>16516</v>
      </c>
      <c r="O2540">
        <v>0</v>
      </c>
      <c r="P2540">
        <v>50.4</v>
      </c>
      <c r="Q2540">
        <v>6204</v>
      </c>
      <c r="R2540">
        <v>0</v>
      </c>
      <c r="S2540">
        <v>6204</v>
      </c>
      <c r="T2540">
        <v>0</v>
      </c>
      <c r="U2540">
        <v>18.899999999999999</v>
      </c>
      <c r="V2540">
        <v>10312</v>
      </c>
      <c r="W2540">
        <v>31.5</v>
      </c>
      <c r="X2540">
        <v>37.799999999999997</v>
      </c>
      <c r="AB2540">
        <v>0</v>
      </c>
    </row>
    <row r="2541" spans="1:28" x14ac:dyDescent="0.35">
      <c r="A2541">
        <v>2002</v>
      </c>
      <c r="B2541" t="s">
        <v>53</v>
      </c>
      <c r="C2541" t="s">
        <v>56</v>
      </c>
      <c r="D2541">
        <v>8</v>
      </c>
      <c r="E2541">
        <v>11</v>
      </c>
      <c r="F2541">
        <v>38319</v>
      </c>
      <c r="G2541">
        <v>39480</v>
      </c>
      <c r="H2541">
        <v>1</v>
      </c>
      <c r="I2541">
        <v>9.5</v>
      </c>
      <c r="J2541">
        <v>0</v>
      </c>
      <c r="K2541">
        <v>0</v>
      </c>
      <c r="L2541">
        <v>1926</v>
      </c>
      <c r="P2541">
        <v>4.9000000000000004</v>
      </c>
      <c r="Q2541">
        <v>4248</v>
      </c>
      <c r="R2541">
        <v>0</v>
      </c>
      <c r="S2541">
        <v>4248</v>
      </c>
      <c r="T2541">
        <v>0</v>
      </c>
      <c r="U2541">
        <v>10.8</v>
      </c>
      <c r="V2541">
        <v>-2322</v>
      </c>
      <c r="W2541">
        <v>-5.9</v>
      </c>
      <c r="X2541">
        <v>9.8000000000000007</v>
      </c>
      <c r="AB2541">
        <v>1</v>
      </c>
    </row>
    <row r="2542" spans="1:28" x14ac:dyDescent="0.35">
      <c r="A2542">
        <v>2002</v>
      </c>
      <c r="B2542" t="s">
        <v>53</v>
      </c>
      <c r="C2542" t="s">
        <v>57</v>
      </c>
      <c r="D2542">
        <v>10</v>
      </c>
      <c r="E2542">
        <v>338</v>
      </c>
      <c r="F2542">
        <v>21009</v>
      </c>
      <c r="G2542">
        <v>21288</v>
      </c>
      <c r="H2542">
        <v>1</v>
      </c>
      <c r="I2542">
        <v>0.3</v>
      </c>
      <c r="J2542">
        <v>5</v>
      </c>
      <c r="K2542">
        <v>1.5</v>
      </c>
      <c r="L2542">
        <v>1364</v>
      </c>
      <c r="P2542">
        <v>6.4</v>
      </c>
      <c r="Q2542">
        <v>1922</v>
      </c>
      <c r="S2542">
        <v>1835</v>
      </c>
      <c r="U2542">
        <v>9</v>
      </c>
      <c r="V2542">
        <v>-558</v>
      </c>
      <c r="W2542">
        <v>-2.6</v>
      </c>
      <c r="X2542">
        <v>12.8</v>
      </c>
      <c r="AB2542">
        <v>1</v>
      </c>
    </row>
    <row r="2543" spans="1:28" x14ac:dyDescent="0.35">
      <c r="A2543">
        <v>2002</v>
      </c>
      <c r="B2543" t="s">
        <v>53</v>
      </c>
      <c r="C2543" t="s">
        <v>58</v>
      </c>
      <c r="D2543">
        <v>8</v>
      </c>
      <c r="E2543">
        <v>55</v>
      </c>
      <c r="F2543">
        <v>32804</v>
      </c>
      <c r="G2543">
        <v>28685</v>
      </c>
      <c r="H2543">
        <v>3</v>
      </c>
      <c r="I2543">
        <v>5.6</v>
      </c>
      <c r="J2543">
        <v>1</v>
      </c>
      <c r="K2543">
        <v>1.9</v>
      </c>
      <c r="L2543">
        <v>13445</v>
      </c>
      <c r="P2543">
        <v>46.9</v>
      </c>
      <c r="Q2543">
        <v>5206</v>
      </c>
      <c r="S2543">
        <v>5205</v>
      </c>
      <c r="U2543">
        <v>18.100000000000001</v>
      </c>
      <c r="V2543">
        <v>8239</v>
      </c>
      <c r="W2543">
        <v>28.8</v>
      </c>
      <c r="X2543">
        <v>36.200000000000003</v>
      </c>
      <c r="AB2543">
        <v>1</v>
      </c>
    </row>
    <row r="2544" spans="1:28" x14ac:dyDescent="0.35">
      <c r="A2544">
        <v>2002</v>
      </c>
      <c r="B2544" t="s">
        <v>53</v>
      </c>
      <c r="C2544" t="s">
        <v>59</v>
      </c>
      <c r="D2544">
        <v>8</v>
      </c>
      <c r="E2544">
        <v>1162</v>
      </c>
      <c r="F2544">
        <v>23677</v>
      </c>
      <c r="G2544">
        <v>21107</v>
      </c>
      <c r="H2544">
        <v>13</v>
      </c>
      <c r="I2544">
        <v>1.1000000000000001</v>
      </c>
      <c r="J2544">
        <v>28</v>
      </c>
      <c r="K2544">
        <v>2.4</v>
      </c>
      <c r="L2544">
        <v>7543</v>
      </c>
      <c r="P2544">
        <v>35.700000000000003</v>
      </c>
      <c r="Q2544">
        <v>2402</v>
      </c>
      <c r="R2544">
        <v>576</v>
      </c>
      <c r="S2544">
        <v>1826</v>
      </c>
      <c r="T2544">
        <v>2.7</v>
      </c>
      <c r="U2544">
        <v>11.4</v>
      </c>
      <c r="V2544">
        <v>5141</v>
      </c>
      <c r="W2544">
        <v>24.3</v>
      </c>
      <c r="X2544">
        <v>22.8</v>
      </c>
      <c r="AB2544">
        <v>1</v>
      </c>
    </row>
    <row r="2545" spans="1:28" x14ac:dyDescent="0.35">
      <c r="A2545">
        <v>2002</v>
      </c>
      <c r="B2545" t="s">
        <v>53</v>
      </c>
      <c r="C2545" t="s">
        <v>60</v>
      </c>
      <c r="D2545">
        <v>55</v>
      </c>
      <c r="E2545">
        <v>1268</v>
      </c>
      <c r="F2545">
        <v>197472</v>
      </c>
      <c r="G2545">
        <v>201610</v>
      </c>
      <c r="H2545">
        <v>121</v>
      </c>
      <c r="I2545">
        <v>9.1</v>
      </c>
      <c r="J2545">
        <v>241</v>
      </c>
      <c r="K2545">
        <v>18.2</v>
      </c>
      <c r="L2545">
        <v>33462</v>
      </c>
      <c r="M2545">
        <v>11291</v>
      </c>
      <c r="N2545">
        <v>22171</v>
      </c>
      <c r="O2545">
        <v>5.6</v>
      </c>
      <c r="P2545">
        <v>16.600000000000001</v>
      </c>
      <c r="Q2545">
        <v>41737</v>
      </c>
      <c r="R2545">
        <v>16933</v>
      </c>
      <c r="S2545">
        <v>24804</v>
      </c>
      <c r="T2545">
        <v>8.4</v>
      </c>
      <c r="U2545">
        <v>20.7</v>
      </c>
      <c r="V2545">
        <v>-8275</v>
      </c>
      <c r="W2545">
        <v>-4.0999999999999996</v>
      </c>
      <c r="X2545">
        <v>33.200000000000003</v>
      </c>
      <c r="AB2545">
        <v>0</v>
      </c>
    </row>
    <row r="2546" spans="1:28" x14ac:dyDescent="0.35">
      <c r="A2546">
        <v>2002</v>
      </c>
      <c r="B2546" t="s">
        <v>53</v>
      </c>
      <c r="C2546" t="s">
        <v>61</v>
      </c>
      <c r="D2546">
        <v>70</v>
      </c>
      <c r="E2546">
        <v>4750</v>
      </c>
      <c r="F2546">
        <v>336378</v>
      </c>
      <c r="G2546">
        <v>334343</v>
      </c>
      <c r="H2546">
        <v>835</v>
      </c>
      <c r="I2546">
        <v>18.2</v>
      </c>
      <c r="J2546">
        <v>493</v>
      </c>
      <c r="K2546">
        <v>10.8</v>
      </c>
      <c r="L2546">
        <v>58613</v>
      </c>
      <c r="M2546">
        <v>13633</v>
      </c>
      <c r="N2546">
        <v>44980</v>
      </c>
      <c r="O2546">
        <v>4.0999999999999996</v>
      </c>
      <c r="P2546">
        <v>17.5</v>
      </c>
      <c r="Q2546">
        <v>54542</v>
      </c>
      <c r="R2546">
        <v>19437</v>
      </c>
      <c r="S2546">
        <v>35105</v>
      </c>
      <c r="T2546">
        <v>5.8</v>
      </c>
      <c r="U2546">
        <v>16.3</v>
      </c>
      <c r="V2546">
        <v>4071</v>
      </c>
      <c r="W2546">
        <v>1.2</v>
      </c>
      <c r="X2546">
        <v>32.6</v>
      </c>
      <c r="AB2546">
        <v>0</v>
      </c>
    </row>
    <row r="2547" spans="1:28" x14ac:dyDescent="0.35">
      <c r="A2547">
        <v>2002</v>
      </c>
      <c r="B2547" t="s">
        <v>53</v>
      </c>
      <c r="C2547" t="s">
        <v>62</v>
      </c>
      <c r="D2547">
        <v>105</v>
      </c>
      <c r="E2547">
        <v>10161</v>
      </c>
      <c r="F2547">
        <v>460177</v>
      </c>
      <c r="G2547">
        <v>471707</v>
      </c>
      <c r="H2547">
        <v>1152</v>
      </c>
      <c r="I2547">
        <v>11.7</v>
      </c>
      <c r="J2547">
        <v>564</v>
      </c>
      <c r="K2547">
        <v>5.7</v>
      </c>
      <c r="L2547">
        <v>62224</v>
      </c>
      <c r="M2547">
        <v>31847</v>
      </c>
      <c r="N2547">
        <v>30377</v>
      </c>
      <c r="O2547">
        <v>6.8</v>
      </c>
      <c r="P2547">
        <v>13.2</v>
      </c>
      <c r="Q2547">
        <v>85284</v>
      </c>
      <c r="R2547">
        <v>20347</v>
      </c>
      <c r="S2547">
        <v>64937</v>
      </c>
      <c r="T2547">
        <v>4.3</v>
      </c>
      <c r="U2547">
        <v>18.100000000000001</v>
      </c>
      <c r="V2547">
        <v>-23060</v>
      </c>
      <c r="W2547">
        <v>-4.9000000000000004</v>
      </c>
      <c r="X2547">
        <v>26.4</v>
      </c>
      <c r="AB2547">
        <v>0</v>
      </c>
    </row>
    <row r="2548" spans="1:28" x14ac:dyDescent="0.35">
      <c r="A2548">
        <v>2002</v>
      </c>
      <c r="B2548" t="s">
        <v>53</v>
      </c>
      <c r="C2548" t="s">
        <v>63</v>
      </c>
      <c r="D2548">
        <v>138</v>
      </c>
      <c r="E2548">
        <v>12473</v>
      </c>
      <c r="F2548">
        <v>681114</v>
      </c>
      <c r="G2548">
        <v>695688</v>
      </c>
      <c r="H2548">
        <v>1231</v>
      </c>
      <c r="I2548">
        <v>9.9</v>
      </c>
      <c r="J2548">
        <v>1165</v>
      </c>
      <c r="K2548">
        <v>9.4</v>
      </c>
      <c r="L2548">
        <v>93664</v>
      </c>
      <c r="M2548">
        <v>37574</v>
      </c>
      <c r="N2548">
        <v>56090</v>
      </c>
      <c r="O2548">
        <v>5.4</v>
      </c>
      <c r="P2548">
        <v>13.5</v>
      </c>
      <c r="Q2548">
        <v>122812</v>
      </c>
      <c r="R2548">
        <v>39816</v>
      </c>
      <c r="S2548">
        <v>82996</v>
      </c>
      <c r="T2548">
        <v>5.7</v>
      </c>
      <c r="U2548">
        <v>17.7</v>
      </c>
      <c r="V2548">
        <v>-29148</v>
      </c>
      <c r="W2548">
        <v>-4.2</v>
      </c>
      <c r="X2548">
        <v>27</v>
      </c>
      <c r="AB2548">
        <v>0</v>
      </c>
    </row>
    <row r="2549" spans="1:28" x14ac:dyDescent="0.35">
      <c r="A2549">
        <v>2002</v>
      </c>
      <c r="B2549" t="s">
        <v>53</v>
      </c>
      <c r="C2549" t="s">
        <v>43</v>
      </c>
      <c r="D2549">
        <v>872</v>
      </c>
      <c r="E2549">
        <v>87778</v>
      </c>
      <c r="F2549">
        <v>4356700</v>
      </c>
      <c r="G2549">
        <v>4437164</v>
      </c>
      <c r="H2549">
        <v>8034</v>
      </c>
      <c r="I2549">
        <v>9.1</v>
      </c>
      <c r="J2549">
        <v>9007</v>
      </c>
      <c r="K2549">
        <v>10.199999999999999</v>
      </c>
      <c r="L2549">
        <v>593326</v>
      </c>
      <c r="M2549">
        <v>214072</v>
      </c>
      <c r="N2549">
        <v>379254</v>
      </c>
      <c r="O2549">
        <v>4.8</v>
      </c>
      <c r="P2549">
        <v>13.4</v>
      </c>
      <c r="Q2549">
        <v>754256</v>
      </c>
      <c r="R2549">
        <v>245334</v>
      </c>
      <c r="S2549">
        <v>508922</v>
      </c>
      <c r="T2549">
        <v>5.5</v>
      </c>
      <c r="U2549">
        <v>17</v>
      </c>
      <c r="V2549">
        <v>-160930</v>
      </c>
      <c r="W2549">
        <v>-3.6</v>
      </c>
      <c r="X2549">
        <v>26.8</v>
      </c>
      <c r="AB2549">
        <v>0</v>
      </c>
    </row>
    <row r="2550" spans="1:28" x14ac:dyDescent="0.35">
      <c r="A2550">
        <v>2002</v>
      </c>
      <c r="B2550" t="s">
        <v>54</v>
      </c>
      <c r="C2550" t="s">
        <v>55</v>
      </c>
      <c r="D2550">
        <v>9</v>
      </c>
      <c r="E2550">
        <v>9</v>
      </c>
      <c r="H2550">
        <v>1</v>
      </c>
      <c r="I2550">
        <v>10.5</v>
      </c>
      <c r="J2550">
        <v>2</v>
      </c>
      <c r="K2550">
        <v>21.1</v>
      </c>
      <c r="AB2550">
        <v>1</v>
      </c>
    </row>
    <row r="2551" spans="1:28" x14ac:dyDescent="0.35">
      <c r="A2551">
        <v>2002</v>
      </c>
      <c r="B2551" t="s">
        <v>54</v>
      </c>
      <c r="C2551" t="s">
        <v>56</v>
      </c>
      <c r="D2551">
        <v>10</v>
      </c>
      <c r="E2551">
        <v>14</v>
      </c>
      <c r="F2551">
        <v>1026</v>
      </c>
      <c r="G2551">
        <v>953</v>
      </c>
      <c r="H2551">
        <v>0</v>
      </c>
      <c r="I2551">
        <v>0</v>
      </c>
      <c r="J2551">
        <v>2</v>
      </c>
      <c r="K2551">
        <v>13.3</v>
      </c>
      <c r="L2551">
        <v>424</v>
      </c>
      <c r="M2551">
        <v>0</v>
      </c>
      <c r="N2551">
        <v>424</v>
      </c>
      <c r="O2551">
        <v>0</v>
      </c>
      <c r="P2551">
        <v>44.5</v>
      </c>
      <c r="Q2551">
        <v>277</v>
      </c>
      <c r="S2551">
        <v>179</v>
      </c>
      <c r="U2551">
        <v>29.1</v>
      </c>
      <c r="V2551">
        <v>147</v>
      </c>
      <c r="W2551">
        <v>15.4</v>
      </c>
      <c r="X2551">
        <v>58.2</v>
      </c>
      <c r="AB2551">
        <v>1</v>
      </c>
    </row>
    <row r="2552" spans="1:28" x14ac:dyDescent="0.35">
      <c r="A2552">
        <v>2002</v>
      </c>
      <c r="B2552" t="s">
        <v>54</v>
      </c>
      <c r="C2552" t="s">
        <v>57</v>
      </c>
      <c r="D2552">
        <v>11</v>
      </c>
      <c r="E2552">
        <v>460</v>
      </c>
      <c r="F2552">
        <v>70453</v>
      </c>
      <c r="G2552">
        <v>67366</v>
      </c>
      <c r="H2552">
        <v>38</v>
      </c>
      <c r="I2552">
        <v>8.3000000000000007</v>
      </c>
      <c r="J2552">
        <v>35</v>
      </c>
      <c r="K2552">
        <v>7.6</v>
      </c>
      <c r="L2552">
        <v>17298</v>
      </c>
      <c r="P2552">
        <v>25.7</v>
      </c>
      <c r="Q2552">
        <v>11124</v>
      </c>
      <c r="S2552">
        <v>6300</v>
      </c>
      <c r="U2552">
        <v>16.5</v>
      </c>
      <c r="V2552">
        <v>6174</v>
      </c>
      <c r="W2552">
        <v>9.1999999999999993</v>
      </c>
      <c r="X2552">
        <v>33</v>
      </c>
      <c r="AB2552">
        <v>1</v>
      </c>
    </row>
    <row r="2553" spans="1:28" x14ac:dyDescent="0.35">
      <c r="A2553">
        <v>2002</v>
      </c>
      <c r="B2553" t="s">
        <v>54</v>
      </c>
      <c r="C2553" t="s">
        <v>58</v>
      </c>
      <c r="D2553">
        <v>13</v>
      </c>
      <c r="E2553">
        <v>579</v>
      </c>
      <c r="F2553">
        <v>32042</v>
      </c>
      <c r="G2553">
        <v>30415</v>
      </c>
      <c r="H2553">
        <v>147</v>
      </c>
      <c r="I2553">
        <v>27.4</v>
      </c>
      <c r="J2553">
        <v>63</v>
      </c>
      <c r="K2553">
        <v>11.7</v>
      </c>
      <c r="L2553">
        <v>6874</v>
      </c>
      <c r="P2553">
        <v>22.6</v>
      </c>
      <c r="Q2553">
        <v>3619</v>
      </c>
      <c r="S2553">
        <v>3047</v>
      </c>
      <c r="U2553">
        <v>11.9</v>
      </c>
      <c r="V2553">
        <v>3255</v>
      </c>
      <c r="W2553">
        <v>10.7</v>
      </c>
      <c r="X2553">
        <v>23.8</v>
      </c>
      <c r="AB2553">
        <v>1</v>
      </c>
    </row>
    <row r="2554" spans="1:28" x14ac:dyDescent="0.35">
      <c r="A2554">
        <v>2002</v>
      </c>
      <c r="B2554" t="s">
        <v>54</v>
      </c>
      <c r="C2554" t="s">
        <v>59</v>
      </c>
      <c r="D2554">
        <v>12</v>
      </c>
      <c r="E2554">
        <v>26</v>
      </c>
      <c r="H2554">
        <v>7</v>
      </c>
      <c r="I2554">
        <v>30.4</v>
      </c>
      <c r="J2554">
        <v>1</v>
      </c>
      <c r="K2554">
        <v>4.3</v>
      </c>
      <c r="AB2554">
        <v>1</v>
      </c>
    </row>
    <row r="2555" spans="1:28" x14ac:dyDescent="0.35">
      <c r="A2555">
        <v>2002</v>
      </c>
      <c r="B2555" t="s">
        <v>54</v>
      </c>
      <c r="C2555" t="s">
        <v>60</v>
      </c>
      <c r="D2555">
        <v>67</v>
      </c>
      <c r="E2555">
        <v>6454</v>
      </c>
      <c r="F2555">
        <v>322817</v>
      </c>
      <c r="G2555">
        <v>379106</v>
      </c>
      <c r="H2555">
        <v>418</v>
      </c>
      <c r="I2555">
        <v>6.2</v>
      </c>
      <c r="J2555">
        <v>1072</v>
      </c>
      <c r="K2555">
        <v>15.8</v>
      </c>
      <c r="L2555">
        <v>61489</v>
      </c>
      <c r="M2555">
        <v>19174</v>
      </c>
      <c r="N2555">
        <v>42315</v>
      </c>
      <c r="O2555">
        <v>5.0999999999999996</v>
      </c>
      <c r="P2555">
        <v>16.2</v>
      </c>
      <c r="Q2555">
        <v>174067</v>
      </c>
      <c r="R2555">
        <v>89026</v>
      </c>
      <c r="S2555">
        <v>85041</v>
      </c>
      <c r="T2555">
        <v>23.5</v>
      </c>
      <c r="U2555">
        <v>45.9</v>
      </c>
      <c r="V2555">
        <v>-112578</v>
      </c>
      <c r="W2555">
        <v>-29.7</v>
      </c>
      <c r="X2555">
        <v>32.4</v>
      </c>
      <c r="AB2555">
        <v>0</v>
      </c>
    </row>
    <row r="2556" spans="1:28" x14ac:dyDescent="0.35">
      <c r="A2556">
        <v>2002</v>
      </c>
      <c r="B2556" t="s">
        <v>54</v>
      </c>
      <c r="C2556" t="s">
        <v>61</v>
      </c>
      <c r="D2556">
        <v>77</v>
      </c>
      <c r="E2556">
        <v>16021</v>
      </c>
      <c r="F2556">
        <v>942805</v>
      </c>
      <c r="G2556">
        <v>964057</v>
      </c>
      <c r="H2556">
        <v>1644</v>
      </c>
      <c r="I2556">
        <v>10.5</v>
      </c>
      <c r="J2556">
        <v>910</v>
      </c>
      <c r="K2556">
        <v>5.8</v>
      </c>
      <c r="L2556">
        <v>132313</v>
      </c>
      <c r="M2556">
        <v>44632</v>
      </c>
      <c r="N2556">
        <v>87681</v>
      </c>
      <c r="O2556">
        <v>4.5999999999999996</v>
      </c>
      <c r="P2556">
        <v>13.7</v>
      </c>
      <c r="Q2556">
        <v>174818</v>
      </c>
      <c r="R2556">
        <v>76402</v>
      </c>
      <c r="S2556">
        <v>98416</v>
      </c>
      <c r="T2556">
        <v>7.9</v>
      </c>
      <c r="U2556">
        <v>18.100000000000001</v>
      </c>
      <c r="V2556">
        <v>-42505</v>
      </c>
      <c r="W2556">
        <v>-4.4000000000000004</v>
      </c>
      <c r="X2556">
        <v>27.4</v>
      </c>
      <c r="AB2556">
        <v>0</v>
      </c>
    </row>
    <row r="2557" spans="1:28" x14ac:dyDescent="0.35">
      <c r="A2557">
        <v>2002</v>
      </c>
      <c r="B2557" t="s">
        <v>54</v>
      </c>
      <c r="C2557" t="s">
        <v>62</v>
      </c>
      <c r="D2557">
        <v>100</v>
      </c>
      <c r="E2557">
        <v>17310</v>
      </c>
      <c r="F2557">
        <v>1239116</v>
      </c>
      <c r="G2557">
        <v>1276309</v>
      </c>
      <c r="H2557">
        <v>1910</v>
      </c>
      <c r="I2557">
        <v>10.6</v>
      </c>
      <c r="J2557">
        <v>3254</v>
      </c>
      <c r="K2557">
        <v>18.100000000000001</v>
      </c>
      <c r="L2557">
        <v>191542</v>
      </c>
      <c r="M2557">
        <v>62654</v>
      </c>
      <c r="N2557">
        <v>128888</v>
      </c>
      <c r="O2557">
        <v>4.9000000000000004</v>
      </c>
      <c r="P2557">
        <v>15</v>
      </c>
      <c r="Q2557">
        <v>265929</v>
      </c>
      <c r="R2557">
        <v>108705</v>
      </c>
      <c r="S2557">
        <v>157224</v>
      </c>
      <c r="T2557">
        <v>8.5</v>
      </c>
      <c r="U2557">
        <v>20.8</v>
      </c>
      <c r="V2557">
        <v>-74387</v>
      </c>
      <c r="W2557">
        <v>-5.8</v>
      </c>
      <c r="X2557">
        <v>30</v>
      </c>
      <c r="AB2557">
        <v>0</v>
      </c>
    </row>
    <row r="2558" spans="1:28" x14ac:dyDescent="0.35">
      <c r="A2558">
        <v>2002</v>
      </c>
      <c r="B2558" t="s">
        <v>54</v>
      </c>
      <c r="C2558" t="s">
        <v>63</v>
      </c>
      <c r="D2558">
        <v>101</v>
      </c>
      <c r="E2558">
        <v>22240</v>
      </c>
      <c r="F2558">
        <v>1590678</v>
      </c>
      <c r="G2558">
        <v>1619855</v>
      </c>
      <c r="H2558">
        <v>2552</v>
      </c>
      <c r="I2558">
        <v>11.6</v>
      </c>
      <c r="J2558">
        <v>2170</v>
      </c>
      <c r="K2558">
        <v>9.8000000000000007</v>
      </c>
      <c r="L2558">
        <v>222578</v>
      </c>
      <c r="M2558">
        <v>95177</v>
      </c>
      <c r="N2558">
        <v>127401</v>
      </c>
      <c r="O2558">
        <v>5.9</v>
      </c>
      <c r="P2558">
        <v>13.7</v>
      </c>
      <c r="Q2558">
        <v>280932</v>
      </c>
      <c r="R2558">
        <v>108642</v>
      </c>
      <c r="S2558">
        <v>172290</v>
      </c>
      <c r="T2558">
        <v>6.7</v>
      </c>
      <c r="U2558">
        <v>17.3</v>
      </c>
      <c r="V2558">
        <v>-58354</v>
      </c>
      <c r="W2558">
        <v>-3.6</v>
      </c>
      <c r="X2558">
        <v>27.4</v>
      </c>
      <c r="AB2558">
        <v>0</v>
      </c>
    </row>
    <row r="2559" spans="1:28" x14ac:dyDescent="0.35">
      <c r="A2559">
        <v>2002</v>
      </c>
      <c r="B2559" t="s">
        <v>54</v>
      </c>
      <c r="C2559" t="s">
        <v>43</v>
      </c>
      <c r="D2559">
        <v>917</v>
      </c>
      <c r="E2559">
        <v>477223</v>
      </c>
      <c r="F2559">
        <v>25780440</v>
      </c>
      <c r="G2559">
        <v>26116022</v>
      </c>
      <c r="H2559">
        <v>53933</v>
      </c>
      <c r="I2559">
        <v>11.3</v>
      </c>
      <c r="J2559">
        <v>56074</v>
      </c>
      <c r="K2559">
        <v>11.7</v>
      </c>
      <c r="L2559">
        <v>3745502</v>
      </c>
      <c r="M2559">
        <v>1530709</v>
      </c>
      <c r="N2559">
        <v>2214793</v>
      </c>
      <c r="O2559">
        <v>5.9</v>
      </c>
      <c r="P2559">
        <v>14.3</v>
      </c>
      <c r="Q2559">
        <v>4416667</v>
      </c>
      <c r="R2559">
        <v>1393132</v>
      </c>
      <c r="S2559">
        <v>3023535</v>
      </c>
      <c r="T2559">
        <v>5.3</v>
      </c>
      <c r="U2559">
        <v>16.899999999999999</v>
      </c>
      <c r="V2559">
        <v>-671165</v>
      </c>
      <c r="W2559">
        <v>-2.6</v>
      </c>
      <c r="X2559">
        <v>28.6</v>
      </c>
      <c r="AB2559">
        <v>0</v>
      </c>
    </row>
    <row r="2560" spans="1:28" x14ac:dyDescent="0.35">
      <c r="A2560">
        <v>2003</v>
      </c>
      <c r="B2560" t="s">
        <v>41</v>
      </c>
      <c r="C2560" t="s">
        <v>42</v>
      </c>
      <c r="D2560">
        <v>435900</v>
      </c>
      <c r="E2560">
        <v>436120</v>
      </c>
      <c r="F2560">
        <v>1089515</v>
      </c>
      <c r="G2560">
        <v>544758</v>
      </c>
      <c r="H2560">
        <v>436120</v>
      </c>
      <c r="I2560">
        <v>200</v>
      </c>
      <c r="J2560">
        <v>0</v>
      </c>
      <c r="K2560">
        <v>0</v>
      </c>
      <c r="L2560">
        <v>1089515</v>
      </c>
      <c r="M2560">
        <v>1089515</v>
      </c>
      <c r="N2560">
        <v>0</v>
      </c>
      <c r="O2560">
        <v>200</v>
      </c>
      <c r="P2560">
        <v>200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1089515</v>
      </c>
      <c r="W2560">
        <v>200</v>
      </c>
      <c r="X2560">
        <v>0</v>
      </c>
      <c r="AB2560">
        <v>0</v>
      </c>
    </row>
    <row r="2561" spans="1:28" x14ac:dyDescent="0.35">
      <c r="A2561">
        <v>2003</v>
      </c>
      <c r="B2561" t="s">
        <v>41</v>
      </c>
      <c r="C2561" t="s">
        <v>55</v>
      </c>
      <c r="D2561">
        <v>245939</v>
      </c>
      <c r="E2561">
        <v>246024</v>
      </c>
      <c r="F2561">
        <v>512597</v>
      </c>
      <c r="G2561">
        <v>600391</v>
      </c>
      <c r="H2561">
        <v>62</v>
      </c>
      <c r="I2561">
        <v>0</v>
      </c>
      <c r="J2561">
        <v>98489</v>
      </c>
      <c r="K2561">
        <v>32.799999999999997</v>
      </c>
      <c r="L2561">
        <v>112134</v>
      </c>
      <c r="M2561">
        <v>98</v>
      </c>
      <c r="N2561">
        <v>112036</v>
      </c>
      <c r="O2561">
        <v>0</v>
      </c>
      <c r="P2561">
        <v>18.7</v>
      </c>
      <c r="Q2561">
        <v>287721</v>
      </c>
      <c r="R2561">
        <v>217241</v>
      </c>
      <c r="S2561">
        <v>70480</v>
      </c>
      <c r="T2561">
        <v>36.200000000000003</v>
      </c>
      <c r="U2561">
        <v>47.9</v>
      </c>
      <c r="V2561">
        <v>-175587</v>
      </c>
      <c r="W2561">
        <v>-29.2</v>
      </c>
      <c r="X2561">
        <v>37.4</v>
      </c>
      <c r="Y2561">
        <v>75581</v>
      </c>
      <c r="Z2561">
        <v>75584</v>
      </c>
      <c r="AA2561">
        <v>172879</v>
      </c>
      <c r="AB2561">
        <v>0</v>
      </c>
    </row>
    <row r="2562" spans="1:28" x14ac:dyDescent="0.35">
      <c r="A2562">
        <v>2003</v>
      </c>
      <c r="B2562" t="s">
        <v>41</v>
      </c>
      <c r="C2562" t="s">
        <v>56</v>
      </c>
      <c r="D2562">
        <v>197807</v>
      </c>
      <c r="E2562">
        <v>197914</v>
      </c>
      <c r="F2562">
        <v>414368</v>
      </c>
      <c r="G2562">
        <v>456499</v>
      </c>
      <c r="H2562">
        <v>13283</v>
      </c>
      <c r="I2562">
        <v>6</v>
      </c>
      <c r="J2562">
        <v>52492</v>
      </c>
      <c r="K2562">
        <v>23.8</v>
      </c>
      <c r="L2562">
        <v>94437</v>
      </c>
      <c r="M2562">
        <v>28780</v>
      </c>
      <c r="N2562">
        <v>65657</v>
      </c>
      <c r="O2562">
        <v>6.3</v>
      </c>
      <c r="P2562">
        <v>20.7</v>
      </c>
      <c r="Q2562">
        <v>178699</v>
      </c>
      <c r="R2562">
        <v>122541</v>
      </c>
      <c r="S2562">
        <v>56158</v>
      </c>
      <c r="T2562">
        <v>26.8</v>
      </c>
      <c r="U2562">
        <v>39.1</v>
      </c>
      <c r="V2562">
        <v>-84262</v>
      </c>
      <c r="W2562">
        <v>-18.399999999999999</v>
      </c>
      <c r="X2562">
        <v>41.4</v>
      </c>
      <c r="Y2562">
        <v>41248</v>
      </c>
      <c r="Z2562">
        <v>41249</v>
      </c>
      <c r="AA2562">
        <v>99242</v>
      </c>
      <c r="AB2562">
        <v>0</v>
      </c>
    </row>
    <row r="2563" spans="1:28" x14ac:dyDescent="0.35">
      <c r="A2563">
        <v>2003</v>
      </c>
      <c r="B2563" t="s">
        <v>41</v>
      </c>
      <c r="C2563" t="s">
        <v>57</v>
      </c>
      <c r="D2563">
        <v>167199</v>
      </c>
      <c r="E2563">
        <v>167283</v>
      </c>
      <c r="F2563">
        <v>352915</v>
      </c>
      <c r="G2563">
        <v>386863</v>
      </c>
      <c r="H2563">
        <v>11557</v>
      </c>
      <c r="I2563">
        <v>6.3</v>
      </c>
      <c r="J2563">
        <v>40084</v>
      </c>
      <c r="K2563">
        <v>21.9</v>
      </c>
      <c r="L2563">
        <v>75309</v>
      </c>
      <c r="M2563">
        <v>25062</v>
      </c>
      <c r="N2563">
        <v>50247</v>
      </c>
      <c r="O2563">
        <v>6.5</v>
      </c>
      <c r="P2563">
        <v>19.5</v>
      </c>
      <c r="Q2563">
        <v>143204</v>
      </c>
      <c r="R2563">
        <v>95127</v>
      </c>
      <c r="S2563">
        <v>48077</v>
      </c>
      <c r="T2563">
        <v>24.6</v>
      </c>
      <c r="U2563">
        <v>37</v>
      </c>
      <c r="V2563">
        <v>-67895</v>
      </c>
      <c r="W2563">
        <v>-17.5</v>
      </c>
      <c r="X2563">
        <v>39</v>
      </c>
      <c r="Y2563">
        <v>31031</v>
      </c>
      <c r="Z2563">
        <v>31032</v>
      </c>
      <c r="AA2563">
        <v>76460</v>
      </c>
      <c r="AB2563">
        <v>0</v>
      </c>
    </row>
    <row r="2564" spans="1:28" x14ac:dyDescent="0.35">
      <c r="A2564">
        <v>2003</v>
      </c>
      <c r="B2564" t="s">
        <v>41</v>
      </c>
      <c r="C2564" t="s">
        <v>58</v>
      </c>
      <c r="D2564">
        <v>148772</v>
      </c>
      <c r="E2564">
        <v>148853</v>
      </c>
      <c r="F2564">
        <v>313335</v>
      </c>
      <c r="G2564">
        <v>340770</v>
      </c>
      <c r="H2564">
        <v>10361</v>
      </c>
      <c r="I2564">
        <v>6.4</v>
      </c>
      <c r="J2564">
        <v>31952</v>
      </c>
      <c r="K2564">
        <v>19.8</v>
      </c>
      <c r="L2564">
        <v>63400</v>
      </c>
      <c r="M2564">
        <v>22171</v>
      </c>
      <c r="N2564">
        <v>41229</v>
      </c>
      <c r="O2564">
        <v>6.5</v>
      </c>
      <c r="P2564">
        <v>18.600000000000001</v>
      </c>
      <c r="Q2564">
        <v>118269</v>
      </c>
      <c r="R2564">
        <v>76092</v>
      </c>
      <c r="S2564">
        <v>42177</v>
      </c>
      <c r="T2564">
        <v>22.3</v>
      </c>
      <c r="U2564">
        <v>34.700000000000003</v>
      </c>
      <c r="V2564">
        <v>-54869</v>
      </c>
      <c r="W2564">
        <v>-16.100000000000001</v>
      </c>
      <c r="X2564">
        <v>37.200000000000003</v>
      </c>
      <c r="Y2564">
        <v>24533</v>
      </c>
      <c r="Z2564">
        <v>24533</v>
      </c>
      <c r="AA2564">
        <v>60494</v>
      </c>
      <c r="AB2564">
        <v>0</v>
      </c>
    </row>
    <row r="2565" spans="1:28" x14ac:dyDescent="0.35">
      <c r="A2565">
        <v>2003</v>
      </c>
      <c r="B2565" t="s">
        <v>41</v>
      </c>
      <c r="C2565" t="s">
        <v>59</v>
      </c>
      <c r="D2565">
        <v>133777</v>
      </c>
      <c r="E2565">
        <v>133857</v>
      </c>
      <c r="F2565">
        <v>283629</v>
      </c>
      <c r="G2565">
        <v>307541</v>
      </c>
      <c r="H2565">
        <v>9175</v>
      </c>
      <c r="I2565">
        <v>6.4</v>
      </c>
      <c r="J2565">
        <v>26969</v>
      </c>
      <c r="K2565">
        <v>18.7</v>
      </c>
      <c r="L2565">
        <v>55389</v>
      </c>
      <c r="M2565">
        <v>19547</v>
      </c>
      <c r="N2565">
        <v>35842</v>
      </c>
      <c r="O2565">
        <v>6.4</v>
      </c>
      <c r="P2565">
        <v>18</v>
      </c>
      <c r="Q2565">
        <v>103213</v>
      </c>
      <c r="R2565">
        <v>65040</v>
      </c>
      <c r="S2565">
        <v>38173</v>
      </c>
      <c r="T2565">
        <v>21.1</v>
      </c>
      <c r="U2565">
        <v>33.6</v>
      </c>
      <c r="V2565">
        <v>-47824</v>
      </c>
      <c r="W2565">
        <v>-15.6</v>
      </c>
      <c r="X2565">
        <v>36</v>
      </c>
      <c r="Y2565">
        <v>20461</v>
      </c>
      <c r="Z2565">
        <v>20461</v>
      </c>
      <c r="AA2565">
        <v>51673</v>
      </c>
      <c r="AB2565">
        <v>0</v>
      </c>
    </row>
    <row r="2566" spans="1:28" x14ac:dyDescent="0.35">
      <c r="A2566">
        <v>2003</v>
      </c>
      <c r="B2566" t="s">
        <v>41</v>
      </c>
      <c r="C2566" t="s">
        <v>60</v>
      </c>
      <c r="D2566">
        <v>481261</v>
      </c>
      <c r="E2566">
        <v>481502</v>
      </c>
      <c r="F2566">
        <v>1034618</v>
      </c>
      <c r="G2566">
        <v>1108626</v>
      </c>
      <c r="H2566">
        <v>31786</v>
      </c>
      <c r="I2566">
        <v>6.2</v>
      </c>
      <c r="J2566">
        <v>83567</v>
      </c>
      <c r="K2566">
        <v>16.3</v>
      </c>
      <c r="L2566">
        <v>189656</v>
      </c>
      <c r="M2566">
        <v>69058</v>
      </c>
      <c r="N2566">
        <v>120598</v>
      </c>
      <c r="O2566">
        <v>6.2</v>
      </c>
      <c r="P2566">
        <v>17.100000000000001</v>
      </c>
      <c r="Q2566">
        <v>337671</v>
      </c>
      <c r="R2566">
        <v>203322</v>
      </c>
      <c r="S2566">
        <v>134349</v>
      </c>
      <c r="T2566">
        <v>18.3</v>
      </c>
      <c r="U2566">
        <v>30.5</v>
      </c>
      <c r="V2566">
        <v>-148015</v>
      </c>
      <c r="W2566">
        <v>-13.4</v>
      </c>
      <c r="X2566">
        <v>34.200000000000003</v>
      </c>
      <c r="Y2566">
        <v>62405</v>
      </c>
      <c r="Z2566">
        <v>62415</v>
      </c>
      <c r="AA2566">
        <v>158250</v>
      </c>
      <c r="AB2566">
        <v>0</v>
      </c>
    </row>
    <row r="2567" spans="1:28" x14ac:dyDescent="0.35">
      <c r="A2567">
        <v>2003</v>
      </c>
      <c r="B2567" t="s">
        <v>41</v>
      </c>
      <c r="C2567" t="s">
        <v>61</v>
      </c>
      <c r="D2567">
        <v>304028</v>
      </c>
      <c r="E2567">
        <v>304293</v>
      </c>
      <c r="F2567">
        <v>667337</v>
      </c>
      <c r="G2567">
        <v>707221</v>
      </c>
      <c r="H2567">
        <v>18345</v>
      </c>
      <c r="I2567">
        <v>5.7</v>
      </c>
      <c r="J2567">
        <v>44311</v>
      </c>
      <c r="K2567">
        <v>13.9</v>
      </c>
      <c r="L2567">
        <v>111773</v>
      </c>
      <c r="M2567">
        <v>40630</v>
      </c>
      <c r="N2567">
        <v>71143</v>
      </c>
      <c r="O2567">
        <v>5.7</v>
      </c>
      <c r="P2567">
        <v>15.8</v>
      </c>
      <c r="Q2567">
        <v>191540</v>
      </c>
      <c r="R2567">
        <v>108932</v>
      </c>
      <c r="S2567">
        <v>82608</v>
      </c>
      <c r="T2567">
        <v>15.4</v>
      </c>
      <c r="U2567">
        <v>27.1</v>
      </c>
      <c r="V2567">
        <v>-79767</v>
      </c>
      <c r="W2567">
        <v>-11.3</v>
      </c>
      <c r="X2567">
        <v>31.6</v>
      </c>
      <c r="Y2567">
        <v>32297</v>
      </c>
      <c r="Z2567">
        <v>32304</v>
      </c>
      <c r="AA2567">
        <v>82895</v>
      </c>
      <c r="AB2567">
        <v>0</v>
      </c>
    </row>
    <row r="2568" spans="1:28" x14ac:dyDescent="0.35">
      <c r="A2568">
        <v>2003</v>
      </c>
      <c r="B2568" t="s">
        <v>41</v>
      </c>
      <c r="C2568" t="s">
        <v>62</v>
      </c>
      <c r="D2568">
        <v>234109</v>
      </c>
      <c r="E2568">
        <v>234459</v>
      </c>
      <c r="F2568">
        <v>522354</v>
      </c>
      <c r="G2568">
        <v>549514</v>
      </c>
      <c r="H2568">
        <v>11942</v>
      </c>
      <c r="I2568">
        <v>4.9000000000000004</v>
      </c>
      <c r="J2568">
        <v>29467</v>
      </c>
      <c r="K2568">
        <v>12</v>
      </c>
      <c r="L2568">
        <v>79484</v>
      </c>
      <c r="M2568">
        <v>26634</v>
      </c>
      <c r="N2568">
        <v>52850</v>
      </c>
      <c r="O2568">
        <v>4.8</v>
      </c>
      <c r="P2568">
        <v>14.5</v>
      </c>
      <c r="Q2568">
        <v>133803</v>
      </c>
      <c r="R2568">
        <v>72918</v>
      </c>
      <c r="S2568">
        <v>60885</v>
      </c>
      <c r="T2568">
        <v>13.3</v>
      </c>
      <c r="U2568">
        <v>24.3</v>
      </c>
      <c r="V2568">
        <v>-54319</v>
      </c>
      <c r="W2568">
        <v>-9.8000000000000007</v>
      </c>
      <c r="X2568">
        <v>29</v>
      </c>
      <c r="Y2568">
        <v>21538</v>
      </c>
      <c r="Z2568">
        <v>21545</v>
      </c>
      <c r="AA2568">
        <v>55725</v>
      </c>
      <c r="AB2568">
        <v>0</v>
      </c>
    </row>
    <row r="2569" spans="1:28" x14ac:dyDescent="0.35">
      <c r="A2569">
        <v>2003</v>
      </c>
      <c r="B2569" t="s">
        <v>41</v>
      </c>
      <c r="C2569" t="s">
        <v>63</v>
      </c>
      <c r="D2569">
        <v>144868</v>
      </c>
      <c r="E2569">
        <v>145213</v>
      </c>
      <c r="F2569">
        <v>323822</v>
      </c>
      <c r="G2569">
        <v>342881</v>
      </c>
      <c r="H2569">
        <v>6948</v>
      </c>
      <c r="I2569">
        <v>4.5999999999999996</v>
      </c>
      <c r="J2569">
        <v>18970</v>
      </c>
      <c r="K2569">
        <v>12.5</v>
      </c>
      <c r="L2569">
        <v>45656</v>
      </c>
      <c r="M2569">
        <v>15163</v>
      </c>
      <c r="N2569">
        <v>30493</v>
      </c>
      <c r="O2569">
        <v>4.4000000000000004</v>
      </c>
      <c r="P2569">
        <v>13.3</v>
      </c>
      <c r="Q2569">
        <v>83773</v>
      </c>
      <c r="R2569">
        <v>46624</v>
      </c>
      <c r="S2569">
        <v>37149</v>
      </c>
      <c r="T2569">
        <v>13.6</v>
      </c>
      <c r="U2569">
        <v>24.4</v>
      </c>
      <c r="V2569">
        <v>-38117</v>
      </c>
      <c r="W2569">
        <v>-11.1</v>
      </c>
      <c r="X2569">
        <v>26.6</v>
      </c>
      <c r="Y2569">
        <v>13917</v>
      </c>
      <c r="Z2569">
        <v>13924</v>
      </c>
      <c r="AA2569">
        <v>35906</v>
      </c>
      <c r="AB2569">
        <v>0</v>
      </c>
    </row>
    <row r="2570" spans="1:28" x14ac:dyDescent="0.35">
      <c r="A2570">
        <v>2003</v>
      </c>
      <c r="B2570" t="s">
        <v>41</v>
      </c>
      <c r="C2570" t="s">
        <v>64</v>
      </c>
      <c r="D2570">
        <v>25097</v>
      </c>
      <c r="E2570">
        <v>25240</v>
      </c>
      <c r="F2570">
        <v>56182</v>
      </c>
      <c r="G2570">
        <v>59652</v>
      </c>
      <c r="H2570">
        <v>1143</v>
      </c>
      <c r="I2570">
        <v>4.3</v>
      </c>
      <c r="J2570">
        <v>3367</v>
      </c>
      <c r="K2570">
        <v>12.7</v>
      </c>
      <c r="L2570">
        <v>7722</v>
      </c>
      <c r="M2570">
        <v>2582</v>
      </c>
      <c r="N2570">
        <v>5140</v>
      </c>
      <c r="O2570">
        <v>4.3</v>
      </c>
      <c r="P2570">
        <v>12.9</v>
      </c>
      <c r="Q2570">
        <v>14661</v>
      </c>
      <c r="R2570">
        <v>8178</v>
      </c>
      <c r="S2570">
        <v>6483</v>
      </c>
      <c r="T2570">
        <v>13.7</v>
      </c>
      <c r="U2570">
        <v>24.6</v>
      </c>
      <c r="V2570">
        <v>-6939</v>
      </c>
      <c r="W2570">
        <v>-11.7</v>
      </c>
      <c r="X2570">
        <v>25.8</v>
      </c>
      <c r="Y2570">
        <v>2406</v>
      </c>
      <c r="Z2570">
        <v>2409</v>
      </c>
      <c r="AA2570">
        <v>6077</v>
      </c>
      <c r="AB2570">
        <v>0</v>
      </c>
    </row>
    <row r="2571" spans="1:28" x14ac:dyDescent="0.35">
      <c r="A2571">
        <v>2003</v>
      </c>
      <c r="B2571" t="s">
        <v>41</v>
      </c>
      <c r="C2571" t="s">
        <v>43</v>
      </c>
      <c r="D2571">
        <v>187543</v>
      </c>
      <c r="E2571">
        <v>188323</v>
      </c>
      <c r="F2571">
        <v>430659</v>
      </c>
      <c r="G2571">
        <v>459146</v>
      </c>
      <c r="H2571">
        <v>6733</v>
      </c>
      <c r="I2571">
        <v>3.4</v>
      </c>
      <c r="J2571">
        <v>24594</v>
      </c>
      <c r="K2571">
        <v>12.4</v>
      </c>
      <c r="L2571">
        <v>52624</v>
      </c>
      <c r="M2571">
        <v>15877</v>
      </c>
      <c r="N2571">
        <v>36747</v>
      </c>
      <c r="O2571">
        <v>3.5</v>
      </c>
      <c r="P2571">
        <v>11.5</v>
      </c>
      <c r="Q2571">
        <v>109598</v>
      </c>
      <c r="R2571">
        <v>62870</v>
      </c>
      <c r="S2571">
        <v>46728</v>
      </c>
      <c r="T2571">
        <v>13.7</v>
      </c>
      <c r="U2571">
        <v>23.9</v>
      </c>
      <c r="V2571">
        <v>-56974</v>
      </c>
      <c r="W2571">
        <v>-12.4</v>
      </c>
      <c r="X2571">
        <v>23</v>
      </c>
      <c r="Y2571">
        <v>19264</v>
      </c>
      <c r="Z2571">
        <v>19278</v>
      </c>
      <c r="AA2571">
        <v>50344</v>
      </c>
      <c r="AB2571">
        <v>0</v>
      </c>
    </row>
    <row r="2572" spans="1:28" x14ac:dyDescent="0.35">
      <c r="A2572">
        <v>2003</v>
      </c>
      <c r="B2572" t="s">
        <v>44</v>
      </c>
      <c r="C2572" t="s">
        <v>42</v>
      </c>
      <c r="D2572">
        <v>39547</v>
      </c>
      <c r="E2572">
        <v>39855</v>
      </c>
      <c r="F2572">
        <v>482375</v>
      </c>
      <c r="G2572">
        <v>241188</v>
      </c>
      <c r="H2572">
        <v>39855</v>
      </c>
      <c r="I2572">
        <v>200</v>
      </c>
      <c r="J2572">
        <v>0</v>
      </c>
      <c r="K2572">
        <v>0</v>
      </c>
      <c r="L2572">
        <v>482375</v>
      </c>
      <c r="M2572">
        <v>482375</v>
      </c>
      <c r="N2572">
        <v>0</v>
      </c>
      <c r="O2572">
        <v>200</v>
      </c>
      <c r="P2572">
        <v>200</v>
      </c>
      <c r="Q2572">
        <v>0</v>
      </c>
      <c r="R2572">
        <v>0</v>
      </c>
      <c r="S2572">
        <v>0</v>
      </c>
      <c r="T2572">
        <v>0</v>
      </c>
      <c r="U2572">
        <v>0</v>
      </c>
      <c r="V2572">
        <v>482375</v>
      </c>
      <c r="W2572">
        <v>200</v>
      </c>
      <c r="X2572">
        <v>0</v>
      </c>
      <c r="AB2572">
        <v>0</v>
      </c>
    </row>
    <row r="2573" spans="1:28" x14ac:dyDescent="0.35">
      <c r="A2573">
        <v>2003</v>
      </c>
      <c r="B2573" t="s">
        <v>44</v>
      </c>
      <c r="C2573" t="s">
        <v>55</v>
      </c>
      <c r="D2573">
        <v>71777</v>
      </c>
      <c r="E2573">
        <v>72216</v>
      </c>
      <c r="F2573">
        <v>478297</v>
      </c>
      <c r="G2573">
        <v>483138</v>
      </c>
      <c r="H2573">
        <v>160</v>
      </c>
      <c r="I2573">
        <v>0.2</v>
      </c>
      <c r="J2573">
        <v>6419</v>
      </c>
      <c r="K2573">
        <v>8.5</v>
      </c>
      <c r="L2573">
        <v>129050</v>
      </c>
      <c r="M2573">
        <v>428</v>
      </c>
      <c r="N2573">
        <v>128622</v>
      </c>
      <c r="O2573">
        <v>0.1</v>
      </c>
      <c r="P2573">
        <v>26.7</v>
      </c>
      <c r="Q2573">
        <v>138732</v>
      </c>
      <c r="R2573">
        <v>77461</v>
      </c>
      <c r="S2573">
        <v>61271</v>
      </c>
      <c r="T2573">
        <v>16</v>
      </c>
      <c r="U2573">
        <v>28.7</v>
      </c>
      <c r="V2573">
        <v>-9682</v>
      </c>
      <c r="W2573">
        <v>-2</v>
      </c>
      <c r="X2573">
        <v>53.4</v>
      </c>
      <c r="Y2573">
        <v>5590</v>
      </c>
      <c r="Z2573">
        <v>5594</v>
      </c>
      <c r="AA2573">
        <v>67957</v>
      </c>
      <c r="AB2573">
        <v>0</v>
      </c>
    </row>
    <row r="2574" spans="1:28" x14ac:dyDescent="0.35">
      <c r="A2574">
        <v>2003</v>
      </c>
      <c r="B2574" t="s">
        <v>44</v>
      </c>
      <c r="C2574" t="s">
        <v>56</v>
      </c>
      <c r="D2574">
        <v>64455</v>
      </c>
      <c r="E2574">
        <v>64929</v>
      </c>
      <c r="F2574">
        <v>416907</v>
      </c>
      <c r="G2574">
        <v>427614</v>
      </c>
      <c r="H2574">
        <v>876</v>
      </c>
      <c r="I2574">
        <v>1.3</v>
      </c>
      <c r="J2574">
        <v>4359</v>
      </c>
      <c r="K2574">
        <v>6.5</v>
      </c>
      <c r="L2574">
        <v>89145</v>
      </c>
      <c r="M2574">
        <v>9094</v>
      </c>
      <c r="N2574">
        <v>80051</v>
      </c>
      <c r="O2574">
        <v>2.1</v>
      </c>
      <c r="P2574">
        <v>20.8</v>
      </c>
      <c r="Q2574">
        <v>110558</v>
      </c>
      <c r="R2574">
        <v>52522</v>
      </c>
      <c r="S2574">
        <v>58036</v>
      </c>
      <c r="T2574">
        <v>12.3</v>
      </c>
      <c r="U2574">
        <v>25.9</v>
      </c>
      <c r="V2574">
        <v>-21413</v>
      </c>
      <c r="W2574">
        <v>-5.0999999999999996</v>
      </c>
      <c r="X2574">
        <v>41.6</v>
      </c>
      <c r="Y2574">
        <v>3746</v>
      </c>
      <c r="Z2574">
        <v>3746</v>
      </c>
      <c r="AA2574">
        <v>45885</v>
      </c>
      <c r="AB2574">
        <v>0</v>
      </c>
    </row>
    <row r="2575" spans="1:28" x14ac:dyDescent="0.35">
      <c r="A2575">
        <v>2003</v>
      </c>
      <c r="B2575" t="s">
        <v>44</v>
      </c>
      <c r="C2575" t="s">
        <v>57</v>
      </c>
      <c r="D2575">
        <v>60500</v>
      </c>
      <c r="E2575">
        <v>60980</v>
      </c>
      <c r="F2575">
        <v>386876</v>
      </c>
      <c r="G2575">
        <v>398759</v>
      </c>
      <c r="H2575">
        <v>744</v>
      </c>
      <c r="I2575">
        <v>1.2</v>
      </c>
      <c r="J2575">
        <v>3527</v>
      </c>
      <c r="K2575">
        <v>5.6</v>
      </c>
      <c r="L2575">
        <v>72873</v>
      </c>
      <c r="M2575">
        <v>7926</v>
      </c>
      <c r="N2575">
        <v>64947</v>
      </c>
      <c r="O2575">
        <v>2</v>
      </c>
      <c r="P2575">
        <v>18.3</v>
      </c>
      <c r="Q2575">
        <v>96639</v>
      </c>
      <c r="R2575">
        <v>42404</v>
      </c>
      <c r="S2575">
        <v>54235</v>
      </c>
      <c r="T2575">
        <v>10.6</v>
      </c>
      <c r="U2575">
        <v>24.2</v>
      </c>
      <c r="V2575">
        <v>-23766</v>
      </c>
      <c r="W2575">
        <v>-5.9</v>
      </c>
      <c r="X2575">
        <v>36.6</v>
      </c>
      <c r="Y2575">
        <v>3040</v>
      </c>
      <c r="Z2575">
        <v>3041</v>
      </c>
      <c r="AA2575">
        <v>37090</v>
      </c>
      <c r="AB2575">
        <v>0</v>
      </c>
    </row>
    <row r="2576" spans="1:28" x14ac:dyDescent="0.35">
      <c r="A2576">
        <v>2003</v>
      </c>
      <c r="B2576" t="s">
        <v>44</v>
      </c>
      <c r="C2576" t="s">
        <v>58</v>
      </c>
      <c r="D2576">
        <v>55987</v>
      </c>
      <c r="E2576">
        <v>56508</v>
      </c>
      <c r="F2576">
        <v>357837</v>
      </c>
      <c r="G2576">
        <v>368841</v>
      </c>
      <c r="H2576">
        <v>713</v>
      </c>
      <c r="I2576">
        <v>1.2</v>
      </c>
      <c r="J2576">
        <v>2989</v>
      </c>
      <c r="K2576">
        <v>5.2</v>
      </c>
      <c r="L2576">
        <v>63919</v>
      </c>
      <c r="M2576">
        <v>7619</v>
      </c>
      <c r="N2576">
        <v>56300</v>
      </c>
      <c r="O2576">
        <v>2.1</v>
      </c>
      <c r="P2576">
        <v>17.3</v>
      </c>
      <c r="Q2576">
        <v>85926</v>
      </c>
      <c r="R2576">
        <v>35383</v>
      </c>
      <c r="S2576">
        <v>50543</v>
      </c>
      <c r="T2576">
        <v>9.6</v>
      </c>
      <c r="U2576">
        <v>23.3</v>
      </c>
      <c r="V2576">
        <v>-22007</v>
      </c>
      <c r="W2576">
        <v>-6</v>
      </c>
      <c r="X2576">
        <v>34.6</v>
      </c>
      <c r="Y2576">
        <v>2489</v>
      </c>
      <c r="Z2576">
        <v>2489</v>
      </c>
      <c r="AA2576">
        <v>30188</v>
      </c>
      <c r="AB2576">
        <v>0</v>
      </c>
    </row>
    <row r="2577" spans="1:28" x14ac:dyDescent="0.35">
      <c r="A2577">
        <v>2003</v>
      </c>
      <c r="B2577" t="s">
        <v>44</v>
      </c>
      <c r="C2577" t="s">
        <v>59</v>
      </c>
      <c r="D2577">
        <v>52111</v>
      </c>
      <c r="E2577">
        <v>52630</v>
      </c>
      <c r="F2577">
        <v>332759</v>
      </c>
      <c r="G2577">
        <v>343716</v>
      </c>
      <c r="H2577">
        <v>664</v>
      </c>
      <c r="I2577">
        <v>1.2</v>
      </c>
      <c r="J2577">
        <v>2589</v>
      </c>
      <c r="K2577">
        <v>4.8</v>
      </c>
      <c r="L2577">
        <v>55827</v>
      </c>
      <c r="M2577">
        <v>7206</v>
      </c>
      <c r="N2577">
        <v>48621</v>
      </c>
      <c r="O2577">
        <v>2.1</v>
      </c>
      <c r="P2577">
        <v>16.2</v>
      </c>
      <c r="Q2577">
        <v>77741</v>
      </c>
      <c r="R2577">
        <v>31140</v>
      </c>
      <c r="S2577">
        <v>46601</v>
      </c>
      <c r="T2577">
        <v>9.1</v>
      </c>
      <c r="U2577">
        <v>22.6</v>
      </c>
      <c r="V2577">
        <v>-21914</v>
      </c>
      <c r="W2577">
        <v>-6.4</v>
      </c>
      <c r="X2577">
        <v>32.4</v>
      </c>
      <c r="Y2577">
        <v>2189</v>
      </c>
      <c r="Z2577">
        <v>2189</v>
      </c>
      <c r="AA2577">
        <v>26721</v>
      </c>
      <c r="AB2577">
        <v>0</v>
      </c>
    </row>
    <row r="2578" spans="1:28" x14ac:dyDescent="0.35">
      <c r="A2578">
        <v>2003</v>
      </c>
      <c r="B2578" t="s">
        <v>44</v>
      </c>
      <c r="C2578" t="s">
        <v>60</v>
      </c>
      <c r="D2578">
        <v>206580</v>
      </c>
      <c r="E2578">
        <v>207445</v>
      </c>
      <c r="F2578">
        <v>1314483</v>
      </c>
      <c r="G2578">
        <v>1354088</v>
      </c>
      <c r="H2578">
        <v>2387</v>
      </c>
      <c r="I2578">
        <v>1.1000000000000001</v>
      </c>
      <c r="J2578">
        <v>8459</v>
      </c>
      <c r="K2578">
        <v>4</v>
      </c>
      <c r="L2578">
        <v>199770</v>
      </c>
      <c r="M2578">
        <v>26984</v>
      </c>
      <c r="N2578">
        <v>172786</v>
      </c>
      <c r="O2578">
        <v>2</v>
      </c>
      <c r="P2578">
        <v>14.8</v>
      </c>
      <c r="Q2578">
        <v>278979</v>
      </c>
      <c r="R2578">
        <v>101773</v>
      </c>
      <c r="S2578">
        <v>177206</v>
      </c>
      <c r="T2578">
        <v>7.5</v>
      </c>
      <c r="U2578">
        <v>20.6</v>
      </c>
      <c r="V2578">
        <v>-79209</v>
      </c>
      <c r="W2578">
        <v>-5.8</v>
      </c>
      <c r="X2578">
        <v>29.6</v>
      </c>
      <c r="Y2578">
        <v>7029</v>
      </c>
      <c r="Z2578">
        <v>7045</v>
      </c>
      <c r="AA2578">
        <v>86024</v>
      </c>
      <c r="AB2578">
        <v>0</v>
      </c>
    </row>
    <row r="2579" spans="1:28" x14ac:dyDescent="0.35">
      <c r="A2579">
        <v>2003</v>
      </c>
      <c r="B2579" t="s">
        <v>44</v>
      </c>
      <c r="C2579" t="s">
        <v>61</v>
      </c>
      <c r="D2579">
        <v>145642</v>
      </c>
      <c r="E2579">
        <v>146701</v>
      </c>
      <c r="F2579">
        <v>926628</v>
      </c>
      <c r="G2579">
        <v>951553</v>
      </c>
      <c r="H2579">
        <v>1384</v>
      </c>
      <c r="I2579">
        <v>0.9</v>
      </c>
      <c r="J2579">
        <v>4879</v>
      </c>
      <c r="K2579">
        <v>3.3</v>
      </c>
      <c r="L2579">
        <v>124245</v>
      </c>
      <c r="M2579">
        <v>15491</v>
      </c>
      <c r="N2579">
        <v>108754</v>
      </c>
      <c r="O2579">
        <v>1.6</v>
      </c>
      <c r="P2579">
        <v>13.1</v>
      </c>
      <c r="Q2579">
        <v>174095</v>
      </c>
      <c r="R2579">
        <v>57920</v>
      </c>
      <c r="S2579">
        <v>116175</v>
      </c>
      <c r="T2579">
        <v>6.1</v>
      </c>
      <c r="U2579">
        <v>18.3</v>
      </c>
      <c r="V2579">
        <v>-49850</v>
      </c>
      <c r="W2579">
        <v>-5.2</v>
      </c>
      <c r="X2579">
        <v>26.2</v>
      </c>
      <c r="Y2579">
        <v>3820</v>
      </c>
      <c r="Z2579">
        <v>3837</v>
      </c>
      <c r="AA2579">
        <v>47003</v>
      </c>
      <c r="AB2579">
        <v>0</v>
      </c>
    </row>
    <row r="2580" spans="1:28" x14ac:dyDescent="0.35">
      <c r="A2580">
        <v>2003</v>
      </c>
      <c r="B2580" t="s">
        <v>44</v>
      </c>
      <c r="C2580" t="s">
        <v>62</v>
      </c>
      <c r="D2580">
        <v>120323</v>
      </c>
      <c r="E2580">
        <v>121850</v>
      </c>
      <c r="F2580">
        <v>764462</v>
      </c>
      <c r="G2580">
        <v>782539</v>
      </c>
      <c r="H2580">
        <v>964</v>
      </c>
      <c r="I2580">
        <v>0.8</v>
      </c>
      <c r="J2580">
        <v>3314</v>
      </c>
      <c r="K2580">
        <v>2.7</v>
      </c>
      <c r="L2580">
        <v>92715</v>
      </c>
      <c r="M2580">
        <v>10675</v>
      </c>
      <c r="N2580">
        <v>82040</v>
      </c>
      <c r="O2580">
        <v>1.4</v>
      </c>
      <c r="P2580">
        <v>11.8</v>
      </c>
      <c r="Q2580">
        <v>128868</v>
      </c>
      <c r="R2580">
        <v>38818</v>
      </c>
      <c r="S2580">
        <v>90050</v>
      </c>
      <c r="T2580">
        <v>5</v>
      </c>
      <c r="U2580">
        <v>16.5</v>
      </c>
      <c r="V2580">
        <v>-36153</v>
      </c>
      <c r="W2580">
        <v>-4.7</v>
      </c>
      <c r="X2580">
        <v>23.6</v>
      </c>
      <c r="Y2580">
        <v>2549</v>
      </c>
      <c r="Z2580">
        <v>2557</v>
      </c>
      <c r="AA2580">
        <v>31326</v>
      </c>
      <c r="AB2580">
        <v>0</v>
      </c>
    </row>
    <row r="2581" spans="1:28" x14ac:dyDescent="0.35">
      <c r="A2581">
        <v>2003</v>
      </c>
      <c r="B2581" t="s">
        <v>44</v>
      </c>
      <c r="C2581" t="s">
        <v>63</v>
      </c>
      <c r="D2581">
        <v>81649</v>
      </c>
      <c r="E2581">
        <v>83231</v>
      </c>
      <c r="F2581">
        <v>521790</v>
      </c>
      <c r="G2581">
        <v>534515</v>
      </c>
      <c r="H2581">
        <v>671</v>
      </c>
      <c r="I2581">
        <v>0.8</v>
      </c>
      <c r="J2581">
        <v>2295</v>
      </c>
      <c r="K2581">
        <v>2.7</v>
      </c>
      <c r="L2581">
        <v>60389</v>
      </c>
      <c r="M2581">
        <v>7182</v>
      </c>
      <c r="N2581">
        <v>53207</v>
      </c>
      <c r="O2581">
        <v>1.3</v>
      </c>
      <c r="P2581">
        <v>11.3</v>
      </c>
      <c r="Q2581">
        <v>85838</v>
      </c>
      <c r="R2581">
        <v>26148</v>
      </c>
      <c r="S2581">
        <v>59690</v>
      </c>
      <c r="T2581">
        <v>4.9000000000000004</v>
      </c>
      <c r="U2581">
        <v>16.100000000000001</v>
      </c>
      <c r="V2581">
        <v>-25449</v>
      </c>
      <c r="W2581">
        <v>-4.8</v>
      </c>
      <c r="X2581">
        <v>22.6</v>
      </c>
      <c r="Y2581">
        <v>1653</v>
      </c>
      <c r="Z2581">
        <v>1680</v>
      </c>
      <c r="AA2581">
        <v>20277</v>
      </c>
      <c r="AB2581">
        <v>0</v>
      </c>
    </row>
    <row r="2582" spans="1:28" x14ac:dyDescent="0.35">
      <c r="A2582">
        <v>2003</v>
      </c>
      <c r="B2582" t="s">
        <v>44</v>
      </c>
      <c r="C2582" t="s">
        <v>64</v>
      </c>
      <c r="D2582">
        <v>14236</v>
      </c>
      <c r="E2582">
        <v>14872</v>
      </c>
      <c r="F2582">
        <v>91000</v>
      </c>
      <c r="G2582">
        <v>93259</v>
      </c>
      <c r="H2582">
        <v>100</v>
      </c>
      <c r="I2582">
        <v>0.7</v>
      </c>
      <c r="J2582">
        <v>431</v>
      </c>
      <c r="K2582">
        <v>2.9</v>
      </c>
      <c r="L2582">
        <v>10358</v>
      </c>
      <c r="M2582">
        <v>1020</v>
      </c>
      <c r="N2582">
        <v>9338</v>
      </c>
      <c r="O2582">
        <v>1.1000000000000001</v>
      </c>
      <c r="P2582">
        <v>11.1</v>
      </c>
      <c r="Q2582">
        <v>14875</v>
      </c>
      <c r="R2582">
        <v>4317</v>
      </c>
      <c r="S2582">
        <v>10558</v>
      </c>
      <c r="T2582">
        <v>4.5999999999999996</v>
      </c>
      <c r="U2582">
        <v>16</v>
      </c>
      <c r="V2582">
        <v>-4517</v>
      </c>
      <c r="W2582">
        <v>-4.9000000000000004</v>
      </c>
      <c r="X2582">
        <v>22.2</v>
      </c>
      <c r="Y2582">
        <v>242</v>
      </c>
      <c r="Z2582">
        <v>246</v>
      </c>
      <c r="AA2582">
        <v>2925</v>
      </c>
      <c r="AB2582">
        <v>0</v>
      </c>
    </row>
    <row r="2583" spans="1:28" x14ac:dyDescent="0.35">
      <c r="A2583">
        <v>2003</v>
      </c>
      <c r="B2583" t="s">
        <v>44</v>
      </c>
      <c r="C2583" t="s">
        <v>43</v>
      </c>
      <c r="D2583">
        <v>126059</v>
      </c>
      <c r="E2583">
        <v>129664</v>
      </c>
      <c r="F2583">
        <v>812753</v>
      </c>
      <c r="G2583">
        <v>834402</v>
      </c>
      <c r="H2583">
        <v>1051</v>
      </c>
      <c r="I2583">
        <v>0.8</v>
      </c>
      <c r="J2583">
        <v>3551</v>
      </c>
      <c r="K2583">
        <v>2.7</v>
      </c>
      <c r="L2583">
        <v>85295</v>
      </c>
      <c r="M2583">
        <v>10478</v>
      </c>
      <c r="N2583">
        <v>74817</v>
      </c>
      <c r="O2583">
        <v>1.3</v>
      </c>
      <c r="P2583">
        <v>10.199999999999999</v>
      </c>
      <c r="Q2583">
        <v>128593</v>
      </c>
      <c r="R2583">
        <v>39700</v>
      </c>
      <c r="S2583">
        <v>88893</v>
      </c>
      <c r="T2583">
        <v>4.8</v>
      </c>
      <c r="U2583">
        <v>15.4</v>
      </c>
      <c r="V2583">
        <v>-43298</v>
      </c>
      <c r="W2583">
        <v>-5.2</v>
      </c>
      <c r="X2583">
        <v>20.399999999999999</v>
      </c>
      <c r="Y2583">
        <v>2500</v>
      </c>
      <c r="Z2583">
        <v>2521</v>
      </c>
      <c r="AA2583">
        <v>30980</v>
      </c>
      <c r="AB2583">
        <v>0</v>
      </c>
    </row>
    <row r="2584" spans="1:28" x14ac:dyDescent="0.35">
      <c r="A2584">
        <v>2003</v>
      </c>
      <c r="B2584" t="s">
        <v>45</v>
      </c>
      <c r="C2584" t="s">
        <v>42</v>
      </c>
      <c r="D2584">
        <v>15648</v>
      </c>
      <c r="E2584">
        <v>16121</v>
      </c>
      <c r="F2584">
        <v>404503</v>
      </c>
      <c r="G2584">
        <v>202252</v>
      </c>
      <c r="H2584">
        <v>16121</v>
      </c>
      <c r="I2584">
        <v>200</v>
      </c>
      <c r="J2584">
        <v>0</v>
      </c>
      <c r="K2584">
        <v>0</v>
      </c>
      <c r="L2584">
        <v>404503</v>
      </c>
      <c r="M2584">
        <v>404503</v>
      </c>
      <c r="N2584">
        <v>0</v>
      </c>
      <c r="O2584">
        <v>200</v>
      </c>
      <c r="P2584">
        <v>200</v>
      </c>
      <c r="Q2584">
        <v>0</v>
      </c>
      <c r="R2584">
        <v>0</v>
      </c>
      <c r="S2584">
        <v>0</v>
      </c>
      <c r="T2584">
        <v>0</v>
      </c>
      <c r="U2584">
        <v>0</v>
      </c>
      <c r="V2584">
        <v>404503</v>
      </c>
      <c r="W2584">
        <v>200</v>
      </c>
      <c r="X2584">
        <v>0</v>
      </c>
      <c r="AB2584">
        <v>0</v>
      </c>
    </row>
    <row r="2585" spans="1:28" x14ac:dyDescent="0.35">
      <c r="A2585">
        <v>2003</v>
      </c>
      <c r="B2585" t="s">
        <v>45</v>
      </c>
      <c r="C2585" t="s">
        <v>55</v>
      </c>
      <c r="D2585">
        <v>34056</v>
      </c>
      <c r="E2585">
        <v>35231</v>
      </c>
      <c r="F2585">
        <v>477470</v>
      </c>
      <c r="G2585">
        <v>475709</v>
      </c>
      <c r="H2585">
        <v>229</v>
      </c>
      <c r="I2585">
        <v>0.6</v>
      </c>
      <c r="J2585">
        <v>2563</v>
      </c>
      <c r="K2585">
        <v>7</v>
      </c>
      <c r="L2585">
        <v>125521</v>
      </c>
      <c r="M2585">
        <v>911</v>
      </c>
      <c r="N2585">
        <v>124610</v>
      </c>
      <c r="O2585">
        <v>0.2</v>
      </c>
      <c r="P2585">
        <v>26.4</v>
      </c>
      <c r="Q2585">
        <v>121998</v>
      </c>
      <c r="R2585">
        <v>64791</v>
      </c>
      <c r="S2585">
        <v>57207</v>
      </c>
      <c r="T2585">
        <v>13.6</v>
      </c>
      <c r="U2585">
        <v>25.6</v>
      </c>
      <c r="V2585">
        <v>3523</v>
      </c>
      <c r="W2585">
        <v>0.8</v>
      </c>
      <c r="X2585">
        <v>51.2</v>
      </c>
      <c r="Y2585">
        <v>2200</v>
      </c>
      <c r="Z2585">
        <v>2201</v>
      </c>
      <c r="AA2585">
        <v>57009</v>
      </c>
      <c r="AB2585">
        <v>0</v>
      </c>
    </row>
    <row r="2586" spans="1:28" x14ac:dyDescent="0.35">
      <c r="A2586">
        <v>2003</v>
      </c>
      <c r="B2586" t="s">
        <v>45</v>
      </c>
      <c r="C2586" t="s">
        <v>56</v>
      </c>
      <c r="D2586">
        <v>32105</v>
      </c>
      <c r="E2586">
        <v>33441</v>
      </c>
      <c r="F2586">
        <v>434903</v>
      </c>
      <c r="G2586">
        <v>438582</v>
      </c>
      <c r="H2586">
        <v>447</v>
      </c>
      <c r="I2586">
        <v>1.3</v>
      </c>
      <c r="J2586">
        <v>1668</v>
      </c>
      <c r="K2586">
        <v>4.9000000000000004</v>
      </c>
      <c r="L2586">
        <v>87495</v>
      </c>
      <c r="M2586">
        <v>6795</v>
      </c>
      <c r="N2586">
        <v>80700</v>
      </c>
      <c r="O2586">
        <v>1.5</v>
      </c>
      <c r="P2586">
        <v>19.899999999999999</v>
      </c>
      <c r="Q2586">
        <v>94853</v>
      </c>
      <c r="R2586">
        <v>41643</v>
      </c>
      <c r="S2586">
        <v>53210</v>
      </c>
      <c r="T2586">
        <v>9.5</v>
      </c>
      <c r="U2586">
        <v>21.6</v>
      </c>
      <c r="V2586">
        <v>-7358</v>
      </c>
      <c r="W2586">
        <v>-1.7</v>
      </c>
      <c r="X2586">
        <v>39.799999999999997</v>
      </c>
      <c r="Y2586">
        <v>1407</v>
      </c>
      <c r="Z2586">
        <v>1408</v>
      </c>
      <c r="AA2586">
        <v>36621</v>
      </c>
      <c r="AB2586">
        <v>0</v>
      </c>
    </row>
    <row r="2587" spans="1:28" x14ac:dyDescent="0.35">
      <c r="A2587">
        <v>2003</v>
      </c>
      <c r="B2587" t="s">
        <v>45</v>
      </c>
      <c r="C2587" t="s">
        <v>57</v>
      </c>
      <c r="D2587">
        <v>31347</v>
      </c>
      <c r="E2587">
        <v>32872</v>
      </c>
      <c r="F2587">
        <v>419835</v>
      </c>
      <c r="G2587">
        <v>426702</v>
      </c>
      <c r="H2587">
        <v>492</v>
      </c>
      <c r="I2587">
        <v>1.5</v>
      </c>
      <c r="J2587">
        <v>1439</v>
      </c>
      <c r="K2587">
        <v>4.3</v>
      </c>
      <c r="L2587">
        <v>74792</v>
      </c>
      <c r="M2587">
        <v>7338</v>
      </c>
      <c r="N2587">
        <v>67454</v>
      </c>
      <c r="O2587">
        <v>1.7</v>
      </c>
      <c r="P2587">
        <v>17.5</v>
      </c>
      <c r="Q2587">
        <v>88526</v>
      </c>
      <c r="R2587">
        <v>35934</v>
      </c>
      <c r="S2587">
        <v>52592</v>
      </c>
      <c r="T2587">
        <v>8.4</v>
      </c>
      <c r="U2587">
        <v>20.7</v>
      </c>
      <c r="V2587">
        <v>-13734</v>
      </c>
      <c r="W2587">
        <v>-3.2</v>
      </c>
      <c r="X2587">
        <v>35</v>
      </c>
      <c r="Y2587">
        <v>1223</v>
      </c>
      <c r="Z2587">
        <v>1237</v>
      </c>
      <c r="AA2587">
        <v>31466</v>
      </c>
      <c r="AB2587">
        <v>0</v>
      </c>
    </row>
    <row r="2588" spans="1:28" x14ac:dyDescent="0.35">
      <c r="A2588">
        <v>2003</v>
      </c>
      <c r="B2588" t="s">
        <v>45</v>
      </c>
      <c r="C2588" t="s">
        <v>58</v>
      </c>
      <c r="D2588">
        <v>29692</v>
      </c>
      <c r="E2588">
        <v>31509</v>
      </c>
      <c r="F2588">
        <v>396017</v>
      </c>
      <c r="G2588">
        <v>402370</v>
      </c>
      <c r="H2588">
        <v>473</v>
      </c>
      <c r="I2588">
        <v>1.5</v>
      </c>
      <c r="J2588">
        <v>1176</v>
      </c>
      <c r="K2588">
        <v>3.7</v>
      </c>
      <c r="L2588">
        <v>66758</v>
      </c>
      <c r="M2588">
        <v>7432</v>
      </c>
      <c r="N2588">
        <v>59326</v>
      </c>
      <c r="O2588">
        <v>1.8</v>
      </c>
      <c r="P2588">
        <v>16.600000000000001</v>
      </c>
      <c r="Q2588">
        <v>79463</v>
      </c>
      <c r="R2588">
        <v>29407</v>
      </c>
      <c r="S2588">
        <v>50056</v>
      </c>
      <c r="T2588">
        <v>7.3</v>
      </c>
      <c r="U2588">
        <v>19.7</v>
      </c>
      <c r="V2588">
        <v>-12705</v>
      </c>
      <c r="W2588">
        <v>-3.1</v>
      </c>
      <c r="X2588">
        <v>33.200000000000003</v>
      </c>
      <c r="Y2588">
        <v>1002</v>
      </c>
      <c r="Z2588">
        <v>1002</v>
      </c>
      <c r="AA2588">
        <v>25946</v>
      </c>
      <c r="AB2588">
        <v>0</v>
      </c>
    </row>
    <row r="2589" spans="1:28" x14ac:dyDescent="0.35">
      <c r="A2589">
        <v>2003</v>
      </c>
      <c r="B2589" t="s">
        <v>45</v>
      </c>
      <c r="C2589" t="s">
        <v>59</v>
      </c>
      <c r="D2589">
        <v>28895</v>
      </c>
      <c r="E2589">
        <v>31050</v>
      </c>
      <c r="F2589">
        <v>385699</v>
      </c>
      <c r="G2589">
        <v>391690</v>
      </c>
      <c r="H2589">
        <v>467</v>
      </c>
      <c r="I2589">
        <v>1.5</v>
      </c>
      <c r="J2589">
        <v>1112</v>
      </c>
      <c r="K2589">
        <v>3.5</v>
      </c>
      <c r="L2589">
        <v>60562</v>
      </c>
      <c r="M2589">
        <v>6721</v>
      </c>
      <c r="N2589">
        <v>53841</v>
      </c>
      <c r="O2589">
        <v>1.7</v>
      </c>
      <c r="P2589">
        <v>15.5</v>
      </c>
      <c r="Q2589">
        <v>72543</v>
      </c>
      <c r="R2589">
        <v>25871</v>
      </c>
      <c r="S2589">
        <v>46672</v>
      </c>
      <c r="T2589">
        <v>6.6</v>
      </c>
      <c r="U2589">
        <v>18.5</v>
      </c>
      <c r="V2589">
        <v>-11981</v>
      </c>
      <c r="W2589">
        <v>-3</v>
      </c>
      <c r="X2589">
        <v>31</v>
      </c>
      <c r="Y2589">
        <v>845</v>
      </c>
      <c r="Z2589">
        <v>846</v>
      </c>
      <c r="AA2589">
        <v>21886</v>
      </c>
      <c r="AB2589">
        <v>0</v>
      </c>
    </row>
    <row r="2590" spans="1:28" x14ac:dyDescent="0.35">
      <c r="A2590">
        <v>2003</v>
      </c>
      <c r="B2590" t="s">
        <v>45</v>
      </c>
      <c r="C2590" t="s">
        <v>60</v>
      </c>
      <c r="D2590">
        <v>117619</v>
      </c>
      <c r="E2590">
        <v>120144</v>
      </c>
      <c r="F2590">
        <v>1558643</v>
      </c>
      <c r="G2590">
        <v>1582889</v>
      </c>
      <c r="H2590">
        <v>1338</v>
      </c>
      <c r="I2590">
        <v>1.1000000000000001</v>
      </c>
      <c r="J2590">
        <v>3462</v>
      </c>
      <c r="K2590">
        <v>2.9</v>
      </c>
      <c r="L2590">
        <v>223485</v>
      </c>
      <c r="M2590">
        <v>23784</v>
      </c>
      <c r="N2590">
        <v>199701</v>
      </c>
      <c r="O2590">
        <v>1.5</v>
      </c>
      <c r="P2590">
        <v>14.1</v>
      </c>
      <c r="Q2590">
        <v>271976</v>
      </c>
      <c r="R2590">
        <v>85381</v>
      </c>
      <c r="S2590">
        <v>186595</v>
      </c>
      <c r="T2590">
        <v>5.4</v>
      </c>
      <c r="U2590">
        <v>17.2</v>
      </c>
      <c r="V2590">
        <v>-48491</v>
      </c>
      <c r="W2590">
        <v>-3.1</v>
      </c>
      <c r="X2590">
        <v>28.2</v>
      </c>
      <c r="Y2590">
        <v>2825</v>
      </c>
      <c r="Z2590">
        <v>2842</v>
      </c>
      <c r="AA2590">
        <v>72717</v>
      </c>
      <c r="AB2590">
        <v>0</v>
      </c>
    </row>
    <row r="2591" spans="1:28" x14ac:dyDescent="0.35">
      <c r="A2591">
        <v>2003</v>
      </c>
      <c r="B2591" t="s">
        <v>45</v>
      </c>
      <c r="C2591" t="s">
        <v>61</v>
      </c>
      <c r="D2591">
        <v>88855</v>
      </c>
      <c r="E2591">
        <v>92241</v>
      </c>
      <c r="F2591">
        <v>1175957</v>
      </c>
      <c r="G2591">
        <v>1193802</v>
      </c>
      <c r="H2591">
        <v>898</v>
      </c>
      <c r="I2591">
        <v>1</v>
      </c>
      <c r="J2591">
        <v>2176</v>
      </c>
      <c r="K2591">
        <v>2.2999999999999998</v>
      </c>
      <c r="L2591">
        <v>146562</v>
      </c>
      <c r="M2591">
        <v>16083</v>
      </c>
      <c r="N2591">
        <v>130479</v>
      </c>
      <c r="O2591">
        <v>1.3</v>
      </c>
      <c r="P2591">
        <v>12.3</v>
      </c>
      <c r="Q2591">
        <v>182252</v>
      </c>
      <c r="R2591">
        <v>51891</v>
      </c>
      <c r="S2591">
        <v>130361</v>
      </c>
      <c r="T2591">
        <v>4.3</v>
      </c>
      <c r="U2591">
        <v>15.3</v>
      </c>
      <c r="V2591">
        <v>-35690</v>
      </c>
      <c r="W2591">
        <v>-3</v>
      </c>
      <c r="X2591">
        <v>24.6</v>
      </c>
      <c r="Y2591">
        <v>1642</v>
      </c>
      <c r="Z2591">
        <v>1651</v>
      </c>
      <c r="AA2591">
        <v>42509</v>
      </c>
      <c r="AB2591">
        <v>0</v>
      </c>
    </row>
    <row r="2592" spans="1:28" x14ac:dyDescent="0.35">
      <c r="A2592">
        <v>2003</v>
      </c>
      <c r="B2592" t="s">
        <v>45</v>
      </c>
      <c r="C2592" t="s">
        <v>62</v>
      </c>
      <c r="D2592">
        <v>73318</v>
      </c>
      <c r="E2592">
        <v>77629</v>
      </c>
      <c r="F2592">
        <v>970916</v>
      </c>
      <c r="G2592">
        <v>984029</v>
      </c>
      <c r="H2592">
        <v>644</v>
      </c>
      <c r="I2592">
        <v>0.8</v>
      </c>
      <c r="J2592">
        <v>1644</v>
      </c>
      <c r="K2592">
        <v>2.1</v>
      </c>
      <c r="L2592">
        <v>112767</v>
      </c>
      <c r="M2592">
        <v>11133</v>
      </c>
      <c r="N2592">
        <v>101634</v>
      </c>
      <c r="O2592">
        <v>1.1000000000000001</v>
      </c>
      <c r="P2592">
        <v>11.5</v>
      </c>
      <c r="Q2592">
        <v>138993</v>
      </c>
      <c r="R2592">
        <v>36125</v>
      </c>
      <c r="S2592">
        <v>102868</v>
      </c>
      <c r="T2592">
        <v>3.7</v>
      </c>
      <c r="U2592">
        <v>14.1</v>
      </c>
      <c r="V2592">
        <v>-26226</v>
      </c>
      <c r="W2592">
        <v>-2.6</v>
      </c>
      <c r="X2592">
        <v>23</v>
      </c>
      <c r="Y2592">
        <v>1102</v>
      </c>
      <c r="Z2592">
        <v>1119</v>
      </c>
      <c r="AA2592">
        <v>28520</v>
      </c>
      <c r="AB2592">
        <v>0</v>
      </c>
    </row>
    <row r="2593" spans="1:28" x14ac:dyDescent="0.35">
      <c r="A2593">
        <v>2003</v>
      </c>
      <c r="B2593" t="s">
        <v>45</v>
      </c>
      <c r="C2593" t="s">
        <v>63</v>
      </c>
      <c r="D2593">
        <v>54223</v>
      </c>
      <c r="E2593">
        <v>58505</v>
      </c>
      <c r="F2593">
        <v>718701</v>
      </c>
      <c r="G2593">
        <v>729605</v>
      </c>
      <c r="H2593">
        <v>470</v>
      </c>
      <c r="I2593">
        <v>0.8</v>
      </c>
      <c r="J2593">
        <v>1166</v>
      </c>
      <c r="K2593">
        <v>2</v>
      </c>
      <c r="L2593">
        <v>77130</v>
      </c>
      <c r="M2593">
        <v>8038</v>
      </c>
      <c r="N2593">
        <v>69092</v>
      </c>
      <c r="O2593">
        <v>1.1000000000000001</v>
      </c>
      <c r="P2593">
        <v>10.6</v>
      </c>
      <c r="Q2593">
        <v>98938</v>
      </c>
      <c r="R2593">
        <v>24910</v>
      </c>
      <c r="S2593">
        <v>74028</v>
      </c>
      <c r="T2593">
        <v>3.4</v>
      </c>
      <c r="U2593">
        <v>13.6</v>
      </c>
      <c r="V2593">
        <v>-21808</v>
      </c>
      <c r="W2593">
        <v>-3</v>
      </c>
      <c r="X2593">
        <v>21.2</v>
      </c>
      <c r="Y2593">
        <v>720</v>
      </c>
      <c r="Z2593">
        <v>733</v>
      </c>
      <c r="AA2593">
        <v>18966</v>
      </c>
      <c r="AB2593">
        <v>0</v>
      </c>
    </row>
    <row r="2594" spans="1:28" x14ac:dyDescent="0.35">
      <c r="A2594">
        <v>2003</v>
      </c>
      <c r="B2594" t="s">
        <v>45</v>
      </c>
      <c r="C2594" t="s">
        <v>64</v>
      </c>
      <c r="D2594">
        <v>10535</v>
      </c>
      <c r="E2594">
        <v>12664</v>
      </c>
      <c r="F2594">
        <v>140801</v>
      </c>
      <c r="G2594">
        <v>143404</v>
      </c>
      <c r="H2594">
        <v>84</v>
      </c>
      <c r="I2594">
        <v>0.7</v>
      </c>
      <c r="J2594">
        <v>305</v>
      </c>
      <c r="K2594">
        <v>2.4</v>
      </c>
      <c r="L2594">
        <v>14624</v>
      </c>
      <c r="M2594">
        <v>1054</v>
      </c>
      <c r="N2594">
        <v>13570</v>
      </c>
      <c r="O2594">
        <v>0.7</v>
      </c>
      <c r="P2594">
        <v>10.199999999999999</v>
      </c>
      <c r="Q2594">
        <v>19830</v>
      </c>
      <c r="R2594">
        <v>5142</v>
      </c>
      <c r="S2594">
        <v>14688</v>
      </c>
      <c r="T2594">
        <v>3.6</v>
      </c>
      <c r="U2594">
        <v>13.8</v>
      </c>
      <c r="V2594">
        <v>-5206</v>
      </c>
      <c r="W2594">
        <v>-3.6</v>
      </c>
      <c r="X2594">
        <v>20.399999999999999</v>
      </c>
      <c r="Y2594">
        <v>127</v>
      </c>
      <c r="Z2594">
        <v>138</v>
      </c>
      <c r="AA2594">
        <v>3337</v>
      </c>
      <c r="AB2594">
        <v>0</v>
      </c>
    </row>
    <row r="2595" spans="1:28" x14ac:dyDescent="0.35">
      <c r="A2595">
        <v>2003</v>
      </c>
      <c r="B2595" t="s">
        <v>45</v>
      </c>
      <c r="C2595" t="s">
        <v>43</v>
      </c>
      <c r="D2595">
        <v>100687</v>
      </c>
      <c r="E2595">
        <v>112047</v>
      </c>
      <c r="F2595">
        <v>1348504</v>
      </c>
      <c r="G2595">
        <v>1372042</v>
      </c>
      <c r="H2595">
        <v>945</v>
      </c>
      <c r="I2595">
        <v>0.8</v>
      </c>
      <c r="J2595">
        <v>2170</v>
      </c>
      <c r="K2595">
        <v>1.9</v>
      </c>
      <c r="L2595">
        <v>129977</v>
      </c>
      <c r="M2595">
        <v>12563</v>
      </c>
      <c r="N2595">
        <v>117414</v>
      </c>
      <c r="O2595">
        <v>0.9</v>
      </c>
      <c r="P2595">
        <v>9.5</v>
      </c>
      <c r="Q2595">
        <v>177052</v>
      </c>
      <c r="R2595">
        <v>42916</v>
      </c>
      <c r="S2595">
        <v>134136</v>
      </c>
      <c r="T2595">
        <v>3.1</v>
      </c>
      <c r="U2595">
        <v>12.9</v>
      </c>
      <c r="V2595">
        <v>-47075</v>
      </c>
      <c r="W2595">
        <v>-3.4</v>
      </c>
      <c r="X2595">
        <v>19</v>
      </c>
      <c r="Y2595">
        <v>1150</v>
      </c>
      <c r="Z2595">
        <v>1178</v>
      </c>
      <c r="AA2595">
        <v>30162</v>
      </c>
      <c r="AB2595">
        <v>0</v>
      </c>
    </row>
    <row r="2596" spans="1:28" x14ac:dyDescent="0.35">
      <c r="A2596">
        <v>2003</v>
      </c>
      <c r="B2596" t="s">
        <v>46</v>
      </c>
      <c r="C2596" t="s">
        <v>42</v>
      </c>
      <c r="D2596">
        <v>6993</v>
      </c>
      <c r="E2596">
        <v>7783</v>
      </c>
      <c r="F2596">
        <v>407821</v>
      </c>
      <c r="G2596">
        <v>203911</v>
      </c>
      <c r="H2596">
        <v>7783</v>
      </c>
      <c r="I2596">
        <v>200</v>
      </c>
      <c r="J2596">
        <v>0</v>
      </c>
      <c r="K2596">
        <v>0</v>
      </c>
      <c r="L2596">
        <v>407821</v>
      </c>
      <c r="M2596">
        <v>407821</v>
      </c>
      <c r="N2596">
        <v>0</v>
      </c>
      <c r="O2596">
        <v>200</v>
      </c>
      <c r="P2596">
        <v>200</v>
      </c>
      <c r="Q2596">
        <v>0</v>
      </c>
      <c r="R2596">
        <v>0</v>
      </c>
      <c r="S2596">
        <v>0</v>
      </c>
      <c r="T2596">
        <v>0</v>
      </c>
      <c r="U2596">
        <v>0</v>
      </c>
      <c r="V2596">
        <v>407821</v>
      </c>
      <c r="W2596">
        <v>200</v>
      </c>
      <c r="X2596">
        <v>0</v>
      </c>
      <c r="AB2596">
        <v>0</v>
      </c>
    </row>
    <row r="2597" spans="1:28" x14ac:dyDescent="0.35">
      <c r="A2597">
        <v>2003</v>
      </c>
      <c r="B2597" t="s">
        <v>46</v>
      </c>
      <c r="C2597" t="s">
        <v>55</v>
      </c>
      <c r="D2597">
        <v>17422</v>
      </c>
      <c r="E2597">
        <v>19615</v>
      </c>
      <c r="F2597">
        <v>545354</v>
      </c>
      <c r="G2597">
        <v>548200</v>
      </c>
      <c r="H2597">
        <v>318</v>
      </c>
      <c r="I2597">
        <v>1.6</v>
      </c>
      <c r="J2597">
        <v>1433</v>
      </c>
      <c r="K2597">
        <v>7.1</v>
      </c>
      <c r="L2597">
        <v>137407</v>
      </c>
      <c r="M2597">
        <v>2435</v>
      </c>
      <c r="N2597">
        <v>134972</v>
      </c>
      <c r="O2597">
        <v>0.4</v>
      </c>
      <c r="P2597">
        <v>25.1</v>
      </c>
      <c r="Q2597">
        <v>143099</v>
      </c>
      <c r="R2597">
        <v>79131</v>
      </c>
      <c r="S2597">
        <v>63968</v>
      </c>
      <c r="T2597">
        <v>14.4</v>
      </c>
      <c r="U2597">
        <v>26.1</v>
      </c>
      <c r="V2597">
        <v>-5692</v>
      </c>
      <c r="W2597">
        <v>-1</v>
      </c>
      <c r="X2597">
        <v>50.2</v>
      </c>
      <c r="Y2597">
        <v>1174</v>
      </c>
      <c r="Z2597">
        <v>1177</v>
      </c>
      <c r="AA2597">
        <v>69886</v>
      </c>
      <c r="AB2597">
        <v>0</v>
      </c>
    </row>
    <row r="2598" spans="1:28" x14ac:dyDescent="0.35">
      <c r="A2598">
        <v>2003</v>
      </c>
      <c r="B2598" t="s">
        <v>46</v>
      </c>
      <c r="C2598" t="s">
        <v>56</v>
      </c>
      <c r="D2598">
        <v>16323</v>
      </c>
      <c r="E2598">
        <v>18599</v>
      </c>
      <c r="F2598">
        <v>495233</v>
      </c>
      <c r="G2598">
        <v>492044</v>
      </c>
      <c r="H2598">
        <v>385</v>
      </c>
      <c r="I2598">
        <v>2.1</v>
      </c>
      <c r="J2598">
        <v>666</v>
      </c>
      <c r="K2598">
        <v>3.6</v>
      </c>
      <c r="L2598">
        <v>95719</v>
      </c>
      <c r="M2598">
        <v>7674</v>
      </c>
      <c r="N2598">
        <v>88045</v>
      </c>
      <c r="O2598">
        <v>1.6</v>
      </c>
      <c r="P2598">
        <v>19.5</v>
      </c>
      <c r="Q2598">
        <v>89340</v>
      </c>
      <c r="R2598">
        <v>32499</v>
      </c>
      <c r="S2598">
        <v>56841</v>
      </c>
      <c r="T2598">
        <v>6.6</v>
      </c>
      <c r="U2598">
        <v>18.2</v>
      </c>
      <c r="V2598">
        <v>6379</v>
      </c>
      <c r="W2598">
        <v>1.3</v>
      </c>
      <c r="X2598">
        <v>36.4</v>
      </c>
      <c r="Y2598">
        <v>491</v>
      </c>
      <c r="Z2598">
        <v>491</v>
      </c>
      <c r="AA2598">
        <v>27206</v>
      </c>
      <c r="AB2598">
        <v>0</v>
      </c>
    </row>
    <row r="2599" spans="1:28" x14ac:dyDescent="0.35">
      <c r="A2599">
        <v>2003</v>
      </c>
      <c r="B2599" t="s">
        <v>46</v>
      </c>
      <c r="C2599" t="s">
        <v>57</v>
      </c>
      <c r="D2599">
        <v>16654</v>
      </c>
      <c r="E2599">
        <v>19489</v>
      </c>
      <c r="F2599">
        <v>504574</v>
      </c>
      <c r="G2599">
        <v>504456</v>
      </c>
      <c r="H2599">
        <v>421</v>
      </c>
      <c r="I2599">
        <v>2.1</v>
      </c>
      <c r="J2599">
        <v>626</v>
      </c>
      <c r="K2599">
        <v>3.2</v>
      </c>
      <c r="L2599">
        <v>90440</v>
      </c>
      <c r="M2599">
        <v>9220</v>
      </c>
      <c r="N2599">
        <v>81220</v>
      </c>
      <c r="O2599">
        <v>1.8</v>
      </c>
      <c r="P2599">
        <v>17.899999999999999</v>
      </c>
      <c r="Q2599">
        <v>90204</v>
      </c>
      <c r="R2599">
        <v>33877</v>
      </c>
      <c r="S2599">
        <v>56327</v>
      </c>
      <c r="T2599">
        <v>6.7</v>
      </c>
      <c r="U2599">
        <v>17.899999999999999</v>
      </c>
      <c r="V2599">
        <v>236</v>
      </c>
      <c r="W2599">
        <v>0</v>
      </c>
      <c r="X2599">
        <v>35.799999999999997</v>
      </c>
      <c r="Y2599">
        <v>500</v>
      </c>
      <c r="Z2599">
        <v>500</v>
      </c>
      <c r="AA2599">
        <v>29066</v>
      </c>
      <c r="AB2599">
        <v>0</v>
      </c>
    </row>
    <row r="2600" spans="1:28" x14ac:dyDescent="0.35">
      <c r="A2600">
        <v>2003</v>
      </c>
      <c r="B2600" t="s">
        <v>46</v>
      </c>
      <c r="C2600" t="s">
        <v>58</v>
      </c>
      <c r="D2600">
        <v>16497</v>
      </c>
      <c r="E2600">
        <v>20376</v>
      </c>
      <c r="F2600">
        <v>500255</v>
      </c>
      <c r="G2600">
        <v>500297</v>
      </c>
      <c r="H2600">
        <v>537</v>
      </c>
      <c r="I2600">
        <v>2.6</v>
      </c>
      <c r="J2600">
        <v>630</v>
      </c>
      <c r="K2600">
        <v>3.1</v>
      </c>
      <c r="L2600">
        <v>83742</v>
      </c>
      <c r="M2600">
        <v>10579</v>
      </c>
      <c r="N2600">
        <v>73163</v>
      </c>
      <c r="O2600">
        <v>2.1</v>
      </c>
      <c r="P2600">
        <v>16.7</v>
      </c>
      <c r="Q2600">
        <v>83825</v>
      </c>
      <c r="R2600">
        <v>28473</v>
      </c>
      <c r="S2600">
        <v>55352</v>
      </c>
      <c r="T2600">
        <v>5.7</v>
      </c>
      <c r="U2600">
        <v>16.8</v>
      </c>
      <c r="V2600">
        <v>-83</v>
      </c>
      <c r="W2600">
        <v>-0.1</v>
      </c>
      <c r="X2600">
        <v>33.4</v>
      </c>
      <c r="Y2600">
        <v>418</v>
      </c>
      <c r="Z2600">
        <v>466</v>
      </c>
      <c r="AA2600">
        <v>24297</v>
      </c>
      <c r="AB2600">
        <v>0</v>
      </c>
    </row>
    <row r="2601" spans="1:28" x14ac:dyDescent="0.35">
      <c r="A2601">
        <v>2003</v>
      </c>
      <c r="B2601" t="s">
        <v>46</v>
      </c>
      <c r="C2601" t="s">
        <v>59</v>
      </c>
      <c r="D2601">
        <v>16921</v>
      </c>
      <c r="E2601">
        <v>23392</v>
      </c>
      <c r="F2601">
        <v>513341</v>
      </c>
      <c r="G2601">
        <v>513463</v>
      </c>
      <c r="H2601">
        <v>537</v>
      </c>
      <c r="I2601">
        <v>2.2999999999999998</v>
      </c>
      <c r="J2601">
        <v>491</v>
      </c>
      <c r="K2601">
        <v>2.1</v>
      </c>
      <c r="L2601">
        <v>80630</v>
      </c>
      <c r="M2601">
        <v>9319</v>
      </c>
      <c r="N2601">
        <v>71311</v>
      </c>
      <c r="O2601">
        <v>1.8</v>
      </c>
      <c r="P2601">
        <v>15.7</v>
      </c>
      <c r="Q2601">
        <v>80874</v>
      </c>
      <c r="R2601">
        <v>24053</v>
      </c>
      <c r="S2601">
        <v>56821</v>
      </c>
      <c r="T2601">
        <v>4.7</v>
      </c>
      <c r="U2601">
        <v>15.8</v>
      </c>
      <c r="V2601">
        <v>-244</v>
      </c>
      <c r="W2601">
        <v>-0.1</v>
      </c>
      <c r="X2601">
        <v>31.4</v>
      </c>
      <c r="Y2601">
        <v>354</v>
      </c>
      <c r="Z2601">
        <v>354</v>
      </c>
      <c r="AA2601">
        <v>20483</v>
      </c>
      <c r="AB2601">
        <v>0</v>
      </c>
    </row>
    <row r="2602" spans="1:28" x14ac:dyDescent="0.35">
      <c r="A2602">
        <v>2003</v>
      </c>
      <c r="B2602" t="s">
        <v>46</v>
      </c>
      <c r="C2602" t="s">
        <v>60</v>
      </c>
      <c r="D2602">
        <v>64429</v>
      </c>
      <c r="E2602">
        <v>69565</v>
      </c>
      <c r="F2602">
        <v>1921030</v>
      </c>
      <c r="G2602">
        <v>1928862</v>
      </c>
      <c r="H2602">
        <v>1168</v>
      </c>
      <c r="I2602">
        <v>1.7</v>
      </c>
      <c r="J2602">
        <v>1810</v>
      </c>
      <c r="K2602">
        <v>2.6</v>
      </c>
      <c r="L2602">
        <v>280978</v>
      </c>
      <c r="M2602">
        <v>31231</v>
      </c>
      <c r="N2602">
        <v>249747</v>
      </c>
      <c r="O2602">
        <v>1.6</v>
      </c>
      <c r="P2602">
        <v>14.6</v>
      </c>
      <c r="Q2602">
        <v>296641</v>
      </c>
      <c r="R2602">
        <v>86306</v>
      </c>
      <c r="S2602">
        <v>210335</v>
      </c>
      <c r="T2602">
        <v>4.5</v>
      </c>
      <c r="U2602">
        <v>15.4</v>
      </c>
      <c r="V2602">
        <v>-15663</v>
      </c>
      <c r="W2602">
        <v>-0.8</v>
      </c>
      <c r="X2602">
        <v>29.2</v>
      </c>
      <c r="Y2602">
        <v>1251</v>
      </c>
      <c r="Z2602">
        <v>1256</v>
      </c>
      <c r="AA2602">
        <v>72409</v>
      </c>
      <c r="AB2602">
        <v>0</v>
      </c>
    </row>
    <row r="2603" spans="1:28" x14ac:dyDescent="0.35">
      <c r="A2603">
        <v>2003</v>
      </c>
      <c r="B2603" t="s">
        <v>46</v>
      </c>
      <c r="C2603" t="s">
        <v>61</v>
      </c>
      <c r="D2603">
        <v>51761</v>
      </c>
      <c r="E2603">
        <v>59239</v>
      </c>
      <c r="F2603">
        <v>1550919</v>
      </c>
      <c r="G2603">
        <v>1558467</v>
      </c>
      <c r="H2603">
        <v>800</v>
      </c>
      <c r="I2603">
        <v>1.3</v>
      </c>
      <c r="J2603">
        <v>1303</v>
      </c>
      <c r="K2603">
        <v>2.2000000000000002</v>
      </c>
      <c r="L2603">
        <v>196720</v>
      </c>
      <c r="M2603">
        <v>18916</v>
      </c>
      <c r="N2603">
        <v>177804</v>
      </c>
      <c r="O2603">
        <v>1.2</v>
      </c>
      <c r="P2603">
        <v>12.6</v>
      </c>
      <c r="Q2603">
        <v>211816</v>
      </c>
      <c r="R2603">
        <v>54791</v>
      </c>
      <c r="S2603">
        <v>157025</v>
      </c>
      <c r="T2603">
        <v>3.5</v>
      </c>
      <c r="U2603">
        <v>13.6</v>
      </c>
      <c r="V2603">
        <v>-15096</v>
      </c>
      <c r="W2603">
        <v>-1</v>
      </c>
      <c r="X2603">
        <v>25.2</v>
      </c>
      <c r="Y2603">
        <v>723</v>
      </c>
      <c r="Z2603">
        <v>724</v>
      </c>
      <c r="AA2603">
        <v>41578</v>
      </c>
      <c r="AB2603">
        <v>0</v>
      </c>
    </row>
    <row r="2604" spans="1:28" x14ac:dyDescent="0.35">
      <c r="A2604">
        <v>2003</v>
      </c>
      <c r="B2604" t="s">
        <v>46</v>
      </c>
      <c r="C2604" t="s">
        <v>62</v>
      </c>
      <c r="D2604">
        <v>46161</v>
      </c>
      <c r="E2604">
        <v>56110</v>
      </c>
      <c r="F2604">
        <v>1386557</v>
      </c>
      <c r="G2604">
        <v>1392914</v>
      </c>
      <c r="H2604">
        <v>770</v>
      </c>
      <c r="I2604">
        <v>1.4</v>
      </c>
      <c r="J2604">
        <v>1119</v>
      </c>
      <c r="K2604">
        <v>2</v>
      </c>
      <c r="L2604">
        <v>163410</v>
      </c>
      <c r="M2604">
        <v>18834</v>
      </c>
      <c r="N2604">
        <v>144576</v>
      </c>
      <c r="O2604">
        <v>1.4</v>
      </c>
      <c r="P2604">
        <v>11.7</v>
      </c>
      <c r="Q2604">
        <v>176124</v>
      </c>
      <c r="R2604">
        <v>43862</v>
      </c>
      <c r="S2604">
        <v>132262</v>
      </c>
      <c r="T2604">
        <v>3.1</v>
      </c>
      <c r="U2604">
        <v>12.6</v>
      </c>
      <c r="V2604">
        <v>-12714</v>
      </c>
      <c r="W2604">
        <v>-0.9</v>
      </c>
      <c r="X2604">
        <v>23.4</v>
      </c>
      <c r="Y2604">
        <v>533</v>
      </c>
      <c r="Z2604">
        <v>602</v>
      </c>
      <c r="AA2604">
        <v>30955</v>
      </c>
      <c r="AB2604">
        <v>0</v>
      </c>
    </row>
    <row r="2605" spans="1:28" x14ac:dyDescent="0.35">
      <c r="A2605">
        <v>2003</v>
      </c>
      <c r="B2605" t="s">
        <v>46</v>
      </c>
      <c r="C2605" t="s">
        <v>63</v>
      </c>
      <c r="D2605">
        <v>36385</v>
      </c>
      <c r="E2605">
        <v>46466</v>
      </c>
      <c r="F2605">
        <v>1096858</v>
      </c>
      <c r="G2605">
        <v>1103342</v>
      </c>
      <c r="H2605">
        <v>642</v>
      </c>
      <c r="I2605">
        <v>1.4</v>
      </c>
      <c r="J2605">
        <v>862</v>
      </c>
      <c r="K2605">
        <v>1.8</v>
      </c>
      <c r="L2605">
        <v>119548</v>
      </c>
      <c r="M2605">
        <v>14299</v>
      </c>
      <c r="N2605">
        <v>105249</v>
      </c>
      <c r="O2605">
        <v>1.3</v>
      </c>
      <c r="P2605">
        <v>10.8</v>
      </c>
      <c r="Q2605">
        <v>132516</v>
      </c>
      <c r="R2605">
        <v>29575</v>
      </c>
      <c r="S2605">
        <v>102941</v>
      </c>
      <c r="T2605">
        <v>2.7</v>
      </c>
      <c r="U2605">
        <v>12</v>
      </c>
      <c r="V2605">
        <v>-12968</v>
      </c>
      <c r="W2605">
        <v>-1.2</v>
      </c>
      <c r="X2605">
        <v>21.6</v>
      </c>
      <c r="Y2605">
        <v>360</v>
      </c>
      <c r="Z2605">
        <v>394</v>
      </c>
      <c r="AA2605">
        <v>20658</v>
      </c>
      <c r="AB2605">
        <v>0</v>
      </c>
    </row>
    <row r="2606" spans="1:28" x14ac:dyDescent="0.35">
      <c r="A2606">
        <v>2003</v>
      </c>
      <c r="B2606" t="s">
        <v>46</v>
      </c>
      <c r="C2606" t="s">
        <v>64</v>
      </c>
      <c r="D2606">
        <v>8291</v>
      </c>
      <c r="E2606">
        <v>13614</v>
      </c>
      <c r="F2606">
        <v>252204</v>
      </c>
      <c r="G2606">
        <v>254822</v>
      </c>
      <c r="H2606">
        <v>184</v>
      </c>
      <c r="I2606">
        <v>1.3</v>
      </c>
      <c r="J2606">
        <v>346</v>
      </c>
      <c r="K2606">
        <v>2.5</v>
      </c>
      <c r="L2606">
        <v>26624</v>
      </c>
      <c r="M2606">
        <v>2901</v>
      </c>
      <c r="N2606">
        <v>23723</v>
      </c>
      <c r="O2606">
        <v>1.1000000000000001</v>
      </c>
      <c r="P2606">
        <v>10.4</v>
      </c>
      <c r="Q2606">
        <v>31860</v>
      </c>
      <c r="R2606">
        <v>7335</v>
      </c>
      <c r="S2606">
        <v>24525</v>
      </c>
      <c r="T2606">
        <v>2.9</v>
      </c>
      <c r="U2606">
        <v>12.5</v>
      </c>
      <c r="V2606">
        <v>-5236</v>
      </c>
      <c r="W2606">
        <v>-2.1</v>
      </c>
      <c r="X2606">
        <v>20.8</v>
      </c>
      <c r="Y2606">
        <v>63</v>
      </c>
      <c r="Z2606">
        <v>153</v>
      </c>
      <c r="AA2606">
        <v>3553</v>
      </c>
      <c r="AB2606">
        <v>0</v>
      </c>
    </row>
    <row r="2607" spans="1:28" x14ac:dyDescent="0.35">
      <c r="A2607">
        <v>2003</v>
      </c>
      <c r="B2607" t="s">
        <v>46</v>
      </c>
      <c r="C2607" t="s">
        <v>43</v>
      </c>
      <c r="D2607">
        <v>85948</v>
      </c>
      <c r="E2607">
        <v>116949</v>
      </c>
      <c r="F2607">
        <v>2640781</v>
      </c>
      <c r="G2607">
        <v>2662723</v>
      </c>
      <c r="H2607">
        <v>1565</v>
      </c>
      <c r="I2607">
        <v>1.3</v>
      </c>
      <c r="J2607">
        <v>1894</v>
      </c>
      <c r="K2607">
        <v>1.6</v>
      </c>
      <c r="L2607">
        <v>253591</v>
      </c>
      <c r="M2607">
        <v>28992</v>
      </c>
      <c r="N2607">
        <v>224599</v>
      </c>
      <c r="O2607">
        <v>1.1000000000000001</v>
      </c>
      <c r="P2607">
        <v>9.5</v>
      </c>
      <c r="Q2607">
        <v>297475</v>
      </c>
      <c r="R2607">
        <v>64992</v>
      </c>
      <c r="S2607">
        <v>232483</v>
      </c>
      <c r="T2607">
        <v>2.4</v>
      </c>
      <c r="U2607">
        <v>11.2</v>
      </c>
      <c r="V2607">
        <v>-43884</v>
      </c>
      <c r="W2607">
        <v>-1.7</v>
      </c>
      <c r="X2607">
        <v>19</v>
      </c>
      <c r="Y2607">
        <v>719</v>
      </c>
      <c r="Z2607">
        <v>828</v>
      </c>
      <c r="AA2607">
        <v>41597</v>
      </c>
      <c r="AB2607">
        <v>0</v>
      </c>
    </row>
    <row r="2608" spans="1:28" x14ac:dyDescent="0.35">
      <c r="A2608">
        <v>2003</v>
      </c>
      <c r="B2608" t="s">
        <v>47</v>
      </c>
      <c r="C2608" t="s">
        <v>42</v>
      </c>
      <c r="D2608">
        <v>1704</v>
      </c>
      <c r="E2608">
        <v>2337</v>
      </c>
      <c r="F2608">
        <v>228990</v>
      </c>
      <c r="G2608">
        <v>114495</v>
      </c>
      <c r="H2608">
        <v>2337</v>
      </c>
      <c r="I2608">
        <v>200</v>
      </c>
      <c r="J2608">
        <v>0</v>
      </c>
      <c r="K2608">
        <v>0</v>
      </c>
      <c r="L2608">
        <v>228990</v>
      </c>
      <c r="M2608">
        <v>228990</v>
      </c>
      <c r="N2608">
        <v>0</v>
      </c>
      <c r="O2608">
        <v>200</v>
      </c>
      <c r="P2608">
        <v>200</v>
      </c>
      <c r="Q2608">
        <v>0</v>
      </c>
      <c r="R2608">
        <v>0</v>
      </c>
      <c r="S2608">
        <v>0</v>
      </c>
      <c r="T2608">
        <v>0</v>
      </c>
      <c r="U2608">
        <v>0</v>
      </c>
      <c r="V2608">
        <v>228990</v>
      </c>
      <c r="W2608">
        <v>200</v>
      </c>
      <c r="X2608">
        <v>0</v>
      </c>
      <c r="AB2608">
        <v>0</v>
      </c>
    </row>
    <row r="2609" spans="1:28" x14ac:dyDescent="0.35">
      <c r="A2609">
        <v>2003</v>
      </c>
      <c r="B2609" t="s">
        <v>47</v>
      </c>
      <c r="C2609" t="s">
        <v>55</v>
      </c>
      <c r="D2609">
        <v>4438</v>
      </c>
      <c r="E2609">
        <v>5982</v>
      </c>
      <c r="F2609">
        <v>317657</v>
      </c>
      <c r="G2609">
        <v>329351</v>
      </c>
      <c r="H2609">
        <v>185</v>
      </c>
      <c r="I2609">
        <v>3</v>
      </c>
      <c r="J2609">
        <v>487</v>
      </c>
      <c r="K2609">
        <v>7.9</v>
      </c>
      <c r="L2609">
        <v>76482</v>
      </c>
      <c r="M2609">
        <v>2728</v>
      </c>
      <c r="N2609">
        <v>73754</v>
      </c>
      <c r="O2609">
        <v>0.8</v>
      </c>
      <c r="P2609">
        <v>23.2</v>
      </c>
      <c r="Q2609">
        <v>99869</v>
      </c>
      <c r="R2609">
        <v>62950</v>
      </c>
      <c r="S2609">
        <v>36919</v>
      </c>
      <c r="T2609">
        <v>19.100000000000001</v>
      </c>
      <c r="U2609">
        <v>30.3</v>
      </c>
      <c r="V2609">
        <v>-23387</v>
      </c>
      <c r="W2609">
        <v>-7.1</v>
      </c>
      <c r="X2609">
        <v>46.4</v>
      </c>
      <c r="Y2609">
        <v>396</v>
      </c>
      <c r="Z2609">
        <v>407</v>
      </c>
      <c r="AA2609">
        <v>55659</v>
      </c>
      <c r="AB2609">
        <v>0</v>
      </c>
    </row>
    <row r="2610" spans="1:28" x14ac:dyDescent="0.35">
      <c r="A2610">
        <v>2003</v>
      </c>
      <c r="B2610" t="s">
        <v>47</v>
      </c>
      <c r="C2610" t="s">
        <v>56</v>
      </c>
      <c r="D2610">
        <v>3979</v>
      </c>
      <c r="E2610">
        <v>5436</v>
      </c>
      <c r="F2610">
        <v>281769</v>
      </c>
      <c r="G2610">
        <v>275474</v>
      </c>
      <c r="H2610">
        <v>261</v>
      </c>
      <c r="I2610">
        <v>4.8</v>
      </c>
      <c r="J2610">
        <v>218</v>
      </c>
      <c r="K2610">
        <v>4</v>
      </c>
      <c r="L2610">
        <v>60182</v>
      </c>
      <c r="M2610">
        <v>6586</v>
      </c>
      <c r="N2610">
        <v>53596</v>
      </c>
      <c r="O2610">
        <v>2.4</v>
      </c>
      <c r="P2610">
        <v>21.8</v>
      </c>
      <c r="Q2610">
        <v>47591</v>
      </c>
      <c r="R2610">
        <v>18471</v>
      </c>
      <c r="S2610">
        <v>29120</v>
      </c>
      <c r="T2610">
        <v>6.7</v>
      </c>
      <c r="U2610">
        <v>17.3</v>
      </c>
      <c r="V2610">
        <v>12591</v>
      </c>
      <c r="W2610">
        <v>4.5</v>
      </c>
      <c r="X2610">
        <v>34.6</v>
      </c>
      <c r="Y2610">
        <v>115</v>
      </c>
      <c r="Z2610">
        <v>115</v>
      </c>
      <c r="AA2610">
        <v>14942</v>
      </c>
      <c r="AB2610">
        <v>0</v>
      </c>
    </row>
    <row r="2611" spans="1:28" x14ac:dyDescent="0.35">
      <c r="A2611">
        <v>2003</v>
      </c>
      <c r="B2611" t="s">
        <v>47</v>
      </c>
      <c r="C2611" t="s">
        <v>57</v>
      </c>
      <c r="D2611">
        <v>4127</v>
      </c>
      <c r="E2611">
        <v>5913</v>
      </c>
      <c r="F2611">
        <v>287711</v>
      </c>
      <c r="G2611">
        <v>286964</v>
      </c>
      <c r="H2611">
        <v>160</v>
      </c>
      <c r="I2611">
        <v>2.7</v>
      </c>
      <c r="J2611">
        <v>209</v>
      </c>
      <c r="K2611">
        <v>3.5</v>
      </c>
      <c r="L2611">
        <v>52142</v>
      </c>
      <c r="M2611">
        <v>5083</v>
      </c>
      <c r="N2611">
        <v>47059</v>
      </c>
      <c r="O2611">
        <v>1.8</v>
      </c>
      <c r="P2611">
        <v>18.2</v>
      </c>
      <c r="Q2611">
        <v>50647</v>
      </c>
      <c r="R2611">
        <v>19372</v>
      </c>
      <c r="S2611">
        <v>31275</v>
      </c>
      <c r="T2611">
        <v>6.8</v>
      </c>
      <c r="U2611">
        <v>17.600000000000001</v>
      </c>
      <c r="V2611">
        <v>1495</v>
      </c>
      <c r="W2611">
        <v>0.6</v>
      </c>
      <c r="X2611">
        <v>35.200000000000003</v>
      </c>
      <c r="Y2611">
        <v>114</v>
      </c>
      <c r="Z2611">
        <v>115</v>
      </c>
      <c r="AA2611">
        <v>15236</v>
      </c>
      <c r="AB2611">
        <v>0</v>
      </c>
    </row>
    <row r="2612" spans="1:28" x14ac:dyDescent="0.35">
      <c r="A2612">
        <v>2003</v>
      </c>
      <c r="B2612" t="s">
        <v>47</v>
      </c>
      <c r="C2612" t="s">
        <v>58</v>
      </c>
      <c r="D2612">
        <v>4408</v>
      </c>
      <c r="E2612">
        <v>7324</v>
      </c>
      <c r="F2612">
        <v>308969</v>
      </c>
      <c r="G2612">
        <v>304398</v>
      </c>
      <c r="H2612">
        <v>339</v>
      </c>
      <c r="I2612">
        <v>4.7</v>
      </c>
      <c r="J2612">
        <v>149</v>
      </c>
      <c r="K2612">
        <v>2.1</v>
      </c>
      <c r="L2612">
        <v>55716</v>
      </c>
      <c r="M2612">
        <v>7529</v>
      </c>
      <c r="N2612">
        <v>48187</v>
      </c>
      <c r="O2612">
        <v>2.5</v>
      </c>
      <c r="P2612">
        <v>18.3</v>
      </c>
      <c r="Q2612">
        <v>46573</v>
      </c>
      <c r="R2612">
        <v>15403</v>
      </c>
      <c r="S2612">
        <v>31170</v>
      </c>
      <c r="T2612">
        <v>5.0999999999999996</v>
      </c>
      <c r="U2612">
        <v>15.3</v>
      </c>
      <c r="V2612">
        <v>9143</v>
      </c>
      <c r="W2612">
        <v>3</v>
      </c>
      <c r="X2612">
        <v>30.6</v>
      </c>
      <c r="Y2612">
        <v>103</v>
      </c>
      <c r="Z2612">
        <v>103</v>
      </c>
      <c r="AA2612">
        <v>14125</v>
      </c>
      <c r="AB2612">
        <v>0</v>
      </c>
    </row>
    <row r="2613" spans="1:28" x14ac:dyDescent="0.35">
      <c r="A2613">
        <v>2003</v>
      </c>
      <c r="B2613" t="s">
        <v>47</v>
      </c>
      <c r="C2613" t="s">
        <v>59</v>
      </c>
      <c r="D2613">
        <v>4714</v>
      </c>
      <c r="E2613">
        <v>10220</v>
      </c>
      <c r="F2613">
        <v>330218</v>
      </c>
      <c r="G2613">
        <v>324401</v>
      </c>
      <c r="H2613">
        <v>398</v>
      </c>
      <c r="I2613">
        <v>3.9</v>
      </c>
      <c r="J2613">
        <v>135</v>
      </c>
      <c r="K2613">
        <v>1.3</v>
      </c>
      <c r="L2613">
        <v>55128</v>
      </c>
      <c r="M2613">
        <v>7691</v>
      </c>
      <c r="N2613">
        <v>47437</v>
      </c>
      <c r="O2613">
        <v>2.4</v>
      </c>
      <c r="P2613">
        <v>17</v>
      </c>
      <c r="Q2613">
        <v>43494</v>
      </c>
      <c r="R2613">
        <v>11487</v>
      </c>
      <c r="S2613">
        <v>32007</v>
      </c>
      <c r="T2613">
        <v>3.5</v>
      </c>
      <c r="U2613">
        <v>13.4</v>
      </c>
      <c r="V2613">
        <v>11634</v>
      </c>
      <c r="W2613">
        <v>3.6</v>
      </c>
      <c r="X2613">
        <v>26.8</v>
      </c>
      <c r="Y2613">
        <v>68</v>
      </c>
      <c r="Z2613">
        <v>68</v>
      </c>
      <c r="AA2613">
        <v>8980</v>
      </c>
      <c r="AB2613">
        <v>0</v>
      </c>
    </row>
    <row r="2614" spans="1:28" x14ac:dyDescent="0.35">
      <c r="A2614">
        <v>2003</v>
      </c>
      <c r="B2614" t="s">
        <v>47</v>
      </c>
      <c r="C2614" t="s">
        <v>60</v>
      </c>
      <c r="D2614">
        <v>15908</v>
      </c>
      <c r="E2614">
        <v>20968</v>
      </c>
      <c r="F2614">
        <v>1099296</v>
      </c>
      <c r="G2614">
        <v>1092141</v>
      </c>
      <c r="H2614">
        <v>632</v>
      </c>
      <c r="I2614">
        <v>3</v>
      </c>
      <c r="J2614">
        <v>531</v>
      </c>
      <c r="K2614">
        <v>2.5</v>
      </c>
      <c r="L2614">
        <v>172873</v>
      </c>
      <c r="M2614">
        <v>21674</v>
      </c>
      <c r="N2614">
        <v>151199</v>
      </c>
      <c r="O2614">
        <v>2</v>
      </c>
      <c r="P2614">
        <v>15.8</v>
      </c>
      <c r="Q2614">
        <v>158562</v>
      </c>
      <c r="R2614">
        <v>47530</v>
      </c>
      <c r="S2614">
        <v>111032</v>
      </c>
      <c r="T2614">
        <v>4.4000000000000004</v>
      </c>
      <c r="U2614">
        <v>14.5</v>
      </c>
      <c r="V2614">
        <v>14311</v>
      </c>
      <c r="W2614">
        <v>1.3</v>
      </c>
      <c r="X2614">
        <v>29</v>
      </c>
      <c r="Y2614">
        <v>281</v>
      </c>
      <c r="Z2614">
        <v>295</v>
      </c>
      <c r="AA2614">
        <v>38375</v>
      </c>
      <c r="AB2614">
        <v>0</v>
      </c>
    </row>
    <row r="2615" spans="1:28" x14ac:dyDescent="0.35">
      <c r="A2615">
        <v>2003</v>
      </c>
      <c r="B2615" t="s">
        <v>47</v>
      </c>
      <c r="C2615" t="s">
        <v>61</v>
      </c>
      <c r="D2615">
        <v>14189</v>
      </c>
      <c r="E2615">
        <v>21062</v>
      </c>
      <c r="F2615">
        <v>979979</v>
      </c>
      <c r="G2615">
        <v>973890</v>
      </c>
      <c r="H2615">
        <v>513</v>
      </c>
      <c r="I2615">
        <v>2.4</v>
      </c>
      <c r="J2615">
        <v>574</v>
      </c>
      <c r="K2615">
        <v>2.7</v>
      </c>
      <c r="L2615">
        <v>136461</v>
      </c>
      <c r="M2615">
        <v>17289</v>
      </c>
      <c r="N2615">
        <v>119172</v>
      </c>
      <c r="O2615">
        <v>1.8</v>
      </c>
      <c r="P2615">
        <v>14</v>
      </c>
      <c r="Q2615">
        <v>124282</v>
      </c>
      <c r="R2615">
        <v>34117</v>
      </c>
      <c r="S2615">
        <v>90165</v>
      </c>
      <c r="T2615">
        <v>3.5</v>
      </c>
      <c r="U2615">
        <v>12.8</v>
      </c>
      <c r="V2615">
        <v>12179</v>
      </c>
      <c r="W2615">
        <v>1.2</v>
      </c>
      <c r="X2615">
        <v>25.6</v>
      </c>
      <c r="Y2615">
        <v>162</v>
      </c>
      <c r="Z2615">
        <v>191</v>
      </c>
      <c r="AA2615">
        <v>21566</v>
      </c>
      <c r="AB2615">
        <v>0</v>
      </c>
    </row>
    <row r="2616" spans="1:28" x14ac:dyDescent="0.35">
      <c r="A2616">
        <v>2003</v>
      </c>
      <c r="B2616" t="s">
        <v>47</v>
      </c>
      <c r="C2616" t="s">
        <v>62</v>
      </c>
      <c r="D2616">
        <v>14113</v>
      </c>
      <c r="E2616">
        <v>24608</v>
      </c>
      <c r="F2616">
        <v>975249</v>
      </c>
      <c r="G2616">
        <v>972579</v>
      </c>
      <c r="H2616">
        <v>502</v>
      </c>
      <c r="I2616">
        <v>2</v>
      </c>
      <c r="J2616">
        <v>544</v>
      </c>
      <c r="K2616">
        <v>2.2000000000000002</v>
      </c>
      <c r="L2616">
        <v>124445</v>
      </c>
      <c r="M2616">
        <v>13432</v>
      </c>
      <c r="N2616">
        <v>111013</v>
      </c>
      <c r="O2616">
        <v>1.4</v>
      </c>
      <c r="P2616">
        <v>12.8</v>
      </c>
      <c r="Q2616">
        <v>119105</v>
      </c>
      <c r="R2616">
        <v>31546</v>
      </c>
      <c r="S2616">
        <v>87559</v>
      </c>
      <c r="T2616">
        <v>3.2</v>
      </c>
      <c r="U2616">
        <v>12.2</v>
      </c>
      <c r="V2616">
        <v>5340</v>
      </c>
      <c r="W2616">
        <v>0.6</v>
      </c>
      <c r="X2616">
        <v>24.4</v>
      </c>
      <c r="Y2616">
        <v>153</v>
      </c>
      <c r="Z2616">
        <v>192</v>
      </c>
      <c r="AA2616">
        <v>20663</v>
      </c>
      <c r="AB2616">
        <v>0</v>
      </c>
    </row>
    <row r="2617" spans="1:28" x14ac:dyDescent="0.35">
      <c r="A2617">
        <v>2003</v>
      </c>
      <c r="B2617" t="s">
        <v>47</v>
      </c>
      <c r="C2617" t="s">
        <v>63</v>
      </c>
      <c r="D2617">
        <v>11954</v>
      </c>
      <c r="E2617">
        <v>22117</v>
      </c>
      <c r="F2617">
        <v>825598</v>
      </c>
      <c r="G2617">
        <v>821591</v>
      </c>
      <c r="H2617">
        <v>539</v>
      </c>
      <c r="I2617">
        <v>2.4</v>
      </c>
      <c r="J2617">
        <v>410</v>
      </c>
      <c r="K2617">
        <v>1.9</v>
      </c>
      <c r="L2617">
        <v>99538</v>
      </c>
      <c r="M2617">
        <v>13478</v>
      </c>
      <c r="N2617">
        <v>86060</v>
      </c>
      <c r="O2617">
        <v>1.6</v>
      </c>
      <c r="P2617">
        <v>12.1</v>
      </c>
      <c r="Q2617">
        <v>91524</v>
      </c>
      <c r="R2617">
        <v>19285</v>
      </c>
      <c r="S2617">
        <v>72239</v>
      </c>
      <c r="T2617">
        <v>2.2999999999999998</v>
      </c>
      <c r="U2617">
        <v>11.1</v>
      </c>
      <c r="V2617">
        <v>8014</v>
      </c>
      <c r="W2617">
        <v>1</v>
      </c>
      <c r="X2617">
        <v>22.2</v>
      </c>
      <c r="Y2617">
        <v>92</v>
      </c>
      <c r="Z2617">
        <v>115</v>
      </c>
      <c r="AA2617">
        <v>12604</v>
      </c>
      <c r="AB2617">
        <v>0</v>
      </c>
    </row>
    <row r="2618" spans="1:28" x14ac:dyDescent="0.35">
      <c r="A2618">
        <v>2003</v>
      </c>
      <c r="B2618" t="s">
        <v>47</v>
      </c>
      <c r="C2618" t="s">
        <v>64</v>
      </c>
      <c r="D2618">
        <v>3487</v>
      </c>
      <c r="E2618">
        <v>9702</v>
      </c>
      <c r="F2618">
        <v>244005</v>
      </c>
      <c r="G2618">
        <v>242367</v>
      </c>
      <c r="H2618">
        <v>166</v>
      </c>
      <c r="I2618">
        <v>1.7</v>
      </c>
      <c r="J2618">
        <v>154</v>
      </c>
      <c r="K2618">
        <v>1.6</v>
      </c>
      <c r="L2618">
        <v>29263</v>
      </c>
      <c r="M2618">
        <v>3738</v>
      </c>
      <c r="N2618">
        <v>25525</v>
      </c>
      <c r="O2618">
        <v>1.5</v>
      </c>
      <c r="P2618">
        <v>12.1</v>
      </c>
      <c r="Q2618">
        <v>25986</v>
      </c>
      <c r="R2618">
        <v>5451</v>
      </c>
      <c r="S2618">
        <v>20535</v>
      </c>
      <c r="T2618">
        <v>2.2000000000000002</v>
      </c>
      <c r="U2618">
        <v>10.7</v>
      </c>
      <c r="V2618">
        <v>3277</v>
      </c>
      <c r="W2618">
        <v>1.4</v>
      </c>
      <c r="X2618">
        <v>21.4</v>
      </c>
      <c r="Y2618">
        <v>12</v>
      </c>
      <c r="Z2618">
        <v>14</v>
      </c>
      <c r="AA2618">
        <v>1722</v>
      </c>
      <c r="AB2618">
        <v>0</v>
      </c>
    </row>
    <row r="2619" spans="1:28" x14ac:dyDescent="0.35">
      <c r="A2619">
        <v>2003</v>
      </c>
      <c r="B2619" t="s">
        <v>47</v>
      </c>
      <c r="C2619" t="s">
        <v>43</v>
      </c>
      <c r="D2619">
        <v>35795</v>
      </c>
      <c r="E2619">
        <v>70305</v>
      </c>
      <c r="F2619">
        <v>2489202</v>
      </c>
      <c r="G2619">
        <v>2485736</v>
      </c>
      <c r="H2619">
        <v>1494</v>
      </c>
      <c r="I2619">
        <v>2.1</v>
      </c>
      <c r="J2619">
        <v>975</v>
      </c>
      <c r="K2619">
        <v>1.4</v>
      </c>
      <c r="L2619">
        <v>255318</v>
      </c>
      <c r="M2619">
        <v>34442</v>
      </c>
      <c r="N2619">
        <v>220876</v>
      </c>
      <c r="O2619">
        <v>1.4</v>
      </c>
      <c r="P2619">
        <v>10.3</v>
      </c>
      <c r="Q2619">
        <v>248386</v>
      </c>
      <c r="R2619">
        <v>48050</v>
      </c>
      <c r="S2619">
        <v>200336</v>
      </c>
      <c r="T2619">
        <v>1.9</v>
      </c>
      <c r="U2619">
        <v>10</v>
      </c>
      <c r="V2619">
        <v>6932</v>
      </c>
      <c r="W2619">
        <v>0.3</v>
      </c>
      <c r="X2619">
        <v>20</v>
      </c>
      <c r="Y2619">
        <v>208</v>
      </c>
      <c r="Z2619">
        <v>239</v>
      </c>
      <c r="AA2619">
        <v>28640</v>
      </c>
      <c r="AB2619">
        <v>0</v>
      </c>
    </row>
    <row r="2620" spans="1:28" x14ac:dyDescent="0.35">
      <c r="A2620">
        <v>2003</v>
      </c>
      <c r="B2620" t="s">
        <v>48</v>
      </c>
      <c r="C2620" t="s">
        <v>42</v>
      </c>
      <c r="D2620">
        <v>825</v>
      </c>
      <c r="E2620">
        <v>1317</v>
      </c>
      <c r="F2620">
        <v>247077</v>
      </c>
      <c r="G2620">
        <v>123539</v>
      </c>
      <c r="H2620">
        <v>1317</v>
      </c>
      <c r="I2620">
        <v>200</v>
      </c>
      <c r="J2620">
        <v>0</v>
      </c>
      <c r="K2620">
        <v>0</v>
      </c>
      <c r="L2620">
        <v>247077</v>
      </c>
      <c r="M2620">
        <v>247077</v>
      </c>
      <c r="N2620">
        <v>0</v>
      </c>
      <c r="O2620">
        <v>200</v>
      </c>
      <c r="P2620">
        <v>200</v>
      </c>
      <c r="Q2620">
        <v>0</v>
      </c>
      <c r="R2620">
        <v>0</v>
      </c>
      <c r="S2620">
        <v>0</v>
      </c>
      <c r="T2620">
        <v>0</v>
      </c>
      <c r="U2620">
        <v>0</v>
      </c>
      <c r="V2620">
        <v>247077</v>
      </c>
      <c r="W2620">
        <v>200</v>
      </c>
      <c r="X2620">
        <v>0</v>
      </c>
      <c r="AB2620">
        <v>0</v>
      </c>
    </row>
    <row r="2621" spans="1:28" x14ac:dyDescent="0.35">
      <c r="A2621">
        <v>2003</v>
      </c>
      <c r="B2621" t="s">
        <v>48</v>
      </c>
      <c r="C2621" t="s">
        <v>55</v>
      </c>
      <c r="D2621">
        <v>1971</v>
      </c>
      <c r="E2621">
        <v>3386</v>
      </c>
      <c r="F2621">
        <v>302590</v>
      </c>
      <c r="G2621">
        <v>330022</v>
      </c>
      <c r="H2621">
        <v>204</v>
      </c>
      <c r="I2621">
        <v>5.9</v>
      </c>
      <c r="J2621">
        <v>326</v>
      </c>
      <c r="K2621">
        <v>9.4</v>
      </c>
      <c r="L2621">
        <v>69417</v>
      </c>
      <c r="M2621">
        <v>3491</v>
      </c>
      <c r="N2621">
        <v>65926</v>
      </c>
      <c r="O2621">
        <v>1.1000000000000001</v>
      </c>
      <c r="P2621">
        <v>21</v>
      </c>
      <c r="Q2621">
        <v>124280</v>
      </c>
      <c r="R2621">
        <v>84819</v>
      </c>
      <c r="S2621">
        <v>39461</v>
      </c>
      <c r="T2621">
        <v>25.7</v>
      </c>
      <c r="U2621">
        <v>37.700000000000003</v>
      </c>
      <c r="V2621">
        <v>-54863</v>
      </c>
      <c r="W2621">
        <v>-16.7</v>
      </c>
      <c r="X2621">
        <v>42</v>
      </c>
      <c r="Y2621">
        <v>252</v>
      </c>
      <c r="Z2621">
        <v>261</v>
      </c>
      <c r="AA2621">
        <v>74970</v>
      </c>
      <c r="AB2621">
        <v>0</v>
      </c>
    </row>
    <row r="2622" spans="1:28" x14ac:dyDescent="0.35">
      <c r="A2622">
        <v>2003</v>
      </c>
      <c r="B2622" t="s">
        <v>48</v>
      </c>
      <c r="C2622" t="s">
        <v>56</v>
      </c>
      <c r="D2622">
        <v>1632</v>
      </c>
      <c r="E2622">
        <v>2776</v>
      </c>
      <c r="F2622">
        <v>249624</v>
      </c>
      <c r="G2622">
        <v>244737</v>
      </c>
      <c r="H2622">
        <v>129</v>
      </c>
      <c r="I2622">
        <v>4.7</v>
      </c>
      <c r="J2622">
        <v>104</v>
      </c>
      <c r="K2622">
        <v>3.8</v>
      </c>
      <c r="L2622">
        <v>53216</v>
      </c>
      <c r="M2622">
        <v>4237</v>
      </c>
      <c r="N2622">
        <v>48979</v>
      </c>
      <c r="O2622">
        <v>1.7</v>
      </c>
      <c r="P2622">
        <v>21.7</v>
      </c>
      <c r="Q2622">
        <v>43441</v>
      </c>
      <c r="R2622">
        <v>16587</v>
      </c>
      <c r="S2622">
        <v>26854</v>
      </c>
      <c r="T2622">
        <v>6.8</v>
      </c>
      <c r="U2622">
        <v>17.8</v>
      </c>
      <c r="V2622">
        <v>9775</v>
      </c>
      <c r="W2622">
        <v>3.9</v>
      </c>
      <c r="X2622">
        <v>35.6</v>
      </c>
      <c r="Y2622">
        <v>43</v>
      </c>
      <c r="Z2622">
        <v>43</v>
      </c>
      <c r="AB2622">
        <v>1</v>
      </c>
    </row>
    <row r="2623" spans="1:28" x14ac:dyDescent="0.35">
      <c r="A2623">
        <v>2003</v>
      </c>
      <c r="B2623" t="s">
        <v>48</v>
      </c>
      <c r="C2623" t="s">
        <v>57</v>
      </c>
      <c r="D2623">
        <v>1739</v>
      </c>
      <c r="E2623">
        <v>3371</v>
      </c>
      <c r="F2623">
        <v>264159</v>
      </c>
      <c r="G2623">
        <v>259184</v>
      </c>
      <c r="H2623">
        <v>222</v>
      </c>
      <c r="I2623">
        <v>6.6</v>
      </c>
      <c r="J2623">
        <v>159</v>
      </c>
      <c r="K2623">
        <v>4.8</v>
      </c>
      <c r="L2623">
        <v>56095</v>
      </c>
      <c r="M2623">
        <v>7915</v>
      </c>
      <c r="N2623">
        <v>48180</v>
      </c>
      <c r="O2623">
        <v>3.1</v>
      </c>
      <c r="P2623">
        <v>21.6</v>
      </c>
      <c r="Q2623">
        <v>46145</v>
      </c>
      <c r="R2623">
        <v>16893</v>
      </c>
      <c r="S2623">
        <v>29252</v>
      </c>
      <c r="T2623">
        <v>6.5</v>
      </c>
      <c r="U2623">
        <v>17.8</v>
      </c>
      <c r="V2623">
        <v>9950</v>
      </c>
      <c r="W2623">
        <v>3.8</v>
      </c>
      <c r="X2623">
        <v>35.6</v>
      </c>
      <c r="Y2623">
        <v>46</v>
      </c>
      <c r="Z2623">
        <v>46</v>
      </c>
      <c r="AA2623">
        <v>12384</v>
      </c>
      <c r="AB2623">
        <v>0</v>
      </c>
    </row>
    <row r="2624" spans="1:28" x14ac:dyDescent="0.35">
      <c r="A2624">
        <v>2003</v>
      </c>
      <c r="B2624" t="s">
        <v>48</v>
      </c>
      <c r="C2624" t="s">
        <v>58</v>
      </c>
      <c r="D2624">
        <v>1930</v>
      </c>
      <c r="E2624">
        <v>4464</v>
      </c>
      <c r="F2624">
        <v>294612</v>
      </c>
      <c r="G2624">
        <v>290780</v>
      </c>
      <c r="H2624">
        <v>229</v>
      </c>
      <c r="I2624">
        <v>5.2</v>
      </c>
      <c r="J2624">
        <v>74</v>
      </c>
      <c r="K2624">
        <v>1.7</v>
      </c>
      <c r="L2624">
        <v>53127</v>
      </c>
      <c r="M2624">
        <v>8355</v>
      </c>
      <c r="N2624">
        <v>44772</v>
      </c>
      <c r="O2624">
        <v>2.9</v>
      </c>
      <c r="P2624">
        <v>18.3</v>
      </c>
      <c r="Q2624">
        <v>45463</v>
      </c>
      <c r="R2624">
        <v>14684</v>
      </c>
      <c r="S2624">
        <v>30779</v>
      </c>
      <c r="T2624">
        <v>5</v>
      </c>
      <c r="U2624">
        <v>15.6</v>
      </c>
      <c r="V2624">
        <v>7664</v>
      </c>
      <c r="W2624">
        <v>2.7</v>
      </c>
      <c r="X2624">
        <v>31.2</v>
      </c>
      <c r="Y2624">
        <v>40</v>
      </c>
      <c r="Z2624">
        <v>40</v>
      </c>
      <c r="AA2624">
        <v>11694</v>
      </c>
      <c r="AB2624">
        <v>0</v>
      </c>
    </row>
    <row r="2625" spans="1:28" x14ac:dyDescent="0.35">
      <c r="A2625">
        <v>2003</v>
      </c>
      <c r="B2625" t="s">
        <v>48</v>
      </c>
      <c r="C2625" t="s">
        <v>59</v>
      </c>
      <c r="D2625">
        <v>2195</v>
      </c>
      <c r="E2625">
        <v>7833</v>
      </c>
      <c r="F2625">
        <v>335131</v>
      </c>
      <c r="G2625">
        <v>331987</v>
      </c>
      <c r="H2625">
        <v>328</v>
      </c>
      <c r="I2625">
        <v>4.2</v>
      </c>
      <c r="J2625">
        <v>104</v>
      </c>
      <c r="K2625">
        <v>1.3</v>
      </c>
      <c r="L2625">
        <v>57673</v>
      </c>
      <c r="M2625">
        <v>7334</v>
      </c>
      <c r="N2625">
        <v>50339</v>
      </c>
      <c r="O2625">
        <v>2.2000000000000002</v>
      </c>
      <c r="P2625">
        <v>17.399999999999999</v>
      </c>
      <c r="Q2625">
        <v>51385</v>
      </c>
      <c r="R2625">
        <v>16550</v>
      </c>
      <c r="S2625">
        <v>34835</v>
      </c>
      <c r="T2625">
        <v>5</v>
      </c>
      <c r="U2625">
        <v>15.5</v>
      </c>
      <c r="V2625">
        <v>6288</v>
      </c>
      <c r="W2625">
        <v>1.9</v>
      </c>
      <c r="X2625">
        <v>31</v>
      </c>
      <c r="Y2625">
        <v>46</v>
      </c>
      <c r="Z2625">
        <v>50</v>
      </c>
      <c r="AA2625">
        <v>13076</v>
      </c>
      <c r="AB2625">
        <v>0</v>
      </c>
    </row>
    <row r="2626" spans="1:28" x14ac:dyDescent="0.35">
      <c r="A2626">
        <v>2003</v>
      </c>
      <c r="B2626" t="s">
        <v>48</v>
      </c>
      <c r="C2626" t="s">
        <v>60</v>
      </c>
      <c r="D2626">
        <v>6748</v>
      </c>
      <c r="E2626">
        <v>14164</v>
      </c>
      <c r="F2626">
        <v>1024469</v>
      </c>
      <c r="G2626">
        <v>1004353</v>
      </c>
      <c r="H2626">
        <v>660</v>
      </c>
      <c r="I2626">
        <v>4.7</v>
      </c>
      <c r="J2626">
        <v>303</v>
      </c>
      <c r="K2626">
        <v>2.2000000000000002</v>
      </c>
      <c r="L2626">
        <v>188754</v>
      </c>
      <c r="M2626">
        <v>27814</v>
      </c>
      <c r="N2626">
        <v>160940</v>
      </c>
      <c r="O2626">
        <v>2.8</v>
      </c>
      <c r="P2626">
        <v>18.8</v>
      </c>
      <c r="Q2626">
        <v>148521</v>
      </c>
      <c r="R2626">
        <v>45911</v>
      </c>
      <c r="S2626">
        <v>102610</v>
      </c>
      <c r="T2626">
        <v>4.5999999999999996</v>
      </c>
      <c r="U2626">
        <v>14.8</v>
      </c>
      <c r="V2626">
        <v>40233</v>
      </c>
      <c r="W2626">
        <v>4</v>
      </c>
      <c r="X2626">
        <v>29.6</v>
      </c>
      <c r="Y2626">
        <v>128</v>
      </c>
      <c r="Z2626">
        <v>130</v>
      </c>
      <c r="AA2626">
        <v>37141</v>
      </c>
      <c r="AB2626">
        <v>0</v>
      </c>
    </row>
    <row r="2627" spans="1:28" x14ac:dyDescent="0.35">
      <c r="A2627">
        <v>2003</v>
      </c>
      <c r="B2627" t="s">
        <v>48</v>
      </c>
      <c r="C2627" t="s">
        <v>61</v>
      </c>
      <c r="D2627">
        <v>6514</v>
      </c>
      <c r="E2627">
        <v>17319</v>
      </c>
      <c r="F2627">
        <v>992210</v>
      </c>
      <c r="G2627">
        <v>979678</v>
      </c>
      <c r="H2627">
        <v>723</v>
      </c>
      <c r="I2627">
        <v>4.2</v>
      </c>
      <c r="J2627">
        <v>453</v>
      </c>
      <c r="K2627">
        <v>2.6</v>
      </c>
      <c r="L2627">
        <v>149345</v>
      </c>
      <c r="M2627">
        <v>22403</v>
      </c>
      <c r="N2627">
        <v>126942</v>
      </c>
      <c r="O2627">
        <v>2.2999999999999998</v>
      </c>
      <c r="P2627">
        <v>15.2</v>
      </c>
      <c r="Q2627">
        <v>124280</v>
      </c>
      <c r="R2627">
        <v>34427</v>
      </c>
      <c r="S2627">
        <v>89853</v>
      </c>
      <c r="T2627">
        <v>3.5</v>
      </c>
      <c r="U2627">
        <v>12.7</v>
      </c>
      <c r="V2627">
        <v>25065</v>
      </c>
      <c r="W2627">
        <v>2.5</v>
      </c>
      <c r="X2627">
        <v>25.4</v>
      </c>
      <c r="Y2627">
        <v>71</v>
      </c>
      <c r="Z2627">
        <v>116</v>
      </c>
      <c r="AA2627">
        <v>21408</v>
      </c>
      <c r="AB2627">
        <v>0</v>
      </c>
    </row>
    <row r="2628" spans="1:28" x14ac:dyDescent="0.35">
      <c r="A2628">
        <v>2003</v>
      </c>
      <c r="B2628" t="s">
        <v>48</v>
      </c>
      <c r="C2628" t="s">
        <v>62</v>
      </c>
      <c r="D2628">
        <v>7459</v>
      </c>
      <c r="E2628">
        <v>24016</v>
      </c>
      <c r="F2628">
        <v>1140169</v>
      </c>
      <c r="G2628">
        <v>1127245</v>
      </c>
      <c r="H2628">
        <v>1091</v>
      </c>
      <c r="I2628">
        <v>4.5999999999999996</v>
      </c>
      <c r="J2628">
        <v>463</v>
      </c>
      <c r="K2628">
        <v>2</v>
      </c>
      <c r="L2628">
        <v>157811</v>
      </c>
      <c r="M2628">
        <v>28155</v>
      </c>
      <c r="N2628">
        <v>129656</v>
      </c>
      <c r="O2628">
        <v>2.5</v>
      </c>
      <c r="P2628">
        <v>14</v>
      </c>
      <c r="Q2628">
        <v>131962</v>
      </c>
      <c r="R2628">
        <v>34302</v>
      </c>
      <c r="S2628">
        <v>97660</v>
      </c>
      <c r="T2628">
        <v>3</v>
      </c>
      <c r="U2628">
        <v>11.7</v>
      </c>
      <c r="V2628">
        <v>25849</v>
      </c>
      <c r="W2628">
        <v>2.2999999999999998</v>
      </c>
      <c r="X2628">
        <v>23.4</v>
      </c>
      <c r="Y2628">
        <v>61</v>
      </c>
      <c r="Z2628">
        <v>91</v>
      </c>
      <c r="AA2628">
        <v>18948</v>
      </c>
      <c r="AB2628">
        <v>0</v>
      </c>
    </row>
    <row r="2629" spans="1:28" x14ac:dyDescent="0.35">
      <c r="A2629">
        <v>2003</v>
      </c>
      <c r="B2629" t="s">
        <v>48</v>
      </c>
      <c r="C2629" t="s">
        <v>63</v>
      </c>
      <c r="D2629">
        <v>6550</v>
      </c>
      <c r="E2629">
        <v>22799</v>
      </c>
      <c r="F2629">
        <v>996463</v>
      </c>
      <c r="G2629">
        <v>985645</v>
      </c>
      <c r="H2629">
        <v>614</v>
      </c>
      <c r="I2629">
        <v>2.7</v>
      </c>
      <c r="J2629">
        <v>513</v>
      </c>
      <c r="K2629">
        <v>2.2999999999999998</v>
      </c>
      <c r="L2629">
        <v>125707</v>
      </c>
      <c r="M2629">
        <v>18559</v>
      </c>
      <c r="N2629">
        <v>107148</v>
      </c>
      <c r="O2629">
        <v>1.9</v>
      </c>
      <c r="P2629">
        <v>12.8</v>
      </c>
      <c r="Q2629">
        <v>104071</v>
      </c>
      <c r="R2629">
        <v>26619</v>
      </c>
      <c r="S2629">
        <v>77452</v>
      </c>
      <c r="T2629">
        <v>2.7</v>
      </c>
      <c r="U2629">
        <v>10.6</v>
      </c>
      <c r="V2629">
        <v>21636</v>
      </c>
      <c r="W2629">
        <v>2.2000000000000002</v>
      </c>
      <c r="X2629">
        <v>21.2</v>
      </c>
      <c r="Y2629">
        <v>50</v>
      </c>
      <c r="Z2629">
        <v>110</v>
      </c>
      <c r="AA2629">
        <v>14639</v>
      </c>
      <c r="AB2629">
        <v>0</v>
      </c>
    </row>
    <row r="2630" spans="1:28" x14ac:dyDescent="0.35">
      <c r="A2630">
        <v>2003</v>
      </c>
      <c r="B2630" t="s">
        <v>48</v>
      </c>
      <c r="C2630" t="s">
        <v>64</v>
      </c>
      <c r="D2630">
        <v>2519</v>
      </c>
      <c r="E2630">
        <v>13869</v>
      </c>
      <c r="F2630">
        <v>390231</v>
      </c>
      <c r="G2630">
        <v>386551</v>
      </c>
      <c r="H2630">
        <v>341</v>
      </c>
      <c r="I2630">
        <v>2.5</v>
      </c>
      <c r="J2630">
        <v>203</v>
      </c>
      <c r="K2630">
        <v>1.5</v>
      </c>
      <c r="L2630">
        <v>46299</v>
      </c>
      <c r="M2630">
        <v>4360</v>
      </c>
      <c r="N2630">
        <v>41939</v>
      </c>
      <c r="O2630">
        <v>1.1000000000000001</v>
      </c>
      <c r="P2630">
        <v>12</v>
      </c>
      <c r="Q2630">
        <v>38938</v>
      </c>
      <c r="R2630">
        <v>7320</v>
      </c>
      <c r="S2630">
        <v>31618</v>
      </c>
      <c r="T2630">
        <v>1.9</v>
      </c>
      <c r="U2630">
        <v>10.1</v>
      </c>
      <c r="V2630">
        <v>7361</v>
      </c>
      <c r="W2630">
        <v>1.9</v>
      </c>
      <c r="X2630">
        <v>20.2</v>
      </c>
      <c r="Y2630">
        <v>9</v>
      </c>
      <c r="Z2630">
        <v>25</v>
      </c>
      <c r="AB2630">
        <v>1</v>
      </c>
    </row>
    <row r="2631" spans="1:28" x14ac:dyDescent="0.35">
      <c r="A2631">
        <v>2003</v>
      </c>
      <c r="B2631" t="s">
        <v>48</v>
      </c>
      <c r="C2631" t="s">
        <v>43</v>
      </c>
      <c r="D2631">
        <v>23811</v>
      </c>
      <c r="E2631">
        <v>85577</v>
      </c>
      <c r="F2631">
        <v>3650820</v>
      </c>
      <c r="G2631">
        <v>3621470</v>
      </c>
      <c r="H2631">
        <v>2872</v>
      </c>
      <c r="I2631">
        <v>3.4</v>
      </c>
      <c r="J2631">
        <v>1479</v>
      </c>
      <c r="K2631">
        <v>1.7</v>
      </c>
      <c r="L2631">
        <v>400666</v>
      </c>
      <c r="M2631">
        <v>67053</v>
      </c>
      <c r="N2631">
        <v>333613</v>
      </c>
      <c r="O2631">
        <v>1.9</v>
      </c>
      <c r="P2631">
        <v>11.1</v>
      </c>
      <c r="Q2631">
        <v>341966</v>
      </c>
      <c r="R2631">
        <v>73076</v>
      </c>
      <c r="S2631">
        <v>268890</v>
      </c>
      <c r="T2631">
        <v>2</v>
      </c>
      <c r="U2631">
        <v>9.4</v>
      </c>
      <c r="V2631">
        <v>58700</v>
      </c>
      <c r="W2631">
        <v>1.7</v>
      </c>
      <c r="X2631">
        <v>18.8</v>
      </c>
      <c r="Y2631">
        <v>121</v>
      </c>
      <c r="Z2631">
        <v>202</v>
      </c>
      <c r="AA2631">
        <v>36013</v>
      </c>
      <c r="AB2631">
        <v>0</v>
      </c>
    </row>
    <row r="2632" spans="1:28" x14ac:dyDescent="0.35">
      <c r="A2632">
        <v>2003</v>
      </c>
      <c r="B2632" t="s">
        <v>49</v>
      </c>
      <c r="C2632" t="s">
        <v>42</v>
      </c>
      <c r="D2632">
        <v>146</v>
      </c>
      <c r="E2632">
        <v>433</v>
      </c>
      <c r="F2632">
        <v>100732</v>
      </c>
      <c r="G2632">
        <v>50366</v>
      </c>
      <c r="H2632">
        <v>433</v>
      </c>
      <c r="I2632">
        <v>200</v>
      </c>
      <c r="J2632">
        <v>0</v>
      </c>
      <c r="K2632">
        <v>0</v>
      </c>
      <c r="L2632">
        <v>100732</v>
      </c>
      <c r="M2632">
        <v>100732</v>
      </c>
      <c r="N2632">
        <v>0</v>
      </c>
      <c r="O2632">
        <v>200</v>
      </c>
      <c r="P2632">
        <v>200</v>
      </c>
      <c r="Q2632">
        <v>0</v>
      </c>
      <c r="R2632">
        <v>0</v>
      </c>
      <c r="S2632">
        <v>0</v>
      </c>
      <c r="T2632">
        <v>0</v>
      </c>
      <c r="U2632">
        <v>0</v>
      </c>
      <c r="V2632">
        <v>100732</v>
      </c>
      <c r="W2632">
        <v>200</v>
      </c>
      <c r="X2632">
        <v>0</v>
      </c>
      <c r="AB2632">
        <v>0</v>
      </c>
    </row>
    <row r="2633" spans="1:28" x14ac:dyDescent="0.35">
      <c r="A2633">
        <v>2003</v>
      </c>
      <c r="B2633" t="s">
        <v>49</v>
      </c>
      <c r="C2633" t="s">
        <v>55</v>
      </c>
      <c r="D2633">
        <v>437</v>
      </c>
      <c r="E2633">
        <v>1273</v>
      </c>
      <c r="F2633">
        <v>149981</v>
      </c>
      <c r="G2633">
        <v>145197</v>
      </c>
      <c r="H2633">
        <v>97</v>
      </c>
      <c r="I2633">
        <v>7.7</v>
      </c>
      <c r="J2633">
        <v>67</v>
      </c>
      <c r="K2633">
        <v>5.3</v>
      </c>
      <c r="L2633">
        <v>37164</v>
      </c>
      <c r="M2633">
        <v>2832</v>
      </c>
      <c r="N2633">
        <v>34332</v>
      </c>
      <c r="O2633">
        <v>2</v>
      </c>
      <c r="P2633">
        <v>25.6</v>
      </c>
      <c r="Q2633">
        <v>27595</v>
      </c>
      <c r="R2633">
        <v>5556</v>
      </c>
      <c r="S2633">
        <v>22039</v>
      </c>
      <c r="T2633">
        <v>3.8</v>
      </c>
      <c r="U2633">
        <v>19</v>
      </c>
      <c r="V2633">
        <v>9569</v>
      </c>
      <c r="W2633">
        <v>6.6</v>
      </c>
      <c r="X2633">
        <v>38</v>
      </c>
      <c r="Y2633">
        <v>4</v>
      </c>
      <c r="Z2633">
        <v>32</v>
      </c>
      <c r="AA2633">
        <v>2860</v>
      </c>
      <c r="AB2633">
        <v>0</v>
      </c>
    </row>
    <row r="2634" spans="1:28" x14ac:dyDescent="0.35">
      <c r="A2634">
        <v>2003</v>
      </c>
      <c r="B2634" t="s">
        <v>49</v>
      </c>
      <c r="C2634" t="s">
        <v>56</v>
      </c>
      <c r="D2634">
        <v>310</v>
      </c>
      <c r="E2634">
        <v>1003</v>
      </c>
      <c r="F2634">
        <v>107821</v>
      </c>
      <c r="G2634">
        <v>105484</v>
      </c>
      <c r="H2634">
        <v>65</v>
      </c>
      <c r="I2634">
        <v>6.6</v>
      </c>
      <c r="J2634">
        <v>25</v>
      </c>
      <c r="K2634">
        <v>2.5</v>
      </c>
      <c r="L2634">
        <v>26518</v>
      </c>
      <c r="M2634">
        <v>5258</v>
      </c>
      <c r="N2634">
        <v>21260</v>
      </c>
      <c r="O2634">
        <v>5</v>
      </c>
      <c r="P2634">
        <v>25.1</v>
      </c>
      <c r="Q2634">
        <v>21843</v>
      </c>
      <c r="R2634">
        <v>8088</v>
      </c>
      <c r="S2634">
        <v>13755</v>
      </c>
      <c r="T2634">
        <v>7.7</v>
      </c>
      <c r="U2634">
        <v>20.7</v>
      </c>
      <c r="V2634">
        <v>4675</v>
      </c>
      <c r="W2634">
        <v>4.4000000000000004</v>
      </c>
      <c r="X2634">
        <v>41.4</v>
      </c>
      <c r="Y2634">
        <v>9</v>
      </c>
      <c r="Z2634">
        <v>9</v>
      </c>
      <c r="AA2634">
        <v>6507</v>
      </c>
      <c r="AB2634">
        <v>0</v>
      </c>
    </row>
    <row r="2635" spans="1:28" x14ac:dyDescent="0.35">
      <c r="A2635">
        <v>2003</v>
      </c>
      <c r="B2635" t="s">
        <v>49</v>
      </c>
      <c r="C2635" t="s">
        <v>57</v>
      </c>
      <c r="D2635">
        <v>380</v>
      </c>
      <c r="E2635">
        <v>1396</v>
      </c>
      <c r="F2635">
        <v>134159</v>
      </c>
      <c r="G2635">
        <v>128940</v>
      </c>
      <c r="H2635">
        <v>140</v>
      </c>
      <c r="I2635">
        <v>10.4</v>
      </c>
      <c r="J2635">
        <v>48</v>
      </c>
      <c r="K2635">
        <v>3.6</v>
      </c>
      <c r="L2635">
        <v>35907</v>
      </c>
      <c r="M2635">
        <v>6500</v>
      </c>
      <c r="N2635">
        <v>29407</v>
      </c>
      <c r="O2635">
        <v>5</v>
      </c>
      <c r="P2635">
        <v>27.8</v>
      </c>
      <c r="Q2635">
        <v>25468</v>
      </c>
      <c r="R2635">
        <v>9026</v>
      </c>
      <c r="S2635">
        <v>16442</v>
      </c>
      <c r="T2635">
        <v>7</v>
      </c>
      <c r="U2635">
        <v>19.8</v>
      </c>
      <c r="V2635">
        <v>10439</v>
      </c>
      <c r="W2635">
        <v>8</v>
      </c>
      <c r="X2635">
        <v>39.6</v>
      </c>
      <c r="Y2635">
        <v>10</v>
      </c>
      <c r="Z2635">
        <v>10</v>
      </c>
      <c r="AA2635">
        <v>7309</v>
      </c>
      <c r="AB2635">
        <v>0</v>
      </c>
    </row>
    <row r="2636" spans="1:28" x14ac:dyDescent="0.35">
      <c r="A2636">
        <v>2003</v>
      </c>
      <c r="B2636" t="s">
        <v>49</v>
      </c>
      <c r="C2636" t="s">
        <v>58</v>
      </c>
      <c r="D2636">
        <v>409</v>
      </c>
      <c r="E2636">
        <v>1442</v>
      </c>
      <c r="F2636">
        <v>138540</v>
      </c>
      <c r="G2636">
        <v>136107</v>
      </c>
      <c r="H2636">
        <v>106</v>
      </c>
      <c r="I2636">
        <v>7.4</v>
      </c>
      <c r="J2636">
        <v>101</v>
      </c>
      <c r="K2636">
        <v>7</v>
      </c>
      <c r="L2636">
        <v>27062</v>
      </c>
      <c r="M2636">
        <v>4660</v>
      </c>
      <c r="N2636">
        <v>22402</v>
      </c>
      <c r="O2636">
        <v>3.4</v>
      </c>
      <c r="P2636">
        <v>19.899999999999999</v>
      </c>
      <c r="Q2636">
        <v>22195</v>
      </c>
      <c r="R2636">
        <v>8069</v>
      </c>
      <c r="S2636">
        <v>14126</v>
      </c>
      <c r="T2636">
        <v>5.9</v>
      </c>
      <c r="U2636">
        <v>16.3</v>
      </c>
      <c r="V2636">
        <v>4867</v>
      </c>
      <c r="W2636">
        <v>3.6</v>
      </c>
      <c r="X2636">
        <v>32.6</v>
      </c>
      <c r="Y2636">
        <v>8</v>
      </c>
      <c r="Z2636">
        <v>8</v>
      </c>
      <c r="AA2636">
        <v>4971</v>
      </c>
      <c r="AB2636">
        <v>0</v>
      </c>
    </row>
    <row r="2637" spans="1:28" x14ac:dyDescent="0.35">
      <c r="A2637">
        <v>2003</v>
      </c>
      <c r="B2637" t="s">
        <v>49</v>
      </c>
      <c r="C2637" t="s">
        <v>59</v>
      </c>
      <c r="D2637">
        <v>608</v>
      </c>
      <c r="E2637">
        <v>3609</v>
      </c>
      <c r="F2637">
        <v>214748</v>
      </c>
      <c r="G2637">
        <v>207887</v>
      </c>
      <c r="H2637">
        <v>335</v>
      </c>
      <c r="I2637">
        <v>9.6</v>
      </c>
      <c r="J2637">
        <v>96</v>
      </c>
      <c r="K2637">
        <v>2.8</v>
      </c>
      <c r="L2637">
        <v>43994</v>
      </c>
      <c r="M2637">
        <v>7727</v>
      </c>
      <c r="N2637">
        <v>36267</v>
      </c>
      <c r="O2637">
        <v>3.7</v>
      </c>
      <c r="P2637">
        <v>21.2</v>
      </c>
      <c r="Q2637">
        <v>30271</v>
      </c>
      <c r="R2637">
        <v>6502</v>
      </c>
      <c r="S2637">
        <v>23769</v>
      </c>
      <c r="T2637">
        <v>3.1</v>
      </c>
      <c r="U2637">
        <v>14.6</v>
      </c>
      <c r="V2637">
        <v>13723</v>
      </c>
      <c r="W2637">
        <v>6.6</v>
      </c>
      <c r="X2637">
        <v>29.2</v>
      </c>
      <c r="Y2637">
        <v>5</v>
      </c>
      <c r="Z2637">
        <v>5</v>
      </c>
      <c r="AA2637">
        <v>3404</v>
      </c>
      <c r="AB2637">
        <v>0</v>
      </c>
    </row>
    <row r="2638" spans="1:28" x14ac:dyDescent="0.35">
      <c r="A2638">
        <v>2003</v>
      </c>
      <c r="B2638" t="s">
        <v>49</v>
      </c>
      <c r="C2638" t="s">
        <v>60</v>
      </c>
      <c r="D2638">
        <v>1521</v>
      </c>
      <c r="E2638">
        <v>6408</v>
      </c>
      <c r="F2638">
        <v>523480</v>
      </c>
      <c r="G2638">
        <v>508303</v>
      </c>
      <c r="H2638">
        <v>486</v>
      </c>
      <c r="I2638">
        <v>7.7</v>
      </c>
      <c r="J2638">
        <v>232</v>
      </c>
      <c r="K2638">
        <v>3.7</v>
      </c>
      <c r="L2638">
        <v>103829</v>
      </c>
      <c r="M2638">
        <v>19421</v>
      </c>
      <c r="N2638">
        <v>84408</v>
      </c>
      <c r="O2638">
        <v>3.8</v>
      </c>
      <c r="P2638">
        <v>20.399999999999999</v>
      </c>
      <c r="Q2638">
        <v>73475</v>
      </c>
      <c r="R2638">
        <v>21252</v>
      </c>
      <c r="S2638">
        <v>52223</v>
      </c>
      <c r="T2638">
        <v>4.2</v>
      </c>
      <c r="U2638">
        <v>14.5</v>
      </c>
      <c r="V2638">
        <v>30354</v>
      </c>
      <c r="W2638">
        <v>5.9</v>
      </c>
      <c r="X2638">
        <v>29</v>
      </c>
      <c r="Y2638">
        <v>17</v>
      </c>
      <c r="Z2638">
        <v>39</v>
      </c>
      <c r="AA2638">
        <v>11878</v>
      </c>
      <c r="AB2638">
        <v>0</v>
      </c>
    </row>
    <row r="2639" spans="1:28" x14ac:dyDescent="0.35">
      <c r="A2639">
        <v>2003</v>
      </c>
      <c r="B2639" t="s">
        <v>49</v>
      </c>
      <c r="C2639" t="s">
        <v>61</v>
      </c>
      <c r="D2639">
        <v>1661</v>
      </c>
      <c r="E2639">
        <v>10774</v>
      </c>
      <c r="F2639">
        <v>566698</v>
      </c>
      <c r="G2639">
        <v>559094</v>
      </c>
      <c r="H2639">
        <v>770</v>
      </c>
      <c r="I2639">
        <v>7.3</v>
      </c>
      <c r="J2639">
        <v>274</v>
      </c>
      <c r="K2639">
        <v>2.6</v>
      </c>
      <c r="L2639">
        <v>87819</v>
      </c>
      <c r="M2639">
        <v>15796</v>
      </c>
      <c r="N2639">
        <v>72023</v>
      </c>
      <c r="O2639">
        <v>2.8</v>
      </c>
      <c r="P2639">
        <v>15.7</v>
      </c>
      <c r="Q2639">
        <v>72610</v>
      </c>
      <c r="R2639">
        <v>16274</v>
      </c>
      <c r="S2639">
        <v>56336</v>
      </c>
      <c r="T2639">
        <v>2.9</v>
      </c>
      <c r="U2639">
        <v>13</v>
      </c>
      <c r="V2639">
        <v>15209</v>
      </c>
      <c r="W2639">
        <v>2.7</v>
      </c>
      <c r="X2639">
        <v>26</v>
      </c>
      <c r="Y2639">
        <v>13</v>
      </c>
      <c r="Z2639">
        <v>13</v>
      </c>
      <c r="AA2639">
        <v>9063</v>
      </c>
      <c r="AB2639">
        <v>0</v>
      </c>
    </row>
    <row r="2640" spans="1:28" x14ac:dyDescent="0.35">
      <c r="A2640">
        <v>2003</v>
      </c>
      <c r="B2640" t="s">
        <v>49</v>
      </c>
      <c r="C2640" t="s">
        <v>62</v>
      </c>
      <c r="D2640">
        <v>2106</v>
      </c>
      <c r="E2640">
        <v>14498</v>
      </c>
      <c r="F2640">
        <v>712987</v>
      </c>
      <c r="G2640">
        <v>707860</v>
      </c>
      <c r="H2640">
        <v>1621</v>
      </c>
      <c r="I2640">
        <v>11.6</v>
      </c>
      <c r="J2640">
        <v>487</v>
      </c>
      <c r="K2640">
        <v>3.5</v>
      </c>
      <c r="L2640">
        <v>99333</v>
      </c>
      <c r="M2640">
        <v>21683</v>
      </c>
      <c r="N2640">
        <v>77650</v>
      </c>
      <c r="O2640">
        <v>3.1</v>
      </c>
      <c r="P2640">
        <v>14</v>
      </c>
      <c r="Q2640">
        <v>89079</v>
      </c>
      <c r="R2640">
        <v>20012</v>
      </c>
      <c r="S2640">
        <v>69067</v>
      </c>
      <c r="T2640">
        <v>2.8</v>
      </c>
      <c r="U2640">
        <v>12.6</v>
      </c>
      <c r="V2640">
        <v>10254</v>
      </c>
      <c r="W2640">
        <v>1.4</v>
      </c>
      <c r="X2640">
        <v>25.2</v>
      </c>
      <c r="Y2640">
        <v>4</v>
      </c>
      <c r="Z2640">
        <v>11</v>
      </c>
      <c r="AB2640">
        <v>1</v>
      </c>
    </row>
    <row r="2641" spans="1:28" x14ac:dyDescent="0.35">
      <c r="A2641">
        <v>2003</v>
      </c>
      <c r="B2641" t="s">
        <v>49</v>
      </c>
      <c r="C2641" t="s">
        <v>63</v>
      </c>
      <c r="D2641">
        <v>1811</v>
      </c>
      <c r="E2641">
        <v>13460</v>
      </c>
      <c r="F2641">
        <v>616658</v>
      </c>
      <c r="G2641">
        <v>609650</v>
      </c>
      <c r="H2641">
        <v>991</v>
      </c>
      <c r="I2641">
        <v>7.5</v>
      </c>
      <c r="J2641">
        <v>366</v>
      </c>
      <c r="K2641">
        <v>2.8</v>
      </c>
      <c r="L2641">
        <v>89359</v>
      </c>
      <c r="M2641">
        <v>21743</v>
      </c>
      <c r="N2641">
        <v>67616</v>
      </c>
      <c r="O2641">
        <v>3.6</v>
      </c>
      <c r="P2641">
        <v>14.7</v>
      </c>
      <c r="Q2641">
        <v>75343</v>
      </c>
      <c r="R2641">
        <v>14999</v>
      </c>
      <c r="S2641">
        <v>60344</v>
      </c>
      <c r="T2641">
        <v>2.5</v>
      </c>
      <c r="U2641">
        <v>12.4</v>
      </c>
      <c r="V2641">
        <v>14016</v>
      </c>
      <c r="W2641">
        <v>2.2999999999999998</v>
      </c>
      <c r="X2641">
        <v>24.8</v>
      </c>
      <c r="Y2641">
        <v>4</v>
      </c>
      <c r="Z2641">
        <v>17</v>
      </c>
      <c r="AA2641">
        <v>2376</v>
      </c>
      <c r="AB2641">
        <v>0</v>
      </c>
    </row>
    <row r="2642" spans="1:28" x14ac:dyDescent="0.35">
      <c r="A2642">
        <v>2003</v>
      </c>
      <c r="B2642" t="s">
        <v>49</v>
      </c>
      <c r="C2642" t="s">
        <v>64</v>
      </c>
      <c r="D2642">
        <v>930</v>
      </c>
      <c r="E2642">
        <v>10303</v>
      </c>
      <c r="F2642">
        <v>315537</v>
      </c>
      <c r="G2642">
        <v>311125</v>
      </c>
      <c r="H2642">
        <v>640</v>
      </c>
      <c r="I2642">
        <v>6.3</v>
      </c>
      <c r="J2642">
        <v>248</v>
      </c>
      <c r="K2642">
        <v>2.5</v>
      </c>
      <c r="L2642">
        <v>47113</v>
      </c>
      <c r="M2642">
        <v>8654</v>
      </c>
      <c r="N2642">
        <v>38459</v>
      </c>
      <c r="O2642">
        <v>2.8</v>
      </c>
      <c r="P2642">
        <v>15.1</v>
      </c>
      <c r="Q2642">
        <v>38289</v>
      </c>
      <c r="R2642">
        <v>4990</v>
      </c>
      <c r="S2642">
        <v>33299</v>
      </c>
      <c r="T2642">
        <v>1.6</v>
      </c>
      <c r="U2642">
        <v>12.3</v>
      </c>
      <c r="V2642">
        <v>8824</v>
      </c>
      <c r="W2642">
        <v>2.8</v>
      </c>
      <c r="X2642">
        <v>24.6</v>
      </c>
      <c r="Y2642">
        <v>1</v>
      </c>
      <c r="Z2642">
        <v>4</v>
      </c>
      <c r="AB2642">
        <v>1</v>
      </c>
    </row>
    <row r="2643" spans="1:28" x14ac:dyDescent="0.35">
      <c r="A2643">
        <v>2003</v>
      </c>
      <c r="B2643" t="s">
        <v>49</v>
      </c>
      <c r="C2643" t="s">
        <v>43</v>
      </c>
      <c r="D2643">
        <v>8038</v>
      </c>
      <c r="E2643">
        <v>59653</v>
      </c>
      <c r="F2643">
        <v>2729145</v>
      </c>
      <c r="G2643">
        <v>2720492</v>
      </c>
      <c r="H2643">
        <v>3513</v>
      </c>
      <c r="I2643">
        <v>6</v>
      </c>
      <c r="J2643">
        <v>1668</v>
      </c>
      <c r="K2643">
        <v>2.8</v>
      </c>
      <c r="L2643">
        <v>317259</v>
      </c>
      <c r="M2643">
        <v>65645</v>
      </c>
      <c r="N2643">
        <v>251614</v>
      </c>
      <c r="O2643">
        <v>2.4</v>
      </c>
      <c r="P2643">
        <v>11.7</v>
      </c>
      <c r="Q2643">
        <v>299953</v>
      </c>
      <c r="R2643">
        <v>59945</v>
      </c>
      <c r="S2643">
        <v>240008</v>
      </c>
      <c r="T2643">
        <v>2.2000000000000002</v>
      </c>
      <c r="U2643">
        <v>11</v>
      </c>
      <c r="V2643">
        <v>17306</v>
      </c>
      <c r="W2643">
        <v>0.7</v>
      </c>
      <c r="X2643">
        <v>22</v>
      </c>
      <c r="Y2643">
        <v>19</v>
      </c>
      <c r="Z2643">
        <v>62</v>
      </c>
      <c r="AA2643">
        <v>12811</v>
      </c>
      <c r="AB2643">
        <v>0</v>
      </c>
    </row>
    <row r="2644" spans="1:28" x14ac:dyDescent="0.35">
      <c r="A2644">
        <v>2003</v>
      </c>
      <c r="B2644" t="s">
        <v>50</v>
      </c>
      <c r="C2644" t="s">
        <v>42</v>
      </c>
      <c r="D2644">
        <v>60</v>
      </c>
      <c r="E2644">
        <v>361</v>
      </c>
      <c r="F2644">
        <v>80841</v>
      </c>
      <c r="G2644">
        <v>40421</v>
      </c>
      <c r="H2644">
        <v>361</v>
      </c>
      <c r="I2644">
        <v>200</v>
      </c>
      <c r="J2644">
        <v>0</v>
      </c>
      <c r="K2644">
        <v>0</v>
      </c>
      <c r="L2644">
        <v>80841</v>
      </c>
      <c r="M2644">
        <v>80841</v>
      </c>
      <c r="N2644">
        <v>0</v>
      </c>
      <c r="O2644">
        <v>200</v>
      </c>
      <c r="P2644">
        <v>200</v>
      </c>
      <c r="Q2644">
        <v>0</v>
      </c>
      <c r="R2644">
        <v>0</v>
      </c>
      <c r="S2644">
        <v>0</v>
      </c>
      <c r="T2644">
        <v>0</v>
      </c>
      <c r="U2644">
        <v>0</v>
      </c>
      <c r="V2644">
        <v>80841</v>
      </c>
      <c r="W2644">
        <v>200</v>
      </c>
      <c r="X2644">
        <v>0</v>
      </c>
      <c r="AB2644">
        <v>0</v>
      </c>
    </row>
    <row r="2645" spans="1:28" x14ac:dyDescent="0.35">
      <c r="A2645">
        <v>2003</v>
      </c>
      <c r="B2645" t="s">
        <v>50</v>
      </c>
      <c r="C2645" t="s">
        <v>55</v>
      </c>
      <c r="D2645">
        <v>133</v>
      </c>
      <c r="E2645">
        <v>617</v>
      </c>
      <c r="F2645">
        <v>89742</v>
      </c>
      <c r="G2645">
        <v>85021</v>
      </c>
      <c r="H2645">
        <v>111</v>
      </c>
      <c r="I2645">
        <v>19</v>
      </c>
      <c r="J2645">
        <v>43</v>
      </c>
      <c r="K2645">
        <v>7.4</v>
      </c>
      <c r="L2645">
        <v>23290</v>
      </c>
      <c r="M2645">
        <v>1972</v>
      </c>
      <c r="N2645">
        <v>21318</v>
      </c>
      <c r="O2645">
        <v>2.2999999999999998</v>
      </c>
      <c r="P2645">
        <v>27.4</v>
      </c>
      <c r="Q2645">
        <v>13847</v>
      </c>
      <c r="R2645">
        <v>367</v>
      </c>
      <c r="S2645">
        <v>13480</v>
      </c>
      <c r="T2645">
        <v>0.4</v>
      </c>
      <c r="U2645">
        <v>16.3</v>
      </c>
      <c r="V2645">
        <v>9443</v>
      </c>
      <c r="W2645">
        <v>11.1</v>
      </c>
      <c r="X2645">
        <v>32.6</v>
      </c>
      <c r="AB2645">
        <v>0</v>
      </c>
    </row>
    <row r="2646" spans="1:28" x14ac:dyDescent="0.35">
      <c r="A2646">
        <v>2003</v>
      </c>
      <c r="B2646" t="s">
        <v>50</v>
      </c>
      <c r="C2646" t="s">
        <v>56</v>
      </c>
      <c r="D2646">
        <v>110</v>
      </c>
      <c r="E2646">
        <v>460</v>
      </c>
      <c r="F2646">
        <v>65123</v>
      </c>
      <c r="G2646">
        <v>65225</v>
      </c>
      <c r="H2646">
        <v>61</v>
      </c>
      <c r="I2646">
        <v>14</v>
      </c>
      <c r="J2646">
        <v>12</v>
      </c>
      <c r="K2646">
        <v>2.8</v>
      </c>
      <c r="L2646">
        <v>17530</v>
      </c>
      <c r="M2646">
        <v>3439</v>
      </c>
      <c r="N2646">
        <v>14091</v>
      </c>
      <c r="O2646">
        <v>5.3</v>
      </c>
      <c r="P2646">
        <v>26.9</v>
      </c>
      <c r="Q2646">
        <v>17734</v>
      </c>
      <c r="R2646">
        <v>7292</v>
      </c>
      <c r="S2646">
        <v>10442</v>
      </c>
      <c r="T2646">
        <v>11.2</v>
      </c>
      <c r="U2646">
        <v>27.2</v>
      </c>
      <c r="V2646">
        <v>-204</v>
      </c>
      <c r="W2646">
        <v>-0.3</v>
      </c>
      <c r="X2646">
        <v>53.8</v>
      </c>
      <c r="Y2646">
        <v>5</v>
      </c>
      <c r="Z2646">
        <v>7</v>
      </c>
      <c r="AA2646">
        <v>6727</v>
      </c>
      <c r="AB2646">
        <v>0</v>
      </c>
    </row>
    <row r="2647" spans="1:28" x14ac:dyDescent="0.35">
      <c r="A2647">
        <v>2003</v>
      </c>
      <c r="B2647" t="s">
        <v>50</v>
      </c>
      <c r="C2647" t="s">
        <v>57</v>
      </c>
      <c r="D2647">
        <v>153</v>
      </c>
      <c r="E2647">
        <v>1376</v>
      </c>
      <c r="F2647">
        <v>93784</v>
      </c>
      <c r="G2647">
        <v>96917</v>
      </c>
      <c r="H2647">
        <v>316</v>
      </c>
      <c r="I2647">
        <v>25.5</v>
      </c>
      <c r="J2647">
        <v>46</v>
      </c>
      <c r="K2647">
        <v>3.7</v>
      </c>
      <c r="L2647">
        <v>16727</v>
      </c>
      <c r="M2647">
        <v>3145</v>
      </c>
      <c r="N2647">
        <v>13582</v>
      </c>
      <c r="O2647">
        <v>3.2</v>
      </c>
      <c r="P2647">
        <v>17.3</v>
      </c>
      <c r="Q2647">
        <v>22993</v>
      </c>
      <c r="R2647">
        <v>10073</v>
      </c>
      <c r="S2647">
        <v>12920</v>
      </c>
      <c r="T2647">
        <v>10.4</v>
      </c>
      <c r="U2647">
        <v>23.7</v>
      </c>
      <c r="V2647">
        <v>-6266</v>
      </c>
      <c r="W2647">
        <v>-6.4</v>
      </c>
      <c r="X2647">
        <v>34.6</v>
      </c>
      <c r="Y2647">
        <v>5</v>
      </c>
      <c r="Z2647">
        <v>5</v>
      </c>
      <c r="AB2647">
        <v>1</v>
      </c>
    </row>
    <row r="2648" spans="1:28" x14ac:dyDescent="0.35">
      <c r="A2648">
        <v>2003</v>
      </c>
      <c r="B2648" t="s">
        <v>50</v>
      </c>
      <c r="C2648" t="s">
        <v>58</v>
      </c>
      <c r="D2648">
        <v>181</v>
      </c>
      <c r="E2648">
        <v>1260</v>
      </c>
      <c r="F2648">
        <v>119783</v>
      </c>
      <c r="G2648">
        <v>119441</v>
      </c>
      <c r="H2648">
        <v>185</v>
      </c>
      <c r="I2648">
        <v>15.5</v>
      </c>
      <c r="J2648">
        <v>45</v>
      </c>
      <c r="K2648">
        <v>3.8</v>
      </c>
      <c r="L2648">
        <v>25662</v>
      </c>
      <c r="M2648">
        <v>4614</v>
      </c>
      <c r="N2648">
        <v>21048</v>
      </c>
      <c r="O2648">
        <v>3.9</v>
      </c>
      <c r="P2648">
        <v>21.5</v>
      </c>
      <c r="Q2648">
        <v>24978</v>
      </c>
      <c r="R2648">
        <v>8927</v>
      </c>
      <c r="S2648">
        <v>16051</v>
      </c>
      <c r="T2648">
        <v>7.5</v>
      </c>
      <c r="U2648">
        <v>20.9</v>
      </c>
      <c r="V2648">
        <v>684</v>
      </c>
      <c r="W2648">
        <v>0.6</v>
      </c>
      <c r="X2648">
        <v>41.8</v>
      </c>
      <c r="Y2648">
        <v>4</v>
      </c>
      <c r="Z2648">
        <v>4</v>
      </c>
      <c r="AA2648">
        <v>5691</v>
      </c>
      <c r="AB2648">
        <v>0</v>
      </c>
    </row>
    <row r="2649" spans="1:28" x14ac:dyDescent="0.35">
      <c r="A2649">
        <v>2003</v>
      </c>
      <c r="B2649" t="s">
        <v>50</v>
      </c>
      <c r="C2649" t="s">
        <v>59</v>
      </c>
      <c r="D2649">
        <v>213</v>
      </c>
      <c r="E2649">
        <v>2175</v>
      </c>
      <c r="F2649">
        <v>142542</v>
      </c>
      <c r="G2649">
        <v>144242</v>
      </c>
      <c r="H2649">
        <v>226</v>
      </c>
      <c r="I2649">
        <v>10.8</v>
      </c>
      <c r="J2649">
        <v>70</v>
      </c>
      <c r="K2649">
        <v>3.3</v>
      </c>
      <c r="L2649">
        <v>28414</v>
      </c>
      <c r="M2649">
        <v>6594</v>
      </c>
      <c r="N2649">
        <v>21820</v>
      </c>
      <c r="O2649">
        <v>4.5999999999999996</v>
      </c>
      <c r="P2649">
        <v>19.7</v>
      </c>
      <c r="Q2649">
        <v>31814</v>
      </c>
      <c r="R2649">
        <v>10386</v>
      </c>
      <c r="S2649">
        <v>21428</v>
      </c>
      <c r="T2649">
        <v>7.2</v>
      </c>
      <c r="U2649">
        <v>22.1</v>
      </c>
      <c r="V2649">
        <v>-3400</v>
      </c>
      <c r="W2649">
        <v>-2.4</v>
      </c>
      <c r="X2649">
        <v>39.4</v>
      </c>
      <c r="Y2649">
        <v>5</v>
      </c>
      <c r="Z2649">
        <v>5</v>
      </c>
      <c r="AA2649">
        <v>7611</v>
      </c>
      <c r="AB2649">
        <v>0</v>
      </c>
    </row>
    <row r="2650" spans="1:28" x14ac:dyDescent="0.35">
      <c r="A2650">
        <v>2003</v>
      </c>
      <c r="B2650" t="s">
        <v>50</v>
      </c>
      <c r="C2650" t="s">
        <v>60</v>
      </c>
      <c r="D2650">
        <v>611</v>
      </c>
      <c r="E2650">
        <v>6133</v>
      </c>
      <c r="F2650">
        <v>401500</v>
      </c>
      <c r="G2650">
        <v>402872</v>
      </c>
      <c r="H2650">
        <v>654</v>
      </c>
      <c r="I2650">
        <v>11</v>
      </c>
      <c r="J2650">
        <v>245</v>
      </c>
      <c r="K2650">
        <v>4.0999999999999996</v>
      </c>
      <c r="L2650">
        <v>77736</v>
      </c>
      <c r="M2650">
        <v>20005</v>
      </c>
      <c r="N2650">
        <v>57731</v>
      </c>
      <c r="O2650">
        <v>5</v>
      </c>
      <c r="P2650">
        <v>19.3</v>
      </c>
      <c r="Q2650">
        <v>80481</v>
      </c>
      <c r="R2650">
        <v>26737</v>
      </c>
      <c r="S2650">
        <v>53744</v>
      </c>
      <c r="T2650">
        <v>6.6</v>
      </c>
      <c r="U2650">
        <v>20</v>
      </c>
      <c r="V2650">
        <v>-2745</v>
      </c>
      <c r="W2650">
        <v>-0.7</v>
      </c>
      <c r="X2650">
        <v>38.6</v>
      </c>
      <c r="Y2650">
        <v>10</v>
      </c>
      <c r="Z2650">
        <v>10</v>
      </c>
      <c r="AA2650">
        <v>14306</v>
      </c>
      <c r="AB2650">
        <v>0</v>
      </c>
    </row>
    <row r="2651" spans="1:28" x14ac:dyDescent="0.35">
      <c r="A2651">
        <v>2003</v>
      </c>
      <c r="B2651" t="s">
        <v>50</v>
      </c>
      <c r="C2651" t="s">
        <v>61</v>
      </c>
      <c r="D2651">
        <v>700</v>
      </c>
      <c r="E2651">
        <v>6722</v>
      </c>
      <c r="F2651">
        <v>466853</v>
      </c>
      <c r="G2651">
        <v>455906</v>
      </c>
      <c r="H2651">
        <v>778</v>
      </c>
      <c r="I2651">
        <v>12</v>
      </c>
      <c r="J2651">
        <v>287</v>
      </c>
      <c r="K2651">
        <v>4.4000000000000004</v>
      </c>
      <c r="L2651">
        <v>84087</v>
      </c>
      <c r="M2651">
        <v>22301</v>
      </c>
      <c r="N2651">
        <v>61786</v>
      </c>
      <c r="O2651">
        <v>4.9000000000000004</v>
      </c>
      <c r="P2651">
        <v>18.399999999999999</v>
      </c>
      <c r="Q2651">
        <v>62193</v>
      </c>
      <c r="R2651">
        <v>13863</v>
      </c>
      <c r="S2651">
        <v>48330</v>
      </c>
      <c r="T2651">
        <v>3</v>
      </c>
      <c r="U2651">
        <v>13.6</v>
      </c>
      <c r="V2651">
        <v>21894</v>
      </c>
      <c r="W2651">
        <v>4.8</v>
      </c>
      <c r="X2651">
        <v>27.2</v>
      </c>
      <c r="Y2651">
        <v>3</v>
      </c>
      <c r="Z2651">
        <v>3</v>
      </c>
      <c r="AA2651">
        <v>4668</v>
      </c>
      <c r="AB2651">
        <v>0</v>
      </c>
    </row>
    <row r="2652" spans="1:28" x14ac:dyDescent="0.35">
      <c r="A2652">
        <v>2003</v>
      </c>
      <c r="B2652" t="s">
        <v>50</v>
      </c>
      <c r="C2652" t="s">
        <v>62</v>
      </c>
      <c r="D2652">
        <v>858</v>
      </c>
      <c r="E2652">
        <v>10228</v>
      </c>
      <c r="F2652">
        <v>581042</v>
      </c>
      <c r="G2652">
        <v>578307</v>
      </c>
      <c r="H2652">
        <v>914</v>
      </c>
      <c r="I2652">
        <v>9.1999999999999993</v>
      </c>
      <c r="J2652">
        <v>307</v>
      </c>
      <c r="K2652">
        <v>3.1</v>
      </c>
      <c r="L2652">
        <v>77489</v>
      </c>
      <c r="M2652">
        <v>21954</v>
      </c>
      <c r="N2652">
        <v>55535</v>
      </c>
      <c r="O2652">
        <v>3.8</v>
      </c>
      <c r="P2652">
        <v>13.4</v>
      </c>
      <c r="Q2652">
        <v>72019</v>
      </c>
      <c r="R2652">
        <v>20084</v>
      </c>
      <c r="S2652">
        <v>51935</v>
      </c>
      <c r="T2652">
        <v>3.5</v>
      </c>
      <c r="U2652">
        <v>12.5</v>
      </c>
      <c r="V2652">
        <v>5470</v>
      </c>
      <c r="W2652">
        <v>0.9</v>
      </c>
      <c r="X2652">
        <v>25</v>
      </c>
      <c r="Y2652">
        <v>5</v>
      </c>
      <c r="Z2652">
        <v>5</v>
      </c>
      <c r="AA2652">
        <v>7069</v>
      </c>
      <c r="AB2652">
        <v>0</v>
      </c>
    </row>
    <row r="2653" spans="1:28" x14ac:dyDescent="0.35">
      <c r="A2653">
        <v>2003</v>
      </c>
      <c r="B2653" t="s">
        <v>50</v>
      </c>
      <c r="C2653" t="s">
        <v>63</v>
      </c>
      <c r="D2653">
        <v>776</v>
      </c>
      <c r="E2653">
        <v>10939</v>
      </c>
      <c r="F2653">
        <v>514879</v>
      </c>
      <c r="G2653">
        <v>511114</v>
      </c>
      <c r="H2653">
        <v>723</v>
      </c>
      <c r="I2653">
        <v>6.7</v>
      </c>
      <c r="J2653">
        <v>312</v>
      </c>
      <c r="K2653">
        <v>2.9</v>
      </c>
      <c r="L2653">
        <v>69209</v>
      </c>
      <c r="M2653">
        <v>21343</v>
      </c>
      <c r="N2653">
        <v>47866</v>
      </c>
      <c r="O2653">
        <v>4.2</v>
      </c>
      <c r="P2653">
        <v>13.5</v>
      </c>
      <c r="Q2653">
        <v>61679</v>
      </c>
      <c r="R2653">
        <v>9980</v>
      </c>
      <c r="S2653">
        <v>51699</v>
      </c>
      <c r="T2653">
        <v>2</v>
      </c>
      <c r="U2653">
        <v>12.1</v>
      </c>
      <c r="V2653">
        <v>7530</v>
      </c>
      <c r="W2653">
        <v>1.4</v>
      </c>
      <c r="X2653">
        <v>24.2</v>
      </c>
      <c r="AB2653">
        <v>0</v>
      </c>
    </row>
    <row r="2654" spans="1:28" x14ac:dyDescent="0.35">
      <c r="A2654">
        <v>2003</v>
      </c>
      <c r="B2654" t="s">
        <v>50</v>
      </c>
      <c r="C2654" t="s">
        <v>64</v>
      </c>
      <c r="D2654">
        <v>437</v>
      </c>
      <c r="E2654">
        <v>7282</v>
      </c>
      <c r="F2654">
        <v>294763</v>
      </c>
      <c r="G2654">
        <v>289315</v>
      </c>
      <c r="H2654">
        <v>476</v>
      </c>
      <c r="I2654">
        <v>6.7</v>
      </c>
      <c r="J2654">
        <v>184</v>
      </c>
      <c r="K2654">
        <v>2.6</v>
      </c>
      <c r="L2654">
        <v>42362</v>
      </c>
      <c r="M2654">
        <v>8789</v>
      </c>
      <c r="N2654">
        <v>33573</v>
      </c>
      <c r="O2654">
        <v>3</v>
      </c>
      <c r="P2654">
        <v>14.6</v>
      </c>
      <c r="Q2654">
        <v>31466</v>
      </c>
      <c r="R2654">
        <v>4477</v>
      </c>
      <c r="S2654">
        <v>26989</v>
      </c>
      <c r="T2654">
        <v>1.5</v>
      </c>
      <c r="U2654">
        <v>10.9</v>
      </c>
      <c r="V2654">
        <v>10896</v>
      </c>
      <c r="W2654">
        <v>3.7</v>
      </c>
      <c r="X2654">
        <v>21.8</v>
      </c>
      <c r="AB2654">
        <v>0</v>
      </c>
    </row>
    <row r="2655" spans="1:28" x14ac:dyDescent="0.35">
      <c r="A2655">
        <v>2003</v>
      </c>
      <c r="B2655" t="s">
        <v>50</v>
      </c>
      <c r="C2655" t="s">
        <v>43</v>
      </c>
      <c r="D2655">
        <v>4232</v>
      </c>
      <c r="E2655">
        <v>58139</v>
      </c>
      <c r="F2655">
        <v>2830414</v>
      </c>
      <c r="G2655">
        <v>2823402</v>
      </c>
      <c r="H2655">
        <v>3898</v>
      </c>
      <c r="I2655">
        <v>6.8</v>
      </c>
      <c r="J2655">
        <v>2383</v>
      </c>
      <c r="K2655">
        <v>4.2</v>
      </c>
      <c r="L2655">
        <v>307248</v>
      </c>
      <c r="M2655">
        <v>74941</v>
      </c>
      <c r="N2655">
        <v>232307</v>
      </c>
      <c r="O2655">
        <v>2.7</v>
      </c>
      <c r="P2655">
        <v>10.9</v>
      </c>
      <c r="Q2655">
        <v>293225</v>
      </c>
      <c r="R2655">
        <v>52155</v>
      </c>
      <c r="S2655">
        <v>241070</v>
      </c>
      <c r="T2655">
        <v>1.8</v>
      </c>
      <c r="U2655">
        <v>10.4</v>
      </c>
      <c r="V2655">
        <v>14023</v>
      </c>
      <c r="W2655">
        <v>0.5</v>
      </c>
      <c r="X2655">
        <v>20.8</v>
      </c>
      <c r="Y2655">
        <v>1</v>
      </c>
      <c r="Z2655">
        <v>1</v>
      </c>
      <c r="AB2655">
        <v>1</v>
      </c>
    </row>
    <row r="2656" spans="1:28" x14ac:dyDescent="0.35">
      <c r="A2656">
        <v>2003</v>
      </c>
      <c r="B2656" t="s">
        <v>51</v>
      </c>
      <c r="C2656" t="s">
        <v>42</v>
      </c>
      <c r="D2656">
        <v>20</v>
      </c>
      <c r="E2656">
        <v>85</v>
      </c>
      <c r="F2656">
        <v>61643</v>
      </c>
      <c r="G2656">
        <v>30822</v>
      </c>
      <c r="H2656">
        <v>85</v>
      </c>
      <c r="I2656">
        <v>200</v>
      </c>
      <c r="J2656">
        <v>0</v>
      </c>
      <c r="K2656">
        <v>0</v>
      </c>
      <c r="L2656">
        <v>61643</v>
      </c>
      <c r="M2656">
        <v>61643</v>
      </c>
      <c r="N2656">
        <v>0</v>
      </c>
      <c r="O2656">
        <v>200</v>
      </c>
      <c r="P2656">
        <v>200</v>
      </c>
      <c r="Q2656">
        <v>0</v>
      </c>
      <c r="R2656">
        <v>0</v>
      </c>
      <c r="S2656">
        <v>0</v>
      </c>
      <c r="T2656">
        <v>0</v>
      </c>
      <c r="U2656">
        <v>0</v>
      </c>
      <c r="V2656">
        <v>61643</v>
      </c>
      <c r="W2656">
        <v>200</v>
      </c>
      <c r="X2656">
        <v>0</v>
      </c>
      <c r="AB2656">
        <v>0</v>
      </c>
    </row>
    <row r="2657" spans="1:28" x14ac:dyDescent="0.35">
      <c r="A2657">
        <v>2003</v>
      </c>
      <c r="B2657" t="s">
        <v>51</v>
      </c>
      <c r="C2657" t="s">
        <v>55</v>
      </c>
      <c r="D2657">
        <v>60</v>
      </c>
      <c r="E2657">
        <v>468</v>
      </c>
      <c r="F2657">
        <v>76597</v>
      </c>
      <c r="G2657">
        <v>72915</v>
      </c>
      <c r="H2657">
        <v>167</v>
      </c>
      <c r="I2657">
        <v>43.1</v>
      </c>
      <c r="J2657">
        <v>6</v>
      </c>
      <c r="K2657">
        <v>1.5</v>
      </c>
      <c r="L2657">
        <v>20318</v>
      </c>
      <c r="P2657">
        <v>27.9</v>
      </c>
      <c r="Q2657">
        <v>12953</v>
      </c>
      <c r="R2657">
        <v>169</v>
      </c>
      <c r="S2657">
        <v>12784</v>
      </c>
      <c r="T2657">
        <v>0.2</v>
      </c>
      <c r="U2657">
        <v>17.8</v>
      </c>
      <c r="V2657">
        <v>7365</v>
      </c>
      <c r="W2657">
        <v>10.1</v>
      </c>
      <c r="X2657">
        <v>35.6</v>
      </c>
      <c r="AB2657">
        <v>1</v>
      </c>
    </row>
    <row r="2658" spans="1:28" x14ac:dyDescent="0.35">
      <c r="A2658">
        <v>2003</v>
      </c>
      <c r="B2658" t="s">
        <v>51</v>
      </c>
      <c r="C2658" t="s">
        <v>56</v>
      </c>
      <c r="D2658">
        <v>50</v>
      </c>
      <c r="E2658">
        <v>1244</v>
      </c>
      <c r="F2658">
        <v>64058</v>
      </c>
      <c r="G2658">
        <v>62241</v>
      </c>
      <c r="H2658">
        <v>896</v>
      </c>
      <c r="I2658">
        <v>110.2</v>
      </c>
      <c r="J2658">
        <v>34</v>
      </c>
      <c r="K2658">
        <v>4.2</v>
      </c>
      <c r="L2658">
        <v>24260</v>
      </c>
      <c r="P2658">
        <v>39</v>
      </c>
      <c r="Q2658">
        <v>20626</v>
      </c>
      <c r="S2658">
        <v>14547</v>
      </c>
      <c r="U2658">
        <v>33.1</v>
      </c>
      <c r="V2658">
        <v>3634</v>
      </c>
      <c r="W2658">
        <v>5.9</v>
      </c>
      <c r="X2658">
        <v>66.2</v>
      </c>
      <c r="Y2658">
        <v>1</v>
      </c>
      <c r="Z2658">
        <v>1</v>
      </c>
      <c r="AB2658">
        <v>1</v>
      </c>
    </row>
    <row r="2659" spans="1:28" x14ac:dyDescent="0.35">
      <c r="A2659">
        <v>2003</v>
      </c>
      <c r="B2659" t="s">
        <v>51</v>
      </c>
      <c r="C2659" t="s">
        <v>57</v>
      </c>
      <c r="D2659">
        <v>67</v>
      </c>
      <c r="E2659">
        <v>604</v>
      </c>
      <c r="F2659">
        <v>86896</v>
      </c>
      <c r="G2659">
        <v>86675</v>
      </c>
      <c r="H2659">
        <v>29</v>
      </c>
      <c r="I2659">
        <v>4.9000000000000004</v>
      </c>
      <c r="J2659">
        <v>8</v>
      </c>
      <c r="K2659">
        <v>1.3</v>
      </c>
      <c r="L2659">
        <v>22106</v>
      </c>
      <c r="M2659">
        <v>2699</v>
      </c>
      <c r="N2659">
        <v>19407</v>
      </c>
      <c r="O2659">
        <v>3.1</v>
      </c>
      <c r="P2659">
        <v>25.5</v>
      </c>
      <c r="Q2659">
        <v>21663</v>
      </c>
      <c r="S2659">
        <v>19097</v>
      </c>
      <c r="U2659">
        <v>25</v>
      </c>
      <c r="V2659">
        <v>443</v>
      </c>
      <c r="W2659">
        <v>0.5</v>
      </c>
      <c r="X2659">
        <v>50</v>
      </c>
      <c r="Y2659">
        <v>1</v>
      </c>
      <c r="Z2659">
        <v>1</v>
      </c>
      <c r="AB2659">
        <v>1</v>
      </c>
    </row>
    <row r="2660" spans="1:28" x14ac:dyDescent="0.35">
      <c r="A2660">
        <v>2003</v>
      </c>
      <c r="B2660" t="s">
        <v>51</v>
      </c>
      <c r="C2660" t="s">
        <v>58</v>
      </c>
      <c r="D2660">
        <v>90</v>
      </c>
      <c r="E2660">
        <v>967</v>
      </c>
      <c r="F2660">
        <v>121888</v>
      </c>
      <c r="G2660">
        <v>120838</v>
      </c>
      <c r="H2660">
        <v>36</v>
      </c>
      <c r="I2660">
        <v>3.7</v>
      </c>
      <c r="J2660">
        <v>21</v>
      </c>
      <c r="K2660">
        <v>2.2000000000000002</v>
      </c>
      <c r="L2660">
        <v>29182</v>
      </c>
      <c r="M2660">
        <v>3046</v>
      </c>
      <c r="N2660">
        <v>26136</v>
      </c>
      <c r="O2660">
        <v>2.5</v>
      </c>
      <c r="P2660">
        <v>24.1</v>
      </c>
      <c r="Q2660">
        <v>27081</v>
      </c>
      <c r="R2660">
        <v>7161</v>
      </c>
      <c r="S2660">
        <v>19920</v>
      </c>
      <c r="T2660">
        <v>5.9</v>
      </c>
      <c r="U2660">
        <v>22.4</v>
      </c>
      <c r="V2660">
        <v>2101</v>
      </c>
      <c r="W2660">
        <v>1.7</v>
      </c>
      <c r="X2660">
        <v>44.8</v>
      </c>
      <c r="Y2660">
        <v>1</v>
      </c>
      <c r="Z2660">
        <v>1</v>
      </c>
      <c r="AB2660">
        <v>1</v>
      </c>
    </row>
    <row r="2661" spans="1:28" x14ac:dyDescent="0.35">
      <c r="A2661">
        <v>2003</v>
      </c>
      <c r="B2661" t="s">
        <v>51</v>
      </c>
      <c r="C2661" t="s">
        <v>59</v>
      </c>
      <c r="D2661">
        <v>113</v>
      </c>
      <c r="E2661">
        <v>1669</v>
      </c>
      <c r="F2661">
        <v>148484</v>
      </c>
      <c r="G2661">
        <v>155840</v>
      </c>
      <c r="H2661">
        <v>141</v>
      </c>
      <c r="I2661">
        <v>8.8000000000000007</v>
      </c>
      <c r="J2661">
        <v>23</v>
      </c>
      <c r="K2661">
        <v>1.4</v>
      </c>
      <c r="L2661">
        <v>25117</v>
      </c>
      <c r="M2661">
        <v>4812</v>
      </c>
      <c r="N2661">
        <v>20305</v>
      </c>
      <c r="O2661">
        <v>3.1</v>
      </c>
      <c r="P2661">
        <v>16.100000000000001</v>
      </c>
      <c r="Q2661">
        <v>39828</v>
      </c>
      <c r="R2661">
        <v>14835</v>
      </c>
      <c r="S2661">
        <v>24993</v>
      </c>
      <c r="T2661">
        <v>9.5</v>
      </c>
      <c r="U2661">
        <v>25.6</v>
      </c>
      <c r="V2661">
        <v>-14711</v>
      </c>
      <c r="W2661">
        <v>-9.5</v>
      </c>
      <c r="X2661">
        <v>32.200000000000003</v>
      </c>
      <c r="Y2661">
        <v>4</v>
      </c>
      <c r="Z2661">
        <v>4</v>
      </c>
      <c r="AA2661">
        <v>11286</v>
      </c>
      <c r="AB2661">
        <v>0</v>
      </c>
    </row>
    <row r="2662" spans="1:28" x14ac:dyDescent="0.35">
      <c r="A2662">
        <v>2003</v>
      </c>
      <c r="B2662" t="s">
        <v>51</v>
      </c>
      <c r="C2662" t="s">
        <v>60</v>
      </c>
      <c r="D2662">
        <v>331</v>
      </c>
      <c r="E2662">
        <v>6196</v>
      </c>
      <c r="F2662">
        <v>454541</v>
      </c>
      <c r="G2662">
        <v>455579</v>
      </c>
      <c r="H2662">
        <v>540</v>
      </c>
      <c r="I2662">
        <v>9</v>
      </c>
      <c r="J2662">
        <v>197</v>
      </c>
      <c r="K2662">
        <v>3.3</v>
      </c>
      <c r="L2662">
        <v>81619</v>
      </c>
      <c r="M2662">
        <v>29982</v>
      </c>
      <c r="N2662">
        <v>51637</v>
      </c>
      <c r="O2662">
        <v>6.6</v>
      </c>
      <c r="P2662">
        <v>17.899999999999999</v>
      </c>
      <c r="Q2662">
        <v>83696</v>
      </c>
      <c r="R2662">
        <v>21639</v>
      </c>
      <c r="S2662">
        <v>62057</v>
      </c>
      <c r="T2662">
        <v>4.7</v>
      </c>
      <c r="U2662">
        <v>18.399999999999999</v>
      </c>
      <c r="V2662">
        <v>-2077</v>
      </c>
      <c r="W2662">
        <v>-0.5</v>
      </c>
      <c r="X2662">
        <v>35.799999999999997</v>
      </c>
      <c r="Y2662">
        <v>3</v>
      </c>
      <c r="Z2662">
        <v>3</v>
      </c>
      <c r="AA2662">
        <v>8146</v>
      </c>
      <c r="AB2662">
        <v>0</v>
      </c>
    </row>
    <row r="2663" spans="1:28" x14ac:dyDescent="0.35">
      <c r="A2663">
        <v>2003</v>
      </c>
      <c r="B2663" t="s">
        <v>51</v>
      </c>
      <c r="C2663" t="s">
        <v>61</v>
      </c>
      <c r="D2663">
        <v>377</v>
      </c>
      <c r="E2663">
        <v>8108</v>
      </c>
      <c r="F2663">
        <v>530075</v>
      </c>
      <c r="G2663">
        <v>519247</v>
      </c>
      <c r="H2663">
        <v>856</v>
      </c>
      <c r="I2663">
        <v>11</v>
      </c>
      <c r="J2663">
        <v>218</v>
      </c>
      <c r="K2663">
        <v>2.8</v>
      </c>
      <c r="L2663">
        <v>89958</v>
      </c>
      <c r="M2663">
        <v>31288</v>
      </c>
      <c r="N2663">
        <v>58670</v>
      </c>
      <c r="O2663">
        <v>6</v>
      </c>
      <c r="P2663">
        <v>17.3</v>
      </c>
      <c r="Q2663">
        <v>68303</v>
      </c>
      <c r="R2663">
        <v>21685</v>
      </c>
      <c r="S2663">
        <v>46618</v>
      </c>
      <c r="T2663">
        <v>4.2</v>
      </c>
      <c r="U2663">
        <v>13.2</v>
      </c>
      <c r="V2663">
        <v>21655</v>
      </c>
      <c r="W2663">
        <v>4.0999999999999996</v>
      </c>
      <c r="X2663">
        <v>26.4</v>
      </c>
      <c r="Y2663">
        <v>3</v>
      </c>
      <c r="Z2663">
        <v>3</v>
      </c>
      <c r="AA2663">
        <v>10606</v>
      </c>
      <c r="AB2663">
        <v>0</v>
      </c>
    </row>
    <row r="2664" spans="1:28" x14ac:dyDescent="0.35">
      <c r="A2664">
        <v>2003</v>
      </c>
      <c r="B2664" t="s">
        <v>51</v>
      </c>
      <c r="C2664" t="s">
        <v>62</v>
      </c>
      <c r="D2664">
        <v>547</v>
      </c>
      <c r="E2664">
        <v>10586</v>
      </c>
      <c r="F2664">
        <v>784601</v>
      </c>
      <c r="G2664">
        <v>782480</v>
      </c>
      <c r="H2664">
        <v>805</v>
      </c>
      <c r="I2664">
        <v>7.6</v>
      </c>
      <c r="J2664">
        <v>752</v>
      </c>
      <c r="K2664">
        <v>7.1</v>
      </c>
      <c r="L2664">
        <v>90815</v>
      </c>
      <c r="M2664">
        <v>27653</v>
      </c>
      <c r="N2664">
        <v>63162</v>
      </c>
      <c r="O2664">
        <v>3.5</v>
      </c>
      <c r="P2664">
        <v>11.6</v>
      </c>
      <c r="Q2664">
        <v>86572</v>
      </c>
      <c r="R2664">
        <v>16118</v>
      </c>
      <c r="S2664">
        <v>70454</v>
      </c>
      <c r="T2664">
        <v>2.1</v>
      </c>
      <c r="U2664">
        <v>11.1</v>
      </c>
      <c r="V2664">
        <v>4243</v>
      </c>
      <c r="W2664">
        <v>0.5</v>
      </c>
      <c r="X2664">
        <v>22.2</v>
      </c>
      <c r="Y2664">
        <v>2</v>
      </c>
      <c r="Z2664">
        <v>320</v>
      </c>
      <c r="AB2664">
        <v>1</v>
      </c>
    </row>
    <row r="2665" spans="1:28" x14ac:dyDescent="0.35">
      <c r="A2665">
        <v>2003</v>
      </c>
      <c r="B2665" t="s">
        <v>51</v>
      </c>
      <c r="C2665" t="s">
        <v>63</v>
      </c>
      <c r="D2665">
        <v>460</v>
      </c>
      <c r="E2665">
        <v>11256</v>
      </c>
      <c r="F2665">
        <v>624407</v>
      </c>
      <c r="G2665">
        <v>616381</v>
      </c>
      <c r="H2665">
        <v>935</v>
      </c>
      <c r="I2665">
        <v>8.6</v>
      </c>
      <c r="J2665">
        <v>268</v>
      </c>
      <c r="K2665">
        <v>2.5</v>
      </c>
      <c r="L2665">
        <v>87542</v>
      </c>
      <c r="M2665">
        <v>18832</v>
      </c>
      <c r="N2665">
        <v>68710</v>
      </c>
      <c r="O2665">
        <v>3.1</v>
      </c>
      <c r="P2665">
        <v>14.2</v>
      </c>
      <c r="Q2665">
        <v>71490</v>
      </c>
      <c r="R2665">
        <v>11408</v>
      </c>
      <c r="S2665">
        <v>60082</v>
      </c>
      <c r="T2665">
        <v>1.9</v>
      </c>
      <c r="U2665">
        <v>11.6</v>
      </c>
      <c r="V2665">
        <v>16052</v>
      </c>
      <c r="W2665">
        <v>2.6</v>
      </c>
      <c r="X2665">
        <v>23.2</v>
      </c>
      <c r="AB2665">
        <v>0</v>
      </c>
    </row>
    <row r="2666" spans="1:28" x14ac:dyDescent="0.35">
      <c r="A2666">
        <v>2003</v>
      </c>
      <c r="B2666" t="s">
        <v>51</v>
      </c>
      <c r="C2666" t="s">
        <v>64</v>
      </c>
      <c r="D2666">
        <v>280</v>
      </c>
      <c r="E2666">
        <v>10201</v>
      </c>
      <c r="F2666">
        <v>399861</v>
      </c>
      <c r="G2666">
        <v>405013</v>
      </c>
      <c r="H2666">
        <v>725</v>
      </c>
      <c r="I2666">
        <v>7.2</v>
      </c>
      <c r="J2666">
        <v>372</v>
      </c>
      <c r="K2666">
        <v>3.7</v>
      </c>
      <c r="L2666">
        <v>45999</v>
      </c>
      <c r="M2666">
        <v>14082</v>
      </c>
      <c r="N2666">
        <v>31917</v>
      </c>
      <c r="O2666">
        <v>3.5</v>
      </c>
      <c r="P2666">
        <v>11.4</v>
      </c>
      <c r="Q2666">
        <v>56303</v>
      </c>
      <c r="R2666">
        <v>12872</v>
      </c>
      <c r="S2666">
        <v>43431</v>
      </c>
      <c r="T2666">
        <v>3.2</v>
      </c>
      <c r="U2666">
        <v>13.9</v>
      </c>
      <c r="V2666">
        <v>-10304</v>
      </c>
      <c r="W2666">
        <v>-2.5</v>
      </c>
      <c r="X2666">
        <v>22.8</v>
      </c>
      <c r="AB2666">
        <v>0</v>
      </c>
    </row>
    <row r="2667" spans="1:28" x14ac:dyDescent="0.35">
      <c r="A2667">
        <v>2003</v>
      </c>
      <c r="B2667" t="s">
        <v>51</v>
      </c>
      <c r="C2667" t="s">
        <v>43</v>
      </c>
      <c r="D2667">
        <v>2898</v>
      </c>
      <c r="E2667">
        <v>74408</v>
      </c>
      <c r="F2667">
        <v>4175689</v>
      </c>
      <c r="G2667">
        <v>4172856</v>
      </c>
      <c r="H2667">
        <v>4812</v>
      </c>
      <c r="I2667">
        <v>6.6</v>
      </c>
      <c r="J2667">
        <v>2818</v>
      </c>
      <c r="K2667">
        <v>3.8</v>
      </c>
      <c r="L2667">
        <v>438895</v>
      </c>
      <c r="M2667">
        <v>123043</v>
      </c>
      <c r="N2667">
        <v>315852</v>
      </c>
      <c r="O2667">
        <v>2.9</v>
      </c>
      <c r="P2667">
        <v>10.5</v>
      </c>
      <c r="Q2667">
        <v>433230</v>
      </c>
      <c r="R2667">
        <v>79302</v>
      </c>
      <c r="S2667">
        <v>353928</v>
      </c>
      <c r="T2667">
        <v>1.9</v>
      </c>
      <c r="U2667">
        <v>10.4</v>
      </c>
      <c r="V2667">
        <v>5665</v>
      </c>
      <c r="W2667">
        <v>0.1</v>
      </c>
      <c r="X2667">
        <v>20.8</v>
      </c>
      <c r="Y2667">
        <v>2</v>
      </c>
      <c r="Z2667">
        <v>599</v>
      </c>
      <c r="AB2667">
        <v>1</v>
      </c>
    </row>
    <row r="2668" spans="1:28" x14ac:dyDescent="0.35">
      <c r="A2668">
        <v>2003</v>
      </c>
      <c r="B2668" t="s">
        <v>52</v>
      </c>
      <c r="C2668" t="s">
        <v>42</v>
      </c>
      <c r="D2668">
        <v>3</v>
      </c>
      <c r="E2668">
        <v>4</v>
      </c>
      <c r="H2668">
        <v>4</v>
      </c>
      <c r="I2668">
        <v>200</v>
      </c>
      <c r="J2668">
        <v>0</v>
      </c>
      <c r="K2668">
        <v>0</v>
      </c>
      <c r="AB2668">
        <v>1</v>
      </c>
    </row>
    <row r="2669" spans="1:28" x14ac:dyDescent="0.35">
      <c r="A2669">
        <v>2003</v>
      </c>
      <c r="B2669" t="s">
        <v>52</v>
      </c>
      <c r="C2669" t="s">
        <v>55</v>
      </c>
      <c r="D2669">
        <v>22</v>
      </c>
      <c r="E2669">
        <v>76</v>
      </c>
      <c r="F2669">
        <v>57058</v>
      </c>
      <c r="G2669">
        <v>51108</v>
      </c>
      <c r="H2669">
        <v>16</v>
      </c>
      <c r="I2669">
        <v>23.5</v>
      </c>
      <c r="J2669">
        <v>0</v>
      </c>
      <c r="K2669">
        <v>0</v>
      </c>
      <c r="L2669">
        <v>17302</v>
      </c>
      <c r="P2669">
        <v>33.9</v>
      </c>
      <c r="Q2669">
        <v>5402</v>
      </c>
      <c r="R2669">
        <v>0</v>
      </c>
      <c r="S2669">
        <v>5402</v>
      </c>
      <c r="T2669">
        <v>0</v>
      </c>
      <c r="U2669">
        <v>10.6</v>
      </c>
      <c r="V2669">
        <v>11900</v>
      </c>
      <c r="W2669">
        <v>23.3</v>
      </c>
      <c r="X2669">
        <v>21.2</v>
      </c>
      <c r="AB2669">
        <v>1</v>
      </c>
    </row>
    <row r="2670" spans="1:28" x14ac:dyDescent="0.35">
      <c r="A2670">
        <v>2003</v>
      </c>
      <c r="B2670" t="s">
        <v>52</v>
      </c>
      <c r="C2670" t="s">
        <v>56</v>
      </c>
      <c r="D2670">
        <v>23</v>
      </c>
      <c r="E2670">
        <v>28</v>
      </c>
      <c r="F2670">
        <v>56337</v>
      </c>
      <c r="G2670">
        <v>50971</v>
      </c>
      <c r="H2670">
        <v>0</v>
      </c>
      <c r="I2670">
        <v>0</v>
      </c>
      <c r="J2670">
        <v>3</v>
      </c>
      <c r="K2670">
        <v>10.199999999999999</v>
      </c>
      <c r="L2670">
        <v>20660</v>
      </c>
      <c r="M2670">
        <v>0</v>
      </c>
      <c r="N2670">
        <v>20660</v>
      </c>
      <c r="O2670">
        <v>0</v>
      </c>
      <c r="P2670">
        <v>40.5</v>
      </c>
      <c r="Q2670">
        <v>9928</v>
      </c>
      <c r="S2670">
        <v>1762</v>
      </c>
      <c r="U2670">
        <v>19.5</v>
      </c>
      <c r="V2670">
        <v>10732</v>
      </c>
      <c r="W2670">
        <v>21</v>
      </c>
      <c r="X2670">
        <v>39</v>
      </c>
      <c r="Y2670">
        <v>1</v>
      </c>
      <c r="Z2670">
        <v>1</v>
      </c>
      <c r="AB2670">
        <v>1</v>
      </c>
    </row>
    <row r="2671" spans="1:28" x14ac:dyDescent="0.35">
      <c r="A2671">
        <v>2003</v>
      </c>
      <c r="B2671" t="s">
        <v>52</v>
      </c>
      <c r="C2671" t="s">
        <v>57</v>
      </c>
      <c r="D2671">
        <v>18</v>
      </c>
      <c r="E2671">
        <v>60</v>
      </c>
      <c r="H2671">
        <v>14</v>
      </c>
      <c r="I2671">
        <v>25.7</v>
      </c>
      <c r="J2671">
        <v>2</v>
      </c>
      <c r="K2671">
        <v>3.7</v>
      </c>
      <c r="AB2671">
        <v>1</v>
      </c>
    </row>
    <row r="2672" spans="1:28" x14ac:dyDescent="0.35">
      <c r="A2672">
        <v>2003</v>
      </c>
      <c r="B2672" t="s">
        <v>52</v>
      </c>
      <c r="C2672" t="s">
        <v>58</v>
      </c>
      <c r="D2672">
        <v>18</v>
      </c>
      <c r="E2672">
        <v>331</v>
      </c>
      <c r="F2672">
        <v>54674</v>
      </c>
      <c r="G2672">
        <v>51395</v>
      </c>
      <c r="H2672">
        <v>0</v>
      </c>
      <c r="I2672">
        <v>0</v>
      </c>
      <c r="J2672">
        <v>5</v>
      </c>
      <c r="K2672">
        <v>1.5</v>
      </c>
      <c r="L2672">
        <v>13389</v>
      </c>
      <c r="M2672">
        <v>0</v>
      </c>
      <c r="N2672">
        <v>13389</v>
      </c>
      <c r="O2672">
        <v>0</v>
      </c>
      <c r="P2672">
        <v>26.1</v>
      </c>
      <c r="Q2672">
        <v>6831</v>
      </c>
      <c r="R2672">
        <v>281</v>
      </c>
      <c r="S2672">
        <v>6550</v>
      </c>
      <c r="T2672">
        <v>0.5</v>
      </c>
      <c r="U2672">
        <v>13.3</v>
      </c>
      <c r="V2672">
        <v>6558</v>
      </c>
      <c r="W2672">
        <v>12.8</v>
      </c>
      <c r="X2672">
        <v>26.6</v>
      </c>
      <c r="AB2672">
        <v>0</v>
      </c>
    </row>
    <row r="2673" spans="1:28" x14ac:dyDescent="0.35">
      <c r="A2673">
        <v>2003</v>
      </c>
      <c r="B2673" t="s">
        <v>52</v>
      </c>
      <c r="C2673" t="s">
        <v>59</v>
      </c>
      <c r="D2673">
        <v>26</v>
      </c>
      <c r="E2673">
        <v>270</v>
      </c>
      <c r="F2673">
        <v>76061</v>
      </c>
      <c r="G2673">
        <v>70443</v>
      </c>
      <c r="H2673">
        <v>29</v>
      </c>
      <c r="I2673">
        <v>11.3</v>
      </c>
      <c r="J2673">
        <v>2</v>
      </c>
      <c r="K2673">
        <v>0.8</v>
      </c>
      <c r="L2673">
        <v>28856</v>
      </c>
      <c r="M2673">
        <v>21278</v>
      </c>
      <c r="N2673">
        <v>7578</v>
      </c>
      <c r="O2673">
        <v>30.2</v>
      </c>
      <c r="P2673">
        <v>41</v>
      </c>
      <c r="Q2673">
        <v>17620</v>
      </c>
      <c r="S2673">
        <v>17604</v>
      </c>
      <c r="U2673">
        <v>25</v>
      </c>
      <c r="V2673">
        <v>11236</v>
      </c>
      <c r="W2673">
        <v>16</v>
      </c>
      <c r="X2673">
        <v>50</v>
      </c>
      <c r="AB2673">
        <v>1</v>
      </c>
    </row>
    <row r="2674" spans="1:28" x14ac:dyDescent="0.35">
      <c r="A2674">
        <v>2003</v>
      </c>
      <c r="B2674" t="s">
        <v>52</v>
      </c>
      <c r="C2674" t="s">
        <v>60</v>
      </c>
      <c r="D2674">
        <v>97</v>
      </c>
      <c r="E2674">
        <v>3237</v>
      </c>
      <c r="F2674">
        <v>287470</v>
      </c>
      <c r="G2674">
        <v>284590</v>
      </c>
      <c r="H2674">
        <v>412</v>
      </c>
      <c r="I2674">
        <v>13.1</v>
      </c>
      <c r="J2674">
        <v>214</v>
      </c>
      <c r="K2674">
        <v>6.8</v>
      </c>
      <c r="L2674">
        <v>70567</v>
      </c>
      <c r="M2674">
        <v>27552</v>
      </c>
      <c r="N2674">
        <v>43015</v>
      </c>
      <c r="O2674">
        <v>9.6999999999999993</v>
      </c>
      <c r="P2674">
        <v>24.8</v>
      </c>
      <c r="Q2674">
        <v>64808</v>
      </c>
      <c r="R2674">
        <v>5255</v>
      </c>
      <c r="S2674">
        <v>59553</v>
      </c>
      <c r="T2674">
        <v>1.8</v>
      </c>
      <c r="U2674">
        <v>22.8</v>
      </c>
      <c r="V2674">
        <v>5759</v>
      </c>
      <c r="W2674">
        <v>2</v>
      </c>
      <c r="X2674">
        <v>45.6</v>
      </c>
      <c r="AB2674">
        <v>0</v>
      </c>
    </row>
    <row r="2675" spans="1:28" x14ac:dyDescent="0.35">
      <c r="A2675">
        <v>2003</v>
      </c>
      <c r="B2675" t="s">
        <v>52</v>
      </c>
      <c r="C2675" t="s">
        <v>61</v>
      </c>
      <c r="D2675">
        <v>133</v>
      </c>
      <c r="E2675">
        <v>6528</v>
      </c>
      <c r="F2675">
        <v>372543</v>
      </c>
      <c r="G2675">
        <v>371006</v>
      </c>
      <c r="H2675">
        <v>696</v>
      </c>
      <c r="I2675">
        <v>10.8</v>
      </c>
      <c r="J2675">
        <v>468</v>
      </c>
      <c r="K2675">
        <v>7.3</v>
      </c>
      <c r="L2675">
        <v>67721</v>
      </c>
      <c r="M2675">
        <v>17617</v>
      </c>
      <c r="N2675">
        <v>50104</v>
      </c>
      <c r="O2675">
        <v>4.7</v>
      </c>
      <c r="P2675">
        <v>18.3</v>
      </c>
      <c r="Q2675">
        <v>64646</v>
      </c>
      <c r="R2675">
        <v>20199</v>
      </c>
      <c r="S2675">
        <v>44447</v>
      </c>
      <c r="T2675">
        <v>5.4</v>
      </c>
      <c r="U2675">
        <v>17.399999999999999</v>
      </c>
      <c r="V2675">
        <v>3075</v>
      </c>
      <c r="W2675">
        <v>0.9</v>
      </c>
      <c r="X2675">
        <v>34.799999999999997</v>
      </c>
      <c r="AB2675">
        <v>0</v>
      </c>
    </row>
    <row r="2676" spans="1:28" x14ac:dyDescent="0.35">
      <c r="A2676">
        <v>2003</v>
      </c>
      <c r="B2676" t="s">
        <v>52</v>
      </c>
      <c r="C2676" t="s">
        <v>62</v>
      </c>
      <c r="D2676">
        <v>211</v>
      </c>
      <c r="E2676">
        <v>8122</v>
      </c>
      <c r="F2676">
        <v>654587</v>
      </c>
      <c r="G2676">
        <v>638214</v>
      </c>
      <c r="H2676">
        <v>404</v>
      </c>
      <c r="I2676">
        <v>5</v>
      </c>
      <c r="J2676">
        <v>270</v>
      </c>
      <c r="K2676">
        <v>3.4</v>
      </c>
      <c r="L2676">
        <v>84575</v>
      </c>
      <c r="M2676">
        <v>36173</v>
      </c>
      <c r="N2676">
        <v>48402</v>
      </c>
      <c r="O2676">
        <v>5.7</v>
      </c>
      <c r="P2676">
        <v>13.3</v>
      </c>
      <c r="Q2676">
        <v>51829</v>
      </c>
      <c r="R2676">
        <v>8886</v>
      </c>
      <c r="S2676">
        <v>42943</v>
      </c>
      <c r="T2676">
        <v>1.4</v>
      </c>
      <c r="U2676">
        <v>8.1</v>
      </c>
      <c r="V2676">
        <v>32746</v>
      </c>
      <c r="W2676">
        <v>5.2</v>
      </c>
      <c r="X2676">
        <v>16.2</v>
      </c>
      <c r="AB2676">
        <v>0</v>
      </c>
    </row>
    <row r="2677" spans="1:28" x14ac:dyDescent="0.35">
      <c r="A2677">
        <v>2003</v>
      </c>
      <c r="B2677" t="s">
        <v>52</v>
      </c>
      <c r="C2677" t="s">
        <v>63</v>
      </c>
      <c r="D2677">
        <v>156</v>
      </c>
      <c r="E2677">
        <v>8133</v>
      </c>
      <c r="F2677">
        <v>446589</v>
      </c>
      <c r="G2677">
        <v>436068</v>
      </c>
      <c r="H2677">
        <v>681</v>
      </c>
      <c r="I2677">
        <v>8.6</v>
      </c>
      <c r="J2677">
        <v>229</v>
      </c>
      <c r="K2677">
        <v>2.9</v>
      </c>
      <c r="L2677">
        <v>71367</v>
      </c>
      <c r="M2677">
        <v>26973</v>
      </c>
      <c r="N2677">
        <v>44394</v>
      </c>
      <c r="O2677">
        <v>6.2</v>
      </c>
      <c r="P2677">
        <v>16.399999999999999</v>
      </c>
      <c r="Q2677">
        <v>50325</v>
      </c>
      <c r="R2677">
        <v>6712</v>
      </c>
      <c r="S2677">
        <v>43613</v>
      </c>
      <c r="T2677">
        <v>1.5</v>
      </c>
      <c r="U2677">
        <v>11.5</v>
      </c>
      <c r="V2677">
        <v>21042</v>
      </c>
      <c r="W2677">
        <v>4.9000000000000004</v>
      </c>
      <c r="X2677">
        <v>23</v>
      </c>
      <c r="AB2677">
        <v>0</v>
      </c>
    </row>
    <row r="2678" spans="1:28" x14ac:dyDescent="0.35">
      <c r="A2678">
        <v>2003</v>
      </c>
      <c r="B2678" t="s">
        <v>52</v>
      </c>
      <c r="C2678" t="s">
        <v>64</v>
      </c>
      <c r="D2678">
        <v>100</v>
      </c>
      <c r="E2678">
        <v>6293</v>
      </c>
      <c r="F2678">
        <v>292179</v>
      </c>
      <c r="G2678">
        <v>295350</v>
      </c>
      <c r="H2678">
        <v>927</v>
      </c>
      <c r="I2678">
        <v>15.1</v>
      </c>
      <c r="J2678">
        <v>595</v>
      </c>
      <c r="K2678">
        <v>9.6999999999999993</v>
      </c>
      <c r="L2678">
        <v>33601</v>
      </c>
      <c r="M2678">
        <v>9884</v>
      </c>
      <c r="N2678">
        <v>23717</v>
      </c>
      <c r="O2678">
        <v>3.3</v>
      </c>
      <c r="P2678">
        <v>11.4</v>
      </c>
      <c r="Q2678">
        <v>39943</v>
      </c>
      <c r="R2678">
        <v>10124</v>
      </c>
      <c r="S2678">
        <v>29819</v>
      </c>
      <c r="T2678">
        <v>3.4</v>
      </c>
      <c r="U2678">
        <v>13.5</v>
      </c>
      <c r="V2678">
        <v>-6342</v>
      </c>
      <c r="W2678">
        <v>-2.1</v>
      </c>
      <c r="X2678">
        <v>22.8</v>
      </c>
      <c r="AB2678">
        <v>0</v>
      </c>
    </row>
    <row r="2679" spans="1:28" x14ac:dyDescent="0.35">
      <c r="A2679">
        <v>2003</v>
      </c>
      <c r="B2679" t="s">
        <v>52</v>
      </c>
      <c r="C2679" t="s">
        <v>43</v>
      </c>
      <c r="D2679">
        <v>1250</v>
      </c>
      <c r="E2679">
        <v>70999</v>
      </c>
      <c r="F2679">
        <v>3613837</v>
      </c>
      <c r="G2679">
        <v>3633997</v>
      </c>
      <c r="H2679">
        <v>5367</v>
      </c>
      <c r="I2679">
        <v>7.7</v>
      </c>
      <c r="J2679">
        <v>3326</v>
      </c>
      <c r="K2679">
        <v>4.8</v>
      </c>
      <c r="L2679">
        <v>384019</v>
      </c>
      <c r="M2679">
        <v>103831</v>
      </c>
      <c r="N2679">
        <v>280188</v>
      </c>
      <c r="O2679">
        <v>2.9</v>
      </c>
      <c r="P2679">
        <v>10.6</v>
      </c>
      <c r="Q2679">
        <v>424340</v>
      </c>
      <c r="R2679">
        <v>87140</v>
      </c>
      <c r="S2679">
        <v>337200</v>
      </c>
      <c r="T2679">
        <v>2.4</v>
      </c>
      <c r="U2679">
        <v>11.7</v>
      </c>
      <c r="V2679">
        <v>-40321</v>
      </c>
      <c r="W2679">
        <v>-1.1000000000000001</v>
      </c>
      <c r="X2679">
        <v>21.2</v>
      </c>
      <c r="AB2679">
        <v>0</v>
      </c>
    </row>
    <row r="2680" spans="1:28" x14ac:dyDescent="0.35">
      <c r="A2680">
        <v>2003</v>
      </c>
      <c r="B2680" t="s">
        <v>53</v>
      </c>
      <c r="C2680" t="s">
        <v>42</v>
      </c>
      <c r="D2680">
        <v>1</v>
      </c>
      <c r="E2680">
        <v>1</v>
      </c>
      <c r="H2680">
        <v>1</v>
      </c>
      <c r="I2680">
        <v>200</v>
      </c>
      <c r="J2680">
        <v>0</v>
      </c>
      <c r="K2680">
        <v>0</v>
      </c>
      <c r="AB2680">
        <v>1</v>
      </c>
    </row>
    <row r="2681" spans="1:28" x14ac:dyDescent="0.35">
      <c r="A2681">
        <v>2003</v>
      </c>
      <c r="B2681" t="s">
        <v>53</v>
      </c>
      <c r="C2681" t="s">
        <v>55</v>
      </c>
      <c r="D2681">
        <v>5</v>
      </c>
      <c r="E2681">
        <v>5</v>
      </c>
      <c r="F2681">
        <v>13936</v>
      </c>
      <c r="G2681">
        <v>13130</v>
      </c>
      <c r="H2681">
        <v>0</v>
      </c>
      <c r="I2681">
        <v>0</v>
      </c>
      <c r="J2681">
        <v>0</v>
      </c>
      <c r="K2681">
        <v>0</v>
      </c>
      <c r="L2681">
        <v>1912</v>
      </c>
      <c r="M2681">
        <v>0</v>
      </c>
      <c r="N2681">
        <v>1912</v>
      </c>
      <c r="O2681">
        <v>0</v>
      </c>
      <c r="P2681">
        <v>14.6</v>
      </c>
      <c r="Q2681">
        <v>300</v>
      </c>
      <c r="R2681">
        <v>0</v>
      </c>
      <c r="S2681">
        <v>300</v>
      </c>
      <c r="T2681">
        <v>0</v>
      </c>
      <c r="U2681">
        <v>2.2999999999999998</v>
      </c>
      <c r="V2681">
        <v>1612</v>
      </c>
      <c r="W2681">
        <v>12.3</v>
      </c>
      <c r="X2681">
        <v>4.5999999999999996</v>
      </c>
      <c r="AB2681">
        <v>0</v>
      </c>
    </row>
    <row r="2682" spans="1:28" x14ac:dyDescent="0.35">
      <c r="A2682">
        <v>2003</v>
      </c>
      <c r="B2682" t="s">
        <v>53</v>
      </c>
      <c r="C2682" t="s">
        <v>56</v>
      </c>
      <c r="D2682">
        <v>7</v>
      </c>
      <c r="E2682">
        <v>35</v>
      </c>
      <c r="H2682">
        <v>14</v>
      </c>
      <c r="I2682">
        <v>48.3</v>
      </c>
      <c r="J2682">
        <v>2</v>
      </c>
      <c r="K2682">
        <v>6.9</v>
      </c>
      <c r="Y2682">
        <v>1</v>
      </c>
      <c r="Z2682">
        <v>1</v>
      </c>
      <c r="AB2682">
        <v>1</v>
      </c>
    </row>
    <row r="2683" spans="1:28" x14ac:dyDescent="0.35">
      <c r="A2683">
        <v>2003</v>
      </c>
      <c r="B2683" t="s">
        <v>53</v>
      </c>
      <c r="C2683" t="s">
        <v>57</v>
      </c>
      <c r="D2683">
        <v>10</v>
      </c>
      <c r="E2683">
        <v>67</v>
      </c>
      <c r="F2683">
        <v>23610</v>
      </c>
      <c r="G2683">
        <v>16900</v>
      </c>
      <c r="H2683">
        <v>5</v>
      </c>
      <c r="I2683">
        <v>7.8</v>
      </c>
      <c r="J2683">
        <v>0</v>
      </c>
      <c r="K2683">
        <v>0</v>
      </c>
      <c r="L2683">
        <v>13715</v>
      </c>
      <c r="P2683">
        <v>81.2</v>
      </c>
      <c r="Q2683">
        <v>295</v>
      </c>
      <c r="R2683">
        <v>0</v>
      </c>
      <c r="S2683">
        <v>295</v>
      </c>
      <c r="T2683">
        <v>0</v>
      </c>
      <c r="U2683">
        <v>1.7</v>
      </c>
      <c r="V2683">
        <v>13420</v>
      </c>
      <c r="W2683">
        <v>79.5</v>
      </c>
      <c r="X2683">
        <v>3.4</v>
      </c>
      <c r="AB2683">
        <v>1</v>
      </c>
    </row>
    <row r="2684" spans="1:28" x14ac:dyDescent="0.35">
      <c r="A2684">
        <v>2003</v>
      </c>
      <c r="B2684" t="s">
        <v>53</v>
      </c>
      <c r="C2684" t="s">
        <v>58</v>
      </c>
      <c r="D2684">
        <v>12</v>
      </c>
      <c r="E2684">
        <v>387</v>
      </c>
      <c r="F2684">
        <v>48229</v>
      </c>
      <c r="G2684">
        <v>42788</v>
      </c>
      <c r="H2684">
        <v>10</v>
      </c>
      <c r="I2684">
        <v>2.6</v>
      </c>
      <c r="J2684">
        <v>4</v>
      </c>
      <c r="K2684">
        <v>1</v>
      </c>
      <c r="L2684">
        <v>17315</v>
      </c>
      <c r="P2684">
        <v>40.5</v>
      </c>
      <c r="Q2684">
        <v>6433</v>
      </c>
      <c r="S2684">
        <v>4972</v>
      </c>
      <c r="U2684">
        <v>15</v>
      </c>
      <c r="V2684">
        <v>10882</v>
      </c>
      <c r="W2684">
        <v>25.5</v>
      </c>
      <c r="X2684">
        <v>30</v>
      </c>
      <c r="AB2684">
        <v>1</v>
      </c>
    </row>
    <row r="2685" spans="1:28" x14ac:dyDescent="0.35">
      <c r="A2685">
        <v>2003</v>
      </c>
      <c r="B2685" t="s">
        <v>53</v>
      </c>
      <c r="C2685" t="s">
        <v>59</v>
      </c>
      <c r="D2685">
        <v>8</v>
      </c>
      <c r="E2685">
        <v>52</v>
      </c>
      <c r="F2685">
        <v>19224</v>
      </c>
      <c r="G2685">
        <v>24890</v>
      </c>
      <c r="H2685">
        <v>4</v>
      </c>
      <c r="I2685">
        <v>7.8</v>
      </c>
      <c r="J2685">
        <v>2</v>
      </c>
      <c r="K2685">
        <v>3.9</v>
      </c>
      <c r="L2685">
        <v>1606</v>
      </c>
      <c r="P2685">
        <v>6.5</v>
      </c>
      <c r="Q2685">
        <v>12938</v>
      </c>
      <c r="S2685">
        <v>12741</v>
      </c>
      <c r="U2685">
        <v>52</v>
      </c>
      <c r="V2685">
        <v>-11332</v>
      </c>
      <c r="W2685">
        <v>-45.5</v>
      </c>
      <c r="X2685">
        <v>13</v>
      </c>
      <c r="AB2685">
        <v>1</v>
      </c>
    </row>
    <row r="2686" spans="1:28" x14ac:dyDescent="0.35">
      <c r="A2686">
        <v>2003</v>
      </c>
      <c r="B2686" t="s">
        <v>53</v>
      </c>
      <c r="C2686" t="s">
        <v>60</v>
      </c>
      <c r="D2686">
        <v>56</v>
      </c>
      <c r="E2686">
        <v>2163</v>
      </c>
      <c r="F2686">
        <v>303379</v>
      </c>
      <c r="G2686">
        <v>300828</v>
      </c>
      <c r="H2686">
        <v>99</v>
      </c>
      <c r="I2686">
        <v>4.7</v>
      </c>
      <c r="J2686">
        <v>19</v>
      </c>
      <c r="K2686">
        <v>0.9</v>
      </c>
      <c r="L2686">
        <v>70872</v>
      </c>
      <c r="M2686">
        <v>6830</v>
      </c>
      <c r="N2686">
        <v>64042</v>
      </c>
      <c r="O2686">
        <v>2.2999999999999998</v>
      </c>
      <c r="P2686">
        <v>23.6</v>
      </c>
      <c r="Q2686">
        <v>65769</v>
      </c>
      <c r="R2686">
        <v>1107</v>
      </c>
      <c r="S2686">
        <v>64662</v>
      </c>
      <c r="T2686">
        <v>0.4</v>
      </c>
      <c r="U2686">
        <v>21.9</v>
      </c>
      <c r="V2686">
        <v>5103</v>
      </c>
      <c r="W2686">
        <v>1.7</v>
      </c>
      <c r="X2686">
        <v>43.8</v>
      </c>
      <c r="AB2686">
        <v>0</v>
      </c>
    </row>
    <row r="2687" spans="1:28" x14ac:dyDescent="0.35">
      <c r="A2687">
        <v>2003</v>
      </c>
      <c r="B2687" t="s">
        <v>53</v>
      </c>
      <c r="C2687" t="s">
        <v>61</v>
      </c>
      <c r="D2687">
        <v>60</v>
      </c>
      <c r="E2687">
        <v>5288</v>
      </c>
      <c r="F2687">
        <v>314328</v>
      </c>
      <c r="G2687">
        <v>316605</v>
      </c>
      <c r="H2687">
        <v>306</v>
      </c>
      <c r="I2687">
        <v>5.7</v>
      </c>
      <c r="J2687">
        <v>395</v>
      </c>
      <c r="K2687">
        <v>7.4</v>
      </c>
      <c r="L2687">
        <v>45741</v>
      </c>
      <c r="M2687">
        <v>10197</v>
      </c>
      <c r="N2687">
        <v>35544</v>
      </c>
      <c r="O2687">
        <v>3.2</v>
      </c>
      <c r="P2687">
        <v>14.4</v>
      </c>
      <c r="Q2687">
        <v>50294</v>
      </c>
      <c r="R2687">
        <v>12169</v>
      </c>
      <c r="S2687">
        <v>38125</v>
      </c>
      <c r="T2687">
        <v>3.8</v>
      </c>
      <c r="U2687">
        <v>15.9</v>
      </c>
      <c r="V2687">
        <v>-4553</v>
      </c>
      <c r="W2687">
        <v>-1.5</v>
      </c>
      <c r="X2687">
        <v>28.8</v>
      </c>
      <c r="AB2687">
        <v>0</v>
      </c>
    </row>
    <row r="2688" spans="1:28" x14ac:dyDescent="0.35">
      <c r="A2688">
        <v>2003</v>
      </c>
      <c r="B2688" t="s">
        <v>53</v>
      </c>
      <c r="C2688" t="s">
        <v>62</v>
      </c>
      <c r="D2688">
        <v>114</v>
      </c>
      <c r="E2688">
        <v>6473</v>
      </c>
      <c r="F2688">
        <v>492536</v>
      </c>
      <c r="G2688">
        <v>486458</v>
      </c>
      <c r="H2688">
        <v>899</v>
      </c>
      <c r="I2688">
        <v>14.4</v>
      </c>
      <c r="J2688">
        <v>432</v>
      </c>
      <c r="K2688">
        <v>6.9</v>
      </c>
      <c r="L2688">
        <v>65339</v>
      </c>
      <c r="M2688">
        <v>20648</v>
      </c>
      <c r="N2688">
        <v>44691</v>
      </c>
      <c r="O2688">
        <v>4.2</v>
      </c>
      <c r="P2688">
        <v>13.4</v>
      </c>
      <c r="Q2688">
        <v>53183</v>
      </c>
      <c r="R2688">
        <v>12696</v>
      </c>
      <c r="S2688">
        <v>40487</v>
      </c>
      <c r="T2688">
        <v>2.6</v>
      </c>
      <c r="U2688">
        <v>10.9</v>
      </c>
      <c r="V2688">
        <v>12156</v>
      </c>
      <c r="W2688">
        <v>2.5</v>
      </c>
      <c r="X2688">
        <v>21.8</v>
      </c>
      <c r="AB2688">
        <v>0</v>
      </c>
    </row>
    <row r="2689" spans="1:28" x14ac:dyDescent="0.35">
      <c r="A2689">
        <v>2003</v>
      </c>
      <c r="B2689" t="s">
        <v>53</v>
      </c>
      <c r="C2689" t="s">
        <v>63</v>
      </c>
      <c r="D2689">
        <v>88</v>
      </c>
      <c r="E2689">
        <v>8652</v>
      </c>
      <c r="F2689">
        <v>440685</v>
      </c>
      <c r="G2689">
        <v>439808</v>
      </c>
      <c r="H2689">
        <v>301</v>
      </c>
      <c r="I2689">
        <v>3.5</v>
      </c>
      <c r="J2689">
        <v>134</v>
      </c>
      <c r="K2689">
        <v>1.6</v>
      </c>
      <c r="L2689">
        <v>47889</v>
      </c>
      <c r="M2689">
        <v>10573</v>
      </c>
      <c r="N2689">
        <v>37316</v>
      </c>
      <c r="O2689">
        <v>2.4</v>
      </c>
      <c r="P2689">
        <v>10.9</v>
      </c>
      <c r="Q2689">
        <v>46134</v>
      </c>
      <c r="R2689">
        <v>5846</v>
      </c>
      <c r="S2689">
        <v>40288</v>
      </c>
      <c r="T2689">
        <v>1.3</v>
      </c>
      <c r="U2689">
        <v>10.5</v>
      </c>
      <c r="V2689">
        <v>1755</v>
      </c>
      <c r="W2689">
        <v>0.4</v>
      </c>
      <c r="X2689">
        <v>21</v>
      </c>
      <c r="AB2689">
        <v>0</v>
      </c>
    </row>
    <row r="2690" spans="1:28" x14ac:dyDescent="0.35">
      <c r="A2690">
        <v>2003</v>
      </c>
      <c r="B2690" t="s">
        <v>53</v>
      </c>
      <c r="C2690" t="s">
        <v>64</v>
      </c>
      <c r="D2690">
        <v>56</v>
      </c>
      <c r="E2690">
        <v>4294</v>
      </c>
      <c r="F2690">
        <v>318071</v>
      </c>
      <c r="G2690">
        <v>307684</v>
      </c>
      <c r="H2690">
        <v>666</v>
      </c>
      <c r="I2690">
        <v>16</v>
      </c>
      <c r="J2690">
        <v>420</v>
      </c>
      <c r="K2690">
        <v>10.1</v>
      </c>
      <c r="L2690">
        <v>59461</v>
      </c>
      <c r="M2690">
        <v>20216</v>
      </c>
      <c r="N2690">
        <v>39245</v>
      </c>
      <c r="O2690">
        <v>6.6</v>
      </c>
      <c r="P2690">
        <v>19.3</v>
      </c>
      <c r="Q2690">
        <v>38687</v>
      </c>
      <c r="R2690">
        <v>6319</v>
      </c>
      <c r="S2690">
        <v>32368</v>
      </c>
      <c r="T2690">
        <v>2.1</v>
      </c>
      <c r="U2690">
        <v>12.6</v>
      </c>
      <c r="V2690">
        <v>20774</v>
      </c>
      <c r="W2690">
        <v>6.7</v>
      </c>
      <c r="X2690">
        <v>25.2</v>
      </c>
      <c r="AB2690">
        <v>0</v>
      </c>
    </row>
    <row r="2691" spans="1:28" x14ac:dyDescent="0.35">
      <c r="A2691">
        <v>2003</v>
      </c>
      <c r="B2691" t="s">
        <v>53</v>
      </c>
      <c r="C2691" t="s">
        <v>43</v>
      </c>
      <c r="D2691">
        <v>758</v>
      </c>
      <c r="E2691">
        <v>85392</v>
      </c>
      <c r="F2691">
        <v>4238387</v>
      </c>
      <c r="G2691">
        <v>4259926</v>
      </c>
      <c r="H2691">
        <v>6948</v>
      </c>
      <c r="I2691">
        <v>8.1999999999999993</v>
      </c>
      <c r="J2691">
        <v>3813</v>
      </c>
      <c r="K2691">
        <v>4.5</v>
      </c>
      <c r="L2691">
        <v>507167</v>
      </c>
      <c r="M2691">
        <v>151483</v>
      </c>
      <c r="N2691">
        <v>355684</v>
      </c>
      <c r="O2691">
        <v>3.6</v>
      </c>
      <c r="P2691">
        <v>11.9</v>
      </c>
      <c r="Q2691">
        <v>550245</v>
      </c>
      <c r="R2691">
        <v>125134</v>
      </c>
      <c r="S2691">
        <v>425111</v>
      </c>
      <c r="T2691">
        <v>2.9</v>
      </c>
      <c r="U2691">
        <v>12.9</v>
      </c>
      <c r="V2691">
        <v>-43078</v>
      </c>
      <c r="W2691">
        <v>-1</v>
      </c>
      <c r="X2691">
        <v>23.8</v>
      </c>
      <c r="AB2691">
        <v>0</v>
      </c>
    </row>
    <row r="2692" spans="1:28" x14ac:dyDescent="0.35">
      <c r="A2692">
        <v>2003</v>
      </c>
      <c r="B2692" t="s">
        <v>54</v>
      </c>
      <c r="C2692" t="s">
        <v>55</v>
      </c>
      <c r="D2692">
        <v>12</v>
      </c>
      <c r="E2692">
        <v>16</v>
      </c>
      <c r="F2692">
        <v>1152</v>
      </c>
      <c r="G2692">
        <v>1176</v>
      </c>
      <c r="H2692">
        <v>0</v>
      </c>
      <c r="I2692">
        <v>0</v>
      </c>
      <c r="J2692">
        <v>0</v>
      </c>
      <c r="K2692">
        <v>0</v>
      </c>
      <c r="L2692">
        <v>39</v>
      </c>
      <c r="M2692">
        <v>0</v>
      </c>
      <c r="N2692">
        <v>39</v>
      </c>
      <c r="O2692">
        <v>0</v>
      </c>
      <c r="P2692">
        <v>3.3</v>
      </c>
      <c r="Q2692">
        <v>86</v>
      </c>
      <c r="R2692">
        <v>0</v>
      </c>
      <c r="S2692">
        <v>86</v>
      </c>
      <c r="T2692">
        <v>0</v>
      </c>
      <c r="U2692">
        <v>7.3</v>
      </c>
      <c r="V2692">
        <v>-47</v>
      </c>
      <c r="W2692">
        <v>-4</v>
      </c>
      <c r="X2692">
        <v>6.6</v>
      </c>
      <c r="AB2692">
        <v>0</v>
      </c>
    </row>
    <row r="2693" spans="1:28" x14ac:dyDescent="0.35">
      <c r="A2693">
        <v>2003</v>
      </c>
      <c r="B2693" t="s">
        <v>54</v>
      </c>
      <c r="C2693" t="s">
        <v>56</v>
      </c>
      <c r="D2693">
        <v>21</v>
      </c>
      <c r="E2693">
        <v>31</v>
      </c>
      <c r="H2693">
        <v>0</v>
      </c>
      <c r="I2693">
        <v>0</v>
      </c>
      <c r="J2693">
        <v>2</v>
      </c>
      <c r="K2693">
        <v>6.3</v>
      </c>
      <c r="M2693">
        <v>0</v>
      </c>
      <c r="AB2693">
        <v>1</v>
      </c>
    </row>
    <row r="2694" spans="1:28" x14ac:dyDescent="0.35">
      <c r="A2694">
        <v>2003</v>
      </c>
      <c r="B2694" t="s">
        <v>54</v>
      </c>
      <c r="C2694" t="s">
        <v>57</v>
      </c>
      <c r="D2694">
        <v>12</v>
      </c>
      <c r="E2694">
        <v>20</v>
      </c>
      <c r="H2694">
        <v>0</v>
      </c>
      <c r="I2694">
        <v>0</v>
      </c>
      <c r="J2694">
        <v>1</v>
      </c>
      <c r="K2694">
        <v>4.9000000000000004</v>
      </c>
      <c r="M2694">
        <v>0</v>
      </c>
      <c r="AB2694">
        <v>1</v>
      </c>
    </row>
    <row r="2695" spans="1:28" x14ac:dyDescent="0.35">
      <c r="A2695">
        <v>2003</v>
      </c>
      <c r="B2695" t="s">
        <v>54</v>
      </c>
      <c r="C2695" t="s">
        <v>58</v>
      </c>
      <c r="D2695">
        <v>25</v>
      </c>
      <c r="E2695">
        <v>282</v>
      </c>
      <c r="F2695">
        <v>43153</v>
      </c>
      <c r="G2695">
        <v>55950</v>
      </c>
      <c r="H2695">
        <v>24</v>
      </c>
      <c r="I2695">
        <v>6.9</v>
      </c>
      <c r="J2695">
        <v>154</v>
      </c>
      <c r="K2695">
        <v>44.4</v>
      </c>
      <c r="L2695">
        <v>3175</v>
      </c>
      <c r="P2695">
        <v>5.7</v>
      </c>
      <c r="Q2695">
        <v>28768</v>
      </c>
      <c r="S2695">
        <v>2925</v>
      </c>
      <c r="U2695">
        <v>51.4</v>
      </c>
      <c r="V2695">
        <v>-25593</v>
      </c>
      <c r="W2695">
        <v>-45.7</v>
      </c>
      <c r="X2695">
        <v>11.4</v>
      </c>
      <c r="Y2695">
        <v>1</v>
      </c>
      <c r="Z2695">
        <v>1</v>
      </c>
      <c r="AB2695">
        <v>1</v>
      </c>
    </row>
    <row r="2696" spans="1:28" x14ac:dyDescent="0.35">
      <c r="A2696">
        <v>2003</v>
      </c>
      <c r="B2696" t="s">
        <v>54</v>
      </c>
      <c r="C2696" t="s">
        <v>59</v>
      </c>
      <c r="D2696">
        <v>20</v>
      </c>
      <c r="E2696">
        <v>1032</v>
      </c>
      <c r="F2696">
        <v>43841</v>
      </c>
      <c r="G2696">
        <v>39924</v>
      </c>
      <c r="H2696">
        <v>338</v>
      </c>
      <c r="I2696">
        <v>38.799999999999997</v>
      </c>
      <c r="J2696">
        <v>17</v>
      </c>
      <c r="K2696">
        <v>2</v>
      </c>
      <c r="L2696">
        <v>11734</v>
      </c>
      <c r="P2696">
        <v>29.4</v>
      </c>
      <c r="Q2696">
        <v>3901</v>
      </c>
      <c r="R2696">
        <v>171</v>
      </c>
      <c r="S2696">
        <v>3730</v>
      </c>
      <c r="T2696">
        <v>0.4</v>
      </c>
      <c r="U2696">
        <v>9.8000000000000007</v>
      </c>
      <c r="V2696">
        <v>7833</v>
      </c>
      <c r="W2696">
        <v>19.600000000000001</v>
      </c>
      <c r="X2696">
        <v>19.600000000000001</v>
      </c>
      <c r="AB2696">
        <v>1</v>
      </c>
    </row>
    <row r="2697" spans="1:28" x14ac:dyDescent="0.35">
      <c r="A2697">
        <v>2003</v>
      </c>
      <c r="B2697" t="s">
        <v>54</v>
      </c>
      <c r="C2697" t="s">
        <v>60</v>
      </c>
      <c r="D2697">
        <v>55</v>
      </c>
      <c r="E2697">
        <v>2328</v>
      </c>
      <c r="F2697">
        <v>165001</v>
      </c>
      <c r="G2697">
        <v>182174</v>
      </c>
      <c r="H2697">
        <v>106</v>
      </c>
      <c r="I2697">
        <v>4.5</v>
      </c>
      <c r="J2697">
        <v>191</v>
      </c>
      <c r="K2697">
        <v>8.1</v>
      </c>
      <c r="L2697">
        <v>21522</v>
      </c>
      <c r="M2697">
        <v>5126</v>
      </c>
      <c r="N2697">
        <v>16396</v>
      </c>
      <c r="O2697">
        <v>2.8</v>
      </c>
      <c r="P2697">
        <v>11.8</v>
      </c>
      <c r="Q2697">
        <v>55868</v>
      </c>
      <c r="R2697">
        <v>8821</v>
      </c>
      <c r="S2697">
        <v>47047</v>
      </c>
      <c r="T2697">
        <v>4.8</v>
      </c>
      <c r="U2697">
        <v>30.7</v>
      </c>
      <c r="V2697">
        <v>-34346</v>
      </c>
      <c r="W2697">
        <v>-18.899999999999999</v>
      </c>
      <c r="X2697">
        <v>23.6</v>
      </c>
      <c r="AB2697">
        <v>0</v>
      </c>
    </row>
    <row r="2698" spans="1:28" x14ac:dyDescent="0.35">
      <c r="A2698">
        <v>2003</v>
      </c>
      <c r="B2698" t="s">
        <v>54</v>
      </c>
      <c r="C2698" t="s">
        <v>61</v>
      </c>
      <c r="D2698">
        <v>83</v>
      </c>
      <c r="E2698">
        <v>13613</v>
      </c>
      <c r="F2698">
        <v>665753</v>
      </c>
      <c r="G2698">
        <v>656631</v>
      </c>
      <c r="H2698">
        <v>952</v>
      </c>
      <c r="I2698">
        <v>7</v>
      </c>
      <c r="J2698">
        <v>946</v>
      </c>
      <c r="K2698">
        <v>6.9</v>
      </c>
      <c r="L2698">
        <v>136546</v>
      </c>
      <c r="M2698">
        <v>27179</v>
      </c>
      <c r="N2698">
        <v>109367</v>
      </c>
      <c r="O2698">
        <v>4.0999999999999996</v>
      </c>
      <c r="P2698">
        <v>20.8</v>
      </c>
      <c r="Q2698">
        <v>118301</v>
      </c>
      <c r="R2698">
        <v>30800</v>
      </c>
      <c r="S2698">
        <v>87501</v>
      </c>
      <c r="T2698">
        <v>4.7</v>
      </c>
      <c r="U2698">
        <v>18</v>
      </c>
      <c r="V2698">
        <v>18245</v>
      </c>
      <c r="W2698">
        <v>2.8</v>
      </c>
      <c r="X2698">
        <v>36</v>
      </c>
      <c r="AB2698">
        <v>0</v>
      </c>
    </row>
    <row r="2699" spans="1:28" x14ac:dyDescent="0.35">
      <c r="A2699">
        <v>2003</v>
      </c>
      <c r="B2699" t="s">
        <v>54</v>
      </c>
      <c r="C2699" t="s">
        <v>62</v>
      </c>
      <c r="D2699">
        <v>112</v>
      </c>
      <c r="E2699">
        <v>23299</v>
      </c>
      <c r="F2699">
        <v>1413057</v>
      </c>
      <c r="G2699">
        <v>1399115</v>
      </c>
      <c r="H2699">
        <v>2327</v>
      </c>
      <c r="I2699">
        <v>10.199999999999999</v>
      </c>
      <c r="J2699">
        <v>1203</v>
      </c>
      <c r="K2699">
        <v>5.3</v>
      </c>
      <c r="L2699">
        <v>173115</v>
      </c>
      <c r="M2699">
        <v>54831</v>
      </c>
      <c r="N2699">
        <v>118284</v>
      </c>
      <c r="O2699">
        <v>3.9</v>
      </c>
      <c r="P2699">
        <v>12.4</v>
      </c>
      <c r="Q2699">
        <v>145231</v>
      </c>
      <c r="R2699">
        <v>33979</v>
      </c>
      <c r="S2699">
        <v>111252</v>
      </c>
      <c r="T2699">
        <v>2.4</v>
      </c>
      <c r="U2699">
        <v>10.4</v>
      </c>
      <c r="V2699">
        <v>27884</v>
      </c>
      <c r="W2699">
        <v>2</v>
      </c>
      <c r="X2699">
        <v>20.8</v>
      </c>
      <c r="AB2699">
        <v>0</v>
      </c>
    </row>
    <row r="2700" spans="1:28" x14ac:dyDescent="0.35">
      <c r="A2700">
        <v>2003</v>
      </c>
      <c r="B2700" t="s">
        <v>54</v>
      </c>
      <c r="C2700" t="s">
        <v>63</v>
      </c>
      <c r="D2700">
        <v>74</v>
      </c>
      <c r="E2700">
        <v>10336</v>
      </c>
      <c r="F2700">
        <v>992871</v>
      </c>
      <c r="G2700">
        <v>972089</v>
      </c>
      <c r="H2700">
        <v>1637</v>
      </c>
      <c r="I2700">
        <v>16.5</v>
      </c>
      <c r="J2700">
        <v>761</v>
      </c>
      <c r="K2700">
        <v>7.7</v>
      </c>
      <c r="L2700">
        <v>134719</v>
      </c>
      <c r="M2700">
        <v>77756</v>
      </c>
      <c r="N2700">
        <v>56963</v>
      </c>
      <c r="O2700">
        <v>8</v>
      </c>
      <c r="P2700">
        <v>13.9</v>
      </c>
      <c r="Q2700">
        <v>93156</v>
      </c>
      <c r="R2700">
        <v>19172</v>
      </c>
      <c r="S2700">
        <v>73984</v>
      </c>
      <c r="T2700">
        <v>2</v>
      </c>
      <c r="U2700">
        <v>9.6</v>
      </c>
      <c r="V2700">
        <v>41563</v>
      </c>
      <c r="W2700">
        <v>4.3</v>
      </c>
      <c r="X2700">
        <v>19.2</v>
      </c>
      <c r="AB2700">
        <v>0</v>
      </c>
    </row>
    <row r="2701" spans="1:28" x14ac:dyDescent="0.35">
      <c r="A2701">
        <v>2003</v>
      </c>
      <c r="B2701" t="s">
        <v>54</v>
      </c>
      <c r="C2701" t="s">
        <v>64</v>
      </c>
      <c r="D2701">
        <v>53</v>
      </c>
      <c r="E2701">
        <v>17324</v>
      </c>
      <c r="F2701">
        <v>824041</v>
      </c>
      <c r="G2701">
        <v>833150</v>
      </c>
      <c r="H2701">
        <v>1999</v>
      </c>
      <c r="I2701">
        <v>11.9</v>
      </c>
      <c r="J2701">
        <v>873</v>
      </c>
      <c r="K2701">
        <v>5.2</v>
      </c>
      <c r="L2701">
        <v>114637</v>
      </c>
      <c r="M2701">
        <v>33622</v>
      </c>
      <c r="N2701">
        <v>81015</v>
      </c>
      <c r="O2701">
        <v>4</v>
      </c>
      <c r="P2701">
        <v>13.8</v>
      </c>
      <c r="Q2701">
        <v>132855</v>
      </c>
      <c r="R2701">
        <v>25219</v>
      </c>
      <c r="S2701">
        <v>107636</v>
      </c>
      <c r="T2701">
        <v>3</v>
      </c>
      <c r="U2701">
        <v>15.9</v>
      </c>
      <c r="V2701">
        <v>-18218</v>
      </c>
      <c r="W2701">
        <v>-2.1</v>
      </c>
      <c r="X2701">
        <v>27.6</v>
      </c>
      <c r="AB2701">
        <v>0</v>
      </c>
    </row>
    <row r="2702" spans="1:28" x14ac:dyDescent="0.35">
      <c r="A2702">
        <v>2003</v>
      </c>
      <c r="B2702" t="s">
        <v>54</v>
      </c>
      <c r="C2702" t="s">
        <v>43</v>
      </c>
      <c r="D2702">
        <v>877</v>
      </c>
      <c r="E2702">
        <v>482635</v>
      </c>
      <c r="F2702">
        <v>25113030</v>
      </c>
      <c r="G2702">
        <v>25144661</v>
      </c>
      <c r="H2702">
        <v>55203</v>
      </c>
      <c r="I2702">
        <v>11.7</v>
      </c>
      <c r="J2702">
        <v>35495</v>
      </c>
      <c r="K2702">
        <v>7.5</v>
      </c>
      <c r="L2702">
        <v>3131471</v>
      </c>
      <c r="M2702">
        <v>1278451</v>
      </c>
      <c r="N2702">
        <v>1853020</v>
      </c>
      <c r="O2702">
        <v>5.0999999999999996</v>
      </c>
      <c r="P2702">
        <v>12.5</v>
      </c>
      <c r="Q2702">
        <v>3194735</v>
      </c>
      <c r="R2702">
        <v>907329</v>
      </c>
      <c r="S2702">
        <v>2287406</v>
      </c>
      <c r="T2702">
        <v>3.6</v>
      </c>
      <c r="U2702">
        <v>12.7</v>
      </c>
      <c r="V2702">
        <v>-63264</v>
      </c>
      <c r="W2702">
        <v>-0.2</v>
      </c>
      <c r="X2702">
        <v>25</v>
      </c>
      <c r="AB2702">
        <v>0</v>
      </c>
    </row>
    <row r="2703" spans="1:28" x14ac:dyDescent="0.35">
      <c r="A2703">
        <v>2004</v>
      </c>
      <c r="B2703" t="s">
        <v>41</v>
      </c>
      <c r="C2703" t="s">
        <v>42</v>
      </c>
      <c r="D2703">
        <v>453975</v>
      </c>
      <c r="E2703">
        <v>454228</v>
      </c>
      <c r="F2703">
        <v>1124735</v>
      </c>
      <c r="G2703">
        <v>564622</v>
      </c>
      <c r="H2703">
        <v>452004</v>
      </c>
      <c r="I2703">
        <v>199</v>
      </c>
      <c r="J2703">
        <v>0</v>
      </c>
      <c r="K2703">
        <v>0</v>
      </c>
      <c r="L2703">
        <v>1120226</v>
      </c>
      <c r="M2703">
        <v>1120226</v>
      </c>
      <c r="N2703">
        <v>0</v>
      </c>
      <c r="O2703">
        <v>198.4</v>
      </c>
      <c r="P2703">
        <v>198.4</v>
      </c>
      <c r="Q2703">
        <v>0</v>
      </c>
      <c r="R2703">
        <v>0</v>
      </c>
      <c r="S2703">
        <v>0</v>
      </c>
      <c r="T2703">
        <v>0</v>
      </c>
      <c r="U2703">
        <v>0</v>
      </c>
      <c r="V2703">
        <v>1120226</v>
      </c>
      <c r="W2703">
        <v>198.4</v>
      </c>
      <c r="X2703">
        <v>0</v>
      </c>
      <c r="AB2703">
        <v>0</v>
      </c>
    </row>
    <row r="2704" spans="1:28" x14ac:dyDescent="0.35">
      <c r="A2704">
        <v>2004</v>
      </c>
      <c r="B2704" t="s">
        <v>41</v>
      </c>
      <c r="C2704" t="s">
        <v>55</v>
      </c>
      <c r="D2704">
        <v>253694</v>
      </c>
      <c r="E2704">
        <v>253813</v>
      </c>
      <c r="F2704">
        <v>529967</v>
      </c>
      <c r="G2704">
        <v>612085</v>
      </c>
      <c r="H2704">
        <v>82</v>
      </c>
      <c r="I2704">
        <v>0</v>
      </c>
      <c r="J2704">
        <v>100040</v>
      </c>
      <c r="K2704">
        <v>32.4</v>
      </c>
      <c r="L2704">
        <v>119854</v>
      </c>
      <c r="M2704">
        <v>114</v>
      </c>
      <c r="N2704">
        <v>119740</v>
      </c>
      <c r="O2704">
        <v>0</v>
      </c>
      <c r="P2704">
        <v>19.600000000000001</v>
      </c>
      <c r="Q2704">
        <v>284089</v>
      </c>
      <c r="R2704">
        <v>215382</v>
      </c>
      <c r="S2704">
        <v>68707</v>
      </c>
      <c r="T2704">
        <v>35.200000000000003</v>
      </c>
      <c r="U2704">
        <v>46.4</v>
      </c>
      <c r="V2704">
        <v>-164235</v>
      </c>
      <c r="W2704">
        <v>-26.8</v>
      </c>
      <c r="X2704">
        <v>39.200000000000003</v>
      </c>
      <c r="Y2704">
        <v>77441</v>
      </c>
      <c r="Z2704">
        <v>77441</v>
      </c>
      <c r="AA2704">
        <v>172735</v>
      </c>
      <c r="AB2704">
        <v>0</v>
      </c>
    </row>
    <row r="2705" spans="1:28" x14ac:dyDescent="0.35">
      <c r="A2705">
        <v>2004</v>
      </c>
      <c r="B2705" t="s">
        <v>41</v>
      </c>
      <c r="C2705" t="s">
        <v>56</v>
      </c>
      <c r="D2705">
        <v>198068</v>
      </c>
      <c r="E2705">
        <v>198199</v>
      </c>
      <c r="F2705">
        <v>415677</v>
      </c>
      <c r="G2705">
        <v>461054</v>
      </c>
      <c r="H2705">
        <v>10834</v>
      </c>
      <c r="I2705">
        <v>4.9000000000000004</v>
      </c>
      <c r="J2705">
        <v>53676</v>
      </c>
      <c r="K2705">
        <v>24.3</v>
      </c>
      <c r="L2705">
        <v>89986</v>
      </c>
      <c r="M2705">
        <v>23789</v>
      </c>
      <c r="N2705">
        <v>66197</v>
      </c>
      <c r="O2705">
        <v>5.2</v>
      </c>
      <c r="P2705">
        <v>19.5</v>
      </c>
      <c r="Q2705">
        <v>180740</v>
      </c>
      <c r="R2705">
        <v>126368</v>
      </c>
      <c r="S2705">
        <v>54372</v>
      </c>
      <c r="T2705">
        <v>27.4</v>
      </c>
      <c r="U2705">
        <v>39.200000000000003</v>
      </c>
      <c r="V2705">
        <v>-90754</v>
      </c>
      <c r="W2705">
        <v>-19.7</v>
      </c>
      <c r="X2705">
        <v>39</v>
      </c>
      <c r="Y2705">
        <v>42179</v>
      </c>
      <c r="Z2705">
        <v>42179</v>
      </c>
      <c r="AA2705">
        <v>102734</v>
      </c>
      <c r="AB2705">
        <v>0</v>
      </c>
    </row>
    <row r="2706" spans="1:28" x14ac:dyDescent="0.35">
      <c r="A2706">
        <v>2004</v>
      </c>
      <c r="B2706" t="s">
        <v>41</v>
      </c>
      <c r="C2706" t="s">
        <v>57</v>
      </c>
      <c r="D2706">
        <v>167313</v>
      </c>
      <c r="E2706">
        <v>167459</v>
      </c>
      <c r="F2706">
        <v>353359</v>
      </c>
      <c r="G2706">
        <v>385850</v>
      </c>
      <c r="H2706">
        <v>9723</v>
      </c>
      <c r="I2706">
        <v>5.3</v>
      </c>
      <c r="J2706">
        <v>38669</v>
      </c>
      <c r="K2706">
        <v>21.1</v>
      </c>
      <c r="L2706">
        <v>71373</v>
      </c>
      <c r="M2706">
        <v>21132</v>
      </c>
      <c r="N2706">
        <v>50241</v>
      </c>
      <c r="O2706">
        <v>5.5</v>
      </c>
      <c r="P2706">
        <v>18.5</v>
      </c>
      <c r="Q2706">
        <v>136355</v>
      </c>
      <c r="R2706">
        <v>92049</v>
      </c>
      <c r="S2706">
        <v>44306</v>
      </c>
      <c r="T2706">
        <v>23.9</v>
      </c>
      <c r="U2706">
        <v>35.299999999999997</v>
      </c>
      <c r="V2706">
        <v>-64982</v>
      </c>
      <c r="W2706">
        <v>-16.8</v>
      </c>
      <c r="X2706">
        <v>37</v>
      </c>
      <c r="Y2706">
        <v>30036</v>
      </c>
      <c r="Z2706">
        <v>30036</v>
      </c>
      <c r="AA2706">
        <v>74205</v>
      </c>
      <c r="AB2706">
        <v>0</v>
      </c>
    </row>
    <row r="2707" spans="1:28" x14ac:dyDescent="0.35">
      <c r="A2707">
        <v>2004</v>
      </c>
      <c r="B2707" t="s">
        <v>41</v>
      </c>
      <c r="C2707" t="s">
        <v>58</v>
      </c>
      <c r="D2707">
        <v>145185</v>
      </c>
      <c r="E2707">
        <v>145292</v>
      </c>
      <c r="F2707">
        <v>308492</v>
      </c>
      <c r="G2707">
        <v>335434</v>
      </c>
      <c r="H2707">
        <v>8909</v>
      </c>
      <c r="I2707">
        <v>5.7</v>
      </c>
      <c r="J2707">
        <v>31042</v>
      </c>
      <c r="K2707">
        <v>19.7</v>
      </c>
      <c r="L2707">
        <v>59919</v>
      </c>
      <c r="M2707">
        <v>19119</v>
      </c>
      <c r="N2707">
        <v>40800</v>
      </c>
      <c r="O2707">
        <v>5.7</v>
      </c>
      <c r="P2707">
        <v>17.899999999999999</v>
      </c>
      <c r="Q2707">
        <v>113803</v>
      </c>
      <c r="R2707">
        <v>74945</v>
      </c>
      <c r="S2707">
        <v>38858</v>
      </c>
      <c r="T2707">
        <v>22.3</v>
      </c>
      <c r="U2707">
        <v>33.9</v>
      </c>
      <c r="V2707">
        <v>-53884</v>
      </c>
      <c r="W2707">
        <v>-16</v>
      </c>
      <c r="X2707">
        <v>35.799999999999997</v>
      </c>
      <c r="Y2707">
        <v>23702</v>
      </c>
      <c r="Z2707">
        <v>23702</v>
      </c>
      <c r="AA2707">
        <v>59612</v>
      </c>
      <c r="AB2707">
        <v>0</v>
      </c>
    </row>
    <row r="2708" spans="1:28" x14ac:dyDescent="0.35">
      <c r="A2708">
        <v>2004</v>
      </c>
      <c r="B2708" t="s">
        <v>41</v>
      </c>
      <c r="C2708" t="s">
        <v>59</v>
      </c>
      <c r="D2708">
        <v>131398</v>
      </c>
      <c r="E2708">
        <v>131507</v>
      </c>
      <c r="F2708">
        <v>279668</v>
      </c>
      <c r="G2708">
        <v>302880</v>
      </c>
      <c r="H2708">
        <v>7860</v>
      </c>
      <c r="I2708">
        <v>5.5</v>
      </c>
      <c r="J2708">
        <v>26445</v>
      </c>
      <c r="K2708">
        <v>18.7</v>
      </c>
      <c r="L2708">
        <v>52654</v>
      </c>
      <c r="M2708">
        <v>17045</v>
      </c>
      <c r="N2708">
        <v>35609</v>
      </c>
      <c r="O2708">
        <v>5.6</v>
      </c>
      <c r="P2708">
        <v>17.399999999999999</v>
      </c>
      <c r="Q2708">
        <v>99078</v>
      </c>
      <c r="R2708">
        <v>64256</v>
      </c>
      <c r="S2708">
        <v>34822</v>
      </c>
      <c r="T2708">
        <v>21.2</v>
      </c>
      <c r="U2708">
        <v>32.700000000000003</v>
      </c>
      <c r="V2708">
        <v>-46424</v>
      </c>
      <c r="W2708">
        <v>-15.3</v>
      </c>
      <c r="X2708">
        <v>34.799999999999997</v>
      </c>
      <c r="Y2708">
        <v>20125</v>
      </c>
      <c r="Z2708">
        <v>20127</v>
      </c>
      <c r="AA2708">
        <v>51204</v>
      </c>
      <c r="AB2708">
        <v>0</v>
      </c>
    </row>
    <row r="2709" spans="1:28" x14ac:dyDescent="0.35">
      <c r="A2709">
        <v>2004</v>
      </c>
      <c r="B2709" t="s">
        <v>41</v>
      </c>
      <c r="C2709" t="s">
        <v>60</v>
      </c>
      <c r="D2709">
        <v>490625</v>
      </c>
      <c r="E2709">
        <v>490964</v>
      </c>
      <c r="F2709">
        <v>1055237</v>
      </c>
      <c r="G2709">
        <v>1129161</v>
      </c>
      <c r="H2709">
        <v>28777</v>
      </c>
      <c r="I2709">
        <v>5.5</v>
      </c>
      <c r="J2709">
        <v>84019</v>
      </c>
      <c r="K2709">
        <v>16.100000000000001</v>
      </c>
      <c r="L2709">
        <v>183799</v>
      </c>
      <c r="M2709">
        <v>61709</v>
      </c>
      <c r="N2709">
        <v>122090</v>
      </c>
      <c r="O2709">
        <v>5.5</v>
      </c>
      <c r="P2709">
        <v>16.3</v>
      </c>
      <c r="Q2709">
        <v>331646</v>
      </c>
      <c r="R2709">
        <v>205765</v>
      </c>
      <c r="S2709">
        <v>125881</v>
      </c>
      <c r="T2709">
        <v>18.2</v>
      </c>
      <c r="U2709">
        <v>29.4</v>
      </c>
      <c r="V2709">
        <v>-147847</v>
      </c>
      <c r="W2709">
        <v>-13.1</v>
      </c>
      <c r="X2709">
        <v>32.6</v>
      </c>
      <c r="Y2709">
        <v>62795</v>
      </c>
      <c r="Z2709">
        <v>62801</v>
      </c>
      <c r="AA2709">
        <v>160993</v>
      </c>
      <c r="AB2709">
        <v>0</v>
      </c>
    </row>
    <row r="2710" spans="1:28" x14ac:dyDescent="0.35">
      <c r="A2710">
        <v>2004</v>
      </c>
      <c r="B2710" t="s">
        <v>41</v>
      </c>
      <c r="C2710" t="s">
        <v>61</v>
      </c>
      <c r="D2710">
        <v>302922</v>
      </c>
      <c r="E2710">
        <v>303235</v>
      </c>
      <c r="F2710">
        <v>665987</v>
      </c>
      <c r="G2710">
        <v>706734</v>
      </c>
      <c r="H2710">
        <v>16010</v>
      </c>
      <c r="I2710">
        <v>5</v>
      </c>
      <c r="J2710">
        <v>44036</v>
      </c>
      <c r="K2710">
        <v>13.8</v>
      </c>
      <c r="L2710">
        <v>105360</v>
      </c>
      <c r="M2710">
        <v>34729</v>
      </c>
      <c r="N2710">
        <v>70631</v>
      </c>
      <c r="O2710">
        <v>4.9000000000000004</v>
      </c>
      <c r="P2710">
        <v>14.9</v>
      </c>
      <c r="Q2710">
        <v>186853</v>
      </c>
      <c r="R2710">
        <v>109870</v>
      </c>
      <c r="S2710">
        <v>76983</v>
      </c>
      <c r="T2710">
        <v>15.5</v>
      </c>
      <c r="U2710">
        <v>26.4</v>
      </c>
      <c r="V2710">
        <v>-81493</v>
      </c>
      <c r="W2710">
        <v>-11.5</v>
      </c>
      <c r="X2710">
        <v>29.8</v>
      </c>
      <c r="Y2710">
        <v>32361</v>
      </c>
      <c r="Z2710">
        <v>32369</v>
      </c>
      <c r="AA2710">
        <v>84935</v>
      </c>
      <c r="AB2710">
        <v>0</v>
      </c>
    </row>
    <row r="2711" spans="1:28" x14ac:dyDescent="0.35">
      <c r="A2711">
        <v>2004</v>
      </c>
      <c r="B2711" t="s">
        <v>41</v>
      </c>
      <c r="C2711" t="s">
        <v>62</v>
      </c>
      <c r="D2711">
        <v>238447</v>
      </c>
      <c r="E2711">
        <v>238899</v>
      </c>
      <c r="F2711">
        <v>532966</v>
      </c>
      <c r="G2711">
        <v>561024</v>
      </c>
      <c r="H2711">
        <v>10910</v>
      </c>
      <c r="I2711">
        <v>4.4000000000000004</v>
      </c>
      <c r="J2711">
        <v>30004</v>
      </c>
      <c r="K2711">
        <v>12</v>
      </c>
      <c r="L2711">
        <v>76521</v>
      </c>
      <c r="M2711">
        <v>23182</v>
      </c>
      <c r="N2711">
        <v>53339</v>
      </c>
      <c r="O2711">
        <v>4.0999999999999996</v>
      </c>
      <c r="P2711">
        <v>13.6</v>
      </c>
      <c r="Q2711">
        <v>132637</v>
      </c>
      <c r="R2711">
        <v>74844</v>
      </c>
      <c r="S2711">
        <v>57793</v>
      </c>
      <c r="T2711">
        <v>13.3</v>
      </c>
      <c r="U2711">
        <v>23.6</v>
      </c>
      <c r="V2711">
        <v>-56116</v>
      </c>
      <c r="W2711">
        <v>-10</v>
      </c>
      <c r="X2711">
        <v>27.2</v>
      </c>
      <c r="Y2711">
        <v>21859</v>
      </c>
      <c r="Z2711">
        <v>21867</v>
      </c>
      <c r="AA2711">
        <v>56924</v>
      </c>
      <c r="AB2711">
        <v>0</v>
      </c>
    </row>
    <row r="2712" spans="1:28" x14ac:dyDescent="0.35">
      <c r="A2712">
        <v>2004</v>
      </c>
      <c r="B2712" t="s">
        <v>41</v>
      </c>
      <c r="C2712" t="s">
        <v>63</v>
      </c>
      <c r="D2712">
        <v>142803</v>
      </c>
      <c r="E2712">
        <v>143303</v>
      </c>
      <c r="F2712">
        <v>320566</v>
      </c>
      <c r="G2712">
        <v>339137</v>
      </c>
      <c r="H2712">
        <v>5948</v>
      </c>
      <c r="I2712">
        <v>4</v>
      </c>
      <c r="J2712">
        <v>18346</v>
      </c>
      <c r="K2712">
        <v>12.2</v>
      </c>
      <c r="L2712">
        <v>42380</v>
      </c>
      <c r="M2712">
        <v>12860</v>
      </c>
      <c r="N2712">
        <v>29520</v>
      </c>
      <c r="O2712">
        <v>3.8</v>
      </c>
      <c r="P2712">
        <v>12.5</v>
      </c>
      <c r="Q2712">
        <v>79521</v>
      </c>
      <c r="R2712">
        <v>45157</v>
      </c>
      <c r="S2712">
        <v>34364</v>
      </c>
      <c r="T2712">
        <v>13.3</v>
      </c>
      <c r="U2712">
        <v>23.4</v>
      </c>
      <c r="V2712">
        <v>-37141</v>
      </c>
      <c r="W2712">
        <v>-10.9</v>
      </c>
      <c r="X2712">
        <v>25</v>
      </c>
      <c r="Y2712">
        <v>13443</v>
      </c>
      <c r="Z2712">
        <v>13447</v>
      </c>
      <c r="AA2712">
        <v>34693</v>
      </c>
      <c r="AB2712">
        <v>0</v>
      </c>
    </row>
    <row r="2713" spans="1:28" x14ac:dyDescent="0.35">
      <c r="A2713">
        <v>2004</v>
      </c>
      <c r="B2713" t="s">
        <v>41</v>
      </c>
      <c r="C2713" t="s">
        <v>64</v>
      </c>
      <c r="D2713">
        <v>48494</v>
      </c>
      <c r="E2713">
        <v>48765</v>
      </c>
      <c r="F2713">
        <v>108937</v>
      </c>
      <c r="G2713">
        <v>115610</v>
      </c>
      <c r="H2713">
        <v>1971</v>
      </c>
      <c r="I2713">
        <v>3.9</v>
      </c>
      <c r="J2713">
        <v>6414</v>
      </c>
      <c r="K2713">
        <v>12.5</v>
      </c>
      <c r="L2713">
        <v>14093</v>
      </c>
      <c r="M2713">
        <v>4284</v>
      </c>
      <c r="N2713">
        <v>9809</v>
      </c>
      <c r="O2713">
        <v>3.7</v>
      </c>
      <c r="P2713">
        <v>12.2</v>
      </c>
      <c r="Q2713">
        <v>27439</v>
      </c>
      <c r="R2713">
        <v>15769</v>
      </c>
      <c r="S2713">
        <v>11670</v>
      </c>
      <c r="T2713">
        <v>13.6</v>
      </c>
      <c r="U2713">
        <v>23.7</v>
      </c>
      <c r="V2713">
        <v>-13346</v>
      </c>
      <c r="W2713">
        <v>-11.5</v>
      </c>
      <c r="X2713">
        <v>24.4</v>
      </c>
      <c r="Y2713">
        <v>4720</v>
      </c>
      <c r="Z2713">
        <v>4720</v>
      </c>
      <c r="AA2713">
        <v>12050</v>
      </c>
      <c r="AB2713">
        <v>0</v>
      </c>
    </row>
    <row r="2714" spans="1:28" x14ac:dyDescent="0.35">
      <c r="A2714">
        <v>2004</v>
      </c>
      <c r="B2714" t="s">
        <v>41</v>
      </c>
      <c r="C2714" t="s">
        <v>43</v>
      </c>
      <c r="D2714">
        <v>175932</v>
      </c>
      <c r="E2714">
        <v>176888</v>
      </c>
      <c r="F2714">
        <v>405959</v>
      </c>
      <c r="G2714">
        <v>433438</v>
      </c>
      <c r="H2714">
        <v>5314</v>
      </c>
      <c r="I2714">
        <v>2.9</v>
      </c>
      <c r="J2714">
        <v>22916</v>
      </c>
      <c r="K2714">
        <v>12.3</v>
      </c>
      <c r="L2714">
        <v>45474</v>
      </c>
      <c r="M2714">
        <v>12469</v>
      </c>
      <c r="N2714">
        <v>33005</v>
      </c>
      <c r="O2714">
        <v>2.9</v>
      </c>
      <c r="P2714">
        <v>10.5</v>
      </c>
      <c r="Q2714">
        <v>100431</v>
      </c>
      <c r="R2714">
        <v>59283</v>
      </c>
      <c r="S2714">
        <v>41148</v>
      </c>
      <c r="T2714">
        <v>13.7</v>
      </c>
      <c r="U2714">
        <v>23.2</v>
      </c>
      <c r="V2714">
        <v>-54957</v>
      </c>
      <c r="W2714">
        <v>-12.7</v>
      </c>
      <c r="X2714">
        <v>21</v>
      </c>
      <c r="Y2714">
        <v>17877</v>
      </c>
      <c r="Z2714">
        <v>17888</v>
      </c>
      <c r="AA2714">
        <v>47629</v>
      </c>
      <c r="AB2714">
        <v>0</v>
      </c>
    </row>
    <row r="2715" spans="1:28" x14ac:dyDescent="0.35">
      <c r="A2715">
        <v>2004</v>
      </c>
      <c r="B2715" t="s">
        <v>44</v>
      </c>
      <c r="C2715" t="s">
        <v>42</v>
      </c>
      <c r="D2715">
        <v>41375</v>
      </c>
      <c r="E2715">
        <v>41685</v>
      </c>
      <c r="F2715">
        <v>504703</v>
      </c>
      <c r="G2715">
        <v>253056</v>
      </c>
      <c r="H2715">
        <v>41571</v>
      </c>
      <c r="I2715">
        <v>199.5</v>
      </c>
      <c r="J2715">
        <v>0</v>
      </c>
      <c r="K2715">
        <v>0</v>
      </c>
      <c r="L2715">
        <v>503294</v>
      </c>
      <c r="M2715">
        <v>503294</v>
      </c>
      <c r="N2715">
        <v>0</v>
      </c>
      <c r="O2715">
        <v>198.9</v>
      </c>
      <c r="P2715">
        <v>198.9</v>
      </c>
      <c r="Q2715">
        <v>0</v>
      </c>
      <c r="R2715">
        <v>0</v>
      </c>
      <c r="S2715">
        <v>0</v>
      </c>
      <c r="T2715">
        <v>0</v>
      </c>
      <c r="U2715">
        <v>0</v>
      </c>
      <c r="V2715">
        <v>503294</v>
      </c>
      <c r="W2715">
        <v>198.9</v>
      </c>
      <c r="X2715">
        <v>0</v>
      </c>
      <c r="AB2715">
        <v>0</v>
      </c>
    </row>
    <row r="2716" spans="1:28" x14ac:dyDescent="0.35">
      <c r="A2716">
        <v>2004</v>
      </c>
      <c r="B2716" t="s">
        <v>44</v>
      </c>
      <c r="C2716" t="s">
        <v>55</v>
      </c>
      <c r="D2716">
        <v>71134</v>
      </c>
      <c r="E2716">
        <v>71423</v>
      </c>
      <c r="F2716">
        <v>480147</v>
      </c>
      <c r="G2716">
        <v>476196</v>
      </c>
      <c r="H2716">
        <v>164</v>
      </c>
      <c r="I2716">
        <v>0.2</v>
      </c>
      <c r="J2716">
        <v>5946</v>
      </c>
      <c r="K2716">
        <v>8</v>
      </c>
      <c r="L2716">
        <v>138369</v>
      </c>
      <c r="M2716">
        <v>344</v>
      </c>
      <c r="N2716">
        <v>138025</v>
      </c>
      <c r="O2716">
        <v>0.1</v>
      </c>
      <c r="P2716">
        <v>29.1</v>
      </c>
      <c r="Q2716">
        <v>130466</v>
      </c>
      <c r="R2716">
        <v>72241</v>
      </c>
      <c r="S2716">
        <v>58225</v>
      </c>
      <c r="T2716">
        <v>15.2</v>
      </c>
      <c r="U2716">
        <v>27.4</v>
      </c>
      <c r="V2716">
        <v>7903</v>
      </c>
      <c r="W2716">
        <v>1.7</v>
      </c>
      <c r="X2716">
        <v>54.8</v>
      </c>
      <c r="Y2716">
        <v>5099</v>
      </c>
      <c r="Z2716">
        <v>5099</v>
      </c>
      <c r="AA2716">
        <v>62342</v>
      </c>
      <c r="AB2716">
        <v>0</v>
      </c>
    </row>
    <row r="2717" spans="1:28" x14ac:dyDescent="0.35">
      <c r="A2717">
        <v>2004</v>
      </c>
      <c r="B2717" t="s">
        <v>44</v>
      </c>
      <c r="C2717" t="s">
        <v>56</v>
      </c>
      <c r="D2717">
        <v>66910</v>
      </c>
      <c r="E2717">
        <v>67426</v>
      </c>
      <c r="F2717">
        <v>431940</v>
      </c>
      <c r="G2717">
        <v>445258</v>
      </c>
      <c r="H2717">
        <v>729</v>
      </c>
      <c r="I2717">
        <v>1</v>
      </c>
      <c r="J2717">
        <v>4553</v>
      </c>
      <c r="K2717">
        <v>6.6</v>
      </c>
      <c r="L2717">
        <v>89702</v>
      </c>
      <c r="M2717">
        <v>7310</v>
      </c>
      <c r="N2717">
        <v>82392</v>
      </c>
      <c r="O2717">
        <v>1.6</v>
      </c>
      <c r="P2717">
        <v>20.100000000000001</v>
      </c>
      <c r="Q2717">
        <v>116337</v>
      </c>
      <c r="R2717">
        <v>55145</v>
      </c>
      <c r="S2717">
        <v>61192</v>
      </c>
      <c r="T2717">
        <v>12.4</v>
      </c>
      <c r="U2717">
        <v>26.1</v>
      </c>
      <c r="V2717">
        <v>-26635</v>
      </c>
      <c r="W2717">
        <v>-6</v>
      </c>
      <c r="X2717">
        <v>40.200000000000003</v>
      </c>
      <c r="Y2717">
        <v>3917</v>
      </c>
      <c r="Z2717">
        <v>3917</v>
      </c>
      <c r="AA2717">
        <v>48175</v>
      </c>
      <c r="AB2717">
        <v>0</v>
      </c>
    </row>
    <row r="2718" spans="1:28" x14ac:dyDescent="0.35">
      <c r="A2718">
        <v>2004</v>
      </c>
      <c r="B2718" t="s">
        <v>44</v>
      </c>
      <c r="C2718" t="s">
        <v>57</v>
      </c>
      <c r="D2718">
        <v>59972</v>
      </c>
      <c r="E2718">
        <v>60530</v>
      </c>
      <c r="F2718">
        <v>385808</v>
      </c>
      <c r="G2718">
        <v>395665</v>
      </c>
      <c r="H2718">
        <v>619</v>
      </c>
      <c r="I2718">
        <v>1</v>
      </c>
      <c r="J2718">
        <v>3412</v>
      </c>
      <c r="K2718">
        <v>5.5</v>
      </c>
      <c r="L2718">
        <v>72834</v>
      </c>
      <c r="M2718">
        <v>6467</v>
      </c>
      <c r="N2718">
        <v>66367</v>
      </c>
      <c r="O2718">
        <v>1.6</v>
      </c>
      <c r="P2718">
        <v>18.399999999999999</v>
      </c>
      <c r="Q2718">
        <v>92547</v>
      </c>
      <c r="R2718">
        <v>40744</v>
      </c>
      <c r="S2718">
        <v>51803</v>
      </c>
      <c r="T2718">
        <v>10.3</v>
      </c>
      <c r="U2718">
        <v>23.4</v>
      </c>
      <c r="V2718">
        <v>-19713</v>
      </c>
      <c r="W2718">
        <v>-5</v>
      </c>
      <c r="X2718">
        <v>36.799999999999997</v>
      </c>
      <c r="Y2718">
        <v>2919</v>
      </c>
      <c r="Z2718">
        <v>2928</v>
      </c>
      <c r="AA2718">
        <v>35520</v>
      </c>
      <c r="AB2718">
        <v>0</v>
      </c>
    </row>
    <row r="2719" spans="1:28" x14ac:dyDescent="0.35">
      <c r="A2719">
        <v>2004</v>
      </c>
      <c r="B2719" t="s">
        <v>44</v>
      </c>
      <c r="C2719" t="s">
        <v>58</v>
      </c>
      <c r="D2719">
        <v>56109</v>
      </c>
      <c r="E2719">
        <v>56629</v>
      </c>
      <c r="F2719">
        <v>359997</v>
      </c>
      <c r="G2719">
        <v>369213</v>
      </c>
      <c r="H2719">
        <v>578</v>
      </c>
      <c r="I2719">
        <v>1</v>
      </c>
      <c r="J2719">
        <v>2957</v>
      </c>
      <c r="K2719">
        <v>5.0999999999999996</v>
      </c>
      <c r="L2719">
        <v>63097</v>
      </c>
      <c r="M2719">
        <v>6074</v>
      </c>
      <c r="N2719">
        <v>57023</v>
      </c>
      <c r="O2719">
        <v>1.6</v>
      </c>
      <c r="P2719">
        <v>17.100000000000001</v>
      </c>
      <c r="Q2719">
        <v>81528</v>
      </c>
      <c r="R2719">
        <v>35434</v>
      </c>
      <c r="S2719">
        <v>46094</v>
      </c>
      <c r="T2719">
        <v>9.6</v>
      </c>
      <c r="U2719">
        <v>22.1</v>
      </c>
      <c r="V2719">
        <v>-18431</v>
      </c>
      <c r="W2719">
        <v>-5</v>
      </c>
      <c r="X2719">
        <v>34.200000000000003</v>
      </c>
      <c r="Y2719">
        <v>2512</v>
      </c>
      <c r="Z2719">
        <v>2517</v>
      </c>
      <c r="AA2719">
        <v>30845</v>
      </c>
      <c r="AB2719">
        <v>0</v>
      </c>
    </row>
    <row r="2720" spans="1:28" x14ac:dyDescent="0.35">
      <c r="A2720">
        <v>2004</v>
      </c>
      <c r="B2720" t="s">
        <v>44</v>
      </c>
      <c r="C2720" t="s">
        <v>59</v>
      </c>
      <c r="D2720">
        <v>51311</v>
      </c>
      <c r="E2720">
        <v>51903</v>
      </c>
      <c r="F2720">
        <v>328764</v>
      </c>
      <c r="G2720">
        <v>338264</v>
      </c>
      <c r="H2720">
        <v>545</v>
      </c>
      <c r="I2720">
        <v>1</v>
      </c>
      <c r="J2720">
        <v>2551</v>
      </c>
      <c r="K2720">
        <v>4.8</v>
      </c>
      <c r="L2720">
        <v>54620</v>
      </c>
      <c r="M2720">
        <v>5842</v>
      </c>
      <c r="N2720">
        <v>48778</v>
      </c>
      <c r="O2720">
        <v>1.7</v>
      </c>
      <c r="P2720">
        <v>16.100000000000001</v>
      </c>
      <c r="Q2720">
        <v>73620</v>
      </c>
      <c r="R2720">
        <v>30385</v>
      </c>
      <c r="S2720">
        <v>43235</v>
      </c>
      <c r="T2720">
        <v>9</v>
      </c>
      <c r="U2720">
        <v>21.8</v>
      </c>
      <c r="V2720">
        <v>-19000</v>
      </c>
      <c r="W2720">
        <v>-5.7</v>
      </c>
      <c r="X2720">
        <v>32.200000000000003</v>
      </c>
      <c r="Y2720">
        <v>2115</v>
      </c>
      <c r="Z2720">
        <v>2117</v>
      </c>
      <c r="AA2720">
        <v>25722</v>
      </c>
      <c r="AB2720">
        <v>0</v>
      </c>
    </row>
    <row r="2721" spans="1:28" x14ac:dyDescent="0.35">
      <c r="A2721">
        <v>2004</v>
      </c>
      <c r="B2721" t="s">
        <v>44</v>
      </c>
      <c r="C2721" t="s">
        <v>60</v>
      </c>
      <c r="D2721">
        <v>209933</v>
      </c>
      <c r="E2721">
        <v>211370</v>
      </c>
      <c r="F2721">
        <v>1341802</v>
      </c>
      <c r="G2721">
        <v>1377898</v>
      </c>
      <c r="H2721">
        <v>2040</v>
      </c>
      <c r="I2721">
        <v>0.9</v>
      </c>
      <c r="J2721">
        <v>8642</v>
      </c>
      <c r="K2721">
        <v>4</v>
      </c>
      <c r="L2721">
        <v>201518</v>
      </c>
      <c r="M2721">
        <v>22258</v>
      </c>
      <c r="N2721">
        <v>179260</v>
      </c>
      <c r="O2721">
        <v>1.6</v>
      </c>
      <c r="P2721">
        <v>14.6</v>
      </c>
      <c r="Q2721">
        <v>273710</v>
      </c>
      <c r="R2721">
        <v>104263</v>
      </c>
      <c r="S2721">
        <v>169447</v>
      </c>
      <c r="T2721">
        <v>7.6</v>
      </c>
      <c r="U2721">
        <v>19.899999999999999</v>
      </c>
      <c r="V2721">
        <v>-72192</v>
      </c>
      <c r="W2721">
        <v>-5.3</v>
      </c>
      <c r="X2721">
        <v>29.2</v>
      </c>
      <c r="Y2721">
        <v>7189</v>
      </c>
      <c r="Z2721">
        <v>7204</v>
      </c>
      <c r="AA2721">
        <v>88413</v>
      </c>
      <c r="AB2721">
        <v>0</v>
      </c>
    </row>
    <row r="2722" spans="1:28" x14ac:dyDescent="0.35">
      <c r="A2722">
        <v>2004</v>
      </c>
      <c r="B2722" t="s">
        <v>44</v>
      </c>
      <c r="C2722" t="s">
        <v>61</v>
      </c>
      <c r="D2722">
        <v>145127</v>
      </c>
      <c r="E2722">
        <v>146291</v>
      </c>
      <c r="F2722">
        <v>927142</v>
      </c>
      <c r="G2722">
        <v>948960</v>
      </c>
      <c r="H2722">
        <v>1224</v>
      </c>
      <c r="I2722">
        <v>0.8</v>
      </c>
      <c r="J2722">
        <v>4702</v>
      </c>
      <c r="K2722">
        <v>3.2</v>
      </c>
      <c r="L2722">
        <v>123551</v>
      </c>
      <c r="M2722">
        <v>13635</v>
      </c>
      <c r="N2722">
        <v>109916</v>
      </c>
      <c r="O2722">
        <v>1.4</v>
      </c>
      <c r="P2722">
        <v>13</v>
      </c>
      <c r="Q2722">
        <v>167187</v>
      </c>
      <c r="R2722">
        <v>56556</v>
      </c>
      <c r="S2722">
        <v>110631</v>
      </c>
      <c r="T2722">
        <v>6</v>
      </c>
      <c r="U2722">
        <v>17.600000000000001</v>
      </c>
      <c r="V2722">
        <v>-43636</v>
      </c>
      <c r="W2722">
        <v>-4.5999999999999996</v>
      </c>
      <c r="X2722">
        <v>26</v>
      </c>
      <c r="Y2722">
        <v>3783</v>
      </c>
      <c r="Z2722">
        <v>3784</v>
      </c>
      <c r="AA2722">
        <v>46623</v>
      </c>
      <c r="AB2722">
        <v>0</v>
      </c>
    </row>
    <row r="2723" spans="1:28" x14ac:dyDescent="0.35">
      <c r="A2723">
        <v>2004</v>
      </c>
      <c r="B2723" t="s">
        <v>44</v>
      </c>
      <c r="C2723" t="s">
        <v>62</v>
      </c>
      <c r="D2723">
        <v>121997</v>
      </c>
      <c r="E2723">
        <v>123491</v>
      </c>
      <c r="F2723">
        <v>777266</v>
      </c>
      <c r="G2723">
        <v>794037</v>
      </c>
      <c r="H2723">
        <v>813</v>
      </c>
      <c r="I2723">
        <v>0.7</v>
      </c>
      <c r="J2723">
        <v>3451</v>
      </c>
      <c r="K2723">
        <v>2.8</v>
      </c>
      <c r="L2723">
        <v>93193</v>
      </c>
      <c r="M2723">
        <v>9124</v>
      </c>
      <c r="N2723">
        <v>84069</v>
      </c>
      <c r="O2723">
        <v>1.1000000000000001</v>
      </c>
      <c r="P2723">
        <v>11.7</v>
      </c>
      <c r="Q2723">
        <v>126735</v>
      </c>
      <c r="R2723">
        <v>40071</v>
      </c>
      <c r="S2723">
        <v>86664</v>
      </c>
      <c r="T2723">
        <v>5</v>
      </c>
      <c r="U2723">
        <v>16</v>
      </c>
      <c r="V2723">
        <v>-33542</v>
      </c>
      <c r="W2723">
        <v>-4.3</v>
      </c>
      <c r="X2723">
        <v>23.4</v>
      </c>
      <c r="Y2723">
        <v>2627</v>
      </c>
      <c r="Z2723">
        <v>2630</v>
      </c>
      <c r="AA2723">
        <v>32050</v>
      </c>
      <c r="AB2723">
        <v>0</v>
      </c>
    </row>
    <row r="2724" spans="1:28" x14ac:dyDescent="0.35">
      <c r="A2724">
        <v>2004</v>
      </c>
      <c r="B2724" t="s">
        <v>44</v>
      </c>
      <c r="C2724" t="s">
        <v>63</v>
      </c>
      <c r="D2724">
        <v>81331</v>
      </c>
      <c r="E2724">
        <v>82951</v>
      </c>
      <c r="F2724">
        <v>521118</v>
      </c>
      <c r="G2724">
        <v>533375</v>
      </c>
      <c r="H2724">
        <v>528</v>
      </c>
      <c r="I2724">
        <v>0.6</v>
      </c>
      <c r="J2724">
        <v>2211</v>
      </c>
      <c r="K2724">
        <v>2.6</v>
      </c>
      <c r="L2724">
        <v>58279</v>
      </c>
      <c r="M2724">
        <v>5858</v>
      </c>
      <c r="N2724">
        <v>52421</v>
      </c>
      <c r="O2724">
        <v>1.1000000000000001</v>
      </c>
      <c r="P2724">
        <v>10.9</v>
      </c>
      <c r="Q2724">
        <v>82793</v>
      </c>
      <c r="R2724">
        <v>25506</v>
      </c>
      <c r="S2724">
        <v>57287</v>
      </c>
      <c r="T2724">
        <v>4.8</v>
      </c>
      <c r="U2724">
        <v>15.5</v>
      </c>
      <c r="V2724">
        <v>-24514</v>
      </c>
      <c r="W2724">
        <v>-4.5999999999999996</v>
      </c>
      <c r="X2724">
        <v>21.8</v>
      </c>
      <c r="Y2724">
        <v>1594</v>
      </c>
      <c r="Z2724">
        <v>1602</v>
      </c>
      <c r="AA2724">
        <v>19836</v>
      </c>
      <c r="AB2724">
        <v>0</v>
      </c>
    </row>
    <row r="2725" spans="1:28" x14ac:dyDescent="0.35">
      <c r="A2725">
        <v>2004</v>
      </c>
      <c r="B2725" t="s">
        <v>44</v>
      </c>
      <c r="C2725" t="s">
        <v>64</v>
      </c>
      <c r="D2725">
        <v>27597</v>
      </c>
      <c r="E2725">
        <v>28542</v>
      </c>
      <c r="F2725">
        <v>176676</v>
      </c>
      <c r="G2725">
        <v>181355</v>
      </c>
      <c r="H2725">
        <v>182</v>
      </c>
      <c r="I2725">
        <v>0.6</v>
      </c>
      <c r="J2725">
        <v>874</v>
      </c>
      <c r="K2725">
        <v>3</v>
      </c>
      <c r="L2725">
        <v>19262</v>
      </c>
      <c r="M2725">
        <v>1898</v>
      </c>
      <c r="N2725">
        <v>17364</v>
      </c>
      <c r="O2725">
        <v>1</v>
      </c>
      <c r="P2725">
        <v>10.6</v>
      </c>
      <c r="Q2725">
        <v>28620</v>
      </c>
      <c r="R2725">
        <v>9360</v>
      </c>
      <c r="S2725">
        <v>19260</v>
      </c>
      <c r="T2725">
        <v>5.2</v>
      </c>
      <c r="U2725">
        <v>15.8</v>
      </c>
      <c r="V2725">
        <v>-9358</v>
      </c>
      <c r="W2725">
        <v>-5.2</v>
      </c>
      <c r="X2725">
        <v>21.2</v>
      </c>
      <c r="Y2725">
        <v>536</v>
      </c>
      <c r="Z2725">
        <v>556</v>
      </c>
      <c r="AA2725">
        <v>6514</v>
      </c>
      <c r="AB2725">
        <v>0</v>
      </c>
    </row>
    <row r="2726" spans="1:28" x14ac:dyDescent="0.35">
      <c r="A2726">
        <v>2004</v>
      </c>
      <c r="B2726" t="s">
        <v>44</v>
      </c>
      <c r="C2726" t="s">
        <v>43</v>
      </c>
      <c r="D2726">
        <v>120814</v>
      </c>
      <c r="E2726">
        <v>124569</v>
      </c>
      <c r="F2726">
        <v>779512</v>
      </c>
      <c r="G2726">
        <v>800351</v>
      </c>
      <c r="H2726">
        <v>738</v>
      </c>
      <c r="I2726">
        <v>0.6</v>
      </c>
      <c r="J2726">
        <v>3593</v>
      </c>
      <c r="K2726">
        <v>2.8</v>
      </c>
      <c r="L2726">
        <v>77393</v>
      </c>
      <c r="M2726">
        <v>7620</v>
      </c>
      <c r="N2726">
        <v>69773</v>
      </c>
      <c r="O2726">
        <v>1</v>
      </c>
      <c r="P2726">
        <v>9.6999999999999993</v>
      </c>
      <c r="Q2726">
        <v>119070</v>
      </c>
      <c r="R2726">
        <v>38406</v>
      </c>
      <c r="S2726">
        <v>80664</v>
      </c>
      <c r="T2726">
        <v>4.8</v>
      </c>
      <c r="U2726">
        <v>14.9</v>
      </c>
      <c r="V2726">
        <v>-41677</v>
      </c>
      <c r="W2726">
        <v>-5.2</v>
      </c>
      <c r="X2726">
        <v>19.399999999999999</v>
      </c>
      <c r="Y2726">
        <v>2363</v>
      </c>
      <c r="Z2726">
        <v>2369</v>
      </c>
      <c r="AA2726">
        <v>28961</v>
      </c>
      <c r="AB2726">
        <v>0</v>
      </c>
    </row>
    <row r="2727" spans="1:28" x14ac:dyDescent="0.35">
      <c r="A2727">
        <v>2004</v>
      </c>
      <c r="B2727" t="s">
        <v>45</v>
      </c>
      <c r="C2727" t="s">
        <v>42</v>
      </c>
      <c r="D2727">
        <v>16286</v>
      </c>
      <c r="E2727">
        <v>16663</v>
      </c>
      <c r="F2727">
        <v>419743</v>
      </c>
      <c r="G2727">
        <v>210271</v>
      </c>
      <c r="H2727">
        <v>16633</v>
      </c>
      <c r="I2727">
        <v>199.6</v>
      </c>
      <c r="J2727">
        <v>0</v>
      </c>
      <c r="K2727">
        <v>0</v>
      </c>
      <c r="L2727">
        <v>418945</v>
      </c>
      <c r="M2727">
        <v>418945</v>
      </c>
      <c r="N2727">
        <v>0</v>
      </c>
      <c r="O2727">
        <v>199.2</v>
      </c>
      <c r="P2727">
        <v>199.2</v>
      </c>
      <c r="Q2727">
        <v>0</v>
      </c>
      <c r="R2727">
        <v>0</v>
      </c>
      <c r="S2727">
        <v>0</v>
      </c>
      <c r="T2727">
        <v>0</v>
      </c>
      <c r="U2727">
        <v>0</v>
      </c>
      <c r="V2727">
        <v>418945</v>
      </c>
      <c r="W2727">
        <v>199.2</v>
      </c>
      <c r="X2727">
        <v>0</v>
      </c>
      <c r="AB2727">
        <v>0</v>
      </c>
    </row>
    <row r="2728" spans="1:28" x14ac:dyDescent="0.35">
      <c r="A2728">
        <v>2004</v>
      </c>
      <c r="B2728" t="s">
        <v>45</v>
      </c>
      <c r="C2728" t="s">
        <v>55</v>
      </c>
      <c r="D2728">
        <v>33146</v>
      </c>
      <c r="E2728">
        <v>33660</v>
      </c>
      <c r="F2728">
        <v>472126</v>
      </c>
      <c r="G2728">
        <v>462235</v>
      </c>
      <c r="H2728">
        <v>242</v>
      </c>
      <c r="I2728">
        <v>0.7</v>
      </c>
      <c r="J2728">
        <v>2409</v>
      </c>
      <c r="K2728">
        <v>6.9</v>
      </c>
      <c r="L2728">
        <v>134865</v>
      </c>
      <c r="M2728">
        <v>939</v>
      </c>
      <c r="N2728">
        <v>133926</v>
      </c>
      <c r="O2728">
        <v>0.2</v>
      </c>
      <c r="P2728">
        <v>29.2</v>
      </c>
      <c r="Q2728">
        <v>115083</v>
      </c>
      <c r="R2728">
        <v>61886</v>
      </c>
      <c r="S2728">
        <v>53197</v>
      </c>
      <c r="T2728">
        <v>13.4</v>
      </c>
      <c r="U2728">
        <v>24.9</v>
      </c>
      <c r="V2728">
        <v>19782</v>
      </c>
      <c r="W2728">
        <v>4.3</v>
      </c>
      <c r="X2728">
        <v>49.8</v>
      </c>
      <c r="Y2728">
        <v>2150</v>
      </c>
      <c r="Z2728">
        <v>2150</v>
      </c>
      <c r="AA2728">
        <v>55572</v>
      </c>
      <c r="AB2728">
        <v>0</v>
      </c>
    </row>
    <row r="2729" spans="1:28" x14ac:dyDescent="0.35">
      <c r="A2729">
        <v>2004</v>
      </c>
      <c r="B2729" t="s">
        <v>45</v>
      </c>
      <c r="C2729" t="s">
        <v>56</v>
      </c>
      <c r="D2729">
        <v>33652</v>
      </c>
      <c r="E2729">
        <v>34921</v>
      </c>
      <c r="F2729">
        <v>454555</v>
      </c>
      <c r="G2729">
        <v>461262</v>
      </c>
      <c r="H2729">
        <v>372</v>
      </c>
      <c r="I2729">
        <v>1</v>
      </c>
      <c r="J2729">
        <v>1814</v>
      </c>
      <c r="K2729">
        <v>5.0999999999999996</v>
      </c>
      <c r="L2729">
        <v>88942</v>
      </c>
      <c r="M2729">
        <v>5351</v>
      </c>
      <c r="N2729">
        <v>83591</v>
      </c>
      <c r="O2729">
        <v>1.2</v>
      </c>
      <c r="P2729">
        <v>19.3</v>
      </c>
      <c r="Q2729">
        <v>102356</v>
      </c>
      <c r="R2729">
        <v>45178</v>
      </c>
      <c r="S2729">
        <v>57178</v>
      </c>
      <c r="T2729">
        <v>9.8000000000000007</v>
      </c>
      <c r="U2729">
        <v>22.2</v>
      </c>
      <c r="V2729">
        <v>-13414</v>
      </c>
      <c r="W2729">
        <v>-2.9</v>
      </c>
      <c r="X2729">
        <v>38.6</v>
      </c>
      <c r="Y2729">
        <v>1546</v>
      </c>
      <c r="Z2729">
        <v>1554</v>
      </c>
      <c r="AA2729">
        <v>39763</v>
      </c>
      <c r="AB2729">
        <v>0</v>
      </c>
    </row>
    <row r="2730" spans="1:28" x14ac:dyDescent="0.35">
      <c r="A2730">
        <v>2004</v>
      </c>
      <c r="B2730" t="s">
        <v>45</v>
      </c>
      <c r="C2730" t="s">
        <v>57</v>
      </c>
      <c r="D2730">
        <v>30910</v>
      </c>
      <c r="E2730">
        <v>32313</v>
      </c>
      <c r="F2730">
        <v>415529</v>
      </c>
      <c r="G2730">
        <v>420446</v>
      </c>
      <c r="H2730">
        <v>381</v>
      </c>
      <c r="I2730">
        <v>1.2</v>
      </c>
      <c r="J2730">
        <v>1434</v>
      </c>
      <c r="K2730">
        <v>4.4000000000000004</v>
      </c>
      <c r="L2730">
        <v>73329</v>
      </c>
      <c r="M2730">
        <v>5389</v>
      </c>
      <c r="N2730">
        <v>67940</v>
      </c>
      <c r="O2730">
        <v>1.3</v>
      </c>
      <c r="P2730">
        <v>17.399999999999999</v>
      </c>
      <c r="Q2730">
        <v>83162</v>
      </c>
      <c r="R2730">
        <v>34191</v>
      </c>
      <c r="S2730">
        <v>48971</v>
      </c>
      <c r="T2730">
        <v>8.1</v>
      </c>
      <c r="U2730">
        <v>19.8</v>
      </c>
      <c r="V2730">
        <v>-9833</v>
      </c>
      <c r="W2730">
        <v>-2.4</v>
      </c>
      <c r="X2730">
        <v>34.799999999999997</v>
      </c>
      <c r="Y2730">
        <v>1151</v>
      </c>
      <c r="Z2730">
        <v>1164</v>
      </c>
      <c r="AA2730">
        <v>29854</v>
      </c>
      <c r="AB2730">
        <v>0</v>
      </c>
    </row>
    <row r="2731" spans="1:28" x14ac:dyDescent="0.35">
      <c r="A2731">
        <v>2004</v>
      </c>
      <c r="B2731" t="s">
        <v>45</v>
      </c>
      <c r="C2731" t="s">
        <v>58</v>
      </c>
      <c r="D2731">
        <v>29739</v>
      </c>
      <c r="E2731">
        <v>31257</v>
      </c>
      <c r="F2731">
        <v>399580</v>
      </c>
      <c r="G2731">
        <v>404889</v>
      </c>
      <c r="H2731">
        <v>319</v>
      </c>
      <c r="I2731">
        <v>1</v>
      </c>
      <c r="J2731">
        <v>1326</v>
      </c>
      <c r="K2731">
        <v>4.2</v>
      </c>
      <c r="L2731">
        <v>65868</v>
      </c>
      <c r="M2731">
        <v>5239</v>
      </c>
      <c r="N2731">
        <v>60629</v>
      </c>
      <c r="O2731">
        <v>1.3</v>
      </c>
      <c r="P2731">
        <v>16.3</v>
      </c>
      <c r="Q2731">
        <v>76486</v>
      </c>
      <c r="R2731">
        <v>31062</v>
      </c>
      <c r="S2731">
        <v>45424</v>
      </c>
      <c r="T2731">
        <v>7.7</v>
      </c>
      <c r="U2731">
        <v>18.899999999999999</v>
      </c>
      <c r="V2731">
        <v>-10618</v>
      </c>
      <c r="W2731">
        <v>-2.6</v>
      </c>
      <c r="X2731">
        <v>32.6</v>
      </c>
      <c r="Y2731">
        <v>1018</v>
      </c>
      <c r="Z2731">
        <v>1032</v>
      </c>
      <c r="AA2731">
        <v>26305</v>
      </c>
      <c r="AB2731">
        <v>0</v>
      </c>
    </row>
    <row r="2732" spans="1:28" x14ac:dyDescent="0.35">
      <c r="A2732">
        <v>2004</v>
      </c>
      <c r="B2732" t="s">
        <v>45</v>
      </c>
      <c r="C2732" t="s">
        <v>59</v>
      </c>
      <c r="D2732">
        <v>28330</v>
      </c>
      <c r="E2732">
        <v>30159</v>
      </c>
      <c r="F2732">
        <v>379422</v>
      </c>
      <c r="G2732">
        <v>383258</v>
      </c>
      <c r="H2732">
        <v>324</v>
      </c>
      <c r="I2732">
        <v>1.1000000000000001</v>
      </c>
      <c r="J2732">
        <v>1086</v>
      </c>
      <c r="K2732">
        <v>3.6</v>
      </c>
      <c r="L2732">
        <v>60398</v>
      </c>
      <c r="M2732">
        <v>5664</v>
      </c>
      <c r="N2732">
        <v>54734</v>
      </c>
      <c r="O2732">
        <v>1.5</v>
      </c>
      <c r="P2732">
        <v>15.8</v>
      </c>
      <c r="Q2732">
        <v>68070</v>
      </c>
      <c r="R2732">
        <v>24631</v>
      </c>
      <c r="S2732">
        <v>43439</v>
      </c>
      <c r="T2732">
        <v>6.4</v>
      </c>
      <c r="U2732">
        <v>17.8</v>
      </c>
      <c r="V2732">
        <v>-7672</v>
      </c>
      <c r="W2732">
        <v>-2</v>
      </c>
      <c r="X2732">
        <v>31.6</v>
      </c>
      <c r="Y2732">
        <v>819</v>
      </c>
      <c r="Z2732">
        <v>823</v>
      </c>
      <c r="AA2732">
        <v>20791</v>
      </c>
      <c r="AB2732">
        <v>0</v>
      </c>
    </row>
    <row r="2733" spans="1:28" x14ac:dyDescent="0.35">
      <c r="A2733">
        <v>2004</v>
      </c>
      <c r="B2733" t="s">
        <v>45</v>
      </c>
      <c r="C2733" t="s">
        <v>60</v>
      </c>
      <c r="D2733">
        <v>119851</v>
      </c>
      <c r="E2733">
        <v>124275</v>
      </c>
      <c r="F2733">
        <v>1595062</v>
      </c>
      <c r="G2733">
        <v>1618644</v>
      </c>
      <c r="H2733">
        <v>1233</v>
      </c>
      <c r="I2733">
        <v>1</v>
      </c>
      <c r="J2733">
        <v>3854</v>
      </c>
      <c r="K2733">
        <v>3.1</v>
      </c>
      <c r="L2733">
        <v>222934</v>
      </c>
      <c r="M2733">
        <v>19496</v>
      </c>
      <c r="N2733">
        <v>203438</v>
      </c>
      <c r="O2733">
        <v>1.2</v>
      </c>
      <c r="P2733">
        <v>13.8</v>
      </c>
      <c r="Q2733">
        <v>270097</v>
      </c>
      <c r="R2733">
        <v>93040</v>
      </c>
      <c r="S2733">
        <v>177057</v>
      </c>
      <c r="T2733">
        <v>5.7</v>
      </c>
      <c r="U2733">
        <v>16.7</v>
      </c>
      <c r="V2733">
        <v>-47163</v>
      </c>
      <c r="W2733">
        <v>-2.9</v>
      </c>
      <c r="X2733">
        <v>27.6</v>
      </c>
      <c r="Y2733">
        <v>3009</v>
      </c>
      <c r="Z2733">
        <v>3034</v>
      </c>
      <c r="AA2733">
        <v>78065</v>
      </c>
      <c r="AB2733">
        <v>0</v>
      </c>
    </row>
    <row r="2734" spans="1:28" x14ac:dyDescent="0.35">
      <c r="A2734">
        <v>2004</v>
      </c>
      <c r="B2734" t="s">
        <v>45</v>
      </c>
      <c r="C2734" t="s">
        <v>61</v>
      </c>
      <c r="D2734">
        <v>88475</v>
      </c>
      <c r="E2734">
        <v>91599</v>
      </c>
      <c r="F2734">
        <v>1173891</v>
      </c>
      <c r="G2734">
        <v>1188387</v>
      </c>
      <c r="H2734">
        <v>751</v>
      </c>
      <c r="I2734">
        <v>0.8</v>
      </c>
      <c r="J2734">
        <v>2113</v>
      </c>
      <c r="K2734">
        <v>2.2999999999999998</v>
      </c>
      <c r="L2734">
        <v>145252</v>
      </c>
      <c r="M2734">
        <v>12685</v>
      </c>
      <c r="N2734">
        <v>132567</v>
      </c>
      <c r="O2734">
        <v>1.1000000000000001</v>
      </c>
      <c r="P2734">
        <v>12.2</v>
      </c>
      <c r="Q2734">
        <v>174244</v>
      </c>
      <c r="R2734">
        <v>50305</v>
      </c>
      <c r="S2734">
        <v>123939</v>
      </c>
      <c r="T2734">
        <v>4.2</v>
      </c>
      <c r="U2734">
        <v>14.7</v>
      </c>
      <c r="V2734">
        <v>-28992</v>
      </c>
      <c r="W2734">
        <v>-2.5</v>
      </c>
      <c r="X2734">
        <v>24.4</v>
      </c>
      <c r="Y2734">
        <v>1579</v>
      </c>
      <c r="Z2734">
        <v>1580</v>
      </c>
      <c r="AA2734">
        <v>41057</v>
      </c>
      <c r="AB2734">
        <v>0</v>
      </c>
    </row>
    <row r="2735" spans="1:28" x14ac:dyDescent="0.35">
      <c r="A2735">
        <v>2004</v>
      </c>
      <c r="B2735" t="s">
        <v>45</v>
      </c>
      <c r="C2735" t="s">
        <v>62</v>
      </c>
      <c r="D2735">
        <v>74939</v>
      </c>
      <c r="E2735">
        <v>79283</v>
      </c>
      <c r="F2735">
        <v>994438</v>
      </c>
      <c r="G2735">
        <v>1007698</v>
      </c>
      <c r="H2735">
        <v>554</v>
      </c>
      <c r="I2735">
        <v>0.7</v>
      </c>
      <c r="J2735">
        <v>1737</v>
      </c>
      <c r="K2735">
        <v>2.2000000000000002</v>
      </c>
      <c r="L2735">
        <v>110952</v>
      </c>
      <c r="M2735">
        <v>9287</v>
      </c>
      <c r="N2735">
        <v>101665</v>
      </c>
      <c r="O2735">
        <v>0.9</v>
      </c>
      <c r="P2735">
        <v>11</v>
      </c>
      <c r="Q2735">
        <v>137471</v>
      </c>
      <c r="R2735">
        <v>37891</v>
      </c>
      <c r="S2735">
        <v>99580</v>
      </c>
      <c r="T2735">
        <v>3.8</v>
      </c>
      <c r="U2735">
        <v>13.6</v>
      </c>
      <c r="V2735">
        <v>-26519</v>
      </c>
      <c r="W2735">
        <v>-2.6</v>
      </c>
      <c r="X2735">
        <v>22</v>
      </c>
      <c r="Y2735">
        <v>1121</v>
      </c>
      <c r="Z2735">
        <v>1126</v>
      </c>
      <c r="AA2735">
        <v>29177</v>
      </c>
      <c r="AB2735">
        <v>0</v>
      </c>
    </row>
    <row r="2736" spans="1:28" x14ac:dyDescent="0.35">
      <c r="A2736">
        <v>2004</v>
      </c>
      <c r="B2736" t="s">
        <v>45</v>
      </c>
      <c r="C2736" t="s">
        <v>63</v>
      </c>
      <c r="D2736">
        <v>53829</v>
      </c>
      <c r="E2736">
        <v>58112</v>
      </c>
      <c r="F2736">
        <v>714134</v>
      </c>
      <c r="G2736">
        <v>723327</v>
      </c>
      <c r="H2736">
        <v>411</v>
      </c>
      <c r="I2736">
        <v>0.7</v>
      </c>
      <c r="J2736">
        <v>1059</v>
      </c>
      <c r="K2736">
        <v>1.8</v>
      </c>
      <c r="L2736">
        <v>73958</v>
      </c>
      <c r="M2736">
        <v>6278</v>
      </c>
      <c r="N2736">
        <v>67680</v>
      </c>
      <c r="O2736">
        <v>0.9</v>
      </c>
      <c r="P2736">
        <v>10.199999999999999</v>
      </c>
      <c r="Q2736">
        <v>92343</v>
      </c>
      <c r="R2736">
        <v>22903</v>
      </c>
      <c r="S2736">
        <v>69440</v>
      </c>
      <c r="T2736">
        <v>3.2</v>
      </c>
      <c r="U2736">
        <v>12.8</v>
      </c>
      <c r="V2736">
        <v>-18385</v>
      </c>
      <c r="W2736">
        <v>-2.6</v>
      </c>
      <c r="X2736">
        <v>20.399999999999999</v>
      </c>
      <c r="Y2736">
        <v>635</v>
      </c>
      <c r="Z2736">
        <v>642</v>
      </c>
      <c r="AA2736">
        <v>16707</v>
      </c>
      <c r="AB2736">
        <v>0</v>
      </c>
    </row>
    <row r="2737" spans="1:28" x14ac:dyDescent="0.35">
      <c r="A2737">
        <v>2004</v>
      </c>
      <c r="B2737" t="s">
        <v>45</v>
      </c>
      <c r="C2737" t="s">
        <v>64</v>
      </c>
      <c r="D2737">
        <v>19377</v>
      </c>
      <c r="E2737">
        <v>22214</v>
      </c>
      <c r="F2737">
        <v>258730</v>
      </c>
      <c r="G2737">
        <v>262357</v>
      </c>
      <c r="H2737">
        <v>184</v>
      </c>
      <c r="I2737">
        <v>0.8</v>
      </c>
      <c r="J2737">
        <v>490</v>
      </c>
      <c r="K2737">
        <v>2.2000000000000002</v>
      </c>
      <c r="L2737">
        <v>26485</v>
      </c>
      <c r="M2737">
        <v>2729</v>
      </c>
      <c r="N2737">
        <v>23756</v>
      </c>
      <c r="O2737">
        <v>1</v>
      </c>
      <c r="P2737">
        <v>10.1</v>
      </c>
      <c r="Q2737">
        <v>33739</v>
      </c>
      <c r="R2737">
        <v>8871</v>
      </c>
      <c r="S2737">
        <v>24868</v>
      </c>
      <c r="T2737">
        <v>3.4</v>
      </c>
      <c r="U2737">
        <v>12.9</v>
      </c>
      <c r="V2737">
        <v>-7254</v>
      </c>
      <c r="W2737">
        <v>-2.8</v>
      </c>
      <c r="X2737">
        <v>20.2</v>
      </c>
      <c r="Y2737">
        <v>219</v>
      </c>
      <c r="Z2737">
        <v>237</v>
      </c>
      <c r="AA2737">
        <v>5676</v>
      </c>
      <c r="AB2737">
        <v>0</v>
      </c>
    </row>
    <row r="2738" spans="1:28" x14ac:dyDescent="0.35">
      <c r="A2738">
        <v>2004</v>
      </c>
      <c r="B2738" t="s">
        <v>45</v>
      </c>
      <c r="C2738" t="s">
        <v>43</v>
      </c>
      <c r="D2738">
        <v>97299</v>
      </c>
      <c r="E2738">
        <v>108487</v>
      </c>
      <c r="F2738">
        <v>1303768</v>
      </c>
      <c r="G2738">
        <v>1326170</v>
      </c>
      <c r="H2738">
        <v>690</v>
      </c>
      <c r="I2738">
        <v>0.6</v>
      </c>
      <c r="J2738">
        <v>2266</v>
      </c>
      <c r="K2738">
        <v>2.1</v>
      </c>
      <c r="L2738">
        <v>117422</v>
      </c>
      <c r="M2738">
        <v>10271</v>
      </c>
      <c r="N2738">
        <v>107151</v>
      </c>
      <c r="O2738">
        <v>0.8</v>
      </c>
      <c r="P2738">
        <v>8.9</v>
      </c>
      <c r="Q2738">
        <v>162226</v>
      </c>
      <c r="R2738">
        <v>41591</v>
      </c>
      <c r="S2738">
        <v>120635</v>
      </c>
      <c r="T2738">
        <v>3.1</v>
      </c>
      <c r="U2738">
        <v>12.2</v>
      </c>
      <c r="V2738">
        <v>-44804</v>
      </c>
      <c r="W2738">
        <v>-3.3</v>
      </c>
      <c r="X2738">
        <v>17.8</v>
      </c>
      <c r="Y2738">
        <v>1053</v>
      </c>
      <c r="Z2738">
        <v>1083</v>
      </c>
      <c r="AA2738">
        <v>27472</v>
      </c>
      <c r="AB2738">
        <v>0</v>
      </c>
    </row>
    <row r="2739" spans="1:28" x14ac:dyDescent="0.35">
      <c r="A2739">
        <v>2004</v>
      </c>
      <c r="B2739" t="s">
        <v>46</v>
      </c>
      <c r="C2739" t="s">
        <v>42</v>
      </c>
      <c r="D2739">
        <v>7311</v>
      </c>
      <c r="E2739">
        <v>7919</v>
      </c>
      <c r="F2739">
        <v>427902</v>
      </c>
      <c r="G2739">
        <v>214240</v>
      </c>
      <c r="H2739">
        <v>7907</v>
      </c>
      <c r="I2739">
        <v>199.7</v>
      </c>
      <c r="J2739">
        <v>0</v>
      </c>
      <c r="K2739">
        <v>0</v>
      </c>
      <c r="L2739">
        <v>427324</v>
      </c>
      <c r="M2739">
        <v>427324</v>
      </c>
      <c r="N2739">
        <v>0</v>
      </c>
      <c r="O2739">
        <v>199.5</v>
      </c>
      <c r="P2739">
        <v>199.5</v>
      </c>
      <c r="Q2739">
        <v>0</v>
      </c>
      <c r="R2739">
        <v>0</v>
      </c>
      <c r="S2739">
        <v>0</v>
      </c>
      <c r="T2739">
        <v>0</v>
      </c>
      <c r="U2739">
        <v>0</v>
      </c>
      <c r="V2739">
        <v>427324</v>
      </c>
      <c r="W2739">
        <v>199.5</v>
      </c>
      <c r="X2739">
        <v>0</v>
      </c>
      <c r="AB2739">
        <v>0</v>
      </c>
    </row>
    <row r="2740" spans="1:28" x14ac:dyDescent="0.35">
      <c r="A2740">
        <v>2004</v>
      </c>
      <c r="B2740" t="s">
        <v>46</v>
      </c>
      <c r="C2740" t="s">
        <v>55</v>
      </c>
      <c r="D2740">
        <v>15981</v>
      </c>
      <c r="E2740">
        <v>16837</v>
      </c>
      <c r="F2740">
        <v>505896</v>
      </c>
      <c r="G2740">
        <v>500481</v>
      </c>
      <c r="H2740">
        <v>256</v>
      </c>
      <c r="I2740">
        <v>1.5</v>
      </c>
      <c r="J2740">
        <v>1171</v>
      </c>
      <c r="K2740">
        <v>6.8</v>
      </c>
      <c r="L2740">
        <v>137018</v>
      </c>
      <c r="M2740">
        <v>1869</v>
      </c>
      <c r="N2740">
        <v>135149</v>
      </c>
      <c r="O2740">
        <v>0.4</v>
      </c>
      <c r="P2740">
        <v>27.4</v>
      </c>
      <c r="Q2740">
        <v>126188</v>
      </c>
      <c r="R2740">
        <v>68016</v>
      </c>
      <c r="S2740">
        <v>58172</v>
      </c>
      <c r="T2740">
        <v>13.6</v>
      </c>
      <c r="U2740">
        <v>25.2</v>
      </c>
      <c r="V2740">
        <v>10830</v>
      </c>
      <c r="W2740">
        <v>2.2000000000000002</v>
      </c>
      <c r="X2740">
        <v>50.4</v>
      </c>
      <c r="Y2740">
        <v>1044</v>
      </c>
      <c r="Z2740">
        <v>1044</v>
      </c>
      <c r="AA2740">
        <v>62517</v>
      </c>
      <c r="AB2740">
        <v>0</v>
      </c>
    </row>
    <row r="2741" spans="1:28" x14ac:dyDescent="0.35">
      <c r="A2741">
        <v>2004</v>
      </c>
      <c r="B2741" t="s">
        <v>46</v>
      </c>
      <c r="C2741" t="s">
        <v>56</v>
      </c>
      <c r="D2741">
        <v>17570</v>
      </c>
      <c r="E2741">
        <v>19855</v>
      </c>
      <c r="F2741">
        <v>534396</v>
      </c>
      <c r="G2741">
        <v>538210</v>
      </c>
      <c r="H2741">
        <v>348</v>
      </c>
      <c r="I2741">
        <v>1.7</v>
      </c>
      <c r="J2741">
        <v>834</v>
      </c>
      <c r="K2741">
        <v>4.0999999999999996</v>
      </c>
      <c r="L2741">
        <v>97291</v>
      </c>
      <c r="M2741">
        <v>6419</v>
      </c>
      <c r="N2741">
        <v>90872</v>
      </c>
      <c r="O2741">
        <v>1.2</v>
      </c>
      <c r="P2741">
        <v>18.100000000000001</v>
      </c>
      <c r="Q2741">
        <v>104919</v>
      </c>
      <c r="R2741">
        <v>44831</v>
      </c>
      <c r="S2741">
        <v>60088</v>
      </c>
      <c r="T2741">
        <v>8.3000000000000007</v>
      </c>
      <c r="U2741">
        <v>19.5</v>
      </c>
      <c r="V2741">
        <v>-7628</v>
      </c>
      <c r="W2741">
        <v>-1.4</v>
      </c>
      <c r="X2741">
        <v>36.200000000000003</v>
      </c>
      <c r="Y2741">
        <v>673</v>
      </c>
      <c r="Z2741">
        <v>680</v>
      </c>
      <c r="AA2741">
        <v>38917</v>
      </c>
      <c r="AB2741">
        <v>0</v>
      </c>
    </row>
    <row r="2742" spans="1:28" x14ac:dyDescent="0.35">
      <c r="A2742">
        <v>2004</v>
      </c>
      <c r="B2742" t="s">
        <v>46</v>
      </c>
      <c r="C2742" t="s">
        <v>57</v>
      </c>
      <c r="D2742">
        <v>16199</v>
      </c>
      <c r="E2742">
        <v>18460</v>
      </c>
      <c r="F2742">
        <v>488212</v>
      </c>
      <c r="G2742">
        <v>488873</v>
      </c>
      <c r="H2742">
        <v>299</v>
      </c>
      <c r="I2742">
        <v>1.6</v>
      </c>
      <c r="J2742">
        <v>663</v>
      </c>
      <c r="K2742">
        <v>3.6</v>
      </c>
      <c r="L2742">
        <v>81890</v>
      </c>
      <c r="M2742">
        <v>5870</v>
      </c>
      <c r="N2742">
        <v>76020</v>
      </c>
      <c r="O2742">
        <v>1.2</v>
      </c>
      <c r="P2742">
        <v>16.8</v>
      </c>
      <c r="Q2742">
        <v>83212</v>
      </c>
      <c r="R2742">
        <v>32640</v>
      </c>
      <c r="S2742">
        <v>50572</v>
      </c>
      <c r="T2742">
        <v>6.7</v>
      </c>
      <c r="U2742">
        <v>17</v>
      </c>
      <c r="V2742">
        <v>-1322</v>
      </c>
      <c r="W2742">
        <v>-0.2</v>
      </c>
      <c r="X2742">
        <v>33.6</v>
      </c>
      <c r="Y2742">
        <v>491</v>
      </c>
      <c r="Z2742">
        <v>501</v>
      </c>
      <c r="AA2742">
        <v>28672</v>
      </c>
      <c r="AB2742">
        <v>0</v>
      </c>
    </row>
    <row r="2743" spans="1:28" x14ac:dyDescent="0.35">
      <c r="A2743">
        <v>2004</v>
      </c>
      <c r="B2743" t="s">
        <v>46</v>
      </c>
      <c r="C2743" t="s">
        <v>58</v>
      </c>
      <c r="D2743">
        <v>16181</v>
      </c>
      <c r="E2743">
        <v>18981</v>
      </c>
      <c r="F2743">
        <v>487358</v>
      </c>
      <c r="G2743">
        <v>489110</v>
      </c>
      <c r="H2743">
        <v>326</v>
      </c>
      <c r="I2743">
        <v>1.7</v>
      </c>
      <c r="J2743">
        <v>645</v>
      </c>
      <c r="K2743">
        <v>3.4</v>
      </c>
      <c r="L2743">
        <v>78390</v>
      </c>
      <c r="M2743">
        <v>6885</v>
      </c>
      <c r="N2743">
        <v>71505</v>
      </c>
      <c r="O2743">
        <v>1.4</v>
      </c>
      <c r="P2743">
        <v>16</v>
      </c>
      <c r="Q2743">
        <v>81893</v>
      </c>
      <c r="R2743">
        <v>30636</v>
      </c>
      <c r="S2743">
        <v>51257</v>
      </c>
      <c r="T2743">
        <v>6.3</v>
      </c>
      <c r="U2743">
        <v>16.7</v>
      </c>
      <c r="V2743">
        <v>-3503</v>
      </c>
      <c r="W2743">
        <v>-0.7</v>
      </c>
      <c r="X2743">
        <v>32</v>
      </c>
      <c r="Y2743">
        <v>426</v>
      </c>
      <c r="Z2743">
        <v>436</v>
      </c>
      <c r="AA2743">
        <v>24390</v>
      </c>
      <c r="AB2743">
        <v>0</v>
      </c>
    </row>
    <row r="2744" spans="1:28" x14ac:dyDescent="0.35">
      <c r="A2744">
        <v>2004</v>
      </c>
      <c r="B2744" t="s">
        <v>46</v>
      </c>
      <c r="C2744" t="s">
        <v>59</v>
      </c>
      <c r="D2744">
        <v>15938</v>
      </c>
      <c r="E2744">
        <v>19665</v>
      </c>
      <c r="F2744">
        <v>480117</v>
      </c>
      <c r="G2744">
        <v>483779</v>
      </c>
      <c r="H2744">
        <v>295</v>
      </c>
      <c r="I2744">
        <v>1.5</v>
      </c>
      <c r="J2744">
        <v>622</v>
      </c>
      <c r="K2744">
        <v>3.1</v>
      </c>
      <c r="L2744">
        <v>69743</v>
      </c>
      <c r="M2744">
        <v>5519</v>
      </c>
      <c r="N2744">
        <v>64224</v>
      </c>
      <c r="O2744">
        <v>1.1000000000000001</v>
      </c>
      <c r="P2744">
        <v>14.4</v>
      </c>
      <c r="Q2744">
        <v>77067</v>
      </c>
      <c r="R2744">
        <v>27534</v>
      </c>
      <c r="S2744">
        <v>49533</v>
      </c>
      <c r="T2744">
        <v>5.7</v>
      </c>
      <c r="U2744">
        <v>15.9</v>
      </c>
      <c r="V2744">
        <v>-7324</v>
      </c>
      <c r="W2744">
        <v>-1.5</v>
      </c>
      <c r="X2744">
        <v>28.8</v>
      </c>
      <c r="Y2744">
        <v>378</v>
      </c>
      <c r="Z2744">
        <v>394</v>
      </c>
      <c r="AA2744">
        <v>22099</v>
      </c>
      <c r="AB2744">
        <v>0</v>
      </c>
    </row>
    <row r="2745" spans="1:28" x14ac:dyDescent="0.35">
      <c r="A2745">
        <v>2004</v>
      </c>
      <c r="B2745" t="s">
        <v>46</v>
      </c>
      <c r="C2745" t="s">
        <v>60</v>
      </c>
      <c r="D2745">
        <v>67692</v>
      </c>
      <c r="E2745">
        <v>78414</v>
      </c>
      <c r="F2745">
        <v>2021317</v>
      </c>
      <c r="G2745">
        <v>2031173</v>
      </c>
      <c r="H2745">
        <v>1204</v>
      </c>
      <c r="I2745">
        <v>1.5</v>
      </c>
      <c r="J2745">
        <v>1947</v>
      </c>
      <c r="K2745">
        <v>2.5</v>
      </c>
      <c r="L2745">
        <v>276531</v>
      </c>
      <c r="M2745">
        <v>27705</v>
      </c>
      <c r="N2745">
        <v>248826</v>
      </c>
      <c r="O2745">
        <v>1.4</v>
      </c>
      <c r="P2745">
        <v>13.6</v>
      </c>
      <c r="Q2745">
        <v>296243</v>
      </c>
      <c r="R2745">
        <v>90089</v>
      </c>
      <c r="S2745">
        <v>206154</v>
      </c>
      <c r="T2745">
        <v>4.4000000000000004</v>
      </c>
      <c r="U2745">
        <v>14.6</v>
      </c>
      <c r="V2745">
        <v>-19712</v>
      </c>
      <c r="W2745">
        <v>-1</v>
      </c>
      <c r="X2745">
        <v>27.2</v>
      </c>
      <c r="Y2745">
        <v>1330</v>
      </c>
      <c r="Z2745">
        <v>1390</v>
      </c>
      <c r="AA2745">
        <v>75667</v>
      </c>
      <c r="AB2745">
        <v>0</v>
      </c>
    </row>
    <row r="2746" spans="1:28" x14ac:dyDescent="0.35">
      <c r="A2746">
        <v>2004</v>
      </c>
      <c r="B2746" t="s">
        <v>46</v>
      </c>
      <c r="C2746" t="s">
        <v>61</v>
      </c>
      <c r="D2746">
        <v>51664</v>
      </c>
      <c r="E2746">
        <v>58679</v>
      </c>
      <c r="F2746">
        <v>1541706</v>
      </c>
      <c r="G2746">
        <v>1549177</v>
      </c>
      <c r="H2746">
        <v>793</v>
      </c>
      <c r="I2746">
        <v>1.3</v>
      </c>
      <c r="J2746">
        <v>1168</v>
      </c>
      <c r="K2746">
        <v>2</v>
      </c>
      <c r="L2746">
        <v>183286</v>
      </c>
      <c r="M2746">
        <v>15333</v>
      </c>
      <c r="N2746">
        <v>167953</v>
      </c>
      <c r="O2746">
        <v>1</v>
      </c>
      <c r="P2746">
        <v>11.8</v>
      </c>
      <c r="Q2746">
        <v>198228</v>
      </c>
      <c r="R2746">
        <v>52530</v>
      </c>
      <c r="S2746">
        <v>145698</v>
      </c>
      <c r="T2746">
        <v>3.4</v>
      </c>
      <c r="U2746">
        <v>12.8</v>
      </c>
      <c r="V2746">
        <v>-14942</v>
      </c>
      <c r="W2746">
        <v>-1</v>
      </c>
      <c r="X2746">
        <v>23.6</v>
      </c>
      <c r="Y2746">
        <v>717</v>
      </c>
      <c r="Z2746">
        <v>750</v>
      </c>
      <c r="AA2746">
        <v>41638</v>
      </c>
      <c r="AB2746">
        <v>0</v>
      </c>
    </row>
    <row r="2747" spans="1:28" x14ac:dyDescent="0.35">
      <c r="A2747">
        <v>2004</v>
      </c>
      <c r="B2747" t="s">
        <v>46</v>
      </c>
      <c r="C2747" t="s">
        <v>62</v>
      </c>
      <c r="D2747">
        <v>46983</v>
      </c>
      <c r="E2747">
        <v>56312</v>
      </c>
      <c r="F2747">
        <v>1407782</v>
      </c>
      <c r="G2747">
        <v>1415410</v>
      </c>
      <c r="H2747">
        <v>673</v>
      </c>
      <c r="I2747">
        <v>1.2</v>
      </c>
      <c r="J2747">
        <v>1125</v>
      </c>
      <c r="K2747">
        <v>2</v>
      </c>
      <c r="L2747">
        <v>152724</v>
      </c>
      <c r="M2747">
        <v>15311</v>
      </c>
      <c r="N2747">
        <v>137413</v>
      </c>
      <c r="O2747">
        <v>1.1000000000000001</v>
      </c>
      <c r="P2747">
        <v>10.8</v>
      </c>
      <c r="Q2747">
        <v>167980</v>
      </c>
      <c r="R2747">
        <v>40492</v>
      </c>
      <c r="S2747">
        <v>127488</v>
      </c>
      <c r="T2747">
        <v>2.9</v>
      </c>
      <c r="U2747">
        <v>11.9</v>
      </c>
      <c r="V2747">
        <v>-15256</v>
      </c>
      <c r="W2747">
        <v>-1.1000000000000001</v>
      </c>
      <c r="X2747">
        <v>21.6</v>
      </c>
      <c r="Y2747">
        <v>489</v>
      </c>
      <c r="Z2747">
        <v>560</v>
      </c>
      <c r="AA2747">
        <v>28235</v>
      </c>
      <c r="AB2747">
        <v>0</v>
      </c>
    </row>
    <row r="2748" spans="1:28" x14ac:dyDescent="0.35">
      <c r="A2748">
        <v>2004</v>
      </c>
      <c r="B2748" t="s">
        <v>46</v>
      </c>
      <c r="C2748" t="s">
        <v>63</v>
      </c>
      <c r="D2748">
        <v>36065</v>
      </c>
      <c r="E2748">
        <v>45860</v>
      </c>
      <c r="F2748">
        <v>1086676</v>
      </c>
      <c r="G2748">
        <v>1094385</v>
      </c>
      <c r="H2748">
        <v>515</v>
      </c>
      <c r="I2748">
        <v>1.1000000000000001</v>
      </c>
      <c r="J2748">
        <v>879</v>
      </c>
      <c r="K2748">
        <v>1.9</v>
      </c>
      <c r="L2748">
        <v>106934</v>
      </c>
      <c r="M2748">
        <v>10584</v>
      </c>
      <c r="N2748">
        <v>96350</v>
      </c>
      <c r="O2748">
        <v>1</v>
      </c>
      <c r="P2748">
        <v>9.8000000000000007</v>
      </c>
      <c r="Q2748">
        <v>122351</v>
      </c>
      <c r="R2748">
        <v>28244</v>
      </c>
      <c r="S2748">
        <v>94107</v>
      </c>
      <c r="T2748">
        <v>2.6</v>
      </c>
      <c r="U2748">
        <v>11.2</v>
      </c>
      <c r="V2748">
        <v>-15417</v>
      </c>
      <c r="W2748">
        <v>-1.4</v>
      </c>
      <c r="X2748">
        <v>19.600000000000001</v>
      </c>
      <c r="Y2748">
        <v>318</v>
      </c>
      <c r="Z2748">
        <v>364</v>
      </c>
      <c r="AA2748">
        <v>18182</v>
      </c>
      <c r="AB2748">
        <v>0</v>
      </c>
    </row>
    <row r="2749" spans="1:28" x14ac:dyDescent="0.35">
      <c r="A2749">
        <v>2004</v>
      </c>
      <c r="B2749" t="s">
        <v>46</v>
      </c>
      <c r="C2749" t="s">
        <v>64</v>
      </c>
      <c r="D2749">
        <v>14383</v>
      </c>
      <c r="E2749">
        <v>21275</v>
      </c>
      <c r="F2749">
        <v>435907</v>
      </c>
      <c r="G2749">
        <v>439263</v>
      </c>
      <c r="H2749">
        <v>207</v>
      </c>
      <c r="I2749">
        <v>1</v>
      </c>
      <c r="J2749">
        <v>457</v>
      </c>
      <c r="K2749">
        <v>2.1</v>
      </c>
      <c r="L2749">
        <v>41564</v>
      </c>
      <c r="M2749">
        <v>4494</v>
      </c>
      <c r="N2749">
        <v>37070</v>
      </c>
      <c r="O2749">
        <v>1</v>
      </c>
      <c r="P2749">
        <v>9.5</v>
      </c>
      <c r="Q2749">
        <v>48275</v>
      </c>
      <c r="R2749">
        <v>12404</v>
      </c>
      <c r="S2749">
        <v>35871</v>
      </c>
      <c r="T2749">
        <v>2.8</v>
      </c>
      <c r="U2749">
        <v>11</v>
      </c>
      <c r="V2749">
        <v>-6711</v>
      </c>
      <c r="W2749">
        <v>-1.5</v>
      </c>
      <c r="X2749">
        <v>19</v>
      </c>
      <c r="Y2749">
        <v>108</v>
      </c>
      <c r="Z2749">
        <v>150</v>
      </c>
      <c r="AA2749">
        <v>6552</v>
      </c>
      <c r="AB2749">
        <v>0</v>
      </c>
    </row>
    <row r="2750" spans="1:28" x14ac:dyDescent="0.35">
      <c r="A2750">
        <v>2004</v>
      </c>
      <c r="B2750" t="s">
        <v>46</v>
      </c>
      <c r="C2750" t="s">
        <v>43</v>
      </c>
      <c r="D2750">
        <v>83235</v>
      </c>
      <c r="E2750">
        <v>113442</v>
      </c>
      <c r="F2750">
        <v>2551302</v>
      </c>
      <c r="G2750">
        <v>2579261</v>
      </c>
      <c r="H2750">
        <v>1248</v>
      </c>
      <c r="I2750">
        <v>1.1000000000000001</v>
      </c>
      <c r="J2750">
        <v>2100</v>
      </c>
      <c r="K2750">
        <v>1.8</v>
      </c>
      <c r="L2750">
        <v>213553</v>
      </c>
      <c r="M2750">
        <v>23605</v>
      </c>
      <c r="N2750">
        <v>189948</v>
      </c>
      <c r="O2750">
        <v>0.9</v>
      </c>
      <c r="P2750">
        <v>8.3000000000000007</v>
      </c>
      <c r="Q2750">
        <v>269471</v>
      </c>
      <c r="R2750">
        <v>62719</v>
      </c>
      <c r="S2750">
        <v>206752</v>
      </c>
      <c r="T2750">
        <v>2.4</v>
      </c>
      <c r="U2750">
        <v>10.4</v>
      </c>
      <c r="V2750">
        <v>-55918</v>
      </c>
      <c r="W2750">
        <v>-2.1</v>
      </c>
      <c r="X2750">
        <v>16.600000000000001</v>
      </c>
      <c r="Y2750">
        <v>613</v>
      </c>
      <c r="Z2750">
        <v>697</v>
      </c>
      <c r="AA2750">
        <v>36306</v>
      </c>
      <c r="AB2750">
        <v>0</v>
      </c>
    </row>
    <row r="2751" spans="1:28" x14ac:dyDescent="0.35">
      <c r="A2751">
        <v>2004</v>
      </c>
      <c r="B2751" t="s">
        <v>47</v>
      </c>
      <c r="C2751" t="s">
        <v>42</v>
      </c>
      <c r="D2751">
        <v>1792</v>
      </c>
      <c r="E2751">
        <v>2148</v>
      </c>
      <c r="F2751">
        <v>241621</v>
      </c>
      <c r="G2751">
        <v>120972</v>
      </c>
      <c r="H2751">
        <v>2146</v>
      </c>
      <c r="I2751">
        <v>199.8</v>
      </c>
      <c r="J2751">
        <v>0</v>
      </c>
      <c r="K2751">
        <v>0</v>
      </c>
      <c r="L2751">
        <v>241298</v>
      </c>
      <c r="M2751">
        <v>241298</v>
      </c>
      <c r="N2751">
        <v>0</v>
      </c>
      <c r="O2751">
        <v>199.5</v>
      </c>
      <c r="P2751">
        <v>199.5</v>
      </c>
      <c r="Q2751">
        <v>0</v>
      </c>
      <c r="R2751">
        <v>0</v>
      </c>
      <c r="S2751">
        <v>0</v>
      </c>
      <c r="T2751">
        <v>0</v>
      </c>
      <c r="U2751">
        <v>0</v>
      </c>
      <c r="V2751">
        <v>241298</v>
      </c>
      <c r="W2751">
        <v>199.5</v>
      </c>
      <c r="X2751">
        <v>0</v>
      </c>
      <c r="AB2751">
        <v>0</v>
      </c>
    </row>
    <row r="2752" spans="1:28" x14ac:dyDescent="0.35">
      <c r="A2752">
        <v>2004</v>
      </c>
      <c r="B2752" t="s">
        <v>47</v>
      </c>
      <c r="C2752" t="s">
        <v>55</v>
      </c>
      <c r="D2752">
        <v>3731</v>
      </c>
      <c r="E2752">
        <v>4508</v>
      </c>
      <c r="F2752">
        <v>272606</v>
      </c>
      <c r="G2752">
        <v>279585</v>
      </c>
      <c r="H2752">
        <v>130</v>
      </c>
      <c r="I2752">
        <v>2.8</v>
      </c>
      <c r="J2752">
        <v>432</v>
      </c>
      <c r="K2752">
        <v>9.3000000000000007</v>
      </c>
      <c r="L2752">
        <v>72928</v>
      </c>
      <c r="M2752">
        <v>2312</v>
      </c>
      <c r="N2752">
        <v>70616</v>
      </c>
      <c r="O2752">
        <v>0.8</v>
      </c>
      <c r="P2752">
        <v>26.1</v>
      </c>
      <c r="Q2752">
        <v>86885</v>
      </c>
      <c r="R2752">
        <v>53252</v>
      </c>
      <c r="S2752">
        <v>33633</v>
      </c>
      <c r="T2752">
        <v>19</v>
      </c>
      <c r="U2752">
        <v>31.1</v>
      </c>
      <c r="V2752">
        <v>-13957</v>
      </c>
      <c r="W2752">
        <v>-5</v>
      </c>
      <c r="X2752">
        <v>52.2</v>
      </c>
      <c r="Y2752">
        <v>349</v>
      </c>
      <c r="Z2752">
        <v>354</v>
      </c>
      <c r="AA2752">
        <v>47379</v>
      </c>
      <c r="AB2752">
        <v>0</v>
      </c>
    </row>
    <row r="2753" spans="1:28" x14ac:dyDescent="0.35">
      <c r="A2753">
        <v>2004</v>
      </c>
      <c r="B2753" t="s">
        <v>47</v>
      </c>
      <c r="C2753" t="s">
        <v>56</v>
      </c>
      <c r="D2753">
        <v>4584</v>
      </c>
      <c r="E2753">
        <v>6103</v>
      </c>
      <c r="F2753">
        <v>321313</v>
      </c>
      <c r="G2753">
        <v>321969</v>
      </c>
      <c r="H2753">
        <v>145</v>
      </c>
      <c r="I2753">
        <v>2.4</v>
      </c>
      <c r="J2753">
        <v>238</v>
      </c>
      <c r="K2753">
        <v>3.9</v>
      </c>
      <c r="L2753">
        <v>57097</v>
      </c>
      <c r="M2753">
        <v>4894</v>
      </c>
      <c r="N2753">
        <v>52203</v>
      </c>
      <c r="O2753">
        <v>1.5</v>
      </c>
      <c r="P2753">
        <v>17.7</v>
      </c>
      <c r="Q2753">
        <v>58408</v>
      </c>
      <c r="R2753">
        <v>25819</v>
      </c>
      <c r="S2753">
        <v>32589</v>
      </c>
      <c r="T2753">
        <v>8</v>
      </c>
      <c r="U2753">
        <v>18.100000000000001</v>
      </c>
      <c r="V2753">
        <v>-1311</v>
      </c>
      <c r="W2753">
        <v>-0.4</v>
      </c>
      <c r="X2753">
        <v>35.4</v>
      </c>
      <c r="Y2753">
        <v>172</v>
      </c>
      <c r="Z2753">
        <v>174</v>
      </c>
      <c r="AA2753">
        <v>23056</v>
      </c>
      <c r="AB2753">
        <v>0</v>
      </c>
    </row>
    <row r="2754" spans="1:28" x14ac:dyDescent="0.35">
      <c r="A2754">
        <v>2004</v>
      </c>
      <c r="B2754" t="s">
        <v>47</v>
      </c>
      <c r="C2754" t="s">
        <v>57</v>
      </c>
      <c r="D2754">
        <v>3984</v>
      </c>
      <c r="E2754">
        <v>5489</v>
      </c>
      <c r="F2754">
        <v>276697</v>
      </c>
      <c r="G2754">
        <v>275660</v>
      </c>
      <c r="H2754">
        <v>157</v>
      </c>
      <c r="I2754">
        <v>2.8</v>
      </c>
      <c r="J2754">
        <v>288</v>
      </c>
      <c r="K2754">
        <v>5.2</v>
      </c>
      <c r="L2754">
        <v>46407</v>
      </c>
      <c r="M2754">
        <v>4325</v>
      </c>
      <c r="N2754">
        <v>42082</v>
      </c>
      <c r="O2754">
        <v>1.6</v>
      </c>
      <c r="P2754">
        <v>16.8</v>
      </c>
      <c r="Q2754">
        <v>44333</v>
      </c>
      <c r="R2754">
        <v>16313</v>
      </c>
      <c r="S2754">
        <v>28020</v>
      </c>
      <c r="T2754">
        <v>5.9</v>
      </c>
      <c r="U2754">
        <v>16.100000000000001</v>
      </c>
      <c r="V2754">
        <v>2074</v>
      </c>
      <c r="W2754">
        <v>0.7</v>
      </c>
      <c r="X2754">
        <v>32.200000000000003</v>
      </c>
      <c r="Y2754">
        <v>99</v>
      </c>
      <c r="Z2754">
        <v>99</v>
      </c>
      <c r="AA2754">
        <v>13039</v>
      </c>
      <c r="AB2754">
        <v>0</v>
      </c>
    </row>
    <row r="2755" spans="1:28" x14ac:dyDescent="0.35">
      <c r="A2755">
        <v>2004</v>
      </c>
      <c r="B2755" t="s">
        <v>47</v>
      </c>
      <c r="C2755" t="s">
        <v>58</v>
      </c>
      <c r="D2755">
        <v>4257</v>
      </c>
      <c r="E2755">
        <v>6138</v>
      </c>
      <c r="F2755">
        <v>298522</v>
      </c>
      <c r="G2755">
        <v>294278</v>
      </c>
      <c r="H2755">
        <v>161</v>
      </c>
      <c r="I2755">
        <v>2.6</v>
      </c>
      <c r="J2755">
        <v>178</v>
      </c>
      <c r="K2755">
        <v>2.9</v>
      </c>
      <c r="L2755">
        <v>49965</v>
      </c>
      <c r="M2755">
        <v>5933</v>
      </c>
      <c r="N2755">
        <v>44032</v>
      </c>
      <c r="O2755">
        <v>2</v>
      </c>
      <c r="P2755">
        <v>17</v>
      </c>
      <c r="Q2755">
        <v>41476</v>
      </c>
      <c r="R2755">
        <v>14106</v>
      </c>
      <c r="S2755">
        <v>27370</v>
      </c>
      <c r="T2755">
        <v>4.8</v>
      </c>
      <c r="U2755">
        <v>14.1</v>
      </c>
      <c r="V2755">
        <v>8489</v>
      </c>
      <c r="W2755">
        <v>2.9</v>
      </c>
      <c r="X2755">
        <v>28.2</v>
      </c>
      <c r="Y2755">
        <v>76</v>
      </c>
      <c r="Z2755">
        <v>83</v>
      </c>
      <c r="AA2755">
        <v>10165</v>
      </c>
      <c r="AB2755">
        <v>0</v>
      </c>
    </row>
    <row r="2756" spans="1:28" x14ac:dyDescent="0.35">
      <c r="A2756">
        <v>2004</v>
      </c>
      <c r="B2756" t="s">
        <v>47</v>
      </c>
      <c r="C2756" t="s">
        <v>59</v>
      </c>
      <c r="D2756">
        <v>4413</v>
      </c>
      <c r="E2756">
        <v>7257</v>
      </c>
      <c r="F2756">
        <v>306683</v>
      </c>
      <c r="G2756">
        <v>305038</v>
      </c>
      <c r="H2756">
        <v>147</v>
      </c>
      <c r="I2756">
        <v>2</v>
      </c>
      <c r="J2756">
        <v>222</v>
      </c>
      <c r="K2756">
        <v>3</v>
      </c>
      <c r="L2756">
        <v>46031</v>
      </c>
      <c r="M2756">
        <v>6080</v>
      </c>
      <c r="N2756">
        <v>39951</v>
      </c>
      <c r="O2756">
        <v>2</v>
      </c>
      <c r="P2756">
        <v>15.1</v>
      </c>
      <c r="Q2756">
        <v>42740</v>
      </c>
      <c r="R2756">
        <v>15346</v>
      </c>
      <c r="S2756">
        <v>27394</v>
      </c>
      <c r="T2756">
        <v>5</v>
      </c>
      <c r="U2756">
        <v>14</v>
      </c>
      <c r="V2756">
        <v>3291</v>
      </c>
      <c r="W2756">
        <v>1.1000000000000001</v>
      </c>
      <c r="X2756">
        <v>28</v>
      </c>
      <c r="Y2756">
        <v>91</v>
      </c>
      <c r="Z2756">
        <v>137</v>
      </c>
      <c r="AA2756">
        <v>12299</v>
      </c>
      <c r="AB2756">
        <v>0</v>
      </c>
    </row>
    <row r="2757" spans="1:28" x14ac:dyDescent="0.35">
      <c r="A2757">
        <v>2004</v>
      </c>
      <c r="B2757" t="s">
        <v>47</v>
      </c>
      <c r="C2757" t="s">
        <v>60</v>
      </c>
      <c r="D2757">
        <v>17892</v>
      </c>
      <c r="E2757">
        <v>27613</v>
      </c>
      <c r="F2757">
        <v>1233128</v>
      </c>
      <c r="G2757">
        <v>1226573</v>
      </c>
      <c r="H2757">
        <v>677</v>
      </c>
      <c r="I2757">
        <v>2.5</v>
      </c>
      <c r="J2757">
        <v>638</v>
      </c>
      <c r="K2757">
        <v>2.2999999999999998</v>
      </c>
      <c r="L2757">
        <v>173108</v>
      </c>
      <c r="M2757">
        <v>20714</v>
      </c>
      <c r="N2757">
        <v>152394</v>
      </c>
      <c r="O2757">
        <v>1.7</v>
      </c>
      <c r="P2757">
        <v>14.1</v>
      </c>
      <c r="Q2757">
        <v>159997</v>
      </c>
      <c r="R2757">
        <v>45848</v>
      </c>
      <c r="S2757">
        <v>114149</v>
      </c>
      <c r="T2757">
        <v>3.7</v>
      </c>
      <c r="U2757">
        <v>13</v>
      </c>
      <c r="V2757">
        <v>13111</v>
      </c>
      <c r="W2757">
        <v>1.1000000000000001</v>
      </c>
      <c r="X2757">
        <v>26</v>
      </c>
      <c r="Y2757">
        <v>265</v>
      </c>
      <c r="Z2757">
        <v>295</v>
      </c>
      <c r="AA2757">
        <v>35630</v>
      </c>
      <c r="AB2757">
        <v>0</v>
      </c>
    </row>
    <row r="2758" spans="1:28" x14ac:dyDescent="0.35">
      <c r="A2758">
        <v>2004</v>
      </c>
      <c r="B2758" t="s">
        <v>47</v>
      </c>
      <c r="C2758" t="s">
        <v>61</v>
      </c>
      <c r="D2758">
        <v>14035</v>
      </c>
      <c r="E2758">
        <v>20361</v>
      </c>
      <c r="F2758">
        <v>959579</v>
      </c>
      <c r="G2758">
        <v>957627</v>
      </c>
      <c r="H2758">
        <v>465</v>
      </c>
      <c r="I2758">
        <v>2.2999999999999998</v>
      </c>
      <c r="J2758">
        <v>406</v>
      </c>
      <c r="K2758">
        <v>2</v>
      </c>
      <c r="L2758">
        <v>114257</v>
      </c>
      <c r="M2758">
        <v>14808</v>
      </c>
      <c r="N2758">
        <v>99449</v>
      </c>
      <c r="O2758">
        <v>1.5</v>
      </c>
      <c r="P2758">
        <v>11.9</v>
      </c>
      <c r="Q2758">
        <v>110353</v>
      </c>
      <c r="R2758">
        <v>27282</v>
      </c>
      <c r="S2758">
        <v>83071</v>
      </c>
      <c r="T2758">
        <v>2.8</v>
      </c>
      <c r="U2758">
        <v>11.5</v>
      </c>
      <c r="V2758">
        <v>3904</v>
      </c>
      <c r="W2758">
        <v>0.4</v>
      </c>
      <c r="X2758">
        <v>23</v>
      </c>
      <c r="Y2758">
        <v>149</v>
      </c>
      <c r="Z2758">
        <v>149</v>
      </c>
      <c r="AA2758">
        <v>19602</v>
      </c>
      <c r="AB2758">
        <v>0</v>
      </c>
    </row>
    <row r="2759" spans="1:28" x14ac:dyDescent="0.35">
      <c r="A2759">
        <v>2004</v>
      </c>
      <c r="B2759" t="s">
        <v>47</v>
      </c>
      <c r="C2759" t="s">
        <v>62</v>
      </c>
      <c r="D2759">
        <v>14345</v>
      </c>
      <c r="E2759">
        <v>24005</v>
      </c>
      <c r="F2759">
        <v>982352</v>
      </c>
      <c r="G2759">
        <v>985186</v>
      </c>
      <c r="H2759">
        <v>446</v>
      </c>
      <c r="I2759">
        <v>1.9</v>
      </c>
      <c r="J2759">
        <v>581</v>
      </c>
      <c r="K2759">
        <v>2.4</v>
      </c>
      <c r="L2759">
        <v>104148</v>
      </c>
      <c r="M2759">
        <v>13472</v>
      </c>
      <c r="N2759">
        <v>90676</v>
      </c>
      <c r="O2759">
        <v>1.4</v>
      </c>
      <c r="P2759">
        <v>10.6</v>
      </c>
      <c r="Q2759">
        <v>109816</v>
      </c>
      <c r="R2759">
        <v>28107</v>
      </c>
      <c r="S2759">
        <v>81709</v>
      </c>
      <c r="T2759">
        <v>2.9</v>
      </c>
      <c r="U2759">
        <v>11.1</v>
      </c>
      <c r="V2759">
        <v>-5668</v>
      </c>
      <c r="W2759">
        <v>-0.5</v>
      </c>
      <c r="X2759">
        <v>21.2</v>
      </c>
      <c r="Y2759">
        <v>131</v>
      </c>
      <c r="Z2759">
        <v>192</v>
      </c>
      <c r="AA2759">
        <v>17802</v>
      </c>
      <c r="AB2759">
        <v>0</v>
      </c>
    </row>
    <row r="2760" spans="1:28" x14ac:dyDescent="0.35">
      <c r="A2760">
        <v>2004</v>
      </c>
      <c r="B2760" t="s">
        <v>47</v>
      </c>
      <c r="C2760" t="s">
        <v>63</v>
      </c>
      <c r="D2760">
        <v>11895</v>
      </c>
      <c r="E2760">
        <v>21724</v>
      </c>
      <c r="F2760">
        <v>816807</v>
      </c>
      <c r="G2760">
        <v>821573</v>
      </c>
      <c r="H2760">
        <v>482</v>
      </c>
      <c r="I2760">
        <v>2.2000000000000002</v>
      </c>
      <c r="J2760">
        <v>458</v>
      </c>
      <c r="K2760">
        <v>2.1</v>
      </c>
      <c r="L2760">
        <v>81523</v>
      </c>
      <c r="M2760">
        <v>12089</v>
      </c>
      <c r="N2760">
        <v>69434</v>
      </c>
      <c r="O2760">
        <v>1.5</v>
      </c>
      <c r="P2760">
        <v>9.9</v>
      </c>
      <c r="Q2760">
        <v>91055</v>
      </c>
      <c r="R2760">
        <v>24579</v>
      </c>
      <c r="S2760">
        <v>66476</v>
      </c>
      <c r="T2760">
        <v>3</v>
      </c>
      <c r="U2760">
        <v>11.1</v>
      </c>
      <c r="V2760">
        <v>-9532</v>
      </c>
      <c r="W2760">
        <v>-1.2</v>
      </c>
      <c r="X2760">
        <v>19.8</v>
      </c>
      <c r="Y2760">
        <v>110</v>
      </c>
      <c r="Z2760">
        <v>144</v>
      </c>
      <c r="AA2760">
        <v>15084</v>
      </c>
      <c r="AB2760">
        <v>0</v>
      </c>
    </row>
    <row r="2761" spans="1:28" x14ac:dyDescent="0.35">
      <c r="A2761">
        <v>2004</v>
      </c>
      <c r="B2761" t="s">
        <v>47</v>
      </c>
      <c r="C2761" t="s">
        <v>64</v>
      </c>
      <c r="D2761">
        <v>5489</v>
      </c>
      <c r="E2761">
        <v>13603</v>
      </c>
      <c r="F2761">
        <v>379732</v>
      </c>
      <c r="G2761">
        <v>382439</v>
      </c>
      <c r="H2761">
        <v>258</v>
      </c>
      <c r="I2761">
        <v>1.9</v>
      </c>
      <c r="J2761">
        <v>290</v>
      </c>
      <c r="K2761">
        <v>2.1</v>
      </c>
      <c r="L2761">
        <v>35890</v>
      </c>
      <c r="M2761">
        <v>6668</v>
      </c>
      <c r="N2761">
        <v>29222</v>
      </c>
      <c r="O2761">
        <v>1.7</v>
      </c>
      <c r="P2761">
        <v>9.4</v>
      </c>
      <c r="Q2761">
        <v>41303</v>
      </c>
      <c r="R2761">
        <v>12383</v>
      </c>
      <c r="S2761">
        <v>28920</v>
      </c>
      <c r="T2761">
        <v>3.2</v>
      </c>
      <c r="U2761">
        <v>10.8</v>
      </c>
      <c r="V2761">
        <v>-5413</v>
      </c>
      <c r="W2761">
        <v>-1.4</v>
      </c>
      <c r="X2761">
        <v>18.8</v>
      </c>
      <c r="Y2761">
        <v>37</v>
      </c>
      <c r="Z2761">
        <v>55</v>
      </c>
      <c r="AA2761">
        <v>5480</v>
      </c>
      <c r="AB2761">
        <v>0</v>
      </c>
    </row>
    <row r="2762" spans="1:28" x14ac:dyDescent="0.35">
      <c r="A2762">
        <v>2004</v>
      </c>
      <c r="B2762" t="s">
        <v>47</v>
      </c>
      <c r="C2762" t="s">
        <v>43</v>
      </c>
      <c r="D2762">
        <v>34933</v>
      </c>
      <c r="E2762">
        <v>68416</v>
      </c>
      <c r="F2762">
        <v>2407209</v>
      </c>
      <c r="G2762">
        <v>2423759</v>
      </c>
      <c r="H2762">
        <v>987</v>
      </c>
      <c r="I2762">
        <v>1.4</v>
      </c>
      <c r="J2762">
        <v>1357</v>
      </c>
      <c r="K2762">
        <v>2</v>
      </c>
      <c r="L2762">
        <v>196574</v>
      </c>
      <c r="M2762">
        <v>32426</v>
      </c>
      <c r="N2762">
        <v>164148</v>
      </c>
      <c r="O2762">
        <v>1.3</v>
      </c>
      <c r="P2762">
        <v>8.1</v>
      </c>
      <c r="Q2762">
        <v>229673</v>
      </c>
      <c r="R2762">
        <v>52638</v>
      </c>
      <c r="S2762">
        <v>177035</v>
      </c>
      <c r="T2762">
        <v>2.2000000000000002</v>
      </c>
      <c r="U2762">
        <v>9.5</v>
      </c>
      <c r="V2762">
        <v>-33099</v>
      </c>
      <c r="W2762">
        <v>-1.4</v>
      </c>
      <c r="X2762">
        <v>16.2</v>
      </c>
      <c r="Y2762">
        <v>209</v>
      </c>
      <c r="Z2762">
        <v>310</v>
      </c>
      <c r="AA2762">
        <v>28782</v>
      </c>
      <c r="AB2762">
        <v>0</v>
      </c>
    </row>
    <row r="2763" spans="1:28" x14ac:dyDescent="0.35">
      <c r="A2763">
        <v>2004</v>
      </c>
      <c r="B2763" t="s">
        <v>48</v>
      </c>
      <c r="C2763" t="s">
        <v>42</v>
      </c>
      <c r="D2763">
        <v>742</v>
      </c>
      <c r="E2763">
        <v>1059</v>
      </c>
      <c r="F2763">
        <v>220653</v>
      </c>
      <c r="G2763">
        <v>110450</v>
      </c>
      <c r="H2763">
        <v>1058</v>
      </c>
      <c r="I2763">
        <v>199.8</v>
      </c>
      <c r="J2763">
        <v>0</v>
      </c>
      <c r="K2763">
        <v>0</v>
      </c>
      <c r="L2763">
        <v>220406</v>
      </c>
      <c r="M2763">
        <v>220406</v>
      </c>
      <c r="N2763">
        <v>0</v>
      </c>
      <c r="O2763">
        <v>199.6</v>
      </c>
      <c r="P2763">
        <v>199.6</v>
      </c>
      <c r="Q2763">
        <v>0</v>
      </c>
      <c r="R2763">
        <v>0</v>
      </c>
      <c r="S2763">
        <v>0</v>
      </c>
      <c r="T2763">
        <v>0</v>
      </c>
      <c r="U2763">
        <v>0</v>
      </c>
      <c r="V2763">
        <v>220406</v>
      </c>
      <c r="W2763">
        <v>199.6</v>
      </c>
      <c r="X2763">
        <v>0</v>
      </c>
      <c r="AB2763">
        <v>0</v>
      </c>
    </row>
    <row r="2764" spans="1:28" x14ac:dyDescent="0.35">
      <c r="A2764">
        <v>2004</v>
      </c>
      <c r="B2764" t="s">
        <v>48</v>
      </c>
      <c r="C2764" t="s">
        <v>55</v>
      </c>
      <c r="D2764">
        <v>1597</v>
      </c>
      <c r="E2764">
        <v>2379</v>
      </c>
      <c r="F2764">
        <v>253792</v>
      </c>
      <c r="G2764">
        <v>274778</v>
      </c>
      <c r="H2764">
        <v>64</v>
      </c>
      <c r="I2764">
        <v>2.6</v>
      </c>
      <c r="J2764">
        <v>275</v>
      </c>
      <c r="K2764">
        <v>11.1</v>
      </c>
      <c r="L2764">
        <v>68592</v>
      </c>
      <c r="M2764">
        <v>2285</v>
      </c>
      <c r="N2764">
        <v>66307</v>
      </c>
      <c r="O2764">
        <v>0.8</v>
      </c>
      <c r="P2764">
        <v>25</v>
      </c>
      <c r="Q2764">
        <v>110564</v>
      </c>
      <c r="R2764">
        <v>78811</v>
      </c>
      <c r="S2764">
        <v>31753</v>
      </c>
      <c r="T2764">
        <v>28.7</v>
      </c>
      <c r="U2764">
        <v>40.200000000000003</v>
      </c>
      <c r="V2764">
        <v>-41972</v>
      </c>
      <c r="W2764">
        <v>-15.2</v>
      </c>
      <c r="X2764">
        <v>50</v>
      </c>
      <c r="Y2764">
        <v>237</v>
      </c>
      <c r="Z2764">
        <v>242</v>
      </c>
      <c r="AB2764">
        <v>1</v>
      </c>
    </row>
    <row r="2765" spans="1:28" x14ac:dyDescent="0.35">
      <c r="A2765">
        <v>2004</v>
      </c>
      <c r="B2765" t="s">
        <v>48</v>
      </c>
      <c r="C2765" t="s">
        <v>56</v>
      </c>
      <c r="D2765">
        <v>1993</v>
      </c>
      <c r="E2765">
        <v>3562</v>
      </c>
      <c r="F2765">
        <v>304911</v>
      </c>
      <c r="G2765">
        <v>301962</v>
      </c>
      <c r="H2765">
        <v>134</v>
      </c>
      <c r="I2765">
        <v>3.8</v>
      </c>
      <c r="J2765">
        <v>120</v>
      </c>
      <c r="K2765">
        <v>3.4</v>
      </c>
      <c r="L2765">
        <v>57312</v>
      </c>
      <c r="M2765">
        <v>7810</v>
      </c>
      <c r="N2765">
        <v>49502</v>
      </c>
      <c r="O2765">
        <v>2.6</v>
      </c>
      <c r="P2765">
        <v>19</v>
      </c>
      <c r="Q2765">
        <v>51414</v>
      </c>
      <c r="R2765">
        <v>21293</v>
      </c>
      <c r="S2765">
        <v>30121</v>
      </c>
      <c r="T2765">
        <v>7.1</v>
      </c>
      <c r="U2765">
        <v>17</v>
      </c>
      <c r="V2765">
        <v>5898</v>
      </c>
      <c r="W2765">
        <v>2</v>
      </c>
      <c r="X2765">
        <v>34</v>
      </c>
      <c r="Y2765">
        <v>64</v>
      </c>
      <c r="Z2765">
        <v>65</v>
      </c>
      <c r="AB2765">
        <v>1</v>
      </c>
    </row>
    <row r="2766" spans="1:28" x14ac:dyDescent="0.35">
      <c r="A2766">
        <v>2004</v>
      </c>
      <c r="B2766" t="s">
        <v>48</v>
      </c>
      <c r="C2766" t="s">
        <v>57</v>
      </c>
      <c r="D2766">
        <v>1704</v>
      </c>
      <c r="E2766">
        <v>2817</v>
      </c>
      <c r="F2766">
        <v>259825</v>
      </c>
      <c r="G2766">
        <v>254664</v>
      </c>
      <c r="H2766">
        <v>85</v>
      </c>
      <c r="I2766">
        <v>3</v>
      </c>
      <c r="J2766">
        <v>94</v>
      </c>
      <c r="K2766">
        <v>3.3</v>
      </c>
      <c r="L2766">
        <v>47703</v>
      </c>
      <c r="M2766">
        <v>6656</v>
      </c>
      <c r="N2766">
        <v>41047</v>
      </c>
      <c r="O2766">
        <v>2.6</v>
      </c>
      <c r="P2766">
        <v>18.7</v>
      </c>
      <c r="Q2766">
        <v>37380</v>
      </c>
      <c r="R2766">
        <v>13066</v>
      </c>
      <c r="S2766">
        <v>24314</v>
      </c>
      <c r="T2766">
        <v>5.0999999999999996</v>
      </c>
      <c r="U2766">
        <v>14.7</v>
      </c>
      <c r="V2766">
        <v>10323</v>
      </c>
      <c r="W2766">
        <v>4</v>
      </c>
      <c r="X2766">
        <v>29.4</v>
      </c>
      <c r="Y2766">
        <v>35</v>
      </c>
      <c r="Z2766">
        <v>37</v>
      </c>
      <c r="AA2766">
        <v>9485</v>
      </c>
      <c r="AB2766">
        <v>0</v>
      </c>
    </row>
    <row r="2767" spans="1:28" x14ac:dyDescent="0.35">
      <c r="A2767">
        <v>2004</v>
      </c>
      <c r="B2767" t="s">
        <v>48</v>
      </c>
      <c r="C2767" t="s">
        <v>58</v>
      </c>
      <c r="D2767">
        <v>1733</v>
      </c>
      <c r="E2767">
        <v>3501</v>
      </c>
      <c r="F2767">
        <v>260599</v>
      </c>
      <c r="G2767">
        <v>260219</v>
      </c>
      <c r="H2767">
        <v>118</v>
      </c>
      <c r="I2767">
        <v>3.4</v>
      </c>
      <c r="J2767">
        <v>98</v>
      </c>
      <c r="K2767">
        <v>2.8</v>
      </c>
      <c r="L2767">
        <v>40576</v>
      </c>
      <c r="M2767">
        <v>4813</v>
      </c>
      <c r="N2767">
        <v>35763</v>
      </c>
      <c r="O2767">
        <v>1.8</v>
      </c>
      <c r="P2767">
        <v>15.6</v>
      </c>
      <c r="Q2767">
        <v>39816</v>
      </c>
      <c r="R2767">
        <v>13112</v>
      </c>
      <c r="S2767">
        <v>26704</v>
      </c>
      <c r="T2767">
        <v>5</v>
      </c>
      <c r="U2767">
        <v>15.3</v>
      </c>
      <c r="V2767">
        <v>760</v>
      </c>
      <c r="W2767">
        <v>0.3</v>
      </c>
      <c r="X2767">
        <v>30.6</v>
      </c>
      <c r="Y2767">
        <v>33</v>
      </c>
      <c r="Z2767">
        <v>33</v>
      </c>
      <c r="AA2767">
        <v>9651</v>
      </c>
      <c r="AB2767">
        <v>0</v>
      </c>
    </row>
    <row r="2768" spans="1:28" x14ac:dyDescent="0.35">
      <c r="A2768">
        <v>2004</v>
      </c>
      <c r="B2768" t="s">
        <v>48</v>
      </c>
      <c r="C2768" t="s">
        <v>59</v>
      </c>
      <c r="D2768">
        <v>1965</v>
      </c>
      <c r="E2768">
        <v>4663</v>
      </c>
      <c r="F2768">
        <v>295457</v>
      </c>
      <c r="G2768">
        <v>293251</v>
      </c>
      <c r="H2768">
        <v>203</v>
      </c>
      <c r="I2768">
        <v>4.4000000000000004</v>
      </c>
      <c r="J2768">
        <v>132</v>
      </c>
      <c r="K2768">
        <v>2.9</v>
      </c>
      <c r="L2768">
        <v>43510</v>
      </c>
      <c r="M2768">
        <v>5613</v>
      </c>
      <c r="N2768">
        <v>37897</v>
      </c>
      <c r="O2768">
        <v>1.9</v>
      </c>
      <c r="P2768">
        <v>14.8</v>
      </c>
      <c r="Q2768">
        <v>39098</v>
      </c>
      <c r="R2768">
        <v>14207</v>
      </c>
      <c r="S2768">
        <v>24891</v>
      </c>
      <c r="T2768">
        <v>4.8</v>
      </c>
      <c r="U2768">
        <v>13.3</v>
      </c>
      <c r="V2768">
        <v>4412</v>
      </c>
      <c r="W2768">
        <v>1.5</v>
      </c>
      <c r="X2768">
        <v>26.6</v>
      </c>
      <c r="Y2768">
        <v>33</v>
      </c>
      <c r="Z2768">
        <v>35</v>
      </c>
      <c r="AA2768">
        <v>9430</v>
      </c>
      <c r="AB2768">
        <v>0</v>
      </c>
    </row>
    <row r="2769" spans="1:28" x14ac:dyDescent="0.35">
      <c r="A2769">
        <v>2004</v>
      </c>
      <c r="B2769" t="s">
        <v>48</v>
      </c>
      <c r="C2769" t="s">
        <v>60</v>
      </c>
      <c r="D2769">
        <v>7853</v>
      </c>
      <c r="E2769">
        <v>19495</v>
      </c>
      <c r="F2769">
        <v>1178379</v>
      </c>
      <c r="G2769">
        <v>1169231</v>
      </c>
      <c r="H2769">
        <v>843</v>
      </c>
      <c r="I2769">
        <v>4.4000000000000004</v>
      </c>
      <c r="J2769">
        <v>530</v>
      </c>
      <c r="K2769">
        <v>2.7</v>
      </c>
      <c r="L2769">
        <v>177488</v>
      </c>
      <c r="M2769">
        <v>27639</v>
      </c>
      <c r="N2769">
        <v>149849</v>
      </c>
      <c r="O2769">
        <v>2.4</v>
      </c>
      <c r="P2769">
        <v>15.2</v>
      </c>
      <c r="Q2769">
        <v>159192</v>
      </c>
      <c r="R2769">
        <v>45745</v>
      </c>
      <c r="S2769">
        <v>113447</v>
      </c>
      <c r="T2769">
        <v>3.9</v>
      </c>
      <c r="U2769">
        <v>13.6</v>
      </c>
      <c r="V2769">
        <v>18296</v>
      </c>
      <c r="W2769">
        <v>1.6</v>
      </c>
      <c r="X2769">
        <v>27.2</v>
      </c>
      <c r="Y2769">
        <v>111</v>
      </c>
      <c r="Z2769">
        <v>122</v>
      </c>
      <c r="AA2769">
        <v>33119</v>
      </c>
      <c r="AB2769">
        <v>0</v>
      </c>
    </row>
    <row r="2770" spans="1:28" x14ac:dyDescent="0.35">
      <c r="A2770">
        <v>2004</v>
      </c>
      <c r="B2770" t="s">
        <v>48</v>
      </c>
      <c r="C2770" t="s">
        <v>61</v>
      </c>
      <c r="D2770">
        <v>6554</v>
      </c>
      <c r="E2770">
        <v>16424</v>
      </c>
      <c r="F2770">
        <v>984286</v>
      </c>
      <c r="G2770">
        <v>978909</v>
      </c>
      <c r="H2770">
        <v>539</v>
      </c>
      <c r="I2770">
        <v>3.3</v>
      </c>
      <c r="J2770">
        <v>360</v>
      </c>
      <c r="K2770">
        <v>2.2000000000000002</v>
      </c>
      <c r="L2770">
        <v>117759</v>
      </c>
      <c r="M2770">
        <v>14882</v>
      </c>
      <c r="N2770">
        <v>102877</v>
      </c>
      <c r="O2770">
        <v>1.5</v>
      </c>
      <c r="P2770">
        <v>12</v>
      </c>
      <c r="Q2770">
        <v>107004</v>
      </c>
      <c r="R2770">
        <v>26984</v>
      </c>
      <c r="S2770">
        <v>80020</v>
      </c>
      <c r="T2770">
        <v>2.8</v>
      </c>
      <c r="U2770">
        <v>10.9</v>
      </c>
      <c r="V2770">
        <v>10755</v>
      </c>
      <c r="W2770">
        <v>1.1000000000000001</v>
      </c>
      <c r="X2770">
        <v>21.8</v>
      </c>
      <c r="Y2770">
        <v>60</v>
      </c>
      <c r="Z2770">
        <v>107</v>
      </c>
      <c r="AA2770">
        <v>17390</v>
      </c>
      <c r="AB2770">
        <v>0</v>
      </c>
    </row>
    <row r="2771" spans="1:28" x14ac:dyDescent="0.35">
      <c r="A2771">
        <v>2004</v>
      </c>
      <c r="B2771" t="s">
        <v>48</v>
      </c>
      <c r="C2771" t="s">
        <v>62</v>
      </c>
      <c r="D2771">
        <v>7391</v>
      </c>
      <c r="E2771">
        <v>22333</v>
      </c>
      <c r="F2771">
        <v>1111286</v>
      </c>
      <c r="G2771">
        <v>1111972</v>
      </c>
      <c r="H2771">
        <v>627</v>
      </c>
      <c r="I2771">
        <v>2.8</v>
      </c>
      <c r="J2771">
        <v>568</v>
      </c>
      <c r="K2771">
        <v>2.5</v>
      </c>
      <c r="L2771">
        <v>119555</v>
      </c>
      <c r="M2771">
        <v>20808</v>
      </c>
      <c r="N2771">
        <v>98747</v>
      </c>
      <c r="O2771">
        <v>1.9</v>
      </c>
      <c r="P2771">
        <v>10.8</v>
      </c>
      <c r="Q2771">
        <v>120927</v>
      </c>
      <c r="R2771">
        <v>30466</v>
      </c>
      <c r="S2771">
        <v>90461</v>
      </c>
      <c r="T2771">
        <v>2.7</v>
      </c>
      <c r="U2771">
        <v>10.9</v>
      </c>
      <c r="V2771">
        <v>-1372</v>
      </c>
      <c r="W2771">
        <v>-0.1</v>
      </c>
      <c r="X2771">
        <v>21.6</v>
      </c>
      <c r="Y2771">
        <v>66</v>
      </c>
      <c r="Z2771">
        <v>237</v>
      </c>
      <c r="AA2771">
        <v>17889</v>
      </c>
      <c r="AB2771">
        <v>0</v>
      </c>
    </row>
    <row r="2772" spans="1:28" x14ac:dyDescent="0.35">
      <c r="A2772">
        <v>2004</v>
      </c>
      <c r="B2772" t="s">
        <v>48</v>
      </c>
      <c r="C2772" t="s">
        <v>63</v>
      </c>
      <c r="D2772">
        <v>6644</v>
      </c>
      <c r="E2772">
        <v>22501</v>
      </c>
      <c r="F2772">
        <v>999037</v>
      </c>
      <c r="G2772">
        <v>997290</v>
      </c>
      <c r="H2772">
        <v>649</v>
      </c>
      <c r="I2772">
        <v>2.9</v>
      </c>
      <c r="J2772">
        <v>473</v>
      </c>
      <c r="K2772">
        <v>2.1</v>
      </c>
      <c r="L2772">
        <v>100002</v>
      </c>
      <c r="M2772">
        <v>21054</v>
      </c>
      <c r="N2772">
        <v>78948</v>
      </c>
      <c r="O2772">
        <v>2.1</v>
      </c>
      <c r="P2772">
        <v>10</v>
      </c>
      <c r="Q2772">
        <v>96507</v>
      </c>
      <c r="R2772">
        <v>24445</v>
      </c>
      <c r="S2772">
        <v>72062</v>
      </c>
      <c r="T2772">
        <v>2.5</v>
      </c>
      <c r="U2772">
        <v>9.6999999999999993</v>
      </c>
      <c r="V2772">
        <v>3495</v>
      </c>
      <c r="W2772">
        <v>0.3</v>
      </c>
      <c r="X2772">
        <v>19.399999999999999</v>
      </c>
      <c r="Y2772">
        <v>37</v>
      </c>
      <c r="Z2772">
        <v>37</v>
      </c>
      <c r="AA2772">
        <v>10564</v>
      </c>
      <c r="AB2772">
        <v>0</v>
      </c>
    </row>
    <row r="2773" spans="1:28" x14ac:dyDescent="0.35">
      <c r="A2773">
        <v>2004</v>
      </c>
      <c r="B2773" t="s">
        <v>48</v>
      </c>
      <c r="C2773" t="s">
        <v>64</v>
      </c>
      <c r="D2773">
        <v>3650</v>
      </c>
      <c r="E2773">
        <v>17836</v>
      </c>
      <c r="F2773">
        <v>559324</v>
      </c>
      <c r="G2773">
        <v>561247</v>
      </c>
      <c r="H2773">
        <v>461</v>
      </c>
      <c r="I2773">
        <v>2.6</v>
      </c>
      <c r="J2773">
        <v>441</v>
      </c>
      <c r="K2773">
        <v>2.5</v>
      </c>
      <c r="L2773">
        <v>52905</v>
      </c>
      <c r="M2773">
        <v>10035</v>
      </c>
      <c r="N2773">
        <v>42870</v>
      </c>
      <c r="O2773">
        <v>1.8</v>
      </c>
      <c r="P2773">
        <v>9.4</v>
      </c>
      <c r="Q2773">
        <v>56750</v>
      </c>
      <c r="R2773">
        <v>14125</v>
      </c>
      <c r="S2773">
        <v>42625</v>
      </c>
      <c r="T2773">
        <v>2.5</v>
      </c>
      <c r="U2773">
        <v>10.1</v>
      </c>
      <c r="V2773">
        <v>-3845</v>
      </c>
      <c r="W2773">
        <v>-0.7</v>
      </c>
      <c r="X2773">
        <v>18.8</v>
      </c>
      <c r="Y2773">
        <v>22</v>
      </c>
      <c r="Z2773">
        <v>35</v>
      </c>
      <c r="AA2773">
        <v>6991</v>
      </c>
      <c r="AB2773">
        <v>0</v>
      </c>
    </row>
    <row r="2774" spans="1:28" x14ac:dyDescent="0.35">
      <c r="A2774">
        <v>2004</v>
      </c>
      <c r="B2774" t="s">
        <v>48</v>
      </c>
      <c r="C2774" t="s">
        <v>43</v>
      </c>
      <c r="D2774">
        <v>23644</v>
      </c>
      <c r="E2774">
        <v>83563</v>
      </c>
      <c r="F2774">
        <v>3600659</v>
      </c>
      <c r="G2774">
        <v>3602934</v>
      </c>
      <c r="H2774">
        <v>2103</v>
      </c>
      <c r="I2774">
        <v>2.5</v>
      </c>
      <c r="J2774">
        <v>1549</v>
      </c>
      <c r="K2774">
        <v>1.9</v>
      </c>
      <c r="L2774">
        <v>310040</v>
      </c>
      <c r="M2774">
        <v>64956</v>
      </c>
      <c r="N2774">
        <v>245084</v>
      </c>
      <c r="O2774">
        <v>1.8</v>
      </c>
      <c r="P2774">
        <v>8.6</v>
      </c>
      <c r="Q2774">
        <v>314590</v>
      </c>
      <c r="R2774">
        <v>66389</v>
      </c>
      <c r="S2774">
        <v>248201</v>
      </c>
      <c r="T2774">
        <v>1.8</v>
      </c>
      <c r="U2774">
        <v>8.6999999999999993</v>
      </c>
      <c r="V2774">
        <v>-4550</v>
      </c>
      <c r="W2774">
        <v>-0.1</v>
      </c>
      <c r="X2774">
        <v>17.2</v>
      </c>
      <c r="Y2774">
        <v>102</v>
      </c>
      <c r="Z2774">
        <v>131</v>
      </c>
      <c r="AA2774">
        <v>29328</v>
      </c>
      <c r="AB2774">
        <v>0</v>
      </c>
    </row>
    <row r="2775" spans="1:28" x14ac:dyDescent="0.35">
      <c r="A2775">
        <v>2004</v>
      </c>
      <c r="B2775" t="s">
        <v>49</v>
      </c>
      <c r="C2775" t="s">
        <v>42</v>
      </c>
      <c r="D2775">
        <v>96</v>
      </c>
      <c r="E2775">
        <v>168</v>
      </c>
      <c r="F2775">
        <v>65943</v>
      </c>
      <c r="G2775">
        <v>32972</v>
      </c>
      <c r="H2775">
        <v>168</v>
      </c>
      <c r="I2775">
        <v>200</v>
      </c>
      <c r="J2775">
        <v>0</v>
      </c>
      <c r="K2775">
        <v>0</v>
      </c>
      <c r="L2775">
        <v>65943</v>
      </c>
      <c r="M2775">
        <v>65943</v>
      </c>
      <c r="N2775">
        <v>0</v>
      </c>
      <c r="O2775">
        <v>200</v>
      </c>
      <c r="P2775">
        <v>200</v>
      </c>
      <c r="Q2775">
        <v>0</v>
      </c>
      <c r="R2775">
        <v>0</v>
      </c>
      <c r="S2775">
        <v>0</v>
      </c>
      <c r="T2775">
        <v>0</v>
      </c>
      <c r="U2775">
        <v>0</v>
      </c>
      <c r="V2775">
        <v>65943</v>
      </c>
      <c r="W2775">
        <v>200</v>
      </c>
      <c r="X2775">
        <v>0</v>
      </c>
      <c r="AB2775">
        <v>0</v>
      </c>
    </row>
    <row r="2776" spans="1:28" x14ac:dyDescent="0.35">
      <c r="A2776">
        <v>2004</v>
      </c>
      <c r="B2776" t="s">
        <v>49</v>
      </c>
      <c r="C2776" t="s">
        <v>55</v>
      </c>
      <c r="D2776">
        <v>384</v>
      </c>
      <c r="E2776">
        <v>796</v>
      </c>
      <c r="F2776">
        <v>129448</v>
      </c>
      <c r="G2776">
        <v>126059</v>
      </c>
      <c r="H2776">
        <v>34</v>
      </c>
      <c r="I2776">
        <v>4.3</v>
      </c>
      <c r="J2776">
        <v>22</v>
      </c>
      <c r="K2776">
        <v>2.8</v>
      </c>
      <c r="L2776">
        <v>33511</v>
      </c>
      <c r="M2776">
        <v>1412</v>
      </c>
      <c r="N2776">
        <v>32099</v>
      </c>
      <c r="O2776">
        <v>1.1000000000000001</v>
      </c>
      <c r="P2776">
        <v>26.6</v>
      </c>
      <c r="Q2776">
        <v>26732</v>
      </c>
      <c r="R2776">
        <v>2796</v>
      </c>
      <c r="S2776">
        <v>23936</v>
      </c>
      <c r="T2776">
        <v>2.2000000000000002</v>
      </c>
      <c r="U2776">
        <v>21.2</v>
      </c>
      <c r="V2776">
        <v>6779</v>
      </c>
      <c r="W2776">
        <v>5.4</v>
      </c>
      <c r="X2776">
        <v>42.4</v>
      </c>
      <c r="Y2776">
        <v>1</v>
      </c>
      <c r="Z2776">
        <v>1</v>
      </c>
      <c r="AB2776">
        <v>1</v>
      </c>
    </row>
    <row r="2777" spans="1:28" x14ac:dyDescent="0.35">
      <c r="A2777">
        <v>2004</v>
      </c>
      <c r="B2777" t="s">
        <v>49</v>
      </c>
      <c r="C2777" t="s">
        <v>56</v>
      </c>
      <c r="D2777">
        <v>442</v>
      </c>
      <c r="E2777">
        <v>1255</v>
      </c>
      <c r="F2777">
        <v>149741</v>
      </c>
      <c r="G2777">
        <v>154208</v>
      </c>
      <c r="H2777">
        <v>88</v>
      </c>
      <c r="I2777">
        <v>7.1</v>
      </c>
      <c r="J2777">
        <v>50</v>
      </c>
      <c r="K2777">
        <v>4</v>
      </c>
      <c r="L2777">
        <v>29494</v>
      </c>
      <c r="M2777">
        <v>3565</v>
      </c>
      <c r="N2777">
        <v>25929</v>
      </c>
      <c r="O2777">
        <v>2.2999999999999998</v>
      </c>
      <c r="P2777">
        <v>19.100000000000001</v>
      </c>
      <c r="Q2777">
        <v>38427</v>
      </c>
      <c r="R2777">
        <v>21291</v>
      </c>
      <c r="S2777">
        <v>17136</v>
      </c>
      <c r="T2777">
        <v>13.8</v>
      </c>
      <c r="U2777">
        <v>24.9</v>
      </c>
      <c r="V2777">
        <v>-8933</v>
      </c>
      <c r="W2777">
        <v>-5.8</v>
      </c>
      <c r="X2777">
        <v>38.200000000000003</v>
      </c>
      <c r="Y2777">
        <v>24</v>
      </c>
      <c r="Z2777">
        <v>24</v>
      </c>
      <c r="AA2777">
        <v>16865</v>
      </c>
      <c r="AB2777">
        <v>0</v>
      </c>
    </row>
    <row r="2778" spans="1:28" x14ac:dyDescent="0.35">
      <c r="A2778">
        <v>2004</v>
      </c>
      <c r="B2778" t="s">
        <v>49</v>
      </c>
      <c r="C2778" t="s">
        <v>57</v>
      </c>
      <c r="D2778">
        <v>324</v>
      </c>
      <c r="E2778">
        <v>916</v>
      </c>
      <c r="F2778">
        <v>110486</v>
      </c>
      <c r="G2778">
        <v>107082</v>
      </c>
      <c r="H2778">
        <v>102</v>
      </c>
      <c r="I2778">
        <v>11.6</v>
      </c>
      <c r="J2778">
        <v>22</v>
      </c>
      <c r="K2778">
        <v>2.5</v>
      </c>
      <c r="L2778">
        <v>22822</v>
      </c>
      <c r="M2778">
        <v>3250</v>
      </c>
      <c r="N2778">
        <v>19572</v>
      </c>
      <c r="O2778">
        <v>3</v>
      </c>
      <c r="P2778">
        <v>21.3</v>
      </c>
      <c r="Q2778">
        <v>16014</v>
      </c>
      <c r="R2778">
        <v>4228</v>
      </c>
      <c r="S2778">
        <v>11786</v>
      </c>
      <c r="T2778">
        <v>3.9</v>
      </c>
      <c r="U2778">
        <v>15</v>
      </c>
      <c r="V2778">
        <v>6808</v>
      </c>
      <c r="W2778">
        <v>6.3</v>
      </c>
      <c r="X2778">
        <v>30</v>
      </c>
      <c r="Y2778">
        <v>5</v>
      </c>
      <c r="Z2778">
        <v>5</v>
      </c>
      <c r="AA2778">
        <v>2877</v>
      </c>
      <c r="AB2778">
        <v>0</v>
      </c>
    </row>
    <row r="2779" spans="1:28" x14ac:dyDescent="0.35">
      <c r="A2779">
        <v>2004</v>
      </c>
      <c r="B2779" t="s">
        <v>49</v>
      </c>
      <c r="C2779" t="s">
        <v>58</v>
      </c>
      <c r="D2779">
        <v>395</v>
      </c>
      <c r="E2779">
        <v>1413</v>
      </c>
      <c r="F2779">
        <v>130910</v>
      </c>
      <c r="G2779">
        <v>129930</v>
      </c>
      <c r="H2779">
        <v>150</v>
      </c>
      <c r="I2779">
        <v>11</v>
      </c>
      <c r="J2779">
        <v>54</v>
      </c>
      <c r="K2779">
        <v>4</v>
      </c>
      <c r="L2779">
        <v>24508</v>
      </c>
      <c r="M2779">
        <v>4156</v>
      </c>
      <c r="N2779">
        <v>20352</v>
      </c>
      <c r="O2779">
        <v>3.2</v>
      </c>
      <c r="P2779">
        <v>18.899999999999999</v>
      </c>
      <c r="Q2779">
        <v>22547</v>
      </c>
      <c r="R2779">
        <v>3686</v>
      </c>
      <c r="S2779">
        <v>18861</v>
      </c>
      <c r="T2779">
        <v>2.8</v>
      </c>
      <c r="U2779">
        <v>17.399999999999999</v>
      </c>
      <c r="V2779">
        <v>1961</v>
      </c>
      <c r="W2779">
        <v>1.5</v>
      </c>
      <c r="X2779">
        <v>34.799999999999997</v>
      </c>
      <c r="Y2779">
        <v>4</v>
      </c>
      <c r="Z2779">
        <v>4</v>
      </c>
      <c r="AB2779">
        <v>1</v>
      </c>
    </row>
    <row r="2780" spans="1:28" x14ac:dyDescent="0.35">
      <c r="A2780">
        <v>2004</v>
      </c>
      <c r="B2780" t="s">
        <v>49</v>
      </c>
      <c r="C2780" t="s">
        <v>59</v>
      </c>
      <c r="D2780">
        <v>432</v>
      </c>
      <c r="E2780">
        <v>1419</v>
      </c>
      <c r="F2780">
        <v>146879</v>
      </c>
      <c r="G2780">
        <v>146317</v>
      </c>
      <c r="H2780">
        <v>126</v>
      </c>
      <c r="I2780">
        <v>9</v>
      </c>
      <c r="J2780">
        <v>80</v>
      </c>
      <c r="K2780">
        <v>5.7</v>
      </c>
      <c r="L2780">
        <v>26660</v>
      </c>
      <c r="M2780">
        <v>3969</v>
      </c>
      <c r="N2780">
        <v>22691</v>
      </c>
      <c r="O2780">
        <v>2.7</v>
      </c>
      <c r="P2780">
        <v>18.2</v>
      </c>
      <c r="Q2780">
        <v>25535</v>
      </c>
      <c r="R2780">
        <v>10489</v>
      </c>
      <c r="S2780">
        <v>15046</v>
      </c>
      <c r="T2780">
        <v>7.2</v>
      </c>
      <c r="U2780">
        <v>17.5</v>
      </c>
      <c r="V2780">
        <v>1125</v>
      </c>
      <c r="W2780">
        <v>0.7</v>
      </c>
      <c r="X2780">
        <v>35</v>
      </c>
      <c r="Y2780">
        <v>11</v>
      </c>
      <c r="Z2780">
        <v>12</v>
      </c>
      <c r="AA2780">
        <v>7073</v>
      </c>
      <c r="AB2780">
        <v>0</v>
      </c>
    </row>
    <row r="2781" spans="1:28" x14ac:dyDescent="0.35">
      <c r="A2781">
        <v>2004</v>
      </c>
      <c r="B2781" t="s">
        <v>49</v>
      </c>
      <c r="C2781" t="s">
        <v>60</v>
      </c>
      <c r="D2781">
        <v>1942</v>
      </c>
      <c r="E2781">
        <v>9861</v>
      </c>
      <c r="F2781">
        <v>660566</v>
      </c>
      <c r="G2781">
        <v>654269</v>
      </c>
      <c r="H2781">
        <v>914</v>
      </c>
      <c r="I2781">
        <v>9.5</v>
      </c>
      <c r="J2781">
        <v>426</v>
      </c>
      <c r="K2781">
        <v>4.4000000000000004</v>
      </c>
      <c r="L2781">
        <v>105706</v>
      </c>
      <c r="M2781">
        <v>17920</v>
      </c>
      <c r="N2781">
        <v>87786</v>
      </c>
      <c r="O2781">
        <v>2.7</v>
      </c>
      <c r="P2781">
        <v>16.2</v>
      </c>
      <c r="Q2781">
        <v>93112</v>
      </c>
      <c r="R2781">
        <v>22619</v>
      </c>
      <c r="S2781">
        <v>70493</v>
      </c>
      <c r="T2781">
        <v>3.5</v>
      </c>
      <c r="U2781">
        <v>14.2</v>
      </c>
      <c r="V2781">
        <v>12594</v>
      </c>
      <c r="W2781">
        <v>2</v>
      </c>
      <c r="X2781">
        <v>28.4</v>
      </c>
      <c r="Y2781">
        <v>21</v>
      </c>
      <c r="Z2781">
        <v>64</v>
      </c>
      <c r="AA2781">
        <v>14873</v>
      </c>
      <c r="AB2781">
        <v>0</v>
      </c>
    </row>
    <row r="2782" spans="1:28" x14ac:dyDescent="0.35">
      <c r="A2782">
        <v>2004</v>
      </c>
      <c r="B2782" t="s">
        <v>49</v>
      </c>
      <c r="C2782" t="s">
        <v>61</v>
      </c>
      <c r="D2782">
        <v>1556</v>
      </c>
      <c r="E2782">
        <v>9152</v>
      </c>
      <c r="F2782">
        <v>526931</v>
      </c>
      <c r="G2782">
        <v>517277</v>
      </c>
      <c r="H2782">
        <v>693</v>
      </c>
      <c r="I2782">
        <v>7.7</v>
      </c>
      <c r="J2782">
        <v>356</v>
      </c>
      <c r="K2782">
        <v>4</v>
      </c>
      <c r="L2782">
        <v>79456</v>
      </c>
      <c r="M2782">
        <v>16953</v>
      </c>
      <c r="N2782">
        <v>62503</v>
      </c>
      <c r="O2782">
        <v>3.3</v>
      </c>
      <c r="P2782">
        <v>15.4</v>
      </c>
      <c r="Q2782">
        <v>60148</v>
      </c>
      <c r="R2782">
        <v>13690</v>
      </c>
      <c r="S2782">
        <v>46458</v>
      </c>
      <c r="T2782">
        <v>2.6</v>
      </c>
      <c r="U2782">
        <v>11.6</v>
      </c>
      <c r="V2782">
        <v>19308</v>
      </c>
      <c r="W2782">
        <v>3.8</v>
      </c>
      <c r="X2782">
        <v>23.2</v>
      </c>
      <c r="Y2782">
        <v>5</v>
      </c>
      <c r="Z2782">
        <v>8</v>
      </c>
      <c r="AA2782">
        <v>3286</v>
      </c>
      <c r="AB2782">
        <v>0</v>
      </c>
    </row>
    <row r="2783" spans="1:28" x14ac:dyDescent="0.35">
      <c r="A2783">
        <v>2004</v>
      </c>
      <c r="B2783" t="s">
        <v>49</v>
      </c>
      <c r="C2783" t="s">
        <v>62</v>
      </c>
      <c r="D2783">
        <v>2212</v>
      </c>
      <c r="E2783">
        <v>13919</v>
      </c>
      <c r="F2783">
        <v>749043</v>
      </c>
      <c r="G2783">
        <v>738821</v>
      </c>
      <c r="H2783">
        <v>1092</v>
      </c>
      <c r="I2783">
        <v>8.1</v>
      </c>
      <c r="J2783">
        <v>346</v>
      </c>
      <c r="K2783">
        <v>2.6</v>
      </c>
      <c r="L2783">
        <v>95459</v>
      </c>
      <c r="M2783">
        <v>22897</v>
      </c>
      <c r="N2783">
        <v>72562</v>
      </c>
      <c r="O2783">
        <v>3.1</v>
      </c>
      <c r="P2783">
        <v>12.9</v>
      </c>
      <c r="Q2783">
        <v>75015</v>
      </c>
      <c r="R2783">
        <v>15612</v>
      </c>
      <c r="S2783">
        <v>59403</v>
      </c>
      <c r="T2783">
        <v>2.1</v>
      </c>
      <c r="U2783">
        <v>10.199999999999999</v>
      </c>
      <c r="V2783">
        <v>20444</v>
      </c>
      <c r="W2783">
        <v>2.7</v>
      </c>
      <c r="X2783">
        <v>20.399999999999999</v>
      </c>
      <c r="Y2783">
        <v>5</v>
      </c>
      <c r="Z2783">
        <v>12</v>
      </c>
      <c r="AA2783">
        <v>3232</v>
      </c>
      <c r="AB2783">
        <v>0</v>
      </c>
    </row>
    <row r="2784" spans="1:28" x14ac:dyDescent="0.35">
      <c r="A2784">
        <v>2004</v>
      </c>
      <c r="B2784" t="s">
        <v>49</v>
      </c>
      <c r="C2784" t="s">
        <v>63</v>
      </c>
      <c r="D2784">
        <v>1841</v>
      </c>
      <c r="E2784">
        <v>13531</v>
      </c>
      <c r="F2784">
        <v>622678</v>
      </c>
      <c r="G2784">
        <v>616612</v>
      </c>
      <c r="H2784">
        <v>920</v>
      </c>
      <c r="I2784">
        <v>6.9</v>
      </c>
      <c r="J2784">
        <v>500</v>
      </c>
      <c r="K2784">
        <v>3.8</v>
      </c>
      <c r="L2784">
        <v>79840</v>
      </c>
      <c r="M2784">
        <v>18910</v>
      </c>
      <c r="N2784">
        <v>60930</v>
      </c>
      <c r="O2784">
        <v>3.1</v>
      </c>
      <c r="P2784">
        <v>12.9</v>
      </c>
      <c r="Q2784">
        <v>67707</v>
      </c>
      <c r="R2784">
        <v>9791</v>
      </c>
      <c r="S2784">
        <v>57916</v>
      </c>
      <c r="T2784">
        <v>1.6</v>
      </c>
      <c r="U2784">
        <v>11</v>
      </c>
      <c r="V2784">
        <v>12133</v>
      </c>
      <c r="W2784">
        <v>1.9</v>
      </c>
      <c r="X2784">
        <v>22</v>
      </c>
      <c r="Y2784">
        <v>2</v>
      </c>
      <c r="Z2784">
        <v>98</v>
      </c>
      <c r="AB2784">
        <v>1</v>
      </c>
    </row>
    <row r="2785" spans="1:28" x14ac:dyDescent="0.35">
      <c r="A2785">
        <v>2004</v>
      </c>
      <c r="B2785" t="s">
        <v>49</v>
      </c>
      <c r="C2785" t="s">
        <v>64</v>
      </c>
      <c r="D2785">
        <v>1286</v>
      </c>
      <c r="E2785">
        <v>13491</v>
      </c>
      <c r="F2785">
        <v>435143</v>
      </c>
      <c r="G2785">
        <v>433496</v>
      </c>
      <c r="H2785">
        <v>873</v>
      </c>
      <c r="I2785">
        <v>6.6</v>
      </c>
      <c r="J2785">
        <v>357</v>
      </c>
      <c r="K2785">
        <v>2.7</v>
      </c>
      <c r="L2785">
        <v>53340</v>
      </c>
      <c r="M2785">
        <v>16129</v>
      </c>
      <c r="N2785">
        <v>37211</v>
      </c>
      <c r="O2785">
        <v>3.7</v>
      </c>
      <c r="P2785">
        <v>12.3</v>
      </c>
      <c r="Q2785">
        <v>50045</v>
      </c>
      <c r="R2785">
        <v>6107</v>
      </c>
      <c r="S2785">
        <v>43938</v>
      </c>
      <c r="T2785">
        <v>1.4</v>
      </c>
      <c r="U2785">
        <v>11.5</v>
      </c>
      <c r="V2785">
        <v>3295</v>
      </c>
      <c r="W2785">
        <v>0.8</v>
      </c>
      <c r="X2785">
        <v>23</v>
      </c>
      <c r="Y2785">
        <v>1</v>
      </c>
      <c r="Z2785">
        <v>6</v>
      </c>
      <c r="AB2785">
        <v>1</v>
      </c>
    </row>
    <row r="2786" spans="1:28" x14ac:dyDescent="0.35">
      <c r="A2786">
        <v>2004</v>
      </c>
      <c r="B2786" t="s">
        <v>49</v>
      </c>
      <c r="C2786" t="s">
        <v>43</v>
      </c>
      <c r="D2786">
        <v>8041</v>
      </c>
      <c r="E2786">
        <v>59702</v>
      </c>
      <c r="F2786">
        <v>2729496</v>
      </c>
      <c r="G2786">
        <v>2726448</v>
      </c>
      <c r="H2786">
        <v>3002</v>
      </c>
      <c r="I2786">
        <v>5.0999999999999996</v>
      </c>
      <c r="J2786">
        <v>1884</v>
      </c>
      <c r="K2786">
        <v>3.2</v>
      </c>
      <c r="L2786">
        <v>272797</v>
      </c>
      <c r="M2786">
        <v>53181</v>
      </c>
      <c r="N2786">
        <v>219616</v>
      </c>
      <c r="O2786">
        <v>2</v>
      </c>
      <c r="P2786">
        <v>10</v>
      </c>
      <c r="Q2786">
        <v>266700</v>
      </c>
      <c r="R2786">
        <v>51247</v>
      </c>
      <c r="S2786">
        <v>215453</v>
      </c>
      <c r="T2786">
        <v>1.9</v>
      </c>
      <c r="U2786">
        <v>9.8000000000000007</v>
      </c>
      <c r="V2786">
        <v>6097</v>
      </c>
      <c r="W2786">
        <v>0.2</v>
      </c>
      <c r="X2786">
        <v>19.600000000000001</v>
      </c>
      <c r="Y2786">
        <v>22</v>
      </c>
      <c r="Z2786">
        <v>176</v>
      </c>
      <c r="AA2786">
        <v>14994</v>
      </c>
      <c r="AB2786">
        <v>0</v>
      </c>
    </row>
    <row r="2787" spans="1:28" x14ac:dyDescent="0.35">
      <c r="A2787">
        <v>2004</v>
      </c>
      <c r="B2787" t="s">
        <v>50</v>
      </c>
      <c r="C2787" t="s">
        <v>42</v>
      </c>
      <c r="D2787">
        <v>43</v>
      </c>
      <c r="E2787">
        <v>478</v>
      </c>
      <c r="F2787">
        <v>55986</v>
      </c>
      <c r="G2787">
        <v>28755</v>
      </c>
      <c r="H2787">
        <v>477</v>
      </c>
      <c r="I2787">
        <v>199.6</v>
      </c>
      <c r="J2787">
        <v>0</v>
      </c>
      <c r="K2787">
        <v>0</v>
      </c>
      <c r="L2787">
        <v>54463</v>
      </c>
      <c r="M2787">
        <v>54463</v>
      </c>
      <c r="N2787">
        <v>0</v>
      </c>
      <c r="O2787">
        <v>189.4</v>
      </c>
      <c r="P2787">
        <v>189.4</v>
      </c>
      <c r="Q2787">
        <v>0</v>
      </c>
      <c r="R2787">
        <v>0</v>
      </c>
      <c r="S2787">
        <v>0</v>
      </c>
      <c r="T2787">
        <v>0</v>
      </c>
      <c r="U2787">
        <v>0</v>
      </c>
      <c r="V2787">
        <v>54463</v>
      </c>
      <c r="W2787">
        <v>189.4</v>
      </c>
      <c r="X2787">
        <v>0</v>
      </c>
      <c r="AB2787">
        <v>0</v>
      </c>
    </row>
    <row r="2788" spans="1:28" x14ac:dyDescent="0.35">
      <c r="A2788">
        <v>2004</v>
      </c>
      <c r="B2788" t="s">
        <v>50</v>
      </c>
      <c r="C2788" t="s">
        <v>55</v>
      </c>
      <c r="D2788">
        <v>150</v>
      </c>
      <c r="E2788">
        <v>515</v>
      </c>
      <c r="F2788">
        <v>101689</v>
      </c>
      <c r="G2788">
        <v>98568</v>
      </c>
      <c r="H2788">
        <v>98</v>
      </c>
      <c r="I2788">
        <v>20.6</v>
      </c>
      <c r="J2788">
        <v>19</v>
      </c>
      <c r="K2788">
        <v>4</v>
      </c>
      <c r="L2788">
        <v>28177</v>
      </c>
      <c r="M2788">
        <v>2831</v>
      </c>
      <c r="N2788">
        <v>25346</v>
      </c>
      <c r="O2788">
        <v>2.9</v>
      </c>
      <c r="P2788">
        <v>28.6</v>
      </c>
      <c r="Q2788">
        <v>21935</v>
      </c>
      <c r="R2788">
        <v>494</v>
      </c>
      <c r="S2788">
        <v>21441</v>
      </c>
      <c r="T2788">
        <v>0.5</v>
      </c>
      <c r="U2788">
        <v>22.3</v>
      </c>
      <c r="V2788">
        <v>6242</v>
      </c>
      <c r="W2788">
        <v>6.3</v>
      </c>
      <c r="X2788">
        <v>44.6</v>
      </c>
      <c r="AB2788">
        <v>0</v>
      </c>
    </row>
    <row r="2789" spans="1:28" x14ac:dyDescent="0.35">
      <c r="A2789">
        <v>2004</v>
      </c>
      <c r="B2789" t="s">
        <v>50</v>
      </c>
      <c r="C2789" t="s">
        <v>56</v>
      </c>
      <c r="D2789">
        <v>135</v>
      </c>
      <c r="E2789">
        <v>693</v>
      </c>
      <c r="F2789">
        <v>85806</v>
      </c>
      <c r="G2789">
        <v>84513</v>
      </c>
      <c r="H2789">
        <v>136</v>
      </c>
      <c r="I2789">
        <v>21.4</v>
      </c>
      <c r="J2789">
        <v>24</v>
      </c>
      <c r="K2789">
        <v>3.8</v>
      </c>
      <c r="L2789">
        <v>18122</v>
      </c>
      <c r="M2789">
        <v>4336</v>
      </c>
      <c r="N2789">
        <v>13786</v>
      </c>
      <c r="O2789">
        <v>5.0999999999999996</v>
      </c>
      <c r="P2789">
        <v>21.4</v>
      </c>
      <c r="Q2789">
        <v>15536</v>
      </c>
      <c r="R2789">
        <v>9344</v>
      </c>
      <c r="S2789">
        <v>6192</v>
      </c>
      <c r="T2789">
        <v>11.1</v>
      </c>
      <c r="U2789">
        <v>18.399999999999999</v>
      </c>
      <c r="V2789">
        <v>2586</v>
      </c>
      <c r="W2789">
        <v>3</v>
      </c>
      <c r="X2789">
        <v>36.799999999999997</v>
      </c>
      <c r="Y2789">
        <v>6</v>
      </c>
      <c r="Z2789">
        <v>6</v>
      </c>
      <c r="AA2789">
        <v>8769</v>
      </c>
      <c r="AB2789">
        <v>0</v>
      </c>
    </row>
    <row r="2790" spans="1:28" x14ac:dyDescent="0.35">
      <c r="A2790">
        <v>2004</v>
      </c>
      <c r="B2790" t="s">
        <v>50</v>
      </c>
      <c r="C2790" t="s">
        <v>57</v>
      </c>
      <c r="D2790">
        <v>121</v>
      </c>
      <c r="E2790">
        <v>536</v>
      </c>
      <c r="F2790">
        <v>74291</v>
      </c>
      <c r="G2790">
        <v>71154</v>
      </c>
      <c r="H2790">
        <v>53</v>
      </c>
      <c r="I2790">
        <v>10.3</v>
      </c>
      <c r="J2790">
        <v>11</v>
      </c>
      <c r="K2790">
        <v>2.1</v>
      </c>
      <c r="L2790">
        <v>15033</v>
      </c>
      <c r="M2790">
        <v>3002</v>
      </c>
      <c r="N2790">
        <v>12031</v>
      </c>
      <c r="O2790">
        <v>4.2</v>
      </c>
      <c r="P2790">
        <v>21.1</v>
      </c>
      <c r="Q2790">
        <v>8758</v>
      </c>
      <c r="R2790">
        <v>2030</v>
      </c>
      <c r="S2790">
        <v>6728</v>
      </c>
      <c r="T2790">
        <v>2.9</v>
      </c>
      <c r="U2790">
        <v>12.3</v>
      </c>
      <c r="V2790">
        <v>6275</v>
      </c>
      <c r="W2790">
        <v>8.8000000000000007</v>
      </c>
      <c r="X2790">
        <v>24.6</v>
      </c>
      <c r="Y2790">
        <v>1</v>
      </c>
      <c r="Z2790">
        <v>1</v>
      </c>
      <c r="AB2790">
        <v>1</v>
      </c>
    </row>
    <row r="2791" spans="1:28" x14ac:dyDescent="0.35">
      <c r="A2791">
        <v>2004</v>
      </c>
      <c r="B2791" t="s">
        <v>50</v>
      </c>
      <c r="C2791" t="s">
        <v>58</v>
      </c>
      <c r="D2791">
        <v>150</v>
      </c>
      <c r="E2791">
        <v>977</v>
      </c>
      <c r="F2791">
        <v>105689</v>
      </c>
      <c r="G2791">
        <v>99428</v>
      </c>
      <c r="H2791">
        <v>91</v>
      </c>
      <c r="I2791">
        <v>9.5</v>
      </c>
      <c r="J2791">
        <v>49</v>
      </c>
      <c r="K2791">
        <v>5.0999999999999996</v>
      </c>
      <c r="L2791">
        <v>23142</v>
      </c>
      <c r="M2791">
        <v>3948</v>
      </c>
      <c r="N2791">
        <v>19194</v>
      </c>
      <c r="O2791">
        <v>4</v>
      </c>
      <c r="P2791">
        <v>23.3</v>
      </c>
      <c r="Q2791">
        <v>10620</v>
      </c>
      <c r="R2791">
        <v>1731</v>
      </c>
      <c r="S2791">
        <v>8889</v>
      </c>
      <c r="T2791">
        <v>1.7</v>
      </c>
      <c r="U2791">
        <v>10.7</v>
      </c>
      <c r="V2791">
        <v>12522</v>
      </c>
      <c r="W2791">
        <v>12.6</v>
      </c>
      <c r="X2791">
        <v>21.4</v>
      </c>
      <c r="AB2791">
        <v>0</v>
      </c>
    </row>
    <row r="2792" spans="1:28" x14ac:dyDescent="0.35">
      <c r="A2792">
        <v>2004</v>
      </c>
      <c r="B2792" t="s">
        <v>50</v>
      </c>
      <c r="C2792" t="s">
        <v>59</v>
      </c>
      <c r="D2792">
        <v>198</v>
      </c>
      <c r="E2792">
        <v>1372</v>
      </c>
      <c r="F2792">
        <v>133838</v>
      </c>
      <c r="G2792">
        <v>124058</v>
      </c>
      <c r="H2792">
        <v>125</v>
      </c>
      <c r="I2792">
        <v>9.3000000000000007</v>
      </c>
      <c r="J2792">
        <v>75</v>
      </c>
      <c r="K2792">
        <v>5.6</v>
      </c>
      <c r="L2792">
        <v>31682</v>
      </c>
      <c r="M2792">
        <v>7183</v>
      </c>
      <c r="N2792">
        <v>24499</v>
      </c>
      <c r="O2792">
        <v>5.8</v>
      </c>
      <c r="P2792">
        <v>25.5</v>
      </c>
      <c r="Q2792">
        <v>12121</v>
      </c>
      <c r="R2792">
        <v>2057</v>
      </c>
      <c r="S2792">
        <v>10064</v>
      </c>
      <c r="T2792">
        <v>1.7</v>
      </c>
      <c r="U2792">
        <v>9.8000000000000007</v>
      </c>
      <c r="V2792">
        <v>19561</v>
      </c>
      <c r="W2792">
        <v>15.7</v>
      </c>
      <c r="X2792">
        <v>19.600000000000001</v>
      </c>
      <c r="AB2792">
        <v>0</v>
      </c>
    </row>
    <row r="2793" spans="1:28" x14ac:dyDescent="0.35">
      <c r="A2793">
        <v>2004</v>
      </c>
      <c r="B2793" t="s">
        <v>50</v>
      </c>
      <c r="C2793" t="s">
        <v>60</v>
      </c>
      <c r="D2793">
        <v>760</v>
      </c>
      <c r="E2793">
        <v>7202</v>
      </c>
      <c r="F2793">
        <v>484840</v>
      </c>
      <c r="G2793">
        <v>482895</v>
      </c>
      <c r="H2793">
        <v>616</v>
      </c>
      <c r="I2793">
        <v>8.6999999999999993</v>
      </c>
      <c r="J2793">
        <v>287</v>
      </c>
      <c r="K2793">
        <v>4.0999999999999996</v>
      </c>
      <c r="L2793">
        <v>77626</v>
      </c>
      <c r="M2793">
        <v>15808</v>
      </c>
      <c r="N2793">
        <v>61818</v>
      </c>
      <c r="O2793">
        <v>3.3</v>
      </c>
      <c r="P2793">
        <v>16.100000000000001</v>
      </c>
      <c r="Q2793">
        <v>73736</v>
      </c>
      <c r="R2793">
        <v>26268</v>
      </c>
      <c r="S2793">
        <v>47468</v>
      </c>
      <c r="T2793">
        <v>5.4</v>
      </c>
      <c r="U2793">
        <v>15.3</v>
      </c>
      <c r="V2793">
        <v>3890</v>
      </c>
      <c r="W2793">
        <v>0.8</v>
      </c>
      <c r="X2793">
        <v>30.6</v>
      </c>
      <c r="Y2793">
        <v>8</v>
      </c>
      <c r="Z2793">
        <v>8</v>
      </c>
      <c r="AA2793">
        <v>11251</v>
      </c>
      <c r="AB2793">
        <v>0</v>
      </c>
    </row>
    <row r="2794" spans="1:28" x14ac:dyDescent="0.35">
      <c r="A2794">
        <v>2004</v>
      </c>
      <c r="B2794" t="s">
        <v>50</v>
      </c>
      <c r="C2794" t="s">
        <v>61</v>
      </c>
      <c r="D2794">
        <v>649</v>
      </c>
      <c r="E2794">
        <v>6347</v>
      </c>
      <c r="F2794">
        <v>425451</v>
      </c>
      <c r="G2794">
        <v>422250</v>
      </c>
      <c r="H2794">
        <v>682</v>
      </c>
      <c r="I2794">
        <v>11.1</v>
      </c>
      <c r="J2794">
        <v>286</v>
      </c>
      <c r="K2794">
        <v>4.7</v>
      </c>
      <c r="L2794">
        <v>64595</v>
      </c>
      <c r="M2794">
        <v>15097</v>
      </c>
      <c r="N2794">
        <v>49498</v>
      </c>
      <c r="O2794">
        <v>3.6</v>
      </c>
      <c r="P2794">
        <v>15.3</v>
      </c>
      <c r="Q2794">
        <v>58192</v>
      </c>
      <c r="R2794">
        <v>17051</v>
      </c>
      <c r="S2794">
        <v>41141</v>
      </c>
      <c r="T2794">
        <v>4</v>
      </c>
      <c r="U2794">
        <v>13.8</v>
      </c>
      <c r="V2794">
        <v>6403</v>
      </c>
      <c r="W2794">
        <v>1.5</v>
      </c>
      <c r="X2794">
        <v>27.6</v>
      </c>
      <c r="Y2794">
        <v>5</v>
      </c>
      <c r="Z2794">
        <v>5</v>
      </c>
      <c r="AA2794">
        <v>7131</v>
      </c>
      <c r="AB2794">
        <v>0</v>
      </c>
    </row>
    <row r="2795" spans="1:28" x14ac:dyDescent="0.35">
      <c r="A2795">
        <v>2004</v>
      </c>
      <c r="B2795" t="s">
        <v>50</v>
      </c>
      <c r="C2795" t="s">
        <v>62</v>
      </c>
      <c r="D2795">
        <v>897</v>
      </c>
      <c r="E2795">
        <v>9928</v>
      </c>
      <c r="F2795">
        <v>593071</v>
      </c>
      <c r="G2795">
        <v>585119</v>
      </c>
      <c r="H2795">
        <v>714</v>
      </c>
      <c r="I2795">
        <v>7.3</v>
      </c>
      <c r="J2795">
        <v>410</v>
      </c>
      <c r="K2795">
        <v>4.2</v>
      </c>
      <c r="L2795">
        <v>68208</v>
      </c>
      <c r="M2795">
        <v>18377</v>
      </c>
      <c r="N2795">
        <v>49831</v>
      </c>
      <c r="O2795">
        <v>3.1</v>
      </c>
      <c r="P2795">
        <v>11.7</v>
      </c>
      <c r="Q2795">
        <v>52305</v>
      </c>
      <c r="R2795">
        <v>11721</v>
      </c>
      <c r="S2795">
        <v>40584</v>
      </c>
      <c r="T2795">
        <v>2</v>
      </c>
      <c r="U2795">
        <v>8.9</v>
      </c>
      <c r="V2795">
        <v>15903</v>
      </c>
      <c r="W2795">
        <v>2.8</v>
      </c>
      <c r="X2795">
        <v>17.8</v>
      </c>
      <c r="AB2795">
        <v>0</v>
      </c>
    </row>
    <row r="2796" spans="1:28" x14ac:dyDescent="0.35">
      <c r="A2796">
        <v>2004</v>
      </c>
      <c r="B2796" t="s">
        <v>50</v>
      </c>
      <c r="C2796" t="s">
        <v>63</v>
      </c>
      <c r="D2796">
        <v>812</v>
      </c>
      <c r="E2796">
        <v>10182</v>
      </c>
      <c r="F2796">
        <v>528724</v>
      </c>
      <c r="G2796">
        <v>526182</v>
      </c>
      <c r="H2796">
        <v>760</v>
      </c>
      <c r="I2796">
        <v>7.5</v>
      </c>
      <c r="J2796">
        <v>523</v>
      </c>
      <c r="K2796">
        <v>5.2</v>
      </c>
      <c r="L2796">
        <v>62781</v>
      </c>
      <c r="M2796">
        <v>15082</v>
      </c>
      <c r="N2796">
        <v>47699</v>
      </c>
      <c r="O2796">
        <v>2.9</v>
      </c>
      <c r="P2796">
        <v>11.9</v>
      </c>
      <c r="Q2796">
        <v>57697</v>
      </c>
      <c r="R2796">
        <v>13549</v>
      </c>
      <c r="S2796">
        <v>44148</v>
      </c>
      <c r="T2796">
        <v>2.6</v>
      </c>
      <c r="U2796">
        <v>11</v>
      </c>
      <c r="V2796">
        <v>5084</v>
      </c>
      <c r="W2796">
        <v>0.9</v>
      </c>
      <c r="X2796">
        <v>22</v>
      </c>
      <c r="Y2796">
        <v>2</v>
      </c>
      <c r="Z2796">
        <v>8</v>
      </c>
      <c r="AB2796">
        <v>1</v>
      </c>
    </row>
    <row r="2797" spans="1:28" x14ac:dyDescent="0.35">
      <c r="A2797">
        <v>2004</v>
      </c>
      <c r="B2797" t="s">
        <v>50</v>
      </c>
      <c r="C2797" t="s">
        <v>64</v>
      </c>
      <c r="D2797">
        <v>584</v>
      </c>
      <c r="E2797">
        <v>9195</v>
      </c>
      <c r="F2797">
        <v>383533</v>
      </c>
      <c r="G2797">
        <v>382017</v>
      </c>
      <c r="H2797">
        <v>453</v>
      </c>
      <c r="I2797">
        <v>4.9000000000000004</v>
      </c>
      <c r="J2797">
        <v>388</v>
      </c>
      <c r="K2797">
        <v>4.2</v>
      </c>
      <c r="L2797">
        <v>46952</v>
      </c>
      <c r="M2797">
        <v>10685</v>
      </c>
      <c r="N2797">
        <v>36267</v>
      </c>
      <c r="O2797">
        <v>2.8</v>
      </c>
      <c r="P2797">
        <v>12.3</v>
      </c>
      <c r="Q2797">
        <v>43919</v>
      </c>
      <c r="R2797">
        <v>7360</v>
      </c>
      <c r="S2797">
        <v>36559</v>
      </c>
      <c r="T2797">
        <v>1.9</v>
      </c>
      <c r="U2797">
        <v>11.5</v>
      </c>
      <c r="V2797">
        <v>3033</v>
      </c>
      <c r="W2797">
        <v>0.8</v>
      </c>
      <c r="X2797">
        <v>23</v>
      </c>
      <c r="AB2797">
        <v>0</v>
      </c>
    </row>
    <row r="2798" spans="1:28" x14ac:dyDescent="0.35">
      <c r="A2798">
        <v>2004</v>
      </c>
      <c r="B2798" t="s">
        <v>50</v>
      </c>
      <c r="C2798" t="s">
        <v>43</v>
      </c>
      <c r="D2798">
        <v>4164</v>
      </c>
      <c r="E2798">
        <v>56443</v>
      </c>
      <c r="F2798">
        <v>2761827</v>
      </c>
      <c r="G2798">
        <v>2748846</v>
      </c>
      <c r="H2798">
        <v>3286</v>
      </c>
      <c r="I2798">
        <v>5.9</v>
      </c>
      <c r="J2798">
        <v>1734</v>
      </c>
      <c r="K2798">
        <v>3.1</v>
      </c>
      <c r="L2798">
        <v>278495</v>
      </c>
      <c r="M2798">
        <v>61207</v>
      </c>
      <c r="N2798">
        <v>217288</v>
      </c>
      <c r="O2798">
        <v>2.2000000000000002</v>
      </c>
      <c r="P2798">
        <v>10.1</v>
      </c>
      <c r="Q2798">
        <v>252534</v>
      </c>
      <c r="R2798">
        <v>49439</v>
      </c>
      <c r="S2798">
        <v>203095</v>
      </c>
      <c r="T2798">
        <v>1.8</v>
      </c>
      <c r="U2798">
        <v>9.1999999999999993</v>
      </c>
      <c r="V2798">
        <v>25961</v>
      </c>
      <c r="W2798">
        <v>0.9</v>
      </c>
      <c r="X2798">
        <v>18.399999999999999</v>
      </c>
      <c r="Y2798">
        <v>5</v>
      </c>
      <c r="Z2798">
        <v>5</v>
      </c>
      <c r="AB2798">
        <v>1</v>
      </c>
    </row>
    <row r="2799" spans="1:28" x14ac:dyDescent="0.35">
      <c r="A2799">
        <v>2004</v>
      </c>
      <c r="B2799" t="s">
        <v>51</v>
      </c>
      <c r="C2799" t="s">
        <v>42</v>
      </c>
      <c r="D2799">
        <v>21</v>
      </c>
      <c r="E2799">
        <v>36</v>
      </c>
      <c r="H2799">
        <v>36</v>
      </c>
      <c r="I2799">
        <v>200</v>
      </c>
      <c r="J2799">
        <v>0</v>
      </c>
      <c r="K2799">
        <v>0</v>
      </c>
      <c r="AB2799">
        <v>1</v>
      </c>
    </row>
    <row r="2800" spans="1:28" x14ac:dyDescent="0.35">
      <c r="A2800">
        <v>2004</v>
      </c>
      <c r="B2800" t="s">
        <v>51</v>
      </c>
      <c r="C2800" t="s">
        <v>55</v>
      </c>
      <c r="D2800">
        <v>73</v>
      </c>
      <c r="E2800">
        <v>560</v>
      </c>
      <c r="F2800">
        <v>102420</v>
      </c>
      <c r="H2800">
        <v>81</v>
      </c>
      <c r="I2800">
        <v>15.5</v>
      </c>
      <c r="J2800">
        <v>7</v>
      </c>
      <c r="K2800">
        <v>1.3</v>
      </c>
      <c r="M2800">
        <v>6200</v>
      </c>
      <c r="AB2800">
        <v>1</v>
      </c>
    </row>
    <row r="2801" spans="1:28" x14ac:dyDescent="0.35">
      <c r="A2801">
        <v>2004</v>
      </c>
      <c r="B2801" t="s">
        <v>51</v>
      </c>
      <c r="C2801" t="s">
        <v>56</v>
      </c>
      <c r="D2801">
        <v>65</v>
      </c>
      <c r="E2801">
        <v>466</v>
      </c>
      <c r="F2801">
        <v>90129</v>
      </c>
      <c r="G2801">
        <v>82260</v>
      </c>
      <c r="H2801">
        <v>53</v>
      </c>
      <c r="I2801">
        <v>12</v>
      </c>
      <c r="J2801">
        <v>7</v>
      </c>
      <c r="K2801">
        <v>1.6</v>
      </c>
      <c r="L2801">
        <v>26508</v>
      </c>
      <c r="M2801">
        <v>5589</v>
      </c>
      <c r="N2801">
        <v>20919</v>
      </c>
      <c r="O2801">
        <v>6.8</v>
      </c>
      <c r="P2801">
        <v>32.200000000000003</v>
      </c>
      <c r="Q2801">
        <v>10770</v>
      </c>
      <c r="S2801">
        <v>8120</v>
      </c>
      <c r="U2801">
        <v>13.1</v>
      </c>
      <c r="V2801">
        <v>15738</v>
      </c>
      <c r="W2801">
        <v>19.100000000000001</v>
      </c>
      <c r="X2801">
        <v>26.2</v>
      </c>
      <c r="Y2801">
        <v>1</v>
      </c>
      <c r="Z2801">
        <v>1</v>
      </c>
      <c r="AB2801">
        <v>1</v>
      </c>
    </row>
    <row r="2802" spans="1:28" x14ac:dyDescent="0.35">
      <c r="A2802">
        <v>2004</v>
      </c>
      <c r="B2802" t="s">
        <v>51</v>
      </c>
      <c r="C2802" t="s">
        <v>57</v>
      </c>
      <c r="D2802">
        <v>44</v>
      </c>
      <c r="E2802">
        <v>169</v>
      </c>
      <c r="G2802">
        <v>56008</v>
      </c>
      <c r="H2802">
        <v>18</v>
      </c>
      <c r="I2802">
        <v>11.1</v>
      </c>
      <c r="J2802">
        <v>6</v>
      </c>
      <c r="K2802">
        <v>3.7</v>
      </c>
      <c r="L2802">
        <v>12287</v>
      </c>
      <c r="M2802">
        <v>291</v>
      </c>
      <c r="N2802">
        <v>11996</v>
      </c>
      <c r="O2802">
        <v>0.5</v>
      </c>
      <c r="P2802">
        <v>21.9</v>
      </c>
      <c r="Q2802">
        <v>22732</v>
      </c>
      <c r="R2802">
        <v>13937</v>
      </c>
      <c r="S2802">
        <v>8795</v>
      </c>
      <c r="T2802">
        <v>24.9</v>
      </c>
      <c r="U2802">
        <v>40.6</v>
      </c>
      <c r="V2802">
        <v>-10445</v>
      </c>
      <c r="W2802">
        <v>-18.7</v>
      </c>
      <c r="X2802">
        <v>43.8</v>
      </c>
      <c r="Y2802">
        <v>4</v>
      </c>
      <c r="Z2802">
        <v>4</v>
      </c>
      <c r="AA2802">
        <v>13915</v>
      </c>
      <c r="AB2802">
        <v>1</v>
      </c>
    </row>
    <row r="2803" spans="1:28" x14ac:dyDescent="0.35">
      <c r="A2803">
        <v>2004</v>
      </c>
      <c r="B2803" t="s">
        <v>51</v>
      </c>
      <c r="C2803" t="s">
        <v>58</v>
      </c>
      <c r="D2803">
        <v>64</v>
      </c>
      <c r="E2803">
        <v>730</v>
      </c>
      <c r="F2803">
        <v>85132</v>
      </c>
      <c r="G2803">
        <v>85172</v>
      </c>
      <c r="H2803">
        <v>41</v>
      </c>
      <c r="I2803">
        <v>5.7</v>
      </c>
      <c r="J2803">
        <v>28</v>
      </c>
      <c r="K2803">
        <v>3.9</v>
      </c>
      <c r="L2803">
        <v>20108</v>
      </c>
      <c r="P2803">
        <v>23.6</v>
      </c>
      <c r="Q2803">
        <v>20187</v>
      </c>
      <c r="R2803">
        <v>9291</v>
      </c>
      <c r="S2803">
        <v>10896</v>
      </c>
      <c r="T2803">
        <v>10.9</v>
      </c>
      <c r="U2803">
        <v>23.7</v>
      </c>
      <c r="V2803">
        <v>-79</v>
      </c>
      <c r="W2803">
        <v>-0.1</v>
      </c>
      <c r="X2803">
        <v>47.2</v>
      </c>
      <c r="Y2803">
        <v>1</v>
      </c>
      <c r="Z2803">
        <v>1</v>
      </c>
      <c r="AB2803">
        <v>1</v>
      </c>
    </row>
    <row r="2804" spans="1:28" x14ac:dyDescent="0.35">
      <c r="A2804">
        <v>2004</v>
      </c>
      <c r="B2804" t="s">
        <v>51</v>
      </c>
      <c r="C2804" t="s">
        <v>59</v>
      </c>
      <c r="D2804">
        <v>80</v>
      </c>
      <c r="E2804">
        <v>678</v>
      </c>
      <c r="F2804">
        <v>116550</v>
      </c>
      <c r="G2804">
        <v>115854</v>
      </c>
      <c r="H2804">
        <v>26</v>
      </c>
      <c r="I2804">
        <v>3.9</v>
      </c>
      <c r="J2804">
        <v>14</v>
      </c>
      <c r="K2804">
        <v>2.1</v>
      </c>
      <c r="L2804">
        <v>18525</v>
      </c>
      <c r="M2804">
        <v>1594</v>
      </c>
      <c r="N2804">
        <v>16931</v>
      </c>
      <c r="O2804">
        <v>1.4</v>
      </c>
      <c r="P2804">
        <v>16</v>
      </c>
      <c r="Q2804">
        <v>17132</v>
      </c>
      <c r="R2804">
        <v>8459</v>
      </c>
      <c r="S2804">
        <v>8673</v>
      </c>
      <c r="T2804">
        <v>7.3</v>
      </c>
      <c r="U2804">
        <v>14.8</v>
      </c>
      <c r="V2804">
        <v>1393</v>
      </c>
      <c r="W2804">
        <v>1.2</v>
      </c>
      <c r="X2804">
        <v>29.6</v>
      </c>
      <c r="Y2804">
        <v>2</v>
      </c>
      <c r="Z2804">
        <v>2</v>
      </c>
      <c r="AB2804">
        <v>1</v>
      </c>
    </row>
    <row r="2805" spans="1:28" x14ac:dyDescent="0.35">
      <c r="A2805">
        <v>2004</v>
      </c>
      <c r="B2805" t="s">
        <v>51</v>
      </c>
      <c r="C2805" t="s">
        <v>60</v>
      </c>
      <c r="D2805">
        <v>386</v>
      </c>
      <c r="E2805">
        <v>6696</v>
      </c>
      <c r="F2805">
        <v>535012</v>
      </c>
      <c r="G2805">
        <v>529128</v>
      </c>
      <c r="H2805">
        <v>1023</v>
      </c>
      <c r="I2805">
        <v>16.3</v>
      </c>
      <c r="J2805">
        <v>163</v>
      </c>
      <c r="K2805">
        <v>2.6</v>
      </c>
      <c r="L2805">
        <v>84371</v>
      </c>
      <c r="M2805">
        <v>15680</v>
      </c>
      <c r="N2805">
        <v>68691</v>
      </c>
      <c r="O2805">
        <v>3</v>
      </c>
      <c r="P2805">
        <v>15.9</v>
      </c>
      <c r="Q2805">
        <v>72603</v>
      </c>
      <c r="R2805">
        <v>19975</v>
      </c>
      <c r="S2805">
        <v>52628</v>
      </c>
      <c r="T2805">
        <v>3.8</v>
      </c>
      <c r="U2805">
        <v>13.7</v>
      </c>
      <c r="V2805">
        <v>11768</v>
      </c>
      <c r="W2805">
        <v>2.2000000000000002</v>
      </c>
      <c r="X2805">
        <v>27.4</v>
      </c>
      <c r="Y2805">
        <v>2</v>
      </c>
      <c r="Z2805">
        <v>2</v>
      </c>
      <c r="AB2805">
        <v>1</v>
      </c>
    </row>
    <row r="2806" spans="1:28" x14ac:dyDescent="0.35">
      <c r="A2806">
        <v>2004</v>
      </c>
      <c r="B2806" t="s">
        <v>51</v>
      </c>
      <c r="C2806" t="s">
        <v>61</v>
      </c>
      <c r="D2806">
        <v>352</v>
      </c>
      <c r="E2806">
        <v>7453</v>
      </c>
      <c r="F2806">
        <v>479849</v>
      </c>
      <c r="G2806">
        <v>472883</v>
      </c>
      <c r="H2806">
        <v>581</v>
      </c>
      <c r="I2806">
        <v>7.9</v>
      </c>
      <c r="J2806">
        <v>370</v>
      </c>
      <c r="K2806">
        <v>5</v>
      </c>
      <c r="L2806">
        <v>79811</v>
      </c>
      <c r="M2806">
        <v>17830</v>
      </c>
      <c r="N2806">
        <v>61981</v>
      </c>
      <c r="O2806">
        <v>3.8</v>
      </c>
      <c r="P2806">
        <v>16.899999999999999</v>
      </c>
      <c r="Q2806">
        <v>65878</v>
      </c>
      <c r="R2806">
        <v>14506</v>
      </c>
      <c r="S2806">
        <v>51372</v>
      </c>
      <c r="T2806">
        <v>3.1</v>
      </c>
      <c r="U2806">
        <v>13.9</v>
      </c>
      <c r="V2806">
        <v>13933</v>
      </c>
      <c r="W2806">
        <v>3</v>
      </c>
      <c r="X2806">
        <v>27.8</v>
      </c>
      <c r="AB2806">
        <v>0</v>
      </c>
    </row>
    <row r="2807" spans="1:28" x14ac:dyDescent="0.35">
      <c r="A2807">
        <v>2004</v>
      </c>
      <c r="B2807" t="s">
        <v>51</v>
      </c>
      <c r="C2807" t="s">
        <v>62</v>
      </c>
      <c r="D2807">
        <v>599</v>
      </c>
      <c r="E2807">
        <v>11353</v>
      </c>
      <c r="F2807">
        <v>847092</v>
      </c>
      <c r="G2807">
        <v>837166</v>
      </c>
      <c r="H2807">
        <v>1007</v>
      </c>
      <c r="I2807">
        <v>9.1</v>
      </c>
      <c r="J2807">
        <v>359</v>
      </c>
      <c r="K2807">
        <v>3.3</v>
      </c>
      <c r="L2807">
        <v>91376</v>
      </c>
      <c r="M2807">
        <v>22556</v>
      </c>
      <c r="N2807">
        <v>68820</v>
      </c>
      <c r="O2807">
        <v>2.7</v>
      </c>
      <c r="P2807">
        <v>10.9</v>
      </c>
      <c r="Q2807">
        <v>71525</v>
      </c>
      <c r="R2807">
        <v>16375</v>
      </c>
      <c r="S2807">
        <v>55150</v>
      </c>
      <c r="T2807">
        <v>2</v>
      </c>
      <c r="U2807">
        <v>8.5</v>
      </c>
      <c r="V2807">
        <v>19851</v>
      </c>
      <c r="W2807">
        <v>2.4</v>
      </c>
      <c r="X2807">
        <v>17</v>
      </c>
      <c r="AB2807">
        <v>0</v>
      </c>
    </row>
    <row r="2808" spans="1:28" x14ac:dyDescent="0.35">
      <c r="A2808">
        <v>2004</v>
      </c>
      <c r="B2808" t="s">
        <v>51</v>
      </c>
      <c r="C2808" t="s">
        <v>63</v>
      </c>
      <c r="D2808">
        <v>449</v>
      </c>
      <c r="E2808">
        <v>11452</v>
      </c>
      <c r="F2808">
        <v>634977</v>
      </c>
      <c r="G2808">
        <v>633354</v>
      </c>
      <c r="H2808">
        <v>1291</v>
      </c>
      <c r="I2808">
        <v>11.7</v>
      </c>
      <c r="J2808">
        <v>458</v>
      </c>
      <c r="K2808">
        <v>4.2</v>
      </c>
      <c r="L2808">
        <v>82327</v>
      </c>
      <c r="M2808">
        <v>24225</v>
      </c>
      <c r="N2808">
        <v>58102</v>
      </c>
      <c r="O2808">
        <v>3.8</v>
      </c>
      <c r="P2808">
        <v>13</v>
      </c>
      <c r="Q2808">
        <v>79081</v>
      </c>
      <c r="R2808">
        <v>20416</v>
      </c>
      <c r="S2808">
        <v>58665</v>
      </c>
      <c r="T2808">
        <v>3.2</v>
      </c>
      <c r="U2808">
        <v>12.5</v>
      </c>
      <c r="V2808">
        <v>3246</v>
      </c>
      <c r="W2808">
        <v>0.5</v>
      </c>
      <c r="X2808">
        <v>25</v>
      </c>
      <c r="AB2808">
        <v>0</v>
      </c>
    </row>
    <row r="2809" spans="1:28" x14ac:dyDescent="0.35">
      <c r="A2809">
        <v>2004</v>
      </c>
      <c r="B2809" t="s">
        <v>51</v>
      </c>
      <c r="C2809" t="s">
        <v>64</v>
      </c>
      <c r="D2809">
        <v>341</v>
      </c>
      <c r="E2809">
        <v>11520</v>
      </c>
      <c r="F2809">
        <v>475541</v>
      </c>
      <c r="G2809">
        <v>471043</v>
      </c>
      <c r="H2809">
        <v>743</v>
      </c>
      <c r="I2809">
        <v>6.6</v>
      </c>
      <c r="J2809">
        <v>284</v>
      </c>
      <c r="K2809">
        <v>2.5</v>
      </c>
      <c r="L2809">
        <v>50069</v>
      </c>
      <c r="M2809">
        <v>9862</v>
      </c>
      <c r="N2809">
        <v>40207</v>
      </c>
      <c r="O2809">
        <v>2.1</v>
      </c>
      <c r="P2809">
        <v>10.6</v>
      </c>
      <c r="Q2809">
        <v>41072</v>
      </c>
      <c r="R2809">
        <v>8711</v>
      </c>
      <c r="S2809">
        <v>32361</v>
      </c>
      <c r="T2809">
        <v>1.8</v>
      </c>
      <c r="U2809">
        <v>8.6999999999999993</v>
      </c>
      <c r="V2809">
        <v>8997</v>
      </c>
      <c r="W2809">
        <v>1.9</v>
      </c>
      <c r="X2809">
        <v>17.399999999999999</v>
      </c>
      <c r="AB2809">
        <v>0</v>
      </c>
    </row>
    <row r="2810" spans="1:28" x14ac:dyDescent="0.35">
      <c r="A2810">
        <v>2004</v>
      </c>
      <c r="B2810" t="s">
        <v>51</v>
      </c>
      <c r="C2810" t="s">
        <v>43</v>
      </c>
      <c r="D2810">
        <v>2887</v>
      </c>
      <c r="E2810">
        <v>78164</v>
      </c>
      <c r="F2810">
        <v>4186990</v>
      </c>
      <c r="G2810">
        <v>4169886</v>
      </c>
      <c r="H2810">
        <v>5116</v>
      </c>
      <c r="I2810">
        <v>6.6</v>
      </c>
      <c r="J2810">
        <v>2745</v>
      </c>
      <c r="K2810">
        <v>3.6</v>
      </c>
      <c r="L2810">
        <v>415155</v>
      </c>
      <c r="M2810">
        <v>107042</v>
      </c>
      <c r="N2810">
        <v>308113</v>
      </c>
      <c r="O2810">
        <v>2.6</v>
      </c>
      <c r="P2810">
        <v>10</v>
      </c>
      <c r="Q2810">
        <v>380947</v>
      </c>
      <c r="R2810">
        <v>71068</v>
      </c>
      <c r="S2810">
        <v>309879</v>
      </c>
      <c r="T2810">
        <v>1.7</v>
      </c>
      <c r="U2810">
        <v>9.1</v>
      </c>
      <c r="V2810">
        <v>34208</v>
      </c>
      <c r="W2810">
        <v>0.9</v>
      </c>
      <c r="X2810">
        <v>18.2</v>
      </c>
      <c r="Y2810">
        <v>1</v>
      </c>
      <c r="Z2810">
        <v>1</v>
      </c>
      <c r="AB2810">
        <v>1</v>
      </c>
    </row>
    <row r="2811" spans="1:28" x14ac:dyDescent="0.35">
      <c r="A2811">
        <v>2004</v>
      </c>
      <c r="B2811" t="s">
        <v>52</v>
      </c>
      <c r="C2811" t="s">
        <v>42</v>
      </c>
      <c r="D2811">
        <v>1</v>
      </c>
      <c r="E2811">
        <v>1</v>
      </c>
      <c r="H2811">
        <v>1</v>
      </c>
      <c r="I2811">
        <v>200</v>
      </c>
      <c r="J2811">
        <v>0</v>
      </c>
      <c r="K2811">
        <v>0</v>
      </c>
      <c r="AB2811">
        <v>1</v>
      </c>
    </row>
    <row r="2812" spans="1:28" x14ac:dyDescent="0.35">
      <c r="A2812">
        <v>2004</v>
      </c>
      <c r="B2812" t="s">
        <v>52</v>
      </c>
      <c r="C2812" t="s">
        <v>55</v>
      </c>
      <c r="D2812">
        <v>13</v>
      </c>
      <c r="E2812">
        <v>14</v>
      </c>
      <c r="F2812">
        <v>27350</v>
      </c>
      <c r="G2812">
        <v>27582</v>
      </c>
      <c r="H2812">
        <v>0</v>
      </c>
      <c r="I2812">
        <v>0</v>
      </c>
      <c r="J2812">
        <v>1</v>
      </c>
      <c r="K2812">
        <v>6.9</v>
      </c>
      <c r="L2812">
        <v>1628</v>
      </c>
      <c r="M2812">
        <v>0</v>
      </c>
      <c r="N2812">
        <v>1628</v>
      </c>
      <c r="O2812">
        <v>0</v>
      </c>
      <c r="P2812">
        <v>5.9</v>
      </c>
      <c r="Q2812">
        <v>2091</v>
      </c>
      <c r="S2812">
        <v>2023</v>
      </c>
      <c r="U2812">
        <v>7.6</v>
      </c>
      <c r="V2812">
        <v>-463</v>
      </c>
      <c r="W2812">
        <v>-1.7</v>
      </c>
      <c r="X2812">
        <v>11.8</v>
      </c>
      <c r="AB2812">
        <v>1</v>
      </c>
    </row>
    <row r="2813" spans="1:28" x14ac:dyDescent="0.35">
      <c r="A2813">
        <v>2004</v>
      </c>
      <c r="B2813" t="s">
        <v>52</v>
      </c>
      <c r="C2813" t="s">
        <v>56</v>
      </c>
      <c r="D2813">
        <v>26</v>
      </c>
      <c r="E2813">
        <v>130</v>
      </c>
      <c r="F2813">
        <v>66041</v>
      </c>
      <c r="G2813">
        <v>60284</v>
      </c>
      <c r="H2813">
        <v>3</v>
      </c>
      <c r="I2813">
        <v>2.1</v>
      </c>
      <c r="J2813">
        <v>6</v>
      </c>
      <c r="K2813">
        <v>4.0999999999999996</v>
      </c>
      <c r="L2813">
        <v>14876</v>
      </c>
      <c r="P2813">
        <v>24.7</v>
      </c>
      <c r="Q2813">
        <v>3364</v>
      </c>
      <c r="R2813">
        <v>823</v>
      </c>
      <c r="S2813">
        <v>2541</v>
      </c>
      <c r="T2813">
        <v>1.4</v>
      </c>
      <c r="U2813">
        <v>5.6</v>
      </c>
      <c r="V2813">
        <v>11512</v>
      </c>
      <c r="W2813">
        <v>19.100000000000001</v>
      </c>
      <c r="X2813">
        <v>11.2</v>
      </c>
      <c r="AB2813">
        <v>1</v>
      </c>
    </row>
    <row r="2814" spans="1:28" x14ac:dyDescent="0.35">
      <c r="A2814">
        <v>2004</v>
      </c>
      <c r="B2814" t="s">
        <v>52</v>
      </c>
      <c r="C2814" t="s">
        <v>57</v>
      </c>
      <c r="D2814">
        <v>17</v>
      </c>
      <c r="E2814">
        <v>1263</v>
      </c>
      <c r="G2814">
        <v>42055</v>
      </c>
      <c r="H2814">
        <v>289</v>
      </c>
      <c r="I2814">
        <v>25.7</v>
      </c>
      <c r="J2814">
        <v>13</v>
      </c>
      <c r="K2814">
        <v>1.2</v>
      </c>
      <c r="L2814">
        <v>3843</v>
      </c>
      <c r="P2814">
        <v>9.1</v>
      </c>
      <c r="Q2814">
        <v>9390</v>
      </c>
      <c r="S2814">
        <v>9287</v>
      </c>
      <c r="U2814">
        <v>22.3</v>
      </c>
      <c r="V2814">
        <v>-5547</v>
      </c>
      <c r="W2814">
        <v>-13.2</v>
      </c>
      <c r="X2814">
        <v>18.2</v>
      </c>
      <c r="AB2814">
        <v>1</v>
      </c>
    </row>
    <row r="2815" spans="1:28" x14ac:dyDescent="0.35">
      <c r="A2815">
        <v>2004</v>
      </c>
      <c r="B2815" t="s">
        <v>52</v>
      </c>
      <c r="C2815" t="s">
        <v>58</v>
      </c>
      <c r="D2815">
        <v>20</v>
      </c>
      <c r="E2815">
        <v>135</v>
      </c>
      <c r="F2815">
        <v>35337</v>
      </c>
      <c r="H2815">
        <v>9</v>
      </c>
      <c r="I2815">
        <v>6.8</v>
      </c>
      <c r="J2815">
        <v>3</v>
      </c>
      <c r="K2815">
        <v>2.2999999999999998</v>
      </c>
      <c r="M2815">
        <v>2142</v>
      </c>
      <c r="AB2815">
        <v>1</v>
      </c>
    </row>
    <row r="2816" spans="1:28" x14ac:dyDescent="0.35">
      <c r="A2816">
        <v>2004</v>
      </c>
      <c r="B2816" t="s">
        <v>52</v>
      </c>
      <c r="C2816" t="s">
        <v>59</v>
      </c>
      <c r="D2816">
        <v>22</v>
      </c>
      <c r="E2816">
        <v>411</v>
      </c>
      <c r="F2816">
        <v>54284</v>
      </c>
      <c r="G2816">
        <v>63960</v>
      </c>
      <c r="H2816">
        <v>5</v>
      </c>
      <c r="I2816">
        <v>1.2</v>
      </c>
      <c r="J2816">
        <v>6</v>
      </c>
      <c r="K2816">
        <v>1.5</v>
      </c>
      <c r="L2816">
        <v>10240</v>
      </c>
      <c r="M2816">
        <v>355</v>
      </c>
      <c r="N2816">
        <v>9885</v>
      </c>
      <c r="O2816">
        <v>0.6</v>
      </c>
      <c r="P2816">
        <v>16</v>
      </c>
      <c r="Q2816">
        <v>29592</v>
      </c>
      <c r="S2816">
        <v>15095</v>
      </c>
      <c r="U2816">
        <v>46.3</v>
      </c>
      <c r="V2816">
        <v>-19352</v>
      </c>
      <c r="W2816">
        <v>-30.3</v>
      </c>
      <c r="X2816">
        <v>32</v>
      </c>
      <c r="Y2816">
        <v>2</v>
      </c>
      <c r="Z2816">
        <v>2</v>
      </c>
      <c r="AB2816">
        <v>1</v>
      </c>
    </row>
    <row r="2817" spans="1:28" x14ac:dyDescent="0.35">
      <c r="A2817">
        <v>2004</v>
      </c>
      <c r="B2817" t="s">
        <v>52</v>
      </c>
      <c r="C2817" t="s">
        <v>60</v>
      </c>
      <c r="D2817">
        <v>109</v>
      </c>
      <c r="E2817">
        <v>2949</v>
      </c>
      <c r="F2817">
        <v>302599</v>
      </c>
      <c r="G2817">
        <v>293769</v>
      </c>
      <c r="H2817">
        <v>280</v>
      </c>
      <c r="I2817">
        <v>9.8000000000000007</v>
      </c>
      <c r="J2817">
        <v>94</v>
      </c>
      <c r="K2817">
        <v>3.3</v>
      </c>
      <c r="L2817">
        <v>51505</v>
      </c>
      <c r="M2817">
        <v>11132</v>
      </c>
      <c r="N2817">
        <v>40373</v>
      </c>
      <c r="O2817">
        <v>3.8</v>
      </c>
      <c r="P2817">
        <v>17.5</v>
      </c>
      <c r="Q2817">
        <v>33845</v>
      </c>
      <c r="R2817">
        <v>8958</v>
      </c>
      <c r="S2817">
        <v>24887</v>
      </c>
      <c r="T2817">
        <v>3</v>
      </c>
      <c r="U2817">
        <v>11.5</v>
      </c>
      <c r="V2817">
        <v>17660</v>
      </c>
      <c r="W2817">
        <v>6</v>
      </c>
      <c r="X2817">
        <v>23</v>
      </c>
      <c r="Y2817">
        <v>1</v>
      </c>
      <c r="Z2817">
        <v>1</v>
      </c>
      <c r="AB2817">
        <v>1</v>
      </c>
    </row>
    <row r="2818" spans="1:28" x14ac:dyDescent="0.35">
      <c r="A2818">
        <v>2004</v>
      </c>
      <c r="B2818" t="s">
        <v>52</v>
      </c>
      <c r="C2818" t="s">
        <v>61</v>
      </c>
      <c r="D2818">
        <v>101</v>
      </c>
      <c r="E2818">
        <v>6267</v>
      </c>
      <c r="F2818">
        <v>308773</v>
      </c>
      <c r="G2818">
        <v>307605</v>
      </c>
      <c r="H2818">
        <v>355</v>
      </c>
      <c r="I2818">
        <v>5.8</v>
      </c>
      <c r="J2818">
        <v>111</v>
      </c>
      <c r="K2818">
        <v>1.8</v>
      </c>
      <c r="L2818">
        <v>44533</v>
      </c>
      <c r="M2818">
        <v>13172</v>
      </c>
      <c r="N2818">
        <v>31361</v>
      </c>
      <c r="O2818">
        <v>4.3</v>
      </c>
      <c r="P2818">
        <v>14.5</v>
      </c>
      <c r="Q2818">
        <v>42197</v>
      </c>
      <c r="R2818">
        <v>11729</v>
      </c>
      <c r="S2818">
        <v>30468</v>
      </c>
      <c r="T2818">
        <v>3.8</v>
      </c>
      <c r="U2818">
        <v>13.7</v>
      </c>
      <c r="V2818">
        <v>2336</v>
      </c>
      <c r="W2818">
        <v>0.8</v>
      </c>
      <c r="X2818">
        <v>27.4</v>
      </c>
      <c r="Y2818">
        <v>1</v>
      </c>
      <c r="Z2818">
        <v>1</v>
      </c>
      <c r="AB2818">
        <v>1</v>
      </c>
    </row>
    <row r="2819" spans="1:28" x14ac:dyDescent="0.35">
      <c r="A2819">
        <v>2004</v>
      </c>
      <c r="B2819" t="s">
        <v>52</v>
      </c>
      <c r="C2819" t="s">
        <v>62</v>
      </c>
      <c r="D2819">
        <v>251</v>
      </c>
      <c r="E2819">
        <v>8789</v>
      </c>
      <c r="F2819">
        <v>727121</v>
      </c>
      <c r="G2819">
        <v>715214</v>
      </c>
      <c r="H2819">
        <v>522</v>
      </c>
      <c r="I2819">
        <v>6</v>
      </c>
      <c r="J2819">
        <v>411</v>
      </c>
      <c r="K2819">
        <v>4.7</v>
      </c>
      <c r="L2819">
        <v>82544</v>
      </c>
      <c r="M2819">
        <v>32558</v>
      </c>
      <c r="N2819">
        <v>49986</v>
      </c>
      <c r="O2819">
        <v>4.5999999999999996</v>
      </c>
      <c r="P2819">
        <v>11.5</v>
      </c>
      <c r="Q2819">
        <v>58730</v>
      </c>
      <c r="R2819">
        <v>11880</v>
      </c>
      <c r="S2819">
        <v>46850</v>
      </c>
      <c r="T2819">
        <v>1.7</v>
      </c>
      <c r="U2819">
        <v>8.1999999999999993</v>
      </c>
      <c r="V2819">
        <v>23814</v>
      </c>
      <c r="W2819">
        <v>3.3</v>
      </c>
      <c r="X2819">
        <v>16.399999999999999</v>
      </c>
      <c r="AB2819">
        <v>0</v>
      </c>
    </row>
    <row r="2820" spans="1:28" x14ac:dyDescent="0.35">
      <c r="A2820">
        <v>2004</v>
      </c>
      <c r="B2820" t="s">
        <v>52</v>
      </c>
      <c r="C2820" t="s">
        <v>63</v>
      </c>
      <c r="D2820">
        <v>144</v>
      </c>
      <c r="E2820">
        <v>9164</v>
      </c>
      <c r="F2820">
        <v>416863</v>
      </c>
      <c r="G2820">
        <v>429110</v>
      </c>
      <c r="H2820">
        <v>800</v>
      </c>
      <c r="I2820">
        <v>8.9</v>
      </c>
      <c r="J2820">
        <v>394</v>
      </c>
      <c r="K2820">
        <v>4.4000000000000004</v>
      </c>
      <c r="L2820">
        <v>47768</v>
      </c>
      <c r="M2820">
        <v>12569</v>
      </c>
      <c r="N2820">
        <v>35199</v>
      </c>
      <c r="O2820">
        <v>2.9</v>
      </c>
      <c r="P2820">
        <v>11.1</v>
      </c>
      <c r="Q2820">
        <v>72261</v>
      </c>
      <c r="R2820">
        <v>20528</v>
      </c>
      <c r="S2820">
        <v>51733</v>
      </c>
      <c r="T2820">
        <v>4.8</v>
      </c>
      <c r="U2820">
        <v>16.8</v>
      </c>
      <c r="V2820">
        <v>-24493</v>
      </c>
      <c r="W2820">
        <v>-5.7</v>
      </c>
      <c r="X2820">
        <v>22.2</v>
      </c>
      <c r="AB2820">
        <v>0</v>
      </c>
    </row>
    <row r="2821" spans="1:28" x14ac:dyDescent="0.35">
      <c r="A2821">
        <v>2004</v>
      </c>
      <c r="B2821" t="s">
        <v>52</v>
      </c>
      <c r="C2821" t="s">
        <v>64</v>
      </c>
      <c r="D2821">
        <v>131</v>
      </c>
      <c r="E2821">
        <v>8793</v>
      </c>
      <c r="F2821">
        <v>418952</v>
      </c>
      <c r="G2821">
        <v>411095</v>
      </c>
      <c r="H2821">
        <v>750</v>
      </c>
      <c r="I2821">
        <v>8.8000000000000007</v>
      </c>
      <c r="J2821">
        <v>261</v>
      </c>
      <c r="K2821">
        <v>3.1</v>
      </c>
      <c r="L2821">
        <v>59563</v>
      </c>
      <c r="M2821">
        <v>22149</v>
      </c>
      <c r="N2821">
        <v>37414</v>
      </c>
      <c r="O2821">
        <v>5.4</v>
      </c>
      <c r="P2821">
        <v>14.5</v>
      </c>
      <c r="Q2821">
        <v>43848</v>
      </c>
      <c r="R2821">
        <v>8090</v>
      </c>
      <c r="S2821">
        <v>35758</v>
      </c>
      <c r="T2821">
        <v>2</v>
      </c>
      <c r="U2821">
        <v>10.7</v>
      </c>
      <c r="V2821">
        <v>15715</v>
      </c>
      <c r="W2821">
        <v>3.8</v>
      </c>
      <c r="X2821">
        <v>21.4</v>
      </c>
      <c r="AB2821">
        <v>0</v>
      </c>
    </row>
    <row r="2822" spans="1:28" x14ac:dyDescent="0.35">
      <c r="A2822">
        <v>2004</v>
      </c>
      <c r="B2822" t="s">
        <v>52</v>
      </c>
      <c r="C2822" t="s">
        <v>43</v>
      </c>
      <c r="D2822">
        <v>1206</v>
      </c>
      <c r="E2822">
        <v>66497</v>
      </c>
      <c r="F2822">
        <v>3584569</v>
      </c>
      <c r="G2822">
        <v>3573551</v>
      </c>
      <c r="H2822">
        <v>5736</v>
      </c>
      <c r="I2822">
        <v>8.6999999999999993</v>
      </c>
      <c r="J2822">
        <v>4168</v>
      </c>
      <c r="K2822">
        <v>6.3</v>
      </c>
      <c r="L2822">
        <v>416094</v>
      </c>
      <c r="M2822">
        <v>122337</v>
      </c>
      <c r="N2822">
        <v>293757</v>
      </c>
      <c r="O2822">
        <v>3.4</v>
      </c>
      <c r="P2822">
        <v>11.6</v>
      </c>
      <c r="Q2822">
        <v>394059</v>
      </c>
      <c r="R2822">
        <v>108037</v>
      </c>
      <c r="S2822">
        <v>286022</v>
      </c>
      <c r="T2822">
        <v>3</v>
      </c>
      <c r="U2822">
        <v>11</v>
      </c>
      <c r="V2822">
        <v>22035</v>
      </c>
      <c r="W2822">
        <v>0.6</v>
      </c>
      <c r="X2822">
        <v>22</v>
      </c>
      <c r="AB2822">
        <v>0</v>
      </c>
    </row>
    <row r="2823" spans="1:28" x14ac:dyDescent="0.35">
      <c r="A2823">
        <v>2004</v>
      </c>
      <c r="B2823" t="s">
        <v>53</v>
      </c>
      <c r="C2823" t="s">
        <v>55</v>
      </c>
      <c r="D2823">
        <v>8</v>
      </c>
      <c r="E2823">
        <v>40</v>
      </c>
      <c r="F2823">
        <v>31768</v>
      </c>
      <c r="G2823">
        <v>26937</v>
      </c>
      <c r="H2823">
        <v>0</v>
      </c>
      <c r="I2823">
        <v>0</v>
      </c>
      <c r="J2823">
        <v>0</v>
      </c>
      <c r="K2823">
        <v>0</v>
      </c>
      <c r="L2823">
        <v>9737</v>
      </c>
      <c r="M2823">
        <v>0</v>
      </c>
      <c r="N2823">
        <v>9737</v>
      </c>
      <c r="O2823">
        <v>0</v>
      </c>
      <c r="P2823">
        <v>36.1</v>
      </c>
      <c r="Q2823">
        <v>75</v>
      </c>
      <c r="R2823">
        <v>0</v>
      </c>
      <c r="S2823">
        <v>75</v>
      </c>
      <c r="T2823">
        <v>0</v>
      </c>
      <c r="U2823">
        <v>0.3</v>
      </c>
      <c r="V2823">
        <v>9662</v>
      </c>
      <c r="W2823">
        <v>35.799999999999997</v>
      </c>
      <c r="X2823">
        <v>0.6</v>
      </c>
      <c r="AB2823">
        <v>0</v>
      </c>
    </row>
    <row r="2824" spans="1:28" x14ac:dyDescent="0.35">
      <c r="A2824">
        <v>2004</v>
      </c>
      <c r="B2824" t="s">
        <v>53</v>
      </c>
      <c r="C2824" t="s">
        <v>56</v>
      </c>
      <c r="D2824">
        <v>10</v>
      </c>
      <c r="E2824">
        <v>30</v>
      </c>
      <c r="F2824">
        <v>26486</v>
      </c>
      <c r="G2824">
        <v>25942</v>
      </c>
      <c r="H2824">
        <v>2</v>
      </c>
      <c r="I2824">
        <v>6.9</v>
      </c>
      <c r="J2824">
        <v>0</v>
      </c>
      <c r="K2824">
        <v>0</v>
      </c>
      <c r="L2824">
        <v>8332</v>
      </c>
      <c r="P2824">
        <v>32.1</v>
      </c>
      <c r="Q2824">
        <v>7243</v>
      </c>
      <c r="R2824">
        <v>0</v>
      </c>
      <c r="S2824">
        <v>7243</v>
      </c>
      <c r="T2824">
        <v>0</v>
      </c>
      <c r="U2824">
        <v>27.9</v>
      </c>
      <c r="V2824">
        <v>1089</v>
      </c>
      <c r="W2824">
        <v>4.2</v>
      </c>
      <c r="X2824">
        <v>55.8</v>
      </c>
      <c r="AB2824">
        <v>1</v>
      </c>
    </row>
    <row r="2825" spans="1:28" x14ac:dyDescent="0.35">
      <c r="A2825">
        <v>2004</v>
      </c>
      <c r="B2825" t="s">
        <v>53</v>
      </c>
      <c r="C2825" t="s">
        <v>57</v>
      </c>
      <c r="D2825">
        <v>10</v>
      </c>
      <c r="E2825">
        <v>646</v>
      </c>
      <c r="G2825">
        <v>36839</v>
      </c>
      <c r="H2825">
        <v>49</v>
      </c>
      <c r="I2825">
        <v>7.9</v>
      </c>
      <c r="J2825">
        <v>2</v>
      </c>
      <c r="K2825">
        <v>0.3</v>
      </c>
      <c r="L2825">
        <v>7459</v>
      </c>
      <c r="P2825">
        <v>20.2</v>
      </c>
      <c r="Q2825">
        <v>2808</v>
      </c>
      <c r="S2825">
        <v>2767</v>
      </c>
      <c r="U2825">
        <v>7.6</v>
      </c>
      <c r="V2825">
        <v>4651</v>
      </c>
      <c r="W2825">
        <v>12.6</v>
      </c>
      <c r="X2825">
        <v>15.2</v>
      </c>
      <c r="AB2825">
        <v>1</v>
      </c>
    </row>
    <row r="2826" spans="1:28" x14ac:dyDescent="0.35">
      <c r="A2826">
        <v>2004</v>
      </c>
      <c r="B2826" t="s">
        <v>53</v>
      </c>
      <c r="C2826" t="s">
        <v>58</v>
      </c>
      <c r="D2826">
        <v>14</v>
      </c>
      <c r="E2826">
        <v>87</v>
      </c>
      <c r="G2826">
        <v>12381</v>
      </c>
      <c r="H2826">
        <v>2</v>
      </c>
      <c r="I2826">
        <v>2.2999999999999998</v>
      </c>
      <c r="J2826">
        <v>0</v>
      </c>
      <c r="K2826">
        <v>0</v>
      </c>
      <c r="L2826">
        <v>8255</v>
      </c>
      <c r="P2826">
        <v>66.7</v>
      </c>
      <c r="Q2826">
        <v>389</v>
      </c>
      <c r="R2826">
        <v>0</v>
      </c>
      <c r="S2826">
        <v>389</v>
      </c>
      <c r="T2826">
        <v>0</v>
      </c>
      <c r="U2826">
        <v>3.1</v>
      </c>
      <c r="V2826">
        <v>7866</v>
      </c>
      <c r="W2826">
        <v>63.6</v>
      </c>
      <c r="X2826">
        <v>6.2</v>
      </c>
      <c r="AB2826">
        <v>1</v>
      </c>
    </row>
    <row r="2827" spans="1:28" x14ac:dyDescent="0.35">
      <c r="A2827">
        <v>2004</v>
      </c>
      <c r="B2827" t="s">
        <v>53</v>
      </c>
      <c r="C2827" t="s">
        <v>59</v>
      </c>
      <c r="D2827">
        <v>13</v>
      </c>
      <c r="E2827">
        <v>395</v>
      </c>
      <c r="F2827">
        <v>24512</v>
      </c>
      <c r="G2827">
        <v>23016</v>
      </c>
      <c r="H2827">
        <v>2</v>
      </c>
      <c r="I2827">
        <v>0.5</v>
      </c>
      <c r="J2827">
        <v>2</v>
      </c>
      <c r="K2827">
        <v>0.5</v>
      </c>
      <c r="L2827">
        <v>3391</v>
      </c>
      <c r="P2827">
        <v>14.7</v>
      </c>
      <c r="Q2827">
        <v>398</v>
      </c>
      <c r="S2827">
        <v>106</v>
      </c>
      <c r="U2827">
        <v>1.7</v>
      </c>
      <c r="V2827">
        <v>2993</v>
      </c>
      <c r="W2827">
        <v>13</v>
      </c>
      <c r="X2827">
        <v>3.4</v>
      </c>
      <c r="AB2827">
        <v>1</v>
      </c>
    </row>
    <row r="2828" spans="1:28" x14ac:dyDescent="0.35">
      <c r="A2828">
        <v>2004</v>
      </c>
      <c r="B2828" t="s">
        <v>53</v>
      </c>
      <c r="C2828" t="s">
        <v>60</v>
      </c>
      <c r="D2828">
        <v>71</v>
      </c>
      <c r="E2828">
        <v>1693</v>
      </c>
      <c r="F2828">
        <v>248408</v>
      </c>
      <c r="G2828">
        <v>256905</v>
      </c>
      <c r="H2828">
        <v>91</v>
      </c>
      <c r="I2828">
        <v>5.4</v>
      </c>
      <c r="J2828">
        <v>75</v>
      </c>
      <c r="K2828">
        <v>4.5</v>
      </c>
      <c r="L2828">
        <v>35499</v>
      </c>
      <c r="M2828">
        <v>4498</v>
      </c>
      <c r="N2828">
        <v>31001</v>
      </c>
      <c r="O2828">
        <v>1.8</v>
      </c>
      <c r="P2828">
        <v>13.8</v>
      </c>
      <c r="Q2828">
        <v>52493</v>
      </c>
      <c r="R2828">
        <v>4619</v>
      </c>
      <c r="S2828">
        <v>47874</v>
      </c>
      <c r="T2828">
        <v>1.8</v>
      </c>
      <c r="U2828">
        <v>20.399999999999999</v>
      </c>
      <c r="V2828">
        <v>-16994</v>
      </c>
      <c r="W2828">
        <v>-6.6</v>
      </c>
      <c r="X2828">
        <v>27.6</v>
      </c>
      <c r="AB2828">
        <v>0</v>
      </c>
    </row>
    <row r="2829" spans="1:28" x14ac:dyDescent="0.35">
      <c r="A2829">
        <v>2004</v>
      </c>
      <c r="B2829" t="s">
        <v>53</v>
      </c>
      <c r="C2829" t="s">
        <v>61</v>
      </c>
      <c r="D2829">
        <v>70</v>
      </c>
      <c r="E2829">
        <v>4781</v>
      </c>
      <c r="F2829">
        <v>320229</v>
      </c>
      <c r="G2829">
        <v>319149</v>
      </c>
      <c r="H2829">
        <v>422</v>
      </c>
      <c r="I2829">
        <v>9</v>
      </c>
      <c r="J2829">
        <v>265</v>
      </c>
      <c r="K2829">
        <v>5.6</v>
      </c>
      <c r="L2829">
        <v>60704</v>
      </c>
      <c r="M2829">
        <v>22304</v>
      </c>
      <c r="N2829">
        <v>38400</v>
      </c>
      <c r="O2829">
        <v>7</v>
      </c>
      <c r="P2829">
        <v>19</v>
      </c>
      <c r="Q2829">
        <v>58543</v>
      </c>
      <c r="R2829">
        <v>22069</v>
      </c>
      <c r="S2829">
        <v>36474</v>
      </c>
      <c r="T2829">
        <v>6.9</v>
      </c>
      <c r="U2829">
        <v>18.3</v>
      </c>
      <c r="V2829">
        <v>2161</v>
      </c>
      <c r="W2829">
        <v>0.7</v>
      </c>
      <c r="X2829">
        <v>36.6</v>
      </c>
      <c r="Y2829">
        <v>1</v>
      </c>
      <c r="Z2829">
        <v>1</v>
      </c>
      <c r="AB2829">
        <v>1</v>
      </c>
    </row>
    <row r="2830" spans="1:28" x14ac:dyDescent="0.35">
      <c r="A2830">
        <v>2004</v>
      </c>
      <c r="B2830" t="s">
        <v>53</v>
      </c>
      <c r="C2830" t="s">
        <v>62</v>
      </c>
      <c r="D2830">
        <v>109</v>
      </c>
      <c r="E2830">
        <v>6812</v>
      </c>
      <c r="F2830">
        <v>537629</v>
      </c>
      <c r="G2830">
        <v>522243</v>
      </c>
      <c r="H2830">
        <v>815</v>
      </c>
      <c r="I2830">
        <v>12.4</v>
      </c>
      <c r="J2830">
        <v>334</v>
      </c>
      <c r="K2830">
        <v>5.0999999999999996</v>
      </c>
      <c r="L2830">
        <v>83937</v>
      </c>
      <c r="M2830">
        <v>29647</v>
      </c>
      <c r="N2830">
        <v>54290</v>
      </c>
      <c r="O2830">
        <v>5.7</v>
      </c>
      <c r="P2830">
        <v>16.100000000000001</v>
      </c>
      <c r="Q2830">
        <v>53164</v>
      </c>
      <c r="R2830">
        <v>10552</v>
      </c>
      <c r="S2830">
        <v>42612</v>
      </c>
      <c r="T2830">
        <v>2</v>
      </c>
      <c r="U2830">
        <v>10.199999999999999</v>
      </c>
      <c r="V2830">
        <v>30773</v>
      </c>
      <c r="W2830">
        <v>5.9</v>
      </c>
      <c r="X2830">
        <v>20.399999999999999</v>
      </c>
      <c r="AB2830">
        <v>0</v>
      </c>
    </row>
    <row r="2831" spans="1:28" x14ac:dyDescent="0.35">
      <c r="A2831">
        <v>2004</v>
      </c>
      <c r="B2831" t="s">
        <v>53</v>
      </c>
      <c r="C2831" t="s">
        <v>63</v>
      </c>
      <c r="D2831">
        <v>92</v>
      </c>
      <c r="E2831">
        <v>6032</v>
      </c>
      <c r="F2831">
        <v>475449</v>
      </c>
      <c r="G2831">
        <v>456684</v>
      </c>
      <c r="H2831">
        <v>570</v>
      </c>
      <c r="I2831">
        <v>9.8000000000000007</v>
      </c>
      <c r="J2831">
        <v>192</v>
      </c>
      <c r="K2831">
        <v>3.3</v>
      </c>
      <c r="L2831">
        <v>72566</v>
      </c>
      <c r="M2831">
        <v>31387</v>
      </c>
      <c r="N2831">
        <v>41179</v>
      </c>
      <c r="O2831">
        <v>6.9</v>
      </c>
      <c r="P2831">
        <v>15.9</v>
      </c>
      <c r="Q2831">
        <v>35036</v>
      </c>
      <c r="R2831">
        <v>5837</v>
      </c>
      <c r="S2831">
        <v>29199</v>
      </c>
      <c r="T2831">
        <v>1.3</v>
      </c>
      <c r="U2831">
        <v>7.7</v>
      </c>
      <c r="V2831">
        <v>37530</v>
      </c>
      <c r="W2831">
        <v>8.1999999999999993</v>
      </c>
      <c r="X2831">
        <v>15.4</v>
      </c>
      <c r="AB2831">
        <v>0</v>
      </c>
    </row>
    <row r="2832" spans="1:28" x14ac:dyDescent="0.35">
      <c r="A2832">
        <v>2004</v>
      </c>
      <c r="B2832" t="s">
        <v>53</v>
      </c>
      <c r="C2832" t="s">
        <v>64</v>
      </c>
      <c r="D2832">
        <v>72</v>
      </c>
      <c r="E2832">
        <v>6222</v>
      </c>
      <c r="F2832">
        <v>402578</v>
      </c>
      <c r="G2832">
        <v>398932</v>
      </c>
      <c r="H2832">
        <v>520</v>
      </c>
      <c r="I2832">
        <v>8.5</v>
      </c>
      <c r="J2832">
        <v>324</v>
      </c>
      <c r="K2832">
        <v>5.3</v>
      </c>
      <c r="L2832">
        <v>55313</v>
      </c>
      <c r="M2832">
        <v>13892</v>
      </c>
      <c r="N2832">
        <v>41421</v>
      </c>
      <c r="O2832">
        <v>3.5</v>
      </c>
      <c r="P2832">
        <v>13.9</v>
      </c>
      <c r="Q2832">
        <v>48021</v>
      </c>
      <c r="R2832">
        <v>18438</v>
      </c>
      <c r="S2832">
        <v>29583</v>
      </c>
      <c r="T2832">
        <v>4.5999999999999996</v>
      </c>
      <c r="U2832">
        <v>12</v>
      </c>
      <c r="V2832">
        <v>7292</v>
      </c>
      <c r="W2832">
        <v>1.9</v>
      </c>
      <c r="X2832">
        <v>24</v>
      </c>
      <c r="Y2832">
        <v>1</v>
      </c>
      <c r="Z2832">
        <v>1</v>
      </c>
      <c r="AB2832">
        <v>1</v>
      </c>
    </row>
    <row r="2833" spans="1:28" x14ac:dyDescent="0.35">
      <c r="A2833">
        <v>2004</v>
      </c>
      <c r="B2833" t="s">
        <v>53</v>
      </c>
      <c r="C2833" t="s">
        <v>43</v>
      </c>
      <c r="D2833">
        <v>743</v>
      </c>
      <c r="E2833">
        <v>88478</v>
      </c>
      <c r="F2833">
        <v>4383749</v>
      </c>
      <c r="G2833">
        <v>4362315</v>
      </c>
      <c r="H2833">
        <v>8126</v>
      </c>
      <c r="I2833">
        <v>9.4</v>
      </c>
      <c r="J2833">
        <v>4398</v>
      </c>
      <c r="K2833">
        <v>5.0999999999999996</v>
      </c>
      <c r="L2833">
        <v>526602</v>
      </c>
      <c r="M2833">
        <v>161239</v>
      </c>
      <c r="N2833">
        <v>365363</v>
      </c>
      <c r="O2833">
        <v>3.7</v>
      </c>
      <c r="P2833">
        <v>12.1</v>
      </c>
      <c r="Q2833">
        <v>483734</v>
      </c>
      <c r="R2833">
        <v>136566</v>
      </c>
      <c r="S2833">
        <v>347168</v>
      </c>
      <c r="T2833">
        <v>3.1</v>
      </c>
      <c r="U2833">
        <v>11.1</v>
      </c>
      <c r="V2833">
        <v>42868</v>
      </c>
      <c r="W2833">
        <v>1</v>
      </c>
      <c r="X2833">
        <v>22.2</v>
      </c>
      <c r="AB2833">
        <v>0</v>
      </c>
    </row>
    <row r="2834" spans="1:28" x14ac:dyDescent="0.35">
      <c r="A2834">
        <v>2004</v>
      </c>
      <c r="B2834" t="s">
        <v>54</v>
      </c>
      <c r="C2834" t="s">
        <v>55</v>
      </c>
      <c r="D2834">
        <v>14</v>
      </c>
      <c r="E2834">
        <v>42</v>
      </c>
      <c r="F2834">
        <v>12968</v>
      </c>
      <c r="H2834">
        <v>0</v>
      </c>
      <c r="I2834">
        <v>0</v>
      </c>
      <c r="J2834">
        <v>1</v>
      </c>
      <c r="K2834">
        <v>2.4</v>
      </c>
      <c r="M2834">
        <v>0</v>
      </c>
      <c r="AB2834">
        <v>1</v>
      </c>
    </row>
    <row r="2835" spans="1:28" x14ac:dyDescent="0.35">
      <c r="A2835">
        <v>2004</v>
      </c>
      <c r="B2835" t="s">
        <v>54</v>
      </c>
      <c r="C2835" t="s">
        <v>56</v>
      </c>
      <c r="D2835">
        <v>17</v>
      </c>
      <c r="E2835">
        <v>25</v>
      </c>
      <c r="F2835">
        <v>733</v>
      </c>
      <c r="G2835">
        <v>772</v>
      </c>
      <c r="H2835">
        <v>1</v>
      </c>
      <c r="I2835">
        <v>4</v>
      </c>
      <c r="J2835">
        <v>1</v>
      </c>
      <c r="K2835">
        <v>4</v>
      </c>
      <c r="L2835">
        <v>39</v>
      </c>
      <c r="P2835">
        <v>5.0999999999999996</v>
      </c>
      <c r="Q2835">
        <v>117</v>
      </c>
      <c r="S2835">
        <v>106</v>
      </c>
      <c r="U2835">
        <v>15.2</v>
      </c>
      <c r="V2835">
        <v>-78</v>
      </c>
      <c r="W2835">
        <v>-10.1</v>
      </c>
      <c r="X2835">
        <v>10.199999999999999</v>
      </c>
      <c r="AB2835">
        <v>1</v>
      </c>
    </row>
    <row r="2836" spans="1:28" x14ac:dyDescent="0.35">
      <c r="A2836">
        <v>2004</v>
      </c>
      <c r="B2836" t="s">
        <v>54</v>
      </c>
      <c r="C2836" t="s">
        <v>57</v>
      </c>
      <c r="D2836">
        <v>19</v>
      </c>
      <c r="E2836">
        <v>38</v>
      </c>
      <c r="G2836">
        <v>25824</v>
      </c>
      <c r="H2836">
        <v>2</v>
      </c>
      <c r="I2836">
        <v>5.0999999999999996</v>
      </c>
      <c r="J2836">
        <v>5</v>
      </c>
      <c r="K2836">
        <v>12.7</v>
      </c>
      <c r="L2836">
        <v>20765</v>
      </c>
      <c r="P2836">
        <v>80.400000000000006</v>
      </c>
      <c r="Q2836">
        <v>23815</v>
      </c>
      <c r="S2836">
        <v>222</v>
      </c>
      <c r="U2836">
        <v>92.2</v>
      </c>
      <c r="V2836">
        <v>-3050</v>
      </c>
      <c r="W2836">
        <v>-11.8</v>
      </c>
      <c r="X2836">
        <v>160.80000000000001</v>
      </c>
      <c r="Y2836">
        <v>1</v>
      </c>
      <c r="Z2836">
        <v>1</v>
      </c>
      <c r="AB2836">
        <v>1</v>
      </c>
    </row>
    <row r="2837" spans="1:28" x14ac:dyDescent="0.35">
      <c r="A2837">
        <v>2004</v>
      </c>
      <c r="B2837" t="s">
        <v>54</v>
      </c>
      <c r="C2837" t="s">
        <v>58</v>
      </c>
      <c r="D2837">
        <v>8</v>
      </c>
      <c r="E2837">
        <v>52</v>
      </c>
      <c r="H2837">
        <v>0</v>
      </c>
      <c r="I2837">
        <v>0</v>
      </c>
      <c r="J2837">
        <v>2</v>
      </c>
      <c r="K2837">
        <v>3.8</v>
      </c>
      <c r="M2837">
        <v>0</v>
      </c>
      <c r="AB2837">
        <v>1</v>
      </c>
    </row>
    <row r="2838" spans="1:28" x14ac:dyDescent="0.35">
      <c r="A2838">
        <v>2004</v>
      </c>
      <c r="B2838" t="s">
        <v>54</v>
      </c>
      <c r="C2838" t="s">
        <v>59</v>
      </c>
      <c r="D2838">
        <v>18</v>
      </c>
      <c r="E2838">
        <v>260</v>
      </c>
      <c r="F2838">
        <v>53724</v>
      </c>
      <c r="G2838">
        <v>52744</v>
      </c>
      <c r="H2838">
        <v>2</v>
      </c>
      <c r="I2838">
        <v>0.8</v>
      </c>
      <c r="J2838">
        <v>8</v>
      </c>
      <c r="K2838">
        <v>3</v>
      </c>
      <c r="L2838">
        <v>5309</v>
      </c>
      <c r="P2838">
        <v>10.1</v>
      </c>
      <c r="Q2838">
        <v>3348</v>
      </c>
      <c r="R2838">
        <v>207</v>
      </c>
      <c r="S2838">
        <v>3141</v>
      </c>
      <c r="T2838">
        <v>0.4</v>
      </c>
      <c r="U2838">
        <v>6.3</v>
      </c>
      <c r="V2838">
        <v>1961</v>
      </c>
      <c r="W2838">
        <v>3.8</v>
      </c>
      <c r="X2838">
        <v>12.6</v>
      </c>
      <c r="AB2838">
        <v>1</v>
      </c>
    </row>
    <row r="2839" spans="1:28" x14ac:dyDescent="0.35">
      <c r="A2839">
        <v>2004</v>
      </c>
      <c r="B2839" t="s">
        <v>54</v>
      </c>
      <c r="C2839" t="s">
        <v>60</v>
      </c>
      <c r="D2839">
        <v>67</v>
      </c>
      <c r="E2839">
        <v>1569</v>
      </c>
      <c r="F2839">
        <v>206700</v>
      </c>
      <c r="G2839">
        <v>190071</v>
      </c>
      <c r="H2839">
        <v>193</v>
      </c>
      <c r="I2839">
        <v>13</v>
      </c>
      <c r="J2839">
        <v>25</v>
      </c>
      <c r="K2839">
        <v>1.7</v>
      </c>
      <c r="L2839">
        <v>56828</v>
      </c>
      <c r="M2839">
        <v>17599</v>
      </c>
      <c r="N2839">
        <v>39229</v>
      </c>
      <c r="O2839">
        <v>9.3000000000000007</v>
      </c>
      <c r="P2839">
        <v>29.9</v>
      </c>
      <c r="Q2839">
        <v>23570</v>
      </c>
      <c r="R2839">
        <v>1910</v>
      </c>
      <c r="S2839">
        <v>21660</v>
      </c>
      <c r="T2839">
        <v>1</v>
      </c>
      <c r="U2839">
        <v>12.4</v>
      </c>
      <c r="V2839">
        <v>33258</v>
      </c>
      <c r="W2839">
        <v>17.5</v>
      </c>
      <c r="X2839">
        <v>24.8</v>
      </c>
      <c r="AB2839">
        <v>0</v>
      </c>
    </row>
    <row r="2840" spans="1:28" x14ac:dyDescent="0.35">
      <c r="A2840">
        <v>2004</v>
      </c>
      <c r="B2840" t="s">
        <v>54</v>
      </c>
      <c r="C2840" t="s">
        <v>61</v>
      </c>
      <c r="D2840">
        <v>54</v>
      </c>
      <c r="E2840">
        <v>10101</v>
      </c>
      <c r="F2840">
        <v>467738</v>
      </c>
      <c r="G2840">
        <v>466059</v>
      </c>
      <c r="H2840">
        <v>555</v>
      </c>
      <c r="I2840">
        <v>5.2</v>
      </c>
      <c r="J2840">
        <v>1800</v>
      </c>
      <c r="K2840">
        <v>16.8</v>
      </c>
      <c r="L2840">
        <v>103136</v>
      </c>
      <c r="M2840">
        <v>33977</v>
      </c>
      <c r="N2840">
        <v>69159</v>
      </c>
      <c r="O2840">
        <v>7.3</v>
      </c>
      <c r="P2840">
        <v>22.1</v>
      </c>
      <c r="Q2840">
        <v>99779</v>
      </c>
      <c r="R2840">
        <v>48479</v>
      </c>
      <c r="S2840">
        <v>51300</v>
      </c>
      <c r="T2840">
        <v>10.4</v>
      </c>
      <c r="U2840">
        <v>21.4</v>
      </c>
      <c r="V2840">
        <v>3357</v>
      </c>
      <c r="W2840">
        <v>0.7</v>
      </c>
      <c r="X2840">
        <v>42.8</v>
      </c>
      <c r="AB2840">
        <v>0</v>
      </c>
    </row>
    <row r="2841" spans="1:28" x14ac:dyDescent="0.35">
      <c r="A2841">
        <v>2004</v>
      </c>
      <c r="B2841" t="s">
        <v>54</v>
      </c>
      <c r="C2841" t="s">
        <v>62</v>
      </c>
      <c r="D2841">
        <v>95</v>
      </c>
      <c r="E2841">
        <v>25219</v>
      </c>
      <c r="F2841">
        <v>1313390</v>
      </c>
      <c r="G2841">
        <v>1390780</v>
      </c>
      <c r="H2841">
        <v>2697</v>
      </c>
      <c r="I2841">
        <v>11</v>
      </c>
      <c r="J2841">
        <v>1311</v>
      </c>
      <c r="K2841">
        <v>5.3</v>
      </c>
      <c r="L2841">
        <v>144392</v>
      </c>
      <c r="M2841">
        <v>43241</v>
      </c>
      <c r="N2841">
        <v>101151</v>
      </c>
      <c r="O2841">
        <v>3.1</v>
      </c>
      <c r="P2841">
        <v>10.4</v>
      </c>
      <c r="Q2841">
        <v>299172</v>
      </c>
      <c r="R2841">
        <v>109964</v>
      </c>
      <c r="S2841">
        <v>189208</v>
      </c>
      <c r="T2841">
        <v>7.9</v>
      </c>
      <c r="U2841">
        <v>21.5</v>
      </c>
      <c r="V2841">
        <v>-154780</v>
      </c>
      <c r="W2841">
        <v>-11.1</v>
      </c>
      <c r="X2841">
        <v>20.8</v>
      </c>
      <c r="AB2841">
        <v>0</v>
      </c>
    </row>
    <row r="2842" spans="1:28" x14ac:dyDescent="0.35">
      <c r="A2842">
        <v>2004</v>
      </c>
      <c r="B2842" t="s">
        <v>54</v>
      </c>
      <c r="C2842" t="s">
        <v>63</v>
      </c>
      <c r="D2842">
        <v>69</v>
      </c>
      <c r="E2842">
        <v>15177</v>
      </c>
      <c r="F2842">
        <v>1100070</v>
      </c>
      <c r="G2842">
        <v>1085908</v>
      </c>
      <c r="H2842">
        <v>2529</v>
      </c>
      <c r="I2842">
        <v>17.5</v>
      </c>
      <c r="J2842">
        <v>1032</v>
      </c>
      <c r="K2842">
        <v>7.2</v>
      </c>
      <c r="L2842">
        <v>134561</v>
      </c>
      <c r="M2842">
        <v>39597</v>
      </c>
      <c r="N2842">
        <v>94964</v>
      </c>
      <c r="O2842">
        <v>3.6</v>
      </c>
      <c r="P2842">
        <v>12.4</v>
      </c>
      <c r="Q2842">
        <v>106238</v>
      </c>
      <c r="R2842">
        <v>37756</v>
      </c>
      <c r="S2842">
        <v>68482</v>
      </c>
      <c r="T2842">
        <v>3.5</v>
      </c>
      <c r="U2842">
        <v>9.8000000000000007</v>
      </c>
      <c r="V2842">
        <v>28323</v>
      </c>
      <c r="W2842">
        <v>2.6</v>
      </c>
      <c r="X2842">
        <v>19.600000000000001</v>
      </c>
      <c r="AB2842">
        <v>0</v>
      </c>
    </row>
    <row r="2843" spans="1:28" x14ac:dyDescent="0.35">
      <c r="A2843">
        <v>2004</v>
      </c>
      <c r="B2843" t="s">
        <v>54</v>
      </c>
      <c r="C2843" t="s">
        <v>64</v>
      </c>
      <c r="D2843">
        <v>51</v>
      </c>
      <c r="E2843">
        <v>20758</v>
      </c>
      <c r="F2843">
        <v>1066942</v>
      </c>
      <c r="G2843">
        <v>1057625</v>
      </c>
      <c r="H2843">
        <v>1768</v>
      </c>
      <c r="I2843">
        <v>8.8000000000000007</v>
      </c>
      <c r="J2843">
        <v>391</v>
      </c>
      <c r="K2843">
        <v>1.9</v>
      </c>
      <c r="L2843">
        <v>145874</v>
      </c>
      <c r="M2843">
        <v>67320</v>
      </c>
      <c r="N2843">
        <v>78554</v>
      </c>
      <c r="O2843">
        <v>6.4</v>
      </c>
      <c r="P2843">
        <v>13.8</v>
      </c>
      <c r="Q2843">
        <v>127240</v>
      </c>
      <c r="R2843">
        <v>20755</v>
      </c>
      <c r="S2843">
        <v>106485</v>
      </c>
      <c r="T2843">
        <v>2</v>
      </c>
      <c r="U2843">
        <v>12</v>
      </c>
      <c r="V2843">
        <v>18634</v>
      </c>
      <c r="W2843">
        <v>1.8</v>
      </c>
      <c r="X2843">
        <v>24</v>
      </c>
      <c r="AB2843">
        <v>0</v>
      </c>
    </row>
    <row r="2844" spans="1:28" x14ac:dyDescent="0.35">
      <c r="A2844">
        <v>2004</v>
      </c>
      <c r="B2844" t="s">
        <v>54</v>
      </c>
      <c r="C2844" t="s">
        <v>43</v>
      </c>
      <c r="D2844">
        <v>833</v>
      </c>
      <c r="E2844">
        <v>480274</v>
      </c>
      <c r="F2844">
        <v>24886047</v>
      </c>
      <c r="G2844">
        <v>24785925</v>
      </c>
      <c r="H2844">
        <v>50001</v>
      </c>
      <c r="I2844">
        <v>10.5</v>
      </c>
      <c r="J2844">
        <v>46060</v>
      </c>
      <c r="K2844">
        <v>9.6</v>
      </c>
      <c r="L2844">
        <v>3318737</v>
      </c>
      <c r="M2844">
        <v>1099015</v>
      </c>
      <c r="N2844">
        <v>2219722</v>
      </c>
      <c r="O2844">
        <v>4.4000000000000004</v>
      </c>
      <c r="P2844">
        <v>13.4</v>
      </c>
      <c r="Q2844">
        <v>3118494</v>
      </c>
      <c r="R2844">
        <v>1033385</v>
      </c>
      <c r="S2844">
        <v>2085109</v>
      </c>
      <c r="T2844">
        <v>4.2</v>
      </c>
      <c r="U2844">
        <v>12.6</v>
      </c>
      <c r="V2844">
        <v>200243</v>
      </c>
      <c r="W2844">
        <v>0.8</v>
      </c>
      <c r="X2844">
        <v>25.2</v>
      </c>
      <c r="AB2844">
        <v>0</v>
      </c>
    </row>
    <row r="2845" spans="1:28" x14ac:dyDescent="0.35">
      <c r="A2845">
        <v>2005</v>
      </c>
      <c r="B2845" t="s">
        <v>41</v>
      </c>
      <c r="C2845" t="s">
        <v>42</v>
      </c>
      <c r="D2845">
        <v>471724</v>
      </c>
      <c r="E2845">
        <v>472067</v>
      </c>
      <c r="F2845">
        <v>1161838</v>
      </c>
      <c r="G2845">
        <v>584117</v>
      </c>
      <c r="H2845">
        <v>468804</v>
      </c>
      <c r="I2845">
        <v>198.6</v>
      </c>
      <c r="J2845">
        <v>0</v>
      </c>
      <c r="K2845">
        <v>0</v>
      </c>
      <c r="L2845">
        <v>1155443</v>
      </c>
      <c r="M2845">
        <v>1155443</v>
      </c>
      <c r="N2845">
        <v>0</v>
      </c>
      <c r="O2845">
        <v>197.8</v>
      </c>
      <c r="P2845">
        <v>197.8</v>
      </c>
      <c r="Q2845">
        <v>0</v>
      </c>
      <c r="R2845">
        <v>0</v>
      </c>
      <c r="S2845">
        <v>0</v>
      </c>
      <c r="T2845">
        <v>0</v>
      </c>
      <c r="U2845">
        <v>0</v>
      </c>
      <c r="V2845">
        <v>1155443</v>
      </c>
      <c r="W2845">
        <v>197.8</v>
      </c>
      <c r="X2845">
        <v>0</v>
      </c>
      <c r="AB2845">
        <v>0</v>
      </c>
    </row>
    <row r="2846" spans="1:28" x14ac:dyDescent="0.35">
      <c r="A2846">
        <v>2005</v>
      </c>
      <c r="B2846" t="s">
        <v>41</v>
      </c>
      <c r="C2846" t="s">
        <v>55</v>
      </c>
      <c r="D2846">
        <v>266791</v>
      </c>
      <c r="E2846">
        <v>266940</v>
      </c>
      <c r="F2846">
        <v>547947</v>
      </c>
      <c r="G2846">
        <v>631727</v>
      </c>
      <c r="H2846">
        <v>123</v>
      </c>
      <c r="I2846">
        <v>0</v>
      </c>
      <c r="J2846">
        <v>102310</v>
      </c>
      <c r="K2846">
        <v>31.6</v>
      </c>
      <c r="L2846">
        <v>123131</v>
      </c>
      <c r="M2846">
        <v>217</v>
      </c>
      <c r="N2846">
        <v>122914</v>
      </c>
      <c r="O2846">
        <v>0</v>
      </c>
      <c r="P2846">
        <v>19.5</v>
      </c>
      <c r="Q2846">
        <v>290691</v>
      </c>
      <c r="R2846">
        <v>216356</v>
      </c>
      <c r="S2846">
        <v>74335</v>
      </c>
      <c r="T2846">
        <v>34.200000000000003</v>
      </c>
      <c r="U2846">
        <v>46</v>
      </c>
      <c r="V2846">
        <v>-167560</v>
      </c>
      <c r="W2846">
        <v>-26.5</v>
      </c>
      <c r="X2846">
        <v>39</v>
      </c>
      <c r="Y2846">
        <v>79587</v>
      </c>
      <c r="Z2846">
        <v>79587</v>
      </c>
      <c r="AA2846">
        <v>174778</v>
      </c>
      <c r="AB2846">
        <v>0</v>
      </c>
    </row>
    <row r="2847" spans="1:28" x14ac:dyDescent="0.35">
      <c r="A2847">
        <v>2005</v>
      </c>
      <c r="B2847" t="s">
        <v>41</v>
      </c>
      <c r="C2847" t="s">
        <v>56</v>
      </c>
      <c r="D2847">
        <v>205131</v>
      </c>
      <c r="E2847">
        <v>205235</v>
      </c>
      <c r="F2847">
        <v>420765</v>
      </c>
      <c r="G2847">
        <v>471130</v>
      </c>
      <c r="H2847">
        <v>11177</v>
      </c>
      <c r="I2847">
        <v>4.9000000000000004</v>
      </c>
      <c r="J2847">
        <v>54539</v>
      </c>
      <c r="K2847">
        <v>23.9</v>
      </c>
      <c r="L2847">
        <v>87510</v>
      </c>
      <c r="M2847">
        <v>23657</v>
      </c>
      <c r="N2847">
        <v>63853</v>
      </c>
      <c r="O2847">
        <v>5</v>
      </c>
      <c r="P2847">
        <v>18.600000000000001</v>
      </c>
      <c r="Q2847">
        <v>188240</v>
      </c>
      <c r="R2847">
        <v>127559</v>
      </c>
      <c r="S2847">
        <v>60681</v>
      </c>
      <c r="T2847">
        <v>27.1</v>
      </c>
      <c r="U2847">
        <v>40</v>
      </c>
      <c r="V2847">
        <v>-100730</v>
      </c>
      <c r="W2847">
        <v>-21.4</v>
      </c>
      <c r="X2847">
        <v>37.200000000000003</v>
      </c>
      <c r="Y2847">
        <v>43943</v>
      </c>
      <c r="Z2847">
        <v>43950</v>
      </c>
      <c r="AA2847">
        <v>106713</v>
      </c>
      <c r="AB2847">
        <v>0</v>
      </c>
    </row>
    <row r="2848" spans="1:28" x14ac:dyDescent="0.35">
      <c r="A2848">
        <v>2005</v>
      </c>
      <c r="B2848" t="s">
        <v>41</v>
      </c>
      <c r="C2848" t="s">
        <v>57</v>
      </c>
      <c r="D2848">
        <v>169722</v>
      </c>
      <c r="E2848">
        <v>169847</v>
      </c>
      <c r="F2848">
        <v>351444</v>
      </c>
      <c r="G2848">
        <v>389942</v>
      </c>
      <c r="H2848">
        <v>9509</v>
      </c>
      <c r="I2848">
        <v>5.0999999999999996</v>
      </c>
      <c r="J2848">
        <v>38967</v>
      </c>
      <c r="K2848">
        <v>21</v>
      </c>
      <c r="L2848">
        <v>67751</v>
      </c>
      <c r="M2848">
        <v>20250</v>
      </c>
      <c r="N2848">
        <v>47501</v>
      </c>
      <c r="O2848">
        <v>5.2</v>
      </c>
      <c r="P2848">
        <v>17.399999999999999</v>
      </c>
      <c r="Q2848">
        <v>144746</v>
      </c>
      <c r="R2848">
        <v>93774</v>
      </c>
      <c r="S2848">
        <v>50972</v>
      </c>
      <c r="T2848">
        <v>24</v>
      </c>
      <c r="U2848">
        <v>37.1</v>
      </c>
      <c r="V2848">
        <v>-76995</v>
      </c>
      <c r="W2848">
        <v>-19.7</v>
      </c>
      <c r="X2848">
        <v>34.799999999999997</v>
      </c>
      <c r="Y2848">
        <v>31077</v>
      </c>
      <c r="Z2848">
        <v>31077</v>
      </c>
      <c r="AA2848">
        <v>78046</v>
      </c>
      <c r="AB2848">
        <v>0</v>
      </c>
    </row>
    <row r="2849" spans="1:28" x14ac:dyDescent="0.35">
      <c r="A2849">
        <v>2005</v>
      </c>
      <c r="B2849" t="s">
        <v>41</v>
      </c>
      <c r="C2849" t="s">
        <v>58</v>
      </c>
      <c r="D2849">
        <v>147267</v>
      </c>
      <c r="E2849">
        <v>147428</v>
      </c>
      <c r="F2849">
        <v>306879</v>
      </c>
      <c r="G2849">
        <v>336570</v>
      </c>
      <c r="H2849">
        <v>8781</v>
      </c>
      <c r="I2849">
        <v>5.5</v>
      </c>
      <c r="J2849">
        <v>30206</v>
      </c>
      <c r="K2849">
        <v>19</v>
      </c>
      <c r="L2849">
        <v>56540</v>
      </c>
      <c r="M2849">
        <v>18174</v>
      </c>
      <c r="N2849">
        <v>38366</v>
      </c>
      <c r="O2849">
        <v>5.4</v>
      </c>
      <c r="P2849">
        <v>16.8</v>
      </c>
      <c r="Q2849">
        <v>115922</v>
      </c>
      <c r="R2849">
        <v>71955</v>
      </c>
      <c r="S2849">
        <v>43967</v>
      </c>
      <c r="T2849">
        <v>21.4</v>
      </c>
      <c r="U2849">
        <v>34.4</v>
      </c>
      <c r="V2849">
        <v>-59382</v>
      </c>
      <c r="W2849">
        <v>-17.600000000000001</v>
      </c>
      <c r="X2849">
        <v>33.6</v>
      </c>
      <c r="Y2849">
        <v>23565</v>
      </c>
      <c r="Z2849">
        <v>23565</v>
      </c>
      <c r="AA2849">
        <v>58804</v>
      </c>
      <c r="AB2849">
        <v>0</v>
      </c>
    </row>
    <row r="2850" spans="1:28" x14ac:dyDescent="0.35">
      <c r="A2850">
        <v>2005</v>
      </c>
      <c r="B2850" t="s">
        <v>41</v>
      </c>
      <c r="C2850" t="s">
        <v>59</v>
      </c>
      <c r="D2850">
        <v>129667</v>
      </c>
      <c r="E2850">
        <v>129805</v>
      </c>
      <c r="F2850">
        <v>270903</v>
      </c>
      <c r="G2850">
        <v>297122</v>
      </c>
      <c r="H2850">
        <v>7659</v>
      </c>
      <c r="I2850">
        <v>5.5</v>
      </c>
      <c r="J2850">
        <v>25184</v>
      </c>
      <c r="K2850">
        <v>18.100000000000001</v>
      </c>
      <c r="L2850">
        <v>48397</v>
      </c>
      <c r="M2850">
        <v>16001</v>
      </c>
      <c r="N2850">
        <v>32396</v>
      </c>
      <c r="O2850">
        <v>5.4</v>
      </c>
      <c r="P2850">
        <v>16.3</v>
      </c>
      <c r="Q2850">
        <v>100835</v>
      </c>
      <c r="R2850">
        <v>61402</v>
      </c>
      <c r="S2850">
        <v>39433</v>
      </c>
      <c r="T2850">
        <v>20.7</v>
      </c>
      <c r="U2850">
        <v>33.9</v>
      </c>
      <c r="V2850">
        <v>-52438</v>
      </c>
      <c r="W2850">
        <v>-17.600000000000001</v>
      </c>
      <c r="X2850">
        <v>32.6</v>
      </c>
      <c r="Y2850">
        <v>19347</v>
      </c>
      <c r="Z2850">
        <v>19348</v>
      </c>
      <c r="AA2850">
        <v>49639</v>
      </c>
      <c r="AB2850">
        <v>0</v>
      </c>
    </row>
    <row r="2851" spans="1:28" x14ac:dyDescent="0.35">
      <c r="A2851">
        <v>2005</v>
      </c>
      <c r="B2851" t="s">
        <v>41</v>
      </c>
      <c r="C2851" t="s">
        <v>60</v>
      </c>
      <c r="D2851">
        <v>498171</v>
      </c>
      <c r="E2851">
        <v>498654</v>
      </c>
      <c r="F2851">
        <v>1047775</v>
      </c>
      <c r="G2851">
        <v>1138365</v>
      </c>
      <c r="H2851">
        <v>28516</v>
      </c>
      <c r="I2851">
        <v>5.4</v>
      </c>
      <c r="J2851">
        <v>84429</v>
      </c>
      <c r="K2851">
        <v>16</v>
      </c>
      <c r="L2851">
        <v>172644</v>
      </c>
      <c r="M2851">
        <v>59342</v>
      </c>
      <c r="N2851">
        <v>113302</v>
      </c>
      <c r="O2851">
        <v>5.2</v>
      </c>
      <c r="P2851">
        <v>15.2</v>
      </c>
      <c r="Q2851">
        <v>353824</v>
      </c>
      <c r="R2851">
        <v>203997</v>
      </c>
      <c r="S2851">
        <v>149827</v>
      </c>
      <c r="T2851">
        <v>17.899999999999999</v>
      </c>
      <c r="U2851">
        <v>31.1</v>
      </c>
      <c r="V2851">
        <v>-181180</v>
      </c>
      <c r="W2851">
        <v>-15.9</v>
      </c>
      <c r="X2851">
        <v>30.4</v>
      </c>
      <c r="Y2851">
        <v>64331</v>
      </c>
      <c r="Z2851">
        <v>64344</v>
      </c>
      <c r="AA2851">
        <v>164290</v>
      </c>
      <c r="AB2851">
        <v>0</v>
      </c>
    </row>
    <row r="2852" spans="1:28" x14ac:dyDescent="0.35">
      <c r="A2852">
        <v>2005</v>
      </c>
      <c r="B2852" t="s">
        <v>41</v>
      </c>
      <c r="C2852" t="s">
        <v>61</v>
      </c>
      <c r="D2852">
        <v>307470</v>
      </c>
      <c r="E2852">
        <v>307809</v>
      </c>
      <c r="F2852">
        <v>661338</v>
      </c>
      <c r="G2852">
        <v>711318</v>
      </c>
      <c r="H2852">
        <v>16047</v>
      </c>
      <c r="I2852">
        <v>5</v>
      </c>
      <c r="J2852">
        <v>44251</v>
      </c>
      <c r="K2852">
        <v>13.7</v>
      </c>
      <c r="L2852">
        <v>99816</v>
      </c>
      <c r="M2852">
        <v>33774</v>
      </c>
      <c r="N2852">
        <v>66042</v>
      </c>
      <c r="O2852">
        <v>4.7</v>
      </c>
      <c r="P2852">
        <v>14</v>
      </c>
      <c r="Q2852">
        <v>199775</v>
      </c>
      <c r="R2852">
        <v>109423</v>
      </c>
      <c r="S2852">
        <v>90352</v>
      </c>
      <c r="T2852">
        <v>15.4</v>
      </c>
      <c r="U2852">
        <v>28.1</v>
      </c>
      <c r="V2852">
        <v>-99959</v>
      </c>
      <c r="W2852">
        <v>-14.1</v>
      </c>
      <c r="X2852">
        <v>28</v>
      </c>
      <c r="Y2852">
        <v>33190</v>
      </c>
      <c r="Z2852">
        <v>33195</v>
      </c>
      <c r="AA2852">
        <v>87072</v>
      </c>
      <c r="AB2852">
        <v>0</v>
      </c>
    </row>
    <row r="2853" spans="1:28" x14ac:dyDescent="0.35">
      <c r="A2853">
        <v>2005</v>
      </c>
      <c r="B2853" t="s">
        <v>41</v>
      </c>
      <c r="C2853" t="s">
        <v>62</v>
      </c>
      <c r="D2853">
        <v>228096</v>
      </c>
      <c r="E2853">
        <v>228578</v>
      </c>
      <c r="F2853">
        <v>497963</v>
      </c>
      <c r="G2853">
        <v>533389</v>
      </c>
      <c r="H2853">
        <v>10559</v>
      </c>
      <c r="I2853">
        <v>4.4000000000000004</v>
      </c>
      <c r="J2853">
        <v>29785</v>
      </c>
      <c r="K2853">
        <v>12.5</v>
      </c>
      <c r="L2853">
        <v>68630</v>
      </c>
      <c r="M2853">
        <v>22200</v>
      </c>
      <c r="N2853">
        <v>46430</v>
      </c>
      <c r="O2853">
        <v>4.2</v>
      </c>
      <c r="P2853">
        <v>12.9</v>
      </c>
      <c r="Q2853">
        <v>139481</v>
      </c>
      <c r="R2853">
        <v>73551</v>
      </c>
      <c r="S2853">
        <v>65930</v>
      </c>
      <c r="T2853">
        <v>13.8</v>
      </c>
      <c r="U2853">
        <v>26.1</v>
      </c>
      <c r="V2853">
        <v>-70851</v>
      </c>
      <c r="W2853">
        <v>-13.2</v>
      </c>
      <c r="X2853">
        <v>25.8</v>
      </c>
      <c r="Y2853">
        <v>22180</v>
      </c>
      <c r="Z2853">
        <v>22193</v>
      </c>
      <c r="AA2853">
        <v>58265</v>
      </c>
      <c r="AB2853">
        <v>0</v>
      </c>
    </row>
    <row r="2854" spans="1:28" x14ac:dyDescent="0.35">
      <c r="A2854">
        <v>2005</v>
      </c>
      <c r="B2854" t="s">
        <v>41</v>
      </c>
      <c r="C2854" t="s">
        <v>63</v>
      </c>
      <c r="D2854">
        <v>159063</v>
      </c>
      <c r="E2854">
        <v>159583</v>
      </c>
      <c r="F2854">
        <v>354049</v>
      </c>
      <c r="G2854">
        <v>377740</v>
      </c>
      <c r="H2854">
        <v>6170</v>
      </c>
      <c r="I2854">
        <v>3.7</v>
      </c>
      <c r="J2854">
        <v>18811</v>
      </c>
      <c r="K2854">
        <v>11.3</v>
      </c>
      <c r="L2854">
        <v>43795</v>
      </c>
      <c r="M2854">
        <v>12839</v>
      </c>
      <c r="N2854">
        <v>30956</v>
      </c>
      <c r="O2854">
        <v>3.4</v>
      </c>
      <c r="P2854">
        <v>11.6</v>
      </c>
      <c r="Q2854">
        <v>91177</v>
      </c>
      <c r="R2854">
        <v>46413</v>
      </c>
      <c r="S2854">
        <v>44764</v>
      </c>
      <c r="T2854">
        <v>12.3</v>
      </c>
      <c r="U2854">
        <v>24.1</v>
      </c>
      <c r="V2854">
        <v>-47382</v>
      </c>
      <c r="W2854">
        <v>-12.5</v>
      </c>
      <c r="X2854">
        <v>23.2</v>
      </c>
      <c r="Y2854">
        <v>14134</v>
      </c>
      <c r="Z2854">
        <v>14136</v>
      </c>
      <c r="AA2854">
        <v>36972</v>
      </c>
      <c r="AB2854">
        <v>0</v>
      </c>
    </row>
    <row r="2855" spans="1:28" x14ac:dyDescent="0.35">
      <c r="A2855">
        <v>2005</v>
      </c>
      <c r="B2855" t="s">
        <v>41</v>
      </c>
      <c r="C2855" t="s">
        <v>64</v>
      </c>
      <c r="D2855">
        <v>70704</v>
      </c>
      <c r="E2855">
        <v>71097</v>
      </c>
      <c r="F2855">
        <v>156832</v>
      </c>
      <c r="G2855">
        <v>168872</v>
      </c>
      <c r="H2855">
        <v>2750</v>
      </c>
      <c r="I2855">
        <v>3.7</v>
      </c>
      <c r="J2855">
        <v>9375</v>
      </c>
      <c r="K2855">
        <v>12.6</v>
      </c>
      <c r="L2855">
        <v>19372</v>
      </c>
      <c r="M2855">
        <v>5908</v>
      </c>
      <c r="N2855">
        <v>13464</v>
      </c>
      <c r="O2855">
        <v>3.5</v>
      </c>
      <c r="P2855">
        <v>11.5</v>
      </c>
      <c r="Q2855">
        <v>43451</v>
      </c>
      <c r="R2855">
        <v>23314</v>
      </c>
      <c r="S2855">
        <v>20137</v>
      </c>
      <c r="T2855">
        <v>13.8</v>
      </c>
      <c r="U2855">
        <v>25.7</v>
      </c>
      <c r="V2855">
        <v>-24079</v>
      </c>
      <c r="W2855">
        <v>-14.2</v>
      </c>
      <c r="X2855">
        <v>23</v>
      </c>
      <c r="Y2855">
        <v>6986</v>
      </c>
      <c r="Z2855">
        <v>6997</v>
      </c>
      <c r="AA2855">
        <v>18192</v>
      </c>
      <c r="AB2855">
        <v>0</v>
      </c>
    </row>
    <row r="2856" spans="1:28" x14ac:dyDescent="0.35">
      <c r="A2856">
        <v>2005</v>
      </c>
      <c r="B2856" t="s">
        <v>41</v>
      </c>
      <c r="C2856" t="s">
        <v>43</v>
      </c>
      <c r="D2856">
        <v>166724</v>
      </c>
      <c r="E2856">
        <v>167841</v>
      </c>
      <c r="F2856">
        <v>380507</v>
      </c>
      <c r="G2856">
        <v>411513</v>
      </c>
      <c r="H2856">
        <v>5112</v>
      </c>
      <c r="I2856">
        <v>2.9</v>
      </c>
      <c r="J2856">
        <v>21963</v>
      </c>
      <c r="K2856">
        <v>12.4</v>
      </c>
      <c r="L2856">
        <v>40669</v>
      </c>
      <c r="M2856">
        <v>11469</v>
      </c>
      <c r="N2856">
        <v>29200</v>
      </c>
      <c r="O2856">
        <v>2.8</v>
      </c>
      <c r="P2856">
        <v>9.9</v>
      </c>
      <c r="Q2856">
        <v>102680</v>
      </c>
      <c r="R2856">
        <v>57036</v>
      </c>
      <c r="S2856">
        <v>45644</v>
      </c>
      <c r="T2856">
        <v>13.9</v>
      </c>
      <c r="U2856">
        <v>25</v>
      </c>
      <c r="V2856">
        <v>-62011</v>
      </c>
      <c r="W2856">
        <v>-15.1</v>
      </c>
      <c r="X2856">
        <v>19.8</v>
      </c>
      <c r="Y2856">
        <v>17462</v>
      </c>
      <c r="Z2856">
        <v>17486</v>
      </c>
      <c r="AA2856">
        <v>46992</v>
      </c>
      <c r="AB2856">
        <v>0</v>
      </c>
    </row>
    <row r="2857" spans="1:28" x14ac:dyDescent="0.35">
      <c r="A2857">
        <v>2005</v>
      </c>
      <c r="B2857" t="s">
        <v>44</v>
      </c>
      <c r="C2857" t="s">
        <v>42</v>
      </c>
      <c r="D2857">
        <v>44530</v>
      </c>
      <c r="E2857">
        <v>44874</v>
      </c>
      <c r="F2857">
        <v>543595</v>
      </c>
      <c r="G2857">
        <v>272601</v>
      </c>
      <c r="H2857">
        <v>44744</v>
      </c>
      <c r="I2857">
        <v>199.4</v>
      </c>
      <c r="J2857">
        <v>0</v>
      </c>
      <c r="K2857">
        <v>0</v>
      </c>
      <c r="L2857">
        <v>541988</v>
      </c>
      <c r="M2857">
        <v>541988</v>
      </c>
      <c r="N2857">
        <v>0</v>
      </c>
      <c r="O2857">
        <v>198.8</v>
      </c>
      <c r="P2857">
        <v>198.8</v>
      </c>
      <c r="Q2857">
        <v>0</v>
      </c>
      <c r="R2857">
        <v>0</v>
      </c>
      <c r="S2857">
        <v>0</v>
      </c>
      <c r="T2857">
        <v>0</v>
      </c>
      <c r="U2857">
        <v>0</v>
      </c>
      <c r="V2857">
        <v>541988</v>
      </c>
      <c r="W2857">
        <v>198.8</v>
      </c>
      <c r="X2857">
        <v>0</v>
      </c>
      <c r="AB2857">
        <v>0</v>
      </c>
    </row>
    <row r="2858" spans="1:28" x14ac:dyDescent="0.35">
      <c r="A2858">
        <v>2005</v>
      </c>
      <c r="B2858" t="s">
        <v>44</v>
      </c>
      <c r="C2858" t="s">
        <v>55</v>
      </c>
      <c r="D2858">
        <v>74028</v>
      </c>
      <c r="E2858">
        <v>74377</v>
      </c>
      <c r="F2858">
        <v>495795</v>
      </c>
      <c r="G2858">
        <v>493949</v>
      </c>
      <c r="H2858">
        <v>216</v>
      </c>
      <c r="I2858">
        <v>0.3</v>
      </c>
      <c r="J2858">
        <v>5871</v>
      </c>
      <c r="K2858">
        <v>7.6</v>
      </c>
      <c r="L2858">
        <v>139005</v>
      </c>
      <c r="M2858">
        <v>611</v>
      </c>
      <c r="N2858">
        <v>138394</v>
      </c>
      <c r="O2858">
        <v>0.1</v>
      </c>
      <c r="P2858">
        <v>28.1</v>
      </c>
      <c r="Q2858">
        <v>135313</v>
      </c>
      <c r="R2858">
        <v>71498</v>
      </c>
      <c r="S2858">
        <v>63815</v>
      </c>
      <c r="T2858">
        <v>14.5</v>
      </c>
      <c r="U2858">
        <v>27.4</v>
      </c>
      <c r="V2858">
        <v>3692</v>
      </c>
      <c r="W2858">
        <v>0.7</v>
      </c>
      <c r="X2858">
        <v>54.8</v>
      </c>
      <c r="Y2858">
        <v>5183</v>
      </c>
      <c r="Z2858">
        <v>5183</v>
      </c>
      <c r="AA2858">
        <v>63430</v>
      </c>
      <c r="AB2858">
        <v>0</v>
      </c>
    </row>
    <row r="2859" spans="1:28" x14ac:dyDescent="0.35">
      <c r="A2859">
        <v>2005</v>
      </c>
      <c r="B2859" t="s">
        <v>44</v>
      </c>
      <c r="C2859" t="s">
        <v>56</v>
      </c>
      <c r="D2859">
        <v>66287</v>
      </c>
      <c r="E2859">
        <v>66599</v>
      </c>
      <c r="F2859">
        <v>424641</v>
      </c>
      <c r="G2859">
        <v>441515</v>
      </c>
      <c r="H2859">
        <v>713</v>
      </c>
      <c r="I2859">
        <v>1</v>
      </c>
      <c r="J2859">
        <v>4590</v>
      </c>
      <c r="K2859">
        <v>6.7</v>
      </c>
      <c r="L2859">
        <v>86614</v>
      </c>
      <c r="M2859">
        <v>7393</v>
      </c>
      <c r="N2859">
        <v>79221</v>
      </c>
      <c r="O2859">
        <v>1.7</v>
      </c>
      <c r="P2859">
        <v>19.600000000000001</v>
      </c>
      <c r="Q2859">
        <v>120361</v>
      </c>
      <c r="R2859">
        <v>56151</v>
      </c>
      <c r="S2859">
        <v>64210</v>
      </c>
      <c r="T2859">
        <v>12.7</v>
      </c>
      <c r="U2859">
        <v>27.3</v>
      </c>
      <c r="V2859">
        <v>-33747</v>
      </c>
      <c r="W2859">
        <v>-7.7</v>
      </c>
      <c r="X2859">
        <v>39.200000000000003</v>
      </c>
      <c r="Y2859">
        <v>4132</v>
      </c>
      <c r="Z2859">
        <v>4132</v>
      </c>
      <c r="AA2859">
        <v>50788</v>
      </c>
      <c r="AB2859">
        <v>0</v>
      </c>
    </row>
    <row r="2860" spans="1:28" x14ac:dyDescent="0.35">
      <c r="A2860">
        <v>2005</v>
      </c>
      <c r="B2860" t="s">
        <v>44</v>
      </c>
      <c r="C2860" t="s">
        <v>57</v>
      </c>
      <c r="D2860">
        <v>61324</v>
      </c>
      <c r="E2860">
        <v>61847</v>
      </c>
      <c r="F2860">
        <v>390321</v>
      </c>
      <c r="G2860">
        <v>405088</v>
      </c>
      <c r="H2860">
        <v>625</v>
      </c>
      <c r="I2860">
        <v>1</v>
      </c>
      <c r="J2860">
        <v>3463</v>
      </c>
      <c r="K2860">
        <v>5.5</v>
      </c>
      <c r="L2860">
        <v>70240</v>
      </c>
      <c r="M2860">
        <v>6532</v>
      </c>
      <c r="N2860">
        <v>63708</v>
      </c>
      <c r="O2860">
        <v>1.6</v>
      </c>
      <c r="P2860">
        <v>17.3</v>
      </c>
      <c r="Q2860">
        <v>99774</v>
      </c>
      <c r="R2860">
        <v>41425</v>
      </c>
      <c r="S2860">
        <v>58349</v>
      </c>
      <c r="T2860">
        <v>10.199999999999999</v>
      </c>
      <c r="U2860">
        <v>24.6</v>
      </c>
      <c r="V2860">
        <v>-29534</v>
      </c>
      <c r="W2860">
        <v>-7.3</v>
      </c>
      <c r="X2860">
        <v>34.6</v>
      </c>
      <c r="Y2860">
        <v>3012</v>
      </c>
      <c r="Z2860">
        <v>3012</v>
      </c>
      <c r="AA2860">
        <v>36848</v>
      </c>
      <c r="AB2860">
        <v>0</v>
      </c>
    </row>
    <row r="2861" spans="1:28" x14ac:dyDescent="0.35">
      <c r="A2861">
        <v>2005</v>
      </c>
      <c r="B2861" t="s">
        <v>44</v>
      </c>
      <c r="C2861" t="s">
        <v>58</v>
      </c>
      <c r="D2861">
        <v>55274</v>
      </c>
      <c r="E2861">
        <v>55915</v>
      </c>
      <c r="F2861">
        <v>351541</v>
      </c>
      <c r="G2861">
        <v>364633</v>
      </c>
      <c r="H2861">
        <v>570</v>
      </c>
      <c r="I2861">
        <v>1</v>
      </c>
      <c r="J2861">
        <v>2789</v>
      </c>
      <c r="K2861">
        <v>4.9000000000000004</v>
      </c>
      <c r="L2861">
        <v>58625</v>
      </c>
      <c r="M2861">
        <v>5721</v>
      </c>
      <c r="N2861">
        <v>52904</v>
      </c>
      <c r="O2861">
        <v>1.6</v>
      </c>
      <c r="P2861">
        <v>16.100000000000001</v>
      </c>
      <c r="Q2861">
        <v>84808</v>
      </c>
      <c r="R2861">
        <v>33347</v>
      </c>
      <c r="S2861">
        <v>51461</v>
      </c>
      <c r="T2861">
        <v>9.1</v>
      </c>
      <c r="U2861">
        <v>23.3</v>
      </c>
      <c r="V2861">
        <v>-26183</v>
      </c>
      <c r="W2861">
        <v>-7.2</v>
      </c>
      <c r="X2861">
        <v>32.200000000000003</v>
      </c>
      <c r="Y2861">
        <v>2426</v>
      </c>
      <c r="Z2861">
        <v>2431</v>
      </c>
      <c r="AA2861">
        <v>29899</v>
      </c>
      <c r="AB2861">
        <v>0</v>
      </c>
    </row>
    <row r="2862" spans="1:28" x14ac:dyDescent="0.35">
      <c r="A2862">
        <v>2005</v>
      </c>
      <c r="B2862" t="s">
        <v>44</v>
      </c>
      <c r="C2862" t="s">
        <v>59</v>
      </c>
      <c r="D2862">
        <v>51739</v>
      </c>
      <c r="E2862">
        <v>52268</v>
      </c>
      <c r="F2862">
        <v>326774</v>
      </c>
      <c r="G2862">
        <v>340206</v>
      </c>
      <c r="H2862">
        <v>508</v>
      </c>
      <c r="I2862">
        <v>1</v>
      </c>
      <c r="J2862">
        <v>2513</v>
      </c>
      <c r="K2862">
        <v>4.7</v>
      </c>
      <c r="L2862">
        <v>51178</v>
      </c>
      <c r="M2862">
        <v>5439</v>
      </c>
      <c r="N2862">
        <v>45739</v>
      </c>
      <c r="O2862">
        <v>1.6</v>
      </c>
      <c r="P2862">
        <v>15</v>
      </c>
      <c r="Q2862">
        <v>78041</v>
      </c>
      <c r="R2862">
        <v>29432</v>
      </c>
      <c r="S2862">
        <v>48609</v>
      </c>
      <c r="T2862">
        <v>8.6999999999999993</v>
      </c>
      <c r="U2862">
        <v>22.9</v>
      </c>
      <c r="V2862">
        <v>-26863</v>
      </c>
      <c r="W2862">
        <v>-7.9</v>
      </c>
      <c r="X2862">
        <v>30</v>
      </c>
      <c r="Y2862">
        <v>2133</v>
      </c>
      <c r="Z2862">
        <v>2155</v>
      </c>
      <c r="AA2862">
        <v>26090</v>
      </c>
      <c r="AB2862">
        <v>0</v>
      </c>
    </row>
    <row r="2863" spans="1:28" x14ac:dyDescent="0.35">
      <c r="A2863">
        <v>2005</v>
      </c>
      <c r="B2863" t="s">
        <v>44</v>
      </c>
      <c r="C2863" t="s">
        <v>60</v>
      </c>
      <c r="D2863">
        <v>210655</v>
      </c>
      <c r="E2863">
        <v>212638</v>
      </c>
      <c r="F2863">
        <v>1326205</v>
      </c>
      <c r="G2863">
        <v>1380472</v>
      </c>
      <c r="H2863">
        <v>2020</v>
      </c>
      <c r="I2863">
        <v>0.9</v>
      </c>
      <c r="J2863">
        <v>8415</v>
      </c>
      <c r="K2863">
        <v>3.9</v>
      </c>
      <c r="L2863">
        <v>187021</v>
      </c>
      <c r="M2863">
        <v>21516</v>
      </c>
      <c r="N2863">
        <v>165505</v>
      </c>
      <c r="O2863">
        <v>1.6</v>
      </c>
      <c r="P2863">
        <v>13.5</v>
      </c>
      <c r="Q2863">
        <v>295555</v>
      </c>
      <c r="R2863">
        <v>99708</v>
      </c>
      <c r="S2863">
        <v>195847</v>
      </c>
      <c r="T2863">
        <v>7.2</v>
      </c>
      <c r="U2863">
        <v>21.4</v>
      </c>
      <c r="V2863">
        <v>-108534</v>
      </c>
      <c r="W2863">
        <v>-7.9</v>
      </c>
      <c r="X2863">
        <v>27</v>
      </c>
      <c r="Y2863">
        <v>7083</v>
      </c>
      <c r="Z2863">
        <v>7087</v>
      </c>
      <c r="AA2863">
        <v>86912</v>
      </c>
      <c r="AB2863">
        <v>0</v>
      </c>
    </row>
    <row r="2864" spans="1:28" x14ac:dyDescent="0.35">
      <c r="A2864">
        <v>2005</v>
      </c>
      <c r="B2864" t="s">
        <v>44</v>
      </c>
      <c r="C2864" t="s">
        <v>61</v>
      </c>
      <c r="D2864">
        <v>145774</v>
      </c>
      <c r="E2864">
        <v>146996</v>
      </c>
      <c r="F2864">
        <v>916479</v>
      </c>
      <c r="G2864">
        <v>952861</v>
      </c>
      <c r="H2864">
        <v>1270</v>
      </c>
      <c r="I2864">
        <v>0.9</v>
      </c>
      <c r="J2864">
        <v>4761</v>
      </c>
      <c r="K2864">
        <v>3.2</v>
      </c>
      <c r="L2864">
        <v>112799</v>
      </c>
      <c r="M2864">
        <v>13885</v>
      </c>
      <c r="N2864">
        <v>98914</v>
      </c>
      <c r="O2864">
        <v>1.5</v>
      </c>
      <c r="P2864">
        <v>11.8</v>
      </c>
      <c r="Q2864">
        <v>185562</v>
      </c>
      <c r="R2864">
        <v>56262</v>
      </c>
      <c r="S2864">
        <v>129300</v>
      </c>
      <c r="T2864">
        <v>5.9</v>
      </c>
      <c r="U2864">
        <v>19.5</v>
      </c>
      <c r="V2864">
        <v>-72763</v>
      </c>
      <c r="W2864">
        <v>-7.7</v>
      </c>
      <c r="X2864">
        <v>23.6</v>
      </c>
      <c r="Y2864">
        <v>3970</v>
      </c>
      <c r="Z2864">
        <v>3986</v>
      </c>
      <c r="AA2864">
        <v>48625</v>
      </c>
      <c r="AB2864">
        <v>0</v>
      </c>
    </row>
    <row r="2865" spans="1:28" x14ac:dyDescent="0.35">
      <c r="A2865">
        <v>2005</v>
      </c>
      <c r="B2865" t="s">
        <v>44</v>
      </c>
      <c r="C2865" t="s">
        <v>62</v>
      </c>
      <c r="D2865">
        <v>116576</v>
      </c>
      <c r="E2865">
        <v>118130</v>
      </c>
      <c r="F2865">
        <v>732971</v>
      </c>
      <c r="G2865">
        <v>761862</v>
      </c>
      <c r="H2865">
        <v>850</v>
      </c>
      <c r="I2865">
        <v>0.7</v>
      </c>
      <c r="J2865">
        <v>3537</v>
      </c>
      <c r="K2865">
        <v>3</v>
      </c>
      <c r="L2865">
        <v>81862</v>
      </c>
      <c r="M2865">
        <v>9096</v>
      </c>
      <c r="N2865">
        <v>72766</v>
      </c>
      <c r="O2865">
        <v>1.2</v>
      </c>
      <c r="P2865">
        <v>10.7</v>
      </c>
      <c r="Q2865">
        <v>139643</v>
      </c>
      <c r="R2865">
        <v>40712</v>
      </c>
      <c r="S2865">
        <v>98931</v>
      </c>
      <c r="T2865">
        <v>5.3</v>
      </c>
      <c r="U2865">
        <v>18.3</v>
      </c>
      <c r="V2865">
        <v>-57781</v>
      </c>
      <c r="W2865">
        <v>-7.6</v>
      </c>
      <c r="X2865">
        <v>21.4</v>
      </c>
      <c r="Y2865">
        <v>2795</v>
      </c>
      <c r="Z2865">
        <v>2814</v>
      </c>
      <c r="AA2865">
        <v>34054</v>
      </c>
      <c r="AB2865">
        <v>0</v>
      </c>
    </row>
    <row r="2866" spans="1:28" x14ac:dyDescent="0.35">
      <c r="A2866">
        <v>2005</v>
      </c>
      <c r="B2866" t="s">
        <v>44</v>
      </c>
      <c r="C2866" t="s">
        <v>63</v>
      </c>
      <c r="D2866">
        <v>88213</v>
      </c>
      <c r="E2866">
        <v>89978</v>
      </c>
      <c r="F2866">
        <v>553454</v>
      </c>
      <c r="G2866">
        <v>574748</v>
      </c>
      <c r="H2866">
        <v>543</v>
      </c>
      <c r="I2866">
        <v>0.6</v>
      </c>
      <c r="J2866">
        <v>2316</v>
      </c>
      <c r="K2866">
        <v>2.5</v>
      </c>
      <c r="L2866">
        <v>55313</v>
      </c>
      <c r="M2866">
        <v>5824</v>
      </c>
      <c r="N2866">
        <v>49489</v>
      </c>
      <c r="O2866">
        <v>1</v>
      </c>
      <c r="P2866">
        <v>9.6</v>
      </c>
      <c r="Q2866">
        <v>97901</v>
      </c>
      <c r="R2866">
        <v>26384</v>
      </c>
      <c r="S2866">
        <v>71517</v>
      </c>
      <c r="T2866">
        <v>4.5999999999999996</v>
      </c>
      <c r="U2866">
        <v>17</v>
      </c>
      <c r="V2866">
        <v>-42588</v>
      </c>
      <c r="W2866">
        <v>-7.4</v>
      </c>
      <c r="X2866">
        <v>19.2</v>
      </c>
      <c r="Y2866">
        <v>1728</v>
      </c>
      <c r="Z2866">
        <v>1741</v>
      </c>
      <c r="AA2866">
        <v>21282</v>
      </c>
      <c r="AB2866">
        <v>0</v>
      </c>
    </row>
    <row r="2867" spans="1:28" x14ac:dyDescent="0.35">
      <c r="A2867">
        <v>2005</v>
      </c>
      <c r="B2867" t="s">
        <v>44</v>
      </c>
      <c r="C2867" t="s">
        <v>64</v>
      </c>
      <c r="D2867">
        <v>40610</v>
      </c>
      <c r="E2867">
        <v>41988</v>
      </c>
      <c r="F2867">
        <v>256127</v>
      </c>
      <c r="G2867">
        <v>266309</v>
      </c>
      <c r="H2867">
        <v>270</v>
      </c>
      <c r="I2867">
        <v>0.6</v>
      </c>
      <c r="J2867">
        <v>1173</v>
      </c>
      <c r="K2867">
        <v>2.8</v>
      </c>
      <c r="L2867">
        <v>25502</v>
      </c>
      <c r="M2867">
        <v>2810</v>
      </c>
      <c r="N2867">
        <v>22692</v>
      </c>
      <c r="O2867">
        <v>1.1000000000000001</v>
      </c>
      <c r="P2867">
        <v>9.6</v>
      </c>
      <c r="Q2867">
        <v>45865</v>
      </c>
      <c r="R2867">
        <v>12697</v>
      </c>
      <c r="S2867">
        <v>33168</v>
      </c>
      <c r="T2867">
        <v>4.8</v>
      </c>
      <c r="U2867">
        <v>17.2</v>
      </c>
      <c r="V2867">
        <v>-20363</v>
      </c>
      <c r="W2867">
        <v>-7.6</v>
      </c>
      <c r="X2867">
        <v>19.2</v>
      </c>
      <c r="Y2867">
        <v>807</v>
      </c>
      <c r="Z2867">
        <v>816</v>
      </c>
      <c r="AA2867">
        <v>9862</v>
      </c>
      <c r="AB2867">
        <v>0</v>
      </c>
    </row>
    <row r="2868" spans="1:28" x14ac:dyDescent="0.35">
      <c r="A2868">
        <v>2005</v>
      </c>
      <c r="B2868" t="s">
        <v>44</v>
      </c>
      <c r="C2868" t="s">
        <v>43</v>
      </c>
      <c r="D2868">
        <v>116281</v>
      </c>
      <c r="E2868">
        <v>120199</v>
      </c>
      <c r="F2868">
        <v>741989</v>
      </c>
      <c r="G2868">
        <v>772289</v>
      </c>
      <c r="H2868">
        <v>607</v>
      </c>
      <c r="I2868">
        <v>0.5</v>
      </c>
      <c r="J2868">
        <v>3621</v>
      </c>
      <c r="K2868">
        <v>3</v>
      </c>
      <c r="L2868">
        <v>67671</v>
      </c>
      <c r="M2868">
        <v>6239</v>
      </c>
      <c r="N2868">
        <v>61432</v>
      </c>
      <c r="O2868">
        <v>0.8</v>
      </c>
      <c r="P2868">
        <v>8.8000000000000007</v>
      </c>
      <c r="Q2868">
        <v>128270</v>
      </c>
      <c r="R2868">
        <v>38449</v>
      </c>
      <c r="S2868">
        <v>89821</v>
      </c>
      <c r="T2868">
        <v>5</v>
      </c>
      <c r="U2868">
        <v>16.600000000000001</v>
      </c>
      <c r="V2868">
        <v>-60599</v>
      </c>
      <c r="W2868">
        <v>-7.8</v>
      </c>
      <c r="X2868">
        <v>17.600000000000001</v>
      </c>
      <c r="Y2868">
        <v>2419</v>
      </c>
      <c r="Z2868">
        <v>2450</v>
      </c>
      <c r="AA2868">
        <v>29925</v>
      </c>
      <c r="AB2868">
        <v>0</v>
      </c>
    </row>
    <row r="2869" spans="1:28" x14ac:dyDescent="0.35">
      <c r="A2869">
        <v>2005</v>
      </c>
      <c r="B2869" t="s">
        <v>45</v>
      </c>
      <c r="C2869" t="s">
        <v>42</v>
      </c>
      <c r="D2869">
        <v>17621</v>
      </c>
      <c r="E2869">
        <v>18000</v>
      </c>
      <c r="F2869">
        <v>455037</v>
      </c>
      <c r="G2869">
        <v>228190</v>
      </c>
      <c r="H2869">
        <v>17948</v>
      </c>
      <c r="I2869">
        <v>199.4</v>
      </c>
      <c r="J2869">
        <v>0</v>
      </c>
      <c r="K2869">
        <v>0</v>
      </c>
      <c r="L2869">
        <v>453694</v>
      </c>
      <c r="M2869">
        <v>453694</v>
      </c>
      <c r="N2869">
        <v>0</v>
      </c>
      <c r="O2869">
        <v>198.8</v>
      </c>
      <c r="P2869">
        <v>198.8</v>
      </c>
      <c r="Q2869">
        <v>0</v>
      </c>
      <c r="R2869">
        <v>0</v>
      </c>
      <c r="S2869">
        <v>0</v>
      </c>
      <c r="T2869">
        <v>0</v>
      </c>
      <c r="U2869">
        <v>0</v>
      </c>
      <c r="V2869">
        <v>453694</v>
      </c>
      <c r="W2869">
        <v>198.8</v>
      </c>
      <c r="X2869">
        <v>0</v>
      </c>
      <c r="AB2869">
        <v>0</v>
      </c>
    </row>
    <row r="2870" spans="1:28" x14ac:dyDescent="0.35">
      <c r="A2870">
        <v>2005</v>
      </c>
      <c r="B2870" t="s">
        <v>45</v>
      </c>
      <c r="C2870" t="s">
        <v>55</v>
      </c>
      <c r="D2870">
        <v>34401</v>
      </c>
      <c r="E2870">
        <v>34957</v>
      </c>
      <c r="F2870">
        <v>484401</v>
      </c>
      <c r="G2870">
        <v>477054</v>
      </c>
      <c r="H2870">
        <v>306</v>
      </c>
      <c r="I2870">
        <v>0.8</v>
      </c>
      <c r="J2870">
        <v>2266</v>
      </c>
      <c r="K2870">
        <v>6.3</v>
      </c>
      <c r="L2870">
        <v>131973</v>
      </c>
      <c r="M2870">
        <v>1330</v>
      </c>
      <c r="N2870">
        <v>130643</v>
      </c>
      <c r="O2870">
        <v>0.3</v>
      </c>
      <c r="P2870">
        <v>27.7</v>
      </c>
      <c r="Q2870">
        <v>117278</v>
      </c>
      <c r="R2870">
        <v>58555</v>
      </c>
      <c r="S2870">
        <v>58723</v>
      </c>
      <c r="T2870">
        <v>12.3</v>
      </c>
      <c r="U2870">
        <v>24.6</v>
      </c>
      <c r="V2870">
        <v>14695</v>
      </c>
      <c r="W2870">
        <v>3.1</v>
      </c>
      <c r="X2870">
        <v>49.2</v>
      </c>
      <c r="Y2870">
        <v>2032</v>
      </c>
      <c r="Z2870">
        <v>2032</v>
      </c>
      <c r="AA2870">
        <v>52912</v>
      </c>
      <c r="AB2870">
        <v>0</v>
      </c>
    </row>
    <row r="2871" spans="1:28" x14ac:dyDescent="0.35">
      <c r="A2871">
        <v>2005</v>
      </c>
      <c r="B2871" t="s">
        <v>45</v>
      </c>
      <c r="C2871" t="s">
        <v>56</v>
      </c>
      <c r="D2871">
        <v>32780</v>
      </c>
      <c r="E2871">
        <v>33425</v>
      </c>
      <c r="F2871">
        <v>437620</v>
      </c>
      <c r="G2871">
        <v>449148</v>
      </c>
      <c r="H2871">
        <v>416</v>
      </c>
      <c r="I2871">
        <v>1.2</v>
      </c>
      <c r="J2871">
        <v>1704</v>
      </c>
      <c r="K2871">
        <v>5</v>
      </c>
      <c r="L2871">
        <v>84158</v>
      </c>
      <c r="M2871">
        <v>5667</v>
      </c>
      <c r="N2871">
        <v>78491</v>
      </c>
      <c r="O2871">
        <v>1.3</v>
      </c>
      <c r="P2871">
        <v>18.7</v>
      </c>
      <c r="Q2871">
        <v>107214</v>
      </c>
      <c r="R2871">
        <v>43341</v>
      </c>
      <c r="S2871">
        <v>63873</v>
      </c>
      <c r="T2871">
        <v>9.6</v>
      </c>
      <c r="U2871">
        <v>23.9</v>
      </c>
      <c r="V2871">
        <v>-23056</v>
      </c>
      <c r="W2871">
        <v>-5.2</v>
      </c>
      <c r="X2871">
        <v>37.4</v>
      </c>
      <c r="Y2871">
        <v>1529</v>
      </c>
      <c r="Z2871">
        <v>1529</v>
      </c>
      <c r="AA2871">
        <v>39098</v>
      </c>
      <c r="AB2871">
        <v>0</v>
      </c>
    </row>
    <row r="2872" spans="1:28" x14ac:dyDescent="0.35">
      <c r="A2872">
        <v>2005</v>
      </c>
      <c r="B2872" t="s">
        <v>45</v>
      </c>
      <c r="C2872" t="s">
        <v>57</v>
      </c>
      <c r="D2872">
        <v>32101</v>
      </c>
      <c r="E2872">
        <v>33398</v>
      </c>
      <c r="F2872">
        <v>425445</v>
      </c>
      <c r="G2872">
        <v>437608</v>
      </c>
      <c r="H2872">
        <v>369</v>
      </c>
      <c r="I2872">
        <v>1.1000000000000001</v>
      </c>
      <c r="J2872">
        <v>1510</v>
      </c>
      <c r="K2872">
        <v>4.4000000000000004</v>
      </c>
      <c r="L2872">
        <v>71112</v>
      </c>
      <c r="M2872">
        <v>5483</v>
      </c>
      <c r="N2872">
        <v>65629</v>
      </c>
      <c r="O2872">
        <v>1.3</v>
      </c>
      <c r="P2872">
        <v>16.3</v>
      </c>
      <c r="Q2872">
        <v>95437</v>
      </c>
      <c r="R2872">
        <v>37677</v>
      </c>
      <c r="S2872">
        <v>57760</v>
      </c>
      <c r="T2872">
        <v>8.6</v>
      </c>
      <c r="U2872">
        <v>21.8</v>
      </c>
      <c r="V2872">
        <v>-24325</v>
      </c>
      <c r="W2872">
        <v>-5.5</v>
      </c>
      <c r="X2872">
        <v>32.6</v>
      </c>
      <c r="Y2872">
        <v>1307</v>
      </c>
      <c r="Z2872">
        <v>1307</v>
      </c>
      <c r="AA2872">
        <v>33863</v>
      </c>
      <c r="AB2872">
        <v>0</v>
      </c>
    </row>
    <row r="2873" spans="1:28" x14ac:dyDescent="0.35">
      <c r="A2873">
        <v>2005</v>
      </c>
      <c r="B2873" t="s">
        <v>45</v>
      </c>
      <c r="C2873" t="s">
        <v>58</v>
      </c>
      <c r="D2873">
        <v>29292</v>
      </c>
      <c r="E2873">
        <v>30702</v>
      </c>
      <c r="F2873">
        <v>388884</v>
      </c>
      <c r="G2873">
        <v>398309</v>
      </c>
      <c r="H2873">
        <v>379</v>
      </c>
      <c r="I2873">
        <v>1.2</v>
      </c>
      <c r="J2873">
        <v>1265</v>
      </c>
      <c r="K2873">
        <v>4.0999999999999996</v>
      </c>
      <c r="L2873">
        <v>62059</v>
      </c>
      <c r="M2873">
        <v>5503</v>
      </c>
      <c r="N2873">
        <v>56556</v>
      </c>
      <c r="O2873">
        <v>1.4</v>
      </c>
      <c r="P2873">
        <v>15.6</v>
      </c>
      <c r="Q2873">
        <v>80908</v>
      </c>
      <c r="R2873">
        <v>29335</v>
      </c>
      <c r="S2873">
        <v>51573</v>
      </c>
      <c r="T2873">
        <v>7.4</v>
      </c>
      <c r="U2873">
        <v>20.3</v>
      </c>
      <c r="V2873">
        <v>-18849</v>
      </c>
      <c r="W2873">
        <v>-4.7</v>
      </c>
      <c r="X2873">
        <v>31.2</v>
      </c>
      <c r="Y2873">
        <v>1017</v>
      </c>
      <c r="Z2873">
        <v>1051</v>
      </c>
      <c r="AA2873">
        <v>25778</v>
      </c>
      <c r="AB2873">
        <v>0</v>
      </c>
    </row>
    <row r="2874" spans="1:28" x14ac:dyDescent="0.35">
      <c r="A2874">
        <v>2005</v>
      </c>
      <c r="B2874" t="s">
        <v>45</v>
      </c>
      <c r="C2874" t="s">
        <v>59</v>
      </c>
      <c r="D2874">
        <v>28202</v>
      </c>
      <c r="E2874">
        <v>29675</v>
      </c>
      <c r="F2874">
        <v>370776</v>
      </c>
      <c r="G2874">
        <v>382488</v>
      </c>
      <c r="H2874">
        <v>322</v>
      </c>
      <c r="I2874">
        <v>1.1000000000000001</v>
      </c>
      <c r="J2874">
        <v>1115</v>
      </c>
      <c r="K2874">
        <v>3.7</v>
      </c>
      <c r="L2874">
        <v>53172</v>
      </c>
      <c r="M2874">
        <v>4782</v>
      </c>
      <c r="N2874">
        <v>48390</v>
      </c>
      <c r="O2874">
        <v>1.3</v>
      </c>
      <c r="P2874">
        <v>13.9</v>
      </c>
      <c r="Q2874">
        <v>76595</v>
      </c>
      <c r="R2874">
        <v>26110</v>
      </c>
      <c r="S2874">
        <v>50485</v>
      </c>
      <c r="T2874">
        <v>6.8</v>
      </c>
      <c r="U2874">
        <v>20</v>
      </c>
      <c r="V2874">
        <v>-23423</v>
      </c>
      <c r="W2874">
        <v>-6.1</v>
      </c>
      <c r="X2874">
        <v>27.8</v>
      </c>
      <c r="Y2874">
        <v>855</v>
      </c>
      <c r="Z2874">
        <v>863</v>
      </c>
      <c r="AA2874">
        <v>22087</v>
      </c>
      <c r="AB2874">
        <v>0</v>
      </c>
    </row>
    <row r="2875" spans="1:28" x14ac:dyDescent="0.35">
      <c r="A2875">
        <v>2005</v>
      </c>
      <c r="B2875" t="s">
        <v>45</v>
      </c>
      <c r="C2875" t="s">
        <v>60</v>
      </c>
      <c r="D2875">
        <v>120113</v>
      </c>
      <c r="E2875">
        <v>126054</v>
      </c>
      <c r="F2875">
        <v>1572527</v>
      </c>
      <c r="G2875">
        <v>1620801</v>
      </c>
      <c r="H2875">
        <v>1342</v>
      </c>
      <c r="I2875">
        <v>1.1000000000000001</v>
      </c>
      <c r="J2875">
        <v>3892</v>
      </c>
      <c r="K2875">
        <v>3.1</v>
      </c>
      <c r="L2875">
        <v>203638</v>
      </c>
      <c r="M2875">
        <v>20464</v>
      </c>
      <c r="N2875">
        <v>183174</v>
      </c>
      <c r="O2875">
        <v>1.3</v>
      </c>
      <c r="P2875">
        <v>12.6</v>
      </c>
      <c r="Q2875">
        <v>300185</v>
      </c>
      <c r="R2875">
        <v>90553</v>
      </c>
      <c r="S2875">
        <v>209632</v>
      </c>
      <c r="T2875">
        <v>5.6</v>
      </c>
      <c r="U2875">
        <v>18.5</v>
      </c>
      <c r="V2875">
        <v>-96547</v>
      </c>
      <c r="W2875">
        <v>-5.9</v>
      </c>
      <c r="X2875">
        <v>25.2</v>
      </c>
      <c r="Y2875">
        <v>3024</v>
      </c>
      <c r="Z2875">
        <v>3075</v>
      </c>
      <c r="AA2875">
        <v>78315</v>
      </c>
      <c r="AB2875">
        <v>0</v>
      </c>
    </row>
    <row r="2876" spans="1:28" x14ac:dyDescent="0.35">
      <c r="A2876">
        <v>2005</v>
      </c>
      <c r="B2876" t="s">
        <v>45</v>
      </c>
      <c r="C2876" t="s">
        <v>61</v>
      </c>
      <c r="D2876">
        <v>87885</v>
      </c>
      <c r="E2876">
        <v>91001</v>
      </c>
      <c r="F2876">
        <v>1143762</v>
      </c>
      <c r="G2876">
        <v>1179876</v>
      </c>
      <c r="H2876">
        <v>790</v>
      </c>
      <c r="I2876">
        <v>0.9</v>
      </c>
      <c r="J2876">
        <v>2108</v>
      </c>
      <c r="K2876">
        <v>2.2999999999999998</v>
      </c>
      <c r="L2876">
        <v>126700</v>
      </c>
      <c r="M2876">
        <v>12064</v>
      </c>
      <c r="N2876">
        <v>114636</v>
      </c>
      <c r="O2876">
        <v>1</v>
      </c>
      <c r="P2876">
        <v>10.7</v>
      </c>
      <c r="Q2876">
        <v>198928</v>
      </c>
      <c r="R2876">
        <v>49206</v>
      </c>
      <c r="S2876">
        <v>149722</v>
      </c>
      <c r="T2876">
        <v>4.2</v>
      </c>
      <c r="U2876">
        <v>16.899999999999999</v>
      </c>
      <c r="V2876">
        <v>-72228</v>
      </c>
      <c r="W2876">
        <v>-6.2</v>
      </c>
      <c r="X2876">
        <v>21.4</v>
      </c>
      <c r="Y2876">
        <v>1616</v>
      </c>
      <c r="Z2876">
        <v>1643</v>
      </c>
      <c r="AA2876">
        <v>41714</v>
      </c>
      <c r="AB2876">
        <v>0</v>
      </c>
    </row>
    <row r="2877" spans="1:28" x14ac:dyDescent="0.35">
      <c r="A2877">
        <v>2005</v>
      </c>
      <c r="B2877" t="s">
        <v>45</v>
      </c>
      <c r="C2877" t="s">
        <v>62</v>
      </c>
      <c r="D2877">
        <v>73176</v>
      </c>
      <c r="E2877">
        <v>77390</v>
      </c>
      <c r="F2877">
        <v>953566</v>
      </c>
      <c r="G2877">
        <v>983738</v>
      </c>
      <c r="H2877">
        <v>582</v>
      </c>
      <c r="I2877">
        <v>0.7</v>
      </c>
      <c r="J2877">
        <v>1699</v>
      </c>
      <c r="K2877">
        <v>2.2000000000000002</v>
      </c>
      <c r="L2877">
        <v>96395</v>
      </c>
      <c r="M2877">
        <v>10190</v>
      </c>
      <c r="N2877">
        <v>86205</v>
      </c>
      <c r="O2877">
        <v>1</v>
      </c>
      <c r="P2877">
        <v>9.8000000000000007</v>
      </c>
      <c r="Q2877">
        <v>156739</v>
      </c>
      <c r="R2877">
        <v>36920</v>
      </c>
      <c r="S2877">
        <v>119819</v>
      </c>
      <c r="T2877">
        <v>3.8</v>
      </c>
      <c r="U2877">
        <v>15.9</v>
      </c>
      <c r="V2877">
        <v>-60344</v>
      </c>
      <c r="W2877">
        <v>-6.1</v>
      </c>
      <c r="X2877">
        <v>19.600000000000001</v>
      </c>
      <c r="Y2877">
        <v>1144</v>
      </c>
      <c r="Z2877">
        <v>1171</v>
      </c>
      <c r="AA2877">
        <v>29571</v>
      </c>
      <c r="AB2877">
        <v>0</v>
      </c>
    </row>
    <row r="2878" spans="1:28" x14ac:dyDescent="0.35">
      <c r="A2878">
        <v>2005</v>
      </c>
      <c r="B2878" t="s">
        <v>45</v>
      </c>
      <c r="C2878" t="s">
        <v>63</v>
      </c>
      <c r="D2878">
        <v>55584</v>
      </c>
      <c r="E2878">
        <v>59713</v>
      </c>
      <c r="F2878">
        <v>722928</v>
      </c>
      <c r="G2878">
        <v>745844</v>
      </c>
      <c r="H2878">
        <v>412</v>
      </c>
      <c r="I2878">
        <v>0.7</v>
      </c>
      <c r="J2878">
        <v>1152</v>
      </c>
      <c r="K2878">
        <v>1.9</v>
      </c>
      <c r="L2878">
        <v>65642</v>
      </c>
      <c r="M2878">
        <v>5873</v>
      </c>
      <c r="N2878">
        <v>59769</v>
      </c>
      <c r="O2878">
        <v>0.8</v>
      </c>
      <c r="P2878">
        <v>8.8000000000000007</v>
      </c>
      <c r="Q2878">
        <v>111474</v>
      </c>
      <c r="R2878">
        <v>24052</v>
      </c>
      <c r="S2878">
        <v>87422</v>
      </c>
      <c r="T2878">
        <v>3.2</v>
      </c>
      <c r="U2878">
        <v>14.9</v>
      </c>
      <c r="V2878">
        <v>-45832</v>
      </c>
      <c r="W2878">
        <v>-6.1</v>
      </c>
      <c r="X2878">
        <v>17.600000000000001</v>
      </c>
      <c r="Y2878">
        <v>713</v>
      </c>
      <c r="Z2878">
        <v>731</v>
      </c>
      <c r="AA2878">
        <v>18280</v>
      </c>
      <c r="AB2878">
        <v>0</v>
      </c>
    </row>
    <row r="2879" spans="1:28" x14ac:dyDescent="0.35">
      <c r="A2879">
        <v>2005</v>
      </c>
      <c r="B2879" t="s">
        <v>45</v>
      </c>
      <c r="C2879" t="s">
        <v>64</v>
      </c>
      <c r="D2879">
        <v>27917</v>
      </c>
      <c r="E2879">
        <v>31477</v>
      </c>
      <c r="F2879">
        <v>365535</v>
      </c>
      <c r="G2879">
        <v>377475</v>
      </c>
      <c r="H2879">
        <v>211</v>
      </c>
      <c r="I2879">
        <v>0.7</v>
      </c>
      <c r="J2879">
        <v>690</v>
      </c>
      <c r="K2879">
        <v>2.2000000000000002</v>
      </c>
      <c r="L2879">
        <v>32175</v>
      </c>
      <c r="M2879">
        <v>3002</v>
      </c>
      <c r="N2879">
        <v>29173</v>
      </c>
      <c r="O2879">
        <v>0.8</v>
      </c>
      <c r="P2879">
        <v>8.5</v>
      </c>
      <c r="Q2879">
        <v>56055</v>
      </c>
      <c r="R2879">
        <v>13229</v>
      </c>
      <c r="S2879">
        <v>42826</v>
      </c>
      <c r="T2879">
        <v>3.5</v>
      </c>
      <c r="U2879">
        <v>14.8</v>
      </c>
      <c r="V2879">
        <v>-23880</v>
      </c>
      <c r="W2879">
        <v>-6.3</v>
      </c>
      <c r="X2879">
        <v>17</v>
      </c>
      <c r="Y2879">
        <v>352</v>
      </c>
      <c r="Z2879">
        <v>360</v>
      </c>
      <c r="AA2879">
        <v>9175</v>
      </c>
      <c r="AB2879">
        <v>0</v>
      </c>
    </row>
    <row r="2880" spans="1:28" x14ac:dyDescent="0.35">
      <c r="A2880">
        <v>2005</v>
      </c>
      <c r="B2880" t="s">
        <v>45</v>
      </c>
      <c r="C2880" t="s">
        <v>43</v>
      </c>
      <c r="D2880">
        <v>92992</v>
      </c>
      <c r="E2880">
        <v>104003</v>
      </c>
      <c r="F2880">
        <v>1229221</v>
      </c>
      <c r="G2880">
        <v>1269363</v>
      </c>
      <c r="H2880">
        <v>698</v>
      </c>
      <c r="I2880">
        <v>0.7</v>
      </c>
      <c r="J2880">
        <v>2373</v>
      </c>
      <c r="K2880">
        <v>2.2999999999999998</v>
      </c>
      <c r="L2880">
        <v>98868</v>
      </c>
      <c r="M2880">
        <v>9675</v>
      </c>
      <c r="N2880">
        <v>89193</v>
      </c>
      <c r="O2880">
        <v>0.8</v>
      </c>
      <c r="P2880">
        <v>7.8</v>
      </c>
      <c r="Q2880">
        <v>179152</v>
      </c>
      <c r="R2880">
        <v>44111</v>
      </c>
      <c r="S2880">
        <v>135041</v>
      </c>
      <c r="T2880">
        <v>3.5</v>
      </c>
      <c r="U2880">
        <v>14.1</v>
      </c>
      <c r="V2880">
        <v>-80284</v>
      </c>
      <c r="W2880">
        <v>-6.3</v>
      </c>
      <c r="X2880">
        <v>15.6</v>
      </c>
      <c r="Y2880">
        <v>1173</v>
      </c>
      <c r="Z2880">
        <v>1249</v>
      </c>
      <c r="AA2880">
        <v>30756</v>
      </c>
      <c r="AB2880">
        <v>0</v>
      </c>
    </row>
    <row r="2881" spans="1:28" x14ac:dyDescent="0.35">
      <c r="A2881">
        <v>2005</v>
      </c>
      <c r="B2881" t="s">
        <v>46</v>
      </c>
      <c r="C2881" t="s">
        <v>42</v>
      </c>
      <c r="D2881">
        <v>7742</v>
      </c>
      <c r="E2881">
        <v>8456</v>
      </c>
      <c r="F2881">
        <v>447014</v>
      </c>
      <c r="G2881">
        <v>224369</v>
      </c>
      <c r="H2881">
        <v>8427</v>
      </c>
      <c r="I2881">
        <v>199.3</v>
      </c>
      <c r="J2881">
        <v>0</v>
      </c>
      <c r="K2881">
        <v>0</v>
      </c>
      <c r="L2881">
        <v>445291</v>
      </c>
      <c r="M2881">
        <v>445291</v>
      </c>
      <c r="N2881">
        <v>0</v>
      </c>
      <c r="O2881">
        <v>198.5</v>
      </c>
      <c r="P2881">
        <v>198.5</v>
      </c>
      <c r="Q2881">
        <v>0</v>
      </c>
      <c r="R2881">
        <v>0</v>
      </c>
      <c r="S2881">
        <v>0</v>
      </c>
      <c r="T2881">
        <v>0</v>
      </c>
      <c r="U2881">
        <v>0</v>
      </c>
      <c r="V2881">
        <v>445291</v>
      </c>
      <c r="W2881">
        <v>198.5</v>
      </c>
      <c r="X2881">
        <v>0</v>
      </c>
      <c r="AB2881">
        <v>0</v>
      </c>
    </row>
    <row r="2882" spans="1:28" x14ac:dyDescent="0.35">
      <c r="A2882">
        <v>2005</v>
      </c>
      <c r="B2882" t="s">
        <v>46</v>
      </c>
      <c r="C2882" t="s">
        <v>55</v>
      </c>
      <c r="D2882">
        <v>16517</v>
      </c>
      <c r="E2882">
        <v>17352</v>
      </c>
      <c r="F2882">
        <v>516515</v>
      </c>
      <c r="G2882">
        <v>513483</v>
      </c>
      <c r="H2882">
        <v>312</v>
      </c>
      <c r="I2882">
        <v>1.8</v>
      </c>
      <c r="J2882">
        <v>1144</v>
      </c>
      <c r="K2882">
        <v>6.4</v>
      </c>
      <c r="L2882">
        <v>135984</v>
      </c>
      <c r="M2882">
        <v>2874</v>
      </c>
      <c r="N2882">
        <v>133110</v>
      </c>
      <c r="O2882">
        <v>0.6</v>
      </c>
      <c r="P2882">
        <v>26.5</v>
      </c>
      <c r="Q2882">
        <v>129920</v>
      </c>
      <c r="R2882">
        <v>67612</v>
      </c>
      <c r="S2882">
        <v>62308</v>
      </c>
      <c r="T2882">
        <v>13.2</v>
      </c>
      <c r="U2882">
        <v>25.3</v>
      </c>
      <c r="V2882">
        <v>6064</v>
      </c>
      <c r="W2882">
        <v>1.2</v>
      </c>
      <c r="X2882">
        <v>50.6</v>
      </c>
      <c r="Y2882">
        <v>1020</v>
      </c>
      <c r="Z2882">
        <v>1020</v>
      </c>
      <c r="AA2882">
        <v>61284</v>
      </c>
      <c r="AB2882">
        <v>0</v>
      </c>
    </row>
    <row r="2883" spans="1:28" x14ac:dyDescent="0.35">
      <c r="A2883">
        <v>2005</v>
      </c>
      <c r="B2883" t="s">
        <v>46</v>
      </c>
      <c r="C2883" t="s">
        <v>56</v>
      </c>
      <c r="D2883">
        <v>16554</v>
      </c>
      <c r="E2883">
        <v>17723</v>
      </c>
      <c r="F2883">
        <v>497590</v>
      </c>
      <c r="G2883">
        <v>505555</v>
      </c>
      <c r="H2883">
        <v>367</v>
      </c>
      <c r="I2883">
        <v>2</v>
      </c>
      <c r="J2883">
        <v>841</v>
      </c>
      <c r="K2883">
        <v>4.7</v>
      </c>
      <c r="L2883">
        <v>94239</v>
      </c>
      <c r="M2883">
        <v>6182</v>
      </c>
      <c r="N2883">
        <v>88057</v>
      </c>
      <c r="O2883">
        <v>1.2</v>
      </c>
      <c r="P2883">
        <v>18.600000000000001</v>
      </c>
      <c r="Q2883">
        <v>110168</v>
      </c>
      <c r="R2883">
        <v>44038</v>
      </c>
      <c r="S2883">
        <v>66130</v>
      </c>
      <c r="T2883">
        <v>8.6999999999999993</v>
      </c>
      <c r="U2883">
        <v>21.8</v>
      </c>
      <c r="V2883">
        <v>-15929</v>
      </c>
      <c r="W2883">
        <v>-3.2</v>
      </c>
      <c r="X2883">
        <v>37.200000000000003</v>
      </c>
      <c r="Y2883">
        <v>671</v>
      </c>
      <c r="Z2883">
        <v>698</v>
      </c>
      <c r="AA2883">
        <v>39044</v>
      </c>
      <c r="AB2883">
        <v>0</v>
      </c>
    </row>
    <row r="2884" spans="1:28" x14ac:dyDescent="0.35">
      <c r="A2884">
        <v>2005</v>
      </c>
      <c r="B2884" t="s">
        <v>46</v>
      </c>
      <c r="C2884" t="s">
        <v>57</v>
      </c>
      <c r="D2884">
        <v>17043</v>
      </c>
      <c r="E2884">
        <v>19407</v>
      </c>
      <c r="F2884">
        <v>512000</v>
      </c>
      <c r="G2884">
        <v>517545</v>
      </c>
      <c r="H2884">
        <v>344</v>
      </c>
      <c r="I2884">
        <v>1.8</v>
      </c>
      <c r="J2884">
        <v>641</v>
      </c>
      <c r="K2884">
        <v>3.3</v>
      </c>
      <c r="L2884">
        <v>83431</v>
      </c>
      <c r="M2884">
        <v>6761</v>
      </c>
      <c r="N2884">
        <v>76670</v>
      </c>
      <c r="O2884">
        <v>1.3</v>
      </c>
      <c r="P2884">
        <v>16.100000000000001</v>
      </c>
      <c r="Q2884">
        <v>94521</v>
      </c>
      <c r="R2884">
        <v>33373</v>
      </c>
      <c r="S2884">
        <v>61148</v>
      </c>
      <c r="T2884">
        <v>6.4</v>
      </c>
      <c r="U2884">
        <v>18.3</v>
      </c>
      <c r="V2884">
        <v>-11090</v>
      </c>
      <c r="W2884">
        <v>-2.2000000000000002</v>
      </c>
      <c r="X2884">
        <v>32.200000000000003</v>
      </c>
      <c r="Y2884">
        <v>497</v>
      </c>
      <c r="Z2884">
        <v>508</v>
      </c>
      <c r="AA2884">
        <v>29003</v>
      </c>
      <c r="AB2884">
        <v>0</v>
      </c>
    </row>
    <row r="2885" spans="1:28" x14ac:dyDescent="0.35">
      <c r="A2885">
        <v>2005</v>
      </c>
      <c r="B2885" t="s">
        <v>46</v>
      </c>
      <c r="C2885" t="s">
        <v>58</v>
      </c>
      <c r="D2885">
        <v>15724</v>
      </c>
      <c r="E2885">
        <v>17970</v>
      </c>
      <c r="F2885">
        <v>469864</v>
      </c>
      <c r="G2885">
        <v>473257</v>
      </c>
      <c r="H2885">
        <v>351</v>
      </c>
      <c r="I2885">
        <v>1.9</v>
      </c>
      <c r="J2885">
        <v>521</v>
      </c>
      <c r="K2885">
        <v>2.9</v>
      </c>
      <c r="L2885">
        <v>74497</v>
      </c>
      <c r="M2885">
        <v>7729</v>
      </c>
      <c r="N2885">
        <v>66768</v>
      </c>
      <c r="O2885">
        <v>1.6</v>
      </c>
      <c r="P2885">
        <v>15.7</v>
      </c>
      <c r="Q2885">
        <v>81283</v>
      </c>
      <c r="R2885">
        <v>25478</v>
      </c>
      <c r="S2885">
        <v>55805</v>
      </c>
      <c r="T2885">
        <v>5.4</v>
      </c>
      <c r="U2885">
        <v>17.2</v>
      </c>
      <c r="V2885">
        <v>-6786</v>
      </c>
      <c r="W2885">
        <v>-1.5</v>
      </c>
      <c r="X2885">
        <v>31.4</v>
      </c>
      <c r="Y2885">
        <v>378</v>
      </c>
      <c r="Z2885">
        <v>390</v>
      </c>
      <c r="AA2885">
        <v>21455</v>
      </c>
      <c r="AB2885">
        <v>0</v>
      </c>
    </row>
    <row r="2886" spans="1:28" x14ac:dyDescent="0.35">
      <c r="A2886">
        <v>2005</v>
      </c>
      <c r="B2886" t="s">
        <v>46</v>
      </c>
      <c r="C2886" t="s">
        <v>59</v>
      </c>
      <c r="D2886">
        <v>15433</v>
      </c>
      <c r="E2886">
        <v>18113</v>
      </c>
      <c r="F2886">
        <v>460545</v>
      </c>
      <c r="G2886">
        <v>467739</v>
      </c>
      <c r="H2886">
        <v>318</v>
      </c>
      <c r="I2886">
        <v>1.7</v>
      </c>
      <c r="J2886">
        <v>581</v>
      </c>
      <c r="K2886">
        <v>3.2</v>
      </c>
      <c r="L2886">
        <v>65994</v>
      </c>
      <c r="M2886">
        <v>6300</v>
      </c>
      <c r="N2886">
        <v>59694</v>
      </c>
      <c r="O2886">
        <v>1.3</v>
      </c>
      <c r="P2886">
        <v>14.1</v>
      </c>
      <c r="Q2886">
        <v>80382</v>
      </c>
      <c r="R2886">
        <v>26932</v>
      </c>
      <c r="S2886">
        <v>53450</v>
      </c>
      <c r="T2886">
        <v>5.8</v>
      </c>
      <c r="U2886">
        <v>17.2</v>
      </c>
      <c r="V2886">
        <v>-14388</v>
      </c>
      <c r="W2886">
        <v>-3.1</v>
      </c>
      <c r="X2886">
        <v>28.2</v>
      </c>
      <c r="Y2886">
        <v>388</v>
      </c>
      <c r="Z2886">
        <v>405</v>
      </c>
      <c r="AA2886">
        <v>22492</v>
      </c>
      <c r="AB2886">
        <v>0</v>
      </c>
    </row>
    <row r="2887" spans="1:28" x14ac:dyDescent="0.35">
      <c r="A2887">
        <v>2005</v>
      </c>
      <c r="B2887" t="s">
        <v>46</v>
      </c>
      <c r="C2887" t="s">
        <v>60</v>
      </c>
      <c r="D2887">
        <v>68578</v>
      </c>
      <c r="E2887">
        <v>81605</v>
      </c>
      <c r="F2887">
        <v>2029709</v>
      </c>
      <c r="G2887">
        <v>2067208</v>
      </c>
      <c r="H2887">
        <v>1353</v>
      </c>
      <c r="I2887">
        <v>1.6</v>
      </c>
      <c r="J2887">
        <v>2262</v>
      </c>
      <c r="K2887">
        <v>2.8</v>
      </c>
      <c r="L2887">
        <v>262005</v>
      </c>
      <c r="M2887">
        <v>28041</v>
      </c>
      <c r="N2887">
        <v>233964</v>
      </c>
      <c r="O2887">
        <v>1.4</v>
      </c>
      <c r="P2887">
        <v>12.7</v>
      </c>
      <c r="Q2887">
        <v>337003</v>
      </c>
      <c r="R2887">
        <v>95638</v>
      </c>
      <c r="S2887">
        <v>241365</v>
      </c>
      <c r="T2887">
        <v>4.5999999999999996</v>
      </c>
      <c r="U2887">
        <v>16.3</v>
      </c>
      <c r="V2887">
        <v>-74998</v>
      </c>
      <c r="W2887">
        <v>-3.6</v>
      </c>
      <c r="X2887">
        <v>25.4</v>
      </c>
      <c r="Y2887">
        <v>1348</v>
      </c>
      <c r="Z2887">
        <v>1407</v>
      </c>
      <c r="AA2887">
        <v>78401</v>
      </c>
      <c r="AB2887">
        <v>0</v>
      </c>
    </row>
    <row r="2888" spans="1:28" x14ac:dyDescent="0.35">
      <c r="A2888">
        <v>2005</v>
      </c>
      <c r="B2888" t="s">
        <v>46</v>
      </c>
      <c r="C2888" t="s">
        <v>61</v>
      </c>
      <c r="D2888">
        <v>51402</v>
      </c>
      <c r="E2888">
        <v>58223</v>
      </c>
      <c r="F2888">
        <v>1514196</v>
      </c>
      <c r="G2888">
        <v>1542660</v>
      </c>
      <c r="H2888">
        <v>889</v>
      </c>
      <c r="I2888">
        <v>1.5</v>
      </c>
      <c r="J2888">
        <v>1206</v>
      </c>
      <c r="K2888">
        <v>2.1</v>
      </c>
      <c r="L2888">
        <v>168956</v>
      </c>
      <c r="M2888">
        <v>18873</v>
      </c>
      <c r="N2888">
        <v>150083</v>
      </c>
      <c r="O2888">
        <v>1.2</v>
      </c>
      <c r="P2888">
        <v>11</v>
      </c>
      <c r="Q2888">
        <v>225884</v>
      </c>
      <c r="R2888">
        <v>53134</v>
      </c>
      <c r="S2888">
        <v>172750</v>
      </c>
      <c r="T2888">
        <v>3.4</v>
      </c>
      <c r="U2888">
        <v>14.6</v>
      </c>
      <c r="V2888">
        <v>-56928</v>
      </c>
      <c r="W2888">
        <v>-3.6</v>
      </c>
      <c r="X2888">
        <v>22</v>
      </c>
      <c r="Y2888">
        <v>744</v>
      </c>
      <c r="Z2888">
        <v>768</v>
      </c>
      <c r="AA2888">
        <v>42967</v>
      </c>
      <c r="AB2888">
        <v>0</v>
      </c>
    </row>
    <row r="2889" spans="1:28" x14ac:dyDescent="0.35">
      <c r="A2889">
        <v>2005</v>
      </c>
      <c r="B2889" t="s">
        <v>46</v>
      </c>
      <c r="C2889" t="s">
        <v>62</v>
      </c>
      <c r="D2889">
        <v>45732</v>
      </c>
      <c r="E2889">
        <v>54849</v>
      </c>
      <c r="F2889">
        <v>1353602</v>
      </c>
      <c r="G2889">
        <v>1383158</v>
      </c>
      <c r="H2889">
        <v>787</v>
      </c>
      <c r="I2889">
        <v>1.4</v>
      </c>
      <c r="J2889">
        <v>1155</v>
      </c>
      <c r="K2889">
        <v>2.1</v>
      </c>
      <c r="L2889">
        <v>134942</v>
      </c>
      <c r="M2889">
        <v>17050</v>
      </c>
      <c r="N2889">
        <v>117892</v>
      </c>
      <c r="O2889">
        <v>1.2</v>
      </c>
      <c r="P2889">
        <v>9.8000000000000007</v>
      </c>
      <c r="Q2889">
        <v>194054</v>
      </c>
      <c r="R2889">
        <v>45307</v>
      </c>
      <c r="S2889">
        <v>148747</v>
      </c>
      <c r="T2889">
        <v>3.3</v>
      </c>
      <c r="U2889">
        <v>14</v>
      </c>
      <c r="V2889">
        <v>-59112</v>
      </c>
      <c r="W2889">
        <v>-4.2</v>
      </c>
      <c r="X2889">
        <v>19.600000000000001</v>
      </c>
      <c r="Y2889">
        <v>590</v>
      </c>
      <c r="Z2889">
        <v>614</v>
      </c>
      <c r="AA2889">
        <v>33561</v>
      </c>
      <c r="AB2889">
        <v>0</v>
      </c>
    </row>
    <row r="2890" spans="1:28" x14ac:dyDescent="0.35">
      <c r="A2890">
        <v>2005</v>
      </c>
      <c r="B2890" t="s">
        <v>46</v>
      </c>
      <c r="C2890" t="s">
        <v>63</v>
      </c>
      <c r="D2890">
        <v>36403</v>
      </c>
      <c r="E2890">
        <v>45872</v>
      </c>
      <c r="F2890">
        <v>1080930</v>
      </c>
      <c r="G2890">
        <v>1101221</v>
      </c>
      <c r="H2890">
        <v>565</v>
      </c>
      <c r="I2890">
        <v>1.2</v>
      </c>
      <c r="J2890">
        <v>850</v>
      </c>
      <c r="K2890">
        <v>1.8</v>
      </c>
      <c r="L2890">
        <v>98953</v>
      </c>
      <c r="M2890">
        <v>12364</v>
      </c>
      <c r="N2890">
        <v>86589</v>
      </c>
      <c r="O2890">
        <v>1.1000000000000001</v>
      </c>
      <c r="P2890">
        <v>9</v>
      </c>
      <c r="Q2890">
        <v>139535</v>
      </c>
      <c r="R2890">
        <v>27668</v>
      </c>
      <c r="S2890">
        <v>111867</v>
      </c>
      <c r="T2890">
        <v>2.5</v>
      </c>
      <c r="U2890">
        <v>12.7</v>
      </c>
      <c r="V2890">
        <v>-40582</v>
      </c>
      <c r="W2890">
        <v>-3.7</v>
      </c>
      <c r="X2890">
        <v>18</v>
      </c>
      <c r="Y2890">
        <v>324</v>
      </c>
      <c r="Z2890">
        <v>391</v>
      </c>
      <c r="AA2890">
        <v>18633</v>
      </c>
      <c r="AB2890">
        <v>0</v>
      </c>
    </row>
    <row r="2891" spans="1:28" x14ac:dyDescent="0.35">
      <c r="A2891">
        <v>2005</v>
      </c>
      <c r="B2891" t="s">
        <v>46</v>
      </c>
      <c r="C2891" t="s">
        <v>64</v>
      </c>
      <c r="D2891">
        <v>20486</v>
      </c>
      <c r="E2891">
        <v>29262</v>
      </c>
      <c r="F2891">
        <v>613055</v>
      </c>
      <c r="G2891">
        <v>624961</v>
      </c>
      <c r="H2891">
        <v>382</v>
      </c>
      <c r="I2891">
        <v>1.3</v>
      </c>
      <c r="J2891">
        <v>579</v>
      </c>
      <c r="K2891">
        <v>2</v>
      </c>
      <c r="L2891">
        <v>53622</v>
      </c>
      <c r="M2891">
        <v>7200</v>
      </c>
      <c r="N2891">
        <v>46422</v>
      </c>
      <c r="O2891">
        <v>1.2</v>
      </c>
      <c r="P2891">
        <v>8.6</v>
      </c>
      <c r="Q2891">
        <v>77434</v>
      </c>
      <c r="R2891">
        <v>16017</v>
      </c>
      <c r="S2891">
        <v>61417</v>
      </c>
      <c r="T2891">
        <v>2.6</v>
      </c>
      <c r="U2891">
        <v>12.4</v>
      </c>
      <c r="V2891">
        <v>-23812</v>
      </c>
      <c r="W2891">
        <v>-3.8</v>
      </c>
      <c r="X2891">
        <v>17.2</v>
      </c>
      <c r="Y2891">
        <v>167</v>
      </c>
      <c r="Z2891">
        <v>196</v>
      </c>
      <c r="AA2891">
        <v>9604</v>
      </c>
      <c r="AB2891">
        <v>0</v>
      </c>
    </row>
    <row r="2892" spans="1:28" x14ac:dyDescent="0.35">
      <c r="A2892">
        <v>2005</v>
      </c>
      <c r="B2892" t="s">
        <v>46</v>
      </c>
      <c r="C2892" t="s">
        <v>43</v>
      </c>
      <c r="D2892">
        <v>80079</v>
      </c>
      <c r="E2892">
        <v>109541</v>
      </c>
      <c r="F2892">
        <v>2438484</v>
      </c>
      <c r="G2892">
        <v>2482247</v>
      </c>
      <c r="H2892">
        <v>1179</v>
      </c>
      <c r="I2892">
        <v>1.1000000000000001</v>
      </c>
      <c r="J2892">
        <v>1893</v>
      </c>
      <c r="K2892">
        <v>1.7</v>
      </c>
      <c r="L2892">
        <v>192117</v>
      </c>
      <c r="M2892">
        <v>23738</v>
      </c>
      <c r="N2892">
        <v>168379</v>
      </c>
      <c r="O2892">
        <v>1</v>
      </c>
      <c r="P2892">
        <v>7.7</v>
      </c>
      <c r="Q2892">
        <v>279642</v>
      </c>
      <c r="R2892">
        <v>59052</v>
      </c>
      <c r="S2892">
        <v>220590</v>
      </c>
      <c r="T2892">
        <v>2.4</v>
      </c>
      <c r="U2892">
        <v>11.3</v>
      </c>
      <c r="V2892">
        <v>-87525</v>
      </c>
      <c r="W2892">
        <v>-3.6</v>
      </c>
      <c r="X2892">
        <v>15.4</v>
      </c>
      <c r="Y2892">
        <v>622</v>
      </c>
      <c r="Z2892">
        <v>665</v>
      </c>
      <c r="AA2892">
        <v>36467</v>
      </c>
      <c r="AB2892">
        <v>0</v>
      </c>
    </row>
    <row r="2893" spans="1:28" x14ac:dyDescent="0.35">
      <c r="A2893">
        <v>2005</v>
      </c>
      <c r="B2893" t="s">
        <v>47</v>
      </c>
      <c r="C2893" t="s">
        <v>42</v>
      </c>
      <c r="D2893">
        <v>1754</v>
      </c>
      <c r="E2893">
        <v>2609</v>
      </c>
      <c r="F2893">
        <v>236491</v>
      </c>
      <c r="G2893">
        <v>118676</v>
      </c>
      <c r="H2893">
        <v>2602</v>
      </c>
      <c r="I2893">
        <v>199.5</v>
      </c>
      <c r="J2893">
        <v>0</v>
      </c>
      <c r="K2893">
        <v>0</v>
      </c>
      <c r="L2893">
        <v>235631</v>
      </c>
      <c r="M2893">
        <v>235631</v>
      </c>
      <c r="N2893">
        <v>0</v>
      </c>
      <c r="O2893">
        <v>198.5</v>
      </c>
      <c r="P2893">
        <v>198.5</v>
      </c>
      <c r="Q2893">
        <v>0</v>
      </c>
      <c r="R2893">
        <v>0</v>
      </c>
      <c r="S2893">
        <v>0</v>
      </c>
      <c r="T2893">
        <v>0</v>
      </c>
      <c r="U2893">
        <v>0</v>
      </c>
      <c r="V2893">
        <v>235631</v>
      </c>
      <c r="W2893">
        <v>198.5</v>
      </c>
      <c r="X2893">
        <v>0</v>
      </c>
      <c r="AB2893">
        <v>0</v>
      </c>
    </row>
    <row r="2894" spans="1:28" x14ac:dyDescent="0.35">
      <c r="A2894">
        <v>2005</v>
      </c>
      <c r="B2894" t="s">
        <v>47</v>
      </c>
      <c r="C2894" t="s">
        <v>55</v>
      </c>
      <c r="D2894">
        <v>3969</v>
      </c>
      <c r="E2894">
        <v>4526</v>
      </c>
      <c r="F2894">
        <v>285343</v>
      </c>
      <c r="G2894">
        <v>295463</v>
      </c>
      <c r="H2894">
        <v>132</v>
      </c>
      <c r="I2894">
        <v>2.8</v>
      </c>
      <c r="J2894">
        <v>429</v>
      </c>
      <c r="K2894">
        <v>9.1999999999999993</v>
      </c>
      <c r="L2894">
        <v>70102</v>
      </c>
      <c r="M2894">
        <v>2639</v>
      </c>
      <c r="N2894">
        <v>67463</v>
      </c>
      <c r="O2894">
        <v>0.9</v>
      </c>
      <c r="P2894">
        <v>23.7</v>
      </c>
      <c r="Q2894">
        <v>90341</v>
      </c>
      <c r="R2894">
        <v>55731</v>
      </c>
      <c r="S2894">
        <v>34610</v>
      </c>
      <c r="T2894">
        <v>18.899999999999999</v>
      </c>
      <c r="U2894">
        <v>30.6</v>
      </c>
      <c r="V2894">
        <v>-20239</v>
      </c>
      <c r="W2894">
        <v>-6.9</v>
      </c>
      <c r="X2894">
        <v>47.4</v>
      </c>
      <c r="Y2894">
        <v>363</v>
      </c>
      <c r="Z2894">
        <v>371</v>
      </c>
      <c r="AA2894">
        <v>49702</v>
      </c>
      <c r="AB2894">
        <v>0</v>
      </c>
    </row>
    <row r="2895" spans="1:28" x14ac:dyDescent="0.35">
      <c r="A2895">
        <v>2005</v>
      </c>
      <c r="B2895" t="s">
        <v>47</v>
      </c>
      <c r="C2895" t="s">
        <v>56</v>
      </c>
      <c r="D2895">
        <v>3760</v>
      </c>
      <c r="E2895">
        <v>4556</v>
      </c>
      <c r="F2895">
        <v>261814</v>
      </c>
      <c r="G2895">
        <v>263923</v>
      </c>
      <c r="H2895">
        <v>192</v>
      </c>
      <c r="I2895">
        <v>4.2</v>
      </c>
      <c r="J2895">
        <v>198</v>
      </c>
      <c r="K2895">
        <v>4.3</v>
      </c>
      <c r="L2895">
        <v>50435</v>
      </c>
      <c r="M2895">
        <v>4524</v>
      </c>
      <c r="N2895">
        <v>45911</v>
      </c>
      <c r="O2895">
        <v>1.7</v>
      </c>
      <c r="P2895">
        <v>19.100000000000001</v>
      </c>
      <c r="Q2895">
        <v>54653</v>
      </c>
      <c r="R2895">
        <v>22510</v>
      </c>
      <c r="S2895">
        <v>32143</v>
      </c>
      <c r="T2895">
        <v>8.5</v>
      </c>
      <c r="U2895">
        <v>20.7</v>
      </c>
      <c r="V2895">
        <v>-4218</v>
      </c>
      <c r="W2895">
        <v>-1.6</v>
      </c>
      <c r="X2895">
        <v>38.200000000000003</v>
      </c>
      <c r="Y2895">
        <v>135</v>
      </c>
      <c r="Z2895">
        <v>135</v>
      </c>
      <c r="AA2895">
        <v>18847</v>
      </c>
      <c r="AB2895">
        <v>0</v>
      </c>
    </row>
    <row r="2896" spans="1:28" x14ac:dyDescent="0.35">
      <c r="A2896">
        <v>2005</v>
      </c>
      <c r="B2896" t="s">
        <v>47</v>
      </c>
      <c r="C2896" t="s">
        <v>57</v>
      </c>
      <c r="D2896">
        <v>4537</v>
      </c>
      <c r="E2896">
        <v>6200</v>
      </c>
      <c r="F2896">
        <v>315966</v>
      </c>
      <c r="G2896">
        <v>315422</v>
      </c>
      <c r="H2896">
        <v>184</v>
      </c>
      <c r="I2896">
        <v>3</v>
      </c>
      <c r="J2896">
        <v>180</v>
      </c>
      <c r="K2896">
        <v>2.9</v>
      </c>
      <c r="L2896">
        <v>50797</v>
      </c>
      <c r="M2896">
        <v>4865</v>
      </c>
      <c r="N2896">
        <v>45932</v>
      </c>
      <c r="O2896">
        <v>1.5</v>
      </c>
      <c r="P2896">
        <v>16.100000000000001</v>
      </c>
      <c r="Q2896">
        <v>49708</v>
      </c>
      <c r="R2896">
        <v>18079</v>
      </c>
      <c r="S2896">
        <v>31629</v>
      </c>
      <c r="T2896">
        <v>5.7</v>
      </c>
      <c r="U2896">
        <v>15.8</v>
      </c>
      <c r="V2896">
        <v>1089</v>
      </c>
      <c r="W2896">
        <v>0.3</v>
      </c>
      <c r="X2896">
        <v>31.6</v>
      </c>
      <c r="Y2896">
        <v>119</v>
      </c>
      <c r="Z2896">
        <v>121</v>
      </c>
      <c r="AA2896">
        <v>15642</v>
      </c>
      <c r="AB2896">
        <v>0</v>
      </c>
    </row>
    <row r="2897" spans="1:28" x14ac:dyDescent="0.35">
      <c r="A2897">
        <v>2005</v>
      </c>
      <c r="B2897" t="s">
        <v>47</v>
      </c>
      <c r="C2897" t="s">
        <v>58</v>
      </c>
      <c r="D2897">
        <v>3954</v>
      </c>
      <c r="E2897">
        <v>5500</v>
      </c>
      <c r="F2897">
        <v>274436</v>
      </c>
      <c r="G2897">
        <v>273895</v>
      </c>
      <c r="H2897">
        <v>206</v>
      </c>
      <c r="I2897">
        <v>3.8</v>
      </c>
      <c r="J2897">
        <v>137</v>
      </c>
      <c r="K2897">
        <v>2.5</v>
      </c>
      <c r="L2897">
        <v>42793</v>
      </c>
      <c r="M2897">
        <v>4040</v>
      </c>
      <c r="N2897">
        <v>38753</v>
      </c>
      <c r="O2897">
        <v>1.5</v>
      </c>
      <c r="P2897">
        <v>15.6</v>
      </c>
      <c r="Q2897">
        <v>41710</v>
      </c>
      <c r="R2897">
        <v>14765</v>
      </c>
      <c r="S2897">
        <v>26945</v>
      </c>
      <c r="T2897">
        <v>5.4</v>
      </c>
      <c r="U2897">
        <v>15.2</v>
      </c>
      <c r="V2897">
        <v>1083</v>
      </c>
      <c r="W2897">
        <v>0.4</v>
      </c>
      <c r="X2897">
        <v>30.4</v>
      </c>
      <c r="Y2897">
        <v>92</v>
      </c>
      <c r="Z2897">
        <v>95</v>
      </c>
      <c r="AA2897">
        <v>12380</v>
      </c>
      <c r="AB2897">
        <v>0</v>
      </c>
    </row>
    <row r="2898" spans="1:28" x14ac:dyDescent="0.35">
      <c r="A2898">
        <v>2005</v>
      </c>
      <c r="B2898" t="s">
        <v>47</v>
      </c>
      <c r="C2898" t="s">
        <v>59</v>
      </c>
      <c r="D2898">
        <v>4152</v>
      </c>
      <c r="E2898">
        <v>6145</v>
      </c>
      <c r="F2898">
        <v>286670</v>
      </c>
      <c r="G2898">
        <v>286842</v>
      </c>
      <c r="H2898">
        <v>166</v>
      </c>
      <c r="I2898">
        <v>2.7</v>
      </c>
      <c r="J2898">
        <v>143</v>
      </c>
      <c r="K2898">
        <v>2.2999999999999998</v>
      </c>
      <c r="L2898">
        <v>43407</v>
      </c>
      <c r="M2898">
        <v>5816</v>
      </c>
      <c r="N2898">
        <v>37591</v>
      </c>
      <c r="O2898">
        <v>2</v>
      </c>
      <c r="P2898">
        <v>15.1</v>
      </c>
      <c r="Q2898">
        <v>43751</v>
      </c>
      <c r="R2898">
        <v>13681</v>
      </c>
      <c r="S2898">
        <v>30070</v>
      </c>
      <c r="T2898">
        <v>4.8</v>
      </c>
      <c r="U2898">
        <v>15.3</v>
      </c>
      <c r="V2898">
        <v>-344</v>
      </c>
      <c r="W2898">
        <v>-0.2</v>
      </c>
      <c r="X2898">
        <v>30.2</v>
      </c>
      <c r="Y2898">
        <v>81</v>
      </c>
      <c r="Z2898">
        <v>86</v>
      </c>
      <c r="AA2898">
        <v>11124</v>
      </c>
      <c r="AB2898">
        <v>0</v>
      </c>
    </row>
    <row r="2899" spans="1:28" x14ac:dyDescent="0.35">
      <c r="A2899">
        <v>2005</v>
      </c>
      <c r="B2899" t="s">
        <v>47</v>
      </c>
      <c r="C2899" t="s">
        <v>60</v>
      </c>
      <c r="D2899">
        <v>18791</v>
      </c>
      <c r="E2899">
        <v>30291</v>
      </c>
      <c r="F2899">
        <v>1286565</v>
      </c>
      <c r="G2899">
        <v>1295348</v>
      </c>
      <c r="H2899">
        <v>1006</v>
      </c>
      <c r="I2899">
        <v>3.3</v>
      </c>
      <c r="J2899">
        <v>725</v>
      </c>
      <c r="K2899">
        <v>2.4</v>
      </c>
      <c r="L2899">
        <v>169796</v>
      </c>
      <c r="M2899">
        <v>23602</v>
      </c>
      <c r="N2899">
        <v>146194</v>
      </c>
      <c r="O2899">
        <v>1.8</v>
      </c>
      <c r="P2899">
        <v>13.1</v>
      </c>
      <c r="Q2899">
        <v>187361</v>
      </c>
      <c r="R2899">
        <v>54488</v>
      </c>
      <c r="S2899">
        <v>132873</v>
      </c>
      <c r="T2899">
        <v>4.2</v>
      </c>
      <c r="U2899">
        <v>14.5</v>
      </c>
      <c r="V2899">
        <v>-17565</v>
      </c>
      <c r="W2899">
        <v>-1.4</v>
      </c>
      <c r="X2899">
        <v>26.2</v>
      </c>
      <c r="Y2899">
        <v>307</v>
      </c>
      <c r="Z2899">
        <v>348</v>
      </c>
      <c r="AA2899">
        <v>40988</v>
      </c>
      <c r="AB2899">
        <v>0</v>
      </c>
    </row>
    <row r="2900" spans="1:28" x14ac:dyDescent="0.35">
      <c r="A2900">
        <v>2005</v>
      </c>
      <c r="B2900" t="s">
        <v>47</v>
      </c>
      <c r="C2900" t="s">
        <v>61</v>
      </c>
      <c r="D2900">
        <v>13879</v>
      </c>
      <c r="E2900">
        <v>19939</v>
      </c>
      <c r="F2900">
        <v>941999</v>
      </c>
      <c r="G2900">
        <v>950915</v>
      </c>
      <c r="H2900">
        <v>548</v>
      </c>
      <c r="I2900">
        <v>2.8</v>
      </c>
      <c r="J2900">
        <v>381</v>
      </c>
      <c r="K2900">
        <v>1.9</v>
      </c>
      <c r="L2900">
        <v>109778</v>
      </c>
      <c r="M2900">
        <v>13973</v>
      </c>
      <c r="N2900">
        <v>95805</v>
      </c>
      <c r="O2900">
        <v>1.5</v>
      </c>
      <c r="P2900">
        <v>11.5</v>
      </c>
      <c r="Q2900">
        <v>127610</v>
      </c>
      <c r="R2900">
        <v>30697</v>
      </c>
      <c r="S2900">
        <v>96913</v>
      </c>
      <c r="T2900">
        <v>3.2</v>
      </c>
      <c r="U2900">
        <v>13.4</v>
      </c>
      <c r="V2900">
        <v>-17832</v>
      </c>
      <c r="W2900">
        <v>-1.9</v>
      </c>
      <c r="X2900">
        <v>23</v>
      </c>
      <c r="Y2900">
        <v>169</v>
      </c>
      <c r="Z2900">
        <v>172</v>
      </c>
      <c r="AA2900">
        <v>23078</v>
      </c>
      <c r="AB2900">
        <v>0</v>
      </c>
    </row>
    <row r="2901" spans="1:28" x14ac:dyDescent="0.35">
      <c r="A2901">
        <v>2005</v>
      </c>
      <c r="B2901" t="s">
        <v>47</v>
      </c>
      <c r="C2901" t="s">
        <v>62</v>
      </c>
      <c r="D2901">
        <v>13907</v>
      </c>
      <c r="E2901">
        <v>22757</v>
      </c>
      <c r="F2901">
        <v>946564</v>
      </c>
      <c r="G2901">
        <v>953946</v>
      </c>
      <c r="H2901">
        <v>566</v>
      </c>
      <c r="I2901">
        <v>2.5</v>
      </c>
      <c r="J2901">
        <v>465</v>
      </c>
      <c r="K2901">
        <v>2</v>
      </c>
      <c r="L2901">
        <v>97129</v>
      </c>
      <c r="M2901">
        <v>13580</v>
      </c>
      <c r="N2901">
        <v>83549</v>
      </c>
      <c r="O2901">
        <v>1.4</v>
      </c>
      <c r="P2901">
        <v>10.199999999999999</v>
      </c>
      <c r="Q2901">
        <v>111893</v>
      </c>
      <c r="R2901">
        <v>25312</v>
      </c>
      <c r="S2901">
        <v>86581</v>
      </c>
      <c r="T2901">
        <v>2.7</v>
      </c>
      <c r="U2901">
        <v>11.7</v>
      </c>
      <c r="V2901">
        <v>-14764</v>
      </c>
      <c r="W2901">
        <v>-1.5</v>
      </c>
      <c r="X2901">
        <v>20.399999999999999</v>
      </c>
      <c r="Y2901">
        <v>118</v>
      </c>
      <c r="Z2901">
        <v>129</v>
      </c>
      <c r="AA2901">
        <v>15951</v>
      </c>
      <c r="AB2901">
        <v>0</v>
      </c>
    </row>
    <row r="2902" spans="1:28" x14ac:dyDescent="0.35">
      <c r="A2902">
        <v>2005</v>
      </c>
      <c r="B2902" t="s">
        <v>47</v>
      </c>
      <c r="C2902" t="s">
        <v>63</v>
      </c>
      <c r="D2902">
        <v>11992</v>
      </c>
      <c r="E2902">
        <v>21631</v>
      </c>
      <c r="F2902">
        <v>821200</v>
      </c>
      <c r="G2902">
        <v>828252</v>
      </c>
      <c r="H2902">
        <v>480</v>
      </c>
      <c r="I2902">
        <v>2.2000000000000002</v>
      </c>
      <c r="J2902">
        <v>394</v>
      </c>
      <c r="K2902">
        <v>1.8</v>
      </c>
      <c r="L2902">
        <v>77984</v>
      </c>
      <c r="M2902">
        <v>12251</v>
      </c>
      <c r="N2902">
        <v>65733</v>
      </c>
      <c r="O2902">
        <v>1.5</v>
      </c>
      <c r="P2902">
        <v>9.4</v>
      </c>
      <c r="Q2902">
        <v>92088</v>
      </c>
      <c r="R2902">
        <v>21184</v>
      </c>
      <c r="S2902">
        <v>70904</v>
      </c>
      <c r="T2902">
        <v>2.6</v>
      </c>
      <c r="U2902">
        <v>11.1</v>
      </c>
      <c r="V2902">
        <v>-14104</v>
      </c>
      <c r="W2902">
        <v>-1.7</v>
      </c>
      <c r="X2902">
        <v>18.8</v>
      </c>
      <c r="Y2902">
        <v>89</v>
      </c>
      <c r="Z2902">
        <v>117</v>
      </c>
      <c r="AA2902">
        <v>12349</v>
      </c>
      <c r="AB2902">
        <v>0</v>
      </c>
    </row>
    <row r="2903" spans="1:28" x14ac:dyDescent="0.35">
      <c r="A2903">
        <v>2005</v>
      </c>
      <c r="B2903" t="s">
        <v>47</v>
      </c>
      <c r="C2903" t="s">
        <v>64</v>
      </c>
      <c r="D2903">
        <v>7559</v>
      </c>
      <c r="E2903">
        <v>17624</v>
      </c>
      <c r="F2903">
        <v>519813</v>
      </c>
      <c r="G2903">
        <v>523055</v>
      </c>
      <c r="H2903">
        <v>470</v>
      </c>
      <c r="I2903">
        <v>2.7</v>
      </c>
      <c r="J2903">
        <v>486</v>
      </c>
      <c r="K2903">
        <v>2.8</v>
      </c>
      <c r="L2903">
        <v>49512</v>
      </c>
      <c r="M2903">
        <v>10216</v>
      </c>
      <c r="N2903">
        <v>39296</v>
      </c>
      <c r="O2903">
        <v>2</v>
      </c>
      <c r="P2903">
        <v>9.5</v>
      </c>
      <c r="Q2903">
        <v>55995</v>
      </c>
      <c r="R2903">
        <v>12721</v>
      </c>
      <c r="S2903">
        <v>43274</v>
      </c>
      <c r="T2903">
        <v>2.4</v>
      </c>
      <c r="U2903">
        <v>10.7</v>
      </c>
      <c r="V2903">
        <v>-6483</v>
      </c>
      <c r="W2903">
        <v>-1.2</v>
      </c>
      <c r="X2903">
        <v>19</v>
      </c>
      <c r="Y2903">
        <v>43</v>
      </c>
      <c r="Z2903">
        <v>64</v>
      </c>
      <c r="AA2903">
        <v>5939</v>
      </c>
      <c r="AB2903">
        <v>0</v>
      </c>
    </row>
    <row r="2904" spans="1:28" x14ac:dyDescent="0.35">
      <c r="A2904">
        <v>2005</v>
      </c>
      <c r="B2904" t="s">
        <v>47</v>
      </c>
      <c r="C2904" t="s">
        <v>43</v>
      </c>
      <c r="D2904">
        <v>33960</v>
      </c>
      <c r="E2904">
        <v>66895</v>
      </c>
      <c r="F2904">
        <v>2347353</v>
      </c>
      <c r="G2904">
        <v>2363351</v>
      </c>
      <c r="H2904">
        <v>1552</v>
      </c>
      <c r="I2904">
        <v>2.2999999999999998</v>
      </c>
      <c r="J2904">
        <v>1428</v>
      </c>
      <c r="K2904">
        <v>2.1</v>
      </c>
      <c r="L2904">
        <v>199809</v>
      </c>
      <c r="M2904">
        <v>38247</v>
      </c>
      <c r="N2904">
        <v>161562</v>
      </c>
      <c r="O2904">
        <v>1.6</v>
      </c>
      <c r="P2904">
        <v>8.5</v>
      </c>
      <c r="Q2904">
        <v>231805</v>
      </c>
      <c r="R2904">
        <v>53845</v>
      </c>
      <c r="S2904">
        <v>177960</v>
      </c>
      <c r="T2904">
        <v>2.2999999999999998</v>
      </c>
      <c r="U2904">
        <v>9.8000000000000007</v>
      </c>
      <c r="V2904">
        <v>-31996</v>
      </c>
      <c r="W2904">
        <v>-1.3</v>
      </c>
      <c r="X2904">
        <v>17</v>
      </c>
      <c r="Y2904">
        <v>212</v>
      </c>
      <c r="Z2904">
        <v>398</v>
      </c>
      <c r="AA2904">
        <v>28713</v>
      </c>
      <c r="AB2904">
        <v>0</v>
      </c>
    </row>
    <row r="2905" spans="1:28" x14ac:dyDescent="0.35">
      <c r="A2905">
        <v>2005</v>
      </c>
      <c r="B2905" t="s">
        <v>48</v>
      </c>
      <c r="C2905" t="s">
        <v>42</v>
      </c>
      <c r="D2905">
        <v>736</v>
      </c>
      <c r="E2905">
        <v>1574</v>
      </c>
      <c r="F2905">
        <v>216767</v>
      </c>
      <c r="G2905">
        <v>109188</v>
      </c>
      <c r="H2905">
        <v>1544</v>
      </c>
      <c r="I2905">
        <v>196.2</v>
      </c>
      <c r="J2905">
        <v>0</v>
      </c>
      <c r="K2905">
        <v>0</v>
      </c>
      <c r="L2905">
        <v>215158</v>
      </c>
      <c r="M2905">
        <v>215158</v>
      </c>
      <c r="N2905">
        <v>0</v>
      </c>
      <c r="O2905">
        <v>197.1</v>
      </c>
      <c r="P2905">
        <v>197.1</v>
      </c>
      <c r="Q2905">
        <v>0</v>
      </c>
      <c r="R2905">
        <v>0</v>
      </c>
      <c r="S2905">
        <v>0</v>
      </c>
      <c r="T2905">
        <v>0</v>
      </c>
      <c r="U2905">
        <v>0</v>
      </c>
      <c r="V2905">
        <v>215158</v>
      </c>
      <c r="W2905">
        <v>197.1</v>
      </c>
      <c r="X2905">
        <v>0</v>
      </c>
      <c r="AB2905">
        <v>0</v>
      </c>
    </row>
    <row r="2906" spans="1:28" x14ac:dyDescent="0.35">
      <c r="A2906">
        <v>2005</v>
      </c>
      <c r="B2906" t="s">
        <v>48</v>
      </c>
      <c r="C2906" t="s">
        <v>55</v>
      </c>
      <c r="D2906">
        <v>1666</v>
      </c>
      <c r="E2906">
        <v>2232</v>
      </c>
      <c r="F2906">
        <v>258143</v>
      </c>
      <c r="G2906">
        <v>272503</v>
      </c>
      <c r="H2906">
        <v>141</v>
      </c>
      <c r="I2906">
        <v>6.2</v>
      </c>
      <c r="J2906">
        <v>236</v>
      </c>
      <c r="K2906">
        <v>10.3</v>
      </c>
      <c r="L2906">
        <v>69746</v>
      </c>
      <c r="M2906">
        <v>4132</v>
      </c>
      <c r="N2906">
        <v>65614</v>
      </c>
      <c r="O2906">
        <v>1.5</v>
      </c>
      <c r="P2906">
        <v>25.6</v>
      </c>
      <c r="Q2906">
        <v>98466</v>
      </c>
      <c r="R2906">
        <v>66048</v>
      </c>
      <c r="S2906">
        <v>32418</v>
      </c>
      <c r="T2906">
        <v>24.2</v>
      </c>
      <c r="U2906">
        <v>36.1</v>
      </c>
      <c r="V2906">
        <v>-28720</v>
      </c>
      <c r="W2906">
        <v>-10.5</v>
      </c>
      <c r="X2906">
        <v>51.2</v>
      </c>
      <c r="Y2906">
        <v>187</v>
      </c>
      <c r="Z2906">
        <v>187</v>
      </c>
      <c r="AA2906">
        <v>56913</v>
      </c>
      <c r="AB2906">
        <v>0</v>
      </c>
    </row>
    <row r="2907" spans="1:28" x14ac:dyDescent="0.35">
      <c r="A2907">
        <v>2005</v>
      </c>
      <c r="B2907" t="s">
        <v>48</v>
      </c>
      <c r="C2907" t="s">
        <v>56</v>
      </c>
      <c r="D2907">
        <v>1682</v>
      </c>
      <c r="E2907">
        <v>2626</v>
      </c>
      <c r="F2907">
        <v>256094</v>
      </c>
      <c r="G2907">
        <v>256726</v>
      </c>
      <c r="H2907">
        <v>171</v>
      </c>
      <c r="I2907">
        <v>6.6</v>
      </c>
      <c r="J2907">
        <v>124</v>
      </c>
      <c r="K2907">
        <v>4.8</v>
      </c>
      <c r="L2907">
        <v>53958</v>
      </c>
      <c r="M2907">
        <v>7338</v>
      </c>
      <c r="N2907">
        <v>46620</v>
      </c>
      <c r="O2907">
        <v>2.9</v>
      </c>
      <c r="P2907">
        <v>21</v>
      </c>
      <c r="Q2907">
        <v>55222</v>
      </c>
      <c r="R2907">
        <v>25098</v>
      </c>
      <c r="S2907">
        <v>30124</v>
      </c>
      <c r="T2907">
        <v>9.8000000000000007</v>
      </c>
      <c r="U2907">
        <v>21.5</v>
      </c>
      <c r="V2907">
        <v>-1264</v>
      </c>
      <c r="W2907">
        <v>-0.5</v>
      </c>
      <c r="X2907">
        <v>42</v>
      </c>
      <c r="Y2907">
        <v>75</v>
      </c>
      <c r="Z2907">
        <v>84</v>
      </c>
      <c r="AA2907">
        <v>21867</v>
      </c>
      <c r="AB2907">
        <v>0</v>
      </c>
    </row>
    <row r="2908" spans="1:28" x14ac:dyDescent="0.35">
      <c r="A2908">
        <v>2005</v>
      </c>
      <c r="B2908" t="s">
        <v>48</v>
      </c>
      <c r="C2908" t="s">
        <v>57</v>
      </c>
      <c r="D2908">
        <v>2034</v>
      </c>
      <c r="E2908">
        <v>3765</v>
      </c>
      <c r="F2908">
        <v>308093</v>
      </c>
      <c r="G2908">
        <v>307361</v>
      </c>
      <c r="H2908">
        <v>164</v>
      </c>
      <c r="I2908">
        <v>4.4000000000000004</v>
      </c>
      <c r="J2908">
        <v>103</v>
      </c>
      <c r="K2908">
        <v>2.8</v>
      </c>
      <c r="L2908">
        <v>51661</v>
      </c>
      <c r="M2908">
        <v>6096</v>
      </c>
      <c r="N2908">
        <v>45565</v>
      </c>
      <c r="O2908">
        <v>2</v>
      </c>
      <c r="P2908">
        <v>16.8</v>
      </c>
      <c r="Q2908">
        <v>50196</v>
      </c>
      <c r="R2908">
        <v>18783</v>
      </c>
      <c r="S2908">
        <v>31413</v>
      </c>
      <c r="T2908">
        <v>6.1</v>
      </c>
      <c r="U2908">
        <v>16.3</v>
      </c>
      <c r="V2908">
        <v>1465</v>
      </c>
      <c r="W2908">
        <v>0.5</v>
      </c>
      <c r="X2908">
        <v>32.6</v>
      </c>
      <c r="Y2908">
        <v>49</v>
      </c>
      <c r="Z2908">
        <v>49</v>
      </c>
      <c r="AA2908">
        <v>14963</v>
      </c>
      <c r="AB2908">
        <v>0</v>
      </c>
    </row>
    <row r="2909" spans="1:28" x14ac:dyDescent="0.35">
      <c r="A2909">
        <v>2005</v>
      </c>
      <c r="B2909" t="s">
        <v>48</v>
      </c>
      <c r="C2909" t="s">
        <v>58</v>
      </c>
      <c r="D2909">
        <v>1681</v>
      </c>
      <c r="E2909">
        <v>2960</v>
      </c>
      <c r="F2909">
        <v>252728</v>
      </c>
      <c r="G2909">
        <v>251408</v>
      </c>
      <c r="H2909">
        <v>177</v>
      </c>
      <c r="I2909">
        <v>6.1</v>
      </c>
      <c r="J2909">
        <v>91</v>
      </c>
      <c r="K2909">
        <v>3.1</v>
      </c>
      <c r="L2909">
        <v>41503</v>
      </c>
      <c r="M2909">
        <v>6401</v>
      </c>
      <c r="N2909">
        <v>35102</v>
      </c>
      <c r="O2909">
        <v>2.5</v>
      </c>
      <c r="P2909">
        <v>16.5</v>
      </c>
      <c r="Q2909">
        <v>38862</v>
      </c>
      <c r="R2909">
        <v>14748</v>
      </c>
      <c r="S2909">
        <v>24114</v>
      </c>
      <c r="T2909">
        <v>5.9</v>
      </c>
      <c r="U2909">
        <v>15.5</v>
      </c>
      <c r="V2909">
        <v>2641</v>
      </c>
      <c r="W2909">
        <v>1</v>
      </c>
      <c r="X2909">
        <v>31</v>
      </c>
      <c r="Y2909">
        <v>37</v>
      </c>
      <c r="Z2909">
        <v>37</v>
      </c>
      <c r="AA2909">
        <v>10761</v>
      </c>
      <c r="AB2909">
        <v>0</v>
      </c>
    </row>
    <row r="2910" spans="1:28" x14ac:dyDescent="0.35">
      <c r="A2910">
        <v>2005</v>
      </c>
      <c r="B2910" t="s">
        <v>48</v>
      </c>
      <c r="C2910" t="s">
        <v>59</v>
      </c>
      <c r="D2910">
        <v>1777</v>
      </c>
      <c r="E2910">
        <v>3520</v>
      </c>
      <c r="F2910">
        <v>266359</v>
      </c>
      <c r="G2910">
        <v>262488</v>
      </c>
      <c r="H2910">
        <v>148</v>
      </c>
      <c r="I2910">
        <v>4.2</v>
      </c>
      <c r="J2910">
        <v>109</v>
      </c>
      <c r="K2910">
        <v>3.1</v>
      </c>
      <c r="L2910">
        <v>43526</v>
      </c>
      <c r="M2910">
        <v>6383</v>
      </c>
      <c r="N2910">
        <v>37143</v>
      </c>
      <c r="O2910">
        <v>2.4</v>
      </c>
      <c r="P2910">
        <v>16.600000000000001</v>
      </c>
      <c r="Q2910">
        <v>35783</v>
      </c>
      <c r="R2910">
        <v>12448</v>
      </c>
      <c r="S2910">
        <v>23335</v>
      </c>
      <c r="T2910">
        <v>4.7</v>
      </c>
      <c r="U2910">
        <v>13.6</v>
      </c>
      <c r="V2910">
        <v>7743</v>
      </c>
      <c r="W2910">
        <v>3</v>
      </c>
      <c r="X2910">
        <v>27.2</v>
      </c>
      <c r="Y2910">
        <v>33</v>
      </c>
      <c r="Z2910">
        <v>43</v>
      </c>
      <c r="AA2910">
        <v>9313</v>
      </c>
      <c r="AB2910">
        <v>0</v>
      </c>
    </row>
    <row r="2911" spans="1:28" x14ac:dyDescent="0.35">
      <c r="A2911">
        <v>2005</v>
      </c>
      <c r="B2911" t="s">
        <v>48</v>
      </c>
      <c r="C2911" t="s">
        <v>60</v>
      </c>
      <c r="D2911">
        <v>8375</v>
      </c>
      <c r="E2911">
        <v>20801</v>
      </c>
      <c r="F2911">
        <v>1260027</v>
      </c>
      <c r="G2911">
        <v>1255441</v>
      </c>
      <c r="H2911">
        <v>928</v>
      </c>
      <c r="I2911">
        <v>4.5</v>
      </c>
      <c r="J2911">
        <v>504</v>
      </c>
      <c r="K2911">
        <v>2.4</v>
      </c>
      <c r="L2911">
        <v>186492</v>
      </c>
      <c r="M2911">
        <v>30320</v>
      </c>
      <c r="N2911">
        <v>156172</v>
      </c>
      <c r="O2911">
        <v>2.4</v>
      </c>
      <c r="P2911">
        <v>14.9</v>
      </c>
      <c r="Q2911">
        <v>177320</v>
      </c>
      <c r="R2911">
        <v>58680</v>
      </c>
      <c r="S2911">
        <v>118640</v>
      </c>
      <c r="T2911">
        <v>4.7</v>
      </c>
      <c r="U2911">
        <v>14.1</v>
      </c>
      <c r="V2911">
        <v>9172</v>
      </c>
      <c r="W2911">
        <v>0.8</v>
      </c>
      <c r="X2911">
        <v>28.2</v>
      </c>
      <c r="Y2911">
        <v>148</v>
      </c>
      <c r="Z2911">
        <v>170</v>
      </c>
      <c r="AA2911">
        <v>44789</v>
      </c>
      <c r="AB2911">
        <v>0</v>
      </c>
    </row>
    <row r="2912" spans="1:28" x14ac:dyDescent="0.35">
      <c r="A2912">
        <v>2005</v>
      </c>
      <c r="B2912" t="s">
        <v>48</v>
      </c>
      <c r="C2912" t="s">
        <v>61</v>
      </c>
      <c r="D2912">
        <v>6356</v>
      </c>
      <c r="E2912">
        <v>15701</v>
      </c>
      <c r="F2912">
        <v>955802</v>
      </c>
      <c r="G2912">
        <v>950943</v>
      </c>
      <c r="H2912">
        <v>733</v>
      </c>
      <c r="I2912">
        <v>4.7</v>
      </c>
      <c r="J2912">
        <v>379</v>
      </c>
      <c r="K2912">
        <v>2.4</v>
      </c>
      <c r="L2912">
        <v>122705</v>
      </c>
      <c r="M2912">
        <v>22157</v>
      </c>
      <c r="N2912">
        <v>100548</v>
      </c>
      <c r="O2912">
        <v>2.2999999999999998</v>
      </c>
      <c r="P2912">
        <v>12.9</v>
      </c>
      <c r="Q2912">
        <v>112986</v>
      </c>
      <c r="R2912">
        <v>26589</v>
      </c>
      <c r="S2912">
        <v>86397</v>
      </c>
      <c r="T2912">
        <v>2.8</v>
      </c>
      <c r="U2912">
        <v>11.9</v>
      </c>
      <c r="V2912">
        <v>9719</v>
      </c>
      <c r="W2912">
        <v>1</v>
      </c>
      <c r="X2912">
        <v>23.8</v>
      </c>
      <c r="Y2912">
        <v>63</v>
      </c>
      <c r="Z2912">
        <v>73</v>
      </c>
      <c r="AA2912">
        <v>18568</v>
      </c>
      <c r="AB2912">
        <v>0</v>
      </c>
    </row>
    <row r="2913" spans="1:28" x14ac:dyDescent="0.35">
      <c r="A2913">
        <v>2005</v>
      </c>
      <c r="B2913" t="s">
        <v>48</v>
      </c>
      <c r="C2913" t="s">
        <v>62</v>
      </c>
      <c r="D2913">
        <v>7242</v>
      </c>
      <c r="E2913">
        <v>21034</v>
      </c>
      <c r="F2913">
        <v>1089937</v>
      </c>
      <c r="G2913">
        <v>1085298</v>
      </c>
      <c r="H2913">
        <v>930</v>
      </c>
      <c r="I2913">
        <v>4.5</v>
      </c>
      <c r="J2913">
        <v>432</v>
      </c>
      <c r="K2913">
        <v>2.1</v>
      </c>
      <c r="L2913">
        <v>123294</v>
      </c>
      <c r="M2913">
        <v>23908</v>
      </c>
      <c r="N2913">
        <v>99386</v>
      </c>
      <c r="O2913">
        <v>2.2000000000000002</v>
      </c>
      <c r="P2913">
        <v>11.4</v>
      </c>
      <c r="Q2913">
        <v>114015</v>
      </c>
      <c r="R2913">
        <v>25875</v>
      </c>
      <c r="S2913">
        <v>88140</v>
      </c>
      <c r="T2913">
        <v>2.4</v>
      </c>
      <c r="U2913">
        <v>10.5</v>
      </c>
      <c r="V2913">
        <v>9279</v>
      </c>
      <c r="W2913">
        <v>0.9</v>
      </c>
      <c r="X2913">
        <v>21</v>
      </c>
      <c r="Y2913">
        <v>49</v>
      </c>
      <c r="Z2913">
        <v>71</v>
      </c>
      <c r="AA2913">
        <v>15123</v>
      </c>
      <c r="AB2913">
        <v>0</v>
      </c>
    </row>
    <row r="2914" spans="1:28" x14ac:dyDescent="0.35">
      <c r="A2914">
        <v>2005</v>
      </c>
      <c r="B2914" t="s">
        <v>48</v>
      </c>
      <c r="C2914" t="s">
        <v>63</v>
      </c>
      <c r="D2914">
        <v>6671</v>
      </c>
      <c r="E2914">
        <v>22102</v>
      </c>
      <c r="F2914">
        <v>1004379</v>
      </c>
      <c r="G2914">
        <v>1005347</v>
      </c>
      <c r="H2914">
        <v>700</v>
      </c>
      <c r="I2914">
        <v>3.2</v>
      </c>
      <c r="J2914">
        <v>413</v>
      </c>
      <c r="K2914">
        <v>1.9</v>
      </c>
      <c r="L2914">
        <v>99716</v>
      </c>
      <c r="M2914">
        <v>16006</v>
      </c>
      <c r="N2914">
        <v>83710</v>
      </c>
      <c r="O2914">
        <v>1.6</v>
      </c>
      <c r="P2914">
        <v>9.9</v>
      </c>
      <c r="Q2914">
        <v>101652</v>
      </c>
      <c r="R2914">
        <v>25998</v>
      </c>
      <c r="S2914">
        <v>75654</v>
      </c>
      <c r="T2914">
        <v>2.6</v>
      </c>
      <c r="U2914">
        <v>10.1</v>
      </c>
      <c r="V2914">
        <v>-1936</v>
      </c>
      <c r="W2914">
        <v>-0.2</v>
      </c>
      <c r="X2914">
        <v>19.8</v>
      </c>
      <c r="Y2914">
        <v>48</v>
      </c>
      <c r="Z2914">
        <v>63</v>
      </c>
      <c r="AA2914">
        <v>15455</v>
      </c>
      <c r="AB2914">
        <v>0</v>
      </c>
    </row>
    <row r="2915" spans="1:28" x14ac:dyDescent="0.35">
      <c r="A2915">
        <v>2005</v>
      </c>
      <c r="B2915" t="s">
        <v>48</v>
      </c>
      <c r="C2915" t="s">
        <v>64</v>
      </c>
      <c r="D2915">
        <v>4801</v>
      </c>
      <c r="E2915">
        <v>22081</v>
      </c>
      <c r="F2915">
        <v>739908</v>
      </c>
      <c r="G2915">
        <v>734506</v>
      </c>
      <c r="H2915">
        <v>798</v>
      </c>
      <c r="I2915">
        <v>3.6</v>
      </c>
      <c r="J2915">
        <v>371</v>
      </c>
      <c r="K2915">
        <v>1.7</v>
      </c>
      <c r="L2915">
        <v>76749</v>
      </c>
      <c r="M2915">
        <v>16170</v>
      </c>
      <c r="N2915">
        <v>60579</v>
      </c>
      <c r="O2915">
        <v>2.2000000000000002</v>
      </c>
      <c r="P2915">
        <v>10.4</v>
      </c>
      <c r="Q2915">
        <v>65945</v>
      </c>
      <c r="R2915">
        <v>13935</v>
      </c>
      <c r="S2915">
        <v>52010</v>
      </c>
      <c r="T2915">
        <v>1.9</v>
      </c>
      <c r="U2915">
        <v>9</v>
      </c>
      <c r="V2915">
        <v>10804</v>
      </c>
      <c r="W2915">
        <v>1.4</v>
      </c>
      <c r="X2915">
        <v>18</v>
      </c>
      <c r="Y2915">
        <v>22</v>
      </c>
      <c r="Z2915">
        <v>24</v>
      </c>
      <c r="AA2915">
        <v>6750</v>
      </c>
      <c r="AB2915">
        <v>0</v>
      </c>
    </row>
    <row r="2916" spans="1:28" x14ac:dyDescent="0.35">
      <c r="A2916">
        <v>2005</v>
      </c>
      <c r="B2916" t="s">
        <v>48</v>
      </c>
      <c r="C2916" t="s">
        <v>43</v>
      </c>
      <c r="D2916">
        <v>23188</v>
      </c>
      <c r="E2916">
        <v>82550</v>
      </c>
      <c r="F2916">
        <v>3553888</v>
      </c>
      <c r="G2916">
        <v>3541677</v>
      </c>
      <c r="H2916">
        <v>2612</v>
      </c>
      <c r="I2916">
        <v>3.2</v>
      </c>
      <c r="J2916">
        <v>1411</v>
      </c>
      <c r="K2916">
        <v>1.7</v>
      </c>
      <c r="L2916">
        <v>330660</v>
      </c>
      <c r="M2916">
        <v>76367</v>
      </c>
      <c r="N2916">
        <v>254293</v>
      </c>
      <c r="O2916">
        <v>2.2000000000000002</v>
      </c>
      <c r="P2916">
        <v>9.3000000000000007</v>
      </c>
      <c r="Q2916">
        <v>306237</v>
      </c>
      <c r="R2916">
        <v>72980</v>
      </c>
      <c r="S2916">
        <v>233257</v>
      </c>
      <c r="T2916">
        <v>2.1</v>
      </c>
      <c r="U2916">
        <v>8.6</v>
      </c>
      <c r="V2916">
        <v>24423</v>
      </c>
      <c r="W2916">
        <v>0.7</v>
      </c>
      <c r="X2916">
        <v>17.2</v>
      </c>
      <c r="Y2916">
        <v>126</v>
      </c>
      <c r="Z2916">
        <v>181</v>
      </c>
      <c r="AA2916">
        <v>38284</v>
      </c>
      <c r="AB2916">
        <v>0</v>
      </c>
    </row>
    <row r="2917" spans="1:28" x14ac:dyDescent="0.35">
      <c r="A2917">
        <v>2005</v>
      </c>
      <c r="B2917" t="s">
        <v>49</v>
      </c>
      <c r="C2917" t="s">
        <v>42</v>
      </c>
      <c r="D2917">
        <v>150</v>
      </c>
      <c r="E2917">
        <v>1480</v>
      </c>
      <c r="F2917">
        <v>106759</v>
      </c>
      <c r="G2917">
        <v>53659</v>
      </c>
      <c r="H2917">
        <v>1479</v>
      </c>
      <c r="I2917">
        <v>199.9</v>
      </c>
      <c r="J2917">
        <v>0</v>
      </c>
      <c r="K2917">
        <v>0</v>
      </c>
      <c r="L2917">
        <v>106201</v>
      </c>
      <c r="M2917">
        <v>106201</v>
      </c>
      <c r="N2917">
        <v>0</v>
      </c>
      <c r="O2917">
        <v>197.9</v>
      </c>
      <c r="P2917">
        <v>197.9</v>
      </c>
      <c r="Q2917">
        <v>0</v>
      </c>
      <c r="R2917">
        <v>0</v>
      </c>
      <c r="S2917">
        <v>0</v>
      </c>
      <c r="T2917">
        <v>0</v>
      </c>
      <c r="U2917">
        <v>0</v>
      </c>
      <c r="V2917">
        <v>106201</v>
      </c>
      <c r="W2917">
        <v>197.9</v>
      </c>
      <c r="X2917">
        <v>0</v>
      </c>
      <c r="AB2917">
        <v>0</v>
      </c>
    </row>
    <row r="2918" spans="1:28" x14ac:dyDescent="0.35">
      <c r="A2918">
        <v>2005</v>
      </c>
      <c r="B2918" t="s">
        <v>49</v>
      </c>
      <c r="C2918" t="s">
        <v>55</v>
      </c>
      <c r="D2918">
        <v>367</v>
      </c>
      <c r="E2918">
        <v>611</v>
      </c>
      <c r="F2918">
        <v>125837</v>
      </c>
      <c r="G2918">
        <v>116366</v>
      </c>
      <c r="H2918">
        <v>51</v>
      </c>
      <c r="I2918">
        <v>8.6999999999999993</v>
      </c>
      <c r="J2918">
        <v>6</v>
      </c>
      <c r="K2918">
        <v>1</v>
      </c>
      <c r="L2918">
        <v>38538</v>
      </c>
      <c r="M2918">
        <v>2630</v>
      </c>
      <c r="N2918">
        <v>35908</v>
      </c>
      <c r="O2918">
        <v>2.2999999999999998</v>
      </c>
      <c r="P2918">
        <v>33.1</v>
      </c>
      <c r="Q2918">
        <v>19595</v>
      </c>
      <c r="R2918">
        <v>312</v>
      </c>
      <c r="S2918">
        <v>19283</v>
      </c>
      <c r="T2918">
        <v>0.3</v>
      </c>
      <c r="U2918">
        <v>16.8</v>
      </c>
      <c r="V2918">
        <v>18943</v>
      </c>
      <c r="W2918">
        <v>16.3</v>
      </c>
      <c r="X2918">
        <v>33.6</v>
      </c>
      <c r="AB2918">
        <v>0</v>
      </c>
    </row>
    <row r="2919" spans="1:28" x14ac:dyDescent="0.35">
      <c r="A2919">
        <v>2005</v>
      </c>
      <c r="B2919" t="s">
        <v>49</v>
      </c>
      <c r="C2919" t="s">
        <v>56</v>
      </c>
      <c r="D2919">
        <v>371</v>
      </c>
      <c r="E2919">
        <v>866</v>
      </c>
      <c r="F2919">
        <v>132584</v>
      </c>
      <c r="G2919">
        <v>131468</v>
      </c>
      <c r="H2919">
        <v>147</v>
      </c>
      <c r="I2919">
        <v>17.7</v>
      </c>
      <c r="J2919">
        <v>80</v>
      </c>
      <c r="K2919">
        <v>9.6</v>
      </c>
      <c r="L2919">
        <v>32578</v>
      </c>
      <c r="M2919">
        <v>4832</v>
      </c>
      <c r="N2919">
        <v>27746</v>
      </c>
      <c r="O2919">
        <v>3.7</v>
      </c>
      <c r="P2919">
        <v>24.8</v>
      </c>
      <c r="Q2919">
        <v>30346</v>
      </c>
      <c r="R2919">
        <v>17490</v>
      </c>
      <c r="S2919">
        <v>12856</v>
      </c>
      <c r="T2919">
        <v>13.3</v>
      </c>
      <c r="U2919">
        <v>23.1</v>
      </c>
      <c r="V2919">
        <v>2232</v>
      </c>
      <c r="W2919">
        <v>1.7</v>
      </c>
      <c r="X2919">
        <v>46.2</v>
      </c>
      <c r="Y2919">
        <v>21</v>
      </c>
      <c r="Z2919">
        <v>25</v>
      </c>
      <c r="AA2919">
        <v>14928</v>
      </c>
      <c r="AB2919">
        <v>0</v>
      </c>
    </row>
    <row r="2920" spans="1:28" x14ac:dyDescent="0.35">
      <c r="A2920">
        <v>2005</v>
      </c>
      <c r="B2920" t="s">
        <v>49</v>
      </c>
      <c r="C2920" t="s">
        <v>57</v>
      </c>
      <c r="D2920">
        <v>437</v>
      </c>
      <c r="E2920">
        <v>1274</v>
      </c>
      <c r="F2920">
        <v>148127</v>
      </c>
      <c r="G2920">
        <v>147322</v>
      </c>
      <c r="H2920">
        <v>111</v>
      </c>
      <c r="I2920">
        <v>9</v>
      </c>
      <c r="J2920">
        <v>45</v>
      </c>
      <c r="K2920">
        <v>3.6</v>
      </c>
      <c r="L2920">
        <v>26376</v>
      </c>
      <c r="M2920">
        <v>3937</v>
      </c>
      <c r="N2920">
        <v>22439</v>
      </c>
      <c r="O2920">
        <v>2.7</v>
      </c>
      <c r="P2920">
        <v>17.899999999999999</v>
      </c>
      <c r="Q2920">
        <v>24766</v>
      </c>
      <c r="R2920">
        <v>10839</v>
      </c>
      <c r="S2920">
        <v>13927</v>
      </c>
      <c r="T2920">
        <v>7.4</v>
      </c>
      <c r="U2920">
        <v>16.8</v>
      </c>
      <c r="V2920">
        <v>1610</v>
      </c>
      <c r="W2920">
        <v>1.1000000000000001</v>
      </c>
      <c r="X2920">
        <v>33.6</v>
      </c>
      <c r="Y2920">
        <v>12</v>
      </c>
      <c r="Z2920">
        <v>12</v>
      </c>
      <c r="AA2920">
        <v>8517</v>
      </c>
      <c r="AB2920">
        <v>0</v>
      </c>
    </row>
    <row r="2921" spans="1:28" x14ac:dyDescent="0.35">
      <c r="A2921">
        <v>2005</v>
      </c>
      <c r="B2921" t="s">
        <v>49</v>
      </c>
      <c r="C2921" t="s">
        <v>58</v>
      </c>
      <c r="D2921">
        <v>348</v>
      </c>
      <c r="E2921">
        <v>1077</v>
      </c>
      <c r="F2921">
        <v>119441</v>
      </c>
      <c r="G2921">
        <v>117496</v>
      </c>
      <c r="H2921">
        <v>97</v>
      </c>
      <c r="I2921">
        <v>9.3000000000000007</v>
      </c>
      <c r="J2921">
        <v>34</v>
      </c>
      <c r="K2921">
        <v>3.3</v>
      </c>
      <c r="L2921">
        <v>22960</v>
      </c>
      <c r="M2921">
        <v>2106</v>
      </c>
      <c r="N2921">
        <v>20854</v>
      </c>
      <c r="O2921">
        <v>1.8</v>
      </c>
      <c r="P2921">
        <v>19.5</v>
      </c>
      <c r="Q2921">
        <v>19069</v>
      </c>
      <c r="R2921">
        <v>6020</v>
      </c>
      <c r="S2921">
        <v>13049</v>
      </c>
      <c r="T2921">
        <v>5.0999999999999996</v>
      </c>
      <c r="U2921">
        <v>16.2</v>
      </c>
      <c r="V2921">
        <v>3891</v>
      </c>
      <c r="W2921">
        <v>3.3</v>
      </c>
      <c r="X2921">
        <v>32.4</v>
      </c>
      <c r="Y2921">
        <v>7</v>
      </c>
      <c r="Z2921">
        <v>7</v>
      </c>
      <c r="AA2921">
        <v>4781</v>
      </c>
      <c r="AB2921">
        <v>0</v>
      </c>
    </row>
    <row r="2922" spans="1:28" x14ac:dyDescent="0.35">
      <c r="A2922">
        <v>2005</v>
      </c>
      <c r="B2922" t="s">
        <v>49</v>
      </c>
      <c r="C2922" t="s">
        <v>59</v>
      </c>
      <c r="D2922">
        <v>411</v>
      </c>
      <c r="E2922">
        <v>1623</v>
      </c>
      <c r="F2922">
        <v>139499</v>
      </c>
      <c r="G2922">
        <v>137833</v>
      </c>
      <c r="H2922">
        <v>194</v>
      </c>
      <c r="I2922">
        <v>12.5</v>
      </c>
      <c r="J2922">
        <v>57</v>
      </c>
      <c r="K2922">
        <v>3.7</v>
      </c>
      <c r="L2922">
        <v>26712</v>
      </c>
      <c r="M2922">
        <v>3418</v>
      </c>
      <c r="N2922">
        <v>23294</v>
      </c>
      <c r="O2922">
        <v>2.5</v>
      </c>
      <c r="P2922">
        <v>19.399999999999999</v>
      </c>
      <c r="Q2922">
        <v>23379</v>
      </c>
      <c r="R2922">
        <v>10532</v>
      </c>
      <c r="S2922">
        <v>12847</v>
      </c>
      <c r="T2922">
        <v>7.6</v>
      </c>
      <c r="U2922">
        <v>17</v>
      </c>
      <c r="V2922">
        <v>3333</v>
      </c>
      <c r="W2922">
        <v>2.4</v>
      </c>
      <c r="X2922">
        <v>34</v>
      </c>
      <c r="Y2922">
        <v>13</v>
      </c>
      <c r="Z2922">
        <v>13</v>
      </c>
      <c r="AA2922">
        <v>8882</v>
      </c>
      <c r="AB2922">
        <v>0</v>
      </c>
    </row>
    <row r="2923" spans="1:28" x14ac:dyDescent="0.35">
      <c r="A2923">
        <v>2005</v>
      </c>
      <c r="B2923" t="s">
        <v>49</v>
      </c>
      <c r="C2923" t="s">
        <v>60</v>
      </c>
      <c r="D2923">
        <v>1991</v>
      </c>
      <c r="E2923">
        <v>10814</v>
      </c>
      <c r="F2923">
        <v>683636</v>
      </c>
      <c r="G2923">
        <v>670667</v>
      </c>
      <c r="H2923">
        <v>1389</v>
      </c>
      <c r="I2923">
        <v>13.5</v>
      </c>
      <c r="J2923">
        <v>340</v>
      </c>
      <c r="K2923">
        <v>3.3</v>
      </c>
      <c r="L2923">
        <v>119902</v>
      </c>
      <c r="M2923">
        <v>26204</v>
      </c>
      <c r="N2923">
        <v>93698</v>
      </c>
      <c r="O2923">
        <v>3.9</v>
      </c>
      <c r="P2923">
        <v>17.899999999999999</v>
      </c>
      <c r="Q2923">
        <v>93964</v>
      </c>
      <c r="R2923">
        <v>31610</v>
      </c>
      <c r="S2923">
        <v>62354</v>
      </c>
      <c r="T2923">
        <v>4.7</v>
      </c>
      <c r="U2923">
        <v>14</v>
      </c>
      <c r="V2923">
        <v>25938</v>
      </c>
      <c r="W2923">
        <v>3.9</v>
      </c>
      <c r="X2923">
        <v>28</v>
      </c>
      <c r="Y2923">
        <v>29</v>
      </c>
      <c r="Z2923">
        <v>32</v>
      </c>
      <c r="AA2923">
        <v>19683</v>
      </c>
      <c r="AB2923">
        <v>0</v>
      </c>
    </row>
    <row r="2924" spans="1:28" x14ac:dyDescent="0.35">
      <c r="A2924">
        <v>2005</v>
      </c>
      <c r="B2924" t="s">
        <v>49</v>
      </c>
      <c r="C2924" t="s">
        <v>61</v>
      </c>
      <c r="D2924">
        <v>1570</v>
      </c>
      <c r="E2924">
        <v>8905</v>
      </c>
      <c r="F2924">
        <v>532939</v>
      </c>
      <c r="G2924">
        <v>526562</v>
      </c>
      <c r="H2924">
        <v>851</v>
      </c>
      <c r="I2924">
        <v>9.9</v>
      </c>
      <c r="J2924">
        <v>221</v>
      </c>
      <c r="K2924">
        <v>2.6</v>
      </c>
      <c r="L2924">
        <v>81375</v>
      </c>
      <c r="M2924">
        <v>19071</v>
      </c>
      <c r="N2924">
        <v>62304</v>
      </c>
      <c r="O2924">
        <v>3.6</v>
      </c>
      <c r="P2924">
        <v>15.5</v>
      </c>
      <c r="Q2924">
        <v>68621</v>
      </c>
      <c r="R2924">
        <v>17629</v>
      </c>
      <c r="S2924">
        <v>50992</v>
      </c>
      <c r="T2924">
        <v>3.3</v>
      </c>
      <c r="U2924">
        <v>13</v>
      </c>
      <c r="V2924">
        <v>12754</v>
      </c>
      <c r="W2924">
        <v>2.5</v>
      </c>
      <c r="X2924">
        <v>26</v>
      </c>
      <c r="Y2924">
        <v>14</v>
      </c>
      <c r="Z2924">
        <v>14</v>
      </c>
      <c r="AA2924">
        <v>10263</v>
      </c>
      <c r="AB2924">
        <v>0</v>
      </c>
    </row>
    <row r="2925" spans="1:28" x14ac:dyDescent="0.35">
      <c r="A2925">
        <v>2005</v>
      </c>
      <c r="B2925" t="s">
        <v>49</v>
      </c>
      <c r="C2925" t="s">
        <v>62</v>
      </c>
      <c r="D2925">
        <v>2053</v>
      </c>
      <c r="E2925">
        <v>13226</v>
      </c>
      <c r="F2925">
        <v>703787</v>
      </c>
      <c r="G2925">
        <v>694392</v>
      </c>
      <c r="H2925">
        <v>1221</v>
      </c>
      <c r="I2925">
        <v>9.5</v>
      </c>
      <c r="J2925">
        <v>397</v>
      </c>
      <c r="K2925">
        <v>3.1</v>
      </c>
      <c r="L2925">
        <v>93287</v>
      </c>
      <c r="M2925">
        <v>26571</v>
      </c>
      <c r="N2925">
        <v>66716</v>
      </c>
      <c r="O2925">
        <v>3.8</v>
      </c>
      <c r="P2925">
        <v>13.4</v>
      </c>
      <c r="Q2925">
        <v>74497</v>
      </c>
      <c r="R2925">
        <v>19670</v>
      </c>
      <c r="S2925">
        <v>54827</v>
      </c>
      <c r="T2925">
        <v>2.8</v>
      </c>
      <c r="U2925">
        <v>10.7</v>
      </c>
      <c r="V2925">
        <v>18790</v>
      </c>
      <c r="W2925">
        <v>2.7</v>
      </c>
      <c r="X2925">
        <v>21.4</v>
      </c>
      <c r="Y2925">
        <v>11</v>
      </c>
      <c r="Z2925">
        <v>33</v>
      </c>
      <c r="AA2925">
        <v>7395</v>
      </c>
      <c r="AB2925">
        <v>0</v>
      </c>
    </row>
    <row r="2926" spans="1:28" x14ac:dyDescent="0.35">
      <c r="A2926">
        <v>2005</v>
      </c>
      <c r="B2926" t="s">
        <v>49</v>
      </c>
      <c r="C2926" t="s">
        <v>63</v>
      </c>
      <c r="D2926">
        <v>1929</v>
      </c>
      <c r="E2926">
        <v>13786</v>
      </c>
      <c r="F2926">
        <v>659636</v>
      </c>
      <c r="G2926">
        <v>649726</v>
      </c>
      <c r="H2926">
        <v>985</v>
      </c>
      <c r="I2926">
        <v>7.3</v>
      </c>
      <c r="J2926">
        <v>361</v>
      </c>
      <c r="K2926">
        <v>2.7</v>
      </c>
      <c r="L2926">
        <v>86972</v>
      </c>
      <c r="M2926">
        <v>23212</v>
      </c>
      <c r="N2926">
        <v>63760</v>
      </c>
      <c r="O2926">
        <v>3.6</v>
      </c>
      <c r="P2926">
        <v>13.4</v>
      </c>
      <c r="Q2926">
        <v>67152</v>
      </c>
      <c r="R2926">
        <v>12838</v>
      </c>
      <c r="S2926">
        <v>54314</v>
      </c>
      <c r="T2926">
        <v>2</v>
      </c>
      <c r="U2926">
        <v>10.3</v>
      </c>
      <c r="V2926">
        <v>19820</v>
      </c>
      <c r="W2926">
        <v>3.1</v>
      </c>
      <c r="X2926">
        <v>20.6</v>
      </c>
      <c r="Y2926">
        <v>9</v>
      </c>
      <c r="Z2926">
        <v>14</v>
      </c>
      <c r="AA2926">
        <v>6162</v>
      </c>
      <c r="AB2926">
        <v>0</v>
      </c>
    </row>
    <row r="2927" spans="1:28" x14ac:dyDescent="0.35">
      <c r="A2927">
        <v>2005</v>
      </c>
      <c r="B2927" t="s">
        <v>49</v>
      </c>
      <c r="C2927" t="s">
        <v>64</v>
      </c>
      <c r="D2927">
        <v>1642</v>
      </c>
      <c r="E2927">
        <v>15674</v>
      </c>
      <c r="F2927">
        <v>559277</v>
      </c>
      <c r="G2927">
        <v>550643</v>
      </c>
      <c r="H2927">
        <v>1171</v>
      </c>
      <c r="I2927">
        <v>7.7</v>
      </c>
      <c r="J2927">
        <v>348</v>
      </c>
      <c r="K2927">
        <v>2.2999999999999998</v>
      </c>
      <c r="L2927">
        <v>74711</v>
      </c>
      <c r="M2927">
        <v>19741</v>
      </c>
      <c r="N2927">
        <v>54970</v>
      </c>
      <c r="O2927">
        <v>3.6</v>
      </c>
      <c r="P2927">
        <v>13.6</v>
      </c>
      <c r="Q2927">
        <v>57442</v>
      </c>
      <c r="R2927">
        <v>11545</v>
      </c>
      <c r="S2927">
        <v>45897</v>
      </c>
      <c r="T2927">
        <v>2.1</v>
      </c>
      <c r="U2927">
        <v>10.4</v>
      </c>
      <c r="V2927">
        <v>17269</v>
      </c>
      <c r="W2927">
        <v>3.2</v>
      </c>
      <c r="X2927">
        <v>20.8</v>
      </c>
      <c r="Y2927">
        <v>4</v>
      </c>
      <c r="Z2927">
        <v>10</v>
      </c>
      <c r="AA2927">
        <v>3441</v>
      </c>
      <c r="AB2927">
        <v>0</v>
      </c>
    </row>
    <row r="2928" spans="1:28" x14ac:dyDescent="0.35">
      <c r="A2928">
        <v>2005</v>
      </c>
      <c r="B2928" t="s">
        <v>49</v>
      </c>
      <c r="C2928" t="s">
        <v>43</v>
      </c>
      <c r="D2928">
        <v>8007</v>
      </c>
      <c r="E2928">
        <v>59706</v>
      </c>
      <c r="F2928">
        <v>2712238</v>
      </c>
      <c r="G2928">
        <v>2696541</v>
      </c>
      <c r="H2928">
        <v>3789</v>
      </c>
      <c r="I2928">
        <v>6.5</v>
      </c>
      <c r="J2928">
        <v>1390</v>
      </c>
      <c r="K2928">
        <v>2.4</v>
      </c>
      <c r="L2928">
        <v>284276</v>
      </c>
      <c r="M2928">
        <v>68566</v>
      </c>
      <c r="N2928">
        <v>215710</v>
      </c>
      <c r="O2928">
        <v>2.5</v>
      </c>
      <c r="P2928">
        <v>10.5</v>
      </c>
      <c r="Q2928">
        <v>252881</v>
      </c>
      <c r="R2928">
        <v>49151</v>
      </c>
      <c r="S2928">
        <v>203730</v>
      </c>
      <c r="T2928">
        <v>1.8</v>
      </c>
      <c r="U2928">
        <v>9.4</v>
      </c>
      <c r="V2928">
        <v>31395</v>
      </c>
      <c r="W2928">
        <v>1.1000000000000001</v>
      </c>
      <c r="X2928">
        <v>18.8</v>
      </c>
      <c r="Y2928">
        <v>27</v>
      </c>
      <c r="Z2928">
        <v>31</v>
      </c>
      <c r="AA2928">
        <v>19137</v>
      </c>
      <c r="AB2928">
        <v>0</v>
      </c>
    </row>
    <row r="2929" spans="1:28" x14ac:dyDescent="0.35">
      <c r="A2929">
        <v>2005</v>
      </c>
      <c r="B2929" t="s">
        <v>50</v>
      </c>
      <c r="C2929" t="s">
        <v>42</v>
      </c>
      <c r="D2929">
        <v>59</v>
      </c>
      <c r="E2929">
        <v>1362</v>
      </c>
      <c r="F2929">
        <v>79444</v>
      </c>
      <c r="G2929">
        <v>40248</v>
      </c>
      <c r="H2929">
        <v>1361</v>
      </c>
      <c r="I2929">
        <v>199.9</v>
      </c>
      <c r="J2929">
        <v>0</v>
      </c>
      <c r="K2929">
        <v>0</v>
      </c>
      <c r="L2929">
        <v>78393</v>
      </c>
      <c r="M2929">
        <v>78393</v>
      </c>
      <c r="N2929">
        <v>0</v>
      </c>
      <c r="O2929">
        <v>194.8</v>
      </c>
      <c r="P2929">
        <v>194.8</v>
      </c>
      <c r="Q2929">
        <v>0</v>
      </c>
      <c r="R2929">
        <v>0</v>
      </c>
      <c r="S2929">
        <v>0</v>
      </c>
      <c r="T2929">
        <v>0</v>
      </c>
      <c r="U2929">
        <v>0</v>
      </c>
      <c r="V2929">
        <v>78393</v>
      </c>
      <c r="W2929">
        <v>194.8</v>
      </c>
      <c r="X2929">
        <v>0</v>
      </c>
      <c r="AB2929">
        <v>0</v>
      </c>
    </row>
    <row r="2930" spans="1:28" x14ac:dyDescent="0.35">
      <c r="A2930">
        <v>2005</v>
      </c>
      <c r="B2930" t="s">
        <v>50</v>
      </c>
      <c r="C2930" t="s">
        <v>55</v>
      </c>
      <c r="D2930">
        <v>121</v>
      </c>
      <c r="E2930">
        <v>266</v>
      </c>
      <c r="F2930">
        <v>86665</v>
      </c>
      <c r="G2930">
        <v>78111</v>
      </c>
      <c r="H2930">
        <v>58</v>
      </c>
      <c r="I2930">
        <v>24</v>
      </c>
      <c r="J2930">
        <v>10</v>
      </c>
      <c r="K2930">
        <v>4.0999999999999996</v>
      </c>
      <c r="L2930">
        <v>35715</v>
      </c>
      <c r="M2930">
        <v>2501</v>
      </c>
      <c r="N2930">
        <v>33214</v>
      </c>
      <c r="O2930">
        <v>3.2</v>
      </c>
      <c r="P2930">
        <v>45.7</v>
      </c>
      <c r="Q2930">
        <v>18607</v>
      </c>
      <c r="R2930">
        <v>765</v>
      </c>
      <c r="S2930">
        <v>17842</v>
      </c>
      <c r="T2930">
        <v>1</v>
      </c>
      <c r="U2930">
        <v>23.8</v>
      </c>
      <c r="V2930">
        <v>17108</v>
      </c>
      <c r="W2930">
        <v>21.9</v>
      </c>
      <c r="X2930">
        <v>47.6</v>
      </c>
      <c r="AB2930">
        <v>0</v>
      </c>
    </row>
    <row r="2931" spans="1:28" x14ac:dyDescent="0.35">
      <c r="A2931">
        <v>2005</v>
      </c>
      <c r="B2931" t="s">
        <v>50</v>
      </c>
      <c r="C2931" t="s">
        <v>56</v>
      </c>
      <c r="D2931">
        <v>140</v>
      </c>
      <c r="E2931">
        <v>510</v>
      </c>
      <c r="F2931">
        <v>89220</v>
      </c>
      <c r="G2931">
        <v>92109</v>
      </c>
      <c r="H2931">
        <v>53</v>
      </c>
      <c r="I2931">
        <v>10.5</v>
      </c>
      <c r="J2931">
        <v>44</v>
      </c>
      <c r="K2931">
        <v>8.6999999999999993</v>
      </c>
      <c r="L2931">
        <v>19557</v>
      </c>
      <c r="M2931">
        <v>1646</v>
      </c>
      <c r="N2931">
        <v>17911</v>
      </c>
      <c r="O2931">
        <v>1.8</v>
      </c>
      <c r="P2931">
        <v>21.2</v>
      </c>
      <c r="Q2931">
        <v>25334</v>
      </c>
      <c r="R2931">
        <v>18017</v>
      </c>
      <c r="S2931">
        <v>7317</v>
      </c>
      <c r="T2931">
        <v>19.600000000000001</v>
      </c>
      <c r="U2931">
        <v>27.5</v>
      </c>
      <c r="V2931">
        <v>-5777</v>
      </c>
      <c r="W2931">
        <v>-6.3</v>
      </c>
      <c r="X2931">
        <v>42.4</v>
      </c>
      <c r="Y2931">
        <v>12</v>
      </c>
      <c r="Z2931">
        <v>12</v>
      </c>
      <c r="AA2931">
        <v>16546</v>
      </c>
      <c r="AB2931">
        <v>0</v>
      </c>
    </row>
    <row r="2932" spans="1:28" x14ac:dyDescent="0.35">
      <c r="A2932">
        <v>2005</v>
      </c>
      <c r="B2932" t="s">
        <v>50</v>
      </c>
      <c r="C2932" t="s">
        <v>57</v>
      </c>
      <c r="D2932">
        <v>129</v>
      </c>
      <c r="E2932">
        <v>734</v>
      </c>
      <c r="F2932">
        <v>86445</v>
      </c>
      <c r="G2932">
        <v>87696</v>
      </c>
      <c r="H2932">
        <v>113</v>
      </c>
      <c r="I2932">
        <v>16.2</v>
      </c>
      <c r="J2932">
        <v>37</v>
      </c>
      <c r="K2932">
        <v>5.3</v>
      </c>
      <c r="L2932">
        <v>18585</v>
      </c>
      <c r="M2932">
        <v>3744</v>
      </c>
      <c r="N2932">
        <v>14841</v>
      </c>
      <c r="O2932">
        <v>4.3</v>
      </c>
      <c r="P2932">
        <v>21.2</v>
      </c>
      <c r="Q2932">
        <v>21087</v>
      </c>
      <c r="R2932">
        <v>7826</v>
      </c>
      <c r="S2932">
        <v>13261</v>
      </c>
      <c r="T2932">
        <v>8.9</v>
      </c>
      <c r="U2932">
        <v>24</v>
      </c>
      <c r="V2932">
        <v>-2502</v>
      </c>
      <c r="W2932">
        <v>-2.8</v>
      </c>
      <c r="X2932">
        <v>42.4</v>
      </c>
      <c r="Y2932">
        <v>5</v>
      </c>
      <c r="Z2932">
        <v>5</v>
      </c>
      <c r="AA2932">
        <v>7041</v>
      </c>
      <c r="AB2932">
        <v>0</v>
      </c>
    </row>
    <row r="2933" spans="1:28" x14ac:dyDescent="0.35">
      <c r="A2933">
        <v>2005</v>
      </c>
      <c r="B2933" t="s">
        <v>50</v>
      </c>
      <c r="C2933" t="s">
        <v>58</v>
      </c>
      <c r="D2933">
        <v>113</v>
      </c>
      <c r="E2933">
        <v>529</v>
      </c>
      <c r="F2933">
        <v>75047</v>
      </c>
      <c r="G2933">
        <v>73659</v>
      </c>
      <c r="H2933">
        <v>45</v>
      </c>
      <c r="I2933">
        <v>8.6999999999999993</v>
      </c>
      <c r="J2933">
        <v>18</v>
      </c>
      <c r="K2933">
        <v>3.5</v>
      </c>
      <c r="L2933">
        <v>18279</v>
      </c>
      <c r="M2933">
        <v>2749</v>
      </c>
      <c r="N2933">
        <v>15530</v>
      </c>
      <c r="O2933">
        <v>3.7</v>
      </c>
      <c r="P2933">
        <v>24.8</v>
      </c>
      <c r="Q2933">
        <v>15502</v>
      </c>
      <c r="R2933">
        <v>6789</v>
      </c>
      <c r="S2933">
        <v>8713</v>
      </c>
      <c r="T2933">
        <v>9.1999999999999993</v>
      </c>
      <c r="U2933">
        <v>21</v>
      </c>
      <c r="V2933">
        <v>2777</v>
      </c>
      <c r="W2933">
        <v>3.8</v>
      </c>
      <c r="X2933">
        <v>42</v>
      </c>
      <c r="Y2933">
        <v>5</v>
      </c>
      <c r="Z2933">
        <v>5</v>
      </c>
      <c r="AB2933">
        <v>1</v>
      </c>
    </row>
    <row r="2934" spans="1:28" x14ac:dyDescent="0.35">
      <c r="A2934">
        <v>2005</v>
      </c>
      <c r="B2934" t="s">
        <v>50</v>
      </c>
      <c r="C2934" t="s">
        <v>59</v>
      </c>
      <c r="D2934">
        <v>160</v>
      </c>
      <c r="E2934">
        <v>1157</v>
      </c>
      <c r="F2934">
        <v>109114</v>
      </c>
      <c r="G2934">
        <v>104599</v>
      </c>
      <c r="H2934">
        <v>182</v>
      </c>
      <c r="I2934">
        <v>16.899999999999999</v>
      </c>
      <c r="J2934">
        <v>19</v>
      </c>
      <c r="K2934">
        <v>1.8</v>
      </c>
      <c r="L2934">
        <v>22919</v>
      </c>
      <c r="M2934">
        <v>5425</v>
      </c>
      <c r="N2934">
        <v>17494</v>
      </c>
      <c r="O2934">
        <v>5.2</v>
      </c>
      <c r="P2934">
        <v>21.9</v>
      </c>
      <c r="Q2934">
        <v>13889</v>
      </c>
      <c r="R2934">
        <v>4041</v>
      </c>
      <c r="S2934">
        <v>9848</v>
      </c>
      <c r="T2934">
        <v>3.9</v>
      </c>
      <c r="U2934">
        <v>13.3</v>
      </c>
      <c r="V2934">
        <v>9030</v>
      </c>
      <c r="W2934">
        <v>8.6</v>
      </c>
      <c r="X2934">
        <v>26.6</v>
      </c>
      <c r="Y2934">
        <v>2</v>
      </c>
      <c r="Z2934">
        <v>2</v>
      </c>
      <c r="AB2934">
        <v>1</v>
      </c>
    </row>
    <row r="2935" spans="1:28" x14ac:dyDescent="0.35">
      <c r="A2935">
        <v>2005</v>
      </c>
      <c r="B2935" t="s">
        <v>50</v>
      </c>
      <c r="C2935" t="s">
        <v>60</v>
      </c>
      <c r="D2935">
        <v>817</v>
      </c>
      <c r="E2935">
        <v>8272</v>
      </c>
      <c r="F2935">
        <v>553457</v>
      </c>
      <c r="G2935">
        <v>542333</v>
      </c>
      <c r="H2935">
        <v>1162</v>
      </c>
      <c r="I2935">
        <v>14.9</v>
      </c>
      <c r="J2935">
        <v>177</v>
      </c>
      <c r="K2935">
        <v>2.2999999999999998</v>
      </c>
      <c r="L2935">
        <v>106708</v>
      </c>
      <c r="M2935">
        <v>27264</v>
      </c>
      <c r="N2935">
        <v>79444</v>
      </c>
      <c r="O2935">
        <v>5</v>
      </c>
      <c r="P2935">
        <v>19.7</v>
      </c>
      <c r="Q2935">
        <v>84461</v>
      </c>
      <c r="R2935">
        <v>30109</v>
      </c>
      <c r="S2935">
        <v>54352</v>
      </c>
      <c r="T2935">
        <v>5.6</v>
      </c>
      <c r="U2935">
        <v>15.6</v>
      </c>
      <c r="V2935">
        <v>22247</v>
      </c>
      <c r="W2935">
        <v>4.0999999999999996</v>
      </c>
      <c r="X2935">
        <v>31.2</v>
      </c>
      <c r="Y2935">
        <v>15</v>
      </c>
      <c r="Z2935">
        <v>15</v>
      </c>
      <c r="AA2935">
        <v>20237</v>
      </c>
      <c r="AB2935">
        <v>0</v>
      </c>
    </row>
    <row r="2936" spans="1:28" x14ac:dyDescent="0.35">
      <c r="A2936">
        <v>2005</v>
      </c>
      <c r="B2936" t="s">
        <v>50</v>
      </c>
      <c r="C2936" t="s">
        <v>61</v>
      </c>
      <c r="D2936">
        <v>628</v>
      </c>
      <c r="E2936">
        <v>6093</v>
      </c>
      <c r="F2936">
        <v>399769</v>
      </c>
      <c r="G2936">
        <v>398610</v>
      </c>
      <c r="H2936">
        <v>467</v>
      </c>
      <c r="I2936">
        <v>7.8</v>
      </c>
      <c r="J2936">
        <v>187</v>
      </c>
      <c r="K2936">
        <v>3.1</v>
      </c>
      <c r="L2936">
        <v>57757</v>
      </c>
      <c r="M2936">
        <v>12898</v>
      </c>
      <c r="N2936">
        <v>44859</v>
      </c>
      <c r="O2936">
        <v>3.2</v>
      </c>
      <c r="P2936">
        <v>14.5</v>
      </c>
      <c r="Q2936">
        <v>55439</v>
      </c>
      <c r="R2936">
        <v>22299</v>
      </c>
      <c r="S2936">
        <v>33140</v>
      </c>
      <c r="T2936">
        <v>5.6</v>
      </c>
      <c r="U2936">
        <v>13.9</v>
      </c>
      <c r="V2936">
        <v>2318</v>
      </c>
      <c r="W2936">
        <v>0.6</v>
      </c>
      <c r="X2936">
        <v>27.8</v>
      </c>
      <c r="Y2936">
        <v>10</v>
      </c>
      <c r="Z2936">
        <v>11</v>
      </c>
      <c r="AA2936">
        <v>13847</v>
      </c>
      <c r="AB2936">
        <v>0</v>
      </c>
    </row>
    <row r="2937" spans="1:28" x14ac:dyDescent="0.35">
      <c r="A2937">
        <v>2005</v>
      </c>
      <c r="B2937" t="s">
        <v>50</v>
      </c>
      <c r="C2937" t="s">
        <v>62</v>
      </c>
      <c r="D2937">
        <v>907</v>
      </c>
      <c r="E2937">
        <v>9885</v>
      </c>
      <c r="F2937">
        <v>605382</v>
      </c>
      <c r="G2937">
        <v>603431</v>
      </c>
      <c r="H2937">
        <v>1041</v>
      </c>
      <c r="I2937">
        <v>10.8</v>
      </c>
      <c r="J2937">
        <v>462</v>
      </c>
      <c r="K2937">
        <v>4.8</v>
      </c>
      <c r="L2937">
        <v>74365</v>
      </c>
      <c r="M2937">
        <v>22886</v>
      </c>
      <c r="N2937">
        <v>51479</v>
      </c>
      <c r="O2937">
        <v>3.8</v>
      </c>
      <c r="P2937">
        <v>12.3</v>
      </c>
      <c r="Q2937">
        <v>70463</v>
      </c>
      <c r="R2937">
        <v>17465</v>
      </c>
      <c r="S2937">
        <v>52998</v>
      </c>
      <c r="T2937">
        <v>2.9</v>
      </c>
      <c r="U2937">
        <v>11.7</v>
      </c>
      <c r="V2937">
        <v>3902</v>
      </c>
      <c r="W2937">
        <v>0.6</v>
      </c>
      <c r="X2937">
        <v>23.4</v>
      </c>
      <c r="Y2937">
        <v>7</v>
      </c>
      <c r="Z2937">
        <v>88</v>
      </c>
      <c r="AA2937">
        <v>10249</v>
      </c>
      <c r="AB2937">
        <v>0</v>
      </c>
    </row>
    <row r="2938" spans="1:28" x14ac:dyDescent="0.35">
      <c r="A2938">
        <v>2005</v>
      </c>
      <c r="B2938" t="s">
        <v>50</v>
      </c>
      <c r="C2938" t="s">
        <v>63</v>
      </c>
      <c r="D2938">
        <v>797</v>
      </c>
      <c r="E2938">
        <v>10646</v>
      </c>
      <c r="F2938">
        <v>534509</v>
      </c>
      <c r="G2938">
        <v>525843</v>
      </c>
      <c r="H2938">
        <v>744</v>
      </c>
      <c r="I2938">
        <v>7.1</v>
      </c>
      <c r="J2938">
        <v>493</v>
      </c>
      <c r="K2938">
        <v>4.7</v>
      </c>
      <c r="L2938">
        <v>72382</v>
      </c>
      <c r="M2938">
        <v>23127</v>
      </c>
      <c r="N2938">
        <v>49255</v>
      </c>
      <c r="O2938">
        <v>4.4000000000000004</v>
      </c>
      <c r="P2938">
        <v>13.8</v>
      </c>
      <c r="Q2938">
        <v>55049</v>
      </c>
      <c r="R2938">
        <v>12475</v>
      </c>
      <c r="S2938">
        <v>42574</v>
      </c>
      <c r="T2938">
        <v>2.4</v>
      </c>
      <c r="U2938">
        <v>10.5</v>
      </c>
      <c r="V2938">
        <v>17333</v>
      </c>
      <c r="W2938">
        <v>3.3</v>
      </c>
      <c r="X2938">
        <v>21</v>
      </c>
      <c r="Y2938">
        <v>2</v>
      </c>
      <c r="Z2938">
        <v>2</v>
      </c>
      <c r="AB2938">
        <v>1</v>
      </c>
    </row>
    <row r="2939" spans="1:28" x14ac:dyDescent="0.35">
      <c r="A2939">
        <v>2005</v>
      </c>
      <c r="B2939" t="s">
        <v>50</v>
      </c>
      <c r="C2939" t="s">
        <v>64</v>
      </c>
      <c r="D2939">
        <v>718</v>
      </c>
      <c r="E2939">
        <v>12278</v>
      </c>
      <c r="F2939">
        <v>481728</v>
      </c>
      <c r="G2939">
        <v>474181</v>
      </c>
      <c r="H2939">
        <v>1211</v>
      </c>
      <c r="I2939">
        <v>10.199999999999999</v>
      </c>
      <c r="J2939">
        <v>394</v>
      </c>
      <c r="K2939">
        <v>3.3</v>
      </c>
      <c r="L2939">
        <v>66972</v>
      </c>
      <c r="M2939">
        <v>25763</v>
      </c>
      <c r="N2939">
        <v>41209</v>
      </c>
      <c r="O2939">
        <v>5.4</v>
      </c>
      <c r="P2939">
        <v>14.1</v>
      </c>
      <c r="Q2939">
        <v>51878</v>
      </c>
      <c r="R2939">
        <v>12671</v>
      </c>
      <c r="S2939">
        <v>39207</v>
      </c>
      <c r="T2939">
        <v>2.7</v>
      </c>
      <c r="U2939">
        <v>10.9</v>
      </c>
      <c r="V2939">
        <v>15094</v>
      </c>
      <c r="W2939">
        <v>3.2</v>
      </c>
      <c r="X2939">
        <v>21.8</v>
      </c>
      <c r="Y2939">
        <v>3</v>
      </c>
      <c r="Z2939">
        <v>78</v>
      </c>
      <c r="AA2939">
        <v>4563</v>
      </c>
      <c r="AB2939">
        <v>0</v>
      </c>
    </row>
    <row r="2940" spans="1:28" x14ac:dyDescent="0.35">
      <c r="A2940">
        <v>2005</v>
      </c>
      <c r="B2940" t="s">
        <v>50</v>
      </c>
      <c r="C2940" t="s">
        <v>43</v>
      </c>
      <c r="D2940">
        <v>4134</v>
      </c>
      <c r="E2940">
        <v>56654</v>
      </c>
      <c r="F2940">
        <v>2770265</v>
      </c>
      <c r="G2940">
        <v>2744464</v>
      </c>
      <c r="H2940">
        <v>3592</v>
      </c>
      <c r="I2940">
        <v>6.4</v>
      </c>
      <c r="J2940">
        <v>2908</v>
      </c>
      <c r="K2940">
        <v>5.2</v>
      </c>
      <c r="L2940">
        <v>297748</v>
      </c>
      <c r="M2940">
        <v>78610</v>
      </c>
      <c r="N2940">
        <v>219138</v>
      </c>
      <c r="O2940">
        <v>2.9</v>
      </c>
      <c r="P2940">
        <v>10.8</v>
      </c>
      <c r="Q2940">
        <v>246146</v>
      </c>
      <c r="R2940">
        <v>65759</v>
      </c>
      <c r="S2940">
        <v>180387</v>
      </c>
      <c r="T2940">
        <v>2.4</v>
      </c>
      <c r="U2940">
        <v>9</v>
      </c>
      <c r="V2940">
        <v>51602</v>
      </c>
      <c r="W2940">
        <v>1.8</v>
      </c>
      <c r="X2940">
        <v>18</v>
      </c>
      <c r="Y2940">
        <v>16</v>
      </c>
      <c r="Z2940">
        <v>16</v>
      </c>
      <c r="AA2940">
        <v>21328</v>
      </c>
      <c r="AB2940">
        <v>0</v>
      </c>
    </row>
    <row r="2941" spans="1:28" x14ac:dyDescent="0.35">
      <c r="A2941">
        <v>2005</v>
      </c>
      <c r="B2941" t="s">
        <v>51</v>
      </c>
      <c r="C2941" t="s">
        <v>42</v>
      </c>
      <c r="D2941">
        <v>29</v>
      </c>
      <c r="E2941">
        <v>277</v>
      </c>
      <c r="F2941">
        <v>84849</v>
      </c>
      <c r="G2941">
        <v>42425</v>
      </c>
      <c r="H2941">
        <v>277</v>
      </c>
      <c r="I2941">
        <v>200</v>
      </c>
      <c r="J2941">
        <v>0</v>
      </c>
      <c r="K2941">
        <v>0</v>
      </c>
      <c r="L2941">
        <v>84849</v>
      </c>
      <c r="P2941">
        <v>200</v>
      </c>
      <c r="Q2941">
        <v>0</v>
      </c>
      <c r="R2941">
        <v>0</v>
      </c>
      <c r="S2941">
        <v>0</v>
      </c>
      <c r="T2941">
        <v>0</v>
      </c>
      <c r="U2941">
        <v>0</v>
      </c>
      <c r="V2941">
        <v>84849</v>
      </c>
      <c r="W2941">
        <v>200</v>
      </c>
      <c r="X2941">
        <v>0</v>
      </c>
      <c r="AB2941">
        <v>1</v>
      </c>
    </row>
    <row r="2942" spans="1:28" x14ac:dyDescent="0.35">
      <c r="A2942">
        <v>2005</v>
      </c>
      <c r="B2942" t="s">
        <v>51</v>
      </c>
      <c r="C2942" t="s">
        <v>55</v>
      </c>
      <c r="D2942">
        <v>62</v>
      </c>
      <c r="E2942">
        <v>184</v>
      </c>
      <c r="F2942">
        <v>67425</v>
      </c>
      <c r="G2942">
        <v>73105</v>
      </c>
      <c r="H2942">
        <v>3</v>
      </c>
      <c r="I2942">
        <v>1.6</v>
      </c>
      <c r="J2942">
        <v>2</v>
      </c>
      <c r="K2942">
        <v>1.1000000000000001</v>
      </c>
      <c r="L2942">
        <v>15422</v>
      </c>
      <c r="P2942">
        <v>21.1</v>
      </c>
      <c r="Q2942">
        <v>26784</v>
      </c>
      <c r="S2942">
        <v>26678</v>
      </c>
      <c r="U2942">
        <v>36.6</v>
      </c>
      <c r="V2942">
        <v>-11362</v>
      </c>
      <c r="W2942">
        <v>-15.5</v>
      </c>
      <c r="X2942">
        <v>42.2</v>
      </c>
      <c r="AB2942">
        <v>1</v>
      </c>
    </row>
    <row r="2943" spans="1:28" x14ac:dyDescent="0.35">
      <c r="A2943">
        <v>2005</v>
      </c>
      <c r="B2943" t="s">
        <v>51</v>
      </c>
      <c r="C2943" t="s">
        <v>56</v>
      </c>
      <c r="D2943">
        <v>56</v>
      </c>
      <c r="E2943">
        <v>567</v>
      </c>
      <c r="F2943">
        <v>71587</v>
      </c>
      <c r="G2943">
        <v>77085</v>
      </c>
      <c r="H2943">
        <v>93</v>
      </c>
      <c r="I2943">
        <v>17.600000000000001</v>
      </c>
      <c r="J2943">
        <v>15</v>
      </c>
      <c r="K2943">
        <v>2.8</v>
      </c>
      <c r="L2943">
        <v>16424</v>
      </c>
      <c r="P2943">
        <v>21.3</v>
      </c>
      <c r="Q2943">
        <v>27421</v>
      </c>
      <c r="S2943">
        <v>12414</v>
      </c>
      <c r="U2943">
        <v>35.6</v>
      </c>
      <c r="V2943">
        <v>-10997</v>
      </c>
      <c r="W2943">
        <v>-14.3</v>
      </c>
      <c r="X2943">
        <v>42.6</v>
      </c>
      <c r="Y2943">
        <v>5</v>
      </c>
      <c r="Z2943">
        <v>5</v>
      </c>
      <c r="AB2943">
        <v>1</v>
      </c>
    </row>
    <row r="2944" spans="1:28" x14ac:dyDescent="0.35">
      <c r="A2944">
        <v>2005</v>
      </c>
      <c r="B2944" t="s">
        <v>51</v>
      </c>
      <c r="C2944" t="s">
        <v>57</v>
      </c>
      <c r="D2944">
        <v>50</v>
      </c>
      <c r="E2944">
        <v>502</v>
      </c>
      <c r="F2944">
        <v>67609</v>
      </c>
      <c r="G2944">
        <v>76418</v>
      </c>
      <c r="H2944">
        <v>40</v>
      </c>
      <c r="I2944">
        <v>8.1999999999999993</v>
      </c>
      <c r="J2944">
        <v>16</v>
      </c>
      <c r="K2944">
        <v>3.3</v>
      </c>
      <c r="L2944">
        <v>9626</v>
      </c>
      <c r="M2944">
        <v>803</v>
      </c>
      <c r="N2944">
        <v>8823</v>
      </c>
      <c r="O2944">
        <v>1.1000000000000001</v>
      </c>
      <c r="P2944">
        <v>12.6</v>
      </c>
      <c r="Q2944">
        <v>27244</v>
      </c>
      <c r="R2944">
        <v>20304</v>
      </c>
      <c r="S2944">
        <v>6940</v>
      </c>
      <c r="T2944">
        <v>26.6</v>
      </c>
      <c r="U2944">
        <v>35.700000000000003</v>
      </c>
      <c r="V2944">
        <v>-17618</v>
      </c>
      <c r="W2944">
        <v>-23.1</v>
      </c>
      <c r="X2944">
        <v>25.2</v>
      </c>
      <c r="Y2944">
        <v>5</v>
      </c>
      <c r="Z2944">
        <v>5</v>
      </c>
      <c r="AA2944">
        <v>16311</v>
      </c>
      <c r="AB2944">
        <v>0</v>
      </c>
    </row>
    <row r="2945" spans="1:28" x14ac:dyDescent="0.35">
      <c r="A2945">
        <v>2005</v>
      </c>
      <c r="B2945" t="s">
        <v>51</v>
      </c>
      <c r="C2945" t="s">
        <v>58</v>
      </c>
      <c r="D2945">
        <v>47</v>
      </c>
      <c r="E2945">
        <v>251</v>
      </c>
      <c r="F2945">
        <v>59023</v>
      </c>
      <c r="G2945">
        <v>56153</v>
      </c>
      <c r="H2945">
        <v>60</v>
      </c>
      <c r="I2945">
        <v>26.8</v>
      </c>
      <c r="J2945">
        <v>6</v>
      </c>
      <c r="K2945">
        <v>2.7</v>
      </c>
      <c r="L2945">
        <v>17122</v>
      </c>
      <c r="M2945">
        <v>4110</v>
      </c>
      <c r="N2945">
        <v>13012</v>
      </c>
      <c r="O2945">
        <v>7.3</v>
      </c>
      <c r="P2945">
        <v>30.5</v>
      </c>
      <c r="Q2945">
        <v>11382</v>
      </c>
      <c r="R2945">
        <v>5964</v>
      </c>
      <c r="S2945">
        <v>5418</v>
      </c>
      <c r="T2945">
        <v>10.6</v>
      </c>
      <c r="U2945">
        <v>20.3</v>
      </c>
      <c r="V2945">
        <v>5740</v>
      </c>
      <c r="W2945">
        <v>10.199999999999999</v>
      </c>
      <c r="X2945">
        <v>40.6</v>
      </c>
      <c r="Y2945">
        <v>1</v>
      </c>
      <c r="Z2945">
        <v>1</v>
      </c>
      <c r="AB2945">
        <v>1</v>
      </c>
    </row>
    <row r="2946" spans="1:28" x14ac:dyDescent="0.35">
      <c r="A2946">
        <v>2005</v>
      </c>
      <c r="B2946" t="s">
        <v>51</v>
      </c>
      <c r="C2946" t="s">
        <v>59</v>
      </c>
      <c r="D2946">
        <v>69</v>
      </c>
      <c r="E2946">
        <v>710</v>
      </c>
      <c r="F2946">
        <v>90590</v>
      </c>
      <c r="G2946">
        <v>92219</v>
      </c>
      <c r="H2946">
        <v>56</v>
      </c>
      <c r="I2946">
        <v>8</v>
      </c>
      <c r="J2946">
        <v>31</v>
      </c>
      <c r="K2946">
        <v>4.4000000000000004</v>
      </c>
      <c r="L2946">
        <v>12674</v>
      </c>
      <c r="M2946">
        <v>1402</v>
      </c>
      <c r="N2946">
        <v>11272</v>
      </c>
      <c r="O2946">
        <v>1.5</v>
      </c>
      <c r="P2946">
        <v>13.7</v>
      </c>
      <c r="Q2946">
        <v>15932</v>
      </c>
      <c r="R2946">
        <v>5800</v>
      </c>
      <c r="S2946">
        <v>10132</v>
      </c>
      <c r="T2946">
        <v>6.3</v>
      </c>
      <c r="U2946">
        <v>17.3</v>
      </c>
      <c r="V2946">
        <v>-3258</v>
      </c>
      <c r="W2946">
        <v>-3.6</v>
      </c>
      <c r="X2946">
        <v>27.4</v>
      </c>
      <c r="Y2946">
        <v>1</v>
      </c>
      <c r="Z2946">
        <v>1</v>
      </c>
      <c r="AB2946">
        <v>1</v>
      </c>
    </row>
    <row r="2947" spans="1:28" x14ac:dyDescent="0.35">
      <c r="A2947">
        <v>2005</v>
      </c>
      <c r="B2947" t="s">
        <v>51</v>
      </c>
      <c r="C2947" t="s">
        <v>60</v>
      </c>
      <c r="D2947">
        <v>405</v>
      </c>
      <c r="E2947">
        <v>6179</v>
      </c>
      <c r="F2947">
        <v>569725</v>
      </c>
      <c r="G2947">
        <v>569891</v>
      </c>
      <c r="H2947">
        <v>561</v>
      </c>
      <c r="I2947">
        <v>9.3000000000000007</v>
      </c>
      <c r="J2947">
        <v>295</v>
      </c>
      <c r="K2947">
        <v>4.9000000000000004</v>
      </c>
      <c r="L2947">
        <v>94943</v>
      </c>
      <c r="M2947">
        <v>23276</v>
      </c>
      <c r="N2947">
        <v>71667</v>
      </c>
      <c r="O2947">
        <v>4.0999999999999996</v>
      </c>
      <c r="P2947">
        <v>16.7</v>
      </c>
      <c r="Q2947">
        <v>95275</v>
      </c>
      <c r="R2947">
        <v>36668</v>
      </c>
      <c r="S2947">
        <v>58607</v>
      </c>
      <c r="T2947">
        <v>6.4</v>
      </c>
      <c r="U2947">
        <v>16.7</v>
      </c>
      <c r="V2947">
        <v>-332</v>
      </c>
      <c r="W2947">
        <v>0</v>
      </c>
      <c r="X2947">
        <v>33.4</v>
      </c>
      <c r="Y2947">
        <v>8</v>
      </c>
      <c r="Z2947">
        <v>8</v>
      </c>
      <c r="AA2947">
        <v>23727</v>
      </c>
      <c r="AB2947">
        <v>0</v>
      </c>
    </row>
    <row r="2948" spans="1:28" x14ac:dyDescent="0.35">
      <c r="A2948">
        <v>2005</v>
      </c>
      <c r="B2948" t="s">
        <v>51</v>
      </c>
      <c r="C2948" t="s">
        <v>61</v>
      </c>
      <c r="D2948">
        <v>331</v>
      </c>
      <c r="E2948">
        <v>6470</v>
      </c>
      <c r="F2948">
        <v>455872</v>
      </c>
      <c r="G2948">
        <v>443976</v>
      </c>
      <c r="H2948">
        <v>635</v>
      </c>
      <c r="I2948">
        <v>10.199999999999999</v>
      </c>
      <c r="J2948">
        <v>193</v>
      </c>
      <c r="K2948">
        <v>3.1</v>
      </c>
      <c r="L2948">
        <v>73108</v>
      </c>
      <c r="M2948">
        <v>21196</v>
      </c>
      <c r="N2948">
        <v>51912</v>
      </c>
      <c r="O2948">
        <v>4.8</v>
      </c>
      <c r="P2948">
        <v>16.5</v>
      </c>
      <c r="Q2948">
        <v>49315</v>
      </c>
      <c r="R2948">
        <v>7614</v>
      </c>
      <c r="S2948">
        <v>41701</v>
      </c>
      <c r="T2948">
        <v>1.7</v>
      </c>
      <c r="U2948">
        <v>11.1</v>
      </c>
      <c r="V2948">
        <v>23793</v>
      </c>
      <c r="W2948">
        <v>5.4</v>
      </c>
      <c r="X2948">
        <v>22.2</v>
      </c>
      <c r="AB2948">
        <v>0</v>
      </c>
    </row>
    <row r="2949" spans="1:28" x14ac:dyDescent="0.35">
      <c r="A2949">
        <v>2005</v>
      </c>
      <c r="B2949" t="s">
        <v>51</v>
      </c>
      <c r="C2949" t="s">
        <v>62</v>
      </c>
      <c r="D2949">
        <v>586</v>
      </c>
      <c r="E2949">
        <v>10827</v>
      </c>
      <c r="F2949">
        <v>832135</v>
      </c>
      <c r="G2949">
        <v>830666</v>
      </c>
      <c r="H2949">
        <v>1374</v>
      </c>
      <c r="I2949">
        <v>12.9</v>
      </c>
      <c r="J2949">
        <v>1017</v>
      </c>
      <c r="K2949">
        <v>9.6</v>
      </c>
      <c r="L2949">
        <v>88004</v>
      </c>
      <c r="M2949">
        <v>23728</v>
      </c>
      <c r="N2949">
        <v>64276</v>
      </c>
      <c r="O2949">
        <v>2.9</v>
      </c>
      <c r="P2949">
        <v>10.6</v>
      </c>
      <c r="Q2949">
        <v>85066</v>
      </c>
      <c r="R2949">
        <v>36595</v>
      </c>
      <c r="S2949">
        <v>48471</v>
      </c>
      <c r="T2949">
        <v>4.4000000000000004</v>
      </c>
      <c r="U2949">
        <v>10.199999999999999</v>
      </c>
      <c r="V2949">
        <v>2938</v>
      </c>
      <c r="W2949">
        <v>0.4</v>
      </c>
      <c r="X2949">
        <v>20.399999999999999</v>
      </c>
      <c r="Y2949">
        <v>4</v>
      </c>
      <c r="Z2949">
        <v>37</v>
      </c>
      <c r="AA2949">
        <v>11019</v>
      </c>
      <c r="AB2949">
        <v>0</v>
      </c>
    </row>
    <row r="2950" spans="1:28" x14ac:dyDescent="0.35">
      <c r="A2950">
        <v>2005</v>
      </c>
      <c r="B2950" t="s">
        <v>51</v>
      </c>
      <c r="C2950" t="s">
        <v>63</v>
      </c>
      <c r="D2950">
        <v>473</v>
      </c>
      <c r="E2950">
        <v>11291</v>
      </c>
      <c r="F2950">
        <v>686120</v>
      </c>
      <c r="G2950">
        <v>669734</v>
      </c>
      <c r="H2950">
        <v>962</v>
      </c>
      <c r="I2950">
        <v>8.6999999999999993</v>
      </c>
      <c r="J2950">
        <v>412</v>
      </c>
      <c r="K2950">
        <v>3.7</v>
      </c>
      <c r="L2950">
        <v>101432</v>
      </c>
      <c r="M2950">
        <v>32095</v>
      </c>
      <c r="N2950">
        <v>69337</v>
      </c>
      <c r="O2950">
        <v>4.8</v>
      </c>
      <c r="P2950">
        <v>15.1</v>
      </c>
      <c r="Q2950">
        <v>68659</v>
      </c>
      <c r="R2950">
        <v>18316</v>
      </c>
      <c r="S2950">
        <v>50343</v>
      </c>
      <c r="T2950">
        <v>2.7</v>
      </c>
      <c r="U2950">
        <v>10.3</v>
      </c>
      <c r="V2950">
        <v>32773</v>
      </c>
      <c r="W2950">
        <v>4.8</v>
      </c>
      <c r="X2950">
        <v>20.6</v>
      </c>
      <c r="Y2950">
        <v>2</v>
      </c>
      <c r="Z2950">
        <v>2</v>
      </c>
      <c r="AB2950">
        <v>1</v>
      </c>
    </row>
    <row r="2951" spans="1:28" x14ac:dyDescent="0.35">
      <c r="A2951">
        <v>2005</v>
      </c>
      <c r="B2951" t="s">
        <v>51</v>
      </c>
      <c r="C2951" t="s">
        <v>64</v>
      </c>
      <c r="D2951">
        <v>465</v>
      </c>
      <c r="E2951">
        <v>12199</v>
      </c>
      <c r="F2951">
        <v>635231</v>
      </c>
      <c r="G2951">
        <v>626985</v>
      </c>
      <c r="H2951">
        <v>758</v>
      </c>
      <c r="I2951">
        <v>6.3</v>
      </c>
      <c r="J2951">
        <v>478</v>
      </c>
      <c r="K2951">
        <v>4</v>
      </c>
      <c r="L2951">
        <v>82563</v>
      </c>
      <c r="M2951">
        <v>26620</v>
      </c>
      <c r="N2951">
        <v>55943</v>
      </c>
      <c r="O2951">
        <v>4.2</v>
      </c>
      <c r="P2951">
        <v>13.2</v>
      </c>
      <c r="Q2951">
        <v>66070</v>
      </c>
      <c r="R2951">
        <v>17446</v>
      </c>
      <c r="S2951">
        <v>48624</v>
      </c>
      <c r="T2951">
        <v>2.8</v>
      </c>
      <c r="U2951">
        <v>10.5</v>
      </c>
      <c r="V2951">
        <v>16493</v>
      </c>
      <c r="W2951">
        <v>2.7</v>
      </c>
      <c r="X2951">
        <v>21</v>
      </c>
      <c r="AB2951">
        <v>0</v>
      </c>
    </row>
    <row r="2952" spans="1:28" x14ac:dyDescent="0.35">
      <c r="A2952">
        <v>2005</v>
      </c>
      <c r="B2952" t="s">
        <v>51</v>
      </c>
      <c r="C2952" t="s">
        <v>43</v>
      </c>
      <c r="D2952">
        <v>2875</v>
      </c>
      <c r="E2952">
        <v>74831</v>
      </c>
      <c r="F2952">
        <v>4197967</v>
      </c>
      <c r="G2952">
        <v>4172511</v>
      </c>
      <c r="H2952">
        <v>5002</v>
      </c>
      <c r="I2952">
        <v>6.8</v>
      </c>
      <c r="J2952">
        <v>3200</v>
      </c>
      <c r="K2952">
        <v>4.3</v>
      </c>
      <c r="L2952">
        <v>426632</v>
      </c>
      <c r="M2952">
        <v>116853</v>
      </c>
      <c r="N2952">
        <v>309779</v>
      </c>
      <c r="O2952">
        <v>2.8</v>
      </c>
      <c r="P2952">
        <v>10.199999999999999</v>
      </c>
      <c r="Q2952">
        <v>375721</v>
      </c>
      <c r="R2952">
        <v>92215</v>
      </c>
      <c r="S2952">
        <v>283506</v>
      </c>
      <c r="T2952">
        <v>2.2000000000000002</v>
      </c>
      <c r="U2952">
        <v>9</v>
      </c>
      <c r="V2952">
        <v>50911</v>
      </c>
      <c r="W2952">
        <v>1.2</v>
      </c>
      <c r="X2952">
        <v>18</v>
      </c>
      <c r="Y2952">
        <v>5</v>
      </c>
      <c r="Z2952">
        <v>5</v>
      </c>
      <c r="AB2952">
        <v>1</v>
      </c>
    </row>
    <row r="2953" spans="1:28" x14ac:dyDescent="0.35">
      <c r="A2953">
        <v>2005</v>
      </c>
      <c r="B2953" t="s">
        <v>52</v>
      </c>
      <c r="C2953" t="s">
        <v>42</v>
      </c>
      <c r="D2953">
        <v>6</v>
      </c>
      <c r="E2953">
        <v>33</v>
      </c>
      <c r="H2953">
        <v>33</v>
      </c>
      <c r="I2953">
        <v>200</v>
      </c>
      <c r="J2953">
        <v>0</v>
      </c>
      <c r="K2953">
        <v>0</v>
      </c>
      <c r="M2953">
        <v>39108</v>
      </c>
      <c r="AB2953">
        <v>1</v>
      </c>
    </row>
    <row r="2954" spans="1:28" x14ac:dyDescent="0.35">
      <c r="A2954">
        <v>2005</v>
      </c>
      <c r="B2954" t="s">
        <v>52</v>
      </c>
      <c r="C2954" t="s">
        <v>55</v>
      </c>
      <c r="D2954">
        <v>14</v>
      </c>
      <c r="E2954">
        <v>436</v>
      </c>
      <c r="G2954">
        <v>24508</v>
      </c>
      <c r="H2954">
        <v>80</v>
      </c>
      <c r="I2954">
        <v>20.2</v>
      </c>
      <c r="J2954">
        <v>0</v>
      </c>
      <c r="K2954">
        <v>0</v>
      </c>
      <c r="L2954">
        <v>9173</v>
      </c>
      <c r="P2954">
        <v>37.4</v>
      </c>
      <c r="Q2954">
        <v>1661</v>
      </c>
      <c r="R2954">
        <v>0</v>
      </c>
      <c r="S2954">
        <v>1661</v>
      </c>
      <c r="T2954">
        <v>0</v>
      </c>
      <c r="U2954">
        <v>6.8</v>
      </c>
      <c r="V2954">
        <v>7512</v>
      </c>
      <c r="W2954">
        <v>30.6</v>
      </c>
      <c r="X2954">
        <v>13.6</v>
      </c>
      <c r="AB2954">
        <v>1</v>
      </c>
    </row>
    <row r="2955" spans="1:28" x14ac:dyDescent="0.35">
      <c r="A2955">
        <v>2005</v>
      </c>
      <c r="B2955" t="s">
        <v>52</v>
      </c>
      <c r="C2955" t="s">
        <v>56</v>
      </c>
      <c r="D2955">
        <v>14</v>
      </c>
      <c r="E2955">
        <v>150</v>
      </c>
      <c r="F2955">
        <v>41194</v>
      </c>
      <c r="G2955">
        <v>36826</v>
      </c>
      <c r="H2955">
        <v>6</v>
      </c>
      <c r="I2955">
        <v>4</v>
      </c>
      <c r="J2955">
        <v>3</v>
      </c>
      <c r="K2955">
        <v>2</v>
      </c>
      <c r="L2955">
        <v>20087</v>
      </c>
      <c r="P2955">
        <v>54.5</v>
      </c>
      <c r="Q2955">
        <v>11350</v>
      </c>
      <c r="S2955">
        <v>1509</v>
      </c>
      <c r="U2955">
        <v>30.8</v>
      </c>
      <c r="V2955">
        <v>8737</v>
      </c>
      <c r="W2955">
        <v>23.7</v>
      </c>
      <c r="X2955">
        <v>61.6</v>
      </c>
      <c r="Y2955">
        <v>1</v>
      </c>
      <c r="Z2955">
        <v>1</v>
      </c>
      <c r="AB2955">
        <v>1</v>
      </c>
    </row>
    <row r="2956" spans="1:28" x14ac:dyDescent="0.35">
      <c r="A2956">
        <v>2005</v>
      </c>
      <c r="B2956" t="s">
        <v>52</v>
      </c>
      <c r="C2956" t="s">
        <v>57</v>
      </c>
      <c r="D2956">
        <v>21</v>
      </c>
      <c r="E2956">
        <v>147</v>
      </c>
      <c r="F2956">
        <v>51140</v>
      </c>
      <c r="H2956">
        <v>5</v>
      </c>
      <c r="I2956">
        <v>3.4</v>
      </c>
      <c r="J2956">
        <v>3</v>
      </c>
      <c r="K2956">
        <v>2.1</v>
      </c>
      <c r="AB2956">
        <v>1</v>
      </c>
    </row>
    <row r="2957" spans="1:28" x14ac:dyDescent="0.35">
      <c r="A2957">
        <v>2005</v>
      </c>
      <c r="B2957" t="s">
        <v>52</v>
      </c>
      <c r="C2957" t="s">
        <v>58</v>
      </c>
      <c r="D2957">
        <v>15</v>
      </c>
      <c r="E2957">
        <v>1412</v>
      </c>
      <c r="F2957">
        <v>48700</v>
      </c>
      <c r="G2957">
        <v>46033</v>
      </c>
      <c r="H2957">
        <v>161</v>
      </c>
      <c r="I2957">
        <v>12.1</v>
      </c>
      <c r="J2957">
        <v>6</v>
      </c>
      <c r="K2957">
        <v>0.4</v>
      </c>
      <c r="L2957">
        <v>16169</v>
      </c>
      <c r="M2957">
        <v>505</v>
      </c>
      <c r="N2957">
        <v>15664</v>
      </c>
      <c r="O2957">
        <v>1.1000000000000001</v>
      </c>
      <c r="P2957">
        <v>35.1</v>
      </c>
      <c r="Q2957">
        <v>10834</v>
      </c>
      <c r="S2957">
        <v>10793</v>
      </c>
      <c r="U2957">
        <v>23.5</v>
      </c>
      <c r="V2957">
        <v>5335</v>
      </c>
      <c r="W2957">
        <v>11.6</v>
      </c>
      <c r="X2957">
        <v>47</v>
      </c>
      <c r="AB2957">
        <v>1</v>
      </c>
    </row>
    <row r="2958" spans="1:28" x14ac:dyDescent="0.35">
      <c r="A2958">
        <v>2005</v>
      </c>
      <c r="B2958" t="s">
        <v>52</v>
      </c>
      <c r="C2958" t="s">
        <v>59</v>
      </c>
      <c r="D2958">
        <v>18</v>
      </c>
      <c r="E2958">
        <v>156</v>
      </c>
      <c r="F2958">
        <v>38014</v>
      </c>
      <c r="G2958">
        <v>35538</v>
      </c>
      <c r="H2958">
        <v>38</v>
      </c>
      <c r="I2958">
        <v>27.3</v>
      </c>
      <c r="J2958">
        <v>4</v>
      </c>
      <c r="K2958">
        <v>2.9</v>
      </c>
      <c r="L2958">
        <v>5820</v>
      </c>
      <c r="M2958">
        <v>1060</v>
      </c>
      <c r="N2958">
        <v>4760</v>
      </c>
      <c r="O2958">
        <v>3</v>
      </c>
      <c r="P2958">
        <v>16.399999999999999</v>
      </c>
      <c r="Q2958">
        <v>867</v>
      </c>
      <c r="S2958">
        <v>825</v>
      </c>
      <c r="U2958">
        <v>2.4</v>
      </c>
      <c r="V2958">
        <v>4953</v>
      </c>
      <c r="W2958">
        <v>14</v>
      </c>
      <c r="X2958">
        <v>4.8</v>
      </c>
      <c r="AB2958">
        <v>1</v>
      </c>
    </row>
    <row r="2959" spans="1:28" x14ac:dyDescent="0.35">
      <c r="A2959">
        <v>2005</v>
      </c>
      <c r="B2959" t="s">
        <v>52</v>
      </c>
      <c r="C2959" t="s">
        <v>60</v>
      </c>
      <c r="D2959">
        <v>117</v>
      </c>
      <c r="E2959">
        <v>4399</v>
      </c>
      <c r="F2959">
        <v>336268</v>
      </c>
      <c r="G2959">
        <v>327620</v>
      </c>
      <c r="H2959">
        <v>650</v>
      </c>
      <c r="I2959">
        <v>15.8</v>
      </c>
      <c r="J2959">
        <v>98</v>
      </c>
      <c r="K2959">
        <v>2.4</v>
      </c>
      <c r="L2959">
        <v>66877</v>
      </c>
      <c r="M2959">
        <v>22261</v>
      </c>
      <c r="N2959">
        <v>44616</v>
      </c>
      <c r="O2959">
        <v>6.8</v>
      </c>
      <c r="P2959">
        <v>20.399999999999999</v>
      </c>
      <c r="Q2959">
        <v>49580</v>
      </c>
      <c r="R2959">
        <v>21585</v>
      </c>
      <c r="S2959">
        <v>27995</v>
      </c>
      <c r="T2959">
        <v>6.6</v>
      </c>
      <c r="U2959">
        <v>15.1</v>
      </c>
      <c r="V2959">
        <v>17297</v>
      </c>
      <c r="W2959">
        <v>5.3</v>
      </c>
      <c r="X2959">
        <v>30.2</v>
      </c>
      <c r="Y2959">
        <v>3</v>
      </c>
      <c r="Z2959">
        <v>3</v>
      </c>
      <c r="AA2959">
        <v>18536</v>
      </c>
      <c r="AB2959">
        <v>0</v>
      </c>
    </row>
    <row r="2960" spans="1:28" x14ac:dyDescent="0.35">
      <c r="A2960">
        <v>2005</v>
      </c>
      <c r="B2960" t="s">
        <v>52</v>
      </c>
      <c r="C2960" t="s">
        <v>61</v>
      </c>
      <c r="D2960">
        <v>111</v>
      </c>
      <c r="E2960">
        <v>3728</v>
      </c>
      <c r="F2960">
        <v>310321</v>
      </c>
      <c r="G2960">
        <v>303749</v>
      </c>
      <c r="H2960">
        <v>395</v>
      </c>
      <c r="I2960">
        <v>11</v>
      </c>
      <c r="J2960">
        <v>141</v>
      </c>
      <c r="K2960">
        <v>3.9</v>
      </c>
      <c r="L2960">
        <v>49680</v>
      </c>
      <c r="M2960">
        <v>17898</v>
      </c>
      <c r="N2960">
        <v>31782</v>
      </c>
      <c r="O2960">
        <v>5.9</v>
      </c>
      <c r="P2960">
        <v>16.399999999999999</v>
      </c>
      <c r="Q2960">
        <v>36535</v>
      </c>
      <c r="R2960">
        <v>4160</v>
      </c>
      <c r="S2960">
        <v>32375</v>
      </c>
      <c r="T2960">
        <v>1.4</v>
      </c>
      <c r="U2960">
        <v>12</v>
      </c>
      <c r="V2960">
        <v>13145</v>
      </c>
      <c r="W2960">
        <v>4.4000000000000004</v>
      </c>
      <c r="X2960">
        <v>24</v>
      </c>
      <c r="AB2960">
        <v>0</v>
      </c>
    </row>
    <row r="2961" spans="1:28" x14ac:dyDescent="0.35">
      <c r="A2961">
        <v>2005</v>
      </c>
      <c r="B2961" t="s">
        <v>52</v>
      </c>
      <c r="C2961" t="s">
        <v>62</v>
      </c>
      <c r="D2961">
        <v>209</v>
      </c>
      <c r="E2961">
        <v>7278</v>
      </c>
      <c r="F2961">
        <v>648304</v>
      </c>
      <c r="G2961">
        <v>641091</v>
      </c>
      <c r="H2961">
        <v>835</v>
      </c>
      <c r="I2961">
        <v>11.8</v>
      </c>
      <c r="J2961">
        <v>439</v>
      </c>
      <c r="K2961">
        <v>6.2</v>
      </c>
      <c r="L2961">
        <v>57669</v>
      </c>
      <c r="M2961">
        <v>15512</v>
      </c>
      <c r="N2961">
        <v>42157</v>
      </c>
      <c r="O2961">
        <v>2.4</v>
      </c>
      <c r="P2961">
        <v>9</v>
      </c>
      <c r="Q2961">
        <v>43243</v>
      </c>
      <c r="R2961">
        <v>10706</v>
      </c>
      <c r="S2961">
        <v>32537</v>
      </c>
      <c r="T2961">
        <v>1.7</v>
      </c>
      <c r="U2961">
        <v>6.7</v>
      </c>
      <c r="V2961">
        <v>14426</v>
      </c>
      <c r="W2961">
        <v>2.2999999999999998</v>
      </c>
      <c r="X2961">
        <v>13.4</v>
      </c>
      <c r="AB2961">
        <v>0</v>
      </c>
    </row>
    <row r="2962" spans="1:28" x14ac:dyDescent="0.35">
      <c r="A2962">
        <v>2005</v>
      </c>
      <c r="B2962" t="s">
        <v>52</v>
      </c>
      <c r="C2962" t="s">
        <v>63</v>
      </c>
      <c r="D2962">
        <v>171</v>
      </c>
      <c r="E2962">
        <v>10297</v>
      </c>
      <c r="F2962">
        <v>495593</v>
      </c>
      <c r="G2962">
        <v>479411</v>
      </c>
      <c r="H2962">
        <v>766</v>
      </c>
      <c r="I2962">
        <v>7.6</v>
      </c>
      <c r="J2962">
        <v>260</v>
      </c>
      <c r="K2962">
        <v>2.6</v>
      </c>
      <c r="L2962">
        <v>67869</v>
      </c>
      <c r="M2962">
        <v>18650</v>
      </c>
      <c r="N2962">
        <v>49219</v>
      </c>
      <c r="O2962">
        <v>3.9</v>
      </c>
      <c r="P2962">
        <v>14.2</v>
      </c>
      <c r="Q2962">
        <v>35505</v>
      </c>
      <c r="R2962">
        <v>7904</v>
      </c>
      <c r="S2962">
        <v>27601</v>
      </c>
      <c r="T2962">
        <v>1.6</v>
      </c>
      <c r="U2962">
        <v>7.4</v>
      </c>
      <c r="V2962">
        <v>32364</v>
      </c>
      <c r="W2962">
        <v>6.8</v>
      </c>
      <c r="X2962">
        <v>14.8</v>
      </c>
      <c r="AB2962">
        <v>0</v>
      </c>
    </row>
    <row r="2963" spans="1:28" x14ac:dyDescent="0.35">
      <c r="A2963">
        <v>2005</v>
      </c>
      <c r="B2963" t="s">
        <v>52</v>
      </c>
      <c r="C2963" t="s">
        <v>64</v>
      </c>
      <c r="D2963">
        <v>173</v>
      </c>
      <c r="E2963">
        <v>16355</v>
      </c>
      <c r="F2963">
        <v>525522</v>
      </c>
      <c r="G2963">
        <v>504080</v>
      </c>
      <c r="H2963">
        <v>1987</v>
      </c>
      <c r="I2963">
        <v>12.8</v>
      </c>
      <c r="J2963">
        <v>376</v>
      </c>
      <c r="K2963">
        <v>2.4</v>
      </c>
      <c r="L2963">
        <v>81962</v>
      </c>
      <c r="M2963">
        <v>43611</v>
      </c>
      <c r="N2963">
        <v>38351</v>
      </c>
      <c r="O2963">
        <v>8.6999999999999993</v>
      </c>
      <c r="P2963">
        <v>16.3</v>
      </c>
      <c r="Q2963">
        <v>39078</v>
      </c>
      <c r="R2963">
        <v>4450</v>
      </c>
      <c r="S2963">
        <v>34628</v>
      </c>
      <c r="T2963">
        <v>0.9</v>
      </c>
      <c r="U2963">
        <v>7.8</v>
      </c>
      <c r="V2963">
        <v>42884</v>
      </c>
      <c r="W2963">
        <v>8.5</v>
      </c>
      <c r="X2963">
        <v>15.6</v>
      </c>
      <c r="AB2963">
        <v>0</v>
      </c>
    </row>
    <row r="2964" spans="1:28" x14ac:dyDescent="0.35">
      <c r="A2964">
        <v>2005</v>
      </c>
      <c r="B2964" t="s">
        <v>52</v>
      </c>
      <c r="C2964" t="s">
        <v>43</v>
      </c>
      <c r="D2964">
        <v>1192</v>
      </c>
      <c r="E2964">
        <v>67944</v>
      </c>
      <c r="F2964">
        <v>3576725</v>
      </c>
      <c r="G2964">
        <v>3555029</v>
      </c>
      <c r="H2964">
        <v>6224</v>
      </c>
      <c r="I2964">
        <v>9.4</v>
      </c>
      <c r="J2964">
        <v>2488</v>
      </c>
      <c r="K2964">
        <v>3.8</v>
      </c>
      <c r="L2964">
        <v>392140</v>
      </c>
      <c r="M2964">
        <v>118281</v>
      </c>
      <c r="N2964">
        <v>273859</v>
      </c>
      <c r="O2964">
        <v>3.3</v>
      </c>
      <c r="P2964">
        <v>11</v>
      </c>
      <c r="Q2964">
        <v>348748</v>
      </c>
      <c r="R2964">
        <v>99050</v>
      </c>
      <c r="S2964">
        <v>249698</v>
      </c>
      <c r="T2964">
        <v>2.8</v>
      </c>
      <c r="U2964">
        <v>9.8000000000000007</v>
      </c>
      <c r="V2964">
        <v>43392</v>
      </c>
      <c r="W2964">
        <v>1.2</v>
      </c>
      <c r="X2964">
        <v>19.600000000000001</v>
      </c>
      <c r="Y2964">
        <v>2</v>
      </c>
      <c r="Z2964">
        <v>2</v>
      </c>
      <c r="AB2964">
        <v>1</v>
      </c>
    </row>
    <row r="2965" spans="1:28" x14ac:dyDescent="0.35">
      <c r="A2965">
        <v>2005</v>
      </c>
      <c r="B2965" t="s">
        <v>53</v>
      </c>
      <c r="C2965" t="s">
        <v>42</v>
      </c>
      <c r="D2965">
        <v>1</v>
      </c>
      <c r="E2965">
        <v>1</v>
      </c>
      <c r="H2965">
        <v>1</v>
      </c>
      <c r="I2965">
        <v>200</v>
      </c>
      <c r="J2965">
        <v>0</v>
      </c>
      <c r="K2965">
        <v>0</v>
      </c>
      <c r="AB2965">
        <v>1</v>
      </c>
    </row>
    <row r="2966" spans="1:28" x14ac:dyDescent="0.35">
      <c r="A2966">
        <v>2005</v>
      </c>
      <c r="B2966" t="s">
        <v>53</v>
      </c>
      <c r="C2966" t="s">
        <v>55</v>
      </c>
      <c r="D2966">
        <v>3</v>
      </c>
      <c r="E2966">
        <v>3</v>
      </c>
      <c r="G2966">
        <v>312</v>
      </c>
      <c r="H2966">
        <v>0</v>
      </c>
      <c r="I2966">
        <v>0</v>
      </c>
      <c r="J2966">
        <v>1</v>
      </c>
      <c r="K2966">
        <v>28.6</v>
      </c>
      <c r="L2966">
        <v>231</v>
      </c>
      <c r="M2966">
        <v>0</v>
      </c>
      <c r="N2966">
        <v>231</v>
      </c>
      <c r="O2966">
        <v>0</v>
      </c>
      <c r="P2966">
        <v>74</v>
      </c>
      <c r="Q2966">
        <v>270</v>
      </c>
      <c r="S2966">
        <v>242</v>
      </c>
      <c r="U2966">
        <v>86.5</v>
      </c>
      <c r="V2966">
        <v>-39</v>
      </c>
      <c r="W2966">
        <v>-12.5</v>
      </c>
      <c r="X2966">
        <v>148</v>
      </c>
      <c r="AB2966">
        <v>1</v>
      </c>
    </row>
    <row r="2967" spans="1:28" x14ac:dyDescent="0.35">
      <c r="A2967">
        <v>2005</v>
      </c>
      <c r="B2967" t="s">
        <v>53</v>
      </c>
      <c r="C2967" t="s">
        <v>56</v>
      </c>
      <c r="D2967">
        <v>5</v>
      </c>
      <c r="E2967">
        <v>8</v>
      </c>
      <c r="H2967">
        <v>0</v>
      </c>
      <c r="I2967">
        <v>0</v>
      </c>
      <c r="J2967">
        <v>1</v>
      </c>
      <c r="K2967">
        <v>11.8</v>
      </c>
      <c r="M2967">
        <v>0</v>
      </c>
      <c r="AB2967">
        <v>1</v>
      </c>
    </row>
    <row r="2968" spans="1:28" x14ac:dyDescent="0.35">
      <c r="A2968">
        <v>2005</v>
      </c>
      <c r="B2968" t="s">
        <v>53</v>
      </c>
      <c r="C2968" t="s">
        <v>57</v>
      </c>
      <c r="D2968">
        <v>12</v>
      </c>
      <c r="E2968">
        <v>32</v>
      </c>
      <c r="G2968">
        <v>28673</v>
      </c>
      <c r="H2968">
        <v>1</v>
      </c>
      <c r="I2968">
        <v>3.1</v>
      </c>
      <c r="J2968">
        <v>1</v>
      </c>
      <c r="K2968">
        <v>3.1</v>
      </c>
      <c r="L2968">
        <v>4174</v>
      </c>
      <c r="P2968">
        <v>14.6</v>
      </c>
      <c r="Q2968">
        <v>2658</v>
      </c>
      <c r="S2968">
        <v>2634</v>
      </c>
      <c r="U2968">
        <v>9.3000000000000007</v>
      </c>
      <c r="V2968">
        <v>1516</v>
      </c>
      <c r="W2968">
        <v>5.3</v>
      </c>
      <c r="X2968">
        <v>18.600000000000001</v>
      </c>
      <c r="AB2968">
        <v>1</v>
      </c>
    </row>
    <row r="2969" spans="1:28" x14ac:dyDescent="0.35">
      <c r="A2969">
        <v>2005</v>
      </c>
      <c r="B2969" t="s">
        <v>53</v>
      </c>
      <c r="C2969" t="s">
        <v>58</v>
      </c>
      <c r="D2969">
        <v>19</v>
      </c>
      <c r="E2969">
        <v>670</v>
      </c>
      <c r="H2969">
        <v>5</v>
      </c>
      <c r="I2969">
        <v>0.7</v>
      </c>
      <c r="J2969">
        <v>3</v>
      </c>
      <c r="K2969">
        <v>0.4</v>
      </c>
      <c r="AB2969">
        <v>1</v>
      </c>
    </row>
    <row r="2970" spans="1:28" x14ac:dyDescent="0.35">
      <c r="A2970">
        <v>2005</v>
      </c>
      <c r="B2970" t="s">
        <v>53</v>
      </c>
      <c r="C2970" t="s">
        <v>59</v>
      </c>
      <c r="D2970">
        <v>8</v>
      </c>
      <c r="E2970">
        <v>10</v>
      </c>
      <c r="H2970">
        <v>0</v>
      </c>
      <c r="I2970">
        <v>0</v>
      </c>
      <c r="J2970">
        <v>3</v>
      </c>
      <c r="K2970">
        <v>26.1</v>
      </c>
      <c r="M2970">
        <v>0</v>
      </c>
      <c r="AB2970">
        <v>1</v>
      </c>
    </row>
    <row r="2971" spans="1:28" x14ac:dyDescent="0.35">
      <c r="A2971">
        <v>2005</v>
      </c>
      <c r="B2971" t="s">
        <v>53</v>
      </c>
      <c r="C2971" t="s">
        <v>60</v>
      </c>
      <c r="D2971">
        <v>61</v>
      </c>
      <c r="E2971">
        <v>1105</v>
      </c>
      <c r="F2971">
        <v>231959</v>
      </c>
      <c r="G2971">
        <v>220627</v>
      </c>
      <c r="H2971">
        <v>293</v>
      </c>
      <c r="I2971">
        <v>30.1</v>
      </c>
      <c r="J2971">
        <v>32</v>
      </c>
      <c r="K2971">
        <v>3.3</v>
      </c>
      <c r="L2971">
        <v>62172</v>
      </c>
      <c r="P2971">
        <v>28.2</v>
      </c>
      <c r="Q2971">
        <v>39508</v>
      </c>
      <c r="R2971">
        <v>1364</v>
      </c>
      <c r="S2971">
        <v>38144</v>
      </c>
      <c r="T2971">
        <v>0.6</v>
      </c>
      <c r="U2971">
        <v>17.899999999999999</v>
      </c>
      <c r="V2971">
        <v>22664</v>
      </c>
      <c r="W2971">
        <v>10.3</v>
      </c>
      <c r="X2971">
        <v>35.799999999999997</v>
      </c>
      <c r="AB2971">
        <v>1</v>
      </c>
    </row>
    <row r="2972" spans="1:28" x14ac:dyDescent="0.35">
      <c r="A2972">
        <v>2005</v>
      </c>
      <c r="B2972" t="s">
        <v>53</v>
      </c>
      <c r="C2972" t="s">
        <v>61</v>
      </c>
      <c r="D2972">
        <v>56</v>
      </c>
      <c r="E2972">
        <v>5268</v>
      </c>
      <c r="F2972">
        <v>301925</v>
      </c>
      <c r="G2972">
        <v>289116</v>
      </c>
      <c r="H2972">
        <v>618</v>
      </c>
      <c r="I2972">
        <v>12.3</v>
      </c>
      <c r="J2972">
        <v>125</v>
      </c>
      <c r="K2972">
        <v>2.5</v>
      </c>
      <c r="L2972">
        <v>59732</v>
      </c>
      <c r="M2972">
        <v>22921</v>
      </c>
      <c r="N2972">
        <v>36811</v>
      </c>
      <c r="O2972">
        <v>7.9</v>
      </c>
      <c r="P2972">
        <v>20.7</v>
      </c>
      <c r="Q2972">
        <v>34113</v>
      </c>
      <c r="R2972">
        <v>9987</v>
      </c>
      <c r="S2972">
        <v>24126</v>
      </c>
      <c r="T2972">
        <v>3.5</v>
      </c>
      <c r="U2972">
        <v>11.8</v>
      </c>
      <c r="V2972">
        <v>25619</v>
      </c>
      <c r="W2972">
        <v>8.9</v>
      </c>
      <c r="X2972">
        <v>23.6</v>
      </c>
      <c r="AB2972">
        <v>0</v>
      </c>
    </row>
    <row r="2973" spans="1:28" x14ac:dyDescent="0.35">
      <c r="A2973">
        <v>2005</v>
      </c>
      <c r="B2973" t="s">
        <v>53</v>
      </c>
      <c r="C2973" t="s">
        <v>62</v>
      </c>
      <c r="D2973">
        <v>104</v>
      </c>
      <c r="E2973">
        <v>7537</v>
      </c>
      <c r="F2973">
        <v>560175</v>
      </c>
      <c r="G2973">
        <v>552694</v>
      </c>
      <c r="H2973">
        <v>407</v>
      </c>
      <c r="I2973">
        <v>5.4</v>
      </c>
      <c r="J2973">
        <v>334</v>
      </c>
      <c r="K2973">
        <v>4.5</v>
      </c>
      <c r="L2973">
        <v>64019</v>
      </c>
      <c r="M2973">
        <v>13671</v>
      </c>
      <c r="N2973">
        <v>50348</v>
      </c>
      <c r="O2973">
        <v>2.5</v>
      </c>
      <c r="P2973">
        <v>11.6</v>
      </c>
      <c r="Q2973">
        <v>49056</v>
      </c>
      <c r="R2973">
        <v>6173</v>
      </c>
      <c r="S2973">
        <v>42883</v>
      </c>
      <c r="T2973">
        <v>1.1000000000000001</v>
      </c>
      <c r="U2973">
        <v>8.9</v>
      </c>
      <c r="V2973">
        <v>14963</v>
      </c>
      <c r="W2973">
        <v>2.7</v>
      </c>
      <c r="X2973">
        <v>17.8</v>
      </c>
      <c r="AB2973">
        <v>0</v>
      </c>
    </row>
    <row r="2974" spans="1:28" x14ac:dyDescent="0.35">
      <c r="A2974">
        <v>2005</v>
      </c>
      <c r="B2974" t="s">
        <v>53</v>
      </c>
      <c r="C2974" t="s">
        <v>63</v>
      </c>
      <c r="D2974">
        <v>77</v>
      </c>
      <c r="E2974">
        <v>6517</v>
      </c>
      <c r="F2974">
        <v>427680</v>
      </c>
      <c r="G2974">
        <v>450062</v>
      </c>
      <c r="H2974">
        <v>1037</v>
      </c>
      <c r="I2974">
        <v>17.100000000000001</v>
      </c>
      <c r="J2974">
        <v>124</v>
      </c>
      <c r="K2974">
        <v>2</v>
      </c>
      <c r="L2974">
        <v>45150</v>
      </c>
      <c r="M2974">
        <v>15685</v>
      </c>
      <c r="N2974">
        <v>29465</v>
      </c>
      <c r="O2974">
        <v>3.5</v>
      </c>
      <c r="P2974">
        <v>10</v>
      </c>
      <c r="Q2974">
        <v>89914</v>
      </c>
      <c r="R2974">
        <v>36058</v>
      </c>
      <c r="S2974">
        <v>53856</v>
      </c>
      <c r="T2974">
        <v>8</v>
      </c>
      <c r="U2974">
        <v>20</v>
      </c>
      <c r="V2974">
        <v>-44764</v>
      </c>
      <c r="W2974">
        <v>-10</v>
      </c>
      <c r="X2974">
        <v>20</v>
      </c>
      <c r="Y2974">
        <v>2</v>
      </c>
      <c r="Z2974">
        <v>2</v>
      </c>
      <c r="AB2974">
        <v>1</v>
      </c>
    </row>
    <row r="2975" spans="1:28" x14ac:dyDescent="0.35">
      <c r="A2975">
        <v>2005</v>
      </c>
      <c r="B2975" t="s">
        <v>53</v>
      </c>
      <c r="C2975" t="s">
        <v>64</v>
      </c>
      <c r="D2975">
        <v>81</v>
      </c>
      <c r="E2975">
        <v>6864</v>
      </c>
      <c r="F2975">
        <v>422958</v>
      </c>
      <c r="G2975">
        <v>422306</v>
      </c>
      <c r="H2975">
        <v>766</v>
      </c>
      <c r="I2975">
        <v>11.7</v>
      </c>
      <c r="J2975">
        <v>176</v>
      </c>
      <c r="K2975">
        <v>2.7</v>
      </c>
      <c r="L2975">
        <v>49219</v>
      </c>
      <c r="M2975">
        <v>18705</v>
      </c>
      <c r="N2975">
        <v>30514</v>
      </c>
      <c r="O2975">
        <v>4.4000000000000004</v>
      </c>
      <c r="P2975">
        <v>11.7</v>
      </c>
      <c r="Q2975">
        <v>47914</v>
      </c>
      <c r="R2975">
        <v>6842</v>
      </c>
      <c r="S2975">
        <v>41072</v>
      </c>
      <c r="T2975">
        <v>1.6</v>
      </c>
      <c r="U2975">
        <v>11.3</v>
      </c>
      <c r="V2975">
        <v>1305</v>
      </c>
      <c r="W2975">
        <v>0.4</v>
      </c>
      <c r="X2975">
        <v>22.6</v>
      </c>
      <c r="AB2975">
        <v>0</v>
      </c>
    </row>
    <row r="2976" spans="1:28" x14ac:dyDescent="0.35">
      <c r="A2976">
        <v>2005</v>
      </c>
      <c r="B2976" t="s">
        <v>53</v>
      </c>
      <c r="C2976" t="s">
        <v>43</v>
      </c>
      <c r="D2976">
        <v>765</v>
      </c>
      <c r="E2976">
        <v>88709</v>
      </c>
      <c r="F2976">
        <v>4316119</v>
      </c>
      <c r="G2976">
        <v>4289584</v>
      </c>
      <c r="H2976">
        <v>7510</v>
      </c>
      <c r="I2976">
        <v>8.6</v>
      </c>
      <c r="J2976">
        <v>4472</v>
      </c>
      <c r="K2976">
        <v>5.0999999999999996</v>
      </c>
      <c r="L2976">
        <v>496005</v>
      </c>
      <c r="M2976">
        <v>166363</v>
      </c>
      <c r="N2976">
        <v>329642</v>
      </c>
      <c r="O2976">
        <v>3.9</v>
      </c>
      <c r="P2976">
        <v>11.6</v>
      </c>
      <c r="Q2976">
        <v>442934</v>
      </c>
      <c r="R2976">
        <v>103519</v>
      </c>
      <c r="S2976">
        <v>339415</v>
      </c>
      <c r="T2976">
        <v>2.4</v>
      </c>
      <c r="U2976">
        <v>10.3</v>
      </c>
      <c r="V2976">
        <v>53071</v>
      </c>
      <c r="W2976">
        <v>1.3</v>
      </c>
      <c r="X2976">
        <v>20.6</v>
      </c>
      <c r="AB2976">
        <v>0</v>
      </c>
    </row>
    <row r="2977" spans="1:28" x14ac:dyDescent="0.35">
      <c r="A2977">
        <v>2005</v>
      </c>
      <c r="B2977" t="s">
        <v>54</v>
      </c>
      <c r="C2977" t="s">
        <v>55</v>
      </c>
      <c r="D2977">
        <v>6</v>
      </c>
      <c r="E2977">
        <v>18</v>
      </c>
      <c r="F2977">
        <v>560</v>
      </c>
      <c r="G2977">
        <v>631</v>
      </c>
      <c r="H2977">
        <v>0</v>
      </c>
      <c r="I2977">
        <v>0</v>
      </c>
      <c r="J2977">
        <v>3</v>
      </c>
      <c r="K2977">
        <v>15.4</v>
      </c>
      <c r="L2977">
        <v>208</v>
      </c>
      <c r="M2977">
        <v>0</v>
      </c>
      <c r="N2977">
        <v>208</v>
      </c>
      <c r="O2977">
        <v>0</v>
      </c>
      <c r="P2977">
        <v>33</v>
      </c>
      <c r="Q2977">
        <v>349</v>
      </c>
      <c r="S2977">
        <v>73</v>
      </c>
      <c r="U2977">
        <v>55.3</v>
      </c>
      <c r="V2977">
        <v>-141</v>
      </c>
      <c r="W2977">
        <v>-22.3</v>
      </c>
      <c r="X2977">
        <v>66</v>
      </c>
      <c r="AB2977">
        <v>1</v>
      </c>
    </row>
    <row r="2978" spans="1:28" x14ac:dyDescent="0.35">
      <c r="A2978">
        <v>2005</v>
      </c>
      <c r="B2978" t="s">
        <v>54</v>
      </c>
      <c r="C2978" t="s">
        <v>56</v>
      </c>
      <c r="D2978">
        <v>7</v>
      </c>
      <c r="E2978">
        <v>19</v>
      </c>
      <c r="H2978">
        <v>0</v>
      </c>
      <c r="I2978">
        <v>0</v>
      </c>
      <c r="J2978">
        <v>1</v>
      </c>
      <c r="K2978">
        <v>5.0999999999999996</v>
      </c>
      <c r="M2978">
        <v>0</v>
      </c>
      <c r="AB2978">
        <v>1</v>
      </c>
    </row>
    <row r="2979" spans="1:28" x14ac:dyDescent="0.35">
      <c r="A2979">
        <v>2005</v>
      </c>
      <c r="B2979" t="s">
        <v>54</v>
      </c>
      <c r="C2979" t="s">
        <v>57</v>
      </c>
      <c r="D2979">
        <v>12</v>
      </c>
      <c r="E2979">
        <v>47</v>
      </c>
      <c r="H2979">
        <v>0</v>
      </c>
      <c r="I2979">
        <v>0</v>
      </c>
      <c r="J2979">
        <v>0</v>
      </c>
      <c r="K2979">
        <v>0</v>
      </c>
      <c r="M2979">
        <v>0</v>
      </c>
      <c r="AB2979">
        <v>1</v>
      </c>
    </row>
    <row r="2980" spans="1:28" x14ac:dyDescent="0.35">
      <c r="A2980">
        <v>2005</v>
      </c>
      <c r="B2980" t="s">
        <v>54</v>
      </c>
      <c r="C2980" t="s">
        <v>58</v>
      </c>
      <c r="D2980">
        <v>9</v>
      </c>
      <c r="E2980">
        <v>35</v>
      </c>
      <c r="H2980">
        <v>2</v>
      </c>
      <c r="I2980">
        <v>5.8</v>
      </c>
      <c r="J2980">
        <v>1</v>
      </c>
      <c r="K2980">
        <v>2.9</v>
      </c>
      <c r="AB2980">
        <v>1</v>
      </c>
    </row>
    <row r="2981" spans="1:28" x14ac:dyDescent="0.35">
      <c r="A2981">
        <v>2005</v>
      </c>
      <c r="B2981" t="s">
        <v>54</v>
      </c>
      <c r="C2981" t="s">
        <v>59</v>
      </c>
      <c r="D2981">
        <v>9</v>
      </c>
      <c r="E2981">
        <v>76</v>
      </c>
      <c r="H2981">
        <v>0</v>
      </c>
      <c r="I2981">
        <v>0</v>
      </c>
      <c r="J2981">
        <v>3</v>
      </c>
      <c r="K2981">
        <v>3.9</v>
      </c>
      <c r="M2981">
        <v>0</v>
      </c>
      <c r="AB2981">
        <v>1</v>
      </c>
    </row>
    <row r="2982" spans="1:28" x14ac:dyDescent="0.35">
      <c r="A2982">
        <v>2005</v>
      </c>
      <c r="B2982" t="s">
        <v>54</v>
      </c>
      <c r="C2982" t="s">
        <v>60</v>
      </c>
      <c r="D2982">
        <v>40</v>
      </c>
      <c r="E2982">
        <v>1883</v>
      </c>
      <c r="F2982">
        <v>184170</v>
      </c>
      <c r="G2982">
        <v>177250</v>
      </c>
      <c r="H2982">
        <v>390</v>
      </c>
      <c r="I2982">
        <v>22.6</v>
      </c>
      <c r="J2982">
        <v>75</v>
      </c>
      <c r="K2982">
        <v>4.3</v>
      </c>
      <c r="L2982">
        <v>27798</v>
      </c>
      <c r="P2982">
        <v>15.7</v>
      </c>
      <c r="Q2982">
        <v>13957</v>
      </c>
      <c r="R2982">
        <v>2280</v>
      </c>
      <c r="S2982">
        <v>11677</v>
      </c>
      <c r="T2982">
        <v>1.3</v>
      </c>
      <c r="U2982">
        <v>7.9</v>
      </c>
      <c r="V2982">
        <v>13841</v>
      </c>
      <c r="W2982">
        <v>7.8</v>
      </c>
      <c r="X2982">
        <v>15.8</v>
      </c>
      <c r="AB2982">
        <v>1</v>
      </c>
    </row>
    <row r="2983" spans="1:28" x14ac:dyDescent="0.35">
      <c r="A2983">
        <v>2005</v>
      </c>
      <c r="B2983" t="s">
        <v>54</v>
      </c>
      <c r="C2983" t="s">
        <v>61</v>
      </c>
      <c r="D2983">
        <v>50</v>
      </c>
      <c r="E2983">
        <v>7833</v>
      </c>
      <c r="F2983">
        <v>491259</v>
      </c>
      <c r="G2983">
        <v>456870</v>
      </c>
      <c r="H2983">
        <v>1168</v>
      </c>
      <c r="I2983">
        <v>15.4</v>
      </c>
      <c r="J2983">
        <v>677</v>
      </c>
      <c r="K2983">
        <v>8.9</v>
      </c>
      <c r="L2983">
        <v>128900</v>
      </c>
      <c r="M2983">
        <v>36203</v>
      </c>
      <c r="N2983">
        <v>92697</v>
      </c>
      <c r="O2983">
        <v>7.9</v>
      </c>
      <c r="P2983">
        <v>28.2</v>
      </c>
      <c r="Q2983">
        <v>60121</v>
      </c>
      <c r="R2983">
        <v>15068</v>
      </c>
      <c r="S2983">
        <v>45053</v>
      </c>
      <c r="T2983">
        <v>3.3</v>
      </c>
      <c r="U2983">
        <v>13.2</v>
      </c>
      <c r="V2983">
        <v>68779</v>
      </c>
      <c r="W2983">
        <v>15</v>
      </c>
      <c r="X2983">
        <v>26.4</v>
      </c>
      <c r="AB2983">
        <v>0</v>
      </c>
    </row>
    <row r="2984" spans="1:28" x14ac:dyDescent="0.35">
      <c r="A2984">
        <v>2005</v>
      </c>
      <c r="B2984" t="s">
        <v>54</v>
      </c>
      <c r="C2984" t="s">
        <v>62</v>
      </c>
      <c r="D2984">
        <v>92</v>
      </c>
      <c r="E2984">
        <v>24364</v>
      </c>
      <c r="F2984">
        <v>1193309</v>
      </c>
      <c r="G2984">
        <v>1172707</v>
      </c>
      <c r="H2984">
        <v>2102</v>
      </c>
      <c r="I2984">
        <v>8.8000000000000007</v>
      </c>
      <c r="J2984">
        <v>916</v>
      </c>
      <c r="K2984">
        <v>3.9</v>
      </c>
      <c r="L2984">
        <v>165926</v>
      </c>
      <c r="M2984">
        <v>66971</v>
      </c>
      <c r="N2984">
        <v>98955</v>
      </c>
      <c r="O2984">
        <v>5.7</v>
      </c>
      <c r="P2984">
        <v>14.1</v>
      </c>
      <c r="Q2984">
        <v>124722</v>
      </c>
      <c r="R2984">
        <v>38015</v>
      </c>
      <c r="S2984">
        <v>86707</v>
      </c>
      <c r="T2984">
        <v>3.2</v>
      </c>
      <c r="U2984">
        <v>10.6</v>
      </c>
      <c r="V2984">
        <v>41204</v>
      </c>
      <c r="W2984">
        <v>3.5</v>
      </c>
      <c r="X2984">
        <v>21.2</v>
      </c>
      <c r="AB2984">
        <v>0</v>
      </c>
    </row>
    <row r="2985" spans="1:28" x14ac:dyDescent="0.35">
      <c r="A2985">
        <v>2005</v>
      </c>
      <c r="B2985" t="s">
        <v>54</v>
      </c>
      <c r="C2985" t="s">
        <v>63</v>
      </c>
      <c r="D2985">
        <v>74</v>
      </c>
      <c r="E2985">
        <v>20629</v>
      </c>
      <c r="F2985">
        <v>1094966</v>
      </c>
      <c r="G2985">
        <v>1085637</v>
      </c>
      <c r="H2985">
        <v>2006</v>
      </c>
      <c r="I2985">
        <v>10.1</v>
      </c>
      <c r="J2985">
        <v>578</v>
      </c>
      <c r="K2985">
        <v>2.9</v>
      </c>
      <c r="L2985">
        <v>107008</v>
      </c>
      <c r="M2985">
        <v>27495</v>
      </c>
      <c r="N2985">
        <v>79513</v>
      </c>
      <c r="O2985">
        <v>2.5</v>
      </c>
      <c r="P2985">
        <v>9.9</v>
      </c>
      <c r="Q2985">
        <v>88350</v>
      </c>
      <c r="R2985">
        <v>18345</v>
      </c>
      <c r="S2985">
        <v>70005</v>
      </c>
      <c r="T2985">
        <v>1.7</v>
      </c>
      <c r="U2985">
        <v>8.1</v>
      </c>
      <c r="V2985">
        <v>18658</v>
      </c>
      <c r="W2985">
        <v>1.8</v>
      </c>
      <c r="X2985">
        <v>16.2</v>
      </c>
      <c r="AB2985">
        <v>0</v>
      </c>
    </row>
    <row r="2986" spans="1:28" x14ac:dyDescent="0.35">
      <c r="A2986">
        <v>2005</v>
      </c>
      <c r="B2986" t="s">
        <v>54</v>
      </c>
      <c r="C2986" t="s">
        <v>64</v>
      </c>
      <c r="D2986">
        <v>79</v>
      </c>
      <c r="E2986">
        <v>27617</v>
      </c>
      <c r="F2986">
        <v>1616450</v>
      </c>
      <c r="G2986">
        <v>1572520</v>
      </c>
      <c r="H2986">
        <v>2358</v>
      </c>
      <c r="I2986">
        <v>8.6999999999999993</v>
      </c>
      <c r="J2986">
        <v>1461</v>
      </c>
      <c r="K2986">
        <v>5.4</v>
      </c>
      <c r="L2986">
        <v>264316</v>
      </c>
      <c r="M2986">
        <v>97502</v>
      </c>
      <c r="N2986">
        <v>166814</v>
      </c>
      <c r="O2986">
        <v>6.2</v>
      </c>
      <c r="P2986">
        <v>16.8</v>
      </c>
      <c r="Q2986">
        <v>176455</v>
      </c>
      <c r="R2986">
        <v>29348</v>
      </c>
      <c r="S2986">
        <v>147107</v>
      </c>
      <c r="T2986">
        <v>1.9</v>
      </c>
      <c r="U2986">
        <v>11.2</v>
      </c>
      <c r="V2986">
        <v>87861</v>
      </c>
      <c r="W2986">
        <v>5.6</v>
      </c>
      <c r="X2986">
        <v>22.4</v>
      </c>
      <c r="AB2986">
        <v>0</v>
      </c>
    </row>
    <row r="2987" spans="1:28" x14ac:dyDescent="0.35">
      <c r="A2987">
        <v>2005</v>
      </c>
      <c r="B2987" t="s">
        <v>54</v>
      </c>
      <c r="C2987" t="s">
        <v>43</v>
      </c>
      <c r="D2987">
        <v>826</v>
      </c>
      <c r="E2987">
        <v>491367</v>
      </c>
      <c r="F2987">
        <v>25278382</v>
      </c>
      <c r="G2987">
        <v>25172306</v>
      </c>
      <c r="H2987">
        <v>55729</v>
      </c>
      <c r="I2987">
        <v>11.6</v>
      </c>
      <c r="J2987">
        <v>38257</v>
      </c>
      <c r="K2987">
        <v>7.9</v>
      </c>
      <c r="L2987">
        <v>3125884</v>
      </c>
      <c r="M2987">
        <v>1259348</v>
      </c>
      <c r="N2987">
        <v>1866536</v>
      </c>
      <c r="O2987">
        <v>5</v>
      </c>
      <c r="P2987">
        <v>12.4</v>
      </c>
      <c r="Q2987">
        <v>2913732</v>
      </c>
      <c r="R2987">
        <v>800630</v>
      </c>
      <c r="S2987">
        <v>2113102</v>
      </c>
      <c r="T2987">
        <v>3.2</v>
      </c>
      <c r="U2987">
        <v>11.6</v>
      </c>
      <c r="V2987">
        <v>212152</v>
      </c>
      <c r="W2987">
        <v>0.8</v>
      </c>
      <c r="X2987">
        <v>23.2</v>
      </c>
      <c r="Y2987">
        <v>1</v>
      </c>
      <c r="Z2987">
        <v>1</v>
      </c>
      <c r="AA2987">
        <v>0</v>
      </c>
      <c r="AB2987">
        <v>0</v>
      </c>
    </row>
    <row r="2988" spans="1:28" x14ac:dyDescent="0.35">
      <c r="A2988">
        <v>2006</v>
      </c>
      <c r="B2988" t="s">
        <v>41</v>
      </c>
      <c r="C2988" t="s">
        <v>42</v>
      </c>
      <c r="D2988">
        <v>480257</v>
      </c>
      <c r="E2988">
        <v>480570</v>
      </c>
      <c r="F2988">
        <v>1181100</v>
      </c>
      <c r="G2988">
        <v>594674</v>
      </c>
      <c r="H2988">
        <v>475964</v>
      </c>
      <c r="I2988">
        <v>198.1</v>
      </c>
      <c r="J2988">
        <v>0</v>
      </c>
      <c r="K2988">
        <v>0</v>
      </c>
      <c r="L2988">
        <v>1172852</v>
      </c>
      <c r="M2988">
        <v>1172852</v>
      </c>
      <c r="N2988">
        <v>0</v>
      </c>
      <c r="O2988">
        <v>197.2</v>
      </c>
      <c r="P2988">
        <v>197.2</v>
      </c>
      <c r="Q2988">
        <v>0</v>
      </c>
      <c r="R2988">
        <v>0</v>
      </c>
      <c r="S2988">
        <v>0</v>
      </c>
      <c r="T2988">
        <v>0</v>
      </c>
      <c r="U2988">
        <v>0</v>
      </c>
      <c r="V2988">
        <v>1172852</v>
      </c>
      <c r="W2988">
        <v>197.2</v>
      </c>
      <c r="X2988">
        <v>0</v>
      </c>
      <c r="AB2988">
        <v>0</v>
      </c>
    </row>
    <row r="2989" spans="1:28" x14ac:dyDescent="0.35">
      <c r="A2989">
        <v>2006</v>
      </c>
      <c r="B2989" t="s">
        <v>41</v>
      </c>
      <c r="C2989" t="s">
        <v>55</v>
      </c>
      <c r="D2989">
        <v>268797</v>
      </c>
      <c r="E2989">
        <v>268961</v>
      </c>
      <c r="F2989">
        <v>561816</v>
      </c>
      <c r="G2989">
        <v>646132</v>
      </c>
      <c r="H2989">
        <v>128</v>
      </c>
      <c r="I2989">
        <v>0</v>
      </c>
      <c r="J2989">
        <v>111143</v>
      </c>
      <c r="K2989">
        <v>33.6</v>
      </c>
      <c r="L2989">
        <v>129446</v>
      </c>
      <c r="M2989">
        <v>201</v>
      </c>
      <c r="N2989">
        <v>129245</v>
      </c>
      <c r="O2989">
        <v>0</v>
      </c>
      <c r="P2989">
        <v>20</v>
      </c>
      <c r="Q2989">
        <v>298077</v>
      </c>
      <c r="R2989">
        <v>230865</v>
      </c>
      <c r="S2989">
        <v>67212</v>
      </c>
      <c r="T2989">
        <v>35.700000000000003</v>
      </c>
      <c r="U2989">
        <v>46.1</v>
      </c>
      <c r="V2989">
        <v>-168631</v>
      </c>
      <c r="W2989">
        <v>-26.1</v>
      </c>
      <c r="X2989">
        <v>40</v>
      </c>
      <c r="Y2989">
        <v>86280</v>
      </c>
      <c r="Z2989">
        <v>86280</v>
      </c>
      <c r="AA2989">
        <v>184858</v>
      </c>
      <c r="AB2989">
        <v>0</v>
      </c>
    </row>
    <row r="2990" spans="1:28" x14ac:dyDescent="0.35">
      <c r="A2990">
        <v>2006</v>
      </c>
      <c r="B2990" t="s">
        <v>41</v>
      </c>
      <c r="C2990" t="s">
        <v>56</v>
      </c>
      <c r="D2990">
        <v>210896</v>
      </c>
      <c r="E2990">
        <v>211007</v>
      </c>
      <c r="F2990">
        <v>432197</v>
      </c>
      <c r="G2990">
        <v>485729</v>
      </c>
      <c r="H2990">
        <v>10447</v>
      </c>
      <c r="I2990">
        <v>4.4000000000000004</v>
      </c>
      <c r="J2990">
        <v>60335</v>
      </c>
      <c r="K2990">
        <v>25.4</v>
      </c>
      <c r="L2990">
        <v>87712</v>
      </c>
      <c r="M2990">
        <v>20756</v>
      </c>
      <c r="N2990">
        <v>66956</v>
      </c>
      <c r="O2990">
        <v>4.3</v>
      </c>
      <c r="P2990">
        <v>18.100000000000001</v>
      </c>
      <c r="Q2990">
        <v>194775</v>
      </c>
      <c r="R2990">
        <v>138751</v>
      </c>
      <c r="S2990">
        <v>56024</v>
      </c>
      <c r="T2990">
        <v>28.6</v>
      </c>
      <c r="U2990">
        <v>40.1</v>
      </c>
      <c r="V2990">
        <v>-107063</v>
      </c>
      <c r="W2990">
        <v>-22</v>
      </c>
      <c r="X2990">
        <v>36.200000000000003</v>
      </c>
      <c r="Y2990">
        <v>47096</v>
      </c>
      <c r="Z2990">
        <v>47096</v>
      </c>
      <c r="AA2990">
        <v>112937</v>
      </c>
      <c r="AB2990">
        <v>0</v>
      </c>
    </row>
    <row r="2991" spans="1:28" x14ac:dyDescent="0.35">
      <c r="A2991">
        <v>2006</v>
      </c>
      <c r="B2991" t="s">
        <v>41</v>
      </c>
      <c r="C2991" t="s">
        <v>57</v>
      </c>
      <c r="D2991">
        <v>170699</v>
      </c>
      <c r="E2991">
        <v>170789</v>
      </c>
      <c r="F2991">
        <v>351083</v>
      </c>
      <c r="G2991">
        <v>392240</v>
      </c>
      <c r="H2991">
        <v>8461</v>
      </c>
      <c r="I2991">
        <v>4.5</v>
      </c>
      <c r="J2991">
        <v>43502</v>
      </c>
      <c r="K2991">
        <v>23</v>
      </c>
      <c r="L2991">
        <v>64183</v>
      </c>
      <c r="M2991">
        <v>16424</v>
      </c>
      <c r="N2991">
        <v>47759</v>
      </c>
      <c r="O2991">
        <v>4.2</v>
      </c>
      <c r="P2991">
        <v>16.399999999999999</v>
      </c>
      <c r="Q2991">
        <v>146496</v>
      </c>
      <c r="R2991">
        <v>101553</v>
      </c>
      <c r="S2991">
        <v>44943</v>
      </c>
      <c r="T2991">
        <v>25.9</v>
      </c>
      <c r="U2991">
        <v>37.299999999999997</v>
      </c>
      <c r="V2991">
        <v>-82313</v>
      </c>
      <c r="W2991">
        <v>-20.9</v>
      </c>
      <c r="X2991">
        <v>32.799999999999997</v>
      </c>
      <c r="Y2991">
        <v>33637</v>
      </c>
      <c r="Z2991">
        <v>33637</v>
      </c>
      <c r="AA2991">
        <v>82333</v>
      </c>
      <c r="AB2991">
        <v>0</v>
      </c>
    </row>
    <row r="2992" spans="1:28" x14ac:dyDescent="0.35">
      <c r="A2992">
        <v>2006</v>
      </c>
      <c r="B2992" t="s">
        <v>41</v>
      </c>
      <c r="C2992" t="s">
        <v>58</v>
      </c>
      <c r="D2992">
        <v>145835</v>
      </c>
      <c r="E2992">
        <v>145947</v>
      </c>
      <c r="F2992">
        <v>302794</v>
      </c>
      <c r="G2992">
        <v>334951</v>
      </c>
      <c r="H2992">
        <v>7358</v>
      </c>
      <c r="I2992">
        <v>4.5999999999999996</v>
      </c>
      <c r="J2992">
        <v>33152</v>
      </c>
      <c r="K2992">
        <v>20.8</v>
      </c>
      <c r="L2992">
        <v>52625</v>
      </c>
      <c r="M2992">
        <v>14148</v>
      </c>
      <c r="N2992">
        <v>38477</v>
      </c>
      <c r="O2992">
        <v>4.2</v>
      </c>
      <c r="P2992">
        <v>15.7</v>
      </c>
      <c r="Q2992">
        <v>116938</v>
      </c>
      <c r="R2992">
        <v>79046</v>
      </c>
      <c r="S2992">
        <v>37892</v>
      </c>
      <c r="T2992">
        <v>23.6</v>
      </c>
      <c r="U2992">
        <v>34.9</v>
      </c>
      <c r="V2992">
        <v>-64313</v>
      </c>
      <c r="W2992">
        <v>-19.2</v>
      </c>
      <c r="X2992">
        <v>31.4</v>
      </c>
      <c r="Y2992">
        <v>25265</v>
      </c>
      <c r="Z2992">
        <v>25267</v>
      </c>
      <c r="AA2992">
        <v>63194</v>
      </c>
      <c r="AB2992">
        <v>0</v>
      </c>
    </row>
    <row r="2993" spans="1:28" x14ac:dyDescent="0.35">
      <c r="A2993">
        <v>2006</v>
      </c>
      <c r="B2993" t="s">
        <v>41</v>
      </c>
      <c r="C2993" t="s">
        <v>59</v>
      </c>
      <c r="D2993">
        <v>128722</v>
      </c>
      <c r="E2993">
        <v>128892</v>
      </c>
      <c r="F2993">
        <v>268019</v>
      </c>
      <c r="G2993">
        <v>294648</v>
      </c>
      <c r="H2993">
        <v>6824</v>
      </c>
      <c r="I2993">
        <v>4.9000000000000004</v>
      </c>
      <c r="J2993">
        <v>27176</v>
      </c>
      <c r="K2993">
        <v>19.5</v>
      </c>
      <c r="L2993">
        <v>45254</v>
      </c>
      <c r="M2993">
        <v>13094</v>
      </c>
      <c r="N2993">
        <v>32160</v>
      </c>
      <c r="O2993">
        <v>4.4000000000000004</v>
      </c>
      <c r="P2993">
        <v>15.4</v>
      </c>
      <c r="Q2993">
        <v>98511</v>
      </c>
      <c r="R2993">
        <v>64626</v>
      </c>
      <c r="S2993">
        <v>33885</v>
      </c>
      <c r="T2993">
        <v>21.9</v>
      </c>
      <c r="U2993">
        <v>33.4</v>
      </c>
      <c r="V2993">
        <v>-53257</v>
      </c>
      <c r="W2993">
        <v>-18</v>
      </c>
      <c r="X2993">
        <v>30.8</v>
      </c>
      <c r="Y2993">
        <v>20292</v>
      </c>
      <c r="Z2993">
        <v>20303</v>
      </c>
      <c r="AA2993">
        <v>51172</v>
      </c>
      <c r="AB2993">
        <v>0</v>
      </c>
    </row>
    <row r="2994" spans="1:28" x14ac:dyDescent="0.35">
      <c r="A2994">
        <v>2006</v>
      </c>
      <c r="B2994" t="s">
        <v>41</v>
      </c>
      <c r="C2994" t="s">
        <v>60</v>
      </c>
      <c r="D2994">
        <v>492745</v>
      </c>
      <c r="E2994">
        <v>493343</v>
      </c>
      <c r="F2994">
        <v>1034667</v>
      </c>
      <c r="G2994">
        <v>1126336</v>
      </c>
      <c r="H2994">
        <v>26251</v>
      </c>
      <c r="I2994">
        <v>5</v>
      </c>
      <c r="J2994">
        <v>91842</v>
      </c>
      <c r="K2994">
        <v>17.399999999999999</v>
      </c>
      <c r="L2994">
        <v>162332</v>
      </c>
      <c r="M2994">
        <v>50280</v>
      </c>
      <c r="N2994">
        <v>112052</v>
      </c>
      <c r="O2994">
        <v>4.5</v>
      </c>
      <c r="P2994">
        <v>14.4</v>
      </c>
      <c r="Q2994">
        <v>345669</v>
      </c>
      <c r="R2994">
        <v>217716</v>
      </c>
      <c r="S2994">
        <v>127953</v>
      </c>
      <c r="T2994">
        <v>19.3</v>
      </c>
      <c r="U2994">
        <v>30.7</v>
      </c>
      <c r="V2994">
        <v>-183337</v>
      </c>
      <c r="W2994">
        <v>-16.3</v>
      </c>
      <c r="X2994">
        <v>28.8</v>
      </c>
      <c r="Y2994">
        <v>66676</v>
      </c>
      <c r="Z2994">
        <v>66690</v>
      </c>
      <c r="AA2994">
        <v>169120</v>
      </c>
      <c r="AB2994">
        <v>0</v>
      </c>
    </row>
    <row r="2995" spans="1:28" x14ac:dyDescent="0.35">
      <c r="A2995">
        <v>2006</v>
      </c>
      <c r="B2995" t="s">
        <v>41</v>
      </c>
      <c r="C2995" t="s">
        <v>61</v>
      </c>
      <c r="D2995">
        <v>307844</v>
      </c>
      <c r="E2995">
        <v>308217</v>
      </c>
      <c r="F2995">
        <v>658903</v>
      </c>
      <c r="G2995">
        <v>713374</v>
      </c>
      <c r="H2995">
        <v>14586</v>
      </c>
      <c r="I2995">
        <v>4.5</v>
      </c>
      <c r="J2995">
        <v>50864</v>
      </c>
      <c r="K2995">
        <v>15.5</v>
      </c>
      <c r="L2995">
        <v>92102</v>
      </c>
      <c r="M2995">
        <v>28287</v>
      </c>
      <c r="N2995">
        <v>63815</v>
      </c>
      <c r="O2995">
        <v>4</v>
      </c>
      <c r="P2995">
        <v>12.9</v>
      </c>
      <c r="Q2995">
        <v>201043</v>
      </c>
      <c r="R2995">
        <v>121423</v>
      </c>
      <c r="S2995">
        <v>79620</v>
      </c>
      <c r="T2995">
        <v>17</v>
      </c>
      <c r="U2995">
        <v>28.2</v>
      </c>
      <c r="V2995">
        <v>-108941</v>
      </c>
      <c r="W2995">
        <v>-15.3</v>
      </c>
      <c r="X2995">
        <v>25.8</v>
      </c>
      <c r="Y2995">
        <v>36249</v>
      </c>
      <c r="Z2995">
        <v>36258</v>
      </c>
      <c r="AA2995">
        <v>92986</v>
      </c>
      <c r="AB2995">
        <v>0</v>
      </c>
    </row>
    <row r="2996" spans="1:28" x14ac:dyDescent="0.35">
      <c r="A2996">
        <v>2006</v>
      </c>
      <c r="B2996" t="s">
        <v>41</v>
      </c>
      <c r="C2996" t="s">
        <v>62</v>
      </c>
      <c r="D2996">
        <v>224670</v>
      </c>
      <c r="E2996">
        <v>225160</v>
      </c>
      <c r="F2996">
        <v>488811</v>
      </c>
      <c r="G2996">
        <v>526307</v>
      </c>
      <c r="H2996">
        <v>10004</v>
      </c>
      <c r="I2996">
        <v>4.2</v>
      </c>
      <c r="J2996">
        <v>34072</v>
      </c>
      <c r="K2996">
        <v>14.3</v>
      </c>
      <c r="L2996">
        <v>63764</v>
      </c>
      <c r="M2996">
        <v>19260</v>
      </c>
      <c r="N2996">
        <v>44504</v>
      </c>
      <c r="O2996">
        <v>3.7</v>
      </c>
      <c r="P2996">
        <v>12.1</v>
      </c>
      <c r="Q2996">
        <v>138756</v>
      </c>
      <c r="R2996">
        <v>81956</v>
      </c>
      <c r="S2996">
        <v>56800</v>
      </c>
      <c r="T2996">
        <v>15.6</v>
      </c>
      <c r="U2996">
        <v>26.4</v>
      </c>
      <c r="V2996">
        <v>-74992</v>
      </c>
      <c r="W2996">
        <v>-14.3</v>
      </c>
      <c r="X2996">
        <v>24.2</v>
      </c>
      <c r="Y2996">
        <v>24134</v>
      </c>
      <c r="Z2996">
        <v>24140</v>
      </c>
      <c r="AA2996">
        <v>62432</v>
      </c>
      <c r="AB2996">
        <v>0</v>
      </c>
    </row>
    <row r="2997" spans="1:28" x14ac:dyDescent="0.35">
      <c r="A2997">
        <v>2006</v>
      </c>
      <c r="B2997" t="s">
        <v>41</v>
      </c>
      <c r="C2997" t="s">
        <v>63</v>
      </c>
      <c r="D2997">
        <v>164221</v>
      </c>
      <c r="E2997">
        <v>164840</v>
      </c>
      <c r="F2997">
        <v>367002</v>
      </c>
      <c r="G2997">
        <v>393297</v>
      </c>
      <c r="H2997">
        <v>6200</v>
      </c>
      <c r="I2997">
        <v>3.6</v>
      </c>
      <c r="J2997">
        <v>23411</v>
      </c>
      <c r="K2997">
        <v>13.4</v>
      </c>
      <c r="L2997">
        <v>43327</v>
      </c>
      <c r="M2997">
        <v>11975</v>
      </c>
      <c r="N2997">
        <v>31352</v>
      </c>
      <c r="O2997">
        <v>3</v>
      </c>
      <c r="P2997">
        <v>11</v>
      </c>
      <c r="Q2997">
        <v>95916</v>
      </c>
      <c r="R2997">
        <v>55296</v>
      </c>
      <c r="S2997">
        <v>40620</v>
      </c>
      <c r="T2997">
        <v>14.1</v>
      </c>
      <c r="U2997">
        <v>24.4</v>
      </c>
      <c r="V2997">
        <v>-52589</v>
      </c>
      <c r="W2997">
        <v>-13.4</v>
      </c>
      <c r="X2997">
        <v>22</v>
      </c>
      <c r="Y2997">
        <v>15669</v>
      </c>
      <c r="Z2997">
        <v>15686</v>
      </c>
      <c r="AA2997">
        <v>40812</v>
      </c>
      <c r="AB2997">
        <v>0</v>
      </c>
    </row>
    <row r="2998" spans="1:28" x14ac:dyDescent="0.35">
      <c r="A2998">
        <v>2006</v>
      </c>
      <c r="B2998" t="s">
        <v>41</v>
      </c>
      <c r="C2998" t="s">
        <v>64</v>
      </c>
      <c r="D2998">
        <v>89457</v>
      </c>
      <c r="E2998">
        <v>89998</v>
      </c>
      <c r="F2998">
        <v>198192</v>
      </c>
      <c r="G2998">
        <v>214499</v>
      </c>
      <c r="H2998">
        <v>3353</v>
      </c>
      <c r="I2998">
        <v>3.5</v>
      </c>
      <c r="J2998">
        <v>13613</v>
      </c>
      <c r="K2998">
        <v>14.3</v>
      </c>
      <c r="L2998">
        <v>22424</v>
      </c>
      <c r="M2998">
        <v>6367</v>
      </c>
      <c r="N2998">
        <v>16057</v>
      </c>
      <c r="O2998">
        <v>3</v>
      </c>
      <c r="P2998">
        <v>10.5</v>
      </c>
      <c r="Q2998">
        <v>55037</v>
      </c>
      <c r="R2998">
        <v>32811</v>
      </c>
      <c r="S2998">
        <v>22226</v>
      </c>
      <c r="T2998">
        <v>15.3</v>
      </c>
      <c r="U2998">
        <v>25.7</v>
      </c>
      <c r="V2998">
        <v>-32613</v>
      </c>
      <c r="W2998">
        <v>-15.2</v>
      </c>
      <c r="X2998">
        <v>21</v>
      </c>
      <c r="Y2998">
        <v>9650</v>
      </c>
      <c r="Z2998">
        <v>9663</v>
      </c>
      <c r="AA2998">
        <v>25127</v>
      </c>
      <c r="AB2998">
        <v>0</v>
      </c>
    </row>
    <row r="2999" spans="1:28" x14ac:dyDescent="0.35">
      <c r="A2999">
        <v>2006</v>
      </c>
      <c r="B2999" t="s">
        <v>41</v>
      </c>
      <c r="C2999" t="s">
        <v>43</v>
      </c>
      <c r="D2999">
        <v>154686</v>
      </c>
      <c r="E2999">
        <v>155923</v>
      </c>
      <c r="F2999">
        <v>354704</v>
      </c>
      <c r="G2999">
        <v>387030</v>
      </c>
      <c r="H2999">
        <v>4403</v>
      </c>
      <c r="I2999">
        <v>2.6</v>
      </c>
      <c r="J2999">
        <v>24522</v>
      </c>
      <c r="K2999">
        <v>14.7</v>
      </c>
      <c r="L2999">
        <v>35109</v>
      </c>
      <c r="M2999">
        <v>9125</v>
      </c>
      <c r="N2999">
        <v>25984</v>
      </c>
      <c r="O2999">
        <v>2.4</v>
      </c>
      <c r="P2999">
        <v>9.1</v>
      </c>
      <c r="Q2999">
        <v>99761</v>
      </c>
      <c r="R2999">
        <v>61930</v>
      </c>
      <c r="S2999">
        <v>37831</v>
      </c>
      <c r="T2999">
        <v>16</v>
      </c>
      <c r="U2999">
        <v>25.8</v>
      </c>
      <c r="V2999">
        <v>-64652</v>
      </c>
      <c r="W2999">
        <v>-16.7</v>
      </c>
      <c r="X2999">
        <v>18.2</v>
      </c>
      <c r="Y2999">
        <v>17881</v>
      </c>
      <c r="Z2999">
        <v>17907</v>
      </c>
      <c r="AA2999">
        <v>48773</v>
      </c>
      <c r="AB2999">
        <v>0</v>
      </c>
    </row>
    <row r="3000" spans="1:28" x14ac:dyDescent="0.35">
      <c r="A3000">
        <v>2006</v>
      </c>
      <c r="B3000" t="s">
        <v>44</v>
      </c>
      <c r="C3000" t="s">
        <v>42</v>
      </c>
      <c r="D3000">
        <v>46930</v>
      </c>
      <c r="E3000">
        <v>47519</v>
      </c>
      <c r="F3000">
        <v>572810</v>
      </c>
      <c r="G3000">
        <v>287441</v>
      </c>
      <c r="H3000">
        <v>47346</v>
      </c>
      <c r="I3000">
        <v>199.3</v>
      </c>
      <c r="J3000">
        <v>0</v>
      </c>
      <c r="K3000">
        <v>0</v>
      </c>
      <c r="L3000">
        <v>570739</v>
      </c>
      <c r="M3000">
        <v>570739</v>
      </c>
      <c r="N3000">
        <v>0</v>
      </c>
      <c r="O3000">
        <v>198.6</v>
      </c>
      <c r="P3000">
        <v>198.6</v>
      </c>
      <c r="Q3000">
        <v>0</v>
      </c>
      <c r="R3000">
        <v>0</v>
      </c>
      <c r="S3000">
        <v>0</v>
      </c>
      <c r="T3000">
        <v>0</v>
      </c>
      <c r="U3000">
        <v>0</v>
      </c>
      <c r="V3000">
        <v>570739</v>
      </c>
      <c r="W3000">
        <v>198.6</v>
      </c>
      <c r="X3000">
        <v>0</v>
      </c>
      <c r="AB3000">
        <v>0</v>
      </c>
    </row>
    <row r="3001" spans="1:28" x14ac:dyDescent="0.35">
      <c r="A3001">
        <v>2006</v>
      </c>
      <c r="B3001" t="s">
        <v>44</v>
      </c>
      <c r="C3001" t="s">
        <v>55</v>
      </c>
      <c r="D3001">
        <v>78388</v>
      </c>
      <c r="E3001">
        <v>78825</v>
      </c>
      <c r="F3001">
        <v>532635</v>
      </c>
      <c r="G3001">
        <v>524078</v>
      </c>
      <c r="H3001">
        <v>236</v>
      </c>
      <c r="I3001">
        <v>0.3</v>
      </c>
      <c r="J3001">
        <v>6315</v>
      </c>
      <c r="K3001">
        <v>7.7</v>
      </c>
      <c r="L3001">
        <v>157674</v>
      </c>
      <c r="M3001">
        <v>614</v>
      </c>
      <c r="N3001">
        <v>157060</v>
      </c>
      <c r="O3001">
        <v>0.1</v>
      </c>
      <c r="P3001">
        <v>30.1</v>
      </c>
      <c r="Q3001">
        <v>140559</v>
      </c>
      <c r="R3001">
        <v>76872</v>
      </c>
      <c r="S3001">
        <v>63687</v>
      </c>
      <c r="T3001">
        <v>14.7</v>
      </c>
      <c r="U3001">
        <v>26.8</v>
      </c>
      <c r="V3001">
        <v>17115</v>
      </c>
      <c r="W3001">
        <v>3.3</v>
      </c>
      <c r="X3001">
        <v>53.6</v>
      </c>
      <c r="Y3001">
        <v>5487</v>
      </c>
      <c r="Z3001">
        <v>5487</v>
      </c>
      <c r="AA3001">
        <v>66958</v>
      </c>
      <c r="AB3001">
        <v>0</v>
      </c>
    </row>
    <row r="3002" spans="1:28" x14ac:dyDescent="0.35">
      <c r="A3002">
        <v>2006</v>
      </c>
      <c r="B3002" t="s">
        <v>44</v>
      </c>
      <c r="C3002" t="s">
        <v>56</v>
      </c>
      <c r="D3002">
        <v>68960</v>
      </c>
      <c r="E3002">
        <v>69384</v>
      </c>
      <c r="F3002">
        <v>448528</v>
      </c>
      <c r="G3002">
        <v>459725</v>
      </c>
      <c r="H3002">
        <v>665</v>
      </c>
      <c r="I3002">
        <v>0.9</v>
      </c>
      <c r="J3002">
        <v>4878</v>
      </c>
      <c r="K3002">
        <v>6.8</v>
      </c>
      <c r="L3002">
        <v>96244</v>
      </c>
      <c r="M3002">
        <v>6355</v>
      </c>
      <c r="N3002">
        <v>89889</v>
      </c>
      <c r="O3002">
        <v>1.4</v>
      </c>
      <c r="P3002">
        <v>20.9</v>
      </c>
      <c r="Q3002">
        <v>118637</v>
      </c>
      <c r="R3002">
        <v>59125</v>
      </c>
      <c r="S3002">
        <v>59512</v>
      </c>
      <c r="T3002">
        <v>12.9</v>
      </c>
      <c r="U3002">
        <v>25.8</v>
      </c>
      <c r="V3002">
        <v>-22393</v>
      </c>
      <c r="W3002">
        <v>-4.9000000000000004</v>
      </c>
      <c r="X3002">
        <v>41.8</v>
      </c>
      <c r="Y3002">
        <v>4290</v>
      </c>
      <c r="Z3002">
        <v>4290</v>
      </c>
      <c r="AA3002">
        <v>52121</v>
      </c>
      <c r="AB3002">
        <v>0</v>
      </c>
    </row>
    <row r="3003" spans="1:28" x14ac:dyDescent="0.35">
      <c r="A3003">
        <v>2006</v>
      </c>
      <c r="B3003" t="s">
        <v>44</v>
      </c>
      <c r="C3003" t="s">
        <v>57</v>
      </c>
      <c r="D3003">
        <v>60685</v>
      </c>
      <c r="E3003">
        <v>61028</v>
      </c>
      <c r="F3003">
        <v>392313</v>
      </c>
      <c r="G3003">
        <v>403293</v>
      </c>
      <c r="H3003">
        <v>500</v>
      </c>
      <c r="I3003">
        <v>0.8</v>
      </c>
      <c r="J3003">
        <v>3833</v>
      </c>
      <c r="K3003">
        <v>6.1</v>
      </c>
      <c r="L3003">
        <v>74754</v>
      </c>
      <c r="M3003">
        <v>4944</v>
      </c>
      <c r="N3003">
        <v>69810</v>
      </c>
      <c r="O3003">
        <v>1.2</v>
      </c>
      <c r="P3003">
        <v>18.5</v>
      </c>
      <c r="Q3003">
        <v>96714</v>
      </c>
      <c r="R3003">
        <v>46621</v>
      </c>
      <c r="S3003">
        <v>50093</v>
      </c>
      <c r="T3003">
        <v>11.6</v>
      </c>
      <c r="U3003">
        <v>24</v>
      </c>
      <c r="V3003">
        <v>-21960</v>
      </c>
      <c r="W3003">
        <v>-5.5</v>
      </c>
      <c r="X3003">
        <v>37</v>
      </c>
      <c r="Y3003">
        <v>3340</v>
      </c>
      <c r="Z3003">
        <v>3340</v>
      </c>
      <c r="AA3003">
        <v>40807</v>
      </c>
      <c r="AB3003">
        <v>0</v>
      </c>
    </row>
    <row r="3004" spans="1:28" x14ac:dyDescent="0.35">
      <c r="A3004">
        <v>2006</v>
      </c>
      <c r="B3004" t="s">
        <v>44</v>
      </c>
      <c r="C3004" t="s">
        <v>58</v>
      </c>
      <c r="D3004">
        <v>55854</v>
      </c>
      <c r="E3004">
        <v>56395</v>
      </c>
      <c r="F3004">
        <v>359561</v>
      </c>
      <c r="G3004">
        <v>369529</v>
      </c>
      <c r="H3004">
        <v>466</v>
      </c>
      <c r="I3004">
        <v>0.8</v>
      </c>
      <c r="J3004">
        <v>3095</v>
      </c>
      <c r="K3004">
        <v>5.4</v>
      </c>
      <c r="L3004">
        <v>62939</v>
      </c>
      <c r="M3004">
        <v>4580</v>
      </c>
      <c r="N3004">
        <v>58359</v>
      </c>
      <c r="O3004">
        <v>1.2</v>
      </c>
      <c r="P3004">
        <v>17</v>
      </c>
      <c r="Q3004">
        <v>82874</v>
      </c>
      <c r="R3004">
        <v>37234</v>
      </c>
      <c r="S3004">
        <v>45640</v>
      </c>
      <c r="T3004">
        <v>10.1</v>
      </c>
      <c r="U3004">
        <v>22.4</v>
      </c>
      <c r="V3004">
        <v>-19935</v>
      </c>
      <c r="W3004">
        <v>-5.4</v>
      </c>
      <c r="X3004">
        <v>34</v>
      </c>
      <c r="Y3004">
        <v>2593</v>
      </c>
      <c r="Z3004">
        <v>2593</v>
      </c>
      <c r="AA3004">
        <v>31719</v>
      </c>
      <c r="AB3004">
        <v>0</v>
      </c>
    </row>
    <row r="3005" spans="1:28" x14ac:dyDescent="0.35">
      <c r="A3005">
        <v>2006</v>
      </c>
      <c r="B3005" t="s">
        <v>44</v>
      </c>
      <c r="C3005" t="s">
        <v>59</v>
      </c>
      <c r="D3005">
        <v>50680</v>
      </c>
      <c r="E3005">
        <v>51317</v>
      </c>
      <c r="F3005">
        <v>325878</v>
      </c>
      <c r="G3005">
        <v>334831</v>
      </c>
      <c r="H3005">
        <v>407</v>
      </c>
      <c r="I3005">
        <v>0.8</v>
      </c>
      <c r="J3005">
        <v>2597</v>
      </c>
      <c r="K3005">
        <v>5</v>
      </c>
      <c r="L3005">
        <v>54288</v>
      </c>
      <c r="M3005">
        <v>4049</v>
      </c>
      <c r="N3005">
        <v>50239</v>
      </c>
      <c r="O3005">
        <v>1.2</v>
      </c>
      <c r="P3005">
        <v>16.2</v>
      </c>
      <c r="Q3005">
        <v>72193</v>
      </c>
      <c r="R3005">
        <v>31015</v>
      </c>
      <c r="S3005">
        <v>41178</v>
      </c>
      <c r="T3005">
        <v>9.3000000000000007</v>
      </c>
      <c r="U3005">
        <v>21.6</v>
      </c>
      <c r="V3005">
        <v>-17905</v>
      </c>
      <c r="W3005">
        <v>-5.4</v>
      </c>
      <c r="X3005">
        <v>32.4</v>
      </c>
      <c r="Y3005">
        <v>2190</v>
      </c>
      <c r="Z3005">
        <v>2190</v>
      </c>
      <c r="AA3005">
        <v>26764</v>
      </c>
      <c r="AB3005">
        <v>0</v>
      </c>
    </row>
    <row r="3006" spans="1:28" x14ac:dyDescent="0.35">
      <c r="A3006">
        <v>2006</v>
      </c>
      <c r="B3006" t="s">
        <v>44</v>
      </c>
      <c r="C3006" t="s">
        <v>60</v>
      </c>
      <c r="D3006">
        <v>207749</v>
      </c>
      <c r="E3006">
        <v>210166</v>
      </c>
      <c r="F3006">
        <v>1327148</v>
      </c>
      <c r="G3006">
        <v>1363935</v>
      </c>
      <c r="H3006">
        <v>1577</v>
      </c>
      <c r="I3006">
        <v>0.7</v>
      </c>
      <c r="J3006">
        <v>8964</v>
      </c>
      <c r="K3006">
        <v>4.2</v>
      </c>
      <c r="L3006">
        <v>196714</v>
      </c>
      <c r="M3006">
        <v>16052</v>
      </c>
      <c r="N3006">
        <v>180662</v>
      </c>
      <c r="O3006">
        <v>1.2</v>
      </c>
      <c r="P3006">
        <v>14.4</v>
      </c>
      <c r="Q3006">
        <v>270288</v>
      </c>
      <c r="R3006">
        <v>105770</v>
      </c>
      <c r="S3006">
        <v>164518</v>
      </c>
      <c r="T3006">
        <v>7.8</v>
      </c>
      <c r="U3006">
        <v>19.8</v>
      </c>
      <c r="V3006">
        <v>-73574</v>
      </c>
      <c r="W3006">
        <v>-5.4</v>
      </c>
      <c r="X3006">
        <v>28.8</v>
      </c>
      <c r="Y3006">
        <v>7357</v>
      </c>
      <c r="Z3006">
        <v>7375</v>
      </c>
      <c r="AA3006">
        <v>89840</v>
      </c>
      <c r="AB3006">
        <v>0</v>
      </c>
    </row>
    <row r="3007" spans="1:28" x14ac:dyDescent="0.35">
      <c r="A3007">
        <v>2006</v>
      </c>
      <c r="B3007" t="s">
        <v>44</v>
      </c>
      <c r="C3007" t="s">
        <v>61</v>
      </c>
      <c r="D3007">
        <v>145130</v>
      </c>
      <c r="E3007">
        <v>146393</v>
      </c>
      <c r="F3007">
        <v>924135</v>
      </c>
      <c r="G3007">
        <v>950716</v>
      </c>
      <c r="H3007">
        <v>976</v>
      </c>
      <c r="I3007">
        <v>0.7</v>
      </c>
      <c r="J3007">
        <v>5052</v>
      </c>
      <c r="K3007">
        <v>3.4</v>
      </c>
      <c r="L3007">
        <v>117896</v>
      </c>
      <c r="M3007">
        <v>10151</v>
      </c>
      <c r="N3007">
        <v>107745</v>
      </c>
      <c r="O3007">
        <v>1.1000000000000001</v>
      </c>
      <c r="P3007">
        <v>12.4</v>
      </c>
      <c r="Q3007">
        <v>171058</v>
      </c>
      <c r="R3007">
        <v>60379</v>
      </c>
      <c r="S3007">
        <v>110679</v>
      </c>
      <c r="T3007">
        <v>6.4</v>
      </c>
      <c r="U3007">
        <v>18</v>
      </c>
      <c r="V3007">
        <v>-53162</v>
      </c>
      <c r="W3007">
        <v>-5.6</v>
      </c>
      <c r="X3007">
        <v>24.8</v>
      </c>
      <c r="Y3007">
        <v>4152</v>
      </c>
      <c r="Z3007">
        <v>4173</v>
      </c>
      <c r="AA3007">
        <v>50820</v>
      </c>
      <c r="AB3007">
        <v>0</v>
      </c>
    </row>
    <row r="3008" spans="1:28" x14ac:dyDescent="0.35">
      <c r="A3008">
        <v>2006</v>
      </c>
      <c r="B3008" t="s">
        <v>44</v>
      </c>
      <c r="C3008" t="s">
        <v>62</v>
      </c>
      <c r="D3008">
        <v>114649</v>
      </c>
      <c r="E3008">
        <v>116172</v>
      </c>
      <c r="F3008">
        <v>729985</v>
      </c>
      <c r="G3008">
        <v>749770</v>
      </c>
      <c r="H3008">
        <v>677</v>
      </c>
      <c r="I3008">
        <v>0.6</v>
      </c>
      <c r="J3008">
        <v>3664</v>
      </c>
      <c r="K3008">
        <v>3.1</v>
      </c>
      <c r="L3008">
        <v>84951</v>
      </c>
      <c r="M3008">
        <v>7004</v>
      </c>
      <c r="N3008">
        <v>77947</v>
      </c>
      <c r="O3008">
        <v>0.9</v>
      </c>
      <c r="P3008">
        <v>11.3</v>
      </c>
      <c r="Q3008">
        <v>124520</v>
      </c>
      <c r="R3008">
        <v>42486</v>
      </c>
      <c r="S3008">
        <v>82034</v>
      </c>
      <c r="T3008">
        <v>5.7</v>
      </c>
      <c r="U3008">
        <v>16.600000000000001</v>
      </c>
      <c r="V3008">
        <v>-39569</v>
      </c>
      <c r="W3008">
        <v>-5.3</v>
      </c>
      <c r="X3008">
        <v>22.6</v>
      </c>
      <c r="Y3008">
        <v>2907</v>
      </c>
      <c r="Z3008">
        <v>2940</v>
      </c>
      <c r="AA3008">
        <v>35409</v>
      </c>
      <c r="AB3008">
        <v>0</v>
      </c>
    </row>
    <row r="3009" spans="1:28" x14ac:dyDescent="0.35">
      <c r="A3009">
        <v>2006</v>
      </c>
      <c r="B3009" t="s">
        <v>44</v>
      </c>
      <c r="C3009" t="s">
        <v>63</v>
      </c>
      <c r="D3009">
        <v>92021</v>
      </c>
      <c r="E3009">
        <v>93881</v>
      </c>
      <c r="F3009">
        <v>584295</v>
      </c>
      <c r="G3009">
        <v>597716</v>
      </c>
      <c r="H3009">
        <v>494</v>
      </c>
      <c r="I3009">
        <v>0.5</v>
      </c>
      <c r="J3009">
        <v>2419</v>
      </c>
      <c r="K3009">
        <v>2.5</v>
      </c>
      <c r="L3009">
        <v>62741</v>
      </c>
      <c r="M3009">
        <v>4823</v>
      </c>
      <c r="N3009">
        <v>57918</v>
      </c>
      <c r="O3009">
        <v>0.8</v>
      </c>
      <c r="P3009">
        <v>10.5</v>
      </c>
      <c r="Q3009">
        <v>89583</v>
      </c>
      <c r="R3009">
        <v>27723</v>
      </c>
      <c r="S3009">
        <v>61860</v>
      </c>
      <c r="T3009">
        <v>4.5999999999999996</v>
      </c>
      <c r="U3009">
        <v>15</v>
      </c>
      <c r="V3009">
        <v>-26842</v>
      </c>
      <c r="W3009">
        <v>-4.5</v>
      </c>
      <c r="X3009">
        <v>21</v>
      </c>
      <c r="Y3009">
        <v>1835</v>
      </c>
      <c r="Z3009">
        <v>1844</v>
      </c>
      <c r="AA3009">
        <v>22519</v>
      </c>
      <c r="AB3009">
        <v>0</v>
      </c>
    </row>
    <row r="3010" spans="1:28" x14ac:dyDescent="0.35">
      <c r="A3010">
        <v>2006</v>
      </c>
      <c r="B3010" t="s">
        <v>44</v>
      </c>
      <c r="C3010" t="s">
        <v>64</v>
      </c>
      <c r="D3010">
        <v>52199</v>
      </c>
      <c r="E3010">
        <v>53943</v>
      </c>
      <c r="F3010">
        <v>332663</v>
      </c>
      <c r="G3010">
        <v>343025</v>
      </c>
      <c r="H3010">
        <v>312</v>
      </c>
      <c r="I3010">
        <v>0.6</v>
      </c>
      <c r="J3010">
        <v>1704</v>
      </c>
      <c r="K3010">
        <v>3.1</v>
      </c>
      <c r="L3010">
        <v>32896</v>
      </c>
      <c r="M3010">
        <v>3023</v>
      </c>
      <c r="N3010">
        <v>29873</v>
      </c>
      <c r="O3010">
        <v>0.9</v>
      </c>
      <c r="P3010">
        <v>9.6</v>
      </c>
      <c r="Q3010">
        <v>53619</v>
      </c>
      <c r="R3010">
        <v>17943</v>
      </c>
      <c r="S3010">
        <v>35676</v>
      </c>
      <c r="T3010">
        <v>5.2</v>
      </c>
      <c r="U3010">
        <v>15.6</v>
      </c>
      <c r="V3010">
        <v>-20723</v>
      </c>
      <c r="W3010">
        <v>-6</v>
      </c>
      <c r="X3010">
        <v>19.2</v>
      </c>
      <c r="Y3010">
        <v>1128</v>
      </c>
      <c r="Z3010">
        <v>1144</v>
      </c>
      <c r="AA3010">
        <v>13894</v>
      </c>
      <c r="AB3010">
        <v>0</v>
      </c>
    </row>
    <row r="3011" spans="1:28" x14ac:dyDescent="0.35">
      <c r="A3011">
        <v>2006</v>
      </c>
      <c r="B3011" t="s">
        <v>44</v>
      </c>
      <c r="C3011" t="s">
        <v>43</v>
      </c>
      <c r="D3011">
        <v>111218</v>
      </c>
      <c r="E3011">
        <v>115334</v>
      </c>
      <c r="F3011">
        <v>714804</v>
      </c>
      <c r="G3011">
        <v>738133</v>
      </c>
      <c r="H3011">
        <v>607</v>
      </c>
      <c r="I3011">
        <v>0.5</v>
      </c>
      <c r="J3011">
        <v>3510</v>
      </c>
      <c r="K3011">
        <v>3</v>
      </c>
      <c r="L3011">
        <v>66322</v>
      </c>
      <c r="M3011">
        <v>5140</v>
      </c>
      <c r="N3011">
        <v>61182</v>
      </c>
      <c r="O3011">
        <v>0.7</v>
      </c>
      <c r="P3011">
        <v>9</v>
      </c>
      <c r="Q3011">
        <v>112980</v>
      </c>
      <c r="R3011">
        <v>38051</v>
      </c>
      <c r="S3011">
        <v>74929</v>
      </c>
      <c r="T3011">
        <v>5.2</v>
      </c>
      <c r="U3011">
        <v>15.3</v>
      </c>
      <c r="V3011">
        <v>-46658</v>
      </c>
      <c r="W3011">
        <v>-6.3</v>
      </c>
      <c r="X3011">
        <v>18</v>
      </c>
      <c r="Y3011">
        <v>2380</v>
      </c>
      <c r="Z3011">
        <v>2409</v>
      </c>
      <c r="AA3011">
        <v>29565</v>
      </c>
      <c r="AB3011">
        <v>0</v>
      </c>
    </row>
    <row r="3012" spans="1:28" x14ac:dyDescent="0.35">
      <c r="A3012">
        <v>2006</v>
      </c>
      <c r="B3012" t="s">
        <v>45</v>
      </c>
      <c r="C3012" t="s">
        <v>42</v>
      </c>
      <c r="D3012">
        <v>18866</v>
      </c>
      <c r="E3012">
        <v>20345</v>
      </c>
      <c r="F3012">
        <v>487082</v>
      </c>
      <c r="G3012">
        <v>244266</v>
      </c>
      <c r="H3012">
        <v>20289</v>
      </c>
      <c r="I3012">
        <v>199.4</v>
      </c>
      <c r="J3012">
        <v>0</v>
      </c>
      <c r="K3012">
        <v>0</v>
      </c>
      <c r="L3012">
        <v>485633</v>
      </c>
      <c r="M3012">
        <v>485633</v>
      </c>
      <c r="N3012">
        <v>0</v>
      </c>
      <c r="O3012">
        <v>198.8</v>
      </c>
      <c r="P3012">
        <v>198.8</v>
      </c>
      <c r="Q3012">
        <v>0</v>
      </c>
      <c r="R3012">
        <v>0</v>
      </c>
      <c r="S3012">
        <v>0</v>
      </c>
      <c r="T3012">
        <v>0</v>
      </c>
      <c r="U3012">
        <v>0</v>
      </c>
      <c r="V3012">
        <v>485633</v>
      </c>
      <c r="W3012">
        <v>198.8</v>
      </c>
      <c r="X3012">
        <v>0</v>
      </c>
      <c r="AB3012">
        <v>0</v>
      </c>
    </row>
    <row r="3013" spans="1:28" x14ac:dyDescent="0.35">
      <c r="A3013">
        <v>2006</v>
      </c>
      <c r="B3013" t="s">
        <v>45</v>
      </c>
      <c r="C3013" t="s">
        <v>55</v>
      </c>
      <c r="D3013">
        <v>37582</v>
      </c>
      <c r="E3013">
        <v>38243</v>
      </c>
      <c r="F3013">
        <v>533872</v>
      </c>
      <c r="G3013">
        <v>520157</v>
      </c>
      <c r="H3013">
        <v>356</v>
      </c>
      <c r="I3013">
        <v>0.9</v>
      </c>
      <c r="J3013">
        <v>2441</v>
      </c>
      <c r="K3013">
        <v>6.2</v>
      </c>
      <c r="L3013">
        <v>150299</v>
      </c>
      <c r="M3013">
        <v>1669</v>
      </c>
      <c r="N3013">
        <v>148630</v>
      </c>
      <c r="O3013">
        <v>0.3</v>
      </c>
      <c r="P3013">
        <v>28.9</v>
      </c>
      <c r="Q3013">
        <v>122868</v>
      </c>
      <c r="R3013">
        <v>62819</v>
      </c>
      <c r="S3013">
        <v>60049</v>
      </c>
      <c r="T3013">
        <v>12.1</v>
      </c>
      <c r="U3013">
        <v>23.6</v>
      </c>
      <c r="V3013">
        <v>27431</v>
      </c>
      <c r="W3013">
        <v>5.3</v>
      </c>
      <c r="X3013">
        <v>47.2</v>
      </c>
      <c r="Y3013">
        <v>2150</v>
      </c>
      <c r="Z3013">
        <v>2150</v>
      </c>
      <c r="AA3013">
        <v>55736</v>
      </c>
      <c r="AB3013">
        <v>0</v>
      </c>
    </row>
    <row r="3014" spans="1:28" x14ac:dyDescent="0.35">
      <c r="A3014">
        <v>2006</v>
      </c>
      <c r="B3014" t="s">
        <v>45</v>
      </c>
      <c r="C3014" t="s">
        <v>56</v>
      </c>
      <c r="D3014">
        <v>34202</v>
      </c>
      <c r="E3014">
        <v>34898</v>
      </c>
      <c r="F3014">
        <v>465159</v>
      </c>
      <c r="G3014">
        <v>467791</v>
      </c>
      <c r="H3014">
        <v>449</v>
      </c>
      <c r="I3014">
        <v>1.3</v>
      </c>
      <c r="J3014">
        <v>1732</v>
      </c>
      <c r="K3014">
        <v>4.9000000000000004</v>
      </c>
      <c r="L3014">
        <v>94228</v>
      </c>
      <c r="M3014">
        <v>5782</v>
      </c>
      <c r="N3014">
        <v>88446</v>
      </c>
      <c r="O3014">
        <v>1.2</v>
      </c>
      <c r="P3014">
        <v>20.100000000000001</v>
      </c>
      <c r="Q3014">
        <v>99492</v>
      </c>
      <c r="R3014">
        <v>44128</v>
      </c>
      <c r="S3014">
        <v>55364</v>
      </c>
      <c r="T3014">
        <v>9.4</v>
      </c>
      <c r="U3014">
        <v>21.3</v>
      </c>
      <c r="V3014">
        <v>-5264</v>
      </c>
      <c r="W3014">
        <v>-1.2</v>
      </c>
      <c r="X3014">
        <v>40.200000000000003</v>
      </c>
      <c r="Y3014">
        <v>1530</v>
      </c>
      <c r="Z3014">
        <v>1534</v>
      </c>
      <c r="AA3014">
        <v>39258</v>
      </c>
      <c r="AB3014">
        <v>0</v>
      </c>
    </row>
    <row r="3015" spans="1:28" x14ac:dyDescent="0.35">
      <c r="A3015">
        <v>2006</v>
      </c>
      <c r="B3015" t="s">
        <v>45</v>
      </c>
      <c r="C3015" t="s">
        <v>57</v>
      </c>
      <c r="D3015">
        <v>30942</v>
      </c>
      <c r="E3015">
        <v>31718</v>
      </c>
      <c r="F3015">
        <v>418713</v>
      </c>
      <c r="G3015">
        <v>421736</v>
      </c>
      <c r="H3015">
        <v>415</v>
      </c>
      <c r="I3015">
        <v>1.3</v>
      </c>
      <c r="J3015">
        <v>1408</v>
      </c>
      <c r="K3015">
        <v>4.4000000000000004</v>
      </c>
      <c r="L3015">
        <v>76671</v>
      </c>
      <c r="M3015">
        <v>4835</v>
      </c>
      <c r="N3015">
        <v>71836</v>
      </c>
      <c r="O3015">
        <v>1.1000000000000001</v>
      </c>
      <c r="P3015">
        <v>18.2</v>
      </c>
      <c r="Q3015">
        <v>82717</v>
      </c>
      <c r="R3015">
        <v>36005</v>
      </c>
      <c r="S3015">
        <v>46712</v>
      </c>
      <c r="T3015">
        <v>8.5</v>
      </c>
      <c r="U3015">
        <v>19.600000000000001</v>
      </c>
      <c r="V3015">
        <v>-6046</v>
      </c>
      <c r="W3015">
        <v>-1.4</v>
      </c>
      <c r="X3015">
        <v>36.4</v>
      </c>
      <c r="Y3015">
        <v>1212</v>
      </c>
      <c r="Z3015">
        <v>1213</v>
      </c>
      <c r="AA3015">
        <v>31441</v>
      </c>
      <c r="AB3015">
        <v>0</v>
      </c>
    </row>
    <row r="3016" spans="1:28" x14ac:dyDescent="0.35">
      <c r="A3016">
        <v>2006</v>
      </c>
      <c r="B3016" t="s">
        <v>45</v>
      </c>
      <c r="C3016" t="s">
        <v>58</v>
      </c>
      <c r="D3016">
        <v>30474</v>
      </c>
      <c r="E3016">
        <v>31881</v>
      </c>
      <c r="F3016">
        <v>409772</v>
      </c>
      <c r="G3016">
        <v>413765</v>
      </c>
      <c r="H3016">
        <v>359</v>
      </c>
      <c r="I3016">
        <v>1.1000000000000001</v>
      </c>
      <c r="J3016">
        <v>1225</v>
      </c>
      <c r="K3016">
        <v>3.8</v>
      </c>
      <c r="L3016">
        <v>67097</v>
      </c>
      <c r="M3016">
        <v>3884</v>
      </c>
      <c r="N3016">
        <v>63213</v>
      </c>
      <c r="O3016">
        <v>0.9</v>
      </c>
      <c r="P3016">
        <v>16.2</v>
      </c>
      <c r="Q3016">
        <v>75083</v>
      </c>
      <c r="R3016">
        <v>30888</v>
      </c>
      <c r="S3016">
        <v>44195</v>
      </c>
      <c r="T3016">
        <v>7.5</v>
      </c>
      <c r="U3016">
        <v>18.100000000000001</v>
      </c>
      <c r="V3016">
        <v>-7986</v>
      </c>
      <c r="W3016">
        <v>-1.9</v>
      </c>
      <c r="X3016">
        <v>32.4</v>
      </c>
      <c r="Y3016">
        <v>1060</v>
      </c>
      <c r="Z3016">
        <v>1060</v>
      </c>
      <c r="AA3016">
        <v>27375</v>
      </c>
      <c r="AB3016">
        <v>0</v>
      </c>
    </row>
    <row r="3017" spans="1:28" x14ac:dyDescent="0.35">
      <c r="A3017">
        <v>2006</v>
      </c>
      <c r="B3017" t="s">
        <v>45</v>
      </c>
      <c r="C3017" t="s">
        <v>59</v>
      </c>
      <c r="D3017">
        <v>27657</v>
      </c>
      <c r="E3017">
        <v>29101</v>
      </c>
      <c r="F3017">
        <v>370999</v>
      </c>
      <c r="G3017">
        <v>374934</v>
      </c>
      <c r="H3017">
        <v>347</v>
      </c>
      <c r="I3017">
        <v>1.2</v>
      </c>
      <c r="J3017">
        <v>1070</v>
      </c>
      <c r="K3017">
        <v>3.6</v>
      </c>
      <c r="L3017">
        <v>58834</v>
      </c>
      <c r="M3017">
        <v>4009</v>
      </c>
      <c r="N3017">
        <v>54825</v>
      </c>
      <c r="O3017">
        <v>1.1000000000000001</v>
      </c>
      <c r="P3017">
        <v>15.7</v>
      </c>
      <c r="Q3017">
        <v>66703</v>
      </c>
      <c r="R3017">
        <v>26133</v>
      </c>
      <c r="S3017">
        <v>40570</v>
      </c>
      <c r="T3017">
        <v>7</v>
      </c>
      <c r="U3017">
        <v>17.8</v>
      </c>
      <c r="V3017">
        <v>-7869</v>
      </c>
      <c r="W3017">
        <v>-2.1</v>
      </c>
      <c r="X3017">
        <v>31.4</v>
      </c>
      <c r="Y3017">
        <v>863</v>
      </c>
      <c r="Z3017">
        <v>880</v>
      </c>
      <c r="AA3017">
        <v>22450</v>
      </c>
      <c r="AB3017">
        <v>0</v>
      </c>
    </row>
    <row r="3018" spans="1:28" x14ac:dyDescent="0.35">
      <c r="A3018">
        <v>2006</v>
      </c>
      <c r="B3018" t="s">
        <v>45</v>
      </c>
      <c r="C3018" t="s">
        <v>60</v>
      </c>
      <c r="D3018">
        <v>119272</v>
      </c>
      <c r="E3018">
        <v>126265</v>
      </c>
      <c r="F3018">
        <v>1592728</v>
      </c>
      <c r="G3018">
        <v>1612160</v>
      </c>
      <c r="H3018">
        <v>1352</v>
      </c>
      <c r="I3018">
        <v>1.1000000000000001</v>
      </c>
      <c r="J3018">
        <v>4054</v>
      </c>
      <c r="K3018">
        <v>3.2</v>
      </c>
      <c r="L3018">
        <v>221083</v>
      </c>
      <c r="M3018">
        <v>16867</v>
      </c>
      <c r="N3018">
        <v>204216</v>
      </c>
      <c r="O3018">
        <v>1</v>
      </c>
      <c r="P3018">
        <v>13.7</v>
      </c>
      <c r="Q3018">
        <v>259947</v>
      </c>
      <c r="R3018">
        <v>95415</v>
      </c>
      <c r="S3018">
        <v>164532</v>
      </c>
      <c r="T3018">
        <v>5.9</v>
      </c>
      <c r="U3018">
        <v>16.100000000000001</v>
      </c>
      <c r="V3018">
        <v>-38864</v>
      </c>
      <c r="W3018">
        <v>-2.4</v>
      </c>
      <c r="X3018">
        <v>27.4</v>
      </c>
      <c r="Y3018">
        <v>3093</v>
      </c>
      <c r="Z3018">
        <v>3112</v>
      </c>
      <c r="AA3018">
        <v>80604</v>
      </c>
      <c r="AB3018">
        <v>0</v>
      </c>
    </row>
    <row r="3019" spans="1:28" x14ac:dyDescent="0.35">
      <c r="A3019">
        <v>2006</v>
      </c>
      <c r="B3019" t="s">
        <v>45</v>
      </c>
      <c r="C3019" t="s">
        <v>61</v>
      </c>
      <c r="D3019">
        <v>86628</v>
      </c>
      <c r="E3019">
        <v>89874</v>
      </c>
      <c r="F3019">
        <v>1150334</v>
      </c>
      <c r="G3019">
        <v>1166095</v>
      </c>
      <c r="H3019">
        <v>907</v>
      </c>
      <c r="I3019">
        <v>1</v>
      </c>
      <c r="J3019">
        <v>2258</v>
      </c>
      <c r="K3019">
        <v>2.5</v>
      </c>
      <c r="L3019">
        <v>136895</v>
      </c>
      <c r="M3019">
        <v>11769</v>
      </c>
      <c r="N3019">
        <v>125126</v>
      </c>
      <c r="O3019">
        <v>1</v>
      </c>
      <c r="P3019">
        <v>11.7</v>
      </c>
      <c r="Q3019">
        <v>168416</v>
      </c>
      <c r="R3019">
        <v>54617</v>
      </c>
      <c r="S3019">
        <v>113799</v>
      </c>
      <c r="T3019">
        <v>4.7</v>
      </c>
      <c r="U3019">
        <v>14.4</v>
      </c>
      <c r="V3019">
        <v>-31521</v>
      </c>
      <c r="W3019">
        <v>-2.7</v>
      </c>
      <c r="X3019">
        <v>23.4</v>
      </c>
      <c r="Y3019">
        <v>1787</v>
      </c>
      <c r="Z3019">
        <v>1812</v>
      </c>
      <c r="AA3019">
        <v>46353</v>
      </c>
      <c r="AB3019">
        <v>0</v>
      </c>
    </row>
    <row r="3020" spans="1:28" x14ac:dyDescent="0.35">
      <c r="A3020">
        <v>2006</v>
      </c>
      <c r="B3020" t="s">
        <v>45</v>
      </c>
      <c r="C3020" t="s">
        <v>62</v>
      </c>
      <c r="D3020">
        <v>71090</v>
      </c>
      <c r="E3020">
        <v>75190</v>
      </c>
      <c r="F3020">
        <v>942399</v>
      </c>
      <c r="G3020">
        <v>956476</v>
      </c>
      <c r="H3020">
        <v>858</v>
      </c>
      <c r="I3020">
        <v>1.1000000000000001</v>
      </c>
      <c r="J3020">
        <v>1808</v>
      </c>
      <c r="K3020">
        <v>2.4</v>
      </c>
      <c r="L3020">
        <v>101284</v>
      </c>
      <c r="M3020">
        <v>10131</v>
      </c>
      <c r="N3020">
        <v>91153</v>
      </c>
      <c r="O3020">
        <v>1.1000000000000001</v>
      </c>
      <c r="P3020">
        <v>10.6</v>
      </c>
      <c r="Q3020">
        <v>129438</v>
      </c>
      <c r="R3020">
        <v>40516</v>
      </c>
      <c r="S3020">
        <v>88922</v>
      </c>
      <c r="T3020">
        <v>4.2</v>
      </c>
      <c r="U3020">
        <v>13.5</v>
      </c>
      <c r="V3020">
        <v>-28154</v>
      </c>
      <c r="W3020">
        <v>-2.9</v>
      </c>
      <c r="X3020">
        <v>21.2</v>
      </c>
      <c r="Y3020">
        <v>1290</v>
      </c>
      <c r="Z3020">
        <v>1300</v>
      </c>
      <c r="AA3020">
        <v>33210</v>
      </c>
      <c r="AB3020">
        <v>0</v>
      </c>
    </row>
    <row r="3021" spans="1:28" x14ac:dyDescent="0.35">
      <c r="A3021">
        <v>2006</v>
      </c>
      <c r="B3021" t="s">
        <v>45</v>
      </c>
      <c r="C3021" t="s">
        <v>63</v>
      </c>
      <c r="D3021">
        <v>56249</v>
      </c>
      <c r="E3021">
        <v>60805</v>
      </c>
      <c r="F3021">
        <v>745677</v>
      </c>
      <c r="G3021">
        <v>755452</v>
      </c>
      <c r="H3021">
        <v>798</v>
      </c>
      <c r="I3021">
        <v>1.3</v>
      </c>
      <c r="J3021">
        <v>1265</v>
      </c>
      <c r="K3021">
        <v>2.1</v>
      </c>
      <c r="L3021">
        <v>74583</v>
      </c>
      <c r="M3021">
        <v>8596</v>
      </c>
      <c r="N3021">
        <v>65987</v>
      </c>
      <c r="O3021">
        <v>1.1000000000000001</v>
      </c>
      <c r="P3021">
        <v>9.9</v>
      </c>
      <c r="Q3021">
        <v>94132</v>
      </c>
      <c r="R3021">
        <v>26969</v>
      </c>
      <c r="S3021">
        <v>67163</v>
      </c>
      <c r="T3021">
        <v>3.6</v>
      </c>
      <c r="U3021">
        <v>12.5</v>
      </c>
      <c r="V3021">
        <v>-19549</v>
      </c>
      <c r="W3021">
        <v>-2.6</v>
      </c>
      <c r="X3021">
        <v>19.8</v>
      </c>
      <c r="Y3021">
        <v>809</v>
      </c>
      <c r="Z3021">
        <v>827</v>
      </c>
      <c r="AA3021">
        <v>21128</v>
      </c>
      <c r="AB3021">
        <v>0</v>
      </c>
    </row>
    <row r="3022" spans="1:28" x14ac:dyDescent="0.35">
      <c r="A3022">
        <v>2006</v>
      </c>
      <c r="B3022" t="s">
        <v>45</v>
      </c>
      <c r="C3022" t="s">
        <v>64</v>
      </c>
      <c r="D3022">
        <v>35349</v>
      </c>
      <c r="E3022">
        <v>39776</v>
      </c>
      <c r="F3022">
        <v>469188</v>
      </c>
      <c r="G3022">
        <v>477470</v>
      </c>
      <c r="H3022">
        <v>583</v>
      </c>
      <c r="I3022">
        <v>1.5</v>
      </c>
      <c r="J3022">
        <v>970</v>
      </c>
      <c r="K3022">
        <v>2.4</v>
      </c>
      <c r="L3022">
        <v>44042</v>
      </c>
      <c r="M3022">
        <v>5951</v>
      </c>
      <c r="N3022">
        <v>38091</v>
      </c>
      <c r="O3022">
        <v>1.2</v>
      </c>
      <c r="P3022">
        <v>9.1999999999999993</v>
      </c>
      <c r="Q3022">
        <v>60605</v>
      </c>
      <c r="R3022">
        <v>18301</v>
      </c>
      <c r="S3022">
        <v>42304</v>
      </c>
      <c r="T3022">
        <v>3.8</v>
      </c>
      <c r="U3022">
        <v>12.7</v>
      </c>
      <c r="V3022">
        <v>-16563</v>
      </c>
      <c r="W3022">
        <v>-3.5</v>
      </c>
      <c r="X3022">
        <v>18.399999999999999</v>
      </c>
      <c r="Y3022">
        <v>503</v>
      </c>
      <c r="Z3022">
        <v>511</v>
      </c>
      <c r="AA3022">
        <v>13044</v>
      </c>
      <c r="AB3022">
        <v>0</v>
      </c>
    </row>
    <row r="3023" spans="1:28" x14ac:dyDescent="0.35">
      <c r="A3023">
        <v>2006</v>
      </c>
      <c r="B3023" t="s">
        <v>45</v>
      </c>
      <c r="C3023" t="s">
        <v>43</v>
      </c>
      <c r="D3023">
        <v>88494</v>
      </c>
      <c r="E3023">
        <v>99947</v>
      </c>
      <c r="F3023">
        <v>1183452</v>
      </c>
      <c r="G3023">
        <v>1207453</v>
      </c>
      <c r="H3023">
        <v>1603</v>
      </c>
      <c r="I3023">
        <v>1.6</v>
      </c>
      <c r="J3023">
        <v>2393</v>
      </c>
      <c r="K3023">
        <v>2.4</v>
      </c>
      <c r="L3023">
        <v>102646</v>
      </c>
      <c r="M3023">
        <v>15086</v>
      </c>
      <c r="N3023">
        <v>87560</v>
      </c>
      <c r="O3023">
        <v>1.2</v>
      </c>
      <c r="P3023">
        <v>8.5</v>
      </c>
      <c r="Q3023">
        <v>150648</v>
      </c>
      <c r="R3023">
        <v>45168</v>
      </c>
      <c r="S3023">
        <v>105480</v>
      </c>
      <c r="T3023">
        <v>3.7</v>
      </c>
      <c r="U3023">
        <v>12.5</v>
      </c>
      <c r="V3023">
        <v>-48002</v>
      </c>
      <c r="W3023">
        <v>-4</v>
      </c>
      <c r="X3023">
        <v>17</v>
      </c>
      <c r="Y3023">
        <v>1232</v>
      </c>
      <c r="Z3023">
        <v>1302</v>
      </c>
      <c r="AA3023">
        <v>32864</v>
      </c>
      <c r="AB3023">
        <v>0</v>
      </c>
    </row>
    <row r="3024" spans="1:28" x14ac:dyDescent="0.35">
      <c r="A3024">
        <v>2006</v>
      </c>
      <c r="B3024" t="s">
        <v>46</v>
      </c>
      <c r="C3024" t="s">
        <v>42</v>
      </c>
      <c r="D3024">
        <v>8480</v>
      </c>
      <c r="E3024">
        <v>11574</v>
      </c>
      <c r="F3024">
        <v>495084</v>
      </c>
      <c r="G3024">
        <v>248222</v>
      </c>
      <c r="H3024">
        <v>11548</v>
      </c>
      <c r="I3024">
        <v>199.6</v>
      </c>
      <c r="J3024">
        <v>0</v>
      </c>
      <c r="K3024">
        <v>0</v>
      </c>
      <c r="L3024">
        <v>493725</v>
      </c>
      <c r="M3024">
        <v>493725</v>
      </c>
      <c r="N3024">
        <v>0</v>
      </c>
      <c r="O3024">
        <v>198.9</v>
      </c>
      <c r="P3024">
        <v>198.9</v>
      </c>
      <c r="Q3024">
        <v>0</v>
      </c>
      <c r="R3024">
        <v>0</v>
      </c>
      <c r="S3024">
        <v>0</v>
      </c>
      <c r="T3024">
        <v>0</v>
      </c>
      <c r="U3024">
        <v>0</v>
      </c>
      <c r="V3024">
        <v>493725</v>
      </c>
      <c r="W3024">
        <v>198.9</v>
      </c>
      <c r="X3024">
        <v>0</v>
      </c>
      <c r="AB3024">
        <v>0</v>
      </c>
    </row>
    <row r="3025" spans="1:28" x14ac:dyDescent="0.35">
      <c r="A3025">
        <v>2006</v>
      </c>
      <c r="B3025" t="s">
        <v>46</v>
      </c>
      <c r="C3025" t="s">
        <v>55</v>
      </c>
      <c r="D3025">
        <v>17995</v>
      </c>
      <c r="E3025">
        <v>19027</v>
      </c>
      <c r="F3025">
        <v>564390</v>
      </c>
      <c r="G3025">
        <v>555575</v>
      </c>
      <c r="H3025">
        <v>529</v>
      </c>
      <c r="I3025">
        <v>2.7</v>
      </c>
      <c r="J3025">
        <v>1177</v>
      </c>
      <c r="K3025">
        <v>6.1</v>
      </c>
      <c r="L3025">
        <v>148872</v>
      </c>
      <c r="M3025">
        <v>4793</v>
      </c>
      <c r="N3025">
        <v>144079</v>
      </c>
      <c r="O3025">
        <v>0.9</v>
      </c>
      <c r="P3025">
        <v>26.8</v>
      </c>
      <c r="Q3025">
        <v>131242</v>
      </c>
      <c r="R3025">
        <v>67594</v>
      </c>
      <c r="S3025">
        <v>63648</v>
      </c>
      <c r="T3025">
        <v>12.2</v>
      </c>
      <c r="U3025">
        <v>23.6</v>
      </c>
      <c r="V3025">
        <v>17630</v>
      </c>
      <c r="W3025">
        <v>3.2</v>
      </c>
      <c r="X3025">
        <v>47.2</v>
      </c>
      <c r="Y3025">
        <v>1048</v>
      </c>
      <c r="Z3025">
        <v>1054</v>
      </c>
      <c r="AA3025">
        <v>61298</v>
      </c>
      <c r="AB3025">
        <v>0</v>
      </c>
    </row>
    <row r="3026" spans="1:28" x14ac:dyDescent="0.35">
      <c r="A3026">
        <v>2006</v>
      </c>
      <c r="B3026" t="s">
        <v>46</v>
      </c>
      <c r="C3026" t="s">
        <v>56</v>
      </c>
      <c r="D3026">
        <v>17167</v>
      </c>
      <c r="E3026">
        <v>18368</v>
      </c>
      <c r="F3026">
        <v>524770</v>
      </c>
      <c r="G3026">
        <v>521209</v>
      </c>
      <c r="H3026">
        <v>493</v>
      </c>
      <c r="I3026">
        <v>2.7</v>
      </c>
      <c r="J3026">
        <v>773</v>
      </c>
      <c r="K3026">
        <v>4.2</v>
      </c>
      <c r="L3026">
        <v>105949</v>
      </c>
      <c r="M3026">
        <v>7551</v>
      </c>
      <c r="N3026">
        <v>98398</v>
      </c>
      <c r="O3026">
        <v>1.4</v>
      </c>
      <c r="P3026">
        <v>20.3</v>
      </c>
      <c r="Q3026">
        <v>98827</v>
      </c>
      <c r="R3026">
        <v>42481</v>
      </c>
      <c r="S3026">
        <v>56346</v>
      </c>
      <c r="T3026">
        <v>8.1999999999999993</v>
      </c>
      <c r="U3026">
        <v>19</v>
      </c>
      <c r="V3026">
        <v>7122</v>
      </c>
      <c r="W3026">
        <v>1.3</v>
      </c>
      <c r="X3026">
        <v>38</v>
      </c>
      <c r="Y3026">
        <v>641</v>
      </c>
      <c r="Z3026">
        <v>652</v>
      </c>
      <c r="AA3026">
        <v>37269</v>
      </c>
      <c r="AB3026">
        <v>0</v>
      </c>
    </row>
    <row r="3027" spans="1:28" x14ac:dyDescent="0.35">
      <c r="A3027">
        <v>2006</v>
      </c>
      <c r="B3027" t="s">
        <v>46</v>
      </c>
      <c r="C3027" t="s">
        <v>57</v>
      </c>
      <c r="D3027">
        <v>16002</v>
      </c>
      <c r="E3027">
        <v>17460</v>
      </c>
      <c r="F3027">
        <v>486510</v>
      </c>
      <c r="G3027">
        <v>484076</v>
      </c>
      <c r="H3027">
        <v>483</v>
      </c>
      <c r="I3027">
        <v>2.8</v>
      </c>
      <c r="J3027">
        <v>610</v>
      </c>
      <c r="K3027">
        <v>3.5</v>
      </c>
      <c r="L3027">
        <v>86557</v>
      </c>
      <c r="M3027">
        <v>6642</v>
      </c>
      <c r="N3027">
        <v>79915</v>
      </c>
      <c r="O3027">
        <v>1.4</v>
      </c>
      <c r="P3027">
        <v>17.899999999999999</v>
      </c>
      <c r="Q3027">
        <v>81688</v>
      </c>
      <c r="R3027">
        <v>32655</v>
      </c>
      <c r="S3027">
        <v>49033</v>
      </c>
      <c r="T3027">
        <v>6.7</v>
      </c>
      <c r="U3027">
        <v>16.899999999999999</v>
      </c>
      <c r="V3027">
        <v>4869</v>
      </c>
      <c r="W3027">
        <v>1</v>
      </c>
      <c r="X3027">
        <v>33.799999999999997</v>
      </c>
      <c r="Y3027">
        <v>502</v>
      </c>
      <c r="Z3027">
        <v>502</v>
      </c>
      <c r="AA3027">
        <v>28938</v>
      </c>
      <c r="AB3027">
        <v>0</v>
      </c>
    </row>
    <row r="3028" spans="1:28" x14ac:dyDescent="0.35">
      <c r="A3028">
        <v>2006</v>
      </c>
      <c r="B3028" t="s">
        <v>46</v>
      </c>
      <c r="C3028" t="s">
        <v>58</v>
      </c>
      <c r="D3028">
        <v>16391</v>
      </c>
      <c r="E3028">
        <v>18923</v>
      </c>
      <c r="F3028">
        <v>501118</v>
      </c>
      <c r="G3028">
        <v>499873</v>
      </c>
      <c r="H3028">
        <v>434</v>
      </c>
      <c r="I3028">
        <v>2.2999999999999998</v>
      </c>
      <c r="J3028">
        <v>606</v>
      </c>
      <c r="K3028">
        <v>3.2</v>
      </c>
      <c r="L3028">
        <v>81258</v>
      </c>
      <c r="M3028">
        <v>6794</v>
      </c>
      <c r="N3028">
        <v>74464</v>
      </c>
      <c r="O3028">
        <v>1.4</v>
      </c>
      <c r="P3028">
        <v>16.3</v>
      </c>
      <c r="Q3028">
        <v>78768</v>
      </c>
      <c r="R3028">
        <v>31044</v>
      </c>
      <c r="S3028">
        <v>47724</v>
      </c>
      <c r="T3028">
        <v>6.2</v>
      </c>
      <c r="U3028">
        <v>15.8</v>
      </c>
      <c r="V3028">
        <v>2490</v>
      </c>
      <c r="W3028">
        <v>0.5</v>
      </c>
      <c r="X3028">
        <v>31.6</v>
      </c>
      <c r="Y3028">
        <v>460</v>
      </c>
      <c r="Z3028">
        <v>480</v>
      </c>
      <c r="AA3028">
        <v>26677</v>
      </c>
      <c r="AB3028">
        <v>0</v>
      </c>
    </row>
    <row r="3029" spans="1:28" x14ac:dyDescent="0.35">
      <c r="A3029">
        <v>2006</v>
      </c>
      <c r="B3029" t="s">
        <v>46</v>
      </c>
      <c r="C3029" t="s">
        <v>59</v>
      </c>
      <c r="D3029">
        <v>15065</v>
      </c>
      <c r="E3029">
        <v>17414</v>
      </c>
      <c r="F3029">
        <v>458069</v>
      </c>
      <c r="G3029">
        <v>455778</v>
      </c>
      <c r="H3029">
        <v>403</v>
      </c>
      <c r="I3029">
        <v>2.2999999999999998</v>
      </c>
      <c r="J3029">
        <v>568</v>
      </c>
      <c r="K3029">
        <v>3.2</v>
      </c>
      <c r="L3029">
        <v>74064</v>
      </c>
      <c r="M3029">
        <v>6296</v>
      </c>
      <c r="N3029">
        <v>67768</v>
      </c>
      <c r="O3029">
        <v>1.4</v>
      </c>
      <c r="P3029">
        <v>16.3</v>
      </c>
      <c r="Q3029">
        <v>69481</v>
      </c>
      <c r="R3029">
        <v>25919</v>
      </c>
      <c r="S3029">
        <v>43562</v>
      </c>
      <c r="T3029">
        <v>5.7</v>
      </c>
      <c r="U3029">
        <v>15.2</v>
      </c>
      <c r="V3029">
        <v>4583</v>
      </c>
      <c r="W3029">
        <v>1.1000000000000001</v>
      </c>
      <c r="X3029">
        <v>30.4</v>
      </c>
      <c r="Y3029">
        <v>383</v>
      </c>
      <c r="Z3029">
        <v>410</v>
      </c>
      <c r="AA3029">
        <v>22070</v>
      </c>
      <c r="AB3029">
        <v>0</v>
      </c>
    </row>
    <row r="3030" spans="1:28" x14ac:dyDescent="0.35">
      <c r="A3030">
        <v>2006</v>
      </c>
      <c r="B3030" t="s">
        <v>46</v>
      </c>
      <c r="C3030" t="s">
        <v>60</v>
      </c>
      <c r="D3030">
        <v>68718</v>
      </c>
      <c r="E3030">
        <v>83302</v>
      </c>
      <c r="F3030">
        <v>2078997</v>
      </c>
      <c r="G3030">
        <v>2082544</v>
      </c>
      <c r="H3030">
        <v>1930</v>
      </c>
      <c r="I3030">
        <v>2.2999999999999998</v>
      </c>
      <c r="J3030">
        <v>2381</v>
      </c>
      <c r="K3030">
        <v>2.8</v>
      </c>
      <c r="L3030">
        <v>291293</v>
      </c>
      <c r="M3030">
        <v>30858</v>
      </c>
      <c r="N3030">
        <v>260435</v>
      </c>
      <c r="O3030">
        <v>1.5</v>
      </c>
      <c r="P3030">
        <v>14</v>
      </c>
      <c r="Q3030">
        <v>298387</v>
      </c>
      <c r="R3030">
        <v>107861</v>
      </c>
      <c r="S3030">
        <v>190526</v>
      </c>
      <c r="T3030">
        <v>5.2</v>
      </c>
      <c r="U3030">
        <v>14.3</v>
      </c>
      <c r="V3030">
        <v>-7094</v>
      </c>
      <c r="W3030">
        <v>-0.3</v>
      </c>
      <c r="X3030">
        <v>28</v>
      </c>
      <c r="Y3030">
        <v>1530</v>
      </c>
      <c r="Z3030">
        <v>1581</v>
      </c>
      <c r="AA3030">
        <v>89889</v>
      </c>
      <c r="AB3030">
        <v>0</v>
      </c>
    </row>
    <row r="3031" spans="1:28" x14ac:dyDescent="0.35">
      <c r="A3031">
        <v>2006</v>
      </c>
      <c r="B3031" t="s">
        <v>46</v>
      </c>
      <c r="C3031" t="s">
        <v>61</v>
      </c>
      <c r="D3031">
        <v>50950</v>
      </c>
      <c r="E3031">
        <v>57721</v>
      </c>
      <c r="F3031">
        <v>1527637</v>
      </c>
      <c r="G3031">
        <v>1534363</v>
      </c>
      <c r="H3031">
        <v>1159</v>
      </c>
      <c r="I3031">
        <v>2</v>
      </c>
      <c r="J3031">
        <v>1363</v>
      </c>
      <c r="K3031">
        <v>2.4</v>
      </c>
      <c r="L3031">
        <v>184880</v>
      </c>
      <c r="M3031">
        <v>20938</v>
      </c>
      <c r="N3031">
        <v>163942</v>
      </c>
      <c r="O3031">
        <v>1.4</v>
      </c>
      <c r="P3031">
        <v>12</v>
      </c>
      <c r="Q3031">
        <v>198331</v>
      </c>
      <c r="R3031">
        <v>62812</v>
      </c>
      <c r="S3031">
        <v>135519</v>
      </c>
      <c r="T3031">
        <v>4.0999999999999996</v>
      </c>
      <c r="U3031">
        <v>12.9</v>
      </c>
      <c r="V3031">
        <v>-13451</v>
      </c>
      <c r="W3031">
        <v>-0.9</v>
      </c>
      <c r="X3031">
        <v>24</v>
      </c>
      <c r="Y3031">
        <v>903</v>
      </c>
      <c r="Z3031">
        <v>923</v>
      </c>
      <c r="AA3031">
        <v>52435</v>
      </c>
      <c r="AB3031">
        <v>0</v>
      </c>
    </row>
    <row r="3032" spans="1:28" x14ac:dyDescent="0.35">
      <c r="A3032">
        <v>2006</v>
      </c>
      <c r="B3032" t="s">
        <v>46</v>
      </c>
      <c r="C3032" t="s">
        <v>62</v>
      </c>
      <c r="D3032">
        <v>44403</v>
      </c>
      <c r="E3032">
        <v>53468</v>
      </c>
      <c r="F3032">
        <v>1338356</v>
      </c>
      <c r="G3032">
        <v>1344517</v>
      </c>
      <c r="H3032">
        <v>1528</v>
      </c>
      <c r="I3032">
        <v>2.9</v>
      </c>
      <c r="J3032">
        <v>1137</v>
      </c>
      <c r="K3032">
        <v>2.1</v>
      </c>
      <c r="L3032">
        <v>148310</v>
      </c>
      <c r="M3032">
        <v>23547</v>
      </c>
      <c r="N3032">
        <v>124763</v>
      </c>
      <c r="O3032">
        <v>1.8</v>
      </c>
      <c r="P3032">
        <v>11</v>
      </c>
      <c r="Q3032">
        <v>160632</v>
      </c>
      <c r="R3032">
        <v>49571</v>
      </c>
      <c r="S3032">
        <v>111061</v>
      </c>
      <c r="T3032">
        <v>3.7</v>
      </c>
      <c r="U3032">
        <v>11.9</v>
      </c>
      <c r="V3032">
        <v>-12322</v>
      </c>
      <c r="W3032">
        <v>-0.9</v>
      </c>
      <c r="X3032">
        <v>22</v>
      </c>
      <c r="Y3032">
        <v>660</v>
      </c>
      <c r="Z3032">
        <v>689</v>
      </c>
      <c r="AA3032">
        <v>38564</v>
      </c>
      <c r="AB3032">
        <v>0</v>
      </c>
    </row>
    <row r="3033" spans="1:28" x14ac:dyDescent="0.35">
      <c r="A3033">
        <v>2006</v>
      </c>
      <c r="B3033" t="s">
        <v>46</v>
      </c>
      <c r="C3033" t="s">
        <v>63</v>
      </c>
      <c r="D3033">
        <v>37282</v>
      </c>
      <c r="E3033">
        <v>47408</v>
      </c>
      <c r="F3033">
        <v>1123195</v>
      </c>
      <c r="G3033">
        <v>1129140</v>
      </c>
      <c r="H3033">
        <v>1375</v>
      </c>
      <c r="I3033">
        <v>2.9</v>
      </c>
      <c r="J3033">
        <v>881</v>
      </c>
      <c r="K3033">
        <v>1.9</v>
      </c>
      <c r="L3033">
        <v>114448</v>
      </c>
      <c r="M3033">
        <v>20129</v>
      </c>
      <c r="N3033">
        <v>94319</v>
      </c>
      <c r="O3033">
        <v>1.8</v>
      </c>
      <c r="P3033">
        <v>10.1</v>
      </c>
      <c r="Q3033">
        <v>126338</v>
      </c>
      <c r="R3033">
        <v>37192</v>
      </c>
      <c r="S3033">
        <v>89146</v>
      </c>
      <c r="T3033">
        <v>3.3</v>
      </c>
      <c r="U3033">
        <v>11.2</v>
      </c>
      <c r="V3033">
        <v>-11890</v>
      </c>
      <c r="W3033">
        <v>-1.1000000000000001</v>
      </c>
      <c r="X3033">
        <v>20.2</v>
      </c>
      <c r="Y3033">
        <v>474</v>
      </c>
      <c r="Z3033">
        <v>505</v>
      </c>
      <c r="AA3033">
        <v>28187</v>
      </c>
      <c r="AB3033">
        <v>0</v>
      </c>
    </row>
    <row r="3034" spans="1:28" x14ac:dyDescent="0.35">
      <c r="A3034">
        <v>2006</v>
      </c>
      <c r="B3034" t="s">
        <v>46</v>
      </c>
      <c r="C3034" t="s">
        <v>64</v>
      </c>
      <c r="D3034">
        <v>25534</v>
      </c>
      <c r="E3034">
        <v>36127</v>
      </c>
      <c r="F3034">
        <v>775149</v>
      </c>
      <c r="G3034">
        <v>780663</v>
      </c>
      <c r="H3034">
        <v>985</v>
      </c>
      <c r="I3034">
        <v>2.7</v>
      </c>
      <c r="J3034">
        <v>848</v>
      </c>
      <c r="K3034">
        <v>2.4</v>
      </c>
      <c r="L3034">
        <v>75716</v>
      </c>
      <c r="M3034">
        <v>14643</v>
      </c>
      <c r="N3034">
        <v>61073</v>
      </c>
      <c r="O3034">
        <v>1.9</v>
      </c>
      <c r="P3034">
        <v>9.6999999999999993</v>
      </c>
      <c r="Q3034">
        <v>86743</v>
      </c>
      <c r="R3034">
        <v>25340</v>
      </c>
      <c r="S3034">
        <v>61403</v>
      </c>
      <c r="T3034">
        <v>3.2</v>
      </c>
      <c r="U3034">
        <v>11.1</v>
      </c>
      <c r="V3034">
        <v>-11027</v>
      </c>
      <c r="W3034">
        <v>-1.4</v>
      </c>
      <c r="X3034">
        <v>19.399999999999999</v>
      </c>
      <c r="Y3034">
        <v>281</v>
      </c>
      <c r="Z3034">
        <v>316</v>
      </c>
      <c r="AA3034">
        <v>16974</v>
      </c>
      <c r="AB3034">
        <v>0</v>
      </c>
    </row>
    <row r="3035" spans="1:28" x14ac:dyDescent="0.35">
      <c r="A3035">
        <v>2006</v>
      </c>
      <c r="B3035" t="s">
        <v>46</v>
      </c>
      <c r="C3035" t="s">
        <v>43</v>
      </c>
      <c r="D3035">
        <v>76416</v>
      </c>
      <c r="E3035">
        <v>105984</v>
      </c>
      <c r="F3035">
        <v>2350497</v>
      </c>
      <c r="G3035">
        <v>2373891</v>
      </c>
      <c r="H3035">
        <v>2871</v>
      </c>
      <c r="I3035">
        <v>2.7</v>
      </c>
      <c r="J3035">
        <v>2127</v>
      </c>
      <c r="K3035">
        <v>2</v>
      </c>
      <c r="L3035">
        <v>204684</v>
      </c>
      <c r="M3035">
        <v>41041</v>
      </c>
      <c r="N3035">
        <v>163643</v>
      </c>
      <c r="O3035">
        <v>1.7</v>
      </c>
      <c r="P3035">
        <v>8.6</v>
      </c>
      <c r="Q3035">
        <v>251472</v>
      </c>
      <c r="R3035">
        <v>74602</v>
      </c>
      <c r="S3035">
        <v>176870</v>
      </c>
      <c r="T3035">
        <v>3.1</v>
      </c>
      <c r="U3035">
        <v>10.6</v>
      </c>
      <c r="V3035">
        <v>-46788</v>
      </c>
      <c r="W3035">
        <v>-2</v>
      </c>
      <c r="X3035">
        <v>17.2</v>
      </c>
      <c r="Y3035">
        <v>860</v>
      </c>
      <c r="Z3035">
        <v>908</v>
      </c>
      <c r="AA3035">
        <v>51722</v>
      </c>
      <c r="AB3035">
        <v>0</v>
      </c>
    </row>
    <row r="3036" spans="1:28" x14ac:dyDescent="0.35">
      <c r="A3036">
        <v>2006</v>
      </c>
      <c r="B3036" t="s">
        <v>47</v>
      </c>
      <c r="C3036" t="s">
        <v>42</v>
      </c>
      <c r="D3036">
        <v>2155</v>
      </c>
      <c r="E3036">
        <v>4611</v>
      </c>
      <c r="F3036">
        <v>289663</v>
      </c>
      <c r="G3036">
        <v>145414</v>
      </c>
      <c r="H3036">
        <v>4602</v>
      </c>
      <c r="I3036">
        <v>199.6</v>
      </c>
      <c r="J3036">
        <v>0</v>
      </c>
      <c r="K3036">
        <v>0</v>
      </c>
      <c r="L3036">
        <v>288498</v>
      </c>
      <c r="M3036">
        <v>288498</v>
      </c>
      <c r="N3036">
        <v>0</v>
      </c>
      <c r="O3036">
        <v>198.4</v>
      </c>
      <c r="P3036">
        <v>198.4</v>
      </c>
      <c r="Q3036">
        <v>0</v>
      </c>
      <c r="R3036">
        <v>0</v>
      </c>
      <c r="S3036">
        <v>0</v>
      </c>
      <c r="T3036">
        <v>0</v>
      </c>
      <c r="U3036">
        <v>0</v>
      </c>
      <c r="V3036">
        <v>288498</v>
      </c>
      <c r="W3036">
        <v>198.4</v>
      </c>
      <c r="X3036">
        <v>0</v>
      </c>
      <c r="AB3036">
        <v>0</v>
      </c>
    </row>
    <row r="3037" spans="1:28" x14ac:dyDescent="0.35">
      <c r="A3037">
        <v>2006</v>
      </c>
      <c r="B3037" t="s">
        <v>47</v>
      </c>
      <c r="C3037" t="s">
        <v>55</v>
      </c>
      <c r="D3037">
        <v>4322</v>
      </c>
      <c r="E3037">
        <v>5074</v>
      </c>
      <c r="F3037">
        <v>311604</v>
      </c>
      <c r="G3037">
        <v>314055</v>
      </c>
      <c r="H3037">
        <v>244</v>
      </c>
      <c r="I3037">
        <v>4.7</v>
      </c>
      <c r="J3037">
        <v>404</v>
      </c>
      <c r="K3037">
        <v>7.8</v>
      </c>
      <c r="L3037">
        <v>82276</v>
      </c>
      <c r="M3037">
        <v>4887</v>
      </c>
      <c r="N3037">
        <v>77389</v>
      </c>
      <c r="O3037">
        <v>1.6</v>
      </c>
      <c r="P3037">
        <v>26.2</v>
      </c>
      <c r="Q3037">
        <v>87178</v>
      </c>
      <c r="R3037">
        <v>50719</v>
      </c>
      <c r="S3037">
        <v>36459</v>
      </c>
      <c r="T3037">
        <v>16.100000000000001</v>
      </c>
      <c r="U3037">
        <v>27.8</v>
      </c>
      <c r="V3037">
        <v>-4902</v>
      </c>
      <c r="W3037">
        <v>-1.6</v>
      </c>
      <c r="X3037">
        <v>52.4</v>
      </c>
      <c r="Y3037">
        <v>336</v>
      </c>
      <c r="Z3037">
        <v>336</v>
      </c>
      <c r="AA3037">
        <v>46227</v>
      </c>
      <c r="AB3037">
        <v>0</v>
      </c>
    </row>
    <row r="3038" spans="1:28" x14ac:dyDescent="0.35">
      <c r="A3038">
        <v>2006</v>
      </c>
      <c r="B3038" t="s">
        <v>47</v>
      </c>
      <c r="C3038" t="s">
        <v>56</v>
      </c>
      <c r="D3038">
        <v>4196</v>
      </c>
      <c r="E3038">
        <v>5089</v>
      </c>
      <c r="F3038">
        <v>299382</v>
      </c>
      <c r="G3038">
        <v>294011</v>
      </c>
      <c r="H3038">
        <v>331</v>
      </c>
      <c r="I3038">
        <v>6.6</v>
      </c>
      <c r="J3038">
        <v>182</v>
      </c>
      <c r="K3038">
        <v>3.6</v>
      </c>
      <c r="L3038">
        <v>61868</v>
      </c>
      <c r="M3038">
        <v>6670</v>
      </c>
      <c r="N3038">
        <v>55198</v>
      </c>
      <c r="O3038">
        <v>2.2999999999999998</v>
      </c>
      <c r="P3038">
        <v>21</v>
      </c>
      <c r="Q3038">
        <v>51126</v>
      </c>
      <c r="R3038">
        <v>22299</v>
      </c>
      <c r="S3038">
        <v>28827</v>
      </c>
      <c r="T3038">
        <v>7.6</v>
      </c>
      <c r="U3038">
        <v>17.399999999999999</v>
      </c>
      <c r="V3038">
        <v>10742</v>
      </c>
      <c r="W3038">
        <v>3.6</v>
      </c>
      <c r="X3038">
        <v>34.799999999999997</v>
      </c>
      <c r="Y3038">
        <v>145</v>
      </c>
      <c r="Z3038">
        <v>159</v>
      </c>
      <c r="AA3038">
        <v>20091</v>
      </c>
      <c r="AB3038">
        <v>0</v>
      </c>
    </row>
    <row r="3039" spans="1:28" x14ac:dyDescent="0.35">
      <c r="A3039">
        <v>2006</v>
      </c>
      <c r="B3039" t="s">
        <v>47</v>
      </c>
      <c r="C3039" t="s">
        <v>57</v>
      </c>
      <c r="D3039">
        <v>3879</v>
      </c>
      <c r="E3039">
        <v>4845</v>
      </c>
      <c r="F3039">
        <v>274789</v>
      </c>
      <c r="G3039">
        <v>269559</v>
      </c>
      <c r="H3039">
        <v>275</v>
      </c>
      <c r="I3039">
        <v>5.7</v>
      </c>
      <c r="J3039">
        <v>175</v>
      </c>
      <c r="K3039">
        <v>3.6</v>
      </c>
      <c r="L3039">
        <v>55001</v>
      </c>
      <c r="M3039">
        <v>5670</v>
      </c>
      <c r="N3039">
        <v>49331</v>
      </c>
      <c r="O3039">
        <v>2.1</v>
      </c>
      <c r="P3039">
        <v>20.399999999999999</v>
      </c>
      <c r="Q3039">
        <v>44540</v>
      </c>
      <c r="R3039">
        <v>18952</v>
      </c>
      <c r="S3039">
        <v>25588</v>
      </c>
      <c r="T3039">
        <v>7</v>
      </c>
      <c r="U3039">
        <v>16.5</v>
      </c>
      <c r="V3039">
        <v>10461</v>
      </c>
      <c r="W3039">
        <v>3.9</v>
      </c>
      <c r="X3039">
        <v>33</v>
      </c>
      <c r="Y3039">
        <v>120</v>
      </c>
      <c r="Z3039">
        <v>120</v>
      </c>
      <c r="AA3039">
        <v>16211</v>
      </c>
      <c r="AB3039">
        <v>0</v>
      </c>
    </row>
    <row r="3040" spans="1:28" x14ac:dyDescent="0.35">
      <c r="A3040">
        <v>2006</v>
      </c>
      <c r="B3040" t="s">
        <v>47</v>
      </c>
      <c r="C3040" t="s">
        <v>58</v>
      </c>
      <c r="D3040">
        <v>4472</v>
      </c>
      <c r="E3040">
        <v>6199</v>
      </c>
      <c r="F3040">
        <v>314012</v>
      </c>
      <c r="G3040">
        <v>311945</v>
      </c>
      <c r="H3040">
        <v>244</v>
      </c>
      <c r="I3040">
        <v>3.9</v>
      </c>
      <c r="J3040">
        <v>228</v>
      </c>
      <c r="K3040">
        <v>3.7</v>
      </c>
      <c r="L3040">
        <v>52375</v>
      </c>
      <c r="M3040">
        <v>5917</v>
      </c>
      <c r="N3040">
        <v>46458</v>
      </c>
      <c r="O3040">
        <v>1.9</v>
      </c>
      <c r="P3040">
        <v>16.8</v>
      </c>
      <c r="Q3040">
        <v>48240</v>
      </c>
      <c r="R3040">
        <v>21801</v>
      </c>
      <c r="S3040">
        <v>26439</v>
      </c>
      <c r="T3040">
        <v>7</v>
      </c>
      <c r="U3040">
        <v>15.5</v>
      </c>
      <c r="V3040">
        <v>4135</v>
      </c>
      <c r="W3040">
        <v>1.3</v>
      </c>
      <c r="X3040">
        <v>31</v>
      </c>
      <c r="Y3040">
        <v>125</v>
      </c>
      <c r="Z3040">
        <v>138</v>
      </c>
      <c r="AA3040">
        <v>17360</v>
      </c>
      <c r="AB3040">
        <v>0</v>
      </c>
    </row>
    <row r="3041" spans="1:28" x14ac:dyDescent="0.35">
      <c r="A3041">
        <v>2006</v>
      </c>
      <c r="B3041" t="s">
        <v>47</v>
      </c>
      <c r="C3041" t="s">
        <v>59</v>
      </c>
      <c r="D3041">
        <v>4013</v>
      </c>
      <c r="E3041">
        <v>5627</v>
      </c>
      <c r="F3041">
        <v>281873</v>
      </c>
      <c r="G3041">
        <v>277742</v>
      </c>
      <c r="H3041">
        <v>211</v>
      </c>
      <c r="I3041">
        <v>3.8</v>
      </c>
      <c r="J3041">
        <v>152</v>
      </c>
      <c r="K3041">
        <v>2.7</v>
      </c>
      <c r="L3041">
        <v>47858</v>
      </c>
      <c r="M3041">
        <v>5481</v>
      </c>
      <c r="N3041">
        <v>42377</v>
      </c>
      <c r="O3041">
        <v>2</v>
      </c>
      <c r="P3041">
        <v>17.2</v>
      </c>
      <c r="Q3041">
        <v>39595</v>
      </c>
      <c r="R3041">
        <v>15589</v>
      </c>
      <c r="S3041">
        <v>24006</v>
      </c>
      <c r="T3041">
        <v>5.6</v>
      </c>
      <c r="U3041">
        <v>14.3</v>
      </c>
      <c r="V3041">
        <v>8263</v>
      </c>
      <c r="W3041">
        <v>2.9</v>
      </c>
      <c r="X3041">
        <v>28.6</v>
      </c>
      <c r="Y3041">
        <v>101</v>
      </c>
      <c r="Z3041">
        <v>101</v>
      </c>
      <c r="AA3041">
        <v>13404</v>
      </c>
      <c r="AB3041">
        <v>0</v>
      </c>
    </row>
    <row r="3042" spans="1:28" x14ac:dyDescent="0.35">
      <c r="A3042">
        <v>2006</v>
      </c>
      <c r="B3042" t="s">
        <v>47</v>
      </c>
      <c r="C3042" t="s">
        <v>60</v>
      </c>
      <c r="D3042">
        <v>19429</v>
      </c>
      <c r="E3042">
        <v>31971</v>
      </c>
      <c r="F3042">
        <v>1354440</v>
      </c>
      <c r="G3042">
        <v>1339041</v>
      </c>
      <c r="H3042">
        <v>1163</v>
      </c>
      <c r="I3042">
        <v>3.7</v>
      </c>
      <c r="J3042">
        <v>828</v>
      </c>
      <c r="K3042">
        <v>2.6</v>
      </c>
      <c r="L3042">
        <v>201927</v>
      </c>
      <c r="M3042">
        <v>25203</v>
      </c>
      <c r="N3042">
        <v>176724</v>
      </c>
      <c r="O3042">
        <v>1.9</v>
      </c>
      <c r="P3042">
        <v>15.1</v>
      </c>
      <c r="Q3042">
        <v>171128</v>
      </c>
      <c r="R3042">
        <v>60136</v>
      </c>
      <c r="S3042">
        <v>110992</v>
      </c>
      <c r="T3042">
        <v>4.5</v>
      </c>
      <c r="U3042">
        <v>12.8</v>
      </c>
      <c r="V3042">
        <v>30799</v>
      </c>
      <c r="W3042">
        <v>2.2999999999999998</v>
      </c>
      <c r="X3042">
        <v>25.6</v>
      </c>
      <c r="Y3042">
        <v>351</v>
      </c>
      <c r="Z3042">
        <v>376</v>
      </c>
      <c r="AA3042">
        <v>46655</v>
      </c>
      <c r="AB3042">
        <v>0</v>
      </c>
    </row>
    <row r="3043" spans="1:28" x14ac:dyDescent="0.35">
      <c r="A3043">
        <v>2006</v>
      </c>
      <c r="B3043" t="s">
        <v>47</v>
      </c>
      <c r="C3043" t="s">
        <v>61</v>
      </c>
      <c r="D3043">
        <v>13887</v>
      </c>
      <c r="E3043">
        <v>19758</v>
      </c>
      <c r="F3043">
        <v>953783</v>
      </c>
      <c r="G3043">
        <v>948149</v>
      </c>
      <c r="H3043">
        <v>801</v>
      </c>
      <c r="I3043">
        <v>4.0999999999999996</v>
      </c>
      <c r="J3043">
        <v>532</v>
      </c>
      <c r="K3043">
        <v>2.7</v>
      </c>
      <c r="L3043">
        <v>129645</v>
      </c>
      <c r="M3043">
        <v>18913</v>
      </c>
      <c r="N3043">
        <v>110732</v>
      </c>
      <c r="O3043">
        <v>2</v>
      </c>
      <c r="P3043">
        <v>13.7</v>
      </c>
      <c r="Q3043">
        <v>118376</v>
      </c>
      <c r="R3043">
        <v>38709</v>
      </c>
      <c r="S3043">
        <v>79667</v>
      </c>
      <c r="T3043">
        <v>4.0999999999999996</v>
      </c>
      <c r="U3043">
        <v>12.5</v>
      </c>
      <c r="V3043">
        <v>11269</v>
      </c>
      <c r="W3043">
        <v>1.2</v>
      </c>
      <c r="X3043">
        <v>25</v>
      </c>
      <c r="Y3043">
        <v>231</v>
      </c>
      <c r="Z3043">
        <v>243</v>
      </c>
      <c r="AA3043">
        <v>31414</v>
      </c>
      <c r="AB3043">
        <v>0</v>
      </c>
    </row>
    <row r="3044" spans="1:28" x14ac:dyDescent="0.35">
      <c r="A3044">
        <v>2006</v>
      </c>
      <c r="B3044" t="s">
        <v>47</v>
      </c>
      <c r="C3044" t="s">
        <v>62</v>
      </c>
      <c r="D3044">
        <v>13700</v>
      </c>
      <c r="E3044">
        <v>21915</v>
      </c>
      <c r="F3044">
        <v>947422</v>
      </c>
      <c r="G3044">
        <v>941142</v>
      </c>
      <c r="H3044">
        <v>999</v>
      </c>
      <c r="I3044">
        <v>4.5999999999999996</v>
      </c>
      <c r="J3044">
        <v>525</v>
      </c>
      <c r="K3044">
        <v>2.4</v>
      </c>
      <c r="L3044">
        <v>120401</v>
      </c>
      <c r="M3044">
        <v>24209</v>
      </c>
      <c r="N3044">
        <v>96192</v>
      </c>
      <c r="O3044">
        <v>2.6</v>
      </c>
      <c r="P3044">
        <v>12.8</v>
      </c>
      <c r="Q3044">
        <v>107840</v>
      </c>
      <c r="R3044">
        <v>36781</v>
      </c>
      <c r="S3044">
        <v>71059</v>
      </c>
      <c r="T3044">
        <v>3.9</v>
      </c>
      <c r="U3044">
        <v>11.5</v>
      </c>
      <c r="V3044">
        <v>12561</v>
      </c>
      <c r="W3044">
        <v>1.3</v>
      </c>
      <c r="X3044">
        <v>23</v>
      </c>
      <c r="Y3044">
        <v>200</v>
      </c>
      <c r="Z3044">
        <v>207</v>
      </c>
      <c r="AA3044">
        <v>27430</v>
      </c>
      <c r="AB3044">
        <v>0</v>
      </c>
    </row>
    <row r="3045" spans="1:28" x14ac:dyDescent="0.35">
      <c r="A3045">
        <v>2006</v>
      </c>
      <c r="B3045" t="s">
        <v>47</v>
      </c>
      <c r="C3045" t="s">
        <v>63</v>
      </c>
      <c r="D3045">
        <v>12648</v>
      </c>
      <c r="E3045">
        <v>22942</v>
      </c>
      <c r="F3045">
        <v>874981</v>
      </c>
      <c r="G3045">
        <v>868457</v>
      </c>
      <c r="H3045">
        <v>1077</v>
      </c>
      <c r="I3045">
        <v>4.8</v>
      </c>
      <c r="J3045">
        <v>453</v>
      </c>
      <c r="K3045">
        <v>2</v>
      </c>
      <c r="L3045">
        <v>103321</v>
      </c>
      <c r="M3045">
        <v>24486</v>
      </c>
      <c r="N3045">
        <v>78835</v>
      </c>
      <c r="O3045">
        <v>2.8</v>
      </c>
      <c r="P3045">
        <v>11.9</v>
      </c>
      <c r="Q3045">
        <v>90273</v>
      </c>
      <c r="R3045">
        <v>26948</v>
      </c>
      <c r="S3045">
        <v>63325</v>
      </c>
      <c r="T3045">
        <v>3.1</v>
      </c>
      <c r="U3045">
        <v>10.4</v>
      </c>
      <c r="V3045">
        <v>13048</v>
      </c>
      <c r="W3045">
        <v>1.5</v>
      </c>
      <c r="X3045">
        <v>20.8</v>
      </c>
      <c r="Y3045">
        <v>136</v>
      </c>
      <c r="Z3045">
        <v>159</v>
      </c>
      <c r="AA3045">
        <v>18741</v>
      </c>
      <c r="AB3045">
        <v>0</v>
      </c>
    </row>
    <row r="3046" spans="1:28" x14ac:dyDescent="0.35">
      <c r="A3046">
        <v>2006</v>
      </c>
      <c r="B3046" t="s">
        <v>47</v>
      </c>
      <c r="C3046" t="s">
        <v>64</v>
      </c>
      <c r="D3046">
        <v>9345</v>
      </c>
      <c r="E3046">
        <v>20851</v>
      </c>
      <c r="F3046">
        <v>650299</v>
      </c>
      <c r="G3046">
        <v>647265</v>
      </c>
      <c r="H3046">
        <v>859</v>
      </c>
      <c r="I3046">
        <v>4.2</v>
      </c>
      <c r="J3046">
        <v>438</v>
      </c>
      <c r="K3046">
        <v>2.1</v>
      </c>
      <c r="L3046">
        <v>71850</v>
      </c>
      <c r="M3046">
        <v>16598</v>
      </c>
      <c r="N3046">
        <v>55252</v>
      </c>
      <c r="O3046">
        <v>2.6</v>
      </c>
      <c r="P3046">
        <v>11.1</v>
      </c>
      <c r="Q3046">
        <v>65781</v>
      </c>
      <c r="R3046">
        <v>21348</v>
      </c>
      <c r="S3046">
        <v>44433</v>
      </c>
      <c r="T3046">
        <v>3.3</v>
      </c>
      <c r="U3046">
        <v>10.199999999999999</v>
      </c>
      <c r="V3046">
        <v>6069</v>
      </c>
      <c r="W3046">
        <v>0.9</v>
      </c>
      <c r="X3046">
        <v>20.399999999999999</v>
      </c>
      <c r="Y3046">
        <v>86</v>
      </c>
      <c r="Z3046">
        <v>105</v>
      </c>
      <c r="AA3046">
        <v>12015</v>
      </c>
      <c r="AB3046">
        <v>0</v>
      </c>
    </row>
    <row r="3047" spans="1:28" x14ac:dyDescent="0.35">
      <c r="A3047">
        <v>2006</v>
      </c>
      <c r="B3047" t="s">
        <v>47</v>
      </c>
      <c r="C3047" t="s">
        <v>43</v>
      </c>
      <c r="D3047">
        <v>33011</v>
      </c>
      <c r="E3047">
        <v>65936</v>
      </c>
      <c r="F3047">
        <v>2292101</v>
      </c>
      <c r="G3047">
        <v>2297210</v>
      </c>
      <c r="H3047">
        <v>2388</v>
      </c>
      <c r="I3047">
        <v>3.6</v>
      </c>
      <c r="J3047">
        <v>1358</v>
      </c>
      <c r="K3047">
        <v>2.1</v>
      </c>
      <c r="L3047">
        <v>216360</v>
      </c>
      <c r="M3047">
        <v>50210</v>
      </c>
      <c r="N3047">
        <v>166150</v>
      </c>
      <c r="O3047">
        <v>2.2000000000000002</v>
      </c>
      <c r="P3047">
        <v>9.4</v>
      </c>
      <c r="Q3047">
        <v>226577</v>
      </c>
      <c r="R3047">
        <v>72582</v>
      </c>
      <c r="S3047">
        <v>153995</v>
      </c>
      <c r="T3047">
        <v>3.2</v>
      </c>
      <c r="U3047">
        <v>9.9</v>
      </c>
      <c r="V3047">
        <v>-10217</v>
      </c>
      <c r="W3047">
        <v>-0.5</v>
      </c>
      <c r="X3047">
        <v>18.8</v>
      </c>
      <c r="Y3047">
        <v>359</v>
      </c>
      <c r="Z3047">
        <v>464</v>
      </c>
      <c r="AA3047">
        <v>49543</v>
      </c>
      <c r="AB3047">
        <v>0</v>
      </c>
    </row>
    <row r="3048" spans="1:28" x14ac:dyDescent="0.35">
      <c r="A3048">
        <v>2006</v>
      </c>
      <c r="B3048" t="s">
        <v>48</v>
      </c>
      <c r="C3048" t="s">
        <v>42</v>
      </c>
      <c r="D3048">
        <v>947</v>
      </c>
      <c r="E3048">
        <v>3425</v>
      </c>
      <c r="F3048">
        <v>274147</v>
      </c>
      <c r="G3048">
        <v>138284</v>
      </c>
      <c r="H3048">
        <v>3417</v>
      </c>
      <c r="I3048">
        <v>199.5</v>
      </c>
      <c r="J3048">
        <v>0</v>
      </c>
      <c r="K3048">
        <v>0</v>
      </c>
      <c r="L3048">
        <v>271727</v>
      </c>
      <c r="M3048">
        <v>271727</v>
      </c>
      <c r="N3048">
        <v>0</v>
      </c>
      <c r="O3048">
        <v>196.5</v>
      </c>
      <c r="P3048">
        <v>196.5</v>
      </c>
      <c r="Q3048">
        <v>0</v>
      </c>
      <c r="R3048">
        <v>0</v>
      </c>
      <c r="S3048">
        <v>0</v>
      </c>
      <c r="T3048">
        <v>0</v>
      </c>
      <c r="U3048">
        <v>0</v>
      </c>
      <c r="V3048">
        <v>271727</v>
      </c>
      <c r="W3048">
        <v>196.5</v>
      </c>
      <c r="X3048">
        <v>0</v>
      </c>
      <c r="AB3048">
        <v>0</v>
      </c>
    </row>
    <row r="3049" spans="1:28" x14ac:dyDescent="0.35">
      <c r="A3049">
        <v>2006</v>
      </c>
      <c r="B3049" t="s">
        <v>48</v>
      </c>
      <c r="C3049" t="s">
        <v>55</v>
      </c>
      <c r="D3049">
        <v>1620</v>
      </c>
      <c r="E3049">
        <v>3030</v>
      </c>
      <c r="F3049">
        <v>254036</v>
      </c>
      <c r="G3049">
        <v>270945</v>
      </c>
      <c r="H3049">
        <v>308</v>
      </c>
      <c r="I3049">
        <v>10.1</v>
      </c>
      <c r="J3049">
        <v>319</v>
      </c>
      <c r="K3049">
        <v>10.5</v>
      </c>
      <c r="L3049">
        <v>66025</v>
      </c>
      <c r="M3049">
        <v>7835</v>
      </c>
      <c r="N3049">
        <v>58190</v>
      </c>
      <c r="O3049">
        <v>2.9</v>
      </c>
      <c r="P3049">
        <v>24.4</v>
      </c>
      <c r="Q3049">
        <v>99843</v>
      </c>
      <c r="R3049">
        <v>70667</v>
      </c>
      <c r="S3049">
        <v>29176</v>
      </c>
      <c r="T3049">
        <v>26.1</v>
      </c>
      <c r="U3049">
        <v>36.799999999999997</v>
      </c>
      <c r="V3049">
        <v>-33818</v>
      </c>
      <c r="W3049">
        <v>-12.4</v>
      </c>
      <c r="X3049">
        <v>48.8</v>
      </c>
      <c r="Y3049">
        <v>211</v>
      </c>
      <c r="Z3049">
        <v>233</v>
      </c>
      <c r="AB3049">
        <v>1</v>
      </c>
    </row>
    <row r="3050" spans="1:28" x14ac:dyDescent="0.35">
      <c r="A3050">
        <v>2006</v>
      </c>
      <c r="B3050" t="s">
        <v>48</v>
      </c>
      <c r="C3050" t="s">
        <v>56</v>
      </c>
      <c r="D3050">
        <v>1696</v>
      </c>
      <c r="E3050">
        <v>2414</v>
      </c>
      <c r="F3050">
        <v>261594</v>
      </c>
      <c r="G3050">
        <v>256056</v>
      </c>
      <c r="H3050">
        <v>216</v>
      </c>
      <c r="I3050">
        <v>9.1999999999999993</v>
      </c>
      <c r="J3050">
        <v>90</v>
      </c>
      <c r="K3050">
        <v>3.8</v>
      </c>
      <c r="L3050">
        <v>57920</v>
      </c>
      <c r="M3050">
        <v>6090</v>
      </c>
      <c r="N3050">
        <v>51830</v>
      </c>
      <c r="O3050">
        <v>2.4</v>
      </c>
      <c r="P3050">
        <v>22.6</v>
      </c>
      <c r="Q3050">
        <v>46844</v>
      </c>
      <c r="R3050">
        <v>22657</v>
      </c>
      <c r="S3050">
        <v>24187</v>
      </c>
      <c r="T3050">
        <v>8.8000000000000007</v>
      </c>
      <c r="U3050">
        <v>18.3</v>
      </c>
      <c r="V3050">
        <v>11076</v>
      </c>
      <c r="W3050">
        <v>4.3</v>
      </c>
      <c r="X3050">
        <v>36.6</v>
      </c>
      <c r="Y3050">
        <v>68</v>
      </c>
      <c r="Z3050">
        <v>75</v>
      </c>
      <c r="AA3050">
        <v>20336</v>
      </c>
      <c r="AB3050">
        <v>0</v>
      </c>
    </row>
    <row r="3051" spans="1:28" x14ac:dyDescent="0.35">
      <c r="A3051">
        <v>2006</v>
      </c>
      <c r="B3051" t="s">
        <v>48</v>
      </c>
      <c r="C3051" t="s">
        <v>57</v>
      </c>
      <c r="D3051">
        <v>1643</v>
      </c>
      <c r="E3051">
        <v>2735</v>
      </c>
      <c r="F3051">
        <v>251428</v>
      </c>
      <c r="G3051">
        <v>249902</v>
      </c>
      <c r="H3051">
        <v>183</v>
      </c>
      <c r="I3051">
        <v>6.8</v>
      </c>
      <c r="J3051">
        <v>127</v>
      </c>
      <c r="K3051">
        <v>4.7</v>
      </c>
      <c r="L3051">
        <v>51822</v>
      </c>
      <c r="M3051">
        <v>5875</v>
      </c>
      <c r="N3051">
        <v>45947</v>
      </c>
      <c r="O3051">
        <v>2.4</v>
      </c>
      <c r="P3051">
        <v>20.7</v>
      </c>
      <c r="Q3051">
        <v>48770</v>
      </c>
      <c r="R3051">
        <v>23392</v>
      </c>
      <c r="S3051">
        <v>25378</v>
      </c>
      <c r="T3051">
        <v>9.4</v>
      </c>
      <c r="U3051">
        <v>19.5</v>
      </c>
      <c r="V3051">
        <v>3052</v>
      </c>
      <c r="W3051">
        <v>1.2</v>
      </c>
      <c r="X3051">
        <v>39</v>
      </c>
      <c r="Y3051">
        <v>68</v>
      </c>
      <c r="Z3051">
        <v>79</v>
      </c>
      <c r="AA3051">
        <v>19753</v>
      </c>
      <c r="AB3051">
        <v>0</v>
      </c>
    </row>
    <row r="3052" spans="1:28" x14ac:dyDescent="0.35">
      <c r="A3052">
        <v>2006</v>
      </c>
      <c r="B3052" t="s">
        <v>48</v>
      </c>
      <c r="C3052" t="s">
        <v>58</v>
      </c>
      <c r="D3052">
        <v>2062</v>
      </c>
      <c r="E3052">
        <v>3947</v>
      </c>
      <c r="F3052">
        <v>313742</v>
      </c>
      <c r="G3052">
        <v>309679</v>
      </c>
      <c r="H3052">
        <v>310</v>
      </c>
      <c r="I3052">
        <v>8.1</v>
      </c>
      <c r="J3052">
        <v>108</v>
      </c>
      <c r="K3052">
        <v>2.8</v>
      </c>
      <c r="L3052">
        <v>52154</v>
      </c>
      <c r="M3052">
        <v>8673</v>
      </c>
      <c r="N3052">
        <v>43481</v>
      </c>
      <c r="O3052">
        <v>2.8</v>
      </c>
      <c r="P3052">
        <v>16.8</v>
      </c>
      <c r="Q3052">
        <v>44027</v>
      </c>
      <c r="R3052">
        <v>16049</v>
      </c>
      <c r="S3052">
        <v>27978</v>
      </c>
      <c r="T3052">
        <v>5.2</v>
      </c>
      <c r="U3052">
        <v>14.2</v>
      </c>
      <c r="V3052">
        <v>8127</v>
      </c>
      <c r="W3052">
        <v>2.6</v>
      </c>
      <c r="X3052">
        <v>28.4</v>
      </c>
      <c r="Y3052">
        <v>42</v>
      </c>
      <c r="Z3052">
        <v>45</v>
      </c>
      <c r="AA3052">
        <v>11181</v>
      </c>
      <c r="AB3052">
        <v>0</v>
      </c>
    </row>
    <row r="3053" spans="1:28" x14ac:dyDescent="0.35">
      <c r="A3053">
        <v>2006</v>
      </c>
      <c r="B3053" t="s">
        <v>48</v>
      </c>
      <c r="C3053" t="s">
        <v>59</v>
      </c>
      <c r="D3053">
        <v>1747</v>
      </c>
      <c r="E3053">
        <v>3286</v>
      </c>
      <c r="F3053">
        <v>269145</v>
      </c>
      <c r="G3053">
        <v>262522</v>
      </c>
      <c r="H3053">
        <v>217</v>
      </c>
      <c r="I3053">
        <v>6.7</v>
      </c>
      <c r="J3053">
        <v>89</v>
      </c>
      <c r="K3053">
        <v>2.8</v>
      </c>
      <c r="L3053">
        <v>46125</v>
      </c>
      <c r="M3053">
        <v>6611</v>
      </c>
      <c r="N3053">
        <v>39514</v>
      </c>
      <c r="O3053">
        <v>2.5</v>
      </c>
      <c r="P3053">
        <v>17.600000000000001</v>
      </c>
      <c r="Q3053">
        <v>32879</v>
      </c>
      <c r="R3053">
        <v>12202</v>
      </c>
      <c r="S3053">
        <v>20677</v>
      </c>
      <c r="T3053">
        <v>4.5999999999999996</v>
      </c>
      <c r="U3053">
        <v>12.5</v>
      </c>
      <c r="V3053">
        <v>13246</v>
      </c>
      <c r="W3053">
        <v>5.0999999999999996</v>
      </c>
      <c r="X3053">
        <v>25</v>
      </c>
      <c r="Y3053">
        <v>35</v>
      </c>
      <c r="Z3053">
        <v>55</v>
      </c>
      <c r="AA3053">
        <v>10226</v>
      </c>
      <c r="AB3053">
        <v>0</v>
      </c>
    </row>
    <row r="3054" spans="1:28" x14ac:dyDescent="0.35">
      <c r="A3054">
        <v>2006</v>
      </c>
      <c r="B3054" t="s">
        <v>48</v>
      </c>
      <c r="C3054" t="s">
        <v>60</v>
      </c>
      <c r="D3054">
        <v>8725</v>
      </c>
      <c r="E3054">
        <v>21832</v>
      </c>
      <c r="F3054">
        <v>1329469</v>
      </c>
      <c r="G3054">
        <v>1309131</v>
      </c>
      <c r="H3054">
        <v>1309</v>
      </c>
      <c r="I3054">
        <v>6.1</v>
      </c>
      <c r="J3054">
        <v>605</v>
      </c>
      <c r="K3054">
        <v>2.8</v>
      </c>
      <c r="L3054">
        <v>206558</v>
      </c>
      <c r="M3054">
        <v>36343</v>
      </c>
      <c r="N3054">
        <v>170215</v>
      </c>
      <c r="O3054">
        <v>2.8</v>
      </c>
      <c r="P3054">
        <v>15.8</v>
      </c>
      <c r="Q3054">
        <v>165881</v>
      </c>
      <c r="R3054">
        <v>58150</v>
      </c>
      <c r="S3054">
        <v>107731</v>
      </c>
      <c r="T3054">
        <v>4.4000000000000004</v>
      </c>
      <c r="U3054">
        <v>12.7</v>
      </c>
      <c r="V3054">
        <v>40677</v>
      </c>
      <c r="W3054">
        <v>3.1</v>
      </c>
      <c r="X3054">
        <v>25.4</v>
      </c>
      <c r="Y3054">
        <v>157</v>
      </c>
      <c r="Z3054">
        <v>164</v>
      </c>
      <c r="AB3054">
        <v>1</v>
      </c>
    </row>
    <row r="3055" spans="1:28" x14ac:dyDescent="0.35">
      <c r="A3055">
        <v>2006</v>
      </c>
      <c r="B3055" t="s">
        <v>48</v>
      </c>
      <c r="C3055" t="s">
        <v>61</v>
      </c>
      <c r="D3055">
        <v>6402</v>
      </c>
      <c r="E3055">
        <v>15122</v>
      </c>
      <c r="F3055">
        <v>962419</v>
      </c>
      <c r="G3055">
        <v>952518</v>
      </c>
      <c r="H3055">
        <v>924</v>
      </c>
      <c r="I3055">
        <v>6.2</v>
      </c>
      <c r="J3055">
        <v>394</v>
      </c>
      <c r="K3055">
        <v>2.7</v>
      </c>
      <c r="L3055">
        <v>136894</v>
      </c>
      <c r="M3055">
        <v>25229</v>
      </c>
      <c r="N3055">
        <v>111665</v>
      </c>
      <c r="O3055">
        <v>2.6</v>
      </c>
      <c r="P3055">
        <v>14.4</v>
      </c>
      <c r="Q3055">
        <v>117092</v>
      </c>
      <c r="R3055">
        <v>41145</v>
      </c>
      <c r="S3055">
        <v>75947</v>
      </c>
      <c r="T3055">
        <v>4.3</v>
      </c>
      <c r="U3055">
        <v>12.3</v>
      </c>
      <c r="V3055">
        <v>19802</v>
      </c>
      <c r="W3055">
        <v>2.1</v>
      </c>
      <c r="X3055">
        <v>24.6</v>
      </c>
      <c r="Y3055">
        <v>110</v>
      </c>
      <c r="Z3055">
        <v>129</v>
      </c>
      <c r="AA3055">
        <v>30802</v>
      </c>
      <c r="AB3055">
        <v>0</v>
      </c>
    </row>
    <row r="3056" spans="1:28" x14ac:dyDescent="0.35">
      <c r="A3056">
        <v>2006</v>
      </c>
      <c r="B3056" t="s">
        <v>48</v>
      </c>
      <c r="C3056" t="s">
        <v>62</v>
      </c>
      <c r="D3056">
        <v>6900</v>
      </c>
      <c r="E3056">
        <v>20078</v>
      </c>
      <c r="F3056">
        <v>1052376</v>
      </c>
      <c r="G3056">
        <v>1038869</v>
      </c>
      <c r="H3056">
        <v>1316</v>
      </c>
      <c r="I3056">
        <v>6.7</v>
      </c>
      <c r="J3056">
        <v>479</v>
      </c>
      <c r="K3056">
        <v>2.4</v>
      </c>
      <c r="L3056">
        <v>141068</v>
      </c>
      <c r="M3056">
        <v>38979</v>
      </c>
      <c r="N3056">
        <v>102089</v>
      </c>
      <c r="O3056">
        <v>3.8</v>
      </c>
      <c r="P3056">
        <v>13.6</v>
      </c>
      <c r="Q3056">
        <v>114054</v>
      </c>
      <c r="R3056">
        <v>36701</v>
      </c>
      <c r="S3056">
        <v>77353</v>
      </c>
      <c r="T3056">
        <v>3.5</v>
      </c>
      <c r="U3056">
        <v>11</v>
      </c>
      <c r="V3056">
        <v>27014</v>
      </c>
      <c r="W3056">
        <v>2.6</v>
      </c>
      <c r="X3056">
        <v>22</v>
      </c>
      <c r="Y3056">
        <v>85</v>
      </c>
      <c r="Z3056">
        <v>99</v>
      </c>
      <c r="AA3056">
        <v>24536</v>
      </c>
      <c r="AB3056">
        <v>0</v>
      </c>
    </row>
    <row r="3057" spans="1:28" x14ac:dyDescent="0.35">
      <c r="A3057">
        <v>2006</v>
      </c>
      <c r="B3057" t="s">
        <v>48</v>
      </c>
      <c r="C3057" t="s">
        <v>63</v>
      </c>
      <c r="D3057">
        <v>7091</v>
      </c>
      <c r="E3057">
        <v>22827</v>
      </c>
      <c r="F3057">
        <v>1075541</v>
      </c>
      <c r="G3057">
        <v>1066193</v>
      </c>
      <c r="H3057">
        <v>1176</v>
      </c>
      <c r="I3057">
        <v>5.2</v>
      </c>
      <c r="J3057">
        <v>416</v>
      </c>
      <c r="K3057">
        <v>1.9</v>
      </c>
      <c r="L3057">
        <v>126942</v>
      </c>
      <c r="M3057">
        <v>36316</v>
      </c>
      <c r="N3057">
        <v>90626</v>
      </c>
      <c r="O3057">
        <v>3.4</v>
      </c>
      <c r="P3057">
        <v>11.9</v>
      </c>
      <c r="Q3057">
        <v>108246</v>
      </c>
      <c r="R3057">
        <v>30764</v>
      </c>
      <c r="S3057">
        <v>77482</v>
      </c>
      <c r="T3057">
        <v>2.9</v>
      </c>
      <c r="U3057">
        <v>10.199999999999999</v>
      </c>
      <c r="V3057">
        <v>18696</v>
      </c>
      <c r="W3057">
        <v>1.7</v>
      </c>
      <c r="X3057">
        <v>20.399999999999999</v>
      </c>
      <c r="Y3057">
        <v>73</v>
      </c>
      <c r="Z3057">
        <v>122</v>
      </c>
      <c r="AA3057">
        <v>21885</v>
      </c>
      <c r="AB3057">
        <v>0</v>
      </c>
    </row>
    <row r="3058" spans="1:28" x14ac:dyDescent="0.35">
      <c r="A3058">
        <v>2006</v>
      </c>
      <c r="B3058" t="s">
        <v>48</v>
      </c>
      <c r="C3058" t="s">
        <v>64</v>
      </c>
      <c r="D3058">
        <v>5812</v>
      </c>
      <c r="E3058">
        <v>25865</v>
      </c>
      <c r="F3058">
        <v>895082</v>
      </c>
      <c r="G3058">
        <v>885356</v>
      </c>
      <c r="H3058">
        <v>1228</v>
      </c>
      <c r="I3058">
        <v>4.8</v>
      </c>
      <c r="J3058">
        <v>366</v>
      </c>
      <c r="K3058">
        <v>1.4</v>
      </c>
      <c r="L3058">
        <v>100283</v>
      </c>
      <c r="M3058">
        <v>28433</v>
      </c>
      <c r="N3058">
        <v>71850</v>
      </c>
      <c r="O3058">
        <v>3.2</v>
      </c>
      <c r="P3058">
        <v>11.3</v>
      </c>
      <c r="Q3058">
        <v>80830</v>
      </c>
      <c r="R3058">
        <v>22570</v>
      </c>
      <c r="S3058">
        <v>58260</v>
      </c>
      <c r="T3058">
        <v>2.5</v>
      </c>
      <c r="U3058">
        <v>9.1</v>
      </c>
      <c r="V3058">
        <v>19453</v>
      </c>
      <c r="W3058">
        <v>2.2000000000000002</v>
      </c>
      <c r="X3058">
        <v>18.2</v>
      </c>
      <c r="Y3058">
        <v>42</v>
      </c>
      <c r="Z3058">
        <v>78</v>
      </c>
      <c r="AA3058">
        <v>13234</v>
      </c>
      <c r="AB3058">
        <v>0</v>
      </c>
    </row>
    <row r="3059" spans="1:28" x14ac:dyDescent="0.35">
      <c r="A3059">
        <v>2006</v>
      </c>
      <c r="B3059" t="s">
        <v>48</v>
      </c>
      <c r="C3059" t="s">
        <v>43</v>
      </c>
      <c r="D3059">
        <v>22903</v>
      </c>
      <c r="E3059">
        <v>82830</v>
      </c>
      <c r="F3059">
        <v>3525670</v>
      </c>
      <c r="G3059">
        <v>3503844</v>
      </c>
      <c r="H3059">
        <v>3878</v>
      </c>
      <c r="I3059">
        <v>4.8</v>
      </c>
      <c r="J3059">
        <v>1425</v>
      </c>
      <c r="K3059">
        <v>1.7</v>
      </c>
      <c r="L3059">
        <v>353486</v>
      </c>
      <c r="M3059">
        <v>99412</v>
      </c>
      <c r="N3059">
        <v>254074</v>
      </c>
      <c r="O3059">
        <v>2.8</v>
      </c>
      <c r="P3059">
        <v>10.1</v>
      </c>
      <c r="Q3059">
        <v>309834</v>
      </c>
      <c r="R3059">
        <v>92576</v>
      </c>
      <c r="S3059">
        <v>217258</v>
      </c>
      <c r="T3059">
        <v>2.6</v>
      </c>
      <c r="U3059">
        <v>8.8000000000000007</v>
      </c>
      <c r="V3059">
        <v>43652</v>
      </c>
      <c r="W3059">
        <v>1.3</v>
      </c>
      <c r="X3059">
        <v>17.600000000000001</v>
      </c>
      <c r="Y3059">
        <v>203</v>
      </c>
      <c r="Z3059">
        <v>280</v>
      </c>
      <c r="AA3059">
        <v>61005</v>
      </c>
      <c r="AB3059">
        <v>0</v>
      </c>
    </row>
    <row r="3060" spans="1:28" x14ac:dyDescent="0.35">
      <c r="A3060">
        <v>2006</v>
      </c>
      <c r="B3060" t="s">
        <v>49</v>
      </c>
      <c r="C3060" t="s">
        <v>42</v>
      </c>
      <c r="D3060">
        <v>149</v>
      </c>
      <c r="E3060">
        <v>998</v>
      </c>
      <c r="F3060">
        <v>98841</v>
      </c>
      <c r="G3060">
        <v>49421</v>
      </c>
      <c r="H3060">
        <v>998</v>
      </c>
      <c r="I3060">
        <v>200</v>
      </c>
      <c r="J3060">
        <v>0</v>
      </c>
      <c r="K3060">
        <v>0</v>
      </c>
      <c r="L3060">
        <v>98841</v>
      </c>
      <c r="M3060">
        <v>98841</v>
      </c>
      <c r="N3060">
        <v>0</v>
      </c>
      <c r="O3060">
        <v>200</v>
      </c>
      <c r="P3060">
        <v>200</v>
      </c>
      <c r="Q3060">
        <v>0</v>
      </c>
      <c r="R3060">
        <v>0</v>
      </c>
      <c r="S3060">
        <v>0</v>
      </c>
      <c r="T3060">
        <v>0</v>
      </c>
      <c r="U3060">
        <v>0</v>
      </c>
      <c r="V3060">
        <v>98841</v>
      </c>
      <c r="W3060">
        <v>200</v>
      </c>
      <c r="X3060">
        <v>0</v>
      </c>
      <c r="AB3060">
        <v>0</v>
      </c>
    </row>
    <row r="3061" spans="1:28" x14ac:dyDescent="0.35">
      <c r="A3061">
        <v>2006</v>
      </c>
      <c r="B3061" t="s">
        <v>49</v>
      </c>
      <c r="C3061" t="s">
        <v>55</v>
      </c>
      <c r="D3061">
        <v>338</v>
      </c>
      <c r="E3061">
        <v>1010</v>
      </c>
      <c r="F3061">
        <v>115460</v>
      </c>
      <c r="G3061">
        <v>111552</v>
      </c>
      <c r="H3061">
        <v>103</v>
      </c>
      <c r="I3061">
        <v>10.6</v>
      </c>
      <c r="J3061">
        <v>32</v>
      </c>
      <c r="K3061">
        <v>3.3</v>
      </c>
      <c r="L3061">
        <v>31411</v>
      </c>
      <c r="M3061">
        <v>3575</v>
      </c>
      <c r="N3061">
        <v>27836</v>
      </c>
      <c r="O3061">
        <v>3.2</v>
      </c>
      <c r="P3061">
        <v>28.2</v>
      </c>
      <c r="Q3061">
        <v>23595</v>
      </c>
      <c r="R3061">
        <v>3989</v>
      </c>
      <c r="S3061">
        <v>19606</v>
      </c>
      <c r="T3061">
        <v>3.6</v>
      </c>
      <c r="U3061">
        <v>21.2</v>
      </c>
      <c r="V3061">
        <v>7816</v>
      </c>
      <c r="W3061">
        <v>7</v>
      </c>
      <c r="X3061">
        <v>42.4</v>
      </c>
      <c r="Y3061">
        <v>2</v>
      </c>
      <c r="Z3061">
        <v>13</v>
      </c>
      <c r="AB3061">
        <v>1</v>
      </c>
    </row>
    <row r="3062" spans="1:28" x14ac:dyDescent="0.35">
      <c r="A3062">
        <v>2006</v>
      </c>
      <c r="B3062" t="s">
        <v>49</v>
      </c>
      <c r="C3062" t="s">
        <v>56</v>
      </c>
      <c r="D3062">
        <v>349</v>
      </c>
      <c r="E3062">
        <v>772</v>
      </c>
      <c r="F3062">
        <v>123470</v>
      </c>
      <c r="G3062">
        <v>125705</v>
      </c>
      <c r="H3062">
        <v>93</v>
      </c>
      <c r="I3062">
        <v>12.5</v>
      </c>
      <c r="J3062">
        <v>32</v>
      </c>
      <c r="K3062">
        <v>4.3</v>
      </c>
      <c r="L3062">
        <v>29280</v>
      </c>
      <c r="M3062">
        <v>4601</v>
      </c>
      <c r="N3062">
        <v>24679</v>
      </c>
      <c r="O3062">
        <v>3.7</v>
      </c>
      <c r="P3062">
        <v>23.3</v>
      </c>
      <c r="Q3062">
        <v>33749</v>
      </c>
      <c r="R3062">
        <v>19538</v>
      </c>
      <c r="S3062">
        <v>14211</v>
      </c>
      <c r="T3062">
        <v>15.5</v>
      </c>
      <c r="U3062">
        <v>26.8</v>
      </c>
      <c r="V3062">
        <v>-4469</v>
      </c>
      <c r="W3062">
        <v>-3.5</v>
      </c>
      <c r="X3062">
        <v>46.6</v>
      </c>
      <c r="Y3062">
        <v>24</v>
      </c>
      <c r="Z3062">
        <v>24</v>
      </c>
      <c r="AA3062">
        <v>16821</v>
      </c>
      <c r="AB3062">
        <v>0</v>
      </c>
    </row>
    <row r="3063" spans="1:28" x14ac:dyDescent="0.35">
      <c r="A3063">
        <v>2006</v>
      </c>
      <c r="B3063" t="s">
        <v>49</v>
      </c>
      <c r="C3063" t="s">
        <v>57</v>
      </c>
      <c r="D3063">
        <v>331</v>
      </c>
      <c r="E3063">
        <v>868</v>
      </c>
      <c r="F3063">
        <v>111961</v>
      </c>
      <c r="G3063">
        <v>115075</v>
      </c>
      <c r="H3063">
        <v>139</v>
      </c>
      <c r="I3063">
        <v>16.899999999999999</v>
      </c>
      <c r="J3063">
        <v>46</v>
      </c>
      <c r="K3063">
        <v>5.6</v>
      </c>
      <c r="L3063">
        <v>23805</v>
      </c>
      <c r="M3063">
        <v>6138</v>
      </c>
      <c r="N3063">
        <v>17667</v>
      </c>
      <c r="O3063">
        <v>5.3</v>
      </c>
      <c r="P3063">
        <v>20.7</v>
      </c>
      <c r="Q3063">
        <v>30033</v>
      </c>
      <c r="R3063">
        <v>15021</v>
      </c>
      <c r="S3063">
        <v>15012</v>
      </c>
      <c r="T3063">
        <v>13.1</v>
      </c>
      <c r="U3063">
        <v>26.1</v>
      </c>
      <c r="V3063">
        <v>-6228</v>
      </c>
      <c r="W3063">
        <v>-5.4</v>
      </c>
      <c r="X3063">
        <v>41.4</v>
      </c>
      <c r="Y3063">
        <v>18</v>
      </c>
      <c r="Z3063">
        <v>30</v>
      </c>
      <c r="AA3063">
        <v>12242</v>
      </c>
      <c r="AB3063">
        <v>0</v>
      </c>
    </row>
    <row r="3064" spans="1:28" x14ac:dyDescent="0.35">
      <c r="A3064">
        <v>2006</v>
      </c>
      <c r="B3064" t="s">
        <v>49</v>
      </c>
      <c r="C3064" t="s">
        <v>58</v>
      </c>
      <c r="D3064">
        <v>462</v>
      </c>
      <c r="E3064">
        <v>1715</v>
      </c>
      <c r="F3064">
        <v>159426</v>
      </c>
      <c r="G3064">
        <v>152738</v>
      </c>
      <c r="H3064">
        <v>417</v>
      </c>
      <c r="I3064">
        <v>27.1</v>
      </c>
      <c r="J3064">
        <v>62</v>
      </c>
      <c r="K3064">
        <v>4</v>
      </c>
      <c r="L3064">
        <v>32426</v>
      </c>
      <c r="M3064">
        <v>7181</v>
      </c>
      <c r="N3064">
        <v>25245</v>
      </c>
      <c r="O3064">
        <v>4.7</v>
      </c>
      <c r="P3064">
        <v>21.2</v>
      </c>
      <c r="Q3064">
        <v>19050</v>
      </c>
      <c r="R3064">
        <v>4867</v>
      </c>
      <c r="S3064">
        <v>14183</v>
      </c>
      <c r="T3064">
        <v>3.2</v>
      </c>
      <c r="U3064">
        <v>12.5</v>
      </c>
      <c r="V3064">
        <v>13376</v>
      </c>
      <c r="W3064">
        <v>8.6999999999999993</v>
      </c>
      <c r="X3064">
        <v>25</v>
      </c>
      <c r="Y3064">
        <v>5</v>
      </c>
      <c r="Z3064">
        <v>6</v>
      </c>
      <c r="AA3064">
        <v>2741</v>
      </c>
      <c r="AB3064">
        <v>0</v>
      </c>
    </row>
    <row r="3065" spans="1:28" x14ac:dyDescent="0.35">
      <c r="A3065">
        <v>2006</v>
      </c>
      <c r="B3065" t="s">
        <v>49</v>
      </c>
      <c r="C3065" t="s">
        <v>59</v>
      </c>
      <c r="D3065">
        <v>353</v>
      </c>
      <c r="E3065">
        <v>1151</v>
      </c>
      <c r="F3065">
        <v>124481</v>
      </c>
      <c r="G3065">
        <v>120424</v>
      </c>
      <c r="H3065">
        <v>105</v>
      </c>
      <c r="I3065">
        <v>9.4</v>
      </c>
      <c r="J3065">
        <v>30</v>
      </c>
      <c r="K3065">
        <v>2.7</v>
      </c>
      <c r="L3065">
        <v>23051</v>
      </c>
      <c r="M3065">
        <v>3329</v>
      </c>
      <c r="N3065">
        <v>19722</v>
      </c>
      <c r="O3065">
        <v>2.8</v>
      </c>
      <c r="P3065">
        <v>19.100000000000001</v>
      </c>
      <c r="Q3065">
        <v>14937</v>
      </c>
      <c r="R3065">
        <v>4734</v>
      </c>
      <c r="S3065">
        <v>10203</v>
      </c>
      <c r="T3065">
        <v>3.9</v>
      </c>
      <c r="U3065">
        <v>12.4</v>
      </c>
      <c r="V3065">
        <v>8114</v>
      </c>
      <c r="W3065">
        <v>6.7</v>
      </c>
      <c r="X3065">
        <v>24.8</v>
      </c>
      <c r="Y3065">
        <v>5</v>
      </c>
      <c r="Z3065">
        <v>5</v>
      </c>
      <c r="AB3065">
        <v>1</v>
      </c>
    </row>
    <row r="3066" spans="1:28" x14ac:dyDescent="0.35">
      <c r="A3066">
        <v>2006</v>
      </c>
      <c r="B3066" t="s">
        <v>49</v>
      </c>
      <c r="C3066" t="s">
        <v>60</v>
      </c>
      <c r="D3066">
        <v>2151</v>
      </c>
      <c r="E3066">
        <v>11860</v>
      </c>
      <c r="F3066">
        <v>737571</v>
      </c>
      <c r="G3066">
        <v>722172</v>
      </c>
      <c r="H3066">
        <v>1284</v>
      </c>
      <c r="I3066">
        <v>11.3</v>
      </c>
      <c r="J3066">
        <v>366</v>
      </c>
      <c r="K3066">
        <v>3.2</v>
      </c>
      <c r="L3066">
        <v>130202</v>
      </c>
      <c r="M3066">
        <v>30797</v>
      </c>
      <c r="N3066">
        <v>99405</v>
      </c>
      <c r="O3066">
        <v>4.3</v>
      </c>
      <c r="P3066">
        <v>18</v>
      </c>
      <c r="Q3066">
        <v>99403</v>
      </c>
      <c r="R3066">
        <v>30981</v>
      </c>
      <c r="S3066">
        <v>68422</v>
      </c>
      <c r="T3066">
        <v>4.3</v>
      </c>
      <c r="U3066">
        <v>13.8</v>
      </c>
      <c r="V3066">
        <v>30799</v>
      </c>
      <c r="W3066">
        <v>4.2</v>
      </c>
      <c r="X3066">
        <v>27.6</v>
      </c>
      <c r="Y3066">
        <v>32</v>
      </c>
      <c r="Z3066">
        <v>32</v>
      </c>
      <c r="AA3066">
        <v>21736</v>
      </c>
      <c r="AB3066">
        <v>0</v>
      </c>
    </row>
    <row r="3067" spans="1:28" x14ac:dyDescent="0.35">
      <c r="A3067">
        <v>2006</v>
      </c>
      <c r="B3067" t="s">
        <v>49</v>
      </c>
      <c r="C3067" t="s">
        <v>61</v>
      </c>
      <c r="D3067">
        <v>1615</v>
      </c>
      <c r="E3067">
        <v>8828</v>
      </c>
      <c r="F3067">
        <v>543581</v>
      </c>
      <c r="G3067">
        <v>538888</v>
      </c>
      <c r="H3067">
        <v>823</v>
      </c>
      <c r="I3067">
        <v>9.6</v>
      </c>
      <c r="J3067">
        <v>356</v>
      </c>
      <c r="K3067">
        <v>4.0999999999999996</v>
      </c>
      <c r="L3067">
        <v>83144</v>
      </c>
      <c r="M3067">
        <v>17794</v>
      </c>
      <c r="N3067">
        <v>65350</v>
      </c>
      <c r="O3067">
        <v>3.3</v>
      </c>
      <c r="P3067">
        <v>15.4</v>
      </c>
      <c r="Q3067">
        <v>73758</v>
      </c>
      <c r="R3067">
        <v>21089</v>
      </c>
      <c r="S3067">
        <v>52669</v>
      </c>
      <c r="T3067">
        <v>3.9</v>
      </c>
      <c r="U3067">
        <v>13.7</v>
      </c>
      <c r="V3067">
        <v>9386</v>
      </c>
      <c r="W3067">
        <v>1.7</v>
      </c>
      <c r="X3067">
        <v>27.4</v>
      </c>
      <c r="Y3067">
        <v>21</v>
      </c>
      <c r="Z3067">
        <v>68</v>
      </c>
      <c r="AA3067">
        <v>13439</v>
      </c>
      <c r="AB3067">
        <v>0</v>
      </c>
    </row>
    <row r="3068" spans="1:28" x14ac:dyDescent="0.35">
      <c r="A3068">
        <v>2006</v>
      </c>
      <c r="B3068" t="s">
        <v>49</v>
      </c>
      <c r="C3068" t="s">
        <v>62</v>
      </c>
      <c r="D3068">
        <v>1926</v>
      </c>
      <c r="E3068">
        <v>11921</v>
      </c>
      <c r="F3068">
        <v>656573</v>
      </c>
      <c r="G3068">
        <v>648174</v>
      </c>
      <c r="H3068">
        <v>869</v>
      </c>
      <c r="I3068">
        <v>7.4</v>
      </c>
      <c r="J3068">
        <v>370</v>
      </c>
      <c r="K3068">
        <v>3.2</v>
      </c>
      <c r="L3068">
        <v>85753</v>
      </c>
      <c r="M3068">
        <v>21463</v>
      </c>
      <c r="N3068">
        <v>64290</v>
      </c>
      <c r="O3068">
        <v>3.3</v>
      </c>
      <c r="P3068">
        <v>13.2</v>
      </c>
      <c r="Q3068">
        <v>68954</v>
      </c>
      <c r="R3068">
        <v>13177</v>
      </c>
      <c r="S3068">
        <v>55777</v>
      </c>
      <c r="T3068">
        <v>2</v>
      </c>
      <c r="U3068">
        <v>10.6</v>
      </c>
      <c r="V3068">
        <v>16799</v>
      </c>
      <c r="W3068">
        <v>2.6</v>
      </c>
      <c r="X3068">
        <v>21.2</v>
      </c>
      <c r="Y3068">
        <v>12</v>
      </c>
      <c r="Z3068">
        <v>16</v>
      </c>
      <c r="AA3068">
        <v>7660</v>
      </c>
      <c r="AB3068">
        <v>0</v>
      </c>
    </row>
    <row r="3069" spans="1:28" x14ac:dyDescent="0.35">
      <c r="A3069">
        <v>2006</v>
      </c>
      <c r="B3069" t="s">
        <v>49</v>
      </c>
      <c r="C3069" t="s">
        <v>63</v>
      </c>
      <c r="D3069">
        <v>2075</v>
      </c>
      <c r="E3069">
        <v>15099</v>
      </c>
      <c r="F3069">
        <v>707476</v>
      </c>
      <c r="G3069">
        <v>695841</v>
      </c>
      <c r="H3069">
        <v>1227</v>
      </c>
      <c r="I3069">
        <v>8.3000000000000007</v>
      </c>
      <c r="J3069">
        <v>458</v>
      </c>
      <c r="K3069">
        <v>3.1</v>
      </c>
      <c r="L3069">
        <v>100281</v>
      </c>
      <c r="M3069">
        <v>26622</v>
      </c>
      <c r="N3069">
        <v>73659</v>
      </c>
      <c r="O3069">
        <v>3.8</v>
      </c>
      <c r="P3069">
        <v>14.4</v>
      </c>
      <c r="Q3069">
        <v>77010</v>
      </c>
      <c r="R3069">
        <v>17021</v>
      </c>
      <c r="S3069">
        <v>59989</v>
      </c>
      <c r="T3069">
        <v>2.4</v>
      </c>
      <c r="U3069">
        <v>11.1</v>
      </c>
      <c r="V3069">
        <v>23271</v>
      </c>
      <c r="W3069">
        <v>3.3</v>
      </c>
      <c r="X3069">
        <v>22.2</v>
      </c>
      <c r="Y3069">
        <v>10</v>
      </c>
      <c r="Z3069">
        <v>14</v>
      </c>
      <c r="AB3069">
        <v>1</v>
      </c>
    </row>
    <row r="3070" spans="1:28" x14ac:dyDescent="0.35">
      <c r="A3070">
        <v>2006</v>
      </c>
      <c r="B3070" t="s">
        <v>49</v>
      </c>
      <c r="C3070" t="s">
        <v>64</v>
      </c>
      <c r="D3070">
        <v>1953</v>
      </c>
      <c r="E3070">
        <v>17948</v>
      </c>
      <c r="F3070">
        <v>661408</v>
      </c>
      <c r="G3070">
        <v>651727</v>
      </c>
      <c r="H3070">
        <v>1366</v>
      </c>
      <c r="I3070">
        <v>7.8</v>
      </c>
      <c r="J3070">
        <v>474</v>
      </c>
      <c r="K3070">
        <v>2.7</v>
      </c>
      <c r="L3070">
        <v>88454</v>
      </c>
      <c r="M3070">
        <v>25555</v>
      </c>
      <c r="N3070">
        <v>62899</v>
      </c>
      <c r="O3070">
        <v>3.9</v>
      </c>
      <c r="P3070">
        <v>13.6</v>
      </c>
      <c r="Q3070">
        <v>69092</v>
      </c>
      <c r="R3070">
        <v>12564</v>
      </c>
      <c r="S3070">
        <v>56528</v>
      </c>
      <c r="T3070">
        <v>1.9</v>
      </c>
      <c r="U3070">
        <v>10.6</v>
      </c>
      <c r="V3070">
        <v>19362</v>
      </c>
      <c r="W3070">
        <v>3</v>
      </c>
      <c r="X3070">
        <v>21.2</v>
      </c>
      <c r="Y3070">
        <v>3</v>
      </c>
      <c r="Z3070">
        <v>3</v>
      </c>
      <c r="AB3070">
        <v>1</v>
      </c>
    </row>
    <row r="3071" spans="1:28" x14ac:dyDescent="0.35">
      <c r="A3071">
        <v>2006</v>
      </c>
      <c r="B3071" t="s">
        <v>49</v>
      </c>
      <c r="C3071" t="s">
        <v>43</v>
      </c>
      <c r="D3071">
        <v>7904</v>
      </c>
      <c r="E3071">
        <v>59203</v>
      </c>
      <c r="F3071">
        <v>2693898</v>
      </c>
      <c r="G3071">
        <v>2662282</v>
      </c>
      <c r="H3071">
        <v>3962</v>
      </c>
      <c r="I3071">
        <v>6.8</v>
      </c>
      <c r="J3071">
        <v>1401</v>
      </c>
      <c r="K3071">
        <v>2.4</v>
      </c>
      <c r="L3071">
        <v>307458</v>
      </c>
      <c r="M3071">
        <v>77669</v>
      </c>
      <c r="N3071">
        <v>229789</v>
      </c>
      <c r="O3071">
        <v>2.9</v>
      </c>
      <c r="P3071">
        <v>11.5</v>
      </c>
      <c r="Q3071">
        <v>244226</v>
      </c>
      <c r="R3071">
        <v>48451</v>
      </c>
      <c r="S3071">
        <v>195775</v>
      </c>
      <c r="T3071">
        <v>1.8</v>
      </c>
      <c r="U3071">
        <v>9.1999999999999993</v>
      </c>
      <c r="V3071">
        <v>63232</v>
      </c>
      <c r="W3071">
        <v>2.2999999999999998</v>
      </c>
      <c r="X3071">
        <v>18.399999999999999</v>
      </c>
      <c r="Y3071">
        <v>24</v>
      </c>
      <c r="Z3071">
        <v>98</v>
      </c>
      <c r="AA3071">
        <v>15749</v>
      </c>
      <c r="AB3071">
        <v>0</v>
      </c>
    </row>
    <row r="3072" spans="1:28" x14ac:dyDescent="0.35">
      <c r="A3072">
        <v>2006</v>
      </c>
      <c r="B3072" t="s">
        <v>50</v>
      </c>
      <c r="C3072" t="s">
        <v>42</v>
      </c>
      <c r="D3072">
        <v>38</v>
      </c>
      <c r="E3072">
        <v>216</v>
      </c>
      <c r="F3072">
        <v>49081</v>
      </c>
      <c r="G3072">
        <v>24541</v>
      </c>
      <c r="H3072">
        <v>216</v>
      </c>
      <c r="I3072">
        <v>200</v>
      </c>
      <c r="J3072">
        <v>0</v>
      </c>
      <c r="K3072">
        <v>0</v>
      </c>
      <c r="L3072">
        <v>49081</v>
      </c>
      <c r="M3072">
        <v>49081</v>
      </c>
      <c r="N3072">
        <v>0</v>
      </c>
      <c r="O3072">
        <v>200</v>
      </c>
      <c r="P3072">
        <v>200</v>
      </c>
      <c r="Q3072">
        <v>0</v>
      </c>
      <c r="R3072">
        <v>0</v>
      </c>
      <c r="S3072">
        <v>0</v>
      </c>
      <c r="T3072">
        <v>0</v>
      </c>
      <c r="U3072">
        <v>0</v>
      </c>
      <c r="V3072">
        <v>49081</v>
      </c>
      <c r="W3072">
        <v>200</v>
      </c>
      <c r="X3072">
        <v>0</v>
      </c>
      <c r="AB3072">
        <v>0</v>
      </c>
    </row>
    <row r="3073" spans="1:28" x14ac:dyDescent="0.35">
      <c r="A3073">
        <v>2006</v>
      </c>
      <c r="B3073" t="s">
        <v>50</v>
      </c>
      <c r="C3073" t="s">
        <v>55</v>
      </c>
      <c r="D3073">
        <v>156</v>
      </c>
      <c r="E3073">
        <v>1310</v>
      </c>
      <c r="F3073">
        <v>104475</v>
      </c>
      <c r="G3073">
        <v>102909</v>
      </c>
      <c r="H3073">
        <v>145</v>
      </c>
      <c r="I3073">
        <v>11.5</v>
      </c>
      <c r="J3073">
        <v>48</v>
      </c>
      <c r="K3073">
        <v>3.8</v>
      </c>
      <c r="L3073">
        <v>22063</v>
      </c>
      <c r="M3073">
        <v>3336</v>
      </c>
      <c r="N3073">
        <v>18727</v>
      </c>
      <c r="O3073">
        <v>3.2</v>
      </c>
      <c r="P3073">
        <v>21.4</v>
      </c>
      <c r="Q3073">
        <v>18931</v>
      </c>
      <c r="S3073">
        <v>17275</v>
      </c>
      <c r="U3073">
        <v>18.399999999999999</v>
      </c>
      <c r="V3073">
        <v>3132</v>
      </c>
      <c r="W3073">
        <v>3</v>
      </c>
      <c r="X3073">
        <v>36.799999999999997</v>
      </c>
      <c r="AB3073">
        <v>1</v>
      </c>
    </row>
    <row r="3074" spans="1:28" x14ac:dyDescent="0.35">
      <c r="A3074">
        <v>2006</v>
      </c>
      <c r="B3074" t="s">
        <v>50</v>
      </c>
      <c r="C3074" t="s">
        <v>56</v>
      </c>
      <c r="D3074">
        <v>105</v>
      </c>
      <c r="E3074">
        <v>257</v>
      </c>
      <c r="F3074">
        <v>78576</v>
      </c>
      <c r="G3074">
        <v>77980</v>
      </c>
      <c r="H3074">
        <v>39</v>
      </c>
      <c r="I3074">
        <v>16</v>
      </c>
      <c r="J3074">
        <v>12</v>
      </c>
      <c r="K3074">
        <v>4.9000000000000004</v>
      </c>
      <c r="L3074">
        <v>21848</v>
      </c>
      <c r="M3074">
        <v>2070</v>
      </c>
      <c r="N3074">
        <v>19778</v>
      </c>
      <c r="O3074">
        <v>2.7</v>
      </c>
      <c r="P3074">
        <v>28</v>
      </c>
      <c r="Q3074">
        <v>20655</v>
      </c>
      <c r="R3074">
        <v>14733</v>
      </c>
      <c r="S3074">
        <v>5922</v>
      </c>
      <c r="T3074">
        <v>18.899999999999999</v>
      </c>
      <c r="U3074">
        <v>26.5</v>
      </c>
      <c r="V3074">
        <v>1193</v>
      </c>
      <c r="W3074">
        <v>1.5</v>
      </c>
      <c r="X3074">
        <v>53</v>
      </c>
      <c r="Y3074">
        <v>8</v>
      </c>
      <c r="Z3074">
        <v>8</v>
      </c>
      <c r="AA3074">
        <v>11428</v>
      </c>
      <c r="AB3074">
        <v>0</v>
      </c>
    </row>
    <row r="3075" spans="1:28" x14ac:dyDescent="0.35">
      <c r="A3075">
        <v>2006</v>
      </c>
      <c r="B3075" t="s">
        <v>50</v>
      </c>
      <c r="C3075" t="s">
        <v>57</v>
      </c>
      <c r="D3075">
        <v>154</v>
      </c>
      <c r="E3075">
        <v>535</v>
      </c>
      <c r="F3075">
        <v>100745</v>
      </c>
      <c r="G3075">
        <v>96555</v>
      </c>
      <c r="H3075">
        <v>47</v>
      </c>
      <c r="I3075">
        <v>9.1</v>
      </c>
      <c r="J3075">
        <v>13</v>
      </c>
      <c r="K3075">
        <v>2.5</v>
      </c>
      <c r="L3075">
        <v>22675</v>
      </c>
      <c r="M3075">
        <v>3579</v>
      </c>
      <c r="N3075">
        <v>19096</v>
      </c>
      <c r="O3075">
        <v>3.7</v>
      </c>
      <c r="P3075">
        <v>23.5</v>
      </c>
      <c r="Q3075">
        <v>14295</v>
      </c>
      <c r="R3075">
        <v>3191</v>
      </c>
      <c r="S3075">
        <v>11104</v>
      </c>
      <c r="T3075">
        <v>3.3</v>
      </c>
      <c r="U3075">
        <v>14.8</v>
      </c>
      <c r="V3075">
        <v>8380</v>
      </c>
      <c r="W3075">
        <v>8.6999999999999993</v>
      </c>
      <c r="X3075">
        <v>29.6</v>
      </c>
      <c r="Y3075">
        <v>1</v>
      </c>
      <c r="Z3075">
        <v>1</v>
      </c>
      <c r="AB3075">
        <v>1</v>
      </c>
    </row>
    <row r="3076" spans="1:28" x14ac:dyDescent="0.35">
      <c r="A3076">
        <v>2006</v>
      </c>
      <c r="B3076" t="s">
        <v>50</v>
      </c>
      <c r="C3076" t="s">
        <v>58</v>
      </c>
      <c r="D3076">
        <v>134</v>
      </c>
      <c r="E3076">
        <v>691</v>
      </c>
      <c r="F3076">
        <v>91764</v>
      </c>
      <c r="G3076">
        <v>88994</v>
      </c>
      <c r="H3076">
        <v>78</v>
      </c>
      <c r="I3076">
        <v>11.5</v>
      </c>
      <c r="J3076">
        <v>50</v>
      </c>
      <c r="K3076">
        <v>7.4</v>
      </c>
      <c r="L3076">
        <v>21624</v>
      </c>
      <c r="M3076">
        <v>4082</v>
      </c>
      <c r="N3076">
        <v>17542</v>
      </c>
      <c r="O3076">
        <v>4.5999999999999996</v>
      </c>
      <c r="P3076">
        <v>24.3</v>
      </c>
      <c r="Q3076">
        <v>16084</v>
      </c>
      <c r="R3076">
        <v>8030</v>
      </c>
      <c r="S3076">
        <v>8054</v>
      </c>
      <c r="T3076">
        <v>9</v>
      </c>
      <c r="U3076">
        <v>18.100000000000001</v>
      </c>
      <c r="V3076">
        <v>5540</v>
      </c>
      <c r="W3076">
        <v>6.2</v>
      </c>
      <c r="X3076">
        <v>36.200000000000003</v>
      </c>
      <c r="Y3076">
        <v>5</v>
      </c>
      <c r="Z3076">
        <v>5</v>
      </c>
      <c r="AA3076">
        <v>6803</v>
      </c>
      <c r="AB3076">
        <v>0</v>
      </c>
    </row>
    <row r="3077" spans="1:28" x14ac:dyDescent="0.35">
      <c r="A3077">
        <v>2006</v>
      </c>
      <c r="B3077" t="s">
        <v>50</v>
      </c>
      <c r="C3077" t="s">
        <v>59</v>
      </c>
      <c r="D3077">
        <v>109</v>
      </c>
      <c r="E3077">
        <v>418</v>
      </c>
      <c r="F3077">
        <v>76431</v>
      </c>
      <c r="G3077">
        <v>74010</v>
      </c>
      <c r="H3077">
        <v>63</v>
      </c>
      <c r="I3077">
        <v>16.2</v>
      </c>
      <c r="J3077">
        <v>6</v>
      </c>
      <c r="K3077">
        <v>1.5</v>
      </c>
      <c r="L3077">
        <v>15613</v>
      </c>
      <c r="M3077">
        <v>3822</v>
      </c>
      <c r="N3077">
        <v>11791</v>
      </c>
      <c r="O3077">
        <v>5.2</v>
      </c>
      <c r="P3077">
        <v>21.1</v>
      </c>
      <c r="Q3077">
        <v>10771</v>
      </c>
      <c r="S3077">
        <v>7578</v>
      </c>
      <c r="U3077">
        <v>14.6</v>
      </c>
      <c r="V3077">
        <v>4842</v>
      </c>
      <c r="W3077">
        <v>6.5</v>
      </c>
      <c r="X3077">
        <v>29.2</v>
      </c>
      <c r="Y3077">
        <v>1</v>
      </c>
      <c r="Z3077">
        <v>1</v>
      </c>
      <c r="AB3077">
        <v>1</v>
      </c>
    </row>
    <row r="3078" spans="1:28" x14ac:dyDescent="0.35">
      <c r="A3078">
        <v>2006</v>
      </c>
      <c r="B3078" t="s">
        <v>50</v>
      </c>
      <c r="C3078" t="s">
        <v>60</v>
      </c>
      <c r="D3078">
        <v>851</v>
      </c>
      <c r="E3078">
        <v>7884</v>
      </c>
      <c r="F3078">
        <v>580773</v>
      </c>
      <c r="G3078">
        <v>561976</v>
      </c>
      <c r="H3078">
        <v>798</v>
      </c>
      <c r="I3078">
        <v>10.5</v>
      </c>
      <c r="J3078">
        <v>186</v>
      </c>
      <c r="K3078">
        <v>2.5</v>
      </c>
      <c r="L3078">
        <v>104148</v>
      </c>
      <c r="M3078">
        <v>23581</v>
      </c>
      <c r="N3078">
        <v>80567</v>
      </c>
      <c r="O3078">
        <v>4.2</v>
      </c>
      <c r="P3078">
        <v>18.5</v>
      </c>
      <c r="Q3078">
        <v>66555</v>
      </c>
      <c r="R3078">
        <v>11636</v>
      </c>
      <c r="S3078">
        <v>54919</v>
      </c>
      <c r="T3078">
        <v>2.1</v>
      </c>
      <c r="U3078">
        <v>11.8</v>
      </c>
      <c r="V3078">
        <v>37593</v>
      </c>
      <c r="W3078">
        <v>6.7</v>
      </c>
      <c r="X3078">
        <v>23.6</v>
      </c>
      <c r="Y3078">
        <v>4</v>
      </c>
      <c r="Z3078">
        <v>4</v>
      </c>
      <c r="AA3078">
        <v>5176</v>
      </c>
      <c r="AB3078">
        <v>0</v>
      </c>
    </row>
    <row r="3079" spans="1:28" x14ac:dyDescent="0.35">
      <c r="A3079">
        <v>2006</v>
      </c>
      <c r="B3079" t="s">
        <v>50</v>
      </c>
      <c r="C3079" t="s">
        <v>61</v>
      </c>
      <c r="D3079">
        <v>617</v>
      </c>
      <c r="E3079">
        <v>6019</v>
      </c>
      <c r="F3079">
        <v>410933</v>
      </c>
      <c r="G3079">
        <v>403401</v>
      </c>
      <c r="H3079">
        <v>521</v>
      </c>
      <c r="I3079">
        <v>8.9</v>
      </c>
      <c r="J3079">
        <v>194</v>
      </c>
      <c r="K3079">
        <v>3.3</v>
      </c>
      <c r="L3079">
        <v>68282</v>
      </c>
      <c r="M3079">
        <v>16207</v>
      </c>
      <c r="N3079">
        <v>52075</v>
      </c>
      <c r="O3079">
        <v>4</v>
      </c>
      <c r="P3079">
        <v>16.899999999999999</v>
      </c>
      <c r="Q3079">
        <v>53219</v>
      </c>
      <c r="R3079">
        <v>15253</v>
      </c>
      <c r="S3079">
        <v>37966</v>
      </c>
      <c r="T3079">
        <v>3.8</v>
      </c>
      <c r="U3079">
        <v>13.2</v>
      </c>
      <c r="V3079">
        <v>15063</v>
      </c>
      <c r="W3079">
        <v>3.7</v>
      </c>
      <c r="X3079">
        <v>26.4</v>
      </c>
      <c r="Y3079">
        <v>5</v>
      </c>
      <c r="Z3079">
        <v>5</v>
      </c>
      <c r="AA3079">
        <v>6565</v>
      </c>
      <c r="AB3079">
        <v>0</v>
      </c>
    </row>
    <row r="3080" spans="1:28" x14ac:dyDescent="0.35">
      <c r="A3080">
        <v>2006</v>
      </c>
      <c r="B3080" t="s">
        <v>50</v>
      </c>
      <c r="C3080" t="s">
        <v>62</v>
      </c>
      <c r="D3080">
        <v>869</v>
      </c>
      <c r="E3080">
        <v>9173</v>
      </c>
      <c r="F3080">
        <v>580327</v>
      </c>
      <c r="G3080">
        <v>572802</v>
      </c>
      <c r="H3080">
        <v>692</v>
      </c>
      <c r="I3080">
        <v>7.7</v>
      </c>
      <c r="J3080">
        <v>405</v>
      </c>
      <c r="K3080">
        <v>4.5</v>
      </c>
      <c r="L3080">
        <v>74070</v>
      </c>
      <c r="M3080">
        <v>16681</v>
      </c>
      <c r="N3080">
        <v>57389</v>
      </c>
      <c r="O3080">
        <v>2.9</v>
      </c>
      <c r="P3080">
        <v>12.9</v>
      </c>
      <c r="Q3080">
        <v>59020</v>
      </c>
      <c r="R3080">
        <v>15850</v>
      </c>
      <c r="S3080">
        <v>43170</v>
      </c>
      <c r="T3080">
        <v>2.8</v>
      </c>
      <c r="U3080">
        <v>10.3</v>
      </c>
      <c r="V3080">
        <v>15050</v>
      </c>
      <c r="W3080">
        <v>2.6</v>
      </c>
      <c r="X3080">
        <v>20.6</v>
      </c>
      <c r="Y3080">
        <v>4</v>
      </c>
      <c r="Z3080">
        <v>4</v>
      </c>
      <c r="AB3080">
        <v>1</v>
      </c>
    </row>
    <row r="3081" spans="1:28" x14ac:dyDescent="0.35">
      <c r="A3081">
        <v>2006</v>
      </c>
      <c r="B3081" t="s">
        <v>50</v>
      </c>
      <c r="C3081" t="s">
        <v>63</v>
      </c>
      <c r="D3081">
        <v>870</v>
      </c>
      <c r="E3081">
        <v>10998</v>
      </c>
      <c r="F3081">
        <v>582328</v>
      </c>
      <c r="G3081">
        <v>569981</v>
      </c>
      <c r="H3081">
        <v>1057</v>
      </c>
      <c r="I3081">
        <v>9.9</v>
      </c>
      <c r="J3081">
        <v>346</v>
      </c>
      <c r="K3081">
        <v>3.3</v>
      </c>
      <c r="L3081">
        <v>82382</v>
      </c>
      <c r="M3081">
        <v>24505</v>
      </c>
      <c r="N3081">
        <v>57877</v>
      </c>
      <c r="O3081">
        <v>4.3</v>
      </c>
      <c r="P3081">
        <v>14.5</v>
      </c>
      <c r="Q3081">
        <v>57687</v>
      </c>
      <c r="R3081">
        <v>12770</v>
      </c>
      <c r="S3081">
        <v>44917</v>
      </c>
      <c r="T3081">
        <v>2.2000000000000002</v>
      </c>
      <c r="U3081">
        <v>10.1</v>
      </c>
      <c r="V3081">
        <v>24695</v>
      </c>
      <c r="W3081">
        <v>4.4000000000000004</v>
      </c>
      <c r="X3081">
        <v>20.2</v>
      </c>
      <c r="Y3081">
        <v>2</v>
      </c>
      <c r="Z3081">
        <v>2</v>
      </c>
      <c r="AB3081">
        <v>1</v>
      </c>
    </row>
    <row r="3082" spans="1:28" x14ac:dyDescent="0.35">
      <c r="A3082">
        <v>2006</v>
      </c>
      <c r="B3082" t="s">
        <v>50</v>
      </c>
      <c r="C3082" t="s">
        <v>64</v>
      </c>
      <c r="D3082">
        <v>881</v>
      </c>
      <c r="E3082">
        <v>14073</v>
      </c>
      <c r="F3082">
        <v>590690</v>
      </c>
      <c r="G3082">
        <v>579843</v>
      </c>
      <c r="H3082">
        <v>1010</v>
      </c>
      <c r="I3082">
        <v>7.3</v>
      </c>
      <c r="J3082">
        <v>387</v>
      </c>
      <c r="K3082">
        <v>2.8</v>
      </c>
      <c r="L3082">
        <v>75076</v>
      </c>
      <c r="M3082">
        <v>22932</v>
      </c>
      <c r="N3082">
        <v>52144</v>
      </c>
      <c r="O3082">
        <v>4</v>
      </c>
      <c r="P3082">
        <v>12.9</v>
      </c>
      <c r="Q3082">
        <v>53381</v>
      </c>
      <c r="R3082">
        <v>7269</v>
      </c>
      <c r="S3082">
        <v>46112</v>
      </c>
      <c r="T3082">
        <v>1.3</v>
      </c>
      <c r="U3082">
        <v>9.1999999999999993</v>
      </c>
      <c r="V3082">
        <v>21695</v>
      </c>
      <c r="W3082">
        <v>3.7</v>
      </c>
      <c r="X3082">
        <v>18.399999999999999</v>
      </c>
      <c r="AB3082">
        <v>0</v>
      </c>
    </row>
    <row r="3083" spans="1:28" x14ac:dyDescent="0.35">
      <c r="A3083">
        <v>2006</v>
      </c>
      <c r="B3083" t="s">
        <v>50</v>
      </c>
      <c r="C3083" t="s">
        <v>43</v>
      </c>
      <c r="D3083">
        <v>4145</v>
      </c>
      <c r="E3083">
        <v>56055</v>
      </c>
      <c r="F3083">
        <v>2798116</v>
      </c>
      <c r="G3083">
        <v>2761027</v>
      </c>
      <c r="H3083">
        <v>3489</v>
      </c>
      <c r="I3083">
        <v>6.3</v>
      </c>
      <c r="J3083">
        <v>1788</v>
      </c>
      <c r="K3083">
        <v>3.2</v>
      </c>
      <c r="L3083">
        <v>303091</v>
      </c>
      <c r="M3083">
        <v>76787</v>
      </c>
      <c r="N3083">
        <v>226304</v>
      </c>
      <c r="O3083">
        <v>2.8</v>
      </c>
      <c r="P3083">
        <v>11</v>
      </c>
      <c r="Q3083">
        <v>228913</v>
      </c>
      <c r="R3083">
        <v>46470</v>
      </c>
      <c r="S3083">
        <v>182443</v>
      </c>
      <c r="T3083">
        <v>1.7</v>
      </c>
      <c r="U3083">
        <v>8.3000000000000007</v>
      </c>
      <c r="V3083">
        <v>74178</v>
      </c>
      <c r="W3083">
        <v>2.7</v>
      </c>
      <c r="X3083">
        <v>16.600000000000001</v>
      </c>
      <c r="Y3083">
        <v>10</v>
      </c>
      <c r="Z3083">
        <v>202</v>
      </c>
      <c r="AA3083">
        <v>11535</v>
      </c>
      <c r="AB3083">
        <v>0</v>
      </c>
    </row>
    <row r="3084" spans="1:28" x14ac:dyDescent="0.35">
      <c r="A3084">
        <v>2006</v>
      </c>
      <c r="B3084" t="s">
        <v>51</v>
      </c>
      <c r="C3084" t="s">
        <v>42</v>
      </c>
      <c r="D3084">
        <v>18</v>
      </c>
      <c r="E3084">
        <v>495</v>
      </c>
      <c r="F3084">
        <v>51436</v>
      </c>
      <c r="G3084">
        <v>25718</v>
      </c>
      <c r="H3084">
        <v>495</v>
      </c>
      <c r="I3084">
        <v>200</v>
      </c>
      <c r="J3084">
        <v>0</v>
      </c>
      <c r="K3084">
        <v>0</v>
      </c>
      <c r="L3084">
        <v>51436</v>
      </c>
      <c r="M3084">
        <v>51436</v>
      </c>
      <c r="N3084">
        <v>0</v>
      </c>
      <c r="O3084">
        <v>200</v>
      </c>
      <c r="P3084">
        <v>200</v>
      </c>
      <c r="Q3084">
        <v>0</v>
      </c>
      <c r="R3084">
        <v>0</v>
      </c>
      <c r="S3084">
        <v>0</v>
      </c>
      <c r="T3084">
        <v>0</v>
      </c>
      <c r="U3084">
        <v>0</v>
      </c>
      <c r="V3084">
        <v>51436</v>
      </c>
      <c r="W3084">
        <v>200</v>
      </c>
      <c r="X3084">
        <v>0</v>
      </c>
      <c r="AB3084">
        <v>0</v>
      </c>
    </row>
    <row r="3085" spans="1:28" x14ac:dyDescent="0.35">
      <c r="A3085">
        <v>2006</v>
      </c>
      <c r="B3085" t="s">
        <v>51</v>
      </c>
      <c r="C3085" t="s">
        <v>55</v>
      </c>
      <c r="D3085">
        <v>76</v>
      </c>
      <c r="E3085">
        <v>2089</v>
      </c>
      <c r="F3085">
        <v>107981</v>
      </c>
      <c r="G3085">
        <v>103436</v>
      </c>
      <c r="H3085">
        <v>364</v>
      </c>
      <c r="I3085">
        <v>18.899999999999999</v>
      </c>
      <c r="J3085">
        <v>44</v>
      </c>
      <c r="K3085">
        <v>2.2999999999999998</v>
      </c>
      <c r="L3085">
        <v>25211</v>
      </c>
      <c r="M3085">
        <v>5418</v>
      </c>
      <c r="N3085">
        <v>19793</v>
      </c>
      <c r="O3085">
        <v>5.2</v>
      </c>
      <c r="P3085">
        <v>24.4</v>
      </c>
      <c r="Q3085">
        <v>16121</v>
      </c>
      <c r="S3085">
        <v>15641</v>
      </c>
      <c r="U3085">
        <v>15.6</v>
      </c>
      <c r="V3085">
        <v>9090</v>
      </c>
      <c r="W3085">
        <v>8.8000000000000007</v>
      </c>
      <c r="X3085">
        <v>31.2</v>
      </c>
      <c r="AB3085">
        <v>1</v>
      </c>
    </row>
    <row r="3086" spans="1:28" x14ac:dyDescent="0.35">
      <c r="A3086">
        <v>2006</v>
      </c>
      <c r="B3086" t="s">
        <v>51</v>
      </c>
      <c r="C3086" t="s">
        <v>56</v>
      </c>
      <c r="D3086">
        <v>45</v>
      </c>
      <c r="E3086">
        <v>213</v>
      </c>
      <c r="F3086">
        <v>64281</v>
      </c>
      <c r="G3086">
        <v>61415</v>
      </c>
      <c r="H3086">
        <v>18</v>
      </c>
      <c r="I3086">
        <v>8.8000000000000007</v>
      </c>
      <c r="J3086">
        <v>3</v>
      </c>
      <c r="K3086">
        <v>1.5</v>
      </c>
      <c r="L3086">
        <v>13068</v>
      </c>
      <c r="M3086">
        <v>2891</v>
      </c>
      <c r="N3086">
        <v>10177</v>
      </c>
      <c r="O3086">
        <v>4.7</v>
      </c>
      <c r="P3086">
        <v>21.3</v>
      </c>
      <c r="Q3086">
        <v>7336</v>
      </c>
      <c r="S3086">
        <v>7199</v>
      </c>
      <c r="U3086">
        <v>11.9</v>
      </c>
      <c r="V3086">
        <v>5732</v>
      </c>
      <c r="W3086">
        <v>9.4</v>
      </c>
      <c r="X3086">
        <v>23.8</v>
      </c>
      <c r="AB3086">
        <v>1</v>
      </c>
    </row>
    <row r="3087" spans="1:28" x14ac:dyDescent="0.35">
      <c r="A3087">
        <v>2006</v>
      </c>
      <c r="B3087" t="s">
        <v>51</v>
      </c>
      <c r="C3087" t="s">
        <v>57</v>
      </c>
      <c r="D3087">
        <v>51</v>
      </c>
      <c r="E3087">
        <v>588</v>
      </c>
      <c r="F3087">
        <v>64329</v>
      </c>
      <c r="G3087">
        <v>61439</v>
      </c>
      <c r="H3087">
        <v>63</v>
      </c>
      <c r="I3087">
        <v>11.2</v>
      </c>
      <c r="J3087">
        <v>14</v>
      </c>
      <c r="K3087">
        <v>2.5</v>
      </c>
      <c r="L3087">
        <v>13234</v>
      </c>
      <c r="M3087">
        <v>703</v>
      </c>
      <c r="N3087">
        <v>12531</v>
      </c>
      <c r="O3087">
        <v>1.1000000000000001</v>
      </c>
      <c r="P3087">
        <v>21.5</v>
      </c>
      <c r="Q3087">
        <v>7453</v>
      </c>
      <c r="R3087">
        <v>3069</v>
      </c>
      <c r="S3087">
        <v>4384</v>
      </c>
      <c r="T3087">
        <v>5</v>
      </c>
      <c r="U3087">
        <v>12.1</v>
      </c>
      <c r="V3087">
        <v>5781</v>
      </c>
      <c r="W3087">
        <v>9.4</v>
      </c>
      <c r="X3087">
        <v>24.2</v>
      </c>
      <c r="Y3087">
        <v>1</v>
      </c>
      <c r="Z3087">
        <v>1</v>
      </c>
      <c r="AB3087">
        <v>1</v>
      </c>
    </row>
    <row r="3088" spans="1:28" x14ac:dyDescent="0.35">
      <c r="A3088">
        <v>2006</v>
      </c>
      <c r="B3088" t="s">
        <v>51</v>
      </c>
      <c r="C3088" t="s">
        <v>58</v>
      </c>
      <c r="D3088">
        <v>50</v>
      </c>
      <c r="E3088">
        <v>683</v>
      </c>
      <c r="F3088">
        <v>71554</v>
      </c>
      <c r="G3088">
        <v>67457</v>
      </c>
      <c r="H3088">
        <v>169</v>
      </c>
      <c r="I3088">
        <v>27.5</v>
      </c>
      <c r="J3088">
        <v>32</v>
      </c>
      <c r="K3088">
        <v>5.2</v>
      </c>
      <c r="L3088">
        <v>18094</v>
      </c>
      <c r="M3088">
        <v>3216</v>
      </c>
      <c r="N3088">
        <v>14878</v>
      </c>
      <c r="O3088">
        <v>4.8</v>
      </c>
      <c r="P3088">
        <v>26.8</v>
      </c>
      <c r="Q3088">
        <v>9900</v>
      </c>
      <c r="R3088">
        <v>589</v>
      </c>
      <c r="S3088">
        <v>9311</v>
      </c>
      <c r="T3088">
        <v>0.9</v>
      </c>
      <c r="U3088">
        <v>14.7</v>
      </c>
      <c r="V3088">
        <v>8194</v>
      </c>
      <c r="W3088">
        <v>12.1</v>
      </c>
      <c r="X3088">
        <v>29.4</v>
      </c>
      <c r="AB3088">
        <v>0</v>
      </c>
    </row>
    <row r="3089" spans="1:28" x14ac:dyDescent="0.35">
      <c r="A3089">
        <v>2006</v>
      </c>
      <c r="B3089" t="s">
        <v>51</v>
      </c>
      <c r="C3089" t="s">
        <v>59</v>
      </c>
      <c r="D3089">
        <v>43</v>
      </c>
      <c r="E3089">
        <v>358</v>
      </c>
      <c r="F3089">
        <v>64882</v>
      </c>
      <c r="G3089">
        <v>60656</v>
      </c>
      <c r="H3089">
        <v>56</v>
      </c>
      <c r="I3089">
        <v>16.8</v>
      </c>
      <c r="J3089">
        <v>6</v>
      </c>
      <c r="K3089">
        <v>1.8</v>
      </c>
      <c r="L3089">
        <v>14129</v>
      </c>
      <c r="M3089">
        <v>3988</v>
      </c>
      <c r="N3089">
        <v>10141</v>
      </c>
      <c r="O3089">
        <v>6.6</v>
      </c>
      <c r="P3089">
        <v>23.3</v>
      </c>
      <c r="Q3089">
        <v>5677</v>
      </c>
      <c r="R3089">
        <v>378</v>
      </c>
      <c r="S3089">
        <v>5299</v>
      </c>
      <c r="T3089">
        <v>0.6</v>
      </c>
      <c r="U3089">
        <v>9.4</v>
      </c>
      <c r="V3089">
        <v>8452</v>
      </c>
      <c r="W3089">
        <v>13.9</v>
      </c>
      <c r="X3089">
        <v>18.8</v>
      </c>
      <c r="AB3089">
        <v>0</v>
      </c>
    </row>
    <row r="3090" spans="1:28" x14ac:dyDescent="0.35">
      <c r="A3090">
        <v>2006</v>
      </c>
      <c r="B3090" t="s">
        <v>51</v>
      </c>
      <c r="C3090" t="s">
        <v>60</v>
      </c>
      <c r="D3090">
        <v>441</v>
      </c>
      <c r="E3090">
        <v>6886</v>
      </c>
      <c r="F3090">
        <v>631067</v>
      </c>
      <c r="G3090">
        <v>602995</v>
      </c>
      <c r="H3090">
        <v>649</v>
      </c>
      <c r="I3090">
        <v>9.4</v>
      </c>
      <c r="J3090">
        <v>302</v>
      </c>
      <c r="K3090">
        <v>4.4000000000000004</v>
      </c>
      <c r="L3090">
        <v>115049</v>
      </c>
      <c r="M3090">
        <v>19494</v>
      </c>
      <c r="N3090">
        <v>95555</v>
      </c>
      <c r="O3090">
        <v>3.2</v>
      </c>
      <c r="P3090">
        <v>19.100000000000001</v>
      </c>
      <c r="Q3090">
        <v>58904</v>
      </c>
      <c r="R3090">
        <v>20113</v>
      </c>
      <c r="S3090">
        <v>38791</v>
      </c>
      <c r="T3090">
        <v>3.3</v>
      </c>
      <c r="U3090">
        <v>9.8000000000000007</v>
      </c>
      <c r="V3090">
        <v>56145</v>
      </c>
      <c r="W3090">
        <v>9.3000000000000007</v>
      </c>
      <c r="X3090">
        <v>19.600000000000001</v>
      </c>
      <c r="Y3090">
        <v>5</v>
      </c>
      <c r="Z3090">
        <v>5</v>
      </c>
      <c r="AA3090">
        <v>12997</v>
      </c>
      <c r="AB3090">
        <v>0</v>
      </c>
    </row>
    <row r="3091" spans="1:28" x14ac:dyDescent="0.35">
      <c r="A3091">
        <v>2006</v>
      </c>
      <c r="B3091" t="s">
        <v>51</v>
      </c>
      <c r="C3091" t="s">
        <v>61</v>
      </c>
      <c r="D3091">
        <v>325</v>
      </c>
      <c r="E3091">
        <v>6707</v>
      </c>
      <c r="F3091">
        <v>464736</v>
      </c>
      <c r="G3091">
        <v>452618</v>
      </c>
      <c r="H3091">
        <v>771</v>
      </c>
      <c r="I3091">
        <v>11.9</v>
      </c>
      <c r="J3091">
        <v>288</v>
      </c>
      <c r="K3091">
        <v>4.5</v>
      </c>
      <c r="L3091">
        <v>73705</v>
      </c>
      <c r="M3091">
        <v>18149</v>
      </c>
      <c r="N3091">
        <v>55556</v>
      </c>
      <c r="O3091">
        <v>4</v>
      </c>
      <c r="P3091">
        <v>16.3</v>
      </c>
      <c r="Q3091">
        <v>49468</v>
      </c>
      <c r="R3091">
        <v>14158</v>
      </c>
      <c r="S3091">
        <v>35310</v>
      </c>
      <c r="T3091">
        <v>3.1</v>
      </c>
      <c r="U3091">
        <v>10.9</v>
      </c>
      <c r="V3091">
        <v>24237</v>
      </c>
      <c r="W3091">
        <v>5.4</v>
      </c>
      <c r="X3091">
        <v>21.8</v>
      </c>
      <c r="Y3091">
        <v>2</v>
      </c>
      <c r="Z3091">
        <v>2</v>
      </c>
      <c r="AB3091">
        <v>1</v>
      </c>
    </row>
    <row r="3092" spans="1:28" x14ac:dyDescent="0.35">
      <c r="A3092">
        <v>2006</v>
      </c>
      <c r="B3092" t="s">
        <v>51</v>
      </c>
      <c r="C3092" t="s">
        <v>62</v>
      </c>
      <c r="D3092">
        <v>561</v>
      </c>
      <c r="E3092">
        <v>10388</v>
      </c>
      <c r="F3092">
        <v>792171</v>
      </c>
      <c r="G3092">
        <v>777843</v>
      </c>
      <c r="H3092">
        <v>1054</v>
      </c>
      <c r="I3092">
        <v>10.5</v>
      </c>
      <c r="J3092">
        <v>298</v>
      </c>
      <c r="K3092">
        <v>3</v>
      </c>
      <c r="L3092">
        <v>91580</v>
      </c>
      <c r="M3092">
        <v>27951</v>
      </c>
      <c r="N3092">
        <v>63629</v>
      </c>
      <c r="O3092">
        <v>3.6</v>
      </c>
      <c r="P3092">
        <v>11.8</v>
      </c>
      <c r="Q3092">
        <v>62924</v>
      </c>
      <c r="R3092">
        <v>12726</v>
      </c>
      <c r="S3092">
        <v>50198</v>
      </c>
      <c r="T3092">
        <v>1.6</v>
      </c>
      <c r="U3092">
        <v>8.1</v>
      </c>
      <c r="V3092">
        <v>28656</v>
      </c>
      <c r="W3092">
        <v>3.7</v>
      </c>
      <c r="X3092">
        <v>16.2</v>
      </c>
      <c r="Y3092">
        <v>1</v>
      </c>
      <c r="Z3092">
        <v>1</v>
      </c>
      <c r="AB3092">
        <v>1</v>
      </c>
    </row>
    <row r="3093" spans="1:28" x14ac:dyDescent="0.35">
      <c r="A3093">
        <v>2006</v>
      </c>
      <c r="B3093" t="s">
        <v>51</v>
      </c>
      <c r="C3093" t="s">
        <v>63</v>
      </c>
      <c r="D3093">
        <v>492</v>
      </c>
      <c r="E3093">
        <v>11852</v>
      </c>
      <c r="F3093">
        <v>708397</v>
      </c>
      <c r="G3093">
        <v>698521</v>
      </c>
      <c r="H3093">
        <v>1149</v>
      </c>
      <c r="I3093">
        <v>9.9</v>
      </c>
      <c r="J3093">
        <v>552</v>
      </c>
      <c r="K3093">
        <v>4.8</v>
      </c>
      <c r="L3093">
        <v>95738</v>
      </c>
      <c r="M3093">
        <v>32089</v>
      </c>
      <c r="N3093">
        <v>63649</v>
      </c>
      <c r="O3093">
        <v>4.5999999999999996</v>
      </c>
      <c r="P3093">
        <v>13.7</v>
      </c>
      <c r="Q3093">
        <v>75987</v>
      </c>
      <c r="R3093">
        <v>15371</v>
      </c>
      <c r="S3093">
        <v>60616</v>
      </c>
      <c r="T3093">
        <v>2.2000000000000002</v>
      </c>
      <c r="U3093">
        <v>10.9</v>
      </c>
      <c r="V3093">
        <v>19751</v>
      </c>
      <c r="W3093">
        <v>2.8</v>
      </c>
      <c r="X3093">
        <v>21.8</v>
      </c>
      <c r="AB3093">
        <v>0</v>
      </c>
    </row>
    <row r="3094" spans="1:28" x14ac:dyDescent="0.35">
      <c r="A3094">
        <v>2006</v>
      </c>
      <c r="B3094" t="s">
        <v>51</v>
      </c>
      <c r="C3094" t="s">
        <v>64</v>
      </c>
      <c r="D3094">
        <v>526</v>
      </c>
      <c r="E3094">
        <v>14511</v>
      </c>
      <c r="F3094">
        <v>758930</v>
      </c>
      <c r="G3094">
        <v>740534</v>
      </c>
      <c r="H3094">
        <v>1202</v>
      </c>
      <c r="I3094">
        <v>8.5</v>
      </c>
      <c r="J3094">
        <v>566</v>
      </c>
      <c r="K3094">
        <v>4</v>
      </c>
      <c r="L3094">
        <v>107191</v>
      </c>
      <c r="M3094">
        <v>33777</v>
      </c>
      <c r="N3094">
        <v>73414</v>
      </c>
      <c r="O3094">
        <v>4.5999999999999996</v>
      </c>
      <c r="P3094">
        <v>14.5</v>
      </c>
      <c r="Q3094">
        <v>70398</v>
      </c>
      <c r="R3094">
        <v>9936</v>
      </c>
      <c r="S3094">
        <v>60462</v>
      </c>
      <c r="T3094">
        <v>1.3</v>
      </c>
      <c r="U3094">
        <v>9.5</v>
      </c>
      <c r="V3094">
        <v>36793</v>
      </c>
      <c r="W3094">
        <v>5</v>
      </c>
      <c r="X3094">
        <v>19</v>
      </c>
      <c r="AB3094">
        <v>0</v>
      </c>
    </row>
    <row r="3095" spans="1:28" x14ac:dyDescent="0.35">
      <c r="A3095">
        <v>2006</v>
      </c>
      <c r="B3095" t="s">
        <v>51</v>
      </c>
      <c r="C3095" t="s">
        <v>43</v>
      </c>
      <c r="D3095">
        <v>2920</v>
      </c>
      <c r="E3095">
        <v>76654</v>
      </c>
      <c r="F3095">
        <v>4235543</v>
      </c>
      <c r="G3095">
        <v>4179946</v>
      </c>
      <c r="H3095">
        <v>5557</v>
      </c>
      <c r="I3095">
        <v>7.4</v>
      </c>
      <c r="J3095">
        <v>2547</v>
      </c>
      <c r="K3095">
        <v>3.4</v>
      </c>
      <c r="L3095">
        <v>450917</v>
      </c>
      <c r="M3095">
        <v>114725</v>
      </c>
      <c r="N3095">
        <v>336192</v>
      </c>
      <c r="O3095">
        <v>2.7</v>
      </c>
      <c r="P3095">
        <v>10.8</v>
      </c>
      <c r="Q3095">
        <v>339724</v>
      </c>
      <c r="R3095">
        <v>78072</v>
      </c>
      <c r="S3095">
        <v>261652</v>
      </c>
      <c r="T3095">
        <v>1.9</v>
      </c>
      <c r="U3095">
        <v>8.1</v>
      </c>
      <c r="V3095">
        <v>111193</v>
      </c>
      <c r="W3095">
        <v>2.7</v>
      </c>
      <c r="X3095">
        <v>16.2</v>
      </c>
      <c r="Y3095">
        <v>4</v>
      </c>
      <c r="Z3095">
        <v>4</v>
      </c>
      <c r="AB3095">
        <v>1</v>
      </c>
    </row>
    <row r="3096" spans="1:28" x14ac:dyDescent="0.35">
      <c r="A3096">
        <v>2006</v>
      </c>
      <c r="B3096" t="s">
        <v>52</v>
      </c>
      <c r="C3096" t="s">
        <v>42</v>
      </c>
      <c r="D3096">
        <v>1</v>
      </c>
      <c r="E3096">
        <v>4</v>
      </c>
      <c r="H3096">
        <v>4</v>
      </c>
      <c r="I3096">
        <v>200</v>
      </c>
      <c r="J3096">
        <v>0</v>
      </c>
      <c r="K3096">
        <v>0</v>
      </c>
      <c r="AB3096">
        <v>1</v>
      </c>
    </row>
    <row r="3097" spans="1:28" x14ac:dyDescent="0.35">
      <c r="A3097">
        <v>2006</v>
      </c>
      <c r="B3097" t="s">
        <v>52</v>
      </c>
      <c r="C3097" t="s">
        <v>55</v>
      </c>
      <c r="D3097">
        <v>25</v>
      </c>
      <c r="E3097">
        <v>218</v>
      </c>
      <c r="F3097">
        <v>80335</v>
      </c>
      <c r="G3097">
        <v>74893</v>
      </c>
      <c r="H3097">
        <v>27</v>
      </c>
      <c r="I3097">
        <v>12.9</v>
      </c>
      <c r="J3097">
        <v>11</v>
      </c>
      <c r="K3097">
        <v>5.2</v>
      </c>
      <c r="L3097">
        <v>21292</v>
      </c>
      <c r="P3097">
        <v>28.4</v>
      </c>
      <c r="Q3097">
        <v>10408</v>
      </c>
      <c r="S3097">
        <v>9283</v>
      </c>
      <c r="U3097">
        <v>13.9</v>
      </c>
      <c r="V3097">
        <v>10884</v>
      </c>
      <c r="W3097">
        <v>14.5</v>
      </c>
      <c r="X3097">
        <v>27.8</v>
      </c>
      <c r="AB3097">
        <v>1</v>
      </c>
    </row>
    <row r="3098" spans="1:28" x14ac:dyDescent="0.35">
      <c r="A3098">
        <v>2006</v>
      </c>
      <c r="B3098" t="s">
        <v>52</v>
      </c>
      <c r="C3098" t="s">
        <v>56</v>
      </c>
      <c r="D3098">
        <v>12</v>
      </c>
      <c r="E3098">
        <v>434</v>
      </c>
      <c r="H3098">
        <v>6</v>
      </c>
      <c r="I3098">
        <v>1.4</v>
      </c>
      <c r="J3098">
        <v>0</v>
      </c>
      <c r="K3098">
        <v>0</v>
      </c>
      <c r="AB3098">
        <v>1</v>
      </c>
    </row>
    <row r="3099" spans="1:28" x14ac:dyDescent="0.35">
      <c r="A3099">
        <v>2006</v>
      </c>
      <c r="B3099" t="s">
        <v>52</v>
      </c>
      <c r="C3099" t="s">
        <v>57</v>
      </c>
      <c r="D3099">
        <v>17</v>
      </c>
      <c r="E3099">
        <v>415</v>
      </c>
      <c r="F3099">
        <v>58010</v>
      </c>
      <c r="G3099">
        <v>47232</v>
      </c>
      <c r="H3099">
        <v>131</v>
      </c>
      <c r="I3099">
        <v>37.200000000000003</v>
      </c>
      <c r="J3099">
        <v>6</v>
      </c>
      <c r="K3099">
        <v>1.7</v>
      </c>
      <c r="L3099">
        <v>24971</v>
      </c>
      <c r="P3099">
        <v>52.9</v>
      </c>
      <c r="Q3099">
        <v>3414</v>
      </c>
      <c r="S3099">
        <v>3285</v>
      </c>
      <c r="U3099">
        <v>7.2</v>
      </c>
      <c r="V3099">
        <v>21557</v>
      </c>
      <c r="W3099">
        <v>45.7</v>
      </c>
      <c r="X3099">
        <v>14.4</v>
      </c>
      <c r="AB3099">
        <v>1</v>
      </c>
    </row>
    <row r="3100" spans="1:28" x14ac:dyDescent="0.35">
      <c r="A3100">
        <v>2006</v>
      </c>
      <c r="B3100" t="s">
        <v>52</v>
      </c>
      <c r="C3100" t="s">
        <v>58</v>
      </c>
      <c r="D3100">
        <v>18</v>
      </c>
      <c r="E3100">
        <v>167</v>
      </c>
      <c r="F3100">
        <v>57115</v>
      </c>
      <c r="G3100">
        <v>51104</v>
      </c>
      <c r="H3100">
        <v>9</v>
      </c>
      <c r="I3100">
        <v>5.5</v>
      </c>
      <c r="J3100">
        <v>5</v>
      </c>
      <c r="K3100">
        <v>3</v>
      </c>
      <c r="L3100">
        <v>13450</v>
      </c>
      <c r="P3100">
        <v>26.3</v>
      </c>
      <c r="Q3100">
        <v>1427</v>
      </c>
      <c r="S3100">
        <v>1278</v>
      </c>
      <c r="U3100">
        <v>2.8</v>
      </c>
      <c r="V3100">
        <v>12023</v>
      </c>
      <c r="W3100">
        <v>23.5</v>
      </c>
      <c r="X3100">
        <v>5.6</v>
      </c>
      <c r="AB3100">
        <v>1</v>
      </c>
    </row>
    <row r="3101" spans="1:28" x14ac:dyDescent="0.35">
      <c r="A3101">
        <v>2006</v>
      </c>
      <c r="B3101" t="s">
        <v>52</v>
      </c>
      <c r="C3101" t="s">
        <v>59</v>
      </c>
      <c r="D3101">
        <v>17</v>
      </c>
      <c r="E3101">
        <v>1505</v>
      </c>
      <c r="F3101">
        <v>42013</v>
      </c>
      <c r="G3101">
        <v>37357</v>
      </c>
      <c r="H3101">
        <v>81</v>
      </c>
      <c r="I3101">
        <v>5.5</v>
      </c>
      <c r="J3101">
        <v>8</v>
      </c>
      <c r="K3101">
        <v>0.5</v>
      </c>
      <c r="L3101">
        <v>10418</v>
      </c>
      <c r="P3101">
        <v>27.9</v>
      </c>
      <c r="Q3101">
        <v>1106</v>
      </c>
      <c r="S3101">
        <v>1042</v>
      </c>
      <c r="U3101">
        <v>3</v>
      </c>
      <c r="V3101">
        <v>9312</v>
      </c>
      <c r="W3101">
        <v>24.9</v>
      </c>
      <c r="X3101">
        <v>6</v>
      </c>
      <c r="AB3101">
        <v>1</v>
      </c>
    </row>
    <row r="3102" spans="1:28" x14ac:dyDescent="0.35">
      <c r="A3102">
        <v>2006</v>
      </c>
      <c r="B3102" t="s">
        <v>52</v>
      </c>
      <c r="C3102" t="s">
        <v>60</v>
      </c>
      <c r="D3102">
        <v>116</v>
      </c>
      <c r="E3102">
        <v>3707</v>
      </c>
      <c r="F3102">
        <v>309176</v>
      </c>
      <c r="G3102">
        <v>307893</v>
      </c>
      <c r="H3102">
        <v>547</v>
      </c>
      <c r="I3102">
        <v>15.5</v>
      </c>
      <c r="J3102">
        <v>213</v>
      </c>
      <c r="K3102">
        <v>6</v>
      </c>
      <c r="L3102">
        <v>46048</v>
      </c>
      <c r="M3102">
        <v>18389</v>
      </c>
      <c r="N3102">
        <v>27659</v>
      </c>
      <c r="O3102">
        <v>6</v>
      </c>
      <c r="P3102">
        <v>15</v>
      </c>
      <c r="Q3102">
        <v>43481</v>
      </c>
      <c r="R3102">
        <v>13805</v>
      </c>
      <c r="S3102">
        <v>29676</v>
      </c>
      <c r="T3102">
        <v>4.5</v>
      </c>
      <c r="U3102">
        <v>14.1</v>
      </c>
      <c r="V3102">
        <v>2567</v>
      </c>
      <c r="W3102">
        <v>0.9</v>
      </c>
      <c r="X3102">
        <v>28.2</v>
      </c>
      <c r="Y3102">
        <v>1</v>
      </c>
      <c r="Z3102">
        <v>1</v>
      </c>
      <c r="AB3102">
        <v>1</v>
      </c>
    </row>
    <row r="3103" spans="1:28" x14ac:dyDescent="0.35">
      <c r="A3103">
        <v>2006</v>
      </c>
      <c r="B3103" t="s">
        <v>52</v>
      </c>
      <c r="C3103" t="s">
        <v>61</v>
      </c>
      <c r="D3103">
        <v>106</v>
      </c>
      <c r="E3103">
        <v>3595</v>
      </c>
      <c r="F3103">
        <v>306850</v>
      </c>
      <c r="G3103">
        <v>305264</v>
      </c>
      <c r="H3103">
        <v>378</v>
      </c>
      <c r="I3103">
        <v>10.9</v>
      </c>
      <c r="J3103">
        <v>95</v>
      </c>
      <c r="K3103">
        <v>2.8</v>
      </c>
      <c r="L3103">
        <v>38997</v>
      </c>
      <c r="M3103">
        <v>15305</v>
      </c>
      <c r="N3103">
        <v>23692</v>
      </c>
      <c r="O3103">
        <v>5</v>
      </c>
      <c r="P3103">
        <v>12.8</v>
      </c>
      <c r="Q3103">
        <v>35825</v>
      </c>
      <c r="R3103">
        <v>5046</v>
      </c>
      <c r="S3103">
        <v>30779</v>
      </c>
      <c r="T3103">
        <v>1.7</v>
      </c>
      <c r="U3103">
        <v>11.7</v>
      </c>
      <c r="V3103">
        <v>3172</v>
      </c>
      <c r="W3103">
        <v>1.1000000000000001</v>
      </c>
      <c r="X3103">
        <v>23.4</v>
      </c>
      <c r="AB3103">
        <v>0</v>
      </c>
    </row>
    <row r="3104" spans="1:28" x14ac:dyDescent="0.35">
      <c r="A3104">
        <v>2006</v>
      </c>
      <c r="B3104" t="s">
        <v>52</v>
      </c>
      <c r="C3104" t="s">
        <v>62</v>
      </c>
      <c r="D3104">
        <v>205</v>
      </c>
      <c r="E3104">
        <v>7635</v>
      </c>
      <c r="F3104">
        <v>612044</v>
      </c>
      <c r="G3104">
        <v>600420</v>
      </c>
      <c r="H3104">
        <v>887</v>
      </c>
      <c r="I3104">
        <v>12.1</v>
      </c>
      <c r="J3104">
        <v>337</v>
      </c>
      <c r="K3104">
        <v>4.5999999999999996</v>
      </c>
      <c r="L3104">
        <v>72004</v>
      </c>
      <c r="M3104">
        <v>23609</v>
      </c>
      <c r="N3104">
        <v>48395</v>
      </c>
      <c r="O3104">
        <v>3.9</v>
      </c>
      <c r="P3104">
        <v>12</v>
      </c>
      <c r="Q3104">
        <v>48756</v>
      </c>
      <c r="R3104">
        <v>9202</v>
      </c>
      <c r="S3104">
        <v>39554</v>
      </c>
      <c r="T3104">
        <v>1.5</v>
      </c>
      <c r="U3104">
        <v>8.1</v>
      </c>
      <c r="V3104">
        <v>23248</v>
      </c>
      <c r="W3104">
        <v>3.9</v>
      </c>
      <c r="X3104">
        <v>16.2</v>
      </c>
      <c r="AB3104">
        <v>0</v>
      </c>
    </row>
    <row r="3105" spans="1:28" x14ac:dyDescent="0.35">
      <c r="A3105">
        <v>2006</v>
      </c>
      <c r="B3105" t="s">
        <v>52</v>
      </c>
      <c r="C3105" t="s">
        <v>63</v>
      </c>
      <c r="D3105">
        <v>188</v>
      </c>
      <c r="E3105">
        <v>9818</v>
      </c>
      <c r="F3105">
        <v>568076</v>
      </c>
      <c r="G3105">
        <v>562721</v>
      </c>
      <c r="H3105">
        <v>691</v>
      </c>
      <c r="I3105">
        <v>7.2</v>
      </c>
      <c r="J3105">
        <v>348</v>
      </c>
      <c r="K3105">
        <v>3.6</v>
      </c>
      <c r="L3105">
        <v>64860</v>
      </c>
      <c r="M3105">
        <v>15491</v>
      </c>
      <c r="N3105">
        <v>49369</v>
      </c>
      <c r="O3105">
        <v>2.8</v>
      </c>
      <c r="P3105">
        <v>11.5</v>
      </c>
      <c r="Q3105">
        <v>54150</v>
      </c>
      <c r="R3105">
        <v>9624</v>
      </c>
      <c r="S3105">
        <v>44526</v>
      </c>
      <c r="T3105">
        <v>1.7</v>
      </c>
      <c r="U3105">
        <v>9.6</v>
      </c>
      <c r="V3105">
        <v>10710</v>
      </c>
      <c r="W3105">
        <v>1.9</v>
      </c>
      <c r="X3105">
        <v>19.2</v>
      </c>
      <c r="AB3105">
        <v>0</v>
      </c>
    </row>
    <row r="3106" spans="1:28" x14ac:dyDescent="0.35">
      <c r="A3106">
        <v>2006</v>
      </c>
      <c r="B3106" t="s">
        <v>52</v>
      </c>
      <c r="C3106" t="s">
        <v>64</v>
      </c>
      <c r="D3106">
        <v>196</v>
      </c>
      <c r="E3106">
        <v>16740</v>
      </c>
      <c r="F3106">
        <v>575689</v>
      </c>
      <c r="G3106">
        <v>571374</v>
      </c>
      <c r="H3106">
        <v>1658</v>
      </c>
      <c r="I3106">
        <v>10.1</v>
      </c>
      <c r="J3106">
        <v>919</v>
      </c>
      <c r="K3106">
        <v>5.6</v>
      </c>
      <c r="L3106">
        <v>77441</v>
      </c>
      <c r="M3106">
        <v>27117</v>
      </c>
      <c r="N3106">
        <v>50324</v>
      </c>
      <c r="O3106">
        <v>4.7</v>
      </c>
      <c r="P3106">
        <v>13.6</v>
      </c>
      <c r="Q3106">
        <v>68811</v>
      </c>
      <c r="R3106">
        <v>24766</v>
      </c>
      <c r="S3106">
        <v>44045</v>
      </c>
      <c r="T3106">
        <v>4.3</v>
      </c>
      <c r="U3106">
        <v>12</v>
      </c>
      <c r="V3106">
        <v>8630</v>
      </c>
      <c r="W3106">
        <v>1.6</v>
      </c>
      <c r="X3106">
        <v>24</v>
      </c>
      <c r="Y3106">
        <v>1</v>
      </c>
      <c r="Z3106">
        <v>1</v>
      </c>
      <c r="AB3106">
        <v>1</v>
      </c>
    </row>
    <row r="3107" spans="1:28" x14ac:dyDescent="0.35">
      <c r="A3107">
        <v>2006</v>
      </c>
      <c r="B3107" t="s">
        <v>52</v>
      </c>
      <c r="C3107" t="s">
        <v>43</v>
      </c>
      <c r="D3107">
        <v>1259</v>
      </c>
      <c r="E3107">
        <v>63976</v>
      </c>
      <c r="F3107">
        <v>3640127</v>
      </c>
      <c r="G3107">
        <v>3602538</v>
      </c>
      <c r="H3107">
        <v>4727</v>
      </c>
      <c r="I3107">
        <v>7.5</v>
      </c>
      <c r="J3107">
        <v>2924</v>
      </c>
      <c r="K3107">
        <v>4.5999999999999996</v>
      </c>
      <c r="L3107">
        <v>416607</v>
      </c>
      <c r="M3107">
        <v>124330</v>
      </c>
      <c r="N3107">
        <v>292277</v>
      </c>
      <c r="O3107">
        <v>3.5</v>
      </c>
      <c r="P3107">
        <v>11.6</v>
      </c>
      <c r="Q3107">
        <v>341428</v>
      </c>
      <c r="R3107">
        <v>75447</v>
      </c>
      <c r="S3107">
        <v>265981</v>
      </c>
      <c r="T3107">
        <v>2.1</v>
      </c>
      <c r="U3107">
        <v>9.5</v>
      </c>
      <c r="V3107">
        <v>75179</v>
      </c>
      <c r="W3107">
        <v>2.1</v>
      </c>
      <c r="X3107">
        <v>19</v>
      </c>
      <c r="Y3107">
        <v>1</v>
      </c>
      <c r="Z3107">
        <v>1</v>
      </c>
      <c r="AB3107">
        <v>1</v>
      </c>
    </row>
    <row r="3108" spans="1:28" x14ac:dyDescent="0.35">
      <c r="A3108">
        <v>2006</v>
      </c>
      <c r="B3108" t="s">
        <v>53</v>
      </c>
      <c r="C3108" t="s">
        <v>42</v>
      </c>
      <c r="D3108">
        <v>2</v>
      </c>
      <c r="E3108">
        <v>9</v>
      </c>
      <c r="H3108">
        <v>9</v>
      </c>
      <c r="I3108">
        <v>200</v>
      </c>
      <c r="J3108">
        <v>0</v>
      </c>
      <c r="K3108">
        <v>0</v>
      </c>
      <c r="AB3108">
        <v>1</v>
      </c>
    </row>
    <row r="3109" spans="1:28" x14ac:dyDescent="0.35">
      <c r="A3109">
        <v>2006</v>
      </c>
      <c r="B3109" t="s">
        <v>53</v>
      </c>
      <c r="C3109" t="s">
        <v>55</v>
      </c>
      <c r="D3109">
        <v>7</v>
      </c>
      <c r="E3109">
        <v>32</v>
      </c>
      <c r="F3109">
        <v>21868</v>
      </c>
      <c r="G3109">
        <v>22025</v>
      </c>
      <c r="H3109">
        <v>7</v>
      </c>
      <c r="I3109">
        <v>24.1</v>
      </c>
      <c r="J3109">
        <v>1</v>
      </c>
      <c r="K3109">
        <v>3.4</v>
      </c>
      <c r="L3109">
        <v>3846</v>
      </c>
      <c r="P3109">
        <v>17.5</v>
      </c>
      <c r="Q3109">
        <v>4159</v>
      </c>
      <c r="S3109">
        <v>3891</v>
      </c>
      <c r="U3109">
        <v>18.899999999999999</v>
      </c>
      <c r="V3109">
        <v>-313</v>
      </c>
      <c r="W3109">
        <v>-1.4</v>
      </c>
      <c r="X3109">
        <v>35</v>
      </c>
      <c r="AB3109">
        <v>1</v>
      </c>
    </row>
    <row r="3110" spans="1:28" x14ac:dyDescent="0.35">
      <c r="A3110">
        <v>2006</v>
      </c>
      <c r="B3110" t="s">
        <v>53</v>
      </c>
      <c r="C3110" t="s">
        <v>56</v>
      </c>
      <c r="D3110">
        <v>4</v>
      </c>
      <c r="E3110">
        <v>5</v>
      </c>
      <c r="H3110">
        <v>2</v>
      </c>
      <c r="I3110">
        <v>50</v>
      </c>
      <c r="J3110">
        <v>0</v>
      </c>
      <c r="K3110">
        <v>0</v>
      </c>
      <c r="AB3110">
        <v>1</v>
      </c>
    </row>
    <row r="3111" spans="1:28" x14ac:dyDescent="0.35">
      <c r="A3111">
        <v>2006</v>
      </c>
      <c r="B3111" t="s">
        <v>53</v>
      </c>
      <c r="C3111" t="s">
        <v>57</v>
      </c>
      <c r="D3111">
        <v>9</v>
      </c>
      <c r="E3111">
        <v>25</v>
      </c>
      <c r="H3111">
        <v>1</v>
      </c>
      <c r="I3111">
        <v>3.9</v>
      </c>
      <c r="J3111">
        <v>2</v>
      </c>
      <c r="K3111">
        <v>7.8</v>
      </c>
      <c r="AB3111">
        <v>1</v>
      </c>
    </row>
    <row r="3112" spans="1:28" x14ac:dyDescent="0.35">
      <c r="A3112">
        <v>2006</v>
      </c>
      <c r="B3112" t="s">
        <v>53</v>
      </c>
      <c r="C3112" t="s">
        <v>58</v>
      </c>
      <c r="D3112">
        <v>10</v>
      </c>
      <c r="E3112">
        <v>23</v>
      </c>
      <c r="H3112">
        <v>0</v>
      </c>
      <c r="I3112">
        <v>0</v>
      </c>
      <c r="J3112">
        <v>1</v>
      </c>
      <c r="K3112">
        <v>4.3</v>
      </c>
      <c r="M3112">
        <v>0</v>
      </c>
      <c r="AB3112">
        <v>1</v>
      </c>
    </row>
    <row r="3113" spans="1:28" x14ac:dyDescent="0.35">
      <c r="A3113">
        <v>2006</v>
      </c>
      <c r="B3113" t="s">
        <v>53</v>
      </c>
      <c r="C3113" t="s">
        <v>59</v>
      </c>
      <c r="D3113">
        <v>6</v>
      </c>
      <c r="E3113">
        <v>678</v>
      </c>
      <c r="F3113">
        <v>45008</v>
      </c>
      <c r="H3113">
        <v>1</v>
      </c>
      <c r="I3113">
        <v>0.1</v>
      </c>
      <c r="J3113">
        <v>0</v>
      </c>
      <c r="K3113">
        <v>0</v>
      </c>
      <c r="AB3113">
        <v>1</v>
      </c>
    </row>
    <row r="3114" spans="1:28" x14ac:dyDescent="0.35">
      <c r="A3114">
        <v>2006</v>
      </c>
      <c r="B3114" t="s">
        <v>53</v>
      </c>
      <c r="C3114" t="s">
        <v>60</v>
      </c>
      <c r="D3114">
        <v>48</v>
      </c>
      <c r="E3114">
        <v>1291</v>
      </c>
      <c r="F3114">
        <v>264524</v>
      </c>
      <c r="G3114">
        <v>253034</v>
      </c>
      <c r="H3114">
        <v>222</v>
      </c>
      <c r="I3114">
        <v>17.600000000000001</v>
      </c>
      <c r="J3114">
        <v>164</v>
      </c>
      <c r="K3114">
        <v>13</v>
      </c>
      <c r="L3114">
        <v>60822</v>
      </c>
      <c r="M3114">
        <v>24402</v>
      </c>
      <c r="N3114">
        <v>36420</v>
      </c>
      <c r="O3114">
        <v>9.6</v>
      </c>
      <c r="P3114">
        <v>24</v>
      </c>
      <c r="Q3114">
        <v>37841</v>
      </c>
      <c r="R3114">
        <v>18517</v>
      </c>
      <c r="S3114">
        <v>19324</v>
      </c>
      <c r="T3114">
        <v>7.3</v>
      </c>
      <c r="U3114">
        <v>15</v>
      </c>
      <c r="V3114">
        <v>22981</v>
      </c>
      <c r="W3114">
        <v>9</v>
      </c>
      <c r="X3114">
        <v>30</v>
      </c>
      <c r="AB3114">
        <v>0</v>
      </c>
    </row>
    <row r="3115" spans="1:28" x14ac:dyDescent="0.35">
      <c r="A3115">
        <v>2006</v>
      </c>
      <c r="B3115" t="s">
        <v>53</v>
      </c>
      <c r="C3115" t="s">
        <v>61</v>
      </c>
      <c r="D3115">
        <v>60</v>
      </c>
      <c r="E3115">
        <v>3978</v>
      </c>
      <c r="F3115">
        <v>348007</v>
      </c>
      <c r="G3115">
        <v>331759</v>
      </c>
      <c r="H3115">
        <v>674</v>
      </c>
      <c r="I3115">
        <v>18</v>
      </c>
      <c r="J3115">
        <v>220</v>
      </c>
      <c r="K3115">
        <v>5.9</v>
      </c>
      <c r="L3115">
        <v>75608</v>
      </c>
      <c r="M3115">
        <v>17982</v>
      </c>
      <c r="N3115">
        <v>57626</v>
      </c>
      <c r="O3115">
        <v>5.4</v>
      </c>
      <c r="P3115">
        <v>22.8</v>
      </c>
      <c r="Q3115">
        <v>43111</v>
      </c>
      <c r="R3115">
        <v>25761</v>
      </c>
      <c r="S3115">
        <v>17350</v>
      </c>
      <c r="T3115">
        <v>7.8</v>
      </c>
      <c r="U3115">
        <v>13</v>
      </c>
      <c r="V3115">
        <v>32497</v>
      </c>
      <c r="W3115">
        <v>9.8000000000000007</v>
      </c>
      <c r="X3115">
        <v>26</v>
      </c>
      <c r="Y3115">
        <v>1</v>
      </c>
      <c r="Z3115">
        <v>1</v>
      </c>
      <c r="AB3115">
        <v>1</v>
      </c>
    </row>
    <row r="3116" spans="1:28" x14ac:dyDescent="0.35">
      <c r="A3116">
        <v>2006</v>
      </c>
      <c r="B3116" t="s">
        <v>53</v>
      </c>
      <c r="C3116" t="s">
        <v>62</v>
      </c>
      <c r="D3116">
        <v>106</v>
      </c>
      <c r="E3116">
        <v>7051</v>
      </c>
      <c r="F3116">
        <v>567260</v>
      </c>
      <c r="G3116">
        <v>550790</v>
      </c>
      <c r="H3116">
        <v>1984</v>
      </c>
      <c r="I3116">
        <v>32.1</v>
      </c>
      <c r="J3116">
        <v>245</v>
      </c>
      <c r="K3116">
        <v>4</v>
      </c>
      <c r="L3116">
        <v>82818</v>
      </c>
      <c r="M3116">
        <v>36100</v>
      </c>
      <c r="N3116">
        <v>46718</v>
      </c>
      <c r="O3116">
        <v>6.6</v>
      </c>
      <c r="P3116">
        <v>15</v>
      </c>
      <c r="Q3116">
        <v>49879</v>
      </c>
      <c r="R3116">
        <v>9038</v>
      </c>
      <c r="S3116">
        <v>40841</v>
      </c>
      <c r="T3116">
        <v>1.6</v>
      </c>
      <c r="U3116">
        <v>9.1</v>
      </c>
      <c r="V3116">
        <v>32939</v>
      </c>
      <c r="W3116">
        <v>5.9</v>
      </c>
      <c r="X3116">
        <v>18.2</v>
      </c>
      <c r="AB3116">
        <v>0</v>
      </c>
    </row>
    <row r="3117" spans="1:28" x14ac:dyDescent="0.35">
      <c r="A3117">
        <v>2006</v>
      </c>
      <c r="B3117" t="s">
        <v>53</v>
      </c>
      <c r="C3117" t="s">
        <v>63</v>
      </c>
      <c r="D3117">
        <v>92</v>
      </c>
      <c r="E3117">
        <v>7235</v>
      </c>
      <c r="F3117">
        <v>479449</v>
      </c>
      <c r="G3117">
        <v>464735</v>
      </c>
      <c r="H3117">
        <v>1030</v>
      </c>
      <c r="I3117">
        <v>15.1</v>
      </c>
      <c r="J3117">
        <v>171</v>
      </c>
      <c r="K3117">
        <v>2.5</v>
      </c>
      <c r="L3117">
        <v>72558</v>
      </c>
      <c r="M3117">
        <v>35564</v>
      </c>
      <c r="N3117">
        <v>36994</v>
      </c>
      <c r="O3117">
        <v>7.7</v>
      </c>
      <c r="P3117">
        <v>15.6</v>
      </c>
      <c r="Q3117">
        <v>43130</v>
      </c>
      <c r="R3117">
        <v>6733</v>
      </c>
      <c r="S3117">
        <v>36397</v>
      </c>
      <c r="T3117">
        <v>1.4</v>
      </c>
      <c r="U3117">
        <v>9.3000000000000007</v>
      </c>
      <c r="V3117">
        <v>29428</v>
      </c>
      <c r="W3117">
        <v>6.3</v>
      </c>
      <c r="X3117">
        <v>18.600000000000001</v>
      </c>
      <c r="AB3117">
        <v>0</v>
      </c>
    </row>
    <row r="3118" spans="1:28" x14ac:dyDescent="0.35">
      <c r="A3118">
        <v>2006</v>
      </c>
      <c r="B3118" t="s">
        <v>53</v>
      </c>
      <c r="C3118" t="s">
        <v>64</v>
      </c>
      <c r="D3118">
        <v>99</v>
      </c>
      <c r="E3118">
        <v>10298</v>
      </c>
      <c r="F3118">
        <v>507712</v>
      </c>
      <c r="G3118">
        <v>497015</v>
      </c>
      <c r="H3118">
        <v>997</v>
      </c>
      <c r="I3118">
        <v>10</v>
      </c>
      <c r="J3118">
        <v>258</v>
      </c>
      <c r="K3118">
        <v>2.6</v>
      </c>
      <c r="L3118">
        <v>63554</v>
      </c>
      <c r="M3118">
        <v>18664</v>
      </c>
      <c r="N3118">
        <v>44890</v>
      </c>
      <c r="O3118">
        <v>3.8</v>
      </c>
      <c r="P3118">
        <v>12.8</v>
      </c>
      <c r="Q3118">
        <v>42160</v>
      </c>
      <c r="R3118">
        <v>8237</v>
      </c>
      <c r="S3118">
        <v>33923</v>
      </c>
      <c r="T3118">
        <v>1.7</v>
      </c>
      <c r="U3118">
        <v>8.5</v>
      </c>
      <c r="V3118">
        <v>21394</v>
      </c>
      <c r="W3118">
        <v>4.3</v>
      </c>
      <c r="X3118">
        <v>17</v>
      </c>
      <c r="AB3118">
        <v>0</v>
      </c>
    </row>
    <row r="3119" spans="1:28" x14ac:dyDescent="0.35">
      <c r="A3119">
        <v>2006</v>
      </c>
      <c r="B3119" t="s">
        <v>53</v>
      </c>
      <c r="C3119" t="s">
        <v>43</v>
      </c>
      <c r="D3119">
        <v>769</v>
      </c>
      <c r="E3119">
        <v>89056</v>
      </c>
      <c r="F3119">
        <v>4236874</v>
      </c>
      <c r="G3119">
        <v>4206106</v>
      </c>
      <c r="H3119">
        <v>7052</v>
      </c>
      <c r="I3119">
        <v>8.1</v>
      </c>
      <c r="J3119">
        <v>3788</v>
      </c>
      <c r="K3119">
        <v>4.3</v>
      </c>
      <c r="L3119">
        <v>494182</v>
      </c>
      <c r="M3119">
        <v>136946</v>
      </c>
      <c r="N3119">
        <v>357236</v>
      </c>
      <c r="O3119">
        <v>3.3</v>
      </c>
      <c r="P3119">
        <v>11.7</v>
      </c>
      <c r="Q3119">
        <v>432647</v>
      </c>
      <c r="R3119">
        <v>105981</v>
      </c>
      <c r="S3119">
        <v>326666</v>
      </c>
      <c r="T3119">
        <v>2.5</v>
      </c>
      <c r="U3119">
        <v>10.3</v>
      </c>
      <c r="V3119">
        <v>61535</v>
      </c>
      <c r="W3119">
        <v>1.4</v>
      </c>
      <c r="X3119">
        <v>20.6</v>
      </c>
      <c r="AB3119">
        <v>0</v>
      </c>
    </row>
    <row r="3120" spans="1:28" x14ac:dyDescent="0.35">
      <c r="A3120">
        <v>2006</v>
      </c>
      <c r="B3120" t="s">
        <v>54</v>
      </c>
      <c r="C3120" t="s">
        <v>55</v>
      </c>
      <c r="D3120">
        <v>13</v>
      </c>
      <c r="E3120">
        <v>24</v>
      </c>
      <c r="F3120">
        <v>25533</v>
      </c>
      <c r="G3120">
        <v>24598</v>
      </c>
      <c r="H3120">
        <v>0</v>
      </c>
      <c r="I3120">
        <v>0</v>
      </c>
      <c r="J3120">
        <v>3</v>
      </c>
      <c r="K3120">
        <v>12</v>
      </c>
      <c r="L3120">
        <v>9675</v>
      </c>
      <c r="M3120">
        <v>0</v>
      </c>
      <c r="N3120">
        <v>9675</v>
      </c>
      <c r="O3120">
        <v>0</v>
      </c>
      <c r="P3120">
        <v>39.299999999999997</v>
      </c>
      <c r="Q3120">
        <v>7804</v>
      </c>
      <c r="S3120">
        <v>7322</v>
      </c>
      <c r="U3120">
        <v>31.7</v>
      </c>
      <c r="V3120">
        <v>1871</v>
      </c>
      <c r="W3120">
        <v>7.6</v>
      </c>
      <c r="X3120">
        <v>63.4</v>
      </c>
      <c r="AB3120">
        <v>1</v>
      </c>
    </row>
    <row r="3121" spans="1:28" x14ac:dyDescent="0.35">
      <c r="A3121">
        <v>2006</v>
      </c>
      <c r="B3121" t="s">
        <v>54</v>
      </c>
      <c r="C3121" t="s">
        <v>56</v>
      </c>
      <c r="D3121">
        <v>10</v>
      </c>
      <c r="E3121">
        <v>20</v>
      </c>
      <c r="F3121">
        <v>823</v>
      </c>
      <c r="G3121">
        <v>1099</v>
      </c>
      <c r="H3121">
        <v>2</v>
      </c>
      <c r="I3121">
        <v>10</v>
      </c>
      <c r="J3121">
        <v>2</v>
      </c>
      <c r="K3121">
        <v>10</v>
      </c>
      <c r="L3121">
        <v>210</v>
      </c>
      <c r="P3121">
        <v>19.100000000000001</v>
      </c>
      <c r="Q3121">
        <v>761</v>
      </c>
      <c r="S3121">
        <v>153</v>
      </c>
      <c r="U3121">
        <v>69.2</v>
      </c>
      <c r="V3121">
        <v>-551</v>
      </c>
      <c r="W3121">
        <v>-50.1</v>
      </c>
      <c r="X3121">
        <v>38.200000000000003</v>
      </c>
      <c r="AB3121">
        <v>1</v>
      </c>
    </row>
    <row r="3122" spans="1:28" x14ac:dyDescent="0.35">
      <c r="A3122">
        <v>2006</v>
      </c>
      <c r="B3122" t="s">
        <v>54</v>
      </c>
      <c r="C3122" t="s">
        <v>57</v>
      </c>
      <c r="D3122">
        <v>15</v>
      </c>
      <c r="E3122">
        <v>19</v>
      </c>
      <c r="H3122">
        <v>0</v>
      </c>
      <c r="I3122">
        <v>0</v>
      </c>
      <c r="J3122">
        <v>1</v>
      </c>
      <c r="K3122">
        <v>5.0999999999999996</v>
      </c>
      <c r="M3122">
        <v>0</v>
      </c>
      <c r="AB3122">
        <v>1</v>
      </c>
    </row>
    <row r="3123" spans="1:28" x14ac:dyDescent="0.35">
      <c r="A3123">
        <v>2006</v>
      </c>
      <c r="B3123" t="s">
        <v>54</v>
      </c>
      <c r="C3123" t="s">
        <v>58</v>
      </c>
      <c r="D3123">
        <v>7</v>
      </c>
      <c r="E3123">
        <v>8</v>
      </c>
      <c r="H3123">
        <v>1</v>
      </c>
      <c r="I3123">
        <v>12.5</v>
      </c>
      <c r="J3123">
        <v>1</v>
      </c>
      <c r="K3123">
        <v>12.5</v>
      </c>
      <c r="AB3123">
        <v>1</v>
      </c>
    </row>
    <row r="3124" spans="1:28" x14ac:dyDescent="0.35">
      <c r="A3124">
        <v>2006</v>
      </c>
      <c r="B3124" t="s">
        <v>54</v>
      </c>
      <c r="C3124" t="s">
        <v>59</v>
      </c>
      <c r="D3124">
        <v>7</v>
      </c>
      <c r="E3124">
        <v>16</v>
      </c>
      <c r="F3124">
        <v>13783</v>
      </c>
      <c r="H3124">
        <v>0</v>
      </c>
      <c r="I3124">
        <v>0</v>
      </c>
      <c r="J3124">
        <v>0</v>
      </c>
      <c r="K3124">
        <v>0</v>
      </c>
      <c r="M3124">
        <v>0</v>
      </c>
      <c r="AB3124">
        <v>1</v>
      </c>
    </row>
    <row r="3125" spans="1:28" x14ac:dyDescent="0.35">
      <c r="A3125">
        <v>2006</v>
      </c>
      <c r="B3125" t="s">
        <v>54</v>
      </c>
      <c r="C3125" t="s">
        <v>60</v>
      </c>
      <c r="D3125">
        <v>51</v>
      </c>
      <c r="E3125">
        <v>2559</v>
      </c>
      <c r="F3125">
        <v>170678</v>
      </c>
      <c r="G3125">
        <v>172361</v>
      </c>
      <c r="H3125">
        <v>204</v>
      </c>
      <c r="I3125">
        <v>8.3000000000000007</v>
      </c>
      <c r="J3125">
        <v>26</v>
      </c>
      <c r="K3125">
        <v>1.1000000000000001</v>
      </c>
      <c r="L3125">
        <v>16388</v>
      </c>
      <c r="M3125">
        <v>4775</v>
      </c>
      <c r="N3125">
        <v>11613</v>
      </c>
      <c r="O3125">
        <v>2.8</v>
      </c>
      <c r="P3125">
        <v>9.5</v>
      </c>
      <c r="Q3125">
        <v>19754</v>
      </c>
      <c r="R3125">
        <v>852</v>
      </c>
      <c r="S3125">
        <v>18902</v>
      </c>
      <c r="T3125">
        <v>0.5</v>
      </c>
      <c r="U3125">
        <v>11.5</v>
      </c>
      <c r="V3125">
        <v>-3366</v>
      </c>
      <c r="W3125">
        <v>-2</v>
      </c>
      <c r="X3125">
        <v>19</v>
      </c>
      <c r="AB3125">
        <v>0</v>
      </c>
    </row>
    <row r="3126" spans="1:28" x14ac:dyDescent="0.35">
      <c r="A3126">
        <v>2006</v>
      </c>
      <c r="B3126" t="s">
        <v>54</v>
      </c>
      <c r="C3126" t="s">
        <v>61</v>
      </c>
      <c r="D3126">
        <v>55</v>
      </c>
      <c r="E3126">
        <v>9286</v>
      </c>
      <c r="F3126">
        <v>433721</v>
      </c>
      <c r="G3126">
        <v>392916</v>
      </c>
      <c r="H3126">
        <v>1246</v>
      </c>
      <c r="I3126">
        <v>14</v>
      </c>
      <c r="J3126">
        <v>483</v>
      </c>
      <c r="K3126">
        <v>5.4</v>
      </c>
      <c r="L3126">
        <v>135235</v>
      </c>
      <c r="M3126">
        <v>45423</v>
      </c>
      <c r="N3126">
        <v>89812</v>
      </c>
      <c r="O3126">
        <v>11.6</v>
      </c>
      <c r="P3126">
        <v>34.4</v>
      </c>
      <c r="Q3126">
        <v>53625</v>
      </c>
      <c r="R3126">
        <v>19902</v>
      </c>
      <c r="S3126">
        <v>33723</v>
      </c>
      <c r="T3126">
        <v>5.0999999999999996</v>
      </c>
      <c r="U3126">
        <v>13.6</v>
      </c>
      <c r="V3126">
        <v>81610</v>
      </c>
      <c r="W3126">
        <v>20.8</v>
      </c>
      <c r="X3126">
        <v>27.2</v>
      </c>
      <c r="AB3126">
        <v>0</v>
      </c>
    </row>
    <row r="3127" spans="1:28" x14ac:dyDescent="0.35">
      <c r="A3127">
        <v>2006</v>
      </c>
      <c r="B3127" t="s">
        <v>54</v>
      </c>
      <c r="C3127" t="s">
        <v>62</v>
      </c>
      <c r="D3127">
        <v>90</v>
      </c>
      <c r="E3127">
        <v>23609</v>
      </c>
      <c r="F3127">
        <v>1318350</v>
      </c>
      <c r="G3127">
        <v>1278827</v>
      </c>
      <c r="H3127">
        <v>2523</v>
      </c>
      <c r="I3127">
        <v>11.1</v>
      </c>
      <c r="J3127">
        <v>991</v>
      </c>
      <c r="K3127">
        <v>4.3</v>
      </c>
      <c r="L3127">
        <v>213301</v>
      </c>
      <c r="M3127">
        <v>74789</v>
      </c>
      <c r="N3127">
        <v>138512</v>
      </c>
      <c r="O3127">
        <v>5.8</v>
      </c>
      <c r="P3127">
        <v>16.7</v>
      </c>
      <c r="Q3127">
        <v>134254</v>
      </c>
      <c r="R3127">
        <v>26743</v>
      </c>
      <c r="S3127">
        <v>107511</v>
      </c>
      <c r="T3127">
        <v>2.1</v>
      </c>
      <c r="U3127">
        <v>10.5</v>
      </c>
      <c r="V3127">
        <v>79047</v>
      </c>
      <c r="W3127">
        <v>6.2</v>
      </c>
      <c r="X3127">
        <v>21</v>
      </c>
      <c r="AB3127">
        <v>0</v>
      </c>
    </row>
    <row r="3128" spans="1:28" x14ac:dyDescent="0.35">
      <c r="A3128">
        <v>2006</v>
      </c>
      <c r="B3128" t="s">
        <v>54</v>
      </c>
      <c r="C3128" t="s">
        <v>63</v>
      </c>
      <c r="D3128">
        <v>79</v>
      </c>
      <c r="E3128">
        <v>28293</v>
      </c>
      <c r="F3128">
        <v>1361251</v>
      </c>
      <c r="G3128">
        <v>1350537</v>
      </c>
      <c r="H3128">
        <v>2649</v>
      </c>
      <c r="I3128">
        <v>9.6</v>
      </c>
      <c r="J3128">
        <v>1185</v>
      </c>
      <c r="K3128">
        <v>4.3</v>
      </c>
      <c r="L3128">
        <v>133772</v>
      </c>
      <c r="M3128">
        <v>44052</v>
      </c>
      <c r="N3128">
        <v>89720</v>
      </c>
      <c r="O3128">
        <v>3.3</v>
      </c>
      <c r="P3128">
        <v>9.9</v>
      </c>
      <c r="Q3128">
        <v>112343</v>
      </c>
      <c r="R3128">
        <v>32508</v>
      </c>
      <c r="S3128">
        <v>79835</v>
      </c>
      <c r="T3128">
        <v>2.4</v>
      </c>
      <c r="U3128">
        <v>8.3000000000000007</v>
      </c>
      <c r="V3128">
        <v>21429</v>
      </c>
      <c r="W3128">
        <v>1.6</v>
      </c>
      <c r="X3128">
        <v>16.600000000000001</v>
      </c>
      <c r="AB3128">
        <v>0</v>
      </c>
    </row>
    <row r="3129" spans="1:28" x14ac:dyDescent="0.35">
      <c r="A3129">
        <v>2006</v>
      </c>
      <c r="B3129" t="s">
        <v>54</v>
      </c>
      <c r="C3129" t="s">
        <v>64</v>
      </c>
      <c r="D3129">
        <v>91</v>
      </c>
      <c r="E3129">
        <v>30361</v>
      </c>
      <c r="F3129">
        <v>1843826</v>
      </c>
      <c r="G3129">
        <v>1778195</v>
      </c>
      <c r="H3129">
        <v>4041</v>
      </c>
      <c r="I3129">
        <v>13.7</v>
      </c>
      <c r="J3129">
        <v>2438</v>
      </c>
      <c r="K3129">
        <v>8.1999999999999993</v>
      </c>
      <c r="L3129">
        <v>326117</v>
      </c>
      <c r="M3129">
        <v>177296</v>
      </c>
      <c r="N3129">
        <v>148821</v>
      </c>
      <c r="O3129">
        <v>10</v>
      </c>
      <c r="P3129">
        <v>18.3</v>
      </c>
      <c r="Q3129">
        <v>194854</v>
      </c>
      <c r="R3129">
        <v>61525</v>
      </c>
      <c r="S3129">
        <v>133329</v>
      </c>
      <c r="T3129">
        <v>3.5</v>
      </c>
      <c r="U3129">
        <v>11</v>
      </c>
      <c r="V3129">
        <v>131263</v>
      </c>
      <c r="W3129">
        <v>7.3</v>
      </c>
      <c r="X3129">
        <v>22</v>
      </c>
      <c r="AB3129">
        <v>0</v>
      </c>
    </row>
    <row r="3130" spans="1:28" x14ac:dyDescent="0.35">
      <c r="A3130">
        <v>2006</v>
      </c>
      <c r="B3130" t="s">
        <v>54</v>
      </c>
      <c r="C3130" t="s">
        <v>43</v>
      </c>
      <c r="D3130">
        <v>847</v>
      </c>
      <c r="E3130">
        <v>512830</v>
      </c>
      <c r="F3130">
        <v>25993101</v>
      </c>
      <c r="G3130">
        <v>25743641</v>
      </c>
      <c r="H3130">
        <v>52540</v>
      </c>
      <c r="I3130">
        <v>10.4</v>
      </c>
      <c r="J3130">
        <v>32402</v>
      </c>
      <c r="K3130">
        <v>6.4</v>
      </c>
      <c r="L3130">
        <v>3303599</v>
      </c>
      <c r="M3130">
        <v>1120874</v>
      </c>
      <c r="N3130">
        <v>2182725</v>
      </c>
      <c r="O3130">
        <v>4.4000000000000004</v>
      </c>
      <c r="P3130">
        <v>12.8</v>
      </c>
      <c r="Q3130">
        <v>2804679</v>
      </c>
      <c r="R3130">
        <v>720419</v>
      </c>
      <c r="S3130">
        <v>2084260</v>
      </c>
      <c r="T3130">
        <v>2.8</v>
      </c>
      <c r="U3130">
        <v>10.9</v>
      </c>
      <c r="V3130">
        <v>498920</v>
      </c>
      <c r="W3130">
        <v>1.9</v>
      </c>
      <c r="X3130">
        <v>21.8</v>
      </c>
      <c r="AB3130">
        <v>0</v>
      </c>
    </row>
    <row r="3131" spans="1:28" x14ac:dyDescent="0.35">
      <c r="A3131">
        <v>2007</v>
      </c>
      <c r="B3131" t="s">
        <v>41</v>
      </c>
      <c r="C3131" t="s">
        <v>42</v>
      </c>
      <c r="D3131">
        <v>456703</v>
      </c>
      <c r="E3131">
        <v>457009</v>
      </c>
      <c r="F3131">
        <v>1092882</v>
      </c>
      <c r="G3131">
        <v>558729</v>
      </c>
      <c r="H3131">
        <v>443785</v>
      </c>
      <c r="I3131">
        <v>194.2</v>
      </c>
      <c r="J3131">
        <v>0</v>
      </c>
      <c r="K3131">
        <v>0</v>
      </c>
      <c r="L3131">
        <v>1068307</v>
      </c>
      <c r="M3131">
        <v>1068307</v>
      </c>
      <c r="N3131">
        <v>0</v>
      </c>
      <c r="O3131">
        <v>191.2</v>
      </c>
      <c r="P3131">
        <v>191.2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1068307</v>
      </c>
      <c r="W3131">
        <v>191.2</v>
      </c>
      <c r="X3131">
        <v>0</v>
      </c>
      <c r="AB3131">
        <v>0</v>
      </c>
    </row>
    <row r="3132" spans="1:28" x14ac:dyDescent="0.35">
      <c r="A3132">
        <v>2007</v>
      </c>
      <c r="B3132" t="s">
        <v>41</v>
      </c>
      <c r="C3132" t="s">
        <v>55</v>
      </c>
      <c r="D3132">
        <v>276359</v>
      </c>
      <c r="E3132">
        <v>276478</v>
      </c>
      <c r="F3132">
        <v>562357</v>
      </c>
      <c r="G3132">
        <v>654022</v>
      </c>
      <c r="H3132">
        <v>334</v>
      </c>
      <c r="I3132">
        <v>0.1</v>
      </c>
      <c r="J3132">
        <v>111918</v>
      </c>
      <c r="K3132">
        <v>33</v>
      </c>
      <c r="L3132">
        <v>122969</v>
      </c>
      <c r="M3132">
        <v>781</v>
      </c>
      <c r="N3132">
        <v>122188</v>
      </c>
      <c r="O3132">
        <v>0.1</v>
      </c>
      <c r="P3132">
        <v>18.8</v>
      </c>
      <c r="Q3132">
        <v>306298</v>
      </c>
      <c r="R3132">
        <v>228708</v>
      </c>
      <c r="S3132">
        <v>77590</v>
      </c>
      <c r="T3132">
        <v>35</v>
      </c>
      <c r="U3132">
        <v>46.8</v>
      </c>
      <c r="V3132">
        <v>-183329</v>
      </c>
      <c r="W3132">
        <v>-28</v>
      </c>
      <c r="X3132">
        <v>37.6</v>
      </c>
      <c r="Y3132">
        <v>86944</v>
      </c>
      <c r="Z3132">
        <v>86945</v>
      </c>
      <c r="AA3132">
        <v>183867</v>
      </c>
      <c r="AB3132">
        <v>0</v>
      </c>
    </row>
    <row r="3133" spans="1:28" x14ac:dyDescent="0.35">
      <c r="A3133">
        <v>2007</v>
      </c>
      <c r="B3133" t="s">
        <v>41</v>
      </c>
      <c r="C3133" t="s">
        <v>56</v>
      </c>
      <c r="D3133">
        <v>218777</v>
      </c>
      <c r="E3133">
        <v>218863</v>
      </c>
      <c r="F3133">
        <v>441160</v>
      </c>
      <c r="G3133">
        <v>501618</v>
      </c>
      <c r="H3133">
        <v>10979</v>
      </c>
      <c r="I3133">
        <v>4.5</v>
      </c>
      <c r="J3133">
        <v>58859</v>
      </c>
      <c r="K3133">
        <v>24.2</v>
      </c>
      <c r="L3133">
        <v>85453</v>
      </c>
      <c r="M3133">
        <v>23057</v>
      </c>
      <c r="N3133">
        <v>62396</v>
      </c>
      <c r="O3133">
        <v>4.5999999999999996</v>
      </c>
      <c r="P3133">
        <v>17</v>
      </c>
      <c r="Q3133">
        <v>206369</v>
      </c>
      <c r="R3133">
        <v>138327</v>
      </c>
      <c r="S3133">
        <v>68042</v>
      </c>
      <c r="T3133">
        <v>27.6</v>
      </c>
      <c r="U3133">
        <v>41.1</v>
      </c>
      <c r="V3133">
        <v>-120916</v>
      </c>
      <c r="W3133">
        <v>-24.1</v>
      </c>
      <c r="X3133">
        <v>34</v>
      </c>
      <c r="Y3133">
        <v>46772</v>
      </c>
      <c r="Z3133">
        <v>46772</v>
      </c>
      <c r="AA3133">
        <v>113608</v>
      </c>
      <c r="AB3133">
        <v>0</v>
      </c>
    </row>
    <row r="3134" spans="1:28" x14ac:dyDescent="0.35">
      <c r="A3134">
        <v>2007</v>
      </c>
      <c r="B3134" t="s">
        <v>41</v>
      </c>
      <c r="C3134" t="s">
        <v>57</v>
      </c>
      <c r="D3134">
        <v>180745</v>
      </c>
      <c r="E3134">
        <v>180853</v>
      </c>
      <c r="F3134">
        <v>363923</v>
      </c>
      <c r="G3134">
        <v>407468</v>
      </c>
      <c r="H3134">
        <v>9111</v>
      </c>
      <c r="I3134">
        <v>4.5999999999999996</v>
      </c>
      <c r="J3134">
        <v>42691</v>
      </c>
      <c r="K3134">
        <v>21.7</v>
      </c>
      <c r="L3134">
        <v>64496</v>
      </c>
      <c r="M3134">
        <v>18757</v>
      </c>
      <c r="N3134">
        <v>45739</v>
      </c>
      <c r="O3134">
        <v>4.5999999999999996</v>
      </c>
      <c r="P3134">
        <v>15.8</v>
      </c>
      <c r="Q3134">
        <v>151586</v>
      </c>
      <c r="R3134">
        <v>100127</v>
      </c>
      <c r="S3134">
        <v>51459</v>
      </c>
      <c r="T3134">
        <v>24.6</v>
      </c>
      <c r="U3134">
        <v>37.200000000000003</v>
      </c>
      <c r="V3134">
        <v>-87090</v>
      </c>
      <c r="W3134">
        <v>-21.4</v>
      </c>
      <c r="X3134">
        <v>31.6</v>
      </c>
      <c r="Y3134">
        <v>33692</v>
      </c>
      <c r="Z3134">
        <v>33692</v>
      </c>
      <c r="AA3134">
        <v>81864</v>
      </c>
      <c r="AB3134">
        <v>0</v>
      </c>
    </row>
    <row r="3135" spans="1:28" x14ac:dyDescent="0.35">
      <c r="A3135">
        <v>2007</v>
      </c>
      <c r="B3135" t="s">
        <v>41</v>
      </c>
      <c r="C3135" t="s">
        <v>58</v>
      </c>
      <c r="D3135">
        <v>150210</v>
      </c>
      <c r="E3135">
        <v>150286</v>
      </c>
      <c r="F3135">
        <v>305478</v>
      </c>
      <c r="G3135">
        <v>338490</v>
      </c>
      <c r="H3135">
        <v>7505</v>
      </c>
      <c r="I3135">
        <v>4.5999999999999996</v>
      </c>
      <c r="J3135">
        <v>31949</v>
      </c>
      <c r="K3135">
        <v>19.7</v>
      </c>
      <c r="L3135">
        <v>51275</v>
      </c>
      <c r="M3135">
        <v>15631</v>
      </c>
      <c r="N3135">
        <v>35644</v>
      </c>
      <c r="O3135">
        <v>4.5999999999999996</v>
      </c>
      <c r="P3135">
        <v>15.1</v>
      </c>
      <c r="Q3135">
        <v>117299</v>
      </c>
      <c r="R3135">
        <v>75786</v>
      </c>
      <c r="S3135">
        <v>41513</v>
      </c>
      <c r="T3135">
        <v>22.4</v>
      </c>
      <c r="U3135">
        <v>34.700000000000003</v>
      </c>
      <c r="V3135">
        <v>-66024</v>
      </c>
      <c r="W3135">
        <v>-19.600000000000001</v>
      </c>
      <c r="X3135">
        <v>30.2</v>
      </c>
      <c r="Y3135">
        <v>24906</v>
      </c>
      <c r="Z3135">
        <v>24908</v>
      </c>
      <c r="AA3135">
        <v>61447</v>
      </c>
      <c r="AB3135">
        <v>0</v>
      </c>
    </row>
    <row r="3136" spans="1:28" x14ac:dyDescent="0.35">
      <c r="A3136">
        <v>2007</v>
      </c>
      <c r="B3136" t="s">
        <v>41</v>
      </c>
      <c r="C3136" t="s">
        <v>59</v>
      </c>
      <c r="D3136">
        <v>130859</v>
      </c>
      <c r="E3136">
        <v>130932</v>
      </c>
      <c r="F3136">
        <v>268804</v>
      </c>
      <c r="G3136">
        <v>295671</v>
      </c>
      <c r="H3136">
        <v>6388</v>
      </c>
      <c r="I3136">
        <v>4.5999999999999996</v>
      </c>
      <c r="J3136">
        <v>25387</v>
      </c>
      <c r="K3136">
        <v>18.100000000000001</v>
      </c>
      <c r="L3136">
        <v>43396</v>
      </c>
      <c r="M3136">
        <v>13392</v>
      </c>
      <c r="N3136">
        <v>30004</v>
      </c>
      <c r="O3136">
        <v>4.5</v>
      </c>
      <c r="P3136">
        <v>14.7</v>
      </c>
      <c r="Q3136">
        <v>97130</v>
      </c>
      <c r="R3136">
        <v>60732</v>
      </c>
      <c r="S3136">
        <v>36398</v>
      </c>
      <c r="T3136">
        <v>20.5</v>
      </c>
      <c r="U3136">
        <v>32.9</v>
      </c>
      <c r="V3136">
        <v>-53734</v>
      </c>
      <c r="W3136">
        <v>-18.2</v>
      </c>
      <c r="X3136">
        <v>29.4</v>
      </c>
      <c r="Y3136">
        <v>19392</v>
      </c>
      <c r="Z3136">
        <v>19415</v>
      </c>
      <c r="AA3136">
        <v>48176</v>
      </c>
      <c r="AB3136">
        <v>0</v>
      </c>
    </row>
    <row r="3137" spans="1:28" x14ac:dyDescent="0.35">
      <c r="A3137">
        <v>2007</v>
      </c>
      <c r="B3137" t="s">
        <v>41</v>
      </c>
      <c r="C3137" t="s">
        <v>60</v>
      </c>
      <c r="D3137">
        <v>495312</v>
      </c>
      <c r="E3137">
        <v>495716</v>
      </c>
      <c r="F3137">
        <v>1025668</v>
      </c>
      <c r="G3137">
        <v>1114115</v>
      </c>
      <c r="H3137">
        <v>25381</v>
      </c>
      <c r="I3137">
        <v>4.8</v>
      </c>
      <c r="J3137">
        <v>84112</v>
      </c>
      <c r="K3137">
        <v>16</v>
      </c>
      <c r="L3137">
        <v>157078</v>
      </c>
      <c r="M3137">
        <v>52089</v>
      </c>
      <c r="N3137">
        <v>104989</v>
      </c>
      <c r="O3137">
        <v>4.7</v>
      </c>
      <c r="P3137">
        <v>14.1</v>
      </c>
      <c r="Q3137">
        <v>333972</v>
      </c>
      <c r="R3137">
        <v>198104</v>
      </c>
      <c r="S3137">
        <v>135868</v>
      </c>
      <c r="T3137">
        <v>17.8</v>
      </c>
      <c r="U3137">
        <v>30</v>
      </c>
      <c r="V3137">
        <v>-176894</v>
      </c>
      <c r="W3137">
        <v>-15.9</v>
      </c>
      <c r="X3137">
        <v>28.2</v>
      </c>
      <c r="Y3137">
        <v>62062</v>
      </c>
      <c r="Z3137">
        <v>62279</v>
      </c>
      <c r="AA3137">
        <v>154105</v>
      </c>
      <c r="AB3137">
        <v>0</v>
      </c>
    </row>
    <row r="3138" spans="1:28" x14ac:dyDescent="0.35">
      <c r="A3138">
        <v>2007</v>
      </c>
      <c r="B3138" t="s">
        <v>41</v>
      </c>
      <c r="C3138" t="s">
        <v>61</v>
      </c>
      <c r="D3138">
        <v>316128</v>
      </c>
      <c r="E3138">
        <v>316324</v>
      </c>
      <c r="F3138">
        <v>667986</v>
      </c>
      <c r="G3138">
        <v>720218</v>
      </c>
      <c r="H3138">
        <v>14936</v>
      </c>
      <c r="I3138">
        <v>4.5</v>
      </c>
      <c r="J3138">
        <v>46869</v>
      </c>
      <c r="K3138">
        <v>14.1</v>
      </c>
      <c r="L3138">
        <v>93088</v>
      </c>
      <c r="M3138">
        <v>30756</v>
      </c>
      <c r="N3138">
        <v>62332</v>
      </c>
      <c r="O3138">
        <v>4.3</v>
      </c>
      <c r="P3138">
        <v>12.9</v>
      </c>
      <c r="Q3138">
        <v>197552</v>
      </c>
      <c r="R3138">
        <v>112775</v>
      </c>
      <c r="S3138">
        <v>84777</v>
      </c>
      <c r="T3138">
        <v>15.7</v>
      </c>
      <c r="U3138">
        <v>27.4</v>
      </c>
      <c r="V3138">
        <v>-104464</v>
      </c>
      <c r="W3138">
        <v>-14.5</v>
      </c>
      <c r="X3138">
        <v>25.8</v>
      </c>
      <c r="Y3138">
        <v>34144</v>
      </c>
      <c r="Z3138">
        <v>34253</v>
      </c>
      <c r="AA3138">
        <v>86896</v>
      </c>
      <c r="AB3138">
        <v>0</v>
      </c>
    </row>
    <row r="3139" spans="1:28" x14ac:dyDescent="0.35">
      <c r="A3139">
        <v>2007</v>
      </c>
      <c r="B3139" t="s">
        <v>41</v>
      </c>
      <c r="C3139" t="s">
        <v>62</v>
      </c>
      <c r="D3139">
        <v>223700</v>
      </c>
      <c r="E3139">
        <v>223991</v>
      </c>
      <c r="F3139">
        <v>481259</v>
      </c>
      <c r="G3139">
        <v>516455</v>
      </c>
      <c r="H3139">
        <v>9825</v>
      </c>
      <c r="I3139">
        <v>4.2</v>
      </c>
      <c r="J3139">
        <v>30407</v>
      </c>
      <c r="K3139">
        <v>13</v>
      </c>
      <c r="L3139">
        <v>62498</v>
      </c>
      <c r="M3139">
        <v>20412</v>
      </c>
      <c r="N3139">
        <v>42086</v>
      </c>
      <c r="O3139">
        <v>4</v>
      </c>
      <c r="P3139">
        <v>12.1</v>
      </c>
      <c r="Q3139">
        <v>132890</v>
      </c>
      <c r="R3139">
        <v>73708</v>
      </c>
      <c r="S3139">
        <v>59182</v>
      </c>
      <c r="T3139">
        <v>14.3</v>
      </c>
      <c r="U3139">
        <v>25.7</v>
      </c>
      <c r="V3139">
        <v>-70392</v>
      </c>
      <c r="W3139">
        <v>-13.6</v>
      </c>
      <c r="X3139">
        <v>24.2</v>
      </c>
      <c r="Y3139">
        <v>22051</v>
      </c>
      <c r="Z3139">
        <v>22198</v>
      </c>
      <c r="AA3139">
        <v>56822</v>
      </c>
      <c r="AB3139">
        <v>0</v>
      </c>
    </row>
    <row r="3140" spans="1:28" x14ac:dyDescent="0.35">
      <c r="A3140">
        <v>2007</v>
      </c>
      <c r="B3140" t="s">
        <v>41</v>
      </c>
      <c r="C3140" t="s">
        <v>63</v>
      </c>
      <c r="D3140">
        <v>171111</v>
      </c>
      <c r="E3140">
        <v>171502</v>
      </c>
      <c r="F3140">
        <v>378803</v>
      </c>
      <c r="G3140">
        <v>403379</v>
      </c>
      <c r="H3140">
        <v>6999</v>
      </c>
      <c r="I3140">
        <v>3.9</v>
      </c>
      <c r="J3140">
        <v>20787</v>
      </c>
      <c r="K3140">
        <v>11.7</v>
      </c>
      <c r="L3140">
        <v>46380</v>
      </c>
      <c r="M3140">
        <v>14885</v>
      </c>
      <c r="N3140">
        <v>31495</v>
      </c>
      <c r="O3140">
        <v>3.7</v>
      </c>
      <c r="P3140">
        <v>11.5</v>
      </c>
      <c r="Q3140">
        <v>95531</v>
      </c>
      <c r="R3140">
        <v>50882</v>
      </c>
      <c r="S3140">
        <v>44649</v>
      </c>
      <c r="T3140">
        <v>12.6</v>
      </c>
      <c r="U3140">
        <v>23.7</v>
      </c>
      <c r="V3140">
        <v>-49151</v>
      </c>
      <c r="W3140">
        <v>-12.2</v>
      </c>
      <c r="X3140">
        <v>23</v>
      </c>
      <c r="Y3140">
        <v>14906</v>
      </c>
      <c r="Z3140">
        <v>15059</v>
      </c>
      <c r="AA3140">
        <v>38883</v>
      </c>
      <c r="AB3140">
        <v>0</v>
      </c>
    </row>
    <row r="3141" spans="1:28" x14ac:dyDescent="0.35">
      <c r="A3141">
        <v>2007</v>
      </c>
      <c r="B3141" t="s">
        <v>41</v>
      </c>
      <c r="C3141" t="s">
        <v>64</v>
      </c>
      <c r="D3141">
        <v>109536</v>
      </c>
      <c r="E3141">
        <v>110038</v>
      </c>
      <c r="F3141">
        <v>242267</v>
      </c>
      <c r="G3141">
        <v>260119</v>
      </c>
      <c r="H3141">
        <v>4315</v>
      </c>
      <c r="I3141">
        <v>3.7</v>
      </c>
      <c r="J3141">
        <v>14989</v>
      </c>
      <c r="K3141">
        <v>13</v>
      </c>
      <c r="L3141">
        <v>28096</v>
      </c>
      <c r="M3141">
        <v>9111</v>
      </c>
      <c r="N3141">
        <v>18985</v>
      </c>
      <c r="O3141">
        <v>3.5</v>
      </c>
      <c r="P3141">
        <v>10.8</v>
      </c>
      <c r="Q3141">
        <v>63800</v>
      </c>
      <c r="R3141">
        <v>36143</v>
      </c>
      <c r="S3141">
        <v>27657</v>
      </c>
      <c r="T3141">
        <v>13.9</v>
      </c>
      <c r="U3141">
        <v>24.5</v>
      </c>
      <c r="V3141">
        <v>-35704</v>
      </c>
      <c r="W3141">
        <v>-13.7</v>
      </c>
      <c r="X3141">
        <v>21.6</v>
      </c>
      <c r="Y3141">
        <v>11069</v>
      </c>
      <c r="Z3141">
        <v>11227</v>
      </c>
      <c r="AA3141">
        <v>28380</v>
      </c>
      <c r="AB3141">
        <v>0</v>
      </c>
    </row>
    <row r="3142" spans="1:28" x14ac:dyDescent="0.35">
      <c r="A3142">
        <v>2007</v>
      </c>
      <c r="B3142" t="s">
        <v>41</v>
      </c>
      <c r="C3142" t="s">
        <v>43</v>
      </c>
      <c r="D3142">
        <v>147077</v>
      </c>
      <c r="E3142">
        <v>148078</v>
      </c>
      <c r="F3142">
        <v>337080</v>
      </c>
      <c r="G3142">
        <v>363495</v>
      </c>
      <c r="H3142">
        <v>4953</v>
      </c>
      <c r="I3142">
        <v>3.2</v>
      </c>
      <c r="J3142">
        <v>20311</v>
      </c>
      <c r="K3142">
        <v>13</v>
      </c>
      <c r="L3142">
        <v>35861</v>
      </c>
      <c r="M3142">
        <v>11232</v>
      </c>
      <c r="N3142">
        <v>24629</v>
      </c>
      <c r="O3142">
        <v>3.1</v>
      </c>
      <c r="P3142">
        <v>9.9</v>
      </c>
      <c r="Q3142">
        <v>88691</v>
      </c>
      <c r="R3142">
        <v>51846</v>
      </c>
      <c r="S3142">
        <v>36845</v>
      </c>
      <c r="T3142">
        <v>14.3</v>
      </c>
      <c r="U3142">
        <v>24.4</v>
      </c>
      <c r="V3142">
        <v>-52830</v>
      </c>
      <c r="W3142">
        <v>-14.5</v>
      </c>
      <c r="X3142">
        <v>19.8</v>
      </c>
      <c r="Y3142">
        <v>15545</v>
      </c>
      <c r="Z3142">
        <v>15907</v>
      </c>
      <c r="AA3142">
        <v>42452</v>
      </c>
      <c r="AB3142">
        <v>0</v>
      </c>
    </row>
    <row r="3143" spans="1:28" x14ac:dyDescent="0.35">
      <c r="A3143">
        <v>2007</v>
      </c>
      <c r="B3143" t="s">
        <v>44</v>
      </c>
      <c r="C3143" t="s">
        <v>42</v>
      </c>
      <c r="D3143">
        <v>42233</v>
      </c>
      <c r="E3143">
        <v>42778</v>
      </c>
      <c r="F3143">
        <v>516743</v>
      </c>
      <c r="G3143">
        <v>260909</v>
      </c>
      <c r="H3143">
        <v>42363</v>
      </c>
      <c r="I3143">
        <v>198.1</v>
      </c>
      <c r="J3143">
        <v>0</v>
      </c>
      <c r="K3143">
        <v>0</v>
      </c>
      <c r="L3143">
        <v>511669</v>
      </c>
      <c r="M3143">
        <v>511669</v>
      </c>
      <c r="N3143">
        <v>0</v>
      </c>
      <c r="O3143">
        <v>196.1</v>
      </c>
      <c r="P3143">
        <v>196.1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511669</v>
      </c>
      <c r="W3143">
        <v>196.1</v>
      </c>
      <c r="X3143">
        <v>0</v>
      </c>
      <c r="AB3143">
        <v>0</v>
      </c>
    </row>
    <row r="3144" spans="1:28" x14ac:dyDescent="0.35">
      <c r="A3144">
        <v>2007</v>
      </c>
      <c r="B3144" t="s">
        <v>44</v>
      </c>
      <c r="C3144" t="s">
        <v>55</v>
      </c>
      <c r="D3144">
        <v>79654</v>
      </c>
      <c r="E3144">
        <v>79937</v>
      </c>
      <c r="F3144">
        <v>525867</v>
      </c>
      <c r="G3144">
        <v>533373</v>
      </c>
      <c r="H3144">
        <v>433</v>
      </c>
      <c r="I3144">
        <v>0.5</v>
      </c>
      <c r="J3144">
        <v>6743</v>
      </c>
      <c r="K3144">
        <v>8.1</v>
      </c>
      <c r="L3144">
        <v>146486</v>
      </c>
      <c r="M3144">
        <v>2281</v>
      </c>
      <c r="N3144">
        <v>144205</v>
      </c>
      <c r="O3144">
        <v>0.4</v>
      </c>
      <c r="P3144">
        <v>27.5</v>
      </c>
      <c r="Q3144">
        <v>161497</v>
      </c>
      <c r="R3144">
        <v>81316</v>
      </c>
      <c r="S3144">
        <v>80181</v>
      </c>
      <c r="T3144">
        <v>15.2</v>
      </c>
      <c r="U3144">
        <v>30.3</v>
      </c>
      <c r="V3144">
        <v>-15011</v>
      </c>
      <c r="W3144">
        <v>-2.8</v>
      </c>
      <c r="X3144">
        <v>55</v>
      </c>
      <c r="Y3144">
        <v>5813</v>
      </c>
      <c r="Z3144">
        <v>5813</v>
      </c>
      <c r="AA3144">
        <v>70713</v>
      </c>
      <c r="AB3144">
        <v>0</v>
      </c>
    </row>
    <row r="3145" spans="1:28" x14ac:dyDescent="0.35">
      <c r="A3145">
        <v>2007</v>
      </c>
      <c r="B3145" t="s">
        <v>44</v>
      </c>
      <c r="C3145" t="s">
        <v>56</v>
      </c>
      <c r="D3145">
        <v>73145</v>
      </c>
      <c r="E3145">
        <v>73500</v>
      </c>
      <c r="F3145">
        <v>462108</v>
      </c>
      <c r="G3145">
        <v>487370</v>
      </c>
      <c r="H3145">
        <v>992</v>
      </c>
      <c r="I3145">
        <v>1.3</v>
      </c>
      <c r="J3145">
        <v>5329</v>
      </c>
      <c r="K3145">
        <v>7</v>
      </c>
      <c r="L3145">
        <v>94448</v>
      </c>
      <c r="M3145">
        <v>9217</v>
      </c>
      <c r="N3145">
        <v>85231</v>
      </c>
      <c r="O3145">
        <v>1.9</v>
      </c>
      <c r="P3145">
        <v>19.399999999999999</v>
      </c>
      <c r="Q3145">
        <v>144971</v>
      </c>
      <c r="R3145">
        <v>64361</v>
      </c>
      <c r="S3145">
        <v>80610</v>
      </c>
      <c r="T3145">
        <v>13.2</v>
      </c>
      <c r="U3145">
        <v>29.7</v>
      </c>
      <c r="V3145">
        <v>-50523</v>
      </c>
      <c r="W3145">
        <v>-10.3</v>
      </c>
      <c r="X3145">
        <v>38.799999999999997</v>
      </c>
      <c r="Y3145">
        <v>4552</v>
      </c>
      <c r="Z3145">
        <v>4552</v>
      </c>
      <c r="AA3145">
        <v>55796</v>
      </c>
      <c r="AB3145">
        <v>0</v>
      </c>
    </row>
    <row r="3146" spans="1:28" x14ac:dyDescent="0.35">
      <c r="A3146">
        <v>2007</v>
      </c>
      <c r="B3146" t="s">
        <v>44</v>
      </c>
      <c r="C3146" t="s">
        <v>57</v>
      </c>
      <c r="D3146">
        <v>63257</v>
      </c>
      <c r="E3146">
        <v>63585</v>
      </c>
      <c r="F3146">
        <v>400830</v>
      </c>
      <c r="G3146">
        <v>419181</v>
      </c>
      <c r="H3146">
        <v>776</v>
      </c>
      <c r="I3146">
        <v>1.2</v>
      </c>
      <c r="J3146">
        <v>4004</v>
      </c>
      <c r="K3146">
        <v>6.1</v>
      </c>
      <c r="L3146">
        <v>73216</v>
      </c>
      <c r="M3146">
        <v>7241</v>
      </c>
      <c r="N3146">
        <v>65975</v>
      </c>
      <c r="O3146">
        <v>1.7</v>
      </c>
      <c r="P3146">
        <v>17.5</v>
      </c>
      <c r="Q3146">
        <v>109917</v>
      </c>
      <c r="R3146">
        <v>48299</v>
      </c>
      <c r="S3146">
        <v>61618</v>
      </c>
      <c r="T3146">
        <v>11.5</v>
      </c>
      <c r="U3146">
        <v>26.2</v>
      </c>
      <c r="V3146">
        <v>-36701</v>
      </c>
      <c r="W3146">
        <v>-8.6999999999999993</v>
      </c>
      <c r="X3146">
        <v>35</v>
      </c>
      <c r="Y3146">
        <v>3396</v>
      </c>
      <c r="Z3146">
        <v>3413</v>
      </c>
      <c r="AA3146">
        <v>41714</v>
      </c>
      <c r="AB3146">
        <v>0</v>
      </c>
    </row>
    <row r="3147" spans="1:28" x14ac:dyDescent="0.35">
      <c r="A3147">
        <v>2007</v>
      </c>
      <c r="B3147" t="s">
        <v>44</v>
      </c>
      <c r="C3147" t="s">
        <v>58</v>
      </c>
      <c r="D3147">
        <v>55762</v>
      </c>
      <c r="E3147">
        <v>56104</v>
      </c>
      <c r="F3147">
        <v>353024</v>
      </c>
      <c r="G3147">
        <v>368390</v>
      </c>
      <c r="H3147">
        <v>701</v>
      </c>
      <c r="I3147">
        <v>1.2</v>
      </c>
      <c r="J3147">
        <v>3176</v>
      </c>
      <c r="K3147">
        <v>5.5</v>
      </c>
      <c r="L3147">
        <v>59873</v>
      </c>
      <c r="M3147">
        <v>6501</v>
      </c>
      <c r="N3147">
        <v>53372</v>
      </c>
      <c r="O3147">
        <v>1.8</v>
      </c>
      <c r="P3147">
        <v>16.3</v>
      </c>
      <c r="Q3147">
        <v>90604</v>
      </c>
      <c r="R3147">
        <v>37956</v>
      </c>
      <c r="S3147">
        <v>52648</v>
      </c>
      <c r="T3147">
        <v>10.3</v>
      </c>
      <c r="U3147">
        <v>24.6</v>
      </c>
      <c r="V3147">
        <v>-30731</v>
      </c>
      <c r="W3147">
        <v>-8.3000000000000007</v>
      </c>
      <c r="X3147">
        <v>32.6</v>
      </c>
      <c r="Y3147">
        <v>2619</v>
      </c>
      <c r="Z3147">
        <v>2620</v>
      </c>
      <c r="AA3147">
        <v>32206</v>
      </c>
      <c r="AB3147">
        <v>0</v>
      </c>
    </row>
    <row r="3148" spans="1:28" x14ac:dyDescent="0.35">
      <c r="A3148">
        <v>2007</v>
      </c>
      <c r="B3148" t="s">
        <v>44</v>
      </c>
      <c r="C3148" t="s">
        <v>59</v>
      </c>
      <c r="D3148">
        <v>51318</v>
      </c>
      <c r="E3148">
        <v>51624</v>
      </c>
      <c r="F3148">
        <v>324628</v>
      </c>
      <c r="G3148">
        <v>339250</v>
      </c>
      <c r="H3148">
        <v>528</v>
      </c>
      <c r="I3148">
        <v>1</v>
      </c>
      <c r="J3148">
        <v>2798</v>
      </c>
      <c r="K3148">
        <v>5.3</v>
      </c>
      <c r="L3148">
        <v>50799</v>
      </c>
      <c r="M3148">
        <v>5514</v>
      </c>
      <c r="N3148">
        <v>45285</v>
      </c>
      <c r="O3148">
        <v>1.6</v>
      </c>
      <c r="P3148">
        <v>15</v>
      </c>
      <c r="Q3148">
        <v>80042</v>
      </c>
      <c r="R3148">
        <v>31896</v>
      </c>
      <c r="S3148">
        <v>48146</v>
      </c>
      <c r="T3148">
        <v>9.4</v>
      </c>
      <c r="U3148">
        <v>23.6</v>
      </c>
      <c r="V3148">
        <v>-29243</v>
      </c>
      <c r="W3148">
        <v>-8.6</v>
      </c>
      <c r="X3148">
        <v>30</v>
      </c>
      <c r="Y3148">
        <v>2170</v>
      </c>
      <c r="Z3148">
        <v>2198</v>
      </c>
      <c r="AA3148">
        <v>26396</v>
      </c>
      <c r="AB3148">
        <v>0</v>
      </c>
    </row>
    <row r="3149" spans="1:28" x14ac:dyDescent="0.35">
      <c r="A3149">
        <v>2007</v>
      </c>
      <c r="B3149" t="s">
        <v>44</v>
      </c>
      <c r="C3149" t="s">
        <v>60</v>
      </c>
      <c r="D3149">
        <v>206264</v>
      </c>
      <c r="E3149">
        <v>207836</v>
      </c>
      <c r="F3149">
        <v>1301869</v>
      </c>
      <c r="G3149">
        <v>1351875</v>
      </c>
      <c r="H3149">
        <v>2100</v>
      </c>
      <c r="I3149">
        <v>1</v>
      </c>
      <c r="J3149">
        <v>9465</v>
      </c>
      <c r="K3149">
        <v>4.5</v>
      </c>
      <c r="L3149">
        <v>188409</v>
      </c>
      <c r="M3149">
        <v>22759</v>
      </c>
      <c r="N3149">
        <v>165650</v>
      </c>
      <c r="O3149">
        <v>1.7</v>
      </c>
      <c r="P3149">
        <v>13.9</v>
      </c>
      <c r="Q3149">
        <v>288421</v>
      </c>
      <c r="R3149">
        <v>103919</v>
      </c>
      <c r="S3149">
        <v>184502</v>
      </c>
      <c r="T3149">
        <v>7.7</v>
      </c>
      <c r="U3149">
        <v>21.3</v>
      </c>
      <c r="V3149">
        <v>-100012</v>
      </c>
      <c r="W3149">
        <v>-7.4</v>
      </c>
      <c r="X3149">
        <v>27.8</v>
      </c>
      <c r="Y3149">
        <v>6863</v>
      </c>
      <c r="Z3149">
        <v>7052</v>
      </c>
      <c r="AA3149">
        <v>84038</v>
      </c>
      <c r="AB3149">
        <v>0</v>
      </c>
    </row>
    <row r="3150" spans="1:28" x14ac:dyDescent="0.35">
      <c r="A3150">
        <v>2007</v>
      </c>
      <c r="B3150" t="s">
        <v>44</v>
      </c>
      <c r="C3150" t="s">
        <v>61</v>
      </c>
      <c r="D3150">
        <v>146073</v>
      </c>
      <c r="E3150">
        <v>146773</v>
      </c>
      <c r="F3150">
        <v>921104</v>
      </c>
      <c r="G3150">
        <v>955562</v>
      </c>
      <c r="H3150">
        <v>1236</v>
      </c>
      <c r="I3150">
        <v>0.8</v>
      </c>
      <c r="J3150">
        <v>5506</v>
      </c>
      <c r="K3150">
        <v>3.7</v>
      </c>
      <c r="L3150">
        <v>116832</v>
      </c>
      <c r="M3150">
        <v>13149</v>
      </c>
      <c r="N3150">
        <v>103683</v>
      </c>
      <c r="O3150">
        <v>1.4</v>
      </c>
      <c r="P3150">
        <v>12.2</v>
      </c>
      <c r="Q3150">
        <v>185748</v>
      </c>
      <c r="R3150">
        <v>61752</v>
      </c>
      <c r="S3150">
        <v>123996</v>
      </c>
      <c r="T3150">
        <v>6.5</v>
      </c>
      <c r="U3150">
        <v>19.399999999999999</v>
      </c>
      <c r="V3150">
        <v>-68916</v>
      </c>
      <c r="W3150">
        <v>-7.2</v>
      </c>
      <c r="X3150">
        <v>24.4</v>
      </c>
      <c r="Y3150">
        <v>4050</v>
      </c>
      <c r="Z3150">
        <v>4140</v>
      </c>
      <c r="AA3150">
        <v>49800</v>
      </c>
      <c r="AB3150">
        <v>0</v>
      </c>
    </row>
    <row r="3151" spans="1:28" x14ac:dyDescent="0.35">
      <c r="A3151">
        <v>2007</v>
      </c>
      <c r="B3151" t="s">
        <v>44</v>
      </c>
      <c r="C3151" t="s">
        <v>62</v>
      </c>
      <c r="D3151">
        <v>112686</v>
      </c>
      <c r="E3151">
        <v>113673</v>
      </c>
      <c r="F3151">
        <v>710849</v>
      </c>
      <c r="G3151">
        <v>734642</v>
      </c>
      <c r="H3151">
        <v>1045</v>
      </c>
      <c r="I3151">
        <v>0.9</v>
      </c>
      <c r="J3151">
        <v>3867</v>
      </c>
      <c r="K3151">
        <v>3.4</v>
      </c>
      <c r="L3151">
        <v>83285</v>
      </c>
      <c r="M3151">
        <v>10392</v>
      </c>
      <c r="N3151">
        <v>72893</v>
      </c>
      <c r="O3151">
        <v>1.4</v>
      </c>
      <c r="P3151">
        <v>11.3</v>
      </c>
      <c r="Q3151">
        <v>130870</v>
      </c>
      <c r="R3151">
        <v>41250</v>
      </c>
      <c r="S3151">
        <v>89620</v>
      </c>
      <c r="T3151">
        <v>5.6</v>
      </c>
      <c r="U3151">
        <v>17.8</v>
      </c>
      <c r="V3151">
        <v>-47585</v>
      </c>
      <c r="W3151">
        <v>-6.5</v>
      </c>
      <c r="X3151">
        <v>22.6</v>
      </c>
      <c r="Y3151">
        <v>2648</v>
      </c>
      <c r="Z3151">
        <v>2729</v>
      </c>
      <c r="AA3151">
        <v>32321</v>
      </c>
      <c r="AB3151">
        <v>0</v>
      </c>
    </row>
    <row r="3152" spans="1:28" x14ac:dyDescent="0.35">
      <c r="A3152">
        <v>2007</v>
      </c>
      <c r="B3152" t="s">
        <v>44</v>
      </c>
      <c r="C3152" t="s">
        <v>63</v>
      </c>
      <c r="D3152">
        <v>93199</v>
      </c>
      <c r="E3152">
        <v>94629</v>
      </c>
      <c r="F3152">
        <v>587025</v>
      </c>
      <c r="G3152">
        <v>604301</v>
      </c>
      <c r="H3152">
        <v>819</v>
      </c>
      <c r="I3152">
        <v>0.9</v>
      </c>
      <c r="J3152">
        <v>2961</v>
      </c>
      <c r="K3152">
        <v>3.1</v>
      </c>
      <c r="L3152">
        <v>64171</v>
      </c>
      <c r="M3152">
        <v>7569</v>
      </c>
      <c r="N3152">
        <v>56602</v>
      </c>
      <c r="O3152">
        <v>1.3</v>
      </c>
      <c r="P3152">
        <v>10.6</v>
      </c>
      <c r="Q3152">
        <v>98723</v>
      </c>
      <c r="R3152">
        <v>29275</v>
      </c>
      <c r="S3152">
        <v>69448</v>
      </c>
      <c r="T3152">
        <v>4.8</v>
      </c>
      <c r="U3152">
        <v>16.3</v>
      </c>
      <c r="V3152">
        <v>-34552</v>
      </c>
      <c r="W3152">
        <v>-5.7</v>
      </c>
      <c r="X3152">
        <v>21.2</v>
      </c>
      <c r="Y3152">
        <v>1825</v>
      </c>
      <c r="Z3152">
        <v>1941</v>
      </c>
      <c r="AA3152">
        <v>22373</v>
      </c>
      <c r="AB3152">
        <v>0</v>
      </c>
    </row>
    <row r="3153" spans="1:28" x14ac:dyDescent="0.35">
      <c r="A3153">
        <v>2007</v>
      </c>
      <c r="B3153" t="s">
        <v>44</v>
      </c>
      <c r="C3153" t="s">
        <v>64</v>
      </c>
      <c r="D3153">
        <v>64592</v>
      </c>
      <c r="E3153">
        <v>66418</v>
      </c>
      <c r="F3153">
        <v>410551</v>
      </c>
      <c r="G3153">
        <v>422065</v>
      </c>
      <c r="H3153">
        <v>835</v>
      </c>
      <c r="I3153">
        <v>1.2</v>
      </c>
      <c r="J3153">
        <v>2406</v>
      </c>
      <c r="K3153">
        <v>3.6</v>
      </c>
      <c r="L3153">
        <v>44543</v>
      </c>
      <c r="M3153">
        <v>6702</v>
      </c>
      <c r="N3153">
        <v>37841</v>
      </c>
      <c r="O3153">
        <v>1.6</v>
      </c>
      <c r="P3153">
        <v>10.6</v>
      </c>
      <c r="Q3153">
        <v>67570</v>
      </c>
      <c r="R3153">
        <v>21329</v>
      </c>
      <c r="S3153">
        <v>46241</v>
      </c>
      <c r="T3153">
        <v>5.0999999999999996</v>
      </c>
      <c r="U3153">
        <v>16</v>
      </c>
      <c r="V3153">
        <v>-23027</v>
      </c>
      <c r="W3153">
        <v>-5.4</v>
      </c>
      <c r="X3153">
        <v>21.2</v>
      </c>
      <c r="Y3153">
        <v>1264</v>
      </c>
      <c r="Z3153">
        <v>1378</v>
      </c>
      <c r="AA3153">
        <v>15490</v>
      </c>
      <c r="AB3153">
        <v>0</v>
      </c>
    </row>
    <row r="3154" spans="1:28" x14ac:dyDescent="0.35">
      <c r="A3154">
        <v>2007</v>
      </c>
      <c r="B3154" t="s">
        <v>44</v>
      </c>
      <c r="C3154" t="s">
        <v>43</v>
      </c>
      <c r="D3154">
        <v>107447</v>
      </c>
      <c r="E3154">
        <v>110999</v>
      </c>
      <c r="F3154">
        <v>689477</v>
      </c>
      <c r="G3154">
        <v>710073</v>
      </c>
      <c r="H3154">
        <v>1478</v>
      </c>
      <c r="I3154">
        <v>1.3</v>
      </c>
      <c r="J3154">
        <v>4242</v>
      </c>
      <c r="K3154">
        <v>3.8</v>
      </c>
      <c r="L3154">
        <v>72101</v>
      </c>
      <c r="M3154">
        <v>11325</v>
      </c>
      <c r="N3154">
        <v>60776</v>
      </c>
      <c r="O3154">
        <v>1.6</v>
      </c>
      <c r="P3154">
        <v>10.199999999999999</v>
      </c>
      <c r="Q3154">
        <v>113292</v>
      </c>
      <c r="R3154">
        <v>37503</v>
      </c>
      <c r="S3154">
        <v>75789</v>
      </c>
      <c r="T3154">
        <v>5.3</v>
      </c>
      <c r="U3154">
        <v>16</v>
      </c>
      <c r="V3154">
        <v>-41191</v>
      </c>
      <c r="W3154">
        <v>-5.8</v>
      </c>
      <c r="X3154">
        <v>20.399999999999999</v>
      </c>
      <c r="Y3154">
        <v>2205</v>
      </c>
      <c r="Z3154">
        <v>2401</v>
      </c>
      <c r="AA3154">
        <v>27512</v>
      </c>
      <c r="AB3154">
        <v>0</v>
      </c>
    </row>
    <row r="3155" spans="1:28" x14ac:dyDescent="0.35">
      <c r="A3155">
        <v>2007</v>
      </c>
      <c r="B3155" t="s">
        <v>45</v>
      </c>
      <c r="C3155" t="s">
        <v>42</v>
      </c>
      <c r="D3155">
        <v>16976</v>
      </c>
      <c r="E3155">
        <v>17681</v>
      </c>
      <c r="F3155">
        <v>438050</v>
      </c>
      <c r="G3155">
        <v>221136</v>
      </c>
      <c r="H3155">
        <v>17517</v>
      </c>
      <c r="I3155">
        <v>198.1</v>
      </c>
      <c r="J3155">
        <v>0</v>
      </c>
      <c r="K3155">
        <v>0</v>
      </c>
      <c r="L3155">
        <v>433829</v>
      </c>
      <c r="M3155">
        <v>433829</v>
      </c>
      <c r="N3155">
        <v>0</v>
      </c>
      <c r="O3155">
        <v>196.2</v>
      </c>
      <c r="P3155">
        <v>196.2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433829</v>
      </c>
      <c r="W3155">
        <v>196.2</v>
      </c>
      <c r="X3155">
        <v>0</v>
      </c>
      <c r="AB3155">
        <v>0</v>
      </c>
    </row>
    <row r="3156" spans="1:28" x14ac:dyDescent="0.35">
      <c r="A3156">
        <v>2007</v>
      </c>
      <c r="B3156" t="s">
        <v>45</v>
      </c>
      <c r="C3156" t="s">
        <v>55</v>
      </c>
      <c r="D3156">
        <v>38362</v>
      </c>
      <c r="E3156">
        <v>39151</v>
      </c>
      <c r="F3156">
        <v>527970</v>
      </c>
      <c r="G3156">
        <v>527392</v>
      </c>
      <c r="H3156">
        <v>516</v>
      </c>
      <c r="I3156">
        <v>1.3</v>
      </c>
      <c r="J3156">
        <v>2554</v>
      </c>
      <c r="K3156">
        <v>6.3</v>
      </c>
      <c r="L3156">
        <v>140234</v>
      </c>
      <c r="M3156">
        <v>4539</v>
      </c>
      <c r="N3156">
        <v>135695</v>
      </c>
      <c r="O3156">
        <v>0.9</v>
      </c>
      <c r="P3156">
        <v>26.6</v>
      </c>
      <c r="Q3156">
        <v>139078</v>
      </c>
      <c r="R3156">
        <v>63663</v>
      </c>
      <c r="S3156">
        <v>75415</v>
      </c>
      <c r="T3156">
        <v>12.1</v>
      </c>
      <c r="U3156">
        <v>26.4</v>
      </c>
      <c r="V3156">
        <v>1156</v>
      </c>
      <c r="W3156">
        <v>0.2</v>
      </c>
      <c r="X3156">
        <v>52.8</v>
      </c>
      <c r="Y3156">
        <v>2169</v>
      </c>
      <c r="Z3156">
        <v>2174</v>
      </c>
      <c r="AA3156">
        <v>55565</v>
      </c>
      <c r="AB3156">
        <v>0</v>
      </c>
    </row>
    <row r="3157" spans="1:28" x14ac:dyDescent="0.35">
      <c r="A3157">
        <v>2007</v>
      </c>
      <c r="B3157" t="s">
        <v>45</v>
      </c>
      <c r="C3157" t="s">
        <v>56</v>
      </c>
      <c r="D3157">
        <v>36922</v>
      </c>
      <c r="E3157">
        <v>37634</v>
      </c>
      <c r="F3157">
        <v>487013</v>
      </c>
      <c r="G3157">
        <v>502025</v>
      </c>
      <c r="H3157">
        <v>615</v>
      </c>
      <c r="I3157">
        <v>1.6</v>
      </c>
      <c r="J3157">
        <v>2038</v>
      </c>
      <c r="K3157">
        <v>5.3</v>
      </c>
      <c r="L3157">
        <v>93463</v>
      </c>
      <c r="M3157">
        <v>9116</v>
      </c>
      <c r="N3157">
        <v>84347</v>
      </c>
      <c r="O3157">
        <v>1.8</v>
      </c>
      <c r="P3157">
        <v>18.600000000000001</v>
      </c>
      <c r="Q3157">
        <v>123487</v>
      </c>
      <c r="R3157">
        <v>50034</v>
      </c>
      <c r="S3157">
        <v>73453</v>
      </c>
      <c r="T3157">
        <v>10</v>
      </c>
      <c r="U3157">
        <v>24.6</v>
      </c>
      <c r="V3157">
        <v>-30024</v>
      </c>
      <c r="W3157">
        <v>-6</v>
      </c>
      <c r="X3157">
        <v>37.200000000000003</v>
      </c>
      <c r="Y3157">
        <v>1696</v>
      </c>
      <c r="Z3157">
        <v>1702</v>
      </c>
      <c r="AA3157">
        <v>43250</v>
      </c>
      <c r="AB3157">
        <v>0</v>
      </c>
    </row>
    <row r="3158" spans="1:28" x14ac:dyDescent="0.35">
      <c r="A3158">
        <v>2007</v>
      </c>
      <c r="B3158" t="s">
        <v>45</v>
      </c>
      <c r="C3158" t="s">
        <v>57</v>
      </c>
      <c r="D3158">
        <v>32598</v>
      </c>
      <c r="E3158">
        <v>33543</v>
      </c>
      <c r="F3158">
        <v>430691</v>
      </c>
      <c r="G3158">
        <v>442009</v>
      </c>
      <c r="H3158">
        <v>597</v>
      </c>
      <c r="I3158">
        <v>1.8</v>
      </c>
      <c r="J3158">
        <v>1678</v>
      </c>
      <c r="K3158">
        <v>4.9000000000000004</v>
      </c>
      <c r="L3158">
        <v>75526</v>
      </c>
      <c r="M3158">
        <v>8729</v>
      </c>
      <c r="N3158">
        <v>66797</v>
      </c>
      <c r="O3158">
        <v>2</v>
      </c>
      <c r="P3158">
        <v>17.100000000000001</v>
      </c>
      <c r="Q3158">
        <v>98162</v>
      </c>
      <c r="R3158">
        <v>40954</v>
      </c>
      <c r="S3158">
        <v>57208</v>
      </c>
      <c r="T3158">
        <v>9.3000000000000007</v>
      </c>
      <c r="U3158">
        <v>22.2</v>
      </c>
      <c r="V3158">
        <v>-22636</v>
      </c>
      <c r="W3158">
        <v>-5.0999999999999996</v>
      </c>
      <c r="X3158">
        <v>34.200000000000003</v>
      </c>
      <c r="Y3158">
        <v>1334</v>
      </c>
      <c r="Z3158">
        <v>1341</v>
      </c>
      <c r="AA3158">
        <v>34245</v>
      </c>
      <c r="AB3158">
        <v>0</v>
      </c>
    </row>
    <row r="3159" spans="1:28" x14ac:dyDescent="0.35">
      <c r="A3159">
        <v>2007</v>
      </c>
      <c r="B3159" t="s">
        <v>45</v>
      </c>
      <c r="C3159" t="s">
        <v>58</v>
      </c>
      <c r="D3159">
        <v>29663</v>
      </c>
      <c r="E3159">
        <v>30798</v>
      </c>
      <c r="F3159">
        <v>390367</v>
      </c>
      <c r="G3159">
        <v>399244</v>
      </c>
      <c r="H3159">
        <v>652</v>
      </c>
      <c r="I3159">
        <v>2.1</v>
      </c>
      <c r="J3159">
        <v>1373</v>
      </c>
      <c r="K3159">
        <v>4.4000000000000004</v>
      </c>
      <c r="L3159">
        <v>64500</v>
      </c>
      <c r="M3159">
        <v>7970</v>
      </c>
      <c r="N3159">
        <v>56530</v>
      </c>
      <c r="O3159">
        <v>2</v>
      </c>
      <c r="P3159">
        <v>16.2</v>
      </c>
      <c r="Q3159">
        <v>82254</v>
      </c>
      <c r="R3159">
        <v>32193</v>
      </c>
      <c r="S3159">
        <v>50061</v>
      </c>
      <c r="T3159">
        <v>8.1</v>
      </c>
      <c r="U3159">
        <v>20.6</v>
      </c>
      <c r="V3159">
        <v>-17754</v>
      </c>
      <c r="W3159">
        <v>-4.4000000000000004</v>
      </c>
      <c r="X3159">
        <v>32.4</v>
      </c>
      <c r="Y3159">
        <v>999</v>
      </c>
      <c r="Z3159">
        <v>1030</v>
      </c>
      <c r="AA3159">
        <v>25983</v>
      </c>
      <c r="AB3159">
        <v>0</v>
      </c>
    </row>
    <row r="3160" spans="1:28" x14ac:dyDescent="0.35">
      <c r="A3160">
        <v>2007</v>
      </c>
      <c r="B3160" t="s">
        <v>45</v>
      </c>
      <c r="C3160" t="s">
        <v>59</v>
      </c>
      <c r="D3160">
        <v>28299</v>
      </c>
      <c r="E3160">
        <v>29270</v>
      </c>
      <c r="F3160">
        <v>372510</v>
      </c>
      <c r="G3160">
        <v>384513</v>
      </c>
      <c r="H3160">
        <v>333</v>
      </c>
      <c r="I3160">
        <v>1.1000000000000001</v>
      </c>
      <c r="J3160">
        <v>1374</v>
      </c>
      <c r="K3160">
        <v>4.5999999999999996</v>
      </c>
      <c r="L3160">
        <v>52916</v>
      </c>
      <c r="M3160">
        <v>4930</v>
      </c>
      <c r="N3160">
        <v>47986</v>
      </c>
      <c r="O3160">
        <v>1.3</v>
      </c>
      <c r="P3160">
        <v>13.8</v>
      </c>
      <c r="Q3160">
        <v>76921</v>
      </c>
      <c r="R3160">
        <v>29196</v>
      </c>
      <c r="S3160">
        <v>47725</v>
      </c>
      <c r="T3160">
        <v>7.6</v>
      </c>
      <c r="U3160">
        <v>20</v>
      </c>
      <c r="V3160">
        <v>-24005</v>
      </c>
      <c r="W3160">
        <v>-6.2</v>
      </c>
      <c r="X3160">
        <v>27.6</v>
      </c>
      <c r="Y3160">
        <v>890</v>
      </c>
      <c r="Z3160">
        <v>928</v>
      </c>
      <c r="AA3160">
        <v>22993</v>
      </c>
      <c r="AB3160">
        <v>0</v>
      </c>
    </row>
    <row r="3161" spans="1:28" x14ac:dyDescent="0.35">
      <c r="A3161">
        <v>2007</v>
      </c>
      <c r="B3161" t="s">
        <v>45</v>
      </c>
      <c r="C3161" t="s">
        <v>60</v>
      </c>
      <c r="D3161">
        <v>118677</v>
      </c>
      <c r="E3161">
        <v>123808</v>
      </c>
      <c r="F3161">
        <v>1560177</v>
      </c>
      <c r="G3161">
        <v>1602506</v>
      </c>
      <c r="H3161">
        <v>1510</v>
      </c>
      <c r="I3161">
        <v>1.2</v>
      </c>
      <c r="J3161">
        <v>5459</v>
      </c>
      <c r="K3161">
        <v>4.3</v>
      </c>
      <c r="L3161">
        <v>206433</v>
      </c>
      <c r="M3161">
        <v>24967</v>
      </c>
      <c r="N3161">
        <v>181466</v>
      </c>
      <c r="O3161">
        <v>1.6</v>
      </c>
      <c r="P3161">
        <v>12.9</v>
      </c>
      <c r="Q3161">
        <v>291091</v>
      </c>
      <c r="R3161">
        <v>101585</v>
      </c>
      <c r="S3161">
        <v>189506</v>
      </c>
      <c r="T3161">
        <v>6.3</v>
      </c>
      <c r="U3161">
        <v>18.2</v>
      </c>
      <c r="V3161">
        <v>-84658</v>
      </c>
      <c r="W3161">
        <v>-5.3</v>
      </c>
      <c r="X3161">
        <v>25.8</v>
      </c>
      <c r="Y3161">
        <v>2890</v>
      </c>
      <c r="Z3161">
        <v>3021</v>
      </c>
      <c r="AA3161">
        <v>74653</v>
      </c>
      <c r="AB3161">
        <v>0</v>
      </c>
    </row>
    <row r="3162" spans="1:28" x14ac:dyDescent="0.35">
      <c r="A3162">
        <v>2007</v>
      </c>
      <c r="B3162" t="s">
        <v>45</v>
      </c>
      <c r="C3162" t="s">
        <v>61</v>
      </c>
      <c r="D3162">
        <v>86546</v>
      </c>
      <c r="E3162">
        <v>88575</v>
      </c>
      <c r="F3162">
        <v>1133843</v>
      </c>
      <c r="G3162">
        <v>1165282</v>
      </c>
      <c r="H3162">
        <v>861</v>
      </c>
      <c r="I3162">
        <v>1</v>
      </c>
      <c r="J3162">
        <v>2863</v>
      </c>
      <c r="K3162">
        <v>3.2</v>
      </c>
      <c r="L3162">
        <v>126344</v>
      </c>
      <c r="M3162">
        <v>15462</v>
      </c>
      <c r="N3162">
        <v>110882</v>
      </c>
      <c r="O3162">
        <v>1.3</v>
      </c>
      <c r="P3162">
        <v>10.8</v>
      </c>
      <c r="Q3162">
        <v>189221</v>
      </c>
      <c r="R3162">
        <v>59163</v>
      </c>
      <c r="S3162">
        <v>130058</v>
      </c>
      <c r="T3162">
        <v>5.0999999999999996</v>
      </c>
      <c r="U3162">
        <v>16.2</v>
      </c>
      <c r="V3162">
        <v>-62877</v>
      </c>
      <c r="W3162">
        <v>-5.4</v>
      </c>
      <c r="X3162">
        <v>21.6</v>
      </c>
      <c r="Y3162">
        <v>1706</v>
      </c>
      <c r="Z3162">
        <v>1764</v>
      </c>
      <c r="AA3162">
        <v>44186</v>
      </c>
      <c r="AB3162">
        <v>0</v>
      </c>
    </row>
    <row r="3163" spans="1:28" x14ac:dyDescent="0.35">
      <c r="A3163">
        <v>2007</v>
      </c>
      <c r="B3163" t="s">
        <v>45</v>
      </c>
      <c r="C3163" t="s">
        <v>62</v>
      </c>
      <c r="D3163">
        <v>69404</v>
      </c>
      <c r="E3163">
        <v>72482</v>
      </c>
      <c r="F3163">
        <v>909092</v>
      </c>
      <c r="G3163">
        <v>932574</v>
      </c>
      <c r="H3163">
        <v>807</v>
      </c>
      <c r="I3163">
        <v>1.1000000000000001</v>
      </c>
      <c r="J3163">
        <v>2408</v>
      </c>
      <c r="K3163">
        <v>3.3</v>
      </c>
      <c r="L3163">
        <v>93686</v>
      </c>
      <c r="M3163">
        <v>12069</v>
      </c>
      <c r="N3163">
        <v>81617</v>
      </c>
      <c r="O3163">
        <v>1.3</v>
      </c>
      <c r="P3163">
        <v>10</v>
      </c>
      <c r="Q3163">
        <v>140650</v>
      </c>
      <c r="R3163">
        <v>43248</v>
      </c>
      <c r="S3163">
        <v>97402</v>
      </c>
      <c r="T3163">
        <v>4.5999999999999996</v>
      </c>
      <c r="U3163">
        <v>15.1</v>
      </c>
      <c r="V3163">
        <v>-46964</v>
      </c>
      <c r="W3163">
        <v>-5.0999999999999996</v>
      </c>
      <c r="X3163">
        <v>20</v>
      </c>
      <c r="Y3163">
        <v>1164</v>
      </c>
      <c r="Z3163">
        <v>1247</v>
      </c>
      <c r="AA3163">
        <v>30233</v>
      </c>
      <c r="AB3163">
        <v>0</v>
      </c>
    </row>
    <row r="3164" spans="1:28" x14ac:dyDescent="0.35">
      <c r="A3164">
        <v>2007</v>
      </c>
      <c r="B3164" t="s">
        <v>45</v>
      </c>
      <c r="C3164" t="s">
        <v>63</v>
      </c>
      <c r="D3164">
        <v>56979</v>
      </c>
      <c r="E3164">
        <v>60612</v>
      </c>
      <c r="F3164">
        <v>749118</v>
      </c>
      <c r="G3164">
        <v>764002</v>
      </c>
      <c r="H3164">
        <v>776</v>
      </c>
      <c r="I3164">
        <v>1.3</v>
      </c>
      <c r="J3164">
        <v>2056</v>
      </c>
      <c r="K3164">
        <v>3.4</v>
      </c>
      <c r="L3164">
        <v>76495</v>
      </c>
      <c r="M3164">
        <v>11163</v>
      </c>
      <c r="N3164">
        <v>65332</v>
      </c>
      <c r="O3164">
        <v>1.5</v>
      </c>
      <c r="P3164">
        <v>10</v>
      </c>
      <c r="Q3164">
        <v>106262</v>
      </c>
      <c r="R3164">
        <v>30884</v>
      </c>
      <c r="S3164">
        <v>75378</v>
      </c>
      <c r="T3164">
        <v>4</v>
      </c>
      <c r="U3164">
        <v>13.9</v>
      </c>
      <c r="V3164">
        <v>-29767</v>
      </c>
      <c r="W3164">
        <v>-3.9</v>
      </c>
      <c r="X3164">
        <v>20</v>
      </c>
      <c r="Y3164">
        <v>811</v>
      </c>
      <c r="Z3164">
        <v>926</v>
      </c>
      <c r="AA3164">
        <v>20909</v>
      </c>
      <c r="AB3164">
        <v>0</v>
      </c>
    </row>
    <row r="3165" spans="1:28" x14ac:dyDescent="0.35">
      <c r="A3165">
        <v>2007</v>
      </c>
      <c r="B3165" t="s">
        <v>45</v>
      </c>
      <c r="C3165" t="s">
        <v>64</v>
      </c>
      <c r="D3165">
        <v>44110</v>
      </c>
      <c r="E3165">
        <v>48932</v>
      </c>
      <c r="F3165">
        <v>583109</v>
      </c>
      <c r="G3165">
        <v>592823</v>
      </c>
      <c r="H3165">
        <v>1010</v>
      </c>
      <c r="I3165">
        <v>2</v>
      </c>
      <c r="J3165">
        <v>2047</v>
      </c>
      <c r="K3165">
        <v>4.0999999999999996</v>
      </c>
      <c r="L3165">
        <v>61592</v>
      </c>
      <c r="M3165">
        <v>10944</v>
      </c>
      <c r="N3165">
        <v>50648</v>
      </c>
      <c r="O3165">
        <v>1.8</v>
      </c>
      <c r="P3165">
        <v>10.4</v>
      </c>
      <c r="Q3165">
        <v>81019</v>
      </c>
      <c r="R3165">
        <v>24782</v>
      </c>
      <c r="S3165">
        <v>56237</v>
      </c>
      <c r="T3165">
        <v>4.2</v>
      </c>
      <c r="U3165">
        <v>13.7</v>
      </c>
      <c r="V3165">
        <v>-19427</v>
      </c>
      <c r="W3165">
        <v>-3.3</v>
      </c>
      <c r="X3165">
        <v>20.8</v>
      </c>
      <c r="Y3165">
        <v>600</v>
      </c>
      <c r="Z3165">
        <v>722</v>
      </c>
      <c r="AA3165">
        <v>15599</v>
      </c>
      <c r="AB3165">
        <v>0</v>
      </c>
    </row>
    <row r="3166" spans="1:28" x14ac:dyDescent="0.35">
      <c r="A3166">
        <v>2007</v>
      </c>
      <c r="B3166" t="s">
        <v>45</v>
      </c>
      <c r="C3166" t="s">
        <v>43</v>
      </c>
      <c r="D3166">
        <v>85630</v>
      </c>
      <c r="E3166">
        <v>95975</v>
      </c>
      <c r="F3166">
        <v>1140443</v>
      </c>
      <c r="G3166">
        <v>1162193</v>
      </c>
      <c r="H3166">
        <v>1957</v>
      </c>
      <c r="I3166">
        <v>2</v>
      </c>
      <c r="J3166">
        <v>4096</v>
      </c>
      <c r="K3166">
        <v>4.2</v>
      </c>
      <c r="L3166">
        <v>113785</v>
      </c>
      <c r="M3166">
        <v>21851</v>
      </c>
      <c r="N3166">
        <v>91934</v>
      </c>
      <c r="O3166">
        <v>1.9</v>
      </c>
      <c r="P3166">
        <v>9.8000000000000007</v>
      </c>
      <c r="Q3166">
        <v>157285</v>
      </c>
      <c r="R3166">
        <v>49239</v>
      </c>
      <c r="S3166">
        <v>108046</v>
      </c>
      <c r="T3166">
        <v>4.2</v>
      </c>
      <c r="U3166">
        <v>13.5</v>
      </c>
      <c r="V3166">
        <v>-43500</v>
      </c>
      <c r="W3166">
        <v>-3.7</v>
      </c>
      <c r="X3166">
        <v>19.600000000000001</v>
      </c>
      <c r="Y3166">
        <v>1188</v>
      </c>
      <c r="Z3166">
        <v>1507</v>
      </c>
      <c r="AA3166">
        <v>31212</v>
      </c>
      <c r="AB3166">
        <v>0</v>
      </c>
    </row>
    <row r="3167" spans="1:28" x14ac:dyDescent="0.35">
      <c r="A3167">
        <v>2007</v>
      </c>
      <c r="B3167" t="s">
        <v>46</v>
      </c>
      <c r="C3167" t="s">
        <v>42</v>
      </c>
      <c r="D3167">
        <v>7205</v>
      </c>
      <c r="E3167">
        <v>8005</v>
      </c>
      <c r="F3167">
        <v>415302</v>
      </c>
      <c r="G3167">
        <v>209732</v>
      </c>
      <c r="H3167">
        <v>7938</v>
      </c>
      <c r="I3167">
        <v>198.3</v>
      </c>
      <c r="J3167">
        <v>0</v>
      </c>
      <c r="K3167">
        <v>0</v>
      </c>
      <c r="L3167">
        <v>411140</v>
      </c>
      <c r="M3167">
        <v>411140</v>
      </c>
      <c r="N3167">
        <v>0</v>
      </c>
      <c r="O3167">
        <v>196</v>
      </c>
      <c r="P3167">
        <v>196</v>
      </c>
      <c r="Q3167">
        <v>0</v>
      </c>
      <c r="R3167">
        <v>0</v>
      </c>
      <c r="S3167">
        <v>0</v>
      </c>
      <c r="T3167">
        <v>0</v>
      </c>
      <c r="U3167">
        <v>0</v>
      </c>
      <c r="V3167">
        <v>411140</v>
      </c>
      <c r="W3167">
        <v>196</v>
      </c>
      <c r="X3167">
        <v>0</v>
      </c>
      <c r="AB3167">
        <v>0</v>
      </c>
    </row>
    <row r="3168" spans="1:28" x14ac:dyDescent="0.35">
      <c r="A3168">
        <v>2007</v>
      </c>
      <c r="B3168" t="s">
        <v>46</v>
      </c>
      <c r="C3168" t="s">
        <v>55</v>
      </c>
      <c r="D3168">
        <v>19104</v>
      </c>
      <c r="E3168">
        <v>21621</v>
      </c>
      <c r="F3168">
        <v>583129</v>
      </c>
      <c r="G3168">
        <v>582529</v>
      </c>
      <c r="H3168">
        <v>608</v>
      </c>
      <c r="I3168">
        <v>2.8</v>
      </c>
      <c r="J3168">
        <v>1293</v>
      </c>
      <c r="K3168">
        <v>5.9</v>
      </c>
      <c r="L3168">
        <v>153034</v>
      </c>
      <c r="M3168">
        <v>9205</v>
      </c>
      <c r="N3168">
        <v>143829</v>
      </c>
      <c r="O3168">
        <v>1.6</v>
      </c>
      <c r="P3168">
        <v>26.3</v>
      </c>
      <c r="Q3168">
        <v>151833</v>
      </c>
      <c r="R3168">
        <v>69196</v>
      </c>
      <c r="S3168">
        <v>82637</v>
      </c>
      <c r="T3168">
        <v>11.9</v>
      </c>
      <c r="U3168">
        <v>26.1</v>
      </c>
      <c r="V3168">
        <v>1201</v>
      </c>
      <c r="W3168">
        <v>0.2</v>
      </c>
      <c r="X3168">
        <v>52.2</v>
      </c>
      <c r="Y3168">
        <v>987</v>
      </c>
      <c r="Z3168">
        <v>1004</v>
      </c>
      <c r="AA3168">
        <v>58612</v>
      </c>
      <c r="AB3168">
        <v>0</v>
      </c>
    </row>
    <row r="3169" spans="1:28" x14ac:dyDescent="0.35">
      <c r="A3169">
        <v>2007</v>
      </c>
      <c r="B3169" t="s">
        <v>46</v>
      </c>
      <c r="C3169" t="s">
        <v>56</v>
      </c>
      <c r="D3169">
        <v>18383</v>
      </c>
      <c r="E3169">
        <v>19741</v>
      </c>
      <c r="F3169">
        <v>547899</v>
      </c>
      <c r="G3169">
        <v>552134</v>
      </c>
      <c r="H3169">
        <v>515</v>
      </c>
      <c r="I3169">
        <v>2.6</v>
      </c>
      <c r="J3169">
        <v>879</v>
      </c>
      <c r="K3169">
        <v>4.4000000000000004</v>
      </c>
      <c r="L3169">
        <v>106235</v>
      </c>
      <c r="M3169">
        <v>12334</v>
      </c>
      <c r="N3169">
        <v>93901</v>
      </c>
      <c r="O3169">
        <v>2.2000000000000002</v>
      </c>
      <c r="P3169">
        <v>19.2</v>
      </c>
      <c r="Q3169">
        <v>114704</v>
      </c>
      <c r="R3169">
        <v>46147</v>
      </c>
      <c r="S3169">
        <v>68557</v>
      </c>
      <c r="T3169">
        <v>8.4</v>
      </c>
      <c r="U3169">
        <v>20.8</v>
      </c>
      <c r="V3169">
        <v>-8469</v>
      </c>
      <c r="W3169">
        <v>-1.6</v>
      </c>
      <c r="X3169">
        <v>38.4</v>
      </c>
      <c r="Y3169">
        <v>677</v>
      </c>
      <c r="Z3169">
        <v>692</v>
      </c>
      <c r="AA3169">
        <v>38168</v>
      </c>
      <c r="AB3169">
        <v>0</v>
      </c>
    </row>
    <row r="3170" spans="1:28" x14ac:dyDescent="0.35">
      <c r="A3170">
        <v>2007</v>
      </c>
      <c r="B3170" t="s">
        <v>46</v>
      </c>
      <c r="C3170" t="s">
        <v>57</v>
      </c>
      <c r="D3170">
        <v>17056</v>
      </c>
      <c r="E3170">
        <v>18914</v>
      </c>
      <c r="F3170">
        <v>506765</v>
      </c>
      <c r="G3170">
        <v>507640</v>
      </c>
      <c r="H3170">
        <v>611</v>
      </c>
      <c r="I3170">
        <v>3.2</v>
      </c>
      <c r="J3170">
        <v>703</v>
      </c>
      <c r="K3170">
        <v>3.7</v>
      </c>
      <c r="L3170">
        <v>92195</v>
      </c>
      <c r="M3170">
        <v>11550</v>
      </c>
      <c r="N3170">
        <v>80645</v>
      </c>
      <c r="O3170">
        <v>2.2999999999999998</v>
      </c>
      <c r="P3170">
        <v>18.2</v>
      </c>
      <c r="Q3170">
        <v>93944</v>
      </c>
      <c r="R3170">
        <v>36650</v>
      </c>
      <c r="S3170">
        <v>57294</v>
      </c>
      <c r="T3170">
        <v>7.2</v>
      </c>
      <c r="U3170">
        <v>18.5</v>
      </c>
      <c r="V3170">
        <v>-1749</v>
      </c>
      <c r="W3170">
        <v>-0.3</v>
      </c>
      <c r="X3170">
        <v>36.4</v>
      </c>
      <c r="Y3170">
        <v>506</v>
      </c>
      <c r="Z3170">
        <v>506</v>
      </c>
      <c r="AA3170">
        <v>29257</v>
      </c>
      <c r="AB3170">
        <v>0</v>
      </c>
    </row>
    <row r="3171" spans="1:28" x14ac:dyDescent="0.35">
      <c r="A3171">
        <v>2007</v>
      </c>
      <c r="B3171" t="s">
        <v>46</v>
      </c>
      <c r="C3171" t="s">
        <v>58</v>
      </c>
      <c r="D3171">
        <v>16018</v>
      </c>
      <c r="E3171">
        <v>18824</v>
      </c>
      <c r="F3171">
        <v>474420</v>
      </c>
      <c r="G3171">
        <v>475550</v>
      </c>
      <c r="H3171">
        <v>761</v>
      </c>
      <c r="I3171">
        <v>4</v>
      </c>
      <c r="J3171">
        <v>720</v>
      </c>
      <c r="K3171">
        <v>3.8</v>
      </c>
      <c r="L3171">
        <v>84046</v>
      </c>
      <c r="M3171">
        <v>12851</v>
      </c>
      <c r="N3171">
        <v>71195</v>
      </c>
      <c r="O3171">
        <v>2.7</v>
      </c>
      <c r="P3171">
        <v>17.7</v>
      </c>
      <c r="Q3171">
        <v>86306</v>
      </c>
      <c r="R3171">
        <v>34454</v>
      </c>
      <c r="S3171">
        <v>51852</v>
      </c>
      <c r="T3171">
        <v>7.2</v>
      </c>
      <c r="U3171">
        <v>18.100000000000001</v>
      </c>
      <c r="V3171">
        <v>-2260</v>
      </c>
      <c r="W3171">
        <v>-0.4</v>
      </c>
      <c r="X3171">
        <v>35.4</v>
      </c>
      <c r="Y3171">
        <v>434</v>
      </c>
      <c r="Z3171">
        <v>440</v>
      </c>
      <c r="AA3171">
        <v>24741</v>
      </c>
      <c r="AB3171">
        <v>0</v>
      </c>
    </row>
    <row r="3172" spans="1:28" x14ac:dyDescent="0.35">
      <c r="A3172">
        <v>2007</v>
      </c>
      <c r="B3172" t="s">
        <v>46</v>
      </c>
      <c r="C3172" t="s">
        <v>59</v>
      </c>
      <c r="D3172">
        <v>15499</v>
      </c>
      <c r="E3172">
        <v>17392</v>
      </c>
      <c r="F3172">
        <v>462238</v>
      </c>
      <c r="G3172">
        <v>471906</v>
      </c>
      <c r="H3172">
        <v>361</v>
      </c>
      <c r="I3172">
        <v>2</v>
      </c>
      <c r="J3172">
        <v>871</v>
      </c>
      <c r="K3172">
        <v>4.9000000000000004</v>
      </c>
      <c r="L3172">
        <v>65614</v>
      </c>
      <c r="M3172">
        <v>7504</v>
      </c>
      <c r="N3172">
        <v>58110</v>
      </c>
      <c r="O3172">
        <v>1.6</v>
      </c>
      <c r="P3172">
        <v>13.9</v>
      </c>
      <c r="Q3172">
        <v>84949</v>
      </c>
      <c r="R3172">
        <v>32576</v>
      </c>
      <c r="S3172">
        <v>52373</v>
      </c>
      <c r="T3172">
        <v>6.9</v>
      </c>
      <c r="U3172">
        <v>18</v>
      </c>
      <c r="V3172">
        <v>-19335</v>
      </c>
      <c r="W3172">
        <v>-4.0999999999999996</v>
      </c>
      <c r="X3172">
        <v>27.8</v>
      </c>
      <c r="Y3172">
        <v>380</v>
      </c>
      <c r="Z3172">
        <v>412</v>
      </c>
      <c r="AA3172">
        <v>22109</v>
      </c>
      <c r="AB3172">
        <v>0</v>
      </c>
    </row>
    <row r="3173" spans="1:28" x14ac:dyDescent="0.35">
      <c r="A3173">
        <v>2007</v>
      </c>
      <c r="B3173" t="s">
        <v>46</v>
      </c>
      <c r="C3173" t="s">
        <v>60</v>
      </c>
      <c r="D3173">
        <v>67896</v>
      </c>
      <c r="E3173">
        <v>80398</v>
      </c>
      <c r="F3173">
        <v>2020455</v>
      </c>
      <c r="G3173">
        <v>2059193</v>
      </c>
      <c r="H3173">
        <v>2065</v>
      </c>
      <c r="I3173">
        <v>2.5</v>
      </c>
      <c r="J3173">
        <v>4518</v>
      </c>
      <c r="K3173">
        <v>5.5</v>
      </c>
      <c r="L3173">
        <v>272725</v>
      </c>
      <c r="M3173">
        <v>38994</v>
      </c>
      <c r="N3173">
        <v>233731</v>
      </c>
      <c r="O3173">
        <v>1.9</v>
      </c>
      <c r="P3173">
        <v>13.2</v>
      </c>
      <c r="Q3173">
        <v>350201</v>
      </c>
      <c r="R3173">
        <v>122897</v>
      </c>
      <c r="S3173">
        <v>227304</v>
      </c>
      <c r="T3173">
        <v>6</v>
      </c>
      <c r="U3173">
        <v>17</v>
      </c>
      <c r="V3173">
        <v>-77476</v>
      </c>
      <c r="W3173">
        <v>-3.8</v>
      </c>
      <c r="X3173">
        <v>26.4</v>
      </c>
      <c r="Y3173">
        <v>1322</v>
      </c>
      <c r="Z3173">
        <v>1544</v>
      </c>
      <c r="AA3173">
        <v>76569</v>
      </c>
      <c r="AB3173">
        <v>0</v>
      </c>
    </row>
    <row r="3174" spans="1:28" x14ac:dyDescent="0.35">
      <c r="A3174">
        <v>2007</v>
      </c>
      <c r="B3174" t="s">
        <v>46</v>
      </c>
      <c r="C3174" t="s">
        <v>61</v>
      </c>
      <c r="D3174">
        <v>50359</v>
      </c>
      <c r="E3174">
        <v>55418</v>
      </c>
      <c r="F3174">
        <v>1489466</v>
      </c>
      <c r="G3174">
        <v>1516760</v>
      </c>
      <c r="H3174">
        <v>1031</v>
      </c>
      <c r="I3174">
        <v>1.8</v>
      </c>
      <c r="J3174">
        <v>2068</v>
      </c>
      <c r="K3174">
        <v>3.7</v>
      </c>
      <c r="L3174">
        <v>168897</v>
      </c>
      <c r="M3174">
        <v>23850</v>
      </c>
      <c r="N3174">
        <v>145047</v>
      </c>
      <c r="O3174">
        <v>1.6</v>
      </c>
      <c r="P3174">
        <v>11.1</v>
      </c>
      <c r="Q3174">
        <v>223484</v>
      </c>
      <c r="R3174">
        <v>69039</v>
      </c>
      <c r="S3174">
        <v>154445</v>
      </c>
      <c r="T3174">
        <v>4.5999999999999996</v>
      </c>
      <c r="U3174">
        <v>14.7</v>
      </c>
      <c r="V3174">
        <v>-54587</v>
      </c>
      <c r="W3174">
        <v>-3.6</v>
      </c>
      <c r="X3174">
        <v>22.2</v>
      </c>
      <c r="Y3174">
        <v>732</v>
      </c>
      <c r="Z3174">
        <v>812</v>
      </c>
      <c r="AA3174">
        <v>42655</v>
      </c>
      <c r="AB3174">
        <v>0</v>
      </c>
    </row>
    <row r="3175" spans="1:28" x14ac:dyDescent="0.35">
      <c r="A3175">
        <v>2007</v>
      </c>
      <c r="B3175" t="s">
        <v>46</v>
      </c>
      <c r="C3175" t="s">
        <v>62</v>
      </c>
      <c r="D3175">
        <v>43236</v>
      </c>
      <c r="E3175">
        <v>50655</v>
      </c>
      <c r="F3175">
        <v>1284135</v>
      </c>
      <c r="G3175">
        <v>1306971</v>
      </c>
      <c r="H3175">
        <v>1197</v>
      </c>
      <c r="I3175">
        <v>2.2999999999999998</v>
      </c>
      <c r="J3175">
        <v>2084</v>
      </c>
      <c r="K3175">
        <v>4.0999999999999996</v>
      </c>
      <c r="L3175">
        <v>139780</v>
      </c>
      <c r="M3175">
        <v>23243</v>
      </c>
      <c r="N3175">
        <v>116537</v>
      </c>
      <c r="O3175">
        <v>1.8</v>
      </c>
      <c r="P3175">
        <v>10.7</v>
      </c>
      <c r="Q3175">
        <v>185452</v>
      </c>
      <c r="R3175">
        <v>57833</v>
      </c>
      <c r="S3175">
        <v>127619</v>
      </c>
      <c r="T3175">
        <v>4.4000000000000004</v>
      </c>
      <c r="U3175">
        <v>14.2</v>
      </c>
      <c r="V3175">
        <v>-45672</v>
      </c>
      <c r="W3175">
        <v>-3.5</v>
      </c>
      <c r="X3175">
        <v>21.4</v>
      </c>
      <c r="Y3175">
        <v>591</v>
      </c>
      <c r="Z3175">
        <v>674</v>
      </c>
      <c r="AA3175">
        <v>34384</v>
      </c>
      <c r="AB3175">
        <v>0</v>
      </c>
    </row>
    <row r="3176" spans="1:28" x14ac:dyDescent="0.35">
      <c r="A3176">
        <v>2007</v>
      </c>
      <c r="B3176" t="s">
        <v>46</v>
      </c>
      <c r="C3176" t="s">
        <v>63</v>
      </c>
      <c r="D3176">
        <v>37234</v>
      </c>
      <c r="E3176">
        <v>46643</v>
      </c>
      <c r="F3176">
        <v>1112918</v>
      </c>
      <c r="G3176">
        <v>1124960</v>
      </c>
      <c r="H3176">
        <v>1441</v>
      </c>
      <c r="I3176">
        <v>3.1</v>
      </c>
      <c r="J3176">
        <v>2004</v>
      </c>
      <c r="K3176">
        <v>4.3</v>
      </c>
      <c r="L3176">
        <v>123575</v>
      </c>
      <c r="M3176">
        <v>24361</v>
      </c>
      <c r="N3176">
        <v>99214</v>
      </c>
      <c r="O3176">
        <v>2.2000000000000002</v>
      </c>
      <c r="P3176">
        <v>11</v>
      </c>
      <c r="Q3176">
        <v>147658</v>
      </c>
      <c r="R3176">
        <v>43248</v>
      </c>
      <c r="S3176">
        <v>104410</v>
      </c>
      <c r="T3176">
        <v>3.8</v>
      </c>
      <c r="U3176">
        <v>13.1</v>
      </c>
      <c r="V3176">
        <v>-24083</v>
      </c>
      <c r="W3176">
        <v>-2.1</v>
      </c>
      <c r="X3176">
        <v>22</v>
      </c>
      <c r="Y3176">
        <v>424</v>
      </c>
      <c r="Z3176">
        <v>568</v>
      </c>
      <c r="AA3176">
        <v>24854</v>
      </c>
      <c r="AB3176">
        <v>0</v>
      </c>
    </row>
    <row r="3177" spans="1:28" x14ac:dyDescent="0.35">
      <c r="A3177">
        <v>2007</v>
      </c>
      <c r="B3177" t="s">
        <v>46</v>
      </c>
      <c r="C3177" t="s">
        <v>64</v>
      </c>
      <c r="D3177">
        <v>32076</v>
      </c>
      <c r="E3177">
        <v>44651</v>
      </c>
      <c r="F3177">
        <v>963420</v>
      </c>
      <c r="G3177">
        <v>973310</v>
      </c>
      <c r="H3177">
        <v>1571</v>
      </c>
      <c r="I3177">
        <v>3.5</v>
      </c>
      <c r="J3177">
        <v>2381</v>
      </c>
      <c r="K3177">
        <v>5.3</v>
      </c>
      <c r="L3177">
        <v>110484</v>
      </c>
      <c r="M3177">
        <v>22699</v>
      </c>
      <c r="N3177">
        <v>87785</v>
      </c>
      <c r="O3177">
        <v>2.2999999999999998</v>
      </c>
      <c r="P3177">
        <v>11.4</v>
      </c>
      <c r="Q3177">
        <v>130264</v>
      </c>
      <c r="R3177">
        <v>39481</v>
      </c>
      <c r="S3177">
        <v>90783</v>
      </c>
      <c r="T3177">
        <v>4.0999999999999996</v>
      </c>
      <c r="U3177">
        <v>13.4</v>
      </c>
      <c r="V3177">
        <v>-19780</v>
      </c>
      <c r="W3177">
        <v>-2</v>
      </c>
      <c r="X3177">
        <v>22.8</v>
      </c>
      <c r="Y3177">
        <v>327</v>
      </c>
      <c r="Z3177">
        <v>427</v>
      </c>
      <c r="AA3177">
        <v>19091</v>
      </c>
      <c r="AB3177">
        <v>0</v>
      </c>
    </row>
    <row r="3178" spans="1:28" x14ac:dyDescent="0.35">
      <c r="A3178">
        <v>2007</v>
      </c>
      <c r="B3178" t="s">
        <v>46</v>
      </c>
      <c r="C3178" t="s">
        <v>43</v>
      </c>
      <c r="D3178">
        <v>75199</v>
      </c>
      <c r="E3178">
        <v>105155</v>
      </c>
      <c r="F3178">
        <v>2297864</v>
      </c>
      <c r="G3178">
        <v>2321071</v>
      </c>
      <c r="H3178">
        <v>3732</v>
      </c>
      <c r="I3178">
        <v>3.5</v>
      </c>
      <c r="J3178">
        <v>5056</v>
      </c>
      <c r="K3178">
        <v>4.8</v>
      </c>
      <c r="L3178">
        <v>243153</v>
      </c>
      <c r="M3178">
        <v>50118</v>
      </c>
      <c r="N3178">
        <v>193035</v>
      </c>
      <c r="O3178">
        <v>2.2000000000000002</v>
      </c>
      <c r="P3178">
        <v>10.5</v>
      </c>
      <c r="Q3178">
        <v>289566</v>
      </c>
      <c r="R3178">
        <v>83187</v>
      </c>
      <c r="S3178">
        <v>206379</v>
      </c>
      <c r="T3178">
        <v>3.6</v>
      </c>
      <c r="U3178">
        <v>12.5</v>
      </c>
      <c r="V3178">
        <v>-46413</v>
      </c>
      <c r="W3178">
        <v>-2</v>
      </c>
      <c r="X3178">
        <v>21</v>
      </c>
      <c r="Y3178">
        <v>651</v>
      </c>
      <c r="Z3178">
        <v>914</v>
      </c>
      <c r="AA3178">
        <v>38595</v>
      </c>
      <c r="AB3178">
        <v>0</v>
      </c>
    </row>
    <row r="3179" spans="1:28" x14ac:dyDescent="0.35">
      <c r="A3179">
        <v>2007</v>
      </c>
      <c r="B3179" t="s">
        <v>47</v>
      </c>
      <c r="C3179" t="s">
        <v>42</v>
      </c>
      <c r="D3179">
        <v>1568</v>
      </c>
      <c r="E3179">
        <v>2038</v>
      </c>
      <c r="F3179">
        <v>210285</v>
      </c>
      <c r="G3179">
        <v>106445</v>
      </c>
      <c r="H3179">
        <v>2019</v>
      </c>
      <c r="I3179">
        <v>198.1</v>
      </c>
      <c r="J3179">
        <v>0</v>
      </c>
      <c r="K3179">
        <v>0</v>
      </c>
      <c r="L3179">
        <v>207681</v>
      </c>
      <c r="M3179">
        <v>207681</v>
      </c>
      <c r="N3179">
        <v>0</v>
      </c>
      <c r="O3179">
        <v>195.1</v>
      </c>
      <c r="P3179">
        <v>195.1</v>
      </c>
      <c r="Q3179">
        <v>0</v>
      </c>
      <c r="R3179">
        <v>0</v>
      </c>
      <c r="S3179">
        <v>0</v>
      </c>
      <c r="T3179">
        <v>0</v>
      </c>
      <c r="U3179">
        <v>0</v>
      </c>
      <c r="V3179">
        <v>207681</v>
      </c>
      <c r="W3179">
        <v>195.1</v>
      </c>
      <c r="X3179">
        <v>0</v>
      </c>
      <c r="AB3179">
        <v>0</v>
      </c>
    </row>
    <row r="3180" spans="1:28" x14ac:dyDescent="0.35">
      <c r="A3180">
        <v>2007</v>
      </c>
      <c r="B3180" t="s">
        <v>47</v>
      </c>
      <c r="C3180" t="s">
        <v>55</v>
      </c>
      <c r="D3180">
        <v>4669</v>
      </c>
      <c r="E3180">
        <v>7366</v>
      </c>
      <c r="F3180">
        <v>318568</v>
      </c>
      <c r="G3180">
        <v>331618</v>
      </c>
      <c r="H3180">
        <v>433</v>
      </c>
      <c r="I3180">
        <v>5.9</v>
      </c>
      <c r="J3180">
        <v>464</v>
      </c>
      <c r="K3180">
        <v>6.3</v>
      </c>
      <c r="L3180">
        <v>76562</v>
      </c>
      <c r="M3180">
        <v>7083</v>
      </c>
      <c r="N3180">
        <v>69479</v>
      </c>
      <c r="O3180">
        <v>2.1</v>
      </c>
      <c r="P3180">
        <v>23.1</v>
      </c>
      <c r="Q3180">
        <v>102662</v>
      </c>
      <c r="R3180">
        <v>49921</v>
      </c>
      <c r="S3180">
        <v>52741</v>
      </c>
      <c r="T3180">
        <v>15.1</v>
      </c>
      <c r="U3180">
        <v>31</v>
      </c>
      <c r="V3180">
        <v>-26100</v>
      </c>
      <c r="W3180">
        <v>-7.9</v>
      </c>
      <c r="X3180">
        <v>46.2</v>
      </c>
      <c r="Y3180">
        <v>294</v>
      </c>
      <c r="Z3180">
        <v>294</v>
      </c>
      <c r="AA3180">
        <v>40197</v>
      </c>
      <c r="AB3180">
        <v>0</v>
      </c>
    </row>
    <row r="3181" spans="1:28" x14ac:dyDescent="0.35">
      <c r="A3181">
        <v>2007</v>
      </c>
      <c r="B3181" t="s">
        <v>47</v>
      </c>
      <c r="C3181" t="s">
        <v>56</v>
      </c>
      <c r="D3181">
        <v>4461</v>
      </c>
      <c r="E3181">
        <v>5458</v>
      </c>
      <c r="F3181">
        <v>302626</v>
      </c>
      <c r="G3181">
        <v>301584</v>
      </c>
      <c r="H3181">
        <v>269</v>
      </c>
      <c r="I3181">
        <v>4.9000000000000004</v>
      </c>
      <c r="J3181">
        <v>246</v>
      </c>
      <c r="K3181">
        <v>4.5</v>
      </c>
      <c r="L3181">
        <v>61184</v>
      </c>
      <c r="M3181">
        <v>10151</v>
      </c>
      <c r="N3181">
        <v>51033</v>
      </c>
      <c r="O3181">
        <v>3.4</v>
      </c>
      <c r="P3181">
        <v>20.3</v>
      </c>
      <c r="Q3181">
        <v>59099</v>
      </c>
      <c r="R3181">
        <v>21705</v>
      </c>
      <c r="S3181">
        <v>37394</v>
      </c>
      <c r="T3181">
        <v>7.2</v>
      </c>
      <c r="U3181">
        <v>19.600000000000001</v>
      </c>
      <c r="V3181">
        <v>2085</v>
      </c>
      <c r="W3181">
        <v>0.7</v>
      </c>
      <c r="X3181">
        <v>39.200000000000003</v>
      </c>
      <c r="Y3181">
        <v>119</v>
      </c>
      <c r="Z3181">
        <v>122</v>
      </c>
      <c r="AA3181">
        <v>15548</v>
      </c>
      <c r="AB3181">
        <v>0</v>
      </c>
    </row>
    <row r="3182" spans="1:28" x14ac:dyDescent="0.35">
      <c r="A3182">
        <v>2007</v>
      </c>
      <c r="B3182" t="s">
        <v>47</v>
      </c>
      <c r="C3182" t="s">
        <v>57</v>
      </c>
      <c r="D3182">
        <v>4430</v>
      </c>
      <c r="E3182">
        <v>5793</v>
      </c>
      <c r="F3182">
        <v>300770</v>
      </c>
      <c r="G3182">
        <v>297652</v>
      </c>
      <c r="H3182">
        <v>273</v>
      </c>
      <c r="I3182">
        <v>4.7</v>
      </c>
      <c r="J3182">
        <v>209</v>
      </c>
      <c r="K3182">
        <v>3.6</v>
      </c>
      <c r="L3182">
        <v>59701</v>
      </c>
      <c r="M3182">
        <v>10402</v>
      </c>
      <c r="N3182">
        <v>49299</v>
      </c>
      <c r="O3182">
        <v>3.5</v>
      </c>
      <c r="P3182">
        <v>20.100000000000001</v>
      </c>
      <c r="Q3182">
        <v>53465</v>
      </c>
      <c r="R3182">
        <v>20527</v>
      </c>
      <c r="S3182">
        <v>32938</v>
      </c>
      <c r="T3182">
        <v>6.9</v>
      </c>
      <c r="U3182">
        <v>18</v>
      </c>
      <c r="V3182">
        <v>6236</v>
      </c>
      <c r="W3182">
        <v>2.1</v>
      </c>
      <c r="X3182">
        <v>36</v>
      </c>
      <c r="Y3182">
        <v>111</v>
      </c>
      <c r="Z3182">
        <v>113</v>
      </c>
      <c r="AA3182">
        <v>14449</v>
      </c>
      <c r="AB3182">
        <v>0</v>
      </c>
    </row>
    <row r="3183" spans="1:28" x14ac:dyDescent="0.35">
      <c r="A3183">
        <v>2007</v>
      </c>
      <c r="B3183" t="s">
        <v>47</v>
      </c>
      <c r="C3183" t="s">
        <v>58</v>
      </c>
      <c r="D3183">
        <v>4311</v>
      </c>
      <c r="E3183">
        <v>6542</v>
      </c>
      <c r="F3183">
        <v>287352</v>
      </c>
      <c r="G3183">
        <v>281017</v>
      </c>
      <c r="H3183">
        <v>453</v>
      </c>
      <c r="I3183">
        <v>7.1</v>
      </c>
      <c r="J3183">
        <v>198</v>
      </c>
      <c r="K3183">
        <v>3.1</v>
      </c>
      <c r="L3183">
        <v>61526</v>
      </c>
      <c r="M3183">
        <v>10589</v>
      </c>
      <c r="N3183">
        <v>50937</v>
      </c>
      <c r="O3183">
        <v>3.8</v>
      </c>
      <c r="P3183">
        <v>21.9</v>
      </c>
      <c r="Q3183">
        <v>48856</v>
      </c>
      <c r="R3183">
        <v>18097</v>
      </c>
      <c r="S3183">
        <v>30759</v>
      </c>
      <c r="T3183">
        <v>6.4</v>
      </c>
      <c r="U3183">
        <v>17.399999999999999</v>
      </c>
      <c r="V3183">
        <v>12670</v>
      </c>
      <c r="W3183">
        <v>4.5</v>
      </c>
      <c r="X3183">
        <v>34.799999999999997</v>
      </c>
      <c r="Y3183">
        <v>83</v>
      </c>
      <c r="Z3183">
        <v>83</v>
      </c>
      <c r="AA3183">
        <v>11365</v>
      </c>
      <c r="AB3183">
        <v>0</v>
      </c>
    </row>
    <row r="3184" spans="1:28" x14ac:dyDescent="0.35">
      <c r="A3184">
        <v>2007</v>
      </c>
      <c r="B3184" t="s">
        <v>47</v>
      </c>
      <c r="C3184" t="s">
        <v>59</v>
      </c>
      <c r="D3184">
        <v>4412</v>
      </c>
      <c r="E3184">
        <v>5991</v>
      </c>
      <c r="F3184">
        <v>298644</v>
      </c>
      <c r="G3184">
        <v>302538</v>
      </c>
      <c r="H3184">
        <v>328</v>
      </c>
      <c r="I3184">
        <v>5.5</v>
      </c>
      <c r="J3184">
        <v>320</v>
      </c>
      <c r="K3184">
        <v>5.3</v>
      </c>
      <c r="L3184">
        <v>46872</v>
      </c>
      <c r="M3184">
        <v>7338</v>
      </c>
      <c r="N3184">
        <v>39534</v>
      </c>
      <c r="O3184">
        <v>2.4</v>
      </c>
      <c r="P3184">
        <v>15.5</v>
      </c>
      <c r="Q3184">
        <v>54660</v>
      </c>
      <c r="R3184">
        <v>18187</v>
      </c>
      <c r="S3184">
        <v>36473</v>
      </c>
      <c r="T3184">
        <v>6</v>
      </c>
      <c r="U3184">
        <v>18.100000000000001</v>
      </c>
      <c r="V3184">
        <v>-7788</v>
      </c>
      <c r="W3184">
        <v>-2.6</v>
      </c>
      <c r="X3184">
        <v>31</v>
      </c>
      <c r="Y3184">
        <v>67</v>
      </c>
      <c r="Z3184">
        <v>68</v>
      </c>
      <c r="AA3184">
        <v>9073</v>
      </c>
      <c r="AB3184">
        <v>0</v>
      </c>
    </row>
    <row r="3185" spans="1:28" x14ac:dyDescent="0.35">
      <c r="A3185">
        <v>2007</v>
      </c>
      <c r="B3185" t="s">
        <v>47</v>
      </c>
      <c r="C3185" t="s">
        <v>60</v>
      </c>
      <c r="D3185">
        <v>19513</v>
      </c>
      <c r="E3185">
        <v>31144</v>
      </c>
      <c r="F3185">
        <v>1324693</v>
      </c>
      <c r="G3185">
        <v>1340274</v>
      </c>
      <c r="H3185">
        <v>2072</v>
      </c>
      <c r="I3185">
        <v>6.7</v>
      </c>
      <c r="J3185">
        <v>1995</v>
      </c>
      <c r="K3185">
        <v>6.4</v>
      </c>
      <c r="L3185">
        <v>206201</v>
      </c>
      <c r="M3185">
        <v>42478</v>
      </c>
      <c r="N3185">
        <v>163723</v>
      </c>
      <c r="O3185">
        <v>3.2</v>
      </c>
      <c r="P3185">
        <v>15.4</v>
      </c>
      <c r="Q3185">
        <v>237362</v>
      </c>
      <c r="R3185">
        <v>78771</v>
      </c>
      <c r="S3185">
        <v>158591</v>
      </c>
      <c r="T3185">
        <v>5.9</v>
      </c>
      <c r="U3185">
        <v>17.7</v>
      </c>
      <c r="V3185">
        <v>-31161</v>
      </c>
      <c r="W3185">
        <v>-2.2999999999999998</v>
      </c>
      <c r="X3185">
        <v>30.8</v>
      </c>
      <c r="Y3185">
        <v>313</v>
      </c>
      <c r="Z3185">
        <v>398</v>
      </c>
      <c r="AA3185">
        <v>41662</v>
      </c>
      <c r="AB3185">
        <v>0</v>
      </c>
    </row>
    <row r="3186" spans="1:28" x14ac:dyDescent="0.35">
      <c r="A3186">
        <v>2007</v>
      </c>
      <c r="B3186" t="s">
        <v>47</v>
      </c>
      <c r="C3186" t="s">
        <v>61</v>
      </c>
      <c r="D3186">
        <v>13756</v>
      </c>
      <c r="E3186">
        <v>18507</v>
      </c>
      <c r="F3186">
        <v>929537</v>
      </c>
      <c r="G3186">
        <v>941021</v>
      </c>
      <c r="H3186">
        <v>817</v>
      </c>
      <c r="I3186">
        <v>4.4000000000000004</v>
      </c>
      <c r="J3186">
        <v>824</v>
      </c>
      <c r="K3186">
        <v>4.5</v>
      </c>
      <c r="L3186">
        <v>124376</v>
      </c>
      <c r="M3186">
        <v>22351</v>
      </c>
      <c r="N3186">
        <v>102025</v>
      </c>
      <c r="O3186">
        <v>2.4</v>
      </c>
      <c r="P3186">
        <v>13.2</v>
      </c>
      <c r="Q3186">
        <v>147344</v>
      </c>
      <c r="R3186">
        <v>44426</v>
      </c>
      <c r="S3186">
        <v>102918</v>
      </c>
      <c r="T3186">
        <v>4.7</v>
      </c>
      <c r="U3186">
        <v>15.7</v>
      </c>
      <c r="V3186">
        <v>-22968</v>
      </c>
      <c r="W3186">
        <v>-2.5</v>
      </c>
      <c r="X3186">
        <v>26.4</v>
      </c>
      <c r="Y3186">
        <v>177</v>
      </c>
      <c r="Z3186">
        <v>209</v>
      </c>
      <c r="AA3186">
        <v>24111</v>
      </c>
      <c r="AB3186">
        <v>0</v>
      </c>
    </row>
    <row r="3187" spans="1:28" x14ac:dyDescent="0.35">
      <c r="A3187">
        <v>2007</v>
      </c>
      <c r="B3187" t="s">
        <v>47</v>
      </c>
      <c r="C3187" t="s">
        <v>62</v>
      </c>
      <c r="D3187">
        <v>13316</v>
      </c>
      <c r="E3187">
        <v>21167</v>
      </c>
      <c r="F3187">
        <v>900125</v>
      </c>
      <c r="G3187">
        <v>909870</v>
      </c>
      <c r="H3187">
        <v>1251</v>
      </c>
      <c r="I3187">
        <v>5.9</v>
      </c>
      <c r="J3187">
        <v>993</v>
      </c>
      <c r="K3187">
        <v>4.7</v>
      </c>
      <c r="L3187">
        <v>114067</v>
      </c>
      <c r="M3187">
        <v>23565</v>
      </c>
      <c r="N3187">
        <v>90502</v>
      </c>
      <c r="O3187">
        <v>2.6</v>
      </c>
      <c r="P3187">
        <v>12.5</v>
      </c>
      <c r="Q3187">
        <v>133556</v>
      </c>
      <c r="R3187">
        <v>33913</v>
      </c>
      <c r="S3187">
        <v>99643</v>
      </c>
      <c r="T3187">
        <v>3.7</v>
      </c>
      <c r="U3187">
        <v>14.7</v>
      </c>
      <c r="V3187">
        <v>-19489</v>
      </c>
      <c r="W3187">
        <v>-2.2000000000000002</v>
      </c>
      <c r="X3187">
        <v>25</v>
      </c>
      <c r="Y3187">
        <v>120</v>
      </c>
      <c r="Z3187">
        <v>139</v>
      </c>
      <c r="AA3187">
        <v>16195</v>
      </c>
      <c r="AB3187">
        <v>0</v>
      </c>
    </row>
    <row r="3188" spans="1:28" x14ac:dyDescent="0.35">
      <c r="A3188">
        <v>2007</v>
      </c>
      <c r="B3188" t="s">
        <v>47</v>
      </c>
      <c r="C3188" t="s">
        <v>63</v>
      </c>
      <c r="D3188">
        <v>12562</v>
      </c>
      <c r="E3188">
        <v>23041</v>
      </c>
      <c r="F3188">
        <v>853494</v>
      </c>
      <c r="G3188">
        <v>861326</v>
      </c>
      <c r="H3188">
        <v>1481</v>
      </c>
      <c r="I3188">
        <v>6.5</v>
      </c>
      <c r="J3188">
        <v>1300</v>
      </c>
      <c r="K3188">
        <v>5.7</v>
      </c>
      <c r="L3188">
        <v>109629</v>
      </c>
      <c r="M3188">
        <v>23748</v>
      </c>
      <c r="N3188">
        <v>85881</v>
      </c>
      <c r="O3188">
        <v>2.8</v>
      </c>
      <c r="P3188">
        <v>12.7</v>
      </c>
      <c r="Q3188">
        <v>125293</v>
      </c>
      <c r="R3188">
        <v>35501</v>
      </c>
      <c r="S3188">
        <v>89792</v>
      </c>
      <c r="T3188">
        <v>4.0999999999999996</v>
      </c>
      <c r="U3188">
        <v>14.5</v>
      </c>
      <c r="V3188">
        <v>-15664</v>
      </c>
      <c r="W3188">
        <v>-1.8</v>
      </c>
      <c r="X3188">
        <v>25.4</v>
      </c>
      <c r="Y3188">
        <v>113</v>
      </c>
      <c r="Z3188">
        <v>151</v>
      </c>
      <c r="AA3188">
        <v>15384</v>
      </c>
      <c r="AB3188">
        <v>0</v>
      </c>
    </row>
    <row r="3189" spans="1:28" x14ac:dyDescent="0.35">
      <c r="A3189">
        <v>2007</v>
      </c>
      <c r="B3189" t="s">
        <v>47</v>
      </c>
      <c r="C3189" t="s">
        <v>64</v>
      </c>
      <c r="D3189">
        <v>12064</v>
      </c>
      <c r="E3189">
        <v>26129</v>
      </c>
      <c r="F3189">
        <v>817536</v>
      </c>
      <c r="G3189">
        <v>823154</v>
      </c>
      <c r="H3189">
        <v>1715</v>
      </c>
      <c r="I3189">
        <v>6.6</v>
      </c>
      <c r="J3189">
        <v>1673</v>
      </c>
      <c r="K3189">
        <v>6.4</v>
      </c>
      <c r="L3189">
        <v>111585</v>
      </c>
      <c r="M3189">
        <v>28813</v>
      </c>
      <c r="N3189">
        <v>82772</v>
      </c>
      <c r="O3189">
        <v>3.5</v>
      </c>
      <c r="P3189">
        <v>13.6</v>
      </c>
      <c r="Q3189">
        <v>122820</v>
      </c>
      <c r="R3189">
        <v>33744</v>
      </c>
      <c r="S3189">
        <v>89076</v>
      </c>
      <c r="T3189">
        <v>4.0999999999999996</v>
      </c>
      <c r="U3189">
        <v>14.9</v>
      </c>
      <c r="V3189">
        <v>-11235</v>
      </c>
      <c r="W3189">
        <v>-1.3</v>
      </c>
      <c r="X3189">
        <v>27.2</v>
      </c>
      <c r="Y3189">
        <v>84</v>
      </c>
      <c r="Z3189">
        <v>238</v>
      </c>
      <c r="AA3189">
        <v>11308</v>
      </c>
      <c r="AB3189">
        <v>0</v>
      </c>
    </row>
    <row r="3190" spans="1:28" x14ac:dyDescent="0.35">
      <c r="A3190">
        <v>2007</v>
      </c>
      <c r="B3190" t="s">
        <v>47</v>
      </c>
      <c r="C3190" t="s">
        <v>43</v>
      </c>
      <c r="D3190">
        <v>33047</v>
      </c>
      <c r="E3190">
        <v>67461</v>
      </c>
      <c r="F3190">
        <v>2261601</v>
      </c>
      <c r="G3190">
        <v>2273989</v>
      </c>
      <c r="H3190">
        <v>4310</v>
      </c>
      <c r="I3190">
        <v>6.4</v>
      </c>
      <c r="J3190">
        <v>3754</v>
      </c>
      <c r="K3190">
        <v>5.6</v>
      </c>
      <c r="L3190">
        <v>269166</v>
      </c>
      <c r="M3190">
        <v>69358</v>
      </c>
      <c r="N3190">
        <v>199808</v>
      </c>
      <c r="O3190">
        <v>3.1</v>
      </c>
      <c r="P3190">
        <v>11.8</v>
      </c>
      <c r="Q3190">
        <v>293942</v>
      </c>
      <c r="R3190">
        <v>79954</v>
      </c>
      <c r="S3190">
        <v>213988</v>
      </c>
      <c r="T3190">
        <v>3.5</v>
      </c>
      <c r="U3190">
        <v>12.9</v>
      </c>
      <c r="V3190">
        <v>-24776</v>
      </c>
      <c r="W3190">
        <v>-1.1000000000000001</v>
      </c>
      <c r="X3190">
        <v>23.6</v>
      </c>
      <c r="Y3190">
        <v>224</v>
      </c>
      <c r="Z3190">
        <v>445</v>
      </c>
      <c r="AA3190">
        <v>30735</v>
      </c>
      <c r="AB3190">
        <v>0</v>
      </c>
    </row>
    <row r="3191" spans="1:28" x14ac:dyDescent="0.35">
      <c r="A3191">
        <v>2007</v>
      </c>
      <c r="B3191" t="s">
        <v>48</v>
      </c>
      <c r="C3191" t="s">
        <v>42</v>
      </c>
      <c r="D3191">
        <v>587</v>
      </c>
      <c r="E3191">
        <v>910</v>
      </c>
      <c r="F3191">
        <v>169090</v>
      </c>
      <c r="G3191">
        <v>85405</v>
      </c>
      <c r="H3191">
        <v>890</v>
      </c>
      <c r="I3191">
        <v>195.6</v>
      </c>
      <c r="J3191">
        <v>0</v>
      </c>
      <c r="K3191">
        <v>0</v>
      </c>
      <c r="L3191">
        <v>167371</v>
      </c>
      <c r="M3191">
        <v>167371</v>
      </c>
      <c r="N3191">
        <v>0</v>
      </c>
      <c r="O3191">
        <v>196</v>
      </c>
      <c r="P3191">
        <v>196</v>
      </c>
      <c r="Q3191">
        <v>0</v>
      </c>
      <c r="R3191">
        <v>0</v>
      </c>
      <c r="S3191">
        <v>0</v>
      </c>
      <c r="T3191">
        <v>0</v>
      </c>
      <c r="U3191">
        <v>0</v>
      </c>
      <c r="V3191">
        <v>167371</v>
      </c>
      <c r="W3191">
        <v>196</v>
      </c>
      <c r="X3191">
        <v>0</v>
      </c>
      <c r="AB3191">
        <v>0</v>
      </c>
    </row>
    <row r="3192" spans="1:28" x14ac:dyDescent="0.35">
      <c r="A3192">
        <v>2007</v>
      </c>
      <c r="B3192" t="s">
        <v>48</v>
      </c>
      <c r="C3192" t="s">
        <v>55</v>
      </c>
      <c r="D3192">
        <v>2082</v>
      </c>
      <c r="E3192">
        <v>5608</v>
      </c>
      <c r="F3192">
        <v>316334</v>
      </c>
      <c r="G3192">
        <v>334797</v>
      </c>
      <c r="H3192">
        <v>416</v>
      </c>
      <c r="I3192">
        <v>7.4</v>
      </c>
      <c r="J3192">
        <v>414</v>
      </c>
      <c r="K3192">
        <v>7.4</v>
      </c>
      <c r="L3192">
        <v>79232</v>
      </c>
      <c r="M3192">
        <v>12178</v>
      </c>
      <c r="N3192">
        <v>67054</v>
      </c>
      <c r="O3192">
        <v>3.6</v>
      </c>
      <c r="P3192">
        <v>23.7</v>
      </c>
      <c r="Q3192">
        <v>116157</v>
      </c>
      <c r="R3192">
        <v>69211</v>
      </c>
      <c r="S3192">
        <v>46946</v>
      </c>
      <c r="T3192">
        <v>20.7</v>
      </c>
      <c r="U3192">
        <v>34.700000000000003</v>
      </c>
      <c r="V3192">
        <v>-36925</v>
      </c>
      <c r="W3192">
        <v>-11</v>
      </c>
      <c r="X3192">
        <v>47.4</v>
      </c>
      <c r="Y3192">
        <v>190</v>
      </c>
      <c r="Z3192">
        <v>254</v>
      </c>
      <c r="AB3192">
        <v>1</v>
      </c>
    </row>
    <row r="3193" spans="1:28" x14ac:dyDescent="0.35">
      <c r="A3193">
        <v>2007</v>
      </c>
      <c r="B3193" t="s">
        <v>48</v>
      </c>
      <c r="C3193" t="s">
        <v>56</v>
      </c>
      <c r="D3193">
        <v>1763</v>
      </c>
      <c r="E3193">
        <v>3421</v>
      </c>
      <c r="F3193">
        <v>257388</v>
      </c>
      <c r="G3193">
        <v>256002</v>
      </c>
      <c r="H3193">
        <v>317</v>
      </c>
      <c r="I3193">
        <v>9.5</v>
      </c>
      <c r="J3193">
        <v>167</v>
      </c>
      <c r="K3193">
        <v>5</v>
      </c>
      <c r="L3193">
        <v>58803</v>
      </c>
      <c r="M3193">
        <v>11362</v>
      </c>
      <c r="N3193">
        <v>47441</v>
      </c>
      <c r="O3193">
        <v>4.4000000000000004</v>
      </c>
      <c r="P3193">
        <v>23</v>
      </c>
      <c r="Q3193">
        <v>56031</v>
      </c>
      <c r="R3193">
        <v>23156</v>
      </c>
      <c r="S3193">
        <v>32875</v>
      </c>
      <c r="T3193">
        <v>9</v>
      </c>
      <c r="U3193">
        <v>21.9</v>
      </c>
      <c r="V3193">
        <v>2772</v>
      </c>
      <c r="W3193">
        <v>1.1000000000000001</v>
      </c>
      <c r="X3193">
        <v>43.8</v>
      </c>
      <c r="Y3193">
        <v>55</v>
      </c>
      <c r="Z3193">
        <v>55</v>
      </c>
      <c r="AB3193">
        <v>1</v>
      </c>
    </row>
    <row r="3194" spans="1:28" x14ac:dyDescent="0.35">
      <c r="A3194">
        <v>2007</v>
      </c>
      <c r="B3194" t="s">
        <v>48</v>
      </c>
      <c r="C3194" t="s">
        <v>57</v>
      </c>
      <c r="D3194">
        <v>1817</v>
      </c>
      <c r="E3194">
        <v>3058</v>
      </c>
      <c r="F3194">
        <v>262583</v>
      </c>
      <c r="G3194">
        <v>260475</v>
      </c>
      <c r="H3194">
        <v>215</v>
      </c>
      <c r="I3194">
        <v>7.1</v>
      </c>
      <c r="J3194">
        <v>180</v>
      </c>
      <c r="K3194">
        <v>5.9</v>
      </c>
      <c r="L3194">
        <v>57358</v>
      </c>
      <c r="M3194">
        <v>12880</v>
      </c>
      <c r="N3194">
        <v>44478</v>
      </c>
      <c r="O3194">
        <v>4.9000000000000004</v>
      </c>
      <c r="P3194">
        <v>22</v>
      </c>
      <c r="Q3194">
        <v>53142</v>
      </c>
      <c r="R3194">
        <v>21058</v>
      </c>
      <c r="S3194">
        <v>32084</v>
      </c>
      <c r="T3194">
        <v>8.1</v>
      </c>
      <c r="U3194">
        <v>20.399999999999999</v>
      </c>
      <c r="V3194">
        <v>4216</v>
      </c>
      <c r="W3194">
        <v>1.6</v>
      </c>
      <c r="X3194">
        <v>40.799999999999997</v>
      </c>
      <c r="Y3194">
        <v>45</v>
      </c>
      <c r="Z3194">
        <v>65</v>
      </c>
      <c r="AA3194">
        <v>13782</v>
      </c>
      <c r="AB3194">
        <v>0</v>
      </c>
    </row>
    <row r="3195" spans="1:28" x14ac:dyDescent="0.35">
      <c r="A3195">
        <v>2007</v>
      </c>
      <c r="B3195" t="s">
        <v>48</v>
      </c>
      <c r="C3195" t="s">
        <v>58</v>
      </c>
      <c r="D3195">
        <v>1950</v>
      </c>
      <c r="E3195">
        <v>4738</v>
      </c>
      <c r="F3195">
        <v>279391</v>
      </c>
      <c r="G3195">
        <v>268749</v>
      </c>
      <c r="H3195">
        <v>439</v>
      </c>
      <c r="I3195">
        <v>9.6</v>
      </c>
      <c r="J3195">
        <v>149</v>
      </c>
      <c r="K3195">
        <v>3.2</v>
      </c>
      <c r="L3195">
        <v>66521</v>
      </c>
      <c r="M3195">
        <v>14574</v>
      </c>
      <c r="N3195">
        <v>51947</v>
      </c>
      <c r="O3195">
        <v>5.4</v>
      </c>
      <c r="P3195">
        <v>24.8</v>
      </c>
      <c r="Q3195">
        <v>45236</v>
      </c>
      <c r="R3195">
        <v>16612</v>
      </c>
      <c r="S3195">
        <v>28624</v>
      </c>
      <c r="T3195">
        <v>6.2</v>
      </c>
      <c r="U3195">
        <v>16.8</v>
      </c>
      <c r="V3195">
        <v>21285</v>
      </c>
      <c r="W3195">
        <v>8</v>
      </c>
      <c r="X3195">
        <v>33.6</v>
      </c>
      <c r="Y3195">
        <v>26</v>
      </c>
      <c r="Z3195">
        <v>26</v>
      </c>
      <c r="AA3195">
        <v>8507</v>
      </c>
      <c r="AB3195">
        <v>0</v>
      </c>
    </row>
    <row r="3196" spans="1:28" x14ac:dyDescent="0.35">
      <c r="A3196">
        <v>2007</v>
      </c>
      <c r="B3196" t="s">
        <v>48</v>
      </c>
      <c r="C3196" t="s">
        <v>59</v>
      </c>
      <c r="D3196">
        <v>1941</v>
      </c>
      <c r="E3196">
        <v>3657</v>
      </c>
      <c r="F3196">
        <v>289402</v>
      </c>
      <c r="G3196">
        <v>294403</v>
      </c>
      <c r="H3196">
        <v>257</v>
      </c>
      <c r="I3196">
        <v>7.1</v>
      </c>
      <c r="J3196">
        <v>202</v>
      </c>
      <c r="K3196">
        <v>5.6</v>
      </c>
      <c r="L3196">
        <v>45629</v>
      </c>
      <c r="M3196">
        <v>9035</v>
      </c>
      <c r="N3196">
        <v>36594</v>
      </c>
      <c r="O3196">
        <v>3.1</v>
      </c>
      <c r="P3196">
        <v>15.5</v>
      </c>
      <c r="Q3196">
        <v>55630</v>
      </c>
      <c r="R3196">
        <v>22527</v>
      </c>
      <c r="S3196">
        <v>33103</v>
      </c>
      <c r="T3196">
        <v>7.7</v>
      </c>
      <c r="U3196">
        <v>18.899999999999999</v>
      </c>
      <c r="V3196">
        <v>-10001</v>
      </c>
      <c r="W3196">
        <v>-3.4</v>
      </c>
      <c r="X3196">
        <v>31</v>
      </c>
      <c r="Y3196">
        <v>35</v>
      </c>
      <c r="Z3196">
        <v>41</v>
      </c>
      <c r="AA3196">
        <v>9632</v>
      </c>
      <c r="AB3196">
        <v>0</v>
      </c>
    </row>
    <row r="3197" spans="1:28" x14ac:dyDescent="0.35">
      <c r="A3197">
        <v>2007</v>
      </c>
      <c r="B3197" t="s">
        <v>48</v>
      </c>
      <c r="C3197" t="s">
        <v>60</v>
      </c>
      <c r="D3197">
        <v>8919</v>
      </c>
      <c r="E3197">
        <v>22219</v>
      </c>
      <c r="F3197">
        <v>1318715</v>
      </c>
      <c r="G3197">
        <v>1331576</v>
      </c>
      <c r="H3197">
        <v>2474</v>
      </c>
      <c r="I3197">
        <v>11.4</v>
      </c>
      <c r="J3197">
        <v>1536</v>
      </c>
      <c r="K3197">
        <v>7.1</v>
      </c>
      <c r="L3197">
        <v>226279</v>
      </c>
      <c r="M3197">
        <v>57681</v>
      </c>
      <c r="N3197">
        <v>168598</v>
      </c>
      <c r="O3197">
        <v>4.3</v>
      </c>
      <c r="P3197">
        <v>17</v>
      </c>
      <c r="Q3197">
        <v>252001</v>
      </c>
      <c r="R3197">
        <v>82059</v>
      </c>
      <c r="S3197">
        <v>169942</v>
      </c>
      <c r="T3197">
        <v>6.2</v>
      </c>
      <c r="U3197">
        <v>18.899999999999999</v>
      </c>
      <c r="V3197">
        <v>-25722</v>
      </c>
      <c r="W3197">
        <v>-1.9</v>
      </c>
      <c r="X3197">
        <v>34</v>
      </c>
      <c r="Y3197">
        <v>122</v>
      </c>
      <c r="Z3197">
        <v>213</v>
      </c>
      <c r="AA3197">
        <v>36272</v>
      </c>
      <c r="AB3197">
        <v>0</v>
      </c>
    </row>
    <row r="3198" spans="1:28" x14ac:dyDescent="0.35">
      <c r="A3198">
        <v>2007</v>
      </c>
      <c r="B3198" t="s">
        <v>48</v>
      </c>
      <c r="C3198" t="s">
        <v>61</v>
      </c>
      <c r="D3198">
        <v>6129</v>
      </c>
      <c r="E3198">
        <v>13969</v>
      </c>
      <c r="F3198">
        <v>903390</v>
      </c>
      <c r="G3198">
        <v>917167</v>
      </c>
      <c r="H3198">
        <v>1269</v>
      </c>
      <c r="I3198">
        <v>9.1999999999999993</v>
      </c>
      <c r="J3198">
        <v>838</v>
      </c>
      <c r="K3198">
        <v>6.1</v>
      </c>
      <c r="L3198">
        <v>125562</v>
      </c>
      <c r="M3198">
        <v>28309</v>
      </c>
      <c r="N3198">
        <v>97253</v>
      </c>
      <c r="O3198">
        <v>3.1</v>
      </c>
      <c r="P3198">
        <v>13.7</v>
      </c>
      <c r="Q3198">
        <v>153116</v>
      </c>
      <c r="R3198">
        <v>44852</v>
      </c>
      <c r="S3198">
        <v>108264</v>
      </c>
      <c r="T3198">
        <v>4.9000000000000004</v>
      </c>
      <c r="U3198">
        <v>16.7</v>
      </c>
      <c r="V3198">
        <v>-27554</v>
      </c>
      <c r="W3198">
        <v>-3</v>
      </c>
      <c r="X3198">
        <v>27.4</v>
      </c>
      <c r="Y3198">
        <v>72</v>
      </c>
      <c r="Z3198">
        <v>192</v>
      </c>
      <c r="AA3198">
        <v>22329</v>
      </c>
      <c r="AB3198">
        <v>0</v>
      </c>
    </row>
    <row r="3199" spans="1:28" x14ac:dyDescent="0.35">
      <c r="A3199">
        <v>2007</v>
      </c>
      <c r="B3199" t="s">
        <v>48</v>
      </c>
      <c r="C3199" t="s">
        <v>62</v>
      </c>
      <c r="D3199">
        <v>6613</v>
      </c>
      <c r="E3199">
        <v>19362</v>
      </c>
      <c r="F3199">
        <v>978337</v>
      </c>
      <c r="G3199">
        <v>986529</v>
      </c>
      <c r="H3199">
        <v>1833</v>
      </c>
      <c r="I3199">
        <v>9.6999999999999993</v>
      </c>
      <c r="J3199">
        <v>1073</v>
      </c>
      <c r="K3199">
        <v>5.7</v>
      </c>
      <c r="L3199">
        <v>130740</v>
      </c>
      <c r="M3199">
        <v>34373</v>
      </c>
      <c r="N3199">
        <v>96367</v>
      </c>
      <c r="O3199">
        <v>3.5</v>
      </c>
      <c r="P3199">
        <v>13.3</v>
      </c>
      <c r="Q3199">
        <v>147124</v>
      </c>
      <c r="R3199">
        <v>39696</v>
      </c>
      <c r="S3199">
        <v>107428</v>
      </c>
      <c r="T3199">
        <v>4</v>
      </c>
      <c r="U3199">
        <v>14.9</v>
      </c>
      <c r="V3199">
        <v>-16384</v>
      </c>
      <c r="W3199">
        <v>-1.6</v>
      </c>
      <c r="X3199">
        <v>26.6</v>
      </c>
      <c r="Y3199">
        <v>60</v>
      </c>
      <c r="Z3199">
        <v>94</v>
      </c>
      <c r="AA3199">
        <v>17489</v>
      </c>
      <c r="AB3199">
        <v>0</v>
      </c>
    </row>
    <row r="3200" spans="1:28" x14ac:dyDescent="0.35">
      <c r="A3200">
        <v>2007</v>
      </c>
      <c r="B3200" t="s">
        <v>48</v>
      </c>
      <c r="C3200" t="s">
        <v>63</v>
      </c>
      <c r="D3200">
        <v>6817</v>
      </c>
      <c r="E3200">
        <v>22332</v>
      </c>
      <c r="F3200">
        <v>1011017</v>
      </c>
      <c r="G3200">
        <v>1018624</v>
      </c>
      <c r="H3200">
        <v>1936</v>
      </c>
      <c r="I3200">
        <v>8.8000000000000007</v>
      </c>
      <c r="J3200">
        <v>1253</v>
      </c>
      <c r="K3200">
        <v>5.7</v>
      </c>
      <c r="L3200">
        <v>138423</v>
      </c>
      <c r="M3200">
        <v>38549</v>
      </c>
      <c r="N3200">
        <v>99874</v>
      </c>
      <c r="O3200">
        <v>3.8</v>
      </c>
      <c r="P3200">
        <v>13.6</v>
      </c>
      <c r="Q3200">
        <v>153637</v>
      </c>
      <c r="R3200">
        <v>41087</v>
      </c>
      <c r="S3200">
        <v>112550</v>
      </c>
      <c r="T3200">
        <v>4</v>
      </c>
      <c r="U3200">
        <v>15.1</v>
      </c>
      <c r="V3200">
        <v>-15214</v>
      </c>
      <c r="W3200">
        <v>-1.5</v>
      </c>
      <c r="X3200">
        <v>27.2</v>
      </c>
      <c r="Y3200">
        <v>40</v>
      </c>
      <c r="Z3200">
        <v>61</v>
      </c>
      <c r="AA3200">
        <v>10639</v>
      </c>
      <c r="AB3200">
        <v>0</v>
      </c>
    </row>
    <row r="3201" spans="1:28" x14ac:dyDescent="0.35">
      <c r="A3201">
        <v>2007</v>
      </c>
      <c r="B3201" t="s">
        <v>48</v>
      </c>
      <c r="C3201" t="s">
        <v>64</v>
      </c>
      <c r="D3201">
        <v>7399</v>
      </c>
      <c r="E3201">
        <v>31193</v>
      </c>
      <c r="F3201">
        <v>1109321</v>
      </c>
      <c r="G3201">
        <v>1114238</v>
      </c>
      <c r="H3201">
        <v>2679</v>
      </c>
      <c r="I3201">
        <v>8.6999999999999993</v>
      </c>
      <c r="J3201">
        <v>1922</v>
      </c>
      <c r="K3201">
        <v>6.2</v>
      </c>
      <c r="L3201">
        <v>158173</v>
      </c>
      <c r="M3201">
        <v>44487</v>
      </c>
      <c r="N3201">
        <v>113686</v>
      </c>
      <c r="O3201">
        <v>4</v>
      </c>
      <c r="P3201">
        <v>14.2</v>
      </c>
      <c r="Q3201">
        <v>168006</v>
      </c>
      <c r="R3201">
        <v>43438</v>
      </c>
      <c r="S3201">
        <v>124568</v>
      </c>
      <c r="T3201">
        <v>3.9</v>
      </c>
      <c r="U3201">
        <v>15.1</v>
      </c>
      <c r="V3201">
        <v>-9833</v>
      </c>
      <c r="W3201">
        <v>-0.9</v>
      </c>
      <c r="X3201">
        <v>28.4</v>
      </c>
      <c r="Y3201">
        <v>31</v>
      </c>
      <c r="Z3201">
        <v>49</v>
      </c>
      <c r="AA3201">
        <v>9542</v>
      </c>
      <c r="AB3201">
        <v>0</v>
      </c>
    </row>
    <row r="3202" spans="1:28" x14ac:dyDescent="0.35">
      <c r="A3202">
        <v>2007</v>
      </c>
      <c r="B3202" t="s">
        <v>48</v>
      </c>
      <c r="C3202" t="s">
        <v>43</v>
      </c>
      <c r="D3202">
        <v>22869</v>
      </c>
      <c r="E3202">
        <v>83862</v>
      </c>
      <c r="F3202">
        <v>3469385</v>
      </c>
      <c r="G3202">
        <v>3465331</v>
      </c>
      <c r="H3202">
        <v>7179</v>
      </c>
      <c r="I3202">
        <v>8.6999999999999993</v>
      </c>
      <c r="J3202">
        <v>4358</v>
      </c>
      <c r="K3202">
        <v>5.3</v>
      </c>
      <c r="L3202">
        <v>434751</v>
      </c>
      <c r="M3202">
        <v>125747</v>
      </c>
      <c r="N3202">
        <v>309004</v>
      </c>
      <c r="O3202">
        <v>3.6</v>
      </c>
      <c r="P3202">
        <v>12.5</v>
      </c>
      <c r="Q3202">
        <v>426643</v>
      </c>
      <c r="R3202">
        <v>99406</v>
      </c>
      <c r="S3202">
        <v>327237</v>
      </c>
      <c r="T3202">
        <v>2.9</v>
      </c>
      <c r="U3202">
        <v>12.3</v>
      </c>
      <c r="V3202">
        <v>8108</v>
      </c>
      <c r="W3202">
        <v>0.2</v>
      </c>
      <c r="X3202">
        <v>24.6</v>
      </c>
      <c r="Y3202">
        <v>94</v>
      </c>
      <c r="Z3202">
        <v>362</v>
      </c>
      <c r="AA3202">
        <v>28451</v>
      </c>
      <c r="AB3202">
        <v>0</v>
      </c>
    </row>
    <row r="3203" spans="1:28" x14ac:dyDescent="0.35">
      <c r="A3203">
        <v>2007</v>
      </c>
      <c r="B3203" t="s">
        <v>49</v>
      </c>
      <c r="C3203" t="s">
        <v>42</v>
      </c>
      <c r="D3203">
        <v>89</v>
      </c>
      <c r="E3203">
        <v>544</v>
      </c>
      <c r="F3203">
        <v>61103</v>
      </c>
      <c r="G3203">
        <v>30823</v>
      </c>
      <c r="H3203">
        <v>543</v>
      </c>
      <c r="I3203">
        <v>199.6</v>
      </c>
      <c r="J3203">
        <v>0</v>
      </c>
      <c r="K3203">
        <v>0</v>
      </c>
      <c r="L3203">
        <v>60560</v>
      </c>
      <c r="M3203">
        <v>60560</v>
      </c>
      <c r="N3203">
        <v>0</v>
      </c>
      <c r="O3203">
        <v>196.5</v>
      </c>
      <c r="P3203">
        <v>196.5</v>
      </c>
      <c r="Q3203">
        <v>0</v>
      </c>
      <c r="R3203">
        <v>0</v>
      </c>
      <c r="S3203">
        <v>0</v>
      </c>
      <c r="T3203">
        <v>0</v>
      </c>
      <c r="U3203">
        <v>0</v>
      </c>
      <c r="V3203">
        <v>60560</v>
      </c>
      <c r="W3203">
        <v>196.5</v>
      </c>
      <c r="X3203">
        <v>0</v>
      </c>
      <c r="AB3203">
        <v>0</v>
      </c>
    </row>
    <row r="3204" spans="1:28" x14ac:dyDescent="0.35">
      <c r="A3204">
        <v>2007</v>
      </c>
      <c r="B3204" t="s">
        <v>49</v>
      </c>
      <c r="C3204" t="s">
        <v>55</v>
      </c>
      <c r="D3204">
        <v>458</v>
      </c>
      <c r="E3204">
        <v>2204</v>
      </c>
      <c r="F3204">
        <v>147513</v>
      </c>
      <c r="G3204">
        <v>147607</v>
      </c>
      <c r="H3204">
        <v>197</v>
      </c>
      <c r="I3204">
        <v>9</v>
      </c>
      <c r="J3204">
        <v>166</v>
      </c>
      <c r="K3204">
        <v>7.6</v>
      </c>
      <c r="L3204">
        <v>33699</v>
      </c>
      <c r="M3204">
        <v>5852</v>
      </c>
      <c r="N3204">
        <v>27847</v>
      </c>
      <c r="O3204">
        <v>4</v>
      </c>
      <c r="P3204">
        <v>22.8</v>
      </c>
      <c r="Q3204">
        <v>33887</v>
      </c>
      <c r="R3204">
        <v>6089</v>
      </c>
      <c r="S3204">
        <v>27798</v>
      </c>
      <c r="T3204">
        <v>4.0999999999999996</v>
      </c>
      <c r="U3204">
        <v>23</v>
      </c>
      <c r="V3204">
        <v>-188</v>
      </c>
      <c r="W3204">
        <v>-0.2</v>
      </c>
      <c r="X3204">
        <v>45.6</v>
      </c>
      <c r="Y3204">
        <v>2</v>
      </c>
      <c r="Z3204">
        <v>64</v>
      </c>
      <c r="AB3204">
        <v>1</v>
      </c>
    </row>
    <row r="3205" spans="1:28" x14ac:dyDescent="0.35">
      <c r="A3205">
        <v>2007</v>
      </c>
      <c r="B3205" t="s">
        <v>49</v>
      </c>
      <c r="C3205" t="s">
        <v>56</v>
      </c>
      <c r="D3205">
        <v>381</v>
      </c>
      <c r="E3205">
        <v>1513</v>
      </c>
      <c r="F3205">
        <v>123467</v>
      </c>
      <c r="G3205">
        <v>125194</v>
      </c>
      <c r="H3205">
        <v>118</v>
      </c>
      <c r="I3205">
        <v>7.8</v>
      </c>
      <c r="J3205">
        <v>130</v>
      </c>
      <c r="K3205">
        <v>8.6</v>
      </c>
      <c r="L3205">
        <v>26518</v>
      </c>
      <c r="M3205">
        <v>6394</v>
      </c>
      <c r="N3205">
        <v>20124</v>
      </c>
      <c r="O3205">
        <v>5.0999999999999996</v>
      </c>
      <c r="P3205">
        <v>21.2</v>
      </c>
      <c r="Q3205">
        <v>29971</v>
      </c>
      <c r="R3205">
        <v>11135</v>
      </c>
      <c r="S3205">
        <v>18836</v>
      </c>
      <c r="T3205">
        <v>8.9</v>
      </c>
      <c r="U3205">
        <v>23.9</v>
      </c>
      <c r="V3205">
        <v>-3453</v>
      </c>
      <c r="W3205">
        <v>-2.7</v>
      </c>
      <c r="X3205">
        <v>42.4</v>
      </c>
      <c r="Y3205">
        <v>13</v>
      </c>
      <c r="Z3205">
        <v>106</v>
      </c>
      <c r="AA3205">
        <v>9117</v>
      </c>
      <c r="AB3205">
        <v>0</v>
      </c>
    </row>
    <row r="3206" spans="1:28" x14ac:dyDescent="0.35">
      <c r="A3206">
        <v>2007</v>
      </c>
      <c r="B3206" t="s">
        <v>49</v>
      </c>
      <c r="C3206" t="s">
        <v>57</v>
      </c>
      <c r="D3206">
        <v>390</v>
      </c>
      <c r="E3206">
        <v>813</v>
      </c>
      <c r="F3206">
        <v>125208</v>
      </c>
      <c r="G3206">
        <v>125030</v>
      </c>
      <c r="H3206">
        <v>34</v>
      </c>
      <c r="I3206">
        <v>4.2</v>
      </c>
      <c r="J3206">
        <v>38</v>
      </c>
      <c r="K3206">
        <v>4.7</v>
      </c>
      <c r="L3206">
        <v>26244</v>
      </c>
      <c r="M3206">
        <v>2223</v>
      </c>
      <c r="N3206">
        <v>24021</v>
      </c>
      <c r="O3206">
        <v>1.8</v>
      </c>
      <c r="P3206">
        <v>21</v>
      </c>
      <c r="Q3206">
        <v>25888</v>
      </c>
      <c r="R3206">
        <v>11434</v>
      </c>
      <c r="S3206">
        <v>14454</v>
      </c>
      <c r="T3206">
        <v>9.1</v>
      </c>
      <c r="U3206">
        <v>20.7</v>
      </c>
      <c r="V3206">
        <v>356</v>
      </c>
      <c r="W3206">
        <v>0.3</v>
      </c>
      <c r="X3206">
        <v>41.4</v>
      </c>
      <c r="Y3206">
        <v>10</v>
      </c>
      <c r="Z3206">
        <v>21</v>
      </c>
      <c r="AA3206">
        <v>7508</v>
      </c>
      <c r="AB3206">
        <v>0</v>
      </c>
    </row>
    <row r="3207" spans="1:28" x14ac:dyDescent="0.35">
      <c r="A3207">
        <v>2007</v>
      </c>
      <c r="B3207" t="s">
        <v>49</v>
      </c>
      <c r="C3207" t="s">
        <v>58</v>
      </c>
      <c r="D3207">
        <v>430</v>
      </c>
      <c r="E3207">
        <v>1942</v>
      </c>
      <c r="F3207">
        <v>142617</v>
      </c>
      <c r="G3207">
        <v>134974</v>
      </c>
      <c r="H3207">
        <v>201</v>
      </c>
      <c r="I3207">
        <v>10.8</v>
      </c>
      <c r="J3207">
        <v>41</v>
      </c>
      <c r="K3207">
        <v>2.2000000000000002</v>
      </c>
      <c r="L3207">
        <v>39302</v>
      </c>
      <c r="M3207">
        <v>8846</v>
      </c>
      <c r="N3207">
        <v>30456</v>
      </c>
      <c r="O3207">
        <v>6.6</v>
      </c>
      <c r="P3207">
        <v>29.1</v>
      </c>
      <c r="Q3207">
        <v>24016</v>
      </c>
      <c r="R3207">
        <v>10265</v>
      </c>
      <c r="S3207">
        <v>13751</v>
      </c>
      <c r="T3207">
        <v>7.6</v>
      </c>
      <c r="U3207">
        <v>17.8</v>
      </c>
      <c r="V3207">
        <v>15286</v>
      </c>
      <c r="W3207">
        <v>11.3</v>
      </c>
      <c r="X3207">
        <v>35.6</v>
      </c>
      <c r="Y3207">
        <v>7</v>
      </c>
      <c r="Z3207">
        <v>7</v>
      </c>
      <c r="AA3207">
        <v>5128</v>
      </c>
      <c r="AB3207">
        <v>0</v>
      </c>
    </row>
    <row r="3208" spans="1:28" x14ac:dyDescent="0.35">
      <c r="A3208">
        <v>2007</v>
      </c>
      <c r="B3208" t="s">
        <v>49</v>
      </c>
      <c r="C3208" t="s">
        <v>59</v>
      </c>
      <c r="D3208">
        <v>406</v>
      </c>
      <c r="E3208">
        <v>1642</v>
      </c>
      <c r="F3208">
        <v>138401</v>
      </c>
      <c r="G3208">
        <v>136790</v>
      </c>
      <c r="H3208">
        <v>256</v>
      </c>
      <c r="I3208">
        <v>16.3</v>
      </c>
      <c r="J3208">
        <v>110</v>
      </c>
      <c r="K3208">
        <v>7</v>
      </c>
      <c r="L3208">
        <v>22792</v>
      </c>
      <c r="M3208">
        <v>4347</v>
      </c>
      <c r="N3208">
        <v>18445</v>
      </c>
      <c r="O3208">
        <v>3.2</v>
      </c>
      <c r="P3208">
        <v>16.7</v>
      </c>
      <c r="Q3208">
        <v>19569</v>
      </c>
      <c r="R3208">
        <v>4141</v>
      </c>
      <c r="S3208">
        <v>15428</v>
      </c>
      <c r="T3208">
        <v>3</v>
      </c>
      <c r="U3208">
        <v>14.3</v>
      </c>
      <c r="V3208">
        <v>3223</v>
      </c>
      <c r="W3208">
        <v>2.4</v>
      </c>
      <c r="X3208">
        <v>28.6</v>
      </c>
      <c r="Y3208">
        <v>2</v>
      </c>
      <c r="Z3208">
        <v>2</v>
      </c>
      <c r="AB3208">
        <v>1</v>
      </c>
    </row>
    <row r="3209" spans="1:28" x14ac:dyDescent="0.35">
      <c r="A3209">
        <v>2007</v>
      </c>
      <c r="B3209" t="s">
        <v>49</v>
      </c>
      <c r="C3209" t="s">
        <v>60</v>
      </c>
      <c r="D3209">
        <v>2121</v>
      </c>
      <c r="E3209">
        <v>11266</v>
      </c>
      <c r="F3209">
        <v>710813</v>
      </c>
      <c r="G3209">
        <v>706076</v>
      </c>
      <c r="H3209">
        <v>1291</v>
      </c>
      <c r="I3209">
        <v>11.9</v>
      </c>
      <c r="J3209">
        <v>459</v>
      </c>
      <c r="K3209">
        <v>4.2</v>
      </c>
      <c r="L3209">
        <v>118283</v>
      </c>
      <c r="M3209">
        <v>31588</v>
      </c>
      <c r="N3209">
        <v>86695</v>
      </c>
      <c r="O3209">
        <v>4.5</v>
      </c>
      <c r="P3209">
        <v>16.8</v>
      </c>
      <c r="Q3209">
        <v>108808</v>
      </c>
      <c r="R3209">
        <v>30715</v>
      </c>
      <c r="S3209">
        <v>78093</v>
      </c>
      <c r="T3209">
        <v>4.4000000000000004</v>
      </c>
      <c r="U3209">
        <v>15.4</v>
      </c>
      <c r="V3209">
        <v>9475</v>
      </c>
      <c r="W3209">
        <v>1.4</v>
      </c>
      <c r="X3209">
        <v>30.8</v>
      </c>
      <c r="Y3209">
        <v>21</v>
      </c>
      <c r="Z3209">
        <v>69</v>
      </c>
      <c r="AA3209">
        <v>13424</v>
      </c>
      <c r="AB3209">
        <v>0</v>
      </c>
    </row>
    <row r="3210" spans="1:28" x14ac:dyDescent="0.35">
      <c r="A3210">
        <v>2007</v>
      </c>
      <c r="B3210" t="s">
        <v>49</v>
      </c>
      <c r="C3210" t="s">
        <v>61</v>
      </c>
      <c r="D3210">
        <v>1557</v>
      </c>
      <c r="E3210">
        <v>8105</v>
      </c>
      <c r="F3210">
        <v>515585</v>
      </c>
      <c r="G3210">
        <v>516313</v>
      </c>
      <c r="H3210">
        <v>714</v>
      </c>
      <c r="I3210">
        <v>9.1</v>
      </c>
      <c r="J3210">
        <v>218</v>
      </c>
      <c r="K3210">
        <v>2.8</v>
      </c>
      <c r="L3210">
        <v>67115</v>
      </c>
      <c r="M3210">
        <v>16651</v>
      </c>
      <c r="N3210">
        <v>50464</v>
      </c>
      <c r="O3210">
        <v>3.2</v>
      </c>
      <c r="P3210">
        <v>13</v>
      </c>
      <c r="Q3210">
        <v>68571</v>
      </c>
      <c r="R3210">
        <v>12512</v>
      </c>
      <c r="S3210">
        <v>56059</v>
      </c>
      <c r="T3210">
        <v>2.4</v>
      </c>
      <c r="U3210">
        <v>13.3</v>
      </c>
      <c r="V3210">
        <v>-1456</v>
      </c>
      <c r="W3210">
        <v>-0.3</v>
      </c>
      <c r="X3210">
        <v>26</v>
      </c>
      <c r="Y3210">
        <v>4</v>
      </c>
      <c r="Z3210">
        <v>7</v>
      </c>
      <c r="AA3210">
        <v>2604</v>
      </c>
      <c r="AB3210">
        <v>0</v>
      </c>
    </row>
    <row r="3211" spans="1:28" x14ac:dyDescent="0.35">
      <c r="A3211">
        <v>2007</v>
      </c>
      <c r="B3211" t="s">
        <v>49</v>
      </c>
      <c r="C3211" t="s">
        <v>62</v>
      </c>
      <c r="D3211">
        <v>1862</v>
      </c>
      <c r="E3211">
        <v>11644</v>
      </c>
      <c r="F3211">
        <v>623150</v>
      </c>
      <c r="G3211">
        <v>625149</v>
      </c>
      <c r="H3211">
        <v>886</v>
      </c>
      <c r="I3211">
        <v>7.8</v>
      </c>
      <c r="J3211">
        <v>312</v>
      </c>
      <c r="K3211">
        <v>2.7</v>
      </c>
      <c r="L3211">
        <v>77087</v>
      </c>
      <c r="M3211">
        <v>16622</v>
      </c>
      <c r="N3211">
        <v>60465</v>
      </c>
      <c r="O3211">
        <v>2.7</v>
      </c>
      <c r="P3211">
        <v>12.3</v>
      </c>
      <c r="Q3211">
        <v>81084</v>
      </c>
      <c r="R3211">
        <v>19912</v>
      </c>
      <c r="S3211">
        <v>61172</v>
      </c>
      <c r="T3211">
        <v>3.2</v>
      </c>
      <c r="U3211">
        <v>13</v>
      </c>
      <c r="V3211">
        <v>-3997</v>
      </c>
      <c r="W3211">
        <v>-0.7</v>
      </c>
      <c r="X3211">
        <v>24.6</v>
      </c>
      <c r="Y3211">
        <v>10</v>
      </c>
      <c r="Z3211">
        <v>40</v>
      </c>
      <c r="AB3211">
        <v>1</v>
      </c>
    </row>
    <row r="3212" spans="1:28" x14ac:dyDescent="0.35">
      <c r="A3212">
        <v>2007</v>
      </c>
      <c r="B3212" t="s">
        <v>49</v>
      </c>
      <c r="C3212" t="s">
        <v>63</v>
      </c>
      <c r="D3212">
        <v>2067</v>
      </c>
      <c r="E3212">
        <v>15111</v>
      </c>
      <c r="F3212">
        <v>684948</v>
      </c>
      <c r="G3212">
        <v>682737</v>
      </c>
      <c r="H3212">
        <v>1278</v>
      </c>
      <c r="I3212">
        <v>8.6999999999999993</v>
      </c>
      <c r="J3212">
        <v>488</v>
      </c>
      <c r="K3212">
        <v>3.3</v>
      </c>
      <c r="L3212">
        <v>89580</v>
      </c>
      <c r="M3212">
        <v>21746</v>
      </c>
      <c r="N3212">
        <v>67834</v>
      </c>
      <c r="O3212">
        <v>3.2</v>
      </c>
      <c r="P3212">
        <v>13.1</v>
      </c>
      <c r="Q3212">
        <v>85157</v>
      </c>
      <c r="R3212">
        <v>16354</v>
      </c>
      <c r="S3212">
        <v>68803</v>
      </c>
      <c r="T3212">
        <v>2.4</v>
      </c>
      <c r="U3212">
        <v>12.5</v>
      </c>
      <c r="V3212">
        <v>4423</v>
      </c>
      <c r="W3212">
        <v>0.6</v>
      </c>
      <c r="X3212">
        <v>25</v>
      </c>
      <c r="Y3212">
        <v>6</v>
      </c>
      <c r="Z3212">
        <v>6</v>
      </c>
      <c r="AB3212">
        <v>1</v>
      </c>
    </row>
    <row r="3213" spans="1:28" x14ac:dyDescent="0.35">
      <c r="A3213">
        <v>2007</v>
      </c>
      <c r="B3213" t="s">
        <v>49</v>
      </c>
      <c r="C3213" t="s">
        <v>64</v>
      </c>
      <c r="D3213">
        <v>2439</v>
      </c>
      <c r="E3213">
        <v>21311</v>
      </c>
      <c r="F3213">
        <v>816971</v>
      </c>
      <c r="G3213">
        <v>806094</v>
      </c>
      <c r="H3213">
        <v>1548</v>
      </c>
      <c r="I3213">
        <v>7.4</v>
      </c>
      <c r="J3213">
        <v>683</v>
      </c>
      <c r="K3213">
        <v>3.3</v>
      </c>
      <c r="L3213">
        <v>118863</v>
      </c>
      <c r="M3213">
        <v>32474</v>
      </c>
      <c r="N3213">
        <v>86389</v>
      </c>
      <c r="O3213">
        <v>4</v>
      </c>
      <c r="P3213">
        <v>14.7</v>
      </c>
      <c r="Q3213">
        <v>97108</v>
      </c>
      <c r="R3213">
        <v>17253</v>
      </c>
      <c r="S3213">
        <v>79855</v>
      </c>
      <c r="T3213">
        <v>2.1</v>
      </c>
      <c r="U3213">
        <v>12</v>
      </c>
      <c r="V3213">
        <v>21755</v>
      </c>
      <c r="W3213">
        <v>2.7</v>
      </c>
      <c r="X3213">
        <v>24</v>
      </c>
      <c r="Y3213">
        <v>2</v>
      </c>
      <c r="Z3213">
        <v>2</v>
      </c>
      <c r="AB3213">
        <v>1</v>
      </c>
    </row>
    <row r="3214" spans="1:28" x14ac:dyDescent="0.35">
      <c r="A3214">
        <v>2007</v>
      </c>
      <c r="B3214" t="s">
        <v>49</v>
      </c>
      <c r="C3214" t="s">
        <v>43</v>
      </c>
      <c r="D3214">
        <v>8024</v>
      </c>
      <c r="E3214">
        <v>60617</v>
      </c>
      <c r="F3214">
        <v>2690450</v>
      </c>
      <c r="G3214">
        <v>2671953</v>
      </c>
      <c r="H3214">
        <v>3925</v>
      </c>
      <c r="I3214">
        <v>6.6</v>
      </c>
      <c r="J3214">
        <v>1519</v>
      </c>
      <c r="K3214">
        <v>2.6</v>
      </c>
      <c r="L3214">
        <v>300394</v>
      </c>
      <c r="M3214">
        <v>71717</v>
      </c>
      <c r="N3214">
        <v>228677</v>
      </c>
      <c r="O3214">
        <v>2.7</v>
      </c>
      <c r="P3214">
        <v>11.2</v>
      </c>
      <c r="Q3214">
        <v>263400</v>
      </c>
      <c r="R3214">
        <v>40796</v>
      </c>
      <c r="S3214">
        <v>222604</v>
      </c>
      <c r="T3214">
        <v>1.5</v>
      </c>
      <c r="U3214">
        <v>9.9</v>
      </c>
      <c r="V3214">
        <v>36994</v>
      </c>
      <c r="W3214">
        <v>1.3</v>
      </c>
      <c r="X3214">
        <v>19.8</v>
      </c>
      <c r="Y3214">
        <v>7</v>
      </c>
      <c r="Z3214">
        <v>19</v>
      </c>
      <c r="AA3214">
        <v>3748</v>
      </c>
      <c r="AB3214">
        <v>0</v>
      </c>
    </row>
    <row r="3215" spans="1:28" x14ac:dyDescent="0.35">
      <c r="A3215">
        <v>2007</v>
      </c>
      <c r="B3215" t="s">
        <v>50</v>
      </c>
      <c r="C3215" t="s">
        <v>42</v>
      </c>
      <c r="D3215">
        <v>47</v>
      </c>
      <c r="E3215">
        <v>108</v>
      </c>
      <c r="F3215">
        <v>65054</v>
      </c>
      <c r="G3215">
        <v>32527</v>
      </c>
      <c r="H3215">
        <v>108</v>
      </c>
      <c r="I3215">
        <v>200</v>
      </c>
      <c r="J3215">
        <v>0</v>
      </c>
      <c r="K3215">
        <v>0</v>
      </c>
      <c r="L3215">
        <v>65054</v>
      </c>
      <c r="M3215">
        <v>65054</v>
      </c>
      <c r="N3215">
        <v>0</v>
      </c>
      <c r="O3215">
        <v>200</v>
      </c>
      <c r="P3215">
        <v>200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65054</v>
      </c>
      <c r="W3215">
        <v>200</v>
      </c>
      <c r="X3215">
        <v>0</v>
      </c>
      <c r="AB3215">
        <v>0</v>
      </c>
    </row>
    <row r="3216" spans="1:28" x14ac:dyDescent="0.35">
      <c r="A3216">
        <v>2007</v>
      </c>
      <c r="B3216" t="s">
        <v>50</v>
      </c>
      <c r="C3216" t="s">
        <v>55</v>
      </c>
      <c r="D3216">
        <v>157</v>
      </c>
      <c r="E3216">
        <v>1294</v>
      </c>
      <c r="F3216">
        <v>88604</v>
      </c>
      <c r="G3216">
        <v>90055</v>
      </c>
      <c r="H3216">
        <v>157</v>
      </c>
      <c r="I3216">
        <v>12.7</v>
      </c>
      <c r="J3216">
        <v>51</v>
      </c>
      <c r="K3216">
        <v>4.0999999999999996</v>
      </c>
      <c r="L3216">
        <v>17207</v>
      </c>
      <c r="M3216">
        <v>2410</v>
      </c>
      <c r="N3216">
        <v>14797</v>
      </c>
      <c r="O3216">
        <v>2.7</v>
      </c>
      <c r="P3216">
        <v>19.100000000000001</v>
      </c>
      <c r="Q3216">
        <v>20110</v>
      </c>
      <c r="R3216">
        <v>1156</v>
      </c>
      <c r="S3216">
        <v>18954</v>
      </c>
      <c r="T3216">
        <v>1.3</v>
      </c>
      <c r="U3216">
        <v>22.3</v>
      </c>
      <c r="V3216">
        <v>-2903</v>
      </c>
      <c r="W3216">
        <v>-3.2</v>
      </c>
      <c r="X3216">
        <v>38.200000000000003</v>
      </c>
      <c r="AB3216">
        <v>0</v>
      </c>
    </row>
    <row r="3217" spans="1:28" x14ac:dyDescent="0.35">
      <c r="A3217">
        <v>2007</v>
      </c>
      <c r="B3217" t="s">
        <v>50</v>
      </c>
      <c r="C3217" t="s">
        <v>56</v>
      </c>
      <c r="D3217">
        <v>147</v>
      </c>
      <c r="E3217">
        <v>1434</v>
      </c>
      <c r="F3217">
        <v>99991</v>
      </c>
      <c r="G3217">
        <v>96146</v>
      </c>
      <c r="H3217">
        <v>185</v>
      </c>
      <c r="I3217">
        <v>13.7</v>
      </c>
      <c r="J3217">
        <v>25</v>
      </c>
      <c r="K3217">
        <v>1.8</v>
      </c>
      <c r="L3217">
        <v>24578</v>
      </c>
      <c r="M3217">
        <v>5857</v>
      </c>
      <c r="N3217">
        <v>18721</v>
      </c>
      <c r="O3217">
        <v>6.1</v>
      </c>
      <c r="P3217">
        <v>25.6</v>
      </c>
      <c r="Q3217">
        <v>16887</v>
      </c>
      <c r="R3217">
        <v>4203</v>
      </c>
      <c r="S3217">
        <v>12684</v>
      </c>
      <c r="T3217">
        <v>4.4000000000000004</v>
      </c>
      <c r="U3217">
        <v>17.600000000000001</v>
      </c>
      <c r="V3217">
        <v>7691</v>
      </c>
      <c r="W3217">
        <v>8</v>
      </c>
      <c r="X3217">
        <v>35.200000000000003</v>
      </c>
      <c r="Y3217">
        <v>3</v>
      </c>
      <c r="Z3217">
        <v>3</v>
      </c>
      <c r="AA3217">
        <v>3500</v>
      </c>
      <c r="AB3217">
        <v>0</v>
      </c>
    </row>
    <row r="3218" spans="1:28" x14ac:dyDescent="0.35">
      <c r="A3218">
        <v>2007</v>
      </c>
      <c r="B3218" t="s">
        <v>50</v>
      </c>
      <c r="C3218" t="s">
        <v>57</v>
      </c>
      <c r="D3218">
        <v>123</v>
      </c>
      <c r="E3218">
        <v>347</v>
      </c>
      <c r="F3218">
        <v>81301</v>
      </c>
      <c r="G3218">
        <v>78453</v>
      </c>
      <c r="H3218">
        <v>39</v>
      </c>
      <c r="I3218">
        <v>11.7</v>
      </c>
      <c r="J3218">
        <v>10</v>
      </c>
      <c r="K3218">
        <v>3</v>
      </c>
      <c r="L3218">
        <v>20435</v>
      </c>
      <c r="M3218">
        <v>3005</v>
      </c>
      <c r="N3218">
        <v>17430</v>
      </c>
      <c r="O3218">
        <v>3.8</v>
      </c>
      <c r="P3218">
        <v>26</v>
      </c>
      <c r="Q3218">
        <v>14739</v>
      </c>
      <c r="R3218">
        <v>4294</v>
      </c>
      <c r="S3218">
        <v>10445</v>
      </c>
      <c r="T3218">
        <v>5.5</v>
      </c>
      <c r="U3218">
        <v>18.8</v>
      </c>
      <c r="V3218">
        <v>5696</v>
      </c>
      <c r="W3218">
        <v>7.2</v>
      </c>
      <c r="X3218">
        <v>37.6</v>
      </c>
      <c r="Y3218">
        <v>2</v>
      </c>
      <c r="Z3218">
        <v>2</v>
      </c>
      <c r="AB3218">
        <v>1</v>
      </c>
    </row>
    <row r="3219" spans="1:28" x14ac:dyDescent="0.35">
      <c r="A3219">
        <v>2007</v>
      </c>
      <c r="B3219" t="s">
        <v>50</v>
      </c>
      <c r="C3219" t="s">
        <v>58</v>
      </c>
      <c r="D3219">
        <v>191</v>
      </c>
      <c r="E3219">
        <v>1342</v>
      </c>
      <c r="F3219">
        <v>119867</v>
      </c>
      <c r="G3219">
        <v>114052</v>
      </c>
      <c r="H3219">
        <v>228</v>
      </c>
      <c r="I3219">
        <v>18.399999999999999</v>
      </c>
      <c r="J3219">
        <v>28</v>
      </c>
      <c r="K3219">
        <v>2.2999999999999998</v>
      </c>
      <c r="L3219">
        <v>30031</v>
      </c>
      <c r="M3219">
        <v>4591</v>
      </c>
      <c r="N3219">
        <v>25440</v>
      </c>
      <c r="O3219">
        <v>4</v>
      </c>
      <c r="P3219">
        <v>26.3</v>
      </c>
      <c r="Q3219">
        <v>18401</v>
      </c>
      <c r="R3219">
        <v>6340</v>
      </c>
      <c r="S3219">
        <v>12061</v>
      </c>
      <c r="T3219">
        <v>5.6</v>
      </c>
      <c r="U3219">
        <v>16.100000000000001</v>
      </c>
      <c r="V3219">
        <v>11630</v>
      </c>
      <c r="W3219">
        <v>10.199999999999999</v>
      </c>
      <c r="X3219">
        <v>32.200000000000003</v>
      </c>
      <c r="Y3219">
        <v>1</v>
      </c>
      <c r="Z3219">
        <v>1</v>
      </c>
      <c r="AB3219">
        <v>1</v>
      </c>
    </row>
    <row r="3220" spans="1:28" x14ac:dyDescent="0.35">
      <c r="A3220">
        <v>2007</v>
      </c>
      <c r="B3220" t="s">
        <v>50</v>
      </c>
      <c r="C3220" t="s">
        <v>59</v>
      </c>
      <c r="D3220">
        <v>153</v>
      </c>
      <c r="E3220">
        <v>1141</v>
      </c>
      <c r="F3220">
        <v>103583</v>
      </c>
      <c r="G3220">
        <v>100939</v>
      </c>
      <c r="H3220">
        <v>238</v>
      </c>
      <c r="I3220">
        <v>23.1</v>
      </c>
      <c r="J3220">
        <v>18</v>
      </c>
      <c r="K3220">
        <v>1.7</v>
      </c>
      <c r="L3220">
        <v>20651</v>
      </c>
      <c r="M3220">
        <v>3472</v>
      </c>
      <c r="N3220">
        <v>17179</v>
      </c>
      <c r="O3220">
        <v>3.4</v>
      </c>
      <c r="P3220">
        <v>20.5</v>
      </c>
      <c r="Q3220">
        <v>15362</v>
      </c>
      <c r="R3220">
        <v>2948</v>
      </c>
      <c r="S3220">
        <v>12414</v>
      </c>
      <c r="T3220">
        <v>2.9</v>
      </c>
      <c r="U3220">
        <v>15.2</v>
      </c>
      <c r="V3220">
        <v>5289</v>
      </c>
      <c r="W3220">
        <v>5.3</v>
      </c>
      <c r="X3220">
        <v>30.4</v>
      </c>
      <c r="Y3220">
        <v>1</v>
      </c>
      <c r="Z3220">
        <v>1</v>
      </c>
      <c r="AB3220">
        <v>1</v>
      </c>
    </row>
    <row r="3221" spans="1:28" x14ac:dyDescent="0.35">
      <c r="A3221">
        <v>2007</v>
      </c>
      <c r="B3221" t="s">
        <v>50</v>
      </c>
      <c r="C3221" t="s">
        <v>60</v>
      </c>
      <c r="D3221">
        <v>841</v>
      </c>
      <c r="E3221">
        <v>7667</v>
      </c>
      <c r="F3221">
        <v>555734</v>
      </c>
      <c r="G3221">
        <v>544844</v>
      </c>
      <c r="H3221">
        <v>1019</v>
      </c>
      <c r="I3221">
        <v>13.9</v>
      </c>
      <c r="J3221">
        <v>259</v>
      </c>
      <c r="K3221">
        <v>3.5</v>
      </c>
      <c r="L3221">
        <v>96473</v>
      </c>
      <c r="M3221">
        <v>20738</v>
      </c>
      <c r="N3221">
        <v>75735</v>
      </c>
      <c r="O3221">
        <v>3.8</v>
      </c>
      <c r="P3221">
        <v>17.7</v>
      </c>
      <c r="Q3221">
        <v>74693</v>
      </c>
      <c r="R3221">
        <v>20398</v>
      </c>
      <c r="S3221">
        <v>54295</v>
      </c>
      <c r="T3221">
        <v>3.7</v>
      </c>
      <c r="U3221">
        <v>13.7</v>
      </c>
      <c r="V3221">
        <v>21780</v>
      </c>
      <c r="W3221">
        <v>4</v>
      </c>
      <c r="X3221">
        <v>27.4</v>
      </c>
      <c r="Y3221">
        <v>8</v>
      </c>
      <c r="Z3221">
        <v>25</v>
      </c>
      <c r="AA3221">
        <v>9676</v>
      </c>
      <c r="AB3221">
        <v>0</v>
      </c>
    </row>
    <row r="3222" spans="1:28" x14ac:dyDescent="0.35">
      <c r="A3222">
        <v>2007</v>
      </c>
      <c r="B3222" t="s">
        <v>50</v>
      </c>
      <c r="C3222" t="s">
        <v>61</v>
      </c>
      <c r="D3222">
        <v>612</v>
      </c>
      <c r="E3222">
        <v>5762</v>
      </c>
      <c r="F3222">
        <v>395021</v>
      </c>
      <c r="G3222">
        <v>397811</v>
      </c>
      <c r="H3222">
        <v>529</v>
      </c>
      <c r="I3222">
        <v>9.4</v>
      </c>
      <c r="J3222">
        <v>253</v>
      </c>
      <c r="K3222">
        <v>4.5</v>
      </c>
      <c r="L3222">
        <v>61068</v>
      </c>
      <c r="M3222">
        <v>14356</v>
      </c>
      <c r="N3222">
        <v>46712</v>
      </c>
      <c r="O3222">
        <v>3.6</v>
      </c>
      <c r="P3222">
        <v>15.4</v>
      </c>
      <c r="Q3222">
        <v>66649</v>
      </c>
      <c r="R3222">
        <v>15786</v>
      </c>
      <c r="S3222">
        <v>50863</v>
      </c>
      <c r="T3222">
        <v>4</v>
      </c>
      <c r="U3222">
        <v>16.8</v>
      </c>
      <c r="V3222">
        <v>-5581</v>
      </c>
      <c r="W3222">
        <v>-1.4</v>
      </c>
      <c r="X3222">
        <v>30.8</v>
      </c>
      <c r="Y3222">
        <v>4</v>
      </c>
      <c r="Z3222">
        <v>4</v>
      </c>
      <c r="AB3222">
        <v>1</v>
      </c>
    </row>
    <row r="3223" spans="1:28" x14ac:dyDescent="0.35">
      <c r="A3223">
        <v>2007</v>
      </c>
      <c r="B3223" t="s">
        <v>50</v>
      </c>
      <c r="C3223" t="s">
        <v>62</v>
      </c>
      <c r="D3223">
        <v>853</v>
      </c>
      <c r="E3223">
        <v>9423</v>
      </c>
      <c r="F3223">
        <v>552823</v>
      </c>
      <c r="G3223">
        <v>545066</v>
      </c>
      <c r="H3223">
        <v>994</v>
      </c>
      <c r="I3223">
        <v>10.9</v>
      </c>
      <c r="J3223">
        <v>340</v>
      </c>
      <c r="K3223">
        <v>3.7</v>
      </c>
      <c r="L3223">
        <v>80009</v>
      </c>
      <c r="M3223">
        <v>19870</v>
      </c>
      <c r="N3223">
        <v>60139</v>
      </c>
      <c r="O3223">
        <v>3.6</v>
      </c>
      <c r="P3223">
        <v>14.7</v>
      </c>
      <c r="Q3223">
        <v>64495</v>
      </c>
      <c r="R3223">
        <v>11247</v>
      </c>
      <c r="S3223">
        <v>53248</v>
      </c>
      <c r="T3223">
        <v>2.1</v>
      </c>
      <c r="U3223">
        <v>11.8</v>
      </c>
      <c r="V3223">
        <v>15514</v>
      </c>
      <c r="W3223">
        <v>2.9</v>
      </c>
      <c r="X3223">
        <v>23.6</v>
      </c>
      <c r="Y3223">
        <v>1</v>
      </c>
      <c r="Z3223">
        <v>1</v>
      </c>
      <c r="AB3223">
        <v>1</v>
      </c>
    </row>
    <row r="3224" spans="1:28" x14ac:dyDescent="0.35">
      <c r="A3224">
        <v>2007</v>
      </c>
      <c r="B3224" t="s">
        <v>50</v>
      </c>
      <c r="C3224" t="s">
        <v>63</v>
      </c>
      <c r="D3224">
        <v>850</v>
      </c>
      <c r="E3224">
        <v>10331</v>
      </c>
      <c r="F3224">
        <v>555397</v>
      </c>
      <c r="G3224">
        <v>549898</v>
      </c>
      <c r="H3224">
        <v>785</v>
      </c>
      <c r="I3224">
        <v>7.8</v>
      </c>
      <c r="J3224">
        <v>269</v>
      </c>
      <c r="K3224">
        <v>2.7</v>
      </c>
      <c r="L3224">
        <v>76917</v>
      </c>
      <c r="M3224">
        <v>18149</v>
      </c>
      <c r="N3224">
        <v>58768</v>
      </c>
      <c r="O3224">
        <v>3.3</v>
      </c>
      <c r="P3224">
        <v>14</v>
      </c>
      <c r="Q3224">
        <v>65918</v>
      </c>
      <c r="R3224">
        <v>16708</v>
      </c>
      <c r="S3224">
        <v>49210</v>
      </c>
      <c r="T3224">
        <v>3</v>
      </c>
      <c r="U3224">
        <v>12</v>
      </c>
      <c r="V3224">
        <v>10999</v>
      </c>
      <c r="W3224">
        <v>2</v>
      </c>
      <c r="X3224">
        <v>24</v>
      </c>
      <c r="Y3224">
        <v>1</v>
      </c>
      <c r="Z3224">
        <v>1</v>
      </c>
      <c r="AB3224">
        <v>1</v>
      </c>
    </row>
    <row r="3225" spans="1:28" x14ac:dyDescent="0.35">
      <c r="A3225">
        <v>2007</v>
      </c>
      <c r="B3225" t="s">
        <v>50</v>
      </c>
      <c r="C3225" t="s">
        <v>64</v>
      </c>
      <c r="D3225">
        <v>1134</v>
      </c>
      <c r="E3225">
        <v>16941</v>
      </c>
      <c r="F3225">
        <v>729625</v>
      </c>
      <c r="G3225">
        <v>728088</v>
      </c>
      <c r="H3225">
        <v>1193</v>
      </c>
      <c r="I3225">
        <v>7.2</v>
      </c>
      <c r="J3225">
        <v>560</v>
      </c>
      <c r="K3225">
        <v>3.4</v>
      </c>
      <c r="L3225">
        <v>90552</v>
      </c>
      <c r="M3225">
        <v>20656</v>
      </c>
      <c r="N3225">
        <v>69896</v>
      </c>
      <c r="O3225">
        <v>2.8</v>
      </c>
      <c r="P3225">
        <v>12.4</v>
      </c>
      <c r="Q3225">
        <v>87478</v>
      </c>
      <c r="R3225">
        <v>17817</v>
      </c>
      <c r="S3225">
        <v>69661</v>
      </c>
      <c r="T3225">
        <v>2.4</v>
      </c>
      <c r="U3225">
        <v>12</v>
      </c>
      <c r="V3225">
        <v>3074</v>
      </c>
      <c r="W3225">
        <v>0.4</v>
      </c>
      <c r="X3225">
        <v>24</v>
      </c>
      <c r="Y3225">
        <v>1</v>
      </c>
      <c r="Z3225">
        <v>1</v>
      </c>
      <c r="AB3225">
        <v>1</v>
      </c>
    </row>
    <row r="3226" spans="1:28" x14ac:dyDescent="0.35">
      <c r="A3226">
        <v>2007</v>
      </c>
      <c r="B3226" t="s">
        <v>50</v>
      </c>
      <c r="C3226" t="s">
        <v>43</v>
      </c>
      <c r="D3226">
        <v>4306</v>
      </c>
      <c r="E3226">
        <v>57156</v>
      </c>
      <c r="F3226">
        <v>2804745</v>
      </c>
      <c r="G3226">
        <v>2783089</v>
      </c>
      <c r="H3226">
        <v>3790</v>
      </c>
      <c r="I3226">
        <v>6.8</v>
      </c>
      <c r="J3226">
        <v>1519</v>
      </c>
      <c r="K3226">
        <v>2.7</v>
      </c>
      <c r="L3226">
        <v>306656</v>
      </c>
      <c r="M3226">
        <v>68510</v>
      </c>
      <c r="N3226">
        <v>238146</v>
      </c>
      <c r="O3226">
        <v>2.5</v>
      </c>
      <c r="P3226">
        <v>11</v>
      </c>
      <c r="Q3226">
        <v>263344</v>
      </c>
      <c r="R3226">
        <v>48639</v>
      </c>
      <c r="S3226">
        <v>214705</v>
      </c>
      <c r="T3226">
        <v>1.7</v>
      </c>
      <c r="U3226">
        <v>9.5</v>
      </c>
      <c r="V3226">
        <v>43312</v>
      </c>
      <c r="W3226">
        <v>1.5</v>
      </c>
      <c r="X3226">
        <v>19</v>
      </c>
      <c r="Y3226">
        <v>5</v>
      </c>
      <c r="Z3226">
        <v>5</v>
      </c>
      <c r="AA3226">
        <v>6699</v>
      </c>
      <c r="AB3226">
        <v>0</v>
      </c>
    </row>
    <row r="3227" spans="1:28" x14ac:dyDescent="0.35">
      <c r="A3227">
        <v>2007</v>
      </c>
      <c r="B3227" t="s">
        <v>51</v>
      </c>
      <c r="C3227" t="s">
        <v>42</v>
      </c>
      <c r="D3227">
        <v>14</v>
      </c>
      <c r="E3227">
        <v>116</v>
      </c>
      <c r="F3227">
        <v>40089</v>
      </c>
      <c r="G3227">
        <v>20045</v>
      </c>
      <c r="H3227">
        <v>116</v>
      </c>
      <c r="I3227">
        <v>200</v>
      </c>
      <c r="J3227">
        <v>0</v>
      </c>
      <c r="K3227">
        <v>0</v>
      </c>
      <c r="L3227">
        <v>40089</v>
      </c>
      <c r="M3227">
        <v>40089</v>
      </c>
      <c r="N3227">
        <v>0</v>
      </c>
      <c r="O3227">
        <v>200</v>
      </c>
      <c r="P3227">
        <v>200</v>
      </c>
      <c r="Q3227">
        <v>0</v>
      </c>
      <c r="R3227">
        <v>0</v>
      </c>
      <c r="S3227">
        <v>0</v>
      </c>
      <c r="T3227">
        <v>0</v>
      </c>
      <c r="U3227">
        <v>0</v>
      </c>
      <c r="V3227">
        <v>40089</v>
      </c>
      <c r="W3227">
        <v>200</v>
      </c>
      <c r="X3227">
        <v>0</v>
      </c>
      <c r="AB3227">
        <v>0</v>
      </c>
    </row>
    <row r="3228" spans="1:28" x14ac:dyDescent="0.35">
      <c r="A3228">
        <v>2007</v>
      </c>
      <c r="B3228" t="s">
        <v>51</v>
      </c>
      <c r="C3228" t="s">
        <v>55</v>
      </c>
      <c r="D3228">
        <v>52</v>
      </c>
      <c r="E3228">
        <v>289</v>
      </c>
      <c r="F3228">
        <v>63040</v>
      </c>
      <c r="G3228">
        <v>64052</v>
      </c>
      <c r="H3228">
        <v>21</v>
      </c>
      <c r="I3228">
        <v>7.5</v>
      </c>
      <c r="J3228">
        <v>3</v>
      </c>
      <c r="K3228">
        <v>1.1000000000000001</v>
      </c>
      <c r="L3228">
        <v>18545</v>
      </c>
      <c r="M3228">
        <v>3780</v>
      </c>
      <c r="N3228">
        <v>14765</v>
      </c>
      <c r="O3228">
        <v>5.9</v>
      </c>
      <c r="P3228">
        <v>29</v>
      </c>
      <c r="Q3228">
        <v>20570</v>
      </c>
      <c r="R3228">
        <v>79</v>
      </c>
      <c r="S3228">
        <v>20491</v>
      </c>
      <c r="T3228">
        <v>0.1</v>
      </c>
      <c r="U3228">
        <v>32.1</v>
      </c>
      <c r="V3228">
        <v>-2025</v>
      </c>
      <c r="W3228">
        <v>-3.1</v>
      </c>
      <c r="X3228">
        <v>58</v>
      </c>
      <c r="AB3228">
        <v>0</v>
      </c>
    </row>
    <row r="3229" spans="1:28" x14ac:dyDescent="0.35">
      <c r="A3229">
        <v>2007</v>
      </c>
      <c r="B3229" t="s">
        <v>51</v>
      </c>
      <c r="C3229" t="s">
        <v>56</v>
      </c>
      <c r="D3229">
        <v>83</v>
      </c>
      <c r="E3229">
        <v>1800</v>
      </c>
      <c r="F3229">
        <v>113010</v>
      </c>
      <c r="G3229">
        <v>111844</v>
      </c>
      <c r="H3229">
        <v>176</v>
      </c>
      <c r="I3229">
        <v>10.199999999999999</v>
      </c>
      <c r="J3229">
        <v>43</v>
      </c>
      <c r="K3229">
        <v>2.5</v>
      </c>
      <c r="L3229">
        <v>28886</v>
      </c>
      <c r="M3229">
        <v>3222</v>
      </c>
      <c r="N3229">
        <v>25664</v>
      </c>
      <c r="O3229">
        <v>2.9</v>
      </c>
      <c r="P3229">
        <v>25.8</v>
      </c>
      <c r="Q3229">
        <v>26554</v>
      </c>
      <c r="R3229">
        <v>12549</v>
      </c>
      <c r="S3229">
        <v>14005</v>
      </c>
      <c r="T3229">
        <v>11.2</v>
      </c>
      <c r="U3229">
        <v>23.7</v>
      </c>
      <c r="V3229">
        <v>2332</v>
      </c>
      <c r="W3229">
        <v>2.1</v>
      </c>
      <c r="X3229">
        <v>47.4</v>
      </c>
      <c r="Y3229">
        <v>3</v>
      </c>
      <c r="Z3229">
        <v>3</v>
      </c>
      <c r="AA3229">
        <v>7669</v>
      </c>
      <c r="AB3229">
        <v>0</v>
      </c>
    </row>
    <row r="3230" spans="1:28" x14ac:dyDescent="0.35">
      <c r="A3230">
        <v>2007</v>
      </c>
      <c r="B3230" t="s">
        <v>51</v>
      </c>
      <c r="C3230" t="s">
        <v>57</v>
      </c>
      <c r="D3230">
        <v>52</v>
      </c>
      <c r="E3230">
        <v>403</v>
      </c>
      <c r="F3230">
        <v>73349</v>
      </c>
      <c r="G3230">
        <v>74137</v>
      </c>
      <c r="H3230">
        <v>150</v>
      </c>
      <c r="I3230">
        <v>45.4</v>
      </c>
      <c r="J3230">
        <v>6</v>
      </c>
      <c r="K3230">
        <v>1.8</v>
      </c>
      <c r="L3230">
        <v>12676</v>
      </c>
      <c r="P3230">
        <v>17.100000000000001</v>
      </c>
      <c r="Q3230">
        <v>14251</v>
      </c>
      <c r="S3230">
        <v>7126</v>
      </c>
      <c r="U3230">
        <v>19.2</v>
      </c>
      <c r="V3230">
        <v>-1575</v>
      </c>
      <c r="W3230">
        <v>-2.1</v>
      </c>
      <c r="X3230">
        <v>34.200000000000003</v>
      </c>
      <c r="Y3230">
        <v>2</v>
      </c>
      <c r="Z3230">
        <v>2</v>
      </c>
      <c r="AB3230">
        <v>1</v>
      </c>
    </row>
    <row r="3231" spans="1:28" x14ac:dyDescent="0.35">
      <c r="A3231">
        <v>2007</v>
      </c>
      <c r="B3231" t="s">
        <v>51</v>
      </c>
      <c r="C3231" t="s">
        <v>58</v>
      </c>
      <c r="D3231">
        <v>68</v>
      </c>
      <c r="E3231">
        <v>834</v>
      </c>
      <c r="F3231">
        <v>83006</v>
      </c>
      <c r="G3231">
        <v>78310</v>
      </c>
      <c r="H3231">
        <v>187</v>
      </c>
      <c r="I3231">
        <v>23.9</v>
      </c>
      <c r="J3231">
        <v>81</v>
      </c>
      <c r="K3231">
        <v>10.4</v>
      </c>
      <c r="L3231">
        <v>24585</v>
      </c>
      <c r="M3231">
        <v>6189</v>
      </c>
      <c r="N3231">
        <v>18396</v>
      </c>
      <c r="O3231">
        <v>7.9</v>
      </c>
      <c r="P3231">
        <v>31.4</v>
      </c>
      <c r="Q3231">
        <v>15193</v>
      </c>
      <c r="S3231">
        <v>9432</v>
      </c>
      <c r="U3231">
        <v>19.399999999999999</v>
      </c>
      <c r="V3231">
        <v>9392</v>
      </c>
      <c r="W3231">
        <v>12</v>
      </c>
      <c r="X3231">
        <v>38.799999999999997</v>
      </c>
      <c r="Y3231">
        <v>2</v>
      </c>
      <c r="Z3231">
        <v>2</v>
      </c>
      <c r="AB3231">
        <v>1</v>
      </c>
    </row>
    <row r="3232" spans="1:28" x14ac:dyDescent="0.35">
      <c r="A3232">
        <v>2007</v>
      </c>
      <c r="B3232" t="s">
        <v>51</v>
      </c>
      <c r="C3232" t="s">
        <v>59</v>
      </c>
      <c r="D3232">
        <v>54</v>
      </c>
      <c r="E3232">
        <v>670</v>
      </c>
      <c r="F3232">
        <v>69224</v>
      </c>
      <c r="G3232">
        <v>64461</v>
      </c>
      <c r="H3232">
        <v>241</v>
      </c>
      <c r="I3232">
        <v>43.3</v>
      </c>
      <c r="J3232">
        <v>14</v>
      </c>
      <c r="K3232">
        <v>2.5</v>
      </c>
      <c r="L3232">
        <v>20509</v>
      </c>
      <c r="M3232">
        <v>8033</v>
      </c>
      <c r="N3232">
        <v>12476</v>
      </c>
      <c r="O3232">
        <v>12.5</v>
      </c>
      <c r="P3232">
        <v>31.8</v>
      </c>
      <c r="Q3232">
        <v>10983</v>
      </c>
      <c r="R3232">
        <v>2977</v>
      </c>
      <c r="S3232">
        <v>8006</v>
      </c>
      <c r="T3232">
        <v>4.5999999999999996</v>
      </c>
      <c r="U3232">
        <v>17</v>
      </c>
      <c r="V3232">
        <v>9526</v>
      </c>
      <c r="W3232">
        <v>14.8</v>
      </c>
      <c r="X3232">
        <v>34</v>
      </c>
      <c r="Y3232">
        <v>1</v>
      </c>
      <c r="Z3232">
        <v>1</v>
      </c>
      <c r="AB3232">
        <v>1</v>
      </c>
    </row>
    <row r="3233" spans="1:28" x14ac:dyDescent="0.35">
      <c r="A3233">
        <v>2007</v>
      </c>
      <c r="B3233" t="s">
        <v>51</v>
      </c>
      <c r="C3233" t="s">
        <v>60</v>
      </c>
      <c r="D3233">
        <v>451</v>
      </c>
      <c r="E3233">
        <v>6228</v>
      </c>
      <c r="F3233">
        <v>609889</v>
      </c>
      <c r="G3233">
        <v>601020</v>
      </c>
      <c r="H3233">
        <v>676</v>
      </c>
      <c r="I3233">
        <v>11.3</v>
      </c>
      <c r="J3233">
        <v>219</v>
      </c>
      <c r="K3233">
        <v>3.7</v>
      </c>
      <c r="L3233">
        <v>98648</v>
      </c>
      <c r="P3233">
        <v>16.399999999999999</v>
      </c>
      <c r="Q3233">
        <v>80909</v>
      </c>
      <c r="R3233">
        <v>28397</v>
      </c>
      <c r="S3233">
        <v>52512</v>
      </c>
      <c r="T3233">
        <v>4.7</v>
      </c>
      <c r="U3233">
        <v>13.5</v>
      </c>
      <c r="V3233">
        <v>17739</v>
      </c>
      <c r="W3233">
        <v>2.9</v>
      </c>
      <c r="X3233">
        <v>27</v>
      </c>
      <c r="Y3233">
        <v>6</v>
      </c>
      <c r="Z3233">
        <v>6</v>
      </c>
      <c r="AA3233">
        <v>16237</v>
      </c>
      <c r="AB3233">
        <v>1</v>
      </c>
    </row>
    <row r="3234" spans="1:28" x14ac:dyDescent="0.35">
      <c r="A3234">
        <v>2007</v>
      </c>
      <c r="B3234" t="s">
        <v>51</v>
      </c>
      <c r="C3234" t="s">
        <v>61</v>
      </c>
      <c r="D3234">
        <v>347</v>
      </c>
      <c r="E3234">
        <v>8135</v>
      </c>
      <c r="F3234">
        <v>486788</v>
      </c>
      <c r="G3234">
        <v>483596</v>
      </c>
      <c r="H3234">
        <v>883</v>
      </c>
      <c r="I3234">
        <v>11.2</v>
      </c>
      <c r="J3234">
        <v>347</v>
      </c>
      <c r="K3234">
        <v>4.4000000000000004</v>
      </c>
      <c r="L3234">
        <v>71098</v>
      </c>
      <c r="M3234">
        <v>13987</v>
      </c>
      <c r="N3234">
        <v>57111</v>
      </c>
      <c r="O3234">
        <v>2.9</v>
      </c>
      <c r="P3234">
        <v>14.7</v>
      </c>
      <c r="Q3234">
        <v>64714</v>
      </c>
      <c r="R3234">
        <v>15574</v>
      </c>
      <c r="S3234">
        <v>49140</v>
      </c>
      <c r="T3234">
        <v>3.2</v>
      </c>
      <c r="U3234">
        <v>13.4</v>
      </c>
      <c r="V3234">
        <v>6384</v>
      </c>
      <c r="W3234">
        <v>1.3</v>
      </c>
      <c r="X3234">
        <v>26.8</v>
      </c>
      <c r="Y3234">
        <v>2</v>
      </c>
      <c r="Z3234">
        <v>2</v>
      </c>
      <c r="AB3234">
        <v>1</v>
      </c>
    </row>
    <row r="3235" spans="1:28" x14ac:dyDescent="0.35">
      <c r="A3235">
        <v>2007</v>
      </c>
      <c r="B3235" t="s">
        <v>51</v>
      </c>
      <c r="C3235" t="s">
        <v>62</v>
      </c>
      <c r="D3235">
        <v>566</v>
      </c>
      <c r="E3235">
        <v>10054</v>
      </c>
      <c r="F3235">
        <v>790227</v>
      </c>
      <c r="G3235">
        <v>776950</v>
      </c>
      <c r="H3235">
        <v>1019</v>
      </c>
      <c r="I3235">
        <v>10.4</v>
      </c>
      <c r="J3235">
        <v>596</v>
      </c>
      <c r="K3235">
        <v>6.1</v>
      </c>
      <c r="L3235">
        <v>112683</v>
      </c>
      <c r="M3235">
        <v>21989</v>
      </c>
      <c r="N3235">
        <v>90694</v>
      </c>
      <c r="O3235">
        <v>2.8</v>
      </c>
      <c r="P3235">
        <v>14.5</v>
      </c>
      <c r="Q3235">
        <v>86128</v>
      </c>
      <c r="R3235">
        <v>14845</v>
      </c>
      <c r="S3235">
        <v>71283</v>
      </c>
      <c r="T3235">
        <v>1.9</v>
      </c>
      <c r="U3235">
        <v>11.1</v>
      </c>
      <c r="V3235">
        <v>26555</v>
      </c>
      <c r="W3235">
        <v>3.4</v>
      </c>
      <c r="X3235">
        <v>22.2</v>
      </c>
      <c r="AB3235">
        <v>0</v>
      </c>
    </row>
    <row r="3236" spans="1:28" x14ac:dyDescent="0.35">
      <c r="A3236">
        <v>2007</v>
      </c>
      <c r="B3236" t="s">
        <v>51</v>
      </c>
      <c r="C3236" t="s">
        <v>63</v>
      </c>
      <c r="D3236">
        <v>552</v>
      </c>
      <c r="E3236">
        <v>14607</v>
      </c>
      <c r="F3236">
        <v>776940</v>
      </c>
      <c r="G3236">
        <v>757376</v>
      </c>
      <c r="H3236">
        <v>1503</v>
      </c>
      <c r="I3236">
        <v>10.5</v>
      </c>
      <c r="J3236">
        <v>910</v>
      </c>
      <c r="K3236">
        <v>6.4</v>
      </c>
      <c r="L3236">
        <v>117299</v>
      </c>
      <c r="M3236">
        <v>31446</v>
      </c>
      <c r="N3236">
        <v>85853</v>
      </c>
      <c r="O3236">
        <v>4.2</v>
      </c>
      <c r="P3236">
        <v>15.5</v>
      </c>
      <c r="Q3236">
        <v>78171</v>
      </c>
      <c r="R3236">
        <v>19446</v>
      </c>
      <c r="S3236">
        <v>58725</v>
      </c>
      <c r="T3236">
        <v>2.6</v>
      </c>
      <c r="U3236">
        <v>10.3</v>
      </c>
      <c r="V3236">
        <v>39128</v>
      </c>
      <c r="W3236">
        <v>5.2</v>
      </c>
      <c r="X3236">
        <v>20.6</v>
      </c>
      <c r="AB3236">
        <v>0</v>
      </c>
    </row>
    <row r="3237" spans="1:28" x14ac:dyDescent="0.35">
      <c r="A3237">
        <v>2007</v>
      </c>
      <c r="B3237" t="s">
        <v>51</v>
      </c>
      <c r="C3237" t="s">
        <v>64</v>
      </c>
      <c r="D3237">
        <v>670</v>
      </c>
      <c r="E3237">
        <v>18424</v>
      </c>
      <c r="F3237">
        <v>915718</v>
      </c>
      <c r="G3237">
        <v>900953</v>
      </c>
      <c r="H3237">
        <v>2155</v>
      </c>
      <c r="I3237">
        <v>12.2</v>
      </c>
      <c r="J3237">
        <v>678</v>
      </c>
      <c r="K3237">
        <v>3.8</v>
      </c>
      <c r="L3237">
        <v>120795</v>
      </c>
      <c r="M3237">
        <v>39353</v>
      </c>
      <c r="N3237">
        <v>81442</v>
      </c>
      <c r="O3237">
        <v>4.4000000000000004</v>
      </c>
      <c r="P3237">
        <v>13.4</v>
      </c>
      <c r="Q3237">
        <v>91265</v>
      </c>
      <c r="R3237">
        <v>14211</v>
      </c>
      <c r="S3237">
        <v>77054</v>
      </c>
      <c r="T3237">
        <v>1.6</v>
      </c>
      <c r="U3237">
        <v>10.1</v>
      </c>
      <c r="V3237">
        <v>29530</v>
      </c>
      <c r="W3237">
        <v>3.3</v>
      </c>
      <c r="X3237">
        <v>20.2</v>
      </c>
      <c r="AB3237">
        <v>0</v>
      </c>
    </row>
    <row r="3238" spans="1:28" x14ac:dyDescent="0.35">
      <c r="A3238">
        <v>2007</v>
      </c>
      <c r="B3238" t="s">
        <v>51</v>
      </c>
      <c r="C3238" t="s">
        <v>43</v>
      </c>
      <c r="D3238">
        <v>3074</v>
      </c>
      <c r="E3238">
        <v>77514</v>
      </c>
      <c r="F3238">
        <v>4289698</v>
      </c>
      <c r="G3238">
        <v>4244838</v>
      </c>
      <c r="H3238">
        <v>5720</v>
      </c>
      <c r="I3238">
        <v>7.5</v>
      </c>
      <c r="J3238">
        <v>2974</v>
      </c>
      <c r="K3238">
        <v>3.9</v>
      </c>
      <c r="L3238">
        <v>479782</v>
      </c>
      <c r="M3238">
        <v>129148</v>
      </c>
      <c r="N3238">
        <v>350634</v>
      </c>
      <c r="O3238">
        <v>3</v>
      </c>
      <c r="P3238">
        <v>11.3</v>
      </c>
      <c r="Q3238">
        <v>390064</v>
      </c>
      <c r="R3238">
        <v>85735</v>
      </c>
      <c r="S3238">
        <v>304329</v>
      </c>
      <c r="T3238">
        <v>2</v>
      </c>
      <c r="U3238">
        <v>9.1999999999999993</v>
      </c>
      <c r="V3238">
        <v>89718</v>
      </c>
      <c r="W3238">
        <v>2.1</v>
      </c>
      <c r="X3238">
        <v>18.399999999999999</v>
      </c>
      <c r="Y3238">
        <v>3</v>
      </c>
      <c r="Z3238">
        <v>6</v>
      </c>
      <c r="AB3238">
        <v>1</v>
      </c>
    </row>
    <row r="3239" spans="1:28" x14ac:dyDescent="0.35">
      <c r="A3239">
        <v>2007</v>
      </c>
      <c r="B3239" t="s">
        <v>52</v>
      </c>
      <c r="C3239" t="s">
        <v>42</v>
      </c>
      <c r="D3239">
        <v>1</v>
      </c>
      <c r="E3239">
        <v>1</v>
      </c>
      <c r="H3239">
        <v>1</v>
      </c>
      <c r="I3239">
        <v>200</v>
      </c>
      <c r="J3239">
        <v>0</v>
      </c>
      <c r="K3239">
        <v>0</v>
      </c>
      <c r="AB3239">
        <v>1</v>
      </c>
    </row>
    <row r="3240" spans="1:28" x14ac:dyDescent="0.35">
      <c r="A3240">
        <v>2007</v>
      </c>
      <c r="B3240" t="s">
        <v>52</v>
      </c>
      <c r="C3240" t="s">
        <v>55</v>
      </c>
      <c r="D3240">
        <v>9</v>
      </c>
      <c r="E3240">
        <v>14</v>
      </c>
      <c r="F3240">
        <v>23676</v>
      </c>
      <c r="H3240">
        <v>5</v>
      </c>
      <c r="I3240">
        <v>41.7</v>
      </c>
      <c r="J3240">
        <v>1</v>
      </c>
      <c r="K3240">
        <v>8.3000000000000007</v>
      </c>
      <c r="AB3240">
        <v>1</v>
      </c>
    </row>
    <row r="3241" spans="1:28" x14ac:dyDescent="0.35">
      <c r="A3241">
        <v>2007</v>
      </c>
      <c r="B3241" t="s">
        <v>52</v>
      </c>
      <c r="C3241" t="s">
        <v>56</v>
      </c>
      <c r="D3241">
        <v>27</v>
      </c>
      <c r="E3241">
        <v>308</v>
      </c>
      <c r="F3241">
        <v>64661</v>
      </c>
      <c r="G3241">
        <v>70490</v>
      </c>
      <c r="H3241">
        <v>27</v>
      </c>
      <c r="I3241">
        <v>8.9</v>
      </c>
      <c r="J3241">
        <v>19</v>
      </c>
      <c r="K3241">
        <v>6.3</v>
      </c>
      <c r="L3241">
        <v>14768</v>
      </c>
      <c r="M3241">
        <v>262</v>
      </c>
      <c r="N3241">
        <v>14506</v>
      </c>
      <c r="O3241">
        <v>0.4</v>
      </c>
      <c r="P3241">
        <v>21</v>
      </c>
      <c r="Q3241">
        <v>26426</v>
      </c>
      <c r="S3241">
        <v>18721</v>
      </c>
      <c r="U3241">
        <v>37.5</v>
      </c>
      <c r="V3241">
        <v>-11658</v>
      </c>
      <c r="W3241">
        <v>-16.5</v>
      </c>
      <c r="X3241">
        <v>42</v>
      </c>
      <c r="Y3241">
        <v>1</v>
      </c>
      <c r="Z3241">
        <v>1</v>
      </c>
      <c r="AB3241">
        <v>1</v>
      </c>
    </row>
    <row r="3242" spans="1:28" x14ac:dyDescent="0.35">
      <c r="A3242">
        <v>2007</v>
      </c>
      <c r="B3242" t="s">
        <v>52</v>
      </c>
      <c r="C3242" t="s">
        <v>57</v>
      </c>
      <c r="D3242">
        <v>14</v>
      </c>
      <c r="E3242">
        <v>432</v>
      </c>
      <c r="F3242">
        <v>27657</v>
      </c>
      <c r="G3242">
        <v>25764</v>
      </c>
      <c r="H3242">
        <v>4</v>
      </c>
      <c r="I3242">
        <v>0.9</v>
      </c>
      <c r="J3242">
        <v>0</v>
      </c>
      <c r="K3242">
        <v>0</v>
      </c>
      <c r="L3242">
        <v>7101</v>
      </c>
      <c r="P3242">
        <v>27.6</v>
      </c>
      <c r="Q3242">
        <v>3314</v>
      </c>
      <c r="R3242">
        <v>0</v>
      </c>
      <c r="S3242">
        <v>3314</v>
      </c>
      <c r="T3242">
        <v>0</v>
      </c>
      <c r="U3242">
        <v>12.9</v>
      </c>
      <c r="V3242">
        <v>3787</v>
      </c>
      <c r="W3242">
        <v>14.7</v>
      </c>
      <c r="X3242">
        <v>25.8</v>
      </c>
      <c r="AB3242">
        <v>1</v>
      </c>
    </row>
    <row r="3243" spans="1:28" x14ac:dyDescent="0.35">
      <c r="A3243">
        <v>2007</v>
      </c>
      <c r="B3243" t="s">
        <v>52</v>
      </c>
      <c r="C3243" t="s">
        <v>58</v>
      </c>
      <c r="D3243">
        <v>20</v>
      </c>
      <c r="E3243">
        <v>339</v>
      </c>
      <c r="H3243">
        <v>20</v>
      </c>
      <c r="I3243">
        <v>6</v>
      </c>
      <c r="J3243">
        <v>5</v>
      </c>
      <c r="K3243">
        <v>1.5</v>
      </c>
      <c r="M3243">
        <v>604</v>
      </c>
      <c r="AB3243">
        <v>1</v>
      </c>
    </row>
    <row r="3244" spans="1:28" x14ac:dyDescent="0.35">
      <c r="A3244">
        <v>2007</v>
      </c>
      <c r="B3244" t="s">
        <v>52</v>
      </c>
      <c r="C3244" t="s">
        <v>59</v>
      </c>
      <c r="D3244">
        <v>24</v>
      </c>
      <c r="E3244">
        <v>513</v>
      </c>
      <c r="F3244">
        <v>69437</v>
      </c>
      <c r="G3244">
        <v>66941</v>
      </c>
      <c r="H3244">
        <v>129</v>
      </c>
      <c r="I3244">
        <v>28.3</v>
      </c>
      <c r="J3244">
        <v>15</v>
      </c>
      <c r="K3244">
        <v>3.3</v>
      </c>
      <c r="L3244">
        <v>15917</v>
      </c>
      <c r="M3244">
        <v>3054</v>
      </c>
      <c r="N3244">
        <v>12863</v>
      </c>
      <c r="O3244">
        <v>4.5999999999999996</v>
      </c>
      <c r="P3244">
        <v>23.8</v>
      </c>
      <c r="Q3244">
        <v>10925</v>
      </c>
      <c r="R3244">
        <v>2097</v>
      </c>
      <c r="S3244">
        <v>8828</v>
      </c>
      <c r="T3244">
        <v>3.1</v>
      </c>
      <c r="U3244">
        <v>16.3</v>
      </c>
      <c r="V3244">
        <v>4992</v>
      </c>
      <c r="W3244">
        <v>7.5</v>
      </c>
      <c r="X3244">
        <v>32.6</v>
      </c>
      <c r="AB3244">
        <v>0</v>
      </c>
    </row>
    <row r="3245" spans="1:28" x14ac:dyDescent="0.35">
      <c r="A3245">
        <v>2007</v>
      </c>
      <c r="B3245" t="s">
        <v>52</v>
      </c>
      <c r="C3245" t="s">
        <v>60</v>
      </c>
      <c r="D3245">
        <v>120</v>
      </c>
      <c r="E3245">
        <v>4293</v>
      </c>
      <c r="F3245">
        <v>330952</v>
      </c>
      <c r="G3245">
        <v>320092</v>
      </c>
      <c r="H3245">
        <v>555</v>
      </c>
      <c r="I3245">
        <v>13.8</v>
      </c>
      <c r="J3245">
        <v>220</v>
      </c>
      <c r="K3245">
        <v>5.5</v>
      </c>
      <c r="L3245">
        <v>64144</v>
      </c>
      <c r="M3245">
        <v>19994</v>
      </c>
      <c r="N3245">
        <v>44150</v>
      </c>
      <c r="O3245">
        <v>6.2</v>
      </c>
      <c r="P3245">
        <v>20</v>
      </c>
      <c r="Q3245">
        <v>42424</v>
      </c>
      <c r="R3245">
        <v>3694</v>
      </c>
      <c r="S3245">
        <v>38730</v>
      </c>
      <c r="T3245">
        <v>1.2</v>
      </c>
      <c r="U3245">
        <v>13.3</v>
      </c>
      <c r="V3245">
        <v>21720</v>
      </c>
      <c r="W3245">
        <v>6.7</v>
      </c>
      <c r="X3245">
        <v>26.6</v>
      </c>
      <c r="AB3245">
        <v>0</v>
      </c>
    </row>
    <row r="3246" spans="1:28" x14ac:dyDescent="0.35">
      <c r="A3246">
        <v>2007</v>
      </c>
      <c r="B3246" t="s">
        <v>52</v>
      </c>
      <c r="C3246" t="s">
        <v>61</v>
      </c>
      <c r="D3246">
        <v>109</v>
      </c>
      <c r="E3246">
        <v>4112</v>
      </c>
      <c r="F3246">
        <v>297889</v>
      </c>
      <c r="G3246">
        <v>290592</v>
      </c>
      <c r="H3246">
        <v>608</v>
      </c>
      <c r="I3246">
        <v>15.6</v>
      </c>
      <c r="J3246">
        <v>183</v>
      </c>
      <c r="K3246">
        <v>4.7</v>
      </c>
      <c r="L3246">
        <v>55096</v>
      </c>
      <c r="M3246">
        <v>14012</v>
      </c>
      <c r="N3246">
        <v>41084</v>
      </c>
      <c r="O3246">
        <v>4.8</v>
      </c>
      <c r="P3246">
        <v>19</v>
      </c>
      <c r="Q3246">
        <v>40501</v>
      </c>
      <c r="R3246">
        <v>10348</v>
      </c>
      <c r="S3246">
        <v>30153</v>
      </c>
      <c r="T3246">
        <v>3.6</v>
      </c>
      <c r="U3246">
        <v>13.9</v>
      </c>
      <c r="V3246">
        <v>14595</v>
      </c>
      <c r="W3246">
        <v>5.0999999999999996</v>
      </c>
      <c r="X3246">
        <v>27.8</v>
      </c>
      <c r="AB3246">
        <v>0</v>
      </c>
    </row>
    <row r="3247" spans="1:28" x14ac:dyDescent="0.35">
      <c r="A3247">
        <v>2007</v>
      </c>
      <c r="B3247" t="s">
        <v>52</v>
      </c>
      <c r="C3247" t="s">
        <v>62</v>
      </c>
      <c r="D3247">
        <v>198</v>
      </c>
      <c r="E3247">
        <v>6891</v>
      </c>
      <c r="F3247">
        <v>582003</v>
      </c>
      <c r="G3247">
        <v>563084</v>
      </c>
      <c r="H3247">
        <v>943</v>
      </c>
      <c r="I3247">
        <v>14.2</v>
      </c>
      <c r="J3247">
        <v>458</v>
      </c>
      <c r="K3247">
        <v>6.9</v>
      </c>
      <c r="L3247">
        <v>90202</v>
      </c>
      <c r="M3247">
        <v>17640</v>
      </c>
      <c r="N3247">
        <v>72562</v>
      </c>
      <c r="O3247">
        <v>3.1</v>
      </c>
      <c r="P3247">
        <v>16</v>
      </c>
      <c r="Q3247">
        <v>52365</v>
      </c>
      <c r="R3247">
        <v>7980</v>
      </c>
      <c r="S3247">
        <v>44385</v>
      </c>
      <c r="T3247">
        <v>1.4</v>
      </c>
      <c r="U3247">
        <v>9.3000000000000007</v>
      </c>
      <c r="V3247">
        <v>37837</v>
      </c>
      <c r="W3247">
        <v>6.7</v>
      </c>
      <c r="X3247">
        <v>18.600000000000001</v>
      </c>
      <c r="AB3247">
        <v>0</v>
      </c>
    </row>
    <row r="3248" spans="1:28" x14ac:dyDescent="0.35">
      <c r="A3248">
        <v>2007</v>
      </c>
      <c r="B3248" t="s">
        <v>52</v>
      </c>
      <c r="C3248" t="s">
        <v>63</v>
      </c>
      <c r="D3248">
        <v>213</v>
      </c>
      <c r="E3248">
        <v>8775</v>
      </c>
      <c r="F3248">
        <v>625827</v>
      </c>
      <c r="G3248">
        <v>617821</v>
      </c>
      <c r="H3248">
        <v>1038</v>
      </c>
      <c r="I3248">
        <v>12.2</v>
      </c>
      <c r="J3248">
        <v>404</v>
      </c>
      <c r="K3248">
        <v>4.8</v>
      </c>
      <c r="L3248">
        <v>88740</v>
      </c>
      <c r="M3248">
        <v>27611</v>
      </c>
      <c r="N3248">
        <v>61129</v>
      </c>
      <c r="O3248">
        <v>4.5</v>
      </c>
      <c r="P3248">
        <v>14.4</v>
      </c>
      <c r="Q3248">
        <v>72727</v>
      </c>
      <c r="R3248">
        <v>18942</v>
      </c>
      <c r="S3248">
        <v>53785</v>
      </c>
      <c r="T3248">
        <v>3.1</v>
      </c>
      <c r="U3248">
        <v>11.8</v>
      </c>
      <c r="V3248">
        <v>16013</v>
      </c>
      <c r="W3248">
        <v>2.6</v>
      </c>
      <c r="X3248">
        <v>23.6</v>
      </c>
      <c r="AB3248">
        <v>0</v>
      </c>
    </row>
    <row r="3249" spans="1:28" x14ac:dyDescent="0.35">
      <c r="A3249">
        <v>2007</v>
      </c>
      <c r="B3249" t="s">
        <v>52</v>
      </c>
      <c r="C3249" t="s">
        <v>64</v>
      </c>
      <c r="D3249">
        <v>254</v>
      </c>
      <c r="E3249">
        <v>18471</v>
      </c>
      <c r="F3249">
        <v>743610</v>
      </c>
      <c r="G3249">
        <v>733537</v>
      </c>
      <c r="H3249">
        <v>1702</v>
      </c>
      <c r="I3249">
        <v>9.4</v>
      </c>
      <c r="J3249">
        <v>862</v>
      </c>
      <c r="K3249">
        <v>4.8</v>
      </c>
      <c r="L3249">
        <v>96544</v>
      </c>
      <c r="M3249">
        <v>27471</v>
      </c>
      <c r="N3249">
        <v>69073</v>
      </c>
      <c r="O3249">
        <v>3.7</v>
      </c>
      <c r="P3249">
        <v>13.2</v>
      </c>
      <c r="Q3249">
        <v>76399</v>
      </c>
      <c r="R3249">
        <v>15950</v>
      </c>
      <c r="S3249">
        <v>60449</v>
      </c>
      <c r="T3249">
        <v>2.2000000000000002</v>
      </c>
      <c r="U3249">
        <v>10.4</v>
      </c>
      <c r="V3249">
        <v>20145</v>
      </c>
      <c r="W3249">
        <v>2.8</v>
      </c>
      <c r="X3249">
        <v>20.8</v>
      </c>
      <c r="AB3249">
        <v>0</v>
      </c>
    </row>
    <row r="3250" spans="1:28" x14ac:dyDescent="0.35">
      <c r="A3250">
        <v>2007</v>
      </c>
      <c r="B3250" t="s">
        <v>52</v>
      </c>
      <c r="C3250" t="s">
        <v>43</v>
      </c>
      <c r="D3250">
        <v>1339</v>
      </c>
      <c r="E3250">
        <v>66748</v>
      </c>
      <c r="F3250">
        <v>3734219</v>
      </c>
      <c r="G3250">
        <v>3700998</v>
      </c>
      <c r="H3250">
        <v>4990</v>
      </c>
      <c r="I3250">
        <v>7.6</v>
      </c>
      <c r="J3250">
        <v>3259</v>
      </c>
      <c r="K3250">
        <v>4.9000000000000004</v>
      </c>
      <c r="L3250">
        <v>460526</v>
      </c>
      <c r="M3250">
        <v>136305</v>
      </c>
      <c r="N3250">
        <v>324221</v>
      </c>
      <c r="O3250">
        <v>3.7</v>
      </c>
      <c r="P3250">
        <v>12.4</v>
      </c>
      <c r="Q3250">
        <v>394085</v>
      </c>
      <c r="R3250">
        <v>95022</v>
      </c>
      <c r="S3250">
        <v>299063</v>
      </c>
      <c r="T3250">
        <v>2.6</v>
      </c>
      <c r="U3250">
        <v>10.6</v>
      </c>
      <c r="V3250">
        <v>66441</v>
      </c>
      <c r="W3250">
        <v>1.8</v>
      </c>
      <c r="X3250">
        <v>21.2</v>
      </c>
      <c r="Y3250">
        <v>1</v>
      </c>
      <c r="Z3250">
        <v>1</v>
      </c>
      <c r="AB3250">
        <v>1</v>
      </c>
    </row>
    <row r="3251" spans="1:28" x14ac:dyDescent="0.35">
      <c r="A3251">
        <v>2007</v>
      </c>
      <c r="B3251" t="s">
        <v>53</v>
      </c>
      <c r="C3251" t="s">
        <v>55</v>
      </c>
      <c r="D3251">
        <v>12</v>
      </c>
      <c r="E3251">
        <v>357</v>
      </c>
      <c r="F3251">
        <v>29352</v>
      </c>
      <c r="G3251">
        <v>25102</v>
      </c>
      <c r="H3251">
        <v>28</v>
      </c>
      <c r="I3251">
        <v>8.1</v>
      </c>
      <c r="J3251">
        <v>3</v>
      </c>
      <c r="K3251">
        <v>0.9</v>
      </c>
      <c r="L3251">
        <v>9304</v>
      </c>
      <c r="P3251">
        <v>37.1</v>
      </c>
      <c r="Q3251">
        <v>806</v>
      </c>
      <c r="S3251">
        <v>691</v>
      </c>
      <c r="U3251">
        <v>3.2</v>
      </c>
      <c r="V3251">
        <v>8498</v>
      </c>
      <c r="W3251">
        <v>33.9</v>
      </c>
      <c r="X3251">
        <v>6.4</v>
      </c>
      <c r="AB3251">
        <v>1</v>
      </c>
    </row>
    <row r="3252" spans="1:28" x14ac:dyDescent="0.35">
      <c r="A3252">
        <v>2007</v>
      </c>
      <c r="B3252" t="s">
        <v>53</v>
      </c>
      <c r="C3252" t="s">
        <v>56</v>
      </c>
      <c r="D3252">
        <v>11</v>
      </c>
      <c r="E3252">
        <v>69</v>
      </c>
      <c r="F3252">
        <v>38569</v>
      </c>
      <c r="G3252">
        <v>40223</v>
      </c>
      <c r="H3252">
        <v>8</v>
      </c>
      <c r="I3252">
        <v>12.2</v>
      </c>
      <c r="J3252">
        <v>1</v>
      </c>
      <c r="K3252">
        <v>1.5</v>
      </c>
      <c r="L3252">
        <v>8573</v>
      </c>
      <c r="P3252">
        <v>21.3</v>
      </c>
      <c r="Q3252">
        <v>11880</v>
      </c>
      <c r="S3252">
        <v>11841</v>
      </c>
      <c r="U3252">
        <v>29.5</v>
      </c>
      <c r="V3252">
        <v>-3307</v>
      </c>
      <c r="W3252">
        <v>-8.1999999999999993</v>
      </c>
      <c r="X3252">
        <v>42.6</v>
      </c>
      <c r="AB3252">
        <v>1</v>
      </c>
    </row>
    <row r="3253" spans="1:28" x14ac:dyDescent="0.35">
      <c r="A3253">
        <v>2007</v>
      </c>
      <c r="B3253" t="s">
        <v>53</v>
      </c>
      <c r="C3253" t="s">
        <v>57</v>
      </c>
      <c r="D3253">
        <v>4</v>
      </c>
      <c r="E3253">
        <v>4</v>
      </c>
      <c r="F3253">
        <v>56</v>
      </c>
      <c r="G3253">
        <v>125</v>
      </c>
      <c r="H3253">
        <v>0</v>
      </c>
      <c r="I3253">
        <v>0</v>
      </c>
      <c r="J3253">
        <v>0</v>
      </c>
      <c r="K3253">
        <v>0</v>
      </c>
      <c r="L3253">
        <v>1</v>
      </c>
      <c r="M3253">
        <v>0</v>
      </c>
      <c r="N3253">
        <v>1</v>
      </c>
      <c r="O3253">
        <v>0</v>
      </c>
      <c r="P3253">
        <v>0.8</v>
      </c>
      <c r="Q3253">
        <v>138</v>
      </c>
      <c r="R3253">
        <v>0</v>
      </c>
      <c r="S3253">
        <v>138</v>
      </c>
      <c r="T3253">
        <v>0</v>
      </c>
      <c r="U3253">
        <v>110.4</v>
      </c>
      <c r="V3253">
        <v>-137</v>
      </c>
      <c r="W3253">
        <v>-109.6</v>
      </c>
      <c r="X3253">
        <v>1.6</v>
      </c>
      <c r="AB3253">
        <v>0</v>
      </c>
    </row>
    <row r="3254" spans="1:28" x14ac:dyDescent="0.35">
      <c r="A3254">
        <v>2007</v>
      </c>
      <c r="B3254" t="s">
        <v>53</v>
      </c>
      <c r="C3254" t="s">
        <v>58</v>
      </c>
      <c r="D3254">
        <v>15</v>
      </c>
      <c r="E3254">
        <v>80</v>
      </c>
      <c r="F3254">
        <v>53725</v>
      </c>
      <c r="G3254">
        <v>52471</v>
      </c>
      <c r="H3254">
        <v>12</v>
      </c>
      <c r="I3254">
        <v>16.2</v>
      </c>
      <c r="J3254">
        <v>0</v>
      </c>
      <c r="K3254">
        <v>0</v>
      </c>
      <c r="L3254">
        <v>13306</v>
      </c>
      <c r="P3254">
        <v>25.4</v>
      </c>
      <c r="Q3254">
        <v>10797</v>
      </c>
      <c r="R3254">
        <v>0</v>
      </c>
      <c r="S3254">
        <v>10797</v>
      </c>
      <c r="T3254">
        <v>0</v>
      </c>
      <c r="U3254">
        <v>20.6</v>
      </c>
      <c r="V3254">
        <v>2509</v>
      </c>
      <c r="W3254">
        <v>4.8</v>
      </c>
      <c r="X3254">
        <v>41.2</v>
      </c>
      <c r="AB3254">
        <v>1</v>
      </c>
    </row>
    <row r="3255" spans="1:28" x14ac:dyDescent="0.35">
      <c r="A3255">
        <v>2007</v>
      </c>
      <c r="B3255" t="s">
        <v>53</v>
      </c>
      <c r="C3255" t="s">
        <v>59</v>
      </c>
      <c r="D3255">
        <v>10</v>
      </c>
      <c r="E3255">
        <v>28</v>
      </c>
      <c r="F3255">
        <v>44801</v>
      </c>
      <c r="G3255">
        <v>44969</v>
      </c>
      <c r="H3255">
        <v>2</v>
      </c>
      <c r="I3255">
        <v>7</v>
      </c>
      <c r="J3255">
        <v>3</v>
      </c>
      <c r="K3255">
        <v>10.5</v>
      </c>
      <c r="L3255">
        <v>2559</v>
      </c>
      <c r="P3255">
        <v>5.7</v>
      </c>
      <c r="Q3255">
        <v>2894</v>
      </c>
      <c r="S3255">
        <v>2607</v>
      </c>
      <c r="U3255">
        <v>6.4</v>
      </c>
      <c r="V3255">
        <v>-335</v>
      </c>
      <c r="W3255">
        <v>-0.7</v>
      </c>
      <c r="X3255">
        <v>11.4</v>
      </c>
      <c r="AB3255">
        <v>1</v>
      </c>
    </row>
    <row r="3256" spans="1:28" x14ac:dyDescent="0.35">
      <c r="A3256">
        <v>2007</v>
      </c>
      <c r="B3256" t="s">
        <v>53</v>
      </c>
      <c r="C3256" t="s">
        <v>60</v>
      </c>
      <c r="D3256">
        <v>48</v>
      </c>
      <c r="E3256">
        <v>2341</v>
      </c>
      <c r="F3256">
        <v>226931</v>
      </c>
      <c r="G3256">
        <v>231627</v>
      </c>
      <c r="H3256">
        <v>173</v>
      </c>
      <c r="I3256">
        <v>7.6</v>
      </c>
      <c r="J3256">
        <v>33</v>
      </c>
      <c r="K3256">
        <v>1.5</v>
      </c>
      <c r="L3256">
        <v>25106</v>
      </c>
      <c r="M3256">
        <v>5484</v>
      </c>
      <c r="N3256">
        <v>19622</v>
      </c>
      <c r="O3256">
        <v>2.4</v>
      </c>
      <c r="P3256">
        <v>10.8</v>
      </c>
      <c r="Q3256">
        <v>34498</v>
      </c>
      <c r="R3256">
        <v>5063</v>
      </c>
      <c r="S3256">
        <v>29435</v>
      </c>
      <c r="T3256">
        <v>2.2000000000000002</v>
      </c>
      <c r="U3256">
        <v>14.9</v>
      </c>
      <c r="V3256">
        <v>-9392</v>
      </c>
      <c r="W3256">
        <v>-4.0999999999999996</v>
      </c>
      <c r="X3256">
        <v>21.6</v>
      </c>
      <c r="AB3256">
        <v>0</v>
      </c>
    </row>
    <row r="3257" spans="1:28" x14ac:dyDescent="0.35">
      <c r="A3257">
        <v>2007</v>
      </c>
      <c r="B3257" t="s">
        <v>53</v>
      </c>
      <c r="C3257" t="s">
        <v>61</v>
      </c>
      <c r="D3257">
        <v>61</v>
      </c>
      <c r="E3257">
        <v>3087</v>
      </c>
      <c r="F3257">
        <v>298924</v>
      </c>
      <c r="G3257">
        <v>292014</v>
      </c>
      <c r="H3257">
        <v>402</v>
      </c>
      <c r="I3257">
        <v>13.6</v>
      </c>
      <c r="J3257">
        <v>124</v>
      </c>
      <c r="K3257">
        <v>4.2</v>
      </c>
      <c r="L3257">
        <v>51870</v>
      </c>
      <c r="M3257">
        <v>17279</v>
      </c>
      <c r="N3257">
        <v>34591</v>
      </c>
      <c r="O3257">
        <v>5.9</v>
      </c>
      <c r="P3257">
        <v>17.8</v>
      </c>
      <c r="Q3257">
        <v>38050</v>
      </c>
      <c r="R3257">
        <v>6007</v>
      </c>
      <c r="S3257">
        <v>32043</v>
      </c>
      <c r="T3257">
        <v>2.1</v>
      </c>
      <c r="U3257">
        <v>13</v>
      </c>
      <c r="V3257">
        <v>13820</v>
      </c>
      <c r="W3257">
        <v>4.8</v>
      </c>
      <c r="X3257">
        <v>26</v>
      </c>
      <c r="AB3257">
        <v>0</v>
      </c>
    </row>
    <row r="3258" spans="1:28" x14ac:dyDescent="0.35">
      <c r="A3258">
        <v>2007</v>
      </c>
      <c r="B3258" t="s">
        <v>53</v>
      </c>
      <c r="C3258" t="s">
        <v>62</v>
      </c>
      <c r="D3258">
        <v>112</v>
      </c>
      <c r="E3258">
        <v>9185</v>
      </c>
      <c r="F3258">
        <v>596855</v>
      </c>
      <c r="G3258">
        <v>583233</v>
      </c>
      <c r="H3258">
        <v>509</v>
      </c>
      <c r="I3258">
        <v>5.6</v>
      </c>
      <c r="J3258">
        <v>318</v>
      </c>
      <c r="K3258">
        <v>3.5</v>
      </c>
      <c r="L3258">
        <v>88714</v>
      </c>
      <c r="M3258">
        <v>20295</v>
      </c>
      <c r="N3258">
        <v>68419</v>
      </c>
      <c r="O3258">
        <v>3.5</v>
      </c>
      <c r="P3258">
        <v>15.2</v>
      </c>
      <c r="Q3258">
        <v>61471</v>
      </c>
      <c r="R3258">
        <v>7743</v>
      </c>
      <c r="S3258">
        <v>53728</v>
      </c>
      <c r="T3258">
        <v>1.3</v>
      </c>
      <c r="U3258">
        <v>10.5</v>
      </c>
      <c r="V3258">
        <v>27243</v>
      </c>
      <c r="W3258">
        <v>4.7</v>
      </c>
      <c r="X3258">
        <v>21</v>
      </c>
      <c r="AB3258">
        <v>0</v>
      </c>
    </row>
    <row r="3259" spans="1:28" x14ac:dyDescent="0.35">
      <c r="A3259">
        <v>2007</v>
      </c>
      <c r="B3259" t="s">
        <v>53</v>
      </c>
      <c r="C3259" t="s">
        <v>63</v>
      </c>
      <c r="D3259">
        <v>89</v>
      </c>
      <c r="E3259">
        <v>6325</v>
      </c>
      <c r="F3259">
        <v>472138</v>
      </c>
      <c r="G3259">
        <v>464680</v>
      </c>
      <c r="H3259">
        <v>436</v>
      </c>
      <c r="I3259">
        <v>6.8</v>
      </c>
      <c r="J3259">
        <v>653</v>
      </c>
      <c r="K3259">
        <v>10.199999999999999</v>
      </c>
      <c r="L3259">
        <v>64320</v>
      </c>
      <c r="M3259">
        <v>15298</v>
      </c>
      <c r="N3259">
        <v>49022</v>
      </c>
      <c r="O3259">
        <v>3.3</v>
      </c>
      <c r="P3259">
        <v>13.8</v>
      </c>
      <c r="Q3259">
        <v>49403</v>
      </c>
      <c r="R3259">
        <v>11956</v>
      </c>
      <c r="S3259">
        <v>37447</v>
      </c>
      <c r="T3259">
        <v>2.6</v>
      </c>
      <c r="U3259">
        <v>10.6</v>
      </c>
      <c r="V3259">
        <v>14917</v>
      </c>
      <c r="W3259">
        <v>3.2</v>
      </c>
      <c r="X3259">
        <v>21.2</v>
      </c>
      <c r="AB3259">
        <v>0</v>
      </c>
    </row>
    <row r="3260" spans="1:28" x14ac:dyDescent="0.35">
      <c r="A3260">
        <v>2007</v>
      </c>
      <c r="B3260" t="s">
        <v>53</v>
      </c>
      <c r="C3260" t="s">
        <v>64</v>
      </c>
      <c r="D3260">
        <v>133</v>
      </c>
      <c r="E3260">
        <v>13933</v>
      </c>
      <c r="F3260">
        <v>690939</v>
      </c>
      <c r="G3260">
        <v>672630</v>
      </c>
      <c r="H3260">
        <v>1715</v>
      </c>
      <c r="I3260">
        <v>12.8</v>
      </c>
      <c r="J3260">
        <v>640</v>
      </c>
      <c r="K3260">
        <v>4.8</v>
      </c>
      <c r="L3260">
        <v>97328</v>
      </c>
      <c r="M3260">
        <v>31396</v>
      </c>
      <c r="N3260">
        <v>65932</v>
      </c>
      <c r="O3260">
        <v>4.7</v>
      </c>
      <c r="P3260">
        <v>14.5</v>
      </c>
      <c r="Q3260">
        <v>60709</v>
      </c>
      <c r="R3260">
        <v>12585</v>
      </c>
      <c r="S3260">
        <v>48124</v>
      </c>
      <c r="T3260">
        <v>1.9</v>
      </c>
      <c r="U3260">
        <v>9</v>
      </c>
      <c r="V3260">
        <v>36619</v>
      </c>
      <c r="W3260">
        <v>5.5</v>
      </c>
      <c r="X3260">
        <v>18</v>
      </c>
      <c r="AB3260">
        <v>0</v>
      </c>
    </row>
    <row r="3261" spans="1:28" x14ac:dyDescent="0.35">
      <c r="A3261">
        <v>2007</v>
      </c>
      <c r="B3261" t="s">
        <v>53</v>
      </c>
      <c r="C3261" t="s">
        <v>43</v>
      </c>
      <c r="D3261">
        <v>816</v>
      </c>
      <c r="E3261">
        <v>83806</v>
      </c>
      <c r="F3261">
        <v>4163589</v>
      </c>
      <c r="G3261">
        <v>4149757</v>
      </c>
      <c r="H3261">
        <v>8143</v>
      </c>
      <c r="I3261">
        <v>9.8000000000000007</v>
      </c>
      <c r="J3261">
        <v>5952</v>
      </c>
      <c r="K3261">
        <v>7.2</v>
      </c>
      <c r="L3261">
        <v>505899</v>
      </c>
      <c r="M3261">
        <v>154992</v>
      </c>
      <c r="N3261">
        <v>350907</v>
      </c>
      <c r="O3261">
        <v>3.7</v>
      </c>
      <c r="P3261">
        <v>12.2</v>
      </c>
      <c r="Q3261">
        <v>478235</v>
      </c>
      <c r="R3261">
        <v>125280</v>
      </c>
      <c r="S3261">
        <v>352955</v>
      </c>
      <c r="T3261">
        <v>3</v>
      </c>
      <c r="U3261">
        <v>11.5</v>
      </c>
      <c r="V3261">
        <v>27664</v>
      </c>
      <c r="W3261">
        <v>0.7</v>
      </c>
      <c r="X3261">
        <v>23</v>
      </c>
      <c r="AB3261">
        <v>0</v>
      </c>
    </row>
    <row r="3262" spans="1:28" x14ac:dyDescent="0.35">
      <c r="A3262">
        <v>2007</v>
      </c>
      <c r="B3262" t="s">
        <v>54</v>
      </c>
      <c r="C3262" t="s">
        <v>42</v>
      </c>
      <c r="D3262">
        <v>1</v>
      </c>
      <c r="E3262">
        <v>9</v>
      </c>
      <c r="H3262">
        <v>9</v>
      </c>
      <c r="I3262">
        <v>200</v>
      </c>
      <c r="J3262">
        <v>0</v>
      </c>
      <c r="K3262">
        <v>0</v>
      </c>
      <c r="AB3262">
        <v>1</v>
      </c>
    </row>
    <row r="3263" spans="1:28" x14ac:dyDescent="0.35">
      <c r="A3263">
        <v>2007</v>
      </c>
      <c r="B3263" t="s">
        <v>54</v>
      </c>
      <c r="C3263" t="s">
        <v>55</v>
      </c>
      <c r="D3263">
        <v>10</v>
      </c>
      <c r="E3263">
        <v>19</v>
      </c>
      <c r="F3263">
        <v>27036</v>
      </c>
      <c r="H3263">
        <v>0</v>
      </c>
      <c r="I3263">
        <v>0</v>
      </c>
      <c r="J3263">
        <v>2</v>
      </c>
      <c r="K3263">
        <v>10</v>
      </c>
      <c r="M3263">
        <v>0</v>
      </c>
      <c r="AB3263">
        <v>1</v>
      </c>
    </row>
    <row r="3264" spans="1:28" x14ac:dyDescent="0.35">
      <c r="A3264">
        <v>2007</v>
      </c>
      <c r="B3264" t="s">
        <v>54</v>
      </c>
      <c r="C3264" t="s">
        <v>56</v>
      </c>
      <c r="D3264">
        <v>11</v>
      </c>
      <c r="E3264">
        <v>12</v>
      </c>
      <c r="F3264">
        <v>1674</v>
      </c>
      <c r="G3264">
        <v>1579</v>
      </c>
      <c r="H3264">
        <v>1</v>
      </c>
      <c r="I3264">
        <v>7.7</v>
      </c>
      <c r="J3264">
        <v>3</v>
      </c>
      <c r="K3264">
        <v>23.1</v>
      </c>
      <c r="L3264">
        <v>340</v>
      </c>
      <c r="P3264">
        <v>21.5</v>
      </c>
      <c r="Q3264">
        <v>150</v>
      </c>
      <c r="S3264">
        <v>111</v>
      </c>
      <c r="U3264">
        <v>9.5</v>
      </c>
      <c r="V3264">
        <v>190</v>
      </c>
      <c r="W3264">
        <v>12</v>
      </c>
      <c r="X3264">
        <v>19</v>
      </c>
      <c r="AB3264">
        <v>1</v>
      </c>
    </row>
    <row r="3265" spans="1:28" x14ac:dyDescent="0.35">
      <c r="A3265">
        <v>2007</v>
      </c>
      <c r="B3265" t="s">
        <v>54</v>
      </c>
      <c r="C3265" t="s">
        <v>57</v>
      </c>
      <c r="D3265">
        <v>15</v>
      </c>
      <c r="E3265">
        <v>36</v>
      </c>
      <c r="F3265">
        <v>1099</v>
      </c>
      <c r="G3265">
        <v>1103</v>
      </c>
      <c r="H3265">
        <v>0</v>
      </c>
      <c r="I3265">
        <v>0</v>
      </c>
      <c r="J3265">
        <v>3</v>
      </c>
      <c r="K3265">
        <v>8</v>
      </c>
      <c r="L3265">
        <v>149</v>
      </c>
      <c r="M3265">
        <v>0</v>
      </c>
      <c r="N3265">
        <v>149</v>
      </c>
      <c r="O3265">
        <v>0</v>
      </c>
      <c r="P3265">
        <v>13.5</v>
      </c>
      <c r="Q3265">
        <v>156</v>
      </c>
      <c r="S3265">
        <v>114</v>
      </c>
      <c r="U3265">
        <v>14.1</v>
      </c>
      <c r="V3265">
        <v>-7</v>
      </c>
      <c r="W3265">
        <v>-0.6</v>
      </c>
      <c r="X3265">
        <v>27</v>
      </c>
      <c r="AB3265">
        <v>1</v>
      </c>
    </row>
    <row r="3266" spans="1:28" x14ac:dyDescent="0.35">
      <c r="A3266">
        <v>2007</v>
      </c>
      <c r="B3266" t="s">
        <v>54</v>
      </c>
      <c r="C3266" t="s">
        <v>58</v>
      </c>
      <c r="D3266">
        <v>17</v>
      </c>
      <c r="E3266">
        <v>42</v>
      </c>
      <c r="H3266">
        <v>1</v>
      </c>
      <c r="I3266">
        <v>2.2999999999999998</v>
      </c>
      <c r="J3266">
        <v>4</v>
      </c>
      <c r="K3266">
        <v>9.1999999999999993</v>
      </c>
      <c r="AB3266">
        <v>1</v>
      </c>
    </row>
    <row r="3267" spans="1:28" x14ac:dyDescent="0.35">
      <c r="A3267">
        <v>2007</v>
      </c>
      <c r="B3267" t="s">
        <v>54</v>
      </c>
      <c r="C3267" t="s">
        <v>59</v>
      </c>
      <c r="D3267">
        <v>15</v>
      </c>
      <c r="E3267">
        <v>31</v>
      </c>
      <c r="F3267">
        <v>8739</v>
      </c>
      <c r="G3267">
        <v>8642</v>
      </c>
      <c r="H3267">
        <v>2</v>
      </c>
      <c r="I3267">
        <v>6.5</v>
      </c>
      <c r="J3267">
        <v>2</v>
      </c>
      <c r="K3267">
        <v>6.5</v>
      </c>
      <c r="L3267">
        <v>388</v>
      </c>
      <c r="P3267">
        <v>4.5</v>
      </c>
      <c r="Q3267">
        <v>193</v>
      </c>
      <c r="S3267">
        <v>159</v>
      </c>
      <c r="U3267">
        <v>2.2000000000000002</v>
      </c>
      <c r="V3267">
        <v>195</v>
      </c>
      <c r="W3267">
        <v>2.2999999999999998</v>
      </c>
      <c r="X3267">
        <v>4.4000000000000004</v>
      </c>
      <c r="AB3267">
        <v>1</v>
      </c>
    </row>
    <row r="3268" spans="1:28" x14ac:dyDescent="0.35">
      <c r="A3268">
        <v>2007</v>
      </c>
      <c r="B3268" t="s">
        <v>54</v>
      </c>
      <c r="C3268" t="s">
        <v>60</v>
      </c>
      <c r="D3268">
        <v>65</v>
      </c>
      <c r="E3268">
        <v>2829</v>
      </c>
      <c r="F3268">
        <v>242330</v>
      </c>
      <c r="G3268">
        <v>222104</v>
      </c>
      <c r="H3268">
        <v>324</v>
      </c>
      <c r="I3268">
        <v>12.1</v>
      </c>
      <c r="J3268">
        <v>40</v>
      </c>
      <c r="K3268">
        <v>1.5</v>
      </c>
      <c r="L3268">
        <v>53023</v>
      </c>
      <c r="P3268">
        <v>23.9</v>
      </c>
      <c r="Q3268">
        <v>12571</v>
      </c>
      <c r="R3268">
        <v>2325</v>
      </c>
      <c r="S3268">
        <v>10246</v>
      </c>
      <c r="T3268">
        <v>1</v>
      </c>
      <c r="U3268">
        <v>5.7</v>
      </c>
      <c r="V3268">
        <v>40452</v>
      </c>
      <c r="W3268">
        <v>18.2</v>
      </c>
      <c r="X3268">
        <v>11.4</v>
      </c>
      <c r="AB3268">
        <v>1</v>
      </c>
    </row>
    <row r="3269" spans="1:28" x14ac:dyDescent="0.35">
      <c r="A3269">
        <v>2007</v>
      </c>
      <c r="B3269" t="s">
        <v>54</v>
      </c>
      <c r="C3269" t="s">
        <v>61</v>
      </c>
      <c r="D3269">
        <v>60</v>
      </c>
      <c r="E3269">
        <v>9975</v>
      </c>
      <c r="F3269">
        <v>480963</v>
      </c>
      <c r="G3269">
        <v>470778</v>
      </c>
      <c r="H3269">
        <v>1806</v>
      </c>
      <c r="I3269">
        <v>19.399999999999999</v>
      </c>
      <c r="J3269">
        <v>497</v>
      </c>
      <c r="K3269">
        <v>5.3</v>
      </c>
      <c r="L3269">
        <v>101782</v>
      </c>
      <c r="M3269">
        <v>35054</v>
      </c>
      <c r="N3269">
        <v>66728</v>
      </c>
      <c r="O3269">
        <v>7.4</v>
      </c>
      <c r="P3269">
        <v>21.6</v>
      </c>
      <c r="Q3269">
        <v>81412</v>
      </c>
      <c r="R3269">
        <v>10511</v>
      </c>
      <c r="S3269">
        <v>70901</v>
      </c>
      <c r="T3269">
        <v>2.2000000000000002</v>
      </c>
      <c r="U3269">
        <v>17.3</v>
      </c>
      <c r="V3269">
        <v>20370</v>
      </c>
      <c r="W3269">
        <v>4.3</v>
      </c>
      <c r="X3269">
        <v>34.6</v>
      </c>
      <c r="AB3269">
        <v>0</v>
      </c>
    </row>
    <row r="3270" spans="1:28" x14ac:dyDescent="0.35">
      <c r="A3270">
        <v>2007</v>
      </c>
      <c r="B3270" t="s">
        <v>54</v>
      </c>
      <c r="C3270" t="s">
        <v>62</v>
      </c>
      <c r="D3270">
        <v>86</v>
      </c>
      <c r="E3270">
        <v>24786</v>
      </c>
      <c r="F3270">
        <v>1226992</v>
      </c>
      <c r="G3270">
        <v>1198643</v>
      </c>
      <c r="H3270">
        <v>3921</v>
      </c>
      <c r="I3270">
        <v>16.7</v>
      </c>
      <c r="J3270">
        <v>1240</v>
      </c>
      <c r="K3270">
        <v>5.3</v>
      </c>
      <c r="L3270">
        <v>220466</v>
      </c>
      <c r="M3270">
        <v>60412</v>
      </c>
      <c r="N3270">
        <v>160054</v>
      </c>
      <c r="O3270">
        <v>5</v>
      </c>
      <c r="P3270">
        <v>18.399999999999999</v>
      </c>
      <c r="Q3270">
        <v>163769</v>
      </c>
      <c r="R3270">
        <v>39892</v>
      </c>
      <c r="S3270">
        <v>123877</v>
      </c>
      <c r="T3270">
        <v>3.3</v>
      </c>
      <c r="U3270">
        <v>13.7</v>
      </c>
      <c r="V3270">
        <v>56697</v>
      </c>
      <c r="W3270">
        <v>4.7</v>
      </c>
      <c r="X3270">
        <v>27.4</v>
      </c>
      <c r="AB3270">
        <v>0</v>
      </c>
    </row>
    <row r="3271" spans="1:28" x14ac:dyDescent="0.35">
      <c r="A3271">
        <v>2007</v>
      </c>
      <c r="B3271" t="s">
        <v>54</v>
      </c>
      <c r="C3271" t="s">
        <v>63</v>
      </c>
      <c r="D3271">
        <v>105</v>
      </c>
      <c r="E3271">
        <v>32030</v>
      </c>
      <c r="F3271">
        <v>1527167</v>
      </c>
      <c r="G3271">
        <v>1521286</v>
      </c>
      <c r="H3271">
        <v>4584</v>
      </c>
      <c r="I3271">
        <v>14.5</v>
      </c>
      <c r="J3271">
        <v>3844</v>
      </c>
      <c r="K3271">
        <v>12.1</v>
      </c>
      <c r="L3271">
        <v>251017</v>
      </c>
      <c r="M3271">
        <v>101329</v>
      </c>
      <c r="N3271">
        <v>149688</v>
      </c>
      <c r="O3271">
        <v>6.7</v>
      </c>
      <c r="P3271">
        <v>16.5</v>
      </c>
      <c r="Q3271">
        <v>239256</v>
      </c>
      <c r="R3271">
        <v>63799</v>
      </c>
      <c r="S3271">
        <v>175457</v>
      </c>
      <c r="T3271">
        <v>4.2</v>
      </c>
      <c r="U3271">
        <v>15.7</v>
      </c>
      <c r="V3271">
        <v>11761</v>
      </c>
      <c r="W3271">
        <v>0.8</v>
      </c>
      <c r="X3271">
        <v>31.4</v>
      </c>
      <c r="AB3271">
        <v>0</v>
      </c>
    </row>
    <row r="3272" spans="1:28" x14ac:dyDescent="0.35">
      <c r="A3272">
        <v>2007</v>
      </c>
      <c r="B3272" t="s">
        <v>54</v>
      </c>
      <c r="C3272" t="s">
        <v>64</v>
      </c>
      <c r="D3272">
        <v>120</v>
      </c>
      <c r="E3272">
        <v>34509</v>
      </c>
      <c r="F3272">
        <v>2132771</v>
      </c>
      <c r="G3272">
        <v>2098493</v>
      </c>
      <c r="H3272">
        <v>3865</v>
      </c>
      <c r="I3272">
        <v>11.6</v>
      </c>
      <c r="J3272">
        <v>1435</v>
      </c>
      <c r="K3272">
        <v>4.3</v>
      </c>
      <c r="L3272">
        <v>306820</v>
      </c>
      <c r="M3272">
        <v>94421</v>
      </c>
      <c r="N3272">
        <v>212399</v>
      </c>
      <c r="O3272">
        <v>4.5</v>
      </c>
      <c r="P3272">
        <v>14.6</v>
      </c>
      <c r="Q3272">
        <v>238265</v>
      </c>
      <c r="R3272">
        <v>44474</v>
      </c>
      <c r="S3272">
        <v>193791</v>
      </c>
      <c r="T3272">
        <v>2.1</v>
      </c>
      <c r="U3272">
        <v>11.4</v>
      </c>
      <c r="V3272">
        <v>68555</v>
      </c>
      <c r="W3272">
        <v>3.2</v>
      </c>
      <c r="X3272">
        <v>22.8</v>
      </c>
      <c r="AB3272">
        <v>0</v>
      </c>
    </row>
    <row r="3273" spans="1:28" x14ac:dyDescent="0.35">
      <c r="A3273">
        <v>2007</v>
      </c>
      <c r="B3273" t="s">
        <v>54</v>
      </c>
      <c r="C3273" t="s">
        <v>43</v>
      </c>
      <c r="D3273">
        <v>889</v>
      </c>
      <c r="E3273">
        <v>530937</v>
      </c>
      <c r="F3273">
        <v>26108253</v>
      </c>
      <c r="G3273">
        <v>26126753</v>
      </c>
      <c r="H3273">
        <v>60820</v>
      </c>
      <c r="I3273">
        <v>11.7</v>
      </c>
      <c r="J3273">
        <v>43109</v>
      </c>
      <c r="K3273">
        <v>8.3000000000000007</v>
      </c>
      <c r="L3273">
        <v>3559847</v>
      </c>
      <c r="M3273">
        <v>1188812</v>
      </c>
      <c r="N3273">
        <v>2371035</v>
      </c>
      <c r="O3273">
        <v>4.5999999999999996</v>
      </c>
      <c r="P3273">
        <v>13.6</v>
      </c>
      <c r="Q3273">
        <v>3596847</v>
      </c>
      <c r="R3273">
        <v>1049731</v>
      </c>
      <c r="S3273">
        <v>2547116</v>
      </c>
      <c r="T3273">
        <v>4</v>
      </c>
      <c r="U3273">
        <v>13.8</v>
      </c>
      <c r="V3273">
        <v>-37000</v>
      </c>
      <c r="W3273">
        <v>-0.2</v>
      </c>
      <c r="X3273">
        <v>27.2</v>
      </c>
      <c r="AB3273">
        <v>0</v>
      </c>
    </row>
    <row r="3274" spans="1:28" x14ac:dyDescent="0.35">
      <c r="A3274">
        <v>2008</v>
      </c>
      <c r="B3274" t="s">
        <v>41</v>
      </c>
      <c r="C3274" t="s">
        <v>42</v>
      </c>
      <c r="D3274">
        <v>423909</v>
      </c>
      <c r="E3274">
        <v>424171</v>
      </c>
      <c r="F3274">
        <v>1003378</v>
      </c>
      <c r="G3274">
        <v>513440</v>
      </c>
      <c r="H3274">
        <v>411768</v>
      </c>
      <c r="I3274">
        <v>194.2</v>
      </c>
      <c r="J3274">
        <v>0</v>
      </c>
      <c r="K3274">
        <v>0</v>
      </c>
      <c r="L3274">
        <v>979877</v>
      </c>
      <c r="M3274">
        <v>979877</v>
      </c>
      <c r="N3274">
        <v>0</v>
      </c>
      <c r="O3274">
        <v>190.8</v>
      </c>
      <c r="P3274">
        <v>190.8</v>
      </c>
      <c r="Q3274">
        <v>0</v>
      </c>
      <c r="R3274">
        <v>0</v>
      </c>
      <c r="S3274">
        <v>0</v>
      </c>
      <c r="T3274">
        <v>0</v>
      </c>
      <c r="U3274">
        <v>0</v>
      </c>
      <c r="V3274">
        <v>979877</v>
      </c>
      <c r="W3274">
        <v>190.8</v>
      </c>
      <c r="X3274">
        <v>0</v>
      </c>
      <c r="AB3274">
        <v>0</v>
      </c>
    </row>
    <row r="3275" spans="1:28" x14ac:dyDescent="0.35">
      <c r="A3275">
        <v>2008</v>
      </c>
      <c r="B3275" t="s">
        <v>41</v>
      </c>
      <c r="C3275" t="s">
        <v>55</v>
      </c>
      <c r="D3275">
        <v>260066</v>
      </c>
      <c r="E3275">
        <v>260211</v>
      </c>
      <c r="F3275">
        <v>520356</v>
      </c>
      <c r="G3275">
        <v>614327</v>
      </c>
      <c r="H3275">
        <v>75</v>
      </c>
      <c r="I3275">
        <v>0</v>
      </c>
      <c r="J3275">
        <v>113860</v>
      </c>
      <c r="K3275">
        <v>35.1</v>
      </c>
      <c r="L3275">
        <v>112784</v>
      </c>
      <c r="M3275">
        <v>100</v>
      </c>
      <c r="N3275">
        <v>112684</v>
      </c>
      <c r="O3275">
        <v>0</v>
      </c>
      <c r="P3275">
        <v>18.399999999999999</v>
      </c>
      <c r="Q3275">
        <v>300726</v>
      </c>
      <c r="R3275">
        <v>226246</v>
      </c>
      <c r="S3275">
        <v>74480</v>
      </c>
      <c r="T3275">
        <v>36.799999999999997</v>
      </c>
      <c r="U3275">
        <v>49</v>
      </c>
      <c r="V3275">
        <v>-187942</v>
      </c>
      <c r="W3275">
        <v>-30.6</v>
      </c>
      <c r="X3275">
        <v>36.799999999999997</v>
      </c>
      <c r="Y3275">
        <v>89442</v>
      </c>
      <c r="Z3275">
        <v>89443</v>
      </c>
      <c r="AA3275">
        <v>183810</v>
      </c>
      <c r="AB3275">
        <v>0</v>
      </c>
    </row>
    <row r="3276" spans="1:28" x14ac:dyDescent="0.35">
      <c r="A3276">
        <v>2008</v>
      </c>
      <c r="B3276" t="s">
        <v>41</v>
      </c>
      <c r="C3276" t="s">
        <v>56</v>
      </c>
      <c r="D3276">
        <v>220701</v>
      </c>
      <c r="E3276">
        <v>220821</v>
      </c>
      <c r="F3276">
        <v>438239</v>
      </c>
      <c r="G3276">
        <v>509095</v>
      </c>
      <c r="H3276">
        <v>10171</v>
      </c>
      <c r="I3276">
        <v>4.0999999999999996</v>
      </c>
      <c r="J3276">
        <v>67251</v>
      </c>
      <c r="K3276">
        <v>26.9</v>
      </c>
      <c r="L3276">
        <v>82089</v>
      </c>
      <c r="M3276">
        <v>21088</v>
      </c>
      <c r="N3276">
        <v>61001</v>
      </c>
      <c r="O3276">
        <v>4.0999999999999996</v>
      </c>
      <c r="P3276">
        <v>16.100000000000001</v>
      </c>
      <c r="Q3276">
        <v>223800</v>
      </c>
      <c r="R3276">
        <v>150915</v>
      </c>
      <c r="S3276">
        <v>72885</v>
      </c>
      <c r="T3276">
        <v>29.6</v>
      </c>
      <c r="U3276">
        <v>44</v>
      </c>
      <c r="V3276">
        <v>-141711</v>
      </c>
      <c r="W3276">
        <v>-27.9</v>
      </c>
      <c r="X3276">
        <v>32.200000000000003</v>
      </c>
      <c r="Y3276">
        <v>52672</v>
      </c>
      <c r="Z3276">
        <v>52672</v>
      </c>
      <c r="AA3276">
        <v>122995</v>
      </c>
      <c r="AB3276">
        <v>0</v>
      </c>
    </row>
    <row r="3277" spans="1:28" x14ac:dyDescent="0.35">
      <c r="A3277">
        <v>2008</v>
      </c>
      <c r="B3277" t="s">
        <v>41</v>
      </c>
      <c r="C3277" t="s">
        <v>57</v>
      </c>
      <c r="D3277">
        <v>184571</v>
      </c>
      <c r="E3277">
        <v>184673</v>
      </c>
      <c r="F3277">
        <v>370025</v>
      </c>
      <c r="G3277">
        <v>421601</v>
      </c>
      <c r="H3277">
        <v>8409</v>
      </c>
      <c r="I3277">
        <v>4.0999999999999996</v>
      </c>
      <c r="J3277">
        <v>48781</v>
      </c>
      <c r="K3277">
        <v>23.8</v>
      </c>
      <c r="L3277">
        <v>63947</v>
      </c>
      <c r="M3277">
        <v>16998</v>
      </c>
      <c r="N3277">
        <v>46949</v>
      </c>
      <c r="O3277">
        <v>4</v>
      </c>
      <c r="P3277">
        <v>15.2</v>
      </c>
      <c r="Q3277">
        <v>167099</v>
      </c>
      <c r="R3277">
        <v>111770</v>
      </c>
      <c r="S3277">
        <v>55329</v>
      </c>
      <c r="T3277">
        <v>26.5</v>
      </c>
      <c r="U3277">
        <v>39.6</v>
      </c>
      <c r="V3277">
        <v>-103152</v>
      </c>
      <c r="W3277">
        <v>-24.4</v>
      </c>
      <c r="X3277">
        <v>30.4</v>
      </c>
      <c r="Y3277">
        <v>39331</v>
      </c>
      <c r="Z3277">
        <v>39331</v>
      </c>
      <c r="AA3277">
        <v>93596</v>
      </c>
      <c r="AB3277">
        <v>0</v>
      </c>
    </row>
    <row r="3278" spans="1:28" x14ac:dyDescent="0.35">
      <c r="A3278">
        <v>2008</v>
      </c>
      <c r="B3278" t="s">
        <v>41</v>
      </c>
      <c r="C3278" t="s">
        <v>58</v>
      </c>
      <c r="D3278">
        <v>155304</v>
      </c>
      <c r="E3278">
        <v>155426</v>
      </c>
      <c r="F3278">
        <v>310750</v>
      </c>
      <c r="G3278">
        <v>351135</v>
      </c>
      <c r="H3278">
        <v>7008</v>
      </c>
      <c r="I3278">
        <v>4.0999999999999996</v>
      </c>
      <c r="J3278">
        <v>37621</v>
      </c>
      <c r="K3278">
        <v>22</v>
      </c>
      <c r="L3278">
        <v>49976</v>
      </c>
      <c r="M3278">
        <v>14209</v>
      </c>
      <c r="N3278">
        <v>35767</v>
      </c>
      <c r="O3278">
        <v>4</v>
      </c>
      <c r="P3278">
        <v>14.2</v>
      </c>
      <c r="Q3278">
        <v>130746</v>
      </c>
      <c r="R3278">
        <v>85541</v>
      </c>
      <c r="S3278">
        <v>45205</v>
      </c>
      <c r="T3278">
        <v>24.4</v>
      </c>
      <c r="U3278">
        <v>37.200000000000003</v>
      </c>
      <c r="V3278">
        <v>-80770</v>
      </c>
      <c r="W3278">
        <v>-23</v>
      </c>
      <c r="X3278">
        <v>28.4</v>
      </c>
      <c r="Y3278">
        <v>29979</v>
      </c>
      <c r="Z3278">
        <v>29979</v>
      </c>
      <c r="AA3278">
        <v>70579</v>
      </c>
      <c r="AB3278">
        <v>0</v>
      </c>
    </row>
    <row r="3279" spans="1:28" x14ac:dyDescent="0.35">
      <c r="A3279">
        <v>2008</v>
      </c>
      <c r="B3279" t="s">
        <v>41</v>
      </c>
      <c r="C3279" t="s">
        <v>59</v>
      </c>
      <c r="D3279">
        <v>131810</v>
      </c>
      <c r="E3279">
        <v>131898</v>
      </c>
      <c r="F3279">
        <v>265518</v>
      </c>
      <c r="G3279">
        <v>297564</v>
      </c>
      <c r="H3279">
        <v>5949</v>
      </c>
      <c r="I3279">
        <v>4.0999999999999996</v>
      </c>
      <c r="J3279">
        <v>28968</v>
      </c>
      <c r="K3279">
        <v>20.2</v>
      </c>
      <c r="L3279">
        <v>41110</v>
      </c>
      <c r="M3279">
        <v>12201</v>
      </c>
      <c r="N3279">
        <v>28909</v>
      </c>
      <c r="O3279">
        <v>4.0999999999999996</v>
      </c>
      <c r="P3279">
        <v>13.8</v>
      </c>
      <c r="Q3279">
        <v>105202</v>
      </c>
      <c r="R3279">
        <v>67161</v>
      </c>
      <c r="S3279">
        <v>38041</v>
      </c>
      <c r="T3279">
        <v>22.6</v>
      </c>
      <c r="U3279">
        <v>35.4</v>
      </c>
      <c r="V3279">
        <v>-64092</v>
      </c>
      <c r="W3279">
        <v>-21.6</v>
      </c>
      <c r="X3279">
        <v>27.6</v>
      </c>
      <c r="Y3279">
        <v>22783</v>
      </c>
      <c r="Z3279">
        <v>22783</v>
      </c>
      <c r="AA3279">
        <v>54958</v>
      </c>
      <c r="AB3279">
        <v>0</v>
      </c>
    </row>
    <row r="3280" spans="1:28" x14ac:dyDescent="0.35">
      <c r="A3280">
        <v>2008</v>
      </c>
      <c r="B3280" t="s">
        <v>41</v>
      </c>
      <c r="C3280" t="s">
        <v>60</v>
      </c>
      <c r="D3280">
        <v>493573</v>
      </c>
      <c r="E3280">
        <v>494010</v>
      </c>
      <c r="F3280">
        <v>1010207</v>
      </c>
      <c r="G3280">
        <v>1110372</v>
      </c>
      <c r="H3280">
        <v>22418</v>
      </c>
      <c r="I3280">
        <v>4.2</v>
      </c>
      <c r="J3280">
        <v>89521</v>
      </c>
      <c r="K3280">
        <v>16.899999999999999</v>
      </c>
      <c r="L3280">
        <v>146283</v>
      </c>
      <c r="M3280">
        <v>45056</v>
      </c>
      <c r="N3280">
        <v>101227</v>
      </c>
      <c r="O3280">
        <v>4.0999999999999996</v>
      </c>
      <c r="P3280">
        <v>13.2</v>
      </c>
      <c r="Q3280">
        <v>346612</v>
      </c>
      <c r="R3280">
        <v>206466</v>
      </c>
      <c r="S3280">
        <v>140146</v>
      </c>
      <c r="T3280">
        <v>18.600000000000001</v>
      </c>
      <c r="U3280">
        <v>31.2</v>
      </c>
      <c r="V3280">
        <v>-200329</v>
      </c>
      <c r="W3280">
        <v>-18</v>
      </c>
      <c r="X3280">
        <v>26.4</v>
      </c>
      <c r="Y3280">
        <v>67906</v>
      </c>
      <c r="Z3280">
        <v>67916</v>
      </c>
      <c r="AA3280">
        <v>164129</v>
      </c>
      <c r="AB3280">
        <v>0</v>
      </c>
    </row>
    <row r="3281" spans="1:28" x14ac:dyDescent="0.35">
      <c r="A3281">
        <v>2008</v>
      </c>
      <c r="B3281" t="s">
        <v>41</v>
      </c>
      <c r="C3281" t="s">
        <v>61</v>
      </c>
      <c r="D3281">
        <v>325220</v>
      </c>
      <c r="E3281">
        <v>325428</v>
      </c>
      <c r="F3281">
        <v>676604</v>
      </c>
      <c r="G3281">
        <v>734933</v>
      </c>
      <c r="H3281">
        <v>14300</v>
      </c>
      <c r="I3281">
        <v>4.2</v>
      </c>
      <c r="J3281">
        <v>49910</v>
      </c>
      <c r="K3281">
        <v>14.5</v>
      </c>
      <c r="L3281">
        <v>89971</v>
      </c>
      <c r="M3281">
        <v>28523</v>
      </c>
      <c r="N3281">
        <v>61448</v>
      </c>
      <c r="O3281">
        <v>3.9</v>
      </c>
      <c r="P3281">
        <v>12.2</v>
      </c>
      <c r="Q3281">
        <v>206628</v>
      </c>
      <c r="R3281">
        <v>116097</v>
      </c>
      <c r="S3281">
        <v>90531</v>
      </c>
      <c r="T3281">
        <v>15.8</v>
      </c>
      <c r="U3281">
        <v>28.1</v>
      </c>
      <c r="V3281">
        <v>-116657</v>
      </c>
      <c r="W3281">
        <v>-15.9</v>
      </c>
      <c r="X3281">
        <v>24.4</v>
      </c>
      <c r="Y3281">
        <v>36741</v>
      </c>
      <c r="Z3281">
        <v>36741</v>
      </c>
      <c r="AA3281">
        <v>90344</v>
      </c>
      <c r="AB3281">
        <v>0</v>
      </c>
    </row>
    <row r="3282" spans="1:28" x14ac:dyDescent="0.35">
      <c r="A3282">
        <v>2008</v>
      </c>
      <c r="B3282" t="s">
        <v>41</v>
      </c>
      <c r="C3282" t="s">
        <v>62</v>
      </c>
      <c r="D3282">
        <v>220441</v>
      </c>
      <c r="E3282">
        <v>220669</v>
      </c>
      <c r="F3282">
        <v>469877</v>
      </c>
      <c r="G3282">
        <v>507412</v>
      </c>
      <c r="H3282">
        <v>8842</v>
      </c>
      <c r="I3282">
        <v>3.8</v>
      </c>
      <c r="J3282">
        <v>30954</v>
      </c>
      <c r="K3282">
        <v>13.3</v>
      </c>
      <c r="L3282">
        <v>58684</v>
      </c>
      <c r="M3282">
        <v>18023</v>
      </c>
      <c r="N3282">
        <v>40661</v>
      </c>
      <c r="O3282">
        <v>3.6</v>
      </c>
      <c r="P3282">
        <v>11.6</v>
      </c>
      <c r="Q3282">
        <v>133754</v>
      </c>
      <c r="R3282">
        <v>73723</v>
      </c>
      <c r="S3282">
        <v>60031</v>
      </c>
      <c r="T3282">
        <v>14.5</v>
      </c>
      <c r="U3282">
        <v>26.4</v>
      </c>
      <c r="V3282">
        <v>-75070</v>
      </c>
      <c r="W3282">
        <v>-14.8</v>
      </c>
      <c r="X3282">
        <v>23.2</v>
      </c>
      <c r="Y3282">
        <v>22687</v>
      </c>
      <c r="Z3282">
        <v>22693</v>
      </c>
      <c r="AA3282">
        <v>57095</v>
      </c>
      <c r="AB3282">
        <v>0</v>
      </c>
    </row>
    <row r="3283" spans="1:28" x14ac:dyDescent="0.35">
      <c r="A3283">
        <v>2008</v>
      </c>
      <c r="B3283" t="s">
        <v>41</v>
      </c>
      <c r="C3283" t="s">
        <v>63</v>
      </c>
      <c r="D3283">
        <v>177427</v>
      </c>
      <c r="E3283">
        <v>177747</v>
      </c>
      <c r="F3283">
        <v>388705</v>
      </c>
      <c r="G3283">
        <v>416252</v>
      </c>
      <c r="H3283">
        <v>6288</v>
      </c>
      <c r="I3283">
        <v>3.4</v>
      </c>
      <c r="J3283">
        <v>22136</v>
      </c>
      <c r="K3283">
        <v>11.9</v>
      </c>
      <c r="L3283">
        <v>44725</v>
      </c>
      <c r="M3283">
        <v>13193</v>
      </c>
      <c r="N3283">
        <v>31532</v>
      </c>
      <c r="O3283">
        <v>3.2</v>
      </c>
      <c r="P3283">
        <v>10.7</v>
      </c>
      <c r="Q3283">
        <v>99818</v>
      </c>
      <c r="R3283">
        <v>52532</v>
      </c>
      <c r="S3283">
        <v>47286</v>
      </c>
      <c r="T3283">
        <v>12.6</v>
      </c>
      <c r="U3283">
        <v>24</v>
      </c>
      <c r="V3283">
        <v>-55093</v>
      </c>
      <c r="W3283">
        <v>-13.3</v>
      </c>
      <c r="X3283">
        <v>21.4</v>
      </c>
      <c r="Y3283">
        <v>16241</v>
      </c>
      <c r="Z3283">
        <v>16251</v>
      </c>
      <c r="AA3283">
        <v>40820</v>
      </c>
      <c r="AB3283">
        <v>0</v>
      </c>
    </row>
    <row r="3284" spans="1:28" x14ac:dyDescent="0.35">
      <c r="A3284">
        <v>2008</v>
      </c>
      <c r="B3284" t="s">
        <v>41</v>
      </c>
      <c r="C3284" t="s">
        <v>64</v>
      </c>
      <c r="D3284">
        <v>127257</v>
      </c>
      <c r="E3284">
        <v>127764</v>
      </c>
      <c r="F3284">
        <v>278995</v>
      </c>
      <c r="G3284">
        <v>301944</v>
      </c>
      <c r="H3284">
        <v>4240</v>
      </c>
      <c r="I3284">
        <v>3.2</v>
      </c>
      <c r="J3284">
        <v>17396</v>
      </c>
      <c r="K3284">
        <v>12.9</v>
      </c>
      <c r="L3284">
        <v>29768</v>
      </c>
      <c r="M3284">
        <v>8731</v>
      </c>
      <c r="N3284">
        <v>21037</v>
      </c>
      <c r="O3284">
        <v>2.9</v>
      </c>
      <c r="P3284">
        <v>9.9</v>
      </c>
      <c r="Q3284">
        <v>75665</v>
      </c>
      <c r="R3284">
        <v>42392</v>
      </c>
      <c r="S3284">
        <v>33273</v>
      </c>
      <c r="T3284">
        <v>14</v>
      </c>
      <c r="U3284">
        <v>25.1</v>
      </c>
      <c r="V3284">
        <v>-45897</v>
      </c>
      <c r="W3284">
        <v>-15.2</v>
      </c>
      <c r="X3284">
        <v>19.8</v>
      </c>
      <c r="Y3284">
        <v>13037</v>
      </c>
      <c r="Z3284">
        <v>13047</v>
      </c>
      <c r="AA3284">
        <v>33458</v>
      </c>
      <c r="AB3284">
        <v>0</v>
      </c>
    </row>
    <row r="3285" spans="1:28" x14ac:dyDescent="0.35">
      <c r="A3285">
        <v>2008</v>
      </c>
      <c r="B3285" t="s">
        <v>41</v>
      </c>
      <c r="C3285" t="s">
        <v>43</v>
      </c>
      <c r="D3285">
        <v>139765</v>
      </c>
      <c r="E3285">
        <v>140615</v>
      </c>
      <c r="F3285">
        <v>318549</v>
      </c>
      <c r="G3285">
        <v>344468</v>
      </c>
      <c r="H3285">
        <v>3835</v>
      </c>
      <c r="I3285">
        <v>2.6</v>
      </c>
      <c r="J3285">
        <v>18175</v>
      </c>
      <c r="K3285">
        <v>12.3</v>
      </c>
      <c r="L3285">
        <v>30537</v>
      </c>
      <c r="M3285">
        <v>8527</v>
      </c>
      <c r="N3285">
        <v>22010</v>
      </c>
      <c r="O3285">
        <v>2.5</v>
      </c>
      <c r="P3285">
        <v>8.9</v>
      </c>
      <c r="Q3285">
        <v>82374</v>
      </c>
      <c r="R3285">
        <v>46687</v>
      </c>
      <c r="S3285">
        <v>35687</v>
      </c>
      <c r="T3285">
        <v>13.6</v>
      </c>
      <c r="U3285">
        <v>23.9</v>
      </c>
      <c r="V3285">
        <v>-51837</v>
      </c>
      <c r="W3285">
        <v>-15</v>
      </c>
      <c r="X3285">
        <v>17.8</v>
      </c>
      <c r="Y3285">
        <v>14428</v>
      </c>
      <c r="Z3285">
        <v>14440</v>
      </c>
      <c r="AA3285">
        <v>38773</v>
      </c>
      <c r="AB3285">
        <v>0</v>
      </c>
    </row>
    <row r="3286" spans="1:28" x14ac:dyDescent="0.35">
      <c r="A3286">
        <v>2008</v>
      </c>
      <c r="B3286" t="s">
        <v>44</v>
      </c>
      <c r="C3286" t="s">
        <v>42</v>
      </c>
      <c r="D3286">
        <v>39018</v>
      </c>
      <c r="E3286">
        <v>39499</v>
      </c>
      <c r="F3286">
        <v>478231</v>
      </c>
      <c r="G3286">
        <v>241973</v>
      </c>
      <c r="H3286">
        <v>39034</v>
      </c>
      <c r="I3286">
        <v>197.6</v>
      </c>
      <c r="J3286">
        <v>0</v>
      </c>
      <c r="K3286">
        <v>0</v>
      </c>
      <c r="L3286">
        <v>472517</v>
      </c>
      <c r="M3286">
        <v>472517</v>
      </c>
      <c r="N3286">
        <v>0</v>
      </c>
      <c r="O3286">
        <v>195.3</v>
      </c>
      <c r="P3286">
        <v>195.3</v>
      </c>
      <c r="Q3286">
        <v>0</v>
      </c>
      <c r="R3286">
        <v>0</v>
      </c>
      <c r="S3286">
        <v>0</v>
      </c>
      <c r="T3286">
        <v>0</v>
      </c>
      <c r="U3286">
        <v>0</v>
      </c>
      <c r="V3286">
        <v>472517</v>
      </c>
      <c r="W3286">
        <v>195.3</v>
      </c>
      <c r="X3286">
        <v>0</v>
      </c>
      <c r="AB3286">
        <v>0</v>
      </c>
    </row>
    <row r="3287" spans="1:28" x14ac:dyDescent="0.35">
      <c r="A3287">
        <v>2008</v>
      </c>
      <c r="B3287" t="s">
        <v>44</v>
      </c>
      <c r="C3287" t="s">
        <v>55</v>
      </c>
      <c r="D3287">
        <v>69871</v>
      </c>
      <c r="E3287">
        <v>70256</v>
      </c>
      <c r="F3287">
        <v>459144</v>
      </c>
      <c r="G3287">
        <v>471617</v>
      </c>
      <c r="H3287">
        <v>183</v>
      </c>
      <c r="I3287">
        <v>0.2</v>
      </c>
      <c r="J3287">
        <v>6346</v>
      </c>
      <c r="K3287">
        <v>8.6</v>
      </c>
      <c r="L3287">
        <v>125448</v>
      </c>
      <c r="M3287">
        <v>471</v>
      </c>
      <c r="N3287">
        <v>124977</v>
      </c>
      <c r="O3287">
        <v>0.1</v>
      </c>
      <c r="P3287">
        <v>26.6</v>
      </c>
      <c r="Q3287">
        <v>150393</v>
      </c>
      <c r="R3287">
        <v>77172</v>
      </c>
      <c r="S3287">
        <v>73221</v>
      </c>
      <c r="T3287">
        <v>16.399999999999999</v>
      </c>
      <c r="U3287">
        <v>31.9</v>
      </c>
      <c r="V3287">
        <v>-24945</v>
      </c>
      <c r="W3287">
        <v>-5.3</v>
      </c>
      <c r="X3287">
        <v>53.2</v>
      </c>
      <c r="Y3287">
        <v>5657</v>
      </c>
      <c r="Z3287">
        <v>5657</v>
      </c>
      <c r="AA3287">
        <v>68914</v>
      </c>
      <c r="AB3287">
        <v>0</v>
      </c>
    </row>
    <row r="3288" spans="1:28" x14ac:dyDescent="0.35">
      <c r="A3288">
        <v>2008</v>
      </c>
      <c r="B3288" t="s">
        <v>44</v>
      </c>
      <c r="C3288" t="s">
        <v>56</v>
      </c>
      <c r="D3288">
        <v>71713</v>
      </c>
      <c r="E3288">
        <v>72161</v>
      </c>
      <c r="F3288">
        <v>451302</v>
      </c>
      <c r="G3288">
        <v>481478</v>
      </c>
      <c r="H3288">
        <v>676</v>
      </c>
      <c r="I3288">
        <v>0.9</v>
      </c>
      <c r="J3288">
        <v>5459</v>
      </c>
      <c r="K3288">
        <v>7.3</v>
      </c>
      <c r="L3288">
        <v>87561</v>
      </c>
      <c r="M3288">
        <v>6648</v>
      </c>
      <c r="N3288">
        <v>80913</v>
      </c>
      <c r="O3288">
        <v>1.4</v>
      </c>
      <c r="P3288">
        <v>18.2</v>
      </c>
      <c r="Q3288">
        <v>147913</v>
      </c>
      <c r="R3288">
        <v>66329</v>
      </c>
      <c r="S3288">
        <v>81584</v>
      </c>
      <c r="T3288">
        <v>13.8</v>
      </c>
      <c r="U3288">
        <v>30.7</v>
      </c>
      <c r="V3288">
        <v>-60352</v>
      </c>
      <c r="W3288">
        <v>-12.5</v>
      </c>
      <c r="X3288">
        <v>36.4</v>
      </c>
      <c r="Y3288">
        <v>4886</v>
      </c>
      <c r="Z3288">
        <v>4887</v>
      </c>
      <c r="AA3288">
        <v>59549</v>
      </c>
      <c r="AB3288">
        <v>0</v>
      </c>
    </row>
    <row r="3289" spans="1:28" x14ac:dyDescent="0.35">
      <c r="A3289">
        <v>2008</v>
      </c>
      <c r="B3289" t="s">
        <v>44</v>
      </c>
      <c r="C3289" t="s">
        <v>57</v>
      </c>
      <c r="D3289">
        <v>64443</v>
      </c>
      <c r="E3289">
        <v>64935</v>
      </c>
      <c r="F3289">
        <v>405510</v>
      </c>
      <c r="G3289">
        <v>428979</v>
      </c>
      <c r="H3289">
        <v>618</v>
      </c>
      <c r="I3289">
        <v>0.9</v>
      </c>
      <c r="J3289">
        <v>4163</v>
      </c>
      <c r="K3289">
        <v>6.2</v>
      </c>
      <c r="L3289">
        <v>69951</v>
      </c>
      <c r="M3289">
        <v>6128</v>
      </c>
      <c r="N3289">
        <v>63823</v>
      </c>
      <c r="O3289">
        <v>1.4</v>
      </c>
      <c r="P3289">
        <v>16.3</v>
      </c>
      <c r="Q3289">
        <v>116889</v>
      </c>
      <c r="R3289">
        <v>50774</v>
      </c>
      <c r="S3289">
        <v>66115</v>
      </c>
      <c r="T3289">
        <v>11.8</v>
      </c>
      <c r="U3289">
        <v>27.2</v>
      </c>
      <c r="V3289">
        <v>-46938</v>
      </c>
      <c r="W3289">
        <v>-10.9</v>
      </c>
      <c r="X3289">
        <v>32.6</v>
      </c>
      <c r="Y3289">
        <v>3715</v>
      </c>
      <c r="Z3289">
        <v>3715</v>
      </c>
      <c r="AA3289">
        <v>45494</v>
      </c>
      <c r="AB3289">
        <v>0</v>
      </c>
    </row>
    <row r="3290" spans="1:28" x14ac:dyDescent="0.35">
      <c r="A3290">
        <v>2008</v>
      </c>
      <c r="B3290" t="s">
        <v>44</v>
      </c>
      <c r="C3290" t="s">
        <v>58</v>
      </c>
      <c r="D3290">
        <v>56453</v>
      </c>
      <c r="E3290">
        <v>56902</v>
      </c>
      <c r="F3290">
        <v>354456</v>
      </c>
      <c r="G3290">
        <v>373542</v>
      </c>
      <c r="H3290">
        <v>510</v>
      </c>
      <c r="I3290">
        <v>0.9</v>
      </c>
      <c r="J3290">
        <v>3186</v>
      </c>
      <c r="K3290">
        <v>5.5</v>
      </c>
      <c r="L3290">
        <v>56052</v>
      </c>
      <c r="M3290">
        <v>5096</v>
      </c>
      <c r="N3290">
        <v>50956</v>
      </c>
      <c r="O3290">
        <v>1.4</v>
      </c>
      <c r="P3290">
        <v>15</v>
      </c>
      <c r="Q3290">
        <v>94224</v>
      </c>
      <c r="R3290">
        <v>38603</v>
      </c>
      <c r="S3290">
        <v>55621</v>
      </c>
      <c r="T3290">
        <v>10.3</v>
      </c>
      <c r="U3290">
        <v>25.2</v>
      </c>
      <c r="V3290">
        <v>-38172</v>
      </c>
      <c r="W3290">
        <v>-10.199999999999999</v>
      </c>
      <c r="X3290">
        <v>30</v>
      </c>
      <c r="Y3290">
        <v>2808</v>
      </c>
      <c r="Z3290">
        <v>2808</v>
      </c>
      <c r="AA3290">
        <v>34311</v>
      </c>
      <c r="AB3290">
        <v>0</v>
      </c>
    </row>
    <row r="3291" spans="1:28" x14ac:dyDescent="0.35">
      <c r="A3291">
        <v>2008</v>
      </c>
      <c r="B3291" t="s">
        <v>44</v>
      </c>
      <c r="C3291" t="s">
        <v>59</v>
      </c>
      <c r="D3291">
        <v>50366</v>
      </c>
      <c r="E3291">
        <v>50808</v>
      </c>
      <c r="F3291">
        <v>317024</v>
      </c>
      <c r="G3291">
        <v>333806</v>
      </c>
      <c r="H3291">
        <v>455</v>
      </c>
      <c r="I3291">
        <v>0.9</v>
      </c>
      <c r="J3291">
        <v>2661</v>
      </c>
      <c r="K3291">
        <v>5.0999999999999996</v>
      </c>
      <c r="L3291">
        <v>47689</v>
      </c>
      <c r="M3291">
        <v>4714</v>
      </c>
      <c r="N3291">
        <v>42975</v>
      </c>
      <c r="O3291">
        <v>1.4</v>
      </c>
      <c r="P3291">
        <v>14.3</v>
      </c>
      <c r="Q3291">
        <v>81252</v>
      </c>
      <c r="R3291">
        <v>32566</v>
      </c>
      <c r="S3291">
        <v>48686</v>
      </c>
      <c r="T3291">
        <v>9.8000000000000007</v>
      </c>
      <c r="U3291">
        <v>24.3</v>
      </c>
      <c r="V3291">
        <v>-33563</v>
      </c>
      <c r="W3291">
        <v>-10</v>
      </c>
      <c r="X3291">
        <v>28.6</v>
      </c>
      <c r="Y3291">
        <v>2339</v>
      </c>
      <c r="Z3291">
        <v>2339</v>
      </c>
      <c r="AA3291">
        <v>28879</v>
      </c>
      <c r="AB3291">
        <v>0</v>
      </c>
    </row>
    <row r="3292" spans="1:28" x14ac:dyDescent="0.35">
      <c r="A3292">
        <v>2008</v>
      </c>
      <c r="B3292" t="s">
        <v>44</v>
      </c>
      <c r="C3292" t="s">
        <v>60</v>
      </c>
      <c r="D3292">
        <v>203089</v>
      </c>
      <c r="E3292">
        <v>204859</v>
      </c>
      <c r="F3292">
        <v>1276550</v>
      </c>
      <c r="G3292">
        <v>1335460</v>
      </c>
      <c r="H3292">
        <v>1681</v>
      </c>
      <c r="I3292">
        <v>0.8</v>
      </c>
      <c r="J3292">
        <v>8669</v>
      </c>
      <c r="K3292">
        <v>4.2</v>
      </c>
      <c r="L3292">
        <v>171897</v>
      </c>
      <c r="M3292">
        <v>17782</v>
      </c>
      <c r="N3292">
        <v>154115</v>
      </c>
      <c r="O3292">
        <v>1.3</v>
      </c>
      <c r="P3292">
        <v>12.9</v>
      </c>
      <c r="Q3292">
        <v>289717</v>
      </c>
      <c r="R3292">
        <v>103898</v>
      </c>
      <c r="S3292">
        <v>185819</v>
      </c>
      <c r="T3292">
        <v>7.8</v>
      </c>
      <c r="U3292">
        <v>21.7</v>
      </c>
      <c r="V3292">
        <v>-117820</v>
      </c>
      <c r="W3292">
        <v>-8.8000000000000007</v>
      </c>
      <c r="X3292">
        <v>25.8</v>
      </c>
      <c r="Y3292">
        <v>7298</v>
      </c>
      <c r="Z3292">
        <v>7329</v>
      </c>
      <c r="AA3292">
        <v>89522</v>
      </c>
      <c r="AB3292">
        <v>0</v>
      </c>
    </row>
    <row r="3293" spans="1:28" x14ac:dyDescent="0.35">
      <c r="A3293">
        <v>2008</v>
      </c>
      <c r="B3293" t="s">
        <v>44</v>
      </c>
      <c r="C3293" t="s">
        <v>61</v>
      </c>
      <c r="D3293">
        <v>146780</v>
      </c>
      <c r="E3293">
        <v>147537</v>
      </c>
      <c r="F3293">
        <v>920221</v>
      </c>
      <c r="G3293">
        <v>958390</v>
      </c>
      <c r="H3293">
        <v>1070</v>
      </c>
      <c r="I3293">
        <v>0.7</v>
      </c>
      <c r="J3293">
        <v>4760</v>
      </c>
      <c r="K3293">
        <v>3.2</v>
      </c>
      <c r="L3293">
        <v>109859</v>
      </c>
      <c r="M3293">
        <v>11392</v>
      </c>
      <c r="N3293">
        <v>98467</v>
      </c>
      <c r="O3293">
        <v>1.2</v>
      </c>
      <c r="P3293">
        <v>11.5</v>
      </c>
      <c r="Q3293">
        <v>186196</v>
      </c>
      <c r="R3293">
        <v>57622</v>
      </c>
      <c r="S3293">
        <v>128574</v>
      </c>
      <c r="T3293">
        <v>6</v>
      </c>
      <c r="U3293">
        <v>19.399999999999999</v>
      </c>
      <c r="V3293">
        <v>-76337</v>
      </c>
      <c r="W3293">
        <v>-7.9</v>
      </c>
      <c r="X3293">
        <v>23</v>
      </c>
      <c r="Y3293">
        <v>4017</v>
      </c>
      <c r="Z3293">
        <v>4017</v>
      </c>
      <c r="AA3293">
        <v>49199</v>
      </c>
      <c r="AB3293">
        <v>0</v>
      </c>
    </row>
    <row r="3294" spans="1:28" x14ac:dyDescent="0.35">
      <c r="A3294">
        <v>2008</v>
      </c>
      <c r="B3294" t="s">
        <v>44</v>
      </c>
      <c r="C3294" t="s">
        <v>62</v>
      </c>
      <c r="D3294">
        <v>109345</v>
      </c>
      <c r="E3294">
        <v>110242</v>
      </c>
      <c r="F3294">
        <v>687284</v>
      </c>
      <c r="G3294">
        <v>712480</v>
      </c>
      <c r="H3294">
        <v>762</v>
      </c>
      <c r="I3294">
        <v>0.7</v>
      </c>
      <c r="J3294">
        <v>3080</v>
      </c>
      <c r="K3294">
        <v>2.8</v>
      </c>
      <c r="L3294">
        <v>75556</v>
      </c>
      <c r="M3294">
        <v>7994</v>
      </c>
      <c r="N3294">
        <v>67562</v>
      </c>
      <c r="O3294">
        <v>1.1000000000000001</v>
      </c>
      <c r="P3294">
        <v>10.6</v>
      </c>
      <c r="Q3294">
        <v>125948</v>
      </c>
      <c r="R3294">
        <v>36821</v>
      </c>
      <c r="S3294">
        <v>89127</v>
      </c>
      <c r="T3294">
        <v>5.2</v>
      </c>
      <c r="U3294">
        <v>17.7</v>
      </c>
      <c r="V3294">
        <v>-50392</v>
      </c>
      <c r="W3294">
        <v>-7.1</v>
      </c>
      <c r="X3294">
        <v>21.2</v>
      </c>
      <c r="Y3294">
        <v>2517</v>
      </c>
      <c r="Z3294">
        <v>2520</v>
      </c>
      <c r="AA3294">
        <v>30929</v>
      </c>
      <c r="AB3294">
        <v>0</v>
      </c>
    </row>
    <row r="3295" spans="1:28" x14ac:dyDescent="0.35">
      <c r="A3295">
        <v>2008</v>
      </c>
      <c r="B3295" t="s">
        <v>44</v>
      </c>
      <c r="C3295" t="s">
        <v>63</v>
      </c>
      <c r="D3295">
        <v>94397</v>
      </c>
      <c r="E3295">
        <v>95667</v>
      </c>
      <c r="F3295">
        <v>591959</v>
      </c>
      <c r="G3295">
        <v>612745</v>
      </c>
      <c r="H3295">
        <v>586</v>
      </c>
      <c r="I3295">
        <v>0.6</v>
      </c>
      <c r="J3295">
        <v>2445</v>
      </c>
      <c r="K3295">
        <v>2.5</v>
      </c>
      <c r="L3295">
        <v>59710</v>
      </c>
      <c r="M3295">
        <v>6214</v>
      </c>
      <c r="N3295">
        <v>53496</v>
      </c>
      <c r="O3295">
        <v>1</v>
      </c>
      <c r="P3295">
        <v>9.6999999999999993</v>
      </c>
      <c r="Q3295">
        <v>101281</v>
      </c>
      <c r="R3295">
        <v>28477</v>
      </c>
      <c r="S3295">
        <v>72804</v>
      </c>
      <c r="T3295">
        <v>4.5999999999999996</v>
      </c>
      <c r="U3295">
        <v>16.5</v>
      </c>
      <c r="V3295">
        <v>-41571</v>
      </c>
      <c r="W3295">
        <v>-6.8</v>
      </c>
      <c r="X3295">
        <v>19.399999999999999</v>
      </c>
      <c r="Y3295">
        <v>1955</v>
      </c>
      <c r="Z3295">
        <v>1980</v>
      </c>
      <c r="AA3295">
        <v>24093</v>
      </c>
      <c r="AB3295">
        <v>0</v>
      </c>
    </row>
    <row r="3296" spans="1:28" x14ac:dyDescent="0.35">
      <c r="A3296">
        <v>2008</v>
      </c>
      <c r="B3296" t="s">
        <v>44</v>
      </c>
      <c r="C3296" t="s">
        <v>64</v>
      </c>
      <c r="D3296">
        <v>74645</v>
      </c>
      <c r="E3296">
        <v>76624</v>
      </c>
      <c r="F3296">
        <v>472293</v>
      </c>
      <c r="G3296">
        <v>488803</v>
      </c>
      <c r="H3296">
        <v>506</v>
      </c>
      <c r="I3296">
        <v>0.7</v>
      </c>
      <c r="J3296">
        <v>2001</v>
      </c>
      <c r="K3296">
        <v>2.6</v>
      </c>
      <c r="L3296">
        <v>45549</v>
      </c>
      <c r="M3296">
        <v>4766</v>
      </c>
      <c r="N3296">
        <v>40783</v>
      </c>
      <c r="O3296">
        <v>1</v>
      </c>
      <c r="P3296">
        <v>9.3000000000000007</v>
      </c>
      <c r="Q3296">
        <v>78569</v>
      </c>
      <c r="R3296">
        <v>23078</v>
      </c>
      <c r="S3296">
        <v>55491</v>
      </c>
      <c r="T3296">
        <v>4.7</v>
      </c>
      <c r="U3296">
        <v>16.100000000000001</v>
      </c>
      <c r="V3296">
        <v>-33020</v>
      </c>
      <c r="W3296">
        <v>-6.8</v>
      </c>
      <c r="X3296">
        <v>18.600000000000001</v>
      </c>
      <c r="Y3296">
        <v>1548</v>
      </c>
      <c r="Z3296">
        <v>1555</v>
      </c>
      <c r="AA3296">
        <v>18993</v>
      </c>
      <c r="AB3296">
        <v>0</v>
      </c>
    </row>
    <row r="3297" spans="1:28" x14ac:dyDescent="0.35">
      <c r="A3297">
        <v>2008</v>
      </c>
      <c r="B3297" t="s">
        <v>44</v>
      </c>
      <c r="C3297" t="s">
        <v>43</v>
      </c>
      <c r="D3297">
        <v>102138</v>
      </c>
      <c r="E3297">
        <v>105708</v>
      </c>
      <c r="F3297">
        <v>652839</v>
      </c>
      <c r="G3297">
        <v>675962</v>
      </c>
      <c r="H3297">
        <v>723</v>
      </c>
      <c r="I3297">
        <v>0.7</v>
      </c>
      <c r="J3297">
        <v>2753</v>
      </c>
      <c r="K3297">
        <v>2.6</v>
      </c>
      <c r="L3297">
        <v>59049</v>
      </c>
      <c r="M3297">
        <v>6046</v>
      </c>
      <c r="N3297">
        <v>53003</v>
      </c>
      <c r="O3297">
        <v>0.9</v>
      </c>
      <c r="P3297">
        <v>8.6999999999999993</v>
      </c>
      <c r="Q3297">
        <v>105294</v>
      </c>
      <c r="R3297">
        <v>30615</v>
      </c>
      <c r="S3297">
        <v>74679</v>
      </c>
      <c r="T3297">
        <v>4.5</v>
      </c>
      <c r="U3297">
        <v>15.6</v>
      </c>
      <c r="V3297">
        <v>-46245</v>
      </c>
      <c r="W3297">
        <v>-6.9</v>
      </c>
      <c r="X3297">
        <v>17.399999999999999</v>
      </c>
      <c r="Y3297">
        <v>2083</v>
      </c>
      <c r="Z3297">
        <v>2100</v>
      </c>
      <c r="AA3297">
        <v>25487</v>
      </c>
      <c r="AB3297">
        <v>0</v>
      </c>
    </row>
    <row r="3298" spans="1:28" x14ac:dyDescent="0.35">
      <c r="A3298">
        <v>2008</v>
      </c>
      <c r="B3298" t="s">
        <v>45</v>
      </c>
      <c r="C3298" t="s">
        <v>42</v>
      </c>
      <c r="D3298">
        <v>15758</v>
      </c>
      <c r="E3298">
        <v>16725</v>
      </c>
      <c r="F3298">
        <v>407127</v>
      </c>
      <c r="G3298">
        <v>205648</v>
      </c>
      <c r="H3298">
        <v>16562</v>
      </c>
      <c r="I3298">
        <v>198.1</v>
      </c>
      <c r="J3298">
        <v>0</v>
      </c>
      <c r="K3298">
        <v>0</v>
      </c>
      <c r="L3298">
        <v>402958</v>
      </c>
      <c r="M3298">
        <v>402958</v>
      </c>
      <c r="N3298">
        <v>0</v>
      </c>
      <c r="O3298">
        <v>195.9</v>
      </c>
      <c r="P3298">
        <v>195.9</v>
      </c>
      <c r="Q3298">
        <v>0</v>
      </c>
      <c r="R3298">
        <v>0</v>
      </c>
      <c r="S3298">
        <v>0</v>
      </c>
      <c r="T3298">
        <v>0</v>
      </c>
      <c r="U3298">
        <v>0</v>
      </c>
      <c r="V3298">
        <v>402958</v>
      </c>
      <c r="W3298">
        <v>195.9</v>
      </c>
      <c r="X3298">
        <v>0</v>
      </c>
      <c r="AB3298">
        <v>0</v>
      </c>
    </row>
    <row r="3299" spans="1:28" x14ac:dyDescent="0.35">
      <c r="A3299">
        <v>2008</v>
      </c>
      <c r="B3299" t="s">
        <v>45</v>
      </c>
      <c r="C3299" t="s">
        <v>55</v>
      </c>
      <c r="D3299">
        <v>33727</v>
      </c>
      <c r="E3299">
        <v>34445</v>
      </c>
      <c r="F3299">
        <v>463358</v>
      </c>
      <c r="G3299">
        <v>470122</v>
      </c>
      <c r="H3299">
        <v>265</v>
      </c>
      <c r="I3299">
        <v>0.7</v>
      </c>
      <c r="J3299">
        <v>2477</v>
      </c>
      <c r="K3299">
        <v>7</v>
      </c>
      <c r="L3299">
        <v>118287</v>
      </c>
      <c r="M3299">
        <v>1283</v>
      </c>
      <c r="N3299">
        <v>117004</v>
      </c>
      <c r="O3299">
        <v>0.3</v>
      </c>
      <c r="P3299">
        <v>25.2</v>
      </c>
      <c r="Q3299">
        <v>131814</v>
      </c>
      <c r="R3299">
        <v>63568</v>
      </c>
      <c r="S3299">
        <v>68246</v>
      </c>
      <c r="T3299">
        <v>13.5</v>
      </c>
      <c r="U3299">
        <v>28</v>
      </c>
      <c r="V3299">
        <v>-13527</v>
      </c>
      <c r="W3299">
        <v>-2.8</v>
      </c>
      <c r="X3299">
        <v>50.4</v>
      </c>
      <c r="Y3299">
        <v>2216</v>
      </c>
      <c r="Z3299">
        <v>2216</v>
      </c>
      <c r="AA3299">
        <v>57426</v>
      </c>
      <c r="AB3299">
        <v>0</v>
      </c>
    </row>
    <row r="3300" spans="1:28" x14ac:dyDescent="0.35">
      <c r="A3300">
        <v>2008</v>
      </c>
      <c r="B3300" t="s">
        <v>45</v>
      </c>
      <c r="C3300" t="s">
        <v>56</v>
      </c>
      <c r="D3300">
        <v>35499</v>
      </c>
      <c r="E3300">
        <v>36537</v>
      </c>
      <c r="F3300">
        <v>468596</v>
      </c>
      <c r="G3300">
        <v>488579</v>
      </c>
      <c r="H3300">
        <v>443</v>
      </c>
      <c r="I3300">
        <v>1.2</v>
      </c>
      <c r="J3300">
        <v>1989</v>
      </c>
      <c r="K3300">
        <v>5.3</v>
      </c>
      <c r="L3300">
        <v>82674</v>
      </c>
      <c r="M3300">
        <v>5805</v>
      </c>
      <c r="N3300">
        <v>76869</v>
      </c>
      <c r="O3300">
        <v>1.2</v>
      </c>
      <c r="P3300">
        <v>16.899999999999999</v>
      </c>
      <c r="Q3300">
        <v>122640</v>
      </c>
      <c r="R3300">
        <v>49990</v>
      </c>
      <c r="S3300">
        <v>72650</v>
      </c>
      <c r="T3300">
        <v>10.199999999999999</v>
      </c>
      <c r="U3300">
        <v>25.1</v>
      </c>
      <c r="V3300">
        <v>-39966</v>
      </c>
      <c r="W3300">
        <v>-8.1999999999999993</v>
      </c>
      <c r="X3300">
        <v>33.799999999999997</v>
      </c>
      <c r="Y3300">
        <v>1773</v>
      </c>
      <c r="Z3300">
        <v>1775</v>
      </c>
      <c r="AA3300">
        <v>45304</v>
      </c>
      <c r="AB3300">
        <v>0</v>
      </c>
    </row>
    <row r="3301" spans="1:28" x14ac:dyDescent="0.35">
      <c r="A3301">
        <v>2008</v>
      </c>
      <c r="B3301" t="s">
        <v>45</v>
      </c>
      <c r="C3301" t="s">
        <v>57</v>
      </c>
      <c r="D3301">
        <v>33211</v>
      </c>
      <c r="E3301">
        <v>34205</v>
      </c>
      <c r="F3301">
        <v>436578</v>
      </c>
      <c r="G3301">
        <v>452036</v>
      </c>
      <c r="H3301">
        <v>388</v>
      </c>
      <c r="I3301">
        <v>1.1000000000000001</v>
      </c>
      <c r="J3301">
        <v>1557</v>
      </c>
      <c r="K3301">
        <v>4.5</v>
      </c>
      <c r="L3301">
        <v>68166</v>
      </c>
      <c r="M3301">
        <v>5397</v>
      </c>
      <c r="N3301">
        <v>62769</v>
      </c>
      <c r="O3301">
        <v>1.2</v>
      </c>
      <c r="P3301">
        <v>15.1</v>
      </c>
      <c r="Q3301">
        <v>99081</v>
      </c>
      <c r="R3301">
        <v>39255</v>
      </c>
      <c r="S3301">
        <v>59826</v>
      </c>
      <c r="T3301">
        <v>8.6999999999999993</v>
      </c>
      <c r="U3301">
        <v>21.9</v>
      </c>
      <c r="V3301">
        <v>-30915</v>
      </c>
      <c r="W3301">
        <v>-6.8</v>
      </c>
      <c r="X3301">
        <v>30.2</v>
      </c>
      <c r="Y3301">
        <v>1395</v>
      </c>
      <c r="Z3301">
        <v>1395</v>
      </c>
      <c r="AA3301">
        <v>35690</v>
      </c>
      <c r="AB3301">
        <v>0</v>
      </c>
    </row>
    <row r="3302" spans="1:28" x14ac:dyDescent="0.35">
      <c r="A3302">
        <v>2008</v>
      </c>
      <c r="B3302" t="s">
        <v>45</v>
      </c>
      <c r="C3302" t="s">
        <v>58</v>
      </c>
      <c r="D3302">
        <v>29833</v>
      </c>
      <c r="E3302">
        <v>30999</v>
      </c>
      <c r="F3302">
        <v>393067</v>
      </c>
      <c r="G3302">
        <v>406515</v>
      </c>
      <c r="H3302">
        <v>363</v>
      </c>
      <c r="I3302">
        <v>1.2</v>
      </c>
      <c r="J3302">
        <v>1292</v>
      </c>
      <c r="K3302">
        <v>4.0999999999999996</v>
      </c>
      <c r="L3302">
        <v>58098</v>
      </c>
      <c r="M3302">
        <v>5216</v>
      </c>
      <c r="N3302">
        <v>52882</v>
      </c>
      <c r="O3302">
        <v>1.3</v>
      </c>
      <c r="P3302">
        <v>14.3</v>
      </c>
      <c r="Q3302">
        <v>84994</v>
      </c>
      <c r="R3302">
        <v>32827</v>
      </c>
      <c r="S3302">
        <v>52167</v>
      </c>
      <c r="T3302">
        <v>8.1</v>
      </c>
      <c r="U3302">
        <v>20.9</v>
      </c>
      <c r="V3302">
        <v>-26896</v>
      </c>
      <c r="W3302">
        <v>-6.6</v>
      </c>
      <c r="X3302">
        <v>28.6</v>
      </c>
      <c r="Y3302">
        <v>1162</v>
      </c>
      <c r="Z3302">
        <v>1162</v>
      </c>
      <c r="AA3302">
        <v>29860</v>
      </c>
      <c r="AB3302">
        <v>0</v>
      </c>
    </row>
    <row r="3303" spans="1:28" x14ac:dyDescent="0.35">
      <c r="A3303">
        <v>2008</v>
      </c>
      <c r="B3303" t="s">
        <v>45</v>
      </c>
      <c r="C3303" t="s">
        <v>59</v>
      </c>
      <c r="D3303">
        <v>26925</v>
      </c>
      <c r="E3303">
        <v>28248</v>
      </c>
      <c r="F3303">
        <v>354018</v>
      </c>
      <c r="G3303">
        <v>365913</v>
      </c>
      <c r="H3303">
        <v>326</v>
      </c>
      <c r="I3303">
        <v>1.1000000000000001</v>
      </c>
      <c r="J3303">
        <v>1062</v>
      </c>
      <c r="K3303">
        <v>3.7</v>
      </c>
      <c r="L3303">
        <v>48305</v>
      </c>
      <c r="M3303">
        <v>4272</v>
      </c>
      <c r="N3303">
        <v>44033</v>
      </c>
      <c r="O3303">
        <v>1.2</v>
      </c>
      <c r="P3303">
        <v>13.2</v>
      </c>
      <c r="Q3303">
        <v>72095</v>
      </c>
      <c r="R3303">
        <v>27017</v>
      </c>
      <c r="S3303">
        <v>45078</v>
      </c>
      <c r="T3303">
        <v>7.4</v>
      </c>
      <c r="U3303">
        <v>19.7</v>
      </c>
      <c r="V3303">
        <v>-23790</v>
      </c>
      <c r="W3303">
        <v>-6.5</v>
      </c>
      <c r="X3303">
        <v>26.4</v>
      </c>
      <c r="Y3303">
        <v>921</v>
      </c>
      <c r="Z3303">
        <v>921</v>
      </c>
      <c r="AA3303">
        <v>23924</v>
      </c>
      <c r="AB3303">
        <v>0</v>
      </c>
    </row>
    <row r="3304" spans="1:28" x14ac:dyDescent="0.35">
      <c r="A3304">
        <v>2008</v>
      </c>
      <c r="B3304" t="s">
        <v>45</v>
      </c>
      <c r="C3304" t="s">
        <v>60</v>
      </c>
      <c r="D3304">
        <v>116560</v>
      </c>
      <c r="E3304">
        <v>122127</v>
      </c>
      <c r="F3304">
        <v>1530253</v>
      </c>
      <c r="G3304">
        <v>1578174</v>
      </c>
      <c r="H3304">
        <v>1213</v>
      </c>
      <c r="I3304">
        <v>1</v>
      </c>
      <c r="J3304">
        <v>3877</v>
      </c>
      <c r="K3304">
        <v>3.1</v>
      </c>
      <c r="L3304">
        <v>182811</v>
      </c>
      <c r="M3304">
        <v>18425</v>
      </c>
      <c r="N3304">
        <v>164386</v>
      </c>
      <c r="O3304">
        <v>1.2</v>
      </c>
      <c r="P3304">
        <v>11.6</v>
      </c>
      <c r="Q3304">
        <v>278652</v>
      </c>
      <c r="R3304">
        <v>94827</v>
      </c>
      <c r="S3304">
        <v>183825</v>
      </c>
      <c r="T3304">
        <v>6</v>
      </c>
      <c r="U3304">
        <v>17.7</v>
      </c>
      <c r="V3304">
        <v>-95841</v>
      </c>
      <c r="W3304">
        <v>-6.1</v>
      </c>
      <c r="X3304">
        <v>23.2</v>
      </c>
      <c r="Y3304">
        <v>3196</v>
      </c>
      <c r="Z3304">
        <v>3196</v>
      </c>
      <c r="AA3304">
        <v>83072</v>
      </c>
      <c r="AB3304">
        <v>0</v>
      </c>
    </row>
    <row r="3305" spans="1:28" x14ac:dyDescent="0.35">
      <c r="A3305">
        <v>2008</v>
      </c>
      <c r="B3305" t="s">
        <v>45</v>
      </c>
      <c r="C3305" t="s">
        <v>61</v>
      </c>
      <c r="D3305">
        <v>87156</v>
      </c>
      <c r="E3305">
        <v>89397</v>
      </c>
      <c r="F3305">
        <v>1142067</v>
      </c>
      <c r="G3305">
        <v>1171528</v>
      </c>
      <c r="H3305">
        <v>842</v>
      </c>
      <c r="I3305">
        <v>0.9</v>
      </c>
      <c r="J3305">
        <v>2007</v>
      </c>
      <c r="K3305">
        <v>2.2000000000000002</v>
      </c>
      <c r="L3305">
        <v>119754</v>
      </c>
      <c r="M3305">
        <v>12586</v>
      </c>
      <c r="N3305">
        <v>107168</v>
      </c>
      <c r="O3305">
        <v>1.1000000000000001</v>
      </c>
      <c r="P3305">
        <v>10.199999999999999</v>
      </c>
      <c r="Q3305">
        <v>178676</v>
      </c>
      <c r="R3305">
        <v>49826</v>
      </c>
      <c r="S3305">
        <v>128850</v>
      </c>
      <c r="T3305">
        <v>4.3</v>
      </c>
      <c r="U3305">
        <v>15.3</v>
      </c>
      <c r="V3305">
        <v>-58922</v>
      </c>
      <c r="W3305">
        <v>-5.0999999999999996</v>
      </c>
      <c r="X3305">
        <v>20.399999999999999</v>
      </c>
      <c r="Y3305">
        <v>1659</v>
      </c>
      <c r="Z3305">
        <v>1670</v>
      </c>
      <c r="AA3305">
        <v>43203</v>
      </c>
      <c r="AB3305">
        <v>0</v>
      </c>
    </row>
    <row r="3306" spans="1:28" x14ac:dyDescent="0.35">
      <c r="A3306">
        <v>2008</v>
      </c>
      <c r="B3306" t="s">
        <v>45</v>
      </c>
      <c r="C3306" t="s">
        <v>62</v>
      </c>
      <c r="D3306">
        <v>66922</v>
      </c>
      <c r="E3306">
        <v>69613</v>
      </c>
      <c r="F3306">
        <v>877233</v>
      </c>
      <c r="G3306">
        <v>899791</v>
      </c>
      <c r="H3306">
        <v>575</v>
      </c>
      <c r="I3306">
        <v>0.8</v>
      </c>
      <c r="J3306">
        <v>1446</v>
      </c>
      <c r="K3306">
        <v>2.1</v>
      </c>
      <c r="L3306">
        <v>82811</v>
      </c>
      <c r="M3306">
        <v>9199</v>
      </c>
      <c r="N3306">
        <v>73612</v>
      </c>
      <c r="O3306">
        <v>1</v>
      </c>
      <c r="P3306">
        <v>9.1999999999999993</v>
      </c>
      <c r="Q3306">
        <v>127927</v>
      </c>
      <c r="R3306">
        <v>35167</v>
      </c>
      <c r="S3306">
        <v>92760</v>
      </c>
      <c r="T3306">
        <v>3.9</v>
      </c>
      <c r="U3306">
        <v>14.2</v>
      </c>
      <c r="V3306">
        <v>-45116</v>
      </c>
      <c r="W3306">
        <v>-5</v>
      </c>
      <c r="X3306">
        <v>18.399999999999999</v>
      </c>
      <c r="Y3306">
        <v>1127</v>
      </c>
      <c r="Z3306">
        <v>1130</v>
      </c>
      <c r="AA3306">
        <v>29589</v>
      </c>
      <c r="AB3306">
        <v>0</v>
      </c>
    </row>
    <row r="3307" spans="1:28" x14ac:dyDescent="0.35">
      <c r="A3307">
        <v>2008</v>
      </c>
      <c r="B3307" t="s">
        <v>45</v>
      </c>
      <c r="C3307" t="s">
        <v>63</v>
      </c>
      <c r="D3307">
        <v>57089</v>
      </c>
      <c r="E3307">
        <v>60702</v>
      </c>
      <c r="F3307">
        <v>747988</v>
      </c>
      <c r="G3307">
        <v>767760</v>
      </c>
      <c r="H3307">
        <v>527</v>
      </c>
      <c r="I3307">
        <v>0.9</v>
      </c>
      <c r="J3307">
        <v>1238</v>
      </c>
      <c r="K3307">
        <v>2</v>
      </c>
      <c r="L3307">
        <v>65446</v>
      </c>
      <c r="M3307">
        <v>7318</v>
      </c>
      <c r="N3307">
        <v>58128</v>
      </c>
      <c r="O3307">
        <v>1</v>
      </c>
      <c r="P3307">
        <v>8.5</v>
      </c>
      <c r="Q3307">
        <v>104989</v>
      </c>
      <c r="R3307">
        <v>26987</v>
      </c>
      <c r="S3307">
        <v>78002</v>
      </c>
      <c r="T3307">
        <v>3.5</v>
      </c>
      <c r="U3307">
        <v>13.7</v>
      </c>
      <c r="V3307">
        <v>-39543</v>
      </c>
      <c r="W3307">
        <v>-5.2</v>
      </c>
      <c r="X3307">
        <v>17</v>
      </c>
      <c r="Y3307">
        <v>826</v>
      </c>
      <c r="Z3307">
        <v>845</v>
      </c>
      <c r="AA3307">
        <v>21533</v>
      </c>
      <c r="AB3307">
        <v>0</v>
      </c>
    </row>
    <row r="3308" spans="1:28" x14ac:dyDescent="0.35">
      <c r="A3308">
        <v>2008</v>
      </c>
      <c r="B3308" t="s">
        <v>45</v>
      </c>
      <c r="C3308" t="s">
        <v>64</v>
      </c>
      <c r="D3308">
        <v>50566</v>
      </c>
      <c r="E3308">
        <v>56134</v>
      </c>
      <c r="F3308">
        <v>664185</v>
      </c>
      <c r="G3308">
        <v>682805</v>
      </c>
      <c r="H3308">
        <v>547</v>
      </c>
      <c r="I3308">
        <v>1</v>
      </c>
      <c r="J3308">
        <v>1107</v>
      </c>
      <c r="K3308">
        <v>2</v>
      </c>
      <c r="L3308">
        <v>54212</v>
      </c>
      <c r="M3308">
        <v>6523</v>
      </c>
      <c r="N3308">
        <v>47689</v>
      </c>
      <c r="O3308">
        <v>1</v>
      </c>
      <c r="P3308">
        <v>7.9</v>
      </c>
      <c r="Q3308">
        <v>91452</v>
      </c>
      <c r="R3308">
        <v>24054</v>
      </c>
      <c r="S3308">
        <v>67398</v>
      </c>
      <c r="T3308">
        <v>3.5</v>
      </c>
      <c r="U3308">
        <v>13.4</v>
      </c>
      <c r="V3308">
        <v>-37240</v>
      </c>
      <c r="W3308">
        <v>-5.5</v>
      </c>
      <c r="X3308">
        <v>15.8</v>
      </c>
      <c r="Y3308">
        <v>721</v>
      </c>
      <c r="Z3308">
        <v>739</v>
      </c>
      <c r="AA3308">
        <v>18945</v>
      </c>
      <c r="AB3308">
        <v>0</v>
      </c>
    </row>
    <row r="3309" spans="1:28" x14ac:dyDescent="0.35">
      <c r="A3309">
        <v>2008</v>
      </c>
      <c r="B3309" t="s">
        <v>45</v>
      </c>
      <c r="C3309" t="s">
        <v>43</v>
      </c>
      <c r="D3309">
        <v>81083</v>
      </c>
      <c r="E3309">
        <v>91163</v>
      </c>
      <c r="F3309">
        <v>1077868</v>
      </c>
      <c r="G3309">
        <v>1105584</v>
      </c>
      <c r="H3309">
        <v>850</v>
      </c>
      <c r="I3309">
        <v>0.9</v>
      </c>
      <c r="J3309">
        <v>1887</v>
      </c>
      <c r="K3309">
        <v>2.1</v>
      </c>
      <c r="L3309">
        <v>83452</v>
      </c>
      <c r="M3309">
        <v>9400</v>
      </c>
      <c r="N3309">
        <v>74052</v>
      </c>
      <c r="O3309">
        <v>0.9</v>
      </c>
      <c r="P3309">
        <v>7.5</v>
      </c>
      <c r="Q3309">
        <v>138884</v>
      </c>
      <c r="R3309">
        <v>36649</v>
      </c>
      <c r="S3309">
        <v>102235</v>
      </c>
      <c r="T3309">
        <v>3.3</v>
      </c>
      <c r="U3309">
        <v>12.6</v>
      </c>
      <c r="V3309">
        <v>-55432</v>
      </c>
      <c r="W3309">
        <v>-5.0999999999999996</v>
      </c>
      <c r="X3309">
        <v>15</v>
      </c>
      <c r="Y3309">
        <v>1094</v>
      </c>
      <c r="Z3309">
        <v>1145</v>
      </c>
      <c r="AA3309">
        <v>28682</v>
      </c>
      <c r="AB3309">
        <v>0</v>
      </c>
    </row>
    <row r="3310" spans="1:28" x14ac:dyDescent="0.35">
      <c r="A3310">
        <v>2008</v>
      </c>
      <c r="B3310" t="s">
        <v>46</v>
      </c>
      <c r="C3310" t="s">
        <v>42</v>
      </c>
      <c r="D3310">
        <v>6781</v>
      </c>
      <c r="E3310">
        <v>8333</v>
      </c>
      <c r="F3310">
        <v>388708</v>
      </c>
      <c r="G3310">
        <v>196466</v>
      </c>
      <c r="H3310">
        <v>8260</v>
      </c>
      <c r="I3310">
        <v>198.2</v>
      </c>
      <c r="J3310">
        <v>0</v>
      </c>
      <c r="K3310">
        <v>0</v>
      </c>
      <c r="L3310">
        <v>384485</v>
      </c>
      <c r="M3310">
        <v>384485</v>
      </c>
      <c r="N3310">
        <v>0</v>
      </c>
      <c r="O3310">
        <v>195.7</v>
      </c>
      <c r="P3310">
        <v>195.7</v>
      </c>
      <c r="Q3310">
        <v>0</v>
      </c>
      <c r="R3310">
        <v>0</v>
      </c>
      <c r="S3310">
        <v>0</v>
      </c>
      <c r="T3310">
        <v>0</v>
      </c>
      <c r="U3310">
        <v>0</v>
      </c>
      <c r="V3310">
        <v>384485</v>
      </c>
      <c r="W3310">
        <v>195.7</v>
      </c>
      <c r="X3310">
        <v>0</v>
      </c>
      <c r="AB3310">
        <v>0</v>
      </c>
    </row>
    <row r="3311" spans="1:28" x14ac:dyDescent="0.35">
      <c r="A3311">
        <v>2008</v>
      </c>
      <c r="B3311" t="s">
        <v>46</v>
      </c>
      <c r="C3311" t="s">
        <v>55</v>
      </c>
      <c r="D3311">
        <v>16518</v>
      </c>
      <c r="E3311">
        <v>17654</v>
      </c>
      <c r="F3311">
        <v>504265</v>
      </c>
      <c r="G3311">
        <v>513241</v>
      </c>
      <c r="H3311">
        <v>306</v>
      </c>
      <c r="I3311">
        <v>1.7</v>
      </c>
      <c r="J3311">
        <v>1224</v>
      </c>
      <c r="K3311">
        <v>6.7</v>
      </c>
      <c r="L3311">
        <v>123802</v>
      </c>
      <c r="M3311">
        <v>2841</v>
      </c>
      <c r="N3311">
        <v>120961</v>
      </c>
      <c r="O3311">
        <v>0.6</v>
      </c>
      <c r="P3311">
        <v>24.1</v>
      </c>
      <c r="Q3311">
        <v>141754</v>
      </c>
      <c r="R3311">
        <v>70604</v>
      </c>
      <c r="S3311">
        <v>71150</v>
      </c>
      <c r="T3311">
        <v>13.8</v>
      </c>
      <c r="U3311">
        <v>27.6</v>
      </c>
      <c r="V3311">
        <v>-17952</v>
      </c>
      <c r="W3311">
        <v>-3.5</v>
      </c>
      <c r="X3311">
        <v>48.2</v>
      </c>
      <c r="Y3311">
        <v>1107</v>
      </c>
      <c r="Z3311">
        <v>1107</v>
      </c>
      <c r="AA3311">
        <v>65221</v>
      </c>
      <c r="AB3311">
        <v>0</v>
      </c>
    </row>
    <row r="3312" spans="1:28" x14ac:dyDescent="0.35">
      <c r="A3312">
        <v>2008</v>
      </c>
      <c r="B3312" t="s">
        <v>46</v>
      </c>
      <c r="C3312" t="s">
        <v>56</v>
      </c>
      <c r="D3312">
        <v>18341</v>
      </c>
      <c r="E3312">
        <v>21276</v>
      </c>
      <c r="F3312">
        <v>546697</v>
      </c>
      <c r="G3312">
        <v>560489</v>
      </c>
      <c r="H3312">
        <v>475</v>
      </c>
      <c r="I3312">
        <v>2.2000000000000002</v>
      </c>
      <c r="J3312">
        <v>864</v>
      </c>
      <c r="K3312">
        <v>4</v>
      </c>
      <c r="L3312">
        <v>94885</v>
      </c>
      <c r="M3312">
        <v>8157</v>
      </c>
      <c r="N3312">
        <v>86728</v>
      </c>
      <c r="O3312">
        <v>1.5</v>
      </c>
      <c r="P3312">
        <v>16.899999999999999</v>
      </c>
      <c r="Q3312">
        <v>122469</v>
      </c>
      <c r="R3312">
        <v>46383</v>
      </c>
      <c r="S3312">
        <v>76086</v>
      </c>
      <c r="T3312">
        <v>8.3000000000000007</v>
      </c>
      <c r="U3312">
        <v>21.9</v>
      </c>
      <c r="V3312">
        <v>-27584</v>
      </c>
      <c r="W3312">
        <v>-5</v>
      </c>
      <c r="X3312">
        <v>33.799999999999997</v>
      </c>
      <c r="Y3312">
        <v>722</v>
      </c>
      <c r="Z3312">
        <v>722</v>
      </c>
      <c r="AA3312">
        <v>41705</v>
      </c>
      <c r="AB3312">
        <v>0</v>
      </c>
    </row>
    <row r="3313" spans="1:28" x14ac:dyDescent="0.35">
      <c r="A3313">
        <v>2008</v>
      </c>
      <c r="B3313" t="s">
        <v>46</v>
      </c>
      <c r="C3313" t="s">
        <v>57</v>
      </c>
      <c r="D3313">
        <v>17277</v>
      </c>
      <c r="E3313">
        <v>19089</v>
      </c>
      <c r="F3313">
        <v>512371</v>
      </c>
      <c r="G3313">
        <v>523329</v>
      </c>
      <c r="H3313">
        <v>397</v>
      </c>
      <c r="I3313">
        <v>2.1</v>
      </c>
      <c r="J3313">
        <v>671</v>
      </c>
      <c r="K3313">
        <v>3.5</v>
      </c>
      <c r="L3313">
        <v>77260</v>
      </c>
      <c r="M3313">
        <v>7179</v>
      </c>
      <c r="N3313">
        <v>70081</v>
      </c>
      <c r="O3313">
        <v>1.4</v>
      </c>
      <c r="P3313">
        <v>14.8</v>
      </c>
      <c r="Q3313">
        <v>99176</v>
      </c>
      <c r="R3313">
        <v>36089</v>
      </c>
      <c r="S3313">
        <v>63087</v>
      </c>
      <c r="T3313">
        <v>6.9</v>
      </c>
      <c r="U3313">
        <v>19</v>
      </c>
      <c r="V3313">
        <v>-21916</v>
      </c>
      <c r="W3313">
        <v>-4.2</v>
      </c>
      <c r="X3313">
        <v>29.6</v>
      </c>
      <c r="Y3313">
        <v>574</v>
      </c>
      <c r="Z3313">
        <v>574</v>
      </c>
      <c r="AA3313">
        <v>32650</v>
      </c>
      <c r="AB3313">
        <v>0</v>
      </c>
    </row>
    <row r="3314" spans="1:28" x14ac:dyDescent="0.35">
      <c r="A3314">
        <v>2008</v>
      </c>
      <c r="B3314" t="s">
        <v>46</v>
      </c>
      <c r="C3314" t="s">
        <v>58</v>
      </c>
      <c r="D3314">
        <v>15831</v>
      </c>
      <c r="E3314">
        <v>18110</v>
      </c>
      <c r="F3314">
        <v>472227</v>
      </c>
      <c r="G3314">
        <v>482046</v>
      </c>
      <c r="H3314">
        <v>409</v>
      </c>
      <c r="I3314">
        <v>2.2000000000000002</v>
      </c>
      <c r="J3314">
        <v>597</v>
      </c>
      <c r="K3314">
        <v>3.3</v>
      </c>
      <c r="L3314">
        <v>67504</v>
      </c>
      <c r="M3314">
        <v>7012</v>
      </c>
      <c r="N3314">
        <v>60492</v>
      </c>
      <c r="O3314">
        <v>1.5</v>
      </c>
      <c r="P3314">
        <v>14</v>
      </c>
      <c r="Q3314">
        <v>87141</v>
      </c>
      <c r="R3314">
        <v>32773</v>
      </c>
      <c r="S3314">
        <v>54368</v>
      </c>
      <c r="T3314">
        <v>6.8</v>
      </c>
      <c r="U3314">
        <v>18.100000000000001</v>
      </c>
      <c r="V3314">
        <v>-19637</v>
      </c>
      <c r="W3314">
        <v>-4.0999999999999996</v>
      </c>
      <c r="X3314">
        <v>28</v>
      </c>
      <c r="Y3314">
        <v>502</v>
      </c>
      <c r="Z3314">
        <v>519</v>
      </c>
      <c r="AA3314">
        <v>29641</v>
      </c>
      <c r="AB3314">
        <v>0</v>
      </c>
    </row>
    <row r="3315" spans="1:28" x14ac:dyDescent="0.35">
      <c r="A3315">
        <v>2008</v>
      </c>
      <c r="B3315" t="s">
        <v>46</v>
      </c>
      <c r="C3315" t="s">
        <v>59</v>
      </c>
      <c r="D3315">
        <v>14847</v>
      </c>
      <c r="E3315">
        <v>17897</v>
      </c>
      <c r="F3315">
        <v>440052</v>
      </c>
      <c r="G3315">
        <v>448729</v>
      </c>
      <c r="H3315">
        <v>402</v>
      </c>
      <c r="I3315">
        <v>2.2000000000000002</v>
      </c>
      <c r="J3315">
        <v>472</v>
      </c>
      <c r="K3315">
        <v>2.6</v>
      </c>
      <c r="L3315">
        <v>57799</v>
      </c>
      <c r="M3315">
        <v>5799</v>
      </c>
      <c r="N3315">
        <v>52000</v>
      </c>
      <c r="O3315">
        <v>1.3</v>
      </c>
      <c r="P3315">
        <v>12.9</v>
      </c>
      <c r="Q3315">
        <v>75153</v>
      </c>
      <c r="R3315">
        <v>24616</v>
      </c>
      <c r="S3315">
        <v>50537</v>
      </c>
      <c r="T3315">
        <v>5.5</v>
      </c>
      <c r="U3315">
        <v>16.7</v>
      </c>
      <c r="V3315">
        <v>-17354</v>
      </c>
      <c r="W3315">
        <v>-3.8</v>
      </c>
      <c r="X3315">
        <v>25.8</v>
      </c>
      <c r="Y3315">
        <v>371</v>
      </c>
      <c r="Z3315">
        <v>375</v>
      </c>
      <c r="AA3315">
        <v>21626</v>
      </c>
      <c r="AB3315">
        <v>0</v>
      </c>
    </row>
    <row r="3316" spans="1:28" x14ac:dyDescent="0.35">
      <c r="A3316">
        <v>2008</v>
      </c>
      <c r="B3316" t="s">
        <v>46</v>
      </c>
      <c r="C3316" t="s">
        <v>60</v>
      </c>
      <c r="D3316">
        <v>67452</v>
      </c>
      <c r="E3316">
        <v>80896</v>
      </c>
      <c r="F3316">
        <v>2009129</v>
      </c>
      <c r="G3316">
        <v>2047418</v>
      </c>
      <c r="H3316">
        <v>1519</v>
      </c>
      <c r="I3316">
        <v>1.9</v>
      </c>
      <c r="J3316">
        <v>2038</v>
      </c>
      <c r="K3316">
        <v>2.5</v>
      </c>
      <c r="L3316">
        <v>236189</v>
      </c>
      <c r="M3316">
        <v>27672</v>
      </c>
      <c r="N3316">
        <v>208517</v>
      </c>
      <c r="O3316">
        <v>1.4</v>
      </c>
      <c r="P3316">
        <v>11.5</v>
      </c>
      <c r="Q3316">
        <v>312767</v>
      </c>
      <c r="R3316">
        <v>97676</v>
      </c>
      <c r="S3316">
        <v>215091</v>
      </c>
      <c r="T3316">
        <v>4.8</v>
      </c>
      <c r="U3316">
        <v>15.3</v>
      </c>
      <c r="V3316">
        <v>-76578</v>
      </c>
      <c r="W3316">
        <v>-3.8</v>
      </c>
      <c r="X3316">
        <v>23</v>
      </c>
      <c r="Y3316">
        <v>1429</v>
      </c>
      <c r="Z3316">
        <v>1450</v>
      </c>
      <c r="AA3316">
        <v>83376</v>
      </c>
      <c r="AB3316">
        <v>0</v>
      </c>
    </row>
    <row r="3317" spans="1:28" x14ac:dyDescent="0.35">
      <c r="A3317">
        <v>2008</v>
      </c>
      <c r="B3317" t="s">
        <v>46</v>
      </c>
      <c r="C3317" t="s">
        <v>61</v>
      </c>
      <c r="D3317">
        <v>50094</v>
      </c>
      <c r="E3317">
        <v>55041</v>
      </c>
      <c r="F3317">
        <v>1484075</v>
      </c>
      <c r="G3317">
        <v>1507618</v>
      </c>
      <c r="H3317">
        <v>884</v>
      </c>
      <c r="I3317">
        <v>1.6</v>
      </c>
      <c r="J3317">
        <v>1020</v>
      </c>
      <c r="K3317">
        <v>1.9</v>
      </c>
      <c r="L3317">
        <v>156209</v>
      </c>
      <c r="M3317">
        <v>19691</v>
      </c>
      <c r="N3317">
        <v>136518</v>
      </c>
      <c r="O3317">
        <v>1.3</v>
      </c>
      <c r="P3317">
        <v>10.4</v>
      </c>
      <c r="Q3317">
        <v>203294</v>
      </c>
      <c r="R3317">
        <v>50314</v>
      </c>
      <c r="S3317">
        <v>152980</v>
      </c>
      <c r="T3317">
        <v>3.3</v>
      </c>
      <c r="U3317">
        <v>13.5</v>
      </c>
      <c r="V3317">
        <v>-47085</v>
      </c>
      <c r="W3317">
        <v>-3.1</v>
      </c>
      <c r="X3317">
        <v>20.8</v>
      </c>
      <c r="Y3317">
        <v>757</v>
      </c>
      <c r="Z3317">
        <v>760</v>
      </c>
      <c r="AA3317">
        <v>43981</v>
      </c>
      <c r="AB3317">
        <v>0</v>
      </c>
    </row>
    <row r="3318" spans="1:28" x14ac:dyDescent="0.35">
      <c r="A3318">
        <v>2008</v>
      </c>
      <c r="B3318" t="s">
        <v>46</v>
      </c>
      <c r="C3318" t="s">
        <v>62</v>
      </c>
      <c r="D3318">
        <v>41251</v>
      </c>
      <c r="E3318">
        <v>47807</v>
      </c>
      <c r="F3318">
        <v>1225977</v>
      </c>
      <c r="G3318">
        <v>1244808</v>
      </c>
      <c r="H3318">
        <v>765</v>
      </c>
      <c r="I3318">
        <v>1.6</v>
      </c>
      <c r="J3318">
        <v>884</v>
      </c>
      <c r="K3318">
        <v>1.8</v>
      </c>
      <c r="L3318">
        <v>118467</v>
      </c>
      <c r="M3318">
        <v>15054</v>
      </c>
      <c r="N3318">
        <v>103413</v>
      </c>
      <c r="O3318">
        <v>1.2</v>
      </c>
      <c r="P3318">
        <v>9.5</v>
      </c>
      <c r="Q3318">
        <v>156129</v>
      </c>
      <c r="R3318">
        <v>38538</v>
      </c>
      <c r="S3318">
        <v>117591</v>
      </c>
      <c r="T3318">
        <v>3.1</v>
      </c>
      <c r="U3318">
        <v>12.5</v>
      </c>
      <c r="V3318">
        <v>-37662</v>
      </c>
      <c r="W3318">
        <v>-3</v>
      </c>
      <c r="X3318">
        <v>19</v>
      </c>
      <c r="Y3318">
        <v>539</v>
      </c>
      <c r="Z3318">
        <v>553</v>
      </c>
      <c r="AA3318">
        <v>31460</v>
      </c>
      <c r="AB3318">
        <v>0</v>
      </c>
    </row>
    <row r="3319" spans="1:28" x14ac:dyDescent="0.35">
      <c r="A3319">
        <v>2008</v>
      </c>
      <c r="B3319" t="s">
        <v>46</v>
      </c>
      <c r="C3319" t="s">
        <v>63</v>
      </c>
      <c r="D3319">
        <v>37151</v>
      </c>
      <c r="E3319">
        <v>46188</v>
      </c>
      <c r="F3319">
        <v>1112013</v>
      </c>
      <c r="G3319">
        <v>1127028</v>
      </c>
      <c r="H3319">
        <v>843</v>
      </c>
      <c r="I3319">
        <v>1.8</v>
      </c>
      <c r="J3319">
        <v>762</v>
      </c>
      <c r="K3319">
        <v>1.7</v>
      </c>
      <c r="L3319">
        <v>102162</v>
      </c>
      <c r="M3319">
        <v>15497</v>
      </c>
      <c r="N3319">
        <v>86665</v>
      </c>
      <c r="O3319">
        <v>1.4</v>
      </c>
      <c r="P3319">
        <v>9.1</v>
      </c>
      <c r="Q3319">
        <v>132191</v>
      </c>
      <c r="R3319">
        <v>30639</v>
      </c>
      <c r="S3319">
        <v>101552</v>
      </c>
      <c r="T3319">
        <v>2.7</v>
      </c>
      <c r="U3319">
        <v>11.7</v>
      </c>
      <c r="V3319">
        <v>-30029</v>
      </c>
      <c r="W3319">
        <v>-2.6</v>
      </c>
      <c r="X3319">
        <v>18.2</v>
      </c>
      <c r="Y3319">
        <v>414</v>
      </c>
      <c r="Z3319">
        <v>424</v>
      </c>
      <c r="AA3319">
        <v>23879</v>
      </c>
      <c r="AB3319">
        <v>0</v>
      </c>
    </row>
    <row r="3320" spans="1:28" x14ac:dyDescent="0.35">
      <c r="A3320">
        <v>2008</v>
      </c>
      <c r="B3320" t="s">
        <v>46</v>
      </c>
      <c r="C3320" t="s">
        <v>64</v>
      </c>
      <c r="D3320">
        <v>36550</v>
      </c>
      <c r="E3320">
        <v>50815</v>
      </c>
      <c r="F3320">
        <v>1098601</v>
      </c>
      <c r="G3320">
        <v>1115895</v>
      </c>
      <c r="H3320">
        <v>854</v>
      </c>
      <c r="I3320">
        <v>1.7</v>
      </c>
      <c r="J3320">
        <v>838</v>
      </c>
      <c r="K3320">
        <v>1.6</v>
      </c>
      <c r="L3320">
        <v>94748</v>
      </c>
      <c r="M3320">
        <v>13117</v>
      </c>
      <c r="N3320">
        <v>81631</v>
      </c>
      <c r="O3320">
        <v>1.2</v>
      </c>
      <c r="P3320">
        <v>8.5</v>
      </c>
      <c r="Q3320">
        <v>129336</v>
      </c>
      <c r="R3320">
        <v>30609</v>
      </c>
      <c r="S3320">
        <v>98727</v>
      </c>
      <c r="T3320">
        <v>2.7</v>
      </c>
      <c r="U3320">
        <v>11.6</v>
      </c>
      <c r="V3320">
        <v>-34588</v>
      </c>
      <c r="W3320">
        <v>-3.1</v>
      </c>
      <c r="X3320">
        <v>17</v>
      </c>
      <c r="Y3320">
        <v>381</v>
      </c>
      <c r="Z3320">
        <v>391</v>
      </c>
      <c r="AA3320">
        <v>22218</v>
      </c>
      <c r="AB3320">
        <v>0</v>
      </c>
    </row>
    <row r="3321" spans="1:28" x14ac:dyDescent="0.35">
      <c r="A3321">
        <v>2008</v>
      </c>
      <c r="B3321" t="s">
        <v>46</v>
      </c>
      <c r="C3321" t="s">
        <v>43</v>
      </c>
      <c r="D3321">
        <v>71611</v>
      </c>
      <c r="E3321">
        <v>100645</v>
      </c>
      <c r="F3321">
        <v>2196845</v>
      </c>
      <c r="G3321">
        <v>2228327</v>
      </c>
      <c r="H3321">
        <v>1593</v>
      </c>
      <c r="I3321">
        <v>1.6</v>
      </c>
      <c r="J3321">
        <v>1608</v>
      </c>
      <c r="K3321">
        <v>1.6</v>
      </c>
      <c r="L3321">
        <v>174118</v>
      </c>
      <c r="M3321">
        <v>25646</v>
      </c>
      <c r="N3321">
        <v>148472</v>
      </c>
      <c r="O3321">
        <v>1.2</v>
      </c>
      <c r="P3321">
        <v>7.8</v>
      </c>
      <c r="Q3321">
        <v>237081</v>
      </c>
      <c r="R3321">
        <v>54826</v>
      </c>
      <c r="S3321">
        <v>182255</v>
      </c>
      <c r="T3321">
        <v>2.5</v>
      </c>
      <c r="U3321">
        <v>10.6</v>
      </c>
      <c r="V3321">
        <v>-62963</v>
      </c>
      <c r="W3321">
        <v>-2.8</v>
      </c>
      <c r="X3321">
        <v>15.6</v>
      </c>
      <c r="Y3321">
        <v>645</v>
      </c>
      <c r="Z3321">
        <v>686</v>
      </c>
      <c r="AA3321">
        <v>38828</v>
      </c>
      <c r="AB3321">
        <v>0</v>
      </c>
    </row>
    <row r="3322" spans="1:28" x14ac:dyDescent="0.35">
      <c r="A3322">
        <v>2008</v>
      </c>
      <c r="B3322" t="s">
        <v>47</v>
      </c>
      <c r="C3322" t="s">
        <v>42</v>
      </c>
      <c r="D3322">
        <v>1460</v>
      </c>
      <c r="E3322">
        <v>2349</v>
      </c>
      <c r="F3322">
        <v>194985</v>
      </c>
      <c r="G3322">
        <v>98419</v>
      </c>
      <c r="H3322">
        <v>2336</v>
      </c>
      <c r="I3322">
        <v>198.9</v>
      </c>
      <c r="J3322">
        <v>0</v>
      </c>
      <c r="K3322">
        <v>0</v>
      </c>
      <c r="L3322">
        <v>193133</v>
      </c>
      <c r="M3322">
        <v>193133</v>
      </c>
      <c r="N3322">
        <v>0</v>
      </c>
      <c r="O3322">
        <v>196.2</v>
      </c>
      <c r="P3322">
        <v>196.2</v>
      </c>
      <c r="Q3322">
        <v>0</v>
      </c>
      <c r="R3322">
        <v>0</v>
      </c>
      <c r="S3322">
        <v>0</v>
      </c>
      <c r="T3322">
        <v>0</v>
      </c>
      <c r="U3322">
        <v>0</v>
      </c>
      <c r="V3322">
        <v>193133</v>
      </c>
      <c r="W3322">
        <v>196.2</v>
      </c>
      <c r="X3322">
        <v>0</v>
      </c>
      <c r="AB3322">
        <v>0</v>
      </c>
    </row>
    <row r="3323" spans="1:28" x14ac:dyDescent="0.35">
      <c r="A3323">
        <v>2008</v>
      </c>
      <c r="B3323" t="s">
        <v>47</v>
      </c>
      <c r="C3323" t="s">
        <v>55</v>
      </c>
      <c r="D3323">
        <v>3781</v>
      </c>
      <c r="E3323">
        <v>4531</v>
      </c>
      <c r="F3323">
        <v>266299</v>
      </c>
      <c r="G3323">
        <v>276185</v>
      </c>
      <c r="H3323">
        <v>164</v>
      </c>
      <c r="I3323">
        <v>3.5</v>
      </c>
      <c r="J3323">
        <v>362</v>
      </c>
      <c r="K3323">
        <v>7.8</v>
      </c>
      <c r="L3323">
        <v>68907</v>
      </c>
      <c r="M3323">
        <v>3337</v>
      </c>
      <c r="N3323">
        <v>65570</v>
      </c>
      <c r="O3323">
        <v>1.2</v>
      </c>
      <c r="P3323">
        <v>24.9</v>
      </c>
      <c r="Q3323">
        <v>88678</v>
      </c>
      <c r="R3323">
        <v>47359</v>
      </c>
      <c r="S3323">
        <v>41319</v>
      </c>
      <c r="T3323">
        <v>17.100000000000001</v>
      </c>
      <c r="U3323">
        <v>32.1</v>
      </c>
      <c r="V3323">
        <v>-19771</v>
      </c>
      <c r="W3323">
        <v>-7.2</v>
      </c>
      <c r="X3323">
        <v>49.8</v>
      </c>
      <c r="Y3323">
        <v>329</v>
      </c>
      <c r="Z3323">
        <v>329</v>
      </c>
      <c r="AA3323">
        <v>44327</v>
      </c>
      <c r="AB3323">
        <v>0</v>
      </c>
    </row>
    <row r="3324" spans="1:28" x14ac:dyDescent="0.35">
      <c r="A3324">
        <v>2008</v>
      </c>
      <c r="B3324" t="s">
        <v>47</v>
      </c>
      <c r="C3324" t="s">
        <v>56</v>
      </c>
      <c r="D3324">
        <v>4494</v>
      </c>
      <c r="E3324">
        <v>7175</v>
      </c>
      <c r="F3324">
        <v>311060</v>
      </c>
      <c r="G3324">
        <v>312330</v>
      </c>
      <c r="H3324">
        <v>218</v>
      </c>
      <c r="I3324">
        <v>3</v>
      </c>
      <c r="J3324">
        <v>209</v>
      </c>
      <c r="K3324">
        <v>2.9</v>
      </c>
      <c r="L3324">
        <v>55702</v>
      </c>
      <c r="M3324">
        <v>6703</v>
      </c>
      <c r="N3324">
        <v>48999</v>
      </c>
      <c r="O3324">
        <v>2.1</v>
      </c>
      <c r="P3324">
        <v>17.8</v>
      </c>
      <c r="Q3324">
        <v>58241</v>
      </c>
      <c r="R3324">
        <v>20824</v>
      </c>
      <c r="S3324">
        <v>37417</v>
      </c>
      <c r="T3324">
        <v>6.7</v>
      </c>
      <c r="U3324">
        <v>18.600000000000001</v>
      </c>
      <c r="V3324">
        <v>-2539</v>
      </c>
      <c r="W3324">
        <v>-0.8</v>
      </c>
      <c r="X3324">
        <v>35.6</v>
      </c>
      <c r="Y3324">
        <v>140</v>
      </c>
      <c r="Z3324">
        <v>140</v>
      </c>
      <c r="AA3324">
        <v>18696</v>
      </c>
      <c r="AB3324">
        <v>0</v>
      </c>
    </row>
    <row r="3325" spans="1:28" x14ac:dyDescent="0.35">
      <c r="A3325">
        <v>2008</v>
      </c>
      <c r="B3325" t="s">
        <v>47</v>
      </c>
      <c r="C3325" t="s">
        <v>57</v>
      </c>
      <c r="D3325">
        <v>4253</v>
      </c>
      <c r="E3325">
        <v>5553</v>
      </c>
      <c r="F3325">
        <v>295746</v>
      </c>
      <c r="G3325">
        <v>295094</v>
      </c>
      <c r="H3325">
        <v>186</v>
      </c>
      <c r="I3325">
        <v>3.4</v>
      </c>
      <c r="J3325">
        <v>185</v>
      </c>
      <c r="K3325">
        <v>3.3</v>
      </c>
      <c r="L3325">
        <v>48446</v>
      </c>
      <c r="M3325">
        <v>4909</v>
      </c>
      <c r="N3325">
        <v>43537</v>
      </c>
      <c r="O3325">
        <v>1.7</v>
      </c>
      <c r="P3325">
        <v>16.399999999999999</v>
      </c>
      <c r="Q3325">
        <v>47142</v>
      </c>
      <c r="R3325">
        <v>16809</v>
      </c>
      <c r="S3325">
        <v>30333</v>
      </c>
      <c r="T3325">
        <v>5.7</v>
      </c>
      <c r="U3325">
        <v>16</v>
      </c>
      <c r="V3325">
        <v>1304</v>
      </c>
      <c r="W3325">
        <v>0.4</v>
      </c>
      <c r="X3325">
        <v>32</v>
      </c>
      <c r="Y3325">
        <v>110</v>
      </c>
      <c r="Z3325">
        <v>114</v>
      </c>
      <c r="AA3325">
        <v>14642</v>
      </c>
      <c r="AB3325">
        <v>0</v>
      </c>
    </row>
    <row r="3326" spans="1:28" x14ac:dyDescent="0.35">
      <c r="A3326">
        <v>2008</v>
      </c>
      <c r="B3326" t="s">
        <v>47</v>
      </c>
      <c r="C3326" t="s">
        <v>58</v>
      </c>
      <c r="D3326">
        <v>4234</v>
      </c>
      <c r="E3326">
        <v>5963</v>
      </c>
      <c r="F3326">
        <v>293295</v>
      </c>
      <c r="G3326">
        <v>294087</v>
      </c>
      <c r="H3326">
        <v>220</v>
      </c>
      <c r="I3326">
        <v>3.7</v>
      </c>
      <c r="J3326">
        <v>158</v>
      </c>
      <c r="K3326">
        <v>2.7</v>
      </c>
      <c r="L3326">
        <v>44179</v>
      </c>
      <c r="M3326">
        <v>4469</v>
      </c>
      <c r="N3326">
        <v>39710</v>
      </c>
      <c r="O3326">
        <v>1.5</v>
      </c>
      <c r="P3326">
        <v>15</v>
      </c>
      <c r="Q3326">
        <v>45763</v>
      </c>
      <c r="R3326">
        <v>15010</v>
      </c>
      <c r="S3326">
        <v>30753</v>
      </c>
      <c r="T3326">
        <v>5.0999999999999996</v>
      </c>
      <c r="U3326">
        <v>15.6</v>
      </c>
      <c r="V3326">
        <v>-1584</v>
      </c>
      <c r="W3326">
        <v>-0.6</v>
      </c>
      <c r="X3326">
        <v>30</v>
      </c>
      <c r="Y3326">
        <v>100</v>
      </c>
      <c r="Z3326">
        <v>108</v>
      </c>
      <c r="AA3326">
        <v>12706</v>
      </c>
      <c r="AB3326">
        <v>0</v>
      </c>
    </row>
    <row r="3327" spans="1:28" x14ac:dyDescent="0.35">
      <c r="A3327">
        <v>2008</v>
      </c>
      <c r="B3327" t="s">
        <v>47</v>
      </c>
      <c r="C3327" t="s">
        <v>59</v>
      </c>
      <c r="D3327">
        <v>4077</v>
      </c>
      <c r="E3327">
        <v>6862</v>
      </c>
      <c r="F3327">
        <v>281340</v>
      </c>
      <c r="G3327">
        <v>282966</v>
      </c>
      <c r="H3327">
        <v>227</v>
      </c>
      <c r="I3327">
        <v>3.3</v>
      </c>
      <c r="J3327">
        <v>166</v>
      </c>
      <c r="K3327">
        <v>2.4</v>
      </c>
      <c r="L3327">
        <v>42536</v>
      </c>
      <c r="M3327">
        <v>5255</v>
      </c>
      <c r="N3327">
        <v>37281</v>
      </c>
      <c r="O3327">
        <v>1.9</v>
      </c>
      <c r="P3327">
        <v>15</v>
      </c>
      <c r="Q3327">
        <v>45788</v>
      </c>
      <c r="R3327">
        <v>16251</v>
      </c>
      <c r="S3327">
        <v>29537</v>
      </c>
      <c r="T3327">
        <v>5.7</v>
      </c>
      <c r="U3327">
        <v>16.2</v>
      </c>
      <c r="V3327">
        <v>-3252</v>
      </c>
      <c r="W3327">
        <v>-1.2</v>
      </c>
      <c r="X3327">
        <v>30</v>
      </c>
      <c r="Y3327">
        <v>106</v>
      </c>
      <c r="Z3327">
        <v>110</v>
      </c>
      <c r="AA3327">
        <v>14344</v>
      </c>
      <c r="AB3327">
        <v>0</v>
      </c>
    </row>
    <row r="3328" spans="1:28" x14ac:dyDescent="0.35">
      <c r="A3328">
        <v>2008</v>
      </c>
      <c r="B3328" t="s">
        <v>47</v>
      </c>
      <c r="C3328" t="s">
        <v>60</v>
      </c>
      <c r="D3328">
        <v>19606</v>
      </c>
      <c r="E3328">
        <v>30956</v>
      </c>
      <c r="F3328">
        <v>1348673</v>
      </c>
      <c r="G3328">
        <v>1353294</v>
      </c>
      <c r="H3328">
        <v>782</v>
      </c>
      <c r="I3328">
        <v>2.5</v>
      </c>
      <c r="J3328">
        <v>594</v>
      </c>
      <c r="K3328">
        <v>1.9</v>
      </c>
      <c r="L3328">
        <v>181128</v>
      </c>
      <c r="M3328">
        <v>25092</v>
      </c>
      <c r="N3328">
        <v>156036</v>
      </c>
      <c r="O3328">
        <v>1.9</v>
      </c>
      <c r="P3328">
        <v>13.4</v>
      </c>
      <c r="Q3328">
        <v>190370</v>
      </c>
      <c r="R3328">
        <v>60183</v>
      </c>
      <c r="S3328">
        <v>130187</v>
      </c>
      <c r="T3328">
        <v>4.4000000000000004</v>
      </c>
      <c r="U3328">
        <v>14.1</v>
      </c>
      <c r="V3328">
        <v>-9242</v>
      </c>
      <c r="W3328">
        <v>-0.7</v>
      </c>
      <c r="X3328">
        <v>26.8</v>
      </c>
      <c r="Y3328">
        <v>362</v>
      </c>
      <c r="Z3328">
        <v>371</v>
      </c>
      <c r="AA3328">
        <v>49873</v>
      </c>
      <c r="AB3328">
        <v>0</v>
      </c>
    </row>
    <row r="3329" spans="1:28" x14ac:dyDescent="0.35">
      <c r="A3329">
        <v>2008</v>
      </c>
      <c r="B3329" t="s">
        <v>47</v>
      </c>
      <c r="C3329" t="s">
        <v>61</v>
      </c>
      <c r="D3329">
        <v>13938</v>
      </c>
      <c r="E3329">
        <v>18777</v>
      </c>
      <c r="F3329">
        <v>953682</v>
      </c>
      <c r="G3329">
        <v>957558</v>
      </c>
      <c r="H3329">
        <v>493</v>
      </c>
      <c r="I3329">
        <v>2.6</v>
      </c>
      <c r="J3329">
        <v>380</v>
      </c>
      <c r="K3329">
        <v>2</v>
      </c>
      <c r="L3329">
        <v>118577</v>
      </c>
      <c r="M3329">
        <v>15924</v>
      </c>
      <c r="N3329">
        <v>102653</v>
      </c>
      <c r="O3329">
        <v>1.7</v>
      </c>
      <c r="P3329">
        <v>12.4</v>
      </c>
      <c r="Q3329">
        <v>126329</v>
      </c>
      <c r="R3329">
        <v>31348</v>
      </c>
      <c r="S3329">
        <v>94981</v>
      </c>
      <c r="T3329">
        <v>3.3</v>
      </c>
      <c r="U3329">
        <v>13.2</v>
      </c>
      <c r="V3329">
        <v>-7752</v>
      </c>
      <c r="W3329">
        <v>-0.8</v>
      </c>
      <c r="X3329">
        <v>24.8</v>
      </c>
      <c r="Y3329">
        <v>193</v>
      </c>
      <c r="Z3329">
        <v>193</v>
      </c>
      <c r="AA3329">
        <v>26138</v>
      </c>
      <c r="AB3329">
        <v>0</v>
      </c>
    </row>
    <row r="3330" spans="1:28" x14ac:dyDescent="0.35">
      <c r="A3330">
        <v>2008</v>
      </c>
      <c r="B3330" t="s">
        <v>47</v>
      </c>
      <c r="C3330" t="s">
        <v>62</v>
      </c>
      <c r="D3330">
        <v>12396</v>
      </c>
      <c r="E3330">
        <v>18894</v>
      </c>
      <c r="F3330">
        <v>847880</v>
      </c>
      <c r="G3330">
        <v>849718</v>
      </c>
      <c r="H3330">
        <v>439</v>
      </c>
      <c r="I3330">
        <v>2.2999999999999998</v>
      </c>
      <c r="J3330">
        <v>251</v>
      </c>
      <c r="K3330">
        <v>1.3</v>
      </c>
      <c r="L3330">
        <v>94422</v>
      </c>
      <c r="M3330">
        <v>13920</v>
      </c>
      <c r="N3330">
        <v>80502</v>
      </c>
      <c r="O3330">
        <v>1.6</v>
      </c>
      <c r="P3330">
        <v>11.1</v>
      </c>
      <c r="Q3330">
        <v>98098</v>
      </c>
      <c r="R3330">
        <v>20650</v>
      </c>
      <c r="S3330">
        <v>77448</v>
      </c>
      <c r="T3330">
        <v>2.4</v>
      </c>
      <c r="U3330">
        <v>11.5</v>
      </c>
      <c r="V3330">
        <v>-3676</v>
      </c>
      <c r="W3330">
        <v>-0.4</v>
      </c>
      <c r="X3330">
        <v>22.2</v>
      </c>
      <c r="Y3330">
        <v>121</v>
      </c>
      <c r="Z3330">
        <v>136</v>
      </c>
      <c r="AA3330">
        <v>16204</v>
      </c>
      <c r="AB3330">
        <v>0</v>
      </c>
    </row>
    <row r="3331" spans="1:28" x14ac:dyDescent="0.35">
      <c r="A3331">
        <v>2008</v>
      </c>
      <c r="B3331" t="s">
        <v>47</v>
      </c>
      <c r="C3331" t="s">
        <v>63</v>
      </c>
      <c r="D3331">
        <v>12620</v>
      </c>
      <c r="E3331">
        <v>23017</v>
      </c>
      <c r="F3331">
        <v>870468</v>
      </c>
      <c r="G3331">
        <v>871004</v>
      </c>
      <c r="H3331">
        <v>662</v>
      </c>
      <c r="I3331">
        <v>2.9</v>
      </c>
      <c r="J3331">
        <v>379</v>
      </c>
      <c r="K3331">
        <v>1.7</v>
      </c>
      <c r="L3331">
        <v>96353</v>
      </c>
      <c r="M3331">
        <v>16151</v>
      </c>
      <c r="N3331">
        <v>80202</v>
      </c>
      <c r="O3331">
        <v>1.9</v>
      </c>
      <c r="P3331">
        <v>11.1</v>
      </c>
      <c r="Q3331">
        <v>97425</v>
      </c>
      <c r="R3331">
        <v>22716</v>
      </c>
      <c r="S3331">
        <v>74709</v>
      </c>
      <c r="T3331">
        <v>2.6</v>
      </c>
      <c r="U3331">
        <v>11.2</v>
      </c>
      <c r="V3331">
        <v>-1072</v>
      </c>
      <c r="W3331">
        <v>-0.1</v>
      </c>
      <c r="X3331">
        <v>22.2</v>
      </c>
      <c r="Y3331">
        <v>111</v>
      </c>
      <c r="Z3331">
        <v>118</v>
      </c>
      <c r="AA3331">
        <v>14441</v>
      </c>
      <c r="AB3331">
        <v>0</v>
      </c>
    </row>
    <row r="3332" spans="1:28" x14ac:dyDescent="0.35">
      <c r="A3332">
        <v>2008</v>
      </c>
      <c r="B3332" t="s">
        <v>47</v>
      </c>
      <c r="C3332" t="s">
        <v>64</v>
      </c>
      <c r="D3332">
        <v>13760</v>
      </c>
      <c r="E3332">
        <v>29638</v>
      </c>
      <c r="F3332">
        <v>952014</v>
      </c>
      <c r="G3332">
        <v>949829</v>
      </c>
      <c r="H3332">
        <v>726</v>
      </c>
      <c r="I3332">
        <v>2.5</v>
      </c>
      <c r="J3332">
        <v>378</v>
      </c>
      <c r="K3332">
        <v>1.3</v>
      </c>
      <c r="L3332">
        <v>101889</v>
      </c>
      <c r="M3332">
        <v>14404</v>
      </c>
      <c r="N3332">
        <v>87485</v>
      </c>
      <c r="O3332">
        <v>1.5</v>
      </c>
      <c r="P3332">
        <v>10.7</v>
      </c>
      <c r="Q3332">
        <v>97519</v>
      </c>
      <c r="R3332">
        <v>17665</v>
      </c>
      <c r="S3332">
        <v>79854</v>
      </c>
      <c r="T3332">
        <v>1.9</v>
      </c>
      <c r="U3332">
        <v>10.3</v>
      </c>
      <c r="V3332">
        <v>4370</v>
      </c>
      <c r="W3332">
        <v>0.4</v>
      </c>
      <c r="X3332">
        <v>20.6</v>
      </c>
      <c r="Y3332">
        <v>87</v>
      </c>
      <c r="Z3332">
        <v>98</v>
      </c>
      <c r="AA3332">
        <v>11140</v>
      </c>
      <c r="AB3332">
        <v>0</v>
      </c>
    </row>
    <row r="3333" spans="1:28" x14ac:dyDescent="0.35">
      <c r="A3333">
        <v>2008</v>
      </c>
      <c r="B3333" t="s">
        <v>47</v>
      </c>
      <c r="C3333" t="s">
        <v>43</v>
      </c>
      <c r="D3333">
        <v>31432</v>
      </c>
      <c r="E3333">
        <v>65285</v>
      </c>
      <c r="F3333">
        <v>2181738</v>
      </c>
      <c r="G3333">
        <v>2187889</v>
      </c>
      <c r="H3333">
        <v>1480</v>
      </c>
      <c r="I3333">
        <v>2.2999999999999998</v>
      </c>
      <c r="J3333">
        <v>897</v>
      </c>
      <c r="K3333">
        <v>1.4</v>
      </c>
      <c r="L3333">
        <v>199447</v>
      </c>
      <c r="M3333">
        <v>34239</v>
      </c>
      <c r="N3333">
        <v>165208</v>
      </c>
      <c r="O3333">
        <v>1.6</v>
      </c>
      <c r="P3333">
        <v>9.1</v>
      </c>
      <c r="Q3333">
        <v>211748</v>
      </c>
      <c r="R3333">
        <v>48627</v>
      </c>
      <c r="S3333">
        <v>163121</v>
      </c>
      <c r="T3333">
        <v>2.2000000000000002</v>
      </c>
      <c r="U3333">
        <v>9.6999999999999993</v>
      </c>
      <c r="V3333">
        <v>-12301</v>
      </c>
      <c r="W3333">
        <v>-0.6</v>
      </c>
      <c r="X3333">
        <v>18.2</v>
      </c>
      <c r="Y3333">
        <v>236</v>
      </c>
      <c r="Z3333">
        <v>272</v>
      </c>
      <c r="AA3333">
        <v>32129</v>
      </c>
      <c r="AB3333">
        <v>0</v>
      </c>
    </row>
    <row r="3334" spans="1:28" x14ac:dyDescent="0.35">
      <c r="A3334">
        <v>2008</v>
      </c>
      <c r="B3334" t="s">
        <v>48</v>
      </c>
      <c r="C3334" t="s">
        <v>42</v>
      </c>
      <c r="D3334">
        <v>582</v>
      </c>
      <c r="E3334">
        <v>1324</v>
      </c>
      <c r="F3334">
        <v>169660</v>
      </c>
      <c r="G3334">
        <v>86066</v>
      </c>
      <c r="H3334">
        <v>1315</v>
      </c>
      <c r="I3334">
        <v>198.6</v>
      </c>
      <c r="J3334">
        <v>0</v>
      </c>
      <c r="K3334">
        <v>0</v>
      </c>
      <c r="L3334">
        <v>167188</v>
      </c>
      <c r="M3334">
        <v>167188</v>
      </c>
      <c r="N3334">
        <v>0</v>
      </c>
      <c r="O3334">
        <v>194.3</v>
      </c>
      <c r="P3334">
        <v>194.3</v>
      </c>
      <c r="Q3334">
        <v>0</v>
      </c>
      <c r="R3334">
        <v>0</v>
      </c>
      <c r="S3334">
        <v>0</v>
      </c>
      <c r="T3334">
        <v>0</v>
      </c>
      <c r="U3334">
        <v>0</v>
      </c>
      <c r="V3334">
        <v>167188</v>
      </c>
      <c r="W3334">
        <v>194.3</v>
      </c>
      <c r="X3334">
        <v>0</v>
      </c>
      <c r="AB3334">
        <v>0</v>
      </c>
    </row>
    <row r="3335" spans="1:28" x14ac:dyDescent="0.35">
      <c r="A3335">
        <v>2008</v>
      </c>
      <c r="B3335" t="s">
        <v>48</v>
      </c>
      <c r="C3335" t="s">
        <v>55</v>
      </c>
      <c r="D3335">
        <v>1339</v>
      </c>
      <c r="E3335">
        <v>2012</v>
      </c>
      <c r="F3335">
        <v>204344</v>
      </c>
      <c r="G3335">
        <v>219934</v>
      </c>
      <c r="H3335">
        <v>104</v>
      </c>
      <c r="I3335">
        <v>5</v>
      </c>
      <c r="J3335">
        <v>203</v>
      </c>
      <c r="K3335">
        <v>9.8000000000000007</v>
      </c>
      <c r="L3335">
        <v>50221</v>
      </c>
      <c r="M3335">
        <v>2833</v>
      </c>
      <c r="N3335">
        <v>47388</v>
      </c>
      <c r="O3335">
        <v>1.3</v>
      </c>
      <c r="P3335">
        <v>22.8</v>
      </c>
      <c r="Q3335">
        <v>81401</v>
      </c>
      <c r="R3335">
        <v>53275</v>
      </c>
      <c r="S3335">
        <v>28126</v>
      </c>
      <c r="T3335">
        <v>24.2</v>
      </c>
      <c r="U3335">
        <v>37</v>
      </c>
      <c r="V3335">
        <v>-31180</v>
      </c>
      <c r="W3335">
        <v>-14.2</v>
      </c>
      <c r="X3335">
        <v>45.6</v>
      </c>
      <c r="Y3335">
        <v>168</v>
      </c>
      <c r="Z3335">
        <v>168</v>
      </c>
      <c r="AA3335">
        <v>49670</v>
      </c>
      <c r="AB3335">
        <v>0</v>
      </c>
    </row>
    <row r="3336" spans="1:28" x14ac:dyDescent="0.35">
      <c r="A3336">
        <v>2008</v>
      </c>
      <c r="B3336" t="s">
        <v>48</v>
      </c>
      <c r="C3336" t="s">
        <v>56</v>
      </c>
      <c r="D3336">
        <v>1975</v>
      </c>
      <c r="E3336">
        <v>5660</v>
      </c>
      <c r="F3336">
        <v>301856</v>
      </c>
      <c r="G3336">
        <v>301338</v>
      </c>
      <c r="H3336">
        <v>217</v>
      </c>
      <c r="I3336">
        <v>3.9</v>
      </c>
      <c r="J3336">
        <v>86</v>
      </c>
      <c r="K3336">
        <v>1.5</v>
      </c>
      <c r="L3336">
        <v>50028</v>
      </c>
      <c r="M3336">
        <v>5517</v>
      </c>
      <c r="N3336">
        <v>44511</v>
      </c>
      <c r="O3336">
        <v>1.8</v>
      </c>
      <c r="P3336">
        <v>16.600000000000001</v>
      </c>
      <c r="Q3336">
        <v>48992</v>
      </c>
      <c r="R3336">
        <v>18006</v>
      </c>
      <c r="S3336">
        <v>30986</v>
      </c>
      <c r="T3336">
        <v>6</v>
      </c>
      <c r="U3336">
        <v>16.3</v>
      </c>
      <c r="V3336">
        <v>1036</v>
      </c>
      <c r="W3336">
        <v>0.3</v>
      </c>
      <c r="X3336">
        <v>32.6</v>
      </c>
      <c r="Y3336">
        <v>51</v>
      </c>
      <c r="Z3336">
        <v>51</v>
      </c>
      <c r="AA3336">
        <v>14605</v>
      </c>
      <c r="AB3336">
        <v>0</v>
      </c>
    </row>
    <row r="3337" spans="1:28" x14ac:dyDescent="0.35">
      <c r="A3337">
        <v>2008</v>
      </c>
      <c r="B3337" t="s">
        <v>48</v>
      </c>
      <c r="C3337" t="s">
        <v>57</v>
      </c>
      <c r="D3337">
        <v>1683</v>
      </c>
      <c r="E3337">
        <v>3445</v>
      </c>
      <c r="F3337">
        <v>256815</v>
      </c>
      <c r="G3337">
        <v>255204</v>
      </c>
      <c r="H3337">
        <v>216</v>
      </c>
      <c r="I3337">
        <v>6.3</v>
      </c>
      <c r="J3337">
        <v>131</v>
      </c>
      <c r="K3337">
        <v>3.9</v>
      </c>
      <c r="L3337">
        <v>45568</v>
      </c>
      <c r="M3337">
        <v>5574</v>
      </c>
      <c r="N3337">
        <v>39994</v>
      </c>
      <c r="O3337">
        <v>2.2000000000000002</v>
      </c>
      <c r="P3337">
        <v>17.899999999999999</v>
      </c>
      <c r="Q3337">
        <v>42345</v>
      </c>
      <c r="R3337">
        <v>16685</v>
      </c>
      <c r="S3337">
        <v>25660</v>
      </c>
      <c r="T3337">
        <v>6.5</v>
      </c>
      <c r="U3337">
        <v>16.600000000000001</v>
      </c>
      <c r="V3337">
        <v>3223</v>
      </c>
      <c r="W3337">
        <v>1.3</v>
      </c>
      <c r="X3337">
        <v>33.200000000000003</v>
      </c>
      <c r="Y3337">
        <v>50</v>
      </c>
      <c r="Z3337">
        <v>63</v>
      </c>
      <c r="AA3337">
        <v>14789</v>
      </c>
      <c r="AB3337">
        <v>0</v>
      </c>
    </row>
    <row r="3338" spans="1:28" x14ac:dyDescent="0.35">
      <c r="A3338">
        <v>2008</v>
      </c>
      <c r="B3338" t="s">
        <v>48</v>
      </c>
      <c r="C3338" t="s">
        <v>58</v>
      </c>
      <c r="D3338">
        <v>1707</v>
      </c>
      <c r="E3338">
        <v>3227</v>
      </c>
      <c r="F3338">
        <v>256564</v>
      </c>
      <c r="G3338">
        <v>256223</v>
      </c>
      <c r="H3338">
        <v>174</v>
      </c>
      <c r="I3338">
        <v>5.5</v>
      </c>
      <c r="J3338">
        <v>85</v>
      </c>
      <c r="K3338">
        <v>2.7</v>
      </c>
      <c r="L3338">
        <v>41169</v>
      </c>
      <c r="M3338">
        <v>5237</v>
      </c>
      <c r="N3338">
        <v>35932</v>
      </c>
      <c r="O3338">
        <v>2</v>
      </c>
      <c r="P3338">
        <v>16.100000000000001</v>
      </c>
      <c r="Q3338">
        <v>40487</v>
      </c>
      <c r="R3338">
        <v>16405</v>
      </c>
      <c r="S3338">
        <v>24082</v>
      </c>
      <c r="T3338">
        <v>6.4</v>
      </c>
      <c r="U3338">
        <v>15.8</v>
      </c>
      <c r="V3338">
        <v>682</v>
      </c>
      <c r="W3338">
        <v>0.3</v>
      </c>
      <c r="X3338">
        <v>31.6</v>
      </c>
      <c r="Y3338">
        <v>45</v>
      </c>
      <c r="Z3338">
        <v>45</v>
      </c>
      <c r="AA3338">
        <v>13809</v>
      </c>
      <c r="AB3338">
        <v>0</v>
      </c>
    </row>
    <row r="3339" spans="1:28" x14ac:dyDescent="0.35">
      <c r="A3339">
        <v>2008</v>
      </c>
      <c r="B3339" t="s">
        <v>48</v>
      </c>
      <c r="C3339" t="s">
        <v>59</v>
      </c>
      <c r="D3339">
        <v>1819</v>
      </c>
      <c r="E3339">
        <v>4824</v>
      </c>
      <c r="F3339">
        <v>273426</v>
      </c>
      <c r="G3339">
        <v>272259</v>
      </c>
      <c r="H3339">
        <v>348</v>
      </c>
      <c r="I3339">
        <v>7.4</v>
      </c>
      <c r="J3339">
        <v>82</v>
      </c>
      <c r="K3339">
        <v>1.7</v>
      </c>
      <c r="L3339">
        <v>43885</v>
      </c>
      <c r="M3339">
        <v>8126</v>
      </c>
      <c r="N3339">
        <v>35759</v>
      </c>
      <c r="O3339">
        <v>3</v>
      </c>
      <c r="P3339">
        <v>16.100000000000001</v>
      </c>
      <c r="Q3339">
        <v>41550</v>
      </c>
      <c r="R3339">
        <v>15236</v>
      </c>
      <c r="S3339">
        <v>26314</v>
      </c>
      <c r="T3339">
        <v>5.6</v>
      </c>
      <c r="U3339">
        <v>15.3</v>
      </c>
      <c r="V3339">
        <v>2335</v>
      </c>
      <c r="W3339">
        <v>0.8</v>
      </c>
      <c r="X3339">
        <v>30.6</v>
      </c>
      <c r="Y3339">
        <v>43</v>
      </c>
      <c r="Z3339">
        <v>43</v>
      </c>
      <c r="AA3339">
        <v>13612</v>
      </c>
      <c r="AB3339">
        <v>0</v>
      </c>
    </row>
    <row r="3340" spans="1:28" x14ac:dyDescent="0.35">
      <c r="A3340">
        <v>2008</v>
      </c>
      <c r="B3340" t="s">
        <v>48</v>
      </c>
      <c r="C3340" t="s">
        <v>60</v>
      </c>
      <c r="D3340">
        <v>9093</v>
      </c>
      <c r="E3340">
        <v>22636</v>
      </c>
      <c r="F3340">
        <v>1378183</v>
      </c>
      <c r="G3340">
        <v>1370000</v>
      </c>
      <c r="H3340">
        <v>953</v>
      </c>
      <c r="I3340">
        <v>4.3</v>
      </c>
      <c r="J3340">
        <v>538</v>
      </c>
      <c r="K3340">
        <v>2.4</v>
      </c>
      <c r="L3340">
        <v>193945</v>
      </c>
      <c r="M3340">
        <v>30869</v>
      </c>
      <c r="N3340">
        <v>163076</v>
      </c>
      <c r="O3340">
        <v>2.2999999999999998</v>
      </c>
      <c r="P3340">
        <v>14.2</v>
      </c>
      <c r="Q3340">
        <v>177578</v>
      </c>
      <c r="R3340">
        <v>56460</v>
      </c>
      <c r="S3340">
        <v>121118</v>
      </c>
      <c r="T3340">
        <v>4.0999999999999996</v>
      </c>
      <c r="U3340">
        <v>13</v>
      </c>
      <c r="V3340">
        <v>16367</v>
      </c>
      <c r="W3340">
        <v>1.2</v>
      </c>
      <c r="X3340">
        <v>26</v>
      </c>
      <c r="Y3340">
        <v>155</v>
      </c>
      <c r="Z3340">
        <v>232</v>
      </c>
      <c r="AA3340">
        <v>46395</v>
      </c>
      <c r="AB3340">
        <v>0</v>
      </c>
    </row>
    <row r="3341" spans="1:28" x14ac:dyDescent="0.35">
      <c r="A3341">
        <v>2008</v>
      </c>
      <c r="B3341" t="s">
        <v>48</v>
      </c>
      <c r="C3341" t="s">
        <v>61</v>
      </c>
      <c r="D3341">
        <v>6075</v>
      </c>
      <c r="E3341">
        <v>13215</v>
      </c>
      <c r="F3341">
        <v>908348</v>
      </c>
      <c r="G3341">
        <v>909464</v>
      </c>
      <c r="H3341">
        <v>599</v>
      </c>
      <c r="I3341">
        <v>4.5999999999999996</v>
      </c>
      <c r="J3341">
        <v>213</v>
      </c>
      <c r="K3341">
        <v>1.6</v>
      </c>
      <c r="L3341">
        <v>117934</v>
      </c>
      <c r="M3341">
        <v>22116</v>
      </c>
      <c r="N3341">
        <v>95818</v>
      </c>
      <c r="O3341">
        <v>2.4</v>
      </c>
      <c r="P3341">
        <v>13</v>
      </c>
      <c r="Q3341">
        <v>120165</v>
      </c>
      <c r="R3341">
        <v>31108</v>
      </c>
      <c r="S3341">
        <v>89057</v>
      </c>
      <c r="T3341">
        <v>3.4</v>
      </c>
      <c r="U3341">
        <v>13.2</v>
      </c>
      <c r="V3341">
        <v>-2231</v>
      </c>
      <c r="W3341">
        <v>-0.2</v>
      </c>
      <c r="X3341">
        <v>26</v>
      </c>
      <c r="Y3341">
        <v>93</v>
      </c>
      <c r="Z3341">
        <v>95</v>
      </c>
      <c r="AA3341">
        <v>27007</v>
      </c>
      <c r="AB3341">
        <v>0</v>
      </c>
    </row>
    <row r="3342" spans="1:28" x14ac:dyDescent="0.35">
      <c r="A3342">
        <v>2008</v>
      </c>
      <c r="B3342" t="s">
        <v>48</v>
      </c>
      <c r="C3342" t="s">
        <v>62</v>
      </c>
      <c r="D3342">
        <v>6063</v>
      </c>
      <c r="E3342">
        <v>16922</v>
      </c>
      <c r="F3342">
        <v>914645</v>
      </c>
      <c r="G3342">
        <v>911892</v>
      </c>
      <c r="H3342">
        <v>603</v>
      </c>
      <c r="I3342">
        <v>3.6</v>
      </c>
      <c r="J3342">
        <v>215</v>
      </c>
      <c r="K3342">
        <v>1.3</v>
      </c>
      <c r="L3342">
        <v>104866</v>
      </c>
      <c r="M3342">
        <v>19155</v>
      </c>
      <c r="N3342">
        <v>85711</v>
      </c>
      <c r="O3342">
        <v>2.1</v>
      </c>
      <c r="P3342">
        <v>11.5</v>
      </c>
      <c r="Q3342">
        <v>99360</v>
      </c>
      <c r="R3342">
        <v>25276</v>
      </c>
      <c r="S3342">
        <v>74084</v>
      </c>
      <c r="T3342">
        <v>2.8</v>
      </c>
      <c r="U3342">
        <v>10.9</v>
      </c>
      <c r="V3342">
        <v>5506</v>
      </c>
      <c r="W3342">
        <v>0.6</v>
      </c>
      <c r="X3342">
        <v>21.8</v>
      </c>
      <c r="Y3342">
        <v>67</v>
      </c>
      <c r="Z3342">
        <v>69</v>
      </c>
      <c r="AA3342">
        <v>20144</v>
      </c>
      <c r="AB3342">
        <v>0</v>
      </c>
    </row>
    <row r="3343" spans="1:28" x14ac:dyDescent="0.35">
      <c r="A3343">
        <v>2008</v>
      </c>
      <c r="B3343" t="s">
        <v>48</v>
      </c>
      <c r="C3343" t="s">
        <v>63</v>
      </c>
      <c r="D3343">
        <v>6872</v>
      </c>
      <c r="E3343">
        <v>22806</v>
      </c>
      <c r="F3343">
        <v>1046265</v>
      </c>
      <c r="G3343">
        <v>1040528</v>
      </c>
      <c r="H3343">
        <v>1086</v>
      </c>
      <c r="I3343">
        <v>4.8</v>
      </c>
      <c r="J3343">
        <v>289</v>
      </c>
      <c r="K3343">
        <v>1.3</v>
      </c>
      <c r="L3343">
        <v>113526</v>
      </c>
      <c r="M3343">
        <v>19979</v>
      </c>
      <c r="N3343">
        <v>93547</v>
      </c>
      <c r="O3343">
        <v>1.9</v>
      </c>
      <c r="P3343">
        <v>10.9</v>
      </c>
      <c r="Q3343">
        <v>102051</v>
      </c>
      <c r="R3343">
        <v>24423</v>
      </c>
      <c r="S3343">
        <v>77628</v>
      </c>
      <c r="T3343">
        <v>2.2999999999999998</v>
      </c>
      <c r="U3343">
        <v>9.8000000000000007</v>
      </c>
      <c r="V3343">
        <v>11475</v>
      </c>
      <c r="W3343">
        <v>1.1000000000000001</v>
      </c>
      <c r="X3343">
        <v>19.600000000000001</v>
      </c>
      <c r="Y3343">
        <v>57</v>
      </c>
      <c r="Z3343">
        <v>112</v>
      </c>
      <c r="AA3343">
        <v>16321</v>
      </c>
      <c r="AB3343">
        <v>0</v>
      </c>
    </row>
    <row r="3344" spans="1:28" x14ac:dyDescent="0.35">
      <c r="A3344">
        <v>2008</v>
      </c>
      <c r="B3344" t="s">
        <v>48</v>
      </c>
      <c r="C3344" t="s">
        <v>64</v>
      </c>
      <c r="D3344">
        <v>8426</v>
      </c>
      <c r="E3344">
        <v>35612</v>
      </c>
      <c r="F3344">
        <v>1304182</v>
      </c>
      <c r="G3344">
        <v>1287860</v>
      </c>
      <c r="H3344">
        <v>1237</v>
      </c>
      <c r="I3344">
        <v>3.5</v>
      </c>
      <c r="J3344">
        <v>577</v>
      </c>
      <c r="K3344">
        <v>1.6</v>
      </c>
      <c r="L3344">
        <v>146893</v>
      </c>
      <c r="M3344">
        <v>26956</v>
      </c>
      <c r="N3344">
        <v>119937</v>
      </c>
      <c r="O3344">
        <v>2.1</v>
      </c>
      <c r="P3344">
        <v>11.4</v>
      </c>
      <c r="Q3344">
        <v>114249</v>
      </c>
      <c r="R3344">
        <v>26703</v>
      </c>
      <c r="S3344">
        <v>87546</v>
      </c>
      <c r="T3344">
        <v>2.1</v>
      </c>
      <c r="U3344">
        <v>8.9</v>
      </c>
      <c r="V3344">
        <v>32644</v>
      </c>
      <c r="W3344">
        <v>2.5</v>
      </c>
      <c r="X3344">
        <v>17.8</v>
      </c>
      <c r="Y3344">
        <v>51</v>
      </c>
      <c r="Z3344">
        <v>76</v>
      </c>
      <c r="AA3344">
        <v>14333</v>
      </c>
      <c r="AB3344">
        <v>0</v>
      </c>
    </row>
    <row r="3345" spans="1:28" x14ac:dyDescent="0.35">
      <c r="A3345">
        <v>2008</v>
      </c>
      <c r="B3345" t="s">
        <v>48</v>
      </c>
      <c r="C3345" t="s">
        <v>43</v>
      </c>
      <c r="D3345">
        <v>22090</v>
      </c>
      <c r="E3345">
        <v>80884</v>
      </c>
      <c r="F3345">
        <v>3414024</v>
      </c>
      <c r="G3345">
        <v>3393971</v>
      </c>
      <c r="H3345">
        <v>2076</v>
      </c>
      <c r="I3345">
        <v>2.6</v>
      </c>
      <c r="J3345">
        <v>1008</v>
      </c>
      <c r="K3345">
        <v>1.3</v>
      </c>
      <c r="L3345">
        <v>314975</v>
      </c>
      <c r="M3345">
        <v>57233</v>
      </c>
      <c r="N3345">
        <v>257742</v>
      </c>
      <c r="O3345">
        <v>1.7</v>
      </c>
      <c r="P3345">
        <v>9.3000000000000007</v>
      </c>
      <c r="Q3345">
        <v>274868</v>
      </c>
      <c r="R3345">
        <v>64162</v>
      </c>
      <c r="S3345">
        <v>210706</v>
      </c>
      <c r="T3345">
        <v>1.9</v>
      </c>
      <c r="U3345">
        <v>8.1</v>
      </c>
      <c r="V3345">
        <v>40107</v>
      </c>
      <c r="W3345">
        <v>1.2</v>
      </c>
      <c r="X3345">
        <v>16.2</v>
      </c>
      <c r="Y3345">
        <v>124</v>
      </c>
      <c r="Z3345">
        <v>179</v>
      </c>
      <c r="AA3345">
        <v>38140</v>
      </c>
      <c r="AB3345">
        <v>0</v>
      </c>
    </row>
    <row r="3346" spans="1:28" x14ac:dyDescent="0.35">
      <c r="A3346">
        <v>2008</v>
      </c>
      <c r="B3346" t="s">
        <v>49</v>
      </c>
      <c r="C3346" t="s">
        <v>42</v>
      </c>
      <c r="D3346">
        <v>100</v>
      </c>
      <c r="E3346">
        <v>545</v>
      </c>
      <c r="F3346">
        <v>67676</v>
      </c>
      <c r="G3346">
        <v>33838</v>
      </c>
      <c r="H3346">
        <v>545</v>
      </c>
      <c r="I3346">
        <v>200</v>
      </c>
      <c r="J3346">
        <v>0</v>
      </c>
      <c r="K3346">
        <v>0</v>
      </c>
      <c r="L3346">
        <v>67676</v>
      </c>
      <c r="M3346">
        <v>67676</v>
      </c>
      <c r="N3346">
        <v>0</v>
      </c>
      <c r="O3346">
        <v>200</v>
      </c>
      <c r="P3346">
        <v>200</v>
      </c>
      <c r="Q3346">
        <v>0</v>
      </c>
      <c r="R3346">
        <v>0</v>
      </c>
      <c r="S3346">
        <v>0</v>
      </c>
      <c r="T3346">
        <v>0</v>
      </c>
      <c r="U3346">
        <v>0</v>
      </c>
      <c r="V3346">
        <v>67676</v>
      </c>
      <c r="W3346">
        <v>200</v>
      </c>
      <c r="X3346">
        <v>0</v>
      </c>
      <c r="AB3346">
        <v>0</v>
      </c>
    </row>
    <row r="3347" spans="1:28" x14ac:dyDescent="0.35">
      <c r="A3347">
        <v>2008</v>
      </c>
      <c r="B3347" t="s">
        <v>49</v>
      </c>
      <c r="C3347" t="s">
        <v>55</v>
      </c>
      <c r="D3347">
        <v>238</v>
      </c>
      <c r="E3347">
        <v>521</v>
      </c>
      <c r="F3347">
        <v>79988</v>
      </c>
      <c r="G3347">
        <v>77521</v>
      </c>
      <c r="H3347">
        <v>64</v>
      </c>
      <c r="I3347">
        <v>12.9</v>
      </c>
      <c r="J3347">
        <v>17</v>
      </c>
      <c r="K3347">
        <v>3.4</v>
      </c>
      <c r="L3347">
        <v>22025</v>
      </c>
      <c r="M3347">
        <v>2435</v>
      </c>
      <c r="N3347">
        <v>19590</v>
      </c>
      <c r="O3347">
        <v>3.1</v>
      </c>
      <c r="P3347">
        <v>28.4</v>
      </c>
      <c r="Q3347">
        <v>17090</v>
      </c>
      <c r="S3347">
        <v>16226</v>
      </c>
      <c r="U3347">
        <v>22</v>
      </c>
      <c r="V3347">
        <v>4935</v>
      </c>
      <c r="W3347">
        <v>6.4</v>
      </c>
      <c r="X3347">
        <v>44</v>
      </c>
      <c r="AB3347">
        <v>1</v>
      </c>
    </row>
    <row r="3348" spans="1:28" x14ac:dyDescent="0.35">
      <c r="A3348">
        <v>2008</v>
      </c>
      <c r="B3348" t="s">
        <v>49</v>
      </c>
      <c r="C3348" t="s">
        <v>56</v>
      </c>
      <c r="D3348">
        <v>473</v>
      </c>
      <c r="E3348">
        <v>2561</v>
      </c>
      <c r="F3348">
        <v>160641</v>
      </c>
      <c r="G3348">
        <v>159154</v>
      </c>
      <c r="H3348">
        <v>267</v>
      </c>
      <c r="I3348">
        <v>10.9</v>
      </c>
      <c r="J3348">
        <v>53</v>
      </c>
      <c r="K3348">
        <v>2.2000000000000002</v>
      </c>
      <c r="L3348">
        <v>30220</v>
      </c>
      <c r="M3348">
        <v>4893</v>
      </c>
      <c r="N3348">
        <v>25327</v>
      </c>
      <c r="O3348">
        <v>3.1</v>
      </c>
      <c r="P3348">
        <v>19</v>
      </c>
      <c r="Q3348">
        <v>27246</v>
      </c>
      <c r="S3348">
        <v>15985</v>
      </c>
      <c r="U3348">
        <v>17.100000000000001</v>
      </c>
      <c r="V3348">
        <v>2974</v>
      </c>
      <c r="W3348">
        <v>1.9</v>
      </c>
      <c r="X3348">
        <v>34.200000000000003</v>
      </c>
      <c r="Y3348">
        <v>12</v>
      </c>
      <c r="Z3348">
        <v>12</v>
      </c>
      <c r="AA3348">
        <v>8358</v>
      </c>
      <c r="AB3348">
        <v>1</v>
      </c>
    </row>
    <row r="3349" spans="1:28" x14ac:dyDescent="0.35">
      <c r="A3349">
        <v>2008</v>
      </c>
      <c r="B3349" t="s">
        <v>49</v>
      </c>
      <c r="C3349" t="s">
        <v>57</v>
      </c>
      <c r="D3349">
        <v>359</v>
      </c>
      <c r="E3349">
        <v>1556</v>
      </c>
      <c r="F3349">
        <v>124177</v>
      </c>
      <c r="G3349">
        <v>122816</v>
      </c>
      <c r="H3349">
        <v>76</v>
      </c>
      <c r="I3349">
        <v>4.9000000000000004</v>
      </c>
      <c r="J3349">
        <v>75</v>
      </c>
      <c r="K3349">
        <v>4.8</v>
      </c>
      <c r="L3349">
        <v>25596</v>
      </c>
      <c r="M3349">
        <v>2528</v>
      </c>
      <c r="N3349">
        <v>23068</v>
      </c>
      <c r="O3349">
        <v>2.1</v>
      </c>
      <c r="P3349">
        <v>20.8</v>
      </c>
      <c r="Q3349">
        <v>22874</v>
      </c>
      <c r="R3349">
        <v>10808</v>
      </c>
      <c r="S3349">
        <v>12066</v>
      </c>
      <c r="T3349">
        <v>8.8000000000000007</v>
      </c>
      <c r="U3349">
        <v>18.600000000000001</v>
      </c>
      <c r="V3349">
        <v>2722</v>
      </c>
      <c r="W3349">
        <v>2.2000000000000002</v>
      </c>
      <c r="X3349">
        <v>37.200000000000003</v>
      </c>
      <c r="Y3349">
        <v>13</v>
      </c>
      <c r="Z3349">
        <v>13</v>
      </c>
      <c r="AA3349">
        <v>9287</v>
      </c>
      <c r="AB3349">
        <v>0</v>
      </c>
    </row>
    <row r="3350" spans="1:28" x14ac:dyDescent="0.35">
      <c r="A3350">
        <v>2008</v>
      </c>
      <c r="B3350" t="s">
        <v>49</v>
      </c>
      <c r="C3350" t="s">
        <v>58</v>
      </c>
      <c r="D3350">
        <v>387</v>
      </c>
      <c r="E3350">
        <v>1054</v>
      </c>
      <c r="F3350">
        <v>133340</v>
      </c>
      <c r="G3350">
        <v>130407</v>
      </c>
      <c r="H3350">
        <v>202</v>
      </c>
      <c r="I3350">
        <v>20.9</v>
      </c>
      <c r="J3350">
        <v>31</v>
      </c>
      <c r="K3350">
        <v>3.2</v>
      </c>
      <c r="L3350">
        <v>24029</v>
      </c>
      <c r="M3350">
        <v>4409</v>
      </c>
      <c r="N3350">
        <v>19620</v>
      </c>
      <c r="O3350">
        <v>3.4</v>
      </c>
      <c r="P3350">
        <v>18.399999999999999</v>
      </c>
      <c r="Q3350">
        <v>18163</v>
      </c>
      <c r="R3350">
        <v>5598</v>
      </c>
      <c r="S3350">
        <v>12565</v>
      </c>
      <c r="T3350">
        <v>4.3</v>
      </c>
      <c r="U3350">
        <v>13.9</v>
      </c>
      <c r="V3350">
        <v>5866</v>
      </c>
      <c r="W3350">
        <v>4.5</v>
      </c>
      <c r="X3350">
        <v>27.8</v>
      </c>
      <c r="Y3350">
        <v>6</v>
      </c>
      <c r="Z3350">
        <v>6</v>
      </c>
      <c r="AB3350">
        <v>1</v>
      </c>
    </row>
    <row r="3351" spans="1:28" x14ac:dyDescent="0.35">
      <c r="A3351">
        <v>2008</v>
      </c>
      <c r="B3351" t="s">
        <v>49</v>
      </c>
      <c r="C3351" t="s">
        <v>59</v>
      </c>
      <c r="D3351">
        <v>412</v>
      </c>
      <c r="E3351">
        <v>2090</v>
      </c>
      <c r="F3351">
        <v>141928</v>
      </c>
      <c r="G3351">
        <v>144017</v>
      </c>
      <c r="H3351">
        <v>207</v>
      </c>
      <c r="I3351">
        <v>10.3</v>
      </c>
      <c r="J3351">
        <v>32</v>
      </c>
      <c r="K3351">
        <v>1.6</v>
      </c>
      <c r="L3351">
        <v>23538</v>
      </c>
      <c r="M3351">
        <v>5696</v>
      </c>
      <c r="N3351">
        <v>17842</v>
      </c>
      <c r="O3351">
        <v>4</v>
      </c>
      <c r="P3351">
        <v>16.3</v>
      </c>
      <c r="Q3351">
        <v>27715</v>
      </c>
      <c r="R3351">
        <v>10213</v>
      </c>
      <c r="S3351">
        <v>17502</v>
      </c>
      <c r="T3351">
        <v>7.1</v>
      </c>
      <c r="U3351">
        <v>19.2</v>
      </c>
      <c r="V3351">
        <v>-4177</v>
      </c>
      <c r="W3351">
        <v>-2.9</v>
      </c>
      <c r="X3351">
        <v>32.6</v>
      </c>
      <c r="Y3351">
        <v>12</v>
      </c>
      <c r="Z3351">
        <v>12</v>
      </c>
      <c r="AA3351">
        <v>8961</v>
      </c>
      <c r="AB3351">
        <v>0</v>
      </c>
    </row>
    <row r="3352" spans="1:28" x14ac:dyDescent="0.35">
      <c r="A3352">
        <v>2008</v>
      </c>
      <c r="B3352" t="s">
        <v>49</v>
      </c>
      <c r="C3352" t="s">
        <v>60</v>
      </c>
      <c r="D3352">
        <v>2113</v>
      </c>
      <c r="E3352">
        <v>10202</v>
      </c>
      <c r="F3352">
        <v>709942</v>
      </c>
      <c r="G3352">
        <v>703131</v>
      </c>
      <c r="H3352">
        <v>939</v>
      </c>
      <c r="I3352">
        <v>9.5</v>
      </c>
      <c r="J3352">
        <v>234</v>
      </c>
      <c r="K3352">
        <v>2.4</v>
      </c>
      <c r="L3352">
        <v>108040</v>
      </c>
      <c r="M3352">
        <v>19290</v>
      </c>
      <c r="N3352">
        <v>88750</v>
      </c>
      <c r="O3352">
        <v>2.7</v>
      </c>
      <c r="P3352">
        <v>15.4</v>
      </c>
      <c r="Q3352">
        <v>94417</v>
      </c>
      <c r="R3352">
        <v>17734</v>
      </c>
      <c r="S3352">
        <v>76683</v>
      </c>
      <c r="T3352">
        <v>2.5</v>
      </c>
      <c r="U3352">
        <v>13.4</v>
      </c>
      <c r="V3352">
        <v>13623</v>
      </c>
      <c r="W3352">
        <v>2</v>
      </c>
      <c r="X3352">
        <v>26.8</v>
      </c>
      <c r="Y3352">
        <v>18</v>
      </c>
      <c r="Z3352">
        <v>60</v>
      </c>
      <c r="AA3352">
        <v>12352</v>
      </c>
      <c r="AB3352">
        <v>0</v>
      </c>
    </row>
    <row r="3353" spans="1:28" x14ac:dyDescent="0.35">
      <c r="A3353">
        <v>2008</v>
      </c>
      <c r="B3353" t="s">
        <v>49</v>
      </c>
      <c r="C3353" t="s">
        <v>61</v>
      </c>
      <c r="D3353">
        <v>1513</v>
      </c>
      <c r="E3353">
        <v>7841</v>
      </c>
      <c r="F3353">
        <v>509492</v>
      </c>
      <c r="G3353">
        <v>508774</v>
      </c>
      <c r="H3353">
        <v>536</v>
      </c>
      <c r="I3353">
        <v>7</v>
      </c>
      <c r="J3353">
        <v>211</v>
      </c>
      <c r="K3353">
        <v>2.7</v>
      </c>
      <c r="L3353">
        <v>71090</v>
      </c>
      <c r="M3353">
        <v>15323</v>
      </c>
      <c r="N3353">
        <v>55767</v>
      </c>
      <c r="O3353">
        <v>3</v>
      </c>
      <c r="P3353">
        <v>14</v>
      </c>
      <c r="Q3353">
        <v>69654</v>
      </c>
      <c r="R3353">
        <v>18008</v>
      </c>
      <c r="S3353">
        <v>51646</v>
      </c>
      <c r="T3353">
        <v>3.5</v>
      </c>
      <c r="U3353">
        <v>13.7</v>
      </c>
      <c r="V3353">
        <v>1436</v>
      </c>
      <c r="W3353">
        <v>0.3</v>
      </c>
      <c r="X3353">
        <v>27.4</v>
      </c>
      <c r="Y3353">
        <v>14</v>
      </c>
      <c r="Z3353">
        <v>14</v>
      </c>
      <c r="AA3353">
        <v>9183</v>
      </c>
      <c r="AB3353">
        <v>0</v>
      </c>
    </row>
    <row r="3354" spans="1:28" x14ac:dyDescent="0.35">
      <c r="A3354">
        <v>2008</v>
      </c>
      <c r="B3354" t="s">
        <v>49</v>
      </c>
      <c r="C3354" t="s">
        <v>62</v>
      </c>
      <c r="D3354">
        <v>1620</v>
      </c>
      <c r="E3354">
        <v>10937</v>
      </c>
      <c r="F3354">
        <v>540349</v>
      </c>
      <c r="G3354">
        <v>536550</v>
      </c>
      <c r="H3354">
        <v>733</v>
      </c>
      <c r="I3354">
        <v>6.8</v>
      </c>
      <c r="J3354">
        <v>351</v>
      </c>
      <c r="K3354">
        <v>3.3</v>
      </c>
      <c r="L3354">
        <v>67145</v>
      </c>
      <c r="M3354">
        <v>12504</v>
      </c>
      <c r="N3354">
        <v>54641</v>
      </c>
      <c r="O3354">
        <v>2.2999999999999998</v>
      </c>
      <c r="P3354">
        <v>12.5</v>
      </c>
      <c r="Q3354">
        <v>59546</v>
      </c>
      <c r="R3354">
        <v>11296</v>
      </c>
      <c r="S3354">
        <v>48250</v>
      </c>
      <c r="T3354">
        <v>2.1</v>
      </c>
      <c r="U3354">
        <v>11.1</v>
      </c>
      <c r="V3354">
        <v>7599</v>
      </c>
      <c r="W3354">
        <v>1.4</v>
      </c>
      <c r="X3354">
        <v>22.2</v>
      </c>
      <c r="Y3354">
        <v>8</v>
      </c>
      <c r="Z3354">
        <v>8</v>
      </c>
      <c r="AB3354">
        <v>1</v>
      </c>
    </row>
    <row r="3355" spans="1:28" x14ac:dyDescent="0.35">
      <c r="A3355">
        <v>2008</v>
      </c>
      <c r="B3355" t="s">
        <v>49</v>
      </c>
      <c r="C3355" t="s">
        <v>63</v>
      </c>
      <c r="D3355">
        <v>2148</v>
      </c>
      <c r="E3355">
        <v>15069</v>
      </c>
      <c r="F3355">
        <v>724364</v>
      </c>
      <c r="G3355">
        <v>720344</v>
      </c>
      <c r="H3355">
        <v>1021</v>
      </c>
      <c r="I3355">
        <v>6.9</v>
      </c>
      <c r="J3355">
        <v>266</v>
      </c>
      <c r="K3355">
        <v>1.8</v>
      </c>
      <c r="L3355">
        <v>88332</v>
      </c>
      <c r="M3355">
        <v>20045</v>
      </c>
      <c r="N3355">
        <v>68287</v>
      </c>
      <c r="O3355">
        <v>2.8</v>
      </c>
      <c r="P3355">
        <v>12.3</v>
      </c>
      <c r="Q3355">
        <v>80292</v>
      </c>
      <c r="R3355">
        <v>12165</v>
      </c>
      <c r="S3355">
        <v>68127</v>
      </c>
      <c r="T3355">
        <v>1.7</v>
      </c>
      <c r="U3355">
        <v>11.1</v>
      </c>
      <c r="V3355">
        <v>8040</v>
      </c>
      <c r="W3355">
        <v>1.2</v>
      </c>
      <c r="X3355">
        <v>22.2</v>
      </c>
      <c r="Y3355">
        <v>6</v>
      </c>
      <c r="Z3355">
        <v>30</v>
      </c>
      <c r="AA3355">
        <v>3469</v>
      </c>
      <c r="AB3355">
        <v>0</v>
      </c>
    </row>
    <row r="3356" spans="1:28" x14ac:dyDescent="0.35">
      <c r="A3356">
        <v>2008</v>
      </c>
      <c r="B3356" t="s">
        <v>49</v>
      </c>
      <c r="C3356" t="s">
        <v>64</v>
      </c>
      <c r="D3356">
        <v>2716</v>
      </c>
      <c r="E3356">
        <v>23160</v>
      </c>
      <c r="F3356">
        <v>922280</v>
      </c>
      <c r="G3356">
        <v>916145</v>
      </c>
      <c r="H3356">
        <v>1245</v>
      </c>
      <c r="I3356">
        <v>5.5</v>
      </c>
      <c r="J3356">
        <v>416</v>
      </c>
      <c r="K3356">
        <v>1.8</v>
      </c>
      <c r="L3356">
        <v>112176</v>
      </c>
      <c r="M3356">
        <v>24858</v>
      </c>
      <c r="N3356">
        <v>87318</v>
      </c>
      <c r="O3356">
        <v>2.7</v>
      </c>
      <c r="P3356">
        <v>12.2</v>
      </c>
      <c r="Q3356">
        <v>99906</v>
      </c>
      <c r="R3356">
        <v>11697</v>
      </c>
      <c r="S3356">
        <v>88209</v>
      </c>
      <c r="T3356">
        <v>1.3</v>
      </c>
      <c r="U3356">
        <v>10.9</v>
      </c>
      <c r="V3356">
        <v>12270</v>
      </c>
      <c r="W3356">
        <v>1.3</v>
      </c>
      <c r="X3356">
        <v>21.8</v>
      </c>
      <c r="Y3356">
        <v>2</v>
      </c>
      <c r="Z3356">
        <v>19</v>
      </c>
      <c r="AB3356">
        <v>1</v>
      </c>
    </row>
    <row r="3357" spans="1:28" x14ac:dyDescent="0.35">
      <c r="A3357">
        <v>2008</v>
      </c>
      <c r="B3357" t="s">
        <v>49</v>
      </c>
      <c r="C3357" t="s">
        <v>43</v>
      </c>
      <c r="D3357">
        <v>7878</v>
      </c>
      <c r="E3357">
        <v>61812</v>
      </c>
      <c r="F3357">
        <v>2677509</v>
      </c>
      <c r="G3357">
        <v>2662386</v>
      </c>
      <c r="H3357">
        <v>3730</v>
      </c>
      <c r="I3357">
        <v>6.2</v>
      </c>
      <c r="J3357">
        <v>1343</v>
      </c>
      <c r="K3357">
        <v>2.2000000000000002</v>
      </c>
      <c r="L3357">
        <v>279963</v>
      </c>
      <c r="M3357">
        <v>57064</v>
      </c>
      <c r="N3357">
        <v>222899</v>
      </c>
      <c r="O3357">
        <v>2.1</v>
      </c>
      <c r="P3357">
        <v>10.5</v>
      </c>
      <c r="Q3357">
        <v>249716</v>
      </c>
      <c r="R3357">
        <v>37159</v>
      </c>
      <c r="S3357">
        <v>212557</v>
      </c>
      <c r="T3357">
        <v>1.4</v>
      </c>
      <c r="U3357">
        <v>9.4</v>
      </c>
      <c r="V3357">
        <v>30247</v>
      </c>
      <c r="W3357">
        <v>1.1000000000000001</v>
      </c>
      <c r="X3357">
        <v>18.8</v>
      </c>
      <c r="Y3357">
        <v>14</v>
      </c>
      <c r="Z3357">
        <v>61</v>
      </c>
      <c r="AA3357">
        <v>9440</v>
      </c>
      <c r="AB3357">
        <v>0</v>
      </c>
    </row>
    <row r="3358" spans="1:28" x14ac:dyDescent="0.35">
      <c r="A3358">
        <v>2008</v>
      </c>
      <c r="B3358" t="s">
        <v>50</v>
      </c>
      <c r="C3358" t="s">
        <v>42</v>
      </c>
      <c r="D3358">
        <v>45</v>
      </c>
      <c r="E3358">
        <v>161</v>
      </c>
      <c r="F3358">
        <v>60926</v>
      </c>
      <c r="G3358">
        <v>30975</v>
      </c>
      <c r="H3358">
        <v>160</v>
      </c>
      <c r="I3358">
        <v>198.8</v>
      </c>
      <c r="J3358">
        <v>0</v>
      </c>
      <c r="K3358">
        <v>0</v>
      </c>
      <c r="L3358">
        <v>59902</v>
      </c>
      <c r="M3358">
        <v>59902</v>
      </c>
      <c r="N3358">
        <v>0</v>
      </c>
      <c r="O3358">
        <v>193.4</v>
      </c>
      <c r="P3358">
        <v>193.4</v>
      </c>
      <c r="Q3358">
        <v>0</v>
      </c>
      <c r="R3358">
        <v>0</v>
      </c>
      <c r="S3358">
        <v>0</v>
      </c>
      <c r="T3358">
        <v>0</v>
      </c>
      <c r="U3358">
        <v>0</v>
      </c>
      <c r="V3358">
        <v>59902</v>
      </c>
      <c r="W3358">
        <v>193.4</v>
      </c>
      <c r="X3358">
        <v>0</v>
      </c>
      <c r="AB3358">
        <v>0</v>
      </c>
    </row>
    <row r="3359" spans="1:28" x14ac:dyDescent="0.35">
      <c r="A3359">
        <v>2008</v>
      </c>
      <c r="B3359" t="s">
        <v>50</v>
      </c>
      <c r="C3359" t="s">
        <v>55</v>
      </c>
      <c r="D3359">
        <v>101</v>
      </c>
      <c r="E3359">
        <v>261</v>
      </c>
      <c r="F3359">
        <v>61399</v>
      </c>
      <c r="G3359">
        <v>60720</v>
      </c>
      <c r="H3359">
        <v>23</v>
      </c>
      <c r="I3359">
        <v>9.1</v>
      </c>
      <c r="J3359">
        <v>6</v>
      </c>
      <c r="K3359">
        <v>2.4</v>
      </c>
      <c r="L3359">
        <v>17744</v>
      </c>
      <c r="M3359">
        <v>1337</v>
      </c>
      <c r="N3359">
        <v>16407</v>
      </c>
      <c r="O3359">
        <v>2.2000000000000002</v>
      </c>
      <c r="P3359">
        <v>29.2</v>
      </c>
      <c r="Q3359">
        <v>16385</v>
      </c>
      <c r="S3359">
        <v>16058</v>
      </c>
      <c r="U3359">
        <v>27</v>
      </c>
      <c r="V3359">
        <v>1359</v>
      </c>
      <c r="W3359">
        <v>2.2000000000000002</v>
      </c>
      <c r="X3359">
        <v>54</v>
      </c>
      <c r="AB3359">
        <v>1</v>
      </c>
    </row>
    <row r="3360" spans="1:28" x14ac:dyDescent="0.35">
      <c r="A3360">
        <v>2008</v>
      </c>
      <c r="B3360" t="s">
        <v>50</v>
      </c>
      <c r="C3360" t="s">
        <v>56</v>
      </c>
      <c r="D3360">
        <v>134</v>
      </c>
      <c r="E3360">
        <v>1164</v>
      </c>
      <c r="F3360">
        <v>86466</v>
      </c>
      <c r="G3360">
        <v>86219</v>
      </c>
      <c r="H3360">
        <v>48</v>
      </c>
      <c r="I3360">
        <v>4.0999999999999996</v>
      </c>
      <c r="J3360">
        <v>40</v>
      </c>
      <c r="K3360">
        <v>3.4</v>
      </c>
      <c r="L3360">
        <v>16297</v>
      </c>
      <c r="M3360">
        <v>2762</v>
      </c>
      <c r="N3360">
        <v>13535</v>
      </c>
      <c r="O3360">
        <v>3.2</v>
      </c>
      <c r="P3360">
        <v>18.899999999999999</v>
      </c>
      <c r="Q3360">
        <v>15802</v>
      </c>
      <c r="S3360">
        <v>7206</v>
      </c>
      <c r="U3360">
        <v>18.3</v>
      </c>
      <c r="V3360">
        <v>495</v>
      </c>
      <c r="W3360">
        <v>0.6</v>
      </c>
      <c r="X3360">
        <v>36.6</v>
      </c>
      <c r="Y3360">
        <v>5</v>
      </c>
      <c r="Z3360">
        <v>21</v>
      </c>
      <c r="AA3360">
        <v>7556</v>
      </c>
      <c r="AB3360">
        <v>1</v>
      </c>
    </row>
    <row r="3361" spans="1:28" x14ac:dyDescent="0.35">
      <c r="A3361">
        <v>2008</v>
      </c>
      <c r="B3361" t="s">
        <v>50</v>
      </c>
      <c r="C3361" t="s">
        <v>57</v>
      </c>
      <c r="D3361">
        <v>135</v>
      </c>
      <c r="E3361">
        <v>1222</v>
      </c>
      <c r="F3361">
        <v>93698</v>
      </c>
      <c r="G3361">
        <v>94769</v>
      </c>
      <c r="H3361">
        <v>121</v>
      </c>
      <c r="I3361">
        <v>10.3</v>
      </c>
      <c r="J3361">
        <v>32</v>
      </c>
      <c r="K3361">
        <v>2.7</v>
      </c>
      <c r="L3361">
        <v>20769</v>
      </c>
      <c r="M3361">
        <v>5547</v>
      </c>
      <c r="N3361">
        <v>15222</v>
      </c>
      <c r="O3361">
        <v>5.9</v>
      </c>
      <c r="P3361">
        <v>21.9</v>
      </c>
      <c r="Q3361">
        <v>22910</v>
      </c>
      <c r="R3361">
        <v>9672</v>
      </c>
      <c r="S3361">
        <v>13238</v>
      </c>
      <c r="T3361">
        <v>10.199999999999999</v>
      </c>
      <c r="U3361">
        <v>24.2</v>
      </c>
      <c r="V3361">
        <v>-2141</v>
      </c>
      <c r="W3361">
        <v>-2.2999999999999998</v>
      </c>
      <c r="X3361">
        <v>43.8</v>
      </c>
      <c r="Y3361">
        <v>5</v>
      </c>
      <c r="Z3361">
        <v>5</v>
      </c>
      <c r="AA3361">
        <v>7820</v>
      </c>
      <c r="AB3361">
        <v>0</v>
      </c>
    </row>
    <row r="3362" spans="1:28" x14ac:dyDescent="0.35">
      <c r="A3362">
        <v>2008</v>
      </c>
      <c r="B3362" t="s">
        <v>50</v>
      </c>
      <c r="C3362" t="s">
        <v>58</v>
      </c>
      <c r="D3362">
        <v>121</v>
      </c>
      <c r="E3362">
        <v>453</v>
      </c>
      <c r="F3362">
        <v>78223</v>
      </c>
      <c r="G3362">
        <v>79348</v>
      </c>
      <c r="H3362">
        <v>55</v>
      </c>
      <c r="I3362">
        <v>12.8</v>
      </c>
      <c r="J3362">
        <v>8</v>
      </c>
      <c r="K3362">
        <v>1.9</v>
      </c>
      <c r="L3362">
        <v>11943</v>
      </c>
      <c r="M3362">
        <v>1498</v>
      </c>
      <c r="N3362">
        <v>10445</v>
      </c>
      <c r="O3362">
        <v>1.9</v>
      </c>
      <c r="P3362">
        <v>15.1</v>
      </c>
      <c r="Q3362">
        <v>14193</v>
      </c>
      <c r="R3362">
        <v>5658</v>
      </c>
      <c r="S3362">
        <v>8535</v>
      </c>
      <c r="T3362">
        <v>7.1</v>
      </c>
      <c r="U3362">
        <v>17.899999999999999</v>
      </c>
      <c r="V3362">
        <v>-2250</v>
      </c>
      <c r="W3362">
        <v>-2.8</v>
      </c>
      <c r="X3362">
        <v>30.2</v>
      </c>
      <c r="Y3362">
        <v>4</v>
      </c>
      <c r="Z3362">
        <v>4</v>
      </c>
      <c r="AA3362">
        <v>5504</v>
      </c>
      <c r="AB3362">
        <v>0</v>
      </c>
    </row>
    <row r="3363" spans="1:28" x14ac:dyDescent="0.35">
      <c r="A3363">
        <v>2008</v>
      </c>
      <c r="B3363" t="s">
        <v>50</v>
      </c>
      <c r="C3363" t="s">
        <v>59</v>
      </c>
      <c r="D3363">
        <v>170</v>
      </c>
      <c r="E3363">
        <v>1875</v>
      </c>
      <c r="F3363">
        <v>116001</v>
      </c>
      <c r="G3363">
        <v>115112</v>
      </c>
      <c r="H3363">
        <v>159</v>
      </c>
      <c r="I3363">
        <v>8.8000000000000007</v>
      </c>
      <c r="J3363">
        <v>17</v>
      </c>
      <c r="K3363">
        <v>0.9</v>
      </c>
      <c r="L3363">
        <v>19544</v>
      </c>
      <c r="M3363">
        <v>4552</v>
      </c>
      <c r="N3363">
        <v>14992</v>
      </c>
      <c r="O3363">
        <v>4</v>
      </c>
      <c r="P3363">
        <v>17</v>
      </c>
      <c r="Q3363">
        <v>17766</v>
      </c>
      <c r="R3363">
        <v>4831</v>
      </c>
      <c r="S3363">
        <v>12935</v>
      </c>
      <c r="T3363">
        <v>4.2</v>
      </c>
      <c r="U3363">
        <v>15.4</v>
      </c>
      <c r="V3363">
        <v>1778</v>
      </c>
      <c r="W3363">
        <v>1.6</v>
      </c>
      <c r="X3363">
        <v>30.8</v>
      </c>
      <c r="Y3363">
        <v>3</v>
      </c>
      <c r="Z3363">
        <v>3</v>
      </c>
      <c r="AA3363">
        <v>4429</v>
      </c>
      <c r="AB3363">
        <v>0</v>
      </c>
    </row>
    <row r="3364" spans="1:28" x14ac:dyDescent="0.35">
      <c r="A3364">
        <v>2008</v>
      </c>
      <c r="B3364" t="s">
        <v>50</v>
      </c>
      <c r="C3364" t="s">
        <v>60</v>
      </c>
      <c r="D3364">
        <v>823</v>
      </c>
      <c r="E3364">
        <v>8540</v>
      </c>
      <c r="F3364">
        <v>552074</v>
      </c>
      <c r="G3364">
        <v>543215</v>
      </c>
      <c r="H3364">
        <v>844</v>
      </c>
      <c r="I3364">
        <v>10.199999999999999</v>
      </c>
      <c r="J3364">
        <v>232</v>
      </c>
      <c r="K3364">
        <v>2.8</v>
      </c>
      <c r="L3364">
        <v>85568</v>
      </c>
      <c r="M3364">
        <v>17828</v>
      </c>
      <c r="N3364">
        <v>67740</v>
      </c>
      <c r="O3364">
        <v>3.3</v>
      </c>
      <c r="P3364">
        <v>15.8</v>
      </c>
      <c r="Q3364">
        <v>67851</v>
      </c>
      <c r="R3364">
        <v>13110</v>
      </c>
      <c r="S3364">
        <v>54741</v>
      </c>
      <c r="T3364">
        <v>2.4</v>
      </c>
      <c r="U3364">
        <v>12.5</v>
      </c>
      <c r="V3364">
        <v>17717</v>
      </c>
      <c r="W3364">
        <v>3.3</v>
      </c>
      <c r="X3364">
        <v>25</v>
      </c>
      <c r="Y3364">
        <v>7</v>
      </c>
      <c r="Z3364">
        <v>7</v>
      </c>
      <c r="AA3364">
        <v>8289</v>
      </c>
      <c r="AB3364">
        <v>0</v>
      </c>
    </row>
    <row r="3365" spans="1:28" x14ac:dyDescent="0.35">
      <c r="A3365">
        <v>2008</v>
      </c>
      <c r="B3365" t="s">
        <v>50</v>
      </c>
      <c r="C3365" t="s">
        <v>61</v>
      </c>
      <c r="D3365">
        <v>627</v>
      </c>
      <c r="E3365">
        <v>6187</v>
      </c>
      <c r="F3365">
        <v>421807</v>
      </c>
      <c r="G3365">
        <v>416004</v>
      </c>
      <c r="H3365">
        <v>682</v>
      </c>
      <c r="I3365">
        <v>11.5</v>
      </c>
      <c r="J3365">
        <v>142</v>
      </c>
      <c r="K3365">
        <v>2.4</v>
      </c>
      <c r="L3365">
        <v>62247</v>
      </c>
      <c r="M3365">
        <v>20647</v>
      </c>
      <c r="N3365">
        <v>41600</v>
      </c>
      <c r="O3365">
        <v>5</v>
      </c>
      <c r="P3365">
        <v>15</v>
      </c>
      <c r="Q3365">
        <v>50641</v>
      </c>
      <c r="R3365">
        <v>8466</v>
      </c>
      <c r="S3365">
        <v>42175</v>
      </c>
      <c r="T3365">
        <v>2</v>
      </c>
      <c r="U3365">
        <v>12.2</v>
      </c>
      <c r="V3365">
        <v>11606</v>
      </c>
      <c r="W3365">
        <v>2.8</v>
      </c>
      <c r="X3365">
        <v>24.4</v>
      </c>
      <c r="Y3365">
        <v>3</v>
      </c>
      <c r="Z3365">
        <v>3</v>
      </c>
      <c r="AB3365">
        <v>1</v>
      </c>
    </row>
    <row r="3366" spans="1:28" x14ac:dyDescent="0.35">
      <c r="A3366">
        <v>2008</v>
      </c>
      <c r="B3366" t="s">
        <v>50</v>
      </c>
      <c r="C3366" t="s">
        <v>62</v>
      </c>
      <c r="D3366">
        <v>697</v>
      </c>
      <c r="E3366">
        <v>7986</v>
      </c>
      <c r="F3366">
        <v>457346</v>
      </c>
      <c r="G3366">
        <v>453043</v>
      </c>
      <c r="H3366">
        <v>631</v>
      </c>
      <c r="I3366">
        <v>8.1</v>
      </c>
      <c r="J3366">
        <v>250</v>
      </c>
      <c r="K3366">
        <v>3.2</v>
      </c>
      <c r="L3366">
        <v>58945</v>
      </c>
      <c r="M3366">
        <v>16704</v>
      </c>
      <c r="N3366">
        <v>42241</v>
      </c>
      <c r="O3366">
        <v>3.7</v>
      </c>
      <c r="P3366">
        <v>13</v>
      </c>
      <c r="Q3366">
        <v>50338</v>
      </c>
      <c r="R3366">
        <v>5496</v>
      </c>
      <c r="S3366">
        <v>44842</v>
      </c>
      <c r="T3366">
        <v>1.2</v>
      </c>
      <c r="U3366">
        <v>11.1</v>
      </c>
      <c r="V3366">
        <v>8607</v>
      </c>
      <c r="W3366">
        <v>1.9</v>
      </c>
      <c r="X3366">
        <v>22.2</v>
      </c>
      <c r="AB3366">
        <v>0</v>
      </c>
    </row>
    <row r="3367" spans="1:28" x14ac:dyDescent="0.35">
      <c r="A3367">
        <v>2008</v>
      </c>
      <c r="B3367" t="s">
        <v>50</v>
      </c>
      <c r="C3367" t="s">
        <v>63</v>
      </c>
      <c r="D3367">
        <v>915</v>
      </c>
      <c r="E3367">
        <v>12124</v>
      </c>
      <c r="F3367">
        <v>611612</v>
      </c>
      <c r="G3367">
        <v>603306</v>
      </c>
      <c r="H3367">
        <v>1091</v>
      </c>
      <c r="I3367">
        <v>9.3000000000000007</v>
      </c>
      <c r="J3367">
        <v>321</v>
      </c>
      <c r="K3367">
        <v>2.7</v>
      </c>
      <c r="L3367">
        <v>74290</v>
      </c>
      <c r="M3367">
        <v>16247</v>
      </c>
      <c r="N3367">
        <v>58043</v>
      </c>
      <c r="O3367">
        <v>2.7</v>
      </c>
      <c r="P3367">
        <v>12.3</v>
      </c>
      <c r="Q3367">
        <v>57677</v>
      </c>
      <c r="R3367">
        <v>10781</v>
      </c>
      <c r="S3367">
        <v>46896</v>
      </c>
      <c r="T3367">
        <v>1.8</v>
      </c>
      <c r="U3367">
        <v>9.6</v>
      </c>
      <c r="V3367">
        <v>16613</v>
      </c>
      <c r="W3367">
        <v>2.7</v>
      </c>
      <c r="X3367">
        <v>19.2</v>
      </c>
      <c r="Y3367">
        <v>2</v>
      </c>
      <c r="Z3367">
        <v>2</v>
      </c>
      <c r="AB3367">
        <v>1</v>
      </c>
    </row>
    <row r="3368" spans="1:28" x14ac:dyDescent="0.35">
      <c r="A3368">
        <v>2008</v>
      </c>
      <c r="B3368" t="s">
        <v>50</v>
      </c>
      <c r="C3368" t="s">
        <v>64</v>
      </c>
      <c r="D3368">
        <v>1324</v>
      </c>
      <c r="E3368">
        <v>20362</v>
      </c>
      <c r="F3368">
        <v>870471</v>
      </c>
      <c r="G3368">
        <v>863132</v>
      </c>
      <c r="H3368">
        <v>1244</v>
      </c>
      <c r="I3368">
        <v>6.2</v>
      </c>
      <c r="J3368">
        <v>596</v>
      </c>
      <c r="K3368">
        <v>3</v>
      </c>
      <c r="L3368">
        <v>108284</v>
      </c>
      <c r="M3368">
        <v>27708</v>
      </c>
      <c r="N3368">
        <v>80576</v>
      </c>
      <c r="O3368">
        <v>3.2</v>
      </c>
      <c r="P3368">
        <v>12.5</v>
      </c>
      <c r="Q3368">
        <v>93605</v>
      </c>
      <c r="R3368">
        <v>16320</v>
      </c>
      <c r="S3368">
        <v>77285</v>
      </c>
      <c r="T3368">
        <v>1.9</v>
      </c>
      <c r="U3368">
        <v>10.8</v>
      </c>
      <c r="V3368">
        <v>14679</v>
      </c>
      <c r="W3368">
        <v>1.7</v>
      </c>
      <c r="X3368">
        <v>21.6</v>
      </c>
      <c r="Y3368">
        <v>3</v>
      </c>
      <c r="Z3368">
        <v>32</v>
      </c>
      <c r="AB3368">
        <v>1</v>
      </c>
    </row>
    <row r="3369" spans="1:28" x14ac:dyDescent="0.35">
      <c r="A3369">
        <v>2008</v>
      </c>
      <c r="B3369" t="s">
        <v>50</v>
      </c>
      <c r="C3369" t="s">
        <v>43</v>
      </c>
      <c r="D3369">
        <v>4170</v>
      </c>
      <c r="E3369">
        <v>54795</v>
      </c>
      <c r="F3369">
        <v>2766556</v>
      </c>
      <c r="G3369">
        <v>2743472</v>
      </c>
      <c r="H3369">
        <v>2935</v>
      </c>
      <c r="I3369">
        <v>5.4</v>
      </c>
      <c r="J3369">
        <v>1228</v>
      </c>
      <c r="K3369">
        <v>2.2999999999999998</v>
      </c>
      <c r="L3369">
        <v>280763</v>
      </c>
      <c r="M3369">
        <v>61102</v>
      </c>
      <c r="N3369">
        <v>219661</v>
      </c>
      <c r="O3369">
        <v>2.2000000000000002</v>
      </c>
      <c r="P3369">
        <v>10.199999999999999</v>
      </c>
      <c r="Q3369">
        <v>234594</v>
      </c>
      <c r="R3369">
        <v>32833</v>
      </c>
      <c r="S3369">
        <v>201761</v>
      </c>
      <c r="T3369">
        <v>1.2</v>
      </c>
      <c r="U3369">
        <v>8.6</v>
      </c>
      <c r="V3369">
        <v>46169</v>
      </c>
      <c r="W3369">
        <v>1.6</v>
      </c>
      <c r="X3369">
        <v>17.2</v>
      </c>
      <c r="Y3369">
        <v>2</v>
      </c>
      <c r="Z3369">
        <v>17</v>
      </c>
      <c r="AB3369">
        <v>1</v>
      </c>
    </row>
    <row r="3370" spans="1:28" x14ac:dyDescent="0.35">
      <c r="A3370">
        <v>2008</v>
      </c>
      <c r="B3370" t="s">
        <v>51</v>
      </c>
      <c r="C3370" t="s">
        <v>42</v>
      </c>
      <c r="D3370">
        <v>19</v>
      </c>
      <c r="E3370">
        <v>73</v>
      </c>
      <c r="H3370">
        <v>73</v>
      </c>
      <c r="I3370">
        <v>200</v>
      </c>
      <c r="J3370">
        <v>0</v>
      </c>
      <c r="K3370">
        <v>0</v>
      </c>
      <c r="M3370">
        <v>56448</v>
      </c>
      <c r="AB3370">
        <v>1</v>
      </c>
    </row>
    <row r="3371" spans="1:28" x14ac:dyDescent="0.35">
      <c r="A3371">
        <v>2008</v>
      </c>
      <c r="B3371" t="s">
        <v>51</v>
      </c>
      <c r="C3371" t="s">
        <v>55</v>
      </c>
      <c r="D3371">
        <v>49</v>
      </c>
      <c r="E3371">
        <v>531</v>
      </c>
      <c r="F3371">
        <v>66025</v>
      </c>
      <c r="G3371">
        <v>62686</v>
      </c>
      <c r="H3371">
        <v>33</v>
      </c>
      <c r="I3371">
        <v>6.4</v>
      </c>
      <c r="J3371">
        <v>8</v>
      </c>
      <c r="K3371">
        <v>1.5</v>
      </c>
      <c r="L3371">
        <v>17591</v>
      </c>
      <c r="P3371">
        <v>28.1</v>
      </c>
      <c r="Q3371">
        <v>10912</v>
      </c>
      <c r="R3371">
        <v>960</v>
      </c>
      <c r="S3371">
        <v>9952</v>
      </c>
      <c r="T3371">
        <v>1.5</v>
      </c>
      <c r="U3371">
        <v>17.399999999999999</v>
      </c>
      <c r="V3371">
        <v>6679</v>
      </c>
      <c r="W3371">
        <v>10.7</v>
      </c>
      <c r="X3371">
        <v>34.799999999999997</v>
      </c>
      <c r="AB3371">
        <v>1</v>
      </c>
    </row>
    <row r="3372" spans="1:28" x14ac:dyDescent="0.35">
      <c r="A3372">
        <v>2008</v>
      </c>
      <c r="B3372" t="s">
        <v>51</v>
      </c>
      <c r="C3372" t="s">
        <v>56</v>
      </c>
      <c r="D3372">
        <v>47</v>
      </c>
      <c r="E3372">
        <v>931</v>
      </c>
      <c r="F3372">
        <v>68477</v>
      </c>
      <c r="G3372">
        <v>67157</v>
      </c>
      <c r="H3372">
        <v>333</v>
      </c>
      <c r="I3372">
        <v>42.6</v>
      </c>
      <c r="J3372">
        <v>34</v>
      </c>
      <c r="K3372">
        <v>4.4000000000000004</v>
      </c>
      <c r="L3372">
        <v>15336</v>
      </c>
      <c r="M3372">
        <v>4679</v>
      </c>
      <c r="N3372">
        <v>10657</v>
      </c>
      <c r="O3372">
        <v>7</v>
      </c>
      <c r="P3372">
        <v>22.8</v>
      </c>
      <c r="Q3372">
        <v>12697</v>
      </c>
      <c r="R3372">
        <v>5294</v>
      </c>
      <c r="S3372">
        <v>7403</v>
      </c>
      <c r="T3372">
        <v>7.9</v>
      </c>
      <c r="U3372">
        <v>18.899999999999999</v>
      </c>
      <c r="V3372">
        <v>2639</v>
      </c>
      <c r="W3372">
        <v>3.9</v>
      </c>
      <c r="X3372">
        <v>37.799999999999997</v>
      </c>
      <c r="Y3372">
        <v>2</v>
      </c>
      <c r="Z3372">
        <v>2</v>
      </c>
      <c r="AB3372">
        <v>1</v>
      </c>
    </row>
    <row r="3373" spans="1:28" x14ac:dyDescent="0.35">
      <c r="A3373">
        <v>2008</v>
      </c>
      <c r="B3373" t="s">
        <v>51</v>
      </c>
      <c r="C3373" t="s">
        <v>57</v>
      </c>
      <c r="D3373">
        <v>71</v>
      </c>
      <c r="E3373">
        <v>2114</v>
      </c>
      <c r="H3373">
        <v>159</v>
      </c>
      <c r="I3373">
        <v>7.8</v>
      </c>
      <c r="J3373">
        <v>29</v>
      </c>
      <c r="K3373">
        <v>1.4</v>
      </c>
      <c r="M3373">
        <v>5011</v>
      </c>
      <c r="Y3373">
        <v>3</v>
      </c>
      <c r="Z3373">
        <v>4</v>
      </c>
      <c r="AA3373">
        <v>9660</v>
      </c>
      <c r="AB3373">
        <v>1</v>
      </c>
    </row>
    <row r="3374" spans="1:28" x14ac:dyDescent="0.35">
      <c r="A3374">
        <v>2008</v>
      </c>
      <c r="B3374" t="s">
        <v>51</v>
      </c>
      <c r="C3374" t="s">
        <v>58</v>
      </c>
      <c r="D3374">
        <v>47</v>
      </c>
      <c r="E3374">
        <v>440</v>
      </c>
      <c r="F3374">
        <v>66408</v>
      </c>
      <c r="G3374">
        <v>62786</v>
      </c>
      <c r="H3374">
        <v>36</v>
      </c>
      <c r="I3374">
        <v>8.4</v>
      </c>
      <c r="J3374">
        <v>9</v>
      </c>
      <c r="K3374">
        <v>2.1</v>
      </c>
      <c r="L3374">
        <v>15067</v>
      </c>
      <c r="M3374">
        <v>1064</v>
      </c>
      <c r="N3374">
        <v>14003</v>
      </c>
      <c r="O3374">
        <v>1.7</v>
      </c>
      <c r="P3374">
        <v>24</v>
      </c>
      <c r="Q3374">
        <v>7822</v>
      </c>
      <c r="S3374">
        <v>5364</v>
      </c>
      <c r="U3374">
        <v>12.5</v>
      </c>
      <c r="V3374">
        <v>7245</v>
      </c>
      <c r="W3374">
        <v>11.5</v>
      </c>
      <c r="X3374">
        <v>25</v>
      </c>
      <c r="Y3374">
        <v>1</v>
      </c>
      <c r="Z3374">
        <v>1</v>
      </c>
      <c r="AB3374">
        <v>1</v>
      </c>
    </row>
    <row r="3375" spans="1:28" x14ac:dyDescent="0.35">
      <c r="A3375">
        <v>2008</v>
      </c>
      <c r="B3375" t="s">
        <v>51</v>
      </c>
      <c r="C3375" t="s">
        <v>59</v>
      </c>
      <c r="D3375">
        <v>65</v>
      </c>
      <c r="E3375">
        <v>969</v>
      </c>
      <c r="F3375">
        <v>80618</v>
      </c>
      <c r="G3375">
        <v>82462</v>
      </c>
      <c r="H3375">
        <v>319</v>
      </c>
      <c r="I3375">
        <v>39.200000000000003</v>
      </c>
      <c r="J3375">
        <v>7</v>
      </c>
      <c r="K3375">
        <v>0.9</v>
      </c>
      <c r="L3375">
        <v>10527</v>
      </c>
      <c r="P3375">
        <v>12.8</v>
      </c>
      <c r="Q3375">
        <v>14214</v>
      </c>
      <c r="R3375">
        <v>208</v>
      </c>
      <c r="S3375">
        <v>14006</v>
      </c>
      <c r="T3375">
        <v>0.3</v>
      </c>
      <c r="U3375">
        <v>17.2</v>
      </c>
      <c r="V3375">
        <v>-3687</v>
      </c>
      <c r="W3375">
        <v>-4.4000000000000004</v>
      </c>
      <c r="X3375">
        <v>25.6</v>
      </c>
      <c r="AB3375">
        <v>1</v>
      </c>
    </row>
    <row r="3376" spans="1:28" x14ac:dyDescent="0.35">
      <c r="A3376">
        <v>2008</v>
      </c>
      <c r="B3376" t="s">
        <v>51</v>
      </c>
      <c r="C3376" t="s">
        <v>60</v>
      </c>
      <c r="D3376">
        <v>428</v>
      </c>
      <c r="E3376">
        <v>6730</v>
      </c>
      <c r="F3376">
        <v>598191</v>
      </c>
      <c r="G3376">
        <v>596928</v>
      </c>
      <c r="H3376">
        <v>718</v>
      </c>
      <c r="I3376">
        <v>11</v>
      </c>
      <c r="J3376">
        <v>354</v>
      </c>
      <c r="K3376">
        <v>5.4</v>
      </c>
      <c r="L3376">
        <v>100294</v>
      </c>
      <c r="M3376">
        <v>33032</v>
      </c>
      <c r="N3376">
        <v>67262</v>
      </c>
      <c r="O3376">
        <v>5.5</v>
      </c>
      <c r="P3376">
        <v>16.8</v>
      </c>
      <c r="Q3376">
        <v>97767</v>
      </c>
      <c r="S3376">
        <v>69917</v>
      </c>
      <c r="U3376">
        <v>16.399999999999999</v>
      </c>
      <c r="V3376">
        <v>2527</v>
      </c>
      <c r="W3376">
        <v>0.4</v>
      </c>
      <c r="X3376">
        <v>32.799999999999997</v>
      </c>
      <c r="Y3376">
        <v>5</v>
      </c>
      <c r="Z3376">
        <v>5</v>
      </c>
      <c r="AB3376">
        <v>1</v>
      </c>
    </row>
    <row r="3377" spans="1:28" x14ac:dyDescent="0.35">
      <c r="A3377">
        <v>2008</v>
      </c>
      <c r="B3377" t="s">
        <v>51</v>
      </c>
      <c r="C3377" t="s">
        <v>61</v>
      </c>
      <c r="D3377">
        <v>333</v>
      </c>
      <c r="E3377">
        <v>7324</v>
      </c>
      <c r="F3377">
        <v>467195</v>
      </c>
      <c r="G3377">
        <v>467306</v>
      </c>
      <c r="H3377">
        <v>523</v>
      </c>
      <c r="I3377">
        <v>7</v>
      </c>
      <c r="J3377">
        <v>715</v>
      </c>
      <c r="K3377">
        <v>9.6</v>
      </c>
      <c r="L3377">
        <v>68259</v>
      </c>
      <c r="M3377">
        <v>17346</v>
      </c>
      <c r="N3377">
        <v>50913</v>
      </c>
      <c r="O3377">
        <v>3.7</v>
      </c>
      <c r="P3377">
        <v>14.6</v>
      </c>
      <c r="Q3377">
        <v>68480</v>
      </c>
      <c r="R3377">
        <v>18776</v>
      </c>
      <c r="S3377">
        <v>49704</v>
      </c>
      <c r="T3377">
        <v>4</v>
      </c>
      <c r="U3377">
        <v>14.7</v>
      </c>
      <c r="V3377">
        <v>-221</v>
      </c>
      <c r="W3377">
        <v>-0.1</v>
      </c>
      <c r="X3377">
        <v>29.2</v>
      </c>
      <c r="Y3377">
        <v>2</v>
      </c>
      <c r="Z3377">
        <v>64</v>
      </c>
      <c r="AB3377">
        <v>1</v>
      </c>
    </row>
    <row r="3378" spans="1:28" x14ac:dyDescent="0.35">
      <c r="A3378">
        <v>2008</v>
      </c>
      <c r="B3378" t="s">
        <v>51</v>
      </c>
      <c r="C3378" t="s">
        <v>62</v>
      </c>
      <c r="D3378">
        <v>416</v>
      </c>
      <c r="E3378">
        <v>9162</v>
      </c>
      <c r="F3378">
        <v>575132</v>
      </c>
      <c r="G3378">
        <v>573132</v>
      </c>
      <c r="H3378">
        <v>779</v>
      </c>
      <c r="I3378">
        <v>8.6999999999999993</v>
      </c>
      <c r="J3378">
        <v>364</v>
      </c>
      <c r="K3378">
        <v>4.0999999999999996</v>
      </c>
      <c r="L3378">
        <v>78397</v>
      </c>
      <c r="M3378">
        <v>24261</v>
      </c>
      <c r="N3378">
        <v>54136</v>
      </c>
      <c r="O3378">
        <v>4.2</v>
      </c>
      <c r="P3378">
        <v>13.7</v>
      </c>
      <c r="Q3378">
        <v>74397</v>
      </c>
      <c r="R3378">
        <v>20039</v>
      </c>
      <c r="S3378">
        <v>54358</v>
      </c>
      <c r="T3378">
        <v>3.5</v>
      </c>
      <c r="U3378">
        <v>13</v>
      </c>
      <c r="V3378">
        <v>4000</v>
      </c>
      <c r="W3378">
        <v>0.7</v>
      </c>
      <c r="X3378">
        <v>26</v>
      </c>
      <c r="Y3378">
        <v>2</v>
      </c>
      <c r="Z3378">
        <v>2</v>
      </c>
      <c r="AB3378">
        <v>1</v>
      </c>
    </row>
    <row r="3379" spans="1:28" x14ac:dyDescent="0.35">
      <c r="A3379">
        <v>2008</v>
      </c>
      <c r="B3379" t="s">
        <v>51</v>
      </c>
      <c r="C3379" t="s">
        <v>63</v>
      </c>
      <c r="D3379">
        <v>617</v>
      </c>
      <c r="E3379">
        <v>14146</v>
      </c>
      <c r="F3379">
        <v>892699</v>
      </c>
      <c r="G3379">
        <v>886330</v>
      </c>
      <c r="H3379">
        <v>1135</v>
      </c>
      <c r="I3379">
        <v>8.1</v>
      </c>
      <c r="J3379">
        <v>848</v>
      </c>
      <c r="K3379">
        <v>6.1</v>
      </c>
      <c r="L3379">
        <v>97119</v>
      </c>
      <c r="M3379">
        <v>31392</v>
      </c>
      <c r="N3379">
        <v>65727</v>
      </c>
      <c r="O3379">
        <v>3.5</v>
      </c>
      <c r="P3379">
        <v>11</v>
      </c>
      <c r="Q3379">
        <v>84381</v>
      </c>
      <c r="R3379">
        <v>18497</v>
      </c>
      <c r="S3379">
        <v>65884</v>
      </c>
      <c r="T3379">
        <v>2.1</v>
      </c>
      <c r="U3379">
        <v>9.5</v>
      </c>
      <c r="V3379">
        <v>12738</v>
      </c>
      <c r="W3379">
        <v>1.5</v>
      </c>
      <c r="X3379">
        <v>19</v>
      </c>
      <c r="Y3379">
        <v>1</v>
      </c>
      <c r="Z3379">
        <v>1</v>
      </c>
      <c r="AB3379">
        <v>1</v>
      </c>
    </row>
    <row r="3380" spans="1:28" x14ac:dyDescent="0.35">
      <c r="A3380">
        <v>2008</v>
      </c>
      <c r="B3380" t="s">
        <v>51</v>
      </c>
      <c r="C3380" t="s">
        <v>64</v>
      </c>
      <c r="D3380">
        <v>774</v>
      </c>
      <c r="E3380">
        <v>20859</v>
      </c>
      <c r="F3380">
        <v>1113614</v>
      </c>
      <c r="G3380">
        <v>1105639</v>
      </c>
      <c r="H3380">
        <v>1832</v>
      </c>
      <c r="I3380">
        <v>9</v>
      </c>
      <c r="J3380">
        <v>696</v>
      </c>
      <c r="K3380">
        <v>3.4</v>
      </c>
      <c r="L3380">
        <v>135552</v>
      </c>
      <c r="M3380">
        <v>34988</v>
      </c>
      <c r="N3380">
        <v>100564</v>
      </c>
      <c r="O3380">
        <v>3.2</v>
      </c>
      <c r="P3380">
        <v>12.3</v>
      </c>
      <c r="Q3380">
        <v>119602</v>
      </c>
      <c r="R3380">
        <v>17650</v>
      </c>
      <c r="S3380">
        <v>101952</v>
      </c>
      <c r="T3380">
        <v>1.6</v>
      </c>
      <c r="U3380">
        <v>10.8</v>
      </c>
      <c r="V3380">
        <v>15950</v>
      </c>
      <c r="W3380">
        <v>1.5</v>
      </c>
      <c r="X3380">
        <v>21.6</v>
      </c>
      <c r="AB3380">
        <v>0</v>
      </c>
    </row>
    <row r="3381" spans="1:28" x14ac:dyDescent="0.35">
      <c r="A3381">
        <v>2008</v>
      </c>
      <c r="B3381" t="s">
        <v>51</v>
      </c>
      <c r="C3381" t="s">
        <v>43</v>
      </c>
      <c r="D3381">
        <v>2954</v>
      </c>
      <c r="E3381">
        <v>78564</v>
      </c>
      <c r="F3381">
        <v>4297311</v>
      </c>
      <c r="G3381">
        <v>4261326</v>
      </c>
      <c r="H3381">
        <v>5136</v>
      </c>
      <c r="I3381">
        <v>6.6</v>
      </c>
      <c r="J3381">
        <v>2811</v>
      </c>
      <c r="K3381">
        <v>3.6</v>
      </c>
      <c r="L3381">
        <v>462698</v>
      </c>
      <c r="M3381">
        <v>121832</v>
      </c>
      <c r="N3381">
        <v>340866</v>
      </c>
      <c r="O3381">
        <v>2.9</v>
      </c>
      <c r="P3381">
        <v>10.9</v>
      </c>
      <c r="Q3381">
        <v>390728</v>
      </c>
      <c r="R3381">
        <v>64997</v>
      </c>
      <c r="S3381">
        <v>325731</v>
      </c>
      <c r="T3381">
        <v>1.5</v>
      </c>
      <c r="U3381">
        <v>9.1999999999999993</v>
      </c>
      <c r="V3381">
        <v>71970</v>
      </c>
      <c r="W3381">
        <v>1.7</v>
      </c>
      <c r="X3381">
        <v>18.399999999999999</v>
      </c>
      <c r="Y3381">
        <v>2</v>
      </c>
      <c r="Z3381">
        <v>2</v>
      </c>
      <c r="AB3381">
        <v>1</v>
      </c>
    </row>
    <row r="3382" spans="1:28" x14ac:dyDescent="0.35">
      <c r="A3382">
        <v>2008</v>
      </c>
      <c r="B3382" t="s">
        <v>52</v>
      </c>
      <c r="C3382" t="s">
        <v>42</v>
      </c>
      <c r="D3382">
        <v>1</v>
      </c>
      <c r="E3382">
        <v>1</v>
      </c>
      <c r="H3382">
        <v>0</v>
      </c>
      <c r="I3382">
        <v>0</v>
      </c>
      <c r="J3382">
        <v>0</v>
      </c>
      <c r="K3382">
        <v>0</v>
      </c>
      <c r="M3382">
        <v>0</v>
      </c>
      <c r="AB3382">
        <v>1</v>
      </c>
    </row>
    <row r="3383" spans="1:28" x14ac:dyDescent="0.35">
      <c r="A3383">
        <v>2008</v>
      </c>
      <c r="B3383" t="s">
        <v>52</v>
      </c>
      <c r="C3383" t="s">
        <v>55</v>
      </c>
      <c r="D3383">
        <v>14</v>
      </c>
      <c r="E3383">
        <v>21</v>
      </c>
      <c r="F3383">
        <v>33309</v>
      </c>
      <c r="G3383">
        <v>33621</v>
      </c>
      <c r="H3383">
        <v>0</v>
      </c>
      <c r="I3383">
        <v>0</v>
      </c>
      <c r="J3383">
        <v>2</v>
      </c>
      <c r="K3383">
        <v>9.1</v>
      </c>
      <c r="L3383">
        <v>4420</v>
      </c>
      <c r="M3383">
        <v>0</v>
      </c>
      <c r="N3383">
        <v>4420</v>
      </c>
      <c r="O3383">
        <v>0</v>
      </c>
      <c r="P3383">
        <v>13.1</v>
      </c>
      <c r="Q3383">
        <v>5044</v>
      </c>
      <c r="S3383">
        <v>4977</v>
      </c>
      <c r="U3383">
        <v>15</v>
      </c>
      <c r="V3383">
        <v>-624</v>
      </c>
      <c r="W3383">
        <v>-1.9</v>
      </c>
      <c r="X3383">
        <v>26.2</v>
      </c>
      <c r="AB3383">
        <v>1</v>
      </c>
    </row>
    <row r="3384" spans="1:28" x14ac:dyDescent="0.35">
      <c r="A3384">
        <v>2008</v>
      </c>
      <c r="B3384" t="s">
        <v>52</v>
      </c>
      <c r="C3384" t="s">
        <v>56</v>
      </c>
      <c r="D3384">
        <v>9</v>
      </c>
      <c r="E3384">
        <v>21</v>
      </c>
      <c r="H3384">
        <v>0</v>
      </c>
      <c r="I3384">
        <v>0</v>
      </c>
      <c r="J3384">
        <v>1</v>
      </c>
      <c r="K3384">
        <v>4.7</v>
      </c>
      <c r="M3384">
        <v>0</v>
      </c>
      <c r="Y3384">
        <v>1</v>
      </c>
      <c r="Z3384">
        <v>1</v>
      </c>
      <c r="AB3384">
        <v>1</v>
      </c>
    </row>
    <row r="3385" spans="1:28" x14ac:dyDescent="0.35">
      <c r="A3385">
        <v>2008</v>
      </c>
      <c r="B3385" t="s">
        <v>52</v>
      </c>
      <c r="C3385" t="s">
        <v>57</v>
      </c>
      <c r="D3385">
        <v>25</v>
      </c>
      <c r="E3385">
        <v>347</v>
      </c>
      <c r="F3385">
        <v>77723</v>
      </c>
      <c r="G3385">
        <v>72193</v>
      </c>
      <c r="H3385">
        <v>12</v>
      </c>
      <c r="I3385">
        <v>3.5</v>
      </c>
      <c r="J3385">
        <v>6</v>
      </c>
      <c r="K3385">
        <v>1.7</v>
      </c>
      <c r="L3385">
        <v>17981</v>
      </c>
      <c r="P3385">
        <v>24.9</v>
      </c>
      <c r="Q3385">
        <v>6921</v>
      </c>
      <c r="R3385">
        <v>187</v>
      </c>
      <c r="S3385">
        <v>6734</v>
      </c>
      <c r="T3385">
        <v>0.3</v>
      </c>
      <c r="U3385">
        <v>9.6</v>
      </c>
      <c r="V3385">
        <v>11060</v>
      </c>
      <c r="W3385">
        <v>15.3</v>
      </c>
      <c r="X3385">
        <v>19.2</v>
      </c>
      <c r="AB3385">
        <v>1</v>
      </c>
    </row>
    <row r="3386" spans="1:28" x14ac:dyDescent="0.35">
      <c r="A3386">
        <v>2008</v>
      </c>
      <c r="B3386" t="s">
        <v>52</v>
      </c>
      <c r="C3386" t="s">
        <v>58</v>
      </c>
      <c r="D3386">
        <v>18</v>
      </c>
      <c r="E3386">
        <v>447</v>
      </c>
      <c r="F3386">
        <v>43445</v>
      </c>
      <c r="G3386">
        <v>37833</v>
      </c>
      <c r="H3386">
        <v>6</v>
      </c>
      <c r="I3386">
        <v>1.3</v>
      </c>
      <c r="J3386">
        <v>2</v>
      </c>
      <c r="K3386">
        <v>0.4</v>
      </c>
      <c r="L3386">
        <v>11291</v>
      </c>
      <c r="P3386">
        <v>29.8</v>
      </c>
      <c r="Q3386">
        <v>66</v>
      </c>
      <c r="S3386">
        <v>37</v>
      </c>
      <c r="U3386">
        <v>0.2</v>
      </c>
      <c r="V3386">
        <v>11225</v>
      </c>
      <c r="W3386">
        <v>29.6</v>
      </c>
      <c r="X3386">
        <v>0.4</v>
      </c>
      <c r="AB3386">
        <v>1</v>
      </c>
    </row>
    <row r="3387" spans="1:28" x14ac:dyDescent="0.35">
      <c r="A3387">
        <v>2008</v>
      </c>
      <c r="B3387" t="s">
        <v>52</v>
      </c>
      <c r="C3387" t="s">
        <v>59</v>
      </c>
      <c r="D3387">
        <v>23</v>
      </c>
      <c r="E3387">
        <v>588</v>
      </c>
      <c r="F3387">
        <v>63824</v>
      </c>
      <c r="G3387">
        <v>60056</v>
      </c>
      <c r="H3387">
        <v>90</v>
      </c>
      <c r="I3387">
        <v>16.7</v>
      </c>
      <c r="J3387">
        <v>7</v>
      </c>
      <c r="K3387">
        <v>1.3</v>
      </c>
      <c r="L3387">
        <v>19034</v>
      </c>
      <c r="M3387">
        <v>2539</v>
      </c>
      <c r="N3387">
        <v>16495</v>
      </c>
      <c r="O3387">
        <v>4.2</v>
      </c>
      <c r="P3387">
        <v>31.7</v>
      </c>
      <c r="Q3387">
        <v>11497</v>
      </c>
      <c r="S3387">
        <v>4122</v>
      </c>
      <c r="U3387">
        <v>19.100000000000001</v>
      </c>
      <c r="V3387">
        <v>7537</v>
      </c>
      <c r="W3387">
        <v>12.6</v>
      </c>
      <c r="X3387">
        <v>38.200000000000003</v>
      </c>
      <c r="Y3387">
        <v>1</v>
      </c>
      <c r="Z3387">
        <v>1</v>
      </c>
      <c r="AB3387">
        <v>1</v>
      </c>
    </row>
    <row r="3388" spans="1:28" x14ac:dyDescent="0.35">
      <c r="A3388">
        <v>2008</v>
      </c>
      <c r="B3388" t="s">
        <v>52</v>
      </c>
      <c r="C3388" t="s">
        <v>60</v>
      </c>
      <c r="D3388">
        <v>136</v>
      </c>
      <c r="E3388">
        <v>4056</v>
      </c>
      <c r="F3388">
        <v>357203</v>
      </c>
      <c r="G3388">
        <v>349777</v>
      </c>
      <c r="H3388">
        <v>387</v>
      </c>
      <c r="I3388">
        <v>9.9</v>
      </c>
      <c r="J3388">
        <v>93</v>
      </c>
      <c r="K3388">
        <v>2.4</v>
      </c>
      <c r="L3388">
        <v>65870</v>
      </c>
      <c r="M3388">
        <v>22556</v>
      </c>
      <c r="N3388">
        <v>43314</v>
      </c>
      <c r="O3388">
        <v>6.4</v>
      </c>
      <c r="P3388">
        <v>18.8</v>
      </c>
      <c r="Q3388">
        <v>51018</v>
      </c>
      <c r="R3388">
        <v>25260</v>
      </c>
      <c r="S3388">
        <v>25758</v>
      </c>
      <c r="T3388">
        <v>7.2</v>
      </c>
      <c r="U3388">
        <v>14.6</v>
      </c>
      <c r="V3388">
        <v>14852</v>
      </c>
      <c r="W3388">
        <v>4.2</v>
      </c>
      <c r="X3388">
        <v>29.2</v>
      </c>
      <c r="Y3388">
        <v>2</v>
      </c>
      <c r="Z3388">
        <v>2</v>
      </c>
      <c r="AB3388">
        <v>1</v>
      </c>
    </row>
    <row r="3389" spans="1:28" x14ac:dyDescent="0.35">
      <c r="A3389">
        <v>2008</v>
      </c>
      <c r="B3389" t="s">
        <v>52</v>
      </c>
      <c r="C3389" t="s">
        <v>61</v>
      </c>
      <c r="D3389">
        <v>125</v>
      </c>
      <c r="E3389">
        <v>4441</v>
      </c>
      <c r="F3389">
        <v>293169</v>
      </c>
      <c r="G3389">
        <v>290961</v>
      </c>
      <c r="H3389">
        <v>473</v>
      </c>
      <c r="I3389">
        <v>11</v>
      </c>
      <c r="J3389">
        <v>208</v>
      </c>
      <c r="K3389">
        <v>4.8</v>
      </c>
      <c r="L3389">
        <v>42192</v>
      </c>
      <c r="M3389">
        <v>14674</v>
      </c>
      <c r="N3389">
        <v>27518</v>
      </c>
      <c r="O3389">
        <v>5</v>
      </c>
      <c r="P3389">
        <v>14.5</v>
      </c>
      <c r="Q3389">
        <v>37776</v>
      </c>
      <c r="R3389">
        <v>4184</v>
      </c>
      <c r="S3389">
        <v>33592</v>
      </c>
      <c r="T3389">
        <v>1.4</v>
      </c>
      <c r="U3389">
        <v>13</v>
      </c>
      <c r="V3389">
        <v>4416</v>
      </c>
      <c r="W3389">
        <v>1.5</v>
      </c>
      <c r="X3389">
        <v>26</v>
      </c>
      <c r="AB3389">
        <v>0</v>
      </c>
    </row>
    <row r="3390" spans="1:28" x14ac:dyDescent="0.35">
      <c r="A3390">
        <v>2008</v>
      </c>
      <c r="B3390" t="s">
        <v>52</v>
      </c>
      <c r="C3390" t="s">
        <v>62</v>
      </c>
      <c r="D3390">
        <v>132</v>
      </c>
      <c r="E3390">
        <v>5605</v>
      </c>
      <c r="F3390">
        <v>386747</v>
      </c>
      <c r="G3390">
        <v>389027</v>
      </c>
      <c r="H3390">
        <v>393</v>
      </c>
      <c r="I3390">
        <v>7.1</v>
      </c>
      <c r="J3390">
        <v>199</v>
      </c>
      <c r="K3390">
        <v>3.6</v>
      </c>
      <c r="L3390">
        <v>46941</v>
      </c>
      <c r="M3390">
        <v>8143</v>
      </c>
      <c r="N3390">
        <v>38798</v>
      </c>
      <c r="O3390">
        <v>2.1</v>
      </c>
      <c r="P3390">
        <v>12.1</v>
      </c>
      <c r="Q3390">
        <v>51500</v>
      </c>
      <c r="R3390">
        <v>10963</v>
      </c>
      <c r="S3390">
        <v>40537</v>
      </c>
      <c r="T3390">
        <v>2.8</v>
      </c>
      <c r="U3390">
        <v>13.2</v>
      </c>
      <c r="V3390">
        <v>-4559</v>
      </c>
      <c r="W3390">
        <v>-1.1000000000000001</v>
      </c>
      <c r="X3390">
        <v>24.2</v>
      </c>
      <c r="AB3390">
        <v>0</v>
      </c>
    </row>
    <row r="3391" spans="1:28" x14ac:dyDescent="0.35">
      <c r="A3391">
        <v>2008</v>
      </c>
      <c r="B3391" t="s">
        <v>52</v>
      </c>
      <c r="C3391" t="s">
        <v>63</v>
      </c>
      <c r="D3391">
        <v>226</v>
      </c>
      <c r="E3391">
        <v>7707</v>
      </c>
      <c r="F3391">
        <v>709290</v>
      </c>
      <c r="G3391">
        <v>710057</v>
      </c>
      <c r="H3391">
        <v>776</v>
      </c>
      <c r="I3391">
        <v>10.4</v>
      </c>
      <c r="J3391">
        <v>259</v>
      </c>
      <c r="K3391">
        <v>3.5</v>
      </c>
      <c r="L3391">
        <v>63809</v>
      </c>
      <c r="M3391">
        <v>20015</v>
      </c>
      <c r="N3391">
        <v>43794</v>
      </c>
      <c r="O3391">
        <v>2.8</v>
      </c>
      <c r="P3391">
        <v>9</v>
      </c>
      <c r="Q3391">
        <v>65343</v>
      </c>
      <c r="R3391">
        <v>8359</v>
      </c>
      <c r="S3391">
        <v>56984</v>
      </c>
      <c r="T3391">
        <v>1.2</v>
      </c>
      <c r="U3391">
        <v>9.1999999999999993</v>
      </c>
      <c r="V3391">
        <v>-1534</v>
      </c>
      <c r="W3391">
        <v>-0.2</v>
      </c>
      <c r="X3391">
        <v>18</v>
      </c>
      <c r="AB3391">
        <v>0</v>
      </c>
    </row>
    <row r="3392" spans="1:28" x14ac:dyDescent="0.35">
      <c r="A3392">
        <v>2008</v>
      </c>
      <c r="B3392" t="s">
        <v>52</v>
      </c>
      <c r="C3392" t="s">
        <v>64</v>
      </c>
      <c r="D3392">
        <v>300</v>
      </c>
      <c r="E3392">
        <v>22283</v>
      </c>
      <c r="F3392">
        <v>917156</v>
      </c>
      <c r="G3392">
        <v>901630</v>
      </c>
      <c r="H3392">
        <v>2078</v>
      </c>
      <c r="I3392">
        <v>9.5</v>
      </c>
      <c r="J3392">
        <v>1090</v>
      </c>
      <c r="K3392">
        <v>5</v>
      </c>
      <c r="L3392">
        <v>123481</v>
      </c>
      <c r="M3392">
        <v>39436</v>
      </c>
      <c r="N3392">
        <v>84045</v>
      </c>
      <c r="O3392">
        <v>4.4000000000000004</v>
      </c>
      <c r="P3392">
        <v>13.7</v>
      </c>
      <c r="Q3392">
        <v>92429</v>
      </c>
      <c r="R3392">
        <v>25726</v>
      </c>
      <c r="S3392">
        <v>66703</v>
      </c>
      <c r="T3392">
        <v>2.9</v>
      </c>
      <c r="U3392">
        <v>10.3</v>
      </c>
      <c r="V3392">
        <v>31052</v>
      </c>
      <c r="W3392">
        <v>3.4</v>
      </c>
      <c r="X3392">
        <v>20.6</v>
      </c>
      <c r="AB3392">
        <v>0</v>
      </c>
    </row>
    <row r="3393" spans="1:28" x14ac:dyDescent="0.35">
      <c r="A3393">
        <v>2008</v>
      </c>
      <c r="B3393" t="s">
        <v>52</v>
      </c>
      <c r="C3393" t="s">
        <v>43</v>
      </c>
      <c r="D3393">
        <v>1219</v>
      </c>
      <c r="E3393">
        <v>69565</v>
      </c>
      <c r="F3393">
        <v>3680700</v>
      </c>
      <c r="G3393">
        <v>3660428</v>
      </c>
      <c r="H3393">
        <v>4885</v>
      </c>
      <c r="I3393">
        <v>7.1</v>
      </c>
      <c r="J3393">
        <v>2594</v>
      </c>
      <c r="K3393">
        <v>3.8</v>
      </c>
      <c r="L3393">
        <v>389595</v>
      </c>
      <c r="M3393">
        <v>109298</v>
      </c>
      <c r="N3393">
        <v>280297</v>
      </c>
      <c r="O3393">
        <v>3</v>
      </c>
      <c r="P3393">
        <v>10.6</v>
      </c>
      <c r="Q3393">
        <v>349050</v>
      </c>
      <c r="R3393">
        <v>60459</v>
      </c>
      <c r="S3393">
        <v>288591</v>
      </c>
      <c r="T3393">
        <v>1.7</v>
      </c>
      <c r="U3393">
        <v>9.5</v>
      </c>
      <c r="V3393">
        <v>40545</v>
      </c>
      <c r="W3393">
        <v>1.1000000000000001</v>
      </c>
      <c r="X3393">
        <v>19</v>
      </c>
      <c r="Y3393">
        <v>1</v>
      </c>
      <c r="Z3393">
        <v>6</v>
      </c>
      <c r="AB3393">
        <v>1</v>
      </c>
    </row>
    <row r="3394" spans="1:28" x14ac:dyDescent="0.35">
      <c r="A3394">
        <v>2008</v>
      </c>
      <c r="B3394" t="s">
        <v>53</v>
      </c>
      <c r="C3394" t="s">
        <v>55</v>
      </c>
      <c r="D3394">
        <v>11</v>
      </c>
      <c r="E3394">
        <v>11</v>
      </c>
      <c r="H3394">
        <v>0</v>
      </c>
      <c r="I3394">
        <v>0</v>
      </c>
      <c r="J3394">
        <v>2</v>
      </c>
      <c r="K3394">
        <v>16.7</v>
      </c>
      <c r="M3394">
        <v>0</v>
      </c>
      <c r="AB3394">
        <v>1</v>
      </c>
    </row>
    <row r="3395" spans="1:28" x14ac:dyDescent="0.35">
      <c r="A3395">
        <v>2008</v>
      </c>
      <c r="B3395" t="s">
        <v>53</v>
      </c>
      <c r="C3395" t="s">
        <v>56</v>
      </c>
      <c r="D3395">
        <v>7</v>
      </c>
      <c r="E3395">
        <v>408</v>
      </c>
      <c r="F3395">
        <v>18449</v>
      </c>
      <c r="G3395">
        <v>18433</v>
      </c>
      <c r="H3395">
        <v>78</v>
      </c>
      <c r="I3395">
        <v>20.8</v>
      </c>
      <c r="J3395">
        <v>11</v>
      </c>
      <c r="K3395">
        <v>2.9</v>
      </c>
      <c r="L3395">
        <v>1277</v>
      </c>
      <c r="P3395">
        <v>6.9</v>
      </c>
      <c r="Q3395">
        <v>1245</v>
      </c>
      <c r="S3395">
        <v>1138</v>
      </c>
      <c r="U3395">
        <v>6.8</v>
      </c>
      <c r="V3395">
        <v>32</v>
      </c>
      <c r="W3395">
        <v>0.1</v>
      </c>
      <c r="X3395">
        <v>13.6</v>
      </c>
      <c r="AB3395">
        <v>1</v>
      </c>
    </row>
    <row r="3396" spans="1:28" x14ac:dyDescent="0.35">
      <c r="A3396">
        <v>2008</v>
      </c>
      <c r="B3396" t="s">
        <v>53</v>
      </c>
      <c r="C3396" t="s">
        <v>57</v>
      </c>
      <c r="D3396">
        <v>10</v>
      </c>
      <c r="E3396">
        <v>86</v>
      </c>
      <c r="F3396">
        <v>44029</v>
      </c>
      <c r="G3396">
        <v>38393</v>
      </c>
      <c r="H3396">
        <v>4</v>
      </c>
      <c r="I3396">
        <v>4.7</v>
      </c>
      <c r="J3396">
        <v>3</v>
      </c>
      <c r="K3396">
        <v>3.5</v>
      </c>
      <c r="L3396">
        <v>17294</v>
      </c>
      <c r="P3396">
        <v>45</v>
      </c>
      <c r="Q3396">
        <v>6021</v>
      </c>
      <c r="S3396">
        <v>5944</v>
      </c>
      <c r="U3396">
        <v>15.7</v>
      </c>
      <c r="V3396">
        <v>11273</v>
      </c>
      <c r="W3396">
        <v>29.3</v>
      </c>
      <c r="X3396">
        <v>31.4</v>
      </c>
      <c r="AB3396">
        <v>1</v>
      </c>
    </row>
    <row r="3397" spans="1:28" x14ac:dyDescent="0.35">
      <c r="A3397">
        <v>2008</v>
      </c>
      <c r="B3397" t="s">
        <v>53</v>
      </c>
      <c r="C3397" t="s">
        <v>58</v>
      </c>
      <c r="D3397">
        <v>7</v>
      </c>
      <c r="E3397">
        <v>47</v>
      </c>
      <c r="H3397">
        <v>5</v>
      </c>
      <c r="I3397">
        <v>11.2</v>
      </c>
      <c r="J3397">
        <v>0</v>
      </c>
      <c r="K3397">
        <v>0</v>
      </c>
      <c r="AB3397">
        <v>1</v>
      </c>
    </row>
    <row r="3398" spans="1:28" x14ac:dyDescent="0.35">
      <c r="A3398">
        <v>2008</v>
      </c>
      <c r="B3398" t="s">
        <v>53</v>
      </c>
      <c r="C3398" t="s">
        <v>59</v>
      </c>
      <c r="D3398">
        <v>10</v>
      </c>
      <c r="E3398">
        <v>76</v>
      </c>
      <c r="H3398">
        <v>0</v>
      </c>
      <c r="I3398">
        <v>0</v>
      </c>
      <c r="J3398">
        <v>1</v>
      </c>
      <c r="K3398">
        <v>1.3</v>
      </c>
      <c r="M3398">
        <v>0</v>
      </c>
      <c r="Y3398">
        <v>1</v>
      </c>
      <c r="Z3398">
        <v>1</v>
      </c>
      <c r="AB3398">
        <v>1</v>
      </c>
    </row>
    <row r="3399" spans="1:28" x14ac:dyDescent="0.35">
      <c r="A3399">
        <v>2008</v>
      </c>
      <c r="B3399" t="s">
        <v>53</v>
      </c>
      <c r="C3399" t="s">
        <v>60</v>
      </c>
      <c r="D3399">
        <v>68</v>
      </c>
      <c r="E3399">
        <v>2082</v>
      </c>
      <c r="F3399">
        <v>249326</v>
      </c>
      <c r="G3399">
        <v>252133</v>
      </c>
      <c r="H3399">
        <v>34</v>
      </c>
      <c r="I3399">
        <v>1.6</v>
      </c>
      <c r="J3399">
        <v>91</v>
      </c>
      <c r="K3399">
        <v>4.3</v>
      </c>
      <c r="L3399">
        <v>21531</v>
      </c>
      <c r="M3399">
        <v>2036</v>
      </c>
      <c r="N3399">
        <v>19495</v>
      </c>
      <c r="O3399">
        <v>0.8</v>
      </c>
      <c r="P3399">
        <v>8.5</v>
      </c>
      <c r="Q3399">
        <v>27145</v>
      </c>
      <c r="R3399">
        <v>4258</v>
      </c>
      <c r="S3399">
        <v>22887</v>
      </c>
      <c r="T3399">
        <v>1.7</v>
      </c>
      <c r="U3399">
        <v>10.8</v>
      </c>
      <c r="V3399">
        <v>-5614</v>
      </c>
      <c r="W3399">
        <v>-2.2999999999999998</v>
      </c>
      <c r="X3399">
        <v>17</v>
      </c>
      <c r="AB3399">
        <v>0</v>
      </c>
    </row>
    <row r="3400" spans="1:28" x14ac:dyDescent="0.35">
      <c r="A3400">
        <v>2008</v>
      </c>
      <c r="B3400" t="s">
        <v>53</v>
      </c>
      <c r="C3400" t="s">
        <v>61</v>
      </c>
      <c r="D3400">
        <v>57</v>
      </c>
      <c r="E3400">
        <v>2411</v>
      </c>
      <c r="F3400">
        <v>297013</v>
      </c>
      <c r="G3400">
        <v>294552</v>
      </c>
      <c r="H3400">
        <v>183</v>
      </c>
      <c r="I3400">
        <v>7.7</v>
      </c>
      <c r="J3400">
        <v>104</v>
      </c>
      <c r="K3400">
        <v>4.4000000000000004</v>
      </c>
      <c r="L3400">
        <v>41027</v>
      </c>
      <c r="M3400">
        <v>8291</v>
      </c>
      <c r="N3400">
        <v>32736</v>
      </c>
      <c r="O3400">
        <v>2.8</v>
      </c>
      <c r="P3400">
        <v>13.9</v>
      </c>
      <c r="Q3400">
        <v>36104</v>
      </c>
      <c r="R3400">
        <v>4009</v>
      </c>
      <c r="S3400">
        <v>32095</v>
      </c>
      <c r="T3400">
        <v>1.4</v>
      </c>
      <c r="U3400">
        <v>12.3</v>
      </c>
      <c r="V3400">
        <v>4923</v>
      </c>
      <c r="W3400">
        <v>1.6</v>
      </c>
      <c r="X3400">
        <v>24.6</v>
      </c>
      <c r="AB3400">
        <v>0</v>
      </c>
    </row>
    <row r="3401" spans="1:28" x14ac:dyDescent="0.35">
      <c r="A3401">
        <v>2008</v>
      </c>
      <c r="B3401" t="s">
        <v>53</v>
      </c>
      <c r="C3401" t="s">
        <v>62</v>
      </c>
      <c r="D3401">
        <v>97</v>
      </c>
      <c r="E3401">
        <v>9681</v>
      </c>
      <c r="F3401">
        <v>493842</v>
      </c>
      <c r="G3401">
        <v>490943</v>
      </c>
      <c r="H3401">
        <v>1300</v>
      </c>
      <c r="I3401">
        <v>13.7</v>
      </c>
      <c r="J3401">
        <v>824</v>
      </c>
      <c r="K3401">
        <v>8.6999999999999993</v>
      </c>
      <c r="L3401">
        <v>69165</v>
      </c>
      <c r="M3401">
        <v>27855</v>
      </c>
      <c r="N3401">
        <v>41310</v>
      </c>
      <c r="O3401">
        <v>5.7</v>
      </c>
      <c r="P3401">
        <v>14.1</v>
      </c>
      <c r="Q3401">
        <v>63366</v>
      </c>
      <c r="R3401">
        <v>20792</v>
      </c>
      <c r="S3401">
        <v>42574</v>
      </c>
      <c r="T3401">
        <v>4.2</v>
      </c>
      <c r="U3401">
        <v>12.9</v>
      </c>
      <c r="V3401">
        <v>5799</v>
      </c>
      <c r="W3401">
        <v>1.2</v>
      </c>
      <c r="X3401">
        <v>25.8</v>
      </c>
      <c r="AB3401">
        <v>0</v>
      </c>
    </row>
    <row r="3402" spans="1:28" x14ac:dyDescent="0.35">
      <c r="A3402">
        <v>2008</v>
      </c>
      <c r="B3402" t="s">
        <v>53</v>
      </c>
      <c r="C3402" t="s">
        <v>63</v>
      </c>
      <c r="D3402">
        <v>124</v>
      </c>
      <c r="E3402">
        <v>8990</v>
      </c>
      <c r="F3402">
        <v>654429</v>
      </c>
      <c r="G3402">
        <v>641352</v>
      </c>
      <c r="H3402">
        <v>758</v>
      </c>
      <c r="I3402">
        <v>8.6999999999999993</v>
      </c>
      <c r="J3402">
        <v>178</v>
      </c>
      <c r="K3402">
        <v>2</v>
      </c>
      <c r="L3402">
        <v>72885</v>
      </c>
      <c r="M3402">
        <v>18675</v>
      </c>
      <c r="N3402">
        <v>54210</v>
      </c>
      <c r="O3402">
        <v>2.9</v>
      </c>
      <c r="P3402">
        <v>11.4</v>
      </c>
      <c r="Q3402">
        <v>46730</v>
      </c>
      <c r="R3402">
        <v>5390</v>
      </c>
      <c r="S3402">
        <v>41340</v>
      </c>
      <c r="T3402">
        <v>0.8</v>
      </c>
      <c r="U3402">
        <v>7.3</v>
      </c>
      <c r="V3402">
        <v>26155</v>
      </c>
      <c r="W3402">
        <v>4.0999999999999996</v>
      </c>
      <c r="X3402">
        <v>14.6</v>
      </c>
      <c r="AB3402">
        <v>0</v>
      </c>
    </row>
    <row r="3403" spans="1:28" x14ac:dyDescent="0.35">
      <c r="A3403">
        <v>2008</v>
      </c>
      <c r="B3403" t="s">
        <v>53</v>
      </c>
      <c r="C3403" t="s">
        <v>64</v>
      </c>
      <c r="D3403">
        <v>140</v>
      </c>
      <c r="E3403">
        <v>10937</v>
      </c>
      <c r="F3403">
        <v>757799</v>
      </c>
      <c r="G3403">
        <v>750026</v>
      </c>
      <c r="H3403">
        <v>637</v>
      </c>
      <c r="I3403">
        <v>5.9</v>
      </c>
      <c r="J3403">
        <v>458</v>
      </c>
      <c r="K3403">
        <v>4.2</v>
      </c>
      <c r="L3403">
        <v>88144</v>
      </c>
      <c r="M3403">
        <v>18352</v>
      </c>
      <c r="N3403">
        <v>69792</v>
      </c>
      <c r="O3403">
        <v>2.4</v>
      </c>
      <c r="P3403">
        <v>11.8</v>
      </c>
      <c r="Q3403">
        <v>72598</v>
      </c>
      <c r="R3403">
        <v>7332</v>
      </c>
      <c r="S3403">
        <v>65266</v>
      </c>
      <c r="T3403">
        <v>1</v>
      </c>
      <c r="U3403">
        <v>9.6999999999999993</v>
      </c>
      <c r="V3403">
        <v>15546</v>
      </c>
      <c r="W3403">
        <v>2.1</v>
      </c>
      <c r="X3403">
        <v>19.399999999999999</v>
      </c>
      <c r="AB3403">
        <v>0</v>
      </c>
    </row>
    <row r="3404" spans="1:28" x14ac:dyDescent="0.35">
      <c r="A3404">
        <v>2008</v>
      </c>
      <c r="B3404" t="s">
        <v>53</v>
      </c>
      <c r="C3404" t="s">
        <v>43</v>
      </c>
      <c r="D3404">
        <v>792</v>
      </c>
      <c r="E3404">
        <v>81580</v>
      </c>
      <c r="F3404">
        <v>4191204</v>
      </c>
      <c r="G3404">
        <v>4189723</v>
      </c>
      <c r="H3404">
        <v>7860</v>
      </c>
      <c r="I3404">
        <v>9.9</v>
      </c>
      <c r="J3404">
        <v>4044</v>
      </c>
      <c r="K3404">
        <v>5.0999999999999996</v>
      </c>
      <c r="L3404">
        <v>469865</v>
      </c>
      <c r="M3404">
        <v>140152</v>
      </c>
      <c r="N3404">
        <v>329713</v>
      </c>
      <c r="O3404">
        <v>3.3</v>
      </c>
      <c r="P3404">
        <v>11.2</v>
      </c>
      <c r="Q3404">
        <v>466904</v>
      </c>
      <c r="R3404">
        <v>108110</v>
      </c>
      <c r="S3404">
        <v>358794</v>
      </c>
      <c r="T3404">
        <v>2.6</v>
      </c>
      <c r="U3404">
        <v>11.1</v>
      </c>
      <c r="V3404">
        <v>2961</v>
      </c>
      <c r="W3404">
        <v>0.1</v>
      </c>
      <c r="X3404">
        <v>22.2</v>
      </c>
      <c r="AB3404">
        <v>0</v>
      </c>
    </row>
    <row r="3405" spans="1:28" x14ac:dyDescent="0.35">
      <c r="A3405">
        <v>2008</v>
      </c>
      <c r="B3405" t="s">
        <v>54</v>
      </c>
      <c r="C3405" t="s">
        <v>55</v>
      </c>
      <c r="D3405">
        <v>10</v>
      </c>
      <c r="E3405">
        <v>32</v>
      </c>
      <c r="H3405">
        <v>2</v>
      </c>
      <c r="I3405">
        <v>6.2</v>
      </c>
      <c r="J3405">
        <v>3</v>
      </c>
      <c r="K3405">
        <v>9.1999999999999993</v>
      </c>
      <c r="AB3405">
        <v>1</v>
      </c>
    </row>
    <row r="3406" spans="1:28" x14ac:dyDescent="0.35">
      <c r="A3406">
        <v>2008</v>
      </c>
      <c r="B3406" t="s">
        <v>54</v>
      </c>
      <c r="C3406" t="s">
        <v>56</v>
      </c>
      <c r="D3406">
        <v>14</v>
      </c>
      <c r="E3406">
        <v>35</v>
      </c>
      <c r="H3406">
        <v>1</v>
      </c>
      <c r="I3406">
        <v>2.8</v>
      </c>
      <c r="J3406">
        <v>2</v>
      </c>
      <c r="K3406">
        <v>5.6</v>
      </c>
      <c r="AB3406">
        <v>1</v>
      </c>
    </row>
    <row r="3407" spans="1:28" x14ac:dyDescent="0.35">
      <c r="A3407">
        <v>2008</v>
      </c>
      <c r="B3407" t="s">
        <v>54</v>
      </c>
      <c r="C3407" t="s">
        <v>57</v>
      </c>
      <c r="D3407">
        <v>12</v>
      </c>
      <c r="E3407">
        <v>12</v>
      </c>
      <c r="H3407">
        <v>0</v>
      </c>
      <c r="I3407">
        <v>0</v>
      </c>
      <c r="J3407">
        <v>1</v>
      </c>
      <c r="K3407">
        <v>8</v>
      </c>
      <c r="M3407">
        <v>0</v>
      </c>
      <c r="AB3407">
        <v>1</v>
      </c>
    </row>
    <row r="3408" spans="1:28" x14ac:dyDescent="0.35">
      <c r="A3408">
        <v>2008</v>
      </c>
      <c r="B3408" t="s">
        <v>54</v>
      </c>
      <c r="C3408" t="s">
        <v>58</v>
      </c>
      <c r="D3408">
        <v>8</v>
      </c>
      <c r="E3408">
        <v>9</v>
      </c>
      <c r="H3408">
        <v>0</v>
      </c>
      <c r="I3408">
        <v>0</v>
      </c>
      <c r="J3408">
        <v>1</v>
      </c>
      <c r="K3408">
        <v>10.5</v>
      </c>
      <c r="M3408">
        <v>0</v>
      </c>
      <c r="AB3408">
        <v>1</v>
      </c>
    </row>
    <row r="3409" spans="1:28" x14ac:dyDescent="0.35">
      <c r="A3409">
        <v>2008</v>
      </c>
      <c r="B3409" t="s">
        <v>54</v>
      </c>
      <c r="C3409" t="s">
        <v>59</v>
      </c>
      <c r="D3409">
        <v>19</v>
      </c>
      <c r="E3409">
        <v>81</v>
      </c>
      <c r="H3409">
        <v>2</v>
      </c>
      <c r="I3409">
        <v>2.4</v>
      </c>
      <c r="J3409">
        <v>5</v>
      </c>
      <c r="K3409">
        <v>6.1</v>
      </c>
      <c r="AB3409">
        <v>1</v>
      </c>
    </row>
    <row r="3410" spans="1:28" x14ac:dyDescent="0.35">
      <c r="A3410">
        <v>2008</v>
      </c>
      <c r="B3410" t="s">
        <v>54</v>
      </c>
      <c r="C3410" t="s">
        <v>60</v>
      </c>
      <c r="D3410">
        <v>83</v>
      </c>
      <c r="E3410">
        <v>2395</v>
      </c>
      <c r="F3410">
        <v>200710</v>
      </c>
      <c r="G3410">
        <v>202698</v>
      </c>
      <c r="H3410">
        <v>202</v>
      </c>
      <c r="I3410">
        <v>8.6999999999999993</v>
      </c>
      <c r="J3410">
        <v>85</v>
      </c>
      <c r="K3410">
        <v>3.6</v>
      </c>
      <c r="L3410">
        <v>28264</v>
      </c>
      <c r="M3410">
        <v>4162</v>
      </c>
      <c r="N3410">
        <v>24102</v>
      </c>
      <c r="O3410">
        <v>2.1</v>
      </c>
      <c r="P3410">
        <v>13.9</v>
      </c>
      <c r="Q3410">
        <v>32241</v>
      </c>
      <c r="S3410">
        <v>24009</v>
      </c>
      <c r="U3410">
        <v>15.9</v>
      </c>
      <c r="V3410">
        <v>-3977</v>
      </c>
      <c r="W3410">
        <v>-2</v>
      </c>
      <c r="X3410">
        <v>27.8</v>
      </c>
      <c r="AB3410">
        <v>1</v>
      </c>
    </row>
    <row r="3411" spans="1:28" x14ac:dyDescent="0.35">
      <c r="A3411">
        <v>2008</v>
      </c>
      <c r="B3411" t="s">
        <v>54</v>
      </c>
      <c r="C3411" t="s">
        <v>61</v>
      </c>
      <c r="D3411">
        <v>62</v>
      </c>
      <c r="E3411">
        <v>7026</v>
      </c>
      <c r="F3411">
        <v>460801</v>
      </c>
      <c r="G3411">
        <v>443584</v>
      </c>
      <c r="H3411">
        <v>817</v>
      </c>
      <c r="I3411">
        <v>12</v>
      </c>
      <c r="J3411">
        <v>425</v>
      </c>
      <c r="K3411">
        <v>6.2</v>
      </c>
      <c r="L3411">
        <v>103292</v>
      </c>
      <c r="M3411">
        <v>60413</v>
      </c>
      <c r="N3411">
        <v>42879</v>
      </c>
      <c r="O3411">
        <v>13.6</v>
      </c>
      <c r="P3411">
        <v>23.3</v>
      </c>
      <c r="Q3411">
        <v>68857</v>
      </c>
      <c r="R3411">
        <v>21805</v>
      </c>
      <c r="S3411">
        <v>47052</v>
      </c>
      <c r="T3411">
        <v>4.9000000000000004</v>
      </c>
      <c r="U3411">
        <v>15.5</v>
      </c>
      <c r="V3411">
        <v>34435</v>
      </c>
      <c r="W3411">
        <v>7.8</v>
      </c>
      <c r="X3411">
        <v>31</v>
      </c>
      <c r="AB3411">
        <v>0</v>
      </c>
    </row>
    <row r="3412" spans="1:28" x14ac:dyDescent="0.35">
      <c r="A3412">
        <v>2008</v>
      </c>
      <c r="B3412" t="s">
        <v>54</v>
      </c>
      <c r="C3412" t="s">
        <v>62</v>
      </c>
      <c r="D3412">
        <v>85</v>
      </c>
      <c r="E3412">
        <v>20874</v>
      </c>
      <c r="F3412">
        <v>1037258</v>
      </c>
      <c r="G3412">
        <v>1022418</v>
      </c>
      <c r="H3412">
        <v>1929</v>
      </c>
      <c r="I3412">
        <v>9.3000000000000007</v>
      </c>
      <c r="J3412">
        <v>1593</v>
      </c>
      <c r="K3412">
        <v>7.7</v>
      </c>
      <c r="L3412">
        <v>206895</v>
      </c>
      <c r="M3412">
        <v>43994</v>
      </c>
      <c r="N3412">
        <v>162901</v>
      </c>
      <c r="O3412">
        <v>4.3</v>
      </c>
      <c r="P3412">
        <v>20.2</v>
      </c>
      <c r="Q3412">
        <v>177215</v>
      </c>
      <c r="R3412">
        <v>51316</v>
      </c>
      <c r="S3412">
        <v>125899</v>
      </c>
      <c r="T3412">
        <v>5</v>
      </c>
      <c r="U3412">
        <v>17.3</v>
      </c>
      <c r="V3412">
        <v>29680</v>
      </c>
      <c r="W3412">
        <v>2.9</v>
      </c>
      <c r="X3412">
        <v>34.6</v>
      </c>
      <c r="AB3412">
        <v>0</v>
      </c>
    </row>
    <row r="3413" spans="1:28" x14ac:dyDescent="0.35">
      <c r="A3413">
        <v>2008</v>
      </c>
      <c r="B3413" t="s">
        <v>54</v>
      </c>
      <c r="C3413" t="s">
        <v>63</v>
      </c>
      <c r="D3413">
        <v>124</v>
      </c>
      <c r="E3413">
        <v>34264</v>
      </c>
      <c r="F3413">
        <v>1641979</v>
      </c>
      <c r="G3413">
        <v>1616502</v>
      </c>
      <c r="H3413">
        <v>2535</v>
      </c>
      <c r="I3413">
        <v>7.5</v>
      </c>
      <c r="J3413">
        <v>1572</v>
      </c>
      <c r="K3413">
        <v>4.7</v>
      </c>
      <c r="L3413">
        <v>240073</v>
      </c>
      <c r="M3413">
        <v>86500</v>
      </c>
      <c r="N3413">
        <v>153573</v>
      </c>
      <c r="O3413">
        <v>5.4</v>
      </c>
      <c r="P3413">
        <v>14.9</v>
      </c>
      <c r="Q3413">
        <v>189119</v>
      </c>
      <c r="R3413">
        <v>46754</v>
      </c>
      <c r="S3413">
        <v>142365</v>
      </c>
      <c r="T3413">
        <v>2.9</v>
      </c>
      <c r="U3413">
        <v>11.7</v>
      </c>
      <c r="V3413">
        <v>50954</v>
      </c>
      <c r="W3413">
        <v>3.2</v>
      </c>
      <c r="X3413">
        <v>23.4</v>
      </c>
      <c r="AB3413">
        <v>0</v>
      </c>
    </row>
    <row r="3414" spans="1:28" x14ac:dyDescent="0.35">
      <c r="A3414">
        <v>2008</v>
      </c>
      <c r="B3414" t="s">
        <v>54</v>
      </c>
      <c r="C3414" t="s">
        <v>64</v>
      </c>
      <c r="D3414">
        <v>160</v>
      </c>
      <c r="E3414">
        <v>43913</v>
      </c>
      <c r="F3414">
        <v>2546676</v>
      </c>
      <c r="G3414">
        <v>2520467</v>
      </c>
      <c r="H3414">
        <v>5330</v>
      </c>
      <c r="I3414">
        <v>12.6</v>
      </c>
      <c r="J3414">
        <v>2246</v>
      </c>
      <c r="K3414">
        <v>5.3</v>
      </c>
      <c r="L3414">
        <v>388218</v>
      </c>
      <c r="M3414">
        <v>131902</v>
      </c>
      <c r="N3414">
        <v>256316</v>
      </c>
      <c r="O3414">
        <v>5.2</v>
      </c>
      <c r="P3414">
        <v>15.4</v>
      </c>
      <c r="Q3414">
        <v>335800</v>
      </c>
      <c r="R3414">
        <v>73671</v>
      </c>
      <c r="S3414">
        <v>262129</v>
      </c>
      <c r="T3414">
        <v>2.9</v>
      </c>
      <c r="U3414">
        <v>13.3</v>
      </c>
      <c r="V3414">
        <v>52418</v>
      </c>
      <c r="W3414">
        <v>2.1</v>
      </c>
      <c r="X3414">
        <v>26.6</v>
      </c>
      <c r="AB3414">
        <v>0</v>
      </c>
    </row>
    <row r="3415" spans="1:28" x14ac:dyDescent="0.35">
      <c r="A3415">
        <v>2008</v>
      </c>
      <c r="B3415" t="s">
        <v>54</v>
      </c>
      <c r="C3415" t="s">
        <v>43</v>
      </c>
      <c r="D3415">
        <v>873</v>
      </c>
      <c r="E3415">
        <v>548976</v>
      </c>
      <c r="F3415">
        <v>26217111</v>
      </c>
      <c r="G3415">
        <v>26177014</v>
      </c>
      <c r="H3415">
        <v>47980</v>
      </c>
      <c r="I3415">
        <v>8.9</v>
      </c>
      <c r="J3415">
        <v>30742</v>
      </c>
      <c r="K3415">
        <v>5.7</v>
      </c>
      <c r="L3415">
        <v>3158255</v>
      </c>
      <c r="M3415">
        <v>1117934</v>
      </c>
      <c r="N3415">
        <v>2040321</v>
      </c>
      <c r="O3415">
        <v>4.3</v>
      </c>
      <c r="P3415">
        <v>12.1</v>
      </c>
      <c r="Q3415">
        <v>3078062</v>
      </c>
      <c r="R3415">
        <v>610617</v>
      </c>
      <c r="S3415">
        <v>2467445</v>
      </c>
      <c r="T3415">
        <v>2.2999999999999998</v>
      </c>
      <c r="U3415">
        <v>11.8</v>
      </c>
      <c r="V3415">
        <v>80193</v>
      </c>
      <c r="W3415">
        <v>0.3</v>
      </c>
      <c r="X3415">
        <v>23.6</v>
      </c>
      <c r="AB3415">
        <v>0</v>
      </c>
    </row>
    <row r="3416" spans="1:28" x14ac:dyDescent="0.35">
      <c r="A3416">
        <v>2009</v>
      </c>
      <c r="B3416" t="s">
        <v>41</v>
      </c>
      <c r="C3416" t="s">
        <v>42</v>
      </c>
      <c r="D3416">
        <v>352038</v>
      </c>
      <c r="E3416">
        <v>352231</v>
      </c>
      <c r="F3416">
        <v>839981</v>
      </c>
      <c r="G3416">
        <v>428482</v>
      </c>
      <c r="H3416">
        <v>343783</v>
      </c>
      <c r="I3416">
        <v>195.2</v>
      </c>
      <c r="J3416">
        <v>0</v>
      </c>
      <c r="K3416">
        <v>0</v>
      </c>
      <c r="L3416">
        <v>822998</v>
      </c>
      <c r="M3416">
        <v>822998</v>
      </c>
      <c r="N3416">
        <v>0</v>
      </c>
      <c r="O3416">
        <v>192.1</v>
      </c>
      <c r="P3416">
        <v>192.1</v>
      </c>
      <c r="Q3416">
        <v>0</v>
      </c>
      <c r="R3416">
        <v>0</v>
      </c>
      <c r="S3416">
        <v>0</v>
      </c>
      <c r="T3416">
        <v>0</v>
      </c>
      <c r="U3416">
        <v>0</v>
      </c>
      <c r="V3416">
        <v>822998</v>
      </c>
      <c r="W3416">
        <v>192.1</v>
      </c>
      <c r="X3416">
        <v>0</v>
      </c>
      <c r="AB3416">
        <v>0</v>
      </c>
    </row>
    <row r="3417" spans="1:28" x14ac:dyDescent="0.35">
      <c r="A3417">
        <v>2009</v>
      </c>
      <c r="B3417" t="s">
        <v>41</v>
      </c>
      <c r="C3417" t="s">
        <v>55</v>
      </c>
      <c r="D3417">
        <v>239702</v>
      </c>
      <c r="E3417">
        <v>239814</v>
      </c>
      <c r="F3417">
        <v>469964</v>
      </c>
      <c r="G3417">
        <v>566154</v>
      </c>
      <c r="H3417">
        <v>50</v>
      </c>
      <c r="I3417">
        <v>0</v>
      </c>
      <c r="J3417">
        <v>110822</v>
      </c>
      <c r="K3417">
        <v>36.700000000000003</v>
      </c>
      <c r="L3417">
        <v>96586</v>
      </c>
      <c r="M3417">
        <v>59</v>
      </c>
      <c r="N3417">
        <v>96527</v>
      </c>
      <c r="O3417">
        <v>0</v>
      </c>
      <c r="P3417">
        <v>17.100000000000001</v>
      </c>
      <c r="Q3417">
        <v>288966</v>
      </c>
      <c r="R3417">
        <v>220738</v>
      </c>
      <c r="S3417">
        <v>68228</v>
      </c>
      <c r="T3417">
        <v>39</v>
      </c>
      <c r="U3417">
        <v>51</v>
      </c>
      <c r="V3417">
        <v>-192380</v>
      </c>
      <c r="W3417">
        <v>-33.9</v>
      </c>
      <c r="X3417">
        <v>34.200000000000003</v>
      </c>
      <c r="Y3417">
        <v>86015</v>
      </c>
      <c r="Z3417">
        <v>86015</v>
      </c>
      <c r="AA3417">
        <v>177511</v>
      </c>
      <c r="AB3417">
        <v>0</v>
      </c>
    </row>
    <row r="3418" spans="1:28" x14ac:dyDescent="0.35">
      <c r="A3418">
        <v>2009</v>
      </c>
      <c r="B3418" t="s">
        <v>41</v>
      </c>
      <c r="C3418" t="s">
        <v>56</v>
      </c>
      <c r="D3418">
        <v>202968</v>
      </c>
      <c r="E3418">
        <v>203106</v>
      </c>
      <c r="F3418">
        <v>397540</v>
      </c>
      <c r="G3418">
        <v>471909</v>
      </c>
      <c r="H3418">
        <v>9173</v>
      </c>
      <c r="I3418">
        <v>3.9</v>
      </c>
      <c r="J3418">
        <v>69057</v>
      </c>
      <c r="K3418">
        <v>29.5</v>
      </c>
      <c r="L3418">
        <v>70562</v>
      </c>
      <c r="M3418">
        <v>18172</v>
      </c>
      <c r="N3418">
        <v>52390</v>
      </c>
      <c r="O3418">
        <v>3.9</v>
      </c>
      <c r="P3418">
        <v>15</v>
      </c>
      <c r="Q3418">
        <v>219300</v>
      </c>
      <c r="R3418">
        <v>151869</v>
      </c>
      <c r="S3418">
        <v>67431</v>
      </c>
      <c r="T3418">
        <v>32.200000000000003</v>
      </c>
      <c r="U3418">
        <v>46.5</v>
      </c>
      <c r="V3418">
        <v>-148738</v>
      </c>
      <c r="W3418">
        <v>-31.5</v>
      </c>
      <c r="X3418">
        <v>30</v>
      </c>
      <c r="Y3418">
        <v>53988</v>
      </c>
      <c r="Z3418">
        <v>53988</v>
      </c>
      <c r="AA3418">
        <v>123478</v>
      </c>
      <c r="AB3418">
        <v>0</v>
      </c>
    </row>
    <row r="3419" spans="1:28" x14ac:dyDescent="0.35">
      <c r="A3419">
        <v>2009</v>
      </c>
      <c r="B3419" t="s">
        <v>41</v>
      </c>
      <c r="C3419" t="s">
        <v>57</v>
      </c>
      <c r="D3419">
        <v>182459</v>
      </c>
      <c r="E3419">
        <v>182592</v>
      </c>
      <c r="F3419">
        <v>360885</v>
      </c>
      <c r="G3419">
        <v>420866</v>
      </c>
      <c r="H3419">
        <v>8518</v>
      </c>
      <c r="I3419">
        <v>4.0999999999999996</v>
      </c>
      <c r="J3419">
        <v>54622</v>
      </c>
      <c r="K3419">
        <v>26.4</v>
      </c>
      <c r="L3419">
        <v>58792</v>
      </c>
      <c r="M3419">
        <v>16469</v>
      </c>
      <c r="N3419">
        <v>42323</v>
      </c>
      <c r="O3419">
        <v>3.9</v>
      </c>
      <c r="P3419">
        <v>14</v>
      </c>
      <c r="Q3419">
        <v>178754</v>
      </c>
      <c r="R3419">
        <v>121454</v>
      </c>
      <c r="S3419">
        <v>57300</v>
      </c>
      <c r="T3419">
        <v>28.9</v>
      </c>
      <c r="U3419">
        <v>42.5</v>
      </c>
      <c r="V3419">
        <v>-119962</v>
      </c>
      <c r="W3419">
        <v>-28.5</v>
      </c>
      <c r="X3419">
        <v>28</v>
      </c>
      <c r="Y3419">
        <v>42502</v>
      </c>
      <c r="Z3419">
        <v>42505</v>
      </c>
      <c r="AA3419">
        <v>98597</v>
      </c>
      <c r="AB3419">
        <v>0</v>
      </c>
    </row>
    <row r="3420" spans="1:28" x14ac:dyDescent="0.35">
      <c r="A3420">
        <v>2009</v>
      </c>
      <c r="B3420" t="s">
        <v>41</v>
      </c>
      <c r="C3420" t="s">
        <v>58</v>
      </c>
      <c r="D3420">
        <v>155936</v>
      </c>
      <c r="E3420">
        <v>156072</v>
      </c>
      <c r="F3420">
        <v>311217</v>
      </c>
      <c r="G3420">
        <v>360320</v>
      </c>
      <c r="H3420">
        <v>6674</v>
      </c>
      <c r="I3420">
        <v>3.8</v>
      </c>
      <c r="J3420">
        <v>42418</v>
      </c>
      <c r="K3420">
        <v>24.3</v>
      </c>
      <c r="L3420">
        <v>46559</v>
      </c>
      <c r="M3420">
        <v>13231</v>
      </c>
      <c r="N3420">
        <v>33328</v>
      </c>
      <c r="O3420">
        <v>3.7</v>
      </c>
      <c r="P3420">
        <v>12.9</v>
      </c>
      <c r="Q3420">
        <v>144764</v>
      </c>
      <c r="R3420">
        <v>95507</v>
      </c>
      <c r="S3420">
        <v>49257</v>
      </c>
      <c r="T3420">
        <v>26.5</v>
      </c>
      <c r="U3420">
        <v>40.200000000000003</v>
      </c>
      <c r="V3420">
        <v>-98205</v>
      </c>
      <c r="W3420">
        <v>-27.3</v>
      </c>
      <c r="X3420">
        <v>25.8</v>
      </c>
      <c r="Y3420">
        <v>32804</v>
      </c>
      <c r="Z3420">
        <v>32806</v>
      </c>
      <c r="AA3420">
        <v>76876</v>
      </c>
      <c r="AB3420">
        <v>0</v>
      </c>
    </row>
    <row r="3421" spans="1:28" x14ac:dyDescent="0.35">
      <c r="A3421">
        <v>2009</v>
      </c>
      <c r="B3421" t="s">
        <v>41</v>
      </c>
      <c r="C3421" t="s">
        <v>59</v>
      </c>
      <c r="D3421">
        <v>133564</v>
      </c>
      <c r="E3421">
        <v>133696</v>
      </c>
      <c r="F3421">
        <v>265865</v>
      </c>
      <c r="G3421">
        <v>305771</v>
      </c>
      <c r="H3421">
        <v>5698</v>
      </c>
      <c r="I3421">
        <v>3.8</v>
      </c>
      <c r="J3421">
        <v>33780</v>
      </c>
      <c r="K3421">
        <v>22.8</v>
      </c>
      <c r="L3421">
        <v>38660</v>
      </c>
      <c r="M3421">
        <v>11262</v>
      </c>
      <c r="N3421">
        <v>27398</v>
      </c>
      <c r="O3421">
        <v>3.7</v>
      </c>
      <c r="P3421">
        <v>12.6</v>
      </c>
      <c r="Q3421">
        <v>118471</v>
      </c>
      <c r="R3421">
        <v>76773</v>
      </c>
      <c r="S3421">
        <v>41698</v>
      </c>
      <c r="T3421">
        <v>25.1</v>
      </c>
      <c r="U3421">
        <v>38.700000000000003</v>
      </c>
      <c r="V3421">
        <v>-79811</v>
      </c>
      <c r="W3421">
        <v>-26.1</v>
      </c>
      <c r="X3421">
        <v>25.2</v>
      </c>
      <c r="Y3421">
        <v>25573</v>
      </c>
      <c r="Z3421">
        <v>25573</v>
      </c>
      <c r="AA3421">
        <v>60927</v>
      </c>
      <c r="AB3421">
        <v>0</v>
      </c>
    </row>
    <row r="3422" spans="1:28" x14ac:dyDescent="0.35">
      <c r="A3422">
        <v>2009</v>
      </c>
      <c r="B3422" t="s">
        <v>41</v>
      </c>
      <c r="C3422" t="s">
        <v>60</v>
      </c>
      <c r="D3422">
        <v>483358</v>
      </c>
      <c r="E3422">
        <v>483877</v>
      </c>
      <c r="F3422">
        <v>977804</v>
      </c>
      <c r="G3422">
        <v>1099240</v>
      </c>
      <c r="H3422">
        <v>19603</v>
      </c>
      <c r="I3422">
        <v>3.7</v>
      </c>
      <c r="J3422">
        <v>100001</v>
      </c>
      <c r="K3422">
        <v>19</v>
      </c>
      <c r="L3422">
        <v>130736</v>
      </c>
      <c r="M3422">
        <v>38643</v>
      </c>
      <c r="N3422">
        <v>92093</v>
      </c>
      <c r="O3422">
        <v>3.5</v>
      </c>
      <c r="P3422">
        <v>11.9</v>
      </c>
      <c r="Q3422">
        <v>373608</v>
      </c>
      <c r="R3422">
        <v>225355</v>
      </c>
      <c r="S3422">
        <v>148253</v>
      </c>
      <c r="T3422">
        <v>20.5</v>
      </c>
      <c r="U3422">
        <v>34</v>
      </c>
      <c r="V3422">
        <v>-242872</v>
      </c>
      <c r="W3422">
        <v>-22.1</v>
      </c>
      <c r="X3422">
        <v>23.8</v>
      </c>
      <c r="Y3422">
        <v>73187</v>
      </c>
      <c r="Z3422">
        <v>73191</v>
      </c>
      <c r="AA3422">
        <v>172837</v>
      </c>
      <c r="AB3422">
        <v>0</v>
      </c>
    </row>
    <row r="3423" spans="1:28" x14ac:dyDescent="0.35">
      <c r="A3423">
        <v>2009</v>
      </c>
      <c r="B3423" t="s">
        <v>41</v>
      </c>
      <c r="C3423" t="s">
        <v>61</v>
      </c>
      <c r="D3423">
        <v>328757</v>
      </c>
      <c r="E3423">
        <v>329086</v>
      </c>
      <c r="F3423">
        <v>677432</v>
      </c>
      <c r="G3423">
        <v>748005</v>
      </c>
      <c r="H3423">
        <v>13260</v>
      </c>
      <c r="I3423">
        <v>3.8</v>
      </c>
      <c r="J3423">
        <v>56679</v>
      </c>
      <c r="K3423">
        <v>16.100000000000001</v>
      </c>
      <c r="L3423">
        <v>84684</v>
      </c>
      <c r="M3423">
        <v>26257</v>
      </c>
      <c r="N3423">
        <v>58427</v>
      </c>
      <c r="O3423">
        <v>3.5</v>
      </c>
      <c r="P3423">
        <v>11.3</v>
      </c>
      <c r="Q3423">
        <v>225829</v>
      </c>
      <c r="R3423">
        <v>127299</v>
      </c>
      <c r="S3423">
        <v>98530</v>
      </c>
      <c r="T3423">
        <v>17</v>
      </c>
      <c r="U3423">
        <v>30.2</v>
      </c>
      <c r="V3423">
        <v>-141145</v>
      </c>
      <c r="W3423">
        <v>-18.899999999999999</v>
      </c>
      <c r="X3423">
        <v>22.6</v>
      </c>
      <c r="Y3423">
        <v>40031</v>
      </c>
      <c r="Z3423">
        <v>40036</v>
      </c>
      <c r="AA3423">
        <v>94454</v>
      </c>
      <c r="AB3423">
        <v>0</v>
      </c>
    </row>
    <row r="3424" spans="1:28" x14ac:dyDescent="0.35">
      <c r="A3424">
        <v>2009</v>
      </c>
      <c r="B3424" t="s">
        <v>41</v>
      </c>
      <c r="C3424" t="s">
        <v>62</v>
      </c>
      <c r="D3424">
        <v>219172</v>
      </c>
      <c r="E3424">
        <v>219406</v>
      </c>
      <c r="F3424">
        <v>461539</v>
      </c>
      <c r="G3424">
        <v>505962</v>
      </c>
      <c r="H3424">
        <v>8064</v>
      </c>
      <c r="I3424">
        <v>3.5</v>
      </c>
      <c r="J3424">
        <v>33858</v>
      </c>
      <c r="K3424">
        <v>14.5</v>
      </c>
      <c r="L3424">
        <v>53705</v>
      </c>
      <c r="M3424">
        <v>16307</v>
      </c>
      <c r="N3424">
        <v>37398</v>
      </c>
      <c r="O3424">
        <v>3.2</v>
      </c>
      <c r="P3424">
        <v>10.6</v>
      </c>
      <c r="Q3424">
        <v>142550</v>
      </c>
      <c r="R3424">
        <v>77652</v>
      </c>
      <c r="S3424">
        <v>64898</v>
      </c>
      <c r="T3424">
        <v>15.3</v>
      </c>
      <c r="U3424">
        <v>28.2</v>
      </c>
      <c r="V3424">
        <v>-88845</v>
      </c>
      <c r="W3424">
        <v>-17.600000000000001</v>
      </c>
      <c r="X3424">
        <v>21.2</v>
      </c>
      <c r="Y3424">
        <v>23878</v>
      </c>
      <c r="Z3424">
        <v>23882</v>
      </c>
      <c r="AA3424">
        <v>57753</v>
      </c>
      <c r="AB3424">
        <v>0</v>
      </c>
    </row>
    <row r="3425" spans="1:28" x14ac:dyDescent="0.35">
      <c r="A3425">
        <v>2009</v>
      </c>
      <c r="B3425" t="s">
        <v>41</v>
      </c>
      <c r="C3425" t="s">
        <v>63</v>
      </c>
      <c r="D3425">
        <v>180343</v>
      </c>
      <c r="E3425">
        <v>180759</v>
      </c>
      <c r="F3425">
        <v>391727</v>
      </c>
      <c r="G3425">
        <v>424290</v>
      </c>
      <c r="H3425">
        <v>5824</v>
      </c>
      <c r="I3425">
        <v>3.1</v>
      </c>
      <c r="J3425">
        <v>24493</v>
      </c>
      <c r="K3425">
        <v>12.8</v>
      </c>
      <c r="L3425">
        <v>42402</v>
      </c>
      <c r="M3425">
        <v>11588</v>
      </c>
      <c r="N3425">
        <v>30814</v>
      </c>
      <c r="O3425">
        <v>2.7</v>
      </c>
      <c r="P3425">
        <v>10</v>
      </c>
      <c r="Q3425">
        <v>107527</v>
      </c>
      <c r="R3425">
        <v>56004</v>
      </c>
      <c r="S3425">
        <v>51523</v>
      </c>
      <c r="T3425">
        <v>13.2</v>
      </c>
      <c r="U3425">
        <v>25.3</v>
      </c>
      <c r="V3425">
        <v>-65125</v>
      </c>
      <c r="W3425">
        <v>-15.3</v>
      </c>
      <c r="X3425">
        <v>20</v>
      </c>
      <c r="Y3425">
        <v>17350</v>
      </c>
      <c r="Z3425">
        <v>17352</v>
      </c>
      <c r="AA3425">
        <v>41576</v>
      </c>
      <c r="AB3425">
        <v>0</v>
      </c>
    </row>
    <row r="3426" spans="1:28" x14ac:dyDescent="0.35">
      <c r="A3426">
        <v>2009</v>
      </c>
      <c r="B3426" t="s">
        <v>41</v>
      </c>
      <c r="C3426" t="s">
        <v>64</v>
      </c>
      <c r="D3426">
        <v>144472</v>
      </c>
      <c r="E3426">
        <v>145163</v>
      </c>
      <c r="F3426">
        <v>315508</v>
      </c>
      <c r="G3426">
        <v>343774</v>
      </c>
      <c r="H3426">
        <v>4328</v>
      </c>
      <c r="I3426">
        <v>2.8</v>
      </c>
      <c r="J3426">
        <v>20412</v>
      </c>
      <c r="K3426">
        <v>13.3</v>
      </c>
      <c r="L3426">
        <v>31985</v>
      </c>
      <c r="M3426">
        <v>8992</v>
      </c>
      <c r="N3426">
        <v>22993</v>
      </c>
      <c r="O3426">
        <v>2.6</v>
      </c>
      <c r="P3426">
        <v>9.3000000000000007</v>
      </c>
      <c r="Q3426">
        <v>88517</v>
      </c>
      <c r="R3426">
        <v>48418</v>
      </c>
      <c r="S3426">
        <v>40099</v>
      </c>
      <c r="T3426">
        <v>14.1</v>
      </c>
      <c r="U3426">
        <v>25.7</v>
      </c>
      <c r="V3426">
        <v>-56532</v>
      </c>
      <c r="W3426">
        <v>-16.399999999999999</v>
      </c>
      <c r="X3426">
        <v>18.600000000000001</v>
      </c>
      <c r="Y3426">
        <v>14789</v>
      </c>
      <c r="Z3426">
        <v>14791</v>
      </c>
      <c r="AA3426">
        <v>36870</v>
      </c>
      <c r="AB3426">
        <v>0</v>
      </c>
    </row>
    <row r="3427" spans="1:28" x14ac:dyDescent="0.35">
      <c r="A3427">
        <v>2009</v>
      </c>
      <c r="B3427" t="s">
        <v>41</v>
      </c>
      <c r="C3427" t="s">
        <v>43</v>
      </c>
      <c r="D3427">
        <v>133135</v>
      </c>
      <c r="E3427">
        <v>134181</v>
      </c>
      <c r="F3427">
        <v>303952</v>
      </c>
      <c r="G3427">
        <v>330508</v>
      </c>
      <c r="H3427">
        <v>3100</v>
      </c>
      <c r="I3427">
        <v>2.2000000000000002</v>
      </c>
      <c r="J3427">
        <v>18070</v>
      </c>
      <c r="K3427">
        <v>12.7</v>
      </c>
      <c r="L3427">
        <v>27632</v>
      </c>
      <c r="M3427">
        <v>6838</v>
      </c>
      <c r="N3427">
        <v>20794</v>
      </c>
      <c r="O3427">
        <v>2.1</v>
      </c>
      <c r="P3427">
        <v>8.4</v>
      </c>
      <c r="Q3427">
        <v>80743</v>
      </c>
      <c r="R3427">
        <v>45561</v>
      </c>
      <c r="S3427">
        <v>35182</v>
      </c>
      <c r="T3427">
        <v>13.8</v>
      </c>
      <c r="U3427">
        <v>24.4</v>
      </c>
      <c r="V3427">
        <v>-53111</v>
      </c>
      <c r="W3427">
        <v>-16</v>
      </c>
      <c r="X3427">
        <v>16.8</v>
      </c>
      <c r="Y3427">
        <v>13866</v>
      </c>
      <c r="Z3427">
        <v>13870</v>
      </c>
      <c r="AA3427">
        <v>36301</v>
      </c>
      <c r="AB3427">
        <v>0</v>
      </c>
    </row>
    <row r="3428" spans="1:28" x14ac:dyDescent="0.35">
      <c r="A3428">
        <v>2009</v>
      </c>
      <c r="B3428" t="s">
        <v>44</v>
      </c>
      <c r="C3428" t="s">
        <v>42</v>
      </c>
      <c r="D3428">
        <v>33336</v>
      </c>
      <c r="E3428">
        <v>33702</v>
      </c>
      <c r="F3428">
        <v>409173</v>
      </c>
      <c r="G3428">
        <v>206652</v>
      </c>
      <c r="H3428">
        <v>33362</v>
      </c>
      <c r="I3428">
        <v>198</v>
      </c>
      <c r="J3428">
        <v>0</v>
      </c>
      <c r="K3428">
        <v>0</v>
      </c>
      <c r="L3428">
        <v>405043</v>
      </c>
      <c r="M3428">
        <v>405043</v>
      </c>
      <c r="N3428">
        <v>0</v>
      </c>
      <c r="O3428">
        <v>196</v>
      </c>
      <c r="P3428">
        <v>196</v>
      </c>
      <c r="Q3428">
        <v>0</v>
      </c>
      <c r="R3428">
        <v>0</v>
      </c>
      <c r="S3428">
        <v>0</v>
      </c>
      <c r="T3428">
        <v>0</v>
      </c>
      <c r="U3428">
        <v>0</v>
      </c>
      <c r="V3428">
        <v>405043</v>
      </c>
      <c r="W3428">
        <v>196</v>
      </c>
      <c r="X3428">
        <v>0</v>
      </c>
      <c r="AB3428">
        <v>0</v>
      </c>
    </row>
    <row r="3429" spans="1:28" x14ac:dyDescent="0.35">
      <c r="A3429">
        <v>2009</v>
      </c>
      <c r="B3429" t="s">
        <v>44</v>
      </c>
      <c r="C3429" t="s">
        <v>55</v>
      </c>
      <c r="D3429">
        <v>61680</v>
      </c>
      <c r="E3429">
        <v>61999</v>
      </c>
      <c r="F3429">
        <v>399453</v>
      </c>
      <c r="G3429">
        <v>420272</v>
      </c>
      <c r="H3429">
        <v>133</v>
      </c>
      <c r="I3429">
        <v>0.2</v>
      </c>
      <c r="J3429">
        <v>6115</v>
      </c>
      <c r="K3429">
        <v>9.4</v>
      </c>
      <c r="L3429">
        <v>101010</v>
      </c>
      <c r="M3429">
        <v>276</v>
      </c>
      <c r="N3429">
        <v>100734</v>
      </c>
      <c r="O3429">
        <v>0.1</v>
      </c>
      <c r="P3429">
        <v>24</v>
      </c>
      <c r="Q3429">
        <v>142647</v>
      </c>
      <c r="R3429">
        <v>73795</v>
      </c>
      <c r="S3429">
        <v>68852</v>
      </c>
      <c r="T3429">
        <v>17.600000000000001</v>
      </c>
      <c r="U3429">
        <v>33.9</v>
      </c>
      <c r="V3429">
        <v>-41637</v>
      </c>
      <c r="W3429">
        <v>-9.9</v>
      </c>
      <c r="X3429">
        <v>48</v>
      </c>
      <c r="Y3429">
        <v>5379</v>
      </c>
      <c r="Z3429">
        <v>5392</v>
      </c>
      <c r="AA3429">
        <v>65337</v>
      </c>
      <c r="AB3429">
        <v>0</v>
      </c>
    </row>
    <row r="3430" spans="1:28" x14ac:dyDescent="0.35">
      <c r="A3430">
        <v>2009</v>
      </c>
      <c r="B3430" t="s">
        <v>44</v>
      </c>
      <c r="C3430" t="s">
        <v>56</v>
      </c>
      <c r="D3430">
        <v>61633</v>
      </c>
      <c r="E3430">
        <v>62057</v>
      </c>
      <c r="F3430">
        <v>383527</v>
      </c>
      <c r="G3430">
        <v>416495</v>
      </c>
      <c r="H3430">
        <v>509</v>
      </c>
      <c r="I3430">
        <v>0.8</v>
      </c>
      <c r="J3430">
        <v>5120</v>
      </c>
      <c r="K3430">
        <v>8</v>
      </c>
      <c r="L3430">
        <v>71183</v>
      </c>
      <c r="M3430">
        <v>5324</v>
      </c>
      <c r="N3430">
        <v>65859</v>
      </c>
      <c r="O3430">
        <v>1.3</v>
      </c>
      <c r="P3430">
        <v>17.100000000000001</v>
      </c>
      <c r="Q3430">
        <v>137118</v>
      </c>
      <c r="R3430">
        <v>61631</v>
      </c>
      <c r="S3430">
        <v>75487</v>
      </c>
      <c r="T3430">
        <v>14.8</v>
      </c>
      <c r="U3430">
        <v>32.9</v>
      </c>
      <c r="V3430">
        <v>-65935</v>
      </c>
      <c r="W3430">
        <v>-15.8</v>
      </c>
      <c r="X3430">
        <v>34.200000000000003</v>
      </c>
      <c r="Y3430">
        <v>4529</v>
      </c>
      <c r="Z3430">
        <v>4533</v>
      </c>
      <c r="AA3430">
        <v>55162</v>
      </c>
      <c r="AB3430">
        <v>0</v>
      </c>
    </row>
    <row r="3431" spans="1:28" x14ac:dyDescent="0.35">
      <c r="A3431">
        <v>2009</v>
      </c>
      <c r="B3431" t="s">
        <v>44</v>
      </c>
      <c r="C3431" t="s">
        <v>57</v>
      </c>
      <c r="D3431">
        <v>61747</v>
      </c>
      <c r="E3431">
        <v>62251</v>
      </c>
      <c r="F3431">
        <v>381618</v>
      </c>
      <c r="G3431">
        <v>412975</v>
      </c>
      <c r="H3431">
        <v>520</v>
      </c>
      <c r="I3431">
        <v>0.8</v>
      </c>
      <c r="J3431">
        <v>4315</v>
      </c>
      <c r="K3431">
        <v>6.7</v>
      </c>
      <c r="L3431">
        <v>60371</v>
      </c>
      <c r="M3431">
        <v>5321</v>
      </c>
      <c r="N3431">
        <v>55050</v>
      </c>
      <c r="O3431">
        <v>1.3</v>
      </c>
      <c r="P3431">
        <v>14.6</v>
      </c>
      <c r="Q3431">
        <v>123085</v>
      </c>
      <c r="R3431">
        <v>51812</v>
      </c>
      <c r="S3431">
        <v>71273</v>
      </c>
      <c r="T3431">
        <v>12.5</v>
      </c>
      <c r="U3431">
        <v>29.8</v>
      </c>
      <c r="V3431">
        <v>-62714</v>
      </c>
      <c r="W3431">
        <v>-15.2</v>
      </c>
      <c r="X3431">
        <v>29.2</v>
      </c>
      <c r="Y3431">
        <v>3779</v>
      </c>
      <c r="Z3431">
        <v>3786</v>
      </c>
      <c r="AA3431">
        <v>46081</v>
      </c>
      <c r="AB3431">
        <v>0</v>
      </c>
    </row>
    <row r="3432" spans="1:28" x14ac:dyDescent="0.35">
      <c r="A3432">
        <v>2009</v>
      </c>
      <c r="B3432" t="s">
        <v>44</v>
      </c>
      <c r="C3432" t="s">
        <v>58</v>
      </c>
      <c r="D3432">
        <v>56574</v>
      </c>
      <c r="E3432">
        <v>57068</v>
      </c>
      <c r="F3432">
        <v>347588</v>
      </c>
      <c r="G3432">
        <v>376542</v>
      </c>
      <c r="H3432">
        <v>449</v>
      </c>
      <c r="I3432">
        <v>0.8</v>
      </c>
      <c r="J3432">
        <v>3560</v>
      </c>
      <c r="K3432">
        <v>6.1</v>
      </c>
      <c r="L3432">
        <v>49746</v>
      </c>
      <c r="M3432">
        <v>4671</v>
      </c>
      <c r="N3432">
        <v>45075</v>
      </c>
      <c r="O3432">
        <v>1.2</v>
      </c>
      <c r="P3432">
        <v>13.2</v>
      </c>
      <c r="Q3432">
        <v>107654</v>
      </c>
      <c r="R3432">
        <v>42685</v>
      </c>
      <c r="S3432">
        <v>64969</v>
      </c>
      <c r="T3432">
        <v>11.3</v>
      </c>
      <c r="U3432">
        <v>28.6</v>
      </c>
      <c r="V3432">
        <v>-57908</v>
      </c>
      <c r="W3432">
        <v>-15.4</v>
      </c>
      <c r="X3432">
        <v>26.4</v>
      </c>
      <c r="Y3432">
        <v>3077</v>
      </c>
      <c r="Z3432">
        <v>3084</v>
      </c>
      <c r="AA3432">
        <v>37652</v>
      </c>
      <c r="AB3432">
        <v>0</v>
      </c>
    </row>
    <row r="3433" spans="1:28" x14ac:dyDescent="0.35">
      <c r="A3433">
        <v>2009</v>
      </c>
      <c r="B3433" t="s">
        <v>44</v>
      </c>
      <c r="C3433" t="s">
        <v>59</v>
      </c>
      <c r="D3433">
        <v>49695</v>
      </c>
      <c r="E3433">
        <v>50201</v>
      </c>
      <c r="F3433">
        <v>305636</v>
      </c>
      <c r="G3433">
        <v>328798</v>
      </c>
      <c r="H3433">
        <v>396</v>
      </c>
      <c r="I3433">
        <v>0.8</v>
      </c>
      <c r="J3433">
        <v>2750</v>
      </c>
      <c r="K3433">
        <v>5.3</v>
      </c>
      <c r="L3433">
        <v>41763</v>
      </c>
      <c r="M3433">
        <v>4147</v>
      </c>
      <c r="N3433">
        <v>37616</v>
      </c>
      <c r="O3433">
        <v>1.3</v>
      </c>
      <c r="P3433">
        <v>12.7</v>
      </c>
      <c r="Q3433">
        <v>88087</v>
      </c>
      <c r="R3433">
        <v>32759</v>
      </c>
      <c r="S3433">
        <v>55328</v>
      </c>
      <c r="T3433">
        <v>10</v>
      </c>
      <c r="U3433">
        <v>26.8</v>
      </c>
      <c r="V3433">
        <v>-46324</v>
      </c>
      <c r="W3433">
        <v>-14.1</v>
      </c>
      <c r="X3433">
        <v>25.4</v>
      </c>
      <c r="Y3433">
        <v>2357</v>
      </c>
      <c r="Z3433">
        <v>2357</v>
      </c>
      <c r="AA3433">
        <v>28637</v>
      </c>
      <c r="AB3433">
        <v>0</v>
      </c>
    </row>
    <row r="3434" spans="1:28" x14ac:dyDescent="0.35">
      <c r="A3434">
        <v>2009</v>
      </c>
      <c r="B3434" t="s">
        <v>44</v>
      </c>
      <c r="C3434" t="s">
        <v>60</v>
      </c>
      <c r="D3434">
        <v>197287</v>
      </c>
      <c r="E3434">
        <v>199291</v>
      </c>
      <c r="F3434">
        <v>1213940</v>
      </c>
      <c r="G3434">
        <v>1296364</v>
      </c>
      <c r="H3434">
        <v>1360</v>
      </c>
      <c r="I3434">
        <v>0.7</v>
      </c>
      <c r="J3434">
        <v>8378</v>
      </c>
      <c r="K3434">
        <v>4.0999999999999996</v>
      </c>
      <c r="L3434">
        <v>145409</v>
      </c>
      <c r="M3434">
        <v>14595</v>
      </c>
      <c r="N3434">
        <v>130814</v>
      </c>
      <c r="O3434">
        <v>1.1000000000000001</v>
      </c>
      <c r="P3434">
        <v>11.2</v>
      </c>
      <c r="Q3434">
        <v>310257</v>
      </c>
      <c r="R3434">
        <v>99121</v>
      </c>
      <c r="S3434">
        <v>211136</v>
      </c>
      <c r="T3434">
        <v>7.6</v>
      </c>
      <c r="U3434">
        <v>23.9</v>
      </c>
      <c r="V3434">
        <v>-164848</v>
      </c>
      <c r="W3434">
        <v>-12.7</v>
      </c>
      <c r="X3434">
        <v>22.4</v>
      </c>
      <c r="Y3434">
        <v>6898</v>
      </c>
      <c r="Z3434">
        <v>6914</v>
      </c>
      <c r="AA3434">
        <v>84091</v>
      </c>
      <c r="AB3434">
        <v>0</v>
      </c>
    </row>
    <row r="3435" spans="1:28" x14ac:dyDescent="0.35">
      <c r="A3435">
        <v>2009</v>
      </c>
      <c r="B3435" t="s">
        <v>44</v>
      </c>
      <c r="C3435" t="s">
        <v>61</v>
      </c>
      <c r="D3435">
        <v>145624</v>
      </c>
      <c r="E3435">
        <v>146829</v>
      </c>
      <c r="F3435">
        <v>895468</v>
      </c>
      <c r="G3435">
        <v>952020</v>
      </c>
      <c r="H3435">
        <v>907</v>
      </c>
      <c r="I3435">
        <v>0.6</v>
      </c>
      <c r="J3435">
        <v>4892</v>
      </c>
      <c r="K3435">
        <v>3.3</v>
      </c>
      <c r="L3435">
        <v>95864</v>
      </c>
      <c r="M3435">
        <v>9923</v>
      </c>
      <c r="N3435">
        <v>85941</v>
      </c>
      <c r="O3435">
        <v>1</v>
      </c>
      <c r="P3435">
        <v>10.1</v>
      </c>
      <c r="Q3435">
        <v>208967</v>
      </c>
      <c r="R3435">
        <v>58085</v>
      </c>
      <c r="S3435">
        <v>150882</v>
      </c>
      <c r="T3435">
        <v>6.1</v>
      </c>
      <c r="U3435">
        <v>21.9</v>
      </c>
      <c r="V3435">
        <v>-113103</v>
      </c>
      <c r="W3435">
        <v>-11.8</v>
      </c>
      <c r="X3435">
        <v>20.2</v>
      </c>
      <c r="Y3435">
        <v>4019</v>
      </c>
      <c r="Z3435">
        <v>4019</v>
      </c>
      <c r="AA3435">
        <v>49265</v>
      </c>
      <c r="AB3435">
        <v>0</v>
      </c>
    </row>
    <row r="3436" spans="1:28" x14ac:dyDescent="0.35">
      <c r="A3436">
        <v>2009</v>
      </c>
      <c r="B3436" t="s">
        <v>44</v>
      </c>
      <c r="C3436" t="s">
        <v>62</v>
      </c>
      <c r="D3436">
        <v>107059</v>
      </c>
      <c r="E3436">
        <v>108009</v>
      </c>
      <c r="F3436">
        <v>660365</v>
      </c>
      <c r="G3436">
        <v>696980</v>
      </c>
      <c r="H3436">
        <v>608</v>
      </c>
      <c r="I3436">
        <v>0.6</v>
      </c>
      <c r="J3436">
        <v>2975</v>
      </c>
      <c r="K3436">
        <v>2.7</v>
      </c>
      <c r="L3436">
        <v>65312</v>
      </c>
      <c r="M3436">
        <v>6772</v>
      </c>
      <c r="N3436">
        <v>58540</v>
      </c>
      <c r="O3436">
        <v>1</v>
      </c>
      <c r="P3436">
        <v>9.4</v>
      </c>
      <c r="Q3436">
        <v>138541</v>
      </c>
      <c r="R3436">
        <v>35161</v>
      </c>
      <c r="S3436">
        <v>103380</v>
      </c>
      <c r="T3436">
        <v>5</v>
      </c>
      <c r="U3436">
        <v>19.899999999999999</v>
      </c>
      <c r="V3436">
        <v>-73229</v>
      </c>
      <c r="W3436">
        <v>-10.5</v>
      </c>
      <c r="X3436">
        <v>18.8</v>
      </c>
      <c r="Y3436">
        <v>2416</v>
      </c>
      <c r="Z3436">
        <v>2416</v>
      </c>
      <c r="AA3436">
        <v>29433</v>
      </c>
      <c r="AB3436">
        <v>0</v>
      </c>
    </row>
    <row r="3437" spans="1:28" x14ac:dyDescent="0.35">
      <c r="A3437">
        <v>2009</v>
      </c>
      <c r="B3437" t="s">
        <v>44</v>
      </c>
      <c r="C3437" t="s">
        <v>63</v>
      </c>
      <c r="D3437">
        <v>94358</v>
      </c>
      <c r="E3437">
        <v>95703</v>
      </c>
      <c r="F3437">
        <v>582533</v>
      </c>
      <c r="G3437">
        <v>612399</v>
      </c>
      <c r="H3437">
        <v>466</v>
      </c>
      <c r="I3437">
        <v>0.5</v>
      </c>
      <c r="J3437">
        <v>2432</v>
      </c>
      <c r="K3437">
        <v>2.5</v>
      </c>
      <c r="L3437">
        <v>52832</v>
      </c>
      <c r="M3437">
        <v>4881</v>
      </c>
      <c r="N3437">
        <v>47951</v>
      </c>
      <c r="O3437">
        <v>0.8</v>
      </c>
      <c r="P3437">
        <v>8.6</v>
      </c>
      <c r="Q3437">
        <v>112563</v>
      </c>
      <c r="R3437">
        <v>27987</v>
      </c>
      <c r="S3437">
        <v>84576</v>
      </c>
      <c r="T3437">
        <v>4.5999999999999996</v>
      </c>
      <c r="U3437">
        <v>18.399999999999999</v>
      </c>
      <c r="V3437">
        <v>-59731</v>
      </c>
      <c r="W3437">
        <v>-9.8000000000000007</v>
      </c>
      <c r="X3437">
        <v>17.2</v>
      </c>
      <c r="Y3437">
        <v>1849</v>
      </c>
      <c r="Z3437">
        <v>1854</v>
      </c>
      <c r="AA3437">
        <v>22763</v>
      </c>
      <c r="AB3437">
        <v>0</v>
      </c>
    </row>
    <row r="3438" spans="1:28" x14ac:dyDescent="0.35">
      <c r="A3438">
        <v>2009</v>
      </c>
      <c r="B3438" t="s">
        <v>44</v>
      </c>
      <c r="C3438" t="s">
        <v>64</v>
      </c>
      <c r="D3438">
        <v>84392</v>
      </c>
      <c r="E3438">
        <v>86734</v>
      </c>
      <c r="F3438">
        <v>525680</v>
      </c>
      <c r="G3438">
        <v>552543</v>
      </c>
      <c r="H3438">
        <v>363</v>
      </c>
      <c r="I3438">
        <v>0.4</v>
      </c>
      <c r="J3438">
        <v>2422</v>
      </c>
      <c r="K3438">
        <v>2.8</v>
      </c>
      <c r="L3438">
        <v>44785</v>
      </c>
      <c r="M3438">
        <v>3802</v>
      </c>
      <c r="N3438">
        <v>40983</v>
      </c>
      <c r="O3438">
        <v>0.7</v>
      </c>
      <c r="P3438">
        <v>8.1</v>
      </c>
      <c r="Q3438">
        <v>98510</v>
      </c>
      <c r="R3438">
        <v>26354</v>
      </c>
      <c r="S3438">
        <v>72156</v>
      </c>
      <c r="T3438">
        <v>4.8</v>
      </c>
      <c r="U3438">
        <v>17.8</v>
      </c>
      <c r="V3438">
        <v>-53725</v>
      </c>
      <c r="W3438">
        <v>-9.6999999999999993</v>
      </c>
      <c r="X3438">
        <v>16.2</v>
      </c>
      <c r="Y3438">
        <v>1674</v>
      </c>
      <c r="Z3438">
        <v>1690</v>
      </c>
      <c r="AA3438">
        <v>20478</v>
      </c>
      <c r="AB3438">
        <v>0</v>
      </c>
    </row>
    <row r="3439" spans="1:28" x14ac:dyDescent="0.35">
      <c r="A3439">
        <v>2009</v>
      </c>
      <c r="B3439" t="s">
        <v>44</v>
      </c>
      <c r="C3439" t="s">
        <v>43</v>
      </c>
      <c r="D3439">
        <v>97875</v>
      </c>
      <c r="E3439">
        <v>101663</v>
      </c>
      <c r="F3439">
        <v>619647</v>
      </c>
      <c r="G3439">
        <v>648401</v>
      </c>
      <c r="H3439">
        <v>430</v>
      </c>
      <c r="I3439">
        <v>0.4</v>
      </c>
      <c r="J3439">
        <v>2788</v>
      </c>
      <c r="K3439">
        <v>2.7</v>
      </c>
      <c r="L3439">
        <v>50104</v>
      </c>
      <c r="M3439">
        <v>4094</v>
      </c>
      <c r="N3439">
        <v>46010</v>
      </c>
      <c r="O3439">
        <v>0.6</v>
      </c>
      <c r="P3439">
        <v>7.7</v>
      </c>
      <c r="Q3439">
        <v>107611</v>
      </c>
      <c r="R3439">
        <v>28997</v>
      </c>
      <c r="S3439">
        <v>78614</v>
      </c>
      <c r="T3439">
        <v>4.5</v>
      </c>
      <c r="U3439">
        <v>16.600000000000001</v>
      </c>
      <c r="V3439">
        <v>-57507</v>
      </c>
      <c r="W3439">
        <v>-8.9</v>
      </c>
      <c r="X3439">
        <v>15.4</v>
      </c>
      <c r="Y3439">
        <v>1868</v>
      </c>
      <c r="Z3439">
        <v>1882</v>
      </c>
      <c r="AA3439">
        <v>22887</v>
      </c>
      <c r="AB3439">
        <v>0</v>
      </c>
    </row>
    <row r="3440" spans="1:28" x14ac:dyDescent="0.35">
      <c r="A3440">
        <v>2009</v>
      </c>
      <c r="B3440" t="s">
        <v>45</v>
      </c>
      <c r="C3440" t="s">
        <v>42</v>
      </c>
      <c r="D3440">
        <v>13316</v>
      </c>
      <c r="E3440">
        <v>13888</v>
      </c>
      <c r="F3440">
        <v>342300</v>
      </c>
      <c r="G3440">
        <v>172447</v>
      </c>
      <c r="H3440">
        <v>13786</v>
      </c>
      <c r="I3440">
        <v>198.5</v>
      </c>
      <c r="J3440">
        <v>0</v>
      </c>
      <c r="K3440">
        <v>0</v>
      </c>
      <c r="L3440">
        <v>339706</v>
      </c>
      <c r="M3440">
        <v>339706</v>
      </c>
      <c r="N3440">
        <v>0</v>
      </c>
      <c r="O3440">
        <v>197</v>
      </c>
      <c r="P3440">
        <v>197</v>
      </c>
      <c r="Q3440">
        <v>0</v>
      </c>
      <c r="R3440">
        <v>0</v>
      </c>
      <c r="S3440">
        <v>0</v>
      </c>
      <c r="T3440">
        <v>0</v>
      </c>
      <c r="U3440">
        <v>0</v>
      </c>
      <c r="V3440">
        <v>339706</v>
      </c>
      <c r="W3440">
        <v>197</v>
      </c>
      <c r="X3440">
        <v>0</v>
      </c>
      <c r="AB3440">
        <v>0</v>
      </c>
    </row>
    <row r="3441" spans="1:28" x14ac:dyDescent="0.35">
      <c r="A3441">
        <v>2009</v>
      </c>
      <c r="B3441" t="s">
        <v>45</v>
      </c>
      <c r="C3441" t="s">
        <v>55</v>
      </c>
      <c r="D3441">
        <v>30478</v>
      </c>
      <c r="E3441">
        <v>31053</v>
      </c>
      <c r="F3441">
        <v>411648</v>
      </c>
      <c r="G3441">
        <v>426949</v>
      </c>
      <c r="H3441">
        <v>164</v>
      </c>
      <c r="I3441">
        <v>0.5</v>
      </c>
      <c r="J3441">
        <v>2342</v>
      </c>
      <c r="K3441">
        <v>7.3</v>
      </c>
      <c r="L3441">
        <v>97094</v>
      </c>
      <c r="M3441">
        <v>717</v>
      </c>
      <c r="N3441">
        <v>96377</v>
      </c>
      <c r="O3441">
        <v>0.2</v>
      </c>
      <c r="P3441">
        <v>22.7</v>
      </c>
      <c r="Q3441">
        <v>127696</v>
      </c>
      <c r="R3441">
        <v>58799</v>
      </c>
      <c r="S3441">
        <v>68897</v>
      </c>
      <c r="T3441">
        <v>13.8</v>
      </c>
      <c r="U3441">
        <v>29.9</v>
      </c>
      <c r="V3441">
        <v>-30602</v>
      </c>
      <c r="W3441">
        <v>-7.2</v>
      </c>
      <c r="X3441">
        <v>45.4</v>
      </c>
      <c r="Y3441">
        <v>2100</v>
      </c>
      <c r="Z3441">
        <v>2108</v>
      </c>
      <c r="AA3441">
        <v>53661</v>
      </c>
      <c r="AB3441">
        <v>0</v>
      </c>
    </row>
    <row r="3442" spans="1:28" x14ac:dyDescent="0.35">
      <c r="A3442">
        <v>2009</v>
      </c>
      <c r="B3442" t="s">
        <v>45</v>
      </c>
      <c r="C3442" t="s">
        <v>56</v>
      </c>
      <c r="D3442">
        <v>30672</v>
      </c>
      <c r="E3442">
        <v>31397</v>
      </c>
      <c r="F3442">
        <v>397834</v>
      </c>
      <c r="G3442">
        <v>424890</v>
      </c>
      <c r="H3442">
        <v>284</v>
      </c>
      <c r="I3442">
        <v>0.9</v>
      </c>
      <c r="J3442">
        <v>1967</v>
      </c>
      <c r="K3442">
        <v>6.1</v>
      </c>
      <c r="L3442">
        <v>64704</v>
      </c>
      <c r="M3442">
        <v>4305</v>
      </c>
      <c r="N3442">
        <v>60399</v>
      </c>
      <c r="O3442">
        <v>1</v>
      </c>
      <c r="P3442">
        <v>15.2</v>
      </c>
      <c r="Q3442">
        <v>118815</v>
      </c>
      <c r="R3442">
        <v>48837</v>
      </c>
      <c r="S3442">
        <v>69978</v>
      </c>
      <c r="T3442">
        <v>11.5</v>
      </c>
      <c r="U3442">
        <v>28</v>
      </c>
      <c r="V3442">
        <v>-54111</v>
      </c>
      <c r="W3442">
        <v>-12.8</v>
      </c>
      <c r="X3442">
        <v>30.4</v>
      </c>
      <c r="Y3442">
        <v>1710</v>
      </c>
      <c r="Z3442">
        <v>1710</v>
      </c>
      <c r="AA3442">
        <v>44075</v>
      </c>
      <c r="AB3442">
        <v>0</v>
      </c>
    </row>
    <row r="3443" spans="1:28" x14ac:dyDescent="0.35">
      <c r="A3443">
        <v>2009</v>
      </c>
      <c r="B3443" t="s">
        <v>45</v>
      </c>
      <c r="C3443" t="s">
        <v>57</v>
      </c>
      <c r="D3443">
        <v>31397</v>
      </c>
      <c r="E3443">
        <v>32471</v>
      </c>
      <c r="F3443">
        <v>404251</v>
      </c>
      <c r="G3443">
        <v>429145</v>
      </c>
      <c r="H3443">
        <v>300</v>
      </c>
      <c r="I3443">
        <v>0.9</v>
      </c>
      <c r="J3443">
        <v>1640</v>
      </c>
      <c r="K3443">
        <v>4.9000000000000004</v>
      </c>
      <c r="L3443">
        <v>56588</v>
      </c>
      <c r="M3443">
        <v>4139</v>
      </c>
      <c r="N3443">
        <v>52449</v>
      </c>
      <c r="O3443">
        <v>1</v>
      </c>
      <c r="P3443">
        <v>13.2</v>
      </c>
      <c r="Q3443">
        <v>106376</v>
      </c>
      <c r="R3443">
        <v>39763</v>
      </c>
      <c r="S3443">
        <v>66613</v>
      </c>
      <c r="T3443">
        <v>9.3000000000000007</v>
      </c>
      <c r="U3443">
        <v>24.8</v>
      </c>
      <c r="V3443">
        <v>-49788</v>
      </c>
      <c r="W3443">
        <v>-11.6</v>
      </c>
      <c r="X3443">
        <v>26.4</v>
      </c>
      <c r="Y3443">
        <v>1389</v>
      </c>
      <c r="Z3443">
        <v>1389</v>
      </c>
      <c r="AA3443">
        <v>35464</v>
      </c>
      <c r="AB3443">
        <v>0</v>
      </c>
    </row>
    <row r="3444" spans="1:28" x14ac:dyDescent="0.35">
      <c r="A3444">
        <v>2009</v>
      </c>
      <c r="B3444" t="s">
        <v>45</v>
      </c>
      <c r="C3444" t="s">
        <v>58</v>
      </c>
      <c r="D3444">
        <v>29580</v>
      </c>
      <c r="E3444">
        <v>30648</v>
      </c>
      <c r="F3444">
        <v>379081</v>
      </c>
      <c r="G3444">
        <v>402033</v>
      </c>
      <c r="H3444">
        <v>291</v>
      </c>
      <c r="I3444">
        <v>0.9</v>
      </c>
      <c r="J3444">
        <v>1335</v>
      </c>
      <c r="K3444">
        <v>4.3</v>
      </c>
      <c r="L3444">
        <v>49248</v>
      </c>
      <c r="M3444">
        <v>4278</v>
      </c>
      <c r="N3444">
        <v>44970</v>
      </c>
      <c r="O3444">
        <v>1.1000000000000001</v>
      </c>
      <c r="P3444">
        <v>12.2</v>
      </c>
      <c r="Q3444">
        <v>95152</v>
      </c>
      <c r="R3444">
        <v>32202</v>
      </c>
      <c r="S3444">
        <v>62950</v>
      </c>
      <c r="T3444">
        <v>8</v>
      </c>
      <c r="U3444">
        <v>23.7</v>
      </c>
      <c r="V3444">
        <v>-45904</v>
      </c>
      <c r="W3444">
        <v>-11.5</v>
      </c>
      <c r="X3444">
        <v>24.4</v>
      </c>
      <c r="Y3444">
        <v>1082</v>
      </c>
      <c r="Z3444">
        <v>1082</v>
      </c>
      <c r="AA3444">
        <v>27941</v>
      </c>
      <c r="AB3444">
        <v>0</v>
      </c>
    </row>
    <row r="3445" spans="1:28" x14ac:dyDescent="0.35">
      <c r="A3445">
        <v>2009</v>
      </c>
      <c r="B3445" t="s">
        <v>45</v>
      </c>
      <c r="C3445" t="s">
        <v>59</v>
      </c>
      <c r="D3445">
        <v>26829</v>
      </c>
      <c r="E3445">
        <v>27982</v>
      </c>
      <c r="F3445">
        <v>344061</v>
      </c>
      <c r="G3445">
        <v>364150</v>
      </c>
      <c r="H3445">
        <v>222</v>
      </c>
      <c r="I3445">
        <v>0.8</v>
      </c>
      <c r="J3445">
        <v>1084</v>
      </c>
      <c r="K3445">
        <v>3.8</v>
      </c>
      <c r="L3445">
        <v>41298</v>
      </c>
      <c r="M3445">
        <v>3356</v>
      </c>
      <c r="N3445">
        <v>37942</v>
      </c>
      <c r="O3445">
        <v>0.9</v>
      </c>
      <c r="P3445">
        <v>11.3</v>
      </c>
      <c r="Q3445">
        <v>81476</v>
      </c>
      <c r="R3445">
        <v>26201</v>
      </c>
      <c r="S3445">
        <v>55275</v>
      </c>
      <c r="T3445">
        <v>7.2</v>
      </c>
      <c r="U3445">
        <v>22.4</v>
      </c>
      <c r="V3445">
        <v>-40178</v>
      </c>
      <c r="W3445">
        <v>-11.1</v>
      </c>
      <c r="X3445">
        <v>22.6</v>
      </c>
      <c r="Y3445">
        <v>908</v>
      </c>
      <c r="Z3445">
        <v>908</v>
      </c>
      <c r="AA3445">
        <v>23530</v>
      </c>
      <c r="AB3445">
        <v>0</v>
      </c>
    </row>
    <row r="3446" spans="1:28" x14ac:dyDescent="0.35">
      <c r="A3446">
        <v>2009</v>
      </c>
      <c r="B3446" t="s">
        <v>45</v>
      </c>
      <c r="C3446" t="s">
        <v>60</v>
      </c>
      <c r="D3446">
        <v>111990</v>
      </c>
      <c r="E3446">
        <v>117678</v>
      </c>
      <c r="F3446">
        <v>1435319</v>
      </c>
      <c r="G3446">
        <v>1514034</v>
      </c>
      <c r="H3446">
        <v>920</v>
      </c>
      <c r="I3446">
        <v>0.8</v>
      </c>
      <c r="J3446">
        <v>3822</v>
      </c>
      <c r="K3446">
        <v>3.2</v>
      </c>
      <c r="L3446">
        <v>148344</v>
      </c>
      <c r="M3446">
        <v>13903</v>
      </c>
      <c r="N3446">
        <v>134441</v>
      </c>
      <c r="O3446">
        <v>0.9</v>
      </c>
      <c r="P3446">
        <v>9.8000000000000007</v>
      </c>
      <c r="Q3446">
        <v>305774</v>
      </c>
      <c r="R3446">
        <v>88539</v>
      </c>
      <c r="S3446">
        <v>217235</v>
      </c>
      <c r="T3446">
        <v>5.8</v>
      </c>
      <c r="U3446">
        <v>20.2</v>
      </c>
      <c r="V3446">
        <v>-157430</v>
      </c>
      <c r="W3446">
        <v>-10.4</v>
      </c>
      <c r="X3446">
        <v>19.600000000000001</v>
      </c>
      <c r="Y3446">
        <v>2901</v>
      </c>
      <c r="Z3446">
        <v>2921</v>
      </c>
      <c r="AA3446">
        <v>74914</v>
      </c>
      <c r="AB3446">
        <v>0</v>
      </c>
    </row>
    <row r="3447" spans="1:28" x14ac:dyDescent="0.35">
      <c r="A3447">
        <v>2009</v>
      </c>
      <c r="B3447" t="s">
        <v>45</v>
      </c>
      <c r="C3447" t="s">
        <v>61</v>
      </c>
      <c r="D3447">
        <v>86422</v>
      </c>
      <c r="E3447">
        <v>89996</v>
      </c>
      <c r="F3447">
        <v>1105354</v>
      </c>
      <c r="G3447">
        <v>1162546</v>
      </c>
      <c r="H3447">
        <v>607</v>
      </c>
      <c r="I3447">
        <v>0.7</v>
      </c>
      <c r="J3447">
        <v>2070</v>
      </c>
      <c r="K3447">
        <v>2.2999999999999998</v>
      </c>
      <c r="L3447">
        <v>98089</v>
      </c>
      <c r="M3447">
        <v>9029</v>
      </c>
      <c r="N3447">
        <v>89060</v>
      </c>
      <c r="O3447">
        <v>0.8</v>
      </c>
      <c r="P3447">
        <v>8.4</v>
      </c>
      <c r="Q3447">
        <v>212472</v>
      </c>
      <c r="R3447">
        <v>49082</v>
      </c>
      <c r="S3447">
        <v>163390</v>
      </c>
      <c r="T3447">
        <v>4.2</v>
      </c>
      <c r="U3447">
        <v>18.3</v>
      </c>
      <c r="V3447">
        <v>-114383</v>
      </c>
      <c r="W3447">
        <v>-9.9</v>
      </c>
      <c r="X3447">
        <v>16.8</v>
      </c>
      <c r="Y3447">
        <v>1612</v>
      </c>
      <c r="Z3447">
        <v>1620</v>
      </c>
      <c r="AA3447">
        <v>41535</v>
      </c>
      <c r="AB3447">
        <v>0</v>
      </c>
    </row>
    <row r="3448" spans="1:28" x14ac:dyDescent="0.35">
      <c r="A3448">
        <v>2009</v>
      </c>
      <c r="B3448" t="s">
        <v>45</v>
      </c>
      <c r="C3448" t="s">
        <v>62</v>
      </c>
      <c r="D3448">
        <v>64931</v>
      </c>
      <c r="E3448">
        <v>67533</v>
      </c>
      <c r="F3448">
        <v>832526</v>
      </c>
      <c r="G3448">
        <v>874398</v>
      </c>
      <c r="H3448">
        <v>461</v>
      </c>
      <c r="I3448">
        <v>0.7</v>
      </c>
      <c r="J3448">
        <v>1589</v>
      </c>
      <c r="K3448">
        <v>2.2999999999999998</v>
      </c>
      <c r="L3448">
        <v>68509</v>
      </c>
      <c r="M3448">
        <v>7583</v>
      </c>
      <c r="N3448">
        <v>60926</v>
      </c>
      <c r="O3448">
        <v>0.9</v>
      </c>
      <c r="P3448">
        <v>7.8</v>
      </c>
      <c r="Q3448">
        <v>152252</v>
      </c>
      <c r="R3448">
        <v>35197</v>
      </c>
      <c r="S3448">
        <v>117055</v>
      </c>
      <c r="T3448">
        <v>4</v>
      </c>
      <c r="U3448">
        <v>17.399999999999999</v>
      </c>
      <c r="V3448">
        <v>-83743</v>
      </c>
      <c r="W3448">
        <v>-9.6</v>
      </c>
      <c r="X3448">
        <v>15.6</v>
      </c>
      <c r="Y3448">
        <v>1119</v>
      </c>
      <c r="Z3448">
        <v>1129</v>
      </c>
      <c r="AA3448">
        <v>28964</v>
      </c>
      <c r="AB3448">
        <v>0</v>
      </c>
    </row>
    <row r="3449" spans="1:28" x14ac:dyDescent="0.35">
      <c r="A3449">
        <v>2009</v>
      </c>
      <c r="B3449" t="s">
        <v>45</v>
      </c>
      <c r="C3449" t="s">
        <v>63</v>
      </c>
      <c r="D3449">
        <v>56817</v>
      </c>
      <c r="E3449">
        <v>60446</v>
      </c>
      <c r="F3449">
        <v>728546</v>
      </c>
      <c r="G3449">
        <v>762326</v>
      </c>
      <c r="H3449">
        <v>375</v>
      </c>
      <c r="I3449">
        <v>0.6</v>
      </c>
      <c r="J3449">
        <v>1186</v>
      </c>
      <c r="K3449">
        <v>1.9</v>
      </c>
      <c r="L3449">
        <v>55762</v>
      </c>
      <c r="M3449">
        <v>5829</v>
      </c>
      <c r="N3449">
        <v>49933</v>
      </c>
      <c r="O3449">
        <v>0.8</v>
      </c>
      <c r="P3449">
        <v>7.3</v>
      </c>
      <c r="Q3449">
        <v>123321</v>
      </c>
      <c r="R3449">
        <v>25924</v>
      </c>
      <c r="S3449">
        <v>97397</v>
      </c>
      <c r="T3449">
        <v>3.4</v>
      </c>
      <c r="U3449">
        <v>16.2</v>
      </c>
      <c r="V3449">
        <v>-67559</v>
      </c>
      <c r="W3449">
        <v>-8.9</v>
      </c>
      <c r="X3449">
        <v>14.6</v>
      </c>
      <c r="Y3449">
        <v>779</v>
      </c>
      <c r="Z3449">
        <v>797</v>
      </c>
      <c r="AA3449">
        <v>20376</v>
      </c>
      <c r="AB3449">
        <v>0</v>
      </c>
    </row>
    <row r="3450" spans="1:28" x14ac:dyDescent="0.35">
      <c r="A3450">
        <v>2009</v>
      </c>
      <c r="B3450" t="s">
        <v>45</v>
      </c>
      <c r="C3450" t="s">
        <v>64</v>
      </c>
      <c r="D3450">
        <v>56233</v>
      </c>
      <c r="E3450">
        <v>62600</v>
      </c>
      <c r="F3450">
        <v>726091</v>
      </c>
      <c r="G3450">
        <v>758642</v>
      </c>
      <c r="H3450">
        <v>423</v>
      </c>
      <c r="I3450">
        <v>0.7</v>
      </c>
      <c r="J3450">
        <v>1313</v>
      </c>
      <c r="K3450">
        <v>2.1</v>
      </c>
      <c r="L3450">
        <v>52147</v>
      </c>
      <c r="M3450">
        <v>5593</v>
      </c>
      <c r="N3450">
        <v>46554</v>
      </c>
      <c r="O3450">
        <v>0.7</v>
      </c>
      <c r="P3450">
        <v>6.9</v>
      </c>
      <c r="Q3450">
        <v>117249</v>
      </c>
      <c r="R3450">
        <v>26058</v>
      </c>
      <c r="S3450">
        <v>91191</v>
      </c>
      <c r="T3450">
        <v>3.4</v>
      </c>
      <c r="U3450">
        <v>15.5</v>
      </c>
      <c r="V3450">
        <v>-65102</v>
      </c>
      <c r="W3450">
        <v>-8.6</v>
      </c>
      <c r="X3450">
        <v>13.8</v>
      </c>
      <c r="Y3450">
        <v>741</v>
      </c>
      <c r="Z3450">
        <v>785</v>
      </c>
      <c r="AA3450">
        <v>19290</v>
      </c>
      <c r="AB3450">
        <v>0</v>
      </c>
    </row>
    <row r="3451" spans="1:28" x14ac:dyDescent="0.35">
      <c r="A3451">
        <v>2009</v>
      </c>
      <c r="B3451" t="s">
        <v>45</v>
      </c>
      <c r="C3451" t="s">
        <v>43</v>
      </c>
      <c r="D3451">
        <v>78213</v>
      </c>
      <c r="E3451">
        <v>88530</v>
      </c>
      <c r="F3451">
        <v>1024457</v>
      </c>
      <c r="G3451">
        <v>1067635</v>
      </c>
      <c r="H3451">
        <v>550</v>
      </c>
      <c r="I3451">
        <v>0.6</v>
      </c>
      <c r="J3451">
        <v>1985</v>
      </c>
      <c r="K3451">
        <v>2.2000000000000002</v>
      </c>
      <c r="L3451">
        <v>68038</v>
      </c>
      <c r="M3451">
        <v>6427</v>
      </c>
      <c r="N3451">
        <v>61611</v>
      </c>
      <c r="O3451">
        <v>0.6</v>
      </c>
      <c r="P3451">
        <v>6.4</v>
      </c>
      <c r="Q3451">
        <v>154393</v>
      </c>
      <c r="R3451">
        <v>35299</v>
      </c>
      <c r="S3451">
        <v>119094</v>
      </c>
      <c r="T3451">
        <v>3.3</v>
      </c>
      <c r="U3451">
        <v>14.5</v>
      </c>
      <c r="V3451">
        <v>-86355</v>
      </c>
      <c r="W3451">
        <v>-8.1</v>
      </c>
      <c r="X3451">
        <v>12.8</v>
      </c>
      <c r="Y3451">
        <v>917</v>
      </c>
      <c r="Z3451">
        <v>968</v>
      </c>
      <c r="AA3451">
        <v>24130</v>
      </c>
      <c r="AB3451">
        <v>0</v>
      </c>
    </row>
    <row r="3452" spans="1:28" x14ac:dyDescent="0.35">
      <c r="A3452">
        <v>2009</v>
      </c>
      <c r="B3452" t="s">
        <v>46</v>
      </c>
      <c r="C3452" t="s">
        <v>42</v>
      </c>
      <c r="D3452">
        <v>5824</v>
      </c>
      <c r="E3452">
        <v>6978</v>
      </c>
      <c r="F3452">
        <v>335631</v>
      </c>
      <c r="G3452">
        <v>169209</v>
      </c>
      <c r="H3452">
        <v>6931</v>
      </c>
      <c r="I3452">
        <v>198.7</v>
      </c>
      <c r="J3452">
        <v>0</v>
      </c>
      <c r="K3452">
        <v>0</v>
      </c>
      <c r="L3452">
        <v>332845</v>
      </c>
      <c r="M3452">
        <v>332845</v>
      </c>
      <c r="N3452">
        <v>0</v>
      </c>
      <c r="O3452">
        <v>196.7</v>
      </c>
      <c r="P3452">
        <v>196.7</v>
      </c>
      <c r="Q3452">
        <v>0</v>
      </c>
      <c r="R3452">
        <v>0</v>
      </c>
      <c r="S3452">
        <v>0</v>
      </c>
      <c r="T3452">
        <v>0</v>
      </c>
      <c r="U3452">
        <v>0</v>
      </c>
      <c r="V3452">
        <v>332845</v>
      </c>
      <c r="W3452">
        <v>196.7</v>
      </c>
      <c r="X3452">
        <v>0</v>
      </c>
      <c r="AB3452">
        <v>0</v>
      </c>
    </row>
    <row r="3453" spans="1:28" x14ac:dyDescent="0.35">
      <c r="A3453">
        <v>2009</v>
      </c>
      <c r="B3453" t="s">
        <v>46</v>
      </c>
      <c r="C3453" t="s">
        <v>55</v>
      </c>
      <c r="D3453">
        <v>15043</v>
      </c>
      <c r="E3453">
        <v>16534</v>
      </c>
      <c r="F3453">
        <v>445517</v>
      </c>
      <c r="G3453">
        <v>465897</v>
      </c>
      <c r="H3453">
        <v>290</v>
      </c>
      <c r="I3453">
        <v>1.7</v>
      </c>
      <c r="J3453">
        <v>1084</v>
      </c>
      <c r="K3453">
        <v>6.4</v>
      </c>
      <c r="L3453">
        <v>98357</v>
      </c>
      <c r="M3453">
        <v>2549</v>
      </c>
      <c r="N3453">
        <v>95808</v>
      </c>
      <c r="O3453">
        <v>0.5</v>
      </c>
      <c r="P3453">
        <v>21.1</v>
      </c>
      <c r="Q3453">
        <v>139116</v>
      </c>
      <c r="R3453">
        <v>58505</v>
      </c>
      <c r="S3453">
        <v>80611</v>
      </c>
      <c r="T3453">
        <v>12.6</v>
      </c>
      <c r="U3453">
        <v>29.9</v>
      </c>
      <c r="V3453">
        <v>-40759</v>
      </c>
      <c r="W3453">
        <v>-8.8000000000000007</v>
      </c>
      <c r="X3453">
        <v>42.2</v>
      </c>
      <c r="Y3453">
        <v>920</v>
      </c>
      <c r="Z3453">
        <v>924</v>
      </c>
      <c r="AA3453">
        <v>53171</v>
      </c>
      <c r="AB3453">
        <v>0</v>
      </c>
    </row>
    <row r="3454" spans="1:28" x14ac:dyDescent="0.35">
      <c r="A3454">
        <v>2009</v>
      </c>
      <c r="B3454" t="s">
        <v>46</v>
      </c>
      <c r="C3454" t="s">
        <v>56</v>
      </c>
      <c r="D3454">
        <v>15421</v>
      </c>
      <c r="E3454">
        <v>16692</v>
      </c>
      <c r="F3454">
        <v>446144</v>
      </c>
      <c r="G3454">
        <v>468202</v>
      </c>
      <c r="H3454">
        <v>284</v>
      </c>
      <c r="I3454">
        <v>1.7</v>
      </c>
      <c r="J3454">
        <v>762</v>
      </c>
      <c r="K3454">
        <v>4.5</v>
      </c>
      <c r="L3454">
        <v>68865</v>
      </c>
      <c r="M3454">
        <v>4558</v>
      </c>
      <c r="N3454">
        <v>64307</v>
      </c>
      <c r="O3454">
        <v>1</v>
      </c>
      <c r="P3454">
        <v>14.7</v>
      </c>
      <c r="Q3454">
        <v>112981</v>
      </c>
      <c r="R3454">
        <v>38468</v>
      </c>
      <c r="S3454">
        <v>74513</v>
      </c>
      <c r="T3454">
        <v>8.1999999999999993</v>
      </c>
      <c r="U3454">
        <v>24.1</v>
      </c>
      <c r="V3454">
        <v>-44116</v>
      </c>
      <c r="W3454">
        <v>-9.4</v>
      </c>
      <c r="X3454">
        <v>29.4</v>
      </c>
      <c r="Y3454">
        <v>604</v>
      </c>
      <c r="Z3454">
        <v>604</v>
      </c>
      <c r="AA3454">
        <v>34189</v>
      </c>
      <c r="AB3454">
        <v>0</v>
      </c>
    </row>
    <row r="3455" spans="1:28" x14ac:dyDescent="0.35">
      <c r="A3455">
        <v>2009</v>
      </c>
      <c r="B3455" t="s">
        <v>46</v>
      </c>
      <c r="C3455" t="s">
        <v>57</v>
      </c>
      <c r="D3455">
        <v>16623</v>
      </c>
      <c r="E3455">
        <v>19659</v>
      </c>
      <c r="F3455">
        <v>478727</v>
      </c>
      <c r="G3455">
        <v>503645</v>
      </c>
      <c r="H3455">
        <v>299</v>
      </c>
      <c r="I3455">
        <v>1.5</v>
      </c>
      <c r="J3455">
        <v>812</v>
      </c>
      <c r="K3455">
        <v>4.0999999999999996</v>
      </c>
      <c r="L3455">
        <v>61242</v>
      </c>
      <c r="M3455">
        <v>5365</v>
      </c>
      <c r="N3455">
        <v>55877</v>
      </c>
      <c r="O3455">
        <v>1.1000000000000001</v>
      </c>
      <c r="P3455">
        <v>12.2</v>
      </c>
      <c r="Q3455">
        <v>111077</v>
      </c>
      <c r="R3455">
        <v>37171</v>
      </c>
      <c r="S3455">
        <v>73906</v>
      </c>
      <c r="T3455">
        <v>7.4</v>
      </c>
      <c r="U3455">
        <v>22.1</v>
      </c>
      <c r="V3455">
        <v>-49835</v>
      </c>
      <c r="W3455">
        <v>-9.9</v>
      </c>
      <c r="X3455">
        <v>24.4</v>
      </c>
      <c r="Y3455">
        <v>551</v>
      </c>
      <c r="Z3455">
        <v>568</v>
      </c>
      <c r="AA3455">
        <v>31636</v>
      </c>
      <c r="AB3455">
        <v>0</v>
      </c>
    </row>
    <row r="3456" spans="1:28" x14ac:dyDescent="0.35">
      <c r="A3456">
        <v>2009</v>
      </c>
      <c r="B3456" t="s">
        <v>46</v>
      </c>
      <c r="C3456" t="s">
        <v>58</v>
      </c>
      <c r="D3456">
        <v>15491</v>
      </c>
      <c r="E3456">
        <v>17348</v>
      </c>
      <c r="F3456">
        <v>444895</v>
      </c>
      <c r="G3456">
        <v>469356</v>
      </c>
      <c r="H3456">
        <v>263</v>
      </c>
      <c r="I3456">
        <v>1.5</v>
      </c>
      <c r="J3456">
        <v>655</v>
      </c>
      <c r="K3456">
        <v>3.7</v>
      </c>
      <c r="L3456">
        <v>50987</v>
      </c>
      <c r="M3456">
        <v>4967</v>
      </c>
      <c r="N3456">
        <v>46020</v>
      </c>
      <c r="O3456">
        <v>1.1000000000000001</v>
      </c>
      <c r="P3456">
        <v>10.9</v>
      </c>
      <c r="Q3456">
        <v>99908</v>
      </c>
      <c r="R3456">
        <v>31855</v>
      </c>
      <c r="S3456">
        <v>68053</v>
      </c>
      <c r="T3456">
        <v>6.8</v>
      </c>
      <c r="U3456">
        <v>21.3</v>
      </c>
      <c r="V3456">
        <v>-48921</v>
      </c>
      <c r="W3456">
        <v>-10.4</v>
      </c>
      <c r="X3456">
        <v>21.8</v>
      </c>
      <c r="Y3456">
        <v>486</v>
      </c>
      <c r="Z3456">
        <v>507</v>
      </c>
      <c r="AA3456">
        <v>27848</v>
      </c>
      <c r="AB3456">
        <v>0</v>
      </c>
    </row>
    <row r="3457" spans="1:28" x14ac:dyDescent="0.35">
      <c r="A3457">
        <v>2009</v>
      </c>
      <c r="B3457" t="s">
        <v>46</v>
      </c>
      <c r="C3457" t="s">
        <v>59</v>
      </c>
      <c r="D3457">
        <v>14412</v>
      </c>
      <c r="E3457">
        <v>16725</v>
      </c>
      <c r="F3457">
        <v>415972</v>
      </c>
      <c r="G3457">
        <v>437335</v>
      </c>
      <c r="H3457">
        <v>268</v>
      </c>
      <c r="I3457">
        <v>1.6</v>
      </c>
      <c r="J3457">
        <v>512</v>
      </c>
      <c r="K3457">
        <v>3</v>
      </c>
      <c r="L3457">
        <v>45782</v>
      </c>
      <c r="M3457">
        <v>4313</v>
      </c>
      <c r="N3457">
        <v>41469</v>
      </c>
      <c r="O3457">
        <v>1</v>
      </c>
      <c r="P3457">
        <v>10.5</v>
      </c>
      <c r="Q3457">
        <v>88507</v>
      </c>
      <c r="R3457">
        <v>26152</v>
      </c>
      <c r="S3457">
        <v>62355</v>
      </c>
      <c r="T3457">
        <v>6</v>
      </c>
      <c r="U3457">
        <v>20.2</v>
      </c>
      <c r="V3457">
        <v>-42725</v>
      </c>
      <c r="W3457">
        <v>-9.6999999999999993</v>
      </c>
      <c r="X3457">
        <v>21</v>
      </c>
      <c r="Y3457">
        <v>398</v>
      </c>
      <c r="Z3457">
        <v>405</v>
      </c>
      <c r="AA3457">
        <v>23152</v>
      </c>
      <c r="AB3457">
        <v>0</v>
      </c>
    </row>
    <row r="3458" spans="1:28" x14ac:dyDescent="0.35">
      <c r="A3458">
        <v>2009</v>
      </c>
      <c r="B3458" t="s">
        <v>46</v>
      </c>
      <c r="C3458" t="s">
        <v>60</v>
      </c>
      <c r="D3458">
        <v>63196</v>
      </c>
      <c r="E3458">
        <v>75150</v>
      </c>
      <c r="F3458">
        <v>1825852</v>
      </c>
      <c r="G3458">
        <v>1913374</v>
      </c>
      <c r="H3458">
        <v>1097</v>
      </c>
      <c r="I3458">
        <v>1.5</v>
      </c>
      <c r="J3458">
        <v>2057</v>
      </c>
      <c r="K3458">
        <v>2.7</v>
      </c>
      <c r="L3458">
        <v>174265</v>
      </c>
      <c r="M3458">
        <v>20486</v>
      </c>
      <c r="N3458">
        <v>153779</v>
      </c>
      <c r="O3458">
        <v>1.1000000000000001</v>
      </c>
      <c r="P3458">
        <v>9.1</v>
      </c>
      <c r="Q3458">
        <v>349309</v>
      </c>
      <c r="R3458">
        <v>90673</v>
      </c>
      <c r="S3458">
        <v>258636</v>
      </c>
      <c r="T3458">
        <v>4.7</v>
      </c>
      <c r="U3458">
        <v>18.3</v>
      </c>
      <c r="V3458">
        <v>-175044</v>
      </c>
      <c r="W3458">
        <v>-9.1999999999999993</v>
      </c>
      <c r="X3458">
        <v>18.2</v>
      </c>
      <c r="Y3458">
        <v>1303</v>
      </c>
      <c r="Z3458">
        <v>1365</v>
      </c>
      <c r="AA3458">
        <v>75035</v>
      </c>
      <c r="AB3458">
        <v>0</v>
      </c>
    </row>
    <row r="3459" spans="1:28" x14ac:dyDescent="0.35">
      <c r="A3459">
        <v>2009</v>
      </c>
      <c r="B3459" t="s">
        <v>46</v>
      </c>
      <c r="C3459" t="s">
        <v>61</v>
      </c>
      <c r="D3459">
        <v>50432</v>
      </c>
      <c r="E3459">
        <v>58897</v>
      </c>
      <c r="F3459">
        <v>1446604</v>
      </c>
      <c r="G3459">
        <v>1519317</v>
      </c>
      <c r="H3459">
        <v>702</v>
      </c>
      <c r="I3459">
        <v>1.2</v>
      </c>
      <c r="J3459">
        <v>1233</v>
      </c>
      <c r="K3459">
        <v>2.1</v>
      </c>
      <c r="L3459">
        <v>116466</v>
      </c>
      <c r="M3459">
        <v>12559</v>
      </c>
      <c r="N3459">
        <v>103907</v>
      </c>
      <c r="O3459">
        <v>0.8</v>
      </c>
      <c r="P3459">
        <v>7.7</v>
      </c>
      <c r="Q3459">
        <v>261891</v>
      </c>
      <c r="R3459">
        <v>52730</v>
      </c>
      <c r="S3459">
        <v>209161</v>
      </c>
      <c r="T3459">
        <v>3.5</v>
      </c>
      <c r="U3459">
        <v>17.2</v>
      </c>
      <c r="V3459">
        <v>-145425</v>
      </c>
      <c r="W3459">
        <v>-9.5</v>
      </c>
      <c r="X3459">
        <v>15.4</v>
      </c>
      <c r="Y3459">
        <v>726</v>
      </c>
      <c r="Z3459">
        <v>749</v>
      </c>
      <c r="AA3459">
        <v>42116</v>
      </c>
      <c r="AB3459">
        <v>0</v>
      </c>
    </row>
    <row r="3460" spans="1:28" x14ac:dyDescent="0.35">
      <c r="A3460">
        <v>2009</v>
      </c>
      <c r="B3460" t="s">
        <v>46</v>
      </c>
      <c r="C3460" t="s">
        <v>62</v>
      </c>
      <c r="D3460">
        <v>39321</v>
      </c>
      <c r="E3460">
        <v>45532</v>
      </c>
      <c r="F3460">
        <v>1127290</v>
      </c>
      <c r="G3460">
        <v>1185182</v>
      </c>
      <c r="H3460">
        <v>580</v>
      </c>
      <c r="I3460">
        <v>1.3</v>
      </c>
      <c r="J3460">
        <v>846</v>
      </c>
      <c r="K3460">
        <v>1.9</v>
      </c>
      <c r="L3460">
        <v>81823</v>
      </c>
      <c r="M3460">
        <v>10617</v>
      </c>
      <c r="N3460">
        <v>71206</v>
      </c>
      <c r="O3460">
        <v>0.9</v>
      </c>
      <c r="P3460">
        <v>6.9</v>
      </c>
      <c r="Q3460">
        <v>197607</v>
      </c>
      <c r="R3460">
        <v>37659</v>
      </c>
      <c r="S3460">
        <v>159948</v>
      </c>
      <c r="T3460">
        <v>3.2</v>
      </c>
      <c r="U3460">
        <v>16.7</v>
      </c>
      <c r="V3460">
        <v>-115784</v>
      </c>
      <c r="W3460">
        <v>-9.8000000000000007</v>
      </c>
      <c r="X3460">
        <v>13.8</v>
      </c>
      <c r="Y3460">
        <v>523</v>
      </c>
      <c r="Z3460">
        <v>537</v>
      </c>
      <c r="AA3460">
        <v>30418</v>
      </c>
      <c r="AB3460">
        <v>0</v>
      </c>
    </row>
    <row r="3461" spans="1:28" x14ac:dyDescent="0.35">
      <c r="A3461">
        <v>2009</v>
      </c>
      <c r="B3461" t="s">
        <v>46</v>
      </c>
      <c r="C3461" t="s">
        <v>63</v>
      </c>
      <c r="D3461">
        <v>36387</v>
      </c>
      <c r="E3461">
        <v>45080</v>
      </c>
      <c r="F3461">
        <v>1051798</v>
      </c>
      <c r="G3461">
        <v>1104169</v>
      </c>
      <c r="H3461">
        <v>571</v>
      </c>
      <c r="I3461">
        <v>1.3</v>
      </c>
      <c r="J3461">
        <v>941</v>
      </c>
      <c r="K3461">
        <v>2.1</v>
      </c>
      <c r="L3461">
        <v>70780</v>
      </c>
      <c r="M3461">
        <v>9893</v>
      </c>
      <c r="N3461">
        <v>60887</v>
      </c>
      <c r="O3461">
        <v>0.9</v>
      </c>
      <c r="P3461">
        <v>6.4</v>
      </c>
      <c r="Q3461">
        <v>175522</v>
      </c>
      <c r="R3461">
        <v>34855</v>
      </c>
      <c r="S3461">
        <v>140667</v>
      </c>
      <c r="T3461">
        <v>3.2</v>
      </c>
      <c r="U3461">
        <v>15.9</v>
      </c>
      <c r="V3461">
        <v>-104742</v>
      </c>
      <c r="W3461">
        <v>-9.5</v>
      </c>
      <c r="X3461">
        <v>12.8</v>
      </c>
      <c r="Y3461">
        <v>433</v>
      </c>
      <c r="Z3461">
        <v>479</v>
      </c>
      <c r="AA3461">
        <v>25212</v>
      </c>
      <c r="AB3461">
        <v>0</v>
      </c>
    </row>
    <row r="3462" spans="1:28" x14ac:dyDescent="0.35">
      <c r="A3462">
        <v>2009</v>
      </c>
      <c r="B3462" t="s">
        <v>46</v>
      </c>
      <c r="C3462" t="s">
        <v>64</v>
      </c>
      <c r="D3462">
        <v>39816</v>
      </c>
      <c r="E3462">
        <v>55251</v>
      </c>
      <c r="F3462">
        <v>1163996</v>
      </c>
      <c r="G3462">
        <v>1215497</v>
      </c>
      <c r="H3462">
        <v>740</v>
      </c>
      <c r="I3462">
        <v>1.3</v>
      </c>
      <c r="J3462">
        <v>1104</v>
      </c>
      <c r="K3462">
        <v>2</v>
      </c>
      <c r="L3462">
        <v>75489</v>
      </c>
      <c r="M3462">
        <v>11517</v>
      </c>
      <c r="N3462">
        <v>63972</v>
      </c>
      <c r="O3462">
        <v>0.9</v>
      </c>
      <c r="P3462">
        <v>6.2</v>
      </c>
      <c r="Q3462">
        <v>178490</v>
      </c>
      <c r="R3462">
        <v>35621</v>
      </c>
      <c r="S3462">
        <v>142869</v>
      </c>
      <c r="T3462">
        <v>2.9</v>
      </c>
      <c r="U3462">
        <v>14.7</v>
      </c>
      <c r="V3462">
        <v>-103001</v>
      </c>
      <c r="W3462">
        <v>-8.5</v>
      </c>
      <c r="X3462">
        <v>12.4</v>
      </c>
      <c r="Y3462">
        <v>380</v>
      </c>
      <c r="Z3462">
        <v>404</v>
      </c>
      <c r="AA3462">
        <v>22003</v>
      </c>
      <c r="AB3462">
        <v>0</v>
      </c>
    </row>
    <row r="3463" spans="1:28" x14ac:dyDescent="0.35">
      <c r="A3463">
        <v>2009</v>
      </c>
      <c r="B3463" t="s">
        <v>46</v>
      </c>
      <c r="C3463" t="s">
        <v>43</v>
      </c>
      <c r="D3463">
        <v>68148</v>
      </c>
      <c r="E3463">
        <v>96598</v>
      </c>
      <c r="F3463">
        <v>2041643</v>
      </c>
      <c r="G3463">
        <v>2122536</v>
      </c>
      <c r="H3463">
        <v>1019</v>
      </c>
      <c r="I3463">
        <v>1.1000000000000001</v>
      </c>
      <c r="J3463">
        <v>1873</v>
      </c>
      <c r="K3463">
        <v>1.9</v>
      </c>
      <c r="L3463">
        <v>118661</v>
      </c>
      <c r="M3463">
        <v>17579</v>
      </c>
      <c r="N3463">
        <v>101082</v>
      </c>
      <c r="O3463">
        <v>0.8</v>
      </c>
      <c r="P3463">
        <v>5.6</v>
      </c>
      <c r="Q3463">
        <v>280446</v>
      </c>
      <c r="R3463">
        <v>52559</v>
      </c>
      <c r="S3463">
        <v>227887</v>
      </c>
      <c r="T3463">
        <v>2.5</v>
      </c>
      <c r="U3463">
        <v>13.2</v>
      </c>
      <c r="V3463">
        <v>-161785</v>
      </c>
      <c r="W3463">
        <v>-7.6</v>
      </c>
      <c r="X3463">
        <v>11.2</v>
      </c>
      <c r="Y3463">
        <v>518</v>
      </c>
      <c r="Z3463">
        <v>566</v>
      </c>
      <c r="AA3463">
        <v>30786</v>
      </c>
      <c r="AB3463">
        <v>0</v>
      </c>
    </row>
    <row r="3464" spans="1:28" x14ac:dyDescent="0.35">
      <c r="A3464">
        <v>2009</v>
      </c>
      <c r="B3464" t="s">
        <v>47</v>
      </c>
      <c r="C3464" t="s">
        <v>42</v>
      </c>
      <c r="D3464">
        <v>1187</v>
      </c>
      <c r="E3464">
        <v>2053</v>
      </c>
      <c r="F3464">
        <v>157390</v>
      </c>
      <c r="G3464">
        <v>79686</v>
      </c>
      <c r="H3464">
        <v>2039</v>
      </c>
      <c r="I3464">
        <v>198.6</v>
      </c>
      <c r="J3464">
        <v>0</v>
      </c>
      <c r="K3464">
        <v>0</v>
      </c>
      <c r="L3464">
        <v>155408</v>
      </c>
      <c r="M3464">
        <v>155408</v>
      </c>
      <c r="N3464">
        <v>0</v>
      </c>
      <c r="O3464">
        <v>195</v>
      </c>
      <c r="P3464">
        <v>195</v>
      </c>
      <c r="Q3464">
        <v>0</v>
      </c>
      <c r="R3464">
        <v>0</v>
      </c>
      <c r="S3464">
        <v>0</v>
      </c>
      <c r="T3464">
        <v>0</v>
      </c>
      <c r="U3464">
        <v>0</v>
      </c>
      <c r="V3464">
        <v>155408</v>
      </c>
      <c r="W3464">
        <v>195</v>
      </c>
      <c r="X3464">
        <v>0</v>
      </c>
      <c r="AB3464">
        <v>0</v>
      </c>
    </row>
    <row r="3465" spans="1:28" x14ac:dyDescent="0.35">
      <c r="A3465">
        <v>2009</v>
      </c>
      <c r="B3465" t="s">
        <v>47</v>
      </c>
      <c r="C3465" t="s">
        <v>55</v>
      </c>
      <c r="D3465">
        <v>3397</v>
      </c>
      <c r="E3465">
        <v>4617</v>
      </c>
      <c r="F3465">
        <v>230177</v>
      </c>
      <c r="G3465">
        <v>245529</v>
      </c>
      <c r="H3465">
        <v>164</v>
      </c>
      <c r="I3465">
        <v>3.5</v>
      </c>
      <c r="J3465">
        <v>337</v>
      </c>
      <c r="K3465">
        <v>7.2</v>
      </c>
      <c r="L3465">
        <v>52835</v>
      </c>
      <c r="M3465">
        <v>3202</v>
      </c>
      <c r="N3465">
        <v>49633</v>
      </c>
      <c r="O3465">
        <v>1.3</v>
      </c>
      <c r="P3465">
        <v>21.5</v>
      </c>
      <c r="Q3465">
        <v>83538</v>
      </c>
      <c r="R3465">
        <v>38741</v>
      </c>
      <c r="S3465">
        <v>44797</v>
      </c>
      <c r="T3465">
        <v>15.8</v>
      </c>
      <c r="U3465">
        <v>34</v>
      </c>
      <c r="V3465">
        <v>-30703</v>
      </c>
      <c r="W3465">
        <v>-12.5</v>
      </c>
      <c r="X3465">
        <v>43</v>
      </c>
      <c r="Y3465">
        <v>254</v>
      </c>
      <c r="Z3465">
        <v>279</v>
      </c>
      <c r="AA3465">
        <v>33915</v>
      </c>
      <c r="AB3465">
        <v>0</v>
      </c>
    </row>
    <row r="3466" spans="1:28" x14ac:dyDescent="0.35">
      <c r="A3466">
        <v>2009</v>
      </c>
      <c r="B3466" t="s">
        <v>47</v>
      </c>
      <c r="C3466" t="s">
        <v>56</v>
      </c>
      <c r="D3466">
        <v>3473</v>
      </c>
      <c r="E3466">
        <v>4370</v>
      </c>
      <c r="F3466">
        <v>232105</v>
      </c>
      <c r="G3466">
        <v>243636</v>
      </c>
      <c r="H3466">
        <v>187</v>
      </c>
      <c r="I3466">
        <v>4.3</v>
      </c>
      <c r="J3466">
        <v>218</v>
      </c>
      <c r="K3466">
        <v>5</v>
      </c>
      <c r="L3466">
        <v>36811</v>
      </c>
      <c r="M3466">
        <v>3985</v>
      </c>
      <c r="N3466">
        <v>32826</v>
      </c>
      <c r="O3466">
        <v>1.6</v>
      </c>
      <c r="P3466">
        <v>15.1</v>
      </c>
      <c r="Q3466">
        <v>59872</v>
      </c>
      <c r="R3466">
        <v>20637</v>
      </c>
      <c r="S3466">
        <v>39235</v>
      </c>
      <c r="T3466">
        <v>8.5</v>
      </c>
      <c r="U3466">
        <v>24.6</v>
      </c>
      <c r="V3466">
        <v>-23061</v>
      </c>
      <c r="W3466">
        <v>-9.5</v>
      </c>
      <c r="X3466">
        <v>30.2</v>
      </c>
      <c r="Y3466">
        <v>132</v>
      </c>
      <c r="Z3466">
        <v>132</v>
      </c>
      <c r="AA3466">
        <v>17303</v>
      </c>
      <c r="AB3466">
        <v>0</v>
      </c>
    </row>
    <row r="3467" spans="1:28" x14ac:dyDescent="0.35">
      <c r="A3467">
        <v>2009</v>
      </c>
      <c r="B3467" t="s">
        <v>47</v>
      </c>
      <c r="C3467" t="s">
        <v>57</v>
      </c>
      <c r="D3467">
        <v>4156</v>
      </c>
      <c r="E3467">
        <v>6808</v>
      </c>
      <c r="F3467">
        <v>276839</v>
      </c>
      <c r="G3467">
        <v>287955</v>
      </c>
      <c r="H3467">
        <v>136</v>
      </c>
      <c r="I3467">
        <v>2</v>
      </c>
      <c r="J3467">
        <v>263</v>
      </c>
      <c r="K3467">
        <v>3.8</v>
      </c>
      <c r="L3467">
        <v>37679</v>
      </c>
      <c r="M3467">
        <v>2803</v>
      </c>
      <c r="N3467">
        <v>34876</v>
      </c>
      <c r="O3467">
        <v>1</v>
      </c>
      <c r="P3467">
        <v>13.1</v>
      </c>
      <c r="Q3467">
        <v>59911</v>
      </c>
      <c r="R3467">
        <v>17901</v>
      </c>
      <c r="S3467">
        <v>42010</v>
      </c>
      <c r="T3467">
        <v>6.2</v>
      </c>
      <c r="U3467">
        <v>20.8</v>
      </c>
      <c r="V3467">
        <v>-22232</v>
      </c>
      <c r="W3467">
        <v>-7.7</v>
      </c>
      <c r="X3467">
        <v>26.2</v>
      </c>
      <c r="Y3467">
        <v>99</v>
      </c>
      <c r="Z3467">
        <v>166</v>
      </c>
      <c r="AA3467">
        <v>13668</v>
      </c>
      <c r="AB3467">
        <v>0</v>
      </c>
    </row>
    <row r="3468" spans="1:28" x14ac:dyDescent="0.35">
      <c r="A3468">
        <v>2009</v>
      </c>
      <c r="B3468" t="s">
        <v>47</v>
      </c>
      <c r="C3468" t="s">
        <v>58</v>
      </c>
      <c r="D3468">
        <v>3918</v>
      </c>
      <c r="E3468">
        <v>5246</v>
      </c>
      <c r="F3468">
        <v>258889</v>
      </c>
      <c r="G3468">
        <v>270993</v>
      </c>
      <c r="H3468">
        <v>85</v>
      </c>
      <c r="I3468">
        <v>1.6</v>
      </c>
      <c r="J3468">
        <v>139</v>
      </c>
      <c r="K3468">
        <v>2.6</v>
      </c>
      <c r="L3468">
        <v>32277</v>
      </c>
      <c r="M3468">
        <v>2908</v>
      </c>
      <c r="N3468">
        <v>29369</v>
      </c>
      <c r="O3468">
        <v>1.1000000000000001</v>
      </c>
      <c r="P3468">
        <v>11.9</v>
      </c>
      <c r="Q3468">
        <v>56484</v>
      </c>
      <c r="R3468">
        <v>14416</v>
      </c>
      <c r="S3468">
        <v>42068</v>
      </c>
      <c r="T3468">
        <v>5.3</v>
      </c>
      <c r="U3468">
        <v>20.8</v>
      </c>
      <c r="V3468">
        <v>-24207</v>
      </c>
      <c r="W3468">
        <v>-8.9</v>
      </c>
      <c r="X3468">
        <v>23.8</v>
      </c>
      <c r="Y3468">
        <v>91</v>
      </c>
      <c r="Z3468">
        <v>91</v>
      </c>
      <c r="AA3468">
        <v>12533</v>
      </c>
      <c r="AB3468">
        <v>0</v>
      </c>
    </row>
    <row r="3469" spans="1:28" x14ac:dyDescent="0.35">
      <c r="A3469">
        <v>2009</v>
      </c>
      <c r="B3469" t="s">
        <v>47</v>
      </c>
      <c r="C3469" t="s">
        <v>59</v>
      </c>
      <c r="D3469">
        <v>3956</v>
      </c>
      <c r="E3469">
        <v>5805</v>
      </c>
      <c r="F3469">
        <v>263100</v>
      </c>
      <c r="G3469">
        <v>275124</v>
      </c>
      <c r="H3469">
        <v>175</v>
      </c>
      <c r="I3469">
        <v>3</v>
      </c>
      <c r="J3469">
        <v>161</v>
      </c>
      <c r="K3469">
        <v>2.8</v>
      </c>
      <c r="L3469">
        <v>30085</v>
      </c>
      <c r="M3469">
        <v>2603</v>
      </c>
      <c r="N3469">
        <v>27482</v>
      </c>
      <c r="O3469">
        <v>0.9</v>
      </c>
      <c r="P3469">
        <v>10.9</v>
      </c>
      <c r="Q3469">
        <v>54132</v>
      </c>
      <c r="R3469">
        <v>14687</v>
      </c>
      <c r="S3469">
        <v>39445</v>
      </c>
      <c r="T3469">
        <v>5.3</v>
      </c>
      <c r="U3469">
        <v>19.7</v>
      </c>
      <c r="V3469">
        <v>-24047</v>
      </c>
      <c r="W3469">
        <v>-8.8000000000000007</v>
      </c>
      <c r="X3469">
        <v>21.8</v>
      </c>
      <c r="Y3469">
        <v>90</v>
      </c>
      <c r="Z3469">
        <v>99</v>
      </c>
      <c r="AA3469">
        <v>11598</v>
      </c>
      <c r="AB3469">
        <v>0</v>
      </c>
    </row>
    <row r="3470" spans="1:28" x14ac:dyDescent="0.35">
      <c r="A3470">
        <v>2009</v>
      </c>
      <c r="B3470" t="s">
        <v>47</v>
      </c>
      <c r="C3470" t="s">
        <v>60</v>
      </c>
      <c r="D3470">
        <v>18033</v>
      </c>
      <c r="E3470">
        <v>27636</v>
      </c>
      <c r="F3470">
        <v>1188109</v>
      </c>
      <c r="G3470">
        <v>1245670</v>
      </c>
      <c r="H3470">
        <v>581</v>
      </c>
      <c r="I3470">
        <v>2.1</v>
      </c>
      <c r="J3470">
        <v>720</v>
      </c>
      <c r="K3470">
        <v>2.6</v>
      </c>
      <c r="L3470">
        <v>117295</v>
      </c>
      <c r="M3470">
        <v>15342</v>
      </c>
      <c r="N3470">
        <v>101953</v>
      </c>
      <c r="O3470">
        <v>1.2</v>
      </c>
      <c r="P3470">
        <v>9.4</v>
      </c>
      <c r="Q3470">
        <v>232416</v>
      </c>
      <c r="R3470">
        <v>53423</v>
      </c>
      <c r="S3470">
        <v>178993</v>
      </c>
      <c r="T3470">
        <v>4.3</v>
      </c>
      <c r="U3470">
        <v>18.7</v>
      </c>
      <c r="V3470">
        <v>-115121</v>
      </c>
      <c r="W3470">
        <v>-9.3000000000000007</v>
      </c>
      <c r="X3470">
        <v>18.8</v>
      </c>
      <c r="Y3470">
        <v>311</v>
      </c>
      <c r="Z3470">
        <v>339</v>
      </c>
      <c r="AA3470">
        <v>41957</v>
      </c>
      <c r="AB3470">
        <v>0</v>
      </c>
    </row>
    <row r="3471" spans="1:28" x14ac:dyDescent="0.35">
      <c r="A3471">
        <v>2009</v>
      </c>
      <c r="B3471" t="s">
        <v>47</v>
      </c>
      <c r="C3471" t="s">
        <v>61</v>
      </c>
      <c r="D3471">
        <v>14527</v>
      </c>
      <c r="E3471">
        <v>22593</v>
      </c>
      <c r="F3471">
        <v>950842</v>
      </c>
      <c r="G3471">
        <v>998294</v>
      </c>
      <c r="H3471">
        <v>413</v>
      </c>
      <c r="I3471">
        <v>1.8</v>
      </c>
      <c r="J3471">
        <v>547</v>
      </c>
      <c r="K3471">
        <v>2.4</v>
      </c>
      <c r="L3471">
        <v>83296</v>
      </c>
      <c r="M3471">
        <v>11364</v>
      </c>
      <c r="N3471">
        <v>71932</v>
      </c>
      <c r="O3471">
        <v>1.1000000000000001</v>
      </c>
      <c r="P3471">
        <v>8.3000000000000007</v>
      </c>
      <c r="Q3471">
        <v>178199</v>
      </c>
      <c r="R3471">
        <v>30606</v>
      </c>
      <c r="S3471">
        <v>147593</v>
      </c>
      <c r="T3471">
        <v>3.1</v>
      </c>
      <c r="U3471">
        <v>17.899999999999999</v>
      </c>
      <c r="V3471">
        <v>-94903</v>
      </c>
      <c r="W3471">
        <v>-9.6</v>
      </c>
      <c r="X3471">
        <v>16.600000000000001</v>
      </c>
      <c r="Y3471">
        <v>176</v>
      </c>
      <c r="Z3471">
        <v>278</v>
      </c>
      <c r="AA3471">
        <v>23215</v>
      </c>
      <c r="AB3471">
        <v>0</v>
      </c>
    </row>
    <row r="3472" spans="1:28" x14ac:dyDescent="0.35">
      <c r="A3472">
        <v>2009</v>
      </c>
      <c r="B3472" t="s">
        <v>47</v>
      </c>
      <c r="C3472" t="s">
        <v>62</v>
      </c>
      <c r="D3472">
        <v>11383</v>
      </c>
      <c r="E3472">
        <v>17431</v>
      </c>
      <c r="F3472">
        <v>744642</v>
      </c>
      <c r="G3472">
        <v>780045</v>
      </c>
      <c r="H3472">
        <v>380</v>
      </c>
      <c r="I3472">
        <v>2.2000000000000002</v>
      </c>
      <c r="J3472">
        <v>354</v>
      </c>
      <c r="K3472">
        <v>2</v>
      </c>
      <c r="L3472">
        <v>59881</v>
      </c>
      <c r="M3472">
        <v>8879</v>
      </c>
      <c r="N3472">
        <v>51002</v>
      </c>
      <c r="O3472">
        <v>1.1000000000000001</v>
      </c>
      <c r="P3472">
        <v>7.7</v>
      </c>
      <c r="Q3472">
        <v>130687</v>
      </c>
      <c r="R3472">
        <v>21374</v>
      </c>
      <c r="S3472">
        <v>109313</v>
      </c>
      <c r="T3472">
        <v>2.7</v>
      </c>
      <c r="U3472">
        <v>16.8</v>
      </c>
      <c r="V3472">
        <v>-70806</v>
      </c>
      <c r="W3472">
        <v>-9.1</v>
      </c>
      <c r="X3472">
        <v>15.4</v>
      </c>
      <c r="Y3472">
        <v>115</v>
      </c>
      <c r="Z3472">
        <v>115</v>
      </c>
      <c r="AA3472">
        <v>15280</v>
      </c>
      <c r="AB3472">
        <v>0</v>
      </c>
    </row>
    <row r="3473" spans="1:28" x14ac:dyDescent="0.35">
      <c r="A3473">
        <v>2009</v>
      </c>
      <c r="B3473" t="s">
        <v>47</v>
      </c>
      <c r="C3473" t="s">
        <v>63</v>
      </c>
      <c r="D3473">
        <v>11962</v>
      </c>
      <c r="E3473">
        <v>21366</v>
      </c>
      <c r="F3473">
        <v>786734</v>
      </c>
      <c r="G3473">
        <v>824214</v>
      </c>
      <c r="H3473">
        <v>562</v>
      </c>
      <c r="I3473">
        <v>2.6</v>
      </c>
      <c r="J3473">
        <v>396</v>
      </c>
      <c r="K3473">
        <v>1.9</v>
      </c>
      <c r="L3473">
        <v>59456</v>
      </c>
      <c r="M3473">
        <v>11050</v>
      </c>
      <c r="N3473">
        <v>48406</v>
      </c>
      <c r="O3473">
        <v>1.3</v>
      </c>
      <c r="P3473">
        <v>7.2</v>
      </c>
      <c r="Q3473">
        <v>134416</v>
      </c>
      <c r="R3473">
        <v>23850</v>
      </c>
      <c r="S3473">
        <v>110566</v>
      </c>
      <c r="T3473">
        <v>2.9</v>
      </c>
      <c r="U3473">
        <v>16.3</v>
      </c>
      <c r="V3473">
        <v>-74960</v>
      </c>
      <c r="W3473">
        <v>-9.1</v>
      </c>
      <c r="X3473">
        <v>14.4</v>
      </c>
      <c r="Y3473">
        <v>120</v>
      </c>
      <c r="Z3473">
        <v>131</v>
      </c>
      <c r="AA3473">
        <v>16367</v>
      </c>
      <c r="AB3473">
        <v>0</v>
      </c>
    </row>
    <row r="3474" spans="1:28" x14ac:dyDescent="0.35">
      <c r="A3474">
        <v>2009</v>
      </c>
      <c r="B3474" t="s">
        <v>47</v>
      </c>
      <c r="C3474" t="s">
        <v>64</v>
      </c>
      <c r="D3474">
        <v>14858</v>
      </c>
      <c r="E3474">
        <v>32066</v>
      </c>
      <c r="F3474">
        <v>989374</v>
      </c>
      <c r="G3474">
        <v>1028465</v>
      </c>
      <c r="H3474">
        <v>613</v>
      </c>
      <c r="I3474">
        <v>1.9</v>
      </c>
      <c r="J3474">
        <v>539</v>
      </c>
      <c r="K3474">
        <v>1.7</v>
      </c>
      <c r="L3474">
        <v>70366</v>
      </c>
      <c r="M3474">
        <v>11750</v>
      </c>
      <c r="N3474">
        <v>58616</v>
      </c>
      <c r="O3474">
        <v>1.1000000000000001</v>
      </c>
      <c r="P3474">
        <v>6.8</v>
      </c>
      <c r="Q3474">
        <v>148548</v>
      </c>
      <c r="R3474">
        <v>22649</v>
      </c>
      <c r="S3474">
        <v>125899</v>
      </c>
      <c r="T3474">
        <v>2.2000000000000002</v>
      </c>
      <c r="U3474">
        <v>14.4</v>
      </c>
      <c r="V3474">
        <v>-78182</v>
      </c>
      <c r="W3474">
        <v>-7.6</v>
      </c>
      <c r="X3474">
        <v>13.6</v>
      </c>
      <c r="Y3474">
        <v>97</v>
      </c>
      <c r="Z3474">
        <v>122</v>
      </c>
      <c r="AA3474">
        <v>12587</v>
      </c>
      <c r="AB3474">
        <v>0</v>
      </c>
    </row>
    <row r="3475" spans="1:28" x14ac:dyDescent="0.35">
      <c r="A3475">
        <v>2009</v>
      </c>
      <c r="B3475" t="s">
        <v>47</v>
      </c>
      <c r="C3475" t="s">
        <v>43</v>
      </c>
      <c r="D3475">
        <v>29843</v>
      </c>
      <c r="E3475">
        <v>62918</v>
      </c>
      <c r="F3475">
        <v>2009297</v>
      </c>
      <c r="G3475">
        <v>2078755</v>
      </c>
      <c r="H3475">
        <v>1092</v>
      </c>
      <c r="I3475">
        <v>1.7</v>
      </c>
      <c r="J3475">
        <v>1132</v>
      </c>
      <c r="K3475">
        <v>1.8</v>
      </c>
      <c r="L3475">
        <v>131754</v>
      </c>
      <c r="M3475">
        <v>26002</v>
      </c>
      <c r="N3475">
        <v>105752</v>
      </c>
      <c r="O3475">
        <v>1.3</v>
      </c>
      <c r="P3475">
        <v>6.3</v>
      </c>
      <c r="Q3475">
        <v>270670</v>
      </c>
      <c r="R3475">
        <v>45336</v>
      </c>
      <c r="S3475">
        <v>225334</v>
      </c>
      <c r="T3475">
        <v>2.2000000000000002</v>
      </c>
      <c r="U3475">
        <v>13</v>
      </c>
      <c r="V3475">
        <v>-138916</v>
      </c>
      <c r="W3475">
        <v>-6.7</v>
      </c>
      <c r="X3475">
        <v>12.6</v>
      </c>
      <c r="Y3475">
        <v>173</v>
      </c>
      <c r="Z3475">
        <v>246</v>
      </c>
      <c r="AA3475">
        <v>23634</v>
      </c>
      <c r="AB3475">
        <v>0</v>
      </c>
    </row>
    <row r="3476" spans="1:28" x14ac:dyDescent="0.35">
      <c r="A3476">
        <v>2009</v>
      </c>
      <c r="B3476" t="s">
        <v>48</v>
      </c>
      <c r="C3476" t="s">
        <v>42</v>
      </c>
      <c r="D3476">
        <v>493</v>
      </c>
      <c r="E3476">
        <v>1334</v>
      </c>
      <c r="F3476">
        <v>147633</v>
      </c>
      <c r="G3476">
        <v>74410</v>
      </c>
      <c r="H3476">
        <v>1330</v>
      </c>
      <c r="I3476">
        <v>199.4</v>
      </c>
      <c r="J3476">
        <v>0</v>
      </c>
      <c r="K3476">
        <v>0</v>
      </c>
      <c r="L3476">
        <v>146446</v>
      </c>
      <c r="M3476">
        <v>146446</v>
      </c>
      <c r="N3476">
        <v>0</v>
      </c>
      <c r="O3476">
        <v>196.8</v>
      </c>
      <c r="P3476">
        <v>196.8</v>
      </c>
      <c r="Q3476">
        <v>0</v>
      </c>
      <c r="R3476">
        <v>0</v>
      </c>
      <c r="S3476">
        <v>0</v>
      </c>
      <c r="T3476">
        <v>0</v>
      </c>
      <c r="U3476">
        <v>0</v>
      </c>
      <c r="V3476">
        <v>146446</v>
      </c>
      <c r="W3476">
        <v>196.8</v>
      </c>
      <c r="X3476">
        <v>0</v>
      </c>
      <c r="AB3476">
        <v>0</v>
      </c>
    </row>
    <row r="3477" spans="1:28" x14ac:dyDescent="0.35">
      <c r="A3477">
        <v>2009</v>
      </c>
      <c r="B3477" t="s">
        <v>48</v>
      </c>
      <c r="C3477" t="s">
        <v>55</v>
      </c>
      <c r="D3477">
        <v>1246</v>
      </c>
      <c r="E3477">
        <v>2642</v>
      </c>
      <c r="F3477">
        <v>183559</v>
      </c>
      <c r="G3477">
        <v>208366</v>
      </c>
      <c r="H3477">
        <v>141</v>
      </c>
      <c r="I3477">
        <v>5.3</v>
      </c>
      <c r="J3477">
        <v>217</v>
      </c>
      <c r="K3477">
        <v>8.1</v>
      </c>
      <c r="L3477">
        <v>42782</v>
      </c>
      <c r="M3477">
        <v>2784</v>
      </c>
      <c r="N3477">
        <v>39998</v>
      </c>
      <c r="O3477">
        <v>1.3</v>
      </c>
      <c r="P3477">
        <v>20.5</v>
      </c>
      <c r="Q3477">
        <v>92396</v>
      </c>
      <c r="R3477">
        <v>59514</v>
      </c>
      <c r="S3477">
        <v>32882</v>
      </c>
      <c r="T3477">
        <v>28.6</v>
      </c>
      <c r="U3477">
        <v>44.3</v>
      </c>
      <c r="V3477">
        <v>-49614</v>
      </c>
      <c r="W3477">
        <v>-23.8</v>
      </c>
      <c r="X3477">
        <v>41</v>
      </c>
      <c r="Y3477">
        <v>180</v>
      </c>
      <c r="Z3477">
        <v>182</v>
      </c>
      <c r="AB3477">
        <v>1</v>
      </c>
    </row>
    <row r="3478" spans="1:28" x14ac:dyDescent="0.35">
      <c r="A3478">
        <v>2009</v>
      </c>
      <c r="B3478" t="s">
        <v>48</v>
      </c>
      <c r="C3478" t="s">
        <v>56</v>
      </c>
      <c r="D3478">
        <v>1283</v>
      </c>
      <c r="E3478">
        <v>1971</v>
      </c>
      <c r="F3478">
        <v>184438</v>
      </c>
      <c r="G3478">
        <v>192139</v>
      </c>
      <c r="H3478">
        <v>81</v>
      </c>
      <c r="I3478">
        <v>4.0999999999999996</v>
      </c>
      <c r="J3478">
        <v>66</v>
      </c>
      <c r="K3478">
        <v>3.4</v>
      </c>
      <c r="L3478">
        <v>29084</v>
      </c>
      <c r="M3478">
        <v>3141</v>
      </c>
      <c r="N3478">
        <v>25943</v>
      </c>
      <c r="O3478">
        <v>1.6</v>
      </c>
      <c r="P3478">
        <v>15.1</v>
      </c>
      <c r="Q3478">
        <v>44485</v>
      </c>
      <c r="R3478">
        <v>16357</v>
      </c>
      <c r="S3478">
        <v>28128</v>
      </c>
      <c r="T3478">
        <v>8.5</v>
      </c>
      <c r="U3478">
        <v>23.2</v>
      </c>
      <c r="V3478">
        <v>-15401</v>
      </c>
      <c r="W3478">
        <v>-8.1</v>
      </c>
      <c r="X3478">
        <v>30.2</v>
      </c>
      <c r="Y3478">
        <v>52</v>
      </c>
      <c r="Z3478">
        <v>58</v>
      </c>
      <c r="AA3478">
        <v>15037</v>
      </c>
      <c r="AB3478">
        <v>0</v>
      </c>
    </row>
    <row r="3479" spans="1:28" x14ac:dyDescent="0.35">
      <c r="A3479">
        <v>2009</v>
      </c>
      <c r="B3479" t="s">
        <v>48</v>
      </c>
      <c r="C3479" t="s">
        <v>57</v>
      </c>
      <c r="D3479">
        <v>1908</v>
      </c>
      <c r="E3479">
        <v>5433</v>
      </c>
      <c r="F3479">
        <v>280429</v>
      </c>
      <c r="G3479">
        <v>288130</v>
      </c>
      <c r="H3479">
        <v>200</v>
      </c>
      <c r="I3479">
        <v>3.7</v>
      </c>
      <c r="J3479">
        <v>151</v>
      </c>
      <c r="K3479">
        <v>2.8</v>
      </c>
      <c r="L3479">
        <v>34641</v>
      </c>
      <c r="M3479">
        <v>4536</v>
      </c>
      <c r="N3479">
        <v>30105</v>
      </c>
      <c r="O3479">
        <v>1.6</v>
      </c>
      <c r="P3479">
        <v>12</v>
      </c>
      <c r="Q3479">
        <v>50042</v>
      </c>
      <c r="R3479">
        <v>10043</v>
      </c>
      <c r="S3479">
        <v>39999</v>
      </c>
      <c r="T3479">
        <v>3.5</v>
      </c>
      <c r="U3479">
        <v>17.399999999999999</v>
      </c>
      <c r="V3479">
        <v>-15401</v>
      </c>
      <c r="W3479">
        <v>-5.4</v>
      </c>
      <c r="X3479">
        <v>24</v>
      </c>
      <c r="Y3479">
        <v>29</v>
      </c>
      <c r="Z3479">
        <v>29</v>
      </c>
      <c r="AB3479">
        <v>1</v>
      </c>
    </row>
    <row r="3480" spans="1:28" x14ac:dyDescent="0.35">
      <c r="A3480">
        <v>2009</v>
      </c>
      <c r="B3480" t="s">
        <v>48</v>
      </c>
      <c r="C3480" t="s">
        <v>58</v>
      </c>
      <c r="D3480">
        <v>1578</v>
      </c>
      <c r="E3480">
        <v>3201</v>
      </c>
      <c r="F3480">
        <v>227037</v>
      </c>
      <c r="G3480">
        <v>236058</v>
      </c>
      <c r="H3480">
        <v>138</v>
      </c>
      <c r="I3480">
        <v>4.3</v>
      </c>
      <c r="J3480">
        <v>85</v>
      </c>
      <c r="K3480">
        <v>2.7</v>
      </c>
      <c r="L3480">
        <v>29867</v>
      </c>
      <c r="M3480">
        <v>3760</v>
      </c>
      <c r="N3480">
        <v>26107</v>
      </c>
      <c r="O3480">
        <v>1.6</v>
      </c>
      <c r="P3480">
        <v>12.7</v>
      </c>
      <c r="Q3480">
        <v>47908</v>
      </c>
      <c r="R3480">
        <v>11651</v>
      </c>
      <c r="S3480">
        <v>36257</v>
      </c>
      <c r="T3480">
        <v>4.9000000000000004</v>
      </c>
      <c r="U3480">
        <v>20.3</v>
      </c>
      <c r="V3480">
        <v>-18041</v>
      </c>
      <c r="W3480">
        <v>-7.6</v>
      </c>
      <c r="X3480">
        <v>25.4</v>
      </c>
      <c r="Y3480">
        <v>27</v>
      </c>
      <c r="Z3480">
        <v>27</v>
      </c>
      <c r="AA3480">
        <v>7959</v>
      </c>
      <c r="AB3480">
        <v>0</v>
      </c>
    </row>
    <row r="3481" spans="1:28" x14ac:dyDescent="0.35">
      <c r="A3481">
        <v>2009</v>
      </c>
      <c r="B3481" t="s">
        <v>48</v>
      </c>
      <c r="C3481" t="s">
        <v>59</v>
      </c>
      <c r="D3481">
        <v>1580</v>
      </c>
      <c r="E3481">
        <v>3006</v>
      </c>
      <c r="F3481">
        <v>226579</v>
      </c>
      <c r="G3481">
        <v>235356</v>
      </c>
      <c r="H3481">
        <v>89</v>
      </c>
      <c r="I3481">
        <v>2.9</v>
      </c>
      <c r="J3481">
        <v>129</v>
      </c>
      <c r="K3481">
        <v>4.3</v>
      </c>
      <c r="L3481">
        <v>27729</v>
      </c>
      <c r="M3481">
        <v>2823</v>
      </c>
      <c r="N3481">
        <v>24906</v>
      </c>
      <c r="O3481">
        <v>1.2</v>
      </c>
      <c r="P3481">
        <v>11.8</v>
      </c>
      <c r="Q3481">
        <v>45282</v>
      </c>
      <c r="R3481">
        <v>13537</v>
      </c>
      <c r="S3481">
        <v>31745</v>
      </c>
      <c r="T3481">
        <v>5.8</v>
      </c>
      <c r="U3481">
        <v>19.2</v>
      </c>
      <c r="V3481">
        <v>-17553</v>
      </c>
      <c r="W3481">
        <v>-7.4</v>
      </c>
      <c r="X3481">
        <v>23.6</v>
      </c>
      <c r="Y3481">
        <v>34</v>
      </c>
      <c r="Z3481">
        <v>59</v>
      </c>
      <c r="AA3481">
        <v>10660</v>
      </c>
      <c r="AB3481">
        <v>0</v>
      </c>
    </row>
    <row r="3482" spans="1:28" x14ac:dyDescent="0.35">
      <c r="A3482">
        <v>2009</v>
      </c>
      <c r="B3482" t="s">
        <v>48</v>
      </c>
      <c r="C3482" t="s">
        <v>60</v>
      </c>
      <c r="D3482">
        <v>8312</v>
      </c>
      <c r="E3482">
        <v>19255</v>
      </c>
      <c r="F3482">
        <v>1204491</v>
      </c>
      <c r="G3482">
        <v>1249238</v>
      </c>
      <c r="H3482">
        <v>633</v>
      </c>
      <c r="I3482">
        <v>3.3</v>
      </c>
      <c r="J3482">
        <v>648</v>
      </c>
      <c r="K3482">
        <v>3.4</v>
      </c>
      <c r="L3482">
        <v>125429</v>
      </c>
      <c r="M3482">
        <v>21754</v>
      </c>
      <c r="N3482">
        <v>103675</v>
      </c>
      <c r="O3482">
        <v>1.7</v>
      </c>
      <c r="P3482">
        <v>10</v>
      </c>
      <c r="Q3482">
        <v>214922</v>
      </c>
      <c r="R3482">
        <v>46253</v>
      </c>
      <c r="S3482">
        <v>168669</v>
      </c>
      <c r="T3482">
        <v>3.7</v>
      </c>
      <c r="U3482">
        <v>17.2</v>
      </c>
      <c r="V3482">
        <v>-89493</v>
      </c>
      <c r="W3482">
        <v>-7.2</v>
      </c>
      <c r="X3482">
        <v>20</v>
      </c>
      <c r="Y3482">
        <v>119</v>
      </c>
      <c r="Z3482">
        <v>249</v>
      </c>
      <c r="AA3482">
        <v>34429</v>
      </c>
      <c r="AB3482">
        <v>0</v>
      </c>
    </row>
    <row r="3483" spans="1:28" x14ac:dyDescent="0.35">
      <c r="A3483">
        <v>2009</v>
      </c>
      <c r="B3483" t="s">
        <v>48</v>
      </c>
      <c r="C3483" t="s">
        <v>61</v>
      </c>
      <c r="D3483">
        <v>6626</v>
      </c>
      <c r="E3483">
        <v>17981</v>
      </c>
      <c r="F3483">
        <v>952565</v>
      </c>
      <c r="G3483">
        <v>992091</v>
      </c>
      <c r="H3483">
        <v>479</v>
      </c>
      <c r="I3483">
        <v>2.7</v>
      </c>
      <c r="J3483">
        <v>444</v>
      </c>
      <c r="K3483">
        <v>2.5</v>
      </c>
      <c r="L3483">
        <v>88165</v>
      </c>
      <c r="M3483">
        <v>15613</v>
      </c>
      <c r="N3483">
        <v>72552</v>
      </c>
      <c r="O3483">
        <v>1.6</v>
      </c>
      <c r="P3483">
        <v>8.9</v>
      </c>
      <c r="Q3483">
        <v>167217</v>
      </c>
      <c r="R3483">
        <v>31781</v>
      </c>
      <c r="S3483">
        <v>135436</v>
      </c>
      <c r="T3483">
        <v>3.2</v>
      </c>
      <c r="U3483">
        <v>16.899999999999999</v>
      </c>
      <c r="V3483">
        <v>-79052</v>
      </c>
      <c r="W3483">
        <v>-8</v>
      </c>
      <c r="X3483">
        <v>17.8</v>
      </c>
      <c r="Y3483">
        <v>74</v>
      </c>
      <c r="Z3483">
        <v>104</v>
      </c>
      <c r="AA3483">
        <v>21542</v>
      </c>
      <c r="AB3483">
        <v>0</v>
      </c>
    </row>
    <row r="3484" spans="1:28" x14ac:dyDescent="0.35">
      <c r="A3484">
        <v>2009</v>
      </c>
      <c r="B3484" t="s">
        <v>48</v>
      </c>
      <c r="C3484" t="s">
        <v>62</v>
      </c>
      <c r="D3484">
        <v>5642</v>
      </c>
      <c r="E3484">
        <v>15538</v>
      </c>
      <c r="F3484">
        <v>811616</v>
      </c>
      <c r="G3484">
        <v>849698</v>
      </c>
      <c r="H3484">
        <v>364</v>
      </c>
      <c r="I3484">
        <v>2.2999999999999998</v>
      </c>
      <c r="J3484">
        <v>362</v>
      </c>
      <c r="K3484">
        <v>2.2999999999999998</v>
      </c>
      <c r="L3484">
        <v>62195</v>
      </c>
      <c r="M3484">
        <v>11647</v>
      </c>
      <c r="N3484">
        <v>50548</v>
      </c>
      <c r="O3484">
        <v>1.4</v>
      </c>
      <c r="P3484">
        <v>7.3</v>
      </c>
      <c r="Q3484">
        <v>138358</v>
      </c>
      <c r="R3484">
        <v>23215</v>
      </c>
      <c r="S3484">
        <v>115143</v>
      </c>
      <c r="T3484">
        <v>2.7</v>
      </c>
      <c r="U3484">
        <v>16.3</v>
      </c>
      <c r="V3484">
        <v>-76163</v>
      </c>
      <c r="W3484">
        <v>-9</v>
      </c>
      <c r="X3484">
        <v>14.6</v>
      </c>
      <c r="Y3484">
        <v>47</v>
      </c>
      <c r="Z3484">
        <v>85</v>
      </c>
      <c r="AA3484">
        <v>14477</v>
      </c>
      <c r="AB3484">
        <v>0</v>
      </c>
    </row>
    <row r="3485" spans="1:28" x14ac:dyDescent="0.35">
      <c r="A3485">
        <v>2009</v>
      </c>
      <c r="B3485" t="s">
        <v>48</v>
      </c>
      <c r="C3485" t="s">
        <v>63</v>
      </c>
      <c r="D3485">
        <v>6656</v>
      </c>
      <c r="E3485">
        <v>21811</v>
      </c>
      <c r="F3485">
        <v>971122</v>
      </c>
      <c r="G3485">
        <v>1007912</v>
      </c>
      <c r="H3485">
        <v>578</v>
      </c>
      <c r="I3485">
        <v>2.7</v>
      </c>
      <c r="J3485">
        <v>359</v>
      </c>
      <c r="K3485">
        <v>1.7</v>
      </c>
      <c r="L3485">
        <v>71463</v>
      </c>
      <c r="M3485">
        <v>17519</v>
      </c>
      <c r="N3485">
        <v>53944</v>
      </c>
      <c r="O3485">
        <v>1.7</v>
      </c>
      <c r="P3485">
        <v>7.1</v>
      </c>
      <c r="Q3485">
        <v>145042</v>
      </c>
      <c r="R3485">
        <v>22536</v>
      </c>
      <c r="S3485">
        <v>122506</v>
      </c>
      <c r="T3485">
        <v>2.2000000000000002</v>
      </c>
      <c r="U3485">
        <v>14.4</v>
      </c>
      <c r="V3485">
        <v>-73579</v>
      </c>
      <c r="W3485">
        <v>-7.3</v>
      </c>
      <c r="X3485">
        <v>14.2</v>
      </c>
      <c r="Y3485">
        <v>48</v>
      </c>
      <c r="Z3485">
        <v>48</v>
      </c>
      <c r="AA3485">
        <v>13764</v>
      </c>
      <c r="AB3485">
        <v>0</v>
      </c>
    </row>
    <row r="3486" spans="1:28" x14ac:dyDescent="0.35">
      <c r="A3486">
        <v>2009</v>
      </c>
      <c r="B3486" t="s">
        <v>48</v>
      </c>
      <c r="C3486" t="s">
        <v>64</v>
      </c>
      <c r="D3486">
        <v>9270</v>
      </c>
      <c r="E3486">
        <v>39633</v>
      </c>
      <c r="F3486">
        <v>1372735</v>
      </c>
      <c r="G3486">
        <v>1414828</v>
      </c>
      <c r="H3486">
        <v>1239</v>
      </c>
      <c r="I3486">
        <v>3.1</v>
      </c>
      <c r="J3486">
        <v>676</v>
      </c>
      <c r="K3486">
        <v>1.7</v>
      </c>
      <c r="L3486">
        <v>97665</v>
      </c>
      <c r="M3486">
        <v>23615</v>
      </c>
      <c r="N3486">
        <v>74050</v>
      </c>
      <c r="O3486">
        <v>1.7</v>
      </c>
      <c r="P3486">
        <v>6.9</v>
      </c>
      <c r="Q3486">
        <v>181850</v>
      </c>
      <c r="R3486">
        <v>22647</v>
      </c>
      <c r="S3486">
        <v>159203</v>
      </c>
      <c r="T3486">
        <v>1.6</v>
      </c>
      <c r="U3486">
        <v>12.9</v>
      </c>
      <c r="V3486">
        <v>-84185</v>
      </c>
      <c r="W3486">
        <v>-6</v>
      </c>
      <c r="X3486">
        <v>13.8</v>
      </c>
      <c r="Y3486">
        <v>34</v>
      </c>
      <c r="Z3486">
        <v>78</v>
      </c>
      <c r="AA3486">
        <v>10022</v>
      </c>
      <c r="AB3486">
        <v>0</v>
      </c>
    </row>
    <row r="3487" spans="1:28" x14ac:dyDescent="0.35">
      <c r="A3487">
        <v>2009</v>
      </c>
      <c r="B3487" t="s">
        <v>48</v>
      </c>
      <c r="C3487" t="s">
        <v>43</v>
      </c>
      <c r="D3487">
        <v>21307</v>
      </c>
      <c r="E3487">
        <v>79856</v>
      </c>
      <c r="F3487">
        <v>3187347</v>
      </c>
      <c r="G3487">
        <v>3280616</v>
      </c>
      <c r="H3487">
        <v>1745</v>
      </c>
      <c r="I3487">
        <v>2.2000000000000002</v>
      </c>
      <c r="J3487">
        <v>1392</v>
      </c>
      <c r="K3487">
        <v>1.7</v>
      </c>
      <c r="L3487">
        <v>198886</v>
      </c>
      <c r="M3487">
        <v>43359</v>
      </c>
      <c r="N3487">
        <v>155527</v>
      </c>
      <c r="O3487">
        <v>1.3</v>
      </c>
      <c r="P3487">
        <v>6.1</v>
      </c>
      <c r="Q3487">
        <v>385423</v>
      </c>
      <c r="R3487">
        <v>68311</v>
      </c>
      <c r="S3487">
        <v>317112</v>
      </c>
      <c r="T3487">
        <v>2.1</v>
      </c>
      <c r="U3487">
        <v>11.7</v>
      </c>
      <c r="V3487">
        <v>-186537</v>
      </c>
      <c r="W3487">
        <v>-5.6</v>
      </c>
      <c r="X3487">
        <v>12.2</v>
      </c>
      <c r="Y3487">
        <v>111</v>
      </c>
      <c r="Z3487">
        <v>186</v>
      </c>
      <c r="AA3487">
        <v>33910</v>
      </c>
      <c r="AB3487">
        <v>0</v>
      </c>
    </row>
    <row r="3488" spans="1:28" x14ac:dyDescent="0.35">
      <c r="A3488">
        <v>2009</v>
      </c>
      <c r="B3488" t="s">
        <v>49</v>
      </c>
      <c r="C3488" t="s">
        <v>42</v>
      </c>
      <c r="D3488">
        <v>71</v>
      </c>
      <c r="E3488">
        <v>257</v>
      </c>
      <c r="F3488">
        <v>48118</v>
      </c>
      <c r="G3488">
        <v>24815</v>
      </c>
      <c r="H3488">
        <v>255</v>
      </c>
      <c r="I3488">
        <v>198.4</v>
      </c>
      <c r="J3488">
        <v>0</v>
      </c>
      <c r="K3488">
        <v>0</v>
      </c>
      <c r="L3488">
        <v>46607</v>
      </c>
      <c r="M3488">
        <v>46607</v>
      </c>
      <c r="N3488">
        <v>0</v>
      </c>
      <c r="O3488">
        <v>187.8</v>
      </c>
      <c r="P3488">
        <v>187.8</v>
      </c>
      <c r="Q3488">
        <v>0</v>
      </c>
      <c r="R3488">
        <v>0</v>
      </c>
      <c r="S3488">
        <v>0</v>
      </c>
      <c r="T3488">
        <v>0</v>
      </c>
      <c r="U3488">
        <v>0</v>
      </c>
      <c r="V3488">
        <v>46607</v>
      </c>
      <c r="W3488">
        <v>187.8</v>
      </c>
      <c r="X3488">
        <v>0</v>
      </c>
      <c r="AB3488">
        <v>0</v>
      </c>
    </row>
    <row r="3489" spans="1:28" x14ac:dyDescent="0.35">
      <c r="A3489">
        <v>2009</v>
      </c>
      <c r="B3489" t="s">
        <v>49</v>
      </c>
      <c r="C3489" t="s">
        <v>55</v>
      </c>
      <c r="D3489">
        <v>231</v>
      </c>
      <c r="E3489">
        <v>711</v>
      </c>
      <c r="F3489">
        <v>71416</v>
      </c>
      <c r="G3489">
        <v>72920</v>
      </c>
      <c r="H3489">
        <v>49</v>
      </c>
      <c r="I3489">
        <v>6.9</v>
      </c>
      <c r="J3489">
        <v>53</v>
      </c>
      <c r="K3489">
        <v>7.4</v>
      </c>
      <c r="L3489">
        <v>17160</v>
      </c>
      <c r="M3489">
        <v>1432</v>
      </c>
      <c r="N3489">
        <v>15728</v>
      </c>
      <c r="O3489">
        <v>2</v>
      </c>
      <c r="P3489">
        <v>23.5</v>
      </c>
      <c r="Q3489">
        <v>20168</v>
      </c>
      <c r="R3489">
        <v>1867</v>
      </c>
      <c r="S3489">
        <v>18301</v>
      </c>
      <c r="T3489">
        <v>2.6</v>
      </c>
      <c r="U3489">
        <v>27.7</v>
      </c>
      <c r="V3489">
        <v>-3008</v>
      </c>
      <c r="W3489">
        <v>-4.2</v>
      </c>
      <c r="X3489">
        <v>47</v>
      </c>
      <c r="Y3489">
        <v>1</v>
      </c>
      <c r="Z3489">
        <v>20</v>
      </c>
      <c r="AB3489">
        <v>1</v>
      </c>
    </row>
    <row r="3490" spans="1:28" x14ac:dyDescent="0.35">
      <c r="A3490">
        <v>2009</v>
      </c>
      <c r="B3490" t="s">
        <v>49</v>
      </c>
      <c r="C3490" t="s">
        <v>56</v>
      </c>
      <c r="D3490">
        <v>228</v>
      </c>
      <c r="E3490">
        <v>655</v>
      </c>
      <c r="F3490">
        <v>71138</v>
      </c>
      <c r="G3490">
        <v>77812</v>
      </c>
      <c r="H3490">
        <v>96</v>
      </c>
      <c r="I3490">
        <v>15.3</v>
      </c>
      <c r="J3490">
        <v>38</v>
      </c>
      <c r="K3490">
        <v>6.1</v>
      </c>
      <c r="L3490">
        <v>12185</v>
      </c>
      <c r="M3490">
        <v>1457</v>
      </c>
      <c r="N3490">
        <v>10728</v>
      </c>
      <c r="O3490">
        <v>1.9</v>
      </c>
      <c r="P3490">
        <v>15.7</v>
      </c>
      <c r="Q3490">
        <v>25532</v>
      </c>
      <c r="R3490">
        <v>10915</v>
      </c>
      <c r="S3490">
        <v>14617</v>
      </c>
      <c r="T3490">
        <v>14</v>
      </c>
      <c r="U3490">
        <v>32.799999999999997</v>
      </c>
      <c r="V3490">
        <v>-13347</v>
      </c>
      <c r="W3490">
        <v>-17.100000000000001</v>
      </c>
      <c r="X3490">
        <v>31.4</v>
      </c>
      <c r="Y3490">
        <v>12</v>
      </c>
      <c r="Z3490">
        <v>13</v>
      </c>
      <c r="AA3490">
        <v>8349</v>
      </c>
      <c r="AB3490">
        <v>0</v>
      </c>
    </row>
    <row r="3491" spans="1:28" x14ac:dyDescent="0.35">
      <c r="A3491">
        <v>2009</v>
      </c>
      <c r="B3491" t="s">
        <v>49</v>
      </c>
      <c r="C3491" t="s">
        <v>57</v>
      </c>
      <c r="D3491">
        <v>447</v>
      </c>
      <c r="E3491">
        <v>2518</v>
      </c>
      <c r="F3491">
        <v>144176</v>
      </c>
      <c r="G3491">
        <v>149049</v>
      </c>
      <c r="H3491">
        <v>285</v>
      </c>
      <c r="I3491">
        <v>11.8</v>
      </c>
      <c r="J3491">
        <v>83</v>
      </c>
      <c r="K3491">
        <v>3.4</v>
      </c>
      <c r="L3491">
        <v>21367</v>
      </c>
      <c r="M3491">
        <v>4191</v>
      </c>
      <c r="N3491">
        <v>17176</v>
      </c>
      <c r="O3491">
        <v>2.8</v>
      </c>
      <c r="P3491">
        <v>14.3</v>
      </c>
      <c r="Q3491">
        <v>31113</v>
      </c>
      <c r="R3491">
        <v>7545</v>
      </c>
      <c r="S3491">
        <v>23568</v>
      </c>
      <c r="T3491">
        <v>5.0999999999999996</v>
      </c>
      <c r="U3491">
        <v>20.9</v>
      </c>
      <c r="V3491">
        <v>-9746</v>
      </c>
      <c r="W3491">
        <v>-6.6</v>
      </c>
      <c r="X3491">
        <v>28.6</v>
      </c>
      <c r="Y3491">
        <v>6</v>
      </c>
      <c r="Z3491">
        <v>11</v>
      </c>
      <c r="AA3491">
        <v>4341</v>
      </c>
      <c r="AB3491">
        <v>0</v>
      </c>
    </row>
    <row r="3492" spans="1:28" x14ac:dyDescent="0.35">
      <c r="A3492">
        <v>2009</v>
      </c>
      <c r="B3492" t="s">
        <v>49</v>
      </c>
      <c r="C3492" t="s">
        <v>58</v>
      </c>
      <c r="D3492">
        <v>365</v>
      </c>
      <c r="E3492">
        <v>1773</v>
      </c>
      <c r="F3492">
        <v>116654</v>
      </c>
      <c r="G3492">
        <v>118667</v>
      </c>
      <c r="H3492">
        <v>133</v>
      </c>
      <c r="I3492">
        <v>7.7</v>
      </c>
      <c r="J3492">
        <v>58</v>
      </c>
      <c r="K3492">
        <v>3.3</v>
      </c>
      <c r="L3492">
        <v>18985</v>
      </c>
      <c r="M3492">
        <v>4637</v>
      </c>
      <c r="N3492">
        <v>14348</v>
      </c>
      <c r="O3492">
        <v>3.9</v>
      </c>
      <c r="P3492">
        <v>16</v>
      </c>
      <c r="Q3492">
        <v>23010</v>
      </c>
      <c r="R3492">
        <v>3594</v>
      </c>
      <c r="S3492">
        <v>19416</v>
      </c>
      <c r="T3492">
        <v>3</v>
      </c>
      <c r="U3492">
        <v>19.399999999999999</v>
      </c>
      <c r="V3492">
        <v>-4025</v>
      </c>
      <c r="W3492">
        <v>-3.4</v>
      </c>
      <c r="X3492">
        <v>32</v>
      </c>
      <c r="Y3492">
        <v>3</v>
      </c>
      <c r="Z3492">
        <v>3</v>
      </c>
      <c r="AA3492">
        <v>2244</v>
      </c>
      <c r="AB3492">
        <v>0</v>
      </c>
    </row>
    <row r="3493" spans="1:28" x14ac:dyDescent="0.35">
      <c r="A3493">
        <v>2009</v>
      </c>
      <c r="B3493" t="s">
        <v>49</v>
      </c>
      <c r="C3493" t="s">
        <v>59</v>
      </c>
      <c r="D3493">
        <v>372</v>
      </c>
      <c r="E3493">
        <v>1097</v>
      </c>
      <c r="F3493">
        <v>120799</v>
      </c>
      <c r="G3493">
        <v>124246</v>
      </c>
      <c r="H3493">
        <v>88</v>
      </c>
      <c r="I3493">
        <v>8.1999999999999993</v>
      </c>
      <c r="J3493">
        <v>34</v>
      </c>
      <c r="K3493">
        <v>3.2</v>
      </c>
      <c r="L3493">
        <v>16275</v>
      </c>
      <c r="M3493">
        <v>2296</v>
      </c>
      <c r="N3493">
        <v>13979</v>
      </c>
      <c r="O3493">
        <v>1.8</v>
      </c>
      <c r="P3493">
        <v>13.1</v>
      </c>
      <c r="Q3493">
        <v>23169</v>
      </c>
      <c r="R3493">
        <v>3149</v>
      </c>
      <c r="S3493">
        <v>20020</v>
      </c>
      <c r="T3493">
        <v>2.5</v>
      </c>
      <c r="U3493">
        <v>18.600000000000001</v>
      </c>
      <c r="V3493">
        <v>-6894</v>
      </c>
      <c r="W3493">
        <v>-5.5</v>
      </c>
      <c r="X3493">
        <v>26.2</v>
      </c>
      <c r="Y3493">
        <v>2</v>
      </c>
      <c r="Z3493">
        <v>2</v>
      </c>
      <c r="AB3493">
        <v>1</v>
      </c>
    </row>
    <row r="3494" spans="1:28" x14ac:dyDescent="0.35">
      <c r="A3494">
        <v>2009</v>
      </c>
      <c r="B3494" t="s">
        <v>49</v>
      </c>
      <c r="C3494" t="s">
        <v>60</v>
      </c>
      <c r="D3494">
        <v>1834</v>
      </c>
      <c r="E3494">
        <v>8011</v>
      </c>
      <c r="F3494">
        <v>593371</v>
      </c>
      <c r="G3494">
        <v>613008</v>
      </c>
      <c r="H3494">
        <v>610</v>
      </c>
      <c r="I3494">
        <v>7.8</v>
      </c>
      <c r="J3494">
        <v>265</v>
      </c>
      <c r="K3494">
        <v>3.4</v>
      </c>
      <c r="L3494">
        <v>72944</v>
      </c>
      <c r="M3494">
        <v>16037</v>
      </c>
      <c r="N3494">
        <v>56907</v>
      </c>
      <c r="O3494">
        <v>2.6</v>
      </c>
      <c r="P3494">
        <v>11.9</v>
      </c>
      <c r="Q3494">
        <v>112217</v>
      </c>
      <c r="R3494">
        <v>24806</v>
      </c>
      <c r="S3494">
        <v>87411</v>
      </c>
      <c r="T3494">
        <v>4</v>
      </c>
      <c r="U3494">
        <v>18.3</v>
      </c>
      <c r="V3494">
        <v>-39273</v>
      </c>
      <c r="W3494">
        <v>-6.4</v>
      </c>
      <c r="X3494">
        <v>23.8</v>
      </c>
      <c r="Y3494">
        <v>21</v>
      </c>
      <c r="Z3494">
        <v>23</v>
      </c>
      <c r="AA3494">
        <v>14935</v>
      </c>
      <c r="AB3494">
        <v>0</v>
      </c>
    </row>
    <row r="3495" spans="1:28" x14ac:dyDescent="0.35">
      <c r="A3495">
        <v>2009</v>
      </c>
      <c r="B3495" t="s">
        <v>49</v>
      </c>
      <c r="C3495" t="s">
        <v>61</v>
      </c>
      <c r="D3495">
        <v>1704</v>
      </c>
      <c r="E3495">
        <v>10572</v>
      </c>
      <c r="F3495">
        <v>561557</v>
      </c>
      <c r="G3495">
        <v>579700</v>
      </c>
      <c r="H3495">
        <v>880</v>
      </c>
      <c r="I3495">
        <v>8.5</v>
      </c>
      <c r="J3495">
        <v>380</v>
      </c>
      <c r="K3495">
        <v>3.7</v>
      </c>
      <c r="L3495">
        <v>63478</v>
      </c>
      <c r="M3495">
        <v>16161</v>
      </c>
      <c r="N3495">
        <v>47317</v>
      </c>
      <c r="O3495">
        <v>2.8</v>
      </c>
      <c r="P3495">
        <v>11</v>
      </c>
      <c r="Q3495">
        <v>99764</v>
      </c>
      <c r="R3495">
        <v>18051</v>
      </c>
      <c r="S3495">
        <v>81713</v>
      </c>
      <c r="T3495">
        <v>3.1</v>
      </c>
      <c r="U3495">
        <v>17.2</v>
      </c>
      <c r="V3495">
        <v>-36286</v>
      </c>
      <c r="W3495">
        <v>-6.2</v>
      </c>
      <c r="X3495">
        <v>22</v>
      </c>
      <c r="Y3495">
        <v>16</v>
      </c>
      <c r="Z3495">
        <v>71</v>
      </c>
      <c r="AA3495">
        <v>10511</v>
      </c>
      <c r="AB3495">
        <v>0</v>
      </c>
    </row>
    <row r="3496" spans="1:28" x14ac:dyDescent="0.35">
      <c r="A3496">
        <v>2009</v>
      </c>
      <c r="B3496" t="s">
        <v>49</v>
      </c>
      <c r="C3496" t="s">
        <v>62</v>
      </c>
      <c r="D3496">
        <v>1428</v>
      </c>
      <c r="E3496">
        <v>10033</v>
      </c>
      <c r="F3496">
        <v>464393</v>
      </c>
      <c r="G3496">
        <v>478094</v>
      </c>
      <c r="H3496">
        <v>878</v>
      </c>
      <c r="I3496">
        <v>9.1</v>
      </c>
      <c r="J3496">
        <v>197</v>
      </c>
      <c r="K3496">
        <v>2</v>
      </c>
      <c r="L3496">
        <v>48133</v>
      </c>
      <c r="M3496">
        <v>12892</v>
      </c>
      <c r="N3496">
        <v>35241</v>
      </c>
      <c r="O3496">
        <v>2.7</v>
      </c>
      <c r="P3496">
        <v>10.1</v>
      </c>
      <c r="Q3496">
        <v>75534</v>
      </c>
      <c r="R3496">
        <v>9637</v>
      </c>
      <c r="S3496">
        <v>65897</v>
      </c>
      <c r="T3496">
        <v>2</v>
      </c>
      <c r="U3496">
        <v>15.8</v>
      </c>
      <c r="V3496">
        <v>-27401</v>
      </c>
      <c r="W3496">
        <v>-5.7</v>
      </c>
      <c r="X3496">
        <v>20.2</v>
      </c>
      <c r="Y3496">
        <v>8</v>
      </c>
      <c r="Z3496">
        <v>40</v>
      </c>
      <c r="AA3496">
        <v>5495</v>
      </c>
      <c r="AB3496">
        <v>0</v>
      </c>
    </row>
    <row r="3497" spans="1:28" x14ac:dyDescent="0.35">
      <c r="A3497">
        <v>2009</v>
      </c>
      <c r="B3497" t="s">
        <v>49</v>
      </c>
      <c r="C3497" t="s">
        <v>63</v>
      </c>
      <c r="D3497">
        <v>1978</v>
      </c>
      <c r="E3497">
        <v>14508</v>
      </c>
      <c r="F3497">
        <v>644936</v>
      </c>
      <c r="G3497">
        <v>668740</v>
      </c>
      <c r="H3497">
        <v>1119</v>
      </c>
      <c r="I3497">
        <v>7.9</v>
      </c>
      <c r="J3497">
        <v>377</v>
      </c>
      <c r="K3497">
        <v>2.7</v>
      </c>
      <c r="L3497">
        <v>59172</v>
      </c>
      <c r="M3497">
        <v>19161</v>
      </c>
      <c r="N3497">
        <v>40011</v>
      </c>
      <c r="O3497">
        <v>2.9</v>
      </c>
      <c r="P3497">
        <v>8.8000000000000007</v>
      </c>
      <c r="Q3497">
        <v>106780</v>
      </c>
      <c r="R3497">
        <v>18589</v>
      </c>
      <c r="S3497">
        <v>88191</v>
      </c>
      <c r="T3497">
        <v>2.8</v>
      </c>
      <c r="U3497">
        <v>16</v>
      </c>
      <c r="V3497">
        <v>-47608</v>
      </c>
      <c r="W3497">
        <v>-7.2</v>
      </c>
      <c r="X3497">
        <v>17.600000000000001</v>
      </c>
      <c r="Y3497">
        <v>6</v>
      </c>
      <c r="Z3497">
        <v>6</v>
      </c>
      <c r="AA3497">
        <v>3983</v>
      </c>
      <c r="AB3497">
        <v>0</v>
      </c>
    </row>
    <row r="3498" spans="1:28" x14ac:dyDescent="0.35">
      <c r="A3498">
        <v>2009</v>
      </c>
      <c r="B3498" t="s">
        <v>49</v>
      </c>
      <c r="C3498" t="s">
        <v>64</v>
      </c>
      <c r="D3498">
        <v>2993</v>
      </c>
      <c r="E3498">
        <v>26621</v>
      </c>
      <c r="F3498">
        <v>986831</v>
      </c>
      <c r="G3498">
        <v>1006164</v>
      </c>
      <c r="H3498">
        <v>1699</v>
      </c>
      <c r="I3498">
        <v>6.5</v>
      </c>
      <c r="J3498">
        <v>630</v>
      </c>
      <c r="K3498">
        <v>2.4</v>
      </c>
      <c r="L3498">
        <v>102090</v>
      </c>
      <c r="M3498">
        <v>27780</v>
      </c>
      <c r="N3498">
        <v>74310</v>
      </c>
      <c r="O3498">
        <v>2.8</v>
      </c>
      <c r="P3498">
        <v>10.1</v>
      </c>
      <c r="Q3498">
        <v>140756</v>
      </c>
      <c r="R3498">
        <v>14488</v>
      </c>
      <c r="S3498">
        <v>126268</v>
      </c>
      <c r="T3498">
        <v>1.4</v>
      </c>
      <c r="U3498">
        <v>14</v>
      </c>
      <c r="V3498">
        <v>-38666</v>
      </c>
      <c r="W3498">
        <v>-3.9</v>
      </c>
      <c r="X3498">
        <v>20.2</v>
      </c>
      <c r="Y3498">
        <v>5</v>
      </c>
      <c r="Z3498">
        <v>28</v>
      </c>
      <c r="AB3498">
        <v>1</v>
      </c>
    </row>
    <row r="3499" spans="1:28" x14ac:dyDescent="0.35">
      <c r="A3499">
        <v>2009</v>
      </c>
      <c r="B3499" t="s">
        <v>49</v>
      </c>
      <c r="C3499" t="s">
        <v>43</v>
      </c>
      <c r="D3499">
        <v>7605</v>
      </c>
      <c r="E3499">
        <v>61197</v>
      </c>
      <c r="F3499">
        <v>2542751</v>
      </c>
      <c r="G3499">
        <v>2598314</v>
      </c>
      <c r="H3499">
        <v>3314</v>
      </c>
      <c r="I3499">
        <v>5.5</v>
      </c>
      <c r="J3499">
        <v>1939</v>
      </c>
      <c r="K3499">
        <v>3.2</v>
      </c>
      <c r="L3499">
        <v>212859</v>
      </c>
      <c r="M3499">
        <v>57037</v>
      </c>
      <c r="N3499">
        <v>155822</v>
      </c>
      <c r="O3499">
        <v>2.2000000000000002</v>
      </c>
      <c r="P3499">
        <v>8.1999999999999993</v>
      </c>
      <c r="Q3499">
        <v>323984</v>
      </c>
      <c r="R3499">
        <v>38719</v>
      </c>
      <c r="S3499">
        <v>285265</v>
      </c>
      <c r="T3499">
        <v>1.5</v>
      </c>
      <c r="U3499">
        <v>12.5</v>
      </c>
      <c r="V3499">
        <v>-111125</v>
      </c>
      <c r="W3499">
        <v>-4.3</v>
      </c>
      <c r="X3499">
        <v>16.399999999999999</v>
      </c>
      <c r="Y3499">
        <v>10</v>
      </c>
      <c r="Z3499">
        <v>15</v>
      </c>
      <c r="AA3499">
        <v>7115</v>
      </c>
      <c r="AB3499">
        <v>0</v>
      </c>
    </row>
    <row r="3500" spans="1:28" x14ac:dyDescent="0.35">
      <c r="A3500">
        <v>2009</v>
      </c>
      <c r="B3500" t="s">
        <v>50</v>
      </c>
      <c r="C3500" t="s">
        <v>42</v>
      </c>
      <c r="D3500">
        <v>37</v>
      </c>
      <c r="E3500">
        <v>259</v>
      </c>
      <c r="F3500">
        <v>50700</v>
      </c>
      <c r="G3500">
        <v>25350</v>
      </c>
      <c r="H3500">
        <v>259</v>
      </c>
      <c r="I3500">
        <v>200</v>
      </c>
      <c r="J3500">
        <v>0</v>
      </c>
      <c r="K3500">
        <v>0</v>
      </c>
      <c r="L3500">
        <v>50700</v>
      </c>
      <c r="M3500">
        <v>50700</v>
      </c>
      <c r="N3500">
        <v>0</v>
      </c>
      <c r="O3500">
        <v>200</v>
      </c>
      <c r="P3500">
        <v>200</v>
      </c>
      <c r="Q3500">
        <v>0</v>
      </c>
      <c r="R3500">
        <v>0</v>
      </c>
      <c r="S3500">
        <v>0</v>
      </c>
      <c r="T3500">
        <v>0</v>
      </c>
      <c r="U3500">
        <v>0</v>
      </c>
      <c r="V3500">
        <v>50700</v>
      </c>
      <c r="W3500">
        <v>200</v>
      </c>
      <c r="X3500">
        <v>0</v>
      </c>
      <c r="AB3500">
        <v>0</v>
      </c>
    </row>
    <row r="3501" spans="1:28" x14ac:dyDescent="0.35">
      <c r="A3501">
        <v>2009</v>
      </c>
      <c r="B3501" t="s">
        <v>50</v>
      </c>
      <c r="C3501" t="s">
        <v>55</v>
      </c>
      <c r="D3501">
        <v>130</v>
      </c>
      <c r="E3501">
        <v>596</v>
      </c>
      <c r="F3501">
        <v>68777</v>
      </c>
      <c r="G3501">
        <v>76249</v>
      </c>
      <c r="H3501">
        <v>64</v>
      </c>
      <c r="I3501">
        <v>11.1</v>
      </c>
      <c r="J3501">
        <v>22</v>
      </c>
      <c r="K3501">
        <v>3.8</v>
      </c>
      <c r="L3501">
        <v>18330</v>
      </c>
      <c r="M3501">
        <v>3342</v>
      </c>
      <c r="N3501">
        <v>14988</v>
      </c>
      <c r="O3501">
        <v>4.4000000000000004</v>
      </c>
      <c r="P3501">
        <v>24</v>
      </c>
      <c r="Q3501">
        <v>33274</v>
      </c>
      <c r="R3501">
        <v>757</v>
      </c>
      <c r="S3501">
        <v>32517</v>
      </c>
      <c r="T3501">
        <v>1</v>
      </c>
      <c r="U3501">
        <v>43.6</v>
      </c>
      <c r="V3501">
        <v>-14944</v>
      </c>
      <c r="W3501">
        <v>-19.600000000000001</v>
      </c>
      <c r="X3501">
        <v>48</v>
      </c>
      <c r="AB3501">
        <v>0</v>
      </c>
    </row>
    <row r="3502" spans="1:28" x14ac:dyDescent="0.35">
      <c r="A3502">
        <v>2009</v>
      </c>
      <c r="B3502" t="s">
        <v>50</v>
      </c>
      <c r="C3502" t="s">
        <v>56</v>
      </c>
      <c r="D3502">
        <v>89</v>
      </c>
      <c r="E3502">
        <v>266</v>
      </c>
      <c r="F3502">
        <v>53992</v>
      </c>
      <c r="G3502">
        <v>60796</v>
      </c>
      <c r="H3502">
        <v>32</v>
      </c>
      <c r="I3502">
        <v>12.2</v>
      </c>
      <c r="J3502">
        <v>23</v>
      </c>
      <c r="K3502">
        <v>8.8000000000000007</v>
      </c>
      <c r="L3502">
        <v>10823</v>
      </c>
      <c r="M3502">
        <v>1022</v>
      </c>
      <c r="N3502">
        <v>9801</v>
      </c>
      <c r="O3502">
        <v>1.7</v>
      </c>
      <c r="P3502">
        <v>17.8</v>
      </c>
      <c r="Q3502">
        <v>24430</v>
      </c>
      <c r="R3502">
        <v>11658</v>
      </c>
      <c r="S3502">
        <v>12772</v>
      </c>
      <c r="T3502">
        <v>19.2</v>
      </c>
      <c r="U3502">
        <v>40.200000000000003</v>
      </c>
      <c r="V3502">
        <v>-13607</v>
      </c>
      <c r="W3502">
        <v>-22.4</v>
      </c>
      <c r="X3502">
        <v>35.6</v>
      </c>
      <c r="Y3502">
        <v>6</v>
      </c>
      <c r="Z3502">
        <v>6</v>
      </c>
      <c r="AA3502">
        <v>8481</v>
      </c>
      <c r="AB3502">
        <v>0</v>
      </c>
    </row>
    <row r="3503" spans="1:28" x14ac:dyDescent="0.35">
      <c r="A3503">
        <v>2009</v>
      </c>
      <c r="B3503" t="s">
        <v>50</v>
      </c>
      <c r="C3503" t="s">
        <v>57</v>
      </c>
      <c r="D3503">
        <v>131</v>
      </c>
      <c r="E3503">
        <v>1327</v>
      </c>
      <c r="F3503">
        <v>76548</v>
      </c>
      <c r="G3503">
        <v>80721</v>
      </c>
      <c r="H3503">
        <v>119</v>
      </c>
      <c r="I3503">
        <v>9.1999999999999993</v>
      </c>
      <c r="J3503">
        <v>39</v>
      </c>
      <c r="K3503">
        <v>3</v>
      </c>
      <c r="L3503">
        <v>11115</v>
      </c>
      <c r="M3503">
        <v>2543</v>
      </c>
      <c r="N3503">
        <v>8572</v>
      </c>
      <c r="O3503">
        <v>3.2</v>
      </c>
      <c r="P3503">
        <v>13.8</v>
      </c>
      <c r="Q3503">
        <v>19460</v>
      </c>
      <c r="R3503">
        <v>6118</v>
      </c>
      <c r="S3503">
        <v>13342</v>
      </c>
      <c r="T3503">
        <v>7.6</v>
      </c>
      <c r="U3503">
        <v>24.1</v>
      </c>
      <c r="V3503">
        <v>-8345</v>
      </c>
      <c r="W3503">
        <v>-10.3</v>
      </c>
      <c r="X3503">
        <v>27.6</v>
      </c>
      <c r="Y3503">
        <v>4</v>
      </c>
      <c r="Z3503">
        <v>4</v>
      </c>
      <c r="AA3503">
        <v>5043</v>
      </c>
      <c r="AB3503">
        <v>0</v>
      </c>
    </row>
    <row r="3504" spans="1:28" x14ac:dyDescent="0.35">
      <c r="A3504">
        <v>2009</v>
      </c>
      <c r="B3504" t="s">
        <v>50</v>
      </c>
      <c r="C3504" t="s">
        <v>58</v>
      </c>
      <c r="D3504">
        <v>125</v>
      </c>
      <c r="E3504">
        <v>1090</v>
      </c>
      <c r="F3504">
        <v>81562</v>
      </c>
      <c r="G3504">
        <v>81898</v>
      </c>
      <c r="H3504">
        <v>165</v>
      </c>
      <c r="I3504">
        <v>16.3</v>
      </c>
      <c r="J3504">
        <v>17</v>
      </c>
      <c r="K3504">
        <v>1.7</v>
      </c>
      <c r="L3504">
        <v>14088</v>
      </c>
      <c r="M3504">
        <v>4500</v>
      </c>
      <c r="N3504">
        <v>9588</v>
      </c>
      <c r="O3504">
        <v>5.5</v>
      </c>
      <c r="P3504">
        <v>17.2</v>
      </c>
      <c r="Q3504">
        <v>14760</v>
      </c>
      <c r="R3504">
        <v>2105</v>
      </c>
      <c r="S3504">
        <v>12655</v>
      </c>
      <c r="T3504">
        <v>2.6</v>
      </c>
      <c r="U3504">
        <v>18</v>
      </c>
      <c r="V3504">
        <v>-672</v>
      </c>
      <c r="W3504">
        <v>-0.8</v>
      </c>
      <c r="X3504">
        <v>34.4</v>
      </c>
      <c r="Y3504">
        <v>1</v>
      </c>
      <c r="Z3504">
        <v>1</v>
      </c>
      <c r="AB3504">
        <v>1</v>
      </c>
    </row>
    <row r="3505" spans="1:28" x14ac:dyDescent="0.35">
      <c r="A3505">
        <v>2009</v>
      </c>
      <c r="B3505" t="s">
        <v>50</v>
      </c>
      <c r="C3505" t="s">
        <v>59</v>
      </c>
      <c r="D3505">
        <v>112</v>
      </c>
      <c r="E3505">
        <v>522</v>
      </c>
      <c r="F3505">
        <v>68872</v>
      </c>
      <c r="G3505">
        <v>71356</v>
      </c>
      <c r="H3505">
        <v>41</v>
      </c>
      <c r="I3505">
        <v>8.1</v>
      </c>
      <c r="J3505">
        <v>13</v>
      </c>
      <c r="K3505">
        <v>2.6</v>
      </c>
      <c r="L3505">
        <v>9439</v>
      </c>
      <c r="M3505">
        <v>1891</v>
      </c>
      <c r="N3505">
        <v>7548</v>
      </c>
      <c r="O3505">
        <v>2.7</v>
      </c>
      <c r="P3505">
        <v>13.2</v>
      </c>
      <c r="Q3505">
        <v>14407</v>
      </c>
      <c r="R3505">
        <v>4754</v>
      </c>
      <c r="S3505">
        <v>9653</v>
      </c>
      <c r="T3505">
        <v>6.7</v>
      </c>
      <c r="U3505">
        <v>20.2</v>
      </c>
      <c r="V3505">
        <v>-4968</v>
      </c>
      <c r="W3505">
        <v>-7</v>
      </c>
      <c r="X3505">
        <v>26.4</v>
      </c>
      <c r="Y3505">
        <v>3</v>
      </c>
      <c r="Z3505">
        <v>3</v>
      </c>
      <c r="AA3505">
        <v>4532</v>
      </c>
      <c r="AB3505">
        <v>0</v>
      </c>
    </row>
    <row r="3506" spans="1:28" x14ac:dyDescent="0.35">
      <c r="A3506">
        <v>2009</v>
      </c>
      <c r="B3506" t="s">
        <v>50</v>
      </c>
      <c r="C3506" t="s">
        <v>60</v>
      </c>
      <c r="D3506">
        <v>782</v>
      </c>
      <c r="E3506">
        <v>7842</v>
      </c>
      <c r="F3506">
        <v>491235</v>
      </c>
      <c r="G3506">
        <v>510928</v>
      </c>
      <c r="H3506">
        <v>685</v>
      </c>
      <c r="I3506">
        <v>9</v>
      </c>
      <c r="J3506">
        <v>173</v>
      </c>
      <c r="K3506">
        <v>2.2999999999999998</v>
      </c>
      <c r="L3506">
        <v>60322</v>
      </c>
      <c r="M3506">
        <v>16128</v>
      </c>
      <c r="N3506">
        <v>44194</v>
      </c>
      <c r="O3506">
        <v>3.2</v>
      </c>
      <c r="P3506">
        <v>11.8</v>
      </c>
      <c r="Q3506">
        <v>99710</v>
      </c>
      <c r="R3506">
        <v>18713</v>
      </c>
      <c r="S3506">
        <v>80997</v>
      </c>
      <c r="T3506">
        <v>3.7</v>
      </c>
      <c r="U3506">
        <v>19.5</v>
      </c>
      <c r="V3506">
        <v>-39388</v>
      </c>
      <c r="W3506">
        <v>-7.7</v>
      </c>
      <c r="X3506">
        <v>23.6</v>
      </c>
      <c r="Y3506">
        <v>10</v>
      </c>
      <c r="Z3506">
        <v>15</v>
      </c>
      <c r="AA3506">
        <v>13309</v>
      </c>
      <c r="AB3506">
        <v>0</v>
      </c>
    </row>
    <row r="3507" spans="1:28" x14ac:dyDescent="0.35">
      <c r="A3507">
        <v>2009</v>
      </c>
      <c r="B3507" t="s">
        <v>50</v>
      </c>
      <c r="C3507" t="s">
        <v>61</v>
      </c>
      <c r="D3507">
        <v>723</v>
      </c>
      <c r="E3507">
        <v>8938</v>
      </c>
      <c r="F3507">
        <v>464639</v>
      </c>
      <c r="G3507">
        <v>483965</v>
      </c>
      <c r="H3507">
        <v>753</v>
      </c>
      <c r="I3507">
        <v>8.6</v>
      </c>
      <c r="J3507">
        <v>297</v>
      </c>
      <c r="K3507">
        <v>3.4</v>
      </c>
      <c r="L3507">
        <v>50093</v>
      </c>
      <c r="M3507">
        <v>13497</v>
      </c>
      <c r="N3507">
        <v>36596</v>
      </c>
      <c r="O3507">
        <v>2.8</v>
      </c>
      <c r="P3507">
        <v>10.4</v>
      </c>
      <c r="Q3507">
        <v>88745</v>
      </c>
      <c r="R3507">
        <v>13008</v>
      </c>
      <c r="S3507">
        <v>75737</v>
      </c>
      <c r="T3507">
        <v>2.7</v>
      </c>
      <c r="U3507">
        <v>18.3</v>
      </c>
      <c r="V3507">
        <v>-38652</v>
      </c>
      <c r="W3507">
        <v>-7.9</v>
      </c>
      <c r="X3507">
        <v>20.8</v>
      </c>
      <c r="Y3507">
        <v>4</v>
      </c>
      <c r="Z3507">
        <v>4</v>
      </c>
      <c r="AA3507">
        <v>5939</v>
      </c>
      <c r="AB3507">
        <v>0</v>
      </c>
    </row>
    <row r="3508" spans="1:28" x14ac:dyDescent="0.35">
      <c r="A3508">
        <v>2009</v>
      </c>
      <c r="B3508" t="s">
        <v>50</v>
      </c>
      <c r="C3508" t="s">
        <v>62</v>
      </c>
      <c r="D3508">
        <v>600</v>
      </c>
      <c r="E3508">
        <v>8039</v>
      </c>
      <c r="F3508">
        <v>384246</v>
      </c>
      <c r="G3508">
        <v>394825</v>
      </c>
      <c r="H3508">
        <v>1015</v>
      </c>
      <c r="I3508">
        <v>13</v>
      </c>
      <c r="J3508">
        <v>525</v>
      </c>
      <c r="K3508">
        <v>6.7</v>
      </c>
      <c r="L3508">
        <v>44023</v>
      </c>
      <c r="M3508">
        <v>14774</v>
      </c>
      <c r="N3508">
        <v>29249</v>
      </c>
      <c r="O3508">
        <v>3.7</v>
      </c>
      <c r="P3508">
        <v>11.2</v>
      </c>
      <c r="Q3508">
        <v>65181</v>
      </c>
      <c r="R3508">
        <v>15352</v>
      </c>
      <c r="S3508">
        <v>49829</v>
      </c>
      <c r="T3508">
        <v>3.9</v>
      </c>
      <c r="U3508">
        <v>16.5</v>
      </c>
      <c r="V3508">
        <v>-21158</v>
      </c>
      <c r="W3508">
        <v>-5.3</v>
      </c>
      <c r="X3508">
        <v>22.4</v>
      </c>
      <c r="Y3508">
        <v>3</v>
      </c>
      <c r="Z3508">
        <v>3</v>
      </c>
      <c r="AA3508">
        <v>4501</v>
      </c>
      <c r="AB3508">
        <v>0</v>
      </c>
    </row>
    <row r="3509" spans="1:28" x14ac:dyDescent="0.35">
      <c r="A3509">
        <v>2009</v>
      </c>
      <c r="B3509" t="s">
        <v>50</v>
      </c>
      <c r="C3509" t="s">
        <v>63</v>
      </c>
      <c r="D3509">
        <v>958</v>
      </c>
      <c r="E3509">
        <v>13024</v>
      </c>
      <c r="F3509">
        <v>619154</v>
      </c>
      <c r="G3509">
        <v>632586</v>
      </c>
      <c r="H3509">
        <v>849</v>
      </c>
      <c r="I3509">
        <v>6.7</v>
      </c>
      <c r="J3509">
        <v>313</v>
      </c>
      <c r="K3509">
        <v>2.5</v>
      </c>
      <c r="L3509">
        <v>57342</v>
      </c>
      <c r="M3509">
        <v>18980</v>
      </c>
      <c r="N3509">
        <v>38362</v>
      </c>
      <c r="O3509">
        <v>3</v>
      </c>
      <c r="P3509">
        <v>9.1</v>
      </c>
      <c r="Q3509">
        <v>84206</v>
      </c>
      <c r="R3509">
        <v>8810</v>
      </c>
      <c r="S3509">
        <v>75396</v>
      </c>
      <c r="T3509">
        <v>1.4</v>
      </c>
      <c r="U3509">
        <v>13.3</v>
      </c>
      <c r="V3509">
        <v>-26864</v>
      </c>
      <c r="W3509">
        <v>-4.2</v>
      </c>
      <c r="X3509">
        <v>18.2</v>
      </c>
      <c r="Y3509">
        <v>1</v>
      </c>
      <c r="Z3509">
        <v>1</v>
      </c>
      <c r="AB3509">
        <v>1</v>
      </c>
    </row>
    <row r="3510" spans="1:28" x14ac:dyDescent="0.35">
      <c r="A3510">
        <v>2009</v>
      </c>
      <c r="B3510" t="s">
        <v>50</v>
      </c>
      <c r="C3510" t="s">
        <v>64</v>
      </c>
      <c r="D3510">
        <v>1384</v>
      </c>
      <c r="E3510">
        <v>22156</v>
      </c>
      <c r="F3510">
        <v>898610</v>
      </c>
      <c r="G3510">
        <v>914802</v>
      </c>
      <c r="H3510">
        <v>1393</v>
      </c>
      <c r="I3510">
        <v>6.4</v>
      </c>
      <c r="J3510">
        <v>922</v>
      </c>
      <c r="K3510">
        <v>4.2</v>
      </c>
      <c r="L3510">
        <v>95463</v>
      </c>
      <c r="M3510">
        <v>28177</v>
      </c>
      <c r="N3510">
        <v>67286</v>
      </c>
      <c r="O3510">
        <v>3.1</v>
      </c>
      <c r="P3510">
        <v>10.4</v>
      </c>
      <c r="Q3510">
        <v>127847</v>
      </c>
      <c r="R3510">
        <v>15875</v>
      </c>
      <c r="S3510">
        <v>111972</v>
      </c>
      <c r="T3510">
        <v>1.7</v>
      </c>
      <c r="U3510">
        <v>14</v>
      </c>
      <c r="V3510">
        <v>-32384</v>
      </c>
      <c r="W3510">
        <v>-3.6</v>
      </c>
      <c r="X3510">
        <v>20.8</v>
      </c>
      <c r="Y3510">
        <v>2</v>
      </c>
      <c r="Z3510">
        <v>382</v>
      </c>
      <c r="AB3510">
        <v>1</v>
      </c>
    </row>
    <row r="3511" spans="1:28" x14ac:dyDescent="0.35">
      <c r="A3511">
        <v>2009</v>
      </c>
      <c r="B3511" t="s">
        <v>50</v>
      </c>
      <c r="C3511" t="s">
        <v>43</v>
      </c>
      <c r="D3511">
        <v>3982</v>
      </c>
      <c r="E3511">
        <v>54342</v>
      </c>
      <c r="F3511">
        <v>2628022</v>
      </c>
      <c r="G3511">
        <v>2688324</v>
      </c>
      <c r="H3511">
        <v>3264</v>
      </c>
      <c r="I3511">
        <v>6.1</v>
      </c>
      <c r="J3511">
        <v>1821</v>
      </c>
      <c r="K3511">
        <v>3.4</v>
      </c>
      <c r="L3511">
        <v>213926</v>
      </c>
      <c r="M3511">
        <v>57016</v>
      </c>
      <c r="N3511">
        <v>156910</v>
      </c>
      <c r="O3511">
        <v>2.1</v>
      </c>
      <c r="P3511">
        <v>8</v>
      </c>
      <c r="Q3511">
        <v>334531</v>
      </c>
      <c r="R3511">
        <v>48891</v>
      </c>
      <c r="S3511">
        <v>285640</v>
      </c>
      <c r="T3511">
        <v>1.8</v>
      </c>
      <c r="U3511">
        <v>12.4</v>
      </c>
      <c r="V3511">
        <v>-120605</v>
      </c>
      <c r="W3511">
        <v>-4.4000000000000004</v>
      </c>
      <c r="X3511">
        <v>16</v>
      </c>
      <c r="Y3511">
        <v>2</v>
      </c>
      <c r="Z3511">
        <v>235</v>
      </c>
      <c r="AB3511">
        <v>1</v>
      </c>
    </row>
    <row r="3512" spans="1:28" x14ac:dyDescent="0.35">
      <c r="A3512">
        <v>2009</v>
      </c>
      <c r="B3512" t="s">
        <v>51</v>
      </c>
      <c r="C3512" t="s">
        <v>42</v>
      </c>
      <c r="D3512">
        <v>17</v>
      </c>
      <c r="E3512">
        <v>33</v>
      </c>
      <c r="H3512">
        <v>33</v>
      </c>
      <c r="I3512">
        <v>200</v>
      </c>
      <c r="J3512">
        <v>0</v>
      </c>
      <c r="K3512">
        <v>0</v>
      </c>
      <c r="AB3512">
        <v>1</v>
      </c>
    </row>
    <row r="3513" spans="1:28" x14ac:dyDescent="0.35">
      <c r="A3513">
        <v>2009</v>
      </c>
      <c r="B3513" t="s">
        <v>51</v>
      </c>
      <c r="C3513" t="s">
        <v>55</v>
      </c>
      <c r="D3513">
        <v>53</v>
      </c>
      <c r="E3513">
        <v>265</v>
      </c>
      <c r="F3513">
        <v>47644</v>
      </c>
      <c r="G3513">
        <v>59202</v>
      </c>
      <c r="H3513">
        <v>25</v>
      </c>
      <c r="I3513">
        <v>9.6999999999999993</v>
      </c>
      <c r="J3513">
        <v>11</v>
      </c>
      <c r="K3513">
        <v>4.3</v>
      </c>
      <c r="L3513">
        <v>9890</v>
      </c>
      <c r="P3513">
        <v>16.7</v>
      </c>
      <c r="Q3513">
        <v>33006</v>
      </c>
      <c r="R3513">
        <v>1389</v>
      </c>
      <c r="S3513">
        <v>31617</v>
      </c>
      <c r="T3513">
        <v>2.2999999999999998</v>
      </c>
      <c r="U3513">
        <v>55.8</v>
      </c>
      <c r="V3513">
        <v>-23116</v>
      </c>
      <c r="W3513">
        <v>-39.1</v>
      </c>
      <c r="X3513">
        <v>33.4</v>
      </c>
      <c r="AB3513">
        <v>1</v>
      </c>
    </row>
    <row r="3514" spans="1:28" x14ac:dyDescent="0.35">
      <c r="A3514">
        <v>2009</v>
      </c>
      <c r="B3514" t="s">
        <v>51</v>
      </c>
      <c r="C3514" t="s">
        <v>56</v>
      </c>
      <c r="D3514">
        <v>40</v>
      </c>
      <c r="E3514">
        <v>551</v>
      </c>
      <c r="F3514">
        <v>54058</v>
      </c>
      <c r="H3514">
        <v>16</v>
      </c>
      <c r="I3514">
        <v>2.9</v>
      </c>
      <c r="J3514">
        <v>4</v>
      </c>
      <c r="K3514">
        <v>0.7</v>
      </c>
      <c r="AB3514">
        <v>1</v>
      </c>
    </row>
    <row r="3515" spans="1:28" x14ac:dyDescent="0.35">
      <c r="A3515">
        <v>2009</v>
      </c>
      <c r="B3515" t="s">
        <v>51</v>
      </c>
      <c r="C3515" t="s">
        <v>57</v>
      </c>
      <c r="D3515">
        <v>52</v>
      </c>
      <c r="E3515">
        <v>865</v>
      </c>
      <c r="G3515">
        <v>72547</v>
      </c>
      <c r="H3515">
        <v>48</v>
      </c>
      <c r="I3515">
        <v>5.5</v>
      </c>
      <c r="J3515">
        <v>75</v>
      </c>
      <c r="K3515">
        <v>8.5</v>
      </c>
      <c r="L3515">
        <v>14573</v>
      </c>
      <c r="M3515">
        <v>2269</v>
      </c>
      <c r="N3515">
        <v>12304</v>
      </c>
      <c r="O3515">
        <v>3.1</v>
      </c>
      <c r="P3515">
        <v>20.100000000000001</v>
      </c>
      <c r="Q3515">
        <v>15044</v>
      </c>
      <c r="S3515">
        <v>11571</v>
      </c>
      <c r="U3515">
        <v>20.7</v>
      </c>
      <c r="V3515">
        <v>-471</v>
      </c>
      <c r="W3515">
        <v>-0.6</v>
      </c>
      <c r="X3515">
        <v>40.200000000000003</v>
      </c>
      <c r="Y3515">
        <v>1</v>
      </c>
      <c r="Z3515">
        <v>1</v>
      </c>
      <c r="AB3515">
        <v>1</v>
      </c>
    </row>
    <row r="3516" spans="1:28" x14ac:dyDescent="0.35">
      <c r="A3516">
        <v>2009</v>
      </c>
      <c r="B3516" t="s">
        <v>51</v>
      </c>
      <c r="C3516" t="s">
        <v>58</v>
      </c>
      <c r="D3516">
        <v>85</v>
      </c>
      <c r="E3516">
        <v>2464</v>
      </c>
      <c r="F3516">
        <v>101686</v>
      </c>
      <c r="G3516">
        <v>103655</v>
      </c>
      <c r="H3516">
        <v>242</v>
      </c>
      <c r="I3516">
        <v>10.199999999999999</v>
      </c>
      <c r="J3516">
        <v>47</v>
      </c>
      <c r="K3516">
        <v>2</v>
      </c>
      <c r="L3516">
        <v>19903</v>
      </c>
      <c r="M3516">
        <v>8634</v>
      </c>
      <c r="N3516">
        <v>11269</v>
      </c>
      <c r="O3516">
        <v>8.3000000000000007</v>
      </c>
      <c r="P3516">
        <v>19.2</v>
      </c>
      <c r="Q3516">
        <v>23840</v>
      </c>
      <c r="S3516">
        <v>21353</v>
      </c>
      <c r="U3516">
        <v>23</v>
      </c>
      <c r="V3516">
        <v>-3937</v>
      </c>
      <c r="W3516">
        <v>-3.8</v>
      </c>
      <c r="X3516">
        <v>38.4</v>
      </c>
      <c r="Y3516">
        <v>1</v>
      </c>
      <c r="Z3516">
        <v>1</v>
      </c>
      <c r="AB3516">
        <v>1</v>
      </c>
    </row>
    <row r="3517" spans="1:28" x14ac:dyDescent="0.35">
      <c r="A3517">
        <v>2009</v>
      </c>
      <c r="B3517" t="s">
        <v>51</v>
      </c>
      <c r="C3517" t="s">
        <v>59</v>
      </c>
      <c r="D3517">
        <v>53</v>
      </c>
      <c r="E3517">
        <v>440</v>
      </c>
      <c r="F3517">
        <v>63254</v>
      </c>
      <c r="G3517">
        <v>68930</v>
      </c>
      <c r="H3517">
        <v>31</v>
      </c>
      <c r="I3517">
        <v>7.3</v>
      </c>
      <c r="J3517">
        <v>3</v>
      </c>
      <c r="K3517">
        <v>0.7</v>
      </c>
      <c r="L3517">
        <v>5096</v>
      </c>
      <c r="P3517">
        <v>7.4</v>
      </c>
      <c r="Q3517">
        <v>16447</v>
      </c>
      <c r="S3517">
        <v>13920</v>
      </c>
      <c r="U3517">
        <v>23.9</v>
      </c>
      <c r="V3517">
        <v>-11351</v>
      </c>
      <c r="W3517">
        <v>-16.5</v>
      </c>
      <c r="X3517">
        <v>14.8</v>
      </c>
      <c r="Y3517">
        <v>1</v>
      </c>
      <c r="Z3517">
        <v>1</v>
      </c>
      <c r="AB3517">
        <v>1</v>
      </c>
    </row>
    <row r="3518" spans="1:28" x14ac:dyDescent="0.35">
      <c r="A3518">
        <v>2009</v>
      </c>
      <c r="B3518" t="s">
        <v>51</v>
      </c>
      <c r="C3518" t="s">
        <v>60</v>
      </c>
      <c r="D3518">
        <v>376</v>
      </c>
      <c r="E3518">
        <v>5237</v>
      </c>
      <c r="F3518">
        <v>453814</v>
      </c>
      <c r="G3518">
        <v>463511</v>
      </c>
      <c r="H3518">
        <v>673</v>
      </c>
      <c r="I3518">
        <v>13.4</v>
      </c>
      <c r="J3518">
        <v>277</v>
      </c>
      <c r="K3518">
        <v>5.5</v>
      </c>
      <c r="L3518">
        <v>70385</v>
      </c>
      <c r="M3518">
        <v>15959</v>
      </c>
      <c r="N3518">
        <v>54426</v>
      </c>
      <c r="O3518">
        <v>3.4</v>
      </c>
      <c r="P3518">
        <v>15.2</v>
      </c>
      <c r="Q3518">
        <v>89780</v>
      </c>
      <c r="R3518">
        <v>31276</v>
      </c>
      <c r="S3518">
        <v>58504</v>
      </c>
      <c r="T3518">
        <v>6.7</v>
      </c>
      <c r="U3518">
        <v>19.399999999999999</v>
      </c>
      <c r="V3518">
        <v>-19395</v>
      </c>
      <c r="W3518">
        <v>-4.2</v>
      </c>
      <c r="X3518">
        <v>30.4</v>
      </c>
      <c r="Y3518">
        <v>8</v>
      </c>
      <c r="Z3518">
        <v>59</v>
      </c>
      <c r="AB3518">
        <v>1</v>
      </c>
    </row>
    <row r="3519" spans="1:28" x14ac:dyDescent="0.35">
      <c r="A3519">
        <v>2009</v>
      </c>
      <c r="B3519" t="s">
        <v>51</v>
      </c>
      <c r="C3519" t="s">
        <v>61</v>
      </c>
      <c r="D3519">
        <v>379</v>
      </c>
      <c r="E3519">
        <v>8885</v>
      </c>
      <c r="F3519">
        <v>513933</v>
      </c>
      <c r="G3519">
        <v>535872</v>
      </c>
      <c r="H3519">
        <v>913</v>
      </c>
      <c r="I3519">
        <v>10.7</v>
      </c>
      <c r="J3519">
        <v>252</v>
      </c>
      <c r="K3519">
        <v>2.9</v>
      </c>
      <c r="L3519">
        <v>63492</v>
      </c>
      <c r="M3519">
        <v>22316</v>
      </c>
      <c r="N3519">
        <v>41176</v>
      </c>
      <c r="O3519">
        <v>4.2</v>
      </c>
      <c r="P3519">
        <v>11.8</v>
      </c>
      <c r="Q3519">
        <v>107369</v>
      </c>
      <c r="R3519">
        <v>25582</v>
      </c>
      <c r="S3519">
        <v>81787</v>
      </c>
      <c r="T3519">
        <v>4.8</v>
      </c>
      <c r="U3519">
        <v>20</v>
      </c>
      <c r="V3519">
        <v>-43877</v>
      </c>
      <c r="W3519">
        <v>-8.1999999999999993</v>
      </c>
      <c r="X3519">
        <v>23.6</v>
      </c>
      <c r="Y3519">
        <v>7</v>
      </c>
      <c r="Z3519">
        <v>7</v>
      </c>
      <c r="AA3519">
        <v>18421</v>
      </c>
      <c r="AB3519">
        <v>0</v>
      </c>
    </row>
    <row r="3520" spans="1:28" x14ac:dyDescent="0.35">
      <c r="A3520">
        <v>2009</v>
      </c>
      <c r="B3520" t="s">
        <v>51</v>
      </c>
      <c r="C3520" t="s">
        <v>62</v>
      </c>
      <c r="D3520">
        <v>359</v>
      </c>
      <c r="E3520">
        <v>8670</v>
      </c>
      <c r="F3520">
        <v>473387</v>
      </c>
      <c r="G3520">
        <v>485767</v>
      </c>
      <c r="H3520">
        <v>773</v>
      </c>
      <c r="I3520">
        <v>9.1</v>
      </c>
      <c r="J3520">
        <v>372</v>
      </c>
      <c r="K3520">
        <v>4.4000000000000004</v>
      </c>
      <c r="L3520">
        <v>51998</v>
      </c>
      <c r="M3520">
        <v>19187</v>
      </c>
      <c r="N3520">
        <v>32811</v>
      </c>
      <c r="O3520">
        <v>3.9</v>
      </c>
      <c r="P3520">
        <v>10.7</v>
      </c>
      <c r="Q3520">
        <v>76758</v>
      </c>
      <c r="R3520">
        <v>11331</v>
      </c>
      <c r="S3520">
        <v>65427</v>
      </c>
      <c r="T3520">
        <v>2.2999999999999998</v>
      </c>
      <c r="U3520">
        <v>15.8</v>
      </c>
      <c r="V3520">
        <v>-24760</v>
      </c>
      <c r="W3520">
        <v>-5.0999999999999996</v>
      </c>
      <c r="X3520">
        <v>21.4</v>
      </c>
      <c r="AB3520">
        <v>0</v>
      </c>
    </row>
    <row r="3521" spans="1:28" x14ac:dyDescent="0.35">
      <c r="A3521">
        <v>2009</v>
      </c>
      <c r="B3521" t="s">
        <v>51</v>
      </c>
      <c r="C3521" t="s">
        <v>63</v>
      </c>
      <c r="D3521">
        <v>631</v>
      </c>
      <c r="E3521">
        <v>13647</v>
      </c>
      <c r="F3521">
        <v>874209</v>
      </c>
      <c r="G3521">
        <v>895656</v>
      </c>
      <c r="H3521">
        <v>958</v>
      </c>
      <c r="I3521">
        <v>7.1</v>
      </c>
      <c r="J3521">
        <v>588</v>
      </c>
      <c r="K3521">
        <v>4.4000000000000004</v>
      </c>
      <c r="L3521">
        <v>77550</v>
      </c>
      <c r="M3521">
        <v>22625</v>
      </c>
      <c r="N3521">
        <v>54925</v>
      </c>
      <c r="O3521">
        <v>2.5</v>
      </c>
      <c r="P3521">
        <v>8.6999999999999993</v>
      </c>
      <c r="Q3521">
        <v>120444</v>
      </c>
      <c r="R3521">
        <v>32174</v>
      </c>
      <c r="S3521">
        <v>88270</v>
      </c>
      <c r="T3521">
        <v>3.6</v>
      </c>
      <c r="U3521">
        <v>13.4</v>
      </c>
      <c r="V3521">
        <v>-42894</v>
      </c>
      <c r="W3521">
        <v>-4.7</v>
      </c>
      <c r="X3521">
        <v>17.399999999999999</v>
      </c>
      <c r="Y3521">
        <v>3</v>
      </c>
      <c r="Z3521">
        <v>3</v>
      </c>
      <c r="AB3521">
        <v>1</v>
      </c>
    </row>
    <row r="3522" spans="1:28" x14ac:dyDescent="0.35">
      <c r="A3522">
        <v>2009</v>
      </c>
      <c r="B3522" t="s">
        <v>51</v>
      </c>
      <c r="C3522" t="s">
        <v>64</v>
      </c>
      <c r="D3522">
        <v>838</v>
      </c>
      <c r="E3522">
        <v>22366</v>
      </c>
      <c r="F3522">
        <v>1176836</v>
      </c>
      <c r="G3522">
        <v>1195730</v>
      </c>
      <c r="H3522">
        <v>1671</v>
      </c>
      <c r="I3522">
        <v>7.6</v>
      </c>
      <c r="J3522">
        <v>651</v>
      </c>
      <c r="K3522">
        <v>3</v>
      </c>
      <c r="L3522">
        <v>121392</v>
      </c>
      <c r="M3522">
        <v>40412</v>
      </c>
      <c r="N3522">
        <v>80980</v>
      </c>
      <c r="O3522">
        <v>3.4</v>
      </c>
      <c r="P3522">
        <v>10.199999999999999</v>
      </c>
      <c r="Q3522">
        <v>159180</v>
      </c>
      <c r="R3522">
        <v>22929</v>
      </c>
      <c r="S3522">
        <v>136251</v>
      </c>
      <c r="T3522">
        <v>1.9</v>
      </c>
      <c r="U3522">
        <v>13.3</v>
      </c>
      <c r="V3522">
        <v>-37788</v>
      </c>
      <c r="W3522">
        <v>-3.1</v>
      </c>
      <c r="X3522">
        <v>20.399999999999999</v>
      </c>
      <c r="AB3522">
        <v>0</v>
      </c>
    </row>
    <row r="3523" spans="1:28" x14ac:dyDescent="0.35">
      <c r="A3523">
        <v>2009</v>
      </c>
      <c r="B3523" t="s">
        <v>51</v>
      </c>
      <c r="C3523" t="s">
        <v>43</v>
      </c>
      <c r="D3523">
        <v>2803</v>
      </c>
      <c r="E3523">
        <v>77899</v>
      </c>
      <c r="F3523">
        <v>4029802</v>
      </c>
      <c r="G3523">
        <v>4117686</v>
      </c>
      <c r="H3523">
        <v>4550</v>
      </c>
      <c r="I3523">
        <v>5.9</v>
      </c>
      <c r="J3523">
        <v>3140</v>
      </c>
      <c r="K3523">
        <v>4.0999999999999996</v>
      </c>
      <c r="L3523">
        <v>325432</v>
      </c>
      <c r="M3523">
        <v>93280</v>
      </c>
      <c r="N3523">
        <v>232152</v>
      </c>
      <c r="O3523">
        <v>2.2999999999999998</v>
      </c>
      <c r="P3523">
        <v>7.9</v>
      </c>
      <c r="Q3523">
        <v>501200</v>
      </c>
      <c r="R3523">
        <v>89811</v>
      </c>
      <c r="S3523">
        <v>411389</v>
      </c>
      <c r="T3523">
        <v>2.2000000000000002</v>
      </c>
      <c r="U3523">
        <v>12.2</v>
      </c>
      <c r="V3523">
        <v>-175768</v>
      </c>
      <c r="W3523">
        <v>-4.3</v>
      </c>
      <c r="X3523">
        <v>15.8</v>
      </c>
      <c r="Y3523">
        <v>4</v>
      </c>
      <c r="Z3523">
        <v>394</v>
      </c>
      <c r="AA3523">
        <v>11422</v>
      </c>
      <c r="AB3523">
        <v>0</v>
      </c>
    </row>
    <row r="3524" spans="1:28" x14ac:dyDescent="0.35">
      <c r="A3524">
        <v>2009</v>
      </c>
      <c r="B3524" t="s">
        <v>52</v>
      </c>
      <c r="C3524" t="s">
        <v>42</v>
      </c>
      <c r="D3524">
        <v>2</v>
      </c>
      <c r="E3524">
        <v>2</v>
      </c>
      <c r="H3524">
        <v>2</v>
      </c>
      <c r="I3524">
        <v>200</v>
      </c>
      <c r="J3524">
        <v>0</v>
      </c>
      <c r="K3524">
        <v>0</v>
      </c>
      <c r="AB3524">
        <v>1</v>
      </c>
    </row>
    <row r="3525" spans="1:28" x14ac:dyDescent="0.35">
      <c r="A3525">
        <v>2009</v>
      </c>
      <c r="B3525" t="s">
        <v>52</v>
      </c>
      <c r="C3525" t="s">
        <v>55</v>
      </c>
      <c r="D3525">
        <v>15</v>
      </c>
      <c r="E3525">
        <v>27</v>
      </c>
      <c r="F3525">
        <v>27861</v>
      </c>
      <c r="H3525">
        <v>3</v>
      </c>
      <c r="I3525">
        <v>11.8</v>
      </c>
      <c r="J3525">
        <v>0</v>
      </c>
      <c r="K3525">
        <v>0</v>
      </c>
      <c r="AB3525">
        <v>1</v>
      </c>
    </row>
    <row r="3526" spans="1:28" x14ac:dyDescent="0.35">
      <c r="A3526">
        <v>2009</v>
      </c>
      <c r="B3526" t="s">
        <v>52</v>
      </c>
      <c r="C3526" t="s">
        <v>56</v>
      </c>
      <c r="D3526">
        <v>18</v>
      </c>
      <c r="E3526">
        <v>55</v>
      </c>
      <c r="G3526">
        <v>29100</v>
      </c>
      <c r="H3526">
        <v>6</v>
      </c>
      <c r="I3526">
        <v>11.4</v>
      </c>
      <c r="J3526">
        <v>1</v>
      </c>
      <c r="K3526">
        <v>1.9</v>
      </c>
      <c r="L3526">
        <v>6085</v>
      </c>
      <c r="P3526">
        <v>20.9</v>
      </c>
      <c r="Q3526">
        <v>6904</v>
      </c>
      <c r="S3526">
        <v>6861</v>
      </c>
      <c r="U3526">
        <v>23.7</v>
      </c>
      <c r="V3526">
        <v>-819</v>
      </c>
      <c r="W3526">
        <v>-2.8</v>
      </c>
      <c r="X3526">
        <v>41.8</v>
      </c>
      <c r="AB3526">
        <v>1</v>
      </c>
    </row>
    <row r="3527" spans="1:28" x14ac:dyDescent="0.35">
      <c r="A3527">
        <v>2009</v>
      </c>
      <c r="B3527" t="s">
        <v>52</v>
      </c>
      <c r="C3527" t="s">
        <v>57</v>
      </c>
      <c r="D3527">
        <v>10</v>
      </c>
      <c r="E3527">
        <v>107</v>
      </c>
      <c r="F3527">
        <v>9888</v>
      </c>
      <c r="G3527">
        <v>9848</v>
      </c>
      <c r="H3527">
        <v>0</v>
      </c>
      <c r="I3527">
        <v>0</v>
      </c>
      <c r="J3527">
        <v>0</v>
      </c>
      <c r="K3527">
        <v>0</v>
      </c>
      <c r="L3527">
        <v>1105</v>
      </c>
      <c r="M3527">
        <v>0</v>
      </c>
      <c r="N3527">
        <v>1105</v>
      </c>
      <c r="O3527">
        <v>0</v>
      </c>
      <c r="P3527">
        <v>11.2</v>
      </c>
      <c r="Q3527">
        <v>1024</v>
      </c>
      <c r="R3527">
        <v>0</v>
      </c>
      <c r="S3527">
        <v>1024</v>
      </c>
      <c r="T3527">
        <v>0</v>
      </c>
      <c r="U3527">
        <v>10.4</v>
      </c>
      <c r="V3527">
        <v>81</v>
      </c>
      <c r="W3527">
        <v>0.8</v>
      </c>
      <c r="X3527">
        <v>20.8</v>
      </c>
      <c r="AB3527">
        <v>0</v>
      </c>
    </row>
    <row r="3528" spans="1:28" x14ac:dyDescent="0.35">
      <c r="A3528">
        <v>2009</v>
      </c>
      <c r="B3528" t="s">
        <v>52</v>
      </c>
      <c r="C3528" t="s">
        <v>58</v>
      </c>
      <c r="D3528">
        <v>27</v>
      </c>
      <c r="E3528">
        <v>122</v>
      </c>
      <c r="F3528">
        <v>64891</v>
      </c>
      <c r="G3528">
        <v>69953</v>
      </c>
      <c r="H3528">
        <v>23</v>
      </c>
      <c r="I3528">
        <v>16</v>
      </c>
      <c r="J3528">
        <v>66</v>
      </c>
      <c r="K3528">
        <v>46</v>
      </c>
      <c r="L3528">
        <v>17624</v>
      </c>
      <c r="M3528">
        <v>4019</v>
      </c>
      <c r="N3528">
        <v>13605</v>
      </c>
      <c r="O3528">
        <v>5.7</v>
      </c>
      <c r="P3528">
        <v>25.2</v>
      </c>
      <c r="Q3528">
        <v>27748</v>
      </c>
      <c r="R3528">
        <v>8881</v>
      </c>
      <c r="S3528">
        <v>18867</v>
      </c>
      <c r="T3528">
        <v>12.7</v>
      </c>
      <c r="U3528">
        <v>39.700000000000003</v>
      </c>
      <c r="V3528">
        <v>-10124</v>
      </c>
      <c r="W3528">
        <v>-14.5</v>
      </c>
      <c r="X3528">
        <v>50.4</v>
      </c>
      <c r="AB3528">
        <v>0</v>
      </c>
    </row>
    <row r="3529" spans="1:28" x14ac:dyDescent="0.35">
      <c r="A3529">
        <v>2009</v>
      </c>
      <c r="B3529" t="s">
        <v>52</v>
      </c>
      <c r="C3529" t="s">
        <v>59</v>
      </c>
      <c r="D3529">
        <v>14</v>
      </c>
      <c r="E3529">
        <v>424</v>
      </c>
      <c r="F3529">
        <v>22939</v>
      </c>
      <c r="G3529">
        <v>29380</v>
      </c>
      <c r="H3529">
        <v>1</v>
      </c>
      <c r="I3529">
        <v>0.2</v>
      </c>
      <c r="J3529">
        <v>1</v>
      </c>
      <c r="K3529">
        <v>0.2</v>
      </c>
      <c r="L3529">
        <v>2004</v>
      </c>
      <c r="P3529">
        <v>6.8</v>
      </c>
      <c r="Q3529">
        <v>14885</v>
      </c>
      <c r="S3529">
        <v>13091</v>
      </c>
      <c r="U3529">
        <v>50.7</v>
      </c>
      <c r="V3529">
        <v>-12881</v>
      </c>
      <c r="W3529">
        <v>-43.9</v>
      </c>
      <c r="X3529">
        <v>13.6</v>
      </c>
      <c r="AB3529">
        <v>1</v>
      </c>
    </row>
    <row r="3530" spans="1:28" x14ac:dyDescent="0.35">
      <c r="A3530">
        <v>2009</v>
      </c>
      <c r="B3530" t="s">
        <v>52</v>
      </c>
      <c r="C3530" t="s">
        <v>60</v>
      </c>
      <c r="D3530">
        <v>125</v>
      </c>
      <c r="E3530">
        <v>5285</v>
      </c>
      <c r="F3530">
        <v>308376</v>
      </c>
      <c r="G3530">
        <v>322847</v>
      </c>
      <c r="H3530">
        <v>1017</v>
      </c>
      <c r="I3530">
        <v>20.3</v>
      </c>
      <c r="J3530">
        <v>453</v>
      </c>
      <c r="K3530">
        <v>9</v>
      </c>
      <c r="L3530">
        <v>31993</v>
      </c>
      <c r="M3530">
        <v>10375</v>
      </c>
      <c r="N3530">
        <v>21618</v>
      </c>
      <c r="O3530">
        <v>3.2</v>
      </c>
      <c r="P3530">
        <v>9.9</v>
      </c>
      <c r="Q3530">
        <v>60934</v>
      </c>
      <c r="R3530">
        <v>11165</v>
      </c>
      <c r="S3530">
        <v>49769</v>
      </c>
      <c r="T3530">
        <v>3.5</v>
      </c>
      <c r="U3530">
        <v>18.899999999999999</v>
      </c>
      <c r="V3530">
        <v>-28941</v>
      </c>
      <c r="W3530">
        <v>-9</v>
      </c>
      <c r="X3530">
        <v>19.8</v>
      </c>
      <c r="Y3530">
        <v>1</v>
      </c>
      <c r="Z3530">
        <v>1</v>
      </c>
      <c r="AB3530">
        <v>1</v>
      </c>
    </row>
    <row r="3531" spans="1:28" x14ac:dyDescent="0.35">
      <c r="A3531">
        <v>2009</v>
      </c>
      <c r="B3531" t="s">
        <v>52</v>
      </c>
      <c r="C3531" t="s">
        <v>61</v>
      </c>
      <c r="D3531">
        <v>120</v>
      </c>
      <c r="E3531">
        <v>3394</v>
      </c>
      <c r="F3531">
        <v>294743</v>
      </c>
      <c r="G3531">
        <v>306737</v>
      </c>
      <c r="H3531">
        <v>287</v>
      </c>
      <c r="I3531">
        <v>8.4</v>
      </c>
      <c r="J3531">
        <v>367</v>
      </c>
      <c r="K3531">
        <v>10.7</v>
      </c>
      <c r="L3531">
        <v>31363</v>
      </c>
      <c r="M3531">
        <v>8008</v>
      </c>
      <c r="N3531">
        <v>23355</v>
      </c>
      <c r="O3531">
        <v>2.6</v>
      </c>
      <c r="P3531">
        <v>10.199999999999999</v>
      </c>
      <c r="Q3531">
        <v>55351</v>
      </c>
      <c r="R3531">
        <v>13165</v>
      </c>
      <c r="S3531">
        <v>42186</v>
      </c>
      <c r="T3531">
        <v>4.3</v>
      </c>
      <c r="U3531">
        <v>18</v>
      </c>
      <c r="V3531">
        <v>-23988</v>
      </c>
      <c r="W3531">
        <v>-7.8</v>
      </c>
      <c r="X3531">
        <v>20.399999999999999</v>
      </c>
      <c r="AB3531">
        <v>0</v>
      </c>
    </row>
    <row r="3532" spans="1:28" x14ac:dyDescent="0.35">
      <c r="A3532">
        <v>2009</v>
      </c>
      <c r="B3532" t="s">
        <v>52</v>
      </c>
      <c r="C3532" t="s">
        <v>62</v>
      </c>
      <c r="D3532">
        <v>117</v>
      </c>
      <c r="E3532">
        <v>5033</v>
      </c>
      <c r="F3532">
        <v>332396</v>
      </c>
      <c r="G3532">
        <v>338663</v>
      </c>
      <c r="H3532">
        <v>291</v>
      </c>
      <c r="I3532">
        <v>5.9</v>
      </c>
      <c r="J3532">
        <v>148</v>
      </c>
      <c r="K3532">
        <v>3</v>
      </c>
      <c r="L3532">
        <v>40307</v>
      </c>
      <c r="M3532">
        <v>11319</v>
      </c>
      <c r="N3532">
        <v>28988</v>
      </c>
      <c r="O3532">
        <v>3.3</v>
      </c>
      <c r="P3532">
        <v>11.9</v>
      </c>
      <c r="Q3532">
        <v>52840</v>
      </c>
      <c r="R3532">
        <v>8190</v>
      </c>
      <c r="S3532">
        <v>44650</v>
      </c>
      <c r="T3532">
        <v>2.4</v>
      </c>
      <c r="U3532">
        <v>15.6</v>
      </c>
      <c r="V3532">
        <v>-12533</v>
      </c>
      <c r="W3532">
        <v>-3.7</v>
      </c>
      <c r="X3532">
        <v>23.8</v>
      </c>
      <c r="AB3532">
        <v>0</v>
      </c>
    </row>
    <row r="3533" spans="1:28" x14ac:dyDescent="0.35">
      <c r="A3533">
        <v>2009</v>
      </c>
      <c r="B3533" t="s">
        <v>52</v>
      </c>
      <c r="C3533" t="s">
        <v>63</v>
      </c>
      <c r="D3533">
        <v>239</v>
      </c>
      <c r="E3533">
        <v>8498</v>
      </c>
      <c r="F3533">
        <v>755605</v>
      </c>
      <c r="G3533">
        <v>758690</v>
      </c>
      <c r="H3533">
        <v>717</v>
      </c>
      <c r="I3533">
        <v>8.6</v>
      </c>
      <c r="J3533">
        <v>346</v>
      </c>
      <c r="K3533">
        <v>4.2</v>
      </c>
      <c r="L3533">
        <v>74584</v>
      </c>
      <c r="M3533">
        <v>24082</v>
      </c>
      <c r="N3533">
        <v>50502</v>
      </c>
      <c r="O3533">
        <v>3.2</v>
      </c>
      <c r="P3533">
        <v>9.8000000000000007</v>
      </c>
      <c r="Q3533">
        <v>80754</v>
      </c>
      <c r="R3533">
        <v>13536</v>
      </c>
      <c r="S3533">
        <v>67218</v>
      </c>
      <c r="T3533">
        <v>1.8</v>
      </c>
      <c r="U3533">
        <v>10.6</v>
      </c>
      <c r="V3533">
        <v>-6170</v>
      </c>
      <c r="W3533">
        <v>-0.8</v>
      </c>
      <c r="X3533">
        <v>19.600000000000001</v>
      </c>
      <c r="AB3533">
        <v>0</v>
      </c>
    </row>
    <row r="3534" spans="1:28" x14ac:dyDescent="0.35">
      <c r="A3534">
        <v>2009</v>
      </c>
      <c r="B3534" t="s">
        <v>52</v>
      </c>
      <c r="C3534" t="s">
        <v>64</v>
      </c>
      <c r="D3534">
        <v>323</v>
      </c>
      <c r="E3534">
        <v>24521</v>
      </c>
      <c r="F3534">
        <v>958282</v>
      </c>
      <c r="G3534">
        <v>970135</v>
      </c>
      <c r="H3534">
        <v>1894</v>
      </c>
      <c r="I3534">
        <v>7.9</v>
      </c>
      <c r="J3534">
        <v>696</v>
      </c>
      <c r="K3534">
        <v>2.9</v>
      </c>
      <c r="L3534">
        <v>104387</v>
      </c>
      <c r="M3534">
        <v>37860</v>
      </c>
      <c r="N3534">
        <v>66527</v>
      </c>
      <c r="O3534">
        <v>3.9</v>
      </c>
      <c r="P3534">
        <v>10.8</v>
      </c>
      <c r="Q3534">
        <v>128093</v>
      </c>
      <c r="R3534">
        <v>17293</v>
      </c>
      <c r="S3534">
        <v>110800</v>
      </c>
      <c r="T3534">
        <v>1.8</v>
      </c>
      <c r="U3534">
        <v>13.2</v>
      </c>
      <c r="V3534">
        <v>-23706</v>
      </c>
      <c r="W3534">
        <v>-2.4</v>
      </c>
      <c r="X3534">
        <v>21.6</v>
      </c>
      <c r="AB3534">
        <v>0</v>
      </c>
    </row>
    <row r="3535" spans="1:28" x14ac:dyDescent="0.35">
      <c r="A3535">
        <v>2009</v>
      </c>
      <c r="B3535" t="s">
        <v>52</v>
      </c>
      <c r="C3535" t="s">
        <v>43</v>
      </c>
      <c r="D3535">
        <v>1156</v>
      </c>
      <c r="E3535">
        <v>67381</v>
      </c>
      <c r="F3535">
        <v>3471715</v>
      </c>
      <c r="G3535">
        <v>3534524</v>
      </c>
      <c r="H3535">
        <v>4634</v>
      </c>
      <c r="I3535">
        <v>7</v>
      </c>
      <c r="J3535">
        <v>2297</v>
      </c>
      <c r="K3535">
        <v>3.5</v>
      </c>
      <c r="L3535">
        <v>297282</v>
      </c>
      <c r="M3535">
        <v>100706</v>
      </c>
      <c r="N3535">
        <v>196576</v>
      </c>
      <c r="O3535">
        <v>2.8</v>
      </c>
      <c r="P3535">
        <v>8.4</v>
      </c>
      <c r="Q3535">
        <v>422899</v>
      </c>
      <c r="R3535">
        <v>67554</v>
      </c>
      <c r="S3535">
        <v>355345</v>
      </c>
      <c r="T3535">
        <v>1.9</v>
      </c>
      <c r="U3535">
        <v>12</v>
      </c>
      <c r="V3535">
        <v>-125617</v>
      </c>
      <c r="W3535">
        <v>-3.6</v>
      </c>
      <c r="X3535">
        <v>16.8</v>
      </c>
      <c r="Y3535">
        <v>1</v>
      </c>
      <c r="Z3535">
        <v>1</v>
      </c>
      <c r="AB3535">
        <v>1</v>
      </c>
    </row>
    <row r="3536" spans="1:28" x14ac:dyDescent="0.35">
      <c r="A3536">
        <v>2009</v>
      </c>
      <c r="B3536" t="s">
        <v>53</v>
      </c>
      <c r="C3536" t="s">
        <v>55</v>
      </c>
      <c r="D3536">
        <v>5</v>
      </c>
      <c r="E3536">
        <v>16</v>
      </c>
      <c r="H3536">
        <v>0</v>
      </c>
      <c r="I3536">
        <v>0</v>
      </c>
      <c r="J3536">
        <v>0</v>
      </c>
      <c r="K3536">
        <v>0</v>
      </c>
      <c r="M3536">
        <v>0</v>
      </c>
      <c r="AB3536">
        <v>1</v>
      </c>
    </row>
    <row r="3537" spans="1:28" x14ac:dyDescent="0.35">
      <c r="A3537">
        <v>2009</v>
      </c>
      <c r="B3537" t="s">
        <v>53</v>
      </c>
      <c r="C3537" t="s">
        <v>56</v>
      </c>
      <c r="D3537">
        <v>8</v>
      </c>
      <c r="E3537">
        <v>8</v>
      </c>
      <c r="F3537">
        <v>20833</v>
      </c>
      <c r="G3537">
        <v>17943</v>
      </c>
      <c r="H3537">
        <v>1</v>
      </c>
      <c r="I3537">
        <v>11.1</v>
      </c>
      <c r="J3537">
        <v>3</v>
      </c>
      <c r="K3537">
        <v>33.299999999999997</v>
      </c>
      <c r="L3537">
        <v>6155</v>
      </c>
      <c r="P3537">
        <v>34.299999999999997</v>
      </c>
      <c r="Q3537">
        <v>375</v>
      </c>
      <c r="S3537">
        <v>172</v>
      </c>
      <c r="U3537">
        <v>2.1</v>
      </c>
      <c r="V3537">
        <v>5780</v>
      </c>
      <c r="W3537">
        <v>32.200000000000003</v>
      </c>
      <c r="X3537">
        <v>4.2</v>
      </c>
      <c r="AB3537">
        <v>1</v>
      </c>
    </row>
    <row r="3538" spans="1:28" x14ac:dyDescent="0.35">
      <c r="A3538">
        <v>2009</v>
      </c>
      <c r="B3538" t="s">
        <v>53</v>
      </c>
      <c r="C3538" t="s">
        <v>57</v>
      </c>
      <c r="D3538">
        <v>8</v>
      </c>
      <c r="E3538">
        <v>414</v>
      </c>
      <c r="F3538">
        <v>18327</v>
      </c>
      <c r="H3538">
        <v>46</v>
      </c>
      <c r="I3538">
        <v>11.7</v>
      </c>
      <c r="J3538">
        <v>3</v>
      </c>
      <c r="K3538">
        <v>0.8</v>
      </c>
      <c r="AB3538">
        <v>1</v>
      </c>
    </row>
    <row r="3539" spans="1:28" x14ac:dyDescent="0.35">
      <c r="A3539">
        <v>2009</v>
      </c>
      <c r="B3539" t="s">
        <v>53</v>
      </c>
      <c r="C3539" t="s">
        <v>58</v>
      </c>
      <c r="D3539">
        <v>10</v>
      </c>
      <c r="E3539">
        <v>69</v>
      </c>
      <c r="H3539">
        <v>15</v>
      </c>
      <c r="I3539">
        <v>20</v>
      </c>
      <c r="J3539">
        <v>27</v>
      </c>
      <c r="K3539">
        <v>36</v>
      </c>
      <c r="AB3539">
        <v>1</v>
      </c>
    </row>
    <row r="3540" spans="1:28" x14ac:dyDescent="0.35">
      <c r="A3540">
        <v>2009</v>
      </c>
      <c r="B3540" t="s">
        <v>53</v>
      </c>
      <c r="C3540" t="s">
        <v>59</v>
      </c>
      <c r="D3540">
        <v>5</v>
      </c>
      <c r="E3540">
        <v>62</v>
      </c>
      <c r="H3540">
        <v>4</v>
      </c>
      <c r="I3540">
        <v>6.6</v>
      </c>
      <c r="J3540">
        <v>1</v>
      </c>
      <c r="K3540">
        <v>1.7</v>
      </c>
      <c r="AB3540">
        <v>1</v>
      </c>
    </row>
    <row r="3541" spans="1:28" x14ac:dyDescent="0.35">
      <c r="A3541">
        <v>2009</v>
      </c>
      <c r="B3541" t="s">
        <v>53</v>
      </c>
      <c r="C3541" t="s">
        <v>60</v>
      </c>
      <c r="D3541">
        <v>50</v>
      </c>
      <c r="E3541">
        <v>1619</v>
      </c>
      <c r="F3541">
        <v>206103</v>
      </c>
      <c r="G3541">
        <v>206784</v>
      </c>
      <c r="H3541">
        <v>29</v>
      </c>
      <c r="I3541">
        <v>1.8</v>
      </c>
      <c r="J3541">
        <v>36</v>
      </c>
      <c r="K3541">
        <v>2.2000000000000002</v>
      </c>
      <c r="L3541">
        <v>20417</v>
      </c>
      <c r="P3541">
        <v>9.9</v>
      </c>
      <c r="Q3541">
        <v>21778</v>
      </c>
      <c r="S3541">
        <v>20036</v>
      </c>
      <c r="U3541">
        <v>10.5</v>
      </c>
      <c r="V3541">
        <v>-1361</v>
      </c>
      <c r="W3541">
        <v>-0.6</v>
      </c>
      <c r="X3541">
        <v>19.8</v>
      </c>
      <c r="AB3541">
        <v>1</v>
      </c>
    </row>
    <row r="3542" spans="1:28" x14ac:dyDescent="0.35">
      <c r="A3542">
        <v>2009</v>
      </c>
      <c r="B3542" t="s">
        <v>53</v>
      </c>
      <c r="C3542" t="s">
        <v>61</v>
      </c>
      <c r="D3542">
        <v>63</v>
      </c>
      <c r="E3542">
        <v>3021</v>
      </c>
      <c r="F3542">
        <v>310796</v>
      </c>
      <c r="G3542">
        <v>316110</v>
      </c>
      <c r="H3542">
        <v>566</v>
      </c>
      <c r="I3542">
        <v>20.2</v>
      </c>
      <c r="J3542">
        <v>150</v>
      </c>
      <c r="K3542">
        <v>5.3</v>
      </c>
      <c r="L3542">
        <v>43835</v>
      </c>
      <c r="M3542">
        <v>20400</v>
      </c>
      <c r="N3542">
        <v>23435</v>
      </c>
      <c r="O3542">
        <v>6.5</v>
      </c>
      <c r="P3542">
        <v>13.9</v>
      </c>
      <c r="Q3542">
        <v>54463</v>
      </c>
      <c r="R3542">
        <v>12497</v>
      </c>
      <c r="S3542">
        <v>41966</v>
      </c>
      <c r="T3542">
        <v>4</v>
      </c>
      <c r="U3542">
        <v>17.2</v>
      </c>
      <c r="V3542">
        <v>-10628</v>
      </c>
      <c r="W3542">
        <v>-3.3</v>
      </c>
      <c r="X3542">
        <v>27.8</v>
      </c>
      <c r="AB3542">
        <v>0</v>
      </c>
    </row>
    <row r="3543" spans="1:28" x14ac:dyDescent="0.35">
      <c r="A3543">
        <v>2009</v>
      </c>
      <c r="B3543" t="s">
        <v>53</v>
      </c>
      <c r="C3543" t="s">
        <v>62</v>
      </c>
      <c r="D3543">
        <v>63</v>
      </c>
      <c r="E3543">
        <v>7788</v>
      </c>
      <c r="F3543">
        <v>316253</v>
      </c>
      <c r="G3543">
        <v>324065</v>
      </c>
      <c r="H3543">
        <v>928</v>
      </c>
      <c r="I3543">
        <v>12.2</v>
      </c>
      <c r="J3543">
        <v>661</v>
      </c>
      <c r="K3543">
        <v>8.6999999999999993</v>
      </c>
      <c r="L3543">
        <v>27311</v>
      </c>
      <c r="M3543">
        <v>8084</v>
      </c>
      <c r="N3543">
        <v>19227</v>
      </c>
      <c r="O3543">
        <v>2.5</v>
      </c>
      <c r="P3543">
        <v>8.4</v>
      </c>
      <c r="Q3543">
        <v>42934</v>
      </c>
      <c r="R3543">
        <v>8553</v>
      </c>
      <c r="S3543">
        <v>34381</v>
      </c>
      <c r="T3543">
        <v>2.6</v>
      </c>
      <c r="U3543">
        <v>13.2</v>
      </c>
      <c r="V3543">
        <v>-15623</v>
      </c>
      <c r="W3543">
        <v>-4.8</v>
      </c>
      <c r="X3543">
        <v>16.8</v>
      </c>
      <c r="AB3543">
        <v>0</v>
      </c>
    </row>
    <row r="3544" spans="1:28" x14ac:dyDescent="0.35">
      <c r="A3544">
        <v>2009</v>
      </c>
      <c r="B3544" t="s">
        <v>53</v>
      </c>
      <c r="C3544" t="s">
        <v>63</v>
      </c>
      <c r="D3544">
        <v>119</v>
      </c>
      <c r="E3544">
        <v>7840</v>
      </c>
      <c r="F3544">
        <v>641847</v>
      </c>
      <c r="G3544">
        <v>651219</v>
      </c>
      <c r="H3544">
        <v>480</v>
      </c>
      <c r="I3544">
        <v>6.1</v>
      </c>
      <c r="J3544">
        <v>456</v>
      </c>
      <c r="K3544">
        <v>5.8</v>
      </c>
      <c r="L3544">
        <v>55741</v>
      </c>
      <c r="M3544">
        <v>17454</v>
      </c>
      <c r="N3544">
        <v>38287</v>
      </c>
      <c r="O3544">
        <v>2.7</v>
      </c>
      <c r="P3544">
        <v>8.6</v>
      </c>
      <c r="Q3544">
        <v>74484</v>
      </c>
      <c r="R3544">
        <v>14796</v>
      </c>
      <c r="S3544">
        <v>59688</v>
      </c>
      <c r="T3544">
        <v>2.2999999999999998</v>
      </c>
      <c r="U3544">
        <v>11.4</v>
      </c>
      <c r="V3544">
        <v>-18743</v>
      </c>
      <c r="W3544">
        <v>-2.8</v>
      </c>
      <c r="X3544">
        <v>17.2</v>
      </c>
      <c r="AB3544">
        <v>0</v>
      </c>
    </row>
    <row r="3545" spans="1:28" x14ac:dyDescent="0.35">
      <c r="A3545">
        <v>2009</v>
      </c>
      <c r="B3545" t="s">
        <v>53</v>
      </c>
      <c r="C3545" t="s">
        <v>64</v>
      </c>
      <c r="D3545">
        <v>156</v>
      </c>
      <c r="E3545">
        <v>15051</v>
      </c>
      <c r="F3545">
        <v>852212</v>
      </c>
      <c r="G3545">
        <v>862196</v>
      </c>
      <c r="H3545">
        <v>1232</v>
      </c>
      <c r="I3545">
        <v>8.3000000000000007</v>
      </c>
      <c r="J3545">
        <v>661</v>
      </c>
      <c r="K3545">
        <v>4.5</v>
      </c>
      <c r="L3545">
        <v>84105</v>
      </c>
      <c r="M3545">
        <v>26456</v>
      </c>
      <c r="N3545">
        <v>57649</v>
      </c>
      <c r="O3545">
        <v>3.1</v>
      </c>
      <c r="P3545">
        <v>9.8000000000000007</v>
      </c>
      <c r="Q3545">
        <v>104073</v>
      </c>
      <c r="R3545">
        <v>17145</v>
      </c>
      <c r="S3545">
        <v>86928</v>
      </c>
      <c r="T3545">
        <v>2</v>
      </c>
      <c r="U3545">
        <v>12.1</v>
      </c>
      <c r="V3545">
        <v>-19968</v>
      </c>
      <c r="W3545">
        <v>-2.2999999999999998</v>
      </c>
      <c r="X3545">
        <v>19.600000000000001</v>
      </c>
      <c r="AB3545">
        <v>0</v>
      </c>
    </row>
    <row r="3546" spans="1:28" x14ac:dyDescent="0.35">
      <c r="A3546">
        <v>2009</v>
      </c>
      <c r="B3546" t="s">
        <v>53</v>
      </c>
      <c r="C3546" t="s">
        <v>43</v>
      </c>
      <c r="D3546">
        <v>720</v>
      </c>
      <c r="E3546">
        <v>82111</v>
      </c>
      <c r="F3546">
        <v>4031616</v>
      </c>
      <c r="G3546">
        <v>4128024</v>
      </c>
      <c r="H3546">
        <v>6257</v>
      </c>
      <c r="I3546">
        <v>7.7</v>
      </c>
      <c r="J3546">
        <v>4564</v>
      </c>
      <c r="K3546">
        <v>5.6</v>
      </c>
      <c r="L3546">
        <v>386905</v>
      </c>
      <c r="M3546">
        <v>127341</v>
      </c>
      <c r="N3546">
        <v>259564</v>
      </c>
      <c r="O3546">
        <v>3.1</v>
      </c>
      <c r="P3546">
        <v>9.4</v>
      </c>
      <c r="Q3546">
        <v>579721</v>
      </c>
      <c r="R3546">
        <v>108496</v>
      </c>
      <c r="S3546">
        <v>471225</v>
      </c>
      <c r="T3546">
        <v>2.6</v>
      </c>
      <c r="U3546">
        <v>14</v>
      </c>
      <c r="V3546">
        <v>-192816</v>
      </c>
      <c r="W3546">
        <v>-4.5999999999999996</v>
      </c>
      <c r="X3546">
        <v>18.8</v>
      </c>
      <c r="AB3546">
        <v>0</v>
      </c>
    </row>
    <row r="3547" spans="1:28" x14ac:dyDescent="0.35">
      <c r="A3547">
        <v>2009</v>
      </c>
      <c r="B3547" t="s">
        <v>54</v>
      </c>
      <c r="C3547" t="s">
        <v>55</v>
      </c>
      <c r="D3547">
        <v>15</v>
      </c>
      <c r="E3547">
        <v>24</v>
      </c>
      <c r="G3547">
        <v>3205</v>
      </c>
      <c r="H3547">
        <v>0</v>
      </c>
      <c r="I3547">
        <v>0</v>
      </c>
      <c r="J3547">
        <v>15</v>
      </c>
      <c r="K3547">
        <v>47.6</v>
      </c>
      <c r="L3547">
        <v>4832</v>
      </c>
      <c r="M3547">
        <v>0</v>
      </c>
      <c r="N3547">
        <v>4832</v>
      </c>
      <c r="O3547">
        <v>0</v>
      </c>
      <c r="P3547">
        <v>150.80000000000001</v>
      </c>
      <c r="Q3547">
        <v>280</v>
      </c>
      <c r="R3547">
        <v>226</v>
      </c>
      <c r="S3547">
        <v>54</v>
      </c>
      <c r="T3547">
        <v>7.1</v>
      </c>
      <c r="U3547">
        <v>8.6999999999999993</v>
      </c>
      <c r="V3547">
        <v>4552</v>
      </c>
      <c r="W3547">
        <v>142.1</v>
      </c>
      <c r="X3547">
        <v>17.399999999999999</v>
      </c>
      <c r="AB3547">
        <v>1</v>
      </c>
    </row>
    <row r="3548" spans="1:28" x14ac:dyDescent="0.35">
      <c r="A3548">
        <v>2009</v>
      </c>
      <c r="B3548" t="s">
        <v>54</v>
      </c>
      <c r="C3548" t="s">
        <v>56</v>
      </c>
      <c r="D3548">
        <v>10</v>
      </c>
      <c r="E3548">
        <v>30</v>
      </c>
      <c r="H3548">
        <v>1</v>
      </c>
      <c r="I3548">
        <v>3.2</v>
      </c>
      <c r="J3548">
        <v>4</v>
      </c>
      <c r="K3548">
        <v>12.7</v>
      </c>
      <c r="AB3548">
        <v>1</v>
      </c>
    </row>
    <row r="3549" spans="1:28" x14ac:dyDescent="0.35">
      <c r="A3549">
        <v>2009</v>
      </c>
      <c r="B3549" t="s">
        <v>54</v>
      </c>
      <c r="C3549" t="s">
        <v>57</v>
      </c>
      <c r="D3549">
        <v>9</v>
      </c>
      <c r="E3549">
        <v>19</v>
      </c>
      <c r="H3549">
        <v>2</v>
      </c>
      <c r="I3549">
        <v>11.8</v>
      </c>
      <c r="J3549">
        <v>0</v>
      </c>
      <c r="K3549">
        <v>0</v>
      </c>
      <c r="AB3549">
        <v>1</v>
      </c>
    </row>
    <row r="3550" spans="1:28" x14ac:dyDescent="0.35">
      <c r="A3550">
        <v>2009</v>
      </c>
      <c r="B3550" t="s">
        <v>54</v>
      </c>
      <c r="C3550" t="s">
        <v>58</v>
      </c>
      <c r="D3550">
        <v>20</v>
      </c>
      <c r="E3550">
        <v>63</v>
      </c>
      <c r="H3550">
        <v>2</v>
      </c>
      <c r="I3550">
        <v>3</v>
      </c>
      <c r="J3550">
        <v>9</v>
      </c>
      <c r="K3550">
        <v>13.5</v>
      </c>
      <c r="AB3550">
        <v>1</v>
      </c>
    </row>
    <row r="3551" spans="1:28" x14ac:dyDescent="0.35">
      <c r="A3551">
        <v>2009</v>
      </c>
      <c r="B3551" t="s">
        <v>54</v>
      </c>
      <c r="C3551" t="s">
        <v>59</v>
      </c>
      <c r="D3551">
        <v>11</v>
      </c>
      <c r="E3551">
        <v>15</v>
      </c>
      <c r="H3551">
        <v>0</v>
      </c>
      <c r="I3551">
        <v>0</v>
      </c>
      <c r="J3551">
        <v>1</v>
      </c>
      <c r="K3551">
        <v>6.7</v>
      </c>
      <c r="M3551">
        <v>0</v>
      </c>
      <c r="AB3551">
        <v>1</v>
      </c>
    </row>
    <row r="3552" spans="1:28" x14ac:dyDescent="0.35">
      <c r="A3552">
        <v>2009</v>
      </c>
      <c r="B3552" t="s">
        <v>54</v>
      </c>
      <c r="C3552" t="s">
        <v>60</v>
      </c>
      <c r="D3552">
        <v>45</v>
      </c>
      <c r="E3552">
        <v>455</v>
      </c>
      <c r="F3552">
        <v>98917</v>
      </c>
      <c r="G3552">
        <v>109408</v>
      </c>
      <c r="H3552">
        <v>77</v>
      </c>
      <c r="I3552">
        <v>17.5</v>
      </c>
      <c r="J3552">
        <v>48</v>
      </c>
      <c r="K3552">
        <v>10.9</v>
      </c>
      <c r="L3552">
        <v>16614</v>
      </c>
      <c r="P3552">
        <v>15.2</v>
      </c>
      <c r="Q3552">
        <v>37595</v>
      </c>
      <c r="S3552">
        <v>9089</v>
      </c>
      <c r="U3552">
        <v>34.4</v>
      </c>
      <c r="V3552">
        <v>-20981</v>
      </c>
      <c r="W3552">
        <v>-19.2</v>
      </c>
      <c r="X3552">
        <v>30.4</v>
      </c>
      <c r="AB3552">
        <v>1</v>
      </c>
    </row>
    <row r="3553" spans="1:28" x14ac:dyDescent="0.35">
      <c r="A3553">
        <v>2009</v>
      </c>
      <c r="B3553" t="s">
        <v>54</v>
      </c>
      <c r="C3553" t="s">
        <v>61</v>
      </c>
      <c r="D3553">
        <v>74</v>
      </c>
      <c r="E3553">
        <v>5730</v>
      </c>
      <c r="F3553">
        <v>384507</v>
      </c>
      <c r="G3553">
        <v>372887</v>
      </c>
      <c r="H3553">
        <v>522</v>
      </c>
      <c r="I3553">
        <v>9.3000000000000007</v>
      </c>
      <c r="J3553">
        <v>273</v>
      </c>
      <c r="K3553">
        <v>4.9000000000000004</v>
      </c>
      <c r="L3553">
        <v>67427</v>
      </c>
      <c r="M3553">
        <v>24386</v>
      </c>
      <c r="N3553">
        <v>43041</v>
      </c>
      <c r="O3553">
        <v>6.5</v>
      </c>
      <c r="P3553">
        <v>18.100000000000001</v>
      </c>
      <c r="Q3553">
        <v>44186</v>
      </c>
      <c r="R3553">
        <v>6007</v>
      </c>
      <c r="S3553">
        <v>38179</v>
      </c>
      <c r="T3553">
        <v>1.6</v>
      </c>
      <c r="U3553">
        <v>11.8</v>
      </c>
      <c r="V3553">
        <v>23241</v>
      </c>
      <c r="W3553">
        <v>6.3</v>
      </c>
      <c r="X3553">
        <v>23.6</v>
      </c>
      <c r="AB3553">
        <v>0</v>
      </c>
    </row>
    <row r="3554" spans="1:28" x14ac:dyDescent="0.35">
      <c r="A3554">
        <v>2009</v>
      </c>
      <c r="B3554" t="s">
        <v>54</v>
      </c>
      <c r="C3554" t="s">
        <v>62</v>
      </c>
      <c r="D3554">
        <v>84</v>
      </c>
      <c r="E3554">
        <v>19212</v>
      </c>
      <c r="F3554">
        <v>855458</v>
      </c>
      <c r="G3554">
        <v>889095</v>
      </c>
      <c r="H3554">
        <v>1213</v>
      </c>
      <c r="I3554">
        <v>6.4</v>
      </c>
      <c r="J3554">
        <v>879</v>
      </c>
      <c r="K3554">
        <v>4.5999999999999996</v>
      </c>
      <c r="L3554">
        <v>119693</v>
      </c>
      <c r="M3554">
        <v>42984</v>
      </c>
      <c r="N3554">
        <v>76709</v>
      </c>
      <c r="O3554">
        <v>4.8</v>
      </c>
      <c r="P3554">
        <v>13.5</v>
      </c>
      <c r="Q3554">
        <v>186966</v>
      </c>
      <c r="R3554">
        <v>24711</v>
      </c>
      <c r="S3554">
        <v>162255</v>
      </c>
      <c r="T3554">
        <v>2.8</v>
      </c>
      <c r="U3554">
        <v>21</v>
      </c>
      <c r="V3554">
        <v>-67273</v>
      </c>
      <c r="W3554">
        <v>-7.5</v>
      </c>
      <c r="X3554">
        <v>27</v>
      </c>
      <c r="AB3554">
        <v>0</v>
      </c>
    </row>
    <row r="3555" spans="1:28" x14ac:dyDescent="0.35">
      <c r="A3555">
        <v>2009</v>
      </c>
      <c r="B3555" t="s">
        <v>54</v>
      </c>
      <c r="C3555" t="s">
        <v>63</v>
      </c>
      <c r="D3555">
        <v>140</v>
      </c>
      <c r="E3555">
        <v>29429</v>
      </c>
      <c r="F3555">
        <v>1541483</v>
      </c>
      <c r="G3555">
        <v>1558905</v>
      </c>
      <c r="H3555">
        <v>2340</v>
      </c>
      <c r="I3555">
        <v>8.1</v>
      </c>
      <c r="J3555">
        <v>1313</v>
      </c>
      <c r="K3555">
        <v>4.5</v>
      </c>
      <c r="L3555">
        <v>179156</v>
      </c>
      <c r="M3555">
        <v>80983</v>
      </c>
      <c r="N3555">
        <v>98173</v>
      </c>
      <c r="O3555">
        <v>5.2</v>
      </c>
      <c r="P3555">
        <v>11.5</v>
      </c>
      <c r="Q3555">
        <v>213999</v>
      </c>
      <c r="R3555">
        <v>30084</v>
      </c>
      <c r="S3555">
        <v>183915</v>
      </c>
      <c r="T3555">
        <v>1.9</v>
      </c>
      <c r="U3555">
        <v>13.7</v>
      </c>
      <c r="V3555">
        <v>-34843</v>
      </c>
      <c r="W3555">
        <v>-2.2000000000000002</v>
      </c>
      <c r="X3555">
        <v>23</v>
      </c>
      <c r="AB3555">
        <v>0</v>
      </c>
    </row>
    <row r="3556" spans="1:28" x14ac:dyDescent="0.35">
      <c r="A3556">
        <v>2009</v>
      </c>
      <c r="B3556" t="s">
        <v>54</v>
      </c>
      <c r="C3556" t="s">
        <v>64</v>
      </c>
      <c r="D3556">
        <v>170</v>
      </c>
      <c r="E3556">
        <v>52844</v>
      </c>
      <c r="F3556">
        <v>2824793</v>
      </c>
      <c r="G3556">
        <v>2913318</v>
      </c>
      <c r="H3556">
        <v>2909</v>
      </c>
      <c r="I3556">
        <v>5.5</v>
      </c>
      <c r="J3556">
        <v>2767</v>
      </c>
      <c r="K3556">
        <v>5.2</v>
      </c>
      <c r="L3556">
        <v>288637</v>
      </c>
      <c r="M3556">
        <v>112684</v>
      </c>
      <c r="N3556">
        <v>175953</v>
      </c>
      <c r="O3556">
        <v>3.9</v>
      </c>
      <c r="P3556">
        <v>9.9</v>
      </c>
      <c r="Q3556">
        <v>465688</v>
      </c>
      <c r="R3556">
        <v>91165</v>
      </c>
      <c r="S3556">
        <v>374523</v>
      </c>
      <c r="T3556">
        <v>3.1</v>
      </c>
      <c r="U3556">
        <v>16</v>
      </c>
      <c r="V3556">
        <v>-177051</v>
      </c>
      <c r="W3556">
        <v>-6.1</v>
      </c>
      <c r="X3556">
        <v>19.8</v>
      </c>
      <c r="AB3556">
        <v>0</v>
      </c>
    </row>
    <row r="3557" spans="1:28" x14ac:dyDescent="0.35">
      <c r="A3557">
        <v>2009</v>
      </c>
      <c r="B3557" t="s">
        <v>54</v>
      </c>
      <c r="C3557" t="s">
        <v>43</v>
      </c>
      <c r="D3557">
        <v>1399</v>
      </c>
      <c r="E3557">
        <v>538201</v>
      </c>
      <c r="F3557">
        <v>24966642</v>
      </c>
      <c r="G3557">
        <v>25405037</v>
      </c>
      <c r="H3557">
        <v>44153</v>
      </c>
      <c r="I3557">
        <v>8.1999999999999993</v>
      </c>
      <c r="J3557">
        <v>42068</v>
      </c>
      <c r="K3557">
        <v>7.8</v>
      </c>
      <c r="L3557">
        <v>2368673</v>
      </c>
      <c r="M3557">
        <v>811094</v>
      </c>
      <c r="N3557">
        <v>1557579</v>
      </c>
      <c r="O3557">
        <v>3.2</v>
      </c>
      <c r="P3557">
        <v>9.3000000000000007</v>
      </c>
      <c r="Q3557">
        <v>3245464</v>
      </c>
      <c r="R3557">
        <v>694969</v>
      </c>
      <c r="S3557">
        <v>2550495</v>
      </c>
      <c r="T3557">
        <v>2.7</v>
      </c>
      <c r="U3557">
        <v>12.8</v>
      </c>
      <c r="V3557">
        <v>-876791</v>
      </c>
      <c r="W3557">
        <v>-3.5</v>
      </c>
      <c r="X3557">
        <v>18.600000000000001</v>
      </c>
      <c r="AB3557">
        <v>0</v>
      </c>
    </row>
    <row r="3558" spans="1:28" x14ac:dyDescent="0.35">
      <c r="A3558">
        <v>2010</v>
      </c>
      <c r="B3558" t="s">
        <v>41</v>
      </c>
      <c r="C3558" t="s">
        <v>42</v>
      </c>
      <c r="D3558">
        <v>331425</v>
      </c>
      <c r="E3558">
        <v>331605</v>
      </c>
      <c r="F3558">
        <v>797639</v>
      </c>
      <c r="G3558">
        <v>405064</v>
      </c>
      <c r="H3558">
        <v>325049</v>
      </c>
      <c r="I3558">
        <v>196</v>
      </c>
      <c r="J3558">
        <v>0</v>
      </c>
      <c r="K3558">
        <v>0</v>
      </c>
      <c r="L3558">
        <v>785151</v>
      </c>
      <c r="M3558">
        <v>785151</v>
      </c>
      <c r="N3558">
        <v>0</v>
      </c>
      <c r="O3558">
        <v>193.8</v>
      </c>
      <c r="P3558">
        <v>193.8</v>
      </c>
      <c r="Q3558">
        <v>0</v>
      </c>
      <c r="R3558">
        <v>0</v>
      </c>
      <c r="S3558">
        <v>0</v>
      </c>
      <c r="T3558">
        <v>0</v>
      </c>
      <c r="U3558">
        <v>0</v>
      </c>
      <c r="V3558">
        <v>785151</v>
      </c>
      <c r="W3558">
        <v>193.8</v>
      </c>
      <c r="X3558">
        <v>0</v>
      </c>
      <c r="AB3558">
        <v>0</v>
      </c>
    </row>
    <row r="3559" spans="1:28" x14ac:dyDescent="0.35">
      <c r="A3559">
        <v>2010</v>
      </c>
      <c r="B3559" t="s">
        <v>41</v>
      </c>
      <c r="C3559" t="s">
        <v>55</v>
      </c>
      <c r="D3559">
        <v>205373</v>
      </c>
      <c r="E3559">
        <v>205455</v>
      </c>
      <c r="F3559">
        <v>406456</v>
      </c>
      <c r="G3559">
        <v>477705</v>
      </c>
      <c r="H3559">
        <v>56</v>
      </c>
      <c r="I3559">
        <v>0</v>
      </c>
      <c r="J3559">
        <v>85589</v>
      </c>
      <c r="K3559">
        <v>33.799999999999997</v>
      </c>
      <c r="L3559">
        <v>81495</v>
      </c>
      <c r="M3559">
        <v>77</v>
      </c>
      <c r="N3559">
        <v>81418</v>
      </c>
      <c r="O3559">
        <v>0</v>
      </c>
      <c r="P3559">
        <v>17.100000000000001</v>
      </c>
      <c r="Q3559">
        <v>223993</v>
      </c>
      <c r="R3559">
        <v>172238</v>
      </c>
      <c r="S3559">
        <v>51755</v>
      </c>
      <c r="T3559">
        <v>36.1</v>
      </c>
      <c r="U3559">
        <v>46.9</v>
      </c>
      <c r="V3559">
        <v>-142498</v>
      </c>
      <c r="W3559">
        <v>-29.8</v>
      </c>
      <c r="X3559">
        <v>34.200000000000003</v>
      </c>
      <c r="Y3559">
        <v>64952</v>
      </c>
      <c r="Z3559">
        <v>64952</v>
      </c>
      <c r="AA3559">
        <v>135568</v>
      </c>
      <c r="AB3559">
        <v>0</v>
      </c>
    </row>
    <row r="3560" spans="1:28" x14ac:dyDescent="0.35">
      <c r="A3560">
        <v>2010</v>
      </c>
      <c r="B3560" t="s">
        <v>41</v>
      </c>
      <c r="C3560" t="s">
        <v>56</v>
      </c>
      <c r="D3560">
        <v>195242</v>
      </c>
      <c r="E3560">
        <v>195337</v>
      </c>
      <c r="F3560">
        <v>385738</v>
      </c>
      <c r="G3560">
        <v>437224</v>
      </c>
      <c r="H3560">
        <v>10585</v>
      </c>
      <c r="I3560">
        <v>4.8</v>
      </c>
      <c r="J3560">
        <v>57989</v>
      </c>
      <c r="K3560">
        <v>26.4</v>
      </c>
      <c r="L3560">
        <v>72502</v>
      </c>
      <c r="M3560">
        <v>20916</v>
      </c>
      <c r="N3560">
        <v>51586</v>
      </c>
      <c r="O3560">
        <v>4.8</v>
      </c>
      <c r="P3560">
        <v>16.600000000000001</v>
      </c>
      <c r="Q3560">
        <v>175474</v>
      </c>
      <c r="R3560">
        <v>124797</v>
      </c>
      <c r="S3560">
        <v>50677</v>
      </c>
      <c r="T3560">
        <v>28.5</v>
      </c>
      <c r="U3560">
        <v>40.1</v>
      </c>
      <c r="V3560">
        <v>-102972</v>
      </c>
      <c r="W3560">
        <v>-23.5</v>
      </c>
      <c r="X3560">
        <v>33.200000000000003</v>
      </c>
      <c r="Y3560">
        <v>44612</v>
      </c>
      <c r="Z3560">
        <v>44612</v>
      </c>
      <c r="AA3560">
        <v>100209</v>
      </c>
      <c r="AB3560">
        <v>0</v>
      </c>
    </row>
    <row r="3561" spans="1:28" x14ac:dyDescent="0.35">
      <c r="A3561">
        <v>2010</v>
      </c>
      <c r="B3561" t="s">
        <v>41</v>
      </c>
      <c r="C3561" t="s">
        <v>57</v>
      </c>
      <c r="D3561">
        <v>174623</v>
      </c>
      <c r="E3561">
        <v>174774</v>
      </c>
      <c r="F3561">
        <v>346418</v>
      </c>
      <c r="G3561">
        <v>388875</v>
      </c>
      <c r="H3561">
        <v>9933</v>
      </c>
      <c r="I3561">
        <v>5.2</v>
      </c>
      <c r="J3561">
        <v>45978</v>
      </c>
      <c r="K3561">
        <v>23.8</v>
      </c>
      <c r="L3561">
        <v>60584</v>
      </c>
      <c r="M3561">
        <v>19143</v>
      </c>
      <c r="N3561">
        <v>41441</v>
      </c>
      <c r="O3561">
        <v>4.9000000000000004</v>
      </c>
      <c r="P3561">
        <v>15.6</v>
      </c>
      <c r="Q3561">
        <v>145498</v>
      </c>
      <c r="R3561">
        <v>101019</v>
      </c>
      <c r="S3561">
        <v>44479</v>
      </c>
      <c r="T3561">
        <v>26</v>
      </c>
      <c r="U3561">
        <v>37.4</v>
      </c>
      <c r="V3561">
        <v>-84914</v>
      </c>
      <c r="W3561">
        <v>-21.8</v>
      </c>
      <c r="X3561">
        <v>31.2</v>
      </c>
      <c r="Y3561">
        <v>34609</v>
      </c>
      <c r="Z3561">
        <v>34610</v>
      </c>
      <c r="AA3561">
        <v>79865</v>
      </c>
      <c r="AB3561">
        <v>0</v>
      </c>
    </row>
    <row r="3562" spans="1:28" x14ac:dyDescent="0.35">
      <c r="A3562">
        <v>2010</v>
      </c>
      <c r="B3562" t="s">
        <v>41</v>
      </c>
      <c r="C3562" t="s">
        <v>58</v>
      </c>
      <c r="D3562">
        <v>161438</v>
      </c>
      <c r="E3562">
        <v>161606</v>
      </c>
      <c r="F3562">
        <v>322751</v>
      </c>
      <c r="G3562">
        <v>361149</v>
      </c>
      <c r="H3562">
        <v>8982</v>
      </c>
      <c r="I3562">
        <v>5.0999999999999996</v>
      </c>
      <c r="J3562">
        <v>38598</v>
      </c>
      <c r="K3562">
        <v>21.9</v>
      </c>
      <c r="L3562">
        <v>52252</v>
      </c>
      <c r="M3562">
        <v>16972</v>
      </c>
      <c r="N3562">
        <v>35280</v>
      </c>
      <c r="O3562">
        <v>4.7</v>
      </c>
      <c r="P3562">
        <v>14.5</v>
      </c>
      <c r="Q3562">
        <v>129048</v>
      </c>
      <c r="R3562">
        <v>85902</v>
      </c>
      <c r="S3562">
        <v>43146</v>
      </c>
      <c r="T3562">
        <v>23.8</v>
      </c>
      <c r="U3562">
        <v>35.700000000000003</v>
      </c>
      <c r="V3562">
        <v>-76796</v>
      </c>
      <c r="W3562">
        <v>-21.2</v>
      </c>
      <c r="X3562">
        <v>29</v>
      </c>
      <c r="Y3562">
        <v>28687</v>
      </c>
      <c r="Z3562">
        <v>28688</v>
      </c>
      <c r="AA3562">
        <v>67335</v>
      </c>
      <c r="AB3562">
        <v>0</v>
      </c>
    </row>
    <row r="3563" spans="1:28" x14ac:dyDescent="0.35">
      <c r="A3563">
        <v>2010</v>
      </c>
      <c r="B3563" t="s">
        <v>41</v>
      </c>
      <c r="C3563" t="s">
        <v>59</v>
      </c>
      <c r="D3563">
        <v>139988</v>
      </c>
      <c r="E3563">
        <v>140164</v>
      </c>
      <c r="F3563">
        <v>282474</v>
      </c>
      <c r="G3563">
        <v>315585</v>
      </c>
      <c r="H3563">
        <v>7128</v>
      </c>
      <c r="I3563">
        <v>4.7</v>
      </c>
      <c r="J3563">
        <v>31469</v>
      </c>
      <c r="K3563">
        <v>20.7</v>
      </c>
      <c r="L3563">
        <v>42812</v>
      </c>
      <c r="M3563">
        <v>13716</v>
      </c>
      <c r="N3563">
        <v>29096</v>
      </c>
      <c r="O3563">
        <v>4.3</v>
      </c>
      <c r="P3563">
        <v>13.6</v>
      </c>
      <c r="Q3563">
        <v>109033</v>
      </c>
      <c r="R3563">
        <v>71267</v>
      </c>
      <c r="S3563">
        <v>37766</v>
      </c>
      <c r="T3563">
        <v>22.6</v>
      </c>
      <c r="U3563">
        <v>34.5</v>
      </c>
      <c r="V3563">
        <v>-66221</v>
      </c>
      <c r="W3563">
        <v>-20.9</v>
      </c>
      <c r="X3563">
        <v>27.2</v>
      </c>
      <c r="Y3563">
        <v>23283</v>
      </c>
      <c r="Z3563">
        <v>23283</v>
      </c>
      <c r="AA3563">
        <v>55620</v>
      </c>
      <c r="AB3563">
        <v>0</v>
      </c>
    </row>
    <row r="3564" spans="1:28" x14ac:dyDescent="0.35">
      <c r="A3564">
        <v>2010</v>
      </c>
      <c r="B3564" t="s">
        <v>41</v>
      </c>
      <c r="C3564" t="s">
        <v>60</v>
      </c>
      <c r="D3564">
        <v>495493</v>
      </c>
      <c r="E3564">
        <v>496157</v>
      </c>
      <c r="F3564">
        <v>1009519</v>
      </c>
      <c r="G3564">
        <v>1105566</v>
      </c>
      <c r="H3564">
        <v>24390</v>
      </c>
      <c r="I3564">
        <v>4.5999999999999996</v>
      </c>
      <c r="J3564">
        <v>92352</v>
      </c>
      <c r="K3564">
        <v>17.399999999999999</v>
      </c>
      <c r="L3564">
        <v>142865</v>
      </c>
      <c r="M3564">
        <v>47190</v>
      </c>
      <c r="N3564">
        <v>95675</v>
      </c>
      <c r="O3564">
        <v>4.3</v>
      </c>
      <c r="P3564">
        <v>12.9</v>
      </c>
      <c r="Q3564">
        <v>334959</v>
      </c>
      <c r="R3564">
        <v>205123</v>
      </c>
      <c r="S3564">
        <v>129836</v>
      </c>
      <c r="T3564">
        <v>18.600000000000001</v>
      </c>
      <c r="U3564">
        <v>30.3</v>
      </c>
      <c r="V3564">
        <v>-192094</v>
      </c>
      <c r="W3564">
        <v>-17.399999999999999</v>
      </c>
      <c r="X3564">
        <v>25.8</v>
      </c>
      <c r="Y3564">
        <v>65730</v>
      </c>
      <c r="Z3564">
        <v>65741</v>
      </c>
      <c r="AA3564">
        <v>154719</v>
      </c>
      <c r="AB3564">
        <v>0</v>
      </c>
    </row>
    <row r="3565" spans="1:28" x14ac:dyDescent="0.35">
      <c r="A3565">
        <v>2010</v>
      </c>
      <c r="B3565" t="s">
        <v>41</v>
      </c>
      <c r="C3565" t="s">
        <v>61</v>
      </c>
      <c r="D3565">
        <v>337711</v>
      </c>
      <c r="E3565">
        <v>338190</v>
      </c>
      <c r="F3565">
        <v>698444</v>
      </c>
      <c r="G3565">
        <v>756199</v>
      </c>
      <c r="H3565">
        <v>15901</v>
      </c>
      <c r="I3565">
        <v>4.5</v>
      </c>
      <c r="J3565">
        <v>53424</v>
      </c>
      <c r="K3565">
        <v>15</v>
      </c>
      <c r="L3565">
        <v>90969</v>
      </c>
      <c r="M3565">
        <v>30898</v>
      </c>
      <c r="N3565">
        <v>60071</v>
      </c>
      <c r="O3565">
        <v>4.0999999999999996</v>
      </c>
      <c r="P3565">
        <v>12</v>
      </c>
      <c r="Q3565">
        <v>206479</v>
      </c>
      <c r="R3565">
        <v>117878</v>
      </c>
      <c r="S3565">
        <v>88601</v>
      </c>
      <c r="T3565">
        <v>15.6</v>
      </c>
      <c r="U3565">
        <v>27.3</v>
      </c>
      <c r="V3565">
        <v>-115510</v>
      </c>
      <c r="W3565">
        <v>-15.3</v>
      </c>
      <c r="X3565">
        <v>24</v>
      </c>
      <c r="Y3565">
        <v>36517</v>
      </c>
      <c r="Z3565">
        <v>36529</v>
      </c>
      <c r="AA3565">
        <v>85247</v>
      </c>
      <c r="AB3565">
        <v>0</v>
      </c>
    </row>
    <row r="3566" spans="1:28" x14ac:dyDescent="0.35">
      <c r="A3566">
        <v>2010</v>
      </c>
      <c r="B3566" t="s">
        <v>41</v>
      </c>
      <c r="C3566" t="s">
        <v>62</v>
      </c>
      <c r="D3566">
        <v>225516</v>
      </c>
      <c r="E3566">
        <v>225833</v>
      </c>
      <c r="F3566">
        <v>477309</v>
      </c>
      <c r="G3566">
        <v>513582</v>
      </c>
      <c r="H3566">
        <v>9494</v>
      </c>
      <c r="I3566">
        <v>4</v>
      </c>
      <c r="J3566">
        <v>31785</v>
      </c>
      <c r="K3566">
        <v>13.4</v>
      </c>
      <c r="L3566">
        <v>58136</v>
      </c>
      <c r="M3566">
        <v>18737</v>
      </c>
      <c r="N3566">
        <v>39399</v>
      </c>
      <c r="O3566">
        <v>3.6</v>
      </c>
      <c r="P3566">
        <v>11.3</v>
      </c>
      <c r="Q3566">
        <v>130682</v>
      </c>
      <c r="R3566">
        <v>72017</v>
      </c>
      <c r="S3566">
        <v>58665</v>
      </c>
      <c r="T3566">
        <v>14</v>
      </c>
      <c r="U3566">
        <v>25.4</v>
      </c>
      <c r="V3566">
        <v>-72546</v>
      </c>
      <c r="W3566">
        <v>-14.1</v>
      </c>
      <c r="X3566">
        <v>22.6</v>
      </c>
      <c r="Y3566">
        <v>21795</v>
      </c>
      <c r="Z3566">
        <v>21796</v>
      </c>
      <c r="AA3566">
        <v>52440</v>
      </c>
      <c r="AB3566">
        <v>0</v>
      </c>
    </row>
    <row r="3567" spans="1:28" x14ac:dyDescent="0.35">
      <c r="A3567">
        <v>2010</v>
      </c>
      <c r="B3567" t="s">
        <v>41</v>
      </c>
      <c r="C3567" t="s">
        <v>63</v>
      </c>
      <c r="D3567">
        <v>174271</v>
      </c>
      <c r="E3567">
        <v>174720</v>
      </c>
      <c r="F3567">
        <v>375549</v>
      </c>
      <c r="G3567">
        <v>402220</v>
      </c>
      <c r="H3567">
        <v>6741</v>
      </c>
      <c r="I3567">
        <v>3.7</v>
      </c>
      <c r="J3567">
        <v>22617</v>
      </c>
      <c r="K3567">
        <v>12.4</v>
      </c>
      <c r="L3567">
        <v>42692</v>
      </c>
      <c r="M3567">
        <v>13349</v>
      </c>
      <c r="N3567">
        <v>29343</v>
      </c>
      <c r="O3567">
        <v>3.3</v>
      </c>
      <c r="P3567">
        <v>10.6</v>
      </c>
      <c r="Q3567">
        <v>96033</v>
      </c>
      <c r="R3567">
        <v>51183</v>
      </c>
      <c r="S3567">
        <v>44850</v>
      </c>
      <c r="T3567">
        <v>12.7</v>
      </c>
      <c r="U3567">
        <v>23.9</v>
      </c>
      <c r="V3567">
        <v>-53341</v>
      </c>
      <c r="W3567">
        <v>-13.3</v>
      </c>
      <c r="X3567">
        <v>21.2</v>
      </c>
      <c r="Y3567">
        <v>15329</v>
      </c>
      <c r="Z3567">
        <v>15330</v>
      </c>
      <c r="AA3567">
        <v>36843</v>
      </c>
      <c r="AB3567">
        <v>0</v>
      </c>
    </row>
    <row r="3568" spans="1:28" x14ac:dyDescent="0.35">
      <c r="A3568">
        <v>2010</v>
      </c>
      <c r="B3568" t="s">
        <v>41</v>
      </c>
      <c r="C3568" t="s">
        <v>64</v>
      </c>
      <c r="D3568">
        <v>178281</v>
      </c>
      <c r="E3568">
        <v>179196</v>
      </c>
      <c r="F3568">
        <v>394777</v>
      </c>
      <c r="G3568">
        <v>421864</v>
      </c>
      <c r="H3568">
        <v>5811</v>
      </c>
      <c r="I3568">
        <v>3.1</v>
      </c>
      <c r="J3568">
        <v>21647</v>
      </c>
      <c r="K3568">
        <v>11.6</v>
      </c>
      <c r="L3568">
        <v>40292</v>
      </c>
      <c r="M3568">
        <v>11753</v>
      </c>
      <c r="N3568">
        <v>28539</v>
      </c>
      <c r="O3568">
        <v>2.8</v>
      </c>
      <c r="P3568">
        <v>9.6</v>
      </c>
      <c r="Q3568">
        <v>94466</v>
      </c>
      <c r="R3568">
        <v>50572</v>
      </c>
      <c r="S3568">
        <v>43894</v>
      </c>
      <c r="T3568">
        <v>12</v>
      </c>
      <c r="U3568">
        <v>22.4</v>
      </c>
      <c r="V3568">
        <v>-54174</v>
      </c>
      <c r="W3568">
        <v>-12.8</v>
      </c>
      <c r="X3568">
        <v>19.2</v>
      </c>
      <c r="Y3568">
        <v>15196</v>
      </c>
      <c r="Z3568">
        <v>15199</v>
      </c>
      <c r="AA3568">
        <v>37646</v>
      </c>
      <c r="AB3568">
        <v>0</v>
      </c>
    </row>
    <row r="3569" spans="1:28" x14ac:dyDescent="0.35">
      <c r="A3569">
        <v>2010</v>
      </c>
      <c r="B3569" t="s">
        <v>41</v>
      </c>
      <c r="C3569" t="s">
        <v>43</v>
      </c>
      <c r="D3569">
        <v>129744</v>
      </c>
      <c r="E3569">
        <v>131053</v>
      </c>
      <c r="F3569">
        <v>297038</v>
      </c>
      <c r="G3569">
        <v>320290</v>
      </c>
      <c r="H3569">
        <v>3297</v>
      </c>
      <c r="I3569">
        <v>2.4</v>
      </c>
      <c r="J3569">
        <v>16133</v>
      </c>
      <c r="K3569">
        <v>11.7</v>
      </c>
      <c r="L3569">
        <v>26747</v>
      </c>
      <c r="M3569">
        <v>7138</v>
      </c>
      <c r="N3569">
        <v>19609</v>
      </c>
      <c r="O3569">
        <v>2.2000000000000002</v>
      </c>
      <c r="P3569">
        <v>8.4</v>
      </c>
      <c r="Q3569">
        <v>73251</v>
      </c>
      <c r="R3569">
        <v>41000</v>
      </c>
      <c r="S3569">
        <v>32251</v>
      </c>
      <c r="T3569">
        <v>12.8</v>
      </c>
      <c r="U3569">
        <v>22.9</v>
      </c>
      <c r="V3569">
        <v>-46504</v>
      </c>
      <c r="W3569">
        <v>-14.5</v>
      </c>
      <c r="X3569">
        <v>16.8</v>
      </c>
      <c r="Y3569">
        <v>12029</v>
      </c>
      <c r="Z3569">
        <v>12038</v>
      </c>
      <c r="AA3569">
        <v>32146</v>
      </c>
      <c r="AB3569">
        <v>0</v>
      </c>
    </row>
    <row r="3570" spans="1:28" x14ac:dyDescent="0.35">
      <c r="A3570">
        <v>2010</v>
      </c>
      <c r="B3570" t="s">
        <v>44</v>
      </c>
      <c r="C3570" t="s">
        <v>42</v>
      </c>
      <c r="D3570">
        <v>34218</v>
      </c>
      <c r="E3570">
        <v>34542</v>
      </c>
      <c r="F3570">
        <v>417090</v>
      </c>
      <c r="G3570">
        <v>210005</v>
      </c>
      <c r="H3570">
        <v>34297</v>
      </c>
      <c r="I3570">
        <v>198.6</v>
      </c>
      <c r="J3570">
        <v>0</v>
      </c>
      <c r="K3570">
        <v>0</v>
      </c>
      <c r="L3570">
        <v>414170</v>
      </c>
      <c r="M3570">
        <v>414170</v>
      </c>
      <c r="N3570">
        <v>0</v>
      </c>
      <c r="O3570">
        <v>197.2</v>
      </c>
      <c r="P3570">
        <v>197.2</v>
      </c>
      <c r="Q3570">
        <v>0</v>
      </c>
      <c r="R3570">
        <v>0</v>
      </c>
      <c r="S3570">
        <v>0</v>
      </c>
      <c r="T3570">
        <v>0</v>
      </c>
      <c r="U3570">
        <v>0</v>
      </c>
      <c r="V3570">
        <v>414170</v>
      </c>
      <c r="W3570">
        <v>197.2</v>
      </c>
      <c r="X3570">
        <v>0</v>
      </c>
      <c r="AB3570">
        <v>0</v>
      </c>
    </row>
    <row r="3571" spans="1:28" x14ac:dyDescent="0.35">
      <c r="A3571">
        <v>2010</v>
      </c>
      <c r="B3571" t="s">
        <v>44</v>
      </c>
      <c r="C3571" t="s">
        <v>55</v>
      </c>
      <c r="D3571">
        <v>52882</v>
      </c>
      <c r="E3571">
        <v>53101</v>
      </c>
      <c r="F3571">
        <v>344456</v>
      </c>
      <c r="G3571">
        <v>358668</v>
      </c>
      <c r="H3571">
        <v>116</v>
      </c>
      <c r="I3571">
        <v>0.2</v>
      </c>
      <c r="J3571">
        <v>4855</v>
      </c>
      <c r="K3571">
        <v>8.6999999999999993</v>
      </c>
      <c r="L3571">
        <v>88029</v>
      </c>
      <c r="M3571">
        <v>250</v>
      </c>
      <c r="N3571">
        <v>87779</v>
      </c>
      <c r="O3571">
        <v>0.1</v>
      </c>
      <c r="P3571">
        <v>24.5</v>
      </c>
      <c r="Q3571">
        <v>116453</v>
      </c>
      <c r="R3571">
        <v>59134</v>
      </c>
      <c r="S3571">
        <v>57319</v>
      </c>
      <c r="T3571">
        <v>16.5</v>
      </c>
      <c r="U3571">
        <v>32.5</v>
      </c>
      <c r="V3571">
        <v>-28424</v>
      </c>
      <c r="W3571">
        <v>-8</v>
      </c>
      <c r="X3571">
        <v>49</v>
      </c>
      <c r="Y3571">
        <v>4212</v>
      </c>
      <c r="Z3571">
        <v>4212</v>
      </c>
      <c r="AA3571">
        <v>51530</v>
      </c>
      <c r="AB3571">
        <v>0</v>
      </c>
    </row>
    <row r="3572" spans="1:28" x14ac:dyDescent="0.35">
      <c r="A3572">
        <v>2010</v>
      </c>
      <c r="B3572" t="s">
        <v>44</v>
      </c>
      <c r="C3572" t="s">
        <v>56</v>
      </c>
      <c r="D3572">
        <v>56099</v>
      </c>
      <c r="E3572">
        <v>56403</v>
      </c>
      <c r="F3572">
        <v>358893</v>
      </c>
      <c r="G3572">
        <v>377012</v>
      </c>
      <c r="H3572">
        <v>780</v>
      </c>
      <c r="I3572">
        <v>1.3</v>
      </c>
      <c r="J3572">
        <v>4147</v>
      </c>
      <c r="K3572">
        <v>7.1</v>
      </c>
      <c r="L3572">
        <v>70167</v>
      </c>
      <c r="M3572">
        <v>8234</v>
      </c>
      <c r="N3572">
        <v>61933</v>
      </c>
      <c r="O3572">
        <v>2.2000000000000002</v>
      </c>
      <c r="P3572">
        <v>18.600000000000001</v>
      </c>
      <c r="Q3572">
        <v>106404</v>
      </c>
      <c r="R3572">
        <v>50230</v>
      </c>
      <c r="S3572">
        <v>56174</v>
      </c>
      <c r="T3572">
        <v>13.3</v>
      </c>
      <c r="U3572">
        <v>28.2</v>
      </c>
      <c r="V3572">
        <v>-36237</v>
      </c>
      <c r="W3572">
        <v>-9.6</v>
      </c>
      <c r="X3572">
        <v>37.200000000000003</v>
      </c>
      <c r="Y3572">
        <v>3666</v>
      </c>
      <c r="Z3572">
        <v>3666</v>
      </c>
      <c r="AA3572">
        <v>44831</v>
      </c>
      <c r="AB3572">
        <v>0</v>
      </c>
    </row>
    <row r="3573" spans="1:28" x14ac:dyDescent="0.35">
      <c r="A3573">
        <v>2010</v>
      </c>
      <c r="B3573" t="s">
        <v>44</v>
      </c>
      <c r="C3573" t="s">
        <v>57</v>
      </c>
      <c r="D3573">
        <v>53901</v>
      </c>
      <c r="E3573">
        <v>54321</v>
      </c>
      <c r="F3573">
        <v>339585</v>
      </c>
      <c r="G3573">
        <v>358711</v>
      </c>
      <c r="H3573">
        <v>674</v>
      </c>
      <c r="I3573">
        <v>1.2</v>
      </c>
      <c r="J3573">
        <v>3534</v>
      </c>
      <c r="K3573">
        <v>6.3</v>
      </c>
      <c r="L3573">
        <v>57718</v>
      </c>
      <c r="M3573">
        <v>7208</v>
      </c>
      <c r="N3573">
        <v>50510</v>
      </c>
      <c r="O3573">
        <v>2</v>
      </c>
      <c r="P3573">
        <v>16.100000000000001</v>
      </c>
      <c r="Q3573">
        <v>95969</v>
      </c>
      <c r="R3573">
        <v>42046</v>
      </c>
      <c r="S3573">
        <v>53923</v>
      </c>
      <c r="T3573">
        <v>11.7</v>
      </c>
      <c r="U3573">
        <v>26.8</v>
      </c>
      <c r="V3573">
        <v>-38251</v>
      </c>
      <c r="W3573">
        <v>-10.7</v>
      </c>
      <c r="X3573">
        <v>32.200000000000003</v>
      </c>
      <c r="Y3573">
        <v>3052</v>
      </c>
      <c r="Z3573">
        <v>3056</v>
      </c>
      <c r="AA3573">
        <v>37245</v>
      </c>
      <c r="AB3573">
        <v>0</v>
      </c>
    </row>
    <row r="3574" spans="1:28" x14ac:dyDescent="0.35">
      <c r="A3574">
        <v>2010</v>
      </c>
      <c r="B3574" t="s">
        <v>44</v>
      </c>
      <c r="C3574" t="s">
        <v>58</v>
      </c>
      <c r="D3574">
        <v>54307</v>
      </c>
      <c r="E3574">
        <v>54794</v>
      </c>
      <c r="F3574">
        <v>341218</v>
      </c>
      <c r="G3574">
        <v>359506</v>
      </c>
      <c r="H3574">
        <v>645</v>
      </c>
      <c r="I3574">
        <v>1.2</v>
      </c>
      <c r="J3574">
        <v>3019</v>
      </c>
      <c r="K3574">
        <v>5.4</v>
      </c>
      <c r="L3574">
        <v>52339</v>
      </c>
      <c r="M3574">
        <v>6881</v>
      </c>
      <c r="N3574">
        <v>45458</v>
      </c>
      <c r="O3574">
        <v>1.9</v>
      </c>
      <c r="P3574">
        <v>14.6</v>
      </c>
      <c r="Q3574">
        <v>88915</v>
      </c>
      <c r="R3574">
        <v>35707</v>
      </c>
      <c r="S3574">
        <v>53208</v>
      </c>
      <c r="T3574">
        <v>9.9</v>
      </c>
      <c r="U3574">
        <v>24.7</v>
      </c>
      <c r="V3574">
        <v>-36576</v>
      </c>
      <c r="W3574">
        <v>-10.1</v>
      </c>
      <c r="X3574">
        <v>29.2</v>
      </c>
      <c r="Y3574">
        <v>2584</v>
      </c>
      <c r="Z3574">
        <v>2584</v>
      </c>
      <c r="AA3574">
        <v>31375</v>
      </c>
      <c r="AB3574">
        <v>0</v>
      </c>
    </row>
    <row r="3575" spans="1:28" x14ac:dyDescent="0.35">
      <c r="A3575">
        <v>2010</v>
      </c>
      <c r="B3575" t="s">
        <v>44</v>
      </c>
      <c r="C3575" t="s">
        <v>59</v>
      </c>
      <c r="D3575">
        <v>49985</v>
      </c>
      <c r="E3575">
        <v>50448</v>
      </c>
      <c r="F3575">
        <v>313121</v>
      </c>
      <c r="G3575">
        <v>329863</v>
      </c>
      <c r="H3575">
        <v>608</v>
      </c>
      <c r="I3575">
        <v>1.2</v>
      </c>
      <c r="J3575">
        <v>2587</v>
      </c>
      <c r="K3575">
        <v>5</v>
      </c>
      <c r="L3575">
        <v>45570</v>
      </c>
      <c r="M3575">
        <v>6368</v>
      </c>
      <c r="N3575">
        <v>39202</v>
      </c>
      <c r="O3575">
        <v>1.9</v>
      </c>
      <c r="P3575">
        <v>13.8</v>
      </c>
      <c r="Q3575">
        <v>79053</v>
      </c>
      <c r="R3575">
        <v>30444</v>
      </c>
      <c r="S3575">
        <v>48609</v>
      </c>
      <c r="T3575">
        <v>9.1999999999999993</v>
      </c>
      <c r="U3575">
        <v>24</v>
      </c>
      <c r="V3575">
        <v>-33483</v>
      </c>
      <c r="W3575">
        <v>-10.199999999999999</v>
      </c>
      <c r="X3575">
        <v>27.6</v>
      </c>
      <c r="Y3575">
        <v>2190</v>
      </c>
      <c r="Z3575">
        <v>2190</v>
      </c>
      <c r="AA3575">
        <v>26539</v>
      </c>
      <c r="AB3575">
        <v>0</v>
      </c>
    </row>
    <row r="3576" spans="1:28" x14ac:dyDescent="0.35">
      <c r="A3576">
        <v>2010</v>
      </c>
      <c r="B3576" t="s">
        <v>44</v>
      </c>
      <c r="C3576" t="s">
        <v>60</v>
      </c>
      <c r="D3576">
        <v>192915</v>
      </c>
      <c r="E3576">
        <v>195102</v>
      </c>
      <c r="F3576">
        <v>1209492</v>
      </c>
      <c r="G3576">
        <v>1264684</v>
      </c>
      <c r="H3576">
        <v>2144</v>
      </c>
      <c r="I3576">
        <v>1.1000000000000001</v>
      </c>
      <c r="J3576">
        <v>7679</v>
      </c>
      <c r="K3576">
        <v>3.9</v>
      </c>
      <c r="L3576">
        <v>159768</v>
      </c>
      <c r="M3576">
        <v>23323</v>
      </c>
      <c r="N3576">
        <v>136445</v>
      </c>
      <c r="O3576">
        <v>1.8</v>
      </c>
      <c r="P3576">
        <v>12.6</v>
      </c>
      <c r="Q3576">
        <v>270151</v>
      </c>
      <c r="R3576">
        <v>90103</v>
      </c>
      <c r="S3576">
        <v>180048</v>
      </c>
      <c r="T3576">
        <v>7.1</v>
      </c>
      <c r="U3576">
        <v>21.4</v>
      </c>
      <c r="V3576">
        <v>-110383</v>
      </c>
      <c r="W3576">
        <v>-8.8000000000000007</v>
      </c>
      <c r="X3576">
        <v>25.2</v>
      </c>
      <c r="Y3576">
        <v>6304</v>
      </c>
      <c r="Z3576">
        <v>6328</v>
      </c>
      <c r="AA3576">
        <v>77117</v>
      </c>
      <c r="AB3576">
        <v>0</v>
      </c>
    </row>
    <row r="3577" spans="1:28" x14ac:dyDescent="0.35">
      <c r="A3577">
        <v>2010</v>
      </c>
      <c r="B3577" t="s">
        <v>44</v>
      </c>
      <c r="C3577" t="s">
        <v>61</v>
      </c>
      <c r="D3577">
        <v>142773</v>
      </c>
      <c r="E3577">
        <v>144410</v>
      </c>
      <c r="F3577">
        <v>895821</v>
      </c>
      <c r="G3577">
        <v>930272</v>
      </c>
      <c r="H3577">
        <v>1570</v>
      </c>
      <c r="I3577">
        <v>1.1000000000000001</v>
      </c>
      <c r="J3577">
        <v>4400</v>
      </c>
      <c r="K3577">
        <v>3</v>
      </c>
      <c r="L3577">
        <v>108679</v>
      </c>
      <c r="M3577">
        <v>17446</v>
      </c>
      <c r="N3577">
        <v>91233</v>
      </c>
      <c r="O3577">
        <v>1.9</v>
      </c>
      <c r="P3577">
        <v>11.7</v>
      </c>
      <c r="Q3577">
        <v>177580</v>
      </c>
      <c r="R3577">
        <v>51126</v>
      </c>
      <c r="S3577">
        <v>126454</v>
      </c>
      <c r="T3577">
        <v>5.5</v>
      </c>
      <c r="U3577">
        <v>19.100000000000001</v>
      </c>
      <c r="V3577">
        <v>-68901</v>
      </c>
      <c r="W3577">
        <v>-7.4</v>
      </c>
      <c r="X3577">
        <v>23.4</v>
      </c>
      <c r="Y3577">
        <v>3490</v>
      </c>
      <c r="Z3577">
        <v>3494</v>
      </c>
      <c r="AA3577">
        <v>42660</v>
      </c>
      <c r="AB3577">
        <v>0</v>
      </c>
    </row>
    <row r="3578" spans="1:28" x14ac:dyDescent="0.35">
      <c r="A3578">
        <v>2010</v>
      </c>
      <c r="B3578" t="s">
        <v>44</v>
      </c>
      <c r="C3578" t="s">
        <v>62</v>
      </c>
      <c r="D3578">
        <v>105109</v>
      </c>
      <c r="E3578">
        <v>106113</v>
      </c>
      <c r="F3578">
        <v>661434</v>
      </c>
      <c r="G3578">
        <v>683262</v>
      </c>
      <c r="H3578">
        <v>1072</v>
      </c>
      <c r="I3578">
        <v>1</v>
      </c>
      <c r="J3578">
        <v>2788</v>
      </c>
      <c r="K3578">
        <v>2.6</v>
      </c>
      <c r="L3578">
        <v>75896</v>
      </c>
      <c r="M3578">
        <v>11925</v>
      </c>
      <c r="N3578">
        <v>63971</v>
      </c>
      <c r="O3578">
        <v>1.7</v>
      </c>
      <c r="P3578">
        <v>11.1</v>
      </c>
      <c r="Q3578">
        <v>119552</v>
      </c>
      <c r="R3578">
        <v>32447</v>
      </c>
      <c r="S3578">
        <v>87105</v>
      </c>
      <c r="T3578">
        <v>4.7</v>
      </c>
      <c r="U3578">
        <v>17.5</v>
      </c>
      <c r="V3578">
        <v>-43656</v>
      </c>
      <c r="W3578">
        <v>-6.4</v>
      </c>
      <c r="X3578">
        <v>22.2</v>
      </c>
      <c r="Y3578">
        <v>2188</v>
      </c>
      <c r="Z3578">
        <v>2189</v>
      </c>
      <c r="AA3578">
        <v>26712</v>
      </c>
      <c r="AB3578">
        <v>0</v>
      </c>
    </row>
    <row r="3579" spans="1:28" x14ac:dyDescent="0.35">
      <c r="A3579">
        <v>2010</v>
      </c>
      <c r="B3579" t="s">
        <v>44</v>
      </c>
      <c r="C3579" t="s">
        <v>63</v>
      </c>
      <c r="D3579">
        <v>87200</v>
      </c>
      <c r="E3579">
        <v>88616</v>
      </c>
      <c r="F3579">
        <v>549911</v>
      </c>
      <c r="G3579">
        <v>567646</v>
      </c>
      <c r="H3579">
        <v>832</v>
      </c>
      <c r="I3579">
        <v>0.9</v>
      </c>
      <c r="J3579">
        <v>2199</v>
      </c>
      <c r="K3579">
        <v>2.5</v>
      </c>
      <c r="L3579">
        <v>58889</v>
      </c>
      <c r="M3579">
        <v>9314</v>
      </c>
      <c r="N3579">
        <v>49575</v>
      </c>
      <c r="O3579">
        <v>1.6</v>
      </c>
      <c r="P3579">
        <v>10.4</v>
      </c>
      <c r="Q3579">
        <v>94358</v>
      </c>
      <c r="R3579">
        <v>24527</v>
      </c>
      <c r="S3579">
        <v>69831</v>
      </c>
      <c r="T3579">
        <v>4.3</v>
      </c>
      <c r="U3579">
        <v>16.600000000000001</v>
      </c>
      <c r="V3579">
        <v>-35469</v>
      </c>
      <c r="W3579">
        <v>-6.2</v>
      </c>
      <c r="X3579">
        <v>20.8</v>
      </c>
      <c r="Y3579">
        <v>1578</v>
      </c>
      <c r="Z3579">
        <v>1600</v>
      </c>
      <c r="AA3579">
        <v>19332</v>
      </c>
      <c r="AB3579">
        <v>0</v>
      </c>
    </row>
    <row r="3580" spans="1:28" x14ac:dyDescent="0.35">
      <c r="A3580">
        <v>2010</v>
      </c>
      <c r="B3580" t="s">
        <v>44</v>
      </c>
      <c r="C3580" t="s">
        <v>64</v>
      </c>
      <c r="D3580">
        <v>100386</v>
      </c>
      <c r="E3580">
        <v>103208</v>
      </c>
      <c r="F3580">
        <v>633546</v>
      </c>
      <c r="G3580">
        <v>651772</v>
      </c>
      <c r="H3580">
        <v>789</v>
      </c>
      <c r="I3580">
        <v>0.8</v>
      </c>
      <c r="J3580">
        <v>2265</v>
      </c>
      <c r="K3580">
        <v>2.2000000000000002</v>
      </c>
      <c r="L3580">
        <v>62291</v>
      </c>
      <c r="M3580">
        <v>8582</v>
      </c>
      <c r="N3580">
        <v>53709</v>
      </c>
      <c r="O3580">
        <v>1.3</v>
      </c>
      <c r="P3580">
        <v>9.6</v>
      </c>
      <c r="Q3580">
        <v>98742</v>
      </c>
      <c r="R3580">
        <v>24357</v>
      </c>
      <c r="S3580">
        <v>74385</v>
      </c>
      <c r="T3580">
        <v>3.7</v>
      </c>
      <c r="U3580">
        <v>15.1</v>
      </c>
      <c r="V3580">
        <v>-36451</v>
      </c>
      <c r="W3580">
        <v>-5.5</v>
      </c>
      <c r="X3580">
        <v>19.2</v>
      </c>
      <c r="Y3580">
        <v>1506</v>
      </c>
      <c r="Z3580">
        <v>1520</v>
      </c>
      <c r="AA3580">
        <v>18715</v>
      </c>
      <c r="AB3580">
        <v>0</v>
      </c>
    </row>
    <row r="3581" spans="1:28" x14ac:dyDescent="0.35">
      <c r="A3581">
        <v>2010</v>
      </c>
      <c r="B3581" t="s">
        <v>44</v>
      </c>
      <c r="C3581" t="s">
        <v>43</v>
      </c>
      <c r="D3581">
        <v>93353</v>
      </c>
      <c r="E3581">
        <v>97248</v>
      </c>
      <c r="F3581">
        <v>596874</v>
      </c>
      <c r="G3581">
        <v>618276</v>
      </c>
      <c r="H3581">
        <v>590</v>
      </c>
      <c r="I3581">
        <v>0.6</v>
      </c>
      <c r="J3581">
        <v>2628</v>
      </c>
      <c r="K3581">
        <v>2.7</v>
      </c>
      <c r="L3581">
        <v>51916</v>
      </c>
      <c r="M3581">
        <v>6045</v>
      </c>
      <c r="N3581">
        <v>45871</v>
      </c>
      <c r="O3581">
        <v>1</v>
      </c>
      <c r="P3581">
        <v>8.4</v>
      </c>
      <c r="Q3581">
        <v>94720</v>
      </c>
      <c r="R3581">
        <v>26585</v>
      </c>
      <c r="S3581">
        <v>68135</v>
      </c>
      <c r="T3581">
        <v>4.3</v>
      </c>
      <c r="U3581">
        <v>15.3</v>
      </c>
      <c r="V3581">
        <v>-42804</v>
      </c>
      <c r="W3581">
        <v>-6.9</v>
      </c>
      <c r="X3581">
        <v>16.8</v>
      </c>
      <c r="Y3581">
        <v>1655</v>
      </c>
      <c r="Z3581">
        <v>1708</v>
      </c>
      <c r="AA3581">
        <v>20209</v>
      </c>
      <c r="AB3581">
        <v>0</v>
      </c>
    </row>
    <row r="3582" spans="1:28" x14ac:dyDescent="0.35">
      <c r="A3582">
        <v>2010</v>
      </c>
      <c r="B3582" t="s">
        <v>45</v>
      </c>
      <c r="C3582" t="s">
        <v>42</v>
      </c>
      <c r="D3582">
        <v>12007</v>
      </c>
      <c r="E3582">
        <v>12483</v>
      </c>
      <c r="F3582">
        <v>310633</v>
      </c>
      <c r="G3582">
        <v>156280</v>
      </c>
      <c r="H3582">
        <v>12402</v>
      </c>
      <c r="I3582">
        <v>198.7</v>
      </c>
      <c r="J3582">
        <v>0</v>
      </c>
      <c r="K3582">
        <v>0</v>
      </c>
      <c r="L3582">
        <v>308706</v>
      </c>
      <c r="M3582">
        <v>308706</v>
      </c>
      <c r="N3582">
        <v>0</v>
      </c>
      <c r="O3582">
        <v>197.5</v>
      </c>
      <c r="P3582">
        <v>197.5</v>
      </c>
      <c r="Q3582">
        <v>0</v>
      </c>
      <c r="R3582">
        <v>0</v>
      </c>
      <c r="S3582">
        <v>0</v>
      </c>
      <c r="T3582">
        <v>0</v>
      </c>
      <c r="U3582">
        <v>0</v>
      </c>
      <c r="V3582">
        <v>308706</v>
      </c>
      <c r="W3582">
        <v>197.5</v>
      </c>
      <c r="X3582">
        <v>0</v>
      </c>
      <c r="AB3582">
        <v>0</v>
      </c>
    </row>
    <row r="3583" spans="1:28" x14ac:dyDescent="0.35">
      <c r="A3583">
        <v>2010</v>
      </c>
      <c r="B3583" t="s">
        <v>45</v>
      </c>
      <c r="C3583" t="s">
        <v>55</v>
      </c>
      <c r="D3583">
        <v>26231</v>
      </c>
      <c r="E3583">
        <v>26681</v>
      </c>
      <c r="F3583">
        <v>356929</v>
      </c>
      <c r="G3583">
        <v>366750</v>
      </c>
      <c r="H3583">
        <v>156</v>
      </c>
      <c r="I3583">
        <v>0.6</v>
      </c>
      <c r="J3583">
        <v>1944</v>
      </c>
      <c r="K3583">
        <v>7</v>
      </c>
      <c r="L3583">
        <v>82720</v>
      </c>
      <c r="M3583">
        <v>745</v>
      </c>
      <c r="N3583">
        <v>81975</v>
      </c>
      <c r="O3583">
        <v>0.2</v>
      </c>
      <c r="P3583">
        <v>22.6</v>
      </c>
      <c r="Q3583">
        <v>102361</v>
      </c>
      <c r="R3583">
        <v>49021</v>
      </c>
      <c r="S3583">
        <v>53340</v>
      </c>
      <c r="T3583">
        <v>13.4</v>
      </c>
      <c r="U3583">
        <v>27.9</v>
      </c>
      <c r="V3583">
        <v>-19641</v>
      </c>
      <c r="W3583">
        <v>-5.3</v>
      </c>
      <c r="X3583">
        <v>45.2</v>
      </c>
      <c r="Y3583">
        <v>1709</v>
      </c>
      <c r="Z3583">
        <v>1713</v>
      </c>
      <c r="AA3583">
        <v>43875</v>
      </c>
      <c r="AB3583">
        <v>0</v>
      </c>
    </row>
    <row r="3584" spans="1:28" x14ac:dyDescent="0.35">
      <c r="A3584">
        <v>2010</v>
      </c>
      <c r="B3584" t="s">
        <v>45</v>
      </c>
      <c r="C3584" t="s">
        <v>56</v>
      </c>
      <c r="D3584">
        <v>28436</v>
      </c>
      <c r="E3584">
        <v>29202</v>
      </c>
      <c r="F3584">
        <v>376375</v>
      </c>
      <c r="G3584">
        <v>389917</v>
      </c>
      <c r="H3584">
        <v>343</v>
      </c>
      <c r="I3584">
        <v>1.2</v>
      </c>
      <c r="J3584">
        <v>1506</v>
      </c>
      <c r="K3584">
        <v>5.0999999999999996</v>
      </c>
      <c r="L3584">
        <v>62741</v>
      </c>
      <c r="M3584">
        <v>4384</v>
      </c>
      <c r="N3584">
        <v>58357</v>
      </c>
      <c r="O3584">
        <v>1.1000000000000001</v>
      </c>
      <c r="P3584">
        <v>16.100000000000001</v>
      </c>
      <c r="Q3584">
        <v>89825</v>
      </c>
      <c r="R3584">
        <v>37203</v>
      </c>
      <c r="S3584">
        <v>52622</v>
      </c>
      <c r="T3584">
        <v>9.5</v>
      </c>
      <c r="U3584">
        <v>23</v>
      </c>
      <c r="V3584">
        <v>-27084</v>
      </c>
      <c r="W3584">
        <v>-6.9</v>
      </c>
      <c r="X3584">
        <v>32.200000000000003</v>
      </c>
      <c r="Y3584">
        <v>1302</v>
      </c>
      <c r="Z3584">
        <v>1302</v>
      </c>
      <c r="AA3584">
        <v>33367</v>
      </c>
      <c r="AB3584">
        <v>0</v>
      </c>
    </row>
    <row r="3585" spans="1:28" x14ac:dyDescent="0.35">
      <c r="A3585">
        <v>2010</v>
      </c>
      <c r="B3585" t="s">
        <v>45</v>
      </c>
      <c r="C3585" t="s">
        <v>57</v>
      </c>
      <c r="D3585">
        <v>27809</v>
      </c>
      <c r="E3585">
        <v>28586</v>
      </c>
      <c r="F3585">
        <v>364883</v>
      </c>
      <c r="G3585">
        <v>378341</v>
      </c>
      <c r="H3585">
        <v>265</v>
      </c>
      <c r="I3585">
        <v>0.9</v>
      </c>
      <c r="J3585">
        <v>1284</v>
      </c>
      <c r="K3585">
        <v>4.4000000000000004</v>
      </c>
      <c r="L3585">
        <v>53390</v>
      </c>
      <c r="M3585">
        <v>3832</v>
      </c>
      <c r="N3585">
        <v>49558</v>
      </c>
      <c r="O3585">
        <v>1</v>
      </c>
      <c r="P3585">
        <v>14.1</v>
      </c>
      <c r="Q3585">
        <v>80305</v>
      </c>
      <c r="R3585">
        <v>31480</v>
      </c>
      <c r="S3585">
        <v>48825</v>
      </c>
      <c r="T3585">
        <v>8.3000000000000007</v>
      </c>
      <c r="U3585">
        <v>21.2</v>
      </c>
      <c r="V3585">
        <v>-26915</v>
      </c>
      <c r="W3585">
        <v>-7.1</v>
      </c>
      <c r="X3585">
        <v>28.2</v>
      </c>
      <c r="Y3585">
        <v>1080</v>
      </c>
      <c r="Z3585">
        <v>1080</v>
      </c>
      <c r="AA3585">
        <v>27786</v>
      </c>
      <c r="AB3585">
        <v>0</v>
      </c>
    </row>
    <row r="3586" spans="1:28" x14ac:dyDescent="0.35">
      <c r="A3586">
        <v>2010</v>
      </c>
      <c r="B3586" t="s">
        <v>45</v>
      </c>
      <c r="C3586" t="s">
        <v>58</v>
      </c>
      <c r="D3586">
        <v>28376</v>
      </c>
      <c r="E3586">
        <v>29588</v>
      </c>
      <c r="F3586">
        <v>369553</v>
      </c>
      <c r="G3586">
        <v>386101</v>
      </c>
      <c r="H3586">
        <v>274</v>
      </c>
      <c r="I3586">
        <v>0.9</v>
      </c>
      <c r="J3586">
        <v>1300</v>
      </c>
      <c r="K3586">
        <v>4.3</v>
      </c>
      <c r="L3586">
        <v>48148</v>
      </c>
      <c r="M3586">
        <v>3619</v>
      </c>
      <c r="N3586">
        <v>44529</v>
      </c>
      <c r="O3586">
        <v>0.9</v>
      </c>
      <c r="P3586">
        <v>12.5</v>
      </c>
      <c r="Q3586">
        <v>81243</v>
      </c>
      <c r="R3586">
        <v>31078</v>
      </c>
      <c r="S3586">
        <v>50165</v>
      </c>
      <c r="T3586">
        <v>8</v>
      </c>
      <c r="U3586">
        <v>21</v>
      </c>
      <c r="V3586">
        <v>-33095</v>
      </c>
      <c r="W3586">
        <v>-8.5</v>
      </c>
      <c r="X3586">
        <v>25</v>
      </c>
      <c r="Y3586">
        <v>1053</v>
      </c>
      <c r="Z3586">
        <v>1072</v>
      </c>
      <c r="AA3586">
        <v>27227</v>
      </c>
      <c r="AB3586">
        <v>0</v>
      </c>
    </row>
    <row r="3587" spans="1:28" x14ac:dyDescent="0.35">
      <c r="A3587">
        <v>2010</v>
      </c>
      <c r="B3587" t="s">
        <v>45</v>
      </c>
      <c r="C3587" t="s">
        <v>59</v>
      </c>
      <c r="D3587">
        <v>26608</v>
      </c>
      <c r="E3587">
        <v>27735</v>
      </c>
      <c r="F3587">
        <v>345787</v>
      </c>
      <c r="G3587">
        <v>360193</v>
      </c>
      <c r="H3587">
        <v>235</v>
      </c>
      <c r="I3587">
        <v>0.8</v>
      </c>
      <c r="J3587">
        <v>1011</v>
      </c>
      <c r="K3587">
        <v>3.6</v>
      </c>
      <c r="L3587">
        <v>42990</v>
      </c>
      <c r="M3587">
        <v>3133</v>
      </c>
      <c r="N3587">
        <v>39857</v>
      </c>
      <c r="O3587">
        <v>0.9</v>
      </c>
      <c r="P3587">
        <v>11.9</v>
      </c>
      <c r="Q3587">
        <v>71801</v>
      </c>
      <c r="R3587">
        <v>24525</v>
      </c>
      <c r="S3587">
        <v>47276</v>
      </c>
      <c r="T3587">
        <v>6.8</v>
      </c>
      <c r="U3587">
        <v>19.899999999999999</v>
      </c>
      <c r="V3587">
        <v>-28811</v>
      </c>
      <c r="W3587">
        <v>-8</v>
      </c>
      <c r="X3587">
        <v>23.8</v>
      </c>
      <c r="Y3587">
        <v>846</v>
      </c>
      <c r="Z3587">
        <v>851</v>
      </c>
      <c r="AA3587">
        <v>21622</v>
      </c>
      <c r="AB3587">
        <v>0</v>
      </c>
    </row>
    <row r="3588" spans="1:28" x14ac:dyDescent="0.35">
      <c r="A3588">
        <v>2010</v>
      </c>
      <c r="B3588" t="s">
        <v>45</v>
      </c>
      <c r="C3588" t="s">
        <v>60</v>
      </c>
      <c r="D3588">
        <v>108855</v>
      </c>
      <c r="E3588">
        <v>114698</v>
      </c>
      <c r="F3588">
        <v>1412833</v>
      </c>
      <c r="G3588">
        <v>1464563</v>
      </c>
      <c r="H3588">
        <v>930</v>
      </c>
      <c r="I3588">
        <v>0.8</v>
      </c>
      <c r="J3588">
        <v>3296</v>
      </c>
      <c r="K3588">
        <v>2.8</v>
      </c>
      <c r="L3588">
        <v>152520</v>
      </c>
      <c r="M3588">
        <v>12066</v>
      </c>
      <c r="N3588">
        <v>140454</v>
      </c>
      <c r="O3588">
        <v>0.8</v>
      </c>
      <c r="P3588">
        <v>10.4</v>
      </c>
      <c r="Q3588">
        <v>255980</v>
      </c>
      <c r="R3588">
        <v>74865</v>
      </c>
      <c r="S3588">
        <v>181115</v>
      </c>
      <c r="T3588">
        <v>5.0999999999999996</v>
      </c>
      <c r="U3588">
        <v>17.5</v>
      </c>
      <c r="V3588">
        <v>-103460</v>
      </c>
      <c r="W3588">
        <v>-7.1</v>
      </c>
      <c r="X3588">
        <v>20.8</v>
      </c>
      <c r="Y3588">
        <v>2427</v>
      </c>
      <c r="Z3588">
        <v>2438</v>
      </c>
      <c r="AA3588">
        <v>62488</v>
      </c>
      <c r="AB3588">
        <v>0</v>
      </c>
    </row>
    <row r="3589" spans="1:28" x14ac:dyDescent="0.35">
      <c r="A3589">
        <v>2010</v>
      </c>
      <c r="B3589" t="s">
        <v>45</v>
      </c>
      <c r="C3589" t="s">
        <v>61</v>
      </c>
      <c r="D3589">
        <v>85612</v>
      </c>
      <c r="E3589">
        <v>90215</v>
      </c>
      <c r="F3589">
        <v>1113429</v>
      </c>
      <c r="G3589">
        <v>1150526</v>
      </c>
      <c r="H3589">
        <v>698</v>
      </c>
      <c r="I3589">
        <v>0.8</v>
      </c>
      <c r="J3589">
        <v>1972</v>
      </c>
      <c r="K3589">
        <v>2.2000000000000002</v>
      </c>
      <c r="L3589">
        <v>107869</v>
      </c>
      <c r="M3589">
        <v>9292</v>
      </c>
      <c r="N3589">
        <v>98577</v>
      </c>
      <c r="O3589">
        <v>0.8</v>
      </c>
      <c r="P3589">
        <v>9.4</v>
      </c>
      <c r="Q3589">
        <v>182062</v>
      </c>
      <c r="R3589">
        <v>45430</v>
      </c>
      <c r="S3589">
        <v>136632</v>
      </c>
      <c r="T3589">
        <v>3.9</v>
      </c>
      <c r="U3589">
        <v>15.8</v>
      </c>
      <c r="V3589">
        <v>-74193</v>
      </c>
      <c r="W3589">
        <v>-6.4</v>
      </c>
      <c r="X3589">
        <v>18.8</v>
      </c>
      <c r="Y3589">
        <v>1486</v>
      </c>
      <c r="Z3589">
        <v>1503</v>
      </c>
      <c r="AA3589">
        <v>38544</v>
      </c>
      <c r="AB3589">
        <v>0</v>
      </c>
    </row>
    <row r="3590" spans="1:28" x14ac:dyDescent="0.35">
      <c r="A3590">
        <v>2010</v>
      </c>
      <c r="B3590" t="s">
        <v>45</v>
      </c>
      <c r="C3590" t="s">
        <v>62</v>
      </c>
      <c r="D3590">
        <v>64371</v>
      </c>
      <c r="E3590">
        <v>67202</v>
      </c>
      <c r="F3590">
        <v>835625</v>
      </c>
      <c r="G3590">
        <v>861404</v>
      </c>
      <c r="H3590">
        <v>467</v>
      </c>
      <c r="I3590">
        <v>0.7</v>
      </c>
      <c r="J3590">
        <v>1254</v>
      </c>
      <c r="K3590">
        <v>1.9</v>
      </c>
      <c r="L3590">
        <v>76514</v>
      </c>
      <c r="M3590">
        <v>6669</v>
      </c>
      <c r="N3590">
        <v>69845</v>
      </c>
      <c r="O3590">
        <v>0.8</v>
      </c>
      <c r="P3590">
        <v>8.9</v>
      </c>
      <c r="Q3590">
        <v>128072</v>
      </c>
      <c r="R3590">
        <v>28604</v>
      </c>
      <c r="S3590">
        <v>99468</v>
      </c>
      <c r="T3590">
        <v>3.3</v>
      </c>
      <c r="U3590">
        <v>14.9</v>
      </c>
      <c r="V3590">
        <v>-51558</v>
      </c>
      <c r="W3590">
        <v>-6</v>
      </c>
      <c r="X3590">
        <v>17.8</v>
      </c>
      <c r="Y3590">
        <v>926</v>
      </c>
      <c r="Z3590">
        <v>944</v>
      </c>
      <c r="AA3590">
        <v>24251</v>
      </c>
      <c r="AB3590">
        <v>0</v>
      </c>
    </row>
    <row r="3591" spans="1:28" x14ac:dyDescent="0.35">
      <c r="A3591">
        <v>2010</v>
      </c>
      <c r="B3591" t="s">
        <v>45</v>
      </c>
      <c r="C3591" t="s">
        <v>63</v>
      </c>
      <c r="D3591">
        <v>55154</v>
      </c>
      <c r="E3591">
        <v>58788</v>
      </c>
      <c r="F3591">
        <v>717473</v>
      </c>
      <c r="G3591">
        <v>738215</v>
      </c>
      <c r="H3591">
        <v>389</v>
      </c>
      <c r="I3591">
        <v>0.7</v>
      </c>
      <c r="J3591">
        <v>1095</v>
      </c>
      <c r="K3591">
        <v>1.9</v>
      </c>
      <c r="L3591">
        <v>62748</v>
      </c>
      <c r="M3591">
        <v>6069</v>
      </c>
      <c r="N3591">
        <v>56679</v>
      </c>
      <c r="O3591">
        <v>0.8</v>
      </c>
      <c r="P3591">
        <v>8.5</v>
      </c>
      <c r="Q3591">
        <v>104232</v>
      </c>
      <c r="R3591">
        <v>22609</v>
      </c>
      <c r="S3591">
        <v>81623</v>
      </c>
      <c r="T3591">
        <v>3.1</v>
      </c>
      <c r="U3591">
        <v>14.1</v>
      </c>
      <c r="V3591">
        <v>-41484</v>
      </c>
      <c r="W3591">
        <v>-5.6</v>
      </c>
      <c r="X3591">
        <v>17</v>
      </c>
      <c r="Y3591">
        <v>689</v>
      </c>
      <c r="Z3591">
        <v>693</v>
      </c>
      <c r="AA3591">
        <v>17739</v>
      </c>
      <c r="AB3591">
        <v>0</v>
      </c>
    </row>
    <row r="3592" spans="1:28" x14ac:dyDescent="0.35">
      <c r="A3592">
        <v>2010</v>
      </c>
      <c r="B3592" t="s">
        <v>45</v>
      </c>
      <c r="C3592" t="s">
        <v>64</v>
      </c>
      <c r="D3592">
        <v>65384</v>
      </c>
      <c r="E3592">
        <v>72645</v>
      </c>
      <c r="F3592">
        <v>855519</v>
      </c>
      <c r="G3592">
        <v>878806</v>
      </c>
      <c r="H3592">
        <v>449</v>
      </c>
      <c r="I3592">
        <v>0.6</v>
      </c>
      <c r="J3592">
        <v>1357</v>
      </c>
      <c r="K3592">
        <v>1.9</v>
      </c>
      <c r="L3592">
        <v>69962</v>
      </c>
      <c r="M3592">
        <v>6024</v>
      </c>
      <c r="N3592">
        <v>63938</v>
      </c>
      <c r="O3592">
        <v>0.7</v>
      </c>
      <c r="P3592">
        <v>8</v>
      </c>
      <c r="Q3592">
        <v>116536</v>
      </c>
      <c r="R3592">
        <v>25101</v>
      </c>
      <c r="S3592">
        <v>91435</v>
      </c>
      <c r="T3592">
        <v>2.9</v>
      </c>
      <c r="U3592">
        <v>13.3</v>
      </c>
      <c r="V3592">
        <v>-46574</v>
      </c>
      <c r="W3592">
        <v>-5.3</v>
      </c>
      <c r="X3592">
        <v>16</v>
      </c>
      <c r="Y3592">
        <v>707</v>
      </c>
      <c r="Z3592">
        <v>768</v>
      </c>
      <c r="AA3592">
        <v>18449</v>
      </c>
      <c r="AB3592">
        <v>0</v>
      </c>
    </row>
    <row r="3593" spans="1:28" x14ac:dyDescent="0.35">
      <c r="A3593">
        <v>2010</v>
      </c>
      <c r="B3593" t="s">
        <v>45</v>
      </c>
      <c r="C3593" t="s">
        <v>43</v>
      </c>
      <c r="D3593">
        <v>77055</v>
      </c>
      <c r="E3593">
        <v>87915</v>
      </c>
      <c r="F3593">
        <v>1021982</v>
      </c>
      <c r="G3593">
        <v>1049260</v>
      </c>
      <c r="H3593">
        <v>753</v>
      </c>
      <c r="I3593">
        <v>0.9</v>
      </c>
      <c r="J3593">
        <v>1762</v>
      </c>
      <c r="K3593">
        <v>2</v>
      </c>
      <c r="L3593">
        <v>80686</v>
      </c>
      <c r="M3593">
        <v>8334</v>
      </c>
      <c r="N3593">
        <v>72352</v>
      </c>
      <c r="O3593">
        <v>0.8</v>
      </c>
      <c r="P3593">
        <v>7.7</v>
      </c>
      <c r="Q3593">
        <v>135242</v>
      </c>
      <c r="R3593">
        <v>30978</v>
      </c>
      <c r="S3593">
        <v>104264</v>
      </c>
      <c r="T3593">
        <v>3</v>
      </c>
      <c r="U3593">
        <v>12.9</v>
      </c>
      <c r="V3593">
        <v>-54556</v>
      </c>
      <c r="W3593">
        <v>-5.2</v>
      </c>
      <c r="X3593">
        <v>15.4</v>
      </c>
      <c r="Y3593">
        <v>813</v>
      </c>
      <c r="Z3593">
        <v>879</v>
      </c>
      <c r="AA3593">
        <v>21197</v>
      </c>
      <c r="AB3593">
        <v>0</v>
      </c>
    </row>
    <row r="3594" spans="1:28" x14ac:dyDescent="0.35">
      <c r="A3594">
        <v>2010</v>
      </c>
      <c r="B3594" t="s">
        <v>46</v>
      </c>
      <c r="C3594" t="s">
        <v>42</v>
      </c>
      <c r="D3594">
        <v>5378</v>
      </c>
      <c r="E3594">
        <v>6645</v>
      </c>
      <c r="F3594">
        <v>311662</v>
      </c>
      <c r="G3594">
        <v>156546</v>
      </c>
      <c r="H3594">
        <v>6617</v>
      </c>
      <c r="I3594">
        <v>199.2</v>
      </c>
      <c r="J3594">
        <v>0</v>
      </c>
      <c r="K3594">
        <v>0</v>
      </c>
      <c r="L3594">
        <v>310233</v>
      </c>
      <c r="M3594">
        <v>310233</v>
      </c>
      <c r="N3594">
        <v>0</v>
      </c>
      <c r="O3594">
        <v>198.2</v>
      </c>
      <c r="P3594">
        <v>198.2</v>
      </c>
      <c r="Q3594">
        <v>0</v>
      </c>
      <c r="R3594">
        <v>0</v>
      </c>
      <c r="S3594">
        <v>0</v>
      </c>
      <c r="T3594">
        <v>0</v>
      </c>
      <c r="U3594">
        <v>0</v>
      </c>
      <c r="V3594">
        <v>310233</v>
      </c>
      <c r="W3594">
        <v>198.2</v>
      </c>
      <c r="X3594">
        <v>0</v>
      </c>
      <c r="AB3594">
        <v>0</v>
      </c>
    </row>
    <row r="3595" spans="1:28" x14ac:dyDescent="0.35">
      <c r="A3595">
        <v>2010</v>
      </c>
      <c r="B3595" t="s">
        <v>46</v>
      </c>
      <c r="C3595" t="s">
        <v>55</v>
      </c>
      <c r="D3595">
        <v>12957</v>
      </c>
      <c r="E3595">
        <v>14018</v>
      </c>
      <c r="F3595">
        <v>390999</v>
      </c>
      <c r="G3595">
        <v>399751</v>
      </c>
      <c r="H3595">
        <v>278</v>
      </c>
      <c r="I3595">
        <v>1.9</v>
      </c>
      <c r="J3595">
        <v>885</v>
      </c>
      <c r="K3595">
        <v>6.2</v>
      </c>
      <c r="L3595">
        <v>88954</v>
      </c>
      <c r="M3595">
        <v>2235</v>
      </c>
      <c r="N3595">
        <v>86719</v>
      </c>
      <c r="O3595">
        <v>0.6</v>
      </c>
      <c r="P3595">
        <v>22.3</v>
      </c>
      <c r="Q3595">
        <v>106458</v>
      </c>
      <c r="R3595">
        <v>49617</v>
      </c>
      <c r="S3595">
        <v>56841</v>
      </c>
      <c r="T3595">
        <v>12.4</v>
      </c>
      <c r="U3595">
        <v>26.6</v>
      </c>
      <c r="V3595">
        <v>-17504</v>
      </c>
      <c r="W3595">
        <v>-4.3</v>
      </c>
      <c r="X3595">
        <v>44.6</v>
      </c>
      <c r="Y3595">
        <v>767</v>
      </c>
      <c r="Z3595">
        <v>767</v>
      </c>
      <c r="AA3595">
        <v>45451</v>
      </c>
      <c r="AB3595">
        <v>0</v>
      </c>
    </row>
    <row r="3596" spans="1:28" x14ac:dyDescent="0.35">
      <c r="A3596">
        <v>2010</v>
      </c>
      <c r="B3596" t="s">
        <v>46</v>
      </c>
      <c r="C3596" t="s">
        <v>56</v>
      </c>
      <c r="D3596">
        <v>14180</v>
      </c>
      <c r="E3596">
        <v>15809</v>
      </c>
      <c r="F3596">
        <v>419038</v>
      </c>
      <c r="G3596">
        <v>428035</v>
      </c>
      <c r="H3596">
        <v>326</v>
      </c>
      <c r="I3596">
        <v>2</v>
      </c>
      <c r="J3596">
        <v>662</v>
      </c>
      <c r="K3596">
        <v>4.0999999999999996</v>
      </c>
      <c r="L3596">
        <v>65398</v>
      </c>
      <c r="M3596">
        <v>4985</v>
      </c>
      <c r="N3596">
        <v>60413</v>
      </c>
      <c r="O3596">
        <v>1.2</v>
      </c>
      <c r="P3596">
        <v>15.3</v>
      </c>
      <c r="Q3596">
        <v>83391</v>
      </c>
      <c r="R3596">
        <v>31930</v>
      </c>
      <c r="S3596">
        <v>51461</v>
      </c>
      <c r="T3596">
        <v>7.5</v>
      </c>
      <c r="U3596">
        <v>19.5</v>
      </c>
      <c r="V3596">
        <v>-17993</v>
      </c>
      <c r="W3596">
        <v>-4.2</v>
      </c>
      <c r="X3596">
        <v>30.6</v>
      </c>
      <c r="Y3596">
        <v>496</v>
      </c>
      <c r="Z3596">
        <v>512</v>
      </c>
      <c r="AA3596">
        <v>28317</v>
      </c>
      <c r="AB3596">
        <v>0</v>
      </c>
    </row>
    <row r="3597" spans="1:28" x14ac:dyDescent="0.35">
      <c r="A3597">
        <v>2010</v>
      </c>
      <c r="B3597" t="s">
        <v>46</v>
      </c>
      <c r="C3597" t="s">
        <v>57</v>
      </c>
      <c r="D3597">
        <v>13935</v>
      </c>
      <c r="E3597">
        <v>15330</v>
      </c>
      <c r="F3597">
        <v>409747</v>
      </c>
      <c r="G3597">
        <v>420115</v>
      </c>
      <c r="H3597">
        <v>283</v>
      </c>
      <c r="I3597">
        <v>1.8</v>
      </c>
      <c r="J3597">
        <v>544</v>
      </c>
      <c r="K3597">
        <v>3.5</v>
      </c>
      <c r="L3597">
        <v>56773</v>
      </c>
      <c r="M3597">
        <v>4789</v>
      </c>
      <c r="N3597">
        <v>51984</v>
      </c>
      <c r="O3597">
        <v>1.1000000000000001</v>
      </c>
      <c r="P3597">
        <v>13.5</v>
      </c>
      <c r="Q3597">
        <v>77508</v>
      </c>
      <c r="R3597">
        <v>27025</v>
      </c>
      <c r="S3597">
        <v>50483</v>
      </c>
      <c r="T3597">
        <v>6.4</v>
      </c>
      <c r="U3597">
        <v>18.399999999999999</v>
      </c>
      <c r="V3597">
        <v>-20735</v>
      </c>
      <c r="W3597">
        <v>-4.9000000000000004</v>
      </c>
      <c r="X3597">
        <v>27</v>
      </c>
      <c r="Y3597">
        <v>426</v>
      </c>
      <c r="Z3597">
        <v>433</v>
      </c>
      <c r="AA3597">
        <v>24096</v>
      </c>
      <c r="AB3597">
        <v>0</v>
      </c>
    </row>
    <row r="3598" spans="1:28" x14ac:dyDescent="0.35">
      <c r="A3598">
        <v>2010</v>
      </c>
      <c r="B3598" t="s">
        <v>46</v>
      </c>
      <c r="C3598" t="s">
        <v>58</v>
      </c>
      <c r="D3598">
        <v>14879</v>
      </c>
      <c r="E3598">
        <v>17843</v>
      </c>
      <c r="F3598">
        <v>435420</v>
      </c>
      <c r="G3598">
        <v>448865</v>
      </c>
      <c r="H3598">
        <v>274</v>
      </c>
      <c r="I3598">
        <v>1.5</v>
      </c>
      <c r="J3598">
        <v>561</v>
      </c>
      <c r="K3598">
        <v>3.1</v>
      </c>
      <c r="L3598">
        <v>50694</v>
      </c>
      <c r="M3598">
        <v>4287</v>
      </c>
      <c r="N3598">
        <v>46407</v>
      </c>
      <c r="O3598">
        <v>1</v>
      </c>
      <c r="P3598">
        <v>11.3</v>
      </c>
      <c r="Q3598">
        <v>77584</v>
      </c>
      <c r="R3598">
        <v>25319</v>
      </c>
      <c r="S3598">
        <v>52265</v>
      </c>
      <c r="T3598">
        <v>5.6</v>
      </c>
      <c r="U3598">
        <v>17.3</v>
      </c>
      <c r="V3598">
        <v>-26890</v>
      </c>
      <c r="W3598">
        <v>-6</v>
      </c>
      <c r="X3598">
        <v>22.6</v>
      </c>
      <c r="Y3598">
        <v>373</v>
      </c>
      <c r="Z3598">
        <v>373</v>
      </c>
      <c r="AA3598">
        <v>21479</v>
      </c>
      <c r="AB3598">
        <v>0</v>
      </c>
    </row>
    <row r="3599" spans="1:28" x14ac:dyDescent="0.35">
      <c r="A3599">
        <v>2010</v>
      </c>
      <c r="B3599" t="s">
        <v>46</v>
      </c>
      <c r="C3599" t="s">
        <v>59</v>
      </c>
      <c r="D3599">
        <v>13987</v>
      </c>
      <c r="E3599">
        <v>15905</v>
      </c>
      <c r="F3599">
        <v>407867</v>
      </c>
      <c r="G3599">
        <v>420374</v>
      </c>
      <c r="H3599">
        <v>244</v>
      </c>
      <c r="I3599">
        <v>1.5</v>
      </c>
      <c r="J3599">
        <v>495</v>
      </c>
      <c r="K3599">
        <v>3.1</v>
      </c>
      <c r="L3599">
        <v>46110</v>
      </c>
      <c r="M3599">
        <v>3837</v>
      </c>
      <c r="N3599">
        <v>42273</v>
      </c>
      <c r="O3599">
        <v>0.9</v>
      </c>
      <c r="P3599">
        <v>11</v>
      </c>
      <c r="Q3599">
        <v>71123</v>
      </c>
      <c r="R3599">
        <v>21635</v>
      </c>
      <c r="S3599">
        <v>49488</v>
      </c>
      <c r="T3599">
        <v>5.0999999999999996</v>
      </c>
      <c r="U3599">
        <v>16.899999999999999</v>
      </c>
      <c r="V3599">
        <v>-25013</v>
      </c>
      <c r="W3599">
        <v>-5.9</v>
      </c>
      <c r="X3599">
        <v>22</v>
      </c>
      <c r="Y3599">
        <v>320</v>
      </c>
      <c r="Z3599">
        <v>321</v>
      </c>
      <c r="AA3599">
        <v>18537</v>
      </c>
      <c r="AB3599">
        <v>0</v>
      </c>
    </row>
    <row r="3600" spans="1:28" x14ac:dyDescent="0.35">
      <c r="A3600">
        <v>2010</v>
      </c>
      <c r="B3600" t="s">
        <v>46</v>
      </c>
      <c r="C3600" t="s">
        <v>60</v>
      </c>
      <c r="D3600">
        <v>60346</v>
      </c>
      <c r="E3600">
        <v>71995</v>
      </c>
      <c r="F3600">
        <v>1764852</v>
      </c>
      <c r="G3600">
        <v>1821335</v>
      </c>
      <c r="H3600">
        <v>1245</v>
      </c>
      <c r="I3600">
        <v>1.7</v>
      </c>
      <c r="J3600">
        <v>1779</v>
      </c>
      <c r="K3600">
        <v>2.5</v>
      </c>
      <c r="L3600">
        <v>174529</v>
      </c>
      <c r="M3600">
        <v>21458</v>
      </c>
      <c r="N3600">
        <v>153071</v>
      </c>
      <c r="O3600">
        <v>1.2</v>
      </c>
      <c r="P3600">
        <v>9.6</v>
      </c>
      <c r="Q3600">
        <v>287495</v>
      </c>
      <c r="R3600">
        <v>79670</v>
      </c>
      <c r="S3600">
        <v>207825</v>
      </c>
      <c r="T3600">
        <v>4.4000000000000004</v>
      </c>
      <c r="U3600">
        <v>15.8</v>
      </c>
      <c r="V3600">
        <v>-112966</v>
      </c>
      <c r="W3600">
        <v>-6.2</v>
      </c>
      <c r="X3600">
        <v>19.2</v>
      </c>
      <c r="Y3600">
        <v>1131</v>
      </c>
      <c r="Z3600">
        <v>1148</v>
      </c>
      <c r="AA3600">
        <v>65615</v>
      </c>
      <c r="AB3600">
        <v>0</v>
      </c>
    </row>
    <row r="3601" spans="1:28" x14ac:dyDescent="0.35">
      <c r="A3601">
        <v>2010</v>
      </c>
      <c r="B3601" t="s">
        <v>46</v>
      </c>
      <c r="C3601" t="s">
        <v>61</v>
      </c>
      <c r="D3601">
        <v>48601</v>
      </c>
      <c r="E3601">
        <v>59113</v>
      </c>
      <c r="F3601">
        <v>1417686</v>
      </c>
      <c r="G3601">
        <v>1463664</v>
      </c>
      <c r="H3601">
        <v>833</v>
      </c>
      <c r="I3601">
        <v>1.4</v>
      </c>
      <c r="J3601">
        <v>1313</v>
      </c>
      <c r="K3601">
        <v>2.2000000000000002</v>
      </c>
      <c r="L3601">
        <v>119006</v>
      </c>
      <c r="M3601">
        <v>14915</v>
      </c>
      <c r="N3601">
        <v>104091</v>
      </c>
      <c r="O3601">
        <v>1</v>
      </c>
      <c r="P3601">
        <v>8.1</v>
      </c>
      <c r="Q3601">
        <v>210961</v>
      </c>
      <c r="R3601">
        <v>48005</v>
      </c>
      <c r="S3601">
        <v>162956</v>
      </c>
      <c r="T3601">
        <v>3.3</v>
      </c>
      <c r="U3601">
        <v>14.4</v>
      </c>
      <c r="V3601">
        <v>-91955</v>
      </c>
      <c r="W3601">
        <v>-6.3</v>
      </c>
      <c r="X3601">
        <v>16.2</v>
      </c>
      <c r="Y3601">
        <v>649</v>
      </c>
      <c r="Z3601">
        <v>667</v>
      </c>
      <c r="AA3601">
        <v>38149</v>
      </c>
      <c r="AB3601">
        <v>0</v>
      </c>
    </row>
    <row r="3602" spans="1:28" x14ac:dyDescent="0.35">
      <c r="A3602">
        <v>2010</v>
      </c>
      <c r="B3602" t="s">
        <v>46</v>
      </c>
      <c r="C3602" t="s">
        <v>62</v>
      </c>
      <c r="D3602">
        <v>37315</v>
      </c>
      <c r="E3602">
        <v>43342</v>
      </c>
      <c r="F3602">
        <v>1084172</v>
      </c>
      <c r="G3602">
        <v>1121405</v>
      </c>
      <c r="H3602">
        <v>596</v>
      </c>
      <c r="I3602">
        <v>1.4</v>
      </c>
      <c r="J3602">
        <v>780</v>
      </c>
      <c r="K3602">
        <v>1.8</v>
      </c>
      <c r="L3602">
        <v>81450</v>
      </c>
      <c r="M3602">
        <v>10211</v>
      </c>
      <c r="N3602">
        <v>71239</v>
      </c>
      <c r="O3602">
        <v>0.9</v>
      </c>
      <c r="P3602">
        <v>7.3</v>
      </c>
      <c r="Q3602">
        <v>155915</v>
      </c>
      <c r="R3602">
        <v>33989</v>
      </c>
      <c r="S3602">
        <v>121926</v>
      </c>
      <c r="T3602">
        <v>3</v>
      </c>
      <c r="U3602">
        <v>13.9</v>
      </c>
      <c r="V3602">
        <v>-74465</v>
      </c>
      <c r="W3602">
        <v>-6.6</v>
      </c>
      <c r="X3602">
        <v>14.6</v>
      </c>
      <c r="Y3602">
        <v>460</v>
      </c>
      <c r="Z3602">
        <v>471</v>
      </c>
      <c r="AA3602">
        <v>26678</v>
      </c>
      <c r="AB3602">
        <v>0</v>
      </c>
    </row>
    <row r="3603" spans="1:28" x14ac:dyDescent="0.35">
      <c r="A3603">
        <v>2010</v>
      </c>
      <c r="B3603" t="s">
        <v>46</v>
      </c>
      <c r="C3603" t="s">
        <v>63</v>
      </c>
      <c r="D3603">
        <v>34133</v>
      </c>
      <c r="E3603">
        <v>42884</v>
      </c>
      <c r="F3603">
        <v>996213</v>
      </c>
      <c r="G3603">
        <v>1030807</v>
      </c>
      <c r="H3603">
        <v>644</v>
      </c>
      <c r="I3603">
        <v>1.5</v>
      </c>
      <c r="J3603">
        <v>777</v>
      </c>
      <c r="K3603">
        <v>1.8</v>
      </c>
      <c r="L3603">
        <v>69962</v>
      </c>
      <c r="M3603">
        <v>10526</v>
      </c>
      <c r="N3603">
        <v>59436</v>
      </c>
      <c r="O3603">
        <v>1</v>
      </c>
      <c r="P3603">
        <v>6.8</v>
      </c>
      <c r="Q3603">
        <v>139149</v>
      </c>
      <c r="R3603">
        <v>28300</v>
      </c>
      <c r="S3603">
        <v>110849</v>
      </c>
      <c r="T3603">
        <v>2.7</v>
      </c>
      <c r="U3603">
        <v>13.5</v>
      </c>
      <c r="V3603">
        <v>-69187</v>
      </c>
      <c r="W3603">
        <v>-6.7</v>
      </c>
      <c r="X3603">
        <v>13.6</v>
      </c>
      <c r="Y3603">
        <v>364</v>
      </c>
      <c r="Z3603">
        <v>392</v>
      </c>
      <c r="AA3603">
        <v>21199</v>
      </c>
      <c r="AB3603">
        <v>0</v>
      </c>
    </row>
    <row r="3604" spans="1:28" x14ac:dyDescent="0.35">
      <c r="A3604">
        <v>2010</v>
      </c>
      <c r="B3604" t="s">
        <v>46</v>
      </c>
      <c r="C3604" t="s">
        <v>64</v>
      </c>
      <c r="D3604">
        <v>43999</v>
      </c>
      <c r="E3604">
        <v>61212</v>
      </c>
      <c r="F3604">
        <v>1294273</v>
      </c>
      <c r="G3604">
        <v>1338849</v>
      </c>
      <c r="H3604">
        <v>739</v>
      </c>
      <c r="I3604">
        <v>1.2</v>
      </c>
      <c r="J3604">
        <v>1146</v>
      </c>
      <c r="K3604">
        <v>1.9</v>
      </c>
      <c r="L3604">
        <v>82052</v>
      </c>
      <c r="M3604">
        <v>12460</v>
      </c>
      <c r="N3604">
        <v>69592</v>
      </c>
      <c r="O3604">
        <v>0.9</v>
      </c>
      <c r="P3604">
        <v>6.1</v>
      </c>
      <c r="Q3604">
        <v>171204</v>
      </c>
      <c r="R3604">
        <v>33390</v>
      </c>
      <c r="S3604">
        <v>137814</v>
      </c>
      <c r="T3604">
        <v>2.5</v>
      </c>
      <c r="U3604">
        <v>12.8</v>
      </c>
      <c r="V3604">
        <v>-89152</v>
      </c>
      <c r="W3604">
        <v>-6.7</v>
      </c>
      <c r="X3604">
        <v>12.2</v>
      </c>
      <c r="Y3604">
        <v>345</v>
      </c>
      <c r="Z3604">
        <v>411</v>
      </c>
      <c r="AA3604">
        <v>20813</v>
      </c>
      <c r="AB3604">
        <v>0</v>
      </c>
    </row>
    <row r="3605" spans="1:28" x14ac:dyDescent="0.35">
      <c r="A3605">
        <v>2010</v>
      </c>
      <c r="B3605" t="s">
        <v>46</v>
      </c>
      <c r="C3605" t="s">
        <v>43</v>
      </c>
      <c r="D3605">
        <v>64815</v>
      </c>
      <c r="E3605">
        <v>93192</v>
      </c>
      <c r="F3605">
        <v>1949179</v>
      </c>
      <c r="G3605">
        <v>2011323</v>
      </c>
      <c r="H3605">
        <v>1388</v>
      </c>
      <c r="I3605">
        <v>1.5</v>
      </c>
      <c r="J3605">
        <v>1941</v>
      </c>
      <c r="K3605">
        <v>2.1</v>
      </c>
      <c r="L3605">
        <v>116562</v>
      </c>
      <c r="M3605">
        <v>22847</v>
      </c>
      <c r="N3605">
        <v>93715</v>
      </c>
      <c r="O3605">
        <v>1.1000000000000001</v>
      </c>
      <c r="P3605">
        <v>5.8</v>
      </c>
      <c r="Q3605">
        <v>240850</v>
      </c>
      <c r="R3605">
        <v>50086</v>
      </c>
      <c r="S3605">
        <v>190764</v>
      </c>
      <c r="T3605">
        <v>2.5</v>
      </c>
      <c r="U3605">
        <v>12</v>
      </c>
      <c r="V3605">
        <v>-124288</v>
      </c>
      <c r="W3605">
        <v>-6.2</v>
      </c>
      <c r="X3605">
        <v>11.6</v>
      </c>
      <c r="Y3605">
        <v>506</v>
      </c>
      <c r="Z3605">
        <v>596</v>
      </c>
      <c r="AA3605">
        <v>30527</v>
      </c>
      <c r="AB3605">
        <v>0</v>
      </c>
    </row>
    <row r="3606" spans="1:28" x14ac:dyDescent="0.35">
      <c r="A3606">
        <v>2010</v>
      </c>
      <c r="B3606" t="s">
        <v>47</v>
      </c>
      <c r="C3606" t="s">
        <v>42</v>
      </c>
      <c r="D3606">
        <v>1551</v>
      </c>
      <c r="E3606">
        <v>3513</v>
      </c>
      <c r="F3606">
        <v>207857</v>
      </c>
      <c r="G3606">
        <v>104497</v>
      </c>
      <c r="H3606">
        <v>3504</v>
      </c>
      <c r="I3606">
        <v>199.5</v>
      </c>
      <c r="J3606">
        <v>0</v>
      </c>
      <c r="K3606">
        <v>0</v>
      </c>
      <c r="L3606">
        <v>206721</v>
      </c>
      <c r="M3606">
        <v>206721</v>
      </c>
      <c r="N3606">
        <v>0</v>
      </c>
      <c r="O3606">
        <v>197.8</v>
      </c>
      <c r="P3606">
        <v>197.8</v>
      </c>
      <c r="Q3606">
        <v>0</v>
      </c>
      <c r="R3606">
        <v>0</v>
      </c>
      <c r="S3606">
        <v>0</v>
      </c>
      <c r="T3606">
        <v>0</v>
      </c>
      <c r="U3606">
        <v>0</v>
      </c>
      <c r="V3606">
        <v>206721</v>
      </c>
      <c r="W3606">
        <v>197.8</v>
      </c>
      <c r="X3606">
        <v>0</v>
      </c>
      <c r="AB3606">
        <v>0</v>
      </c>
    </row>
    <row r="3607" spans="1:28" x14ac:dyDescent="0.35">
      <c r="A3607">
        <v>2010</v>
      </c>
      <c r="B3607" t="s">
        <v>47</v>
      </c>
      <c r="C3607" t="s">
        <v>55</v>
      </c>
      <c r="D3607">
        <v>2997</v>
      </c>
      <c r="E3607">
        <v>3991</v>
      </c>
      <c r="F3607">
        <v>205631</v>
      </c>
      <c r="G3607">
        <v>216558</v>
      </c>
      <c r="H3607">
        <v>163</v>
      </c>
      <c r="I3607">
        <v>4</v>
      </c>
      <c r="J3607">
        <v>278</v>
      </c>
      <c r="K3607">
        <v>6.9</v>
      </c>
      <c r="L3607">
        <v>43792</v>
      </c>
      <c r="M3607">
        <v>2309</v>
      </c>
      <c r="N3607">
        <v>41483</v>
      </c>
      <c r="O3607">
        <v>1.1000000000000001</v>
      </c>
      <c r="P3607">
        <v>20.2</v>
      </c>
      <c r="Q3607">
        <v>65646</v>
      </c>
      <c r="R3607">
        <v>33880</v>
      </c>
      <c r="S3607">
        <v>31766</v>
      </c>
      <c r="T3607">
        <v>15.6</v>
      </c>
      <c r="U3607">
        <v>30.3</v>
      </c>
      <c r="V3607">
        <v>-21854</v>
      </c>
      <c r="W3607">
        <v>-10.1</v>
      </c>
      <c r="X3607">
        <v>40.4</v>
      </c>
      <c r="Y3607">
        <v>231</v>
      </c>
      <c r="Z3607">
        <v>231</v>
      </c>
      <c r="AA3607">
        <v>31664</v>
      </c>
      <c r="AB3607">
        <v>0</v>
      </c>
    </row>
    <row r="3608" spans="1:28" x14ac:dyDescent="0.35">
      <c r="A3608">
        <v>2010</v>
      </c>
      <c r="B3608" t="s">
        <v>47</v>
      </c>
      <c r="C3608" t="s">
        <v>56</v>
      </c>
      <c r="D3608">
        <v>3256</v>
      </c>
      <c r="E3608">
        <v>4466</v>
      </c>
      <c r="F3608">
        <v>223912</v>
      </c>
      <c r="G3608">
        <v>225019</v>
      </c>
      <c r="H3608">
        <v>172</v>
      </c>
      <c r="I3608">
        <v>3.9</v>
      </c>
      <c r="J3608">
        <v>175</v>
      </c>
      <c r="K3608">
        <v>3.9</v>
      </c>
      <c r="L3608">
        <v>39297</v>
      </c>
      <c r="M3608">
        <v>5014</v>
      </c>
      <c r="N3608">
        <v>34283</v>
      </c>
      <c r="O3608">
        <v>2.2000000000000002</v>
      </c>
      <c r="P3608">
        <v>17.5</v>
      </c>
      <c r="Q3608">
        <v>41511</v>
      </c>
      <c r="R3608">
        <v>15344</v>
      </c>
      <c r="S3608">
        <v>26167</v>
      </c>
      <c r="T3608">
        <v>6.8</v>
      </c>
      <c r="U3608">
        <v>18.399999999999999</v>
      </c>
      <c r="V3608">
        <v>-2214</v>
      </c>
      <c r="W3608">
        <v>-0.9</v>
      </c>
      <c r="X3608">
        <v>35</v>
      </c>
      <c r="Y3608">
        <v>100</v>
      </c>
      <c r="Z3608">
        <v>112</v>
      </c>
      <c r="AA3608">
        <v>12907</v>
      </c>
      <c r="AB3608">
        <v>0</v>
      </c>
    </row>
    <row r="3609" spans="1:28" x14ac:dyDescent="0.35">
      <c r="A3609">
        <v>2010</v>
      </c>
      <c r="B3609" t="s">
        <v>47</v>
      </c>
      <c r="C3609" t="s">
        <v>57</v>
      </c>
      <c r="D3609">
        <v>3214</v>
      </c>
      <c r="E3609">
        <v>4009</v>
      </c>
      <c r="F3609">
        <v>218378</v>
      </c>
      <c r="G3609">
        <v>221964</v>
      </c>
      <c r="H3609">
        <v>137</v>
      </c>
      <c r="I3609">
        <v>3.4</v>
      </c>
      <c r="J3609">
        <v>160</v>
      </c>
      <c r="K3609">
        <v>4</v>
      </c>
      <c r="L3609">
        <v>35401</v>
      </c>
      <c r="M3609">
        <v>5017</v>
      </c>
      <c r="N3609">
        <v>30384</v>
      </c>
      <c r="O3609">
        <v>2.2999999999999998</v>
      </c>
      <c r="P3609">
        <v>15.9</v>
      </c>
      <c r="Q3609">
        <v>42572</v>
      </c>
      <c r="R3609">
        <v>16974</v>
      </c>
      <c r="S3609">
        <v>25598</v>
      </c>
      <c r="T3609">
        <v>7.6</v>
      </c>
      <c r="U3609">
        <v>19.2</v>
      </c>
      <c r="V3609">
        <v>-7171</v>
      </c>
      <c r="W3609">
        <v>-3.3</v>
      </c>
      <c r="X3609">
        <v>31.8</v>
      </c>
      <c r="Y3609">
        <v>115</v>
      </c>
      <c r="Z3609">
        <v>117</v>
      </c>
      <c r="AA3609">
        <v>15142</v>
      </c>
      <c r="AB3609">
        <v>0</v>
      </c>
    </row>
    <row r="3610" spans="1:28" x14ac:dyDescent="0.35">
      <c r="A3610">
        <v>2010</v>
      </c>
      <c r="B3610" t="s">
        <v>47</v>
      </c>
      <c r="C3610" t="s">
        <v>58</v>
      </c>
      <c r="D3610">
        <v>3778</v>
      </c>
      <c r="E3610">
        <v>6508</v>
      </c>
      <c r="F3610">
        <v>255756</v>
      </c>
      <c r="G3610">
        <v>262052</v>
      </c>
      <c r="H3610">
        <v>200</v>
      </c>
      <c r="I3610">
        <v>3.1</v>
      </c>
      <c r="J3610">
        <v>154</v>
      </c>
      <c r="K3610">
        <v>2.4</v>
      </c>
      <c r="L3610">
        <v>32595</v>
      </c>
      <c r="M3610">
        <v>4273</v>
      </c>
      <c r="N3610">
        <v>28322</v>
      </c>
      <c r="O3610">
        <v>1.6</v>
      </c>
      <c r="P3610">
        <v>12.4</v>
      </c>
      <c r="Q3610">
        <v>45187</v>
      </c>
      <c r="R3610">
        <v>15675</v>
      </c>
      <c r="S3610">
        <v>29512</v>
      </c>
      <c r="T3610">
        <v>6</v>
      </c>
      <c r="U3610">
        <v>17.2</v>
      </c>
      <c r="V3610">
        <v>-12592</v>
      </c>
      <c r="W3610">
        <v>-4.8</v>
      </c>
      <c r="X3610">
        <v>24.8</v>
      </c>
      <c r="Y3610">
        <v>96</v>
      </c>
      <c r="Z3610">
        <v>96</v>
      </c>
      <c r="AA3610">
        <v>13175</v>
      </c>
      <c r="AB3610">
        <v>0</v>
      </c>
    </row>
    <row r="3611" spans="1:28" x14ac:dyDescent="0.35">
      <c r="A3611">
        <v>2010</v>
      </c>
      <c r="B3611" t="s">
        <v>47</v>
      </c>
      <c r="C3611" t="s">
        <v>59</v>
      </c>
      <c r="D3611">
        <v>3545</v>
      </c>
      <c r="E3611">
        <v>4887</v>
      </c>
      <c r="F3611">
        <v>239419</v>
      </c>
      <c r="G3611">
        <v>243410</v>
      </c>
      <c r="H3611">
        <v>155</v>
      </c>
      <c r="I3611">
        <v>3.2</v>
      </c>
      <c r="J3611">
        <v>131</v>
      </c>
      <c r="K3611">
        <v>2.7</v>
      </c>
      <c r="L3611">
        <v>30769</v>
      </c>
      <c r="M3611">
        <v>4919</v>
      </c>
      <c r="N3611">
        <v>25850</v>
      </c>
      <c r="O3611">
        <v>2</v>
      </c>
      <c r="P3611">
        <v>12.6</v>
      </c>
      <c r="Q3611">
        <v>38750</v>
      </c>
      <c r="R3611">
        <v>10834</v>
      </c>
      <c r="S3611">
        <v>27916</v>
      </c>
      <c r="T3611">
        <v>4.5</v>
      </c>
      <c r="U3611">
        <v>15.9</v>
      </c>
      <c r="V3611">
        <v>-7981</v>
      </c>
      <c r="W3611">
        <v>-3.3</v>
      </c>
      <c r="X3611">
        <v>25.2</v>
      </c>
      <c r="Y3611">
        <v>72</v>
      </c>
      <c r="Z3611">
        <v>78</v>
      </c>
      <c r="AA3611">
        <v>9450</v>
      </c>
      <c r="AB3611">
        <v>0</v>
      </c>
    </row>
    <row r="3612" spans="1:28" x14ac:dyDescent="0.35">
      <c r="A3612">
        <v>2010</v>
      </c>
      <c r="B3612" t="s">
        <v>47</v>
      </c>
      <c r="C3612" t="s">
        <v>60</v>
      </c>
      <c r="D3612">
        <v>16612</v>
      </c>
      <c r="E3612">
        <v>25952</v>
      </c>
      <c r="F3612">
        <v>1116171</v>
      </c>
      <c r="G3612">
        <v>1140589</v>
      </c>
      <c r="H3612">
        <v>897</v>
      </c>
      <c r="I3612">
        <v>3.5</v>
      </c>
      <c r="J3612">
        <v>521</v>
      </c>
      <c r="K3612">
        <v>2</v>
      </c>
      <c r="L3612">
        <v>121896</v>
      </c>
      <c r="M3612">
        <v>20306</v>
      </c>
      <c r="N3612">
        <v>101590</v>
      </c>
      <c r="O3612">
        <v>1.8</v>
      </c>
      <c r="P3612">
        <v>10.7</v>
      </c>
      <c r="Q3612">
        <v>170731</v>
      </c>
      <c r="R3612">
        <v>43550</v>
      </c>
      <c r="S3612">
        <v>127181</v>
      </c>
      <c r="T3612">
        <v>3.8</v>
      </c>
      <c r="U3612">
        <v>15</v>
      </c>
      <c r="V3612">
        <v>-48835</v>
      </c>
      <c r="W3612">
        <v>-4.3</v>
      </c>
      <c r="X3612">
        <v>21.4</v>
      </c>
      <c r="Y3612">
        <v>245</v>
      </c>
      <c r="Z3612">
        <v>246</v>
      </c>
      <c r="AA3612">
        <v>32925</v>
      </c>
      <c r="AB3612">
        <v>0</v>
      </c>
    </row>
    <row r="3613" spans="1:28" x14ac:dyDescent="0.35">
      <c r="A3613">
        <v>2010</v>
      </c>
      <c r="B3613" t="s">
        <v>47</v>
      </c>
      <c r="C3613" t="s">
        <v>61</v>
      </c>
      <c r="D3613">
        <v>14080</v>
      </c>
      <c r="E3613">
        <v>23017</v>
      </c>
      <c r="F3613">
        <v>939456</v>
      </c>
      <c r="G3613">
        <v>965066</v>
      </c>
      <c r="H3613">
        <v>685</v>
      </c>
      <c r="I3613">
        <v>3</v>
      </c>
      <c r="J3613">
        <v>591</v>
      </c>
      <c r="K3613">
        <v>2.6</v>
      </c>
      <c r="L3613">
        <v>89207</v>
      </c>
      <c r="M3613">
        <v>17286</v>
      </c>
      <c r="N3613">
        <v>71921</v>
      </c>
      <c r="O3613">
        <v>1.8</v>
      </c>
      <c r="P3613">
        <v>9.1999999999999993</v>
      </c>
      <c r="Q3613">
        <v>140426</v>
      </c>
      <c r="R3613">
        <v>35367</v>
      </c>
      <c r="S3613">
        <v>105059</v>
      </c>
      <c r="T3613">
        <v>3.7</v>
      </c>
      <c r="U3613">
        <v>14.6</v>
      </c>
      <c r="V3613">
        <v>-51219</v>
      </c>
      <c r="W3613">
        <v>-5.4</v>
      </c>
      <c r="X3613">
        <v>18.399999999999999</v>
      </c>
      <c r="Y3613">
        <v>202</v>
      </c>
      <c r="Z3613">
        <v>225</v>
      </c>
      <c r="AA3613">
        <v>27364</v>
      </c>
      <c r="AB3613">
        <v>0</v>
      </c>
    </row>
    <row r="3614" spans="1:28" x14ac:dyDescent="0.35">
      <c r="A3614">
        <v>2010</v>
      </c>
      <c r="B3614" t="s">
        <v>47</v>
      </c>
      <c r="C3614" t="s">
        <v>62</v>
      </c>
      <c r="D3614">
        <v>10278</v>
      </c>
      <c r="E3614">
        <v>16116</v>
      </c>
      <c r="F3614">
        <v>680454</v>
      </c>
      <c r="G3614">
        <v>698215</v>
      </c>
      <c r="H3614">
        <v>404</v>
      </c>
      <c r="I3614">
        <v>2.5</v>
      </c>
      <c r="J3614">
        <v>274</v>
      </c>
      <c r="K3614">
        <v>1.7</v>
      </c>
      <c r="L3614">
        <v>61761</v>
      </c>
      <c r="M3614">
        <v>11533</v>
      </c>
      <c r="N3614">
        <v>50228</v>
      </c>
      <c r="O3614">
        <v>1.7</v>
      </c>
      <c r="P3614">
        <v>8.8000000000000007</v>
      </c>
      <c r="Q3614">
        <v>97283</v>
      </c>
      <c r="R3614">
        <v>17559</v>
      </c>
      <c r="S3614">
        <v>79724</v>
      </c>
      <c r="T3614">
        <v>2.5</v>
      </c>
      <c r="U3614">
        <v>13.9</v>
      </c>
      <c r="V3614">
        <v>-35522</v>
      </c>
      <c r="W3614">
        <v>-5.0999999999999996</v>
      </c>
      <c r="X3614">
        <v>17.600000000000001</v>
      </c>
      <c r="Y3614">
        <v>89</v>
      </c>
      <c r="Z3614">
        <v>109</v>
      </c>
      <c r="AA3614">
        <v>11402</v>
      </c>
      <c r="AB3614">
        <v>0</v>
      </c>
    </row>
    <row r="3615" spans="1:28" x14ac:dyDescent="0.35">
      <c r="A3615">
        <v>2010</v>
      </c>
      <c r="B3615" t="s">
        <v>47</v>
      </c>
      <c r="C3615" t="s">
        <v>63</v>
      </c>
      <c r="D3615">
        <v>10836</v>
      </c>
      <c r="E3615">
        <v>19463</v>
      </c>
      <c r="F3615">
        <v>726404</v>
      </c>
      <c r="G3615">
        <v>745000</v>
      </c>
      <c r="H3615">
        <v>523</v>
      </c>
      <c r="I3615">
        <v>2.7</v>
      </c>
      <c r="J3615">
        <v>433</v>
      </c>
      <c r="K3615">
        <v>2.2000000000000002</v>
      </c>
      <c r="L3615">
        <v>64004</v>
      </c>
      <c r="M3615">
        <v>14199</v>
      </c>
      <c r="N3615">
        <v>49805</v>
      </c>
      <c r="O3615">
        <v>1.9</v>
      </c>
      <c r="P3615">
        <v>8.6</v>
      </c>
      <c r="Q3615">
        <v>101195</v>
      </c>
      <c r="R3615">
        <v>22614</v>
      </c>
      <c r="S3615">
        <v>78581</v>
      </c>
      <c r="T3615">
        <v>3</v>
      </c>
      <c r="U3615">
        <v>13.6</v>
      </c>
      <c r="V3615">
        <v>-37191</v>
      </c>
      <c r="W3615">
        <v>-5</v>
      </c>
      <c r="X3615">
        <v>17.2</v>
      </c>
      <c r="Y3615">
        <v>121</v>
      </c>
      <c r="Z3615">
        <v>188</v>
      </c>
      <c r="AA3615">
        <v>16244</v>
      </c>
      <c r="AB3615">
        <v>0</v>
      </c>
    </row>
    <row r="3616" spans="1:28" x14ac:dyDescent="0.35">
      <c r="A3616">
        <v>2010</v>
      </c>
      <c r="B3616" t="s">
        <v>47</v>
      </c>
      <c r="C3616" t="s">
        <v>64</v>
      </c>
      <c r="D3616">
        <v>15649</v>
      </c>
      <c r="E3616">
        <v>34508</v>
      </c>
      <c r="F3616">
        <v>1055853</v>
      </c>
      <c r="G3616">
        <v>1082463</v>
      </c>
      <c r="H3616">
        <v>970</v>
      </c>
      <c r="I3616">
        <v>2.8</v>
      </c>
      <c r="J3616">
        <v>698</v>
      </c>
      <c r="K3616">
        <v>2</v>
      </c>
      <c r="L3616">
        <v>82556</v>
      </c>
      <c r="M3616">
        <v>20712</v>
      </c>
      <c r="N3616">
        <v>61844</v>
      </c>
      <c r="O3616">
        <v>1.9</v>
      </c>
      <c r="P3616">
        <v>7.6</v>
      </c>
      <c r="Q3616">
        <v>135776</v>
      </c>
      <c r="R3616">
        <v>28758</v>
      </c>
      <c r="S3616">
        <v>107018</v>
      </c>
      <c r="T3616">
        <v>2.7</v>
      </c>
      <c r="U3616">
        <v>12.5</v>
      </c>
      <c r="V3616">
        <v>-53220</v>
      </c>
      <c r="W3616">
        <v>-4.9000000000000004</v>
      </c>
      <c r="X3616">
        <v>15.2</v>
      </c>
      <c r="Y3616">
        <v>131</v>
      </c>
      <c r="Z3616">
        <v>229</v>
      </c>
      <c r="AA3616">
        <v>17579</v>
      </c>
      <c r="AB3616">
        <v>0</v>
      </c>
    </row>
    <row r="3617" spans="1:28" x14ac:dyDescent="0.35">
      <c r="A3617">
        <v>2010</v>
      </c>
      <c r="B3617" t="s">
        <v>47</v>
      </c>
      <c r="C3617" t="s">
        <v>43</v>
      </c>
      <c r="D3617">
        <v>28062</v>
      </c>
      <c r="E3617">
        <v>60897</v>
      </c>
      <c r="F3617">
        <v>1906565</v>
      </c>
      <c r="G3617">
        <v>1953163</v>
      </c>
      <c r="H3617">
        <v>1542</v>
      </c>
      <c r="I3617">
        <v>2.5</v>
      </c>
      <c r="J3617">
        <v>1129</v>
      </c>
      <c r="K3617">
        <v>1.9</v>
      </c>
      <c r="L3617">
        <v>134454</v>
      </c>
      <c r="M3617">
        <v>35370</v>
      </c>
      <c r="N3617">
        <v>99084</v>
      </c>
      <c r="O3617">
        <v>1.8</v>
      </c>
      <c r="P3617">
        <v>6.9</v>
      </c>
      <c r="Q3617">
        <v>227650</v>
      </c>
      <c r="R3617">
        <v>49260</v>
      </c>
      <c r="S3617">
        <v>178390</v>
      </c>
      <c r="T3617">
        <v>2.5</v>
      </c>
      <c r="U3617">
        <v>11.7</v>
      </c>
      <c r="V3617">
        <v>-93196</v>
      </c>
      <c r="W3617">
        <v>-4.8</v>
      </c>
      <c r="X3617">
        <v>13.8</v>
      </c>
      <c r="Y3617">
        <v>235</v>
      </c>
      <c r="Z3617">
        <v>306</v>
      </c>
      <c r="AA3617">
        <v>31876</v>
      </c>
      <c r="AB3617">
        <v>0</v>
      </c>
    </row>
    <row r="3618" spans="1:28" x14ac:dyDescent="0.35">
      <c r="A3618">
        <v>2010</v>
      </c>
      <c r="B3618" t="s">
        <v>48</v>
      </c>
      <c r="C3618" t="s">
        <v>42</v>
      </c>
      <c r="D3618">
        <v>637</v>
      </c>
      <c r="E3618">
        <v>2722</v>
      </c>
      <c r="F3618">
        <v>185194</v>
      </c>
      <c r="G3618">
        <v>92917</v>
      </c>
      <c r="H3618">
        <v>2720</v>
      </c>
      <c r="I3618">
        <v>199.9</v>
      </c>
      <c r="J3618">
        <v>0</v>
      </c>
      <c r="K3618">
        <v>0</v>
      </c>
      <c r="L3618">
        <v>184555</v>
      </c>
      <c r="M3618">
        <v>184555</v>
      </c>
      <c r="N3618">
        <v>0</v>
      </c>
      <c r="O3618">
        <v>198.6</v>
      </c>
      <c r="P3618">
        <v>198.6</v>
      </c>
      <c r="Q3618">
        <v>0</v>
      </c>
      <c r="R3618">
        <v>0</v>
      </c>
      <c r="S3618">
        <v>0</v>
      </c>
      <c r="T3618">
        <v>0</v>
      </c>
      <c r="U3618">
        <v>0</v>
      </c>
      <c r="V3618">
        <v>184555</v>
      </c>
      <c r="W3618">
        <v>198.6</v>
      </c>
      <c r="X3618">
        <v>0</v>
      </c>
      <c r="AB3618">
        <v>0</v>
      </c>
    </row>
    <row r="3619" spans="1:28" x14ac:dyDescent="0.35">
      <c r="A3619">
        <v>2010</v>
      </c>
      <c r="B3619" t="s">
        <v>48</v>
      </c>
      <c r="C3619" t="s">
        <v>55</v>
      </c>
      <c r="D3619">
        <v>1079</v>
      </c>
      <c r="E3619">
        <v>2272</v>
      </c>
      <c r="F3619">
        <v>158362</v>
      </c>
      <c r="G3619">
        <v>173855</v>
      </c>
      <c r="H3619">
        <v>127</v>
      </c>
      <c r="I3619">
        <v>5.5</v>
      </c>
      <c r="J3619">
        <v>200</v>
      </c>
      <c r="K3619">
        <v>8.6999999999999993</v>
      </c>
      <c r="L3619">
        <v>38619</v>
      </c>
      <c r="M3619">
        <v>3395</v>
      </c>
      <c r="N3619">
        <v>35224</v>
      </c>
      <c r="O3619">
        <v>2</v>
      </c>
      <c r="P3619">
        <v>22.2</v>
      </c>
      <c r="Q3619">
        <v>69604</v>
      </c>
      <c r="R3619">
        <v>42162</v>
      </c>
      <c r="S3619">
        <v>27442</v>
      </c>
      <c r="T3619">
        <v>24.3</v>
      </c>
      <c r="U3619">
        <v>40</v>
      </c>
      <c r="V3619">
        <v>-30985</v>
      </c>
      <c r="W3619">
        <v>-17.8</v>
      </c>
      <c r="X3619">
        <v>44.4</v>
      </c>
      <c r="Y3619">
        <v>131</v>
      </c>
      <c r="Z3619">
        <v>152</v>
      </c>
      <c r="AB3619">
        <v>1</v>
      </c>
    </row>
    <row r="3620" spans="1:28" x14ac:dyDescent="0.35">
      <c r="A3620">
        <v>2010</v>
      </c>
      <c r="B3620" t="s">
        <v>48</v>
      </c>
      <c r="C3620" t="s">
        <v>56</v>
      </c>
      <c r="D3620">
        <v>1211</v>
      </c>
      <c r="E3620">
        <v>2625</v>
      </c>
      <c r="F3620">
        <v>179767</v>
      </c>
      <c r="G3620">
        <v>182045</v>
      </c>
      <c r="H3620">
        <v>225</v>
      </c>
      <c r="I3620">
        <v>8.6999999999999993</v>
      </c>
      <c r="J3620">
        <v>166</v>
      </c>
      <c r="K3620">
        <v>6.4</v>
      </c>
      <c r="L3620">
        <v>32657</v>
      </c>
      <c r="M3620">
        <v>4939</v>
      </c>
      <c r="N3620">
        <v>27718</v>
      </c>
      <c r="O3620">
        <v>2.7</v>
      </c>
      <c r="P3620">
        <v>17.899999999999999</v>
      </c>
      <c r="Q3620">
        <v>37213</v>
      </c>
      <c r="R3620">
        <v>14239</v>
      </c>
      <c r="S3620">
        <v>22974</v>
      </c>
      <c r="T3620">
        <v>7.8</v>
      </c>
      <c r="U3620">
        <v>20.399999999999999</v>
      </c>
      <c r="V3620">
        <v>-4556</v>
      </c>
      <c r="W3620">
        <v>-2.5</v>
      </c>
      <c r="X3620">
        <v>35.799999999999997</v>
      </c>
      <c r="Y3620">
        <v>40</v>
      </c>
      <c r="Z3620">
        <v>40</v>
      </c>
      <c r="AA3620">
        <v>12046</v>
      </c>
      <c r="AB3620">
        <v>0</v>
      </c>
    </row>
    <row r="3621" spans="1:28" x14ac:dyDescent="0.35">
      <c r="A3621">
        <v>2010</v>
      </c>
      <c r="B3621" t="s">
        <v>48</v>
      </c>
      <c r="C3621" t="s">
        <v>57</v>
      </c>
      <c r="D3621">
        <v>1206</v>
      </c>
      <c r="E3621">
        <v>2068</v>
      </c>
      <c r="F3621">
        <v>176598</v>
      </c>
      <c r="G3621">
        <v>179904</v>
      </c>
      <c r="H3621">
        <v>89</v>
      </c>
      <c r="I3621">
        <v>4.3</v>
      </c>
      <c r="J3621">
        <v>88</v>
      </c>
      <c r="K3621">
        <v>4.3</v>
      </c>
      <c r="L3621">
        <v>28033</v>
      </c>
      <c r="M3621">
        <v>4453</v>
      </c>
      <c r="N3621">
        <v>23580</v>
      </c>
      <c r="O3621">
        <v>2.5</v>
      </c>
      <c r="P3621">
        <v>15.6</v>
      </c>
      <c r="Q3621">
        <v>34645</v>
      </c>
      <c r="R3621">
        <v>13802</v>
      </c>
      <c r="S3621">
        <v>20843</v>
      </c>
      <c r="T3621">
        <v>7.7</v>
      </c>
      <c r="U3621">
        <v>19.3</v>
      </c>
      <c r="V3621">
        <v>-6612</v>
      </c>
      <c r="W3621">
        <v>-3.7</v>
      </c>
      <c r="X3621">
        <v>31.2</v>
      </c>
      <c r="Y3621">
        <v>42</v>
      </c>
      <c r="Z3621">
        <v>49</v>
      </c>
      <c r="AA3621">
        <v>12214</v>
      </c>
      <c r="AB3621">
        <v>0</v>
      </c>
    </row>
    <row r="3622" spans="1:28" x14ac:dyDescent="0.35">
      <c r="A3622">
        <v>2010</v>
      </c>
      <c r="B3622" t="s">
        <v>48</v>
      </c>
      <c r="C3622" t="s">
        <v>58</v>
      </c>
      <c r="D3622">
        <v>1766</v>
      </c>
      <c r="E3622">
        <v>5330</v>
      </c>
      <c r="F3622">
        <v>264724</v>
      </c>
      <c r="G3622">
        <v>267310</v>
      </c>
      <c r="H3622">
        <v>274</v>
      </c>
      <c r="I3622">
        <v>5.2</v>
      </c>
      <c r="J3622">
        <v>114</v>
      </c>
      <c r="K3622">
        <v>2.2000000000000002</v>
      </c>
      <c r="L3622">
        <v>32977</v>
      </c>
      <c r="M3622">
        <v>5428</v>
      </c>
      <c r="N3622">
        <v>27549</v>
      </c>
      <c r="O3622">
        <v>2</v>
      </c>
      <c r="P3622">
        <v>12.3</v>
      </c>
      <c r="Q3622">
        <v>38148</v>
      </c>
      <c r="R3622">
        <v>11239</v>
      </c>
      <c r="S3622">
        <v>26909</v>
      </c>
      <c r="T3622">
        <v>4.2</v>
      </c>
      <c r="U3622">
        <v>14.3</v>
      </c>
      <c r="V3622">
        <v>-5171</v>
      </c>
      <c r="W3622">
        <v>-2</v>
      </c>
      <c r="X3622">
        <v>24.6</v>
      </c>
      <c r="Y3622">
        <v>28</v>
      </c>
      <c r="Z3622">
        <v>36</v>
      </c>
      <c r="AA3622">
        <v>8508</v>
      </c>
      <c r="AB3622">
        <v>0</v>
      </c>
    </row>
    <row r="3623" spans="1:28" x14ac:dyDescent="0.35">
      <c r="A3623">
        <v>2010</v>
      </c>
      <c r="B3623" t="s">
        <v>48</v>
      </c>
      <c r="C3623" t="s">
        <v>59</v>
      </c>
      <c r="D3623">
        <v>1428</v>
      </c>
      <c r="E3623">
        <v>2993</v>
      </c>
      <c r="F3623">
        <v>212893</v>
      </c>
      <c r="G3623">
        <v>214850</v>
      </c>
      <c r="H3623">
        <v>136</v>
      </c>
      <c r="I3623">
        <v>4.5999999999999996</v>
      </c>
      <c r="J3623">
        <v>108</v>
      </c>
      <c r="K3623">
        <v>3.6</v>
      </c>
      <c r="L3623">
        <v>30708</v>
      </c>
      <c r="M3623">
        <v>5549</v>
      </c>
      <c r="N3623">
        <v>25159</v>
      </c>
      <c r="O3623">
        <v>2.6</v>
      </c>
      <c r="P3623">
        <v>14.3</v>
      </c>
      <c r="Q3623">
        <v>34622</v>
      </c>
      <c r="R3623">
        <v>12209</v>
      </c>
      <c r="S3623">
        <v>22413</v>
      </c>
      <c r="T3623">
        <v>5.7</v>
      </c>
      <c r="U3623">
        <v>16.100000000000001</v>
      </c>
      <c r="V3623">
        <v>-3914</v>
      </c>
      <c r="W3623">
        <v>-1.8</v>
      </c>
      <c r="X3623">
        <v>28.6</v>
      </c>
      <c r="Y3623">
        <v>35</v>
      </c>
      <c r="Z3623">
        <v>60</v>
      </c>
      <c r="AA3623">
        <v>9977</v>
      </c>
      <c r="AB3623">
        <v>0</v>
      </c>
    </row>
    <row r="3624" spans="1:28" x14ac:dyDescent="0.35">
      <c r="A3624">
        <v>2010</v>
      </c>
      <c r="B3624" t="s">
        <v>48</v>
      </c>
      <c r="C3624" t="s">
        <v>60</v>
      </c>
      <c r="D3624">
        <v>7559</v>
      </c>
      <c r="E3624">
        <v>16871</v>
      </c>
      <c r="F3624">
        <v>1119520</v>
      </c>
      <c r="G3624">
        <v>1132262</v>
      </c>
      <c r="H3624">
        <v>719</v>
      </c>
      <c r="I3624">
        <v>4.3</v>
      </c>
      <c r="J3624">
        <v>336</v>
      </c>
      <c r="K3624">
        <v>2</v>
      </c>
      <c r="L3624">
        <v>132928</v>
      </c>
      <c r="M3624">
        <v>25455</v>
      </c>
      <c r="N3624">
        <v>107473</v>
      </c>
      <c r="O3624">
        <v>2.2000000000000002</v>
      </c>
      <c r="P3624">
        <v>11.7</v>
      </c>
      <c r="Q3624">
        <v>158411</v>
      </c>
      <c r="R3624">
        <v>45778</v>
      </c>
      <c r="S3624">
        <v>112633</v>
      </c>
      <c r="T3624">
        <v>4</v>
      </c>
      <c r="U3624">
        <v>14</v>
      </c>
      <c r="V3624">
        <v>-25483</v>
      </c>
      <c r="W3624">
        <v>-2.2999999999999998</v>
      </c>
      <c r="X3624">
        <v>23.4</v>
      </c>
      <c r="Y3624">
        <v>115</v>
      </c>
      <c r="Z3624">
        <v>116</v>
      </c>
      <c r="AB3624">
        <v>1</v>
      </c>
    </row>
    <row r="3625" spans="1:28" x14ac:dyDescent="0.35">
      <c r="A3625">
        <v>2010</v>
      </c>
      <c r="B3625" t="s">
        <v>48</v>
      </c>
      <c r="C3625" t="s">
        <v>61</v>
      </c>
      <c r="D3625">
        <v>6602</v>
      </c>
      <c r="E3625">
        <v>19100</v>
      </c>
      <c r="F3625">
        <v>973020</v>
      </c>
      <c r="G3625">
        <v>989105</v>
      </c>
      <c r="H3625">
        <v>719</v>
      </c>
      <c r="I3625">
        <v>3.8</v>
      </c>
      <c r="J3625">
        <v>429</v>
      </c>
      <c r="K3625">
        <v>2.2999999999999998</v>
      </c>
      <c r="L3625">
        <v>101293</v>
      </c>
      <c r="M3625">
        <v>17794</v>
      </c>
      <c r="N3625">
        <v>83499</v>
      </c>
      <c r="O3625">
        <v>1.8</v>
      </c>
      <c r="P3625">
        <v>10.199999999999999</v>
      </c>
      <c r="Q3625">
        <v>133463</v>
      </c>
      <c r="R3625">
        <v>35571</v>
      </c>
      <c r="S3625">
        <v>97892</v>
      </c>
      <c r="T3625">
        <v>3.6</v>
      </c>
      <c r="U3625">
        <v>13.5</v>
      </c>
      <c r="V3625">
        <v>-32170</v>
      </c>
      <c r="W3625">
        <v>-3.3</v>
      </c>
      <c r="X3625">
        <v>20.399999999999999</v>
      </c>
      <c r="Y3625">
        <v>95</v>
      </c>
      <c r="Z3625">
        <v>132</v>
      </c>
      <c r="AA3625">
        <v>27994</v>
      </c>
      <c r="AB3625">
        <v>0</v>
      </c>
    </row>
    <row r="3626" spans="1:28" x14ac:dyDescent="0.35">
      <c r="A3626">
        <v>2010</v>
      </c>
      <c r="B3626" t="s">
        <v>48</v>
      </c>
      <c r="C3626" t="s">
        <v>62</v>
      </c>
      <c r="D3626">
        <v>5126</v>
      </c>
      <c r="E3626">
        <v>14768</v>
      </c>
      <c r="F3626">
        <v>759064</v>
      </c>
      <c r="G3626">
        <v>767005</v>
      </c>
      <c r="H3626">
        <v>679</v>
      </c>
      <c r="I3626">
        <v>4.7</v>
      </c>
      <c r="J3626">
        <v>256</v>
      </c>
      <c r="K3626">
        <v>1.8</v>
      </c>
      <c r="L3626">
        <v>78678</v>
      </c>
      <c r="M3626">
        <v>18627</v>
      </c>
      <c r="N3626">
        <v>60051</v>
      </c>
      <c r="O3626">
        <v>2.4</v>
      </c>
      <c r="P3626">
        <v>10.3</v>
      </c>
      <c r="Q3626">
        <v>94559</v>
      </c>
      <c r="R3626">
        <v>21704</v>
      </c>
      <c r="S3626">
        <v>72855</v>
      </c>
      <c r="T3626">
        <v>2.8</v>
      </c>
      <c r="U3626">
        <v>12.3</v>
      </c>
      <c r="V3626">
        <v>-15881</v>
      </c>
      <c r="W3626">
        <v>-2</v>
      </c>
      <c r="X3626">
        <v>20.6</v>
      </c>
      <c r="Y3626">
        <v>55</v>
      </c>
      <c r="Z3626">
        <v>56</v>
      </c>
      <c r="AA3626">
        <v>15679</v>
      </c>
      <c r="AB3626">
        <v>0</v>
      </c>
    </row>
    <row r="3627" spans="1:28" x14ac:dyDescent="0.35">
      <c r="A3627">
        <v>2010</v>
      </c>
      <c r="B3627" t="s">
        <v>48</v>
      </c>
      <c r="C3627" t="s">
        <v>63</v>
      </c>
      <c r="D3627">
        <v>6127</v>
      </c>
      <c r="E3627">
        <v>20404</v>
      </c>
      <c r="F3627">
        <v>917905</v>
      </c>
      <c r="G3627">
        <v>927729</v>
      </c>
      <c r="H3627">
        <v>869</v>
      </c>
      <c r="I3627">
        <v>4.3</v>
      </c>
      <c r="J3627">
        <v>418</v>
      </c>
      <c r="K3627">
        <v>2.1</v>
      </c>
      <c r="L3627">
        <v>85535</v>
      </c>
      <c r="M3627">
        <v>19882</v>
      </c>
      <c r="N3627">
        <v>65653</v>
      </c>
      <c r="O3627">
        <v>2.1</v>
      </c>
      <c r="P3627">
        <v>9.1999999999999993</v>
      </c>
      <c r="Q3627">
        <v>105182</v>
      </c>
      <c r="R3627">
        <v>21693</v>
      </c>
      <c r="S3627">
        <v>83489</v>
      </c>
      <c r="T3627">
        <v>2.2999999999999998</v>
      </c>
      <c r="U3627">
        <v>11.3</v>
      </c>
      <c r="V3627">
        <v>-19647</v>
      </c>
      <c r="W3627">
        <v>-2.1</v>
      </c>
      <c r="X3627">
        <v>18.399999999999999</v>
      </c>
      <c r="Y3627">
        <v>48</v>
      </c>
      <c r="Z3627">
        <v>56</v>
      </c>
      <c r="AB3627">
        <v>1</v>
      </c>
    </row>
    <row r="3628" spans="1:28" x14ac:dyDescent="0.35">
      <c r="A3628">
        <v>2010</v>
      </c>
      <c r="B3628" t="s">
        <v>48</v>
      </c>
      <c r="C3628" t="s">
        <v>64</v>
      </c>
      <c r="D3628">
        <v>9993</v>
      </c>
      <c r="E3628">
        <v>43075</v>
      </c>
      <c r="F3628">
        <v>1503385</v>
      </c>
      <c r="G3628">
        <v>1523861</v>
      </c>
      <c r="H3628">
        <v>1435</v>
      </c>
      <c r="I3628">
        <v>3.4</v>
      </c>
      <c r="J3628">
        <v>753</v>
      </c>
      <c r="K3628">
        <v>1.8</v>
      </c>
      <c r="L3628">
        <v>126284</v>
      </c>
      <c r="M3628">
        <v>27590</v>
      </c>
      <c r="N3628">
        <v>98694</v>
      </c>
      <c r="O3628">
        <v>1.8</v>
      </c>
      <c r="P3628">
        <v>8.3000000000000007</v>
      </c>
      <c r="Q3628">
        <v>167236</v>
      </c>
      <c r="R3628">
        <v>32553</v>
      </c>
      <c r="S3628">
        <v>134683</v>
      </c>
      <c r="T3628">
        <v>2.1</v>
      </c>
      <c r="U3628">
        <v>11</v>
      </c>
      <c r="V3628">
        <v>-40952</v>
      </c>
      <c r="W3628">
        <v>-2.7</v>
      </c>
      <c r="X3628">
        <v>16.600000000000001</v>
      </c>
      <c r="Y3628">
        <v>59</v>
      </c>
      <c r="Z3628">
        <v>147</v>
      </c>
      <c r="AA3628">
        <v>18362</v>
      </c>
      <c r="AB3628">
        <v>0</v>
      </c>
    </row>
    <row r="3629" spans="1:28" x14ac:dyDescent="0.35">
      <c r="A3629">
        <v>2010</v>
      </c>
      <c r="B3629" t="s">
        <v>48</v>
      </c>
      <c r="C3629" t="s">
        <v>43</v>
      </c>
      <c r="D3629">
        <v>20463</v>
      </c>
      <c r="E3629">
        <v>79846</v>
      </c>
      <c r="F3629">
        <v>3096241</v>
      </c>
      <c r="G3629">
        <v>3135801</v>
      </c>
      <c r="H3629">
        <v>2396</v>
      </c>
      <c r="I3629">
        <v>3</v>
      </c>
      <c r="J3629">
        <v>1348</v>
      </c>
      <c r="K3629">
        <v>1.7</v>
      </c>
      <c r="L3629">
        <v>239051</v>
      </c>
      <c r="M3629">
        <v>59660</v>
      </c>
      <c r="N3629">
        <v>179391</v>
      </c>
      <c r="O3629">
        <v>1.9</v>
      </c>
      <c r="P3629">
        <v>7.6</v>
      </c>
      <c r="Q3629">
        <v>318171</v>
      </c>
      <c r="R3629">
        <v>62919</v>
      </c>
      <c r="S3629">
        <v>255252</v>
      </c>
      <c r="T3629">
        <v>2</v>
      </c>
      <c r="U3629">
        <v>10.1</v>
      </c>
      <c r="V3629">
        <v>-79120</v>
      </c>
      <c r="W3629">
        <v>-2.5</v>
      </c>
      <c r="X3629">
        <v>15.2</v>
      </c>
      <c r="Y3629">
        <v>128</v>
      </c>
      <c r="Z3629">
        <v>157</v>
      </c>
      <c r="AA3629">
        <v>37457</v>
      </c>
      <c r="AB3629">
        <v>0</v>
      </c>
    </row>
    <row r="3630" spans="1:28" x14ac:dyDescent="0.35">
      <c r="A3630">
        <v>2010</v>
      </c>
      <c r="B3630" t="s">
        <v>49</v>
      </c>
      <c r="C3630" t="s">
        <v>42</v>
      </c>
      <c r="D3630">
        <v>88</v>
      </c>
      <c r="E3630">
        <v>847</v>
      </c>
      <c r="F3630">
        <v>56215</v>
      </c>
      <c r="G3630">
        <v>28108</v>
      </c>
      <c r="H3630">
        <v>847</v>
      </c>
      <c r="I3630">
        <v>200</v>
      </c>
      <c r="J3630">
        <v>0</v>
      </c>
      <c r="K3630">
        <v>0</v>
      </c>
      <c r="L3630">
        <v>56215</v>
      </c>
      <c r="M3630">
        <v>56215</v>
      </c>
      <c r="N3630">
        <v>0</v>
      </c>
      <c r="O3630">
        <v>200</v>
      </c>
      <c r="P3630">
        <v>200</v>
      </c>
      <c r="Q3630">
        <v>0</v>
      </c>
      <c r="R3630">
        <v>0</v>
      </c>
      <c r="S3630">
        <v>0</v>
      </c>
      <c r="T3630">
        <v>0</v>
      </c>
      <c r="U3630">
        <v>0</v>
      </c>
      <c r="V3630">
        <v>56215</v>
      </c>
      <c r="W3630">
        <v>200</v>
      </c>
      <c r="X3630">
        <v>0</v>
      </c>
      <c r="AB3630">
        <v>0</v>
      </c>
    </row>
    <row r="3631" spans="1:28" x14ac:dyDescent="0.35">
      <c r="A3631">
        <v>2010</v>
      </c>
      <c r="B3631" t="s">
        <v>49</v>
      </c>
      <c r="C3631" t="s">
        <v>55</v>
      </c>
      <c r="D3631">
        <v>223</v>
      </c>
      <c r="E3631">
        <v>663</v>
      </c>
      <c r="F3631">
        <v>73445</v>
      </c>
      <c r="G3631">
        <v>72097</v>
      </c>
      <c r="H3631">
        <v>39</v>
      </c>
      <c r="I3631">
        <v>5.8</v>
      </c>
      <c r="J3631">
        <v>61</v>
      </c>
      <c r="K3631">
        <v>9</v>
      </c>
      <c r="L3631">
        <v>18662</v>
      </c>
      <c r="M3631">
        <v>2731</v>
      </c>
      <c r="N3631">
        <v>15931</v>
      </c>
      <c r="O3631">
        <v>3.8</v>
      </c>
      <c r="P3631">
        <v>25.9</v>
      </c>
      <c r="Q3631">
        <v>15965</v>
      </c>
      <c r="R3631">
        <v>2029</v>
      </c>
      <c r="S3631">
        <v>13936</v>
      </c>
      <c r="T3631">
        <v>2.8</v>
      </c>
      <c r="U3631">
        <v>22.1</v>
      </c>
      <c r="V3631">
        <v>2697</v>
      </c>
      <c r="W3631">
        <v>3.8</v>
      </c>
      <c r="X3631">
        <v>44.2</v>
      </c>
      <c r="AB3631">
        <v>0</v>
      </c>
    </row>
    <row r="3632" spans="1:28" x14ac:dyDescent="0.35">
      <c r="A3632">
        <v>2010</v>
      </c>
      <c r="B3632" t="s">
        <v>49</v>
      </c>
      <c r="C3632" t="s">
        <v>56</v>
      </c>
      <c r="D3632">
        <v>205</v>
      </c>
      <c r="E3632">
        <v>816</v>
      </c>
      <c r="F3632">
        <v>66955</v>
      </c>
      <c r="G3632">
        <v>72831</v>
      </c>
      <c r="H3632">
        <v>58</v>
      </c>
      <c r="I3632">
        <v>7.1</v>
      </c>
      <c r="J3632">
        <v>62</v>
      </c>
      <c r="K3632">
        <v>7.6</v>
      </c>
      <c r="L3632">
        <v>15064</v>
      </c>
      <c r="M3632">
        <v>1998</v>
      </c>
      <c r="N3632">
        <v>13066</v>
      </c>
      <c r="O3632">
        <v>2.7</v>
      </c>
      <c r="P3632">
        <v>20.7</v>
      </c>
      <c r="Q3632">
        <v>26816</v>
      </c>
      <c r="R3632">
        <v>16419</v>
      </c>
      <c r="S3632">
        <v>10397</v>
      </c>
      <c r="T3632">
        <v>22.5</v>
      </c>
      <c r="U3632">
        <v>36.799999999999997</v>
      </c>
      <c r="V3632">
        <v>-11752</v>
      </c>
      <c r="W3632">
        <v>-16.100000000000001</v>
      </c>
      <c r="X3632">
        <v>41.4</v>
      </c>
      <c r="Y3632">
        <v>18</v>
      </c>
      <c r="Z3632">
        <v>18</v>
      </c>
      <c r="AA3632">
        <v>12909</v>
      </c>
      <c r="AB3632">
        <v>0</v>
      </c>
    </row>
    <row r="3633" spans="1:28" x14ac:dyDescent="0.35">
      <c r="A3633">
        <v>2010</v>
      </c>
      <c r="B3633" t="s">
        <v>49</v>
      </c>
      <c r="C3633" t="s">
        <v>57</v>
      </c>
      <c r="D3633">
        <v>195</v>
      </c>
      <c r="E3633">
        <v>584</v>
      </c>
      <c r="F3633">
        <v>62841</v>
      </c>
      <c r="G3633">
        <v>63683</v>
      </c>
      <c r="H3633">
        <v>68</v>
      </c>
      <c r="I3633">
        <v>12.1</v>
      </c>
      <c r="J3633">
        <v>21</v>
      </c>
      <c r="K3633">
        <v>3.7</v>
      </c>
      <c r="L3633">
        <v>11726</v>
      </c>
      <c r="M3633">
        <v>3292</v>
      </c>
      <c r="N3633">
        <v>8434</v>
      </c>
      <c r="O3633">
        <v>5.2</v>
      </c>
      <c r="P3633">
        <v>18.399999999999999</v>
      </c>
      <c r="Q3633">
        <v>13409</v>
      </c>
      <c r="R3633">
        <v>6678</v>
      </c>
      <c r="S3633">
        <v>6731</v>
      </c>
      <c r="T3633">
        <v>10.5</v>
      </c>
      <c r="U3633">
        <v>21.1</v>
      </c>
      <c r="V3633">
        <v>-1683</v>
      </c>
      <c r="W3633">
        <v>-2.7</v>
      </c>
      <c r="X3633">
        <v>36.799999999999997</v>
      </c>
      <c r="Y3633">
        <v>8</v>
      </c>
      <c r="Z3633">
        <v>8</v>
      </c>
      <c r="AA3633">
        <v>5725</v>
      </c>
      <c r="AB3633">
        <v>0</v>
      </c>
    </row>
    <row r="3634" spans="1:28" x14ac:dyDescent="0.35">
      <c r="A3634">
        <v>2010</v>
      </c>
      <c r="B3634" t="s">
        <v>49</v>
      </c>
      <c r="C3634" t="s">
        <v>58</v>
      </c>
      <c r="D3634">
        <v>419</v>
      </c>
      <c r="E3634">
        <v>2691</v>
      </c>
      <c r="F3634">
        <v>136550</v>
      </c>
      <c r="G3634">
        <v>138134</v>
      </c>
      <c r="H3634">
        <v>255</v>
      </c>
      <c r="I3634">
        <v>9.9</v>
      </c>
      <c r="J3634">
        <v>37</v>
      </c>
      <c r="K3634">
        <v>1.4</v>
      </c>
      <c r="L3634">
        <v>19136</v>
      </c>
      <c r="M3634">
        <v>4806</v>
      </c>
      <c r="N3634">
        <v>14330</v>
      </c>
      <c r="O3634">
        <v>3.5</v>
      </c>
      <c r="P3634">
        <v>13.9</v>
      </c>
      <c r="Q3634">
        <v>22304</v>
      </c>
      <c r="R3634">
        <v>4050</v>
      </c>
      <c r="S3634">
        <v>18254</v>
      </c>
      <c r="T3634">
        <v>2.9</v>
      </c>
      <c r="U3634">
        <v>16.100000000000001</v>
      </c>
      <c r="V3634">
        <v>-3168</v>
      </c>
      <c r="W3634">
        <v>-2.2000000000000002</v>
      </c>
      <c r="X3634">
        <v>27.8</v>
      </c>
      <c r="Y3634">
        <v>4</v>
      </c>
      <c r="Z3634">
        <v>4</v>
      </c>
      <c r="AA3634">
        <v>2333</v>
      </c>
      <c r="AB3634">
        <v>0</v>
      </c>
    </row>
    <row r="3635" spans="1:28" x14ac:dyDescent="0.35">
      <c r="A3635">
        <v>2010</v>
      </c>
      <c r="B3635" t="s">
        <v>49</v>
      </c>
      <c r="C3635" t="s">
        <v>59</v>
      </c>
      <c r="D3635">
        <v>325</v>
      </c>
      <c r="E3635">
        <v>1703</v>
      </c>
      <c r="F3635">
        <v>104024</v>
      </c>
      <c r="G3635">
        <v>105421</v>
      </c>
      <c r="H3635">
        <v>200</v>
      </c>
      <c r="I3635">
        <v>12.2</v>
      </c>
      <c r="J3635">
        <v>73</v>
      </c>
      <c r="K3635">
        <v>4.5</v>
      </c>
      <c r="L3635">
        <v>18667</v>
      </c>
      <c r="M3635">
        <v>3809</v>
      </c>
      <c r="N3635">
        <v>14858</v>
      </c>
      <c r="O3635">
        <v>3.6</v>
      </c>
      <c r="P3635">
        <v>17.7</v>
      </c>
      <c r="Q3635">
        <v>21460</v>
      </c>
      <c r="R3635">
        <v>6746</v>
      </c>
      <c r="S3635">
        <v>14714</v>
      </c>
      <c r="T3635">
        <v>6.4</v>
      </c>
      <c r="U3635">
        <v>20.399999999999999</v>
      </c>
      <c r="V3635">
        <v>-2793</v>
      </c>
      <c r="W3635">
        <v>-2.7</v>
      </c>
      <c r="X3635">
        <v>35.4</v>
      </c>
      <c r="Y3635">
        <v>5</v>
      </c>
      <c r="Z3635">
        <v>5</v>
      </c>
      <c r="AA3635">
        <v>3267</v>
      </c>
      <c r="AB3635">
        <v>0</v>
      </c>
    </row>
    <row r="3636" spans="1:28" x14ac:dyDescent="0.35">
      <c r="A3636">
        <v>2010</v>
      </c>
      <c r="B3636" t="s">
        <v>49</v>
      </c>
      <c r="C3636" t="s">
        <v>60</v>
      </c>
      <c r="D3636">
        <v>1680</v>
      </c>
      <c r="E3636">
        <v>7606</v>
      </c>
      <c r="F3636">
        <v>555424</v>
      </c>
      <c r="G3636">
        <v>560482</v>
      </c>
      <c r="H3636">
        <v>1112</v>
      </c>
      <c r="I3636">
        <v>15.5</v>
      </c>
      <c r="J3636">
        <v>245</v>
      </c>
      <c r="K3636">
        <v>3.4</v>
      </c>
      <c r="L3636">
        <v>86241</v>
      </c>
      <c r="M3636">
        <v>22442</v>
      </c>
      <c r="N3636">
        <v>63799</v>
      </c>
      <c r="O3636">
        <v>4</v>
      </c>
      <c r="P3636">
        <v>15.4</v>
      </c>
      <c r="Q3636">
        <v>96356</v>
      </c>
      <c r="R3636">
        <v>26907</v>
      </c>
      <c r="S3636">
        <v>69449</v>
      </c>
      <c r="T3636">
        <v>4.8</v>
      </c>
      <c r="U3636">
        <v>17.2</v>
      </c>
      <c r="V3636">
        <v>-10115</v>
      </c>
      <c r="W3636">
        <v>-1.8</v>
      </c>
      <c r="X3636">
        <v>30.8</v>
      </c>
      <c r="Y3636">
        <v>23</v>
      </c>
      <c r="Z3636">
        <v>24</v>
      </c>
      <c r="AA3636">
        <v>16095</v>
      </c>
      <c r="AB3636">
        <v>0</v>
      </c>
    </row>
    <row r="3637" spans="1:28" x14ac:dyDescent="0.35">
      <c r="A3637">
        <v>2010</v>
      </c>
      <c r="B3637" t="s">
        <v>49</v>
      </c>
      <c r="C3637" t="s">
        <v>61</v>
      </c>
      <c r="D3637">
        <v>1665</v>
      </c>
      <c r="E3637">
        <v>11043</v>
      </c>
      <c r="F3637">
        <v>559748</v>
      </c>
      <c r="G3637">
        <v>564714</v>
      </c>
      <c r="H3637">
        <v>865</v>
      </c>
      <c r="I3637">
        <v>8</v>
      </c>
      <c r="J3637">
        <v>385</v>
      </c>
      <c r="K3637">
        <v>3.6</v>
      </c>
      <c r="L3637">
        <v>68103</v>
      </c>
      <c r="M3637">
        <v>17491</v>
      </c>
      <c r="N3637">
        <v>50612</v>
      </c>
      <c r="O3637">
        <v>3.1</v>
      </c>
      <c r="P3637">
        <v>12.1</v>
      </c>
      <c r="Q3637">
        <v>78034</v>
      </c>
      <c r="R3637">
        <v>18778</v>
      </c>
      <c r="S3637">
        <v>59256</v>
      </c>
      <c r="T3637">
        <v>3.3</v>
      </c>
      <c r="U3637">
        <v>13.8</v>
      </c>
      <c r="V3637">
        <v>-9931</v>
      </c>
      <c r="W3637">
        <v>-1.7</v>
      </c>
      <c r="X3637">
        <v>24.2</v>
      </c>
      <c r="Y3637">
        <v>17</v>
      </c>
      <c r="Z3637">
        <v>47</v>
      </c>
      <c r="AA3637">
        <v>11324</v>
      </c>
      <c r="AB3637">
        <v>0</v>
      </c>
    </row>
    <row r="3638" spans="1:28" x14ac:dyDescent="0.35">
      <c r="A3638">
        <v>2010</v>
      </c>
      <c r="B3638" t="s">
        <v>49</v>
      </c>
      <c r="C3638" t="s">
        <v>62</v>
      </c>
      <c r="D3638">
        <v>1323</v>
      </c>
      <c r="E3638">
        <v>9387</v>
      </c>
      <c r="F3638">
        <v>433220</v>
      </c>
      <c r="G3638">
        <v>441616</v>
      </c>
      <c r="H3638">
        <v>494</v>
      </c>
      <c r="I3638">
        <v>5.3</v>
      </c>
      <c r="J3638">
        <v>232</v>
      </c>
      <c r="K3638">
        <v>2.5</v>
      </c>
      <c r="L3638">
        <v>44169</v>
      </c>
      <c r="M3638">
        <v>10389</v>
      </c>
      <c r="N3638">
        <v>33780</v>
      </c>
      <c r="O3638">
        <v>2.4</v>
      </c>
      <c r="P3638">
        <v>10</v>
      </c>
      <c r="Q3638">
        <v>60961</v>
      </c>
      <c r="R3638">
        <v>13041</v>
      </c>
      <c r="S3638">
        <v>47920</v>
      </c>
      <c r="T3638">
        <v>3</v>
      </c>
      <c r="U3638">
        <v>13.8</v>
      </c>
      <c r="V3638">
        <v>-16792</v>
      </c>
      <c r="W3638">
        <v>-3.8</v>
      </c>
      <c r="X3638">
        <v>20</v>
      </c>
      <c r="Y3638">
        <v>10</v>
      </c>
      <c r="Z3638">
        <v>20</v>
      </c>
      <c r="AA3638">
        <v>6924</v>
      </c>
      <c r="AB3638">
        <v>0</v>
      </c>
    </row>
    <row r="3639" spans="1:28" x14ac:dyDescent="0.35">
      <c r="A3639">
        <v>2010</v>
      </c>
      <c r="B3639" t="s">
        <v>49</v>
      </c>
      <c r="C3639" t="s">
        <v>63</v>
      </c>
      <c r="D3639">
        <v>1792</v>
      </c>
      <c r="E3639">
        <v>13477</v>
      </c>
      <c r="F3639">
        <v>601803</v>
      </c>
      <c r="G3639">
        <v>608701</v>
      </c>
      <c r="H3639">
        <v>778</v>
      </c>
      <c r="I3639">
        <v>5.8</v>
      </c>
      <c r="J3639">
        <v>496</v>
      </c>
      <c r="K3639">
        <v>3.7</v>
      </c>
      <c r="L3639">
        <v>59298</v>
      </c>
      <c r="M3639">
        <v>15375</v>
      </c>
      <c r="N3639">
        <v>43923</v>
      </c>
      <c r="O3639">
        <v>2.5</v>
      </c>
      <c r="P3639">
        <v>9.6999999999999993</v>
      </c>
      <c r="Q3639">
        <v>73094</v>
      </c>
      <c r="R3639">
        <v>14026</v>
      </c>
      <c r="S3639">
        <v>59068</v>
      </c>
      <c r="T3639">
        <v>2.2999999999999998</v>
      </c>
      <c r="U3639">
        <v>12</v>
      </c>
      <c r="V3639">
        <v>-13796</v>
      </c>
      <c r="W3639">
        <v>-2.2999999999999998</v>
      </c>
      <c r="X3639">
        <v>19.399999999999999</v>
      </c>
      <c r="Y3639">
        <v>11</v>
      </c>
      <c r="Z3639">
        <v>22</v>
      </c>
      <c r="AA3639">
        <v>6849</v>
      </c>
      <c r="AB3639">
        <v>0</v>
      </c>
    </row>
    <row r="3640" spans="1:28" x14ac:dyDescent="0.35">
      <c r="A3640">
        <v>2010</v>
      </c>
      <c r="B3640" t="s">
        <v>49</v>
      </c>
      <c r="C3640" t="s">
        <v>64</v>
      </c>
      <c r="D3640">
        <v>3148</v>
      </c>
      <c r="E3640">
        <v>29090</v>
      </c>
      <c r="F3640">
        <v>1057318</v>
      </c>
      <c r="G3640">
        <v>1068912</v>
      </c>
      <c r="H3640">
        <v>1578</v>
      </c>
      <c r="I3640">
        <v>5.5</v>
      </c>
      <c r="J3640">
        <v>596</v>
      </c>
      <c r="K3640">
        <v>2.1</v>
      </c>
      <c r="L3640">
        <v>106741</v>
      </c>
      <c r="M3640">
        <v>29161</v>
      </c>
      <c r="N3640">
        <v>77580</v>
      </c>
      <c r="O3640">
        <v>2.7</v>
      </c>
      <c r="P3640">
        <v>10</v>
      </c>
      <c r="Q3640">
        <v>129929</v>
      </c>
      <c r="R3640">
        <v>21418</v>
      </c>
      <c r="S3640">
        <v>108511</v>
      </c>
      <c r="T3640">
        <v>2</v>
      </c>
      <c r="U3640">
        <v>12.2</v>
      </c>
      <c r="V3640">
        <v>-23188</v>
      </c>
      <c r="W3640">
        <v>-2.2000000000000002</v>
      </c>
      <c r="X3640">
        <v>20</v>
      </c>
      <c r="Y3640">
        <v>14</v>
      </c>
      <c r="Z3640">
        <v>60</v>
      </c>
      <c r="AA3640">
        <v>9464</v>
      </c>
      <c r="AB3640">
        <v>0</v>
      </c>
    </row>
    <row r="3641" spans="1:28" x14ac:dyDescent="0.35">
      <c r="A3641">
        <v>2010</v>
      </c>
      <c r="B3641" t="s">
        <v>49</v>
      </c>
      <c r="C3641" t="s">
        <v>43</v>
      </c>
      <c r="D3641">
        <v>7166</v>
      </c>
      <c r="E3641">
        <v>60264</v>
      </c>
      <c r="F3641">
        <v>2415430</v>
      </c>
      <c r="G3641">
        <v>2435563</v>
      </c>
      <c r="H3641">
        <v>3210</v>
      </c>
      <c r="I3641">
        <v>5.4</v>
      </c>
      <c r="J3641">
        <v>1540</v>
      </c>
      <c r="K3641">
        <v>2.6</v>
      </c>
      <c r="L3641">
        <v>213716</v>
      </c>
      <c r="M3641">
        <v>61454</v>
      </c>
      <c r="N3641">
        <v>152262</v>
      </c>
      <c r="O3641">
        <v>2.5</v>
      </c>
      <c r="P3641">
        <v>8.8000000000000007</v>
      </c>
      <c r="Q3641">
        <v>253981</v>
      </c>
      <c r="R3641">
        <v>33562</v>
      </c>
      <c r="S3641">
        <v>220419</v>
      </c>
      <c r="T3641">
        <v>1.4</v>
      </c>
      <c r="U3641">
        <v>10.4</v>
      </c>
      <c r="V3641">
        <v>-40265</v>
      </c>
      <c r="W3641">
        <v>-1.6</v>
      </c>
      <c r="X3641">
        <v>17.600000000000001</v>
      </c>
      <c r="Y3641">
        <v>13</v>
      </c>
      <c r="Z3641">
        <v>40</v>
      </c>
      <c r="AA3641">
        <v>8906</v>
      </c>
      <c r="AB3641">
        <v>0</v>
      </c>
    </row>
    <row r="3642" spans="1:28" x14ac:dyDescent="0.35">
      <c r="A3642">
        <v>2010</v>
      </c>
      <c r="B3642" t="s">
        <v>50</v>
      </c>
      <c r="C3642" t="s">
        <v>42</v>
      </c>
      <c r="D3642">
        <v>43</v>
      </c>
      <c r="E3642">
        <v>293</v>
      </c>
      <c r="F3642">
        <v>59597</v>
      </c>
      <c r="G3642">
        <v>29799</v>
      </c>
      <c r="H3642">
        <v>293</v>
      </c>
      <c r="I3642">
        <v>200</v>
      </c>
      <c r="J3642">
        <v>0</v>
      </c>
      <c r="K3642">
        <v>0</v>
      </c>
      <c r="L3642">
        <v>59597</v>
      </c>
      <c r="M3642">
        <v>59597</v>
      </c>
      <c r="N3642">
        <v>0</v>
      </c>
      <c r="O3642">
        <v>200</v>
      </c>
      <c r="P3642">
        <v>200</v>
      </c>
      <c r="Q3642">
        <v>0</v>
      </c>
      <c r="R3642">
        <v>0</v>
      </c>
      <c r="S3642">
        <v>0</v>
      </c>
      <c r="T3642">
        <v>0</v>
      </c>
      <c r="U3642">
        <v>0</v>
      </c>
      <c r="V3642">
        <v>59597</v>
      </c>
      <c r="W3642">
        <v>200</v>
      </c>
      <c r="X3642">
        <v>0</v>
      </c>
      <c r="AB3642">
        <v>0</v>
      </c>
    </row>
    <row r="3643" spans="1:28" x14ac:dyDescent="0.35">
      <c r="A3643">
        <v>2010</v>
      </c>
      <c r="B3643" t="s">
        <v>50</v>
      </c>
      <c r="C3643" t="s">
        <v>55</v>
      </c>
      <c r="D3643">
        <v>82</v>
      </c>
      <c r="E3643">
        <v>258</v>
      </c>
      <c r="F3643">
        <v>51980</v>
      </c>
      <c r="G3643">
        <v>52267</v>
      </c>
      <c r="H3643">
        <v>24</v>
      </c>
      <c r="I3643">
        <v>9</v>
      </c>
      <c r="J3643">
        <v>39</v>
      </c>
      <c r="K3643">
        <v>14.7</v>
      </c>
      <c r="L3643">
        <v>13157</v>
      </c>
      <c r="M3643">
        <v>1761</v>
      </c>
      <c r="N3643">
        <v>11396</v>
      </c>
      <c r="O3643">
        <v>3.4</v>
      </c>
      <c r="P3643">
        <v>25.2</v>
      </c>
      <c r="Q3643">
        <v>13730</v>
      </c>
      <c r="R3643">
        <v>3012</v>
      </c>
      <c r="S3643">
        <v>10718</v>
      </c>
      <c r="T3643">
        <v>5.8</v>
      </c>
      <c r="U3643">
        <v>26.3</v>
      </c>
      <c r="V3643">
        <v>-573</v>
      </c>
      <c r="W3643">
        <v>-1.1000000000000001</v>
      </c>
      <c r="X3643">
        <v>50.4</v>
      </c>
      <c r="Y3643">
        <v>1</v>
      </c>
      <c r="Z3643">
        <v>25</v>
      </c>
      <c r="AB3643">
        <v>1</v>
      </c>
    </row>
    <row r="3644" spans="1:28" x14ac:dyDescent="0.35">
      <c r="A3644">
        <v>2010</v>
      </c>
      <c r="B3644" t="s">
        <v>50</v>
      </c>
      <c r="C3644" t="s">
        <v>56</v>
      </c>
      <c r="D3644">
        <v>93</v>
      </c>
      <c r="E3644">
        <v>533</v>
      </c>
      <c r="F3644">
        <v>57043</v>
      </c>
      <c r="G3644">
        <v>58807</v>
      </c>
      <c r="H3644">
        <v>44</v>
      </c>
      <c r="I3644">
        <v>8.3000000000000007</v>
      </c>
      <c r="J3644">
        <v>38</v>
      </c>
      <c r="K3644">
        <v>7.2</v>
      </c>
      <c r="L3644">
        <v>12458</v>
      </c>
      <c r="M3644">
        <v>996</v>
      </c>
      <c r="N3644">
        <v>11462</v>
      </c>
      <c r="O3644">
        <v>1.7</v>
      </c>
      <c r="P3644">
        <v>21.2</v>
      </c>
      <c r="Q3644">
        <v>15986</v>
      </c>
      <c r="R3644">
        <v>6861</v>
      </c>
      <c r="S3644">
        <v>9125</v>
      </c>
      <c r="T3644">
        <v>11.7</v>
      </c>
      <c r="U3644">
        <v>27.2</v>
      </c>
      <c r="V3644">
        <v>-3528</v>
      </c>
      <c r="W3644">
        <v>-6</v>
      </c>
      <c r="X3644">
        <v>42.4</v>
      </c>
      <c r="Y3644">
        <v>5</v>
      </c>
      <c r="Z3644">
        <v>5</v>
      </c>
      <c r="AA3644">
        <v>6386</v>
      </c>
      <c r="AB3644">
        <v>0</v>
      </c>
    </row>
    <row r="3645" spans="1:28" x14ac:dyDescent="0.35">
      <c r="A3645">
        <v>2010</v>
      </c>
      <c r="B3645" t="s">
        <v>50</v>
      </c>
      <c r="C3645" t="s">
        <v>57</v>
      </c>
      <c r="D3645">
        <v>76</v>
      </c>
      <c r="E3645">
        <v>298</v>
      </c>
      <c r="F3645">
        <v>48107</v>
      </c>
      <c r="G3645">
        <v>51052</v>
      </c>
      <c r="H3645">
        <v>20</v>
      </c>
      <c r="I3645">
        <v>6.8</v>
      </c>
      <c r="J3645">
        <v>13</v>
      </c>
      <c r="K3645">
        <v>4.4000000000000004</v>
      </c>
      <c r="L3645">
        <v>9175</v>
      </c>
      <c r="M3645">
        <v>589</v>
      </c>
      <c r="N3645">
        <v>8586</v>
      </c>
      <c r="O3645">
        <v>1.2</v>
      </c>
      <c r="P3645">
        <v>18</v>
      </c>
      <c r="Q3645">
        <v>15065</v>
      </c>
      <c r="R3645">
        <v>8353</v>
      </c>
      <c r="S3645">
        <v>6712</v>
      </c>
      <c r="T3645">
        <v>16.399999999999999</v>
      </c>
      <c r="U3645">
        <v>29.5</v>
      </c>
      <c r="V3645">
        <v>-5890</v>
      </c>
      <c r="W3645">
        <v>-11.5</v>
      </c>
      <c r="X3645">
        <v>36</v>
      </c>
      <c r="Y3645">
        <v>6</v>
      </c>
      <c r="Z3645">
        <v>6</v>
      </c>
      <c r="AA3645">
        <v>8023</v>
      </c>
      <c r="AB3645">
        <v>0</v>
      </c>
    </row>
    <row r="3646" spans="1:28" x14ac:dyDescent="0.35">
      <c r="A3646">
        <v>2010</v>
      </c>
      <c r="B3646" t="s">
        <v>50</v>
      </c>
      <c r="C3646" t="s">
        <v>58</v>
      </c>
      <c r="D3646">
        <v>121</v>
      </c>
      <c r="E3646">
        <v>1250</v>
      </c>
      <c r="F3646">
        <v>76713</v>
      </c>
      <c r="G3646">
        <v>76580</v>
      </c>
      <c r="H3646">
        <v>170</v>
      </c>
      <c r="I3646">
        <v>14.4</v>
      </c>
      <c r="J3646">
        <v>34</v>
      </c>
      <c r="K3646">
        <v>2.9</v>
      </c>
      <c r="L3646">
        <v>14277</v>
      </c>
      <c r="M3646">
        <v>3062</v>
      </c>
      <c r="N3646">
        <v>11215</v>
      </c>
      <c r="O3646">
        <v>4</v>
      </c>
      <c r="P3646">
        <v>18.600000000000001</v>
      </c>
      <c r="Q3646">
        <v>14010</v>
      </c>
      <c r="R3646">
        <v>3632</v>
      </c>
      <c r="S3646">
        <v>10378</v>
      </c>
      <c r="T3646">
        <v>4.7</v>
      </c>
      <c r="U3646">
        <v>18.3</v>
      </c>
      <c r="V3646">
        <v>267</v>
      </c>
      <c r="W3646">
        <v>0.3</v>
      </c>
      <c r="X3646">
        <v>36.6</v>
      </c>
      <c r="Y3646">
        <v>2</v>
      </c>
      <c r="Z3646">
        <v>2</v>
      </c>
      <c r="AB3646">
        <v>1</v>
      </c>
    </row>
    <row r="3647" spans="1:28" x14ac:dyDescent="0.35">
      <c r="A3647">
        <v>2010</v>
      </c>
      <c r="B3647" t="s">
        <v>50</v>
      </c>
      <c r="C3647" t="s">
        <v>59</v>
      </c>
      <c r="D3647">
        <v>141</v>
      </c>
      <c r="E3647">
        <v>1569</v>
      </c>
      <c r="F3647">
        <v>94257</v>
      </c>
      <c r="G3647">
        <v>94521</v>
      </c>
      <c r="H3647">
        <v>420</v>
      </c>
      <c r="I3647">
        <v>29.6</v>
      </c>
      <c r="J3647">
        <v>124</v>
      </c>
      <c r="K3647">
        <v>8.6999999999999993</v>
      </c>
      <c r="L3647">
        <v>16393</v>
      </c>
      <c r="M3647">
        <v>3130</v>
      </c>
      <c r="N3647">
        <v>13263</v>
      </c>
      <c r="O3647">
        <v>3.3</v>
      </c>
      <c r="P3647">
        <v>17.3</v>
      </c>
      <c r="Q3647">
        <v>16920</v>
      </c>
      <c r="R3647">
        <v>2977</v>
      </c>
      <c r="S3647">
        <v>13943</v>
      </c>
      <c r="T3647">
        <v>3.1</v>
      </c>
      <c r="U3647">
        <v>17.899999999999999</v>
      </c>
      <c r="V3647">
        <v>-527</v>
      </c>
      <c r="W3647">
        <v>-0.6</v>
      </c>
      <c r="X3647">
        <v>34.6</v>
      </c>
      <c r="Y3647">
        <v>1</v>
      </c>
      <c r="Z3647">
        <v>1</v>
      </c>
      <c r="AB3647">
        <v>1</v>
      </c>
    </row>
    <row r="3648" spans="1:28" x14ac:dyDescent="0.35">
      <c r="A3648">
        <v>2010</v>
      </c>
      <c r="B3648" t="s">
        <v>50</v>
      </c>
      <c r="C3648" t="s">
        <v>60</v>
      </c>
      <c r="D3648">
        <v>663</v>
      </c>
      <c r="E3648">
        <v>7107</v>
      </c>
      <c r="F3648">
        <v>435808</v>
      </c>
      <c r="G3648">
        <v>437547</v>
      </c>
      <c r="H3648">
        <v>779</v>
      </c>
      <c r="I3648">
        <v>11.4</v>
      </c>
      <c r="J3648">
        <v>218</v>
      </c>
      <c r="K3648">
        <v>3.2</v>
      </c>
      <c r="L3648">
        <v>66950</v>
      </c>
      <c r="M3648">
        <v>15830</v>
      </c>
      <c r="N3648">
        <v>51120</v>
      </c>
      <c r="O3648">
        <v>3.6</v>
      </c>
      <c r="P3648">
        <v>15.3</v>
      </c>
      <c r="Q3648">
        <v>70429</v>
      </c>
      <c r="R3648">
        <v>18396</v>
      </c>
      <c r="S3648">
        <v>52033</v>
      </c>
      <c r="T3648">
        <v>4.2</v>
      </c>
      <c r="U3648">
        <v>16.100000000000001</v>
      </c>
      <c r="V3648">
        <v>-3479</v>
      </c>
      <c r="W3648">
        <v>-0.8</v>
      </c>
      <c r="X3648">
        <v>30.6</v>
      </c>
      <c r="Y3648">
        <v>12</v>
      </c>
      <c r="Z3648">
        <v>16</v>
      </c>
      <c r="AA3648">
        <v>15432</v>
      </c>
      <c r="AB3648">
        <v>0</v>
      </c>
    </row>
    <row r="3649" spans="1:28" x14ac:dyDescent="0.35">
      <c r="A3649">
        <v>2010</v>
      </c>
      <c r="B3649" t="s">
        <v>50</v>
      </c>
      <c r="C3649" t="s">
        <v>61</v>
      </c>
      <c r="D3649">
        <v>751</v>
      </c>
      <c r="E3649">
        <v>9857</v>
      </c>
      <c r="F3649">
        <v>503645</v>
      </c>
      <c r="G3649">
        <v>501890</v>
      </c>
      <c r="H3649">
        <v>743</v>
      </c>
      <c r="I3649">
        <v>7.7</v>
      </c>
      <c r="J3649">
        <v>422</v>
      </c>
      <c r="K3649">
        <v>4.4000000000000004</v>
      </c>
      <c r="L3649">
        <v>65102</v>
      </c>
      <c r="M3649">
        <v>14025</v>
      </c>
      <c r="N3649">
        <v>51077</v>
      </c>
      <c r="O3649">
        <v>2.8</v>
      </c>
      <c r="P3649">
        <v>13</v>
      </c>
      <c r="Q3649">
        <v>61591</v>
      </c>
      <c r="R3649">
        <v>12981</v>
      </c>
      <c r="S3649">
        <v>48610</v>
      </c>
      <c r="T3649">
        <v>2.6</v>
      </c>
      <c r="U3649">
        <v>12.3</v>
      </c>
      <c r="V3649">
        <v>3511</v>
      </c>
      <c r="W3649">
        <v>0.7</v>
      </c>
      <c r="X3649">
        <v>24.6</v>
      </c>
      <c r="Y3649">
        <v>4</v>
      </c>
      <c r="Z3649">
        <v>4</v>
      </c>
      <c r="AA3649">
        <v>5953</v>
      </c>
      <c r="AB3649">
        <v>0</v>
      </c>
    </row>
    <row r="3650" spans="1:28" x14ac:dyDescent="0.35">
      <c r="A3650">
        <v>2010</v>
      </c>
      <c r="B3650" t="s">
        <v>50</v>
      </c>
      <c r="C3650" t="s">
        <v>62</v>
      </c>
      <c r="D3650">
        <v>501</v>
      </c>
      <c r="E3650">
        <v>6725</v>
      </c>
      <c r="F3650">
        <v>335628</v>
      </c>
      <c r="G3650">
        <v>334371</v>
      </c>
      <c r="H3650">
        <v>505</v>
      </c>
      <c r="I3650">
        <v>7.7</v>
      </c>
      <c r="J3650">
        <v>127</v>
      </c>
      <c r="K3650">
        <v>1.9</v>
      </c>
      <c r="L3650">
        <v>39500</v>
      </c>
      <c r="M3650">
        <v>9725</v>
      </c>
      <c r="N3650">
        <v>29775</v>
      </c>
      <c r="O3650">
        <v>2.9</v>
      </c>
      <c r="P3650">
        <v>11.8</v>
      </c>
      <c r="Q3650">
        <v>36986</v>
      </c>
      <c r="R3650">
        <v>6892</v>
      </c>
      <c r="S3650">
        <v>30094</v>
      </c>
      <c r="T3650">
        <v>2.1</v>
      </c>
      <c r="U3650">
        <v>11.1</v>
      </c>
      <c r="V3650">
        <v>2514</v>
      </c>
      <c r="W3650">
        <v>0.7</v>
      </c>
      <c r="X3650">
        <v>22.2</v>
      </c>
      <c r="Y3650">
        <v>3</v>
      </c>
      <c r="Z3650">
        <v>4</v>
      </c>
      <c r="AA3650">
        <v>3837</v>
      </c>
      <c r="AB3650">
        <v>0</v>
      </c>
    </row>
    <row r="3651" spans="1:28" x14ac:dyDescent="0.35">
      <c r="A3651">
        <v>2010</v>
      </c>
      <c r="B3651" t="s">
        <v>50</v>
      </c>
      <c r="C3651" t="s">
        <v>63</v>
      </c>
      <c r="D3651">
        <v>850</v>
      </c>
      <c r="E3651">
        <v>11556</v>
      </c>
      <c r="F3651">
        <v>558158</v>
      </c>
      <c r="G3651">
        <v>560479</v>
      </c>
      <c r="H3651">
        <v>752</v>
      </c>
      <c r="I3651">
        <v>6.6</v>
      </c>
      <c r="J3651">
        <v>337</v>
      </c>
      <c r="K3651">
        <v>3</v>
      </c>
      <c r="L3651">
        <v>52813</v>
      </c>
      <c r="M3651">
        <v>14068</v>
      </c>
      <c r="N3651">
        <v>38745</v>
      </c>
      <c r="O3651">
        <v>2.5</v>
      </c>
      <c r="P3651">
        <v>9.4</v>
      </c>
      <c r="Q3651">
        <v>57454</v>
      </c>
      <c r="R3651">
        <v>9308</v>
      </c>
      <c r="S3651">
        <v>48146</v>
      </c>
      <c r="T3651">
        <v>1.7</v>
      </c>
      <c r="U3651">
        <v>10.3</v>
      </c>
      <c r="V3651">
        <v>-4641</v>
      </c>
      <c r="W3651">
        <v>-0.9</v>
      </c>
      <c r="X3651">
        <v>18.8</v>
      </c>
      <c r="Y3651">
        <v>2</v>
      </c>
      <c r="Z3651">
        <v>2</v>
      </c>
      <c r="AB3651">
        <v>1</v>
      </c>
    </row>
    <row r="3652" spans="1:28" x14ac:dyDescent="0.35">
      <c r="A3652">
        <v>2010</v>
      </c>
      <c r="B3652" t="s">
        <v>50</v>
      </c>
      <c r="C3652" t="s">
        <v>64</v>
      </c>
      <c r="D3652">
        <v>1495</v>
      </c>
      <c r="E3652">
        <v>24921</v>
      </c>
      <c r="F3652">
        <v>977658</v>
      </c>
      <c r="G3652">
        <v>984190</v>
      </c>
      <c r="H3652">
        <v>1592</v>
      </c>
      <c r="I3652">
        <v>6.5</v>
      </c>
      <c r="J3652">
        <v>620</v>
      </c>
      <c r="K3652">
        <v>2.5</v>
      </c>
      <c r="L3652">
        <v>108740</v>
      </c>
      <c r="M3652">
        <v>34638</v>
      </c>
      <c r="N3652">
        <v>74102</v>
      </c>
      <c r="O3652">
        <v>3.5</v>
      </c>
      <c r="P3652">
        <v>11</v>
      </c>
      <c r="Q3652">
        <v>121803</v>
      </c>
      <c r="R3652">
        <v>20275</v>
      </c>
      <c r="S3652">
        <v>101528</v>
      </c>
      <c r="T3652">
        <v>2.1</v>
      </c>
      <c r="U3652">
        <v>12.4</v>
      </c>
      <c r="V3652">
        <v>-13063</v>
      </c>
      <c r="W3652">
        <v>-1.4</v>
      </c>
      <c r="X3652">
        <v>22</v>
      </c>
      <c r="Y3652">
        <v>4</v>
      </c>
      <c r="Z3652">
        <v>4</v>
      </c>
      <c r="AB3652">
        <v>1</v>
      </c>
    </row>
    <row r="3653" spans="1:28" x14ac:dyDescent="0.35">
      <c r="A3653">
        <v>2010</v>
      </c>
      <c r="B3653" t="s">
        <v>50</v>
      </c>
      <c r="C3653" t="s">
        <v>43</v>
      </c>
      <c r="D3653">
        <v>3852</v>
      </c>
      <c r="E3653">
        <v>54872</v>
      </c>
      <c r="F3653">
        <v>2577735</v>
      </c>
      <c r="G3653">
        <v>2602316</v>
      </c>
      <c r="H3653">
        <v>2696</v>
      </c>
      <c r="I3653">
        <v>5</v>
      </c>
      <c r="J3653">
        <v>1453</v>
      </c>
      <c r="K3653">
        <v>2.7</v>
      </c>
      <c r="L3653">
        <v>207381</v>
      </c>
      <c r="M3653">
        <v>50492</v>
      </c>
      <c r="N3653">
        <v>156889</v>
      </c>
      <c r="O3653">
        <v>1.9</v>
      </c>
      <c r="P3653">
        <v>8</v>
      </c>
      <c r="Q3653">
        <v>256542</v>
      </c>
      <c r="R3653">
        <v>29161</v>
      </c>
      <c r="S3653">
        <v>227381</v>
      </c>
      <c r="T3653">
        <v>1.1000000000000001</v>
      </c>
      <c r="U3653">
        <v>9.9</v>
      </c>
      <c r="V3653">
        <v>-49161</v>
      </c>
      <c r="W3653">
        <v>-1.9</v>
      </c>
      <c r="X3653">
        <v>16</v>
      </c>
      <c r="Y3653">
        <v>4</v>
      </c>
      <c r="Z3653">
        <v>82</v>
      </c>
      <c r="AB3653">
        <v>1</v>
      </c>
    </row>
    <row r="3654" spans="1:28" x14ac:dyDescent="0.35">
      <c r="A3654">
        <v>2010</v>
      </c>
      <c r="B3654" t="s">
        <v>51</v>
      </c>
      <c r="C3654" t="s">
        <v>42</v>
      </c>
      <c r="D3654">
        <v>7</v>
      </c>
      <c r="E3654">
        <v>27</v>
      </c>
      <c r="F3654">
        <v>19779</v>
      </c>
      <c r="G3654">
        <v>9890</v>
      </c>
      <c r="H3654">
        <v>27</v>
      </c>
      <c r="I3654">
        <v>200</v>
      </c>
      <c r="J3654">
        <v>0</v>
      </c>
      <c r="K3654">
        <v>0</v>
      </c>
      <c r="L3654">
        <v>19779</v>
      </c>
      <c r="P3654">
        <v>200</v>
      </c>
      <c r="Q3654">
        <v>0</v>
      </c>
      <c r="R3654">
        <v>0</v>
      </c>
      <c r="S3654">
        <v>0</v>
      </c>
      <c r="T3654">
        <v>0</v>
      </c>
      <c r="U3654">
        <v>0</v>
      </c>
      <c r="V3654">
        <v>19779</v>
      </c>
      <c r="W3654">
        <v>200</v>
      </c>
      <c r="X3654">
        <v>0</v>
      </c>
      <c r="AB3654">
        <v>1</v>
      </c>
    </row>
    <row r="3655" spans="1:28" x14ac:dyDescent="0.35">
      <c r="A3655">
        <v>2010</v>
      </c>
      <c r="B3655" t="s">
        <v>51</v>
      </c>
      <c r="C3655" t="s">
        <v>55</v>
      </c>
      <c r="D3655">
        <v>54</v>
      </c>
      <c r="E3655">
        <v>940</v>
      </c>
      <c r="F3655">
        <v>67883</v>
      </c>
      <c r="G3655">
        <v>66775</v>
      </c>
      <c r="H3655">
        <v>463</v>
      </c>
      <c r="I3655">
        <v>63.4</v>
      </c>
      <c r="J3655">
        <v>44</v>
      </c>
      <c r="K3655">
        <v>6</v>
      </c>
      <c r="L3655">
        <v>15762</v>
      </c>
      <c r="M3655">
        <v>3793</v>
      </c>
      <c r="N3655">
        <v>11969</v>
      </c>
      <c r="O3655">
        <v>5.7</v>
      </c>
      <c r="P3655">
        <v>23.6</v>
      </c>
      <c r="Q3655">
        <v>13545</v>
      </c>
      <c r="S3655">
        <v>12404</v>
      </c>
      <c r="U3655">
        <v>20.3</v>
      </c>
      <c r="V3655">
        <v>2217</v>
      </c>
      <c r="W3655">
        <v>3.3</v>
      </c>
      <c r="X3655">
        <v>40.6</v>
      </c>
      <c r="AB3655">
        <v>1</v>
      </c>
    </row>
    <row r="3656" spans="1:28" x14ac:dyDescent="0.35">
      <c r="A3656">
        <v>2010</v>
      </c>
      <c r="B3656" t="s">
        <v>51</v>
      </c>
      <c r="C3656" t="s">
        <v>56</v>
      </c>
      <c r="D3656">
        <v>41</v>
      </c>
      <c r="E3656">
        <v>347</v>
      </c>
      <c r="F3656">
        <v>51970</v>
      </c>
      <c r="G3656">
        <v>53283</v>
      </c>
      <c r="H3656">
        <v>43</v>
      </c>
      <c r="I3656">
        <v>13</v>
      </c>
      <c r="J3656">
        <v>10</v>
      </c>
      <c r="K3656">
        <v>3</v>
      </c>
      <c r="L3656">
        <v>14333</v>
      </c>
      <c r="P3656">
        <v>26.9</v>
      </c>
      <c r="Q3656">
        <v>16960</v>
      </c>
      <c r="R3656">
        <v>10153</v>
      </c>
      <c r="S3656">
        <v>6807</v>
      </c>
      <c r="T3656">
        <v>19.100000000000001</v>
      </c>
      <c r="U3656">
        <v>31.8</v>
      </c>
      <c r="V3656">
        <v>-2627</v>
      </c>
      <c r="W3656">
        <v>-4.9000000000000004</v>
      </c>
      <c r="X3656">
        <v>53.8</v>
      </c>
      <c r="Y3656">
        <v>3</v>
      </c>
      <c r="Z3656">
        <v>3</v>
      </c>
      <c r="AA3656">
        <v>9825</v>
      </c>
      <c r="AB3656">
        <v>1</v>
      </c>
    </row>
    <row r="3657" spans="1:28" x14ac:dyDescent="0.35">
      <c r="A3657">
        <v>2010</v>
      </c>
      <c r="B3657" t="s">
        <v>51</v>
      </c>
      <c r="C3657" t="s">
        <v>57</v>
      </c>
      <c r="D3657">
        <v>44</v>
      </c>
      <c r="E3657">
        <v>637</v>
      </c>
      <c r="F3657">
        <v>48501</v>
      </c>
      <c r="G3657">
        <v>47791</v>
      </c>
      <c r="H3657">
        <v>54</v>
      </c>
      <c r="I3657">
        <v>8.8000000000000007</v>
      </c>
      <c r="J3657">
        <v>4</v>
      </c>
      <c r="K3657">
        <v>0.7</v>
      </c>
      <c r="L3657">
        <v>8173</v>
      </c>
      <c r="P3657">
        <v>17.100000000000001</v>
      </c>
      <c r="Q3657">
        <v>6753</v>
      </c>
      <c r="S3657">
        <v>4298</v>
      </c>
      <c r="U3657">
        <v>14.1</v>
      </c>
      <c r="V3657">
        <v>1420</v>
      </c>
      <c r="W3657">
        <v>3</v>
      </c>
      <c r="X3657">
        <v>28.2</v>
      </c>
      <c r="Y3657">
        <v>1</v>
      </c>
      <c r="Z3657">
        <v>1</v>
      </c>
      <c r="AB3657">
        <v>1</v>
      </c>
    </row>
    <row r="3658" spans="1:28" x14ac:dyDescent="0.35">
      <c r="A3658">
        <v>2010</v>
      </c>
      <c r="B3658" t="s">
        <v>51</v>
      </c>
      <c r="C3658" t="s">
        <v>58</v>
      </c>
      <c r="D3658">
        <v>53</v>
      </c>
      <c r="E3658">
        <v>1098</v>
      </c>
      <c r="F3658">
        <v>63751</v>
      </c>
      <c r="G3658">
        <v>63873</v>
      </c>
      <c r="H3658">
        <v>263</v>
      </c>
      <c r="I3658">
        <v>26.9</v>
      </c>
      <c r="J3658">
        <v>21</v>
      </c>
      <c r="K3658">
        <v>2.2000000000000002</v>
      </c>
      <c r="L3658">
        <v>12435</v>
      </c>
      <c r="M3658">
        <v>3660</v>
      </c>
      <c r="N3658">
        <v>8775</v>
      </c>
      <c r="O3658">
        <v>5.7</v>
      </c>
      <c r="P3658">
        <v>19.5</v>
      </c>
      <c r="Q3658">
        <v>12678</v>
      </c>
      <c r="R3658">
        <v>663</v>
      </c>
      <c r="S3658">
        <v>12015</v>
      </c>
      <c r="T3658">
        <v>1</v>
      </c>
      <c r="U3658">
        <v>19.8</v>
      </c>
      <c r="V3658">
        <v>-243</v>
      </c>
      <c r="W3658">
        <v>-0.3</v>
      </c>
      <c r="X3658">
        <v>39</v>
      </c>
      <c r="AB3658">
        <v>0</v>
      </c>
    </row>
    <row r="3659" spans="1:28" x14ac:dyDescent="0.35">
      <c r="A3659">
        <v>2010</v>
      </c>
      <c r="B3659" t="s">
        <v>51</v>
      </c>
      <c r="C3659" t="s">
        <v>59</v>
      </c>
      <c r="D3659">
        <v>65</v>
      </c>
      <c r="E3659">
        <v>2128</v>
      </c>
      <c r="F3659">
        <v>94992</v>
      </c>
      <c r="G3659">
        <v>94318</v>
      </c>
      <c r="H3659">
        <v>175</v>
      </c>
      <c r="I3659">
        <v>8.4</v>
      </c>
      <c r="J3659">
        <v>80</v>
      </c>
      <c r="K3659">
        <v>3.8</v>
      </c>
      <c r="L3659">
        <v>24629</v>
      </c>
      <c r="P3659">
        <v>26.1</v>
      </c>
      <c r="Q3659">
        <v>23280</v>
      </c>
      <c r="R3659">
        <v>11729</v>
      </c>
      <c r="S3659">
        <v>11551</v>
      </c>
      <c r="T3659">
        <v>12.4</v>
      </c>
      <c r="U3659">
        <v>24.7</v>
      </c>
      <c r="V3659">
        <v>1349</v>
      </c>
      <c r="W3659">
        <v>1.4</v>
      </c>
      <c r="X3659">
        <v>49.4</v>
      </c>
      <c r="Y3659">
        <v>2</v>
      </c>
      <c r="Z3659">
        <v>39</v>
      </c>
      <c r="AB3659">
        <v>1</v>
      </c>
    </row>
    <row r="3660" spans="1:28" x14ac:dyDescent="0.35">
      <c r="A3660">
        <v>2010</v>
      </c>
      <c r="B3660" t="s">
        <v>51</v>
      </c>
      <c r="C3660" t="s">
        <v>60</v>
      </c>
      <c r="D3660">
        <v>292</v>
      </c>
      <c r="E3660">
        <v>5651</v>
      </c>
      <c r="F3660">
        <v>384533</v>
      </c>
      <c r="G3660">
        <v>385520</v>
      </c>
      <c r="H3660">
        <v>461</v>
      </c>
      <c r="I3660">
        <v>8.1</v>
      </c>
      <c r="J3660">
        <v>564</v>
      </c>
      <c r="K3660">
        <v>9.9</v>
      </c>
      <c r="L3660">
        <v>65171</v>
      </c>
      <c r="M3660">
        <v>19871</v>
      </c>
      <c r="N3660">
        <v>45300</v>
      </c>
      <c r="O3660">
        <v>5.2</v>
      </c>
      <c r="P3660">
        <v>16.899999999999999</v>
      </c>
      <c r="Q3660">
        <v>67145</v>
      </c>
      <c r="R3660">
        <v>18418</v>
      </c>
      <c r="S3660">
        <v>48727</v>
      </c>
      <c r="T3660">
        <v>4.8</v>
      </c>
      <c r="U3660">
        <v>17.399999999999999</v>
      </c>
      <c r="V3660">
        <v>-1974</v>
      </c>
      <c r="W3660">
        <v>-0.5</v>
      </c>
      <c r="X3660">
        <v>33.799999999999997</v>
      </c>
      <c r="Y3660">
        <v>3</v>
      </c>
      <c r="Z3660">
        <v>3</v>
      </c>
      <c r="AA3660">
        <v>10089</v>
      </c>
      <c r="AB3660">
        <v>0</v>
      </c>
    </row>
    <row r="3661" spans="1:28" x14ac:dyDescent="0.35">
      <c r="A3661">
        <v>2010</v>
      </c>
      <c r="B3661" t="s">
        <v>51</v>
      </c>
      <c r="C3661" t="s">
        <v>61</v>
      </c>
      <c r="D3661">
        <v>391</v>
      </c>
      <c r="E3661">
        <v>8600</v>
      </c>
      <c r="F3661">
        <v>557379</v>
      </c>
      <c r="G3661">
        <v>563314</v>
      </c>
      <c r="H3661">
        <v>715</v>
      </c>
      <c r="I3661">
        <v>8.4</v>
      </c>
      <c r="J3661">
        <v>593</v>
      </c>
      <c r="K3661">
        <v>6.9</v>
      </c>
      <c r="L3661">
        <v>75828</v>
      </c>
      <c r="M3661">
        <v>20778</v>
      </c>
      <c r="N3661">
        <v>55050</v>
      </c>
      <c r="O3661">
        <v>3.7</v>
      </c>
      <c r="P3661">
        <v>13.5</v>
      </c>
      <c r="Q3661">
        <v>87697</v>
      </c>
      <c r="R3661">
        <v>20352</v>
      </c>
      <c r="S3661">
        <v>67345</v>
      </c>
      <c r="T3661">
        <v>3.6</v>
      </c>
      <c r="U3661">
        <v>15.6</v>
      </c>
      <c r="V3661">
        <v>-11869</v>
      </c>
      <c r="W3661">
        <v>-2.1</v>
      </c>
      <c r="X3661">
        <v>27</v>
      </c>
      <c r="Y3661">
        <v>2</v>
      </c>
      <c r="Z3661">
        <v>2</v>
      </c>
      <c r="AB3661">
        <v>1</v>
      </c>
    </row>
    <row r="3662" spans="1:28" x14ac:dyDescent="0.35">
      <c r="A3662">
        <v>2010</v>
      </c>
      <c r="B3662" t="s">
        <v>51</v>
      </c>
      <c r="C3662" t="s">
        <v>62</v>
      </c>
      <c r="D3662">
        <v>356</v>
      </c>
      <c r="E3662">
        <v>9527</v>
      </c>
      <c r="F3662">
        <v>507758</v>
      </c>
      <c r="G3662">
        <v>509089</v>
      </c>
      <c r="H3662">
        <v>597</v>
      </c>
      <c r="I3662">
        <v>6.4</v>
      </c>
      <c r="J3662">
        <v>306</v>
      </c>
      <c r="K3662">
        <v>3.3</v>
      </c>
      <c r="L3662">
        <v>59158</v>
      </c>
      <c r="M3662">
        <v>14181</v>
      </c>
      <c r="N3662">
        <v>44977</v>
      </c>
      <c r="O3662">
        <v>2.8</v>
      </c>
      <c r="P3662">
        <v>11.6</v>
      </c>
      <c r="Q3662">
        <v>61819</v>
      </c>
      <c r="R3662">
        <v>17324</v>
      </c>
      <c r="S3662">
        <v>44495</v>
      </c>
      <c r="T3662">
        <v>3.4</v>
      </c>
      <c r="U3662">
        <v>12.1</v>
      </c>
      <c r="V3662">
        <v>-2661</v>
      </c>
      <c r="W3662">
        <v>-0.5</v>
      </c>
      <c r="X3662">
        <v>23.2</v>
      </c>
      <c r="Y3662">
        <v>3</v>
      </c>
      <c r="Z3662">
        <v>3</v>
      </c>
      <c r="AB3662">
        <v>1</v>
      </c>
    </row>
    <row r="3663" spans="1:28" x14ac:dyDescent="0.35">
      <c r="A3663">
        <v>2010</v>
      </c>
      <c r="B3663" t="s">
        <v>51</v>
      </c>
      <c r="C3663" t="s">
        <v>63</v>
      </c>
      <c r="D3663">
        <v>576</v>
      </c>
      <c r="E3663">
        <v>11357</v>
      </c>
      <c r="F3663">
        <v>816685</v>
      </c>
      <c r="G3663">
        <v>813228</v>
      </c>
      <c r="H3663">
        <v>770</v>
      </c>
      <c r="I3663">
        <v>6.9</v>
      </c>
      <c r="J3663">
        <v>524</v>
      </c>
      <c r="K3663">
        <v>4.7</v>
      </c>
      <c r="L3663">
        <v>81850</v>
      </c>
      <c r="M3663">
        <v>26699</v>
      </c>
      <c r="N3663">
        <v>55151</v>
      </c>
      <c r="O3663">
        <v>3.3</v>
      </c>
      <c r="P3663">
        <v>10.1</v>
      </c>
      <c r="Q3663">
        <v>74936</v>
      </c>
      <c r="R3663">
        <v>10293</v>
      </c>
      <c r="S3663">
        <v>64643</v>
      </c>
      <c r="T3663">
        <v>1.3</v>
      </c>
      <c r="U3663">
        <v>9.1999999999999993</v>
      </c>
      <c r="V3663">
        <v>6914</v>
      </c>
      <c r="W3663">
        <v>0.9</v>
      </c>
      <c r="X3663">
        <v>18.399999999999999</v>
      </c>
      <c r="AB3663">
        <v>0</v>
      </c>
    </row>
    <row r="3664" spans="1:28" x14ac:dyDescent="0.35">
      <c r="A3664">
        <v>2010</v>
      </c>
      <c r="B3664" t="s">
        <v>51</v>
      </c>
      <c r="C3664" t="s">
        <v>64</v>
      </c>
      <c r="D3664">
        <v>916</v>
      </c>
      <c r="E3664">
        <v>28184</v>
      </c>
      <c r="F3664">
        <v>1294958</v>
      </c>
      <c r="G3664">
        <v>1305375</v>
      </c>
      <c r="H3664">
        <v>1954</v>
      </c>
      <c r="I3664">
        <v>7.1</v>
      </c>
      <c r="J3664">
        <v>975</v>
      </c>
      <c r="K3664">
        <v>3.5</v>
      </c>
      <c r="L3664">
        <v>134070</v>
      </c>
      <c r="M3664">
        <v>38650</v>
      </c>
      <c r="N3664">
        <v>95420</v>
      </c>
      <c r="O3664">
        <v>3</v>
      </c>
      <c r="P3664">
        <v>10.3</v>
      </c>
      <c r="Q3664">
        <v>154904</v>
      </c>
      <c r="R3664">
        <v>28187</v>
      </c>
      <c r="S3664">
        <v>126717</v>
      </c>
      <c r="T3664">
        <v>2.2000000000000002</v>
      </c>
      <c r="U3664">
        <v>11.9</v>
      </c>
      <c r="V3664">
        <v>-20834</v>
      </c>
      <c r="W3664">
        <v>-1.6</v>
      </c>
      <c r="X3664">
        <v>20.6</v>
      </c>
      <c r="Y3664">
        <v>1</v>
      </c>
      <c r="Z3664">
        <v>1</v>
      </c>
      <c r="AB3664">
        <v>1</v>
      </c>
    </row>
    <row r="3665" spans="1:28" x14ac:dyDescent="0.35">
      <c r="A3665">
        <v>2010</v>
      </c>
      <c r="B3665" t="s">
        <v>51</v>
      </c>
      <c r="C3665" t="s">
        <v>43</v>
      </c>
      <c r="D3665">
        <v>2694</v>
      </c>
      <c r="E3665">
        <v>75982</v>
      </c>
      <c r="F3665">
        <v>3908581</v>
      </c>
      <c r="G3665">
        <v>3954628</v>
      </c>
      <c r="H3665">
        <v>3927</v>
      </c>
      <c r="I3665">
        <v>5.2</v>
      </c>
      <c r="J3665">
        <v>2553</v>
      </c>
      <c r="K3665">
        <v>3.4</v>
      </c>
      <c r="L3665">
        <v>313788</v>
      </c>
      <c r="M3665">
        <v>77151</v>
      </c>
      <c r="N3665">
        <v>236637</v>
      </c>
      <c r="O3665">
        <v>2</v>
      </c>
      <c r="P3665">
        <v>7.9</v>
      </c>
      <c r="Q3665">
        <v>405881</v>
      </c>
      <c r="R3665">
        <v>66929</v>
      </c>
      <c r="S3665">
        <v>338952</v>
      </c>
      <c r="T3665">
        <v>1.7</v>
      </c>
      <c r="U3665">
        <v>10.3</v>
      </c>
      <c r="V3665">
        <v>-92093</v>
      </c>
      <c r="W3665">
        <v>-2.4</v>
      </c>
      <c r="X3665">
        <v>15.8</v>
      </c>
      <c r="Y3665">
        <v>2</v>
      </c>
      <c r="Z3665">
        <v>2</v>
      </c>
      <c r="AB3665">
        <v>1</v>
      </c>
    </row>
    <row r="3666" spans="1:28" x14ac:dyDescent="0.35">
      <c r="A3666">
        <v>2010</v>
      </c>
      <c r="B3666" t="s">
        <v>52</v>
      </c>
      <c r="C3666" t="s">
        <v>42</v>
      </c>
      <c r="D3666">
        <v>3</v>
      </c>
      <c r="E3666">
        <v>3</v>
      </c>
      <c r="H3666">
        <v>3</v>
      </c>
      <c r="I3666">
        <v>200</v>
      </c>
      <c r="J3666">
        <v>0</v>
      </c>
      <c r="K3666">
        <v>0</v>
      </c>
      <c r="M3666">
        <v>20736</v>
      </c>
      <c r="AB3666">
        <v>1</v>
      </c>
    </row>
    <row r="3667" spans="1:28" x14ac:dyDescent="0.35">
      <c r="A3667">
        <v>2010</v>
      </c>
      <c r="B3667" t="s">
        <v>52</v>
      </c>
      <c r="C3667" t="s">
        <v>55</v>
      </c>
      <c r="D3667">
        <v>12</v>
      </c>
      <c r="E3667">
        <v>29</v>
      </c>
      <c r="G3667">
        <v>25855</v>
      </c>
      <c r="H3667">
        <v>0</v>
      </c>
      <c r="I3667">
        <v>0</v>
      </c>
      <c r="J3667">
        <v>0</v>
      </c>
      <c r="K3667">
        <v>0</v>
      </c>
      <c r="L3667">
        <v>869</v>
      </c>
      <c r="M3667">
        <v>0</v>
      </c>
      <c r="N3667">
        <v>869</v>
      </c>
      <c r="O3667">
        <v>0</v>
      </c>
      <c r="P3667">
        <v>3.4</v>
      </c>
      <c r="Q3667">
        <v>3487</v>
      </c>
      <c r="R3667">
        <v>0</v>
      </c>
      <c r="S3667">
        <v>3487</v>
      </c>
      <c r="T3667">
        <v>0</v>
      </c>
      <c r="U3667">
        <v>13.5</v>
      </c>
      <c r="V3667">
        <v>-2618</v>
      </c>
      <c r="W3667">
        <v>-10.1</v>
      </c>
      <c r="X3667">
        <v>6.8</v>
      </c>
      <c r="AB3667">
        <v>1</v>
      </c>
    </row>
    <row r="3668" spans="1:28" x14ac:dyDescent="0.35">
      <c r="A3668">
        <v>2010</v>
      </c>
      <c r="B3668" t="s">
        <v>52</v>
      </c>
      <c r="C3668" t="s">
        <v>56</v>
      </c>
      <c r="D3668">
        <v>8</v>
      </c>
      <c r="E3668">
        <v>32</v>
      </c>
      <c r="F3668">
        <v>19685</v>
      </c>
      <c r="H3668">
        <v>11</v>
      </c>
      <c r="I3668">
        <v>41.5</v>
      </c>
      <c r="J3668">
        <v>0</v>
      </c>
      <c r="K3668">
        <v>0</v>
      </c>
      <c r="AB3668">
        <v>1</v>
      </c>
    </row>
    <row r="3669" spans="1:28" x14ac:dyDescent="0.35">
      <c r="A3669">
        <v>2010</v>
      </c>
      <c r="B3669" t="s">
        <v>52</v>
      </c>
      <c r="C3669" t="s">
        <v>57</v>
      </c>
      <c r="D3669">
        <v>9</v>
      </c>
      <c r="E3669">
        <v>59</v>
      </c>
      <c r="F3669">
        <v>18626</v>
      </c>
      <c r="G3669">
        <v>20811</v>
      </c>
      <c r="H3669">
        <v>3</v>
      </c>
      <c r="I3669">
        <v>5</v>
      </c>
      <c r="J3669">
        <v>4</v>
      </c>
      <c r="K3669">
        <v>6.7</v>
      </c>
      <c r="L3669">
        <v>1613</v>
      </c>
      <c r="P3669">
        <v>7.8</v>
      </c>
      <c r="Q3669">
        <v>5983</v>
      </c>
      <c r="S3669">
        <v>883</v>
      </c>
      <c r="U3669">
        <v>28.7</v>
      </c>
      <c r="V3669">
        <v>-4370</v>
      </c>
      <c r="W3669">
        <v>-20.9</v>
      </c>
      <c r="X3669">
        <v>15.6</v>
      </c>
      <c r="Y3669">
        <v>1</v>
      </c>
      <c r="Z3669">
        <v>1</v>
      </c>
      <c r="AB3669">
        <v>1</v>
      </c>
    </row>
    <row r="3670" spans="1:28" x14ac:dyDescent="0.35">
      <c r="A3670">
        <v>2010</v>
      </c>
      <c r="B3670" t="s">
        <v>52</v>
      </c>
      <c r="C3670" t="s">
        <v>58</v>
      </c>
      <c r="D3670">
        <v>11</v>
      </c>
      <c r="E3670">
        <v>539</v>
      </c>
      <c r="F3670">
        <v>26191</v>
      </c>
      <c r="G3670">
        <v>29872</v>
      </c>
      <c r="H3670">
        <v>46</v>
      </c>
      <c r="I3670">
        <v>8.5</v>
      </c>
      <c r="J3670">
        <v>43</v>
      </c>
      <c r="K3670">
        <v>8</v>
      </c>
      <c r="L3670">
        <v>8307</v>
      </c>
      <c r="M3670">
        <v>733</v>
      </c>
      <c r="N3670">
        <v>7574</v>
      </c>
      <c r="O3670">
        <v>2.5</v>
      </c>
      <c r="P3670">
        <v>27.8</v>
      </c>
      <c r="Q3670">
        <v>15668</v>
      </c>
      <c r="R3670">
        <v>8420</v>
      </c>
      <c r="S3670">
        <v>7248</v>
      </c>
      <c r="T3670">
        <v>28.2</v>
      </c>
      <c r="U3670">
        <v>52.5</v>
      </c>
      <c r="V3670">
        <v>-7361</v>
      </c>
      <c r="W3670">
        <v>-24.7</v>
      </c>
      <c r="X3670">
        <v>55.6</v>
      </c>
      <c r="Y3670">
        <v>1</v>
      </c>
      <c r="Z3670">
        <v>1</v>
      </c>
      <c r="AB3670">
        <v>1</v>
      </c>
    </row>
    <row r="3671" spans="1:28" x14ac:dyDescent="0.35">
      <c r="A3671">
        <v>2010</v>
      </c>
      <c r="B3671" t="s">
        <v>52</v>
      </c>
      <c r="C3671" t="s">
        <v>59</v>
      </c>
      <c r="D3671">
        <v>22</v>
      </c>
      <c r="E3671">
        <v>104</v>
      </c>
      <c r="F3671">
        <v>55893</v>
      </c>
      <c r="G3671">
        <v>60881</v>
      </c>
      <c r="H3671">
        <v>1</v>
      </c>
      <c r="I3671">
        <v>1</v>
      </c>
      <c r="J3671">
        <v>2</v>
      </c>
      <c r="K3671">
        <v>1.9</v>
      </c>
      <c r="L3671">
        <v>3937</v>
      </c>
      <c r="P3671">
        <v>6.5</v>
      </c>
      <c r="Q3671">
        <v>13912</v>
      </c>
      <c r="S3671">
        <v>7539</v>
      </c>
      <c r="U3671">
        <v>22.9</v>
      </c>
      <c r="V3671">
        <v>-9975</v>
      </c>
      <c r="W3671">
        <v>-16.399999999999999</v>
      </c>
      <c r="X3671">
        <v>13</v>
      </c>
      <c r="Y3671">
        <v>1</v>
      </c>
      <c r="Z3671">
        <v>1</v>
      </c>
      <c r="AB3671">
        <v>1</v>
      </c>
    </row>
    <row r="3672" spans="1:28" x14ac:dyDescent="0.35">
      <c r="A3672">
        <v>2010</v>
      </c>
      <c r="B3672" t="s">
        <v>52</v>
      </c>
      <c r="C3672" t="s">
        <v>60</v>
      </c>
      <c r="D3672">
        <v>83</v>
      </c>
      <c r="E3672">
        <v>2952</v>
      </c>
      <c r="F3672">
        <v>230623</v>
      </c>
      <c r="G3672">
        <v>231114</v>
      </c>
      <c r="H3672">
        <v>227</v>
      </c>
      <c r="I3672">
        <v>7.7</v>
      </c>
      <c r="J3672">
        <v>213</v>
      </c>
      <c r="K3672">
        <v>7.2</v>
      </c>
      <c r="L3672">
        <v>32729</v>
      </c>
      <c r="M3672">
        <v>6978</v>
      </c>
      <c r="N3672">
        <v>25751</v>
      </c>
      <c r="O3672">
        <v>3</v>
      </c>
      <c r="P3672">
        <v>14.2</v>
      </c>
      <c r="Q3672">
        <v>33712</v>
      </c>
      <c r="R3672">
        <v>8576</v>
      </c>
      <c r="S3672">
        <v>25136</v>
      </c>
      <c r="T3672">
        <v>3.7</v>
      </c>
      <c r="U3672">
        <v>14.6</v>
      </c>
      <c r="V3672">
        <v>-983</v>
      </c>
      <c r="W3672">
        <v>-0.4</v>
      </c>
      <c r="X3672">
        <v>28.4</v>
      </c>
      <c r="Y3672">
        <v>1</v>
      </c>
      <c r="Z3672">
        <v>1</v>
      </c>
      <c r="AB3672">
        <v>1</v>
      </c>
    </row>
    <row r="3673" spans="1:28" x14ac:dyDescent="0.35">
      <c r="A3673">
        <v>2010</v>
      </c>
      <c r="B3673" t="s">
        <v>52</v>
      </c>
      <c r="C3673" t="s">
        <v>61</v>
      </c>
      <c r="D3673">
        <v>113</v>
      </c>
      <c r="E3673">
        <v>4333</v>
      </c>
      <c r="F3673">
        <v>330542</v>
      </c>
      <c r="G3673">
        <v>330927</v>
      </c>
      <c r="H3673">
        <v>553</v>
      </c>
      <c r="I3673">
        <v>13.4</v>
      </c>
      <c r="J3673">
        <v>148</v>
      </c>
      <c r="K3673">
        <v>3.6</v>
      </c>
      <c r="L3673">
        <v>44688</v>
      </c>
      <c r="M3673">
        <v>17246</v>
      </c>
      <c r="N3673">
        <v>27442</v>
      </c>
      <c r="O3673">
        <v>5.2</v>
      </c>
      <c r="P3673">
        <v>13.5</v>
      </c>
      <c r="Q3673">
        <v>45460</v>
      </c>
      <c r="R3673">
        <v>12206</v>
      </c>
      <c r="S3673">
        <v>33254</v>
      </c>
      <c r="T3673">
        <v>3.7</v>
      </c>
      <c r="U3673">
        <v>13.7</v>
      </c>
      <c r="V3673">
        <v>-772</v>
      </c>
      <c r="W3673">
        <v>-0.2</v>
      </c>
      <c r="X3673">
        <v>27</v>
      </c>
      <c r="Y3673">
        <v>1</v>
      </c>
      <c r="Z3673">
        <v>1</v>
      </c>
      <c r="AB3673">
        <v>1</v>
      </c>
    </row>
    <row r="3674" spans="1:28" x14ac:dyDescent="0.35">
      <c r="A3674">
        <v>2010</v>
      </c>
      <c r="B3674" t="s">
        <v>52</v>
      </c>
      <c r="C3674" t="s">
        <v>62</v>
      </c>
      <c r="D3674">
        <v>105</v>
      </c>
      <c r="E3674">
        <v>3861</v>
      </c>
      <c r="F3674">
        <v>288573</v>
      </c>
      <c r="G3674">
        <v>296267</v>
      </c>
      <c r="H3674">
        <v>375</v>
      </c>
      <c r="I3674">
        <v>10</v>
      </c>
      <c r="J3674">
        <v>121</v>
      </c>
      <c r="K3674">
        <v>3.2</v>
      </c>
      <c r="L3674">
        <v>27034</v>
      </c>
      <c r="M3674">
        <v>5983</v>
      </c>
      <c r="N3674">
        <v>21051</v>
      </c>
      <c r="O3674">
        <v>2</v>
      </c>
      <c r="P3674">
        <v>9.1</v>
      </c>
      <c r="Q3674">
        <v>42421</v>
      </c>
      <c r="R3674">
        <v>12296</v>
      </c>
      <c r="S3674">
        <v>30125</v>
      </c>
      <c r="T3674">
        <v>4.2</v>
      </c>
      <c r="U3674">
        <v>14.3</v>
      </c>
      <c r="V3674">
        <v>-15387</v>
      </c>
      <c r="W3674">
        <v>-5.2</v>
      </c>
      <c r="X3674">
        <v>18.2</v>
      </c>
      <c r="Y3674">
        <v>1</v>
      </c>
      <c r="Z3674">
        <v>1</v>
      </c>
      <c r="AB3674">
        <v>1</v>
      </c>
    </row>
    <row r="3675" spans="1:28" x14ac:dyDescent="0.35">
      <c r="A3675">
        <v>2010</v>
      </c>
      <c r="B3675" t="s">
        <v>52</v>
      </c>
      <c r="C3675" t="s">
        <v>63</v>
      </c>
      <c r="D3675">
        <v>204</v>
      </c>
      <c r="E3675">
        <v>8478</v>
      </c>
      <c r="F3675">
        <v>677001</v>
      </c>
      <c r="G3675">
        <v>677871</v>
      </c>
      <c r="H3675">
        <v>563</v>
      </c>
      <c r="I3675">
        <v>6.7</v>
      </c>
      <c r="J3675">
        <v>383</v>
      </c>
      <c r="K3675">
        <v>4.5999999999999996</v>
      </c>
      <c r="L3675">
        <v>57110</v>
      </c>
      <c r="M3675">
        <v>18031</v>
      </c>
      <c r="N3675">
        <v>39079</v>
      </c>
      <c r="O3675">
        <v>2.7</v>
      </c>
      <c r="P3675">
        <v>8.4</v>
      </c>
      <c r="Q3675">
        <v>58852</v>
      </c>
      <c r="R3675">
        <v>10231</v>
      </c>
      <c r="S3675">
        <v>48621</v>
      </c>
      <c r="T3675">
        <v>1.5</v>
      </c>
      <c r="U3675">
        <v>8.6999999999999993</v>
      </c>
      <c r="V3675">
        <v>-1742</v>
      </c>
      <c r="W3675">
        <v>-0.3</v>
      </c>
      <c r="X3675">
        <v>16.8</v>
      </c>
      <c r="AB3675">
        <v>0</v>
      </c>
    </row>
    <row r="3676" spans="1:28" x14ac:dyDescent="0.35">
      <c r="A3676">
        <v>2010</v>
      </c>
      <c r="B3676" t="s">
        <v>52</v>
      </c>
      <c r="C3676" t="s">
        <v>64</v>
      </c>
      <c r="D3676">
        <v>327</v>
      </c>
      <c r="E3676">
        <v>25053</v>
      </c>
      <c r="F3676">
        <v>994095</v>
      </c>
      <c r="G3676">
        <v>994721</v>
      </c>
      <c r="H3676">
        <v>1859</v>
      </c>
      <c r="I3676">
        <v>7.6</v>
      </c>
      <c r="J3676">
        <v>907</v>
      </c>
      <c r="K3676">
        <v>3.7</v>
      </c>
      <c r="L3676">
        <v>100203</v>
      </c>
      <c r="M3676">
        <v>34458</v>
      </c>
      <c r="N3676">
        <v>65745</v>
      </c>
      <c r="O3676">
        <v>3.5</v>
      </c>
      <c r="P3676">
        <v>10.1</v>
      </c>
      <c r="Q3676">
        <v>101455</v>
      </c>
      <c r="R3676">
        <v>16916</v>
      </c>
      <c r="S3676">
        <v>84539</v>
      </c>
      <c r="T3676">
        <v>1.7</v>
      </c>
      <c r="U3676">
        <v>10.199999999999999</v>
      </c>
      <c r="V3676">
        <v>-1252</v>
      </c>
      <c r="W3676">
        <v>-0.1</v>
      </c>
      <c r="X3676">
        <v>20.2</v>
      </c>
      <c r="AB3676">
        <v>0</v>
      </c>
    </row>
    <row r="3677" spans="1:28" x14ac:dyDescent="0.35">
      <c r="A3677">
        <v>2010</v>
      </c>
      <c r="B3677" t="s">
        <v>52</v>
      </c>
      <c r="C3677" t="s">
        <v>43</v>
      </c>
      <c r="D3677">
        <v>1123</v>
      </c>
      <c r="E3677">
        <v>69981</v>
      </c>
      <c r="F3677">
        <v>3410185</v>
      </c>
      <c r="G3677">
        <v>3442334</v>
      </c>
      <c r="H3677">
        <v>4345</v>
      </c>
      <c r="I3677">
        <v>6.3</v>
      </c>
      <c r="J3677">
        <v>3373</v>
      </c>
      <c r="K3677">
        <v>4.9000000000000004</v>
      </c>
      <c r="L3677">
        <v>298392</v>
      </c>
      <c r="M3677">
        <v>92297</v>
      </c>
      <c r="N3677">
        <v>206095</v>
      </c>
      <c r="O3677">
        <v>2.7</v>
      </c>
      <c r="P3677">
        <v>8.6999999999999993</v>
      </c>
      <c r="Q3677">
        <v>362691</v>
      </c>
      <c r="R3677">
        <v>61055</v>
      </c>
      <c r="S3677">
        <v>301636</v>
      </c>
      <c r="T3677">
        <v>1.8</v>
      </c>
      <c r="U3677">
        <v>10.5</v>
      </c>
      <c r="V3677">
        <v>-64299</v>
      </c>
      <c r="W3677">
        <v>-1.8</v>
      </c>
      <c r="X3677">
        <v>17.399999999999999</v>
      </c>
      <c r="AB3677">
        <v>0</v>
      </c>
    </row>
    <row r="3678" spans="1:28" x14ac:dyDescent="0.35">
      <c r="A3678">
        <v>2010</v>
      </c>
      <c r="B3678" t="s">
        <v>53</v>
      </c>
      <c r="C3678" t="s">
        <v>55</v>
      </c>
      <c r="D3678">
        <v>21</v>
      </c>
      <c r="E3678">
        <v>21</v>
      </c>
      <c r="F3678">
        <v>29488</v>
      </c>
      <c r="G3678">
        <v>21769</v>
      </c>
      <c r="H3678">
        <v>0</v>
      </c>
      <c r="I3678">
        <v>0</v>
      </c>
      <c r="J3678">
        <v>0</v>
      </c>
      <c r="K3678">
        <v>0</v>
      </c>
      <c r="L3678">
        <v>15517</v>
      </c>
      <c r="M3678">
        <v>0</v>
      </c>
      <c r="N3678">
        <v>15517</v>
      </c>
      <c r="O3678">
        <v>0</v>
      </c>
      <c r="P3678">
        <v>71.3</v>
      </c>
      <c r="Q3678">
        <v>78</v>
      </c>
      <c r="R3678">
        <v>0</v>
      </c>
      <c r="S3678">
        <v>78</v>
      </c>
      <c r="T3678">
        <v>0</v>
      </c>
      <c r="U3678">
        <v>0.4</v>
      </c>
      <c r="V3678">
        <v>15439</v>
      </c>
      <c r="W3678">
        <v>70.900000000000006</v>
      </c>
      <c r="X3678">
        <v>0.8</v>
      </c>
      <c r="AB3678">
        <v>0</v>
      </c>
    </row>
    <row r="3679" spans="1:28" x14ac:dyDescent="0.35">
      <c r="A3679">
        <v>2010</v>
      </c>
      <c r="B3679" t="s">
        <v>53</v>
      </c>
      <c r="C3679" t="s">
        <v>56</v>
      </c>
      <c r="D3679">
        <v>11</v>
      </c>
      <c r="E3679">
        <v>21</v>
      </c>
      <c r="H3679">
        <v>2</v>
      </c>
      <c r="I3679">
        <v>9.5</v>
      </c>
      <c r="J3679">
        <v>4</v>
      </c>
      <c r="K3679">
        <v>19</v>
      </c>
      <c r="AB3679">
        <v>1</v>
      </c>
    </row>
    <row r="3680" spans="1:28" x14ac:dyDescent="0.35">
      <c r="A3680">
        <v>2010</v>
      </c>
      <c r="B3680" t="s">
        <v>53</v>
      </c>
      <c r="C3680" t="s">
        <v>57</v>
      </c>
      <c r="D3680">
        <v>9</v>
      </c>
      <c r="E3680">
        <v>44</v>
      </c>
      <c r="H3680">
        <v>0</v>
      </c>
      <c r="I3680">
        <v>0</v>
      </c>
      <c r="J3680">
        <v>0</v>
      </c>
      <c r="K3680">
        <v>0</v>
      </c>
      <c r="M3680">
        <v>0</v>
      </c>
      <c r="AB3680">
        <v>1</v>
      </c>
    </row>
    <row r="3681" spans="1:28" x14ac:dyDescent="0.35">
      <c r="A3681">
        <v>2010</v>
      </c>
      <c r="B3681" t="s">
        <v>53</v>
      </c>
      <c r="C3681" t="s">
        <v>58</v>
      </c>
      <c r="D3681">
        <v>5</v>
      </c>
      <c r="E3681">
        <v>11</v>
      </c>
      <c r="H3681">
        <v>0</v>
      </c>
      <c r="I3681">
        <v>0</v>
      </c>
      <c r="J3681">
        <v>1</v>
      </c>
      <c r="K3681">
        <v>8.6999999999999993</v>
      </c>
      <c r="M3681">
        <v>0</v>
      </c>
      <c r="AB3681">
        <v>1</v>
      </c>
    </row>
    <row r="3682" spans="1:28" x14ac:dyDescent="0.35">
      <c r="A3682">
        <v>2010</v>
      </c>
      <c r="B3682" t="s">
        <v>53</v>
      </c>
      <c r="C3682" t="s">
        <v>59</v>
      </c>
      <c r="D3682">
        <v>8</v>
      </c>
      <c r="E3682">
        <v>76</v>
      </c>
      <c r="H3682">
        <v>0</v>
      </c>
      <c r="I3682">
        <v>0</v>
      </c>
      <c r="J3682">
        <v>2</v>
      </c>
      <c r="K3682">
        <v>2.6</v>
      </c>
      <c r="M3682">
        <v>0</v>
      </c>
      <c r="AB3682">
        <v>1</v>
      </c>
    </row>
    <row r="3683" spans="1:28" x14ac:dyDescent="0.35">
      <c r="A3683">
        <v>2010</v>
      </c>
      <c r="B3683" t="s">
        <v>53</v>
      </c>
      <c r="C3683" t="s">
        <v>60</v>
      </c>
      <c r="D3683">
        <v>32</v>
      </c>
      <c r="E3683">
        <v>1082</v>
      </c>
      <c r="F3683">
        <v>140610</v>
      </c>
      <c r="G3683">
        <v>134172</v>
      </c>
      <c r="H3683">
        <v>14</v>
      </c>
      <c r="I3683">
        <v>1.3</v>
      </c>
      <c r="J3683">
        <v>49</v>
      </c>
      <c r="K3683">
        <v>4.5</v>
      </c>
      <c r="L3683">
        <v>28924</v>
      </c>
      <c r="P3683">
        <v>21.6</v>
      </c>
      <c r="Q3683">
        <v>16047</v>
      </c>
      <c r="R3683">
        <v>1938</v>
      </c>
      <c r="S3683">
        <v>14109</v>
      </c>
      <c r="T3683">
        <v>1.4</v>
      </c>
      <c r="U3683">
        <v>12</v>
      </c>
      <c r="V3683">
        <v>12877</v>
      </c>
      <c r="W3683">
        <v>9.6</v>
      </c>
      <c r="X3683">
        <v>24</v>
      </c>
      <c r="AB3683">
        <v>1</v>
      </c>
    </row>
    <row r="3684" spans="1:28" x14ac:dyDescent="0.35">
      <c r="A3684">
        <v>2010</v>
      </c>
      <c r="B3684" t="s">
        <v>53</v>
      </c>
      <c r="C3684" t="s">
        <v>61</v>
      </c>
      <c r="D3684">
        <v>49</v>
      </c>
      <c r="E3684">
        <v>2367</v>
      </c>
      <c r="F3684">
        <v>238200</v>
      </c>
      <c r="G3684">
        <v>242659</v>
      </c>
      <c r="H3684">
        <v>214</v>
      </c>
      <c r="I3684">
        <v>9</v>
      </c>
      <c r="J3684">
        <v>233</v>
      </c>
      <c r="K3684">
        <v>9.8000000000000007</v>
      </c>
      <c r="L3684">
        <v>23622</v>
      </c>
      <c r="M3684">
        <v>6477</v>
      </c>
      <c r="N3684">
        <v>17145</v>
      </c>
      <c r="O3684">
        <v>2.7</v>
      </c>
      <c r="P3684">
        <v>9.6999999999999993</v>
      </c>
      <c r="Q3684">
        <v>32539</v>
      </c>
      <c r="R3684">
        <v>4475</v>
      </c>
      <c r="S3684">
        <v>28064</v>
      </c>
      <c r="T3684">
        <v>1.8</v>
      </c>
      <c r="U3684">
        <v>13.4</v>
      </c>
      <c r="V3684">
        <v>-8917</v>
      </c>
      <c r="W3684">
        <v>-3.7</v>
      </c>
      <c r="X3684">
        <v>19.399999999999999</v>
      </c>
      <c r="AB3684">
        <v>0</v>
      </c>
    </row>
    <row r="3685" spans="1:28" x14ac:dyDescent="0.35">
      <c r="A3685">
        <v>2010</v>
      </c>
      <c r="B3685" t="s">
        <v>53</v>
      </c>
      <c r="C3685" t="s">
        <v>62</v>
      </c>
      <c r="D3685">
        <v>56</v>
      </c>
      <c r="E3685">
        <v>8224</v>
      </c>
      <c r="F3685">
        <v>340578</v>
      </c>
      <c r="G3685">
        <v>341906</v>
      </c>
      <c r="H3685">
        <v>985</v>
      </c>
      <c r="I3685">
        <v>12.4</v>
      </c>
      <c r="J3685">
        <v>477</v>
      </c>
      <c r="K3685">
        <v>6</v>
      </c>
      <c r="L3685">
        <v>50490</v>
      </c>
      <c r="M3685">
        <v>19701</v>
      </c>
      <c r="N3685">
        <v>30789</v>
      </c>
      <c r="O3685">
        <v>5.8</v>
      </c>
      <c r="P3685">
        <v>14.8</v>
      </c>
      <c r="Q3685">
        <v>53145</v>
      </c>
      <c r="R3685">
        <v>4769</v>
      </c>
      <c r="S3685">
        <v>48376</v>
      </c>
      <c r="T3685">
        <v>1.4</v>
      </c>
      <c r="U3685">
        <v>15.5</v>
      </c>
      <c r="V3685">
        <v>-2655</v>
      </c>
      <c r="W3685">
        <v>-0.7</v>
      </c>
      <c r="X3685">
        <v>29.6</v>
      </c>
      <c r="AB3685">
        <v>0</v>
      </c>
    </row>
    <row r="3686" spans="1:28" x14ac:dyDescent="0.35">
      <c r="A3686">
        <v>2010</v>
      </c>
      <c r="B3686" t="s">
        <v>53</v>
      </c>
      <c r="C3686" t="s">
        <v>63</v>
      </c>
      <c r="D3686">
        <v>102</v>
      </c>
      <c r="E3686">
        <v>5259</v>
      </c>
      <c r="F3686">
        <v>535811</v>
      </c>
      <c r="G3686">
        <v>536977</v>
      </c>
      <c r="H3686">
        <v>393</v>
      </c>
      <c r="I3686">
        <v>7.6</v>
      </c>
      <c r="J3686">
        <v>172</v>
      </c>
      <c r="K3686">
        <v>3.3</v>
      </c>
      <c r="L3686">
        <v>42789</v>
      </c>
      <c r="M3686">
        <v>15952</v>
      </c>
      <c r="N3686">
        <v>26837</v>
      </c>
      <c r="O3686">
        <v>3</v>
      </c>
      <c r="P3686">
        <v>8</v>
      </c>
      <c r="Q3686">
        <v>45122</v>
      </c>
      <c r="R3686">
        <v>10760</v>
      </c>
      <c r="S3686">
        <v>34362</v>
      </c>
      <c r="T3686">
        <v>2</v>
      </c>
      <c r="U3686">
        <v>8.4</v>
      </c>
      <c r="V3686">
        <v>-2333</v>
      </c>
      <c r="W3686">
        <v>-0.4</v>
      </c>
      <c r="X3686">
        <v>16</v>
      </c>
      <c r="AB3686">
        <v>0</v>
      </c>
    </row>
    <row r="3687" spans="1:28" x14ac:dyDescent="0.35">
      <c r="A3687">
        <v>2010</v>
      </c>
      <c r="B3687" t="s">
        <v>53</v>
      </c>
      <c r="C3687" t="s">
        <v>64</v>
      </c>
      <c r="D3687">
        <v>189</v>
      </c>
      <c r="E3687">
        <v>19162</v>
      </c>
      <c r="F3687">
        <v>1027731</v>
      </c>
      <c r="G3687">
        <v>1040745</v>
      </c>
      <c r="H3687">
        <v>1410</v>
      </c>
      <c r="I3687">
        <v>7.5</v>
      </c>
      <c r="J3687">
        <v>834</v>
      </c>
      <c r="K3687">
        <v>4.4000000000000004</v>
      </c>
      <c r="L3687">
        <v>101152</v>
      </c>
      <c r="M3687">
        <v>32667</v>
      </c>
      <c r="N3687">
        <v>68485</v>
      </c>
      <c r="O3687">
        <v>3.1</v>
      </c>
      <c r="P3687">
        <v>9.6999999999999993</v>
      </c>
      <c r="Q3687">
        <v>127179</v>
      </c>
      <c r="R3687">
        <v>27847</v>
      </c>
      <c r="S3687">
        <v>99332</v>
      </c>
      <c r="T3687">
        <v>2.7</v>
      </c>
      <c r="U3687">
        <v>12.2</v>
      </c>
      <c r="V3687">
        <v>-26027</v>
      </c>
      <c r="W3687">
        <v>-2.5</v>
      </c>
      <c r="X3687">
        <v>19.399999999999999</v>
      </c>
      <c r="AB3687">
        <v>0</v>
      </c>
    </row>
    <row r="3688" spans="1:28" x14ac:dyDescent="0.35">
      <c r="A3688">
        <v>2010</v>
      </c>
      <c r="B3688" t="s">
        <v>53</v>
      </c>
      <c r="C3688" t="s">
        <v>43</v>
      </c>
      <c r="D3688">
        <v>683</v>
      </c>
      <c r="E3688">
        <v>79215</v>
      </c>
      <c r="F3688">
        <v>3882823</v>
      </c>
      <c r="G3688">
        <v>3933936</v>
      </c>
      <c r="H3688">
        <v>4691</v>
      </c>
      <c r="I3688">
        <v>6</v>
      </c>
      <c r="J3688">
        <v>3610</v>
      </c>
      <c r="K3688">
        <v>4.5999999999999996</v>
      </c>
      <c r="L3688">
        <v>365754</v>
      </c>
      <c r="M3688">
        <v>99371</v>
      </c>
      <c r="N3688">
        <v>266383</v>
      </c>
      <c r="O3688">
        <v>2.5</v>
      </c>
      <c r="P3688">
        <v>9.3000000000000007</v>
      </c>
      <c r="Q3688">
        <v>467980</v>
      </c>
      <c r="R3688">
        <v>86707</v>
      </c>
      <c r="S3688">
        <v>381273</v>
      </c>
      <c r="T3688">
        <v>2.2000000000000002</v>
      </c>
      <c r="U3688">
        <v>11.9</v>
      </c>
      <c r="V3688">
        <v>-102226</v>
      </c>
      <c r="W3688">
        <v>-2.6</v>
      </c>
      <c r="X3688">
        <v>18.600000000000001</v>
      </c>
      <c r="AB3688">
        <v>0</v>
      </c>
    </row>
    <row r="3689" spans="1:28" x14ac:dyDescent="0.35">
      <c r="A3689">
        <v>2010</v>
      </c>
      <c r="B3689" t="s">
        <v>54</v>
      </c>
      <c r="C3689" t="s">
        <v>42</v>
      </c>
      <c r="D3689">
        <v>1</v>
      </c>
      <c r="E3689">
        <v>7</v>
      </c>
      <c r="H3689">
        <v>7</v>
      </c>
      <c r="I3689">
        <v>200</v>
      </c>
      <c r="J3689">
        <v>0</v>
      </c>
      <c r="K3689">
        <v>0</v>
      </c>
      <c r="AB3689">
        <v>1</v>
      </c>
    </row>
    <row r="3690" spans="1:28" x14ac:dyDescent="0.35">
      <c r="A3690">
        <v>2010</v>
      </c>
      <c r="B3690" t="s">
        <v>54</v>
      </c>
      <c r="C3690" t="s">
        <v>55</v>
      </c>
      <c r="D3690">
        <v>3</v>
      </c>
      <c r="E3690">
        <v>3</v>
      </c>
      <c r="G3690">
        <v>195</v>
      </c>
      <c r="H3690">
        <v>0</v>
      </c>
      <c r="I3690">
        <v>0</v>
      </c>
      <c r="J3690">
        <v>2</v>
      </c>
      <c r="K3690">
        <v>50</v>
      </c>
      <c r="L3690">
        <v>19</v>
      </c>
      <c r="M3690">
        <v>0</v>
      </c>
      <c r="N3690">
        <v>19</v>
      </c>
      <c r="O3690">
        <v>0</v>
      </c>
      <c r="P3690">
        <v>9.6999999999999993</v>
      </c>
      <c r="Q3690">
        <v>112</v>
      </c>
      <c r="S3690">
        <v>92</v>
      </c>
      <c r="U3690">
        <v>57.4</v>
      </c>
      <c r="V3690">
        <v>-93</v>
      </c>
      <c r="W3690">
        <v>-47.7</v>
      </c>
      <c r="X3690">
        <v>19.399999999999999</v>
      </c>
      <c r="AB3690">
        <v>1</v>
      </c>
    </row>
    <row r="3691" spans="1:28" x14ac:dyDescent="0.35">
      <c r="A3691">
        <v>2010</v>
      </c>
      <c r="B3691" t="s">
        <v>54</v>
      </c>
      <c r="C3691" t="s">
        <v>56</v>
      </c>
      <c r="D3691">
        <v>3</v>
      </c>
      <c r="E3691">
        <v>3</v>
      </c>
      <c r="G3691">
        <v>148</v>
      </c>
      <c r="H3691">
        <v>0</v>
      </c>
      <c r="I3691">
        <v>0</v>
      </c>
      <c r="J3691">
        <v>1</v>
      </c>
      <c r="K3691">
        <v>28.6</v>
      </c>
      <c r="L3691">
        <v>106</v>
      </c>
      <c r="M3691">
        <v>0</v>
      </c>
      <c r="N3691">
        <v>106</v>
      </c>
      <c r="O3691">
        <v>0</v>
      </c>
      <c r="P3691">
        <v>71.599999999999994</v>
      </c>
      <c r="Q3691">
        <v>50</v>
      </c>
      <c r="S3691">
        <v>2</v>
      </c>
      <c r="U3691">
        <v>33.799999999999997</v>
      </c>
      <c r="V3691">
        <v>56</v>
      </c>
      <c r="W3691">
        <v>37.799999999999997</v>
      </c>
      <c r="X3691">
        <v>67.599999999999994</v>
      </c>
      <c r="AB3691">
        <v>1</v>
      </c>
    </row>
    <row r="3692" spans="1:28" x14ac:dyDescent="0.35">
      <c r="A3692">
        <v>2010</v>
      </c>
      <c r="B3692" t="s">
        <v>54</v>
      </c>
      <c r="C3692" t="s">
        <v>57</v>
      </c>
      <c r="D3692">
        <v>8</v>
      </c>
      <c r="E3692">
        <v>18</v>
      </c>
      <c r="H3692">
        <v>0</v>
      </c>
      <c r="I3692">
        <v>0</v>
      </c>
      <c r="J3692">
        <v>0</v>
      </c>
      <c r="K3692">
        <v>0</v>
      </c>
      <c r="M3692">
        <v>0</v>
      </c>
      <c r="AB3692">
        <v>1</v>
      </c>
    </row>
    <row r="3693" spans="1:28" x14ac:dyDescent="0.35">
      <c r="A3693">
        <v>2010</v>
      </c>
      <c r="B3693" t="s">
        <v>54</v>
      </c>
      <c r="C3693" t="s">
        <v>58</v>
      </c>
      <c r="D3693">
        <v>11</v>
      </c>
      <c r="E3693">
        <v>25</v>
      </c>
      <c r="H3693">
        <v>0</v>
      </c>
      <c r="I3693">
        <v>0</v>
      </c>
      <c r="J3693">
        <v>1</v>
      </c>
      <c r="K3693">
        <v>3.9</v>
      </c>
      <c r="M3693">
        <v>0</v>
      </c>
      <c r="AB3693">
        <v>1</v>
      </c>
    </row>
    <row r="3694" spans="1:28" x14ac:dyDescent="0.35">
      <c r="A3694">
        <v>2010</v>
      </c>
      <c r="B3694" t="s">
        <v>54</v>
      </c>
      <c r="C3694" t="s">
        <v>59</v>
      </c>
      <c r="D3694">
        <v>6</v>
      </c>
      <c r="E3694">
        <v>9</v>
      </c>
      <c r="H3694">
        <v>0</v>
      </c>
      <c r="I3694">
        <v>0</v>
      </c>
      <c r="J3694">
        <v>2</v>
      </c>
      <c r="K3694">
        <v>20</v>
      </c>
      <c r="M3694">
        <v>0</v>
      </c>
      <c r="AB3694">
        <v>1</v>
      </c>
    </row>
    <row r="3695" spans="1:28" x14ac:dyDescent="0.35">
      <c r="A3695">
        <v>2010</v>
      </c>
      <c r="B3695" t="s">
        <v>54</v>
      </c>
      <c r="C3695" t="s">
        <v>60</v>
      </c>
      <c r="D3695">
        <v>35</v>
      </c>
      <c r="E3695">
        <v>581</v>
      </c>
      <c r="F3695">
        <v>110729</v>
      </c>
      <c r="G3695">
        <v>107988</v>
      </c>
      <c r="H3695">
        <v>31</v>
      </c>
      <c r="I3695">
        <v>5.4</v>
      </c>
      <c r="J3695">
        <v>8</v>
      </c>
      <c r="K3695">
        <v>1.4</v>
      </c>
      <c r="L3695">
        <v>20780</v>
      </c>
      <c r="P3695">
        <v>19.2</v>
      </c>
      <c r="Q3695">
        <v>15297</v>
      </c>
      <c r="R3695">
        <v>430</v>
      </c>
      <c r="S3695">
        <v>14867</v>
      </c>
      <c r="T3695">
        <v>0.4</v>
      </c>
      <c r="U3695">
        <v>14.2</v>
      </c>
      <c r="V3695">
        <v>5483</v>
      </c>
      <c r="W3695">
        <v>5</v>
      </c>
      <c r="X3695">
        <v>28.4</v>
      </c>
      <c r="AB3695">
        <v>1</v>
      </c>
    </row>
    <row r="3696" spans="1:28" x14ac:dyDescent="0.35">
      <c r="A3696">
        <v>2010</v>
      </c>
      <c r="B3696" t="s">
        <v>54</v>
      </c>
      <c r="C3696" t="s">
        <v>61</v>
      </c>
      <c r="D3696">
        <v>48</v>
      </c>
      <c r="E3696">
        <v>4348</v>
      </c>
      <c r="F3696">
        <v>336713</v>
      </c>
      <c r="G3696">
        <v>332092</v>
      </c>
      <c r="H3696">
        <v>528</v>
      </c>
      <c r="I3696">
        <v>12.5</v>
      </c>
      <c r="J3696">
        <v>296</v>
      </c>
      <c r="K3696">
        <v>7</v>
      </c>
      <c r="L3696">
        <v>53451</v>
      </c>
      <c r="M3696">
        <v>27596</v>
      </c>
      <c r="N3696">
        <v>25855</v>
      </c>
      <c r="O3696">
        <v>8.3000000000000007</v>
      </c>
      <c r="P3696">
        <v>16.100000000000001</v>
      </c>
      <c r="Q3696">
        <v>44210</v>
      </c>
      <c r="R3696">
        <v>10064</v>
      </c>
      <c r="S3696">
        <v>34146</v>
      </c>
      <c r="T3696">
        <v>3</v>
      </c>
      <c r="U3696">
        <v>13.3</v>
      </c>
      <c r="V3696">
        <v>9241</v>
      </c>
      <c r="W3696">
        <v>2.8</v>
      </c>
      <c r="X3696">
        <v>26.6</v>
      </c>
      <c r="AB3696">
        <v>0</v>
      </c>
    </row>
    <row r="3697" spans="1:28" x14ac:dyDescent="0.35">
      <c r="A3697">
        <v>2010</v>
      </c>
      <c r="B3697" t="s">
        <v>54</v>
      </c>
      <c r="C3697" t="s">
        <v>62</v>
      </c>
      <c r="D3697">
        <v>53</v>
      </c>
      <c r="E3697">
        <v>12748</v>
      </c>
      <c r="F3697">
        <v>644539</v>
      </c>
      <c r="G3697">
        <v>644406</v>
      </c>
      <c r="H3697">
        <v>860</v>
      </c>
      <c r="I3697">
        <v>6.8</v>
      </c>
      <c r="J3697">
        <v>584</v>
      </c>
      <c r="K3697">
        <v>4.5999999999999996</v>
      </c>
      <c r="L3697">
        <v>89905</v>
      </c>
      <c r="M3697">
        <v>21633</v>
      </c>
      <c r="N3697">
        <v>68272</v>
      </c>
      <c r="O3697">
        <v>3.4</v>
      </c>
      <c r="P3697">
        <v>14</v>
      </c>
      <c r="Q3697">
        <v>89639</v>
      </c>
      <c r="R3697">
        <v>24019</v>
      </c>
      <c r="S3697">
        <v>65620</v>
      </c>
      <c r="T3697">
        <v>3.7</v>
      </c>
      <c r="U3697">
        <v>13.9</v>
      </c>
      <c r="V3697">
        <v>266</v>
      </c>
      <c r="W3697">
        <v>0.1</v>
      </c>
      <c r="X3697">
        <v>27.8</v>
      </c>
      <c r="AB3697">
        <v>0</v>
      </c>
    </row>
    <row r="3698" spans="1:28" x14ac:dyDescent="0.35">
      <c r="A3698">
        <v>2010</v>
      </c>
      <c r="B3698" t="s">
        <v>54</v>
      </c>
      <c r="C3698" t="s">
        <v>63</v>
      </c>
      <c r="D3698">
        <v>95</v>
      </c>
      <c r="E3698">
        <v>31389</v>
      </c>
      <c r="F3698">
        <v>1443833</v>
      </c>
      <c r="G3698">
        <v>1447346</v>
      </c>
      <c r="H3698">
        <v>3050</v>
      </c>
      <c r="I3698">
        <v>10.1</v>
      </c>
      <c r="J3698">
        <v>706</v>
      </c>
      <c r="K3698">
        <v>2.2999999999999998</v>
      </c>
      <c r="L3698">
        <v>179809</v>
      </c>
      <c r="M3698">
        <v>71538</v>
      </c>
      <c r="N3698">
        <v>108271</v>
      </c>
      <c r="O3698">
        <v>4.9000000000000004</v>
      </c>
      <c r="P3698">
        <v>12.4</v>
      </c>
      <c r="Q3698">
        <v>186835</v>
      </c>
      <c r="R3698">
        <v>30421</v>
      </c>
      <c r="S3698">
        <v>156414</v>
      </c>
      <c r="T3698">
        <v>2.1</v>
      </c>
      <c r="U3698">
        <v>12.9</v>
      </c>
      <c r="V3698">
        <v>-7026</v>
      </c>
      <c r="W3698">
        <v>-0.5</v>
      </c>
      <c r="X3698">
        <v>24.8</v>
      </c>
      <c r="AB3698">
        <v>0</v>
      </c>
    </row>
    <row r="3699" spans="1:28" x14ac:dyDescent="0.35">
      <c r="A3699">
        <v>2010</v>
      </c>
      <c r="B3699" t="s">
        <v>54</v>
      </c>
      <c r="C3699" t="s">
        <v>64</v>
      </c>
      <c r="D3699">
        <v>144</v>
      </c>
      <c r="E3699">
        <v>57492</v>
      </c>
      <c r="F3699">
        <v>3193193</v>
      </c>
      <c r="G3699">
        <v>3140790</v>
      </c>
      <c r="H3699">
        <v>4641</v>
      </c>
      <c r="I3699">
        <v>8.1999999999999993</v>
      </c>
      <c r="J3699">
        <v>3527</v>
      </c>
      <c r="K3699">
        <v>6.2</v>
      </c>
      <c r="L3699">
        <v>406040</v>
      </c>
      <c r="M3699">
        <v>120629</v>
      </c>
      <c r="N3699">
        <v>285411</v>
      </c>
      <c r="O3699">
        <v>3.8</v>
      </c>
      <c r="P3699">
        <v>12.9</v>
      </c>
      <c r="Q3699">
        <v>301233</v>
      </c>
      <c r="R3699">
        <v>70535</v>
      </c>
      <c r="S3699">
        <v>230698</v>
      </c>
      <c r="T3699">
        <v>2.2000000000000002</v>
      </c>
      <c r="U3699">
        <v>9.6</v>
      </c>
      <c r="V3699">
        <v>104807</v>
      </c>
      <c r="W3699">
        <v>3.3</v>
      </c>
      <c r="X3699">
        <v>19.2</v>
      </c>
      <c r="AB3699">
        <v>0</v>
      </c>
    </row>
    <row r="3700" spans="1:28" x14ac:dyDescent="0.35">
      <c r="A3700">
        <v>2010</v>
      </c>
      <c r="B3700" t="s">
        <v>54</v>
      </c>
      <c r="C3700" t="s">
        <v>43</v>
      </c>
      <c r="D3700">
        <v>777</v>
      </c>
      <c r="E3700">
        <v>523907</v>
      </c>
      <c r="F3700">
        <v>24154894</v>
      </c>
      <c r="G3700">
        <v>24410033</v>
      </c>
      <c r="H3700">
        <v>36401</v>
      </c>
      <c r="I3700">
        <v>6.9</v>
      </c>
      <c r="J3700">
        <v>36135</v>
      </c>
      <c r="K3700">
        <v>6.9</v>
      </c>
      <c r="L3700">
        <v>2205344</v>
      </c>
      <c r="M3700">
        <v>680881</v>
      </c>
      <c r="N3700">
        <v>1524463</v>
      </c>
      <c r="O3700">
        <v>2.8</v>
      </c>
      <c r="P3700">
        <v>9</v>
      </c>
      <c r="Q3700">
        <v>2715623</v>
      </c>
      <c r="R3700">
        <v>608740</v>
      </c>
      <c r="S3700">
        <v>2106883</v>
      </c>
      <c r="T3700">
        <v>2.5</v>
      </c>
      <c r="U3700">
        <v>11.1</v>
      </c>
      <c r="V3700">
        <v>-510279</v>
      </c>
      <c r="W3700">
        <v>-2.1</v>
      </c>
      <c r="X3700">
        <v>18</v>
      </c>
      <c r="AB3700">
        <v>0</v>
      </c>
    </row>
    <row r="3701" spans="1:28" x14ac:dyDescent="0.35">
      <c r="A3701">
        <v>2011</v>
      </c>
      <c r="B3701" t="s">
        <v>41</v>
      </c>
      <c r="C3701" t="s">
        <v>42</v>
      </c>
      <c r="D3701">
        <v>345552</v>
      </c>
      <c r="E3701">
        <v>345777</v>
      </c>
      <c r="F3701">
        <v>826636</v>
      </c>
      <c r="G3701">
        <v>417958</v>
      </c>
      <c r="H3701">
        <v>340948</v>
      </c>
      <c r="I3701">
        <v>197.2</v>
      </c>
      <c r="J3701">
        <v>0</v>
      </c>
      <c r="K3701">
        <v>0</v>
      </c>
      <c r="L3701">
        <v>817357</v>
      </c>
      <c r="M3701">
        <v>817357</v>
      </c>
      <c r="N3701">
        <v>0</v>
      </c>
      <c r="O3701">
        <v>195.6</v>
      </c>
      <c r="P3701">
        <v>195.6</v>
      </c>
      <c r="Q3701">
        <v>0</v>
      </c>
      <c r="R3701">
        <v>0</v>
      </c>
      <c r="S3701">
        <v>0</v>
      </c>
      <c r="T3701">
        <v>0</v>
      </c>
      <c r="U3701">
        <v>0</v>
      </c>
      <c r="V3701">
        <v>817357</v>
      </c>
      <c r="W3701">
        <v>195.6</v>
      </c>
      <c r="X3701">
        <v>0</v>
      </c>
      <c r="AB3701">
        <v>0</v>
      </c>
    </row>
    <row r="3702" spans="1:28" x14ac:dyDescent="0.35">
      <c r="A3702">
        <v>2011</v>
      </c>
      <c r="B3702" t="s">
        <v>41</v>
      </c>
      <c r="C3702" t="s">
        <v>55</v>
      </c>
      <c r="D3702">
        <v>192529</v>
      </c>
      <c r="E3702">
        <v>192579</v>
      </c>
      <c r="F3702">
        <v>387118</v>
      </c>
      <c r="G3702">
        <v>454889</v>
      </c>
      <c r="H3702">
        <v>41</v>
      </c>
      <c r="I3702">
        <v>0</v>
      </c>
      <c r="J3702">
        <v>81266</v>
      </c>
      <c r="K3702">
        <v>34.200000000000003</v>
      </c>
      <c r="L3702">
        <v>81145</v>
      </c>
      <c r="M3702">
        <v>62</v>
      </c>
      <c r="N3702">
        <v>81083</v>
      </c>
      <c r="O3702">
        <v>0</v>
      </c>
      <c r="P3702">
        <v>17.8</v>
      </c>
      <c r="Q3702">
        <v>216687</v>
      </c>
      <c r="R3702">
        <v>165320</v>
      </c>
      <c r="S3702">
        <v>51367</v>
      </c>
      <c r="T3702">
        <v>36.299999999999997</v>
      </c>
      <c r="U3702">
        <v>47.6</v>
      </c>
      <c r="V3702">
        <v>-135542</v>
      </c>
      <c r="W3702">
        <v>-29.8</v>
      </c>
      <c r="X3702">
        <v>35.6</v>
      </c>
      <c r="Y3702">
        <v>61097</v>
      </c>
      <c r="Z3702">
        <v>61097</v>
      </c>
      <c r="AA3702">
        <v>128942</v>
      </c>
      <c r="AB3702">
        <v>0</v>
      </c>
    </row>
    <row r="3703" spans="1:28" x14ac:dyDescent="0.35">
      <c r="A3703">
        <v>2011</v>
      </c>
      <c r="B3703" t="s">
        <v>41</v>
      </c>
      <c r="C3703" t="s">
        <v>56</v>
      </c>
      <c r="D3703">
        <v>168781</v>
      </c>
      <c r="E3703">
        <v>168825</v>
      </c>
      <c r="F3703">
        <v>338351</v>
      </c>
      <c r="G3703">
        <v>375921</v>
      </c>
      <c r="H3703">
        <v>9527</v>
      </c>
      <c r="I3703">
        <v>5.0999999999999996</v>
      </c>
      <c r="J3703">
        <v>46634</v>
      </c>
      <c r="K3703">
        <v>24.9</v>
      </c>
      <c r="L3703">
        <v>67415</v>
      </c>
      <c r="M3703">
        <v>19246</v>
      </c>
      <c r="N3703">
        <v>48169</v>
      </c>
      <c r="O3703">
        <v>5.0999999999999996</v>
      </c>
      <c r="P3703">
        <v>17.899999999999999</v>
      </c>
      <c r="Q3703">
        <v>142555</v>
      </c>
      <c r="R3703">
        <v>101879</v>
      </c>
      <c r="S3703">
        <v>40676</v>
      </c>
      <c r="T3703">
        <v>27.1</v>
      </c>
      <c r="U3703">
        <v>37.9</v>
      </c>
      <c r="V3703">
        <v>-75140</v>
      </c>
      <c r="W3703">
        <v>-20</v>
      </c>
      <c r="X3703">
        <v>35.799999999999997</v>
      </c>
      <c r="Y3703">
        <v>36036</v>
      </c>
      <c r="Z3703">
        <v>36042</v>
      </c>
      <c r="AA3703">
        <v>81549</v>
      </c>
      <c r="AB3703">
        <v>0</v>
      </c>
    </row>
    <row r="3704" spans="1:28" x14ac:dyDescent="0.35">
      <c r="A3704">
        <v>2011</v>
      </c>
      <c r="B3704" t="s">
        <v>41</v>
      </c>
      <c r="C3704" t="s">
        <v>57</v>
      </c>
      <c r="D3704">
        <v>166706</v>
      </c>
      <c r="E3704">
        <v>166797</v>
      </c>
      <c r="F3704">
        <v>332937</v>
      </c>
      <c r="G3704">
        <v>366635</v>
      </c>
      <c r="H3704">
        <v>10231</v>
      </c>
      <c r="I3704">
        <v>5.6</v>
      </c>
      <c r="J3704">
        <v>41194</v>
      </c>
      <c r="K3704">
        <v>22.6</v>
      </c>
      <c r="L3704">
        <v>62431</v>
      </c>
      <c r="M3704">
        <v>19664</v>
      </c>
      <c r="N3704">
        <v>42767</v>
      </c>
      <c r="O3704">
        <v>5.4</v>
      </c>
      <c r="P3704">
        <v>17</v>
      </c>
      <c r="Q3704">
        <v>129826</v>
      </c>
      <c r="R3704">
        <v>90842</v>
      </c>
      <c r="S3704">
        <v>38984</v>
      </c>
      <c r="T3704">
        <v>24.8</v>
      </c>
      <c r="U3704">
        <v>35.4</v>
      </c>
      <c r="V3704">
        <v>-67395</v>
      </c>
      <c r="W3704">
        <v>-18.399999999999999</v>
      </c>
      <c r="X3704">
        <v>34</v>
      </c>
      <c r="Y3704">
        <v>31478</v>
      </c>
      <c r="Z3704">
        <v>31478</v>
      </c>
      <c r="AA3704">
        <v>72635</v>
      </c>
      <c r="AB3704">
        <v>0</v>
      </c>
    </row>
    <row r="3705" spans="1:28" x14ac:dyDescent="0.35">
      <c r="A3705">
        <v>2011</v>
      </c>
      <c r="B3705" t="s">
        <v>41</v>
      </c>
      <c r="C3705" t="s">
        <v>58</v>
      </c>
      <c r="D3705">
        <v>153036</v>
      </c>
      <c r="E3705">
        <v>153182</v>
      </c>
      <c r="F3705">
        <v>307110</v>
      </c>
      <c r="G3705">
        <v>335806</v>
      </c>
      <c r="H3705">
        <v>9622</v>
      </c>
      <c r="I3705">
        <v>5.8</v>
      </c>
      <c r="J3705">
        <v>34891</v>
      </c>
      <c r="K3705">
        <v>21</v>
      </c>
      <c r="L3705">
        <v>54935</v>
      </c>
      <c r="M3705">
        <v>18587</v>
      </c>
      <c r="N3705">
        <v>36348</v>
      </c>
      <c r="O3705">
        <v>5.5</v>
      </c>
      <c r="P3705">
        <v>16.399999999999999</v>
      </c>
      <c r="Q3705">
        <v>112327</v>
      </c>
      <c r="R3705">
        <v>76258</v>
      </c>
      <c r="S3705">
        <v>36069</v>
      </c>
      <c r="T3705">
        <v>22.7</v>
      </c>
      <c r="U3705">
        <v>33.4</v>
      </c>
      <c r="V3705">
        <v>-57392</v>
      </c>
      <c r="W3705">
        <v>-17</v>
      </c>
      <c r="X3705">
        <v>32.799999999999997</v>
      </c>
      <c r="Y3705">
        <v>25845</v>
      </c>
      <c r="Z3705">
        <v>25850</v>
      </c>
      <c r="AA3705">
        <v>59310</v>
      </c>
      <c r="AB3705">
        <v>0</v>
      </c>
    </row>
    <row r="3706" spans="1:28" x14ac:dyDescent="0.35">
      <c r="A3706">
        <v>2011</v>
      </c>
      <c r="B3706" t="s">
        <v>41</v>
      </c>
      <c r="C3706" t="s">
        <v>59</v>
      </c>
      <c r="D3706">
        <v>143767</v>
      </c>
      <c r="E3706">
        <v>143945</v>
      </c>
      <c r="F3706">
        <v>290898</v>
      </c>
      <c r="G3706">
        <v>317953</v>
      </c>
      <c r="H3706">
        <v>8762</v>
      </c>
      <c r="I3706">
        <v>5.6</v>
      </c>
      <c r="J3706">
        <v>31184</v>
      </c>
      <c r="K3706">
        <v>20.100000000000001</v>
      </c>
      <c r="L3706">
        <v>49007</v>
      </c>
      <c r="M3706">
        <v>16178</v>
      </c>
      <c r="N3706">
        <v>32829</v>
      </c>
      <c r="O3706">
        <v>5.0999999999999996</v>
      </c>
      <c r="P3706">
        <v>15.4</v>
      </c>
      <c r="Q3706">
        <v>103116</v>
      </c>
      <c r="R3706">
        <v>69132</v>
      </c>
      <c r="S3706">
        <v>33984</v>
      </c>
      <c r="T3706">
        <v>21.7</v>
      </c>
      <c r="U3706">
        <v>32.4</v>
      </c>
      <c r="V3706">
        <v>-54109</v>
      </c>
      <c r="W3706">
        <v>-17</v>
      </c>
      <c r="X3706">
        <v>30.8</v>
      </c>
      <c r="Y3706">
        <v>22916</v>
      </c>
      <c r="Z3706">
        <v>22919</v>
      </c>
      <c r="AA3706">
        <v>53317</v>
      </c>
      <c r="AB3706">
        <v>0</v>
      </c>
    </row>
    <row r="3707" spans="1:28" x14ac:dyDescent="0.35">
      <c r="A3707">
        <v>2011</v>
      </c>
      <c r="B3707" t="s">
        <v>41</v>
      </c>
      <c r="C3707" t="s">
        <v>60</v>
      </c>
      <c r="D3707">
        <v>507877</v>
      </c>
      <c r="E3707">
        <v>508633</v>
      </c>
      <c r="F3707">
        <v>1041734</v>
      </c>
      <c r="G3707">
        <v>1126091</v>
      </c>
      <c r="H3707">
        <v>27800</v>
      </c>
      <c r="I3707">
        <v>5.0999999999999996</v>
      </c>
      <c r="J3707">
        <v>93216</v>
      </c>
      <c r="K3707">
        <v>17.2</v>
      </c>
      <c r="L3707">
        <v>160587</v>
      </c>
      <c r="M3707">
        <v>53302</v>
      </c>
      <c r="N3707">
        <v>107285</v>
      </c>
      <c r="O3707">
        <v>4.7</v>
      </c>
      <c r="P3707">
        <v>14.3</v>
      </c>
      <c r="Q3707">
        <v>329301</v>
      </c>
      <c r="R3707">
        <v>208190</v>
      </c>
      <c r="S3707">
        <v>121111</v>
      </c>
      <c r="T3707">
        <v>18.5</v>
      </c>
      <c r="U3707">
        <v>29.2</v>
      </c>
      <c r="V3707">
        <v>-168714</v>
      </c>
      <c r="W3707">
        <v>-14.9</v>
      </c>
      <c r="X3707">
        <v>28.6</v>
      </c>
      <c r="Y3707">
        <v>66776</v>
      </c>
      <c r="Z3707">
        <v>66790</v>
      </c>
      <c r="AA3707">
        <v>156999</v>
      </c>
      <c r="AB3707">
        <v>0</v>
      </c>
    </row>
    <row r="3708" spans="1:28" x14ac:dyDescent="0.35">
      <c r="A3708">
        <v>2011</v>
      </c>
      <c r="B3708" t="s">
        <v>41</v>
      </c>
      <c r="C3708" t="s">
        <v>61</v>
      </c>
      <c r="D3708">
        <v>338129</v>
      </c>
      <c r="E3708">
        <v>338749</v>
      </c>
      <c r="F3708">
        <v>705774</v>
      </c>
      <c r="G3708">
        <v>753942</v>
      </c>
      <c r="H3708">
        <v>17783</v>
      </c>
      <c r="I3708">
        <v>5</v>
      </c>
      <c r="J3708">
        <v>53061</v>
      </c>
      <c r="K3708">
        <v>14.9</v>
      </c>
      <c r="L3708">
        <v>100456</v>
      </c>
      <c r="M3708">
        <v>34243</v>
      </c>
      <c r="N3708">
        <v>66213</v>
      </c>
      <c r="O3708">
        <v>4.5</v>
      </c>
      <c r="P3708">
        <v>13.3</v>
      </c>
      <c r="Q3708">
        <v>196792</v>
      </c>
      <c r="R3708">
        <v>116726</v>
      </c>
      <c r="S3708">
        <v>80066</v>
      </c>
      <c r="T3708">
        <v>15.5</v>
      </c>
      <c r="U3708">
        <v>26.1</v>
      </c>
      <c r="V3708">
        <v>-96336</v>
      </c>
      <c r="W3708">
        <v>-12.8</v>
      </c>
      <c r="X3708">
        <v>26.6</v>
      </c>
      <c r="Y3708">
        <v>36565</v>
      </c>
      <c r="Z3708">
        <v>36575</v>
      </c>
      <c r="AA3708">
        <v>84964</v>
      </c>
      <c r="AB3708">
        <v>0</v>
      </c>
    </row>
    <row r="3709" spans="1:28" x14ac:dyDescent="0.35">
      <c r="A3709">
        <v>2011</v>
      </c>
      <c r="B3709" t="s">
        <v>41</v>
      </c>
      <c r="C3709" t="s">
        <v>62</v>
      </c>
      <c r="D3709">
        <v>228266</v>
      </c>
      <c r="E3709">
        <v>228587</v>
      </c>
      <c r="F3709">
        <v>486198</v>
      </c>
      <c r="G3709">
        <v>517821</v>
      </c>
      <c r="H3709">
        <v>10606</v>
      </c>
      <c r="I3709">
        <v>4.4000000000000004</v>
      </c>
      <c r="J3709">
        <v>32943</v>
      </c>
      <c r="K3709">
        <v>13.7</v>
      </c>
      <c r="L3709">
        <v>63804</v>
      </c>
      <c r="M3709">
        <v>20703</v>
      </c>
      <c r="N3709">
        <v>43101</v>
      </c>
      <c r="O3709">
        <v>4</v>
      </c>
      <c r="P3709">
        <v>12.3</v>
      </c>
      <c r="Q3709">
        <v>127049</v>
      </c>
      <c r="R3709">
        <v>73157</v>
      </c>
      <c r="S3709">
        <v>53892</v>
      </c>
      <c r="T3709">
        <v>14.1</v>
      </c>
      <c r="U3709">
        <v>24.5</v>
      </c>
      <c r="V3709">
        <v>-63245</v>
      </c>
      <c r="W3709">
        <v>-12.2</v>
      </c>
      <c r="X3709">
        <v>24.6</v>
      </c>
      <c r="Y3709">
        <v>22608</v>
      </c>
      <c r="Z3709">
        <v>22625</v>
      </c>
      <c r="AA3709">
        <v>52994</v>
      </c>
      <c r="AB3709">
        <v>0</v>
      </c>
    </row>
    <row r="3710" spans="1:28" x14ac:dyDescent="0.35">
      <c r="A3710">
        <v>2011</v>
      </c>
      <c r="B3710" t="s">
        <v>41</v>
      </c>
      <c r="C3710" t="s">
        <v>63</v>
      </c>
      <c r="D3710">
        <v>173400</v>
      </c>
      <c r="E3710">
        <v>173832</v>
      </c>
      <c r="F3710">
        <v>375109</v>
      </c>
      <c r="G3710">
        <v>399312</v>
      </c>
      <c r="H3710">
        <v>7550</v>
      </c>
      <c r="I3710">
        <v>4.0999999999999996</v>
      </c>
      <c r="J3710">
        <v>23820</v>
      </c>
      <c r="K3710">
        <v>13.1</v>
      </c>
      <c r="L3710">
        <v>46360</v>
      </c>
      <c r="M3710">
        <v>14775</v>
      </c>
      <c r="N3710">
        <v>31585</v>
      </c>
      <c r="O3710">
        <v>3.7</v>
      </c>
      <c r="P3710">
        <v>11.6</v>
      </c>
      <c r="Q3710">
        <v>94766</v>
      </c>
      <c r="R3710">
        <v>53424</v>
      </c>
      <c r="S3710">
        <v>41342</v>
      </c>
      <c r="T3710">
        <v>13.4</v>
      </c>
      <c r="U3710">
        <v>23.7</v>
      </c>
      <c r="V3710">
        <v>-48406</v>
      </c>
      <c r="W3710">
        <v>-12.1</v>
      </c>
      <c r="X3710">
        <v>23.2</v>
      </c>
      <c r="Y3710">
        <v>16439</v>
      </c>
      <c r="Z3710">
        <v>16447</v>
      </c>
      <c r="AA3710">
        <v>38820</v>
      </c>
      <c r="AB3710">
        <v>0</v>
      </c>
    </row>
    <row r="3711" spans="1:28" x14ac:dyDescent="0.35">
      <c r="A3711">
        <v>2011</v>
      </c>
      <c r="B3711" t="s">
        <v>41</v>
      </c>
      <c r="C3711" t="s">
        <v>64</v>
      </c>
      <c r="D3711">
        <v>200994</v>
      </c>
      <c r="E3711">
        <v>202091</v>
      </c>
      <c r="F3711">
        <v>447787</v>
      </c>
      <c r="G3711">
        <v>477902</v>
      </c>
      <c r="H3711">
        <v>7022</v>
      </c>
      <c r="I3711">
        <v>3.3</v>
      </c>
      <c r="J3711">
        <v>26371</v>
      </c>
      <c r="K3711">
        <v>12.4</v>
      </c>
      <c r="L3711">
        <v>48293</v>
      </c>
      <c r="M3711">
        <v>14239</v>
      </c>
      <c r="N3711">
        <v>34054</v>
      </c>
      <c r="O3711">
        <v>3</v>
      </c>
      <c r="P3711">
        <v>10.1</v>
      </c>
      <c r="Q3711">
        <v>108522</v>
      </c>
      <c r="R3711">
        <v>60566</v>
      </c>
      <c r="S3711">
        <v>47956</v>
      </c>
      <c r="T3711">
        <v>12.7</v>
      </c>
      <c r="U3711">
        <v>22.7</v>
      </c>
      <c r="V3711">
        <v>-60229</v>
      </c>
      <c r="W3711">
        <v>-12.6</v>
      </c>
      <c r="X3711">
        <v>20.2</v>
      </c>
      <c r="Y3711">
        <v>18506</v>
      </c>
      <c r="Z3711">
        <v>18526</v>
      </c>
      <c r="AA3711">
        <v>44465</v>
      </c>
      <c r="AB3711">
        <v>0</v>
      </c>
    </row>
    <row r="3712" spans="1:28" x14ac:dyDescent="0.35">
      <c r="A3712">
        <v>2011</v>
      </c>
      <c r="B3712" t="s">
        <v>41</v>
      </c>
      <c r="C3712" t="s">
        <v>43</v>
      </c>
      <c r="D3712">
        <v>123789</v>
      </c>
      <c r="E3712">
        <v>125214</v>
      </c>
      <c r="F3712">
        <v>286829</v>
      </c>
      <c r="G3712">
        <v>307898</v>
      </c>
      <c r="H3712">
        <v>3357</v>
      </c>
      <c r="I3712">
        <v>2.5</v>
      </c>
      <c r="J3712">
        <v>16649</v>
      </c>
      <c r="K3712">
        <v>12.6</v>
      </c>
      <c r="L3712">
        <v>27854</v>
      </c>
      <c r="M3712">
        <v>7356</v>
      </c>
      <c r="N3712">
        <v>20498</v>
      </c>
      <c r="O3712">
        <v>2.4</v>
      </c>
      <c r="P3712">
        <v>9</v>
      </c>
      <c r="Q3712">
        <v>69992</v>
      </c>
      <c r="R3712">
        <v>41304</v>
      </c>
      <c r="S3712">
        <v>28688</v>
      </c>
      <c r="T3712">
        <v>13.4</v>
      </c>
      <c r="U3712">
        <v>22.7</v>
      </c>
      <c r="V3712">
        <v>-42138</v>
      </c>
      <c r="W3712">
        <v>-13.7</v>
      </c>
      <c r="X3712">
        <v>18</v>
      </c>
      <c r="Y3712">
        <v>12341</v>
      </c>
      <c r="Z3712">
        <v>12376</v>
      </c>
      <c r="AA3712">
        <v>31867</v>
      </c>
      <c r="AB3712">
        <v>0</v>
      </c>
    </row>
    <row r="3713" spans="1:28" x14ac:dyDescent="0.35">
      <c r="A3713">
        <v>2011</v>
      </c>
      <c r="B3713" t="s">
        <v>44</v>
      </c>
      <c r="C3713" t="s">
        <v>42</v>
      </c>
      <c r="D3713">
        <v>32576</v>
      </c>
      <c r="E3713">
        <v>33024</v>
      </c>
      <c r="F3713">
        <v>398378</v>
      </c>
      <c r="G3713">
        <v>200530</v>
      </c>
      <c r="H3713">
        <v>32795</v>
      </c>
      <c r="I3713">
        <v>198.6</v>
      </c>
      <c r="J3713">
        <v>0</v>
      </c>
      <c r="K3713">
        <v>0</v>
      </c>
      <c r="L3713">
        <v>395697</v>
      </c>
      <c r="M3713">
        <v>395697</v>
      </c>
      <c r="N3713">
        <v>0</v>
      </c>
      <c r="O3713">
        <v>197.3</v>
      </c>
      <c r="P3713">
        <v>197.3</v>
      </c>
      <c r="Q3713">
        <v>0</v>
      </c>
      <c r="R3713">
        <v>0</v>
      </c>
      <c r="S3713">
        <v>0</v>
      </c>
      <c r="T3713">
        <v>0</v>
      </c>
      <c r="U3713">
        <v>0</v>
      </c>
      <c r="V3713">
        <v>395697</v>
      </c>
      <c r="W3713">
        <v>197.3</v>
      </c>
      <c r="X3713">
        <v>0</v>
      </c>
      <c r="AB3713">
        <v>0</v>
      </c>
    </row>
    <row r="3714" spans="1:28" x14ac:dyDescent="0.35">
      <c r="A3714">
        <v>2011</v>
      </c>
      <c r="B3714" t="s">
        <v>44</v>
      </c>
      <c r="C3714" t="s">
        <v>55</v>
      </c>
      <c r="D3714">
        <v>52347</v>
      </c>
      <c r="E3714">
        <v>52586</v>
      </c>
      <c r="F3714">
        <v>336414</v>
      </c>
      <c r="G3714">
        <v>358786</v>
      </c>
      <c r="H3714">
        <v>119</v>
      </c>
      <c r="I3714">
        <v>0.2</v>
      </c>
      <c r="J3714">
        <v>5453</v>
      </c>
      <c r="K3714">
        <v>9.8000000000000007</v>
      </c>
      <c r="L3714">
        <v>92530</v>
      </c>
      <c r="M3714">
        <v>270</v>
      </c>
      <c r="N3714">
        <v>92260</v>
      </c>
      <c r="O3714">
        <v>0.1</v>
      </c>
      <c r="P3714">
        <v>25.8</v>
      </c>
      <c r="Q3714">
        <v>137274</v>
      </c>
      <c r="R3714">
        <v>65862</v>
      </c>
      <c r="S3714">
        <v>71412</v>
      </c>
      <c r="T3714">
        <v>18.399999999999999</v>
      </c>
      <c r="U3714">
        <v>38.299999999999997</v>
      </c>
      <c r="V3714">
        <v>-44744</v>
      </c>
      <c r="W3714">
        <v>-12.5</v>
      </c>
      <c r="X3714">
        <v>51.6</v>
      </c>
      <c r="Y3714">
        <v>4633</v>
      </c>
      <c r="Z3714">
        <v>4634</v>
      </c>
      <c r="AA3714">
        <v>56212</v>
      </c>
      <c r="AB3714">
        <v>0</v>
      </c>
    </row>
    <row r="3715" spans="1:28" x14ac:dyDescent="0.35">
      <c r="A3715">
        <v>2011</v>
      </c>
      <c r="B3715" t="s">
        <v>44</v>
      </c>
      <c r="C3715" t="s">
        <v>56</v>
      </c>
      <c r="D3715">
        <v>48902</v>
      </c>
      <c r="E3715">
        <v>49151</v>
      </c>
      <c r="F3715">
        <v>318355</v>
      </c>
      <c r="G3715">
        <v>327816</v>
      </c>
      <c r="H3715">
        <v>599</v>
      </c>
      <c r="I3715">
        <v>1.2</v>
      </c>
      <c r="J3715">
        <v>3451</v>
      </c>
      <c r="K3715">
        <v>6.8</v>
      </c>
      <c r="L3715">
        <v>66317</v>
      </c>
      <c r="M3715">
        <v>6152</v>
      </c>
      <c r="N3715">
        <v>60165</v>
      </c>
      <c r="O3715">
        <v>1.9</v>
      </c>
      <c r="P3715">
        <v>20.2</v>
      </c>
      <c r="Q3715">
        <v>85238</v>
      </c>
      <c r="R3715">
        <v>42144</v>
      </c>
      <c r="S3715">
        <v>43094</v>
      </c>
      <c r="T3715">
        <v>12.9</v>
      </c>
      <c r="U3715">
        <v>26</v>
      </c>
      <c r="V3715">
        <v>-18921</v>
      </c>
      <c r="W3715">
        <v>-5.8</v>
      </c>
      <c r="X3715">
        <v>40.4</v>
      </c>
      <c r="Y3715">
        <v>2990</v>
      </c>
      <c r="Z3715">
        <v>2990</v>
      </c>
      <c r="AA3715">
        <v>36637</v>
      </c>
      <c r="AB3715">
        <v>0</v>
      </c>
    </row>
    <row r="3716" spans="1:28" x14ac:dyDescent="0.35">
      <c r="A3716">
        <v>2011</v>
      </c>
      <c r="B3716" t="s">
        <v>44</v>
      </c>
      <c r="C3716" t="s">
        <v>57</v>
      </c>
      <c r="D3716">
        <v>51173</v>
      </c>
      <c r="E3716">
        <v>51453</v>
      </c>
      <c r="F3716">
        <v>328593</v>
      </c>
      <c r="G3716">
        <v>340957</v>
      </c>
      <c r="H3716">
        <v>531</v>
      </c>
      <c r="I3716">
        <v>1</v>
      </c>
      <c r="J3716">
        <v>3265</v>
      </c>
      <c r="K3716">
        <v>6.2</v>
      </c>
      <c r="L3716">
        <v>59520</v>
      </c>
      <c r="M3716">
        <v>5559</v>
      </c>
      <c r="N3716">
        <v>53961</v>
      </c>
      <c r="O3716">
        <v>1.6</v>
      </c>
      <c r="P3716">
        <v>17.5</v>
      </c>
      <c r="Q3716">
        <v>84247</v>
      </c>
      <c r="R3716">
        <v>39271</v>
      </c>
      <c r="S3716">
        <v>44976</v>
      </c>
      <c r="T3716">
        <v>11.5</v>
      </c>
      <c r="U3716">
        <v>24.7</v>
      </c>
      <c r="V3716">
        <v>-24727</v>
      </c>
      <c r="W3716">
        <v>-7.2</v>
      </c>
      <c r="X3716">
        <v>35</v>
      </c>
      <c r="Y3716">
        <v>2784</v>
      </c>
      <c r="Z3716">
        <v>2785</v>
      </c>
      <c r="AA3716">
        <v>33869</v>
      </c>
      <c r="AB3716">
        <v>0</v>
      </c>
    </row>
    <row r="3717" spans="1:28" x14ac:dyDescent="0.35">
      <c r="A3717">
        <v>2011</v>
      </c>
      <c r="B3717" t="s">
        <v>44</v>
      </c>
      <c r="C3717" t="s">
        <v>58</v>
      </c>
      <c r="D3717">
        <v>49217</v>
      </c>
      <c r="E3717">
        <v>49624</v>
      </c>
      <c r="F3717">
        <v>314582</v>
      </c>
      <c r="G3717">
        <v>326233</v>
      </c>
      <c r="H3717">
        <v>512</v>
      </c>
      <c r="I3717">
        <v>1</v>
      </c>
      <c r="J3717">
        <v>2795</v>
      </c>
      <c r="K3717">
        <v>5.5</v>
      </c>
      <c r="L3717">
        <v>52190</v>
      </c>
      <c r="M3717">
        <v>5269</v>
      </c>
      <c r="N3717">
        <v>46921</v>
      </c>
      <c r="O3717">
        <v>1.6</v>
      </c>
      <c r="P3717">
        <v>16</v>
      </c>
      <c r="Q3717">
        <v>75492</v>
      </c>
      <c r="R3717">
        <v>33604</v>
      </c>
      <c r="S3717">
        <v>41888</v>
      </c>
      <c r="T3717">
        <v>10.3</v>
      </c>
      <c r="U3717">
        <v>23.1</v>
      </c>
      <c r="V3717">
        <v>-23302</v>
      </c>
      <c r="W3717">
        <v>-7.1</v>
      </c>
      <c r="X3717">
        <v>32</v>
      </c>
      <c r="Y3717">
        <v>2343</v>
      </c>
      <c r="Z3717">
        <v>2343</v>
      </c>
      <c r="AA3717">
        <v>28581</v>
      </c>
      <c r="AB3717">
        <v>0</v>
      </c>
    </row>
    <row r="3718" spans="1:28" x14ac:dyDescent="0.35">
      <c r="A3718">
        <v>2011</v>
      </c>
      <c r="B3718" t="s">
        <v>44</v>
      </c>
      <c r="C3718" t="s">
        <v>59</v>
      </c>
      <c r="D3718">
        <v>49357</v>
      </c>
      <c r="E3718">
        <v>49822</v>
      </c>
      <c r="F3718">
        <v>314017</v>
      </c>
      <c r="G3718">
        <v>326279</v>
      </c>
      <c r="H3718">
        <v>427</v>
      </c>
      <c r="I3718">
        <v>0.8</v>
      </c>
      <c r="J3718">
        <v>2574</v>
      </c>
      <c r="K3718">
        <v>5.0999999999999996</v>
      </c>
      <c r="L3718">
        <v>47676</v>
      </c>
      <c r="M3718">
        <v>4502</v>
      </c>
      <c r="N3718">
        <v>43174</v>
      </c>
      <c r="O3718">
        <v>1.4</v>
      </c>
      <c r="P3718">
        <v>14.6</v>
      </c>
      <c r="Q3718">
        <v>72199</v>
      </c>
      <c r="R3718">
        <v>30052</v>
      </c>
      <c r="S3718">
        <v>42147</v>
      </c>
      <c r="T3718">
        <v>9.1999999999999993</v>
      </c>
      <c r="U3718">
        <v>22.1</v>
      </c>
      <c r="V3718">
        <v>-24523</v>
      </c>
      <c r="W3718">
        <v>-7.5</v>
      </c>
      <c r="X3718">
        <v>29.2</v>
      </c>
      <c r="Y3718">
        <v>2082</v>
      </c>
      <c r="Z3718">
        <v>2090</v>
      </c>
      <c r="AA3718">
        <v>25269</v>
      </c>
      <c r="AB3718">
        <v>0</v>
      </c>
    </row>
    <row r="3719" spans="1:28" x14ac:dyDescent="0.35">
      <c r="A3719">
        <v>2011</v>
      </c>
      <c r="B3719" t="s">
        <v>44</v>
      </c>
      <c r="C3719" t="s">
        <v>60</v>
      </c>
      <c r="D3719">
        <v>192411</v>
      </c>
      <c r="E3719">
        <v>194703</v>
      </c>
      <c r="F3719">
        <v>1218561</v>
      </c>
      <c r="G3719">
        <v>1265014</v>
      </c>
      <c r="H3719">
        <v>1487</v>
      </c>
      <c r="I3719">
        <v>0.8</v>
      </c>
      <c r="J3719">
        <v>8193</v>
      </c>
      <c r="K3719">
        <v>4.0999999999999996</v>
      </c>
      <c r="L3719">
        <v>164194</v>
      </c>
      <c r="M3719">
        <v>15602</v>
      </c>
      <c r="N3719">
        <v>148592</v>
      </c>
      <c r="O3719">
        <v>1.2</v>
      </c>
      <c r="P3719">
        <v>13</v>
      </c>
      <c r="Q3719">
        <v>257099</v>
      </c>
      <c r="R3719">
        <v>96084</v>
      </c>
      <c r="S3719">
        <v>161015</v>
      </c>
      <c r="T3719">
        <v>7.6</v>
      </c>
      <c r="U3719">
        <v>20.3</v>
      </c>
      <c r="V3719">
        <v>-92905</v>
      </c>
      <c r="W3719">
        <v>-7.3</v>
      </c>
      <c r="X3719">
        <v>26</v>
      </c>
      <c r="Y3719">
        <v>6435</v>
      </c>
      <c r="Z3719">
        <v>6466</v>
      </c>
      <c r="AA3719">
        <v>78727</v>
      </c>
      <c r="AB3719">
        <v>0</v>
      </c>
    </row>
    <row r="3720" spans="1:28" x14ac:dyDescent="0.35">
      <c r="A3720">
        <v>2011</v>
      </c>
      <c r="B3720" t="s">
        <v>44</v>
      </c>
      <c r="C3720" t="s">
        <v>61</v>
      </c>
      <c r="D3720">
        <v>140903</v>
      </c>
      <c r="E3720">
        <v>142822</v>
      </c>
      <c r="F3720">
        <v>888056</v>
      </c>
      <c r="G3720">
        <v>922017</v>
      </c>
      <c r="H3720">
        <v>1071</v>
      </c>
      <c r="I3720">
        <v>0.7</v>
      </c>
      <c r="J3720">
        <v>4921</v>
      </c>
      <c r="K3720">
        <v>3.4</v>
      </c>
      <c r="L3720">
        <v>106140</v>
      </c>
      <c r="M3720">
        <v>11329</v>
      </c>
      <c r="N3720">
        <v>94811</v>
      </c>
      <c r="O3720">
        <v>1.2</v>
      </c>
      <c r="P3720">
        <v>11.5</v>
      </c>
      <c r="Q3720">
        <v>174061</v>
      </c>
      <c r="R3720">
        <v>56779</v>
      </c>
      <c r="S3720">
        <v>117282</v>
      </c>
      <c r="T3720">
        <v>6.2</v>
      </c>
      <c r="U3720">
        <v>18.899999999999999</v>
      </c>
      <c r="V3720">
        <v>-67921</v>
      </c>
      <c r="W3720">
        <v>-7.4</v>
      </c>
      <c r="X3720">
        <v>23</v>
      </c>
      <c r="Y3720">
        <v>3600</v>
      </c>
      <c r="Z3720">
        <v>3620</v>
      </c>
      <c r="AA3720">
        <v>44070</v>
      </c>
      <c r="AB3720">
        <v>0</v>
      </c>
    </row>
    <row r="3721" spans="1:28" x14ac:dyDescent="0.35">
      <c r="A3721">
        <v>2011</v>
      </c>
      <c r="B3721" t="s">
        <v>44</v>
      </c>
      <c r="C3721" t="s">
        <v>62</v>
      </c>
      <c r="D3721">
        <v>104280</v>
      </c>
      <c r="E3721">
        <v>105287</v>
      </c>
      <c r="F3721">
        <v>655468</v>
      </c>
      <c r="G3721">
        <v>680697</v>
      </c>
      <c r="H3721">
        <v>728</v>
      </c>
      <c r="I3721">
        <v>0.7</v>
      </c>
      <c r="J3721">
        <v>3121</v>
      </c>
      <c r="K3721">
        <v>2.9</v>
      </c>
      <c r="L3721">
        <v>71826</v>
      </c>
      <c r="M3721">
        <v>7987</v>
      </c>
      <c r="N3721">
        <v>63839</v>
      </c>
      <c r="O3721">
        <v>1.2</v>
      </c>
      <c r="P3721">
        <v>10.6</v>
      </c>
      <c r="Q3721">
        <v>122284</v>
      </c>
      <c r="R3721">
        <v>37043</v>
      </c>
      <c r="S3721">
        <v>85241</v>
      </c>
      <c r="T3721">
        <v>5.4</v>
      </c>
      <c r="U3721">
        <v>18</v>
      </c>
      <c r="V3721">
        <v>-50458</v>
      </c>
      <c r="W3721">
        <v>-7.4</v>
      </c>
      <c r="X3721">
        <v>21.2</v>
      </c>
      <c r="Y3721">
        <v>2396</v>
      </c>
      <c r="Z3721">
        <v>2400</v>
      </c>
      <c r="AA3721">
        <v>29640</v>
      </c>
      <c r="AB3721">
        <v>0</v>
      </c>
    </row>
    <row r="3722" spans="1:28" x14ac:dyDescent="0.35">
      <c r="A3722">
        <v>2011</v>
      </c>
      <c r="B3722" t="s">
        <v>44</v>
      </c>
      <c r="C3722" t="s">
        <v>63</v>
      </c>
      <c r="D3722">
        <v>84989</v>
      </c>
      <c r="E3722">
        <v>86353</v>
      </c>
      <c r="F3722">
        <v>534984</v>
      </c>
      <c r="G3722">
        <v>555377</v>
      </c>
      <c r="H3722">
        <v>515</v>
      </c>
      <c r="I3722">
        <v>0.6</v>
      </c>
      <c r="J3722">
        <v>2408</v>
      </c>
      <c r="K3722">
        <v>2.8</v>
      </c>
      <c r="L3722">
        <v>54296</v>
      </c>
      <c r="M3722">
        <v>5559</v>
      </c>
      <c r="N3722">
        <v>48737</v>
      </c>
      <c r="O3722">
        <v>1</v>
      </c>
      <c r="P3722">
        <v>9.8000000000000007</v>
      </c>
      <c r="Q3722">
        <v>95081</v>
      </c>
      <c r="R3722">
        <v>27604</v>
      </c>
      <c r="S3722">
        <v>67477</v>
      </c>
      <c r="T3722">
        <v>5</v>
      </c>
      <c r="U3722">
        <v>17.100000000000001</v>
      </c>
      <c r="V3722">
        <v>-40785</v>
      </c>
      <c r="W3722">
        <v>-7.3</v>
      </c>
      <c r="X3722">
        <v>19.600000000000001</v>
      </c>
      <c r="Y3722">
        <v>1697</v>
      </c>
      <c r="Z3722">
        <v>1710</v>
      </c>
      <c r="AA3722">
        <v>21032</v>
      </c>
      <c r="AB3722">
        <v>0</v>
      </c>
    </row>
    <row r="3723" spans="1:28" x14ac:dyDescent="0.35">
      <c r="A3723">
        <v>2011</v>
      </c>
      <c r="B3723" t="s">
        <v>44</v>
      </c>
      <c r="C3723" t="s">
        <v>64</v>
      </c>
      <c r="D3723">
        <v>111221</v>
      </c>
      <c r="E3723">
        <v>114373</v>
      </c>
      <c r="F3723">
        <v>698171</v>
      </c>
      <c r="G3723">
        <v>725759</v>
      </c>
      <c r="H3723">
        <v>597</v>
      </c>
      <c r="I3723">
        <v>0.5</v>
      </c>
      <c r="J3723">
        <v>3063</v>
      </c>
      <c r="K3723">
        <v>2.6</v>
      </c>
      <c r="L3723">
        <v>63440</v>
      </c>
      <c r="M3723">
        <v>6041</v>
      </c>
      <c r="N3723">
        <v>57399</v>
      </c>
      <c r="O3723">
        <v>0.8</v>
      </c>
      <c r="P3723">
        <v>8.6999999999999993</v>
      </c>
      <c r="Q3723">
        <v>118616</v>
      </c>
      <c r="R3723">
        <v>33506</v>
      </c>
      <c r="S3723">
        <v>85110</v>
      </c>
      <c r="T3723">
        <v>4.5999999999999996</v>
      </c>
      <c r="U3723">
        <v>16.3</v>
      </c>
      <c r="V3723">
        <v>-55176</v>
      </c>
      <c r="W3723">
        <v>-7.6</v>
      </c>
      <c r="X3723">
        <v>17.399999999999999</v>
      </c>
      <c r="Y3723">
        <v>2031</v>
      </c>
      <c r="Z3723">
        <v>2047</v>
      </c>
      <c r="AA3723">
        <v>24924</v>
      </c>
      <c r="AB3723">
        <v>0</v>
      </c>
    </row>
    <row r="3724" spans="1:28" x14ac:dyDescent="0.35">
      <c r="A3724">
        <v>2011</v>
      </c>
      <c r="B3724" t="s">
        <v>44</v>
      </c>
      <c r="C3724" t="s">
        <v>43</v>
      </c>
      <c r="D3724">
        <v>89544</v>
      </c>
      <c r="E3724">
        <v>93449</v>
      </c>
      <c r="F3724">
        <v>571639</v>
      </c>
      <c r="G3724">
        <v>595787</v>
      </c>
      <c r="H3724">
        <v>438</v>
      </c>
      <c r="I3724">
        <v>0.5</v>
      </c>
      <c r="J3724">
        <v>2898</v>
      </c>
      <c r="K3724">
        <v>3.1</v>
      </c>
      <c r="L3724">
        <v>47958</v>
      </c>
      <c r="M3724">
        <v>4539</v>
      </c>
      <c r="N3724">
        <v>43419</v>
      </c>
      <c r="O3724">
        <v>0.8</v>
      </c>
      <c r="P3724">
        <v>8</v>
      </c>
      <c r="Q3724">
        <v>96254</v>
      </c>
      <c r="R3724">
        <v>29775</v>
      </c>
      <c r="S3724">
        <v>66479</v>
      </c>
      <c r="T3724">
        <v>5</v>
      </c>
      <c r="U3724">
        <v>16.2</v>
      </c>
      <c r="V3724">
        <v>-48296</v>
      </c>
      <c r="W3724">
        <v>-8.1999999999999993</v>
      </c>
      <c r="X3724">
        <v>16</v>
      </c>
      <c r="Y3724">
        <v>1748</v>
      </c>
      <c r="Z3724">
        <v>1817</v>
      </c>
      <c r="AA3724">
        <v>21843</v>
      </c>
      <c r="AB3724">
        <v>0</v>
      </c>
    </row>
    <row r="3725" spans="1:28" x14ac:dyDescent="0.35">
      <c r="A3725">
        <v>2011</v>
      </c>
      <c r="B3725" t="s">
        <v>45</v>
      </c>
      <c r="C3725" t="s">
        <v>42</v>
      </c>
      <c r="D3725">
        <v>12689</v>
      </c>
      <c r="E3725">
        <v>13400</v>
      </c>
      <c r="F3725">
        <v>327791</v>
      </c>
      <c r="G3725">
        <v>165073</v>
      </c>
      <c r="H3725">
        <v>13309</v>
      </c>
      <c r="I3725">
        <v>198.6</v>
      </c>
      <c r="J3725">
        <v>0</v>
      </c>
      <c r="K3725">
        <v>0</v>
      </c>
      <c r="L3725">
        <v>325437</v>
      </c>
      <c r="M3725">
        <v>325437</v>
      </c>
      <c r="N3725">
        <v>0</v>
      </c>
      <c r="O3725">
        <v>197.1</v>
      </c>
      <c r="P3725">
        <v>197.1</v>
      </c>
      <c r="Q3725">
        <v>0</v>
      </c>
      <c r="R3725">
        <v>0</v>
      </c>
      <c r="S3725">
        <v>0</v>
      </c>
      <c r="T3725">
        <v>0</v>
      </c>
      <c r="U3725">
        <v>0</v>
      </c>
      <c r="V3725">
        <v>325437</v>
      </c>
      <c r="W3725">
        <v>197.1</v>
      </c>
      <c r="X3725">
        <v>0</v>
      </c>
      <c r="AB3725">
        <v>0</v>
      </c>
    </row>
    <row r="3726" spans="1:28" x14ac:dyDescent="0.35">
      <c r="A3726">
        <v>2011</v>
      </c>
      <c r="B3726" t="s">
        <v>45</v>
      </c>
      <c r="C3726" t="s">
        <v>55</v>
      </c>
      <c r="D3726">
        <v>24775</v>
      </c>
      <c r="E3726">
        <v>25228</v>
      </c>
      <c r="F3726">
        <v>343570</v>
      </c>
      <c r="G3726">
        <v>345774</v>
      </c>
      <c r="H3726">
        <v>210</v>
      </c>
      <c r="I3726">
        <v>0.8</v>
      </c>
      <c r="J3726">
        <v>1893</v>
      </c>
      <c r="K3726">
        <v>7.2</v>
      </c>
      <c r="L3726">
        <v>89001</v>
      </c>
      <c r="M3726">
        <v>1004</v>
      </c>
      <c r="N3726">
        <v>87997</v>
      </c>
      <c r="O3726">
        <v>0.3</v>
      </c>
      <c r="P3726">
        <v>25.7</v>
      </c>
      <c r="Q3726">
        <v>93409</v>
      </c>
      <c r="R3726">
        <v>48211</v>
      </c>
      <c r="S3726">
        <v>45198</v>
      </c>
      <c r="T3726">
        <v>13.9</v>
      </c>
      <c r="U3726">
        <v>27</v>
      </c>
      <c r="V3726">
        <v>-4408</v>
      </c>
      <c r="W3726">
        <v>-1.3</v>
      </c>
      <c r="X3726">
        <v>51.4</v>
      </c>
      <c r="Y3726">
        <v>1705</v>
      </c>
      <c r="Z3726">
        <v>1705</v>
      </c>
      <c r="AA3726">
        <v>43910</v>
      </c>
      <c r="AB3726">
        <v>0</v>
      </c>
    </row>
    <row r="3727" spans="1:28" x14ac:dyDescent="0.35">
      <c r="A3727">
        <v>2011</v>
      </c>
      <c r="B3727" t="s">
        <v>45</v>
      </c>
      <c r="C3727" t="s">
        <v>56</v>
      </c>
      <c r="D3727">
        <v>25134</v>
      </c>
      <c r="E3727">
        <v>25692</v>
      </c>
      <c r="F3727">
        <v>340998</v>
      </c>
      <c r="G3727">
        <v>344931</v>
      </c>
      <c r="H3727">
        <v>313</v>
      </c>
      <c r="I3727">
        <v>1.2</v>
      </c>
      <c r="J3727">
        <v>1242</v>
      </c>
      <c r="K3727">
        <v>4.8</v>
      </c>
      <c r="L3727">
        <v>62723</v>
      </c>
      <c r="M3727">
        <v>3873</v>
      </c>
      <c r="N3727">
        <v>58850</v>
      </c>
      <c r="O3727">
        <v>1.1000000000000001</v>
      </c>
      <c r="P3727">
        <v>18.2</v>
      </c>
      <c r="Q3727">
        <v>70588</v>
      </c>
      <c r="R3727">
        <v>31611</v>
      </c>
      <c r="S3727">
        <v>38977</v>
      </c>
      <c r="T3727">
        <v>9.1999999999999993</v>
      </c>
      <c r="U3727">
        <v>20.5</v>
      </c>
      <c r="V3727">
        <v>-7865</v>
      </c>
      <c r="W3727">
        <v>-2.2999999999999998</v>
      </c>
      <c r="X3727">
        <v>36.4</v>
      </c>
      <c r="Y3727">
        <v>1101</v>
      </c>
      <c r="Z3727">
        <v>1105</v>
      </c>
      <c r="AA3727">
        <v>28477</v>
      </c>
      <c r="AB3727">
        <v>0</v>
      </c>
    </row>
    <row r="3728" spans="1:28" x14ac:dyDescent="0.35">
      <c r="A3728">
        <v>2011</v>
      </c>
      <c r="B3728" t="s">
        <v>45</v>
      </c>
      <c r="C3728" t="s">
        <v>57</v>
      </c>
      <c r="D3728">
        <v>26689</v>
      </c>
      <c r="E3728">
        <v>27557</v>
      </c>
      <c r="F3728">
        <v>357052</v>
      </c>
      <c r="G3728">
        <v>362285</v>
      </c>
      <c r="H3728">
        <v>297</v>
      </c>
      <c r="I3728">
        <v>1.1000000000000001</v>
      </c>
      <c r="J3728">
        <v>1140</v>
      </c>
      <c r="K3728">
        <v>4.0999999999999996</v>
      </c>
      <c r="L3728">
        <v>57812</v>
      </c>
      <c r="M3728">
        <v>3805</v>
      </c>
      <c r="N3728">
        <v>54007</v>
      </c>
      <c r="O3728">
        <v>1.1000000000000001</v>
      </c>
      <c r="P3728">
        <v>16</v>
      </c>
      <c r="Q3728">
        <v>68277</v>
      </c>
      <c r="R3728">
        <v>28483</v>
      </c>
      <c r="S3728">
        <v>39794</v>
      </c>
      <c r="T3728">
        <v>7.9</v>
      </c>
      <c r="U3728">
        <v>18.8</v>
      </c>
      <c r="V3728">
        <v>-10465</v>
      </c>
      <c r="W3728">
        <v>-2.8</v>
      </c>
      <c r="X3728">
        <v>32</v>
      </c>
      <c r="Y3728">
        <v>981</v>
      </c>
      <c r="Z3728">
        <v>981</v>
      </c>
      <c r="AA3728">
        <v>25235</v>
      </c>
      <c r="AB3728">
        <v>0</v>
      </c>
    </row>
    <row r="3729" spans="1:28" x14ac:dyDescent="0.35">
      <c r="A3729">
        <v>2011</v>
      </c>
      <c r="B3729" t="s">
        <v>45</v>
      </c>
      <c r="C3729" t="s">
        <v>58</v>
      </c>
      <c r="D3729">
        <v>25856</v>
      </c>
      <c r="E3729">
        <v>26745</v>
      </c>
      <c r="F3729">
        <v>344415</v>
      </c>
      <c r="G3729">
        <v>350428</v>
      </c>
      <c r="H3729">
        <v>298</v>
      </c>
      <c r="I3729">
        <v>1.1000000000000001</v>
      </c>
      <c r="J3729">
        <v>1030</v>
      </c>
      <c r="K3729">
        <v>3.8</v>
      </c>
      <c r="L3729">
        <v>51381</v>
      </c>
      <c r="M3729">
        <v>3907</v>
      </c>
      <c r="N3729">
        <v>47474</v>
      </c>
      <c r="O3729">
        <v>1.1000000000000001</v>
      </c>
      <c r="P3729">
        <v>14.7</v>
      </c>
      <c r="Q3729">
        <v>63407</v>
      </c>
      <c r="R3729">
        <v>25364</v>
      </c>
      <c r="S3729">
        <v>38043</v>
      </c>
      <c r="T3729">
        <v>7.2</v>
      </c>
      <c r="U3729">
        <v>18.100000000000001</v>
      </c>
      <c r="V3729">
        <v>-12026</v>
      </c>
      <c r="W3729">
        <v>-3.4</v>
      </c>
      <c r="X3729">
        <v>29.4</v>
      </c>
      <c r="Y3729">
        <v>851</v>
      </c>
      <c r="Z3729">
        <v>858</v>
      </c>
      <c r="AA3729">
        <v>22066</v>
      </c>
      <c r="AB3729">
        <v>0</v>
      </c>
    </row>
    <row r="3730" spans="1:28" x14ac:dyDescent="0.35">
      <c r="A3730">
        <v>2011</v>
      </c>
      <c r="B3730" t="s">
        <v>45</v>
      </c>
      <c r="C3730" t="s">
        <v>59</v>
      </c>
      <c r="D3730">
        <v>26151</v>
      </c>
      <c r="E3730">
        <v>27407</v>
      </c>
      <c r="F3730">
        <v>345865</v>
      </c>
      <c r="G3730">
        <v>353556</v>
      </c>
      <c r="H3730">
        <v>252</v>
      </c>
      <c r="I3730">
        <v>0.9</v>
      </c>
      <c r="J3730">
        <v>984</v>
      </c>
      <c r="K3730">
        <v>3.5</v>
      </c>
      <c r="L3730">
        <v>45664</v>
      </c>
      <c r="M3730">
        <v>3099</v>
      </c>
      <c r="N3730">
        <v>42565</v>
      </c>
      <c r="O3730">
        <v>0.9</v>
      </c>
      <c r="P3730">
        <v>12.9</v>
      </c>
      <c r="Q3730">
        <v>61046</v>
      </c>
      <c r="R3730">
        <v>22991</v>
      </c>
      <c r="S3730">
        <v>38055</v>
      </c>
      <c r="T3730">
        <v>6.5</v>
      </c>
      <c r="U3730">
        <v>17.3</v>
      </c>
      <c r="V3730">
        <v>-15382</v>
      </c>
      <c r="W3730">
        <v>-4.4000000000000004</v>
      </c>
      <c r="X3730">
        <v>25.8</v>
      </c>
      <c r="Y3730">
        <v>766</v>
      </c>
      <c r="Z3730">
        <v>768</v>
      </c>
      <c r="AA3730">
        <v>19332</v>
      </c>
      <c r="AB3730">
        <v>0</v>
      </c>
    </row>
    <row r="3731" spans="1:28" x14ac:dyDescent="0.35">
      <c r="A3731">
        <v>2011</v>
      </c>
      <c r="B3731" t="s">
        <v>45</v>
      </c>
      <c r="C3731" t="s">
        <v>60</v>
      </c>
      <c r="D3731">
        <v>107835</v>
      </c>
      <c r="E3731">
        <v>113820</v>
      </c>
      <c r="F3731">
        <v>1422181</v>
      </c>
      <c r="G3731">
        <v>1450322</v>
      </c>
      <c r="H3731">
        <v>1024</v>
      </c>
      <c r="I3731">
        <v>0.9</v>
      </c>
      <c r="J3731">
        <v>3167</v>
      </c>
      <c r="K3731">
        <v>2.8</v>
      </c>
      <c r="L3731">
        <v>168057</v>
      </c>
      <c r="M3731">
        <v>12787</v>
      </c>
      <c r="N3731">
        <v>155270</v>
      </c>
      <c r="O3731">
        <v>0.9</v>
      </c>
      <c r="P3731">
        <v>11.6</v>
      </c>
      <c r="Q3731">
        <v>224339</v>
      </c>
      <c r="R3731">
        <v>73079</v>
      </c>
      <c r="S3731">
        <v>151260</v>
      </c>
      <c r="T3731">
        <v>5</v>
      </c>
      <c r="U3731">
        <v>15.5</v>
      </c>
      <c r="V3731">
        <v>-56282</v>
      </c>
      <c r="W3731">
        <v>-3.9</v>
      </c>
      <c r="X3731">
        <v>23.2</v>
      </c>
      <c r="Y3731">
        <v>2402</v>
      </c>
      <c r="Z3731">
        <v>2433</v>
      </c>
      <c r="AA3731">
        <v>61819</v>
      </c>
      <c r="AB3731">
        <v>0</v>
      </c>
    </row>
    <row r="3732" spans="1:28" x14ac:dyDescent="0.35">
      <c r="A3732">
        <v>2011</v>
      </c>
      <c r="B3732" t="s">
        <v>45</v>
      </c>
      <c r="C3732" t="s">
        <v>61</v>
      </c>
      <c r="D3732">
        <v>83901</v>
      </c>
      <c r="E3732">
        <v>89174</v>
      </c>
      <c r="F3732">
        <v>1101398</v>
      </c>
      <c r="G3732">
        <v>1125766</v>
      </c>
      <c r="H3732">
        <v>744</v>
      </c>
      <c r="I3732">
        <v>0.8</v>
      </c>
      <c r="J3732">
        <v>1983</v>
      </c>
      <c r="K3732">
        <v>2.2000000000000002</v>
      </c>
      <c r="L3732">
        <v>112279</v>
      </c>
      <c r="M3732">
        <v>9525</v>
      </c>
      <c r="N3732">
        <v>102754</v>
      </c>
      <c r="O3732">
        <v>0.8</v>
      </c>
      <c r="P3732">
        <v>10</v>
      </c>
      <c r="Q3732">
        <v>161015</v>
      </c>
      <c r="R3732">
        <v>44590</v>
      </c>
      <c r="S3732">
        <v>116425</v>
      </c>
      <c r="T3732">
        <v>4</v>
      </c>
      <c r="U3732">
        <v>14.3</v>
      </c>
      <c r="V3732">
        <v>-48736</v>
      </c>
      <c r="W3732">
        <v>-4.3</v>
      </c>
      <c r="X3732">
        <v>20</v>
      </c>
      <c r="Y3732">
        <v>1446</v>
      </c>
      <c r="Z3732">
        <v>1478</v>
      </c>
      <c r="AA3732">
        <v>37414</v>
      </c>
      <c r="AB3732">
        <v>0</v>
      </c>
    </row>
    <row r="3733" spans="1:28" x14ac:dyDescent="0.35">
      <c r="A3733">
        <v>2011</v>
      </c>
      <c r="B3733" t="s">
        <v>45</v>
      </c>
      <c r="C3733" t="s">
        <v>62</v>
      </c>
      <c r="D3733">
        <v>63069</v>
      </c>
      <c r="E3733">
        <v>65930</v>
      </c>
      <c r="F3733">
        <v>824400</v>
      </c>
      <c r="G3733">
        <v>843941</v>
      </c>
      <c r="H3733">
        <v>476</v>
      </c>
      <c r="I3733">
        <v>0.7</v>
      </c>
      <c r="J3733">
        <v>1255</v>
      </c>
      <c r="K3733">
        <v>1.9</v>
      </c>
      <c r="L3733">
        <v>77227</v>
      </c>
      <c r="M3733">
        <v>6056</v>
      </c>
      <c r="N3733">
        <v>71171</v>
      </c>
      <c r="O3733">
        <v>0.7</v>
      </c>
      <c r="P3733">
        <v>9.1999999999999993</v>
      </c>
      <c r="Q3733">
        <v>116309</v>
      </c>
      <c r="R3733">
        <v>29071</v>
      </c>
      <c r="S3733">
        <v>87238</v>
      </c>
      <c r="T3733">
        <v>3.4</v>
      </c>
      <c r="U3733">
        <v>13.8</v>
      </c>
      <c r="V3733">
        <v>-39082</v>
      </c>
      <c r="W3733">
        <v>-4.5999999999999996</v>
      </c>
      <c r="X3733">
        <v>18.399999999999999</v>
      </c>
      <c r="Y3733">
        <v>928</v>
      </c>
      <c r="Z3733">
        <v>940</v>
      </c>
      <c r="AA3733">
        <v>24125</v>
      </c>
      <c r="AB3733">
        <v>0</v>
      </c>
    </row>
    <row r="3734" spans="1:28" x14ac:dyDescent="0.35">
      <c r="A3734">
        <v>2011</v>
      </c>
      <c r="B3734" t="s">
        <v>45</v>
      </c>
      <c r="C3734" t="s">
        <v>63</v>
      </c>
      <c r="D3734">
        <v>53773</v>
      </c>
      <c r="E3734">
        <v>57421</v>
      </c>
      <c r="F3734">
        <v>702384</v>
      </c>
      <c r="G3734">
        <v>719782</v>
      </c>
      <c r="H3734">
        <v>337</v>
      </c>
      <c r="I3734">
        <v>0.6</v>
      </c>
      <c r="J3734">
        <v>1096</v>
      </c>
      <c r="K3734">
        <v>1.9</v>
      </c>
      <c r="L3734">
        <v>60596</v>
      </c>
      <c r="M3734">
        <v>4429</v>
      </c>
      <c r="N3734">
        <v>56167</v>
      </c>
      <c r="O3734">
        <v>0.6</v>
      </c>
      <c r="P3734">
        <v>8.4</v>
      </c>
      <c r="Q3734">
        <v>95391</v>
      </c>
      <c r="R3734">
        <v>22393</v>
      </c>
      <c r="S3734">
        <v>72998</v>
      </c>
      <c r="T3734">
        <v>3.1</v>
      </c>
      <c r="U3734">
        <v>13.3</v>
      </c>
      <c r="V3734">
        <v>-34795</v>
      </c>
      <c r="W3734">
        <v>-4.9000000000000004</v>
      </c>
      <c r="X3734">
        <v>16.8</v>
      </c>
      <c r="Y3734">
        <v>670</v>
      </c>
      <c r="Z3734">
        <v>709</v>
      </c>
      <c r="AA3734">
        <v>17389</v>
      </c>
      <c r="AB3734">
        <v>0</v>
      </c>
    </row>
    <row r="3735" spans="1:28" x14ac:dyDescent="0.35">
      <c r="A3735">
        <v>2011</v>
      </c>
      <c r="B3735" t="s">
        <v>45</v>
      </c>
      <c r="C3735" t="s">
        <v>64</v>
      </c>
      <c r="D3735">
        <v>72288</v>
      </c>
      <c r="E3735">
        <v>80206</v>
      </c>
      <c r="F3735">
        <v>945906</v>
      </c>
      <c r="G3735">
        <v>970452</v>
      </c>
      <c r="H3735">
        <v>518</v>
      </c>
      <c r="I3735">
        <v>0.6</v>
      </c>
      <c r="J3735">
        <v>1535</v>
      </c>
      <c r="K3735">
        <v>1.9</v>
      </c>
      <c r="L3735">
        <v>75929</v>
      </c>
      <c r="M3735">
        <v>7363</v>
      </c>
      <c r="N3735">
        <v>68566</v>
      </c>
      <c r="O3735">
        <v>0.8</v>
      </c>
      <c r="P3735">
        <v>7.8</v>
      </c>
      <c r="Q3735">
        <v>125021</v>
      </c>
      <c r="R3735">
        <v>27643</v>
      </c>
      <c r="S3735">
        <v>97378</v>
      </c>
      <c r="T3735">
        <v>2.8</v>
      </c>
      <c r="U3735">
        <v>12.9</v>
      </c>
      <c r="V3735">
        <v>-49092</v>
      </c>
      <c r="W3735">
        <v>-5.0999999999999996</v>
      </c>
      <c r="X3735">
        <v>15.6</v>
      </c>
      <c r="Y3735">
        <v>754</v>
      </c>
      <c r="Z3735">
        <v>789</v>
      </c>
      <c r="AA3735">
        <v>19581</v>
      </c>
      <c r="AB3735">
        <v>0</v>
      </c>
    </row>
    <row r="3736" spans="1:28" x14ac:dyDescent="0.35">
      <c r="A3736">
        <v>2011</v>
      </c>
      <c r="B3736" t="s">
        <v>45</v>
      </c>
      <c r="C3736" t="s">
        <v>43</v>
      </c>
      <c r="D3736">
        <v>73734</v>
      </c>
      <c r="E3736">
        <v>84581</v>
      </c>
      <c r="F3736">
        <v>972817</v>
      </c>
      <c r="G3736">
        <v>1004283</v>
      </c>
      <c r="H3736">
        <v>507</v>
      </c>
      <c r="I3736">
        <v>0.6</v>
      </c>
      <c r="J3736">
        <v>1887</v>
      </c>
      <c r="K3736">
        <v>2.2000000000000002</v>
      </c>
      <c r="L3736">
        <v>70638</v>
      </c>
      <c r="M3736">
        <v>6610</v>
      </c>
      <c r="N3736">
        <v>64028</v>
      </c>
      <c r="O3736">
        <v>0.7</v>
      </c>
      <c r="P3736">
        <v>7</v>
      </c>
      <c r="Q3736">
        <v>133569</v>
      </c>
      <c r="R3736">
        <v>31906</v>
      </c>
      <c r="S3736">
        <v>101663</v>
      </c>
      <c r="T3736">
        <v>3.2</v>
      </c>
      <c r="U3736">
        <v>13.3</v>
      </c>
      <c r="V3736">
        <v>-62931</v>
      </c>
      <c r="W3736">
        <v>-6.3</v>
      </c>
      <c r="X3736">
        <v>14</v>
      </c>
      <c r="Y3736">
        <v>832</v>
      </c>
      <c r="Z3736">
        <v>919</v>
      </c>
      <c r="AA3736">
        <v>21861</v>
      </c>
      <c r="AB3736">
        <v>0</v>
      </c>
    </row>
    <row r="3737" spans="1:28" x14ac:dyDescent="0.35">
      <c r="A3737">
        <v>2011</v>
      </c>
      <c r="B3737" t="s">
        <v>46</v>
      </c>
      <c r="C3737" t="s">
        <v>42</v>
      </c>
      <c r="D3737">
        <v>5699</v>
      </c>
      <c r="E3737">
        <v>7463</v>
      </c>
      <c r="F3737">
        <v>329515</v>
      </c>
      <c r="G3737">
        <v>165509</v>
      </c>
      <c r="H3737">
        <v>7437</v>
      </c>
      <c r="I3737">
        <v>199.3</v>
      </c>
      <c r="J3737">
        <v>0</v>
      </c>
      <c r="K3737">
        <v>0</v>
      </c>
      <c r="L3737">
        <v>328012</v>
      </c>
      <c r="M3737">
        <v>328012</v>
      </c>
      <c r="N3737">
        <v>0</v>
      </c>
      <c r="O3737">
        <v>198.2</v>
      </c>
      <c r="P3737">
        <v>198.2</v>
      </c>
      <c r="Q3737">
        <v>0</v>
      </c>
      <c r="R3737">
        <v>0</v>
      </c>
      <c r="S3737">
        <v>0</v>
      </c>
      <c r="T3737">
        <v>0</v>
      </c>
      <c r="U3737">
        <v>0</v>
      </c>
      <c r="V3737">
        <v>328012</v>
      </c>
      <c r="W3737">
        <v>198.2</v>
      </c>
      <c r="X3737">
        <v>0</v>
      </c>
      <c r="AB3737">
        <v>0</v>
      </c>
    </row>
    <row r="3738" spans="1:28" x14ac:dyDescent="0.35">
      <c r="A3738">
        <v>2011</v>
      </c>
      <c r="B3738" t="s">
        <v>46</v>
      </c>
      <c r="C3738" t="s">
        <v>55</v>
      </c>
      <c r="D3738">
        <v>12085</v>
      </c>
      <c r="E3738">
        <v>13003</v>
      </c>
      <c r="F3738">
        <v>376404</v>
      </c>
      <c r="G3738">
        <v>376208</v>
      </c>
      <c r="H3738">
        <v>310</v>
      </c>
      <c r="I3738">
        <v>2.2999999999999998</v>
      </c>
      <c r="J3738">
        <v>878</v>
      </c>
      <c r="K3738">
        <v>6.6</v>
      </c>
      <c r="L3738">
        <v>94476</v>
      </c>
      <c r="M3738">
        <v>2746</v>
      </c>
      <c r="N3738">
        <v>91730</v>
      </c>
      <c r="O3738">
        <v>0.7</v>
      </c>
      <c r="P3738">
        <v>25.1</v>
      </c>
      <c r="Q3738">
        <v>94084</v>
      </c>
      <c r="R3738">
        <v>48073</v>
      </c>
      <c r="S3738">
        <v>46011</v>
      </c>
      <c r="T3738">
        <v>12.8</v>
      </c>
      <c r="U3738">
        <v>25</v>
      </c>
      <c r="V3738">
        <v>392</v>
      </c>
      <c r="W3738">
        <v>0.1</v>
      </c>
      <c r="X3738">
        <v>50</v>
      </c>
      <c r="Y3738">
        <v>753</v>
      </c>
      <c r="Z3738">
        <v>768</v>
      </c>
      <c r="AA3738">
        <v>43586</v>
      </c>
      <c r="AB3738">
        <v>0</v>
      </c>
    </row>
    <row r="3739" spans="1:28" x14ac:dyDescent="0.35">
      <c r="A3739">
        <v>2011</v>
      </c>
      <c r="B3739" t="s">
        <v>46</v>
      </c>
      <c r="C3739" t="s">
        <v>56</v>
      </c>
      <c r="D3739">
        <v>12858</v>
      </c>
      <c r="E3739">
        <v>14102</v>
      </c>
      <c r="F3739">
        <v>392585</v>
      </c>
      <c r="G3739">
        <v>389567</v>
      </c>
      <c r="H3739">
        <v>343</v>
      </c>
      <c r="I3739">
        <v>2.4</v>
      </c>
      <c r="J3739">
        <v>479</v>
      </c>
      <c r="K3739">
        <v>3.4</v>
      </c>
      <c r="L3739">
        <v>68666</v>
      </c>
      <c r="M3739">
        <v>4451</v>
      </c>
      <c r="N3739">
        <v>64215</v>
      </c>
      <c r="O3739">
        <v>1.1000000000000001</v>
      </c>
      <c r="P3739">
        <v>17.600000000000001</v>
      </c>
      <c r="Q3739">
        <v>62630</v>
      </c>
      <c r="R3739">
        <v>25601</v>
      </c>
      <c r="S3739">
        <v>37029</v>
      </c>
      <c r="T3739">
        <v>6.6</v>
      </c>
      <c r="U3739">
        <v>16.100000000000001</v>
      </c>
      <c r="V3739">
        <v>6036</v>
      </c>
      <c r="W3739">
        <v>1.5</v>
      </c>
      <c r="X3739">
        <v>32.200000000000003</v>
      </c>
      <c r="Y3739">
        <v>409</v>
      </c>
      <c r="Z3739">
        <v>420</v>
      </c>
      <c r="AA3739">
        <v>23122</v>
      </c>
      <c r="AB3739">
        <v>0</v>
      </c>
    </row>
    <row r="3740" spans="1:28" x14ac:dyDescent="0.35">
      <c r="A3740">
        <v>2011</v>
      </c>
      <c r="B3740" t="s">
        <v>46</v>
      </c>
      <c r="C3740" t="s">
        <v>57</v>
      </c>
      <c r="D3740">
        <v>13767</v>
      </c>
      <c r="E3740">
        <v>15579</v>
      </c>
      <c r="F3740">
        <v>416337</v>
      </c>
      <c r="G3740">
        <v>414161</v>
      </c>
      <c r="H3740">
        <v>352</v>
      </c>
      <c r="I3740">
        <v>2.2000000000000002</v>
      </c>
      <c r="J3740">
        <v>503</v>
      </c>
      <c r="K3740">
        <v>3.2</v>
      </c>
      <c r="L3740">
        <v>66234</v>
      </c>
      <c r="M3740">
        <v>5638</v>
      </c>
      <c r="N3740">
        <v>60596</v>
      </c>
      <c r="O3740">
        <v>1.4</v>
      </c>
      <c r="P3740">
        <v>16</v>
      </c>
      <c r="Q3740">
        <v>61882</v>
      </c>
      <c r="R3740">
        <v>24206</v>
      </c>
      <c r="S3740">
        <v>37676</v>
      </c>
      <c r="T3740">
        <v>5.8</v>
      </c>
      <c r="U3740">
        <v>14.9</v>
      </c>
      <c r="V3740">
        <v>4352</v>
      </c>
      <c r="W3740">
        <v>1.1000000000000001</v>
      </c>
      <c r="X3740">
        <v>29.8</v>
      </c>
      <c r="Y3740">
        <v>357</v>
      </c>
      <c r="Z3740">
        <v>359</v>
      </c>
      <c r="AA3740">
        <v>20137</v>
      </c>
      <c r="AB3740">
        <v>0</v>
      </c>
    </row>
    <row r="3741" spans="1:28" x14ac:dyDescent="0.35">
      <c r="A3741">
        <v>2011</v>
      </c>
      <c r="B3741" t="s">
        <v>46</v>
      </c>
      <c r="C3741" t="s">
        <v>58</v>
      </c>
      <c r="D3741">
        <v>13307</v>
      </c>
      <c r="E3741">
        <v>14808</v>
      </c>
      <c r="F3741">
        <v>400198</v>
      </c>
      <c r="G3741">
        <v>400126</v>
      </c>
      <c r="H3741">
        <v>322</v>
      </c>
      <c r="I3741">
        <v>2.2000000000000002</v>
      </c>
      <c r="J3741">
        <v>409</v>
      </c>
      <c r="K3741">
        <v>2.8</v>
      </c>
      <c r="L3741">
        <v>58095</v>
      </c>
      <c r="M3741">
        <v>4885</v>
      </c>
      <c r="N3741">
        <v>53210</v>
      </c>
      <c r="O3741">
        <v>1.2</v>
      </c>
      <c r="P3741">
        <v>14.5</v>
      </c>
      <c r="Q3741">
        <v>57950</v>
      </c>
      <c r="R3741">
        <v>22671</v>
      </c>
      <c r="S3741">
        <v>35279</v>
      </c>
      <c r="T3741">
        <v>5.7</v>
      </c>
      <c r="U3741">
        <v>14.5</v>
      </c>
      <c r="V3741">
        <v>145</v>
      </c>
      <c r="W3741">
        <v>0</v>
      </c>
      <c r="X3741">
        <v>29</v>
      </c>
      <c r="Y3741">
        <v>341</v>
      </c>
      <c r="Z3741">
        <v>343</v>
      </c>
      <c r="AA3741">
        <v>20148</v>
      </c>
      <c r="AB3741">
        <v>0</v>
      </c>
    </row>
    <row r="3742" spans="1:28" x14ac:dyDescent="0.35">
      <c r="A3742">
        <v>2011</v>
      </c>
      <c r="B3742" t="s">
        <v>46</v>
      </c>
      <c r="C3742" t="s">
        <v>59</v>
      </c>
      <c r="D3742">
        <v>14082</v>
      </c>
      <c r="E3742">
        <v>17159</v>
      </c>
      <c r="F3742">
        <v>423164</v>
      </c>
      <c r="G3742">
        <v>424339</v>
      </c>
      <c r="H3742">
        <v>352</v>
      </c>
      <c r="I3742">
        <v>2</v>
      </c>
      <c r="J3742">
        <v>544</v>
      </c>
      <c r="K3742">
        <v>3.2</v>
      </c>
      <c r="L3742">
        <v>55670</v>
      </c>
      <c r="M3742">
        <v>5634</v>
      </c>
      <c r="N3742">
        <v>50036</v>
      </c>
      <c r="O3742">
        <v>1.3</v>
      </c>
      <c r="P3742">
        <v>13.1</v>
      </c>
      <c r="Q3742">
        <v>58019</v>
      </c>
      <c r="R3742">
        <v>22185</v>
      </c>
      <c r="S3742">
        <v>35834</v>
      </c>
      <c r="T3742">
        <v>5.2</v>
      </c>
      <c r="U3742">
        <v>13.7</v>
      </c>
      <c r="V3742">
        <v>-2349</v>
      </c>
      <c r="W3742">
        <v>-0.6</v>
      </c>
      <c r="X3742">
        <v>26.2</v>
      </c>
      <c r="Y3742">
        <v>314</v>
      </c>
      <c r="Z3742">
        <v>333</v>
      </c>
      <c r="AA3742">
        <v>17899</v>
      </c>
      <c r="AB3742">
        <v>0</v>
      </c>
    </row>
    <row r="3743" spans="1:28" x14ac:dyDescent="0.35">
      <c r="A3743">
        <v>2011</v>
      </c>
      <c r="B3743" t="s">
        <v>46</v>
      </c>
      <c r="C3743" t="s">
        <v>60</v>
      </c>
      <c r="D3743">
        <v>59548</v>
      </c>
      <c r="E3743">
        <v>71118</v>
      </c>
      <c r="F3743">
        <v>1784295</v>
      </c>
      <c r="G3743">
        <v>1795093</v>
      </c>
      <c r="H3743">
        <v>1407</v>
      </c>
      <c r="I3743">
        <v>2</v>
      </c>
      <c r="J3743">
        <v>1734</v>
      </c>
      <c r="K3743">
        <v>2.4</v>
      </c>
      <c r="L3743">
        <v>207844</v>
      </c>
      <c r="M3743">
        <v>20539</v>
      </c>
      <c r="N3743">
        <v>187305</v>
      </c>
      <c r="O3743">
        <v>1.1000000000000001</v>
      </c>
      <c r="P3743">
        <v>11.6</v>
      </c>
      <c r="Q3743">
        <v>229439</v>
      </c>
      <c r="R3743">
        <v>79899</v>
      </c>
      <c r="S3743">
        <v>149540</v>
      </c>
      <c r="T3743">
        <v>4.5</v>
      </c>
      <c r="U3743">
        <v>12.8</v>
      </c>
      <c r="V3743">
        <v>-21595</v>
      </c>
      <c r="W3743">
        <v>-1.2</v>
      </c>
      <c r="X3743">
        <v>23.2</v>
      </c>
      <c r="Y3743">
        <v>1136</v>
      </c>
      <c r="Z3743">
        <v>1176</v>
      </c>
      <c r="AA3743">
        <v>66023</v>
      </c>
      <c r="AB3743">
        <v>0</v>
      </c>
    </row>
    <row r="3744" spans="1:28" x14ac:dyDescent="0.35">
      <c r="A3744">
        <v>2011</v>
      </c>
      <c r="B3744" t="s">
        <v>46</v>
      </c>
      <c r="C3744" t="s">
        <v>61</v>
      </c>
      <c r="D3744">
        <v>48550</v>
      </c>
      <c r="E3744">
        <v>60325</v>
      </c>
      <c r="F3744">
        <v>1455109</v>
      </c>
      <c r="G3744">
        <v>1463186</v>
      </c>
      <c r="H3744">
        <v>1053</v>
      </c>
      <c r="I3744">
        <v>1.7</v>
      </c>
      <c r="J3744">
        <v>1192</v>
      </c>
      <c r="K3744">
        <v>2</v>
      </c>
      <c r="L3744">
        <v>146843</v>
      </c>
      <c r="M3744">
        <v>17118</v>
      </c>
      <c r="N3744">
        <v>129725</v>
      </c>
      <c r="O3744">
        <v>1.2</v>
      </c>
      <c r="P3744">
        <v>10</v>
      </c>
      <c r="Q3744">
        <v>162997</v>
      </c>
      <c r="R3744">
        <v>48890</v>
      </c>
      <c r="S3744">
        <v>114107</v>
      </c>
      <c r="T3744">
        <v>3.3</v>
      </c>
      <c r="U3744">
        <v>11.1</v>
      </c>
      <c r="V3744">
        <v>-16154</v>
      </c>
      <c r="W3744">
        <v>-1.1000000000000001</v>
      </c>
      <c r="X3744">
        <v>20</v>
      </c>
      <c r="Y3744">
        <v>675</v>
      </c>
      <c r="Z3744">
        <v>713</v>
      </c>
      <c r="AA3744">
        <v>39401</v>
      </c>
      <c r="AB3744">
        <v>0</v>
      </c>
    </row>
    <row r="3745" spans="1:28" x14ac:dyDescent="0.35">
      <c r="A3745">
        <v>2011</v>
      </c>
      <c r="B3745" t="s">
        <v>46</v>
      </c>
      <c r="C3745" t="s">
        <v>62</v>
      </c>
      <c r="D3745">
        <v>36473</v>
      </c>
      <c r="E3745">
        <v>42178</v>
      </c>
      <c r="F3745">
        <v>1085914</v>
      </c>
      <c r="G3745">
        <v>1093808</v>
      </c>
      <c r="H3745">
        <v>605</v>
      </c>
      <c r="I3745">
        <v>1.4</v>
      </c>
      <c r="J3745">
        <v>733</v>
      </c>
      <c r="K3745">
        <v>1.7</v>
      </c>
      <c r="L3745">
        <v>101042</v>
      </c>
      <c r="M3745">
        <v>9708</v>
      </c>
      <c r="N3745">
        <v>91334</v>
      </c>
      <c r="O3745">
        <v>0.9</v>
      </c>
      <c r="P3745">
        <v>9.1999999999999993</v>
      </c>
      <c r="Q3745">
        <v>116830</v>
      </c>
      <c r="R3745">
        <v>31482</v>
      </c>
      <c r="S3745">
        <v>85348</v>
      </c>
      <c r="T3745">
        <v>2.9</v>
      </c>
      <c r="U3745">
        <v>10.7</v>
      </c>
      <c r="V3745">
        <v>-15788</v>
      </c>
      <c r="W3745">
        <v>-1.5</v>
      </c>
      <c r="X3745">
        <v>18.399999999999999</v>
      </c>
      <c r="Y3745">
        <v>444</v>
      </c>
      <c r="Z3745">
        <v>469</v>
      </c>
      <c r="AA3745">
        <v>25587</v>
      </c>
      <c r="AB3745">
        <v>0</v>
      </c>
    </row>
    <row r="3746" spans="1:28" x14ac:dyDescent="0.35">
      <c r="A3746">
        <v>2011</v>
      </c>
      <c r="B3746" t="s">
        <v>46</v>
      </c>
      <c r="C3746" t="s">
        <v>63</v>
      </c>
      <c r="D3746">
        <v>32666</v>
      </c>
      <c r="E3746">
        <v>40671</v>
      </c>
      <c r="F3746">
        <v>979383</v>
      </c>
      <c r="G3746">
        <v>985322</v>
      </c>
      <c r="H3746">
        <v>672</v>
      </c>
      <c r="I3746">
        <v>1.7</v>
      </c>
      <c r="J3746">
        <v>758</v>
      </c>
      <c r="K3746">
        <v>1.9</v>
      </c>
      <c r="L3746">
        <v>86449</v>
      </c>
      <c r="M3746">
        <v>10642</v>
      </c>
      <c r="N3746">
        <v>75807</v>
      </c>
      <c r="O3746">
        <v>1.1000000000000001</v>
      </c>
      <c r="P3746">
        <v>8.8000000000000007</v>
      </c>
      <c r="Q3746">
        <v>98327</v>
      </c>
      <c r="R3746">
        <v>26587</v>
      </c>
      <c r="S3746">
        <v>71740</v>
      </c>
      <c r="T3746">
        <v>2.7</v>
      </c>
      <c r="U3746">
        <v>10</v>
      </c>
      <c r="V3746">
        <v>-11878</v>
      </c>
      <c r="W3746">
        <v>-1.2</v>
      </c>
      <c r="X3746">
        <v>17.600000000000001</v>
      </c>
      <c r="Y3746">
        <v>335</v>
      </c>
      <c r="Z3746">
        <v>391</v>
      </c>
      <c r="AA3746">
        <v>19161</v>
      </c>
      <c r="AB3746">
        <v>0</v>
      </c>
    </row>
    <row r="3747" spans="1:28" x14ac:dyDescent="0.35">
      <c r="A3747">
        <v>2011</v>
      </c>
      <c r="B3747" t="s">
        <v>46</v>
      </c>
      <c r="C3747" t="s">
        <v>64</v>
      </c>
      <c r="D3747">
        <v>48235</v>
      </c>
      <c r="E3747">
        <v>67283</v>
      </c>
      <c r="F3747">
        <v>1454015</v>
      </c>
      <c r="G3747">
        <v>1466200</v>
      </c>
      <c r="H3747">
        <v>1037</v>
      </c>
      <c r="I3747">
        <v>1.5</v>
      </c>
      <c r="J3747">
        <v>1245</v>
      </c>
      <c r="K3747">
        <v>1.8</v>
      </c>
      <c r="L3747">
        <v>115639</v>
      </c>
      <c r="M3747">
        <v>15880</v>
      </c>
      <c r="N3747">
        <v>99759</v>
      </c>
      <c r="O3747">
        <v>1.1000000000000001</v>
      </c>
      <c r="P3747">
        <v>7.9</v>
      </c>
      <c r="Q3747">
        <v>140009</v>
      </c>
      <c r="R3747">
        <v>36589</v>
      </c>
      <c r="S3747">
        <v>103420</v>
      </c>
      <c r="T3747">
        <v>2.5</v>
      </c>
      <c r="U3747">
        <v>9.5</v>
      </c>
      <c r="V3747">
        <v>-24370</v>
      </c>
      <c r="W3747">
        <v>-1.6</v>
      </c>
      <c r="X3747">
        <v>15.8</v>
      </c>
      <c r="Y3747">
        <v>421</v>
      </c>
      <c r="Z3747">
        <v>568</v>
      </c>
      <c r="AA3747">
        <v>25035</v>
      </c>
      <c r="AB3747">
        <v>0</v>
      </c>
    </row>
    <row r="3748" spans="1:28" x14ac:dyDescent="0.35">
      <c r="A3748">
        <v>2011</v>
      </c>
      <c r="B3748" t="s">
        <v>46</v>
      </c>
      <c r="C3748" t="s">
        <v>43</v>
      </c>
      <c r="D3748">
        <v>61794</v>
      </c>
      <c r="E3748">
        <v>89522</v>
      </c>
      <c r="F3748">
        <v>1896736</v>
      </c>
      <c r="G3748">
        <v>1915910</v>
      </c>
      <c r="H3748">
        <v>1195</v>
      </c>
      <c r="I3748">
        <v>1.3</v>
      </c>
      <c r="J3748">
        <v>1689</v>
      </c>
      <c r="K3748">
        <v>1.9</v>
      </c>
      <c r="L3748">
        <v>138167</v>
      </c>
      <c r="M3748">
        <v>19134</v>
      </c>
      <c r="N3748">
        <v>119033</v>
      </c>
      <c r="O3748">
        <v>1</v>
      </c>
      <c r="P3748">
        <v>7.2</v>
      </c>
      <c r="Q3748">
        <v>176514</v>
      </c>
      <c r="R3748">
        <v>45057</v>
      </c>
      <c r="S3748">
        <v>131457</v>
      </c>
      <c r="T3748">
        <v>2.4</v>
      </c>
      <c r="U3748">
        <v>9.1999999999999993</v>
      </c>
      <c r="V3748">
        <v>-38347</v>
      </c>
      <c r="W3748">
        <v>-2</v>
      </c>
      <c r="X3748">
        <v>14.4</v>
      </c>
      <c r="Y3748">
        <v>475</v>
      </c>
      <c r="Z3748">
        <v>624</v>
      </c>
      <c r="AA3748">
        <v>27941</v>
      </c>
      <c r="AB3748">
        <v>0</v>
      </c>
    </row>
    <row r="3749" spans="1:28" x14ac:dyDescent="0.35">
      <c r="A3749">
        <v>2011</v>
      </c>
      <c r="B3749" t="s">
        <v>47</v>
      </c>
      <c r="C3749" t="s">
        <v>42</v>
      </c>
      <c r="D3749">
        <v>1250</v>
      </c>
      <c r="E3749">
        <v>2766</v>
      </c>
      <c r="F3749">
        <v>167112</v>
      </c>
      <c r="G3749">
        <v>83915</v>
      </c>
      <c r="H3749">
        <v>2760</v>
      </c>
      <c r="I3749">
        <v>199.6</v>
      </c>
      <c r="J3749">
        <v>0</v>
      </c>
      <c r="K3749">
        <v>0</v>
      </c>
      <c r="L3749">
        <v>166394</v>
      </c>
      <c r="M3749">
        <v>166394</v>
      </c>
      <c r="N3749">
        <v>0</v>
      </c>
      <c r="O3749">
        <v>198.3</v>
      </c>
      <c r="P3749">
        <v>198.3</v>
      </c>
      <c r="Q3749">
        <v>0</v>
      </c>
      <c r="R3749">
        <v>0</v>
      </c>
      <c r="S3749">
        <v>0</v>
      </c>
      <c r="T3749">
        <v>0</v>
      </c>
      <c r="U3749">
        <v>0</v>
      </c>
      <c r="V3749">
        <v>166394</v>
      </c>
      <c r="W3749">
        <v>198.3</v>
      </c>
      <c r="X3749">
        <v>0</v>
      </c>
      <c r="AB3749">
        <v>0</v>
      </c>
    </row>
    <row r="3750" spans="1:28" x14ac:dyDescent="0.35">
      <c r="A3750">
        <v>2011</v>
      </c>
      <c r="B3750" t="s">
        <v>47</v>
      </c>
      <c r="C3750" t="s">
        <v>55</v>
      </c>
      <c r="D3750">
        <v>3079</v>
      </c>
      <c r="E3750">
        <v>4239</v>
      </c>
      <c r="F3750">
        <v>212360</v>
      </c>
      <c r="G3750">
        <v>226890</v>
      </c>
      <c r="H3750">
        <v>211</v>
      </c>
      <c r="I3750">
        <v>4.9000000000000004</v>
      </c>
      <c r="J3750">
        <v>394</v>
      </c>
      <c r="K3750">
        <v>9.1</v>
      </c>
      <c r="L3750">
        <v>51361</v>
      </c>
      <c r="M3750">
        <v>3559</v>
      </c>
      <c r="N3750">
        <v>47802</v>
      </c>
      <c r="O3750">
        <v>1.6</v>
      </c>
      <c r="P3750">
        <v>22.6</v>
      </c>
      <c r="Q3750">
        <v>80421</v>
      </c>
      <c r="R3750">
        <v>39319</v>
      </c>
      <c r="S3750">
        <v>41102</v>
      </c>
      <c r="T3750">
        <v>17.3</v>
      </c>
      <c r="U3750">
        <v>35.4</v>
      </c>
      <c r="V3750">
        <v>-29060</v>
      </c>
      <c r="W3750">
        <v>-12.8</v>
      </c>
      <c r="X3750">
        <v>45.2</v>
      </c>
      <c r="Y3750">
        <v>258</v>
      </c>
      <c r="Z3750">
        <v>307</v>
      </c>
      <c r="AA3750">
        <v>35757</v>
      </c>
      <c r="AB3750">
        <v>0</v>
      </c>
    </row>
    <row r="3751" spans="1:28" x14ac:dyDescent="0.35">
      <c r="A3751">
        <v>2011</v>
      </c>
      <c r="B3751" t="s">
        <v>47</v>
      </c>
      <c r="C3751" t="s">
        <v>56</v>
      </c>
      <c r="D3751">
        <v>3011</v>
      </c>
      <c r="E3751">
        <v>4199</v>
      </c>
      <c r="F3751">
        <v>209750</v>
      </c>
      <c r="G3751">
        <v>207707</v>
      </c>
      <c r="H3751">
        <v>204</v>
      </c>
      <c r="I3751">
        <v>4.9000000000000004</v>
      </c>
      <c r="J3751">
        <v>136</v>
      </c>
      <c r="K3751">
        <v>3.3</v>
      </c>
      <c r="L3751">
        <v>38821</v>
      </c>
      <c r="M3751">
        <v>4312</v>
      </c>
      <c r="N3751">
        <v>34509</v>
      </c>
      <c r="O3751">
        <v>2.1</v>
      </c>
      <c r="P3751">
        <v>18.7</v>
      </c>
      <c r="Q3751">
        <v>34734</v>
      </c>
      <c r="R3751">
        <v>14128</v>
      </c>
      <c r="S3751">
        <v>20606</v>
      </c>
      <c r="T3751">
        <v>6.8</v>
      </c>
      <c r="U3751">
        <v>16.7</v>
      </c>
      <c r="V3751">
        <v>4087</v>
      </c>
      <c r="W3751">
        <v>2</v>
      </c>
      <c r="X3751">
        <v>33.4</v>
      </c>
      <c r="Y3751">
        <v>95</v>
      </c>
      <c r="Z3751">
        <v>96</v>
      </c>
      <c r="AA3751">
        <v>12694</v>
      </c>
      <c r="AB3751">
        <v>0</v>
      </c>
    </row>
    <row r="3752" spans="1:28" x14ac:dyDescent="0.35">
      <c r="A3752">
        <v>2011</v>
      </c>
      <c r="B3752" t="s">
        <v>47</v>
      </c>
      <c r="C3752" t="s">
        <v>57</v>
      </c>
      <c r="D3752">
        <v>3137</v>
      </c>
      <c r="E3752">
        <v>4422</v>
      </c>
      <c r="F3752">
        <v>216957</v>
      </c>
      <c r="G3752">
        <v>216435</v>
      </c>
      <c r="H3752">
        <v>239</v>
      </c>
      <c r="I3752">
        <v>5.5</v>
      </c>
      <c r="J3752">
        <v>162</v>
      </c>
      <c r="K3752">
        <v>3.7</v>
      </c>
      <c r="L3752">
        <v>34599</v>
      </c>
      <c r="M3752">
        <v>4494</v>
      </c>
      <c r="N3752">
        <v>30105</v>
      </c>
      <c r="O3752">
        <v>2.1</v>
      </c>
      <c r="P3752">
        <v>16</v>
      </c>
      <c r="Q3752">
        <v>33554</v>
      </c>
      <c r="R3752">
        <v>13707</v>
      </c>
      <c r="S3752">
        <v>19847</v>
      </c>
      <c r="T3752">
        <v>6.3</v>
      </c>
      <c r="U3752">
        <v>15.5</v>
      </c>
      <c r="V3752">
        <v>1045</v>
      </c>
      <c r="W3752">
        <v>0.5</v>
      </c>
      <c r="X3752">
        <v>31</v>
      </c>
      <c r="Y3752">
        <v>89</v>
      </c>
      <c r="Z3752">
        <v>100</v>
      </c>
      <c r="AA3752">
        <v>11958</v>
      </c>
      <c r="AB3752">
        <v>0</v>
      </c>
    </row>
    <row r="3753" spans="1:28" x14ac:dyDescent="0.35">
      <c r="A3753">
        <v>2011</v>
      </c>
      <c r="B3753" t="s">
        <v>47</v>
      </c>
      <c r="C3753" t="s">
        <v>58</v>
      </c>
      <c r="D3753">
        <v>3107</v>
      </c>
      <c r="E3753">
        <v>3930</v>
      </c>
      <c r="F3753">
        <v>212939</v>
      </c>
      <c r="G3753">
        <v>213784</v>
      </c>
      <c r="H3753">
        <v>131</v>
      </c>
      <c r="I3753">
        <v>3.3</v>
      </c>
      <c r="J3753">
        <v>139</v>
      </c>
      <c r="K3753">
        <v>3.5</v>
      </c>
      <c r="L3753">
        <v>31373</v>
      </c>
      <c r="M3753">
        <v>3233</v>
      </c>
      <c r="N3753">
        <v>28140</v>
      </c>
      <c r="O3753">
        <v>1.5</v>
      </c>
      <c r="P3753">
        <v>14.7</v>
      </c>
      <c r="Q3753">
        <v>33062</v>
      </c>
      <c r="R3753">
        <v>12046</v>
      </c>
      <c r="S3753">
        <v>21016</v>
      </c>
      <c r="T3753">
        <v>5.6</v>
      </c>
      <c r="U3753">
        <v>15.5</v>
      </c>
      <c r="V3753">
        <v>-1689</v>
      </c>
      <c r="W3753">
        <v>-0.8</v>
      </c>
      <c r="X3753">
        <v>29.4</v>
      </c>
      <c r="Y3753">
        <v>70</v>
      </c>
      <c r="Z3753">
        <v>72</v>
      </c>
      <c r="AA3753">
        <v>9360</v>
      </c>
      <c r="AB3753">
        <v>0</v>
      </c>
    </row>
    <row r="3754" spans="1:28" x14ac:dyDescent="0.35">
      <c r="A3754">
        <v>2011</v>
      </c>
      <c r="B3754" t="s">
        <v>47</v>
      </c>
      <c r="C3754" t="s">
        <v>59</v>
      </c>
      <c r="D3754">
        <v>3619</v>
      </c>
      <c r="E3754">
        <v>6081</v>
      </c>
      <c r="F3754">
        <v>249605</v>
      </c>
      <c r="G3754">
        <v>248225</v>
      </c>
      <c r="H3754">
        <v>196</v>
      </c>
      <c r="I3754">
        <v>3.2</v>
      </c>
      <c r="J3754">
        <v>151</v>
      </c>
      <c r="K3754">
        <v>2.5</v>
      </c>
      <c r="L3754">
        <v>33425</v>
      </c>
      <c r="M3754">
        <v>4998</v>
      </c>
      <c r="N3754">
        <v>28427</v>
      </c>
      <c r="O3754">
        <v>2</v>
      </c>
      <c r="P3754">
        <v>13.5</v>
      </c>
      <c r="Q3754">
        <v>30664</v>
      </c>
      <c r="R3754">
        <v>11039</v>
      </c>
      <c r="S3754">
        <v>19625</v>
      </c>
      <c r="T3754">
        <v>4.4000000000000004</v>
      </c>
      <c r="U3754">
        <v>12.4</v>
      </c>
      <c r="V3754">
        <v>2761</v>
      </c>
      <c r="W3754">
        <v>1.1000000000000001</v>
      </c>
      <c r="X3754">
        <v>24.8</v>
      </c>
      <c r="Y3754">
        <v>65</v>
      </c>
      <c r="Z3754">
        <v>78</v>
      </c>
      <c r="AA3754">
        <v>8994</v>
      </c>
      <c r="AB3754">
        <v>0</v>
      </c>
    </row>
    <row r="3755" spans="1:28" x14ac:dyDescent="0.35">
      <c r="A3755">
        <v>2011</v>
      </c>
      <c r="B3755" t="s">
        <v>47</v>
      </c>
      <c r="C3755" t="s">
        <v>60</v>
      </c>
      <c r="D3755">
        <v>16217</v>
      </c>
      <c r="E3755">
        <v>25028</v>
      </c>
      <c r="F3755">
        <v>1113563</v>
      </c>
      <c r="G3755">
        <v>1115917</v>
      </c>
      <c r="H3755">
        <v>667</v>
      </c>
      <c r="I3755">
        <v>2.7</v>
      </c>
      <c r="J3755">
        <v>564</v>
      </c>
      <c r="K3755">
        <v>2.2999999999999998</v>
      </c>
      <c r="L3755">
        <v>135764</v>
      </c>
      <c r="M3755">
        <v>16074</v>
      </c>
      <c r="N3755">
        <v>119690</v>
      </c>
      <c r="O3755">
        <v>1.4</v>
      </c>
      <c r="P3755">
        <v>12.2</v>
      </c>
      <c r="Q3755">
        <v>140471</v>
      </c>
      <c r="R3755">
        <v>48894</v>
      </c>
      <c r="S3755">
        <v>91577</v>
      </c>
      <c r="T3755">
        <v>4.4000000000000004</v>
      </c>
      <c r="U3755">
        <v>12.6</v>
      </c>
      <c r="V3755">
        <v>-4707</v>
      </c>
      <c r="W3755">
        <v>-0.4</v>
      </c>
      <c r="X3755">
        <v>24.4</v>
      </c>
      <c r="Y3755">
        <v>285</v>
      </c>
      <c r="Z3755">
        <v>317</v>
      </c>
      <c r="AA3755">
        <v>39078</v>
      </c>
      <c r="AB3755">
        <v>0</v>
      </c>
    </row>
    <row r="3756" spans="1:28" x14ac:dyDescent="0.35">
      <c r="A3756">
        <v>2011</v>
      </c>
      <c r="B3756" t="s">
        <v>47</v>
      </c>
      <c r="C3756" t="s">
        <v>61</v>
      </c>
      <c r="D3756">
        <v>14158</v>
      </c>
      <c r="E3756">
        <v>23825</v>
      </c>
      <c r="F3756">
        <v>967848</v>
      </c>
      <c r="G3756">
        <v>973928</v>
      </c>
      <c r="H3756">
        <v>635</v>
      </c>
      <c r="I3756">
        <v>2.7</v>
      </c>
      <c r="J3756">
        <v>563</v>
      </c>
      <c r="K3756">
        <v>2.4</v>
      </c>
      <c r="L3756">
        <v>99945</v>
      </c>
      <c r="M3756">
        <v>13042</v>
      </c>
      <c r="N3756">
        <v>86903</v>
      </c>
      <c r="O3756">
        <v>1.3</v>
      </c>
      <c r="P3756">
        <v>10.3</v>
      </c>
      <c r="Q3756">
        <v>112104</v>
      </c>
      <c r="R3756">
        <v>33277</v>
      </c>
      <c r="S3756">
        <v>78827</v>
      </c>
      <c r="T3756">
        <v>3.4</v>
      </c>
      <c r="U3756">
        <v>11.5</v>
      </c>
      <c r="V3756">
        <v>-12159</v>
      </c>
      <c r="W3756">
        <v>-1.2</v>
      </c>
      <c r="X3756">
        <v>20.6</v>
      </c>
      <c r="Y3756">
        <v>191</v>
      </c>
      <c r="Z3756">
        <v>222</v>
      </c>
      <c r="AA3756">
        <v>25842</v>
      </c>
      <c r="AB3756">
        <v>0</v>
      </c>
    </row>
    <row r="3757" spans="1:28" x14ac:dyDescent="0.35">
      <c r="A3757">
        <v>2011</v>
      </c>
      <c r="B3757" t="s">
        <v>47</v>
      </c>
      <c r="C3757" t="s">
        <v>62</v>
      </c>
      <c r="D3757">
        <v>10075</v>
      </c>
      <c r="E3757">
        <v>15568</v>
      </c>
      <c r="F3757">
        <v>682530</v>
      </c>
      <c r="G3757">
        <v>687360</v>
      </c>
      <c r="H3757">
        <v>463</v>
      </c>
      <c r="I3757">
        <v>3</v>
      </c>
      <c r="J3757">
        <v>396</v>
      </c>
      <c r="K3757">
        <v>2.5</v>
      </c>
      <c r="L3757">
        <v>68483</v>
      </c>
      <c r="M3757">
        <v>10107</v>
      </c>
      <c r="N3757">
        <v>58376</v>
      </c>
      <c r="O3757">
        <v>1.5</v>
      </c>
      <c r="P3757">
        <v>10</v>
      </c>
      <c r="Q3757">
        <v>78143</v>
      </c>
      <c r="R3757">
        <v>20792</v>
      </c>
      <c r="S3757">
        <v>57351</v>
      </c>
      <c r="T3757">
        <v>3</v>
      </c>
      <c r="U3757">
        <v>11.4</v>
      </c>
      <c r="V3757">
        <v>-9660</v>
      </c>
      <c r="W3757">
        <v>-1.4</v>
      </c>
      <c r="X3757">
        <v>20</v>
      </c>
      <c r="Y3757">
        <v>112</v>
      </c>
      <c r="Z3757">
        <v>169</v>
      </c>
      <c r="AA3757">
        <v>14885</v>
      </c>
      <c r="AB3757">
        <v>0</v>
      </c>
    </row>
    <row r="3758" spans="1:28" x14ac:dyDescent="0.35">
      <c r="A3758">
        <v>2011</v>
      </c>
      <c r="B3758" t="s">
        <v>47</v>
      </c>
      <c r="C3758" t="s">
        <v>63</v>
      </c>
      <c r="D3758">
        <v>10046</v>
      </c>
      <c r="E3758">
        <v>18033</v>
      </c>
      <c r="F3758">
        <v>682345</v>
      </c>
      <c r="G3758">
        <v>687948</v>
      </c>
      <c r="H3758">
        <v>510</v>
      </c>
      <c r="I3758">
        <v>2.8</v>
      </c>
      <c r="J3758">
        <v>426</v>
      </c>
      <c r="K3758">
        <v>2.4</v>
      </c>
      <c r="L3758">
        <v>62202</v>
      </c>
      <c r="M3758">
        <v>10823</v>
      </c>
      <c r="N3758">
        <v>51379</v>
      </c>
      <c r="O3758">
        <v>1.6</v>
      </c>
      <c r="P3758">
        <v>9</v>
      </c>
      <c r="Q3758">
        <v>73408</v>
      </c>
      <c r="R3758">
        <v>19146</v>
      </c>
      <c r="S3758">
        <v>54262</v>
      </c>
      <c r="T3758">
        <v>2.8</v>
      </c>
      <c r="U3758">
        <v>10.7</v>
      </c>
      <c r="V3758">
        <v>-11206</v>
      </c>
      <c r="W3758">
        <v>-1.7</v>
      </c>
      <c r="X3758">
        <v>18</v>
      </c>
      <c r="Y3758">
        <v>100</v>
      </c>
      <c r="Z3758">
        <v>129</v>
      </c>
      <c r="AA3758">
        <v>13442</v>
      </c>
      <c r="AB3758">
        <v>0</v>
      </c>
    </row>
    <row r="3759" spans="1:28" x14ac:dyDescent="0.35">
      <c r="A3759">
        <v>2011</v>
      </c>
      <c r="B3759" t="s">
        <v>47</v>
      </c>
      <c r="C3759" t="s">
        <v>64</v>
      </c>
      <c r="D3759">
        <v>17147</v>
      </c>
      <c r="E3759">
        <v>37750</v>
      </c>
      <c r="F3759">
        <v>1174180</v>
      </c>
      <c r="G3759">
        <v>1180938</v>
      </c>
      <c r="H3759">
        <v>1042</v>
      </c>
      <c r="I3759">
        <v>2.8</v>
      </c>
      <c r="J3759">
        <v>807</v>
      </c>
      <c r="K3759">
        <v>2.1</v>
      </c>
      <c r="L3759">
        <v>103072</v>
      </c>
      <c r="M3759">
        <v>21086</v>
      </c>
      <c r="N3759">
        <v>81986</v>
      </c>
      <c r="O3759">
        <v>1.8</v>
      </c>
      <c r="P3759">
        <v>8.6999999999999993</v>
      </c>
      <c r="Q3759">
        <v>116587</v>
      </c>
      <c r="R3759">
        <v>28327</v>
      </c>
      <c r="S3759">
        <v>88260</v>
      </c>
      <c r="T3759">
        <v>2.4</v>
      </c>
      <c r="U3759">
        <v>9.9</v>
      </c>
      <c r="V3759">
        <v>-13515</v>
      </c>
      <c r="W3759">
        <v>-1.2</v>
      </c>
      <c r="X3759">
        <v>17.399999999999999</v>
      </c>
      <c r="Y3759">
        <v>125</v>
      </c>
      <c r="Z3759">
        <v>205</v>
      </c>
      <c r="AA3759">
        <v>17132</v>
      </c>
      <c r="AB3759">
        <v>0</v>
      </c>
    </row>
    <row r="3760" spans="1:28" x14ac:dyDescent="0.35">
      <c r="A3760">
        <v>2011</v>
      </c>
      <c r="B3760" t="s">
        <v>47</v>
      </c>
      <c r="C3760" t="s">
        <v>43</v>
      </c>
      <c r="D3760">
        <v>26906</v>
      </c>
      <c r="E3760">
        <v>59285</v>
      </c>
      <c r="F3760">
        <v>1859280</v>
      </c>
      <c r="G3760">
        <v>1875105</v>
      </c>
      <c r="H3760">
        <v>1230</v>
      </c>
      <c r="I3760">
        <v>2.1</v>
      </c>
      <c r="J3760">
        <v>1234</v>
      </c>
      <c r="K3760">
        <v>2.1</v>
      </c>
      <c r="L3760">
        <v>143799</v>
      </c>
      <c r="M3760">
        <v>31281</v>
      </c>
      <c r="N3760">
        <v>112518</v>
      </c>
      <c r="O3760">
        <v>1.7</v>
      </c>
      <c r="P3760">
        <v>7.7</v>
      </c>
      <c r="Q3760">
        <v>175449</v>
      </c>
      <c r="R3760">
        <v>47213</v>
      </c>
      <c r="S3760">
        <v>128236</v>
      </c>
      <c r="T3760">
        <v>2.5</v>
      </c>
      <c r="U3760">
        <v>9.4</v>
      </c>
      <c r="V3760">
        <v>-31650</v>
      </c>
      <c r="W3760">
        <v>-1.7</v>
      </c>
      <c r="X3760">
        <v>15.4</v>
      </c>
      <c r="Y3760">
        <v>224</v>
      </c>
      <c r="Z3760">
        <v>301</v>
      </c>
      <c r="AA3760">
        <v>31433</v>
      </c>
      <c r="AB3760">
        <v>0</v>
      </c>
    </row>
    <row r="3761" spans="1:28" x14ac:dyDescent="0.35">
      <c r="A3761">
        <v>2011</v>
      </c>
      <c r="B3761" t="s">
        <v>48</v>
      </c>
      <c r="C3761" t="s">
        <v>42</v>
      </c>
      <c r="D3761">
        <v>473</v>
      </c>
      <c r="E3761">
        <v>1393</v>
      </c>
      <c r="F3761">
        <v>133999</v>
      </c>
      <c r="G3761">
        <v>67307</v>
      </c>
      <c r="H3761">
        <v>1391</v>
      </c>
      <c r="I3761">
        <v>199.7</v>
      </c>
      <c r="J3761">
        <v>0</v>
      </c>
      <c r="K3761">
        <v>0</v>
      </c>
      <c r="L3761">
        <v>133385</v>
      </c>
      <c r="M3761">
        <v>133385</v>
      </c>
      <c r="N3761">
        <v>0</v>
      </c>
      <c r="O3761">
        <v>198.2</v>
      </c>
      <c r="P3761">
        <v>198.2</v>
      </c>
      <c r="Q3761">
        <v>0</v>
      </c>
      <c r="R3761">
        <v>0</v>
      </c>
      <c r="S3761">
        <v>0</v>
      </c>
      <c r="T3761">
        <v>0</v>
      </c>
      <c r="U3761">
        <v>0</v>
      </c>
      <c r="V3761">
        <v>133385</v>
      </c>
      <c r="W3761">
        <v>198.2</v>
      </c>
      <c r="X3761">
        <v>0</v>
      </c>
      <c r="AB3761">
        <v>0</v>
      </c>
    </row>
    <row r="3762" spans="1:28" x14ac:dyDescent="0.35">
      <c r="A3762">
        <v>2011</v>
      </c>
      <c r="B3762" t="s">
        <v>48</v>
      </c>
      <c r="C3762" t="s">
        <v>55</v>
      </c>
      <c r="D3762">
        <v>1277</v>
      </c>
      <c r="E3762">
        <v>4057</v>
      </c>
      <c r="F3762">
        <v>193236</v>
      </c>
      <c r="G3762">
        <v>212103</v>
      </c>
      <c r="H3762">
        <v>288</v>
      </c>
      <c r="I3762">
        <v>7.1</v>
      </c>
      <c r="J3762">
        <v>267</v>
      </c>
      <c r="K3762">
        <v>6.6</v>
      </c>
      <c r="L3762">
        <v>39974</v>
      </c>
      <c r="M3762">
        <v>4515</v>
      </c>
      <c r="N3762">
        <v>35459</v>
      </c>
      <c r="O3762">
        <v>2.1</v>
      </c>
      <c r="P3762">
        <v>18.8</v>
      </c>
      <c r="Q3762">
        <v>77708</v>
      </c>
      <c r="R3762">
        <v>52514</v>
      </c>
      <c r="S3762">
        <v>25194</v>
      </c>
      <c r="T3762">
        <v>24.8</v>
      </c>
      <c r="U3762">
        <v>36.6</v>
      </c>
      <c r="V3762">
        <v>-37734</v>
      </c>
      <c r="W3762">
        <v>-17.8</v>
      </c>
      <c r="X3762">
        <v>37.6</v>
      </c>
      <c r="Y3762">
        <v>156</v>
      </c>
      <c r="Z3762">
        <v>168</v>
      </c>
      <c r="AB3762">
        <v>1</v>
      </c>
    </row>
    <row r="3763" spans="1:28" x14ac:dyDescent="0.35">
      <c r="A3763">
        <v>2011</v>
      </c>
      <c r="B3763" t="s">
        <v>48</v>
      </c>
      <c r="C3763" t="s">
        <v>56</v>
      </c>
      <c r="D3763">
        <v>1039</v>
      </c>
      <c r="E3763">
        <v>2327</v>
      </c>
      <c r="F3763">
        <v>153719</v>
      </c>
      <c r="G3763">
        <v>152634</v>
      </c>
      <c r="H3763">
        <v>141</v>
      </c>
      <c r="I3763">
        <v>6.1</v>
      </c>
      <c r="J3763">
        <v>99</v>
      </c>
      <c r="K3763">
        <v>4.3</v>
      </c>
      <c r="L3763">
        <v>32339</v>
      </c>
      <c r="M3763">
        <v>3572</v>
      </c>
      <c r="N3763">
        <v>28767</v>
      </c>
      <c r="O3763">
        <v>2.2999999999999998</v>
      </c>
      <c r="P3763">
        <v>21.2</v>
      </c>
      <c r="Q3763">
        <v>30169</v>
      </c>
      <c r="R3763">
        <v>14542</v>
      </c>
      <c r="S3763">
        <v>15627</v>
      </c>
      <c r="T3763">
        <v>9.5</v>
      </c>
      <c r="U3763">
        <v>19.8</v>
      </c>
      <c r="V3763">
        <v>2170</v>
      </c>
      <c r="W3763">
        <v>1.4</v>
      </c>
      <c r="X3763">
        <v>39.6</v>
      </c>
      <c r="Y3763">
        <v>42</v>
      </c>
      <c r="Z3763">
        <v>42</v>
      </c>
      <c r="AA3763">
        <v>12345</v>
      </c>
      <c r="AB3763">
        <v>0</v>
      </c>
    </row>
    <row r="3764" spans="1:28" x14ac:dyDescent="0.35">
      <c r="A3764">
        <v>2011</v>
      </c>
      <c r="B3764" t="s">
        <v>48</v>
      </c>
      <c r="C3764" t="s">
        <v>57</v>
      </c>
      <c r="D3764">
        <v>1207</v>
      </c>
      <c r="E3764">
        <v>2632</v>
      </c>
      <c r="F3764">
        <v>184186</v>
      </c>
      <c r="G3764">
        <v>179947</v>
      </c>
      <c r="H3764">
        <v>170</v>
      </c>
      <c r="I3764">
        <v>6.6</v>
      </c>
      <c r="J3764">
        <v>62</v>
      </c>
      <c r="K3764">
        <v>2.4</v>
      </c>
      <c r="L3764">
        <v>34936</v>
      </c>
      <c r="M3764">
        <v>4738</v>
      </c>
      <c r="N3764">
        <v>30198</v>
      </c>
      <c r="O3764">
        <v>2.6</v>
      </c>
      <c r="P3764">
        <v>19.399999999999999</v>
      </c>
      <c r="Q3764">
        <v>26458</v>
      </c>
      <c r="R3764">
        <v>10832</v>
      </c>
      <c r="S3764">
        <v>15626</v>
      </c>
      <c r="T3764">
        <v>6</v>
      </c>
      <c r="U3764">
        <v>14.7</v>
      </c>
      <c r="V3764">
        <v>8478</v>
      </c>
      <c r="W3764">
        <v>4.7</v>
      </c>
      <c r="X3764">
        <v>29.4</v>
      </c>
      <c r="Y3764">
        <v>35</v>
      </c>
      <c r="Z3764">
        <v>41</v>
      </c>
      <c r="AA3764">
        <v>10082</v>
      </c>
      <c r="AB3764">
        <v>0</v>
      </c>
    </row>
    <row r="3765" spans="1:28" x14ac:dyDescent="0.35">
      <c r="A3765">
        <v>2011</v>
      </c>
      <c r="B3765" t="s">
        <v>48</v>
      </c>
      <c r="C3765" t="s">
        <v>58</v>
      </c>
      <c r="D3765">
        <v>1169</v>
      </c>
      <c r="E3765">
        <v>2144</v>
      </c>
      <c r="F3765">
        <v>175375</v>
      </c>
      <c r="G3765">
        <v>173152</v>
      </c>
      <c r="H3765">
        <v>147</v>
      </c>
      <c r="I3765">
        <v>7</v>
      </c>
      <c r="J3765">
        <v>67</v>
      </c>
      <c r="K3765">
        <v>3.2</v>
      </c>
      <c r="L3765">
        <v>29636</v>
      </c>
      <c r="M3765">
        <v>3910</v>
      </c>
      <c r="N3765">
        <v>25726</v>
      </c>
      <c r="O3765">
        <v>2.2999999999999998</v>
      </c>
      <c r="P3765">
        <v>17.100000000000001</v>
      </c>
      <c r="Q3765">
        <v>25190</v>
      </c>
      <c r="R3765">
        <v>8940</v>
      </c>
      <c r="S3765">
        <v>16250</v>
      </c>
      <c r="T3765">
        <v>5.2</v>
      </c>
      <c r="U3765">
        <v>14.5</v>
      </c>
      <c r="V3765">
        <v>4446</v>
      </c>
      <c r="W3765">
        <v>2.6</v>
      </c>
      <c r="X3765">
        <v>29</v>
      </c>
      <c r="Y3765">
        <v>28</v>
      </c>
      <c r="Z3765">
        <v>28</v>
      </c>
      <c r="AB3765">
        <v>1</v>
      </c>
    </row>
    <row r="3766" spans="1:28" x14ac:dyDescent="0.35">
      <c r="A3766">
        <v>2011</v>
      </c>
      <c r="B3766" t="s">
        <v>48</v>
      </c>
      <c r="C3766" t="s">
        <v>59</v>
      </c>
      <c r="D3766">
        <v>1770</v>
      </c>
      <c r="E3766">
        <v>5462</v>
      </c>
      <c r="F3766">
        <v>271745</v>
      </c>
      <c r="G3766">
        <v>267484</v>
      </c>
      <c r="H3766">
        <v>234</v>
      </c>
      <c r="I3766">
        <v>4.3</v>
      </c>
      <c r="J3766">
        <v>123</v>
      </c>
      <c r="K3766">
        <v>2.2999999999999998</v>
      </c>
      <c r="L3766">
        <v>38362</v>
      </c>
      <c r="M3766">
        <v>4151</v>
      </c>
      <c r="N3766">
        <v>34211</v>
      </c>
      <c r="O3766">
        <v>1.6</v>
      </c>
      <c r="P3766">
        <v>14.3</v>
      </c>
      <c r="Q3766">
        <v>29839</v>
      </c>
      <c r="R3766">
        <v>9939</v>
      </c>
      <c r="S3766">
        <v>19900</v>
      </c>
      <c r="T3766">
        <v>3.7</v>
      </c>
      <c r="U3766">
        <v>11.2</v>
      </c>
      <c r="V3766">
        <v>8523</v>
      </c>
      <c r="W3766">
        <v>3.1</v>
      </c>
      <c r="X3766">
        <v>22.4</v>
      </c>
      <c r="Y3766">
        <v>27</v>
      </c>
      <c r="Z3766">
        <v>52</v>
      </c>
      <c r="AA3766">
        <v>7715</v>
      </c>
      <c r="AB3766">
        <v>0</v>
      </c>
    </row>
    <row r="3767" spans="1:28" x14ac:dyDescent="0.35">
      <c r="A3767">
        <v>2011</v>
      </c>
      <c r="B3767" t="s">
        <v>48</v>
      </c>
      <c r="C3767" t="s">
        <v>60</v>
      </c>
      <c r="D3767">
        <v>7273</v>
      </c>
      <c r="E3767">
        <v>16550</v>
      </c>
      <c r="F3767">
        <v>1098300</v>
      </c>
      <c r="G3767">
        <v>1090688</v>
      </c>
      <c r="H3767">
        <v>651</v>
      </c>
      <c r="I3767">
        <v>4</v>
      </c>
      <c r="J3767">
        <v>377</v>
      </c>
      <c r="K3767">
        <v>2.2999999999999998</v>
      </c>
      <c r="L3767">
        <v>140713</v>
      </c>
      <c r="M3767">
        <v>18895</v>
      </c>
      <c r="N3767">
        <v>121818</v>
      </c>
      <c r="O3767">
        <v>1.7</v>
      </c>
      <c r="P3767">
        <v>12.9</v>
      </c>
      <c r="Q3767">
        <v>125489</v>
      </c>
      <c r="R3767">
        <v>41735</v>
      </c>
      <c r="S3767">
        <v>83754</v>
      </c>
      <c r="T3767">
        <v>3.8</v>
      </c>
      <c r="U3767">
        <v>11.5</v>
      </c>
      <c r="V3767">
        <v>15224</v>
      </c>
      <c r="W3767">
        <v>1.4</v>
      </c>
      <c r="X3767">
        <v>23</v>
      </c>
      <c r="Y3767">
        <v>96</v>
      </c>
      <c r="Z3767">
        <v>109</v>
      </c>
      <c r="AA3767">
        <v>26710</v>
      </c>
      <c r="AB3767">
        <v>0</v>
      </c>
    </row>
    <row r="3768" spans="1:28" x14ac:dyDescent="0.35">
      <c r="A3768">
        <v>2011</v>
      </c>
      <c r="B3768" t="s">
        <v>48</v>
      </c>
      <c r="C3768" t="s">
        <v>61</v>
      </c>
      <c r="D3768">
        <v>6591</v>
      </c>
      <c r="E3768">
        <v>19078</v>
      </c>
      <c r="F3768">
        <v>995260</v>
      </c>
      <c r="G3768">
        <v>991016</v>
      </c>
      <c r="H3768">
        <v>641</v>
      </c>
      <c r="I3768">
        <v>3.4</v>
      </c>
      <c r="J3768">
        <v>465</v>
      </c>
      <c r="K3768">
        <v>2.4</v>
      </c>
      <c r="L3768">
        <v>111402</v>
      </c>
      <c r="M3768">
        <v>19289</v>
      </c>
      <c r="N3768">
        <v>92113</v>
      </c>
      <c r="O3768">
        <v>1.9</v>
      </c>
      <c r="P3768">
        <v>11.2</v>
      </c>
      <c r="Q3768">
        <v>102913</v>
      </c>
      <c r="R3768">
        <v>27834</v>
      </c>
      <c r="S3768">
        <v>75079</v>
      </c>
      <c r="T3768">
        <v>2.8</v>
      </c>
      <c r="U3768">
        <v>10.4</v>
      </c>
      <c r="V3768">
        <v>8489</v>
      </c>
      <c r="W3768">
        <v>0.8</v>
      </c>
      <c r="X3768">
        <v>20.8</v>
      </c>
      <c r="Y3768">
        <v>67</v>
      </c>
      <c r="Z3768">
        <v>95</v>
      </c>
      <c r="AA3768">
        <v>19827</v>
      </c>
      <c r="AB3768">
        <v>0</v>
      </c>
    </row>
    <row r="3769" spans="1:28" x14ac:dyDescent="0.35">
      <c r="A3769">
        <v>2011</v>
      </c>
      <c r="B3769" t="s">
        <v>48</v>
      </c>
      <c r="C3769" t="s">
        <v>62</v>
      </c>
      <c r="D3769">
        <v>4829</v>
      </c>
      <c r="E3769">
        <v>13649</v>
      </c>
      <c r="F3769">
        <v>722919</v>
      </c>
      <c r="G3769">
        <v>725708</v>
      </c>
      <c r="H3769">
        <v>529</v>
      </c>
      <c r="I3769">
        <v>3.9</v>
      </c>
      <c r="J3769">
        <v>345</v>
      </c>
      <c r="K3769">
        <v>2.5</v>
      </c>
      <c r="L3769">
        <v>73758</v>
      </c>
      <c r="M3769">
        <v>12410</v>
      </c>
      <c r="N3769">
        <v>61348</v>
      </c>
      <c r="O3769">
        <v>1.7</v>
      </c>
      <c r="P3769">
        <v>10.199999999999999</v>
      </c>
      <c r="Q3769">
        <v>79335</v>
      </c>
      <c r="R3769">
        <v>19298</v>
      </c>
      <c r="S3769">
        <v>60037</v>
      </c>
      <c r="T3769">
        <v>2.7</v>
      </c>
      <c r="U3769">
        <v>10.9</v>
      </c>
      <c r="V3769">
        <v>-5577</v>
      </c>
      <c r="W3769">
        <v>-0.7</v>
      </c>
      <c r="X3769">
        <v>20.399999999999999</v>
      </c>
      <c r="Y3769">
        <v>44</v>
      </c>
      <c r="Z3769">
        <v>69</v>
      </c>
      <c r="AA3769">
        <v>12664</v>
      </c>
      <c r="AB3769">
        <v>0</v>
      </c>
    </row>
    <row r="3770" spans="1:28" x14ac:dyDescent="0.35">
      <c r="A3770">
        <v>2011</v>
      </c>
      <c r="B3770" t="s">
        <v>48</v>
      </c>
      <c r="C3770" t="s">
        <v>63</v>
      </c>
      <c r="D3770">
        <v>5646</v>
      </c>
      <c r="E3770">
        <v>17907</v>
      </c>
      <c r="F3770">
        <v>853146</v>
      </c>
      <c r="G3770">
        <v>853858</v>
      </c>
      <c r="H3770">
        <v>506</v>
      </c>
      <c r="I3770">
        <v>2.8</v>
      </c>
      <c r="J3770">
        <v>547</v>
      </c>
      <c r="K3770">
        <v>3.1</v>
      </c>
      <c r="L3770">
        <v>77123</v>
      </c>
      <c r="M3770">
        <v>14209</v>
      </c>
      <c r="N3770">
        <v>62914</v>
      </c>
      <c r="O3770">
        <v>1.7</v>
      </c>
      <c r="P3770">
        <v>9</v>
      </c>
      <c r="Q3770">
        <v>78547</v>
      </c>
      <c r="R3770">
        <v>16702</v>
      </c>
      <c r="S3770">
        <v>61845</v>
      </c>
      <c r="T3770">
        <v>2</v>
      </c>
      <c r="U3770">
        <v>9.1999999999999993</v>
      </c>
      <c r="V3770">
        <v>-1424</v>
      </c>
      <c r="W3770">
        <v>-0.2</v>
      </c>
      <c r="X3770">
        <v>18</v>
      </c>
      <c r="Y3770">
        <v>30</v>
      </c>
      <c r="Z3770">
        <v>137</v>
      </c>
      <c r="AA3770">
        <v>8715</v>
      </c>
      <c r="AB3770">
        <v>0</v>
      </c>
    </row>
    <row r="3771" spans="1:28" x14ac:dyDescent="0.35">
      <c r="A3771">
        <v>2011</v>
      </c>
      <c r="B3771" t="s">
        <v>48</v>
      </c>
      <c r="C3771" t="s">
        <v>64</v>
      </c>
      <c r="D3771">
        <v>10919</v>
      </c>
      <c r="E3771">
        <v>46413</v>
      </c>
      <c r="F3771">
        <v>1662790</v>
      </c>
      <c r="G3771">
        <v>1661003</v>
      </c>
      <c r="H3771">
        <v>1122</v>
      </c>
      <c r="I3771">
        <v>2.4</v>
      </c>
      <c r="J3771">
        <v>788</v>
      </c>
      <c r="K3771">
        <v>1.7</v>
      </c>
      <c r="L3771">
        <v>146632</v>
      </c>
      <c r="M3771">
        <v>26749</v>
      </c>
      <c r="N3771">
        <v>119883</v>
      </c>
      <c r="O3771">
        <v>1.6</v>
      </c>
      <c r="P3771">
        <v>8.8000000000000007</v>
      </c>
      <c r="Q3771">
        <v>143057</v>
      </c>
      <c r="R3771">
        <v>21450</v>
      </c>
      <c r="S3771">
        <v>121607</v>
      </c>
      <c r="T3771">
        <v>1.3</v>
      </c>
      <c r="U3771">
        <v>8.6</v>
      </c>
      <c r="V3771">
        <v>3575</v>
      </c>
      <c r="W3771">
        <v>0.2</v>
      </c>
      <c r="X3771">
        <v>17.2</v>
      </c>
      <c r="Y3771">
        <v>40</v>
      </c>
      <c r="Z3771">
        <v>70</v>
      </c>
      <c r="AA3771">
        <v>10812</v>
      </c>
      <c r="AB3771">
        <v>0</v>
      </c>
    </row>
    <row r="3772" spans="1:28" x14ac:dyDescent="0.35">
      <c r="A3772">
        <v>2011</v>
      </c>
      <c r="B3772" t="s">
        <v>48</v>
      </c>
      <c r="C3772" t="s">
        <v>43</v>
      </c>
      <c r="D3772">
        <v>19815</v>
      </c>
      <c r="E3772">
        <v>77562</v>
      </c>
      <c r="F3772">
        <v>3038513</v>
      </c>
      <c r="G3772">
        <v>3034392</v>
      </c>
      <c r="H3772">
        <v>1781</v>
      </c>
      <c r="I3772">
        <v>2.2999999999999998</v>
      </c>
      <c r="J3772">
        <v>1422</v>
      </c>
      <c r="K3772">
        <v>1.8</v>
      </c>
      <c r="L3772">
        <v>244544</v>
      </c>
      <c r="M3772">
        <v>50285</v>
      </c>
      <c r="N3772">
        <v>194259</v>
      </c>
      <c r="O3772">
        <v>1.7</v>
      </c>
      <c r="P3772">
        <v>8.1</v>
      </c>
      <c r="Q3772">
        <v>236301</v>
      </c>
      <c r="R3772">
        <v>46280</v>
      </c>
      <c r="S3772">
        <v>190021</v>
      </c>
      <c r="T3772">
        <v>1.5</v>
      </c>
      <c r="U3772">
        <v>7.8</v>
      </c>
      <c r="V3772">
        <v>8243</v>
      </c>
      <c r="W3772">
        <v>0.3</v>
      </c>
      <c r="X3772">
        <v>15.6</v>
      </c>
      <c r="Y3772">
        <v>84</v>
      </c>
      <c r="Z3772">
        <v>168</v>
      </c>
      <c r="AA3772">
        <v>25828</v>
      </c>
      <c r="AB3772">
        <v>0</v>
      </c>
    </row>
    <row r="3773" spans="1:28" x14ac:dyDescent="0.35">
      <c r="A3773">
        <v>2011</v>
      </c>
      <c r="B3773" t="s">
        <v>49</v>
      </c>
      <c r="C3773" t="s">
        <v>42</v>
      </c>
      <c r="D3773">
        <v>87</v>
      </c>
      <c r="E3773">
        <v>435</v>
      </c>
      <c r="F3773">
        <v>56164</v>
      </c>
      <c r="G3773">
        <v>28082</v>
      </c>
      <c r="H3773">
        <v>435</v>
      </c>
      <c r="I3773">
        <v>200</v>
      </c>
      <c r="J3773">
        <v>0</v>
      </c>
      <c r="K3773">
        <v>0</v>
      </c>
      <c r="L3773">
        <v>56164</v>
      </c>
      <c r="M3773">
        <v>56164</v>
      </c>
      <c r="N3773">
        <v>0</v>
      </c>
      <c r="O3773">
        <v>200</v>
      </c>
      <c r="P3773">
        <v>200</v>
      </c>
      <c r="Q3773">
        <v>0</v>
      </c>
      <c r="R3773">
        <v>0</v>
      </c>
      <c r="S3773">
        <v>0</v>
      </c>
      <c r="T3773">
        <v>0</v>
      </c>
      <c r="U3773">
        <v>0</v>
      </c>
      <c r="V3773">
        <v>56164</v>
      </c>
      <c r="W3773">
        <v>200</v>
      </c>
      <c r="X3773">
        <v>0</v>
      </c>
      <c r="AB3773">
        <v>0</v>
      </c>
    </row>
    <row r="3774" spans="1:28" x14ac:dyDescent="0.35">
      <c r="A3774">
        <v>2011</v>
      </c>
      <c r="B3774" t="s">
        <v>49</v>
      </c>
      <c r="C3774" t="s">
        <v>55</v>
      </c>
      <c r="D3774">
        <v>320</v>
      </c>
      <c r="E3774">
        <v>1737</v>
      </c>
      <c r="F3774">
        <v>109722</v>
      </c>
      <c r="G3774">
        <v>105525</v>
      </c>
      <c r="H3774">
        <v>115</v>
      </c>
      <c r="I3774">
        <v>6.6</v>
      </c>
      <c r="J3774">
        <v>104</v>
      </c>
      <c r="K3774">
        <v>6</v>
      </c>
      <c r="L3774">
        <v>27246</v>
      </c>
      <c r="M3774">
        <v>3967</v>
      </c>
      <c r="N3774">
        <v>23279</v>
      </c>
      <c r="O3774">
        <v>3.8</v>
      </c>
      <c r="P3774">
        <v>25.8</v>
      </c>
      <c r="Q3774">
        <v>18852</v>
      </c>
      <c r="R3774">
        <v>4225</v>
      </c>
      <c r="S3774">
        <v>14627</v>
      </c>
      <c r="T3774">
        <v>4</v>
      </c>
      <c r="U3774">
        <v>17.899999999999999</v>
      </c>
      <c r="V3774">
        <v>8394</v>
      </c>
      <c r="W3774">
        <v>7.9</v>
      </c>
      <c r="X3774">
        <v>35.799999999999997</v>
      </c>
      <c r="Y3774">
        <v>1</v>
      </c>
      <c r="Z3774">
        <v>1</v>
      </c>
      <c r="AB3774">
        <v>1</v>
      </c>
    </row>
    <row r="3775" spans="1:28" x14ac:dyDescent="0.35">
      <c r="A3775">
        <v>2011</v>
      </c>
      <c r="B3775" t="s">
        <v>49</v>
      </c>
      <c r="C3775" t="s">
        <v>56</v>
      </c>
      <c r="D3775">
        <v>212</v>
      </c>
      <c r="E3775">
        <v>755</v>
      </c>
      <c r="F3775">
        <v>75657</v>
      </c>
      <c r="G3775">
        <v>73439</v>
      </c>
      <c r="H3775">
        <v>97</v>
      </c>
      <c r="I3775">
        <v>13.5</v>
      </c>
      <c r="J3775">
        <v>23</v>
      </c>
      <c r="K3775">
        <v>3.2</v>
      </c>
      <c r="L3775">
        <v>18570</v>
      </c>
      <c r="M3775">
        <v>4553</v>
      </c>
      <c r="N3775">
        <v>14017</v>
      </c>
      <c r="O3775">
        <v>6.2</v>
      </c>
      <c r="P3775">
        <v>25.3</v>
      </c>
      <c r="Q3775">
        <v>14134</v>
      </c>
      <c r="R3775">
        <v>8035</v>
      </c>
      <c r="S3775">
        <v>6099</v>
      </c>
      <c r="T3775">
        <v>10.9</v>
      </c>
      <c r="U3775">
        <v>19.2</v>
      </c>
      <c r="V3775">
        <v>4436</v>
      </c>
      <c r="W3775">
        <v>6.1</v>
      </c>
      <c r="X3775">
        <v>38.4</v>
      </c>
      <c r="Y3775">
        <v>10</v>
      </c>
      <c r="Z3775">
        <v>10</v>
      </c>
      <c r="AB3775">
        <v>1</v>
      </c>
    </row>
    <row r="3776" spans="1:28" x14ac:dyDescent="0.35">
      <c r="A3776">
        <v>2011</v>
      </c>
      <c r="B3776" t="s">
        <v>49</v>
      </c>
      <c r="C3776" t="s">
        <v>57</v>
      </c>
      <c r="D3776">
        <v>229</v>
      </c>
      <c r="E3776">
        <v>1149</v>
      </c>
      <c r="F3776">
        <v>79839</v>
      </c>
      <c r="G3776">
        <v>76161</v>
      </c>
      <c r="H3776">
        <v>95</v>
      </c>
      <c r="I3776">
        <v>8.5</v>
      </c>
      <c r="J3776">
        <v>39</v>
      </c>
      <c r="K3776">
        <v>3.5</v>
      </c>
      <c r="L3776">
        <v>19960</v>
      </c>
      <c r="M3776">
        <v>3790</v>
      </c>
      <c r="N3776">
        <v>16170</v>
      </c>
      <c r="O3776">
        <v>5</v>
      </c>
      <c r="P3776">
        <v>26.2</v>
      </c>
      <c r="Q3776">
        <v>12603</v>
      </c>
      <c r="R3776">
        <v>6075</v>
      </c>
      <c r="S3776">
        <v>6528</v>
      </c>
      <c r="T3776">
        <v>8</v>
      </c>
      <c r="U3776">
        <v>16.5</v>
      </c>
      <c r="V3776">
        <v>7357</v>
      </c>
      <c r="W3776">
        <v>9.6999999999999993</v>
      </c>
      <c r="X3776">
        <v>33</v>
      </c>
      <c r="Y3776">
        <v>7</v>
      </c>
      <c r="Z3776">
        <v>7</v>
      </c>
      <c r="AA3776">
        <v>5567</v>
      </c>
      <c r="AB3776">
        <v>0</v>
      </c>
    </row>
    <row r="3777" spans="1:28" x14ac:dyDescent="0.35">
      <c r="A3777">
        <v>2011</v>
      </c>
      <c r="B3777" t="s">
        <v>49</v>
      </c>
      <c r="C3777" t="s">
        <v>58</v>
      </c>
      <c r="D3777">
        <v>206</v>
      </c>
      <c r="E3777">
        <v>596</v>
      </c>
      <c r="F3777">
        <v>69865</v>
      </c>
      <c r="G3777">
        <v>66983</v>
      </c>
      <c r="H3777">
        <v>40</v>
      </c>
      <c r="I3777">
        <v>6.9</v>
      </c>
      <c r="J3777">
        <v>12</v>
      </c>
      <c r="K3777">
        <v>2.1</v>
      </c>
      <c r="L3777">
        <v>13796</v>
      </c>
      <c r="M3777">
        <v>989</v>
      </c>
      <c r="N3777">
        <v>12807</v>
      </c>
      <c r="O3777">
        <v>1.5</v>
      </c>
      <c r="P3777">
        <v>20.6</v>
      </c>
      <c r="Q3777">
        <v>8032</v>
      </c>
      <c r="R3777">
        <v>1854</v>
      </c>
      <c r="S3777">
        <v>6178</v>
      </c>
      <c r="T3777">
        <v>2.8</v>
      </c>
      <c r="U3777">
        <v>12</v>
      </c>
      <c r="V3777">
        <v>5764</v>
      </c>
      <c r="W3777">
        <v>8.6</v>
      </c>
      <c r="X3777">
        <v>24</v>
      </c>
      <c r="Y3777">
        <v>3</v>
      </c>
      <c r="Z3777">
        <v>3</v>
      </c>
      <c r="AA3777">
        <v>1681</v>
      </c>
      <c r="AB3777">
        <v>0</v>
      </c>
    </row>
    <row r="3778" spans="1:28" x14ac:dyDescent="0.35">
      <c r="A3778">
        <v>2011</v>
      </c>
      <c r="B3778" t="s">
        <v>49</v>
      </c>
      <c r="C3778" t="s">
        <v>59</v>
      </c>
      <c r="D3778">
        <v>398</v>
      </c>
      <c r="E3778">
        <v>2758</v>
      </c>
      <c r="F3778">
        <v>138395</v>
      </c>
      <c r="G3778">
        <v>134012</v>
      </c>
      <c r="H3778">
        <v>165</v>
      </c>
      <c r="I3778">
        <v>6.1</v>
      </c>
      <c r="J3778">
        <v>89</v>
      </c>
      <c r="K3778">
        <v>3.3</v>
      </c>
      <c r="L3778">
        <v>22655</v>
      </c>
      <c r="M3778">
        <v>4256</v>
      </c>
      <c r="N3778">
        <v>18399</v>
      </c>
      <c r="O3778">
        <v>3.2</v>
      </c>
      <c r="P3778">
        <v>16.899999999999999</v>
      </c>
      <c r="Q3778">
        <v>13888</v>
      </c>
      <c r="R3778">
        <v>5455</v>
      </c>
      <c r="S3778">
        <v>8433</v>
      </c>
      <c r="T3778">
        <v>4.0999999999999996</v>
      </c>
      <c r="U3778">
        <v>10.4</v>
      </c>
      <c r="V3778">
        <v>8767</v>
      </c>
      <c r="W3778">
        <v>6.5</v>
      </c>
      <c r="X3778">
        <v>20.8</v>
      </c>
      <c r="Y3778">
        <v>5</v>
      </c>
      <c r="Z3778">
        <v>5</v>
      </c>
      <c r="AB3778">
        <v>1</v>
      </c>
    </row>
    <row r="3779" spans="1:28" x14ac:dyDescent="0.35">
      <c r="A3779">
        <v>2011</v>
      </c>
      <c r="B3779" t="s">
        <v>49</v>
      </c>
      <c r="C3779" t="s">
        <v>60</v>
      </c>
      <c r="D3779">
        <v>1647</v>
      </c>
      <c r="E3779">
        <v>7232</v>
      </c>
      <c r="F3779">
        <v>562843</v>
      </c>
      <c r="G3779">
        <v>549347</v>
      </c>
      <c r="H3779">
        <v>529</v>
      </c>
      <c r="I3779">
        <v>7.5</v>
      </c>
      <c r="J3779">
        <v>163</v>
      </c>
      <c r="K3779">
        <v>2.2999999999999998</v>
      </c>
      <c r="L3779">
        <v>89377</v>
      </c>
      <c r="M3779">
        <v>16699</v>
      </c>
      <c r="N3779">
        <v>72678</v>
      </c>
      <c r="O3779">
        <v>3</v>
      </c>
      <c r="P3779">
        <v>16.3</v>
      </c>
      <c r="Q3779">
        <v>62385</v>
      </c>
      <c r="R3779">
        <v>16925</v>
      </c>
      <c r="S3779">
        <v>45460</v>
      </c>
      <c r="T3779">
        <v>3.1</v>
      </c>
      <c r="U3779">
        <v>11.4</v>
      </c>
      <c r="V3779">
        <v>26992</v>
      </c>
      <c r="W3779">
        <v>4.9000000000000004</v>
      </c>
      <c r="X3779">
        <v>22.8</v>
      </c>
      <c r="Y3779">
        <v>15</v>
      </c>
      <c r="Z3779">
        <v>18</v>
      </c>
      <c r="AA3779">
        <v>10757</v>
      </c>
      <c r="AB3779">
        <v>0</v>
      </c>
    </row>
    <row r="3780" spans="1:28" x14ac:dyDescent="0.35">
      <c r="A3780">
        <v>2011</v>
      </c>
      <c r="B3780" t="s">
        <v>49</v>
      </c>
      <c r="C3780" t="s">
        <v>61</v>
      </c>
      <c r="D3780">
        <v>1722</v>
      </c>
      <c r="E3780">
        <v>10574</v>
      </c>
      <c r="F3780">
        <v>590860</v>
      </c>
      <c r="G3780">
        <v>584215</v>
      </c>
      <c r="H3780">
        <v>765</v>
      </c>
      <c r="I3780">
        <v>7.4</v>
      </c>
      <c r="J3780">
        <v>226</v>
      </c>
      <c r="K3780">
        <v>2.2000000000000002</v>
      </c>
      <c r="L3780">
        <v>79261</v>
      </c>
      <c r="M3780">
        <v>14291</v>
      </c>
      <c r="N3780">
        <v>64970</v>
      </c>
      <c r="O3780">
        <v>2.4</v>
      </c>
      <c r="P3780">
        <v>13.6</v>
      </c>
      <c r="Q3780">
        <v>65971</v>
      </c>
      <c r="R3780">
        <v>18586</v>
      </c>
      <c r="S3780">
        <v>47385</v>
      </c>
      <c r="T3780">
        <v>3.2</v>
      </c>
      <c r="U3780">
        <v>11.3</v>
      </c>
      <c r="V3780">
        <v>13290</v>
      </c>
      <c r="W3780">
        <v>2.2999999999999998</v>
      </c>
      <c r="X3780">
        <v>22.6</v>
      </c>
      <c r="Y3780">
        <v>17</v>
      </c>
      <c r="Z3780">
        <v>18</v>
      </c>
      <c r="AA3780">
        <v>12586</v>
      </c>
      <c r="AB3780">
        <v>0</v>
      </c>
    </row>
    <row r="3781" spans="1:28" x14ac:dyDescent="0.35">
      <c r="A3781">
        <v>2011</v>
      </c>
      <c r="B3781" t="s">
        <v>49</v>
      </c>
      <c r="C3781" t="s">
        <v>62</v>
      </c>
      <c r="D3781">
        <v>1246</v>
      </c>
      <c r="E3781">
        <v>8334</v>
      </c>
      <c r="F3781">
        <v>424606</v>
      </c>
      <c r="G3781">
        <v>419089</v>
      </c>
      <c r="H3781">
        <v>408</v>
      </c>
      <c r="I3781">
        <v>5</v>
      </c>
      <c r="J3781">
        <v>120</v>
      </c>
      <c r="K3781">
        <v>1.5</v>
      </c>
      <c r="L3781">
        <v>48824</v>
      </c>
      <c r="M3781">
        <v>7654</v>
      </c>
      <c r="N3781">
        <v>41170</v>
      </c>
      <c r="O3781">
        <v>1.8</v>
      </c>
      <c r="P3781">
        <v>11.7</v>
      </c>
      <c r="Q3781">
        <v>37790</v>
      </c>
      <c r="R3781">
        <v>7564</v>
      </c>
      <c r="S3781">
        <v>30226</v>
      </c>
      <c r="T3781">
        <v>1.8</v>
      </c>
      <c r="U3781">
        <v>9</v>
      </c>
      <c r="V3781">
        <v>11034</v>
      </c>
      <c r="W3781">
        <v>2.7</v>
      </c>
      <c r="X3781">
        <v>18</v>
      </c>
      <c r="Y3781">
        <v>3</v>
      </c>
      <c r="Z3781">
        <v>3</v>
      </c>
      <c r="AA3781">
        <v>1967</v>
      </c>
      <c r="AB3781">
        <v>0</v>
      </c>
    </row>
    <row r="3782" spans="1:28" x14ac:dyDescent="0.35">
      <c r="A3782">
        <v>2011</v>
      </c>
      <c r="B3782" t="s">
        <v>49</v>
      </c>
      <c r="C3782" t="s">
        <v>63</v>
      </c>
      <c r="D3782">
        <v>1639</v>
      </c>
      <c r="E3782">
        <v>12601</v>
      </c>
      <c r="F3782">
        <v>562330</v>
      </c>
      <c r="G3782">
        <v>554797</v>
      </c>
      <c r="H3782">
        <v>703</v>
      </c>
      <c r="I3782">
        <v>5.6</v>
      </c>
      <c r="J3782">
        <v>410</v>
      </c>
      <c r="K3782">
        <v>3.3</v>
      </c>
      <c r="L3782">
        <v>62359</v>
      </c>
      <c r="M3782">
        <v>12883</v>
      </c>
      <c r="N3782">
        <v>49476</v>
      </c>
      <c r="O3782">
        <v>2.2999999999999998</v>
      </c>
      <c r="P3782">
        <v>11.2</v>
      </c>
      <c r="Q3782">
        <v>47293</v>
      </c>
      <c r="R3782">
        <v>8242</v>
      </c>
      <c r="S3782">
        <v>39051</v>
      </c>
      <c r="T3782">
        <v>1.5</v>
      </c>
      <c r="U3782">
        <v>8.5</v>
      </c>
      <c r="V3782">
        <v>15066</v>
      </c>
      <c r="W3782">
        <v>2.7</v>
      </c>
      <c r="X3782">
        <v>17</v>
      </c>
      <c r="Y3782">
        <v>4</v>
      </c>
      <c r="Z3782">
        <v>12</v>
      </c>
      <c r="AB3782">
        <v>1</v>
      </c>
    </row>
    <row r="3783" spans="1:28" x14ac:dyDescent="0.35">
      <c r="A3783">
        <v>2011</v>
      </c>
      <c r="B3783" t="s">
        <v>49</v>
      </c>
      <c r="C3783" t="s">
        <v>64</v>
      </c>
      <c r="D3783">
        <v>3486</v>
      </c>
      <c r="E3783">
        <v>32302</v>
      </c>
      <c r="F3783">
        <v>1186007</v>
      </c>
      <c r="G3783">
        <v>1175876</v>
      </c>
      <c r="H3783">
        <v>1771</v>
      </c>
      <c r="I3783">
        <v>5.6</v>
      </c>
      <c r="J3783">
        <v>798</v>
      </c>
      <c r="K3783">
        <v>2.5</v>
      </c>
      <c r="L3783">
        <v>130423</v>
      </c>
      <c r="M3783">
        <v>28372</v>
      </c>
      <c r="N3783">
        <v>102051</v>
      </c>
      <c r="O3783">
        <v>2.4</v>
      </c>
      <c r="P3783">
        <v>11.1</v>
      </c>
      <c r="Q3783">
        <v>110161</v>
      </c>
      <c r="R3783">
        <v>18993</v>
      </c>
      <c r="S3783">
        <v>91168</v>
      </c>
      <c r="T3783">
        <v>1.6</v>
      </c>
      <c r="U3783">
        <v>9.4</v>
      </c>
      <c r="V3783">
        <v>20262</v>
      </c>
      <c r="W3783">
        <v>1.7</v>
      </c>
      <c r="X3783">
        <v>18.8</v>
      </c>
      <c r="Y3783">
        <v>5</v>
      </c>
      <c r="Z3783">
        <v>23</v>
      </c>
      <c r="AB3783">
        <v>1</v>
      </c>
    </row>
    <row r="3784" spans="1:28" x14ac:dyDescent="0.35">
      <c r="A3784">
        <v>2011</v>
      </c>
      <c r="B3784" t="s">
        <v>49</v>
      </c>
      <c r="C3784" t="s">
        <v>43</v>
      </c>
      <c r="D3784">
        <v>6968</v>
      </c>
      <c r="E3784">
        <v>59428</v>
      </c>
      <c r="F3784">
        <v>2394905</v>
      </c>
      <c r="G3784">
        <v>2370990</v>
      </c>
      <c r="H3784">
        <v>2552</v>
      </c>
      <c r="I3784">
        <v>4.3</v>
      </c>
      <c r="J3784">
        <v>1129</v>
      </c>
      <c r="K3784">
        <v>1.9</v>
      </c>
      <c r="L3784">
        <v>227471</v>
      </c>
      <c r="M3784">
        <v>42134</v>
      </c>
      <c r="N3784">
        <v>185337</v>
      </c>
      <c r="O3784">
        <v>1.8</v>
      </c>
      <c r="P3784">
        <v>9.6</v>
      </c>
      <c r="Q3784">
        <v>179641</v>
      </c>
      <c r="R3784">
        <v>30559</v>
      </c>
      <c r="S3784">
        <v>149082</v>
      </c>
      <c r="T3784">
        <v>1.3</v>
      </c>
      <c r="U3784">
        <v>7.6</v>
      </c>
      <c r="V3784">
        <v>47830</v>
      </c>
      <c r="W3784">
        <v>2</v>
      </c>
      <c r="X3784">
        <v>15.2</v>
      </c>
      <c r="Y3784">
        <v>16</v>
      </c>
      <c r="Z3784">
        <v>33</v>
      </c>
      <c r="AA3784">
        <v>10783</v>
      </c>
      <c r="AB3784">
        <v>0</v>
      </c>
    </row>
    <row r="3785" spans="1:28" x14ac:dyDescent="0.35">
      <c r="A3785">
        <v>2011</v>
      </c>
      <c r="B3785" t="s">
        <v>50</v>
      </c>
      <c r="C3785" t="s">
        <v>42</v>
      </c>
      <c r="D3785">
        <v>26</v>
      </c>
      <c r="E3785">
        <v>44</v>
      </c>
      <c r="F3785">
        <v>33221</v>
      </c>
      <c r="G3785">
        <v>16611</v>
      </c>
      <c r="H3785">
        <v>44</v>
      </c>
      <c r="I3785">
        <v>200</v>
      </c>
      <c r="J3785">
        <v>0</v>
      </c>
      <c r="K3785">
        <v>0</v>
      </c>
      <c r="L3785">
        <v>33221</v>
      </c>
      <c r="M3785">
        <v>33221</v>
      </c>
      <c r="N3785">
        <v>0</v>
      </c>
      <c r="O3785">
        <v>200</v>
      </c>
      <c r="P3785">
        <v>200</v>
      </c>
      <c r="Q3785">
        <v>0</v>
      </c>
      <c r="R3785">
        <v>0</v>
      </c>
      <c r="S3785">
        <v>0</v>
      </c>
      <c r="T3785">
        <v>0</v>
      </c>
      <c r="U3785">
        <v>0</v>
      </c>
      <c r="V3785">
        <v>33221</v>
      </c>
      <c r="W3785">
        <v>200</v>
      </c>
      <c r="X3785">
        <v>0</v>
      </c>
      <c r="AB3785">
        <v>0</v>
      </c>
    </row>
    <row r="3786" spans="1:28" x14ac:dyDescent="0.35">
      <c r="A3786">
        <v>2011</v>
      </c>
      <c r="B3786" t="s">
        <v>50</v>
      </c>
      <c r="C3786" t="s">
        <v>55</v>
      </c>
      <c r="D3786">
        <v>96</v>
      </c>
      <c r="E3786">
        <v>932</v>
      </c>
      <c r="F3786">
        <v>62693</v>
      </c>
      <c r="G3786">
        <v>60286</v>
      </c>
      <c r="H3786">
        <v>117</v>
      </c>
      <c r="I3786">
        <v>13.2</v>
      </c>
      <c r="J3786">
        <v>26</v>
      </c>
      <c r="K3786">
        <v>2.9</v>
      </c>
      <c r="L3786">
        <v>17959</v>
      </c>
      <c r="M3786">
        <v>3650</v>
      </c>
      <c r="N3786">
        <v>14309</v>
      </c>
      <c r="O3786">
        <v>6.1</v>
      </c>
      <c r="P3786">
        <v>29.8</v>
      </c>
      <c r="Q3786">
        <v>13145</v>
      </c>
      <c r="R3786">
        <v>1012</v>
      </c>
      <c r="S3786">
        <v>12133</v>
      </c>
      <c r="T3786">
        <v>1.7</v>
      </c>
      <c r="U3786">
        <v>21.8</v>
      </c>
      <c r="V3786">
        <v>4814</v>
      </c>
      <c r="W3786">
        <v>8</v>
      </c>
      <c r="X3786">
        <v>43.6</v>
      </c>
      <c r="AB3786">
        <v>0</v>
      </c>
    </row>
    <row r="3787" spans="1:28" x14ac:dyDescent="0.35">
      <c r="A3787">
        <v>2011</v>
      </c>
      <c r="B3787" t="s">
        <v>50</v>
      </c>
      <c r="C3787" t="s">
        <v>56</v>
      </c>
      <c r="D3787">
        <v>77</v>
      </c>
      <c r="E3787">
        <v>314</v>
      </c>
      <c r="F3787">
        <v>51278</v>
      </c>
      <c r="G3787">
        <v>49484</v>
      </c>
      <c r="H3787">
        <v>62</v>
      </c>
      <c r="I3787">
        <v>21.6</v>
      </c>
      <c r="J3787">
        <v>10</v>
      </c>
      <c r="K3787">
        <v>3.5</v>
      </c>
      <c r="L3787">
        <v>12710</v>
      </c>
      <c r="M3787">
        <v>2398</v>
      </c>
      <c r="N3787">
        <v>10312</v>
      </c>
      <c r="O3787">
        <v>4.8</v>
      </c>
      <c r="P3787">
        <v>25.7</v>
      </c>
      <c r="Q3787">
        <v>9123</v>
      </c>
      <c r="R3787">
        <v>5869</v>
      </c>
      <c r="S3787">
        <v>3254</v>
      </c>
      <c r="T3787">
        <v>11.9</v>
      </c>
      <c r="U3787">
        <v>18.399999999999999</v>
      </c>
      <c r="V3787">
        <v>3587</v>
      </c>
      <c r="W3787">
        <v>7.3</v>
      </c>
      <c r="X3787">
        <v>36.799999999999997</v>
      </c>
      <c r="Y3787">
        <v>4</v>
      </c>
      <c r="Z3787">
        <v>4</v>
      </c>
      <c r="AA3787">
        <v>5242</v>
      </c>
      <c r="AB3787">
        <v>0</v>
      </c>
    </row>
    <row r="3788" spans="1:28" x14ac:dyDescent="0.35">
      <c r="A3788">
        <v>2011</v>
      </c>
      <c r="B3788" t="s">
        <v>50</v>
      </c>
      <c r="C3788" t="s">
        <v>57</v>
      </c>
      <c r="D3788">
        <v>88</v>
      </c>
      <c r="E3788">
        <v>390</v>
      </c>
      <c r="F3788">
        <v>53954</v>
      </c>
      <c r="G3788">
        <v>55871</v>
      </c>
      <c r="H3788">
        <v>23</v>
      </c>
      <c r="I3788">
        <v>5.9</v>
      </c>
      <c r="J3788">
        <v>13</v>
      </c>
      <c r="K3788">
        <v>3.4</v>
      </c>
      <c r="L3788">
        <v>8023</v>
      </c>
      <c r="M3788">
        <v>1755</v>
      </c>
      <c r="N3788">
        <v>6268</v>
      </c>
      <c r="O3788">
        <v>3.1</v>
      </c>
      <c r="P3788">
        <v>14.4</v>
      </c>
      <c r="Q3788">
        <v>11856</v>
      </c>
      <c r="R3788">
        <v>3800</v>
      </c>
      <c r="S3788">
        <v>8056</v>
      </c>
      <c r="T3788">
        <v>6.8</v>
      </c>
      <c r="U3788">
        <v>21.2</v>
      </c>
      <c r="V3788">
        <v>-3833</v>
      </c>
      <c r="W3788">
        <v>-6.8</v>
      </c>
      <c r="X3788">
        <v>28.8</v>
      </c>
      <c r="Y3788">
        <v>3</v>
      </c>
      <c r="Z3788">
        <v>3</v>
      </c>
      <c r="AA3788">
        <v>3727</v>
      </c>
      <c r="AB3788">
        <v>0</v>
      </c>
    </row>
    <row r="3789" spans="1:28" x14ac:dyDescent="0.35">
      <c r="A3789">
        <v>2011</v>
      </c>
      <c r="B3789" t="s">
        <v>50</v>
      </c>
      <c r="C3789" t="s">
        <v>58</v>
      </c>
      <c r="D3789">
        <v>73</v>
      </c>
      <c r="E3789">
        <v>373</v>
      </c>
      <c r="F3789">
        <v>51321</v>
      </c>
      <c r="G3789">
        <v>49609</v>
      </c>
      <c r="H3789">
        <v>37</v>
      </c>
      <c r="I3789">
        <v>10.3</v>
      </c>
      <c r="J3789">
        <v>6</v>
      </c>
      <c r="K3789">
        <v>1.7</v>
      </c>
      <c r="L3789">
        <v>9180</v>
      </c>
      <c r="M3789">
        <v>2059</v>
      </c>
      <c r="N3789">
        <v>7121</v>
      </c>
      <c r="O3789">
        <v>4.2</v>
      </c>
      <c r="P3789">
        <v>18.5</v>
      </c>
      <c r="Q3789">
        <v>5757</v>
      </c>
      <c r="R3789">
        <v>2871</v>
      </c>
      <c r="S3789">
        <v>2886</v>
      </c>
      <c r="T3789">
        <v>5.8</v>
      </c>
      <c r="U3789">
        <v>11.6</v>
      </c>
      <c r="V3789">
        <v>3423</v>
      </c>
      <c r="W3789">
        <v>6.9</v>
      </c>
      <c r="X3789">
        <v>23.2</v>
      </c>
      <c r="Y3789">
        <v>1</v>
      </c>
      <c r="Z3789">
        <v>1</v>
      </c>
      <c r="AB3789">
        <v>1</v>
      </c>
    </row>
    <row r="3790" spans="1:28" x14ac:dyDescent="0.35">
      <c r="A3790">
        <v>2011</v>
      </c>
      <c r="B3790" t="s">
        <v>50</v>
      </c>
      <c r="C3790" t="s">
        <v>59</v>
      </c>
      <c r="D3790">
        <v>126</v>
      </c>
      <c r="E3790">
        <v>1099</v>
      </c>
      <c r="F3790">
        <v>80486</v>
      </c>
      <c r="G3790">
        <v>78491</v>
      </c>
      <c r="H3790">
        <v>55</v>
      </c>
      <c r="I3790">
        <v>5</v>
      </c>
      <c r="J3790">
        <v>79</v>
      </c>
      <c r="K3790">
        <v>7.1</v>
      </c>
      <c r="L3790">
        <v>12267</v>
      </c>
      <c r="M3790">
        <v>2041</v>
      </c>
      <c r="N3790">
        <v>10226</v>
      </c>
      <c r="O3790">
        <v>2.6</v>
      </c>
      <c r="P3790">
        <v>15.6</v>
      </c>
      <c r="Q3790">
        <v>8276</v>
      </c>
      <c r="R3790">
        <v>821</v>
      </c>
      <c r="S3790">
        <v>7455</v>
      </c>
      <c r="T3790">
        <v>1</v>
      </c>
      <c r="U3790">
        <v>10.5</v>
      </c>
      <c r="V3790">
        <v>3991</v>
      </c>
      <c r="W3790">
        <v>5.0999999999999996</v>
      </c>
      <c r="X3790">
        <v>21</v>
      </c>
      <c r="AB3790">
        <v>0</v>
      </c>
    </row>
    <row r="3791" spans="1:28" x14ac:dyDescent="0.35">
      <c r="A3791">
        <v>2011</v>
      </c>
      <c r="B3791" t="s">
        <v>50</v>
      </c>
      <c r="C3791" t="s">
        <v>60</v>
      </c>
      <c r="D3791">
        <v>672</v>
      </c>
      <c r="E3791">
        <v>7405</v>
      </c>
      <c r="F3791">
        <v>461444</v>
      </c>
      <c r="G3791">
        <v>445764</v>
      </c>
      <c r="H3791">
        <v>734</v>
      </c>
      <c r="I3791">
        <v>10.3</v>
      </c>
      <c r="J3791">
        <v>166</v>
      </c>
      <c r="K3791">
        <v>2.2999999999999998</v>
      </c>
      <c r="L3791">
        <v>78875</v>
      </c>
      <c r="M3791">
        <v>13088</v>
      </c>
      <c r="N3791">
        <v>65787</v>
      </c>
      <c r="O3791">
        <v>2.9</v>
      </c>
      <c r="P3791">
        <v>17.7</v>
      </c>
      <c r="Q3791">
        <v>47515</v>
      </c>
      <c r="R3791">
        <v>7626</v>
      </c>
      <c r="S3791">
        <v>39889</v>
      </c>
      <c r="T3791">
        <v>1.7</v>
      </c>
      <c r="U3791">
        <v>10.7</v>
      </c>
      <c r="V3791">
        <v>31360</v>
      </c>
      <c r="W3791">
        <v>7</v>
      </c>
      <c r="X3791">
        <v>21.4</v>
      </c>
      <c r="Y3791">
        <v>2</v>
      </c>
      <c r="Z3791">
        <v>2</v>
      </c>
      <c r="AB3791">
        <v>1</v>
      </c>
    </row>
    <row r="3792" spans="1:28" x14ac:dyDescent="0.35">
      <c r="A3792">
        <v>2011</v>
      </c>
      <c r="B3792" t="s">
        <v>50</v>
      </c>
      <c r="C3792" t="s">
        <v>61</v>
      </c>
      <c r="D3792">
        <v>776</v>
      </c>
      <c r="E3792">
        <v>9960</v>
      </c>
      <c r="F3792">
        <v>528071</v>
      </c>
      <c r="G3792">
        <v>519405</v>
      </c>
      <c r="H3792">
        <v>741</v>
      </c>
      <c r="I3792">
        <v>7.6</v>
      </c>
      <c r="J3792">
        <v>304</v>
      </c>
      <c r="K3792">
        <v>3.1</v>
      </c>
      <c r="L3792">
        <v>74644</v>
      </c>
      <c r="M3792">
        <v>16326</v>
      </c>
      <c r="N3792">
        <v>58318</v>
      </c>
      <c r="O3792">
        <v>3.1</v>
      </c>
      <c r="P3792">
        <v>14.4</v>
      </c>
      <c r="Q3792">
        <v>57312</v>
      </c>
      <c r="R3792">
        <v>16543</v>
      </c>
      <c r="S3792">
        <v>40769</v>
      </c>
      <c r="T3792">
        <v>3.2</v>
      </c>
      <c r="U3792">
        <v>11</v>
      </c>
      <c r="V3792">
        <v>17332</v>
      </c>
      <c r="W3792">
        <v>3.4</v>
      </c>
      <c r="X3792">
        <v>22</v>
      </c>
      <c r="Y3792">
        <v>9</v>
      </c>
      <c r="Z3792">
        <v>9</v>
      </c>
      <c r="AA3792">
        <v>10605</v>
      </c>
      <c r="AB3792">
        <v>0</v>
      </c>
    </row>
    <row r="3793" spans="1:28" x14ac:dyDescent="0.35">
      <c r="A3793">
        <v>2011</v>
      </c>
      <c r="B3793" t="s">
        <v>50</v>
      </c>
      <c r="C3793" t="s">
        <v>62</v>
      </c>
      <c r="D3793">
        <v>511</v>
      </c>
      <c r="E3793">
        <v>7046</v>
      </c>
      <c r="F3793">
        <v>346236</v>
      </c>
      <c r="G3793">
        <v>341505</v>
      </c>
      <c r="H3793">
        <v>519</v>
      </c>
      <c r="I3793">
        <v>7.6</v>
      </c>
      <c r="J3793">
        <v>136</v>
      </c>
      <c r="K3793">
        <v>2</v>
      </c>
      <c r="L3793">
        <v>41110</v>
      </c>
      <c r="M3793">
        <v>9629</v>
      </c>
      <c r="N3793">
        <v>31481</v>
      </c>
      <c r="O3793">
        <v>2.8</v>
      </c>
      <c r="P3793">
        <v>12</v>
      </c>
      <c r="Q3793">
        <v>31648</v>
      </c>
      <c r="R3793">
        <v>7463</v>
      </c>
      <c r="S3793">
        <v>24185</v>
      </c>
      <c r="T3793">
        <v>2.2000000000000002</v>
      </c>
      <c r="U3793">
        <v>9.3000000000000007</v>
      </c>
      <c r="V3793">
        <v>9462</v>
      </c>
      <c r="W3793">
        <v>2.7</v>
      </c>
      <c r="X3793">
        <v>18.600000000000001</v>
      </c>
      <c r="Y3793">
        <v>3</v>
      </c>
      <c r="Z3793">
        <v>3</v>
      </c>
      <c r="AB3793">
        <v>1</v>
      </c>
    </row>
    <row r="3794" spans="1:28" x14ac:dyDescent="0.35">
      <c r="A3794">
        <v>2011</v>
      </c>
      <c r="B3794" t="s">
        <v>50</v>
      </c>
      <c r="C3794" t="s">
        <v>63</v>
      </c>
      <c r="D3794">
        <v>794</v>
      </c>
      <c r="E3794">
        <v>11397</v>
      </c>
      <c r="F3794">
        <v>535823</v>
      </c>
      <c r="G3794">
        <v>526670</v>
      </c>
      <c r="H3794">
        <v>589</v>
      </c>
      <c r="I3794">
        <v>5.2</v>
      </c>
      <c r="J3794">
        <v>265</v>
      </c>
      <c r="K3794">
        <v>2.4</v>
      </c>
      <c r="L3794">
        <v>55514</v>
      </c>
      <c r="M3794">
        <v>12874</v>
      </c>
      <c r="N3794">
        <v>42640</v>
      </c>
      <c r="O3794">
        <v>2.4</v>
      </c>
      <c r="P3794">
        <v>10.5</v>
      </c>
      <c r="Q3794">
        <v>37209</v>
      </c>
      <c r="R3794">
        <v>4471</v>
      </c>
      <c r="S3794">
        <v>32738</v>
      </c>
      <c r="T3794">
        <v>0.8</v>
      </c>
      <c r="U3794">
        <v>7.1</v>
      </c>
      <c r="V3794">
        <v>18305</v>
      </c>
      <c r="W3794">
        <v>3.4</v>
      </c>
      <c r="X3794">
        <v>14.2</v>
      </c>
      <c r="Y3794">
        <v>1</v>
      </c>
      <c r="Z3794">
        <v>1</v>
      </c>
      <c r="AB3794">
        <v>1</v>
      </c>
    </row>
    <row r="3795" spans="1:28" x14ac:dyDescent="0.35">
      <c r="A3795">
        <v>2011</v>
      </c>
      <c r="B3795" t="s">
        <v>50</v>
      </c>
      <c r="C3795" t="s">
        <v>64</v>
      </c>
      <c r="D3795">
        <v>1680</v>
      </c>
      <c r="E3795">
        <v>27937</v>
      </c>
      <c r="F3795">
        <v>1122609</v>
      </c>
      <c r="G3795">
        <v>1107592</v>
      </c>
      <c r="H3795">
        <v>1798</v>
      </c>
      <c r="I3795">
        <v>6.6</v>
      </c>
      <c r="J3795">
        <v>486</v>
      </c>
      <c r="K3795">
        <v>1.8</v>
      </c>
      <c r="L3795">
        <v>127407</v>
      </c>
      <c r="M3795">
        <v>32226</v>
      </c>
      <c r="N3795">
        <v>95181</v>
      </c>
      <c r="O3795">
        <v>2.9</v>
      </c>
      <c r="P3795">
        <v>11.5</v>
      </c>
      <c r="Q3795">
        <v>97372</v>
      </c>
      <c r="R3795">
        <v>8957</v>
      </c>
      <c r="S3795">
        <v>88415</v>
      </c>
      <c r="T3795">
        <v>0.8</v>
      </c>
      <c r="U3795">
        <v>8.8000000000000007</v>
      </c>
      <c r="V3795">
        <v>30035</v>
      </c>
      <c r="W3795">
        <v>2.7</v>
      </c>
      <c r="X3795">
        <v>17.600000000000001</v>
      </c>
      <c r="AB3795">
        <v>0</v>
      </c>
    </row>
    <row r="3796" spans="1:28" x14ac:dyDescent="0.35">
      <c r="A3796">
        <v>2011</v>
      </c>
      <c r="B3796" t="s">
        <v>50</v>
      </c>
      <c r="C3796" t="s">
        <v>43</v>
      </c>
      <c r="D3796">
        <v>3820</v>
      </c>
      <c r="E3796">
        <v>53877</v>
      </c>
      <c r="F3796">
        <v>2599407</v>
      </c>
      <c r="G3796">
        <v>2569598</v>
      </c>
      <c r="H3796">
        <v>2333</v>
      </c>
      <c r="I3796">
        <v>4.4000000000000004</v>
      </c>
      <c r="J3796">
        <v>1075</v>
      </c>
      <c r="K3796">
        <v>2</v>
      </c>
      <c r="L3796">
        <v>236219</v>
      </c>
      <c r="M3796">
        <v>45586</v>
      </c>
      <c r="N3796">
        <v>190633</v>
      </c>
      <c r="O3796">
        <v>1.8</v>
      </c>
      <c r="P3796">
        <v>9.1999999999999993</v>
      </c>
      <c r="Q3796">
        <v>176600</v>
      </c>
      <c r="R3796">
        <v>23001</v>
      </c>
      <c r="S3796">
        <v>153599</v>
      </c>
      <c r="T3796">
        <v>0.9</v>
      </c>
      <c r="U3796">
        <v>6.9</v>
      </c>
      <c r="V3796">
        <v>59619</v>
      </c>
      <c r="W3796">
        <v>2.2999999999999998</v>
      </c>
      <c r="X3796">
        <v>13.8</v>
      </c>
      <c r="Y3796">
        <v>2</v>
      </c>
      <c r="Z3796">
        <v>2</v>
      </c>
      <c r="AB3796">
        <v>1</v>
      </c>
    </row>
    <row r="3797" spans="1:28" x14ac:dyDescent="0.35">
      <c r="A3797">
        <v>2011</v>
      </c>
      <c r="B3797" t="s">
        <v>51</v>
      </c>
      <c r="C3797" t="s">
        <v>42</v>
      </c>
      <c r="D3797">
        <v>9</v>
      </c>
      <c r="E3797">
        <v>9</v>
      </c>
      <c r="F3797">
        <v>26801</v>
      </c>
      <c r="G3797">
        <v>13401</v>
      </c>
      <c r="H3797">
        <v>9</v>
      </c>
      <c r="I3797">
        <v>200</v>
      </c>
      <c r="J3797">
        <v>0</v>
      </c>
      <c r="K3797">
        <v>0</v>
      </c>
      <c r="L3797">
        <v>26801</v>
      </c>
      <c r="M3797">
        <v>26801</v>
      </c>
      <c r="N3797">
        <v>0</v>
      </c>
      <c r="O3797">
        <v>200</v>
      </c>
      <c r="P3797">
        <v>200</v>
      </c>
      <c r="Q3797">
        <v>0</v>
      </c>
      <c r="R3797">
        <v>0</v>
      </c>
      <c r="S3797">
        <v>0</v>
      </c>
      <c r="T3797">
        <v>0</v>
      </c>
      <c r="U3797">
        <v>0</v>
      </c>
      <c r="V3797">
        <v>26801</v>
      </c>
      <c r="W3797">
        <v>200</v>
      </c>
      <c r="X3797">
        <v>0</v>
      </c>
      <c r="AB3797">
        <v>0</v>
      </c>
    </row>
    <row r="3798" spans="1:28" x14ac:dyDescent="0.35">
      <c r="A3798">
        <v>2011</v>
      </c>
      <c r="B3798" t="s">
        <v>51</v>
      </c>
      <c r="C3798" t="s">
        <v>55</v>
      </c>
      <c r="D3798">
        <v>49</v>
      </c>
      <c r="E3798">
        <v>234</v>
      </c>
      <c r="F3798">
        <v>60399</v>
      </c>
      <c r="G3798">
        <v>58661</v>
      </c>
      <c r="H3798">
        <v>19</v>
      </c>
      <c r="I3798">
        <v>7.7</v>
      </c>
      <c r="J3798">
        <v>42</v>
      </c>
      <c r="K3798">
        <v>17.100000000000001</v>
      </c>
      <c r="L3798">
        <v>14413</v>
      </c>
      <c r="M3798">
        <v>1169</v>
      </c>
      <c r="N3798">
        <v>13244</v>
      </c>
      <c r="O3798">
        <v>2</v>
      </c>
      <c r="P3798">
        <v>24.6</v>
      </c>
      <c r="Q3798">
        <v>10937</v>
      </c>
      <c r="S3798">
        <v>8244</v>
      </c>
      <c r="U3798">
        <v>18.600000000000001</v>
      </c>
      <c r="V3798">
        <v>3476</v>
      </c>
      <c r="W3798">
        <v>6</v>
      </c>
      <c r="X3798">
        <v>37.200000000000003</v>
      </c>
      <c r="AB3798">
        <v>1</v>
      </c>
    </row>
    <row r="3799" spans="1:28" x14ac:dyDescent="0.35">
      <c r="A3799">
        <v>2011</v>
      </c>
      <c r="B3799" t="s">
        <v>51</v>
      </c>
      <c r="C3799" t="s">
        <v>56</v>
      </c>
      <c r="D3799">
        <v>53</v>
      </c>
      <c r="E3799">
        <v>308</v>
      </c>
      <c r="F3799">
        <v>64111</v>
      </c>
      <c r="G3799">
        <v>67086</v>
      </c>
      <c r="H3799">
        <v>30</v>
      </c>
      <c r="I3799">
        <v>10.199999999999999</v>
      </c>
      <c r="J3799">
        <v>5</v>
      </c>
      <c r="K3799">
        <v>1.7</v>
      </c>
      <c r="L3799">
        <v>11081</v>
      </c>
      <c r="P3799">
        <v>16.5</v>
      </c>
      <c r="Q3799">
        <v>17030</v>
      </c>
      <c r="S3799">
        <v>9396</v>
      </c>
      <c r="U3799">
        <v>25.4</v>
      </c>
      <c r="V3799">
        <v>-5949</v>
      </c>
      <c r="W3799">
        <v>-8.9</v>
      </c>
      <c r="X3799">
        <v>33</v>
      </c>
      <c r="Y3799">
        <v>3</v>
      </c>
      <c r="Z3799">
        <v>3</v>
      </c>
      <c r="AA3799">
        <v>7600</v>
      </c>
      <c r="AB3799">
        <v>1</v>
      </c>
    </row>
    <row r="3800" spans="1:28" x14ac:dyDescent="0.35">
      <c r="A3800">
        <v>2011</v>
      </c>
      <c r="B3800" t="s">
        <v>51</v>
      </c>
      <c r="C3800" t="s">
        <v>57</v>
      </c>
      <c r="D3800">
        <v>42</v>
      </c>
      <c r="E3800">
        <v>425</v>
      </c>
      <c r="F3800">
        <v>48951</v>
      </c>
      <c r="G3800">
        <v>47056</v>
      </c>
      <c r="H3800">
        <v>17</v>
      </c>
      <c r="I3800">
        <v>4</v>
      </c>
      <c r="J3800">
        <v>6</v>
      </c>
      <c r="K3800">
        <v>1.4</v>
      </c>
      <c r="L3800">
        <v>10838</v>
      </c>
      <c r="M3800">
        <v>866</v>
      </c>
      <c r="N3800">
        <v>9972</v>
      </c>
      <c r="O3800">
        <v>1.8</v>
      </c>
      <c r="P3800">
        <v>23</v>
      </c>
      <c r="Q3800">
        <v>7047</v>
      </c>
      <c r="S3800">
        <v>2678</v>
      </c>
      <c r="U3800">
        <v>15</v>
      </c>
      <c r="V3800">
        <v>3791</v>
      </c>
      <c r="W3800">
        <v>8</v>
      </c>
      <c r="X3800">
        <v>30</v>
      </c>
      <c r="AB3800">
        <v>1</v>
      </c>
    </row>
    <row r="3801" spans="1:28" x14ac:dyDescent="0.35">
      <c r="A3801">
        <v>2011</v>
      </c>
      <c r="B3801" t="s">
        <v>51</v>
      </c>
      <c r="C3801" t="s">
        <v>58</v>
      </c>
      <c r="D3801">
        <v>40</v>
      </c>
      <c r="E3801">
        <v>572</v>
      </c>
      <c r="F3801">
        <v>49447</v>
      </c>
      <c r="G3801">
        <v>47431</v>
      </c>
      <c r="H3801">
        <v>3</v>
      </c>
      <c r="I3801">
        <v>0.5</v>
      </c>
      <c r="J3801">
        <v>8</v>
      </c>
      <c r="K3801">
        <v>1.4</v>
      </c>
      <c r="L3801">
        <v>7006</v>
      </c>
      <c r="P3801">
        <v>14.8</v>
      </c>
      <c r="Q3801">
        <v>2973</v>
      </c>
      <c r="R3801">
        <v>149</v>
      </c>
      <c r="S3801">
        <v>2824</v>
      </c>
      <c r="T3801">
        <v>0.3</v>
      </c>
      <c r="U3801">
        <v>6.3</v>
      </c>
      <c r="V3801">
        <v>4033</v>
      </c>
      <c r="W3801">
        <v>8.5</v>
      </c>
      <c r="X3801">
        <v>12.6</v>
      </c>
      <c r="AB3801">
        <v>1</v>
      </c>
    </row>
    <row r="3802" spans="1:28" x14ac:dyDescent="0.35">
      <c r="A3802">
        <v>2011</v>
      </c>
      <c r="B3802" t="s">
        <v>51</v>
      </c>
      <c r="C3802" t="s">
        <v>59</v>
      </c>
      <c r="D3802">
        <v>56</v>
      </c>
      <c r="E3802">
        <v>1213</v>
      </c>
      <c r="F3802">
        <v>75555</v>
      </c>
      <c r="G3802">
        <v>75044</v>
      </c>
      <c r="H3802">
        <v>99</v>
      </c>
      <c r="I3802">
        <v>8.4</v>
      </c>
      <c r="J3802">
        <v>19</v>
      </c>
      <c r="K3802">
        <v>1.6</v>
      </c>
      <c r="L3802">
        <v>13035</v>
      </c>
      <c r="M3802">
        <v>4062</v>
      </c>
      <c r="N3802">
        <v>8973</v>
      </c>
      <c r="O3802">
        <v>5.4</v>
      </c>
      <c r="P3802">
        <v>17.399999999999999</v>
      </c>
      <c r="Q3802">
        <v>12012</v>
      </c>
      <c r="S3802">
        <v>6569</v>
      </c>
      <c r="U3802">
        <v>16</v>
      </c>
      <c r="V3802">
        <v>1023</v>
      </c>
      <c r="W3802">
        <v>1.4</v>
      </c>
      <c r="X3802">
        <v>32</v>
      </c>
      <c r="Y3802">
        <v>1</v>
      </c>
      <c r="Z3802">
        <v>1</v>
      </c>
      <c r="AB3802">
        <v>1</v>
      </c>
    </row>
    <row r="3803" spans="1:28" x14ac:dyDescent="0.35">
      <c r="A3803">
        <v>2011</v>
      </c>
      <c r="B3803" t="s">
        <v>51</v>
      </c>
      <c r="C3803" t="s">
        <v>60</v>
      </c>
      <c r="D3803">
        <v>301</v>
      </c>
      <c r="E3803">
        <v>6961</v>
      </c>
      <c r="F3803">
        <v>403953</v>
      </c>
      <c r="G3803">
        <v>400140</v>
      </c>
      <c r="H3803">
        <v>608</v>
      </c>
      <c r="I3803">
        <v>9</v>
      </c>
      <c r="J3803">
        <v>160</v>
      </c>
      <c r="K3803">
        <v>2.4</v>
      </c>
      <c r="L3803">
        <v>72977</v>
      </c>
      <c r="M3803">
        <v>17881</v>
      </c>
      <c r="N3803">
        <v>55096</v>
      </c>
      <c r="O3803">
        <v>4.5</v>
      </c>
      <c r="P3803">
        <v>18.2</v>
      </c>
      <c r="Q3803">
        <v>65351</v>
      </c>
      <c r="R3803">
        <v>21904</v>
      </c>
      <c r="S3803">
        <v>43447</v>
      </c>
      <c r="T3803">
        <v>5.5</v>
      </c>
      <c r="U3803">
        <v>16.3</v>
      </c>
      <c r="V3803">
        <v>7626</v>
      </c>
      <c r="W3803">
        <v>1.9</v>
      </c>
      <c r="X3803">
        <v>32.6</v>
      </c>
      <c r="Y3803">
        <v>4</v>
      </c>
      <c r="Z3803">
        <v>4</v>
      </c>
      <c r="AB3803">
        <v>1</v>
      </c>
    </row>
    <row r="3804" spans="1:28" x14ac:dyDescent="0.35">
      <c r="A3804">
        <v>2011</v>
      </c>
      <c r="B3804" t="s">
        <v>51</v>
      </c>
      <c r="C3804" t="s">
        <v>61</v>
      </c>
      <c r="D3804">
        <v>419</v>
      </c>
      <c r="E3804">
        <v>9692</v>
      </c>
      <c r="F3804">
        <v>589071</v>
      </c>
      <c r="G3804">
        <v>586502</v>
      </c>
      <c r="H3804">
        <v>818</v>
      </c>
      <c r="I3804">
        <v>8.6</v>
      </c>
      <c r="J3804">
        <v>400</v>
      </c>
      <c r="K3804">
        <v>4.2</v>
      </c>
      <c r="L3804">
        <v>79619</v>
      </c>
      <c r="M3804">
        <v>14263</v>
      </c>
      <c r="N3804">
        <v>65356</v>
      </c>
      <c r="O3804">
        <v>2.4</v>
      </c>
      <c r="P3804">
        <v>13.6</v>
      </c>
      <c r="Q3804">
        <v>74481</v>
      </c>
      <c r="R3804">
        <v>27135</v>
      </c>
      <c r="S3804">
        <v>47346</v>
      </c>
      <c r="T3804">
        <v>4.5999999999999996</v>
      </c>
      <c r="U3804">
        <v>12.7</v>
      </c>
      <c r="V3804">
        <v>5138</v>
      </c>
      <c r="W3804">
        <v>0.9</v>
      </c>
      <c r="X3804">
        <v>25.4</v>
      </c>
      <c r="Y3804">
        <v>6</v>
      </c>
      <c r="Z3804">
        <v>10</v>
      </c>
      <c r="AB3804">
        <v>1</v>
      </c>
    </row>
    <row r="3805" spans="1:28" x14ac:dyDescent="0.35">
      <c r="A3805">
        <v>2011</v>
      </c>
      <c r="B3805" t="s">
        <v>51</v>
      </c>
      <c r="C3805" t="s">
        <v>62</v>
      </c>
      <c r="D3805">
        <v>338</v>
      </c>
      <c r="E3805">
        <v>9215</v>
      </c>
      <c r="F3805">
        <v>475471</v>
      </c>
      <c r="G3805">
        <v>473049</v>
      </c>
      <c r="H3805">
        <v>741</v>
      </c>
      <c r="I3805">
        <v>8.3000000000000007</v>
      </c>
      <c r="J3805">
        <v>231</v>
      </c>
      <c r="K3805">
        <v>2.6</v>
      </c>
      <c r="L3805">
        <v>53982</v>
      </c>
      <c r="M3805">
        <v>9721</v>
      </c>
      <c r="N3805">
        <v>44261</v>
      </c>
      <c r="O3805">
        <v>2.1</v>
      </c>
      <c r="P3805">
        <v>11.4</v>
      </c>
      <c r="Q3805">
        <v>49138</v>
      </c>
      <c r="R3805">
        <v>8872</v>
      </c>
      <c r="S3805">
        <v>40266</v>
      </c>
      <c r="T3805">
        <v>1.9</v>
      </c>
      <c r="U3805">
        <v>10.4</v>
      </c>
      <c r="V3805">
        <v>4844</v>
      </c>
      <c r="W3805">
        <v>1</v>
      </c>
      <c r="X3805">
        <v>20.8</v>
      </c>
      <c r="Y3805">
        <v>2</v>
      </c>
      <c r="Z3805">
        <v>2</v>
      </c>
      <c r="AB3805">
        <v>1</v>
      </c>
    </row>
    <row r="3806" spans="1:28" x14ac:dyDescent="0.35">
      <c r="A3806">
        <v>2011</v>
      </c>
      <c r="B3806" t="s">
        <v>51</v>
      </c>
      <c r="C3806" t="s">
        <v>63</v>
      </c>
      <c r="D3806">
        <v>543</v>
      </c>
      <c r="E3806">
        <v>9981</v>
      </c>
      <c r="F3806">
        <v>776218</v>
      </c>
      <c r="G3806">
        <v>764481</v>
      </c>
      <c r="H3806">
        <v>413</v>
      </c>
      <c r="I3806">
        <v>4.2</v>
      </c>
      <c r="J3806">
        <v>292</v>
      </c>
      <c r="K3806">
        <v>2.9</v>
      </c>
      <c r="L3806">
        <v>69890</v>
      </c>
      <c r="M3806">
        <v>16493</v>
      </c>
      <c r="N3806">
        <v>53397</v>
      </c>
      <c r="O3806">
        <v>2.2000000000000002</v>
      </c>
      <c r="P3806">
        <v>9.1</v>
      </c>
      <c r="Q3806">
        <v>46417</v>
      </c>
      <c r="R3806">
        <v>11365</v>
      </c>
      <c r="S3806">
        <v>35052</v>
      </c>
      <c r="T3806">
        <v>1.5</v>
      </c>
      <c r="U3806">
        <v>6.1</v>
      </c>
      <c r="V3806">
        <v>23473</v>
      </c>
      <c r="W3806">
        <v>3</v>
      </c>
      <c r="X3806">
        <v>12.2</v>
      </c>
      <c r="AB3806">
        <v>0</v>
      </c>
    </row>
    <row r="3807" spans="1:28" x14ac:dyDescent="0.35">
      <c r="A3807">
        <v>2011</v>
      </c>
      <c r="B3807" t="s">
        <v>51</v>
      </c>
      <c r="C3807" t="s">
        <v>64</v>
      </c>
      <c r="D3807">
        <v>976</v>
      </c>
      <c r="E3807">
        <v>30612</v>
      </c>
      <c r="F3807">
        <v>1417875</v>
      </c>
      <c r="G3807">
        <v>1406492</v>
      </c>
      <c r="H3807">
        <v>1504</v>
      </c>
      <c r="I3807">
        <v>5</v>
      </c>
      <c r="J3807">
        <v>830</v>
      </c>
      <c r="K3807">
        <v>2.7</v>
      </c>
      <c r="L3807">
        <v>145824</v>
      </c>
      <c r="M3807">
        <v>27596</v>
      </c>
      <c r="N3807">
        <v>118228</v>
      </c>
      <c r="O3807">
        <v>2</v>
      </c>
      <c r="P3807">
        <v>10.4</v>
      </c>
      <c r="Q3807">
        <v>123058</v>
      </c>
      <c r="R3807">
        <v>25567</v>
      </c>
      <c r="S3807">
        <v>97491</v>
      </c>
      <c r="T3807">
        <v>1.8</v>
      </c>
      <c r="U3807">
        <v>8.6999999999999993</v>
      </c>
      <c r="V3807">
        <v>22766</v>
      </c>
      <c r="W3807">
        <v>1.7</v>
      </c>
      <c r="X3807">
        <v>17.399999999999999</v>
      </c>
      <c r="Y3807">
        <v>1</v>
      </c>
      <c r="Z3807">
        <v>1</v>
      </c>
      <c r="AB3807">
        <v>1</v>
      </c>
    </row>
    <row r="3808" spans="1:28" x14ac:dyDescent="0.35">
      <c r="A3808">
        <v>2011</v>
      </c>
      <c r="B3808" t="s">
        <v>51</v>
      </c>
      <c r="C3808" t="s">
        <v>43</v>
      </c>
      <c r="D3808">
        <v>2687</v>
      </c>
      <c r="E3808">
        <v>77356</v>
      </c>
      <c r="F3808">
        <v>3952388</v>
      </c>
      <c r="G3808">
        <v>3924582</v>
      </c>
      <c r="H3808">
        <v>3592</v>
      </c>
      <c r="I3808">
        <v>4.7</v>
      </c>
      <c r="J3808">
        <v>2248</v>
      </c>
      <c r="K3808">
        <v>2.9</v>
      </c>
      <c r="L3808">
        <v>347437</v>
      </c>
      <c r="M3808">
        <v>68944</v>
      </c>
      <c r="N3808">
        <v>278493</v>
      </c>
      <c r="O3808">
        <v>1.8</v>
      </c>
      <c r="P3808">
        <v>8.9</v>
      </c>
      <c r="Q3808">
        <v>291824</v>
      </c>
      <c r="R3808">
        <v>60154</v>
      </c>
      <c r="S3808">
        <v>231670</v>
      </c>
      <c r="T3808">
        <v>1.5</v>
      </c>
      <c r="U3808">
        <v>7.4</v>
      </c>
      <c r="V3808">
        <v>55613</v>
      </c>
      <c r="W3808">
        <v>1.5</v>
      </c>
      <c r="X3808">
        <v>14.8</v>
      </c>
      <c r="Y3808">
        <v>3</v>
      </c>
      <c r="Z3808">
        <v>3</v>
      </c>
      <c r="AB3808">
        <v>1</v>
      </c>
    </row>
    <row r="3809" spans="1:28" x14ac:dyDescent="0.35">
      <c r="A3809">
        <v>2011</v>
      </c>
      <c r="B3809" t="s">
        <v>52</v>
      </c>
      <c r="C3809" t="s">
        <v>42</v>
      </c>
      <c r="D3809">
        <v>3</v>
      </c>
      <c r="E3809">
        <v>3</v>
      </c>
      <c r="F3809">
        <v>19006</v>
      </c>
      <c r="G3809">
        <v>9503</v>
      </c>
      <c r="H3809">
        <v>3</v>
      </c>
      <c r="I3809">
        <v>200</v>
      </c>
      <c r="J3809">
        <v>0</v>
      </c>
      <c r="K3809">
        <v>0</v>
      </c>
      <c r="L3809">
        <v>19006</v>
      </c>
      <c r="M3809">
        <v>19006</v>
      </c>
      <c r="N3809">
        <v>0</v>
      </c>
      <c r="O3809">
        <v>200</v>
      </c>
      <c r="P3809">
        <v>200</v>
      </c>
      <c r="Q3809">
        <v>0</v>
      </c>
      <c r="R3809">
        <v>0</v>
      </c>
      <c r="S3809">
        <v>0</v>
      </c>
      <c r="T3809">
        <v>0</v>
      </c>
      <c r="U3809">
        <v>0</v>
      </c>
      <c r="V3809">
        <v>19006</v>
      </c>
      <c r="W3809">
        <v>200</v>
      </c>
      <c r="X3809">
        <v>0</v>
      </c>
      <c r="AB3809">
        <v>0</v>
      </c>
    </row>
    <row r="3810" spans="1:28" x14ac:dyDescent="0.35">
      <c r="A3810">
        <v>2011</v>
      </c>
      <c r="B3810" t="s">
        <v>52</v>
      </c>
      <c r="C3810" t="s">
        <v>55</v>
      </c>
      <c r="D3810">
        <v>13</v>
      </c>
      <c r="E3810">
        <v>179</v>
      </c>
      <c r="F3810">
        <v>35459</v>
      </c>
      <c r="G3810">
        <v>30344</v>
      </c>
      <c r="H3810">
        <v>125</v>
      </c>
      <c r="I3810">
        <v>107.3</v>
      </c>
      <c r="J3810">
        <v>0</v>
      </c>
      <c r="K3810">
        <v>0</v>
      </c>
      <c r="L3810">
        <v>16915</v>
      </c>
      <c r="P3810">
        <v>55.7</v>
      </c>
      <c r="Q3810">
        <v>6685</v>
      </c>
      <c r="R3810">
        <v>0</v>
      </c>
      <c r="S3810">
        <v>6685</v>
      </c>
      <c r="T3810">
        <v>0</v>
      </c>
      <c r="U3810">
        <v>22</v>
      </c>
      <c r="V3810">
        <v>10230</v>
      </c>
      <c r="W3810">
        <v>33.700000000000003</v>
      </c>
      <c r="X3810">
        <v>44</v>
      </c>
      <c r="AB3810">
        <v>1</v>
      </c>
    </row>
    <row r="3811" spans="1:28" x14ac:dyDescent="0.35">
      <c r="A3811">
        <v>2011</v>
      </c>
      <c r="B3811" t="s">
        <v>52</v>
      </c>
      <c r="C3811" t="s">
        <v>56</v>
      </c>
      <c r="D3811">
        <v>12</v>
      </c>
      <c r="E3811">
        <v>774</v>
      </c>
      <c r="F3811">
        <v>27606</v>
      </c>
      <c r="G3811">
        <v>27467</v>
      </c>
      <c r="H3811">
        <v>98</v>
      </c>
      <c r="I3811">
        <v>13.3</v>
      </c>
      <c r="J3811">
        <v>26</v>
      </c>
      <c r="K3811">
        <v>3.5</v>
      </c>
      <c r="L3811">
        <v>12324</v>
      </c>
      <c r="P3811">
        <v>44.9</v>
      </c>
      <c r="Q3811">
        <v>12046</v>
      </c>
      <c r="S3811">
        <v>562</v>
      </c>
      <c r="U3811">
        <v>43.9</v>
      </c>
      <c r="V3811">
        <v>278</v>
      </c>
      <c r="W3811">
        <v>1</v>
      </c>
      <c r="X3811">
        <v>87.8</v>
      </c>
      <c r="Y3811">
        <v>1</v>
      </c>
      <c r="Z3811">
        <v>1</v>
      </c>
      <c r="AB3811">
        <v>1</v>
      </c>
    </row>
    <row r="3812" spans="1:28" x14ac:dyDescent="0.35">
      <c r="A3812">
        <v>2011</v>
      </c>
      <c r="B3812" t="s">
        <v>52</v>
      </c>
      <c r="C3812" t="s">
        <v>57</v>
      </c>
      <c r="D3812">
        <v>6</v>
      </c>
      <c r="E3812">
        <v>44</v>
      </c>
      <c r="F3812">
        <v>16324</v>
      </c>
      <c r="G3812">
        <v>15375</v>
      </c>
      <c r="H3812">
        <v>8</v>
      </c>
      <c r="I3812">
        <v>19.8</v>
      </c>
      <c r="J3812">
        <v>1</v>
      </c>
      <c r="K3812">
        <v>2.5</v>
      </c>
      <c r="L3812">
        <v>2561</v>
      </c>
      <c r="P3812">
        <v>16.7</v>
      </c>
      <c r="Q3812">
        <v>663</v>
      </c>
      <c r="S3812">
        <v>659</v>
      </c>
      <c r="U3812">
        <v>4.3</v>
      </c>
      <c r="V3812">
        <v>1898</v>
      </c>
      <c r="W3812">
        <v>12.4</v>
      </c>
      <c r="X3812">
        <v>8.6</v>
      </c>
      <c r="AB3812">
        <v>1</v>
      </c>
    </row>
    <row r="3813" spans="1:28" x14ac:dyDescent="0.35">
      <c r="A3813">
        <v>2011</v>
      </c>
      <c r="B3813" t="s">
        <v>52</v>
      </c>
      <c r="C3813" t="s">
        <v>58</v>
      </c>
      <c r="D3813">
        <v>11</v>
      </c>
      <c r="E3813">
        <v>122</v>
      </c>
      <c r="F3813">
        <v>24431</v>
      </c>
      <c r="G3813">
        <v>21957</v>
      </c>
      <c r="H3813">
        <v>20</v>
      </c>
      <c r="I3813">
        <v>16.8</v>
      </c>
      <c r="J3813">
        <v>14</v>
      </c>
      <c r="K3813">
        <v>11.8</v>
      </c>
      <c r="L3813">
        <v>6361</v>
      </c>
      <c r="P3813">
        <v>29</v>
      </c>
      <c r="Q3813">
        <v>1413</v>
      </c>
      <c r="S3813">
        <v>762</v>
      </c>
      <c r="U3813">
        <v>6.4</v>
      </c>
      <c r="V3813">
        <v>4948</v>
      </c>
      <c r="W3813">
        <v>22.6</v>
      </c>
      <c r="X3813">
        <v>12.8</v>
      </c>
      <c r="AB3813">
        <v>1</v>
      </c>
    </row>
    <row r="3814" spans="1:28" x14ac:dyDescent="0.35">
      <c r="A3814">
        <v>2011</v>
      </c>
      <c r="B3814" t="s">
        <v>52</v>
      </c>
      <c r="C3814" t="s">
        <v>59</v>
      </c>
      <c r="D3814">
        <v>9</v>
      </c>
      <c r="E3814">
        <v>457</v>
      </c>
      <c r="F3814">
        <v>27776</v>
      </c>
      <c r="G3814">
        <v>23489</v>
      </c>
      <c r="H3814">
        <v>32</v>
      </c>
      <c r="I3814">
        <v>7.2</v>
      </c>
      <c r="J3814">
        <v>6</v>
      </c>
      <c r="K3814">
        <v>1.4</v>
      </c>
      <c r="L3814">
        <v>9372</v>
      </c>
      <c r="P3814">
        <v>39.9</v>
      </c>
      <c r="Q3814">
        <v>797</v>
      </c>
      <c r="S3814">
        <v>717</v>
      </c>
      <c r="U3814">
        <v>3.4</v>
      </c>
      <c r="V3814">
        <v>8575</v>
      </c>
      <c r="W3814">
        <v>36.5</v>
      </c>
      <c r="X3814">
        <v>6.8</v>
      </c>
      <c r="AB3814">
        <v>1</v>
      </c>
    </row>
    <row r="3815" spans="1:28" x14ac:dyDescent="0.35">
      <c r="A3815">
        <v>2011</v>
      </c>
      <c r="B3815" t="s">
        <v>52</v>
      </c>
      <c r="C3815" t="s">
        <v>60</v>
      </c>
      <c r="D3815">
        <v>76</v>
      </c>
      <c r="E3815">
        <v>2833</v>
      </c>
      <c r="F3815">
        <v>211217</v>
      </c>
      <c r="G3815">
        <v>203922</v>
      </c>
      <c r="H3815">
        <v>558</v>
      </c>
      <c r="I3815">
        <v>21.7</v>
      </c>
      <c r="J3815">
        <v>40</v>
      </c>
      <c r="K3815">
        <v>1.6</v>
      </c>
      <c r="L3815">
        <v>36225</v>
      </c>
      <c r="M3815">
        <v>8801</v>
      </c>
      <c r="N3815">
        <v>27424</v>
      </c>
      <c r="O3815">
        <v>4.3</v>
      </c>
      <c r="P3815">
        <v>17.8</v>
      </c>
      <c r="Q3815">
        <v>21634</v>
      </c>
      <c r="R3815">
        <v>1719</v>
      </c>
      <c r="S3815">
        <v>19915</v>
      </c>
      <c r="T3815">
        <v>0.8</v>
      </c>
      <c r="U3815">
        <v>10.6</v>
      </c>
      <c r="V3815">
        <v>14591</v>
      </c>
      <c r="W3815">
        <v>7.2</v>
      </c>
      <c r="X3815">
        <v>21.2</v>
      </c>
      <c r="AB3815">
        <v>0</v>
      </c>
    </row>
    <row r="3816" spans="1:28" x14ac:dyDescent="0.35">
      <c r="A3816">
        <v>2011</v>
      </c>
      <c r="B3816" t="s">
        <v>52</v>
      </c>
      <c r="C3816" t="s">
        <v>61</v>
      </c>
      <c r="D3816">
        <v>121</v>
      </c>
      <c r="E3816">
        <v>5473</v>
      </c>
      <c r="F3816">
        <v>353804</v>
      </c>
      <c r="G3816">
        <v>346030</v>
      </c>
      <c r="H3816">
        <v>484</v>
      </c>
      <c r="I3816">
        <v>9.1</v>
      </c>
      <c r="J3816">
        <v>154</v>
      </c>
      <c r="K3816">
        <v>2.9</v>
      </c>
      <c r="L3816">
        <v>48720</v>
      </c>
      <c r="M3816">
        <v>9878</v>
      </c>
      <c r="N3816">
        <v>38842</v>
      </c>
      <c r="O3816">
        <v>2.9</v>
      </c>
      <c r="P3816">
        <v>14.1</v>
      </c>
      <c r="Q3816">
        <v>33172</v>
      </c>
      <c r="R3816">
        <v>7924</v>
      </c>
      <c r="S3816">
        <v>25248</v>
      </c>
      <c r="T3816">
        <v>2.2999999999999998</v>
      </c>
      <c r="U3816">
        <v>9.6</v>
      </c>
      <c r="V3816">
        <v>15548</v>
      </c>
      <c r="W3816">
        <v>4.5</v>
      </c>
      <c r="X3816">
        <v>19.2</v>
      </c>
      <c r="Y3816">
        <v>1</v>
      </c>
      <c r="Z3816">
        <v>1</v>
      </c>
      <c r="AB3816">
        <v>1</v>
      </c>
    </row>
    <row r="3817" spans="1:28" x14ac:dyDescent="0.35">
      <c r="A3817">
        <v>2011</v>
      </c>
      <c r="B3817" t="s">
        <v>52</v>
      </c>
      <c r="C3817" t="s">
        <v>62</v>
      </c>
      <c r="D3817">
        <v>112</v>
      </c>
      <c r="E3817">
        <v>4330</v>
      </c>
      <c r="F3817">
        <v>303675</v>
      </c>
      <c r="G3817">
        <v>297731</v>
      </c>
      <c r="H3817">
        <v>503</v>
      </c>
      <c r="I3817">
        <v>12.2</v>
      </c>
      <c r="J3817">
        <v>60</v>
      </c>
      <c r="K3817">
        <v>1.5</v>
      </c>
      <c r="L3817">
        <v>34120</v>
      </c>
      <c r="M3817">
        <v>13666</v>
      </c>
      <c r="N3817">
        <v>20454</v>
      </c>
      <c r="O3817">
        <v>4.5999999999999996</v>
      </c>
      <c r="P3817">
        <v>11.5</v>
      </c>
      <c r="Q3817">
        <v>22232</v>
      </c>
      <c r="R3817">
        <v>2157</v>
      </c>
      <c r="S3817">
        <v>20075</v>
      </c>
      <c r="T3817">
        <v>0.7</v>
      </c>
      <c r="U3817">
        <v>7.5</v>
      </c>
      <c r="V3817">
        <v>11888</v>
      </c>
      <c r="W3817">
        <v>4</v>
      </c>
      <c r="X3817">
        <v>15</v>
      </c>
      <c r="AB3817">
        <v>0</v>
      </c>
    </row>
    <row r="3818" spans="1:28" x14ac:dyDescent="0.35">
      <c r="A3818">
        <v>2011</v>
      </c>
      <c r="B3818" t="s">
        <v>52</v>
      </c>
      <c r="C3818" t="s">
        <v>63</v>
      </c>
      <c r="D3818">
        <v>202</v>
      </c>
      <c r="E3818">
        <v>8372</v>
      </c>
      <c r="F3818">
        <v>619781</v>
      </c>
      <c r="G3818">
        <v>616192</v>
      </c>
      <c r="H3818">
        <v>646</v>
      </c>
      <c r="I3818">
        <v>7.8</v>
      </c>
      <c r="J3818">
        <v>393</v>
      </c>
      <c r="K3818">
        <v>4.8</v>
      </c>
      <c r="L3818">
        <v>52061</v>
      </c>
      <c r="M3818">
        <v>12645</v>
      </c>
      <c r="N3818">
        <v>39416</v>
      </c>
      <c r="O3818">
        <v>2.1</v>
      </c>
      <c r="P3818">
        <v>8.4</v>
      </c>
      <c r="Q3818">
        <v>44883</v>
      </c>
      <c r="R3818">
        <v>9981</v>
      </c>
      <c r="S3818">
        <v>34902</v>
      </c>
      <c r="T3818">
        <v>1.6</v>
      </c>
      <c r="U3818">
        <v>7.3</v>
      </c>
      <c r="V3818">
        <v>7178</v>
      </c>
      <c r="W3818">
        <v>1.1000000000000001</v>
      </c>
      <c r="X3818">
        <v>14.6</v>
      </c>
      <c r="AB3818">
        <v>0</v>
      </c>
    </row>
    <row r="3819" spans="1:28" x14ac:dyDescent="0.35">
      <c r="A3819">
        <v>2011</v>
      </c>
      <c r="B3819" t="s">
        <v>52</v>
      </c>
      <c r="C3819" t="s">
        <v>64</v>
      </c>
      <c r="D3819">
        <v>375</v>
      </c>
      <c r="E3819">
        <v>26978</v>
      </c>
      <c r="F3819">
        <v>1173384</v>
      </c>
      <c r="G3819">
        <v>1153721</v>
      </c>
      <c r="H3819">
        <v>1274</v>
      </c>
      <c r="I3819">
        <v>4.7</v>
      </c>
      <c r="J3819">
        <v>1155</v>
      </c>
      <c r="K3819">
        <v>4.3</v>
      </c>
      <c r="L3819">
        <v>127902</v>
      </c>
      <c r="M3819">
        <v>36499</v>
      </c>
      <c r="N3819">
        <v>91403</v>
      </c>
      <c r="O3819">
        <v>3.2</v>
      </c>
      <c r="P3819">
        <v>11.1</v>
      </c>
      <c r="Q3819">
        <v>88576</v>
      </c>
      <c r="R3819">
        <v>16390</v>
      </c>
      <c r="S3819">
        <v>72186</v>
      </c>
      <c r="T3819">
        <v>1.4</v>
      </c>
      <c r="U3819">
        <v>7.7</v>
      </c>
      <c r="V3819">
        <v>39326</v>
      </c>
      <c r="W3819">
        <v>3.4</v>
      </c>
      <c r="X3819">
        <v>15.4</v>
      </c>
      <c r="AB3819">
        <v>0</v>
      </c>
    </row>
    <row r="3820" spans="1:28" x14ac:dyDescent="0.35">
      <c r="A3820">
        <v>2011</v>
      </c>
      <c r="B3820" t="s">
        <v>52</v>
      </c>
      <c r="C3820" t="s">
        <v>43</v>
      </c>
      <c r="D3820">
        <v>1127</v>
      </c>
      <c r="E3820">
        <v>69740</v>
      </c>
      <c r="F3820">
        <v>3480263</v>
      </c>
      <c r="G3820">
        <v>3455107</v>
      </c>
      <c r="H3820">
        <v>3434</v>
      </c>
      <c r="I3820">
        <v>5</v>
      </c>
      <c r="J3820">
        <v>2496</v>
      </c>
      <c r="K3820">
        <v>3.6</v>
      </c>
      <c r="L3820">
        <v>333272</v>
      </c>
      <c r="M3820">
        <v>77657</v>
      </c>
      <c r="N3820">
        <v>255615</v>
      </c>
      <c r="O3820">
        <v>2.2000000000000002</v>
      </c>
      <c r="P3820">
        <v>9.6</v>
      </c>
      <c r="Q3820">
        <v>282960</v>
      </c>
      <c r="R3820">
        <v>49732</v>
      </c>
      <c r="S3820">
        <v>233228</v>
      </c>
      <c r="T3820">
        <v>1.4</v>
      </c>
      <c r="U3820">
        <v>8.1999999999999993</v>
      </c>
      <c r="V3820">
        <v>50312</v>
      </c>
      <c r="W3820">
        <v>1.4</v>
      </c>
      <c r="X3820">
        <v>16.399999999999999</v>
      </c>
      <c r="AB3820">
        <v>0</v>
      </c>
    </row>
    <row r="3821" spans="1:28" x14ac:dyDescent="0.35">
      <c r="A3821">
        <v>2011</v>
      </c>
      <c r="B3821" t="s">
        <v>53</v>
      </c>
      <c r="C3821" t="s">
        <v>55</v>
      </c>
      <c r="D3821">
        <v>5</v>
      </c>
      <c r="E3821">
        <v>20</v>
      </c>
      <c r="H3821">
        <v>4</v>
      </c>
      <c r="I3821">
        <v>22.2</v>
      </c>
      <c r="J3821">
        <v>0</v>
      </c>
      <c r="K3821">
        <v>0</v>
      </c>
      <c r="AB3821">
        <v>1</v>
      </c>
    </row>
    <row r="3822" spans="1:28" x14ac:dyDescent="0.35">
      <c r="A3822">
        <v>2011</v>
      </c>
      <c r="B3822" t="s">
        <v>53</v>
      </c>
      <c r="C3822" t="s">
        <v>56</v>
      </c>
      <c r="D3822">
        <v>3</v>
      </c>
      <c r="E3822">
        <v>3</v>
      </c>
      <c r="F3822">
        <v>15113</v>
      </c>
      <c r="G3822">
        <v>20621</v>
      </c>
      <c r="H3822">
        <v>0</v>
      </c>
      <c r="I3822">
        <v>0</v>
      </c>
      <c r="J3822">
        <v>0</v>
      </c>
      <c r="K3822">
        <v>0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11015</v>
      </c>
      <c r="R3822">
        <v>0</v>
      </c>
      <c r="S3822">
        <v>11015</v>
      </c>
      <c r="T3822">
        <v>0</v>
      </c>
      <c r="U3822">
        <v>53.4</v>
      </c>
      <c r="V3822">
        <v>-11015</v>
      </c>
      <c r="W3822">
        <v>-53.4</v>
      </c>
      <c r="X3822">
        <v>0</v>
      </c>
      <c r="AB3822">
        <v>0</v>
      </c>
    </row>
    <row r="3823" spans="1:28" x14ac:dyDescent="0.35">
      <c r="A3823">
        <v>2011</v>
      </c>
      <c r="B3823" t="s">
        <v>53</v>
      </c>
      <c r="C3823" t="s">
        <v>57</v>
      </c>
      <c r="D3823">
        <v>5</v>
      </c>
      <c r="E3823">
        <v>85</v>
      </c>
      <c r="H3823">
        <v>69</v>
      </c>
      <c r="I3823">
        <v>134</v>
      </c>
      <c r="J3823">
        <v>2</v>
      </c>
      <c r="K3823">
        <v>3.9</v>
      </c>
      <c r="AB3823">
        <v>1</v>
      </c>
    </row>
    <row r="3824" spans="1:28" x14ac:dyDescent="0.35">
      <c r="A3824">
        <v>2011</v>
      </c>
      <c r="B3824" t="s">
        <v>53</v>
      </c>
      <c r="C3824" t="s">
        <v>58</v>
      </c>
      <c r="D3824">
        <v>3</v>
      </c>
      <c r="E3824">
        <v>3</v>
      </c>
      <c r="G3824">
        <v>20779</v>
      </c>
      <c r="H3824">
        <v>0</v>
      </c>
      <c r="I3824">
        <v>0</v>
      </c>
      <c r="J3824">
        <v>5</v>
      </c>
      <c r="K3824">
        <v>90.9</v>
      </c>
      <c r="L3824">
        <v>870</v>
      </c>
      <c r="M3824">
        <v>0</v>
      </c>
      <c r="N3824">
        <v>870</v>
      </c>
      <c r="O3824">
        <v>0</v>
      </c>
      <c r="P3824">
        <v>4.2</v>
      </c>
      <c r="Q3824">
        <v>13135</v>
      </c>
      <c r="S3824">
        <v>3110</v>
      </c>
      <c r="U3824">
        <v>63.2</v>
      </c>
      <c r="V3824">
        <v>-12265</v>
      </c>
      <c r="W3824">
        <v>-59</v>
      </c>
      <c r="X3824">
        <v>8.4</v>
      </c>
      <c r="AB3824">
        <v>1</v>
      </c>
    </row>
    <row r="3825" spans="1:28" x14ac:dyDescent="0.35">
      <c r="A3825">
        <v>2011</v>
      </c>
      <c r="B3825" t="s">
        <v>53</v>
      </c>
      <c r="C3825" t="s">
        <v>59</v>
      </c>
      <c r="D3825">
        <v>11</v>
      </c>
      <c r="E3825">
        <v>39</v>
      </c>
      <c r="H3825">
        <v>1</v>
      </c>
      <c r="I3825">
        <v>2.6</v>
      </c>
      <c r="J3825">
        <v>0</v>
      </c>
      <c r="K3825">
        <v>0</v>
      </c>
      <c r="AB3825">
        <v>1</v>
      </c>
    </row>
    <row r="3826" spans="1:28" x14ac:dyDescent="0.35">
      <c r="A3826">
        <v>2011</v>
      </c>
      <c r="B3826" t="s">
        <v>53</v>
      </c>
      <c r="C3826" t="s">
        <v>60</v>
      </c>
      <c r="D3826">
        <v>37</v>
      </c>
      <c r="E3826">
        <v>1268</v>
      </c>
      <c r="F3826">
        <v>166244</v>
      </c>
      <c r="G3826">
        <v>176088</v>
      </c>
      <c r="H3826">
        <v>35</v>
      </c>
      <c r="I3826">
        <v>2.8</v>
      </c>
      <c r="J3826">
        <v>10</v>
      </c>
      <c r="K3826">
        <v>0.8</v>
      </c>
      <c r="L3826">
        <v>17945</v>
      </c>
      <c r="P3826">
        <v>10.199999999999999</v>
      </c>
      <c r="Q3826">
        <v>37632</v>
      </c>
      <c r="S3826">
        <v>28848</v>
      </c>
      <c r="U3826">
        <v>21.4</v>
      </c>
      <c r="V3826">
        <v>-19687</v>
      </c>
      <c r="W3826">
        <v>-11.2</v>
      </c>
      <c r="X3826">
        <v>20.399999999999999</v>
      </c>
      <c r="AB3826">
        <v>1</v>
      </c>
    </row>
    <row r="3827" spans="1:28" x14ac:dyDescent="0.35">
      <c r="A3827">
        <v>2011</v>
      </c>
      <c r="B3827" t="s">
        <v>53</v>
      </c>
      <c r="C3827" t="s">
        <v>61</v>
      </c>
      <c r="D3827">
        <v>49</v>
      </c>
      <c r="E3827">
        <v>2139</v>
      </c>
      <c r="F3827">
        <v>266883</v>
      </c>
      <c r="G3827">
        <v>262513</v>
      </c>
      <c r="H3827">
        <v>628</v>
      </c>
      <c r="I3827">
        <v>34.1</v>
      </c>
      <c r="J3827">
        <v>33</v>
      </c>
      <c r="K3827">
        <v>1.8</v>
      </c>
      <c r="L3827">
        <v>34015</v>
      </c>
      <c r="M3827">
        <v>8892</v>
      </c>
      <c r="N3827">
        <v>25123</v>
      </c>
      <c r="O3827">
        <v>3.4</v>
      </c>
      <c r="P3827">
        <v>13</v>
      </c>
      <c r="Q3827">
        <v>25276</v>
      </c>
      <c r="R3827">
        <v>1497</v>
      </c>
      <c r="S3827">
        <v>23779</v>
      </c>
      <c r="T3827">
        <v>0.6</v>
      </c>
      <c r="U3827">
        <v>9.6</v>
      </c>
      <c r="V3827">
        <v>8739</v>
      </c>
      <c r="W3827">
        <v>3.4</v>
      </c>
      <c r="X3827">
        <v>19.2</v>
      </c>
      <c r="AB3827">
        <v>0</v>
      </c>
    </row>
    <row r="3828" spans="1:28" x14ac:dyDescent="0.35">
      <c r="A3828">
        <v>2011</v>
      </c>
      <c r="B3828" t="s">
        <v>53</v>
      </c>
      <c r="C3828" t="s">
        <v>62</v>
      </c>
      <c r="D3828">
        <v>61</v>
      </c>
      <c r="E3828">
        <v>3583</v>
      </c>
      <c r="F3828">
        <v>309324</v>
      </c>
      <c r="G3828">
        <v>306588</v>
      </c>
      <c r="H3828">
        <v>253</v>
      </c>
      <c r="I3828">
        <v>7.1</v>
      </c>
      <c r="J3828">
        <v>231</v>
      </c>
      <c r="K3828">
        <v>6.5</v>
      </c>
      <c r="L3828">
        <v>46327</v>
      </c>
      <c r="M3828">
        <v>9556</v>
      </c>
      <c r="N3828">
        <v>36771</v>
      </c>
      <c r="O3828">
        <v>3.1</v>
      </c>
      <c r="P3828">
        <v>15.1</v>
      </c>
      <c r="Q3828">
        <v>40854</v>
      </c>
      <c r="R3828">
        <v>8365</v>
      </c>
      <c r="S3828">
        <v>32489</v>
      </c>
      <c r="T3828">
        <v>2.7</v>
      </c>
      <c r="U3828">
        <v>13.3</v>
      </c>
      <c r="V3828">
        <v>5473</v>
      </c>
      <c r="W3828">
        <v>1.8</v>
      </c>
      <c r="X3828">
        <v>26.6</v>
      </c>
      <c r="AB3828">
        <v>0</v>
      </c>
    </row>
    <row r="3829" spans="1:28" x14ac:dyDescent="0.35">
      <c r="A3829">
        <v>2011</v>
      </c>
      <c r="B3829" t="s">
        <v>53</v>
      </c>
      <c r="C3829" t="s">
        <v>63</v>
      </c>
      <c r="D3829">
        <v>103</v>
      </c>
      <c r="E3829">
        <v>7133</v>
      </c>
      <c r="F3829">
        <v>555951</v>
      </c>
      <c r="G3829">
        <v>552048</v>
      </c>
      <c r="H3829">
        <v>382</v>
      </c>
      <c r="I3829">
        <v>5.2</v>
      </c>
      <c r="J3829">
        <v>698</v>
      </c>
      <c r="K3829">
        <v>9.6</v>
      </c>
      <c r="L3829">
        <v>51776</v>
      </c>
      <c r="M3829">
        <v>15030</v>
      </c>
      <c r="N3829">
        <v>36746</v>
      </c>
      <c r="O3829">
        <v>2.7</v>
      </c>
      <c r="P3829">
        <v>9.4</v>
      </c>
      <c r="Q3829">
        <v>43971</v>
      </c>
      <c r="R3829">
        <v>12052</v>
      </c>
      <c r="S3829">
        <v>31919</v>
      </c>
      <c r="T3829">
        <v>2.2000000000000002</v>
      </c>
      <c r="U3829">
        <v>8</v>
      </c>
      <c r="V3829">
        <v>7805</v>
      </c>
      <c r="W3829">
        <v>1.4</v>
      </c>
      <c r="X3829">
        <v>16</v>
      </c>
      <c r="AB3829">
        <v>0</v>
      </c>
    </row>
    <row r="3830" spans="1:28" x14ac:dyDescent="0.35">
      <c r="A3830">
        <v>2011</v>
      </c>
      <c r="B3830" t="s">
        <v>53</v>
      </c>
      <c r="C3830" t="s">
        <v>64</v>
      </c>
      <c r="D3830">
        <v>191</v>
      </c>
      <c r="E3830">
        <v>20519</v>
      </c>
      <c r="F3830">
        <v>1181317</v>
      </c>
      <c r="G3830">
        <v>1160672</v>
      </c>
      <c r="H3830">
        <v>1177</v>
      </c>
      <c r="I3830">
        <v>5.8</v>
      </c>
      <c r="J3830">
        <v>611</v>
      </c>
      <c r="K3830">
        <v>3</v>
      </c>
      <c r="L3830">
        <v>138059</v>
      </c>
      <c r="M3830">
        <v>38237</v>
      </c>
      <c r="N3830">
        <v>99822</v>
      </c>
      <c r="O3830">
        <v>3.3</v>
      </c>
      <c r="P3830">
        <v>11.9</v>
      </c>
      <c r="Q3830">
        <v>96768</v>
      </c>
      <c r="R3830">
        <v>24396</v>
      </c>
      <c r="S3830">
        <v>72372</v>
      </c>
      <c r="T3830">
        <v>2.1</v>
      </c>
      <c r="U3830">
        <v>8.3000000000000007</v>
      </c>
      <c r="V3830">
        <v>41291</v>
      </c>
      <c r="W3830">
        <v>3.6</v>
      </c>
      <c r="X3830">
        <v>16.600000000000001</v>
      </c>
      <c r="AB3830">
        <v>0</v>
      </c>
    </row>
    <row r="3831" spans="1:28" x14ac:dyDescent="0.35">
      <c r="A3831">
        <v>2011</v>
      </c>
      <c r="B3831" t="s">
        <v>53</v>
      </c>
      <c r="C3831" t="s">
        <v>43</v>
      </c>
      <c r="D3831">
        <v>681</v>
      </c>
      <c r="E3831">
        <v>80572</v>
      </c>
      <c r="F3831">
        <v>3880755</v>
      </c>
      <c r="G3831">
        <v>3842823</v>
      </c>
      <c r="H3831">
        <v>4959</v>
      </c>
      <c r="I3831">
        <v>6.2</v>
      </c>
      <c r="J3831">
        <v>4122</v>
      </c>
      <c r="K3831">
        <v>5.0999999999999996</v>
      </c>
      <c r="L3831">
        <v>395860</v>
      </c>
      <c r="M3831">
        <v>88927</v>
      </c>
      <c r="N3831">
        <v>306933</v>
      </c>
      <c r="O3831">
        <v>2.2999999999999998</v>
      </c>
      <c r="P3831">
        <v>10.3</v>
      </c>
      <c r="Q3831">
        <v>319997</v>
      </c>
      <c r="R3831">
        <v>70176</v>
      </c>
      <c r="S3831">
        <v>249821</v>
      </c>
      <c r="T3831">
        <v>1.8</v>
      </c>
      <c r="U3831">
        <v>8.3000000000000007</v>
      </c>
      <c r="V3831">
        <v>75863</v>
      </c>
      <c r="W3831">
        <v>2</v>
      </c>
      <c r="X3831">
        <v>16.600000000000001</v>
      </c>
      <c r="AB3831">
        <v>0</v>
      </c>
    </row>
    <row r="3832" spans="1:28" x14ac:dyDescent="0.35">
      <c r="A3832">
        <v>2011</v>
      </c>
      <c r="B3832" t="s">
        <v>54</v>
      </c>
      <c r="C3832" t="s">
        <v>55</v>
      </c>
      <c r="D3832">
        <v>8</v>
      </c>
      <c r="E3832">
        <v>38</v>
      </c>
      <c r="H3832">
        <v>7</v>
      </c>
      <c r="I3832">
        <v>20</v>
      </c>
      <c r="J3832">
        <v>1</v>
      </c>
      <c r="K3832">
        <v>2.9</v>
      </c>
      <c r="AB3832">
        <v>1</v>
      </c>
    </row>
    <row r="3833" spans="1:28" x14ac:dyDescent="0.35">
      <c r="A3833">
        <v>2011</v>
      </c>
      <c r="B3833" t="s">
        <v>54</v>
      </c>
      <c r="C3833" t="s">
        <v>56</v>
      </c>
      <c r="D3833">
        <v>5</v>
      </c>
      <c r="E3833">
        <v>9</v>
      </c>
      <c r="F3833">
        <v>2000</v>
      </c>
      <c r="G3833">
        <v>1163</v>
      </c>
      <c r="H3833">
        <v>0</v>
      </c>
      <c r="I3833">
        <v>0</v>
      </c>
      <c r="J3833">
        <v>0</v>
      </c>
      <c r="K3833">
        <v>0</v>
      </c>
      <c r="L3833">
        <v>1678</v>
      </c>
      <c r="M3833">
        <v>0</v>
      </c>
      <c r="N3833">
        <v>1678</v>
      </c>
      <c r="O3833">
        <v>0</v>
      </c>
      <c r="P3833">
        <v>144.30000000000001</v>
      </c>
      <c r="Q3833">
        <v>4</v>
      </c>
      <c r="R3833">
        <v>0</v>
      </c>
      <c r="S3833">
        <v>4</v>
      </c>
      <c r="T3833">
        <v>0</v>
      </c>
      <c r="U3833">
        <v>0.3</v>
      </c>
      <c r="V3833">
        <v>1674</v>
      </c>
      <c r="W3833">
        <v>144</v>
      </c>
      <c r="X3833">
        <v>0.6</v>
      </c>
      <c r="AB3833">
        <v>0</v>
      </c>
    </row>
    <row r="3834" spans="1:28" x14ac:dyDescent="0.35">
      <c r="A3834">
        <v>2011</v>
      </c>
      <c r="B3834" t="s">
        <v>54</v>
      </c>
      <c r="C3834" t="s">
        <v>57</v>
      </c>
      <c r="D3834">
        <v>2</v>
      </c>
      <c r="E3834">
        <v>2</v>
      </c>
      <c r="H3834">
        <v>0</v>
      </c>
      <c r="I3834">
        <v>0</v>
      </c>
      <c r="J3834">
        <v>0</v>
      </c>
      <c r="K3834">
        <v>0</v>
      </c>
      <c r="M3834">
        <v>0</v>
      </c>
      <c r="AB3834">
        <v>1</v>
      </c>
    </row>
    <row r="3835" spans="1:28" x14ac:dyDescent="0.35">
      <c r="A3835">
        <v>2011</v>
      </c>
      <c r="B3835" t="s">
        <v>54</v>
      </c>
      <c r="C3835" t="s">
        <v>58</v>
      </c>
      <c r="D3835">
        <v>9</v>
      </c>
      <c r="E3835">
        <v>17</v>
      </c>
      <c r="G3835">
        <v>29571</v>
      </c>
      <c r="H3835">
        <v>0</v>
      </c>
      <c r="I3835">
        <v>0</v>
      </c>
      <c r="J3835">
        <v>1</v>
      </c>
      <c r="K3835">
        <v>5.9</v>
      </c>
      <c r="L3835">
        <v>101</v>
      </c>
      <c r="M3835">
        <v>0</v>
      </c>
      <c r="N3835">
        <v>101</v>
      </c>
      <c r="O3835">
        <v>0</v>
      </c>
      <c r="P3835">
        <v>0.3</v>
      </c>
      <c r="Q3835">
        <v>9390</v>
      </c>
      <c r="S3835">
        <v>9389</v>
      </c>
      <c r="U3835">
        <v>31.8</v>
      </c>
      <c r="V3835">
        <v>-9289</v>
      </c>
      <c r="W3835">
        <v>-31.5</v>
      </c>
      <c r="X3835">
        <v>0.6</v>
      </c>
      <c r="AB3835">
        <v>1</v>
      </c>
    </row>
    <row r="3836" spans="1:28" x14ac:dyDescent="0.35">
      <c r="A3836">
        <v>2011</v>
      </c>
      <c r="B3836" t="s">
        <v>54</v>
      </c>
      <c r="C3836" t="s">
        <v>59</v>
      </c>
      <c r="D3836">
        <v>2</v>
      </c>
      <c r="E3836">
        <v>3</v>
      </c>
      <c r="H3836">
        <v>0</v>
      </c>
      <c r="I3836">
        <v>0</v>
      </c>
      <c r="J3836">
        <v>0</v>
      </c>
      <c r="K3836">
        <v>0</v>
      </c>
      <c r="M3836">
        <v>0</v>
      </c>
      <c r="AB3836">
        <v>1</v>
      </c>
    </row>
    <row r="3837" spans="1:28" x14ac:dyDescent="0.35">
      <c r="A3837">
        <v>2011</v>
      </c>
      <c r="B3837" t="s">
        <v>54</v>
      </c>
      <c r="C3837" t="s">
        <v>60</v>
      </c>
      <c r="D3837">
        <v>27</v>
      </c>
      <c r="E3837">
        <v>383</v>
      </c>
      <c r="F3837">
        <v>69126</v>
      </c>
      <c r="G3837">
        <v>68380</v>
      </c>
      <c r="H3837">
        <v>31</v>
      </c>
      <c r="I3837">
        <v>8.4</v>
      </c>
      <c r="J3837">
        <v>6</v>
      </c>
      <c r="K3837">
        <v>1.6</v>
      </c>
      <c r="L3837">
        <v>8426</v>
      </c>
      <c r="P3837">
        <v>12.3</v>
      </c>
      <c r="Q3837">
        <v>6933</v>
      </c>
      <c r="S3837">
        <v>6447</v>
      </c>
      <c r="U3837">
        <v>10.1</v>
      </c>
      <c r="V3837">
        <v>1493</v>
      </c>
      <c r="W3837">
        <v>2.2000000000000002</v>
      </c>
      <c r="X3837">
        <v>20.2</v>
      </c>
      <c r="AB3837">
        <v>1</v>
      </c>
    </row>
    <row r="3838" spans="1:28" x14ac:dyDescent="0.35">
      <c r="A3838">
        <v>2011</v>
      </c>
      <c r="B3838" t="s">
        <v>54</v>
      </c>
      <c r="C3838" t="s">
        <v>61</v>
      </c>
      <c r="D3838">
        <v>41</v>
      </c>
      <c r="E3838">
        <v>4574</v>
      </c>
      <c r="F3838">
        <v>310406</v>
      </c>
      <c r="G3838">
        <v>318043</v>
      </c>
      <c r="H3838">
        <v>267</v>
      </c>
      <c r="I3838">
        <v>5.9</v>
      </c>
      <c r="J3838">
        <v>119</v>
      </c>
      <c r="K3838">
        <v>2.6</v>
      </c>
      <c r="L3838">
        <v>63122</v>
      </c>
      <c r="M3838">
        <v>17712</v>
      </c>
      <c r="N3838">
        <v>45410</v>
      </c>
      <c r="O3838">
        <v>5.6</v>
      </c>
      <c r="P3838">
        <v>19.8</v>
      </c>
      <c r="Q3838">
        <v>78396</v>
      </c>
      <c r="R3838">
        <v>22178</v>
      </c>
      <c r="S3838">
        <v>56218</v>
      </c>
      <c r="T3838">
        <v>7</v>
      </c>
      <c r="U3838">
        <v>24.6</v>
      </c>
      <c r="V3838">
        <v>-15274</v>
      </c>
      <c r="W3838">
        <v>-4.8</v>
      </c>
      <c r="X3838">
        <v>39.6</v>
      </c>
      <c r="AB3838">
        <v>0</v>
      </c>
    </row>
    <row r="3839" spans="1:28" x14ac:dyDescent="0.35">
      <c r="A3839">
        <v>2011</v>
      </c>
      <c r="B3839" t="s">
        <v>54</v>
      </c>
      <c r="C3839" t="s">
        <v>62</v>
      </c>
      <c r="D3839">
        <v>45</v>
      </c>
      <c r="E3839">
        <v>12857</v>
      </c>
      <c r="F3839">
        <v>575561</v>
      </c>
      <c r="G3839">
        <v>581699</v>
      </c>
      <c r="H3839">
        <v>1000</v>
      </c>
      <c r="I3839">
        <v>7.9</v>
      </c>
      <c r="J3839">
        <v>559</v>
      </c>
      <c r="K3839">
        <v>4.4000000000000004</v>
      </c>
      <c r="L3839">
        <v>63352</v>
      </c>
      <c r="M3839">
        <v>18497</v>
      </c>
      <c r="N3839">
        <v>44855</v>
      </c>
      <c r="O3839">
        <v>3.2</v>
      </c>
      <c r="P3839">
        <v>10.9</v>
      </c>
      <c r="Q3839">
        <v>75627</v>
      </c>
      <c r="R3839">
        <v>6855</v>
      </c>
      <c r="S3839">
        <v>68772</v>
      </c>
      <c r="T3839">
        <v>1.2</v>
      </c>
      <c r="U3839">
        <v>13</v>
      </c>
      <c r="V3839">
        <v>-12275</v>
      </c>
      <c r="W3839">
        <v>-2.1</v>
      </c>
      <c r="X3839">
        <v>21.8</v>
      </c>
      <c r="AB3839">
        <v>0</v>
      </c>
    </row>
    <row r="3840" spans="1:28" x14ac:dyDescent="0.35">
      <c r="A3840">
        <v>2011</v>
      </c>
      <c r="B3840" t="s">
        <v>54</v>
      </c>
      <c r="C3840" t="s">
        <v>63</v>
      </c>
      <c r="D3840">
        <v>80</v>
      </c>
      <c r="E3840">
        <v>30332</v>
      </c>
      <c r="F3840">
        <v>1527752</v>
      </c>
      <c r="G3840">
        <v>1449026</v>
      </c>
      <c r="H3840">
        <v>2395</v>
      </c>
      <c r="I3840">
        <v>8.1</v>
      </c>
      <c r="J3840">
        <v>720</v>
      </c>
      <c r="K3840">
        <v>2.4</v>
      </c>
      <c r="L3840">
        <v>278203</v>
      </c>
      <c r="M3840">
        <v>75965</v>
      </c>
      <c r="N3840">
        <v>202238</v>
      </c>
      <c r="O3840">
        <v>5.2</v>
      </c>
      <c r="P3840">
        <v>19.2</v>
      </c>
      <c r="Q3840">
        <v>120752</v>
      </c>
      <c r="R3840">
        <v>34197</v>
      </c>
      <c r="S3840">
        <v>86555</v>
      </c>
      <c r="T3840">
        <v>2.4</v>
      </c>
      <c r="U3840">
        <v>8.3000000000000007</v>
      </c>
      <c r="V3840">
        <v>157451</v>
      </c>
      <c r="W3840">
        <v>10.9</v>
      </c>
      <c r="X3840">
        <v>16.600000000000001</v>
      </c>
      <c r="AB3840">
        <v>0</v>
      </c>
    </row>
    <row r="3841" spans="1:28" x14ac:dyDescent="0.35">
      <c r="A3841">
        <v>2011</v>
      </c>
      <c r="B3841" t="s">
        <v>54</v>
      </c>
      <c r="C3841" t="s">
        <v>64</v>
      </c>
      <c r="D3841">
        <v>147</v>
      </c>
      <c r="E3841">
        <v>64383</v>
      </c>
      <c r="F3841">
        <v>3529251</v>
      </c>
      <c r="G3841">
        <v>3468076</v>
      </c>
      <c r="H3841">
        <v>6128</v>
      </c>
      <c r="I3841">
        <v>9.8000000000000007</v>
      </c>
      <c r="J3841">
        <v>2701</v>
      </c>
      <c r="K3841">
        <v>4.3</v>
      </c>
      <c r="L3841">
        <v>447782</v>
      </c>
      <c r="M3841">
        <v>128970</v>
      </c>
      <c r="N3841">
        <v>318812</v>
      </c>
      <c r="O3841">
        <v>3.7</v>
      </c>
      <c r="P3841">
        <v>12.9</v>
      </c>
      <c r="Q3841">
        <v>325432</v>
      </c>
      <c r="R3841">
        <v>79612</v>
      </c>
      <c r="S3841">
        <v>245820</v>
      </c>
      <c r="T3841">
        <v>2.2999999999999998</v>
      </c>
      <c r="U3841">
        <v>9.4</v>
      </c>
      <c r="V3841">
        <v>122350</v>
      </c>
      <c r="W3841">
        <v>3.5</v>
      </c>
      <c r="X3841">
        <v>18.8</v>
      </c>
      <c r="AB3841">
        <v>0</v>
      </c>
    </row>
    <row r="3842" spans="1:28" x14ac:dyDescent="0.35">
      <c r="A3842">
        <v>2011</v>
      </c>
      <c r="B3842" t="s">
        <v>54</v>
      </c>
      <c r="C3842" t="s">
        <v>43</v>
      </c>
      <c r="D3842">
        <v>763</v>
      </c>
      <c r="E3842">
        <v>525870</v>
      </c>
      <c r="F3842">
        <v>24541433</v>
      </c>
      <c r="G3842">
        <v>24332790</v>
      </c>
      <c r="H3842">
        <v>42730</v>
      </c>
      <c r="I3842">
        <v>8.1999999999999993</v>
      </c>
      <c r="J3842">
        <v>29356</v>
      </c>
      <c r="K3842">
        <v>5.7</v>
      </c>
      <c r="L3842">
        <v>2691342</v>
      </c>
      <c r="M3842">
        <v>751152</v>
      </c>
      <c r="N3842">
        <v>1940190</v>
      </c>
      <c r="O3842">
        <v>3.1</v>
      </c>
      <c r="P3842">
        <v>11.1</v>
      </c>
      <c r="Q3842">
        <v>2274056</v>
      </c>
      <c r="R3842">
        <v>515109</v>
      </c>
      <c r="S3842">
        <v>1758947</v>
      </c>
      <c r="T3842">
        <v>2.1</v>
      </c>
      <c r="U3842">
        <v>9.3000000000000007</v>
      </c>
      <c r="V3842">
        <v>417286</v>
      </c>
      <c r="W3842">
        <v>1.8</v>
      </c>
      <c r="X3842">
        <v>18.600000000000001</v>
      </c>
      <c r="AB3842">
        <v>0</v>
      </c>
    </row>
    <row r="3843" spans="1:28" x14ac:dyDescent="0.35">
      <c r="A3843">
        <v>2012</v>
      </c>
      <c r="B3843" t="s">
        <v>41</v>
      </c>
      <c r="C3843" t="s">
        <v>42</v>
      </c>
      <c r="D3843">
        <v>356496</v>
      </c>
      <c r="E3843">
        <v>356611</v>
      </c>
      <c r="F3843">
        <v>846273</v>
      </c>
      <c r="G3843">
        <v>427970</v>
      </c>
      <c r="H3843">
        <v>351638</v>
      </c>
      <c r="I3843">
        <v>197.2</v>
      </c>
      <c r="J3843">
        <v>0</v>
      </c>
      <c r="K3843">
        <v>0</v>
      </c>
      <c r="L3843">
        <v>836607</v>
      </c>
      <c r="M3843">
        <v>836607</v>
      </c>
      <c r="N3843">
        <v>0</v>
      </c>
      <c r="O3843">
        <v>195.5</v>
      </c>
      <c r="P3843">
        <v>195.5</v>
      </c>
      <c r="Q3843">
        <v>0</v>
      </c>
      <c r="R3843">
        <v>0</v>
      </c>
      <c r="S3843">
        <v>0</v>
      </c>
      <c r="T3843">
        <v>0</v>
      </c>
      <c r="U3843">
        <v>0</v>
      </c>
      <c r="V3843">
        <v>836607</v>
      </c>
      <c r="W3843">
        <v>195.5</v>
      </c>
      <c r="X3843">
        <v>0</v>
      </c>
      <c r="AB3843">
        <v>0</v>
      </c>
    </row>
    <row r="3844" spans="1:28" x14ac:dyDescent="0.35">
      <c r="A3844">
        <v>2012</v>
      </c>
      <c r="B3844" t="s">
        <v>41</v>
      </c>
      <c r="C3844" t="s">
        <v>55</v>
      </c>
      <c r="D3844">
        <v>207273</v>
      </c>
      <c r="E3844">
        <v>207310</v>
      </c>
      <c r="F3844">
        <v>419123</v>
      </c>
      <c r="G3844">
        <v>476534</v>
      </c>
      <c r="H3844">
        <v>115</v>
      </c>
      <c r="I3844">
        <v>0</v>
      </c>
      <c r="J3844">
        <v>78731</v>
      </c>
      <c r="K3844">
        <v>31.6</v>
      </c>
      <c r="L3844">
        <v>91537</v>
      </c>
      <c r="M3844">
        <v>281</v>
      </c>
      <c r="N3844">
        <v>91256</v>
      </c>
      <c r="O3844">
        <v>0.1</v>
      </c>
      <c r="P3844">
        <v>19.2</v>
      </c>
      <c r="Q3844">
        <v>206358</v>
      </c>
      <c r="R3844">
        <v>158471</v>
      </c>
      <c r="S3844">
        <v>47887</v>
      </c>
      <c r="T3844">
        <v>33.299999999999997</v>
      </c>
      <c r="U3844">
        <v>43.3</v>
      </c>
      <c r="V3844">
        <v>-114821</v>
      </c>
      <c r="W3844">
        <v>-24.1</v>
      </c>
      <c r="X3844">
        <v>38.4</v>
      </c>
      <c r="Y3844">
        <v>58614</v>
      </c>
      <c r="Z3844">
        <v>58614</v>
      </c>
      <c r="AA3844">
        <v>122260</v>
      </c>
      <c r="AB3844">
        <v>0</v>
      </c>
    </row>
    <row r="3845" spans="1:28" x14ac:dyDescent="0.35">
      <c r="A3845">
        <v>2012</v>
      </c>
      <c r="B3845" t="s">
        <v>41</v>
      </c>
      <c r="C3845" t="s">
        <v>56</v>
      </c>
      <c r="D3845">
        <v>162159</v>
      </c>
      <c r="E3845">
        <v>162191</v>
      </c>
      <c r="F3845">
        <v>327916</v>
      </c>
      <c r="G3845">
        <v>358368</v>
      </c>
      <c r="H3845">
        <v>9673</v>
      </c>
      <c r="I3845">
        <v>5.5</v>
      </c>
      <c r="J3845">
        <v>41465</v>
      </c>
      <c r="K3845">
        <v>23.4</v>
      </c>
      <c r="L3845">
        <v>67784</v>
      </c>
      <c r="M3845">
        <v>20388</v>
      </c>
      <c r="N3845">
        <v>47396</v>
      </c>
      <c r="O3845">
        <v>5.7</v>
      </c>
      <c r="P3845">
        <v>18.899999999999999</v>
      </c>
      <c r="Q3845">
        <v>128687</v>
      </c>
      <c r="R3845">
        <v>92100</v>
      </c>
      <c r="S3845">
        <v>36587</v>
      </c>
      <c r="T3845">
        <v>25.7</v>
      </c>
      <c r="U3845">
        <v>35.9</v>
      </c>
      <c r="V3845">
        <v>-60903</v>
      </c>
      <c r="W3845">
        <v>-17</v>
      </c>
      <c r="X3845">
        <v>37.799999999999997</v>
      </c>
      <c r="Y3845">
        <v>31690</v>
      </c>
      <c r="Z3845">
        <v>31693</v>
      </c>
      <c r="AA3845">
        <v>72851</v>
      </c>
      <c r="AB3845">
        <v>0</v>
      </c>
    </row>
    <row r="3846" spans="1:28" x14ac:dyDescent="0.35">
      <c r="A3846">
        <v>2012</v>
      </c>
      <c r="B3846" t="s">
        <v>41</v>
      </c>
      <c r="C3846" t="s">
        <v>57</v>
      </c>
      <c r="D3846">
        <v>146914</v>
      </c>
      <c r="E3846">
        <v>146931</v>
      </c>
      <c r="F3846">
        <v>296097</v>
      </c>
      <c r="G3846">
        <v>319683</v>
      </c>
      <c r="H3846">
        <v>9140</v>
      </c>
      <c r="I3846">
        <v>5.8</v>
      </c>
      <c r="J3846">
        <v>31935</v>
      </c>
      <c r="K3846">
        <v>20.2</v>
      </c>
      <c r="L3846">
        <v>56885</v>
      </c>
      <c r="M3846">
        <v>18394</v>
      </c>
      <c r="N3846">
        <v>38491</v>
      </c>
      <c r="O3846">
        <v>5.8</v>
      </c>
      <c r="P3846">
        <v>17.8</v>
      </c>
      <c r="Q3846">
        <v>104057</v>
      </c>
      <c r="R3846">
        <v>72253</v>
      </c>
      <c r="S3846">
        <v>31804</v>
      </c>
      <c r="T3846">
        <v>22.6</v>
      </c>
      <c r="U3846">
        <v>32.6</v>
      </c>
      <c r="V3846">
        <v>-47172</v>
      </c>
      <c r="W3846">
        <v>-14.8</v>
      </c>
      <c r="X3846">
        <v>35.6</v>
      </c>
      <c r="Y3846">
        <v>24160</v>
      </c>
      <c r="Z3846">
        <v>24165</v>
      </c>
      <c r="AA3846">
        <v>56926</v>
      </c>
      <c r="AB3846">
        <v>0</v>
      </c>
    </row>
    <row r="3847" spans="1:28" x14ac:dyDescent="0.35">
      <c r="A3847">
        <v>2012</v>
      </c>
      <c r="B3847" t="s">
        <v>41</v>
      </c>
      <c r="C3847" t="s">
        <v>58</v>
      </c>
      <c r="D3847">
        <v>149033</v>
      </c>
      <c r="E3847">
        <v>149085</v>
      </c>
      <c r="F3847">
        <v>300055</v>
      </c>
      <c r="G3847">
        <v>321469</v>
      </c>
      <c r="H3847">
        <v>9619</v>
      </c>
      <c r="I3847">
        <v>6.1</v>
      </c>
      <c r="J3847">
        <v>29493</v>
      </c>
      <c r="K3847">
        <v>18.600000000000001</v>
      </c>
      <c r="L3847">
        <v>55533</v>
      </c>
      <c r="M3847">
        <v>18961</v>
      </c>
      <c r="N3847">
        <v>36572</v>
      </c>
      <c r="O3847">
        <v>5.9</v>
      </c>
      <c r="P3847">
        <v>17.3</v>
      </c>
      <c r="Q3847">
        <v>98361</v>
      </c>
      <c r="R3847">
        <v>66284</v>
      </c>
      <c r="S3847">
        <v>32077</v>
      </c>
      <c r="T3847">
        <v>20.6</v>
      </c>
      <c r="U3847">
        <v>30.6</v>
      </c>
      <c r="V3847">
        <v>-42828</v>
      </c>
      <c r="W3847">
        <v>-13.3</v>
      </c>
      <c r="X3847">
        <v>34.6</v>
      </c>
      <c r="Y3847">
        <v>21872</v>
      </c>
      <c r="Z3847">
        <v>21881</v>
      </c>
      <c r="AA3847">
        <v>51505</v>
      </c>
      <c r="AB3847">
        <v>0</v>
      </c>
    </row>
    <row r="3848" spans="1:28" x14ac:dyDescent="0.35">
      <c r="A3848">
        <v>2012</v>
      </c>
      <c r="B3848" t="s">
        <v>41</v>
      </c>
      <c r="C3848" t="s">
        <v>59</v>
      </c>
      <c r="D3848">
        <v>138981</v>
      </c>
      <c r="E3848">
        <v>139040</v>
      </c>
      <c r="F3848">
        <v>280895</v>
      </c>
      <c r="G3848">
        <v>299770</v>
      </c>
      <c r="H3848">
        <v>9220</v>
      </c>
      <c r="I3848">
        <v>6.3</v>
      </c>
      <c r="J3848">
        <v>26147</v>
      </c>
      <c r="K3848">
        <v>17.8</v>
      </c>
      <c r="L3848">
        <v>50422</v>
      </c>
      <c r="M3848">
        <v>17805</v>
      </c>
      <c r="N3848">
        <v>32617</v>
      </c>
      <c r="O3848">
        <v>5.9</v>
      </c>
      <c r="P3848">
        <v>16.8</v>
      </c>
      <c r="Q3848">
        <v>88171</v>
      </c>
      <c r="R3848">
        <v>58431</v>
      </c>
      <c r="S3848">
        <v>29740</v>
      </c>
      <c r="T3848">
        <v>19.5</v>
      </c>
      <c r="U3848">
        <v>29.4</v>
      </c>
      <c r="V3848">
        <v>-37749</v>
      </c>
      <c r="W3848">
        <v>-12.6</v>
      </c>
      <c r="X3848">
        <v>33.6</v>
      </c>
      <c r="Y3848">
        <v>19046</v>
      </c>
      <c r="Z3848">
        <v>19074</v>
      </c>
      <c r="AA3848">
        <v>45164</v>
      </c>
      <c r="AB3848">
        <v>0</v>
      </c>
    </row>
    <row r="3849" spans="1:28" x14ac:dyDescent="0.35">
      <c r="A3849">
        <v>2012</v>
      </c>
      <c r="B3849" t="s">
        <v>41</v>
      </c>
      <c r="C3849" t="s">
        <v>60</v>
      </c>
      <c r="D3849">
        <v>531027</v>
      </c>
      <c r="E3849">
        <v>531440</v>
      </c>
      <c r="F3849">
        <v>1088542</v>
      </c>
      <c r="G3849">
        <v>1153415</v>
      </c>
      <c r="H3849">
        <v>32642</v>
      </c>
      <c r="I3849">
        <v>5.9</v>
      </c>
      <c r="J3849">
        <v>85816</v>
      </c>
      <c r="K3849">
        <v>15.5</v>
      </c>
      <c r="L3849">
        <v>177349</v>
      </c>
      <c r="M3849">
        <v>63890</v>
      </c>
      <c r="N3849">
        <v>113459</v>
      </c>
      <c r="O3849">
        <v>5.5</v>
      </c>
      <c r="P3849">
        <v>15.4</v>
      </c>
      <c r="Q3849">
        <v>307095</v>
      </c>
      <c r="R3849">
        <v>192094</v>
      </c>
      <c r="S3849">
        <v>115001</v>
      </c>
      <c r="T3849">
        <v>16.7</v>
      </c>
      <c r="U3849">
        <v>26.6</v>
      </c>
      <c r="V3849">
        <v>-129746</v>
      </c>
      <c r="W3849">
        <v>-11.2</v>
      </c>
      <c r="X3849">
        <v>30.8</v>
      </c>
      <c r="Y3849">
        <v>60559</v>
      </c>
      <c r="Z3849">
        <v>60756</v>
      </c>
      <c r="AA3849">
        <v>144227</v>
      </c>
      <c r="AB3849">
        <v>0</v>
      </c>
    </row>
    <row r="3850" spans="1:28" x14ac:dyDescent="0.35">
      <c r="A3850">
        <v>2012</v>
      </c>
      <c r="B3850" t="s">
        <v>41</v>
      </c>
      <c r="C3850" t="s">
        <v>61</v>
      </c>
      <c r="D3850">
        <v>345878</v>
      </c>
      <c r="E3850">
        <v>346210</v>
      </c>
      <c r="F3850">
        <v>722515</v>
      </c>
      <c r="G3850">
        <v>759278</v>
      </c>
      <c r="H3850">
        <v>20054</v>
      </c>
      <c r="I3850">
        <v>5.6</v>
      </c>
      <c r="J3850">
        <v>47731</v>
      </c>
      <c r="K3850">
        <v>13.3</v>
      </c>
      <c r="L3850">
        <v>107878</v>
      </c>
      <c r="M3850">
        <v>39502</v>
      </c>
      <c r="N3850">
        <v>68376</v>
      </c>
      <c r="O3850">
        <v>5.2</v>
      </c>
      <c r="P3850">
        <v>14.2</v>
      </c>
      <c r="Q3850">
        <v>181403</v>
      </c>
      <c r="R3850">
        <v>106546</v>
      </c>
      <c r="S3850">
        <v>74857</v>
      </c>
      <c r="T3850">
        <v>14</v>
      </c>
      <c r="U3850">
        <v>23.9</v>
      </c>
      <c r="V3850">
        <v>-73525</v>
      </c>
      <c r="W3850">
        <v>-9.6999999999999993</v>
      </c>
      <c r="X3850">
        <v>28.4</v>
      </c>
      <c r="Y3850">
        <v>32689</v>
      </c>
      <c r="Z3850">
        <v>32888</v>
      </c>
      <c r="AA3850">
        <v>77942</v>
      </c>
      <c r="AB3850">
        <v>0</v>
      </c>
    </row>
    <row r="3851" spans="1:28" x14ac:dyDescent="0.35">
      <c r="A3851">
        <v>2012</v>
      </c>
      <c r="B3851" t="s">
        <v>41</v>
      </c>
      <c r="C3851" t="s">
        <v>62</v>
      </c>
      <c r="D3851">
        <v>238634</v>
      </c>
      <c r="E3851">
        <v>238812</v>
      </c>
      <c r="F3851">
        <v>508143</v>
      </c>
      <c r="G3851">
        <v>532513</v>
      </c>
      <c r="H3851">
        <v>12662</v>
      </c>
      <c r="I3851">
        <v>5.0999999999999996</v>
      </c>
      <c r="J3851">
        <v>29933</v>
      </c>
      <c r="K3851">
        <v>12.2</v>
      </c>
      <c r="L3851">
        <v>70638</v>
      </c>
      <c r="M3851">
        <v>25504</v>
      </c>
      <c r="N3851">
        <v>45134</v>
      </c>
      <c r="O3851">
        <v>4.8</v>
      </c>
      <c r="P3851">
        <v>13.3</v>
      </c>
      <c r="Q3851">
        <v>119378</v>
      </c>
      <c r="R3851">
        <v>67805</v>
      </c>
      <c r="S3851">
        <v>51573</v>
      </c>
      <c r="T3851">
        <v>12.7</v>
      </c>
      <c r="U3851">
        <v>22.4</v>
      </c>
      <c r="V3851">
        <v>-48740</v>
      </c>
      <c r="W3851">
        <v>-9.1</v>
      </c>
      <c r="X3851">
        <v>26.6</v>
      </c>
      <c r="Y3851">
        <v>20629</v>
      </c>
      <c r="Z3851">
        <v>20723</v>
      </c>
      <c r="AA3851">
        <v>49694</v>
      </c>
      <c r="AB3851">
        <v>0</v>
      </c>
    </row>
    <row r="3852" spans="1:28" x14ac:dyDescent="0.35">
      <c r="A3852">
        <v>2012</v>
      </c>
      <c r="B3852" t="s">
        <v>41</v>
      </c>
      <c r="C3852" t="s">
        <v>63</v>
      </c>
      <c r="D3852">
        <v>176091</v>
      </c>
      <c r="E3852">
        <v>176337</v>
      </c>
      <c r="F3852">
        <v>381822</v>
      </c>
      <c r="G3852">
        <v>400351</v>
      </c>
      <c r="H3852">
        <v>8552</v>
      </c>
      <c r="I3852">
        <v>4.7</v>
      </c>
      <c r="J3852">
        <v>21189</v>
      </c>
      <c r="K3852">
        <v>11.6</v>
      </c>
      <c r="L3852">
        <v>49911</v>
      </c>
      <c r="M3852">
        <v>17378</v>
      </c>
      <c r="N3852">
        <v>32533</v>
      </c>
      <c r="O3852">
        <v>4.3</v>
      </c>
      <c r="P3852">
        <v>12.5</v>
      </c>
      <c r="Q3852">
        <v>86969</v>
      </c>
      <c r="R3852">
        <v>48807</v>
      </c>
      <c r="S3852">
        <v>38162</v>
      </c>
      <c r="T3852">
        <v>12.2</v>
      </c>
      <c r="U3852">
        <v>21.7</v>
      </c>
      <c r="V3852">
        <v>-37058</v>
      </c>
      <c r="W3852">
        <v>-9.1999999999999993</v>
      </c>
      <c r="X3852">
        <v>25</v>
      </c>
      <c r="Y3852">
        <v>14687</v>
      </c>
      <c r="Z3852">
        <v>14782</v>
      </c>
      <c r="AA3852">
        <v>36108</v>
      </c>
      <c r="AB3852">
        <v>0</v>
      </c>
    </row>
    <row r="3853" spans="1:28" x14ac:dyDescent="0.35">
      <c r="A3853">
        <v>2012</v>
      </c>
      <c r="B3853" t="s">
        <v>41</v>
      </c>
      <c r="C3853" t="s">
        <v>64</v>
      </c>
      <c r="D3853">
        <v>226497</v>
      </c>
      <c r="E3853">
        <v>227311</v>
      </c>
      <c r="F3853">
        <v>506416</v>
      </c>
      <c r="G3853">
        <v>532417</v>
      </c>
      <c r="H3853">
        <v>9412</v>
      </c>
      <c r="I3853">
        <v>4</v>
      </c>
      <c r="J3853">
        <v>26704</v>
      </c>
      <c r="K3853">
        <v>11.4</v>
      </c>
      <c r="L3853">
        <v>59444</v>
      </c>
      <c r="M3853">
        <v>20090</v>
      </c>
      <c r="N3853">
        <v>39354</v>
      </c>
      <c r="O3853">
        <v>3.8</v>
      </c>
      <c r="P3853">
        <v>11.2</v>
      </c>
      <c r="Q3853">
        <v>111445</v>
      </c>
      <c r="R3853">
        <v>62854</v>
      </c>
      <c r="S3853">
        <v>48591</v>
      </c>
      <c r="T3853">
        <v>11.8</v>
      </c>
      <c r="U3853">
        <v>20.9</v>
      </c>
      <c r="V3853">
        <v>-52001</v>
      </c>
      <c r="W3853">
        <v>-9.6999999999999993</v>
      </c>
      <c r="X3853">
        <v>22.4</v>
      </c>
      <c r="Y3853">
        <v>18839</v>
      </c>
      <c r="Z3853">
        <v>19079</v>
      </c>
      <c r="AA3853">
        <v>47411</v>
      </c>
      <c r="AB3853">
        <v>0</v>
      </c>
    </row>
    <row r="3854" spans="1:28" x14ac:dyDescent="0.35">
      <c r="A3854">
        <v>2012</v>
      </c>
      <c r="B3854" t="s">
        <v>41</v>
      </c>
      <c r="C3854" t="s">
        <v>43</v>
      </c>
      <c r="D3854">
        <v>120871</v>
      </c>
      <c r="E3854">
        <v>121723</v>
      </c>
      <c r="F3854">
        <v>282735</v>
      </c>
      <c r="G3854">
        <v>299117</v>
      </c>
      <c r="H3854">
        <v>4166</v>
      </c>
      <c r="I3854">
        <v>3.3</v>
      </c>
      <c r="J3854">
        <v>14867</v>
      </c>
      <c r="K3854">
        <v>11.7</v>
      </c>
      <c r="L3854">
        <v>30277</v>
      </c>
      <c r="M3854">
        <v>9799</v>
      </c>
      <c r="N3854">
        <v>20478</v>
      </c>
      <c r="O3854">
        <v>3.3</v>
      </c>
      <c r="P3854">
        <v>10.1</v>
      </c>
      <c r="Q3854">
        <v>63041</v>
      </c>
      <c r="R3854">
        <v>37317</v>
      </c>
      <c r="S3854">
        <v>25724</v>
      </c>
      <c r="T3854">
        <v>12.5</v>
      </c>
      <c r="U3854">
        <v>21.1</v>
      </c>
      <c r="V3854">
        <v>-32764</v>
      </c>
      <c r="W3854">
        <v>-11</v>
      </c>
      <c r="X3854">
        <v>20.2</v>
      </c>
      <c r="Y3854">
        <v>10660</v>
      </c>
      <c r="Z3854">
        <v>10951</v>
      </c>
      <c r="AA3854">
        <v>28839</v>
      </c>
      <c r="AB3854">
        <v>0</v>
      </c>
    </row>
    <row r="3855" spans="1:28" x14ac:dyDescent="0.35">
      <c r="A3855">
        <v>2012</v>
      </c>
      <c r="B3855" t="s">
        <v>44</v>
      </c>
      <c r="C3855" t="s">
        <v>42</v>
      </c>
      <c r="D3855">
        <v>31620</v>
      </c>
      <c r="E3855">
        <v>31947</v>
      </c>
      <c r="F3855">
        <v>386650</v>
      </c>
      <c r="G3855">
        <v>194758</v>
      </c>
      <c r="H3855">
        <v>31707</v>
      </c>
      <c r="I3855">
        <v>198.5</v>
      </c>
      <c r="J3855">
        <v>0</v>
      </c>
      <c r="K3855">
        <v>0</v>
      </c>
      <c r="L3855">
        <v>383785</v>
      </c>
      <c r="M3855">
        <v>383785</v>
      </c>
      <c r="N3855">
        <v>0</v>
      </c>
      <c r="O3855">
        <v>197.1</v>
      </c>
      <c r="P3855">
        <v>197.1</v>
      </c>
      <c r="Q3855">
        <v>0</v>
      </c>
      <c r="R3855">
        <v>0</v>
      </c>
      <c r="S3855">
        <v>0</v>
      </c>
      <c r="T3855">
        <v>0</v>
      </c>
      <c r="U3855">
        <v>0</v>
      </c>
      <c r="V3855">
        <v>383785</v>
      </c>
      <c r="W3855">
        <v>197.1</v>
      </c>
      <c r="X3855">
        <v>0</v>
      </c>
      <c r="AB3855">
        <v>0</v>
      </c>
    </row>
    <row r="3856" spans="1:28" x14ac:dyDescent="0.35">
      <c r="A3856">
        <v>2012</v>
      </c>
      <c r="B3856" t="s">
        <v>44</v>
      </c>
      <c r="C3856" t="s">
        <v>55</v>
      </c>
      <c r="D3856">
        <v>54461</v>
      </c>
      <c r="E3856">
        <v>54622</v>
      </c>
      <c r="F3856">
        <v>359667</v>
      </c>
      <c r="G3856">
        <v>365744</v>
      </c>
      <c r="H3856">
        <v>275</v>
      </c>
      <c r="I3856">
        <v>0.5</v>
      </c>
      <c r="J3856">
        <v>4806</v>
      </c>
      <c r="K3856">
        <v>8.4</v>
      </c>
      <c r="L3856">
        <v>99904</v>
      </c>
      <c r="M3856">
        <v>1446</v>
      </c>
      <c r="N3856">
        <v>98458</v>
      </c>
      <c r="O3856">
        <v>0.4</v>
      </c>
      <c r="P3856">
        <v>27.3</v>
      </c>
      <c r="Q3856">
        <v>112058</v>
      </c>
      <c r="R3856">
        <v>57392</v>
      </c>
      <c r="S3856">
        <v>54666</v>
      </c>
      <c r="T3856">
        <v>15.7</v>
      </c>
      <c r="U3856">
        <v>30.6</v>
      </c>
      <c r="V3856">
        <v>-12154</v>
      </c>
      <c r="W3856">
        <v>-3.3</v>
      </c>
      <c r="X3856">
        <v>54.6</v>
      </c>
      <c r="Y3856">
        <v>3955</v>
      </c>
      <c r="Z3856">
        <v>3957</v>
      </c>
      <c r="AA3856">
        <v>48030</v>
      </c>
      <c r="AB3856">
        <v>0</v>
      </c>
    </row>
    <row r="3857" spans="1:28" x14ac:dyDescent="0.35">
      <c r="A3857">
        <v>2012</v>
      </c>
      <c r="B3857" t="s">
        <v>44</v>
      </c>
      <c r="C3857" t="s">
        <v>56</v>
      </c>
      <c r="D3857">
        <v>47504</v>
      </c>
      <c r="E3857">
        <v>47653</v>
      </c>
      <c r="F3857">
        <v>311631</v>
      </c>
      <c r="G3857">
        <v>317559</v>
      </c>
      <c r="H3857">
        <v>725</v>
      </c>
      <c r="I3857">
        <v>1.5</v>
      </c>
      <c r="J3857">
        <v>3351</v>
      </c>
      <c r="K3857">
        <v>6.9</v>
      </c>
      <c r="L3857">
        <v>66460</v>
      </c>
      <c r="M3857">
        <v>7230</v>
      </c>
      <c r="N3857">
        <v>59230</v>
      </c>
      <c r="O3857">
        <v>2.2999999999999998</v>
      </c>
      <c r="P3857">
        <v>20.9</v>
      </c>
      <c r="Q3857">
        <v>78316</v>
      </c>
      <c r="R3857">
        <v>40478</v>
      </c>
      <c r="S3857">
        <v>37838</v>
      </c>
      <c r="T3857">
        <v>12.7</v>
      </c>
      <c r="U3857">
        <v>24.7</v>
      </c>
      <c r="V3857">
        <v>-11856</v>
      </c>
      <c r="W3857">
        <v>-3.8</v>
      </c>
      <c r="X3857">
        <v>41.8</v>
      </c>
      <c r="Y3857">
        <v>2793</v>
      </c>
      <c r="Z3857">
        <v>2799</v>
      </c>
      <c r="AA3857">
        <v>34348</v>
      </c>
      <c r="AB3857">
        <v>0</v>
      </c>
    </row>
    <row r="3858" spans="1:28" x14ac:dyDescent="0.35">
      <c r="A3858">
        <v>2012</v>
      </c>
      <c r="B3858" t="s">
        <v>44</v>
      </c>
      <c r="C3858" t="s">
        <v>57</v>
      </c>
      <c r="D3858">
        <v>45977</v>
      </c>
      <c r="E3858">
        <v>46164</v>
      </c>
      <c r="F3858">
        <v>298408</v>
      </c>
      <c r="G3858">
        <v>304739</v>
      </c>
      <c r="H3858">
        <v>641</v>
      </c>
      <c r="I3858">
        <v>1.4</v>
      </c>
      <c r="J3858">
        <v>2787</v>
      </c>
      <c r="K3858">
        <v>5.9</v>
      </c>
      <c r="L3858">
        <v>56043</v>
      </c>
      <c r="M3858">
        <v>6242</v>
      </c>
      <c r="N3858">
        <v>49801</v>
      </c>
      <c r="O3858">
        <v>2</v>
      </c>
      <c r="P3858">
        <v>18.399999999999999</v>
      </c>
      <c r="Q3858">
        <v>68704</v>
      </c>
      <c r="R3858">
        <v>33267</v>
      </c>
      <c r="S3858">
        <v>35437</v>
      </c>
      <c r="T3858">
        <v>10.9</v>
      </c>
      <c r="U3858">
        <v>22.5</v>
      </c>
      <c r="V3858">
        <v>-12661</v>
      </c>
      <c r="W3858">
        <v>-4.0999999999999996</v>
      </c>
      <c r="X3858">
        <v>36.799999999999997</v>
      </c>
      <c r="Y3858">
        <v>2284</v>
      </c>
      <c r="Z3858">
        <v>2288</v>
      </c>
      <c r="AA3858">
        <v>27922</v>
      </c>
      <c r="AB3858">
        <v>0</v>
      </c>
    </row>
    <row r="3859" spans="1:28" x14ac:dyDescent="0.35">
      <c r="A3859">
        <v>2012</v>
      </c>
      <c r="B3859" t="s">
        <v>44</v>
      </c>
      <c r="C3859" t="s">
        <v>58</v>
      </c>
      <c r="D3859">
        <v>48061</v>
      </c>
      <c r="E3859">
        <v>48334</v>
      </c>
      <c r="F3859">
        <v>310087</v>
      </c>
      <c r="G3859">
        <v>317182</v>
      </c>
      <c r="H3859">
        <v>629</v>
      </c>
      <c r="I3859">
        <v>1.3</v>
      </c>
      <c r="J3859">
        <v>2672</v>
      </c>
      <c r="K3859">
        <v>5.4</v>
      </c>
      <c r="L3859">
        <v>53934</v>
      </c>
      <c r="M3859">
        <v>5896</v>
      </c>
      <c r="N3859">
        <v>48038</v>
      </c>
      <c r="O3859">
        <v>1.9</v>
      </c>
      <c r="P3859">
        <v>17</v>
      </c>
      <c r="Q3859">
        <v>68123</v>
      </c>
      <c r="R3859">
        <v>31573</v>
      </c>
      <c r="S3859">
        <v>36550</v>
      </c>
      <c r="T3859">
        <v>10</v>
      </c>
      <c r="U3859">
        <v>21.5</v>
      </c>
      <c r="V3859">
        <v>-14189</v>
      </c>
      <c r="W3859">
        <v>-4.5</v>
      </c>
      <c r="X3859">
        <v>34</v>
      </c>
      <c r="Y3859">
        <v>2137</v>
      </c>
      <c r="Z3859">
        <v>2139</v>
      </c>
      <c r="AA3859">
        <v>26180</v>
      </c>
      <c r="AB3859">
        <v>0</v>
      </c>
    </row>
    <row r="3860" spans="1:28" x14ac:dyDescent="0.35">
      <c r="A3860">
        <v>2012</v>
      </c>
      <c r="B3860" t="s">
        <v>44</v>
      </c>
      <c r="C3860" t="s">
        <v>59</v>
      </c>
      <c r="D3860">
        <v>46083</v>
      </c>
      <c r="E3860">
        <v>46272</v>
      </c>
      <c r="F3860">
        <v>296168</v>
      </c>
      <c r="G3860">
        <v>303557</v>
      </c>
      <c r="H3860">
        <v>441</v>
      </c>
      <c r="I3860">
        <v>0.9</v>
      </c>
      <c r="J3860">
        <v>2412</v>
      </c>
      <c r="K3860">
        <v>5.0999999999999996</v>
      </c>
      <c r="L3860">
        <v>47584</v>
      </c>
      <c r="M3860">
        <v>4681</v>
      </c>
      <c r="N3860">
        <v>42903</v>
      </c>
      <c r="O3860">
        <v>1.5</v>
      </c>
      <c r="P3860">
        <v>15.7</v>
      </c>
      <c r="Q3860">
        <v>62361</v>
      </c>
      <c r="R3860">
        <v>27869</v>
      </c>
      <c r="S3860">
        <v>34492</v>
      </c>
      <c r="T3860">
        <v>9.1999999999999993</v>
      </c>
      <c r="U3860">
        <v>20.5</v>
      </c>
      <c r="V3860">
        <v>-14777</v>
      </c>
      <c r="W3860">
        <v>-4.8</v>
      </c>
      <c r="X3860">
        <v>31.4</v>
      </c>
      <c r="Y3860">
        <v>1878</v>
      </c>
      <c r="Z3860">
        <v>1907</v>
      </c>
      <c r="AA3860">
        <v>23043</v>
      </c>
      <c r="AB3860">
        <v>0</v>
      </c>
    </row>
    <row r="3861" spans="1:28" x14ac:dyDescent="0.35">
      <c r="A3861">
        <v>2012</v>
      </c>
      <c r="B3861" t="s">
        <v>44</v>
      </c>
      <c r="C3861" t="s">
        <v>60</v>
      </c>
      <c r="D3861">
        <v>196996</v>
      </c>
      <c r="E3861">
        <v>198341</v>
      </c>
      <c r="F3861">
        <v>1259047</v>
      </c>
      <c r="G3861">
        <v>1288303</v>
      </c>
      <c r="H3861">
        <v>1745</v>
      </c>
      <c r="I3861">
        <v>0.9</v>
      </c>
      <c r="J3861">
        <v>8471</v>
      </c>
      <c r="K3861">
        <v>4.2</v>
      </c>
      <c r="L3861">
        <v>176831</v>
      </c>
      <c r="M3861">
        <v>18815</v>
      </c>
      <c r="N3861">
        <v>158016</v>
      </c>
      <c r="O3861">
        <v>1.5</v>
      </c>
      <c r="P3861">
        <v>13.7</v>
      </c>
      <c r="Q3861">
        <v>235343</v>
      </c>
      <c r="R3861">
        <v>92360</v>
      </c>
      <c r="S3861">
        <v>142983</v>
      </c>
      <c r="T3861">
        <v>7.2</v>
      </c>
      <c r="U3861">
        <v>18.3</v>
      </c>
      <c r="V3861">
        <v>-58512</v>
      </c>
      <c r="W3861">
        <v>-4.5999999999999996</v>
      </c>
      <c r="X3861">
        <v>27.4</v>
      </c>
      <c r="Y3861">
        <v>5896</v>
      </c>
      <c r="Z3861">
        <v>6052</v>
      </c>
      <c r="AA3861">
        <v>72442</v>
      </c>
      <c r="AB3861">
        <v>0</v>
      </c>
    </row>
    <row r="3862" spans="1:28" x14ac:dyDescent="0.35">
      <c r="A3862">
        <v>2012</v>
      </c>
      <c r="B3862" t="s">
        <v>44</v>
      </c>
      <c r="C3862" t="s">
        <v>61</v>
      </c>
      <c r="D3862">
        <v>141126</v>
      </c>
      <c r="E3862">
        <v>142341</v>
      </c>
      <c r="F3862">
        <v>899880</v>
      </c>
      <c r="G3862">
        <v>918928</v>
      </c>
      <c r="H3862">
        <v>1347</v>
      </c>
      <c r="I3862">
        <v>0.9</v>
      </c>
      <c r="J3862">
        <v>5020</v>
      </c>
      <c r="K3862">
        <v>3.5</v>
      </c>
      <c r="L3862">
        <v>112103</v>
      </c>
      <c r="M3862">
        <v>14234</v>
      </c>
      <c r="N3862">
        <v>97869</v>
      </c>
      <c r="O3862">
        <v>1.5</v>
      </c>
      <c r="P3862">
        <v>12.2</v>
      </c>
      <c r="Q3862">
        <v>150199</v>
      </c>
      <c r="R3862">
        <v>52093</v>
      </c>
      <c r="S3862">
        <v>98106</v>
      </c>
      <c r="T3862">
        <v>5.7</v>
      </c>
      <c r="U3862">
        <v>16.3</v>
      </c>
      <c r="V3862">
        <v>-38096</v>
      </c>
      <c r="W3862">
        <v>-4.0999999999999996</v>
      </c>
      <c r="X3862">
        <v>24.4</v>
      </c>
      <c r="Y3862">
        <v>3230</v>
      </c>
      <c r="Z3862">
        <v>3344</v>
      </c>
      <c r="AA3862">
        <v>39577</v>
      </c>
      <c r="AB3862">
        <v>0</v>
      </c>
    </row>
    <row r="3863" spans="1:28" x14ac:dyDescent="0.35">
      <c r="A3863">
        <v>2012</v>
      </c>
      <c r="B3863" t="s">
        <v>44</v>
      </c>
      <c r="C3863" t="s">
        <v>62</v>
      </c>
      <c r="D3863">
        <v>106033</v>
      </c>
      <c r="E3863">
        <v>106644</v>
      </c>
      <c r="F3863">
        <v>673808</v>
      </c>
      <c r="G3863">
        <v>688246</v>
      </c>
      <c r="H3863">
        <v>807</v>
      </c>
      <c r="I3863">
        <v>0.7</v>
      </c>
      <c r="J3863">
        <v>3118</v>
      </c>
      <c r="K3863">
        <v>2.9</v>
      </c>
      <c r="L3863">
        <v>76840</v>
      </c>
      <c r="M3863">
        <v>8675</v>
      </c>
      <c r="N3863">
        <v>68165</v>
      </c>
      <c r="O3863">
        <v>1.3</v>
      </c>
      <c r="P3863">
        <v>11.2</v>
      </c>
      <c r="Q3863">
        <v>105716</v>
      </c>
      <c r="R3863">
        <v>33807</v>
      </c>
      <c r="S3863">
        <v>71909</v>
      </c>
      <c r="T3863">
        <v>4.9000000000000004</v>
      </c>
      <c r="U3863">
        <v>15.4</v>
      </c>
      <c r="V3863">
        <v>-28876</v>
      </c>
      <c r="W3863">
        <v>-4.2</v>
      </c>
      <c r="X3863">
        <v>22.4</v>
      </c>
      <c r="Y3863">
        <v>2078</v>
      </c>
      <c r="Z3863">
        <v>2148</v>
      </c>
      <c r="AA3863">
        <v>25632</v>
      </c>
      <c r="AB3863">
        <v>0</v>
      </c>
    </row>
    <row r="3864" spans="1:28" x14ac:dyDescent="0.35">
      <c r="A3864">
        <v>2012</v>
      </c>
      <c r="B3864" t="s">
        <v>44</v>
      </c>
      <c r="C3864" t="s">
        <v>63</v>
      </c>
      <c r="D3864">
        <v>84279</v>
      </c>
      <c r="E3864">
        <v>85170</v>
      </c>
      <c r="F3864">
        <v>537045</v>
      </c>
      <c r="G3864">
        <v>548937</v>
      </c>
      <c r="H3864">
        <v>759</v>
      </c>
      <c r="I3864">
        <v>0.9</v>
      </c>
      <c r="J3864">
        <v>2648</v>
      </c>
      <c r="K3864">
        <v>3.1</v>
      </c>
      <c r="L3864">
        <v>57816</v>
      </c>
      <c r="M3864">
        <v>7420</v>
      </c>
      <c r="N3864">
        <v>50396</v>
      </c>
      <c r="O3864">
        <v>1.4</v>
      </c>
      <c r="P3864">
        <v>10.5</v>
      </c>
      <c r="Q3864">
        <v>81600</v>
      </c>
      <c r="R3864">
        <v>26673</v>
      </c>
      <c r="S3864">
        <v>54927</v>
      </c>
      <c r="T3864">
        <v>4.9000000000000004</v>
      </c>
      <c r="U3864">
        <v>14.9</v>
      </c>
      <c r="V3864">
        <v>-23784</v>
      </c>
      <c r="W3864">
        <v>-4.4000000000000004</v>
      </c>
      <c r="X3864">
        <v>21</v>
      </c>
      <c r="Y3864">
        <v>1623</v>
      </c>
      <c r="Z3864">
        <v>1691</v>
      </c>
      <c r="AA3864">
        <v>20041</v>
      </c>
      <c r="AB3864">
        <v>0</v>
      </c>
    </row>
    <row r="3865" spans="1:28" x14ac:dyDescent="0.35">
      <c r="A3865">
        <v>2012</v>
      </c>
      <c r="B3865" t="s">
        <v>44</v>
      </c>
      <c r="C3865" t="s">
        <v>64</v>
      </c>
      <c r="D3865">
        <v>123010</v>
      </c>
      <c r="E3865">
        <v>125953</v>
      </c>
      <c r="F3865">
        <v>782670</v>
      </c>
      <c r="G3865">
        <v>799201</v>
      </c>
      <c r="H3865">
        <v>1506</v>
      </c>
      <c r="I3865">
        <v>1.2</v>
      </c>
      <c r="J3865">
        <v>4162</v>
      </c>
      <c r="K3865">
        <v>3.3</v>
      </c>
      <c r="L3865">
        <v>79600</v>
      </c>
      <c r="M3865">
        <v>12188</v>
      </c>
      <c r="N3865">
        <v>67412</v>
      </c>
      <c r="O3865">
        <v>1.5</v>
      </c>
      <c r="P3865">
        <v>10</v>
      </c>
      <c r="Q3865">
        <v>112662</v>
      </c>
      <c r="R3865">
        <v>36416</v>
      </c>
      <c r="S3865">
        <v>76246</v>
      </c>
      <c r="T3865">
        <v>4.5999999999999996</v>
      </c>
      <c r="U3865">
        <v>14.1</v>
      </c>
      <c r="V3865">
        <v>-33062</v>
      </c>
      <c r="W3865">
        <v>-4.0999999999999996</v>
      </c>
      <c r="X3865">
        <v>20</v>
      </c>
      <c r="Y3865">
        <v>2083</v>
      </c>
      <c r="Z3865">
        <v>2304</v>
      </c>
      <c r="AA3865">
        <v>25690</v>
      </c>
      <c r="AB3865">
        <v>0</v>
      </c>
    </row>
    <row r="3866" spans="1:28" x14ac:dyDescent="0.35">
      <c r="A3866">
        <v>2012</v>
      </c>
      <c r="B3866" t="s">
        <v>44</v>
      </c>
      <c r="C3866" t="s">
        <v>43</v>
      </c>
      <c r="D3866">
        <v>88117</v>
      </c>
      <c r="E3866">
        <v>91365</v>
      </c>
      <c r="F3866">
        <v>569958</v>
      </c>
      <c r="G3866">
        <v>582590</v>
      </c>
      <c r="H3866">
        <v>1322</v>
      </c>
      <c r="I3866">
        <v>1.4</v>
      </c>
      <c r="J3866">
        <v>3576</v>
      </c>
      <c r="K3866">
        <v>3.9</v>
      </c>
      <c r="L3866">
        <v>56926</v>
      </c>
      <c r="M3866">
        <v>9885</v>
      </c>
      <c r="N3866">
        <v>47041</v>
      </c>
      <c r="O3866">
        <v>1.7</v>
      </c>
      <c r="P3866">
        <v>9.8000000000000007</v>
      </c>
      <c r="Q3866">
        <v>82190</v>
      </c>
      <c r="R3866">
        <v>28306</v>
      </c>
      <c r="S3866">
        <v>53884</v>
      </c>
      <c r="T3866">
        <v>4.9000000000000004</v>
      </c>
      <c r="U3866">
        <v>14.1</v>
      </c>
      <c r="V3866">
        <v>-25264</v>
      </c>
      <c r="W3866">
        <v>-4.3</v>
      </c>
      <c r="X3866">
        <v>19.600000000000001</v>
      </c>
      <c r="Y3866">
        <v>1571</v>
      </c>
      <c r="Z3866">
        <v>1787</v>
      </c>
      <c r="AA3866">
        <v>19626</v>
      </c>
      <c r="AB3866">
        <v>0</v>
      </c>
    </row>
    <row r="3867" spans="1:28" x14ac:dyDescent="0.35">
      <c r="A3867">
        <v>2012</v>
      </c>
      <c r="B3867" t="s">
        <v>45</v>
      </c>
      <c r="C3867" t="s">
        <v>42</v>
      </c>
      <c r="D3867">
        <v>12929</v>
      </c>
      <c r="E3867">
        <v>13664</v>
      </c>
      <c r="F3867">
        <v>334233</v>
      </c>
      <c r="G3867">
        <v>168346</v>
      </c>
      <c r="H3867">
        <v>13569</v>
      </c>
      <c r="I3867">
        <v>198.6</v>
      </c>
      <c r="J3867">
        <v>0</v>
      </c>
      <c r="K3867">
        <v>0</v>
      </c>
      <c r="L3867">
        <v>331774</v>
      </c>
      <c r="M3867">
        <v>331774</v>
      </c>
      <c r="N3867">
        <v>0</v>
      </c>
      <c r="O3867">
        <v>197.1</v>
      </c>
      <c r="P3867">
        <v>197.1</v>
      </c>
      <c r="Q3867">
        <v>0</v>
      </c>
      <c r="R3867">
        <v>0</v>
      </c>
      <c r="S3867">
        <v>0</v>
      </c>
      <c r="T3867">
        <v>0</v>
      </c>
      <c r="U3867">
        <v>0</v>
      </c>
      <c r="V3867">
        <v>331774</v>
      </c>
      <c r="W3867">
        <v>197.1</v>
      </c>
      <c r="X3867">
        <v>0</v>
      </c>
      <c r="AB3867">
        <v>0</v>
      </c>
    </row>
    <row r="3868" spans="1:28" x14ac:dyDescent="0.35">
      <c r="A3868">
        <v>2012</v>
      </c>
      <c r="B3868" t="s">
        <v>45</v>
      </c>
      <c r="C3868" t="s">
        <v>55</v>
      </c>
      <c r="D3868">
        <v>26047</v>
      </c>
      <c r="E3868">
        <v>26488</v>
      </c>
      <c r="F3868">
        <v>365144</v>
      </c>
      <c r="G3868">
        <v>359515</v>
      </c>
      <c r="H3868">
        <v>379</v>
      </c>
      <c r="I3868">
        <v>1.4</v>
      </c>
      <c r="J3868">
        <v>1849</v>
      </c>
      <c r="K3868">
        <v>6.8</v>
      </c>
      <c r="L3868">
        <v>98661</v>
      </c>
      <c r="M3868">
        <v>3568</v>
      </c>
      <c r="N3868">
        <v>95093</v>
      </c>
      <c r="O3868">
        <v>1</v>
      </c>
      <c r="P3868">
        <v>27.4</v>
      </c>
      <c r="Q3868">
        <v>87402</v>
      </c>
      <c r="R3868">
        <v>45596</v>
      </c>
      <c r="S3868">
        <v>41806</v>
      </c>
      <c r="T3868">
        <v>12.7</v>
      </c>
      <c r="U3868">
        <v>24.3</v>
      </c>
      <c r="V3868">
        <v>11259</v>
      </c>
      <c r="W3868">
        <v>3.1</v>
      </c>
      <c r="X3868">
        <v>48.6</v>
      </c>
      <c r="Y3868">
        <v>1491</v>
      </c>
      <c r="Z3868">
        <v>1496</v>
      </c>
      <c r="AA3868">
        <v>38603</v>
      </c>
      <c r="AB3868">
        <v>0</v>
      </c>
    </row>
    <row r="3869" spans="1:28" x14ac:dyDescent="0.35">
      <c r="A3869">
        <v>2012</v>
      </c>
      <c r="B3869" t="s">
        <v>45</v>
      </c>
      <c r="C3869" t="s">
        <v>56</v>
      </c>
      <c r="D3869">
        <v>24479</v>
      </c>
      <c r="E3869">
        <v>24969</v>
      </c>
      <c r="F3869">
        <v>333664</v>
      </c>
      <c r="G3869">
        <v>332969</v>
      </c>
      <c r="H3869">
        <v>512</v>
      </c>
      <c r="I3869">
        <v>2</v>
      </c>
      <c r="J3869">
        <v>1369</v>
      </c>
      <c r="K3869">
        <v>5.4</v>
      </c>
      <c r="L3869">
        <v>67192</v>
      </c>
      <c r="M3869">
        <v>6975</v>
      </c>
      <c r="N3869">
        <v>60217</v>
      </c>
      <c r="O3869">
        <v>2.1</v>
      </c>
      <c r="P3869">
        <v>20.2</v>
      </c>
      <c r="Q3869">
        <v>65801</v>
      </c>
      <c r="R3869">
        <v>32693</v>
      </c>
      <c r="S3869">
        <v>33108</v>
      </c>
      <c r="T3869">
        <v>9.8000000000000007</v>
      </c>
      <c r="U3869">
        <v>19.8</v>
      </c>
      <c r="V3869">
        <v>1391</v>
      </c>
      <c r="W3869">
        <v>0.4</v>
      </c>
      <c r="X3869">
        <v>39.6</v>
      </c>
      <c r="Y3869">
        <v>1061</v>
      </c>
      <c r="Z3869">
        <v>1081</v>
      </c>
      <c r="AA3869">
        <v>27060</v>
      </c>
      <c r="AB3869">
        <v>0</v>
      </c>
    </row>
    <row r="3870" spans="1:28" x14ac:dyDescent="0.35">
      <c r="A3870">
        <v>2012</v>
      </c>
      <c r="B3870" t="s">
        <v>45</v>
      </c>
      <c r="C3870" t="s">
        <v>57</v>
      </c>
      <c r="D3870">
        <v>24595</v>
      </c>
      <c r="E3870">
        <v>25283</v>
      </c>
      <c r="F3870">
        <v>332432</v>
      </c>
      <c r="G3870">
        <v>333162</v>
      </c>
      <c r="H3870">
        <v>467</v>
      </c>
      <c r="I3870">
        <v>1.8</v>
      </c>
      <c r="J3870">
        <v>1172</v>
      </c>
      <c r="K3870">
        <v>4.5999999999999996</v>
      </c>
      <c r="L3870">
        <v>58354</v>
      </c>
      <c r="M3870">
        <v>6496</v>
      </c>
      <c r="N3870">
        <v>51858</v>
      </c>
      <c r="O3870">
        <v>1.9</v>
      </c>
      <c r="P3870">
        <v>17.5</v>
      </c>
      <c r="Q3870">
        <v>59814</v>
      </c>
      <c r="R3870">
        <v>27184</v>
      </c>
      <c r="S3870">
        <v>32630</v>
      </c>
      <c r="T3870">
        <v>8.1999999999999993</v>
      </c>
      <c r="U3870">
        <v>18</v>
      </c>
      <c r="V3870">
        <v>-1460</v>
      </c>
      <c r="W3870">
        <v>-0.5</v>
      </c>
      <c r="X3870">
        <v>35</v>
      </c>
      <c r="Y3870">
        <v>845</v>
      </c>
      <c r="Z3870">
        <v>848</v>
      </c>
      <c r="AA3870">
        <v>21772</v>
      </c>
      <c r="AB3870">
        <v>0</v>
      </c>
    </row>
    <row r="3871" spans="1:28" x14ac:dyDescent="0.35">
      <c r="A3871">
        <v>2012</v>
      </c>
      <c r="B3871" t="s">
        <v>45</v>
      </c>
      <c r="C3871" t="s">
        <v>58</v>
      </c>
      <c r="D3871">
        <v>25865</v>
      </c>
      <c r="E3871">
        <v>27049</v>
      </c>
      <c r="F3871">
        <v>346778</v>
      </c>
      <c r="G3871">
        <v>346489</v>
      </c>
      <c r="H3871">
        <v>601</v>
      </c>
      <c r="I3871">
        <v>2.2000000000000002</v>
      </c>
      <c r="J3871">
        <v>1124</v>
      </c>
      <c r="K3871">
        <v>4.0999999999999996</v>
      </c>
      <c r="L3871">
        <v>58047</v>
      </c>
      <c r="M3871">
        <v>6819</v>
      </c>
      <c r="N3871">
        <v>51228</v>
      </c>
      <c r="O3871">
        <v>2</v>
      </c>
      <c r="P3871">
        <v>16.8</v>
      </c>
      <c r="Q3871">
        <v>57469</v>
      </c>
      <c r="R3871">
        <v>25566</v>
      </c>
      <c r="S3871">
        <v>31903</v>
      </c>
      <c r="T3871">
        <v>7.4</v>
      </c>
      <c r="U3871">
        <v>16.600000000000001</v>
      </c>
      <c r="V3871">
        <v>578</v>
      </c>
      <c r="W3871">
        <v>0.2</v>
      </c>
      <c r="X3871">
        <v>33.200000000000003</v>
      </c>
      <c r="Y3871">
        <v>773</v>
      </c>
      <c r="Z3871">
        <v>779</v>
      </c>
      <c r="AA3871">
        <v>19956</v>
      </c>
      <c r="AB3871">
        <v>0</v>
      </c>
    </row>
    <row r="3872" spans="1:28" x14ac:dyDescent="0.35">
      <c r="A3872">
        <v>2012</v>
      </c>
      <c r="B3872" t="s">
        <v>45</v>
      </c>
      <c r="C3872" t="s">
        <v>59</v>
      </c>
      <c r="D3872">
        <v>24443</v>
      </c>
      <c r="E3872">
        <v>24850</v>
      </c>
      <c r="F3872">
        <v>327423</v>
      </c>
      <c r="G3872">
        <v>330936</v>
      </c>
      <c r="H3872">
        <v>226</v>
      </c>
      <c r="I3872">
        <v>0.9</v>
      </c>
      <c r="J3872">
        <v>1090</v>
      </c>
      <c r="K3872">
        <v>4.3</v>
      </c>
      <c r="L3872">
        <v>47932</v>
      </c>
      <c r="M3872">
        <v>4206</v>
      </c>
      <c r="N3872">
        <v>43726</v>
      </c>
      <c r="O3872">
        <v>1.3</v>
      </c>
      <c r="P3872">
        <v>14.5</v>
      </c>
      <c r="Q3872">
        <v>54957</v>
      </c>
      <c r="R3872">
        <v>23935</v>
      </c>
      <c r="S3872">
        <v>31022</v>
      </c>
      <c r="T3872">
        <v>7.2</v>
      </c>
      <c r="U3872">
        <v>16.600000000000001</v>
      </c>
      <c r="V3872">
        <v>-7025</v>
      </c>
      <c r="W3872">
        <v>-2.1</v>
      </c>
      <c r="X3872">
        <v>29</v>
      </c>
      <c r="Y3872">
        <v>708</v>
      </c>
      <c r="Z3872">
        <v>729</v>
      </c>
      <c r="AA3872">
        <v>18550</v>
      </c>
      <c r="AB3872">
        <v>0</v>
      </c>
    </row>
    <row r="3873" spans="1:28" x14ac:dyDescent="0.35">
      <c r="A3873">
        <v>2012</v>
      </c>
      <c r="B3873" t="s">
        <v>45</v>
      </c>
      <c r="C3873" t="s">
        <v>60</v>
      </c>
      <c r="D3873">
        <v>108890</v>
      </c>
      <c r="E3873">
        <v>112723</v>
      </c>
      <c r="F3873">
        <v>1448635</v>
      </c>
      <c r="G3873">
        <v>1465445</v>
      </c>
      <c r="H3873">
        <v>1085</v>
      </c>
      <c r="I3873">
        <v>0.9</v>
      </c>
      <c r="J3873">
        <v>4628</v>
      </c>
      <c r="K3873">
        <v>4</v>
      </c>
      <c r="L3873">
        <v>186180</v>
      </c>
      <c r="M3873">
        <v>18202</v>
      </c>
      <c r="N3873">
        <v>167978</v>
      </c>
      <c r="O3873">
        <v>1.2</v>
      </c>
      <c r="P3873">
        <v>12.7</v>
      </c>
      <c r="Q3873">
        <v>219799</v>
      </c>
      <c r="R3873">
        <v>86877</v>
      </c>
      <c r="S3873">
        <v>132922</v>
      </c>
      <c r="T3873">
        <v>5.9</v>
      </c>
      <c r="U3873">
        <v>15</v>
      </c>
      <c r="V3873">
        <v>-33619</v>
      </c>
      <c r="W3873">
        <v>-2.2999999999999998</v>
      </c>
      <c r="X3873">
        <v>25.4</v>
      </c>
      <c r="Y3873">
        <v>2411</v>
      </c>
      <c r="Z3873">
        <v>2563</v>
      </c>
      <c r="AA3873">
        <v>62071</v>
      </c>
      <c r="AB3873">
        <v>0</v>
      </c>
    </row>
    <row r="3874" spans="1:28" x14ac:dyDescent="0.35">
      <c r="A3874">
        <v>2012</v>
      </c>
      <c r="B3874" t="s">
        <v>45</v>
      </c>
      <c r="C3874" t="s">
        <v>61</v>
      </c>
      <c r="D3874">
        <v>83081</v>
      </c>
      <c r="E3874">
        <v>87114</v>
      </c>
      <c r="F3874">
        <v>1102935</v>
      </c>
      <c r="G3874">
        <v>1116226</v>
      </c>
      <c r="H3874">
        <v>941</v>
      </c>
      <c r="I3874">
        <v>1.1000000000000001</v>
      </c>
      <c r="J3874">
        <v>3131</v>
      </c>
      <c r="K3874">
        <v>3.6</v>
      </c>
      <c r="L3874">
        <v>126439</v>
      </c>
      <c r="M3874">
        <v>15055</v>
      </c>
      <c r="N3874">
        <v>111384</v>
      </c>
      <c r="O3874">
        <v>1.3</v>
      </c>
      <c r="P3874">
        <v>11.3</v>
      </c>
      <c r="Q3874">
        <v>153021</v>
      </c>
      <c r="R3874">
        <v>55272</v>
      </c>
      <c r="S3874">
        <v>97749</v>
      </c>
      <c r="T3874">
        <v>5</v>
      </c>
      <c r="U3874">
        <v>13.7</v>
      </c>
      <c r="V3874">
        <v>-26582</v>
      </c>
      <c r="W3874">
        <v>-2.4</v>
      </c>
      <c r="X3874">
        <v>22.6</v>
      </c>
      <c r="Y3874">
        <v>1457</v>
      </c>
      <c r="Z3874">
        <v>1531</v>
      </c>
      <c r="AA3874">
        <v>38186</v>
      </c>
      <c r="AB3874">
        <v>0</v>
      </c>
    </row>
    <row r="3875" spans="1:28" x14ac:dyDescent="0.35">
      <c r="A3875">
        <v>2012</v>
      </c>
      <c r="B3875" t="s">
        <v>45</v>
      </c>
      <c r="C3875" t="s">
        <v>62</v>
      </c>
      <c r="D3875">
        <v>62412</v>
      </c>
      <c r="E3875">
        <v>64309</v>
      </c>
      <c r="F3875">
        <v>826038</v>
      </c>
      <c r="G3875">
        <v>835848</v>
      </c>
      <c r="H3875">
        <v>608</v>
      </c>
      <c r="I3875">
        <v>0.9</v>
      </c>
      <c r="J3875">
        <v>1789</v>
      </c>
      <c r="K3875">
        <v>2.8</v>
      </c>
      <c r="L3875">
        <v>85348</v>
      </c>
      <c r="M3875">
        <v>10076</v>
      </c>
      <c r="N3875">
        <v>75272</v>
      </c>
      <c r="O3875">
        <v>1.2</v>
      </c>
      <c r="P3875">
        <v>10.199999999999999</v>
      </c>
      <c r="Q3875">
        <v>104968</v>
      </c>
      <c r="R3875">
        <v>33793</v>
      </c>
      <c r="S3875">
        <v>71175</v>
      </c>
      <c r="T3875">
        <v>4</v>
      </c>
      <c r="U3875">
        <v>12.6</v>
      </c>
      <c r="V3875">
        <v>-19620</v>
      </c>
      <c r="W3875">
        <v>-2.4</v>
      </c>
      <c r="X3875">
        <v>20.399999999999999</v>
      </c>
      <c r="Y3875">
        <v>906</v>
      </c>
      <c r="Z3875">
        <v>952</v>
      </c>
      <c r="AA3875">
        <v>23523</v>
      </c>
      <c r="AB3875">
        <v>0</v>
      </c>
    </row>
    <row r="3876" spans="1:28" x14ac:dyDescent="0.35">
      <c r="A3876">
        <v>2012</v>
      </c>
      <c r="B3876" t="s">
        <v>45</v>
      </c>
      <c r="C3876" t="s">
        <v>63</v>
      </c>
      <c r="D3876">
        <v>51586</v>
      </c>
      <c r="E3876">
        <v>54363</v>
      </c>
      <c r="F3876">
        <v>683874</v>
      </c>
      <c r="G3876">
        <v>691454</v>
      </c>
      <c r="H3876">
        <v>643</v>
      </c>
      <c r="I3876">
        <v>1.2</v>
      </c>
      <c r="J3876">
        <v>1643</v>
      </c>
      <c r="K3876">
        <v>3</v>
      </c>
      <c r="L3876">
        <v>67926</v>
      </c>
      <c r="M3876">
        <v>8594</v>
      </c>
      <c r="N3876">
        <v>59332</v>
      </c>
      <c r="O3876">
        <v>1.2</v>
      </c>
      <c r="P3876">
        <v>9.8000000000000007</v>
      </c>
      <c r="Q3876">
        <v>83085</v>
      </c>
      <c r="R3876">
        <v>26243</v>
      </c>
      <c r="S3876">
        <v>56842</v>
      </c>
      <c r="T3876">
        <v>3.8</v>
      </c>
      <c r="U3876">
        <v>12</v>
      </c>
      <c r="V3876">
        <v>-15159</v>
      </c>
      <c r="W3876">
        <v>-2.2000000000000002</v>
      </c>
      <c r="X3876">
        <v>19.600000000000001</v>
      </c>
      <c r="Y3876">
        <v>658</v>
      </c>
      <c r="Z3876">
        <v>712</v>
      </c>
      <c r="AA3876">
        <v>17255</v>
      </c>
      <c r="AB3876">
        <v>0</v>
      </c>
    </row>
    <row r="3877" spans="1:28" x14ac:dyDescent="0.35">
      <c r="A3877">
        <v>2012</v>
      </c>
      <c r="B3877" t="s">
        <v>45</v>
      </c>
      <c r="C3877" t="s">
        <v>64</v>
      </c>
      <c r="D3877">
        <v>78772</v>
      </c>
      <c r="E3877">
        <v>87240</v>
      </c>
      <c r="F3877">
        <v>1043644</v>
      </c>
      <c r="G3877">
        <v>1054183</v>
      </c>
      <c r="H3877">
        <v>1840</v>
      </c>
      <c r="I3877">
        <v>2.1</v>
      </c>
      <c r="J3877">
        <v>3099</v>
      </c>
      <c r="K3877">
        <v>3.5</v>
      </c>
      <c r="L3877">
        <v>107554</v>
      </c>
      <c r="M3877">
        <v>20354</v>
      </c>
      <c r="N3877">
        <v>87200</v>
      </c>
      <c r="O3877">
        <v>1.9</v>
      </c>
      <c r="P3877">
        <v>10.199999999999999</v>
      </c>
      <c r="Q3877">
        <v>128632</v>
      </c>
      <c r="R3877">
        <v>40069</v>
      </c>
      <c r="S3877">
        <v>88563</v>
      </c>
      <c r="T3877">
        <v>3.8</v>
      </c>
      <c r="U3877">
        <v>12.2</v>
      </c>
      <c r="V3877">
        <v>-21078</v>
      </c>
      <c r="W3877">
        <v>-2</v>
      </c>
      <c r="X3877">
        <v>20.399999999999999</v>
      </c>
      <c r="Y3877">
        <v>927</v>
      </c>
      <c r="Z3877">
        <v>1120</v>
      </c>
      <c r="AA3877">
        <v>24264</v>
      </c>
      <c r="AB3877">
        <v>0</v>
      </c>
    </row>
    <row r="3878" spans="1:28" x14ac:dyDescent="0.35">
      <c r="A3878">
        <v>2012</v>
      </c>
      <c r="B3878" t="s">
        <v>45</v>
      </c>
      <c r="C3878" t="s">
        <v>43</v>
      </c>
      <c r="D3878">
        <v>70845</v>
      </c>
      <c r="E3878">
        <v>81084</v>
      </c>
      <c r="F3878">
        <v>952082</v>
      </c>
      <c r="G3878">
        <v>960572</v>
      </c>
      <c r="H3878">
        <v>1897</v>
      </c>
      <c r="I3878">
        <v>2.2999999999999998</v>
      </c>
      <c r="J3878">
        <v>3487</v>
      </c>
      <c r="K3878">
        <v>4.3</v>
      </c>
      <c r="L3878">
        <v>98086</v>
      </c>
      <c r="M3878">
        <v>20633</v>
      </c>
      <c r="N3878">
        <v>77453</v>
      </c>
      <c r="O3878">
        <v>2.1</v>
      </c>
      <c r="P3878">
        <v>10.199999999999999</v>
      </c>
      <c r="Q3878">
        <v>115065</v>
      </c>
      <c r="R3878">
        <v>38486</v>
      </c>
      <c r="S3878">
        <v>76579</v>
      </c>
      <c r="T3878">
        <v>4</v>
      </c>
      <c r="U3878">
        <v>12</v>
      </c>
      <c r="V3878">
        <v>-16979</v>
      </c>
      <c r="W3878">
        <v>-1.8</v>
      </c>
      <c r="X3878">
        <v>20.399999999999999</v>
      </c>
      <c r="Y3878">
        <v>829</v>
      </c>
      <c r="Z3878">
        <v>1097</v>
      </c>
      <c r="AA3878">
        <v>21860</v>
      </c>
      <c r="AB3878">
        <v>0</v>
      </c>
    </row>
    <row r="3879" spans="1:28" x14ac:dyDescent="0.35">
      <c r="A3879">
        <v>2012</v>
      </c>
      <c r="B3879" t="s">
        <v>46</v>
      </c>
      <c r="C3879" t="s">
        <v>42</v>
      </c>
      <c r="D3879">
        <v>5765</v>
      </c>
      <c r="E3879">
        <v>6649</v>
      </c>
      <c r="F3879">
        <v>329707</v>
      </c>
      <c r="G3879">
        <v>165970</v>
      </c>
      <c r="H3879">
        <v>6613</v>
      </c>
      <c r="I3879">
        <v>198.9</v>
      </c>
      <c r="J3879">
        <v>0</v>
      </c>
      <c r="K3879">
        <v>0</v>
      </c>
      <c r="L3879">
        <v>327474</v>
      </c>
      <c r="M3879">
        <v>327474</v>
      </c>
      <c r="N3879">
        <v>0</v>
      </c>
      <c r="O3879">
        <v>197.3</v>
      </c>
      <c r="P3879">
        <v>197.3</v>
      </c>
      <c r="Q3879">
        <v>0</v>
      </c>
      <c r="R3879">
        <v>0</v>
      </c>
      <c r="S3879">
        <v>0</v>
      </c>
      <c r="T3879">
        <v>0</v>
      </c>
      <c r="U3879">
        <v>0</v>
      </c>
      <c r="V3879">
        <v>327474</v>
      </c>
      <c r="W3879">
        <v>197.3</v>
      </c>
      <c r="X3879">
        <v>0</v>
      </c>
      <c r="AB3879">
        <v>0</v>
      </c>
    </row>
    <row r="3880" spans="1:28" x14ac:dyDescent="0.35">
      <c r="A3880">
        <v>2012</v>
      </c>
      <c r="B3880" t="s">
        <v>46</v>
      </c>
      <c r="C3880" t="s">
        <v>55</v>
      </c>
      <c r="D3880">
        <v>13285</v>
      </c>
      <c r="E3880">
        <v>14420</v>
      </c>
      <c r="F3880">
        <v>412895</v>
      </c>
      <c r="G3880">
        <v>403956</v>
      </c>
      <c r="H3880">
        <v>393</v>
      </c>
      <c r="I3880">
        <v>2.7</v>
      </c>
      <c r="J3880">
        <v>936</v>
      </c>
      <c r="K3880">
        <v>6.4</v>
      </c>
      <c r="L3880">
        <v>110878</v>
      </c>
      <c r="M3880">
        <v>6353</v>
      </c>
      <c r="N3880">
        <v>104525</v>
      </c>
      <c r="O3880">
        <v>1.6</v>
      </c>
      <c r="P3880">
        <v>27.4</v>
      </c>
      <c r="Q3880">
        <v>92999</v>
      </c>
      <c r="R3880">
        <v>47377</v>
      </c>
      <c r="S3880">
        <v>45622</v>
      </c>
      <c r="T3880">
        <v>11.7</v>
      </c>
      <c r="U3880">
        <v>23</v>
      </c>
      <c r="V3880">
        <v>17879</v>
      </c>
      <c r="W3880">
        <v>4.4000000000000004</v>
      </c>
      <c r="X3880">
        <v>46</v>
      </c>
      <c r="Y3880">
        <v>675</v>
      </c>
      <c r="Z3880">
        <v>687</v>
      </c>
      <c r="AA3880">
        <v>38812</v>
      </c>
      <c r="AB3880">
        <v>0</v>
      </c>
    </row>
    <row r="3881" spans="1:28" x14ac:dyDescent="0.35">
      <c r="A3881">
        <v>2012</v>
      </c>
      <c r="B3881" t="s">
        <v>46</v>
      </c>
      <c r="C3881" t="s">
        <v>56</v>
      </c>
      <c r="D3881">
        <v>12917</v>
      </c>
      <c r="E3881">
        <v>14065</v>
      </c>
      <c r="F3881">
        <v>396830</v>
      </c>
      <c r="G3881">
        <v>387698</v>
      </c>
      <c r="H3881">
        <v>353</v>
      </c>
      <c r="I3881">
        <v>2.5</v>
      </c>
      <c r="J3881">
        <v>603</v>
      </c>
      <c r="K3881">
        <v>4.3</v>
      </c>
      <c r="L3881">
        <v>79746</v>
      </c>
      <c r="M3881">
        <v>8233</v>
      </c>
      <c r="N3881">
        <v>71513</v>
      </c>
      <c r="O3881">
        <v>2.1</v>
      </c>
      <c r="P3881">
        <v>20.6</v>
      </c>
      <c r="Q3881">
        <v>61481</v>
      </c>
      <c r="R3881">
        <v>28079</v>
      </c>
      <c r="S3881">
        <v>33402</v>
      </c>
      <c r="T3881">
        <v>7.2</v>
      </c>
      <c r="U3881">
        <v>15.9</v>
      </c>
      <c r="V3881">
        <v>18265</v>
      </c>
      <c r="W3881">
        <v>4.7</v>
      </c>
      <c r="X3881">
        <v>31.8</v>
      </c>
      <c r="Y3881">
        <v>384</v>
      </c>
      <c r="Z3881">
        <v>391</v>
      </c>
      <c r="AA3881">
        <v>21567</v>
      </c>
      <c r="AB3881">
        <v>0</v>
      </c>
    </row>
    <row r="3882" spans="1:28" x14ac:dyDescent="0.35">
      <c r="A3882">
        <v>2012</v>
      </c>
      <c r="B3882" t="s">
        <v>46</v>
      </c>
      <c r="C3882" t="s">
        <v>57</v>
      </c>
      <c r="D3882">
        <v>13142</v>
      </c>
      <c r="E3882">
        <v>14772</v>
      </c>
      <c r="F3882">
        <v>398567</v>
      </c>
      <c r="G3882">
        <v>392163</v>
      </c>
      <c r="H3882">
        <v>355</v>
      </c>
      <c r="I3882">
        <v>2.4</v>
      </c>
      <c r="J3882">
        <v>621</v>
      </c>
      <c r="K3882">
        <v>4.2</v>
      </c>
      <c r="L3882">
        <v>72225</v>
      </c>
      <c r="M3882">
        <v>6982</v>
      </c>
      <c r="N3882">
        <v>65243</v>
      </c>
      <c r="O3882">
        <v>1.8</v>
      </c>
      <c r="P3882">
        <v>18.399999999999999</v>
      </c>
      <c r="Q3882">
        <v>59417</v>
      </c>
      <c r="R3882">
        <v>27457</v>
      </c>
      <c r="S3882">
        <v>31960</v>
      </c>
      <c r="T3882">
        <v>7</v>
      </c>
      <c r="U3882">
        <v>15.2</v>
      </c>
      <c r="V3882">
        <v>12808</v>
      </c>
      <c r="W3882">
        <v>3.2</v>
      </c>
      <c r="X3882">
        <v>30.4</v>
      </c>
      <c r="Y3882">
        <v>365</v>
      </c>
      <c r="Z3882">
        <v>376</v>
      </c>
      <c r="AA3882">
        <v>20464</v>
      </c>
      <c r="AB3882">
        <v>0</v>
      </c>
    </row>
    <row r="3883" spans="1:28" x14ac:dyDescent="0.35">
      <c r="A3883">
        <v>2012</v>
      </c>
      <c r="B3883" t="s">
        <v>46</v>
      </c>
      <c r="C3883" t="s">
        <v>58</v>
      </c>
      <c r="D3883">
        <v>14327</v>
      </c>
      <c r="E3883">
        <v>17551</v>
      </c>
      <c r="F3883">
        <v>433086</v>
      </c>
      <c r="G3883">
        <v>423076</v>
      </c>
      <c r="H3883">
        <v>744</v>
      </c>
      <c r="I3883">
        <v>4.2</v>
      </c>
      <c r="J3883">
        <v>688</v>
      </c>
      <c r="K3883">
        <v>3.9</v>
      </c>
      <c r="L3883">
        <v>80846</v>
      </c>
      <c r="M3883">
        <v>11520</v>
      </c>
      <c r="N3883">
        <v>69326</v>
      </c>
      <c r="O3883">
        <v>2.7</v>
      </c>
      <c r="P3883">
        <v>19.100000000000001</v>
      </c>
      <c r="Q3883">
        <v>60825</v>
      </c>
      <c r="R3883">
        <v>27659</v>
      </c>
      <c r="S3883">
        <v>33166</v>
      </c>
      <c r="T3883">
        <v>6.5</v>
      </c>
      <c r="U3883">
        <v>14.4</v>
      </c>
      <c r="V3883">
        <v>20021</v>
      </c>
      <c r="W3883">
        <v>4.7</v>
      </c>
      <c r="X3883">
        <v>28.8</v>
      </c>
      <c r="Y3883">
        <v>333</v>
      </c>
      <c r="Z3883">
        <v>349</v>
      </c>
      <c r="AA3883">
        <v>18670</v>
      </c>
      <c r="AB3883">
        <v>0</v>
      </c>
    </row>
    <row r="3884" spans="1:28" x14ac:dyDescent="0.35">
      <c r="A3884">
        <v>2012</v>
      </c>
      <c r="B3884" t="s">
        <v>46</v>
      </c>
      <c r="C3884" t="s">
        <v>59</v>
      </c>
      <c r="D3884">
        <v>12872</v>
      </c>
      <c r="E3884">
        <v>13836</v>
      </c>
      <c r="F3884">
        <v>387330</v>
      </c>
      <c r="G3884">
        <v>386200</v>
      </c>
      <c r="H3884">
        <v>212</v>
      </c>
      <c r="I3884">
        <v>1.5</v>
      </c>
      <c r="J3884">
        <v>581</v>
      </c>
      <c r="K3884">
        <v>4.0999999999999996</v>
      </c>
      <c r="L3884">
        <v>56046</v>
      </c>
      <c r="M3884">
        <v>5543</v>
      </c>
      <c r="N3884">
        <v>50503</v>
      </c>
      <c r="O3884">
        <v>1.4</v>
      </c>
      <c r="P3884">
        <v>14.5</v>
      </c>
      <c r="Q3884">
        <v>53785</v>
      </c>
      <c r="R3884">
        <v>22611</v>
      </c>
      <c r="S3884">
        <v>31174</v>
      </c>
      <c r="T3884">
        <v>5.9</v>
      </c>
      <c r="U3884">
        <v>13.9</v>
      </c>
      <c r="V3884">
        <v>2261</v>
      </c>
      <c r="W3884">
        <v>0.6</v>
      </c>
      <c r="X3884">
        <v>27.8</v>
      </c>
      <c r="Y3884">
        <v>279</v>
      </c>
      <c r="Z3884">
        <v>290</v>
      </c>
      <c r="AA3884">
        <v>15842</v>
      </c>
      <c r="AB3884">
        <v>0</v>
      </c>
    </row>
    <row r="3885" spans="1:28" x14ac:dyDescent="0.35">
      <c r="A3885">
        <v>2012</v>
      </c>
      <c r="B3885" t="s">
        <v>46</v>
      </c>
      <c r="C3885" t="s">
        <v>60</v>
      </c>
      <c r="D3885">
        <v>60380</v>
      </c>
      <c r="E3885">
        <v>69893</v>
      </c>
      <c r="F3885">
        <v>1816116</v>
      </c>
      <c r="G3885">
        <v>1820017</v>
      </c>
      <c r="H3885">
        <v>1544</v>
      </c>
      <c r="I3885">
        <v>2.2000000000000002</v>
      </c>
      <c r="J3885">
        <v>3388</v>
      </c>
      <c r="K3885">
        <v>4.8</v>
      </c>
      <c r="L3885">
        <v>239243</v>
      </c>
      <c r="M3885">
        <v>28860</v>
      </c>
      <c r="N3885">
        <v>210383</v>
      </c>
      <c r="O3885">
        <v>1.6</v>
      </c>
      <c r="P3885">
        <v>13.1</v>
      </c>
      <c r="Q3885">
        <v>247045</v>
      </c>
      <c r="R3885">
        <v>100150</v>
      </c>
      <c r="S3885">
        <v>146895</v>
      </c>
      <c r="T3885">
        <v>5.5</v>
      </c>
      <c r="U3885">
        <v>13.6</v>
      </c>
      <c r="V3885">
        <v>-7802</v>
      </c>
      <c r="W3885">
        <v>-0.5</v>
      </c>
      <c r="X3885">
        <v>26.2</v>
      </c>
      <c r="Y3885">
        <v>1093</v>
      </c>
      <c r="Z3885">
        <v>1205</v>
      </c>
      <c r="AA3885">
        <v>62906</v>
      </c>
      <c r="AB3885">
        <v>0</v>
      </c>
    </row>
    <row r="3886" spans="1:28" x14ac:dyDescent="0.35">
      <c r="A3886">
        <v>2012</v>
      </c>
      <c r="B3886" t="s">
        <v>46</v>
      </c>
      <c r="C3886" t="s">
        <v>61</v>
      </c>
      <c r="D3886">
        <v>48964</v>
      </c>
      <c r="E3886">
        <v>59029</v>
      </c>
      <c r="F3886">
        <v>1472538</v>
      </c>
      <c r="G3886">
        <v>1476250</v>
      </c>
      <c r="H3886">
        <v>1304</v>
      </c>
      <c r="I3886">
        <v>2.2000000000000002</v>
      </c>
      <c r="J3886">
        <v>2724</v>
      </c>
      <c r="K3886">
        <v>4.5999999999999996</v>
      </c>
      <c r="L3886">
        <v>176768</v>
      </c>
      <c r="M3886">
        <v>25863</v>
      </c>
      <c r="N3886">
        <v>150905</v>
      </c>
      <c r="O3886">
        <v>1.8</v>
      </c>
      <c r="P3886">
        <v>12</v>
      </c>
      <c r="Q3886">
        <v>184191</v>
      </c>
      <c r="R3886">
        <v>68669</v>
      </c>
      <c r="S3886">
        <v>115522</v>
      </c>
      <c r="T3886">
        <v>4.7</v>
      </c>
      <c r="U3886">
        <v>12.5</v>
      </c>
      <c r="V3886">
        <v>-7423</v>
      </c>
      <c r="W3886">
        <v>-0.5</v>
      </c>
      <c r="X3886">
        <v>24</v>
      </c>
      <c r="Y3886">
        <v>697</v>
      </c>
      <c r="Z3886">
        <v>781</v>
      </c>
      <c r="AA3886">
        <v>39971</v>
      </c>
      <c r="AB3886">
        <v>0</v>
      </c>
    </row>
    <row r="3887" spans="1:28" x14ac:dyDescent="0.35">
      <c r="A3887">
        <v>2012</v>
      </c>
      <c r="B3887" t="s">
        <v>46</v>
      </c>
      <c r="C3887" t="s">
        <v>62</v>
      </c>
      <c r="D3887">
        <v>36647</v>
      </c>
      <c r="E3887">
        <v>41199</v>
      </c>
      <c r="F3887">
        <v>1092721</v>
      </c>
      <c r="G3887">
        <v>1096380</v>
      </c>
      <c r="H3887">
        <v>634</v>
      </c>
      <c r="I3887">
        <v>1.5</v>
      </c>
      <c r="J3887">
        <v>1278</v>
      </c>
      <c r="K3887">
        <v>3.1</v>
      </c>
      <c r="L3887">
        <v>114445</v>
      </c>
      <c r="M3887">
        <v>14197</v>
      </c>
      <c r="N3887">
        <v>100248</v>
      </c>
      <c r="O3887">
        <v>1.3</v>
      </c>
      <c r="P3887">
        <v>10.4</v>
      </c>
      <c r="Q3887">
        <v>121763</v>
      </c>
      <c r="R3887">
        <v>39378</v>
      </c>
      <c r="S3887">
        <v>82385</v>
      </c>
      <c r="T3887">
        <v>3.6</v>
      </c>
      <c r="U3887">
        <v>11.1</v>
      </c>
      <c r="V3887">
        <v>-7318</v>
      </c>
      <c r="W3887">
        <v>-0.7</v>
      </c>
      <c r="X3887">
        <v>20.8</v>
      </c>
      <c r="Y3887">
        <v>415</v>
      </c>
      <c r="Z3887">
        <v>455</v>
      </c>
      <c r="AA3887">
        <v>23853</v>
      </c>
      <c r="AB3887">
        <v>0</v>
      </c>
    </row>
    <row r="3888" spans="1:28" x14ac:dyDescent="0.35">
      <c r="A3888">
        <v>2012</v>
      </c>
      <c r="B3888" t="s">
        <v>46</v>
      </c>
      <c r="C3888" t="s">
        <v>63</v>
      </c>
      <c r="D3888">
        <v>32365</v>
      </c>
      <c r="E3888">
        <v>39053</v>
      </c>
      <c r="F3888">
        <v>970184</v>
      </c>
      <c r="G3888">
        <v>973380</v>
      </c>
      <c r="H3888">
        <v>895</v>
      </c>
      <c r="I3888">
        <v>2.2999999999999998</v>
      </c>
      <c r="J3888">
        <v>1513</v>
      </c>
      <c r="K3888">
        <v>3.8</v>
      </c>
      <c r="L3888">
        <v>100682</v>
      </c>
      <c r="M3888">
        <v>14455</v>
      </c>
      <c r="N3888">
        <v>86227</v>
      </c>
      <c r="O3888">
        <v>1.5</v>
      </c>
      <c r="P3888">
        <v>10.3</v>
      </c>
      <c r="Q3888">
        <v>107073</v>
      </c>
      <c r="R3888">
        <v>33893</v>
      </c>
      <c r="S3888">
        <v>73180</v>
      </c>
      <c r="T3888">
        <v>3.5</v>
      </c>
      <c r="U3888">
        <v>11</v>
      </c>
      <c r="V3888">
        <v>-6391</v>
      </c>
      <c r="W3888">
        <v>-0.7</v>
      </c>
      <c r="X3888">
        <v>20.6</v>
      </c>
      <c r="Y3888">
        <v>312</v>
      </c>
      <c r="Z3888">
        <v>410</v>
      </c>
      <c r="AA3888">
        <v>17946</v>
      </c>
      <c r="AB3888">
        <v>0</v>
      </c>
    </row>
    <row r="3889" spans="1:28" x14ac:dyDescent="0.35">
      <c r="A3889">
        <v>2012</v>
      </c>
      <c r="B3889" t="s">
        <v>46</v>
      </c>
      <c r="C3889" t="s">
        <v>64</v>
      </c>
      <c r="D3889">
        <v>54784</v>
      </c>
      <c r="E3889">
        <v>75827</v>
      </c>
      <c r="F3889">
        <v>1653585</v>
      </c>
      <c r="G3889">
        <v>1652275</v>
      </c>
      <c r="H3889">
        <v>2556</v>
      </c>
      <c r="I3889">
        <v>3.3</v>
      </c>
      <c r="J3889">
        <v>3621</v>
      </c>
      <c r="K3889">
        <v>4.7</v>
      </c>
      <c r="L3889">
        <v>187393</v>
      </c>
      <c r="M3889">
        <v>38929</v>
      </c>
      <c r="N3889">
        <v>148464</v>
      </c>
      <c r="O3889">
        <v>2.4</v>
      </c>
      <c r="P3889">
        <v>11.3</v>
      </c>
      <c r="Q3889">
        <v>184773</v>
      </c>
      <c r="R3889">
        <v>58916</v>
      </c>
      <c r="S3889">
        <v>125857</v>
      </c>
      <c r="T3889">
        <v>3.6</v>
      </c>
      <c r="U3889">
        <v>11.2</v>
      </c>
      <c r="V3889">
        <v>2620</v>
      </c>
      <c r="W3889">
        <v>0.1</v>
      </c>
      <c r="X3889">
        <v>22.4</v>
      </c>
      <c r="Y3889">
        <v>469</v>
      </c>
      <c r="Z3889">
        <v>669</v>
      </c>
      <c r="AA3889">
        <v>27924</v>
      </c>
      <c r="AB3889">
        <v>0</v>
      </c>
    </row>
    <row r="3890" spans="1:28" x14ac:dyDescent="0.35">
      <c r="A3890">
        <v>2012</v>
      </c>
      <c r="B3890" t="s">
        <v>46</v>
      </c>
      <c r="C3890" t="s">
        <v>43</v>
      </c>
      <c r="D3890">
        <v>61823</v>
      </c>
      <c r="E3890">
        <v>89674</v>
      </c>
      <c r="F3890">
        <v>1901864</v>
      </c>
      <c r="G3890">
        <v>1904651</v>
      </c>
      <c r="H3890">
        <v>3131</v>
      </c>
      <c r="I3890">
        <v>3.5</v>
      </c>
      <c r="J3890">
        <v>4538</v>
      </c>
      <c r="K3890">
        <v>5</v>
      </c>
      <c r="L3890">
        <v>206729</v>
      </c>
      <c r="M3890">
        <v>41614</v>
      </c>
      <c r="N3890">
        <v>165115</v>
      </c>
      <c r="O3890">
        <v>2.2000000000000002</v>
      </c>
      <c r="P3890">
        <v>10.9</v>
      </c>
      <c r="Q3890">
        <v>212302</v>
      </c>
      <c r="R3890">
        <v>65978</v>
      </c>
      <c r="S3890">
        <v>146324</v>
      </c>
      <c r="T3890">
        <v>3.5</v>
      </c>
      <c r="U3890">
        <v>11.1</v>
      </c>
      <c r="V3890">
        <v>-5573</v>
      </c>
      <c r="W3890">
        <v>-0.2</v>
      </c>
      <c r="X3890">
        <v>21.8</v>
      </c>
      <c r="Y3890">
        <v>477</v>
      </c>
      <c r="Z3890">
        <v>743</v>
      </c>
      <c r="AA3890">
        <v>28019</v>
      </c>
      <c r="AB3890">
        <v>0</v>
      </c>
    </row>
    <row r="3891" spans="1:28" x14ac:dyDescent="0.35">
      <c r="A3891">
        <v>2012</v>
      </c>
      <c r="B3891" t="s">
        <v>47</v>
      </c>
      <c r="C3891" t="s">
        <v>42</v>
      </c>
      <c r="D3891">
        <v>1198</v>
      </c>
      <c r="E3891">
        <v>1737</v>
      </c>
      <c r="F3891">
        <v>160703</v>
      </c>
      <c r="G3891">
        <v>80936</v>
      </c>
      <c r="H3891">
        <v>1729</v>
      </c>
      <c r="I3891">
        <v>199.1</v>
      </c>
      <c r="J3891">
        <v>0</v>
      </c>
      <c r="K3891">
        <v>0</v>
      </c>
      <c r="L3891">
        <v>159535</v>
      </c>
      <c r="M3891">
        <v>159535</v>
      </c>
      <c r="N3891">
        <v>0</v>
      </c>
      <c r="O3891">
        <v>197.1</v>
      </c>
      <c r="P3891">
        <v>197.1</v>
      </c>
      <c r="Q3891">
        <v>0</v>
      </c>
      <c r="R3891">
        <v>0</v>
      </c>
      <c r="S3891">
        <v>0</v>
      </c>
      <c r="T3891">
        <v>0</v>
      </c>
      <c r="U3891">
        <v>0</v>
      </c>
      <c r="V3891">
        <v>159535</v>
      </c>
      <c r="W3891">
        <v>197.1</v>
      </c>
      <c r="X3891">
        <v>0</v>
      </c>
      <c r="AB3891">
        <v>0</v>
      </c>
    </row>
    <row r="3892" spans="1:28" x14ac:dyDescent="0.35">
      <c r="A3892">
        <v>2012</v>
      </c>
      <c r="B3892" t="s">
        <v>47</v>
      </c>
      <c r="C3892" t="s">
        <v>55</v>
      </c>
      <c r="D3892">
        <v>3237</v>
      </c>
      <c r="E3892">
        <v>4685</v>
      </c>
      <c r="F3892">
        <v>226760</v>
      </c>
      <c r="G3892">
        <v>226139</v>
      </c>
      <c r="H3892">
        <v>247</v>
      </c>
      <c r="I3892">
        <v>5.2</v>
      </c>
      <c r="J3892">
        <v>283</v>
      </c>
      <c r="K3892">
        <v>6</v>
      </c>
      <c r="L3892">
        <v>59518</v>
      </c>
      <c r="M3892">
        <v>4982</v>
      </c>
      <c r="N3892">
        <v>54536</v>
      </c>
      <c r="O3892">
        <v>2.2000000000000002</v>
      </c>
      <c r="P3892">
        <v>26.3</v>
      </c>
      <c r="Q3892">
        <v>58275</v>
      </c>
      <c r="R3892">
        <v>28497</v>
      </c>
      <c r="S3892">
        <v>29778</v>
      </c>
      <c r="T3892">
        <v>12.6</v>
      </c>
      <c r="U3892">
        <v>25.8</v>
      </c>
      <c r="V3892">
        <v>1243</v>
      </c>
      <c r="W3892">
        <v>0.5</v>
      </c>
      <c r="X3892">
        <v>51.6</v>
      </c>
      <c r="Y3892">
        <v>155</v>
      </c>
      <c r="Z3892">
        <v>159</v>
      </c>
      <c r="AA3892">
        <v>21306</v>
      </c>
      <c r="AB3892">
        <v>0</v>
      </c>
    </row>
    <row r="3893" spans="1:28" x14ac:dyDescent="0.35">
      <c r="A3893">
        <v>2012</v>
      </c>
      <c r="B3893" t="s">
        <v>47</v>
      </c>
      <c r="C3893" t="s">
        <v>56</v>
      </c>
      <c r="D3893">
        <v>3161</v>
      </c>
      <c r="E3893">
        <v>4257</v>
      </c>
      <c r="F3893">
        <v>218631</v>
      </c>
      <c r="G3893">
        <v>212097</v>
      </c>
      <c r="H3893">
        <v>154</v>
      </c>
      <c r="I3893">
        <v>3.6</v>
      </c>
      <c r="J3893">
        <v>217</v>
      </c>
      <c r="K3893">
        <v>5.0999999999999996</v>
      </c>
      <c r="L3893">
        <v>44454</v>
      </c>
      <c r="M3893">
        <v>4618</v>
      </c>
      <c r="N3893">
        <v>39836</v>
      </c>
      <c r="O3893">
        <v>2.2000000000000002</v>
      </c>
      <c r="P3893">
        <v>21</v>
      </c>
      <c r="Q3893">
        <v>31385</v>
      </c>
      <c r="R3893">
        <v>12148</v>
      </c>
      <c r="S3893">
        <v>19237</v>
      </c>
      <c r="T3893">
        <v>5.7</v>
      </c>
      <c r="U3893">
        <v>14.8</v>
      </c>
      <c r="V3893">
        <v>13069</v>
      </c>
      <c r="W3893">
        <v>6.2</v>
      </c>
      <c r="X3893">
        <v>29.6</v>
      </c>
      <c r="Y3893">
        <v>63</v>
      </c>
      <c r="Z3893">
        <v>79</v>
      </c>
      <c r="AA3893">
        <v>8230</v>
      </c>
      <c r="AB3893">
        <v>0</v>
      </c>
    </row>
    <row r="3894" spans="1:28" x14ac:dyDescent="0.35">
      <c r="A3894">
        <v>2012</v>
      </c>
      <c r="B3894" t="s">
        <v>47</v>
      </c>
      <c r="C3894" t="s">
        <v>57</v>
      </c>
      <c r="D3894">
        <v>3230</v>
      </c>
      <c r="E3894">
        <v>4501</v>
      </c>
      <c r="F3894">
        <v>223072</v>
      </c>
      <c r="G3894">
        <v>215004</v>
      </c>
      <c r="H3894">
        <v>179</v>
      </c>
      <c r="I3894">
        <v>4</v>
      </c>
      <c r="J3894">
        <v>153</v>
      </c>
      <c r="K3894">
        <v>3.4</v>
      </c>
      <c r="L3894">
        <v>45126</v>
      </c>
      <c r="M3894">
        <v>5633</v>
      </c>
      <c r="N3894">
        <v>39493</v>
      </c>
      <c r="O3894">
        <v>2.6</v>
      </c>
      <c r="P3894">
        <v>21</v>
      </c>
      <c r="Q3894">
        <v>28989</v>
      </c>
      <c r="R3894">
        <v>11689</v>
      </c>
      <c r="S3894">
        <v>17300</v>
      </c>
      <c r="T3894">
        <v>5.4</v>
      </c>
      <c r="U3894">
        <v>13.5</v>
      </c>
      <c r="V3894">
        <v>16137</v>
      </c>
      <c r="W3894">
        <v>7.5</v>
      </c>
      <c r="X3894">
        <v>27</v>
      </c>
      <c r="Y3894">
        <v>61</v>
      </c>
      <c r="Z3894">
        <v>61</v>
      </c>
      <c r="AA3894">
        <v>8130</v>
      </c>
      <c r="AB3894">
        <v>0</v>
      </c>
    </row>
    <row r="3895" spans="1:28" x14ac:dyDescent="0.35">
      <c r="A3895">
        <v>2012</v>
      </c>
      <c r="B3895" t="s">
        <v>47</v>
      </c>
      <c r="C3895" t="s">
        <v>58</v>
      </c>
      <c r="D3895">
        <v>3593</v>
      </c>
      <c r="E3895">
        <v>5894</v>
      </c>
      <c r="F3895">
        <v>244915</v>
      </c>
      <c r="G3895">
        <v>234406</v>
      </c>
      <c r="H3895">
        <v>410</v>
      </c>
      <c r="I3895">
        <v>7.1</v>
      </c>
      <c r="J3895">
        <v>203</v>
      </c>
      <c r="K3895">
        <v>3.5</v>
      </c>
      <c r="L3895">
        <v>51546</v>
      </c>
      <c r="M3895">
        <v>8419</v>
      </c>
      <c r="N3895">
        <v>43127</v>
      </c>
      <c r="O3895">
        <v>3.6</v>
      </c>
      <c r="P3895">
        <v>22</v>
      </c>
      <c r="Q3895">
        <v>30528</v>
      </c>
      <c r="R3895">
        <v>13845</v>
      </c>
      <c r="S3895">
        <v>16683</v>
      </c>
      <c r="T3895">
        <v>5.9</v>
      </c>
      <c r="U3895">
        <v>13</v>
      </c>
      <c r="V3895">
        <v>21018</v>
      </c>
      <c r="W3895">
        <v>9</v>
      </c>
      <c r="X3895">
        <v>26</v>
      </c>
      <c r="Y3895">
        <v>64</v>
      </c>
      <c r="Z3895">
        <v>64</v>
      </c>
      <c r="AA3895">
        <v>8637</v>
      </c>
      <c r="AB3895">
        <v>0</v>
      </c>
    </row>
    <row r="3896" spans="1:28" x14ac:dyDescent="0.35">
      <c r="A3896">
        <v>2012</v>
      </c>
      <c r="B3896" t="s">
        <v>47</v>
      </c>
      <c r="C3896" t="s">
        <v>59</v>
      </c>
      <c r="D3896">
        <v>3082</v>
      </c>
      <c r="E3896">
        <v>3852</v>
      </c>
      <c r="F3896">
        <v>213814</v>
      </c>
      <c r="G3896">
        <v>210062</v>
      </c>
      <c r="H3896">
        <v>160</v>
      </c>
      <c r="I3896">
        <v>4.2</v>
      </c>
      <c r="J3896">
        <v>156</v>
      </c>
      <c r="K3896">
        <v>4.0999999999999996</v>
      </c>
      <c r="L3896">
        <v>34414</v>
      </c>
      <c r="M3896">
        <v>4290</v>
      </c>
      <c r="N3896">
        <v>30124</v>
      </c>
      <c r="O3896">
        <v>2</v>
      </c>
      <c r="P3896">
        <v>16.399999999999999</v>
      </c>
      <c r="Q3896">
        <v>26909</v>
      </c>
      <c r="R3896">
        <v>10948</v>
      </c>
      <c r="S3896">
        <v>15961</v>
      </c>
      <c r="T3896">
        <v>5.2</v>
      </c>
      <c r="U3896">
        <v>12.8</v>
      </c>
      <c r="V3896">
        <v>7505</v>
      </c>
      <c r="W3896">
        <v>3.6</v>
      </c>
      <c r="X3896">
        <v>25.6</v>
      </c>
      <c r="Y3896">
        <v>52</v>
      </c>
      <c r="Z3896">
        <v>56</v>
      </c>
      <c r="AA3896">
        <v>7164</v>
      </c>
      <c r="AB3896">
        <v>0</v>
      </c>
    </row>
    <row r="3897" spans="1:28" x14ac:dyDescent="0.35">
      <c r="A3897">
        <v>2012</v>
      </c>
      <c r="B3897" t="s">
        <v>47</v>
      </c>
      <c r="C3897" t="s">
        <v>60</v>
      </c>
      <c r="D3897">
        <v>16390</v>
      </c>
      <c r="E3897">
        <v>25025</v>
      </c>
      <c r="F3897">
        <v>1130416</v>
      </c>
      <c r="G3897">
        <v>1125233</v>
      </c>
      <c r="H3897">
        <v>1027</v>
      </c>
      <c r="I3897">
        <v>4.0999999999999996</v>
      </c>
      <c r="J3897">
        <v>1408</v>
      </c>
      <c r="K3897">
        <v>5.6</v>
      </c>
      <c r="L3897">
        <v>159349</v>
      </c>
      <c r="M3897">
        <v>21120</v>
      </c>
      <c r="N3897">
        <v>138229</v>
      </c>
      <c r="O3897">
        <v>1.9</v>
      </c>
      <c r="P3897">
        <v>14.2</v>
      </c>
      <c r="Q3897">
        <v>148982</v>
      </c>
      <c r="R3897">
        <v>56518</v>
      </c>
      <c r="S3897">
        <v>92464</v>
      </c>
      <c r="T3897">
        <v>5</v>
      </c>
      <c r="U3897">
        <v>13.2</v>
      </c>
      <c r="V3897">
        <v>10367</v>
      </c>
      <c r="W3897">
        <v>1</v>
      </c>
      <c r="X3897">
        <v>26.4</v>
      </c>
      <c r="Y3897">
        <v>241</v>
      </c>
      <c r="Z3897">
        <v>325</v>
      </c>
      <c r="AA3897">
        <v>33008</v>
      </c>
      <c r="AB3897">
        <v>0</v>
      </c>
    </row>
    <row r="3898" spans="1:28" x14ac:dyDescent="0.35">
      <c r="A3898">
        <v>2012</v>
      </c>
      <c r="B3898" t="s">
        <v>47</v>
      </c>
      <c r="C3898" t="s">
        <v>61</v>
      </c>
      <c r="D3898">
        <v>14430</v>
      </c>
      <c r="E3898">
        <v>23713</v>
      </c>
      <c r="F3898">
        <v>990243</v>
      </c>
      <c r="G3898">
        <v>984567</v>
      </c>
      <c r="H3898">
        <v>1127</v>
      </c>
      <c r="I3898">
        <v>4.7</v>
      </c>
      <c r="J3898">
        <v>1271</v>
      </c>
      <c r="K3898">
        <v>5.3</v>
      </c>
      <c r="L3898">
        <v>130484</v>
      </c>
      <c r="M3898">
        <v>22792</v>
      </c>
      <c r="N3898">
        <v>107692</v>
      </c>
      <c r="O3898">
        <v>2.2999999999999998</v>
      </c>
      <c r="P3898">
        <v>13.3</v>
      </c>
      <c r="Q3898">
        <v>119131</v>
      </c>
      <c r="R3898">
        <v>40560</v>
      </c>
      <c r="S3898">
        <v>78571</v>
      </c>
      <c r="T3898">
        <v>4.0999999999999996</v>
      </c>
      <c r="U3898">
        <v>12.1</v>
      </c>
      <c r="V3898">
        <v>11353</v>
      </c>
      <c r="W3898">
        <v>1.2</v>
      </c>
      <c r="X3898">
        <v>24.2</v>
      </c>
      <c r="Y3898">
        <v>131</v>
      </c>
      <c r="Z3898">
        <v>154</v>
      </c>
      <c r="AA3898">
        <v>17673</v>
      </c>
      <c r="AB3898">
        <v>0</v>
      </c>
    </row>
    <row r="3899" spans="1:28" x14ac:dyDescent="0.35">
      <c r="A3899">
        <v>2012</v>
      </c>
      <c r="B3899" t="s">
        <v>47</v>
      </c>
      <c r="C3899" t="s">
        <v>62</v>
      </c>
      <c r="D3899">
        <v>10131</v>
      </c>
      <c r="E3899">
        <v>14757</v>
      </c>
      <c r="F3899">
        <v>694099</v>
      </c>
      <c r="G3899">
        <v>690855</v>
      </c>
      <c r="H3899">
        <v>576</v>
      </c>
      <c r="I3899">
        <v>3.9</v>
      </c>
      <c r="J3899">
        <v>695</v>
      </c>
      <c r="K3899">
        <v>4.7</v>
      </c>
      <c r="L3899">
        <v>81959</v>
      </c>
      <c r="M3899">
        <v>13443</v>
      </c>
      <c r="N3899">
        <v>68516</v>
      </c>
      <c r="O3899">
        <v>1.9</v>
      </c>
      <c r="P3899">
        <v>11.9</v>
      </c>
      <c r="Q3899">
        <v>75471</v>
      </c>
      <c r="R3899">
        <v>24175</v>
      </c>
      <c r="S3899">
        <v>51296</v>
      </c>
      <c r="T3899">
        <v>3.5</v>
      </c>
      <c r="U3899">
        <v>10.9</v>
      </c>
      <c r="V3899">
        <v>6488</v>
      </c>
      <c r="W3899">
        <v>1</v>
      </c>
      <c r="X3899">
        <v>21.8</v>
      </c>
      <c r="Y3899">
        <v>84</v>
      </c>
      <c r="Z3899">
        <v>120</v>
      </c>
      <c r="AA3899">
        <v>11447</v>
      </c>
      <c r="AB3899">
        <v>0</v>
      </c>
    </row>
    <row r="3900" spans="1:28" x14ac:dyDescent="0.35">
      <c r="A3900">
        <v>2012</v>
      </c>
      <c r="B3900" t="s">
        <v>47</v>
      </c>
      <c r="C3900" t="s">
        <v>63</v>
      </c>
      <c r="D3900">
        <v>9930</v>
      </c>
      <c r="E3900">
        <v>16969</v>
      </c>
      <c r="F3900">
        <v>678335</v>
      </c>
      <c r="G3900">
        <v>677774</v>
      </c>
      <c r="H3900">
        <v>701</v>
      </c>
      <c r="I3900">
        <v>4.0999999999999996</v>
      </c>
      <c r="J3900">
        <v>882</v>
      </c>
      <c r="K3900">
        <v>5.2</v>
      </c>
      <c r="L3900">
        <v>76861</v>
      </c>
      <c r="M3900">
        <v>12715</v>
      </c>
      <c r="N3900">
        <v>64146</v>
      </c>
      <c r="O3900">
        <v>1.9</v>
      </c>
      <c r="P3900">
        <v>11.3</v>
      </c>
      <c r="Q3900">
        <v>75738</v>
      </c>
      <c r="R3900">
        <v>23377</v>
      </c>
      <c r="S3900">
        <v>52361</v>
      </c>
      <c r="T3900">
        <v>3.4</v>
      </c>
      <c r="U3900">
        <v>11.2</v>
      </c>
      <c r="V3900">
        <v>1123</v>
      </c>
      <c r="W3900">
        <v>0.1</v>
      </c>
      <c r="X3900">
        <v>22.4</v>
      </c>
      <c r="Y3900">
        <v>73</v>
      </c>
      <c r="Z3900">
        <v>128</v>
      </c>
      <c r="AA3900">
        <v>9597</v>
      </c>
      <c r="AB3900">
        <v>0</v>
      </c>
    </row>
    <row r="3901" spans="1:28" x14ac:dyDescent="0.35">
      <c r="A3901">
        <v>2012</v>
      </c>
      <c r="B3901" t="s">
        <v>47</v>
      </c>
      <c r="C3901" t="s">
        <v>64</v>
      </c>
      <c r="D3901">
        <v>19565</v>
      </c>
      <c r="E3901">
        <v>41922</v>
      </c>
      <c r="F3901">
        <v>1339118</v>
      </c>
      <c r="G3901">
        <v>1332876</v>
      </c>
      <c r="H3901">
        <v>2258</v>
      </c>
      <c r="I3901">
        <v>5.4</v>
      </c>
      <c r="J3901">
        <v>2323</v>
      </c>
      <c r="K3901">
        <v>5.5</v>
      </c>
      <c r="L3901">
        <v>168581</v>
      </c>
      <c r="M3901">
        <v>36247</v>
      </c>
      <c r="N3901">
        <v>132334</v>
      </c>
      <c r="O3901">
        <v>2.7</v>
      </c>
      <c r="P3901">
        <v>12.6</v>
      </c>
      <c r="Q3901">
        <v>156097</v>
      </c>
      <c r="R3901">
        <v>43417</v>
      </c>
      <c r="S3901">
        <v>112680</v>
      </c>
      <c r="T3901">
        <v>3.3</v>
      </c>
      <c r="U3901">
        <v>11.7</v>
      </c>
      <c r="V3901">
        <v>12484</v>
      </c>
      <c r="W3901">
        <v>0.9</v>
      </c>
      <c r="X3901">
        <v>23.4</v>
      </c>
      <c r="Y3901">
        <v>118</v>
      </c>
      <c r="Z3901">
        <v>242</v>
      </c>
      <c r="AA3901">
        <v>15795</v>
      </c>
      <c r="AB3901">
        <v>0</v>
      </c>
    </row>
    <row r="3902" spans="1:28" x14ac:dyDescent="0.35">
      <c r="A3902">
        <v>2012</v>
      </c>
      <c r="B3902" t="s">
        <v>47</v>
      </c>
      <c r="C3902" t="s">
        <v>43</v>
      </c>
      <c r="D3902">
        <v>27230</v>
      </c>
      <c r="E3902">
        <v>59873</v>
      </c>
      <c r="F3902">
        <v>1881879</v>
      </c>
      <c r="G3902">
        <v>1873729</v>
      </c>
      <c r="H3902">
        <v>3168</v>
      </c>
      <c r="I3902">
        <v>5.3</v>
      </c>
      <c r="J3902">
        <v>3390</v>
      </c>
      <c r="K3902">
        <v>5.7</v>
      </c>
      <c r="L3902">
        <v>220539</v>
      </c>
      <c r="M3902">
        <v>52439</v>
      </c>
      <c r="N3902">
        <v>168100</v>
      </c>
      <c r="O3902">
        <v>2.8</v>
      </c>
      <c r="P3902">
        <v>11.8</v>
      </c>
      <c r="Q3902">
        <v>204238</v>
      </c>
      <c r="R3902">
        <v>61797</v>
      </c>
      <c r="S3902">
        <v>142441</v>
      </c>
      <c r="T3902">
        <v>3.3</v>
      </c>
      <c r="U3902">
        <v>10.9</v>
      </c>
      <c r="V3902">
        <v>16301</v>
      </c>
      <c r="W3902">
        <v>0.9</v>
      </c>
      <c r="X3902">
        <v>21.8</v>
      </c>
      <c r="Y3902">
        <v>170</v>
      </c>
      <c r="Z3902">
        <v>241</v>
      </c>
      <c r="AA3902">
        <v>22513</v>
      </c>
      <c r="AB3902">
        <v>0</v>
      </c>
    </row>
    <row r="3903" spans="1:28" x14ac:dyDescent="0.35">
      <c r="A3903">
        <v>2012</v>
      </c>
      <c r="B3903" t="s">
        <v>48</v>
      </c>
      <c r="C3903" t="s">
        <v>42</v>
      </c>
      <c r="D3903">
        <v>487</v>
      </c>
      <c r="E3903">
        <v>891</v>
      </c>
      <c r="F3903">
        <v>140361</v>
      </c>
      <c r="G3903">
        <v>71059</v>
      </c>
      <c r="H3903">
        <v>885</v>
      </c>
      <c r="I3903">
        <v>198.7</v>
      </c>
      <c r="J3903">
        <v>0</v>
      </c>
      <c r="K3903">
        <v>0</v>
      </c>
      <c r="L3903">
        <v>138605</v>
      </c>
      <c r="M3903">
        <v>138605</v>
      </c>
      <c r="N3903">
        <v>0</v>
      </c>
      <c r="O3903">
        <v>195.1</v>
      </c>
      <c r="P3903">
        <v>195.1</v>
      </c>
      <c r="Q3903">
        <v>0</v>
      </c>
      <c r="R3903">
        <v>0</v>
      </c>
      <c r="S3903">
        <v>0</v>
      </c>
      <c r="T3903">
        <v>0</v>
      </c>
      <c r="U3903">
        <v>0</v>
      </c>
      <c r="V3903">
        <v>138605</v>
      </c>
      <c r="W3903">
        <v>195.1</v>
      </c>
      <c r="X3903">
        <v>0</v>
      </c>
      <c r="AB3903">
        <v>0</v>
      </c>
    </row>
    <row r="3904" spans="1:28" x14ac:dyDescent="0.35">
      <c r="A3904">
        <v>2012</v>
      </c>
      <c r="B3904" t="s">
        <v>48</v>
      </c>
      <c r="C3904" t="s">
        <v>55</v>
      </c>
      <c r="D3904">
        <v>1299</v>
      </c>
      <c r="E3904">
        <v>3430</v>
      </c>
      <c r="F3904">
        <v>199271</v>
      </c>
      <c r="G3904">
        <v>203818</v>
      </c>
      <c r="H3904">
        <v>262</v>
      </c>
      <c r="I3904">
        <v>7.7</v>
      </c>
      <c r="J3904">
        <v>222</v>
      </c>
      <c r="K3904">
        <v>6.5</v>
      </c>
      <c r="L3904">
        <v>55171</v>
      </c>
      <c r="M3904">
        <v>7650</v>
      </c>
      <c r="N3904">
        <v>47521</v>
      </c>
      <c r="O3904">
        <v>3.8</v>
      </c>
      <c r="P3904">
        <v>27.1</v>
      </c>
      <c r="Q3904">
        <v>64265</v>
      </c>
      <c r="R3904">
        <v>40953</v>
      </c>
      <c r="S3904">
        <v>23312</v>
      </c>
      <c r="T3904">
        <v>20.100000000000001</v>
      </c>
      <c r="U3904">
        <v>31.5</v>
      </c>
      <c r="V3904">
        <v>-9094</v>
      </c>
      <c r="W3904">
        <v>-4.4000000000000004</v>
      </c>
      <c r="X3904">
        <v>54.2</v>
      </c>
      <c r="Y3904">
        <v>99</v>
      </c>
      <c r="Z3904">
        <v>111</v>
      </c>
      <c r="AA3904">
        <v>30683</v>
      </c>
      <c r="AB3904">
        <v>0</v>
      </c>
    </row>
    <row r="3905" spans="1:28" x14ac:dyDescent="0.35">
      <c r="A3905">
        <v>2012</v>
      </c>
      <c r="B3905" t="s">
        <v>48</v>
      </c>
      <c r="C3905" t="s">
        <v>56</v>
      </c>
      <c r="D3905">
        <v>1397</v>
      </c>
      <c r="E3905">
        <v>4206</v>
      </c>
      <c r="F3905">
        <v>214320</v>
      </c>
      <c r="G3905">
        <v>205035</v>
      </c>
      <c r="H3905">
        <v>261</v>
      </c>
      <c r="I3905">
        <v>6.3</v>
      </c>
      <c r="J3905">
        <v>192</v>
      </c>
      <c r="K3905">
        <v>4.5999999999999996</v>
      </c>
      <c r="L3905">
        <v>49132</v>
      </c>
      <c r="M3905">
        <v>7890</v>
      </c>
      <c r="N3905">
        <v>41242</v>
      </c>
      <c r="O3905">
        <v>3.8</v>
      </c>
      <c r="P3905">
        <v>24</v>
      </c>
      <c r="Q3905">
        <v>30562</v>
      </c>
      <c r="R3905">
        <v>13459</v>
      </c>
      <c r="S3905">
        <v>17103</v>
      </c>
      <c r="T3905">
        <v>6.6</v>
      </c>
      <c r="U3905">
        <v>14.9</v>
      </c>
      <c r="V3905">
        <v>18570</v>
      </c>
      <c r="W3905">
        <v>9.1</v>
      </c>
      <c r="X3905">
        <v>29.8</v>
      </c>
      <c r="Y3905">
        <v>22</v>
      </c>
      <c r="Z3905">
        <v>22</v>
      </c>
      <c r="AA3905">
        <v>6673</v>
      </c>
      <c r="AB3905">
        <v>0</v>
      </c>
    </row>
    <row r="3906" spans="1:28" x14ac:dyDescent="0.35">
      <c r="A3906">
        <v>2012</v>
      </c>
      <c r="B3906" t="s">
        <v>48</v>
      </c>
      <c r="C3906" t="s">
        <v>57</v>
      </c>
      <c r="D3906">
        <v>1144</v>
      </c>
      <c r="E3906">
        <v>2611</v>
      </c>
      <c r="F3906">
        <v>171292</v>
      </c>
      <c r="G3906">
        <v>163674</v>
      </c>
      <c r="H3906">
        <v>203</v>
      </c>
      <c r="I3906">
        <v>7.9</v>
      </c>
      <c r="J3906">
        <v>117</v>
      </c>
      <c r="K3906">
        <v>4.5999999999999996</v>
      </c>
      <c r="L3906">
        <v>39263</v>
      </c>
      <c r="M3906">
        <v>6625</v>
      </c>
      <c r="N3906">
        <v>32638</v>
      </c>
      <c r="O3906">
        <v>4</v>
      </c>
      <c r="P3906">
        <v>24</v>
      </c>
      <c r="Q3906">
        <v>24027</v>
      </c>
      <c r="R3906">
        <v>10381</v>
      </c>
      <c r="S3906">
        <v>13646</v>
      </c>
      <c r="T3906">
        <v>6.3</v>
      </c>
      <c r="U3906">
        <v>14.7</v>
      </c>
      <c r="V3906">
        <v>15236</v>
      </c>
      <c r="W3906">
        <v>9.3000000000000007</v>
      </c>
      <c r="X3906">
        <v>29.4</v>
      </c>
      <c r="Y3906">
        <v>16</v>
      </c>
      <c r="Z3906">
        <v>16</v>
      </c>
      <c r="AA3906">
        <v>5012</v>
      </c>
      <c r="AB3906">
        <v>0</v>
      </c>
    </row>
    <row r="3907" spans="1:28" x14ac:dyDescent="0.35">
      <c r="A3907">
        <v>2012</v>
      </c>
      <c r="B3907" t="s">
        <v>48</v>
      </c>
      <c r="C3907" t="s">
        <v>58</v>
      </c>
      <c r="D3907">
        <v>1401</v>
      </c>
      <c r="E3907">
        <v>3766</v>
      </c>
      <c r="F3907">
        <v>209492</v>
      </c>
      <c r="G3907">
        <v>196423</v>
      </c>
      <c r="H3907">
        <v>344</v>
      </c>
      <c r="I3907">
        <v>9.4</v>
      </c>
      <c r="J3907">
        <v>126</v>
      </c>
      <c r="K3907">
        <v>3.4</v>
      </c>
      <c r="L3907">
        <v>50755</v>
      </c>
      <c r="M3907">
        <v>10308</v>
      </c>
      <c r="N3907">
        <v>40447</v>
      </c>
      <c r="O3907">
        <v>5.2</v>
      </c>
      <c r="P3907">
        <v>25.8</v>
      </c>
      <c r="Q3907">
        <v>24616</v>
      </c>
      <c r="R3907">
        <v>8152</v>
      </c>
      <c r="S3907">
        <v>16464</v>
      </c>
      <c r="T3907">
        <v>4.2</v>
      </c>
      <c r="U3907">
        <v>12.5</v>
      </c>
      <c r="V3907">
        <v>26139</v>
      </c>
      <c r="W3907">
        <v>13.3</v>
      </c>
      <c r="X3907">
        <v>25</v>
      </c>
      <c r="Y3907">
        <v>16</v>
      </c>
      <c r="Z3907">
        <v>23</v>
      </c>
      <c r="AA3907">
        <v>4541</v>
      </c>
      <c r="AB3907">
        <v>0</v>
      </c>
    </row>
    <row r="3908" spans="1:28" x14ac:dyDescent="0.35">
      <c r="A3908">
        <v>2012</v>
      </c>
      <c r="B3908" t="s">
        <v>48</v>
      </c>
      <c r="C3908" t="s">
        <v>59</v>
      </c>
      <c r="D3908">
        <v>1185</v>
      </c>
      <c r="E3908">
        <v>2123</v>
      </c>
      <c r="F3908">
        <v>175636</v>
      </c>
      <c r="G3908">
        <v>174442</v>
      </c>
      <c r="H3908">
        <v>169</v>
      </c>
      <c r="I3908">
        <v>8</v>
      </c>
      <c r="J3908">
        <v>172</v>
      </c>
      <c r="K3908">
        <v>8.1</v>
      </c>
      <c r="L3908">
        <v>30234</v>
      </c>
      <c r="M3908">
        <v>5594</v>
      </c>
      <c r="N3908">
        <v>24640</v>
      </c>
      <c r="O3908">
        <v>3.2</v>
      </c>
      <c r="P3908">
        <v>17.3</v>
      </c>
      <c r="Q3908">
        <v>27846</v>
      </c>
      <c r="R3908">
        <v>12058</v>
      </c>
      <c r="S3908">
        <v>15788</v>
      </c>
      <c r="T3908">
        <v>6.9</v>
      </c>
      <c r="U3908">
        <v>16</v>
      </c>
      <c r="V3908">
        <v>2388</v>
      </c>
      <c r="W3908">
        <v>1.3</v>
      </c>
      <c r="X3908">
        <v>32</v>
      </c>
      <c r="Y3908">
        <v>21</v>
      </c>
      <c r="Z3908">
        <v>28</v>
      </c>
      <c r="AA3908">
        <v>6229</v>
      </c>
      <c r="AB3908">
        <v>0</v>
      </c>
    </row>
    <row r="3909" spans="1:28" x14ac:dyDescent="0.35">
      <c r="A3909">
        <v>2012</v>
      </c>
      <c r="B3909" t="s">
        <v>48</v>
      </c>
      <c r="C3909" t="s">
        <v>60</v>
      </c>
      <c r="D3909">
        <v>7468</v>
      </c>
      <c r="E3909">
        <v>18745</v>
      </c>
      <c r="F3909">
        <v>1129222</v>
      </c>
      <c r="G3909">
        <v>1119154</v>
      </c>
      <c r="H3909">
        <v>1521</v>
      </c>
      <c r="I3909">
        <v>8.1999999999999993</v>
      </c>
      <c r="J3909">
        <v>1191</v>
      </c>
      <c r="K3909">
        <v>6.4</v>
      </c>
      <c r="L3909">
        <v>174808</v>
      </c>
      <c r="M3909">
        <v>33744</v>
      </c>
      <c r="N3909">
        <v>141064</v>
      </c>
      <c r="O3909">
        <v>3</v>
      </c>
      <c r="P3909">
        <v>15.6</v>
      </c>
      <c r="Q3909">
        <v>154672</v>
      </c>
      <c r="R3909">
        <v>53595</v>
      </c>
      <c r="S3909">
        <v>101077</v>
      </c>
      <c r="T3909">
        <v>4.8</v>
      </c>
      <c r="U3909">
        <v>13.8</v>
      </c>
      <c r="V3909">
        <v>20136</v>
      </c>
      <c r="W3909">
        <v>1.8</v>
      </c>
      <c r="X3909">
        <v>27.6</v>
      </c>
      <c r="Y3909">
        <v>85</v>
      </c>
      <c r="Z3909">
        <v>90</v>
      </c>
      <c r="AA3909">
        <v>25108</v>
      </c>
      <c r="AB3909">
        <v>0</v>
      </c>
    </row>
    <row r="3910" spans="1:28" x14ac:dyDescent="0.35">
      <c r="A3910">
        <v>2012</v>
      </c>
      <c r="B3910" t="s">
        <v>48</v>
      </c>
      <c r="C3910" t="s">
        <v>61</v>
      </c>
      <c r="D3910">
        <v>6840</v>
      </c>
      <c r="E3910">
        <v>19203</v>
      </c>
      <c r="F3910">
        <v>1041670</v>
      </c>
      <c r="G3910">
        <v>1032544</v>
      </c>
      <c r="H3910">
        <v>1541</v>
      </c>
      <c r="I3910">
        <v>8.1</v>
      </c>
      <c r="J3910">
        <v>1056</v>
      </c>
      <c r="K3910">
        <v>5.6</v>
      </c>
      <c r="L3910">
        <v>151400</v>
      </c>
      <c r="M3910">
        <v>31981</v>
      </c>
      <c r="N3910">
        <v>119419</v>
      </c>
      <c r="O3910">
        <v>3.1</v>
      </c>
      <c r="P3910">
        <v>14.7</v>
      </c>
      <c r="Q3910">
        <v>133148</v>
      </c>
      <c r="R3910">
        <v>44261</v>
      </c>
      <c r="S3910">
        <v>88887</v>
      </c>
      <c r="T3910">
        <v>4.3</v>
      </c>
      <c r="U3910">
        <v>12.9</v>
      </c>
      <c r="V3910">
        <v>18252</v>
      </c>
      <c r="W3910">
        <v>1.8</v>
      </c>
      <c r="X3910">
        <v>25.8</v>
      </c>
      <c r="Y3910">
        <v>61</v>
      </c>
      <c r="Z3910">
        <v>96</v>
      </c>
      <c r="AA3910">
        <v>17028</v>
      </c>
      <c r="AB3910">
        <v>0</v>
      </c>
    </row>
    <row r="3911" spans="1:28" x14ac:dyDescent="0.35">
      <c r="A3911">
        <v>2012</v>
      </c>
      <c r="B3911" t="s">
        <v>48</v>
      </c>
      <c r="C3911" t="s">
        <v>62</v>
      </c>
      <c r="D3911">
        <v>4607</v>
      </c>
      <c r="E3911">
        <v>11969</v>
      </c>
      <c r="F3911">
        <v>688706</v>
      </c>
      <c r="G3911">
        <v>690266</v>
      </c>
      <c r="H3911">
        <v>821</v>
      </c>
      <c r="I3911">
        <v>6.9</v>
      </c>
      <c r="J3911">
        <v>730</v>
      </c>
      <c r="K3911">
        <v>6.1</v>
      </c>
      <c r="L3911">
        <v>86094</v>
      </c>
      <c r="M3911">
        <v>16443</v>
      </c>
      <c r="N3911">
        <v>69651</v>
      </c>
      <c r="O3911">
        <v>2.4</v>
      </c>
      <c r="P3911">
        <v>12.5</v>
      </c>
      <c r="Q3911">
        <v>89214</v>
      </c>
      <c r="R3911">
        <v>30730</v>
      </c>
      <c r="S3911">
        <v>58484</v>
      </c>
      <c r="T3911">
        <v>4.5</v>
      </c>
      <c r="U3911">
        <v>12.9</v>
      </c>
      <c r="V3911">
        <v>-3120</v>
      </c>
      <c r="W3911">
        <v>-0.4</v>
      </c>
      <c r="X3911">
        <v>25</v>
      </c>
      <c r="Y3911">
        <v>40</v>
      </c>
      <c r="Z3911">
        <v>89</v>
      </c>
      <c r="AA3911">
        <v>12002</v>
      </c>
      <c r="AB3911">
        <v>0</v>
      </c>
    </row>
    <row r="3912" spans="1:28" x14ac:dyDescent="0.35">
      <c r="A3912">
        <v>2012</v>
      </c>
      <c r="B3912" t="s">
        <v>48</v>
      </c>
      <c r="C3912" t="s">
        <v>63</v>
      </c>
      <c r="D3912">
        <v>5308</v>
      </c>
      <c r="E3912">
        <v>17002</v>
      </c>
      <c r="F3912">
        <v>803955</v>
      </c>
      <c r="G3912">
        <v>801238</v>
      </c>
      <c r="H3912">
        <v>1158</v>
      </c>
      <c r="I3912">
        <v>6.8</v>
      </c>
      <c r="J3912">
        <v>1070</v>
      </c>
      <c r="K3912">
        <v>6.3</v>
      </c>
      <c r="L3912">
        <v>100352</v>
      </c>
      <c r="M3912">
        <v>22877</v>
      </c>
      <c r="N3912">
        <v>77475</v>
      </c>
      <c r="O3912">
        <v>2.9</v>
      </c>
      <c r="P3912">
        <v>12.5</v>
      </c>
      <c r="Q3912">
        <v>94918</v>
      </c>
      <c r="R3912">
        <v>29538</v>
      </c>
      <c r="S3912">
        <v>65380</v>
      </c>
      <c r="T3912">
        <v>3.7</v>
      </c>
      <c r="U3912">
        <v>11.8</v>
      </c>
      <c r="V3912">
        <v>5434</v>
      </c>
      <c r="W3912">
        <v>0.7</v>
      </c>
      <c r="X3912">
        <v>23.6</v>
      </c>
      <c r="Y3912">
        <v>39</v>
      </c>
      <c r="Z3912">
        <v>65</v>
      </c>
      <c r="AA3912">
        <v>11079</v>
      </c>
      <c r="AB3912">
        <v>0</v>
      </c>
    </row>
    <row r="3913" spans="1:28" x14ac:dyDescent="0.35">
      <c r="A3913">
        <v>2012</v>
      </c>
      <c r="B3913" t="s">
        <v>48</v>
      </c>
      <c r="C3913" t="s">
        <v>64</v>
      </c>
      <c r="D3913">
        <v>11979</v>
      </c>
      <c r="E3913">
        <v>49848</v>
      </c>
      <c r="F3913">
        <v>1816127</v>
      </c>
      <c r="G3913">
        <v>1806740</v>
      </c>
      <c r="H3913">
        <v>3430</v>
      </c>
      <c r="I3913">
        <v>6.9</v>
      </c>
      <c r="J3913">
        <v>2707</v>
      </c>
      <c r="K3913">
        <v>5.5</v>
      </c>
      <c r="L3913">
        <v>244082</v>
      </c>
      <c r="M3913">
        <v>60509</v>
      </c>
      <c r="N3913">
        <v>183573</v>
      </c>
      <c r="O3913">
        <v>3.3</v>
      </c>
      <c r="P3913">
        <v>13.5</v>
      </c>
      <c r="Q3913">
        <v>225308</v>
      </c>
      <c r="R3913">
        <v>58243</v>
      </c>
      <c r="S3913">
        <v>167065</v>
      </c>
      <c r="T3913">
        <v>3.2</v>
      </c>
      <c r="U3913">
        <v>12.5</v>
      </c>
      <c r="V3913">
        <v>18774</v>
      </c>
      <c r="W3913">
        <v>1</v>
      </c>
      <c r="X3913">
        <v>25</v>
      </c>
      <c r="Y3913">
        <v>54</v>
      </c>
      <c r="Z3913">
        <v>143</v>
      </c>
      <c r="AA3913">
        <v>15468</v>
      </c>
      <c r="AB3913">
        <v>0</v>
      </c>
    </row>
    <row r="3914" spans="1:28" x14ac:dyDescent="0.35">
      <c r="A3914">
        <v>2012</v>
      </c>
      <c r="B3914" t="s">
        <v>48</v>
      </c>
      <c r="C3914" t="s">
        <v>43</v>
      </c>
      <c r="D3914">
        <v>19791</v>
      </c>
      <c r="E3914">
        <v>77474</v>
      </c>
      <c r="F3914">
        <v>3025339</v>
      </c>
      <c r="G3914">
        <v>3005997</v>
      </c>
      <c r="H3914">
        <v>4674</v>
      </c>
      <c r="I3914">
        <v>6.1</v>
      </c>
      <c r="J3914">
        <v>3630</v>
      </c>
      <c r="K3914">
        <v>4.7</v>
      </c>
      <c r="L3914">
        <v>354546</v>
      </c>
      <c r="M3914">
        <v>85577</v>
      </c>
      <c r="N3914">
        <v>268969</v>
      </c>
      <c r="O3914">
        <v>2.8</v>
      </c>
      <c r="P3914">
        <v>11.8</v>
      </c>
      <c r="Q3914">
        <v>315862</v>
      </c>
      <c r="R3914">
        <v>82767</v>
      </c>
      <c r="S3914">
        <v>233095</v>
      </c>
      <c r="T3914">
        <v>2.8</v>
      </c>
      <c r="U3914">
        <v>10.5</v>
      </c>
      <c r="V3914">
        <v>38684</v>
      </c>
      <c r="W3914">
        <v>1.3</v>
      </c>
      <c r="X3914">
        <v>21</v>
      </c>
      <c r="Y3914">
        <v>88</v>
      </c>
      <c r="Z3914">
        <v>170</v>
      </c>
      <c r="AA3914">
        <v>26339</v>
      </c>
      <c r="AB3914">
        <v>0</v>
      </c>
    </row>
    <row r="3915" spans="1:28" x14ac:dyDescent="0.35">
      <c r="A3915">
        <v>2012</v>
      </c>
      <c r="B3915" t="s">
        <v>49</v>
      </c>
      <c r="C3915" t="s">
        <v>42</v>
      </c>
      <c r="D3915">
        <v>65</v>
      </c>
      <c r="E3915">
        <v>318</v>
      </c>
      <c r="F3915">
        <v>44842</v>
      </c>
      <c r="G3915">
        <v>22912</v>
      </c>
      <c r="H3915">
        <v>317</v>
      </c>
      <c r="I3915">
        <v>199.4</v>
      </c>
      <c r="J3915">
        <v>0</v>
      </c>
      <c r="K3915">
        <v>0</v>
      </c>
      <c r="L3915">
        <v>43860</v>
      </c>
      <c r="M3915">
        <v>43860</v>
      </c>
      <c r="N3915">
        <v>0</v>
      </c>
      <c r="O3915">
        <v>191.4</v>
      </c>
      <c r="P3915">
        <v>191.4</v>
      </c>
      <c r="Q3915">
        <v>0</v>
      </c>
      <c r="R3915">
        <v>0</v>
      </c>
      <c r="S3915">
        <v>0</v>
      </c>
      <c r="T3915">
        <v>0</v>
      </c>
      <c r="U3915">
        <v>0</v>
      </c>
      <c r="V3915">
        <v>43860</v>
      </c>
      <c r="W3915">
        <v>191.4</v>
      </c>
      <c r="X3915">
        <v>0</v>
      </c>
      <c r="AB3915">
        <v>0</v>
      </c>
    </row>
    <row r="3916" spans="1:28" x14ac:dyDescent="0.35">
      <c r="A3916">
        <v>2012</v>
      </c>
      <c r="B3916" t="s">
        <v>49</v>
      </c>
      <c r="C3916" t="s">
        <v>55</v>
      </c>
      <c r="D3916">
        <v>233</v>
      </c>
      <c r="E3916">
        <v>769</v>
      </c>
      <c r="F3916">
        <v>81539</v>
      </c>
      <c r="G3916">
        <v>74275</v>
      </c>
      <c r="H3916">
        <v>72</v>
      </c>
      <c r="I3916">
        <v>9.6</v>
      </c>
      <c r="J3916">
        <v>35</v>
      </c>
      <c r="K3916">
        <v>4.7</v>
      </c>
      <c r="L3916">
        <v>28347</v>
      </c>
      <c r="M3916">
        <v>3987</v>
      </c>
      <c r="N3916">
        <v>24360</v>
      </c>
      <c r="O3916">
        <v>5.4</v>
      </c>
      <c r="P3916">
        <v>38.200000000000003</v>
      </c>
      <c r="Q3916">
        <v>13818</v>
      </c>
      <c r="R3916">
        <v>4676</v>
      </c>
      <c r="S3916">
        <v>9142</v>
      </c>
      <c r="T3916">
        <v>6.3</v>
      </c>
      <c r="U3916">
        <v>18.600000000000001</v>
      </c>
      <c r="V3916">
        <v>14529</v>
      </c>
      <c r="W3916">
        <v>19.600000000000001</v>
      </c>
      <c r="X3916">
        <v>37.200000000000003</v>
      </c>
      <c r="AB3916">
        <v>0</v>
      </c>
    </row>
    <row r="3917" spans="1:28" x14ac:dyDescent="0.35">
      <c r="A3917">
        <v>2012</v>
      </c>
      <c r="B3917" t="s">
        <v>49</v>
      </c>
      <c r="C3917" t="s">
        <v>56</v>
      </c>
      <c r="D3917">
        <v>324</v>
      </c>
      <c r="E3917">
        <v>1816</v>
      </c>
      <c r="F3917">
        <v>111182</v>
      </c>
      <c r="G3917">
        <v>105822</v>
      </c>
      <c r="H3917">
        <v>177</v>
      </c>
      <c r="I3917">
        <v>10.1</v>
      </c>
      <c r="J3917">
        <v>46</v>
      </c>
      <c r="K3917">
        <v>2.6</v>
      </c>
      <c r="L3917">
        <v>26385</v>
      </c>
      <c r="M3917">
        <v>3181</v>
      </c>
      <c r="N3917">
        <v>23204</v>
      </c>
      <c r="O3917">
        <v>3</v>
      </c>
      <c r="P3917">
        <v>24.9</v>
      </c>
      <c r="Q3917">
        <v>15665</v>
      </c>
      <c r="R3917">
        <v>5787</v>
      </c>
      <c r="S3917">
        <v>9878</v>
      </c>
      <c r="T3917">
        <v>5.5</v>
      </c>
      <c r="U3917">
        <v>14.8</v>
      </c>
      <c r="V3917">
        <v>10720</v>
      </c>
      <c r="W3917">
        <v>10.1</v>
      </c>
      <c r="X3917">
        <v>29.6</v>
      </c>
      <c r="Y3917">
        <v>5</v>
      </c>
      <c r="Z3917">
        <v>5</v>
      </c>
      <c r="AA3917">
        <v>3340</v>
      </c>
      <c r="AB3917">
        <v>0</v>
      </c>
    </row>
    <row r="3918" spans="1:28" x14ac:dyDescent="0.35">
      <c r="A3918">
        <v>2012</v>
      </c>
      <c r="B3918" t="s">
        <v>49</v>
      </c>
      <c r="C3918" t="s">
        <v>57</v>
      </c>
      <c r="D3918">
        <v>246</v>
      </c>
      <c r="E3918">
        <v>866</v>
      </c>
      <c r="F3918">
        <v>83204</v>
      </c>
      <c r="G3918">
        <v>79865</v>
      </c>
      <c r="H3918">
        <v>99</v>
      </c>
      <c r="I3918">
        <v>11.9</v>
      </c>
      <c r="J3918">
        <v>36</v>
      </c>
      <c r="K3918">
        <v>4.3</v>
      </c>
      <c r="L3918">
        <v>19558</v>
      </c>
      <c r="M3918">
        <v>4193</v>
      </c>
      <c r="N3918">
        <v>15365</v>
      </c>
      <c r="O3918">
        <v>5.3</v>
      </c>
      <c r="P3918">
        <v>24.5</v>
      </c>
      <c r="Q3918">
        <v>12880</v>
      </c>
      <c r="R3918">
        <v>5680</v>
      </c>
      <c r="S3918">
        <v>7200</v>
      </c>
      <c r="T3918">
        <v>7.1</v>
      </c>
      <c r="U3918">
        <v>16.100000000000001</v>
      </c>
      <c r="V3918">
        <v>6678</v>
      </c>
      <c r="W3918">
        <v>8.4</v>
      </c>
      <c r="X3918">
        <v>32.200000000000003</v>
      </c>
      <c r="Y3918">
        <v>4</v>
      </c>
      <c r="Z3918">
        <v>4</v>
      </c>
      <c r="AA3918">
        <v>3062</v>
      </c>
      <c r="AB3918">
        <v>0</v>
      </c>
    </row>
    <row r="3919" spans="1:28" x14ac:dyDescent="0.35">
      <c r="A3919">
        <v>2012</v>
      </c>
      <c r="B3919" t="s">
        <v>49</v>
      </c>
      <c r="C3919" t="s">
        <v>58</v>
      </c>
      <c r="D3919">
        <v>324</v>
      </c>
      <c r="E3919">
        <v>1780</v>
      </c>
      <c r="F3919">
        <v>109828</v>
      </c>
      <c r="G3919">
        <v>100232</v>
      </c>
      <c r="H3919">
        <v>259</v>
      </c>
      <c r="I3919">
        <v>15.4</v>
      </c>
      <c r="J3919">
        <v>67</v>
      </c>
      <c r="K3919">
        <v>4</v>
      </c>
      <c r="L3919">
        <v>33171</v>
      </c>
      <c r="M3919">
        <v>5151</v>
      </c>
      <c r="N3919">
        <v>28020</v>
      </c>
      <c r="O3919">
        <v>5.0999999999999996</v>
      </c>
      <c r="P3919">
        <v>33.1</v>
      </c>
      <c r="Q3919">
        <v>13979</v>
      </c>
      <c r="R3919">
        <v>4575</v>
      </c>
      <c r="S3919">
        <v>9404</v>
      </c>
      <c r="T3919">
        <v>4.5999999999999996</v>
      </c>
      <c r="U3919">
        <v>13.9</v>
      </c>
      <c r="V3919">
        <v>19192</v>
      </c>
      <c r="W3919">
        <v>19.2</v>
      </c>
      <c r="X3919">
        <v>27.8</v>
      </c>
      <c r="Y3919">
        <v>3</v>
      </c>
      <c r="Z3919">
        <v>3</v>
      </c>
      <c r="AA3919">
        <v>2015</v>
      </c>
      <c r="AB3919">
        <v>0</v>
      </c>
    </row>
    <row r="3920" spans="1:28" x14ac:dyDescent="0.35">
      <c r="A3920">
        <v>2012</v>
      </c>
      <c r="B3920" t="s">
        <v>49</v>
      </c>
      <c r="C3920" t="s">
        <v>59</v>
      </c>
      <c r="D3920">
        <v>210</v>
      </c>
      <c r="E3920">
        <v>773</v>
      </c>
      <c r="F3920">
        <v>72229</v>
      </c>
      <c r="G3920">
        <v>70473</v>
      </c>
      <c r="H3920">
        <v>83</v>
      </c>
      <c r="I3920">
        <v>11.2</v>
      </c>
      <c r="J3920">
        <v>19</v>
      </c>
      <c r="K3920">
        <v>2.6</v>
      </c>
      <c r="L3920">
        <v>13978</v>
      </c>
      <c r="M3920">
        <v>2208</v>
      </c>
      <c r="N3920">
        <v>11770</v>
      </c>
      <c r="O3920">
        <v>3.1</v>
      </c>
      <c r="P3920">
        <v>19.8</v>
      </c>
      <c r="Q3920">
        <v>10465</v>
      </c>
      <c r="R3920">
        <v>5115</v>
      </c>
      <c r="S3920">
        <v>5350</v>
      </c>
      <c r="T3920">
        <v>7.3</v>
      </c>
      <c r="U3920">
        <v>14.8</v>
      </c>
      <c r="V3920">
        <v>3513</v>
      </c>
      <c r="W3920">
        <v>5</v>
      </c>
      <c r="X3920">
        <v>29.6</v>
      </c>
      <c r="Y3920">
        <v>6</v>
      </c>
      <c r="Z3920">
        <v>6</v>
      </c>
      <c r="AB3920">
        <v>1</v>
      </c>
    </row>
    <row r="3921" spans="1:28" x14ac:dyDescent="0.35">
      <c r="A3921">
        <v>2012</v>
      </c>
      <c r="B3921" t="s">
        <v>49</v>
      </c>
      <c r="C3921" t="s">
        <v>60</v>
      </c>
      <c r="D3921">
        <v>1850</v>
      </c>
      <c r="E3921">
        <v>9069</v>
      </c>
      <c r="F3921">
        <v>625013</v>
      </c>
      <c r="G3921">
        <v>610579</v>
      </c>
      <c r="H3921">
        <v>718</v>
      </c>
      <c r="I3921">
        <v>7.9</v>
      </c>
      <c r="J3921">
        <v>704</v>
      </c>
      <c r="K3921">
        <v>7.8</v>
      </c>
      <c r="L3921">
        <v>100751</v>
      </c>
      <c r="M3921">
        <v>19963</v>
      </c>
      <c r="N3921">
        <v>80788</v>
      </c>
      <c r="O3921">
        <v>3.3</v>
      </c>
      <c r="P3921">
        <v>16.5</v>
      </c>
      <c r="Q3921">
        <v>71882</v>
      </c>
      <c r="R3921">
        <v>22209</v>
      </c>
      <c r="S3921">
        <v>49673</v>
      </c>
      <c r="T3921">
        <v>3.6</v>
      </c>
      <c r="U3921">
        <v>11.8</v>
      </c>
      <c r="V3921">
        <v>28869</v>
      </c>
      <c r="W3921">
        <v>4.7</v>
      </c>
      <c r="X3921">
        <v>23.6</v>
      </c>
      <c r="Y3921">
        <v>9</v>
      </c>
      <c r="Z3921">
        <v>9</v>
      </c>
      <c r="AA3921">
        <v>6079</v>
      </c>
      <c r="AB3921">
        <v>0</v>
      </c>
    </row>
    <row r="3922" spans="1:28" x14ac:dyDescent="0.35">
      <c r="A3922">
        <v>2012</v>
      </c>
      <c r="B3922" t="s">
        <v>49</v>
      </c>
      <c r="C3922" t="s">
        <v>61</v>
      </c>
      <c r="D3922">
        <v>1706</v>
      </c>
      <c r="E3922">
        <v>9573</v>
      </c>
      <c r="F3922">
        <v>567385</v>
      </c>
      <c r="G3922">
        <v>561850</v>
      </c>
      <c r="H3922">
        <v>682</v>
      </c>
      <c r="I3922">
        <v>7.3</v>
      </c>
      <c r="J3922">
        <v>325</v>
      </c>
      <c r="K3922">
        <v>3.5</v>
      </c>
      <c r="L3922">
        <v>74026</v>
      </c>
      <c r="M3922">
        <v>16924</v>
      </c>
      <c r="N3922">
        <v>57102</v>
      </c>
      <c r="O3922">
        <v>3</v>
      </c>
      <c r="P3922">
        <v>13.2</v>
      </c>
      <c r="Q3922">
        <v>62955</v>
      </c>
      <c r="R3922">
        <v>16265</v>
      </c>
      <c r="S3922">
        <v>46690</v>
      </c>
      <c r="T3922">
        <v>2.9</v>
      </c>
      <c r="U3922">
        <v>11.2</v>
      </c>
      <c r="V3922">
        <v>11071</v>
      </c>
      <c r="W3922">
        <v>2</v>
      </c>
      <c r="X3922">
        <v>22.4</v>
      </c>
      <c r="Y3922">
        <v>5</v>
      </c>
      <c r="Z3922">
        <v>10</v>
      </c>
      <c r="AA3922">
        <v>3289</v>
      </c>
      <c r="AB3922">
        <v>0</v>
      </c>
    </row>
    <row r="3923" spans="1:28" x14ac:dyDescent="0.35">
      <c r="A3923">
        <v>2012</v>
      </c>
      <c r="B3923" t="s">
        <v>49</v>
      </c>
      <c r="C3923" t="s">
        <v>62</v>
      </c>
      <c r="D3923">
        <v>1217</v>
      </c>
      <c r="E3923">
        <v>7590</v>
      </c>
      <c r="F3923">
        <v>409846</v>
      </c>
      <c r="G3923">
        <v>407195</v>
      </c>
      <c r="H3923">
        <v>328</v>
      </c>
      <c r="I3923">
        <v>4.3</v>
      </c>
      <c r="J3923">
        <v>255</v>
      </c>
      <c r="K3923">
        <v>3.4</v>
      </c>
      <c r="L3923">
        <v>50534</v>
      </c>
      <c r="M3923">
        <v>9612</v>
      </c>
      <c r="N3923">
        <v>40922</v>
      </c>
      <c r="O3923">
        <v>2.4</v>
      </c>
      <c r="P3923">
        <v>12.4</v>
      </c>
      <c r="Q3923">
        <v>45232</v>
      </c>
      <c r="R3923">
        <v>12025</v>
      </c>
      <c r="S3923">
        <v>33207</v>
      </c>
      <c r="T3923">
        <v>3</v>
      </c>
      <c r="U3923">
        <v>11.1</v>
      </c>
      <c r="V3923">
        <v>5302</v>
      </c>
      <c r="W3923">
        <v>1.3</v>
      </c>
      <c r="X3923">
        <v>22.2</v>
      </c>
      <c r="Y3923">
        <v>8</v>
      </c>
      <c r="Z3923">
        <v>22</v>
      </c>
      <c r="AB3923">
        <v>1</v>
      </c>
    </row>
    <row r="3924" spans="1:28" x14ac:dyDescent="0.35">
      <c r="A3924">
        <v>2012</v>
      </c>
      <c r="B3924" t="s">
        <v>49</v>
      </c>
      <c r="C3924" t="s">
        <v>63</v>
      </c>
      <c r="D3924">
        <v>1609</v>
      </c>
      <c r="E3924">
        <v>11325</v>
      </c>
      <c r="F3924">
        <v>546335</v>
      </c>
      <c r="G3924">
        <v>540844</v>
      </c>
      <c r="H3924">
        <v>631</v>
      </c>
      <c r="I3924">
        <v>5.6</v>
      </c>
      <c r="J3924">
        <v>543</v>
      </c>
      <c r="K3924">
        <v>4.8</v>
      </c>
      <c r="L3924">
        <v>65042</v>
      </c>
      <c r="M3924">
        <v>11395</v>
      </c>
      <c r="N3924">
        <v>53647</v>
      </c>
      <c r="O3924">
        <v>2.1</v>
      </c>
      <c r="P3924">
        <v>12</v>
      </c>
      <c r="Q3924">
        <v>54060</v>
      </c>
      <c r="R3924">
        <v>14564</v>
      </c>
      <c r="S3924">
        <v>39496</v>
      </c>
      <c r="T3924">
        <v>2.7</v>
      </c>
      <c r="U3924">
        <v>10</v>
      </c>
      <c r="V3924">
        <v>10982</v>
      </c>
      <c r="W3924">
        <v>2</v>
      </c>
      <c r="X3924">
        <v>20</v>
      </c>
      <c r="Y3924">
        <v>9</v>
      </c>
      <c r="Z3924">
        <v>28</v>
      </c>
      <c r="AB3924">
        <v>1</v>
      </c>
    </row>
    <row r="3925" spans="1:28" x14ac:dyDescent="0.35">
      <c r="A3925">
        <v>2012</v>
      </c>
      <c r="B3925" t="s">
        <v>49</v>
      </c>
      <c r="C3925" t="s">
        <v>64</v>
      </c>
      <c r="D3925">
        <v>3987</v>
      </c>
      <c r="E3925">
        <v>35436</v>
      </c>
      <c r="F3925">
        <v>1340777</v>
      </c>
      <c r="G3925">
        <v>1324797</v>
      </c>
      <c r="H3925">
        <v>1746</v>
      </c>
      <c r="I3925">
        <v>5</v>
      </c>
      <c r="J3925">
        <v>1172</v>
      </c>
      <c r="K3925">
        <v>3.3</v>
      </c>
      <c r="L3925">
        <v>162858</v>
      </c>
      <c r="M3925">
        <v>32449</v>
      </c>
      <c r="N3925">
        <v>130409</v>
      </c>
      <c r="O3925">
        <v>2.4</v>
      </c>
      <c r="P3925">
        <v>12.3</v>
      </c>
      <c r="Q3925">
        <v>130897</v>
      </c>
      <c r="R3925">
        <v>30211</v>
      </c>
      <c r="S3925">
        <v>100686</v>
      </c>
      <c r="T3925">
        <v>2.2999999999999998</v>
      </c>
      <c r="U3925">
        <v>9.9</v>
      </c>
      <c r="V3925">
        <v>31961</v>
      </c>
      <c r="W3925">
        <v>2.4</v>
      </c>
      <c r="X3925">
        <v>19.8</v>
      </c>
      <c r="Y3925">
        <v>8</v>
      </c>
      <c r="Z3925">
        <v>46</v>
      </c>
      <c r="AA3925">
        <v>5091</v>
      </c>
      <c r="AB3925">
        <v>0</v>
      </c>
    </row>
    <row r="3926" spans="1:28" x14ac:dyDescent="0.35">
      <c r="A3926">
        <v>2012</v>
      </c>
      <c r="B3926" t="s">
        <v>49</v>
      </c>
      <c r="C3926" t="s">
        <v>43</v>
      </c>
      <c r="D3926">
        <v>7158</v>
      </c>
      <c r="E3926">
        <v>58828</v>
      </c>
      <c r="F3926">
        <v>2407318</v>
      </c>
      <c r="G3926">
        <v>2378150</v>
      </c>
      <c r="H3926">
        <v>2625</v>
      </c>
      <c r="I3926">
        <v>4.5</v>
      </c>
      <c r="J3926">
        <v>1246</v>
      </c>
      <c r="K3926">
        <v>2.1</v>
      </c>
      <c r="L3926">
        <v>253799</v>
      </c>
      <c r="M3926">
        <v>46456</v>
      </c>
      <c r="N3926">
        <v>207343</v>
      </c>
      <c r="O3926">
        <v>2</v>
      </c>
      <c r="P3926">
        <v>10.7</v>
      </c>
      <c r="Q3926">
        <v>195463</v>
      </c>
      <c r="R3926">
        <v>35401</v>
      </c>
      <c r="S3926">
        <v>160062</v>
      </c>
      <c r="T3926">
        <v>1.5</v>
      </c>
      <c r="U3926">
        <v>8.1999999999999993</v>
      </c>
      <c r="V3926">
        <v>58336</v>
      </c>
      <c r="W3926">
        <v>2.5</v>
      </c>
      <c r="X3926">
        <v>16.399999999999999</v>
      </c>
      <c r="Y3926">
        <v>10</v>
      </c>
      <c r="Z3926">
        <v>29</v>
      </c>
      <c r="AA3926">
        <v>7020</v>
      </c>
      <c r="AB3926">
        <v>0</v>
      </c>
    </row>
    <row r="3927" spans="1:28" x14ac:dyDescent="0.35">
      <c r="A3927">
        <v>2012</v>
      </c>
      <c r="B3927" t="s">
        <v>50</v>
      </c>
      <c r="C3927" t="s">
        <v>42</v>
      </c>
      <c r="D3927">
        <v>22</v>
      </c>
      <c r="E3927">
        <v>46</v>
      </c>
      <c r="F3927">
        <v>30447</v>
      </c>
      <c r="G3927">
        <v>15224</v>
      </c>
      <c r="H3927">
        <v>46</v>
      </c>
      <c r="I3927">
        <v>200</v>
      </c>
      <c r="J3927">
        <v>0</v>
      </c>
      <c r="K3927">
        <v>0</v>
      </c>
      <c r="L3927">
        <v>30447</v>
      </c>
      <c r="M3927">
        <v>30447</v>
      </c>
      <c r="N3927">
        <v>0</v>
      </c>
      <c r="O3927">
        <v>200</v>
      </c>
      <c r="P3927">
        <v>200</v>
      </c>
      <c r="Q3927">
        <v>0</v>
      </c>
      <c r="R3927">
        <v>0</v>
      </c>
      <c r="S3927">
        <v>0</v>
      </c>
      <c r="T3927">
        <v>0</v>
      </c>
      <c r="U3927">
        <v>0</v>
      </c>
      <c r="V3927">
        <v>30447</v>
      </c>
      <c r="W3927">
        <v>200</v>
      </c>
      <c r="X3927">
        <v>0</v>
      </c>
      <c r="AB3927">
        <v>0</v>
      </c>
    </row>
    <row r="3928" spans="1:28" x14ac:dyDescent="0.35">
      <c r="A3928">
        <v>2012</v>
      </c>
      <c r="B3928" t="s">
        <v>50</v>
      </c>
      <c r="C3928" t="s">
        <v>55</v>
      </c>
      <c r="D3928">
        <v>93</v>
      </c>
      <c r="E3928">
        <v>622</v>
      </c>
      <c r="F3928">
        <v>64662</v>
      </c>
      <c r="G3928">
        <v>60515</v>
      </c>
      <c r="H3928">
        <v>98</v>
      </c>
      <c r="I3928">
        <v>16.899999999999999</v>
      </c>
      <c r="J3928">
        <v>13</v>
      </c>
      <c r="K3928">
        <v>2.2000000000000002</v>
      </c>
      <c r="L3928">
        <v>17815</v>
      </c>
      <c r="M3928">
        <v>2331</v>
      </c>
      <c r="N3928">
        <v>15484</v>
      </c>
      <c r="O3928">
        <v>3.9</v>
      </c>
      <c r="P3928">
        <v>29.4</v>
      </c>
      <c r="Q3928">
        <v>9520</v>
      </c>
      <c r="R3928">
        <v>730</v>
      </c>
      <c r="S3928">
        <v>8790</v>
      </c>
      <c r="T3928">
        <v>1.2</v>
      </c>
      <c r="U3928">
        <v>15.7</v>
      </c>
      <c r="V3928">
        <v>8295</v>
      </c>
      <c r="W3928">
        <v>13.7</v>
      </c>
      <c r="X3928">
        <v>31.4</v>
      </c>
      <c r="AB3928">
        <v>0</v>
      </c>
    </row>
    <row r="3929" spans="1:28" x14ac:dyDescent="0.35">
      <c r="A3929">
        <v>2012</v>
      </c>
      <c r="B3929" t="s">
        <v>50</v>
      </c>
      <c r="C3929" t="s">
        <v>56</v>
      </c>
      <c r="D3929">
        <v>119</v>
      </c>
      <c r="E3929">
        <v>998</v>
      </c>
      <c r="F3929">
        <v>78390</v>
      </c>
      <c r="G3929">
        <v>74687</v>
      </c>
      <c r="H3929">
        <v>81</v>
      </c>
      <c r="I3929">
        <v>8.3000000000000007</v>
      </c>
      <c r="J3929">
        <v>32</v>
      </c>
      <c r="K3929">
        <v>3.3</v>
      </c>
      <c r="L3929">
        <v>22504</v>
      </c>
      <c r="M3929">
        <v>3514</v>
      </c>
      <c r="N3929">
        <v>18990</v>
      </c>
      <c r="O3929">
        <v>4.7</v>
      </c>
      <c r="P3929">
        <v>30.1</v>
      </c>
      <c r="Q3929">
        <v>15097</v>
      </c>
      <c r="R3929">
        <v>7278</v>
      </c>
      <c r="S3929">
        <v>7819</v>
      </c>
      <c r="T3929">
        <v>9.6999999999999993</v>
      </c>
      <c r="U3929">
        <v>20.2</v>
      </c>
      <c r="V3929">
        <v>7407</v>
      </c>
      <c r="W3929">
        <v>9.9</v>
      </c>
      <c r="X3929">
        <v>40.4</v>
      </c>
      <c r="Y3929">
        <v>3</v>
      </c>
      <c r="Z3929">
        <v>3</v>
      </c>
      <c r="AB3929">
        <v>1</v>
      </c>
    </row>
    <row r="3930" spans="1:28" x14ac:dyDescent="0.35">
      <c r="A3930">
        <v>2012</v>
      </c>
      <c r="B3930" t="s">
        <v>50</v>
      </c>
      <c r="C3930" t="s">
        <v>57</v>
      </c>
      <c r="D3930">
        <v>92</v>
      </c>
      <c r="E3930">
        <v>347</v>
      </c>
      <c r="F3930">
        <v>61848</v>
      </c>
      <c r="G3930">
        <v>57929</v>
      </c>
      <c r="H3930">
        <v>13</v>
      </c>
      <c r="I3930">
        <v>3.7</v>
      </c>
      <c r="J3930">
        <v>13</v>
      </c>
      <c r="K3930">
        <v>3.7</v>
      </c>
      <c r="L3930">
        <v>15835</v>
      </c>
      <c r="M3930">
        <v>906</v>
      </c>
      <c r="N3930">
        <v>14929</v>
      </c>
      <c r="O3930">
        <v>1.6</v>
      </c>
      <c r="P3930">
        <v>27.3</v>
      </c>
      <c r="Q3930">
        <v>7997</v>
      </c>
      <c r="R3930">
        <v>5533</v>
      </c>
      <c r="S3930">
        <v>2464</v>
      </c>
      <c r="T3930">
        <v>9.6</v>
      </c>
      <c r="U3930">
        <v>13.8</v>
      </c>
      <c r="V3930">
        <v>7838</v>
      </c>
      <c r="W3930">
        <v>13.5</v>
      </c>
      <c r="X3930">
        <v>27.6</v>
      </c>
      <c r="Y3930">
        <v>3</v>
      </c>
      <c r="Z3930">
        <v>3</v>
      </c>
      <c r="AA3930">
        <v>4886</v>
      </c>
      <c r="AB3930">
        <v>0</v>
      </c>
    </row>
    <row r="3931" spans="1:28" x14ac:dyDescent="0.35">
      <c r="A3931">
        <v>2012</v>
      </c>
      <c r="B3931" t="s">
        <v>50</v>
      </c>
      <c r="C3931" t="s">
        <v>58</v>
      </c>
      <c r="D3931">
        <v>117</v>
      </c>
      <c r="E3931">
        <v>536</v>
      </c>
      <c r="F3931">
        <v>82997</v>
      </c>
      <c r="G3931">
        <v>75753</v>
      </c>
      <c r="H3931">
        <v>60</v>
      </c>
      <c r="I3931">
        <v>11.7</v>
      </c>
      <c r="J3931">
        <v>18</v>
      </c>
      <c r="K3931">
        <v>3.5</v>
      </c>
      <c r="L3931">
        <v>27046</v>
      </c>
      <c r="M3931">
        <v>6037</v>
      </c>
      <c r="N3931">
        <v>21009</v>
      </c>
      <c r="O3931">
        <v>8</v>
      </c>
      <c r="P3931">
        <v>35.700000000000003</v>
      </c>
      <c r="Q3931">
        <v>12557</v>
      </c>
      <c r="R3931">
        <v>6629</v>
      </c>
      <c r="S3931">
        <v>5928</v>
      </c>
      <c r="T3931">
        <v>8.8000000000000007</v>
      </c>
      <c r="U3931">
        <v>16.600000000000001</v>
      </c>
      <c r="V3931">
        <v>14489</v>
      </c>
      <c r="W3931">
        <v>19.100000000000001</v>
      </c>
      <c r="X3931">
        <v>33.200000000000003</v>
      </c>
      <c r="Y3931">
        <v>4</v>
      </c>
      <c r="Z3931">
        <v>4</v>
      </c>
      <c r="AB3931">
        <v>1</v>
      </c>
    </row>
    <row r="3932" spans="1:28" x14ac:dyDescent="0.35">
      <c r="A3932">
        <v>2012</v>
      </c>
      <c r="B3932" t="s">
        <v>50</v>
      </c>
      <c r="C3932" t="s">
        <v>59</v>
      </c>
      <c r="D3932">
        <v>81</v>
      </c>
      <c r="E3932">
        <v>460</v>
      </c>
      <c r="F3932">
        <v>55301</v>
      </c>
      <c r="G3932">
        <v>52473</v>
      </c>
      <c r="H3932">
        <v>14</v>
      </c>
      <c r="I3932">
        <v>3.1</v>
      </c>
      <c r="J3932">
        <v>12</v>
      </c>
      <c r="K3932">
        <v>2.6</v>
      </c>
      <c r="L3932">
        <v>10834</v>
      </c>
      <c r="M3932">
        <v>698</v>
      </c>
      <c r="N3932">
        <v>10136</v>
      </c>
      <c r="O3932">
        <v>1.3</v>
      </c>
      <c r="P3932">
        <v>20.6</v>
      </c>
      <c r="Q3932">
        <v>5177</v>
      </c>
      <c r="R3932">
        <v>346</v>
      </c>
      <c r="S3932">
        <v>4831</v>
      </c>
      <c r="T3932">
        <v>0.7</v>
      </c>
      <c r="U3932">
        <v>9.9</v>
      </c>
      <c r="V3932">
        <v>5657</v>
      </c>
      <c r="W3932">
        <v>10.7</v>
      </c>
      <c r="X3932">
        <v>19.8</v>
      </c>
      <c r="AB3932">
        <v>0</v>
      </c>
    </row>
    <row r="3933" spans="1:28" x14ac:dyDescent="0.35">
      <c r="A3933">
        <v>2012</v>
      </c>
      <c r="B3933" t="s">
        <v>50</v>
      </c>
      <c r="C3933" t="s">
        <v>60</v>
      </c>
      <c r="D3933">
        <v>727</v>
      </c>
      <c r="E3933">
        <v>7110</v>
      </c>
      <c r="F3933">
        <v>484270</v>
      </c>
      <c r="G3933">
        <v>470847</v>
      </c>
      <c r="H3933">
        <v>504</v>
      </c>
      <c r="I3933">
        <v>7.2</v>
      </c>
      <c r="J3933">
        <v>349</v>
      </c>
      <c r="K3933">
        <v>5</v>
      </c>
      <c r="L3933">
        <v>81149</v>
      </c>
      <c r="M3933">
        <v>15727</v>
      </c>
      <c r="N3933">
        <v>65422</v>
      </c>
      <c r="O3933">
        <v>3.3</v>
      </c>
      <c r="P3933">
        <v>17.2</v>
      </c>
      <c r="Q3933">
        <v>54302</v>
      </c>
      <c r="R3933">
        <v>12795</v>
      </c>
      <c r="S3933">
        <v>41507</v>
      </c>
      <c r="T3933">
        <v>2.7</v>
      </c>
      <c r="U3933">
        <v>11.5</v>
      </c>
      <c r="V3933">
        <v>26847</v>
      </c>
      <c r="W3933">
        <v>5.7</v>
      </c>
      <c r="X3933">
        <v>23</v>
      </c>
      <c r="Y3933">
        <v>3</v>
      </c>
      <c r="Z3933">
        <v>3</v>
      </c>
      <c r="AA3933">
        <v>4202</v>
      </c>
      <c r="AB3933">
        <v>0</v>
      </c>
    </row>
    <row r="3934" spans="1:28" x14ac:dyDescent="0.35">
      <c r="A3934">
        <v>2012</v>
      </c>
      <c r="B3934" t="s">
        <v>50</v>
      </c>
      <c r="C3934" t="s">
        <v>61</v>
      </c>
      <c r="D3934">
        <v>797</v>
      </c>
      <c r="E3934">
        <v>9641</v>
      </c>
      <c r="F3934">
        <v>533491</v>
      </c>
      <c r="G3934">
        <v>519787</v>
      </c>
      <c r="H3934">
        <v>686</v>
      </c>
      <c r="I3934">
        <v>7.2</v>
      </c>
      <c r="J3934">
        <v>338</v>
      </c>
      <c r="K3934">
        <v>3.6</v>
      </c>
      <c r="L3934">
        <v>77756</v>
      </c>
      <c r="M3934">
        <v>12498</v>
      </c>
      <c r="N3934">
        <v>65258</v>
      </c>
      <c r="O3934">
        <v>2.4</v>
      </c>
      <c r="P3934">
        <v>15</v>
      </c>
      <c r="Q3934">
        <v>50347</v>
      </c>
      <c r="R3934">
        <v>9214</v>
      </c>
      <c r="S3934">
        <v>41133</v>
      </c>
      <c r="T3934">
        <v>1.8</v>
      </c>
      <c r="U3934">
        <v>9.6999999999999993</v>
      </c>
      <c r="V3934">
        <v>27409</v>
      </c>
      <c r="W3934">
        <v>5.3</v>
      </c>
      <c r="X3934">
        <v>19.399999999999999</v>
      </c>
      <c r="Y3934">
        <v>2</v>
      </c>
      <c r="Z3934">
        <v>2</v>
      </c>
      <c r="AB3934">
        <v>1</v>
      </c>
    </row>
    <row r="3935" spans="1:28" x14ac:dyDescent="0.35">
      <c r="A3935">
        <v>2012</v>
      </c>
      <c r="B3935" t="s">
        <v>50</v>
      </c>
      <c r="C3935" t="s">
        <v>62</v>
      </c>
      <c r="D3935">
        <v>549</v>
      </c>
      <c r="E3935">
        <v>6400</v>
      </c>
      <c r="F3935">
        <v>368450</v>
      </c>
      <c r="G3935">
        <v>362124</v>
      </c>
      <c r="H3935">
        <v>349</v>
      </c>
      <c r="I3935">
        <v>5.6</v>
      </c>
      <c r="J3935">
        <v>123</v>
      </c>
      <c r="K3935">
        <v>2</v>
      </c>
      <c r="L3935">
        <v>44586</v>
      </c>
      <c r="M3935">
        <v>6858</v>
      </c>
      <c r="N3935">
        <v>37728</v>
      </c>
      <c r="O3935">
        <v>1.9</v>
      </c>
      <c r="P3935">
        <v>12.3</v>
      </c>
      <c r="Q3935">
        <v>31933</v>
      </c>
      <c r="R3935">
        <v>7229</v>
      </c>
      <c r="S3935">
        <v>24704</v>
      </c>
      <c r="T3935">
        <v>2</v>
      </c>
      <c r="U3935">
        <v>8.8000000000000007</v>
      </c>
      <c r="V3935">
        <v>12653</v>
      </c>
      <c r="W3935">
        <v>3.5</v>
      </c>
      <c r="X3935">
        <v>17.600000000000001</v>
      </c>
      <c r="Y3935">
        <v>2</v>
      </c>
      <c r="Z3935">
        <v>2</v>
      </c>
      <c r="AB3935">
        <v>1</v>
      </c>
    </row>
    <row r="3936" spans="1:28" x14ac:dyDescent="0.35">
      <c r="A3936">
        <v>2012</v>
      </c>
      <c r="B3936" t="s">
        <v>50</v>
      </c>
      <c r="C3936" t="s">
        <v>63</v>
      </c>
      <c r="D3936">
        <v>779</v>
      </c>
      <c r="E3936">
        <v>10483</v>
      </c>
      <c r="F3936">
        <v>516967</v>
      </c>
      <c r="G3936">
        <v>510715</v>
      </c>
      <c r="H3936">
        <v>639</v>
      </c>
      <c r="I3936">
        <v>6.2</v>
      </c>
      <c r="J3936">
        <v>242</v>
      </c>
      <c r="K3936">
        <v>2.4</v>
      </c>
      <c r="L3936">
        <v>62759</v>
      </c>
      <c r="M3936">
        <v>9474</v>
      </c>
      <c r="N3936">
        <v>53285</v>
      </c>
      <c r="O3936">
        <v>1.9</v>
      </c>
      <c r="P3936">
        <v>12.3</v>
      </c>
      <c r="Q3936">
        <v>50255</v>
      </c>
      <c r="R3936">
        <v>10885</v>
      </c>
      <c r="S3936">
        <v>39370</v>
      </c>
      <c r="T3936">
        <v>2.1</v>
      </c>
      <c r="U3936">
        <v>9.8000000000000007</v>
      </c>
      <c r="V3936">
        <v>12504</v>
      </c>
      <c r="W3936">
        <v>2.5</v>
      </c>
      <c r="X3936">
        <v>19.600000000000001</v>
      </c>
      <c r="Y3936">
        <v>2</v>
      </c>
      <c r="Z3936">
        <v>2</v>
      </c>
      <c r="AB3936">
        <v>1</v>
      </c>
    </row>
    <row r="3937" spans="1:28" x14ac:dyDescent="0.35">
      <c r="A3937">
        <v>2012</v>
      </c>
      <c r="B3937" t="s">
        <v>50</v>
      </c>
      <c r="C3937" t="s">
        <v>64</v>
      </c>
      <c r="D3937">
        <v>1896</v>
      </c>
      <c r="E3937">
        <v>30225</v>
      </c>
      <c r="F3937">
        <v>1234396</v>
      </c>
      <c r="G3937">
        <v>1213230</v>
      </c>
      <c r="H3937">
        <v>1612</v>
      </c>
      <c r="I3937">
        <v>5.4</v>
      </c>
      <c r="J3937">
        <v>894</v>
      </c>
      <c r="K3937">
        <v>3</v>
      </c>
      <c r="L3937">
        <v>149848</v>
      </c>
      <c r="M3937">
        <v>29192</v>
      </c>
      <c r="N3937">
        <v>120656</v>
      </c>
      <c r="O3937">
        <v>2.4</v>
      </c>
      <c r="P3937">
        <v>12.4</v>
      </c>
      <c r="Q3937">
        <v>107515</v>
      </c>
      <c r="R3937">
        <v>19598</v>
      </c>
      <c r="S3937">
        <v>87917</v>
      </c>
      <c r="T3937">
        <v>1.6</v>
      </c>
      <c r="U3937">
        <v>8.9</v>
      </c>
      <c r="V3937">
        <v>42333</v>
      </c>
      <c r="W3937">
        <v>3.5</v>
      </c>
      <c r="X3937">
        <v>17.8</v>
      </c>
      <c r="Y3937">
        <v>1</v>
      </c>
      <c r="Z3937">
        <v>39</v>
      </c>
      <c r="AB3937">
        <v>1</v>
      </c>
    </row>
    <row r="3938" spans="1:28" x14ac:dyDescent="0.35">
      <c r="A3938">
        <v>2012</v>
      </c>
      <c r="B3938" t="s">
        <v>50</v>
      </c>
      <c r="C3938" t="s">
        <v>43</v>
      </c>
      <c r="D3938">
        <v>4091</v>
      </c>
      <c r="E3938">
        <v>54817</v>
      </c>
      <c r="F3938">
        <v>2706889</v>
      </c>
      <c r="G3938">
        <v>2673281</v>
      </c>
      <c r="H3938">
        <v>2131</v>
      </c>
      <c r="I3938">
        <v>3.9</v>
      </c>
      <c r="J3938">
        <v>2015</v>
      </c>
      <c r="K3938">
        <v>3.7</v>
      </c>
      <c r="L3938">
        <v>279528</v>
      </c>
      <c r="M3938">
        <v>46317</v>
      </c>
      <c r="N3938">
        <v>233211</v>
      </c>
      <c r="O3938">
        <v>1.7</v>
      </c>
      <c r="P3938">
        <v>10.5</v>
      </c>
      <c r="Q3938">
        <v>212312</v>
      </c>
      <c r="R3938">
        <v>36584</v>
      </c>
      <c r="S3938">
        <v>175728</v>
      </c>
      <c r="T3938">
        <v>1.4</v>
      </c>
      <c r="U3938">
        <v>7.9</v>
      </c>
      <c r="V3938">
        <v>67216</v>
      </c>
      <c r="W3938">
        <v>2.6</v>
      </c>
      <c r="X3938">
        <v>15.8</v>
      </c>
      <c r="Y3938">
        <v>3</v>
      </c>
      <c r="Z3938">
        <v>3</v>
      </c>
      <c r="AB3938">
        <v>1</v>
      </c>
    </row>
    <row r="3939" spans="1:28" x14ac:dyDescent="0.35">
      <c r="A3939">
        <v>2012</v>
      </c>
      <c r="B3939" t="s">
        <v>51</v>
      </c>
      <c r="C3939" t="s">
        <v>42</v>
      </c>
      <c r="D3939">
        <v>8</v>
      </c>
      <c r="E3939">
        <v>9</v>
      </c>
      <c r="H3939">
        <v>8</v>
      </c>
      <c r="I3939">
        <v>177.8</v>
      </c>
      <c r="J3939">
        <v>0</v>
      </c>
      <c r="K3939">
        <v>0</v>
      </c>
      <c r="AB3939">
        <v>1</v>
      </c>
    </row>
    <row r="3940" spans="1:28" x14ac:dyDescent="0.35">
      <c r="A3940">
        <v>2012</v>
      </c>
      <c r="B3940" t="s">
        <v>51</v>
      </c>
      <c r="C3940" t="s">
        <v>55</v>
      </c>
      <c r="D3940">
        <v>44</v>
      </c>
      <c r="E3940">
        <v>85</v>
      </c>
      <c r="F3940">
        <v>56521</v>
      </c>
      <c r="G3940">
        <v>49155</v>
      </c>
      <c r="H3940">
        <v>6</v>
      </c>
      <c r="I3940">
        <v>7.2</v>
      </c>
      <c r="J3940">
        <v>3</v>
      </c>
      <c r="K3940">
        <v>3.6</v>
      </c>
      <c r="L3940">
        <v>20771</v>
      </c>
      <c r="P3940">
        <v>42.3</v>
      </c>
      <c r="Q3940">
        <v>6038</v>
      </c>
      <c r="S3940">
        <v>5870</v>
      </c>
      <c r="U3940">
        <v>12.3</v>
      </c>
      <c r="V3940">
        <v>14733</v>
      </c>
      <c r="W3940">
        <v>30</v>
      </c>
      <c r="X3940">
        <v>24.6</v>
      </c>
      <c r="AB3940">
        <v>1</v>
      </c>
    </row>
    <row r="3941" spans="1:28" x14ac:dyDescent="0.35">
      <c r="A3941">
        <v>2012</v>
      </c>
      <c r="B3941" t="s">
        <v>51</v>
      </c>
      <c r="C3941" t="s">
        <v>56</v>
      </c>
      <c r="D3941">
        <v>57</v>
      </c>
      <c r="E3941">
        <v>595</v>
      </c>
      <c r="F3941">
        <v>74773</v>
      </c>
      <c r="G3941">
        <v>71239</v>
      </c>
      <c r="H3941">
        <v>86</v>
      </c>
      <c r="I3941">
        <v>15.5</v>
      </c>
      <c r="J3941">
        <v>7</v>
      </c>
      <c r="K3941">
        <v>1.3</v>
      </c>
      <c r="L3941">
        <v>21204</v>
      </c>
      <c r="M3941">
        <v>2431</v>
      </c>
      <c r="N3941">
        <v>18773</v>
      </c>
      <c r="O3941">
        <v>3.4</v>
      </c>
      <c r="P3941">
        <v>29.8</v>
      </c>
      <c r="Q3941">
        <v>14135</v>
      </c>
      <c r="R3941">
        <v>9860</v>
      </c>
      <c r="S3941">
        <v>4275</v>
      </c>
      <c r="T3941">
        <v>13.8</v>
      </c>
      <c r="U3941">
        <v>19.8</v>
      </c>
      <c r="V3941">
        <v>7069</v>
      </c>
      <c r="W3941">
        <v>10</v>
      </c>
      <c r="X3941">
        <v>39.6</v>
      </c>
      <c r="Y3941">
        <v>2</v>
      </c>
      <c r="Z3941">
        <v>2</v>
      </c>
      <c r="AB3941">
        <v>1</v>
      </c>
    </row>
    <row r="3942" spans="1:28" x14ac:dyDescent="0.35">
      <c r="A3942">
        <v>2012</v>
      </c>
      <c r="B3942" t="s">
        <v>51</v>
      </c>
      <c r="C3942" t="s">
        <v>57</v>
      </c>
      <c r="D3942">
        <v>56</v>
      </c>
      <c r="E3942">
        <v>361</v>
      </c>
      <c r="F3942">
        <v>69006</v>
      </c>
      <c r="G3942">
        <v>66407</v>
      </c>
      <c r="H3942">
        <v>20</v>
      </c>
      <c r="I3942">
        <v>5.7</v>
      </c>
      <c r="J3942">
        <v>4</v>
      </c>
      <c r="K3942">
        <v>1.1000000000000001</v>
      </c>
      <c r="L3942">
        <v>12691</v>
      </c>
      <c r="P3942">
        <v>19.100000000000001</v>
      </c>
      <c r="Q3942">
        <v>7492</v>
      </c>
      <c r="R3942">
        <v>124</v>
      </c>
      <c r="S3942">
        <v>7368</v>
      </c>
      <c r="T3942">
        <v>0.2</v>
      </c>
      <c r="U3942">
        <v>11.3</v>
      </c>
      <c r="V3942">
        <v>5199</v>
      </c>
      <c r="W3942">
        <v>7.8</v>
      </c>
      <c r="X3942">
        <v>22.6</v>
      </c>
      <c r="AB3942">
        <v>1</v>
      </c>
    </row>
    <row r="3943" spans="1:28" x14ac:dyDescent="0.35">
      <c r="A3943">
        <v>2012</v>
      </c>
      <c r="B3943" t="s">
        <v>51</v>
      </c>
      <c r="C3943" t="s">
        <v>58</v>
      </c>
      <c r="D3943">
        <v>46</v>
      </c>
      <c r="E3943">
        <v>547</v>
      </c>
      <c r="F3943">
        <v>51658</v>
      </c>
      <c r="G3943">
        <v>48277</v>
      </c>
      <c r="H3943">
        <v>69</v>
      </c>
      <c r="I3943">
        <v>13.4</v>
      </c>
      <c r="J3943">
        <v>5</v>
      </c>
      <c r="K3943">
        <v>1</v>
      </c>
      <c r="L3943">
        <v>12843</v>
      </c>
      <c r="M3943">
        <v>6169</v>
      </c>
      <c r="N3943">
        <v>6674</v>
      </c>
      <c r="O3943">
        <v>12.8</v>
      </c>
      <c r="P3943">
        <v>26.6</v>
      </c>
      <c r="Q3943">
        <v>6081</v>
      </c>
      <c r="S3943">
        <v>2836</v>
      </c>
      <c r="U3943">
        <v>12.6</v>
      </c>
      <c r="V3943">
        <v>6762</v>
      </c>
      <c r="W3943">
        <v>14</v>
      </c>
      <c r="X3943">
        <v>25.2</v>
      </c>
      <c r="Y3943">
        <v>1</v>
      </c>
      <c r="Z3943">
        <v>1</v>
      </c>
      <c r="AB3943">
        <v>1</v>
      </c>
    </row>
    <row r="3944" spans="1:28" x14ac:dyDescent="0.35">
      <c r="A3944">
        <v>2012</v>
      </c>
      <c r="B3944" t="s">
        <v>51</v>
      </c>
      <c r="C3944" t="s">
        <v>59</v>
      </c>
      <c r="D3944">
        <v>44</v>
      </c>
      <c r="E3944">
        <v>295</v>
      </c>
      <c r="H3944">
        <v>26</v>
      </c>
      <c r="I3944">
        <v>9.1</v>
      </c>
      <c r="J3944">
        <v>7</v>
      </c>
      <c r="K3944">
        <v>2.5</v>
      </c>
      <c r="M3944">
        <v>1432</v>
      </c>
      <c r="Y3944">
        <v>1</v>
      </c>
      <c r="Z3944">
        <v>1</v>
      </c>
      <c r="AB3944">
        <v>1</v>
      </c>
    </row>
    <row r="3945" spans="1:28" x14ac:dyDescent="0.35">
      <c r="A3945">
        <v>2012</v>
      </c>
      <c r="B3945" t="s">
        <v>51</v>
      </c>
      <c r="C3945" t="s">
        <v>60</v>
      </c>
      <c r="D3945">
        <v>329</v>
      </c>
      <c r="E3945">
        <v>6164</v>
      </c>
      <c r="F3945">
        <v>425888</v>
      </c>
      <c r="G3945">
        <v>411870</v>
      </c>
      <c r="H3945">
        <v>529</v>
      </c>
      <c r="I3945">
        <v>8.8000000000000007</v>
      </c>
      <c r="J3945">
        <v>231</v>
      </c>
      <c r="K3945">
        <v>3.8</v>
      </c>
      <c r="L3945">
        <v>78336</v>
      </c>
      <c r="M3945">
        <v>17742</v>
      </c>
      <c r="N3945">
        <v>60594</v>
      </c>
      <c r="O3945">
        <v>4.3</v>
      </c>
      <c r="P3945">
        <v>19</v>
      </c>
      <c r="Q3945">
        <v>50300</v>
      </c>
      <c r="R3945">
        <v>20477</v>
      </c>
      <c r="S3945">
        <v>29823</v>
      </c>
      <c r="T3945">
        <v>5</v>
      </c>
      <c r="U3945">
        <v>12.2</v>
      </c>
      <c r="V3945">
        <v>28036</v>
      </c>
      <c r="W3945">
        <v>6.8</v>
      </c>
      <c r="X3945">
        <v>24.4</v>
      </c>
      <c r="Y3945">
        <v>4</v>
      </c>
      <c r="Z3945">
        <v>4</v>
      </c>
      <c r="AA3945">
        <v>12526</v>
      </c>
      <c r="AB3945">
        <v>0</v>
      </c>
    </row>
    <row r="3946" spans="1:28" x14ac:dyDescent="0.35">
      <c r="A3946">
        <v>2012</v>
      </c>
      <c r="B3946" t="s">
        <v>51</v>
      </c>
      <c r="C3946" t="s">
        <v>61</v>
      </c>
      <c r="D3946">
        <v>447</v>
      </c>
      <c r="E3946">
        <v>9610</v>
      </c>
      <c r="F3946">
        <v>621820</v>
      </c>
      <c r="G3946">
        <v>606544</v>
      </c>
      <c r="H3946">
        <v>862</v>
      </c>
      <c r="I3946">
        <v>9.3000000000000007</v>
      </c>
      <c r="J3946">
        <v>207</v>
      </c>
      <c r="K3946">
        <v>2.2000000000000002</v>
      </c>
      <c r="L3946">
        <v>94070</v>
      </c>
      <c r="M3946">
        <v>27595</v>
      </c>
      <c r="N3946">
        <v>66475</v>
      </c>
      <c r="O3946">
        <v>4.5</v>
      </c>
      <c r="P3946">
        <v>15.5</v>
      </c>
      <c r="Q3946">
        <v>63518</v>
      </c>
      <c r="R3946">
        <v>17906</v>
      </c>
      <c r="S3946">
        <v>45612</v>
      </c>
      <c r="T3946">
        <v>3</v>
      </c>
      <c r="U3946">
        <v>10.5</v>
      </c>
      <c r="V3946">
        <v>30552</v>
      </c>
      <c r="W3946">
        <v>5</v>
      </c>
      <c r="X3946">
        <v>21</v>
      </c>
      <c r="Y3946">
        <v>3</v>
      </c>
      <c r="Z3946">
        <v>3</v>
      </c>
      <c r="AA3946">
        <v>9732</v>
      </c>
      <c r="AB3946">
        <v>0</v>
      </c>
    </row>
    <row r="3947" spans="1:28" x14ac:dyDescent="0.35">
      <c r="A3947">
        <v>2012</v>
      </c>
      <c r="B3947" t="s">
        <v>51</v>
      </c>
      <c r="C3947" t="s">
        <v>62</v>
      </c>
      <c r="D3947">
        <v>321</v>
      </c>
      <c r="E3947">
        <v>8095</v>
      </c>
      <c r="F3947">
        <v>437530</v>
      </c>
      <c r="G3947">
        <v>432383</v>
      </c>
      <c r="H3947">
        <v>520</v>
      </c>
      <c r="I3947">
        <v>6.5</v>
      </c>
      <c r="J3947">
        <v>313</v>
      </c>
      <c r="K3947">
        <v>3.9</v>
      </c>
      <c r="L3947">
        <v>48164</v>
      </c>
      <c r="M3947">
        <v>9043</v>
      </c>
      <c r="N3947">
        <v>39121</v>
      </c>
      <c r="O3947">
        <v>2.1</v>
      </c>
      <c r="P3947">
        <v>11.1</v>
      </c>
      <c r="Q3947">
        <v>37870</v>
      </c>
      <c r="R3947">
        <v>8737</v>
      </c>
      <c r="S3947">
        <v>29133</v>
      </c>
      <c r="T3947">
        <v>2</v>
      </c>
      <c r="U3947">
        <v>8.8000000000000007</v>
      </c>
      <c r="V3947">
        <v>10294</v>
      </c>
      <c r="W3947">
        <v>2.2999999999999998</v>
      </c>
      <c r="X3947">
        <v>17.600000000000001</v>
      </c>
      <c r="AB3947">
        <v>0</v>
      </c>
    </row>
    <row r="3948" spans="1:28" x14ac:dyDescent="0.35">
      <c r="A3948">
        <v>2012</v>
      </c>
      <c r="B3948" t="s">
        <v>51</v>
      </c>
      <c r="C3948" t="s">
        <v>63</v>
      </c>
      <c r="D3948">
        <v>535</v>
      </c>
      <c r="E3948">
        <v>12615</v>
      </c>
      <c r="F3948">
        <v>810685</v>
      </c>
      <c r="G3948">
        <v>789203</v>
      </c>
      <c r="H3948">
        <v>1116</v>
      </c>
      <c r="I3948">
        <v>9.1</v>
      </c>
      <c r="J3948">
        <v>439</v>
      </c>
      <c r="K3948">
        <v>3.6</v>
      </c>
      <c r="L3948">
        <v>104335</v>
      </c>
      <c r="M3948">
        <v>18446</v>
      </c>
      <c r="N3948">
        <v>85889</v>
      </c>
      <c r="O3948">
        <v>2.2999999999999998</v>
      </c>
      <c r="P3948">
        <v>13.2</v>
      </c>
      <c r="Q3948">
        <v>61371</v>
      </c>
      <c r="R3948">
        <v>10650</v>
      </c>
      <c r="S3948">
        <v>50721</v>
      </c>
      <c r="T3948">
        <v>1.3</v>
      </c>
      <c r="U3948">
        <v>7.8</v>
      </c>
      <c r="V3948">
        <v>42964</v>
      </c>
      <c r="W3948">
        <v>5.4</v>
      </c>
      <c r="X3948">
        <v>15.6</v>
      </c>
      <c r="AB3948">
        <v>0</v>
      </c>
    </row>
    <row r="3949" spans="1:28" x14ac:dyDescent="0.35">
      <c r="A3949">
        <v>2012</v>
      </c>
      <c r="B3949" t="s">
        <v>51</v>
      </c>
      <c r="C3949" t="s">
        <v>64</v>
      </c>
      <c r="D3949">
        <v>1158</v>
      </c>
      <c r="E3949">
        <v>33536</v>
      </c>
      <c r="F3949">
        <v>1644079</v>
      </c>
      <c r="G3949">
        <v>1615046</v>
      </c>
      <c r="H3949">
        <v>1898</v>
      </c>
      <c r="I3949">
        <v>5.7</v>
      </c>
      <c r="J3949">
        <v>1190</v>
      </c>
      <c r="K3949">
        <v>3.6</v>
      </c>
      <c r="L3949">
        <v>197069</v>
      </c>
      <c r="M3949">
        <v>37649</v>
      </c>
      <c r="N3949">
        <v>159420</v>
      </c>
      <c r="O3949">
        <v>2.2999999999999998</v>
      </c>
      <c r="P3949">
        <v>12.2</v>
      </c>
      <c r="Q3949">
        <v>139003</v>
      </c>
      <c r="R3949">
        <v>27865</v>
      </c>
      <c r="S3949">
        <v>111138</v>
      </c>
      <c r="T3949">
        <v>1.7</v>
      </c>
      <c r="U3949">
        <v>8.6</v>
      </c>
      <c r="V3949">
        <v>58066</v>
      </c>
      <c r="W3949">
        <v>3.6</v>
      </c>
      <c r="X3949">
        <v>17.2</v>
      </c>
      <c r="Y3949">
        <v>1</v>
      </c>
      <c r="Z3949">
        <v>14</v>
      </c>
      <c r="AB3949">
        <v>1</v>
      </c>
    </row>
    <row r="3950" spans="1:28" x14ac:dyDescent="0.35">
      <c r="A3950">
        <v>2012</v>
      </c>
      <c r="B3950" t="s">
        <v>51</v>
      </c>
      <c r="C3950" t="s">
        <v>43</v>
      </c>
      <c r="D3950">
        <v>2772</v>
      </c>
      <c r="E3950">
        <v>76590</v>
      </c>
      <c r="F3950">
        <v>3966087</v>
      </c>
      <c r="G3950">
        <v>3919535</v>
      </c>
      <c r="H3950">
        <v>3163</v>
      </c>
      <c r="I3950">
        <v>4.0999999999999996</v>
      </c>
      <c r="J3950">
        <v>2453</v>
      </c>
      <c r="K3950">
        <v>3.2</v>
      </c>
      <c r="L3950">
        <v>390881</v>
      </c>
      <c r="M3950">
        <v>76073</v>
      </c>
      <c r="N3950">
        <v>314808</v>
      </c>
      <c r="O3950">
        <v>1.9</v>
      </c>
      <c r="P3950">
        <v>10</v>
      </c>
      <c r="Q3950">
        <v>297776</v>
      </c>
      <c r="R3950">
        <v>53460</v>
      </c>
      <c r="S3950">
        <v>244316</v>
      </c>
      <c r="T3950">
        <v>1.4</v>
      </c>
      <c r="U3950">
        <v>7.6</v>
      </c>
      <c r="V3950">
        <v>93105</v>
      </c>
      <c r="W3950">
        <v>2.4</v>
      </c>
      <c r="X3950">
        <v>15.2</v>
      </c>
      <c r="Y3950">
        <v>1</v>
      </c>
      <c r="Z3950">
        <v>1</v>
      </c>
      <c r="AB3950">
        <v>1</v>
      </c>
    </row>
    <row r="3951" spans="1:28" x14ac:dyDescent="0.35">
      <c r="A3951">
        <v>2012</v>
      </c>
      <c r="B3951" t="s">
        <v>52</v>
      </c>
      <c r="C3951" t="s">
        <v>42</v>
      </c>
      <c r="D3951">
        <v>1</v>
      </c>
      <c r="E3951">
        <v>67</v>
      </c>
      <c r="H3951">
        <v>65</v>
      </c>
      <c r="I3951">
        <v>194</v>
      </c>
      <c r="J3951">
        <v>0</v>
      </c>
      <c r="K3951">
        <v>0</v>
      </c>
      <c r="AB3951">
        <v>1</v>
      </c>
    </row>
    <row r="3952" spans="1:28" x14ac:dyDescent="0.35">
      <c r="A3952">
        <v>2012</v>
      </c>
      <c r="B3952" t="s">
        <v>52</v>
      </c>
      <c r="C3952" t="s">
        <v>55</v>
      </c>
      <c r="D3952">
        <v>8</v>
      </c>
      <c r="E3952">
        <v>10</v>
      </c>
      <c r="F3952">
        <v>20715</v>
      </c>
      <c r="G3952">
        <v>18425</v>
      </c>
      <c r="H3952">
        <v>2</v>
      </c>
      <c r="I3952">
        <v>19</v>
      </c>
      <c r="J3952">
        <v>3</v>
      </c>
      <c r="K3952">
        <v>28.6</v>
      </c>
      <c r="L3952">
        <v>7483</v>
      </c>
      <c r="P3952">
        <v>40.6</v>
      </c>
      <c r="Q3952">
        <v>2903</v>
      </c>
      <c r="R3952">
        <v>7</v>
      </c>
      <c r="S3952">
        <v>2896</v>
      </c>
      <c r="T3952">
        <v>0</v>
      </c>
      <c r="U3952">
        <v>15.8</v>
      </c>
      <c r="V3952">
        <v>4580</v>
      </c>
      <c r="W3952">
        <v>24.8</v>
      </c>
      <c r="X3952">
        <v>31.6</v>
      </c>
      <c r="AB3952">
        <v>1</v>
      </c>
    </row>
    <row r="3953" spans="1:28" x14ac:dyDescent="0.35">
      <c r="A3953">
        <v>2012</v>
      </c>
      <c r="B3953" t="s">
        <v>52</v>
      </c>
      <c r="C3953" t="s">
        <v>56</v>
      </c>
      <c r="D3953">
        <v>9</v>
      </c>
      <c r="E3953">
        <v>68</v>
      </c>
      <c r="H3953">
        <v>8</v>
      </c>
      <c r="I3953">
        <v>12.3</v>
      </c>
      <c r="J3953">
        <v>2</v>
      </c>
      <c r="K3953">
        <v>3.1</v>
      </c>
      <c r="AB3953">
        <v>1</v>
      </c>
    </row>
    <row r="3954" spans="1:28" x14ac:dyDescent="0.35">
      <c r="A3954">
        <v>2012</v>
      </c>
      <c r="B3954" t="s">
        <v>52</v>
      </c>
      <c r="C3954" t="s">
        <v>57</v>
      </c>
      <c r="D3954">
        <v>16</v>
      </c>
      <c r="E3954">
        <v>972</v>
      </c>
      <c r="F3954">
        <v>40885</v>
      </c>
      <c r="G3954">
        <v>35250</v>
      </c>
      <c r="H3954">
        <v>153</v>
      </c>
      <c r="I3954">
        <v>17</v>
      </c>
      <c r="J3954">
        <v>4</v>
      </c>
      <c r="K3954">
        <v>0.4</v>
      </c>
      <c r="L3954">
        <v>13862</v>
      </c>
      <c r="P3954">
        <v>39.299999999999997</v>
      </c>
      <c r="Q3954">
        <v>2591</v>
      </c>
      <c r="R3954">
        <v>926</v>
      </c>
      <c r="S3954">
        <v>1665</v>
      </c>
      <c r="T3954">
        <v>2.6</v>
      </c>
      <c r="U3954">
        <v>7.4</v>
      </c>
      <c r="V3954">
        <v>11271</v>
      </c>
      <c r="W3954">
        <v>31.9</v>
      </c>
      <c r="X3954">
        <v>14.8</v>
      </c>
      <c r="AB3954">
        <v>1</v>
      </c>
    </row>
    <row r="3955" spans="1:28" x14ac:dyDescent="0.35">
      <c r="A3955">
        <v>2012</v>
      </c>
      <c r="B3955" t="s">
        <v>52</v>
      </c>
      <c r="C3955" t="s">
        <v>58</v>
      </c>
      <c r="D3955">
        <v>10</v>
      </c>
      <c r="E3955">
        <v>387</v>
      </c>
      <c r="F3955">
        <v>22717</v>
      </c>
      <c r="G3955">
        <v>24424</v>
      </c>
      <c r="H3955">
        <v>25</v>
      </c>
      <c r="I3955">
        <v>6.7</v>
      </c>
      <c r="J3955">
        <v>1</v>
      </c>
      <c r="K3955">
        <v>0.3</v>
      </c>
      <c r="L3955">
        <v>2491</v>
      </c>
      <c r="P3955">
        <v>10.199999999999999</v>
      </c>
      <c r="Q3955">
        <v>5905</v>
      </c>
      <c r="S3955">
        <v>5876</v>
      </c>
      <c r="U3955">
        <v>24.2</v>
      </c>
      <c r="V3955">
        <v>-3414</v>
      </c>
      <c r="W3955">
        <v>-14</v>
      </c>
      <c r="X3955">
        <v>20.399999999999999</v>
      </c>
      <c r="AB3955">
        <v>1</v>
      </c>
    </row>
    <row r="3956" spans="1:28" x14ac:dyDescent="0.35">
      <c r="A3956">
        <v>2012</v>
      </c>
      <c r="B3956" t="s">
        <v>52</v>
      </c>
      <c r="C3956" t="s">
        <v>59</v>
      </c>
      <c r="D3956">
        <v>10</v>
      </c>
      <c r="E3956">
        <v>88</v>
      </c>
      <c r="F3956">
        <v>20736</v>
      </c>
      <c r="G3956">
        <v>21469</v>
      </c>
      <c r="H3956">
        <v>6</v>
      </c>
      <c r="I3956">
        <v>7</v>
      </c>
      <c r="J3956">
        <v>1</v>
      </c>
      <c r="K3956">
        <v>1.2</v>
      </c>
      <c r="L3956">
        <v>3187</v>
      </c>
      <c r="P3956">
        <v>14.8</v>
      </c>
      <c r="Q3956">
        <v>4652</v>
      </c>
      <c r="S3956">
        <v>4603</v>
      </c>
      <c r="U3956">
        <v>21.7</v>
      </c>
      <c r="V3956">
        <v>-1465</v>
      </c>
      <c r="W3956">
        <v>-6.9</v>
      </c>
      <c r="X3956">
        <v>29.6</v>
      </c>
      <c r="AB3956">
        <v>1</v>
      </c>
    </row>
    <row r="3957" spans="1:28" x14ac:dyDescent="0.35">
      <c r="A3957">
        <v>2012</v>
      </c>
      <c r="B3957" t="s">
        <v>52</v>
      </c>
      <c r="C3957" t="s">
        <v>60</v>
      </c>
      <c r="D3957">
        <v>79</v>
      </c>
      <c r="E3957">
        <v>3641</v>
      </c>
      <c r="F3957">
        <v>199789</v>
      </c>
      <c r="G3957">
        <v>192022</v>
      </c>
      <c r="H3957">
        <v>391</v>
      </c>
      <c r="I3957">
        <v>11</v>
      </c>
      <c r="J3957">
        <v>194</v>
      </c>
      <c r="K3957">
        <v>5.5</v>
      </c>
      <c r="L3957">
        <v>34770</v>
      </c>
      <c r="M3957">
        <v>5281</v>
      </c>
      <c r="N3957">
        <v>29489</v>
      </c>
      <c r="O3957">
        <v>2.8</v>
      </c>
      <c r="P3957">
        <v>18.100000000000001</v>
      </c>
      <c r="Q3957">
        <v>19236</v>
      </c>
      <c r="R3957">
        <v>9989</v>
      </c>
      <c r="S3957">
        <v>9247</v>
      </c>
      <c r="T3957">
        <v>5.2</v>
      </c>
      <c r="U3957">
        <v>10</v>
      </c>
      <c r="V3957">
        <v>15534</v>
      </c>
      <c r="W3957">
        <v>8.1</v>
      </c>
      <c r="X3957">
        <v>20</v>
      </c>
      <c r="Y3957">
        <v>1</v>
      </c>
      <c r="Z3957">
        <v>8</v>
      </c>
      <c r="AB3957">
        <v>1</v>
      </c>
    </row>
    <row r="3958" spans="1:28" x14ac:dyDescent="0.35">
      <c r="A3958">
        <v>2012</v>
      </c>
      <c r="B3958" t="s">
        <v>52</v>
      </c>
      <c r="C3958" t="s">
        <v>61</v>
      </c>
      <c r="D3958">
        <v>113</v>
      </c>
      <c r="E3958">
        <v>5430</v>
      </c>
      <c r="F3958">
        <v>331548</v>
      </c>
      <c r="G3958">
        <v>329068</v>
      </c>
      <c r="H3958">
        <v>248</v>
      </c>
      <c r="I3958">
        <v>4.5999999999999996</v>
      </c>
      <c r="J3958">
        <v>230</v>
      </c>
      <c r="K3958">
        <v>4.2</v>
      </c>
      <c r="L3958">
        <v>45169</v>
      </c>
      <c r="M3958">
        <v>6624</v>
      </c>
      <c r="N3958">
        <v>38545</v>
      </c>
      <c r="O3958">
        <v>2</v>
      </c>
      <c r="P3958">
        <v>13.7</v>
      </c>
      <c r="Q3958">
        <v>40208</v>
      </c>
      <c r="R3958">
        <v>8586</v>
      </c>
      <c r="S3958">
        <v>31622</v>
      </c>
      <c r="T3958">
        <v>2.6</v>
      </c>
      <c r="U3958">
        <v>12.2</v>
      </c>
      <c r="V3958">
        <v>4961</v>
      </c>
      <c r="W3958">
        <v>1.5</v>
      </c>
      <c r="X3958">
        <v>24.4</v>
      </c>
      <c r="AB3958">
        <v>0</v>
      </c>
    </row>
    <row r="3959" spans="1:28" x14ac:dyDescent="0.35">
      <c r="A3959">
        <v>2012</v>
      </c>
      <c r="B3959" t="s">
        <v>52</v>
      </c>
      <c r="C3959" t="s">
        <v>62</v>
      </c>
      <c r="D3959">
        <v>99</v>
      </c>
      <c r="E3959">
        <v>5319</v>
      </c>
      <c r="F3959">
        <v>275420</v>
      </c>
      <c r="G3959">
        <v>271111</v>
      </c>
      <c r="H3959">
        <v>196</v>
      </c>
      <c r="I3959">
        <v>3.7</v>
      </c>
      <c r="J3959">
        <v>114</v>
      </c>
      <c r="K3959">
        <v>2.2000000000000002</v>
      </c>
      <c r="L3959">
        <v>33581</v>
      </c>
      <c r="M3959">
        <v>6085</v>
      </c>
      <c r="N3959">
        <v>27496</v>
      </c>
      <c r="O3959">
        <v>2.2000000000000002</v>
      </c>
      <c r="P3959">
        <v>12.4</v>
      </c>
      <c r="Q3959">
        <v>24963</v>
      </c>
      <c r="R3959">
        <v>10330</v>
      </c>
      <c r="S3959">
        <v>14633</v>
      </c>
      <c r="T3959">
        <v>3.8</v>
      </c>
      <c r="U3959">
        <v>9.1999999999999993</v>
      </c>
      <c r="V3959">
        <v>8618</v>
      </c>
      <c r="W3959">
        <v>3.2</v>
      </c>
      <c r="X3959">
        <v>18.399999999999999</v>
      </c>
      <c r="AB3959">
        <v>0</v>
      </c>
    </row>
    <row r="3960" spans="1:28" x14ac:dyDescent="0.35">
      <c r="A3960">
        <v>2012</v>
      </c>
      <c r="B3960" t="s">
        <v>52</v>
      </c>
      <c r="C3960" t="s">
        <v>63</v>
      </c>
      <c r="D3960">
        <v>193</v>
      </c>
      <c r="E3960">
        <v>6508</v>
      </c>
      <c r="F3960">
        <v>565879</v>
      </c>
      <c r="G3960">
        <v>557778</v>
      </c>
      <c r="H3960">
        <v>249</v>
      </c>
      <c r="I3960">
        <v>3.8</v>
      </c>
      <c r="J3960">
        <v>250</v>
      </c>
      <c r="K3960">
        <v>3.8</v>
      </c>
      <c r="L3960">
        <v>69724</v>
      </c>
      <c r="M3960">
        <v>10167</v>
      </c>
      <c r="N3960">
        <v>59557</v>
      </c>
      <c r="O3960">
        <v>1.8</v>
      </c>
      <c r="P3960">
        <v>12.5</v>
      </c>
      <c r="Q3960">
        <v>53522</v>
      </c>
      <c r="R3960">
        <v>9795</v>
      </c>
      <c r="S3960">
        <v>43727</v>
      </c>
      <c r="T3960">
        <v>1.8</v>
      </c>
      <c r="U3960">
        <v>9.6</v>
      </c>
      <c r="V3960">
        <v>16202</v>
      </c>
      <c r="W3960">
        <v>2.9</v>
      </c>
      <c r="X3960">
        <v>19.2</v>
      </c>
      <c r="AB3960">
        <v>0</v>
      </c>
    </row>
    <row r="3961" spans="1:28" x14ac:dyDescent="0.35">
      <c r="A3961">
        <v>2012</v>
      </c>
      <c r="B3961" t="s">
        <v>52</v>
      </c>
      <c r="C3961" t="s">
        <v>64</v>
      </c>
      <c r="D3961">
        <v>446</v>
      </c>
      <c r="E3961">
        <v>31684</v>
      </c>
      <c r="F3961">
        <v>1344429</v>
      </c>
      <c r="G3961">
        <v>1330346</v>
      </c>
      <c r="H3961">
        <v>1604</v>
      </c>
      <c r="I3961">
        <v>5.0999999999999996</v>
      </c>
      <c r="J3961">
        <v>822</v>
      </c>
      <c r="K3961">
        <v>2.6</v>
      </c>
      <c r="L3961">
        <v>147916</v>
      </c>
      <c r="M3961">
        <v>31398</v>
      </c>
      <c r="N3961">
        <v>116518</v>
      </c>
      <c r="O3961">
        <v>2.4</v>
      </c>
      <c r="P3961">
        <v>11.1</v>
      </c>
      <c r="Q3961">
        <v>119750</v>
      </c>
      <c r="R3961">
        <v>24248</v>
      </c>
      <c r="S3961">
        <v>95502</v>
      </c>
      <c r="T3961">
        <v>1.8</v>
      </c>
      <c r="U3961">
        <v>9</v>
      </c>
      <c r="V3961">
        <v>28166</v>
      </c>
      <c r="W3961">
        <v>2.1</v>
      </c>
      <c r="X3961">
        <v>18</v>
      </c>
      <c r="Y3961">
        <v>1</v>
      </c>
      <c r="Z3961">
        <v>9</v>
      </c>
      <c r="AB3961">
        <v>1</v>
      </c>
    </row>
    <row r="3962" spans="1:28" x14ac:dyDescent="0.35">
      <c r="A3962">
        <v>2012</v>
      </c>
      <c r="B3962" t="s">
        <v>52</v>
      </c>
      <c r="C3962" t="s">
        <v>43</v>
      </c>
      <c r="D3962">
        <v>1194</v>
      </c>
      <c r="E3962">
        <v>67427</v>
      </c>
      <c r="F3962">
        <v>3495344</v>
      </c>
      <c r="G3962">
        <v>3447219</v>
      </c>
      <c r="H3962">
        <v>3641</v>
      </c>
      <c r="I3962">
        <v>5.4</v>
      </c>
      <c r="J3962">
        <v>2558</v>
      </c>
      <c r="K3962">
        <v>3.8</v>
      </c>
      <c r="L3962">
        <v>365709</v>
      </c>
      <c r="M3962">
        <v>75481</v>
      </c>
      <c r="N3962">
        <v>290228</v>
      </c>
      <c r="O3962">
        <v>2.2000000000000002</v>
      </c>
      <c r="P3962">
        <v>10.6</v>
      </c>
      <c r="Q3962">
        <v>269460</v>
      </c>
      <c r="R3962">
        <v>44098</v>
      </c>
      <c r="S3962">
        <v>225362</v>
      </c>
      <c r="T3962">
        <v>1.3</v>
      </c>
      <c r="U3962">
        <v>7.8</v>
      </c>
      <c r="V3962">
        <v>96249</v>
      </c>
      <c r="W3962">
        <v>2.8</v>
      </c>
      <c r="X3962">
        <v>15.6</v>
      </c>
      <c r="AB3962">
        <v>0</v>
      </c>
    </row>
    <row r="3963" spans="1:28" x14ac:dyDescent="0.35">
      <c r="A3963">
        <v>2012</v>
      </c>
      <c r="B3963" t="s">
        <v>53</v>
      </c>
      <c r="C3963" t="s">
        <v>55</v>
      </c>
      <c r="D3963">
        <v>4</v>
      </c>
      <c r="E3963">
        <v>12</v>
      </c>
      <c r="H3963">
        <v>0</v>
      </c>
      <c r="I3963">
        <v>0</v>
      </c>
      <c r="J3963">
        <v>1</v>
      </c>
      <c r="K3963">
        <v>8</v>
      </c>
      <c r="M3963">
        <v>0</v>
      </c>
      <c r="AB3963">
        <v>1</v>
      </c>
    </row>
    <row r="3964" spans="1:28" x14ac:dyDescent="0.35">
      <c r="A3964">
        <v>2012</v>
      </c>
      <c r="B3964" t="s">
        <v>53</v>
      </c>
      <c r="C3964" t="s">
        <v>56</v>
      </c>
      <c r="D3964">
        <v>6</v>
      </c>
      <c r="E3964">
        <v>154</v>
      </c>
      <c r="F3964">
        <v>38322</v>
      </c>
      <c r="G3964">
        <v>38126</v>
      </c>
      <c r="H3964">
        <v>9</v>
      </c>
      <c r="I3964">
        <v>5.9</v>
      </c>
      <c r="J3964">
        <v>4</v>
      </c>
      <c r="K3964">
        <v>2.6</v>
      </c>
      <c r="L3964">
        <v>4956</v>
      </c>
      <c r="P3964">
        <v>13</v>
      </c>
      <c r="Q3964">
        <v>4563</v>
      </c>
      <c r="S3964">
        <v>2575</v>
      </c>
      <c r="U3964">
        <v>12</v>
      </c>
      <c r="V3964">
        <v>393</v>
      </c>
      <c r="W3964">
        <v>1</v>
      </c>
      <c r="X3964">
        <v>24</v>
      </c>
      <c r="AB3964">
        <v>1</v>
      </c>
    </row>
    <row r="3965" spans="1:28" x14ac:dyDescent="0.35">
      <c r="A3965">
        <v>2012</v>
      </c>
      <c r="B3965" t="s">
        <v>53</v>
      </c>
      <c r="C3965" t="s">
        <v>57</v>
      </c>
      <c r="D3965">
        <v>4</v>
      </c>
      <c r="E3965">
        <v>7</v>
      </c>
      <c r="F3965">
        <v>28219</v>
      </c>
      <c r="G3965">
        <v>25871</v>
      </c>
      <c r="H3965">
        <v>0</v>
      </c>
      <c r="I3965">
        <v>0</v>
      </c>
      <c r="J3965">
        <v>1</v>
      </c>
      <c r="K3965">
        <v>13.3</v>
      </c>
      <c r="L3965">
        <v>5651</v>
      </c>
      <c r="M3965">
        <v>0</v>
      </c>
      <c r="N3965">
        <v>5651</v>
      </c>
      <c r="O3965">
        <v>0</v>
      </c>
      <c r="P3965">
        <v>21.8</v>
      </c>
      <c r="Q3965">
        <v>954</v>
      </c>
      <c r="S3965">
        <v>942</v>
      </c>
      <c r="U3965">
        <v>3.7</v>
      </c>
      <c r="V3965">
        <v>4697</v>
      </c>
      <c r="W3965">
        <v>18.100000000000001</v>
      </c>
      <c r="X3965">
        <v>7.4</v>
      </c>
      <c r="AB3965">
        <v>1</v>
      </c>
    </row>
    <row r="3966" spans="1:28" x14ac:dyDescent="0.35">
      <c r="A3966">
        <v>2012</v>
      </c>
      <c r="B3966" t="s">
        <v>53</v>
      </c>
      <c r="C3966" t="s">
        <v>58</v>
      </c>
      <c r="D3966">
        <v>7</v>
      </c>
      <c r="E3966">
        <v>104</v>
      </c>
      <c r="H3966">
        <v>13</v>
      </c>
      <c r="I3966">
        <v>13.1</v>
      </c>
      <c r="J3966">
        <v>4</v>
      </c>
      <c r="K3966">
        <v>4</v>
      </c>
      <c r="AB3966">
        <v>1</v>
      </c>
    </row>
    <row r="3967" spans="1:28" x14ac:dyDescent="0.35">
      <c r="A3967">
        <v>2012</v>
      </c>
      <c r="B3967" t="s">
        <v>53</v>
      </c>
      <c r="C3967" t="s">
        <v>59</v>
      </c>
      <c r="D3967">
        <v>5</v>
      </c>
      <c r="E3967">
        <v>86</v>
      </c>
      <c r="F3967">
        <v>31903</v>
      </c>
      <c r="G3967">
        <v>27064</v>
      </c>
      <c r="H3967">
        <v>21</v>
      </c>
      <c r="I3967">
        <v>24.9</v>
      </c>
      <c r="J3967">
        <v>18</v>
      </c>
      <c r="K3967">
        <v>21.3</v>
      </c>
      <c r="L3967">
        <v>15053</v>
      </c>
      <c r="P3967">
        <v>55.6</v>
      </c>
      <c r="Q3967">
        <v>5375</v>
      </c>
      <c r="S3967">
        <v>3354</v>
      </c>
      <c r="U3967">
        <v>19.899999999999999</v>
      </c>
      <c r="V3967">
        <v>9678</v>
      </c>
      <c r="W3967">
        <v>35.700000000000003</v>
      </c>
      <c r="X3967">
        <v>39.799999999999997</v>
      </c>
      <c r="AB3967">
        <v>1</v>
      </c>
    </row>
    <row r="3968" spans="1:28" x14ac:dyDescent="0.35">
      <c r="A3968">
        <v>2012</v>
      </c>
      <c r="B3968" t="s">
        <v>53</v>
      </c>
      <c r="C3968" t="s">
        <v>60</v>
      </c>
      <c r="D3968">
        <v>35</v>
      </c>
      <c r="E3968">
        <v>852</v>
      </c>
      <c r="F3968">
        <v>136933</v>
      </c>
      <c r="G3968">
        <v>137536</v>
      </c>
      <c r="H3968">
        <v>93</v>
      </c>
      <c r="I3968">
        <v>11.4</v>
      </c>
      <c r="J3968">
        <v>27</v>
      </c>
      <c r="K3968">
        <v>3.3</v>
      </c>
      <c r="L3968">
        <v>16182</v>
      </c>
      <c r="P3968">
        <v>11.8</v>
      </c>
      <c r="Q3968">
        <v>17388</v>
      </c>
      <c r="S3968">
        <v>4843</v>
      </c>
      <c r="U3968">
        <v>12.6</v>
      </c>
      <c r="V3968">
        <v>-1206</v>
      </c>
      <c r="W3968">
        <v>-0.8</v>
      </c>
      <c r="X3968">
        <v>23.6</v>
      </c>
      <c r="Y3968">
        <v>1</v>
      </c>
      <c r="Z3968">
        <v>1</v>
      </c>
      <c r="AB3968">
        <v>1</v>
      </c>
    </row>
    <row r="3969" spans="1:28" x14ac:dyDescent="0.35">
      <c r="A3969">
        <v>2012</v>
      </c>
      <c r="B3969" t="s">
        <v>53</v>
      </c>
      <c r="C3969" t="s">
        <v>61</v>
      </c>
      <c r="D3969">
        <v>43</v>
      </c>
      <c r="E3969">
        <v>2660</v>
      </c>
      <c r="F3969">
        <v>241468</v>
      </c>
      <c r="G3969">
        <v>250571</v>
      </c>
      <c r="H3969">
        <v>149</v>
      </c>
      <c r="I3969">
        <v>5.7</v>
      </c>
      <c r="J3969">
        <v>62</v>
      </c>
      <c r="K3969">
        <v>2.4</v>
      </c>
      <c r="L3969">
        <v>29139</v>
      </c>
      <c r="M3969">
        <v>4957</v>
      </c>
      <c r="N3969">
        <v>24182</v>
      </c>
      <c r="O3969">
        <v>2</v>
      </c>
      <c r="P3969">
        <v>11.6</v>
      </c>
      <c r="Q3969">
        <v>47344</v>
      </c>
      <c r="S3969">
        <v>25226</v>
      </c>
      <c r="U3969">
        <v>18.899999999999999</v>
      </c>
      <c r="V3969">
        <v>-18205</v>
      </c>
      <c r="W3969">
        <v>-7.3</v>
      </c>
      <c r="X3969">
        <v>23.2</v>
      </c>
      <c r="Y3969">
        <v>1</v>
      </c>
      <c r="Z3969">
        <v>13</v>
      </c>
      <c r="AB3969">
        <v>1</v>
      </c>
    </row>
    <row r="3970" spans="1:28" x14ac:dyDescent="0.35">
      <c r="A3970">
        <v>2012</v>
      </c>
      <c r="B3970" t="s">
        <v>53</v>
      </c>
      <c r="C3970" t="s">
        <v>62</v>
      </c>
      <c r="D3970">
        <v>62</v>
      </c>
      <c r="E3970">
        <v>3395</v>
      </c>
      <c r="F3970">
        <v>386798</v>
      </c>
      <c r="G3970">
        <v>372099</v>
      </c>
      <c r="H3970">
        <v>163</v>
      </c>
      <c r="I3970">
        <v>4.9000000000000004</v>
      </c>
      <c r="J3970">
        <v>92</v>
      </c>
      <c r="K3970">
        <v>2.7</v>
      </c>
      <c r="L3970">
        <v>60587</v>
      </c>
      <c r="M3970">
        <v>11741</v>
      </c>
      <c r="N3970">
        <v>48846</v>
      </c>
      <c r="O3970">
        <v>3.2</v>
      </c>
      <c r="P3970">
        <v>16.3</v>
      </c>
      <c r="Q3970">
        <v>31189</v>
      </c>
      <c r="R3970">
        <v>3371</v>
      </c>
      <c r="S3970">
        <v>27818</v>
      </c>
      <c r="T3970">
        <v>0.9</v>
      </c>
      <c r="U3970">
        <v>8.4</v>
      </c>
      <c r="V3970">
        <v>29398</v>
      </c>
      <c r="W3970">
        <v>7.9</v>
      </c>
      <c r="X3970">
        <v>16.8</v>
      </c>
      <c r="AB3970">
        <v>0</v>
      </c>
    </row>
    <row r="3971" spans="1:28" x14ac:dyDescent="0.35">
      <c r="A3971">
        <v>2012</v>
      </c>
      <c r="B3971" t="s">
        <v>53</v>
      </c>
      <c r="C3971" t="s">
        <v>63</v>
      </c>
      <c r="D3971">
        <v>93</v>
      </c>
      <c r="E3971">
        <v>6295</v>
      </c>
      <c r="F3971">
        <v>556006</v>
      </c>
      <c r="G3971">
        <v>545982</v>
      </c>
      <c r="H3971">
        <v>308</v>
      </c>
      <c r="I3971">
        <v>5</v>
      </c>
      <c r="J3971">
        <v>134</v>
      </c>
      <c r="K3971">
        <v>2.2000000000000002</v>
      </c>
      <c r="L3971">
        <v>65978</v>
      </c>
      <c r="M3971">
        <v>8445</v>
      </c>
      <c r="N3971">
        <v>57533</v>
      </c>
      <c r="O3971">
        <v>1.5</v>
      </c>
      <c r="P3971">
        <v>12.1</v>
      </c>
      <c r="Q3971">
        <v>45930</v>
      </c>
      <c r="R3971">
        <v>7268</v>
      </c>
      <c r="S3971">
        <v>38662</v>
      </c>
      <c r="T3971">
        <v>1.3</v>
      </c>
      <c r="U3971">
        <v>8.4</v>
      </c>
      <c r="V3971">
        <v>20048</v>
      </c>
      <c r="W3971">
        <v>3.7</v>
      </c>
      <c r="X3971">
        <v>16.8</v>
      </c>
      <c r="AB3971">
        <v>0</v>
      </c>
    </row>
    <row r="3972" spans="1:28" x14ac:dyDescent="0.35">
      <c r="A3972">
        <v>2012</v>
      </c>
      <c r="B3972" t="s">
        <v>53</v>
      </c>
      <c r="C3972" t="s">
        <v>64</v>
      </c>
      <c r="D3972">
        <v>229</v>
      </c>
      <c r="E3972">
        <v>18546</v>
      </c>
      <c r="F3972">
        <v>1222546</v>
      </c>
      <c r="G3972">
        <v>1218357</v>
      </c>
      <c r="H3972">
        <v>1083</v>
      </c>
      <c r="I3972">
        <v>5.9</v>
      </c>
      <c r="J3972">
        <v>509</v>
      </c>
      <c r="K3972">
        <v>2.8</v>
      </c>
      <c r="L3972">
        <v>127319</v>
      </c>
      <c r="M3972">
        <v>24655</v>
      </c>
      <c r="N3972">
        <v>102664</v>
      </c>
      <c r="O3972">
        <v>2</v>
      </c>
      <c r="P3972">
        <v>10.5</v>
      </c>
      <c r="Q3972">
        <v>118941</v>
      </c>
      <c r="R3972">
        <v>30619</v>
      </c>
      <c r="S3972">
        <v>88322</v>
      </c>
      <c r="T3972">
        <v>2.5</v>
      </c>
      <c r="U3972">
        <v>9.8000000000000007</v>
      </c>
      <c r="V3972">
        <v>8378</v>
      </c>
      <c r="W3972">
        <v>0.7</v>
      </c>
      <c r="X3972">
        <v>19.600000000000001</v>
      </c>
      <c r="Y3972">
        <v>1</v>
      </c>
      <c r="Z3972">
        <v>1</v>
      </c>
      <c r="AB3972">
        <v>1</v>
      </c>
    </row>
    <row r="3973" spans="1:28" x14ac:dyDescent="0.35">
      <c r="A3973">
        <v>2012</v>
      </c>
      <c r="B3973" t="s">
        <v>53</v>
      </c>
      <c r="C3973" t="s">
        <v>43</v>
      </c>
      <c r="D3973">
        <v>725</v>
      </c>
      <c r="E3973">
        <v>86209</v>
      </c>
      <c r="F3973">
        <v>3979313</v>
      </c>
      <c r="G3973">
        <v>3946228</v>
      </c>
      <c r="H3973">
        <v>4832</v>
      </c>
      <c r="I3973">
        <v>5.6</v>
      </c>
      <c r="J3973">
        <v>4445</v>
      </c>
      <c r="K3973">
        <v>5.2</v>
      </c>
      <c r="L3973">
        <v>415663</v>
      </c>
      <c r="M3973">
        <v>93613</v>
      </c>
      <c r="N3973">
        <v>322050</v>
      </c>
      <c r="O3973">
        <v>2.4</v>
      </c>
      <c r="P3973">
        <v>10.5</v>
      </c>
      <c r="Q3973">
        <v>349493</v>
      </c>
      <c r="R3973">
        <v>78287</v>
      </c>
      <c r="S3973">
        <v>271206</v>
      </c>
      <c r="T3973">
        <v>2</v>
      </c>
      <c r="U3973">
        <v>8.9</v>
      </c>
      <c r="V3973">
        <v>66170</v>
      </c>
      <c r="W3973">
        <v>1.6</v>
      </c>
      <c r="X3973">
        <v>17.8</v>
      </c>
      <c r="AB3973">
        <v>0</v>
      </c>
    </row>
    <row r="3974" spans="1:28" x14ac:dyDescent="0.35">
      <c r="A3974">
        <v>2012</v>
      </c>
      <c r="B3974" t="s">
        <v>54</v>
      </c>
      <c r="C3974" t="s">
        <v>55</v>
      </c>
      <c r="D3974">
        <v>5</v>
      </c>
      <c r="E3974">
        <v>6</v>
      </c>
      <c r="H3974">
        <v>0</v>
      </c>
      <c r="I3974">
        <v>0</v>
      </c>
      <c r="J3974">
        <v>1</v>
      </c>
      <c r="K3974">
        <v>15.4</v>
      </c>
      <c r="M3974">
        <v>0</v>
      </c>
      <c r="AB3974">
        <v>1</v>
      </c>
    </row>
    <row r="3975" spans="1:28" x14ac:dyDescent="0.35">
      <c r="A3975">
        <v>2012</v>
      </c>
      <c r="B3975" t="s">
        <v>54</v>
      </c>
      <c r="C3975" t="s">
        <v>56</v>
      </c>
      <c r="D3975">
        <v>8</v>
      </c>
      <c r="E3975">
        <v>14</v>
      </c>
      <c r="H3975">
        <v>1</v>
      </c>
      <c r="I3975">
        <v>7.1</v>
      </c>
      <c r="J3975">
        <v>1</v>
      </c>
      <c r="K3975">
        <v>7.1</v>
      </c>
      <c r="AB3975">
        <v>1</v>
      </c>
    </row>
    <row r="3976" spans="1:28" x14ac:dyDescent="0.35">
      <c r="A3976">
        <v>2012</v>
      </c>
      <c r="B3976" t="s">
        <v>54</v>
      </c>
      <c r="C3976" t="s">
        <v>57</v>
      </c>
      <c r="D3976">
        <v>6</v>
      </c>
      <c r="E3976">
        <v>6</v>
      </c>
      <c r="F3976">
        <v>117</v>
      </c>
      <c r="G3976">
        <v>211</v>
      </c>
      <c r="H3976">
        <v>0</v>
      </c>
      <c r="I3976">
        <v>0</v>
      </c>
      <c r="J3976">
        <v>1</v>
      </c>
      <c r="K3976">
        <v>15.4</v>
      </c>
      <c r="L3976">
        <v>1</v>
      </c>
      <c r="M3976">
        <v>0</v>
      </c>
      <c r="N3976">
        <v>1</v>
      </c>
      <c r="O3976">
        <v>0</v>
      </c>
      <c r="P3976">
        <v>0.5</v>
      </c>
      <c r="Q3976">
        <v>188</v>
      </c>
      <c r="S3976">
        <v>187</v>
      </c>
      <c r="U3976">
        <v>89.1</v>
      </c>
      <c r="V3976">
        <v>-187</v>
      </c>
      <c r="W3976">
        <v>-88.6</v>
      </c>
      <c r="X3976">
        <v>1</v>
      </c>
      <c r="AB3976">
        <v>1</v>
      </c>
    </row>
    <row r="3977" spans="1:28" x14ac:dyDescent="0.35">
      <c r="A3977">
        <v>2012</v>
      </c>
      <c r="B3977" t="s">
        <v>54</v>
      </c>
      <c r="C3977" t="s">
        <v>58</v>
      </c>
      <c r="D3977">
        <v>2</v>
      </c>
      <c r="E3977">
        <v>2</v>
      </c>
      <c r="H3977">
        <v>0</v>
      </c>
      <c r="I3977">
        <v>0</v>
      </c>
      <c r="J3977">
        <v>3</v>
      </c>
      <c r="K3977">
        <v>85.7</v>
      </c>
      <c r="M3977">
        <v>0</v>
      </c>
      <c r="AB3977">
        <v>1</v>
      </c>
    </row>
    <row r="3978" spans="1:28" x14ac:dyDescent="0.35">
      <c r="A3978">
        <v>2012</v>
      </c>
      <c r="B3978" t="s">
        <v>54</v>
      </c>
      <c r="C3978" t="s">
        <v>59</v>
      </c>
      <c r="D3978">
        <v>9</v>
      </c>
      <c r="E3978">
        <v>11</v>
      </c>
      <c r="H3978">
        <v>0</v>
      </c>
      <c r="I3978">
        <v>0</v>
      </c>
      <c r="J3978">
        <v>2</v>
      </c>
      <c r="K3978">
        <v>16.7</v>
      </c>
      <c r="M3978">
        <v>0</v>
      </c>
      <c r="AB3978">
        <v>1</v>
      </c>
    </row>
    <row r="3979" spans="1:28" x14ac:dyDescent="0.35">
      <c r="A3979">
        <v>2012</v>
      </c>
      <c r="B3979" t="s">
        <v>54</v>
      </c>
      <c r="C3979" t="s">
        <v>60</v>
      </c>
      <c r="D3979">
        <v>44</v>
      </c>
      <c r="E3979">
        <v>328</v>
      </c>
      <c r="F3979">
        <v>127347</v>
      </c>
      <c r="G3979">
        <v>104468</v>
      </c>
      <c r="H3979">
        <v>11</v>
      </c>
      <c r="I3979">
        <v>3.4</v>
      </c>
      <c r="J3979">
        <v>6</v>
      </c>
      <c r="K3979">
        <v>1.8</v>
      </c>
      <c r="L3979">
        <v>50196</v>
      </c>
      <c r="P3979">
        <v>48</v>
      </c>
      <c r="Q3979">
        <v>4439</v>
      </c>
      <c r="S3979">
        <v>4194</v>
      </c>
      <c r="U3979">
        <v>4.2</v>
      </c>
      <c r="V3979">
        <v>45757</v>
      </c>
      <c r="W3979">
        <v>43.8</v>
      </c>
      <c r="X3979">
        <v>8.4</v>
      </c>
      <c r="AB3979">
        <v>1</v>
      </c>
    </row>
    <row r="3980" spans="1:28" x14ac:dyDescent="0.35">
      <c r="A3980">
        <v>2012</v>
      </c>
      <c r="B3980" t="s">
        <v>54</v>
      </c>
      <c r="C3980" t="s">
        <v>61</v>
      </c>
      <c r="D3980">
        <v>47</v>
      </c>
      <c r="E3980">
        <v>4641</v>
      </c>
      <c r="F3980">
        <v>361839</v>
      </c>
      <c r="G3980">
        <v>352133</v>
      </c>
      <c r="H3980">
        <v>186</v>
      </c>
      <c r="I3980">
        <v>4</v>
      </c>
      <c r="J3980">
        <v>157</v>
      </c>
      <c r="K3980">
        <v>3.4</v>
      </c>
      <c r="L3980">
        <v>45185</v>
      </c>
      <c r="M3980">
        <v>4256</v>
      </c>
      <c r="N3980">
        <v>40929</v>
      </c>
      <c r="O3980">
        <v>1.2</v>
      </c>
      <c r="P3980">
        <v>12.8</v>
      </c>
      <c r="Q3980">
        <v>25772</v>
      </c>
      <c r="S3980">
        <v>18842</v>
      </c>
      <c r="U3980">
        <v>7.3</v>
      </c>
      <c r="V3980">
        <v>19413</v>
      </c>
      <c r="W3980">
        <v>5.5</v>
      </c>
      <c r="X3980">
        <v>14.6</v>
      </c>
      <c r="AB3980">
        <v>1</v>
      </c>
    </row>
    <row r="3981" spans="1:28" x14ac:dyDescent="0.35">
      <c r="A3981">
        <v>2012</v>
      </c>
      <c r="B3981" t="s">
        <v>54</v>
      </c>
      <c r="C3981" t="s">
        <v>62</v>
      </c>
      <c r="D3981">
        <v>41</v>
      </c>
      <c r="E3981">
        <v>11008</v>
      </c>
      <c r="F3981">
        <v>576264</v>
      </c>
      <c r="G3981">
        <v>532210</v>
      </c>
      <c r="H3981">
        <v>978</v>
      </c>
      <c r="I3981">
        <v>9</v>
      </c>
      <c r="J3981">
        <v>827</v>
      </c>
      <c r="K3981">
        <v>7.6</v>
      </c>
      <c r="L3981">
        <v>124376</v>
      </c>
      <c r="M3981">
        <v>21879</v>
      </c>
      <c r="N3981">
        <v>102497</v>
      </c>
      <c r="O3981">
        <v>4.0999999999999996</v>
      </c>
      <c r="P3981">
        <v>23.4</v>
      </c>
      <c r="Q3981">
        <v>36268</v>
      </c>
      <c r="R3981">
        <v>9352</v>
      </c>
      <c r="S3981">
        <v>26916</v>
      </c>
      <c r="T3981">
        <v>1.8</v>
      </c>
      <c r="U3981">
        <v>6.8</v>
      </c>
      <c r="V3981">
        <v>88108</v>
      </c>
      <c r="W3981">
        <v>16.600000000000001</v>
      </c>
      <c r="X3981">
        <v>13.6</v>
      </c>
      <c r="AB3981">
        <v>0</v>
      </c>
    </row>
    <row r="3982" spans="1:28" x14ac:dyDescent="0.35">
      <c r="A3982">
        <v>2012</v>
      </c>
      <c r="B3982" t="s">
        <v>54</v>
      </c>
      <c r="C3982" t="s">
        <v>63</v>
      </c>
      <c r="D3982">
        <v>68</v>
      </c>
      <c r="E3982">
        <v>26759</v>
      </c>
      <c r="F3982">
        <v>1365799</v>
      </c>
      <c r="G3982">
        <v>1358570</v>
      </c>
      <c r="H3982">
        <v>1900</v>
      </c>
      <c r="I3982">
        <v>7.1</v>
      </c>
      <c r="J3982">
        <v>1705</v>
      </c>
      <c r="K3982">
        <v>6.4</v>
      </c>
      <c r="L3982">
        <v>171954</v>
      </c>
      <c r="M3982">
        <v>52063</v>
      </c>
      <c r="N3982">
        <v>119891</v>
      </c>
      <c r="O3982">
        <v>3.8</v>
      </c>
      <c r="P3982">
        <v>12.7</v>
      </c>
      <c r="Q3982">
        <v>157496</v>
      </c>
      <c r="R3982">
        <v>40680</v>
      </c>
      <c r="S3982">
        <v>116816</v>
      </c>
      <c r="T3982">
        <v>3</v>
      </c>
      <c r="U3982">
        <v>11.6</v>
      </c>
      <c r="V3982">
        <v>14458</v>
      </c>
      <c r="W3982">
        <v>1.1000000000000001</v>
      </c>
      <c r="X3982">
        <v>23.2</v>
      </c>
      <c r="AB3982">
        <v>0</v>
      </c>
    </row>
    <row r="3983" spans="1:28" x14ac:dyDescent="0.35">
      <c r="A3983">
        <v>2012</v>
      </c>
      <c r="B3983" t="s">
        <v>54</v>
      </c>
      <c r="C3983" t="s">
        <v>64</v>
      </c>
      <c r="D3983">
        <v>180</v>
      </c>
      <c r="E3983">
        <v>72726</v>
      </c>
      <c r="F3983">
        <v>3918318</v>
      </c>
      <c r="G3983">
        <v>3911093</v>
      </c>
      <c r="H3983">
        <v>5883</v>
      </c>
      <c r="I3983">
        <v>8.1999999999999993</v>
      </c>
      <c r="J3983">
        <v>4067</v>
      </c>
      <c r="K3983">
        <v>5.7</v>
      </c>
      <c r="L3983">
        <v>378267</v>
      </c>
      <c r="M3983">
        <v>109793</v>
      </c>
      <c r="N3983">
        <v>268474</v>
      </c>
      <c r="O3983">
        <v>2.8</v>
      </c>
      <c r="P3983">
        <v>9.6999999999999993</v>
      </c>
      <c r="Q3983">
        <v>363816</v>
      </c>
      <c r="R3983">
        <v>66986</v>
      </c>
      <c r="S3983">
        <v>296830</v>
      </c>
      <c r="T3983">
        <v>1.7</v>
      </c>
      <c r="U3983">
        <v>9.3000000000000007</v>
      </c>
      <c r="V3983">
        <v>14451</v>
      </c>
      <c r="W3983">
        <v>0.4</v>
      </c>
      <c r="X3983">
        <v>18.600000000000001</v>
      </c>
      <c r="AB3983">
        <v>0</v>
      </c>
    </row>
    <row r="3984" spans="1:28" x14ac:dyDescent="0.35">
      <c r="A3984">
        <v>2012</v>
      </c>
      <c r="B3984" t="s">
        <v>54</v>
      </c>
      <c r="C3984" t="s">
        <v>43</v>
      </c>
      <c r="D3984">
        <v>758</v>
      </c>
      <c r="E3984">
        <v>529995</v>
      </c>
      <c r="F3984">
        <v>24889395</v>
      </c>
      <c r="G3984">
        <v>24797805</v>
      </c>
      <c r="H3984">
        <v>42212</v>
      </c>
      <c r="I3984">
        <v>8.1</v>
      </c>
      <c r="J3984">
        <v>30376</v>
      </c>
      <c r="K3984">
        <v>5.8</v>
      </c>
      <c r="L3984">
        <v>2682211</v>
      </c>
      <c r="M3984">
        <v>689792</v>
      </c>
      <c r="N3984">
        <v>1992419</v>
      </c>
      <c r="O3984">
        <v>2.8</v>
      </c>
      <c r="P3984">
        <v>10.8</v>
      </c>
      <c r="Q3984">
        <v>2499032</v>
      </c>
      <c r="R3984">
        <v>602171</v>
      </c>
      <c r="S3984">
        <v>1896861</v>
      </c>
      <c r="T3984">
        <v>2.4</v>
      </c>
      <c r="U3984">
        <v>10.1</v>
      </c>
      <c r="V3984">
        <v>183179</v>
      </c>
      <c r="W3984">
        <v>0.7</v>
      </c>
      <c r="X3984">
        <v>20.2</v>
      </c>
      <c r="AB3984">
        <v>0</v>
      </c>
    </row>
    <row r="3985" spans="1:28" x14ac:dyDescent="0.35">
      <c r="A3985">
        <v>2013</v>
      </c>
      <c r="B3985" t="s">
        <v>41</v>
      </c>
      <c r="C3985" t="s">
        <v>42</v>
      </c>
      <c r="D3985">
        <v>352757</v>
      </c>
      <c r="E3985">
        <v>352786</v>
      </c>
      <c r="F3985">
        <v>826115</v>
      </c>
      <c r="G3985">
        <v>417244</v>
      </c>
      <c r="H3985">
        <v>348429</v>
      </c>
      <c r="I3985">
        <v>197.5</v>
      </c>
      <c r="J3985">
        <v>0</v>
      </c>
      <c r="K3985">
        <v>0</v>
      </c>
      <c r="L3985">
        <v>817742</v>
      </c>
      <c r="M3985">
        <v>817742</v>
      </c>
      <c r="N3985">
        <v>0</v>
      </c>
      <c r="O3985">
        <v>196</v>
      </c>
      <c r="P3985">
        <v>196</v>
      </c>
      <c r="Q3985">
        <v>0</v>
      </c>
      <c r="R3985">
        <v>0</v>
      </c>
      <c r="S3985">
        <v>0</v>
      </c>
      <c r="T3985">
        <v>0</v>
      </c>
      <c r="U3985">
        <v>0</v>
      </c>
      <c r="V3985">
        <v>817742</v>
      </c>
      <c r="W3985">
        <v>196</v>
      </c>
      <c r="X3985">
        <v>0</v>
      </c>
      <c r="Y3985">
        <v>1</v>
      </c>
      <c r="Z3985">
        <v>1</v>
      </c>
      <c r="AA3985">
        <v>0</v>
      </c>
      <c r="AB3985">
        <v>0</v>
      </c>
    </row>
    <row r="3986" spans="1:28" x14ac:dyDescent="0.35">
      <c r="A3986">
        <v>2013</v>
      </c>
      <c r="B3986" t="s">
        <v>41</v>
      </c>
      <c r="C3986" t="s">
        <v>55</v>
      </c>
      <c r="D3986">
        <v>216510</v>
      </c>
      <c r="E3986">
        <v>216531</v>
      </c>
      <c r="F3986">
        <v>432406</v>
      </c>
      <c r="G3986">
        <v>497347</v>
      </c>
      <c r="H3986">
        <v>9</v>
      </c>
      <c r="I3986">
        <v>0</v>
      </c>
      <c r="J3986">
        <v>85516</v>
      </c>
      <c r="K3986">
        <v>33</v>
      </c>
      <c r="L3986">
        <v>92745</v>
      </c>
      <c r="M3986">
        <v>24</v>
      </c>
      <c r="N3986">
        <v>92721</v>
      </c>
      <c r="O3986">
        <v>0</v>
      </c>
      <c r="P3986">
        <v>18.600000000000001</v>
      </c>
      <c r="Q3986">
        <v>222626</v>
      </c>
      <c r="R3986">
        <v>171779</v>
      </c>
      <c r="S3986">
        <v>50847</v>
      </c>
      <c r="T3986">
        <v>34.5</v>
      </c>
      <c r="U3986">
        <v>44.8</v>
      </c>
      <c r="V3986">
        <v>-129881</v>
      </c>
      <c r="W3986">
        <v>-26.2</v>
      </c>
      <c r="X3986">
        <v>37.200000000000003</v>
      </c>
      <c r="Y3986">
        <v>60595</v>
      </c>
      <c r="Z3986">
        <v>60595</v>
      </c>
      <c r="AA3986">
        <v>126362</v>
      </c>
      <c r="AB3986">
        <v>0</v>
      </c>
    </row>
    <row r="3987" spans="1:28" x14ac:dyDescent="0.35">
      <c r="A3987">
        <v>2013</v>
      </c>
      <c r="B3987" t="s">
        <v>41</v>
      </c>
      <c r="C3987" t="s">
        <v>56</v>
      </c>
      <c r="D3987">
        <v>172576</v>
      </c>
      <c r="E3987">
        <v>172599</v>
      </c>
      <c r="F3987">
        <v>348913</v>
      </c>
      <c r="G3987">
        <v>383590</v>
      </c>
      <c r="H3987">
        <v>9457</v>
      </c>
      <c r="I3987">
        <v>5</v>
      </c>
      <c r="J3987">
        <v>45074</v>
      </c>
      <c r="K3987">
        <v>23.9</v>
      </c>
      <c r="L3987">
        <v>70547</v>
      </c>
      <c r="M3987">
        <v>20030</v>
      </c>
      <c r="N3987">
        <v>50517</v>
      </c>
      <c r="O3987">
        <v>5.2</v>
      </c>
      <c r="P3987">
        <v>18.399999999999999</v>
      </c>
      <c r="Q3987">
        <v>139901</v>
      </c>
      <c r="R3987">
        <v>99476</v>
      </c>
      <c r="S3987">
        <v>40425</v>
      </c>
      <c r="T3987">
        <v>25.9</v>
      </c>
      <c r="U3987">
        <v>36.5</v>
      </c>
      <c r="V3987">
        <v>-69354</v>
      </c>
      <c r="W3987">
        <v>-18.100000000000001</v>
      </c>
      <c r="X3987">
        <v>36.799999999999997</v>
      </c>
      <c r="Y3987">
        <v>33053</v>
      </c>
      <c r="Z3987">
        <v>33058</v>
      </c>
      <c r="AA3987">
        <v>75873</v>
      </c>
      <c r="AB3987">
        <v>0</v>
      </c>
    </row>
    <row r="3988" spans="1:28" x14ac:dyDescent="0.35">
      <c r="A3988">
        <v>2013</v>
      </c>
      <c r="B3988" t="s">
        <v>41</v>
      </c>
      <c r="C3988" t="s">
        <v>57</v>
      </c>
      <c r="D3988">
        <v>139762</v>
      </c>
      <c r="E3988">
        <v>139787</v>
      </c>
      <c r="F3988">
        <v>281899</v>
      </c>
      <c r="G3988">
        <v>306822</v>
      </c>
      <c r="H3988">
        <v>8020</v>
      </c>
      <c r="I3988">
        <v>5.3</v>
      </c>
      <c r="J3988">
        <v>31759</v>
      </c>
      <c r="K3988">
        <v>21.1</v>
      </c>
      <c r="L3988">
        <v>52720</v>
      </c>
      <c r="M3988">
        <v>16732</v>
      </c>
      <c r="N3988">
        <v>35988</v>
      </c>
      <c r="O3988">
        <v>5.5</v>
      </c>
      <c r="P3988">
        <v>17.2</v>
      </c>
      <c r="Q3988">
        <v>102566</v>
      </c>
      <c r="R3988">
        <v>71503</v>
      </c>
      <c r="S3988">
        <v>31063</v>
      </c>
      <c r="T3988">
        <v>23.3</v>
      </c>
      <c r="U3988">
        <v>33.4</v>
      </c>
      <c r="V3988">
        <v>-49846</v>
      </c>
      <c r="W3988">
        <v>-16.2</v>
      </c>
      <c r="X3988">
        <v>34.4</v>
      </c>
      <c r="Y3988">
        <v>23115</v>
      </c>
      <c r="Z3988">
        <v>23115</v>
      </c>
      <c r="AA3988">
        <v>54397</v>
      </c>
      <c r="AB3988">
        <v>0</v>
      </c>
    </row>
    <row r="3989" spans="1:28" x14ac:dyDescent="0.35">
      <c r="A3989">
        <v>2013</v>
      </c>
      <c r="B3989" t="s">
        <v>41</v>
      </c>
      <c r="C3989" t="s">
        <v>58</v>
      </c>
      <c r="D3989">
        <v>129976</v>
      </c>
      <c r="E3989">
        <v>129990</v>
      </c>
      <c r="F3989">
        <v>261609</v>
      </c>
      <c r="G3989">
        <v>282921</v>
      </c>
      <c r="H3989">
        <v>7348</v>
      </c>
      <c r="I3989">
        <v>5.3</v>
      </c>
      <c r="J3989">
        <v>26584</v>
      </c>
      <c r="K3989">
        <v>19.2</v>
      </c>
      <c r="L3989">
        <v>46283</v>
      </c>
      <c r="M3989">
        <v>14919</v>
      </c>
      <c r="N3989">
        <v>31364</v>
      </c>
      <c r="O3989">
        <v>5.3</v>
      </c>
      <c r="P3989">
        <v>16.399999999999999</v>
      </c>
      <c r="Q3989">
        <v>88906</v>
      </c>
      <c r="R3989">
        <v>59988</v>
      </c>
      <c r="S3989">
        <v>28918</v>
      </c>
      <c r="T3989">
        <v>21.2</v>
      </c>
      <c r="U3989">
        <v>31.4</v>
      </c>
      <c r="V3989">
        <v>-42623</v>
      </c>
      <c r="W3989">
        <v>-15</v>
      </c>
      <c r="X3989">
        <v>32.799999999999997</v>
      </c>
      <c r="Y3989">
        <v>19137</v>
      </c>
      <c r="Z3989">
        <v>19138</v>
      </c>
      <c r="AA3989">
        <v>45273</v>
      </c>
      <c r="AB3989">
        <v>0</v>
      </c>
    </row>
    <row r="3990" spans="1:28" x14ac:dyDescent="0.35">
      <c r="A3990">
        <v>2013</v>
      </c>
      <c r="B3990" t="s">
        <v>41</v>
      </c>
      <c r="C3990" t="s">
        <v>59</v>
      </c>
      <c r="D3990">
        <v>134361</v>
      </c>
      <c r="E3990">
        <v>134401</v>
      </c>
      <c r="F3990">
        <v>270206</v>
      </c>
      <c r="G3990">
        <v>289931</v>
      </c>
      <c r="H3990">
        <v>8005</v>
      </c>
      <c r="I3990">
        <v>5.6</v>
      </c>
      <c r="J3990">
        <v>25486</v>
      </c>
      <c r="K3990">
        <v>17.899999999999999</v>
      </c>
      <c r="L3990">
        <v>46732</v>
      </c>
      <c r="M3990">
        <v>15517</v>
      </c>
      <c r="N3990">
        <v>31215</v>
      </c>
      <c r="O3990">
        <v>5.4</v>
      </c>
      <c r="P3990">
        <v>16.100000000000001</v>
      </c>
      <c r="Q3990">
        <v>86181</v>
      </c>
      <c r="R3990">
        <v>57150</v>
      </c>
      <c r="S3990">
        <v>29031</v>
      </c>
      <c r="T3990">
        <v>19.7</v>
      </c>
      <c r="U3990">
        <v>29.7</v>
      </c>
      <c r="V3990">
        <v>-39449</v>
      </c>
      <c r="W3990">
        <v>-13.6</v>
      </c>
      <c r="X3990">
        <v>32.200000000000003</v>
      </c>
      <c r="Y3990">
        <v>17982</v>
      </c>
      <c r="Z3990">
        <v>17994</v>
      </c>
      <c r="AA3990">
        <v>42458</v>
      </c>
      <c r="AB3990">
        <v>0</v>
      </c>
    </row>
    <row r="3991" spans="1:28" x14ac:dyDescent="0.35">
      <c r="A3991">
        <v>2013</v>
      </c>
      <c r="B3991" t="s">
        <v>41</v>
      </c>
      <c r="C3991" t="s">
        <v>60</v>
      </c>
      <c r="D3991">
        <v>540369</v>
      </c>
      <c r="E3991">
        <v>540694</v>
      </c>
      <c r="F3991">
        <v>1097783</v>
      </c>
      <c r="G3991">
        <v>1169932</v>
      </c>
      <c r="H3991">
        <v>30809</v>
      </c>
      <c r="I3991">
        <v>5.4</v>
      </c>
      <c r="J3991">
        <v>89917</v>
      </c>
      <c r="K3991">
        <v>15.9</v>
      </c>
      <c r="L3991">
        <v>172246</v>
      </c>
      <c r="M3991">
        <v>58803</v>
      </c>
      <c r="N3991">
        <v>113443</v>
      </c>
      <c r="O3991">
        <v>5</v>
      </c>
      <c r="P3991">
        <v>14.7</v>
      </c>
      <c r="Q3991">
        <v>316544</v>
      </c>
      <c r="R3991">
        <v>199441</v>
      </c>
      <c r="S3991">
        <v>117103</v>
      </c>
      <c r="T3991">
        <v>17</v>
      </c>
      <c r="U3991">
        <v>27.1</v>
      </c>
      <c r="V3991">
        <v>-144298</v>
      </c>
      <c r="W3991">
        <v>-12.4</v>
      </c>
      <c r="X3991">
        <v>29.4</v>
      </c>
      <c r="Y3991">
        <v>60806</v>
      </c>
      <c r="Z3991">
        <v>60854</v>
      </c>
      <c r="AA3991">
        <v>143106</v>
      </c>
      <c r="AB3991">
        <v>0</v>
      </c>
    </row>
    <row r="3992" spans="1:28" x14ac:dyDescent="0.35">
      <c r="A3992">
        <v>2013</v>
      </c>
      <c r="B3992" t="s">
        <v>41</v>
      </c>
      <c r="C3992" t="s">
        <v>61</v>
      </c>
      <c r="D3992">
        <v>348672</v>
      </c>
      <c r="E3992">
        <v>349020</v>
      </c>
      <c r="F3992">
        <v>723255</v>
      </c>
      <c r="G3992">
        <v>765787</v>
      </c>
      <c r="H3992">
        <v>18066</v>
      </c>
      <c r="I3992">
        <v>5</v>
      </c>
      <c r="J3992">
        <v>49954</v>
      </c>
      <c r="K3992">
        <v>13.8</v>
      </c>
      <c r="L3992">
        <v>101304</v>
      </c>
      <c r="M3992">
        <v>34512</v>
      </c>
      <c r="N3992">
        <v>66792</v>
      </c>
      <c r="O3992">
        <v>4.5</v>
      </c>
      <c r="P3992">
        <v>13.2</v>
      </c>
      <c r="Q3992">
        <v>186367</v>
      </c>
      <c r="R3992">
        <v>111019</v>
      </c>
      <c r="S3992">
        <v>75348</v>
      </c>
      <c r="T3992">
        <v>14.5</v>
      </c>
      <c r="U3992">
        <v>24.3</v>
      </c>
      <c r="V3992">
        <v>-85063</v>
      </c>
      <c r="W3992">
        <v>-11.1</v>
      </c>
      <c r="X3992">
        <v>26.4</v>
      </c>
      <c r="Y3992">
        <v>32978</v>
      </c>
      <c r="Z3992">
        <v>33023</v>
      </c>
      <c r="AA3992">
        <v>77631</v>
      </c>
      <c r="AB3992">
        <v>0</v>
      </c>
    </row>
    <row r="3993" spans="1:28" x14ac:dyDescent="0.35">
      <c r="A3993">
        <v>2013</v>
      </c>
      <c r="B3993" t="s">
        <v>41</v>
      </c>
      <c r="C3993" t="s">
        <v>62</v>
      </c>
      <c r="D3993">
        <v>247101</v>
      </c>
      <c r="E3993">
        <v>247247</v>
      </c>
      <c r="F3993">
        <v>521233</v>
      </c>
      <c r="G3993">
        <v>551654</v>
      </c>
      <c r="H3993">
        <v>11632</v>
      </c>
      <c r="I3993">
        <v>4.5</v>
      </c>
      <c r="J3993">
        <v>33129</v>
      </c>
      <c r="K3993">
        <v>12.9</v>
      </c>
      <c r="L3993">
        <v>67978</v>
      </c>
      <c r="M3993">
        <v>22726</v>
      </c>
      <c r="N3993">
        <v>45252</v>
      </c>
      <c r="O3993">
        <v>4.0999999999999996</v>
      </c>
      <c r="P3993">
        <v>12.3</v>
      </c>
      <c r="Q3993">
        <v>128819</v>
      </c>
      <c r="R3993">
        <v>74574</v>
      </c>
      <c r="S3993">
        <v>54245</v>
      </c>
      <c r="T3993">
        <v>13.5</v>
      </c>
      <c r="U3993">
        <v>23.4</v>
      </c>
      <c r="V3993">
        <v>-60841</v>
      </c>
      <c r="W3993">
        <v>-11.1</v>
      </c>
      <c r="X3993">
        <v>24.6</v>
      </c>
      <c r="Y3993">
        <v>21894</v>
      </c>
      <c r="Z3993">
        <v>21921</v>
      </c>
      <c r="AA3993">
        <v>52368</v>
      </c>
      <c r="AB3993">
        <v>0</v>
      </c>
    </row>
    <row r="3994" spans="1:28" x14ac:dyDescent="0.35">
      <c r="A3994">
        <v>2013</v>
      </c>
      <c r="B3994" t="s">
        <v>41</v>
      </c>
      <c r="C3994" t="s">
        <v>63</v>
      </c>
      <c r="D3994">
        <v>173937</v>
      </c>
      <c r="E3994">
        <v>174149</v>
      </c>
      <c r="F3994">
        <v>373591</v>
      </c>
      <c r="G3994">
        <v>395794</v>
      </c>
      <c r="H3994">
        <v>7322</v>
      </c>
      <c r="I3994">
        <v>4.0999999999999996</v>
      </c>
      <c r="J3994">
        <v>22284</v>
      </c>
      <c r="K3994">
        <v>12.3</v>
      </c>
      <c r="L3994">
        <v>45553</v>
      </c>
      <c r="M3994">
        <v>14659</v>
      </c>
      <c r="N3994">
        <v>30894</v>
      </c>
      <c r="O3994">
        <v>3.7</v>
      </c>
      <c r="P3994">
        <v>11.5</v>
      </c>
      <c r="Q3994">
        <v>89958</v>
      </c>
      <c r="R3994">
        <v>51147</v>
      </c>
      <c r="S3994">
        <v>38811</v>
      </c>
      <c r="T3994">
        <v>12.9</v>
      </c>
      <c r="U3994">
        <v>22.7</v>
      </c>
      <c r="V3994">
        <v>-44405</v>
      </c>
      <c r="W3994">
        <v>-11.2</v>
      </c>
      <c r="X3994">
        <v>23</v>
      </c>
      <c r="Y3994">
        <v>14858</v>
      </c>
      <c r="Z3994">
        <v>14879</v>
      </c>
      <c r="AA3994">
        <v>36030</v>
      </c>
      <c r="AB3994">
        <v>0</v>
      </c>
    </row>
    <row r="3995" spans="1:28" x14ac:dyDescent="0.35">
      <c r="A3995">
        <v>2013</v>
      </c>
      <c r="B3995" t="s">
        <v>41</v>
      </c>
      <c r="C3995" t="s">
        <v>64</v>
      </c>
      <c r="D3995">
        <v>246183</v>
      </c>
      <c r="E3995">
        <v>246950</v>
      </c>
      <c r="F3995">
        <v>545839</v>
      </c>
      <c r="G3995">
        <v>580788</v>
      </c>
      <c r="H3995">
        <v>8640</v>
      </c>
      <c r="I3995">
        <v>3.4</v>
      </c>
      <c r="J3995">
        <v>31124</v>
      </c>
      <c r="K3995">
        <v>12.1</v>
      </c>
      <c r="L3995">
        <v>58658</v>
      </c>
      <c r="M3995">
        <v>17820</v>
      </c>
      <c r="N3995">
        <v>40838</v>
      </c>
      <c r="O3995">
        <v>3.1</v>
      </c>
      <c r="P3995">
        <v>10.1</v>
      </c>
      <c r="Q3995">
        <v>128555</v>
      </c>
      <c r="R3995">
        <v>74030</v>
      </c>
      <c r="S3995">
        <v>54525</v>
      </c>
      <c r="T3995">
        <v>12.7</v>
      </c>
      <c r="U3995">
        <v>22.1</v>
      </c>
      <c r="V3995">
        <v>-69897</v>
      </c>
      <c r="W3995">
        <v>-12</v>
      </c>
      <c r="X3995">
        <v>20.2</v>
      </c>
      <c r="Y3995">
        <v>21709</v>
      </c>
      <c r="Z3995">
        <v>21802</v>
      </c>
      <c r="AA3995">
        <v>54561</v>
      </c>
      <c r="AB3995">
        <v>0</v>
      </c>
    </row>
    <row r="3996" spans="1:28" x14ac:dyDescent="0.35">
      <c r="A3996">
        <v>2013</v>
      </c>
      <c r="B3996" t="s">
        <v>41</v>
      </c>
      <c r="C3996" t="s">
        <v>43</v>
      </c>
      <c r="D3996">
        <v>115763</v>
      </c>
      <c r="E3996">
        <v>116539</v>
      </c>
      <c r="F3996">
        <v>269035</v>
      </c>
      <c r="G3996">
        <v>288271</v>
      </c>
      <c r="H3996">
        <v>3356</v>
      </c>
      <c r="I3996">
        <v>2.8</v>
      </c>
      <c r="J3996">
        <v>14500</v>
      </c>
      <c r="K3996">
        <v>11.9</v>
      </c>
      <c r="L3996">
        <v>25661</v>
      </c>
      <c r="M3996">
        <v>7707</v>
      </c>
      <c r="N3996">
        <v>17954</v>
      </c>
      <c r="O3996">
        <v>2.7</v>
      </c>
      <c r="P3996">
        <v>8.9</v>
      </c>
      <c r="Q3996">
        <v>64133</v>
      </c>
      <c r="R3996">
        <v>37687</v>
      </c>
      <c r="S3996">
        <v>26446</v>
      </c>
      <c r="T3996">
        <v>13.1</v>
      </c>
      <c r="U3996">
        <v>22.2</v>
      </c>
      <c r="V3996">
        <v>-38472</v>
      </c>
      <c r="W3996">
        <v>-13.3</v>
      </c>
      <c r="X3996">
        <v>17.8</v>
      </c>
      <c r="Y3996">
        <v>10891</v>
      </c>
      <c r="Z3996">
        <v>10991</v>
      </c>
      <c r="AA3996">
        <v>29525</v>
      </c>
      <c r="AB3996">
        <v>0</v>
      </c>
    </row>
    <row r="3997" spans="1:28" x14ac:dyDescent="0.35">
      <c r="A3997">
        <v>2013</v>
      </c>
      <c r="B3997" t="s">
        <v>44</v>
      </c>
      <c r="C3997" t="s">
        <v>42</v>
      </c>
      <c r="D3997">
        <v>31187</v>
      </c>
      <c r="E3997">
        <v>31281</v>
      </c>
      <c r="F3997">
        <v>380419</v>
      </c>
      <c r="G3997">
        <v>191314</v>
      </c>
      <c r="H3997">
        <v>31098</v>
      </c>
      <c r="I3997">
        <v>198.8</v>
      </c>
      <c r="J3997">
        <v>0</v>
      </c>
      <c r="K3997">
        <v>0</v>
      </c>
      <c r="L3997">
        <v>378210</v>
      </c>
      <c r="M3997">
        <v>378210</v>
      </c>
      <c r="N3997">
        <v>0</v>
      </c>
      <c r="O3997">
        <v>197.7</v>
      </c>
      <c r="P3997">
        <v>197.7</v>
      </c>
      <c r="Q3997">
        <v>0</v>
      </c>
      <c r="R3997">
        <v>0</v>
      </c>
      <c r="S3997">
        <v>0</v>
      </c>
      <c r="T3997">
        <v>0</v>
      </c>
      <c r="U3997">
        <v>0</v>
      </c>
      <c r="V3997">
        <v>378210</v>
      </c>
      <c r="W3997">
        <v>197.7</v>
      </c>
      <c r="X3997">
        <v>0</v>
      </c>
      <c r="AB3997">
        <v>0</v>
      </c>
    </row>
    <row r="3998" spans="1:28" x14ac:dyDescent="0.35">
      <c r="A3998">
        <v>2013</v>
      </c>
      <c r="B3998" t="s">
        <v>44</v>
      </c>
      <c r="C3998" t="s">
        <v>55</v>
      </c>
      <c r="D3998">
        <v>54321</v>
      </c>
      <c r="E3998">
        <v>54383</v>
      </c>
      <c r="F3998">
        <v>362751</v>
      </c>
      <c r="G3998">
        <v>364793</v>
      </c>
      <c r="H3998">
        <v>11</v>
      </c>
      <c r="I3998">
        <v>0</v>
      </c>
      <c r="J3998">
        <v>4725</v>
      </c>
      <c r="K3998">
        <v>8.3000000000000007</v>
      </c>
      <c r="L3998">
        <v>100347</v>
      </c>
      <c r="M3998">
        <v>37</v>
      </c>
      <c r="N3998">
        <v>100310</v>
      </c>
      <c r="O3998">
        <v>0</v>
      </c>
      <c r="P3998">
        <v>27.5</v>
      </c>
      <c r="Q3998">
        <v>104431</v>
      </c>
      <c r="R3998">
        <v>57160</v>
      </c>
      <c r="S3998">
        <v>47271</v>
      </c>
      <c r="T3998">
        <v>15.7</v>
      </c>
      <c r="U3998">
        <v>28.6</v>
      </c>
      <c r="V3998">
        <v>-4084</v>
      </c>
      <c r="W3998">
        <v>-1.1000000000000001</v>
      </c>
      <c r="X3998">
        <v>55</v>
      </c>
      <c r="Y3998">
        <v>3922</v>
      </c>
      <c r="Z3998">
        <v>3926</v>
      </c>
      <c r="AA3998">
        <v>47778</v>
      </c>
      <c r="AB3998">
        <v>0</v>
      </c>
    </row>
    <row r="3999" spans="1:28" x14ac:dyDescent="0.35">
      <c r="A3999">
        <v>2013</v>
      </c>
      <c r="B3999" t="s">
        <v>44</v>
      </c>
      <c r="C3999" t="s">
        <v>56</v>
      </c>
      <c r="D3999">
        <v>51289</v>
      </c>
      <c r="E3999">
        <v>51434</v>
      </c>
      <c r="F3999">
        <v>335103</v>
      </c>
      <c r="G3999">
        <v>340955</v>
      </c>
      <c r="H3999">
        <v>573</v>
      </c>
      <c r="I3999">
        <v>1.1000000000000001</v>
      </c>
      <c r="J3999">
        <v>3292</v>
      </c>
      <c r="K3999">
        <v>6.2</v>
      </c>
      <c r="L3999">
        <v>69516</v>
      </c>
      <c r="M3999">
        <v>6656</v>
      </c>
      <c r="N3999">
        <v>62860</v>
      </c>
      <c r="O3999">
        <v>2</v>
      </c>
      <c r="P3999">
        <v>20.399999999999999</v>
      </c>
      <c r="Q3999">
        <v>81220</v>
      </c>
      <c r="R3999">
        <v>40028</v>
      </c>
      <c r="S3999">
        <v>41192</v>
      </c>
      <c r="T3999">
        <v>11.7</v>
      </c>
      <c r="U3999">
        <v>23.8</v>
      </c>
      <c r="V3999">
        <v>-11704</v>
      </c>
      <c r="W3999">
        <v>-3.4</v>
      </c>
      <c r="X3999">
        <v>40.799999999999997</v>
      </c>
      <c r="Y3999">
        <v>2773</v>
      </c>
      <c r="Z3999">
        <v>2782</v>
      </c>
      <c r="AA3999">
        <v>33884</v>
      </c>
      <c r="AB3999">
        <v>0</v>
      </c>
    </row>
    <row r="4000" spans="1:28" x14ac:dyDescent="0.35">
      <c r="A4000">
        <v>2013</v>
      </c>
      <c r="B4000" t="s">
        <v>44</v>
      </c>
      <c r="C4000" t="s">
        <v>57</v>
      </c>
      <c r="D4000">
        <v>45048</v>
      </c>
      <c r="E4000">
        <v>45203</v>
      </c>
      <c r="F4000">
        <v>291551</v>
      </c>
      <c r="G4000">
        <v>298821</v>
      </c>
      <c r="H4000">
        <v>442</v>
      </c>
      <c r="I4000">
        <v>1</v>
      </c>
      <c r="J4000">
        <v>2661</v>
      </c>
      <c r="K4000">
        <v>5.8</v>
      </c>
      <c r="L4000">
        <v>52742</v>
      </c>
      <c r="M4000">
        <v>5228</v>
      </c>
      <c r="N4000">
        <v>47514</v>
      </c>
      <c r="O4000">
        <v>1.7</v>
      </c>
      <c r="P4000">
        <v>17.7</v>
      </c>
      <c r="Q4000">
        <v>67281</v>
      </c>
      <c r="R4000">
        <v>32196</v>
      </c>
      <c r="S4000">
        <v>35085</v>
      </c>
      <c r="T4000">
        <v>10.8</v>
      </c>
      <c r="U4000">
        <v>22.5</v>
      </c>
      <c r="V4000">
        <v>-14539</v>
      </c>
      <c r="W4000">
        <v>-4.8</v>
      </c>
      <c r="X4000">
        <v>35.4</v>
      </c>
      <c r="Y4000">
        <v>2223</v>
      </c>
      <c r="Z4000">
        <v>2230</v>
      </c>
      <c r="AA4000">
        <v>27208</v>
      </c>
      <c r="AB4000">
        <v>0</v>
      </c>
    </row>
    <row r="4001" spans="1:28" x14ac:dyDescent="0.35">
      <c r="A4001">
        <v>2013</v>
      </c>
      <c r="B4001" t="s">
        <v>44</v>
      </c>
      <c r="C4001" t="s">
        <v>58</v>
      </c>
      <c r="D4001">
        <v>43227</v>
      </c>
      <c r="E4001">
        <v>43402</v>
      </c>
      <c r="F4001">
        <v>278627</v>
      </c>
      <c r="G4001">
        <v>285005</v>
      </c>
      <c r="H4001">
        <v>371</v>
      </c>
      <c r="I4001">
        <v>0.8</v>
      </c>
      <c r="J4001">
        <v>2141</v>
      </c>
      <c r="K4001">
        <v>4.8</v>
      </c>
      <c r="L4001">
        <v>45578</v>
      </c>
      <c r="M4001">
        <v>4436</v>
      </c>
      <c r="N4001">
        <v>41142</v>
      </c>
      <c r="O4001">
        <v>1.6</v>
      </c>
      <c r="P4001">
        <v>16</v>
      </c>
      <c r="Q4001">
        <v>58334</v>
      </c>
      <c r="R4001">
        <v>25902</v>
      </c>
      <c r="S4001">
        <v>32432</v>
      </c>
      <c r="T4001">
        <v>9.1</v>
      </c>
      <c r="U4001">
        <v>20.5</v>
      </c>
      <c r="V4001">
        <v>-12756</v>
      </c>
      <c r="W4001">
        <v>-4.5</v>
      </c>
      <c r="X4001">
        <v>32</v>
      </c>
      <c r="Y4001">
        <v>1809</v>
      </c>
      <c r="Z4001">
        <v>1810</v>
      </c>
      <c r="AA4001">
        <v>22113</v>
      </c>
      <c r="AB4001">
        <v>0</v>
      </c>
    </row>
    <row r="4002" spans="1:28" x14ac:dyDescent="0.35">
      <c r="A4002">
        <v>2013</v>
      </c>
      <c r="B4002" t="s">
        <v>44</v>
      </c>
      <c r="C4002" t="s">
        <v>59</v>
      </c>
      <c r="D4002">
        <v>45183</v>
      </c>
      <c r="E4002">
        <v>45462</v>
      </c>
      <c r="F4002">
        <v>291180</v>
      </c>
      <c r="G4002">
        <v>297666</v>
      </c>
      <c r="H4002">
        <v>386</v>
      </c>
      <c r="I4002">
        <v>0.8</v>
      </c>
      <c r="J4002">
        <v>2104</v>
      </c>
      <c r="K4002">
        <v>4.5</v>
      </c>
      <c r="L4002">
        <v>45760</v>
      </c>
      <c r="M4002">
        <v>4533</v>
      </c>
      <c r="N4002">
        <v>41227</v>
      </c>
      <c r="O4002">
        <v>1.5</v>
      </c>
      <c r="P4002">
        <v>15.4</v>
      </c>
      <c r="Q4002">
        <v>58731</v>
      </c>
      <c r="R4002">
        <v>25415</v>
      </c>
      <c r="S4002">
        <v>33316</v>
      </c>
      <c r="T4002">
        <v>8.5</v>
      </c>
      <c r="U4002">
        <v>19.7</v>
      </c>
      <c r="V4002">
        <v>-12971</v>
      </c>
      <c r="W4002">
        <v>-4.3</v>
      </c>
      <c r="X4002">
        <v>30.8</v>
      </c>
      <c r="Y4002">
        <v>1729</v>
      </c>
      <c r="Z4002">
        <v>1733</v>
      </c>
      <c r="AA4002">
        <v>21167</v>
      </c>
      <c r="AB4002">
        <v>0</v>
      </c>
    </row>
    <row r="4003" spans="1:28" x14ac:dyDescent="0.35">
      <c r="A4003">
        <v>2013</v>
      </c>
      <c r="B4003" t="s">
        <v>44</v>
      </c>
      <c r="C4003" t="s">
        <v>60</v>
      </c>
      <c r="D4003">
        <v>198534</v>
      </c>
      <c r="E4003">
        <v>199725</v>
      </c>
      <c r="F4003">
        <v>1268805</v>
      </c>
      <c r="G4003">
        <v>1298197</v>
      </c>
      <c r="H4003">
        <v>1512</v>
      </c>
      <c r="I4003">
        <v>0.7</v>
      </c>
      <c r="J4003">
        <v>7417</v>
      </c>
      <c r="K4003">
        <v>3.7</v>
      </c>
      <c r="L4003">
        <v>172105</v>
      </c>
      <c r="M4003">
        <v>17760</v>
      </c>
      <c r="N4003">
        <v>154345</v>
      </c>
      <c r="O4003">
        <v>1.4</v>
      </c>
      <c r="P4003">
        <v>13.3</v>
      </c>
      <c r="Q4003">
        <v>230888</v>
      </c>
      <c r="R4003">
        <v>88909</v>
      </c>
      <c r="S4003">
        <v>141979</v>
      </c>
      <c r="T4003">
        <v>6.8</v>
      </c>
      <c r="U4003">
        <v>17.8</v>
      </c>
      <c r="V4003">
        <v>-58783</v>
      </c>
      <c r="W4003">
        <v>-4.5</v>
      </c>
      <c r="X4003">
        <v>26.6</v>
      </c>
      <c r="Y4003">
        <v>5976</v>
      </c>
      <c r="Z4003">
        <v>6035</v>
      </c>
      <c r="AA4003">
        <v>73030</v>
      </c>
      <c r="AB4003">
        <v>0</v>
      </c>
    </row>
    <row r="4004" spans="1:28" x14ac:dyDescent="0.35">
      <c r="A4004">
        <v>2013</v>
      </c>
      <c r="B4004" t="s">
        <v>44</v>
      </c>
      <c r="C4004" t="s">
        <v>61</v>
      </c>
      <c r="D4004">
        <v>142386</v>
      </c>
      <c r="E4004">
        <v>143620</v>
      </c>
      <c r="F4004">
        <v>906326</v>
      </c>
      <c r="G4004">
        <v>927623</v>
      </c>
      <c r="H4004">
        <v>1007</v>
      </c>
      <c r="I4004">
        <v>0.7</v>
      </c>
      <c r="J4004">
        <v>4305</v>
      </c>
      <c r="K4004">
        <v>3</v>
      </c>
      <c r="L4004">
        <v>106113</v>
      </c>
      <c r="M4004">
        <v>11745</v>
      </c>
      <c r="N4004">
        <v>94368</v>
      </c>
      <c r="O4004">
        <v>1.3</v>
      </c>
      <c r="P4004">
        <v>11.4</v>
      </c>
      <c r="Q4004">
        <v>148706</v>
      </c>
      <c r="R4004">
        <v>50851</v>
      </c>
      <c r="S4004">
        <v>97855</v>
      </c>
      <c r="T4004">
        <v>5.5</v>
      </c>
      <c r="U4004">
        <v>16</v>
      </c>
      <c r="V4004">
        <v>-42593</v>
      </c>
      <c r="W4004">
        <v>-4.5999999999999996</v>
      </c>
      <c r="X4004">
        <v>22.8</v>
      </c>
      <c r="Y4004">
        <v>3408</v>
      </c>
      <c r="Z4004">
        <v>3465</v>
      </c>
      <c r="AA4004">
        <v>41683</v>
      </c>
      <c r="AB4004">
        <v>0</v>
      </c>
    </row>
    <row r="4005" spans="1:28" x14ac:dyDescent="0.35">
      <c r="A4005">
        <v>2013</v>
      </c>
      <c r="B4005" t="s">
        <v>44</v>
      </c>
      <c r="C4005" t="s">
        <v>62</v>
      </c>
      <c r="D4005">
        <v>107723</v>
      </c>
      <c r="E4005">
        <v>108329</v>
      </c>
      <c r="F4005">
        <v>682994</v>
      </c>
      <c r="G4005">
        <v>699525</v>
      </c>
      <c r="H4005">
        <v>625</v>
      </c>
      <c r="I4005">
        <v>0.6</v>
      </c>
      <c r="J4005">
        <v>2715</v>
      </c>
      <c r="K4005">
        <v>2.5</v>
      </c>
      <c r="L4005">
        <v>72386</v>
      </c>
      <c r="M4005">
        <v>7418</v>
      </c>
      <c r="N4005">
        <v>64968</v>
      </c>
      <c r="O4005">
        <v>1.1000000000000001</v>
      </c>
      <c r="P4005">
        <v>10.3</v>
      </c>
      <c r="Q4005">
        <v>105448</v>
      </c>
      <c r="R4005">
        <v>33012</v>
      </c>
      <c r="S4005">
        <v>72436</v>
      </c>
      <c r="T4005">
        <v>4.7</v>
      </c>
      <c r="U4005">
        <v>15.1</v>
      </c>
      <c r="V4005">
        <v>-33062</v>
      </c>
      <c r="W4005">
        <v>-4.8</v>
      </c>
      <c r="X4005">
        <v>20.6</v>
      </c>
      <c r="Y4005">
        <v>2142</v>
      </c>
      <c r="Z4005">
        <v>2153</v>
      </c>
      <c r="AA4005">
        <v>26483</v>
      </c>
      <c r="AB4005">
        <v>0</v>
      </c>
    </row>
    <row r="4006" spans="1:28" x14ac:dyDescent="0.35">
      <c r="A4006">
        <v>2013</v>
      </c>
      <c r="B4006" t="s">
        <v>44</v>
      </c>
      <c r="C4006" t="s">
        <v>63</v>
      </c>
      <c r="D4006">
        <v>82702</v>
      </c>
      <c r="E4006">
        <v>83452</v>
      </c>
      <c r="F4006">
        <v>525200</v>
      </c>
      <c r="G4006">
        <v>537626</v>
      </c>
      <c r="H4006">
        <v>527</v>
      </c>
      <c r="I4006">
        <v>0.6</v>
      </c>
      <c r="J4006">
        <v>1988</v>
      </c>
      <c r="K4006">
        <v>2.4</v>
      </c>
      <c r="L4006">
        <v>51813</v>
      </c>
      <c r="M4006">
        <v>6025</v>
      </c>
      <c r="N4006">
        <v>45788</v>
      </c>
      <c r="O4006">
        <v>1.1000000000000001</v>
      </c>
      <c r="P4006">
        <v>9.6</v>
      </c>
      <c r="Q4006">
        <v>76664</v>
      </c>
      <c r="R4006">
        <v>23347</v>
      </c>
      <c r="S4006">
        <v>53317</v>
      </c>
      <c r="T4006">
        <v>4.3</v>
      </c>
      <c r="U4006">
        <v>14.3</v>
      </c>
      <c r="V4006">
        <v>-24851</v>
      </c>
      <c r="W4006">
        <v>-4.7</v>
      </c>
      <c r="X4006">
        <v>19.2</v>
      </c>
      <c r="Y4006">
        <v>1508</v>
      </c>
      <c r="Z4006">
        <v>1542</v>
      </c>
      <c r="AA4006">
        <v>18670</v>
      </c>
      <c r="AB4006">
        <v>0</v>
      </c>
    </row>
    <row r="4007" spans="1:28" x14ac:dyDescent="0.35">
      <c r="A4007">
        <v>2013</v>
      </c>
      <c r="B4007" t="s">
        <v>44</v>
      </c>
      <c r="C4007" t="s">
        <v>64</v>
      </c>
      <c r="D4007">
        <v>132344</v>
      </c>
      <c r="E4007">
        <v>135351</v>
      </c>
      <c r="F4007">
        <v>839003</v>
      </c>
      <c r="G4007">
        <v>861396</v>
      </c>
      <c r="H4007">
        <v>791</v>
      </c>
      <c r="I4007">
        <v>0.6</v>
      </c>
      <c r="J4007">
        <v>3165</v>
      </c>
      <c r="K4007">
        <v>2.2999999999999998</v>
      </c>
      <c r="L4007">
        <v>74320</v>
      </c>
      <c r="M4007">
        <v>8402</v>
      </c>
      <c r="N4007">
        <v>65918</v>
      </c>
      <c r="O4007">
        <v>1</v>
      </c>
      <c r="P4007">
        <v>8.6</v>
      </c>
      <c r="Q4007">
        <v>119105</v>
      </c>
      <c r="R4007">
        <v>36220</v>
      </c>
      <c r="S4007">
        <v>82885</v>
      </c>
      <c r="T4007">
        <v>4.2</v>
      </c>
      <c r="U4007">
        <v>13.8</v>
      </c>
      <c r="V4007">
        <v>-44785</v>
      </c>
      <c r="W4007">
        <v>-5.2</v>
      </c>
      <c r="X4007">
        <v>17.2</v>
      </c>
      <c r="Y4007">
        <v>2325</v>
      </c>
      <c r="Z4007">
        <v>2388</v>
      </c>
      <c r="AA4007">
        <v>28641</v>
      </c>
      <c r="AB4007">
        <v>0</v>
      </c>
    </row>
    <row r="4008" spans="1:28" x14ac:dyDescent="0.35">
      <c r="A4008">
        <v>2013</v>
      </c>
      <c r="B4008" t="s">
        <v>44</v>
      </c>
      <c r="C4008" t="s">
        <v>43</v>
      </c>
      <c r="D4008">
        <v>84332</v>
      </c>
      <c r="E4008">
        <v>87328</v>
      </c>
      <c r="F4008">
        <v>541745</v>
      </c>
      <c r="G4008">
        <v>558680</v>
      </c>
      <c r="H4008">
        <v>498</v>
      </c>
      <c r="I4008">
        <v>0.6</v>
      </c>
      <c r="J4008">
        <v>2202</v>
      </c>
      <c r="K4008">
        <v>2.5</v>
      </c>
      <c r="L4008">
        <v>43458</v>
      </c>
      <c r="M4008">
        <v>4761</v>
      </c>
      <c r="N4008">
        <v>38697</v>
      </c>
      <c r="O4008">
        <v>0.9</v>
      </c>
      <c r="P4008">
        <v>7.8</v>
      </c>
      <c r="Q4008">
        <v>77328</v>
      </c>
      <c r="R4008">
        <v>24173</v>
      </c>
      <c r="S4008">
        <v>53155</v>
      </c>
      <c r="T4008">
        <v>4.3</v>
      </c>
      <c r="U4008">
        <v>13.8</v>
      </c>
      <c r="V4008">
        <v>-33870</v>
      </c>
      <c r="W4008">
        <v>-6</v>
      </c>
      <c r="X4008">
        <v>15.6</v>
      </c>
      <c r="Y4008">
        <v>1536</v>
      </c>
      <c r="Z4008">
        <v>1624</v>
      </c>
      <c r="AA4008">
        <v>19169</v>
      </c>
      <c r="AB4008">
        <v>0</v>
      </c>
    </row>
    <row r="4009" spans="1:28" x14ac:dyDescent="0.35">
      <c r="A4009">
        <v>2013</v>
      </c>
      <c r="B4009" t="s">
        <v>45</v>
      </c>
      <c r="C4009" t="s">
        <v>42</v>
      </c>
      <c r="D4009">
        <v>13157</v>
      </c>
      <c r="E4009">
        <v>13569</v>
      </c>
      <c r="F4009">
        <v>339267</v>
      </c>
      <c r="G4009">
        <v>170418</v>
      </c>
      <c r="H4009">
        <v>13506</v>
      </c>
      <c r="I4009">
        <v>199.1</v>
      </c>
      <c r="J4009">
        <v>0</v>
      </c>
      <c r="K4009">
        <v>0</v>
      </c>
      <c r="L4009">
        <v>337699</v>
      </c>
      <c r="M4009">
        <v>337699</v>
      </c>
      <c r="N4009">
        <v>0</v>
      </c>
      <c r="O4009">
        <v>198.2</v>
      </c>
      <c r="P4009">
        <v>198.2</v>
      </c>
      <c r="Q4009">
        <v>0</v>
      </c>
      <c r="R4009">
        <v>0</v>
      </c>
      <c r="S4009">
        <v>0</v>
      </c>
      <c r="T4009">
        <v>0</v>
      </c>
      <c r="U4009">
        <v>0</v>
      </c>
      <c r="V4009">
        <v>337699</v>
      </c>
      <c r="W4009">
        <v>198.2</v>
      </c>
      <c r="X4009">
        <v>0</v>
      </c>
      <c r="AB4009">
        <v>0</v>
      </c>
    </row>
    <row r="4010" spans="1:28" x14ac:dyDescent="0.35">
      <c r="A4010">
        <v>2013</v>
      </c>
      <c r="B4010" t="s">
        <v>45</v>
      </c>
      <c r="C4010" t="s">
        <v>55</v>
      </c>
      <c r="D4010">
        <v>26176</v>
      </c>
      <c r="E4010">
        <v>26536</v>
      </c>
      <c r="F4010">
        <v>367756</v>
      </c>
      <c r="G4010">
        <v>363624</v>
      </c>
      <c r="H4010">
        <v>64</v>
      </c>
      <c r="I4010">
        <v>0.2</v>
      </c>
      <c r="J4010">
        <v>1787</v>
      </c>
      <c r="K4010">
        <v>6.5</v>
      </c>
      <c r="L4010">
        <v>97537</v>
      </c>
      <c r="M4010">
        <v>240</v>
      </c>
      <c r="N4010">
        <v>97297</v>
      </c>
      <c r="O4010">
        <v>0.1</v>
      </c>
      <c r="P4010">
        <v>26.8</v>
      </c>
      <c r="Q4010">
        <v>89273</v>
      </c>
      <c r="R4010">
        <v>45438</v>
      </c>
      <c r="S4010">
        <v>43835</v>
      </c>
      <c r="T4010">
        <v>12.5</v>
      </c>
      <c r="U4010">
        <v>24.6</v>
      </c>
      <c r="V4010">
        <v>8264</v>
      </c>
      <c r="W4010">
        <v>2.2000000000000002</v>
      </c>
      <c r="X4010">
        <v>49.2</v>
      </c>
      <c r="Y4010">
        <v>1513</v>
      </c>
      <c r="Z4010">
        <v>1517</v>
      </c>
      <c r="AA4010">
        <v>39135</v>
      </c>
      <c r="AB4010">
        <v>0</v>
      </c>
    </row>
    <row r="4011" spans="1:28" x14ac:dyDescent="0.35">
      <c r="A4011">
        <v>2013</v>
      </c>
      <c r="B4011" t="s">
        <v>45</v>
      </c>
      <c r="C4011" t="s">
        <v>56</v>
      </c>
      <c r="D4011">
        <v>26170</v>
      </c>
      <c r="E4011">
        <v>26660</v>
      </c>
      <c r="F4011">
        <v>358282</v>
      </c>
      <c r="G4011">
        <v>357424</v>
      </c>
      <c r="H4011">
        <v>266</v>
      </c>
      <c r="I4011">
        <v>1</v>
      </c>
      <c r="J4011">
        <v>1200</v>
      </c>
      <c r="K4011">
        <v>4.4000000000000004</v>
      </c>
      <c r="L4011">
        <v>69074</v>
      </c>
      <c r="M4011">
        <v>5507</v>
      </c>
      <c r="N4011">
        <v>63567</v>
      </c>
      <c r="O4011">
        <v>1.5</v>
      </c>
      <c r="P4011">
        <v>19.3</v>
      </c>
      <c r="Q4011">
        <v>67358</v>
      </c>
      <c r="R4011">
        <v>29736</v>
      </c>
      <c r="S4011">
        <v>37622</v>
      </c>
      <c r="T4011">
        <v>8.3000000000000007</v>
      </c>
      <c r="U4011">
        <v>18.8</v>
      </c>
      <c r="V4011">
        <v>1716</v>
      </c>
      <c r="W4011">
        <v>0.5</v>
      </c>
      <c r="X4011">
        <v>37.6</v>
      </c>
      <c r="Y4011">
        <v>994</v>
      </c>
      <c r="Z4011">
        <v>1012</v>
      </c>
      <c r="AA4011">
        <v>25361</v>
      </c>
      <c r="AB4011">
        <v>0</v>
      </c>
    </row>
    <row r="4012" spans="1:28" x14ac:dyDescent="0.35">
      <c r="A4012">
        <v>2013</v>
      </c>
      <c r="B4012" t="s">
        <v>45</v>
      </c>
      <c r="C4012" t="s">
        <v>57</v>
      </c>
      <c r="D4012">
        <v>23764</v>
      </c>
      <c r="E4012">
        <v>24270</v>
      </c>
      <c r="F4012">
        <v>322159</v>
      </c>
      <c r="G4012">
        <v>323523</v>
      </c>
      <c r="H4012">
        <v>187</v>
      </c>
      <c r="I4012">
        <v>0.8</v>
      </c>
      <c r="J4012">
        <v>996</v>
      </c>
      <c r="K4012">
        <v>4</v>
      </c>
      <c r="L4012">
        <v>53383</v>
      </c>
      <c r="M4012">
        <v>3959</v>
      </c>
      <c r="N4012">
        <v>49424</v>
      </c>
      <c r="O4012">
        <v>1.2</v>
      </c>
      <c r="P4012">
        <v>16.5</v>
      </c>
      <c r="Q4012">
        <v>56110</v>
      </c>
      <c r="R4012">
        <v>24392</v>
      </c>
      <c r="S4012">
        <v>31718</v>
      </c>
      <c r="T4012">
        <v>7.5</v>
      </c>
      <c r="U4012">
        <v>17.3</v>
      </c>
      <c r="V4012">
        <v>-2727</v>
      </c>
      <c r="W4012">
        <v>-0.8</v>
      </c>
      <c r="X4012">
        <v>33</v>
      </c>
      <c r="Y4012">
        <v>798</v>
      </c>
      <c r="Z4012">
        <v>807</v>
      </c>
      <c r="AA4012">
        <v>20505</v>
      </c>
      <c r="AB4012">
        <v>0</v>
      </c>
    </row>
    <row r="4013" spans="1:28" x14ac:dyDescent="0.35">
      <c r="A4013">
        <v>2013</v>
      </c>
      <c r="B4013" t="s">
        <v>45</v>
      </c>
      <c r="C4013" t="s">
        <v>58</v>
      </c>
      <c r="D4013">
        <v>23708</v>
      </c>
      <c r="E4013">
        <v>24409</v>
      </c>
      <c r="F4013">
        <v>319914</v>
      </c>
      <c r="G4013">
        <v>322090</v>
      </c>
      <c r="H4013">
        <v>180</v>
      </c>
      <c r="I4013">
        <v>0.7</v>
      </c>
      <c r="J4013">
        <v>888</v>
      </c>
      <c r="K4013">
        <v>3.6</v>
      </c>
      <c r="L4013">
        <v>47895</v>
      </c>
      <c r="M4013">
        <v>3687</v>
      </c>
      <c r="N4013">
        <v>44208</v>
      </c>
      <c r="O4013">
        <v>1.1000000000000001</v>
      </c>
      <c r="P4013">
        <v>14.9</v>
      </c>
      <c r="Q4013">
        <v>52246</v>
      </c>
      <c r="R4013">
        <v>21982</v>
      </c>
      <c r="S4013">
        <v>30264</v>
      </c>
      <c r="T4013">
        <v>6.8</v>
      </c>
      <c r="U4013">
        <v>16.2</v>
      </c>
      <c r="V4013">
        <v>-4351</v>
      </c>
      <c r="W4013">
        <v>-1.3</v>
      </c>
      <c r="X4013">
        <v>29.8</v>
      </c>
      <c r="Y4013">
        <v>726</v>
      </c>
      <c r="Z4013">
        <v>736</v>
      </c>
      <c r="AA4013">
        <v>18786</v>
      </c>
      <c r="AB4013">
        <v>0</v>
      </c>
    </row>
    <row r="4014" spans="1:28" x14ac:dyDescent="0.35">
      <c r="A4014">
        <v>2013</v>
      </c>
      <c r="B4014" t="s">
        <v>45</v>
      </c>
      <c r="C4014" t="s">
        <v>59</v>
      </c>
      <c r="D4014">
        <v>24993</v>
      </c>
      <c r="E4014">
        <v>26153</v>
      </c>
      <c r="F4014">
        <v>335600</v>
      </c>
      <c r="G4014">
        <v>338564</v>
      </c>
      <c r="H4014">
        <v>191</v>
      </c>
      <c r="I4014">
        <v>0.7</v>
      </c>
      <c r="J4014">
        <v>902</v>
      </c>
      <c r="K4014">
        <v>3.4</v>
      </c>
      <c r="L4014">
        <v>47536</v>
      </c>
      <c r="M4014">
        <v>3888</v>
      </c>
      <c r="N4014">
        <v>43648</v>
      </c>
      <c r="O4014">
        <v>1.1000000000000001</v>
      </c>
      <c r="P4014">
        <v>14</v>
      </c>
      <c r="Q4014">
        <v>53464</v>
      </c>
      <c r="R4014">
        <v>21903</v>
      </c>
      <c r="S4014">
        <v>31561</v>
      </c>
      <c r="T4014">
        <v>6.5</v>
      </c>
      <c r="U4014">
        <v>15.8</v>
      </c>
      <c r="V4014">
        <v>-5928</v>
      </c>
      <c r="W4014">
        <v>-1.8</v>
      </c>
      <c r="X4014">
        <v>28</v>
      </c>
      <c r="Y4014">
        <v>745</v>
      </c>
      <c r="Z4014">
        <v>748</v>
      </c>
      <c r="AA4014">
        <v>19084</v>
      </c>
      <c r="AB4014">
        <v>0</v>
      </c>
    </row>
    <row r="4015" spans="1:28" x14ac:dyDescent="0.35">
      <c r="A4015">
        <v>2013</v>
      </c>
      <c r="B4015" t="s">
        <v>45</v>
      </c>
      <c r="C4015" t="s">
        <v>60</v>
      </c>
      <c r="D4015">
        <v>109856</v>
      </c>
      <c r="E4015">
        <v>113209</v>
      </c>
      <c r="F4015">
        <v>1464710</v>
      </c>
      <c r="G4015">
        <v>1479287</v>
      </c>
      <c r="H4015">
        <v>742</v>
      </c>
      <c r="I4015">
        <v>0.6</v>
      </c>
      <c r="J4015">
        <v>3207</v>
      </c>
      <c r="K4015">
        <v>2.8</v>
      </c>
      <c r="L4015">
        <v>180959</v>
      </c>
      <c r="M4015">
        <v>15868</v>
      </c>
      <c r="N4015">
        <v>165091</v>
      </c>
      <c r="O4015">
        <v>1.1000000000000001</v>
      </c>
      <c r="P4015">
        <v>12.2</v>
      </c>
      <c r="Q4015">
        <v>210113</v>
      </c>
      <c r="R4015">
        <v>77542</v>
      </c>
      <c r="S4015">
        <v>132571</v>
      </c>
      <c r="T4015">
        <v>5.2</v>
      </c>
      <c r="U4015">
        <v>14.2</v>
      </c>
      <c r="V4015">
        <v>-29154</v>
      </c>
      <c r="W4015">
        <v>-2</v>
      </c>
      <c r="X4015">
        <v>24.4</v>
      </c>
      <c r="Y4015">
        <v>2476</v>
      </c>
      <c r="Z4015">
        <v>2531</v>
      </c>
      <c r="AA4015">
        <v>64111</v>
      </c>
      <c r="AB4015">
        <v>0</v>
      </c>
    </row>
    <row r="4016" spans="1:28" x14ac:dyDescent="0.35">
      <c r="A4016">
        <v>2013</v>
      </c>
      <c r="B4016" t="s">
        <v>45</v>
      </c>
      <c r="C4016" t="s">
        <v>61</v>
      </c>
      <c r="D4016">
        <v>84112</v>
      </c>
      <c r="E4016">
        <v>88213</v>
      </c>
      <c r="F4016">
        <v>1116613</v>
      </c>
      <c r="G4016">
        <v>1129908</v>
      </c>
      <c r="H4016">
        <v>535</v>
      </c>
      <c r="I4016">
        <v>0.6</v>
      </c>
      <c r="J4016">
        <v>1932</v>
      </c>
      <c r="K4016">
        <v>2.2000000000000002</v>
      </c>
      <c r="L4016">
        <v>116907</v>
      </c>
      <c r="M4016">
        <v>11592</v>
      </c>
      <c r="N4016">
        <v>105315</v>
      </c>
      <c r="O4016">
        <v>1</v>
      </c>
      <c r="P4016">
        <v>10.3</v>
      </c>
      <c r="Q4016">
        <v>143496</v>
      </c>
      <c r="R4016">
        <v>46204</v>
      </c>
      <c r="S4016">
        <v>97292</v>
      </c>
      <c r="T4016">
        <v>4.0999999999999996</v>
      </c>
      <c r="U4016">
        <v>12.7</v>
      </c>
      <c r="V4016">
        <v>-26589</v>
      </c>
      <c r="W4016">
        <v>-2.4</v>
      </c>
      <c r="X4016">
        <v>20.6</v>
      </c>
      <c r="Y4016">
        <v>1469</v>
      </c>
      <c r="Z4016">
        <v>1510</v>
      </c>
      <c r="AA4016">
        <v>37841</v>
      </c>
      <c r="AB4016">
        <v>0</v>
      </c>
    </row>
    <row r="4017" spans="1:28" x14ac:dyDescent="0.35">
      <c r="A4017">
        <v>2013</v>
      </c>
      <c r="B4017" t="s">
        <v>45</v>
      </c>
      <c r="C4017" t="s">
        <v>62</v>
      </c>
      <c r="D4017">
        <v>63900</v>
      </c>
      <c r="E4017">
        <v>65717</v>
      </c>
      <c r="F4017">
        <v>846218</v>
      </c>
      <c r="G4017">
        <v>856409</v>
      </c>
      <c r="H4017">
        <v>378</v>
      </c>
      <c r="I4017">
        <v>0.6</v>
      </c>
      <c r="J4017">
        <v>1191</v>
      </c>
      <c r="K4017">
        <v>1.8</v>
      </c>
      <c r="L4017">
        <v>80808</v>
      </c>
      <c r="M4017">
        <v>7489</v>
      </c>
      <c r="N4017">
        <v>73319</v>
      </c>
      <c r="O4017">
        <v>0.9</v>
      </c>
      <c r="P4017">
        <v>9.4</v>
      </c>
      <c r="Q4017">
        <v>101190</v>
      </c>
      <c r="R4017">
        <v>29374</v>
      </c>
      <c r="S4017">
        <v>71816</v>
      </c>
      <c r="T4017">
        <v>3.4</v>
      </c>
      <c r="U4017">
        <v>11.8</v>
      </c>
      <c r="V4017">
        <v>-20382</v>
      </c>
      <c r="W4017">
        <v>-2.4</v>
      </c>
      <c r="X4017">
        <v>18.8</v>
      </c>
      <c r="Y4017">
        <v>939</v>
      </c>
      <c r="Z4017">
        <v>950</v>
      </c>
      <c r="AA4017">
        <v>24215</v>
      </c>
      <c r="AB4017">
        <v>0</v>
      </c>
    </row>
    <row r="4018" spans="1:28" x14ac:dyDescent="0.35">
      <c r="A4018">
        <v>2013</v>
      </c>
      <c r="B4018" t="s">
        <v>45</v>
      </c>
      <c r="C4018" t="s">
        <v>63</v>
      </c>
      <c r="D4018">
        <v>50328</v>
      </c>
      <c r="E4018">
        <v>52577</v>
      </c>
      <c r="F4018">
        <v>665553</v>
      </c>
      <c r="G4018">
        <v>675291</v>
      </c>
      <c r="H4018">
        <v>349</v>
      </c>
      <c r="I4018">
        <v>0.7</v>
      </c>
      <c r="J4018">
        <v>990</v>
      </c>
      <c r="K4018">
        <v>1.9</v>
      </c>
      <c r="L4018">
        <v>58472</v>
      </c>
      <c r="M4018">
        <v>6254</v>
      </c>
      <c r="N4018">
        <v>52218</v>
      </c>
      <c r="O4018">
        <v>0.9</v>
      </c>
      <c r="P4018">
        <v>8.6999999999999993</v>
      </c>
      <c r="Q4018">
        <v>77947</v>
      </c>
      <c r="R4018">
        <v>23188</v>
      </c>
      <c r="S4018">
        <v>54759</v>
      </c>
      <c r="T4018">
        <v>3.4</v>
      </c>
      <c r="U4018">
        <v>11.5</v>
      </c>
      <c r="V4018">
        <v>-19475</v>
      </c>
      <c r="W4018">
        <v>-2.8</v>
      </c>
      <c r="X4018">
        <v>17.399999999999999</v>
      </c>
      <c r="Y4018">
        <v>717</v>
      </c>
      <c r="Z4018">
        <v>754</v>
      </c>
      <c r="AA4018">
        <v>18886</v>
      </c>
      <c r="AB4018">
        <v>0</v>
      </c>
    </row>
    <row r="4019" spans="1:28" x14ac:dyDescent="0.35">
      <c r="A4019">
        <v>2013</v>
      </c>
      <c r="B4019" t="s">
        <v>45</v>
      </c>
      <c r="C4019" t="s">
        <v>64</v>
      </c>
      <c r="D4019">
        <v>84322</v>
      </c>
      <c r="E4019">
        <v>93397</v>
      </c>
      <c r="F4019">
        <v>1118732</v>
      </c>
      <c r="G4019">
        <v>1135595</v>
      </c>
      <c r="H4019">
        <v>897</v>
      </c>
      <c r="I4019">
        <v>1</v>
      </c>
      <c r="J4019">
        <v>1628</v>
      </c>
      <c r="K4019">
        <v>1.7</v>
      </c>
      <c r="L4019">
        <v>92706</v>
      </c>
      <c r="M4019">
        <v>12170</v>
      </c>
      <c r="N4019">
        <v>80536</v>
      </c>
      <c r="O4019">
        <v>1.1000000000000001</v>
      </c>
      <c r="P4019">
        <v>8.1999999999999993</v>
      </c>
      <c r="Q4019">
        <v>126432</v>
      </c>
      <c r="R4019">
        <v>35410</v>
      </c>
      <c r="S4019">
        <v>91022</v>
      </c>
      <c r="T4019">
        <v>3.1</v>
      </c>
      <c r="U4019">
        <v>11.1</v>
      </c>
      <c r="V4019">
        <v>-33726</v>
      </c>
      <c r="W4019">
        <v>-2.9</v>
      </c>
      <c r="X4019">
        <v>16.399999999999999</v>
      </c>
      <c r="Y4019">
        <v>1069</v>
      </c>
      <c r="Z4019">
        <v>1148</v>
      </c>
      <c r="AA4019">
        <v>27869</v>
      </c>
      <c r="AB4019">
        <v>0</v>
      </c>
    </row>
    <row r="4020" spans="1:28" x14ac:dyDescent="0.35">
      <c r="A4020">
        <v>2013</v>
      </c>
      <c r="B4020" t="s">
        <v>45</v>
      </c>
      <c r="C4020" t="s">
        <v>43</v>
      </c>
      <c r="D4020">
        <v>67316</v>
      </c>
      <c r="E4020">
        <v>77054</v>
      </c>
      <c r="F4020">
        <v>901472</v>
      </c>
      <c r="G4020">
        <v>919994</v>
      </c>
      <c r="H4020">
        <v>651</v>
      </c>
      <c r="I4020">
        <v>0.8</v>
      </c>
      <c r="J4020">
        <v>1479</v>
      </c>
      <c r="K4020">
        <v>1.9</v>
      </c>
      <c r="L4020">
        <v>67416</v>
      </c>
      <c r="M4020">
        <v>9165</v>
      </c>
      <c r="N4020">
        <v>58251</v>
      </c>
      <c r="O4020">
        <v>1</v>
      </c>
      <c r="P4020">
        <v>7.3</v>
      </c>
      <c r="Q4020">
        <v>104459</v>
      </c>
      <c r="R4020">
        <v>29763</v>
      </c>
      <c r="S4020">
        <v>74696</v>
      </c>
      <c r="T4020">
        <v>3.2</v>
      </c>
      <c r="U4020">
        <v>11.4</v>
      </c>
      <c r="V4020">
        <v>-37043</v>
      </c>
      <c r="W4020">
        <v>-4.0999999999999996</v>
      </c>
      <c r="X4020">
        <v>14.6</v>
      </c>
      <c r="Y4020">
        <v>878</v>
      </c>
      <c r="Z4020">
        <v>983</v>
      </c>
      <c r="AA4020">
        <v>23210</v>
      </c>
      <c r="AB4020">
        <v>0</v>
      </c>
    </row>
    <row r="4021" spans="1:28" x14ac:dyDescent="0.35">
      <c r="A4021">
        <v>2013</v>
      </c>
      <c r="B4021" t="s">
        <v>46</v>
      </c>
      <c r="C4021" t="s">
        <v>42</v>
      </c>
      <c r="D4021">
        <v>5753</v>
      </c>
      <c r="E4021">
        <v>6571</v>
      </c>
      <c r="F4021">
        <v>327573</v>
      </c>
      <c r="G4021">
        <v>164296</v>
      </c>
      <c r="H4021">
        <v>6553</v>
      </c>
      <c r="I4021">
        <v>199.5</v>
      </c>
      <c r="J4021">
        <v>0</v>
      </c>
      <c r="K4021">
        <v>0</v>
      </c>
      <c r="L4021">
        <v>326555</v>
      </c>
      <c r="M4021">
        <v>326555</v>
      </c>
      <c r="N4021">
        <v>0</v>
      </c>
      <c r="O4021">
        <v>198.8</v>
      </c>
      <c r="P4021">
        <v>198.8</v>
      </c>
      <c r="Q4021">
        <v>0</v>
      </c>
      <c r="R4021">
        <v>0</v>
      </c>
      <c r="S4021">
        <v>0</v>
      </c>
      <c r="T4021">
        <v>0</v>
      </c>
      <c r="U4021">
        <v>0</v>
      </c>
      <c r="V4021">
        <v>326555</v>
      </c>
      <c r="W4021">
        <v>198.8</v>
      </c>
      <c r="X4021">
        <v>0</v>
      </c>
      <c r="AB4021">
        <v>0</v>
      </c>
    </row>
    <row r="4022" spans="1:28" x14ac:dyDescent="0.35">
      <c r="A4022">
        <v>2013</v>
      </c>
      <c r="B4022" t="s">
        <v>46</v>
      </c>
      <c r="C4022" t="s">
        <v>55</v>
      </c>
      <c r="D4022">
        <v>13607</v>
      </c>
      <c r="E4022">
        <v>14677</v>
      </c>
      <c r="F4022">
        <v>424924</v>
      </c>
      <c r="G4022">
        <v>421833</v>
      </c>
      <c r="H4022">
        <v>116</v>
      </c>
      <c r="I4022">
        <v>0.8</v>
      </c>
      <c r="J4022">
        <v>913</v>
      </c>
      <c r="K4022">
        <v>6.1</v>
      </c>
      <c r="L4022">
        <v>107114</v>
      </c>
      <c r="M4022">
        <v>1410</v>
      </c>
      <c r="N4022">
        <v>105704</v>
      </c>
      <c r="O4022">
        <v>0.3</v>
      </c>
      <c r="P4022">
        <v>25.4</v>
      </c>
      <c r="Q4022">
        <v>100931</v>
      </c>
      <c r="R4022">
        <v>51253</v>
      </c>
      <c r="S4022">
        <v>49678</v>
      </c>
      <c r="T4022">
        <v>12.2</v>
      </c>
      <c r="U4022">
        <v>23.9</v>
      </c>
      <c r="V4022">
        <v>6183</v>
      </c>
      <c r="W4022">
        <v>1.5</v>
      </c>
      <c r="X4022">
        <v>47.8</v>
      </c>
      <c r="Y4022">
        <v>750</v>
      </c>
      <c r="Z4022">
        <v>750</v>
      </c>
      <c r="AA4022">
        <v>43782</v>
      </c>
      <c r="AB4022">
        <v>0</v>
      </c>
    </row>
    <row r="4023" spans="1:28" x14ac:dyDescent="0.35">
      <c r="A4023">
        <v>2013</v>
      </c>
      <c r="B4023" t="s">
        <v>46</v>
      </c>
      <c r="C4023" t="s">
        <v>56</v>
      </c>
      <c r="D4023">
        <v>13914</v>
      </c>
      <c r="E4023">
        <v>15299</v>
      </c>
      <c r="F4023">
        <v>424222</v>
      </c>
      <c r="G4023">
        <v>421037</v>
      </c>
      <c r="H4023">
        <v>241</v>
      </c>
      <c r="I4023">
        <v>1.6</v>
      </c>
      <c r="J4023">
        <v>606</v>
      </c>
      <c r="K4023">
        <v>3.9</v>
      </c>
      <c r="L4023">
        <v>75066</v>
      </c>
      <c r="M4023">
        <v>5324</v>
      </c>
      <c r="N4023">
        <v>69742</v>
      </c>
      <c r="O4023">
        <v>1.3</v>
      </c>
      <c r="P4023">
        <v>17.8</v>
      </c>
      <c r="Q4023">
        <v>68695</v>
      </c>
      <c r="R4023">
        <v>28063</v>
      </c>
      <c r="S4023">
        <v>40632</v>
      </c>
      <c r="T4023">
        <v>6.7</v>
      </c>
      <c r="U4023">
        <v>16.3</v>
      </c>
      <c r="V4023">
        <v>6371</v>
      </c>
      <c r="W4023">
        <v>1.5</v>
      </c>
      <c r="X4023">
        <v>32.6</v>
      </c>
      <c r="Y4023">
        <v>412</v>
      </c>
      <c r="Z4023">
        <v>464</v>
      </c>
      <c r="AA4023">
        <v>23186</v>
      </c>
      <c r="AB4023">
        <v>0</v>
      </c>
    </row>
    <row r="4024" spans="1:28" x14ac:dyDescent="0.35">
      <c r="A4024">
        <v>2013</v>
      </c>
      <c r="B4024" t="s">
        <v>46</v>
      </c>
      <c r="C4024" t="s">
        <v>57</v>
      </c>
      <c r="D4024">
        <v>13052</v>
      </c>
      <c r="E4024">
        <v>14393</v>
      </c>
      <c r="F4024">
        <v>398508</v>
      </c>
      <c r="G4024">
        <v>396725</v>
      </c>
      <c r="H4024">
        <v>188</v>
      </c>
      <c r="I4024">
        <v>1.3</v>
      </c>
      <c r="J4024">
        <v>510</v>
      </c>
      <c r="K4024">
        <v>3.5</v>
      </c>
      <c r="L4024">
        <v>62796</v>
      </c>
      <c r="M4024">
        <v>5009</v>
      </c>
      <c r="N4024">
        <v>57787</v>
      </c>
      <c r="O4024">
        <v>1.3</v>
      </c>
      <c r="P4024">
        <v>15.8</v>
      </c>
      <c r="Q4024">
        <v>59229</v>
      </c>
      <c r="R4024">
        <v>26003</v>
      </c>
      <c r="S4024">
        <v>33226</v>
      </c>
      <c r="T4024">
        <v>6.6</v>
      </c>
      <c r="U4024">
        <v>14.9</v>
      </c>
      <c r="V4024">
        <v>3567</v>
      </c>
      <c r="W4024">
        <v>0.9</v>
      </c>
      <c r="X4024">
        <v>29.8</v>
      </c>
      <c r="Y4024">
        <v>400</v>
      </c>
      <c r="Z4024">
        <v>409</v>
      </c>
      <c r="AA4024">
        <v>22656</v>
      </c>
      <c r="AB4024">
        <v>0</v>
      </c>
    </row>
    <row r="4025" spans="1:28" x14ac:dyDescent="0.35">
      <c r="A4025">
        <v>2013</v>
      </c>
      <c r="B4025" t="s">
        <v>46</v>
      </c>
      <c r="C4025" t="s">
        <v>58</v>
      </c>
      <c r="D4025">
        <v>13115</v>
      </c>
      <c r="E4025">
        <v>14847</v>
      </c>
      <c r="F4025">
        <v>396190</v>
      </c>
      <c r="G4025">
        <v>394886</v>
      </c>
      <c r="H4025">
        <v>136</v>
      </c>
      <c r="I4025">
        <v>0.9</v>
      </c>
      <c r="J4025">
        <v>415</v>
      </c>
      <c r="K4025">
        <v>2.8</v>
      </c>
      <c r="L4025">
        <v>54753</v>
      </c>
      <c r="M4025">
        <v>3878</v>
      </c>
      <c r="N4025">
        <v>50875</v>
      </c>
      <c r="O4025">
        <v>1</v>
      </c>
      <c r="P4025">
        <v>13.9</v>
      </c>
      <c r="Q4025">
        <v>52145</v>
      </c>
      <c r="R4025">
        <v>19505</v>
      </c>
      <c r="S4025">
        <v>32640</v>
      </c>
      <c r="T4025">
        <v>4.9000000000000004</v>
      </c>
      <c r="U4025">
        <v>13.2</v>
      </c>
      <c r="V4025">
        <v>2608</v>
      </c>
      <c r="W4025">
        <v>0.7</v>
      </c>
      <c r="X4025">
        <v>26.4</v>
      </c>
      <c r="Y4025">
        <v>297</v>
      </c>
      <c r="Z4025">
        <v>303</v>
      </c>
      <c r="AA4025">
        <v>16448</v>
      </c>
      <c r="AB4025">
        <v>0</v>
      </c>
    </row>
    <row r="4026" spans="1:28" x14ac:dyDescent="0.35">
      <c r="A4026">
        <v>2013</v>
      </c>
      <c r="B4026" t="s">
        <v>46</v>
      </c>
      <c r="C4026" t="s">
        <v>59</v>
      </c>
      <c r="D4026">
        <v>13924</v>
      </c>
      <c r="E4026">
        <v>17130</v>
      </c>
      <c r="F4026">
        <v>421344</v>
      </c>
      <c r="G4026">
        <v>419419</v>
      </c>
      <c r="H4026">
        <v>189</v>
      </c>
      <c r="I4026">
        <v>1.1000000000000001</v>
      </c>
      <c r="J4026">
        <v>397</v>
      </c>
      <c r="K4026">
        <v>2.2999999999999998</v>
      </c>
      <c r="L4026">
        <v>56651</v>
      </c>
      <c r="M4026">
        <v>4397</v>
      </c>
      <c r="N4026">
        <v>52254</v>
      </c>
      <c r="O4026">
        <v>1</v>
      </c>
      <c r="P4026">
        <v>13.5</v>
      </c>
      <c r="Q4026">
        <v>52800</v>
      </c>
      <c r="R4026">
        <v>18906</v>
      </c>
      <c r="S4026">
        <v>33894</v>
      </c>
      <c r="T4026">
        <v>4.5</v>
      </c>
      <c r="U4026">
        <v>12.6</v>
      </c>
      <c r="V4026">
        <v>3851</v>
      </c>
      <c r="W4026">
        <v>0.9</v>
      </c>
      <c r="X4026">
        <v>25.2</v>
      </c>
      <c r="Y4026">
        <v>291</v>
      </c>
      <c r="Z4026">
        <v>292</v>
      </c>
      <c r="AA4026">
        <v>16132</v>
      </c>
      <c r="AB4026">
        <v>0</v>
      </c>
    </row>
    <row r="4027" spans="1:28" x14ac:dyDescent="0.35">
      <c r="A4027">
        <v>2013</v>
      </c>
      <c r="B4027" t="s">
        <v>46</v>
      </c>
      <c r="C4027" t="s">
        <v>60</v>
      </c>
      <c r="D4027">
        <v>61157</v>
      </c>
      <c r="E4027">
        <v>69408</v>
      </c>
      <c r="F4027">
        <v>1834630</v>
      </c>
      <c r="G4027">
        <v>1839853</v>
      </c>
      <c r="H4027">
        <v>611</v>
      </c>
      <c r="I4027">
        <v>0.9</v>
      </c>
      <c r="J4027">
        <v>1715</v>
      </c>
      <c r="K4027">
        <v>2.5</v>
      </c>
      <c r="L4027">
        <v>217071</v>
      </c>
      <c r="M4027">
        <v>19476</v>
      </c>
      <c r="N4027">
        <v>197595</v>
      </c>
      <c r="O4027">
        <v>1.1000000000000001</v>
      </c>
      <c r="P4027">
        <v>11.8</v>
      </c>
      <c r="Q4027">
        <v>227517</v>
      </c>
      <c r="R4027">
        <v>80625</v>
      </c>
      <c r="S4027">
        <v>146892</v>
      </c>
      <c r="T4027">
        <v>4.4000000000000004</v>
      </c>
      <c r="U4027">
        <v>12.4</v>
      </c>
      <c r="V4027">
        <v>-10446</v>
      </c>
      <c r="W4027">
        <v>-0.6</v>
      </c>
      <c r="X4027">
        <v>23.6</v>
      </c>
      <c r="Y4027">
        <v>1156</v>
      </c>
      <c r="Z4027">
        <v>1241</v>
      </c>
      <c r="AA4027">
        <v>66718</v>
      </c>
      <c r="AB4027">
        <v>0</v>
      </c>
    </row>
    <row r="4028" spans="1:28" x14ac:dyDescent="0.35">
      <c r="A4028">
        <v>2013</v>
      </c>
      <c r="B4028" t="s">
        <v>46</v>
      </c>
      <c r="C4028" t="s">
        <v>61</v>
      </c>
      <c r="D4028">
        <v>50390</v>
      </c>
      <c r="E4028">
        <v>60822</v>
      </c>
      <c r="F4028">
        <v>1513707</v>
      </c>
      <c r="G4028">
        <v>1524724</v>
      </c>
      <c r="H4028">
        <v>533</v>
      </c>
      <c r="I4028">
        <v>0.9</v>
      </c>
      <c r="J4028">
        <v>1217</v>
      </c>
      <c r="K4028">
        <v>2</v>
      </c>
      <c r="L4028">
        <v>152354</v>
      </c>
      <c r="M4028">
        <v>14648</v>
      </c>
      <c r="N4028">
        <v>137706</v>
      </c>
      <c r="O4028">
        <v>1</v>
      </c>
      <c r="P4028">
        <v>10</v>
      </c>
      <c r="Q4028">
        <v>174388</v>
      </c>
      <c r="R4028">
        <v>57828</v>
      </c>
      <c r="S4028">
        <v>116560</v>
      </c>
      <c r="T4028">
        <v>3.8</v>
      </c>
      <c r="U4028">
        <v>11.4</v>
      </c>
      <c r="V4028">
        <v>-22034</v>
      </c>
      <c r="W4028">
        <v>-1.4</v>
      </c>
      <c r="X4028">
        <v>20</v>
      </c>
      <c r="Y4028">
        <v>795</v>
      </c>
      <c r="Z4028">
        <v>839</v>
      </c>
      <c r="AA4028">
        <v>47179</v>
      </c>
      <c r="AB4028">
        <v>0</v>
      </c>
    </row>
    <row r="4029" spans="1:28" x14ac:dyDescent="0.35">
      <c r="A4029">
        <v>2013</v>
      </c>
      <c r="B4029" t="s">
        <v>46</v>
      </c>
      <c r="C4029" t="s">
        <v>62</v>
      </c>
      <c r="D4029">
        <v>37688</v>
      </c>
      <c r="E4029">
        <v>41767</v>
      </c>
      <c r="F4029">
        <v>1123046</v>
      </c>
      <c r="G4029">
        <v>1129829</v>
      </c>
      <c r="H4029">
        <v>317</v>
      </c>
      <c r="I4029">
        <v>0.8</v>
      </c>
      <c r="J4029">
        <v>740</v>
      </c>
      <c r="K4029">
        <v>1.8</v>
      </c>
      <c r="L4029">
        <v>102668</v>
      </c>
      <c r="M4029">
        <v>10730</v>
      </c>
      <c r="N4029">
        <v>91938</v>
      </c>
      <c r="O4029">
        <v>0.9</v>
      </c>
      <c r="P4029">
        <v>9.1</v>
      </c>
      <c r="Q4029">
        <v>116233</v>
      </c>
      <c r="R4029">
        <v>34503</v>
      </c>
      <c r="S4029">
        <v>81730</v>
      </c>
      <c r="T4029">
        <v>3.1</v>
      </c>
      <c r="U4029">
        <v>10.3</v>
      </c>
      <c r="V4029">
        <v>-13565</v>
      </c>
      <c r="W4029">
        <v>-1.2</v>
      </c>
      <c r="X4029">
        <v>18.2</v>
      </c>
      <c r="Y4029">
        <v>478</v>
      </c>
      <c r="Z4029">
        <v>519</v>
      </c>
      <c r="AA4029">
        <v>28202</v>
      </c>
      <c r="AB4029">
        <v>0</v>
      </c>
    </row>
    <row r="4030" spans="1:28" x14ac:dyDescent="0.35">
      <c r="A4030">
        <v>2013</v>
      </c>
      <c r="B4030" t="s">
        <v>46</v>
      </c>
      <c r="C4030" t="s">
        <v>63</v>
      </c>
      <c r="D4030">
        <v>31644</v>
      </c>
      <c r="E4030">
        <v>37529</v>
      </c>
      <c r="F4030">
        <v>946903</v>
      </c>
      <c r="G4030">
        <v>952542</v>
      </c>
      <c r="H4030">
        <v>395</v>
      </c>
      <c r="I4030">
        <v>1.1000000000000001</v>
      </c>
      <c r="J4030">
        <v>559</v>
      </c>
      <c r="K4030">
        <v>1.5</v>
      </c>
      <c r="L4030">
        <v>81389</v>
      </c>
      <c r="M4030">
        <v>9382</v>
      </c>
      <c r="N4030">
        <v>72007</v>
      </c>
      <c r="O4030">
        <v>1</v>
      </c>
      <c r="P4030">
        <v>8.5</v>
      </c>
      <c r="Q4030">
        <v>92667</v>
      </c>
      <c r="R4030">
        <v>25823</v>
      </c>
      <c r="S4030">
        <v>66844</v>
      </c>
      <c r="T4030">
        <v>2.7</v>
      </c>
      <c r="U4030">
        <v>9.6999999999999993</v>
      </c>
      <c r="V4030">
        <v>-11278</v>
      </c>
      <c r="W4030">
        <v>-1.2</v>
      </c>
      <c r="X4030">
        <v>17</v>
      </c>
      <c r="Y4030">
        <v>343</v>
      </c>
      <c r="Z4030">
        <v>353</v>
      </c>
      <c r="AA4030">
        <v>20252</v>
      </c>
      <c r="AB4030">
        <v>0</v>
      </c>
    </row>
    <row r="4031" spans="1:28" x14ac:dyDescent="0.35">
      <c r="A4031">
        <v>2013</v>
      </c>
      <c r="B4031" t="s">
        <v>46</v>
      </c>
      <c r="C4031" t="s">
        <v>64</v>
      </c>
      <c r="D4031">
        <v>59309</v>
      </c>
      <c r="E4031">
        <v>82019</v>
      </c>
      <c r="F4031">
        <v>1793008</v>
      </c>
      <c r="G4031">
        <v>1808005</v>
      </c>
      <c r="H4031">
        <v>1192</v>
      </c>
      <c r="I4031">
        <v>1.5</v>
      </c>
      <c r="J4031">
        <v>1433</v>
      </c>
      <c r="K4031">
        <v>1.7</v>
      </c>
      <c r="L4031">
        <v>151401</v>
      </c>
      <c r="M4031">
        <v>21726</v>
      </c>
      <c r="N4031">
        <v>129675</v>
      </c>
      <c r="O4031">
        <v>1.2</v>
      </c>
      <c r="P4031">
        <v>8.4</v>
      </c>
      <c r="Q4031">
        <v>181394</v>
      </c>
      <c r="R4031">
        <v>52571</v>
      </c>
      <c r="S4031">
        <v>128823</v>
      </c>
      <c r="T4031">
        <v>2.9</v>
      </c>
      <c r="U4031">
        <v>10</v>
      </c>
      <c r="V4031">
        <v>-29993</v>
      </c>
      <c r="W4031">
        <v>-1.6</v>
      </c>
      <c r="X4031">
        <v>16.8</v>
      </c>
      <c r="Y4031">
        <v>662</v>
      </c>
      <c r="Z4031">
        <v>807</v>
      </c>
      <c r="AA4031">
        <v>39280</v>
      </c>
      <c r="AB4031">
        <v>0</v>
      </c>
    </row>
    <row r="4032" spans="1:28" x14ac:dyDescent="0.35">
      <c r="A4032">
        <v>2013</v>
      </c>
      <c r="B4032" t="s">
        <v>46</v>
      </c>
      <c r="C4032" t="s">
        <v>43</v>
      </c>
      <c r="D4032">
        <v>59656</v>
      </c>
      <c r="E4032">
        <v>87365</v>
      </c>
      <c r="F4032">
        <v>1837377</v>
      </c>
      <c r="G4032">
        <v>1858279</v>
      </c>
      <c r="H4032">
        <v>1233</v>
      </c>
      <c r="I4032">
        <v>1.4</v>
      </c>
      <c r="J4032">
        <v>1455</v>
      </c>
      <c r="K4032">
        <v>1.7</v>
      </c>
      <c r="L4032">
        <v>137740</v>
      </c>
      <c r="M4032">
        <v>21550</v>
      </c>
      <c r="N4032">
        <v>116190</v>
      </c>
      <c r="O4032">
        <v>1.2</v>
      </c>
      <c r="P4032">
        <v>7.4</v>
      </c>
      <c r="Q4032">
        <v>179544</v>
      </c>
      <c r="R4032">
        <v>49531</v>
      </c>
      <c r="S4032">
        <v>130013</v>
      </c>
      <c r="T4032">
        <v>2.7</v>
      </c>
      <c r="U4032">
        <v>9.6999999999999993</v>
      </c>
      <c r="V4032">
        <v>-41804</v>
      </c>
      <c r="W4032">
        <v>-2.2999999999999998</v>
      </c>
      <c r="X4032">
        <v>14.8</v>
      </c>
      <c r="Y4032">
        <v>603</v>
      </c>
      <c r="Z4032">
        <v>723</v>
      </c>
      <c r="AA4032">
        <v>36385</v>
      </c>
      <c r="AB4032">
        <v>0</v>
      </c>
    </row>
    <row r="4033" spans="1:28" x14ac:dyDescent="0.35">
      <c r="A4033">
        <v>2013</v>
      </c>
      <c r="B4033" t="s">
        <v>47</v>
      </c>
      <c r="C4033" t="s">
        <v>42</v>
      </c>
      <c r="D4033">
        <v>1077</v>
      </c>
      <c r="E4033">
        <v>1500</v>
      </c>
      <c r="F4033">
        <v>143495</v>
      </c>
      <c r="G4033">
        <v>72425</v>
      </c>
      <c r="H4033">
        <v>1491</v>
      </c>
      <c r="I4033">
        <v>198.8</v>
      </c>
      <c r="J4033">
        <v>0</v>
      </c>
      <c r="K4033">
        <v>0</v>
      </c>
      <c r="L4033">
        <v>142140</v>
      </c>
      <c r="M4033">
        <v>142140</v>
      </c>
      <c r="N4033">
        <v>0</v>
      </c>
      <c r="O4033">
        <v>196.3</v>
      </c>
      <c r="P4033">
        <v>196.3</v>
      </c>
      <c r="Q4033">
        <v>0</v>
      </c>
      <c r="R4033">
        <v>0</v>
      </c>
      <c r="S4033">
        <v>0</v>
      </c>
      <c r="T4033">
        <v>0</v>
      </c>
      <c r="U4033">
        <v>0</v>
      </c>
      <c r="V4033">
        <v>142140</v>
      </c>
      <c r="W4033">
        <v>196.3</v>
      </c>
      <c r="X4033">
        <v>0</v>
      </c>
      <c r="AB4033">
        <v>0</v>
      </c>
    </row>
    <row r="4034" spans="1:28" x14ac:dyDescent="0.35">
      <c r="A4034">
        <v>2013</v>
      </c>
      <c r="B4034" t="s">
        <v>47</v>
      </c>
      <c r="C4034" t="s">
        <v>55</v>
      </c>
      <c r="D4034">
        <v>3023</v>
      </c>
      <c r="E4034">
        <v>3666</v>
      </c>
      <c r="F4034">
        <v>211400</v>
      </c>
      <c r="G4034">
        <v>223211</v>
      </c>
      <c r="H4034">
        <v>61</v>
      </c>
      <c r="I4034">
        <v>1.6</v>
      </c>
      <c r="J4034">
        <v>350</v>
      </c>
      <c r="K4034">
        <v>9.1999999999999993</v>
      </c>
      <c r="L4034">
        <v>47763</v>
      </c>
      <c r="M4034">
        <v>1009</v>
      </c>
      <c r="N4034">
        <v>46754</v>
      </c>
      <c r="O4034">
        <v>0.5</v>
      </c>
      <c r="P4034">
        <v>21.4</v>
      </c>
      <c r="Q4034">
        <v>71385</v>
      </c>
      <c r="R4034">
        <v>44155</v>
      </c>
      <c r="S4034">
        <v>27230</v>
      </c>
      <c r="T4034">
        <v>19.8</v>
      </c>
      <c r="U4034">
        <v>32</v>
      </c>
      <c r="V4034">
        <v>-23622</v>
      </c>
      <c r="W4034">
        <v>-10.6</v>
      </c>
      <c r="X4034">
        <v>42.8</v>
      </c>
      <c r="Y4034">
        <v>294</v>
      </c>
      <c r="Z4034">
        <v>298</v>
      </c>
      <c r="AA4034">
        <v>40993</v>
      </c>
      <c r="AB4034">
        <v>0</v>
      </c>
    </row>
    <row r="4035" spans="1:28" x14ac:dyDescent="0.35">
      <c r="A4035">
        <v>2013</v>
      </c>
      <c r="B4035" t="s">
        <v>47</v>
      </c>
      <c r="C4035" t="s">
        <v>56</v>
      </c>
      <c r="D4035">
        <v>3345</v>
      </c>
      <c r="E4035">
        <v>4756</v>
      </c>
      <c r="F4035">
        <v>233220</v>
      </c>
      <c r="G4035">
        <v>230127</v>
      </c>
      <c r="H4035">
        <v>67</v>
      </c>
      <c r="I4035">
        <v>1.4</v>
      </c>
      <c r="J4035">
        <v>147</v>
      </c>
      <c r="K4035">
        <v>3.1</v>
      </c>
      <c r="L4035">
        <v>39139</v>
      </c>
      <c r="M4035">
        <v>2406</v>
      </c>
      <c r="N4035">
        <v>36733</v>
      </c>
      <c r="O4035">
        <v>1</v>
      </c>
      <c r="P4035">
        <v>17</v>
      </c>
      <c r="Q4035">
        <v>32953</v>
      </c>
      <c r="R4035">
        <v>12549</v>
      </c>
      <c r="S4035">
        <v>20404</v>
      </c>
      <c r="T4035">
        <v>5.5</v>
      </c>
      <c r="U4035">
        <v>14.3</v>
      </c>
      <c r="V4035">
        <v>6186</v>
      </c>
      <c r="W4035">
        <v>2.7</v>
      </c>
      <c r="X4035">
        <v>28.6</v>
      </c>
      <c r="Y4035">
        <v>69</v>
      </c>
      <c r="Z4035">
        <v>83</v>
      </c>
      <c r="AA4035">
        <v>9660</v>
      </c>
      <c r="AB4035">
        <v>0</v>
      </c>
    </row>
    <row r="4036" spans="1:28" x14ac:dyDescent="0.35">
      <c r="A4036">
        <v>2013</v>
      </c>
      <c r="B4036" t="s">
        <v>47</v>
      </c>
      <c r="C4036" t="s">
        <v>57</v>
      </c>
      <c r="D4036">
        <v>3223</v>
      </c>
      <c r="E4036">
        <v>4407</v>
      </c>
      <c r="F4036">
        <v>224438</v>
      </c>
      <c r="G4036">
        <v>221454</v>
      </c>
      <c r="H4036">
        <v>83</v>
      </c>
      <c r="I4036">
        <v>1.9</v>
      </c>
      <c r="J4036">
        <v>125</v>
      </c>
      <c r="K4036">
        <v>2.8</v>
      </c>
      <c r="L4036">
        <v>34615</v>
      </c>
      <c r="M4036">
        <v>2510</v>
      </c>
      <c r="N4036">
        <v>32105</v>
      </c>
      <c r="O4036">
        <v>1.1000000000000001</v>
      </c>
      <c r="P4036">
        <v>15.6</v>
      </c>
      <c r="Q4036">
        <v>28646</v>
      </c>
      <c r="R4036">
        <v>11606</v>
      </c>
      <c r="S4036">
        <v>17040</v>
      </c>
      <c r="T4036">
        <v>5.2</v>
      </c>
      <c r="U4036">
        <v>12.9</v>
      </c>
      <c r="V4036">
        <v>5969</v>
      </c>
      <c r="W4036">
        <v>2.7</v>
      </c>
      <c r="X4036">
        <v>25.8</v>
      </c>
      <c r="Y4036">
        <v>71</v>
      </c>
      <c r="Z4036">
        <v>73</v>
      </c>
      <c r="AA4036">
        <v>9423</v>
      </c>
      <c r="AB4036">
        <v>0</v>
      </c>
    </row>
    <row r="4037" spans="1:28" x14ac:dyDescent="0.35">
      <c r="A4037">
        <v>2013</v>
      </c>
      <c r="B4037" t="s">
        <v>47</v>
      </c>
      <c r="C4037" t="s">
        <v>58</v>
      </c>
      <c r="D4037">
        <v>3304</v>
      </c>
      <c r="E4037">
        <v>4755</v>
      </c>
      <c r="F4037">
        <v>230425</v>
      </c>
      <c r="G4037">
        <v>225864</v>
      </c>
      <c r="H4037">
        <v>109</v>
      </c>
      <c r="I4037">
        <v>2.2999999999999998</v>
      </c>
      <c r="J4037">
        <v>89</v>
      </c>
      <c r="K4037">
        <v>1.9</v>
      </c>
      <c r="L4037">
        <v>33672</v>
      </c>
      <c r="M4037">
        <v>2853</v>
      </c>
      <c r="N4037">
        <v>30819</v>
      </c>
      <c r="O4037">
        <v>1.3</v>
      </c>
      <c r="P4037">
        <v>14.9</v>
      </c>
      <c r="Q4037">
        <v>24549</v>
      </c>
      <c r="R4037">
        <v>7701</v>
      </c>
      <c r="S4037">
        <v>16848</v>
      </c>
      <c r="T4037">
        <v>3.4</v>
      </c>
      <c r="U4037">
        <v>10.9</v>
      </c>
      <c r="V4037">
        <v>9123</v>
      </c>
      <c r="W4037">
        <v>4</v>
      </c>
      <c r="X4037">
        <v>21.8</v>
      </c>
      <c r="Y4037">
        <v>49</v>
      </c>
      <c r="Z4037">
        <v>55</v>
      </c>
      <c r="AA4037">
        <v>6263</v>
      </c>
      <c r="AB4037">
        <v>0</v>
      </c>
    </row>
    <row r="4038" spans="1:28" x14ac:dyDescent="0.35">
      <c r="A4038">
        <v>2013</v>
      </c>
      <c r="B4038" t="s">
        <v>47</v>
      </c>
      <c r="C4038" t="s">
        <v>59</v>
      </c>
      <c r="D4038">
        <v>3673</v>
      </c>
      <c r="E4038">
        <v>6286</v>
      </c>
      <c r="F4038">
        <v>253654</v>
      </c>
      <c r="G4038">
        <v>250668</v>
      </c>
      <c r="H4038">
        <v>141</v>
      </c>
      <c r="I4038">
        <v>2.2999999999999998</v>
      </c>
      <c r="J4038">
        <v>97</v>
      </c>
      <c r="K4038">
        <v>1.5</v>
      </c>
      <c r="L4038">
        <v>32997</v>
      </c>
      <c r="M4038">
        <v>2004</v>
      </c>
      <c r="N4038">
        <v>30993</v>
      </c>
      <c r="O4038">
        <v>0.8</v>
      </c>
      <c r="P4038">
        <v>13.2</v>
      </c>
      <c r="Q4038">
        <v>27024</v>
      </c>
      <c r="R4038">
        <v>9039</v>
      </c>
      <c r="S4038">
        <v>17985</v>
      </c>
      <c r="T4038">
        <v>3.6</v>
      </c>
      <c r="U4038">
        <v>10.8</v>
      </c>
      <c r="V4038">
        <v>5973</v>
      </c>
      <c r="W4038">
        <v>2.4</v>
      </c>
      <c r="X4038">
        <v>21.6</v>
      </c>
      <c r="Y4038">
        <v>61</v>
      </c>
      <c r="Z4038">
        <v>61</v>
      </c>
      <c r="AA4038">
        <v>7926</v>
      </c>
      <c r="AB4038">
        <v>0</v>
      </c>
    </row>
    <row r="4039" spans="1:28" x14ac:dyDescent="0.35">
      <c r="A4039">
        <v>2013</v>
      </c>
      <c r="B4039" t="s">
        <v>47</v>
      </c>
      <c r="C4039" t="s">
        <v>60</v>
      </c>
      <c r="D4039">
        <v>16120</v>
      </c>
      <c r="E4039">
        <v>23974</v>
      </c>
      <c r="F4039">
        <v>1113556</v>
      </c>
      <c r="G4039">
        <v>1108816</v>
      </c>
      <c r="H4039">
        <v>485</v>
      </c>
      <c r="I4039">
        <v>2</v>
      </c>
      <c r="J4039">
        <v>499</v>
      </c>
      <c r="K4039">
        <v>2.1</v>
      </c>
      <c r="L4039">
        <v>136214</v>
      </c>
      <c r="M4039">
        <v>13191</v>
      </c>
      <c r="N4039">
        <v>123023</v>
      </c>
      <c r="O4039">
        <v>1.2</v>
      </c>
      <c r="P4039">
        <v>12.3</v>
      </c>
      <c r="Q4039">
        <v>126734</v>
      </c>
      <c r="R4039">
        <v>42725</v>
      </c>
      <c r="S4039">
        <v>84009</v>
      </c>
      <c r="T4039">
        <v>3.9</v>
      </c>
      <c r="U4039">
        <v>11.4</v>
      </c>
      <c r="V4039">
        <v>9480</v>
      </c>
      <c r="W4039">
        <v>0.9</v>
      </c>
      <c r="X4039">
        <v>22.8</v>
      </c>
      <c r="Y4039">
        <v>250</v>
      </c>
      <c r="Z4039">
        <v>275</v>
      </c>
      <c r="AA4039">
        <v>33111</v>
      </c>
      <c r="AB4039">
        <v>0</v>
      </c>
    </row>
    <row r="4040" spans="1:28" x14ac:dyDescent="0.35">
      <c r="A4040">
        <v>2013</v>
      </c>
      <c r="B4040" t="s">
        <v>47</v>
      </c>
      <c r="C4040" t="s">
        <v>61</v>
      </c>
      <c r="D4040">
        <v>14831</v>
      </c>
      <c r="E4040">
        <v>24048</v>
      </c>
      <c r="F4040">
        <v>1023899</v>
      </c>
      <c r="G4040">
        <v>1021467</v>
      </c>
      <c r="H4040">
        <v>412</v>
      </c>
      <c r="I4040">
        <v>1.7</v>
      </c>
      <c r="J4040">
        <v>431</v>
      </c>
      <c r="K4040">
        <v>1.8</v>
      </c>
      <c r="L4040">
        <v>108973</v>
      </c>
      <c r="M4040">
        <v>12493</v>
      </c>
      <c r="N4040">
        <v>96480</v>
      </c>
      <c r="O4040">
        <v>1.2</v>
      </c>
      <c r="P4040">
        <v>10.7</v>
      </c>
      <c r="Q4040">
        <v>104108</v>
      </c>
      <c r="R4040">
        <v>34952</v>
      </c>
      <c r="S4040">
        <v>69156</v>
      </c>
      <c r="T4040">
        <v>3.4</v>
      </c>
      <c r="U4040">
        <v>10.199999999999999</v>
      </c>
      <c r="V4040">
        <v>4865</v>
      </c>
      <c r="W4040">
        <v>0.5</v>
      </c>
      <c r="X4040">
        <v>20.399999999999999</v>
      </c>
      <c r="Y4040">
        <v>209</v>
      </c>
      <c r="Z4040">
        <v>237</v>
      </c>
      <c r="AA4040">
        <v>28375</v>
      </c>
      <c r="AB4040">
        <v>0</v>
      </c>
    </row>
    <row r="4041" spans="1:28" x14ac:dyDescent="0.35">
      <c r="A4041">
        <v>2013</v>
      </c>
      <c r="B4041" t="s">
        <v>47</v>
      </c>
      <c r="C4041" t="s">
        <v>62</v>
      </c>
      <c r="D4041">
        <v>10373</v>
      </c>
      <c r="E4041">
        <v>14908</v>
      </c>
      <c r="F4041">
        <v>712005</v>
      </c>
      <c r="G4041">
        <v>713056</v>
      </c>
      <c r="H4041">
        <v>271</v>
      </c>
      <c r="I4041">
        <v>1.8</v>
      </c>
      <c r="J4041">
        <v>330</v>
      </c>
      <c r="K4041">
        <v>2.2000000000000002</v>
      </c>
      <c r="L4041">
        <v>69885</v>
      </c>
      <c r="M4041">
        <v>7805</v>
      </c>
      <c r="N4041">
        <v>62080</v>
      </c>
      <c r="O4041">
        <v>1.1000000000000001</v>
      </c>
      <c r="P4041">
        <v>9.8000000000000007</v>
      </c>
      <c r="Q4041">
        <v>71987</v>
      </c>
      <c r="R4041">
        <v>21573</v>
      </c>
      <c r="S4041">
        <v>50414</v>
      </c>
      <c r="T4041">
        <v>3</v>
      </c>
      <c r="U4041">
        <v>10.1</v>
      </c>
      <c r="V4041">
        <v>-2102</v>
      </c>
      <c r="W4041">
        <v>-0.3</v>
      </c>
      <c r="X4041">
        <v>19.600000000000001</v>
      </c>
      <c r="Y4041">
        <v>130</v>
      </c>
      <c r="Z4041">
        <v>156</v>
      </c>
      <c r="AA4041">
        <v>18060</v>
      </c>
      <c r="AB4041">
        <v>0</v>
      </c>
    </row>
    <row r="4042" spans="1:28" x14ac:dyDescent="0.35">
      <c r="A4042">
        <v>2013</v>
      </c>
      <c r="B4042" t="s">
        <v>47</v>
      </c>
      <c r="C4042" t="s">
        <v>63</v>
      </c>
      <c r="D4042">
        <v>9411</v>
      </c>
      <c r="E4042">
        <v>15546</v>
      </c>
      <c r="F4042">
        <v>647950</v>
      </c>
      <c r="G4042">
        <v>646266</v>
      </c>
      <c r="H4042">
        <v>309</v>
      </c>
      <c r="I4042">
        <v>2</v>
      </c>
      <c r="J4042">
        <v>267</v>
      </c>
      <c r="K4042">
        <v>1.7</v>
      </c>
      <c r="L4042">
        <v>61021</v>
      </c>
      <c r="M4042">
        <v>6775</v>
      </c>
      <c r="N4042">
        <v>54246</v>
      </c>
      <c r="O4042">
        <v>1</v>
      </c>
      <c r="P4042">
        <v>9.4</v>
      </c>
      <c r="Q4042">
        <v>57653</v>
      </c>
      <c r="R4042">
        <v>16373</v>
      </c>
      <c r="S4042">
        <v>41280</v>
      </c>
      <c r="T4042">
        <v>2.5</v>
      </c>
      <c r="U4042">
        <v>8.9</v>
      </c>
      <c r="V4042">
        <v>3368</v>
      </c>
      <c r="W4042">
        <v>0.5</v>
      </c>
      <c r="X4042">
        <v>17.8</v>
      </c>
      <c r="Y4042">
        <v>99</v>
      </c>
      <c r="Z4042">
        <v>145</v>
      </c>
      <c r="AA4042">
        <v>13334</v>
      </c>
      <c r="AB4042">
        <v>0</v>
      </c>
    </row>
    <row r="4043" spans="1:28" x14ac:dyDescent="0.35">
      <c r="A4043">
        <v>2013</v>
      </c>
      <c r="B4043" t="s">
        <v>47</v>
      </c>
      <c r="C4043" t="s">
        <v>64</v>
      </c>
      <c r="D4043">
        <v>21049</v>
      </c>
      <c r="E4043">
        <v>45223</v>
      </c>
      <c r="F4043">
        <v>1459627</v>
      </c>
      <c r="G4043">
        <v>1453027</v>
      </c>
      <c r="H4043">
        <v>1176</v>
      </c>
      <c r="I4043">
        <v>2.6</v>
      </c>
      <c r="J4043">
        <v>741</v>
      </c>
      <c r="K4043">
        <v>1.6</v>
      </c>
      <c r="L4043">
        <v>142164</v>
      </c>
      <c r="M4043">
        <v>25351</v>
      </c>
      <c r="N4043">
        <v>116813</v>
      </c>
      <c r="O4043">
        <v>1.7</v>
      </c>
      <c r="P4043">
        <v>9.8000000000000007</v>
      </c>
      <c r="Q4043">
        <v>128964</v>
      </c>
      <c r="R4043">
        <v>34385</v>
      </c>
      <c r="S4043">
        <v>94579</v>
      </c>
      <c r="T4043">
        <v>2.4</v>
      </c>
      <c r="U4043">
        <v>8.9</v>
      </c>
      <c r="V4043">
        <v>13200</v>
      </c>
      <c r="W4043">
        <v>0.9</v>
      </c>
      <c r="X4043">
        <v>17.8</v>
      </c>
      <c r="Y4043">
        <v>171</v>
      </c>
      <c r="Z4043">
        <v>247</v>
      </c>
      <c r="AA4043">
        <v>22870</v>
      </c>
      <c r="AB4043">
        <v>0</v>
      </c>
    </row>
    <row r="4044" spans="1:28" x14ac:dyDescent="0.35">
      <c r="A4044">
        <v>2013</v>
      </c>
      <c r="B4044" t="s">
        <v>47</v>
      </c>
      <c r="C4044" t="s">
        <v>43</v>
      </c>
      <c r="D4044">
        <v>26078</v>
      </c>
      <c r="E4044">
        <v>57791</v>
      </c>
      <c r="F4044">
        <v>1824611</v>
      </c>
      <c r="G4044">
        <v>1826110</v>
      </c>
      <c r="H4044">
        <v>1120</v>
      </c>
      <c r="I4044">
        <v>1.9</v>
      </c>
      <c r="J4044">
        <v>1035</v>
      </c>
      <c r="K4044">
        <v>1.8</v>
      </c>
      <c r="L4044">
        <v>154030</v>
      </c>
      <c r="M4044">
        <v>31175</v>
      </c>
      <c r="N4044">
        <v>122855</v>
      </c>
      <c r="O4044">
        <v>1.7</v>
      </c>
      <c r="P4044">
        <v>8.4</v>
      </c>
      <c r="Q4044">
        <v>157027</v>
      </c>
      <c r="R4044">
        <v>48369</v>
      </c>
      <c r="S4044">
        <v>108658</v>
      </c>
      <c r="T4044">
        <v>2.6</v>
      </c>
      <c r="U4044">
        <v>8.6</v>
      </c>
      <c r="V4044">
        <v>-2997</v>
      </c>
      <c r="W4044">
        <v>-0.2</v>
      </c>
      <c r="X4044">
        <v>16.8</v>
      </c>
      <c r="Y4044">
        <v>245</v>
      </c>
      <c r="Z4044">
        <v>365</v>
      </c>
      <c r="AA4044">
        <v>33060</v>
      </c>
      <c r="AB4044">
        <v>0</v>
      </c>
    </row>
    <row r="4045" spans="1:28" x14ac:dyDescent="0.35">
      <c r="A4045">
        <v>2013</v>
      </c>
      <c r="B4045" t="s">
        <v>48</v>
      </c>
      <c r="C4045" t="s">
        <v>42</v>
      </c>
      <c r="D4045">
        <v>451</v>
      </c>
      <c r="E4045">
        <v>979</v>
      </c>
      <c r="F4045">
        <v>132296</v>
      </c>
      <c r="G4045">
        <v>66682</v>
      </c>
      <c r="H4045">
        <v>976</v>
      </c>
      <c r="I4045">
        <v>199.4</v>
      </c>
      <c r="J4045">
        <v>0</v>
      </c>
      <c r="K4045">
        <v>0</v>
      </c>
      <c r="L4045">
        <v>131228</v>
      </c>
      <c r="M4045">
        <v>131228</v>
      </c>
      <c r="N4045">
        <v>0</v>
      </c>
      <c r="O4045">
        <v>196.8</v>
      </c>
      <c r="P4045">
        <v>196.8</v>
      </c>
      <c r="Q4045">
        <v>0</v>
      </c>
      <c r="R4045">
        <v>0</v>
      </c>
      <c r="S4045">
        <v>0</v>
      </c>
      <c r="T4045">
        <v>0</v>
      </c>
      <c r="U4045">
        <v>0</v>
      </c>
      <c r="V4045">
        <v>131228</v>
      </c>
      <c r="W4045">
        <v>196.8</v>
      </c>
      <c r="X4045">
        <v>0</v>
      </c>
      <c r="AB4045">
        <v>0</v>
      </c>
    </row>
    <row r="4046" spans="1:28" x14ac:dyDescent="0.35">
      <c r="A4046">
        <v>2013</v>
      </c>
      <c r="B4046" t="s">
        <v>48</v>
      </c>
      <c r="C4046" t="s">
        <v>55</v>
      </c>
      <c r="D4046">
        <v>1043</v>
      </c>
      <c r="E4046">
        <v>1756</v>
      </c>
      <c r="F4046">
        <v>158357</v>
      </c>
      <c r="G4046">
        <v>172677</v>
      </c>
      <c r="H4046">
        <v>125</v>
      </c>
      <c r="I4046">
        <v>6.9</v>
      </c>
      <c r="J4046">
        <v>224</v>
      </c>
      <c r="K4046">
        <v>12.4</v>
      </c>
      <c r="L4046">
        <v>38903</v>
      </c>
      <c r="M4046">
        <v>2353</v>
      </c>
      <c r="N4046">
        <v>36550</v>
      </c>
      <c r="O4046">
        <v>1.4</v>
      </c>
      <c r="P4046">
        <v>22.5</v>
      </c>
      <c r="Q4046">
        <v>67543</v>
      </c>
      <c r="R4046">
        <v>47499</v>
      </c>
      <c r="S4046">
        <v>20044</v>
      </c>
      <c r="T4046">
        <v>27.5</v>
      </c>
      <c r="U4046">
        <v>39.1</v>
      </c>
      <c r="V4046">
        <v>-28640</v>
      </c>
      <c r="W4046">
        <v>-16.600000000000001</v>
      </c>
      <c r="X4046">
        <v>45</v>
      </c>
      <c r="Y4046">
        <v>143</v>
      </c>
      <c r="Z4046">
        <v>143</v>
      </c>
      <c r="AB4046">
        <v>1</v>
      </c>
    </row>
    <row r="4047" spans="1:28" x14ac:dyDescent="0.35">
      <c r="A4047">
        <v>2013</v>
      </c>
      <c r="B4047" t="s">
        <v>48</v>
      </c>
      <c r="C4047" t="s">
        <v>56</v>
      </c>
      <c r="D4047">
        <v>1336</v>
      </c>
      <c r="E4047">
        <v>3336</v>
      </c>
      <c r="F4047">
        <v>203864</v>
      </c>
      <c r="G4047">
        <v>198944</v>
      </c>
      <c r="H4047">
        <v>187</v>
      </c>
      <c r="I4047">
        <v>5.7</v>
      </c>
      <c r="J4047">
        <v>88</v>
      </c>
      <c r="K4047">
        <v>2.7</v>
      </c>
      <c r="L4047">
        <v>38267</v>
      </c>
      <c r="M4047">
        <v>4968</v>
      </c>
      <c r="N4047">
        <v>33299</v>
      </c>
      <c r="O4047">
        <v>2.5</v>
      </c>
      <c r="P4047">
        <v>19.2</v>
      </c>
      <c r="Q4047">
        <v>28427</v>
      </c>
      <c r="R4047">
        <v>11412</v>
      </c>
      <c r="S4047">
        <v>17015</v>
      </c>
      <c r="T4047">
        <v>5.7</v>
      </c>
      <c r="U4047">
        <v>14.3</v>
      </c>
      <c r="V4047">
        <v>9840</v>
      </c>
      <c r="W4047">
        <v>4.9000000000000004</v>
      </c>
      <c r="X4047">
        <v>28.6</v>
      </c>
      <c r="Y4047">
        <v>34</v>
      </c>
      <c r="Z4047">
        <v>36</v>
      </c>
      <c r="AA4047">
        <v>9626</v>
      </c>
      <c r="AB4047">
        <v>0</v>
      </c>
    </row>
    <row r="4048" spans="1:28" x14ac:dyDescent="0.35">
      <c r="A4048">
        <v>2013</v>
      </c>
      <c r="B4048" t="s">
        <v>48</v>
      </c>
      <c r="C4048" t="s">
        <v>57</v>
      </c>
      <c r="D4048">
        <v>1436</v>
      </c>
      <c r="E4048">
        <v>4319</v>
      </c>
      <c r="F4048">
        <v>220625</v>
      </c>
      <c r="G4048">
        <v>217869</v>
      </c>
      <c r="H4048">
        <v>214</v>
      </c>
      <c r="I4048">
        <v>5</v>
      </c>
      <c r="J4048">
        <v>118</v>
      </c>
      <c r="K4048">
        <v>2.8</v>
      </c>
      <c r="L4048">
        <v>36383</v>
      </c>
      <c r="M4048">
        <v>6708</v>
      </c>
      <c r="N4048">
        <v>29675</v>
      </c>
      <c r="O4048">
        <v>3.1</v>
      </c>
      <c r="P4048">
        <v>16.7</v>
      </c>
      <c r="Q4048">
        <v>30870</v>
      </c>
      <c r="R4048">
        <v>12590</v>
      </c>
      <c r="S4048">
        <v>18280</v>
      </c>
      <c r="T4048">
        <v>5.8</v>
      </c>
      <c r="U4048">
        <v>14.2</v>
      </c>
      <c r="V4048">
        <v>5513</v>
      </c>
      <c r="W4048">
        <v>2.5</v>
      </c>
      <c r="X4048">
        <v>28.4</v>
      </c>
      <c r="Y4048">
        <v>35</v>
      </c>
      <c r="Z4048">
        <v>48</v>
      </c>
      <c r="AA4048">
        <v>10289</v>
      </c>
      <c r="AB4048">
        <v>0</v>
      </c>
    </row>
    <row r="4049" spans="1:28" x14ac:dyDescent="0.35">
      <c r="A4049">
        <v>2013</v>
      </c>
      <c r="B4049" t="s">
        <v>48</v>
      </c>
      <c r="C4049" t="s">
        <v>58</v>
      </c>
      <c r="D4049">
        <v>1211</v>
      </c>
      <c r="E4049">
        <v>2810</v>
      </c>
      <c r="F4049">
        <v>184076</v>
      </c>
      <c r="G4049">
        <v>179681</v>
      </c>
      <c r="H4049">
        <v>120</v>
      </c>
      <c r="I4049">
        <v>4.3</v>
      </c>
      <c r="J4049">
        <v>66</v>
      </c>
      <c r="K4049">
        <v>2.4</v>
      </c>
      <c r="L4049">
        <v>31512</v>
      </c>
      <c r="M4049">
        <v>3623</v>
      </c>
      <c r="N4049">
        <v>27889</v>
      </c>
      <c r="O4049">
        <v>2</v>
      </c>
      <c r="P4049">
        <v>17.5</v>
      </c>
      <c r="Q4049">
        <v>22721</v>
      </c>
      <c r="R4049">
        <v>8497</v>
      </c>
      <c r="S4049">
        <v>14224</v>
      </c>
      <c r="T4049">
        <v>4.7</v>
      </c>
      <c r="U4049">
        <v>12.6</v>
      </c>
      <c r="V4049">
        <v>8791</v>
      </c>
      <c r="W4049">
        <v>4.9000000000000004</v>
      </c>
      <c r="X4049">
        <v>25.2</v>
      </c>
      <c r="Y4049">
        <v>22</v>
      </c>
      <c r="Z4049">
        <v>27</v>
      </c>
      <c r="AA4049">
        <v>6387</v>
      </c>
      <c r="AB4049">
        <v>0</v>
      </c>
    </row>
    <row r="4050" spans="1:28" x14ac:dyDescent="0.35">
      <c r="A4050">
        <v>2013</v>
      </c>
      <c r="B4050" t="s">
        <v>48</v>
      </c>
      <c r="C4050" t="s">
        <v>59</v>
      </c>
      <c r="D4050">
        <v>1420</v>
      </c>
      <c r="E4050">
        <v>4007</v>
      </c>
      <c r="F4050">
        <v>214961</v>
      </c>
      <c r="G4050">
        <v>212458</v>
      </c>
      <c r="H4050">
        <v>149</v>
      </c>
      <c r="I4050">
        <v>3.8</v>
      </c>
      <c r="J4050">
        <v>63</v>
      </c>
      <c r="K4050">
        <v>1.6</v>
      </c>
      <c r="L4050">
        <v>30724</v>
      </c>
      <c r="M4050">
        <v>3149</v>
      </c>
      <c r="N4050">
        <v>27575</v>
      </c>
      <c r="O4050">
        <v>1.5</v>
      </c>
      <c r="P4050">
        <v>14.5</v>
      </c>
      <c r="Q4050">
        <v>25717</v>
      </c>
      <c r="R4050">
        <v>8449</v>
      </c>
      <c r="S4050">
        <v>17268</v>
      </c>
      <c r="T4050">
        <v>4</v>
      </c>
      <c r="U4050">
        <v>12.1</v>
      </c>
      <c r="V4050">
        <v>5007</v>
      </c>
      <c r="W4050">
        <v>2.4</v>
      </c>
      <c r="X4050">
        <v>24.2</v>
      </c>
      <c r="Y4050">
        <v>23</v>
      </c>
      <c r="Z4050">
        <v>23</v>
      </c>
      <c r="AB4050">
        <v>1</v>
      </c>
    </row>
    <row r="4051" spans="1:28" x14ac:dyDescent="0.35">
      <c r="A4051">
        <v>2013</v>
      </c>
      <c r="B4051" t="s">
        <v>48</v>
      </c>
      <c r="C4051" t="s">
        <v>60</v>
      </c>
      <c r="D4051">
        <v>7214</v>
      </c>
      <c r="E4051">
        <v>17830</v>
      </c>
      <c r="F4051">
        <v>1083931</v>
      </c>
      <c r="G4051">
        <v>1075421</v>
      </c>
      <c r="H4051">
        <v>1048</v>
      </c>
      <c r="I4051">
        <v>6</v>
      </c>
      <c r="J4051">
        <v>389</v>
      </c>
      <c r="K4051">
        <v>2.2000000000000002</v>
      </c>
      <c r="L4051">
        <v>141165</v>
      </c>
      <c r="M4051">
        <v>15880</v>
      </c>
      <c r="N4051">
        <v>125285</v>
      </c>
      <c r="O4051">
        <v>1.5</v>
      </c>
      <c r="P4051">
        <v>13.1</v>
      </c>
      <c r="Q4051">
        <v>124145</v>
      </c>
      <c r="R4051">
        <v>43539</v>
      </c>
      <c r="S4051">
        <v>80606</v>
      </c>
      <c r="T4051">
        <v>4</v>
      </c>
      <c r="U4051">
        <v>11.5</v>
      </c>
      <c r="V4051">
        <v>17020</v>
      </c>
      <c r="W4051">
        <v>1.6</v>
      </c>
      <c r="X4051">
        <v>23</v>
      </c>
      <c r="Y4051">
        <v>103</v>
      </c>
      <c r="Z4051">
        <v>107</v>
      </c>
      <c r="AA4051">
        <v>31272</v>
      </c>
      <c r="AB4051">
        <v>0</v>
      </c>
    </row>
    <row r="4052" spans="1:28" x14ac:dyDescent="0.35">
      <c r="A4052">
        <v>2013</v>
      </c>
      <c r="B4052" t="s">
        <v>48</v>
      </c>
      <c r="C4052" t="s">
        <v>61</v>
      </c>
      <c r="D4052">
        <v>7169</v>
      </c>
      <c r="E4052">
        <v>19889</v>
      </c>
      <c r="F4052">
        <v>1091372</v>
      </c>
      <c r="G4052">
        <v>1084919</v>
      </c>
      <c r="H4052">
        <v>673</v>
      </c>
      <c r="I4052">
        <v>3.4</v>
      </c>
      <c r="J4052">
        <v>490</v>
      </c>
      <c r="K4052">
        <v>2.5</v>
      </c>
      <c r="L4052">
        <v>126460</v>
      </c>
      <c r="M4052">
        <v>19659</v>
      </c>
      <c r="N4052">
        <v>106801</v>
      </c>
      <c r="O4052">
        <v>1.8</v>
      </c>
      <c r="P4052">
        <v>11.7</v>
      </c>
      <c r="Q4052">
        <v>113553</v>
      </c>
      <c r="R4052">
        <v>36634</v>
      </c>
      <c r="S4052">
        <v>76919</v>
      </c>
      <c r="T4052">
        <v>3.4</v>
      </c>
      <c r="U4052">
        <v>10.5</v>
      </c>
      <c r="V4052">
        <v>12907</v>
      </c>
      <c r="W4052">
        <v>1.2</v>
      </c>
      <c r="X4052">
        <v>21</v>
      </c>
      <c r="Y4052">
        <v>87</v>
      </c>
      <c r="Z4052">
        <v>102</v>
      </c>
      <c r="AA4052">
        <v>24725</v>
      </c>
      <c r="AB4052">
        <v>0</v>
      </c>
    </row>
    <row r="4053" spans="1:28" x14ac:dyDescent="0.35">
      <c r="A4053">
        <v>2013</v>
      </c>
      <c r="B4053" t="s">
        <v>48</v>
      </c>
      <c r="C4053" t="s">
        <v>62</v>
      </c>
      <c r="D4053">
        <v>4806</v>
      </c>
      <c r="E4053">
        <v>11900</v>
      </c>
      <c r="F4053">
        <v>728280</v>
      </c>
      <c r="G4053">
        <v>721811</v>
      </c>
      <c r="H4053">
        <v>395</v>
      </c>
      <c r="I4053">
        <v>3.3</v>
      </c>
      <c r="J4053">
        <v>254</v>
      </c>
      <c r="K4053">
        <v>2.1</v>
      </c>
      <c r="L4053">
        <v>85416</v>
      </c>
      <c r="M4053">
        <v>14091</v>
      </c>
      <c r="N4053">
        <v>71325</v>
      </c>
      <c r="O4053">
        <v>2</v>
      </c>
      <c r="P4053">
        <v>11.8</v>
      </c>
      <c r="Q4053">
        <v>72478</v>
      </c>
      <c r="R4053">
        <v>24383</v>
      </c>
      <c r="S4053">
        <v>48095</v>
      </c>
      <c r="T4053">
        <v>3.4</v>
      </c>
      <c r="U4053">
        <v>10</v>
      </c>
      <c r="V4053">
        <v>12938</v>
      </c>
      <c r="W4053">
        <v>1.8</v>
      </c>
      <c r="X4053">
        <v>20</v>
      </c>
      <c r="Y4053">
        <v>65</v>
      </c>
      <c r="Z4053">
        <v>94</v>
      </c>
      <c r="AA4053">
        <v>19099</v>
      </c>
      <c r="AB4053">
        <v>0</v>
      </c>
    </row>
    <row r="4054" spans="1:28" x14ac:dyDescent="0.35">
      <c r="A4054">
        <v>2013</v>
      </c>
      <c r="B4054" t="s">
        <v>48</v>
      </c>
      <c r="C4054" t="s">
        <v>63</v>
      </c>
      <c r="D4054">
        <v>4871</v>
      </c>
      <c r="E4054">
        <v>14840</v>
      </c>
      <c r="F4054">
        <v>741049</v>
      </c>
      <c r="G4054">
        <v>733234</v>
      </c>
      <c r="H4054">
        <v>519</v>
      </c>
      <c r="I4054">
        <v>3.5</v>
      </c>
      <c r="J4054">
        <v>285</v>
      </c>
      <c r="K4054">
        <v>1.9</v>
      </c>
      <c r="L4054">
        <v>76289</v>
      </c>
      <c r="M4054">
        <v>11920</v>
      </c>
      <c r="N4054">
        <v>64369</v>
      </c>
      <c r="O4054">
        <v>1.6</v>
      </c>
      <c r="P4054">
        <v>10.4</v>
      </c>
      <c r="Q4054">
        <v>60659</v>
      </c>
      <c r="R4054">
        <v>14551</v>
      </c>
      <c r="S4054">
        <v>46108</v>
      </c>
      <c r="T4054">
        <v>2</v>
      </c>
      <c r="U4054">
        <v>8.3000000000000007</v>
      </c>
      <c r="V4054">
        <v>15630</v>
      </c>
      <c r="W4054">
        <v>2.1</v>
      </c>
      <c r="X4054">
        <v>16.600000000000001</v>
      </c>
      <c r="Y4054">
        <v>38</v>
      </c>
      <c r="Z4054">
        <v>63</v>
      </c>
      <c r="AA4054">
        <v>10408</v>
      </c>
      <c r="AB4054">
        <v>0</v>
      </c>
    </row>
    <row r="4055" spans="1:28" x14ac:dyDescent="0.35">
      <c r="A4055">
        <v>2013</v>
      </c>
      <c r="B4055" t="s">
        <v>48</v>
      </c>
      <c r="C4055" t="s">
        <v>64</v>
      </c>
      <c r="D4055">
        <v>13141</v>
      </c>
      <c r="E4055">
        <v>53731</v>
      </c>
      <c r="F4055">
        <v>2023188</v>
      </c>
      <c r="G4055">
        <v>2000484</v>
      </c>
      <c r="H4055">
        <v>1691</v>
      </c>
      <c r="I4055">
        <v>3.2</v>
      </c>
      <c r="J4055">
        <v>875</v>
      </c>
      <c r="K4055">
        <v>1.6</v>
      </c>
      <c r="L4055">
        <v>203497</v>
      </c>
      <c r="M4055">
        <v>32014</v>
      </c>
      <c r="N4055">
        <v>171483</v>
      </c>
      <c r="O4055">
        <v>1.6</v>
      </c>
      <c r="P4055">
        <v>10.199999999999999</v>
      </c>
      <c r="Q4055">
        <v>158088</v>
      </c>
      <c r="R4055">
        <v>38123</v>
      </c>
      <c r="S4055">
        <v>119965</v>
      </c>
      <c r="T4055">
        <v>1.9</v>
      </c>
      <c r="U4055">
        <v>7.9</v>
      </c>
      <c r="V4055">
        <v>45409</v>
      </c>
      <c r="W4055">
        <v>2.2999999999999998</v>
      </c>
      <c r="X4055">
        <v>15.8</v>
      </c>
      <c r="Y4055">
        <v>69</v>
      </c>
      <c r="Z4055">
        <v>152</v>
      </c>
      <c r="AA4055">
        <v>19984</v>
      </c>
      <c r="AB4055">
        <v>0</v>
      </c>
    </row>
    <row r="4056" spans="1:28" x14ac:dyDescent="0.35">
      <c r="A4056">
        <v>2013</v>
      </c>
      <c r="B4056" t="s">
        <v>48</v>
      </c>
      <c r="C4056" t="s">
        <v>43</v>
      </c>
      <c r="D4056">
        <v>19537</v>
      </c>
      <c r="E4056">
        <v>76215</v>
      </c>
      <c r="F4056">
        <v>3018821</v>
      </c>
      <c r="G4056">
        <v>2994523</v>
      </c>
      <c r="H4056">
        <v>2360</v>
      </c>
      <c r="I4056">
        <v>3.1</v>
      </c>
      <c r="J4056">
        <v>1321</v>
      </c>
      <c r="K4056">
        <v>1.7</v>
      </c>
      <c r="L4056">
        <v>271249</v>
      </c>
      <c r="M4056">
        <v>48357</v>
      </c>
      <c r="N4056">
        <v>222892</v>
      </c>
      <c r="O4056">
        <v>1.6</v>
      </c>
      <c r="P4056">
        <v>9.1</v>
      </c>
      <c r="Q4056">
        <v>222652</v>
      </c>
      <c r="R4056">
        <v>58466</v>
      </c>
      <c r="S4056">
        <v>164186</v>
      </c>
      <c r="T4056">
        <v>2</v>
      </c>
      <c r="U4056">
        <v>7.4</v>
      </c>
      <c r="V4056">
        <v>48597</v>
      </c>
      <c r="W4056">
        <v>1.7</v>
      </c>
      <c r="X4056">
        <v>14.8</v>
      </c>
      <c r="Y4056">
        <v>129</v>
      </c>
      <c r="Z4056">
        <v>232</v>
      </c>
      <c r="AA4056">
        <v>36227</v>
      </c>
      <c r="AB4056">
        <v>0</v>
      </c>
    </row>
    <row r="4057" spans="1:28" x14ac:dyDescent="0.35">
      <c r="A4057">
        <v>2013</v>
      </c>
      <c r="B4057" t="s">
        <v>49</v>
      </c>
      <c r="C4057" t="s">
        <v>42</v>
      </c>
      <c r="D4057">
        <v>62</v>
      </c>
      <c r="E4057">
        <v>141</v>
      </c>
      <c r="F4057">
        <v>42604</v>
      </c>
      <c r="G4057">
        <v>21302</v>
      </c>
      <c r="H4057">
        <v>141</v>
      </c>
      <c r="I4057">
        <v>200</v>
      </c>
      <c r="J4057">
        <v>0</v>
      </c>
      <c r="K4057">
        <v>0</v>
      </c>
      <c r="L4057">
        <v>42604</v>
      </c>
      <c r="M4057">
        <v>42604</v>
      </c>
      <c r="N4057">
        <v>0</v>
      </c>
      <c r="O4057">
        <v>200</v>
      </c>
      <c r="P4057">
        <v>200</v>
      </c>
      <c r="Q4057">
        <v>0</v>
      </c>
      <c r="R4057">
        <v>0</v>
      </c>
      <c r="S4057">
        <v>0</v>
      </c>
      <c r="T4057">
        <v>0</v>
      </c>
      <c r="U4057">
        <v>0</v>
      </c>
      <c r="V4057">
        <v>42604</v>
      </c>
      <c r="W4057">
        <v>200</v>
      </c>
      <c r="X4057">
        <v>0</v>
      </c>
      <c r="AB4057">
        <v>0</v>
      </c>
    </row>
    <row r="4058" spans="1:28" x14ac:dyDescent="0.35">
      <c r="A4058">
        <v>2013</v>
      </c>
      <c r="B4058" t="s">
        <v>49</v>
      </c>
      <c r="C4058" t="s">
        <v>55</v>
      </c>
      <c r="D4058">
        <v>232</v>
      </c>
      <c r="E4058">
        <v>592</v>
      </c>
      <c r="F4058">
        <v>81290</v>
      </c>
      <c r="G4058">
        <v>76697</v>
      </c>
      <c r="H4058">
        <v>56</v>
      </c>
      <c r="I4058">
        <v>9.8000000000000007</v>
      </c>
      <c r="J4058">
        <v>17</v>
      </c>
      <c r="K4058">
        <v>3</v>
      </c>
      <c r="L4058">
        <v>23113</v>
      </c>
      <c r="M4058">
        <v>1785</v>
      </c>
      <c r="N4058">
        <v>21328</v>
      </c>
      <c r="O4058">
        <v>2.2999999999999998</v>
      </c>
      <c r="P4058">
        <v>30.1</v>
      </c>
      <c r="Q4058">
        <v>13926</v>
      </c>
      <c r="R4058">
        <v>1403</v>
      </c>
      <c r="S4058">
        <v>12523</v>
      </c>
      <c r="T4058">
        <v>1.8</v>
      </c>
      <c r="U4058">
        <v>18.2</v>
      </c>
      <c r="V4058">
        <v>9187</v>
      </c>
      <c r="W4058">
        <v>11.9</v>
      </c>
      <c r="X4058">
        <v>36.4</v>
      </c>
      <c r="Y4058">
        <v>1</v>
      </c>
      <c r="Z4058">
        <v>1</v>
      </c>
      <c r="AB4058">
        <v>1</v>
      </c>
    </row>
    <row r="4059" spans="1:28" x14ac:dyDescent="0.35">
      <c r="A4059">
        <v>2013</v>
      </c>
      <c r="B4059" t="s">
        <v>49</v>
      </c>
      <c r="C4059" t="s">
        <v>56</v>
      </c>
      <c r="D4059">
        <v>261</v>
      </c>
      <c r="E4059">
        <v>1121</v>
      </c>
      <c r="F4059">
        <v>91752</v>
      </c>
      <c r="G4059">
        <v>87253</v>
      </c>
      <c r="H4059">
        <v>89</v>
      </c>
      <c r="I4059">
        <v>8.1999999999999993</v>
      </c>
      <c r="J4059">
        <v>17</v>
      </c>
      <c r="K4059">
        <v>1.6</v>
      </c>
      <c r="L4059">
        <v>22082</v>
      </c>
      <c r="M4059">
        <v>1894</v>
      </c>
      <c r="N4059">
        <v>20188</v>
      </c>
      <c r="O4059">
        <v>2.2000000000000002</v>
      </c>
      <c r="P4059">
        <v>25.3</v>
      </c>
      <c r="Q4059">
        <v>13084</v>
      </c>
      <c r="R4059">
        <v>8104</v>
      </c>
      <c r="S4059">
        <v>4980</v>
      </c>
      <c r="T4059">
        <v>9.3000000000000007</v>
      </c>
      <c r="U4059">
        <v>15</v>
      </c>
      <c r="V4059">
        <v>8998</v>
      </c>
      <c r="W4059">
        <v>10.3</v>
      </c>
      <c r="X4059">
        <v>30</v>
      </c>
      <c r="Y4059">
        <v>10</v>
      </c>
      <c r="Z4059">
        <v>10</v>
      </c>
      <c r="AB4059">
        <v>1</v>
      </c>
    </row>
    <row r="4060" spans="1:28" x14ac:dyDescent="0.35">
      <c r="A4060">
        <v>2013</v>
      </c>
      <c r="B4060" t="s">
        <v>49</v>
      </c>
      <c r="C4060" t="s">
        <v>57</v>
      </c>
      <c r="D4060">
        <v>335</v>
      </c>
      <c r="E4060">
        <v>1890</v>
      </c>
      <c r="F4060">
        <v>114551</v>
      </c>
      <c r="G4060">
        <v>111688</v>
      </c>
      <c r="H4060">
        <v>68</v>
      </c>
      <c r="I4060">
        <v>3.6</v>
      </c>
      <c r="J4060">
        <v>48</v>
      </c>
      <c r="K4060">
        <v>2.6</v>
      </c>
      <c r="L4060">
        <v>20118</v>
      </c>
      <c r="M4060">
        <v>1937</v>
      </c>
      <c r="N4060">
        <v>18181</v>
      </c>
      <c r="O4060">
        <v>1.7</v>
      </c>
      <c r="P4060">
        <v>18</v>
      </c>
      <c r="Q4060">
        <v>14391</v>
      </c>
      <c r="R4060">
        <v>5111</v>
      </c>
      <c r="S4060">
        <v>9280</v>
      </c>
      <c r="T4060">
        <v>4.5999999999999996</v>
      </c>
      <c r="U4060">
        <v>12.9</v>
      </c>
      <c r="V4060">
        <v>5727</v>
      </c>
      <c r="W4060">
        <v>5.0999999999999996</v>
      </c>
      <c r="X4060">
        <v>25.8</v>
      </c>
      <c r="Y4060">
        <v>6</v>
      </c>
      <c r="Z4060">
        <v>6</v>
      </c>
      <c r="AA4060">
        <v>4057</v>
      </c>
      <c r="AB4060">
        <v>0</v>
      </c>
    </row>
    <row r="4061" spans="1:28" x14ac:dyDescent="0.35">
      <c r="A4061">
        <v>2013</v>
      </c>
      <c r="B4061" t="s">
        <v>49</v>
      </c>
      <c r="C4061" t="s">
        <v>58</v>
      </c>
      <c r="D4061">
        <v>254</v>
      </c>
      <c r="E4061">
        <v>975</v>
      </c>
      <c r="F4061">
        <v>87987</v>
      </c>
      <c r="G4061">
        <v>85780</v>
      </c>
      <c r="H4061">
        <v>98</v>
      </c>
      <c r="I4061">
        <v>10.4</v>
      </c>
      <c r="J4061">
        <v>24</v>
      </c>
      <c r="K4061">
        <v>2.6</v>
      </c>
      <c r="L4061">
        <v>16031</v>
      </c>
      <c r="M4061">
        <v>2594</v>
      </c>
      <c r="N4061">
        <v>13437</v>
      </c>
      <c r="O4061">
        <v>3</v>
      </c>
      <c r="P4061">
        <v>18.7</v>
      </c>
      <c r="Q4061">
        <v>11616</v>
      </c>
      <c r="R4061">
        <v>3783</v>
      </c>
      <c r="S4061">
        <v>7833</v>
      </c>
      <c r="T4061">
        <v>4.4000000000000004</v>
      </c>
      <c r="U4061">
        <v>13.5</v>
      </c>
      <c r="V4061">
        <v>4415</v>
      </c>
      <c r="W4061">
        <v>5.2</v>
      </c>
      <c r="X4061">
        <v>27</v>
      </c>
      <c r="Y4061">
        <v>4</v>
      </c>
      <c r="Z4061">
        <v>4</v>
      </c>
      <c r="AA4061">
        <v>2884</v>
      </c>
      <c r="AB4061">
        <v>0</v>
      </c>
    </row>
    <row r="4062" spans="1:28" x14ac:dyDescent="0.35">
      <c r="A4062">
        <v>2013</v>
      </c>
      <c r="B4062" t="s">
        <v>49</v>
      </c>
      <c r="C4062" t="s">
        <v>59</v>
      </c>
      <c r="D4062">
        <v>345</v>
      </c>
      <c r="E4062">
        <v>1933</v>
      </c>
      <c r="F4062">
        <v>114946</v>
      </c>
      <c r="G4062">
        <v>115086</v>
      </c>
      <c r="H4062">
        <v>171</v>
      </c>
      <c r="I4062">
        <v>9.1</v>
      </c>
      <c r="J4062">
        <v>51</v>
      </c>
      <c r="K4062">
        <v>2.7</v>
      </c>
      <c r="L4062">
        <v>18589</v>
      </c>
      <c r="M4062">
        <v>2322</v>
      </c>
      <c r="N4062">
        <v>16267</v>
      </c>
      <c r="O4062">
        <v>2</v>
      </c>
      <c r="P4062">
        <v>16.2</v>
      </c>
      <c r="Q4062">
        <v>18868</v>
      </c>
      <c r="R4062">
        <v>4683</v>
      </c>
      <c r="S4062">
        <v>14185</v>
      </c>
      <c r="T4062">
        <v>4.0999999999999996</v>
      </c>
      <c r="U4062">
        <v>16.399999999999999</v>
      </c>
      <c r="V4062">
        <v>-279</v>
      </c>
      <c r="W4062">
        <v>-0.2</v>
      </c>
      <c r="X4062">
        <v>32.4</v>
      </c>
      <c r="Y4062">
        <v>5</v>
      </c>
      <c r="Z4062">
        <v>10</v>
      </c>
      <c r="AA4062">
        <v>3889</v>
      </c>
      <c r="AB4062">
        <v>0</v>
      </c>
    </row>
    <row r="4063" spans="1:28" x14ac:dyDescent="0.35">
      <c r="A4063">
        <v>2013</v>
      </c>
      <c r="B4063" t="s">
        <v>49</v>
      </c>
      <c r="C4063" t="s">
        <v>60</v>
      </c>
      <c r="D4063">
        <v>1734</v>
      </c>
      <c r="E4063">
        <v>8244</v>
      </c>
      <c r="F4063">
        <v>584546</v>
      </c>
      <c r="G4063">
        <v>574982</v>
      </c>
      <c r="H4063">
        <v>442</v>
      </c>
      <c r="I4063">
        <v>5.4</v>
      </c>
      <c r="J4063">
        <v>281</v>
      </c>
      <c r="K4063">
        <v>3.4</v>
      </c>
      <c r="L4063">
        <v>86096</v>
      </c>
      <c r="M4063">
        <v>11663</v>
      </c>
      <c r="N4063">
        <v>74433</v>
      </c>
      <c r="O4063">
        <v>2</v>
      </c>
      <c r="P4063">
        <v>15</v>
      </c>
      <c r="Q4063">
        <v>66967</v>
      </c>
      <c r="R4063">
        <v>24367</v>
      </c>
      <c r="S4063">
        <v>42600</v>
      </c>
      <c r="T4063">
        <v>4.2</v>
      </c>
      <c r="U4063">
        <v>11.6</v>
      </c>
      <c r="V4063">
        <v>19129</v>
      </c>
      <c r="W4063">
        <v>3.4</v>
      </c>
      <c r="X4063">
        <v>23.2</v>
      </c>
      <c r="Y4063">
        <v>26</v>
      </c>
      <c r="Z4063">
        <v>29</v>
      </c>
      <c r="AA4063">
        <v>17047</v>
      </c>
      <c r="AB4063">
        <v>0</v>
      </c>
    </row>
    <row r="4064" spans="1:28" x14ac:dyDescent="0.35">
      <c r="A4064">
        <v>2013</v>
      </c>
      <c r="B4064" t="s">
        <v>49</v>
      </c>
      <c r="C4064" t="s">
        <v>61</v>
      </c>
      <c r="D4064">
        <v>1800</v>
      </c>
      <c r="E4064">
        <v>9509</v>
      </c>
      <c r="F4064">
        <v>606843</v>
      </c>
      <c r="G4064">
        <v>599405</v>
      </c>
      <c r="H4064">
        <v>574</v>
      </c>
      <c r="I4064">
        <v>6.1</v>
      </c>
      <c r="J4064">
        <v>297</v>
      </c>
      <c r="K4064">
        <v>3.2</v>
      </c>
      <c r="L4064">
        <v>73975</v>
      </c>
      <c r="M4064">
        <v>10039</v>
      </c>
      <c r="N4064">
        <v>63936</v>
      </c>
      <c r="O4064">
        <v>1.7</v>
      </c>
      <c r="P4064">
        <v>12.3</v>
      </c>
      <c r="Q4064">
        <v>59099</v>
      </c>
      <c r="R4064">
        <v>19510</v>
      </c>
      <c r="S4064">
        <v>39589</v>
      </c>
      <c r="T4064">
        <v>3.3</v>
      </c>
      <c r="U4064">
        <v>9.9</v>
      </c>
      <c r="V4064">
        <v>14876</v>
      </c>
      <c r="W4064">
        <v>2.4</v>
      </c>
      <c r="X4064">
        <v>19.8</v>
      </c>
      <c r="Y4064">
        <v>16</v>
      </c>
      <c r="Z4064">
        <v>93</v>
      </c>
      <c r="AA4064">
        <v>10837</v>
      </c>
      <c r="AB4064">
        <v>0</v>
      </c>
    </row>
    <row r="4065" spans="1:28" x14ac:dyDescent="0.35">
      <c r="A4065">
        <v>2013</v>
      </c>
      <c r="B4065" t="s">
        <v>49</v>
      </c>
      <c r="C4065" t="s">
        <v>62</v>
      </c>
      <c r="D4065">
        <v>1188</v>
      </c>
      <c r="E4065">
        <v>7168</v>
      </c>
      <c r="F4065">
        <v>410340</v>
      </c>
      <c r="G4065">
        <v>401457</v>
      </c>
      <c r="H4065">
        <v>566</v>
      </c>
      <c r="I4065">
        <v>8.1</v>
      </c>
      <c r="J4065">
        <v>132</v>
      </c>
      <c r="K4065">
        <v>1.9</v>
      </c>
      <c r="L4065">
        <v>48845</v>
      </c>
      <c r="M4065">
        <v>9102</v>
      </c>
      <c r="N4065">
        <v>39743</v>
      </c>
      <c r="O4065">
        <v>2.2999999999999998</v>
      </c>
      <c r="P4065">
        <v>12.2</v>
      </c>
      <c r="Q4065">
        <v>31078</v>
      </c>
      <c r="R4065">
        <v>6004</v>
      </c>
      <c r="S4065">
        <v>25074</v>
      </c>
      <c r="T4065">
        <v>1.5</v>
      </c>
      <c r="U4065">
        <v>7.7</v>
      </c>
      <c r="V4065">
        <v>17767</v>
      </c>
      <c r="W4065">
        <v>4.5</v>
      </c>
      <c r="X4065">
        <v>15.4</v>
      </c>
      <c r="Y4065">
        <v>5</v>
      </c>
      <c r="Z4065">
        <v>5</v>
      </c>
      <c r="AA4065">
        <v>3367</v>
      </c>
      <c r="AB4065">
        <v>0</v>
      </c>
    </row>
    <row r="4066" spans="1:28" x14ac:dyDescent="0.35">
      <c r="A4066">
        <v>2013</v>
      </c>
      <c r="B4066" t="s">
        <v>49</v>
      </c>
      <c r="C4066" t="s">
        <v>63</v>
      </c>
      <c r="D4066">
        <v>1399</v>
      </c>
      <c r="E4066">
        <v>10082</v>
      </c>
      <c r="F4066">
        <v>479161</v>
      </c>
      <c r="G4066">
        <v>472424</v>
      </c>
      <c r="H4066">
        <v>322</v>
      </c>
      <c r="I4066">
        <v>3.2</v>
      </c>
      <c r="J4066">
        <v>229</v>
      </c>
      <c r="K4066">
        <v>2.2999999999999998</v>
      </c>
      <c r="L4066">
        <v>51468</v>
      </c>
      <c r="M4066">
        <v>7009</v>
      </c>
      <c r="N4066">
        <v>44459</v>
      </c>
      <c r="O4066">
        <v>1.5</v>
      </c>
      <c r="P4066">
        <v>10.9</v>
      </c>
      <c r="Q4066">
        <v>37994</v>
      </c>
      <c r="R4066">
        <v>8389</v>
      </c>
      <c r="S4066">
        <v>29605</v>
      </c>
      <c r="T4066">
        <v>1.8</v>
      </c>
      <c r="U4066">
        <v>8</v>
      </c>
      <c r="V4066">
        <v>13474</v>
      </c>
      <c r="W4066">
        <v>2.9</v>
      </c>
      <c r="X4066">
        <v>16</v>
      </c>
      <c r="Y4066">
        <v>4</v>
      </c>
      <c r="Z4066">
        <v>4</v>
      </c>
      <c r="AA4066">
        <v>3118</v>
      </c>
      <c r="AB4066">
        <v>0</v>
      </c>
    </row>
    <row r="4067" spans="1:28" x14ac:dyDescent="0.35">
      <c r="A4067">
        <v>2013</v>
      </c>
      <c r="B4067" t="s">
        <v>49</v>
      </c>
      <c r="C4067" t="s">
        <v>64</v>
      </c>
      <c r="D4067">
        <v>4486</v>
      </c>
      <c r="E4067">
        <v>37854</v>
      </c>
      <c r="F4067">
        <v>1528482</v>
      </c>
      <c r="G4067">
        <v>1504886</v>
      </c>
      <c r="H4067">
        <v>1287</v>
      </c>
      <c r="I4067">
        <v>3.4</v>
      </c>
      <c r="J4067">
        <v>677</v>
      </c>
      <c r="K4067">
        <v>1.8</v>
      </c>
      <c r="L4067">
        <v>163170</v>
      </c>
      <c r="M4067">
        <v>26436</v>
      </c>
      <c r="N4067">
        <v>136734</v>
      </c>
      <c r="O4067">
        <v>1.8</v>
      </c>
      <c r="P4067">
        <v>10.8</v>
      </c>
      <c r="Q4067">
        <v>115978</v>
      </c>
      <c r="R4067">
        <v>19941</v>
      </c>
      <c r="S4067">
        <v>96037</v>
      </c>
      <c r="T4067">
        <v>1.3</v>
      </c>
      <c r="U4067">
        <v>7.7</v>
      </c>
      <c r="V4067">
        <v>47192</v>
      </c>
      <c r="W4067">
        <v>3.1</v>
      </c>
      <c r="X4067">
        <v>15.4</v>
      </c>
      <c r="Y4067">
        <v>10</v>
      </c>
      <c r="Z4067">
        <v>31</v>
      </c>
      <c r="AA4067">
        <v>6767</v>
      </c>
      <c r="AB4067">
        <v>0</v>
      </c>
    </row>
    <row r="4068" spans="1:28" x14ac:dyDescent="0.35">
      <c r="A4068">
        <v>2013</v>
      </c>
      <c r="B4068" t="s">
        <v>49</v>
      </c>
      <c r="C4068" t="s">
        <v>43</v>
      </c>
      <c r="D4068">
        <v>7020</v>
      </c>
      <c r="E4068">
        <v>57441</v>
      </c>
      <c r="F4068">
        <v>2403433</v>
      </c>
      <c r="G4068">
        <v>2380874</v>
      </c>
      <c r="H4068">
        <v>1820</v>
      </c>
      <c r="I4068">
        <v>3.2</v>
      </c>
      <c r="J4068">
        <v>1138</v>
      </c>
      <c r="K4068">
        <v>2</v>
      </c>
      <c r="L4068">
        <v>216624</v>
      </c>
      <c r="M4068">
        <v>31034</v>
      </c>
      <c r="N4068">
        <v>185590</v>
      </c>
      <c r="O4068">
        <v>1.3</v>
      </c>
      <c r="P4068">
        <v>9.1</v>
      </c>
      <c r="Q4068">
        <v>171505</v>
      </c>
      <c r="R4068">
        <v>32439</v>
      </c>
      <c r="S4068">
        <v>139066</v>
      </c>
      <c r="T4068">
        <v>1.4</v>
      </c>
      <c r="U4068">
        <v>7.2</v>
      </c>
      <c r="V4068">
        <v>45119</v>
      </c>
      <c r="W4068">
        <v>1.9</v>
      </c>
      <c r="X4068">
        <v>14.4</v>
      </c>
      <c r="Y4068">
        <v>16</v>
      </c>
      <c r="Z4068">
        <v>19</v>
      </c>
      <c r="AA4068">
        <v>10549</v>
      </c>
      <c r="AB4068">
        <v>0</v>
      </c>
    </row>
    <row r="4069" spans="1:28" x14ac:dyDescent="0.35">
      <c r="A4069">
        <v>2013</v>
      </c>
      <c r="B4069" t="s">
        <v>50</v>
      </c>
      <c r="C4069" t="s">
        <v>42</v>
      </c>
      <c r="D4069">
        <v>22</v>
      </c>
      <c r="E4069">
        <v>45</v>
      </c>
      <c r="F4069">
        <v>27267</v>
      </c>
      <c r="G4069">
        <v>13634</v>
      </c>
      <c r="H4069">
        <v>45</v>
      </c>
      <c r="I4069">
        <v>200</v>
      </c>
      <c r="J4069">
        <v>0</v>
      </c>
      <c r="K4069">
        <v>0</v>
      </c>
      <c r="L4069">
        <v>27267</v>
      </c>
      <c r="M4069">
        <v>27267</v>
      </c>
      <c r="N4069">
        <v>0</v>
      </c>
      <c r="O4069">
        <v>200</v>
      </c>
      <c r="P4069">
        <v>200</v>
      </c>
      <c r="Q4069">
        <v>0</v>
      </c>
      <c r="R4069">
        <v>0</v>
      </c>
      <c r="S4069">
        <v>0</v>
      </c>
      <c r="T4069">
        <v>0</v>
      </c>
      <c r="U4069">
        <v>0</v>
      </c>
      <c r="V4069">
        <v>27267</v>
      </c>
      <c r="W4069">
        <v>200</v>
      </c>
      <c r="X4069">
        <v>0</v>
      </c>
      <c r="AB4069">
        <v>0</v>
      </c>
    </row>
    <row r="4070" spans="1:28" x14ac:dyDescent="0.35">
      <c r="A4070">
        <v>2013</v>
      </c>
      <c r="B4070" t="s">
        <v>50</v>
      </c>
      <c r="C4070" t="s">
        <v>55</v>
      </c>
      <c r="D4070">
        <v>85</v>
      </c>
      <c r="E4070">
        <v>243</v>
      </c>
      <c r="F4070">
        <v>51851</v>
      </c>
      <c r="G4070">
        <v>48177</v>
      </c>
      <c r="H4070">
        <v>63</v>
      </c>
      <c r="I4070">
        <v>29.6</v>
      </c>
      <c r="J4070">
        <v>2</v>
      </c>
      <c r="K4070">
        <v>0.9</v>
      </c>
      <c r="L4070">
        <v>18168</v>
      </c>
      <c r="M4070">
        <v>1509</v>
      </c>
      <c r="N4070">
        <v>16659</v>
      </c>
      <c r="O4070">
        <v>3.1</v>
      </c>
      <c r="P4070">
        <v>37.700000000000003</v>
      </c>
      <c r="Q4070">
        <v>10819</v>
      </c>
      <c r="S4070">
        <v>10803</v>
      </c>
      <c r="U4070">
        <v>22.5</v>
      </c>
      <c r="V4070">
        <v>7349</v>
      </c>
      <c r="W4070">
        <v>15.2</v>
      </c>
      <c r="X4070">
        <v>45</v>
      </c>
      <c r="AB4070">
        <v>1</v>
      </c>
    </row>
    <row r="4071" spans="1:28" x14ac:dyDescent="0.35">
      <c r="A4071">
        <v>2013</v>
      </c>
      <c r="B4071" t="s">
        <v>50</v>
      </c>
      <c r="C4071" t="s">
        <v>56</v>
      </c>
      <c r="D4071">
        <v>109</v>
      </c>
      <c r="E4071">
        <v>633</v>
      </c>
      <c r="F4071">
        <v>75100</v>
      </c>
      <c r="G4071">
        <v>72916</v>
      </c>
      <c r="H4071">
        <v>45</v>
      </c>
      <c r="I4071">
        <v>7.2</v>
      </c>
      <c r="J4071">
        <v>32</v>
      </c>
      <c r="K4071">
        <v>5.0999999999999996</v>
      </c>
      <c r="L4071">
        <v>17580</v>
      </c>
      <c r="M4071">
        <v>2834</v>
      </c>
      <c r="N4071">
        <v>14746</v>
      </c>
      <c r="O4071">
        <v>3.9</v>
      </c>
      <c r="P4071">
        <v>24.1</v>
      </c>
      <c r="Q4071">
        <v>13211</v>
      </c>
      <c r="R4071">
        <v>6919</v>
      </c>
      <c r="S4071">
        <v>6292</v>
      </c>
      <c r="T4071">
        <v>9.5</v>
      </c>
      <c r="U4071">
        <v>18.100000000000001</v>
      </c>
      <c r="V4071">
        <v>4369</v>
      </c>
      <c r="W4071">
        <v>6</v>
      </c>
      <c r="X4071">
        <v>36.200000000000003</v>
      </c>
      <c r="Y4071">
        <v>4</v>
      </c>
      <c r="Z4071">
        <v>4</v>
      </c>
      <c r="AA4071">
        <v>6522</v>
      </c>
      <c r="AB4071">
        <v>0</v>
      </c>
    </row>
    <row r="4072" spans="1:28" x14ac:dyDescent="0.35">
      <c r="A4072">
        <v>2013</v>
      </c>
      <c r="B4072" t="s">
        <v>50</v>
      </c>
      <c r="C4072" t="s">
        <v>57</v>
      </c>
      <c r="D4072">
        <v>122</v>
      </c>
      <c r="E4072">
        <v>944</v>
      </c>
      <c r="F4072">
        <v>83798</v>
      </c>
      <c r="G4072">
        <v>81950</v>
      </c>
      <c r="H4072">
        <v>59</v>
      </c>
      <c r="I4072">
        <v>6.4</v>
      </c>
      <c r="J4072">
        <v>16</v>
      </c>
      <c r="K4072">
        <v>1.7</v>
      </c>
      <c r="L4072">
        <v>14859</v>
      </c>
      <c r="M4072">
        <v>2130</v>
      </c>
      <c r="N4072">
        <v>12729</v>
      </c>
      <c r="O4072">
        <v>2.6</v>
      </c>
      <c r="P4072">
        <v>18.100000000000001</v>
      </c>
      <c r="Q4072">
        <v>11164</v>
      </c>
      <c r="R4072">
        <v>4771</v>
      </c>
      <c r="S4072">
        <v>6393</v>
      </c>
      <c r="T4072">
        <v>5.8</v>
      </c>
      <c r="U4072">
        <v>13.6</v>
      </c>
      <c r="V4072">
        <v>3695</v>
      </c>
      <c r="W4072">
        <v>4.5</v>
      </c>
      <c r="X4072">
        <v>27.2</v>
      </c>
      <c r="Y4072">
        <v>2</v>
      </c>
      <c r="Z4072">
        <v>2</v>
      </c>
      <c r="AB4072">
        <v>1</v>
      </c>
    </row>
    <row r="4073" spans="1:28" x14ac:dyDescent="0.35">
      <c r="A4073">
        <v>2013</v>
      </c>
      <c r="B4073" t="s">
        <v>50</v>
      </c>
      <c r="C4073" t="s">
        <v>58</v>
      </c>
      <c r="D4073">
        <v>102</v>
      </c>
      <c r="E4073">
        <v>568</v>
      </c>
      <c r="F4073">
        <v>68440</v>
      </c>
      <c r="G4073">
        <v>67127</v>
      </c>
      <c r="H4073">
        <v>151</v>
      </c>
      <c r="I4073">
        <v>30.3</v>
      </c>
      <c r="J4073">
        <v>11</v>
      </c>
      <c r="K4073">
        <v>2.2000000000000002</v>
      </c>
      <c r="L4073">
        <v>14126</v>
      </c>
      <c r="M4073">
        <v>1324</v>
      </c>
      <c r="N4073">
        <v>12802</v>
      </c>
      <c r="O4073">
        <v>2</v>
      </c>
      <c r="P4073">
        <v>21</v>
      </c>
      <c r="Q4073">
        <v>11500</v>
      </c>
      <c r="R4073">
        <v>3539</v>
      </c>
      <c r="S4073">
        <v>7961</v>
      </c>
      <c r="T4073">
        <v>5.3</v>
      </c>
      <c r="U4073">
        <v>17.100000000000001</v>
      </c>
      <c r="V4073">
        <v>2626</v>
      </c>
      <c r="W4073">
        <v>3.9</v>
      </c>
      <c r="X4073">
        <v>34.200000000000003</v>
      </c>
      <c r="Y4073">
        <v>2</v>
      </c>
      <c r="Z4073">
        <v>2</v>
      </c>
      <c r="AB4073">
        <v>1</v>
      </c>
    </row>
    <row r="4074" spans="1:28" x14ac:dyDescent="0.35">
      <c r="A4074">
        <v>2013</v>
      </c>
      <c r="B4074" t="s">
        <v>50</v>
      </c>
      <c r="C4074" t="s">
        <v>59</v>
      </c>
      <c r="D4074">
        <v>114</v>
      </c>
      <c r="E4074">
        <v>1021</v>
      </c>
      <c r="F4074">
        <v>77473</v>
      </c>
      <c r="G4074">
        <v>74529</v>
      </c>
      <c r="H4074">
        <v>316</v>
      </c>
      <c r="I4074">
        <v>35.9</v>
      </c>
      <c r="J4074">
        <v>39</v>
      </c>
      <c r="K4074">
        <v>4.4000000000000004</v>
      </c>
      <c r="L4074">
        <v>15963</v>
      </c>
      <c r="M4074">
        <v>3218</v>
      </c>
      <c r="N4074">
        <v>12745</v>
      </c>
      <c r="O4074">
        <v>4.3</v>
      </c>
      <c r="P4074">
        <v>21.4</v>
      </c>
      <c r="Q4074">
        <v>10075</v>
      </c>
      <c r="S4074">
        <v>8440</v>
      </c>
      <c r="U4074">
        <v>13.5</v>
      </c>
      <c r="V4074">
        <v>5888</v>
      </c>
      <c r="W4074">
        <v>7.9</v>
      </c>
      <c r="X4074">
        <v>27</v>
      </c>
      <c r="Y4074">
        <v>1</v>
      </c>
      <c r="Z4074">
        <v>1</v>
      </c>
      <c r="AB4074">
        <v>1</v>
      </c>
    </row>
    <row r="4075" spans="1:28" x14ac:dyDescent="0.35">
      <c r="A4075">
        <v>2013</v>
      </c>
      <c r="B4075" t="s">
        <v>50</v>
      </c>
      <c r="C4075" t="s">
        <v>60</v>
      </c>
      <c r="D4075">
        <v>700</v>
      </c>
      <c r="E4075">
        <v>6793</v>
      </c>
      <c r="F4075">
        <v>463281</v>
      </c>
      <c r="G4075">
        <v>456018</v>
      </c>
      <c r="H4075">
        <v>664</v>
      </c>
      <c r="I4075">
        <v>10.1</v>
      </c>
      <c r="J4075">
        <v>271</v>
      </c>
      <c r="K4075">
        <v>4.0999999999999996</v>
      </c>
      <c r="L4075">
        <v>70909</v>
      </c>
      <c r="M4075">
        <v>10584</v>
      </c>
      <c r="N4075">
        <v>60325</v>
      </c>
      <c r="O4075">
        <v>2.2999999999999998</v>
      </c>
      <c r="P4075">
        <v>15.5</v>
      </c>
      <c r="Q4075">
        <v>56383</v>
      </c>
      <c r="R4075">
        <v>13751</v>
      </c>
      <c r="S4075">
        <v>42632</v>
      </c>
      <c r="T4075">
        <v>3</v>
      </c>
      <c r="U4075">
        <v>12.4</v>
      </c>
      <c r="V4075">
        <v>14526</v>
      </c>
      <c r="W4075">
        <v>3.1</v>
      </c>
      <c r="X4075">
        <v>24.8</v>
      </c>
      <c r="Y4075">
        <v>7</v>
      </c>
      <c r="Z4075">
        <v>7</v>
      </c>
      <c r="AB4075">
        <v>1</v>
      </c>
    </row>
    <row r="4076" spans="1:28" x14ac:dyDescent="0.35">
      <c r="A4076">
        <v>2013</v>
      </c>
      <c r="B4076" t="s">
        <v>50</v>
      </c>
      <c r="C4076" t="s">
        <v>61</v>
      </c>
      <c r="D4076">
        <v>818</v>
      </c>
      <c r="E4076">
        <v>9324</v>
      </c>
      <c r="F4076">
        <v>528135</v>
      </c>
      <c r="G4076">
        <v>524290</v>
      </c>
      <c r="H4076">
        <v>742</v>
      </c>
      <c r="I4076">
        <v>8.1</v>
      </c>
      <c r="J4076">
        <v>435</v>
      </c>
      <c r="K4076">
        <v>4.7</v>
      </c>
      <c r="L4076">
        <v>69666</v>
      </c>
      <c r="M4076">
        <v>12170</v>
      </c>
      <c r="N4076">
        <v>57496</v>
      </c>
      <c r="O4076">
        <v>2.2999999999999998</v>
      </c>
      <c r="P4076">
        <v>13.3</v>
      </c>
      <c r="Q4076">
        <v>61977</v>
      </c>
      <c r="R4076">
        <v>19857</v>
      </c>
      <c r="S4076">
        <v>42120</v>
      </c>
      <c r="T4076">
        <v>3.8</v>
      </c>
      <c r="U4076">
        <v>11.8</v>
      </c>
      <c r="V4076">
        <v>7689</v>
      </c>
      <c r="W4076">
        <v>1.5</v>
      </c>
      <c r="X4076">
        <v>23.6</v>
      </c>
      <c r="Y4076">
        <v>6</v>
      </c>
      <c r="Z4076">
        <v>6</v>
      </c>
      <c r="AB4076">
        <v>1</v>
      </c>
    </row>
    <row r="4077" spans="1:28" x14ac:dyDescent="0.35">
      <c r="A4077">
        <v>2013</v>
      </c>
      <c r="B4077" t="s">
        <v>50</v>
      </c>
      <c r="C4077" t="s">
        <v>62</v>
      </c>
      <c r="D4077">
        <v>567</v>
      </c>
      <c r="E4077">
        <v>6607</v>
      </c>
      <c r="F4077">
        <v>372826</v>
      </c>
      <c r="G4077">
        <v>368173</v>
      </c>
      <c r="H4077">
        <v>402</v>
      </c>
      <c r="I4077">
        <v>6.2</v>
      </c>
      <c r="J4077">
        <v>116</v>
      </c>
      <c r="K4077">
        <v>1.8</v>
      </c>
      <c r="L4077">
        <v>44177</v>
      </c>
      <c r="M4077">
        <v>6339</v>
      </c>
      <c r="N4077">
        <v>37838</v>
      </c>
      <c r="O4077">
        <v>1.7</v>
      </c>
      <c r="P4077">
        <v>12</v>
      </c>
      <c r="Q4077">
        <v>34870</v>
      </c>
      <c r="R4077">
        <v>6164</v>
      </c>
      <c r="S4077">
        <v>28706</v>
      </c>
      <c r="T4077">
        <v>1.7</v>
      </c>
      <c r="U4077">
        <v>9.5</v>
      </c>
      <c r="V4077">
        <v>9307</v>
      </c>
      <c r="W4077">
        <v>2.5</v>
      </c>
      <c r="X4077">
        <v>19</v>
      </c>
      <c r="Y4077">
        <v>1</v>
      </c>
      <c r="Z4077">
        <v>1</v>
      </c>
      <c r="AB4077">
        <v>1</v>
      </c>
    </row>
    <row r="4078" spans="1:28" x14ac:dyDescent="0.35">
      <c r="A4078">
        <v>2013</v>
      </c>
      <c r="B4078" t="s">
        <v>50</v>
      </c>
      <c r="C4078" t="s">
        <v>63</v>
      </c>
      <c r="D4078">
        <v>663</v>
      </c>
      <c r="E4078">
        <v>8710</v>
      </c>
      <c r="F4078">
        <v>431491</v>
      </c>
      <c r="G4078">
        <v>429547</v>
      </c>
      <c r="H4078">
        <v>496</v>
      </c>
      <c r="I4078">
        <v>5.8</v>
      </c>
      <c r="J4078">
        <v>199</v>
      </c>
      <c r="K4078">
        <v>2.2999999999999998</v>
      </c>
      <c r="L4078">
        <v>47429</v>
      </c>
      <c r="M4078">
        <v>10532</v>
      </c>
      <c r="N4078">
        <v>36897</v>
      </c>
      <c r="O4078">
        <v>2.5</v>
      </c>
      <c r="P4078">
        <v>11</v>
      </c>
      <c r="Q4078">
        <v>43540</v>
      </c>
      <c r="R4078">
        <v>10988</v>
      </c>
      <c r="S4078">
        <v>32552</v>
      </c>
      <c r="T4078">
        <v>2.6</v>
      </c>
      <c r="U4078">
        <v>10.1</v>
      </c>
      <c r="V4078">
        <v>3889</v>
      </c>
      <c r="W4078">
        <v>0.9</v>
      </c>
      <c r="X4078">
        <v>20.2</v>
      </c>
      <c r="Y4078">
        <v>2</v>
      </c>
      <c r="Z4078">
        <v>2</v>
      </c>
      <c r="AB4078">
        <v>1</v>
      </c>
    </row>
    <row r="4079" spans="1:28" x14ac:dyDescent="0.35">
      <c r="A4079">
        <v>2013</v>
      </c>
      <c r="B4079" t="s">
        <v>50</v>
      </c>
      <c r="C4079" t="s">
        <v>64</v>
      </c>
      <c r="D4079">
        <v>2164</v>
      </c>
      <c r="E4079">
        <v>33981</v>
      </c>
      <c r="F4079">
        <v>1457858</v>
      </c>
      <c r="G4079">
        <v>1435783</v>
      </c>
      <c r="H4079">
        <v>1844</v>
      </c>
      <c r="I4079">
        <v>5.5</v>
      </c>
      <c r="J4079">
        <v>682</v>
      </c>
      <c r="K4079">
        <v>2</v>
      </c>
      <c r="L4079">
        <v>172669</v>
      </c>
      <c r="M4079">
        <v>37407</v>
      </c>
      <c r="N4079">
        <v>135262</v>
      </c>
      <c r="O4079">
        <v>2.6</v>
      </c>
      <c r="P4079">
        <v>12</v>
      </c>
      <c r="Q4079">
        <v>128520</v>
      </c>
      <c r="R4079">
        <v>23047</v>
      </c>
      <c r="S4079">
        <v>105473</v>
      </c>
      <c r="T4079">
        <v>1.6</v>
      </c>
      <c r="U4079">
        <v>9</v>
      </c>
      <c r="V4079">
        <v>44149</v>
      </c>
      <c r="W4079">
        <v>3</v>
      </c>
      <c r="X4079">
        <v>18</v>
      </c>
      <c r="Y4079">
        <v>4</v>
      </c>
      <c r="Z4079">
        <v>4</v>
      </c>
      <c r="AA4079">
        <v>5394</v>
      </c>
      <c r="AB4079">
        <v>0</v>
      </c>
    </row>
    <row r="4080" spans="1:28" x14ac:dyDescent="0.35">
      <c r="A4080">
        <v>2013</v>
      </c>
      <c r="B4080" t="s">
        <v>50</v>
      </c>
      <c r="C4080" t="s">
        <v>43</v>
      </c>
      <c r="D4080">
        <v>3964</v>
      </c>
      <c r="E4080">
        <v>53997</v>
      </c>
      <c r="F4080">
        <v>2677801</v>
      </c>
      <c r="G4080">
        <v>2656823</v>
      </c>
      <c r="H4080">
        <v>2085</v>
      </c>
      <c r="I4080">
        <v>3.9</v>
      </c>
      <c r="J4080">
        <v>1335</v>
      </c>
      <c r="K4080">
        <v>2.5</v>
      </c>
      <c r="L4080">
        <v>258498</v>
      </c>
      <c r="M4080">
        <v>43801</v>
      </c>
      <c r="N4080">
        <v>214697</v>
      </c>
      <c r="O4080">
        <v>1.6</v>
      </c>
      <c r="P4080">
        <v>9.6999999999999993</v>
      </c>
      <c r="Q4080">
        <v>216543</v>
      </c>
      <c r="R4080">
        <v>45412</v>
      </c>
      <c r="S4080">
        <v>171131</v>
      </c>
      <c r="T4080">
        <v>1.7</v>
      </c>
      <c r="U4080">
        <v>8.1999999999999993</v>
      </c>
      <c r="V4080">
        <v>41955</v>
      </c>
      <c r="W4080">
        <v>1.5</v>
      </c>
      <c r="X4080">
        <v>16.399999999999999</v>
      </c>
      <c r="Y4080">
        <v>6</v>
      </c>
      <c r="Z4080">
        <v>11</v>
      </c>
      <c r="AA4080">
        <v>7760</v>
      </c>
      <c r="AB4080">
        <v>0</v>
      </c>
    </row>
    <row r="4081" spans="1:28" x14ac:dyDescent="0.35">
      <c r="A4081">
        <v>2013</v>
      </c>
      <c r="B4081" t="s">
        <v>51</v>
      </c>
      <c r="C4081" t="s">
        <v>42</v>
      </c>
      <c r="D4081">
        <v>8</v>
      </c>
      <c r="E4081">
        <v>8</v>
      </c>
      <c r="H4081">
        <v>8</v>
      </c>
      <c r="I4081">
        <v>200</v>
      </c>
      <c r="J4081">
        <v>0</v>
      </c>
      <c r="K4081">
        <v>0</v>
      </c>
      <c r="AB4081">
        <v>1</v>
      </c>
    </row>
    <row r="4082" spans="1:28" x14ac:dyDescent="0.35">
      <c r="A4082">
        <v>2013</v>
      </c>
      <c r="B4082" t="s">
        <v>51</v>
      </c>
      <c r="C4082" t="s">
        <v>55</v>
      </c>
      <c r="D4082">
        <v>36</v>
      </c>
      <c r="E4082">
        <v>132</v>
      </c>
      <c r="F4082">
        <v>45768</v>
      </c>
      <c r="G4082">
        <v>43693</v>
      </c>
      <c r="H4082">
        <v>0</v>
      </c>
      <c r="I4082">
        <v>0</v>
      </c>
      <c r="J4082">
        <v>4</v>
      </c>
      <c r="K4082">
        <v>3</v>
      </c>
      <c r="L4082">
        <v>14264</v>
      </c>
      <c r="M4082">
        <v>0</v>
      </c>
      <c r="N4082">
        <v>14264</v>
      </c>
      <c r="O4082">
        <v>0</v>
      </c>
      <c r="P4082">
        <v>32.6</v>
      </c>
      <c r="Q4082">
        <v>10113</v>
      </c>
      <c r="R4082">
        <v>91</v>
      </c>
      <c r="S4082">
        <v>10022</v>
      </c>
      <c r="T4082">
        <v>0.2</v>
      </c>
      <c r="U4082">
        <v>23.1</v>
      </c>
      <c r="V4082">
        <v>4151</v>
      </c>
      <c r="W4082">
        <v>9.5</v>
      </c>
      <c r="X4082">
        <v>46.2</v>
      </c>
      <c r="AB4082">
        <v>0</v>
      </c>
    </row>
    <row r="4083" spans="1:28" x14ac:dyDescent="0.35">
      <c r="A4083">
        <v>2013</v>
      </c>
      <c r="B4083" t="s">
        <v>51</v>
      </c>
      <c r="C4083" t="s">
        <v>56</v>
      </c>
      <c r="D4083">
        <v>44</v>
      </c>
      <c r="E4083">
        <v>511</v>
      </c>
      <c r="G4083">
        <v>62128</v>
      </c>
      <c r="H4083">
        <v>228</v>
      </c>
      <c r="I4083">
        <v>56.7</v>
      </c>
      <c r="J4083">
        <v>10</v>
      </c>
      <c r="K4083">
        <v>2.5</v>
      </c>
      <c r="L4083">
        <v>22950</v>
      </c>
      <c r="P4083">
        <v>36.9</v>
      </c>
      <c r="Q4083">
        <v>17104</v>
      </c>
      <c r="S4083">
        <v>6614</v>
      </c>
      <c r="U4083">
        <v>27.5</v>
      </c>
      <c r="V4083">
        <v>5846</v>
      </c>
      <c r="W4083">
        <v>9.4</v>
      </c>
      <c r="X4083">
        <v>55</v>
      </c>
      <c r="Y4083">
        <v>4</v>
      </c>
      <c r="Z4083">
        <v>4</v>
      </c>
      <c r="AA4083">
        <v>10064</v>
      </c>
      <c r="AB4083">
        <v>1</v>
      </c>
    </row>
    <row r="4084" spans="1:28" x14ac:dyDescent="0.35">
      <c r="A4084">
        <v>2013</v>
      </c>
      <c r="B4084" t="s">
        <v>51</v>
      </c>
      <c r="C4084" t="s">
        <v>57</v>
      </c>
      <c r="D4084">
        <v>60</v>
      </c>
      <c r="E4084">
        <v>763</v>
      </c>
      <c r="F4084">
        <v>76934</v>
      </c>
      <c r="G4084">
        <v>73403</v>
      </c>
      <c r="H4084">
        <v>65</v>
      </c>
      <c r="I4084">
        <v>8.8000000000000007</v>
      </c>
      <c r="J4084">
        <v>11</v>
      </c>
      <c r="K4084">
        <v>1.5</v>
      </c>
      <c r="L4084">
        <v>20276</v>
      </c>
      <c r="M4084">
        <v>937</v>
      </c>
      <c r="N4084">
        <v>19339</v>
      </c>
      <c r="O4084">
        <v>1.3</v>
      </c>
      <c r="P4084">
        <v>27.6</v>
      </c>
      <c r="Q4084">
        <v>13214</v>
      </c>
      <c r="S4084">
        <v>10194</v>
      </c>
      <c r="U4084">
        <v>18</v>
      </c>
      <c r="V4084">
        <v>7062</v>
      </c>
      <c r="W4084">
        <v>9.6</v>
      </c>
      <c r="X4084">
        <v>36</v>
      </c>
      <c r="Y4084">
        <v>1</v>
      </c>
      <c r="Z4084">
        <v>1</v>
      </c>
      <c r="AB4084">
        <v>1</v>
      </c>
    </row>
    <row r="4085" spans="1:28" x14ac:dyDescent="0.35">
      <c r="A4085">
        <v>2013</v>
      </c>
      <c r="B4085" t="s">
        <v>51</v>
      </c>
      <c r="C4085" t="s">
        <v>58</v>
      </c>
      <c r="D4085">
        <v>55</v>
      </c>
      <c r="E4085">
        <v>442</v>
      </c>
      <c r="F4085">
        <v>70832</v>
      </c>
      <c r="H4085">
        <v>69</v>
      </c>
      <c r="I4085">
        <v>16.8</v>
      </c>
      <c r="J4085">
        <v>7</v>
      </c>
      <c r="K4085">
        <v>1.7</v>
      </c>
      <c r="AB4085">
        <v>1</v>
      </c>
    </row>
    <row r="4086" spans="1:28" x14ac:dyDescent="0.35">
      <c r="A4086">
        <v>2013</v>
      </c>
      <c r="B4086" t="s">
        <v>51</v>
      </c>
      <c r="C4086" t="s">
        <v>59</v>
      </c>
      <c r="D4086">
        <v>61</v>
      </c>
      <c r="E4086">
        <v>648</v>
      </c>
      <c r="F4086">
        <v>64632</v>
      </c>
      <c r="G4086">
        <v>63427</v>
      </c>
      <c r="H4086">
        <v>31</v>
      </c>
      <c r="I4086">
        <v>4.9000000000000004</v>
      </c>
      <c r="J4086">
        <v>8</v>
      </c>
      <c r="K4086">
        <v>1.3</v>
      </c>
      <c r="L4086">
        <v>9427</v>
      </c>
      <c r="M4086">
        <v>1161</v>
      </c>
      <c r="N4086">
        <v>8266</v>
      </c>
      <c r="O4086">
        <v>1.8</v>
      </c>
      <c r="P4086">
        <v>14.9</v>
      </c>
      <c r="Q4086">
        <v>7016</v>
      </c>
      <c r="R4086">
        <v>382</v>
      </c>
      <c r="S4086">
        <v>6634</v>
      </c>
      <c r="T4086">
        <v>0.6</v>
      </c>
      <c r="U4086">
        <v>11.1</v>
      </c>
      <c r="V4086">
        <v>2411</v>
      </c>
      <c r="W4086">
        <v>3.8</v>
      </c>
      <c r="X4086">
        <v>22.2</v>
      </c>
      <c r="AB4086">
        <v>0</v>
      </c>
    </row>
    <row r="4087" spans="1:28" x14ac:dyDescent="0.35">
      <c r="A4087">
        <v>2013</v>
      </c>
      <c r="B4087" t="s">
        <v>51</v>
      </c>
      <c r="C4087" t="s">
        <v>60</v>
      </c>
      <c r="D4087">
        <v>329</v>
      </c>
      <c r="E4087">
        <v>5418</v>
      </c>
      <c r="F4087">
        <v>383978</v>
      </c>
      <c r="G4087">
        <v>372825</v>
      </c>
      <c r="H4087">
        <v>563</v>
      </c>
      <c r="I4087">
        <v>10.8</v>
      </c>
      <c r="J4087">
        <v>162</v>
      </c>
      <c r="K4087">
        <v>3.1</v>
      </c>
      <c r="L4087">
        <v>65277</v>
      </c>
      <c r="M4087">
        <v>10054</v>
      </c>
      <c r="N4087">
        <v>55223</v>
      </c>
      <c r="O4087">
        <v>2.7</v>
      </c>
      <c r="P4087">
        <v>17.5</v>
      </c>
      <c r="Q4087">
        <v>42971</v>
      </c>
      <c r="R4087">
        <v>9811</v>
      </c>
      <c r="S4087">
        <v>33160</v>
      </c>
      <c r="T4087">
        <v>2.6</v>
      </c>
      <c r="U4087">
        <v>11.5</v>
      </c>
      <c r="V4087">
        <v>22306</v>
      </c>
      <c r="W4087">
        <v>6</v>
      </c>
      <c r="X4087">
        <v>23</v>
      </c>
      <c r="Y4087">
        <v>2</v>
      </c>
      <c r="Z4087">
        <v>2</v>
      </c>
      <c r="AB4087">
        <v>1</v>
      </c>
    </row>
    <row r="4088" spans="1:28" x14ac:dyDescent="0.35">
      <c r="A4088">
        <v>2013</v>
      </c>
      <c r="B4088" t="s">
        <v>51</v>
      </c>
      <c r="C4088" t="s">
        <v>61</v>
      </c>
      <c r="D4088">
        <v>480</v>
      </c>
      <c r="E4088">
        <v>9596</v>
      </c>
      <c r="F4088">
        <v>629441</v>
      </c>
      <c r="G4088">
        <v>619700</v>
      </c>
      <c r="H4088">
        <v>592</v>
      </c>
      <c r="I4088">
        <v>6.2</v>
      </c>
      <c r="J4088">
        <v>612</v>
      </c>
      <c r="K4088">
        <v>6.4</v>
      </c>
      <c r="L4088">
        <v>82983</v>
      </c>
      <c r="M4088">
        <v>20173</v>
      </c>
      <c r="N4088">
        <v>62810</v>
      </c>
      <c r="O4088">
        <v>3.3</v>
      </c>
      <c r="P4088">
        <v>13.4</v>
      </c>
      <c r="Q4088">
        <v>63502</v>
      </c>
      <c r="R4088">
        <v>10265</v>
      </c>
      <c r="S4088">
        <v>53237</v>
      </c>
      <c r="T4088">
        <v>1.7</v>
      </c>
      <c r="U4088">
        <v>10.199999999999999</v>
      </c>
      <c r="V4088">
        <v>19481</v>
      </c>
      <c r="W4088">
        <v>3.2</v>
      </c>
      <c r="X4088">
        <v>20.399999999999999</v>
      </c>
      <c r="Y4088">
        <v>1</v>
      </c>
      <c r="Z4088">
        <v>1</v>
      </c>
      <c r="AB4088">
        <v>1</v>
      </c>
    </row>
    <row r="4089" spans="1:28" x14ac:dyDescent="0.35">
      <c r="A4089">
        <v>2013</v>
      </c>
      <c r="B4089" t="s">
        <v>51</v>
      </c>
      <c r="C4089" t="s">
        <v>62</v>
      </c>
      <c r="D4089">
        <v>354</v>
      </c>
      <c r="E4089">
        <v>8293</v>
      </c>
      <c r="F4089">
        <v>454814</v>
      </c>
      <c r="G4089">
        <v>457471</v>
      </c>
      <c r="H4089">
        <v>530</v>
      </c>
      <c r="I4089">
        <v>6.5</v>
      </c>
      <c r="J4089">
        <v>184</v>
      </c>
      <c r="K4089">
        <v>2.2999999999999998</v>
      </c>
      <c r="L4089">
        <v>56872</v>
      </c>
      <c r="M4089">
        <v>12570</v>
      </c>
      <c r="N4089">
        <v>44302</v>
      </c>
      <c r="O4089">
        <v>2.7</v>
      </c>
      <c r="P4089">
        <v>12.4</v>
      </c>
      <c r="Q4089">
        <v>62185</v>
      </c>
      <c r="R4089">
        <v>22439</v>
      </c>
      <c r="S4089">
        <v>39746</v>
      </c>
      <c r="T4089">
        <v>4.9000000000000004</v>
      </c>
      <c r="U4089">
        <v>13.6</v>
      </c>
      <c r="V4089">
        <v>-5313</v>
      </c>
      <c r="W4089">
        <v>-1.2</v>
      </c>
      <c r="X4089">
        <v>24.8</v>
      </c>
      <c r="Y4089">
        <v>5</v>
      </c>
      <c r="Z4089">
        <v>5</v>
      </c>
      <c r="AB4089">
        <v>1</v>
      </c>
    </row>
    <row r="4090" spans="1:28" x14ac:dyDescent="0.35">
      <c r="A4090">
        <v>2013</v>
      </c>
      <c r="B4090" t="s">
        <v>51</v>
      </c>
      <c r="C4090" t="s">
        <v>63</v>
      </c>
      <c r="D4090">
        <v>423</v>
      </c>
      <c r="E4090">
        <v>11692</v>
      </c>
      <c r="F4090">
        <v>577248</v>
      </c>
      <c r="G4090">
        <v>579417</v>
      </c>
      <c r="H4090">
        <v>622</v>
      </c>
      <c r="I4090">
        <v>5.4</v>
      </c>
      <c r="J4090">
        <v>262</v>
      </c>
      <c r="K4090">
        <v>2.2999999999999998</v>
      </c>
      <c r="L4090">
        <v>59507</v>
      </c>
      <c r="M4090">
        <v>10356</v>
      </c>
      <c r="N4090">
        <v>49151</v>
      </c>
      <c r="O4090">
        <v>1.8</v>
      </c>
      <c r="P4090">
        <v>10.3</v>
      </c>
      <c r="Q4090">
        <v>63844</v>
      </c>
      <c r="R4090">
        <v>17677</v>
      </c>
      <c r="S4090">
        <v>46167</v>
      </c>
      <c r="T4090">
        <v>3.1</v>
      </c>
      <c r="U4090">
        <v>11</v>
      </c>
      <c r="V4090">
        <v>-4337</v>
      </c>
      <c r="W4090">
        <v>-0.7</v>
      </c>
      <c r="X4090">
        <v>20.6</v>
      </c>
      <c r="Y4090">
        <v>2</v>
      </c>
      <c r="Z4090">
        <v>2</v>
      </c>
      <c r="AB4090">
        <v>1</v>
      </c>
    </row>
    <row r="4091" spans="1:28" x14ac:dyDescent="0.35">
      <c r="A4091">
        <v>2013</v>
      </c>
      <c r="B4091" t="s">
        <v>51</v>
      </c>
      <c r="C4091" t="s">
        <v>64</v>
      </c>
      <c r="D4091">
        <v>1374</v>
      </c>
      <c r="E4091">
        <v>35745</v>
      </c>
      <c r="F4091">
        <v>1939732</v>
      </c>
      <c r="G4091">
        <v>1913941</v>
      </c>
      <c r="H4091">
        <v>2055</v>
      </c>
      <c r="I4091">
        <v>5.8</v>
      </c>
      <c r="J4091">
        <v>1225</v>
      </c>
      <c r="K4091">
        <v>3.5</v>
      </c>
      <c r="L4091">
        <v>209343</v>
      </c>
      <c r="M4091">
        <v>51602</v>
      </c>
      <c r="N4091">
        <v>157741</v>
      </c>
      <c r="O4091">
        <v>2.7</v>
      </c>
      <c r="P4091">
        <v>10.9</v>
      </c>
      <c r="Q4091">
        <v>157760</v>
      </c>
      <c r="R4091">
        <v>22699</v>
      </c>
      <c r="S4091">
        <v>135061</v>
      </c>
      <c r="T4091">
        <v>1.2</v>
      </c>
      <c r="U4091">
        <v>8.1999999999999993</v>
      </c>
      <c r="V4091">
        <v>51583</v>
      </c>
      <c r="W4091">
        <v>2.7</v>
      </c>
      <c r="X4091">
        <v>16.399999999999999</v>
      </c>
      <c r="AB4091">
        <v>0</v>
      </c>
    </row>
    <row r="4092" spans="1:28" x14ac:dyDescent="0.35">
      <c r="A4092">
        <v>2013</v>
      </c>
      <c r="B4092" t="s">
        <v>51</v>
      </c>
      <c r="C4092" t="s">
        <v>43</v>
      </c>
      <c r="D4092">
        <v>2742</v>
      </c>
      <c r="E4092">
        <v>73827</v>
      </c>
      <c r="F4092">
        <v>3994172</v>
      </c>
      <c r="G4092">
        <v>3941170</v>
      </c>
      <c r="H4092">
        <v>3273</v>
      </c>
      <c r="I4092">
        <v>4.5</v>
      </c>
      <c r="J4092">
        <v>2115</v>
      </c>
      <c r="K4092">
        <v>2.9</v>
      </c>
      <c r="L4092">
        <v>393153</v>
      </c>
      <c r="M4092">
        <v>77398</v>
      </c>
      <c r="N4092">
        <v>315755</v>
      </c>
      <c r="O4092">
        <v>2</v>
      </c>
      <c r="P4092">
        <v>10</v>
      </c>
      <c r="Q4092">
        <v>287149</v>
      </c>
      <c r="R4092">
        <v>48562</v>
      </c>
      <c r="S4092">
        <v>238587</v>
      </c>
      <c r="T4092">
        <v>1.2</v>
      </c>
      <c r="U4092">
        <v>7.3</v>
      </c>
      <c r="V4092">
        <v>106004</v>
      </c>
      <c r="W4092">
        <v>2.7</v>
      </c>
      <c r="X4092">
        <v>14.6</v>
      </c>
      <c r="Y4092">
        <v>2</v>
      </c>
      <c r="Z4092">
        <v>2</v>
      </c>
      <c r="AB4092">
        <v>1</v>
      </c>
    </row>
    <row r="4093" spans="1:28" x14ac:dyDescent="0.35">
      <c r="A4093">
        <v>2013</v>
      </c>
      <c r="B4093" t="s">
        <v>52</v>
      </c>
      <c r="C4093" t="s">
        <v>42</v>
      </c>
      <c r="D4093">
        <v>1</v>
      </c>
      <c r="E4093">
        <v>1</v>
      </c>
      <c r="H4093">
        <v>1</v>
      </c>
      <c r="I4093">
        <v>200</v>
      </c>
      <c r="J4093">
        <v>0</v>
      </c>
      <c r="K4093">
        <v>0</v>
      </c>
      <c r="AB4093">
        <v>1</v>
      </c>
    </row>
    <row r="4094" spans="1:28" x14ac:dyDescent="0.35">
      <c r="A4094">
        <v>2013</v>
      </c>
      <c r="B4094" t="s">
        <v>52</v>
      </c>
      <c r="C4094" t="s">
        <v>55</v>
      </c>
      <c r="D4094">
        <v>13</v>
      </c>
      <c r="E4094">
        <v>31</v>
      </c>
      <c r="F4094">
        <v>22190</v>
      </c>
      <c r="G4094">
        <v>19063</v>
      </c>
      <c r="H4094">
        <v>1</v>
      </c>
      <c r="I4094">
        <v>3.1</v>
      </c>
      <c r="J4094">
        <v>3</v>
      </c>
      <c r="K4094">
        <v>9.4</v>
      </c>
      <c r="L4094">
        <v>6711</v>
      </c>
      <c r="P4094">
        <v>35.200000000000003</v>
      </c>
      <c r="Q4094">
        <v>457</v>
      </c>
      <c r="R4094">
        <v>16</v>
      </c>
      <c r="S4094">
        <v>441</v>
      </c>
      <c r="T4094">
        <v>0.1</v>
      </c>
      <c r="U4094">
        <v>2.4</v>
      </c>
      <c r="V4094">
        <v>6254</v>
      </c>
      <c r="W4094">
        <v>32.799999999999997</v>
      </c>
      <c r="X4094">
        <v>4.8</v>
      </c>
      <c r="AB4094">
        <v>1</v>
      </c>
    </row>
    <row r="4095" spans="1:28" x14ac:dyDescent="0.35">
      <c r="A4095">
        <v>2013</v>
      </c>
      <c r="B4095" t="s">
        <v>52</v>
      </c>
      <c r="C4095" t="s">
        <v>56</v>
      </c>
      <c r="D4095">
        <v>15</v>
      </c>
      <c r="E4095">
        <v>56</v>
      </c>
      <c r="F4095">
        <v>34342</v>
      </c>
      <c r="H4095">
        <v>0</v>
      </c>
      <c r="I4095">
        <v>0</v>
      </c>
      <c r="J4095">
        <v>3</v>
      </c>
      <c r="K4095">
        <v>5.2</v>
      </c>
      <c r="M4095">
        <v>0</v>
      </c>
      <c r="Y4095">
        <v>1</v>
      </c>
      <c r="Z4095">
        <v>1</v>
      </c>
      <c r="AB4095">
        <v>1</v>
      </c>
    </row>
    <row r="4096" spans="1:28" x14ac:dyDescent="0.35">
      <c r="A4096">
        <v>2013</v>
      </c>
      <c r="B4096" t="s">
        <v>52</v>
      </c>
      <c r="C4096" t="s">
        <v>57</v>
      </c>
      <c r="D4096">
        <v>17</v>
      </c>
      <c r="E4096">
        <v>69</v>
      </c>
      <c r="F4096">
        <v>32629</v>
      </c>
      <c r="G4096">
        <v>30865</v>
      </c>
      <c r="H4096">
        <v>6</v>
      </c>
      <c r="I4096">
        <v>8.5</v>
      </c>
      <c r="J4096">
        <v>10</v>
      </c>
      <c r="K4096">
        <v>14.1</v>
      </c>
      <c r="L4096">
        <v>6101</v>
      </c>
      <c r="P4096">
        <v>19.8</v>
      </c>
      <c r="Q4096">
        <v>2573</v>
      </c>
      <c r="R4096">
        <v>221</v>
      </c>
      <c r="S4096">
        <v>2352</v>
      </c>
      <c r="T4096">
        <v>0.7</v>
      </c>
      <c r="U4096">
        <v>8.3000000000000007</v>
      </c>
      <c r="V4096">
        <v>3528</v>
      </c>
      <c r="W4096">
        <v>11.5</v>
      </c>
      <c r="X4096">
        <v>16.600000000000001</v>
      </c>
      <c r="AB4096">
        <v>1</v>
      </c>
    </row>
    <row r="4097" spans="1:28" x14ac:dyDescent="0.35">
      <c r="A4097">
        <v>2013</v>
      </c>
      <c r="B4097" t="s">
        <v>52</v>
      </c>
      <c r="C4097" t="s">
        <v>58</v>
      </c>
      <c r="D4097">
        <v>19</v>
      </c>
      <c r="E4097">
        <v>1256</v>
      </c>
      <c r="F4097">
        <v>49954</v>
      </c>
      <c r="G4097">
        <v>51901</v>
      </c>
      <c r="H4097">
        <v>237</v>
      </c>
      <c r="I4097">
        <v>20.8</v>
      </c>
      <c r="J4097">
        <v>2</v>
      </c>
      <c r="K4097">
        <v>0.2</v>
      </c>
      <c r="L4097">
        <v>7124</v>
      </c>
      <c r="P4097">
        <v>13.7</v>
      </c>
      <c r="Q4097">
        <v>11017</v>
      </c>
      <c r="S4097">
        <v>2747</v>
      </c>
      <c r="U4097">
        <v>21.2</v>
      </c>
      <c r="V4097">
        <v>-3893</v>
      </c>
      <c r="W4097">
        <v>-7.5</v>
      </c>
      <c r="X4097">
        <v>27.4</v>
      </c>
      <c r="Y4097">
        <v>1</v>
      </c>
      <c r="Z4097">
        <v>1</v>
      </c>
      <c r="AB4097">
        <v>1</v>
      </c>
    </row>
    <row r="4098" spans="1:28" x14ac:dyDescent="0.35">
      <c r="A4098">
        <v>2013</v>
      </c>
      <c r="B4098" t="s">
        <v>52</v>
      </c>
      <c r="C4098" t="s">
        <v>59</v>
      </c>
      <c r="D4098">
        <v>15</v>
      </c>
      <c r="E4098">
        <v>85</v>
      </c>
      <c r="H4098">
        <v>6</v>
      </c>
      <c r="I4098">
        <v>6.6</v>
      </c>
      <c r="J4098">
        <v>17</v>
      </c>
      <c r="K4098">
        <v>18.8</v>
      </c>
      <c r="M4098">
        <v>349</v>
      </c>
      <c r="AB4098">
        <v>1</v>
      </c>
    </row>
    <row r="4099" spans="1:28" x14ac:dyDescent="0.35">
      <c r="A4099">
        <v>2013</v>
      </c>
      <c r="B4099" t="s">
        <v>52</v>
      </c>
      <c r="C4099" t="s">
        <v>60</v>
      </c>
      <c r="D4099">
        <v>82</v>
      </c>
      <c r="E4099">
        <v>3169</v>
      </c>
      <c r="F4099">
        <v>212848</v>
      </c>
      <c r="G4099">
        <v>205117</v>
      </c>
      <c r="H4099">
        <v>244</v>
      </c>
      <c r="I4099">
        <v>7.9</v>
      </c>
      <c r="J4099">
        <v>65</v>
      </c>
      <c r="K4099">
        <v>2.1</v>
      </c>
      <c r="L4099">
        <v>36167</v>
      </c>
      <c r="M4099">
        <v>13483</v>
      </c>
      <c r="N4099">
        <v>22684</v>
      </c>
      <c r="O4099">
        <v>6.6</v>
      </c>
      <c r="P4099">
        <v>17.600000000000001</v>
      </c>
      <c r="Q4099">
        <v>20704</v>
      </c>
      <c r="R4099">
        <v>5551</v>
      </c>
      <c r="S4099">
        <v>15153</v>
      </c>
      <c r="T4099">
        <v>2.7</v>
      </c>
      <c r="U4099">
        <v>10.1</v>
      </c>
      <c r="V4099">
        <v>15463</v>
      </c>
      <c r="W4099">
        <v>7.5</v>
      </c>
      <c r="X4099">
        <v>20.2</v>
      </c>
      <c r="AB4099">
        <v>0</v>
      </c>
    </row>
    <row r="4100" spans="1:28" x14ac:dyDescent="0.35">
      <c r="A4100">
        <v>2013</v>
      </c>
      <c r="B4100" t="s">
        <v>52</v>
      </c>
      <c r="C4100" t="s">
        <v>61</v>
      </c>
      <c r="D4100">
        <v>134</v>
      </c>
      <c r="E4100">
        <v>6401</v>
      </c>
      <c r="F4100">
        <v>361482</v>
      </c>
      <c r="G4100">
        <v>355995</v>
      </c>
      <c r="H4100">
        <v>340</v>
      </c>
      <c r="I4100">
        <v>5.4</v>
      </c>
      <c r="J4100">
        <v>201</v>
      </c>
      <c r="K4100">
        <v>3.2</v>
      </c>
      <c r="L4100">
        <v>52680</v>
      </c>
      <c r="M4100">
        <v>5976</v>
      </c>
      <c r="N4100">
        <v>46704</v>
      </c>
      <c r="O4100">
        <v>1.7</v>
      </c>
      <c r="P4100">
        <v>14.8</v>
      </c>
      <c r="Q4100">
        <v>41705</v>
      </c>
      <c r="R4100">
        <v>1831</v>
      </c>
      <c r="S4100">
        <v>39874</v>
      </c>
      <c r="T4100">
        <v>0.5</v>
      </c>
      <c r="U4100">
        <v>11.7</v>
      </c>
      <c r="V4100">
        <v>10975</v>
      </c>
      <c r="W4100">
        <v>3.1</v>
      </c>
      <c r="X4100">
        <v>23.4</v>
      </c>
      <c r="AB4100">
        <v>0</v>
      </c>
    </row>
    <row r="4101" spans="1:28" x14ac:dyDescent="0.35">
      <c r="A4101">
        <v>2013</v>
      </c>
      <c r="B4101" t="s">
        <v>52</v>
      </c>
      <c r="C4101" t="s">
        <v>62</v>
      </c>
      <c r="D4101">
        <v>100</v>
      </c>
      <c r="E4101">
        <v>5851</v>
      </c>
      <c r="F4101">
        <v>287761</v>
      </c>
      <c r="G4101">
        <v>286136</v>
      </c>
      <c r="H4101">
        <v>1262</v>
      </c>
      <c r="I4101">
        <v>23.4</v>
      </c>
      <c r="J4101">
        <v>325</v>
      </c>
      <c r="K4101">
        <v>6</v>
      </c>
      <c r="L4101">
        <v>38599</v>
      </c>
      <c r="M4101">
        <v>14965</v>
      </c>
      <c r="N4101">
        <v>23634</v>
      </c>
      <c r="O4101">
        <v>5.2</v>
      </c>
      <c r="P4101">
        <v>13.5</v>
      </c>
      <c r="Q4101">
        <v>35348</v>
      </c>
      <c r="R4101">
        <v>5663</v>
      </c>
      <c r="S4101">
        <v>29685</v>
      </c>
      <c r="T4101">
        <v>2</v>
      </c>
      <c r="U4101">
        <v>12.4</v>
      </c>
      <c r="V4101">
        <v>3251</v>
      </c>
      <c r="W4101">
        <v>1.1000000000000001</v>
      </c>
      <c r="X4101">
        <v>24.8</v>
      </c>
      <c r="AB4101">
        <v>0</v>
      </c>
    </row>
    <row r="4102" spans="1:28" x14ac:dyDescent="0.35">
      <c r="A4102">
        <v>2013</v>
      </c>
      <c r="B4102" t="s">
        <v>52</v>
      </c>
      <c r="C4102" t="s">
        <v>63</v>
      </c>
      <c r="D4102">
        <v>147</v>
      </c>
      <c r="E4102">
        <v>6623</v>
      </c>
      <c r="F4102">
        <v>433126</v>
      </c>
      <c r="G4102">
        <v>420513</v>
      </c>
      <c r="H4102">
        <v>376</v>
      </c>
      <c r="I4102">
        <v>5.8</v>
      </c>
      <c r="J4102">
        <v>76</v>
      </c>
      <c r="K4102">
        <v>1.2</v>
      </c>
      <c r="L4102">
        <v>55607</v>
      </c>
      <c r="M4102">
        <v>10132</v>
      </c>
      <c r="N4102">
        <v>45475</v>
      </c>
      <c r="O4102">
        <v>2.4</v>
      </c>
      <c r="P4102">
        <v>13.2</v>
      </c>
      <c r="Q4102">
        <v>30380</v>
      </c>
      <c r="R4102">
        <v>2807</v>
      </c>
      <c r="S4102">
        <v>27573</v>
      </c>
      <c r="T4102">
        <v>0.7</v>
      </c>
      <c r="U4102">
        <v>7.2</v>
      </c>
      <c r="V4102">
        <v>25227</v>
      </c>
      <c r="W4102">
        <v>6</v>
      </c>
      <c r="X4102">
        <v>14.4</v>
      </c>
      <c r="AB4102">
        <v>0</v>
      </c>
    </row>
    <row r="4103" spans="1:28" x14ac:dyDescent="0.35">
      <c r="A4103">
        <v>2013</v>
      </c>
      <c r="B4103" t="s">
        <v>52</v>
      </c>
      <c r="C4103" t="s">
        <v>64</v>
      </c>
      <c r="D4103">
        <v>536</v>
      </c>
      <c r="E4103">
        <v>37175</v>
      </c>
      <c r="F4103">
        <v>1674097</v>
      </c>
      <c r="G4103">
        <v>1648247</v>
      </c>
      <c r="H4103">
        <v>2414</v>
      </c>
      <c r="I4103">
        <v>6.6</v>
      </c>
      <c r="J4103">
        <v>1036</v>
      </c>
      <c r="K4103">
        <v>2.8</v>
      </c>
      <c r="L4103">
        <v>189156</v>
      </c>
      <c r="M4103">
        <v>38219</v>
      </c>
      <c r="N4103">
        <v>150937</v>
      </c>
      <c r="O4103">
        <v>2.2999999999999998</v>
      </c>
      <c r="P4103">
        <v>11.5</v>
      </c>
      <c r="Q4103">
        <v>137457</v>
      </c>
      <c r="R4103">
        <v>24710</v>
      </c>
      <c r="S4103">
        <v>112747</v>
      </c>
      <c r="T4103">
        <v>1.5</v>
      </c>
      <c r="U4103">
        <v>8.3000000000000007</v>
      </c>
      <c r="V4103">
        <v>51699</v>
      </c>
      <c r="W4103">
        <v>3.2</v>
      </c>
      <c r="X4103">
        <v>16.600000000000001</v>
      </c>
      <c r="AB4103">
        <v>0</v>
      </c>
    </row>
    <row r="4104" spans="1:28" x14ac:dyDescent="0.35">
      <c r="A4104">
        <v>2013</v>
      </c>
      <c r="B4104" t="s">
        <v>52</v>
      </c>
      <c r="C4104" t="s">
        <v>43</v>
      </c>
      <c r="D4104">
        <v>1162</v>
      </c>
      <c r="E4104">
        <v>70059</v>
      </c>
      <c r="F4104">
        <v>3591321</v>
      </c>
      <c r="G4104">
        <v>3538597</v>
      </c>
      <c r="H4104">
        <v>3540</v>
      </c>
      <c r="I4104">
        <v>5.0999999999999996</v>
      </c>
      <c r="J4104">
        <v>2731</v>
      </c>
      <c r="K4104">
        <v>3.9</v>
      </c>
      <c r="L4104">
        <v>398058</v>
      </c>
      <c r="M4104">
        <v>86137</v>
      </c>
      <c r="N4104">
        <v>311921</v>
      </c>
      <c r="O4104">
        <v>2.4</v>
      </c>
      <c r="P4104">
        <v>11.2</v>
      </c>
      <c r="Q4104">
        <v>292609</v>
      </c>
      <c r="R4104">
        <v>56984</v>
      </c>
      <c r="S4104">
        <v>235625</v>
      </c>
      <c r="T4104">
        <v>1.6</v>
      </c>
      <c r="U4104">
        <v>8.3000000000000007</v>
      </c>
      <c r="V4104">
        <v>105449</v>
      </c>
      <c r="W4104">
        <v>2.9</v>
      </c>
      <c r="X4104">
        <v>16.600000000000001</v>
      </c>
      <c r="Y4104">
        <v>1</v>
      </c>
      <c r="Z4104">
        <v>1</v>
      </c>
      <c r="AB4104">
        <v>1</v>
      </c>
    </row>
    <row r="4105" spans="1:28" x14ac:dyDescent="0.35">
      <c r="A4105">
        <v>2013</v>
      </c>
      <c r="B4105" t="s">
        <v>53</v>
      </c>
      <c r="C4105" t="s">
        <v>55</v>
      </c>
      <c r="D4105">
        <v>6</v>
      </c>
      <c r="E4105">
        <v>6</v>
      </c>
      <c r="F4105">
        <v>169</v>
      </c>
      <c r="G4105">
        <v>186</v>
      </c>
      <c r="H4105">
        <v>0</v>
      </c>
      <c r="I4105">
        <v>0</v>
      </c>
      <c r="J4105">
        <v>4</v>
      </c>
      <c r="K4105">
        <v>50</v>
      </c>
      <c r="L4105">
        <v>116</v>
      </c>
      <c r="M4105">
        <v>0</v>
      </c>
      <c r="N4105">
        <v>116</v>
      </c>
      <c r="O4105">
        <v>0</v>
      </c>
      <c r="P4105">
        <v>62.4</v>
      </c>
      <c r="Q4105">
        <v>150</v>
      </c>
      <c r="R4105">
        <v>70</v>
      </c>
      <c r="S4105">
        <v>80</v>
      </c>
      <c r="T4105">
        <v>37.6</v>
      </c>
      <c r="U4105">
        <v>80.599999999999994</v>
      </c>
      <c r="V4105">
        <v>-34</v>
      </c>
      <c r="W4105">
        <v>-18.2</v>
      </c>
      <c r="X4105">
        <v>124.8</v>
      </c>
      <c r="AB4105">
        <v>0</v>
      </c>
    </row>
    <row r="4106" spans="1:28" x14ac:dyDescent="0.35">
      <c r="A4106">
        <v>2013</v>
      </c>
      <c r="B4106" t="s">
        <v>53</v>
      </c>
      <c r="C4106" t="s">
        <v>56</v>
      </c>
      <c r="D4106">
        <v>11</v>
      </c>
      <c r="E4106">
        <v>11</v>
      </c>
      <c r="H4106">
        <v>0</v>
      </c>
      <c r="I4106">
        <v>0</v>
      </c>
      <c r="J4106">
        <v>6</v>
      </c>
      <c r="K4106">
        <v>42.9</v>
      </c>
      <c r="M4106">
        <v>0</v>
      </c>
      <c r="AB4106">
        <v>1</v>
      </c>
    </row>
    <row r="4107" spans="1:28" x14ac:dyDescent="0.35">
      <c r="A4107">
        <v>2013</v>
      </c>
      <c r="B4107" t="s">
        <v>53</v>
      </c>
      <c r="C4107" t="s">
        <v>57</v>
      </c>
      <c r="D4107">
        <v>7</v>
      </c>
      <c r="E4107">
        <v>111</v>
      </c>
      <c r="F4107">
        <v>20249</v>
      </c>
      <c r="G4107">
        <v>20141</v>
      </c>
      <c r="H4107">
        <v>10</v>
      </c>
      <c r="I4107">
        <v>8.6</v>
      </c>
      <c r="J4107">
        <v>21</v>
      </c>
      <c r="K4107">
        <v>18</v>
      </c>
      <c r="L4107">
        <v>8892</v>
      </c>
      <c r="P4107">
        <v>44.1</v>
      </c>
      <c r="Q4107">
        <v>8675</v>
      </c>
      <c r="S4107">
        <v>8384</v>
      </c>
      <c r="U4107">
        <v>43.1</v>
      </c>
      <c r="V4107">
        <v>217</v>
      </c>
      <c r="W4107">
        <v>1</v>
      </c>
      <c r="X4107">
        <v>86.2</v>
      </c>
      <c r="AB4107">
        <v>1</v>
      </c>
    </row>
    <row r="4108" spans="1:28" x14ac:dyDescent="0.35">
      <c r="A4108">
        <v>2013</v>
      </c>
      <c r="B4108" t="s">
        <v>53</v>
      </c>
      <c r="C4108" t="s">
        <v>58</v>
      </c>
      <c r="D4108">
        <v>4</v>
      </c>
      <c r="E4108">
        <v>111</v>
      </c>
      <c r="H4108">
        <v>15</v>
      </c>
      <c r="I4108">
        <v>14.4</v>
      </c>
      <c r="J4108">
        <v>1</v>
      </c>
      <c r="K4108">
        <v>1</v>
      </c>
      <c r="AB4108">
        <v>1</v>
      </c>
    </row>
    <row r="4109" spans="1:28" x14ac:dyDescent="0.35">
      <c r="A4109">
        <v>2013</v>
      </c>
      <c r="B4109" t="s">
        <v>53</v>
      </c>
      <c r="C4109" t="s">
        <v>59</v>
      </c>
      <c r="D4109">
        <v>6</v>
      </c>
      <c r="E4109">
        <v>90</v>
      </c>
      <c r="H4109">
        <v>2</v>
      </c>
      <c r="I4109">
        <v>2.2000000000000002</v>
      </c>
      <c r="J4109">
        <v>6</v>
      </c>
      <c r="K4109">
        <v>6.5</v>
      </c>
      <c r="AB4109">
        <v>1</v>
      </c>
    </row>
    <row r="4110" spans="1:28" x14ac:dyDescent="0.35">
      <c r="A4110">
        <v>2013</v>
      </c>
      <c r="B4110" t="s">
        <v>53</v>
      </c>
      <c r="C4110" t="s">
        <v>60</v>
      </c>
      <c r="D4110">
        <v>40</v>
      </c>
      <c r="E4110">
        <v>926</v>
      </c>
      <c r="F4110">
        <v>169708</v>
      </c>
      <c r="G4110">
        <v>160203</v>
      </c>
      <c r="H4110">
        <v>59</v>
      </c>
      <c r="I4110">
        <v>6.5</v>
      </c>
      <c r="J4110">
        <v>35</v>
      </c>
      <c r="K4110">
        <v>3.8</v>
      </c>
      <c r="L4110">
        <v>31991</v>
      </c>
      <c r="P4110">
        <v>20</v>
      </c>
      <c r="Q4110">
        <v>12981</v>
      </c>
      <c r="S4110">
        <v>8873</v>
      </c>
      <c r="U4110">
        <v>8.1</v>
      </c>
      <c r="V4110">
        <v>19010</v>
      </c>
      <c r="W4110">
        <v>11.9</v>
      </c>
      <c r="X4110">
        <v>16.2</v>
      </c>
      <c r="AB4110">
        <v>1</v>
      </c>
    </row>
    <row r="4111" spans="1:28" x14ac:dyDescent="0.35">
      <c r="A4111">
        <v>2013</v>
      </c>
      <c r="B4111" t="s">
        <v>53</v>
      </c>
      <c r="C4111" t="s">
        <v>61</v>
      </c>
      <c r="D4111">
        <v>52</v>
      </c>
      <c r="E4111">
        <v>1914</v>
      </c>
      <c r="F4111">
        <v>211561</v>
      </c>
      <c r="G4111">
        <v>210982</v>
      </c>
      <c r="H4111">
        <v>86</v>
      </c>
      <c r="I4111">
        <v>4.5999999999999996</v>
      </c>
      <c r="J4111">
        <v>39</v>
      </c>
      <c r="K4111">
        <v>2.1</v>
      </c>
      <c r="L4111">
        <v>26102</v>
      </c>
      <c r="P4111">
        <v>12.4</v>
      </c>
      <c r="Q4111">
        <v>24943</v>
      </c>
      <c r="S4111">
        <v>21746</v>
      </c>
      <c r="U4111">
        <v>11.8</v>
      </c>
      <c r="V4111">
        <v>1159</v>
      </c>
      <c r="W4111">
        <v>0.6</v>
      </c>
      <c r="X4111">
        <v>23.6</v>
      </c>
      <c r="AB4111">
        <v>1</v>
      </c>
    </row>
    <row r="4112" spans="1:28" x14ac:dyDescent="0.35">
      <c r="A4112">
        <v>2013</v>
      </c>
      <c r="B4112" t="s">
        <v>53</v>
      </c>
      <c r="C4112" t="s">
        <v>62</v>
      </c>
      <c r="D4112">
        <v>47</v>
      </c>
      <c r="E4112">
        <v>2467</v>
      </c>
      <c r="F4112">
        <v>260885</v>
      </c>
      <c r="G4112">
        <v>258771</v>
      </c>
      <c r="H4112">
        <v>146</v>
      </c>
      <c r="I4112">
        <v>6</v>
      </c>
      <c r="J4112">
        <v>52</v>
      </c>
      <c r="K4112">
        <v>2.1</v>
      </c>
      <c r="L4112">
        <v>33189</v>
      </c>
      <c r="M4112">
        <v>11449</v>
      </c>
      <c r="N4112">
        <v>21740</v>
      </c>
      <c r="O4112">
        <v>4.4000000000000004</v>
      </c>
      <c r="P4112">
        <v>12.8</v>
      </c>
      <c r="Q4112">
        <v>28960</v>
      </c>
      <c r="R4112">
        <v>3383</v>
      </c>
      <c r="S4112">
        <v>25577</v>
      </c>
      <c r="T4112">
        <v>1.3</v>
      </c>
      <c r="U4112">
        <v>11.2</v>
      </c>
      <c r="V4112">
        <v>4229</v>
      </c>
      <c r="W4112">
        <v>1.6</v>
      </c>
      <c r="X4112">
        <v>22.4</v>
      </c>
      <c r="AB4112">
        <v>0</v>
      </c>
    </row>
    <row r="4113" spans="1:28" x14ac:dyDescent="0.35">
      <c r="A4113">
        <v>2013</v>
      </c>
      <c r="B4113" t="s">
        <v>53</v>
      </c>
      <c r="C4113" t="s">
        <v>63</v>
      </c>
      <c r="D4113">
        <v>66</v>
      </c>
      <c r="E4113">
        <v>5864</v>
      </c>
      <c r="F4113">
        <v>340658</v>
      </c>
      <c r="G4113">
        <v>337069</v>
      </c>
      <c r="H4113">
        <v>572</v>
      </c>
      <c r="I4113">
        <v>10</v>
      </c>
      <c r="J4113">
        <v>327</v>
      </c>
      <c r="K4113">
        <v>5.7</v>
      </c>
      <c r="L4113">
        <v>42522</v>
      </c>
      <c r="M4113">
        <v>13852</v>
      </c>
      <c r="N4113">
        <v>28670</v>
      </c>
      <c r="O4113">
        <v>4.0999999999999996</v>
      </c>
      <c r="P4113">
        <v>12.6</v>
      </c>
      <c r="Q4113">
        <v>35343</v>
      </c>
      <c r="R4113">
        <v>5692</v>
      </c>
      <c r="S4113">
        <v>29651</v>
      </c>
      <c r="T4113">
        <v>1.7</v>
      </c>
      <c r="U4113">
        <v>10.5</v>
      </c>
      <c r="V4113">
        <v>7179</v>
      </c>
      <c r="W4113">
        <v>2.1</v>
      </c>
      <c r="X4113">
        <v>21</v>
      </c>
      <c r="AB4113">
        <v>0</v>
      </c>
    </row>
    <row r="4114" spans="1:28" x14ac:dyDescent="0.35">
      <c r="A4114">
        <v>2013</v>
      </c>
      <c r="B4114" t="s">
        <v>53</v>
      </c>
      <c r="C4114" t="s">
        <v>64</v>
      </c>
      <c r="D4114">
        <v>243</v>
      </c>
      <c r="E4114">
        <v>23451</v>
      </c>
      <c r="F4114">
        <v>1479367</v>
      </c>
      <c r="G4114">
        <v>1461609</v>
      </c>
      <c r="H4114">
        <v>1189</v>
      </c>
      <c r="I4114">
        <v>5.0999999999999996</v>
      </c>
      <c r="J4114">
        <v>1100</v>
      </c>
      <c r="K4114">
        <v>4.7</v>
      </c>
      <c r="L4114">
        <v>168393</v>
      </c>
      <c r="M4114">
        <v>27486</v>
      </c>
      <c r="N4114">
        <v>140907</v>
      </c>
      <c r="O4114">
        <v>1.9</v>
      </c>
      <c r="P4114">
        <v>11.5</v>
      </c>
      <c r="Q4114">
        <v>132878</v>
      </c>
      <c r="R4114">
        <v>22905</v>
      </c>
      <c r="S4114">
        <v>109973</v>
      </c>
      <c r="T4114">
        <v>1.6</v>
      </c>
      <c r="U4114">
        <v>9.1</v>
      </c>
      <c r="V4114">
        <v>35515</v>
      </c>
      <c r="W4114">
        <v>2.4</v>
      </c>
      <c r="X4114">
        <v>18.2</v>
      </c>
      <c r="AB4114">
        <v>0</v>
      </c>
    </row>
    <row r="4115" spans="1:28" x14ac:dyDescent="0.35">
      <c r="A4115">
        <v>2013</v>
      </c>
      <c r="B4115" t="s">
        <v>53</v>
      </c>
      <c r="C4115" t="s">
        <v>43</v>
      </c>
      <c r="D4115">
        <v>705</v>
      </c>
      <c r="E4115">
        <v>84278</v>
      </c>
      <c r="F4115">
        <v>4072777</v>
      </c>
      <c r="G4115">
        <v>4012418</v>
      </c>
      <c r="H4115">
        <v>6050</v>
      </c>
      <c r="I4115">
        <v>7.2</v>
      </c>
      <c r="J4115">
        <v>4801</v>
      </c>
      <c r="K4115">
        <v>5.7</v>
      </c>
      <c r="L4115">
        <v>448340</v>
      </c>
      <c r="M4115">
        <v>110694</v>
      </c>
      <c r="N4115">
        <v>337646</v>
      </c>
      <c r="O4115">
        <v>2.8</v>
      </c>
      <c r="P4115">
        <v>11.2</v>
      </c>
      <c r="Q4115">
        <v>327622</v>
      </c>
      <c r="R4115">
        <v>76612</v>
      </c>
      <c r="S4115">
        <v>251010</v>
      </c>
      <c r="T4115">
        <v>1.9</v>
      </c>
      <c r="U4115">
        <v>8.1999999999999993</v>
      </c>
      <c r="V4115">
        <v>120718</v>
      </c>
      <c r="W4115">
        <v>3</v>
      </c>
      <c r="X4115">
        <v>16.399999999999999</v>
      </c>
      <c r="AB4115">
        <v>0</v>
      </c>
    </row>
    <row r="4116" spans="1:28" x14ac:dyDescent="0.35">
      <c r="A4116">
        <v>2013</v>
      </c>
      <c r="B4116" t="s">
        <v>54</v>
      </c>
      <c r="C4116" t="s">
        <v>55</v>
      </c>
      <c r="D4116">
        <v>22</v>
      </c>
      <c r="E4116">
        <v>56</v>
      </c>
      <c r="F4116">
        <v>2166</v>
      </c>
      <c r="G4116">
        <v>1578</v>
      </c>
      <c r="H4116">
        <v>11</v>
      </c>
      <c r="I4116">
        <v>18.600000000000001</v>
      </c>
      <c r="J4116">
        <v>17</v>
      </c>
      <c r="K4116">
        <v>28.8</v>
      </c>
      <c r="L4116">
        <v>1408</v>
      </c>
      <c r="P4116">
        <v>89.2</v>
      </c>
      <c r="Q4116">
        <v>232</v>
      </c>
      <c r="S4116">
        <v>184</v>
      </c>
      <c r="U4116">
        <v>14.7</v>
      </c>
      <c r="V4116">
        <v>1176</v>
      </c>
      <c r="W4116">
        <v>74.5</v>
      </c>
      <c r="X4116">
        <v>29.4</v>
      </c>
      <c r="AB4116">
        <v>1</v>
      </c>
    </row>
    <row r="4117" spans="1:28" x14ac:dyDescent="0.35">
      <c r="A4117">
        <v>2013</v>
      </c>
      <c r="B4117" t="s">
        <v>54</v>
      </c>
      <c r="C4117" t="s">
        <v>56</v>
      </c>
      <c r="D4117">
        <v>21</v>
      </c>
      <c r="E4117">
        <v>21</v>
      </c>
      <c r="G4117">
        <v>417</v>
      </c>
      <c r="H4117">
        <v>1</v>
      </c>
      <c r="I4117">
        <v>3.9</v>
      </c>
      <c r="J4117">
        <v>10</v>
      </c>
      <c r="K4117">
        <v>39.200000000000003</v>
      </c>
      <c r="L4117">
        <v>34</v>
      </c>
      <c r="P4117">
        <v>8.1999999999999993</v>
      </c>
      <c r="Q4117">
        <v>110</v>
      </c>
      <c r="R4117">
        <v>38</v>
      </c>
      <c r="S4117">
        <v>72</v>
      </c>
      <c r="T4117">
        <v>9.1</v>
      </c>
      <c r="U4117">
        <v>26.4</v>
      </c>
      <c r="V4117">
        <v>-76</v>
      </c>
      <c r="W4117">
        <v>-18.2</v>
      </c>
      <c r="X4117">
        <v>16.399999999999999</v>
      </c>
      <c r="AB4117">
        <v>1</v>
      </c>
    </row>
    <row r="4118" spans="1:28" x14ac:dyDescent="0.35">
      <c r="A4118">
        <v>2013</v>
      </c>
      <c r="B4118" t="s">
        <v>54</v>
      </c>
      <c r="C4118" t="s">
        <v>57</v>
      </c>
      <c r="D4118">
        <v>17</v>
      </c>
      <c r="E4118">
        <v>34</v>
      </c>
      <c r="F4118">
        <v>41372</v>
      </c>
      <c r="G4118">
        <v>38431</v>
      </c>
      <c r="H4118">
        <v>1</v>
      </c>
      <c r="I4118">
        <v>2.6</v>
      </c>
      <c r="J4118">
        <v>10</v>
      </c>
      <c r="K4118">
        <v>26</v>
      </c>
      <c r="L4118">
        <v>9278</v>
      </c>
      <c r="P4118">
        <v>24.1</v>
      </c>
      <c r="Q4118">
        <v>3397</v>
      </c>
      <c r="R4118">
        <v>116</v>
      </c>
      <c r="S4118">
        <v>3281</v>
      </c>
      <c r="T4118">
        <v>0.3</v>
      </c>
      <c r="U4118">
        <v>8.8000000000000007</v>
      </c>
      <c r="V4118">
        <v>5881</v>
      </c>
      <c r="W4118">
        <v>15.3</v>
      </c>
      <c r="X4118">
        <v>17.600000000000001</v>
      </c>
      <c r="AB4118">
        <v>1</v>
      </c>
    </row>
    <row r="4119" spans="1:28" x14ac:dyDescent="0.35">
      <c r="A4119">
        <v>2013</v>
      </c>
      <c r="B4119" t="s">
        <v>54</v>
      </c>
      <c r="C4119" t="s">
        <v>58</v>
      </c>
      <c r="D4119">
        <v>14</v>
      </c>
      <c r="E4119">
        <v>14</v>
      </c>
      <c r="G4119">
        <v>1065</v>
      </c>
      <c r="H4119">
        <v>0</v>
      </c>
      <c r="I4119">
        <v>0</v>
      </c>
      <c r="J4119">
        <v>11</v>
      </c>
      <c r="K4119">
        <v>56.4</v>
      </c>
      <c r="L4119">
        <v>1533</v>
      </c>
      <c r="M4119">
        <v>0</v>
      </c>
      <c r="N4119">
        <v>1533</v>
      </c>
      <c r="O4119">
        <v>0</v>
      </c>
      <c r="P4119">
        <v>143.9</v>
      </c>
      <c r="Q4119">
        <v>484</v>
      </c>
      <c r="R4119">
        <v>152</v>
      </c>
      <c r="S4119">
        <v>332</v>
      </c>
      <c r="T4119">
        <v>14.3</v>
      </c>
      <c r="U4119">
        <v>45.4</v>
      </c>
      <c r="V4119">
        <v>1049</v>
      </c>
      <c r="W4119">
        <v>98.5</v>
      </c>
      <c r="X4119">
        <v>90.8</v>
      </c>
      <c r="AB4119">
        <v>1</v>
      </c>
    </row>
    <row r="4120" spans="1:28" x14ac:dyDescent="0.35">
      <c r="A4120">
        <v>2013</v>
      </c>
      <c r="B4120" t="s">
        <v>54</v>
      </c>
      <c r="C4120" t="s">
        <v>59</v>
      </c>
      <c r="D4120">
        <v>15</v>
      </c>
      <c r="E4120">
        <v>21</v>
      </c>
      <c r="F4120">
        <v>627</v>
      </c>
      <c r="G4120">
        <v>936</v>
      </c>
      <c r="H4120">
        <v>5</v>
      </c>
      <c r="I4120">
        <v>18.5</v>
      </c>
      <c r="J4120">
        <v>17</v>
      </c>
      <c r="K4120">
        <v>63</v>
      </c>
      <c r="L4120">
        <v>125</v>
      </c>
      <c r="P4120">
        <v>13.4</v>
      </c>
      <c r="Q4120">
        <v>743</v>
      </c>
      <c r="R4120">
        <v>677</v>
      </c>
      <c r="S4120">
        <v>66</v>
      </c>
      <c r="T4120">
        <v>72.3</v>
      </c>
      <c r="U4120">
        <v>79.400000000000006</v>
      </c>
      <c r="V4120">
        <v>-618</v>
      </c>
      <c r="W4120">
        <v>-66</v>
      </c>
      <c r="X4120">
        <v>26.8</v>
      </c>
      <c r="AB4120">
        <v>1</v>
      </c>
    </row>
    <row r="4121" spans="1:28" x14ac:dyDescent="0.35">
      <c r="A4121">
        <v>2013</v>
      </c>
      <c r="B4121" t="s">
        <v>54</v>
      </c>
      <c r="C4121" t="s">
        <v>60</v>
      </c>
      <c r="D4121">
        <v>80</v>
      </c>
      <c r="E4121">
        <v>340</v>
      </c>
      <c r="F4121">
        <v>90642</v>
      </c>
      <c r="G4121">
        <v>96891</v>
      </c>
      <c r="H4121">
        <v>7</v>
      </c>
      <c r="I4121">
        <v>1.9</v>
      </c>
      <c r="J4121">
        <v>57</v>
      </c>
      <c r="K4121">
        <v>15.7</v>
      </c>
      <c r="L4121">
        <v>6901</v>
      </c>
      <c r="P4121">
        <v>7.1</v>
      </c>
      <c r="Q4121">
        <v>19398</v>
      </c>
      <c r="S4121">
        <v>18767</v>
      </c>
      <c r="U4121">
        <v>20</v>
      </c>
      <c r="V4121">
        <v>-12497</v>
      </c>
      <c r="W4121">
        <v>-12.9</v>
      </c>
      <c r="X4121">
        <v>14.2</v>
      </c>
      <c r="AB4121">
        <v>1</v>
      </c>
    </row>
    <row r="4122" spans="1:28" x14ac:dyDescent="0.35">
      <c r="A4122">
        <v>2013</v>
      </c>
      <c r="B4122" t="s">
        <v>54</v>
      </c>
      <c r="C4122" t="s">
        <v>61</v>
      </c>
      <c r="D4122">
        <v>54</v>
      </c>
      <c r="E4122">
        <v>3434</v>
      </c>
      <c r="F4122">
        <v>348150</v>
      </c>
      <c r="G4122">
        <v>345869</v>
      </c>
      <c r="H4122">
        <v>130</v>
      </c>
      <c r="I4122">
        <v>3.8</v>
      </c>
      <c r="J4122">
        <v>114</v>
      </c>
      <c r="K4122">
        <v>3.3</v>
      </c>
      <c r="L4122">
        <v>53511</v>
      </c>
      <c r="P4122">
        <v>15.5</v>
      </c>
      <c r="Q4122">
        <v>48949</v>
      </c>
      <c r="S4122">
        <v>29644</v>
      </c>
      <c r="U4122">
        <v>14.2</v>
      </c>
      <c r="V4122">
        <v>4562</v>
      </c>
      <c r="W4122">
        <v>1.3</v>
      </c>
      <c r="X4122">
        <v>28.4</v>
      </c>
      <c r="AB4122">
        <v>1</v>
      </c>
    </row>
    <row r="4123" spans="1:28" x14ac:dyDescent="0.35">
      <c r="A4123">
        <v>2013</v>
      </c>
      <c r="B4123" t="s">
        <v>54</v>
      </c>
      <c r="C4123" t="s">
        <v>62</v>
      </c>
      <c r="D4123">
        <v>60</v>
      </c>
      <c r="E4123">
        <v>8185</v>
      </c>
      <c r="F4123">
        <v>599548</v>
      </c>
      <c r="G4123">
        <v>566776</v>
      </c>
      <c r="H4123">
        <v>578</v>
      </c>
      <c r="I4123">
        <v>7.2</v>
      </c>
      <c r="J4123">
        <v>251</v>
      </c>
      <c r="K4123">
        <v>3.1</v>
      </c>
      <c r="L4123">
        <v>120791</v>
      </c>
      <c r="M4123">
        <v>33225</v>
      </c>
      <c r="N4123">
        <v>87566</v>
      </c>
      <c r="O4123">
        <v>5.9</v>
      </c>
      <c r="P4123">
        <v>21.3</v>
      </c>
      <c r="Q4123">
        <v>55246</v>
      </c>
      <c r="R4123">
        <v>28571</v>
      </c>
      <c r="S4123">
        <v>26675</v>
      </c>
      <c r="T4123">
        <v>5</v>
      </c>
      <c r="U4123">
        <v>9.6999999999999993</v>
      </c>
      <c r="V4123">
        <v>65545</v>
      </c>
      <c r="W4123">
        <v>11.6</v>
      </c>
      <c r="X4123">
        <v>19.399999999999999</v>
      </c>
      <c r="AB4123">
        <v>0</v>
      </c>
    </row>
    <row r="4124" spans="1:28" x14ac:dyDescent="0.35">
      <c r="A4124">
        <v>2013</v>
      </c>
      <c r="B4124" t="s">
        <v>54</v>
      </c>
      <c r="C4124" t="s">
        <v>63</v>
      </c>
      <c r="D4124">
        <v>65</v>
      </c>
      <c r="E4124">
        <v>27620</v>
      </c>
      <c r="F4124">
        <v>1339688</v>
      </c>
      <c r="G4124">
        <v>1302262</v>
      </c>
      <c r="H4124">
        <v>3621</v>
      </c>
      <c r="I4124">
        <v>13.4</v>
      </c>
      <c r="J4124">
        <v>2304</v>
      </c>
      <c r="K4124">
        <v>8.5</v>
      </c>
      <c r="L4124">
        <v>232894</v>
      </c>
      <c r="M4124">
        <v>94282</v>
      </c>
      <c r="N4124">
        <v>138612</v>
      </c>
      <c r="O4124">
        <v>7.2</v>
      </c>
      <c r="P4124">
        <v>17.899999999999999</v>
      </c>
      <c r="Q4124">
        <v>158042</v>
      </c>
      <c r="R4124">
        <v>40235</v>
      </c>
      <c r="S4124">
        <v>117807</v>
      </c>
      <c r="T4124">
        <v>3.1</v>
      </c>
      <c r="U4124">
        <v>12.1</v>
      </c>
      <c r="V4124">
        <v>74852</v>
      </c>
      <c r="W4124">
        <v>5.8</v>
      </c>
      <c r="X4124">
        <v>24.2</v>
      </c>
      <c r="AB4124">
        <v>0</v>
      </c>
    </row>
    <row r="4125" spans="1:28" x14ac:dyDescent="0.35">
      <c r="A4125">
        <v>2013</v>
      </c>
      <c r="B4125" t="s">
        <v>54</v>
      </c>
      <c r="C4125" t="s">
        <v>64</v>
      </c>
      <c r="D4125">
        <v>206</v>
      </c>
      <c r="E4125">
        <v>77997</v>
      </c>
      <c r="F4125">
        <v>4524877</v>
      </c>
      <c r="G4125">
        <v>4436019</v>
      </c>
      <c r="H4125">
        <v>5609</v>
      </c>
      <c r="I4125">
        <v>7.3</v>
      </c>
      <c r="J4125">
        <v>3586</v>
      </c>
      <c r="K4125">
        <v>4.7</v>
      </c>
      <c r="L4125">
        <v>580833</v>
      </c>
      <c r="M4125">
        <v>174074</v>
      </c>
      <c r="N4125">
        <v>406759</v>
      </c>
      <c r="O4125">
        <v>3.9</v>
      </c>
      <c r="P4125">
        <v>13.1</v>
      </c>
      <c r="Q4125">
        <v>403116</v>
      </c>
      <c r="R4125">
        <v>129976</v>
      </c>
      <c r="S4125">
        <v>273140</v>
      </c>
      <c r="T4125">
        <v>2.9</v>
      </c>
      <c r="U4125">
        <v>9.1</v>
      </c>
      <c r="V4125">
        <v>177717</v>
      </c>
      <c r="W4125">
        <v>4</v>
      </c>
      <c r="X4125">
        <v>18.2</v>
      </c>
      <c r="AB4125">
        <v>0</v>
      </c>
    </row>
    <row r="4126" spans="1:28" x14ac:dyDescent="0.35">
      <c r="A4126">
        <v>2013</v>
      </c>
      <c r="B4126" t="s">
        <v>54</v>
      </c>
      <c r="C4126" t="s">
        <v>43</v>
      </c>
      <c r="D4126">
        <v>791</v>
      </c>
      <c r="E4126">
        <v>538013</v>
      </c>
      <c r="F4126">
        <v>25617495</v>
      </c>
      <c r="G4126">
        <v>25397102</v>
      </c>
      <c r="H4126">
        <v>42265</v>
      </c>
      <c r="I4126">
        <v>7.9</v>
      </c>
      <c r="J4126">
        <v>30539</v>
      </c>
      <c r="K4126">
        <v>5.7</v>
      </c>
      <c r="L4126">
        <v>2737989</v>
      </c>
      <c r="M4126">
        <v>795349</v>
      </c>
      <c r="N4126">
        <v>1942640</v>
      </c>
      <c r="O4126">
        <v>3.1</v>
      </c>
      <c r="P4126">
        <v>10.8</v>
      </c>
      <c r="Q4126">
        <v>2297204</v>
      </c>
      <c r="R4126">
        <v>463044</v>
      </c>
      <c r="S4126">
        <v>1834160</v>
      </c>
      <c r="T4126">
        <v>1.8</v>
      </c>
      <c r="U4126">
        <v>9</v>
      </c>
      <c r="V4126">
        <v>440785</v>
      </c>
      <c r="W4126">
        <v>1.8</v>
      </c>
      <c r="X4126">
        <v>18</v>
      </c>
      <c r="AB4126">
        <v>0</v>
      </c>
    </row>
    <row r="4127" spans="1:28" x14ac:dyDescent="0.35">
      <c r="A4127">
        <v>2014</v>
      </c>
      <c r="B4127" t="s">
        <v>41</v>
      </c>
      <c r="C4127" t="s">
        <v>42</v>
      </c>
      <c r="D4127">
        <v>353215</v>
      </c>
      <c r="E4127">
        <v>353247</v>
      </c>
      <c r="F4127">
        <v>824983</v>
      </c>
      <c r="G4127">
        <v>412492</v>
      </c>
      <c r="H4127">
        <v>353247</v>
      </c>
      <c r="I4127">
        <v>200</v>
      </c>
      <c r="J4127">
        <v>0</v>
      </c>
      <c r="K4127">
        <v>0</v>
      </c>
      <c r="L4127">
        <v>824983</v>
      </c>
      <c r="M4127">
        <v>824983</v>
      </c>
      <c r="N4127">
        <v>0</v>
      </c>
      <c r="O4127">
        <v>200</v>
      </c>
      <c r="P4127">
        <v>200</v>
      </c>
      <c r="Q4127">
        <v>0</v>
      </c>
      <c r="R4127">
        <v>0</v>
      </c>
      <c r="S4127">
        <v>0</v>
      </c>
      <c r="T4127">
        <v>0</v>
      </c>
      <c r="U4127">
        <v>0</v>
      </c>
      <c r="V4127">
        <v>824983</v>
      </c>
      <c r="W4127">
        <v>200</v>
      </c>
      <c r="X4127">
        <v>0</v>
      </c>
      <c r="AB4127">
        <v>0</v>
      </c>
    </row>
    <row r="4128" spans="1:28" x14ac:dyDescent="0.35">
      <c r="A4128">
        <v>2014</v>
      </c>
      <c r="B4128" t="s">
        <v>41</v>
      </c>
      <c r="C4128" t="s">
        <v>55</v>
      </c>
      <c r="D4128">
        <v>215453</v>
      </c>
      <c r="E4128">
        <v>215461</v>
      </c>
      <c r="F4128">
        <v>428506</v>
      </c>
      <c r="G4128">
        <v>489526</v>
      </c>
      <c r="H4128">
        <v>7</v>
      </c>
      <c r="I4128">
        <v>0</v>
      </c>
      <c r="J4128">
        <v>84367</v>
      </c>
      <c r="K4128">
        <v>32.700000000000003</v>
      </c>
      <c r="L4128">
        <v>92481</v>
      </c>
      <c r="M4128">
        <v>17</v>
      </c>
      <c r="N4128">
        <v>92464</v>
      </c>
      <c r="O4128">
        <v>0</v>
      </c>
      <c r="P4128">
        <v>18.899999999999999</v>
      </c>
      <c r="Q4128">
        <v>214521</v>
      </c>
      <c r="R4128">
        <v>165728</v>
      </c>
      <c r="S4128">
        <v>48793</v>
      </c>
      <c r="T4128">
        <v>33.9</v>
      </c>
      <c r="U4128">
        <v>43.8</v>
      </c>
      <c r="V4128">
        <v>-122040</v>
      </c>
      <c r="W4128">
        <v>-24.9</v>
      </c>
      <c r="X4128">
        <v>37.799999999999997</v>
      </c>
      <c r="Y4128">
        <v>65261</v>
      </c>
      <c r="Z4128">
        <v>65261</v>
      </c>
      <c r="AA4128">
        <v>131481</v>
      </c>
      <c r="AB4128">
        <v>0</v>
      </c>
    </row>
    <row r="4129" spans="1:28" x14ac:dyDescent="0.35">
      <c r="A4129">
        <v>2014</v>
      </c>
      <c r="B4129" t="s">
        <v>41</v>
      </c>
      <c r="C4129" t="s">
        <v>56</v>
      </c>
      <c r="D4129">
        <v>178237</v>
      </c>
      <c r="E4129">
        <v>178256</v>
      </c>
      <c r="F4129">
        <v>358054</v>
      </c>
      <c r="G4129">
        <v>390689</v>
      </c>
      <c r="H4129">
        <v>12633</v>
      </c>
      <c r="I4129">
        <v>6.5</v>
      </c>
      <c r="J4129">
        <v>47816</v>
      </c>
      <c r="K4129">
        <v>24.4</v>
      </c>
      <c r="L4129">
        <v>79468</v>
      </c>
      <c r="M4129">
        <v>26538</v>
      </c>
      <c r="N4129">
        <v>52930</v>
      </c>
      <c r="O4129">
        <v>6.8</v>
      </c>
      <c r="P4129">
        <v>20.3</v>
      </c>
      <c r="Q4129">
        <v>144737</v>
      </c>
      <c r="R4129">
        <v>103613</v>
      </c>
      <c r="S4129">
        <v>41124</v>
      </c>
      <c r="T4129">
        <v>26.5</v>
      </c>
      <c r="U4129">
        <v>37</v>
      </c>
      <c r="V4129">
        <v>-65269</v>
      </c>
      <c r="W4129">
        <v>-16.7</v>
      </c>
      <c r="X4129">
        <v>40.6</v>
      </c>
      <c r="Y4129">
        <v>37131</v>
      </c>
      <c r="Z4129">
        <v>37136</v>
      </c>
      <c r="AA4129">
        <v>82492</v>
      </c>
      <c r="AB4129">
        <v>0</v>
      </c>
    </row>
    <row r="4130" spans="1:28" x14ac:dyDescent="0.35">
      <c r="A4130">
        <v>2014</v>
      </c>
      <c r="B4130" t="s">
        <v>41</v>
      </c>
      <c r="C4130" t="s">
        <v>57</v>
      </c>
      <c r="D4130">
        <v>148056</v>
      </c>
      <c r="E4130">
        <v>148085</v>
      </c>
      <c r="F4130">
        <v>299502</v>
      </c>
      <c r="G4130">
        <v>324617</v>
      </c>
      <c r="H4130">
        <v>10327</v>
      </c>
      <c r="I4130">
        <v>6.5</v>
      </c>
      <c r="J4130">
        <v>34167</v>
      </c>
      <c r="K4130">
        <v>21.4</v>
      </c>
      <c r="L4130">
        <v>60277</v>
      </c>
      <c r="M4130">
        <v>21296</v>
      </c>
      <c r="N4130">
        <v>38981</v>
      </c>
      <c r="O4130">
        <v>6.6</v>
      </c>
      <c r="P4130">
        <v>18.600000000000001</v>
      </c>
      <c r="Q4130">
        <v>110506</v>
      </c>
      <c r="R4130">
        <v>76475</v>
      </c>
      <c r="S4130">
        <v>34031</v>
      </c>
      <c r="T4130">
        <v>23.6</v>
      </c>
      <c r="U4130">
        <v>34</v>
      </c>
      <c r="V4130">
        <v>-50229</v>
      </c>
      <c r="W4130">
        <v>-15.4</v>
      </c>
      <c r="X4130">
        <v>37.200000000000003</v>
      </c>
      <c r="Y4130">
        <v>26503</v>
      </c>
      <c r="Z4130">
        <v>26503</v>
      </c>
      <c r="AA4130">
        <v>60838</v>
      </c>
      <c r="AB4130">
        <v>0</v>
      </c>
    </row>
    <row r="4131" spans="1:28" x14ac:dyDescent="0.35">
      <c r="A4131">
        <v>2014</v>
      </c>
      <c r="B4131" t="s">
        <v>41</v>
      </c>
      <c r="C4131" t="s">
        <v>58</v>
      </c>
      <c r="D4131">
        <v>122924</v>
      </c>
      <c r="E4131">
        <v>122957</v>
      </c>
      <c r="F4131">
        <v>248368</v>
      </c>
      <c r="G4131">
        <v>267710</v>
      </c>
      <c r="H4131">
        <v>8517</v>
      </c>
      <c r="I4131">
        <v>6.5</v>
      </c>
      <c r="J4131">
        <v>25883</v>
      </c>
      <c r="K4131">
        <v>19.7</v>
      </c>
      <c r="L4131">
        <v>46902</v>
      </c>
      <c r="M4131">
        <v>17403</v>
      </c>
      <c r="N4131">
        <v>29499</v>
      </c>
      <c r="O4131">
        <v>6.5</v>
      </c>
      <c r="P4131">
        <v>17.5</v>
      </c>
      <c r="Q4131">
        <v>85585</v>
      </c>
      <c r="R4131">
        <v>58579</v>
      </c>
      <c r="S4131">
        <v>27006</v>
      </c>
      <c r="T4131">
        <v>21.9</v>
      </c>
      <c r="U4131">
        <v>32</v>
      </c>
      <c r="V4131">
        <v>-38683</v>
      </c>
      <c r="W4131">
        <v>-14.5</v>
      </c>
      <c r="X4131">
        <v>35</v>
      </c>
      <c r="Y4131">
        <v>19685</v>
      </c>
      <c r="Z4131">
        <v>19687</v>
      </c>
      <c r="AA4131">
        <v>46089</v>
      </c>
      <c r="AB4131">
        <v>0</v>
      </c>
    </row>
    <row r="4132" spans="1:28" x14ac:dyDescent="0.35">
      <c r="A4132">
        <v>2014</v>
      </c>
      <c r="B4132" t="s">
        <v>41</v>
      </c>
      <c r="C4132" t="s">
        <v>59</v>
      </c>
      <c r="D4132">
        <v>116410</v>
      </c>
      <c r="E4132">
        <v>116434</v>
      </c>
      <c r="F4132">
        <v>235586</v>
      </c>
      <c r="G4132">
        <v>251623</v>
      </c>
      <c r="H4132">
        <v>7802</v>
      </c>
      <c r="I4132">
        <v>6.3</v>
      </c>
      <c r="J4132">
        <v>22218</v>
      </c>
      <c r="K4132">
        <v>18</v>
      </c>
      <c r="L4132">
        <v>42695</v>
      </c>
      <c r="M4132">
        <v>15822</v>
      </c>
      <c r="N4132">
        <v>26873</v>
      </c>
      <c r="O4132">
        <v>6.3</v>
      </c>
      <c r="P4132">
        <v>17</v>
      </c>
      <c r="Q4132">
        <v>74768</v>
      </c>
      <c r="R4132">
        <v>49529</v>
      </c>
      <c r="S4132">
        <v>25239</v>
      </c>
      <c r="T4132">
        <v>19.7</v>
      </c>
      <c r="U4132">
        <v>29.7</v>
      </c>
      <c r="V4132">
        <v>-32073</v>
      </c>
      <c r="W4132">
        <v>-12.7</v>
      </c>
      <c r="X4132">
        <v>34</v>
      </c>
      <c r="Y4132">
        <v>16783</v>
      </c>
      <c r="Z4132">
        <v>16783</v>
      </c>
      <c r="AA4132">
        <v>38612</v>
      </c>
      <c r="AB4132">
        <v>0</v>
      </c>
    </row>
    <row r="4133" spans="1:28" x14ac:dyDescent="0.35">
      <c r="A4133">
        <v>2014</v>
      </c>
      <c r="B4133" t="s">
        <v>41</v>
      </c>
      <c r="C4133" t="s">
        <v>60</v>
      </c>
      <c r="D4133">
        <v>543226</v>
      </c>
      <c r="E4133">
        <v>543551</v>
      </c>
      <c r="F4133">
        <v>1102956</v>
      </c>
      <c r="G4133">
        <v>1165668</v>
      </c>
      <c r="H4133">
        <v>37795</v>
      </c>
      <c r="I4133">
        <v>6.6</v>
      </c>
      <c r="J4133">
        <v>89884</v>
      </c>
      <c r="K4133">
        <v>15.8</v>
      </c>
      <c r="L4133">
        <v>189107</v>
      </c>
      <c r="M4133">
        <v>73317</v>
      </c>
      <c r="N4133">
        <v>115790</v>
      </c>
      <c r="O4133">
        <v>6.3</v>
      </c>
      <c r="P4133">
        <v>16.2</v>
      </c>
      <c r="Q4133">
        <v>314531</v>
      </c>
      <c r="R4133">
        <v>199214</v>
      </c>
      <c r="S4133">
        <v>115317</v>
      </c>
      <c r="T4133">
        <v>17.100000000000001</v>
      </c>
      <c r="U4133">
        <v>27</v>
      </c>
      <c r="V4133">
        <v>-125424</v>
      </c>
      <c r="W4133">
        <v>-10.8</v>
      </c>
      <c r="X4133">
        <v>32.4</v>
      </c>
      <c r="Y4133">
        <v>65139</v>
      </c>
      <c r="Z4133">
        <v>65170</v>
      </c>
      <c r="AA4133">
        <v>150538</v>
      </c>
      <c r="AB4133">
        <v>0</v>
      </c>
    </row>
    <row r="4134" spans="1:28" x14ac:dyDescent="0.35">
      <c r="A4134">
        <v>2014</v>
      </c>
      <c r="B4134" t="s">
        <v>41</v>
      </c>
      <c r="C4134" t="s">
        <v>61</v>
      </c>
      <c r="D4134">
        <v>351703</v>
      </c>
      <c r="E4134">
        <v>352105</v>
      </c>
      <c r="F4134">
        <v>727076</v>
      </c>
      <c r="G4134">
        <v>764202</v>
      </c>
      <c r="H4134">
        <v>22103</v>
      </c>
      <c r="I4134">
        <v>6</v>
      </c>
      <c r="J4134">
        <v>49477</v>
      </c>
      <c r="K4134">
        <v>13.5</v>
      </c>
      <c r="L4134">
        <v>109665</v>
      </c>
      <c r="M4134">
        <v>42134</v>
      </c>
      <c r="N4134">
        <v>67531</v>
      </c>
      <c r="O4134">
        <v>5.5</v>
      </c>
      <c r="P4134">
        <v>14.4</v>
      </c>
      <c r="Q4134">
        <v>183917</v>
      </c>
      <c r="R4134">
        <v>109096</v>
      </c>
      <c r="S4134">
        <v>74821</v>
      </c>
      <c r="T4134">
        <v>14.3</v>
      </c>
      <c r="U4134">
        <v>24.1</v>
      </c>
      <c r="V4134">
        <v>-74252</v>
      </c>
      <c r="W4134">
        <v>-9.6999999999999993</v>
      </c>
      <c r="X4134">
        <v>28.8</v>
      </c>
      <c r="Y4134">
        <v>35324</v>
      </c>
      <c r="Z4134">
        <v>35378</v>
      </c>
      <c r="AA4134">
        <v>81966</v>
      </c>
      <c r="AB4134">
        <v>0</v>
      </c>
    </row>
    <row r="4135" spans="1:28" x14ac:dyDescent="0.35">
      <c r="A4135">
        <v>2014</v>
      </c>
      <c r="B4135" t="s">
        <v>41</v>
      </c>
      <c r="C4135" t="s">
        <v>62</v>
      </c>
      <c r="D4135">
        <v>254282</v>
      </c>
      <c r="E4135">
        <v>254501</v>
      </c>
      <c r="F4135">
        <v>533687</v>
      </c>
      <c r="G4135">
        <v>560569</v>
      </c>
      <c r="H4135">
        <v>14570</v>
      </c>
      <c r="I4135">
        <v>5.5</v>
      </c>
      <c r="J4135">
        <v>33296</v>
      </c>
      <c r="K4135">
        <v>12.6</v>
      </c>
      <c r="L4135">
        <v>74456</v>
      </c>
      <c r="M4135">
        <v>27991</v>
      </c>
      <c r="N4135">
        <v>46465</v>
      </c>
      <c r="O4135">
        <v>5</v>
      </c>
      <c r="P4135">
        <v>13.3</v>
      </c>
      <c r="Q4135">
        <v>128219</v>
      </c>
      <c r="R4135">
        <v>74380</v>
      </c>
      <c r="S4135">
        <v>53839</v>
      </c>
      <c r="T4135">
        <v>13.3</v>
      </c>
      <c r="U4135">
        <v>22.9</v>
      </c>
      <c r="V4135">
        <v>-53763</v>
      </c>
      <c r="W4135">
        <v>-9.6</v>
      </c>
      <c r="X4135">
        <v>26.6</v>
      </c>
      <c r="Y4135">
        <v>23837</v>
      </c>
      <c r="Z4135">
        <v>23856</v>
      </c>
      <c r="AA4135">
        <v>55882</v>
      </c>
      <c r="AB4135">
        <v>0</v>
      </c>
    </row>
    <row r="4136" spans="1:28" x14ac:dyDescent="0.35">
      <c r="A4136">
        <v>2014</v>
      </c>
      <c r="B4136" t="s">
        <v>41</v>
      </c>
      <c r="C4136" t="s">
        <v>63</v>
      </c>
      <c r="D4136">
        <v>175017</v>
      </c>
      <c r="E4136">
        <v>175208</v>
      </c>
      <c r="F4136">
        <v>375221</v>
      </c>
      <c r="G4136">
        <v>394680</v>
      </c>
      <c r="H4136">
        <v>9075</v>
      </c>
      <c r="I4136">
        <v>5</v>
      </c>
      <c r="J4136">
        <v>22069</v>
      </c>
      <c r="K4136">
        <v>12.1</v>
      </c>
      <c r="L4136">
        <v>49317</v>
      </c>
      <c r="M4136">
        <v>18205</v>
      </c>
      <c r="N4136">
        <v>31112</v>
      </c>
      <c r="O4136">
        <v>4.5999999999999996</v>
      </c>
      <c r="P4136">
        <v>12.5</v>
      </c>
      <c r="Q4136">
        <v>88235</v>
      </c>
      <c r="R4136">
        <v>50469</v>
      </c>
      <c r="S4136">
        <v>37766</v>
      </c>
      <c r="T4136">
        <v>12.8</v>
      </c>
      <c r="U4136">
        <v>22.4</v>
      </c>
      <c r="V4136">
        <v>-38918</v>
      </c>
      <c r="W4136">
        <v>-9.9</v>
      </c>
      <c r="X4136">
        <v>25</v>
      </c>
      <c r="Y4136">
        <v>15996</v>
      </c>
      <c r="Z4136">
        <v>16025</v>
      </c>
      <c r="AA4136">
        <v>38079</v>
      </c>
      <c r="AB4136">
        <v>0</v>
      </c>
    </row>
    <row r="4137" spans="1:28" x14ac:dyDescent="0.35">
      <c r="A4137">
        <v>2014</v>
      </c>
      <c r="B4137" t="s">
        <v>41</v>
      </c>
      <c r="C4137" t="s">
        <v>64</v>
      </c>
      <c r="D4137">
        <v>264086</v>
      </c>
      <c r="E4137">
        <v>264985</v>
      </c>
      <c r="F4137">
        <v>583536</v>
      </c>
      <c r="G4137">
        <v>617901</v>
      </c>
      <c r="H4137">
        <v>11423</v>
      </c>
      <c r="I4137">
        <v>4.0999999999999996</v>
      </c>
      <c r="J4137">
        <v>33091</v>
      </c>
      <c r="K4137">
        <v>12</v>
      </c>
      <c r="L4137">
        <v>67082</v>
      </c>
      <c r="M4137">
        <v>23219</v>
      </c>
      <c r="N4137">
        <v>43863</v>
      </c>
      <c r="O4137">
        <v>3.8</v>
      </c>
      <c r="P4137">
        <v>10.9</v>
      </c>
      <c r="Q4137">
        <v>135811</v>
      </c>
      <c r="R4137">
        <v>78289</v>
      </c>
      <c r="S4137">
        <v>57522</v>
      </c>
      <c r="T4137">
        <v>12.7</v>
      </c>
      <c r="U4137">
        <v>22</v>
      </c>
      <c r="V4137">
        <v>-68729</v>
      </c>
      <c r="W4137">
        <v>-11.1</v>
      </c>
      <c r="X4137">
        <v>21.8</v>
      </c>
      <c r="Y4137">
        <v>24766</v>
      </c>
      <c r="Z4137">
        <v>24840</v>
      </c>
      <c r="AA4137">
        <v>61015</v>
      </c>
      <c r="AB4137">
        <v>0</v>
      </c>
    </row>
    <row r="4138" spans="1:28" x14ac:dyDescent="0.35">
      <c r="A4138">
        <v>2014</v>
      </c>
      <c r="B4138" t="s">
        <v>41</v>
      </c>
      <c r="C4138" t="s">
        <v>43</v>
      </c>
      <c r="D4138">
        <v>110236</v>
      </c>
      <c r="E4138">
        <v>111100</v>
      </c>
      <c r="F4138">
        <v>256729</v>
      </c>
      <c r="G4138">
        <v>274096</v>
      </c>
      <c r="H4138">
        <v>3630</v>
      </c>
      <c r="I4138">
        <v>3.1</v>
      </c>
      <c r="J4138">
        <v>14022</v>
      </c>
      <c r="K4138">
        <v>12.1</v>
      </c>
      <c r="L4138">
        <v>25827</v>
      </c>
      <c r="M4138">
        <v>8281</v>
      </c>
      <c r="N4138">
        <v>17546</v>
      </c>
      <c r="O4138">
        <v>3</v>
      </c>
      <c r="P4138">
        <v>9.4</v>
      </c>
      <c r="Q4138">
        <v>60561</v>
      </c>
      <c r="R4138">
        <v>36367</v>
      </c>
      <c r="S4138">
        <v>24194</v>
      </c>
      <c r="T4138">
        <v>13.3</v>
      </c>
      <c r="U4138">
        <v>22.1</v>
      </c>
      <c r="V4138">
        <v>-34734</v>
      </c>
      <c r="W4138">
        <v>-12.7</v>
      </c>
      <c r="X4138">
        <v>18.8</v>
      </c>
      <c r="Y4138">
        <v>11122</v>
      </c>
      <c r="Z4138">
        <v>11233</v>
      </c>
      <c r="AA4138">
        <v>30006</v>
      </c>
      <c r="AB4138">
        <v>0</v>
      </c>
    </row>
    <row r="4139" spans="1:28" x14ac:dyDescent="0.35">
      <c r="A4139">
        <v>2014</v>
      </c>
      <c r="B4139" t="s">
        <v>44</v>
      </c>
      <c r="C4139" t="s">
        <v>42</v>
      </c>
      <c r="D4139">
        <v>30094</v>
      </c>
      <c r="E4139">
        <v>30181</v>
      </c>
      <c r="F4139">
        <v>369104</v>
      </c>
      <c r="G4139">
        <v>184552</v>
      </c>
      <c r="H4139">
        <v>30181</v>
      </c>
      <c r="I4139">
        <v>200</v>
      </c>
      <c r="J4139">
        <v>0</v>
      </c>
      <c r="K4139">
        <v>0</v>
      </c>
      <c r="L4139">
        <v>369104</v>
      </c>
      <c r="M4139">
        <v>369104</v>
      </c>
      <c r="N4139">
        <v>0</v>
      </c>
      <c r="O4139">
        <v>200</v>
      </c>
      <c r="P4139">
        <v>200</v>
      </c>
      <c r="Q4139">
        <v>0</v>
      </c>
      <c r="R4139">
        <v>0</v>
      </c>
      <c r="S4139">
        <v>0</v>
      </c>
      <c r="T4139">
        <v>0</v>
      </c>
      <c r="U4139">
        <v>0</v>
      </c>
      <c r="V4139">
        <v>369104</v>
      </c>
      <c r="W4139">
        <v>200</v>
      </c>
      <c r="X4139">
        <v>0</v>
      </c>
      <c r="AB4139">
        <v>0</v>
      </c>
    </row>
    <row r="4140" spans="1:28" x14ac:dyDescent="0.35">
      <c r="A4140">
        <v>2014</v>
      </c>
      <c r="B4140" t="s">
        <v>44</v>
      </c>
      <c r="C4140" t="s">
        <v>55</v>
      </c>
      <c r="D4140">
        <v>52920</v>
      </c>
      <c r="E4140">
        <v>52943</v>
      </c>
      <c r="F4140">
        <v>352563</v>
      </c>
      <c r="G4140">
        <v>354475</v>
      </c>
      <c r="H4140">
        <v>8</v>
      </c>
      <c r="I4140">
        <v>0</v>
      </c>
      <c r="J4140">
        <v>4469</v>
      </c>
      <c r="K4140">
        <v>8.1</v>
      </c>
      <c r="L4140">
        <v>98770</v>
      </c>
      <c r="M4140">
        <v>43</v>
      </c>
      <c r="N4140">
        <v>98727</v>
      </c>
      <c r="O4140">
        <v>0</v>
      </c>
      <c r="P4140">
        <v>27.9</v>
      </c>
      <c r="Q4140">
        <v>102593</v>
      </c>
      <c r="R4140">
        <v>53919</v>
      </c>
      <c r="S4140">
        <v>48674</v>
      </c>
      <c r="T4140">
        <v>15.2</v>
      </c>
      <c r="U4140">
        <v>28.9</v>
      </c>
      <c r="V4140">
        <v>-3823</v>
      </c>
      <c r="W4140">
        <v>-1</v>
      </c>
      <c r="X4140">
        <v>55.8</v>
      </c>
      <c r="Y4140">
        <v>3767</v>
      </c>
      <c r="Z4140">
        <v>3767</v>
      </c>
      <c r="AA4140">
        <v>45658</v>
      </c>
      <c r="AB4140">
        <v>0</v>
      </c>
    </row>
    <row r="4141" spans="1:28" x14ac:dyDescent="0.35">
      <c r="A4141">
        <v>2014</v>
      </c>
      <c r="B4141" t="s">
        <v>44</v>
      </c>
      <c r="C4141" t="s">
        <v>56</v>
      </c>
      <c r="D4141">
        <v>51714</v>
      </c>
      <c r="E4141">
        <v>51784</v>
      </c>
      <c r="F4141">
        <v>337628</v>
      </c>
      <c r="G4141">
        <v>342131</v>
      </c>
      <c r="H4141">
        <v>709</v>
      </c>
      <c r="I4141">
        <v>1.3</v>
      </c>
      <c r="J4141">
        <v>3368</v>
      </c>
      <c r="K4141">
        <v>6.3</v>
      </c>
      <c r="L4141">
        <v>72565</v>
      </c>
      <c r="M4141">
        <v>8504</v>
      </c>
      <c r="N4141">
        <v>64061</v>
      </c>
      <c r="O4141">
        <v>2.5</v>
      </c>
      <c r="P4141">
        <v>21.2</v>
      </c>
      <c r="Q4141">
        <v>81570</v>
      </c>
      <c r="R4141">
        <v>40776</v>
      </c>
      <c r="S4141">
        <v>40794</v>
      </c>
      <c r="T4141">
        <v>11.9</v>
      </c>
      <c r="U4141">
        <v>23.8</v>
      </c>
      <c r="V4141">
        <v>-9005</v>
      </c>
      <c r="W4141">
        <v>-2.6</v>
      </c>
      <c r="X4141">
        <v>42.4</v>
      </c>
      <c r="Y4141">
        <v>2792</v>
      </c>
      <c r="Z4141">
        <v>2793</v>
      </c>
      <c r="AA4141">
        <v>34154</v>
      </c>
      <c r="AB4141">
        <v>0</v>
      </c>
    </row>
    <row r="4142" spans="1:28" x14ac:dyDescent="0.35">
      <c r="A4142">
        <v>2014</v>
      </c>
      <c r="B4142" t="s">
        <v>44</v>
      </c>
      <c r="C4142" t="s">
        <v>57</v>
      </c>
      <c r="D4142">
        <v>48469</v>
      </c>
      <c r="E4142">
        <v>48597</v>
      </c>
      <c r="F4142">
        <v>313968</v>
      </c>
      <c r="G4142">
        <v>320311</v>
      </c>
      <c r="H4142">
        <v>528</v>
      </c>
      <c r="I4142">
        <v>1.1000000000000001</v>
      </c>
      <c r="J4142">
        <v>2827</v>
      </c>
      <c r="K4142">
        <v>5.7</v>
      </c>
      <c r="L4142">
        <v>58360</v>
      </c>
      <c r="M4142">
        <v>6440</v>
      </c>
      <c r="N4142">
        <v>51920</v>
      </c>
      <c r="O4142">
        <v>2</v>
      </c>
      <c r="P4142">
        <v>18.2</v>
      </c>
      <c r="Q4142">
        <v>71046</v>
      </c>
      <c r="R4142">
        <v>33980</v>
      </c>
      <c r="S4142">
        <v>37066</v>
      </c>
      <c r="T4142">
        <v>10.6</v>
      </c>
      <c r="U4142">
        <v>22.2</v>
      </c>
      <c r="V4142">
        <v>-12686</v>
      </c>
      <c r="W4142">
        <v>-4</v>
      </c>
      <c r="X4142">
        <v>36.4</v>
      </c>
      <c r="Y4142">
        <v>2350</v>
      </c>
      <c r="Z4142">
        <v>2350</v>
      </c>
      <c r="AA4142">
        <v>28706</v>
      </c>
      <c r="AB4142">
        <v>0</v>
      </c>
    </row>
    <row r="4143" spans="1:28" x14ac:dyDescent="0.35">
      <c r="A4143">
        <v>2014</v>
      </c>
      <c r="B4143" t="s">
        <v>44</v>
      </c>
      <c r="C4143" t="s">
        <v>58</v>
      </c>
      <c r="D4143">
        <v>42099</v>
      </c>
      <c r="E4143">
        <v>42244</v>
      </c>
      <c r="F4143">
        <v>271202</v>
      </c>
      <c r="G4143">
        <v>277787</v>
      </c>
      <c r="H4143">
        <v>442</v>
      </c>
      <c r="I4143">
        <v>1</v>
      </c>
      <c r="J4143">
        <v>2282</v>
      </c>
      <c r="K4143">
        <v>5.3</v>
      </c>
      <c r="L4143">
        <v>45702</v>
      </c>
      <c r="M4143">
        <v>5286</v>
      </c>
      <c r="N4143">
        <v>40416</v>
      </c>
      <c r="O4143">
        <v>1.9</v>
      </c>
      <c r="P4143">
        <v>16.5</v>
      </c>
      <c r="Q4143">
        <v>58871</v>
      </c>
      <c r="R4143">
        <v>27208</v>
      </c>
      <c r="S4143">
        <v>31663</v>
      </c>
      <c r="T4143">
        <v>9.8000000000000007</v>
      </c>
      <c r="U4143">
        <v>21.2</v>
      </c>
      <c r="V4143">
        <v>-13169</v>
      </c>
      <c r="W4143">
        <v>-4.7</v>
      </c>
      <c r="X4143">
        <v>33</v>
      </c>
      <c r="Y4143">
        <v>1845</v>
      </c>
      <c r="Z4143">
        <v>1845</v>
      </c>
      <c r="AA4143">
        <v>22523</v>
      </c>
      <c r="AB4143">
        <v>0</v>
      </c>
    </row>
    <row r="4144" spans="1:28" x14ac:dyDescent="0.35">
      <c r="A4144">
        <v>2014</v>
      </c>
      <c r="B4144" t="s">
        <v>44</v>
      </c>
      <c r="C4144" t="s">
        <v>59</v>
      </c>
      <c r="D4144">
        <v>40468</v>
      </c>
      <c r="E4144">
        <v>40664</v>
      </c>
      <c r="F4144">
        <v>259940</v>
      </c>
      <c r="G4144">
        <v>266232</v>
      </c>
      <c r="H4144">
        <v>380</v>
      </c>
      <c r="I4144">
        <v>0.9</v>
      </c>
      <c r="J4144">
        <v>1975</v>
      </c>
      <c r="K4144">
        <v>4.8</v>
      </c>
      <c r="L4144">
        <v>40690</v>
      </c>
      <c r="M4144">
        <v>4507</v>
      </c>
      <c r="N4144">
        <v>36183</v>
      </c>
      <c r="O4144">
        <v>1.7</v>
      </c>
      <c r="P4144">
        <v>15.3</v>
      </c>
      <c r="Q4144">
        <v>53274</v>
      </c>
      <c r="R4144">
        <v>23649</v>
      </c>
      <c r="S4144">
        <v>29625</v>
      </c>
      <c r="T4144">
        <v>8.9</v>
      </c>
      <c r="U4144">
        <v>20</v>
      </c>
      <c r="V4144">
        <v>-12584</v>
      </c>
      <c r="W4144">
        <v>-4.7</v>
      </c>
      <c r="X4144">
        <v>30.6</v>
      </c>
      <c r="Y4144">
        <v>1622</v>
      </c>
      <c r="Z4144">
        <v>1623</v>
      </c>
      <c r="AA4144">
        <v>19791</v>
      </c>
      <c r="AB4144">
        <v>0</v>
      </c>
    </row>
    <row r="4145" spans="1:28" x14ac:dyDescent="0.35">
      <c r="A4145">
        <v>2014</v>
      </c>
      <c r="B4145" t="s">
        <v>44</v>
      </c>
      <c r="C4145" t="s">
        <v>60</v>
      </c>
      <c r="D4145">
        <v>198532</v>
      </c>
      <c r="E4145">
        <v>199607</v>
      </c>
      <c r="F4145">
        <v>1273683</v>
      </c>
      <c r="G4145">
        <v>1298202</v>
      </c>
      <c r="H4145">
        <v>1784</v>
      </c>
      <c r="I4145">
        <v>0.9</v>
      </c>
      <c r="J4145">
        <v>7542</v>
      </c>
      <c r="K4145">
        <v>3.7</v>
      </c>
      <c r="L4145">
        <v>180078</v>
      </c>
      <c r="M4145">
        <v>21629</v>
      </c>
      <c r="N4145">
        <v>158449</v>
      </c>
      <c r="O4145">
        <v>1.7</v>
      </c>
      <c r="P4145">
        <v>13.9</v>
      </c>
      <c r="Q4145">
        <v>229115</v>
      </c>
      <c r="R4145">
        <v>90202</v>
      </c>
      <c r="S4145">
        <v>138913</v>
      </c>
      <c r="T4145">
        <v>6.9</v>
      </c>
      <c r="U4145">
        <v>17.600000000000001</v>
      </c>
      <c r="V4145">
        <v>-49037</v>
      </c>
      <c r="W4145">
        <v>-3.7</v>
      </c>
      <c r="X4145">
        <v>27.8</v>
      </c>
      <c r="Y4145">
        <v>5942</v>
      </c>
      <c r="Z4145">
        <v>5973</v>
      </c>
      <c r="AA4145">
        <v>72907</v>
      </c>
      <c r="AB4145">
        <v>0</v>
      </c>
    </row>
    <row r="4146" spans="1:28" x14ac:dyDescent="0.35">
      <c r="A4146">
        <v>2014</v>
      </c>
      <c r="B4146" t="s">
        <v>44</v>
      </c>
      <c r="C4146" t="s">
        <v>61</v>
      </c>
      <c r="D4146">
        <v>142683</v>
      </c>
      <c r="E4146">
        <v>143868</v>
      </c>
      <c r="F4146">
        <v>911044</v>
      </c>
      <c r="G4146">
        <v>928409</v>
      </c>
      <c r="H4146">
        <v>1107</v>
      </c>
      <c r="I4146">
        <v>0.8</v>
      </c>
      <c r="J4146">
        <v>4303</v>
      </c>
      <c r="K4146">
        <v>3</v>
      </c>
      <c r="L4146">
        <v>110206</v>
      </c>
      <c r="M4146">
        <v>13066</v>
      </c>
      <c r="N4146">
        <v>97140</v>
      </c>
      <c r="O4146">
        <v>1.4</v>
      </c>
      <c r="P4146">
        <v>11.9</v>
      </c>
      <c r="Q4146">
        <v>144935</v>
      </c>
      <c r="R4146">
        <v>50611</v>
      </c>
      <c r="S4146">
        <v>94324</v>
      </c>
      <c r="T4146">
        <v>5.5</v>
      </c>
      <c r="U4146">
        <v>15.6</v>
      </c>
      <c r="V4146">
        <v>-34729</v>
      </c>
      <c r="W4146">
        <v>-3.7</v>
      </c>
      <c r="X4146">
        <v>23.8</v>
      </c>
      <c r="Y4146">
        <v>3342</v>
      </c>
      <c r="Z4146">
        <v>3396</v>
      </c>
      <c r="AA4146">
        <v>40900</v>
      </c>
      <c r="AB4146">
        <v>0</v>
      </c>
    </row>
    <row r="4147" spans="1:28" x14ac:dyDescent="0.35">
      <c r="A4147">
        <v>2014</v>
      </c>
      <c r="B4147" t="s">
        <v>44</v>
      </c>
      <c r="C4147" t="s">
        <v>62</v>
      </c>
      <c r="D4147">
        <v>109768</v>
      </c>
      <c r="E4147">
        <v>110604</v>
      </c>
      <c r="F4147">
        <v>698342</v>
      </c>
      <c r="G4147">
        <v>712967</v>
      </c>
      <c r="H4147">
        <v>721</v>
      </c>
      <c r="I4147">
        <v>0.6</v>
      </c>
      <c r="J4147">
        <v>3007</v>
      </c>
      <c r="K4147">
        <v>2.7</v>
      </c>
      <c r="L4147">
        <v>76881</v>
      </c>
      <c r="M4147">
        <v>8627</v>
      </c>
      <c r="N4147">
        <v>68254</v>
      </c>
      <c r="O4147">
        <v>1.2</v>
      </c>
      <c r="P4147">
        <v>10.8</v>
      </c>
      <c r="Q4147">
        <v>106130</v>
      </c>
      <c r="R4147">
        <v>34952</v>
      </c>
      <c r="S4147">
        <v>71178</v>
      </c>
      <c r="T4147">
        <v>4.9000000000000004</v>
      </c>
      <c r="U4147">
        <v>14.9</v>
      </c>
      <c r="V4147">
        <v>-29249</v>
      </c>
      <c r="W4147">
        <v>-4.0999999999999996</v>
      </c>
      <c r="X4147">
        <v>21.6</v>
      </c>
      <c r="Y4147">
        <v>2253</v>
      </c>
      <c r="Z4147">
        <v>2289</v>
      </c>
      <c r="AA4147">
        <v>27617</v>
      </c>
      <c r="AB4147">
        <v>0</v>
      </c>
    </row>
    <row r="4148" spans="1:28" x14ac:dyDescent="0.35">
      <c r="A4148">
        <v>2014</v>
      </c>
      <c r="B4148" t="s">
        <v>44</v>
      </c>
      <c r="C4148" t="s">
        <v>63</v>
      </c>
      <c r="D4148">
        <v>82117</v>
      </c>
      <c r="E4148">
        <v>82802</v>
      </c>
      <c r="F4148">
        <v>522721</v>
      </c>
      <c r="G4148">
        <v>533601</v>
      </c>
      <c r="H4148">
        <v>478</v>
      </c>
      <c r="I4148">
        <v>0.6</v>
      </c>
      <c r="J4148">
        <v>2058</v>
      </c>
      <c r="K4148">
        <v>2.5</v>
      </c>
      <c r="L4148">
        <v>53470</v>
      </c>
      <c r="M4148">
        <v>5715</v>
      </c>
      <c r="N4148">
        <v>47755</v>
      </c>
      <c r="O4148">
        <v>1.1000000000000001</v>
      </c>
      <c r="P4148">
        <v>10</v>
      </c>
      <c r="Q4148">
        <v>75230</v>
      </c>
      <c r="R4148">
        <v>24246</v>
      </c>
      <c r="S4148">
        <v>50984</v>
      </c>
      <c r="T4148">
        <v>4.5</v>
      </c>
      <c r="U4148">
        <v>14.1</v>
      </c>
      <c r="V4148">
        <v>-21760</v>
      </c>
      <c r="W4148">
        <v>-4.0999999999999996</v>
      </c>
      <c r="X4148">
        <v>20</v>
      </c>
      <c r="Y4148">
        <v>1586</v>
      </c>
      <c r="Z4148">
        <v>1611</v>
      </c>
      <c r="AA4148">
        <v>19444</v>
      </c>
      <c r="AB4148">
        <v>0</v>
      </c>
    </row>
    <row r="4149" spans="1:28" x14ac:dyDescent="0.35">
      <c r="A4149">
        <v>2014</v>
      </c>
      <c r="B4149" t="s">
        <v>44</v>
      </c>
      <c r="C4149" t="s">
        <v>64</v>
      </c>
      <c r="D4149">
        <v>140250</v>
      </c>
      <c r="E4149">
        <v>143427</v>
      </c>
      <c r="F4149">
        <v>891431</v>
      </c>
      <c r="G4149">
        <v>911822</v>
      </c>
      <c r="H4149">
        <v>819</v>
      </c>
      <c r="I4149">
        <v>0.6</v>
      </c>
      <c r="J4149">
        <v>3512</v>
      </c>
      <c r="K4149">
        <v>2.4</v>
      </c>
      <c r="L4149">
        <v>80973</v>
      </c>
      <c r="M4149">
        <v>9225</v>
      </c>
      <c r="N4149">
        <v>71748</v>
      </c>
      <c r="O4149">
        <v>1</v>
      </c>
      <c r="P4149">
        <v>8.9</v>
      </c>
      <c r="Q4149">
        <v>121755</v>
      </c>
      <c r="R4149">
        <v>38447</v>
      </c>
      <c r="S4149">
        <v>83308</v>
      </c>
      <c r="T4149">
        <v>4.2</v>
      </c>
      <c r="U4149">
        <v>13.4</v>
      </c>
      <c r="V4149">
        <v>-40782</v>
      </c>
      <c r="W4149">
        <v>-4.5</v>
      </c>
      <c r="X4149">
        <v>17.8</v>
      </c>
      <c r="Y4149">
        <v>2406</v>
      </c>
      <c r="Z4149">
        <v>2506</v>
      </c>
      <c r="AA4149">
        <v>29556</v>
      </c>
      <c r="AB4149">
        <v>0</v>
      </c>
    </row>
    <row r="4150" spans="1:28" x14ac:dyDescent="0.35">
      <c r="A4150">
        <v>2014</v>
      </c>
      <c r="B4150" t="s">
        <v>44</v>
      </c>
      <c r="C4150" t="s">
        <v>43</v>
      </c>
      <c r="D4150">
        <v>80795</v>
      </c>
      <c r="E4150">
        <v>83818</v>
      </c>
      <c r="F4150">
        <v>520569</v>
      </c>
      <c r="G4150">
        <v>534486</v>
      </c>
      <c r="H4150">
        <v>411</v>
      </c>
      <c r="I4150">
        <v>0.5</v>
      </c>
      <c r="J4150">
        <v>2267</v>
      </c>
      <c r="K4150">
        <v>2.7</v>
      </c>
      <c r="L4150">
        <v>42811</v>
      </c>
      <c r="M4150">
        <v>4579</v>
      </c>
      <c r="N4150">
        <v>38232</v>
      </c>
      <c r="O4150">
        <v>0.9</v>
      </c>
      <c r="P4150">
        <v>8</v>
      </c>
      <c r="Q4150">
        <v>70644</v>
      </c>
      <c r="R4150">
        <v>23080</v>
      </c>
      <c r="S4150">
        <v>47564</v>
      </c>
      <c r="T4150">
        <v>4.3</v>
      </c>
      <c r="U4150">
        <v>13.2</v>
      </c>
      <c r="V4150">
        <v>-27833</v>
      </c>
      <c r="W4150">
        <v>-5.2</v>
      </c>
      <c r="X4150">
        <v>16</v>
      </c>
      <c r="Y4150">
        <v>1405</v>
      </c>
      <c r="Z4150">
        <v>1521</v>
      </c>
      <c r="AA4150">
        <v>17367</v>
      </c>
      <c r="AB4150">
        <v>0</v>
      </c>
    </row>
    <row r="4151" spans="1:28" x14ac:dyDescent="0.35">
      <c r="A4151">
        <v>2014</v>
      </c>
      <c r="B4151" t="s">
        <v>45</v>
      </c>
      <c r="C4151" t="s">
        <v>42</v>
      </c>
      <c r="D4151">
        <v>12435</v>
      </c>
      <c r="E4151">
        <v>12752</v>
      </c>
      <c r="F4151">
        <v>321671</v>
      </c>
      <c r="G4151">
        <v>160836</v>
      </c>
      <c r="H4151">
        <v>12752</v>
      </c>
      <c r="I4151">
        <v>200</v>
      </c>
      <c r="J4151">
        <v>0</v>
      </c>
      <c r="K4151">
        <v>0</v>
      </c>
      <c r="L4151">
        <v>321671</v>
      </c>
      <c r="M4151">
        <v>321671</v>
      </c>
      <c r="N4151">
        <v>0</v>
      </c>
      <c r="O4151">
        <v>200</v>
      </c>
      <c r="P4151">
        <v>200</v>
      </c>
      <c r="Q4151">
        <v>0</v>
      </c>
      <c r="R4151">
        <v>0</v>
      </c>
      <c r="S4151">
        <v>0</v>
      </c>
      <c r="T4151">
        <v>0</v>
      </c>
      <c r="U4151">
        <v>0</v>
      </c>
      <c r="V4151">
        <v>321671</v>
      </c>
      <c r="W4151">
        <v>200</v>
      </c>
      <c r="X4151">
        <v>0</v>
      </c>
      <c r="AB4151">
        <v>0</v>
      </c>
    </row>
    <row r="4152" spans="1:28" x14ac:dyDescent="0.35">
      <c r="A4152">
        <v>2014</v>
      </c>
      <c r="B4152" t="s">
        <v>45</v>
      </c>
      <c r="C4152" t="s">
        <v>55</v>
      </c>
      <c r="D4152">
        <v>26283</v>
      </c>
      <c r="E4152">
        <v>26339</v>
      </c>
      <c r="F4152">
        <v>367151</v>
      </c>
      <c r="G4152">
        <v>365268</v>
      </c>
      <c r="H4152">
        <v>13</v>
      </c>
      <c r="I4152">
        <v>0</v>
      </c>
      <c r="J4152">
        <v>1828</v>
      </c>
      <c r="K4152">
        <v>6.7</v>
      </c>
      <c r="L4152">
        <v>99616</v>
      </c>
      <c r="M4152">
        <v>134</v>
      </c>
      <c r="N4152">
        <v>99482</v>
      </c>
      <c r="O4152">
        <v>0</v>
      </c>
      <c r="P4152">
        <v>27.3</v>
      </c>
      <c r="Q4152">
        <v>95850</v>
      </c>
      <c r="R4152">
        <v>46159</v>
      </c>
      <c r="S4152">
        <v>49691</v>
      </c>
      <c r="T4152">
        <v>12.6</v>
      </c>
      <c r="U4152">
        <v>26.2</v>
      </c>
      <c r="V4152">
        <v>3766</v>
      </c>
      <c r="W4152">
        <v>1.1000000000000001</v>
      </c>
      <c r="X4152">
        <v>52.4</v>
      </c>
      <c r="Y4152">
        <v>1548</v>
      </c>
      <c r="Z4152">
        <v>1548</v>
      </c>
      <c r="AA4152">
        <v>39748</v>
      </c>
      <c r="AB4152">
        <v>0</v>
      </c>
    </row>
    <row r="4153" spans="1:28" x14ac:dyDescent="0.35">
      <c r="A4153">
        <v>2014</v>
      </c>
      <c r="B4153" t="s">
        <v>45</v>
      </c>
      <c r="C4153" t="s">
        <v>56</v>
      </c>
      <c r="D4153">
        <v>26663</v>
      </c>
      <c r="E4153">
        <v>26936</v>
      </c>
      <c r="F4153">
        <v>365877</v>
      </c>
      <c r="G4153">
        <v>364725</v>
      </c>
      <c r="H4153">
        <v>284</v>
      </c>
      <c r="I4153">
        <v>1</v>
      </c>
      <c r="J4153">
        <v>1332</v>
      </c>
      <c r="K4153">
        <v>4.9000000000000004</v>
      </c>
      <c r="L4153">
        <v>73794</v>
      </c>
      <c r="M4153">
        <v>6965</v>
      </c>
      <c r="N4153">
        <v>66829</v>
      </c>
      <c r="O4153">
        <v>1.9</v>
      </c>
      <c r="P4153">
        <v>20.2</v>
      </c>
      <c r="Q4153">
        <v>71490</v>
      </c>
      <c r="R4153">
        <v>33009</v>
      </c>
      <c r="S4153">
        <v>38481</v>
      </c>
      <c r="T4153">
        <v>9.1</v>
      </c>
      <c r="U4153">
        <v>19.600000000000001</v>
      </c>
      <c r="V4153">
        <v>2304</v>
      </c>
      <c r="W4153">
        <v>0.6</v>
      </c>
      <c r="X4153">
        <v>39.200000000000003</v>
      </c>
      <c r="Y4153">
        <v>1090</v>
      </c>
      <c r="Z4153">
        <v>1110</v>
      </c>
      <c r="AA4153">
        <v>28020</v>
      </c>
      <c r="AB4153">
        <v>0</v>
      </c>
    </row>
    <row r="4154" spans="1:28" x14ac:dyDescent="0.35">
      <c r="A4154">
        <v>2014</v>
      </c>
      <c r="B4154" t="s">
        <v>45</v>
      </c>
      <c r="C4154" t="s">
        <v>57</v>
      </c>
      <c r="D4154">
        <v>25691</v>
      </c>
      <c r="E4154">
        <v>26119</v>
      </c>
      <c r="F4154">
        <v>348023</v>
      </c>
      <c r="G4154">
        <v>350381</v>
      </c>
      <c r="H4154">
        <v>207</v>
      </c>
      <c r="I4154">
        <v>0.8</v>
      </c>
      <c r="J4154">
        <v>1131</v>
      </c>
      <c r="K4154">
        <v>4.3</v>
      </c>
      <c r="L4154">
        <v>58789</v>
      </c>
      <c r="M4154">
        <v>4945</v>
      </c>
      <c r="N4154">
        <v>53844</v>
      </c>
      <c r="O4154">
        <v>1.4</v>
      </c>
      <c r="P4154">
        <v>16.8</v>
      </c>
      <c r="Q4154">
        <v>63505</v>
      </c>
      <c r="R4154">
        <v>28163</v>
      </c>
      <c r="S4154">
        <v>35342</v>
      </c>
      <c r="T4154">
        <v>8</v>
      </c>
      <c r="U4154">
        <v>18.100000000000001</v>
      </c>
      <c r="V4154">
        <v>-4716</v>
      </c>
      <c r="W4154">
        <v>-1.3</v>
      </c>
      <c r="X4154">
        <v>33.6</v>
      </c>
      <c r="Y4154">
        <v>907</v>
      </c>
      <c r="Z4154">
        <v>907</v>
      </c>
      <c r="AA4154">
        <v>23453</v>
      </c>
      <c r="AB4154">
        <v>0</v>
      </c>
    </row>
    <row r="4155" spans="1:28" x14ac:dyDescent="0.35">
      <c r="A4155">
        <v>2014</v>
      </c>
      <c r="B4155" t="s">
        <v>45</v>
      </c>
      <c r="C4155" t="s">
        <v>58</v>
      </c>
      <c r="D4155">
        <v>23185</v>
      </c>
      <c r="E4155">
        <v>23638</v>
      </c>
      <c r="F4155">
        <v>312760</v>
      </c>
      <c r="G4155">
        <v>315631</v>
      </c>
      <c r="H4155">
        <v>197</v>
      </c>
      <c r="I4155">
        <v>0.8</v>
      </c>
      <c r="J4155">
        <v>979</v>
      </c>
      <c r="K4155">
        <v>4.0999999999999996</v>
      </c>
      <c r="L4155">
        <v>48256</v>
      </c>
      <c r="M4155">
        <v>4623</v>
      </c>
      <c r="N4155">
        <v>43633</v>
      </c>
      <c r="O4155">
        <v>1.5</v>
      </c>
      <c r="P4155">
        <v>15.3</v>
      </c>
      <c r="Q4155">
        <v>53997</v>
      </c>
      <c r="R4155">
        <v>23694</v>
      </c>
      <c r="S4155">
        <v>30303</v>
      </c>
      <c r="T4155">
        <v>7.5</v>
      </c>
      <c r="U4155">
        <v>17.100000000000001</v>
      </c>
      <c r="V4155">
        <v>-5741</v>
      </c>
      <c r="W4155">
        <v>-1.8</v>
      </c>
      <c r="X4155">
        <v>30.6</v>
      </c>
      <c r="Y4155">
        <v>740</v>
      </c>
      <c r="Z4155">
        <v>740</v>
      </c>
      <c r="AA4155">
        <v>19108</v>
      </c>
      <c r="AB4155">
        <v>0</v>
      </c>
    </row>
    <row r="4156" spans="1:28" x14ac:dyDescent="0.35">
      <c r="A4156">
        <v>2014</v>
      </c>
      <c r="B4156" t="s">
        <v>45</v>
      </c>
      <c r="C4156" t="s">
        <v>59</v>
      </c>
      <c r="D4156">
        <v>23038</v>
      </c>
      <c r="E4156">
        <v>23657</v>
      </c>
      <c r="F4156">
        <v>309200</v>
      </c>
      <c r="G4156">
        <v>312523</v>
      </c>
      <c r="H4156">
        <v>159</v>
      </c>
      <c r="I4156">
        <v>0.7</v>
      </c>
      <c r="J4156">
        <v>882</v>
      </c>
      <c r="K4156">
        <v>3.7</v>
      </c>
      <c r="L4156">
        <v>43248</v>
      </c>
      <c r="M4156">
        <v>3970</v>
      </c>
      <c r="N4156">
        <v>39278</v>
      </c>
      <c r="O4156">
        <v>1.3</v>
      </c>
      <c r="P4156">
        <v>13.8</v>
      </c>
      <c r="Q4156">
        <v>49894</v>
      </c>
      <c r="R4156">
        <v>20823</v>
      </c>
      <c r="S4156">
        <v>29071</v>
      </c>
      <c r="T4156">
        <v>6.7</v>
      </c>
      <c r="U4156">
        <v>16</v>
      </c>
      <c r="V4156">
        <v>-6646</v>
      </c>
      <c r="W4156">
        <v>-2.2000000000000002</v>
      </c>
      <c r="X4156">
        <v>27.6</v>
      </c>
      <c r="Y4156">
        <v>676</v>
      </c>
      <c r="Z4156">
        <v>678</v>
      </c>
      <c r="AA4156">
        <v>17357</v>
      </c>
      <c r="AB4156">
        <v>0</v>
      </c>
    </row>
    <row r="4157" spans="1:28" x14ac:dyDescent="0.35">
      <c r="A4157">
        <v>2014</v>
      </c>
      <c r="B4157" t="s">
        <v>45</v>
      </c>
      <c r="C4157" t="s">
        <v>60</v>
      </c>
      <c r="D4157">
        <v>112534</v>
      </c>
      <c r="E4157">
        <v>115896</v>
      </c>
      <c r="F4157">
        <v>1500815</v>
      </c>
      <c r="G4157">
        <v>1514147</v>
      </c>
      <c r="H4157">
        <v>758</v>
      </c>
      <c r="I4157">
        <v>0.6</v>
      </c>
      <c r="J4157">
        <v>3456</v>
      </c>
      <c r="K4157">
        <v>2.9</v>
      </c>
      <c r="L4157">
        <v>188422</v>
      </c>
      <c r="M4157">
        <v>18190</v>
      </c>
      <c r="N4157">
        <v>170232</v>
      </c>
      <c r="O4157">
        <v>1.2</v>
      </c>
      <c r="P4157">
        <v>12.4</v>
      </c>
      <c r="Q4157">
        <v>215086</v>
      </c>
      <c r="R4157">
        <v>80482</v>
      </c>
      <c r="S4157">
        <v>134604</v>
      </c>
      <c r="T4157">
        <v>5.3</v>
      </c>
      <c r="U4157">
        <v>14.2</v>
      </c>
      <c r="V4157">
        <v>-26664</v>
      </c>
      <c r="W4157">
        <v>-1.8</v>
      </c>
      <c r="X4157">
        <v>24.8</v>
      </c>
      <c r="Y4157">
        <v>2516</v>
      </c>
      <c r="Z4157">
        <v>2603</v>
      </c>
      <c r="AA4157">
        <v>64963</v>
      </c>
      <c r="AB4157">
        <v>0</v>
      </c>
    </row>
    <row r="4158" spans="1:28" x14ac:dyDescent="0.35">
      <c r="A4158">
        <v>2014</v>
      </c>
      <c r="B4158" t="s">
        <v>45</v>
      </c>
      <c r="C4158" t="s">
        <v>61</v>
      </c>
      <c r="D4158">
        <v>84776</v>
      </c>
      <c r="E4158">
        <v>88368</v>
      </c>
      <c r="F4158">
        <v>1126326</v>
      </c>
      <c r="G4158">
        <v>1137854</v>
      </c>
      <c r="H4158">
        <v>520</v>
      </c>
      <c r="I4158">
        <v>0.6</v>
      </c>
      <c r="J4158">
        <v>2103</v>
      </c>
      <c r="K4158">
        <v>2.4</v>
      </c>
      <c r="L4158">
        <v>120314</v>
      </c>
      <c r="M4158">
        <v>12808</v>
      </c>
      <c r="N4158">
        <v>107506</v>
      </c>
      <c r="O4158">
        <v>1.1000000000000001</v>
      </c>
      <c r="P4158">
        <v>10.6</v>
      </c>
      <c r="Q4158">
        <v>143370</v>
      </c>
      <c r="R4158">
        <v>47808</v>
      </c>
      <c r="S4158">
        <v>95562</v>
      </c>
      <c r="T4158">
        <v>4.2</v>
      </c>
      <c r="U4158">
        <v>12.6</v>
      </c>
      <c r="V4158">
        <v>-23056</v>
      </c>
      <c r="W4158">
        <v>-2</v>
      </c>
      <c r="X4158">
        <v>21.2</v>
      </c>
      <c r="Y4158">
        <v>1455</v>
      </c>
      <c r="Z4158">
        <v>1491</v>
      </c>
      <c r="AA4158">
        <v>37816</v>
      </c>
      <c r="AB4158">
        <v>0</v>
      </c>
    </row>
    <row r="4159" spans="1:28" x14ac:dyDescent="0.35">
      <c r="A4159">
        <v>2014</v>
      </c>
      <c r="B4159" t="s">
        <v>45</v>
      </c>
      <c r="C4159" t="s">
        <v>62</v>
      </c>
      <c r="D4159">
        <v>66101</v>
      </c>
      <c r="E4159">
        <v>68523</v>
      </c>
      <c r="F4159">
        <v>876713</v>
      </c>
      <c r="G4159">
        <v>886945</v>
      </c>
      <c r="H4159">
        <v>367</v>
      </c>
      <c r="I4159">
        <v>0.5</v>
      </c>
      <c r="J4159">
        <v>1393</v>
      </c>
      <c r="K4159">
        <v>2</v>
      </c>
      <c r="L4159">
        <v>84000</v>
      </c>
      <c r="M4159">
        <v>8601</v>
      </c>
      <c r="N4159">
        <v>75399</v>
      </c>
      <c r="O4159">
        <v>1</v>
      </c>
      <c r="P4159">
        <v>9.5</v>
      </c>
      <c r="Q4159">
        <v>104464</v>
      </c>
      <c r="R4159">
        <v>31806</v>
      </c>
      <c r="S4159">
        <v>72658</v>
      </c>
      <c r="T4159">
        <v>3.6</v>
      </c>
      <c r="U4159">
        <v>11.8</v>
      </c>
      <c r="V4159">
        <v>-20464</v>
      </c>
      <c r="W4159">
        <v>-2.2999999999999998</v>
      </c>
      <c r="X4159">
        <v>19</v>
      </c>
      <c r="Y4159">
        <v>1017</v>
      </c>
      <c r="Z4159">
        <v>1044</v>
      </c>
      <c r="AA4159">
        <v>26094</v>
      </c>
      <c r="AB4159">
        <v>0</v>
      </c>
    </row>
    <row r="4160" spans="1:28" x14ac:dyDescent="0.35">
      <c r="A4160">
        <v>2014</v>
      </c>
      <c r="B4160" t="s">
        <v>45</v>
      </c>
      <c r="C4160" t="s">
        <v>63</v>
      </c>
      <c r="D4160">
        <v>50098</v>
      </c>
      <c r="E4160">
        <v>52097</v>
      </c>
      <c r="F4160">
        <v>663778</v>
      </c>
      <c r="G4160">
        <v>671784</v>
      </c>
      <c r="H4160">
        <v>234</v>
      </c>
      <c r="I4160">
        <v>0.4</v>
      </c>
      <c r="J4160">
        <v>1007</v>
      </c>
      <c r="K4160">
        <v>1.9</v>
      </c>
      <c r="L4160">
        <v>58366</v>
      </c>
      <c r="M4160">
        <v>5575</v>
      </c>
      <c r="N4160">
        <v>52791</v>
      </c>
      <c r="O4160">
        <v>0.8</v>
      </c>
      <c r="P4160">
        <v>8.6999999999999993</v>
      </c>
      <c r="Q4160">
        <v>74378</v>
      </c>
      <c r="R4160">
        <v>22561</v>
      </c>
      <c r="S4160">
        <v>51817</v>
      </c>
      <c r="T4160">
        <v>3.4</v>
      </c>
      <c r="U4160">
        <v>11.1</v>
      </c>
      <c r="V4160">
        <v>-16012</v>
      </c>
      <c r="W4160">
        <v>-2.4</v>
      </c>
      <c r="X4160">
        <v>17.399999999999999</v>
      </c>
      <c r="Y4160">
        <v>679</v>
      </c>
      <c r="Z4160">
        <v>703</v>
      </c>
      <c r="AA4160">
        <v>17501</v>
      </c>
      <c r="AB4160">
        <v>0</v>
      </c>
    </row>
    <row r="4161" spans="1:28" x14ac:dyDescent="0.35">
      <c r="A4161">
        <v>2014</v>
      </c>
      <c r="B4161" t="s">
        <v>45</v>
      </c>
      <c r="C4161" t="s">
        <v>64</v>
      </c>
      <c r="D4161">
        <v>89894</v>
      </c>
      <c r="E4161">
        <v>98759</v>
      </c>
      <c r="F4161">
        <v>1192149</v>
      </c>
      <c r="G4161">
        <v>1211302</v>
      </c>
      <c r="H4161">
        <v>539</v>
      </c>
      <c r="I4161">
        <v>0.5</v>
      </c>
      <c r="J4161">
        <v>2196</v>
      </c>
      <c r="K4161">
        <v>2.2000000000000002</v>
      </c>
      <c r="L4161">
        <v>94761</v>
      </c>
      <c r="M4161">
        <v>9729</v>
      </c>
      <c r="N4161">
        <v>85032</v>
      </c>
      <c r="O4161">
        <v>0.8</v>
      </c>
      <c r="P4161">
        <v>7.8</v>
      </c>
      <c r="Q4161">
        <v>133067</v>
      </c>
      <c r="R4161">
        <v>41766</v>
      </c>
      <c r="S4161">
        <v>91301</v>
      </c>
      <c r="T4161">
        <v>3.4</v>
      </c>
      <c r="U4161">
        <v>11</v>
      </c>
      <c r="V4161">
        <v>-38306</v>
      </c>
      <c r="W4161">
        <v>-3.2</v>
      </c>
      <c r="X4161">
        <v>15.6</v>
      </c>
      <c r="Y4161">
        <v>1153</v>
      </c>
      <c r="Z4161">
        <v>1260</v>
      </c>
      <c r="AA4161">
        <v>30225</v>
      </c>
      <c r="AB4161">
        <v>0</v>
      </c>
    </row>
    <row r="4162" spans="1:28" x14ac:dyDescent="0.35">
      <c r="A4162">
        <v>2014</v>
      </c>
      <c r="B4162" t="s">
        <v>45</v>
      </c>
      <c r="C4162" t="s">
        <v>43</v>
      </c>
      <c r="D4162">
        <v>64656</v>
      </c>
      <c r="E4162">
        <v>73814</v>
      </c>
      <c r="F4162">
        <v>866824</v>
      </c>
      <c r="G4162">
        <v>883061</v>
      </c>
      <c r="H4162">
        <v>365</v>
      </c>
      <c r="I4162">
        <v>0.5</v>
      </c>
      <c r="J4162">
        <v>1716</v>
      </c>
      <c r="K4162">
        <v>2.2999999999999998</v>
      </c>
      <c r="L4162">
        <v>62788</v>
      </c>
      <c r="M4162">
        <v>6956</v>
      </c>
      <c r="N4162">
        <v>55832</v>
      </c>
      <c r="O4162">
        <v>0.8</v>
      </c>
      <c r="P4162">
        <v>7.1</v>
      </c>
      <c r="Q4162">
        <v>95261</v>
      </c>
      <c r="R4162">
        <v>30343</v>
      </c>
      <c r="S4162">
        <v>64918</v>
      </c>
      <c r="T4162">
        <v>3.4</v>
      </c>
      <c r="U4162">
        <v>10.8</v>
      </c>
      <c r="V4162">
        <v>-32473</v>
      </c>
      <c r="W4162">
        <v>-3.7</v>
      </c>
      <c r="X4162">
        <v>14.2</v>
      </c>
      <c r="Y4162">
        <v>773</v>
      </c>
      <c r="Z4162">
        <v>890</v>
      </c>
      <c r="AA4162">
        <v>20166</v>
      </c>
      <c r="AB4162">
        <v>0</v>
      </c>
    </row>
    <row r="4163" spans="1:28" x14ac:dyDescent="0.35">
      <c r="A4163">
        <v>2014</v>
      </c>
      <c r="B4163" t="s">
        <v>46</v>
      </c>
      <c r="C4163" t="s">
        <v>42</v>
      </c>
      <c r="D4163">
        <v>5995</v>
      </c>
      <c r="E4163">
        <v>7696</v>
      </c>
      <c r="F4163">
        <v>351743</v>
      </c>
      <c r="G4163">
        <v>175872</v>
      </c>
      <c r="H4163">
        <v>7696</v>
      </c>
      <c r="I4163">
        <v>200</v>
      </c>
      <c r="J4163">
        <v>0</v>
      </c>
      <c r="K4163">
        <v>0</v>
      </c>
      <c r="L4163">
        <v>351743</v>
      </c>
      <c r="M4163">
        <v>351743</v>
      </c>
      <c r="N4163">
        <v>0</v>
      </c>
      <c r="O4163">
        <v>200</v>
      </c>
      <c r="P4163">
        <v>200</v>
      </c>
      <c r="Q4163">
        <v>0</v>
      </c>
      <c r="R4163">
        <v>0</v>
      </c>
      <c r="S4163">
        <v>0</v>
      </c>
      <c r="T4163">
        <v>0</v>
      </c>
      <c r="U4163">
        <v>0</v>
      </c>
      <c r="V4163">
        <v>351743</v>
      </c>
      <c r="W4163">
        <v>200</v>
      </c>
      <c r="X4163">
        <v>0</v>
      </c>
      <c r="AB4163">
        <v>0</v>
      </c>
    </row>
    <row r="4164" spans="1:28" x14ac:dyDescent="0.35">
      <c r="A4164">
        <v>2014</v>
      </c>
      <c r="B4164" t="s">
        <v>46</v>
      </c>
      <c r="C4164" t="s">
        <v>55</v>
      </c>
      <c r="D4164">
        <v>13465</v>
      </c>
      <c r="E4164">
        <v>14069</v>
      </c>
      <c r="F4164">
        <v>420128</v>
      </c>
      <c r="G4164">
        <v>416011</v>
      </c>
      <c r="H4164">
        <v>70</v>
      </c>
      <c r="I4164">
        <v>0.5</v>
      </c>
      <c r="J4164">
        <v>837</v>
      </c>
      <c r="K4164">
        <v>5.8</v>
      </c>
      <c r="L4164">
        <v>105446</v>
      </c>
      <c r="M4164">
        <v>677</v>
      </c>
      <c r="N4164">
        <v>104769</v>
      </c>
      <c r="O4164">
        <v>0.2</v>
      </c>
      <c r="P4164">
        <v>25.3</v>
      </c>
      <c r="Q4164">
        <v>97212</v>
      </c>
      <c r="R4164">
        <v>45887</v>
      </c>
      <c r="S4164">
        <v>51325</v>
      </c>
      <c r="T4164">
        <v>11</v>
      </c>
      <c r="U4164">
        <v>23.4</v>
      </c>
      <c r="V4164">
        <v>8234</v>
      </c>
      <c r="W4164">
        <v>1.9</v>
      </c>
      <c r="X4164">
        <v>46.8</v>
      </c>
      <c r="Y4164">
        <v>682</v>
      </c>
      <c r="Z4164">
        <v>683</v>
      </c>
      <c r="AA4164">
        <v>39789</v>
      </c>
      <c r="AB4164">
        <v>0</v>
      </c>
    </row>
    <row r="4165" spans="1:28" x14ac:dyDescent="0.35">
      <c r="A4165">
        <v>2014</v>
      </c>
      <c r="B4165" t="s">
        <v>46</v>
      </c>
      <c r="C4165" t="s">
        <v>56</v>
      </c>
      <c r="D4165">
        <v>14244</v>
      </c>
      <c r="E4165">
        <v>15185</v>
      </c>
      <c r="F4165">
        <v>439597</v>
      </c>
      <c r="G4165">
        <v>433079</v>
      </c>
      <c r="H4165">
        <v>177</v>
      </c>
      <c r="I4165">
        <v>1.1000000000000001</v>
      </c>
      <c r="J4165">
        <v>594</v>
      </c>
      <c r="K4165">
        <v>3.9</v>
      </c>
      <c r="L4165">
        <v>82436</v>
      </c>
      <c r="M4165">
        <v>6776</v>
      </c>
      <c r="N4165">
        <v>75660</v>
      </c>
      <c r="O4165">
        <v>1.6</v>
      </c>
      <c r="P4165">
        <v>19</v>
      </c>
      <c r="Q4165">
        <v>69400</v>
      </c>
      <c r="R4165">
        <v>30763</v>
      </c>
      <c r="S4165">
        <v>38637</v>
      </c>
      <c r="T4165">
        <v>7.1</v>
      </c>
      <c r="U4165">
        <v>16</v>
      </c>
      <c r="V4165">
        <v>13036</v>
      </c>
      <c r="W4165">
        <v>3</v>
      </c>
      <c r="X4165">
        <v>32</v>
      </c>
      <c r="Y4165">
        <v>415</v>
      </c>
      <c r="Z4165">
        <v>416</v>
      </c>
      <c r="AA4165">
        <v>23411</v>
      </c>
      <c r="AB4165">
        <v>0</v>
      </c>
    </row>
    <row r="4166" spans="1:28" x14ac:dyDescent="0.35">
      <c r="A4166">
        <v>2014</v>
      </c>
      <c r="B4166" t="s">
        <v>46</v>
      </c>
      <c r="C4166" t="s">
        <v>57</v>
      </c>
      <c r="D4166">
        <v>14050</v>
      </c>
      <c r="E4166">
        <v>15341</v>
      </c>
      <c r="F4166">
        <v>427835</v>
      </c>
      <c r="G4166">
        <v>425610</v>
      </c>
      <c r="H4166">
        <v>203</v>
      </c>
      <c r="I4166">
        <v>1.3</v>
      </c>
      <c r="J4166">
        <v>533</v>
      </c>
      <c r="K4166">
        <v>3.4</v>
      </c>
      <c r="L4166">
        <v>67151</v>
      </c>
      <c r="M4166">
        <v>5315</v>
      </c>
      <c r="N4166">
        <v>61836</v>
      </c>
      <c r="O4166">
        <v>1.2</v>
      </c>
      <c r="P4166">
        <v>15.8</v>
      </c>
      <c r="Q4166">
        <v>62701</v>
      </c>
      <c r="R4166">
        <v>25573</v>
      </c>
      <c r="S4166">
        <v>37128</v>
      </c>
      <c r="T4166">
        <v>6</v>
      </c>
      <c r="U4166">
        <v>14.7</v>
      </c>
      <c r="V4166">
        <v>4450</v>
      </c>
      <c r="W4166">
        <v>1.1000000000000001</v>
      </c>
      <c r="X4166">
        <v>29.4</v>
      </c>
      <c r="Y4166">
        <v>350</v>
      </c>
      <c r="Z4166">
        <v>350</v>
      </c>
      <c r="AA4166">
        <v>20223</v>
      </c>
      <c r="AB4166">
        <v>0</v>
      </c>
    </row>
    <row r="4167" spans="1:28" x14ac:dyDescent="0.35">
      <c r="A4167">
        <v>2014</v>
      </c>
      <c r="B4167" t="s">
        <v>46</v>
      </c>
      <c r="C4167" t="s">
        <v>58</v>
      </c>
      <c r="D4167">
        <v>12938</v>
      </c>
      <c r="E4167">
        <v>14125</v>
      </c>
      <c r="F4167">
        <v>392599</v>
      </c>
      <c r="G4167">
        <v>392662</v>
      </c>
      <c r="H4167">
        <v>116</v>
      </c>
      <c r="I4167">
        <v>0.8</v>
      </c>
      <c r="J4167">
        <v>490</v>
      </c>
      <c r="K4167">
        <v>3.4</v>
      </c>
      <c r="L4167">
        <v>55413</v>
      </c>
      <c r="M4167">
        <v>4811</v>
      </c>
      <c r="N4167">
        <v>50602</v>
      </c>
      <c r="O4167">
        <v>1.2</v>
      </c>
      <c r="P4167">
        <v>14.1</v>
      </c>
      <c r="Q4167">
        <v>55538</v>
      </c>
      <c r="R4167">
        <v>23007</v>
      </c>
      <c r="S4167">
        <v>32531</v>
      </c>
      <c r="T4167">
        <v>5.9</v>
      </c>
      <c r="U4167">
        <v>14.1</v>
      </c>
      <c r="V4167">
        <v>-125</v>
      </c>
      <c r="W4167">
        <v>0</v>
      </c>
      <c r="X4167">
        <v>28.2</v>
      </c>
      <c r="Y4167">
        <v>316</v>
      </c>
      <c r="Z4167">
        <v>316</v>
      </c>
      <c r="AA4167">
        <v>17896</v>
      </c>
      <c r="AB4167">
        <v>0</v>
      </c>
    </row>
    <row r="4168" spans="1:28" x14ac:dyDescent="0.35">
      <c r="A4168">
        <v>2014</v>
      </c>
      <c r="B4168" t="s">
        <v>46</v>
      </c>
      <c r="C4168" t="s">
        <v>59</v>
      </c>
      <c r="D4168">
        <v>12962</v>
      </c>
      <c r="E4168">
        <v>14585</v>
      </c>
      <c r="F4168">
        <v>390879</v>
      </c>
      <c r="G4168">
        <v>390769</v>
      </c>
      <c r="H4168">
        <v>157</v>
      </c>
      <c r="I4168">
        <v>1.1000000000000001</v>
      </c>
      <c r="J4168">
        <v>408</v>
      </c>
      <c r="K4168">
        <v>2.8</v>
      </c>
      <c r="L4168">
        <v>50966</v>
      </c>
      <c r="M4168">
        <v>4903</v>
      </c>
      <c r="N4168">
        <v>46063</v>
      </c>
      <c r="O4168">
        <v>1.3</v>
      </c>
      <c r="P4168">
        <v>13</v>
      </c>
      <c r="Q4168">
        <v>50746</v>
      </c>
      <c r="R4168">
        <v>20632</v>
      </c>
      <c r="S4168">
        <v>30114</v>
      </c>
      <c r="T4168">
        <v>5.3</v>
      </c>
      <c r="U4168">
        <v>13</v>
      </c>
      <c r="V4168">
        <v>220</v>
      </c>
      <c r="W4168">
        <v>0</v>
      </c>
      <c r="X4168">
        <v>26</v>
      </c>
      <c r="Y4168">
        <v>289</v>
      </c>
      <c r="Z4168">
        <v>292</v>
      </c>
      <c r="AA4168">
        <v>16355</v>
      </c>
      <c r="AB4168">
        <v>0</v>
      </c>
    </row>
    <row r="4169" spans="1:28" x14ac:dyDescent="0.35">
      <c r="A4169">
        <v>2014</v>
      </c>
      <c r="B4169" t="s">
        <v>46</v>
      </c>
      <c r="C4169" t="s">
        <v>60</v>
      </c>
      <c r="D4169">
        <v>63331</v>
      </c>
      <c r="E4169">
        <v>71814</v>
      </c>
      <c r="F4169">
        <v>1903386</v>
      </c>
      <c r="G4169">
        <v>1904796</v>
      </c>
      <c r="H4169">
        <v>650</v>
      </c>
      <c r="I4169">
        <v>0.9</v>
      </c>
      <c r="J4169">
        <v>1801</v>
      </c>
      <c r="K4169">
        <v>2.5</v>
      </c>
      <c r="L4169">
        <v>224679</v>
      </c>
      <c r="M4169">
        <v>22579</v>
      </c>
      <c r="N4169">
        <v>202100</v>
      </c>
      <c r="O4169">
        <v>1.2</v>
      </c>
      <c r="P4169">
        <v>11.8</v>
      </c>
      <c r="Q4169">
        <v>227499</v>
      </c>
      <c r="R4169">
        <v>83327</v>
      </c>
      <c r="S4169">
        <v>144172</v>
      </c>
      <c r="T4169">
        <v>4.4000000000000004</v>
      </c>
      <c r="U4169">
        <v>11.9</v>
      </c>
      <c r="V4169">
        <v>-2820</v>
      </c>
      <c r="W4169">
        <v>-0.1</v>
      </c>
      <c r="X4169">
        <v>23.6</v>
      </c>
      <c r="Y4169">
        <v>1106</v>
      </c>
      <c r="Z4169">
        <v>1158</v>
      </c>
      <c r="AA4169">
        <v>64010</v>
      </c>
      <c r="AB4169">
        <v>0</v>
      </c>
    </row>
    <row r="4170" spans="1:28" x14ac:dyDescent="0.35">
      <c r="A4170">
        <v>2014</v>
      </c>
      <c r="B4170" t="s">
        <v>46</v>
      </c>
      <c r="C4170" t="s">
        <v>61</v>
      </c>
      <c r="D4170">
        <v>50351</v>
      </c>
      <c r="E4170">
        <v>59060</v>
      </c>
      <c r="F4170">
        <v>1509305</v>
      </c>
      <c r="G4170">
        <v>1517072</v>
      </c>
      <c r="H4170">
        <v>476</v>
      </c>
      <c r="I4170">
        <v>0.8</v>
      </c>
      <c r="J4170">
        <v>1345</v>
      </c>
      <c r="K4170">
        <v>2.2999999999999998</v>
      </c>
      <c r="L4170">
        <v>148414</v>
      </c>
      <c r="M4170">
        <v>14754</v>
      </c>
      <c r="N4170">
        <v>133660</v>
      </c>
      <c r="O4170">
        <v>1</v>
      </c>
      <c r="P4170">
        <v>9.8000000000000007</v>
      </c>
      <c r="Q4170">
        <v>163947</v>
      </c>
      <c r="R4170">
        <v>56204</v>
      </c>
      <c r="S4170">
        <v>107743</v>
      </c>
      <c r="T4170">
        <v>3.7</v>
      </c>
      <c r="U4170">
        <v>10.8</v>
      </c>
      <c r="V4170">
        <v>-15533</v>
      </c>
      <c r="W4170">
        <v>-1</v>
      </c>
      <c r="X4170">
        <v>19.600000000000001</v>
      </c>
      <c r="Y4170">
        <v>733</v>
      </c>
      <c r="Z4170">
        <v>774</v>
      </c>
      <c r="AA4170">
        <v>42680</v>
      </c>
      <c r="AB4170">
        <v>0</v>
      </c>
    </row>
    <row r="4171" spans="1:28" x14ac:dyDescent="0.35">
      <c r="A4171">
        <v>2014</v>
      </c>
      <c r="B4171" t="s">
        <v>46</v>
      </c>
      <c r="C4171" t="s">
        <v>62</v>
      </c>
      <c r="D4171">
        <v>40120</v>
      </c>
      <c r="E4171">
        <v>46302</v>
      </c>
      <c r="F4171">
        <v>1201610</v>
      </c>
      <c r="G4171">
        <v>1207029</v>
      </c>
      <c r="H4171">
        <v>282</v>
      </c>
      <c r="I4171">
        <v>0.6</v>
      </c>
      <c r="J4171">
        <v>972</v>
      </c>
      <c r="K4171">
        <v>2.1</v>
      </c>
      <c r="L4171">
        <v>108984</v>
      </c>
      <c r="M4171">
        <v>11234</v>
      </c>
      <c r="N4171">
        <v>97750</v>
      </c>
      <c r="O4171">
        <v>0.9</v>
      </c>
      <c r="P4171">
        <v>9</v>
      </c>
      <c r="Q4171">
        <v>119822</v>
      </c>
      <c r="R4171">
        <v>37545</v>
      </c>
      <c r="S4171">
        <v>82277</v>
      </c>
      <c r="T4171">
        <v>3.1</v>
      </c>
      <c r="U4171">
        <v>9.9</v>
      </c>
      <c r="V4171">
        <v>-10838</v>
      </c>
      <c r="W4171">
        <v>-0.9</v>
      </c>
      <c r="X4171">
        <v>18</v>
      </c>
      <c r="Y4171">
        <v>477</v>
      </c>
      <c r="Z4171">
        <v>566</v>
      </c>
      <c r="AA4171">
        <v>28203</v>
      </c>
      <c r="AB4171">
        <v>0</v>
      </c>
    </row>
    <row r="4172" spans="1:28" x14ac:dyDescent="0.35">
      <c r="A4172">
        <v>2014</v>
      </c>
      <c r="B4172" t="s">
        <v>46</v>
      </c>
      <c r="C4172" t="s">
        <v>63</v>
      </c>
      <c r="D4172">
        <v>31661</v>
      </c>
      <c r="E4172">
        <v>36810</v>
      </c>
      <c r="F4172">
        <v>949017</v>
      </c>
      <c r="G4172">
        <v>952799</v>
      </c>
      <c r="H4172">
        <v>261</v>
      </c>
      <c r="I4172">
        <v>0.7</v>
      </c>
      <c r="J4172">
        <v>641</v>
      </c>
      <c r="K4172">
        <v>1.7</v>
      </c>
      <c r="L4172">
        <v>80442</v>
      </c>
      <c r="M4172">
        <v>8661</v>
      </c>
      <c r="N4172">
        <v>71781</v>
      </c>
      <c r="O4172">
        <v>0.9</v>
      </c>
      <c r="P4172">
        <v>8.4</v>
      </c>
      <c r="Q4172">
        <v>88006</v>
      </c>
      <c r="R4172">
        <v>24978</v>
      </c>
      <c r="S4172">
        <v>63028</v>
      </c>
      <c r="T4172">
        <v>2.6</v>
      </c>
      <c r="U4172">
        <v>9.1999999999999993</v>
      </c>
      <c r="V4172">
        <v>-7564</v>
      </c>
      <c r="W4172">
        <v>-0.8</v>
      </c>
      <c r="X4172">
        <v>16.8</v>
      </c>
      <c r="Y4172">
        <v>316</v>
      </c>
      <c r="Z4172">
        <v>342</v>
      </c>
      <c r="AA4172">
        <v>18666</v>
      </c>
      <c r="AB4172">
        <v>0</v>
      </c>
    </row>
    <row r="4173" spans="1:28" x14ac:dyDescent="0.35">
      <c r="A4173">
        <v>2014</v>
      </c>
      <c r="B4173" t="s">
        <v>46</v>
      </c>
      <c r="C4173" t="s">
        <v>64</v>
      </c>
      <c r="D4173">
        <v>63192</v>
      </c>
      <c r="E4173">
        <v>85706</v>
      </c>
      <c r="F4173">
        <v>1915346</v>
      </c>
      <c r="G4173">
        <v>1928580</v>
      </c>
      <c r="H4173">
        <v>962</v>
      </c>
      <c r="I4173">
        <v>1.1000000000000001</v>
      </c>
      <c r="J4173">
        <v>1749</v>
      </c>
      <c r="K4173">
        <v>2</v>
      </c>
      <c r="L4173">
        <v>148628</v>
      </c>
      <c r="M4173">
        <v>19459</v>
      </c>
      <c r="N4173">
        <v>129169</v>
      </c>
      <c r="O4173">
        <v>1</v>
      </c>
      <c r="P4173">
        <v>7.7</v>
      </c>
      <c r="Q4173">
        <v>175095</v>
      </c>
      <c r="R4173">
        <v>55841</v>
      </c>
      <c r="S4173">
        <v>119254</v>
      </c>
      <c r="T4173">
        <v>2.9</v>
      </c>
      <c r="U4173">
        <v>9.1</v>
      </c>
      <c r="V4173">
        <v>-26467</v>
      </c>
      <c r="W4173">
        <v>-1.4</v>
      </c>
      <c r="X4173">
        <v>15.4</v>
      </c>
      <c r="Y4173">
        <v>610</v>
      </c>
      <c r="Z4173">
        <v>753</v>
      </c>
      <c r="AA4173">
        <v>35914</v>
      </c>
      <c r="AB4173">
        <v>0</v>
      </c>
    </row>
    <row r="4174" spans="1:28" x14ac:dyDescent="0.35">
      <c r="A4174">
        <v>2014</v>
      </c>
      <c r="B4174" t="s">
        <v>46</v>
      </c>
      <c r="C4174" t="s">
        <v>43</v>
      </c>
      <c r="D4174">
        <v>57604</v>
      </c>
      <c r="E4174">
        <v>83534</v>
      </c>
      <c r="F4174">
        <v>1778248</v>
      </c>
      <c r="G4174">
        <v>1795571</v>
      </c>
      <c r="H4174">
        <v>690</v>
      </c>
      <c r="I4174">
        <v>0.8</v>
      </c>
      <c r="J4174">
        <v>1901</v>
      </c>
      <c r="K4174">
        <v>2.2999999999999998</v>
      </c>
      <c r="L4174">
        <v>119946</v>
      </c>
      <c r="M4174">
        <v>14199</v>
      </c>
      <c r="N4174">
        <v>105747</v>
      </c>
      <c r="O4174">
        <v>0.8</v>
      </c>
      <c r="P4174">
        <v>6.7</v>
      </c>
      <c r="Q4174">
        <v>154591</v>
      </c>
      <c r="R4174">
        <v>48328</v>
      </c>
      <c r="S4174">
        <v>106263</v>
      </c>
      <c r="T4174">
        <v>2.7</v>
      </c>
      <c r="U4174">
        <v>8.6</v>
      </c>
      <c r="V4174">
        <v>-34645</v>
      </c>
      <c r="W4174">
        <v>-1.9</v>
      </c>
      <c r="X4174">
        <v>13.4</v>
      </c>
      <c r="Y4174">
        <v>484</v>
      </c>
      <c r="Z4174">
        <v>672</v>
      </c>
      <c r="AA4174">
        <v>29502</v>
      </c>
      <c r="AB4174">
        <v>0</v>
      </c>
    </row>
    <row r="4175" spans="1:28" x14ac:dyDescent="0.35">
      <c r="A4175">
        <v>2014</v>
      </c>
      <c r="B4175" t="s">
        <v>47</v>
      </c>
      <c r="C4175" t="s">
        <v>42</v>
      </c>
      <c r="D4175">
        <v>1392</v>
      </c>
      <c r="E4175">
        <v>2901</v>
      </c>
      <c r="F4175">
        <v>185593</v>
      </c>
      <c r="G4175">
        <v>92797</v>
      </c>
      <c r="H4175">
        <v>2901</v>
      </c>
      <c r="I4175">
        <v>200</v>
      </c>
      <c r="J4175">
        <v>0</v>
      </c>
      <c r="K4175">
        <v>0</v>
      </c>
      <c r="L4175">
        <v>185593</v>
      </c>
      <c r="M4175">
        <v>185593</v>
      </c>
      <c r="N4175">
        <v>0</v>
      </c>
      <c r="O4175">
        <v>200</v>
      </c>
      <c r="P4175">
        <v>200</v>
      </c>
      <c r="Q4175">
        <v>0</v>
      </c>
      <c r="R4175">
        <v>0</v>
      </c>
      <c r="S4175">
        <v>0</v>
      </c>
      <c r="T4175">
        <v>0</v>
      </c>
      <c r="U4175">
        <v>0</v>
      </c>
      <c r="V4175">
        <v>185593</v>
      </c>
      <c r="W4175">
        <v>200</v>
      </c>
      <c r="X4175">
        <v>0</v>
      </c>
      <c r="AB4175">
        <v>0</v>
      </c>
    </row>
    <row r="4176" spans="1:28" x14ac:dyDescent="0.35">
      <c r="A4176">
        <v>2014</v>
      </c>
      <c r="B4176" t="s">
        <v>47</v>
      </c>
      <c r="C4176" t="s">
        <v>55</v>
      </c>
      <c r="D4176">
        <v>3068</v>
      </c>
      <c r="E4176">
        <v>3735</v>
      </c>
      <c r="F4176">
        <v>216317</v>
      </c>
      <c r="G4176">
        <v>218747</v>
      </c>
      <c r="H4176">
        <v>42</v>
      </c>
      <c r="I4176">
        <v>1.1000000000000001</v>
      </c>
      <c r="J4176">
        <v>255</v>
      </c>
      <c r="K4176">
        <v>6.6</v>
      </c>
      <c r="L4176">
        <v>53062</v>
      </c>
      <c r="M4176">
        <v>1177</v>
      </c>
      <c r="N4176">
        <v>51885</v>
      </c>
      <c r="O4176">
        <v>0.5</v>
      </c>
      <c r="P4176">
        <v>24.3</v>
      </c>
      <c r="Q4176">
        <v>57921</v>
      </c>
      <c r="R4176">
        <v>30535</v>
      </c>
      <c r="S4176">
        <v>27386</v>
      </c>
      <c r="T4176">
        <v>14</v>
      </c>
      <c r="U4176">
        <v>26.5</v>
      </c>
      <c r="V4176">
        <v>-4859</v>
      </c>
      <c r="W4176">
        <v>-2.2000000000000002</v>
      </c>
      <c r="X4176">
        <v>48.6</v>
      </c>
      <c r="Y4176">
        <v>200</v>
      </c>
      <c r="Z4176">
        <v>200</v>
      </c>
      <c r="AA4176">
        <v>27341</v>
      </c>
      <c r="AB4176">
        <v>0</v>
      </c>
    </row>
    <row r="4177" spans="1:28" x14ac:dyDescent="0.35">
      <c r="A4177">
        <v>2014</v>
      </c>
      <c r="B4177" t="s">
        <v>47</v>
      </c>
      <c r="C4177" t="s">
        <v>56</v>
      </c>
      <c r="D4177">
        <v>3249</v>
      </c>
      <c r="E4177">
        <v>3936</v>
      </c>
      <c r="F4177">
        <v>225495</v>
      </c>
      <c r="G4177">
        <v>221267</v>
      </c>
      <c r="H4177">
        <v>88</v>
      </c>
      <c r="I4177">
        <v>2.2000000000000002</v>
      </c>
      <c r="J4177">
        <v>134</v>
      </c>
      <c r="K4177">
        <v>3.4</v>
      </c>
      <c r="L4177">
        <v>41775</v>
      </c>
      <c r="M4177">
        <v>2255</v>
      </c>
      <c r="N4177">
        <v>39520</v>
      </c>
      <c r="O4177">
        <v>1</v>
      </c>
      <c r="P4177">
        <v>18.899999999999999</v>
      </c>
      <c r="Q4177">
        <v>33318</v>
      </c>
      <c r="R4177">
        <v>14090</v>
      </c>
      <c r="S4177">
        <v>19228</v>
      </c>
      <c r="T4177">
        <v>6.4</v>
      </c>
      <c r="U4177">
        <v>15.1</v>
      </c>
      <c r="V4177">
        <v>8457</v>
      </c>
      <c r="W4177">
        <v>3.8</v>
      </c>
      <c r="X4177">
        <v>30.2</v>
      </c>
      <c r="Y4177">
        <v>81</v>
      </c>
      <c r="Z4177">
        <v>81</v>
      </c>
      <c r="AA4177">
        <v>11013</v>
      </c>
      <c r="AB4177">
        <v>0</v>
      </c>
    </row>
    <row r="4178" spans="1:28" x14ac:dyDescent="0.35">
      <c r="A4178">
        <v>2014</v>
      </c>
      <c r="B4178" t="s">
        <v>47</v>
      </c>
      <c r="C4178" t="s">
        <v>57</v>
      </c>
      <c r="D4178">
        <v>3436</v>
      </c>
      <c r="E4178">
        <v>4783</v>
      </c>
      <c r="F4178">
        <v>239482</v>
      </c>
      <c r="G4178">
        <v>236906</v>
      </c>
      <c r="H4178">
        <v>60</v>
      </c>
      <c r="I4178">
        <v>1.2</v>
      </c>
      <c r="J4178">
        <v>149</v>
      </c>
      <c r="K4178">
        <v>3.1</v>
      </c>
      <c r="L4178">
        <v>37311</v>
      </c>
      <c r="M4178">
        <v>2512</v>
      </c>
      <c r="N4178">
        <v>34799</v>
      </c>
      <c r="O4178">
        <v>1.1000000000000001</v>
      </c>
      <c r="P4178">
        <v>15.7</v>
      </c>
      <c r="Q4178">
        <v>32158</v>
      </c>
      <c r="R4178">
        <v>14385</v>
      </c>
      <c r="S4178">
        <v>17773</v>
      </c>
      <c r="T4178">
        <v>6.1</v>
      </c>
      <c r="U4178">
        <v>13.6</v>
      </c>
      <c r="V4178">
        <v>5153</v>
      </c>
      <c r="W4178">
        <v>2.1</v>
      </c>
      <c r="X4178">
        <v>27.2</v>
      </c>
      <c r="Y4178">
        <v>84</v>
      </c>
      <c r="Z4178">
        <v>87</v>
      </c>
      <c r="AA4178">
        <v>11240</v>
      </c>
      <c r="AB4178">
        <v>0</v>
      </c>
    </row>
    <row r="4179" spans="1:28" x14ac:dyDescent="0.35">
      <c r="A4179">
        <v>2014</v>
      </c>
      <c r="B4179" t="s">
        <v>47</v>
      </c>
      <c r="C4179" t="s">
        <v>58</v>
      </c>
      <c r="D4179">
        <v>3273</v>
      </c>
      <c r="E4179">
        <v>4409</v>
      </c>
      <c r="F4179">
        <v>227621</v>
      </c>
      <c r="G4179">
        <v>224206</v>
      </c>
      <c r="H4179">
        <v>90</v>
      </c>
      <c r="I4179">
        <v>2</v>
      </c>
      <c r="J4179">
        <v>197</v>
      </c>
      <c r="K4179">
        <v>4.4000000000000004</v>
      </c>
      <c r="L4179">
        <v>32830</v>
      </c>
      <c r="M4179">
        <v>2739</v>
      </c>
      <c r="N4179">
        <v>30091</v>
      </c>
      <c r="O4179">
        <v>1.2</v>
      </c>
      <c r="P4179">
        <v>14.6</v>
      </c>
      <c r="Q4179">
        <v>26000</v>
      </c>
      <c r="R4179">
        <v>9897</v>
      </c>
      <c r="S4179">
        <v>16103</v>
      </c>
      <c r="T4179">
        <v>4.4000000000000004</v>
      </c>
      <c r="U4179">
        <v>11.6</v>
      </c>
      <c r="V4179">
        <v>6830</v>
      </c>
      <c r="W4179">
        <v>3</v>
      </c>
      <c r="X4179">
        <v>23.2</v>
      </c>
      <c r="Y4179">
        <v>54</v>
      </c>
      <c r="Z4179">
        <v>58</v>
      </c>
      <c r="AA4179">
        <v>7115</v>
      </c>
      <c r="AB4179">
        <v>0</v>
      </c>
    </row>
    <row r="4180" spans="1:28" x14ac:dyDescent="0.35">
      <c r="A4180">
        <v>2014</v>
      </c>
      <c r="B4180" t="s">
        <v>47</v>
      </c>
      <c r="C4180" t="s">
        <v>59</v>
      </c>
      <c r="D4180">
        <v>3322</v>
      </c>
      <c r="E4180">
        <v>4794</v>
      </c>
      <c r="F4180">
        <v>228978</v>
      </c>
      <c r="G4180">
        <v>226203</v>
      </c>
      <c r="H4180">
        <v>130</v>
      </c>
      <c r="I4180">
        <v>2.7</v>
      </c>
      <c r="J4180">
        <v>159</v>
      </c>
      <c r="K4180">
        <v>3.3</v>
      </c>
      <c r="L4180">
        <v>31596</v>
      </c>
      <c r="M4180">
        <v>2722</v>
      </c>
      <c r="N4180">
        <v>28874</v>
      </c>
      <c r="O4180">
        <v>1.2</v>
      </c>
      <c r="P4180">
        <v>14</v>
      </c>
      <c r="Q4180">
        <v>26046</v>
      </c>
      <c r="R4180">
        <v>9054</v>
      </c>
      <c r="S4180">
        <v>16992</v>
      </c>
      <c r="T4180">
        <v>4</v>
      </c>
      <c r="U4180">
        <v>11.5</v>
      </c>
      <c r="V4180">
        <v>5550</v>
      </c>
      <c r="W4180">
        <v>2.5</v>
      </c>
      <c r="X4180">
        <v>23</v>
      </c>
      <c r="Y4180">
        <v>46</v>
      </c>
      <c r="Z4180">
        <v>47</v>
      </c>
      <c r="AA4180">
        <v>6406</v>
      </c>
      <c r="AB4180">
        <v>0</v>
      </c>
    </row>
    <row r="4181" spans="1:28" x14ac:dyDescent="0.35">
      <c r="A4181">
        <v>2014</v>
      </c>
      <c r="B4181" t="s">
        <v>47</v>
      </c>
      <c r="C4181" t="s">
        <v>60</v>
      </c>
      <c r="D4181">
        <v>16747</v>
      </c>
      <c r="E4181">
        <v>24568</v>
      </c>
      <c r="F4181">
        <v>1150129</v>
      </c>
      <c r="G4181">
        <v>1146275</v>
      </c>
      <c r="H4181">
        <v>394</v>
      </c>
      <c r="I4181">
        <v>1.6</v>
      </c>
      <c r="J4181">
        <v>619</v>
      </c>
      <c r="K4181">
        <v>2.5</v>
      </c>
      <c r="L4181">
        <v>135038</v>
      </c>
      <c r="M4181">
        <v>13957</v>
      </c>
      <c r="N4181">
        <v>121081</v>
      </c>
      <c r="O4181">
        <v>1.2</v>
      </c>
      <c r="P4181">
        <v>11.8</v>
      </c>
      <c r="Q4181">
        <v>127330</v>
      </c>
      <c r="R4181">
        <v>46390</v>
      </c>
      <c r="S4181">
        <v>80940</v>
      </c>
      <c r="T4181">
        <v>4</v>
      </c>
      <c r="U4181">
        <v>11.1</v>
      </c>
      <c r="V4181">
        <v>7708</v>
      </c>
      <c r="W4181">
        <v>0.7</v>
      </c>
      <c r="X4181">
        <v>22.2</v>
      </c>
      <c r="Y4181">
        <v>250</v>
      </c>
      <c r="Z4181">
        <v>283</v>
      </c>
      <c r="AA4181">
        <v>33981</v>
      </c>
      <c r="AB4181">
        <v>0</v>
      </c>
    </row>
    <row r="4182" spans="1:28" x14ac:dyDescent="0.35">
      <c r="A4182">
        <v>2014</v>
      </c>
      <c r="B4182" t="s">
        <v>47</v>
      </c>
      <c r="C4182" t="s">
        <v>61</v>
      </c>
      <c r="D4182">
        <v>14398</v>
      </c>
      <c r="E4182">
        <v>21925</v>
      </c>
      <c r="F4182">
        <v>986205</v>
      </c>
      <c r="G4182">
        <v>987252</v>
      </c>
      <c r="H4182">
        <v>284</v>
      </c>
      <c r="I4182">
        <v>1.3</v>
      </c>
      <c r="J4182">
        <v>430</v>
      </c>
      <c r="K4182">
        <v>2</v>
      </c>
      <c r="L4182">
        <v>98483</v>
      </c>
      <c r="M4182">
        <v>10839</v>
      </c>
      <c r="N4182">
        <v>87644</v>
      </c>
      <c r="O4182">
        <v>1.1000000000000001</v>
      </c>
      <c r="P4182">
        <v>10</v>
      </c>
      <c r="Q4182">
        <v>100576</v>
      </c>
      <c r="R4182">
        <v>33249</v>
      </c>
      <c r="S4182">
        <v>67327</v>
      </c>
      <c r="T4182">
        <v>3.4</v>
      </c>
      <c r="U4182">
        <v>10.199999999999999</v>
      </c>
      <c r="V4182">
        <v>-2093</v>
      </c>
      <c r="W4182">
        <v>-0.2</v>
      </c>
      <c r="X4182">
        <v>20</v>
      </c>
      <c r="Y4182">
        <v>170</v>
      </c>
      <c r="Z4182">
        <v>181</v>
      </c>
      <c r="AA4182">
        <v>22778</v>
      </c>
      <c r="AB4182">
        <v>0</v>
      </c>
    </row>
    <row r="4183" spans="1:28" x14ac:dyDescent="0.35">
      <c r="A4183">
        <v>2014</v>
      </c>
      <c r="B4183" t="s">
        <v>47</v>
      </c>
      <c r="C4183" t="s">
        <v>62</v>
      </c>
      <c r="D4183">
        <v>11687</v>
      </c>
      <c r="E4183">
        <v>18720</v>
      </c>
      <c r="F4183">
        <v>802065</v>
      </c>
      <c r="G4183">
        <v>801912</v>
      </c>
      <c r="H4183">
        <v>281</v>
      </c>
      <c r="I4183">
        <v>1.5</v>
      </c>
      <c r="J4183">
        <v>318</v>
      </c>
      <c r="K4183">
        <v>1.7</v>
      </c>
      <c r="L4183">
        <v>73804</v>
      </c>
      <c r="M4183">
        <v>9498</v>
      </c>
      <c r="N4183">
        <v>64306</v>
      </c>
      <c r="O4183">
        <v>1.2</v>
      </c>
      <c r="P4183">
        <v>9.1999999999999993</v>
      </c>
      <c r="Q4183">
        <v>73498</v>
      </c>
      <c r="R4183">
        <v>22848</v>
      </c>
      <c r="S4183">
        <v>50650</v>
      </c>
      <c r="T4183">
        <v>2.8</v>
      </c>
      <c r="U4183">
        <v>9.1999999999999993</v>
      </c>
      <c r="V4183">
        <v>306</v>
      </c>
      <c r="W4183">
        <v>0</v>
      </c>
      <c r="X4183">
        <v>18.399999999999999</v>
      </c>
      <c r="Y4183">
        <v>111</v>
      </c>
      <c r="Z4183">
        <v>125</v>
      </c>
      <c r="AA4183">
        <v>15001</v>
      </c>
      <c r="AB4183">
        <v>0</v>
      </c>
    </row>
    <row r="4184" spans="1:28" x14ac:dyDescent="0.35">
      <c r="A4184">
        <v>2014</v>
      </c>
      <c r="B4184" t="s">
        <v>47</v>
      </c>
      <c r="C4184" t="s">
        <v>63</v>
      </c>
      <c r="D4184">
        <v>9159</v>
      </c>
      <c r="E4184">
        <v>14309</v>
      </c>
      <c r="F4184">
        <v>626500</v>
      </c>
      <c r="G4184">
        <v>627498</v>
      </c>
      <c r="H4184">
        <v>236</v>
      </c>
      <c r="I4184">
        <v>1.6</v>
      </c>
      <c r="J4184">
        <v>236</v>
      </c>
      <c r="K4184">
        <v>1.6</v>
      </c>
      <c r="L4184">
        <v>55029</v>
      </c>
      <c r="M4184">
        <v>8269</v>
      </c>
      <c r="N4184">
        <v>46760</v>
      </c>
      <c r="O4184">
        <v>1.3</v>
      </c>
      <c r="P4184">
        <v>8.8000000000000007</v>
      </c>
      <c r="Q4184">
        <v>57025</v>
      </c>
      <c r="R4184">
        <v>15773</v>
      </c>
      <c r="S4184">
        <v>41252</v>
      </c>
      <c r="T4184">
        <v>2.5</v>
      </c>
      <c r="U4184">
        <v>9.1</v>
      </c>
      <c r="V4184">
        <v>-1996</v>
      </c>
      <c r="W4184">
        <v>-0.3</v>
      </c>
      <c r="X4184">
        <v>17.600000000000001</v>
      </c>
      <c r="Y4184">
        <v>87</v>
      </c>
      <c r="Z4184">
        <v>89</v>
      </c>
      <c r="AA4184">
        <v>11615</v>
      </c>
      <c r="AB4184">
        <v>0</v>
      </c>
    </row>
    <row r="4185" spans="1:28" x14ac:dyDescent="0.35">
      <c r="A4185">
        <v>2014</v>
      </c>
      <c r="B4185" t="s">
        <v>47</v>
      </c>
      <c r="C4185" t="s">
        <v>64</v>
      </c>
      <c r="D4185">
        <v>22259</v>
      </c>
      <c r="E4185">
        <v>46659</v>
      </c>
      <c r="F4185">
        <v>1536124</v>
      </c>
      <c r="G4185">
        <v>1540610</v>
      </c>
      <c r="H4185">
        <v>1103</v>
      </c>
      <c r="I4185">
        <v>2.4</v>
      </c>
      <c r="J4185">
        <v>1168</v>
      </c>
      <c r="K4185">
        <v>2.5</v>
      </c>
      <c r="L4185">
        <v>126984</v>
      </c>
      <c r="M4185">
        <v>20313</v>
      </c>
      <c r="N4185">
        <v>106671</v>
      </c>
      <c r="O4185">
        <v>1.3</v>
      </c>
      <c r="P4185">
        <v>8.1999999999999993</v>
      </c>
      <c r="Q4185">
        <v>135955</v>
      </c>
      <c r="R4185">
        <v>44765</v>
      </c>
      <c r="S4185">
        <v>91190</v>
      </c>
      <c r="T4185">
        <v>2.9</v>
      </c>
      <c r="U4185">
        <v>8.8000000000000007</v>
      </c>
      <c r="V4185">
        <v>-8971</v>
      </c>
      <c r="W4185">
        <v>-0.6</v>
      </c>
      <c r="X4185">
        <v>16.399999999999999</v>
      </c>
      <c r="Y4185">
        <v>175</v>
      </c>
      <c r="Z4185">
        <v>256</v>
      </c>
      <c r="AA4185">
        <v>24071</v>
      </c>
      <c r="AB4185">
        <v>0</v>
      </c>
    </row>
    <row r="4186" spans="1:28" x14ac:dyDescent="0.35">
      <c r="A4186">
        <v>2014</v>
      </c>
      <c r="B4186" t="s">
        <v>47</v>
      </c>
      <c r="C4186" t="s">
        <v>43</v>
      </c>
      <c r="D4186">
        <v>25242</v>
      </c>
      <c r="E4186">
        <v>55580</v>
      </c>
      <c r="F4186">
        <v>1764718</v>
      </c>
      <c r="G4186">
        <v>1773714</v>
      </c>
      <c r="H4186">
        <v>893</v>
      </c>
      <c r="I4186">
        <v>1.6</v>
      </c>
      <c r="J4186">
        <v>1118</v>
      </c>
      <c r="K4186">
        <v>2</v>
      </c>
      <c r="L4186">
        <v>128060</v>
      </c>
      <c r="M4186">
        <v>24185</v>
      </c>
      <c r="N4186">
        <v>103875</v>
      </c>
      <c r="O4186">
        <v>1.4</v>
      </c>
      <c r="P4186">
        <v>7.2</v>
      </c>
      <c r="Q4186">
        <v>146051</v>
      </c>
      <c r="R4186">
        <v>52016</v>
      </c>
      <c r="S4186">
        <v>94035</v>
      </c>
      <c r="T4186">
        <v>2.9</v>
      </c>
      <c r="U4186">
        <v>8.1999999999999993</v>
      </c>
      <c r="V4186">
        <v>-17991</v>
      </c>
      <c r="W4186">
        <v>-1</v>
      </c>
      <c r="X4186">
        <v>14.4</v>
      </c>
      <c r="Y4186">
        <v>254</v>
      </c>
      <c r="Z4186">
        <v>345</v>
      </c>
      <c r="AA4186">
        <v>34843</v>
      </c>
      <c r="AB4186">
        <v>0</v>
      </c>
    </row>
    <row r="4187" spans="1:28" x14ac:dyDescent="0.35">
      <c r="A4187">
        <v>2014</v>
      </c>
      <c r="B4187" t="s">
        <v>48</v>
      </c>
      <c r="C4187" t="s">
        <v>42</v>
      </c>
      <c r="D4187">
        <v>583</v>
      </c>
      <c r="E4187">
        <v>2473</v>
      </c>
      <c r="F4187">
        <v>171698</v>
      </c>
      <c r="G4187">
        <v>85849</v>
      </c>
      <c r="H4187">
        <v>2473</v>
      </c>
      <c r="I4187">
        <v>200</v>
      </c>
      <c r="J4187">
        <v>0</v>
      </c>
      <c r="K4187">
        <v>0</v>
      </c>
      <c r="L4187">
        <v>171698</v>
      </c>
      <c r="M4187">
        <v>171698</v>
      </c>
      <c r="N4187">
        <v>0</v>
      </c>
      <c r="O4187">
        <v>200</v>
      </c>
      <c r="P4187">
        <v>200</v>
      </c>
      <c r="Q4187">
        <v>0</v>
      </c>
      <c r="R4187">
        <v>0</v>
      </c>
      <c r="S4187">
        <v>0</v>
      </c>
      <c r="T4187">
        <v>0</v>
      </c>
      <c r="U4187">
        <v>0</v>
      </c>
      <c r="V4187">
        <v>171698</v>
      </c>
      <c r="W4187">
        <v>200</v>
      </c>
      <c r="X4187">
        <v>0</v>
      </c>
      <c r="AB4187">
        <v>0</v>
      </c>
    </row>
    <row r="4188" spans="1:28" x14ac:dyDescent="0.35">
      <c r="A4188">
        <v>2014</v>
      </c>
      <c r="B4188" t="s">
        <v>48</v>
      </c>
      <c r="C4188" t="s">
        <v>55</v>
      </c>
      <c r="D4188">
        <v>1009</v>
      </c>
      <c r="E4188">
        <v>1740</v>
      </c>
      <c r="F4188">
        <v>154041</v>
      </c>
      <c r="G4188">
        <v>165595</v>
      </c>
      <c r="H4188">
        <v>258</v>
      </c>
      <c r="I4188">
        <v>15.3</v>
      </c>
      <c r="J4188">
        <v>159</v>
      </c>
      <c r="K4188">
        <v>9.4</v>
      </c>
      <c r="L4188">
        <v>40613</v>
      </c>
      <c r="M4188">
        <v>3121</v>
      </c>
      <c r="N4188">
        <v>37492</v>
      </c>
      <c r="O4188">
        <v>1.9</v>
      </c>
      <c r="P4188">
        <v>24.5</v>
      </c>
      <c r="Q4188">
        <v>63720</v>
      </c>
      <c r="R4188">
        <v>42504</v>
      </c>
      <c r="S4188">
        <v>21216</v>
      </c>
      <c r="T4188">
        <v>25.7</v>
      </c>
      <c r="U4188">
        <v>38.5</v>
      </c>
      <c r="V4188">
        <v>-23107</v>
      </c>
      <c r="W4188">
        <v>-14</v>
      </c>
      <c r="X4188">
        <v>49</v>
      </c>
      <c r="Y4188">
        <v>127</v>
      </c>
      <c r="Z4188">
        <v>127</v>
      </c>
      <c r="AB4188">
        <v>1</v>
      </c>
    </row>
    <row r="4189" spans="1:28" x14ac:dyDescent="0.35">
      <c r="A4189">
        <v>2014</v>
      </c>
      <c r="B4189" t="s">
        <v>48</v>
      </c>
      <c r="C4189" t="s">
        <v>56</v>
      </c>
      <c r="D4189">
        <v>1150</v>
      </c>
      <c r="E4189">
        <v>2041</v>
      </c>
      <c r="F4189">
        <v>175904</v>
      </c>
      <c r="G4189">
        <v>170453</v>
      </c>
      <c r="H4189">
        <v>175</v>
      </c>
      <c r="I4189">
        <v>8.8000000000000007</v>
      </c>
      <c r="J4189">
        <v>50</v>
      </c>
      <c r="K4189">
        <v>2.5</v>
      </c>
      <c r="L4189">
        <v>38721</v>
      </c>
      <c r="M4189">
        <v>5358</v>
      </c>
      <c r="N4189">
        <v>33363</v>
      </c>
      <c r="O4189">
        <v>3.1</v>
      </c>
      <c r="P4189">
        <v>22.7</v>
      </c>
      <c r="Q4189">
        <v>27819</v>
      </c>
      <c r="R4189">
        <v>12114</v>
      </c>
      <c r="S4189">
        <v>15705</v>
      </c>
      <c r="T4189">
        <v>7.1</v>
      </c>
      <c r="U4189">
        <v>16.3</v>
      </c>
      <c r="V4189">
        <v>10902</v>
      </c>
      <c r="W4189">
        <v>6.4</v>
      </c>
      <c r="X4189">
        <v>32.6</v>
      </c>
      <c r="Y4189">
        <v>32</v>
      </c>
      <c r="Z4189">
        <v>32</v>
      </c>
      <c r="AA4189">
        <v>9413</v>
      </c>
      <c r="AB4189">
        <v>0</v>
      </c>
    </row>
    <row r="4190" spans="1:28" x14ac:dyDescent="0.35">
      <c r="A4190">
        <v>2014</v>
      </c>
      <c r="B4190" t="s">
        <v>48</v>
      </c>
      <c r="C4190" t="s">
        <v>57</v>
      </c>
      <c r="D4190">
        <v>1376</v>
      </c>
      <c r="E4190">
        <v>3182</v>
      </c>
      <c r="F4190">
        <v>209735</v>
      </c>
      <c r="G4190">
        <v>206142</v>
      </c>
      <c r="H4190">
        <v>102</v>
      </c>
      <c r="I4190">
        <v>3.2</v>
      </c>
      <c r="J4190">
        <v>97</v>
      </c>
      <c r="K4190">
        <v>3.1</v>
      </c>
      <c r="L4190">
        <v>34962</v>
      </c>
      <c r="M4190">
        <v>4149</v>
      </c>
      <c r="N4190">
        <v>30813</v>
      </c>
      <c r="O4190">
        <v>2</v>
      </c>
      <c r="P4190">
        <v>17</v>
      </c>
      <c r="Q4190">
        <v>27776</v>
      </c>
      <c r="R4190">
        <v>12875</v>
      </c>
      <c r="S4190">
        <v>14901</v>
      </c>
      <c r="T4190">
        <v>6.2</v>
      </c>
      <c r="U4190">
        <v>13.5</v>
      </c>
      <c r="V4190">
        <v>7186</v>
      </c>
      <c r="W4190">
        <v>3.5</v>
      </c>
      <c r="X4190">
        <v>27</v>
      </c>
      <c r="Y4190">
        <v>34</v>
      </c>
      <c r="Z4190">
        <v>34</v>
      </c>
      <c r="AB4190">
        <v>1</v>
      </c>
    </row>
    <row r="4191" spans="1:28" x14ac:dyDescent="0.35">
      <c r="A4191">
        <v>2014</v>
      </c>
      <c r="B4191" t="s">
        <v>48</v>
      </c>
      <c r="C4191" t="s">
        <v>58</v>
      </c>
      <c r="D4191">
        <v>1478</v>
      </c>
      <c r="E4191">
        <v>4165</v>
      </c>
      <c r="F4191">
        <v>226554</v>
      </c>
      <c r="G4191">
        <v>223246</v>
      </c>
      <c r="H4191">
        <v>132</v>
      </c>
      <c r="I4191">
        <v>3.2</v>
      </c>
      <c r="J4191">
        <v>76</v>
      </c>
      <c r="K4191">
        <v>1.8</v>
      </c>
      <c r="L4191">
        <v>33935</v>
      </c>
      <c r="M4191">
        <v>4485</v>
      </c>
      <c r="N4191">
        <v>29450</v>
      </c>
      <c r="O4191">
        <v>2</v>
      </c>
      <c r="P4191">
        <v>15.2</v>
      </c>
      <c r="Q4191">
        <v>27319</v>
      </c>
      <c r="R4191">
        <v>11978</v>
      </c>
      <c r="S4191">
        <v>15341</v>
      </c>
      <c r="T4191">
        <v>5.4</v>
      </c>
      <c r="U4191">
        <v>12.2</v>
      </c>
      <c r="V4191">
        <v>6616</v>
      </c>
      <c r="W4191">
        <v>3</v>
      </c>
      <c r="X4191">
        <v>24.4</v>
      </c>
      <c r="Y4191">
        <v>31</v>
      </c>
      <c r="Z4191">
        <v>33</v>
      </c>
      <c r="AA4191">
        <v>9247</v>
      </c>
      <c r="AB4191">
        <v>0</v>
      </c>
    </row>
    <row r="4192" spans="1:28" x14ac:dyDescent="0.35">
      <c r="A4192">
        <v>2014</v>
      </c>
      <c r="B4192" t="s">
        <v>48</v>
      </c>
      <c r="C4192" t="s">
        <v>59</v>
      </c>
      <c r="D4192">
        <v>1295</v>
      </c>
      <c r="E4192">
        <v>2623</v>
      </c>
      <c r="F4192">
        <v>191649</v>
      </c>
      <c r="G4192">
        <v>187367</v>
      </c>
      <c r="H4192">
        <v>111</v>
      </c>
      <c r="I4192">
        <v>4.3</v>
      </c>
      <c r="J4192">
        <v>73</v>
      </c>
      <c r="K4192">
        <v>2.8</v>
      </c>
      <c r="L4192">
        <v>31121</v>
      </c>
      <c r="M4192">
        <v>3279</v>
      </c>
      <c r="N4192">
        <v>27842</v>
      </c>
      <c r="O4192">
        <v>1.8</v>
      </c>
      <c r="P4192">
        <v>16.600000000000001</v>
      </c>
      <c r="Q4192">
        <v>22557</v>
      </c>
      <c r="R4192">
        <v>8813</v>
      </c>
      <c r="S4192">
        <v>13744</v>
      </c>
      <c r="T4192">
        <v>4.7</v>
      </c>
      <c r="U4192">
        <v>12</v>
      </c>
      <c r="V4192">
        <v>8564</v>
      </c>
      <c r="W4192">
        <v>4.5999999999999996</v>
      </c>
      <c r="X4192">
        <v>24</v>
      </c>
      <c r="Y4192">
        <v>18</v>
      </c>
      <c r="Z4192">
        <v>18</v>
      </c>
      <c r="AA4192">
        <v>5243</v>
      </c>
      <c r="AB4192">
        <v>0</v>
      </c>
    </row>
    <row r="4193" spans="1:28" x14ac:dyDescent="0.35">
      <c r="A4193">
        <v>2014</v>
      </c>
      <c r="B4193" t="s">
        <v>48</v>
      </c>
      <c r="C4193" t="s">
        <v>60</v>
      </c>
      <c r="D4193">
        <v>7269</v>
      </c>
      <c r="E4193">
        <v>17505</v>
      </c>
      <c r="F4193">
        <v>1095990</v>
      </c>
      <c r="G4193">
        <v>1081229</v>
      </c>
      <c r="H4193">
        <v>834</v>
      </c>
      <c r="I4193">
        <v>4.8</v>
      </c>
      <c r="J4193">
        <v>373</v>
      </c>
      <c r="K4193">
        <v>2.2000000000000002</v>
      </c>
      <c r="L4193">
        <v>145026</v>
      </c>
      <c r="M4193">
        <v>21135</v>
      </c>
      <c r="N4193">
        <v>123891</v>
      </c>
      <c r="O4193">
        <v>2</v>
      </c>
      <c r="P4193">
        <v>13.4</v>
      </c>
      <c r="Q4193">
        <v>115504</v>
      </c>
      <c r="R4193">
        <v>38882</v>
      </c>
      <c r="S4193">
        <v>76622</v>
      </c>
      <c r="T4193">
        <v>3.6</v>
      </c>
      <c r="U4193">
        <v>10.7</v>
      </c>
      <c r="V4193">
        <v>29522</v>
      </c>
      <c r="W4193">
        <v>2.7</v>
      </c>
      <c r="X4193">
        <v>21.4</v>
      </c>
      <c r="Y4193">
        <v>88</v>
      </c>
      <c r="Z4193">
        <v>97</v>
      </c>
      <c r="AA4193">
        <v>25239</v>
      </c>
      <c r="AB4193">
        <v>0</v>
      </c>
    </row>
    <row r="4194" spans="1:28" x14ac:dyDescent="0.35">
      <c r="A4194">
        <v>2014</v>
      </c>
      <c r="B4194" t="s">
        <v>48</v>
      </c>
      <c r="C4194" t="s">
        <v>61</v>
      </c>
      <c r="D4194">
        <v>7104</v>
      </c>
      <c r="E4194">
        <v>17437</v>
      </c>
      <c r="F4194">
        <v>1069222</v>
      </c>
      <c r="G4194">
        <v>1065739</v>
      </c>
      <c r="H4194">
        <v>634</v>
      </c>
      <c r="I4194">
        <v>3.7</v>
      </c>
      <c r="J4194">
        <v>255</v>
      </c>
      <c r="K4194">
        <v>1.5</v>
      </c>
      <c r="L4194">
        <v>113061</v>
      </c>
      <c r="M4194">
        <v>16219</v>
      </c>
      <c r="N4194">
        <v>96842</v>
      </c>
      <c r="O4194">
        <v>1.5</v>
      </c>
      <c r="P4194">
        <v>10.6</v>
      </c>
      <c r="Q4194">
        <v>106095</v>
      </c>
      <c r="R4194">
        <v>38479</v>
      </c>
      <c r="S4194">
        <v>67616</v>
      </c>
      <c r="T4194">
        <v>3.6</v>
      </c>
      <c r="U4194">
        <v>10</v>
      </c>
      <c r="V4194">
        <v>6966</v>
      </c>
      <c r="W4194">
        <v>0.6</v>
      </c>
      <c r="X4194">
        <v>20</v>
      </c>
      <c r="Y4194">
        <v>86</v>
      </c>
      <c r="Z4194">
        <v>95</v>
      </c>
      <c r="AA4194">
        <v>26587</v>
      </c>
      <c r="AB4194">
        <v>0</v>
      </c>
    </row>
    <row r="4195" spans="1:28" x14ac:dyDescent="0.35">
      <c r="A4195">
        <v>2014</v>
      </c>
      <c r="B4195" t="s">
        <v>48</v>
      </c>
      <c r="C4195" t="s">
        <v>62</v>
      </c>
      <c r="D4195">
        <v>5528</v>
      </c>
      <c r="E4195">
        <v>15005</v>
      </c>
      <c r="F4195">
        <v>827027</v>
      </c>
      <c r="G4195">
        <v>826665</v>
      </c>
      <c r="H4195">
        <v>365</v>
      </c>
      <c r="I4195">
        <v>2.4</v>
      </c>
      <c r="J4195">
        <v>382</v>
      </c>
      <c r="K4195">
        <v>2.5</v>
      </c>
      <c r="L4195">
        <v>78451</v>
      </c>
      <c r="M4195">
        <v>8846</v>
      </c>
      <c r="N4195">
        <v>69605</v>
      </c>
      <c r="O4195">
        <v>1.1000000000000001</v>
      </c>
      <c r="P4195">
        <v>9.5</v>
      </c>
      <c r="Q4195">
        <v>77726</v>
      </c>
      <c r="R4195">
        <v>22646</v>
      </c>
      <c r="S4195">
        <v>55080</v>
      </c>
      <c r="T4195">
        <v>2.7</v>
      </c>
      <c r="U4195">
        <v>9.4</v>
      </c>
      <c r="V4195">
        <v>725</v>
      </c>
      <c r="W4195">
        <v>0.1</v>
      </c>
      <c r="X4195">
        <v>18.8</v>
      </c>
      <c r="Y4195">
        <v>50</v>
      </c>
      <c r="Z4195">
        <v>75</v>
      </c>
      <c r="AA4195">
        <v>14972</v>
      </c>
      <c r="AB4195">
        <v>0</v>
      </c>
    </row>
    <row r="4196" spans="1:28" x14ac:dyDescent="0.35">
      <c r="A4196">
        <v>2014</v>
      </c>
      <c r="B4196" t="s">
        <v>48</v>
      </c>
      <c r="C4196" t="s">
        <v>63</v>
      </c>
      <c r="D4196">
        <v>4736</v>
      </c>
      <c r="E4196">
        <v>14317</v>
      </c>
      <c r="F4196">
        <v>717358</v>
      </c>
      <c r="G4196">
        <v>716688</v>
      </c>
      <c r="H4196">
        <v>527</v>
      </c>
      <c r="I4196">
        <v>3.7</v>
      </c>
      <c r="J4196">
        <v>291</v>
      </c>
      <c r="K4196">
        <v>2</v>
      </c>
      <c r="L4196">
        <v>66406</v>
      </c>
      <c r="M4196">
        <v>10526</v>
      </c>
      <c r="N4196">
        <v>55880</v>
      </c>
      <c r="O4196">
        <v>1.5</v>
      </c>
      <c r="P4196">
        <v>9.3000000000000007</v>
      </c>
      <c r="Q4196">
        <v>65066</v>
      </c>
      <c r="R4196">
        <v>21571</v>
      </c>
      <c r="S4196">
        <v>43495</v>
      </c>
      <c r="T4196">
        <v>3</v>
      </c>
      <c r="U4196">
        <v>9.1</v>
      </c>
      <c r="V4196">
        <v>1340</v>
      </c>
      <c r="W4196">
        <v>0.2</v>
      </c>
      <c r="X4196">
        <v>18.2</v>
      </c>
      <c r="Y4196">
        <v>47</v>
      </c>
      <c r="Z4196">
        <v>63</v>
      </c>
      <c r="AA4196">
        <v>14826</v>
      </c>
      <c r="AB4196">
        <v>0</v>
      </c>
    </row>
    <row r="4197" spans="1:28" x14ac:dyDescent="0.35">
      <c r="A4197">
        <v>2014</v>
      </c>
      <c r="B4197" t="s">
        <v>48</v>
      </c>
      <c r="C4197" t="s">
        <v>64</v>
      </c>
      <c r="D4197">
        <v>14003</v>
      </c>
      <c r="E4197">
        <v>55926</v>
      </c>
      <c r="F4197">
        <v>2148288</v>
      </c>
      <c r="G4197">
        <v>2139791</v>
      </c>
      <c r="H4197">
        <v>1831</v>
      </c>
      <c r="I4197">
        <v>3.3</v>
      </c>
      <c r="J4197">
        <v>910</v>
      </c>
      <c r="K4197">
        <v>1.6</v>
      </c>
      <c r="L4197">
        <v>190489</v>
      </c>
      <c r="M4197">
        <v>36451</v>
      </c>
      <c r="N4197">
        <v>154038</v>
      </c>
      <c r="O4197">
        <v>1.7</v>
      </c>
      <c r="P4197">
        <v>8.9</v>
      </c>
      <c r="Q4197">
        <v>173495</v>
      </c>
      <c r="R4197">
        <v>46327</v>
      </c>
      <c r="S4197">
        <v>127168</v>
      </c>
      <c r="T4197">
        <v>2.2000000000000002</v>
      </c>
      <c r="U4197">
        <v>8.1</v>
      </c>
      <c r="V4197">
        <v>16994</v>
      </c>
      <c r="W4197">
        <v>0.8</v>
      </c>
      <c r="X4197">
        <v>16.2</v>
      </c>
      <c r="Y4197">
        <v>83</v>
      </c>
      <c r="Z4197">
        <v>145</v>
      </c>
      <c r="AA4197">
        <v>23245</v>
      </c>
      <c r="AB4197">
        <v>0</v>
      </c>
    </row>
    <row r="4198" spans="1:28" x14ac:dyDescent="0.35">
      <c r="A4198">
        <v>2014</v>
      </c>
      <c r="B4198" t="s">
        <v>48</v>
      </c>
      <c r="C4198" t="s">
        <v>43</v>
      </c>
      <c r="D4198">
        <v>19429</v>
      </c>
      <c r="E4198">
        <v>74319</v>
      </c>
      <c r="F4198">
        <v>2994730</v>
      </c>
      <c r="G4198">
        <v>2978244</v>
      </c>
      <c r="H4198">
        <v>1913</v>
      </c>
      <c r="I4198">
        <v>2.6</v>
      </c>
      <c r="J4198">
        <v>1089</v>
      </c>
      <c r="K4198">
        <v>1.5</v>
      </c>
      <c r="L4198">
        <v>244649</v>
      </c>
      <c r="M4198">
        <v>44658</v>
      </c>
      <c r="N4198">
        <v>199991</v>
      </c>
      <c r="O4198">
        <v>1.5</v>
      </c>
      <c r="P4198">
        <v>8.1999999999999993</v>
      </c>
      <c r="Q4198">
        <v>211677</v>
      </c>
      <c r="R4198">
        <v>62356</v>
      </c>
      <c r="S4198">
        <v>149321</v>
      </c>
      <c r="T4198">
        <v>2.1</v>
      </c>
      <c r="U4198">
        <v>7.1</v>
      </c>
      <c r="V4198">
        <v>32972</v>
      </c>
      <c r="W4198">
        <v>1.1000000000000001</v>
      </c>
      <c r="X4198">
        <v>14.2</v>
      </c>
      <c r="Y4198">
        <v>112</v>
      </c>
      <c r="Z4198">
        <v>205</v>
      </c>
      <c r="AA4198">
        <v>32252</v>
      </c>
      <c r="AB4198">
        <v>0</v>
      </c>
    </row>
    <row r="4199" spans="1:28" x14ac:dyDescent="0.35">
      <c r="A4199">
        <v>2014</v>
      </c>
      <c r="B4199" t="s">
        <v>49</v>
      </c>
      <c r="C4199" t="s">
        <v>42</v>
      </c>
      <c r="D4199">
        <v>116</v>
      </c>
      <c r="E4199">
        <v>559</v>
      </c>
      <c r="F4199">
        <v>75754</v>
      </c>
      <c r="G4199">
        <v>37877</v>
      </c>
      <c r="H4199">
        <v>559</v>
      </c>
      <c r="I4199">
        <v>200</v>
      </c>
      <c r="J4199">
        <v>0</v>
      </c>
      <c r="K4199">
        <v>0</v>
      </c>
      <c r="L4199">
        <v>75754</v>
      </c>
      <c r="M4199">
        <v>75754</v>
      </c>
      <c r="N4199">
        <v>0</v>
      </c>
      <c r="O4199">
        <v>200</v>
      </c>
      <c r="P4199">
        <v>200</v>
      </c>
      <c r="Q4199">
        <v>0</v>
      </c>
      <c r="R4199">
        <v>0</v>
      </c>
      <c r="S4199">
        <v>0</v>
      </c>
      <c r="T4199">
        <v>0</v>
      </c>
      <c r="U4199">
        <v>0</v>
      </c>
      <c r="V4199">
        <v>75754</v>
      </c>
      <c r="W4199">
        <v>200</v>
      </c>
      <c r="X4199">
        <v>0</v>
      </c>
      <c r="AB4199">
        <v>0</v>
      </c>
    </row>
    <row r="4200" spans="1:28" x14ac:dyDescent="0.35">
      <c r="A4200">
        <v>2014</v>
      </c>
      <c r="B4200" t="s">
        <v>49</v>
      </c>
      <c r="C4200" t="s">
        <v>55</v>
      </c>
      <c r="D4200">
        <v>227</v>
      </c>
      <c r="E4200">
        <v>842</v>
      </c>
      <c r="F4200">
        <v>79827</v>
      </c>
      <c r="G4200">
        <v>72921</v>
      </c>
      <c r="H4200">
        <v>118</v>
      </c>
      <c r="I4200">
        <v>14.9</v>
      </c>
      <c r="J4200">
        <v>18</v>
      </c>
      <c r="K4200">
        <v>2.2999999999999998</v>
      </c>
      <c r="L4200">
        <v>25300</v>
      </c>
      <c r="M4200">
        <v>1888</v>
      </c>
      <c r="N4200">
        <v>23412</v>
      </c>
      <c r="O4200">
        <v>2.6</v>
      </c>
      <c r="P4200">
        <v>34.700000000000003</v>
      </c>
      <c r="Q4200">
        <v>11487</v>
      </c>
      <c r="R4200">
        <v>1321</v>
      </c>
      <c r="S4200">
        <v>10166</v>
      </c>
      <c r="T4200">
        <v>1.8</v>
      </c>
      <c r="U4200">
        <v>15.8</v>
      </c>
      <c r="V4200">
        <v>13813</v>
      </c>
      <c r="W4200">
        <v>18.899999999999999</v>
      </c>
      <c r="X4200">
        <v>31.6</v>
      </c>
      <c r="Y4200">
        <v>1</v>
      </c>
      <c r="Z4200">
        <v>1</v>
      </c>
      <c r="AB4200">
        <v>1</v>
      </c>
    </row>
    <row r="4201" spans="1:28" x14ac:dyDescent="0.35">
      <c r="A4201">
        <v>2014</v>
      </c>
      <c r="B4201" t="s">
        <v>49</v>
      </c>
      <c r="C4201" t="s">
        <v>56</v>
      </c>
      <c r="D4201">
        <v>231</v>
      </c>
      <c r="E4201">
        <v>562</v>
      </c>
      <c r="F4201">
        <v>79737</v>
      </c>
      <c r="G4201">
        <v>79330</v>
      </c>
      <c r="H4201">
        <v>9</v>
      </c>
      <c r="I4201">
        <v>1.6</v>
      </c>
      <c r="J4201">
        <v>21</v>
      </c>
      <c r="K4201">
        <v>3.7</v>
      </c>
      <c r="L4201">
        <v>16673</v>
      </c>
      <c r="M4201">
        <v>381</v>
      </c>
      <c r="N4201">
        <v>16292</v>
      </c>
      <c r="O4201">
        <v>0.5</v>
      </c>
      <c r="P4201">
        <v>21</v>
      </c>
      <c r="Q4201">
        <v>15858</v>
      </c>
      <c r="R4201">
        <v>8278</v>
      </c>
      <c r="S4201">
        <v>7580</v>
      </c>
      <c r="T4201">
        <v>10.4</v>
      </c>
      <c r="U4201">
        <v>20</v>
      </c>
      <c r="V4201">
        <v>815</v>
      </c>
      <c r="W4201">
        <v>1</v>
      </c>
      <c r="X4201">
        <v>40</v>
      </c>
      <c r="Y4201">
        <v>7</v>
      </c>
      <c r="Z4201">
        <v>7</v>
      </c>
      <c r="AB4201">
        <v>1</v>
      </c>
    </row>
    <row r="4202" spans="1:28" x14ac:dyDescent="0.35">
      <c r="A4202">
        <v>2014</v>
      </c>
      <c r="B4202" t="s">
        <v>49</v>
      </c>
      <c r="C4202" t="s">
        <v>57</v>
      </c>
      <c r="D4202">
        <v>284</v>
      </c>
      <c r="E4202">
        <v>1246</v>
      </c>
      <c r="F4202">
        <v>96682</v>
      </c>
      <c r="G4202">
        <v>94834</v>
      </c>
      <c r="H4202">
        <v>111</v>
      </c>
      <c r="I4202">
        <v>9.1999999999999993</v>
      </c>
      <c r="J4202">
        <v>26</v>
      </c>
      <c r="K4202">
        <v>2.2000000000000002</v>
      </c>
      <c r="L4202">
        <v>21742</v>
      </c>
      <c r="M4202">
        <v>4088</v>
      </c>
      <c r="N4202">
        <v>17654</v>
      </c>
      <c r="O4202">
        <v>4.3</v>
      </c>
      <c r="P4202">
        <v>22.9</v>
      </c>
      <c r="Q4202">
        <v>18045</v>
      </c>
      <c r="R4202">
        <v>7949</v>
      </c>
      <c r="S4202">
        <v>10096</v>
      </c>
      <c r="T4202">
        <v>8.4</v>
      </c>
      <c r="U4202">
        <v>19</v>
      </c>
      <c r="V4202">
        <v>3697</v>
      </c>
      <c r="W4202">
        <v>3.9</v>
      </c>
      <c r="X4202">
        <v>38</v>
      </c>
      <c r="Y4202">
        <v>10</v>
      </c>
      <c r="Z4202">
        <v>13</v>
      </c>
      <c r="AA4202">
        <v>6829</v>
      </c>
      <c r="AB4202">
        <v>0</v>
      </c>
    </row>
    <row r="4203" spans="1:28" x14ac:dyDescent="0.35">
      <c r="A4203">
        <v>2014</v>
      </c>
      <c r="B4203" t="s">
        <v>49</v>
      </c>
      <c r="C4203" t="s">
        <v>58</v>
      </c>
      <c r="D4203">
        <v>312</v>
      </c>
      <c r="E4203">
        <v>1758</v>
      </c>
      <c r="F4203">
        <v>107398</v>
      </c>
      <c r="G4203">
        <v>105567</v>
      </c>
      <c r="H4203">
        <v>124</v>
      </c>
      <c r="I4203">
        <v>7.2</v>
      </c>
      <c r="J4203">
        <v>32</v>
      </c>
      <c r="K4203">
        <v>1.9</v>
      </c>
      <c r="L4203">
        <v>18232</v>
      </c>
      <c r="M4203">
        <v>2207</v>
      </c>
      <c r="N4203">
        <v>16025</v>
      </c>
      <c r="O4203">
        <v>2.1</v>
      </c>
      <c r="P4203">
        <v>17.3</v>
      </c>
      <c r="Q4203">
        <v>14569</v>
      </c>
      <c r="R4203">
        <v>5655</v>
      </c>
      <c r="S4203">
        <v>8914</v>
      </c>
      <c r="T4203">
        <v>5.4</v>
      </c>
      <c r="U4203">
        <v>13.8</v>
      </c>
      <c r="V4203">
        <v>3663</v>
      </c>
      <c r="W4203">
        <v>3.5</v>
      </c>
      <c r="X4203">
        <v>27.6</v>
      </c>
      <c r="Y4203">
        <v>5</v>
      </c>
      <c r="Z4203">
        <v>5</v>
      </c>
      <c r="AA4203">
        <v>3792</v>
      </c>
      <c r="AB4203">
        <v>0</v>
      </c>
    </row>
    <row r="4204" spans="1:28" x14ac:dyDescent="0.35">
      <c r="A4204">
        <v>2014</v>
      </c>
      <c r="B4204" t="s">
        <v>49</v>
      </c>
      <c r="C4204" t="s">
        <v>59</v>
      </c>
      <c r="D4204">
        <v>284</v>
      </c>
      <c r="E4204">
        <v>958</v>
      </c>
      <c r="F4204">
        <v>96054</v>
      </c>
      <c r="G4204">
        <v>91829</v>
      </c>
      <c r="H4204">
        <v>54</v>
      </c>
      <c r="I4204">
        <v>5.8</v>
      </c>
      <c r="J4204">
        <v>16</v>
      </c>
      <c r="K4204">
        <v>1.7</v>
      </c>
      <c r="L4204">
        <v>17717</v>
      </c>
      <c r="M4204">
        <v>3650</v>
      </c>
      <c r="N4204">
        <v>14067</v>
      </c>
      <c r="O4204">
        <v>4</v>
      </c>
      <c r="P4204">
        <v>19.3</v>
      </c>
      <c r="Q4204">
        <v>9266</v>
      </c>
      <c r="R4204">
        <v>3230</v>
      </c>
      <c r="S4204">
        <v>6036</v>
      </c>
      <c r="T4204">
        <v>3.5</v>
      </c>
      <c r="U4204">
        <v>10.1</v>
      </c>
      <c r="V4204">
        <v>8451</v>
      </c>
      <c r="W4204">
        <v>9.1999999999999993</v>
      </c>
      <c r="X4204">
        <v>20.2</v>
      </c>
      <c r="Y4204">
        <v>3</v>
      </c>
      <c r="Z4204">
        <v>3</v>
      </c>
      <c r="AA4204">
        <v>2091</v>
      </c>
      <c r="AB4204">
        <v>0</v>
      </c>
    </row>
    <row r="4205" spans="1:28" x14ac:dyDescent="0.35">
      <c r="A4205">
        <v>2014</v>
      </c>
      <c r="B4205" t="s">
        <v>49</v>
      </c>
      <c r="C4205" t="s">
        <v>60</v>
      </c>
      <c r="D4205">
        <v>1712</v>
      </c>
      <c r="E4205">
        <v>9210</v>
      </c>
      <c r="F4205">
        <v>571603</v>
      </c>
      <c r="G4205">
        <v>564049</v>
      </c>
      <c r="H4205">
        <v>759</v>
      </c>
      <c r="I4205">
        <v>8.5</v>
      </c>
      <c r="J4205">
        <v>164</v>
      </c>
      <c r="K4205">
        <v>1.8</v>
      </c>
      <c r="L4205">
        <v>82690</v>
      </c>
      <c r="M4205">
        <v>13497</v>
      </c>
      <c r="N4205">
        <v>69193</v>
      </c>
      <c r="O4205">
        <v>2.4</v>
      </c>
      <c r="P4205">
        <v>14.7</v>
      </c>
      <c r="Q4205">
        <v>67582</v>
      </c>
      <c r="R4205">
        <v>19000</v>
      </c>
      <c r="S4205">
        <v>48582</v>
      </c>
      <c r="T4205">
        <v>3.4</v>
      </c>
      <c r="U4205">
        <v>12</v>
      </c>
      <c r="V4205">
        <v>15108</v>
      </c>
      <c r="W4205">
        <v>2.7</v>
      </c>
      <c r="X4205">
        <v>24</v>
      </c>
      <c r="Y4205">
        <v>18</v>
      </c>
      <c r="Z4205">
        <v>18</v>
      </c>
      <c r="AA4205">
        <v>12027</v>
      </c>
      <c r="AB4205">
        <v>0</v>
      </c>
    </row>
    <row r="4206" spans="1:28" x14ac:dyDescent="0.35">
      <c r="A4206">
        <v>2014</v>
      </c>
      <c r="B4206" t="s">
        <v>49</v>
      </c>
      <c r="C4206" t="s">
        <v>61</v>
      </c>
      <c r="D4206">
        <v>1715</v>
      </c>
      <c r="E4206">
        <v>8221</v>
      </c>
      <c r="F4206">
        <v>582539</v>
      </c>
      <c r="G4206">
        <v>573452</v>
      </c>
      <c r="H4206">
        <v>626</v>
      </c>
      <c r="I4206">
        <v>7.8</v>
      </c>
      <c r="J4206">
        <v>199</v>
      </c>
      <c r="K4206">
        <v>2.5</v>
      </c>
      <c r="L4206">
        <v>72568</v>
      </c>
      <c r="M4206">
        <v>16171</v>
      </c>
      <c r="N4206">
        <v>56397</v>
      </c>
      <c r="O4206">
        <v>2.8</v>
      </c>
      <c r="P4206">
        <v>12.7</v>
      </c>
      <c r="Q4206">
        <v>54393</v>
      </c>
      <c r="R4206">
        <v>14519</v>
      </c>
      <c r="S4206">
        <v>39874</v>
      </c>
      <c r="T4206">
        <v>2.5</v>
      </c>
      <c r="U4206">
        <v>9.5</v>
      </c>
      <c r="V4206">
        <v>18175</v>
      </c>
      <c r="W4206">
        <v>3.2</v>
      </c>
      <c r="X4206">
        <v>19</v>
      </c>
      <c r="Y4206">
        <v>14</v>
      </c>
      <c r="Z4206">
        <v>22</v>
      </c>
      <c r="AA4206">
        <v>8855</v>
      </c>
      <c r="AB4206">
        <v>0</v>
      </c>
    </row>
    <row r="4207" spans="1:28" x14ac:dyDescent="0.35">
      <c r="A4207">
        <v>2014</v>
      </c>
      <c r="B4207" t="s">
        <v>49</v>
      </c>
      <c r="C4207" t="s">
        <v>62</v>
      </c>
      <c r="D4207">
        <v>1547</v>
      </c>
      <c r="E4207">
        <v>10204</v>
      </c>
      <c r="F4207">
        <v>523463</v>
      </c>
      <c r="G4207">
        <v>514834</v>
      </c>
      <c r="H4207">
        <v>489</v>
      </c>
      <c r="I4207">
        <v>4.8</v>
      </c>
      <c r="J4207">
        <v>255</v>
      </c>
      <c r="K4207">
        <v>2.5</v>
      </c>
      <c r="L4207">
        <v>61679</v>
      </c>
      <c r="M4207">
        <v>12961</v>
      </c>
      <c r="N4207">
        <v>48718</v>
      </c>
      <c r="O4207">
        <v>2.5</v>
      </c>
      <c r="P4207">
        <v>12</v>
      </c>
      <c r="Q4207">
        <v>44421</v>
      </c>
      <c r="R4207">
        <v>10443</v>
      </c>
      <c r="S4207">
        <v>33978</v>
      </c>
      <c r="T4207">
        <v>2</v>
      </c>
      <c r="U4207">
        <v>8.6</v>
      </c>
      <c r="V4207">
        <v>17258</v>
      </c>
      <c r="W4207">
        <v>3.4</v>
      </c>
      <c r="X4207">
        <v>17.2</v>
      </c>
      <c r="Y4207">
        <v>7</v>
      </c>
      <c r="Z4207">
        <v>8</v>
      </c>
      <c r="AB4207">
        <v>1</v>
      </c>
    </row>
    <row r="4208" spans="1:28" x14ac:dyDescent="0.35">
      <c r="A4208">
        <v>2014</v>
      </c>
      <c r="B4208" t="s">
        <v>49</v>
      </c>
      <c r="C4208" t="s">
        <v>63</v>
      </c>
      <c r="D4208">
        <v>1315</v>
      </c>
      <c r="E4208">
        <v>9115</v>
      </c>
      <c r="F4208">
        <v>443703</v>
      </c>
      <c r="G4208">
        <v>439650</v>
      </c>
      <c r="H4208">
        <v>365</v>
      </c>
      <c r="I4208">
        <v>4.0999999999999996</v>
      </c>
      <c r="J4208">
        <v>121</v>
      </c>
      <c r="K4208">
        <v>1.3</v>
      </c>
      <c r="L4208">
        <v>48358</v>
      </c>
      <c r="M4208">
        <v>8049</v>
      </c>
      <c r="N4208">
        <v>40309</v>
      </c>
      <c r="O4208">
        <v>1.8</v>
      </c>
      <c r="P4208">
        <v>11</v>
      </c>
      <c r="Q4208">
        <v>40252</v>
      </c>
      <c r="R4208">
        <v>11240</v>
      </c>
      <c r="S4208">
        <v>29012</v>
      </c>
      <c r="T4208">
        <v>2.6</v>
      </c>
      <c r="U4208">
        <v>9.1999999999999993</v>
      </c>
      <c r="V4208">
        <v>8106</v>
      </c>
      <c r="W4208">
        <v>1.8</v>
      </c>
      <c r="X4208">
        <v>18.399999999999999</v>
      </c>
      <c r="Y4208">
        <v>5</v>
      </c>
      <c r="Z4208">
        <v>5</v>
      </c>
      <c r="AA4208">
        <v>3341</v>
      </c>
      <c r="AB4208">
        <v>0</v>
      </c>
    </row>
    <row r="4209" spans="1:28" x14ac:dyDescent="0.35">
      <c r="A4209">
        <v>2014</v>
      </c>
      <c r="B4209" t="s">
        <v>49</v>
      </c>
      <c r="C4209" t="s">
        <v>64</v>
      </c>
      <c r="D4209">
        <v>4789</v>
      </c>
      <c r="E4209">
        <v>39636</v>
      </c>
      <c r="F4209">
        <v>1640336</v>
      </c>
      <c r="G4209">
        <v>1621519</v>
      </c>
      <c r="H4209">
        <v>1432</v>
      </c>
      <c r="I4209">
        <v>3.7</v>
      </c>
      <c r="J4209">
        <v>411</v>
      </c>
      <c r="K4209">
        <v>1.1000000000000001</v>
      </c>
      <c r="L4209">
        <v>158312</v>
      </c>
      <c r="M4209">
        <v>24892</v>
      </c>
      <c r="N4209">
        <v>133420</v>
      </c>
      <c r="O4209">
        <v>1.5</v>
      </c>
      <c r="P4209">
        <v>9.8000000000000007</v>
      </c>
      <c r="Q4209">
        <v>120678</v>
      </c>
      <c r="R4209">
        <v>21408</v>
      </c>
      <c r="S4209">
        <v>99270</v>
      </c>
      <c r="T4209">
        <v>1.3</v>
      </c>
      <c r="U4209">
        <v>7.4</v>
      </c>
      <c r="V4209">
        <v>37634</v>
      </c>
      <c r="W4209">
        <v>2.4</v>
      </c>
      <c r="X4209">
        <v>14.8</v>
      </c>
      <c r="Y4209">
        <v>14</v>
      </c>
      <c r="Z4209">
        <v>14</v>
      </c>
      <c r="AA4209">
        <v>9123</v>
      </c>
      <c r="AB4209">
        <v>0</v>
      </c>
    </row>
    <row r="4210" spans="1:28" x14ac:dyDescent="0.35">
      <c r="A4210">
        <v>2014</v>
      </c>
      <c r="B4210" t="s">
        <v>49</v>
      </c>
      <c r="C4210" t="s">
        <v>43</v>
      </c>
      <c r="D4210">
        <v>7054</v>
      </c>
      <c r="E4210">
        <v>56274</v>
      </c>
      <c r="F4210">
        <v>2429467</v>
      </c>
      <c r="G4210">
        <v>2401060</v>
      </c>
      <c r="H4210">
        <v>1676</v>
      </c>
      <c r="I4210">
        <v>3</v>
      </c>
      <c r="J4210">
        <v>660</v>
      </c>
      <c r="K4210">
        <v>1.2</v>
      </c>
      <c r="L4210">
        <v>217891</v>
      </c>
      <c r="M4210">
        <v>40190</v>
      </c>
      <c r="N4210">
        <v>177701</v>
      </c>
      <c r="O4210">
        <v>1.7</v>
      </c>
      <c r="P4210">
        <v>9.1</v>
      </c>
      <c r="Q4210">
        <v>161076</v>
      </c>
      <c r="R4210">
        <v>29404</v>
      </c>
      <c r="S4210">
        <v>131672</v>
      </c>
      <c r="T4210">
        <v>1.2</v>
      </c>
      <c r="U4210">
        <v>6.7</v>
      </c>
      <c r="V4210">
        <v>56815</v>
      </c>
      <c r="W4210">
        <v>2.4</v>
      </c>
      <c r="X4210">
        <v>13.4</v>
      </c>
      <c r="Y4210">
        <v>15</v>
      </c>
      <c r="Z4210">
        <v>23</v>
      </c>
      <c r="AA4210">
        <v>10088</v>
      </c>
      <c r="AB4210">
        <v>0</v>
      </c>
    </row>
    <row r="4211" spans="1:28" x14ac:dyDescent="0.35">
      <c r="A4211">
        <v>2014</v>
      </c>
      <c r="B4211" t="s">
        <v>50</v>
      </c>
      <c r="C4211" t="s">
        <v>42</v>
      </c>
      <c r="D4211">
        <v>51</v>
      </c>
      <c r="E4211">
        <v>408</v>
      </c>
      <c r="F4211">
        <v>66664</v>
      </c>
      <c r="G4211">
        <v>33332</v>
      </c>
      <c r="H4211">
        <v>408</v>
      </c>
      <c r="I4211">
        <v>200</v>
      </c>
      <c r="J4211">
        <v>0</v>
      </c>
      <c r="K4211">
        <v>0</v>
      </c>
      <c r="L4211">
        <v>66664</v>
      </c>
      <c r="M4211">
        <v>66664</v>
      </c>
      <c r="N4211">
        <v>0</v>
      </c>
      <c r="O4211">
        <v>200</v>
      </c>
      <c r="P4211">
        <v>200</v>
      </c>
      <c r="Q4211">
        <v>0</v>
      </c>
      <c r="R4211">
        <v>0</v>
      </c>
      <c r="S4211">
        <v>0</v>
      </c>
      <c r="T4211">
        <v>0</v>
      </c>
      <c r="U4211">
        <v>0</v>
      </c>
      <c r="V4211">
        <v>66664</v>
      </c>
      <c r="W4211">
        <v>200</v>
      </c>
      <c r="X4211">
        <v>0</v>
      </c>
      <c r="AB4211">
        <v>0</v>
      </c>
    </row>
    <row r="4212" spans="1:28" x14ac:dyDescent="0.35">
      <c r="A4212">
        <v>2014</v>
      </c>
      <c r="B4212" t="s">
        <v>50</v>
      </c>
      <c r="C4212" t="s">
        <v>55</v>
      </c>
      <c r="D4212">
        <v>78</v>
      </c>
      <c r="E4212">
        <v>196</v>
      </c>
      <c r="F4212">
        <v>53953</v>
      </c>
      <c r="G4212">
        <v>47815</v>
      </c>
      <c r="H4212">
        <v>57</v>
      </c>
      <c r="I4212">
        <v>33.6</v>
      </c>
      <c r="J4212">
        <v>4</v>
      </c>
      <c r="K4212">
        <v>2.4</v>
      </c>
      <c r="L4212">
        <v>19308</v>
      </c>
      <c r="P4212">
        <v>40.4</v>
      </c>
      <c r="Q4212">
        <v>7032</v>
      </c>
      <c r="R4212">
        <v>51</v>
      </c>
      <c r="S4212">
        <v>6981</v>
      </c>
      <c r="T4212">
        <v>0.1</v>
      </c>
      <c r="U4212">
        <v>14.7</v>
      </c>
      <c r="V4212">
        <v>12276</v>
      </c>
      <c r="W4212">
        <v>25.7</v>
      </c>
      <c r="X4212">
        <v>29.4</v>
      </c>
      <c r="AB4212">
        <v>1</v>
      </c>
    </row>
    <row r="4213" spans="1:28" x14ac:dyDescent="0.35">
      <c r="A4213">
        <v>2014</v>
      </c>
      <c r="B4213" t="s">
        <v>50</v>
      </c>
      <c r="C4213" t="s">
        <v>56</v>
      </c>
      <c r="D4213">
        <v>81</v>
      </c>
      <c r="E4213">
        <v>268</v>
      </c>
      <c r="F4213">
        <v>51855</v>
      </c>
      <c r="G4213">
        <v>51958</v>
      </c>
      <c r="H4213">
        <v>20</v>
      </c>
      <c r="I4213">
        <v>7.5</v>
      </c>
      <c r="J4213">
        <v>16</v>
      </c>
      <c r="K4213">
        <v>6</v>
      </c>
      <c r="L4213">
        <v>14517</v>
      </c>
      <c r="M4213">
        <v>897</v>
      </c>
      <c r="N4213">
        <v>13620</v>
      </c>
      <c r="O4213">
        <v>1.7</v>
      </c>
      <c r="P4213">
        <v>27.9</v>
      </c>
      <c r="Q4213">
        <v>14723</v>
      </c>
      <c r="R4213">
        <v>10152</v>
      </c>
      <c r="S4213">
        <v>4571</v>
      </c>
      <c r="T4213">
        <v>19.5</v>
      </c>
      <c r="U4213">
        <v>28.3</v>
      </c>
      <c r="V4213">
        <v>-206</v>
      </c>
      <c r="W4213">
        <v>-0.4</v>
      </c>
      <c r="X4213">
        <v>55.8</v>
      </c>
      <c r="Y4213">
        <v>6</v>
      </c>
      <c r="Z4213">
        <v>6</v>
      </c>
      <c r="AA4213">
        <v>8305</v>
      </c>
      <c r="AB4213">
        <v>0</v>
      </c>
    </row>
    <row r="4214" spans="1:28" x14ac:dyDescent="0.35">
      <c r="A4214">
        <v>2014</v>
      </c>
      <c r="B4214" t="s">
        <v>50</v>
      </c>
      <c r="C4214" t="s">
        <v>57</v>
      </c>
      <c r="D4214">
        <v>125</v>
      </c>
      <c r="E4214">
        <v>760</v>
      </c>
      <c r="F4214">
        <v>78501</v>
      </c>
      <c r="G4214">
        <v>73928</v>
      </c>
      <c r="H4214">
        <v>89</v>
      </c>
      <c r="I4214">
        <v>12.3</v>
      </c>
      <c r="J4214">
        <v>21</v>
      </c>
      <c r="K4214">
        <v>2.9</v>
      </c>
      <c r="L4214">
        <v>20251</v>
      </c>
      <c r="M4214">
        <v>3153</v>
      </c>
      <c r="N4214">
        <v>17098</v>
      </c>
      <c r="O4214">
        <v>4.3</v>
      </c>
      <c r="P4214">
        <v>27.4</v>
      </c>
      <c r="Q4214">
        <v>11104</v>
      </c>
      <c r="R4214">
        <v>5660</v>
      </c>
      <c r="S4214">
        <v>5444</v>
      </c>
      <c r="T4214">
        <v>7.7</v>
      </c>
      <c r="U4214">
        <v>15</v>
      </c>
      <c r="V4214">
        <v>9147</v>
      </c>
      <c r="W4214">
        <v>12.4</v>
      </c>
      <c r="X4214">
        <v>30</v>
      </c>
      <c r="Y4214">
        <v>2</v>
      </c>
      <c r="Z4214">
        <v>2</v>
      </c>
      <c r="AB4214">
        <v>1</v>
      </c>
    </row>
    <row r="4215" spans="1:28" x14ac:dyDescent="0.35">
      <c r="A4215">
        <v>2014</v>
      </c>
      <c r="B4215" t="s">
        <v>50</v>
      </c>
      <c r="C4215" t="s">
        <v>58</v>
      </c>
      <c r="D4215">
        <v>149</v>
      </c>
      <c r="E4215">
        <v>1322</v>
      </c>
      <c r="F4215">
        <v>94619</v>
      </c>
      <c r="G4215">
        <v>93453</v>
      </c>
      <c r="H4215">
        <v>159</v>
      </c>
      <c r="I4215">
        <v>12.7</v>
      </c>
      <c r="J4215">
        <v>24</v>
      </c>
      <c r="K4215">
        <v>1.9</v>
      </c>
      <c r="L4215">
        <v>19031</v>
      </c>
      <c r="M4215">
        <v>4981</v>
      </c>
      <c r="N4215">
        <v>14050</v>
      </c>
      <c r="O4215">
        <v>5.3</v>
      </c>
      <c r="P4215">
        <v>20.399999999999999</v>
      </c>
      <c r="Q4215">
        <v>16699</v>
      </c>
      <c r="R4215">
        <v>7021</v>
      </c>
      <c r="S4215">
        <v>9678</v>
      </c>
      <c r="T4215">
        <v>7.5</v>
      </c>
      <c r="U4215">
        <v>17.899999999999999</v>
      </c>
      <c r="V4215">
        <v>2332</v>
      </c>
      <c r="W4215">
        <v>2.5</v>
      </c>
      <c r="X4215">
        <v>35.799999999999997</v>
      </c>
      <c r="Y4215">
        <v>4</v>
      </c>
      <c r="Z4215">
        <v>4</v>
      </c>
      <c r="AA4215">
        <v>6233</v>
      </c>
      <c r="AB4215">
        <v>0</v>
      </c>
    </row>
    <row r="4216" spans="1:28" x14ac:dyDescent="0.35">
      <c r="A4216">
        <v>2014</v>
      </c>
      <c r="B4216" t="s">
        <v>50</v>
      </c>
      <c r="C4216" t="s">
        <v>59</v>
      </c>
      <c r="D4216">
        <v>112</v>
      </c>
      <c r="E4216">
        <v>774</v>
      </c>
      <c r="F4216">
        <v>71467</v>
      </c>
      <c r="G4216">
        <v>71010</v>
      </c>
      <c r="H4216">
        <v>56</v>
      </c>
      <c r="I4216">
        <v>7.4</v>
      </c>
      <c r="J4216">
        <v>18</v>
      </c>
      <c r="K4216">
        <v>2.4</v>
      </c>
      <c r="L4216">
        <v>12821</v>
      </c>
      <c r="P4216">
        <v>18.100000000000001</v>
      </c>
      <c r="Q4216">
        <v>11907</v>
      </c>
      <c r="R4216">
        <v>5891</v>
      </c>
      <c r="S4216">
        <v>6016</v>
      </c>
      <c r="T4216">
        <v>8.3000000000000007</v>
      </c>
      <c r="U4216">
        <v>16.8</v>
      </c>
      <c r="V4216">
        <v>914</v>
      </c>
      <c r="W4216">
        <v>1.3</v>
      </c>
      <c r="X4216">
        <v>33.6</v>
      </c>
      <c r="Y4216">
        <v>4</v>
      </c>
      <c r="Z4216">
        <v>4</v>
      </c>
      <c r="AA4216">
        <v>5068</v>
      </c>
      <c r="AB4216">
        <v>1</v>
      </c>
    </row>
    <row r="4217" spans="1:28" x14ac:dyDescent="0.35">
      <c r="A4217">
        <v>2014</v>
      </c>
      <c r="B4217" t="s">
        <v>50</v>
      </c>
      <c r="C4217" t="s">
        <v>60</v>
      </c>
      <c r="D4217">
        <v>725</v>
      </c>
      <c r="E4217">
        <v>6608</v>
      </c>
      <c r="F4217">
        <v>472587</v>
      </c>
      <c r="G4217">
        <v>450857</v>
      </c>
      <c r="H4217">
        <v>781</v>
      </c>
      <c r="I4217">
        <v>12.4</v>
      </c>
      <c r="J4217">
        <v>131</v>
      </c>
      <c r="K4217">
        <v>2.1</v>
      </c>
      <c r="L4217">
        <v>89065</v>
      </c>
      <c r="M4217">
        <v>16069</v>
      </c>
      <c r="N4217">
        <v>72996</v>
      </c>
      <c r="O4217">
        <v>3.6</v>
      </c>
      <c r="P4217">
        <v>19.8</v>
      </c>
      <c r="Q4217">
        <v>45604</v>
      </c>
      <c r="R4217">
        <v>4312</v>
      </c>
      <c r="S4217">
        <v>41292</v>
      </c>
      <c r="T4217">
        <v>1</v>
      </c>
      <c r="U4217">
        <v>10.1</v>
      </c>
      <c r="V4217">
        <v>43461</v>
      </c>
      <c r="W4217">
        <v>9.6999999999999993</v>
      </c>
      <c r="X4217">
        <v>20.2</v>
      </c>
      <c r="Y4217">
        <v>1</v>
      </c>
      <c r="Z4217">
        <v>1</v>
      </c>
      <c r="AB4217">
        <v>1</v>
      </c>
    </row>
    <row r="4218" spans="1:28" x14ac:dyDescent="0.35">
      <c r="A4218">
        <v>2014</v>
      </c>
      <c r="B4218" t="s">
        <v>50</v>
      </c>
      <c r="C4218" t="s">
        <v>61</v>
      </c>
      <c r="D4218">
        <v>762</v>
      </c>
      <c r="E4218">
        <v>8006</v>
      </c>
      <c r="F4218">
        <v>509869</v>
      </c>
      <c r="G4218">
        <v>499476</v>
      </c>
      <c r="H4218">
        <v>722</v>
      </c>
      <c r="I4218">
        <v>9.3000000000000007</v>
      </c>
      <c r="J4218">
        <v>198</v>
      </c>
      <c r="K4218">
        <v>2.6</v>
      </c>
      <c r="L4218">
        <v>71944</v>
      </c>
      <c r="M4218">
        <v>15690</v>
      </c>
      <c r="N4218">
        <v>56254</v>
      </c>
      <c r="O4218">
        <v>3.1</v>
      </c>
      <c r="P4218">
        <v>14.4</v>
      </c>
      <c r="Q4218">
        <v>51158</v>
      </c>
      <c r="R4218">
        <v>9656</v>
      </c>
      <c r="S4218">
        <v>41502</v>
      </c>
      <c r="T4218">
        <v>1.9</v>
      </c>
      <c r="U4218">
        <v>10.199999999999999</v>
      </c>
      <c r="V4218">
        <v>20786</v>
      </c>
      <c r="W4218">
        <v>4.2</v>
      </c>
      <c r="X4218">
        <v>20.399999999999999</v>
      </c>
      <c r="Y4218">
        <v>3</v>
      </c>
      <c r="Z4218">
        <v>3</v>
      </c>
      <c r="AB4218">
        <v>1</v>
      </c>
    </row>
    <row r="4219" spans="1:28" x14ac:dyDescent="0.35">
      <c r="A4219">
        <v>2014</v>
      </c>
      <c r="B4219" t="s">
        <v>50</v>
      </c>
      <c r="C4219" t="s">
        <v>62</v>
      </c>
      <c r="D4219">
        <v>701</v>
      </c>
      <c r="E4219">
        <v>8721</v>
      </c>
      <c r="F4219">
        <v>462136</v>
      </c>
      <c r="G4219">
        <v>453990</v>
      </c>
      <c r="H4219">
        <v>801</v>
      </c>
      <c r="I4219">
        <v>9.5</v>
      </c>
      <c r="J4219">
        <v>221</v>
      </c>
      <c r="K4219">
        <v>2.6</v>
      </c>
      <c r="L4219">
        <v>60258</v>
      </c>
      <c r="M4219">
        <v>12987</v>
      </c>
      <c r="N4219">
        <v>47271</v>
      </c>
      <c r="O4219">
        <v>2.9</v>
      </c>
      <c r="P4219">
        <v>13.3</v>
      </c>
      <c r="Q4219">
        <v>43966</v>
      </c>
      <c r="R4219">
        <v>7930</v>
      </c>
      <c r="S4219">
        <v>36036</v>
      </c>
      <c r="T4219">
        <v>1.7</v>
      </c>
      <c r="U4219">
        <v>9.6999999999999993</v>
      </c>
      <c r="V4219">
        <v>16292</v>
      </c>
      <c r="W4219">
        <v>3.6</v>
      </c>
      <c r="X4219">
        <v>19.399999999999999</v>
      </c>
      <c r="Y4219">
        <v>2</v>
      </c>
      <c r="Z4219">
        <v>6</v>
      </c>
      <c r="AB4219">
        <v>1</v>
      </c>
    </row>
    <row r="4220" spans="1:28" x14ac:dyDescent="0.35">
      <c r="A4220">
        <v>2014</v>
      </c>
      <c r="B4220" t="s">
        <v>50</v>
      </c>
      <c r="C4220" t="s">
        <v>63</v>
      </c>
      <c r="D4220">
        <v>595</v>
      </c>
      <c r="E4220">
        <v>7174</v>
      </c>
      <c r="F4220">
        <v>391947</v>
      </c>
      <c r="G4220">
        <v>387438</v>
      </c>
      <c r="H4220">
        <v>394</v>
      </c>
      <c r="I4220">
        <v>5.6</v>
      </c>
      <c r="J4220">
        <v>176</v>
      </c>
      <c r="K4220">
        <v>2.5</v>
      </c>
      <c r="L4220">
        <v>47754</v>
      </c>
      <c r="M4220">
        <v>9800</v>
      </c>
      <c r="N4220">
        <v>37954</v>
      </c>
      <c r="O4220">
        <v>2.5</v>
      </c>
      <c r="P4220">
        <v>12.3</v>
      </c>
      <c r="Q4220">
        <v>38736</v>
      </c>
      <c r="R4220">
        <v>8538</v>
      </c>
      <c r="S4220">
        <v>30198</v>
      </c>
      <c r="T4220">
        <v>2.2000000000000002</v>
      </c>
      <c r="U4220">
        <v>10</v>
      </c>
      <c r="V4220">
        <v>9018</v>
      </c>
      <c r="W4220">
        <v>2.2999999999999998</v>
      </c>
      <c r="X4220">
        <v>20</v>
      </c>
      <c r="Y4220">
        <v>2</v>
      </c>
      <c r="Z4220">
        <v>2</v>
      </c>
      <c r="AB4220">
        <v>1</v>
      </c>
    </row>
    <row r="4221" spans="1:28" x14ac:dyDescent="0.35">
      <c r="A4221">
        <v>2014</v>
      </c>
      <c r="B4221" t="s">
        <v>50</v>
      </c>
      <c r="C4221" t="s">
        <v>64</v>
      </c>
      <c r="D4221">
        <v>2315</v>
      </c>
      <c r="E4221">
        <v>34262</v>
      </c>
      <c r="F4221">
        <v>1535043</v>
      </c>
      <c r="G4221">
        <v>1522514</v>
      </c>
      <c r="H4221">
        <v>2104</v>
      </c>
      <c r="I4221">
        <v>6.2</v>
      </c>
      <c r="J4221">
        <v>923</v>
      </c>
      <c r="K4221">
        <v>2.7</v>
      </c>
      <c r="L4221">
        <v>172641</v>
      </c>
      <c r="M4221">
        <v>35524</v>
      </c>
      <c r="N4221">
        <v>137117</v>
      </c>
      <c r="O4221">
        <v>2.2999999999999998</v>
      </c>
      <c r="P4221">
        <v>11.3</v>
      </c>
      <c r="Q4221">
        <v>147582</v>
      </c>
      <c r="R4221">
        <v>25122</v>
      </c>
      <c r="S4221">
        <v>122460</v>
      </c>
      <c r="T4221">
        <v>1.7</v>
      </c>
      <c r="U4221">
        <v>9.6999999999999993</v>
      </c>
      <c r="V4221">
        <v>25059</v>
      </c>
      <c r="W4221">
        <v>1.6</v>
      </c>
      <c r="X4221">
        <v>19.399999999999999</v>
      </c>
      <c r="Y4221">
        <v>3</v>
      </c>
      <c r="Z4221">
        <v>3</v>
      </c>
      <c r="AA4221">
        <v>4772</v>
      </c>
      <c r="AB4221">
        <v>0</v>
      </c>
    </row>
    <row r="4222" spans="1:28" x14ac:dyDescent="0.35">
      <c r="A4222">
        <v>2014</v>
      </c>
      <c r="B4222" t="s">
        <v>50</v>
      </c>
      <c r="C4222" t="s">
        <v>43</v>
      </c>
      <c r="D4222">
        <v>3971</v>
      </c>
      <c r="E4222">
        <v>54085</v>
      </c>
      <c r="F4222">
        <v>2668732</v>
      </c>
      <c r="G4222">
        <v>2649656</v>
      </c>
      <c r="H4222">
        <v>2177</v>
      </c>
      <c r="I4222">
        <v>4.0999999999999996</v>
      </c>
      <c r="J4222">
        <v>1000</v>
      </c>
      <c r="K4222">
        <v>1.9</v>
      </c>
      <c r="L4222">
        <v>259296</v>
      </c>
      <c r="M4222">
        <v>51703</v>
      </c>
      <c r="N4222">
        <v>207593</v>
      </c>
      <c r="O4222">
        <v>2</v>
      </c>
      <c r="P4222">
        <v>9.8000000000000007</v>
      </c>
      <c r="Q4222">
        <v>221144</v>
      </c>
      <c r="R4222">
        <v>41305</v>
      </c>
      <c r="S4222">
        <v>179839</v>
      </c>
      <c r="T4222">
        <v>1.6</v>
      </c>
      <c r="U4222">
        <v>8.3000000000000007</v>
      </c>
      <c r="V4222">
        <v>38152</v>
      </c>
      <c r="W4222">
        <v>1.5</v>
      </c>
      <c r="X4222">
        <v>16.600000000000001</v>
      </c>
      <c r="Y4222">
        <v>9</v>
      </c>
      <c r="Z4222">
        <v>9</v>
      </c>
      <c r="AA4222">
        <v>11656</v>
      </c>
      <c r="AB4222">
        <v>0</v>
      </c>
    </row>
    <row r="4223" spans="1:28" x14ac:dyDescent="0.35">
      <c r="A4223">
        <v>2014</v>
      </c>
      <c r="B4223" t="s">
        <v>51</v>
      </c>
      <c r="C4223" t="s">
        <v>42</v>
      </c>
      <c r="D4223">
        <v>18</v>
      </c>
      <c r="E4223">
        <v>72</v>
      </c>
      <c r="F4223">
        <v>54449</v>
      </c>
      <c r="G4223">
        <v>27225</v>
      </c>
      <c r="H4223">
        <v>72</v>
      </c>
      <c r="I4223">
        <v>200</v>
      </c>
      <c r="J4223">
        <v>0</v>
      </c>
      <c r="K4223">
        <v>0</v>
      </c>
      <c r="L4223">
        <v>54449</v>
      </c>
      <c r="M4223">
        <v>54449</v>
      </c>
      <c r="N4223">
        <v>0</v>
      </c>
      <c r="O4223">
        <v>200</v>
      </c>
      <c r="P4223">
        <v>200</v>
      </c>
      <c r="Q4223">
        <v>0</v>
      </c>
      <c r="R4223">
        <v>0</v>
      </c>
      <c r="S4223">
        <v>0</v>
      </c>
      <c r="T4223">
        <v>0</v>
      </c>
      <c r="U4223">
        <v>0</v>
      </c>
      <c r="V4223">
        <v>54449</v>
      </c>
      <c r="W4223">
        <v>200</v>
      </c>
      <c r="X4223">
        <v>0</v>
      </c>
      <c r="AB4223">
        <v>0</v>
      </c>
    </row>
    <row r="4224" spans="1:28" x14ac:dyDescent="0.35">
      <c r="A4224">
        <v>2014</v>
      </c>
      <c r="B4224" t="s">
        <v>51</v>
      </c>
      <c r="C4224" t="s">
        <v>55</v>
      </c>
      <c r="D4224">
        <v>47</v>
      </c>
      <c r="E4224">
        <v>78</v>
      </c>
      <c r="F4224">
        <v>52087</v>
      </c>
      <c r="G4224">
        <v>49208</v>
      </c>
      <c r="H4224">
        <v>4</v>
      </c>
      <c r="I4224">
        <v>4.9000000000000004</v>
      </c>
      <c r="J4224">
        <v>11</v>
      </c>
      <c r="K4224">
        <v>13.5</v>
      </c>
      <c r="L4224">
        <v>14855</v>
      </c>
      <c r="P4224">
        <v>30.2</v>
      </c>
      <c r="Q4224">
        <v>9097</v>
      </c>
      <c r="R4224">
        <v>158</v>
      </c>
      <c r="S4224">
        <v>8939</v>
      </c>
      <c r="T4224">
        <v>0.3</v>
      </c>
      <c r="U4224">
        <v>18.5</v>
      </c>
      <c r="V4224">
        <v>5758</v>
      </c>
      <c r="W4224">
        <v>11.7</v>
      </c>
      <c r="X4224">
        <v>37</v>
      </c>
      <c r="AB4224">
        <v>1</v>
      </c>
    </row>
    <row r="4225" spans="1:28" x14ac:dyDescent="0.35">
      <c r="A4225">
        <v>2014</v>
      </c>
      <c r="B4225" t="s">
        <v>51</v>
      </c>
      <c r="C4225" t="s">
        <v>56</v>
      </c>
      <c r="D4225">
        <v>42</v>
      </c>
      <c r="E4225">
        <v>199</v>
      </c>
      <c r="F4225">
        <v>41663</v>
      </c>
      <c r="G4225">
        <v>39546</v>
      </c>
      <c r="H4225">
        <v>5</v>
      </c>
      <c r="I4225">
        <v>2.4</v>
      </c>
      <c r="J4225">
        <v>30</v>
      </c>
      <c r="K4225">
        <v>14.2</v>
      </c>
      <c r="L4225">
        <v>13308</v>
      </c>
      <c r="P4225">
        <v>33.700000000000003</v>
      </c>
      <c r="Q4225">
        <v>9074</v>
      </c>
      <c r="R4225">
        <v>6913</v>
      </c>
      <c r="S4225">
        <v>2161</v>
      </c>
      <c r="T4225">
        <v>17.5</v>
      </c>
      <c r="U4225">
        <v>22.9</v>
      </c>
      <c r="V4225">
        <v>4234</v>
      </c>
      <c r="W4225">
        <v>10.8</v>
      </c>
      <c r="X4225">
        <v>45.8</v>
      </c>
      <c r="Y4225">
        <v>1</v>
      </c>
      <c r="Z4225">
        <v>1</v>
      </c>
      <c r="AB4225">
        <v>1</v>
      </c>
    </row>
    <row r="4226" spans="1:28" x14ac:dyDescent="0.35">
      <c r="A4226">
        <v>2014</v>
      </c>
      <c r="B4226" t="s">
        <v>51</v>
      </c>
      <c r="C4226" t="s">
        <v>57</v>
      </c>
      <c r="D4226">
        <v>49</v>
      </c>
      <c r="E4226">
        <v>200</v>
      </c>
      <c r="F4226">
        <v>58145</v>
      </c>
      <c r="G4226">
        <v>59688</v>
      </c>
      <c r="H4226">
        <v>5</v>
      </c>
      <c r="I4226">
        <v>2.5</v>
      </c>
      <c r="J4226">
        <v>3</v>
      </c>
      <c r="K4226">
        <v>1.5</v>
      </c>
      <c r="L4226">
        <v>6597</v>
      </c>
      <c r="P4226">
        <v>11.1</v>
      </c>
      <c r="Q4226">
        <v>9683</v>
      </c>
      <c r="S4226">
        <v>9218</v>
      </c>
      <c r="U4226">
        <v>16.2</v>
      </c>
      <c r="V4226">
        <v>-3086</v>
      </c>
      <c r="W4226">
        <v>-5.0999999999999996</v>
      </c>
      <c r="X4226">
        <v>22.2</v>
      </c>
      <c r="AB4226">
        <v>1</v>
      </c>
    </row>
    <row r="4227" spans="1:28" x14ac:dyDescent="0.35">
      <c r="A4227">
        <v>2014</v>
      </c>
      <c r="B4227" t="s">
        <v>51</v>
      </c>
      <c r="C4227" t="s">
        <v>58</v>
      </c>
      <c r="D4227">
        <v>65</v>
      </c>
      <c r="E4227">
        <v>1173</v>
      </c>
      <c r="F4227">
        <v>80998</v>
      </c>
      <c r="G4227">
        <v>77055</v>
      </c>
      <c r="H4227">
        <v>364</v>
      </c>
      <c r="I4227">
        <v>36.1</v>
      </c>
      <c r="J4227">
        <v>34</v>
      </c>
      <c r="K4227">
        <v>3.4</v>
      </c>
      <c r="L4227">
        <v>21267</v>
      </c>
      <c r="M4227">
        <v>4424</v>
      </c>
      <c r="N4227">
        <v>16843</v>
      </c>
      <c r="O4227">
        <v>5.7</v>
      </c>
      <c r="P4227">
        <v>27.6</v>
      </c>
      <c r="Q4227">
        <v>13380</v>
      </c>
      <c r="R4227">
        <v>3333</v>
      </c>
      <c r="S4227">
        <v>10047</v>
      </c>
      <c r="T4227">
        <v>4.3</v>
      </c>
      <c r="U4227">
        <v>17.399999999999999</v>
      </c>
      <c r="V4227">
        <v>7887</v>
      </c>
      <c r="W4227">
        <v>10.199999999999999</v>
      </c>
      <c r="X4227">
        <v>34.799999999999997</v>
      </c>
      <c r="AB4227">
        <v>0</v>
      </c>
    </row>
    <row r="4228" spans="1:28" x14ac:dyDescent="0.35">
      <c r="A4228">
        <v>2014</v>
      </c>
      <c r="B4228" t="s">
        <v>51</v>
      </c>
      <c r="C4228" t="s">
        <v>59</v>
      </c>
      <c r="D4228">
        <v>67</v>
      </c>
      <c r="E4228">
        <v>652</v>
      </c>
      <c r="F4228">
        <v>86610</v>
      </c>
      <c r="G4228">
        <v>82557</v>
      </c>
      <c r="H4228">
        <v>327</v>
      </c>
      <c r="I4228">
        <v>65.400000000000006</v>
      </c>
      <c r="J4228">
        <v>23</v>
      </c>
      <c r="K4228">
        <v>4.5999999999999996</v>
      </c>
      <c r="L4228">
        <v>20342</v>
      </c>
      <c r="M4228">
        <v>5380</v>
      </c>
      <c r="N4228">
        <v>14962</v>
      </c>
      <c r="O4228">
        <v>6.5</v>
      </c>
      <c r="P4228">
        <v>24.6</v>
      </c>
      <c r="Q4228">
        <v>12236</v>
      </c>
      <c r="S4228">
        <v>7733</v>
      </c>
      <c r="U4228">
        <v>14.8</v>
      </c>
      <c r="V4228">
        <v>8106</v>
      </c>
      <c r="W4228">
        <v>9.8000000000000007</v>
      </c>
      <c r="X4228">
        <v>29.6</v>
      </c>
      <c r="AB4228">
        <v>1</v>
      </c>
    </row>
    <row r="4229" spans="1:28" x14ac:dyDescent="0.35">
      <c r="A4229">
        <v>2014</v>
      </c>
      <c r="B4229" t="s">
        <v>51</v>
      </c>
      <c r="C4229" t="s">
        <v>60</v>
      </c>
      <c r="D4229">
        <v>299</v>
      </c>
      <c r="E4229">
        <v>5062</v>
      </c>
      <c r="F4229">
        <v>390729</v>
      </c>
      <c r="G4229">
        <v>373224</v>
      </c>
      <c r="H4229">
        <v>456</v>
      </c>
      <c r="I4229">
        <v>9.1999999999999993</v>
      </c>
      <c r="J4229">
        <v>220</v>
      </c>
      <c r="K4229">
        <v>4.4000000000000004</v>
      </c>
      <c r="L4229">
        <v>78479</v>
      </c>
      <c r="M4229">
        <v>20367</v>
      </c>
      <c r="N4229">
        <v>58112</v>
      </c>
      <c r="O4229">
        <v>5.5</v>
      </c>
      <c r="P4229">
        <v>21</v>
      </c>
      <c r="Q4229">
        <v>43468</v>
      </c>
      <c r="R4229">
        <v>9760</v>
      </c>
      <c r="S4229">
        <v>33708</v>
      </c>
      <c r="T4229">
        <v>2.6</v>
      </c>
      <c r="U4229">
        <v>11.6</v>
      </c>
      <c r="V4229">
        <v>35011</v>
      </c>
      <c r="W4229">
        <v>9.4</v>
      </c>
      <c r="X4229">
        <v>23.2</v>
      </c>
      <c r="Y4229">
        <v>2</v>
      </c>
      <c r="Z4229">
        <v>2</v>
      </c>
      <c r="AB4229">
        <v>1</v>
      </c>
    </row>
    <row r="4230" spans="1:28" x14ac:dyDescent="0.35">
      <c r="A4230">
        <v>2014</v>
      </c>
      <c r="B4230" t="s">
        <v>51</v>
      </c>
      <c r="C4230" t="s">
        <v>61</v>
      </c>
      <c r="D4230">
        <v>423</v>
      </c>
      <c r="E4230">
        <v>9092</v>
      </c>
      <c r="F4230">
        <v>563606</v>
      </c>
      <c r="G4230">
        <v>552657</v>
      </c>
      <c r="H4230">
        <v>991</v>
      </c>
      <c r="I4230">
        <v>11.3</v>
      </c>
      <c r="J4230">
        <v>349</v>
      </c>
      <c r="K4230">
        <v>4</v>
      </c>
      <c r="L4230">
        <v>88263</v>
      </c>
      <c r="M4230">
        <v>16934</v>
      </c>
      <c r="N4230">
        <v>71329</v>
      </c>
      <c r="O4230">
        <v>3.1</v>
      </c>
      <c r="P4230">
        <v>16</v>
      </c>
      <c r="Q4230">
        <v>66364</v>
      </c>
      <c r="R4230">
        <v>15638</v>
      </c>
      <c r="S4230">
        <v>50726</v>
      </c>
      <c r="T4230">
        <v>2.8</v>
      </c>
      <c r="U4230">
        <v>12</v>
      </c>
      <c r="V4230">
        <v>21899</v>
      </c>
      <c r="W4230">
        <v>4</v>
      </c>
      <c r="X4230">
        <v>24</v>
      </c>
      <c r="Y4230">
        <v>1</v>
      </c>
      <c r="Z4230">
        <v>1</v>
      </c>
      <c r="AB4230">
        <v>1</v>
      </c>
    </row>
    <row r="4231" spans="1:28" x14ac:dyDescent="0.35">
      <c r="A4231">
        <v>2014</v>
      </c>
      <c r="B4231" t="s">
        <v>51</v>
      </c>
      <c r="C4231" t="s">
        <v>62</v>
      </c>
      <c r="D4231">
        <v>412</v>
      </c>
      <c r="E4231">
        <v>9784</v>
      </c>
      <c r="F4231">
        <v>565144</v>
      </c>
      <c r="G4231">
        <v>550667</v>
      </c>
      <c r="H4231">
        <v>1057</v>
      </c>
      <c r="I4231">
        <v>11.3</v>
      </c>
      <c r="J4231">
        <v>190</v>
      </c>
      <c r="K4231">
        <v>2</v>
      </c>
      <c r="L4231">
        <v>78799</v>
      </c>
      <c r="M4231">
        <v>20433</v>
      </c>
      <c r="N4231">
        <v>58366</v>
      </c>
      <c r="O4231">
        <v>3.7</v>
      </c>
      <c r="P4231">
        <v>14.3</v>
      </c>
      <c r="Q4231">
        <v>49845</v>
      </c>
      <c r="R4231">
        <v>8195</v>
      </c>
      <c r="S4231">
        <v>41650</v>
      </c>
      <c r="T4231">
        <v>1.5</v>
      </c>
      <c r="U4231">
        <v>9.1</v>
      </c>
      <c r="V4231">
        <v>28954</v>
      </c>
      <c r="W4231">
        <v>5.2</v>
      </c>
      <c r="X4231">
        <v>18.2</v>
      </c>
      <c r="AB4231">
        <v>0</v>
      </c>
    </row>
    <row r="4232" spans="1:28" x14ac:dyDescent="0.35">
      <c r="A4232">
        <v>2014</v>
      </c>
      <c r="B4232" t="s">
        <v>51</v>
      </c>
      <c r="C4232" t="s">
        <v>63</v>
      </c>
      <c r="D4232">
        <v>340</v>
      </c>
      <c r="E4232">
        <v>11823</v>
      </c>
      <c r="F4232">
        <v>485022</v>
      </c>
      <c r="G4232">
        <v>476880</v>
      </c>
      <c r="H4232">
        <v>901</v>
      </c>
      <c r="I4232">
        <v>7.8</v>
      </c>
      <c r="J4232">
        <v>243</v>
      </c>
      <c r="K4232">
        <v>2.1</v>
      </c>
      <c r="L4232">
        <v>60359</v>
      </c>
      <c r="M4232">
        <v>15205</v>
      </c>
      <c r="N4232">
        <v>45154</v>
      </c>
      <c r="O4232">
        <v>3.2</v>
      </c>
      <c r="P4232">
        <v>12.7</v>
      </c>
      <c r="Q4232">
        <v>44074</v>
      </c>
      <c r="R4232">
        <v>6712</v>
      </c>
      <c r="S4232">
        <v>37362</v>
      </c>
      <c r="T4232">
        <v>1.4</v>
      </c>
      <c r="U4232">
        <v>9.1999999999999993</v>
      </c>
      <c r="V4232">
        <v>16285</v>
      </c>
      <c r="W4232">
        <v>3.5</v>
      </c>
      <c r="X4232">
        <v>18.399999999999999</v>
      </c>
      <c r="AB4232">
        <v>0</v>
      </c>
    </row>
    <row r="4233" spans="1:28" x14ac:dyDescent="0.35">
      <c r="A4233">
        <v>2014</v>
      </c>
      <c r="B4233" t="s">
        <v>51</v>
      </c>
      <c r="C4233" t="s">
        <v>64</v>
      </c>
      <c r="D4233">
        <v>1465</v>
      </c>
      <c r="E4233">
        <v>40232</v>
      </c>
      <c r="F4233">
        <v>2078151</v>
      </c>
      <c r="G4233">
        <v>2062834</v>
      </c>
      <c r="H4233">
        <v>2843</v>
      </c>
      <c r="I4233">
        <v>7.2</v>
      </c>
      <c r="J4233">
        <v>1158</v>
      </c>
      <c r="K4233">
        <v>2.9</v>
      </c>
      <c r="L4233">
        <v>213287</v>
      </c>
      <c r="M4233">
        <v>49634</v>
      </c>
      <c r="N4233">
        <v>163653</v>
      </c>
      <c r="O4233">
        <v>2.4</v>
      </c>
      <c r="P4233">
        <v>10.3</v>
      </c>
      <c r="Q4233">
        <v>182652</v>
      </c>
      <c r="R4233">
        <v>29680</v>
      </c>
      <c r="S4233">
        <v>152972</v>
      </c>
      <c r="T4233">
        <v>1.4</v>
      </c>
      <c r="U4233">
        <v>8.9</v>
      </c>
      <c r="V4233">
        <v>30635</v>
      </c>
      <c r="W4233">
        <v>1.4</v>
      </c>
      <c r="X4233">
        <v>17.8</v>
      </c>
      <c r="Y4233">
        <v>1</v>
      </c>
      <c r="Z4233">
        <v>1</v>
      </c>
      <c r="AB4233">
        <v>1</v>
      </c>
    </row>
    <row r="4234" spans="1:28" x14ac:dyDescent="0.35">
      <c r="A4234">
        <v>2014</v>
      </c>
      <c r="B4234" t="s">
        <v>51</v>
      </c>
      <c r="C4234" t="s">
        <v>43</v>
      </c>
      <c r="D4234">
        <v>2696</v>
      </c>
      <c r="E4234">
        <v>72820</v>
      </c>
      <c r="F4234">
        <v>3978748</v>
      </c>
      <c r="G4234">
        <v>3933042</v>
      </c>
      <c r="H4234">
        <v>3514</v>
      </c>
      <c r="I4234">
        <v>4.9000000000000004</v>
      </c>
      <c r="J4234">
        <v>1853</v>
      </c>
      <c r="K4234">
        <v>2.6</v>
      </c>
      <c r="L4234">
        <v>392534</v>
      </c>
      <c r="M4234">
        <v>81217</v>
      </c>
      <c r="N4234">
        <v>311317</v>
      </c>
      <c r="O4234">
        <v>2.1</v>
      </c>
      <c r="P4234">
        <v>10</v>
      </c>
      <c r="Q4234">
        <v>301122</v>
      </c>
      <c r="R4234">
        <v>54715</v>
      </c>
      <c r="S4234">
        <v>246407</v>
      </c>
      <c r="T4234">
        <v>1.4</v>
      </c>
      <c r="U4234">
        <v>7.7</v>
      </c>
      <c r="V4234">
        <v>91412</v>
      </c>
      <c r="W4234">
        <v>2.2999999999999998</v>
      </c>
      <c r="X4234">
        <v>15.4</v>
      </c>
      <c r="Y4234">
        <v>1</v>
      </c>
      <c r="Z4234">
        <v>1</v>
      </c>
      <c r="AB4234">
        <v>1</v>
      </c>
    </row>
    <row r="4235" spans="1:28" x14ac:dyDescent="0.35">
      <c r="A4235">
        <v>2014</v>
      </c>
      <c r="B4235" t="s">
        <v>52</v>
      </c>
      <c r="C4235" t="s">
        <v>42</v>
      </c>
      <c r="D4235">
        <v>2</v>
      </c>
      <c r="E4235">
        <v>2</v>
      </c>
      <c r="H4235">
        <v>2</v>
      </c>
      <c r="I4235">
        <v>200</v>
      </c>
      <c r="J4235">
        <v>0</v>
      </c>
      <c r="K4235">
        <v>0</v>
      </c>
      <c r="AB4235">
        <v>1</v>
      </c>
    </row>
    <row r="4236" spans="1:28" x14ac:dyDescent="0.35">
      <c r="A4236">
        <v>2014</v>
      </c>
      <c r="B4236" t="s">
        <v>52</v>
      </c>
      <c r="C4236" t="s">
        <v>55</v>
      </c>
      <c r="D4236">
        <v>6</v>
      </c>
      <c r="E4236">
        <v>7</v>
      </c>
      <c r="H4236">
        <v>0</v>
      </c>
      <c r="I4236">
        <v>0</v>
      </c>
      <c r="J4236">
        <v>11</v>
      </c>
      <c r="K4236">
        <v>88</v>
      </c>
      <c r="M4236">
        <v>0</v>
      </c>
      <c r="AB4236">
        <v>1</v>
      </c>
    </row>
    <row r="4237" spans="1:28" x14ac:dyDescent="0.35">
      <c r="A4237">
        <v>2014</v>
      </c>
      <c r="B4237" t="s">
        <v>52</v>
      </c>
      <c r="C4237" t="s">
        <v>56</v>
      </c>
      <c r="D4237">
        <v>16</v>
      </c>
      <c r="E4237">
        <v>29</v>
      </c>
      <c r="F4237">
        <v>37436</v>
      </c>
      <c r="G4237">
        <v>28249</v>
      </c>
      <c r="H4237">
        <v>0</v>
      </c>
      <c r="I4237">
        <v>0</v>
      </c>
      <c r="J4237">
        <v>2</v>
      </c>
      <c r="K4237">
        <v>6.7</v>
      </c>
      <c r="L4237">
        <v>19085</v>
      </c>
      <c r="M4237">
        <v>0</v>
      </c>
      <c r="N4237">
        <v>19085</v>
      </c>
      <c r="O4237">
        <v>0</v>
      </c>
      <c r="P4237">
        <v>67.599999999999994</v>
      </c>
      <c r="Q4237">
        <v>710</v>
      </c>
      <c r="S4237">
        <v>461</v>
      </c>
      <c r="U4237">
        <v>2.5</v>
      </c>
      <c r="V4237">
        <v>18375</v>
      </c>
      <c r="W4237">
        <v>65.099999999999994</v>
      </c>
      <c r="X4237">
        <v>5</v>
      </c>
      <c r="AB4237">
        <v>1</v>
      </c>
    </row>
    <row r="4238" spans="1:28" x14ac:dyDescent="0.35">
      <c r="A4238">
        <v>2014</v>
      </c>
      <c r="B4238" t="s">
        <v>52</v>
      </c>
      <c r="C4238" t="s">
        <v>57</v>
      </c>
      <c r="D4238">
        <v>13</v>
      </c>
      <c r="E4238">
        <v>615</v>
      </c>
      <c r="F4238">
        <v>46338</v>
      </c>
      <c r="G4238">
        <v>38448</v>
      </c>
      <c r="H4238">
        <v>8</v>
      </c>
      <c r="I4238">
        <v>1.3</v>
      </c>
      <c r="J4238">
        <v>4</v>
      </c>
      <c r="K4238">
        <v>0.7</v>
      </c>
      <c r="L4238">
        <v>17474</v>
      </c>
      <c r="P4238">
        <v>45.4</v>
      </c>
      <c r="Q4238">
        <v>1693</v>
      </c>
      <c r="S4238">
        <v>1559</v>
      </c>
      <c r="U4238">
        <v>4.4000000000000004</v>
      </c>
      <c r="V4238">
        <v>15781</v>
      </c>
      <c r="W4238">
        <v>41</v>
      </c>
      <c r="X4238">
        <v>8.8000000000000007</v>
      </c>
      <c r="AB4238">
        <v>1</v>
      </c>
    </row>
    <row r="4239" spans="1:28" x14ac:dyDescent="0.35">
      <c r="A4239">
        <v>2014</v>
      </c>
      <c r="B4239" t="s">
        <v>52</v>
      </c>
      <c r="C4239" t="s">
        <v>58</v>
      </c>
      <c r="D4239">
        <v>15</v>
      </c>
      <c r="E4239">
        <v>143</v>
      </c>
      <c r="F4239">
        <v>36774</v>
      </c>
      <c r="G4239">
        <v>36551</v>
      </c>
      <c r="H4239">
        <v>8</v>
      </c>
      <c r="I4239">
        <v>5.7</v>
      </c>
      <c r="J4239">
        <v>4</v>
      </c>
      <c r="K4239">
        <v>2.8</v>
      </c>
      <c r="L4239">
        <v>5121</v>
      </c>
      <c r="P4239">
        <v>14</v>
      </c>
      <c r="Q4239">
        <v>4674</v>
      </c>
      <c r="S4239">
        <v>4664</v>
      </c>
      <c r="U4239">
        <v>12.8</v>
      </c>
      <c r="V4239">
        <v>447</v>
      </c>
      <c r="W4239">
        <v>1.2</v>
      </c>
      <c r="X4239">
        <v>25.6</v>
      </c>
      <c r="AB4239">
        <v>1</v>
      </c>
    </row>
    <row r="4240" spans="1:28" x14ac:dyDescent="0.35">
      <c r="A4240">
        <v>2014</v>
      </c>
      <c r="B4240" t="s">
        <v>52</v>
      </c>
      <c r="C4240" t="s">
        <v>59</v>
      </c>
      <c r="D4240">
        <v>18</v>
      </c>
      <c r="E4240">
        <v>1890</v>
      </c>
      <c r="F4240">
        <v>46268</v>
      </c>
      <c r="G4240">
        <v>46850</v>
      </c>
      <c r="H4240">
        <v>567</v>
      </c>
      <c r="I4240">
        <v>35.1</v>
      </c>
      <c r="J4240">
        <v>22</v>
      </c>
      <c r="K4240">
        <v>1.4</v>
      </c>
      <c r="L4240">
        <v>9477</v>
      </c>
      <c r="M4240">
        <v>3570</v>
      </c>
      <c r="N4240">
        <v>5907</v>
      </c>
      <c r="O4240">
        <v>7.6</v>
      </c>
      <c r="P4240">
        <v>20.2</v>
      </c>
      <c r="Q4240">
        <v>10640</v>
      </c>
      <c r="R4240">
        <v>130</v>
      </c>
      <c r="S4240">
        <v>10510</v>
      </c>
      <c r="T4240">
        <v>0.3</v>
      </c>
      <c r="U4240">
        <v>22.7</v>
      </c>
      <c r="V4240">
        <v>-1163</v>
      </c>
      <c r="W4240">
        <v>-2.5</v>
      </c>
      <c r="X4240">
        <v>40.4</v>
      </c>
      <c r="AB4240">
        <v>0</v>
      </c>
    </row>
    <row r="4241" spans="1:28" x14ac:dyDescent="0.35">
      <c r="A4241">
        <v>2014</v>
      </c>
      <c r="B4241" t="s">
        <v>52</v>
      </c>
      <c r="C4241" t="s">
        <v>60</v>
      </c>
      <c r="D4241">
        <v>79</v>
      </c>
      <c r="E4241">
        <v>1328</v>
      </c>
      <c r="F4241">
        <v>188935</v>
      </c>
      <c r="G4241">
        <v>182740</v>
      </c>
      <c r="H4241">
        <v>95</v>
      </c>
      <c r="I4241">
        <v>7.2</v>
      </c>
      <c r="J4241">
        <v>72</v>
      </c>
      <c r="K4241">
        <v>5.5</v>
      </c>
      <c r="L4241">
        <v>45611</v>
      </c>
      <c r="M4241">
        <v>3753</v>
      </c>
      <c r="N4241">
        <v>41858</v>
      </c>
      <c r="O4241">
        <v>2.1</v>
      </c>
      <c r="P4241">
        <v>25</v>
      </c>
      <c r="Q4241">
        <v>33220</v>
      </c>
      <c r="S4241">
        <v>20755</v>
      </c>
      <c r="U4241">
        <v>18.2</v>
      </c>
      <c r="V4241">
        <v>12391</v>
      </c>
      <c r="W4241">
        <v>6.8</v>
      </c>
      <c r="X4241">
        <v>36.4</v>
      </c>
      <c r="AB4241">
        <v>1</v>
      </c>
    </row>
    <row r="4242" spans="1:28" x14ac:dyDescent="0.35">
      <c r="A4242">
        <v>2014</v>
      </c>
      <c r="B4242" t="s">
        <v>52</v>
      </c>
      <c r="C4242" t="s">
        <v>61</v>
      </c>
      <c r="D4242">
        <v>137</v>
      </c>
      <c r="E4242">
        <v>6804</v>
      </c>
      <c r="F4242">
        <v>342795</v>
      </c>
      <c r="G4242">
        <v>343399</v>
      </c>
      <c r="H4242">
        <v>645</v>
      </c>
      <c r="I4242">
        <v>9.8000000000000007</v>
      </c>
      <c r="J4242">
        <v>158</v>
      </c>
      <c r="K4242">
        <v>2.4</v>
      </c>
      <c r="L4242">
        <v>39972</v>
      </c>
      <c r="M4242">
        <v>5577</v>
      </c>
      <c r="N4242">
        <v>34395</v>
      </c>
      <c r="O4242">
        <v>1.6</v>
      </c>
      <c r="P4242">
        <v>11.6</v>
      </c>
      <c r="Q4242">
        <v>41179</v>
      </c>
      <c r="R4242">
        <v>11944</v>
      </c>
      <c r="S4242">
        <v>29235</v>
      </c>
      <c r="T4242">
        <v>3.5</v>
      </c>
      <c r="U4242">
        <v>12</v>
      </c>
      <c r="V4242">
        <v>-1207</v>
      </c>
      <c r="W4242">
        <v>-0.4</v>
      </c>
      <c r="X4242">
        <v>23.2</v>
      </c>
      <c r="AB4242">
        <v>0</v>
      </c>
    </row>
    <row r="4243" spans="1:28" x14ac:dyDescent="0.35">
      <c r="A4243">
        <v>2014</v>
      </c>
      <c r="B4243" t="s">
        <v>52</v>
      </c>
      <c r="C4243" t="s">
        <v>62</v>
      </c>
      <c r="D4243">
        <v>118</v>
      </c>
      <c r="E4243">
        <v>3890</v>
      </c>
      <c r="F4243">
        <v>355939</v>
      </c>
      <c r="G4243">
        <v>344068</v>
      </c>
      <c r="H4243">
        <v>254</v>
      </c>
      <c r="I4243">
        <v>6.7</v>
      </c>
      <c r="J4243">
        <v>70</v>
      </c>
      <c r="K4243">
        <v>1.8</v>
      </c>
      <c r="L4243">
        <v>55437</v>
      </c>
      <c r="M4243">
        <v>18724</v>
      </c>
      <c r="N4243">
        <v>36713</v>
      </c>
      <c r="O4243">
        <v>5.4</v>
      </c>
      <c r="P4243">
        <v>16.100000000000001</v>
      </c>
      <c r="Q4243">
        <v>31694</v>
      </c>
      <c r="R4243">
        <v>3507</v>
      </c>
      <c r="S4243">
        <v>28187</v>
      </c>
      <c r="T4243">
        <v>1</v>
      </c>
      <c r="U4243">
        <v>9.1999999999999993</v>
      </c>
      <c r="V4243">
        <v>23743</v>
      </c>
      <c r="W4243">
        <v>6.9</v>
      </c>
      <c r="X4243">
        <v>18.399999999999999</v>
      </c>
      <c r="AB4243">
        <v>0</v>
      </c>
    </row>
    <row r="4244" spans="1:28" x14ac:dyDescent="0.35">
      <c r="A4244">
        <v>2014</v>
      </c>
      <c r="B4244" t="s">
        <v>52</v>
      </c>
      <c r="C4244" t="s">
        <v>63</v>
      </c>
      <c r="D4244">
        <v>136</v>
      </c>
      <c r="E4244">
        <v>6867</v>
      </c>
      <c r="F4244">
        <v>388929</v>
      </c>
      <c r="G4244">
        <v>379332</v>
      </c>
      <c r="H4244">
        <v>479</v>
      </c>
      <c r="I4244">
        <v>7.2</v>
      </c>
      <c r="J4244">
        <v>121</v>
      </c>
      <c r="K4244">
        <v>1.8</v>
      </c>
      <c r="L4244">
        <v>50889</v>
      </c>
      <c r="M4244">
        <v>16118</v>
      </c>
      <c r="N4244">
        <v>34771</v>
      </c>
      <c r="O4244">
        <v>4.2</v>
      </c>
      <c r="P4244">
        <v>13.4</v>
      </c>
      <c r="Q4244">
        <v>31695</v>
      </c>
      <c r="R4244">
        <v>4948</v>
      </c>
      <c r="S4244">
        <v>26747</v>
      </c>
      <c r="T4244">
        <v>1.3</v>
      </c>
      <c r="U4244">
        <v>8.4</v>
      </c>
      <c r="V4244">
        <v>19194</v>
      </c>
      <c r="W4244">
        <v>5</v>
      </c>
      <c r="X4244">
        <v>16.8</v>
      </c>
      <c r="AB4244">
        <v>0</v>
      </c>
    </row>
    <row r="4245" spans="1:28" x14ac:dyDescent="0.35">
      <c r="A4245">
        <v>2014</v>
      </c>
      <c r="B4245" t="s">
        <v>52</v>
      </c>
      <c r="C4245" t="s">
        <v>64</v>
      </c>
      <c r="D4245">
        <v>610</v>
      </c>
      <c r="E4245">
        <v>34417</v>
      </c>
      <c r="F4245">
        <v>1793970</v>
      </c>
      <c r="G4245">
        <v>1787621</v>
      </c>
      <c r="H4245">
        <v>2560</v>
      </c>
      <c r="I4245">
        <v>7.6</v>
      </c>
      <c r="J4245">
        <v>1269</v>
      </c>
      <c r="K4245">
        <v>3.8</v>
      </c>
      <c r="L4245">
        <v>185933</v>
      </c>
      <c r="M4245">
        <v>44092</v>
      </c>
      <c r="N4245">
        <v>141841</v>
      </c>
      <c r="O4245">
        <v>2.5</v>
      </c>
      <c r="P4245">
        <v>10.4</v>
      </c>
      <c r="Q4245">
        <v>173235</v>
      </c>
      <c r="R4245">
        <v>37620</v>
      </c>
      <c r="S4245">
        <v>135615</v>
      </c>
      <c r="T4245">
        <v>2.1</v>
      </c>
      <c r="U4245">
        <v>9.6999999999999993</v>
      </c>
      <c r="V4245">
        <v>12698</v>
      </c>
      <c r="W4245">
        <v>0.7</v>
      </c>
      <c r="X4245">
        <v>19.399999999999999</v>
      </c>
      <c r="Y4245">
        <v>1</v>
      </c>
      <c r="Z4245">
        <v>1</v>
      </c>
      <c r="AB4245">
        <v>1</v>
      </c>
    </row>
    <row r="4246" spans="1:28" x14ac:dyDescent="0.35">
      <c r="A4246">
        <v>2014</v>
      </c>
      <c r="B4246" t="s">
        <v>52</v>
      </c>
      <c r="C4246" t="s">
        <v>43</v>
      </c>
      <c r="D4246">
        <v>1135</v>
      </c>
      <c r="E4246">
        <v>73334</v>
      </c>
      <c r="F4246">
        <v>3534186</v>
      </c>
      <c r="G4246">
        <v>3525070</v>
      </c>
      <c r="H4246">
        <v>3580</v>
      </c>
      <c r="I4246">
        <v>4.9000000000000004</v>
      </c>
      <c r="J4246">
        <v>2364</v>
      </c>
      <c r="K4246">
        <v>3.3</v>
      </c>
      <c r="L4246">
        <v>346467</v>
      </c>
      <c r="M4246">
        <v>77575</v>
      </c>
      <c r="N4246">
        <v>268892</v>
      </c>
      <c r="O4246">
        <v>2.2000000000000002</v>
      </c>
      <c r="P4246">
        <v>9.8000000000000007</v>
      </c>
      <c r="Q4246">
        <v>328235</v>
      </c>
      <c r="R4246">
        <v>63214</v>
      </c>
      <c r="S4246">
        <v>265021</v>
      </c>
      <c r="T4246">
        <v>1.8</v>
      </c>
      <c r="U4246">
        <v>9.3000000000000007</v>
      </c>
      <c r="V4246">
        <v>18232</v>
      </c>
      <c r="W4246">
        <v>0.5</v>
      </c>
      <c r="X4246">
        <v>18.600000000000001</v>
      </c>
      <c r="Y4246">
        <v>1</v>
      </c>
      <c r="Z4246">
        <v>1</v>
      </c>
      <c r="AB4246">
        <v>1</v>
      </c>
    </row>
    <row r="4247" spans="1:28" x14ac:dyDescent="0.35">
      <c r="A4247">
        <v>2014</v>
      </c>
      <c r="B4247" t="s">
        <v>53</v>
      </c>
      <c r="C4247" t="s">
        <v>55</v>
      </c>
      <c r="D4247">
        <v>5</v>
      </c>
      <c r="E4247">
        <v>6</v>
      </c>
      <c r="H4247">
        <v>0</v>
      </c>
      <c r="I4247">
        <v>0</v>
      </c>
      <c r="J4247">
        <v>10</v>
      </c>
      <c r="K4247">
        <v>90.9</v>
      </c>
      <c r="M4247">
        <v>0</v>
      </c>
      <c r="AB4247">
        <v>1</v>
      </c>
    </row>
    <row r="4248" spans="1:28" x14ac:dyDescent="0.35">
      <c r="A4248">
        <v>2014</v>
      </c>
      <c r="B4248" t="s">
        <v>53</v>
      </c>
      <c r="C4248" t="s">
        <v>56</v>
      </c>
      <c r="D4248">
        <v>7</v>
      </c>
      <c r="E4248">
        <v>9</v>
      </c>
      <c r="H4248">
        <v>1</v>
      </c>
      <c r="I4248">
        <v>6.9</v>
      </c>
      <c r="J4248">
        <v>12</v>
      </c>
      <c r="K4248">
        <v>82.8</v>
      </c>
      <c r="AB4248">
        <v>1</v>
      </c>
    </row>
    <row r="4249" spans="1:28" x14ac:dyDescent="0.35">
      <c r="A4249">
        <v>2014</v>
      </c>
      <c r="B4249" t="s">
        <v>53</v>
      </c>
      <c r="C4249" t="s">
        <v>57</v>
      </c>
      <c r="D4249">
        <v>8</v>
      </c>
      <c r="E4249">
        <v>12</v>
      </c>
      <c r="H4249">
        <v>0</v>
      </c>
      <c r="I4249">
        <v>0</v>
      </c>
      <c r="J4249">
        <v>7</v>
      </c>
      <c r="K4249">
        <v>45.2</v>
      </c>
      <c r="M4249">
        <v>0</v>
      </c>
      <c r="AB4249">
        <v>1</v>
      </c>
    </row>
    <row r="4250" spans="1:28" x14ac:dyDescent="0.35">
      <c r="A4250">
        <v>2014</v>
      </c>
      <c r="B4250" t="s">
        <v>53</v>
      </c>
      <c r="C4250" t="s">
        <v>58</v>
      </c>
      <c r="D4250">
        <v>6</v>
      </c>
      <c r="E4250">
        <v>128</v>
      </c>
      <c r="F4250">
        <v>17350</v>
      </c>
      <c r="G4250">
        <v>19256</v>
      </c>
      <c r="H4250">
        <v>3</v>
      </c>
      <c r="I4250">
        <v>2.2999999999999998</v>
      </c>
      <c r="J4250">
        <v>5</v>
      </c>
      <c r="K4250">
        <v>3.9</v>
      </c>
      <c r="L4250">
        <v>7490</v>
      </c>
      <c r="P4250">
        <v>38.9</v>
      </c>
      <c r="Q4250">
        <v>11301</v>
      </c>
      <c r="R4250">
        <v>27</v>
      </c>
      <c r="S4250">
        <v>11274</v>
      </c>
      <c r="T4250">
        <v>0.1</v>
      </c>
      <c r="U4250">
        <v>58.7</v>
      </c>
      <c r="V4250">
        <v>-3811</v>
      </c>
      <c r="W4250">
        <v>-19.8</v>
      </c>
      <c r="X4250">
        <v>77.8</v>
      </c>
      <c r="AB4250">
        <v>1</v>
      </c>
    </row>
    <row r="4251" spans="1:28" x14ac:dyDescent="0.35">
      <c r="A4251">
        <v>2014</v>
      </c>
      <c r="B4251" t="s">
        <v>53</v>
      </c>
      <c r="C4251" t="s">
        <v>59</v>
      </c>
      <c r="D4251">
        <v>4</v>
      </c>
      <c r="E4251">
        <v>5</v>
      </c>
      <c r="G4251">
        <v>8721</v>
      </c>
      <c r="H4251">
        <v>0</v>
      </c>
      <c r="I4251">
        <v>0</v>
      </c>
      <c r="J4251">
        <v>4</v>
      </c>
      <c r="K4251">
        <v>57.1</v>
      </c>
      <c r="L4251">
        <v>4026</v>
      </c>
      <c r="M4251">
        <v>0</v>
      </c>
      <c r="N4251">
        <v>4026</v>
      </c>
      <c r="O4251">
        <v>0</v>
      </c>
      <c r="P4251">
        <v>46.2</v>
      </c>
      <c r="Q4251">
        <v>2373</v>
      </c>
      <c r="R4251">
        <v>18</v>
      </c>
      <c r="S4251">
        <v>2355</v>
      </c>
      <c r="T4251">
        <v>0.2</v>
      </c>
      <c r="U4251">
        <v>27.2</v>
      </c>
      <c r="V4251">
        <v>1653</v>
      </c>
      <c r="W4251">
        <v>19</v>
      </c>
      <c r="X4251">
        <v>54.4</v>
      </c>
      <c r="AB4251">
        <v>1</v>
      </c>
    </row>
    <row r="4252" spans="1:28" x14ac:dyDescent="0.35">
      <c r="A4252">
        <v>2014</v>
      </c>
      <c r="B4252" t="s">
        <v>53</v>
      </c>
      <c r="C4252" t="s">
        <v>60</v>
      </c>
      <c r="D4252">
        <v>50</v>
      </c>
      <c r="E4252">
        <v>580</v>
      </c>
      <c r="F4252">
        <v>156109</v>
      </c>
      <c r="G4252">
        <v>142592</v>
      </c>
      <c r="H4252">
        <v>16</v>
      </c>
      <c r="I4252">
        <v>2.7</v>
      </c>
      <c r="J4252">
        <v>27</v>
      </c>
      <c r="K4252">
        <v>4.5999999999999996</v>
      </c>
      <c r="L4252">
        <v>38802</v>
      </c>
      <c r="M4252">
        <v>1155</v>
      </c>
      <c r="N4252">
        <v>37647</v>
      </c>
      <c r="O4252">
        <v>0.8</v>
      </c>
      <c r="P4252">
        <v>27.2</v>
      </c>
      <c r="Q4252">
        <v>11767</v>
      </c>
      <c r="R4252">
        <v>1649</v>
      </c>
      <c r="S4252">
        <v>10118</v>
      </c>
      <c r="T4252">
        <v>1.2</v>
      </c>
      <c r="U4252">
        <v>8.3000000000000007</v>
      </c>
      <c r="V4252">
        <v>27035</v>
      </c>
      <c r="W4252">
        <v>18.899999999999999</v>
      </c>
      <c r="X4252">
        <v>16.600000000000001</v>
      </c>
      <c r="AB4252">
        <v>0</v>
      </c>
    </row>
    <row r="4253" spans="1:28" x14ac:dyDescent="0.35">
      <c r="A4253">
        <v>2014</v>
      </c>
      <c r="B4253" t="s">
        <v>53</v>
      </c>
      <c r="C4253" t="s">
        <v>61</v>
      </c>
      <c r="D4253">
        <v>64</v>
      </c>
      <c r="E4253">
        <v>3190</v>
      </c>
      <c r="F4253">
        <v>230369</v>
      </c>
      <c r="G4253">
        <v>225709</v>
      </c>
      <c r="H4253">
        <v>180</v>
      </c>
      <c r="I4253">
        <v>5.8</v>
      </c>
      <c r="J4253">
        <v>50</v>
      </c>
      <c r="K4253">
        <v>1.6</v>
      </c>
      <c r="L4253">
        <v>35868</v>
      </c>
      <c r="P4253">
        <v>15.9</v>
      </c>
      <c r="Q4253">
        <v>26549</v>
      </c>
      <c r="R4253">
        <v>1887</v>
      </c>
      <c r="S4253">
        <v>24662</v>
      </c>
      <c r="T4253">
        <v>0.8</v>
      </c>
      <c r="U4253">
        <v>11.8</v>
      </c>
      <c r="V4253">
        <v>9319</v>
      </c>
      <c r="W4253">
        <v>4.0999999999999996</v>
      </c>
      <c r="X4253">
        <v>23.6</v>
      </c>
      <c r="AB4253">
        <v>1</v>
      </c>
    </row>
    <row r="4254" spans="1:28" x14ac:dyDescent="0.35">
      <c r="A4254">
        <v>2014</v>
      </c>
      <c r="B4254" t="s">
        <v>53</v>
      </c>
      <c r="C4254" t="s">
        <v>62</v>
      </c>
      <c r="D4254">
        <v>60</v>
      </c>
      <c r="E4254">
        <v>4671</v>
      </c>
      <c r="F4254">
        <v>237292</v>
      </c>
      <c r="G4254">
        <v>220943</v>
      </c>
      <c r="H4254">
        <v>687</v>
      </c>
      <c r="I4254">
        <v>15.7</v>
      </c>
      <c r="J4254">
        <v>99</v>
      </c>
      <c r="K4254">
        <v>2.2999999999999998</v>
      </c>
      <c r="L4254">
        <v>49211</v>
      </c>
      <c r="M4254">
        <v>20392</v>
      </c>
      <c r="N4254">
        <v>28819</v>
      </c>
      <c r="O4254">
        <v>9.1999999999999993</v>
      </c>
      <c r="P4254">
        <v>22.3</v>
      </c>
      <c r="Q4254">
        <v>16513</v>
      </c>
      <c r="R4254">
        <v>5091</v>
      </c>
      <c r="S4254">
        <v>11422</v>
      </c>
      <c r="T4254">
        <v>2.2999999999999998</v>
      </c>
      <c r="U4254">
        <v>7.5</v>
      </c>
      <c r="V4254">
        <v>32698</v>
      </c>
      <c r="W4254">
        <v>14.8</v>
      </c>
      <c r="X4254">
        <v>15</v>
      </c>
      <c r="AB4254">
        <v>0</v>
      </c>
    </row>
    <row r="4255" spans="1:28" x14ac:dyDescent="0.35">
      <c r="A4255">
        <v>2014</v>
      </c>
      <c r="B4255" t="s">
        <v>53</v>
      </c>
      <c r="C4255" t="s">
        <v>63</v>
      </c>
      <c r="D4255">
        <v>67</v>
      </c>
      <c r="E4255">
        <v>7369</v>
      </c>
      <c r="F4255">
        <v>345523</v>
      </c>
      <c r="G4255">
        <v>347010</v>
      </c>
      <c r="H4255">
        <v>457</v>
      </c>
      <c r="I4255">
        <v>6.2</v>
      </c>
      <c r="J4255">
        <v>407</v>
      </c>
      <c r="K4255">
        <v>5.5</v>
      </c>
      <c r="L4255">
        <v>44997</v>
      </c>
      <c r="M4255">
        <v>10095</v>
      </c>
      <c r="N4255">
        <v>34902</v>
      </c>
      <c r="O4255">
        <v>2.9</v>
      </c>
      <c r="P4255">
        <v>13</v>
      </c>
      <c r="Q4255">
        <v>47971</v>
      </c>
      <c r="R4255">
        <v>17860</v>
      </c>
      <c r="S4255">
        <v>30111</v>
      </c>
      <c r="T4255">
        <v>5.0999999999999996</v>
      </c>
      <c r="U4255">
        <v>13.8</v>
      </c>
      <c r="V4255">
        <v>-2974</v>
      </c>
      <c r="W4255">
        <v>-0.8</v>
      </c>
      <c r="X4255">
        <v>26</v>
      </c>
      <c r="Y4255">
        <v>1</v>
      </c>
      <c r="Z4255">
        <v>1</v>
      </c>
      <c r="AB4255">
        <v>1</v>
      </c>
    </row>
    <row r="4256" spans="1:28" x14ac:dyDescent="0.35">
      <c r="A4256">
        <v>2014</v>
      </c>
      <c r="B4256" t="s">
        <v>53</v>
      </c>
      <c r="C4256" t="s">
        <v>64</v>
      </c>
      <c r="D4256">
        <v>296</v>
      </c>
      <c r="E4256">
        <v>25405</v>
      </c>
      <c r="F4256">
        <v>1635486</v>
      </c>
      <c r="G4256">
        <v>1599507</v>
      </c>
      <c r="H4256">
        <v>1955</v>
      </c>
      <c r="I4256">
        <v>7.9</v>
      </c>
      <c r="J4256">
        <v>530</v>
      </c>
      <c r="K4256">
        <v>2.1</v>
      </c>
      <c r="L4256">
        <v>191533</v>
      </c>
      <c r="M4256">
        <v>51057</v>
      </c>
      <c r="N4256">
        <v>140476</v>
      </c>
      <c r="O4256">
        <v>3.2</v>
      </c>
      <c r="P4256">
        <v>12</v>
      </c>
      <c r="Q4256">
        <v>119574</v>
      </c>
      <c r="R4256">
        <v>22616</v>
      </c>
      <c r="S4256">
        <v>96958</v>
      </c>
      <c r="T4256">
        <v>1.4</v>
      </c>
      <c r="U4256">
        <v>7.5</v>
      </c>
      <c r="V4256">
        <v>71959</v>
      </c>
      <c r="W4256">
        <v>4.5</v>
      </c>
      <c r="X4256">
        <v>15</v>
      </c>
      <c r="AB4256">
        <v>0</v>
      </c>
    </row>
    <row r="4257" spans="1:28" x14ac:dyDescent="0.35">
      <c r="A4257">
        <v>2014</v>
      </c>
      <c r="B4257" t="s">
        <v>53</v>
      </c>
      <c r="C4257" t="s">
        <v>43</v>
      </c>
      <c r="D4257">
        <v>724</v>
      </c>
      <c r="E4257">
        <v>80564</v>
      </c>
      <c r="F4257">
        <v>4121085</v>
      </c>
      <c r="G4257">
        <v>4097597</v>
      </c>
      <c r="H4257">
        <v>3960</v>
      </c>
      <c r="I4257">
        <v>4.9000000000000004</v>
      </c>
      <c r="J4257">
        <v>2989</v>
      </c>
      <c r="K4257">
        <v>3.7</v>
      </c>
      <c r="L4257">
        <v>419940</v>
      </c>
      <c r="M4257">
        <v>100808</v>
      </c>
      <c r="N4257">
        <v>319132</v>
      </c>
      <c r="O4257">
        <v>2.5</v>
      </c>
      <c r="P4257">
        <v>10.199999999999999</v>
      </c>
      <c r="Q4257">
        <v>372965</v>
      </c>
      <c r="R4257">
        <v>64909</v>
      </c>
      <c r="S4257">
        <v>308056</v>
      </c>
      <c r="T4257">
        <v>1.6</v>
      </c>
      <c r="U4257">
        <v>9.1</v>
      </c>
      <c r="V4257">
        <v>46975</v>
      </c>
      <c r="W4257">
        <v>1.1000000000000001</v>
      </c>
      <c r="X4257">
        <v>18.2</v>
      </c>
      <c r="AB4257">
        <v>0</v>
      </c>
    </row>
    <row r="4258" spans="1:28" x14ac:dyDescent="0.35">
      <c r="A4258">
        <v>2014</v>
      </c>
      <c r="B4258" t="s">
        <v>54</v>
      </c>
      <c r="C4258" t="s">
        <v>42</v>
      </c>
      <c r="D4258">
        <v>1</v>
      </c>
      <c r="E4258">
        <v>1</v>
      </c>
      <c r="H4258">
        <v>1</v>
      </c>
      <c r="I4258">
        <v>200</v>
      </c>
      <c r="J4258">
        <v>0</v>
      </c>
      <c r="K4258">
        <v>0</v>
      </c>
      <c r="AB4258">
        <v>1</v>
      </c>
    </row>
    <row r="4259" spans="1:28" x14ac:dyDescent="0.35">
      <c r="A4259">
        <v>2014</v>
      </c>
      <c r="B4259" t="s">
        <v>54</v>
      </c>
      <c r="C4259" t="s">
        <v>55</v>
      </c>
      <c r="D4259">
        <v>19</v>
      </c>
      <c r="E4259">
        <v>20</v>
      </c>
      <c r="G4259">
        <v>7020</v>
      </c>
      <c r="H4259">
        <v>0</v>
      </c>
      <c r="I4259">
        <v>0</v>
      </c>
      <c r="J4259">
        <v>24</v>
      </c>
      <c r="K4259">
        <v>75</v>
      </c>
      <c r="L4259">
        <v>187</v>
      </c>
      <c r="M4259">
        <v>0</v>
      </c>
      <c r="N4259">
        <v>187</v>
      </c>
      <c r="O4259">
        <v>0</v>
      </c>
      <c r="P4259">
        <v>2.7</v>
      </c>
      <c r="Q4259">
        <v>8255</v>
      </c>
      <c r="R4259">
        <v>454</v>
      </c>
      <c r="S4259">
        <v>7801</v>
      </c>
      <c r="T4259">
        <v>6.5</v>
      </c>
      <c r="U4259">
        <v>117.6</v>
      </c>
      <c r="V4259">
        <v>-8068</v>
      </c>
      <c r="W4259">
        <v>-114.9</v>
      </c>
      <c r="X4259">
        <v>5.4</v>
      </c>
      <c r="AB4259">
        <v>1</v>
      </c>
    </row>
    <row r="4260" spans="1:28" x14ac:dyDescent="0.35">
      <c r="A4260">
        <v>2014</v>
      </c>
      <c r="B4260" t="s">
        <v>54</v>
      </c>
      <c r="C4260" t="s">
        <v>56</v>
      </c>
      <c r="D4260">
        <v>22</v>
      </c>
      <c r="E4260">
        <v>24</v>
      </c>
      <c r="H4260">
        <v>0</v>
      </c>
      <c r="I4260">
        <v>0</v>
      </c>
      <c r="J4260">
        <v>30</v>
      </c>
      <c r="K4260">
        <v>76.900000000000006</v>
      </c>
      <c r="M4260">
        <v>0</v>
      </c>
      <c r="AB4260">
        <v>1</v>
      </c>
    </row>
    <row r="4261" spans="1:28" x14ac:dyDescent="0.35">
      <c r="A4261">
        <v>2014</v>
      </c>
      <c r="B4261" t="s">
        <v>54</v>
      </c>
      <c r="C4261" t="s">
        <v>57</v>
      </c>
      <c r="D4261">
        <v>16</v>
      </c>
      <c r="E4261">
        <v>16</v>
      </c>
      <c r="H4261">
        <v>0</v>
      </c>
      <c r="I4261">
        <v>0</v>
      </c>
      <c r="J4261">
        <v>11</v>
      </c>
      <c r="K4261">
        <v>51.2</v>
      </c>
      <c r="M4261">
        <v>0</v>
      </c>
      <c r="AB4261">
        <v>1</v>
      </c>
    </row>
    <row r="4262" spans="1:28" x14ac:dyDescent="0.35">
      <c r="A4262">
        <v>2014</v>
      </c>
      <c r="B4262" t="s">
        <v>54</v>
      </c>
      <c r="C4262" t="s">
        <v>58</v>
      </c>
      <c r="D4262">
        <v>16</v>
      </c>
      <c r="E4262">
        <v>27</v>
      </c>
      <c r="F4262">
        <v>45411</v>
      </c>
      <c r="G4262">
        <v>49309</v>
      </c>
      <c r="H4262">
        <v>0</v>
      </c>
      <c r="I4262">
        <v>0</v>
      </c>
      <c r="J4262">
        <v>14</v>
      </c>
      <c r="K4262">
        <v>41.2</v>
      </c>
      <c r="L4262">
        <v>17516</v>
      </c>
      <c r="M4262">
        <v>0</v>
      </c>
      <c r="N4262">
        <v>17516</v>
      </c>
      <c r="O4262">
        <v>0</v>
      </c>
      <c r="P4262">
        <v>35.5</v>
      </c>
      <c r="Q4262">
        <v>25313</v>
      </c>
      <c r="S4262">
        <v>18106</v>
      </c>
      <c r="U4262">
        <v>51.3</v>
      </c>
      <c r="V4262">
        <v>-7797</v>
      </c>
      <c r="W4262">
        <v>-15.8</v>
      </c>
      <c r="X4262">
        <v>71</v>
      </c>
      <c r="AB4262">
        <v>1</v>
      </c>
    </row>
    <row r="4263" spans="1:28" x14ac:dyDescent="0.35">
      <c r="A4263">
        <v>2014</v>
      </c>
      <c r="B4263" t="s">
        <v>54</v>
      </c>
      <c r="C4263" t="s">
        <v>59</v>
      </c>
      <c r="D4263">
        <v>17</v>
      </c>
      <c r="E4263">
        <v>125</v>
      </c>
      <c r="G4263">
        <v>15353</v>
      </c>
      <c r="H4263">
        <v>3</v>
      </c>
      <c r="I4263">
        <v>2.2999999999999998</v>
      </c>
      <c r="J4263">
        <v>16</v>
      </c>
      <c r="K4263">
        <v>12.2</v>
      </c>
      <c r="L4263">
        <v>3606</v>
      </c>
      <c r="P4263">
        <v>23.5</v>
      </c>
      <c r="Q4263">
        <v>11125</v>
      </c>
      <c r="S4263">
        <v>10897</v>
      </c>
      <c r="U4263">
        <v>72.5</v>
      </c>
      <c r="V4263">
        <v>-7519</v>
      </c>
      <c r="W4263">
        <v>-49</v>
      </c>
      <c r="X4263">
        <v>47</v>
      </c>
      <c r="AB4263">
        <v>1</v>
      </c>
    </row>
    <row r="4264" spans="1:28" x14ac:dyDescent="0.35">
      <c r="A4264">
        <v>2014</v>
      </c>
      <c r="B4264" t="s">
        <v>54</v>
      </c>
      <c r="C4264" t="s">
        <v>60</v>
      </c>
      <c r="D4264">
        <v>75</v>
      </c>
      <c r="E4264">
        <v>188</v>
      </c>
      <c r="F4264">
        <v>73100</v>
      </c>
      <c r="G4264">
        <v>85964</v>
      </c>
      <c r="H4264">
        <v>9</v>
      </c>
      <c r="I4264">
        <v>4.4000000000000004</v>
      </c>
      <c r="J4264">
        <v>46</v>
      </c>
      <c r="K4264">
        <v>22.3</v>
      </c>
      <c r="L4264">
        <v>8019</v>
      </c>
      <c r="M4264">
        <v>613</v>
      </c>
      <c r="N4264">
        <v>7406</v>
      </c>
      <c r="O4264">
        <v>0.7</v>
      </c>
      <c r="P4264">
        <v>9.3000000000000007</v>
      </c>
      <c r="Q4264">
        <v>33746</v>
      </c>
      <c r="S4264">
        <v>12200</v>
      </c>
      <c r="U4264">
        <v>39.299999999999997</v>
      </c>
      <c r="V4264">
        <v>-25727</v>
      </c>
      <c r="W4264">
        <v>-30</v>
      </c>
      <c r="X4264">
        <v>18.600000000000001</v>
      </c>
      <c r="AB4264">
        <v>1</v>
      </c>
    </row>
    <row r="4265" spans="1:28" x14ac:dyDescent="0.35">
      <c r="A4265">
        <v>2014</v>
      </c>
      <c r="B4265" t="s">
        <v>54</v>
      </c>
      <c r="C4265" t="s">
        <v>61</v>
      </c>
      <c r="D4265">
        <v>49</v>
      </c>
      <c r="E4265">
        <v>1047</v>
      </c>
      <c r="F4265">
        <v>147676</v>
      </c>
      <c r="G4265">
        <v>140994</v>
      </c>
      <c r="H4265">
        <v>65</v>
      </c>
      <c r="I4265">
        <v>6.3</v>
      </c>
      <c r="J4265">
        <v>37</v>
      </c>
      <c r="K4265">
        <v>3.6</v>
      </c>
      <c r="L4265">
        <v>30592</v>
      </c>
      <c r="P4265">
        <v>21.7</v>
      </c>
      <c r="Q4265">
        <v>17227</v>
      </c>
      <c r="R4265">
        <v>1314</v>
      </c>
      <c r="S4265">
        <v>15913</v>
      </c>
      <c r="T4265">
        <v>0.9</v>
      </c>
      <c r="U4265">
        <v>12.2</v>
      </c>
      <c r="V4265">
        <v>13365</v>
      </c>
      <c r="W4265">
        <v>9.5</v>
      </c>
      <c r="X4265">
        <v>24.4</v>
      </c>
      <c r="AB4265">
        <v>1</v>
      </c>
    </row>
    <row r="4266" spans="1:28" x14ac:dyDescent="0.35">
      <c r="A4266">
        <v>2014</v>
      </c>
      <c r="B4266" t="s">
        <v>54</v>
      </c>
      <c r="C4266" t="s">
        <v>62</v>
      </c>
      <c r="D4266">
        <v>69</v>
      </c>
      <c r="E4266">
        <v>8608</v>
      </c>
      <c r="F4266">
        <v>646198</v>
      </c>
      <c r="G4266">
        <v>668615</v>
      </c>
      <c r="H4266">
        <v>1119</v>
      </c>
      <c r="I4266">
        <v>13.4</v>
      </c>
      <c r="J4266">
        <v>573</v>
      </c>
      <c r="K4266">
        <v>6.9</v>
      </c>
      <c r="L4266">
        <v>132843</v>
      </c>
      <c r="M4266">
        <v>33438</v>
      </c>
      <c r="N4266">
        <v>99405</v>
      </c>
      <c r="O4266">
        <v>5</v>
      </c>
      <c r="P4266">
        <v>19.899999999999999</v>
      </c>
      <c r="Q4266">
        <v>177677</v>
      </c>
      <c r="R4266">
        <v>81558</v>
      </c>
      <c r="S4266">
        <v>96119</v>
      </c>
      <c r="T4266">
        <v>12.2</v>
      </c>
      <c r="U4266">
        <v>26.6</v>
      </c>
      <c r="V4266">
        <v>-44834</v>
      </c>
      <c r="W4266">
        <v>-6.7</v>
      </c>
      <c r="X4266">
        <v>39.799999999999997</v>
      </c>
      <c r="AB4266">
        <v>0</v>
      </c>
    </row>
    <row r="4267" spans="1:28" x14ac:dyDescent="0.35">
      <c r="A4267">
        <v>2014</v>
      </c>
      <c r="B4267" t="s">
        <v>54</v>
      </c>
      <c r="C4267" t="s">
        <v>63</v>
      </c>
      <c r="D4267">
        <v>67</v>
      </c>
      <c r="E4267">
        <v>22479</v>
      </c>
      <c r="F4267">
        <v>1143377</v>
      </c>
      <c r="G4267">
        <v>1114864</v>
      </c>
      <c r="H4267">
        <v>1276</v>
      </c>
      <c r="I4267">
        <v>5.8</v>
      </c>
      <c r="J4267">
        <v>491</v>
      </c>
      <c r="K4267">
        <v>2.2000000000000002</v>
      </c>
      <c r="L4267">
        <v>157738</v>
      </c>
      <c r="M4267">
        <v>25179</v>
      </c>
      <c r="N4267">
        <v>132559</v>
      </c>
      <c r="O4267">
        <v>2.2999999999999998</v>
      </c>
      <c r="P4267">
        <v>14.1</v>
      </c>
      <c r="Q4267">
        <v>100713</v>
      </c>
      <c r="R4267">
        <v>12654</v>
      </c>
      <c r="S4267">
        <v>88059</v>
      </c>
      <c r="T4267">
        <v>1.1000000000000001</v>
      </c>
      <c r="U4267">
        <v>9</v>
      </c>
      <c r="V4267">
        <v>57025</v>
      </c>
      <c r="W4267">
        <v>5.0999999999999996</v>
      </c>
      <c r="X4267">
        <v>18</v>
      </c>
      <c r="AB4267">
        <v>0</v>
      </c>
    </row>
    <row r="4268" spans="1:28" x14ac:dyDescent="0.35">
      <c r="A4268">
        <v>2014</v>
      </c>
      <c r="B4268" t="s">
        <v>54</v>
      </c>
      <c r="C4268" t="s">
        <v>64</v>
      </c>
      <c r="D4268">
        <v>241</v>
      </c>
      <c r="E4268">
        <v>91545</v>
      </c>
      <c r="F4268">
        <v>5201672</v>
      </c>
      <c r="G4268">
        <v>5112122</v>
      </c>
      <c r="H4268">
        <v>6931</v>
      </c>
      <c r="I4268">
        <v>7.7</v>
      </c>
      <c r="J4268">
        <v>3812</v>
      </c>
      <c r="K4268">
        <v>4.2</v>
      </c>
      <c r="L4268">
        <v>678224</v>
      </c>
      <c r="M4268">
        <v>182993</v>
      </c>
      <c r="N4268">
        <v>495231</v>
      </c>
      <c r="O4268">
        <v>3.6</v>
      </c>
      <c r="P4268">
        <v>13.3</v>
      </c>
      <c r="Q4268">
        <v>499123</v>
      </c>
      <c r="R4268">
        <v>78835</v>
      </c>
      <c r="S4268">
        <v>420288</v>
      </c>
      <c r="T4268">
        <v>1.5</v>
      </c>
      <c r="U4268">
        <v>9.8000000000000007</v>
      </c>
      <c r="V4268">
        <v>179101</v>
      </c>
      <c r="W4268">
        <v>3.5</v>
      </c>
      <c r="X4268">
        <v>19.600000000000001</v>
      </c>
      <c r="AB4268">
        <v>0</v>
      </c>
    </row>
    <row r="4269" spans="1:28" x14ac:dyDescent="0.35">
      <c r="A4269">
        <v>2014</v>
      </c>
      <c r="B4269" t="s">
        <v>54</v>
      </c>
      <c r="C4269" t="s">
        <v>43</v>
      </c>
      <c r="D4269">
        <v>778</v>
      </c>
      <c r="E4269">
        <v>549019</v>
      </c>
      <c r="F4269">
        <v>25782036</v>
      </c>
      <c r="G4269">
        <v>25652511</v>
      </c>
      <c r="H4269">
        <v>47738</v>
      </c>
      <c r="I4269">
        <v>8.9</v>
      </c>
      <c r="J4269">
        <v>23150</v>
      </c>
      <c r="K4269">
        <v>4.3</v>
      </c>
      <c r="L4269">
        <v>2752429</v>
      </c>
      <c r="M4269">
        <v>878329</v>
      </c>
      <c r="N4269">
        <v>1874100</v>
      </c>
      <c r="O4269">
        <v>3.4</v>
      </c>
      <c r="P4269">
        <v>10.7</v>
      </c>
      <c r="Q4269">
        <v>2493378</v>
      </c>
      <c r="R4269">
        <v>576982</v>
      </c>
      <c r="S4269">
        <v>1916396</v>
      </c>
      <c r="T4269">
        <v>2.2000000000000002</v>
      </c>
      <c r="U4269">
        <v>9.6999999999999993</v>
      </c>
      <c r="V4269">
        <v>259051</v>
      </c>
      <c r="W4269">
        <v>1</v>
      </c>
      <c r="X4269">
        <v>19.399999999999999</v>
      </c>
      <c r="AB426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Z16"/>
  <sheetViews>
    <sheetView topLeftCell="A2" workbookViewId="0">
      <selection activeCell="P11" sqref="P11"/>
    </sheetView>
  </sheetViews>
  <sheetFormatPr defaultRowHeight="14.5" x14ac:dyDescent="0.35"/>
  <cols>
    <col min="1" max="1" width="13.90625" bestFit="1" customWidth="1"/>
    <col min="2" max="2" width="15.26953125" bestFit="1" customWidth="1"/>
    <col min="3" max="13" width="6.81640625" bestFit="1" customWidth="1"/>
    <col min="14" max="14" width="10.7265625" bestFit="1" customWidth="1"/>
    <col min="15" max="15" width="10.7265625" customWidth="1"/>
    <col min="16" max="40" width="7.81640625" bestFit="1" customWidth="1"/>
    <col min="41" max="41" width="10.7265625" bestFit="1" customWidth="1"/>
  </cols>
  <sheetData>
    <row r="3" spans="1:26" x14ac:dyDescent="0.35">
      <c r="A3" s="3" t="s">
        <v>67</v>
      </c>
      <c r="B3" s="3" t="s">
        <v>70</v>
      </c>
    </row>
    <row r="4" spans="1:26" x14ac:dyDescent="0.35">
      <c r="A4" s="3" t="s">
        <v>65</v>
      </c>
      <c r="B4">
        <v>2003</v>
      </c>
      <c r="C4">
        <v>2004</v>
      </c>
      <c r="D4">
        <v>2005</v>
      </c>
      <c r="E4">
        <v>2006</v>
      </c>
      <c r="F4">
        <v>2007</v>
      </c>
      <c r="G4">
        <v>2008</v>
      </c>
      <c r="H4">
        <v>2009</v>
      </c>
      <c r="I4">
        <v>2010</v>
      </c>
      <c r="J4">
        <v>2011</v>
      </c>
      <c r="K4">
        <v>2012</v>
      </c>
      <c r="L4">
        <v>2013</v>
      </c>
      <c r="M4">
        <v>2014</v>
      </c>
      <c r="N4" t="s">
        <v>6</v>
      </c>
      <c r="O4" t="s">
        <v>119</v>
      </c>
      <c r="P4">
        <v>2003</v>
      </c>
      <c r="Q4">
        <v>2004</v>
      </c>
      <c r="R4">
        <v>2005</v>
      </c>
      <c r="S4">
        <v>2006</v>
      </c>
      <c r="T4">
        <v>2007</v>
      </c>
      <c r="U4">
        <v>2008</v>
      </c>
      <c r="V4">
        <v>2009</v>
      </c>
      <c r="W4">
        <v>2010</v>
      </c>
      <c r="X4">
        <v>2011</v>
      </c>
      <c r="Y4">
        <v>2012</v>
      </c>
      <c r="Z4">
        <v>2013</v>
      </c>
    </row>
    <row r="5" spans="1:26" x14ac:dyDescent="0.35">
      <c r="A5" s="4" t="s">
        <v>42</v>
      </c>
      <c r="B5" s="2">
        <v>500847</v>
      </c>
      <c r="C5" s="2">
        <v>521642</v>
      </c>
      <c r="D5" s="2">
        <v>544352</v>
      </c>
      <c r="E5" s="2">
        <v>557843</v>
      </c>
      <c r="F5" s="2">
        <v>525424</v>
      </c>
      <c r="G5" s="2">
        <v>487673</v>
      </c>
      <c r="H5" s="2">
        <v>406321</v>
      </c>
      <c r="I5" s="2">
        <v>385358</v>
      </c>
      <c r="J5" s="2">
        <v>398364</v>
      </c>
      <c r="K5" s="2">
        <v>408591</v>
      </c>
      <c r="L5" s="2">
        <v>404475</v>
      </c>
      <c r="M5" s="2">
        <v>403902</v>
      </c>
      <c r="N5" s="2">
        <v>1</v>
      </c>
      <c r="O5">
        <f>AVERAGE(P5:Z5)</f>
        <v>24.703569473841</v>
      </c>
      <c r="P5">
        <f>100*(B5-C6)/B5</f>
        <v>24.143500909459377</v>
      </c>
      <c r="Q5">
        <f t="shared" ref="Q5:Z5" si="0">100*(C5-D6)/C5</f>
        <v>23.713006237994641</v>
      </c>
      <c r="R5">
        <f t="shared" si="0"/>
        <v>24.806191581917584</v>
      </c>
      <c r="S5">
        <f t="shared" si="0"/>
        <v>24.543644000193602</v>
      </c>
      <c r="T5">
        <f t="shared" si="0"/>
        <v>26.587860470781692</v>
      </c>
      <c r="U5">
        <f t="shared" si="0"/>
        <v>27.821511545646366</v>
      </c>
      <c r="V5">
        <f t="shared" si="0"/>
        <v>25.695693798745328</v>
      </c>
      <c r="W5">
        <f t="shared" si="0"/>
        <v>25.63200971564104</v>
      </c>
      <c r="X5">
        <f t="shared" si="0"/>
        <v>23.188591338574771</v>
      </c>
      <c r="Y5">
        <f t="shared" si="0"/>
        <v>22.887679855895016</v>
      </c>
      <c r="Z5">
        <f t="shared" si="0"/>
        <v>22.719574757401571</v>
      </c>
    </row>
    <row r="6" spans="1:26" x14ac:dyDescent="0.35">
      <c r="A6" s="4" t="s">
        <v>55</v>
      </c>
      <c r="B6" s="2">
        <v>376272</v>
      </c>
      <c r="C6" s="2">
        <v>379925</v>
      </c>
      <c r="D6" s="2">
        <v>397945</v>
      </c>
      <c r="E6" s="2">
        <v>409319</v>
      </c>
      <c r="F6" s="2">
        <v>420928</v>
      </c>
      <c r="G6" s="2">
        <v>385725</v>
      </c>
      <c r="H6" s="2">
        <v>351995</v>
      </c>
      <c r="I6" s="2">
        <v>301914</v>
      </c>
      <c r="J6" s="2">
        <v>286583</v>
      </c>
      <c r="K6" s="2">
        <v>305989</v>
      </c>
      <c r="L6" s="2">
        <v>315074</v>
      </c>
      <c r="M6" s="2">
        <v>312580</v>
      </c>
      <c r="N6" s="2">
        <v>2</v>
      </c>
      <c r="O6">
        <f t="shared" ref="O6:O9" si="1">AVERAGE(P6:Z6)</f>
        <v>14.216065011811279</v>
      </c>
      <c r="P6">
        <f>100*(B6-C7)/B6</f>
        <v>14.032402092103585</v>
      </c>
      <c r="Q6">
        <f t="shared" ref="Q6:Z9" si="2">100*(C6-D7)/C6</f>
        <v>13.986444693031519</v>
      </c>
      <c r="R6">
        <f t="shared" si="2"/>
        <v>15.153601628365729</v>
      </c>
      <c r="S6">
        <f t="shared" si="2"/>
        <v>13.487768708513409</v>
      </c>
      <c r="T6">
        <f t="shared" si="2"/>
        <v>16.040985631746999</v>
      </c>
      <c r="U6">
        <f t="shared" si="2"/>
        <v>18.117052304102664</v>
      </c>
      <c r="V6">
        <f t="shared" si="2"/>
        <v>15.116691998465887</v>
      </c>
      <c r="W6">
        <f t="shared" si="2"/>
        <v>13.853945163192167</v>
      </c>
      <c r="X6">
        <f t="shared" si="2"/>
        <v>12.01850772725528</v>
      </c>
      <c r="Y6">
        <f t="shared" si="2"/>
        <v>12.058603413848211</v>
      </c>
      <c r="Z6">
        <f t="shared" si="2"/>
        <v>12.510711769298641</v>
      </c>
    </row>
    <row r="7" spans="1:26" x14ac:dyDescent="0.35">
      <c r="A7" s="4" t="s">
        <v>56</v>
      </c>
      <c r="B7" s="2">
        <v>316822</v>
      </c>
      <c r="C7" s="2">
        <v>323472</v>
      </c>
      <c r="D7" s="2">
        <v>326787</v>
      </c>
      <c r="E7" s="2">
        <v>337642</v>
      </c>
      <c r="F7" s="2">
        <v>354111</v>
      </c>
      <c r="G7" s="2">
        <v>353407</v>
      </c>
      <c r="H7" s="2">
        <v>315843</v>
      </c>
      <c r="I7" s="2">
        <v>298785</v>
      </c>
      <c r="J7" s="2">
        <v>260087</v>
      </c>
      <c r="K7" s="2">
        <v>252140</v>
      </c>
      <c r="L7" s="2">
        <v>269091</v>
      </c>
      <c r="M7" s="2">
        <v>275656</v>
      </c>
      <c r="N7" s="2">
        <v>3</v>
      </c>
      <c r="O7">
        <f t="shared" si="1"/>
        <v>11.831073784936745</v>
      </c>
      <c r="P7">
        <f>100*(B7-C8)/B7</f>
        <v>11.427552379569601</v>
      </c>
      <c r="Q7">
        <f t="shared" si="2"/>
        <v>11.144704951278626</v>
      </c>
      <c r="R7">
        <f t="shared" si="2"/>
        <v>12.962571950536589</v>
      </c>
      <c r="S7">
        <f t="shared" si="2"/>
        <v>11.000112545240224</v>
      </c>
      <c r="T7">
        <f t="shared" si="2"/>
        <v>13.572297951772184</v>
      </c>
      <c r="U7">
        <f t="shared" si="2"/>
        <v>15.409994708650366</v>
      </c>
      <c r="V7">
        <f t="shared" si="2"/>
        <v>12.922243013142605</v>
      </c>
      <c r="W7">
        <f t="shared" si="2"/>
        <v>11.959770403467376</v>
      </c>
      <c r="X7">
        <f t="shared" si="2"/>
        <v>9.4833651816507558</v>
      </c>
      <c r="Y7">
        <f t="shared" si="2"/>
        <v>10.032918220036487</v>
      </c>
      <c r="Z7">
        <f t="shared" si="2"/>
        <v>10.226280328959348</v>
      </c>
    </row>
    <row r="8" spans="1:26" x14ac:dyDescent="0.35">
      <c r="A8" s="4" t="s">
        <v>57</v>
      </c>
      <c r="B8" s="2">
        <v>282206</v>
      </c>
      <c r="C8" s="2">
        <v>280617</v>
      </c>
      <c r="D8" s="2">
        <v>287422</v>
      </c>
      <c r="E8" s="2">
        <v>284427</v>
      </c>
      <c r="F8" s="2">
        <v>300501</v>
      </c>
      <c r="G8" s="2">
        <v>306050</v>
      </c>
      <c r="H8" s="2">
        <v>298947</v>
      </c>
      <c r="I8" s="2">
        <v>275029</v>
      </c>
      <c r="J8" s="2">
        <v>263051</v>
      </c>
      <c r="K8" s="2">
        <v>235422</v>
      </c>
      <c r="L8" s="2">
        <v>226843</v>
      </c>
      <c r="M8" s="2">
        <v>241573</v>
      </c>
      <c r="N8" s="2">
        <v>4</v>
      </c>
      <c r="O8">
        <f t="shared" si="1"/>
        <v>10.264233734318736</v>
      </c>
      <c r="P8">
        <f>100*(B8-C9)/B8</f>
        <v>10.04620738042423</v>
      </c>
      <c r="Q8">
        <f t="shared" si="2"/>
        <v>9.5767540811853884</v>
      </c>
      <c r="R8">
        <f t="shared" si="2"/>
        <v>11.012726931132621</v>
      </c>
      <c r="S8">
        <f t="shared" si="2"/>
        <v>9.0610244456398306</v>
      </c>
      <c r="T8">
        <f t="shared" si="2"/>
        <v>12.163353865710929</v>
      </c>
      <c r="U8">
        <f t="shared" si="2"/>
        <v>13.834667537983989</v>
      </c>
      <c r="V8">
        <f t="shared" si="2"/>
        <v>11.300665335326999</v>
      </c>
      <c r="W8">
        <f t="shared" si="2"/>
        <v>10.542524606496043</v>
      </c>
      <c r="X8">
        <f t="shared" si="2"/>
        <v>7.7038292954598155</v>
      </c>
      <c r="Y8">
        <f t="shared" si="2"/>
        <v>8.6793077962127576</v>
      </c>
      <c r="Z8">
        <f t="shared" si="2"/>
        <v>8.985509801933496</v>
      </c>
    </row>
    <row r="9" spans="1:26" x14ac:dyDescent="0.35">
      <c r="A9" s="4" t="s">
        <v>58</v>
      </c>
      <c r="B9" s="2">
        <v>258021</v>
      </c>
      <c r="C9" s="2">
        <v>253855</v>
      </c>
      <c r="D9" s="2">
        <v>253743</v>
      </c>
      <c r="E9" s="2">
        <v>255769</v>
      </c>
      <c r="F9" s="2">
        <v>258655</v>
      </c>
      <c r="G9" s="2">
        <v>263950</v>
      </c>
      <c r="H9" s="2">
        <v>263709</v>
      </c>
      <c r="I9" s="2">
        <v>265164</v>
      </c>
      <c r="J9" s="2">
        <v>246034</v>
      </c>
      <c r="K9" s="2">
        <v>242786</v>
      </c>
      <c r="L9" s="2">
        <v>214989</v>
      </c>
      <c r="M9" s="2">
        <v>206460</v>
      </c>
      <c r="N9" s="2">
        <v>5</v>
      </c>
      <c r="O9">
        <f t="shared" si="1"/>
        <v>9.4485761961204506</v>
      </c>
      <c r="P9">
        <f>100*(B9-C10)/B9</f>
        <v>9.2639746377232868</v>
      </c>
      <c r="Q9">
        <f t="shared" si="2"/>
        <v>8.7490890468968505</v>
      </c>
      <c r="R9">
        <f t="shared" si="2"/>
        <v>9.9801767930543903</v>
      </c>
      <c r="S9">
        <f t="shared" si="2"/>
        <v>8.9060832235337362</v>
      </c>
      <c r="T9">
        <f t="shared" si="2"/>
        <v>10.868531441495428</v>
      </c>
      <c r="U9">
        <f t="shared" si="2"/>
        <v>12.633832165182799</v>
      </c>
      <c r="V9">
        <f t="shared" si="2"/>
        <v>10.466461137086712</v>
      </c>
      <c r="W9">
        <f t="shared" si="2"/>
        <v>9.7358615800033181</v>
      </c>
      <c r="X9">
        <f t="shared" si="2"/>
        <v>7.7342968857962724</v>
      </c>
      <c r="Y9">
        <f t="shared" si="2"/>
        <v>7.6923710592867796</v>
      </c>
      <c r="Z9">
        <f t="shared" si="2"/>
        <v>7.9036601872653947</v>
      </c>
    </row>
    <row r="10" spans="1:26" x14ac:dyDescent="0.35">
      <c r="A10" s="4" t="s">
        <v>59</v>
      </c>
      <c r="B10" s="2">
        <v>239601</v>
      </c>
      <c r="C10" s="2">
        <v>234118</v>
      </c>
      <c r="D10" s="2">
        <v>231645</v>
      </c>
      <c r="E10" s="2">
        <v>228419</v>
      </c>
      <c r="F10" s="2">
        <v>232990</v>
      </c>
      <c r="G10" s="2">
        <v>230543</v>
      </c>
      <c r="H10" s="2">
        <v>230603</v>
      </c>
      <c r="I10" s="2">
        <v>236108</v>
      </c>
      <c r="J10" s="2">
        <v>239348</v>
      </c>
      <c r="K10" s="2">
        <v>227005</v>
      </c>
      <c r="L10" s="2">
        <v>224110</v>
      </c>
      <c r="M10" s="2">
        <v>197997</v>
      </c>
    </row>
    <row r="11" spans="1:26" x14ac:dyDescent="0.35">
      <c r="A11" s="4" t="s">
        <v>60</v>
      </c>
      <c r="B11" s="2">
        <v>895216</v>
      </c>
      <c r="C11" s="2">
        <v>917181</v>
      </c>
      <c r="D11" s="2">
        <v>928114</v>
      </c>
      <c r="E11" s="2">
        <v>920296</v>
      </c>
      <c r="F11" s="2">
        <v>920227</v>
      </c>
      <c r="G11" s="2">
        <v>913024</v>
      </c>
      <c r="H11" s="2">
        <v>885388</v>
      </c>
      <c r="I11" s="2">
        <v>884565</v>
      </c>
      <c r="J11" s="2">
        <v>893921</v>
      </c>
      <c r="K11" s="2">
        <v>924215</v>
      </c>
      <c r="L11" s="2">
        <v>936215</v>
      </c>
      <c r="M11" s="2">
        <v>944579</v>
      </c>
    </row>
    <row r="12" spans="1:26" x14ac:dyDescent="0.35">
      <c r="A12" s="4" t="s">
        <v>61</v>
      </c>
      <c r="B12" s="2">
        <v>614003</v>
      </c>
      <c r="C12" s="2">
        <v>611559</v>
      </c>
      <c r="D12" s="2">
        <v>615512</v>
      </c>
      <c r="E12" s="2">
        <v>613619</v>
      </c>
      <c r="F12" s="2">
        <v>621737</v>
      </c>
      <c r="G12" s="2">
        <v>631980</v>
      </c>
      <c r="H12" s="2">
        <v>635451</v>
      </c>
      <c r="I12" s="2">
        <v>638396</v>
      </c>
      <c r="J12" s="2">
        <v>635360</v>
      </c>
      <c r="K12" s="2">
        <v>643472</v>
      </c>
      <c r="L12" s="2">
        <v>650898</v>
      </c>
      <c r="M12" s="2">
        <v>654165</v>
      </c>
    </row>
    <row r="13" spans="1:26" x14ac:dyDescent="0.35">
      <c r="A13" s="4" t="s">
        <v>62</v>
      </c>
      <c r="B13" s="2">
        <v>499431</v>
      </c>
      <c r="C13" s="2">
        <v>508265</v>
      </c>
      <c r="D13" s="2">
        <v>488680</v>
      </c>
      <c r="E13" s="2">
        <v>479169</v>
      </c>
      <c r="F13" s="2">
        <v>472632</v>
      </c>
      <c r="G13" s="2">
        <v>459465</v>
      </c>
      <c r="H13" s="2">
        <v>450159</v>
      </c>
      <c r="I13" s="2">
        <v>450109</v>
      </c>
      <c r="J13" s="2">
        <v>449305</v>
      </c>
      <c r="K13" s="2">
        <v>460753</v>
      </c>
      <c r="L13" s="2">
        <v>473907</v>
      </c>
      <c r="M13" s="2">
        <v>490393</v>
      </c>
    </row>
    <row r="14" spans="1:26" x14ac:dyDescent="0.35">
      <c r="A14" s="4" t="s">
        <v>63</v>
      </c>
      <c r="B14" s="2">
        <v>338994</v>
      </c>
      <c r="C14" s="2">
        <v>335974</v>
      </c>
      <c r="D14" s="2">
        <v>361447</v>
      </c>
      <c r="E14" s="2">
        <v>373308</v>
      </c>
      <c r="F14" s="2">
        <v>381778</v>
      </c>
      <c r="G14" s="2">
        <v>389710</v>
      </c>
      <c r="H14" s="2">
        <v>390588</v>
      </c>
      <c r="I14" s="2">
        <v>371340</v>
      </c>
      <c r="J14" s="2">
        <v>363881</v>
      </c>
      <c r="K14" s="2">
        <v>362836</v>
      </c>
      <c r="L14" s="2">
        <v>355656</v>
      </c>
      <c r="M14" s="2">
        <v>355308</v>
      </c>
    </row>
    <row r="15" spans="1:26" x14ac:dyDescent="0.35">
      <c r="A15" s="4" t="s">
        <v>64</v>
      </c>
      <c r="B15" s="2">
        <v>66021</v>
      </c>
      <c r="C15" s="2">
        <v>121455</v>
      </c>
      <c r="D15" s="2">
        <v>175235</v>
      </c>
      <c r="E15" s="2">
        <v>221442</v>
      </c>
      <c r="F15" s="2">
        <v>274527</v>
      </c>
      <c r="G15" s="2">
        <v>316618</v>
      </c>
      <c r="H15" s="2">
        <v>354905</v>
      </c>
      <c r="I15" s="2">
        <v>419911</v>
      </c>
      <c r="J15" s="2">
        <v>467659</v>
      </c>
      <c r="K15" s="2">
        <v>522503</v>
      </c>
      <c r="L15" s="2">
        <v>565357</v>
      </c>
      <c r="M15" s="2">
        <v>603400</v>
      </c>
    </row>
    <row r="16" spans="1:26" x14ac:dyDescent="0.35">
      <c r="A16" s="4" t="s">
        <v>43</v>
      </c>
      <c r="B16" s="2">
        <v>577896</v>
      </c>
      <c r="C16" s="2">
        <v>553731</v>
      </c>
      <c r="D16" s="2">
        <v>531023</v>
      </c>
      <c r="E16" s="2">
        <v>504572</v>
      </c>
      <c r="F16" s="2">
        <v>489717</v>
      </c>
      <c r="G16" s="2">
        <v>466005</v>
      </c>
      <c r="H16" s="2">
        <v>446186</v>
      </c>
      <c r="I16" s="2">
        <v>429787</v>
      </c>
      <c r="J16" s="2">
        <v>411628</v>
      </c>
      <c r="K16" s="2">
        <v>405375</v>
      </c>
      <c r="L16" s="2">
        <v>389066</v>
      </c>
      <c r="M16" s="2">
        <v>374320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H15"/>
  <sheetViews>
    <sheetView tabSelected="1" topLeftCell="A2" workbookViewId="0">
      <selection activeCell="G11" sqref="G11"/>
    </sheetView>
  </sheetViews>
  <sheetFormatPr defaultRowHeight="14.5" x14ac:dyDescent="0.35"/>
  <cols>
    <col min="1" max="1" width="13.90625" bestFit="1" customWidth="1"/>
    <col min="2" max="2" width="16.453125" bestFit="1" customWidth="1"/>
    <col min="3" max="3" width="10.81640625" bestFit="1" customWidth="1"/>
    <col min="4" max="4" width="20.90625" bestFit="1" customWidth="1"/>
    <col min="5" max="7" width="6.81640625" bestFit="1" customWidth="1"/>
    <col min="8" max="8" width="8.54296875" bestFit="1" customWidth="1"/>
    <col min="9" max="9" width="9.7265625" bestFit="1" customWidth="1"/>
    <col min="10" max="10" width="9.08984375" bestFit="1" customWidth="1"/>
    <col min="11" max="11" width="9.1796875" bestFit="1" customWidth="1"/>
    <col min="12" max="12" width="6.81640625" bestFit="1" customWidth="1"/>
    <col min="13" max="13" width="14" bestFit="1" customWidth="1"/>
    <col min="14" max="14" width="10.7265625" bestFit="1" customWidth="1"/>
    <col min="15" max="24" width="17.81640625" bestFit="1" customWidth="1"/>
    <col min="25" max="25" width="17.26953125" bestFit="1" customWidth="1"/>
    <col min="26" max="27" width="16.54296875" bestFit="1" customWidth="1"/>
  </cols>
  <sheetData>
    <row r="1" spans="1:8" x14ac:dyDescent="0.35">
      <c r="A1" s="3" t="s">
        <v>15</v>
      </c>
      <c r="B1" t="s">
        <v>69</v>
      </c>
      <c r="F1" s="11" t="s">
        <v>163</v>
      </c>
      <c r="G1" s="11"/>
      <c r="H1" s="11"/>
    </row>
    <row r="2" spans="1:8" x14ac:dyDescent="0.35">
      <c r="F2" s="11" t="s">
        <v>107</v>
      </c>
      <c r="G2" s="11" t="s">
        <v>108</v>
      </c>
      <c r="H2" s="11" t="s">
        <v>110</v>
      </c>
    </row>
    <row r="3" spans="1:8" x14ac:dyDescent="0.35">
      <c r="A3" s="3" t="s">
        <v>65</v>
      </c>
      <c r="B3" t="s">
        <v>67</v>
      </c>
      <c r="C3" t="s">
        <v>68</v>
      </c>
      <c r="D3" t="s">
        <v>109</v>
      </c>
      <c r="F3" s="11">
        <v>0</v>
      </c>
      <c r="G3" s="11">
        <f t="shared" ref="G3:G8" si="0">(C4/B4)/(C$4/B$4)</f>
        <v>1</v>
      </c>
      <c r="H3" s="11"/>
    </row>
    <row r="4" spans="1:8" x14ac:dyDescent="0.35">
      <c r="A4" s="4" t="s">
        <v>42</v>
      </c>
      <c r="B4" s="2">
        <v>5544792</v>
      </c>
      <c r="C4" s="2">
        <v>32704236</v>
      </c>
      <c r="D4" s="2">
        <v>1</v>
      </c>
      <c r="F4" s="11">
        <v>1</v>
      </c>
      <c r="G4" s="11">
        <f t="shared" si="0"/>
        <v>1.2362728094268676</v>
      </c>
      <c r="H4" s="11">
        <f>pivot_firm_exit_rate_by_age!O5</f>
        <v>24.703569473841</v>
      </c>
    </row>
    <row r="5" spans="1:8" x14ac:dyDescent="0.35">
      <c r="A5" s="4" t="s">
        <v>55</v>
      </c>
      <c r="B5" s="2">
        <v>4244249</v>
      </c>
      <c r="C5" s="2">
        <v>30948095</v>
      </c>
      <c r="D5" s="2">
        <v>989970</v>
      </c>
      <c r="F5" s="11">
        <v>2</v>
      </c>
      <c r="G5" s="11">
        <f t="shared" si="0"/>
        <v>1.3478144623939226</v>
      </c>
      <c r="H5" s="11">
        <f>pivot_firm_exit_rate_by_age!O6</f>
        <v>14.216065011811279</v>
      </c>
    </row>
    <row r="6" spans="1:8" x14ac:dyDescent="0.35">
      <c r="A6" s="4" t="s">
        <v>56</v>
      </c>
      <c r="B6" s="2">
        <v>3683843</v>
      </c>
      <c r="C6" s="2">
        <v>29285320</v>
      </c>
      <c r="D6" s="2">
        <v>581028</v>
      </c>
      <c r="F6" s="11">
        <v>3</v>
      </c>
      <c r="G6" s="11">
        <f t="shared" si="0"/>
        <v>1.4467469187813835</v>
      </c>
      <c r="H6" s="11">
        <f>pivot_firm_exit_rate_by_age!O7</f>
        <v>11.831073784936745</v>
      </c>
    </row>
    <row r="7" spans="1:8" x14ac:dyDescent="0.35">
      <c r="A7" s="4" t="s">
        <v>57</v>
      </c>
      <c r="B7" s="2">
        <v>3282088</v>
      </c>
      <c r="C7" s="2">
        <v>28006674</v>
      </c>
      <c r="D7" s="2">
        <v>438051</v>
      </c>
      <c r="F7" s="11">
        <v>4</v>
      </c>
      <c r="G7" s="11">
        <f t="shared" si="0"/>
        <v>1.5734191504948434</v>
      </c>
      <c r="H7" s="11">
        <f>pivot_firm_exit_rate_by_age!O8</f>
        <v>10.264233734318736</v>
      </c>
    </row>
    <row r="8" spans="1:8" x14ac:dyDescent="0.35">
      <c r="A8" s="4" t="s">
        <v>58</v>
      </c>
      <c r="B8" s="2">
        <v>2983135</v>
      </c>
      <c r="C8" s="2">
        <v>27684462</v>
      </c>
      <c r="D8" s="2">
        <v>346950</v>
      </c>
      <c r="F8" s="11">
        <v>5</v>
      </c>
      <c r="G8" s="11">
        <f t="shared" si="0"/>
        <v>1.6752742078082714</v>
      </c>
      <c r="H8" s="11">
        <f>pivot_firm_exit_rate_by_age!O9</f>
        <v>9.4485761961204506</v>
      </c>
    </row>
    <row r="9" spans="1:8" x14ac:dyDescent="0.35">
      <c r="A9" s="4" t="s">
        <v>59</v>
      </c>
      <c r="B9" s="2">
        <v>2752487</v>
      </c>
      <c r="C9" s="2">
        <v>27197559</v>
      </c>
      <c r="D9" s="2">
        <v>288360</v>
      </c>
    </row>
    <row r="10" spans="1:8" x14ac:dyDescent="0.35">
      <c r="A10" s="4" t="s">
        <v>60</v>
      </c>
      <c r="B10" s="2">
        <v>10962941</v>
      </c>
      <c r="C10" s="2">
        <v>124453452</v>
      </c>
      <c r="D10" s="2">
        <v>912235</v>
      </c>
    </row>
    <row r="11" spans="1:8" x14ac:dyDescent="0.35">
      <c r="A11" s="4" t="s">
        <v>61</v>
      </c>
      <c r="B11" s="2">
        <v>7566152</v>
      </c>
      <c r="C11" s="2">
        <v>104885723</v>
      </c>
      <c r="D11" s="2">
        <v>495080</v>
      </c>
    </row>
    <row r="12" spans="1:8" x14ac:dyDescent="0.35">
      <c r="A12" s="4" t="s">
        <v>62</v>
      </c>
      <c r="B12" s="2">
        <v>5682268</v>
      </c>
      <c r="C12" s="2">
        <v>102337295</v>
      </c>
      <c r="D12" s="2">
        <v>319903</v>
      </c>
    </row>
    <row r="13" spans="1:8" x14ac:dyDescent="0.35">
      <c r="A13" s="4" t="s">
        <v>63</v>
      </c>
      <c r="B13" s="2">
        <v>4380820</v>
      </c>
      <c r="C13" s="2">
        <v>103479341</v>
      </c>
      <c r="D13" s="2">
        <v>218435</v>
      </c>
    </row>
    <row r="14" spans="1:8" x14ac:dyDescent="0.35">
      <c r="A14" s="4" t="s">
        <v>64</v>
      </c>
      <c r="B14" s="2">
        <v>4109033</v>
      </c>
      <c r="C14" s="2">
        <v>149374231</v>
      </c>
      <c r="D14" s="2">
        <v>193091</v>
      </c>
    </row>
    <row r="15" spans="1:8" x14ac:dyDescent="0.35">
      <c r="A15" s="4" t="s">
        <v>43</v>
      </c>
      <c r="B15" s="2">
        <v>5579306</v>
      </c>
      <c r="C15" s="2">
        <v>623929109</v>
      </c>
      <c r="D15" s="2">
        <v>220672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H34"/>
  <sheetViews>
    <sheetView workbookViewId="0">
      <selection activeCell="A19" sqref="A1:A19"/>
    </sheetView>
  </sheetViews>
  <sheetFormatPr defaultRowHeight="14.5" x14ac:dyDescent="0.35"/>
  <cols>
    <col min="1" max="1" width="12.36328125" bestFit="1" customWidth="1"/>
    <col min="2" max="2" width="11.36328125" bestFit="1" customWidth="1"/>
    <col min="5" max="5" width="10.54296875" bestFit="1" customWidth="1"/>
    <col min="6" max="6" width="11.36328125" bestFit="1" customWidth="1"/>
    <col min="7" max="8" width="11.81640625" bestFit="1" customWidth="1"/>
    <col min="21" max="21" width="11.36328125" bestFit="1" customWidth="1"/>
    <col min="22" max="22" width="16.453125" bestFit="1" customWidth="1"/>
    <col min="23" max="27" width="7.81640625" bestFit="1" customWidth="1"/>
    <col min="28" max="28" width="8.81640625" bestFit="1" customWidth="1"/>
    <col min="29" max="29" width="9.7265625" bestFit="1" customWidth="1"/>
    <col min="30" max="30" width="9.08984375" bestFit="1" customWidth="1"/>
    <col min="31" max="31" width="9.1796875" bestFit="1" customWidth="1"/>
    <col min="32" max="32" width="7.81640625" bestFit="1" customWidth="1"/>
    <col min="33" max="33" width="14" bestFit="1" customWidth="1"/>
    <col min="34" max="34" width="10.7265625" bestFit="1" customWidth="1"/>
  </cols>
  <sheetData>
    <row r="1" spans="1:34" x14ac:dyDescent="0.35">
      <c r="E1" t="s">
        <v>76</v>
      </c>
      <c r="F1" t="s">
        <v>67</v>
      </c>
      <c r="G1" t="s">
        <v>14</v>
      </c>
      <c r="H1" t="s">
        <v>150</v>
      </c>
      <c r="K1" s="16" t="s">
        <v>150</v>
      </c>
      <c r="L1" s="16" t="s">
        <v>151</v>
      </c>
      <c r="M1" s="24" t="s">
        <v>166</v>
      </c>
      <c r="N1" s="16" t="s">
        <v>152</v>
      </c>
      <c r="O1" s="16" t="s">
        <v>153</v>
      </c>
      <c r="P1" s="24" t="s">
        <v>167</v>
      </c>
    </row>
    <row r="2" spans="1:34" x14ac:dyDescent="0.35">
      <c r="E2" s="5">
        <v>0</v>
      </c>
      <c r="F2">
        <f>B5</f>
        <v>4.1449399999999997E-2</v>
      </c>
      <c r="G2">
        <f>100*F2/SUM(F$2:F$11)</f>
        <v>11.499692597253571</v>
      </c>
      <c r="H2">
        <f>100*V11</f>
        <v>9.1240585124044298</v>
      </c>
      <c r="K2">
        <f>H2</f>
        <v>9.1240585124044298</v>
      </c>
      <c r="L2" s="1">
        <f>100*V21</f>
        <v>2.3625354791967457</v>
      </c>
      <c r="M2" s="25">
        <f>L2/K2</f>
        <v>0.2589347137553763</v>
      </c>
      <c r="N2">
        <f>G2</f>
        <v>11.499692597253571</v>
      </c>
      <c r="O2" s="1">
        <f>for_matlab_life_cycle_prop!BK2</f>
        <v>6.0253016648419155</v>
      </c>
      <c r="P2" s="25">
        <f>O2/N2</f>
        <v>0.52395328082777759</v>
      </c>
    </row>
    <row r="3" spans="1:34" x14ac:dyDescent="0.35">
      <c r="A3" s="3" t="s">
        <v>65</v>
      </c>
      <c r="B3" t="s">
        <v>67</v>
      </c>
      <c r="E3" s="5">
        <v>1</v>
      </c>
      <c r="F3">
        <f>B6</f>
        <v>3.3121200000000003E-2</v>
      </c>
      <c r="G3">
        <f t="shared" ref="G3:G10" si="0">100*F3/SUM(F$2:F$11)</f>
        <v>9.1891226037567488</v>
      </c>
      <c r="H3">
        <f>100*W11</f>
        <v>6.9839907821995828</v>
      </c>
      <c r="K3">
        <f t="shared" ref="K3:K10" si="1">H3</f>
        <v>6.9839907821995828</v>
      </c>
      <c r="L3" s="1">
        <f>100*W21</f>
        <v>2.2356728483445205</v>
      </c>
      <c r="M3" s="25">
        <f t="shared" ref="M3:M10" si="2">L3/K3</f>
        <v>0.32011394603250082</v>
      </c>
      <c r="N3">
        <f t="shared" ref="N3:N11" si="3">G3</f>
        <v>9.1891226037567488</v>
      </c>
      <c r="O3" s="1">
        <f>for_matlab_life_cycle_prop!BK3</f>
        <v>5.8327330904155614</v>
      </c>
      <c r="P3" s="25">
        <f t="shared" ref="P3:P11" si="4">O3/N3</f>
        <v>0.63474320040424648</v>
      </c>
      <c r="U3" s="3" t="s">
        <v>15</v>
      </c>
      <c r="V3" t="s">
        <v>69</v>
      </c>
    </row>
    <row r="4" spans="1:34" x14ac:dyDescent="0.35">
      <c r="A4" s="4">
        <v>-1</v>
      </c>
      <c r="B4" s="2">
        <v>1.0654E-2</v>
      </c>
      <c r="E4" s="5">
        <v>2</v>
      </c>
      <c r="F4">
        <f t="shared" ref="F4:F10" si="5">B7</f>
        <v>2.5449100000000002E-2</v>
      </c>
      <c r="G4">
        <f t="shared" si="0"/>
        <v>7.0605805361902911</v>
      </c>
      <c r="H4">
        <f>100*X11</f>
        <v>6.0618322711675159</v>
      </c>
      <c r="K4">
        <f t="shared" si="1"/>
        <v>6.0618322711675159</v>
      </c>
      <c r="L4" s="1">
        <f>100*X21</f>
        <v>2.1155549244333374</v>
      </c>
      <c r="M4" s="25">
        <f t="shared" si="2"/>
        <v>0.34899595201532674</v>
      </c>
      <c r="N4">
        <f t="shared" si="3"/>
        <v>7.0605805361902911</v>
      </c>
      <c r="O4" s="1">
        <f>for_matlab_life_cycle_prop!BK4</f>
        <v>4.7649159760157254</v>
      </c>
      <c r="P4" s="25">
        <f t="shared" si="4"/>
        <v>0.67486178389896989</v>
      </c>
    </row>
    <row r="5" spans="1:34" x14ac:dyDescent="0.35">
      <c r="A5" s="4">
        <v>0</v>
      </c>
      <c r="B5" s="2">
        <v>4.1449399999999997E-2</v>
      </c>
      <c r="E5" s="5">
        <v>3</v>
      </c>
      <c r="F5">
        <f t="shared" si="5"/>
        <v>2.0470099999999998E-2</v>
      </c>
      <c r="G5">
        <f t="shared" si="0"/>
        <v>5.6792102523809822</v>
      </c>
      <c r="H5">
        <f>100*Y11</f>
        <v>5.4007369356434705</v>
      </c>
      <c r="K5">
        <f t="shared" si="1"/>
        <v>5.4007369356434705</v>
      </c>
      <c r="L5" s="1">
        <f>100*Y21</f>
        <v>2.0231862618437879</v>
      </c>
      <c r="M5" s="25">
        <f t="shared" si="2"/>
        <v>0.37461299929113018</v>
      </c>
      <c r="N5">
        <f t="shared" si="3"/>
        <v>5.6792102523809822</v>
      </c>
      <c r="O5" s="1">
        <f>for_matlab_life_cycle_prop!BK5</f>
        <v>4.1043445834722041</v>
      </c>
      <c r="P5" s="25">
        <f t="shared" si="4"/>
        <v>0.7226963611272319</v>
      </c>
      <c r="V5" s="3" t="s">
        <v>70</v>
      </c>
    </row>
    <row r="6" spans="1:34" x14ac:dyDescent="0.35">
      <c r="A6" s="4">
        <v>1</v>
      </c>
      <c r="B6" s="2">
        <v>3.3121200000000003E-2</v>
      </c>
      <c r="E6" s="5">
        <v>4</v>
      </c>
      <c r="F6">
        <f>B9</f>
        <v>1.7177100000000001E-2</v>
      </c>
      <c r="G6">
        <f t="shared" si="0"/>
        <v>4.7656026314562894</v>
      </c>
      <c r="H6">
        <f>100*Z11</f>
        <v>4.9088042058929515</v>
      </c>
      <c r="K6">
        <f t="shared" si="1"/>
        <v>4.9088042058929515</v>
      </c>
      <c r="L6" s="1">
        <f>100*Z21</f>
        <v>1.9999098495214533</v>
      </c>
      <c r="M6" s="25">
        <f t="shared" si="2"/>
        <v>0.40741283735060957</v>
      </c>
      <c r="N6">
        <f t="shared" si="3"/>
        <v>4.7656026314562894</v>
      </c>
      <c r="O6" s="1">
        <f>for_matlab_life_cycle_prop!BK6</f>
        <v>3.686054944988852</v>
      </c>
      <c r="P6" s="25">
        <f t="shared" si="4"/>
        <v>0.77347089760659604</v>
      </c>
      <c r="V6" t="s">
        <v>42</v>
      </c>
      <c r="W6" t="s">
        <v>55</v>
      </c>
      <c r="X6" t="s">
        <v>56</v>
      </c>
      <c r="Y6" t="s">
        <v>57</v>
      </c>
      <c r="Z6" t="s">
        <v>58</v>
      </c>
      <c r="AA6" t="s">
        <v>59</v>
      </c>
      <c r="AB6" t="s">
        <v>60</v>
      </c>
      <c r="AC6" t="s">
        <v>61</v>
      </c>
      <c r="AD6" t="s">
        <v>62</v>
      </c>
      <c r="AE6" t="s">
        <v>63</v>
      </c>
      <c r="AF6" t="s">
        <v>64</v>
      </c>
      <c r="AG6" t="s">
        <v>43</v>
      </c>
      <c r="AH6" t="s">
        <v>66</v>
      </c>
    </row>
    <row r="7" spans="1:34" x14ac:dyDescent="0.35">
      <c r="A7" s="4">
        <v>2</v>
      </c>
      <c r="B7" s="2">
        <v>2.5449100000000002E-2</v>
      </c>
      <c r="E7" s="5">
        <v>5</v>
      </c>
      <c r="F7">
        <f>B10</f>
        <v>1.4875999999999999E-2</v>
      </c>
      <c r="G7">
        <f t="shared" si="0"/>
        <v>4.1271870540163214</v>
      </c>
      <c r="H7">
        <f>100*AA11</f>
        <v>4.5292686258803814</v>
      </c>
      <c r="K7">
        <f t="shared" si="1"/>
        <v>4.5292686258803814</v>
      </c>
      <c r="L7" s="1">
        <f>100*AA21</f>
        <v>1.9647362526691268</v>
      </c>
      <c r="M7" s="25">
        <f t="shared" si="2"/>
        <v>0.43378664746059947</v>
      </c>
      <c r="N7">
        <f t="shared" si="3"/>
        <v>4.1271870540163214</v>
      </c>
      <c r="O7" s="1">
        <f>for_matlab_life_cycle_prop!BK7</f>
        <v>3.40995702931294</v>
      </c>
      <c r="P7" s="25">
        <f t="shared" si="4"/>
        <v>0.82621819284749454</v>
      </c>
      <c r="U7" t="s">
        <v>67</v>
      </c>
      <c r="V7" s="2">
        <v>5544792</v>
      </c>
      <c r="W7" s="2">
        <v>4244249</v>
      </c>
      <c r="X7" s="2">
        <v>3683843</v>
      </c>
      <c r="Y7" s="2">
        <v>3282088</v>
      </c>
      <c r="Z7" s="2">
        <v>2983135</v>
      </c>
      <c r="AA7" s="2">
        <v>2752487</v>
      </c>
      <c r="AB7" s="2">
        <v>10962941</v>
      </c>
      <c r="AC7" s="2">
        <v>7566152</v>
      </c>
      <c r="AD7" s="2">
        <v>5682268</v>
      </c>
      <c r="AE7" s="2">
        <v>4380820</v>
      </c>
      <c r="AF7" s="2">
        <v>4109033</v>
      </c>
      <c r="AG7" s="2">
        <v>5579306</v>
      </c>
      <c r="AH7" s="2">
        <v>60771114</v>
      </c>
    </row>
    <row r="8" spans="1:34" x14ac:dyDescent="0.35">
      <c r="A8" s="4">
        <v>3</v>
      </c>
      <c r="B8" s="2">
        <v>2.0470099999999998E-2</v>
      </c>
      <c r="E8" s="5" t="s">
        <v>71</v>
      </c>
      <c r="F8">
        <f>B11</f>
        <v>5.5081800000000007E-2</v>
      </c>
      <c r="G8">
        <f t="shared" si="0"/>
        <v>15.281856135514669</v>
      </c>
      <c r="H8">
        <f>100*AB11</f>
        <v>18.039723609476699</v>
      </c>
      <c r="K8">
        <f t="shared" si="1"/>
        <v>18.039723609476699</v>
      </c>
      <c r="L8" s="1">
        <f>100*AB21</f>
        <v>8.9904468601103886</v>
      </c>
      <c r="M8" s="25">
        <f t="shared" si="2"/>
        <v>0.49836943485029289</v>
      </c>
      <c r="N8">
        <f t="shared" si="3"/>
        <v>15.281856135514669</v>
      </c>
      <c r="O8" s="1">
        <f>for_matlab_life_cycle_prop!BK8</f>
        <v>14.903739563498789</v>
      </c>
      <c r="P8" s="25">
        <f t="shared" si="4"/>
        <v>0.97525715667894908</v>
      </c>
    </row>
    <row r="9" spans="1:34" x14ac:dyDescent="0.35">
      <c r="A9" s="4">
        <v>4</v>
      </c>
      <c r="B9" s="2">
        <v>1.7177100000000001E-2</v>
      </c>
      <c r="E9" s="5" t="s">
        <v>72</v>
      </c>
      <c r="F9">
        <f>B12</f>
        <v>3.807859999999999E-2</v>
      </c>
      <c r="G9">
        <f t="shared" si="0"/>
        <v>10.564500198646535</v>
      </c>
      <c r="H9">
        <f>100*AC11</f>
        <v>12.450244041930842</v>
      </c>
      <c r="K9">
        <f t="shared" si="1"/>
        <v>12.450244041930842</v>
      </c>
      <c r="L9" s="1">
        <f>100*AC21</f>
        <v>7.576885203760825</v>
      </c>
      <c r="M9" s="25">
        <f t="shared" si="2"/>
        <v>0.60857322782130507</v>
      </c>
      <c r="N9">
        <f t="shared" si="3"/>
        <v>10.564500198646535</v>
      </c>
      <c r="O9" s="1">
        <f>for_matlab_life_cycle_prop!BK9</f>
        <v>12.443870460353999</v>
      </c>
      <c r="P9" s="25">
        <f t="shared" si="4"/>
        <v>1.1778948579080191</v>
      </c>
    </row>
    <row r="10" spans="1:34" x14ac:dyDescent="0.35">
      <c r="A10" s="4">
        <v>5</v>
      </c>
      <c r="B10" s="2">
        <v>1.4875999999999999E-2</v>
      </c>
      <c r="E10" s="5" t="s">
        <v>73</v>
      </c>
      <c r="F10">
        <f t="shared" si="5"/>
        <v>2.8408499999999996E-2</v>
      </c>
      <c r="G10">
        <f t="shared" si="0"/>
        <v>7.8816344060246477</v>
      </c>
      <c r="H10">
        <f>100*AD11</f>
        <v>9.3502778310103043</v>
      </c>
      <c r="K10">
        <f t="shared" si="1"/>
        <v>9.3502778310103043</v>
      </c>
      <c r="L10" s="1">
        <f>100*AD21</f>
        <v>7.392788208919594</v>
      </c>
      <c r="M10" s="25">
        <f t="shared" si="2"/>
        <v>0.79064904193555907</v>
      </c>
      <c r="N10">
        <f t="shared" si="3"/>
        <v>7.8816344060246477</v>
      </c>
      <c r="O10" s="1">
        <f>for_matlab_life_cycle_prop!BK10</f>
        <v>10.151775561067261</v>
      </c>
      <c r="P10" s="25">
        <f t="shared" si="4"/>
        <v>1.2880292383655019</v>
      </c>
      <c r="V10">
        <f>V7</f>
        <v>5544792</v>
      </c>
      <c r="W10">
        <f t="shared" ref="W10:AD10" si="6">W7</f>
        <v>4244249</v>
      </c>
      <c r="X10">
        <f t="shared" si="6"/>
        <v>3683843</v>
      </c>
      <c r="Y10">
        <f t="shared" si="6"/>
        <v>3282088</v>
      </c>
      <c r="Z10">
        <f t="shared" si="6"/>
        <v>2983135</v>
      </c>
      <c r="AA10">
        <f t="shared" si="6"/>
        <v>2752487</v>
      </c>
      <c r="AB10">
        <f t="shared" si="6"/>
        <v>10962941</v>
      </c>
      <c r="AC10">
        <f t="shared" si="6"/>
        <v>7566152</v>
      </c>
      <c r="AD10">
        <f t="shared" si="6"/>
        <v>5682268</v>
      </c>
      <c r="AE10" s="17">
        <f>AH7-SUM(V10:AD10)</f>
        <v>14069159</v>
      </c>
    </row>
    <row r="11" spans="1:34" x14ac:dyDescent="0.35">
      <c r="A11" s="4">
        <v>8</v>
      </c>
      <c r="B11" s="2">
        <v>5.5081800000000007E-2</v>
      </c>
      <c r="E11" s="5" t="s">
        <v>77</v>
      </c>
      <c r="F11">
        <f>B14</f>
        <v>8.6327400000000054E-2</v>
      </c>
      <c r="G11">
        <f>100*F11/SUM(F$2:F$11)</f>
        <v>23.950613584759935</v>
      </c>
      <c r="H11">
        <f>100*AE11</f>
        <v>23.151063184393823</v>
      </c>
      <c r="K11">
        <f>H11</f>
        <v>23.151063184393823</v>
      </c>
      <c r="L11" s="1">
        <f>100*AE21</f>
        <v>63.338284111200217</v>
      </c>
      <c r="M11" s="25">
        <f>L11/K11</f>
        <v>2.7358693467648898</v>
      </c>
      <c r="N11">
        <f t="shared" si="3"/>
        <v>23.950613584759935</v>
      </c>
      <c r="O11" s="1">
        <f>for_matlab_life_cycle_prop!BK11</f>
        <v>34.677307126032751</v>
      </c>
      <c r="P11" s="25">
        <f t="shared" si="4"/>
        <v>1.4478671706389326</v>
      </c>
      <c r="V11">
        <f>V10/SUM($V10:$AE10)</f>
        <v>9.1240585124044302E-2</v>
      </c>
      <c r="W11">
        <f t="shared" ref="W11:AE11" si="7">W10/SUM($V10:$AE10)</f>
        <v>6.9839907821995825E-2</v>
      </c>
      <c r="X11">
        <f t="shared" si="7"/>
        <v>6.0618322711675159E-2</v>
      </c>
      <c r="Y11">
        <f t="shared" si="7"/>
        <v>5.4007369356434701E-2</v>
      </c>
      <c r="Z11">
        <f t="shared" si="7"/>
        <v>4.9088042058929512E-2</v>
      </c>
      <c r="AA11">
        <f t="shared" si="7"/>
        <v>4.529268625880381E-2</v>
      </c>
      <c r="AB11">
        <f t="shared" si="7"/>
        <v>0.18039723609476699</v>
      </c>
      <c r="AC11">
        <f t="shared" si="7"/>
        <v>0.12450244041930843</v>
      </c>
      <c r="AD11">
        <f t="shared" si="7"/>
        <v>9.3502778310103049E-2</v>
      </c>
      <c r="AE11">
        <f t="shared" si="7"/>
        <v>0.23151063184393822</v>
      </c>
    </row>
    <row r="12" spans="1:34" x14ac:dyDescent="0.35">
      <c r="A12" s="4">
        <v>13</v>
      </c>
      <c r="B12" s="2">
        <v>3.807859999999999E-2</v>
      </c>
      <c r="E12" s="5"/>
    </row>
    <row r="13" spans="1:34" x14ac:dyDescent="0.35">
      <c r="A13" s="4">
        <v>18</v>
      </c>
      <c r="B13" s="2">
        <v>2.8408499999999996E-2</v>
      </c>
      <c r="N13" s="8"/>
      <c r="U13" s="3" t="s">
        <v>15</v>
      </c>
      <c r="V13" t="s">
        <v>69</v>
      </c>
    </row>
    <row r="14" spans="1:34" x14ac:dyDescent="0.35">
      <c r="A14" s="4">
        <v>23</v>
      </c>
      <c r="B14" s="2">
        <v>8.6327400000000054E-2</v>
      </c>
      <c r="N14" s="8"/>
    </row>
    <row r="15" spans="1:34" x14ac:dyDescent="0.35">
      <c r="N15" s="8"/>
      <c r="V15" s="3" t="s">
        <v>70</v>
      </c>
    </row>
    <row r="16" spans="1:34" x14ac:dyDescent="0.35">
      <c r="N16" s="8"/>
      <c r="V16" t="s">
        <v>42</v>
      </c>
      <c r="W16" t="s">
        <v>55</v>
      </c>
      <c r="X16" t="s">
        <v>56</v>
      </c>
      <c r="Y16" t="s">
        <v>57</v>
      </c>
      <c r="Z16" t="s">
        <v>58</v>
      </c>
      <c r="AA16" t="s">
        <v>59</v>
      </c>
      <c r="AB16" t="s">
        <v>60</v>
      </c>
      <c r="AC16" t="s">
        <v>61</v>
      </c>
      <c r="AD16" t="s">
        <v>62</v>
      </c>
      <c r="AE16" t="s">
        <v>63</v>
      </c>
      <c r="AF16" t="s">
        <v>64</v>
      </c>
      <c r="AG16" t="s">
        <v>43</v>
      </c>
      <c r="AH16" t="s">
        <v>66</v>
      </c>
    </row>
    <row r="17" spans="14:34" x14ac:dyDescent="0.35">
      <c r="N17" s="8"/>
      <c r="U17" t="s">
        <v>68</v>
      </c>
      <c r="V17" s="2">
        <v>32704236</v>
      </c>
      <c r="W17" s="2">
        <v>30948095</v>
      </c>
      <c r="X17" s="2">
        <v>29285320</v>
      </c>
      <c r="Y17" s="2">
        <v>28006674</v>
      </c>
      <c r="Z17" s="2">
        <v>27684462</v>
      </c>
      <c r="AA17" s="2">
        <v>27197559</v>
      </c>
      <c r="AB17" s="2">
        <v>124453452</v>
      </c>
      <c r="AC17" s="2">
        <v>104885723</v>
      </c>
      <c r="AD17" s="2">
        <v>102337295</v>
      </c>
      <c r="AE17" s="2">
        <v>103479341</v>
      </c>
      <c r="AF17" s="2">
        <v>149374231</v>
      </c>
      <c r="AG17" s="2">
        <v>623929109</v>
      </c>
      <c r="AH17" s="2">
        <v>1384285497</v>
      </c>
    </row>
    <row r="18" spans="14:34" x14ac:dyDescent="0.35">
      <c r="N18" s="8"/>
    </row>
    <row r="19" spans="14:34" x14ac:dyDescent="0.35">
      <c r="N19" s="8"/>
    </row>
    <row r="20" spans="14:34" x14ac:dyDescent="0.35">
      <c r="N20" s="8"/>
      <c r="V20">
        <f>V17</f>
        <v>32704236</v>
      </c>
      <c r="W20">
        <f t="shared" ref="W20:AD20" si="8">W17</f>
        <v>30948095</v>
      </c>
      <c r="X20">
        <f t="shared" si="8"/>
        <v>29285320</v>
      </c>
      <c r="Y20">
        <f t="shared" si="8"/>
        <v>28006674</v>
      </c>
      <c r="Z20">
        <f t="shared" si="8"/>
        <v>27684462</v>
      </c>
      <c r="AA20">
        <f t="shared" si="8"/>
        <v>27197559</v>
      </c>
      <c r="AB20">
        <f t="shared" si="8"/>
        <v>124453452</v>
      </c>
      <c r="AC20">
        <f t="shared" si="8"/>
        <v>104885723</v>
      </c>
      <c r="AD20">
        <f t="shared" si="8"/>
        <v>102337295</v>
      </c>
      <c r="AE20" s="17">
        <f>AH17-SUM(V20:AD20)</f>
        <v>876782681</v>
      </c>
    </row>
    <row r="21" spans="14:34" x14ac:dyDescent="0.35">
      <c r="N21" s="8"/>
      <c r="V21">
        <f>V20/SUM($V20:$AE20)</f>
        <v>2.3625354791967455E-2</v>
      </c>
      <c r="W21">
        <f t="shared" ref="W21:AE21" si="9">W20/SUM($V20:$AE20)</f>
        <v>2.2356728483445203E-2</v>
      </c>
      <c r="X21">
        <f t="shared" si="9"/>
        <v>2.1155549244333376E-2</v>
      </c>
      <c r="Y21">
        <f t="shared" si="9"/>
        <v>2.0231862618437877E-2</v>
      </c>
      <c r="Z21">
        <f t="shared" si="9"/>
        <v>1.9999098495214532E-2</v>
      </c>
      <c r="AA21">
        <f t="shared" si="9"/>
        <v>1.9647362526691269E-2</v>
      </c>
      <c r="AB21">
        <f t="shared" si="9"/>
        <v>8.990446860110389E-2</v>
      </c>
      <c r="AC21">
        <f t="shared" si="9"/>
        <v>7.5768852037608247E-2</v>
      </c>
      <c r="AD21">
        <f t="shared" si="9"/>
        <v>7.3927882089195943E-2</v>
      </c>
      <c r="AE21">
        <f t="shared" si="9"/>
        <v>0.63338284111200216</v>
      </c>
    </row>
    <row r="22" spans="14:34" x14ac:dyDescent="0.35">
      <c r="N22" s="8"/>
    </row>
    <row r="23" spans="14:34" x14ac:dyDescent="0.35">
      <c r="N23" s="8"/>
    </row>
    <row r="24" spans="14:34" x14ac:dyDescent="0.35">
      <c r="N24" s="8"/>
    </row>
    <row r="25" spans="14:34" x14ac:dyDescent="0.35">
      <c r="N25" s="8"/>
      <c r="W25" s="1"/>
    </row>
    <row r="26" spans="14:34" x14ac:dyDescent="0.35">
      <c r="N26" s="8"/>
      <c r="W26" s="1"/>
    </row>
    <row r="27" spans="14:34" x14ac:dyDescent="0.35">
      <c r="W27" s="1"/>
    </row>
    <row r="28" spans="14:34" x14ac:dyDescent="0.35">
      <c r="W28" s="1"/>
    </row>
    <row r="29" spans="14:34" x14ac:dyDescent="0.35">
      <c r="W29" s="1"/>
    </row>
    <row r="30" spans="14:34" x14ac:dyDescent="0.35">
      <c r="W30" s="1"/>
    </row>
    <row r="31" spans="14:34" x14ac:dyDescent="0.35">
      <c r="W31" s="1"/>
    </row>
    <row r="32" spans="14:34" x14ac:dyDescent="0.35">
      <c r="W32" s="1"/>
    </row>
    <row r="33" spans="23:25" x14ac:dyDescent="0.35">
      <c r="W33" s="1"/>
    </row>
    <row r="34" spans="23:25" x14ac:dyDescent="0.35">
      <c r="W34" s="1"/>
      <c r="Y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X601"/>
  <sheetViews>
    <sheetView topLeftCell="Z567" zoomScale="60" zoomScaleNormal="60" workbookViewId="0">
      <selection activeCell="AC2" sqref="AC2:AQ601"/>
    </sheetView>
  </sheetViews>
  <sheetFormatPr defaultRowHeight="14.5" x14ac:dyDescent="0.35"/>
  <cols>
    <col min="1" max="1" width="14" bestFit="1" customWidth="1"/>
    <col min="2" max="2" width="18.26953125" customWidth="1"/>
    <col min="3" max="3" width="20.6328125" bestFit="1" customWidth="1"/>
    <col min="4" max="4" width="11" bestFit="1" customWidth="1"/>
    <col min="6" max="7" width="14.453125" customWidth="1"/>
    <col min="8" max="8" width="16" bestFit="1" customWidth="1"/>
    <col min="9" max="9" width="13.453125" customWidth="1"/>
    <col min="10" max="10" width="17.453125" customWidth="1"/>
    <col min="11" max="11" width="10" bestFit="1" customWidth="1"/>
    <col min="12" max="12" width="14" bestFit="1" customWidth="1"/>
    <col min="13" max="13" width="21.6328125" bestFit="1" customWidth="1"/>
    <col min="14" max="14" width="24.36328125" bestFit="1" customWidth="1"/>
    <col min="15" max="15" width="14.54296875" bestFit="1" customWidth="1"/>
    <col min="16" max="16" width="10.26953125" bestFit="1" customWidth="1"/>
    <col min="46" max="46" width="14" bestFit="1" customWidth="1"/>
    <col min="47" max="47" width="11.453125" bestFit="1" customWidth="1"/>
    <col min="48" max="48" width="11" bestFit="1" customWidth="1"/>
    <col min="49" max="49" width="15.1796875" bestFit="1" customWidth="1"/>
    <col min="50" max="50" width="15.26953125" bestFit="1" customWidth="1"/>
  </cols>
  <sheetData>
    <row r="1" spans="1:50" x14ac:dyDescent="0.35">
      <c r="A1" s="3" t="s">
        <v>15</v>
      </c>
      <c r="B1" t="s">
        <v>69</v>
      </c>
      <c r="F1" s="11" t="s">
        <v>76</v>
      </c>
      <c r="G1" s="11" t="s">
        <v>164</v>
      </c>
      <c r="H1" s="11" t="s">
        <v>165</v>
      </c>
      <c r="I1" s="11" t="s">
        <v>14</v>
      </c>
      <c r="J1" s="11" t="s">
        <v>14</v>
      </c>
      <c r="K1" s="22"/>
      <c r="L1" s="3" t="s">
        <v>65</v>
      </c>
      <c r="M1" t="s">
        <v>84</v>
      </c>
      <c r="N1" t="s">
        <v>85</v>
      </c>
      <c r="O1" t="s">
        <v>86</v>
      </c>
      <c r="Q1" t="s">
        <v>83</v>
      </c>
      <c r="R1" t="s">
        <v>0</v>
      </c>
      <c r="S1" t="s">
        <v>1</v>
      </c>
      <c r="T1" t="s">
        <v>24</v>
      </c>
      <c r="U1" t="s">
        <v>29</v>
      </c>
      <c r="V1" t="s">
        <v>80</v>
      </c>
      <c r="W1" t="s">
        <v>81</v>
      </c>
      <c r="X1" t="s">
        <v>82</v>
      </c>
      <c r="AA1" t="s">
        <v>120</v>
      </c>
      <c r="AB1" t="s">
        <v>6</v>
      </c>
      <c r="AC1" t="s">
        <v>0</v>
      </c>
      <c r="AD1" t="s">
        <v>1</v>
      </c>
      <c r="AE1" t="s">
        <v>2</v>
      </c>
      <c r="AF1" t="s">
        <v>3</v>
      </c>
      <c r="AG1" t="s">
        <v>4</v>
      </c>
      <c r="AH1" t="s">
        <v>5</v>
      </c>
      <c r="AI1" t="s">
        <v>10</v>
      </c>
      <c r="AJ1" t="s">
        <v>95</v>
      </c>
      <c r="AK1" t="s">
        <v>96</v>
      </c>
      <c r="AL1" t="s">
        <v>97</v>
      </c>
      <c r="AM1" t="s">
        <v>98</v>
      </c>
      <c r="AN1" t="s">
        <v>99</v>
      </c>
      <c r="AO1" t="s">
        <v>100</v>
      </c>
      <c r="AP1" t="s">
        <v>9</v>
      </c>
      <c r="AQ1" t="s">
        <v>116</v>
      </c>
      <c r="AT1" s="3" t="s">
        <v>65</v>
      </c>
      <c r="AU1" t="s">
        <v>67</v>
      </c>
      <c r="AV1" t="s">
        <v>68</v>
      </c>
      <c r="AW1" t="s">
        <v>102</v>
      </c>
      <c r="AX1" t="s">
        <v>103</v>
      </c>
    </row>
    <row r="2" spans="1:50" x14ac:dyDescent="0.35">
      <c r="F2" s="12" t="s">
        <v>87</v>
      </c>
      <c r="G2" s="13">
        <v>100</v>
      </c>
      <c r="H2" s="13">
        <f t="shared" ref="H2:H10" si="0">100*SUM(C4)/SUM($D4)</f>
        <v>0</v>
      </c>
      <c r="I2" s="11">
        <f t="shared" ref="I2:I11" si="1">100*SUM(M2)/SUM($O2)</f>
        <v>100</v>
      </c>
      <c r="J2" s="11">
        <f t="shared" ref="J2:J9" si="2">100*SUM(N2)/SUM($O2)</f>
        <v>0</v>
      </c>
      <c r="K2" s="23"/>
      <c r="L2" s="4">
        <v>0</v>
      </c>
      <c r="M2" s="2">
        <v>6.9269899999999995E-2</v>
      </c>
      <c r="N2" s="2">
        <v>0</v>
      </c>
      <c r="O2" s="2">
        <v>6.9269899999999995E-2</v>
      </c>
      <c r="Q2">
        <v>0</v>
      </c>
      <c r="R2">
        <f>AU2</f>
        <v>4.2584200000000003E-2</v>
      </c>
      <c r="S2">
        <f>AV2</f>
        <v>8.0004699999999998E-2</v>
      </c>
      <c r="T2">
        <f>AW2</f>
        <v>6.9269899999999995E-2</v>
      </c>
      <c r="U2">
        <f>AX2</f>
        <v>0</v>
      </c>
      <c r="V2" s="6">
        <f>S2-AC2</f>
        <v>6.9269899999999995E-2</v>
      </c>
      <c r="W2">
        <f>T2</f>
        <v>6.9269899999999995E-2</v>
      </c>
      <c r="X2">
        <f>U2</f>
        <v>0</v>
      </c>
      <c r="Y2" s="1"/>
      <c r="AA2">
        <v>0</v>
      </c>
      <c r="AB2">
        <v>1</v>
      </c>
      <c r="AC2">
        <v>1.0734799999999999E-2</v>
      </c>
      <c r="AD2">
        <v>2.6950200000000001E-2</v>
      </c>
      <c r="AE2">
        <v>0</v>
      </c>
      <c r="AF2">
        <v>1.7952200000000001E-2</v>
      </c>
      <c r="AG2">
        <v>0.14473839999999999</v>
      </c>
      <c r="AH2">
        <v>0</v>
      </c>
      <c r="AI2">
        <v>0</v>
      </c>
      <c r="AJ2">
        <v>1.6215400000000001E-2</v>
      </c>
      <c r="AK2">
        <v>0</v>
      </c>
      <c r="AL2">
        <v>0</v>
      </c>
      <c r="AM2">
        <v>0</v>
      </c>
      <c r="AN2">
        <v>0.41110639999999998</v>
      </c>
      <c r="AO2">
        <v>5.1663100000000003E-2</v>
      </c>
      <c r="AP2">
        <v>0</v>
      </c>
      <c r="AQ2">
        <v>1.0734799999999999E-2</v>
      </c>
      <c r="AT2" s="4">
        <v>0</v>
      </c>
      <c r="AU2" s="2">
        <v>4.2584200000000003E-2</v>
      </c>
      <c r="AV2" s="2">
        <v>8.0004699999999998E-2</v>
      </c>
      <c r="AW2" s="2">
        <v>6.9269899999999995E-2</v>
      </c>
      <c r="AX2" s="2">
        <v>0</v>
      </c>
    </row>
    <row r="3" spans="1:50" x14ac:dyDescent="0.35">
      <c r="A3" s="3" t="s">
        <v>65</v>
      </c>
      <c r="B3" t="s">
        <v>78</v>
      </c>
      <c r="C3" t="s">
        <v>79</v>
      </c>
      <c r="D3" t="s">
        <v>68</v>
      </c>
      <c r="F3" s="12" t="s">
        <v>88</v>
      </c>
      <c r="G3" s="13">
        <f t="shared" ref="G3:G10" si="3">100*SUM(B5)/SUM($D5)</f>
        <v>25.235598507759523</v>
      </c>
      <c r="H3" s="13">
        <f t="shared" si="0"/>
        <v>33.029742218382104</v>
      </c>
      <c r="I3" s="11">
        <f t="shared" si="1"/>
        <v>8.0675847537087755</v>
      </c>
      <c r="J3" s="11">
        <f t="shared" si="2"/>
        <v>26.158491054959065</v>
      </c>
      <c r="K3" s="23"/>
      <c r="L3" s="4">
        <v>1</v>
      </c>
      <c r="M3" s="2">
        <v>4.7323000000000009E-3</v>
      </c>
      <c r="N3" s="2">
        <v>1.5344099999999999E-2</v>
      </c>
      <c r="O3" s="2">
        <v>5.8658200000000001E-2</v>
      </c>
      <c r="Q3">
        <v>1</v>
      </c>
      <c r="R3">
        <f t="shared" ref="R3:R66" si="4">AU3</f>
        <v>3.5416900000000001E-2</v>
      </c>
      <c r="S3">
        <f t="shared" ref="S3:S66" si="5">AV3</f>
        <v>5.8658200000000001E-2</v>
      </c>
      <c r="T3">
        <f t="shared" ref="T3:T66" si="6">AW3</f>
        <v>4.7323000000000009E-3</v>
      </c>
      <c r="U3">
        <f t="shared" ref="U3:U66" si="7">AX3</f>
        <v>1.5344099999999999E-2</v>
      </c>
      <c r="V3" s="6">
        <f>S3</f>
        <v>5.8658200000000001E-2</v>
      </c>
      <c r="W3">
        <f t="shared" ref="W3:W66" si="8">T3</f>
        <v>4.7323000000000009E-3</v>
      </c>
      <c r="X3">
        <f t="shared" ref="X3:X66" si="9">U3</f>
        <v>1.5344099999999999E-2</v>
      </c>
      <c r="AA3">
        <v>0</v>
      </c>
      <c r="AB3">
        <v>2</v>
      </c>
      <c r="AC3">
        <v>1.0734799999999999E-2</v>
      </c>
      <c r="AD3">
        <v>1.78216E-2</v>
      </c>
      <c r="AE3">
        <v>5.02E-5</v>
      </c>
      <c r="AF3">
        <v>1.75289E-2</v>
      </c>
      <c r="AG3">
        <v>0.19782440000000001</v>
      </c>
      <c r="AH3">
        <v>-5.6180899999999999E-2</v>
      </c>
      <c r="AI3">
        <v>0</v>
      </c>
      <c r="AJ3">
        <v>1.78216E-2</v>
      </c>
      <c r="AK3">
        <v>0</v>
      </c>
      <c r="AL3">
        <v>5.7680000000000003E-4</v>
      </c>
      <c r="AM3">
        <v>0</v>
      </c>
      <c r="AN3">
        <v>0.5091405</v>
      </c>
      <c r="AO3">
        <v>6.9721400000000003E-2</v>
      </c>
      <c r="AP3">
        <v>5.6180899999999999E-2</v>
      </c>
      <c r="AQ3">
        <v>1.0734799999999999E-2</v>
      </c>
      <c r="AT3" s="4">
        <v>1</v>
      </c>
      <c r="AU3" s="2">
        <v>3.5416900000000001E-2</v>
      </c>
      <c r="AV3" s="2">
        <v>5.8658200000000001E-2</v>
      </c>
      <c r="AW3" s="2">
        <v>4.7323000000000009E-3</v>
      </c>
      <c r="AX3" s="2">
        <v>1.5344099999999999E-2</v>
      </c>
    </row>
    <row r="4" spans="1:50" x14ac:dyDescent="0.35">
      <c r="A4" s="4" t="s">
        <v>42</v>
      </c>
      <c r="B4" s="2">
        <v>32471557</v>
      </c>
      <c r="C4" s="2">
        <v>0</v>
      </c>
      <c r="D4" s="2">
        <v>32704236</v>
      </c>
      <c r="F4" s="12" t="s">
        <v>89</v>
      </c>
      <c r="G4" s="13">
        <f t="shared" si="3"/>
        <v>20.01107039294773</v>
      </c>
      <c r="H4" s="13">
        <f t="shared" si="0"/>
        <v>25.724461948853556</v>
      </c>
      <c r="I4" s="11">
        <f t="shared" si="1"/>
        <v>5.1102332645086426</v>
      </c>
      <c r="J4" s="11">
        <f t="shared" si="2"/>
        <v>30.227761377403883</v>
      </c>
      <c r="K4" s="23"/>
      <c r="L4" s="4">
        <v>2</v>
      </c>
      <c r="M4" s="2">
        <v>2.3958E-3</v>
      </c>
      <c r="N4" s="2">
        <v>1.41715E-2</v>
      </c>
      <c r="O4" s="2">
        <v>4.6882400000000005E-2</v>
      </c>
      <c r="Q4">
        <v>2</v>
      </c>
      <c r="R4">
        <f t="shared" si="4"/>
        <v>2.63602E-2</v>
      </c>
      <c r="S4">
        <f t="shared" si="5"/>
        <v>4.6882400000000005E-2</v>
      </c>
      <c r="T4">
        <f t="shared" si="6"/>
        <v>2.3958E-3</v>
      </c>
      <c r="U4">
        <f t="shared" si="7"/>
        <v>1.41715E-2</v>
      </c>
      <c r="V4" s="6">
        <f t="shared" ref="V4:V67" si="10">S4</f>
        <v>4.6882400000000005E-2</v>
      </c>
      <c r="W4">
        <f t="shared" si="8"/>
        <v>2.3958E-3</v>
      </c>
      <c r="X4">
        <f t="shared" si="9"/>
        <v>1.41715E-2</v>
      </c>
      <c r="AA4">
        <v>0</v>
      </c>
      <c r="AB4">
        <v>3</v>
      </c>
      <c r="AC4">
        <v>1.0684600000000001E-2</v>
      </c>
      <c r="AD4">
        <v>1.7886900000000001E-2</v>
      </c>
      <c r="AE4">
        <v>2.5470000000000001E-4</v>
      </c>
      <c r="AF4">
        <v>1.6881199999999999E-2</v>
      </c>
      <c r="AG4">
        <v>0.21616579999999999</v>
      </c>
      <c r="AH4">
        <v>-7.4005799999999997E-2</v>
      </c>
      <c r="AI4">
        <v>0</v>
      </c>
      <c r="AJ4">
        <v>1.7886900000000001E-2</v>
      </c>
      <c r="AK4">
        <v>0</v>
      </c>
      <c r="AL4">
        <v>2.7541000000000002E-3</v>
      </c>
      <c r="AM4">
        <v>0</v>
      </c>
      <c r="AN4">
        <v>0.53548320000000005</v>
      </c>
      <c r="AO4">
        <v>8.7626700000000002E-2</v>
      </c>
      <c r="AP4">
        <v>7.4005799999999997E-2</v>
      </c>
      <c r="AQ4">
        <v>1.0684600000000001E-2</v>
      </c>
      <c r="AT4" s="4">
        <v>2</v>
      </c>
      <c r="AU4" s="2">
        <v>2.63602E-2</v>
      </c>
      <c r="AV4" s="2">
        <v>4.6882400000000005E-2</v>
      </c>
      <c r="AW4" s="2">
        <v>2.3958E-3</v>
      </c>
      <c r="AX4" s="2">
        <v>1.41715E-2</v>
      </c>
    </row>
    <row r="5" spans="1:50" x14ac:dyDescent="0.35">
      <c r="A5" s="4" t="s">
        <v>55</v>
      </c>
      <c r="B5" s="2">
        <v>7809937</v>
      </c>
      <c r="C5" s="2">
        <v>10222076</v>
      </c>
      <c r="D5" s="2">
        <v>30948095</v>
      </c>
      <c r="F5" s="12" t="s">
        <v>90</v>
      </c>
      <c r="G5" s="13">
        <f t="shared" si="3"/>
        <v>18.084607261826235</v>
      </c>
      <c r="H5" s="13">
        <f t="shared" si="0"/>
        <v>22.834400114772642</v>
      </c>
      <c r="I5" s="11">
        <f t="shared" si="1"/>
        <v>5.39397170843315</v>
      </c>
      <c r="J5" s="11">
        <f t="shared" si="2"/>
        <v>22.751656516046992</v>
      </c>
      <c r="K5" s="23"/>
      <c r="L5" s="4">
        <v>3</v>
      </c>
      <c r="M5" s="2">
        <v>2.1548000000000001E-3</v>
      </c>
      <c r="N5" s="2">
        <v>9.0889000000000005E-3</v>
      </c>
      <c r="O5" s="2">
        <v>3.9948299999999999E-2</v>
      </c>
      <c r="Q5">
        <v>3</v>
      </c>
      <c r="R5">
        <f t="shared" si="4"/>
        <v>2.0891400000000001E-2</v>
      </c>
      <c r="S5">
        <f t="shared" si="5"/>
        <v>3.9948299999999999E-2</v>
      </c>
      <c r="T5">
        <f t="shared" si="6"/>
        <v>2.1548000000000001E-3</v>
      </c>
      <c r="U5">
        <f t="shared" si="7"/>
        <v>9.0889000000000005E-3</v>
      </c>
      <c r="V5" s="6">
        <f t="shared" si="10"/>
        <v>3.9948299999999999E-2</v>
      </c>
      <c r="W5">
        <f t="shared" si="8"/>
        <v>2.1548000000000001E-3</v>
      </c>
      <c r="X5">
        <f>U5</f>
        <v>9.0889000000000005E-3</v>
      </c>
      <c r="AA5">
        <v>0</v>
      </c>
      <c r="AB5">
        <v>4</v>
      </c>
      <c r="AC5">
        <v>1.043E-2</v>
      </c>
      <c r="AD5">
        <v>1.7346E-2</v>
      </c>
      <c r="AE5">
        <v>4.392E-4</v>
      </c>
      <c r="AF5">
        <v>1.6016599999999999E-2</v>
      </c>
      <c r="AG5">
        <v>0.21557889999999999</v>
      </c>
      <c r="AH5">
        <v>-7.4874700000000002E-2</v>
      </c>
      <c r="AI5">
        <v>0</v>
      </c>
      <c r="AJ5">
        <v>1.7346E-2</v>
      </c>
      <c r="AK5">
        <v>0</v>
      </c>
      <c r="AL5">
        <v>4.6080000000000001E-3</v>
      </c>
      <c r="AM5">
        <v>0</v>
      </c>
      <c r="AN5">
        <v>0.54643810000000004</v>
      </c>
      <c r="AO5">
        <v>0.1016647</v>
      </c>
      <c r="AP5">
        <v>7.7521099999999996E-2</v>
      </c>
      <c r="AQ5">
        <v>1.0171700000000001E-2</v>
      </c>
      <c r="AT5" s="4">
        <v>3</v>
      </c>
      <c r="AU5" s="2">
        <v>2.0891400000000001E-2</v>
      </c>
      <c r="AV5" s="2">
        <v>3.9948299999999999E-2</v>
      </c>
      <c r="AW5" s="2">
        <v>2.1548000000000001E-3</v>
      </c>
      <c r="AX5" s="2">
        <v>9.0889000000000005E-3</v>
      </c>
    </row>
    <row r="6" spans="1:50" x14ac:dyDescent="0.35">
      <c r="A6" s="4" t="s">
        <v>56</v>
      </c>
      <c r="B6" s="2">
        <v>5860306</v>
      </c>
      <c r="C6" s="2">
        <v>7533491</v>
      </c>
      <c r="D6" s="2">
        <v>29285320</v>
      </c>
      <c r="F6" s="12" t="s">
        <v>91</v>
      </c>
      <c r="G6" s="13">
        <f t="shared" si="3"/>
        <v>17.04537007076388</v>
      </c>
      <c r="H6" s="13">
        <f t="shared" si="0"/>
        <v>20.947241091410771</v>
      </c>
      <c r="I6" s="11">
        <f t="shared" si="1"/>
        <v>5.6818690918865649</v>
      </c>
      <c r="J6" s="11">
        <f t="shared" si="2"/>
        <v>17.539256753729674</v>
      </c>
      <c r="K6" s="23"/>
      <c r="L6" s="4">
        <v>4</v>
      </c>
      <c r="M6" s="2">
        <v>2.0292000000000001E-3</v>
      </c>
      <c r="N6" s="2">
        <v>6.2639000000000002E-3</v>
      </c>
      <c r="O6" s="2">
        <v>3.5713599999999998E-2</v>
      </c>
      <c r="Q6">
        <v>4</v>
      </c>
      <c r="R6">
        <f t="shared" si="4"/>
        <v>1.74203E-2</v>
      </c>
      <c r="S6">
        <f t="shared" si="5"/>
        <v>3.5713599999999998E-2</v>
      </c>
      <c r="T6">
        <f t="shared" si="6"/>
        <v>2.0292000000000001E-3</v>
      </c>
      <c r="U6">
        <f t="shared" si="7"/>
        <v>6.2639000000000002E-3</v>
      </c>
      <c r="V6" s="6">
        <f t="shared" si="10"/>
        <v>3.5713599999999998E-2</v>
      </c>
      <c r="W6">
        <f t="shared" si="8"/>
        <v>2.0292000000000001E-3</v>
      </c>
      <c r="X6">
        <f t="shared" si="9"/>
        <v>6.2639000000000002E-3</v>
      </c>
      <c r="AA6">
        <f>AA2+1</f>
        <v>1</v>
      </c>
      <c r="AB6">
        <v>5</v>
      </c>
      <c r="AC6">
        <v>9.9907999999999993E-3</v>
      </c>
      <c r="AD6">
        <v>1.6100099999999999E-2</v>
      </c>
      <c r="AE6">
        <v>8.5490000000000002E-4</v>
      </c>
      <c r="AF6">
        <v>1.4634100000000001E-2</v>
      </c>
      <c r="AG6">
        <v>0.20617170000000001</v>
      </c>
      <c r="AH6">
        <v>-6.8822599999999998E-2</v>
      </c>
      <c r="AI6">
        <v>0</v>
      </c>
      <c r="AJ6">
        <v>2.2384000000000002E-3</v>
      </c>
      <c r="AK6">
        <v>2.3536999999999998E-3</v>
      </c>
      <c r="AL6">
        <v>8.8921E-3</v>
      </c>
      <c r="AM6">
        <v>0</v>
      </c>
      <c r="AN6">
        <v>0.56045480000000003</v>
      </c>
      <c r="AO6">
        <v>0.10979559999999999</v>
      </c>
      <c r="AP6">
        <v>7.5349899999999997E-2</v>
      </c>
      <c r="AQ6">
        <v>9.3640000000000008E-3</v>
      </c>
      <c r="AT6" s="4">
        <v>4</v>
      </c>
      <c r="AU6" s="2">
        <v>1.74203E-2</v>
      </c>
      <c r="AV6" s="2">
        <v>3.5713599999999998E-2</v>
      </c>
      <c r="AW6" s="2">
        <v>2.0292000000000001E-3</v>
      </c>
      <c r="AX6" s="2">
        <v>6.2639000000000002E-3</v>
      </c>
    </row>
    <row r="7" spans="1:50" x14ac:dyDescent="0.35">
      <c r="A7" s="4" t="s">
        <v>57</v>
      </c>
      <c r="B7" s="2">
        <v>5064897</v>
      </c>
      <c r="C7" s="2">
        <v>6395156</v>
      </c>
      <c r="D7" s="2">
        <v>28006674</v>
      </c>
      <c r="F7" s="12" t="s">
        <v>92</v>
      </c>
      <c r="G7" s="13">
        <f t="shared" si="3"/>
        <v>15.602418584697253</v>
      </c>
      <c r="H7" s="13">
        <f t="shared" si="0"/>
        <v>19.72985884505297</v>
      </c>
      <c r="I7" s="11">
        <f>100*SUM(M7)/SUM($O7)</f>
        <v>5.9169803080711736</v>
      </c>
      <c r="J7" s="11">
        <f>100*SUM(N7)/SUM($O7)</f>
        <v>14.22835116110503</v>
      </c>
      <c r="K7" s="23"/>
      <c r="L7" s="4">
        <v>5</v>
      </c>
      <c r="M7" s="2">
        <v>1.951E-3</v>
      </c>
      <c r="N7" s="2">
        <v>4.6915000000000004E-3</v>
      </c>
      <c r="O7" s="2">
        <v>3.2972899999999999E-2</v>
      </c>
      <c r="Q7">
        <v>5</v>
      </c>
      <c r="R7">
        <f t="shared" si="4"/>
        <v>1.5047400000000002E-2</v>
      </c>
      <c r="S7">
        <f t="shared" si="5"/>
        <v>3.2972899999999999E-2</v>
      </c>
      <c r="T7">
        <f t="shared" si="6"/>
        <v>1.951E-3</v>
      </c>
      <c r="U7">
        <f t="shared" si="7"/>
        <v>4.6915000000000004E-3</v>
      </c>
      <c r="V7" s="6">
        <f t="shared" si="10"/>
        <v>3.2972899999999999E-2</v>
      </c>
      <c r="W7">
        <f t="shared" si="8"/>
        <v>1.951E-3</v>
      </c>
      <c r="X7">
        <f t="shared" si="9"/>
        <v>4.6915000000000004E-3</v>
      </c>
      <c r="AA7">
        <f t="shared" ref="AA7:AA70" si="11">AA3+1</f>
        <v>1</v>
      </c>
      <c r="AB7">
        <v>6</v>
      </c>
      <c r="AC7">
        <v>9.1359000000000006E-3</v>
      </c>
      <c r="AD7">
        <v>1.5088900000000001E-2</v>
      </c>
      <c r="AE7">
        <v>6.7860000000000001E-4</v>
      </c>
      <c r="AF7">
        <v>1.3506000000000001E-2</v>
      </c>
      <c r="AG7">
        <v>0.19712679999999999</v>
      </c>
      <c r="AH7">
        <v>-6.7156999999999994E-2</v>
      </c>
      <c r="AI7">
        <v>0</v>
      </c>
      <c r="AJ7">
        <v>1.0406E-3</v>
      </c>
      <c r="AK7">
        <v>3.7732999999999998E-3</v>
      </c>
      <c r="AL7">
        <v>7.2344000000000002E-3</v>
      </c>
      <c r="AM7">
        <v>0</v>
      </c>
      <c r="AN7">
        <v>0.57166519999999998</v>
      </c>
      <c r="AO7">
        <v>0.11908199999999999</v>
      </c>
      <c r="AP7">
        <v>7.2510400000000003E-2</v>
      </c>
      <c r="AQ7">
        <v>8.6338000000000005E-3</v>
      </c>
      <c r="AT7" s="4">
        <v>5</v>
      </c>
      <c r="AU7" s="2">
        <v>1.5047400000000002E-2</v>
      </c>
      <c r="AV7" s="2">
        <v>3.2972899999999999E-2</v>
      </c>
      <c r="AW7" s="2">
        <v>1.951E-3</v>
      </c>
      <c r="AX7" s="2">
        <v>4.6915000000000004E-3</v>
      </c>
    </row>
    <row r="8" spans="1:50" x14ac:dyDescent="0.35">
      <c r="A8" s="4" t="s">
        <v>58</v>
      </c>
      <c r="B8" s="2">
        <v>4718919</v>
      </c>
      <c r="C8" s="2">
        <v>5799131</v>
      </c>
      <c r="D8" s="2">
        <v>27684462</v>
      </c>
      <c r="F8" s="12" t="s">
        <v>71</v>
      </c>
      <c r="G8" s="13">
        <f t="shared" si="3"/>
        <v>14.265136655269313</v>
      </c>
      <c r="H8" s="13">
        <f t="shared" si="0"/>
        <v>17.418471445854312</v>
      </c>
      <c r="I8" s="11">
        <f t="shared" si="1"/>
        <v>6.2761488851933809</v>
      </c>
      <c r="J8" s="11">
        <f t="shared" si="2"/>
        <v>10.530140450919912</v>
      </c>
      <c r="K8" s="23"/>
      <c r="L8" s="4">
        <v>8</v>
      </c>
      <c r="M8" s="2">
        <v>9.0426000000000013E-3</v>
      </c>
      <c r="N8" s="2">
        <v>1.51717E-2</v>
      </c>
      <c r="O8" s="2">
        <v>0.14407880000000001</v>
      </c>
      <c r="Q8" s="2">
        <v>8</v>
      </c>
      <c r="R8">
        <f t="shared" si="4"/>
        <v>1.3318E-2</v>
      </c>
      <c r="S8">
        <f t="shared" si="5"/>
        <v>3.1101300000000002E-2</v>
      </c>
      <c r="T8">
        <f t="shared" si="6"/>
        <v>1.8955999999999999E-3</v>
      </c>
      <c r="U8">
        <f t="shared" si="7"/>
        <v>3.7674000000000002E-3</v>
      </c>
      <c r="V8" s="6">
        <f t="shared" si="10"/>
        <v>3.1101300000000002E-2</v>
      </c>
      <c r="W8">
        <f t="shared" si="8"/>
        <v>1.8955999999999999E-3</v>
      </c>
      <c r="X8">
        <f t="shared" si="9"/>
        <v>3.7674000000000002E-3</v>
      </c>
      <c r="AA8">
        <f t="shared" si="11"/>
        <v>1</v>
      </c>
      <c r="AB8">
        <v>7</v>
      </c>
      <c r="AC8">
        <v>8.4572999999999992E-3</v>
      </c>
      <c r="AD8">
        <v>1.4158799999999999E-2</v>
      </c>
      <c r="AE8">
        <v>6.2449999999999995E-4</v>
      </c>
      <c r="AF8">
        <v>1.2467600000000001E-2</v>
      </c>
      <c r="AG8">
        <v>0.18983929999999999</v>
      </c>
      <c r="AH8">
        <v>-6.5350900000000003E-2</v>
      </c>
      <c r="AI8">
        <v>0</v>
      </c>
      <c r="AJ8">
        <v>7.7539999999999998E-4</v>
      </c>
      <c r="AK8">
        <v>4.5034999999999997E-3</v>
      </c>
      <c r="AL8">
        <v>6.6049000000000004E-3</v>
      </c>
      <c r="AM8">
        <v>0</v>
      </c>
      <c r="AN8">
        <v>0.58371450000000003</v>
      </c>
      <c r="AO8">
        <v>0.12711549999999999</v>
      </c>
      <c r="AP8">
        <v>7.0135500000000003E-2</v>
      </c>
      <c r="AQ8">
        <v>8.0052999999999999E-3</v>
      </c>
      <c r="AT8" s="4">
        <v>6</v>
      </c>
      <c r="AU8" s="2">
        <v>1.3318E-2</v>
      </c>
      <c r="AV8" s="2">
        <v>3.1101300000000002E-2</v>
      </c>
      <c r="AW8" s="2">
        <v>1.8955999999999999E-3</v>
      </c>
      <c r="AX8" s="2">
        <v>3.7674000000000002E-3</v>
      </c>
    </row>
    <row r="9" spans="1:50" x14ac:dyDescent="0.35">
      <c r="A9" s="4" t="s">
        <v>59</v>
      </c>
      <c r="B9" s="2">
        <v>4243477</v>
      </c>
      <c r="C9" s="2">
        <v>5366040</v>
      </c>
      <c r="D9" s="2">
        <v>27197559</v>
      </c>
      <c r="F9" s="12" t="s">
        <v>72</v>
      </c>
      <c r="G9" s="13">
        <f t="shared" si="3"/>
        <v>12.869354964545556</v>
      </c>
      <c r="H9" s="13">
        <f t="shared" si="0"/>
        <v>15.304061926521687</v>
      </c>
      <c r="I9" s="11">
        <f t="shared" si="1"/>
        <v>6.6008820368747996</v>
      </c>
      <c r="J9" s="11">
        <f t="shared" si="2"/>
        <v>10.289933843098032</v>
      </c>
      <c r="K9" s="23"/>
      <c r="L9" s="4">
        <v>13</v>
      </c>
      <c r="M9" s="2">
        <v>7.9790999999999994E-3</v>
      </c>
      <c r="N9" s="2">
        <v>1.2438399999999999E-2</v>
      </c>
      <c r="O9" s="2">
        <v>0.1208793</v>
      </c>
      <c r="Q9" s="2">
        <v>8</v>
      </c>
      <c r="R9">
        <f t="shared" si="4"/>
        <v>1.1990400000000002E-2</v>
      </c>
      <c r="S9">
        <f t="shared" si="5"/>
        <v>2.9739600000000001E-2</v>
      </c>
      <c r="T9">
        <f t="shared" si="6"/>
        <v>1.8513E-3</v>
      </c>
      <c r="U9">
        <f t="shared" si="7"/>
        <v>3.2130000000000001E-3</v>
      </c>
      <c r="V9" s="6">
        <f t="shared" si="10"/>
        <v>2.9739600000000001E-2</v>
      </c>
      <c r="W9">
        <f t="shared" si="8"/>
        <v>1.8513E-3</v>
      </c>
      <c r="X9">
        <f t="shared" si="9"/>
        <v>3.2130000000000001E-3</v>
      </c>
      <c r="AA9">
        <f t="shared" si="11"/>
        <v>1</v>
      </c>
      <c r="AB9">
        <v>8</v>
      </c>
      <c r="AC9">
        <v>7.8329000000000003E-3</v>
      </c>
      <c r="AD9">
        <v>1.33104E-2</v>
      </c>
      <c r="AE9">
        <v>5.6849999999999999E-4</v>
      </c>
      <c r="AF9">
        <v>1.15263E-2</v>
      </c>
      <c r="AG9">
        <v>0.1825367</v>
      </c>
      <c r="AH9">
        <v>-6.2778399999999998E-2</v>
      </c>
      <c r="AI9">
        <v>0</v>
      </c>
      <c r="AJ9">
        <v>6.7790000000000005E-4</v>
      </c>
      <c r="AK9">
        <v>4.7136000000000001E-3</v>
      </c>
      <c r="AL9">
        <v>6.2195999999999996E-3</v>
      </c>
      <c r="AM9">
        <v>0</v>
      </c>
      <c r="AN9">
        <v>0.59615839999999998</v>
      </c>
      <c r="AO9">
        <v>0.1352352</v>
      </c>
      <c r="AP9">
        <v>6.7558699999999999E-2</v>
      </c>
      <c r="AQ9">
        <v>7.3994999999999998E-3</v>
      </c>
      <c r="AT9" s="4">
        <v>7</v>
      </c>
      <c r="AU9" s="2">
        <v>1.1990400000000002E-2</v>
      </c>
      <c r="AV9" s="2">
        <v>2.9739600000000001E-2</v>
      </c>
      <c r="AW9" s="2">
        <v>1.8513E-3</v>
      </c>
      <c r="AX9" s="2">
        <v>3.2130000000000001E-3</v>
      </c>
    </row>
    <row r="10" spans="1:50" x14ac:dyDescent="0.35">
      <c r="A10" s="4" t="s">
        <v>60</v>
      </c>
      <c r="B10" s="2">
        <v>17753455</v>
      </c>
      <c r="C10" s="2">
        <v>21677889</v>
      </c>
      <c r="D10" s="2">
        <v>124453452</v>
      </c>
      <c r="F10" s="12" t="s">
        <v>73</v>
      </c>
      <c r="G10" s="13">
        <f t="shared" si="3"/>
        <v>11.889750457054781</v>
      </c>
      <c r="H10" s="13">
        <f t="shared" si="0"/>
        <v>13.525703410472204</v>
      </c>
      <c r="I10" s="11">
        <f t="shared" si="1"/>
        <v>7.137970998677349</v>
      </c>
      <c r="J10" s="11">
        <f>100*SUM(N10)/SUM($O10)</f>
        <v>11.444417836490418</v>
      </c>
      <c r="K10" s="23"/>
      <c r="L10" s="4">
        <v>18</v>
      </c>
      <c r="M10" s="2">
        <v>7.0642999999999999E-3</v>
      </c>
      <c r="N10" s="2">
        <v>1.1326299999999999E-2</v>
      </c>
      <c r="O10" s="2">
        <v>9.8967899999999998E-2</v>
      </c>
      <c r="Q10" s="2">
        <v>8</v>
      </c>
      <c r="R10">
        <f t="shared" si="4"/>
        <v>1.0928800000000001E-2</v>
      </c>
      <c r="S10">
        <f t="shared" si="5"/>
        <v>2.8663999999999999E-2</v>
      </c>
      <c r="T10">
        <f t="shared" si="6"/>
        <v>1.8099000000000001E-3</v>
      </c>
      <c r="U10">
        <f t="shared" si="7"/>
        <v>2.8855999999999999E-3</v>
      </c>
      <c r="V10" s="6">
        <f t="shared" si="10"/>
        <v>2.8663999999999999E-2</v>
      </c>
      <c r="W10">
        <f t="shared" si="8"/>
        <v>1.8099000000000001E-3</v>
      </c>
      <c r="X10">
        <f t="shared" si="9"/>
        <v>2.8855999999999999E-3</v>
      </c>
      <c r="AA10">
        <f t="shared" si="11"/>
        <v>2</v>
      </c>
      <c r="AB10">
        <v>9</v>
      </c>
      <c r="AC10">
        <v>7.2642999999999996E-3</v>
      </c>
      <c r="AD10">
        <v>1.25918E-2</v>
      </c>
      <c r="AE10">
        <v>4.8579999999999999E-4</v>
      </c>
      <c r="AF10">
        <v>1.07099E-2</v>
      </c>
      <c r="AG10">
        <v>0.17738789999999999</v>
      </c>
      <c r="AH10">
        <v>-6.1758199999999999E-2</v>
      </c>
      <c r="AI10">
        <v>0</v>
      </c>
      <c r="AJ10">
        <v>6.3529999999999999E-4</v>
      </c>
      <c r="AK10">
        <v>4.1435999999999999E-3</v>
      </c>
      <c r="AL10">
        <v>5.3552000000000001E-3</v>
      </c>
      <c r="AM10">
        <v>0</v>
      </c>
      <c r="AN10">
        <v>0.60873270000000002</v>
      </c>
      <c r="AO10">
        <v>0.1430565</v>
      </c>
      <c r="AP10">
        <v>6.5794699999999998E-2</v>
      </c>
      <c r="AQ10">
        <v>6.9017000000000002E-3</v>
      </c>
      <c r="AT10" s="4">
        <v>8</v>
      </c>
      <c r="AU10" s="2">
        <v>1.0928800000000001E-2</v>
      </c>
      <c r="AV10" s="2">
        <v>2.8663999999999999E-2</v>
      </c>
      <c r="AW10" s="2">
        <v>1.8099000000000001E-3</v>
      </c>
      <c r="AX10" s="2">
        <v>2.8855999999999999E-3</v>
      </c>
    </row>
    <row r="11" spans="1:50" x14ac:dyDescent="0.35">
      <c r="A11" s="4" t="s">
        <v>61</v>
      </c>
      <c r="B11" s="2">
        <v>13498116</v>
      </c>
      <c r="C11" s="2">
        <v>16051776</v>
      </c>
      <c r="D11" s="2">
        <v>104885723</v>
      </c>
      <c r="F11" s="12" t="s">
        <v>77</v>
      </c>
      <c r="G11" s="13">
        <f>100*SUM(B13:B15)/SUM($D13:$D15)</f>
        <v>10.79578521008674</v>
      </c>
      <c r="H11" s="13">
        <f>100*SUM(C13:C15)/SUM($D13:$D15)</f>
        <v>10.968617091103331</v>
      </c>
      <c r="I11" s="11">
        <f t="shared" si="1"/>
        <v>8.118551686157792</v>
      </c>
      <c r="J11" s="11">
        <f>100*SUM(N11)/SUM($O11)</f>
        <v>13.457245519715389</v>
      </c>
      <c r="K11" s="23"/>
      <c r="L11" s="4">
        <v>23</v>
      </c>
      <c r="M11" s="2">
        <v>2.753789999999999E-2</v>
      </c>
      <c r="N11" s="2">
        <v>4.5646599999999996E-2</v>
      </c>
      <c r="O11" s="2">
        <v>0.33919719999999964</v>
      </c>
      <c r="P11" s="10"/>
      <c r="Q11" s="2">
        <v>8</v>
      </c>
      <c r="R11">
        <f t="shared" si="4"/>
        <v>1.00553E-2</v>
      </c>
      <c r="S11">
        <f t="shared" si="5"/>
        <v>2.7729500000000001E-2</v>
      </c>
      <c r="T11">
        <f t="shared" si="6"/>
        <v>1.7662999999999999E-3</v>
      </c>
      <c r="U11">
        <f t="shared" si="7"/>
        <v>2.7009999999999998E-3</v>
      </c>
      <c r="V11" s="6">
        <f t="shared" si="10"/>
        <v>2.7729500000000001E-2</v>
      </c>
      <c r="W11">
        <f t="shared" si="8"/>
        <v>1.7662999999999999E-3</v>
      </c>
      <c r="X11">
        <f t="shared" si="9"/>
        <v>2.7009999999999998E-3</v>
      </c>
      <c r="AA11">
        <f t="shared" si="11"/>
        <v>2</v>
      </c>
      <c r="AB11">
        <v>10</v>
      </c>
      <c r="AC11">
        <v>6.7784999999999998E-3</v>
      </c>
      <c r="AD11">
        <v>1.19577E-2</v>
      </c>
      <c r="AE11">
        <v>4.3080000000000001E-4</v>
      </c>
      <c r="AF11">
        <v>9.9833000000000005E-3</v>
      </c>
      <c r="AG11">
        <v>0.17288139999999999</v>
      </c>
      <c r="AH11">
        <v>-6.03934E-2</v>
      </c>
      <c r="AI11">
        <v>0</v>
      </c>
      <c r="AJ11">
        <v>6.0639999999999999E-4</v>
      </c>
      <c r="AK11">
        <v>3.7376000000000002E-3</v>
      </c>
      <c r="AL11">
        <v>4.8859999999999997E-3</v>
      </c>
      <c r="AM11">
        <v>0</v>
      </c>
      <c r="AN11">
        <v>0.62151060000000002</v>
      </c>
      <c r="AO11">
        <v>0.1509103</v>
      </c>
      <c r="AP11">
        <v>6.42128E-2</v>
      </c>
      <c r="AQ11">
        <v>6.4460999999999997E-3</v>
      </c>
      <c r="AT11" s="4">
        <v>9</v>
      </c>
      <c r="AU11" s="2">
        <v>1.00553E-2</v>
      </c>
      <c r="AV11" s="2">
        <v>2.7729500000000001E-2</v>
      </c>
      <c r="AW11" s="2">
        <v>1.7662999999999999E-3</v>
      </c>
      <c r="AX11" s="2">
        <v>2.7009999999999998E-3</v>
      </c>
    </row>
    <row r="12" spans="1:50" x14ac:dyDescent="0.35">
      <c r="A12" s="4" t="s">
        <v>62</v>
      </c>
      <c r="B12" s="2">
        <v>12167649</v>
      </c>
      <c r="C12" s="2">
        <v>13841839</v>
      </c>
      <c r="D12" s="2">
        <v>102337295</v>
      </c>
      <c r="Q12" s="2">
        <v>8</v>
      </c>
      <c r="R12">
        <f t="shared" si="4"/>
        <v>9.3204999999999989E-3</v>
      </c>
      <c r="S12">
        <f t="shared" si="5"/>
        <v>2.6844400000000001E-2</v>
      </c>
      <c r="T12">
        <f t="shared" si="6"/>
        <v>1.7195000000000001E-3</v>
      </c>
      <c r="U12">
        <f t="shared" si="7"/>
        <v>2.6047000000000002E-3</v>
      </c>
      <c r="V12" s="6">
        <f t="shared" si="10"/>
        <v>2.6844400000000001E-2</v>
      </c>
      <c r="W12">
        <f t="shared" si="8"/>
        <v>1.7195000000000001E-3</v>
      </c>
      <c r="X12">
        <f t="shared" si="9"/>
        <v>2.6047000000000002E-3</v>
      </c>
      <c r="AA12">
        <f t="shared" si="11"/>
        <v>2</v>
      </c>
      <c r="AB12">
        <v>11</v>
      </c>
      <c r="AC12">
        <v>6.3477000000000004E-3</v>
      </c>
      <c r="AD12">
        <v>1.14071E-2</v>
      </c>
      <c r="AE12">
        <v>3.7800000000000003E-4</v>
      </c>
      <c r="AF12">
        <v>9.3404999999999998E-3</v>
      </c>
      <c r="AG12">
        <v>0.1696445</v>
      </c>
      <c r="AH12">
        <v>-5.9683800000000002E-2</v>
      </c>
      <c r="AI12">
        <v>0</v>
      </c>
      <c r="AJ12">
        <v>5.8540000000000003E-4</v>
      </c>
      <c r="AK12">
        <v>3.3370000000000001E-3</v>
      </c>
      <c r="AL12">
        <v>4.3693999999999998E-3</v>
      </c>
      <c r="AM12">
        <v>0</v>
      </c>
      <c r="AN12">
        <v>0.6345153</v>
      </c>
      <c r="AO12">
        <v>0.1585847</v>
      </c>
      <c r="AP12">
        <v>6.3110799999999995E-2</v>
      </c>
      <c r="AQ12">
        <v>6.0558000000000001E-3</v>
      </c>
      <c r="AT12" s="4">
        <v>10</v>
      </c>
      <c r="AU12" s="2">
        <v>9.3204999999999989E-3</v>
      </c>
      <c r="AV12" s="2">
        <v>2.6844400000000001E-2</v>
      </c>
      <c r="AW12" s="2">
        <v>1.7195000000000001E-3</v>
      </c>
      <c r="AX12" s="2">
        <v>2.6047000000000002E-3</v>
      </c>
    </row>
    <row r="13" spans="1:50" x14ac:dyDescent="0.35">
      <c r="A13" s="4" t="s">
        <v>63</v>
      </c>
      <c r="B13" s="2">
        <v>11634114</v>
      </c>
      <c r="C13" s="2">
        <v>12539295</v>
      </c>
      <c r="D13" s="2">
        <v>103479341</v>
      </c>
      <c r="Q13" s="2">
        <v>13</v>
      </c>
      <c r="R13">
        <f t="shared" si="4"/>
        <v>8.689800000000001E-3</v>
      </c>
      <c r="S13">
        <f t="shared" si="5"/>
        <v>2.59635E-2</v>
      </c>
      <c r="T13">
        <f t="shared" si="6"/>
        <v>1.6733E-3</v>
      </c>
      <c r="U13">
        <f t="shared" si="7"/>
        <v>2.5543000000000002E-3</v>
      </c>
      <c r="V13" s="6">
        <f t="shared" si="10"/>
        <v>2.59635E-2</v>
      </c>
      <c r="W13">
        <f t="shared" si="8"/>
        <v>1.6733E-3</v>
      </c>
      <c r="X13">
        <f t="shared" si="9"/>
        <v>2.5543000000000002E-3</v>
      </c>
      <c r="AA13">
        <f t="shared" si="11"/>
        <v>2</v>
      </c>
      <c r="AB13">
        <v>12</v>
      </c>
      <c r="AC13">
        <v>5.9696999999999997E-3</v>
      </c>
      <c r="AD13">
        <v>1.0925799999999999E-2</v>
      </c>
      <c r="AE13">
        <v>3.3349999999999997E-4</v>
      </c>
      <c r="AF13">
        <v>8.7699000000000006E-3</v>
      </c>
      <c r="AG13">
        <v>0.1671359</v>
      </c>
      <c r="AH13">
        <v>-5.9077400000000002E-2</v>
      </c>
      <c r="AI13">
        <v>0</v>
      </c>
      <c r="AJ13">
        <v>5.687E-4</v>
      </c>
      <c r="AK13">
        <v>2.9532999999999998E-3</v>
      </c>
      <c r="AL13">
        <v>3.9643999999999999E-3</v>
      </c>
      <c r="AM13">
        <v>0</v>
      </c>
      <c r="AN13">
        <v>0.64755600000000002</v>
      </c>
      <c r="AO13">
        <v>0.1662893</v>
      </c>
      <c r="AP13">
        <v>6.2260200000000002E-2</v>
      </c>
      <c r="AQ13">
        <v>5.7067000000000003E-3</v>
      </c>
      <c r="AT13" s="4">
        <v>11</v>
      </c>
      <c r="AU13" s="2">
        <v>8.689800000000001E-3</v>
      </c>
      <c r="AV13" s="2">
        <v>2.59635E-2</v>
      </c>
      <c r="AW13" s="2">
        <v>1.6733E-3</v>
      </c>
      <c r="AX13" s="2">
        <v>2.5543000000000002E-3</v>
      </c>
    </row>
    <row r="14" spans="1:50" x14ac:dyDescent="0.35">
      <c r="A14" s="4" t="s">
        <v>64</v>
      </c>
      <c r="B14" s="2">
        <v>16599765</v>
      </c>
      <c r="C14" s="2">
        <v>16631841</v>
      </c>
      <c r="D14" s="2">
        <v>149374231</v>
      </c>
      <c r="Q14" s="2">
        <v>13</v>
      </c>
      <c r="R14">
        <f t="shared" si="4"/>
        <v>8.1379E-3</v>
      </c>
      <c r="S14">
        <f t="shared" si="5"/>
        <v>2.5073999999999999E-2</v>
      </c>
      <c r="T14">
        <f t="shared" si="6"/>
        <v>1.6314999999999999E-3</v>
      </c>
      <c r="U14">
        <f t="shared" si="7"/>
        <v>2.5209999999999998E-3</v>
      </c>
      <c r="V14" s="6">
        <f t="shared" si="10"/>
        <v>2.5073999999999999E-2</v>
      </c>
      <c r="W14">
        <f t="shared" si="8"/>
        <v>1.6314999999999999E-3</v>
      </c>
      <c r="X14">
        <f t="shared" si="9"/>
        <v>2.5209999999999998E-3</v>
      </c>
      <c r="AA14">
        <f t="shared" si="11"/>
        <v>3</v>
      </c>
      <c r="AB14">
        <v>13</v>
      </c>
      <c r="AC14">
        <v>5.6363000000000003E-3</v>
      </c>
      <c r="AD14">
        <v>1.05028E-2</v>
      </c>
      <c r="AE14">
        <v>2.966E-4</v>
      </c>
      <c r="AF14">
        <v>8.2596000000000006E-3</v>
      </c>
      <c r="AG14">
        <v>0.1654476</v>
      </c>
      <c r="AH14">
        <v>-5.8780699999999998E-2</v>
      </c>
      <c r="AI14">
        <v>0</v>
      </c>
      <c r="AJ14">
        <v>5.5469999999999998E-4</v>
      </c>
      <c r="AK14">
        <v>2.6438E-3</v>
      </c>
      <c r="AL14">
        <v>3.6148999999999999E-3</v>
      </c>
      <c r="AM14">
        <v>0</v>
      </c>
      <c r="AN14">
        <v>0.66075870000000003</v>
      </c>
      <c r="AO14">
        <v>0.17385329999999999</v>
      </c>
      <c r="AP14">
        <v>6.1717500000000002E-2</v>
      </c>
      <c r="AQ14">
        <v>5.4000999999999997E-3</v>
      </c>
      <c r="AT14" s="4">
        <v>12</v>
      </c>
      <c r="AU14" s="2">
        <v>8.1379E-3</v>
      </c>
      <c r="AV14" s="2">
        <v>2.5073999999999999E-2</v>
      </c>
      <c r="AW14" s="2">
        <v>1.6314999999999999E-3</v>
      </c>
      <c r="AX14" s="2">
        <v>2.5209999999999998E-3</v>
      </c>
    </row>
    <row r="15" spans="1:50" x14ac:dyDescent="0.35">
      <c r="A15" s="4" t="s">
        <v>43</v>
      </c>
      <c r="B15" s="2">
        <v>66421696</v>
      </c>
      <c r="C15" s="2">
        <v>66999799</v>
      </c>
      <c r="D15" s="2">
        <v>623929109</v>
      </c>
      <c r="E15" s="18"/>
      <c r="F15" s="19"/>
      <c r="G15" s="20"/>
      <c r="H15" s="20"/>
      <c r="I15" s="20"/>
      <c r="J15" s="20"/>
      <c r="K15" s="21"/>
      <c r="L15" s="21"/>
      <c r="Q15" s="2">
        <v>13</v>
      </c>
      <c r="R15">
        <f t="shared" si="4"/>
        <v>7.646E-3</v>
      </c>
      <c r="S15">
        <f t="shared" si="5"/>
        <v>2.4177399999999998E-2</v>
      </c>
      <c r="T15">
        <f t="shared" si="6"/>
        <v>1.5934999999999999E-3</v>
      </c>
      <c r="U15">
        <f t="shared" si="7"/>
        <v>2.4901999999999997E-3</v>
      </c>
      <c r="V15" s="6">
        <f t="shared" si="10"/>
        <v>2.4177399999999998E-2</v>
      </c>
      <c r="W15">
        <f t="shared" si="8"/>
        <v>1.5934999999999999E-3</v>
      </c>
      <c r="X15">
        <f t="shared" si="9"/>
        <v>2.4901999999999997E-3</v>
      </c>
      <c r="AA15">
        <f t="shared" si="11"/>
        <v>3</v>
      </c>
      <c r="AB15">
        <v>14</v>
      </c>
      <c r="AC15">
        <v>5.3397000000000002E-3</v>
      </c>
      <c r="AD15">
        <v>1.0131299999999999E-2</v>
      </c>
      <c r="AE15">
        <v>2.6370000000000001E-4</v>
      </c>
      <c r="AF15">
        <v>7.8031999999999997E-3</v>
      </c>
      <c r="AG15">
        <v>0.16437740000000001</v>
      </c>
      <c r="AH15">
        <v>-5.8664000000000001E-2</v>
      </c>
      <c r="AI15">
        <v>0</v>
      </c>
      <c r="AJ15">
        <v>5.4299999999999997E-4</v>
      </c>
      <c r="AK15">
        <v>2.3693999999999998E-3</v>
      </c>
      <c r="AL15">
        <v>3.3070999999999999E-3</v>
      </c>
      <c r="AM15">
        <v>0</v>
      </c>
      <c r="AN15">
        <v>0.67396230000000001</v>
      </c>
      <c r="AO15">
        <v>0.18140619999999999</v>
      </c>
      <c r="AP15">
        <v>6.13999E-2</v>
      </c>
      <c r="AQ15">
        <v>5.1260999999999998E-3</v>
      </c>
      <c r="AT15" s="4">
        <v>13</v>
      </c>
      <c r="AU15" s="2">
        <v>7.646E-3</v>
      </c>
      <c r="AV15" s="2">
        <v>2.4177399999999998E-2</v>
      </c>
      <c r="AW15" s="2">
        <v>1.5934999999999999E-3</v>
      </c>
      <c r="AX15" s="2">
        <v>2.4901999999999997E-3</v>
      </c>
    </row>
    <row r="16" spans="1:50" x14ac:dyDescent="0.35">
      <c r="E16" s="18"/>
      <c r="F16" s="22"/>
      <c r="G16" s="22"/>
      <c r="H16" s="22"/>
      <c r="I16" s="22"/>
      <c r="J16" s="22"/>
      <c r="K16" s="22"/>
      <c r="L16" s="21"/>
      <c r="Q16" s="2">
        <v>13</v>
      </c>
      <c r="R16">
        <f t="shared" si="4"/>
        <v>7.2004E-3</v>
      </c>
      <c r="S16">
        <f t="shared" si="5"/>
        <v>2.32791E-2</v>
      </c>
      <c r="T16">
        <f t="shared" si="6"/>
        <v>1.5578E-3</v>
      </c>
      <c r="U16">
        <f t="shared" si="7"/>
        <v>2.4561000000000001E-3</v>
      </c>
      <c r="V16" s="6">
        <f t="shared" si="10"/>
        <v>2.32791E-2</v>
      </c>
      <c r="W16">
        <f t="shared" si="8"/>
        <v>1.5578E-3</v>
      </c>
      <c r="X16">
        <f t="shared" si="9"/>
        <v>2.4561000000000001E-3</v>
      </c>
      <c r="AA16">
        <f t="shared" si="11"/>
        <v>3</v>
      </c>
      <c r="AB16">
        <v>15</v>
      </c>
      <c r="AC16">
        <v>5.0759999999999998E-3</v>
      </c>
      <c r="AD16">
        <v>9.8025999999999999E-3</v>
      </c>
      <c r="AE16">
        <v>2.366E-4</v>
      </c>
      <c r="AF16">
        <v>7.3918999999999999E-3</v>
      </c>
      <c r="AG16">
        <v>0.16389329999999999</v>
      </c>
      <c r="AH16">
        <v>-5.8743900000000002E-2</v>
      </c>
      <c r="AI16">
        <v>0</v>
      </c>
      <c r="AJ16">
        <v>5.329E-4</v>
      </c>
      <c r="AK16">
        <v>2.1373999999999998E-3</v>
      </c>
      <c r="AL16">
        <v>3.0514000000000001E-3</v>
      </c>
      <c r="AM16">
        <v>0</v>
      </c>
      <c r="AN16">
        <v>0.68724980000000002</v>
      </c>
      <c r="AO16">
        <v>0.1888474</v>
      </c>
      <c r="AP16">
        <v>6.1303099999999999E-2</v>
      </c>
      <c r="AQ16">
        <v>4.8820000000000001E-3</v>
      </c>
      <c r="AT16" s="4">
        <v>14</v>
      </c>
      <c r="AU16" s="2">
        <v>7.2004E-3</v>
      </c>
      <c r="AV16" s="2">
        <v>2.32791E-2</v>
      </c>
      <c r="AW16" s="2">
        <v>1.5578E-3</v>
      </c>
      <c r="AX16" s="2">
        <v>2.4561000000000001E-3</v>
      </c>
    </row>
    <row r="17" spans="5:50" x14ac:dyDescent="0.35">
      <c r="E17" s="18"/>
      <c r="F17" s="19"/>
      <c r="G17" s="20"/>
      <c r="H17" s="20"/>
      <c r="I17" s="20"/>
      <c r="J17" s="20"/>
      <c r="K17" s="21"/>
      <c r="L17" s="21"/>
      <c r="Q17" s="2">
        <v>13</v>
      </c>
      <c r="R17">
        <f t="shared" si="4"/>
        <v>6.7916000000000001E-3</v>
      </c>
      <c r="S17">
        <f t="shared" si="5"/>
        <v>2.23853E-2</v>
      </c>
      <c r="T17">
        <f t="shared" si="6"/>
        <v>1.523E-3</v>
      </c>
      <c r="U17">
        <f t="shared" si="7"/>
        <v>2.4167999999999998E-3</v>
      </c>
      <c r="V17" s="6">
        <f t="shared" si="10"/>
        <v>2.23853E-2</v>
      </c>
      <c r="W17">
        <f t="shared" si="8"/>
        <v>1.523E-3</v>
      </c>
      <c r="X17">
        <f t="shared" si="9"/>
        <v>2.4167999999999998E-3</v>
      </c>
      <c r="AA17">
        <f t="shared" si="11"/>
        <v>3</v>
      </c>
      <c r="AB17">
        <v>16</v>
      </c>
      <c r="AC17">
        <v>4.8393999999999998E-3</v>
      </c>
      <c r="AD17">
        <v>9.5116000000000003E-3</v>
      </c>
      <c r="AE17">
        <v>2.1259999999999999E-4</v>
      </c>
      <c r="AF17">
        <v>7.0207000000000004E-3</v>
      </c>
      <c r="AG17">
        <v>0.16389020000000001</v>
      </c>
      <c r="AH17">
        <v>-5.8977500000000002E-2</v>
      </c>
      <c r="AI17">
        <v>0</v>
      </c>
      <c r="AJ17">
        <v>5.2419999999999995E-4</v>
      </c>
      <c r="AK17">
        <v>1.9383E-3</v>
      </c>
      <c r="AL17">
        <v>2.8254999999999999E-3</v>
      </c>
      <c r="AM17">
        <v>0</v>
      </c>
      <c r="AN17">
        <v>0.70052910000000002</v>
      </c>
      <c r="AO17">
        <v>0.19623019999999999</v>
      </c>
      <c r="AP17">
        <v>6.1384500000000002E-2</v>
      </c>
      <c r="AQ17">
        <v>4.6623999999999997E-3</v>
      </c>
      <c r="AT17" s="4">
        <v>15</v>
      </c>
      <c r="AU17" s="2">
        <v>6.7916000000000001E-3</v>
      </c>
      <c r="AV17" s="2">
        <v>2.23853E-2</v>
      </c>
      <c r="AW17" s="2">
        <v>1.523E-3</v>
      </c>
      <c r="AX17" s="2">
        <v>2.4167999999999998E-3</v>
      </c>
    </row>
    <row r="18" spans="5:50" x14ac:dyDescent="0.35">
      <c r="E18" s="18"/>
      <c r="F18" s="19"/>
      <c r="G18" s="19"/>
      <c r="H18" s="19"/>
      <c r="I18" s="19"/>
      <c r="J18" s="19"/>
      <c r="K18" s="21"/>
      <c r="L18" s="21"/>
      <c r="Q18" s="2">
        <v>18</v>
      </c>
      <c r="R18">
        <f t="shared" si="4"/>
        <v>6.4125999999999992E-3</v>
      </c>
      <c r="S18">
        <f t="shared" si="5"/>
        <v>2.1500999999999999E-2</v>
      </c>
      <c r="T18">
        <f t="shared" si="6"/>
        <v>1.4878999999999999E-3</v>
      </c>
      <c r="U18">
        <f t="shared" si="7"/>
        <v>2.3721999999999997E-3</v>
      </c>
      <c r="V18" s="6">
        <f t="shared" si="10"/>
        <v>2.1500999999999999E-2</v>
      </c>
      <c r="W18">
        <f t="shared" si="8"/>
        <v>1.4878999999999999E-3</v>
      </c>
      <c r="X18">
        <f t="shared" si="9"/>
        <v>2.3721999999999997E-3</v>
      </c>
      <c r="AA18">
        <f t="shared" si="11"/>
        <v>4</v>
      </c>
      <c r="AB18">
        <v>17</v>
      </c>
      <c r="AC18">
        <v>4.6268000000000004E-3</v>
      </c>
      <c r="AD18">
        <v>9.2523999999999992E-3</v>
      </c>
      <c r="AE18">
        <v>1.9249999999999999E-4</v>
      </c>
      <c r="AF18">
        <v>6.6835999999999996E-3</v>
      </c>
      <c r="AG18">
        <v>0.16432179999999999</v>
      </c>
      <c r="AH18">
        <v>-5.93546E-2</v>
      </c>
      <c r="AI18">
        <v>0</v>
      </c>
      <c r="AJ18">
        <v>5.1659999999999998E-4</v>
      </c>
      <c r="AK18">
        <v>1.7669999999999999E-3</v>
      </c>
      <c r="AL18">
        <v>2.6358000000000002E-3</v>
      </c>
      <c r="AM18">
        <v>0</v>
      </c>
      <c r="AN18">
        <v>0.71384139999999996</v>
      </c>
      <c r="AO18">
        <v>0.2035016</v>
      </c>
      <c r="AP18">
        <v>6.1630200000000003E-2</v>
      </c>
      <c r="AQ18">
        <v>4.4644999999999997E-3</v>
      </c>
      <c r="AT18" s="4">
        <v>16</v>
      </c>
      <c r="AU18" s="2">
        <v>6.4125999999999992E-3</v>
      </c>
      <c r="AV18" s="2">
        <v>2.1500999999999999E-2</v>
      </c>
      <c r="AW18" s="2">
        <v>1.4878999999999999E-3</v>
      </c>
      <c r="AX18" s="2">
        <v>2.3721999999999997E-3</v>
      </c>
    </row>
    <row r="19" spans="5:50" x14ac:dyDescent="0.35">
      <c r="E19" s="18"/>
      <c r="F19" s="19"/>
      <c r="G19" s="19"/>
      <c r="H19" s="19"/>
      <c r="I19" s="19"/>
      <c r="J19" s="19"/>
      <c r="K19" s="21"/>
      <c r="L19" s="21"/>
      <c r="Q19" s="2">
        <v>18</v>
      </c>
      <c r="R19">
        <f t="shared" si="4"/>
        <v>6.0585999999999999E-3</v>
      </c>
      <c r="S19">
        <f t="shared" si="5"/>
        <v>2.06299E-2</v>
      </c>
      <c r="T19">
        <f t="shared" si="6"/>
        <v>1.4518000000000001E-3</v>
      </c>
      <c r="U19">
        <f t="shared" si="7"/>
        <v>2.3227E-3</v>
      </c>
      <c r="V19" s="6">
        <f t="shared" si="10"/>
        <v>2.06299E-2</v>
      </c>
      <c r="W19">
        <f t="shared" si="8"/>
        <v>1.4518000000000001E-3</v>
      </c>
      <c r="X19">
        <f t="shared" si="9"/>
        <v>2.3227E-3</v>
      </c>
      <c r="AA19">
        <f t="shared" si="11"/>
        <v>4</v>
      </c>
      <c r="AB19">
        <v>18</v>
      </c>
      <c r="AC19">
        <v>4.4342000000000001E-3</v>
      </c>
      <c r="AD19">
        <v>9.0209999999999995E-3</v>
      </c>
      <c r="AE19">
        <v>1.7479999999999999E-4</v>
      </c>
      <c r="AF19">
        <v>6.3766999999999999E-3</v>
      </c>
      <c r="AG19">
        <v>0.16512370000000001</v>
      </c>
      <c r="AH19">
        <v>-5.9853799999999999E-2</v>
      </c>
      <c r="AI19">
        <v>0</v>
      </c>
      <c r="AJ19">
        <v>5.0989999999999998E-4</v>
      </c>
      <c r="AK19">
        <v>1.6202E-3</v>
      </c>
      <c r="AL19">
        <v>2.4688000000000002E-3</v>
      </c>
      <c r="AM19">
        <v>0</v>
      </c>
      <c r="AN19">
        <v>0.72713740000000004</v>
      </c>
      <c r="AO19">
        <v>0.21067820000000001</v>
      </c>
      <c r="AP19">
        <v>6.20145E-2</v>
      </c>
      <c r="AQ19">
        <v>4.2849999999999997E-3</v>
      </c>
      <c r="AT19" s="4">
        <v>17</v>
      </c>
      <c r="AU19" s="2">
        <v>6.0585999999999999E-3</v>
      </c>
      <c r="AV19" s="2">
        <v>2.06299E-2</v>
      </c>
      <c r="AW19" s="2">
        <v>1.4518000000000001E-3</v>
      </c>
      <c r="AX19" s="2">
        <v>2.3227E-3</v>
      </c>
    </row>
    <row r="20" spans="5:50" x14ac:dyDescent="0.35">
      <c r="E20" s="18"/>
      <c r="F20" s="19"/>
      <c r="G20" s="19"/>
      <c r="H20" s="19"/>
      <c r="I20" s="19"/>
      <c r="J20" s="19"/>
      <c r="K20" s="18"/>
      <c r="L20" s="18"/>
      <c r="Q20" s="2">
        <v>18</v>
      </c>
      <c r="R20">
        <f t="shared" si="4"/>
        <v>5.7263999999999995E-3</v>
      </c>
      <c r="S20">
        <f t="shared" si="5"/>
        <v>1.97751E-2</v>
      </c>
      <c r="T20">
        <f t="shared" si="6"/>
        <v>1.4142E-3</v>
      </c>
      <c r="U20">
        <f t="shared" si="7"/>
        <v>2.2688999999999999E-3</v>
      </c>
      <c r="V20" s="6">
        <f t="shared" si="10"/>
        <v>1.97751E-2</v>
      </c>
      <c r="W20">
        <f t="shared" si="8"/>
        <v>1.4142E-3</v>
      </c>
      <c r="X20">
        <f t="shared" si="9"/>
        <v>2.2688999999999999E-3</v>
      </c>
      <c r="AA20">
        <f t="shared" si="11"/>
        <v>4</v>
      </c>
      <c r="AB20">
        <v>19</v>
      </c>
      <c r="AC20">
        <v>4.2595000000000003E-3</v>
      </c>
      <c r="AD20">
        <v>8.8134000000000007E-3</v>
      </c>
      <c r="AE20">
        <v>1.596E-4</v>
      </c>
      <c r="AF20">
        <v>6.0959999999999999E-3</v>
      </c>
      <c r="AG20">
        <v>0.1662555</v>
      </c>
      <c r="AH20">
        <v>-6.0462700000000001E-2</v>
      </c>
      <c r="AI20">
        <v>0</v>
      </c>
      <c r="AJ20">
        <v>5.04E-4</v>
      </c>
      <c r="AK20">
        <v>1.4932000000000001E-3</v>
      </c>
      <c r="AL20">
        <v>2.3262999999999999E-3</v>
      </c>
      <c r="AM20">
        <v>9.9999999999999995E-8</v>
      </c>
      <c r="AN20">
        <v>0.74043349999999997</v>
      </c>
      <c r="AO20">
        <v>0.2177287</v>
      </c>
      <c r="AP20">
        <v>6.2523499999999996E-2</v>
      </c>
      <c r="AQ20">
        <v>4.1215000000000002E-3</v>
      </c>
      <c r="AT20" s="4">
        <v>18</v>
      </c>
      <c r="AU20" s="2">
        <v>5.7263999999999995E-3</v>
      </c>
      <c r="AV20" s="2">
        <v>1.97751E-2</v>
      </c>
      <c r="AW20" s="2">
        <v>1.4142E-3</v>
      </c>
      <c r="AX20" s="2">
        <v>2.2688999999999999E-3</v>
      </c>
    </row>
    <row r="21" spans="5:50" x14ac:dyDescent="0.35">
      <c r="E21" s="18"/>
      <c r="F21" s="19"/>
      <c r="G21" s="19"/>
      <c r="H21" s="19"/>
      <c r="I21" s="19"/>
      <c r="J21" s="19"/>
      <c r="K21" s="18"/>
      <c r="L21" s="18"/>
      <c r="Q21" s="2">
        <v>18</v>
      </c>
      <c r="R21">
        <f t="shared" si="4"/>
        <v>5.4132999999999994E-3</v>
      </c>
      <c r="S21">
        <f t="shared" si="5"/>
        <v>1.8938999999999998E-2</v>
      </c>
      <c r="T21">
        <f t="shared" si="6"/>
        <v>1.3753000000000001E-3</v>
      </c>
      <c r="U21">
        <f t="shared" si="7"/>
        <v>2.2114000000000001E-3</v>
      </c>
      <c r="V21" s="6">
        <f t="shared" si="10"/>
        <v>1.8938999999999998E-2</v>
      </c>
      <c r="W21">
        <f t="shared" si="8"/>
        <v>1.3753000000000001E-3</v>
      </c>
      <c r="X21">
        <f t="shared" si="9"/>
        <v>2.2114000000000001E-3</v>
      </c>
      <c r="AA21">
        <f t="shared" si="11"/>
        <v>4</v>
      </c>
      <c r="AB21">
        <v>20</v>
      </c>
      <c r="AC21">
        <v>4.0997999999999998E-3</v>
      </c>
      <c r="AD21">
        <v>8.6268000000000004E-3</v>
      </c>
      <c r="AE21">
        <v>1.462E-4</v>
      </c>
      <c r="AF21">
        <v>5.8386000000000002E-3</v>
      </c>
      <c r="AG21">
        <v>0.1676752</v>
      </c>
      <c r="AH21">
        <v>-6.1168599999999997E-2</v>
      </c>
      <c r="AI21">
        <v>0</v>
      </c>
      <c r="AJ21">
        <v>4.9870000000000003E-4</v>
      </c>
      <c r="AK21">
        <v>1.3835E-3</v>
      </c>
      <c r="AL21">
        <v>2.2000000000000001E-3</v>
      </c>
      <c r="AM21">
        <v>1.9999999999999999E-7</v>
      </c>
      <c r="AN21">
        <v>0.75369940000000002</v>
      </c>
      <c r="AO21">
        <v>0.224657</v>
      </c>
      <c r="AP21">
        <v>6.3140399999999999E-2</v>
      </c>
      <c r="AQ21">
        <v>3.9719999999999998E-3</v>
      </c>
      <c r="AT21" s="4">
        <v>19</v>
      </c>
      <c r="AU21" s="2">
        <v>5.4132999999999994E-3</v>
      </c>
      <c r="AV21" s="2">
        <v>1.8938999999999998E-2</v>
      </c>
      <c r="AW21" s="2">
        <v>1.3753000000000001E-3</v>
      </c>
      <c r="AX21" s="2">
        <v>2.2114000000000001E-3</v>
      </c>
    </row>
    <row r="22" spans="5:50" x14ac:dyDescent="0.35">
      <c r="E22" s="18"/>
      <c r="F22" s="19"/>
      <c r="G22" s="19"/>
      <c r="H22" s="19"/>
      <c r="I22" s="19"/>
      <c r="J22" s="19"/>
      <c r="K22" s="18"/>
      <c r="L22" s="18"/>
      <c r="Q22" s="2">
        <v>18</v>
      </c>
      <c r="R22">
        <f t="shared" si="4"/>
        <v>5.1176999999999993E-3</v>
      </c>
      <c r="S22">
        <f t="shared" si="5"/>
        <v>1.8122899999999997E-2</v>
      </c>
      <c r="T22">
        <f t="shared" si="6"/>
        <v>1.3350999999999999E-3</v>
      </c>
      <c r="U22">
        <f t="shared" si="7"/>
        <v>2.1511E-3</v>
      </c>
      <c r="V22" s="6">
        <f t="shared" si="10"/>
        <v>1.8122899999999997E-2</v>
      </c>
      <c r="W22">
        <f t="shared" si="8"/>
        <v>1.3350999999999999E-3</v>
      </c>
      <c r="X22">
        <f t="shared" si="9"/>
        <v>2.1511E-3</v>
      </c>
      <c r="AA22">
        <f t="shared" si="11"/>
        <v>5</v>
      </c>
      <c r="AB22">
        <v>21</v>
      </c>
      <c r="AC22">
        <v>3.9535999999999998E-3</v>
      </c>
      <c r="AD22">
        <v>8.4583000000000002E-3</v>
      </c>
      <c r="AE22">
        <v>1.3459999999999999E-4</v>
      </c>
      <c r="AF22">
        <v>5.6016E-3</v>
      </c>
      <c r="AG22">
        <v>0.16935020000000001</v>
      </c>
      <c r="AH22">
        <v>-6.1959699999999999E-2</v>
      </c>
      <c r="AI22">
        <v>0</v>
      </c>
      <c r="AJ22">
        <v>4.9390000000000002E-4</v>
      </c>
      <c r="AK22">
        <v>1.2880000000000001E-3</v>
      </c>
      <c r="AL22">
        <v>2.0907E-3</v>
      </c>
      <c r="AM22">
        <v>3.9999999999999998E-7</v>
      </c>
      <c r="AN22">
        <v>0.76693829999999996</v>
      </c>
      <c r="AO22">
        <v>0.23144529999999999</v>
      </c>
      <c r="AP22">
        <v>6.3853400000000005E-2</v>
      </c>
      <c r="AQ22">
        <v>3.8346999999999999E-3</v>
      </c>
      <c r="AT22" s="4">
        <v>20</v>
      </c>
      <c r="AU22" s="2">
        <v>5.1176999999999993E-3</v>
      </c>
      <c r="AV22" s="2">
        <v>1.8122899999999997E-2</v>
      </c>
      <c r="AW22" s="2">
        <v>1.3350999999999999E-3</v>
      </c>
      <c r="AX22" s="2">
        <v>2.1511E-3</v>
      </c>
    </row>
    <row r="23" spans="5:50" x14ac:dyDescent="0.35">
      <c r="E23" s="18"/>
      <c r="F23" s="18"/>
      <c r="G23" s="18"/>
      <c r="H23" s="18"/>
      <c r="I23" s="18"/>
      <c r="J23" s="18"/>
      <c r="K23" s="18"/>
      <c r="L23" s="18"/>
      <c r="Q23" s="2">
        <v>23</v>
      </c>
      <c r="R23">
        <f t="shared" si="4"/>
        <v>4.8380000000000003E-3</v>
      </c>
      <c r="S23">
        <f t="shared" si="5"/>
        <v>1.7328400000000001E-2</v>
      </c>
      <c r="T23">
        <f t="shared" si="6"/>
        <v>1.2937999999999999E-3</v>
      </c>
      <c r="U23">
        <f t="shared" si="7"/>
        <v>2.0883000000000004E-3</v>
      </c>
      <c r="V23" s="6">
        <f t="shared" si="10"/>
        <v>1.7328400000000001E-2</v>
      </c>
      <c r="W23">
        <f t="shared" si="8"/>
        <v>1.2937999999999999E-3</v>
      </c>
      <c r="X23">
        <f t="shared" si="9"/>
        <v>2.0883000000000004E-3</v>
      </c>
      <c r="AA23">
        <f t="shared" si="11"/>
        <v>5</v>
      </c>
      <c r="AB23">
        <v>22</v>
      </c>
      <c r="AC23">
        <v>3.8191000000000002E-3</v>
      </c>
      <c r="AD23">
        <v>8.3058999999999997E-3</v>
      </c>
      <c r="AE23">
        <v>1.2420000000000001E-4</v>
      </c>
      <c r="AF23">
        <v>5.3828000000000001E-3</v>
      </c>
      <c r="AG23">
        <v>0.1712495</v>
      </c>
      <c r="AH23">
        <v>-6.2825900000000004E-2</v>
      </c>
      <c r="AI23">
        <v>0</v>
      </c>
      <c r="AJ23">
        <v>4.8959999999999997E-4</v>
      </c>
      <c r="AK23">
        <v>1.2047E-3</v>
      </c>
      <c r="AL23">
        <v>1.9940000000000001E-3</v>
      </c>
      <c r="AM23">
        <v>6.9999999999999997E-7</v>
      </c>
      <c r="AN23">
        <v>0.78012950000000003</v>
      </c>
      <c r="AO23">
        <v>0.23809449999999999</v>
      </c>
      <c r="AP23">
        <v>6.4649700000000004E-2</v>
      </c>
      <c r="AQ23">
        <v>3.7081000000000002E-3</v>
      </c>
      <c r="AT23" s="4">
        <v>21</v>
      </c>
      <c r="AU23" s="2">
        <v>4.8380000000000003E-3</v>
      </c>
      <c r="AV23" s="2">
        <v>1.7328400000000001E-2</v>
      </c>
      <c r="AW23" s="2">
        <v>1.2937999999999999E-3</v>
      </c>
      <c r="AX23" s="2">
        <v>2.0883000000000004E-3</v>
      </c>
    </row>
    <row r="24" spans="5:50" x14ac:dyDescent="0.35">
      <c r="E24" s="18"/>
      <c r="F24" s="18"/>
      <c r="G24" s="18"/>
      <c r="H24" s="18"/>
      <c r="I24" s="18"/>
      <c r="J24" s="18"/>
      <c r="K24" s="18"/>
      <c r="L24" s="18"/>
      <c r="Q24" s="2">
        <v>23</v>
      </c>
      <c r="R24">
        <f t="shared" si="4"/>
        <v>4.5732000000000004E-3</v>
      </c>
      <c r="S24">
        <f t="shared" si="5"/>
        <v>1.6556399999999999E-2</v>
      </c>
      <c r="T24">
        <f t="shared" si="6"/>
        <v>1.2515E-3</v>
      </c>
      <c r="U24">
        <f t="shared" si="7"/>
        <v>2.0237000000000002E-3</v>
      </c>
      <c r="V24" s="6">
        <f t="shared" si="10"/>
        <v>1.6556399999999999E-2</v>
      </c>
      <c r="W24">
        <f t="shared" si="8"/>
        <v>1.2515E-3</v>
      </c>
      <c r="X24">
        <f t="shared" si="9"/>
        <v>2.0237000000000002E-3</v>
      </c>
      <c r="AA24">
        <f t="shared" si="11"/>
        <v>5</v>
      </c>
      <c r="AB24">
        <v>23</v>
      </c>
      <c r="AC24">
        <v>3.6949000000000001E-3</v>
      </c>
      <c r="AD24">
        <v>8.1674E-3</v>
      </c>
      <c r="AE24">
        <v>1.1510000000000001E-4</v>
      </c>
      <c r="AF24">
        <v>5.1802000000000003E-3</v>
      </c>
      <c r="AG24">
        <v>0.1733451</v>
      </c>
      <c r="AH24">
        <v>-6.3755599999999996E-2</v>
      </c>
      <c r="AI24">
        <v>0</v>
      </c>
      <c r="AJ24">
        <v>4.8559999999999999E-4</v>
      </c>
      <c r="AK24">
        <v>1.1314999999999999E-3</v>
      </c>
      <c r="AL24">
        <v>1.9101999999999999E-3</v>
      </c>
      <c r="AM24">
        <v>1.1999999999999999E-6</v>
      </c>
      <c r="AN24">
        <v>0.79326929999999996</v>
      </c>
      <c r="AO24">
        <v>0.2445958</v>
      </c>
      <c r="AP24">
        <v>6.5518099999999996E-2</v>
      </c>
      <c r="AQ24">
        <v>3.5910999999999998E-3</v>
      </c>
      <c r="AT24" s="4">
        <v>22</v>
      </c>
      <c r="AU24" s="2">
        <v>4.5732000000000004E-3</v>
      </c>
      <c r="AV24" s="2">
        <v>1.6556399999999999E-2</v>
      </c>
      <c r="AW24" s="2">
        <v>1.2515E-3</v>
      </c>
      <c r="AX24" s="2">
        <v>2.0237000000000002E-3</v>
      </c>
    </row>
    <row r="25" spans="5:50" x14ac:dyDescent="0.35">
      <c r="E25" s="18"/>
      <c r="F25" s="18"/>
      <c r="G25" s="18"/>
      <c r="H25" s="18"/>
      <c r="I25" s="18"/>
      <c r="J25" s="18"/>
      <c r="K25" s="18"/>
      <c r="L25" s="18"/>
      <c r="Q25" s="2">
        <v>23</v>
      </c>
      <c r="R25">
        <f t="shared" si="4"/>
        <v>4.3225999999999994E-3</v>
      </c>
      <c r="S25">
        <f t="shared" si="5"/>
        <v>1.5807300000000003E-2</v>
      </c>
      <c r="T25">
        <f t="shared" si="6"/>
        <v>1.2086E-3</v>
      </c>
      <c r="U25">
        <f t="shared" si="7"/>
        <v>1.9575999999999999E-3</v>
      </c>
      <c r="V25" s="6">
        <f t="shared" si="10"/>
        <v>1.5807300000000003E-2</v>
      </c>
      <c r="W25">
        <f t="shared" si="8"/>
        <v>1.2086E-3</v>
      </c>
      <c r="X25">
        <f t="shared" si="9"/>
        <v>1.9575999999999999E-3</v>
      </c>
      <c r="AA25">
        <f t="shared" si="11"/>
        <v>5</v>
      </c>
      <c r="AB25">
        <v>24</v>
      </c>
      <c r="AC25">
        <v>3.5798000000000002E-3</v>
      </c>
      <c r="AD25">
        <v>8.0412999999999995E-3</v>
      </c>
      <c r="AE25">
        <v>1.07E-4</v>
      </c>
      <c r="AF25">
        <v>4.9921000000000002E-3</v>
      </c>
      <c r="AG25">
        <v>0.1756104</v>
      </c>
      <c r="AH25">
        <v>-6.4738500000000004E-2</v>
      </c>
      <c r="AI25">
        <v>0</v>
      </c>
      <c r="AJ25">
        <v>4.819E-4</v>
      </c>
      <c r="AK25">
        <v>1.0673E-3</v>
      </c>
      <c r="AL25">
        <v>1.8366999999999999E-3</v>
      </c>
      <c r="AM25">
        <v>1.9E-6</v>
      </c>
      <c r="AN25">
        <v>0.80634139999999999</v>
      </c>
      <c r="AO25">
        <v>0.2509499</v>
      </c>
      <c r="AP25">
        <v>6.6446699999999997E-2</v>
      </c>
      <c r="AQ25">
        <v>3.4824000000000001E-3</v>
      </c>
      <c r="AT25" s="4">
        <v>23</v>
      </c>
      <c r="AU25" s="2">
        <v>4.3225999999999994E-3</v>
      </c>
      <c r="AV25" s="2">
        <v>1.5807300000000003E-2</v>
      </c>
      <c r="AW25" s="2">
        <v>1.2086E-3</v>
      </c>
      <c r="AX25" s="2">
        <v>1.9575999999999999E-3</v>
      </c>
    </row>
    <row r="26" spans="5:50" x14ac:dyDescent="0.35">
      <c r="Q26" s="2">
        <v>23</v>
      </c>
      <c r="R26">
        <f t="shared" si="4"/>
        <v>4.0853E-3</v>
      </c>
      <c r="S26">
        <f t="shared" si="5"/>
        <v>1.5081499999999999E-2</v>
      </c>
      <c r="T26">
        <f t="shared" si="6"/>
        <v>1.1651000000000001E-3</v>
      </c>
      <c r="U26">
        <f t="shared" si="7"/>
        <v>1.8908E-3</v>
      </c>
      <c r="V26" s="6">
        <f t="shared" si="10"/>
        <v>1.5081499999999999E-2</v>
      </c>
      <c r="W26">
        <f t="shared" si="8"/>
        <v>1.1651000000000001E-3</v>
      </c>
      <c r="X26">
        <f t="shared" si="9"/>
        <v>1.8908E-3</v>
      </c>
      <c r="AA26">
        <f t="shared" si="11"/>
        <v>6</v>
      </c>
      <c r="AB26">
        <v>25</v>
      </c>
      <c r="AC26">
        <v>3.4727999999999998E-3</v>
      </c>
      <c r="AD26">
        <v>7.9260000000000008E-3</v>
      </c>
      <c r="AE26">
        <v>9.9699999999999998E-5</v>
      </c>
      <c r="AF26">
        <v>4.8170000000000001E-3</v>
      </c>
      <c r="AG26">
        <v>0.17801980000000001</v>
      </c>
      <c r="AH26">
        <v>-6.5762500000000002E-2</v>
      </c>
      <c r="AI26">
        <v>0</v>
      </c>
      <c r="AJ26">
        <v>4.7849999999999998E-4</v>
      </c>
      <c r="AK26">
        <v>1.0108000000000001E-3</v>
      </c>
      <c r="AL26">
        <v>1.7734999999999999E-3</v>
      </c>
      <c r="AM26">
        <v>3.1E-6</v>
      </c>
      <c r="AN26">
        <v>0.81933719999999999</v>
      </c>
      <c r="AO26">
        <v>0.25715349999999998</v>
      </c>
      <c r="AP26">
        <v>6.7423200000000003E-2</v>
      </c>
      <c r="AQ26">
        <v>3.3812999999999998E-3</v>
      </c>
      <c r="AT26" s="4">
        <v>24</v>
      </c>
      <c r="AU26" s="2">
        <v>4.0853E-3</v>
      </c>
      <c r="AV26" s="2">
        <v>1.5081499999999999E-2</v>
      </c>
      <c r="AW26" s="2">
        <v>1.1651000000000001E-3</v>
      </c>
      <c r="AX26" s="2">
        <v>1.8908E-3</v>
      </c>
    </row>
    <row r="27" spans="5:50" x14ac:dyDescent="0.35">
      <c r="Q27" s="2">
        <v>23</v>
      </c>
      <c r="R27">
        <f t="shared" si="4"/>
        <v>3.8604999999999998E-3</v>
      </c>
      <c r="S27">
        <f t="shared" si="5"/>
        <v>1.4379300000000001E-2</v>
      </c>
      <c r="T27">
        <f t="shared" si="6"/>
        <v>1.1214999999999999E-3</v>
      </c>
      <c r="U27">
        <f t="shared" si="7"/>
        <v>1.8235999999999999E-3</v>
      </c>
      <c r="V27" s="6">
        <f t="shared" si="10"/>
        <v>1.4379300000000001E-2</v>
      </c>
      <c r="W27">
        <f t="shared" si="8"/>
        <v>1.1214999999999999E-3</v>
      </c>
      <c r="X27">
        <f t="shared" si="9"/>
        <v>1.8235999999999999E-3</v>
      </c>
      <c r="AA27">
        <f t="shared" si="11"/>
        <v>6</v>
      </c>
      <c r="AB27">
        <v>26</v>
      </c>
      <c r="AC27">
        <v>3.3731E-3</v>
      </c>
      <c r="AD27">
        <v>7.8201999999999994E-3</v>
      </c>
      <c r="AE27">
        <v>9.3300000000000005E-5</v>
      </c>
      <c r="AF27">
        <v>4.6537000000000002E-3</v>
      </c>
      <c r="AG27">
        <v>0.1805485</v>
      </c>
      <c r="AH27">
        <v>-6.6816E-2</v>
      </c>
      <c r="AI27">
        <v>0</v>
      </c>
      <c r="AJ27">
        <v>4.7530000000000001E-4</v>
      </c>
      <c r="AK27">
        <v>9.6100000000000005E-4</v>
      </c>
      <c r="AL27">
        <v>1.7187000000000001E-3</v>
      </c>
      <c r="AM27">
        <v>5.1000000000000003E-6</v>
      </c>
      <c r="AN27">
        <v>0.83224039999999999</v>
      </c>
      <c r="AO27">
        <v>0.26320870000000002</v>
      </c>
      <c r="AP27">
        <v>6.8434599999999998E-2</v>
      </c>
      <c r="AQ27">
        <v>3.2867E-3</v>
      </c>
      <c r="AT27" s="4">
        <v>25</v>
      </c>
      <c r="AU27" s="2">
        <v>3.8604999999999998E-3</v>
      </c>
      <c r="AV27" s="2">
        <v>1.4379300000000001E-2</v>
      </c>
      <c r="AW27" s="2">
        <v>1.1214999999999999E-3</v>
      </c>
      <c r="AX27" s="2">
        <v>1.8235999999999999E-3</v>
      </c>
    </row>
    <row r="28" spans="5:50" x14ac:dyDescent="0.35">
      <c r="Q28" s="2">
        <v>23</v>
      </c>
      <c r="R28">
        <f t="shared" si="4"/>
        <v>3.6476999999999998E-3</v>
      </c>
      <c r="S28">
        <f t="shared" si="5"/>
        <v>1.37009E-2</v>
      </c>
      <c r="T28">
        <f t="shared" si="6"/>
        <v>1.0778000000000001E-3</v>
      </c>
      <c r="U28">
        <f t="shared" si="7"/>
        <v>1.7564E-3</v>
      </c>
      <c r="V28" s="6">
        <f t="shared" si="10"/>
        <v>1.37009E-2</v>
      </c>
      <c r="W28">
        <f t="shared" si="8"/>
        <v>1.0778000000000001E-3</v>
      </c>
      <c r="X28">
        <f t="shared" si="9"/>
        <v>1.7564E-3</v>
      </c>
      <c r="AA28">
        <f t="shared" si="11"/>
        <v>6</v>
      </c>
      <c r="AB28">
        <v>27</v>
      </c>
      <c r="AC28">
        <v>3.2797999999999998E-3</v>
      </c>
      <c r="AD28">
        <v>7.7226999999999999E-3</v>
      </c>
      <c r="AE28">
        <v>8.7499999999999999E-5</v>
      </c>
      <c r="AF28">
        <v>4.5008000000000001E-3</v>
      </c>
      <c r="AG28">
        <v>0.1831719</v>
      </c>
      <c r="AH28">
        <v>-6.7885699999999993E-2</v>
      </c>
      <c r="AI28">
        <v>0</v>
      </c>
      <c r="AJ28">
        <v>4.7229999999999999E-4</v>
      </c>
      <c r="AK28">
        <v>9.1710000000000001E-4</v>
      </c>
      <c r="AL28">
        <v>1.6716999999999999E-3</v>
      </c>
      <c r="AM28">
        <v>7.9000000000000006E-6</v>
      </c>
      <c r="AN28">
        <v>0.84503660000000003</v>
      </c>
      <c r="AO28">
        <v>0.26911610000000002</v>
      </c>
      <c r="AP28">
        <v>6.9466899999999998E-2</v>
      </c>
      <c r="AQ28">
        <v>3.1981000000000002E-3</v>
      </c>
      <c r="AT28" s="4">
        <v>26</v>
      </c>
      <c r="AU28" s="2">
        <v>3.6476999999999998E-3</v>
      </c>
      <c r="AV28" s="2">
        <v>1.37009E-2</v>
      </c>
      <c r="AW28" s="2">
        <v>1.0778000000000001E-3</v>
      </c>
      <c r="AX28" s="2">
        <v>1.7564E-3</v>
      </c>
    </row>
    <row r="29" spans="5:50" x14ac:dyDescent="0.35">
      <c r="Q29" s="2">
        <v>23</v>
      </c>
      <c r="R29">
        <f t="shared" si="4"/>
        <v>3.4466000000000002E-3</v>
      </c>
      <c r="S29">
        <f t="shared" si="5"/>
        <v>1.30463E-2</v>
      </c>
      <c r="T29">
        <f t="shared" si="6"/>
        <v>1.0346000000000001E-3</v>
      </c>
      <c r="U29">
        <f t="shared" si="7"/>
        <v>1.6891999999999999E-3</v>
      </c>
      <c r="V29" s="6">
        <f t="shared" si="10"/>
        <v>1.30463E-2</v>
      </c>
      <c r="W29">
        <f t="shared" si="8"/>
        <v>1.0346000000000001E-3</v>
      </c>
      <c r="X29">
        <f t="shared" si="9"/>
        <v>1.6891999999999999E-3</v>
      </c>
      <c r="AA29">
        <f t="shared" si="11"/>
        <v>6</v>
      </c>
      <c r="AB29">
        <v>28</v>
      </c>
      <c r="AC29">
        <v>3.1922999999999999E-3</v>
      </c>
      <c r="AD29">
        <v>7.6324000000000001E-3</v>
      </c>
      <c r="AE29">
        <v>8.2299999999999995E-5</v>
      </c>
      <c r="AF29">
        <v>4.3575999999999997E-3</v>
      </c>
      <c r="AG29">
        <v>0.18586620000000001</v>
      </c>
      <c r="AH29">
        <v>-6.8958099999999994E-2</v>
      </c>
      <c r="AI29">
        <v>0</v>
      </c>
      <c r="AJ29">
        <v>4.6949999999999997E-4</v>
      </c>
      <c r="AK29">
        <v>8.7850000000000005E-4</v>
      </c>
      <c r="AL29">
        <v>1.6310999999999999E-3</v>
      </c>
      <c r="AM29">
        <v>1.22E-5</v>
      </c>
      <c r="AN29">
        <v>0.85770579999999996</v>
      </c>
      <c r="AO29">
        <v>0.27487919999999999</v>
      </c>
      <c r="AP29">
        <v>7.0505300000000007E-2</v>
      </c>
      <c r="AQ29">
        <v>3.1148E-3</v>
      </c>
      <c r="AT29" s="4">
        <v>27</v>
      </c>
      <c r="AU29" s="2">
        <v>3.4466000000000002E-3</v>
      </c>
      <c r="AV29" s="2">
        <v>1.30463E-2</v>
      </c>
      <c r="AW29" s="2">
        <v>1.0346000000000001E-3</v>
      </c>
      <c r="AX29" s="2">
        <v>1.6891999999999999E-3</v>
      </c>
    </row>
    <row r="30" spans="5:50" x14ac:dyDescent="0.35">
      <c r="Q30" s="2">
        <v>23</v>
      </c>
      <c r="R30">
        <f t="shared" si="4"/>
        <v>3.2560000000000002E-3</v>
      </c>
      <c r="S30">
        <f t="shared" si="5"/>
        <v>1.2415200000000001E-2</v>
      </c>
      <c r="T30">
        <f t="shared" si="6"/>
        <v>9.9149999999999998E-4</v>
      </c>
      <c r="U30">
        <f t="shared" si="7"/>
        <v>1.6224E-3</v>
      </c>
      <c r="V30" s="6">
        <f t="shared" si="10"/>
        <v>1.2415200000000001E-2</v>
      </c>
      <c r="W30">
        <f t="shared" si="8"/>
        <v>9.9149999999999998E-4</v>
      </c>
      <c r="X30">
        <f t="shared" si="9"/>
        <v>1.6224E-3</v>
      </c>
      <c r="AA30">
        <f t="shared" si="11"/>
        <v>7</v>
      </c>
      <c r="AB30">
        <v>29</v>
      </c>
      <c r="AC30">
        <v>3.1099000000000001E-3</v>
      </c>
      <c r="AD30">
        <v>7.5483E-3</v>
      </c>
      <c r="AE30">
        <v>7.7700000000000005E-5</v>
      </c>
      <c r="AF30">
        <v>4.2228999999999999E-3</v>
      </c>
      <c r="AG30">
        <v>0.188608</v>
      </c>
      <c r="AH30">
        <v>-7.0018700000000003E-2</v>
      </c>
      <c r="AI30">
        <v>0</v>
      </c>
      <c r="AJ30">
        <v>4.6680000000000002E-4</v>
      </c>
      <c r="AK30">
        <v>8.4449999999999998E-4</v>
      </c>
      <c r="AL30">
        <v>1.5961E-3</v>
      </c>
      <c r="AM30">
        <v>1.8E-5</v>
      </c>
      <c r="AN30">
        <v>0.87022730000000004</v>
      </c>
      <c r="AO30">
        <v>0.2805009</v>
      </c>
      <c r="AP30">
        <v>7.1534200000000006E-2</v>
      </c>
      <c r="AQ30">
        <v>3.0363E-3</v>
      </c>
      <c r="AT30" s="4">
        <v>28</v>
      </c>
      <c r="AU30" s="2">
        <v>3.2560000000000002E-3</v>
      </c>
      <c r="AV30" s="2">
        <v>1.2415200000000001E-2</v>
      </c>
      <c r="AW30" s="2">
        <v>9.9149999999999998E-4</v>
      </c>
      <c r="AX30" s="2">
        <v>1.6224E-3</v>
      </c>
    </row>
    <row r="31" spans="5:50" x14ac:dyDescent="0.35">
      <c r="Q31" s="2">
        <v>23</v>
      </c>
      <c r="R31">
        <f t="shared" si="4"/>
        <v>3.0758999999999999E-3</v>
      </c>
      <c r="S31">
        <f t="shared" si="5"/>
        <v>1.18078E-2</v>
      </c>
      <c r="T31">
        <f t="shared" si="6"/>
        <v>9.4899999999999997E-4</v>
      </c>
      <c r="U31">
        <f t="shared" si="7"/>
        <v>1.5566E-3</v>
      </c>
      <c r="V31" s="6">
        <f t="shared" si="10"/>
        <v>1.18078E-2</v>
      </c>
      <c r="W31">
        <f t="shared" si="8"/>
        <v>9.4899999999999997E-4</v>
      </c>
      <c r="X31">
        <f t="shared" si="9"/>
        <v>1.5566E-3</v>
      </c>
      <c r="AA31">
        <f t="shared" si="11"/>
        <v>7</v>
      </c>
      <c r="AB31">
        <v>30</v>
      </c>
      <c r="AC31">
        <v>3.0322999999999999E-3</v>
      </c>
      <c r="AD31">
        <v>7.4697000000000001E-3</v>
      </c>
      <c r="AE31">
        <v>7.3399999999999995E-5</v>
      </c>
      <c r="AF31">
        <v>4.0962000000000004E-3</v>
      </c>
      <c r="AG31">
        <v>0.1913744</v>
      </c>
      <c r="AH31">
        <v>-7.1052299999999999E-2</v>
      </c>
      <c r="AI31">
        <v>0</v>
      </c>
      <c r="AJ31">
        <v>4.6410000000000001E-4</v>
      </c>
      <c r="AK31">
        <v>8.1459999999999996E-4</v>
      </c>
      <c r="AL31">
        <v>1.5655000000000001E-3</v>
      </c>
      <c r="AM31">
        <v>2.5899999999999999E-5</v>
      </c>
      <c r="AN31">
        <v>0.88257699999999994</v>
      </c>
      <c r="AO31">
        <v>0.2859854</v>
      </c>
      <c r="AP31">
        <v>7.2537500000000005E-2</v>
      </c>
      <c r="AQ31">
        <v>2.9621000000000001E-3</v>
      </c>
      <c r="AT31" s="4">
        <v>29</v>
      </c>
      <c r="AU31" s="2">
        <v>3.0758999999999999E-3</v>
      </c>
      <c r="AV31" s="2">
        <v>1.18078E-2</v>
      </c>
      <c r="AW31" s="2">
        <v>9.4899999999999997E-4</v>
      </c>
      <c r="AX31" s="2">
        <v>1.5566E-3</v>
      </c>
    </row>
    <row r="32" spans="5:50" x14ac:dyDescent="0.35">
      <c r="Q32" s="2">
        <v>23</v>
      </c>
      <c r="R32">
        <f t="shared" si="4"/>
        <v>2.9055000000000001E-3</v>
      </c>
      <c r="S32">
        <f t="shared" si="5"/>
        <v>1.12236E-2</v>
      </c>
      <c r="T32">
        <f t="shared" si="6"/>
        <v>9.0739999999999994E-4</v>
      </c>
      <c r="U32">
        <f t="shared" si="7"/>
        <v>1.4915E-3</v>
      </c>
      <c r="V32" s="6">
        <f t="shared" si="10"/>
        <v>1.12236E-2</v>
      </c>
      <c r="W32">
        <f t="shared" si="8"/>
        <v>9.0739999999999994E-4</v>
      </c>
      <c r="X32">
        <f t="shared" si="9"/>
        <v>1.4915E-3</v>
      </c>
      <c r="AA32">
        <f t="shared" si="11"/>
        <v>7</v>
      </c>
      <c r="AB32">
        <v>31</v>
      </c>
      <c r="AC32">
        <v>2.9589E-3</v>
      </c>
      <c r="AD32">
        <v>7.3958000000000001E-3</v>
      </c>
      <c r="AE32">
        <v>6.9499999999999995E-5</v>
      </c>
      <c r="AF32">
        <v>3.9766999999999997E-3</v>
      </c>
      <c r="AG32">
        <v>0.19414319999999999</v>
      </c>
      <c r="AH32">
        <v>-7.2043499999999996E-2</v>
      </c>
      <c r="AI32">
        <v>0</v>
      </c>
      <c r="AJ32">
        <v>4.615E-4</v>
      </c>
      <c r="AK32">
        <v>7.8839999999999997E-4</v>
      </c>
      <c r="AL32">
        <v>1.5387000000000001E-3</v>
      </c>
      <c r="AM32">
        <v>3.6199999999999999E-5</v>
      </c>
      <c r="AN32">
        <v>0.89472980000000002</v>
      </c>
      <c r="AO32">
        <v>0.2913366</v>
      </c>
      <c r="AP32">
        <v>7.34987E-2</v>
      </c>
      <c r="AQ32">
        <v>2.8919000000000002E-3</v>
      </c>
      <c r="AT32" s="4">
        <v>30</v>
      </c>
      <c r="AU32" s="2">
        <v>2.9055000000000001E-3</v>
      </c>
      <c r="AV32" s="2">
        <v>1.12236E-2</v>
      </c>
      <c r="AW32" s="2">
        <v>9.0739999999999994E-4</v>
      </c>
      <c r="AX32" s="2">
        <v>1.4915E-3</v>
      </c>
    </row>
    <row r="33" spans="17:50" x14ac:dyDescent="0.35">
      <c r="Q33" s="2">
        <v>23</v>
      </c>
      <c r="R33">
        <f t="shared" si="4"/>
        <v>2.7444999999999995E-3</v>
      </c>
      <c r="S33">
        <f t="shared" si="5"/>
        <v>1.06625E-2</v>
      </c>
      <c r="T33">
        <f t="shared" si="6"/>
        <v>8.6660000000000003E-4</v>
      </c>
      <c r="U33">
        <f t="shared" si="7"/>
        <v>1.4276999999999998E-3</v>
      </c>
      <c r="V33" s="6">
        <f t="shared" si="10"/>
        <v>1.06625E-2</v>
      </c>
      <c r="W33">
        <f t="shared" si="8"/>
        <v>8.6660000000000003E-4</v>
      </c>
      <c r="X33">
        <f t="shared" si="9"/>
        <v>1.4276999999999998E-3</v>
      </c>
      <c r="AA33">
        <f t="shared" si="11"/>
        <v>7</v>
      </c>
      <c r="AB33">
        <v>32</v>
      </c>
      <c r="AC33">
        <v>2.8893E-3</v>
      </c>
      <c r="AD33">
        <v>7.3258000000000004E-3</v>
      </c>
      <c r="AE33">
        <v>6.6000000000000005E-5</v>
      </c>
      <c r="AF33">
        <v>3.8639E-3</v>
      </c>
      <c r="AG33">
        <v>0.19689309999999999</v>
      </c>
      <c r="AH33">
        <v>-7.2976700000000005E-2</v>
      </c>
      <c r="AI33">
        <v>0</v>
      </c>
      <c r="AJ33">
        <v>4.5889999999999999E-4</v>
      </c>
      <c r="AK33">
        <v>7.6550000000000001E-4</v>
      </c>
      <c r="AL33">
        <v>1.5152E-3</v>
      </c>
      <c r="AM33">
        <v>4.8999999999999998E-5</v>
      </c>
      <c r="AN33">
        <v>0.9066594</v>
      </c>
      <c r="AO33">
        <v>0.2965585</v>
      </c>
      <c r="AP33">
        <v>7.4401999999999996E-2</v>
      </c>
      <c r="AQ33">
        <v>2.8251999999999999E-3</v>
      </c>
      <c r="AT33" s="4">
        <v>31</v>
      </c>
      <c r="AU33" s="2">
        <v>2.7444999999999995E-3</v>
      </c>
      <c r="AV33" s="2">
        <v>1.06625E-2</v>
      </c>
      <c r="AW33" s="2">
        <v>8.6660000000000003E-4</v>
      </c>
      <c r="AX33" s="2">
        <v>1.4276999999999998E-3</v>
      </c>
    </row>
    <row r="34" spans="17:50" x14ac:dyDescent="0.35">
      <c r="Q34" s="2">
        <v>23</v>
      </c>
      <c r="R34">
        <f t="shared" si="4"/>
        <v>2.5922000000000002E-3</v>
      </c>
      <c r="S34">
        <f t="shared" si="5"/>
        <v>1.01242E-2</v>
      </c>
      <c r="T34">
        <f t="shared" si="6"/>
        <v>8.2680000000000015E-4</v>
      </c>
      <c r="U34">
        <f t="shared" si="7"/>
        <v>1.3651000000000002E-3</v>
      </c>
      <c r="V34" s="6">
        <f t="shared" si="10"/>
        <v>1.01242E-2</v>
      </c>
      <c r="W34">
        <f t="shared" si="8"/>
        <v>8.2680000000000015E-4</v>
      </c>
      <c r="X34">
        <f t="shared" si="9"/>
        <v>1.3651000000000002E-3</v>
      </c>
      <c r="AA34">
        <f t="shared" si="11"/>
        <v>8</v>
      </c>
      <c r="AB34">
        <v>33</v>
      </c>
      <c r="AC34">
        <v>2.8232999999999999E-3</v>
      </c>
      <c r="AD34">
        <v>7.2592999999999998E-3</v>
      </c>
      <c r="AE34">
        <v>6.2700000000000006E-5</v>
      </c>
      <c r="AF34">
        <v>3.7571000000000002E-3</v>
      </c>
      <c r="AG34">
        <v>0.1996038</v>
      </c>
      <c r="AH34">
        <v>-7.3836700000000005E-2</v>
      </c>
      <c r="AI34">
        <v>0</v>
      </c>
      <c r="AJ34">
        <v>4.5639999999999998E-4</v>
      </c>
      <c r="AK34">
        <v>7.4540000000000001E-4</v>
      </c>
      <c r="AL34">
        <v>1.4943000000000001E-3</v>
      </c>
      <c r="AM34">
        <v>6.4599999999999998E-5</v>
      </c>
      <c r="AN34">
        <v>0.91834000000000005</v>
      </c>
      <c r="AO34">
        <v>0.30165380000000003</v>
      </c>
      <c r="AP34">
        <v>7.5231800000000001E-2</v>
      </c>
      <c r="AQ34">
        <v>2.7618E-3</v>
      </c>
      <c r="AT34" s="4">
        <v>32</v>
      </c>
      <c r="AU34" s="2">
        <v>2.5922000000000002E-3</v>
      </c>
      <c r="AV34" s="2">
        <v>1.01242E-2</v>
      </c>
      <c r="AW34" s="2">
        <v>8.2680000000000015E-4</v>
      </c>
      <c r="AX34" s="2">
        <v>1.3651000000000002E-3</v>
      </c>
    </row>
    <row r="35" spans="17:50" x14ac:dyDescent="0.35">
      <c r="Q35" s="2">
        <v>23</v>
      </c>
      <c r="R35">
        <f t="shared" si="4"/>
        <v>2.4482000000000002E-3</v>
      </c>
      <c r="S35">
        <f t="shared" si="5"/>
        <v>9.608499999999999E-3</v>
      </c>
      <c r="T35">
        <f t="shared" si="6"/>
        <v>7.8800000000000007E-4</v>
      </c>
      <c r="U35">
        <f t="shared" si="7"/>
        <v>1.3036999999999999E-3</v>
      </c>
      <c r="V35" s="6">
        <f t="shared" si="10"/>
        <v>9.608499999999999E-3</v>
      </c>
      <c r="W35">
        <f t="shared" si="8"/>
        <v>7.8800000000000007E-4</v>
      </c>
      <c r="X35">
        <f t="shared" si="9"/>
        <v>1.3036999999999999E-3</v>
      </c>
      <c r="AA35">
        <f t="shared" si="11"/>
        <v>8</v>
      </c>
      <c r="AB35">
        <v>34</v>
      </c>
      <c r="AC35">
        <v>2.7606000000000002E-3</v>
      </c>
      <c r="AD35">
        <v>7.1955999999999999E-3</v>
      </c>
      <c r="AE35">
        <v>5.9700000000000001E-5</v>
      </c>
      <c r="AF35">
        <v>3.6559000000000001E-3</v>
      </c>
      <c r="AG35">
        <v>0.20225580000000001</v>
      </c>
      <c r="AH35">
        <v>-7.4608499999999994E-2</v>
      </c>
      <c r="AI35">
        <v>0</v>
      </c>
      <c r="AJ35">
        <v>4.5380000000000003E-4</v>
      </c>
      <c r="AK35">
        <v>7.2789999999999997E-4</v>
      </c>
      <c r="AL35">
        <v>1.4758E-3</v>
      </c>
      <c r="AM35">
        <v>8.3100000000000001E-5</v>
      </c>
      <c r="AN35">
        <v>0.92974650000000003</v>
      </c>
      <c r="AO35">
        <v>0.30662319999999998</v>
      </c>
      <c r="AP35">
        <v>7.5973200000000005E-2</v>
      </c>
      <c r="AQ35">
        <v>2.7014999999999999E-3</v>
      </c>
      <c r="AT35" s="4">
        <v>33</v>
      </c>
      <c r="AU35" s="2">
        <v>2.4482000000000002E-3</v>
      </c>
      <c r="AV35" s="2">
        <v>9.608499999999999E-3</v>
      </c>
      <c r="AW35" s="2">
        <v>7.8800000000000007E-4</v>
      </c>
      <c r="AX35" s="2">
        <v>1.3036999999999999E-3</v>
      </c>
    </row>
    <row r="36" spans="17:50" x14ac:dyDescent="0.35">
      <c r="Q36" s="2">
        <v>23</v>
      </c>
      <c r="R36">
        <f t="shared" si="4"/>
        <v>2.3124E-3</v>
      </c>
      <c r="S36">
        <f t="shared" si="5"/>
        <v>9.1146999999999999E-3</v>
      </c>
      <c r="T36">
        <f t="shared" si="6"/>
        <v>7.5029999999999997E-4</v>
      </c>
      <c r="U36">
        <f t="shared" si="7"/>
        <v>1.2442E-3</v>
      </c>
      <c r="V36" s="6">
        <f t="shared" si="10"/>
        <v>9.1146999999999999E-3</v>
      </c>
      <c r="W36">
        <f t="shared" si="8"/>
        <v>7.5029999999999997E-4</v>
      </c>
      <c r="X36">
        <f t="shared" si="9"/>
        <v>1.2442E-3</v>
      </c>
      <c r="AA36">
        <f t="shared" si="11"/>
        <v>8</v>
      </c>
      <c r="AB36">
        <v>35</v>
      </c>
      <c r="AC36">
        <v>2.7009E-3</v>
      </c>
      <c r="AD36">
        <v>7.1342999999999997E-3</v>
      </c>
      <c r="AE36">
        <v>5.6900000000000001E-5</v>
      </c>
      <c r="AF36">
        <v>3.5599E-3</v>
      </c>
      <c r="AG36">
        <v>0.2048305</v>
      </c>
      <c r="AH36">
        <v>-7.5277499999999997E-2</v>
      </c>
      <c r="AI36">
        <v>0</v>
      </c>
      <c r="AJ36">
        <v>4.5120000000000002E-4</v>
      </c>
      <c r="AK36">
        <v>7.1270000000000003E-4</v>
      </c>
      <c r="AL36">
        <v>1.4595000000000001E-3</v>
      </c>
      <c r="AM36">
        <v>1.047E-4</v>
      </c>
      <c r="AN36">
        <v>0.94085549999999996</v>
      </c>
      <c r="AO36">
        <v>0.31146489999999999</v>
      </c>
      <c r="AP36">
        <v>7.6612200000000005E-2</v>
      </c>
      <c r="AQ36">
        <v>2.6438999999999998E-3</v>
      </c>
      <c r="AT36" s="4">
        <v>34</v>
      </c>
      <c r="AU36" s="2">
        <v>2.3124E-3</v>
      </c>
      <c r="AV36" s="2">
        <v>9.1146999999999999E-3</v>
      </c>
      <c r="AW36" s="2">
        <v>7.5029999999999997E-4</v>
      </c>
      <c r="AX36" s="2">
        <v>1.2442E-3</v>
      </c>
    </row>
    <row r="37" spans="17:50" x14ac:dyDescent="0.35">
      <c r="Q37" s="2">
        <v>23</v>
      </c>
      <c r="R37">
        <f t="shared" si="4"/>
        <v>2.1838000000000001E-3</v>
      </c>
      <c r="S37">
        <f t="shared" si="5"/>
        <v>8.6424999999999991E-3</v>
      </c>
      <c r="T37">
        <f t="shared" si="6"/>
        <v>7.1389999999999995E-4</v>
      </c>
      <c r="U37">
        <f t="shared" si="7"/>
        <v>1.1860999999999998E-3</v>
      </c>
      <c r="V37" s="6">
        <f t="shared" si="10"/>
        <v>8.6424999999999991E-3</v>
      </c>
      <c r="W37">
        <f t="shared" si="8"/>
        <v>7.1389999999999995E-4</v>
      </c>
      <c r="X37">
        <f t="shared" si="9"/>
        <v>1.1860999999999998E-3</v>
      </c>
      <c r="AA37">
        <f t="shared" si="11"/>
        <v>8</v>
      </c>
      <c r="AB37">
        <v>36</v>
      </c>
      <c r="AC37">
        <v>2.6440000000000001E-3</v>
      </c>
      <c r="AD37">
        <v>7.0748E-3</v>
      </c>
      <c r="AE37">
        <v>5.4400000000000001E-5</v>
      </c>
      <c r="AF37">
        <v>3.4688000000000002E-3</v>
      </c>
      <c r="AG37">
        <v>0.20731040000000001</v>
      </c>
      <c r="AH37">
        <v>-7.5829999999999995E-2</v>
      </c>
      <c r="AI37">
        <v>0</v>
      </c>
      <c r="AJ37">
        <v>4.4850000000000001E-4</v>
      </c>
      <c r="AK37">
        <v>6.9959999999999998E-4</v>
      </c>
      <c r="AL37">
        <v>1.4453000000000001E-3</v>
      </c>
      <c r="AM37">
        <v>1.293E-4</v>
      </c>
      <c r="AN37">
        <v>0.95164579999999999</v>
      </c>
      <c r="AO37">
        <v>0.31617489999999998</v>
      </c>
      <c r="AP37">
        <v>7.7135999999999996E-2</v>
      </c>
      <c r="AQ37">
        <v>2.5888999999999999E-3</v>
      </c>
      <c r="AT37" s="4">
        <v>35</v>
      </c>
      <c r="AU37" s="2">
        <v>2.1838000000000001E-3</v>
      </c>
      <c r="AV37" s="2">
        <v>8.6424999999999991E-3</v>
      </c>
      <c r="AW37" s="2">
        <v>7.1389999999999995E-4</v>
      </c>
      <c r="AX37" s="2">
        <v>1.1860999999999998E-3</v>
      </c>
    </row>
    <row r="38" spans="17:50" x14ac:dyDescent="0.35">
      <c r="Q38" s="2">
        <v>23</v>
      </c>
      <c r="R38">
        <f t="shared" si="4"/>
        <v>2.0625000000000001E-3</v>
      </c>
      <c r="S38">
        <f t="shared" si="5"/>
        <v>8.1913999999999997E-3</v>
      </c>
      <c r="T38">
        <f t="shared" si="6"/>
        <v>6.7880000000000002E-4</v>
      </c>
      <c r="U38">
        <f t="shared" si="7"/>
        <v>1.1299000000000001E-3</v>
      </c>
      <c r="V38" s="6">
        <f t="shared" si="10"/>
        <v>8.1913999999999997E-3</v>
      </c>
      <c r="W38">
        <f t="shared" si="8"/>
        <v>6.7880000000000002E-4</v>
      </c>
      <c r="X38">
        <f t="shared" si="9"/>
        <v>1.1299000000000001E-3</v>
      </c>
      <c r="AA38">
        <f t="shared" si="11"/>
        <v>9</v>
      </c>
      <c r="AB38">
        <v>37</v>
      </c>
      <c r="AC38">
        <v>2.5896000000000001E-3</v>
      </c>
      <c r="AD38">
        <v>7.0169000000000004E-3</v>
      </c>
      <c r="AE38">
        <v>5.1999999999999997E-5</v>
      </c>
      <c r="AF38">
        <v>3.3820999999999999E-3</v>
      </c>
      <c r="AG38">
        <v>0.20967939999999999</v>
      </c>
      <c r="AH38">
        <v>-7.6253299999999996E-2</v>
      </c>
      <c r="AI38">
        <v>0</v>
      </c>
      <c r="AJ38">
        <v>4.4579999999999999E-4</v>
      </c>
      <c r="AK38">
        <v>6.8829999999999998E-4</v>
      </c>
      <c r="AL38">
        <v>1.433E-3</v>
      </c>
      <c r="AM38">
        <v>1.5689999999999999E-4</v>
      </c>
      <c r="AN38">
        <v>0.96209929999999999</v>
      </c>
      <c r="AO38">
        <v>0.32074720000000001</v>
      </c>
      <c r="AP38">
        <v>7.7533199999999997E-2</v>
      </c>
      <c r="AQ38">
        <v>2.5363E-3</v>
      </c>
      <c r="AT38" s="4">
        <v>36</v>
      </c>
      <c r="AU38" s="2">
        <v>2.0625000000000001E-3</v>
      </c>
      <c r="AV38" s="2">
        <v>8.1913999999999997E-3</v>
      </c>
      <c r="AW38" s="2">
        <v>6.7880000000000002E-4</v>
      </c>
      <c r="AX38" s="2">
        <v>1.1299000000000001E-3</v>
      </c>
    </row>
    <row r="39" spans="17:50" x14ac:dyDescent="0.35">
      <c r="Q39" s="2">
        <v>23</v>
      </c>
      <c r="R39">
        <f t="shared" si="4"/>
        <v>1.9478E-3</v>
      </c>
      <c r="S39">
        <f t="shared" si="5"/>
        <v>7.7610999999999999E-3</v>
      </c>
      <c r="T39">
        <f t="shared" si="6"/>
        <v>6.4480000000000006E-4</v>
      </c>
      <c r="U39">
        <f t="shared" si="7"/>
        <v>1.0753E-3</v>
      </c>
      <c r="V39" s="6">
        <f t="shared" si="10"/>
        <v>7.7610999999999999E-3</v>
      </c>
      <c r="W39">
        <f t="shared" si="8"/>
        <v>6.4480000000000006E-4</v>
      </c>
      <c r="X39">
        <f t="shared" si="9"/>
        <v>1.0753E-3</v>
      </c>
      <c r="AA39">
        <f t="shared" si="11"/>
        <v>9</v>
      </c>
      <c r="AB39">
        <v>38</v>
      </c>
      <c r="AC39">
        <v>2.5376000000000001E-3</v>
      </c>
      <c r="AD39">
        <v>6.96E-3</v>
      </c>
      <c r="AE39">
        <v>4.9700000000000002E-5</v>
      </c>
      <c r="AF39">
        <v>3.2994999999999999E-3</v>
      </c>
      <c r="AG39">
        <v>0.21192330000000001</v>
      </c>
      <c r="AH39">
        <v>-7.6536699999999999E-2</v>
      </c>
      <c r="AI39">
        <v>0</v>
      </c>
      <c r="AJ39">
        <v>4.4299999999999998E-4</v>
      </c>
      <c r="AK39">
        <v>6.7860000000000001E-4</v>
      </c>
      <c r="AL39">
        <v>1.4228000000000001E-3</v>
      </c>
      <c r="AM39">
        <v>1.874E-4</v>
      </c>
      <c r="AN39">
        <v>0.97220130000000005</v>
      </c>
      <c r="AO39">
        <v>0.32517550000000001</v>
      </c>
      <c r="AP39">
        <v>7.7794799999999997E-2</v>
      </c>
      <c r="AQ39">
        <v>2.4859000000000001E-3</v>
      </c>
      <c r="AT39" s="4">
        <v>37</v>
      </c>
      <c r="AU39" s="2">
        <v>1.9478E-3</v>
      </c>
      <c r="AV39" s="2">
        <v>7.7610999999999999E-3</v>
      </c>
      <c r="AW39" s="2">
        <v>6.4480000000000006E-4</v>
      </c>
      <c r="AX39" s="2">
        <v>1.0753E-3</v>
      </c>
    </row>
    <row r="40" spans="17:50" x14ac:dyDescent="0.35">
      <c r="Q40" s="2">
        <v>23</v>
      </c>
      <c r="R40">
        <f t="shared" si="4"/>
        <v>1.8394999999999998E-3</v>
      </c>
      <c r="S40">
        <f t="shared" si="5"/>
        <v>7.3506999999999999E-3</v>
      </c>
      <c r="T40">
        <f t="shared" si="6"/>
        <v>6.1220000000000003E-4</v>
      </c>
      <c r="U40">
        <f t="shared" si="7"/>
        <v>1.0225E-3</v>
      </c>
      <c r="V40" s="6">
        <f t="shared" si="10"/>
        <v>7.3506999999999999E-3</v>
      </c>
      <c r="W40">
        <f t="shared" si="8"/>
        <v>6.1220000000000003E-4</v>
      </c>
      <c r="X40">
        <f t="shared" si="9"/>
        <v>1.0225E-3</v>
      </c>
      <c r="AA40">
        <f t="shared" si="11"/>
        <v>9</v>
      </c>
      <c r="AB40">
        <v>39</v>
      </c>
      <c r="AC40">
        <v>2.4878999999999999E-3</v>
      </c>
      <c r="AD40">
        <v>6.9040000000000004E-3</v>
      </c>
      <c r="AE40">
        <v>4.7700000000000001E-5</v>
      </c>
      <c r="AF40">
        <v>3.2207999999999998E-3</v>
      </c>
      <c r="AG40">
        <v>0.2140302</v>
      </c>
      <c r="AH40">
        <v>-7.6671400000000001E-2</v>
      </c>
      <c r="AI40">
        <v>0</v>
      </c>
      <c r="AJ40">
        <v>4.4020000000000002E-4</v>
      </c>
      <c r="AK40">
        <v>6.7049999999999998E-4</v>
      </c>
      <c r="AL40">
        <v>1.4145E-3</v>
      </c>
      <c r="AM40">
        <v>2.208E-4</v>
      </c>
      <c r="AN40">
        <v>0.98194139999999996</v>
      </c>
      <c r="AO40">
        <v>0.32945380000000002</v>
      </c>
      <c r="AP40">
        <v>7.79141E-2</v>
      </c>
      <c r="AQ40">
        <v>2.4375999999999998E-3</v>
      </c>
      <c r="AT40" s="4">
        <v>38</v>
      </c>
      <c r="AU40" s="2">
        <v>1.8394999999999998E-3</v>
      </c>
      <c r="AV40" s="2">
        <v>7.3506999999999999E-3</v>
      </c>
      <c r="AW40" s="2">
        <v>6.1220000000000003E-4</v>
      </c>
      <c r="AX40" s="2">
        <v>1.0225E-3</v>
      </c>
    </row>
    <row r="41" spans="17:50" x14ac:dyDescent="0.35">
      <c r="Q41" s="2">
        <v>23</v>
      </c>
      <c r="R41">
        <f t="shared" si="4"/>
        <v>1.7371999999999999E-3</v>
      </c>
      <c r="S41">
        <f t="shared" si="5"/>
        <v>6.9597999999999995E-3</v>
      </c>
      <c r="T41">
        <f t="shared" si="6"/>
        <v>5.8100000000000003E-4</v>
      </c>
      <c r="U41">
        <f t="shared" si="7"/>
        <v>9.7179999999999999E-4</v>
      </c>
      <c r="V41" s="6">
        <f t="shared" si="10"/>
        <v>6.9597999999999995E-3</v>
      </c>
      <c r="W41">
        <f t="shared" si="8"/>
        <v>5.8100000000000003E-4</v>
      </c>
      <c r="X41">
        <f t="shared" si="9"/>
        <v>9.7179999999999999E-4</v>
      </c>
      <c r="AA41">
        <f t="shared" si="11"/>
        <v>9</v>
      </c>
      <c r="AB41">
        <v>40</v>
      </c>
      <c r="AC41">
        <v>2.4402E-3</v>
      </c>
      <c r="AD41">
        <v>6.8485999999999998E-3</v>
      </c>
      <c r="AE41">
        <v>4.5800000000000002E-5</v>
      </c>
      <c r="AF41">
        <v>3.1457E-3</v>
      </c>
      <c r="AG41">
        <v>0.2159906</v>
      </c>
      <c r="AH41">
        <v>-7.66511E-2</v>
      </c>
      <c r="AI41">
        <v>0</v>
      </c>
      <c r="AJ41">
        <v>4.373E-4</v>
      </c>
      <c r="AK41">
        <v>6.6359999999999998E-4</v>
      </c>
      <c r="AL41">
        <v>1.4082999999999999E-3</v>
      </c>
      <c r="AM41">
        <v>2.5670000000000001E-4</v>
      </c>
      <c r="AN41">
        <v>0.99131320000000001</v>
      </c>
      <c r="AO41">
        <v>0.33357779999999998</v>
      </c>
      <c r="AP41">
        <v>7.7887200000000004E-2</v>
      </c>
      <c r="AQ41">
        <v>2.3912E-3</v>
      </c>
      <c r="AT41" s="4">
        <v>39</v>
      </c>
      <c r="AU41" s="2">
        <v>1.7371999999999999E-3</v>
      </c>
      <c r="AV41" s="2">
        <v>6.9597999999999995E-3</v>
      </c>
      <c r="AW41" s="2">
        <v>5.8100000000000003E-4</v>
      </c>
      <c r="AX41" s="2">
        <v>9.7179999999999999E-4</v>
      </c>
    </row>
    <row r="42" spans="17:50" x14ac:dyDescent="0.35">
      <c r="Q42" s="2">
        <v>23</v>
      </c>
      <c r="R42">
        <f t="shared" si="4"/>
        <v>1.6405999999999999E-3</v>
      </c>
      <c r="S42">
        <f t="shared" si="5"/>
        <v>6.5877000000000002E-3</v>
      </c>
      <c r="T42">
        <f t="shared" si="6"/>
        <v>5.509E-4</v>
      </c>
      <c r="U42">
        <f t="shared" si="7"/>
        <v>9.2289999999999994E-4</v>
      </c>
      <c r="V42" s="6">
        <f t="shared" si="10"/>
        <v>6.5877000000000002E-3</v>
      </c>
      <c r="W42">
        <f t="shared" si="8"/>
        <v>5.509E-4</v>
      </c>
      <c r="X42">
        <f t="shared" si="9"/>
        <v>9.2289999999999994E-4</v>
      </c>
      <c r="AA42">
        <f t="shared" si="11"/>
        <v>10</v>
      </c>
      <c r="AB42">
        <v>41</v>
      </c>
      <c r="AC42">
        <v>2.3944000000000001E-3</v>
      </c>
      <c r="AD42">
        <v>6.7935000000000001E-3</v>
      </c>
      <c r="AE42">
        <v>4.3999999999999999E-5</v>
      </c>
      <c r="AF42">
        <v>3.0739000000000001E-3</v>
      </c>
      <c r="AG42">
        <v>0.21779760000000001</v>
      </c>
      <c r="AH42">
        <v>-7.6472100000000001E-2</v>
      </c>
      <c r="AI42">
        <v>0</v>
      </c>
      <c r="AJ42">
        <v>4.3429999999999999E-4</v>
      </c>
      <c r="AK42">
        <v>6.5769999999999999E-4</v>
      </c>
      <c r="AL42">
        <v>1.4040999999999999E-3</v>
      </c>
      <c r="AM42">
        <v>2.9520000000000002E-4</v>
      </c>
      <c r="AN42">
        <v>1.0003146999999999</v>
      </c>
      <c r="AO42">
        <v>0.33754489999999998</v>
      </c>
      <c r="AP42">
        <v>7.7713000000000004E-2</v>
      </c>
      <c r="AQ42">
        <v>2.3465000000000001E-3</v>
      </c>
      <c r="AT42" s="4">
        <v>40</v>
      </c>
      <c r="AU42" s="2">
        <v>1.6405999999999999E-3</v>
      </c>
      <c r="AV42" s="2">
        <v>6.5877000000000002E-3</v>
      </c>
      <c r="AW42" s="2">
        <v>5.509E-4</v>
      </c>
      <c r="AX42" s="2">
        <v>9.2289999999999994E-4</v>
      </c>
    </row>
    <row r="43" spans="17:50" x14ac:dyDescent="0.35">
      <c r="Q43" s="2">
        <v>23</v>
      </c>
      <c r="R43">
        <f t="shared" si="4"/>
        <v>1.5493E-3</v>
      </c>
      <c r="S43">
        <f t="shared" si="5"/>
        <v>6.2337999999999994E-3</v>
      </c>
      <c r="T43">
        <f t="shared" si="6"/>
        <v>5.2220000000000001E-4</v>
      </c>
      <c r="U43">
        <f t="shared" si="7"/>
        <v>8.7599999999999993E-4</v>
      </c>
      <c r="V43" s="6">
        <f t="shared" si="10"/>
        <v>6.2337999999999994E-3</v>
      </c>
      <c r="W43">
        <f t="shared" si="8"/>
        <v>5.2220000000000001E-4</v>
      </c>
      <c r="X43">
        <f t="shared" si="9"/>
        <v>8.7599999999999993E-4</v>
      </c>
      <c r="AA43">
        <f t="shared" si="11"/>
        <v>10</v>
      </c>
      <c r="AB43">
        <v>42</v>
      </c>
      <c r="AC43">
        <v>2.3505000000000002E-3</v>
      </c>
      <c r="AD43">
        <v>6.7384999999999997E-3</v>
      </c>
      <c r="AE43">
        <v>4.2299999999999998E-5</v>
      </c>
      <c r="AF43">
        <v>3.0052E-3</v>
      </c>
      <c r="AG43">
        <v>0.2194468</v>
      </c>
      <c r="AH43">
        <v>-7.6132900000000003E-2</v>
      </c>
      <c r="AI43">
        <v>0</v>
      </c>
      <c r="AJ43">
        <v>4.3140000000000002E-4</v>
      </c>
      <c r="AK43">
        <v>6.5289999999999999E-4</v>
      </c>
      <c r="AL43">
        <v>1.402E-3</v>
      </c>
      <c r="AM43">
        <v>3.3589999999999998E-4</v>
      </c>
      <c r="AN43">
        <v>1.0089478000000001</v>
      </c>
      <c r="AO43">
        <v>0.3413544</v>
      </c>
      <c r="AP43">
        <v>7.7393299999999998E-2</v>
      </c>
      <c r="AQ43">
        <v>2.3035999999999998E-3</v>
      </c>
      <c r="AT43" s="4">
        <v>41</v>
      </c>
      <c r="AU43" s="2">
        <v>1.5493E-3</v>
      </c>
      <c r="AV43" s="2">
        <v>6.2337999999999994E-3</v>
      </c>
      <c r="AW43" s="2">
        <v>5.2220000000000001E-4</v>
      </c>
      <c r="AX43" s="2">
        <v>8.7599999999999993E-4</v>
      </c>
    </row>
    <row r="44" spans="17:50" x14ac:dyDescent="0.35">
      <c r="Q44" s="2">
        <v>23</v>
      </c>
      <c r="R44">
        <f t="shared" si="4"/>
        <v>1.4632E-3</v>
      </c>
      <c r="S44">
        <f t="shared" si="5"/>
        <v>5.8975E-3</v>
      </c>
      <c r="T44">
        <f t="shared" si="6"/>
        <v>4.9469999999999994E-4</v>
      </c>
      <c r="U44">
        <f t="shared" si="7"/>
        <v>8.3099999999999992E-4</v>
      </c>
      <c r="V44" s="6">
        <f t="shared" si="10"/>
        <v>5.8975E-3</v>
      </c>
      <c r="W44">
        <f t="shared" si="8"/>
        <v>4.9469999999999994E-4</v>
      </c>
      <c r="X44">
        <f t="shared" si="9"/>
        <v>8.3099999999999992E-4</v>
      </c>
      <c r="AA44">
        <f t="shared" si="11"/>
        <v>10</v>
      </c>
      <c r="AB44">
        <v>43</v>
      </c>
      <c r="AC44">
        <v>2.3081999999999998E-3</v>
      </c>
      <c r="AD44">
        <v>6.6836999999999999E-3</v>
      </c>
      <c r="AE44">
        <v>4.07E-5</v>
      </c>
      <c r="AF44">
        <v>2.9394999999999998E-3</v>
      </c>
      <c r="AG44">
        <v>0.2209362</v>
      </c>
      <c r="AH44">
        <v>-7.5634499999999993E-2</v>
      </c>
      <c r="AI44">
        <v>0</v>
      </c>
      <c r="AJ44">
        <v>4.284E-4</v>
      </c>
      <c r="AK44">
        <v>6.4880000000000005E-4</v>
      </c>
      <c r="AL44">
        <v>1.4017999999999999E-3</v>
      </c>
      <c r="AM44">
        <v>3.7859999999999999E-4</v>
      </c>
      <c r="AN44">
        <v>1.0172178999999999</v>
      </c>
      <c r="AO44">
        <v>0.34500769999999997</v>
      </c>
      <c r="AP44">
        <v>7.6931899999999998E-2</v>
      </c>
      <c r="AQ44">
        <v>2.2621999999999998E-3</v>
      </c>
      <c r="AT44" s="4">
        <v>42</v>
      </c>
      <c r="AU44" s="2">
        <v>1.4632E-3</v>
      </c>
      <c r="AV44" s="2">
        <v>5.8975E-3</v>
      </c>
      <c r="AW44" s="2">
        <v>4.9469999999999994E-4</v>
      </c>
      <c r="AX44" s="2">
        <v>8.3099999999999992E-4</v>
      </c>
    </row>
    <row r="45" spans="17:50" x14ac:dyDescent="0.35">
      <c r="Q45" s="2">
        <v>23</v>
      </c>
      <c r="R45">
        <f t="shared" si="4"/>
        <v>1.3817E-3</v>
      </c>
      <c r="S45">
        <f t="shared" si="5"/>
        <v>5.5781000000000008E-3</v>
      </c>
      <c r="T45">
        <f t="shared" si="6"/>
        <v>4.684E-4</v>
      </c>
      <c r="U45">
        <f t="shared" si="7"/>
        <v>7.8780000000000007E-4</v>
      </c>
      <c r="V45" s="6">
        <f t="shared" si="10"/>
        <v>5.5781000000000008E-3</v>
      </c>
      <c r="W45">
        <f t="shared" si="8"/>
        <v>4.684E-4</v>
      </c>
      <c r="X45">
        <f t="shared" si="9"/>
        <v>7.8780000000000007E-4</v>
      </c>
      <c r="AA45">
        <f t="shared" si="11"/>
        <v>10</v>
      </c>
      <c r="AB45">
        <v>44</v>
      </c>
      <c r="AC45">
        <v>2.2674000000000001E-3</v>
      </c>
      <c r="AD45">
        <v>6.6287000000000004E-3</v>
      </c>
      <c r="AE45">
        <v>3.93E-5</v>
      </c>
      <c r="AF45">
        <v>2.8765000000000002E-3</v>
      </c>
      <c r="AG45">
        <v>0.22226580000000001</v>
      </c>
      <c r="AH45">
        <v>-7.4979500000000004E-2</v>
      </c>
      <c r="AI45">
        <v>0</v>
      </c>
      <c r="AJ45">
        <v>4.2539999999999999E-4</v>
      </c>
      <c r="AK45">
        <v>6.4530000000000002E-4</v>
      </c>
      <c r="AL45">
        <v>1.4036999999999999E-3</v>
      </c>
      <c r="AM45">
        <v>4.2319999999999999E-4</v>
      </c>
      <c r="AN45">
        <v>1.0251337</v>
      </c>
      <c r="AO45">
        <v>0.34850799999999998</v>
      </c>
      <c r="AP45">
        <v>7.6335E-2</v>
      </c>
      <c r="AQ45">
        <v>2.2223E-3</v>
      </c>
      <c r="AT45" s="4">
        <v>43</v>
      </c>
      <c r="AU45" s="2">
        <v>1.3817E-3</v>
      </c>
      <c r="AV45" s="2">
        <v>5.5781000000000008E-3</v>
      </c>
      <c r="AW45" s="2">
        <v>4.684E-4</v>
      </c>
      <c r="AX45" s="2">
        <v>7.8780000000000007E-4</v>
      </c>
    </row>
    <row r="46" spans="17:50" x14ac:dyDescent="0.35">
      <c r="Q46" s="2">
        <v>23</v>
      </c>
      <c r="R46">
        <f t="shared" si="4"/>
        <v>1.3047E-3</v>
      </c>
      <c r="S46">
        <f t="shared" si="5"/>
        <v>5.2751000000000004E-3</v>
      </c>
      <c r="T46">
        <f t="shared" si="6"/>
        <v>4.4349999999999999E-4</v>
      </c>
      <c r="U46">
        <f t="shared" si="7"/>
        <v>7.4669999999999988E-4</v>
      </c>
      <c r="V46" s="6">
        <f t="shared" si="10"/>
        <v>5.2751000000000004E-3</v>
      </c>
      <c r="W46">
        <f t="shared" si="8"/>
        <v>4.4349999999999999E-4</v>
      </c>
      <c r="X46">
        <f t="shared" si="9"/>
        <v>7.4669999999999988E-4</v>
      </c>
      <c r="AA46">
        <f t="shared" si="11"/>
        <v>11</v>
      </c>
      <c r="AB46">
        <v>45</v>
      </c>
      <c r="AC46">
        <v>2.2280999999999998E-3</v>
      </c>
      <c r="AD46">
        <v>6.5737E-3</v>
      </c>
      <c r="AE46">
        <v>3.79E-5</v>
      </c>
      <c r="AF46">
        <v>2.8159999999999999E-3</v>
      </c>
      <c r="AG46">
        <v>0.22343730000000001</v>
      </c>
      <c r="AH46">
        <v>-7.4172500000000002E-2</v>
      </c>
      <c r="AI46">
        <v>0</v>
      </c>
      <c r="AJ46">
        <v>4.2250000000000002E-4</v>
      </c>
      <c r="AK46">
        <v>6.4230000000000005E-4</v>
      </c>
      <c r="AL46">
        <v>1.4076E-3</v>
      </c>
      <c r="AM46">
        <v>4.6940000000000003E-4</v>
      </c>
      <c r="AN46">
        <v>1.0327059999999999</v>
      </c>
      <c r="AO46">
        <v>0.35185949999999999</v>
      </c>
      <c r="AP46">
        <v>7.5610300000000005E-2</v>
      </c>
      <c r="AQ46">
        <v>2.1836999999999998E-3</v>
      </c>
      <c r="AT46" s="4">
        <v>44</v>
      </c>
      <c r="AU46" s="2">
        <v>1.3047E-3</v>
      </c>
      <c r="AV46" s="2">
        <v>5.2751000000000004E-3</v>
      </c>
      <c r="AW46" s="2">
        <v>4.4349999999999999E-4</v>
      </c>
      <c r="AX46" s="2">
        <v>7.4669999999999988E-4</v>
      </c>
    </row>
    <row r="47" spans="17:50" x14ac:dyDescent="0.35">
      <c r="Q47" s="2">
        <v>23</v>
      </c>
      <c r="R47">
        <f t="shared" si="4"/>
        <v>1.2322000000000001E-3</v>
      </c>
      <c r="S47">
        <f t="shared" si="5"/>
        <v>4.9873999999999995E-3</v>
      </c>
      <c r="T47">
        <f t="shared" si="6"/>
        <v>4.1980000000000001E-4</v>
      </c>
      <c r="U47">
        <f t="shared" si="7"/>
        <v>7.0719999999999995E-4</v>
      </c>
      <c r="V47" s="6">
        <f t="shared" si="10"/>
        <v>4.9873999999999995E-3</v>
      </c>
      <c r="W47">
        <f t="shared" si="8"/>
        <v>4.1980000000000001E-4</v>
      </c>
      <c r="X47">
        <f t="shared" si="9"/>
        <v>7.0719999999999995E-4</v>
      </c>
      <c r="AA47">
        <f t="shared" si="11"/>
        <v>11</v>
      </c>
      <c r="AB47">
        <v>46</v>
      </c>
      <c r="AC47">
        <v>2.1901999999999998E-3</v>
      </c>
      <c r="AD47">
        <v>6.5186000000000003E-3</v>
      </c>
      <c r="AE47">
        <v>3.6699999999999998E-5</v>
      </c>
      <c r="AF47">
        <v>2.758E-3</v>
      </c>
      <c r="AG47">
        <v>0.2244536</v>
      </c>
      <c r="AH47">
        <v>-7.3219000000000006E-2</v>
      </c>
      <c r="AI47">
        <v>0</v>
      </c>
      <c r="AJ47">
        <v>4.1970000000000001E-4</v>
      </c>
      <c r="AK47">
        <v>6.3960000000000004E-4</v>
      </c>
      <c r="AL47">
        <v>1.4134E-3</v>
      </c>
      <c r="AM47">
        <v>5.1699999999999999E-4</v>
      </c>
      <c r="AN47">
        <v>1.0399479</v>
      </c>
      <c r="AO47">
        <v>0.35506779999999999</v>
      </c>
      <c r="AP47">
        <v>7.4766700000000005E-2</v>
      </c>
      <c r="AQ47">
        <v>2.1464000000000001E-3</v>
      </c>
      <c r="AT47" s="4">
        <v>45</v>
      </c>
      <c r="AU47" s="2">
        <v>1.2322000000000001E-3</v>
      </c>
      <c r="AV47" s="2">
        <v>4.9873999999999995E-3</v>
      </c>
      <c r="AW47" s="2">
        <v>4.1980000000000001E-4</v>
      </c>
      <c r="AX47" s="2">
        <v>7.0719999999999995E-4</v>
      </c>
    </row>
    <row r="48" spans="17:50" x14ac:dyDescent="0.35">
      <c r="Q48" s="2">
        <v>23</v>
      </c>
      <c r="R48">
        <f t="shared" si="4"/>
        <v>1.1636999999999999E-3</v>
      </c>
      <c r="S48">
        <f t="shared" si="5"/>
        <v>4.7149000000000002E-3</v>
      </c>
      <c r="T48">
        <f t="shared" si="6"/>
        <v>3.9720000000000001E-4</v>
      </c>
      <c r="U48">
        <f t="shared" si="7"/>
        <v>6.6980000000000002E-4</v>
      </c>
      <c r="V48" s="6">
        <f t="shared" si="10"/>
        <v>4.7149000000000002E-3</v>
      </c>
      <c r="W48">
        <f t="shared" si="8"/>
        <v>3.9720000000000001E-4</v>
      </c>
      <c r="X48">
        <f t="shared" si="9"/>
        <v>6.6980000000000002E-4</v>
      </c>
      <c r="AA48">
        <f t="shared" si="11"/>
        <v>11</v>
      </c>
      <c r="AB48">
        <v>47</v>
      </c>
      <c r="AC48">
        <v>2.1535E-3</v>
      </c>
      <c r="AD48">
        <v>6.4632999999999999E-3</v>
      </c>
      <c r="AE48">
        <v>3.5500000000000002E-5</v>
      </c>
      <c r="AF48">
        <v>2.7020999999999998E-3</v>
      </c>
      <c r="AG48">
        <v>0.22531889999999999</v>
      </c>
      <c r="AH48">
        <v>-7.2125599999999998E-2</v>
      </c>
      <c r="AI48">
        <v>0</v>
      </c>
      <c r="AJ48">
        <v>4.169E-4</v>
      </c>
      <c r="AK48">
        <v>6.3730000000000004E-4</v>
      </c>
      <c r="AL48">
        <v>1.421E-3</v>
      </c>
      <c r="AM48">
        <v>5.6579999999999998E-4</v>
      </c>
      <c r="AN48">
        <v>1.0468736000000001</v>
      </c>
      <c r="AO48">
        <v>0.35813889999999998</v>
      </c>
      <c r="AP48">
        <v>7.3814000000000005E-2</v>
      </c>
      <c r="AQ48">
        <v>2.1102999999999998E-3</v>
      </c>
      <c r="AT48" s="4">
        <v>46</v>
      </c>
      <c r="AU48" s="2">
        <v>1.1636999999999999E-3</v>
      </c>
      <c r="AV48" s="2">
        <v>4.7149000000000002E-3</v>
      </c>
      <c r="AW48" s="2">
        <v>3.9720000000000001E-4</v>
      </c>
      <c r="AX48" s="2">
        <v>6.6980000000000002E-4</v>
      </c>
    </row>
    <row r="49" spans="17:50" x14ac:dyDescent="0.35">
      <c r="Q49" s="2">
        <v>23</v>
      </c>
      <c r="R49">
        <f t="shared" si="4"/>
        <v>1.0988999999999999E-3</v>
      </c>
      <c r="S49">
        <f t="shared" si="5"/>
        <v>4.4565999999999998E-3</v>
      </c>
      <c r="T49">
        <f t="shared" si="6"/>
        <v>3.7580000000000003E-4</v>
      </c>
      <c r="U49">
        <f t="shared" si="7"/>
        <v>6.3400000000000001E-4</v>
      </c>
      <c r="V49" s="6">
        <f t="shared" si="10"/>
        <v>4.4565999999999998E-3</v>
      </c>
      <c r="W49">
        <f t="shared" si="8"/>
        <v>3.7580000000000003E-4</v>
      </c>
      <c r="X49">
        <f t="shared" si="9"/>
        <v>6.3400000000000001E-4</v>
      </c>
      <c r="AA49">
        <f t="shared" si="11"/>
        <v>11</v>
      </c>
      <c r="AB49">
        <v>48</v>
      </c>
      <c r="AC49">
        <v>2.1180000000000001E-3</v>
      </c>
      <c r="AD49">
        <v>6.4079000000000002E-3</v>
      </c>
      <c r="AE49">
        <v>3.4400000000000003E-5</v>
      </c>
      <c r="AF49">
        <v>2.6484E-3</v>
      </c>
      <c r="AG49">
        <v>0.22603799999999999</v>
      </c>
      <c r="AH49">
        <v>-7.0899299999999998E-2</v>
      </c>
      <c r="AI49">
        <v>0</v>
      </c>
      <c r="AJ49">
        <v>4.1419999999999998E-4</v>
      </c>
      <c r="AK49">
        <v>6.3509999999999999E-4</v>
      </c>
      <c r="AL49">
        <v>1.4304999999999999E-3</v>
      </c>
      <c r="AM49">
        <v>6.1550000000000005E-4</v>
      </c>
      <c r="AN49">
        <v>1.0534984999999999</v>
      </c>
      <c r="AO49">
        <v>0.36107919999999999</v>
      </c>
      <c r="AP49">
        <v>7.2762300000000002E-2</v>
      </c>
      <c r="AQ49">
        <v>2.0753999999999998E-3</v>
      </c>
      <c r="AT49" s="4">
        <v>47</v>
      </c>
      <c r="AU49" s="2">
        <v>1.0988999999999999E-3</v>
      </c>
      <c r="AV49" s="2">
        <v>4.4565999999999998E-3</v>
      </c>
      <c r="AW49" s="2">
        <v>3.7580000000000003E-4</v>
      </c>
      <c r="AX49" s="2">
        <v>6.3400000000000001E-4</v>
      </c>
    </row>
    <row r="50" spans="17:50" x14ac:dyDescent="0.35">
      <c r="Q50" s="2">
        <v>23</v>
      </c>
      <c r="R50">
        <f t="shared" si="4"/>
        <v>1.0376999999999999E-3</v>
      </c>
      <c r="S50">
        <f t="shared" si="5"/>
        <v>4.2117999999999999E-3</v>
      </c>
      <c r="T50">
        <f t="shared" si="6"/>
        <v>3.5529999999999996E-4</v>
      </c>
      <c r="U50">
        <f t="shared" si="7"/>
        <v>5.999E-4</v>
      </c>
      <c r="V50" s="6">
        <f t="shared" si="10"/>
        <v>4.2117999999999999E-3</v>
      </c>
      <c r="W50">
        <f t="shared" si="8"/>
        <v>3.5529999999999996E-4</v>
      </c>
      <c r="X50">
        <f t="shared" si="9"/>
        <v>5.999E-4</v>
      </c>
      <c r="AA50">
        <f t="shared" si="11"/>
        <v>12</v>
      </c>
      <c r="AB50">
        <v>49</v>
      </c>
      <c r="AC50">
        <v>2.0836000000000001E-3</v>
      </c>
      <c r="AD50">
        <v>6.3523E-3</v>
      </c>
      <c r="AE50">
        <v>3.3399999999999999E-5</v>
      </c>
      <c r="AF50">
        <v>2.5966000000000001E-3</v>
      </c>
      <c r="AG50">
        <v>0.22661619999999999</v>
      </c>
      <c r="AH50">
        <v>-6.9547499999999998E-2</v>
      </c>
      <c r="AI50">
        <v>0</v>
      </c>
      <c r="AJ50">
        <v>4.1159999999999998E-4</v>
      </c>
      <c r="AK50">
        <v>6.3310000000000005E-4</v>
      </c>
      <c r="AL50">
        <v>1.4415999999999999E-3</v>
      </c>
      <c r="AM50">
        <v>6.6600000000000003E-4</v>
      </c>
      <c r="AN50">
        <v>1.0598383</v>
      </c>
      <c r="AO50">
        <v>0.36389529999999998</v>
      </c>
      <c r="AP50">
        <v>7.1622199999999997E-2</v>
      </c>
      <c r="AQ50">
        <v>2.0414000000000001E-3</v>
      </c>
      <c r="AT50" s="4">
        <v>48</v>
      </c>
      <c r="AU50" s="2">
        <v>1.0376999999999999E-3</v>
      </c>
      <c r="AV50" s="2">
        <v>4.2117999999999999E-3</v>
      </c>
      <c r="AW50" s="2">
        <v>3.5529999999999996E-4</v>
      </c>
      <c r="AX50" s="2">
        <v>5.999E-4</v>
      </c>
    </row>
    <row r="51" spans="17:50" x14ac:dyDescent="0.35">
      <c r="Q51" s="2">
        <v>23</v>
      </c>
      <c r="R51">
        <f t="shared" si="4"/>
        <v>9.8000000000000019E-4</v>
      </c>
      <c r="S51">
        <f t="shared" si="5"/>
        <v>3.9801999999999997E-3</v>
      </c>
      <c r="T51">
        <f t="shared" si="6"/>
        <v>3.3599999999999998E-4</v>
      </c>
      <c r="U51">
        <f t="shared" si="7"/>
        <v>5.6769999999999998E-4</v>
      </c>
      <c r="V51" s="6">
        <f t="shared" si="10"/>
        <v>3.9801999999999997E-3</v>
      </c>
      <c r="W51">
        <f t="shared" si="8"/>
        <v>3.3599999999999998E-4</v>
      </c>
      <c r="X51">
        <f t="shared" si="9"/>
        <v>5.6769999999999998E-4</v>
      </c>
      <c r="AA51">
        <f t="shared" si="11"/>
        <v>12</v>
      </c>
      <c r="AB51">
        <v>50</v>
      </c>
      <c r="AC51">
        <v>2.0501999999999999E-3</v>
      </c>
      <c r="AD51">
        <v>6.2965E-3</v>
      </c>
      <c r="AE51">
        <v>3.2400000000000001E-5</v>
      </c>
      <c r="AF51">
        <v>2.5466999999999998E-3</v>
      </c>
      <c r="AG51">
        <v>0.22705910000000001</v>
      </c>
      <c r="AH51">
        <v>-6.8077899999999997E-2</v>
      </c>
      <c r="AI51">
        <v>0</v>
      </c>
      <c r="AJ51">
        <v>4.0910000000000002E-4</v>
      </c>
      <c r="AK51">
        <v>6.3119999999999995E-4</v>
      </c>
      <c r="AL51">
        <v>1.4544E-3</v>
      </c>
      <c r="AM51">
        <v>7.1710000000000003E-4</v>
      </c>
      <c r="AN51">
        <v>1.0659087</v>
      </c>
      <c r="AO51">
        <v>0.36659340000000001</v>
      </c>
      <c r="AP51">
        <v>7.04037E-2</v>
      </c>
      <c r="AQ51">
        <v>2.0084999999999999E-3</v>
      </c>
      <c r="AT51" s="4">
        <v>49</v>
      </c>
      <c r="AU51" s="2">
        <v>9.8000000000000019E-4</v>
      </c>
      <c r="AV51" s="2">
        <v>3.9801999999999997E-3</v>
      </c>
      <c r="AW51" s="2">
        <v>3.3599999999999998E-4</v>
      </c>
      <c r="AX51" s="2">
        <v>5.6769999999999998E-4</v>
      </c>
    </row>
    <row r="52" spans="17:50" x14ac:dyDescent="0.35">
      <c r="Q52" s="2">
        <v>23</v>
      </c>
      <c r="R52">
        <f t="shared" si="4"/>
        <v>9.255E-4</v>
      </c>
      <c r="S52">
        <f t="shared" si="5"/>
        <v>3.7607999999999999E-3</v>
      </c>
      <c r="T52">
        <f t="shared" si="6"/>
        <v>3.1750000000000002E-4</v>
      </c>
      <c r="U52">
        <f t="shared" si="7"/>
        <v>5.3680000000000004E-4</v>
      </c>
      <c r="V52" s="6">
        <f t="shared" si="10"/>
        <v>3.7607999999999999E-3</v>
      </c>
      <c r="W52">
        <f t="shared" si="8"/>
        <v>3.1750000000000002E-4</v>
      </c>
      <c r="X52">
        <f t="shared" si="9"/>
        <v>5.3680000000000004E-4</v>
      </c>
      <c r="AA52">
        <f t="shared" si="11"/>
        <v>12</v>
      </c>
      <c r="AB52">
        <v>51</v>
      </c>
      <c r="AC52">
        <v>2.0178000000000001E-3</v>
      </c>
      <c r="AD52">
        <v>6.2405999999999998E-3</v>
      </c>
      <c r="AE52">
        <v>3.15E-5</v>
      </c>
      <c r="AF52">
        <v>2.4984999999999999E-3</v>
      </c>
      <c r="AG52">
        <v>0.2273724</v>
      </c>
      <c r="AH52">
        <v>-6.6498000000000002E-2</v>
      </c>
      <c r="AI52">
        <v>0</v>
      </c>
      <c r="AJ52">
        <v>4.0660000000000002E-4</v>
      </c>
      <c r="AK52">
        <v>6.2929999999999995E-4</v>
      </c>
      <c r="AL52">
        <v>1.4687000000000001E-3</v>
      </c>
      <c r="AM52">
        <v>7.6860000000000003E-4</v>
      </c>
      <c r="AN52">
        <v>1.0717255000000001</v>
      </c>
      <c r="AO52">
        <v>0.36917990000000001</v>
      </c>
      <c r="AP52">
        <v>6.9116899999999995E-2</v>
      </c>
      <c r="AQ52">
        <v>1.9764000000000001E-3</v>
      </c>
      <c r="AT52" s="4">
        <v>50</v>
      </c>
      <c r="AU52" s="2">
        <v>9.255E-4</v>
      </c>
      <c r="AV52" s="2">
        <v>3.7607999999999999E-3</v>
      </c>
      <c r="AW52" s="2">
        <v>3.1750000000000002E-4</v>
      </c>
      <c r="AX52" s="2">
        <v>5.3680000000000004E-4</v>
      </c>
    </row>
    <row r="53" spans="17:50" x14ac:dyDescent="0.35">
      <c r="Q53" s="2">
        <v>23</v>
      </c>
      <c r="R53">
        <f t="shared" si="4"/>
        <v>8.7390000000000005E-4</v>
      </c>
      <c r="S53">
        <f t="shared" si="5"/>
        <v>3.5532000000000003E-3</v>
      </c>
      <c r="T53">
        <f t="shared" si="6"/>
        <v>3.0020000000000003E-4</v>
      </c>
      <c r="U53">
        <f t="shared" si="7"/>
        <v>5.0770000000000003E-4</v>
      </c>
      <c r="V53" s="6">
        <f t="shared" si="10"/>
        <v>3.5532000000000003E-3</v>
      </c>
      <c r="W53">
        <f t="shared" si="8"/>
        <v>3.0020000000000003E-4</v>
      </c>
      <c r="X53">
        <f t="shared" si="9"/>
        <v>5.0770000000000003E-4</v>
      </c>
      <c r="AA53">
        <f t="shared" si="11"/>
        <v>12</v>
      </c>
      <c r="AB53">
        <v>52</v>
      </c>
      <c r="AC53">
        <v>1.9862999999999999E-3</v>
      </c>
      <c r="AD53">
        <v>6.1846000000000002E-3</v>
      </c>
      <c r="AE53">
        <v>3.0700000000000001E-5</v>
      </c>
      <c r="AF53">
        <v>2.4520000000000002E-3</v>
      </c>
      <c r="AG53">
        <v>0.22756199999999999</v>
      </c>
      <c r="AH53">
        <v>-6.4815300000000006E-2</v>
      </c>
      <c r="AI53">
        <v>0</v>
      </c>
      <c r="AJ53">
        <v>4.0420000000000001E-4</v>
      </c>
      <c r="AK53">
        <v>6.2739999999999996E-4</v>
      </c>
      <c r="AL53">
        <v>1.4844999999999999E-3</v>
      </c>
      <c r="AM53">
        <v>8.2039999999999999E-4</v>
      </c>
      <c r="AN53">
        <v>1.0773041000000001</v>
      </c>
      <c r="AO53">
        <v>0.37166090000000002</v>
      </c>
      <c r="AP53">
        <v>6.7771499999999998E-2</v>
      </c>
      <c r="AQ53">
        <v>1.9452E-3</v>
      </c>
      <c r="AT53" s="4">
        <v>51</v>
      </c>
      <c r="AU53" s="2">
        <v>8.7390000000000005E-4</v>
      </c>
      <c r="AV53" s="2">
        <v>3.5532000000000003E-3</v>
      </c>
      <c r="AW53" s="2">
        <v>3.0020000000000003E-4</v>
      </c>
      <c r="AX53" s="2">
        <v>5.0770000000000003E-4</v>
      </c>
    </row>
    <row r="54" spans="17:50" x14ac:dyDescent="0.35">
      <c r="Q54" s="2">
        <v>23</v>
      </c>
      <c r="R54">
        <f t="shared" si="4"/>
        <v>8.2529999999999995E-4</v>
      </c>
      <c r="S54">
        <f t="shared" si="5"/>
        <v>3.3568999999999999E-3</v>
      </c>
      <c r="T54">
        <f t="shared" si="6"/>
        <v>2.8360000000000001E-4</v>
      </c>
      <c r="U54">
        <f t="shared" si="7"/>
        <v>4.7990000000000001E-4</v>
      </c>
      <c r="V54" s="6">
        <f t="shared" si="10"/>
        <v>3.3568999999999999E-3</v>
      </c>
      <c r="W54">
        <f t="shared" si="8"/>
        <v>2.8360000000000001E-4</v>
      </c>
      <c r="X54">
        <f t="shared" si="9"/>
        <v>4.7990000000000001E-4</v>
      </c>
      <c r="AA54">
        <f t="shared" si="11"/>
        <v>13</v>
      </c>
      <c r="AB54">
        <v>53</v>
      </c>
      <c r="AC54">
        <v>1.9556E-3</v>
      </c>
      <c r="AD54">
        <v>6.1285999999999997E-3</v>
      </c>
      <c r="AE54">
        <v>2.9899999999999998E-5</v>
      </c>
      <c r="AF54">
        <v>2.4069E-3</v>
      </c>
      <c r="AG54">
        <v>0.22763369999999999</v>
      </c>
      <c r="AH54">
        <v>-6.3037300000000004E-2</v>
      </c>
      <c r="AI54">
        <v>0</v>
      </c>
      <c r="AJ54">
        <v>4.0180000000000001E-4</v>
      </c>
      <c r="AK54">
        <v>6.2549999999999997E-4</v>
      </c>
      <c r="AL54">
        <v>1.5016000000000001E-3</v>
      </c>
      <c r="AM54">
        <v>8.7230000000000001E-4</v>
      </c>
      <c r="AN54">
        <v>1.0826594</v>
      </c>
      <c r="AO54">
        <v>0.3740424</v>
      </c>
      <c r="AP54">
        <v>6.6376599999999994E-2</v>
      </c>
      <c r="AQ54">
        <v>1.9147999999999999E-3</v>
      </c>
      <c r="AT54" s="4">
        <v>52</v>
      </c>
      <c r="AU54" s="2">
        <v>8.2529999999999995E-4</v>
      </c>
      <c r="AV54" s="2">
        <v>3.3568999999999999E-3</v>
      </c>
      <c r="AW54" s="2">
        <v>2.8360000000000001E-4</v>
      </c>
      <c r="AX54" s="2">
        <v>4.7990000000000001E-4</v>
      </c>
    </row>
    <row r="55" spans="17:50" x14ac:dyDescent="0.35">
      <c r="Q55" s="2">
        <v>23</v>
      </c>
      <c r="R55">
        <f t="shared" si="4"/>
        <v>7.7930000000000002E-4</v>
      </c>
      <c r="S55">
        <f t="shared" si="5"/>
        <v>3.1713000000000002E-3</v>
      </c>
      <c r="T55">
        <f t="shared" si="6"/>
        <v>2.6800000000000001E-4</v>
      </c>
      <c r="U55">
        <f t="shared" si="7"/>
        <v>4.5359999999999997E-4</v>
      </c>
      <c r="V55" s="6">
        <f t="shared" si="10"/>
        <v>3.1713000000000002E-3</v>
      </c>
      <c r="W55">
        <f t="shared" si="8"/>
        <v>2.6800000000000001E-4</v>
      </c>
      <c r="X55">
        <f t="shared" si="9"/>
        <v>4.5359999999999997E-4</v>
      </c>
      <c r="AA55">
        <f t="shared" si="11"/>
        <v>13</v>
      </c>
      <c r="AB55">
        <v>54</v>
      </c>
      <c r="AC55">
        <v>1.9257E-3</v>
      </c>
      <c r="AD55">
        <v>6.0724000000000004E-3</v>
      </c>
      <c r="AE55">
        <v>2.9200000000000002E-5</v>
      </c>
      <c r="AF55">
        <v>2.3633E-3</v>
      </c>
      <c r="AG55">
        <v>0.2275933</v>
      </c>
      <c r="AH55">
        <v>-6.1171099999999999E-2</v>
      </c>
      <c r="AI55">
        <v>0</v>
      </c>
      <c r="AJ55">
        <v>3.9950000000000001E-4</v>
      </c>
      <c r="AK55">
        <v>6.2359999999999998E-4</v>
      </c>
      <c r="AL55">
        <v>1.5200999999999999E-3</v>
      </c>
      <c r="AM55">
        <v>9.2440000000000003E-4</v>
      </c>
      <c r="AN55">
        <v>1.0878057000000001</v>
      </c>
      <c r="AO55">
        <v>0.37633</v>
      </c>
      <c r="AP55">
        <v>6.4940999999999999E-2</v>
      </c>
      <c r="AQ55">
        <v>1.8852000000000001E-3</v>
      </c>
      <c r="AT55" s="4">
        <v>53</v>
      </c>
      <c r="AU55" s="2">
        <v>7.7930000000000002E-4</v>
      </c>
      <c r="AV55" s="2">
        <v>3.1713000000000002E-3</v>
      </c>
      <c r="AW55" s="2">
        <v>2.6800000000000001E-4</v>
      </c>
      <c r="AX55" s="2">
        <v>4.5359999999999997E-4</v>
      </c>
    </row>
    <row r="56" spans="17:50" x14ac:dyDescent="0.35">
      <c r="Q56" s="2">
        <v>23</v>
      </c>
      <c r="R56">
        <f t="shared" si="4"/>
        <v>7.3610000000000006E-4</v>
      </c>
      <c r="S56">
        <f t="shared" si="5"/>
        <v>2.9957000000000004E-3</v>
      </c>
      <c r="T56">
        <f t="shared" si="6"/>
        <v>2.5339999999999998E-4</v>
      </c>
      <c r="U56">
        <f t="shared" si="7"/>
        <v>4.2880000000000001E-4</v>
      </c>
      <c r="V56" s="6">
        <f t="shared" si="10"/>
        <v>2.9957000000000004E-3</v>
      </c>
      <c r="W56">
        <f t="shared" si="8"/>
        <v>2.5339999999999998E-4</v>
      </c>
      <c r="X56">
        <f t="shared" si="9"/>
        <v>4.2880000000000001E-4</v>
      </c>
      <c r="AA56">
        <f t="shared" si="11"/>
        <v>13</v>
      </c>
      <c r="AB56">
        <v>55</v>
      </c>
      <c r="AC56">
        <v>1.8966E-3</v>
      </c>
      <c r="AD56">
        <v>6.0162999999999996E-3</v>
      </c>
      <c r="AE56">
        <v>2.8500000000000002E-5</v>
      </c>
      <c r="AF56">
        <v>2.3211E-3</v>
      </c>
      <c r="AG56">
        <v>0.22744639999999999</v>
      </c>
      <c r="AH56">
        <v>-5.9223699999999997E-2</v>
      </c>
      <c r="AI56">
        <v>0</v>
      </c>
      <c r="AJ56">
        <v>3.9720000000000001E-4</v>
      </c>
      <c r="AK56">
        <v>6.2160000000000004E-4</v>
      </c>
      <c r="AL56">
        <v>1.5399000000000001E-3</v>
      </c>
      <c r="AM56">
        <v>9.7650000000000005E-4</v>
      </c>
      <c r="AN56">
        <v>1.0927568000000001</v>
      </c>
      <c r="AO56">
        <v>0.37852930000000001</v>
      </c>
      <c r="AP56">
        <v>6.3472899999999999E-2</v>
      </c>
      <c r="AQ56">
        <v>1.8561999999999999E-3</v>
      </c>
      <c r="AT56" s="4">
        <v>54</v>
      </c>
      <c r="AU56" s="2">
        <v>7.3610000000000006E-4</v>
      </c>
      <c r="AV56" s="2">
        <v>2.9957000000000004E-3</v>
      </c>
      <c r="AW56" s="2">
        <v>2.5339999999999998E-4</v>
      </c>
      <c r="AX56" s="2">
        <v>4.2880000000000001E-4</v>
      </c>
    </row>
    <row r="57" spans="17:50" x14ac:dyDescent="0.35">
      <c r="Q57" s="2">
        <v>23</v>
      </c>
      <c r="R57">
        <f t="shared" si="4"/>
        <v>6.9499999999999998E-4</v>
      </c>
      <c r="S57">
        <f t="shared" si="5"/>
        <v>2.8297000000000001E-3</v>
      </c>
      <c r="T57">
        <f t="shared" si="6"/>
        <v>2.3920000000000001E-4</v>
      </c>
      <c r="U57">
        <f t="shared" si="7"/>
        <v>4.0530000000000004E-4</v>
      </c>
      <c r="V57" s="6">
        <f t="shared" si="10"/>
        <v>2.8297000000000001E-3</v>
      </c>
      <c r="W57">
        <f t="shared" si="8"/>
        <v>2.3920000000000001E-4</v>
      </c>
      <c r="X57">
        <f t="shared" si="9"/>
        <v>4.0530000000000004E-4</v>
      </c>
      <c r="AA57">
        <f t="shared" si="11"/>
        <v>13</v>
      </c>
      <c r="AB57">
        <v>56</v>
      </c>
      <c r="AC57">
        <v>1.8680999999999999E-3</v>
      </c>
      <c r="AD57">
        <v>5.9601000000000003E-3</v>
      </c>
      <c r="AE57">
        <v>2.7800000000000001E-5</v>
      </c>
      <c r="AF57">
        <v>2.2802E-3</v>
      </c>
      <c r="AG57">
        <v>0.2271985</v>
      </c>
      <c r="AH57">
        <v>-5.7202000000000003E-2</v>
      </c>
      <c r="AI57">
        <v>0</v>
      </c>
      <c r="AJ57">
        <v>3.9500000000000001E-4</v>
      </c>
      <c r="AK57">
        <v>6.1950000000000004E-4</v>
      </c>
      <c r="AL57">
        <v>1.5610999999999999E-3</v>
      </c>
      <c r="AM57">
        <v>1.0286E-3</v>
      </c>
      <c r="AN57">
        <v>1.0975256</v>
      </c>
      <c r="AO57">
        <v>0.38064559999999997</v>
      </c>
      <c r="AP57">
        <v>6.1979899999999997E-2</v>
      </c>
      <c r="AQ57">
        <v>1.828E-3</v>
      </c>
      <c r="AT57" s="4">
        <v>55</v>
      </c>
      <c r="AU57" s="2">
        <v>6.9499999999999998E-4</v>
      </c>
      <c r="AV57" s="2">
        <v>2.8297000000000001E-3</v>
      </c>
      <c r="AW57" s="2">
        <v>2.3920000000000001E-4</v>
      </c>
      <c r="AX57" s="2">
        <v>4.0530000000000004E-4</v>
      </c>
    </row>
    <row r="58" spans="17:50" x14ac:dyDescent="0.35">
      <c r="Q58" s="2">
        <v>23</v>
      </c>
      <c r="R58">
        <f t="shared" si="4"/>
        <v>6.5629999999999996E-4</v>
      </c>
      <c r="S58">
        <f t="shared" si="5"/>
        <v>2.6728999999999998E-3</v>
      </c>
      <c r="T58">
        <f t="shared" si="6"/>
        <v>2.2600000000000002E-4</v>
      </c>
      <c r="U58">
        <f t="shared" si="7"/>
        <v>3.8289999999999998E-4</v>
      </c>
      <c r="V58" s="6">
        <f t="shared" si="10"/>
        <v>2.6728999999999998E-3</v>
      </c>
      <c r="W58">
        <f t="shared" si="8"/>
        <v>2.2600000000000002E-4</v>
      </c>
      <c r="X58">
        <f t="shared" si="9"/>
        <v>3.8289999999999998E-4</v>
      </c>
      <c r="AA58">
        <f t="shared" si="11"/>
        <v>14</v>
      </c>
      <c r="AB58">
        <v>57</v>
      </c>
      <c r="AC58">
        <v>1.8403E-3</v>
      </c>
      <c r="AD58">
        <v>5.9039000000000001E-3</v>
      </c>
      <c r="AE58">
        <v>2.72E-5</v>
      </c>
      <c r="AF58">
        <v>2.2404E-3</v>
      </c>
      <c r="AG58">
        <v>0.226855</v>
      </c>
      <c r="AH58">
        <v>-5.5112700000000001E-2</v>
      </c>
      <c r="AI58">
        <v>0</v>
      </c>
      <c r="AJ58">
        <v>3.927E-4</v>
      </c>
      <c r="AK58">
        <v>6.1740000000000005E-4</v>
      </c>
      <c r="AL58">
        <v>1.5835000000000001E-3</v>
      </c>
      <c r="AM58">
        <v>1.0808E-3</v>
      </c>
      <c r="AN58">
        <v>1.1021243000000001</v>
      </c>
      <c r="AO58">
        <v>0.38268410000000003</v>
      </c>
      <c r="AP58">
        <v>6.0469299999999997E-2</v>
      </c>
      <c r="AQ58">
        <v>1.8002999999999999E-3</v>
      </c>
      <c r="AT58" s="4">
        <v>56</v>
      </c>
      <c r="AU58" s="2">
        <v>6.5629999999999996E-4</v>
      </c>
      <c r="AV58" s="2">
        <v>2.6728999999999998E-3</v>
      </c>
      <c r="AW58" s="2">
        <v>2.2600000000000002E-4</v>
      </c>
      <c r="AX58" s="2">
        <v>3.8289999999999998E-4</v>
      </c>
    </row>
    <row r="59" spans="17:50" x14ac:dyDescent="0.35">
      <c r="Q59" s="2">
        <v>23</v>
      </c>
      <c r="R59">
        <f t="shared" si="4"/>
        <v>6.198E-4</v>
      </c>
      <c r="S59">
        <f t="shared" si="5"/>
        <v>2.5246000000000001E-3</v>
      </c>
      <c r="T59">
        <f t="shared" si="6"/>
        <v>2.1350000000000001E-4</v>
      </c>
      <c r="U59">
        <f t="shared" si="7"/>
        <v>3.6180000000000001E-4</v>
      </c>
      <c r="V59" s="6">
        <f t="shared" si="10"/>
        <v>2.5246000000000001E-3</v>
      </c>
      <c r="W59">
        <f t="shared" si="8"/>
        <v>2.1350000000000001E-4</v>
      </c>
      <c r="X59">
        <f t="shared" si="9"/>
        <v>3.6180000000000001E-4</v>
      </c>
      <c r="AA59">
        <f t="shared" si="11"/>
        <v>14</v>
      </c>
      <c r="AB59">
        <v>58</v>
      </c>
      <c r="AC59">
        <v>1.8131E-3</v>
      </c>
      <c r="AD59">
        <v>5.8478000000000002E-3</v>
      </c>
      <c r="AE59">
        <v>2.6599999999999999E-5</v>
      </c>
      <c r="AF59">
        <v>2.2017999999999999E-3</v>
      </c>
      <c r="AG59">
        <v>0.22642109999999999</v>
      </c>
      <c r="AH59">
        <v>-5.2962200000000001E-2</v>
      </c>
      <c r="AI59">
        <v>0</v>
      </c>
      <c r="AJ59">
        <v>3.9050000000000001E-4</v>
      </c>
      <c r="AK59">
        <v>6.1519999999999999E-4</v>
      </c>
      <c r="AL59">
        <v>1.6073000000000001E-3</v>
      </c>
      <c r="AM59">
        <v>1.1329000000000001E-3</v>
      </c>
      <c r="AN59">
        <v>1.1065643999999999</v>
      </c>
      <c r="AO59">
        <v>0.38464949999999998</v>
      </c>
      <c r="AP59">
        <v>5.89475E-2</v>
      </c>
      <c r="AQ59">
        <v>1.7730999999999999E-3</v>
      </c>
      <c r="AT59" s="4">
        <v>57</v>
      </c>
      <c r="AU59" s="2">
        <v>6.198E-4</v>
      </c>
      <c r="AV59" s="2">
        <v>2.5246000000000001E-3</v>
      </c>
      <c r="AW59" s="2">
        <v>2.1350000000000001E-4</v>
      </c>
      <c r="AX59" s="2">
        <v>3.6180000000000001E-4</v>
      </c>
    </row>
    <row r="60" spans="17:50" x14ac:dyDescent="0.35">
      <c r="Q60" s="2">
        <v>23</v>
      </c>
      <c r="R60">
        <f t="shared" si="4"/>
        <v>5.8540000000000003E-4</v>
      </c>
      <c r="S60">
        <f t="shared" si="5"/>
        <v>2.3844000000000001E-3</v>
      </c>
      <c r="T60">
        <f t="shared" si="6"/>
        <v>2.018E-4</v>
      </c>
      <c r="U60">
        <f t="shared" si="7"/>
        <v>3.4179999999999996E-4</v>
      </c>
      <c r="V60" s="6">
        <f t="shared" si="10"/>
        <v>2.3844000000000001E-3</v>
      </c>
      <c r="W60">
        <f t="shared" si="8"/>
        <v>2.018E-4</v>
      </c>
      <c r="X60">
        <f t="shared" si="9"/>
        <v>3.4179999999999996E-4</v>
      </c>
      <c r="AA60">
        <f t="shared" si="11"/>
        <v>14</v>
      </c>
      <c r="AB60">
        <v>59</v>
      </c>
      <c r="AC60">
        <v>1.7864999999999999E-3</v>
      </c>
      <c r="AD60">
        <v>5.7917000000000003E-3</v>
      </c>
      <c r="AE60">
        <v>2.5999999999999998E-5</v>
      </c>
      <c r="AF60">
        <v>2.1643000000000001E-3</v>
      </c>
      <c r="AG60">
        <v>0.22590180000000001</v>
      </c>
      <c r="AH60">
        <v>-5.0756700000000002E-2</v>
      </c>
      <c r="AI60">
        <v>0</v>
      </c>
      <c r="AJ60">
        <v>3.8840000000000001E-4</v>
      </c>
      <c r="AK60">
        <v>6.1289999999999999E-4</v>
      </c>
      <c r="AL60">
        <v>1.6322999999999999E-3</v>
      </c>
      <c r="AM60">
        <v>1.1850999999999999E-3</v>
      </c>
      <c r="AN60">
        <v>1.1108568000000001</v>
      </c>
      <c r="AO60">
        <v>0.38654650000000002</v>
      </c>
      <c r="AP60">
        <v>5.7420600000000002E-2</v>
      </c>
      <c r="AQ60">
        <v>1.7465E-3</v>
      </c>
      <c r="AT60" s="4">
        <v>58</v>
      </c>
      <c r="AU60" s="2">
        <v>5.8540000000000003E-4</v>
      </c>
      <c r="AV60" s="2">
        <v>2.3844000000000001E-3</v>
      </c>
      <c r="AW60" s="2">
        <v>2.018E-4</v>
      </c>
      <c r="AX60" s="2">
        <v>3.4179999999999996E-4</v>
      </c>
    </row>
    <row r="61" spans="17:50" x14ac:dyDescent="0.35">
      <c r="Q61" s="2">
        <v>23</v>
      </c>
      <c r="R61">
        <f t="shared" si="4"/>
        <v>5.5279999999999999E-4</v>
      </c>
      <c r="S61">
        <f t="shared" si="5"/>
        <v>2.2520000000000001E-3</v>
      </c>
      <c r="T61">
        <f t="shared" si="6"/>
        <v>1.9059999999999997E-4</v>
      </c>
      <c r="U61">
        <f t="shared" si="7"/>
        <v>3.2299999999999999E-4</v>
      </c>
      <c r="V61" s="6">
        <f t="shared" si="10"/>
        <v>2.2520000000000001E-3</v>
      </c>
      <c r="W61">
        <f t="shared" si="8"/>
        <v>1.9059999999999997E-4</v>
      </c>
      <c r="X61">
        <f t="shared" si="9"/>
        <v>3.2299999999999999E-4</v>
      </c>
      <c r="AA61">
        <f t="shared" si="11"/>
        <v>14</v>
      </c>
      <c r="AB61">
        <v>60</v>
      </c>
      <c r="AC61">
        <v>1.7604999999999999E-3</v>
      </c>
      <c r="AD61">
        <v>5.7356999999999998E-3</v>
      </c>
      <c r="AE61">
        <v>2.55E-5</v>
      </c>
      <c r="AF61">
        <v>2.1278E-3</v>
      </c>
      <c r="AG61">
        <v>0.2253018</v>
      </c>
      <c r="AH61">
        <v>-4.8502099999999999E-2</v>
      </c>
      <c r="AI61">
        <v>0</v>
      </c>
      <c r="AJ61">
        <v>3.8620000000000001E-4</v>
      </c>
      <c r="AK61">
        <v>6.1059999999999999E-4</v>
      </c>
      <c r="AL61">
        <v>1.6586999999999999E-3</v>
      </c>
      <c r="AM61">
        <v>1.2374E-3</v>
      </c>
      <c r="AN61">
        <v>1.1150112999999999</v>
      </c>
      <c r="AO61">
        <v>0.38837919999999998</v>
      </c>
      <c r="AP61">
        <v>5.5894199999999998E-2</v>
      </c>
      <c r="AQ61">
        <v>1.7202999999999999E-3</v>
      </c>
      <c r="AT61" s="4">
        <v>59</v>
      </c>
      <c r="AU61" s="2">
        <v>5.5279999999999999E-4</v>
      </c>
      <c r="AV61" s="2">
        <v>2.2520000000000001E-3</v>
      </c>
      <c r="AW61" s="2">
        <v>1.9059999999999997E-4</v>
      </c>
      <c r="AX61" s="2">
        <v>3.2299999999999999E-4</v>
      </c>
    </row>
    <row r="62" spans="17:50" x14ac:dyDescent="0.35">
      <c r="Q62" s="2">
        <v>23</v>
      </c>
      <c r="R62">
        <f t="shared" si="4"/>
        <v>5.22E-4</v>
      </c>
      <c r="S62">
        <f t="shared" si="5"/>
        <v>2.127E-3</v>
      </c>
      <c r="T62">
        <f t="shared" si="6"/>
        <v>1.7999999999999998E-4</v>
      </c>
      <c r="U62">
        <f t="shared" si="7"/>
        <v>3.0499999999999999E-4</v>
      </c>
      <c r="V62" s="6">
        <f t="shared" si="10"/>
        <v>2.127E-3</v>
      </c>
      <c r="W62">
        <f t="shared" si="8"/>
        <v>1.7999999999999998E-4</v>
      </c>
      <c r="X62">
        <f t="shared" si="9"/>
        <v>3.0499999999999999E-4</v>
      </c>
      <c r="AA62">
        <f t="shared" si="11"/>
        <v>15</v>
      </c>
      <c r="AB62">
        <v>61</v>
      </c>
      <c r="AC62">
        <v>1.735E-3</v>
      </c>
      <c r="AD62">
        <v>5.6797999999999996E-3</v>
      </c>
      <c r="AE62">
        <v>2.5000000000000001E-5</v>
      </c>
      <c r="AF62">
        <v>2.0923000000000001E-3</v>
      </c>
      <c r="AG62">
        <v>0.22462560000000001</v>
      </c>
      <c r="AH62">
        <v>-4.6204299999999997E-2</v>
      </c>
      <c r="AI62">
        <v>0</v>
      </c>
      <c r="AJ62">
        <v>3.8400000000000001E-4</v>
      </c>
      <c r="AK62">
        <v>6.0809999999999998E-4</v>
      </c>
      <c r="AL62">
        <v>1.6863E-3</v>
      </c>
      <c r="AM62">
        <v>1.2895999999999999E-3</v>
      </c>
      <c r="AN62">
        <v>1.1190374000000001</v>
      </c>
      <c r="AO62">
        <v>0.39015159999999999</v>
      </c>
      <c r="AP62">
        <v>5.4372900000000002E-2</v>
      </c>
      <c r="AQ62">
        <v>1.6946000000000001E-3</v>
      </c>
      <c r="AT62" s="4">
        <v>60</v>
      </c>
      <c r="AU62" s="2">
        <v>5.22E-4</v>
      </c>
      <c r="AV62" s="2">
        <v>2.127E-3</v>
      </c>
      <c r="AW62" s="2">
        <v>1.7999999999999998E-4</v>
      </c>
      <c r="AX62" s="2">
        <v>3.0499999999999999E-4</v>
      </c>
    </row>
    <row r="63" spans="17:50" x14ac:dyDescent="0.35">
      <c r="Q63" s="2">
        <v>23</v>
      </c>
      <c r="R63">
        <f t="shared" si="4"/>
        <v>4.929E-4</v>
      </c>
      <c r="S63">
        <f t="shared" si="5"/>
        <v>2.0087E-3</v>
      </c>
      <c r="T63">
        <f t="shared" si="6"/>
        <v>1.7000000000000001E-4</v>
      </c>
      <c r="U63">
        <f t="shared" si="7"/>
        <v>2.8810000000000001E-4</v>
      </c>
      <c r="V63" s="6">
        <f t="shared" si="10"/>
        <v>2.0087E-3</v>
      </c>
      <c r="W63">
        <f t="shared" si="8"/>
        <v>1.7000000000000001E-4</v>
      </c>
      <c r="X63">
        <f t="shared" si="9"/>
        <v>2.8810000000000001E-4</v>
      </c>
      <c r="AA63">
        <f t="shared" si="11"/>
        <v>15</v>
      </c>
      <c r="AB63">
        <v>62</v>
      </c>
      <c r="AC63">
        <v>1.7099000000000001E-3</v>
      </c>
      <c r="AD63">
        <v>5.6240999999999999E-3</v>
      </c>
      <c r="AE63">
        <v>2.4499999999999999E-5</v>
      </c>
      <c r="AF63">
        <v>2.0577999999999998E-3</v>
      </c>
      <c r="AG63">
        <v>0.22387760000000001</v>
      </c>
      <c r="AH63">
        <v>-4.3868699999999997E-2</v>
      </c>
      <c r="AI63">
        <v>0</v>
      </c>
      <c r="AJ63">
        <v>3.8180000000000001E-4</v>
      </c>
      <c r="AK63">
        <v>6.0559999999999998E-4</v>
      </c>
      <c r="AL63">
        <v>1.7151E-3</v>
      </c>
      <c r="AM63">
        <v>1.3419E-3</v>
      </c>
      <c r="AN63">
        <v>1.1229435000000001</v>
      </c>
      <c r="AO63">
        <v>0.39186749999999998</v>
      </c>
      <c r="AP63">
        <v>5.2861400000000003E-2</v>
      </c>
      <c r="AQ63">
        <v>1.6693000000000001E-3</v>
      </c>
      <c r="AT63" s="4">
        <v>61</v>
      </c>
      <c r="AU63" s="2">
        <v>4.929E-4</v>
      </c>
      <c r="AV63" s="2">
        <v>2.0087E-3</v>
      </c>
      <c r="AW63" s="2">
        <v>1.7000000000000001E-4</v>
      </c>
      <c r="AX63" s="2">
        <v>2.8810000000000001E-4</v>
      </c>
    </row>
    <row r="64" spans="17:50" x14ac:dyDescent="0.35">
      <c r="Q64" s="2">
        <v>23</v>
      </c>
      <c r="R64">
        <f t="shared" si="4"/>
        <v>4.6549999999999998E-4</v>
      </c>
      <c r="S64">
        <f t="shared" si="5"/>
        <v>1.897E-3</v>
      </c>
      <c r="T64">
        <f t="shared" si="6"/>
        <v>1.605E-4</v>
      </c>
      <c r="U64">
        <f t="shared" si="7"/>
        <v>2.722E-4</v>
      </c>
      <c r="V64" s="6">
        <f t="shared" si="10"/>
        <v>1.897E-3</v>
      </c>
      <c r="W64">
        <f t="shared" si="8"/>
        <v>1.605E-4</v>
      </c>
      <c r="X64">
        <f t="shared" si="9"/>
        <v>2.722E-4</v>
      </c>
      <c r="AA64">
        <f t="shared" si="11"/>
        <v>15</v>
      </c>
      <c r="AB64">
        <v>63</v>
      </c>
      <c r="AC64">
        <v>1.6854000000000001E-3</v>
      </c>
      <c r="AD64">
        <v>5.5684000000000003E-3</v>
      </c>
      <c r="AE64">
        <v>2.41E-5</v>
      </c>
      <c r="AF64">
        <v>2.0241E-3</v>
      </c>
      <c r="AG64">
        <v>0.22306190000000001</v>
      </c>
      <c r="AH64">
        <v>-4.1500700000000001E-2</v>
      </c>
      <c r="AI64">
        <v>0</v>
      </c>
      <c r="AJ64">
        <v>3.7970000000000001E-4</v>
      </c>
      <c r="AK64">
        <v>6.0289999999999996E-4</v>
      </c>
      <c r="AL64">
        <v>1.7451999999999999E-3</v>
      </c>
      <c r="AM64">
        <v>1.3943E-3</v>
      </c>
      <c r="AN64">
        <v>1.1267377999999999</v>
      </c>
      <c r="AO64">
        <v>0.3935303</v>
      </c>
      <c r="AP64">
        <v>5.1363199999999998E-2</v>
      </c>
      <c r="AQ64">
        <v>1.6444000000000001E-3</v>
      </c>
      <c r="AT64" s="4">
        <v>62</v>
      </c>
      <c r="AU64" s="2">
        <v>4.6549999999999998E-4</v>
      </c>
      <c r="AV64" s="2">
        <v>1.897E-3</v>
      </c>
      <c r="AW64" s="2">
        <v>1.605E-4</v>
      </c>
      <c r="AX64" s="2">
        <v>2.722E-4</v>
      </c>
    </row>
    <row r="65" spans="17:50" x14ac:dyDescent="0.35">
      <c r="Q65" s="2">
        <v>23</v>
      </c>
      <c r="R65">
        <f t="shared" si="4"/>
        <v>4.3970000000000001E-4</v>
      </c>
      <c r="S65">
        <f t="shared" si="5"/>
        <v>1.7914000000000001E-3</v>
      </c>
      <c r="T65">
        <f t="shared" si="6"/>
        <v>1.516E-4</v>
      </c>
      <c r="U65">
        <f t="shared" si="7"/>
        <v>2.5710000000000002E-4</v>
      </c>
      <c r="V65" s="6">
        <f t="shared" si="10"/>
        <v>1.7914000000000001E-3</v>
      </c>
      <c r="W65">
        <f t="shared" si="8"/>
        <v>1.516E-4</v>
      </c>
      <c r="X65">
        <f t="shared" si="9"/>
        <v>2.5710000000000002E-4</v>
      </c>
      <c r="AA65">
        <f t="shared" si="11"/>
        <v>15</v>
      </c>
      <c r="AB65">
        <v>64</v>
      </c>
      <c r="AC65">
        <v>1.6613000000000001E-3</v>
      </c>
      <c r="AD65">
        <v>5.5129999999999997E-3</v>
      </c>
      <c r="AE65">
        <v>2.37E-5</v>
      </c>
      <c r="AF65">
        <v>1.9911999999999998E-3</v>
      </c>
      <c r="AG65">
        <v>0.2221823</v>
      </c>
      <c r="AH65">
        <v>-3.91052E-2</v>
      </c>
      <c r="AI65">
        <v>0</v>
      </c>
      <c r="AJ65">
        <v>3.7750000000000001E-4</v>
      </c>
      <c r="AK65">
        <v>6.0019999999999995E-4</v>
      </c>
      <c r="AL65">
        <v>1.7764E-3</v>
      </c>
      <c r="AM65">
        <v>1.4465999999999999E-3</v>
      </c>
      <c r="AN65">
        <v>1.1304274000000001</v>
      </c>
      <c r="AO65">
        <v>0.39514310000000002</v>
      </c>
      <c r="AP65">
        <v>4.98819E-2</v>
      </c>
      <c r="AQ65">
        <v>1.6198E-3</v>
      </c>
      <c r="AT65" s="4">
        <v>63</v>
      </c>
      <c r="AU65" s="2">
        <v>4.3970000000000001E-4</v>
      </c>
      <c r="AV65" s="2">
        <v>1.7914000000000001E-3</v>
      </c>
      <c r="AW65" s="2">
        <v>1.516E-4</v>
      </c>
      <c r="AX65" s="2">
        <v>2.5710000000000002E-4</v>
      </c>
    </row>
    <row r="66" spans="17:50" x14ac:dyDescent="0.35">
      <c r="Q66" s="2">
        <v>23</v>
      </c>
      <c r="R66">
        <f t="shared" si="4"/>
        <v>4.1510000000000006E-4</v>
      </c>
      <c r="S66">
        <f t="shared" si="5"/>
        <v>1.6919999999999999E-3</v>
      </c>
      <c r="T66">
        <f t="shared" si="6"/>
        <v>1.4310000000000001E-4</v>
      </c>
      <c r="U66">
        <f t="shared" si="7"/>
        <v>2.4280000000000002E-4</v>
      </c>
      <c r="V66" s="6">
        <f t="shared" si="10"/>
        <v>1.6919999999999999E-3</v>
      </c>
      <c r="W66">
        <f t="shared" si="8"/>
        <v>1.4310000000000001E-4</v>
      </c>
      <c r="X66">
        <f t="shared" si="9"/>
        <v>2.4280000000000002E-4</v>
      </c>
      <c r="AA66">
        <f t="shared" si="11"/>
        <v>16</v>
      </c>
      <c r="AB66">
        <v>65</v>
      </c>
      <c r="AC66">
        <v>1.6375999999999999E-3</v>
      </c>
      <c r="AD66">
        <v>5.4577000000000002E-3</v>
      </c>
      <c r="AE66">
        <v>2.3300000000000001E-5</v>
      </c>
      <c r="AF66">
        <v>1.9591000000000001E-3</v>
      </c>
      <c r="AG66">
        <v>0.22124260000000001</v>
      </c>
      <c r="AH66">
        <v>-3.66871E-2</v>
      </c>
      <c r="AI66">
        <v>0</v>
      </c>
      <c r="AJ66">
        <v>3.7530000000000002E-4</v>
      </c>
      <c r="AK66">
        <v>5.9739999999999999E-4</v>
      </c>
      <c r="AL66">
        <v>1.8087000000000001E-3</v>
      </c>
      <c r="AM66">
        <v>1.4989000000000001E-3</v>
      </c>
      <c r="AN66">
        <v>1.1340193000000001</v>
      </c>
      <c r="AO66">
        <v>0.39670889999999998</v>
      </c>
      <c r="AP66">
        <v>4.8420199999999997E-2</v>
      </c>
      <c r="AQ66">
        <v>1.5954999999999999E-3</v>
      </c>
      <c r="AT66" s="4">
        <v>64</v>
      </c>
      <c r="AU66" s="2">
        <v>4.1510000000000006E-4</v>
      </c>
      <c r="AV66" s="2">
        <v>1.6919999999999999E-3</v>
      </c>
      <c r="AW66" s="2">
        <v>1.4310000000000001E-4</v>
      </c>
      <c r="AX66" s="2">
        <v>2.4280000000000002E-4</v>
      </c>
    </row>
    <row r="67" spans="17:50" x14ac:dyDescent="0.35">
      <c r="Q67" s="2">
        <v>23</v>
      </c>
      <c r="R67">
        <f t="shared" ref="R67:R130" si="12">AU67</f>
        <v>3.9199999999999999E-4</v>
      </c>
      <c r="S67">
        <f t="shared" ref="S67:S130" si="13">AV67</f>
        <v>1.5979E-3</v>
      </c>
      <c r="T67">
        <f t="shared" ref="T67:T130" si="14">AW67</f>
        <v>1.3519999999999998E-4</v>
      </c>
      <c r="U67">
        <f t="shared" ref="U67:U130" si="15">AX67</f>
        <v>2.2930000000000002E-4</v>
      </c>
      <c r="V67" s="6">
        <f t="shared" si="10"/>
        <v>1.5979E-3</v>
      </c>
      <c r="W67">
        <f t="shared" ref="W67:W130" si="16">T67</f>
        <v>1.3519999999999998E-4</v>
      </c>
      <c r="X67">
        <f t="shared" ref="X67:X130" si="17">U67</f>
        <v>2.2930000000000002E-4</v>
      </c>
      <c r="AA67">
        <f t="shared" si="11"/>
        <v>16</v>
      </c>
      <c r="AB67">
        <v>66</v>
      </c>
      <c r="AC67">
        <v>1.6144E-3</v>
      </c>
      <c r="AD67">
        <v>5.4025999999999996E-3</v>
      </c>
      <c r="AE67">
        <v>2.2900000000000001E-5</v>
      </c>
      <c r="AF67">
        <v>1.9277999999999999E-3</v>
      </c>
      <c r="AG67">
        <v>0.22024630000000001</v>
      </c>
      <c r="AH67">
        <v>-3.4250999999999997E-2</v>
      </c>
      <c r="AI67">
        <v>0</v>
      </c>
      <c r="AJ67">
        <v>3.7310000000000002E-4</v>
      </c>
      <c r="AK67">
        <v>5.9460000000000003E-4</v>
      </c>
      <c r="AL67">
        <v>1.8420000000000001E-3</v>
      </c>
      <c r="AM67">
        <v>1.5512E-3</v>
      </c>
      <c r="AN67">
        <v>1.1375195</v>
      </c>
      <c r="AO67">
        <v>0.39823029999999998</v>
      </c>
      <c r="AP67">
        <v>4.6980599999999997E-2</v>
      </c>
      <c r="AQ67">
        <v>1.5715E-3</v>
      </c>
      <c r="AT67" s="4">
        <v>65</v>
      </c>
      <c r="AU67" s="2">
        <v>3.9199999999999999E-4</v>
      </c>
      <c r="AV67" s="2">
        <v>1.5979E-3</v>
      </c>
      <c r="AW67" s="2">
        <v>1.3519999999999998E-4</v>
      </c>
      <c r="AX67" s="2">
        <v>2.2930000000000002E-4</v>
      </c>
    </row>
    <row r="68" spans="17:50" x14ac:dyDescent="0.35">
      <c r="Q68" s="2">
        <v>23</v>
      </c>
      <c r="R68">
        <f t="shared" si="12"/>
        <v>3.7030000000000006E-4</v>
      </c>
      <c r="S68">
        <f t="shared" si="13"/>
        <v>1.5089999999999999E-3</v>
      </c>
      <c r="T68">
        <f t="shared" si="14"/>
        <v>1.2770000000000001E-4</v>
      </c>
      <c r="U68">
        <f t="shared" si="15"/>
        <v>2.1660000000000001E-4</v>
      </c>
      <c r="V68" s="6">
        <f t="shared" ref="V68:V131" si="18">S68</f>
        <v>1.5089999999999999E-3</v>
      </c>
      <c r="W68">
        <f t="shared" si="16"/>
        <v>1.2770000000000001E-4</v>
      </c>
      <c r="X68">
        <f t="shared" si="17"/>
        <v>2.1660000000000001E-4</v>
      </c>
      <c r="AA68">
        <f t="shared" si="11"/>
        <v>16</v>
      </c>
      <c r="AB68">
        <v>67</v>
      </c>
      <c r="AC68">
        <v>1.5915E-3</v>
      </c>
      <c r="AD68">
        <v>5.3477000000000004E-3</v>
      </c>
      <c r="AE68">
        <v>2.2500000000000001E-5</v>
      </c>
      <c r="AF68">
        <v>1.8971999999999999E-3</v>
      </c>
      <c r="AG68">
        <v>0.2191968</v>
      </c>
      <c r="AH68">
        <v>-3.1801099999999999E-2</v>
      </c>
      <c r="AI68">
        <v>0</v>
      </c>
      <c r="AJ68">
        <v>3.7090000000000002E-4</v>
      </c>
      <c r="AK68">
        <v>5.9159999999999996E-4</v>
      </c>
      <c r="AL68">
        <v>1.8763E-3</v>
      </c>
      <c r="AM68">
        <v>1.6035000000000001E-3</v>
      </c>
      <c r="AN68">
        <v>1.1409338</v>
      </c>
      <c r="AO68">
        <v>0.39970990000000001</v>
      </c>
      <c r="AP68">
        <v>4.55652E-2</v>
      </c>
      <c r="AQ68">
        <v>1.5478E-3</v>
      </c>
      <c r="AT68" s="4">
        <v>66</v>
      </c>
      <c r="AU68" s="2">
        <v>3.7030000000000006E-4</v>
      </c>
      <c r="AV68" s="2">
        <v>1.5089999999999999E-3</v>
      </c>
      <c r="AW68" s="2">
        <v>1.2770000000000001E-4</v>
      </c>
      <c r="AX68" s="2">
        <v>2.1660000000000001E-4</v>
      </c>
    </row>
    <row r="69" spans="17:50" x14ac:dyDescent="0.35">
      <c r="Q69" s="2">
        <v>23</v>
      </c>
      <c r="R69">
        <f t="shared" si="12"/>
        <v>3.4959999999999999E-4</v>
      </c>
      <c r="S69">
        <f t="shared" si="13"/>
        <v>1.4250000000000001E-3</v>
      </c>
      <c r="T69">
        <f t="shared" si="14"/>
        <v>1.2059999999999999E-4</v>
      </c>
      <c r="U69">
        <f t="shared" si="15"/>
        <v>2.0450000000000001E-4</v>
      </c>
      <c r="V69" s="6">
        <f t="shared" si="18"/>
        <v>1.4250000000000001E-3</v>
      </c>
      <c r="W69">
        <f t="shared" si="16"/>
        <v>1.2059999999999999E-4</v>
      </c>
      <c r="X69">
        <f t="shared" si="17"/>
        <v>2.0450000000000001E-4</v>
      </c>
      <c r="AA69">
        <f t="shared" si="11"/>
        <v>16</v>
      </c>
      <c r="AB69">
        <v>68</v>
      </c>
      <c r="AC69">
        <v>1.5690999999999999E-3</v>
      </c>
      <c r="AD69">
        <v>5.293E-3</v>
      </c>
      <c r="AE69">
        <v>2.2099999999999998E-5</v>
      </c>
      <c r="AF69">
        <v>1.8672999999999999E-3</v>
      </c>
      <c r="AG69">
        <v>0.21809729999999999</v>
      </c>
      <c r="AH69">
        <v>-2.9341800000000001E-2</v>
      </c>
      <c r="AI69">
        <v>0</v>
      </c>
      <c r="AJ69">
        <v>3.6860000000000001E-4</v>
      </c>
      <c r="AK69">
        <v>5.886E-4</v>
      </c>
      <c r="AL69">
        <v>1.9115E-3</v>
      </c>
      <c r="AM69">
        <v>1.6557E-3</v>
      </c>
      <c r="AN69">
        <v>1.1442673999999999</v>
      </c>
      <c r="AO69">
        <v>0.40115010000000001</v>
      </c>
      <c r="AP69">
        <v>4.4175499999999999E-2</v>
      </c>
      <c r="AQ69">
        <v>1.5244E-3</v>
      </c>
      <c r="AT69" s="4">
        <v>67</v>
      </c>
      <c r="AU69" s="2">
        <v>3.4959999999999999E-4</v>
      </c>
      <c r="AV69" s="2">
        <v>1.4250000000000001E-3</v>
      </c>
      <c r="AW69" s="2">
        <v>1.2059999999999999E-4</v>
      </c>
      <c r="AX69" s="2">
        <v>2.0450000000000001E-4</v>
      </c>
    </row>
    <row r="70" spans="17:50" x14ac:dyDescent="0.35">
      <c r="Q70" s="2">
        <v>23</v>
      </c>
      <c r="R70">
        <f t="shared" si="12"/>
        <v>3.301E-4</v>
      </c>
      <c r="S70">
        <f t="shared" si="13"/>
        <v>1.3458000000000001E-3</v>
      </c>
      <c r="T70">
        <f t="shared" si="14"/>
        <v>1.1399999999999999E-4</v>
      </c>
      <c r="U70">
        <f t="shared" si="15"/>
        <v>1.9309999999999998E-4</v>
      </c>
      <c r="V70" s="6">
        <f t="shared" si="18"/>
        <v>1.3458000000000001E-3</v>
      </c>
      <c r="W70">
        <f t="shared" si="16"/>
        <v>1.1399999999999999E-4</v>
      </c>
      <c r="X70">
        <f t="shared" si="17"/>
        <v>1.9309999999999998E-4</v>
      </c>
      <c r="AA70">
        <f t="shared" si="11"/>
        <v>17</v>
      </c>
      <c r="AB70">
        <v>69</v>
      </c>
      <c r="AC70">
        <v>1.5468999999999999E-3</v>
      </c>
      <c r="AD70">
        <v>5.2385000000000001E-3</v>
      </c>
      <c r="AE70">
        <v>2.1800000000000001E-5</v>
      </c>
      <c r="AF70">
        <v>1.8381000000000001E-3</v>
      </c>
      <c r="AG70">
        <v>0.2169508</v>
      </c>
      <c r="AH70">
        <v>-2.68767E-2</v>
      </c>
      <c r="AI70">
        <v>0</v>
      </c>
      <c r="AJ70">
        <v>3.6640000000000002E-4</v>
      </c>
      <c r="AK70">
        <v>5.8549999999999997E-4</v>
      </c>
      <c r="AL70">
        <v>1.9475E-3</v>
      </c>
      <c r="AM70">
        <v>1.7076999999999999E-3</v>
      </c>
      <c r="AN70">
        <v>1.1475252</v>
      </c>
      <c r="AO70">
        <v>0.40255299999999999</v>
      </c>
      <c r="AP70">
        <v>4.2812999999999997E-2</v>
      </c>
      <c r="AQ70">
        <v>1.5012000000000001E-3</v>
      </c>
      <c r="AT70" s="4">
        <v>68</v>
      </c>
      <c r="AU70" s="2">
        <v>3.301E-4</v>
      </c>
      <c r="AV70" s="2">
        <v>1.3458000000000001E-3</v>
      </c>
      <c r="AW70" s="2">
        <v>1.1399999999999999E-4</v>
      </c>
      <c r="AX70" s="2">
        <v>1.9309999999999998E-4</v>
      </c>
    </row>
    <row r="71" spans="17:50" x14ac:dyDescent="0.35">
      <c r="Q71" s="2">
        <v>23</v>
      </c>
      <c r="R71">
        <f t="shared" si="12"/>
        <v>3.1179999999999999E-4</v>
      </c>
      <c r="S71">
        <f t="shared" si="13"/>
        <v>1.2708999999999999E-3</v>
      </c>
      <c r="T71">
        <f t="shared" si="14"/>
        <v>1.076E-4</v>
      </c>
      <c r="U71">
        <f t="shared" si="15"/>
        <v>1.8239999999999999E-4</v>
      </c>
      <c r="V71" s="6">
        <f t="shared" si="18"/>
        <v>1.2708999999999999E-3</v>
      </c>
      <c r="W71">
        <f t="shared" si="16"/>
        <v>1.076E-4</v>
      </c>
      <c r="X71">
        <f t="shared" si="17"/>
        <v>1.8239999999999999E-4</v>
      </c>
      <c r="AA71">
        <f t="shared" ref="AA71:AA134" si="19">AA67+1</f>
        <v>17</v>
      </c>
      <c r="AB71">
        <v>70</v>
      </c>
      <c r="AC71">
        <v>1.5252E-3</v>
      </c>
      <c r="AD71">
        <v>5.1843000000000002E-3</v>
      </c>
      <c r="AE71">
        <v>2.1399999999999998E-5</v>
      </c>
      <c r="AF71">
        <v>1.8094999999999999E-3</v>
      </c>
      <c r="AG71">
        <v>0.21576029999999999</v>
      </c>
      <c r="AH71">
        <v>-2.4409899999999998E-2</v>
      </c>
      <c r="AI71">
        <v>0</v>
      </c>
      <c r="AJ71">
        <v>3.6410000000000001E-4</v>
      </c>
      <c r="AK71">
        <v>5.8230000000000001E-4</v>
      </c>
      <c r="AL71">
        <v>1.9842000000000002E-3</v>
      </c>
      <c r="AM71">
        <v>1.7596000000000001E-3</v>
      </c>
      <c r="AN71">
        <v>1.1507115000000001</v>
      </c>
      <c r="AO71">
        <v>0.40392060000000002</v>
      </c>
      <c r="AP71">
        <v>4.1478800000000003E-2</v>
      </c>
      <c r="AQ71">
        <v>1.4783000000000001E-3</v>
      </c>
      <c r="AT71" s="4">
        <v>69</v>
      </c>
      <c r="AU71" s="2">
        <v>3.1179999999999999E-4</v>
      </c>
      <c r="AV71" s="2">
        <v>1.2708999999999999E-3</v>
      </c>
      <c r="AW71" s="2">
        <v>1.076E-4</v>
      </c>
      <c r="AX71" s="2">
        <v>1.8239999999999999E-4</v>
      </c>
    </row>
    <row r="72" spans="17:50" x14ac:dyDescent="0.35">
      <c r="Q72" s="2">
        <v>23</v>
      </c>
      <c r="R72">
        <f t="shared" si="12"/>
        <v>2.944E-4</v>
      </c>
      <c r="S72">
        <f t="shared" si="13"/>
        <v>1.2002E-3</v>
      </c>
      <c r="T72">
        <f t="shared" si="14"/>
        <v>1.0159999999999999E-4</v>
      </c>
      <c r="U72">
        <f t="shared" si="15"/>
        <v>1.7239999999999999E-4</v>
      </c>
      <c r="V72" s="6">
        <f t="shared" si="18"/>
        <v>1.2002E-3</v>
      </c>
      <c r="W72">
        <f t="shared" si="16"/>
        <v>1.0159999999999999E-4</v>
      </c>
      <c r="X72">
        <f t="shared" si="17"/>
        <v>1.7239999999999999E-4</v>
      </c>
      <c r="AA72">
        <f t="shared" si="19"/>
        <v>17</v>
      </c>
      <c r="AB72">
        <v>71</v>
      </c>
      <c r="AC72">
        <v>1.5038E-3</v>
      </c>
      <c r="AD72">
        <v>5.1304000000000002E-3</v>
      </c>
      <c r="AE72">
        <v>2.1100000000000001E-5</v>
      </c>
      <c r="AF72">
        <v>1.7815000000000001E-3</v>
      </c>
      <c r="AG72">
        <v>0.21452840000000001</v>
      </c>
      <c r="AH72">
        <v>-2.1944600000000002E-2</v>
      </c>
      <c r="AI72">
        <v>0</v>
      </c>
      <c r="AJ72">
        <v>3.6180000000000001E-4</v>
      </c>
      <c r="AK72">
        <v>5.7910000000000004E-4</v>
      </c>
      <c r="AL72">
        <v>2.0217E-3</v>
      </c>
      <c r="AM72">
        <v>1.8113000000000001E-3</v>
      </c>
      <c r="AN72">
        <v>1.1538303000000001</v>
      </c>
      <c r="AO72">
        <v>0.40525480000000003</v>
      </c>
      <c r="AP72">
        <v>4.01737E-2</v>
      </c>
      <c r="AQ72">
        <v>1.4556E-3</v>
      </c>
      <c r="AT72" s="4">
        <v>70</v>
      </c>
      <c r="AU72" s="2">
        <v>2.944E-4</v>
      </c>
      <c r="AV72" s="2">
        <v>1.2002E-3</v>
      </c>
      <c r="AW72" s="2">
        <v>1.0159999999999999E-4</v>
      </c>
      <c r="AX72" s="2">
        <v>1.7239999999999999E-4</v>
      </c>
    </row>
    <row r="73" spans="17:50" x14ac:dyDescent="0.35">
      <c r="Q73" s="2">
        <v>23</v>
      </c>
      <c r="R73">
        <f t="shared" si="12"/>
        <v>2.7800000000000004E-4</v>
      </c>
      <c r="S73">
        <f t="shared" si="13"/>
        <v>1.1334000000000001E-3</v>
      </c>
      <c r="T73">
        <f t="shared" si="14"/>
        <v>9.6000000000000002E-5</v>
      </c>
      <c r="U73">
        <f t="shared" si="15"/>
        <v>1.628E-4</v>
      </c>
      <c r="V73" s="6">
        <f t="shared" si="18"/>
        <v>1.1334000000000001E-3</v>
      </c>
      <c r="W73">
        <f t="shared" si="16"/>
        <v>9.6000000000000002E-5</v>
      </c>
      <c r="X73">
        <f t="shared" si="17"/>
        <v>1.628E-4</v>
      </c>
      <c r="AA73">
        <f t="shared" si="19"/>
        <v>17</v>
      </c>
      <c r="AB73">
        <v>72</v>
      </c>
      <c r="AC73">
        <v>1.4827E-3</v>
      </c>
      <c r="AD73">
        <v>5.0767E-3</v>
      </c>
      <c r="AE73">
        <v>2.0800000000000001E-5</v>
      </c>
      <c r="AF73">
        <v>1.7541E-3</v>
      </c>
      <c r="AG73">
        <v>0.2132578</v>
      </c>
      <c r="AH73">
        <v>-1.9484399999999999E-2</v>
      </c>
      <c r="AI73">
        <v>0</v>
      </c>
      <c r="AJ73">
        <v>3.5950000000000001E-4</v>
      </c>
      <c r="AK73">
        <v>5.7580000000000001E-4</v>
      </c>
      <c r="AL73">
        <v>2.0598000000000001E-3</v>
      </c>
      <c r="AM73">
        <v>1.8629E-3</v>
      </c>
      <c r="AN73">
        <v>1.1568854</v>
      </c>
      <c r="AO73">
        <v>0.40655740000000001</v>
      </c>
      <c r="AP73">
        <v>3.8898200000000001E-2</v>
      </c>
      <c r="AQ73">
        <v>1.4331000000000001E-3</v>
      </c>
      <c r="AT73" s="4">
        <v>71</v>
      </c>
      <c r="AU73" s="2">
        <v>2.7800000000000004E-4</v>
      </c>
      <c r="AV73" s="2">
        <v>1.1334000000000001E-3</v>
      </c>
      <c r="AW73" s="2">
        <v>9.6000000000000002E-5</v>
      </c>
      <c r="AX73" s="2">
        <v>1.628E-4</v>
      </c>
    </row>
    <row r="74" spans="17:50" x14ac:dyDescent="0.35">
      <c r="Q74" s="2">
        <v>23</v>
      </c>
      <c r="R74">
        <f t="shared" si="12"/>
        <v>2.6259999999999999E-4</v>
      </c>
      <c r="S74">
        <f t="shared" si="13"/>
        <v>1.0704E-3</v>
      </c>
      <c r="T74">
        <f t="shared" si="14"/>
        <v>9.0599999999999993E-5</v>
      </c>
      <c r="U74">
        <f t="shared" si="15"/>
        <v>1.5359999999999999E-4</v>
      </c>
      <c r="V74" s="6">
        <f t="shared" si="18"/>
        <v>1.0704E-3</v>
      </c>
      <c r="W74">
        <f t="shared" si="16"/>
        <v>9.0599999999999993E-5</v>
      </c>
      <c r="X74">
        <f t="shared" si="17"/>
        <v>1.5359999999999999E-4</v>
      </c>
      <c r="AA74">
        <f t="shared" si="19"/>
        <v>18</v>
      </c>
      <c r="AB74">
        <v>73</v>
      </c>
      <c r="AC74">
        <v>1.462E-3</v>
      </c>
      <c r="AD74">
        <v>5.0232000000000002E-3</v>
      </c>
      <c r="AE74">
        <v>2.0400000000000001E-5</v>
      </c>
      <c r="AF74">
        <v>1.7271999999999999E-3</v>
      </c>
      <c r="AG74">
        <v>0.211951</v>
      </c>
      <c r="AH74">
        <v>-1.70324E-2</v>
      </c>
      <c r="AI74">
        <v>0</v>
      </c>
      <c r="AJ74">
        <v>3.5710000000000001E-4</v>
      </c>
      <c r="AK74">
        <v>5.7240000000000004E-4</v>
      </c>
      <c r="AL74">
        <v>2.0983999999999998E-3</v>
      </c>
      <c r="AM74">
        <v>1.9141E-3</v>
      </c>
      <c r="AN74">
        <v>1.1598801000000001</v>
      </c>
      <c r="AO74">
        <v>0.40783009999999997</v>
      </c>
      <c r="AP74">
        <v>3.76528E-2</v>
      </c>
      <c r="AQ74">
        <v>1.4108E-3</v>
      </c>
      <c r="AT74" s="4">
        <v>72</v>
      </c>
      <c r="AU74" s="2">
        <v>2.6259999999999999E-4</v>
      </c>
      <c r="AV74" s="2">
        <v>1.0704E-3</v>
      </c>
      <c r="AW74" s="2">
        <v>9.0599999999999993E-5</v>
      </c>
      <c r="AX74" s="2">
        <v>1.5359999999999999E-4</v>
      </c>
    </row>
    <row r="75" spans="17:50" x14ac:dyDescent="0.35">
      <c r="Q75" s="2">
        <v>23</v>
      </c>
      <c r="R75">
        <f t="shared" si="12"/>
        <v>2.4790000000000001E-4</v>
      </c>
      <c r="S75">
        <f t="shared" si="13"/>
        <v>1.0108000000000001E-3</v>
      </c>
      <c r="T75">
        <f t="shared" si="14"/>
        <v>8.5399999999999989E-5</v>
      </c>
      <c r="U75">
        <f t="shared" si="15"/>
        <v>1.451E-4</v>
      </c>
      <c r="V75" s="6">
        <f t="shared" si="18"/>
        <v>1.0108000000000001E-3</v>
      </c>
      <c r="W75">
        <f t="shared" si="16"/>
        <v>8.5399999999999989E-5</v>
      </c>
      <c r="X75">
        <f t="shared" si="17"/>
        <v>1.451E-4</v>
      </c>
      <c r="AA75">
        <f t="shared" si="19"/>
        <v>18</v>
      </c>
      <c r="AB75">
        <v>74</v>
      </c>
      <c r="AC75">
        <v>1.4415000000000001E-3</v>
      </c>
      <c r="AD75">
        <v>4.9700999999999999E-3</v>
      </c>
      <c r="AE75">
        <v>2.0100000000000001E-5</v>
      </c>
      <c r="AF75">
        <v>1.7009E-3</v>
      </c>
      <c r="AG75">
        <v>0.2106104</v>
      </c>
      <c r="AH75">
        <v>-1.45916E-2</v>
      </c>
      <c r="AI75">
        <v>0</v>
      </c>
      <c r="AJ75">
        <v>3.547E-4</v>
      </c>
      <c r="AK75">
        <v>5.6899999999999995E-4</v>
      </c>
      <c r="AL75">
        <v>2.1375000000000001E-3</v>
      </c>
      <c r="AM75">
        <v>1.9651E-3</v>
      </c>
      <c r="AN75">
        <v>1.1628174</v>
      </c>
      <c r="AO75">
        <v>0.4090744</v>
      </c>
      <c r="AP75">
        <v>3.6437799999999999E-2</v>
      </c>
      <c r="AQ75">
        <v>1.3887000000000001E-3</v>
      </c>
      <c r="AT75" s="4">
        <v>73</v>
      </c>
      <c r="AU75" s="2">
        <v>2.4790000000000001E-4</v>
      </c>
      <c r="AV75" s="2">
        <v>1.0108000000000001E-3</v>
      </c>
      <c r="AW75" s="2">
        <v>8.5399999999999989E-5</v>
      </c>
      <c r="AX75" s="2">
        <v>1.451E-4</v>
      </c>
    </row>
    <row r="76" spans="17:50" x14ac:dyDescent="0.35">
      <c r="Q76" s="2">
        <v>23</v>
      </c>
      <c r="R76">
        <f t="shared" si="12"/>
        <v>2.342E-4</v>
      </c>
      <c r="S76">
        <f t="shared" si="13"/>
        <v>9.5450000000000005E-4</v>
      </c>
      <c r="T76">
        <f t="shared" si="14"/>
        <v>8.0799999999999999E-5</v>
      </c>
      <c r="U76">
        <f t="shared" si="15"/>
        <v>1.37E-4</v>
      </c>
      <c r="V76" s="6">
        <f t="shared" si="18"/>
        <v>9.5450000000000005E-4</v>
      </c>
      <c r="W76">
        <f t="shared" si="16"/>
        <v>8.0799999999999999E-5</v>
      </c>
      <c r="X76">
        <f t="shared" si="17"/>
        <v>1.37E-4</v>
      </c>
      <c r="AA76">
        <f t="shared" si="19"/>
        <v>18</v>
      </c>
      <c r="AB76">
        <v>75</v>
      </c>
      <c r="AC76">
        <v>1.4214E-3</v>
      </c>
      <c r="AD76">
        <v>4.9172E-3</v>
      </c>
      <c r="AE76">
        <v>1.98E-5</v>
      </c>
      <c r="AF76">
        <v>1.6750999999999999E-3</v>
      </c>
      <c r="AG76">
        <v>0.20923820000000001</v>
      </c>
      <c r="AH76">
        <v>-1.2164700000000001E-2</v>
      </c>
      <c r="AI76">
        <v>0</v>
      </c>
      <c r="AJ76">
        <v>3.524E-4</v>
      </c>
      <c r="AK76">
        <v>5.6550000000000003E-4</v>
      </c>
      <c r="AL76">
        <v>2.1768999999999998E-3</v>
      </c>
      <c r="AM76">
        <v>2.0157999999999999E-3</v>
      </c>
      <c r="AN76">
        <v>1.1657002000000001</v>
      </c>
      <c r="AO76">
        <v>0.41029169999999998</v>
      </c>
      <c r="AP76">
        <v>3.5253300000000001E-2</v>
      </c>
      <c r="AQ76">
        <v>1.3668E-3</v>
      </c>
      <c r="AT76" s="4">
        <v>74</v>
      </c>
      <c r="AU76" s="2">
        <v>2.342E-4</v>
      </c>
      <c r="AV76" s="2">
        <v>9.5450000000000005E-4</v>
      </c>
      <c r="AW76" s="2">
        <v>8.0799999999999999E-5</v>
      </c>
      <c r="AX76" s="2">
        <v>1.37E-4</v>
      </c>
    </row>
    <row r="77" spans="17:50" x14ac:dyDescent="0.35">
      <c r="Q77" s="2">
        <v>23</v>
      </c>
      <c r="R77">
        <f t="shared" si="12"/>
        <v>2.2120000000000001E-4</v>
      </c>
      <c r="S77">
        <f t="shared" si="13"/>
        <v>9.0129999999999995E-4</v>
      </c>
      <c r="T77">
        <f t="shared" si="14"/>
        <v>7.6299999999999998E-5</v>
      </c>
      <c r="U77">
        <f t="shared" si="15"/>
        <v>1.295E-4</v>
      </c>
      <c r="V77" s="6">
        <f t="shared" si="18"/>
        <v>9.0129999999999995E-4</v>
      </c>
      <c r="W77">
        <f t="shared" si="16"/>
        <v>7.6299999999999998E-5</v>
      </c>
      <c r="X77">
        <f t="shared" si="17"/>
        <v>1.295E-4</v>
      </c>
      <c r="AA77">
        <f t="shared" si="19"/>
        <v>18</v>
      </c>
      <c r="AB77">
        <v>76</v>
      </c>
      <c r="AC77">
        <v>1.4015E-3</v>
      </c>
      <c r="AD77">
        <v>4.8646000000000002E-3</v>
      </c>
      <c r="AE77">
        <v>1.9599999999999999E-5</v>
      </c>
      <c r="AF77">
        <v>1.6498000000000001E-3</v>
      </c>
      <c r="AG77">
        <v>0.20783679999999999</v>
      </c>
      <c r="AH77">
        <v>-9.7544999999999993E-3</v>
      </c>
      <c r="AI77">
        <v>0</v>
      </c>
      <c r="AJ77">
        <v>3.5E-4</v>
      </c>
      <c r="AK77">
        <v>5.62E-4</v>
      </c>
      <c r="AL77">
        <v>2.2166999999999998E-3</v>
      </c>
      <c r="AM77">
        <v>2.0661E-3</v>
      </c>
      <c r="AN77">
        <v>1.1685308999999999</v>
      </c>
      <c r="AO77">
        <v>0.4114834</v>
      </c>
      <c r="AP77">
        <v>3.40991E-2</v>
      </c>
      <c r="AQ77">
        <v>1.3450000000000001E-3</v>
      </c>
      <c r="AT77" s="4">
        <v>75</v>
      </c>
      <c r="AU77" s="2">
        <v>2.2120000000000001E-4</v>
      </c>
      <c r="AV77" s="2">
        <v>9.0129999999999995E-4</v>
      </c>
      <c r="AW77" s="2">
        <v>7.6299999999999998E-5</v>
      </c>
      <c r="AX77" s="2">
        <v>1.295E-4</v>
      </c>
    </row>
    <row r="78" spans="17:50" x14ac:dyDescent="0.35">
      <c r="Q78" s="2">
        <v>23</v>
      </c>
      <c r="R78">
        <f t="shared" si="12"/>
        <v>2.0879999999999998E-4</v>
      </c>
      <c r="S78">
        <f t="shared" si="13"/>
        <v>8.5130000000000004E-4</v>
      </c>
      <c r="T78">
        <f t="shared" si="14"/>
        <v>7.2000000000000002E-5</v>
      </c>
      <c r="U78">
        <f t="shared" si="15"/>
        <v>1.2220000000000002E-4</v>
      </c>
      <c r="V78" s="6">
        <f t="shared" si="18"/>
        <v>8.5130000000000004E-4</v>
      </c>
      <c r="W78">
        <f t="shared" si="16"/>
        <v>7.2000000000000002E-5</v>
      </c>
      <c r="X78">
        <f t="shared" si="17"/>
        <v>1.2220000000000002E-4</v>
      </c>
      <c r="AA78">
        <f t="shared" si="19"/>
        <v>19</v>
      </c>
      <c r="AB78">
        <v>77</v>
      </c>
      <c r="AC78">
        <v>1.382E-3</v>
      </c>
      <c r="AD78">
        <v>4.8123999999999997E-3</v>
      </c>
      <c r="AE78">
        <v>1.9300000000000002E-5</v>
      </c>
      <c r="AF78">
        <v>1.6249999999999999E-3</v>
      </c>
      <c r="AG78">
        <v>0.20640800000000001</v>
      </c>
      <c r="AH78">
        <v>-7.3635000000000003E-3</v>
      </c>
      <c r="AI78">
        <v>0</v>
      </c>
      <c r="AJ78">
        <v>3.4749999999999999E-4</v>
      </c>
      <c r="AK78">
        <v>5.5840000000000002E-4</v>
      </c>
      <c r="AL78">
        <v>2.2568000000000002E-3</v>
      </c>
      <c r="AM78">
        <v>2.1159999999999998E-3</v>
      </c>
      <c r="AN78">
        <v>1.1713119000000001</v>
      </c>
      <c r="AO78">
        <v>0.41265079999999998</v>
      </c>
      <c r="AP78">
        <v>3.2975200000000003E-2</v>
      </c>
      <c r="AQ78">
        <v>1.3235E-3</v>
      </c>
      <c r="AT78" s="4">
        <v>76</v>
      </c>
      <c r="AU78" s="2">
        <v>2.0879999999999998E-4</v>
      </c>
      <c r="AV78" s="2">
        <v>8.5130000000000004E-4</v>
      </c>
      <c r="AW78" s="2">
        <v>7.2000000000000002E-5</v>
      </c>
      <c r="AX78" s="2">
        <v>1.2220000000000002E-4</v>
      </c>
    </row>
    <row r="79" spans="17:50" x14ac:dyDescent="0.35">
      <c r="Q79" s="2">
        <v>23</v>
      </c>
      <c r="R79">
        <f t="shared" si="12"/>
        <v>1.9709999999999999E-4</v>
      </c>
      <c r="S79">
        <f t="shared" si="13"/>
        <v>8.0389999999999997E-4</v>
      </c>
      <c r="T79">
        <f t="shared" si="14"/>
        <v>6.7999999999999999E-5</v>
      </c>
      <c r="U79">
        <f t="shared" si="15"/>
        <v>1.1540000000000001E-4</v>
      </c>
      <c r="V79" s="6">
        <f t="shared" si="18"/>
        <v>8.0389999999999997E-4</v>
      </c>
      <c r="W79">
        <f t="shared" si="16"/>
        <v>6.7999999999999999E-5</v>
      </c>
      <c r="X79">
        <f t="shared" si="17"/>
        <v>1.1540000000000001E-4</v>
      </c>
      <c r="AA79">
        <f t="shared" si="19"/>
        <v>19</v>
      </c>
      <c r="AB79">
        <v>78</v>
      </c>
      <c r="AC79">
        <v>1.3626999999999999E-3</v>
      </c>
      <c r="AD79">
        <v>4.7603999999999997E-3</v>
      </c>
      <c r="AE79">
        <v>1.9000000000000001E-5</v>
      </c>
      <c r="AF79">
        <v>1.6006E-3</v>
      </c>
      <c r="AG79">
        <v>0.20495379999999999</v>
      </c>
      <c r="AH79">
        <v>-4.9940000000000002E-3</v>
      </c>
      <c r="AI79">
        <v>0</v>
      </c>
      <c r="AJ79">
        <v>3.4509999999999999E-4</v>
      </c>
      <c r="AK79">
        <v>5.5469999999999998E-4</v>
      </c>
      <c r="AL79">
        <v>2.297E-3</v>
      </c>
      <c r="AM79">
        <v>2.1654999999999999E-3</v>
      </c>
      <c r="AN79">
        <v>1.1740453</v>
      </c>
      <c r="AO79">
        <v>0.41379510000000003</v>
      </c>
      <c r="AP79">
        <v>3.1881399999999997E-2</v>
      </c>
      <c r="AQ79">
        <v>1.3021E-3</v>
      </c>
      <c r="AT79" s="4">
        <v>77</v>
      </c>
      <c r="AU79" s="2">
        <v>1.9709999999999999E-4</v>
      </c>
      <c r="AV79" s="2">
        <v>8.0389999999999997E-4</v>
      </c>
      <c r="AW79" s="2">
        <v>6.7999999999999999E-5</v>
      </c>
      <c r="AX79" s="2">
        <v>1.1540000000000001E-4</v>
      </c>
    </row>
    <row r="80" spans="17:50" x14ac:dyDescent="0.35">
      <c r="Q80" s="2">
        <v>23</v>
      </c>
      <c r="R80">
        <f t="shared" si="12"/>
        <v>1.863E-4</v>
      </c>
      <c r="S80">
        <f t="shared" si="13"/>
        <v>7.5910000000000007E-4</v>
      </c>
      <c r="T80">
        <f t="shared" si="14"/>
        <v>6.4200000000000002E-5</v>
      </c>
      <c r="U80">
        <f t="shared" si="15"/>
        <v>1.0899999999999999E-4</v>
      </c>
      <c r="V80" s="6">
        <f t="shared" si="18"/>
        <v>7.5910000000000007E-4</v>
      </c>
      <c r="W80">
        <f t="shared" si="16"/>
        <v>6.4200000000000002E-5</v>
      </c>
      <c r="X80">
        <f t="shared" si="17"/>
        <v>1.0899999999999999E-4</v>
      </c>
      <c r="AA80">
        <f t="shared" si="19"/>
        <v>19</v>
      </c>
      <c r="AB80">
        <v>79</v>
      </c>
      <c r="AC80">
        <v>1.3437E-3</v>
      </c>
      <c r="AD80">
        <v>4.7088E-3</v>
      </c>
      <c r="AE80">
        <v>1.8700000000000001E-5</v>
      </c>
      <c r="AF80">
        <v>1.5767000000000001E-3</v>
      </c>
      <c r="AG80">
        <v>0.2034762</v>
      </c>
      <c r="AH80">
        <v>-2.6481999999999999E-3</v>
      </c>
      <c r="AI80">
        <v>0</v>
      </c>
      <c r="AJ80">
        <v>3.4259999999999998E-4</v>
      </c>
      <c r="AK80">
        <v>5.5099999999999995E-4</v>
      </c>
      <c r="AL80">
        <v>2.3373999999999999E-3</v>
      </c>
      <c r="AM80">
        <v>2.2146000000000002E-3</v>
      </c>
      <c r="AN80">
        <v>1.1767329</v>
      </c>
      <c r="AO80">
        <v>0.41491749999999999</v>
      </c>
      <c r="AP80">
        <v>3.0817299999999999E-2</v>
      </c>
      <c r="AQ80">
        <v>1.2809E-3</v>
      </c>
      <c r="AT80" s="4">
        <v>78</v>
      </c>
      <c r="AU80" s="2">
        <v>1.863E-4</v>
      </c>
      <c r="AV80" s="2">
        <v>7.5910000000000007E-4</v>
      </c>
      <c r="AW80" s="2">
        <v>6.4200000000000002E-5</v>
      </c>
      <c r="AX80" s="2">
        <v>1.0899999999999999E-4</v>
      </c>
    </row>
    <row r="81" spans="17:50" x14ac:dyDescent="0.35">
      <c r="Q81" s="2">
        <v>23</v>
      </c>
      <c r="R81">
        <f t="shared" si="12"/>
        <v>1.7579999999999999E-4</v>
      </c>
      <c r="S81">
        <f t="shared" si="13"/>
        <v>7.1690000000000002E-4</v>
      </c>
      <c r="T81">
        <f t="shared" si="14"/>
        <v>6.0700000000000005E-5</v>
      </c>
      <c r="U81">
        <f t="shared" si="15"/>
        <v>1.0289999999999999E-4</v>
      </c>
      <c r="V81" s="6">
        <f t="shared" si="18"/>
        <v>7.1690000000000002E-4</v>
      </c>
      <c r="W81">
        <f t="shared" si="16"/>
        <v>6.0700000000000005E-5</v>
      </c>
      <c r="X81">
        <f t="shared" si="17"/>
        <v>1.0289999999999999E-4</v>
      </c>
      <c r="AA81">
        <f t="shared" si="19"/>
        <v>19</v>
      </c>
      <c r="AB81">
        <v>80</v>
      </c>
      <c r="AC81">
        <v>1.3248999999999999E-3</v>
      </c>
      <c r="AD81">
        <v>4.6573999999999999E-3</v>
      </c>
      <c r="AE81">
        <v>1.8499999999999999E-5</v>
      </c>
      <c r="AF81">
        <v>1.5532E-3</v>
      </c>
      <c r="AG81">
        <v>0.20197680000000001</v>
      </c>
      <c r="AH81">
        <v>-3.2810000000000001E-4</v>
      </c>
      <c r="AI81">
        <v>0</v>
      </c>
      <c r="AJ81">
        <v>3.4010000000000003E-4</v>
      </c>
      <c r="AK81">
        <v>5.4730000000000002E-4</v>
      </c>
      <c r="AL81">
        <v>2.3779000000000001E-3</v>
      </c>
      <c r="AM81">
        <v>2.2631999999999999E-3</v>
      </c>
      <c r="AN81">
        <v>1.1793765</v>
      </c>
      <c r="AO81">
        <v>0.41601880000000002</v>
      </c>
      <c r="AP81">
        <v>2.9782599999999999E-2</v>
      </c>
      <c r="AQ81">
        <v>1.2599E-3</v>
      </c>
      <c r="AT81" s="4">
        <v>79</v>
      </c>
      <c r="AU81" s="2">
        <v>1.7579999999999999E-4</v>
      </c>
      <c r="AV81" s="2">
        <v>7.1690000000000002E-4</v>
      </c>
      <c r="AW81" s="2">
        <v>6.0700000000000005E-5</v>
      </c>
      <c r="AX81" s="2">
        <v>1.0289999999999999E-4</v>
      </c>
    </row>
    <row r="82" spans="17:50" x14ac:dyDescent="0.35">
      <c r="Q82" s="2">
        <v>23</v>
      </c>
      <c r="R82">
        <f t="shared" si="12"/>
        <v>1.6600000000000002E-4</v>
      </c>
      <c r="S82">
        <f t="shared" si="13"/>
        <v>6.7690000000000003E-4</v>
      </c>
      <c r="T82">
        <f t="shared" si="14"/>
        <v>5.7200000000000001E-5</v>
      </c>
      <c r="U82">
        <f t="shared" si="15"/>
        <v>9.7199999999999991E-5</v>
      </c>
      <c r="V82" s="6">
        <f t="shared" si="18"/>
        <v>6.7690000000000003E-4</v>
      </c>
      <c r="W82">
        <f t="shared" si="16"/>
        <v>5.7200000000000001E-5</v>
      </c>
      <c r="X82">
        <f t="shared" si="17"/>
        <v>9.7199999999999991E-5</v>
      </c>
      <c r="AA82">
        <f t="shared" si="19"/>
        <v>20</v>
      </c>
      <c r="AB82">
        <v>81</v>
      </c>
      <c r="AC82">
        <v>1.3064999999999999E-3</v>
      </c>
      <c r="AD82">
        <v>4.6064000000000001E-3</v>
      </c>
      <c r="AE82">
        <v>1.8199999999999999E-5</v>
      </c>
      <c r="AF82">
        <v>1.5302E-3</v>
      </c>
      <c r="AG82">
        <v>0.20045740000000001</v>
      </c>
      <c r="AH82">
        <v>1.9642000000000001E-3</v>
      </c>
      <c r="AI82">
        <v>0</v>
      </c>
      <c r="AJ82">
        <v>3.3760000000000002E-4</v>
      </c>
      <c r="AK82">
        <v>5.4350000000000004E-4</v>
      </c>
      <c r="AL82">
        <v>2.4183999999999998E-3</v>
      </c>
      <c r="AM82">
        <v>2.3113999999999999E-3</v>
      </c>
      <c r="AN82">
        <v>1.1819776</v>
      </c>
      <c r="AO82">
        <v>0.41710019999999998</v>
      </c>
      <c r="AP82">
        <v>2.8776900000000001E-2</v>
      </c>
      <c r="AQ82">
        <v>1.2390000000000001E-3</v>
      </c>
      <c r="AT82" s="4">
        <v>80</v>
      </c>
      <c r="AU82" s="2">
        <v>1.6600000000000002E-4</v>
      </c>
      <c r="AV82" s="2">
        <v>6.7690000000000003E-4</v>
      </c>
      <c r="AW82" s="2">
        <v>5.7200000000000001E-5</v>
      </c>
      <c r="AX82" s="2">
        <v>9.7199999999999991E-5</v>
      </c>
    </row>
    <row r="83" spans="17:50" x14ac:dyDescent="0.35">
      <c r="Q83" s="2">
        <v>23</v>
      </c>
      <c r="R83">
        <f t="shared" si="12"/>
        <v>1.5689999999999999E-4</v>
      </c>
      <c r="S83">
        <f t="shared" si="13"/>
        <v>6.3940000000000004E-4</v>
      </c>
      <c r="T83">
        <f t="shared" si="14"/>
        <v>5.4000000000000005E-5</v>
      </c>
      <c r="U83">
        <f t="shared" si="15"/>
        <v>9.1800000000000009E-5</v>
      </c>
      <c r="V83" s="6">
        <f t="shared" si="18"/>
        <v>6.3940000000000004E-4</v>
      </c>
      <c r="W83">
        <f t="shared" si="16"/>
        <v>5.4000000000000005E-5</v>
      </c>
      <c r="X83">
        <f t="shared" si="17"/>
        <v>9.1800000000000009E-5</v>
      </c>
      <c r="AA83">
        <f t="shared" si="19"/>
        <v>20</v>
      </c>
      <c r="AB83">
        <v>82</v>
      </c>
      <c r="AC83">
        <v>1.2883E-3</v>
      </c>
      <c r="AD83">
        <v>4.5557000000000002E-3</v>
      </c>
      <c r="AE83">
        <v>1.8E-5</v>
      </c>
      <c r="AF83">
        <v>1.5074999999999999E-3</v>
      </c>
      <c r="AG83">
        <v>0.1989196</v>
      </c>
      <c r="AH83">
        <v>4.2269999999999999E-3</v>
      </c>
      <c r="AI83">
        <v>0</v>
      </c>
      <c r="AJ83">
        <v>3.3510000000000001E-4</v>
      </c>
      <c r="AK83">
        <v>5.3970000000000005E-4</v>
      </c>
      <c r="AL83">
        <v>2.4588000000000001E-3</v>
      </c>
      <c r="AM83">
        <v>2.3589000000000001E-3</v>
      </c>
      <c r="AN83">
        <v>1.1845375</v>
      </c>
      <c r="AO83">
        <v>0.41816249999999999</v>
      </c>
      <c r="AP83">
        <v>2.77997E-2</v>
      </c>
      <c r="AQ83">
        <v>1.2183999999999999E-3</v>
      </c>
      <c r="AT83" s="4">
        <v>81</v>
      </c>
      <c r="AU83" s="2">
        <v>1.5689999999999999E-4</v>
      </c>
      <c r="AV83" s="2">
        <v>6.3940000000000004E-4</v>
      </c>
      <c r="AW83" s="2">
        <v>5.4000000000000005E-5</v>
      </c>
      <c r="AX83" s="2">
        <v>9.1800000000000009E-5</v>
      </c>
    </row>
    <row r="84" spans="17:50" x14ac:dyDescent="0.35">
      <c r="Q84" s="2">
        <v>23</v>
      </c>
      <c r="R84">
        <f t="shared" si="12"/>
        <v>1.4809999999999999E-4</v>
      </c>
      <c r="S84">
        <f t="shared" si="13"/>
        <v>6.0369999999999998E-4</v>
      </c>
      <c r="T84">
        <f t="shared" si="14"/>
        <v>5.1200000000000004E-5</v>
      </c>
      <c r="U84">
        <f t="shared" si="15"/>
        <v>8.6599999999999991E-5</v>
      </c>
      <c r="V84" s="6">
        <f t="shared" si="18"/>
        <v>6.0369999999999998E-4</v>
      </c>
      <c r="W84">
        <f t="shared" si="16"/>
        <v>5.1200000000000004E-5</v>
      </c>
      <c r="X84">
        <f t="shared" si="17"/>
        <v>8.6599999999999991E-5</v>
      </c>
      <c r="AA84">
        <f t="shared" si="19"/>
        <v>20</v>
      </c>
      <c r="AB84">
        <v>83</v>
      </c>
      <c r="AC84">
        <v>1.2703E-3</v>
      </c>
      <c r="AD84">
        <v>4.5053999999999997E-3</v>
      </c>
      <c r="AE84">
        <v>1.77E-5</v>
      </c>
      <c r="AF84">
        <v>1.4852999999999999E-3</v>
      </c>
      <c r="AG84">
        <v>0.19736490000000001</v>
      </c>
      <c r="AH84">
        <v>6.4586000000000001E-3</v>
      </c>
      <c r="AI84">
        <v>0</v>
      </c>
      <c r="AJ84">
        <v>3.325E-4</v>
      </c>
      <c r="AK84">
        <v>5.3589999999999996E-4</v>
      </c>
      <c r="AL84">
        <v>2.4991000000000002E-3</v>
      </c>
      <c r="AM84">
        <v>2.4060000000000002E-3</v>
      </c>
      <c r="AN84">
        <v>1.1870575000000001</v>
      </c>
      <c r="AO84">
        <v>0.41920649999999998</v>
      </c>
      <c r="AP84">
        <v>2.6850599999999999E-2</v>
      </c>
      <c r="AQ84">
        <v>1.1977999999999999E-3</v>
      </c>
      <c r="AT84" s="4">
        <v>82</v>
      </c>
      <c r="AU84" s="2">
        <v>1.4809999999999999E-4</v>
      </c>
      <c r="AV84" s="2">
        <v>6.0369999999999998E-4</v>
      </c>
      <c r="AW84" s="2">
        <v>5.1200000000000004E-5</v>
      </c>
      <c r="AX84" s="2">
        <v>8.6599999999999991E-5</v>
      </c>
    </row>
    <row r="85" spans="17:50" x14ac:dyDescent="0.35">
      <c r="Q85" s="2">
        <v>23</v>
      </c>
      <c r="R85">
        <f t="shared" si="12"/>
        <v>1.3980000000000001E-4</v>
      </c>
      <c r="S85">
        <f t="shared" si="13"/>
        <v>5.7009999999999993E-4</v>
      </c>
      <c r="T85">
        <f t="shared" si="14"/>
        <v>4.8200000000000006E-5</v>
      </c>
      <c r="U85">
        <f t="shared" si="15"/>
        <v>8.1799999999999996E-5</v>
      </c>
      <c r="V85" s="6">
        <f t="shared" si="18"/>
        <v>5.7009999999999993E-4</v>
      </c>
      <c r="W85">
        <f t="shared" si="16"/>
        <v>4.8200000000000006E-5</v>
      </c>
      <c r="X85">
        <f t="shared" si="17"/>
        <v>8.1799999999999996E-5</v>
      </c>
      <c r="AA85">
        <f t="shared" si="19"/>
        <v>20</v>
      </c>
      <c r="AB85">
        <v>84</v>
      </c>
      <c r="AC85">
        <v>1.2526E-3</v>
      </c>
      <c r="AD85">
        <v>4.4554E-3</v>
      </c>
      <c r="AE85">
        <v>1.7499999999999998E-5</v>
      </c>
      <c r="AF85">
        <v>1.4633999999999999E-3</v>
      </c>
      <c r="AG85">
        <v>0.19579479999999999</v>
      </c>
      <c r="AH85">
        <v>8.6575000000000003E-3</v>
      </c>
      <c r="AI85">
        <v>0</v>
      </c>
      <c r="AJ85">
        <v>3.299E-4</v>
      </c>
      <c r="AK85">
        <v>5.3200000000000003E-4</v>
      </c>
      <c r="AL85">
        <v>2.5393E-3</v>
      </c>
      <c r="AM85">
        <v>2.4524E-3</v>
      </c>
      <c r="AN85">
        <v>1.1895388</v>
      </c>
      <c r="AO85">
        <v>0.42023319999999997</v>
      </c>
      <c r="AP85">
        <v>2.5928900000000001E-2</v>
      </c>
      <c r="AQ85">
        <v>1.1774999999999999E-3</v>
      </c>
      <c r="AT85" s="4">
        <v>83</v>
      </c>
      <c r="AU85" s="2">
        <v>1.3980000000000001E-4</v>
      </c>
      <c r="AV85" s="2">
        <v>5.7009999999999993E-4</v>
      </c>
      <c r="AW85" s="2">
        <v>4.8200000000000006E-5</v>
      </c>
      <c r="AX85" s="2">
        <v>8.1799999999999996E-5</v>
      </c>
    </row>
    <row r="86" spans="17:50" x14ac:dyDescent="0.35">
      <c r="Q86" s="2">
        <v>23</v>
      </c>
      <c r="R86">
        <f t="shared" si="12"/>
        <v>1.3210000000000001E-4</v>
      </c>
      <c r="S86">
        <f t="shared" si="13"/>
        <v>5.3839999999999997E-4</v>
      </c>
      <c r="T86">
        <f t="shared" si="14"/>
        <v>4.5499999999999995E-5</v>
      </c>
      <c r="U86">
        <f t="shared" si="15"/>
        <v>7.7300000000000009E-5</v>
      </c>
      <c r="V86" s="6">
        <f t="shared" si="18"/>
        <v>5.3839999999999997E-4</v>
      </c>
      <c r="W86">
        <f t="shared" si="16"/>
        <v>4.5499999999999995E-5</v>
      </c>
      <c r="X86">
        <f t="shared" si="17"/>
        <v>7.7300000000000009E-5</v>
      </c>
      <c r="AA86">
        <f t="shared" si="19"/>
        <v>21</v>
      </c>
      <c r="AB86">
        <v>85</v>
      </c>
      <c r="AC86">
        <v>1.2351E-3</v>
      </c>
      <c r="AD86">
        <v>4.4057000000000002E-3</v>
      </c>
      <c r="AE86">
        <v>1.7200000000000001E-5</v>
      </c>
      <c r="AF86">
        <v>1.4419000000000001E-3</v>
      </c>
      <c r="AG86">
        <v>0.19421060000000001</v>
      </c>
      <c r="AH86">
        <v>1.0822200000000001E-2</v>
      </c>
      <c r="AI86">
        <v>0</v>
      </c>
      <c r="AJ86">
        <v>3.2739999999999999E-4</v>
      </c>
      <c r="AK86">
        <v>5.2800000000000004E-4</v>
      </c>
      <c r="AL86">
        <v>2.5793000000000001E-3</v>
      </c>
      <c r="AM86">
        <v>2.4981999999999999E-3</v>
      </c>
      <c r="AN86">
        <v>1.1919823000000001</v>
      </c>
      <c r="AO86">
        <v>0.42124309999999998</v>
      </c>
      <c r="AP86">
        <v>2.5034299999999999E-2</v>
      </c>
      <c r="AQ86">
        <v>1.1573E-3</v>
      </c>
      <c r="AT86" s="4">
        <v>84</v>
      </c>
      <c r="AU86" s="2">
        <v>1.3210000000000001E-4</v>
      </c>
      <c r="AV86" s="2">
        <v>5.3839999999999997E-4</v>
      </c>
      <c r="AW86" s="2">
        <v>4.5499999999999995E-5</v>
      </c>
      <c r="AX86" s="2">
        <v>7.7300000000000009E-5</v>
      </c>
    </row>
    <row r="87" spans="17:50" x14ac:dyDescent="0.35">
      <c r="Q87" s="2">
        <v>23</v>
      </c>
      <c r="R87">
        <f t="shared" si="12"/>
        <v>1.248E-4</v>
      </c>
      <c r="S87">
        <f t="shared" si="13"/>
        <v>5.0850000000000005E-4</v>
      </c>
      <c r="T87">
        <f t="shared" si="14"/>
        <v>4.3000000000000002E-5</v>
      </c>
      <c r="U87">
        <f t="shared" si="15"/>
        <v>7.3000000000000013E-5</v>
      </c>
      <c r="V87" s="6">
        <f t="shared" si="18"/>
        <v>5.0850000000000005E-4</v>
      </c>
      <c r="W87">
        <f t="shared" si="16"/>
        <v>4.3000000000000002E-5</v>
      </c>
      <c r="X87">
        <f t="shared" si="17"/>
        <v>7.3000000000000013E-5</v>
      </c>
      <c r="AA87">
        <f t="shared" si="19"/>
        <v>21</v>
      </c>
      <c r="AB87">
        <v>86</v>
      </c>
      <c r="AC87">
        <v>1.2179000000000001E-3</v>
      </c>
      <c r="AD87">
        <v>4.3563999999999999E-3</v>
      </c>
      <c r="AE87">
        <v>1.7E-5</v>
      </c>
      <c r="AF87">
        <v>1.4208000000000001E-3</v>
      </c>
      <c r="AG87">
        <v>0.1926136</v>
      </c>
      <c r="AH87">
        <v>1.2951499999999999E-2</v>
      </c>
      <c r="AI87">
        <v>0</v>
      </c>
      <c r="AJ87">
        <v>3.2479999999999998E-4</v>
      </c>
      <c r="AK87">
        <v>5.241E-4</v>
      </c>
      <c r="AL87">
        <v>2.6189999999999998E-3</v>
      </c>
      <c r="AM87">
        <v>2.5433999999999999E-3</v>
      </c>
      <c r="AN87">
        <v>1.1943889000000001</v>
      </c>
      <c r="AO87">
        <v>0.42223699999999997</v>
      </c>
      <c r="AP87">
        <v>2.4166E-2</v>
      </c>
      <c r="AQ87">
        <v>1.1372999999999999E-3</v>
      </c>
      <c r="AT87" s="4">
        <v>85</v>
      </c>
      <c r="AU87" s="2">
        <v>1.248E-4</v>
      </c>
      <c r="AV87" s="2">
        <v>5.0850000000000005E-4</v>
      </c>
      <c r="AW87" s="2">
        <v>4.3000000000000002E-5</v>
      </c>
      <c r="AX87" s="2">
        <v>7.3000000000000013E-5</v>
      </c>
    </row>
    <row r="88" spans="17:50" x14ac:dyDescent="0.35">
      <c r="Q88" s="2">
        <v>23</v>
      </c>
      <c r="R88">
        <f t="shared" si="12"/>
        <v>1.178E-4</v>
      </c>
      <c r="S88">
        <f t="shared" si="13"/>
        <v>4.8019999999999996E-4</v>
      </c>
      <c r="T88">
        <f t="shared" si="14"/>
        <v>4.0599999999999998E-5</v>
      </c>
      <c r="U88">
        <f t="shared" si="15"/>
        <v>6.8999999999999997E-5</v>
      </c>
      <c r="V88" s="6">
        <f t="shared" si="18"/>
        <v>4.8019999999999996E-4</v>
      </c>
      <c r="W88">
        <f t="shared" si="16"/>
        <v>4.0599999999999998E-5</v>
      </c>
      <c r="X88">
        <f t="shared" si="17"/>
        <v>6.8999999999999997E-5</v>
      </c>
      <c r="AA88">
        <f t="shared" si="19"/>
        <v>21</v>
      </c>
      <c r="AB88">
        <v>87</v>
      </c>
      <c r="AC88">
        <v>1.2009E-3</v>
      </c>
      <c r="AD88">
        <v>4.3074999999999997E-3</v>
      </c>
      <c r="AE88">
        <v>1.6799999999999998E-5</v>
      </c>
      <c r="AF88">
        <v>1.4E-3</v>
      </c>
      <c r="AG88">
        <v>0.19100500000000001</v>
      </c>
      <c r="AH88">
        <v>1.5043900000000001E-2</v>
      </c>
      <c r="AI88">
        <v>0</v>
      </c>
      <c r="AJ88">
        <v>3.2210000000000002E-4</v>
      </c>
      <c r="AK88">
        <v>5.2010000000000001E-4</v>
      </c>
      <c r="AL88">
        <v>2.6584E-3</v>
      </c>
      <c r="AM88">
        <v>2.588E-3</v>
      </c>
      <c r="AN88">
        <v>1.1967593000000001</v>
      </c>
      <c r="AO88">
        <v>0.42321550000000002</v>
      </c>
      <c r="AP88">
        <v>2.33236E-2</v>
      </c>
      <c r="AQ88">
        <v>1.1173999999999999E-3</v>
      </c>
      <c r="AT88" s="4">
        <v>86</v>
      </c>
      <c r="AU88" s="2">
        <v>1.178E-4</v>
      </c>
      <c r="AV88" s="2">
        <v>4.8019999999999996E-4</v>
      </c>
      <c r="AW88" s="2">
        <v>4.0599999999999998E-5</v>
      </c>
      <c r="AX88" s="2">
        <v>6.8999999999999997E-5</v>
      </c>
    </row>
    <row r="89" spans="17:50" x14ac:dyDescent="0.35">
      <c r="Q89" s="2">
        <v>23</v>
      </c>
      <c r="R89">
        <f t="shared" si="12"/>
        <v>1.1120000000000001E-4</v>
      </c>
      <c r="S89">
        <f t="shared" si="13"/>
        <v>4.5340000000000002E-4</v>
      </c>
      <c r="T89">
        <f t="shared" si="14"/>
        <v>3.8399999999999998E-5</v>
      </c>
      <c r="U89">
        <f t="shared" si="15"/>
        <v>6.510000000000001E-5</v>
      </c>
      <c r="V89" s="6">
        <f t="shared" si="18"/>
        <v>4.5340000000000002E-4</v>
      </c>
      <c r="W89">
        <f t="shared" si="16"/>
        <v>3.8399999999999998E-5</v>
      </c>
      <c r="X89">
        <f t="shared" si="17"/>
        <v>6.510000000000001E-5</v>
      </c>
      <c r="AA89">
        <f t="shared" si="19"/>
        <v>21</v>
      </c>
      <c r="AB89">
        <v>88</v>
      </c>
      <c r="AC89">
        <v>1.1841E-3</v>
      </c>
      <c r="AD89">
        <v>4.2588000000000001E-3</v>
      </c>
      <c r="AE89">
        <v>1.6500000000000001E-5</v>
      </c>
      <c r="AF89">
        <v>1.3795999999999999E-3</v>
      </c>
      <c r="AG89">
        <v>0.1893862</v>
      </c>
      <c r="AH89">
        <v>1.7098599999999999E-2</v>
      </c>
      <c r="AI89">
        <v>0</v>
      </c>
      <c r="AJ89">
        <v>3.1950000000000001E-4</v>
      </c>
      <c r="AK89">
        <v>5.1610000000000002E-4</v>
      </c>
      <c r="AL89">
        <v>2.6974999999999998E-3</v>
      </c>
      <c r="AM89">
        <v>2.6319E-3</v>
      </c>
      <c r="AN89">
        <v>1.1990943999999999</v>
      </c>
      <c r="AO89">
        <v>0.42417919999999998</v>
      </c>
      <c r="AP89">
        <v>2.2506399999999999E-2</v>
      </c>
      <c r="AQ89">
        <v>1.0977000000000001E-3</v>
      </c>
      <c r="AT89" s="4">
        <v>87</v>
      </c>
      <c r="AU89" s="2">
        <v>1.1120000000000001E-4</v>
      </c>
      <c r="AV89" s="2">
        <v>4.5340000000000002E-4</v>
      </c>
      <c r="AW89" s="2">
        <v>3.8399999999999998E-5</v>
      </c>
      <c r="AX89" s="2">
        <v>6.510000000000001E-5</v>
      </c>
    </row>
    <row r="90" spans="17:50" x14ac:dyDescent="0.35">
      <c r="Q90" s="2">
        <v>23</v>
      </c>
      <c r="R90">
        <f t="shared" si="12"/>
        <v>1.05E-4</v>
      </c>
      <c r="S90">
        <f t="shared" si="13"/>
        <v>4.283E-4</v>
      </c>
      <c r="T90">
        <f t="shared" si="14"/>
        <v>3.6300000000000001E-5</v>
      </c>
      <c r="U90">
        <f t="shared" si="15"/>
        <v>6.1500000000000004E-5</v>
      </c>
      <c r="V90" s="6">
        <f t="shared" si="18"/>
        <v>4.283E-4</v>
      </c>
      <c r="W90">
        <f t="shared" si="16"/>
        <v>3.6300000000000001E-5</v>
      </c>
      <c r="X90">
        <f t="shared" si="17"/>
        <v>6.1500000000000004E-5</v>
      </c>
      <c r="AA90">
        <f t="shared" si="19"/>
        <v>22</v>
      </c>
      <c r="AB90">
        <v>89</v>
      </c>
      <c r="AC90">
        <v>1.1676E-3</v>
      </c>
      <c r="AD90">
        <v>4.2106000000000001E-3</v>
      </c>
      <c r="AE90">
        <v>1.63E-5</v>
      </c>
      <c r="AF90">
        <v>1.3595E-3</v>
      </c>
      <c r="AG90">
        <v>0.18775810000000001</v>
      </c>
      <c r="AH90">
        <v>1.9114300000000001E-2</v>
      </c>
      <c r="AI90">
        <v>0</v>
      </c>
      <c r="AJ90">
        <v>3.1690000000000001E-4</v>
      </c>
      <c r="AK90">
        <v>5.1199999999999998E-4</v>
      </c>
      <c r="AL90">
        <v>2.7361999999999998E-3</v>
      </c>
      <c r="AM90">
        <v>2.6749999999999999E-3</v>
      </c>
      <c r="AN90">
        <v>1.2013947</v>
      </c>
      <c r="AO90">
        <v>0.42512860000000002</v>
      </c>
      <c r="AP90">
        <v>2.1714000000000001E-2</v>
      </c>
      <c r="AQ90">
        <v>1.0782000000000001E-3</v>
      </c>
      <c r="AT90" s="4">
        <v>88</v>
      </c>
      <c r="AU90" s="2">
        <v>1.05E-4</v>
      </c>
      <c r="AV90" s="2">
        <v>4.283E-4</v>
      </c>
      <c r="AW90" s="2">
        <v>3.6300000000000001E-5</v>
      </c>
      <c r="AX90" s="2">
        <v>6.1500000000000004E-5</v>
      </c>
    </row>
    <row r="91" spans="17:50" x14ac:dyDescent="0.35">
      <c r="Q91" s="2">
        <v>23</v>
      </c>
      <c r="R91">
        <f t="shared" si="12"/>
        <v>9.9199999999999999E-5</v>
      </c>
      <c r="S91">
        <f t="shared" si="13"/>
        <v>4.0440000000000002E-4</v>
      </c>
      <c r="T91">
        <f t="shared" si="14"/>
        <v>3.4199999999999998E-5</v>
      </c>
      <c r="U91">
        <f t="shared" si="15"/>
        <v>5.8E-5</v>
      </c>
      <c r="V91" s="6">
        <f t="shared" si="18"/>
        <v>4.0440000000000002E-4</v>
      </c>
      <c r="W91">
        <f t="shared" si="16"/>
        <v>3.4199999999999998E-5</v>
      </c>
      <c r="X91">
        <f t="shared" si="17"/>
        <v>5.8E-5</v>
      </c>
      <c r="AA91">
        <f t="shared" si="19"/>
        <v>22</v>
      </c>
      <c r="AB91">
        <v>90</v>
      </c>
      <c r="AC91">
        <v>1.1512E-3</v>
      </c>
      <c r="AD91">
        <v>4.1627000000000001E-3</v>
      </c>
      <c r="AE91">
        <v>1.6099999999999998E-5</v>
      </c>
      <c r="AF91">
        <v>1.3397000000000001E-3</v>
      </c>
      <c r="AG91">
        <v>0.1861218</v>
      </c>
      <c r="AH91">
        <v>2.1090100000000001E-2</v>
      </c>
      <c r="AI91">
        <v>0</v>
      </c>
      <c r="AJ91">
        <v>3.1419999999999999E-4</v>
      </c>
      <c r="AK91">
        <v>5.0799999999999999E-4</v>
      </c>
      <c r="AL91">
        <v>2.7745000000000001E-3</v>
      </c>
      <c r="AM91">
        <v>2.7174999999999999E-3</v>
      </c>
      <c r="AN91">
        <v>1.2036608</v>
      </c>
      <c r="AO91">
        <v>0.42606430000000001</v>
      </c>
      <c r="AP91">
        <v>2.0945700000000001E-2</v>
      </c>
      <c r="AQ91">
        <v>1.0587999999999999E-3</v>
      </c>
      <c r="AT91" s="4">
        <v>89</v>
      </c>
      <c r="AU91" s="2">
        <v>9.9199999999999999E-5</v>
      </c>
      <c r="AV91" s="2">
        <v>4.0440000000000002E-4</v>
      </c>
      <c r="AW91" s="2">
        <v>3.4199999999999998E-5</v>
      </c>
      <c r="AX91" s="2">
        <v>5.8E-5</v>
      </c>
    </row>
    <row r="92" spans="17:50" x14ac:dyDescent="0.35">
      <c r="Q92" s="2">
        <v>23</v>
      </c>
      <c r="R92">
        <f t="shared" si="12"/>
        <v>9.3600000000000012E-5</v>
      </c>
      <c r="S92">
        <f t="shared" si="13"/>
        <v>3.8179999999999996E-4</v>
      </c>
      <c r="T92">
        <f t="shared" si="14"/>
        <v>3.2299999999999999E-5</v>
      </c>
      <c r="U92">
        <f t="shared" si="15"/>
        <v>5.4799999999999997E-5</v>
      </c>
      <c r="V92" s="6">
        <f t="shared" si="18"/>
        <v>3.8179999999999996E-4</v>
      </c>
      <c r="W92">
        <f t="shared" si="16"/>
        <v>3.2299999999999999E-5</v>
      </c>
      <c r="X92">
        <f t="shared" si="17"/>
        <v>5.4799999999999997E-5</v>
      </c>
      <c r="AA92">
        <f t="shared" si="19"/>
        <v>22</v>
      </c>
      <c r="AB92">
        <v>91</v>
      </c>
      <c r="AC92">
        <v>1.1351E-3</v>
      </c>
      <c r="AD92">
        <v>4.1151E-3</v>
      </c>
      <c r="AE92">
        <v>1.59E-5</v>
      </c>
      <c r="AF92">
        <v>1.3202000000000001E-3</v>
      </c>
      <c r="AG92">
        <v>0.18447839999999999</v>
      </c>
      <c r="AH92">
        <v>2.3025299999999999E-2</v>
      </c>
      <c r="AI92">
        <v>0</v>
      </c>
      <c r="AJ92">
        <v>3.1149999999999998E-4</v>
      </c>
      <c r="AK92">
        <v>5.0390000000000005E-4</v>
      </c>
      <c r="AL92">
        <v>2.8123000000000002E-3</v>
      </c>
      <c r="AM92">
        <v>2.7591999999999998E-3</v>
      </c>
      <c r="AN92">
        <v>1.2058930999999999</v>
      </c>
      <c r="AO92">
        <v>0.42698659999999999</v>
      </c>
      <c r="AP92">
        <v>2.0200900000000001E-2</v>
      </c>
      <c r="AQ92">
        <v>1.0395999999999999E-3</v>
      </c>
      <c r="AT92" s="4">
        <v>90</v>
      </c>
      <c r="AU92" s="2">
        <v>9.3600000000000012E-5</v>
      </c>
      <c r="AV92" s="2">
        <v>3.8179999999999996E-4</v>
      </c>
      <c r="AW92" s="2">
        <v>3.2299999999999999E-5</v>
      </c>
      <c r="AX92" s="2">
        <v>5.4799999999999997E-5</v>
      </c>
    </row>
    <row r="93" spans="17:50" x14ac:dyDescent="0.35">
      <c r="Q93" s="2">
        <v>23</v>
      </c>
      <c r="R93">
        <f t="shared" si="12"/>
        <v>8.8499999999999996E-5</v>
      </c>
      <c r="S93">
        <f t="shared" si="13"/>
        <v>3.6059999999999998E-4</v>
      </c>
      <c r="T93">
        <f t="shared" si="14"/>
        <v>3.0599999999999998E-5</v>
      </c>
      <c r="U93">
        <f t="shared" si="15"/>
        <v>5.1699999999999996E-5</v>
      </c>
      <c r="V93" s="6">
        <f t="shared" si="18"/>
        <v>3.6059999999999998E-4</v>
      </c>
      <c r="W93">
        <f t="shared" si="16"/>
        <v>3.0599999999999998E-5</v>
      </c>
      <c r="X93">
        <f t="shared" si="17"/>
        <v>5.1699999999999996E-5</v>
      </c>
      <c r="AA93">
        <f t="shared" si="19"/>
        <v>22</v>
      </c>
      <c r="AB93">
        <v>92</v>
      </c>
      <c r="AC93">
        <v>1.1192999999999999E-3</v>
      </c>
      <c r="AD93">
        <v>4.0679999999999996E-3</v>
      </c>
      <c r="AE93">
        <v>1.5699999999999999E-5</v>
      </c>
      <c r="AF93">
        <v>1.3010999999999999E-3</v>
      </c>
      <c r="AG93">
        <v>0.18282880000000001</v>
      </c>
      <c r="AH93">
        <v>2.4919E-2</v>
      </c>
      <c r="AI93">
        <v>0</v>
      </c>
      <c r="AJ93">
        <v>3.0889999999999997E-4</v>
      </c>
      <c r="AK93">
        <v>4.9980000000000001E-4</v>
      </c>
      <c r="AL93">
        <v>2.8495999999999999E-3</v>
      </c>
      <c r="AM93">
        <v>2.8000999999999998E-3</v>
      </c>
      <c r="AN93">
        <v>1.2080922000000001</v>
      </c>
      <c r="AO93">
        <v>0.4278959</v>
      </c>
      <c r="AP93">
        <v>1.9479099999999999E-2</v>
      </c>
      <c r="AQ93">
        <v>1.0206E-3</v>
      </c>
      <c r="AT93" s="4">
        <v>91</v>
      </c>
      <c r="AU93" s="2">
        <v>8.8499999999999996E-5</v>
      </c>
      <c r="AV93" s="2">
        <v>3.6059999999999998E-4</v>
      </c>
      <c r="AW93" s="2">
        <v>3.0599999999999998E-5</v>
      </c>
      <c r="AX93" s="2">
        <v>5.1699999999999996E-5</v>
      </c>
    </row>
    <row r="94" spans="17:50" x14ac:dyDescent="0.35">
      <c r="Q94" s="2">
        <v>23</v>
      </c>
      <c r="R94">
        <f t="shared" si="12"/>
        <v>8.3399999999999994E-5</v>
      </c>
      <c r="S94">
        <f t="shared" si="13"/>
        <v>3.4049999999999998E-4</v>
      </c>
      <c r="T94">
        <f t="shared" si="14"/>
        <v>2.9E-5</v>
      </c>
      <c r="U94">
        <f t="shared" si="15"/>
        <v>4.8900000000000003E-5</v>
      </c>
      <c r="V94" s="6">
        <f t="shared" si="18"/>
        <v>3.4049999999999998E-4</v>
      </c>
      <c r="W94">
        <f t="shared" si="16"/>
        <v>2.9E-5</v>
      </c>
      <c r="X94">
        <f t="shared" si="17"/>
        <v>4.8900000000000003E-5</v>
      </c>
      <c r="AA94">
        <f t="shared" si="19"/>
        <v>23</v>
      </c>
      <c r="AB94">
        <v>93</v>
      </c>
      <c r="AC94">
        <v>1.1035999999999999E-3</v>
      </c>
      <c r="AD94">
        <v>4.0210999999999997E-3</v>
      </c>
      <c r="AE94">
        <v>1.5400000000000002E-5</v>
      </c>
      <c r="AF94">
        <v>1.2822E-3</v>
      </c>
      <c r="AG94">
        <v>0.1811739</v>
      </c>
      <c r="AH94">
        <v>2.6770599999999999E-2</v>
      </c>
      <c r="AI94">
        <v>0</v>
      </c>
      <c r="AJ94">
        <v>3.0620000000000002E-4</v>
      </c>
      <c r="AK94">
        <v>4.9560000000000001E-4</v>
      </c>
      <c r="AL94">
        <v>2.8863000000000001E-3</v>
      </c>
      <c r="AM94">
        <v>2.8403E-3</v>
      </c>
      <c r="AN94">
        <v>1.2102583</v>
      </c>
      <c r="AO94">
        <v>0.42879270000000003</v>
      </c>
      <c r="AP94">
        <v>1.87796E-2</v>
      </c>
      <c r="AQ94">
        <v>1.0018E-3</v>
      </c>
      <c r="AT94" s="4">
        <v>92</v>
      </c>
      <c r="AU94" s="2">
        <v>8.3399999999999994E-5</v>
      </c>
      <c r="AV94" s="2">
        <v>3.4049999999999998E-4</v>
      </c>
      <c r="AW94" s="2">
        <v>2.9E-5</v>
      </c>
      <c r="AX94" s="2">
        <v>4.8900000000000003E-5</v>
      </c>
    </row>
    <row r="95" spans="17:50" x14ac:dyDescent="0.35">
      <c r="Q95" s="2">
        <v>23</v>
      </c>
      <c r="R95">
        <f t="shared" si="12"/>
        <v>7.8899999999999993E-5</v>
      </c>
      <c r="S95">
        <f t="shared" si="13"/>
        <v>3.2160000000000001E-4</v>
      </c>
      <c r="T95">
        <f t="shared" si="14"/>
        <v>2.7399999999999999E-5</v>
      </c>
      <c r="U95">
        <f t="shared" si="15"/>
        <v>4.6199999999999998E-5</v>
      </c>
      <c r="V95" s="6">
        <f t="shared" si="18"/>
        <v>3.2160000000000001E-4</v>
      </c>
      <c r="W95">
        <f t="shared" si="16"/>
        <v>2.7399999999999999E-5</v>
      </c>
      <c r="X95">
        <f t="shared" si="17"/>
        <v>4.6199999999999998E-5</v>
      </c>
      <c r="AA95">
        <f t="shared" si="19"/>
        <v>23</v>
      </c>
      <c r="AB95">
        <v>94</v>
      </c>
      <c r="AC95">
        <v>1.0882000000000001E-3</v>
      </c>
      <c r="AD95">
        <v>3.9747000000000003E-3</v>
      </c>
      <c r="AE95">
        <v>1.52E-5</v>
      </c>
      <c r="AF95">
        <v>1.2637E-3</v>
      </c>
      <c r="AG95">
        <v>0.1795147</v>
      </c>
      <c r="AH95">
        <v>2.8579299999999998E-2</v>
      </c>
      <c r="AI95">
        <v>0</v>
      </c>
      <c r="AJ95">
        <v>3.035E-4</v>
      </c>
      <c r="AK95">
        <v>4.9149999999999997E-4</v>
      </c>
      <c r="AL95">
        <v>2.9225000000000002E-3</v>
      </c>
      <c r="AM95">
        <v>2.8796E-3</v>
      </c>
      <c r="AN95">
        <v>1.2123918</v>
      </c>
      <c r="AO95">
        <v>0.42967729999999998</v>
      </c>
      <c r="AP95">
        <v>1.8102099999999999E-2</v>
      </c>
      <c r="AQ95">
        <v>9.8309999999999999E-4</v>
      </c>
      <c r="AT95" s="4">
        <v>93</v>
      </c>
      <c r="AU95" s="2">
        <v>7.8899999999999993E-5</v>
      </c>
      <c r="AV95" s="2">
        <v>3.2160000000000001E-4</v>
      </c>
      <c r="AW95" s="2">
        <v>2.7399999999999999E-5</v>
      </c>
      <c r="AX95" s="2">
        <v>4.6199999999999998E-5</v>
      </c>
    </row>
    <row r="96" spans="17:50" x14ac:dyDescent="0.35">
      <c r="Q96" s="2">
        <v>23</v>
      </c>
      <c r="R96">
        <f t="shared" si="12"/>
        <v>7.4499999999999995E-5</v>
      </c>
      <c r="S96">
        <f t="shared" si="13"/>
        <v>3.0380000000000001E-4</v>
      </c>
      <c r="T96">
        <f t="shared" si="14"/>
        <v>2.58E-5</v>
      </c>
      <c r="U96">
        <f t="shared" si="15"/>
        <v>4.3600000000000003E-5</v>
      </c>
      <c r="V96" s="6">
        <f t="shared" si="18"/>
        <v>3.0380000000000001E-4</v>
      </c>
      <c r="W96">
        <f t="shared" si="16"/>
        <v>2.58E-5</v>
      </c>
      <c r="X96">
        <f t="shared" si="17"/>
        <v>4.3600000000000003E-5</v>
      </c>
      <c r="AA96">
        <f t="shared" si="19"/>
        <v>23</v>
      </c>
      <c r="AB96">
        <v>95</v>
      </c>
      <c r="AC96">
        <v>1.0728999999999999E-3</v>
      </c>
      <c r="AD96">
        <v>3.9286E-3</v>
      </c>
      <c r="AE96">
        <v>1.5E-5</v>
      </c>
      <c r="AF96">
        <v>1.2454E-3</v>
      </c>
      <c r="AG96">
        <v>0.1778518</v>
      </c>
      <c r="AH96">
        <v>3.0344800000000002E-2</v>
      </c>
      <c r="AI96">
        <v>0</v>
      </c>
      <c r="AJ96">
        <v>3.0079999999999999E-4</v>
      </c>
      <c r="AK96">
        <v>4.8730000000000003E-4</v>
      </c>
      <c r="AL96">
        <v>2.9581E-3</v>
      </c>
      <c r="AM96">
        <v>2.9182000000000001E-3</v>
      </c>
      <c r="AN96">
        <v>1.214493</v>
      </c>
      <c r="AO96">
        <v>0.43054999999999999</v>
      </c>
      <c r="AP96">
        <v>1.7445800000000001E-2</v>
      </c>
      <c r="AQ96">
        <v>9.6460000000000003E-4</v>
      </c>
      <c r="AT96" s="4">
        <v>94</v>
      </c>
      <c r="AU96" s="2">
        <v>7.4499999999999995E-5</v>
      </c>
      <c r="AV96" s="2">
        <v>3.0380000000000001E-4</v>
      </c>
      <c r="AW96" s="2">
        <v>2.58E-5</v>
      </c>
      <c r="AX96" s="2">
        <v>4.3600000000000003E-5</v>
      </c>
    </row>
    <row r="97" spans="17:50" x14ac:dyDescent="0.35">
      <c r="Q97" s="2">
        <v>23</v>
      </c>
      <c r="R97">
        <f t="shared" si="12"/>
        <v>7.0400000000000004E-5</v>
      </c>
      <c r="S97">
        <f t="shared" si="13"/>
        <v>2.8680000000000003E-4</v>
      </c>
      <c r="T97">
        <f t="shared" si="14"/>
        <v>2.4200000000000002E-5</v>
      </c>
      <c r="U97">
        <f t="shared" si="15"/>
        <v>4.1199999999999999E-5</v>
      </c>
      <c r="V97" s="6">
        <f t="shared" si="18"/>
        <v>2.8680000000000003E-4</v>
      </c>
      <c r="W97">
        <f t="shared" si="16"/>
        <v>2.4200000000000002E-5</v>
      </c>
      <c r="X97">
        <f t="shared" si="17"/>
        <v>4.1199999999999999E-5</v>
      </c>
      <c r="AA97">
        <f t="shared" si="19"/>
        <v>23</v>
      </c>
      <c r="AB97">
        <v>96</v>
      </c>
      <c r="AC97">
        <v>1.0579000000000001E-3</v>
      </c>
      <c r="AD97">
        <v>3.8828999999999999E-3</v>
      </c>
      <c r="AE97">
        <v>1.4800000000000001E-5</v>
      </c>
      <c r="AF97">
        <v>1.2275000000000001E-3</v>
      </c>
      <c r="AG97">
        <v>0.17618619999999999</v>
      </c>
      <c r="AH97">
        <v>3.2066400000000002E-2</v>
      </c>
      <c r="AI97">
        <v>0</v>
      </c>
      <c r="AJ97">
        <v>2.9809999999999998E-4</v>
      </c>
      <c r="AK97">
        <v>4.8319999999999998E-4</v>
      </c>
      <c r="AL97">
        <v>2.9930999999999998E-3</v>
      </c>
      <c r="AM97">
        <v>2.9559E-3</v>
      </c>
      <c r="AN97">
        <v>1.2165621</v>
      </c>
      <c r="AO97">
        <v>0.43141109999999999</v>
      </c>
      <c r="AP97">
        <v>1.6810200000000001E-2</v>
      </c>
      <c r="AQ97">
        <v>9.4620000000000001E-4</v>
      </c>
      <c r="AT97" s="4">
        <v>95</v>
      </c>
      <c r="AU97" s="2">
        <v>7.0400000000000004E-5</v>
      </c>
      <c r="AV97" s="2">
        <v>2.8680000000000003E-4</v>
      </c>
      <c r="AW97" s="2">
        <v>2.4200000000000002E-5</v>
      </c>
      <c r="AX97" s="2">
        <v>4.1199999999999999E-5</v>
      </c>
    </row>
    <row r="98" spans="17:50" x14ac:dyDescent="0.35">
      <c r="Q98" s="2">
        <v>23</v>
      </c>
      <c r="R98">
        <f t="shared" si="12"/>
        <v>6.6500000000000004E-5</v>
      </c>
      <c r="S98">
        <f t="shared" si="13"/>
        <v>2.7089999999999997E-4</v>
      </c>
      <c r="T98">
        <f t="shared" si="14"/>
        <v>2.3E-5</v>
      </c>
      <c r="U98">
        <f t="shared" si="15"/>
        <v>3.8899999999999997E-5</v>
      </c>
      <c r="V98" s="6">
        <f t="shared" si="18"/>
        <v>2.7089999999999997E-4</v>
      </c>
      <c r="W98">
        <f t="shared" si="16"/>
        <v>2.3E-5</v>
      </c>
      <c r="X98">
        <f t="shared" si="17"/>
        <v>3.8899999999999997E-5</v>
      </c>
      <c r="AA98">
        <f t="shared" si="19"/>
        <v>24</v>
      </c>
      <c r="AB98">
        <v>97</v>
      </c>
      <c r="AC98">
        <v>1.0430999999999999E-3</v>
      </c>
      <c r="AD98">
        <v>3.8375000000000002E-3</v>
      </c>
      <c r="AE98">
        <v>1.4600000000000001E-5</v>
      </c>
      <c r="AF98">
        <v>1.2098E-3</v>
      </c>
      <c r="AG98">
        <v>0.1745186</v>
      </c>
      <c r="AH98">
        <v>3.3743799999999997E-2</v>
      </c>
      <c r="AI98">
        <v>0</v>
      </c>
      <c r="AJ98">
        <v>2.9540000000000002E-4</v>
      </c>
      <c r="AK98">
        <v>4.7899999999999999E-4</v>
      </c>
      <c r="AL98">
        <v>3.0274E-3</v>
      </c>
      <c r="AM98">
        <v>2.9927E-3</v>
      </c>
      <c r="AN98">
        <v>1.2185995000000001</v>
      </c>
      <c r="AO98">
        <v>0.4322609</v>
      </c>
      <c r="AP98">
        <v>1.6194799999999999E-2</v>
      </c>
      <c r="AQ98">
        <v>9.2809999999999995E-4</v>
      </c>
      <c r="AT98" s="4">
        <v>96</v>
      </c>
      <c r="AU98" s="2">
        <v>6.6500000000000004E-5</v>
      </c>
      <c r="AV98" s="2">
        <v>2.7089999999999997E-4</v>
      </c>
      <c r="AW98" s="2">
        <v>2.3E-5</v>
      </c>
      <c r="AX98" s="2">
        <v>3.8899999999999997E-5</v>
      </c>
    </row>
    <row r="99" spans="17:50" x14ac:dyDescent="0.35">
      <c r="Q99" s="2">
        <v>23</v>
      </c>
      <c r="R99">
        <f t="shared" si="12"/>
        <v>6.2700000000000006E-5</v>
      </c>
      <c r="S99">
        <f t="shared" si="13"/>
        <v>2.5580000000000004E-4</v>
      </c>
      <c r="T99">
        <f t="shared" si="14"/>
        <v>2.1699999999999999E-5</v>
      </c>
      <c r="U99">
        <f t="shared" si="15"/>
        <v>3.6699999999999998E-5</v>
      </c>
      <c r="V99" s="6">
        <f t="shared" si="18"/>
        <v>2.5580000000000004E-4</v>
      </c>
      <c r="W99">
        <f t="shared" si="16"/>
        <v>2.1699999999999999E-5</v>
      </c>
      <c r="X99">
        <f t="shared" si="17"/>
        <v>3.6699999999999998E-5</v>
      </c>
      <c r="AA99">
        <f t="shared" si="19"/>
        <v>24</v>
      </c>
      <c r="AB99">
        <v>98</v>
      </c>
      <c r="AC99">
        <v>1.0284000000000001E-3</v>
      </c>
      <c r="AD99">
        <v>3.7924999999999999E-3</v>
      </c>
      <c r="AE99">
        <v>1.4399999999999999E-5</v>
      </c>
      <c r="AF99">
        <v>1.1923999999999999E-3</v>
      </c>
      <c r="AG99">
        <v>0.1728497</v>
      </c>
      <c r="AH99">
        <v>3.5376600000000001E-2</v>
      </c>
      <c r="AI99">
        <v>0</v>
      </c>
      <c r="AJ99">
        <v>2.9260000000000001E-4</v>
      </c>
      <c r="AK99">
        <v>4.7479999999999999E-4</v>
      </c>
      <c r="AL99">
        <v>3.0609999999999999E-3</v>
      </c>
      <c r="AM99">
        <v>3.0287000000000001E-3</v>
      </c>
      <c r="AN99">
        <v>1.2206052000000001</v>
      </c>
      <c r="AO99">
        <v>0.43309950000000003</v>
      </c>
      <c r="AP99">
        <v>1.5599099999999999E-2</v>
      </c>
      <c r="AQ99">
        <v>9.1009999999999995E-4</v>
      </c>
      <c r="AT99" s="4">
        <v>97</v>
      </c>
      <c r="AU99" s="2">
        <v>6.2700000000000006E-5</v>
      </c>
      <c r="AV99" s="2">
        <v>2.5580000000000004E-4</v>
      </c>
      <c r="AW99" s="2">
        <v>2.1699999999999999E-5</v>
      </c>
      <c r="AX99" s="2">
        <v>3.6699999999999998E-5</v>
      </c>
    </row>
    <row r="100" spans="17:50" x14ac:dyDescent="0.35">
      <c r="Q100" s="2">
        <v>23</v>
      </c>
      <c r="R100">
        <f t="shared" si="12"/>
        <v>5.9199999999999996E-5</v>
      </c>
      <c r="S100">
        <f t="shared" si="13"/>
        <v>2.4149999999999999E-4</v>
      </c>
      <c r="T100">
        <f t="shared" si="14"/>
        <v>2.0400000000000001E-5</v>
      </c>
      <c r="U100">
        <f t="shared" si="15"/>
        <v>3.4700000000000003E-5</v>
      </c>
      <c r="V100" s="6">
        <f t="shared" si="18"/>
        <v>2.4149999999999999E-4</v>
      </c>
      <c r="W100">
        <f t="shared" si="16"/>
        <v>2.0400000000000001E-5</v>
      </c>
      <c r="X100">
        <f t="shared" si="17"/>
        <v>3.4700000000000003E-5</v>
      </c>
      <c r="AA100">
        <f t="shared" si="19"/>
        <v>24</v>
      </c>
      <c r="AB100">
        <v>99</v>
      </c>
      <c r="AC100">
        <v>1.0139999999999999E-3</v>
      </c>
      <c r="AD100">
        <v>3.7479000000000002E-3</v>
      </c>
      <c r="AE100">
        <v>1.42E-5</v>
      </c>
      <c r="AF100">
        <v>1.1751999999999999E-3</v>
      </c>
      <c r="AG100">
        <v>0.1711801</v>
      </c>
      <c r="AH100">
        <v>3.6964499999999997E-2</v>
      </c>
      <c r="AI100">
        <v>0</v>
      </c>
      <c r="AJ100">
        <v>2.899E-4</v>
      </c>
      <c r="AK100">
        <v>4.706E-4</v>
      </c>
      <c r="AL100">
        <v>3.0937999999999998E-3</v>
      </c>
      <c r="AM100">
        <v>3.0638000000000002E-3</v>
      </c>
      <c r="AN100">
        <v>1.2225796</v>
      </c>
      <c r="AO100">
        <v>0.43392710000000001</v>
      </c>
      <c r="AP100">
        <v>1.5022499999999999E-2</v>
      </c>
      <c r="AQ100">
        <v>8.9229999999999995E-4</v>
      </c>
      <c r="AT100" s="4">
        <v>98</v>
      </c>
      <c r="AU100" s="2">
        <v>5.9199999999999996E-5</v>
      </c>
      <c r="AV100" s="2">
        <v>2.4149999999999999E-4</v>
      </c>
      <c r="AW100" s="2">
        <v>2.0400000000000001E-5</v>
      </c>
      <c r="AX100" s="2">
        <v>3.4700000000000003E-5</v>
      </c>
    </row>
    <row r="101" spans="17:50" x14ac:dyDescent="0.35">
      <c r="Q101" s="2">
        <v>23</v>
      </c>
      <c r="R101">
        <f t="shared" si="12"/>
        <v>5.5999999999999999E-5</v>
      </c>
      <c r="S101">
        <f t="shared" si="13"/>
        <v>2.2799999999999999E-4</v>
      </c>
      <c r="T101">
        <f t="shared" si="14"/>
        <v>1.9299999999999998E-5</v>
      </c>
      <c r="U101">
        <f t="shared" si="15"/>
        <v>3.2699999999999995E-5</v>
      </c>
      <c r="V101" s="6">
        <f t="shared" si="18"/>
        <v>2.2799999999999999E-4</v>
      </c>
      <c r="W101">
        <f t="shared" si="16"/>
        <v>1.9299999999999998E-5</v>
      </c>
      <c r="X101">
        <f t="shared" si="17"/>
        <v>3.2699999999999995E-5</v>
      </c>
      <c r="AA101">
        <f t="shared" si="19"/>
        <v>24</v>
      </c>
      <c r="AB101">
        <v>100</v>
      </c>
      <c r="AC101">
        <v>9.9979999999999991E-4</v>
      </c>
      <c r="AD101">
        <v>3.7036E-3</v>
      </c>
      <c r="AE101">
        <v>1.4E-5</v>
      </c>
      <c r="AF101">
        <v>1.1582999999999999E-3</v>
      </c>
      <c r="AG101">
        <v>0.16951060000000001</v>
      </c>
      <c r="AH101">
        <v>3.8507399999999997E-2</v>
      </c>
      <c r="AI101">
        <v>0</v>
      </c>
      <c r="AJ101">
        <v>2.8719999999999999E-4</v>
      </c>
      <c r="AK101">
        <v>4.6640000000000001E-4</v>
      </c>
      <c r="AL101">
        <v>3.1259E-3</v>
      </c>
      <c r="AM101">
        <v>3.0980000000000001E-3</v>
      </c>
      <c r="AN101">
        <v>1.2245227000000001</v>
      </c>
      <c r="AO101">
        <v>0.43474400000000002</v>
      </c>
      <c r="AP101">
        <v>1.4464599999999999E-2</v>
      </c>
      <c r="AQ101">
        <v>8.7469999999999996E-4</v>
      </c>
      <c r="AT101" s="4">
        <v>99</v>
      </c>
      <c r="AU101" s="2">
        <v>5.5999999999999999E-5</v>
      </c>
      <c r="AV101" s="2">
        <v>2.2799999999999999E-4</v>
      </c>
      <c r="AW101" s="2">
        <v>1.9299999999999998E-5</v>
      </c>
      <c r="AX101" s="2">
        <v>3.2699999999999995E-5</v>
      </c>
    </row>
    <row r="102" spans="17:50" x14ac:dyDescent="0.35">
      <c r="Q102" s="2">
        <v>23</v>
      </c>
      <c r="R102">
        <f t="shared" si="12"/>
        <v>5.2800000000000003E-5</v>
      </c>
      <c r="S102">
        <f t="shared" si="13"/>
        <v>2.154E-4</v>
      </c>
      <c r="T102">
        <f t="shared" si="14"/>
        <v>1.8300000000000001E-5</v>
      </c>
      <c r="U102">
        <f t="shared" si="15"/>
        <v>3.1000000000000001E-5</v>
      </c>
      <c r="V102" s="6">
        <f t="shared" si="18"/>
        <v>2.154E-4</v>
      </c>
      <c r="W102">
        <f t="shared" si="16"/>
        <v>1.8300000000000001E-5</v>
      </c>
      <c r="X102">
        <f t="shared" si="17"/>
        <v>3.1000000000000001E-5</v>
      </c>
      <c r="AA102">
        <f t="shared" si="19"/>
        <v>25</v>
      </c>
      <c r="AB102">
        <v>101</v>
      </c>
      <c r="AC102">
        <v>9.8569999999999994E-4</v>
      </c>
      <c r="AD102">
        <v>3.6597000000000001E-3</v>
      </c>
      <c r="AE102">
        <v>1.3900000000000001E-5</v>
      </c>
      <c r="AF102">
        <v>1.1417E-3</v>
      </c>
      <c r="AG102">
        <v>0.16784180000000001</v>
      </c>
      <c r="AH102">
        <v>4.0004999999999999E-2</v>
      </c>
      <c r="AI102">
        <v>0</v>
      </c>
      <c r="AJ102">
        <v>2.8449999999999998E-4</v>
      </c>
      <c r="AK102">
        <v>4.6220000000000001E-4</v>
      </c>
      <c r="AL102">
        <v>3.1573E-3</v>
      </c>
      <c r="AM102">
        <v>3.1312000000000002E-3</v>
      </c>
      <c r="AN102">
        <v>1.2264347</v>
      </c>
      <c r="AO102">
        <v>0.4355504</v>
      </c>
      <c r="AP102">
        <v>1.3924799999999999E-2</v>
      </c>
      <c r="AQ102">
        <v>8.5729999999999997E-4</v>
      </c>
      <c r="AT102" s="4">
        <v>100</v>
      </c>
      <c r="AU102" s="2">
        <v>5.2800000000000003E-5</v>
      </c>
      <c r="AV102" s="2">
        <v>2.154E-4</v>
      </c>
      <c r="AW102" s="2">
        <v>1.8300000000000001E-5</v>
      </c>
      <c r="AX102" s="2">
        <v>3.1000000000000001E-5</v>
      </c>
    </row>
    <row r="103" spans="17:50" x14ac:dyDescent="0.35">
      <c r="Q103" s="2">
        <v>23</v>
      </c>
      <c r="R103">
        <f t="shared" si="12"/>
        <v>4.9899999999999993E-5</v>
      </c>
      <c r="S103">
        <f t="shared" si="13"/>
        <v>2.0339999999999998E-4</v>
      </c>
      <c r="T103">
        <f t="shared" si="14"/>
        <v>1.7200000000000001E-5</v>
      </c>
      <c r="U103">
        <f t="shared" si="15"/>
        <v>2.9199999999999998E-5</v>
      </c>
      <c r="V103" s="6">
        <f t="shared" si="18"/>
        <v>2.0339999999999998E-4</v>
      </c>
      <c r="W103">
        <f t="shared" si="16"/>
        <v>1.7200000000000001E-5</v>
      </c>
      <c r="X103">
        <f t="shared" si="17"/>
        <v>2.9199999999999998E-5</v>
      </c>
      <c r="AA103">
        <f t="shared" si="19"/>
        <v>25</v>
      </c>
      <c r="AB103">
        <v>102</v>
      </c>
      <c r="AC103">
        <v>9.7190000000000004E-4</v>
      </c>
      <c r="AD103">
        <v>3.6162E-3</v>
      </c>
      <c r="AE103">
        <v>1.3699999999999999E-5</v>
      </c>
      <c r="AF103">
        <v>1.1253000000000001E-3</v>
      </c>
      <c r="AG103">
        <v>0.16617419999999999</v>
      </c>
      <c r="AH103">
        <v>4.14572E-2</v>
      </c>
      <c r="AI103">
        <v>0</v>
      </c>
      <c r="AJ103">
        <v>2.8170000000000002E-4</v>
      </c>
      <c r="AK103">
        <v>4.5800000000000002E-4</v>
      </c>
      <c r="AL103">
        <v>3.1878000000000002E-3</v>
      </c>
      <c r="AM103">
        <v>3.1635999999999999E-3</v>
      </c>
      <c r="AN103">
        <v>1.2283158000000001</v>
      </c>
      <c r="AO103">
        <v>0.43634630000000002</v>
      </c>
      <c r="AP103">
        <v>1.3402600000000001E-2</v>
      </c>
      <c r="AQ103">
        <v>8.4009999999999998E-4</v>
      </c>
      <c r="AT103" s="4">
        <v>101</v>
      </c>
      <c r="AU103" s="2">
        <v>4.9899999999999993E-5</v>
      </c>
      <c r="AV103" s="2">
        <v>2.0339999999999998E-4</v>
      </c>
      <c r="AW103" s="2">
        <v>1.7200000000000001E-5</v>
      </c>
      <c r="AX103" s="2">
        <v>2.9199999999999998E-5</v>
      </c>
    </row>
    <row r="104" spans="17:50" x14ac:dyDescent="0.35">
      <c r="Q104" s="2">
        <v>23</v>
      </c>
      <c r="R104">
        <f t="shared" si="12"/>
        <v>4.71E-5</v>
      </c>
      <c r="S104">
        <f t="shared" si="13"/>
        <v>1.9220000000000001E-4</v>
      </c>
      <c r="T104">
        <f t="shared" si="14"/>
        <v>1.6299999999999996E-5</v>
      </c>
      <c r="U104">
        <f t="shared" si="15"/>
        <v>2.7399999999999999E-5</v>
      </c>
      <c r="V104" s="6">
        <f t="shared" si="18"/>
        <v>1.9220000000000001E-4</v>
      </c>
      <c r="W104">
        <f t="shared" si="16"/>
        <v>1.6299999999999996E-5</v>
      </c>
      <c r="X104">
        <f t="shared" si="17"/>
        <v>2.7399999999999999E-5</v>
      </c>
      <c r="AA104">
        <f t="shared" si="19"/>
        <v>25</v>
      </c>
      <c r="AB104">
        <v>103</v>
      </c>
      <c r="AC104">
        <v>9.5819999999999998E-4</v>
      </c>
      <c r="AD104">
        <v>3.5731000000000001E-3</v>
      </c>
      <c r="AE104">
        <v>1.3499999999999999E-5</v>
      </c>
      <c r="AF104">
        <v>1.1091E-3</v>
      </c>
      <c r="AG104">
        <v>0.1645084</v>
      </c>
      <c r="AH104">
        <v>4.2863999999999999E-2</v>
      </c>
      <c r="AI104">
        <v>0</v>
      </c>
      <c r="AJ104">
        <v>2.7900000000000001E-4</v>
      </c>
      <c r="AK104">
        <v>4.5380000000000003E-4</v>
      </c>
      <c r="AL104">
        <v>3.2174999999999999E-3</v>
      </c>
      <c r="AM104">
        <v>3.1949000000000001E-3</v>
      </c>
      <c r="AN104">
        <v>1.2301660999999999</v>
      </c>
      <c r="AO104">
        <v>0.43713180000000001</v>
      </c>
      <c r="AP104">
        <v>1.28976E-2</v>
      </c>
      <c r="AQ104">
        <v>8.2299999999999995E-4</v>
      </c>
      <c r="AT104" s="4">
        <v>102</v>
      </c>
      <c r="AU104" s="2">
        <v>4.71E-5</v>
      </c>
      <c r="AV104" s="2">
        <v>1.9220000000000001E-4</v>
      </c>
      <c r="AW104" s="2">
        <v>1.6299999999999996E-5</v>
      </c>
      <c r="AX104" s="2">
        <v>2.7399999999999999E-5</v>
      </c>
    </row>
    <row r="105" spans="17:50" x14ac:dyDescent="0.35">
      <c r="Q105" s="2">
        <v>23</v>
      </c>
      <c r="R105">
        <f t="shared" si="12"/>
        <v>4.4500000000000004E-5</v>
      </c>
      <c r="S105">
        <f t="shared" si="13"/>
        <v>1.8139999999999999E-4</v>
      </c>
      <c r="T105">
        <f t="shared" si="14"/>
        <v>1.5400000000000002E-5</v>
      </c>
      <c r="U105">
        <f t="shared" si="15"/>
        <v>2.62E-5</v>
      </c>
      <c r="V105" s="6">
        <f t="shared" si="18"/>
        <v>1.8139999999999999E-4</v>
      </c>
      <c r="W105">
        <f t="shared" si="16"/>
        <v>1.5400000000000002E-5</v>
      </c>
      <c r="X105">
        <f t="shared" si="17"/>
        <v>2.62E-5</v>
      </c>
      <c r="AA105">
        <f t="shared" si="19"/>
        <v>25</v>
      </c>
      <c r="AB105">
        <v>104</v>
      </c>
      <c r="AC105">
        <v>9.4470000000000003E-4</v>
      </c>
      <c r="AD105">
        <v>3.5303000000000001E-3</v>
      </c>
      <c r="AE105">
        <v>1.33E-5</v>
      </c>
      <c r="AF105">
        <v>1.0931999999999999E-3</v>
      </c>
      <c r="AG105">
        <v>0.16284499999999999</v>
      </c>
      <c r="AH105">
        <v>4.4225300000000002E-2</v>
      </c>
      <c r="AI105">
        <v>0</v>
      </c>
      <c r="AJ105">
        <v>2.7629999999999999E-4</v>
      </c>
      <c r="AK105">
        <v>4.4959999999999998E-4</v>
      </c>
      <c r="AL105">
        <v>3.2464E-3</v>
      </c>
      <c r="AM105">
        <v>3.2253999999999998E-3</v>
      </c>
      <c r="AN105">
        <v>1.2319856</v>
      </c>
      <c r="AO105">
        <v>0.4379072</v>
      </c>
      <c r="AP105">
        <v>1.24093E-2</v>
      </c>
      <c r="AQ105">
        <v>8.0619999999999997E-4</v>
      </c>
      <c r="AT105" s="4">
        <v>103</v>
      </c>
      <c r="AU105" s="2">
        <v>4.4500000000000004E-5</v>
      </c>
      <c r="AV105" s="2">
        <v>1.8139999999999999E-4</v>
      </c>
      <c r="AW105" s="2">
        <v>1.5400000000000002E-5</v>
      </c>
      <c r="AX105" s="2">
        <v>2.62E-5</v>
      </c>
    </row>
    <row r="106" spans="17:50" x14ac:dyDescent="0.35">
      <c r="Q106" s="2">
        <v>23</v>
      </c>
      <c r="R106">
        <f t="shared" si="12"/>
        <v>4.1999999999999998E-5</v>
      </c>
      <c r="S106">
        <f t="shared" si="13"/>
        <v>1.7119999999999999E-4</v>
      </c>
      <c r="T106">
        <f t="shared" si="14"/>
        <v>1.45E-5</v>
      </c>
      <c r="U106">
        <f t="shared" si="15"/>
        <v>2.4599999999999998E-5</v>
      </c>
      <c r="V106" s="6">
        <f t="shared" si="18"/>
        <v>1.7119999999999999E-4</v>
      </c>
      <c r="W106">
        <f t="shared" si="16"/>
        <v>1.45E-5</v>
      </c>
      <c r="X106">
        <f t="shared" si="17"/>
        <v>2.4599999999999998E-5</v>
      </c>
      <c r="AA106">
        <f t="shared" si="19"/>
        <v>26</v>
      </c>
      <c r="AB106">
        <v>105</v>
      </c>
      <c r="AC106">
        <v>9.3139999999999998E-4</v>
      </c>
      <c r="AD106">
        <v>3.4878999999999999E-3</v>
      </c>
      <c r="AE106">
        <v>1.31E-5</v>
      </c>
      <c r="AF106">
        <v>1.0776E-3</v>
      </c>
      <c r="AG106">
        <v>0.16118450000000001</v>
      </c>
      <c r="AH106">
        <v>4.5541100000000001E-2</v>
      </c>
      <c r="AI106">
        <v>0</v>
      </c>
      <c r="AJ106">
        <v>2.7349999999999998E-4</v>
      </c>
      <c r="AK106">
        <v>4.4539999999999998E-4</v>
      </c>
      <c r="AL106">
        <v>3.2743999999999998E-3</v>
      </c>
      <c r="AM106">
        <v>3.2548E-3</v>
      </c>
      <c r="AN106">
        <v>1.2337746999999999</v>
      </c>
      <c r="AO106">
        <v>0.43867250000000002</v>
      </c>
      <c r="AP106">
        <v>1.19372E-2</v>
      </c>
      <c r="AQ106">
        <v>7.8950000000000005E-4</v>
      </c>
      <c r="AT106" s="4">
        <v>104</v>
      </c>
      <c r="AU106" s="2">
        <v>4.1999999999999998E-5</v>
      </c>
      <c r="AV106" s="2">
        <v>1.7119999999999999E-4</v>
      </c>
      <c r="AW106" s="2">
        <v>1.45E-5</v>
      </c>
      <c r="AX106" s="2">
        <v>2.4599999999999998E-5</v>
      </c>
    </row>
    <row r="107" spans="17:50" x14ac:dyDescent="0.35">
      <c r="Q107" s="2">
        <v>23</v>
      </c>
      <c r="R107">
        <f t="shared" si="12"/>
        <v>3.96E-5</v>
      </c>
      <c r="S107">
        <f t="shared" si="13"/>
        <v>1.6169999999999997E-4</v>
      </c>
      <c r="T107">
        <f t="shared" si="14"/>
        <v>1.36E-5</v>
      </c>
      <c r="U107">
        <f t="shared" si="15"/>
        <v>2.3199999999999998E-5</v>
      </c>
      <c r="V107" s="6">
        <f t="shared" si="18"/>
        <v>1.6169999999999997E-4</v>
      </c>
      <c r="W107">
        <f t="shared" si="16"/>
        <v>1.36E-5</v>
      </c>
      <c r="X107">
        <f t="shared" si="17"/>
        <v>2.3199999999999998E-5</v>
      </c>
      <c r="AA107">
        <f t="shared" si="19"/>
        <v>26</v>
      </c>
      <c r="AB107">
        <v>106</v>
      </c>
      <c r="AC107">
        <v>9.1830000000000004E-4</v>
      </c>
      <c r="AD107">
        <v>3.4459E-3</v>
      </c>
      <c r="AE107">
        <v>1.29E-5</v>
      </c>
      <c r="AF107">
        <v>1.0621000000000001E-3</v>
      </c>
      <c r="AG107">
        <v>0.15952740000000001</v>
      </c>
      <c r="AH107">
        <v>4.6811600000000002E-2</v>
      </c>
      <c r="AI107">
        <v>0</v>
      </c>
      <c r="AJ107">
        <v>2.7080000000000002E-4</v>
      </c>
      <c r="AK107">
        <v>4.4119999999999999E-4</v>
      </c>
      <c r="AL107">
        <v>3.3015000000000002E-3</v>
      </c>
      <c r="AM107">
        <v>3.2832999999999998E-3</v>
      </c>
      <c r="AN107">
        <v>1.2355332999999999</v>
      </c>
      <c r="AO107">
        <v>0.43942779999999998</v>
      </c>
      <c r="AP107">
        <v>1.1480799999999999E-2</v>
      </c>
      <c r="AQ107">
        <v>7.7300000000000003E-4</v>
      </c>
      <c r="AT107" s="4">
        <v>105</v>
      </c>
      <c r="AU107" s="2">
        <v>3.96E-5</v>
      </c>
      <c r="AV107" s="2">
        <v>1.6169999999999997E-4</v>
      </c>
      <c r="AW107" s="2">
        <v>1.36E-5</v>
      </c>
      <c r="AX107" s="2">
        <v>2.3199999999999998E-5</v>
      </c>
    </row>
    <row r="108" spans="17:50" x14ac:dyDescent="0.35">
      <c r="Q108" s="2">
        <v>23</v>
      </c>
      <c r="R108">
        <f t="shared" si="12"/>
        <v>3.7500000000000003E-5</v>
      </c>
      <c r="S108">
        <f t="shared" si="13"/>
        <v>1.528E-4</v>
      </c>
      <c r="T108">
        <f t="shared" si="14"/>
        <v>1.3000000000000001E-5</v>
      </c>
      <c r="U108">
        <f t="shared" si="15"/>
        <v>2.1899999999999997E-5</v>
      </c>
      <c r="V108" s="6">
        <f t="shared" si="18"/>
        <v>1.528E-4</v>
      </c>
      <c r="W108">
        <f t="shared" si="16"/>
        <v>1.3000000000000001E-5</v>
      </c>
      <c r="X108">
        <f t="shared" si="17"/>
        <v>2.1899999999999997E-5</v>
      </c>
      <c r="AA108">
        <f t="shared" si="19"/>
        <v>26</v>
      </c>
      <c r="AB108">
        <v>107</v>
      </c>
      <c r="AC108">
        <v>9.054E-4</v>
      </c>
      <c r="AD108">
        <v>3.4042E-3</v>
      </c>
      <c r="AE108">
        <v>1.2799999999999999E-5</v>
      </c>
      <c r="AF108">
        <v>1.0468999999999999E-3</v>
      </c>
      <c r="AG108">
        <v>0.15787409999999999</v>
      </c>
      <c r="AH108">
        <v>4.8036799999999998E-2</v>
      </c>
      <c r="AI108">
        <v>0</v>
      </c>
      <c r="AJ108">
        <v>2.6810000000000001E-4</v>
      </c>
      <c r="AK108">
        <v>4.37E-4</v>
      </c>
      <c r="AL108">
        <v>3.3276999999999998E-3</v>
      </c>
      <c r="AM108">
        <v>3.3107000000000002E-3</v>
      </c>
      <c r="AN108">
        <v>1.2372616000000001</v>
      </c>
      <c r="AO108">
        <v>0.44017309999999998</v>
      </c>
      <c r="AP108">
        <v>1.1039800000000001E-2</v>
      </c>
      <c r="AQ108">
        <v>7.5679999999999996E-4</v>
      </c>
      <c r="AT108" s="4">
        <v>106</v>
      </c>
      <c r="AU108" s="2">
        <v>3.7500000000000003E-5</v>
      </c>
      <c r="AV108" s="2">
        <v>1.528E-4</v>
      </c>
      <c r="AW108" s="2">
        <v>1.3000000000000001E-5</v>
      </c>
      <c r="AX108" s="2">
        <v>2.1899999999999997E-5</v>
      </c>
    </row>
    <row r="109" spans="17:50" x14ac:dyDescent="0.35">
      <c r="Q109" s="2">
        <v>23</v>
      </c>
      <c r="R109">
        <f t="shared" si="12"/>
        <v>3.54E-5</v>
      </c>
      <c r="S109">
        <f t="shared" si="13"/>
        <v>1.4420000000000001E-4</v>
      </c>
      <c r="T109">
        <f t="shared" si="14"/>
        <v>1.22E-5</v>
      </c>
      <c r="U109">
        <f t="shared" si="15"/>
        <v>2.0700000000000002E-5</v>
      </c>
      <c r="V109" s="6">
        <f t="shared" si="18"/>
        <v>1.4420000000000001E-4</v>
      </c>
      <c r="W109">
        <f t="shared" si="16"/>
        <v>1.22E-5</v>
      </c>
      <c r="X109">
        <f t="shared" si="17"/>
        <v>2.0700000000000002E-5</v>
      </c>
      <c r="AA109">
        <f t="shared" si="19"/>
        <v>26</v>
      </c>
      <c r="AB109">
        <v>108</v>
      </c>
      <c r="AC109">
        <v>8.9260000000000001E-4</v>
      </c>
      <c r="AD109">
        <v>3.3628999999999998E-3</v>
      </c>
      <c r="AE109">
        <v>1.26E-5</v>
      </c>
      <c r="AF109">
        <v>1.0319999999999999E-3</v>
      </c>
      <c r="AG109">
        <v>0.15622520000000001</v>
      </c>
      <c r="AH109">
        <v>4.9216900000000001E-2</v>
      </c>
      <c r="AI109">
        <v>0</v>
      </c>
      <c r="AJ109">
        <v>2.654E-4</v>
      </c>
      <c r="AK109">
        <v>4.328E-4</v>
      </c>
      <c r="AL109">
        <v>3.3530000000000001E-3</v>
      </c>
      <c r="AM109">
        <v>3.3371999999999998E-3</v>
      </c>
      <c r="AN109">
        <v>1.2389597000000001</v>
      </c>
      <c r="AO109">
        <v>0.44090859999999998</v>
      </c>
      <c r="AP109">
        <v>1.06137E-2</v>
      </c>
      <c r="AQ109">
        <v>7.4069999999999995E-4</v>
      </c>
      <c r="AT109" s="4">
        <v>107</v>
      </c>
      <c r="AU109" s="2">
        <v>3.54E-5</v>
      </c>
      <c r="AV109" s="2">
        <v>1.4420000000000001E-4</v>
      </c>
      <c r="AW109" s="2">
        <v>1.22E-5</v>
      </c>
      <c r="AX109" s="2">
        <v>2.0700000000000002E-5</v>
      </c>
    </row>
    <row r="110" spans="17:50" x14ac:dyDescent="0.35">
      <c r="Q110" s="2">
        <v>23</v>
      </c>
      <c r="R110">
        <f t="shared" si="12"/>
        <v>3.3399999999999999E-5</v>
      </c>
      <c r="S110">
        <f t="shared" si="13"/>
        <v>1.362E-4</v>
      </c>
      <c r="T110">
        <f t="shared" si="14"/>
        <v>1.1500000000000002E-5</v>
      </c>
      <c r="U110">
        <f t="shared" si="15"/>
        <v>1.9600000000000002E-5</v>
      </c>
      <c r="V110" s="6">
        <f t="shared" si="18"/>
        <v>1.362E-4</v>
      </c>
      <c r="W110">
        <f t="shared" si="16"/>
        <v>1.1500000000000002E-5</v>
      </c>
      <c r="X110">
        <f t="shared" si="17"/>
        <v>1.9600000000000002E-5</v>
      </c>
      <c r="AA110">
        <f t="shared" si="19"/>
        <v>27</v>
      </c>
      <c r="AB110">
        <v>109</v>
      </c>
      <c r="AC110">
        <v>8.8009999999999998E-4</v>
      </c>
      <c r="AD110">
        <v>3.3219999999999999E-3</v>
      </c>
      <c r="AE110">
        <v>1.24E-5</v>
      </c>
      <c r="AF110">
        <v>1.0172E-3</v>
      </c>
      <c r="AG110">
        <v>0.154581</v>
      </c>
      <c r="AH110">
        <v>5.0352000000000001E-2</v>
      </c>
      <c r="AI110">
        <v>0</v>
      </c>
      <c r="AJ110">
        <v>2.6269999999999999E-4</v>
      </c>
      <c r="AK110">
        <v>4.2860000000000001E-4</v>
      </c>
      <c r="AL110">
        <v>3.3774E-3</v>
      </c>
      <c r="AM110">
        <v>3.3625999999999999E-3</v>
      </c>
      <c r="AN110">
        <v>1.2406277999999999</v>
      </c>
      <c r="AO110">
        <v>0.44163419999999998</v>
      </c>
      <c r="AP110">
        <v>1.02021E-2</v>
      </c>
      <c r="AQ110">
        <v>7.2480000000000005E-4</v>
      </c>
      <c r="AT110" s="4">
        <v>108</v>
      </c>
      <c r="AU110" s="2">
        <v>3.3399999999999999E-5</v>
      </c>
      <c r="AV110" s="2">
        <v>1.362E-4</v>
      </c>
      <c r="AW110" s="2">
        <v>1.1500000000000002E-5</v>
      </c>
      <c r="AX110" s="2">
        <v>1.9600000000000002E-5</v>
      </c>
    </row>
    <row r="111" spans="17:50" x14ac:dyDescent="0.35">
      <c r="Q111" s="2">
        <v>23</v>
      </c>
      <c r="R111">
        <f t="shared" si="12"/>
        <v>3.1500000000000007E-5</v>
      </c>
      <c r="S111">
        <f t="shared" si="13"/>
        <v>1.2870000000000001E-4</v>
      </c>
      <c r="T111">
        <f t="shared" si="14"/>
        <v>1.0899999999999999E-5</v>
      </c>
      <c r="U111">
        <f t="shared" si="15"/>
        <v>1.8499999999999999E-5</v>
      </c>
      <c r="V111" s="6">
        <f t="shared" si="18"/>
        <v>1.2870000000000001E-4</v>
      </c>
      <c r="W111">
        <f t="shared" si="16"/>
        <v>1.0899999999999999E-5</v>
      </c>
      <c r="X111">
        <f t="shared" si="17"/>
        <v>1.8499999999999999E-5</v>
      </c>
      <c r="AA111">
        <f t="shared" si="19"/>
        <v>27</v>
      </c>
      <c r="AB111">
        <v>110</v>
      </c>
      <c r="AC111">
        <v>8.677E-4</v>
      </c>
      <c r="AD111">
        <v>3.2815000000000001E-3</v>
      </c>
      <c r="AE111">
        <v>1.22E-5</v>
      </c>
      <c r="AF111">
        <v>1.0027E-3</v>
      </c>
      <c r="AG111">
        <v>0.15294199999999999</v>
      </c>
      <c r="AH111">
        <v>5.1442500000000002E-2</v>
      </c>
      <c r="AI111">
        <v>0</v>
      </c>
      <c r="AJ111">
        <v>2.5999999999999998E-4</v>
      </c>
      <c r="AK111">
        <v>4.2440000000000002E-4</v>
      </c>
      <c r="AL111">
        <v>3.4007999999999998E-3</v>
      </c>
      <c r="AM111">
        <v>3.3871000000000001E-3</v>
      </c>
      <c r="AN111">
        <v>1.2422659</v>
      </c>
      <c r="AO111">
        <v>0.44235010000000002</v>
      </c>
      <c r="AP111">
        <v>9.8045000000000007E-3</v>
      </c>
      <c r="AQ111">
        <v>7.092E-4</v>
      </c>
      <c r="AT111" s="4">
        <v>109</v>
      </c>
      <c r="AU111" s="2">
        <v>3.1500000000000007E-5</v>
      </c>
      <c r="AV111" s="2">
        <v>1.2870000000000001E-4</v>
      </c>
      <c r="AW111" s="2">
        <v>1.0899999999999999E-5</v>
      </c>
      <c r="AX111" s="2">
        <v>1.8499999999999999E-5</v>
      </c>
    </row>
    <row r="112" spans="17:50" x14ac:dyDescent="0.35">
      <c r="Q112" s="2">
        <v>23</v>
      </c>
      <c r="R112">
        <f t="shared" si="12"/>
        <v>2.9800000000000003E-5</v>
      </c>
      <c r="S112">
        <f t="shared" si="13"/>
        <v>1.2150000000000001E-4</v>
      </c>
      <c r="T112">
        <f t="shared" si="14"/>
        <v>1.03E-5</v>
      </c>
      <c r="U112">
        <f t="shared" si="15"/>
        <v>1.7499999999999998E-5</v>
      </c>
      <c r="V112" s="6">
        <f t="shared" si="18"/>
        <v>1.2150000000000001E-4</v>
      </c>
      <c r="W112">
        <f t="shared" si="16"/>
        <v>1.03E-5</v>
      </c>
      <c r="X112">
        <f t="shared" si="17"/>
        <v>1.7499999999999998E-5</v>
      </c>
      <c r="AA112">
        <f t="shared" si="19"/>
        <v>27</v>
      </c>
      <c r="AB112">
        <v>111</v>
      </c>
      <c r="AC112">
        <v>8.5539999999999998E-4</v>
      </c>
      <c r="AD112">
        <v>3.2412999999999999E-3</v>
      </c>
      <c r="AE112">
        <v>1.2099999999999999E-5</v>
      </c>
      <c r="AF112">
        <v>9.8839999999999996E-4</v>
      </c>
      <c r="AG112">
        <v>0.15130850000000001</v>
      </c>
      <c r="AH112">
        <v>5.2488600000000003E-2</v>
      </c>
      <c r="AI112">
        <v>0</v>
      </c>
      <c r="AJ112">
        <v>2.5730000000000002E-4</v>
      </c>
      <c r="AK112">
        <v>4.2020000000000002E-4</v>
      </c>
      <c r="AL112">
        <v>3.4231999999999999E-3</v>
      </c>
      <c r="AM112">
        <v>3.4104000000000001E-3</v>
      </c>
      <c r="AN112">
        <v>1.2438743000000001</v>
      </c>
      <c r="AO112">
        <v>0.44305630000000001</v>
      </c>
      <c r="AP112">
        <v>9.4205999999999995E-3</v>
      </c>
      <c r="AQ112">
        <v>6.937E-4</v>
      </c>
      <c r="AT112" s="4">
        <v>110</v>
      </c>
      <c r="AU112" s="2">
        <v>2.9800000000000003E-5</v>
      </c>
      <c r="AV112" s="2">
        <v>1.2150000000000001E-4</v>
      </c>
      <c r="AW112" s="2">
        <v>1.03E-5</v>
      </c>
      <c r="AX112" s="2">
        <v>1.7499999999999998E-5</v>
      </c>
    </row>
    <row r="113" spans="17:50" x14ac:dyDescent="0.35">
      <c r="Q113" s="2">
        <v>23</v>
      </c>
      <c r="R113">
        <f t="shared" si="12"/>
        <v>2.8200000000000001E-5</v>
      </c>
      <c r="S113">
        <f t="shared" si="13"/>
        <v>1.148E-4</v>
      </c>
      <c r="T113">
        <f t="shared" si="14"/>
        <v>9.7000000000000003E-6</v>
      </c>
      <c r="U113">
        <f t="shared" si="15"/>
        <v>1.6399999999999999E-5</v>
      </c>
      <c r="V113" s="6">
        <f t="shared" si="18"/>
        <v>1.148E-4</v>
      </c>
      <c r="W113">
        <f t="shared" si="16"/>
        <v>9.7000000000000003E-6</v>
      </c>
      <c r="X113">
        <f t="shared" si="17"/>
        <v>1.6399999999999999E-5</v>
      </c>
      <c r="AA113">
        <f t="shared" si="19"/>
        <v>27</v>
      </c>
      <c r="AB113">
        <v>112</v>
      </c>
      <c r="AC113">
        <v>8.4340000000000001E-4</v>
      </c>
      <c r="AD113">
        <v>3.2014999999999999E-3</v>
      </c>
      <c r="AE113">
        <v>1.19E-5</v>
      </c>
      <c r="AF113">
        <v>9.7420000000000004E-4</v>
      </c>
      <c r="AG113">
        <v>0.14968100000000001</v>
      </c>
      <c r="AH113">
        <v>5.3490599999999999E-2</v>
      </c>
      <c r="AI113">
        <v>0</v>
      </c>
      <c r="AJ113">
        <v>2.5460000000000001E-4</v>
      </c>
      <c r="AK113">
        <v>4.1599999999999997E-4</v>
      </c>
      <c r="AL113">
        <v>3.4447000000000002E-3</v>
      </c>
      <c r="AM113">
        <v>3.4328000000000002E-3</v>
      </c>
      <c r="AN113">
        <v>1.2454529999999999</v>
      </c>
      <c r="AO113">
        <v>0.4437527</v>
      </c>
      <c r="AP113">
        <v>9.0498999999999996E-3</v>
      </c>
      <c r="AQ113">
        <v>6.7849999999999996E-4</v>
      </c>
      <c r="AT113" s="4">
        <v>111</v>
      </c>
      <c r="AU113" s="2">
        <v>2.8200000000000001E-5</v>
      </c>
      <c r="AV113" s="2">
        <v>1.148E-4</v>
      </c>
      <c r="AW113" s="2">
        <v>9.7000000000000003E-6</v>
      </c>
      <c r="AX113" s="2">
        <v>1.6399999999999999E-5</v>
      </c>
    </row>
    <row r="114" spans="17:50" x14ac:dyDescent="0.35">
      <c r="Q114" s="2">
        <v>23</v>
      </c>
      <c r="R114">
        <f t="shared" si="12"/>
        <v>2.6599999999999999E-5</v>
      </c>
      <c r="S114">
        <f t="shared" si="13"/>
        <v>1.0840000000000001E-4</v>
      </c>
      <c r="T114">
        <f t="shared" si="14"/>
        <v>9.100000000000001E-6</v>
      </c>
      <c r="U114">
        <f t="shared" si="15"/>
        <v>1.56E-5</v>
      </c>
      <c r="V114" s="6">
        <f t="shared" si="18"/>
        <v>1.0840000000000001E-4</v>
      </c>
      <c r="W114">
        <f t="shared" si="16"/>
        <v>9.100000000000001E-6</v>
      </c>
      <c r="X114">
        <f t="shared" si="17"/>
        <v>1.56E-5</v>
      </c>
      <c r="AA114">
        <f t="shared" si="19"/>
        <v>28</v>
      </c>
      <c r="AB114">
        <v>113</v>
      </c>
      <c r="AC114">
        <v>8.3149999999999999E-4</v>
      </c>
      <c r="AD114">
        <v>3.1619999999999999E-3</v>
      </c>
      <c r="AE114">
        <v>1.17E-5</v>
      </c>
      <c r="AF114">
        <v>9.6029999999999998E-4</v>
      </c>
      <c r="AG114">
        <v>0.14805989999999999</v>
      </c>
      <c r="AH114">
        <v>5.4448799999999999E-2</v>
      </c>
      <c r="AI114">
        <v>0</v>
      </c>
      <c r="AJ114">
        <v>2.519E-4</v>
      </c>
      <c r="AK114">
        <v>4.1179999999999998E-4</v>
      </c>
      <c r="AL114">
        <v>3.4651999999999999E-3</v>
      </c>
      <c r="AM114">
        <v>3.454E-3</v>
      </c>
      <c r="AN114">
        <v>1.2470022999999999</v>
      </c>
      <c r="AO114">
        <v>0.44443949999999999</v>
      </c>
      <c r="AP114">
        <v>8.6922000000000006E-3</v>
      </c>
      <c r="AQ114">
        <v>6.6339999999999997E-4</v>
      </c>
      <c r="AT114" s="4">
        <v>112</v>
      </c>
      <c r="AU114" s="2">
        <v>2.6599999999999999E-5</v>
      </c>
      <c r="AV114" s="2">
        <v>1.0840000000000001E-4</v>
      </c>
      <c r="AW114" s="2">
        <v>9.100000000000001E-6</v>
      </c>
      <c r="AX114" s="2">
        <v>1.56E-5</v>
      </c>
    </row>
    <row r="115" spans="17:50" x14ac:dyDescent="0.35">
      <c r="Q115" s="2">
        <v>23</v>
      </c>
      <c r="R115">
        <f t="shared" si="12"/>
        <v>2.4999999999999998E-5</v>
      </c>
      <c r="S115">
        <f t="shared" si="13"/>
        <v>1.0230000000000001E-4</v>
      </c>
      <c r="T115">
        <f t="shared" si="14"/>
        <v>8.6000000000000007E-6</v>
      </c>
      <c r="U115">
        <f t="shared" si="15"/>
        <v>1.47E-5</v>
      </c>
      <c r="V115" s="6">
        <f t="shared" si="18"/>
        <v>1.0230000000000001E-4</v>
      </c>
      <c r="W115">
        <f t="shared" si="16"/>
        <v>8.6000000000000007E-6</v>
      </c>
      <c r="X115">
        <f t="shared" si="17"/>
        <v>1.47E-5</v>
      </c>
      <c r="AA115">
        <f t="shared" si="19"/>
        <v>28</v>
      </c>
      <c r="AB115">
        <v>114</v>
      </c>
      <c r="AC115">
        <v>8.1970000000000003E-4</v>
      </c>
      <c r="AD115">
        <v>3.1229999999999999E-3</v>
      </c>
      <c r="AE115">
        <v>1.1600000000000001E-5</v>
      </c>
      <c r="AF115">
        <v>9.4660000000000002E-4</v>
      </c>
      <c r="AG115">
        <v>0.1464454</v>
      </c>
      <c r="AH115">
        <v>5.5363599999999999E-2</v>
      </c>
      <c r="AI115">
        <v>0</v>
      </c>
      <c r="AJ115">
        <v>2.4919999999999999E-4</v>
      </c>
      <c r="AK115">
        <v>4.0769999999999999E-4</v>
      </c>
      <c r="AL115">
        <v>3.4846E-3</v>
      </c>
      <c r="AM115">
        <v>3.4742000000000002E-3</v>
      </c>
      <c r="AN115">
        <v>1.2485222</v>
      </c>
      <c r="AO115">
        <v>0.44511669999999998</v>
      </c>
      <c r="AP115">
        <v>8.3469000000000008E-3</v>
      </c>
      <c r="AQ115">
        <v>6.4860000000000004E-4</v>
      </c>
      <c r="AT115" s="4">
        <v>113</v>
      </c>
      <c r="AU115" s="2">
        <v>2.4999999999999998E-5</v>
      </c>
      <c r="AV115" s="2">
        <v>1.0230000000000001E-4</v>
      </c>
      <c r="AW115" s="2">
        <v>8.6000000000000007E-6</v>
      </c>
      <c r="AX115" s="2">
        <v>1.47E-5</v>
      </c>
    </row>
    <row r="116" spans="17:50" x14ac:dyDescent="0.35">
      <c r="Q116" s="2">
        <v>23</v>
      </c>
      <c r="R116">
        <f t="shared" si="12"/>
        <v>2.3800000000000003E-5</v>
      </c>
      <c r="S116">
        <f t="shared" si="13"/>
        <v>9.6600000000000003E-5</v>
      </c>
      <c r="T116">
        <f t="shared" si="14"/>
        <v>8.1999999999999994E-6</v>
      </c>
      <c r="U116">
        <f t="shared" si="15"/>
        <v>1.38E-5</v>
      </c>
      <c r="V116" s="6">
        <f t="shared" si="18"/>
        <v>9.6600000000000003E-5</v>
      </c>
      <c r="W116">
        <f t="shared" si="16"/>
        <v>8.1999999999999994E-6</v>
      </c>
      <c r="X116">
        <f t="shared" si="17"/>
        <v>1.38E-5</v>
      </c>
      <c r="AA116">
        <f t="shared" si="19"/>
        <v>28</v>
      </c>
      <c r="AB116">
        <v>115</v>
      </c>
      <c r="AC116">
        <v>8.0809999999999996E-4</v>
      </c>
      <c r="AD116">
        <v>3.0842999999999999E-3</v>
      </c>
      <c r="AE116">
        <v>1.1399999999999999E-5</v>
      </c>
      <c r="AF116">
        <v>9.3309999999999997E-4</v>
      </c>
      <c r="AG116">
        <v>0.14483789999999999</v>
      </c>
      <c r="AH116">
        <v>5.6235500000000001E-2</v>
      </c>
      <c r="AI116">
        <v>0</v>
      </c>
      <c r="AJ116">
        <v>2.4649999999999997E-4</v>
      </c>
      <c r="AK116">
        <v>4.035E-4</v>
      </c>
      <c r="AL116">
        <v>3.5030999999999999E-3</v>
      </c>
      <c r="AM116">
        <v>3.4933999999999998E-3</v>
      </c>
      <c r="AN116">
        <v>1.250013</v>
      </c>
      <c r="AO116">
        <v>0.44578420000000002</v>
      </c>
      <c r="AP116">
        <v>8.0137999999999997E-3</v>
      </c>
      <c r="AQ116">
        <v>6.3400000000000001E-4</v>
      </c>
      <c r="AT116" s="4">
        <v>114</v>
      </c>
      <c r="AU116" s="2">
        <v>2.3800000000000003E-5</v>
      </c>
      <c r="AV116" s="2">
        <v>9.6600000000000003E-5</v>
      </c>
      <c r="AW116" s="2">
        <v>8.1999999999999994E-6</v>
      </c>
      <c r="AX116" s="2">
        <v>1.38E-5</v>
      </c>
    </row>
    <row r="117" spans="17:50" x14ac:dyDescent="0.35">
      <c r="Q117" s="2">
        <v>23</v>
      </c>
      <c r="R117">
        <f t="shared" si="12"/>
        <v>2.2400000000000002E-5</v>
      </c>
      <c r="S117">
        <f t="shared" si="13"/>
        <v>9.1199999999999994E-5</v>
      </c>
      <c r="T117">
        <f t="shared" si="14"/>
        <v>7.7000000000000008E-6</v>
      </c>
      <c r="U117">
        <f t="shared" si="15"/>
        <v>1.31E-5</v>
      </c>
      <c r="V117" s="6">
        <f t="shared" si="18"/>
        <v>9.1199999999999994E-5</v>
      </c>
      <c r="W117">
        <f t="shared" si="16"/>
        <v>7.7000000000000008E-6</v>
      </c>
      <c r="X117">
        <f t="shared" si="17"/>
        <v>1.31E-5</v>
      </c>
      <c r="AA117">
        <f t="shared" si="19"/>
        <v>28</v>
      </c>
      <c r="AB117">
        <v>116</v>
      </c>
      <c r="AC117">
        <v>7.9670000000000001E-4</v>
      </c>
      <c r="AD117">
        <v>3.0458999999999998E-3</v>
      </c>
      <c r="AE117">
        <v>1.13E-5</v>
      </c>
      <c r="AF117">
        <v>9.1980000000000002E-4</v>
      </c>
      <c r="AG117">
        <v>0.1432378</v>
      </c>
      <c r="AH117">
        <v>5.7064799999999999E-2</v>
      </c>
      <c r="AI117">
        <v>0</v>
      </c>
      <c r="AJ117">
        <v>2.4389999999999999E-4</v>
      </c>
      <c r="AK117">
        <v>3.994E-4</v>
      </c>
      <c r="AL117">
        <v>3.5205000000000002E-3</v>
      </c>
      <c r="AM117">
        <v>3.5114999999999999E-3</v>
      </c>
      <c r="AN117">
        <v>1.2514748</v>
      </c>
      <c r="AO117">
        <v>0.44644220000000001</v>
      </c>
      <c r="AP117">
        <v>7.6924000000000003E-3</v>
      </c>
      <c r="AQ117">
        <v>6.1950000000000004E-4</v>
      </c>
      <c r="AT117" s="4">
        <v>115</v>
      </c>
      <c r="AU117" s="2">
        <v>2.2400000000000002E-5</v>
      </c>
      <c r="AV117" s="2">
        <v>9.1199999999999994E-5</v>
      </c>
      <c r="AW117" s="2">
        <v>7.7000000000000008E-6</v>
      </c>
      <c r="AX117" s="2">
        <v>1.31E-5</v>
      </c>
    </row>
    <row r="118" spans="17:50" x14ac:dyDescent="0.35">
      <c r="Q118" s="2">
        <v>23</v>
      </c>
      <c r="R118">
        <f t="shared" si="12"/>
        <v>2.1100000000000001E-5</v>
      </c>
      <c r="S118">
        <f t="shared" si="13"/>
        <v>8.6199999999999995E-5</v>
      </c>
      <c r="T118">
        <f t="shared" si="14"/>
        <v>7.2999999999999996E-6</v>
      </c>
      <c r="U118">
        <f t="shared" si="15"/>
        <v>1.24E-5</v>
      </c>
      <c r="V118" s="6">
        <f t="shared" si="18"/>
        <v>8.6199999999999995E-5</v>
      </c>
      <c r="W118">
        <f t="shared" si="16"/>
        <v>7.2999999999999996E-6</v>
      </c>
      <c r="X118">
        <f t="shared" si="17"/>
        <v>1.24E-5</v>
      </c>
      <c r="AA118">
        <f t="shared" si="19"/>
        <v>29</v>
      </c>
      <c r="AB118">
        <v>117</v>
      </c>
      <c r="AC118">
        <v>7.8549999999999996E-4</v>
      </c>
      <c r="AD118">
        <v>3.0079999999999998E-3</v>
      </c>
      <c r="AE118">
        <v>1.11E-5</v>
      </c>
      <c r="AF118">
        <v>9.0669999999999998E-4</v>
      </c>
      <c r="AG118">
        <v>0.1416453</v>
      </c>
      <c r="AH118">
        <v>5.7852000000000001E-2</v>
      </c>
      <c r="AI118">
        <v>0</v>
      </c>
      <c r="AJ118">
        <v>2.4120000000000001E-4</v>
      </c>
      <c r="AK118">
        <v>3.9530000000000001E-4</v>
      </c>
      <c r="AL118">
        <v>3.5368999999999999E-3</v>
      </c>
      <c r="AM118">
        <v>3.5285E-3</v>
      </c>
      <c r="AN118">
        <v>1.2529078</v>
      </c>
      <c r="AO118">
        <v>0.4470905</v>
      </c>
      <c r="AP118">
        <v>7.3823999999999999E-3</v>
      </c>
      <c r="AQ118">
        <v>6.0530000000000002E-4</v>
      </c>
      <c r="AT118" s="4">
        <v>116</v>
      </c>
      <c r="AU118" s="2">
        <v>2.1100000000000001E-5</v>
      </c>
      <c r="AV118" s="2">
        <v>8.6199999999999995E-5</v>
      </c>
      <c r="AW118" s="2">
        <v>7.2999999999999996E-6</v>
      </c>
      <c r="AX118" s="2">
        <v>1.24E-5</v>
      </c>
    </row>
    <row r="119" spans="17:50" x14ac:dyDescent="0.35">
      <c r="Q119" s="2">
        <v>23</v>
      </c>
      <c r="R119">
        <f t="shared" si="12"/>
        <v>2.0000000000000002E-5</v>
      </c>
      <c r="S119">
        <f t="shared" si="13"/>
        <v>8.14E-5</v>
      </c>
      <c r="T119">
        <f t="shared" si="14"/>
        <v>6.9E-6</v>
      </c>
      <c r="U119">
        <f t="shared" si="15"/>
        <v>1.17E-5</v>
      </c>
      <c r="V119" s="6">
        <f t="shared" si="18"/>
        <v>8.14E-5</v>
      </c>
      <c r="W119">
        <f t="shared" si="16"/>
        <v>6.9E-6</v>
      </c>
      <c r="X119">
        <f t="shared" si="17"/>
        <v>1.17E-5</v>
      </c>
      <c r="AA119">
        <f t="shared" si="19"/>
        <v>29</v>
      </c>
      <c r="AB119">
        <v>118</v>
      </c>
      <c r="AC119">
        <v>7.7439999999999996E-4</v>
      </c>
      <c r="AD119">
        <v>2.9704000000000002E-3</v>
      </c>
      <c r="AE119">
        <v>1.0900000000000001E-5</v>
      </c>
      <c r="AF119">
        <v>8.9380000000000004E-4</v>
      </c>
      <c r="AG119">
        <v>0.14006080000000001</v>
      </c>
      <c r="AH119">
        <v>5.85976E-2</v>
      </c>
      <c r="AI119">
        <v>0</v>
      </c>
      <c r="AJ119">
        <v>2.386E-4</v>
      </c>
      <c r="AK119">
        <v>3.9120000000000002E-4</v>
      </c>
      <c r="AL119">
        <v>3.5523E-3</v>
      </c>
      <c r="AM119">
        <v>3.5444000000000001E-3</v>
      </c>
      <c r="AN119">
        <v>1.2543122</v>
      </c>
      <c r="AO119">
        <v>0.4477294</v>
      </c>
      <c r="AP119">
        <v>7.0835999999999998E-3</v>
      </c>
      <c r="AQ119">
        <v>5.9130000000000001E-4</v>
      </c>
      <c r="AT119" s="4">
        <v>117</v>
      </c>
      <c r="AU119" s="2">
        <v>2.0000000000000002E-5</v>
      </c>
      <c r="AV119" s="2">
        <v>8.14E-5</v>
      </c>
      <c r="AW119" s="2">
        <v>6.9E-6</v>
      </c>
      <c r="AX119" s="2">
        <v>1.17E-5</v>
      </c>
    </row>
    <row r="120" spans="17:50" x14ac:dyDescent="0.35">
      <c r="Q120" s="2">
        <v>23</v>
      </c>
      <c r="R120">
        <f t="shared" si="12"/>
        <v>1.88E-5</v>
      </c>
      <c r="S120">
        <f t="shared" si="13"/>
        <v>7.6799999999999997E-5</v>
      </c>
      <c r="T120">
        <f t="shared" si="14"/>
        <v>6.4999999999999996E-6</v>
      </c>
      <c r="U120">
        <f t="shared" si="15"/>
        <v>1.1E-5</v>
      </c>
      <c r="V120" s="6">
        <f t="shared" si="18"/>
        <v>7.6799999999999997E-5</v>
      </c>
      <c r="W120">
        <f t="shared" si="16"/>
        <v>6.4999999999999996E-6</v>
      </c>
      <c r="X120">
        <f t="shared" si="17"/>
        <v>1.1E-5</v>
      </c>
      <c r="AA120">
        <f t="shared" si="19"/>
        <v>29</v>
      </c>
      <c r="AB120">
        <v>119</v>
      </c>
      <c r="AC120">
        <v>7.6340000000000002E-4</v>
      </c>
      <c r="AD120">
        <v>2.9331000000000001E-3</v>
      </c>
      <c r="AE120">
        <v>1.08E-5</v>
      </c>
      <c r="AF120">
        <v>8.8099999999999995E-4</v>
      </c>
      <c r="AG120">
        <v>0.13848450000000001</v>
      </c>
      <c r="AH120">
        <v>5.9302100000000003E-2</v>
      </c>
      <c r="AI120">
        <v>0</v>
      </c>
      <c r="AJ120">
        <v>2.3589999999999999E-4</v>
      </c>
      <c r="AK120">
        <v>3.8709999999999998E-4</v>
      </c>
      <c r="AL120">
        <v>3.5666000000000001E-3</v>
      </c>
      <c r="AM120">
        <v>3.5593000000000001E-3</v>
      </c>
      <c r="AN120">
        <v>1.2556883000000001</v>
      </c>
      <c r="AO120">
        <v>0.4483586</v>
      </c>
      <c r="AP120">
        <v>6.7955000000000003E-3</v>
      </c>
      <c r="AQ120">
        <v>5.7760000000000005E-4</v>
      </c>
      <c r="AT120" s="4">
        <v>118</v>
      </c>
      <c r="AU120" s="2">
        <v>1.88E-5</v>
      </c>
      <c r="AV120" s="2">
        <v>7.6799999999999997E-5</v>
      </c>
      <c r="AW120" s="2">
        <v>6.4999999999999996E-6</v>
      </c>
      <c r="AX120" s="2">
        <v>1.1E-5</v>
      </c>
    </row>
    <row r="121" spans="17:50" x14ac:dyDescent="0.35">
      <c r="Q121" s="2">
        <v>23</v>
      </c>
      <c r="R121">
        <f t="shared" si="12"/>
        <v>1.7799999999999999E-5</v>
      </c>
      <c r="S121">
        <f t="shared" si="13"/>
        <v>7.2600000000000003E-5</v>
      </c>
      <c r="T121">
        <f t="shared" si="14"/>
        <v>6.1E-6</v>
      </c>
      <c r="U121">
        <f t="shared" si="15"/>
        <v>1.04E-5</v>
      </c>
      <c r="V121" s="6">
        <f t="shared" si="18"/>
        <v>7.2600000000000003E-5</v>
      </c>
      <c r="W121">
        <f t="shared" si="16"/>
        <v>6.1E-6</v>
      </c>
      <c r="X121">
        <f t="shared" si="17"/>
        <v>1.04E-5</v>
      </c>
      <c r="AA121">
        <f t="shared" si="19"/>
        <v>29</v>
      </c>
      <c r="AB121">
        <v>120</v>
      </c>
      <c r="AC121">
        <v>7.5259999999999997E-4</v>
      </c>
      <c r="AD121">
        <v>2.8963000000000001E-3</v>
      </c>
      <c r="AE121">
        <v>1.06E-5</v>
      </c>
      <c r="AF121">
        <v>8.6850000000000002E-4</v>
      </c>
      <c r="AG121">
        <v>0.1369167</v>
      </c>
      <c r="AH121">
        <v>5.9965999999999998E-2</v>
      </c>
      <c r="AI121">
        <v>0</v>
      </c>
      <c r="AJ121">
        <v>2.3330000000000001E-4</v>
      </c>
      <c r="AK121">
        <v>3.8299999999999999E-4</v>
      </c>
      <c r="AL121">
        <v>3.5799E-3</v>
      </c>
      <c r="AM121">
        <v>3.5729999999999998E-3</v>
      </c>
      <c r="AN121">
        <v>1.2570361000000001</v>
      </c>
      <c r="AO121">
        <v>0.4489784</v>
      </c>
      <c r="AP121">
        <v>6.5177000000000004E-3</v>
      </c>
      <c r="AQ121">
        <v>5.6400000000000005E-4</v>
      </c>
      <c r="AT121" s="4">
        <v>119</v>
      </c>
      <c r="AU121" s="2">
        <v>1.7799999999999999E-5</v>
      </c>
      <c r="AV121" s="2">
        <v>7.2600000000000003E-5</v>
      </c>
      <c r="AW121" s="2">
        <v>6.1E-6</v>
      </c>
      <c r="AX121" s="2">
        <v>1.04E-5</v>
      </c>
    </row>
    <row r="122" spans="17:50" x14ac:dyDescent="0.35">
      <c r="Q122" s="2">
        <v>23</v>
      </c>
      <c r="R122">
        <f t="shared" si="12"/>
        <v>1.6800000000000002E-5</v>
      </c>
      <c r="S122">
        <f t="shared" si="13"/>
        <v>6.86E-5</v>
      </c>
      <c r="T122">
        <f t="shared" si="14"/>
        <v>5.8000000000000004E-6</v>
      </c>
      <c r="U122">
        <f t="shared" si="15"/>
        <v>9.800000000000001E-6</v>
      </c>
      <c r="V122" s="6">
        <f t="shared" si="18"/>
        <v>6.86E-5</v>
      </c>
      <c r="W122">
        <f t="shared" si="16"/>
        <v>5.8000000000000004E-6</v>
      </c>
      <c r="X122">
        <f t="shared" si="17"/>
        <v>9.800000000000001E-6</v>
      </c>
      <c r="AA122">
        <f t="shared" si="19"/>
        <v>30</v>
      </c>
      <c r="AB122">
        <v>121</v>
      </c>
      <c r="AC122">
        <v>7.4200000000000004E-4</v>
      </c>
      <c r="AD122">
        <v>2.8598E-3</v>
      </c>
      <c r="AE122">
        <v>1.0499999999999999E-5</v>
      </c>
      <c r="AF122">
        <v>8.5610000000000005E-4</v>
      </c>
      <c r="AG122">
        <v>0.1353577</v>
      </c>
      <c r="AH122">
        <v>6.0589999999999998E-2</v>
      </c>
      <c r="AI122">
        <v>0</v>
      </c>
      <c r="AJ122">
        <v>2.307E-4</v>
      </c>
      <c r="AK122">
        <v>3.7889999999999999E-4</v>
      </c>
      <c r="AL122">
        <v>3.5921999999999998E-3</v>
      </c>
      <c r="AM122">
        <v>3.5856999999999998E-3</v>
      </c>
      <c r="AN122">
        <v>1.2583561000000001</v>
      </c>
      <c r="AO122">
        <v>0.4495886</v>
      </c>
      <c r="AP122">
        <v>6.2500999999999998E-3</v>
      </c>
      <c r="AQ122">
        <v>5.507E-4</v>
      </c>
      <c r="AT122" s="4">
        <v>120</v>
      </c>
      <c r="AU122" s="2">
        <v>1.6800000000000002E-5</v>
      </c>
      <c r="AV122" s="2">
        <v>6.86E-5</v>
      </c>
      <c r="AW122" s="2">
        <v>5.8000000000000004E-6</v>
      </c>
      <c r="AX122" s="2">
        <v>9.800000000000001E-6</v>
      </c>
    </row>
    <row r="123" spans="17:50" x14ac:dyDescent="0.35">
      <c r="Q123" s="2">
        <v>23</v>
      </c>
      <c r="R123">
        <f t="shared" si="12"/>
        <v>1.59E-5</v>
      </c>
      <c r="S123">
        <f t="shared" si="13"/>
        <v>6.4700000000000001E-5</v>
      </c>
      <c r="T123">
        <f t="shared" si="14"/>
        <v>5.4999999999999999E-6</v>
      </c>
      <c r="U123">
        <f t="shared" si="15"/>
        <v>9.299999999999999E-6</v>
      </c>
      <c r="V123" s="6">
        <f t="shared" si="18"/>
        <v>6.4700000000000001E-5</v>
      </c>
      <c r="W123">
        <f t="shared" si="16"/>
        <v>5.4999999999999999E-6</v>
      </c>
      <c r="X123">
        <f t="shared" si="17"/>
        <v>9.299999999999999E-6</v>
      </c>
      <c r="AA123">
        <f t="shared" si="19"/>
        <v>30</v>
      </c>
      <c r="AB123">
        <v>122</v>
      </c>
      <c r="AC123">
        <v>7.3150000000000005E-4</v>
      </c>
      <c r="AD123">
        <v>2.8235999999999999E-3</v>
      </c>
      <c r="AE123">
        <v>1.04E-5</v>
      </c>
      <c r="AF123">
        <v>8.4389999999999997E-4</v>
      </c>
      <c r="AG123">
        <v>0.1338077</v>
      </c>
      <c r="AH123">
        <v>6.1174600000000003E-2</v>
      </c>
      <c r="AI123">
        <v>0</v>
      </c>
      <c r="AJ123">
        <v>2.2809999999999999E-4</v>
      </c>
      <c r="AK123">
        <v>3.7490000000000001E-4</v>
      </c>
      <c r="AL123">
        <v>3.6034000000000001E-3</v>
      </c>
      <c r="AM123">
        <v>3.5972999999999999E-3</v>
      </c>
      <c r="AN123">
        <v>1.2596483000000001</v>
      </c>
      <c r="AO123">
        <v>0.45018930000000001</v>
      </c>
      <c r="AP123">
        <v>5.9922999999999999E-3</v>
      </c>
      <c r="AQ123">
        <v>5.3759999999999995E-4</v>
      </c>
      <c r="AT123" s="4">
        <v>121</v>
      </c>
      <c r="AU123" s="2">
        <v>1.59E-5</v>
      </c>
      <c r="AV123" s="2">
        <v>6.4700000000000001E-5</v>
      </c>
      <c r="AW123" s="2">
        <v>5.4999999999999999E-6</v>
      </c>
      <c r="AX123" s="2">
        <v>9.299999999999999E-6</v>
      </c>
    </row>
    <row r="124" spans="17:50" x14ac:dyDescent="0.35">
      <c r="Q124" s="2">
        <v>23</v>
      </c>
      <c r="R124">
        <f t="shared" si="12"/>
        <v>1.5E-5</v>
      </c>
      <c r="S124">
        <f t="shared" si="13"/>
        <v>6.1199999999999997E-5</v>
      </c>
      <c r="T124">
        <f t="shared" si="14"/>
        <v>5.2000000000000002E-6</v>
      </c>
      <c r="U124">
        <f t="shared" si="15"/>
        <v>8.6999999999999997E-6</v>
      </c>
      <c r="V124" s="6">
        <f t="shared" si="18"/>
        <v>6.1199999999999997E-5</v>
      </c>
      <c r="W124">
        <f t="shared" si="16"/>
        <v>5.2000000000000002E-6</v>
      </c>
      <c r="X124">
        <f t="shared" si="17"/>
        <v>8.6999999999999997E-6</v>
      </c>
      <c r="AA124">
        <f t="shared" si="19"/>
        <v>30</v>
      </c>
      <c r="AB124">
        <v>123</v>
      </c>
      <c r="AC124">
        <v>7.2110000000000002E-4</v>
      </c>
      <c r="AD124">
        <v>2.7878E-3</v>
      </c>
      <c r="AE124">
        <v>1.0200000000000001E-5</v>
      </c>
      <c r="AF124">
        <v>8.319E-4</v>
      </c>
      <c r="AG124">
        <v>0.13226689999999999</v>
      </c>
      <c r="AH124">
        <v>6.1720299999999999E-2</v>
      </c>
      <c r="AI124">
        <v>0</v>
      </c>
      <c r="AJ124">
        <v>2.2560000000000001E-4</v>
      </c>
      <c r="AK124">
        <v>3.7090000000000002E-4</v>
      </c>
      <c r="AL124">
        <v>3.6135E-3</v>
      </c>
      <c r="AM124">
        <v>3.6078999999999998E-3</v>
      </c>
      <c r="AN124">
        <v>1.260913</v>
      </c>
      <c r="AO124">
        <v>0.45078059999999998</v>
      </c>
      <c r="AP124">
        <v>5.744E-3</v>
      </c>
      <c r="AQ124">
        <v>5.2459999999999996E-4</v>
      </c>
      <c r="AT124" s="4">
        <v>122</v>
      </c>
      <c r="AU124" s="2">
        <v>1.5E-5</v>
      </c>
      <c r="AV124" s="2">
        <v>6.1199999999999997E-5</v>
      </c>
      <c r="AW124" s="2">
        <v>5.2000000000000002E-6</v>
      </c>
      <c r="AX124" s="2">
        <v>8.6999999999999997E-6</v>
      </c>
    </row>
    <row r="125" spans="17:50" x14ac:dyDescent="0.35">
      <c r="Q125" s="2">
        <v>23</v>
      </c>
      <c r="R125">
        <f t="shared" si="12"/>
        <v>1.42E-5</v>
      </c>
      <c r="S125">
        <f t="shared" si="13"/>
        <v>5.7600000000000004E-5</v>
      </c>
      <c r="T125">
        <f t="shared" si="14"/>
        <v>4.7999999999999998E-6</v>
      </c>
      <c r="U125">
        <f t="shared" si="15"/>
        <v>8.2999999999999985E-6</v>
      </c>
      <c r="V125" s="6">
        <f t="shared" si="18"/>
        <v>5.7600000000000004E-5</v>
      </c>
      <c r="W125">
        <f t="shared" si="16"/>
        <v>4.7999999999999998E-6</v>
      </c>
      <c r="X125">
        <f t="shared" si="17"/>
        <v>8.2999999999999985E-6</v>
      </c>
      <c r="AA125">
        <f t="shared" si="19"/>
        <v>30</v>
      </c>
      <c r="AB125">
        <v>124</v>
      </c>
      <c r="AC125">
        <v>7.1089999999999999E-4</v>
      </c>
      <c r="AD125">
        <v>2.7523999999999999E-3</v>
      </c>
      <c r="AE125">
        <v>1.01E-5</v>
      </c>
      <c r="AF125">
        <v>8.1999999999999998E-4</v>
      </c>
      <c r="AG125">
        <v>0.13073560000000001</v>
      </c>
      <c r="AH125">
        <v>6.2227900000000003E-2</v>
      </c>
      <c r="AI125">
        <v>0</v>
      </c>
      <c r="AJ125">
        <v>2.23E-4</v>
      </c>
      <c r="AK125">
        <v>3.6680000000000003E-4</v>
      </c>
      <c r="AL125">
        <v>3.6226000000000001E-3</v>
      </c>
      <c r="AM125">
        <v>3.6172999999999999E-3</v>
      </c>
      <c r="AN125">
        <v>1.2621505</v>
      </c>
      <c r="AO125">
        <v>0.4513624</v>
      </c>
      <c r="AP125">
        <v>5.5047999999999998E-3</v>
      </c>
      <c r="AQ125">
        <v>5.1199999999999998E-4</v>
      </c>
      <c r="AT125" s="4">
        <v>123</v>
      </c>
      <c r="AU125" s="2">
        <v>1.42E-5</v>
      </c>
      <c r="AV125" s="2">
        <v>5.7600000000000004E-5</v>
      </c>
      <c r="AW125" s="2">
        <v>4.7999999999999998E-6</v>
      </c>
      <c r="AX125" s="2">
        <v>8.2999999999999985E-6</v>
      </c>
    </row>
    <row r="126" spans="17:50" x14ac:dyDescent="0.35">
      <c r="Q126" s="2">
        <v>23</v>
      </c>
      <c r="R126">
        <f t="shared" si="12"/>
        <v>1.34E-5</v>
      </c>
      <c r="S126">
        <f t="shared" si="13"/>
        <v>5.4399999999999994E-5</v>
      </c>
      <c r="T126">
        <f t="shared" si="14"/>
        <v>4.6E-6</v>
      </c>
      <c r="U126">
        <f t="shared" si="15"/>
        <v>7.7999999999999999E-6</v>
      </c>
      <c r="V126" s="6">
        <f t="shared" si="18"/>
        <v>5.4399999999999994E-5</v>
      </c>
      <c r="W126">
        <f t="shared" si="16"/>
        <v>4.6E-6</v>
      </c>
      <c r="X126">
        <f t="shared" si="17"/>
        <v>7.7999999999999999E-6</v>
      </c>
      <c r="AA126">
        <f t="shared" si="19"/>
        <v>31</v>
      </c>
      <c r="AB126">
        <v>125</v>
      </c>
      <c r="AC126">
        <v>7.0089999999999996E-4</v>
      </c>
      <c r="AD126">
        <v>2.7173000000000002E-3</v>
      </c>
      <c r="AE126">
        <v>9.9000000000000001E-6</v>
      </c>
      <c r="AF126">
        <v>8.0829999999999997E-4</v>
      </c>
      <c r="AG126">
        <v>0.12921389999999999</v>
      </c>
      <c r="AH126">
        <v>6.2697900000000001E-2</v>
      </c>
      <c r="AI126">
        <v>0</v>
      </c>
      <c r="AJ126">
        <v>2.2039999999999999E-4</v>
      </c>
      <c r="AK126">
        <v>3.6289999999999998E-4</v>
      </c>
      <c r="AL126">
        <v>3.6307000000000002E-3</v>
      </c>
      <c r="AM126">
        <v>3.6256999999999999E-3</v>
      </c>
      <c r="AN126">
        <v>1.2633611</v>
      </c>
      <c r="AO126">
        <v>0.45193470000000002</v>
      </c>
      <c r="AP126">
        <v>5.2744999999999997E-3</v>
      </c>
      <c r="AQ126">
        <v>4.9950000000000005E-4</v>
      </c>
      <c r="AT126" s="4">
        <v>124</v>
      </c>
      <c r="AU126" s="2">
        <v>1.34E-5</v>
      </c>
      <c r="AV126" s="2">
        <v>5.4399999999999994E-5</v>
      </c>
      <c r="AW126" s="2">
        <v>4.6E-6</v>
      </c>
      <c r="AX126" s="2">
        <v>7.7999999999999999E-6</v>
      </c>
    </row>
    <row r="127" spans="17:50" x14ac:dyDescent="0.35">
      <c r="Q127" s="2">
        <v>23</v>
      </c>
      <c r="R127">
        <f t="shared" si="12"/>
        <v>1.2600000000000001E-5</v>
      </c>
      <c r="S127">
        <f t="shared" si="13"/>
        <v>5.1499999999999998E-5</v>
      </c>
      <c r="T127">
        <f t="shared" si="14"/>
        <v>4.4000000000000002E-6</v>
      </c>
      <c r="U127">
        <f t="shared" si="15"/>
        <v>7.3999999999999995E-6</v>
      </c>
      <c r="V127" s="6">
        <f t="shared" si="18"/>
        <v>5.1499999999999998E-5</v>
      </c>
      <c r="W127">
        <f t="shared" si="16"/>
        <v>4.4000000000000002E-6</v>
      </c>
      <c r="X127">
        <f t="shared" si="17"/>
        <v>7.3999999999999995E-6</v>
      </c>
      <c r="AA127">
        <f t="shared" si="19"/>
        <v>31</v>
      </c>
      <c r="AB127">
        <v>126</v>
      </c>
      <c r="AC127">
        <v>6.9090000000000004E-4</v>
      </c>
      <c r="AD127">
        <v>2.6825999999999998E-3</v>
      </c>
      <c r="AE127">
        <v>9.7999999999999993E-6</v>
      </c>
      <c r="AF127">
        <v>7.9679999999999996E-4</v>
      </c>
      <c r="AG127">
        <v>0.12770219999999999</v>
      </c>
      <c r="AH127">
        <v>6.3131099999999996E-2</v>
      </c>
      <c r="AI127">
        <v>0</v>
      </c>
      <c r="AJ127">
        <v>2.1790000000000001E-4</v>
      </c>
      <c r="AK127">
        <v>3.589E-4</v>
      </c>
      <c r="AL127">
        <v>3.6376999999999998E-3</v>
      </c>
      <c r="AM127">
        <v>3.6329999999999999E-3</v>
      </c>
      <c r="AN127">
        <v>1.2645449</v>
      </c>
      <c r="AO127">
        <v>0.4524976</v>
      </c>
      <c r="AP127">
        <v>5.0528999999999999E-3</v>
      </c>
      <c r="AQ127">
        <v>4.8720000000000002E-4</v>
      </c>
      <c r="AT127" s="4">
        <v>125</v>
      </c>
      <c r="AU127" s="2">
        <v>1.2600000000000001E-5</v>
      </c>
      <c r="AV127" s="2">
        <v>5.1499999999999998E-5</v>
      </c>
      <c r="AW127" s="2">
        <v>4.4000000000000002E-6</v>
      </c>
      <c r="AX127" s="2">
        <v>7.3999999999999995E-6</v>
      </c>
    </row>
    <row r="128" spans="17:50" x14ac:dyDescent="0.35">
      <c r="Q128" s="2">
        <v>23</v>
      </c>
      <c r="R128">
        <f t="shared" si="12"/>
        <v>1.1900000000000001E-5</v>
      </c>
      <c r="S128">
        <f t="shared" si="13"/>
        <v>4.8599999999999995E-5</v>
      </c>
      <c r="T128">
        <f t="shared" si="14"/>
        <v>4.0999999999999997E-6</v>
      </c>
      <c r="U128">
        <f t="shared" si="15"/>
        <v>6.9999999999999999E-6</v>
      </c>
      <c r="V128" s="6">
        <f t="shared" si="18"/>
        <v>4.8599999999999995E-5</v>
      </c>
      <c r="W128">
        <f t="shared" si="16"/>
        <v>4.0999999999999997E-6</v>
      </c>
      <c r="X128">
        <f t="shared" si="17"/>
        <v>6.9999999999999999E-6</v>
      </c>
      <c r="AA128">
        <f t="shared" si="19"/>
        <v>31</v>
      </c>
      <c r="AB128">
        <v>127</v>
      </c>
      <c r="AC128">
        <v>6.8119999999999997E-4</v>
      </c>
      <c r="AD128">
        <v>2.6483000000000001E-3</v>
      </c>
      <c r="AE128">
        <v>9.5999999999999996E-6</v>
      </c>
      <c r="AF128">
        <v>7.8549999999999996E-4</v>
      </c>
      <c r="AG128">
        <v>0.1262006</v>
      </c>
      <c r="AH128">
        <v>6.3528000000000001E-2</v>
      </c>
      <c r="AI128">
        <v>0</v>
      </c>
      <c r="AJ128">
        <v>2.154E-4</v>
      </c>
      <c r="AK128">
        <v>3.5490000000000001E-4</v>
      </c>
      <c r="AL128">
        <v>3.6435999999999999E-3</v>
      </c>
      <c r="AM128">
        <v>3.6392999999999998E-3</v>
      </c>
      <c r="AN128">
        <v>1.2657023999999999</v>
      </c>
      <c r="AO128">
        <v>0.45305109999999998</v>
      </c>
      <c r="AP128">
        <v>4.8396000000000003E-3</v>
      </c>
      <c r="AQ128">
        <v>4.752E-4</v>
      </c>
      <c r="AT128" s="4">
        <v>126</v>
      </c>
      <c r="AU128" s="2">
        <v>1.1900000000000001E-5</v>
      </c>
      <c r="AV128" s="2">
        <v>4.8599999999999995E-5</v>
      </c>
      <c r="AW128" s="2">
        <v>4.0999999999999997E-6</v>
      </c>
      <c r="AX128" s="2">
        <v>6.9999999999999999E-6</v>
      </c>
    </row>
    <row r="129" spans="17:50" x14ac:dyDescent="0.35">
      <c r="Q129" s="2">
        <v>23</v>
      </c>
      <c r="R129">
        <f t="shared" si="12"/>
        <v>1.13E-5</v>
      </c>
      <c r="S129">
        <f t="shared" si="13"/>
        <v>4.5900000000000004E-5</v>
      </c>
      <c r="T129">
        <f t="shared" si="14"/>
        <v>3.9999999999999998E-6</v>
      </c>
      <c r="U129">
        <f t="shared" si="15"/>
        <v>6.5999999999999995E-6</v>
      </c>
      <c r="V129" s="6">
        <f t="shared" si="18"/>
        <v>4.5900000000000004E-5</v>
      </c>
      <c r="W129">
        <f t="shared" si="16"/>
        <v>3.9999999999999998E-6</v>
      </c>
      <c r="X129">
        <f t="shared" si="17"/>
        <v>6.5999999999999995E-6</v>
      </c>
      <c r="AA129">
        <f t="shared" si="19"/>
        <v>31</v>
      </c>
      <c r="AB129">
        <v>128</v>
      </c>
      <c r="AC129">
        <v>6.715E-4</v>
      </c>
      <c r="AD129">
        <v>2.6143E-3</v>
      </c>
      <c r="AE129">
        <v>9.5000000000000005E-6</v>
      </c>
      <c r="AF129">
        <v>7.7430000000000001E-4</v>
      </c>
      <c r="AG129">
        <v>0.12470920000000001</v>
      </c>
      <c r="AH129">
        <v>6.3889399999999999E-2</v>
      </c>
      <c r="AI129">
        <v>0</v>
      </c>
      <c r="AJ129">
        <v>2.129E-4</v>
      </c>
      <c r="AK129">
        <v>3.5100000000000002E-4</v>
      </c>
      <c r="AL129">
        <v>3.6486000000000001E-3</v>
      </c>
      <c r="AM129">
        <v>3.6445000000000002E-3</v>
      </c>
      <c r="AN129">
        <v>1.2668337000000001</v>
      </c>
      <c r="AO129">
        <v>0.45359529999999998</v>
      </c>
      <c r="AP129">
        <v>4.6343000000000001E-3</v>
      </c>
      <c r="AQ129">
        <v>4.6339999999999999E-4</v>
      </c>
      <c r="AT129" s="4">
        <v>127</v>
      </c>
      <c r="AU129" s="2">
        <v>1.13E-5</v>
      </c>
      <c r="AV129" s="2">
        <v>4.5900000000000004E-5</v>
      </c>
      <c r="AW129" s="2">
        <v>3.9999999999999998E-6</v>
      </c>
      <c r="AX129" s="2">
        <v>6.5999999999999995E-6</v>
      </c>
    </row>
    <row r="130" spans="17:50" x14ac:dyDescent="0.35">
      <c r="Q130" s="2">
        <v>23</v>
      </c>
      <c r="R130">
        <f t="shared" si="12"/>
        <v>1.06E-5</v>
      </c>
      <c r="S130">
        <f t="shared" si="13"/>
        <v>4.3399999999999998E-5</v>
      </c>
      <c r="T130">
        <f t="shared" si="14"/>
        <v>3.5999999999999998E-6</v>
      </c>
      <c r="U130">
        <f t="shared" si="15"/>
        <v>6.1999999999999999E-6</v>
      </c>
      <c r="V130" s="6">
        <f t="shared" si="18"/>
        <v>4.3399999999999998E-5</v>
      </c>
      <c r="W130">
        <f t="shared" si="16"/>
        <v>3.5999999999999998E-6</v>
      </c>
      <c r="X130">
        <f t="shared" si="17"/>
        <v>6.1999999999999999E-6</v>
      </c>
      <c r="AA130">
        <f t="shared" si="19"/>
        <v>32</v>
      </c>
      <c r="AB130">
        <v>129</v>
      </c>
      <c r="AC130">
        <v>6.6200000000000005E-4</v>
      </c>
      <c r="AD130">
        <v>2.5806000000000002E-3</v>
      </c>
      <c r="AE130">
        <v>9.3999999999999998E-6</v>
      </c>
      <c r="AF130">
        <v>7.6329999999999996E-4</v>
      </c>
      <c r="AG130">
        <v>0.1232283</v>
      </c>
      <c r="AH130">
        <v>6.4215999999999995E-2</v>
      </c>
      <c r="AI130">
        <v>0</v>
      </c>
      <c r="AJ130">
        <v>2.1039999999999999E-4</v>
      </c>
      <c r="AK130">
        <v>3.4709999999999998E-4</v>
      </c>
      <c r="AL130">
        <v>3.6524000000000001E-3</v>
      </c>
      <c r="AM130">
        <v>3.6486000000000001E-3</v>
      </c>
      <c r="AN130">
        <v>1.2679392</v>
      </c>
      <c r="AO130">
        <v>0.45412999999999998</v>
      </c>
      <c r="AP130">
        <v>4.4368999999999997E-3</v>
      </c>
      <c r="AQ130">
        <v>4.5179999999999998E-4</v>
      </c>
      <c r="AT130" s="4">
        <v>128</v>
      </c>
      <c r="AU130" s="2">
        <v>1.06E-5</v>
      </c>
      <c r="AV130" s="2">
        <v>4.3399999999999998E-5</v>
      </c>
      <c r="AW130" s="2">
        <v>3.5999999999999998E-6</v>
      </c>
      <c r="AX130" s="2">
        <v>6.1999999999999999E-6</v>
      </c>
    </row>
    <row r="131" spans="17:50" x14ac:dyDescent="0.35">
      <c r="Q131" s="2">
        <v>23</v>
      </c>
      <c r="R131">
        <f t="shared" ref="R131:R151" si="20">AU131</f>
        <v>1.01E-5</v>
      </c>
      <c r="S131">
        <f t="shared" ref="S131:S151" si="21">AV131</f>
        <v>4.0999999999999994E-5</v>
      </c>
      <c r="T131">
        <f t="shared" ref="T131:T151" si="22">AW131</f>
        <v>3.4999999999999999E-6</v>
      </c>
      <c r="U131">
        <f t="shared" ref="U131:U151" si="23">AX131</f>
        <v>5.9000000000000003E-6</v>
      </c>
      <c r="V131" s="6">
        <f t="shared" si="18"/>
        <v>4.0999999999999994E-5</v>
      </c>
      <c r="W131">
        <f t="shared" ref="W131:W151" si="24">T131</f>
        <v>3.4999999999999999E-6</v>
      </c>
      <c r="X131">
        <f t="shared" ref="X131:X151" si="25">U131</f>
        <v>5.9000000000000003E-6</v>
      </c>
      <c r="AA131">
        <f t="shared" si="19"/>
        <v>32</v>
      </c>
      <c r="AB131">
        <v>130</v>
      </c>
      <c r="AC131">
        <v>6.5260000000000003E-4</v>
      </c>
      <c r="AD131">
        <v>2.5474E-3</v>
      </c>
      <c r="AE131">
        <v>9.2E-6</v>
      </c>
      <c r="AF131">
        <v>7.5239999999999997E-4</v>
      </c>
      <c r="AG131">
        <v>0.12175800000000001</v>
      </c>
      <c r="AH131">
        <v>6.4508499999999996E-2</v>
      </c>
      <c r="AI131">
        <v>0</v>
      </c>
      <c r="AJ131">
        <v>2.0790000000000001E-4</v>
      </c>
      <c r="AK131">
        <v>3.4319999999999999E-4</v>
      </c>
      <c r="AL131">
        <v>3.6553000000000002E-3</v>
      </c>
      <c r="AM131">
        <v>3.6516999999999999E-3</v>
      </c>
      <c r="AN131">
        <v>1.2690192</v>
      </c>
      <c r="AO131">
        <v>0.45465549999999999</v>
      </c>
      <c r="AP131">
        <v>4.2469999999999999E-3</v>
      </c>
      <c r="AQ131">
        <v>4.4040000000000003E-4</v>
      </c>
      <c r="AT131" s="4">
        <v>129</v>
      </c>
      <c r="AU131" s="2">
        <v>1.01E-5</v>
      </c>
      <c r="AV131" s="2">
        <v>4.0999999999999994E-5</v>
      </c>
      <c r="AW131" s="2">
        <v>3.4999999999999999E-6</v>
      </c>
      <c r="AX131" s="2">
        <v>5.9000000000000003E-6</v>
      </c>
    </row>
    <row r="132" spans="17:50" x14ac:dyDescent="0.35">
      <c r="Q132" s="2">
        <v>23</v>
      </c>
      <c r="R132">
        <f t="shared" si="20"/>
        <v>9.5000000000000005E-6</v>
      </c>
      <c r="S132">
        <f t="shared" si="21"/>
        <v>3.8700000000000006E-5</v>
      </c>
      <c r="T132">
        <f t="shared" si="22"/>
        <v>3.1999999999999999E-6</v>
      </c>
      <c r="U132">
        <f t="shared" si="23"/>
        <v>5.5999999999999997E-6</v>
      </c>
      <c r="V132" s="6">
        <f t="shared" ref="V132:V151" si="26">S132</f>
        <v>3.8700000000000006E-5</v>
      </c>
      <c r="W132">
        <f t="shared" si="24"/>
        <v>3.1999999999999999E-6</v>
      </c>
      <c r="X132">
        <f t="shared" si="25"/>
        <v>5.5999999999999997E-6</v>
      </c>
      <c r="AA132">
        <f t="shared" si="19"/>
        <v>32</v>
      </c>
      <c r="AB132">
        <v>131</v>
      </c>
      <c r="AC132">
        <v>6.4340000000000003E-4</v>
      </c>
      <c r="AD132">
        <v>2.5144E-3</v>
      </c>
      <c r="AE132">
        <v>9.0999999999999993E-6</v>
      </c>
      <c r="AF132">
        <v>7.4169999999999998E-4</v>
      </c>
      <c r="AG132">
        <v>0.1202985</v>
      </c>
      <c r="AH132">
        <v>6.4767599999999995E-2</v>
      </c>
      <c r="AI132">
        <v>0</v>
      </c>
      <c r="AJ132">
        <v>2.0550000000000001E-4</v>
      </c>
      <c r="AK132">
        <v>3.3930000000000001E-4</v>
      </c>
      <c r="AL132">
        <v>3.6572000000000002E-3</v>
      </c>
      <c r="AM132">
        <v>3.6538E-3</v>
      </c>
      <c r="AN132">
        <v>1.2700739999999999</v>
      </c>
      <c r="AO132">
        <v>0.45517160000000001</v>
      </c>
      <c r="AP132">
        <v>4.0644000000000001E-3</v>
      </c>
      <c r="AQ132">
        <v>4.2920000000000002E-4</v>
      </c>
      <c r="AT132" s="4">
        <v>130</v>
      </c>
      <c r="AU132" s="2">
        <v>9.5000000000000005E-6</v>
      </c>
      <c r="AV132" s="2">
        <v>3.8700000000000006E-5</v>
      </c>
      <c r="AW132" s="2">
        <v>3.1999999999999999E-6</v>
      </c>
      <c r="AX132" s="2">
        <v>5.5999999999999997E-6</v>
      </c>
    </row>
    <row r="133" spans="17:50" x14ac:dyDescent="0.35">
      <c r="Q133" s="2">
        <v>23</v>
      </c>
      <c r="R133">
        <f t="shared" si="20"/>
        <v>9.0000000000000002E-6</v>
      </c>
      <c r="S133">
        <f t="shared" si="21"/>
        <v>3.65E-5</v>
      </c>
      <c r="T133">
        <f t="shared" si="22"/>
        <v>3.1999999999999999E-6</v>
      </c>
      <c r="U133">
        <f t="shared" si="23"/>
        <v>5.2000000000000002E-6</v>
      </c>
      <c r="V133" s="6">
        <f t="shared" si="26"/>
        <v>3.65E-5</v>
      </c>
      <c r="W133">
        <f t="shared" si="24"/>
        <v>3.1999999999999999E-6</v>
      </c>
      <c r="X133">
        <f t="shared" si="25"/>
        <v>5.2000000000000002E-6</v>
      </c>
      <c r="AA133">
        <f t="shared" si="19"/>
        <v>32</v>
      </c>
      <c r="AB133">
        <v>132</v>
      </c>
      <c r="AC133">
        <v>6.3420000000000002E-4</v>
      </c>
      <c r="AD133">
        <v>2.4818000000000002E-3</v>
      </c>
      <c r="AE133">
        <v>9.0000000000000002E-6</v>
      </c>
      <c r="AF133">
        <v>7.3119999999999999E-4</v>
      </c>
      <c r="AG133">
        <v>0.11884980000000001</v>
      </c>
      <c r="AH133">
        <v>6.4993999999999996E-2</v>
      </c>
      <c r="AI133">
        <v>0</v>
      </c>
      <c r="AJ133">
        <v>2.03E-4</v>
      </c>
      <c r="AK133">
        <v>3.3550000000000002E-4</v>
      </c>
      <c r="AL133">
        <v>3.6579999999999998E-3</v>
      </c>
      <c r="AM133">
        <v>3.6548000000000001E-3</v>
      </c>
      <c r="AN133">
        <v>1.2711037999999999</v>
      </c>
      <c r="AO133">
        <v>0.45567859999999999</v>
      </c>
      <c r="AP133">
        <v>3.8888999999999998E-3</v>
      </c>
      <c r="AQ133">
        <v>4.1829999999999998E-4</v>
      </c>
      <c r="AT133" s="4">
        <v>131</v>
      </c>
      <c r="AU133" s="2">
        <v>9.0000000000000002E-6</v>
      </c>
      <c r="AV133" s="2">
        <v>3.65E-5</v>
      </c>
      <c r="AW133" s="2">
        <v>3.1999999999999999E-6</v>
      </c>
      <c r="AX133" s="2">
        <v>5.2000000000000002E-6</v>
      </c>
    </row>
    <row r="134" spans="17:50" x14ac:dyDescent="0.35">
      <c r="Q134" s="2">
        <v>23</v>
      </c>
      <c r="R134">
        <f t="shared" si="20"/>
        <v>8.4999999999999999E-6</v>
      </c>
      <c r="S134">
        <f t="shared" si="21"/>
        <v>3.4499999999999998E-5</v>
      </c>
      <c r="T134">
        <f t="shared" si="22"/>
        <v>2.7999999999999999E-6</v>
      </c>
      <c r="U134">
        <f t="shared" si="23"/>
        <v>4.8999999999999997E-6</v>
      </c>
      <c r="V134" s="6">
        <f t="shared" si="26"/>
        <v>3.4499999999999998E-5</v>
      </c>
      <c r="W134">
        <f t="shared" si="24"/>
        <v>2.7999999999999999E-6</v>
      </c>
      <c r="X134">
        <f t="shared" si="25"/>
        <v>4.8999999999999997E-6</v>
      </c>
      <c r="AA134">
        <f t="shared" si="19"/>
        <v>33</v>
      </c>
      <c r="AB134">
        <v>133</v>
      </c>
      <c r="AC134">
        <v>6.2520000000000002E-4</v>
      </c>
      <c r="AD134">
        <v>2.4496000000000001E-3</v>
      </c>
      <c r="AE134">
        <v>8.8999999999999995E-6</v>
      </c>
      <c r="AF134">
        <v>7.2079999999999996E-4</v>
      </c>
      <c r="AG134">
        <v>0.1174123</v>
      </c>
      <c r="AH134">
        <v>6.5188499999999996E-2</v>
      </c>
      <c r="AI134">
        <v>0</v>
      </c>
      <c r="AJ134">
        <v>2.006E-4</v>
      </c>
      <c r="AK134">
        <v>3.3159999999999998E-4</v>
      </c>
      <c r="AL134">
        <v>3.6579E-3</v>
      </c>
      <c r="AM134">
        <v>3.6548000000000001E-3</v>
      </c>
      <c r="AN134">
        <v>1.2721091</v>
      </c>
      <c r="AO134">
        <v>0.45617629999999998</v>
      </c>
      <c r="AP134">
        <v>3.7201999999999999E-3</v>
      </c>
      <c r="AQ134">
        <v>4.0759999999999999E-4</v>
      </c>
      <c r="AT134" s="4">
        <v>132</v>
      </c>
      <c r="AU134" s="2">
        <v>8.4999999999999999E-6</v>
      </c>
      <c r="AV134" s="2">
        <v>3.4499999999999998E-5</v>
      </c>
      <c r="AW134" s="2">
        <v>2.7999999999999999E-6</v>
      </c>
      <c r="AX134" s="2">
        <v>4.8999999999999997E-6</v>
      </c>
    </row>
    <row r="135" spans="17:50" x14ac:dyDescent="0.35">
      <c r="Q135" s="2">
        <v>23</v>
      </c>
      <c r="R135">
        <f t="shared" si="20"/>
        <v>7.9999999999999996E-6</v>
      </c>
      <c r="S135">
        <f t="shared" si="21"/>
        <v>3.26E-5</v>
      </c>
      <c r="T135">
        <f t="shared" si="22"/>
        <v>2.7999999999999999E-6</v>
      </c>
      <c r="U135">
        <f t="shared" si="23"/>
        <v>4.6999999999999999E-6</v>
      </c>
      <c r="V135" s="6">
        <f t="shared" si="26"/>
        <v>3.26E-5</v>
      </c>
      <c r="W135">
        <f t="shared" si="24"/>
        <v>2.7999999999999999E-6</v>
      </c>
      <c r="X135">
        <f t="shared" si="25"/>
        <v>4.6999999999999999E-6</v>
      </c>
      <c r="AA135">
        <f t="shared" ref="AA135:AA198" si="27">AA131+1</f>
        <v>33</v>
      </c>
      <c r="AB135">
        <v>134</v>
      </c>
      <c r="AC135">
        <v>6.1640000000000002E-4</v>
      </c>
      <c r="AD135">
        <v>2.4177000000000001E-3</v>
      </c>
      <c r="AE135">
        <v>8.6999999999999997E-6</v>
      </c>
      <c r="AF135">
        <v>7.1049999999999998E-4</v>
      </c>
      <c r="AG135">
        <v>0.1159859</v>
      </c>
      <c r="AH135">
        <v>6.5351800000000002E-2</v>
      </c>
      <c r="AI135">
        <v>0</v>
      </c>
      <c r="AJ135">
        <v>1.9819999999999999E-4</v>
      </c>
      <c r="AK135">
        <v>3.278E-4</v>
      </c>
      <c r="AL135">
        <v>3.6567000000000001E-3</v>
      </c>
      <c r="AM135">
        <v>3.6538999999999999E-3</v>
      </c>
      <c r="AN135">
        <v>1.2730900999999999</v>
      </c>
      <c r="AO135">
        <v>0.45666479999999998</v>
      </c>
      <c r="AP135">
        <v>3.5582000000000001E-3</v>
      </c>
      <c r="AQ135">
        <v>3.971E-4</v>
      </c>
      <c r="AT135" s="4">
        <v>133</v>
      </c>
      <c r="AU135" s="2">
        <v>7.9999999999999996E-6</v>
      </c>
      <c r="AV135" s="2">
        <v>3.26E-5</v>
      </c>
      <c r="AW135" s="2">
        <v>2.7999999999999999E-6</v>
      </c>
      <c r="AX135" s="2">
        <v>4.6999999999999999E-6</v>
      </c>
    </row>
    <row r="136" spans="17:50" x14ac:dyDescent="0.35">
      <c r="Q136" s="2">
        <v>23</v>
      </c>
      <c r="R136">
        <f t="shared" si="20"/>
        <v>7.4999999999999993E-6</v>
      </c>
      <c r="S136">
        <f t="shared" si="21"/>
        <v>3.0700000000000001E-5</v>
      </c>
      <c r="T136">
        <f t="shared" si="22"/>
        <v>2.5999999999999997E-6</v>
      </c>
      <c r="U136">
        <f t="shared" si="23"/>
        <v>4.4000000000000002E-6</v>
      </c>
      <c r="V136" s="6">
        <f t="shared" si="26"/>
        <v>3.0700000000000001E-5</v>
      </c>
      <c r="W136">
        <f t="shared" si="24"/>
        <v>2.5999999999999997E-6</v>
      </c>
      <c r="X136">
        <f t="shared" si="25"/>
        <v>4.4000000000000002E-6</v>
      </c>
      <c r="AA136">
        <f t="shared" si="27"/>
        <v>33</v>
      </c>
      <c r="AB136">
        <v>135</v>
      </c>
      <c r="AC136">
        <v>6.0760000000000002E-4</v>
      </c>
      <c r="AD136">
        <v>2.3862000000000002E-3</v>
      </c>
      <c r="AE136">
        <v>8.6000000000000007E-6</v>
      </c>
      <c r="AF136">
        <v>7.004E-4</v>
      </c>
      <c r="AG136">
        <v>0.1145709</v>
      </c>
      <c r="AH136">
        <v>6.5484700000000007E-2</v>
      </c>
      <c r="AI136">
        <v>0</v>
      </c>
      <c r="AJ136">
        <v>1.9579999999999999E-4</v>
      </c>
      <c r="AK136">
        <v>3.2400000000000001E-4</v>
      </c>
      <c r="AL136">
        <v>3.6546E-3</v>
      </c>
      <c r="AM136">
        <v>3.6519E-3</v>
      </c>
      <c r="AN136">
        <v>1.2740472</v>
      </c>
      <c r="AO136">
        <v>0.4571442</v>
      </c>
      <c r="AP136">
        <v>3.4023999999999999E-3</v>
      </c>
      <c r="AQ136">
        <v>3.8670000000000002E-4</v>
      </c>
      <c r="AT136" s="4">
        <v>134</v>
      </c>
      <c r="AU136" s="2">
        <v>7.4999999999999993E-6</v>
      </c>
      <c r="AV136" s="2">
        <v>3.0700000000000001E-5</v>
      </c>
      <c r="AW136" s="2">
        <v>2.5999999999999997E-6</v>
      </c>
      <c r="AX136" s="2">
        <v>4.4000000000000002E-6</v>
      </c>
    </row>
    <row r="137" spans="17:50" x14ac:dyDescent="0.35">
      <c r="Q137" s="2">
        <v>23</v>
      </c>
      <c r="R137">
        <f t="shared" si="20"/>
        <v>7.0999999999999998E-6</v>
      </c>
      <c r="S137">
        <f t="shared" si="21"/>
        <v>2.9E-5</v>
      </c>
      <c r="T137">
        <f t="shared" si="22"/>
        <v>2.3999999999999999E-6</v>
      </c>
      <c r="U137">
        <f t="shared" si="23"/>
        <v>4.0999999999999997E-6</v>
      </c>
      <c r="V137" s="6">
        <f t="shared" si="26"/>
        <v>2.9E-5</v>
      </c>
      <c r="W137">
        <f t="shared" si="24"/>
        <v>2.3999999999999999E-6</v>
      </c>
      <c r="X137">
        <f t="shared" si="25"/>
        <v>4.0999999999999997E-6</v>
      </c>
      <c r="AA137">
        <f t="shared" si="27"/>
        <v>33</v>
      </c>
      <c r="AB137">
        <v>136</v>
      </c>
      <c r="AC137">
        <v>5.9900000000000003E-4</v>
      </c>
      <c r="AD137">
        <v>2.3549999999999999E-3</v>
      </c>
      <c r="AE137">
        <v>8.4999999999999999E-6</v>
      </c>
      <c r="AF137">
        <v>6.9039999999999998E-4</v>
      </c>
      <c r="AG137">
        <v>0.1131673</v>
      </c>
      <c r="AH137">
        <v>6.5587900000000005E-2</v>
      </c>
      <c r="AI137">
        <v>0</v>
      </c>
      <c r="AJ137">
        <v>1.9340000000000001E-4</v>
      </c>
      <c r="AK137">
        <v>3.2029999999999998E-4</v>
      </c>
      <c r="AL137">
        <v>3.6514999999999998E-3</v>
      </c>
      <c r="AM137">
        <v>3.6489999999999999E-3</v>
      </c>
      <c r="AN137">
        <v>1.2749808</v>
      </c>
      <c r="AO137">
        <v>0.45761449999999998</v>
      </c>
      <c r="AP137">
        <v>3.2529E-3</v>
      </c>
      <c r="AQ137">
        <v>3.7669999999999999E-4</v>
      </c>
      <c r="AT137" s="4">
        <v>135</v>
      </c>
      <c r="AU137" s="2">
        <v>7.0999999999999998E-6</v>
      </c>
      <c r="AV137" s="2">
        <v>2.9E-5</v>
      </c>
      <c r="AW137" s="2">
        <v>2.3999999999999999E-6</v>
      </c>
      <c r="AX137" s="2">
        <v>4.0999999999999997E-6</v>
      </c>
    </row>
    <row r="138" spans="17:50" x14ac:dyDescent="0.35">
      <c r="Q138" s="2">
        <v>23</v>
      </c>
      <c r="R138">
        <f t="shared" si="20"/>
        <v>6.7000000000000002E-6</v>
      </c>
      <c r="S138">
        <f t="shared" si="21"/>
        <v>2.7399999999999999E-5</v>
      </c>
      <c r="T138">
        <f t="shared" si="22"/>
        <v>2.3999999999999999E-6</v>
      </c>
      <c r="U138">
        <f t="shared" si="23"/>
        <v>3.9999999999999998E-6</v>
      </c>
      <c r="V138" s="6">
        <f t="shared" si="26"/>
        <v>2.7399999999999999E-5</v>
      </c>
      <c r="W138">
        <f t="shared" si="24"/>
        <v>2.3999999999999999E-6</v>
      </c>
      <c r="X138">
        <f t="shared" si="25"/>
        <v>3.9999999999999998E-6</v>
      </c>
      <c r="AA138">
        <f t="shared" si="27"/>
        <v>34</v>
      </c>
      <c r="AB138">
        <v>137</v>
      </c>
      <c r="AC138">
        <v>5.9049999999999999E-4</v>
      </c>
      <c r="AD138">
        <v>2.3241E-3</v>
      </c>
      <c r="AE138">
        <v>8.3999999999999992E-6</v>
      </c>
      <c r="AF138">
        <v>6.8059999999999996E-4</v>
      </c>
      <c r="AG138">
        <v>0.11177529999999999</v>
      </c>
      <c r="AH138">
        <v>6.5662200000000004E-2</v>
      </c>
      <c r="AI138">
        <v>0</v>
      </c>
      <c r="AJ138">
        <v>1.9110000000000001E-4</v>
      </c>
      <c r="AK138">
        <v>3.166E-4</v>
      </c>
      <c r="AL138">
        <v>3.6475000000000001E-3</v>
      </c>
      <c r="AM138">
        <v>3.6451000000000001E-3</v>
      </c>
      <c r="AN138">
        <v>1.2758910000000001</v>
      </c>
      <c r="AO138">
        <v>0.45807569999999997</v>
      </c>
      <c r="AP138">
        <v>3.1093000000000002E-3</v>
      </c>
      <c r="AQ138">
        <v>3.6680000000000003E-4</v>
      </c>
      <c r="AT138" s="4">
        <v>136</v>
      </c>
      <c r="AU138" s="2">
        <v>6.7000000000000002E-6</v>
      </c>
      <c r="AV138" s="2">
        <v>2.7399999999999999E-5</v>
      </c>
      <c r="AW138" s="2">
        <v>2.3999999999999999E-6</v>
      </c>
      <c r="AX138" s="2">
        <v>3.9999999999999998E-6</v>
      </c>
    </row>
    <row r="139" spans="17:50" x14ac:dyDescent="0.35">
      <c r="Q139" s="2">
        <v>23</v>
      </c>
      <c r="R139">
        <f t="shared" si="20"/>
        <v>6.3999999999999997E-6</v>
      </c>
      <c r="S139">
        <f t="shared" si="21"/>
        <v>2.58E-5</v>
      </c>
      <c r="T139">
        <f t="shared" si="22"/>
        <v>2.1999999999999997E-6</v>
      </c>
      <c r="U139">
        <f t="shared" si="23"/>
        <v>3.5999999999999998E-6</v>
      </c>
      <c r="V139" s="6">
        <f t="shared" si="26"/>
        <v>2.58E-5</v>
      </c>
      <c r="W139">
        <f t="shared" si="24"/>
        <v>2.1999999999999997E-6</v>
      </c>
      <c r="X139">
        <f t="shared" si="25"/>
        <v>3.5999999999999998E-6</v>
      </c>
      <c r="AA139">
        <f t="shared" si="27"/>
        <v>34</v>
      </c>
      <c r="AB139">
        <v>138</v>
      </c>
      <c r="AC139">
        <v>5.8219999999999995E-4</v>
      </c>
      <c r="AD139">
        <v>2.2935999999999998E-3</v>
      </c>
      <c r="AE139">
        <v>8.3000000000000002E-6</v>
      </c>
      <c r="AF139">
        <v>6.7089999999999999E-4</v>
      </c>
      <c r="AG139">
        <v>0.1103948</v>
      </c>
      <c r="AH139">
        <v>6.5708299999999997E-2</v>
      </c>
      <c r="AI139">
        <v>0</v>
      </c>
      <c r="AJ139">
        <v>1.8870000000000001E-4</v>
      </c>
      <c r="AK139">
        <v>3.1290000000000002E-4</v>
      </c>
      <c r="AL139">
        <v>3.6424999999999999E-3</v>
      </c>
      <c r="AM139">
        <v>3.6402000000000001E-3</v>
      </c>
      <c r="AN139">
        <v>1.2767784</v>
      </c>
      <c r="AO139">
        <v>0.45852799999999999</v>
      </c>
      <c r="AP139">
        <v>2.9713999999999999E-3</v>
      </c>
      <c r="AQ139">
        <v>3.5710000000000001E-4</v>
      </c>
      <c r="AT139" s="4">
        <v>137</v>
      </c>
      <c r="AU139" s="2">
        <v>6.3999999999999997E-6</v>
      </c>
      <c r="AV139" s="2">
        <v>2.58E-5</v>
      </c>
      <c r="AW139" s="2">
        <v>2.1999999999999997E-6</v>
      </c>
      <c r="AX139" s="2">
        <v>3.5999999999999998E-6</v>
      </c>
    </row>
    <row r="140" spans="17:50" x14ac:dyDescent="0.35">
      <c r="Q140" s="2">
        <v>23</v>
      </c>
      <c r="R140">
        <f t="shared" si="20"/>
        <v>6.0000000000000002E-6</v>
      </c>
      <c r="S140">
        <f t="shared" si="21"/>
        <v>2.4499999999999999E-5</v>
      </c>
      <c r="T140">
        <f t="shared" si="22"/>
        <v>1.9999999999999999E-6</v>
      </c>
      <c r="U140">
        <f t="shared" si="23"/>
        <v>3.5999999999999998E-6</v>
      </c>
      <c r="V140" s="6">
        <f t="shared" si="26"/>
        <v>2.4499999999999999E-5</v>
      </c>
      <c r="W140">
        <f t="shared" si="24"/>
        <v>1.9999999999999999E-6</v>
      </c>
      <c r="X140">
        <f t="shared" si="25"/>
        <v>3.5999999999999998E-6</v>
      </c>
      <c r="AA140">
        <f t="shared" si="27"/>
        <v>34</v>
      </c>
      <c r="AB140">
        <v>139</v>
      </c>
      <c r="AC140">
        <v>5.7390000000000002E-4</v>
      </c>
      <c r="AD140">
        <v>2.2634E-3</v>
      </c>
      <c r="AE140">
        <v>8.1000000000000004E-6</v>
      </c>
      <c r="AF140">
        <v>6.6140000000000003E-4</v>
      </c>
      <c r="AG140">
        <v>0.1090261</v>
      </c>
      <c r="AH140">
        <v>6.5727099999999997E-2</v>
      </c>
      <c r="AI140">
        <v>0</v>
      </c>
      <c r="AJ140">
        <v>1.864E-4</v>
      </c>
      <c r="AK140">
        <v>3.0919999999999998E-4</v>
      </c>
      <c r="AL140">
        <v>3.6365999999999998E-3</v>
      </c>
      <c r="AM140">
        <v>3.6343999999999999E-3</v>
      </c>
      <c r="AN140">
        <v>1.2776433</v>
      </c>
      <c r="AO140">
        <v>0.45897139999999997</v>
      </c>
      <c r="AP140">
        <v>2.8390999999999998E-3</v>
      </c>
      <c r="AQ140">
        <v>3.4759999999999999E-4</v>
      </c>
      <c r="AT140" s="4">
        <v>138</v>
      </c>
      <c r="AU140" s="2">
        <v>6.0000000000000002E-6</v>
      </c>
      <c r="AV140" s="2">
        <v>2.4499999999999999E-5</v>
      </c>
      <c r="AW140" s="2">
        <v>1.9999999999999999E-6</v>
      </c>
      <c r="AX140" s="2">
        <v>3.5999999999999998E-6</v>
      </c>
    </row>
    <row r="141" spans="17:50" x14ac:dyDescent="0.35">
      <c r="Q141" s="2">
        <v>23</v>
      </c>
      <c r="R141">
        <f t="shared" si="20"/>
        <v>5.5999999999999997E-6</v>
      </c>
      <c r="S141">
        <f t="shared" si="21"/>
        <v>2.3E-5</v>
      </c>
      <c r="T141">
        <f t="shared" si="22"/>
        <v>1.9999999999999999E-6</v>
      </c>
      <c r="U141">
        <f t="shared" si="23"/>
        <v>3.1999999999999999E-6</v>
      </c>
      <c r="V141" s="6">
        <f t="shared" si="26"/>
        <v>2.3E-5</v>
      </c>
      <c r="W141">
        <f t="shared" si="24"/>
        <v>1.9999999999999999E-6</v>
      </c>
      <c r="X141">
        <f t="shared" si="25"/>
        <v>3.1999999999999999E-6</v>
      </c>
      <c r="AA141">
        <f t="shared" si="27"/>
        <v>34</v>
      </c>
      <c r="AB141">
        <v>140</v>
      </c>
      <c r="AC141">
        <v>5.6579999999999998E-4</v>
      </c>
      <c r="AD141">
        <v>2.2336000000000001E-3</v>
      </c>
      <c r="AE141">
        <v>7.9999999999999996E-6</v>
      </c>
      <c r="AF141">
        <v>6.5200000000000002E-4</v>
      </c>
      <c r="AG141">
        <v>0.1076693</v>
      </c>
      <c r="AH141">
        <v>6.5719299999999994E-2</v>
      </c>
      <c r="AI141">
        <v>0</v>
      </c>
      <c r="AJ141">
        <v>1.841E-4</v>
      </c>
      <c r="AK141">
        <v>3.055E-4</v>
      </c>
      <c r="AL141">
        <v>3.6297E-3</v>
      </c>
      <c r="AM141">
        <v>3.6277000000000002E-3</v>
      </c>
      <c r="AN141">
        <v>1.278486</v>
      </c>
      <c r="AO141">
        <v>0.45940589999999998</v>
      </c>
      <c r="AP141">
        <v>2.7120999999999998E-3</v>
      </c>
      <c r="AQ141">
        <v>3.3839999999999999E-4</v>
      </c>
      <c r="AT141" s="4">
        <v>139</v>
      </c>
      <c r="AU141" s="2">
        <v>5.5999999999999997E-6</v>
      </c>
      <c r="AV141" s="2">
        <v>2.3E-5</v>
      </c>
      <c r="AW141" s="2">
        <v>1.9999999999999999E-6</v>
      </c>
      <c r="AX141" s="2">
        <v>3.1999999999999999E-6</v>
      </c>
    </row>
    <row r="142" spans="17:50" x14ac:dyDescent="0.35">
      <c r="Q142" s="2">
        <v>23</v>
      </c>
      <c r="R142">
        <f t="shared" si="20"/>
        <v>5.3000000000000001E-6</v>
      </c>
      <c r="S142">
        <f t="shared" si="21"/>
        <v>2.1799999999999998E-5</v>
      </c>
      <c r="T142">
        <f t="shared" si="22"/>
        <v>1.9999999999999999E-6</v>
      </c>
      <c r="U142">
        <f t="shared" si="23"/>
        <v>3.1999999999999999E-6</v>
      </c>
      <c r="V142" s="6">
        <f t="shared" si="26"/>
        <v>2.1799999999999998E-5</v>
      </c>
      <c r="W142">
        <f t="shared" si="24"/>
        <v>1.9999999999999999E-6</v>
      </c>
      <c r="X142">
        <f t="shared" si="25"/>
        <v>3.1999999999999999E-6</v>
      </c>
      <c r="AA142">
        <f t="shared" si="27"/>
        <v>35</v>
      </c>
      <c r="AB142">
        <v>141</v>
      </c>
      <c r="AC142">
        <v>5.5769999999999995E-4</v>
      </c>
      <c r="AD142">
        <v>2.2041000000000001E-3</v>
      </c>
      <c r="AE142">
        <v>7.9000000000000006E-6</v>
      </c>
      <c r="AF142">
        <v>6.4269999999999996E-4</v>
      </c>
      <c r="AG142">
        <v>0.1063243</v>
      </c>
      <c r="AH142">
        <v>6.5685599999999997E-2</v>
      </c>
      <c r="AI142">
        <v>0</v>
      </c>
      <c r="AJ142">
        <v>1.818E-4</v>
      </c>
      <c r="AK142">
        <v>3.0190000000000002E-4</v>
      </c>
      <c r="AL142">
        <v>3.6219999999999998E-3</v>
      </c>
      <c r="AM142">
        <v>3.6200999999999998E-3</v>
      </c>
      <c r="AN142">
        <v>1.2793068000000001</v>
      </c>
      <c r="AO142">
        <v>0.45983160000000001</v>
      </c>
      <c r="AP142">
        <v>2.5902999999999998E-3</v>
      </c>
      <c r="AQ142">
        <v>3.2929999999999998E-4</v>
      </c>
      <c r="AT142" s="4">
        <v>140</v>
      </c>
      <c r="AU142" s="2">
        <v>5.3000000000000001E-6</v>
      </c>
      <c r="AV142" s="2">
        <v>2.1799999999999998E-5</v>
      </c>
      <c r="AW142" s="2">
        <v>1.9999999999999999E-6</v>
      </c>
      <c r="AX142" s="2">
        <v>3.1999999999999999E-6</v>
      </c>
    </row>
    <row r="143" spans="17:50" x14ac:dyDescent="0.35">
      <c r="Q143" s="2">
        <v>23</v>
      </c>
      <c r="R143">
        <f t="shared" si="20"/>
        <v>5.1000000000000003E-6</v>
      </c>
      <c r="S143">
        <f t="shared" si="21"/>
        <v>2.0599999999999999E-5</v>
      </c>
      <c r="T143">
        <f t="shared" si="22"/>
        <v>1.5999999999999999E-6</v>
      </c>
      <c r="U143">
        <f t="shared" si="23"/>
        <v>2.9000000000000002E-6</v>
      </c>
      <c r="V143" s="6">
        <f t="shared" si="26"/>
        <v>2.0599999999999999E-5</v>
      </c>
      <c r="W143">
        <f t="shared" si="24"/>
        <v>1.5999999999999999E-6</v>
      </c>
      <c r="X143">
        <f t="shared" si="25"/>
        <v>2.9000000000000002E-6</v>
      </c>
      <c r="AA143">
        <f t="shared" si="27"/>
        <v>35</v>
      </c>
      <c r="AB143">
        <v>142</v>
      </c>
      <c r="AC143">
        <v>5.4980000000000003E-4</v>
      </c>
      <c r="AD143">
        <v>2.1749E-3</v>
      </c>
      <c r="AE143">
        <v>7.7999999999999999E-6</v>
      </c>
      <c r="AF143">
        <v>6.3360000000000001E-4</v>
      </c>
      <c r="AG143">
        <v>0.1049913</v>
      </c>
      <c r="AH143">
        <v>6.5626900000000002E-2</v>
      </c>
      <c r="AI143">
        <v>0</v>
      </c>
      <c r="AJ143">
        <v>1.796E-4</v>
      </c>
      <c r="AK143">
        <v>2.9829999999999999E-4</v>
      </c>
      <c r="AL143">
        <v>3.6134000000000001E-3</v>
      </c>
      <c r="AM143">
        <v>3.6116E-3</v>
      </c>
      <c r="AN143">
        <v>1.2801062000000001</v>
      </c>
      <c r="AO143">
        <v>0.4602485</v>
      </c>
      <c r="AP143">
        <v>2.4735E-3</v>
      </c>
      <c r="AQ143">
        <v>3.2049999999999998E-4</v>
      </c>
      <c r="AT143" s="4">
        <v>141</v>
      </c>
      <c r="AU143" s="2">
        <v>5.1000000000000003E-6</v>
      </c>
      <c r="AV143" s="2">
        <v>2.0599999999999999E-5</v>
      </c>
      <c r="AW143" s="2">
        <v>1.5999999999999999E-6</v>
      </c>
      <c r="AX143" s="2">
        <v>2.9000000000000002E-6</v>
      </c>
    </row>
    <row r="144" spans="17:50" x14ac:dyDescent="0.35">
      <c r="Q144" s="2">
        <v>23</v>
      </c>
      <c r="R144">
        <f t="shared" si="20"/>
        <v>4.7999999999999998E-6</v>
      </c>
      <c r="S144">
        <f t="shared" si="21"/>
        <v>1.95E-5</v>
      </c>
      <c r="T144">
        <f t="shared" si="22"/>
        <v>1.5999999999999999E-6</v>
      </c>
      <c r="U144">
        <f t="shared" si="23"/>
        <v>2.7999999999999999E-6</v>
      </c>
      <c r="V144" s="6">
        <f t="shared" si="26"/>
        <v>1.95E-5</v>
      </c>
      <c r="W144">
        <f t="shared" si="24"/>
        <v>1.5999999999999999E-6</v>
      </c>
      <c r="X144">
        <f t="shared" si="25"/>
        <v>2.7999999999999999E-6</v>
      </c>
      <c r="AA144">
        <f t="shared" si="27"/>
        <v>35</v>
      </c>
      <c r="AB144">
        <v>143</v>
      </c>
      <c r="AC144">
        <v>5.4199999999999995E-4</v>
      </c>
      <c r="AD144">
        <v>2.1459999999999999E-3</v>
      </c>
      <c r="AE144">
        <v>7.7000000000000008E-6</v>
      </c>
      <c r="AF144">
        <v>6.246E-4</v>
      </c>
      <c r="AG144">
        <v>0.10367030000000001</v>
      </c>
      <c r="AH144">
        <v>6.5543799999999999E-2</v>
      </c>
      <c r="AI144">
        <v>0</v>
      </c>
      <c r="AJ144">
        <v>1.774E-4</v>
      </c>
      <c r="AK144">
        <v>2.9470000000000001E-4</v>
      </c>
      <c r="AL144">
        <v>3.604E-3</v>
      </c>
      <c r="AM144">
        <v>3.6021999999999998E-3</v>
      </c>
      <c r="AN144">
        <v>1.2808845</v>
      </c>
      <c r="AO144">
        <v>0.46065679999999998</v>
      </c>
      <c r="AP144">
        <v>2.3614E-3</v>
      </c>
      <c r="AQ144">
        <v>3.1179999999999999E-4</v>
      </c>
      <c r="AT144" s="4">
        <v>142</v>
      </c>
      <c r="AU144" s="2">
        <v>4.7999999999999998E-6</v>
      </c>
      <c r="AV144" s="2">
        <v>1.95E-5</v>
      </c>
      <c r="AW144" s="2">
        <v>1.5999999999999999E-6</v>
      </c>
      <c r="AX144" s="2">
        <v>2.7999999999999999E-6</v>
      </c>
    </row>
    <row r="145" spans="17:50" x14ac:dyDescent="0.35">
      <c r="Q145" s="2">
        <v>23</v>
      </c>
      <c r="R145">
        <f t="shared" si="20"/>
        <v>4.5000000000000001E-6</v>
      </c>
      <c r="S145">
        <f t="shared" si="21"/>
        <v>1.84E-5</v>
      </c>
      <c r="T145">
        <f t="shared" si="22"/>
        <v>1.5999999999999999E-6</v>
      </c>
      <c r="U145">
        <f t="shared" si="23"/>
        <v>2.6999999999999996E-6</v>
      </c>
      <c r="V145" s="6">
        <f t="shared" si="26"/>
        <v>1.84E-5</v>
      </c>
      <c r="W145">
        <f t="shared" si="24"/>
        <v>1.5999999999999999E-6</v>
      </c>
      <c r="X145">
        <f t="shared" si="25"/>
        <v>2.6999999999999996E-6</v>
      </c>
      <c r="AA145">
        <f t="shared" si="27"/>
        <v>35</v>
      </c>
      <c r="AB145">
        <v>144</v>
      </c>
      <c r="AC145">
        <v>5.3430000000000003E-4</v>
      </c>
      <c r="AD145">
        <v>2.1175E-3</v>
      </c>
      <c r="AE145">
        <v>7.6000000000000001E-6</v>
      </c>
      <c r="AF145">
        <v>6.1569999999999995E-4</v>
      </c>
      <c r="AG145">
        <v>0.10236140000000001</v>
      </c>
      <c r="AH145">
        <v>6.5437200000000001E-2</v>
      </c>
      <c r="AI145">
        <v>0</v>
      </c>
      <c r="AJ145">
        <v>1.751E-4</v>
      </c>
      <c r="AK145">
        <v>2.9119999999999998E-4</v>
      </c>
      <c r="AL145">
        <v>3.5937E-3</v>
      </c>
      <c r="AM145">
        <v>3.5920000000000001E-3</v>
      </c>
      <c r="AN145">
        <v>1.2816421</v>
      </c>
      <c r="AO145">
        <v>0.46105649999999998</v>
      </c>
      <c r="AP145">
        <v>2.2539999999999999E-3</v>
      </c>
      <c r="AQ145">
        <v>3.034E-4</v>
      </c>
      <c r="AT145" s="4">
        <v>143</v>
      </c>
      <c r="AU145" s="2">
        <v>4.5000000000000001E-6</v>
      </c>
      <c r="AV145" s="2">
        <v>1.84E-5</v>
      </c>
      <c r="AW145" s="2">
        <v>1.5999999999999999E-6</v>
      </c>
      <c r="AX145" s="2">
        <v>2.6999999999999996E-6</v>
      </c>
    </row>
    <row r="146" spans="17:50" x14ac:dyDescent="0.35">
      <c r="Q146" s="2">
        <v>23</v>
      </c>
      <c r="R146">
        <f t="shared" si="20"/>
        <v>4.3000000000000003E-6</v>
      </c>
      <c r="S146">
        <f t="shared" si="21"/>
        <v>1.73E-5</v>
      </c>
      <c r="T146">
        <f t="shared" si="22"/>
        <v>1.5999999999999999E-6</v>
      </c>
      <c r="U146">
        <f t="shared" si="23"/>
        <v>2.3999999999999999E-6</v>
      </c>
      <c r="V146" s="6">
        <f t="shared" si="26"/>
        <v>1.73E-5</v>
      </c>
      <c r="W146">
        <f t="shared" si="24"/>
        <v>1.5999999999999999E-6</v>
      </c>
      <c r="X146">
        <f t="shared" si="25"/>
        <v>2.3999999999999999E-6</v>
      </c>
      <c r="AA146">
        <f t="shared" si="27"/>
        <v>36</v>
      </c>
      <c r="AB146">
        <v>145</v>
      </c>
      <c r="AC146">
        <v>5.2669999999999995E-4</v>
      </c>
      <c r="AD146">
        <v>2.0893000000000001E-3</v>
      </c>
      <c r="AE146">
        <v>7.5000000000000002E-6</v>
      </c>
      <c r="AF146">
        <v>6.0689999999999995E-4</v>
      </c>
      <c r="AG146">
        <v>0.10106469999999999</v>
      </c>
      <c r="AH146">
        <v>6.5307900000000002E-2</v>
      </c>
      <c r="AI146">
        <v>0</v>
      </c>
      <c r="AJ146">
        <v>1.729E-4</v>
      </c>
      <c r="AK146">
        <v>2.877E-4</v>
      </c>
      <c r="AL146">
        <v>3.5826E-3</v>
      </c>
      <c r="AM146">
        <v>3.581E-3</v>
      </c>
      <c r="AN146">
        <v>1.2823793000000001</v>
      </c>
      <c r="AO146">
        <v>0.46144770000000002</v>
      </c>
      <c r="AP146">
        <v>2.1510000000000001E-3</v>
      </c>
      <c r="AQ146">
        <v>2.9510000000000002E-4</v>
      </c>
      <c r="AT146" s="4">
        <v>144</v>
      </c>
      <c r="AU146" s="2">
        <v>4.3000000000000003E-6</v>
      </c>
      <c r="AV146" s="2">
        <v>1.73E-5</v>
      </c>
      <c r="AW146" s="2">
        <v>1.5999999999999999E-6</v>
      </c>
      <c r="AX146" s="2">
        <v>2.3999999999999999E-6</v>
      </c>
    </row>
    <row r="147" spans="17:50" x14ac:dyDescent="0.35">
      <c r="Q147" s="2">
        <v>23</v>
      </c>
      <c r="R147">
        <f t="shared" si="20"/>
        <v>3.9999999999999998E-6</v>
      </c>
      <c r="S147">
        <f t="shared" si="21"/>
        <v>1.6399999999999999E-5</v>
      </c>
      <c r="T147">
        <f t="shared" si="22"/>
        <v>1.2999999999999998E-6</v>
      </c>
      <c r="U147">
        <f t="shared" si="23"/>
        <v>2.3999999999999999E-6</v>
      </c>
      <c r="V147" s="6">
        <f t="shared" si="26"/>
        <v>1.6399999999999999E-5</v>
      </c>
      <c r="W147">
        <f t="shared" si="24"/>
        <v>1.2999999999999998E-6</v>
      </c>
      <c r="X147">
        <f t="shared" si="25"/>
        <v>2.3999999999999999E-6</v>
      </c>
      <c r="AA147">
        <f t="shared" si="27"/>
        <v>36</v>
      </c>
      <c r="AB147">
        <v>146</v>
      </c>
      <c r="AC147">
        <v>5.1929999999999999E-4</v>
      </c>
      <c r="AD147">
        <v>2.0615E-3</v>
      </c>
      <c r="AE147">
        <v>7.4000000000000003E-6</v>
      </c>
      <c r="AF147">
        <v>5.9829999999999996E-4</v>
      </c>
      <c r="AG147">
        <v>9.9780099999999997E-2</v>
      </c>
      <c r="AH147">
        <v>6.5156500000000006E-2</v>
      </c>
      <c r="AI147">
        <v>0</v>
      </c>
      <c r="AJ147">
        <v>1.708E-4</v>
      </c>
      <c r="AK147">
        <v>2.8420000000000002E-4</v>
      </c>
      <c r="AL147">
        <v>3.5707E-3</v>
      </c>
      <c r="AM147">
        <v>3.5691E-3</v>
      </c>
      <c r="AN147">
        <v>1.2830965000000001</v>
      </c>
      <c r="AO147">
        <v>0.46183039999999997</v>
      </c>
      <c r="AP147">
        <v>2.0523999999999998E-3</v>
      </c>
      <c r="AQ147">
        <v>2.8709999999999999E-4</v>
      </c>
      <c r="AT147" s="4">
        <v>145</v>
      </c>
      <c r="AU147" s="2">
        <v>3.9999999999999998E-6</v>
      </c>
      <c r="AV147" s="2">
        <v>1.6399999999999999E-5</v>
      </c>
      <c r="AW147" s="2">
        <v>1.2999999999999998E-6</v>
      </c>
      <c r="AX147" s="2">
        <v>2.3999999999999999E-6</v>
      </c>
    </row>
    <row r="148" spans="17:50" x14ac:dyDescent="0.35">
      <c r="Q148" s="2">
        <v>23</v>
      </c>
      <c r="R148">
        <f t="shared" si="20"/>
        <v>3.7999999999999996E-6</v>
      </c>
      <c r="S148">
        <f t="shared" si="21"/>
        <v>1.5400000000000002E-5</v>
      </c>
      <c r="T148">
        <f t="shared" si="22"/>
        <v>1.1999999999999999E-6</v>
      </c>
      <c r="U148">
        <f t="shared" si="23"/>
        <v>2.3E-6</v>
      </c>
      <c r="V148" s="6">
        <f t="shared" si="26"/>
        <v>1.5400000000000002E-5</v>
      </c>
      <c r="W148">
        <f t="shared" si="24"/>
        <v>1.1999999999999999E-6</v>
      </c>
      <c r="X148">
        <f t="shared" si="25"/>
        <v>2.3E-6</v>
      </c>
      <c r="AA148">
        <f t="shared" si="27"/>
        <v>36</v>
      </c>
      <c r="AB148">
        <v>147</v>
      </c>
      <c r="AC148">
        <v>5.1190000000000003E-4</v>
      </c>
      <c r="AD148">
        <v>2.0338999999999999E-3</v>
      </c>
      <c r="AE148">
        <v>7.3000000000000004E-6</v>
      </c>
      <c r="AF148">
        <v>5.8980000000000002E-4</v>
      </c>
      <c r="AG148">
        <v>9.8507700000000004E-2</v>
      </c>
      <c r="AH148">
        <v>6.4983799999999994E-2</v>
      </c>
      <c r="AI148">
        <v>0</v>
      </c>
      <c r="AJ148">
        <v>1.6860000000000001E-4</v>
      </c>
      <c r="AK148">
        <v>2.8069999999999999E-4</v>
      </c>
      <c r="AL148">
        <v>3.5579000000000001E-3</v>
      </c>
      <c r="AM148">
        <v>3.5565000000000002E-3</v>
      </c>
      <c r="AN148">
        <v>1.2837940999999999</v>
      </c>
      <c r="AO148">
        <v>0.46220480000000003</v>
      </c>
      <c r="AP148">
        <v>1.9578E-3</v>
      </c>
      <c r="AQ148">
        <v>2.7920000000000001E-4</v>
      </c>
      <c r="AT148" s="4">
        <v>146</v>
      </c>
      <c r="AU148" s="2">
        <v>3.7999999999999996E-6</v>
      </c>
      <c r="AV148" s="2">
        <v>1.5400000000000002E-5</v>
      </c>
      <c r="AW148" s="2">
        <v>1.1999999999999999E-6</v>
      </c>
      <c r="AX148" s="2">
        <v>2.3E-6</v>
      </c>
    </row>
    <row r="149" spans="17:50" x14ac:dyDescent="0.35">
      <c r="Q149" s="2">
        <v>23</v>
      </c>
      <c r="R149">
        <f t="shared" si="20"/>
        <v>3.5999999999999998E-6</v>
      </c>
      <c r="S149">
        <f t="shared" si="21"/>
        <v>1.4599999999999999E-5</v>
      </c>
      <c r="T149">
        <f t="shared" si="22"/>
        <v>1.1999999999999999E-6</v>
      </c>
      <c r="U149">
        <f t="shared" si="23"/>
        <v>1.9999999999999999E-6</v>
      </c>
      <c r="V149" s="6">
        <f t="shared" si="26"/>
        <v>1.4599999999999999E-5</v>
      </c>
      <c r="W149">
        <f t="shared" si="24"/>
        <v>1.1999999999999999E-6</v>
      </c>
      <c r="X149">
        <f t="shared" si="25"/>
        <v>1.9999999999999999E-6</v>
      </c>
      <c r="AA149">
        <f t="shared" si="27"/>
        <v>36</v>
      </c>
      <c r="AB149">
        <v>148</v>
      </c>
      <c r="AC149">
        <v>5.0460000000000001E-4</v>
      </c>
      <c r="AD149">
        <v>2.0067000000000002E-3</v>
      </c>
      <c r="AE149">
        <v>7.1999999999999997E-6</v>
      </c>
      <c r="AF149">
        <v>5.8140000000000004E-4</v>
      </c>
      <c r="AG149">
        <v>9.7247600000000003E-2</v>
      </c>
      <c r="AH149">
        <v>6.4790600000000004E-2</v>
      </c>
      <c r="AI149">
        <v>0</v>
      </c>
      <c r="AJ149">
        <v>1.6650000000000001E-4</v>
      </c>
      <c r="AK149">
        <v>2.7730000000000002E-4</v>
      </c>
      <c r="AL149">
        <v>3.5444999999999999E-3</v>
      </c>
      <c r="AM149">
        <v>3.5431E-3</v>
      </c>
      <c r="AN149">
        <v>1.2844724000000001</v>
      </c>
      <c r="AO149">
        <v>0.4625708</v>
      </c>
      <c r="AP149">
        <v>1.8672999999999999E-3</v>
      </c>
      <c r="AQ149">
        <v>2.7149999999999999E-4</v>
      </c>
      <c r="AT149" s="4">
        <v>147</v>
      </c>
      <c r="AU149" s="2">
        <v>3.5999999999999998E-6</v>
      </c>
      <c r="AV149" s="2">
        <v>1.4599999999999999E-5</v>
      </c>
      <c r="AW149" s="2">
        <v>1.1999999999999999E-6</v>
      </c>
      <c r="AX149" s="2">
        <v>1.9999999999999999E-6</v>
      </c>
    </row>
    <row r="150" spans="17:50" x14ac:dyDescent="0.35">
      <c r="Q150" s="2">
        <v>23</v>
      </c>
      <c r="R150">
        <f t="shared" si="20"/>
        <v>3.3999999999999996E-6</v>
      </c>
      <c r="S150">
        <f t="shared" si="21"/>
        <v>1.38E-5</v>
      </c>
      <c r="T150">
        <f t="shared" si="22"/>
        <v>1.1999999999999999E-6</v>
      </c>
      <c r="U150">
        <f t="shared" si="23"/>
        <v>1.9999999999999999E-6</v>
      </c>
      <c r="V150" s="6">
        <f t="shared" si="26"/>
        <v>1.38E-5</v>
      </c>
      <c r="W150">
        <f t="shared" si="24"/>
        <v>1.1999999999999999E-6</v>
      </c>
      <c r="X150">
        <f t="shared" si="25"/>
        <v>1.9999999999999999E-6</v>
      </c>
      <c r="AA150">
        <f t="shared" si="27"/>
        <v>37</v>
      </c>
      <c r="AB150">
        <v>149</v>
      </c>
      <c r="AC150">
        <v>4.9739999999999995E-4</v>
      </c>
      <c r="AD150">
        <v>1.9797999999999999E-3</v>
      </c>
      <c r="AE150">
        <v>7.0999999999999998E-6</v>
      </c>
      <c r="AF150">
        <v>5.731E-4</v>
      </c>
      <c r="AG150">
        <v>9.5999799999999996E-2</v>
      </c>
      <c r="AH150">
        <v>6.4577599999999999E-2</v>
      </c>
      <c r="AI150">
        <v>0</v>
      </c>
      <c r="AJ150">
        <v>1.6430000000000001E-4</v>
      </c>
      <c r="AK150">
        <v>2.7389999999999999E-4</v>
      </c>
      <c r="AL150">
        <v>3.5301999999999998E-3</v>
      </c>
      <c r="AM150">
        <v>3.5289000000000002E-3</v>
      </c>
      <c r="AN150">
        <v>1.2851318</v>
      </c>
      <c r="AO150">
        <v>0.46292870000000003</v>
      </c>
      <c r="AP150">
        <v>1.7806E-3</v>
      </c>
      <c r="AQ150">
        <v>2.6400000000000002E-4</v>
      </c>
      <c r="AT150" s="4">
        <v>148</v>
      </c>
      <c r="AU150" s="2">
        <v>3.3999999999999996E-6</v>
      </c>
      <c r="AV150" s="2">
        <v>1.38E-5</v>
      </c>
      <c r="AW150" s="2">
        <v>1.1999999999999999E-6</v>
      </c>
      <c r="AX150" s="2">
        <v>1.9999999999999999E-6</v>
      </c>
    </row>
    <row r="151" spans="17:50" x14ac:dyDescent="0.35">
      <c r="Q151" s="2">
        <v>23</v>
      </c>
      <c r="R151">
        <f t="shared" si="20"/>
        <v>3.1999999999999999E-6</v>
      </c>
      <c r="S151">
        <f t="shared" si="21"/>
        <v>1.3000000000000001E-5</v>
      </c>
      <c r="T151">
        <f t="shared" si="22"/>
        <v>1.1999999999999999E-6</v>
      </c>
      <c r="U151">
        <f t="shared" si="23"/>
        <v>1.9999999999999999E-6</v>
      </c>
      <c r="V151" s="6">
        <f t="shared" si="26"/>
        <v>1.3000000000000001E-5</v>
      </c>
      <c r="W151">
        <f t="shared" si="24"/>
        <v>1.1999999999999999E-6</v>
      </c>
      <c r="X151">
        <f t="shared" si="25"/>
        <v>1.9999999999999999E-6</v>
      </c>
      <c r="AA151">
        <f t="shared" si="27"/>
        <v>37</v>
      </c>
      <c r="AB151">
        <v>150</v>
      </c>
      <c r="AC151">
        <v>4.9039999999999999E-4</v>
      </c>
      <c r="AD151">
        <v>1.9532999999999998E-3</v>
      </c>
      <c r="AE151">
        <v>6.9999999999999999E-6</v>
      </c>
      <c r="AF151">
        <v>5.6499999999999996E-4</v>
      </c>
      <c r="AG151">
        <v>9.4764299999999996E-2</v>
      </c>
      <c r="AH151">
        <v>6.43455E-2</v>
      </c>
      <c r="AI151">
        <v>0</v>
      </c>
      <c r="AJ151">
        <v>1.6220000000000001E-4</v>
      </c>
      <c r="AK151">
        <v>2.7050000000000002E-4</v>
      </c>
      <c r="AL151">
        <v>3.5152999999999998E-3</v>
      </c>
      <c r="AM151">
        <v>3.5140000000000002E-3</v>
      </c>
      <c r="AN151">
        <v>1.2857727000000001</v>
      </c>
      <c r="AO151">
        <v>0.46327849999999998</v>
      </c>
      <c r="AP151">
        <v>1.6976000000000001E-3</v>
      </c>
      <c r="AQ151">
        <v>2.5670000000000001E-4</v>
      </c>
      <c r="AT151" s="4">
        <v>149</v>
      </c>
      <c r="AU151" s="2">
        <v>3.1999999999999999E-6</v>
      </c>
      <c r="AV151" s="2">
        <v>1.3000000000000001E-5</v>
      </c>
      <c r="AW151" s="2">
        <v>1.1999999999999999E-6</v>
      </c>
      <c r="AX151" s="2">
        <v>1.9999999999999999E-6</v>
      </c>
    </row>
    <row r="152" spans="17:50" x14ac:dyDescent="0.35">
      <c r="AA152">
        <f t="shared" si="27"/>
        <v>37</v>
      </c>
      <c r="AB152">
        <v>151</v>
      </c>
      <c r="AC152">
        <v>4.8339999999999999E-4</v>
      </c>
      <c r="AD152">
        <v>1.9269999999999999E-3</v>
      </c>
      <c r="AE152">
        <v>6.9E-6</v>
      </c>
      <c r="AF152">
        <v>5.5699999999999999E-4</v>
      </c>
      <c r="AG152">
        <v>9.3541100000000002E-2</v>
      </c>
      <c r="AH152">
        <v>6.4095100000000002E-2</v>
      </c>
      <c r="AI152">
        <v>0</v>
      </c>
      <c r="AJ152">
        <v>1.6019999999999999E-4</v>
      </c>
      <c r="AK152">
        <v>2.6709999999999999E-4</v>
      </c>
      <c r="AL152">
        <v>3.4995999999999998E-3</v>
      </c>
      <c r="AM152">
        <v>3.4984E-3</v>
      </c>
      <c r="AN152">
        <v>1.2863954</v>
      </c>
      <c r="AO152">
        <v>0.46362029999999999</v>
      </c>
      <c r="AP152">
        <v>1.6180999999999999E-3</v>
      </c>
      <c r="AQ152">
        <v>2.496E-4</v>
      </c>
    </row>
    <row r="153" spans="17:50" x14ac:dyDescent="0.35">
      <c r="AA153">
        <f t="shared" si="27"/>
        <v>37</v>
      </c>
      <c r="AB153">
        <v>152</v>
      </c>
      <c r="AC153">
        <v>4.7659999999999998E-4</v>
      </c>
      <c r="AD153">
        <v>1.9009999999999999E-3</v>
      </c>
      <c r="AE153">
        <v>6.8000000000000001E-6</v>
      </c>
      <c r="AF153">
        <v>5.4900000000000001E-4</v>
      </c>
      <c r="AG153">
        <v>9.2330200000000001E-2</v>
      </c>
      <c r="AH153">
        <v>6.3827099999999998E-2</v>
      </c>
      <c r="AI153">
        <v>0</v>
      </c>
      <c r="AJ153">
        <v>1.5809999999999999E-4</v>
      </c>
      <c r="AK153">
        <v>2.6380000000000002E-4</v>
      </c>
      <c r="AL153">
        <v>3.4832000000000001E-3</v>
      </c>
      <c r="AM153">
        <v>3.4821000000000001E-3</v>
      </c>
      <c r="AN153">
        <v>1.2870003000000001</v>
      </c>
      <c r="AO153">
        <v>0.46395409999999998</v>
      </c>
      <c r="AP153">
        <v>1.542E-3</v>
      </c>
      <c r="AQ153">
        <v>2.4269999999999999E-4</v>
      </c>
    </row>
    <row r="154" spans="17:50" x14ac:dyDescent="0.35">
      <c r="AA154">
        <f t="shared" si="27"/>
        <v>38</v>
      </c>
      <c r="AB154">
        <v>153</v>
      </c>
      <c r="AC154">
        <v>4.6979999999999998E-4</v>
      </c>
      <c r="AD154">
        <v>1.8753999999999999E-3</v>
      </c>
      <c r="AE154">
        <v>6.7000000000000002E-6</v>
      </c>
      <c r="AF154">
        <v>5.4120000000000004E-4</v>
      </c>
      <c r="AG154">
        <v>9.1131699999999996E-2</v>
      </c>
      <c r="AH154">
        <v>6.3542100000000004E-2</v>
      </c>
      <c r="AI154">
        <v>0</v>
      </c>
      <c r="AJ154">
        <v>1.561E-4</v>
      </c>
      <c r="AK154">
        <v>2.6049999999999999E-4</v>
      </c>
      <c r="AL154">
        <v>3.4662E-3</v>
      </c>
      <c r="AM154">
        <v>3.4651E-3</v>
      </c>
      <c r="AN154">
        <v>1.2875878999999999</v>
      </c>
      <c r="AO154">
        <v>0.46428009999999997</v>
      </c>
      <c r="AP154">
        <v>1.4693E-3</v>
      </c>
      <c r="AQ154">
        <v>2.3589999999999999E-4</v>
      </c>
    </row>
    <row r="155" spans="17:50" x14ac:dyDescent="0.35">
      <c r="AA155">
        <f t="shared" si="27"/>
        <v>38</v>
      </c>
      <c r="AB155">
        <v>154</v>
      </c>
      <c r="AC155">
        <v>4.6309999999999998E-4</v>
      </c>
      <c r="AD155">
        <v>1.8500000000000001E-3</v>
      </c>
      <c r="AE155">
        <v>6.6000000000000003E-6</v>
      </c>
      <c r="AF155">
        <v>5.3350000000000001E-4</v>
      </c>
      <c r="AG155">
        <v>8.9945399999999995E-2</v>
      </c>
      <c r="AH155">
        <v>6.3241000000000006E-2</v>
      </c>
      <c r="AI155">
        <v>0</v>
      </c>
      <c r="AJ155">
        <v>1.54E-4</v>
      </c>
      <c r="AK155">
        <v>2.5720000000000002E-4</v>
      </c>
      <c r="AL155">
        <v>3.4485000000000002E-3</v>
      </c>
      <c r="AM155">
        <v>3.4475E-3</v>
      </c>
      <c r="AN155">
        <v>1.2881583000000001</v>
      </c>
      <c r="AO155">
        <v>0.46459840000000002</v>
      </c>
      <c r="AP155">
        <v>1.3997E-3</v>
      </c>
      <c r="AQ155">
        <v>2.2929999999999999E-4</v>
      </c>
    </row>
    <row r="156" spans="17:50" x14ac:dyDescent="0.35">
      <c r="AA156">
        <f t="shared" si="27"/>
        <v>38</v>
      </c>
      <c r="AB156">
        <v>155</v>
      </c>
      <c r="AC156">
        <v>4.5649999999999998E-4</v>
      </c>
      <c r="AD156">
        <v>1.825E-3</v>
      </c>
      <c r="AE156">
        <v>6.4999999999999996E-6</v>
      </c>
      <c r="AF156">
        <v>5.2590000000000004E-4</v>
      </c>
      <c r="AG156">
        <v>8.8771500000000003E-2</v>
      </c>
      <c r="AH156">
        <v>6.2924300000000002E-2</v>
      </c>
      <c r="AI156">
        <v>0</v>
      </c>
      <c r="AJ156">
        <v>1.5200000000000001E-4</v>
      </c>
      <c r="AK156">
        <v>2.5399999999999999E-4</v>
      </c>
      <c r="AL156">
        <v>3.4302999999999998E-3</v>
      </c>
      <c r="AM156">
        <v>3.4291999999999999E-3</v>
      </c>
      <c r="AN156">
        <v>1.2887120999999999</v>
      </c>
      <c r="AO156">
        <v>0.46490900000000002</v>
      </c>
      <c r="AP156">
        <v>1.3331E-3</v>
      </c>
      <c r="AQ156">
        <v>2.229E-4</v>
      </c>
    </row>
    <row r="157" spans="17:50" x14ac:dyDescent="0.35">
      <c r="AA157">
        <f t="shared" si="27"/>
        <v>38</v>
      </c>
      <c r="AB157">
        <v>156</v>
      </c>
      <c r="AC157">
        <v>4.5009999999999999E-4</v>
      </c>
      <c r="AD157">
        <v>1.8002999999999999E-3</v>
      </c>
      <c r="AE157">
        <v>6.3999999999999997E-6</v>
      </c>
      <c r="AF157">
        <v>5.1849999999999997E-4</v>
      </c>
      <c r="AG157">
        <v>8.7609900000000004E-2</v>
      </c>
      <c r="AH157">
        <v>6.2592700000000001E-2</v>
      </c>
      <c r="AI157">
        <v>0</v>
      </c>
      <c r="AJ157">
        <v>1.5009999999999999E-4</v>
      </c>
      <c r="AK157">
        <v>2.5080000000000002E-4</v>
      </c>
      <c r="AL157">
        <v>3.4114000000000002E-3</v>
      </c>
      <c r="AM157">
        <v>3.4104000000000001E-3</v>
      </c>
      <c r="AN157">
        <v>1.2892494999999999</v>
      </c>
      <c r="AO157">
        <v>0.46521220000000002</v>
      </c>
      <c r="AP157">
        <v>1.2695E-3</v>
      </c>
      <c r="AQ157">
        <v>2.1670000000000001E-4</v>
      </c>
    </row>
    <row r="158" spans="17:50" x14ac:dyDescent="0.35">
      <c r="AA158">
        <f t="shared" si="27"/>
        <v>39</v>
      </c>
      <c r="AB158">
        <v>157</v>
      </c>
      <c r="AC158">
        <v>4.437E-4</v>
      </c>
      <c r="AD158">
        <v>1.7759E-3</v>
      </c>
      <c r="AE158">
        <v>6.2999999999999998E-6</v>
      </c>
      <c r="AF158">
        <v>5.1110000000000001E-4</v>
      </c>
      <c r="AG158">
        <v>8.6460700000000001E-2</v>
      </c>
      <c r="AH158">
        <v>6.2246999999999997E-2</v>
      </c>
      <c r="AI158">
        <v>0</v>
      </c>
      <c r="AJ158">
        <v>1.4809999999999999E-4</v>
      </c>
      <c r="AK158">
        <v>2.476E-4</v>
      </c>
      <c r="AL158">
        <v>3.3919000000000002E-3</v>
      </c>
      <c r="AM158">
        <v>3.3909000000000001E-3</v>
      </c>
      <c r="AN158">
        <v>1.289771</v>
      </c>
      <c r="AO158">
        <v>0.46550780000000003</v>
      </c>
      <c r="AP158">
        <v>1.2086E-3</v>
      </c>
      <c r="AQ158">
        <v>2.106E-4</v>
      </c>
    </row>
    <row r="159" spans="17:50" x14ac:dyDescent="0.35">
      <c r="AA159">
        <f t="shared" si="27"/>
        <v>39</v>
      </c>
      <c r="AB159">
        <v>158</v>
      </c>
      <c r="AC159">
        <v>4.3740000000000001E-4</v>
      </c>
      <c r="AD159">
        <v>1.7516999999999999E-3</v>
      </c>
      <c r="AE159">
        <v>6.1999999999999999E-6</v>
      </c>
      <c r="AF159">
        <v>5.0379999999999999E-4</v>
      </c>
      <c r="AG159">
        <v>8.5323599999999999E-2</v>
      </c>
      <c r="AH159">
        <v>6.18878E-2</v>
      </c>
      <c r="AI159">
        <v>0</v>
      </c>
      <c r="AJ159">
        <v>1.462E-4</v>
      </c>
      <c r="AK159">
        <v>2.4449999999999998E-4</v>
      </c>
      <c r="AL159">
        <v>3.3717999999999999E-3</v>
      </c>
      <c r="AM159">
        <v>3.3709E-3</v>
      </c>
      <c r="AN159">
        <v>1.2902768</v>
      </c>
      <c r="AO159">
        <v>0.46579619999999999</v>
      </c>
      <c r="AP159">
        <v>1.1505E-3</v>
      </c>
      <c r="AQ159">
        <v>2.0460000000000001E-4</v>
      </c>
    </row>
    <row r="160" spans="17:50" x14ac:dyDescent="0.35">
      <c r="AA160">
        <f t="shared" si="27"/>
        <v>39</v>
      </c>
      <c r="AB160">
        <v>159</v>
      </c>
      <c r="AC160">
        <v>4.3110000000000002E-4</v>
      </c>
      <c r="AD160">
        <v>1.7279000000000001E-3</v>
      </c>
      <c r="AE160">
        <v>6.1E-6</v>
      </c>
      <c r="AF160">
        <v>4.9669999999999998E-4</v>
      </c>
      <c r="AG160">
        <v>8.4198899999999993E-2</v>
      </c>
      <c r="AH160">
        <v>6.15157E-2</v>
      </c>
      <c r="AI160">
        <v>0</v>
      </c>
      <c r="AJ160">
        <v>1.4430000000000001E-4</v>
      </c>
      <c r="AK160">
        <v>2.4140000000000001E-4</v>
      </c>
      <c r="AL160">
        <v>3.3513000000000002E-3</v>
      </c>
      <c r="AM160">
        <v>3.3503999999999999E-3</v>
      </c>
      <c r="AN160">
        <v>1.2907673</v>
      </c>
      <c r="AO160">
        <v>0.46607730000000003</v>
      </c>
      <c r="AP160">
        <v>1.0949E-3</v>
      </c>
      <c r="AQ160">
        <v>1.9890000000000001E-4</v>
      </c>
    </row>
    <row r="161" spans="27:43" x14ac:dyDescent="0.35">
      <c r="AA161">
        <f t="shared" si="27"/>
        <v>39</v>
      </c>
      <c r="AB161">
        <v>160</v>
      </c>
      <c r="AC161">
        <v>4.2499999999999998E-4</v>
      </c>
      <c r="AD161">
        <v>1.7043E-3</v>
      </c>
      <c r="AE161">
        <v>6.0000000000000002E-6</v>
      </c>
      <c r="AF161">
        <v>4.8959999999999997E-4</v>
      </c>
      <c r="AG161">
        <v>8.3086300000000002E-2</v>
      </c>
      <c r="AH161">
        <v>6.11313E-2</v>
      </c>
      <c r="AI161">
        <v>0</v>
      </c>
      <c r="AJ161">
        <v>1.4239999999999999E-4</v>
      </c>
      <c r="AK161">
        <v>2.3829999999999999E-4</v>
      </c>
      <c r="AL161">
        <v>3.3302000000000002E-3</v>
      </c>
      <c r="AM161">
        <v>3.3292999999999999E-3</v>
      </c>
      <c r="AN161">
        <v>1.2912429999999999</v>
      </c>
      <c r="AO161">
        <v>0.46635130000000002</v>
      </c>
      <c r="AP161">
        <v>1.0418000000000001E-3</v>
      </c>
      <c r="AQ161">
        <v>1.9330000000000001E-4</v>
      </c>
    </row>
    <row r="162" spans="27:43" x14ac:dyDescent="0.35">
      <c r="AA162">
        <f t="shared" si="27"/>
        <v>40</v>
      </c>
      <c r="AB162">
        <v>161</v>
      </c>
      <c r="AC162">
        <v>4.1899999999999999E-4</v>
      </c>
      <c r="AD162">
        <v>1.6811E-3</v>
      </c>
      <c r="AE162">
        <v>6.0000000000000002E-6</v>
      </c>
      <c r="AF162">
        <v>4.8270000000000002E-4</v>
      </c>
      <c r="AG162">
        <v>8.1986000000000003E-2</v>
      </c>
      <c r="AH162">
        <v>6.0735299999999999E-2</v>
      </c>
      <c r="AI162">
        <v>0</v>
      </c>
      <c r="AJ162">
        <v>1.405E-4</v>
      </c>
      <c r="AK162">
        <v>2.352E-4</v>
      </c>
      <c r="AL162">
        <v>3.3086000000000001E-3</v>
      </c>
      <c r="AM162">
        <v>3.3076999999999998E-3</v>
      </c>
      <c r="AN162">
        <v>1.291704</v>
      </c>
      <c r="AO162">
        <v>0.46661829999999999</v>
      </c>
      <c r="AP162">
        <v>9.9109999999999997E-4</v>
      </c>
      <c r="AQ162">
        <v>1.8780000000000001E-4</v>
      </c>
    </row>
    <row r="163" spans="27:43" x14ac:dyDescent="0.35">
      <c r="AA163">
        <f t="shared" si="27"/>
        <v>40</v>
      </c>
      <c r="AB163">
        <v>162</v>
      </c>
      <c r="AC163">
        <v>4.1300000000000001E-4</v>
      </c>
      <c r="AD163">
        <v>1.6581E-3</v>
      </c>
      <c r="AE163">
        <v>5.9000000000000003E-6</v>
      </c>
      <c r="AF163">
        <v>4.7580000000000002E-4</v>
      </c>
      <c r="AG163">
        <v>8.0897800000000006E-2</v>
      </c>
      <c r="AH163">
        <v>6.0328300000000001E-2</v>
      </c>
      <c r="AI163">
        <v>0</v>
      </c>
      <c r="AJ163">
        <v>1.3860000000000001E-4</v>
      </c>
      <c r="AK163">
        <v>2.3220000000000001E-4</v>
      </c>
      <c r="AL163">
        <v>3.2864999999999999E-3</v>
      </c>
      <c r="AM163">
        <v>3.2856999999999999E-3</v>
      </c>
      <c r="AN163">
        <v>1.2921509</v>
      </c>
      <c r="AO163">
        <v>0.46687840000000003</v>
      </c>
      <c r="AP163">
        <v>9.4269999999999998E-4</v>
      </c>
      <c r="AQ163">
        <v>1.8249999999999999E-4</v>
      </c>
    </row>
    <row r="164" spans="27:43" x14ac:dyDescent="0.35">
      <c r="AA164">
        <f t="shared" si="27"/>
        <v>40</v>
      </c>
      <c r="AB164">
        <v>163</v>
      </c>
      <c r="AC164">
        <v>4.0719999999999998E-4</v>
      </c>
      <c r="AD164">
        <v>1.6354E-3</v>
      </c>
      <c r="AE164">
        <v>5.8000000000000004E-6</v>
      </c>
      <c r="AF164">
        <v>4.6900000000000002E-4</v>
      </c>
      <c r="AG164">
        <v>7.9821799999999998E-2</v>
      </c>
      <c r="AH164">
        <v>5.9910900000000003E-2</v>
      </c>
      <c r="AI164">
        <v>0</v>
      </c>
      <c r="AJ164">
        <v>1.3679999999999999E-4</v>
      </c>
      <c r="AK164">
        <v>2.2919999999999999E-4</v>
      </c>
      <c r="AL164">
        <v>3.264E-3</v>
      </c>
      <c r="AM164">
        <v>3.2632E-3</v>
      </c>
      <c r="AN164">
        <v>1.2925838000000001</v>
      </c>
      <c r="AO164">
        <v>0.46713179999999999</v>
      </c>
      <c r="AP164">
        <v>8.9650000000000005E-4</v>
      </c>
      <c r="AQ164">
        <v>1.774E-4</v>
      </c>
    </row>
    <row r="165" spans="27:43" x14ac:dyDescent="0.35">
      <c r="AA165">
        <f t="shared" si="27"/>
        <v>40</v>
      </c>
      <c r="AB165">
        <v>164</v>
      </c>
      <c r="AC165">
        <v>4.014E-4</v>
      </c>
      <c r="AD165">
        <v>1.6130999999999999E-3</v>
      </c>
      <c r="AE165">
        <v>5.6999999999999996E-6</v>
      </c>
      <c r="AF165">
        <v>4.6240000000000002E-4</v>
      </c>
      <c r="AG165">
        <v>7.8757800000000003E-2</v>
      </c>
      <c r="AH165">
        <v>5.94837E-2</v>
      </c>
      <c r="AI165">
        <v>0</v>
      </c>
      <c r="AJ165">
        <v>1.35E-4</v>
      </c>
      <c r="AK165">
        <v>2.263E-4</v>
      </c>
      <c r="AL165">
        <v>3.2410999999999998E-3</v>
      </c>
      <c r="AM165">
        <v>3.2403000000000002E-3</v>
      </c>
      <c r="AN165">
        <v>1.2930032</v>
      </c>
      <c r="AO165">
        <v>0.46737840000000003</v>
      </c>
      <c r="AP165">
        <v>8.5240000000000001E-4</v>
      </c>
      <c r="AQ165">
        <v>1.7239999999999999E-4</v>
      </c>
    </row>
    <row r="166" spans="27:43" x14ac:dyDescent="0.35">
      <c r="AA166">
        <f t="shared" si="27"/>
        <v>41</v>
      </c>
      <c r="AB166">
        <v>165</v>
      </c>
      <c r="AC166">
        <v>3.9570000000000002E-4</v>
      </c>
      <c r="AD166">
        <v>1.5908999999999999E-3</v>
      </c>
      <c r="AE166">
        <v>5.5999999999999997E-6</v>
      </c>
      <c r="AF166">
        <v>4.5580000000000002E-4</v>
      </c>
      <c r="AG166">
        <v>7.7705800000000005E-2</v>
      </c>
      <c r="AH166">
        <v>5.9047099999999998E-2</v>
      </c>
      <c r="AI166">
        <v>0</v>
      </c>
      <c r="AJ166">
        <v>1.3320000000000001E-4</v>
      </c>
      <c r="AK166">
        <v>2.2330000000000001E-4</v>
      </c>
      <c r="AL166">
        <v>3.2177E-3</v>
      </c>
      <c r="AM166">
        <v>3.2169E-3</v>
      </c>
      <c r="AN166">
        <v>1.2934094</v>
      </c>
      <c r="AO166">
        <v>0.46761849999999999</v>
      </c>
      <c r="AP166">
        <v>8.1030000000000002E-4</v>
      </c>
      <c r="AQ166">
        <v>1.6750000000000001E-4</v>
      </c>
    </row>
    <row r="167" spans="27:43" x14ac:dyDescent="0.35">
      <c r="AA167">
        <f t="shared" si="27"/>
        <v>41</v>
      </c>
      <c r="AB167">
        <v>166</v>
      </c>
      <c r="AC167">
        <v>3.901E-4</v>
      </c>
      <c r="AD167">
        <v>1.5690999999999999E-3</v>
      </c>
      <c r="AE167">
        <v>5.4999999999999999E-6</v>
      </c>
      <c r="AF167">
        <v>4.4930000000000002E-4</v>
      </c>
      <c r="AG167">
        <v>7.6665800000000006E-2</v>
      </c>
      <c r="AH167">
        <v>5.8601899999999998E-2</v>
      </c>
      <c r="AI167">
        <v>0</v>
      </c>
      <c r="AJ167">
        <v>1.314E-4</v>
      </c>
      <c r="AK167">
        <v>2.2039999999999999E-4</v>
      </c>
      <c r="AL167">
        <v>3.1939E-3</v>
      </c>
      <c r="AM167">
        <v>3.1932000000000002E-3</v>
      </c>
      <c r="AN167">
        <v>1.2938026</v>
      </c>
      <c r="AO167">
        <v>0.46785209999999999</v>
      </c>
      <c r="AP167">
        <v>7.7019999999999996E-4</v>
      </c>
      <c r="AQ167">
        <v>1.628E-4</v>
      </c>
    </row>
    <row r="168" spans="27:43" x14ac:dyDescent="0.35">
      <c r="AA168">
        <f t="shared" si="27"/>
        <v>41</v>
      </c>
      <c r="AB168">
        <v>167</v>
      </c>
      <c r="AC168">
        <v>3.8450000000000002E-4</v>
      </c>
      <c r="AD168">
        <v>1.5475E-3</v>
      </c>
      <c r="AE168">
        <v>5.4999999999999999E-6</v>
      </c>
      <c r="AF168">
        <v>4.4289999999999998E-4</v>
      </c>
      <c r="AG168">
        <v>7.5637800000000005E-2</v>
      </c>
      <c r="AH168">
        <v>5.8148600000000002E-2</v>
      </c>
      <c r="AI168">
        <v>0</v>
      </c>
      <c r="AJ168">
        <v>1.2970000000000001E-4</v>
      </c>
      <c r="AK168">
        <v>2.176E-4</v>
      </c>
      <c r="AL168">
        <v>3.1698E-3</v>
      </c>
      <c r="AM168">
        <v>3.1691000000000002E-3</v>
      </c>
      <c r="AN168">
        <v>1.2941833</v>
      </c>
      <c r="AO168">
        <v>0.46807939999999998</v>
      </c>
      <c r="AP168">
        <v>7.3189999999999996E-4</v>
      </c>
      <c r="AQ168">
        <v>1.582E-4</v>
      </c>
    </row>
    <row r="169" spans="27:43" x14ac:dyDescent="0.35">
      <c r="AA169">
        <f t="shared" si="27"/>
        <v>41</v>
      </c>
      <c r="AB169">
        <v>168</v>
      </c>
      <c r="AC169">
        <v>3.79E-4</v>
      </c>
      <c r="AD169">
        <v>1.5263E-3</v>
      </c>
      <c r="AE169">
        <v>5.4E-6</v>
      </c>
      <c r="AF169">
        <v>4.3659999999999999E-4</v>
      </c>
      <c r="AG169">
        <v>7.4621599999999996E-2</v>
      </c>
      <c r="AH169">
        <v>5.7687599999999999E-2</v>
      </c>
      <c r="AI169">
        <v>0</v>
      </c>
      <c r="AJ169">
        <v>1.2789999999999999E-4</v>
      </c>
      <c r="AK169">
        <v>2.1469999999999999E-4</v>
      </c>
      <c r="AL169">
        <v>3.1454E-3</v>
      </c>
      <c r="AM169">
        <v>3.1446999999999998E-3</v>
      </c>
      <c r="AN169">
        <v>1.2945518</v>
      </c>
      <c r="AO169">
        <v>0.46830050000000001</v>
      </c>
      <c r="AP169">
        <v>6.9530000000000004E-4</v>
      </c>
      <c r="AQ169">
        <v>1.537E-4</v>
      </c>
    </row>
    <row r="170" spans="27:43" x14ac:dyDescent="0.35">
      <c r="AA170">
        <f t="shared" si="27"/>
        <v>42</v>
      </c>
      <c r="AB170">
        <v>169</v>
      </c>
      <c r="AC170">
        <v>3.7369999999999998E-4</v>
      </c>
      <c r="AD170">
        <v>1.5051999999999999E-3</v>
      </c>
      <c r="AE170">
        <v>5.3000000000000001E-6</v>
      </c>
      <c r="AF170">
        <v>4.304E-4</v>
      </c>
      <c r="AG170">
        <v>7.3617199999999994E-2</v>
      </c>
      <c r="AH170">
        <v>5.7219399999999997E-2</v>
      </c>
      <c r="AI170">
        <v>0</v>
      </c>
      <c r="AJ170">
        <v>1.262E-4</v>
      </c>
      <c r="AK170">
        <v>2.119E-4</v>
      </c>
      <c r="AL170">
        <v>3.1205999999999998E-3</v>
      </c>
      <c r="AM170">
        <v>3.1199000000000001E-3</v>
      </c>
      <c r="AN170">
        <v>1.2949082999999999</v>
      </c>
      <c r="AO170">
        <v>0.46851540000000003</v>
      </c>
      <c r="AP170">
        <v>6.6049999999999995E-4</v>
      </c>
      <c r="AQ170">
        <v>1.494E-4</v>
      </c>
    </row>
    <row r="171" spans="27:43" x14ac:dyDescent="0.35">
      <c r="AA171">
        <f t="shared" si="27"/>
        <v>42</v>
      </c>
      <c r="AB171">
        <v>170</v>
      </c>
      <c r="AC171">
        <v>3.6840000000000001E-4</v>
      </c>
      <c r="AD171">
        <v>1.4844999999999999E-3</v>
      </c>
      <c r="AE171">
        <v>5.2000000000000002E-6</v>
      </c>
      <c r="AF171">
        <v>4.2430000000000001E-4</v>
      </c>
      <c r="AG171">
        <v>7.2624499999999995E-2</v>
      </c>
      <c r="AH171">
        <v>5.6744700000000002E-2</v>
      </c>
      <c r="AI171">
        <v>0</v>
      </c>
      <c r="AJ171">
        <v>1.2449999999999999E-4</v>
      </c>
      <c r="AK171">
        <v>2.0909999999999999E-4</v>
      </c>
      <c r="AL171">
        <v>3.0955000000000002E-3</v>
      </c>
      <c r="AM171">
        <v>3.0948E-3</v>
      </c>
      <c r="AN171">
        <v>1.2952532000000001</v>
      </c>
      <c r="AO171">
        <v>0.46872439999999999</v>
      </c>
      <c r="AP171">
        <v>6.2730000000000001E-4</v>
      </c>
      <c r="AQ171">
        <v>1.4520000000000001E-4</v>
      </c>
    </row>
    <row r="172" spans="27:43" x14ac:dyDescent="0.35">
      <c r="AA172">
        <f t="shared" si="27"/>
        <v>42</v>
      </c>
      <c r="AB172">
        <v>171</v>
      </c>
      <c r="AC172">
        <v>3.6309999999999999E-4</v>
      </c>
      <c r="AD172">
        <v>1.464E-3</v>
      </c>
      <c r="AE172">
        <v>5.2000000000000002E-6</v>
      </c>
      <c r="AF172">
        <v>4.1829999999999998E-4</v>
      </c>
      <c r="AG172">
        <v>7.1643600000000002E-2</v>
      </c>
      <c r="AH172">
        <v>5.6263899999999999E-2</v>
      </c>
      <c r="AI172">
        <v>0</v>
      </c>
      <c r="AJ172">
        <v>1.228E-4</v>
      </c>
      <c r="AK172">
        <v>2.064E-4</v>
      </c>
      <c r="AL172">
        <v>3.0701000000000001E-3</v>
      </c>
      <c r="AM172">
        <v>3.0693999999999999E-3</v>
      </c>
      <c r="AN172">
        <v>1.2955867000000001</v>
      </c>
      <c r="AO172">
        <v>0.46892739999999999</v>
      </c>
      <c r="AP172">
        <v>5.9570000000000001E-4</v>
      </c>
      <c r="AQ172">
        <v>1.4109999999999999E-4</v>
      </c>
    </row>
    <row r="173" spans="27:43" x14ac:dyDescent="0.35">
      <c r="AA173">
        <f t="shared" si="27"/>
        <v>42</v>
      </c>
      <c r="AB173">
        <v>172</v>
      </c>
      <c r="AC173">
        <v>3.5799999999999997E-4</v>
      </c>
      <c r="AD173">
        <v>1.4438000000000001E-3</v>
      </c>
      <c r="AE173">
        <v>5.1000000000000003E-6</v>
      </c>
      <c r="AF173">
        <v>4.1229999999999999E-4</v>
      </c>
      <c r="AG173">
        <v>7.0674200000000006E-2</v>
      </c>
      <c r="AH173">
        <v>5.5777399999999998E-2</v>
      </c>
      <c r="AI173">
        <v>0</v>
      </c>
      <c r="AJ173">
        <v>1.2120000000000001E-4</v>
      </c>
      <c r="AK173">
        <v>2.0359999999999999E-4</v>
      </c>
      <c r="AL173">
        <v>3.0444000000000001E-3</v>
      </c>
      <c r="AM173">
        <v>3.0438000000000002E-3</v>
      </c>
      <c r="AN173">
        <v>1.2959092999999999</v>
      </c>
      <c r="AO173">
        <v>0.46912470000000001</v>
      </c>
      <c r="AP173">
        <v>5.6550000000000003E-4</v>
      </c>
      <c r="AQ173">
        <v>1.371E-4</v>
      </c>
    </row>
    <row r="174" spans="27:43" x14ac:dyDescent="0.35">
      <c r="AA174">
        <f t="shared" si="27"/>
        <v>43</v>
      </c>
      <c r="AB174">
        <v>173</v>
      </c>
      <c r="AC174">
        <v>3.5290000000000001E-4</v>
      </c>
      <c r="AD174">
        <v>1.4238E-3</v>
      </c>
      <c r="AE174">
        <v>5.0000000000000004E-6</v>
      </c>
      <c r="AF174">
        <v>4.0650000000000001E-4</v>
      </c>
      <c r="AG174">
        <v>6.9716399999999998E-2</v>
      </c>
      <c r="AH174">
        <v>5.5285800000000003E-2</v>
      </c>
      <c r="AI174">
        <v>0</v>
      </c>
      <c r="AJ174">
        <v>1.195E-4</v>
      </c>
      <c r="AK174">
        <v>2.009E-4</v>
      </c>
      <c r="AL174">
        <v>3.0184999999999999E-3</v>
      </c>
      <c r="AM174">
        <v>3.0179E-3</v>
      </c>
      <c r="AN174">
        <v>1.2962210999999999</v>
      </c>
      <c r="AO174">
        <v>0.46931640000000002</v>
      </c>
      <c r="AP174">
        <v>5.3680000000000004E-4</v>
      </c>
      <c r="AQ174">
        <v>1.3329999999999999E-4</v>
      </c>
    </row>
    <row r="175" spans="27:43" x14ac:dyDescent="0.35">
      <c r="AA175">
        <f t="shared" si="27"/>
        <v>43</v>
      </c>
      <c r="AB175">
        <v>174</v>
      </c>
      <c r="AC175">
        <v>3.479E-4</v>
      </c>
      <c r="AD175">
        <v>1.4040999999999999E-3</v>
      </c>
      <c r="AE175">
        <v>4.8999999999999997E-6</v>
      </c>
      <c r="AF175">
        <v>4.0069999999999998E-4</v>
      </c>
      <c r="AG175">
        <v>6.8770100000000001E-2</v>
      </c>
      <c r="AH175">
        <v>5.4789400000000002E-2</v>
      </c>
      <c r="AI175">
        <v>0</v>
      </c>
      <c r="AJ175">
        <v>1.1790000000000001E-4</v>
      </c>
      <c r="AK175">
        <v>1.983E-4</v>
      </c>
      <c r="AL175">
        <v>2.9922999999999998E-3</v>
      </c>
      <c r="AM175">
        <v>2.9916999999999999E-3</v>
      </c>
      <c r="AN175">
        <v>1.2965224</v>
      </c>
      <c r="AO175">
        <v>0.46950249999999999</v>
      </c>
      <c r="AP175">
        <v>5.0949999999999997E-4</v>
      </c>
      <c r="AQ175">
        <v>1.2960000000000001E-4</v>
      </c>
    </row>
    <row r="176" spans="27:43" x14ac:dyDescent="0.35">
      <c r="AA176">
        <f t="shared" si="27"/>
        <v>43</v>
      </c>
      <c r="AB176">
        <v>175</v>
      </c>
      <c r="AC176">
        <v>3.4289999999999999E-4</v>
      </c>
      <c r="AD176">
        <v>1.3847E-3</v>
      </c>
      <c r="AE176">
        <v>4.8999999999999997E-6</v>
      </c>
      <c r="AF176">
        <v>3.9500000000000001E-4</v>
      </c>
      <c r="AG176">
        <v>6.7835199999999998E-2</v>
      </c>
      <c r="AH176">
        <v>5.4288799999999998E-2</v>
      </c>
      <c r="AI176">
        <v>0</v>
      </c>
      <c r="AJ176">
        <v>1.1629999999999999E-4</v>
      </c>
      <c r="AK176">
        <v>1.9560000000000001E-4</v>
      </c>
      <c r="AL176">
        <v>2.9659999999999999E-3</v>
      </c>
      <c r="AM176">
        <v>2.9654E-3</v>
      </c>
      <c r="AN176">
        <v>1.2968137</v>
      </c>
      <c r="AO176">
        <v>0.46968310000000002</v>
      </c>
      <c r="AP176">
        <v>4.8339999999999999E-4</v>
      </c>
      <c r="AQ176">
        <v>1.26E-4</v>
      </c>
    </row>
    <row r="177" spans="27:43" x14ac:dyDescent="0.35">
      <c r="AA177">
        <f t="shared" si="27"/>
        <v>43</v>
      </c>
      <c r="AB177">
        <v>176</v>
      </c>
      <c r="AC177">
        <v>3.3799999999999998E-4</v>
      </c>
      <c r="AD177">
        <v>1.3655E-3</v>
      </c>
      <c r="AE177">
        <v>4.7999999999999998E-6</v>
      </c>
      <c r="AF177">
        <v>3.8939999999999998E-4</v>
      </c>
      <c r="AG177">
        <v>6.6911600000000002E-2</v>
      </c>
      <c r="AH177">
        <v>5.37843E-2</v>
      </c>
      <c r="AI177">
        <v>0</v>
      </c>
      <c r="AJ177">
        <v>1.147E-4</v>
      </c>
      <c r="AK177">
        <v>1.93E-4</v>
      </c>
      <c r="AL177">
        <v>2.9394E-3</v>
      </c>
      <c r="AM177">
        <v>2.9388000000000001E-3</v>
      </c>
      <c r="AN177">
        <v>1.2970950999999999</v>
      </c>
      <c r="AO177">
        <v>0.46985850000000001</v>
      </c>
      <c r="AP177">
        <v>4.5859999999999998E-4</v>
      </c>
      <c r="AQ177">
        <v>1.225E-4</v>
      </c>
    </row>
    <row r="178" spans="27:43" x14ac:dyDescent="0.35">
      <c r="AA178">
        <f t="shared" si="27"/>
        <v>44</v>
      </c>
      <c r="AB178">
        <v>177</v>
      </c>
      <c r="AC178">
        <v>3.3320000000000002E-4</v>
      </c>
      <c r="AD178">
        <v>1.3466000000000001E-3</v>
      </c>
      <c r="AE178">
        <v>4.6999999999999999E-6</v>
      </c>
      <c r="AF178">
        <v>3.838E-4</v>
      </c>
      <c r="AG178">
        <v>6.5999199999999994E-2</v>
      </c>
      <c r="AH178">
        <v>5.3276299999999999E-2</v>
      </c>
      <c r="AI178">
        <v>0</v>
      </c>
      <c r="AJ178">
        <v>1.132E-4</v>
      </c>
      <c r="AK178">
        <v>1.905E-4</v>
      </c>
      <c r="AL178">
        <v>2.9126999999999998E-3</v>
      </c>
      <c r="AM178">
        <v>2.9120999999999999E-3</v>
      </c>
      <c r="AN178">
        <v>1.2973668</v>
      </c>
      <c r="AO178">
        <v>0.47002860000000002</v>
      </c>
      <c r="AP178">
        <v>4.35E-4</v>
      </c>
      <c r="AQ178">
        <v>1.1909999999999999E-4</v>
      </c>
    </row>
    <row r="179" spans="27:43" x14ac:dyDescent="0.35">
      <c r="AA179">
        <f t="shared" si="27"/>
        <v>44</v>
      </c>
      <c r="AB179">
        <v>178</v>
      </c>
      <c r="AC179">
        <v>3.2850000000000002E-4</v>
      </c>
      <c r="AD179">
        <v>1.3278999999999999E-3</v>
      </c>
      <c r="AE179">
        <v>4.6999999999999999E-6</v>
      </c>
      <c r="AF179">
        <v>3.7839999999999998E-4</v>
      </c>
      <c r="AG179">
        <v>6.5098000000000003E-2</v>
      </c>
      <c r="AH179">
        <v>5.2765300000000001E-2</v>
      </c>
      <c r="AI179">
        <v>0</v>
      </c>
      <c r="AJ179">
        <v>1.116E-4</v>
      </c>
      <c r="AK179">
        <v>1.8789999999999999E-4</v>
      </c>
      <c r="AL179">
        <v>2.8858E-3</v>
      </c>
      <c r="AM179">
        <v>2.8852000000000001E-3</v>
      </c>
      <c r="AN179">
        <v>1.2976293000000001</v>
      </c>
      <c r="AO179">
        <v>0.47019369999999999</v>
      </c>
      <c r="AP179">
        <v>4.126E-4</v>
      </c>
      <c r="AQ179">
        <v>1.158E-4</v>
      </c>
    </row>
    <row r="180" spans="27:43" x14ac:dyDescent="0.35">
      <c r="AA180">
        <f t="shared" si="27"/>
        <v>44</v>
      </c>
      <c r="AB180">
        <v>179</v>
      </c>
      <c r="AC180">
        <v>3.2380000000000001E-4</v>
      </c>
      <c r="AD180">
        <v>1.3094000000000001E-3</v>
      </c>
      <c r="AE180">
        <v>4.6E-6</v>
      </c>
      <c r="AF180">
        <v>3.7300000000000001E-4</v>
      </c>
      <c r="AG180">
        <v>6.4207899999999998E-2</v>
      </c>
      <c r="AH180">
        <v>5.2251699999999998E-2</v>
      </c>
      <c r="AI180">
        <v>0</v>
      </c>
      <c r="AJ180">
        <v>1.1010000000000001E-4</v>
      </c>
      <c r="AK180">
        <v>1.8540000000000001E-4</v>
      </c>
      <c r="AL180">
        <v>2.8587999999999999E-3</v>
      </c>
      <c r="AM180">
        <v>2.8582E-3</v>
      </c>
      <c r="AN180">
        <v>1.2978826999999999</v>
      </c>
      <c r="AO180">
        <v>0.47035379999999999</v>
      </c>
      <c r="AP180">
        <v>3.9120000000000002E-4</v>
      </c>
      <c r="AQ180">
        <v>1.126E-4</v>
      </c>
    </row>
    <row r="181" spans="27:43" x14ac:dyDescent="0.35">
      <c r="AA181">
        <f t="shared" si="27"/>
        <v>44</v>
      </c>
      <c r="AB181">
        <v>180</v>
      </c>
      <c r="AC181">
        <v>3.1920000000000001E-4</v>
      </c>
      <c r="AD181">
        <v>1.2911999999999999E-3</v>
      </c>
      <c r="AE181">
        <v>4.5000000000000001E-6</v>
      </c>
      <c r="AF181">
        <v>3.6769999999999999E-4</v>
      </c>
      <c r="AG181">
        <v>6.3328700000000002E-2</v>
      </c>
      <c r="AH181">
        <v>5.1735700000000003E-2</v>
      </c>
      <c r="AI181">
        <v>0</v>
      </c>
      <c r="AJ181">
        <v>1.086E-4</v>
      </c>
      <c r="AK181">
        <v>1.829E-4</v>
      </c>
      <c r="AL181">
        <v>2.8316000000000001E-3</v>
      </c>
      <c r="AM181">
        <v>2.8311E-3</v>
      </c>
      <c r="AN181">
        <v>1.2981273</v>
      </c>
      <c r="AO181">
        <v>0.47050900000000001</v>
      </c>
      <c r="AP181">
        <v>3.7090000000000002E-4</v>
      </c>
      <c r="AQ181">
        <v>1.0950000000000001E-4</v>
      </c>
    </row>
    <row r="182" spans="27:43" x14ac:dyDescent="0.35">
      <c r="AA182">
        <f t="shared" si="27"/>
        <v>45</v>
      </c>
      <c r="AB182">
        <v>181</v>
      </c>
      <c r="AC182">
        <v>3.1470000000000001E-4</v>
      </c>
      <c r="AD182">
        <v>1.2731999999999999E-3</v>
      </c>
      <c r="AE182">
        <v>4.5000000000000001E-6</v>
      </c>
      <c r="AF182">
        <v>3.6249999999999998E-4</v>
      </c>
      <c r="AG182">
        <v>6.2460500000000002E-2</v>
      </c>
      <c r="AH182">
        <v>5.1217800000000001E-2</v>
      </c>
      <c r="AI182">
        <v>0</v>
      </c>
      <c r="AJ182">
        <v>1.071E-4</v>
      </c>
      <c r="AK182">
        <v>1.8039999999999999E-4</v>
      </c>
      <c r="AL182">
        <v>2.8043E-3</v>
      </c>
      <c r="AM182">
        <v>2.8038E-3</v>
      </c>
      <c r="AN182">
        <v>1.2983633999999999</v>
      </c>
      <c r="AO182">
        <v>0.47065950000000001</v>
      </c>
      <c r="AP182">
        <v>3.5149999999999998E-4</v>
      </c>
      <c r="AQ182">
        <v>1.065E-4</v>
      </c>
    </row>
    <row r="183" spans="27:43" x14ac:dyDescent="0.35">
      <c r="AA183">
        <f t="shared" si="27"/>
        <v>45</v>
      </c>
      <c r="AB183">
        <v>182</v>
      </c>
      <c r="AC183">
        <v>3.102E-4</v>
      </c>
      <c r="AD183">
        <v>1.2555000000000001E-3</v>
      </c>
      <c r="AE183">
        <v>4.4000000000000002E-6</v>
      </c>
      <c r="AF183">
        <v>3.5730000000000001E-4</v>
      </c>
      <c r="AG183">
        <v>6.1603100000000001E-2</v>
      </c>
      <c r="AH183">
        <v>5.0698300000000002E-2</v>
      </c>
      <c r="AI183">
        <v>0</v>
      </c>
      <c r="AJ183">
        <v>1.0569999999999999E-4</v>
      </c>
      <c r="AK183">
        <v>1.7799999999999999E-4</v>
      </c>
      <c r="AL183">
        <v>2.7769000000000001E-3</v>
      </c>
      <c r="AM183">
        <v>2.7764E-3</v>
      </c>
      <c r="AN183">
        <v>1.2985911999999999</v>
      </c>
      <c r="AO183">
        <v>0.47080529999999998</v>
      </c>
      <c r="AP183">
        <v>3.3320000000000002E-4</v>
      </c>
      <c r="AQ183">
        <v>1.036E-4</v>
      </c>
    </row>
    <row r="184" spans="27:43" x14ac:dyDescent="0.35">
      <c r="AA184">
        <f t="shared" si="27"/>
        <v>45</v>
      </c>
      <c r="AB184">
        <v>183</v>
      </c>
      <c r="AC184">
        <v>3.0580000000000001E-4</v>
      </c>
      <c r="AD184">
        <v>1.238E-3</v>
      </c>
      <c r="AE184">
        <v>4.3000000000000003E-6</v>
      </c>
      <c r="AF184">
        <v>3.522E-4</v>
      </c>
      <c r="AG184">
        <v>6.0756400000000002E-2</v>
      </c>
      <c r="AH184">
        <v>5.01775E-2</v>
      </c>
      <c r="AI184">
        <v>0</v>
      </c>
      <c r="AJ184">
        <v>1.042E-4</v>
      </c>
      <c r="AK184">
        <v>1.7560000000000001E-4</v>
      </c>
      <c r="AL184">
        <v>2.7495000000000002E-3</v>
      </c>
      <c r="AM184">
        <v>2.7490000000000001E-3</v>
      </c>
      <c r="AN184">
        <v>1.2988109999999999</v>
      </c>
      <c r="AO184">
        <v>0.47094649999999999</v>
      </c>
      <c r="AP184">
        <v>3.1569999999999998E-4</v>
      </c>
      <c r="AQ184">
        <v>1.008E-4</v>
      </c>
    </row>
    <row r="185" spans="27:43" x14ac:dyDescent="0.35">
      <c r="AA185">
        <f t="shared" si="27"/>
        <v>45</v>
      </c>
      <c r="AB185">
        <v>184</v>
      </c>
      <c r="AC185">
        <v>3.0150000000000001E-4</v>
      </c>
      <c r="AD185">
        <v>1.2206999999999999E-3</v>
      </c>
      <c r="AE185">
        <v>4.3000000000000003E-6</v>
      </c>
      <c r="AF185">
        <v>3.4719999999999998E-4</v>
      </c>
      <c r="AG185">
        <v>5.9920399999999999E-2</v>
      </c>
      <c r="AH185">
        <v>4.9655900000000003E-2</v>
      </c>
      <c r="AI185">
        <v>0</v>
      </c>
      <c r="AJ185">
        <v>1.0280000000000001E-4</v>
      </c>
      <c r="AK185">
        <v>1.7320000000000001E-4</v>
      </c>
      <c r="AL185">
        <v>2.722E-3</v>
      </c>
      <c r="AM185">
        <v>2.7215E-3</v>
      </c>
      <c r="AN185">
        <v>1.2990229</v>
      </c>
      <c r="AO185">
        <v>0.47108339999999999</v>
      </c>
      <c r="AP185">
        <v>2.9910000000000001E-4</v>
      </c>
      <c r="AQ185">
        <v>9.8099999999999999E-5</v>
      </c>
    </row>
    <row r="186" spans="27:43" x14ac:dyDescent="0.35">
      <c r="AA186">
        <f t="shared" si="27"/>
        <v>46</v>
      </c>
      <c r="AB186">
        <v>185</v>
      </c>
      <c r="AC186">
        <v>2.9720000000000001E-4</v>
      </c>
      <c r="AD186">
        <v>1.2037E-3</v>
      </c>
      <c r="AE186">
        <v>4.1999999999999996E-6</v>
      </c>
      <c r="AF186">
        <v>3.4230000000000003E-4</v>
      </c>
      <c r="AG186">
        <v>5.9095000000000002E-2</v>
      </c>
      <c r="AH186">
        <v>4.9133499999999997E-2</v>
      </c>
      <c r="AI186">
        <v>0</v>
      </c>
      <c r="AJ186">
        <v>1.014E-4</v>
      </c>
      <c r="AK186">
        <v>1.7090000000000001E-4</v>
      </c>
      <c r="AL186">
        <v>2.6944E-3</v>
      </c>
      <c r="AM186">
        <v>2.6938999999999999E-3</v>
      </c>
      <c r="AN186">
        <v>1.2992273000000001</v>
      </c>
      <c r="AO186">
        <v>0.47121590000000002</v>
      </c>
      <c r="AP186">
        <v>2.833E-4</v>
      </c>
      <c r="AQ186">
        <v>9.5400000000000001E-5</v>
      </c>
    </row>
    <row r="187" spans="27:43" x14ac:dyDescent="0.35">
      <c r="AA187">
        <f t="shared" si="27"/>
        <v>46</v>
      </c>
      <c r="AB187">
        <v>186</v>
      </c>
      <c r="AC187">
        <v>2.9300000000000002E-4</v>
      </c>
      <c r="AD187">
        <v>1.1869000000000001E-3</v>
      </c>
      <c r="AE187">
        <v>4.1999999999999996E-6</v>
      </c>
      <c r="AF187">
        <v>3.3740000000000002E-4</v>
      </c>
      <c r="AG187">
        <v>5.8279999999999998E-2</v>
      </c>
      <c r="AH187">
        <v>4.8610899999999999E-2</v>
      </c>
      <c r="AI187">
        <v>0</v>
      </c>
      <c r="AJ187">
        <v>1E-4</v>
      </c>
      <c r="AK187">
        <v>1.6860000000000001E-4</v>
      </c>
      <c r="AL187">
        <v>2.6668E-3</v>
      </c>
      <c r="AM187">
        <v>2.6662999999999999E-3</v>
      </c>
      <c r="AN187">
        <v>1.2994243999999999</v>
      </c>
      <c r="AO187">
        <v>0.47134419999999999</v>
      </c>
      <c r="AP187">
        <v>2.6830000000000002E-4</v>
      </c>
      <c r="AQ187">
        <v>9.2899999999999995E-5</v>
      </c>
    </row>
    <row r="188" spans="27:43" x14ac:dyDescent="0.35">
      <c r="AA188">
        <f t="shared" si="27"/>
        <v>46</v>
      </c>
      <c r="AB188">
        <v>187</v>
      </c>
      <c r="AC188">
        <v>2.8880000000000003E-4</v>
      </c>
      <c r="AD188">
        <v>1.1703E-3</v>
      </c>
      <c r="AE188">
        <v>4.0999999999999997E-6</v>
      </c>
      <c r="AF188">
        <v>3.3260000000000001E-4</v>
      </c>
      <c r="AG188">
        <v>5.7475400000000003E-2</v>
      </c>
      <c r="AH188">
        <v>4.8088199999999998E-2</v>
      </c>
      <c r="AI188">
        <v>0</v>
      </c>
      <c r="AJ188">
        <v>9.8599999999999998E-5</v>
      </c>
      <c r="AK188">
        <v>1.663E-4</v>
      </c>
      <c r="AL188">
        <v>2.6392E-3</v>
      </c>
      <c r="AM188">
        <v>2.6386999999999999E-3</v>
      </c>
      <c r="AN188">
        <v>1.2996144000000001</v>
      </c>
      <c r="AO188">
        <v>0.47146840000000001</v>
      </c>
      <c r="AP188">
        <v>2.5399999999999999E-4</v>
      </c>
      <c r="AQ188">
        <v>9.0400000000000002E-5</v>
      </c>
    </row>
    <row r="189" spans="27:43" x14ac:dyDescent="0.35">
      <c r="AA189">
        <f t="shared" si="27"/>
        <v>46</v>
      </c>
      <c r="AB189">
        <v>188</v>
      </c>
      <c r="AC189">
        <v>2.8469999999999998E-4</v>
      </c>
      <c r="AD189">
        <v>1.1540000000000001E-3</v>
      </c>
      <c r="AE189">
        <v>3.9999999999999998E-6</v>
      </c>
      <c r="AF189">
        <v>3.279E-4</v>
      </c>
      <c r="AG189">
        <v>5.6681000000000002E-2</v>
      </c>
      <c r="AH189">
        <v>4.7565700000000002E-2</v>
      </c>
      <c r="AI189">
        <v>0</v>
      </c>
      <c r="AJ189">
        <v>9.7200000000000004E-5</v>
      </c>
      <c r="AK189">
        <v>1.64E-4</v>
      </c>
      <c r="AL189">
        <v>2.6115999999999999E-3</v>
      </c>
      <c r="AM189">
        <v>2.6110999999999999E-3</v>
      </c>
      <c r="AN189">
        <v>1.2997974000000001</v>
      </c>
      <c r="AO189">
        <v>0.47158850000000002</v>
      </c>
      <c r="AP189">
        <v>2.4049999999999999E-4</v>
      </c>
      <c r="AQ189">
        <v>8.7999999999999998E-5</v>
      </c>
    </row>
    <row r="190" spans="27:43" x14ac:dyDescent="0.35">
      <c r="AA190">
        <f t="shared" si="27"/>
        <v>47</v>
      </c>
      <c r="AB190">
        <v>189</v>
      </c>
      <c r="AC190">
        <v>2.8059999999999999E-4</v>
      </c>
      <c r="AD190">
        <v>1.1378E-3</v>
      </c>
      <c r="AE190">
        <v>3.9999999999999998E-6</v>
      </c>
      <c r="AF190">
        <v>3.233E-4</v>
      </c>
      <c r="AG190">
        <v>5.5896899999999999E-2</v>
      </c>
      <c r="AH190">
        <v>4.7043700000000001E-2</v>
      </c>
      <c r="AI190">
        <v>0</v>
      </c>
      <c r="AJ190">
        <v>9.59E-5</v>
      </c>
      <c r="AK190">
        <v>1.618E-4</v>
      </c>
      <c r="AL190">
        <v>2.5839000000000001E-3</v>
      </c>
      <c r="AM190">
        <v>2.5834999999999999E-3</v>
      </c>
      <c r="AN190">
        <v>1.2999738000000001</v>
      </c>
      <c r="AO190">
        <v>0.47170479999999998</v>
      </c>
      <c r="AP190">
        <v>2.2770000000000001E-4</v>
      </c>
      <c r="AQ190">
        <v>8.5699999999999996E-5</v>
      </c>
    </row>
    <row r="191" spans="27:43" x14ac:dyDescent="0.35">
      <c r="AA191">
        <f t="shared" si="27"/>
        <v>47</v>
      </c>
      <c r="AB191">
        <v>190</v>
      </c>
      <c r="AC191">
        <v>2.767E-4</v>
      </c>
      <c r="AD191">
        <v>1.1218999999999999E-3</v>
      </c>
      <c r="AE191">
        <v>3.8999999999999999E-6</v>
      </c>
      <c r="AF191">
        <v>3.1869999999999999E-4</v>
      </c>
      <c r="AG191">
        <v>5.51228E-2</v>
      </c>
      <c r="AH191">
        <v>4.6522500000000001E-2</v>
      </c>
      <c r="AI191">
        <v>0</v>
      </c>
      <c r="AJ191">
        <v>9.4599999999999996E-5</v>
      </c>
      <c r="AK191">
        <v>1.596E-4</v>
      </c>
      <c r="AL191">
        <v>2.5563000000000001E-3</v>
      </c>
      <c r="AM191">
        <v>2.5558999999999998E-3</v>
      </c>
      <c r="AN191">
        <v>1.3001437</v>
      </c>
      <c r="AO191">
        <v>0.47181719999999999</v>
      </c>
      <c r="AP191">
        <v>2.1550000000000001E-4</v>
      </c>
      <c r="AQ191">
        <v>8.3399999999999994E-5</v>
      </c>
    </row>
    <row r="192" spans="27:43" x14ac:dyDescent="0.35">
      <c r="AA192">
        <f t="shared" si="27"/>
        <v>47</v>
      </c>
      <c r="AB192">
        <v>191</v>
      </c>
      <c r="AC192">
        <v>2.7270000000000001E-4</v>
      </c>
      <c r="AD192">
        <v>1.1061999999999999E-3</v>
      </c>
      <c r="AE192">
        <v>3.8999999999999999E-6</v>
      </c>
      <c r="AF192">
        <v>3.1409999999999999E-4</v>
      </c>
      <c r="AG192">
        <v>5.4358700000000003E-2</v>
      </c>
      <c r="AH192">
        <v>4.60022E-2</v>
      </c>
      <c r="AI192">
        <v>0</v>
      </c>
      <c r="AJ192">
        <v>9.3300000000000005E-5</v>
      </c>
      <c r="AK192">
        <v>1.574E-4</v>
      </c>
      <c r="AL192">
        <v>2.5287E-3</v>
      </c>
      <c r="AM192">
        <v>2.5282999999999998E-3</v>
      </c>
      <c r="AN192">
        <v>1.3003073999999999</v>
      </c>
      <c r="AO192">
        <v>0.47192590000000001</v>
      </c>
      <c r="AP192">
        <v>2.039E-4</v>
      </c>
      <c r="AQ192">
        <v>8.1199999999999995E-5</v>
      </c>
    </row>
    <row r="193" spans="27:43" x14ac:dyDescent="0.35">
      <c r="AA193">
        <f t="shared" si="27"/>
        <v>47</v>
      </c>
      <c r="AB193">
        <v>192</v>
      </c>
      <c r="AC193">
        <v>2.6889999999999998E-4</v>
      </c>
      <c r="AD193">
        <v>1.0907E-3</v>
      </c>
      <c r="AE193">
        <v>3.8E-6</v>
      </c>
      <c r="AF193">
        <v>3.0969999999999999E-4</v>
      </c>
      <c r="AG193">
        <v>5.3604600000000002E-2</v>
      </c>
      <c r="AH193">
        <v>4.5483099999999999E-2</v>
      </c>
      <c r="AI193">
        <v>0</v>
      </c>
      <c r="AJ193">
        <v>9.2E-5</v>
      </c>
      <c r="AK193">
        <v>1.552E-4</v>
      </c>
      <c r="AL193">
        <v>2.5011999999999999E-3</v>
      </c>
      <c r="AM193">
        <v>2.5006999999999998E-3</v>
      </c>
      <c r="AN193">
        <v>1.300465</v>
      </c>
      <c r="AO193">
        <v>0.47203099999999998</v>
      </c>
      <c r="AP193">
        <v>1.929E-4</v>
      </c>
      <c r="AQ193">
        <v>7.9099999999999998E-5</v>
      </c>
    </row>
    <row r="194" spans="27:43" x14ac:dyDescent="0.35">
      <c r="AA194">
        <f t="shared" si="27"/>
        <v>48</v>
      </c>
      <c r="AB194">
        <v>193</v>
      </c>
      <c r="AC194">
        <v>2.6499999999999999E-4</v>
      </c>
      <c r="AD194">
        <v>1.0754E-3</v>
      </c>
      <c r="AE194">
        <v>3.8E-6</v>
      </c>
      <c r="AF194">
        <v>3.0529999999999999E-4</v>
      </c>
      <c r="AG194">
        <v>5.2860200000000003E-2</v>
      </c>
      <c r="AH194">
        <v>4.4965499999999999E-2</v>
      </c>
      <c r="AI194">
        <v>0</v>
      </c>
      <c r="AJ194">
        <v>9.0699999999999996E-5</v>
      </c>
      <c r="AK194">
        <v>1.5310000000000001E-4</v>
      </c>
      <c r="AL194">
        <v>2.4737000000000001E-3</v>
      </c>
      <c r="AM194">
        <v>2.4732000000000001E-3</v>
      </c>
      <c r="AN194">
        <v>1.3006167</v>
      </c>
      <c r="AO194">
        <v>0.47213260000000001</v>
      </c>
      <c r="AP194">
        <v>1.8249999999999999E-4</v>
      </c>
      <c r="AQ194">
        <v>7.7100000000000004E-5</v>
      </c>
    </row>
    <row r="195" spans="27:43" x14ac:dyDescent="0.35">
      <c r="AA195">
        <f t="shared" si="27"/>
        <v>48</v>
      </c>
      <c r="AB195">
        <v>194</v>
      </c>
      <c r="AC195">
        <v>2.6130000000000001E-4</v>
      </c>
      <c r="AD195">
        <v>1.0602999999999999E-3</v>
      </c>
      <c r="AE195">
        <v>3.7000000000000002E-6</v>
      </c>
      <c r="AF195">
        <v>3.009E-4</v>
      </c>
      <c r="AG195">
        <v>5.2125499999999998E-2</v>
      </c>
      <c r="AH195">
        <v>4.4449500000000003E-2</v>
      </c>
      <c r="AI195">
        <v>0</v>
      </c>
      <c r="AJ195">
        <v>8.9400000000000005E-5</v>
      </c>
      <c r="AK195">
        <v>1.5100000000000001E-4</v>
      </c>
      <c r="AL195">
        <v>2.4461999999999999E-3</v>
      </c>
      <c r="AM195">
        <v>2.4458000000000001E-3</v>
      </c>
      <c r="AN195">
        <v>1.3007628</v>
      </c>
      <c r="AO195">
        <v>0.47223080000000001</v>
      </c>
      <c r="AP195">
        <v>1.7259999999999999E-4</v>
      </c>
      <c r="AQ195">
        <v>7.5099999999999996E-5</v>
      </c>
    </row>
    <row r="196" spans="27:43" x14ac:dyDescent="0.35">
      <c r="AA196">
        <f t="shared" si="27"/>
        <v>48</v>
      </c>
      <c r="AB196">
        <v>195</v>
      </c>
      <c r="AC196">
        <v>2.5750000000000002E-4</v>
      </c>
      <c r="AD196">
        <v>1.0453999999999999E-3</v>
      </c>
      <c r="AE196">
        <v>3.7000000000000002E-6</v>
      </c>
      <c r="AF196">
        <v>2.966E-4</v>
      </c>
      <c r="AG196">
        <v>5.1400500000000002E-2</v>
      </c>
      <c r="AH196">
        <v>4.3935299999999997E-2</v>
      </c>
      <c r="AI196">
        <v>0</v>
      </c>
      <c r="AJ196">
        <v>8.8200000000000003E-5</v>
      </c>
      <c r="AK196">
        <v>1.4889999999999999E-4</v>
      </c>
      <c r="AL196">
        <v>2.4188999999999999E-3</v>
      </c>
      <c r="AM196">
        <v>2.4185000000000001E-3</v>
      </c>
      <c r="AN196">
        <v>1.3009033999999999</v>
      </c>
      <c r="AO196">
        <v>0.47232560000000001</v>
      </c>
      <c r="AP196">
        <v>1.6320000000000001E-4</v>
      </c>
      <c r="AQ196">
        <v>7.3200000000000004E-5</v>
      </c>
    </row>
    <row r="197" spans="27:43" x14ac:dyDescent="0.35">
      <c r="AA197">
        <f t="shared" si="27"/>
        <v>48</v>
      </c>
      <c r="AB197">
        <v>196</v>
      </c>
      <c r="AC197">
        <v>2.5389999999999999E-4</v>
      </c>
      <c r="AD197">
        <v>1.0307000000000001E-3</v>
      </c>
      <c r="AE197">
        <v>3.5999999999999998E-6</v>
      </c>
      <c r="AF197">
        <v>2.9240000000000001E-4</v>
      </c>
      <c r="AG197">
        <v>5.0684899999999998E-2</v>
      </c>
      <c r="AH197">
        <v>4.3423200000000002E-2</v>
      </c>
      <c r="AI197">
        <v>0</v>
      </c>
      <c r="AJ197">
        <v>8.7000000000000001E-5</v>
      </c>
      <c r="AK197">
        <v>1.4689999999999999E-4</v>
      </c>
      <c r="AL197">
        <v>2.3915999999999998E-3</v>
      </c>
      <c r="AM197">
        <v>2.3912E-3</v>
      </c>
      <c r="AN197">
        <v>1.3010387000000001</v>
      </c>
      <c r="AO197">
        <v>0.47241719999999998</v>
      </c>
      <c r="AP197">
        <v>1.5430000000000001E-4</v>
      </c>
      <c r="AQ197">
        <v>7.1400000000000001E-5</v>
      </c>
    </row>
    <row r="198" spans="27:43" x14ac:dyDescent="0.35">
      <c r="AA198">
        <f t="shared" si="27"/>
        <v>49</v>
      </c>
      <c r="AB198">
        <v>197</v>
      </c>
      <c r="AC198">
        <v>2.5030000000000001E-4</v>
      </c>
      <c r="AD198">
        <v>1.0162999999999999E-3</v>
      </c>
      <c r="AE198">
        <v>3.5999999999999998E-6</v>
      </c>
      <c r="AF198">
        <v>2.8830000000000001E-4</v>
      </c>
      <c r="AG198">
        <v>4.9978799999999997E-2</v>
      </c>
      <c r="AH198">
        <v>4.2913300000000001E-2</v>
      </c>
      <c r="AI198">
        <v>0</v>
      </c>
      <c r="AJ198">
        <v>8.5799999999999998E-5</v>
      </c>
      <c r="AK198">
        <v>1.449E-4</v>
      </c>
      <c r="AL198">
        <v>2.3644E-3</v>
      </c>
      <c r="AM198">
        <v>2.3640000000000002E-3</v>
      </c>
      <c r="AN198">
        <v>1.3011687999999999</v>
      </c>
      <c r="AO198">
        <v>0.47250560000000003</v>
      </c>
      <c r="AP198">
        <v>1.459E-4</v>
      </c>
      <c r="AQ198">
        <v>6.9599999999999998E-5</v>
      </c>
    </row>
    <row r="199" spans="27:43" x14ac:dyDescent="0.35">
      <c r="AA199">
        <f t="shared" ref="AA199:AA262" si="28">AA195+1</f>
        <v>49</v>
      </c>
      <c r="AB199">
        <v>198</v>
      </c>
      <c r="AC199">
        <v>2.4669999999999998E-4</v>
      </c>
      <c r="AD199">
        <v>1.0020000000000001E-3</v>
      </c>
      <c r="AE199">
        <v>3.4999999999999999E-6</v>
      </c>
      <c r="AF199">
        <v>2.8420000000000002E-4</v>
      </c>
      <c r="AG199">
        <v>4.9281899999999997E-2</v>
      </c>
      <c r="AH199">
        <v>4.24058E-2</v>
      </c>
      <c r="AI199">
        <v>0</v>
      </c>
      <c r="AJ199">
        <v>8.4599999999999996E-5</v>
      </c>
      <c r="AK199">
        <v>1.429E-4</v>
      </c>
      <c r="AL199">
        <v>2.3373000000000001E-3</v>
      </c>
      <c r="AM199">
        <v>2.3368999999999998E-3</v>
      </c>
      <c r="AN199">
        <v>1.301294</v>
      </c>
      <c r="AO199">
        <v>0.47259099999999998</v>
      </c>
      <c r="AP199">
        <v>1.3789999999999999E-4</v>
      </c>
      <c r="AQ199">
        <v>6.7799999999999995E-5</v>
      </c>
    </row>
    <row r="200" spans="27:43" x14ac:dyDescent="0.35">
      <c r="AA200">
        <f t="shared" si="28"/>
        <v>49</v>
      </c>
      <c r="AB200">
        <v>199</v>
      </c>
      <c r="AC200">
        <v>2.432E-4</v>
      </c>
      <c r="AD200">
        <v>9.8790000000000011E-4</v>
      </c>
      <c r="AE200">
        <v>3.4999999999999999E-6</v>
      </c>
      <c r="AF200">
        <v>2.8009999999999998E-4</v>
      </c>
      <c r="AG200">
        <v>4.85943E-2</v>
      </c>
      <c r="AH200">
        <v>4.1900699999999999E-2</v>
      </c>
      <c r="AI200">
        <v>0</v>
      </c>
      <c r="AJ200">
        <v>8.3399999999999994E-5</v>
      </c>
      <c r="AK200">
        <v>1.4090000000000001E-4</v>
      </c>
      <c r="AL200">
        <v>2.3102999999999999E-3</v>
      </c>
      <c r="AM200">
        <v>2.3099000000000001E-3</v>
      </c>
      <c r="AN200">
        <v>1.3014143</v>
      </c>
      <c r="AO200">
        <v>0.47267340000000002</v>
      </c>
      <c r="AP200">
        <v>1.303E-4</v>
      </c>
      <c r="AQ200">
        <v>6.6099999999999994E-5</v>
      </c>
    </row>
    <row r="201" spans="27:43" x14ac:dyDescent="0.35">
      <c r="AA201">
        <f t="shared" si="28"/>
        <v>49</v>
      </c>
      <c r="AB201">
        <v>200</v>
      </c>
      <c r="AC201">
        <v>2.398E-4</v>
      </c>
      <c r="AD201">
        <v>9.7400000000000004E-4</v>
      </c>
      <c r="AE201">
        <v>3.4000000000000001E-6</v>
      </c>
      <c r="AF201">
        <v>2.7619999999999999E-4</v>
      </c>
      <c r="AG201">
        <v>4.7915800000000001E-2</v>
      </c>
      <c r="AH201">
        <v>4.1398400000000002E-2</v>
      </c>
      <c r="AI201">
        <v>0</v>
      </c>
      <c r="AJ201">
        <v>8.2200000000000006E-5</v>
      </c>
      <c r="AK201">
        <v>1.3899999999999999E-4</v>
      </c>
      <c r="AL201">
        <v>2.2834999999999999E-3</v>
      </c>
      <c r="AM201">
        <v>2.2831000000000001E-3</v>
      </c>
      <c r="AN201">
        <v>1.3015300999999999</v>
      </c>
      <c r="AO201">
        <v>0.47275289999999998</v>
      </c>
      <c r="AP201">
        <v>1.2320000000000001E-4</v>
      </c>
      <c r="AQ201">
        <v>6.4499999999999996E-5</v>
      </c>
    </row>
    <row r="202" spans="27:43" x14ac:dyDescent="0.35">
      <c r="AA202">
        <f t="shared" si="28"/>
        <v>50</v>
      </c>
      <c r="AB202">
        <v>201</v>
      </c>
      <c r="AC202">
        <v>2.364E-4</v>
      </c>
      <c r="AD202">
        <v>9.6029999999999998E-4</v>
      </c>
      <c r="AE202">
        <v>3.4000000000000001E-6</v>
      </c>
      <c r="AF202">
        <v>2.722E-4</v>
      </c>
      <c r="AG202">
        <v>4.7246299999999998E-2</v>
      </c>
      <c r="AH202">
        <v>4.0898999999999998E-2</v>
      </c>
      <c r="AI202">
        <v>0</v>
      </c>
      <c r="AJ202">
        <v>8.1100000000000006E-5</v>
      </c>
      <c r="AK202">
        <v>1.37E-4</v>
      </c>
      <c r="AL202">
        <v>2.2566999999999999E-3</v>
      </c>
      <c r="AM202">
        <v>2.2564E-3</v>
      </c>
      <c r="AN202">
        <v>1.3016413</v>
      </c>
      <c r="AO202">
        <v>0.47282970000000002</v>
      </c>
      <c r="AP202">
        <v>1.164E-4</v>
      </c>
      <c r="AQ202">
        <v>6.2899999999999997E-5</v>
      </c>
    </row>
    <row r="203" spans="27:43" x14ac:dyDescent="0.35">
      <c r="AA203">
        <f t="shared" si="28"/>
        <v>50</v>
      </c>
      <c r="AB203">
        <v>202</v>
      </c>
      <c r="AC203">
        <v>2.33E-4</v>
      </c>
      <c r="AD203">
        <v>9.4680000000000003E-4</v>
      </c>
      <c r="AE203">
        <v>3.3000000000000002E-6</v>
      </c>
      <c r="AF203">
        <v>2.6840000000000002E-4</v>
      </c>
      <c r="AG203">
        <v>4.6585799999999997E-2</v>
      </c>
      <c r="AH203">
        <v>4.0402500000000001E-2</v>
      </c>
      <c r="AI203">
        <v>0</v>
      </c>
      <c r="AJ203">
        <v>7.9900000000000004E-5</v>
      </c>
      <c r="AK203">
        <v>1.351E-4</v>
      </c>
      <c r="AL203">
        <v>2.2301000000000001E-3</v>
      </c>
      <c r="AM203">
        <v>2.2298000000000001E-3</v>
      </c>
      <c r="AN203">
        <v>1.3017483000000001</v>
      </c>
      <c r="AO203">
        <v>0.47290359999999998</v>
      </c>
      <c r="AP203">
        <v>1.099E-4</v>
      </c>
      <c r="AQ203">
        <v>6.1400000000000002E-5</v>
      </c>
    </row>
    <row r="204" spans="27:43" x14ac:dyDescent="0.35">
      <c r="AA204">
        <f t="shared" si="28"/>
        <v>50</v>
      </c>
      <c r="AB204">
        <v>203</v>
      </c>
      <c r="AC204">
        <v>2.297E-4</v>
      </c>
      <c r="AD204">
        <v>9.3340000000000003E-4</v>
      </c>
      <c r="AE204">
        <v>3.3000000000000002E-6</v>
      </c>
      <c r="AF204">
        <v>2.6449999999999998E-4</v>
      </c>
      <c r="AG204">
        <v>4.5934099999999999E-2</v>
      </c>
      <c r="AH204">
        <v>3.9909100000000003E-2</v>
      </c>
      <c r="AI204">
        <v>0</v>
      </c>
      <c r="AJ204">
        <v>7.8800000000000004E-5</v>
      </c>
      <c r="AK204">
        <v>1.3329999999999999E-4</v>
      </c>
      <c r="AL204">
        <v>2.2036999999999998E-3</v>
      </c>
      <c r="AM204">
        <v>2.2033000000000001E-3</v>
      </c>
      <c r="AN204">
        <v>1.3018510000000001</v>
      </c>
      <c r="AO204">
        <v>0.47297499999999998</v>
      </c>
      <c r="AP204">
        <v>1.038E-4</v>
      </c>
      <c r="AQ204">
        <v>5.9899999999999999E-5</v>
      </c>
    </row>
    <row r="205" spans="27:43" x14ac:dyDescent="0.35">
      <c r="AA205">
        <f t="shared" si="28"/>
        <v>50</v>
      </c>
      <c r="AB205">
        <v>204</v>
      </c>
      <c r="AC205">
        <v>2.264E-4</v>
      </c>
      <c r="AD205">
        <v>9.2029999999999998E-4</v>
      </c>
      <c r="AE205">
        <v>3.1999999999999999E-6</v>
      </c>
      <c r="AF205">
        <v>2.608E-4</v>
      </c>
      <c r="AG205">
        <v>4.5290999999999998E-2</v>
      </c>
      <c r="AH205">
        <v>3.94189E-2</v>
      </c>
      <c r="AI205">
        <v>0</v>
      </c>
      <c r="AJ205">
        <v>7.7700000000000005E-5</v>
      </c>
      <c r="AK205">
        <v>1.314E-4</v>
      </c>
      <c r="AL205">
        <v>2.1773999999999999E-3</v>
      </c>
      <c r="AM205">
        <v>2.1770000000000001E-3</v>
      </c>
      <c r="AN205">
        <v>1.3019498</v>
      </c>
      <c r="AO205">
        <v>0.47304380000000001</v>
      </c>
      <c r="AP205">
        <v>9.7999999999999997E-5</v>
      </c>
      <c r="AQ205">
        <v>5.8499999999999999E-5</v>
      </c>
    </row>
    <row r="206" spans="27:43" x14ac:dyDescent="0.35">
      <c r="AA206">
        <f t="shared" si="28"/>
        <v>51</v>
      </c>
      <c r="AB206">
        <v>205</v>
      </c>
      <c r="AC206">
        <v>2.232E-4</v>
      </c>
      <c r="AD206">
        <v>9.0729999999999999E-4</v>
      </c>
      <c r="AE206">
        <v>3.1999999999999999E-6</v>
      </c>
      <c r="AF206">
        <v>2.5710000000000002E-4</v>
      </c>
      <c r="AG206">
        <v>4.4656700000000001E-2</v>
      </c>
      <c r="AH206">
        <v>3.8932099999999997E-2</v>
      </c>
      <c r="AI206">
        <v>0</v>
      </c>
      <c r="AJ206">
        <v>7.6600000000000005E-5</v>
      </c>
      <c r="AK206">
        <v>1.2960000000000001E-4</v>
      </c>
      <c r="AL206">
        <v>2.1511999999999998E-3</v>
      </c>
      <c r="AM206">
        <v>2.1508E-3</v>
      </c>
      <c r="AN206">
        <v>1.3020446000000001</v>
      </c>
      <c r="AO206">
        <v>0.47311009999999998</v>
      </c>
      <c r="AP206">
        <v>9.2600000000000001E-5</v>
      </c>
      <c r="AQ206">
        <v>5.7099999999999999E-5</v>
      </c>
    </row>
    <row r="207" spans="27:43" x14ac:dyDescent="0.35">
      <c r="AA207">
        <f t="shared" si="28"/>
        <v>51</v>
      </c>
      <c r="AB207">
        <v>206</v>
      </c>
      <c r="AC207">
        <v>2.2000000000000001E-4</v>
      </c>
      <c r="AD207">
        <v>8.945E-4</v>
      </c>
      <c r="AE207">
        <v>3.1E-6</v>
      </c>
      <c r="AF207">
        <v>2.5339999999999998E-4</v>
      </c>
      <c r="AG207">
        <v>4.4030800000000002E-2</v>
      </c>
      <c r="AH207">
        <v>3.8448700000000002E-2</v>
      </c>
      <c r="AI207">
        <v>0</v>
      </c>
      <c r="AJ207">
        <v>7.5599999999999994E-5</v>
      </c>
      <c r="AK207">
        <v>1.2779999999999999E-4</v>
      </c>
      <c r="AL207">
        <v>2.1251999999999998E-3</v>
      </c>
      <c r="AM207">
        <v>2.1248E-3</v>
      </c>
      <c r="AN207">
        <v>1.3021357</v>
      </c>
      <c r="AO207">
        <v>0.47317399999999998</v>
      </c>
      <c r="AP207">
        <v>8.7399999999999997E-5</v>
      </c>
      <c r="AQ207">
        <v>5.5800000000000001E-5</v>
      </c>
    </row>
    <row r="208" spans="27:43" x14ac:dyDescent="0.35">
      <c r="AA208">
        <f t="shared" si="28"/>
        <v>51</v>
      </c>
      <c r="AB208">
        <v>207</v>
      </c>
      <c r="AC208">
        <v>2.1689999999999999E-4</v>
      </c>
      <c r="AD208">
        <v>8.8190000000000002E-4</v>
      </c>
      <c r="AE208">
        <v>3.1E-6</v>
      </c>
      <c r="AF208">
        <v>2.498E-4</v>
      </c>
      <c r="AG208">
        <v>4.3413399999999998E-2</v>
      </c>
      <c r="AH208">
        <v>3.7968799999999997E-2</v>
      </c>
      <c r="AI208">
        <v>0</v>
      </c>
      <c r="AJ208">
        <v>7.4499999999999995E-5</v>
      </c>
      <c r="AK208">
        <v>1.26E-4</v>
      </c>
      <c r="AL208">
        <v>2.0994E-3</v>
      </c>
      <c r="AM208">
        <v>2.0990000000000002E-3</v>
      </c>
      <c r="AN208">
        <v>1.3022232</v>
      </c>
      <c r="AO208">
        <v>0.47323549999999998</v>
      </c>
      <c r="AP208">
        <v>8.25E-5</v>
      </c>
      <c r="AQ208">
        <v>5.4500000000000003E-5</v>
      </c>
    </row>
    <row r="209" spans="27:43" x14ac:dyDescent="0.35">
      <c r="AA209">
        <f t="shared" si="28"/>
        <v>51</v>
      </c>
      <c r="AB209">
        <v>208</v>
      </c>
      <c r="AC209">
        <v>2.1379999999999999E-4</v>
      </c>
      <c r="AD209">
        <v>8.6950000000000005E-4</v>
      </c>
      <c r="AE209">
        <v>3.0000000000000001E-6</v>
      </c>
      <c r="AF209">
        <v>2.4630000000000002E-4</v>
      </c>
      <c r="AG209">
        <v>4.2804300000000003E-2</v>
      </c>
      <c r="AH209">
        <v>3.7492600000000001E-2</v>
      </c>
      <c r="AI209">
        <v>0</v>
      </c>
      <c r="AJ209">
        <v>7.3499999999999998E-5</v>
      </c>
      <c r="AK209">
        <v>1.2430000000000001E-4</v>
      </c>
      <c r="AL209">
        <v>2.0736999999999999E-3</v>
      </c>
      <c r="AM209">
        <v>2.0733000000000001E-3</v>
      </c>
      <c r="AN209">
        <v>1.3023072</v>
      </c>
      <c r="AO209">
        <v>0.47329480000000002</v>
      </c>
      <c r="AP209">
        <v>7.7899999999999996E-5</v>
      </c>
      <c r="AQ209">
        <v>5.3199999999999999E-5</v>
      </c>
    </row>
    <row r="210" spans="27:43" x14ac:dyDescent="0.35">
      <c r="AA210">
        <f t="shared" si="28"/>
        <v>52</v>
      </c>
      <c r="AB210">
        <v>209</v>
      </c>
      <c r="AC210">
        <v>2.108E-4</v>
      </c>
      <c r="AD210">
        <v>8.5720000000000002E-4</v>
      </c>
      <c r="AE210">
        <v>3.0000000000000001E-6</v>
      </c>
      <c r="AF210">
        <v>2.4279999999999999E-4</v>
      </c>
      <c r="AG210">
        <v>4.2203400000000002E-2</v>
      </c>
      <c r="AH210">
        <v>3.70201E-2</v>
      </c>
      <c r="AI210">
        <v>0</v>
      </c>
      <c r="AJ210">
        <v>7.2399999999999998E-5</v>
      </c>
      <c r="AK210">
        <v>1.225E-4</v>
      </c>
      <c r="AL210">
        <v>2.0482E-3</v>
      </c>
      <c r="AM210">
        <v>2.0479000000000001E-3</v>
      </c>
      <c r="AN210">
        <v>1.3023878</v>
      </c>
      <c r="AO210">
        <v>0.47335189999999999</v>
      </c>
      <c r="AP210">
        <v>7.3499999999999998E-5</v>
      </c>
      <c r="AQ210">
        <v>5.1999999999999997E-5</v>
      </c>
    </row>
    <row r="211" spans="27:43" x14ac:dyDescent="0.35">
      <c r="AA211">
        <f t="shared" si="28"/>
        <v>52</v>
      </c>
      <c r="AB211">
        <v>210</v>
      </c>
      <c r="AC211">
        <v>2.0780000000000001E-4</v>
      </c>
      <c r="AD211">
        <v>8.451E-4</v>
      </c>
      <c r="AE211">
        <v>3.0000000000000001E-6</v>
      </c>
      <c r="AF211">
        <v>2.3929999999999999E-4</v>
      </c>
      <c r="AG211">
        <v>4.16107E-2</v>
      </c>
      <c r="AH211">
        <v>3.6551399999999998E-2</v>
      </c>
      <c r="AI211">
        <v>0</v>
      </c>
      <c r="AJ211">
        <v>7.1400000000000001E-5</v>
      </c>
      <c r="AK211">
        <v>1.208E-4</v>
      </c>
      <c r="AL211">
        <v>2.0228999999999998E-3</v>
      </c>
      <c r="AM211">
        <v>2.0225999999999998E-3</v>
      </c>
      <c r="AN211">
        <v>1.3024652000000001</v>
      </c>
      <c r="AO211">
        <v>0.47340690000000002</v>
      </c>
      <c r="AP211">
        <v>6.9300000000000004E-5</v>
      </c>
      <c r="AQ211">
        <v>5.0800000000000002E-5</v>
      </c>
    </row>
    <row r="212" spans="27:43" x14ac:dyDescent="0.35">
      <c r="AA212">
        <f t="shared" si="28"/>
        <v>52</v>
      </c>
      <c r="AB212">
        <v>211</v>
      </c>
      <c r="AC212">
        <v>2.0479999999999999E-4</v>
      </c>
      <c r="AD212">
        <v>8.3319999999999998E-4</v>
      </c>
      <c r="AE212">
        <v>2.9000000000000002E-6</v>
      </c>
      <c r="AF212">
        <v>2.3589999999999999E-4</v>
      </c>
      <c r="AG212">
        <v>4.1026E-2</v>
      </c>
      <c r="AH212">
        <v>3.6086600000000003E-2</v>
      </c>
      <c r="AI212">
        <v>0</v>
      </c>
      <c r="AJ212">
        <v>7.0400000000000004E-5</v>
      </c>
      <c r="AK212">
        <v>1.1909999999999999E-4</v>
      </c>
      <c r="AL212">
        <v>1.9978000000000001E-3</v>
      </c>
      <c r="AM212">
        <v>1.9973999999999999E-3</v>
      </c>
      <c r="AN212">
        <v>1.3025395</v>
      </c>
      <c r="AO212">
        <v>0.47345989999999999</v>
      </c>
      <c r="AP212">
        <v>6.5400000000000004E-5</v>
      </c>
      <c r="AQ212">
        <v>4.9599999999999999E-5</v>
      </c>
    </row>
    <row r="213" spans="27:43" x14ac:dyDescent="0.35">
      <c r="AA213">
        <f t="shared" si="28"/>
        <v>52</v>
      </c>
      <c r="AB213">
        <v>212</v>
      </c>
      <c r="AC213">
        <v>2.019E-4</v>
      </c>
      <c r="AD213">
        <v>8.2140000000000002E-4</v>
      </c>
      <c r="AE213">
        <v>2.9000000000000002E-6</v>
      </c>
      <c r="AF213">
        <v>2.3259999999999999E-4</v>
      </c>
      <c r="AG213">
        <v>4.0449300000000001E-2</v>
      </c>
      <c r="AH213">
        <v>3.5625700000000003E-2</v>
      </c>
      <c r="AI213">
        <v>0</v>
      </c>
      <c r="AJ213">
        <v>6.9400000000000006E-5</v>
      </c>
      <c r="AK213">
        <v>1.175E-4</v>
      </c>
      <c r="AL213">
        <v>1.9727999999999998E-3</v>
      </c>
      <c r="AM213">
        <v>1.9724999999999999E-3</v>
      </c>
      <c r="AN213">
        <v>1.3026107</v>
      </c>
      <c r="AO213">
        <v>0.47351080000000001</v>
      </c>
      <c r="AP213">
        <v>6.1699999999999995E-5</v>
      </c>
      <c r="AQ213">
        <v>4.85E-5</v>
      </c>
    </row>
    <row r="214" spans="27:43" x14ac:dyDescent="0.35">
      <c r="AA214">
        <f t="shared" si="28"/>
        <v>53</v>
      </c>
      <c r="AB214">
        <v>213</v>
      </c>
      <c r="AC214">
        <v>1.9900000000000001E-4</v>
      </c>
      <c r="AD214">
        <v>8.0979999999999995E-4</v>
      </c>
      <c r="AE214">
        <v>2.7999999999999999E-6</v>
      </c>
      <c r="AF214">
        <v>2.2929999999999999E-4</v>
      </c>
      <c r="AG214">
        <v>3.9880499999999999E-2</v>
      </c>
      <c r="AH214">
        <v>3.51688E-2</v>
      </c>
      <c r="AI214">
        <v>0</v>
      </c>
      <c r="AJ214">
        <v>6.8399999999999996E-5</v>
      </c>
      <c r="AK214">
        <v>1.158E-4</v>
      </c>
      <c r="AL214">
        <v>1.9480999999999999E-3</v>
      </c>
      <c r="AM214">
        <v>1.9478E-3</v>
      </c>
      <c r="AN214">
        <v>1.3026791</v>
      </c>
      <c r="AO214">
        <v>0.47355979999999998</v>
      </c>
      <c r="AP214">
        <v>5.8199999999999998E-5</v>
      </c>
      <c r="AQ214">
        <v>4.7500000000000003E-5</v>
      </c>
    </row>
    <row r="215" spans="27:43" x14ac:dyDescent="0.35">
      <c r="AA215">
        <f t="shared" si="28"/>
        <v>53</v>
      </c>
      <c r="AB215">
        <v>214</v>
      </c>
      <c r="AC215">
        <v>1.962E-4</v>
      </c>
      <c r="AD215">
        <v>7.984E-4</v>
      </c>
      <c r="AE215">
        <v>2.7999999999999999E-6</v>
      </c>
      <c r="AF215">
        <v>2.2599999999999999E-4</v>
      </c>
      <c r="AG215">
        <v>3.9319399999999997E-2</v>
      </c>
      <c r="AH215">
        <v>3.4715999999999997E-2</v>
      </c>
      <c r="AI215">
        <v>0</v>
      </c>
      <c r="AJ215">
        <v>6.7500000000000001E-5</v>
      </c>
      <c r="AK215">
        <v>1.142E-4</v>
      </c>
      <c r="AL215">
        <v>1.9235999999999999E-3</v>
      </c>
      <c r="AM215">
        <v>1.9233E-3</v>
      </c>
      <c r="AN215">
        <v>1.3027446</v>
      </c>
      <c r="AO215">
        <v>0.473607</v>
      </c>
      <c r="AP215">
        <v>5.49E-5</v>
      </c>
      <c r="AQ215">
        <v>4.6400000000000003E-5</v>
      </c>
    </row>
    <row r="216" spans="27:43" x14ac:dyDescent="0.35">
      <c r="AA216">
        <f t="shared" si="28"/>
        <v>53</v>
      </c>
      <c r="AB216">
        <v>215</v>
      </c>
      <c r="AC216">
        <v>1.9340000000000001E-4</v>
      </c>
      <c r="AD216">
        <v>7.871E-4</v>
      </c>
      <c r="AE216">
        <v>2.7E-6</v>
      </c>
      <c r="AF216">
        <v>2.2279999999999999E-4</v>
      </c>
      <c r="AG216">
        <v>3.8765899999999999E-2</v>
      </c>
      <c r="AH216">
        <v>3.4267300000000001E-2</v>
      </c>
      <c r="AI216">
        <v>0</v>
      </c>
      <c r="AJ216">
        <v>6.6500000000000004E-5</v>
      </c>
      <c r="AK216">
        <v>1.126E-4</v>
      </c>
      <c r="AL216">
        <v>1.8992E-3</v>
      </c>
      <c r="AM216">
        <v>1.8989E-3</v>
      </c>
      <c r="AN216">
        <v>1.3028074999999999</v>
      </c>
      <c r="AO216">
        <v>0.47365230000000003</v>
      </c>
      <c r="AP216">
        <v>5.1700000000000003E-5</v>
      </c>
      <c r="AQ216">
        <v>4.5399999999999999E-5</v>
      </c>
    </row>
    <row r="217" spans="27:43" x14ac:dyDescent="0.35">
      <c r="AA217">
        <f t="shared" si="28"/>
        <v>53</v>
      </c>
      <c r="AB217">
        <v>216</v>
      </c>
      <c r="AC217">
        <v>1.907E-4</v>
      </c>
      <c r="AD217">
        <v>7.76E-4</v>
      </c>
      <c r="AE217">
        <v>2.7E-6</v>
      </c>
      <c r="AF217">
        <v>2.196E-4</v>
      </c>
      <c r="AG217">
        <v>3.82201E-2</v>
      </c>
      <c r="AH217">
        <v>3.38228E-2</v>
      </c>
      <c r="AI217">
        <v>0</v>
      </c>
      <c r="AJ217">
        <v>6.5599999999999995E-5</v>
      </c>
      <c r="AK217">
        <v>1.11E-4</v>
      </c>
      <c r="AL217">
        <v>1.8751E-3</v>
      </c>
      <c r="AM217">
        <v>1.8748E-3</v>
      </c>
      <c r="AN217">
        <v>1.3028678</v>
      </c>
      <c r="AO217">
        <v>0.4736959</v>
      </c>
      <c r="AP217">
        <v>4.88E-5</v>
      </c>
      <c r="AQ217">
        <v>4.4400000000000002E-5</v>
      </c>
    </row>
    <row r="218" spans="27:43" x14ac:dyDescent="0.35">
      <c r="AA218">
        <f t="shared" si="28"/>
        <v>54</v>
      </c>
      <c r="AB218">
        <v>217</v>
      </c>
      <c r="AC218">
        <v>1.8799999999999999E-4</v>
      </c>
      <c r="AD218">
        <v>7.6499999999999995E-4</v>
      </c>
      <c r="AE218">
        <v>2.7E-6</v>
      </c>
      <c r="AF218">
        <v>2.165E-4</v>
      </c>
      <c r="AG218">
        <v>3.7681699999999999E-2</v>
      </c>
      <c r="AH218">
        <v>3.3382500000000002E-2</v>
      </c>
      <c r="AI218">
        <v>0</v>
      </c>
      <c r="AJ218">
        <v>6.4700000000000001E-5</v>
      </c>
      <c r="AK218">
        <v>1.0950000000000001E-4</v>
      </c>
      <c r="AL218">
        <v>1.8511999999999999E-3</v>
      </c>
      <c r="AM218">
        <v>1.8508999999999999E-3</v>
      </c>
      <c r="AN218">
        <v>1.3029255</v>
      </c>
      <c r="AO218">
        <v>0.47373789999999999</v>
      </c>
      <c r="AP218">
        <v>4.6E-5</v>
      </c>
      <c r="AQ218">
        <v>4.35E-5</v>
      </c>
    </row>
    <row r="219" spans="27:43" x14ac:dyDescent="0.35">
      <c r="AA219">
        <f t="shared" si="28"/>
        <v>54</v>
      </c>
      <c r="AB219">
        <v>218</v>
      </c>
      <c r="AC219">
        <v>1.853E-4</v>
      </c>
      <c r="AD219">
        <v>7.5420000000000001E-4</v>
      </c>
      <c r="AE219">
        <v>2.6000000000000001E-6</v>
      </c>
      <c r="AF219">
        <v>2.1340000000000001E-4</v>
      </c>
      <c r="AG219">
        <v>3.7150700000000002E-2</v>
      </c>
      <c r="AH219">
        <v>3.2946400000000001E-2</v>
      </c>
      <c r="AI219">
        <v>0</v>
      </c>
      <c r="AJ219">
        <v>6.3800000000000006E-5</v>
      </c>
      <c r="AK219">
        <v>1.08E-4</v>
      </c>
      <c r="AL219">
        <v>1.8274999999999999E-3</v>
      </c>
      <c r="AM219">
        <v>1.8272E-3</v>
      </c>
      <c r="AN219">
        <v>1.3029809000000001</v>
      </c>
      <c r="AO219">
        <v>0.47377819999999998</v>
      </c>
      <c r="AP219">
        <v>4.3300000000000002E-5</v>
      </c>
      <c r="AQ219">
        <v>4.2500000000000003E-5</v>
      </c>
    </row>
    <row r="220" spans="27:43" x14ac:dyDescent="0.35">
      <c r="AA220">
        <f t="shared" si="28"/>
        <v>54</v>
      </c>
      <c r="AB220">
        <v>219</v>
      </c>
      <c r="AC220">
        <v>1.827E-4</v>
      </c>
      <c r="AD220">
        <v>7.4350000000000002E-4</v>
      </c>
      <c r="AE220">
        <v>2.6000000000000001E-6</v>
      </c>
      <c r="AF220">
        <v>2.1039999999999999E-4</v>
      </c>
      <c r="AG220">
        <v>3.6627E-2</v>
      </c>
      <c r="AH220">
        <v>3.2514500000000002E-2</v>
      </c>
      <c r="AI220">
        <v>0</v>
      </c>
      <c r="AJ220">
        <v>6.2899999999999997E-5</v>
      </c>
      <c r="AK220">
        <v>1.064E-4</v>
      </c>
      <c r="AL220">
        <v>1.804E-3</v>
      </c>
      <c r="AM220">
        <v>1.8037000000000001E-3</v>
      </c>
      <c r="AN220">
        <v>1.303034</v>
      </c>
      <c r="AO220">
        <v>0.47381689999999999</v>
      </c>
      <c r="AP220">
        <v>4.0899999999999998E-5</v>
      </c>
      <c r="AQ220">
        <v>4.1600000000000002E-5</v>
      </c>
    </row>
    <row r="221" spans="27:43" x14ac:dyDescent="0.35">
      <c r="AA221">
        <f t="shared" si="28"/>
        <v>54</v>
      </c>
      <c r="AB221">
        <v>220</v>
      </c>
      <c r="AC221">
        <v>1.8009999999999999E-4</v>
      </c>
      <c r="AD221">
        <v>7.3300000000000004E-4</v>
      </c>
      <c r="AE221">
        <v>2.6000000000000001E-6</v>
      </c>
      <c r="AF221">
        <v>2.074E-4</v>
      </c>
      <c r="AG221">
        <v>3.6110499999999997E-2</v>
      </c>
      <c r="AH221">
        <v>3.2086999999999997E-2</v>
      </c>
      <c r="AI221">
        <v>0</v>
      </c>
      <c r="AJ221">
        <v>6.2000000000000003E-5</v>
      </c>
      <c r="AK221">
        <v>1.049E-4</v>
      </c>
      <c r="AL221">
        <v>1.7807000000000001E-3</v>
      </c>
      <c r="AM221">
        <v>1.7803999999999999E-3</v>
      </c>
      <c r="AN221">
        <v>1.3030847999999999</v>
      </c>
      <c r="AO221">
        <v>0.4738541</v>
      </c>
      <c r="AP221">
        <v>3.8500000000000001E-5</v>
      </c>
      <c r="AQ221">
        <v>4.0800000000000002E-5</v>
      </c>
    </row>
    <row r="222" spans="27:43" x14ac:dyDescent="0.35">
      <c r="AA222">
        <f t="shared" si="28"/>
        <v>55</v>
      </c>
      <c r="AB222">
        <v>221</v>
      </c>
      <c r="AC222">
        <v>1.775E-4</v>
      </c>
      <c r="AD222">
        <v>7.226E-4</v>
      </c>
      <c r="AE222">
        <v>2.5000000000000002E-6</v>
      </c>
      <c r="AF222">
        <v>2.0450000000000001E-4</v>
      </c>
      <c r="AG222">
        <v>3.5601099999999997E-2</v>
      </c>
      <c r="AH222">
        <v>3.1663799999999999E-2</v>
      </c>
      <c r="AI222">
        <v>0</v>
      </c>
      <c r="AJ222">
        <v>6.1099999999999994E-5</v>
      </c>
      <c r="AK222">
        <v>1.0349999999999999E-4</v>
      </c>
      <c r="AL222">
        <v>1.7576E-3</v>
      </c>
      <c r="AM222">
        <v>1.7574000000000001E-3</v>
      </c>
      <c r="AN222">
        <v>1.3031336</v>
      </c>
      <c r="AO222">
        <v>0.47388989999999998</v>
      </c>
      <c r="AP222">
        <v>3.6300000000000001E-5</v>
      </c>
      <c r="AQ222">
        <v>3.9900000000000001E-5</v>
      </c>
    </row>
    <row r="223" spans="27:43" x14ac:dyDescent="0.35">
      <c r="AA223">
        <f t="shared" si="28"/>
        <v>55</v>
      </c>
      <c r="AB223">
        <v>222</v>
      </c>
      <c r="AC223">
        <v>1.75E-4</v>
      </c>
      <c r="AD223">
        <v>7.1239999999999997E-4</v>
      </c>
      <c r="AE223">
        <v>2.5000000000000002E-6</v>
      </c>
      <c r="AF223">
        <v>2.0149999999999999E-4</v>
      </c>
      <c r="AG223">
        <v>3.5098799999999999E-2</v>
      </c>
      <c r="AH223">
        <v>3.1244899999999999E-2</v>
      </c>
      <c r="AI223">
        <v>0</v>
      </c>
      <c r="AJ223">
        <v>6.02E-5</v>
      </c>
      <c r="AK223">
        <v>1.02E-4</v>
      </c>
      <c r="AL223">
        <v>1.7348000000000001E-3</v>
      </c>
      <c r="AM223">
        <v>1.7344999999999999E-3</v>
      </c>
      <c r="AN223">
        <v>1.3031801999999999</v>
      </c>
      <c r="AO223">
        <v>0.47392430000000002</v>
      </c>
      <c r="AP223">
        <v>3.4199999999999998E-5</v>
      </c>
      <c r="AQ223">
        <v>3.9100000000000002E-5</v>
      </c>
    </row>
    <row r="224" spans="27:43" x14ac:dyDescent="0.35">
      <c r="AA224">
        <f t="shared" si="28"/>
        <v>55</v>
      </c>
      <c r="AB224">
        <v>223</v>
      </c>
      <c r="AC224">
        <v>1.7249999999999999E-4</v>
      </c>
      <c r="AD224">
        <v>7.0229999999999999E-4</v>
      </c>
      <c r="AE224">
        <v>2.5000000000000002E-6</v>
      </c>
      <c r="AF224">
        <v>1.9870000000000001E-4</v>
      </c>
      <c r="AG224">
        <v>3.4603399999999999E-2</v>
      </c>
      <c r="AH224">
        <v>3.0830400000000001E-2</v>
      </c>
      <c r="AI224">
        <v>0</v>
      </c>
      <c r="AJ224">
        <v>5.94E-5</v>
      </c>
      <c r="AK224">
        <v>1.0060000000000001E-4</v>
      </c>
      <c r="AL224">
        <v>1.7122000000000001E-3</v>
      </c>
      <c r="AM224">
        <v>1.7118999999999999E-3</v>
      </c>
      <c r="AN224">
        <v>1.3032249</v>
      </c>
      <c r="AO224">
        <v>0.47395720000000002</v>
      </c>
      <c r="AP224">
        <v>3.2199999999999997E-5</v>
      </c>
      <c r="AQ224">
        <v>3.8300000000000003E-5</v>
      </c>
    </row>
    <row r="225" spans="27:43" x14ac:dyDescent="0.35">
      <c r="AA225">
        <f t="shared" si="28"/>
        <v>55</v>
      </c>
      <c r="AB225">
        <v>224</v>
      </c>
      <c r="AC225">
        <v>1.7000000000000001E-4</v>
      </c>
      <c r="AD225">
        <v>6.9240000000000002E-4</v>
      </c>
      <c r="AE225">
        <v>2.3999999999999999E-6</v>
      </c>
      <c r="AF225">
        <v>1.9589999999999999E-4</v>
      </c>
      <c r="AG225">
        <v>3.4114800000000001E-2</v>
      </c>
      <c r="AH225">
        <v>3.0420300000000001E-2</v>
      </c>
      <c r="AI225">
        <v>0</v>
      </c>
      <c r="AJ225">
        <v>5.8499999999999999E-5</v>
      </c>
      <c r="AK225">
        <v>9.9199999999999999E-5</v>
      </c>
      <c r="AL225">
        <v>1.6898E-3</v>
      </c>
      <c r="AM225">
        <v>1.6895E-3</v>
      </c>
      <c r="AN225">
        <v>1.3032676999999999</v>
      </c>
      <c r="AO225">
        <v>0.47398889999999999</v>
      </c>
      <c r="AP225">
        <v>3.0300000000000001E-5</v>
      </c>
      <c r="AQ225">
        <v>3.7499999999999997E-5</v>
      </c>
    </row>
    <row r="226" spans="27:43" x14ac:dyDescent="0.35">
      <c r="AA226">
        <f t="shared" si="28"/>
        <v>56</v>
      </c>
      <c r="AB226">
        <v>225</v>
      </c>
      <c r="AC226">
        <v>1.6760000000000001E-4</v>
      </c>
      <c r="AD226">
        <v>6.826E-4</v>
      </c>
      <c r="AE226">
        <v>2.3999999999999999E-6</v>
      </c>
      <c r="AF226">
        <v>1.931E-4</v>
      </c>
      <c r="AG226">
        <v>3.3633000000000003E-2</v>
      </c>
      <c r="AH226">
        <v>3.0014599999999999E-2</v>
      </c>
      <c r="AI226">
        <v>0</v>
      </c>
      <c r="AJ226">
        <v>5.77E-5</v>
      </c>
      <c r="AK226">
        <v>9.7800000000000006E-5</v>
      </c>
      <c r="AL226">
        <v>1.6676E-3</v>
      </c>
      <c r="AM226">
        <v>1.6673E-3</v>
      </c>
      <c r="AN226">
        <v>1.3033087000000001</v>
      </c>
      <c r="AO226">
        <v>0.47401929999999998</v>
      </c>
      <c r="AP226">
        <v>2.8600000000000001E-5</v>
      </c>
      <c r="AQ226">
        <v>3.68E-5</v>
      </c>
    </row>
    <row r="227" spans="27:43" x14ac:dyDescent="0.35">
      <c r="AA227">
        <f t="shared" si="28"/>
        <v>56</v>
      </c>
      <c r="AB227">
        <v>226</v>
      </c>
      <c r="AC227">
        <v>1.652E-4</v>
      </c>
      <c r="AD227">
        <v>6.7290000000000004E-4</v>
      </c>
      <c r="AE227">
        <v>2.3E-6</v>
      </c>
      <c r="AF227">
        <v>1.9029999999999999E-4</v>
      </c>
      <c r="AG227">
        <v>3.3157899999999997E-2</v>
      </c>
      <c r="AH227">
        <v>2.9613199999999999E-2</v>
      </c>
      <c r="AI227">
        <v>0</v>
      </c>
      <c r="AJ227">
        <v>5.6900000000000001E-5</v>
      </c>
      <c r="AK227">
        <v>9.6399999999999999E-5</v>
      </c>
      <c r="AL227">
        <v>1.6456000000000001E-3</v>
      </c>
      <c r="AM227">
        <v>1.6454E-3</v>
      </c>
      <c r="AN227">
        <v>1.3033478999999999</v>
      </c>
      <c r="AO227">
        <v>0.47404849999999998</v>
      </c>
      <c r="AP227">
        <v>2.69E-5</v>
      </c>
      <c r="AQ227">
        <v>3.6000000000000001E-5</v>
      </c>
    </row>
    <row r="228" spans="27:43" x14ac:dyDescent="0.35">
      <c r="AA228">
        <f t="shared" si="28"/>
        <v>56</v>
      </c>
      <c r="AB228">
        <v>227</v>
      </c>
      <c r="AC228">
        <v>1.629E-4</v>
      </c>
      <c r="AD228">
        <v>6.6339999999999997E-4</v>
      </c>
      <c r="AE228">
        <v>2.3E-6</v>
      </c>
      <c r="AF228">
        <v>1.8760000000000001E-4</v>
      </c>
      <c r="AG228">
        <v>3.26894E-2</v>
      </c>
      <c r="AH228">
        <v>2.9216200000000001E-2</v>
      </c>
      <c r="AI228">
        <v>0</v>
      </c>
      <c r="AJ228">
        <v>5.6100000000000002E-5</v>
      </c>
      <c r="AK228">
        <v>9.5000000000000005E-5</v>
      </c>
      <c r="AL228">
        <v>1.6239E-3</v>
      </c>
      <c r="AM228">
        <v>1.6237000000000001E-3</v>
      </c>
      <c r="AN228">
        <v>1.3033854</v>
      </c>
      <c r="AO228">
        <v>0.47407650000000001</v>
      </c>
      <c r="AP228">
        <v>2.5299999999999998E-5</v>
      </c>
      <c r="AQ228">
        <v>3.5299999999999997E-5</v>
      </c>
    </row>
    <row r="229" spans="27:43" x14ac:dyDescent="0.35">
      <c r="AA229">
        <f t="shared" si="28"/>
        <v>56</v>
      </c>
      <c r="AB229">
        <v>228</v>
      </c>
      <c r="AC229">
        <v>1.606E-4</v>
      </c>
      <c r="AD229">
        <v>6.5399999999999996E-4</v>
      </c>
      <c r="AE229">
        <v>2.3E-6</v>
      </c>
      <c r="AF229">
        <v>1.85E-4</v>
      </c>
      <c r="AG229">
        <v>3.22273E-2</v>
      </c>
      <c r="AH229">
        <v>2.8823700000000001E-2</v>
      </c>
      <c r="AI229">
        <v>0</v>
      </c>
      <c r="AJ229">
        <v>5.5300000000000002E-5</v>
      </c>
      <c r="AK229">
        <v>9.3700000000000001E-5</v>
      </c>
      <c r="AL229">
        <v>1.6023999999999999E-3</v>
      </c>
      <c r="AM229">
        <v>1.6022E-3</v>
      </c>
      <c r="AN229">
        <v>1.3034212999999999</v>
      </c>
      <c r="AO229">
        <v>0.47410330000000001</v>
      </c>
      <c r="AP229">
        <v>2.3799999999999999E-5</v>
      </c>
      <c r="AQ229">
        <v>3.4600000000000001E-5</v>
      </c>
    </row>
    <row r="230" spans="27:43" x14ac:dyDescent="0.35">
      <c r="AA230">
        <f t="shared" si="28"/>
        <v>57</v>
      </c>
      <c r="AB230">
        <v>229</v>
      </c>
      <c r="AC230">
        <v>1.583E-4</v>
      </c>
      <c r="AD230">
        <v>6.447E-4</v>
      </c>
      <c r="AE230">
        <v>2.3E-6</v>
      </c>
      <c r="AF230">
        <v>1.8230000000000001E-4</v>
      </c>
      <c r="AG230">
        <v>3.17717E-2</v>
      </c>
      <c r="AH230">
        <v>2.8435499999999999E-2</v>
      </c>
      <c r="AI230">
        <v>0</v>
      </c>
      <c r="AJ230">
        <v>5.4500000000000003E-5</v>
      </c>
      <c r="AK230">
        <v>9.2399999999999996E-5</v>
      </c>
      <c r="AL230">
        <v>1.5811E-3</v>
      </c>
      <c r="AM230">
        <v>1.5809000000000001E-3</v>
      </c>
      <c r="AN230">
        <v>1.3034557</v>
      </c>
      <c r="AO230">
        <v>0.47412910000000003</v>
      </c>
      <c r="AP230">
        <v>2.2399999999999999E-5</v>
      </c>
      <c r="AQ230">
        <v>3.4E-5</v>
      </c>
    </row>
    <row r="231" spans="27:43" x14ac:dyDescent="0.35">
      <c r="AA231">
        <f t="shared" si="28"/>
        <v>57</v>
      </c>
      <c r="AB231">
        <v>230</v>
      </c>
      <c r="AC231">
        <v>1.561E-4</v>
      </c>
      <c r="AD231">
        <v>6.3560000000000005E-4</v>
      </c>
      <c r="AE231">
        <v>2.2000000000000001E-6</v>
      </c>
      <c r="AF231">
        <v>1.797E-4</v>
      </c>
      <c r="AG231">
        <v>3.1322500000000003E-2</v>
      </c>
      <c r="AH231">
        <v>2.8051699999999999E-2</v>
      </c>
      <c r="AI231">
        <v>0</v>
      </c>
      <c r="AJ231">
        <v>5.38E-5</v>
      </c>
      <c r="AK231">
        <v>9.1100000000000005E-5</v>
      </c>
      <c r="AL231">
        <v>1.5601E-3</v>
      </c>
      <c r="AM231">
        <v>1.5598000000000001E-3</v>
      </c>
      <c r="AN231">
        <v>1.3034886000000001</v>
      </c>
      <c r="AO231">
        <v>0.47415380000000001</v>
      </c>
      <c r="AP231">
        <v>2.1100000000000001E-5</v>
      </c>
      <c r="AQ231">
        <v>3.3300000000000003E-5</v>
      </c>
    </row>
    <row r="232" spans="27:43" x14ac:dyDescent="0.35">
      <c r="AA232">
        <f t="shared" si="28"/>
        <v>57</v>
      </c>
      <c r="AB232">
        <v>231</v>
      </c>
      <c r="AC232">
        <v>1.538E-4</v>
      </c>
      <c r="AD232">
        <v>6.2660000000000005E-4</v>
      </c>
      <c r="AE232">
        <v>2.2000000000000001E-6</v>
      </c>
      <c r="AF232">
        <v>1.772E-4</v>
      </c>
      <c r="AG232">
        <v>3.0879400000000001E-2</v>
      </c>
      <c r="AH232">
        <v>2.76723E-2</v>
      </c>
      <c r="AI232">
        <v>0</v>
      </c>
      <c r="AJ232">
        <v>5.3000000000000001E-5</v>
      </c>
      <c r="AK232">
        <v>8.9800000000000001E-5</v>
      </c>
      <c r="AL232">
        <v>1.5393E-3</v>
      </c>
      <c r="AM232">
        <v>1.539E-3</v>
      </c>
      <c r="AN232">
        <v>1.30352</v>
      </c>
      <c r="AO232">
        <v>0.47417749999999997</v>
      </c>
      <c r="AP232">
        <v>1.9899999999999999E-5</v>
      </c>
      <c r="AQ232">
        <v>3.2700000000000002E-5</v>
      </c>
    </row>
    <row r="233" spans="27:43" x14ac:dyDescent="0.35">
      <c r="AA233">
        <f t="shared" si="28"/>
        <v>57</v>
      </c>
      <c r="AB233">
        <v>232</v>
      </c>
      <c r="AC233">
        <v>1.516E-4</v>
      </c>
      <c r="AD233">
        <v>6.177E-4</v>
      </c>
      <c r="AE233">
        <v>2.2000000000000001E-6</v>
      </c>
      <c r="AF233">
        <v>1.7469999999999999E-4</v>
      </c>
      <c r="AG233">
        <v>3.04426E-2</v>
      </c>
      <c r="AH233">
        <v>2.72973E-2</v>
      </c>
      <c r="AI233">
        <v>0</v>
      </c>
      <c r="AJ233">
        <v>5.2200000000000002E-5</v>
      </c>
      <c r="AK233">
        <v>8.8499999999999996E-5</v>
      </c>
      <c r="AL233">
        <v>1.5187E-3</v>
      </c>
      <c r="AM233">
        <v>1.5184E-3</v>
      </c>
      <c r="AN233">
        <v>1.3035501</v>
      </c>
      <c r="AO233">
        <v>0.47420020000000002</v>
      </c>
      <c r="AP233">
        <v>1.8700000000000001E-5</v>
      </c>
      <c r="AQ233">
        <v>3.2100000000000001E-5</v>
      </c>
    </row>
    <row r="234" spans="27:43" x14ac:dyDescent="0.35">
      <c r="AA234">
        <f t="shared" si="28"/>
        <v>58</v>
      </c>
      <c r="AB234">
        <v>233</v>
      </c>
      <c r="AC234">
        <v>1.495E-4</v>
      </c>
      <c r="AD234">
        <v>6.089E-4</v>
      </c>
      <c r="AE234">
        <v>2.0999999999999998E-6</v>
      </c>
      <c r="AF234">
        <v>1.7220000000000001E-4</v>
      </c>
      <c r="AG234">
        <v>3.0011900000000001E-2</v>
      </c>
      <c r="AH234">
        <v>2.6926599999999998E-2</v>
      </c>
      <c r="AI234">
        <v>0</v>
      </c>
      <c r="AJ234">
        <v>5.1499999999999998E-5</v>
      </c>
      <c r="AK234">
        <v>8.7299999999999994E-5</v>
      </c>
      <c r="AL234">
        <v>1.4982999999999999E-3</v>
      </c>
      <c r="AM234">
        <v>1.4981E-3</v>
      </c>
      <c r="AN234">
        <v>1.3035789</v>
      </c>
      <c r="AO234">
        <v>0.47422199999999998</v>
      </c>
      <c r="AP234">
        <v>1.7600000000000001E-5</v>
      </c>
      <c r="AQ234">
        <v>3.15E-5</v>
      </c>
    </row>
    <row r="235" spans="27:43" x14ac:dyDescent="0.35">
      <c r="AA235">
        <f t="shared" si="28"/>
        <v>58</v>
      </c>
      <c r="AB235">
        <v>234</v>
      </c>
      <c r="AC235">
        <v>1.474E-4</v>
      </c>
      <c r="AD235">
        <v>6.0030000000000001E-4</v>
      </c>
      <c r="AE235">
        <v>2.0999999999999998E-6</v>
      </c>
      <c r="AF235">
        <v>1.697E-4</v>
      </c>
      <c r="AG235">
        <v>2.9587100000000002E-2</v>
      </c>
      <c r="AH235">
        <v>2.6560299999999998E-2</v>
      </c>
      <c r="AI235">
        <v>0</v>
      </c>
      <c r="AJ235">
        <v>5.0800000000000002E-5</v>
      </c>
      <c r="AK235">
        <v>8.6100000000000006E-5</v>
      </c>
      <c r="AL235">
        <v>1.4782E-3</v>
      </c>
      <c r="AM235">
        <v>1.4779000000000001E-3</v>
      </c>
      <c r="AN235">
        <v>1.3036063</v>
      </c>
      <c r="AO235">
        <v>0.47424280000000002</v>
      </c>
      <c r="AP235">
        <v>1.66E-5</v>
      </c>
      <c r="AQ235">
        <v>3.0899999999999999E-5</v>
      </c>
    </row>
    <row r="236" spans="27:43" x14ac:dyDescent="0.35">
      <c r="AA236">
        <f t="shared" si="28"/>
        <v>58</v>
      </c>
      <c r="AB236">
        <v>235</v>
      </c>
      <c r="AC236">
        <v>1.4530000000000001E-4</v>
      </c>
      <c r="AD236">
        <v>5.9179999999999996E-4</v>
      </c>
      <c r="AE236">
        <v>2.0999999999999998E-6</v>
      </c>
      <c r="AF236">
        <v>1.673E-4</v>
      </c>
      <c r="AG236">
        <v>2.9168300000000001E-2</v>
      </c>
      <c r="AH236">
        <v>2.6198300000000001E-2</v>
      </c>
      <c r="AI236">
        <v>0</v>
      </c>
      <c r="AJ236">
        <v>5.0099999999999998E-5</v>
      </c>
      <c r="AK236">
        <v>8.4800000000000001E-5</v>
      </c>
      <c r="AL236">
        <v>1.4583E-3</v>
      </c>
      <c r="AM236">
        <v>1.4580000000000001E-3</v>
      </c>
      <c r="AN236">
        <v>1.3036326</v>
      </c>
      <c r="AO236">
        <v>0.47426279999999998</v>
      </c>
      <c r="AP236">
        <v>1.56E-5</v>
      </c>
      <c r="AQ236">
        <v>3.0300000000000001E-5</v>
      </c>
    </row>
    <row r="237" spans="27:43" x14ac:dyDescent="0.35">
      <c r="AA237">
        <f t="shared" si="28"/>
        <v>58</v>
      </c>
      <c r="AB237">
        <v>236</v>
      </c>
      <c r="AC237">
        <v>1.4320000000000001E-4</v>
      </c>
      <c r="AD237">
        <v>5.8339999999999998E-4</v>
      </c>
      <c r="AE237">
        <v>1.9999999999999999E-6</v>
      </c>
      <c r="AF237">
        <v>1.649E-4</v>
      </c>
      <c r="AG237">
        <v>2.87554E-2</v>
      </c>
      <c r="AH237">
        <v>2.5840599999999998E-2</v>
      </c>
      <c r="AI237">
        <v>0</v>
      </c>
      <c r="AJ237">
        <v>4.9400000000000001E-5</v>
      </c>
      <c r="AK237">
        <v>8.3599999999999999E-5</v>
      </c>
      <c r="AL237">
        <v>1.4385999999999999E-3</v>
      </c>
      <c r="AM237">
        <v>1.4384000000000001E-3</v>
      </c>
      <c r="AN237">
        <v>1.3036578000000001</v>
      </c>
      <c r="AO237">
        <v>0.47428199999999998</v>
      </c>
      <c r="AP237">
        <v>1.47E-5</v>
      </c>
      <c r="AQ237">
        <v>2.97E-5</v>
      </c>
    </row>
    <row r="238" spans="27:43" x14ac:dyDescent="0.35">
      <c r="AA238">
        <f t="shared" si="28"/>
        <v>59</v>
      </c>
      <c r="AB238">
        <v>237</v>
      </c>
      <c r="AC238">
        <v>1.4119999999999999E-4</v>
      </c>
      <c r="AD238">
        <v>5.7510000000000005E-4</v>
      </c>
      <c r="AE238">
        <v>1.9999999999999999E-6</v>
      </c>
      <c r="AF238">
        <v>1.6259999999999999E-4</v>
      </c>
      <c r="AG238">
        <v>2.83482E-2</v>
      </c>
      <c r="AH238">
        <v>2.5487300000000001E-2</v>
      </c>
      <c r="AI238">
        <v>0</v>
      </c>
      <c r="AJ238">
        <v>4.8699999999999998E-5</v>
      </c>
      <c r="AK238">
        <v>8.25E-5</v>
      </c>
      <c r="AL238">
        <v>1.4191E-3</v>
      </c>
      <c r="AM238">
        <v>1.4189000000000001E-3</v>
      </c>
      <c r="AN238">
        <v>1.3036817999999999</v>
      </c>
      <c r="AO238">
        <v>0.47430030000000001</v>
      </c>
      <c r="AP238">
        <v>1.38E-5</v>
      </c>
      <c r="AQ238">
        <v>2.9200000000000002E-5</v>
      </c>
    </row>
    <row r="239" spans="27:43" x14ac:dyDescent="0.35">
      <c r="AA239">
        <f t="shared" si="28"/>
        <v>59</v>
      </c>
      <c r="AB239">
        <v>238</v>
      </c>
      <c r="AC239">
        <v>1.392E-4</v>
      </c>
      <c r="AD239">
        <v>5.6700000000000001E-4</v>
      </c>
      <c r="AE239">
        <v>1.9999999999999999E-6</v>
      </c>
      <c r="AF239">
        <v>1.6029999999999999E-4</v>
      </c>
      <c r="AG239">
        <v>2.7946700000000001E-2</v>
      </c>
      <c r="AH239">
        <v>2.51381E-2</v>
      </c>
      <c r="AI239">
        <v>0</v>
      </c>
      <c r="AJ239">
        <v>4.8000000000000001E-5</v>
      </c>
      <c r="AK239">
        <v>8.1299999999999997E-5</v>
      </c>
      <c r="AL239">
        <v>1.3998999999999999E-3</v>
      </c>
      <c r="AM239">
        <v>1.3997E-3</v>
      </c>
      <c r="AN239">
        <v>1.3037046999999999</v>
      </c>
      <c r="AO239">
        <v>0.47431790000000001</v>
      </c>
      <c r="AP239">
        <v>1.2999999999999999E-5</v>
      </c>
      <c r="AQ239">
        <v>2.87E-5</v>
      </c>
    </row>
    <row r="240" spans="27:43" x14ac:dyDescent="0.35">
      <c r="AA240">
        <f t="shared" si="28"/>
        <v>59</v>
      </c>
      <c r="AB240">
        <v>239</v>
      </c>
      <c r="AC240">
        <v>1.372E-4</v>
      </c>
      <c r="AD240">
        <v>5.5889999999999998E-4</v>
      </c>
      <c r="AE240">
        <v>1.9E-6</v>
      </c>
      <c r="AF240">
        <v>1.5799999999999999E-4</v>
      </c>
      <c r="AG240">
        <v>2.75509E-2</v>
      </c>
      <c r="AH240">
        <v>2.4793300000000001E-2</v>
      </c>
      <c r="AI240">
        <v>0</v>
      </c>
      <c r="AJ240">
        <v>4.7299999999999998E-5</v>
      </c>
      <c r="AK240">
        <v>8.0199999999999998E-5</v>
      </c>
      <c r="AL240">
        <v>1.3809E-3</v>
      </c>
      <c r="AM240">
        <v>1.3806999999999999E-3</v>
      </c>
      <c r="AN240">
        <v>1.3037266000000001</v>
      </c>
      <c r="AO240">
        <v>0.4743347</v>
      </c>
      <c r="AP240">
        <v>1.22E-5</v>
      </c>
      <c r="AQ240">
        <v>2.8200000000000001E-5</v>
      </c>
    </row>
    <row r="241" spans="27:43" x14ac:dyDescent="0.35">
      <c r="AA241">
        <f t="shared" si="28"/>
        <v>59</v>
      </c>
      <c r="AB241">
        <v>240</v>
      </c>
      <c r="AC241">
        <v>1.3520000000000001E-4</v>
      </c>
      <c r="AD241">
        <v>5.5099999999999995E-4</v>
      </c>
      <c r="AE241">
        <v>1.9E-6</v>
      </c>
      <c r="AF241">
        <v>1.5579999999999999E-4</v>
      </c>
      <c r="AG241">
        <v>2.71606E-2</v>
      </c>
      <c r="AH241">
        <v>2.4452700000000001E-2</v>
      </c>
      <c r="AI241">
        <v>0</v>
      </c>
      <c r="AJ241">
        <v>4.6600000000000001E-5</v>
      </c>
      <c r="AK241">
        <v>7.8999999999999996E-5</v>
      </c>
      <c r="AL241">
        <v>1.3621E-3</v>
      </c>
      <c r="AM241">
        <v>1.3619000000000001E-3</v>
      </c>
      <c r="AN241">
        <v>1.3037475999999999</v>
      </c>
      <c r="AO241">
        <v>0.47435080000000002</v>
      </c>
      <c r="AP241">
        <v>1.15E-5</v>
      </c>
      <c r="AQ241">
        <v>2.7699999999999999E-5</v>
      </c>
    </row>
    <row r="242" spans="27:43" x14ac:dyDescent="0.35">
      <c r="AA242">
        <f t="shared" si="28"/>
        <v>60</v>
      </c>
      <c r="AB242">
        <v>241</v>
      </c>
      <c r="AC242">
        <v>1.3329999999999999E-4</v>
      </c>
      <c r="AD242">
        <v>5.4319999999999998E-4</v>
      </c>
      <c r="AE242">
        <v>1.9E-6</v>
      </c>
      <c r="AF242">
        <v>1.5349999999999999E-4</v>
      </c>
      <c r="AG242">
        <v>2.67757E-2</v>
      </c>
      <c r="AH242">
        <v>2.4116200000000001E-2</v>
      </c>
      <c r="AI242">
        <v>0</v>
      </c>
      <c r="AJ242">
        <v>4.6E-5</v>
      </c>
      <c r="AK242">
        <v>7.7899999999999996E-5</v>
      </c>
      <c r="AL242">
        <v>1.3435000000000001E-3</v>
      </c>
      <c r="AM242">
        <v>1.3433E-3</v>
      </c>
      <c r="AN242">
        <v>1.3037676</v>
      </c>
      <c r="AO242">
        <v>0.47436620000000002</v>
      </c>
      <c r="AP242">
        <v>1.08E-5</v>
      </c>
      <c r="AQ242">
        <v>2.72E-5</v>
      </c>
    </row>
    <row r="243" spans="27:43" x14ac:dyDescent="0.35">
      <c r="AA243">
        <f t="shared" si="28"/>
        <v>60</v>
      </c>
      <c r="AB243">
        <v>242</v>
      </c>
      <c r="AC243">
        <v>1.314E-4</v>
      </c>
      <c r="AD243">
        <v>5.3549999999999995E-4</v>
      </c>
      <c r="AE243">
        <v>1.9E-6</v>
      </c>
      <c r="AF243">
        <v>1.5139999999999999E-4</v>
      </c>
      <c r="AG243">
        <v>2.6396300000000001E-2</v>
      </c>
      <c r="AH243">
        <v>2.3784E-2</v>
      </c>
      <c r="AI243">
        <v>0</v>
      </c>
      <c r="AJ243">
        <v>4.5300000000000003E-5</v>
      </c>
      <c r="AK243">
        <v>7.6799999999999997E-5</v>
      </c>
      <c r="AL243">
        <v>1.3251999999999999E-3</v>
      </c>
      <c r="AM243">
        <v>1.325E-3</v>
      </c>
      <c r="AN243">
        <v>1.3037866</v>
      </c>
      <c r="AO243">
        <v>0.474381</v>
      </c>
      <c r="AP243">
        <v>1.01E-5</v>
      </c>
      <c r="AQ243">
        <v>2.6699999999999998E-5</v>
      </c>
    </row>
    <row r="244" spans="27:43" x14ac:dyDescent="0.35">
      <c r="AA244">
        <f t="shared" si="28"/>
        <v>60</v>
      </c>
      <c r="AB244">
        <v>243</v>
      </c>
      <c r="AC244">
        <v>1.2960000000000001E-4</v>
      </c>
      <c r="AD244">
        <v>5.2789999999999998E-4</v>
      </c>
      <c r="AE244">
        <v>1.7999999999999999E-6</v>
      </c>
      <c r="AF244">
        <v>1.4919999999999999E-4</v>
      </c>
      <c r="AG244">
        <v>2.6022199999999999E-2</v>
      </c>
      <c r="AH244">
        <v>2.3455799999999999E-2</v>
      </c>
      <c r="AI244">
        <v>0</v>
      </c>
      <c r="AJ244">
        <v>4.4700000000000002E-5</v>
      </c>
      <c r="AK244">
        <v>7.5699999999999997E-5</v>
      </c>
      <c r="AL244">
        <v>1.3071000000000001E-3</v>
      </c>
      <c r="AM244">
        <v>1.3068999999999999E-3</v>
      </c>
      <c r="AN244">
        <v>1.3038049</v>
      </c>
      <c r="AO244">
        <v>0.47439510000000001</v>
      </c>
      <c r="AP244">
        <v>9.5000000000000005E-6</v>
      </c>
      <c r="AQ244">
        <v>2.62E-5</v>
      </c>
    </row>
    <row r="245" spans="27:43" x14ac:dyDescent="0.35">
      <c r="AA245">
        <f t="shared" si="28"/>
        <v>60</v>
      </c>
      <c r="AB245">
        <v>244</v>
      </c>
      <c r="AC245">
        <v>1.2769999999999999E-4</v>
      </c>
      <c r="AD245">
        <v>5.2039999999999996E-4</v>
      </c>
      <c r="AE245">
        <v>1.7999999999999999E-6</v>
      </c>
      <c r="AF245">
        <v>1.471E-4</v>
      </c>
      <c r="AG245">
        <v>2.56533E-2</v>
      </c>
      <c r="AH245">
        <v>2.3131800000000001E-2</v>
      </c>
      <c r="AI245">
        <v>0</v>
      </c>
      <c r="AJ245">
        <v>4.3999999999999999E-5</v>
      </c>
      <c r="AK245">
        <v>7.4599999999999997E-5</v>
      </c>
      <c r="AL245">
        <v>1.2891999999999999E-3</v>
      </c>
      <c r="AM245">
        <v>1.289E-3</v>
      </c>
      <c r="AN245">
        <v>1.3038223</v>
      </c>
      <c r="AO245">
        <v>0.47440860000000001</v>
      </c>
      <c r="AP245">
        <v>9.0000000000000002E-6</v>
      </c>
      <c r="AQ245">
        <v>2.58E-5</v>
      </c>
    </row>
    <row r="246" spans="27:43" x14ac:dyDescent="0.35">
      <c r="AA246">
        <f t="shared" si="28"/>
        <v>61</v>
      </c>
      <c r="AB246">
        <v>245</v>
      </c>
      <c r="AC246">
        <v>1.259E-4</v>
      </c>
      <c r="AD246">
        <v>5.13E-4</v>
      </c>
      <c r="AE246">
        <v>1.7999999999999999E-6</v>
      </c>
      <c r="AF246">
        <v>1.45E-4</v>
      </c>
      <c r="AG246">
        <v>2.5289699999999998E-2</v>
      </c>
      <c r="AH246">
        <v>2.28119E-2</v>
      </c>
      <c r="AI246">
        <v>0</v>
      </c>
      <c r="AJ246">
        <v>4.3399999999999998E-5</v>
      </c>
      <c r="AK246">
        <v>7.36E-5</v>
      </c>
      <c r="AL246">
        <v>1.2715000000000001E-3</v>
      </c>
      <c r="AM246">
        <v>1.2712999999999999E-3</v>
      </c>
      <c r="AN246">
        <v>1.3038388999999999</v>
      </c>
      <c r="AO246">
        <v>0.4744215</v>
      </c>
      <c r="AP246">
        <v>8.3999999999999992E-6</v>
      </c>
      <c r="AQ246">
        <v>2.5299999999999998E-5</v>
      </c>
    </row>
    <row r="247" spans="27:43" x14ac:dyDescent="0.35">
      <c r="AA247">
        <f t="shared" si="28"/>
        <v>61</v>
      </c>
      <c r="AB247">
        <v>246</v>
      </c>
      <c r="AC247">
        <v>1.2410000000000001E-4</v>
      </c>
      <c r="AD247">
        <v>5.0569999999999999E-4</v>
      </c>
      <c r="AE247">
        <v>1.7999999999999999E-6</v>
      </c>
      <c r="AF247">
        <v>1.429E-4</v>
      </c>
      <c r="AG247">
        <v>2.4931100000000001E-2</v>
      </c>
      <c r="AH247">
        <v>2.2496100000000002E-2</v>
      </c>
      <c r="AI247">
        <v>0</v>
      </c>
      <c r="AJ247">
        <v>4.2799999999999997E-5</v>
      </c>
      <c r="AK247">
        <v>7.25E-5</v>
      </c>
      <c r="AL247">
        <v>1.2539999999999999E-3</v>
      </c>
      <c r="AM247">
        <v>1.2538E-3</v>
      </c>
      <c r="AN247">
        <v>1.3038548000000001</v>
      </c>
      <c r="AO247">
        <v>0.47443390000000002</v>
      </c>
      <c r="AP247">
        <v>7.9000000000000006E-6</v>
      </c>
      <c r="AQ247">
        <v>2.4899999999999999E-5</v>
      </c>
    </row>
    <row r="248" spans="27:43" x14ac:dyDescent="0.35">
      <c r="AA248">
        <f t="shared" si="28"/>
        <v>61</v>
      </c>
      <c r="AB248">
        <v>247</v>
      </c>
      <c r="AC248">
        <v>1.2229999999999999E-4</v>
      </c>
      <c r="AD248">
        <v>4.9850000000000003E-4</v>
      </c>
      <c r="AE248">
        <v>1.7E-6</v>
      </c>
      <c r="AF248">
        <v>1.4090000000000001E-4</v>
      </c>
      <c r="AG248">
        <v>2.4577600000000002E-2</v>
      </c>
      <c r="AH248">
        <v>2.2184200000000001E-2</v>
      </c>
      <c r="AI248">
        <v>0</v>
      </c>
      <c r="AJ248">
        <v>4.2200000000000003E-5</v>
      </c>
      <c r="AK248">
        <v>7.1500000000000003E-5</v>
      </c>
      <c r="AL248">
        <v>1.2367999999999999E-3</v>
      </c>
      <c r="AM248">
        <v>1.2366E-3</v>
      </c>
      <c r="AN248">
        <v>1.3038699</v>
      </c>
      <c r="AO248">
        <v>0.47444570000000003</v>
      </c>
      <c r="AP248">
        <v>7.5000000000000002E-6</v>
      </c>
      <c r="AQ248">
        <v>2.4499999999999999E-5</v>
      </c>
    </row>
    <row r="249" spans="27:43" x14ac:dyDescent="0.35">
      <c r="AA249">
        <f t="shared" si="28"/>
        <v>61</v>
      </c>
      <c r="AB249">
        <v>248</v>
      </c>
      <c r="AC249">
        <v>1.206E-4</v>
      </c>
      <c r="AD249">
        <v>4.9149999999999997E-4</v>
      </c>
      <c r="AE249">
        <v>1.7E-6</v>
      </c>
      <c r="AF249">
        <v>1.3889999999999999E-4</v>
      </c>
      <c r="AG249">
        <v>2.42291E-2</v>
      </c>
      <c r="AH249">
        <v>2.1876400000000001E-2</v>
      </c>
      <c r="AI249">
        <v>0</v>
      </c>
      <c r="AJ249">
        <v>4.1600000000000002E-5</v>
      </c>
      <c r="AK249">
        <v>7.0500000000000006E-5</v>
      </c>
      <c r="AL249">
        <v>1.2198000000000001E-3</v>
      </c>
      <c r="AM249">
        <v>1.2195999999999999E-3</v>
      </c>
      <c r="AN249">
        <v>1.3038844000000001</v>
      </c>
      <c r="AO249">
        <v>0.47445700000000002</v>
      </c>
      <c r="AP249">
        <v>6.9999999999999999E-6</v>
      </c>
      <c r="AQ249">
        <v>2.4000000000000001E-5</v>
      </c>
    </row>
    <row r="250" spans="27:43" x14ac:dyDescent="0.35">
      <c r="AA250">
        <f t="shared" si="28"/>
        <v>62</v>
      </c>
      <c r="AB250">
        <v>249</v>
      </c>
      <c r="AC250">
        <v>1.189E-4</v>
      </c>
      <c r="AD250">
        <v>4.8450000000000001E-4</v>
      </c>
      <c r="AE250">
        <v>1.7E-6</v>
      </c>
      <c r="AF250">
        <v>1.3689999999999999E-4</v>
      </c>
      <c r="AG250">
        <v>2.3885400000000001E-2</v>
      </c>
      <c r="AH250">
        <v>2.1572500000000001E-2</v>
      </c>
      <c r="AI250">
        <v>0</v>
      </c>
      <c r="AJ250">
        <v>4.1E-5</v>
      </c>
      <c r="AK250">
        <v>6.9499999999999995E-5</v>
      </c>
      <c r="AL250">
        <v>1.2029E-3</v>
      </c>
      <c r="AM250">
        <v>1.2026999999999999E-3</v>
      </c>
      <c r="AN250">
        <v>1.3038981000000001</v>
      </c>
      <c r="AO250">
        <v>0.4744678</v>
      </c>
      <c r="AP250">
        <v>6.6000000000000003E-6</v>
      </c>
      <c r="AQ250">
        <v>2.3600000000000001E-5</v>
      </c>
    </row>
    <row r="251" spans="27:43" x14ac:dyDescent="0.35">
      <c r="AA251">
        <f t="shared" si="28"/>
        <v>62</v>
      </c>
      <c r="AB251">
        <v>250</v>
      </c>
      <c r="AC251">
        <v>1.172E-4</v>
      </c>
      <c r="AD251">
        <v>4.7760000000000001E-4</v>
      </c>
      <c r="AE251">
        <v>1.7E-6</v>
      </c>
      <c r="AF251">
        <v>1.35E-4</v>
      </c>
      <c r="AG251">
        <v>2.35467E-2</v>
      </c>
      <c r="AH251">
        <v>2.1272599999999999E-2</v>
      </c>
      <c r="AI251">
        <v>0</v>
      </c>
      <c r="AJ251">
        <v>4.0399999999999999E-5</v>
      </c>
      <c r="AK251">
        <v>6.8499999999999998E-5</v>
      </c>
      <c r="AL251">
        <v>1.1862999999999999E-3</v>
      </c>
      <c r="AM251">
        <v>1.1861E-3</v>
      </c>
      <c r="AN251">
        <v>1.3039113</v>
      </c>
      <c r="AO251">
        <v>0.47447810000000001</v>
      </c>
      <c r="AP251">
        <v>6.1999999999999999E-6</v>
      </c>
      <c r="AQ251">
        <v>2.3200000000000001E-5</v>
      </c>
    </row>
    <row r="252" spans="27:43" x14ac:dyDescent="0.35">
      <c r="AA252">
        <f t="shared" si="28"/>
        <v>62</v>
      </c>
      <c r="AB252">
        <v>251</v>
      </c>
      <c r="AC252">
        <v>1.155E-4</v>
      </c>
      <c r="AD252">
        <v>4.7080000000000001E-4</v>
      </c>
      <c r="AE252">
        <v>1.5999999999999999E-6</v>
      </c>
      <c r="AF252">
        <v>1.3310000000000001E-4</v>
      </c>
      <c r="AG252">
        <v>2.32126E-2</v>
      </c>
      <c r="AH252">
        <v>2.0976499999999999E-2</v>
      </c>
      <c r="AI252">
        <v>0</v>
      </c>
      <c r="AJ252">
        <v>3.9799999999999998E-5</v>
      </c>
      <c r="AK252">
        <v>6.7600000000000003E-5</v>
      </c>
      <c r="AL252">
        <v>1.1699E-3</v>
      </c>
      <c r="AM252">
        <v>1.1697000000000001E-3</v>
      </c>
      <c r="AN252">
        <v>1.3039238</v>
      </c>
      <c r="AO252">
        <v>0.47448800000000002</v>
      </c>
      <c r="AP252">
        <v>5.8000000000000004E-6</v>
      </c>
      <c r="AQ252">
        <v>2.2900000000000001E-5</v>
      </c>
    </row>
    <row r="253" spans="27:43" x14ac:dyDescent="0.35">
      <c r="AA253">
        <f t="shared" si="28"/>
        <v>62</v>
      </c>
      <c r="AB253">
        <v>252</v>
      </c>
      <c r="AC253">
        <v>1.139E-4</v>
      </c>
      <c r="AD253">
        <v>4.6410000000000001E-4</v>
      </c>
      <c r="AE253">
        <v>1.5999999999999999E-6</v>
      </c>
      <c r="AF253">
        <v>1.3119999999999999E-4</v>
      </c>
      <c r="AG253">
        <v>2.2883299999999999E-2</v>
      </c>
      <c r="AH253">
        <v>2.0684299999999999E-2</v>
      </c>
      <c r="AI253">
        <v>0</v>
      </c>
      <c r="AJ253">
        <v>3.93E-5</v>
      </c>
      <c r="AK253">
        <v>6.6600000000000006E-5</v>
      </c>
      <c r="AL253">
        <v>1.1536999999999999E-3</v>
      </c>
      <c r="AM253">
        <v>1.1536000000000001E-3</v>
      </c>
      <c r="AN253">
        <v>1.3039358000000001</v>
      </c>
      <c r="AO253">
        <v>0.47449740000000001</v>
      </c>
      <c r="AP253">
        <v>5.4999999999999999E-6</v>
      </c>
      <c r="AQ253">
        <v>2.2500000000000001E-5</v>
      </c>
    </row>
    <row r="254" spans="27:43" x14ac:dyDescent="0.35">
      <c r="AA254">
        <f t="shared" si="28"/>
        <v>63</v>
      </c>
      <c r="AB254">
        <v>253</v>
      </c>
      <c r="AC254">
        <v>1.1230000000000001E-4</v>
      </c>
      <c r="AD254">
        <v>4.5750000000000001E-4</v>
      </c>
      <c r="AE254">
        <v>1.5999999999999999E-6</v>
      </c>
      <c r="AF254">
        <v>1.293E-4</v>
      </c>
      <c r="AG254">
        <v>2.2558700000000001E-2</v>
      </c>
      <c r="AH254">
        <v>2.0395900000000002E-2</v>
      </c>
      <c r="AI254">
        <v>0</v>
      </c>
      <c r="AJ254">
        <v>3.8699999999999999E-5</v>
      </c>
      <c r="AK254">
        <v>6.5699999999999998E-5</v>
      </c>
      <c r="AL254">
        <v>1.1378E-3</v>
      </c>
      <c r="AM254">
        <v>1.1375999999999999E-3</v>
      </c>
      <c r="AN254">
        <v>1.3039472000000001</v>
      </c>
      <c r="AO254">
        <v>0.47450639999999999</v>
      </c>
      <c r="AP254">
        <v>5.1000000000000003E-6</v>
      </c>
      <c r="AQ254">
        <v>2.2099999999999998E-5</v>
      </c>
    </row>
    <row r="255" spans="27:43" x14ac:dyDescent="0.35">
      <c r="AA255">
        <f t="shared" si="28"/>
        <v>63</v>
      </c>
      <c r="AB255">
        <v>254</v>
      </c>
      <c r="AC255">
        <v>1.1069999999999999E-4</v>
      </c>
      <c r="AD255">
        <v>4.5100000000000001E-4</v>
      </c>
      <c r="AE255">
        <v>1.5999999999999999E-6</v>
      </c>
      <c r="AF255">
        <v>1.2750000000000001E-4</v>
      </c>
      <c r="AG255">
        <v>2.2238600000000001E-2</v>
      </c>
      <c r="AH255">
        <v>2.0111299999999999E-2</v>
      </c>
      <c r="AI255">
        <v>0</v>
      </c>
      <c r="AJ255">
        <v>3.82E-5</v>
      </c>
      <c r="AK255">
        <v>6.4700000000000001E-5</v>
      </c>
      <c r="AL255">
        <v>1.122E-3</v>
      </c>
      <c r="AM255">
        <v>1.1218000000000001E-3</v>
      </c>
      <c r="AN255">
        <v>1.3039581</v>
      </c>
      <c r="AO255">
        <v>0.47451500000000002</v>
      </c>
      <c r="AP255">
        <v>4.7999999999999998E-6</v>
      </c>
      <c r="AQ255">
        <v>2.1699999999999999E-5</v>
      </c>
    </row>
    <row r="256" spans="27:43" x14ac:dyDescent="0.35">
      <c r="AA256">
        <f t="shared" si="28"/>
        <v>63</v>
      </c>
      <c r="AB256">
        <v>255</v>
      </c>
      <c r="AC256">
        <v>1.091E-4</v>
      </c>
      <c r="AD256">
        <v>4.4460000000000002E-4</v>
      </c>
      <c r="AE256">
        <v>1.5999999999999999E-6</v>
      </c>
      <c r="AF256">
        <v>1.2569999999999999E-4</v>
      </c>
      <c r="AG256">
        <v>2.1923000000000002E-2</v>
      </c>
      <c r="AH256">
        <v>1.9830400000000001E-2</v>
      </c>
      <c r="AI256">
        <v>0</v>
      </c>
      <c r="AJ256">
        <v>3.7599999999999999E-5</v>
      </c>
      <c r="AK256">
        <v>6.3800000000000006E-5</v>
      </c>
      <c r="AL256">
        <v>1.1064E-3</v>
      </c>
      <c r="AM256">
        <v>1.1061999999999999E-3</v>
      </c>
      <c r="AN256">
        <v>1.3039684</v>
      </c>
      <c r="AO256">
        <v>0.47452319999999998</v>
      </c>
      <c r="AP256">
        <v>4.5000000000000001E-6</v>
      </c>
      <c r="AQ256">
        <v>2.1399999999999998E-5</v>
      </c>
    </row>
    <row r="257" spans="27:43" x14ac:dyDescent="0.35">
      <c r="AA257">
        <f t="shared" si="28"/>
        <v>63</v>
      </c>
      <c r="AB257">
        <v>256</v>
      </c>
      <c r="AC257">
        <v>1.076E-4</v>
      </c>
      <c r="AD257">
        <v>4.3829999999999997E-4</v>
      </c>
      <c r="AE257">
        <v>1.5E-6</v>
      </c>
      <c r="AF257">
        <v>1.239E-4</v>
      </c>
      <c r="AG257">
        <v>2.16119E-2</v>
      </c>
      <c r="AH257">
        <v>1.95532E-2</v>
      </c>
      <c r="AI257">
        <v>0</v>
      </c>
      <c r="AJ257">
        <v>3.7100000000000001E-5</v>
      </c>
      <c r="AK257">
        <v>6.2899999999999997E-5</v>
      </c>
      <c r="AL257">
        <v>1.091E-3</v>
      </c>
      <c r="AM257">
        <v>1.0908000000000001E-3</v>
      </c>
      <c r="AN257">
        <v>1.3039783</v>
      </c>
      <c r="AO257">
        <v>0.47453099999999998</v>
      </c>
      <c r="AP257">
        <v>4.3000000000000003E-6</v>
      </c>
      <c r="AQ257">
        <v>2.0999999999999999E-5</v>
      </c>
    </row>
    <row r="258" spans="27:43" x14ac:dyDescent="0.35">
      <c r="AA258">
        <f t="shared" si="28"/>
        <v>64</v>
      </c>
      <c r="AB258">
        <v>257</v>
      </c>
      <c r="AC258">
        <v>1.06E-4</v>
      </c>
      <c r="AD258">
        <v>4.3209999999999999E-4</v>
      </c>
      <c r="AE258">
        <v>1.5E-6</v>
      </c>
      <c r="AF258">
        <v>1.2210000000000001E-4</v>
      </c>
      <c r="AG258">
        <v>2.13052E-2</v>
      </c>
      <c r="AH258">
        <v>1.92797E-2</v>
      </c>
      <c r="AI258">
        <v>0</v>
      </c>
      <c r="AJ258">
        <v>3.6600000000000002E-5</v>
      </c>
      <c r="AK258">
        <v>6.2000000000000003E-5</v>
      </c>
      <c r="AL258">
        <v>1.0758E-3</v>
      </c>
      <c r="AM258">
        <v>1.0757E-3</v>
      </c>
      <c r="AN258">
        <v>1.3039877</v>
      </c>
      <c r="AO258">
        <v>0.47453849999999997</v>
      </c>
      <c r="AP258">
        <v>3.9999999999999998E-6</v>
      </c>
      <c r="AQ258">
        <v>2.0699999999999998E-5</v>
      </c>
    </row>
    <row r="259" spans="27:43" x14ac:dyDescent="0.35">
      <c r="AA259">
        <f t="shared" si="28"/>
        <v>64</v>
      </c>
      <c r="AB259">
        <v>258</v>
      </c>
      <c r="AC259">
        <v>1.0450000000000001E-4</v>
      </c>
      <c r="AD259">
        <v>4.26E-4</v>
      </c>
      <c r="AE259">
        <v>1.5E-6</v>
      </c>
      <c r="AF259">
        <v>1.204E-4</v>
      </c>
      <c r="AG259">
        <v>2.1002799999999999E-2</v>
      </c>
      <c r="AH259">
        <v>1.90099E-2</v>
      </c>
      <c r="AI259">
        <v>0</v>
      </c>
      <c r="AJ259">
        <v>3.6000000000000001E-5</v>
      </c>
      <c r="AK259">
        <v>6.1099999999999994E-5</v>
      </c>
      <c r="AL259">
        <v>1.0609E-3</v>
      </c>
      <c r="AM259">
        <v>1.0606999999999999E-3</v>
      </c>
      <c r="AN259">
        <v>1.3039966999999999</v>
      </c>
      <c r="AO259">
        <v>0.47454570000000001</v>
      </c>
      <c r="AP259">
        <v>3.8E-6</v>
      </c>
      <c r="AQ259">
        <v>2.0400000000000001E-5</v>
      </c>
    </row>
    <row r="260" spans="27:43" x14ac:dyDescent="0.35">
      <c r="AA260">
        <f t="shared" si="28"/>
        <v>64</v>
      </c>
      <c r="AB260">
        <v>259</v>
      </c>
      <c r="AC260">
        <v>1.03E-4</v>
      </c>
      <c r="AD260">
        <v>4.1990000000000001E-4</v>
      </c>
      <c r="AE260">
        <v>1.5E-6</v>
      </c>
      <c r="AF260">
        <v>1.187E-4</v>
      </c>
      <c r="AG260">
        <v>2.0704699999999999E-2</v>
      </c>
      <c r="AH260">
        <v>1.8743599999999999E-2</v>
      </c>
      <c r="AI260">
        <v>0</v>
      </c>
      <c r="AJ260">
        <v>3.5500000000000002E-5</v>
      </c>
      <c r="AK260">
        <v>6.0300000000000002E-5</v>
      </c>
      <c r="AL260">
        <v>1.0460999999999999E-3</v>
      </c>
      <c r="AM260">
        <v>1.0459E-3</v>
      </c>
      <c r="AN260">
        <v>1.3040053</v>
      </c>
      <c r="AO260">
        <v>0.47455249999999999</v>
      </c>
      <c r="AP260">
        <v>3.4999999999999999E-6</v>
      </c>
      <c r="AQ260">
        <v>2.0100000000000001E-5</v>
      </c>
    </row>
    <row r="261" spans="27:43" x14ac:dyDescent="0.35">
      <c r="AA261">
        <f t="shared" si="28"/>
        <v>64</v>
      </c>
      <c r="AB261">
        <v>260</v>
      </c>
      <c r="AC261">
        <v>1.016E-4</v>
      </c>
      <c r="AD261">
        <v>4.1399999999999998E-4</v>
      </c>
      <c r="AE261">
        <v>1.3999999999999999E-6</v>
      </c>
      <c r="AF261">
        <v>1.17E-4</v>
      </c>
      <c r="AG261">
        <v>2.04108E-2</v>
      </c>
      <c r="AH261">
        <v>1.8480900000000001E-2</v>
      </c>
      <c r="AI261">
        <v>0</v>
      </c>
      <c r="AJ261">
        <v>3.4999999999999997E-5</v>
      </c>
      <c r="AK261">
        <v>5.94E-5</v>
      </c>
      <c r="AL261">
        <v>1.0315000000000001E-3</v>
      </c>
      <c r="AM261">
        <v>1.0313E-3</v>
      </c>
      <c r="AN261">
        <v>1.3040134000000001</v>
      </c>
      <c r="AO261">
        <v>0.47455900000000001</v>
      </c>
      <c r="AP261">
        <v>3.3000000000000002E-6</v>
      </c>
      <c r="AQ261">
        <v>1.9700000000000001E-5</v>
      </c>
    </row>
    <row r="262" spans="27:43" x14ac:dyDescent="0.35">
      <c r="AA262">
        <f t="shared" si="28"/>
        <v>65</v>
      </c>
      <c r="AB262">
        <v>261</v>
      </c>
      <c r="AC262">
        <v>1.0009999999999999E-4</v>
      </c>
      <c r="AD262">
        <v>4.081E-4</v>
      </c>
      <c r="AE262">
        <v>1.3999999999999999E-6</v>
      </c>
      <c r="AF262">
        <v>1.153E-4</v>
      </c>
      <c r="AG262">
        <v>2.0121E-2</v>
      </c>
      <c r="AH262">
        <v>1.82217E-2</v>
      </c>
      <c r="AI262">
        <v>0</v>
      </c>
      <c r="AJ262">
        <v>3.4499999999999998E-5</v>
      </c>
      <c r="AK262">
        <v>5.8600000000000001E-5</v>
      </c>
      <c r="AL262">
        <v>1.0170999999999999E-3</v>
      </c>
      <c r="AM262">
        <v>1.0169000000000001E-3</v>
      </c>
      <c r="AN262">
        <v>1.3040212</v>
      </c>
      <c r="AO262">
        <v>0.47456520000000002</v>
      </c>
      <c r="AP262">
        <v>3.1E-6</v>
      </c>
      <c r="AQ262">
        <v>1.9400000000000001E-5</v>
      </c>
    </row>
    <row r="263" spans="27:43" x14ac:dyDescent="0.35">
      <c r="AA263">
        <f t="shared" ref="AA263:AA326" si="29">AA259+1</f>
        <v>65</v>
      </c>
      <c r="AB263">
        <v>262</v>
      </c>
      <c r="AC263">
        <v>9.87E-5</v>
      </c>
      <c r="AD263">
        <v>4.0230000000000002E-4</v>
      </c>
      <c r="AE263">
        <v>1.3999999999999999E-6</v>
      </c>
      <c r="AF263">
        <v>1.137E-4</v>
      </c>
      <c r="AG263">
        <v>1.98354E-2</v>
      </c>
      <c r="AH263">
        <v>1.7965999999999999E-2</v>
      </c>
      <c r="AI263">
        <v>0</v>
      </c>
      <c r="AJ263">
        <v>3.4E-5</v>
      </c>
      <c r="AK263">
        <v>5.77E-5</v>
      </c>
      <c r="AL263">
        <v>1.0028999999999999E-3</v>
      </c>
      <c r="AM263">
        <v>1.0027E-3</v>
      </c>
      <c r="AN263">
        <v>1.3040286000000001</v>
      </c>
      <c r="AO263">
        <v>0.47457120000000003</v>
      </c>
      <c r="AP263">
        <v>2.9000000000000002E-6</v>
      </c>
      <c r="AQ263">
        <v>1.91E-5</v>
      </c>
    </row>
    <row r="264" spans="27:43" x14ac:dyDescent="0.35">
      <c r="AA264">
        <f t="shared" si="29"/>
        <v>65</v>
      </c>
      <c r="AB264">
        <v>263</v>
      </c>
      <c r="AC264">
        <v>9.7299999999999993E-5</v>
      </c>
      <c r="AD264">
        <v>3.9659999999999999E-4</v>
      </c>
      <c r="AE264">
        <v>1.3999999999999999E-6</v>
      </c>
      <c r="AF264">
        <v>1.121E-4</v>
      </c>
      <c r="AG264">
        <v>1.95537E-2</v>
      </c>
      <c r="AH264">
        <v>1.7713799999999998E-2</v>
      </c>
      <c r="AI264">
        <v>0</v>
      </c>
      <c r="AJ264">
        <v>3.3599999999999997E-5</v>
      </c>
      <c r="AK264">
        <v>5.6900000000000001E-5</v>
      </c>
      <c r="AL264">
        <v>9.8890000000000002E-4</v>
      </c>
      <c r="AM264">
        <v>9.8869999999999991E-4</v>
      </c>
      <c r="AN264">
        <v>1.3040356</v>
      </c>
      <c r="AO264">
        <v>0.47457680000000002</v>
      </c>
      <c r="AP264">
        <v>2.7999999999999999E-6</v>
      </c>
      <c r="AQ264">
        <v>1.88E-5</v>
      </c>
    </row>
    <row r="265" spans="27:43" x14ac:dyDescent="0.35">
      <c r="AA265">
        <f t="shared" si="29"/>
        <v>65</v>
      </c>
      <c r="AB265">
        <v>264</v>
      </c>
      <c r="AC265">
        <v>9.59E-5</v>
      </c>
      <c r="AD265">
        <v>3.9090000000000001E-4</v>
      </c>
      <c r="AE265">
        <v>1.3999999999999999E-6</v>
      </c>
      <c r="AF265">
        <v>1.105E-4</v>
      </c>
      <c r="AG265">
        <v>1.9276100000000001E-2</v>
      </c>
      <c r="AH265">
        <v>1.7464899999999998E-2</v>
      </c>
      <c r="AI265">
        <v>0</v>
      </c>
      <c r="AJ265">
        <v>3.3099999999999998E-5</v>
      </c>
      <c r="AK265">
        <v>5.6100000000000002E-5</v>
      </c>
      <c r="AL265">
        <v>9.7499999999999996E-4</v>
      </c>
      <c r="AM265">
        <v>9.7490000000000001E-4</v>
      </c>
      <c r="AN265">
        <v>1.3040423000000001</v>
      </c>
      <c r="AO265">
        <v>0.47458220000000001</v>
      </c>
      <c r="AP265">
        <v>2.6000000000000001E-6</v>
      </c>
      <c r="AQ265">
        <v>1.8499999999999999E-5</v>
      </c>
    </row>
    <row r="266" spans="27:43" x14ac:dyDescent="0.35">
      <c r="AA266">
        <f t="shared" si="29"/>
        <v>66</v>
      </c>
      <c r="AB266">
        <v>265</v>
      </c>
      <c r="AC266">
        <v>9.4599999999999996E-5</v>
      </c>
      <c r="AD266">
        <v>3.8539999999999999E-4</v>
      </c>
      <c r="AE266">
        <v>1.3E-6</v>
      </c>
      <c r="AF266">
        <v>1.089E-4</v>
      </c>
      <c r="AG266">
        <v>1.9002399999999999E-2</v>
      </c>
      <c r="AH266">
        <v>1.7219399999999999E-2</v>
      </c>
      <c r="AI266">
        <v>0</v>
      </c>
      <c r="AJ266">
        <v>3.26E-5</v>
      </c>
      <c r="AK266">
        <v>5.5300000000000002E-5</v>
      </c>
      <c r="AL266">
        <v>9.6139999999999995E-4</v>
      </c>
      <c r="AM266">
        <v>9.6120000000000005E-4</v>
      </c>
      <c r="AN266">
        <v>1.3040487000000001</v>
      </c>
      <c r="AO266">
        <v>0.47458739999999999</v>
      </c>
      <c r="AP266">
        <v>2.3999999999999999E-6</v>
      </c>
      <c r="AQ266">
        <v>1.8199999999999999E-5</v>
      </c>
    </row>
    <row r="267" spans="27:43" x14ac:dyDescent="0.35">
      <c r="AA267">
        <f t="shared" si="29"/>
        <v>66</v>
      </c>
      <c r="AB267">
        <v>266</v>
      </c>
      <c r="AC267">
        <v>9.3200000000000002E-5</v>
      </c>
      <c r="AD267">
        <v>3.7990000000000002E-4</v>
      </c>
      <c r="AE267">
        <v>1.3E-6</v>
      </c>
      <c r="AF267">
        <v>1.0739999999999999E-4</v>
      </c>
      <c r="AG267">
        <v>1.8732599999999999E-2</v>
      </c>
      <c r="AH267">
        <v>1.6977300000000001E-2</v>
      </c>
      <c r="AI267">
        <v>0</v>
      </c>
      <c r="AJ267">
        <v>3.2199999999999997E-5</v>
      </c>
      <c r="AK267">
        <v>5.4500000000000003E-5</v>
      </c>
      <c r="AL267">
        <v>9.479E-4</v>
      </c>
      <c r="AM267">
        <v>9.477E-4</v>
      </c>
      <c r="AN267">
        <v>1.3040548000000001</v>
      </c>
      <c r="AO267">
        <v>0.47459230000000002</v>
      </c>
      <c r="AP267">
        <v>2.3E-6</v>
      </c>
      <c r="AQ267">
        <v>1.7900000000000001E-5</v>
      </c>
    </row>
    <row r="268" spans="27:43" x14ac:dyDescent="0.35">
      <c r="AA268">
        <f t="shared" si="29"/>
        <v>66</v>
      </c>
      <c r="AB268">
        <v>267</v>
      </c>
      <c r="AC268">
        <v>9.1899999999999998E-5</v>
      </c>
      <c r="AD268">
        <v>3.745E-4</v>
      </c>
      <c r="AE268">
        <v>1.3E-6</v>
      </c>
      <c r="AF268">
        <v>1.058E-4</v>
      </c>
      <c r="AG268">
        <v>1.84666E-2</v>
      </c>
      <c r="AH268">
        <v>1.6738400000000001E-2</v>
      </c>
      <c r="AI268">
        <v>0</v>
      </c>
      <c r="AJ268">
        <v>3.1699999999999998E-5</v>
      </c>
      <c r="AK268">
        <v>5.38E-5</v>
      </c>
      <c r="AL268">
        <v>9.3459999999999995E-4</v>
      </c>
      <c r="AM268">
        <v>9.345E-4</v>
      </c>
      <c r="AN268">
        <v>1.3040605999999999</v>
      </c>
      <c r="AO268">
        <v>0.47459689999999999</v>
      </c>
      <c r="AP268">
        <v>2.2000000000000001E-6</v>
      </c>
      <c r="AQ268">
        <v>1.77E-5</v>
      </c>
    </row>
    <row r="269" spans="27:43" x14ac:dyDescent="0.35">
      <c r="AA269">
        <f t="shared" si="29"/>
        <v>66</v>
      </c>
      <c r="AB269">
        <v>268</v>
      </c>
      <c r="AC269">
        <v>9.0600000000000007E-5</v>
      </c>
      <c r="AD269">
        <v>3.6919999999999998E-4</v>
      </c>
      <c r="AE269">
        <v>1.3E-6</v>
      </c>
      <c r="AF269">
        <v>1.043E-4</v>
      </c>
      <c r="AG269">
        <v>1.82043E-2</v>
      </c>
      <c r="AH269">
        <v>1.6502800000000001E-2</v>
      </c>
      <c r="AI269">
        <v>0</v>
      </c>
      <c r="AJ269">
        <v>3.1199999999999999E-5</v>
      </c>
      <c r="AK269">
        <v>5.3000000000000001E-5</v>
      </c>
      <c r="AL269">
        <v>9.2150000000000001E-4</v>
      </c>
      <c r="AM269">
        <v>9.2130000000000001E-4</v>
      </c>
      <c r="AN269">
        <v>1.3040661</v>
      </c>
      <c r="AO269">
        <v>0.47460140000000001</v>
      </c>
      <c r="AP269">
        <v>1.9999999999999999E-6</v>
      </c>
      <c r="AQ269">
        <v>1.7399999999999999E-5</v>
      </c>
    </row>
    <row r="270" spans="27:43" x14ac:dyDescent="0.35">
      <c r="AA270">
        <f t="shared" si="29"/>
        <v>67</v>
      </c>
      <c r="AB270">
        <v>269</v>
      </c>
      <c r="AC270">
        <v>8.9300000000000002E-5</v>
      </c>
      <c r="AD270">
        <v>3.6390000000000001E-4</v>
      </c>
      <c r="AE270">
        <v>1.3E-6</v>
      </c>
      <c r="AF270">
        <v>1.0280000000000001E-4</v>
      </c>
      <c r="AG270">
        <v>1.7945800000000001E-2</v>
      </c>
      <c r="AH270">
        <v>1.6270400000000001E-2</v>
      </c>
      <c r="AI270">
        <v>0</v>
      </c>
      <c r="AJ270">
        <v>3.0800000000000003E-5</v>
      </c>
      <c r="AK270">
        <v>5.2200000000000002E-5</v>
      </c>
      <c r="AL270">
        <v>9.0859999999999997E-4</v>
      </c>
      <c r="AM270">
        <v>9.0839999999999996E-4</v>
      </c>
      <c r="AN270">
        <v>1.3040714</v>
      </c>
      <c r="AO270">
        <v>0.47460570000000002</v>
      </c>
      <c r="AP270">
        <v>1.9E-6</v>
      </c>
      <c r="AQ270">
        <v>1.7099999999999999E-5</v>
      </c>
    </row>
    <row r="271" spans="27:43" x14ac:dyDescent="0.35">
      <c r="AA271">
        <f t="shared" si="29"/>
        <v>67</v>
      </c>
      <c r="AB271">
        <v>270</v>
      </c>
      <c r="AC271">
        <v>8.7999999999999998E-5</v>
      </c>
      <c r="AD271">
        <v>3.5879999999999999E-4</v>
      </c>
      <c r="AE271">
        <v>1.3E-6</v>
      </c>
      <c r="AF271">
        <v>1.014E-4</v>
      </c>
      <c r="AG271">
        <v>1.7690899999999999E-2</v>
      </c>
      <c r="AH271">
        <v>1.6041199999999999E-2</v>
      </c>
      <c r="AI271">
        <v>0</v>
      </c>
      <c r="AJ271">
        <v>3.04E-5</v>
      </c>
      <c r="AK271">
        <v>5.1499999999999998E-5</v>
      </c>
      <c r="AL271">
        <v>8.9579999999999998E-4</v>
      </c>
      <c r="AM271">
        <v>8.9570000000000003E-4</v>
      </c>
      <c r="AN271">
        <v>1.3040764</v>
      </c>
      <c r="AO271">
        <v>0.47460970000000002</v>
      </c>
      <c r="AP271">
        <v>1.7999999999999999E-6</v>
      </c>
      <c r="AQ271">
        <v>1.6900000000000001E-5</v>
      </c>
    </row>
    <row r="272" spans="27:43" x14ac:dyDescent="0.35">
      <c r="AA272">
        <f t="shared" si="29"/>
        <v>67</v>
      </c>
      <c r="AB272">
        <v>271</v>
      </c>
      <c r="AC272">
        <v>8.6799999999999996E-5</v>
      </c>
      <c r="AD272">
        <v>3.5369999999999998E-4</v>
      </c>
      <c r="AE272">
        <v>1.1999999999999999E-6</v>
      </c>
      <c r="AF272">
        <v>9.9900000000000002E-5</v>
      </c>
      <c r="AG272">
        <v>1.7439699999999999E-2</v>
      </c>
      <c r="AH272">
        <v>1.5815099999999999E-2</v>
      </c>
      <c r="AI272">
        <v>0</v>
      </c>
      <c r="AJ272">
        <v>2.9899999999999998E-5</v>
      </c>
      <c r="AK272">
        <v>5.0800000000000002E-5</v>
      </c>
      <c r="AL272">
        <v>8.832E-4</v>
      </c>
      <c r="AM272">
        <v>8.8310000000000005E-4</v>
      </c>
      <c r="AN272">
        <v>1.3040811000000001</v>
      </c>
      <c r="AO272">
        <v>0.47461360000000002</v>
      </c>
      <c r="AP272">
        <v>1.7E-6</v>
      </c>
      <c r="AQ272">
        <v>1.66E-5</v>
      </c>
    </row>
    <row r="273" spans="27:43" x14ac:dyDescent="0.35">
      <c r="AA273">
        <f t="shared" si="29"/>
        <v>67</v>
      </c>
      <c r="AB273">
        <v>272</v>
      </c>
      <c r="AC273">
        <v>8.5500000000000005E-5</v>
      </c>
      <c r="AD273">
        <v>3.4860000000000002E-4</v>
      </c>
      <c r="AE273">
        <v>1.1999999999999999E-6</v>
      </c>
      <c r="AF273">
        <v>9.8499999999999995E-5</v>
      </c>
      <c r="AG273">
        <v>1.7191999999999999E-2</v>
      </c>
      <c r="AH273">
        <v>1.5592099999999999E-2</v>
      </c>
      <c r="AI273">
        <v>0</v>
      </c>
      <c r="AJ273">
        <v>2.9499999999999999E-5</v>
      </c>
      <c r="AK273">
        <v>5.0000000000000002E-5</v>
      </c>
      <c r="AL273">
        <v>8.7080000000000002E-4</v>
      </c>
      <c r="AM273">
        <v>8.7069999999999997E-4</v>
      </c>
      <c r="AN273">
        <v>1.3040856000000001</v>
      </c>
      <c r="AO273">
        <v>0.47461730000000002</v>
      </c>
      <c r="AP273">
        <v>1.5999999999999999E-6</v>
      </c>
      <c r="AQ273">
        <v>1.6399999999999999E-5</v>
      </c>
    </row>
    <row r="274" spans="27:43" x14ac:dyDescent="0.35">
      <c r="AA274">
        <f t="shared" si="29"/>
        <v>68</v>
      </c>
      <c r="AB274">
        <v>273</v>
      </c>
      <c r="AC274">
        <v>8.4300000000000003E-5</v>
      </c>
      <c r="AD274">
        <v>3.4370000000000001E-4</v>
      </c>
      <c r="AE274">
        <v>1.1999999999999999E-6</v>
      </c>
      <c r="AF274">
        <v>9.7100000000000002E-5</v>
      </c>
      <c r="AG274">
        <v>1.6947799999999999E-2</v>
      </c>
      <c r="AH274">
        <v>1.5372200000000001E-2</v>
      </c>
      <c r="AI274">
        <v>0</v>
      </c>
      <c r="AJ274">
        <v>2.9099999999999999E-5</v>
      </c>
      <c r="AK274">
        <v>4.9299999999999999E-5</v>
      </c>
      <c r="AL274">
        <v>8.5860000000000005E-4</v>
      </c>
      <c r="AM274">
        <v>8.5840000000000005E-4</v>
      </c>
      <c r="AN274">
        <v>1.3040898999999999</v>
      </c>
      <c r="AO274">
        <v>0.47462080000000001</v>
      </c>
      <c r="AP274">
        <v>1.5E-6</v>
      </c>
      <c r="AQ274">
        <v>1.6099999999999998E-5</v>
      </c>
    </row>
    <row r="275" spans="27:43" x14ac:dyDescent="0.35">
      <c r="AA275">
        <f t="shared" si="29"/>
        <v>68</v>
      </c>
      <c r="AB275">
        <v>274</v>
      </c>
      <c r="AC275">
        <v>8.3100000000000001E-5</v>
      </c>
      <c r="AD275">
        <v>3.388E-4</v>
      </c>
      <c r="AE275">
        <v>1.1999999999999999E-6</v>
      </c>
      <c r="AF275">
        <v>9.5699999999999995E-5</v>
      </c>
      <c r="AG275">
        <v>1.6707E-2</v>
      </c>
      <c r="AH275">
        <v>1.51553E-2</v>
      </c>
      <c r="AI275">
        <v>0</v>
      </c>
      <c r="AJ275">
        <v>2.87E-5</v>
      </c>
      <c r="AK275">
        <v>4.8600000000000002E-5</v>
      </c>
      <c r="AL275">
        <v>8.4650000000000003E-4</v>
      </c>
      <c r="AM275">
        <v>8.4630000000000003E-4</v>
      </c>
      <c r="AN275">
        <v>1.3040940000000001</v>
      </c>
      <c r="AO275">
        <v>0.47462409999999999</v>
      </c>
      <c r="AP275">
        <v>1.3999999999999999E-6</v>
      </c>
      <c r="AQ275">
        <v>1.59E-5</v>
      </c>
    </row>
    <row r="276" spans="27:43" x14ac:dyDescent="0.35">
      <c r="AA276">
        <f t="shared" si="29"/>
        <v>68</v>
      </c>
      <c r="AB276">
        <v>275</v>
      </c>
      <c r="AC276">
        <v>8.1899999999999999E-5</v>
      </c>
      <c r="AD276">
        <v>3.3399999999999999E-4</v>
      </c>
      <c r="AE276">
        <v>1.1999999999999999E-6</v>
      </c>
      <c r="AF276">
        <v>9.4400000000000004E-5</v>
      </c>
      <c r="AG276">
        <v>1.64697E-2</v>
      </c>
      <c r="AH276">
        <v>1.4941299999999999E-2</v>
      </c>
      <c r="AI276">
        <v>0</v>
      </c>
      <c r="AJ276">
        <v>2.83E-5</v>
      </c>
      <c r="AK276">
        <v>4.7899999999999999E-5</v>
      </c>
      <c r="AL276">
        <v>8.3460000000000001E-4</v>
      </c>
      <c r="AM276">
        <v>8.3440000000000001E-4</v>
      </c>
      <c r="AN276">
        <v>1.3040978999999999</v>
      </c>
      <c r="AO276">
        <v>0.47462729999999997</v>
      </c>
      <c r="AP276">
        <v>1.3E-6</v>
      </c>
      <c r="AQ276">
        <v>1.56E-5</v>
      </c>
    </row>
    <row r="277" spans="27:43" x14ac:dyDescent="0.35">
      <c r="AA277">
        <f t="shared" si="29"/>
        <v>68</v>
      </c>
      <c r="AB277">
        <v>276</v>
      </c>
      <c r="AC277">
        <v>8.0799999999999999E-5</v>
      </c>
      <c r="AD277">
        <v>3.2929999999999998E-4</v>
      </c>
      <c r="AE277">
        <v>1.1000000000000001E-6</v>
      </c>
      <c r="AF277">
        <v>9.2999999999999997E-5</v>
      </c>
      <c r="AG277">
        <v>1.6235800000000002E-2</v>
      </c>
      <c r="AH277">
        <v>1.4730399999999999E-2</v>
      </c>
      <c r="AI277">
        <v>0</v>
      </c>
      <c r="AJ277">
        <v>2.7900000000000001E-5</v>
      </c>
      <c r="AK277">
        <v>4.7299999999999998E-5</v>
      </c>
      <c r="AL277">
        <v>8.2280000000000005E-4</v>
      </c>
      <c r="AM277">
        <v>8.2269999999999999E-4</v>
      </c>
      <c r="AN277">
        <v>1.3041016000000001</v>
      </c>
      <c r="AO277">
        <v>0.4746303</v>
      </c>
      <c r="AP277">
        <v>1.1999999999999999E-6</v>
      </c>
      <c r="AQ277">
        <v>1.5400000000000002E-5</v>
      </c>
    </row>
    <row r="278" spans="27:43" x14ac:dyDescent="0.35">
      <c r="AA278">
        <f t="shared" si="29"/>
        <v>69</v>
      </c>
      <c r="AB278">
        <v>277</v>
      </c>
      <c r="AC278">
        <v>7.9599999999999997E-5</v>
      </c>
      <c r="AD278">
        <v>3.2459999999999998E-4</v>
      </c>
      <c r="AE278">
        <v>1.1000000000000001E-6</v>
      </c>
      <c r="AF278">
        <v>9.1700000000000006E-5</v>
      </c>
      <c r="AG278">
        <v>1.6005100000000001E-2</v>
      </c>
      <c r="AH278">
        <v>1.45223E-2</v>
      </c>
      <c r="AI278">
        <v>0</v>
      </c>
      <c r="AJ278">
        <v>2.7500000000000001E-5</v>
      </c>
      <c r="AK278">
        <v>4.6600000000000001E-5</v>
      </c>
      <c r="AL278">
        <v>8.1119999999999999E-4</v>
      </c>
      <c r="AM278">
        <v>8.1110000000000004E-4</v>
      </c>
      <c r="AN278">
        <v>1.3041050999999999</v>
      </c>
      <c r="AO278">
        <v>0.47463319999999998</v>
      </c>
      <c r="AP278">
        <v>1.1999999999999999E-6</v>
      </c>
      <c r="AQ278">
        <v>1.52E-5</v>
      </c>
    </row>
    <row r="279" spans="27:43" x14ac:dyDescent="0.35">
      <c r="AA279">
        <f t="shared" si="29"/>
        <v>69</v>
      </c>
      <c r="AB279">
        <v>278</v>
      </c>
      <c r="AC279">
        <v>7.8499999999999997E-5</v>
      </c>
      <c r="AD279">
        <v>3.2000000000000003E-4</v>
      </c>
      <c r="AE279">
        <v>1.1000000000000001E-6</v>
      </c>
      <c r="AF279">
        <v>9.0400000000000002E-5</v>
      </c>
      <c r="AG279">
        <v>1.5777800000000002E-2</v>
      </c>
      <c r="AH279">
        <v>1.43172E-2</v>
      </c>
      <c r="AI279">
        <v>0</v>
      </c>
      <c r="AJ279">
        <v>2.7100000000000001E-5</v>
      </c>
      <c r="AK279">
        <v>4.5899999999999998E-5</v>
      </c>
      <c r="AL279">
        <v>7.9980000000000003E-4</v>
      </c>
      <c r="AM279">
        <v>7.9960000000000003E-4</v>
      </c>
      <c r="AN279">
        <v>1.3041084999999999</v>
      </c>
      <c r="AO279">
        <v>0.4746359</v>
      </c>
      <c r="AP279">
        <v>1.1000000000000001E-6</v>
      </c>
      <c r="AQ279">
        <v>1.49E-5</v>
      </c>
    </row>
    <row r="280" spans="27:43" x14ac:dyDescent="0.35">
      <c r="AA280">
        <f t="shared" si="29"/>
        <v>69</v>
      </c>
      <c r="AB280">
        <v>279</v>
      </c>
      <c r="AC280">
        <v>7.7399999999999998E-5</v>
      </c>
      <c r="AD280">
        <v>3.1540000000000002E-4</v>
      </c>
      <c r="AE280">
        <v>1.1000000000000001E-6</v>
      </c>
      <c r="AF280">
        <v>8.9099999999999997E-5</v>
      </c>
      <c r="AG280">
        <v>1.5553600000000001E-2</v>
      </c>
      <c r="AH280">
        <v>1.41148E-2</v>
      </c>
      <c r="AI280">
        <v>0</v>
      </c>
      <c r="AJ280">
        <v>2.6699999999999998E-5</v>
      </c>
      <c r="AK280">
        <v>4.5300000000000003E-5</v>
      </c>
      <c r="AL280">
        <v>7.8850000000000003E-4</v>
      </c>
      <c r="AM280">
        <v>7.8839999999999997E-4</v>
      </c>
      <c r="AN280">
        <v>1.3041117</v>
      </c>
      <c r="AO280">
        <v>0.47463860000000002</v>
      </c>
      <c r="AP280">
        <v>9.9999999999999995E-7</v>
      </c>
      <c r="AQ280">
        <v>1.47E-5</v>
      </c>
    </row>
    <row r="281" spans="27:43" x14ac:dyDescent="0.35">
      <c r="AA281">
        <f t="shared" si="29"/>
        <v>69</v>
      </c>
      <c r="AB281">
        <v>280</v>
      </c>
      <c r="AC281">
        <v>7.6299999999999998E-5</v>
      </c>
      <c r="AD281">
        <v>3.1090000000000002E-4</v>
      </c>
      <c r="AE281">
        <v>1.1000000000000001E-6</v>
      </c>
      <c r="AF281">
        <v>8.7899999999999995E-5</v>
      </c>
      <c r="AG281">
        <v>1.53326E-2</v>
      </c>
      <c r="AH281">
        <v>1.39153E-2</v>
      </c>
      <c r="AI281">
        <v>0</v>
      </c>
      <c r="AJ281">
        <v>2.6299999999999999E-5</v>
      </c>
      <c r="AK281">
        <v>4.46E-5</v>
      </c>
      <c r="AL281">
        <v>7.7740000000000003E-4</v>
      </c>
      <c r="AM281">
        <v>7.7720000000000003E-4</v>
      </c>
      <c r="AN281">
        <v>1.3041147</v>
      </c>
      <c r="AO281">
        <v>0.47464099999999998</v>
      </c>
      <c r="AP281">
        <v>9.9999999999999995E-7</v>
      </c>
      <c r="AQ281">
        <v>1.45E-5</v>
      </c>
    </row>
    <row r="282" spans="27:43" x14ac:dyDescent="0.35">
      <c r="AA282">
        <f t="shared" si="29"/>
        <v>70</v>
      </c>
      <c r="AB282">
        <v>281</v>
      </c>
      <c r="AC282">
        <v>7.5199999999999998E-5</v>
      </c>
      <c r="AD282">
        <v>3.0650000000000002E-4</v>
      </c>
      <c r="AE282">
        <v>1.1000000000000001E-6</v>
      </c>
      <c r="AF282">
        <v>8.6600000000000004E-5</v>
      </c>
      <c r="AG282">
        <v>1.5114799999999999E-2</v>
      </c>
      <c r="AH282">
        <v>1.3718599999999999E-2</v>
      </c>
      <c r="AI282">
        <v>0</v>
      </c>
      <c r="AJ282">
        <v>2.5899999999999999E-5</v>
      </c>
      <c r="AK282">
        <v>4.3999999999999999E-5</v>
      </c>
      <c r="AL282">
        <v>7.6639999999999998E-4</v>
      </c>
      <c r="AM282">
        <v>7.6630000000000003E-4</v>
      </c>
      <c r="AN282">
        <v>1.3041176000000001</v>
      </c>
      <c r="AO282">
        <v>0.47464339999999999</v>
      </c>
      <c r="AP282">
        <v>8.9999999999999996E-7</v>
      </c>
      <c r="AQ282">
        <v>1.43E-5</v>
      </c>
    </row>
    <row r="283" spans="27:43" x14ac:dyDescent="0.35">
      <c r="AA283">
        <f t="shared" si="29"/>
        <v>70</v>
      </c>
      <c r="AB283">
        <v>282</v>
      </c>
      <c r="AC283">
        <v>7.4099999999999999E-5</v>
      </c>
      <c r="AD283">
        <v>3.0219999999999997E-4</v>
      </c>
      <c r="AE283">
        <v>1.1000000000000001E-6</v>
      </c>
      <c r="AF283">
        <v>8.5400000000000002E-5</v>
      </c>
      <c r="AG283">
        <v>1.4900099999999999E-2</v>
      </c>
      <c r="AH283">
        <v>1.35245E-2</v>
      </c>
      <c r="AI283">
        <v>0</v>
      </c>
      <c r="AJ283">
        <v>2.5599999999999999E-5</v>
      </c>
      <c r="AK283">
        <v>4.3399999999999998E-5</v>
      </c>
      <c r="AL283">
        <v>7.5560000000000004E-4</v>
      </c>
      <c r="AM283">
        <v>7.5549999999999999E-4</v>
      </c>
      <c r="AN283">
        <v>1.3041202999999999</v>
      </c>
      <c r="AO283">
        <v>0.4746457</v>
      </c>
      <c r="AP283">
        <v>8.9999999999999996E-7</v>
      </c>
      <c r="AQ283">
        <v>1.4100000000000001E-5</v>
      </c>
    </row>
    <row r="284" spans="27:43" x14ac:dyDescent="0.35">
      <c r="AA284">
        <f t="shared" si="29"/>
        <v>70</v>
      </c>
      <c r="AB284">
        <v>283</v>
      </c>
      <c r="AC284">
        <v>7.3100000000000001E-5</v>
      </c>
      <c r="AD284">
        <v>2.9789999999999998E-4</v>
      </c>
      <c r="AE284">
        <v>9.9999999999999995E-7</v>
      </c>
      <c r="AF284">
        <v>8.42E-5</v>
      </c>
      <c r="AG284">
        <v>1.4688400000000001E-2</v>
      </c>
      <c r="AH284">
        <v>1.33332E-2</v>
      </c>
      <c r="AI284">
        <v>0</v>
      </c>
      <c r="AJ284">
        <v>2.5199999999999999E-5</v>
      </c>
      <c r="AK284">
        <v>4.2799999999999997E-5</v>
      </c>
      <c r="AL284">
        <v>7.4489999999999995E-4</v>
      </c>
      <c r="AM284">
        <v>7.448E-4</v>
      </c>
      <c r="AN284">
        <v>1.3041229000000001</v>
      </c>
      <c r="AO284">
        <v>0.47464780000000001</v>
      </c>
      <c r="AP284">
        <v>7.9999999999999996E-7</v>
      </c>
      <c r="AQ284">
        <v>1.38E-5</v>
      </c>
    </row>
    <row r="285" spans="27:43" x14ac:dyDescent="0.35">
      <c r="AA285">
        <f t="shared" si="29"/>
        <v>70</v>
      </c>
      <c r="AB285">
        <v>284</v>
      </c>
      <c r="AC285">
        <v>7.2000000000000002E-5</v>
      </c>
      <c r="AD285">
        <v>2.9359999999999998E-4</v>
      </c>
      <c r="AE285">
        <v>9.9999999999999995E-7</v>
      </c>
      <c r="AF285">
        <v>8.2999999999999998E-5</v>
      </c>
      <c r="AG285">
        <v>1.44797E-2</v>
      </c>
      <c r="AH285">
        <v>1.3144599999999999E-2</v>
      </c>
      <c r="AI285">
        <v>0</v>
      </c>
      <c r="AJ285">
        <v>2.4899999999999999E-5</v>
      </c>
      <c r="AK285">
        <v>4.2200000000000003E-5</v>
      </c>
      <c r="AL285">
        <v>7.3439999999999996E-4</v>
      </c>
      <c r="AM285">
        <v>7.3430000000000001E-4</v>
      </c>
      <c r="AN285">
        <v>1.3041254</v>
      </c>
      <c r="AO285">
        <v>0.47464990000000001</v>
      </c>
      <c r="AP285">
        <v>7.9999999999999996E-7</v>
      </c>
      <c r="AQ285">
        <v>1.36E-5</v>
      </c>
    </row>
    <row r="286" spans="27:43" x14ac:dyDescent="0.35">
      <c r="AA286">
        <f t="shared" si="29"/>
        <v>71</v>
      </c>
      <c r="AB286">
        <v>285</v>
      </c>
      <c r="AC286">
        <v>7.1000000000000005E-5</v>
      </c>
      <c r="AD286">
        <v>2.8949999999999999E-4</v>
      </c>
      <c r="AE286">
        <v>9.9999999999999995E-7</v>
      </c>
      <c r="AF286">
        <v>8.1799999999999996E-5</v>
      </c>
      <c r="AG286">
        <v>1.4274E-2</v>
      </c>
      <c r="AH286">
        <v>1.29585E-2</v>
      </c>
      <c r="AI286">
        <v>0</v>
      </c>
      <c r="AJ286">
        <v>2.4499999999999999E-5</v>
      </c>
      <c r="AK286">
        <v>4.1600000000000002E-5</v>
      </c>
      <c r="AL286">
        <v>7.2400000000000003E-4</v>
      </c>
      <c r="AM286">
        <v>7.2389999999999998E-4</v>
      </c>
      <c r="AN286">
        <v>1.3041277</v>
      </c>
      <c r="AO286">
        <v>0.47465180000000001</v>
      </c>
      <c r="AP286">
        <v>6.9999999999999997E-7</v>
      </c>
      <c r="AQ286">
        <v>1.34E-5</v>
      </c>
    </row>
    <row r="287" spans="27:43" x14ac:dyDescent="0.35">
      <c r="AA287">
        <f t="shared" si="29"/>
        <v>71</v>
      </c>
      <c r="AB287">
        <v>286</v>
      </c>
      <c r="AC287">
        <v>6.9999999999999994E-5</v>
      </c>
      <c r="AD287">
        <v>2.853E-4</v>
      </c>
      <c r="AE287">
        <v>9.9999999999999995E-7</v>
      </c>
      <c r="AF287">
        <v>8.0599999999999994E-5</v>
      </c>
      <c r="AG287">
        <v>1.40711E-2</v>
      </c>
      <c r="AH287">
        <v>1.2775099999999999E-2</v>
      </c>
      <c r="AI287">
        <v>0</v>
      </c>
      <c r="AJ287">
        <v>2.4199999999999999E-5</v>
      </c>
      <c r="AK287">
        <v>4.1E-5</v>
      </c>
      <c r="AL287">
        <v>7.138E-4</v>
      </c>
      <c r="AM287">
        <v>7.1369999999999995E-4</v>
      </c>
      <c r="AN287">
        <v>1.3041299</v>
      </c>
      <c r="AO287">
        <v>0.47465360000000001</v>
      </c>
      <c r="AP287">
        <v>6.9999999999999997E-7</v>
      </c>
      <c r="AQ287">
        <v>1.3200000000000001E-5</v>
      </c>
    </row>
    <row r="288" spans="27:43" x14ac:dyDescent="0.35">
      <c r="AA288">
        <f t="shared" si="29"/>
        <v>71</v>
      </c>
      <c r="AB288">
        <v>287</v>
      </c>
      <c r="AC288">
        <v>6.8999999999999997E-5</v>
      </c>
      <c r="AD288">
        <v>2.8130000000000001E-4</v>
      </c>
      <c r="AE288">
        <v>9.9999999999999995E-7</v>
      </c>
      <c r="AF288">
        <v>7.9499999999999994E-5</v>
      </c>
      <c r="AG288">
        <v>1.38712E-2</v>
      </c>
      <c r="AH288">
        <v>1.25942E-2</v>
      </c>
      <c r="AI288">
        <v>0</v>
      </c>
      <c r="AJ288">
        <v>2.3799999999999999E-5</v>
      </c>
      <c r="AK288">
        <v>4.0399999999999999E-5</v>
      </c>
      <c r="AL288">
        <v>7.0370000000000003E-4</v>
      </c>
      <c r="AM288">
        <v>7.0359999999999997E-4</v>
      </c>
      <c r="AN288">
        <v>1.3041320000000001</v>
      </c>
      <c r="AO288">
        <v>0.47465540000000001</v>
      </c>
      <c r="AP288">
        <v>6.9999999999999997E-7</v>
      </c>
      <c r="AQ288">
        <v>1.2999999999999999E-5</v>
      </c>
    </row>
    <row r="289" spans="27:43" x14ac:dyDescent="0.35">
      <c r="AA289">
        <f t="shared" si="29"/>
        <v>71</v>
      </c>
      <c r="AB289">
        <v>288</v>
      </c>
      <c r="AC289">
        <v>6.7999999999999999E-5</v>
      </c>
      <c r="AD289">
        <v>2.7730000000000002E-4</v>
      </c>
      <c r="AE289">
        <v>9.9999999999999995E-7</v>
      </c>
      <c r="AF289">
        <v>7.8300000000000006E-5</v>
      </c>
      <c r="AG289">
        <v>1.36741E-2</v>
      </c>
      <c r="AH289">
        <v>1.2415900000000001E-2</v>
      </c>
      <c r="AI289">
        <v>0</v>
      </c>
      <c r="AJ289">
        <v>2.3499999999999999E-5</v>
      </c>
      <c r="AK289">
        <v>3.9799999999999998E-5</v>
      </c>
      <c r="AL289">
        <v>6.937E-4</v>
      </c>
      <c r="AM289">
        <v>6.9360000000000005E-4</v>
      </c>
      <c r="AN289">
        <v>1.3041341</v>
      </c>
      <c r="AO289">
        <v>0.4746571</v>
      </c>
      <c r="AP289">
        <v>5.9999999999999997E-7</v>
      </c>
      <c r="AQ289">
        <v>1.29E-5</v>
      </c>
    </row>
    <row r="290" spans="27:43" x14ac:dyDescent="0.35">
      <c r="AA290">
        <f t="shared" si="29"/>
        <v>72</v>
      </c>
      <c r="AB290">
        <v>289</v>
      </c>
      <c r="AC290">
        <v>6.7100000000000005E-5</v>
      </c>
      <c r="AD290">
        <v>2.7339999999999998E-4</v>
      </c>
      <c r="AE290">
        <v>9.9999999999999995E-7</v>
      </c>
      <c r="AF290">
        <v>7.7200000000000006E-5</v>
      </c>
      <c r="AG290">
        <v>1.34798E-2</v>
      </c>
      <c r="AH290">
        <v>1.2239999999999999E-2</v>
      </c>
      <c r="AI290">
        <v>0</v>
      </c>
      <c r="AJ290">
        <v>2.3099999999999999E-5</v>
      </c>
      <c r="AK290">
        <v>3.9199999999999997E-5</v>
      </c>
      <c r="AL290">
        <v>6.8389999999999998E-4</v>
      </c>
      <c r="AM290">
        <v>6.8380000000000003E-4</v>
      </c>
      <c r="AN290">
        <v>1.304136</v>
      </c>
      <c r="AO290">
        <v>0.47465869999999999</v>
      </c>
      <c r="AP290">
        <v>5.9999999999999997E-7</v>
      </c>
      <c r="AQ290">
        <v>1.27E-5</v>
      </c>
    </row>
    <row r="291" spans="27:43" x14ac:dyDescent="0.35">
      <c r="AA291">
        <f t="shared" si="29"/>
        <v>72</v>
      </c>
      <c r="AB291">
        <v>290</v>
      </c>
      <c r="AC291">
        <v>6.6099999999999994E-5</v>
      </c>
      <c r="AD291">
        <v>2.6949999999999999E-4</v>
      </c>
      <c r="AE291">
        <v>8.9999999999999996E-7</v>
      </c>
      <c r="AF291">
        <v>7.6100000000000007E-5</v>
      </c>
      <c r="AG291">
        <v>1.3288299999999999E-2</v>
      </c>
      <c r="AH291">
        <v>1.20666E-2</v>
      </c>
      <c r="AI291">
        <v>0</v>
      </c>
      <c r="AJ291">
        <v>2.2799999999999999E-5</v>
      </c>
      <c r="AK291">
        <v>3.8699999999999999E-5</v>
      </c>
      <c r="AL291">
        <v>6.7429999999999996E-4</v>
      </c>
      <c r="AM291">
        <v>6.7420000000000002E-4</v>
      </c>
      <c r="AN291">
        <v>1.3041377999999999</v>
      </c>
      <c r="AO291">
        <v>0.47466019999999998</v>
      </c>
      <c r="AP291">
        <v>5.9999999999999997E-7</v>
      </c>
      <c r="AQ291">
        <v>1.2500000000000001E-5</v>
      </c>
    </row>
    <row r="292" spans="27:43" x14ac:dyDescent="0.35">
      <c r="AA292">
        <f t="shared" si="29"/>
        <v>72</v>
      </c>
      <c r="AB292">
        <v>291</v>
      </c>
      <c r="AC292">
        <v>6.5199999999999999E-5</v>
      </c>
      <c r="AD292">
        <v>2.656E-4</v>
      </c>
      <c r="AE292">
        <v>8.9999999999999996E-7</v>
      </c>
      <c r="AF292">
        <v>7.5099999999999996E-5</v>
      </c>
      <c r="AG292">
        <v>1.3099400000000001E-2</v>
      </c>
      <c r="AH292">
        <v>1.18957E-2</v>
      </c>
      <c r="AI292">
        <v>0</v>
      </c>
      <c r="AJ292">
        <v>2.2500000000000001E-5</v>
      </c>
      <c r="AK292">
        <v>3.8099999999999998E-5</v>
      </c>
      <c r="AL292">
        <v>6.6469999999999995E-4</v>
      </c>
      <c r="AM292">
        <v>6.646E-4</v>
      </c>
      <c r="AN292">
        <v>1.3041395</v>
      </c>
      <c r="AO292">
        <v>0.47466160000000002</v>
      </c>
      <c r="AP292">
        <v>4.9999999999999998E-7</v>
      </c>
      <c r="AQ292">
        <v>1.2300000000000001E-5</v>
      </c>
    </row>
    <row r="293" spans="27:43" x14ac:dyDescent="0.35">
      <c r="AA293">
        <f t="shared" si="29"/>
        <v>72</v>
      </c>
      <c r="AB293">
        <v>292</v>
      </c>
      <c r="AC293">
        <v>6.4200000000000002E-5</v>
      </c>
      <c r="AD293">
        <v>2.6190000000000002E-4</v>
      </c>
      <c r="AE293">
        <v>8.9999999999999996E-7</v>
      </c>
      <c r="AF293">
        <v>7.3999999999999996E-5</v>
      </c>
      <c r="AG293">
        <v>1.2913300000000001E-2</v>
      </c>
      <c r="AH293">
        <v>1.1727100000000001E-2</v>
      </c>
      <c r="AI293">
        <v>0</v>
      </c>
      <c r="AJ293">
        <v>2.2200000000000001E-5</v>
      </c>
      <c r="AK293">
        <v>3.7599999999999999E-5</v>
      </c>
      <c r="AL293">
        <v>6.5530000000000004E-4</v>
      </c>
      <c r="AM293">
        <v>6.5519999999999999E-4</v>
      </c>
      <c r="AN293">
        <v>1.3041411000000001</v>
      </c>
      <c r="AO293">
        <v>0.474663</v>
      </c>
      <c r="AP293">
        <v>4.9999999999999998E-7</v>
      </c>
      <c r="AQ293">
        <v>1.2099999999999999E-5</v>
      </c>
    </row>
    <row r="294" spans="27:43" x14ac:dyDescent="0.35">
      <c r="AA294">
        <f t="shared" si="29"/>
        <v>73</v>
      </c>
      <c r="AB294">
        <v>293</v>
      </c>
      <c r="AC294">
        <v>6.3299999999999994E-5</v>
      </c>
      <c r="AD294">
        <v>2.5809999999999999E-4</v>
      </c>
      <c r="AE294">
        <v>8.9999999999999996E-7</v>
      </c>
      <c r="AF294">
        <v>7.2899999999999997E-5</v>
      </c>
      <c r="AG294">
        <v>1.2729799999999999E-2</v>
      </c>
      <c r="AH294">
        <v>1.1560900000000001E-2</v>
      </c>
      <c r="AI294">
        <v>0</v>
      </c>
      <c r="AJ294">
        <v>2.1800000000000001E-5</v>
      </c>
      <c r="AK294">
        <v>3.7100000000000001E-5</v>
      </c>
      <c r="AL294">
        <v>6.4599999999999998E-4</v>
      </c>
      <c r="AM294">
        <v>6.4590000000000003E-4</v>
      </c>
      <c r="AN294">
        <v>1.3041427000000001</v>
      </c>
      <c r="AO294">
        <v>0.47466429999999998</v>
      </c>
      <c r="AP294">
        <v>4.9999999999999998E-7</v>
      </c>
      <c r="AQ294">
        <v>1.19E-5</v>
      </c>
    </row>
    <row r="295" spans="27:43" x14ac:dyDescent="0.35">
      <c r="AA295">
        <f t="shared" si="29"/>
        <v>73</v>
      </c>
      <c r="AB295">
        <v>294</v>
      </c>
      <c r="AC295">
        <v>6.2399999999999999E-5</v>
      </c>
      <c r="AD295">
        <v>2.5450000000000001E-4</v>
      </c>
      <c r="AE295">
        <v>8.9999999999999996E-7</v>
      </c>
      <c r="AF295">
        <v>7.1899999999999999E-5</v>
      </c>
      <c r="AG295">
        <v>1.25489E-2</v>
      </c>
      <c r="AH295">
        <v>1.1396999999999999E-2</v>
      </c>
      <c r="AI295">
        <v>0</v>
      </c>
      <c r="AJ295">
        <v>2.1500000000000001E-5</v>
      </c>
      <c r="AK295">
        <v>3.65E-5</v>
      </c>
      <c r="AL295">
        <v>6.3690000000000003E-4</v>
      </c>
      <c r="AM295">
        <v>6.3679999999999997E-4</v>
      </c>
      <c r="AN295">
        <v>1.3041442000000001</v>
      </c>
      <c r="AO295">
        <v>0.47466550000000002</v>
      </c>
      <c r="AP295">
        <v>3.9999999999999998E-7</v>
      </c>
      <c r="AQ295">
        <v>1.1800000000000001E-5</v>
      </c>
    </row>
    <row r="296" spans="27:43" x14ac:dyDescent="0.35">
      <c r="AA296">
        <f t="shared" si="29"/>
        <v>73</v>
      </c>
      <c r="AB296">
        <v>295</v>
      </c>
      <c r="AC296">
        <v>6.1500000000000004E-5</v>
      </c>
      <c r="AD296">
        <v>2.5090000000000003E-4</v>
      </c>
      <c r="AE296">
        <v>8.9999999999999996E-7</v>
      </c>
      <c r="AF296">
        <v>7.0900000000000002E-5</v>
      </c>
      <c r="AG296">
        <v>1.2370600000000001E-2</v>
      </c>
      <c r="AH296">
        <v>1.1235500000000001E-2</v>
      </c>
      <c r="AI296">
        <v>0</v>
      </c>
      <c r="AJ296">
        <v>2.12E-5</v>
      </c>
      <c r="AK296">
        <v>3.6000000000000001E-5</v>
      </c>
      <c r="AL296">
        <v>6.2790000000000003E-4</v>
      </c>
      <c r="AM296">
        <v>6.2779999999999997E-4</v>
      </c>
      <c r="AN296">
        <v>1.3041456</v>
      </c>
      <c r="AO296">
        <v>0.4746667</v>
      </c>
      <c r="AP296">
        <v>3.9999999999999998E-7</v>
      </c>
      <c r="AQ296">
        <v>1.1600000000000001E-5</v>
      </c>
    </row>
    <row r="297" spans="27:43" x14ac:dyDescent="0.35">
      <c r="AA297">
        <f t="shared" si="29"/>
        <v>73</v>
      </c>
      <c r="AB297">
        <v>296</v>
      </c>
      <c r="AC297">
        <v>6.0699999999999998E-5</v>
      </c>
      <c r="AD297">
        <v>2.4729999999999999E-4</v>
      </c>
      <c r="AE297">
        <v>8.9999999999999996E-7</v>
      </c>
      <c r="AF297">
        <v>6.9900000000000005E-5</v>
      </c>
      <c r="AG297">
        <v>1.21948E-2</v>
      </c>
      <c r="AH297">
        <v>1.10762E-2</v>
      </c>
      <c r="AI297">
        <v>0</v>
      </c>
      <c r="AJ297">
        <v>2.09E-5</v>
      </c>
      <c r="AK297">
        <v>3.5500000000000002E-5</v>
      </c>
      <c r="AL297">
        <v>6.1899999999999998E-4</v>
      </c>
      <c r="AM297">
        <v>6.1890000000000003E-4</v>
      </c>
      <c r="AN297">
        <v>1.3041469000000001</v>
      </c>
      <c r="AO297">
        <v>0.47466779999999997</v>
      </c>
      <c r="AP297">
        <v>3.9999999999999998E-7</v>
      </c>
      <c r="AQ297">
        <v>1.1399999999999999E-5</v>
      </c>
    </row>
    <row r="298" spans="27:43" x14ac:dyDescent="0.35">
      <c r="AA298">
        <f t="shared" si="29"/>
        <v>74</v>
      </c>
      <c r="AB298">
        <v>297</v>
      </c>
      <c r="AC298">
        <v>5.9799999999999997E-5</v>
      </c>
      <c r="AD298">
        <v>2.4379999999999999E-4</v>
      </c>
      <c r="AE298">
        <v>8.9999999999999996E-7</v>
      </c>
      <c r="AF298">
        <v>6.8899999999999994E-5</v>
      </c>
      <c r="AG298">
        <v>1.2021499999999999E-2</v>
      </c>
      <c r="AH298">
        <v>1.0919099999999999E-2</v>
      </c>
      <c r="AI298">
        <v>0</v>
      </c>
      <c r="AJ298">
        <v>2.0599999999999999E-5</v>
      </c>
      <c r="AK298">
        <v>3.4999999999999997E-5</v>
      </c>
      <c r="AL298">
        <v>6.1019999999999998E-4</v>
      </c>
      <c r="AM298">
        <v>6.1010000000000003E-4</v>
      </c>
      <c r="AN298">
        <v>1.3041482</v>
      </c>
      <c r="AO298">
        <v>0.4746689</v>
      </c>
      <c r="AP298">
        <v>3.9999999999999998E-7</v>
      </c>
      <c r="AQ298">
        <v>1.13E-5</v>
      </c>
    </row>
    <row r="299" spans="27:43" x14ac:dyDescent="0.35">
      <c r="AA299">
        <f t="shared" si="29"/>
        <v>74</v>
      </c>
      <c r="AB299">
        <v>298</v>
      </c>
      <c r="AC299">
        <v>5.8999999999999998E-5</v>
      </c>
      <c r="AD299">
        <v>2.4030000000000001E-4</v>
      </c>
      <c r="AE299">
        <v>7.9999999999999996E-7</v>
      </c>
      <c r="AF299">
        <v>6.7899999999999997E-5</v>
      </c>
      <c r="AG299">
        <v>1.18507E-2</v>
      </c>
      <c r="AH299">
        <v>1.0764299999999999E-2</v>
      </c>
      <c r="AI299">
        <v>0</v>
      </c>
      <c r="AJ299">
        <v>2.0299999999999999E-5</v>
      </c>
      <c r="AK299">
        <v>3.4499999999999998E-5</v>
      </c>
      <c r="AL299">
        <v>6.0159999999999999E-4</v>
      </c>
      <c r="AM299">
        <v>6.0150000000000004E-4</v>
      </c>
      <c r="AN299">
        <v>1.3041494</v>
      </c>
      <c r="AO299">
        <v>0.47466989999999998</v>
      </c>
      <c r="AP299">
        <v>3.9999999999999998E-7</v>
      </c>
      <c r="AQ299">
        <v>1.11E-5</v>
      </c>
    </row>
    <row r="300" spans="27:43" x14ac:dyDescent="0.35">
      <c r="AA300">
        <f t="shared" si="29"/>
        <v>74</v>
      </c>
      <c r="AB300">
        <v>299</v>
      </c>
      <c r="AC300">
        <v>5.8100000000000003E-5</v>
      </c>
      <c r="AD300">
        <v>2.3690000000000001E-4</v>
      </c>
      <c r="AE300">
        <v>7.9999999999999996E-7</v>
      </c>
      <c r="AF300">
        <v>6.69E-5</v>
      </c>
      <c r="AG300">
        <v>1.16823E-2</v>
      </c>
      <c r="AH300">
        <v>1.0611600000000001E-2</v>
      </c>
      <c r="AI300">
        <v>0</v>
      </c>
      <c r="AJ300">
        <v>2.0100000000000001E-5</v>
      </c>
      <c r="AK300">
        <v>3.4E-5</v>
      </c>
      <c r="AL300">
        <v>5.9299999999999999E-4</v>
      </c>
      <c r="AM300">
        <v>5.9290000000000005E-4</v>
      </c>
      <c r="AN300">
        <v>1.3041505</v>
      </c>
      <c r="AO300">
        <v>0.4746708</v>
      </c>
      <c r="AP300">
        <v>2.9999999999999999E-7</v>
      </c>
      <c r="AQ300">
        <v>1.0900000000000001E-5</v>
      </c>
    </row>
    <row r="301" spans="27:43" x14ac:dyDescent="0.35">
      <c r="AA301">
        <f t="shared" si="29"/>
        <v>74</v>
      </c>
      <c r="AB301">
        <v>300</v>
      </c>
      <c r="AC301">
        <v>5.7299999999999997E-5</v>
      </c>
      <c r="AD301">
        <v>2.3350000000000001E-4</v>
      </c>
      <c r="AE301">
        <v>7.9999999999999996E-7</v>
      </c>
      <c r="AF301">
        <v>6.6000000000000005E-5</v>
      </c>
      <c r="AG301">
        <v>1.1516200000000001E-2</v>
      </c>
      <c r="AH301">
        <v>1.0461099999999999E-2</v>
      </c>
      <c r="AI301">
        <v>0</v>
      </c>
      <c r="AJ301">
        <v>1.98E-5</v>
      </c>
      <c r="AK301">
        <v>3.3500000000000001E-5</v>
      </c>
      <c r="AL301">
        <v>5.8460000000000001E-4</v>
      </c>
      <c r="AM301">
        <v>5.8449999999999995E-4</v>
      </c>
      <c r="AN301">
        <v>1.3041516</v>
      </c>
      <c r="AO301">
        <v>0.47467169999999997</v>
      </c>
      <c r="AP301">
        <v>2.9999999999999999E-7</v>
      </c>
      <c r="AQ301">
        <v>1.08E-5</v>
      </c>
    </row>
    <row r="302" spans="27:43" x14ac:dyDescent="0.35">
      <c r="AA302">
        <f t="shared" si="29"/>
        <v>75</v>
      </c>
      <c r="AB302">
        <v>301</v>
      </c>
      <c r="AC302">
        <v>5.6499999999999998E-5</v>
      </c>
      <c r="AD302">
        <v>2.3020000000000001E-4</v>
      </c>
      <c r="AE302">
        <v>7.9999999999999996E-7</v>
      </c>
      <c r="AF302">
        <v>6.4999999999999994E-5</v>
      </c>
      <c r="AG302">
        <v>1.1352599999999999E-2</v>
      </c>
      <c r="AH302">
        <v>1.0312699999999999E-2</v>
      </c>
      <c r="AI302">
        <v>0</v>
      </c>
      <c r="AJ302">
        <v>1.95E-5</v>
      </c>
      <c r="AK302">
        <v>3.3099999999999998E-5</v>
      </c>
      <c r="AL302">
        <v>5.7629999999999997E-4</v>
      </c>
      <c r="AM302">
        <v>5.7629999999999997E-4</v>
      </c>
      <c r="AN302">
        <v>1.3041526000000001</v>
      </c>
      <c r="AO302">
        <v>0.4746726</v>
      </c>
      <c r="AP302">
        <v>2.9999999999999999E-7</v>
      </c>
      <c r="AQ302">
        <v>1.06E-5</v>
      </c>
    </row>
    <row r="303" spans="27:43" x14ac:dyDescent="0.35">
      <c r="AA303">
        <f t="shared" si="29"/>
        <v>75</v>
      </c>
      <c r="AB303">
        <v>302</v>
      </c>
      <c r="AC303">
        <v>5.5699999999999999E-5</v>
      </c>
      <c r="AD303">
        <v>2.2690000000000001E-4</v>
      </c>
      <c r="AE303">
        <v>7.9999999999999996E-7</v>
      </c>
      <c r="AF303">
        <v>6.41E-5</v>
      </c>
      <c r="AG303">
        <v>1.11912E-2</v>
      </c>
      <c r="AH303">
        <v>1.0166400000000001E-2</v>
      </c>
      <c r="AI303">
        <v>0</v>
      </c>
      <c r="AJ303">
        <v>1.9199999999999999E-5</v>
      </c>
      <c r="AK303">
        <v>3.26E-5</v>
      </c>
      <c r="AL303">
        <v>5.6820000000000004E-4</v>
      </c>
      <c r="AM303">
        <v>5.6809999999999999E-4</v>
      </c>
      <c r="AN303">
        <v>1.3041536</v>
      </c>
      <c r="AO303">
        <v>0.47467340000000002</v>
      </c>
      <c r="AP303">
        <v>2.9999999999999999E-7</v>
      </c>
      <c r="AQ303">
        <v>1.0499999999999999E-5</v>
      </c>
    </row>
    <row r="304" spans="27:43" x14ac:dyDescent="0.35">
      <c r="AA304">
        <f t="shared" si="29"/>
        <v>75</v>
      </c>
      <c r="AB304">
        <v>303</v>
      </c>
      <c r="AC304">
        <v>5.49E-5</v>
      </c>
      <c r="AD304">
        <v>2.2369999999999999E-4</v>
      </c>
      <c r="AE304">
        <v>7.9999999999999996E-7</v>
      </c>
      <c r="AF304">
        <v>6.3200000000000005E-5</v>
      </c>
      <c r="AG304">
        <v>1.1032200000000001E-2</v>
      </c>
      <c r="AH304">
        <v>1.0022100000000001E-2</v>
      </c>
      <c r="AI304">
        <v>0</v>
      </c>
      <c r="AJ304">
        <v>1.8899999999999999E-5</v>
      </c>
      <c r="AK304">
        <v>3.2100000000000001E-5</v>
      </c>
      <c r="AL304">
        <v>5.6010000000000001E-4</v>
      </c>
      <c r="AM304">
        <v>5.5999999999999995E-4</v>
      </c>
      <c r="AN304">
        <v>1.3041545000000001</v>
      </c>
      <c r="AO304">
        <v>0.47467419999999999</v>
      </c>
      <c r="AP304">
        <v>2.9999999999999999E-7</v>
      </c>
      <c r="AQ304">
        <v>1.03E-5</v>
      </c>
    </row>
    <row r="305" spans="27:43" x14ac:dyDescent="0.35">
      <c r="AA305">
        <f t="shared" si="29"/>
        <v>75</v>
      </c>
      <c r="AB305">
        <v>304</v>
      </c>
      <c r="AC305">
        <v>5.41E-5</v>
      </c>
      <c r="AD305">
        <v>2.2049999999999999E-4</v>
      </c>
      <c r="AE305">
        <v>7.9999999999999996E-7</v>
      </c>
      <c r="AF305">
        <v>6.2299999999999996E-5</v>
      </c>
      <c r="AG305">
        <v>1.08754E-2</v>
      </c>
      <c r="AH305">
        <v>9.8799000000000005E-3</v>
      </c>
      <c r="AI305">
        <v>0</v>
      </c>
      <c r="AJ305">
        <v>1.8700000000000001E-5</v>
      </c>
      <c r="AK305">
        <v>3.1699999999999998E-5</v>
      </c>
      <c r="AL305">
        <v>5.5219999999999998E-4</v>
      </c>
      <c r="AM305">
        <v>5.5210000000000003E-4</v>
      </c>
      <c r="AN305">
        <v>1.3041554</v>
      </c>
      <c r="AO305">
        <v>0.47467490000000001</v>
      </c>
      <c r="AP305">
        <v>2.9999999999999999E-7</v>
      </c>
      <c r="AQ305">
        <v>1.0200000000000001E-5</v>
      </c>
    </row>
    <row r="306" spans="27:43" x14ac:dyDescent="0.35">
      <c r="AA306">
        <f t="shared" si="29"/>
        <v>76</v>
      </c>
      <c r="AB306">
        <v>305</v>
      </c>
      <c r="AC306">
        <v>5.3300000000000001E-5</v>
      </c>
      <c r="AD306">
        <v>2.174E-4</v>
      </c>
      <c r="AE306">
        <v>7.9999999999999996E-7</v>
      </c>
      <c r="AF306">
        <v>6.1400000000000002E-5</v>
      </c>
      <c r="AG306">
        <v>1.07209E-2</v>
      </c>
      <c r="AH306">
        <v>9.7397000000000004E-3</v>
      </c>
      <c r="AI306">
        <v>0</v>
      </c>
      <c r="AJ306">
        <v>1.84E-5</v>
      </c>
      <c r="AK306">
        <v>3.1199999999999999E-5</v>
      </c>
      <c r="AL306">
        <v>5.4429999999999995E-4</v>
      </c>
      <c r="AM306">
        <v>5.4429999999999995E-4</v>
      </c>
      <c r="AN306">
        <v>1.3041562</v>
      </c>
      <c r="AO306">
        <v>0.47467559999999998</v>
      </c>
      <c r="AP306">
        <v>2.9999999999999999E-7</v>
      </c>
      <c r="AQ306">
        <v>1.0000000000000001E-5</v>
      </c>
    </row>
    <row r="307" spans="27:43" x14ac:dyDescent="0.35">
      <c r="AA307">
        <f t="shared" si="29"/>
        <v>76</v>
      </c>
      <c r="AB307">
        <v>306</v>
      </c>
      <c r="AC307">
        <v>5.2599999999999998E-5</v>
      </c>
      <c r="AD307">
        <v>2.143E-4</v>
      </c>
      <c r="AE307">
        <v>6.9999999999999997E-7</v>
      </c>
      <c r="AF307">
        <v>6.0600000000000003E-5</v>
      </c>
      <c r="AG307">
        <v>1.05685E-2</v>
      </c>
      <c r="AH307">
        <v>9.6015000000000007E-3</v>
      </c>
      <c r="AI307">
        <v>0</v>
      </c>
      <c r="AJ307">
        <v>1.8099999999999999E-5</v>
      </c>
      <c r="AK307">
        <v>3.0800000000000003E-5</v>
      </c>
      <c r="AL307">
        <v>5.3660000000000003E-4</v>
      </c>
      <c r="AM307">
        <v>5.3649999999999998E-4</v>
      </c>
      <c r="AN307">
        <v>1.304157</v>
      </c>
      <c r="AO307">
        <v>0.4746763</v>
      </c>
      <c r="AP307">
        <v>1.9999999999999999E-7</v>
      </c>
      <c r="AQ307">
        <v>9.9000000000000001E-6</v>
      </c>
    </row>
    <row r="308" spans="27:43" x14ac:dyDescent="0.35">
      <c r="AA308">
        <f t="shared" si="29"/>
        <v>76</v>
      </c>
      <c r="AB308">
        <v>307</v>
      </c>
      <c r="AC308">
        <v>5.1799999999999999E-5</v>
      </c>
      <c r="AD308">
        <v>2.1130000000000001E-4</v>
      </c>
      <c r="AE308">
        <v>6.9999999999999997E-7</v>
      </c>
      <c r="AF308">
        <v>5.9700000000000001E-5</v>
      </c>
      <c r="AG308">
        <v>1.04183E-2</v>
      </c>
      <c r="AH308">
        <v>9.4652E-3</v>
      </c>
      <c r="AI308">
        <v>0</v>
      </c>
      <c r="AJ308">
        <v>1.7900000000000001E-5</v>
      </c>
      <c r="AK308">
        <v>3.0300000000000001E-5</v>
      </c>
      <c r="AL308">
        <v>5.2899999999999996E-4</v>
      </c>
      <c r="AM308">
        <v>5.2890000000000001E-4</v>
      </c>
      <c r="AN308">
        <v>1.3041577</v>
      </c>
      <c r="AO308">
        <v>0.47467690000000001</v>
      </c>
      <c r="AP308">
        <v>1.9999999999999999E-7</v>
      </c>
      <c r="AQ308">
        <v>9.7000000000000003E-6</v>
      </c>
    </row>
    <row r="309" spans="27:43" x14ac:dyDescent="0.35">
      <c r="AA309">
        <f t="shared" si="29"/>
        <v>76</v>
      </c>
      <c r="AB309">
        <v>308</v>
      </c>
      <c r="AC309">
        <v>5.1100000000000002E-5</v>
      </c>
      <c r="AD309">
        <v>2.0829999999999999E-4</v>
      </c>
      <c r="AE309">
        <v>6.9999999999999997E-7</v>
      </c>
      <c r="AF309">
        <v>5.8799999999999999E-5</v>
      </c>
      <c r="AG309">
        <v>1.02702E-2</v>
      </c>
      <c r="AH309">
        <v>9.3308000000000002E-3</v>
      </c>
      <c r="AI309">
        <v>0</v>
      </c>
      <c r="AJ309">
        <v>1.7600000000000001E-5</v>
      </c>
      <c r="AK309">
        <v>2.9899999999999998E-5</v>
      </c>
      <c r="AL309">
        <v>5.2150000000000005E-4</v>
      </c>
      <c r="AM309">
        <v>5.2139999999999999E-4</v>
      </c>
      <c r="AN309">
        <v>1.3041583999999999</v>
      </c>
      <c r="AO309">
        <v>0.47467749999999997</v>
      </c>
      <c r="AP309">
        <v>1.9999999999999999E-7</v>
      </c>
      <c r="AQ309">
        <v>9.5999999999999996E-6</v>
      </c>
    </row>
    <row r="310" spans="27:43" x14ac:dyDescent="0.35">
      <c r="AA310">
        <f t="shared" si="29"/>
        <v>77</v>
      </c>
      <c r="AB310">
        <v>309</v>
      </c>
      <c r="AC310">
        <v>5.0399999999999999E-5</v>
      </c>
      <c r="AD310">
        <v>2.053E-4</v>
      </c>
      <c r="AE310">
        <v>6.9999999999999997E-7</v>
      </c>
      <c r="AF310">
        <v>5.8E-5</v>
      </c>
      <c r="AG310">
        <v>1.0124299999999999E-2</v>
      </c>
      <c r="AH310">
        <v>9.1984000000000007E-3</v>
      </c>
      <c r="AI310">
        <v>0</v>
      </c>
      <c r="AJ310">
        <v>1.7399999999999999E-5</v>
      </c>
      <c r="AK310">
        <v>2.9499999999999999E-5</v>
      </c>
      <c r="AL310">
        <v>5.1409999999999997E-4</v>
      </c>
      <c r="AM310">
        <v>5.1400000000000003E-4</v>
      </c>
      <c r="AN310">
        <v>1.3041590999999999</v>
      </c>
      <c r="AO310">
        <v>0.47467809999999999</v>
      </c>
      <c r="AP310">
        <v>1.9999999999999999E-7</v>
      </c>
      <c r="AQ310">
        <v>9.5000000000000005E-6</v>
      </c>
    </row>
    <row r="311" spans="27:43" x14ac:dyDescent="0.35">
      <c r="AA311">
        <f t="shared" si="29"/>
        <v>77</v>
      </c>
      <c r="AB311">
        <v>310</v>
      </c>
      <c r="AC311">
        <v>4.9599999999999999E-5</v>
      </c>
      <c r="AD311">
        <v>2.0239999999999999E-4</v>
      </c>
      <c r="AE311">
        <v>6.9999999999999997E-7</v>
      </c>
      <c r="AF311">
        <v>5.7200000000000001E-5</v>
      </c>
      <c r="AG311">
        <v>9.9804000000000004E-3</v>
      </c>
      <c r="AH311">
        <v>9.0678000000000009E-3</v>
      </c>
      <c r="AI311">
        <v>0</v>
      </c>
      <c r="AJ311">
        <v>1.7099999999999999E-5</v>
      </c>
      <c r="AK311">
        <v>2.9099999999999999E-5</v>
      </c>
      <c r="AL311">
        <v>5.0679999999999996E-4</v>
      </c>
      <c r="AM311">
        <v>5.0670000000000001E-4</v>
      </c>
      <c r="AN311">
        <v>1.3041598000000001</v>
      </c>
      <c r="AO311">
        <v>0.47467860000000001</v>
      </c>
      <c r="AP311">
        <v>1.9999999999999999E-7</v>
      </c>
      <c r="AQ311">
        <v>9.3000000000000007E-6</v>
      </c>
    </row>
    <row r="312" spans="27:43" x14ac:dyDescent="0.35">
      <c r="AA312">
        <f t="shared" si="29"/>
        <v>77</v>
      </c>
      <c r="AB312">
        <v>311</v>
      </c>
      <c r="AC312">
        <v>4.8900000000000003E-5</v>
      </c>
      <c r="AD312">
        <v>1.995E-4</v>
      </c>
      <c r="AE312">
        <v>6.9999999999999997E-7</v>
      </c>
      <c r="AF312">
        <v>5.6400000000000002E-5</v>
      </c>
      <c r="AG312">
        <v>9.8385E-3</v>
      </c>
      <c r="AH312">
        <v>8.9391000000000002E-3</v>
      </c>
      <c r="AI312">
        <v>0</v>
      </c>
      <c r="AJ312">
        <v>1.6900000000000001E-5</v>
      </c>
      <c r="AK312">
        <v>2.8600000000000001E-5</v>
      </c>
      <c r="AL312">
        <v>4.996E-4</v>
      </c>
      <c r="AM312">
        <v>4.9950000000000005E-4</v>
      </c>
      <c r="AN312">
        <v>1.3041604</v>
      </c>
      <c r="AO312">
        <v>0.47467910000000002</v>
      </c>
      <c r="AP312">
        <v>1.9999999999999999E-7</v>
      </c>
      <c r="AQ312">
        <v>9.2E-6</v>
      </c>
    </row>
    <row r="313" spans="27:43" x14ac:dyDescent="0.35">
      <c r="AA313">
        <f t="shared" si="29"/>
        <v>77</v>
      </c>
      <c r="AB313">
        <v>312</v>
      </c>
      <c r="AC313">
        <v>4.8199999999999999E-5</v>
      </c>
      <c r="AD313">
        <v>1.9670000000000001E-4</v>
      </c>
      <c r="AE313">
        <v>6.9999999999999997E-7</v>
      </c>
      <c r="AF313">
        <v>5.5600000000000003E-5</v>
      </c>
      <c r="AG313">
        <v>9.6986999999999993E-3</v>
      </c>
      <c r="AH313">
        <v>8.8121999999999992E-3</v>
      </c>
      <c r="AI313">
        <v>0</v>
      </c>
      <c r="AJ313">
        <v>1.66E-5</v>
      </c>
      <c r="AK313">
        <v>2.8200000000000001E-5</v>
      </c>
      <c r="AL313">
        <v>4.9249999999999999E-4</v>
      </c>
      <c r="AM313">
        <v>4.9249999999999999E-4</v>
      </c>
      <c r="AN313">
        <v>1.3041609000000001</v>
      </c>
      <c r="AO313">
        <v>0.47467959999999998</v>
      </c>
      <c r="AP313">
        <v>1.9999999999999999E-7</v>
      </c>
      <c r="AQ313">
        <v>9.0999999999999993E-6</v>
      </c>
    </row>
    <row r="314" spans="27:43" x14ac:dyDescent="0.35">
      <c r="AA314">
        <f t="shared" si="29"/>
        <v>78</v>
      </c>
      <c r="AB314">
        <v>313</v>
      </c>
      <c r="AC314">
        <v>4.7599999999999998E-5</v>
      </c>
      <c r="AD314">
        <v>1.939E-4</v>
      </c>
      <c r="AE314">
        <v>6.9999999999999997E-7</v>
      </c>
      <c r="AF314">
        <v>5.4799999999999997E-5</v>
      </c>
      <c r="AG314">
        <v>9.5609000000000006E-3</v>
      </c>
      <c r="AH314">
        <v>8.6870000000000003E-3</v>
      </c>
      <c r="AI314">
        <v>0</v>
      </c>
      <c r="AJ314">
        <v>1.6399999999999999E-5</v>
      </c>
      <c r="AK314">
        <v>2.7800000000000001E-5</v>
      </c>
      <c r="AL314">
        <v>4.8549999999999998E-4</v>
      </c>
      <c r="AM314">
        <v>4.8549999999999998E-4</v>
      </c>
      <c r="AN314">
        <v>1.3041615</v>
      </c>
      <c r="AO314">
        <v>0.47468009999999999</v>
      </c>
      <c r="AP314">
        <v>1.9999999999999999E-7</v>
      </c>
      <c r="AQ314">
        <v>8.8999999999999995E-6</v>
      </c>
    </row>
    <row r="315" spans="27:43" x14ac:dyDescent="0.35">
      <c r="AA315">
        <f t="shared" si="29"/>
        <v>78</v>
      </c>
      <c r="AB315">
        <v>314</v>
      </c>
      <c r="AC315">
        <v>4.6900000000000002E-5</v>
      </c>
      <c r="AD315">
        <v>1.9110000000000001E-4</v>
      </c>
      <c r="AE315">
        <v>6.9999999999999997E-7</v>
      </c>
      <c r="AF315">
        <v>5.3999999999999998E-5</v>
      </c>
      <c r="AG315">
        <v>9.4249999999999994E-3</v>
      </c>
      <c r="AH315">
        <v>8.5637000000000005E-3</v>
      </c>
      <c r="AI315">
        <v>0</v>
      </c>
      <c r="AJ315">
        <v>1.6200000000000001E-5</v>
      </c>
      <c r="AK315">
        <v>2.7399999999999999E-5</v>
      </c>
      <c r="AL315">
        <v>4.7869999999999998E-4</v>
      </c>
      <c r="AM315">
        <v>4.7859999999999998E-4</v>
      </c>
      <c r="AN315">
        <v>1.304162</v>
      </c>
      <c r="AO315">
        <v>0.47468050000000001</v>
      </c>
      <c r="AP315">
        <v>1.9999999999999999E-7</v>
      </c>
      <c r="AQ315">
        <v>8.8000000000000004E-6</v>
      </c>
    </row>
    <row r="316" spans="27:43" x14ac:dyDescent="0.35">
      <c r="AA316">
        <f t="shared" si="29"/>
        <v>78</v>
      </c>
      <c r="AB316">
        <v>315</v>
      </c>
      <c r="AC316">
        <v>4.6199999999999998E-5</v>
      </c>
      <c r="AD316">
        <v>1.884E-4</v>
      </c>
      <c r="AE316">
        <v>6.9999999999999997E-7</v>
      </c>
      <c r="AF316">
        <v>5.3199999999999999E-5</v>
      </c>
      <c r="AG316">
        <v>9.2910000000000006E-3</v>
      </c>
      <c r="AH316">
        <v>8.4420999999999993E-3</v>
      </c>
      <c r="AI316">
        <v>0</v>
      </c>
      <c r="AJ316">
        <v>1.59E-5</v>
      </c>
      <c r="AK316">
        <v>2.7100000000000001E-5</v>
      </c>
      <c r="AL316">
        <v>4.7189999999999998E-4</v>
      </c>
      <c r="AM316">
        <v>4.7179999999999998E-4</v>
      </c>
      <c r="AN316">
        <v>1.3041624999999999</v>
      </c>
      <c r="AO316">
        <v>0.47468090000000002</v>
      </c>
      <c r="AP316">
        <v>1.9999999999999999E-7</v>
      </c>
      <c r="AQ316">
        <v>8.6999999999999997E-6</v>
      </c>
    </row>
    <row r="317" spans="27:43" x14ac:dyDescent="0.35">
      <c r="AA317">
        <f t="shared" si="29"/>
        <v>78</v>
      </c>
      <c r="AB317">
        <v>316</v>
      </c>
      <c r="AC317">
        <v>4.5599999999999997E-5</v>
      </c>
      <c r="AD317">
        <v>1.8569999999999999E-4</v>
      </c>
      <c r="AE317">
        <v>5.9999999999999997E-7</v>
      </c>
      <c r="AF317">
        <v>5.2500000000000002E-5</v>
      </c>
      <c r="AG317">
        <v>9.1590000000000005E-3</v>
      </c>
      <c r="AH317">
        <v>8.3222000000000001E-3</v>
      </c>
      <c r="AI317">
        <v>0</v>
      </c>
      <c r="AJ317">
        <v>1.5699999999999999E-5</v>
      </c>
      <c r="AK317">
        <v>2.6699999999999998E-5</v>
      </c>
      <c r="AL317">
        <v>4.6519999999999998E-4</v>
      </c>
      <c r="AM317">
        <v>4.6509999999999998E-4</v>
      </c>
      <c r="AN317">
        <v>1.3041628999999999</v>
      </c>
      <c r="AO317">
        <v>0.47468129999999997</v>
      </c>
      <c r="AP317">
        <v>1.9999999999999999E-7</v>
      </c>
      <c r="AQ317">
        <v>8.4999999999999999E-6</v>
      </c>
    </row>
    <row r="318" spans="27:43" x14ac:dyDescent="0.35">
      <c r="AA318">
        <f t="shared" si="29"/>
        <v>79</v>
      </c>
      <c r="AB318">
        <v>317</v>
      </c>
      <c r="AC318">
        <v>4.49E-5</v>
      </c>
      <c r="AD318">
        <v>1.8310000000000001E-4</v>
      </c>
      <c r="AE318">
        <v>5.9999999999999997E-7</v>
      </c>
      <c r="AF318">
        <v>5.1700000000000003E-5</v>
      </c>
      <c r="AG318">
        <v>9.0288E-3</v>
      </c>
      <c r="AH318">
        <v>8.2039999999999995E-3</v>
      </c>
      <c r="AI318">
        <v>0</v>
      </c>
      <c r="AJ318">
        <v>1.5500000000000001E-5</v>
      </c>
      <c r="AK318">
        <v>2.6299999999999999E-5</v>
      </c>
      <c r="AL318">
        <v>4.5859999999999998E-4</v>
      </c>
      <c r="AM318">
        <v>4.5849999999999998E-4</v>
      </c>
      <c r="AN318">
        <v>1.3041634</v>
      </c>
      <c r="AO318">
        <v>0.47468169999999998</v>
      </c>
      <c r="AP318">
        <v>9.9999999999999995E-8</v>
      </c>
      <c r="AQ318">
        <v>8.3999999999999992E-6</v>
      </c>
    </row>
    <row r="319" spans="27:43" x14ac:dyDescent="0.35">
      <c r="AA319">
        <f t="shared" si="29"/>
        <v>79</v>
      </c>
      <c r="AB319">
        <v>318</v>
      </c>
      <c r="AC319">
        <v>4.4299999999999999E-5</v>
      </c>
      <c r="AD319">
        <v>1.805E-4</v>
      </c>
      <c r="AE319">
        <v>5.9999999999999997E-7</v>
      </c>
      <c r="AF319">
        <v>5.1E-5</v>
      </c>
      <c r="AG319">
        <v>8.9005000000000004E-3</v>
      </c>
      <c r="AH319">
        <v>8.0874999999999992E-3</v>
      </c>
      <c r="AI319">
        <v>0</v>
      </c>
      <c r="AJ319">
        <v>1.5299999999999999E-5</v>
      </c>
      <c r="AK319">
        <v>2.5899999999999999E-5</v>
      </c>
      <c r="AL319">
        <v>4.5199999999999998E-4</v>
      </c>
      <c r="AM319">
        <v>4.5199999999999998E-4</v>
      </c>
      <c r="AN319">
        <v>1.3041638</v>
      </c>
      <c r="AO319">
        <v>0.4746821</v>
      </c>
      <c r="AP319">
        <v>9.9999999999999995E-8</v>
      </c>
      <c r="AQ319">
        <v>8.3000000000000002E-6</v>
      </c>
    </row>
    <row r="320" spans="27:43" x14ac:dyDescent="0.35">
      <c r="AA320">
        <f t="shared" si="29"/>
        <v>79</v>
      </c>
      <c r="AB320">
        <v>319</v>
      </c>
      <c r="AC320">
        <v>4.3600000000000003E-5</v>
      </c>
      <c r="AD320">
        <v>1.7789999999999999E-4</v>
      </c>
      <c r="AE320">
        <v>5.9999999999999997E-7</v>
      </c>
      <c r="AF320">
        <v>5.0300000000000003E-5</v>
      </c>
      <c r="AG320">
        <v>8.7740000000000005E-3</v>
      </c>
      <c r="AH320">
        <v>7.9725999999999998E-3</v>
      </c>
      <c r="AI320">
        <v>0</v>
      </c>
      <c r="AJ320">
        <v>1.5099999999999999E-5</v>
      </c>
      <c r="AK320">
        <v>2.55E-5</v>
      </c>
      <c r="AL320">
        <v>4.4559999999999999E-4</v>
      </c>
      <c r="AM320">
        <v>4.4559999999999999E-4</v>
      </c>
      <c r="AN320">
        <v>1.3041642</v>
      </c>
      <c r="AO320">
        <v>0.4746824</v>
      </c>
      <c r="AP320">
        <v>9.9999999999999995E-8</v>
      </c>
      <c r="AQ320">
        <v>8.1999999999999994E-6</v>
      </c>
    </row>
    <row r="321" spans="27:43" x14ac:dyDescent="0.35">
      <c r="AA321">
        <f t="shared" si="29"/>
        <v>79</v>
      </c>
      <c r="AB321">
        <v>320</v>
      </c>
      <c r="AC321">
        <v>4.3000000000000002E-5</v>
      </c>
      <c r="AD321">
        <v>1.7540000000000001E-4</v>
      </c>
      <c r="AE321">
        <v>5.9999999999999997E-7</v>
      </c>
      <c r="AF321">
        <v>4.9599999999999999E-5</v>
      </c>
      <c r="AG321">
        <v>8.6493000000000004E-3</v>
      </c>
      <c r="AH321">
        <v>7.8594000000000008E-3</v>
      </c>
      <c r="AI321">
        <v>0</v>
      </c>
      <c r="AJ321">
        <v>1.4800000000000001E-5</v>
      </c>
      <c r="AK321">
        <v>2.5199999999999999E-5</v>
      </c>
      <c r="AL321">
        <v>4.393E-4</v>
      </c>
      <c r="AM321">
        <v>4.392E-4</v>
      </c>
      <c r="AN321">
        <v>1.3041646</v>
      </c>
      <c r="AO321">
        <v>0.47468270000000001</v>
      </c>
      <c r="AP321">
        <v>9.9999999999999995E-8</v>
      </c>
      <c r="AQ321">
        <v>8.1000000000000004E-6</v>
      </c>
    </row>
    <row r="322" spans="27:43" x14ac:dyDescent="0.35">
      <c r="AA322">
        <f t="shared" si="29"/>
        <v>80</v>
      </c>
      <c r="AB322">
        <v>321</v>
      </c>
      <c r="AC322">
        <v>4.2400000000000001E-5</v>
      </c>
      <c r="AD322">
        <v>1.729E-4</v>
      </c>
      <c r="AE322">
        <v>5.9999999999999997E-7</v>
      </c>
      <c r="AF322">
        <v>4.8900000000000003E-5</v>
      </c>
      <c r="AG322">
        <v>8.5263000000000005E-3</v>
      </c>
      <c r="AH322">
        <v>7.7478E-3</v>
      </c>
      <c r="AI322">
        <v>0</v>
      </c>
      <c r="AJ322">
        <v>1.4600000000000001E-5</v>
      </c>
      <c r="AK322">
        <v>2.48E-5</v>
      </c>
      <c r="AL322">
        <v>4.3310000000000001E-4</v>
      </c>
      <c r="AM322">
        <v>4.3300000000000001E-4</v>
      </c>
      <c r="AN322">
        <v>1.3041649</v>
      </c>
      <c r="AO322">
        <v>0.47468300000000002</v>
      </c>
      <c r="AP322">
        <v>9.9999999999999995E-8</v>
      </c>
      <c r="AQ322">
        <v>7.9999999999999996E-6</v>
      </c>
    </row>
    <row r="323" spans="27:43" x14ac:dyDescent="0.35">
      <c r="AA323">
        <f t="shared" si="29"/>
        <v>80</v>
      </c>
      <c r="AB323">
        <v>322</v>
      </c>
      <c r="AC323">
        <v>4.18E-5</v>
      </c>
      <c r="AD323">
        <v>1.7039999999999999E-4</v>
      </c>
      <c r="AE323">
        <v>5.9999999999999997E-7</v>
      </c>
      <c r="AF323">
        <v>4.8199999999999999E-5</v>
      </c>
      <c r="AG323">
        <v>8.4051999999999998E-3</v>
      </c>
      <c r="AH323">
        <v>7.6376999999999999E-3</v>
      </c>
      <c r="AI323">
        <v>0</v>
      </c>
      <c r="AJ323">
        <v>1.4399999999999999E-5</v>
      </c>
      <c r="AK323">
        <v>2.4499999999999999E-5</v>
      </c>
      <c r="AL323">
        <v>4.2690000000000002E-4</v>
      </c>
      <c r="AM323">
        <v>4.2680000000000002E-4</v>
      </c>
      <c r="AN323">
        <v>1.3041651999999999</v>
      </c>
      <c r="AO323">
        <v>0.47468329999999997</v>
      </c>
      <c r="AP323">
        <v>9.9999999999999995E-8</v>
      </c>
      <c r="AQ323">
        <v>7.7999999999999999E-6</v>
      </c>
    </row>
    <row r="324" spans="27:43" x14ac:dyDescent="0.35">
      <c r="AA324">
        <f t="shared" si="29"/>
        <v>80</v>
      </c>
      <c r="AB324">
        <v>323</v>
      </c>
      <c r="AC324">
        <v>4.1199999999999999E-5</v>
      </c>
      <c r="AD324">
        <v>1.6799999999999999E-4</v>
      </c>
      <c r="AE324">
        <v>5.9999999999999997E-7</v>
      </c>
      <c r="AF324">
        <v>4.7500000000000003E-5</v>
      </c>
      <c r="AG324">
        <v>8.2857E-3</v>
      </c>
      <c r="AH324">
        <v>7.5291999999999998E-3</v>
      </c>
      <c r="AI324">
        <v>0</v>
      </c>
      <c r="AJ324">
        <v>1.42E-5</v>
      </c>
      <c r="AK324">
        <v>2.41E-5</v>
      </c>
      <c r="AL324">
        <v>4.2089999999999999E-4</v>
      </c>
      <c r="AM324">
        <v>4.2079999999999998E-4</v>
      </c>
      <c r="AN324">
        <v>1.3041655999999999</v>
      </c>
      <c r="AO324">
        <v>0.47468359999999998</v>
      </c>
      <c r="AP324">
        <v>9.9999999999999995E-8</v>
      </c>
      <c r="AQ324">
        <v>7.7000000000000008E-6</v>
      </c>
    </row>
    <row r="325" spans="27:43" x14ac:dyDescent="0.35">
      <c r="AA325">
        <f t="shared" si="29"/>
        <v>80</v>
      </c>
      <c r="AB325">
        <v>324</v>
      </c>
      <c r="AC325">
        <v>4.0599999999999998E-5</v>
      </c>
      <c r="AD325">
        <v>1.6559999999999999E-4</v>
      </c>
      <c r="AE325">
        <v>5.9999999999999997E-7</v>
      </c>
      <c r="AF325">
        <v>4.6799999999999999E-5</v>
      </c>
      <c r="AG325">
        <v>8.1679000000000005E-3</v>
      </c>
      <c r="AH325">
        <v>7.4222999999999997E-3</v>
      </c>
      <c r="AI325">
        <v>0</v>
      </c>
      <c r="AJ325">
        <v>1.4E-5</v>
      </c>
      <c r="AK325">
        <v>2.3799999999999999E-5</v>
      </c>
      <c r="AL325">
        <v>4.149E-4</v>
      </c>
      <c r="AM325">
        <v>4.148E-4</v>
      </c>
      <c r="AN325">
        <v>1.3041659000000001</v>
      </c>
      <c r="AO325">
        <v>0.47468379999999999</v>
      </c>
      <c r="AP325">
        <v>9.9999999999999995E-8</v>
      </c>
      <c r="AQ325">
        <v>7.6000000000000001E-6</v>
      </c>
    </row>
    <row r="326" spans="27:43" x14ac:dyDescent="0.35">
      <c r="AA326">
        <f t="shared" si="29"/>
        <v>81</v>
      </c>
      <c r="AB326">
        <v>325</v>
      </c>
      <c r="AC326">
        <v>4.0099999999999999E-5</v>
      </c>
      <c r="AD326">
        <v>1.6330000000000001E-4</v>
      </c>
      <c r="AE326">
        <v>5.9999999999999997E-7</v>
      </c>
      <c r="AF326">
        <v>4.6100000000000002E-5</v>
      </c>
      <c r="AG326">
        <v>8.0517999999999996E-3</v>
      </c>
      <c r="AH326">
        <v>7.3168E-3</v>
      </c>
      <c r="AI326">
        <v>0</v>
      </c>
      <c r="AJ326">
        <v>1.38E-5</v>
      </c>
      <c r="AK326">
        <v>2.34E-5</v>
      </c>
      <c r="AL326">
        <v>4.0900000000000002E-4</v>
      </c>
      <c r="AM326">
        <v>4.0890000000000002E-4</v>
      </c>
      <c r="AN326">
        <v>1.3041661</v>
      </c>
      <c r="AO326">
        <v>0.4746841</v>
      </c>
      <c r="AP326">
        <v>9.9999999999999995E-8</v>
      </c>
      <c r="AQ326">
        <v>7.5000000000000002E-6</v>
      </c>
    </row>
    <row r="327" spans="27:43" x14ac:dyDescent="0.35">
      <c r="AA327">
        <f t="shared" ref="AA327:AA390" si="30">AA323+1</f>
        <v>81</v>
      </c>
      <c r="AB327">
        <v>326</v>
      </c>
      <c r="AC327">
        <v>3.9499999999999998E-5</v>
      </c>
      <c r="AD327">
        <v>1.6100000000000001E-4</v>
      </c>
      <c r="AE327">
        <v>5.9999999999999997E-7</v>
      </c>
      <c r="AF327">
        <v>4.5500000000000001E-5</v>
      </c>
      <c r="AG327">
        <v>7.9374000000000007E-3</v>
      </c>
      <c r="AH327">
        <v>7.2129000000000004E-3</v>
      </c>
      <c r="AI327">
        <v>0</v>
      </c>
      <c r="AJ327">
        <v>1.36E-5</v>
      </c>
      <c r="AK327">
        <v>2.3099999999999999E-5</v>
      </c>
      <c r="AL327">
        <v>4.0319999999999999E-4</v>
      </c>
      <c r="AM327">
        <v>4.0309999999999999E-4</v>
      </c>
      <c r="AN327">
        <v>1.3041663999999999</v>
      </c>
      <c r="AO327">
        <v>0.4746843</v>
      </c>
      <c r="AP327">
        <v>9.9999999999999995E-8</v>
      </c>
      <c r="AQ327">
        <v>7.4000000000000003E-6</v>
      </c>
    </row>
    <row r="328" spans="27:43" x14ac:dyDescent="0.35">
      <c r="AA328">
        <f t="shared" si="30"/>
        <v>81</v>
      </c>
      <c r="AB328">
        <v>327</v>
      </c>
      <c r="AC328">
        <v>3.8899999999999997E-5</v>
      </c>
      <c r="AD328">
        <v>1.5870000000000001E-4</v>
      </c>
      <c r="AE328">
        <v>5.9999999999999997E-7</v>
      </c>
      <c r="AF328">
        <v>4.4799999999999998E-5</v>
      </c>
      <c r="AG328">
        <v>7.8245999999999993E-3</v>
      </c>
      <c r="AH328">
        <v>7.1104000000000002E-3</v>
      </c>
      <c r="AI328">
        <v>0</v>
      </c>
      <c r="AJ328">
        <v>1.34E-5</v>
      </c>
      <c r="AK328">
        <v>2.2799999999999999E-5</v>
      </c>
      <c r="AL328">
        <v>3.9740000000000001E-4</v>
      </c>
      <c r="AM328">
        <v>3.9740000000000001E-4</v>
      </c>
      <c r="AN328">
        <v>1.3041666999999999</v>
      </c>
      <c r="AO328">
        <v>0.47468450000000001</v>
      </c>
      <c r="AP328">
        <v>9.9999999999999995E-8</v>
      </c>
      <c r="AQ328">
        <v>7.3000000000000004E-6</v>
      </c>
    </row>
    <row r="329" spans="27:43" x14ac:dyDescent="0.35">
      <c r="AA329">
        <f t="shared" si="30"/>
        <v>81</v>
      </c>
      <c r="AB329">
        <v>328</v>
      </c>
      <c r="AC329">
        <v>3.8399999999999998E-5</v>
      </c>
      <c r="AD329">
        <v>1.5640000000000001E-4</v>
      </c>
      <c r="AE329">
        <v>4.9999999999999998E-7</v>
      </c>
      <c r="AF329">
        <v>4.4199999999999997E-5</v>
      </c>
      <c r="AG329">
        <v>7.7133999999999996E-3</v>
      </c>
      <c r="AH329">
        <v>7.0093999999999998E-3</v>
      </c>
      <c r="AI329">
        <v>0</v>
      </c>
      <c r="AJ329">
        <v>1.3200000000000001E-5</v>
      </c>
      <c r="AK329">
        <v>2.2500000000000001E-5</v>
      </c>
      <c r="AL329">
        <v>3.9179999999999998E-4</v>
      </c>
      <c r="AM329">
        <v>3.9169999999999998E-4</v>
      </c>
      <c r="AN329">
        <v>1.3041669</v>
      </c>
      <c r="AO329">
        <v>0.47468470000000001</v>
      </c>
      <c r="AP329">
        <v>9.9999999999999995E-8</v>
      </c>
      <c r="AQ329">
        <v>7.1999999999999997E-6</v>
      </c>
    </row>
    <row r="330" spans="27:43" x14ac:dyDescent="0.35">
      <c r="AA330">
        <f t="shared" si="30"/>
        <v>82</v>
      </c>
      <c r="AB330">
        <v>329</v>
      </c>
      <c r="AC330">
        <v>3.7799999999999997E-5</v>
      </c>
      <c r="AD330">
        <v>1.5420000000000001E-4</v>
      </c>
      <c r="AE330">
        <v>4.9999999999999998E-7</v>
      </c>
      <c r="AF330">
        <v>4.3600000000000003E-5</v>
      </c>
      <c r="AG330">
        <v>7.6038E-3</v>
      </c>
      <c r="AH330">
        <v>6.9097999999999998E-3</v>
      </c>
      <c r="AI330">
        <v>0</v>
      </c>
      <c r="AJ330">
        <v>1.31E-5</v>
      </c>
      <c r="AK330">
        <v>2.2099999999999998E-5</v>
      </c>
      <c r="AL330">
        <v>3.8620000000000001E-4</v>
      </c>
      <c r="AM330">
        <v>3.8620000000000001E-4</v>
      </c>
      <c r="AN330">
        <v>1.3041670999999999</v>
      </c>
      <c r="AO330">
        <v>0.47468490000000002</v>
      </c>
      <c r="AP330">
        <v>9.9999999999999995E-8</v>
      </c>
      <c r="AQ330">
        <v>7.0999999999999998E-6</v>
      </c>
    </row>
    <row r="331" spans="27:43" x14ac:dyDescent="0.35">
      <c r="AA331">
        <f t="shared" si="30"/>
        <v>82</v>
      </c>
      <c r="AB331">
        <v>330</v>
      </c>
      <c r="AC331">
        <v>3.7299999999999999E-5</v>
      </c>
      <c r="AD331">
        <v>1.5200000000000001E-4</v>
      </c>
      <c r="AE331">
        <v>4.9999999999999998E-7</v>
      </c>
      <c r="AF331">
        <v>4.2899999999999999E-5</v>
      </c>
      <c r="AG331">
        <v>7.4957000000000001E-3</v>
      </c>
      <c r="AH331">
        <v>6.8116000000000001E-3</v>
      </c>
      <c r="AI331">
        <v>0</v>
      </c>
      <c r="AJ331">
        <v>1.29E-5</v>
      </c>
      <c r="AK331">
        <v>2.1800000000000001E-5</v>
      </c>
      <c r="AL331">
        <v>3.8079999999999999E-4</v>
      </c>
      <c r="AM331">
        <v>3.8069999999999998E-4</v>
      </c>
      <c r="AN331">
        <v>1.3041673</v>
      </c>
      <c r="AO331">
        <v>0.47468510000000003</v>
      </c>
      <c r="AP331">
        <v>9.9999999999999995E-8</v>
      </c>
      <c r="AQ331">
        <v>6.9999999999999999E-6</v>
      </c>
    </row>
    <row r="332" spans="27:43" x14ac:dyDescent="0.35">
      <c r="AA332">
        <f t="shared" si="30"/>
        <v>82</v>
      </c>
      <c r="AB332">
        <v>331</v>
      </c>
      <c r="AC332">
        <v>3.68E-5</v>
      </c>
      <c r="AD332">
        <v>1.4980000000000001E-4</v>
      </c>
      <c r="AE332">
        <v>4.9999999999999998E-7</v>
      </c>
      <c r="AF332">
        <v>4.2299999999999998E-5</v>
      </c>
      <c r="AG332">
        <v>7.3891E-3</v>
      </c>
      <c r="AH332">
        <v>6.7149000000000002E-3</v>
      </c>
      <c r="AI332">
        <v>0</v>
      </c>
      <c r="AJ332">
        <v>1.27E-5</v>
      </c>
      <c r="AK332">
        <v>2.1500000000000001E-5</v>
      </c>
      <c r="AL332">
        <v>3.7530000000000002E-4</v>
      </c>
      <c r="AM332">
        <v>3.7530000000000002E-4</v>
      </c>
      <c r="AN332">
        <v>1.3041676</v>
      </c>
      <c r="AO332">
        <v>0.47468529999999998</v>
      </c>
      <c r="AP332">
        <v>9.9999999999999995E-8</v>
      </c>
      <c r="AQ332">
        <v>6.9E-6</v>
      </c>
    </row>
    <row r="333" spans="27:43" x14ac:dyDescent="0.35">
      <c r="AA333">
        <f t="shared" si="30"/>
        <v>82</v>
      </c>
      <c r="AB333">
        <v>332</v>
      </c>
      <c r="AC333">
        <v>3.6199999999999999E-5</v>
      </c>
      <c r="AD333">
        <v>1.4770000000000001E-4</v>
      </c>
      <c r="AE333">
        <v>4.9999999999999998E-7</v>
      </c>
      <c r="AF333">
        <v>4.1699999999999997E-5</v>
      </c>
      <c r="AG333">
        <v>7.2840999999999999E-3</v>
      </c>
      <c r="AH333">
        <v>6.6195000000000004E-3</v>
      </c>
      <c r="AI333">
        <v>0</v>
      </c>
      <c r="AJ333">
        <v>1.2500000000000001E-5</v>
      </c>
      <c r="AK333">
        <v>2.12E-5</v>
      </c>
      <c r="AL333">
        <v>3.6999999999999999E-4</v>
      </c>
      <c r="AM333">
        <v>3.6999999999999999E-4</v>
      </c>
      <c r="AN333">
        <v>1.3041677</v>
      </c>
      <c r="AO333">
        <v>0.47468549999999998</v>
      </c>
      <c r="AP333">
        <v>9.9999999999999995E-8</v>
      </c>
      <c r="AQ333">
        <v>6.8000000000000001E-6</v>
      </c>
    </row>
    <row r="334" spans="27:43" x14ac:dyDescent="0.35">
      <c r="AA334">
        <f t="shared" si="30"/>
        <v>83</v>
      </c>
      <c r="AB334">
        <v>333</v>
      </c>
      <c r="AC334">
        <v>3.57E-5</v>
      </c>
      <c r="AD334">
        <v>1.4559999999999999E-4</v>
      </c>
      <c r="AE334">
        <v>4.9999999999999998E-7</v>
      </c>
      <c r="AF334">
        <v>4.1100000000000003E-5</v>
      </c>
      <c r="AG334">
        <v>7.1805999999999997E-3</v>
      </c>
      <c r="AH334">
        <v>6.5253999999999998E-3</v>
      </c>
      <c r="AI334">
        <v>0</v>
      </c>
      <c r="AJ334">
        <v>1.2300000000000001E-5</v>
      </c>
      <c r="AK334">
        <v>2.09E-5</v>
      </c>
      <c r="AL334">
        <v>3.6479999999999998E-4</v>
      </c>
      <c r="AM334">
        <v>3.6469999999999997E-4</v>
      </c>
      <c r="AN334">
        <v>1.3041678999999999</v>
      </c>
      <c r="AO334">
        <v>0.47468559999999999</v>
      </c>
      <c r="AP334">
        <v>9.9999999999999995E-8</v>
      </c>
      <c r="AQ334">
        <v>6.7000000000000002E-6</v>
      </c>
    </row>
    <row r="335" spans="27:43" x14ac:dyDescent="0.35">
      <c r="AA335">
        <f t="shared" si="30"/>
        <v>83</v>
      </c>
      <c r="AB335">
        <v>334</v>
      </c>
      <c r="AC335">
        <v>3.5200000000000002E-5</v>
      </c>
      <c r="AD335">
        <v>1.4349999999999999E-4</v>
      </c>
      <c r="AE335">
        <v>4.9999999999999998E-7</v>
      </c>
      <c r="AF335">
        <v>4.0599999999999998E-5</v>
      </c>
      <c r="AG335">
        <v>7.0784999999999997E-3</v>
      </c>
      <c r="AH335">
        <v>6.4327000000000004E-3</v>
      </c>
      <c r="AI335">
        <v>0</v>
      </c>
      <c r="AJ335">
        <v>1.2099999999999999E-5</v>
      </c>
      <c r="AK335">
        <v>2.0599999999999999E-5</v>
      </c>
      <c r="AL335">
        <v>3.5960000000000001E-4</v>
      </c>
      <c r="AM335">
        <v>3.5950000000000001E-4</v>
      </c>
      <c r="AN335">
        <v>1.3041681000000001</v>
      </c>
      <c r="AO335">
        <v>0.47468579999999999</v>
      </c>
      <c r="AP335">
        <v>9.9999999999999995E-8</v>
      </c>
      <c r="AQ335">
        <v>6.6000000000000003E-6</v>
      </c>
    </row>
    <row r="336" spans="27:43" x14ac:dyDescent="0.35">
      <c r="AA336">
        <f t="shared" si="30"/>
        <v>83</v>
      </c>
      <c r="AB336">
        <v>335</v>
      </c>
      <c r="AC336">
        <v>3.4700000000000003E-5</v>
      </c>
      <c r="AD336">
        <v>1.415E-4</v>
      </c>
      <c r="AE336">
        <v>4.9999999999999998E-7</v>
      </c>
      <c r="AF336">
        <v>4.0000000000000003E-5</v>
      </c>
      <c r="AG336">
        <v>6.9779000000000004E-3</v>
      </c>
      <c r="AH336">
        <v>6.3413000000000002E-3</v>
      </c>
      <c r="AI336">
        <v>0</v>
      </c>
      <c r="AJ336">
        <v>1.2E-5</v>
      </c>
      <c r="AK336">
        <v>2.0299999999999999E-5</v>
      </c>
      <c r="AL336">
        <v>3.545E-4</v>
      </c>
      <c r="AM336">
        <v>3.5439999999999999E-4</v>
      </c>
      <c r="AN336">
        <v>1.3041682999999999</v>
      </c>
      <c r="AO336">
        <v>0.47468589999999999</v>
      </c>
      <c r="AP336">
        <v>9.9999999999999995E-8</v>
      </c>
      <c r="AQ336">
        <v>6.4999999999999996E-6</v>
      </c>
    </row>
    <row r="337" spans="27:43" x14ac:dyDescent="0.35">
      <c r="AA337">
        <f t="shared" si="30"/>
        <v>83</v>
      </c>
      <c r="AB337">
        <v>336</v>
      </c>
      <c r="AC337">
        <v>3.4199999999999998E-5</v>
      </c>
      <c r="AD337">
        <v>1.395E-4</v>
      </c>
      <c r="AE337">
        <v>4.9999999999999998E-7</v>
      </c>
      <c r="AF337">
        <v>3.9400000000000002E-5</v>
      </c>
      <c r="AG337">
        <v>6.8786999999999997E-3</v>
      </c>
      <c r="AH337">
        <v>6.2512000000000002E-3</v>
      </c>
      <c r="AI337">
        <v>0</v>
      </c>
      <c r="AJ337">
        <v>1.1800000000000001E-5</v>
      </c>
      <c r="AK337">
        <v>2.0000000000000002E-5</v>
      </c>
      <c r="AL337">
        <v>3.4939999999999998E-4</v>
      </c>
      <c r="AM337">
        <v>3.4939999999999998E-4</v>
      </c>
      <c r="AN337">
        <v>1.3041684</v>
      </c>
      <c r="AO337">
        <v>0.4746861</v>
      </c>
      <c r="AP337">
        <v>9.9999999999999995E-8</v>
      </c>
      <c r="AQ337">
        <v>6.3999999999999997E-6</v>
      </c>
    </row>
    <row r="338" spans="27:43" x14ac:dyDescent="0.35">
      <c r="AA338">
        <f t="shared" si="30"/>
        <v>84</v>
      </c>
      <c r="AB338">
        <v>337</v>
      </c>
      <c r="AC338">
        <v>3.3699999999999999E-5</v>
      </c>
      <c r="AD338">
        <v>1.3750000000000001E-4</v>
      </c>
      <c r="AE338">
        <v>4.9999999999999998E-7</v>
      </c>
      <c r="AF338">
        <v>3.8899999999999997E-5</v>
      </c>
      <c r="AG338">
        <v>6.7809999999999997E-3</v>
      </c>
      <c r="AH338">
        <v>6.1624000000000002E-3</v>
      </c>
      <c r="AI338">
        <v>0</v>
      </c>
      <c r="AJ338">
        <v>1.1600000000000001E-5</v>
      </c>
      <c r="AK338">
        <v>1.9700000000000001E-5</v>
      </c>
      <c r="AL338">
        <v>3.4450000000000003E-4</v>
      </c>
      <c r="AM338">
        <v>3.4440000000000002E-4</v>
      </c>
      <c r="AN338">
        <v>1.3041685999999999</v>
      </c>
      <c r="AO338">
        <v>0.4746862</v>
      </c>
      <c r="AP338">
        <v>9.9999999999999995E-8</v>
      </c>
      <c r="AQ338">
        <v>6.2999999999999998E-6</v>
      </c>
    </row>
    <row r="339" spans="27:43" x14ac:dyDescent="0.35">
      <c r="AA339">
        <f t="shared" si="30"/>
        <v>84</v>
      </c>
      <c r="AB339">
        <v>338</v>
      </c>
      <c r="AC339">
        <v>3.3300000000000003E-5</v>
      </c>
      <c r="AD339">
        <v>1.3559999999999999E-4</v>
      </c>
      <c r="AE339">
        <v>4.9999999999999998E-7</v>
      </c>
      <c r="AF339">
        <v>3.8300000000000003E-5</v>
      </c>
      <c r="AG339">
        <v>6.6845999999999997E-3</v>
      </c>
      <c r="AH339">
        <v>6.0748E-3</v>
      </c>
      <c r="AI339">
        <v>0</v>
      </c>
      <c r="AJ339">
        <v>1.15E-5</v>
      </c>
      <c r="AK339">
        <v>1.95E-5</v>
      </c>
      <c r="AL339">
        <v>3.3960000000000001E-4</v>
      </c>
      <c r="AM339">
        <v>3.3950000000000001E-4</v>
      </c>
      <c r="AN339">
        <v>1.3041687</v>
      </c>
      <c r="AO339">
        <v>0.47468630000000001</v>
      </c>
      <c r="AP339">
        <v>9.9999999999999995E-8</v>
      </c>
      <c r="AQ339">
        <v>6.1999999999999999E-6</v>
      </c>
    </row>
    <row r="340" spans="27:43" x14ac:dyDescent="0.35">
      <c r="AA340">
        <f t="shared" si="30"/>
        <v>84</v>
      </c>
      <c r="AB340">
        <v>339</v>
      </c>
      <c r="AC340">
        <v>3.2799999999999998E-5</v>
      </c>
      <c r="AD340">
        <v>1.3359999999999999E-4</v>
      </c>
      <c r="AE340">
        <v>4.9999999999999998E-7</v>
      </c>
      <c r="AF340">
        <v>3.7799999999999997E-5</v>
      </c>
      <c r="AG340">
        <v>6.5896000000000001E-3</v>
      </c>
      <c r="AH340">
        <v>5.9884999999999999E-3</v>
      </c>
      <c r="AI340">
        <v>0</v>
      </c>
      <c r="AJ340">
        <v>1.13E-5</v>
      </c>
      <c r="AK340">
        <v>1.9199999999999999E-5</v>
      </c>
      <c r="AL340">
        <v>3.347E-4</v>
      </c>
      <c r="AM340">
        <v>3.347E-4</v>
      </c>
      <c r="AN340">
        <v>1.3041688</v>
      </c>
      <c r="AO340">
        <v>0.47468640000000001</v>
      </c>
      <c r="AP340">
        <v>9.9999999999999995E-8</v>
      </c>
      <c r="AQ340">
        <v>6.1E-6</v>
      </c>
    </row>
    <row r="341" spans="27:43" x14ac:dyDescent="0.35">
      <c r="AA341">
        <f t="shared" si="30"/>
        <v>84</v>
      </c>
      <c r="AB341">
        <v>340</v>
      </c>
      <c r="AC341">
        <v>3.2299999999999999E-5</v>
      </c>
      <c r="AD341">
        <v>1.317E-4</v>
      </c>
      <c r="AE341">
        <v>4.9999999999999998E-7</v>
      </c>
      <c r="AF341">
        <v>3.7200000000000003E-5</v>
      </c>
      <c r="AG341">
        <v>6.4958999999999998E-3</v>
      </c>
      <c r="AH341">
        <v>5.9033999999999996E-3</v>
      </c>
      <c r="AI341">
        <v>0</v>
      </c>
      <c r="AJ341">
        <v>1.11E-5</v>
      </c>
      <c r="AK341">
        <v>1.8899999999999999E-5</v>
      </c>
      <c r="AL341">
        <v>3.3E-4</v>
      </c>
      <c r="AM341">
        <v>3.299E-4</v>
      </c>
      <c r="AN341">
        <v>1.3041689999999999</v>
      </c>
      <c r="AO341">
        <v>0.47468650000000001</v>
      </c>
      <c r="AP341">
        <v>9.9999999999999995E-8</v>
      </c>
      <c r="AQ341">
        <v>6.0000000000000002E-6</v>
      </c>
    </row>
    <row r="342" spans="27:43" x14ac:dyDescent="0.35">
      <c r="AA342">
        <f t="shared" si="30"/>
        <v>85</v>
      </c>
      <c r="AB342">
        <v>341</v>
      </c>
      <c r="AC342">
        <v>3.1900000000000003E-5</v>
      </c>
      <c r="AD342">
        <v>1.2990000000000001E-4</v>
      </c>
      <c r="AE342">
        <v>4.9999999999999998E-7</v>
      </c>
      <c r="AF342">
        <v>3.6699999999999998E-5</v>
      </c>
      <c r="AG342">
        <v>6.4035999999999997E-3</v>
      </c>
      <c r="AH342">
        <v>5.8195E-3</v>
      </c>
      <c r="AI342">
        <v>0</v>
      </c>
      <c r="AJ342">
        <v>1.1E-5</v>
      </c>
      <c r="AK342">
        <v>1.8600000000000001E-5</v>
      </c>
      <c r="AL342">
        <v>3.2529999999999999E-4</v>
      </c>
      <c r="AM342">
        <v>3.2519999999999999E-4</v>
      </c>
      <c r="AN342">
        <v>1.3041691</v>
      </c>
      <c r="AO342">
        <v>0.47468660000000001</v>
      </c>
      <c r="AP342">
        <v>9.9999999999999995E-8</v>
      </c>
      <c r="AQ342">
        <v>6.0000000000000002E-6</v>
      </c>
    </row>
    <row r="343" spans="27:43" x14ac:dyDescent="0.35">
      <c r="AA343">
        <f t="shared" si="30"/>
        <v>85</v>
      </c>
      <c r="AB343">
        <v>342</v>
      </c>
      <c r="AC343">
        <v>3.1399999999999998E-5</v>
      </c>
      <c r="AD343">
        <v>1.2799999999999999E-4</v>
      </c>
      <c r="AE343">
        <v>3.9999999999999998E-7</v>
      </c>
      <c r="AF343">
        <v>3.6199999999999999E-5</v>
      </c>
      <c r="AG343">
        <v>6.3125999999999998E-3</v>
      </c>
      <c r="AH343">
        <v>5.7368000000000002E-3</v>
      </c>
      <c r="AI343">
        <v>0</v>
      </c>
      <c r="AJ343">
        <v>1.08E-5</v>
      </c>
      <c r="AK343">
        <v>1.84E-5</v>
      </c>
      <c r="AL343">
        <v>3.2069999999999999E-4</v>
      </c>
      <c r="AM343">
        <v>3.2059999999999999E-4</v>
      </c>
      <c r="AN343">
        <v>1.3041692</v>
      </c>
      <c r="AO343">
        <v>0.47468670000000002</v>
      </c>
      <c r="AP343">
        <v>9.9999999999999995E-8</v>
      </c>
      <c r="AQ343">
        <v>5.9000000000000003E-6</v>
      </c>
    </row>
    <row r="344" spans="27:43" x14ac:dyDescent="0.35">
      <c r="AA344">
        <f t="shared" si="30"/>
        <v>85</v>
      </c>
      <c r="AB344">
        <v>343</v>
      </c>
      <c r="AC344">
        <v>3.1000000000000001E-5</v>
      </c>
      <c r="AD344">
        <v>1.262E-4</v>
      </c>
      <c r="AE344">
        <v>3.9999999999999998E-7</v>
      </c>
      <c r="AF344">
        <v>3.57E-5</v>
      </c>
      <c r="AG344">
        <v>6.2229E-3</v>
      </c>
      <c r="AH344">
        <v>5.6553000000000003E-3</v>
      </c>
      <c r="AI344">
        <v>0</v>
      </c>
      <c r="AJ344">
        <v>1.0699999999999999E-5</v>
      </c>
      <c r="AK344">
        <v>1.8099999999999999E-5</v>
      </c>
      <c r="AL344">
        <v>3.1609999999999999E-4</v>
      </c>
      <c r="AM344">
        <v>3.1609999999999999E-4</v>
      </c>
      <c r="AN344">
        <v>1.3041693000000001</v>
      </c>
      <c r="AO344">
        <v>0.47468680000000002</v>
      </c>
      <c r="AP344">
        <v>9.9999999999999995E-8</v>
      </c>
      <c r="AQ344">
        <v>5.8000000000000004E-6</v>
      </c>
    </row>
    <row r="345" spans="27:43" x14ac:dyDescent="0.35">
      <c r="AA345">
        <f t="shared" si="30"/>
        <v>85</v>
      </c>
      <c r="AB345">
        <v>344</v>
      </c>
      <c r="AC345">
        <v>3.0499999999999999E-5</v>
      </c>
      <c r="AD345">
        <v>1.2439999999999999E-4</v>
      </c>
      <c r="AE345">
        <v>3.9999999999999998E-7</v>
      </c>
      <c r="AF345">
        <v>3.5099999999999999E-5</v>
      </c>
      <c r="AG345">
        <v>6.1343999999999999E-3</v>
      </c>
      <c r="AH345">
        <v>5.5748999999999998E-3</v>
      </c>
      <c r="AI345">
        <v>0</v>
      </c>
      <c r="AJ345">
        <v>1.0499999999999999E-5</v>
      </c>
      <c r="AK345">
        <v>1.7900000000000001E-5</v>
      </c>
      <c r="AL345">
        <v>3.1159999999999998E-4</v>
      </c>
      <c r="AM345">
        <v>3.1159999999999998E-4</v>
      </c>
      <c r="AN345">
        <v>1.3041693999999999</v>
      </c>
      <c r="AO345">
        <v>0.47468690000000002</v>
      </c>
      <c r="AP345">
        <v>9.9999999999999995E-8</v>
      </c>
      <c r="AQ345">
        <v>5.6999999999999996E-6</v>
      </c>
    </row>
    <row r="346" spans="27:43" x14ac:dyDescent="0.35">
      <c r="AA346">
        <f t="shared" si="30"/>
        <v>86</v>
      </c>
      <c r="AB346">
        <v>345</v>
      </c>
      <c r="AC346">
        <v>3.01E-5</v>
      </c>
      <c r="AD346">
        <v>1.226E-4</v>
      </c>
      <c r="AE346">
        <v>3.9999999999999998E-7</v>
      </c>
      <c r="AF346">
        <v>3.4600000000000001E-5</v>
      </c>
      <c r="AG346">
        <v>6.0472E-3</v>
      </c>
      <c r="AH346">
        <v>5.4957000000000001E-3</v>
      </c>
      <c r="AI346">
        <v>0</v>
      </c>
      <c r="AJ346">
        <v>1.04E-5</v>
      </c>
      <c r="AK346">
        <v>1.7600000000000001E-5</v>
      </c>
      <c r="AL346">
        <v>3.0719999999999999E-4</v>
      </c>
      <c r="AM346">
        <v>3.0719999999999999E-4</v>
      </c>
      <c r="AN346">
        <v>1.3041695</v>
      </c>
      <c r="AO346">
        <v>0.47468700000000003</v>
      </c>
      <c r="AP346">
        <v>9.9999999999999995E-8</v>
      </c>
      <c r="AQ346">
        <v>5.5999999999999997E-6</v>
      </c>
    </row>
    <row r="347" spans="27:43" x14ac:dyDescent="0.35">
      <c r="AA347">
        <f t="shared" si="30"/>
        <v>86</v>
      </c>
      <c r="AB347">
        <v>346</v>
      </c>
      <c r="AC347">
        <v>2.97E-5</v>
      </c>
      <c r="AD347">
        <v>1.209E-4</v>
      </c>
      <c r="AE347">
        <v>3.9999999999999998E-7</v>
      </c>
      <c r="AF347">
        <v>3.4199999999999998E-5</v>
      </c>
      <c r="AG347">
        <v>5.9613000000000001E-3</v>
      </c>
      <c r="AH347">
        <v>5.4175999999999998E-3</v>
      </c>
      <c r="AI347">
        <v>0</v>
      </c>
      <c r="AJ347">
        <v>1.0200000000000001E-5</v>
      </c>
      <c r="AK347">
        <v>1.7399999999999999E-5</v>
      </c>
      <c r="AL347">
        <v>3.0279999999999999E-4</v>
      </c>
      <c r="AM347">
        <v>3.0279999999999999E-4</v>
      </c>
      <c r="AN347">
        <v>1.3041696</v>
      </c>
      <c r="AO347">
        <v>0.47468709999999997</v>
      </c>
      <c r="AP347">
        <v>9.9999999999999995E-8</v>
      </c>
      <c r="AQ347">
        <v>5.5999999999999997E-6</v>
      </c>
    </row>
    <row r="348" spans="27:43" x14ac:dyDescent="0.35">
      <c r="AA348">
        <f t="shared" si="30"/>
        <v>86</v>
      </c>
      <c r="AB348">
        <v>347</v>
      </c>
      <c r="AC348">
        <v>2.9200000000000002E-5</v>
      </c>
      <c r="AD348">
        <v>1.192E-4</v>
      </c>
      <c r="AE348">
        <v>3.9999999999999998E-7</v>
      </c>
      <c r="AF348">
        <v>3.3699999999999999E-5</v>
      </c>
      <c r="AG348">
        <v>5.8764999999999998E-3</v>
      </c>
      <c r="AH348">
        <v>5.3406E-3</v>
      </c>
      <c r="AI348">
        <v>0</v>
      </c>
      <c r="AJ348">
        <v>1.01E-5</v>
      </c>
      <c r="AK348">
        <v>1.7099999999999999E-5</v>
      </c>
      <c r="AL348">
        <v>2.9849999999999999E-4</v>
      </c>
      <c r="AM348">
        <v>2.9849999999999999E-4</v>
      </c>
      <c r="AN348">
        <v>1.3041697000000001</v>
      </c>
      <c r="AO348">
        <v>0.47468709999999997</v>
      </c>
      <c r="AP348">
        <v>9.9999999999999995E-8</v>
      </c>
      <c r="AQ348">
        <v>5.4999999999999999E-6</v>
      </c>
    </row>
    <row r="349" spans="27:43" x14ac:dyDescent="0.35">
      <c r="AA349">
        <f t="shared" si="30"/>
        <v>86</v>
      </c>
      <c r="AB349">
        <v>348</v>
      </c>
      <c r="AC349">
        <v>2.8799999999999999E-5</v>
      </c>
      <c r="AD349">
        <v>1.175E-4</v>
      </c>
      <c r="AE349">
        <v>3.9999999999999998E-7</v>
      </c>
      <c r="AF349">
        <v>3.3200000000000001E-5</v>
      </c>
      <c r="AG349">
        <v>5.7930000000000004E-3</v>
      </c>
      <c r="AH349">
        <v>5.2646999999999998E-3</v>
      </c>
      <c r="AI349">
        <v>0</v>
      </c>
      <c r="AJ349">
        <v>9.9000000000000001E-6</v>
      </c>
      <c r="AK349">
        <v>1.6900000000000001E-5</v>
      </c>
      <c r="AL349">
        <v>2.943E-4</v>
      </c>
      <c r="AM349">
        <v>2.942E-4</v>
      </c>
      <c r="AN349">
        <v>1.3041697999999999</v>
      </c>
      <c r="AO349">
        <v>0.47468719999999998</v>
      </c>
      <c r="AP349">
        <v>9.9999999999999995E-8</v>
      </c>
      <c r="AQ349">
        <v>5.4E-6</v>
      </c>
    </row>
    <row r="350" spans="27:43" x14ac:dyDescent="0.35">
      <c r="AA350">
        <f t="shared" si="30"/>
        <v>87</v>
      </c>
      <c r="AB350">
        <v>349</v>
      </c>
      <c r="AC350">
        <v>2.8399999999999999E-5</v>
      </c>
      <c r="AD350">
        <v>1.158E-4</v>
      </c>
      <c r="AE350">
        <v>3.9999999999999998E-7</v>
      </c>
      <c r="AF350">
        <v>3.2700000000000002E-5</v>
      </c>
      <c r="AG350">
        <v>5.7107E-3</v>
      </c>
      <c r="AH350">
        <v>5.1898999999999999E-3</v>
      </c>
      <c r="AI350">
        <v>0</v>
      </c>
      <c r="AJ350">
        <v>9.7999999999999993E-6</v>
      </c>
      <c r="AK350">
        <v>1.66E-5</v>
      </c>
      <c r="AL350">
        <v>2.901E-4</v>
      </c>
      <c r="AM350">
        <v>2.901E-4</v>
      </c>
      <c r="AN350">
        <v>1.3041697999999999</v>
      </c>
      <c r="AO350">
        <v>0.47468729999999998</v>
      </c>
      <c r="AP350">
        <v>9.9999999999999995E-8</v>
      </c>
      <c r="AQ350">
        <v>5.3000000000000001E-6</v>
      </c>
    </row>
    <row r="351" spans="27:43" x14ac:dyDescent="0.35">
      <c r="AA351">
        <f t="shared" si="30"/>
        <v>87</v>
      </c>
      <c r="AB351">
        <v>350</v>
      </c>
      <c r="AC351">
        <v>2.8E-5</v>
      </c>
      <c r="AD351">
        <v>1.142E-4</v>
      </c>
      <c r="AE351">
        <v>3.9999999999999998E-7</v>
      </c>
      <c r="AF351">
        <v>3.2299999999999999E-5</v>
      </c>
      <c r="AG351">
        <v>5.6295E-3</v>
      </c>
      <c r="AH351">
        <v>5.1161000000000002E-3</v>
      </c>
      <c r="AI351">
        <v>0</v>
      </c>
      <c r="AJ351">
        <v>9.7000000000000003E-6</v>
      </c>
      <c r="AK351">
        <v>1.6399999999999999E-5</v>
      </c>
      <c r="AL351">
        <v>2.8600000000000001E-4</v>
      </c>
      <c r="AM351">
        <v>2.8590000000000001E-4</v>
      </c>
      <c r="AN351">
        <v>1.3041699</v>
      </c>
      <c r="AO351">
        <v>0.47468729999999998</v>
      </c>
      <c r="AP351">
        <v>9.9999999999999995E-8</v>
      </c>
      <c r="AQ351">
        <v>5.2000000000000002E-6</v>
      </c>
    </row>
    <row r="352" spans="27:43" x14ac:dyDescent="0.35">
      <c r="AA352">
        <f t="shared" si="30"/>
        <v>87</v>
      </c>
      <c r="AB352">
        <v>351</v>
      </c>
      <c r="AC352">
        <v>2.76E-5</v>
      </c>
      <c r="AD352">
        <v>1.125E-4</v>
      </c>
      <c r="AE352">
        <v>3.9999999999999998E-7</v>
      </c>
      <c r="AF352">
        <v>3.18E-5</v>
      </c>
      <c r="AG352">
        <v>5.5494999999999997E-3</v>
      </c>
      <c r="AH352">
        <v>5.0434E-3</v>
      </c>
      <c r="AI352">
        <v>0</v>
      </c>
      <c r="AJ352">
        <v>9.5000000000000005E-6</v>
      </c>
      <c r="AK352">
        <v>1.6200000000000001E-5</v>
      </c>
      <c r="AL352">
        <v>2.8190000000000002E-4</v>
      </c>
      <c r="AM352">
        <v>2.8190000000000002E-4</v>
      </c>
      <c r="AN352">
        <v>1.3041700000000001</v>
      </c>
      <c r="AO352">
        <v>0.47468739999999998</v>
      </c>
      <c r="AP352">
        <v>9.9999999999999995E-8</v>
      </c>
      <c r="AQ352">
        <v>5.2000000000000002E-6</v>
      </c>
    </row>
    <row r="353" spans="27:43" x14ac:dyDescent="0.35">
      <c r="AA353">
        <f t="shared" si="30"/>
        <v>87</v>
      </c>
      <c r="AB353">
        <v>352</v>
      </c>
      <c r="AC353">
        <v>2.72E-5</v>
      </c>
      <c r="AD353">
        <v>1.109E-4</v>
      </c>
      <c r="AE353">
        <v>3.9999999999999998E-7</v>
      </c>
      <c r="AF353">
        <v>3.1300000000000002E-5</v>
      </c>
      <c r="AG353">
        <v>5.4705999999999999E-3</v>
      </c>
      <c r="AH353">
        <v>4.9716999999999999E-3</v>
      </c>
      <c r="AI353">
        <v>0</v>
      </c>
      <c r="AJ353">
        <v>9.3999999999999998E-6</v>
      </c>
      <c r="AK353">
        <v>1.59E-5</v>
      </c>
      <c r="AL353">
        <v>2.7789999999999998E-4</v>
      </c>
      <c r="AM353">
        <v>2.7789999999999998E-4</v>
      </c>
      <c r="AN353">
        <v>1.3041700000000001</v>
      </c>
      <c r="AO353">
        <v>0.47468749999999998</v>
      </c>
      <c r="AP353">
        <v>9.9999999999999995E-8</v>
      </c>
      <c r="AQ353">
        <v>5.1000000000000003E-6</v>
      </c>
    </row>
    <row r="354" spans="27:43" x14ac:dyDescent="0.35">
      <c r="AA354">
        <f t="shared" si="30"/>
        <v>88</v>
      </c>
      <c r="AB354">
        <v>353</v>
      </c>
      <c r="AC354">
        <v>2.6800000000000001E-5</v>
      </c>
      <c r="AD354">
        <v>1.094E-4</v>
      </c>
      <c r="AE354">
        <v>3.9999999999999998E-7</v>
      </c>
      <c r="AF354">
        <v>3.0899999999999999E-5</v>
      </c>
      <c r="AG354">
        <v>5.3927999999999997E-3</v>
      </c>
      <c r="AH354">
        <v>4.9011000000000002E-3</v>
      </c>
      <c r="AI354">
        <v>0</v>
      </c>
      <c r="AJ354">
        <v>9.3000000000000007E-6</v>
      </c>
      <c r="AK354">
        <v>1.5699999999999999E-5</v>
      </c>
      <c r="AL354">
        <v>2.7399999999999999E-4</v>
      </c>
      <c r="AM354">
        <v>2.7389999999999999E-4</v>
      </c>
      <c r="AN354">
        <v>1.3041701000000001</v>
      </c>
      <c r="AO354">
        <v>0.47468749999999998</v>
      </c>
      <c r="AP354">
        <v>9.9999999999999995E-8</v>
      </c>
      <c r="AQ354">
        <v>5.0000000000000004E-6</v>
      </c>
    </row>
    <row r="355" spans="27:43" x14ac:dyDescent="0.35">
      <c r="AA355">
        <f t="shared" si="30"/>
        <v>88</v>
      </c>
      <c r="AB355">
        <v>354</v>
      </c>
      <c r="AC355">
        <v>2.6400000000000001E-5</v>
      </c>
      <c r="AD355">
        <v>1.078E-4</v>
      </c>
      <c r="AE355">
        <v>3.9999999999999998E-7</v>
      </c>
      <c r="AF355">
        <v>3.0499999999999999E-5</v>
      </c>
      <c r="AG355">
        <v>5.3162000000000001E-3</v>
      </c>
      <c r="AH355">
        <v>4.8313999999999996E-3</v>
      </c>
      <c r="AI355">
        <v>0</v>
      </c>
      <c r="AJ355">
        <v>9.0999999999999993E-6</v>
      </c>
      <c r="AK355">
        <v>1.5500000000000001E-5</v>
      </c>
      <c r="AL355">
        <v>2.7010000000000001E-4</v>
      </c>
      <c r="AM355">
        <v>2.7E-4</v>
      </c>
      <c r="AN355">
        <v>1.3041701999999999</v>
      </c>
      <c r="AO355">
        <v>0.47468759999999999</v>
      </c>
      <c r="AP355">
        <v>9.9999999999999995E-8</v>
      </c>
      <c r="AQ355">
        <v>4.8999999999999997E-6</v>
      </c>
    </row>
    <row r="356" spans="27:43" x14ac:dyDescent="0.35">
      <c r="AA356">
        <f t="shared" si="30"/>
        <v>88</v>
      </c>
      <c r="AB356">
        <v>355</v>
      </c>
      <c r="AC356">
        <v>2.6100000000000001E-5</v>
      </c>
      <c r="AD356">
        <v>1.063E-4</v>
      </c>
      <c r="AE356">
        <v>3.9999999999999998E-7</v>
      </c>
      <c r="AF356">
        <v>3.0000000000000001E-5</v>
      </c>
      <c r="AG356">
        <v>5.2405999999999998E-3</v>
      </c>
      <c r="AH356">
        <v>4.7628000000000002E-3</v>
      </c>
      <c r="AI356">
        <v>0</v>
      </c>
      <c r="AJ356">
        <v>9.0000000000000002E-6</v>
      </c>
      <c r="AK356">
        <v>1.5299999999999999E-5</v>
      </c>
      <c r="AL356">
        <v>2.6620000000000002E-4</v>
      </c>
      <c r="AM356">
        <v>2.6620000000000002E-4</v>
      </c>
      <c r="AN356">
        <v>1.3041701999999999</v>
      </c>
      <c r="AO356">
        <v>0.47468759999999999</v>
      </c>
      <c r="AP356">
        <v>9.9999999999999995E-8</v>
      </c>
      <c r="AQ356">
        <v>4.8999999999999997E-6</v>
      </c>
    </row>
    <row r="357" spans="27:43" x14ac:dyDescent="0.35">
      <c r="AA357">
        <f t="shared" si="30"/>
        <v>88</v>
      </c>
      <c r="AB357">
        <v>356</v>
      </c>
      <c r="AC357">
        <v>2.5700000000000001E-5</v>
      </c>
      <c r="AD357">
        <v>1.048E-4</v>
      </c>
      <c r="AE357">
        <v>3.9999999999999998E-7</v>
      </c>
      <c r="AF357">
        <v>2.9600000000000001E-5</v>
      </c>
      <c r="AG357">
        <v>5.1660999999999999E-3</v>
      </c>
      <c r="AH357">
        <v>4.6950999999999998E-3</v>
      </c>
      <c r="AI357">
        <v>0</v>
      </c>
      <c r="AJ357">
        <v>8.8999999999999995E-6</v>
      </c>
      <c r="AK357">
        <v>1.5E-5</v>
      </c>
      <c r="AL357">
        <v>2.6249999999999998E-4</v>
      </c>
      <c r="AM357">
        <v>2.6239999999999998E-4</v>
      </c>
      <c r="AN357">
        <v>1.3041703</v>
      </c>
      <c r="AO357">
        <v>0.47468769999999999</v>
      </c>
      <c r="AP357">
        <v>0</v>
      </c>
      <c r="AQ357">
        <v>4.7999999999999998E-6</v>
      </c>
    </row>
    <row r="358" spans="27:43" x14ac:dyDescent="0.35">
      <c r="AA358">
        <f t="shared" si="30"/>
        <v>89</v>
      </c>
      <c r="AB358">
        <v>357</v>
      </c>
      <c r="AC358">
        <v>2.5299999999999998E-5</v>
      </c>
      <c r="AD358">
        <v>1.033E-4</v>
      </c>
      <c r="AE358">
        <v>3.9999999999999998E-7</v>
      </c>
      <c r="AF358">
        <v>2.9200000000000002E-5</v>
      </c>
      <c r="AG358">
        <v>5.0927000000000004E-3</v>
      </c>
      <c r="AH358">
        <v>4.6283000000000001E-3</v>
      </c>
      <c r="AI358">
        <v>0</v>
      </c>
      <c r="AJ358">
        <v>8.6999999999999997E-6</v>
      </c>
      <c r="AK358">
        <v>1.4800000000000001E-5</v>
      </c>
      <c r="AL358">
        <v>2.587E-4</v>
      </c>
      <c r="AM358">
        <v>2.587E-4</v>
      </c>
      <c r="AN358">
        <v>1.3041703</v>
      </c>
      <c r="AO358">
        <v>0.47468769999999999</v>
      </c>
      <c r="AP358">
        <v>0</v>
      </c>
      <c r="AQ358">
        <v>4.6999999999999999E-6</v>
      </c>
    </row>
    <row r="359" spans="27:43" x14ac:dyDescent="0.35">
      <c r="AA359">
        <f t="shared" si="30"/>
        <v>89</v>
      </c>
      <c r="AB359">
        <v>358</v>
      </c>
      <c r="AC359">
        <v>2.5000000000000001E-5</v>
      </c>
      <c r="AD359">
        <v>1.0179999999999999E-4</v>
      </c>
      <c r="AE359">
        <v>3.9999999999999998E-7</v>
      </c>
      <c r="AF359">
        <v>2.8799999999999999E-5</v>
      </c>
      <c r="AG359">
        <v>5.0203000000000001E-3</v>
      </c>
      <c r="AH359">
        <v>4.5626E-3</v>
      </c>
      <c r="AI359">
        <v>0</v>
      </c>
      <c r="AJ359">
        <v>8.6000000000000007E-6</v>
      </c>
      <c r="AK359">
        <v>1.4600000000000001E-5</v>
      </c>
      <c r="AL359">
        <v>2.5500000000000002E-4</v>
      </c>
      <c r="AM359">
        <v>2.5500000000000002E-4</v>
      </c>
      <c r="AN359">
        <v>1.3041704000000001</v>
      </c>
      <c r="AO359">
        <v>0.47468769999999999</v>
      </c>
      <c r="AP359">
        <v>0</v>
      </c>
      <c r="AQ359">
        <v>4.6999999999999999E-6</v>
      </c>
    </row>
    <row r="360" spans="27:43" x14ac:dyDescent="0.35">
      <c r="AA360">
        <f t="shared" si="30"/>
        <v>89</v>
      </c>
      <c r="AB360">
        <v>359</v>
      </c>
      <c r="AC360">
        <v>2.4600000000000002E-5</v>
      </c>
      <c r="AD360">
        <v>1.004E-4</v>
      </c>
      <c r="AE360">
        <v>2.9999999999999999E-7</v>
      </c>
      <c r="AF360">
        <v>2.8399999999999999E-5</v>
      </c>
      <c r="AG360">
        <v>4.9490000000000003E-3</v>
      </c>
      <c r="AH360">
        <v>4.4977000000000003E-3</v>
      </c>
      <c r="AI360">
        <v>0</v>
      </c>
      <c r="AJ360">
        <v>8.4999999999999999E-6</v>
      </c>
      <c r="AK360">
        <v>1.4399999999999999E-5</v>
      </c>
      <c r="AL360">
        <v>2.5139999999999999E-4</v>
      </c>
      <c r="AM360">
        <v>2.5139999999999999E-4</v>
      </c>
      <c r="AN360">
        <v>1.3041704000000001</v>
      </c>
      <c r="AO360">
        <v>0.47468779999999999</v>
      </c>
      <c r="AP360">
        <v>0</v>
      </c>
      <c r="AQ360">
        <v>4.6E-6</v>
      </c>
    </row>
    <row r="361" spans="27:43" x14ac:dyDescent="0.35">
      <c r="AA361">
        <f t="shared" si="30"/>
        <v>89</v>
      </c>
      <c r="AB361">
        <v>360</v>
      </c>
      <c r="AC361">
        <v>2.4300000000000001E-5</v>
      </c>
      <c r="AD361">
        <v>9.8900000000000005E-5</v>
      </c>
      <c r="AE361">
        <v>2.9999999999999999E-7</v>
      </c>
      <c r="AF361">
        <v>2.8E-5</v>
      </c>
      <c r="AG361">
        <v>4.8786000000000003E-3</v>
      </c>
      <c r="AH361">
        <v>4.4337999999999999E-3</v>
      </c>
      <c r="AI361">
        <v>0</v>
      </c>
      <c r="AJ361">
        <v>8.3999999999999992E-6</v>
      </c>
      <c r="AK361">
        <v>1.42E-5</v>
      </c>
      <c r="AL361">
        <v>2.4780000000000001E-4</v>
      </c>
      <c r="AM361">
        <v>2.4780000000000001E-4</v>
      </c>
      <c r="AN361">
        <v>1.3041704000000001</v>
      </c>
      <c r="AO361">
        <v>0.47468779999999999</v>
      </c>
      <c r="AP361">
        <v>0</v>
      </c>
      <c r="AQ361">
        <v>4.5000000000000001E-6</v>
      </c>
    </row>
    <row r="362" spans="27:43" x14ac:dyDescent="0.35">
      <c r="AA362">
        <f t="shared" si="30"/>
        <v>90</v>
      </c>
      <c r="AB362">
        <v>361</v>
      </c>
      <c r="AC362">
        <v>2.3900000000000002E-5</v>
      </c>
      <c r="AD362">
        <v>9.7499999999999998E-5</v>
      </c>
      <c r="AE362">
        <v>2.9999999999999999E-7</v>
      </c>
      <c r="AF362">
        <v>2.76E-5</v>
      </c>
      <c r="AG362">
        <v>4.8092999999999999E-3</v>
      </c>
      <c r="AH362">
        <v>4.3708000000000002E-3</v>
      </c>
      <c r="AI362">
        <v>0</v>
      </c>
      <c r="AJ362">
        <v>8.3000000000000002E-6</v>
      </c>
      <c r="AK362">
        <v>1.4E-5</v>
      </c>
      <c r="AL362">
        <v>2.4429999999999998E-4</v>
      </c>
      <c r="AM362">
        <v>2.4429999999999998E-4</v>
      </c>
      <c r="AN362">
        <v>1.3041704999999999</v>
      </c>
      <c r="AO362">
        <v>0.47468779999999999</v>
      </c>
      <c r="AP362">
        <v>0</v>
      </c>
      <c r="AQ362">
        <v>4.5000000000000001E-6</v>
      </c>
    </row>
    <row r="363" spans="27:43" x14ac:dyDescent="0.35">
      <c r="AA363">
        <f t="shared" si="30"/>
        <v>90</v>
      </c>
      <c r="AB363">
        <v>362</v>
      </c>
      <c r="AC363">
        <v>2.3600000000000001E-5</v>
      </c>
      <c r="AD363">
        <v>9.6100000000000005E-5</v>
      </c>
      <c r="AE363">
        <v>2.9999999999999999E-7</v>
      </c>
      <c r="AF363">
        <v>2.72E-5</v>
      </c>
      <c r="AG363">
        <v>4.7409000000000001E-3</v>
      </c>
      <c r="AH363">
        <v>4.3087000000000004E-3</v>
      </c>
      <c r="AI363">
        <v>0</v>
      </c>
      <c r="AJ363">
        <v>8.1000000000000004E-6</v>
      </c>
      <c r="AK363">
        <v>1.38E-5</v>
      </c>
      <c r="AL363">
        <v>2.409E-4</v>
      </c>
      <c r="AM363">
        <v>2.408E-4</v>
      </c>
      <c r="AN363">
        <v>1.3041704999999999</v>
      </c>
      <c r="AO363">
        <v>0.4746879</v>
      </c>
      <c r="AP363">
        <v>0</v>
      </c>
      <c r="AQ363">
        <v>4.4000000000000002E-6</v>
      </c>
    </row>
    <row r="364" spans="27:43" x14ac:dyDescent="0.35">
      <c r="AA364">
        <f t="shared" si="30"/>
        <v>90</v>
      </c>
      <c r="AB364">
        <v>363</v>
      </c>
      <c r="AC364">
        <v>2.3200000000000001E-5</v>
      </c>
      <c r="AD364">
        <v>9.48E-5</v>
      </c>
      <c r="AE364">
        <v>2.9999999999999999E-7</v>
      </c>
      <c r="AF364">
        <v>2.6800000000000001E-5</v>
      </c>
      <c r="AG364">
        <v>4.6734999999999997E-3</v>
      </c>
      <c r="AH364">
        <v>4.2474000000000001E-3</v>
      </c>
      <c r="AI364">
        <v>0</v>
      </c>
      <c r="AJ364">
        <v>7.9999999999999996E-6</v>
      </c>
      <c r="AK364">
        <v>1.36E-5</v>
      </c>
      <c r="AL364">
        <v>2.374E-4</v>
      </c>
      <c r="AM364">
        <v>2.374E-4</v>
      </c>
      <c r="AN364">
        <v>1.3041706</v>
      </c>
      <c r="AO364">
        <v>0.4746879</v>
      </c>
      <c r="AP364">
        <v>0</v>
      </c>
      <c r="AQ364">
        <v>4.4000000000000002E-6</v>
      </c>
    </row>
    <row r="365" spans="27:43" x14ac:dyDescent="0.35">
      <c r="AA365">
        <f t="shared" si="30"/>
        <v>90</v>
      </c>
      <c r="AB365">
        <v>364</v>
      </c>
      <c r="AC365">
        <v>2.2900000000000001E-5</v>
      </c>
      <c r="AD365">
        <v>9.3399999999999993E-5</v>
      </c>
      <c r="AE365">
        <v>2.9999999999999999E-7</v>
      </c>
      <c r="AF365">
        <v>2.6400000000000001E-5</v>
      </c>
      <c r="AG365">
        <v>4.6071000000000003E-3</v>
      </c>
      <c r="AH365">
        <v>4.1871E-3</v>
      </c>
      <c r="AI365">
        <v>0</v>
      </c>
      <c r="AJ365">
        <v>7.9000000000000006E-6</v>
      </c>
      <c r="AK365">
        <v>1.34E-5</v>
      </c>
      <c r="AL365">
        <v>2.341E-4</v>
      </c>
      <c r="AM365">
        <v>2.34E-4</v>
      </c>
      <c r="AN365">
        <v>1.3041706</v>
      </c>
      <c r="AO365">
        <v>0.4746879</v>
      </c>
      <c r="AP365">
        <v>0</v>
      </c>
      <c r="AQ365">
        <v>4.3000000000000003E-6</v>
      </c>
    </row>
    <row r="366" spans="27:43" x14ac:dyDescent="0.35">
      <c r="AA366">
        <f t="shared" si="30"/>
        <v>91</v>
      </c>
      <c r="AB366">
        <v>365</v>
      </c>
      <c r="AC366">
        <v>2.26E-5</v>
      </c>
      <c r="AD366">
        <v>9.2100000000000003E-5</v>
      </c>
      <c r="AE366">
        <v>2.9999999999999999E-7</v>
      </c>
      <c r="AF366">
        <v>2.5999999999999998E-5</v>
      </c>
      <c r="AG366">
        <v>4.5415999999999998E-3</v>
      </c>
      <c r="AH366">
        <v>4.1275000000000001E-3</v>
      </c>
      <c r="AI366">
        <v>0</v>
      </c>
      <c r="AJ366">
        <v>7.7999999999999999E-6</v>
      </c>
      <c r="AK366">
        <v>1.3200000000000001E-5</v>
      </c>
      <c r="AL366">
        <v>2.307E-4</v>
      </c>
      <c r="AM366">
        <v>2.307E-4</v>
      </c>
      <c r="AN366">
        <v>1.3041706</v>
      </c>
      <c r="AO366">
        <v>0.474688</v>
      </c>
      <c r="AP366">
        <v>0</v>
      </c>
      <c r="AQ366">
        <v>4.1999999999999996E-6</v>
      </c>
    </row>
    <row r="367" spans="27:43" x14ac:dyDescent="0.35">
      <c r="AA367">
        <f t="shared" si="30"/>
        <v>91</v>
      </c>
      <c r="AB367">
        <v>366</v>
      </c>
      <c r="AC367">
        <v>2.23E-5</v>
      </c>
      <c r="AD367">
        <v>9.0799999999999998E-5</v>
      </c>
      <c r="AE367">
        <v>2.9999999999999999E-7</v>
      </c>
      <c r="AF367">
        <v>2.5700000000000001E-5</v>
      </c>
      <c r="AG367">
        <v>4.4771000000000004E-3</v>
      </c>
      <c r="AH367">
        <v>4.0689000000000003E-3</v>
      </c>
      <c r="AI367">
        <v>0</v>
      </c>
      <c r="AJ367">
        <v>7.7000000000000008E-6</v>
      </c>
      <c r="AK367">
        <v>1.2999999999999999E-5</v>
      </c>
      <c r="AL367">
        <v>2.274E-4</v>
      </c>
      <c r="AM367">
        <v>2.274E-4</v>
      </c>
      <c r="AN367">
        <v>1.3041706</v>
      </c>
      <c r="AO367">
        <v>0.474688</v>
      </c>
      <c r="AP367">
        <v>0</v>
      </c>
      <c r="AQ367">
        <v>4.1999999999999996E-6</v>
      </c>
    </row>
    <row r="368" spans="27:43" x14ac:dyDescent="0.35">
      <c r="AA368">
        <f t="shared" si="30"/>
        <v>91</v>
      </c>
      <c r="AB368">
        <v>367</v>
      </c>
      <c r="AC368">
        <v>2.1999999999999999E-5</v>
      </c>
      <c r="AD368">
        <v>8.9499999999999994E-5</v>
      </c>
      <c r="AE368">
        <v>2.9999999999999999E-7</v>
      </c>
      <c r="AF368">
        <v>2.5299999999999998E-5</v>
      </c>
      <c r="AG368">
        <v>4.4133999999999996E-3</v>
      </c>
      <c r="AH368">
        <v>4.0111000000000001E-3</v>
      </c>
      <c r="AI368">
        <v>0</v>
      </c>
      <c r="AJ368">
        <v>7.6000000000000001E-6</v>
      </c>
      <c r="AK368">
        <v>1.2799999999999999E-5</v>
      </c>
      <c r="AL368">
        <v>2.242E-4</v>
      </c>
      <c r="AM368">
        <v>2.242E-4</v>
      </c>
      <c r="AN368">
        <v>1.3041707</v>
      </c>
      <c r="AO368">
        <v>0.474688</v>
      </c>
      <c r="AP368">
        <v>0</v>
      </c>
      <c r="AQ368">
        <v>4.0999999999999997E-6</v>
      </c>
    </row>
    <row r="369" spans="27:43" x14ac:dyDescent="0.35">
      <c r="AA369">
        <f t="shared" si="30"/>
        <v>91</v>
      </c>
      <c r="AB369">
        <v>368</v>
      </c>
      <c r="AC369">
        <v>2.16E-5</v>
      </c>
      <c r="AD369">
        <v>8.8200000000000003E-5</v>
      </c>
      <c r="AE369">
        <v>2.9999999999999999E-7</v>
      </c>
      <c r="AF369">
        <v>2.4899999999999999E-5</v>
      </c>
      <c r="AG369">
        <v>4.3506999999999999E-3</v>
      </c>
      <c r="AH369">
        <v>3.954E-3</v>
      </c>
      <c r="AI369">
        <v>0</v>
      </c>
      <c r="AJ369">
        <v>7.5000000000000002E-6</v>
      </c>
      <c r="AK369">
        <v>1.27E-5</v>
      </c>
      <c r="AL369">
        <v>2.2100000000000001E-4</v>
      </c>
      <c r="AM369">
        <v>2.2100000000000001E-4</v>
      </c>
      <c r="AN369">
        <v>1.3041707</v>
      </c>
      <c r="AO369">
        <v>0.474688</v>
      </c>
      <c r="AP369">
        <v>0</v>
      </c>
      <c r="AQ369">
        <v>3.9999999999999998E-6</v>
      </c>
    </row>
    <row r="370" spans="27:43" x14ac:dyDescent="0.35">
      <c r="AA370">
        <f t="shared" si="30"/>
        <v>92</v>
      </c>
      <c r="AB370">
        <v>369</v>
      </c>
      <c r="AC370">
        <v>2.1299999999999999E-5</v>
      </c>
      <c r="AD370">
        <v>8.7000000000000001E-5</v>
      </c>
      <c r="AE370">
        <v>2.9999999999999999E-7</v>
      </c>
      <c r="AF370">
        <v>2.4600000000000002E-5</v>
      </c>
      <c r="AG370">
        <v>4.2889E-3</v>
      </c>
      <c r="AH370">
        <v>3.8977999999999999E-3</v>
      </c>
      <c r="AI370">
        <v>0</v>
      </c>
      <c r="AJ370">
        <v>7.4000000000000003E-6</v>
      </c>
      <c r="AK370">
        <v>1.2500000000000001E-5</v>
      </c>
      <c r="AL370">
        <v>2.1790000000000001E-4</v>
      </c>
      <c r="AM370">
        <v>2.1790000000000001E-4</v>
      </c>
      <c r="AN370">
        <v>1.3041707</v>
      </c>
      <c r="AO370">
        <v>0.4746881</v>
      </c>
      <c r="AP370">
        <v>0</v>
      </c>
      <c r="AQ370">
        <v>3.9999999999999998E-6</v>
      </c>
    </row>
    <row r="371" spans="27:43" x14ac:dyDescent="0.35">
      <c r="AA371">
        <f t="shared" si="30"/>
        <v>92</v>
      </c>
      <c r="AB371">
        <v>370</v>
      </c>
      <c r="AC371">
        <v>2.0999999999999999E-5</v>
      </c>
      <c r="AD371">
        <v>8.5699999999999996E-5</v>
      </c>
      <c r="AE371">
        <v>2.9999999999999999E-7</v>
      </c>
      <c r="AF371">
        <v>2.4199999999999999E-5</v>
      </c>
      <c r="AG371">
        <v>4.2278999999999997E-3</v>
      </c>
      <c r="AH371">
        <v>3.8424000000000002E-3</v>
      </c>
      <c r="AI371">
        <v>0</v>
      </c>
      <c r="AJ371">
        <v>7.3000000000000004E-6</v>
      </c>
      <c r="AK371">
        <v>1.2300000000000001E-5</v>
      </c>
      <c r="AL371">
        <v>2.1479999999999999E-4</v>
      </c>
      <c r="AM371">
        <v>2.1479999999999999E-4</v>
      </c>
      <c r="AN371">
        <v>1.3041707</v>
      </c>
      <c r="AO371">
        <v>0.4746881</v>
      </c>
      <c r="AP371">
        <v>0</v>
      </c>
      <c r="AQ371">
        <v>3.8999999999999999E-6</v>
      </c>
    </row>
    <row r="372" spans="27:43" x14ac:dyDescent="0.35">
      <c r="AA372">
        <f t="shared" si="30"/>
        <v>92</v>
      </c>
      <c r="AB372">
        <v>371</v>
      </c>
      <c r="AC372">
        <v>2.0699999999999998E-5</v>
      </c>
      <c r="AD372">
        <v>8.4499999999999994E-5</v>
      </c>
      <c r="AE372">
        <v>2.9999999999999999E-7</v>
      </c>
      <c r="AF372">
        <v>2.3900000000000002E-5</v>
      </c>
      <c r="AG372">
        <v>4.1678000000000002E-3</v>
      </c>
      <c r="AH372">
        <v>3.7878E-3</v>
      </c>
      <c r="AI372">
        <v>0</v>
      </c>
      <c r="AJ372">
        <v>7.1999999999999997E-6</v>
      </c>
      <c r="AK372">
        <v>1.2099999999999999E-5</v>
      </c>
      <c r="AL372">
        <v>2.117E-4</v>
      </c>
      <c r="AM372">
        <v>2.117E-4</v>
      </c>
      <c r="AN372">
        <v>1.3041708000000001</v>
      </c>
      <c r="AO372">
        <v>0.4746881</v>
      </c>
      <c r="AP372">
        <v>0</v>
      </c>
      <c r="AQ372">
        <v>3.8999999999999999E-6</v>
      </c>
    </row>
    <row r="373" spans="27:43" x14ac:dyDescent="0.35">
      <c r="AA373">
        <f t="shared" si="30"/>
        <v>92</v>
      </c>
      <c r="AB373">
        <v>372</v>
      </c>
      <c r="AC373">
        <v>2.0400000000000001E-5</v>
      </c>
      <c r="AD373">
        <v>8.3300000000000005E-5</v>
      </c>
      <c r="AE373">
        <v>2.9999999999999999E-7</v>
      </c>
      <c r="AF373">
        <v>2.3499999999999999E-5</v>
      </c>
      <c r="AG373">
        <v>4.1085999999999996E-3</v>
      </c>
      <c r="AH373">
        <v>3.7339999999999999E-3</v>
      </c>
      <c r="AI373">
        <v>0</v>
      </c>
      <c r="AJ373">
        <v>7.0999999999999998E-6</v>
      </c>
      <c r="AK373">
        <v>1.2E-5</v>
      </c>
      <c r="AL373">
        <v>2.087E-4</v>
      </c>
      <c r="AM373">
        <v>2.087E-4</v>
      </c>
      <c r="AN373">
        <v>1.3041708000000001</v>
      </c>
      <c r="AO373">
        <v>0.4746881</v>
      </c>
      <c r="AP373">
        <v>0</v>
      </c>
      <c r="AQ373">
        <v>3.8E-6</v>
      </c>
    </row>
    <row r="374" spans="27:43" x14ac:dyDescent="0.35">
      <c r="AA374">
        <f t="shared" si="30"/>
        <v>93</v>
      </c>
      <c r="AB374">
        <v>373</v>
      </c>
      <c r="AC374">
        <v>2.0100000000000001E-5</v>
      </c>
      <c r="AD374">
        <v>8.2100000000000003E-5</v>
      </c>
      <c r="AE374">
        <v>2.9999999999999999E-7</v>
      </c>
      <c r="AF374">
        <v>2.3200000000000001E-5</v>
      </c>
      <c r="AG374">
        <v>4.0502000000000003E-3</v>
      </c>
      <c r="AH374">
        <v>3.6809E-3</v>
      </c>
      <c r="AI374">
        <v>0</v>
      </c>
      <c r="AJ374">
        <v>6.9999999999999999E-6</v>
      </c>
      <c r="AK374">
        <v>1.1800000000000001E-5</v>
      </c>
      <c r="AL374">
        <v>2.0579999999999999E-4</v>
      </c>
      <c r="AM374">
        <v>2.0570000000000001E-4</v>
      </c>
      <c r="AN374">
        <v>1.3041708000000001</v>
      </c>
      <c r="AO374">
        <v>0.4746881</v>
      </c>
      <c r="AP374">
        <v>0</v>
      </c>
      <c r="AQ374">
        <v>3.8E-6</v>
      </c>
    </row>
    <row r="375" spans="27:43" x14ac:dyDescent="0.35">
      <c r="AA375">
        <f t="shared" si="30"/>
        <v>93</v>
      </c>
      <c r="AB375">
        <v>374</v>
      </c>
      <c r="AC375">
        <v>1.9899999999999999E-5</v>
      </c>
      <c r="AD375">
        <v>8.1000000000000004E-5</v>
      </c>
      <c r="AE375">
        <v>2.9999999999999999E-7</v>
      </c>
      <c r="AF375">
        <v>2.2900000000000001E-5</v>
      </c>
      <c r="AG375">
        <v>3.9925999999999998E-3</v>
      </c>
      <c r="AH375">
        <v>3.6286000000000001E-3</v>
      </c>
      <c r="AI375">
        <v>0</v>
      </c>
      <c r="AJ375">
        <v>6.9E-6</v>
      </c>
      <c r="AK375">
        <v>1.1600000000000001E-5</v>
      </c>
      <c r="AL375">
        <v>2.028E-4</v>
      </c>
      <c r="AM375">
        <v>2.028E-4</v>
      </c>
      <c r="AN375">
        <v>1.3041708000000001</v>
      </c>
      <c r="AO375">
        <v>0.4746882</v>
      </c>
      <c r="AP375">
        <v>0</v>
      </c>
      <c r="AQ375">
        <v>3.7000000000000002E-6</v>
      </c>
    </row>
    <row r="376" spans="27:43" x14ac:dyDescent="0.35">
      <c r="AA376">
        <f t="shared" si="30"/>
        <v>93</v>
      </c>
      <c r="AB376">
        <v>375</v>
      </c>
      <c r="AC376">
        <v>1.9599999999999999E-5</v>
      </c>
      <c r="AD376">
        <v>7.9800000000000002E-5</v>
      </c>
      <c r="AE376">
        <v>2.9999999999999999E-7</v>
      </c>
      <c r="AF376">
        <v>2.2500000000000001E-5</v>
      </c>
      <c r="AG376">
        <v>3.9359E-3</v>
      </c>
      <c r="AH376">
        <v>3.5769999999999999E-3</v>
      </c>
      <c r="AI376">
        <v>0</v>
      </c>
      <c r="AJ376">
        <v>6.8000000000000001E-6</v>
      </c>
      <c r="AK376">
        <v>1.15E-5</v>
      </c>
      <c r="AL376">
        <v>2.0000000000000001E-4</v>
      </c>
      <c r="AM376">
        <v>1.9990000000000001E-4</v>
      </c>
      <c r="AN376">
        <v>1.3041708000000001</v>
      </c>
      <c r="AO376">
        <v>0.4746882</v>
      </c>
      <c r="AP376">
        <v>0</v>
      </c>
      <c r="AQ376">
        <v>3.7000000000000002E-6</v>
      </c>
    </row>
    <row r="377" spans="27:43" x14ac:dyDescent="0.35">
      <c r="AA377">
        <f t="shared" si="30"/>
        <v>93</v>
      </c>
      <c r="AB377">
        <v>376</v>
      </c>
      <c r="AC377">
        <v>1.9300000000000002E-5</v>
      </c>
      <c r="AD377">
        <v>7.8700000000000002E-5</v>
      </c>
      <c r="AE377">
        <v>2.9999999999999999E-7</v>
      </c>
      <c r="AF377">
        <v>2.2200000000000001E-5</v>
      </c>
      <c r="AG377">
        <v>3.8798999999999999E-3</v>
      </c>
      <c r="AH377">
        <v>3.5262000000000002E-3</v>
      </c>
      <c r="AI377">
        <v>0</v>
      </c>
      <c r="AJ377">
        <v>6.7000000000000002E-6</v>
      </c>
      <c r="AK377">
        <v>1.13E-5</v>
      </c>
      <c r="AL377">
        <v>1.9709999999999999E-4</v>
      </c>
      <c r="AM377">
        <v>1.9709999999999999E-4</v>
      </c>
      <c r="AN377">
        <v>1.3041708999999999</v>
      </c>
      <c r="AO377">
        <v>0.4746882</v>
      </c>
      <c r="AP377">
        <v>0</v>
      </c>
      <c r="AQ377">
        <v>3.5999999999999998E-6</v>
      </c>
    </row>
    <row r="378" spans="27:43" x14ac:dyDescent="0.35">
      <c r="AA378">
        <f t="shared" si="30"/>
        <v>94</v>
      </c>
      <c r="AB378">
        <v>377</v>
      </c>
      <c r="AC378">
        <v>1.9000000000000001E-5</v>
      </c>
      <c r="AD378">
        <v>7.7600000000000002E-5</v>
      </c>
      <c r="AE378">
        <v>2.9999999999999999E-7</v>
      </c>
      <c r="AF378">
        <v>2.19E-5</v>
      </c>
      <c r="AG378">
        <v>3.8248000000000002E-3</v>
      </c>
      <c r="AH378">
        <v>3.4761000000000002E-3</v>
      </c>
      <c r="AI378">
        <v>0</v>
      </c>
      <c r="AJ378">
        <v>6.6000000000000003E-6</v>
      </c>
      <c r="AK378">
        <v>1.11E-5</v>
      </c>
      <c r="AL378">
        <v>1.9430000000000001E-4</v>
      </c>
      <c r="AM378">
        <v>1.9430000000000001E-4</v>
      </c>
      <c r="AN378">
        <v>1.3041708999999999</v>
      </c>
      <c r="AO378">
        <v>0.4746882</v>
      </c>
      <c r="AP378">
        <v>0</v>
      </c>
      <c r="AQ378">
        <v>3.5999999999999998E-6</v>
      </c>
    </row>
    <row r="379" spans="27:43" x14ac:dyDescent="0.35">
      <c r="AA379">
        <f t="shared" si="30"/>
        <v>94</v>
      </c>
      <c r="AB379">
        <v>378</v>
      </c>
      <c r="AC379">
        <v>1.88E-5</v>
      </c>
      <c r="AD379">
        <v>7.6500000000000003E-5</v>
      </c>
      <c r="AE379">
        <v>2.9999999999999999E-7</v>
      </c>
      <c r="AF379">
        <v>2.16E-5</v>
      </c>
      <c r="AG379">
        <v>3.7704000000000001E-3</v>
      </c>
      <c r="AH379">
        <v>3.4267E-3</v>
      </c>
      <c r="AI379">
        <v>0</v>
      </c>
      <c r="AJ379">
        <v>6.4999999999999996E-6</v>
      </c>
      <c r="AK379">
        <v>1.1E-5</v>
      </c>
      <c r="AL379">
        <v>1.916E-4</v>
      </c>
      <c r="AM379">
        <v>1.9149999999999999E-4</v>
      </c>
      <c r="AN379">
        <v>1.3041708999999999</v>
      </c>
      <c r="AO379">
        <v>0.4746882</v>
      </c>
      <c r="AP379">
        <v>0</v>
      </c>
      <c r="AQ379">
        <v>3.4999999999999999E-6</v>
      </c>
    </row>
    <row r="380" spans="27:43" x14ac:dyDescent="0.35">
      <c r="AA380">
        <f t="shared" si="30"/>
        <v>94</v>
      </c>
      <c r="AB380">
        <v>379</v>
      </c>
      <c r="AC380">
        <v>1.8499999999999999E-5</v>
      </c>
      <c r="AD380">
        <v>7.5400000000000003E-5</v>
      </c>
      <c r="AE380">
        <v>2.9999999999999999E-7</v>
      </c>
      <c r="AF380">
        <v>2.1299999999999999E-5</v>
      </c>
      <c r="AG380">
        <v>3.7168000000000001E-3</v>
      </c>
      <c r="AH380">
        <v>3.3779999999999999E-3</v>
      </c>
      <c r="AI380">
        <v>0</v>
      </c>
      <c r="AJ380">
        <v>6.3999999999999997E-6</v>
      </c>
      <c r="AK380">
        <v>1.08E-5</v>
      </c>
      <c r="AL380">
        <v>1.8880000000000001E-4</v>
      </c>
      <c r="AM380">
        <v>1.8880000000000001E-4</v>
      </c>
      <c r="AN380">
        <v>1.3041708999999999</v>
      </c>
      <c r="AO380">
        <v>0.4746882</v>
      </c>
      <c r="AP380">
        <v>0</v>
      </c>
      <c r="AQ380">
        <v>3.4999999999999999E-6</v>
      </c>
    </row>
    <row r="381" spans="27:43" x14ac:dyDescent="0.35">
      <c r="AA381">
        <f t="shared" si="30"/>
        <v>94</v>
      </c>
      <c r="AB381">
        <v>380</v>
      </c>
      <c r="AC381">
        <v>1.8199999999999999E-5</v>
      </c>
      <c r="AD381">
        <v>7.4300000000000004E-5</v>
      </c>
      <c r="AE381">
        <v>2.9999999999999999E-7</v>
      </c>
      <c r="AF381">
        <v>2.0999999999999999E-5</v>
      </c>
      <c r="AG381">
        <v>3.6640000000000002E-3</v>
      </c>
      <c r="AH381">
        <v>3.3300000000000001E-3</v>
      </c>
      <c r="AI381">
        <v>0</v>
      </c>
      <c r="AJ381">
        <v>6.2999999999999998E-6</v>
      </c>
      <c r="AK381">
        <v>1.0699999999999999E-5</v>
      </c>
      <c r="AL381">
        <v>1.861E-4</v>
      </c>
      <c r="AM381">
        <v>1.861E-4</v>
      </c>
      <c r="AN381">
        <v>1.3041708999999999</v>
      </c>
      <c r="AO381">
        <v>0.4746882</v>
      </c>
      <c r="AP381">
        <v>0</v>
      </c>
      <c r="AQ381">
        <v>3.4000000000000001E-6</v>
      </c>
    </row>
    <row r="382" spans="27:43" x14ac:dyDescent="0.35">
      <c r="AA382">
        <f t="shared" si="30"/>
        <v>95</v>
      </c>
      <c r="AB382">
        <v>381</v>
      </c>
      <c r="AC382">
        <v>1.8E-5</v>
      </c>
      <c r="AD382">
        <v>7.3200000000000004E-5</v>
      </c>
      <c r="AE382">
        <v>2.9999999999999999E-7</v>
      </c>
      <c r="AF382">
        <v>2.0699999999999998E-5</v>
      </c>
      <c r="AG382">
        <v>3.6118999999999999E-3</v>
      </c>
      <c r="AH382">
        <v>3.2826000000000001E-3</v>
      </c>
      <c r="AI382">
        <v>0</v>
      </c>
      <c r="AJ382">
        <v>6.1999999999999999E-6</v>
      </c>
      <c r="AK382">
        <v>1.0499999999999999E-5</v>
      </c>
      <c r="AL382">
        <v>1.8349999999999999E-4</v>
      </c>
      <c r="AM382">
        <v>1.8349999999999999E-4</v>
      </c>
      <c r="AN382">
        <v>1.3041708999999999</v>
      </c>
      <c r="AO382">
        <v>0.4746882</v>
      </c>
      <c r="AP382">
        <v>0</v>
      </c>
      <c r="AQ382">
        <v>3.4000000000000001E-6</v>
      </c>
    </row>
    <row r="383" spans="27:43" x14ac:dyDescent="0.35">
      <c r="AA383">
        <f t="shared" si="30"/>
        <v>95</v>
      </c>
      <c r="AB383">
        <v>382</v>
      </c>
      <c r="AC383">
        <v>1.77E-5</v>
      </c>
      <c r="AD383">
        <v>7.2200000000000007E-5</v>
      </c>
      <c r="AE383">
        <v>2.9999999999999999E-7</v>
      </c>
      <c r="AF383">
        <v>2.0400000000000001E-5</v>
      </c>
      <c r="AG383">
        <v>3.5606000000000001E-3</v>
      </c>
      <c r="AH383">
        <v>3.2360000000000002E-3</v>
      </c>
      <c r="AI383">
        <v>0</v>
      </c>
      <c r="AJ383">
        <v>6.1E-6</v>
      </c>
      <c r="AK383">
        <v>1.04E-5</v>
      </c>
      <c r="AL383">
        <v>1.8090000000000001E-4</v>
      </c>
      <c r="AM383">
        <v>1.8090000000000001E-4</v>
      </c>
      <c r="AN383">
        <v>1.3041708999999999</v>
      </c>
      <c r="AO383">
        <v>0.47468830000000001</v>
      </c>
      <c r="AP383">
        <v>0</v>
      </c>
      <c r="AQ383">
        <v>3.3000000000000002E-6</v>
      </c>
    </row>
    <row r="384" spans="27:43" x14ac:dyDescent="0.35">
      <c r="AA384">
        <f t="shared" si="30"/>
        <v>95</v>
      </c>
      <c r="AB384">
        <v>383</v>
      </c>
      <c r="AC384">
        <v>1.7499999999999998E-5</v>
      </c>
      <c r="AD384">
        <v>7.1199999999999996E-5</v>
      </c>
      <c r="AE384">
        <v>1.9999999999999999E-7</v>
      </c>
      <c r="AF384">
        <v>2.0100000000000001E-5</v>
      </c>
      <c r="AG384">
        <v>3.5100000000000001E-3</v>
      </c>
      <c r="AH384">
        <v>3.1900000000000001E-3</v>
      </c>
      <c r="AI384">
        <v>0</v>
      </c>
      <c r="AJ384">
        <v>6.0000000000000002E-6</v>
      </c>
      <c r="AK384">
        <v>1.0200000000000001E-5</v>
      </c>
      <c r="AL384">
        <v>1.783E-4</v>
      </c>
      <c r="AM384">
        <v>1.783E-4</v>
      </c>
      <c r="AN384">
        <v>1.304171</v>
      </c>
      <c r="AO384">
        <v>0.47468830000000001</v>
      </c>
      <c r="AP384">
        <v>0</v>
      </c>
      <c r="AQ384">
        <v>3.3000000000000002E-6</v>
      </c>
    </row>
    <row r="385" spans="27:43" x14ac:dyDescent="0.35">
      <c r="AA385">
        <f t="shared" si="30"/>
        <v>95</v>
      </c>
      <c r="AB385">
        <v>384</v>
      </c>
      <c r="AC385">
        <v>1.7200000000000001E-5</v>
      </c>
      <c r="AD385">
        <v>7.0199999999999999E-5</v>
      </c>
      <c r="AE385">
        <v>1.9999999999999999E-7</v>
      </c>
      <c r="AF385">
        <v>1.98E-5</v>
      </c>
      <c r="AG385">
        <v>3.4600999999999998E-3</v>
      </c>
      <c r="AH385">
        <v>3.1446E-3</v>
      </c>
      <c r="AI385">
        <v>0</v>
      </c>
      <c r="AJ385">
        <v>5.9000000000000003E-6</v>
      </c>
      <c r="AK385">
        <v>1.01E-5</v>
      </c>
      <c r="AL385">
        <v>1.7579999999999999E-4</v>
      </c>
      <c r="AM385">
        <v>1.7579999999999999E-4</v>
      </c>
      <c r="AN385">
        <v>1.304171</v>
      </c>
      <c r="AO385">
        <v>0.47468830000000001</v>
      </c>
      <c r="AP385">
        <v>0</v>
      </c>
      <c r="AQ385">
        <v>3.1999999999999999E-6</v>
      </c>
    </row>
    <row r="386" spans="27:43" x14ac:dyDescent="0.35">
      <c r="AA386">
        <f t="shared" si="30"/>
        <v>96</v>
      </c>
      <c r="AB386">
        <v>385</v>
      </c>
      <c r="AC386">
        <v>1.7E-5</v>
      </c>
      <c r="AD386">
        <v>6.9200000000000002E-5</v>
      </c>
      <c r="AE386">
        <v>1.9999999999999999E-7</v>
      </c>
      <c r="AF386">
        <v>1.95E-5</v>
      </c>
      <c r="AG386">
        <v>3.4109000000000001E-3</v>
      </c>
      <c r="AH386">
        <v>3.0999000000000001E-3</v>
      </c>
      <c r="AI386">
        <v>0</v>
      </c>
      <c r="AJ386">
        <v>5.9000000000000003E-6</v>
      </c>
      <c r="AK386">
        <v>9.9000000000000001E-6</v>
      </c>
      <c r="AL386">
        <v>1.7330000000000001E-4</v>
      </c>
      <c r="AM386">
        <v>1.7330000000000001E-4</v>
      </c>
      <c r="AN386">
        <v>1.304171</v>
      </c>
      <c r="AO386">
        <v>0.47468830000000001</v>
      </c>
      <c r="AP386">
        <v>0</v>
      </c>
      <c r="AQ386">
        <v>3.1999999999999999E-6</v>
      </c>
    </row>
    <row r="387" spans="27:43" x14ac:dyDescent="0.35">
      <c r="AA387">
        <f t="shared" si="30"/>
        <v>96</v>
      </c>
      <c r="AB387">
        <v>386</v>
      </c>
      <c r="AC387">
        <v>1.6699999999999999E-5</v>
      </c>
      <c r="AD387">
        <v>6.8200000000000004E-5</v>
      </c>
      <c r="AE387">
        <v>1.9999999999999999E-7</v>
      </c>
      <c r="AF387">
        <v>1.9300000000000002E-5</v>
      </c>
      <c r="AG387">
        <v>3.3624000000000002E-3</v>
      </c>
      <c r="AH387">
        <v>3.0558999999999998E-3</v>
      </c>
      <c r="AI387">
        <v>0</v>
      </c>
      <c r="AJ387">
        <v>5.8000000000000004E-6</v>
      </c>
      <c r="AK387">
        <v>9.7999999999999993E-6</v>
      </c>
      <c r="AL387">
        <v>1.708E-4</v>
      </c>
      <c r="AM387">
        <v>1.708E-4</v>
      </c>
      <c r="AN387">
        <v>1.304171</v>
      </c>
      <c r="AO387">
        <v>0.47468830000000001</v>
      </c>
      <c r="AP387">
        <v>0</v>
      </c>
      <c r="AQ387">
        <v>3.1E-6</v>
      </c>
    </row>
    <row r="388" spans="27:43" x14ac:dyDescent="0.35">
      <c r="AA388">
        <f t="shared" si="30"/>
        <v>96</v>
      </c>
      <c r="AB388">
        <v>387</v>
      </c>
      <c r="AC388">
        <v>1.6500000000000001E-5</v>
      </c>
      <c r="AD388">
        <v>6.7199999999999994E-5</v>
      </c>
      <c r="AE388">
        <v>1.9999999999999999E-7</v>
      </c>
      <c r="AF388">
        <v>1.9000000000000001E-5</v>
      </c>
      <c r="AG388">
        <v>3.3146E-3</v>
      </c>
      <c r="AH388">
        <v>3.0124000000000001E-3</v>
      </c>
      <c r="AI388">
        <v>0</v>
      </c>
      <c r="AJ388">
        <v>5.6999999999999996E-6</v>
      </c>
      <c r="AK388">
        <v>9.7000000000000003E-6</v>
      </c>
      <c r="AL388">
        <v>1.684E-4</v>
      </c>
      <c r="AM388">
        <v>1.684E-4</v>
      </c>
      <c r="AN388">
        <v>1.304171</v>
      </c>
      <c r="AO388">
        <v>0.47468830000000001</v>
      </c>
      <c r="AP388">
        <v>0</v>
      </c>
      <c r="AQ388">
        <v>3.1E-6</v>
      </c>
    </row>
    <row r="389" spans="27:43" x14ac:dyDescent="0.35">
      <c r="AA389">
        <f t="shared" si="30"/>
        <v>96</v>
      </c>
      <c r="AB389">
        <v>388</v>
      </c>
      <c r="AC389">
        <v>1.63E-5</v>
      </c>
      <c r="AD389">
        <v>6.6299999999999999E-5</v>
      </c>
      <c r="AE389">
        <v>1.9999999999999999E-7</v>
      </c>
      <c r="AF389">
        <v>1.8700000000000001E-5</v>
      </c>
      <c r="AG389">
        <v>3.2675E-3</v>
      </c>
      <c r="AH389">
        <v>2.9696000000000002E-3</v>
      </c>
      <c r="AI389">
        <v>0</v>
      </c>
      <c r="AJ389">
        <v>5.5999999999999997E-6</v>
      </c>
      <c r="AK389">
        <v>9.5000000000000005E-6</v>
      </c>
      <c r="AL389">
        <v>1.66E-4</v>
      </c>
      <c r="AM389">
        <v>1.66E-4</v>
      </c>
      <c r="AN389">
        <v>1.304171</v>
      </c>
      <c r="AO389">
        <v>0.47468830000000001</v>
      </c>
      <c r="AP389">
        <v>0</v>
      </c>
      <c r="AQ389">
        <v>3.0000000000000001E-6</v>
      </c>
    </row>
    <row r="390" spans="27:43" x14ac:dyDescent="0.35">
      <c r="AA390">
        <f t="shared" si="30"/>
        <v>97</v>
      </c>
      <c r="AB390">
        <v>389</v>
      </c>
      <c r="AC390">
        <v>1.5999999999999999E-5</v>
      </c>
      <c r="AD390">
        <v>6.5300000000000002E-5</v>
      </c>
      <c r="AE390">
        <v>1.9999999999999999E-7</v>
      </c>
      <c r="AF390">
        <v>1.8499999999999999E-5</v>
      </c>
      <c r="AG390">
        <v>3.2211000000000002E-3</v>
      </c>
      <c r="AH390">
        <v>2.9274000000000001E-3</v>
      </c>
      <c r="AI390">
        <v>0</v>
      </c>
      <c r="AJ390">
        <v>5.4999999999999999E-6</v>
      </c>
      <c r="AK390">
        <v>9.3999999999999998E-6</v>
      </c>
      <c r="AL390">
        <v>1.6359999999999999E-4</v>
      </c>
      <c r="AM390">
        <v>1.6359999999999999E-4</v>
      </c>
      <c r="AN390">
        <v>1.304171</v>
      </c>
      <c r="AO390">
        <v>0.47468830000000001</v>
      </c>
      <c r="AP390">
        <v>0</v>
      </c>
      <c r="AQ390">
        <v>3.0000000000000001E-6</v>
      </c>
    </row>
    <row r="391" spans="27:43" x14ac:dyDescent="0.35">
      <c r="AA391">
        <f t="shared" ref="AA391:AA454" si="31">AA387+1</f>
        <v>97</v>
      </c>
      <c r="AB391">
        <v>390</v>
      </c>
      <c r="AC391">
        <v>1.5800000000000001E-5</v>
      </c>
      <c r="AD391">
        <v>6.4399999999999993E-5</v>
      </c>
      <c r="AE391">
        <v>1.9999999999999999E-7</v>
      </c>
      <c r="AF391">
        <v>1.8199999999999999E-5</v>
      </c>
      <c r="AG391">
        <v>3.1752999999999998E-3</v>
      </c>
      <c r="AH391">
        <v>2.8858E-3</v>
      </c>
      <c r="AI391">
        <v>0</v>
      </c>
      <c r="AJ391">
        <v>5.4999999999999999E-6</v>
      </c>
      <c r="AK391">
        <v>9.2E-6</v>
      </c>
      <c r="AL391">
        <v>1.6129999999999999E-4</v>
      </c>
      <c r="AM391">
        <v>1.6129999999999999E-4</v>
      </c>
      <c r="AN391">
        <v>1.304171</v>
      </c>
      <c r="AO391">
        <v>0.47468830000000001</v>
      </c>
      <c r="AP391">
        <v>0</v>
      </c>
      <c r="AQ391">
        <v>3.0000000000000001E-6</v>
      </c>
    </row>
    <row r="392" spans="27:43" x14ac:dyDescent="0.35">
      <c r="AA392">
        <f t="shared" si="31"/>
        <v>97</v>
      </c>
      <c r="AB392">
        <v>391</v>
      </c>
      <c r="AC392">
        <v>1.56E-5</v>
      </c>
      <c r="AD392">
        <v>6.3499999999999999E-5</v>
      </c>
      <c r="AE392">
        <v>1.9999999999999999E-7</v>
      </c>
      <c r="AF392">
        <v>1.7900000000000001E-5</v>
      </c>
      <c r="AG392">
        <v>3.1302000000000001E-3</v>
      </c>
      <c r="AH392">
        <v>2.8448000000000002E-3</v>
      </c>
      <c r="AI392">
        <v>0</v>
      </c>
      <c r="AJ392">
        <v>5.4E-6</v>
      </c>
      <c r="AK392">
        <v>9.0999999999999993E-6</v>
      </c>
      <c r="AL392">
        <v>1.5899999999999999E-4</v>
      </c>
      <c r="AM392">
        <v>1.5899999999999999E-4</v>
      </c>
      <c r="AN392">
        <v>1.304171</v>
      </c>
      <c r="AO392">
        <v>0.47468830000000001</v>
      </c>
      <c r="AP392">
        <v>0</v>
      </c>
      <c r="AQ392">
        <v>2.9000000000000002E-6</v>
      </c>
    </row>
    <row r="393" spans="27:43" x14ac:dyDescent="0.35">
      <c r="AA393">
        <f t="shared" si="31"/>
        <v>97</v>
      </c>
      <c r="AB393">
        <v>392</v>
      </c>
      <c r="AC393">
        <v>1.5299999999999999E-5</v>
      </c>
      <c r="AD393">
        <v>6.2600000000000004E-5</v>
      </c>
      <c r="AE393">
        <v>1.9999999999999999E-7</v>
      </c>
      <c r="AF393">
        <v>1.77E-5</v>
      </c>
      <c r="AG393">
        <v>3.0856999999999998E-3</v>
      </c>
      <c r="AH393">
        <v>2.8043999999999999E-3</v>
      </c>
      <c r="AI393">
        <v>0</v>
      </c>
      <c r="AJ393">
        <v>5.3000000000000001E-6</v>
      </c>
      <c r="AK393">
        <v>9.0000000000000002E-6</v>
      </c>
      <c r="AL393">
        <v>1.5679999999999999E-4</v>
      </c>
      <c r="AM393">
        <v>1.5669999999999999E-4</v>
      </c>
      <c r="AN393">
        <v>1.304171</v>
      </c>
      <c r="AO393">
        <v>0.47468830000000001</v>
      </c>
      <c r="AP393">
        <v>0</v>
      </c>
      <c r="AQ393">
        <v>2.9000000000000002E-6</v>
      </c>
    </row>
    <row r="394" spans="27:43" x14ac:dyDescent="0.35">
      <c r="AA394">
        <f t="shared" si="31"/>
        <v>98</v>
      </c>
      <c r="AB394">
        <v>393</v>
      </c>
      <c r="AC394">
        <v>1.5099999999999999E-5</v>
      </c>
      <c r="AD394">
        <v>6.1699999999999995E-5</v>
      </c>
      <c r="AE394">
        <v>1.9999999999999999E-7</v>
      </c>
      <c r="AF394">
        <v>1.7399999999999999E-5</v>
      </c>
      <c r="AG394">
        <v>3.0417999999999999E-3</v>
      </c>
      <c r="AH394">
        <v>2.7645E-3</v>
      </c>
      <c r="AI394">
        <v>0</v>
      </c>
      <c r="AJ394">
        <v>5.2000000000000002E-6</v>
      </c>
      <c r="AK394">
        <v>8.8999999999999995E-6</v>
      </c>
      <c r="AL394">
        <v>1.5449999999999999E-4</v>
      </c>
      <c r="AM394">
        <v>1.5449999999999999E-4</v>
      </c>
      <c r="AN394">
        <v>1.304171</v>
      </c>
      <c r="AO394">
        <v>0.47468830000000001</v>
      </c>
      <c r="AP394">
        <v>0</v>
      </c>
      <c r="AQ394">
        <v>2.7999999999999999E-6</v>
      </c>
    </row>
    <row r="395" spans="27:43" x14ac:dyDescent="0.35">
      <c r="AA395">
        <f t="shared" si="31"/>
        <v>98</v>
      </c>
      <c r="AB395">
        <v>394</v>
      </c>
      <c r="AC395">
        <v>1.49E-5</v>
      </c>
      <c r="AD395">
        <v>6.0800000000000001E-5</v>
      </c>
      <c r="AE395">
        <v>1.9999999999999999E-7</v>
      </c>
      <c r="AF395">
        <v>1.7200000000000001E-5</v>
      </c>
      <c r="AG395">
        <v>2.9986000000000001E-3</v>
      </c>
      <c r="AH395">
        <v>2.7252000000000001E-3</v>
      </c>
      <c r="AI395">
        <v>0</v>
      </c>
      <c r="AJ395">
        <v>5.1000000000000003E-6</v>
      </c>
      <c r="AK395">
        <v>8.6999999999999997E-6</v>
      </c>
      <c r="AL395">
        <v>1.5229999999999999E-4</v>
      </c>
      <c r="AM395">
        <v>1.5229999999999999E-4</v>
      </c>
      <c r="AN395">
        <v>1.304171</v>
      </c>
      <c r="AO395">
        <v>0.47468830000000001</v>
      </c>
      <c r="AP395">
        <v>0</v>
      </c>
      <c r="AQ395">
        <v>2.7999999999999999E-6</v>
      </c>
    </row>
    <row r="396" spans="27:43" x14ac:dyDescent="0.35">
      <c r="AA396">
        <f t="shared" si="31"/>
        <v>98</v>
      </c>
      <c r="AB396">
        <v>395</v>
      </c>
      <c r="AC396">
        <v>1.47E-5</v>
      </c>
      <c r="AD396">
        <v>5.9899999999999999E-5</v>
      </c>
      <c r="AE396">
        <v>1.9999999999999999E-7</v>
      </c>
      <c r="AF396">
        <v>1.6900000000000001E-5</v>
      </c>
      <c r="AG396">
        <v>2.9559999999999999E-3</v>
      </c>
      <c r="AH396">
        <v>2.6865000000000001E-3</v>
      </c>
      <c r="AI396">
        <v>0</v>
      </c>
      <c r="AJ396">
        <v>5.1000000000000003E-6</v>
      </c>
      <c r="AK396">
        <v>8.6000000000000007E-6</v>
      </c>
      <c r="AL396">
        <v>1.5019999999999999E-4</v>
      </c>
      <c r="AM396">
        <v>1.5019999999999999E-4</v>
      </c>
      <c r="AN396">
        <v>1.3041711</v>
      </c>
      <c r="AO396">
        <v>0.47468840000000001</v>
      </c>
      <c r="AP396">
        <v>0</v>
      </c>
      <c r="AQ396">
        <v>2.7999999999999999E-6</v>
      </c>
    </row>
    <row r="397" spans="27:43" x14ac:dyDescent="0.35">
      <c r="AA397">
        <f t="shared" si="31"/>
        <v>98</v>
      </c>
      <c r="AB397">
        <v>396</v>
      </c>
      <c r="AC397">
        <v>1.45E-5</v>
      </c>
      <c r="AD397">
        <v>5.91E-5</v>
      </c>
      <c r="AE397">
        <v>1.9999999999999999E-7</v>
      </c>
      <c r="AF397">
        <v>1.6699999999999999E-5</v>
      </c>
      <c r="AG397">
        <v>2.9139000000000001E-3</v>
      </c>
      <c r="AH397">
        <v>2.6483000000000001E-3</v>
      </c>
      <c r="AI397">
        <v>0</v>
      </c>
      <c r="AJ397">
        <v>5.0000000000000004E-6</v>
      </c>
      <c r="AK397">
        <v>8.4999999999999999E-6</v>
      </c>
      <c r="AL397">
        <v>1.4799999999999999E-4</v>
      </c>
      <c r="AM397">
        <v>1.4799999999999999E-4</v>
      </c>
      <c r="AN397">
        <v>1.3041711</v>
      </c>
      <c r="AO397">
        <v>0.47468840000000001</v>
      </c>
      <c r="AP397">
        <v>0</v>
      </c>
      <c r="AQ397">
        <v>2.7E-6</v>
      </c>
    </row>
    <row r="398" spans="27:43" x14ac:dyDescent="0.35">
      <c r="AA398">
        <f t="shared" si="31"/>
        <v>99</v>
      </c>
      <c r="AB398">
        <v>397</v>
      </c>
      <c r="AC398">
        <v>1.43E-5</v>
      </c>
      <c r="AD398">
        <v>5.8199999999999998E-5</v>
      </c>
      <c r="AE398">
        <v>1.9999999999999999E-7</v>
      </c>
      <c r="AF398">
        <v>1.6500000000000001E-5</v>
      </c>
      <c r="AG398">
        <v>2.8725000000000001E-3</v>
      </c>
      <c r="AH398">
        <v>2.6105999999999998E-3</v>
      </c>
      <c r="AI398">
        <v>0</v>
      </c>
      <c r="AJ398">
        <v>4.8999999999999997E-6</v>
      </c>
      <c r="AK398">
        <v>8.3999999999999992E-6</v>
      </c>
      <c r="AL398">
        <v>1.459E-4</v>
      </c>
      <c r="AM398">
        <v>1.459E-4</v>
      </c>
      <c r="AN398">
        <v>1.3041711</v>
      </c>
      <c r="AO398">
        <v>0.47468840000000001</v>
      </c>
      <c r="AP398">
        <v>0</v>
      </c>
      <c r="AQ398">
        <v>2.7E-6</v>
      </c>
    </row>
    <row r="399" spans="27:43" x14ac:dyDescent="0.35">
      <c r="AA399">
        <f t="shared" si="31"/>
        <v>99</v>
      </c>
      <c r="AB399">
        <v>398</v>
      </c>
      <c r="AC399">
        <v>1.4100000000000001E-5</v>
      </c>
      <c r="AD399">
        <v>5.7399999999999999E-5</v>
      </c>
      <c r="AE399">
        <v>1.9999999999999999E-7</v>
      </c>
      <c r="AF399">
        <v>1.6200000000000001E-5</v>
      </c>
      <c r="AG399">
        <v>2.8316999999999999E-3</v>
      </c>
      <c r="AH399">
        <v>2.5734999999999998E-3</v>
      </c>
      <c r="AI399">
        <v>0</v>
      </c>
      <c r="AJ399">
        <v>4.8999999999999997E-6</v>
      </c>
      <c r="AK399">
        <v>8.1999999999999994E-6</v>
      </c>
      <c r="AL399">
        <v>1.439E-4</v>
      </c>
      <c r="AM399">
        <v>1.438E-4</v>
      </c>
      <c r="AN399">
        <v>1.3041711</v>
      </c>
      <c r="AO399">
        <v>0.47468840000000001</v>
      </c>
      <c r="AP399">
        <v>0</v>
      </c>
      <c r="AQ399">
        <v>2.6000000000000001E-6</v>
      </c>
    </row>
    <row r="400" spans="27:43" x14ac:dyDescent="0.35">
      <c r="AA400">
        <f t="shared" si="31"/>
        <v>99</v>
      </c>
      <c r="AB400">
        <v>399</v>
      </c>
      <c r="AC400">
        <v>1.3900000000000001E-5</v>
      </c>
      <c r="AD400">
        <v>5.66E-5</v>
      </c>
      <c r="AE400">
        <v>1.9999999999999999E-7</v>
      </c>
      <c r="AF400">
        <v>1.5999999999999999E-5</v>
      </c>
      <c r="AG400">
        <v>2.7913999999999999E-3</v>
      </c>
      <c r="AH400">
        <v>2.5370000000000002E-3</v>
      </c>
      <c r="AI400">
        <v>0</v>
      </c>
      <c r="AJ400">
        <v>4.7999999999999998E-6</v>
      </c>
      <c r="AK400">
        <v>8.1000000000000004E-6</v>
      </c>
      <c r="AL400">
        <v>1.418E-4</v>
      </c>
      <c r="AM400">
        <v>1.418E-4</v>
      </c>
      <c r="AN400">
        <v>1.3041711</v>
      </c>
      <c r="AO400">
        <v>0.47468840000000001</v>
      </c>
      <c r="AP400">
        <v>0</v>
      </c>
      <c r="AQ400">
        <v>2.6000000000000001E-6</v>
      </c>
    </row>
    <row r="401" spans="27:43" x14ac:dyDescent="0.35">
      <c r="AA401">
        <f t="shared" si="31"/>
        <v>99</v>
      </c>
      <c r="AB401">
        <v>400</v>
      </c>
      <c r="AC401">
        <v>1.3699999999999999E-5</v>
      </c>
      <c r="AD401">
        <v>5.5800000000000001E-5</v>
      </c>
      <c r="AE401">
        <v>1.9999999999999999E-7</v>
      </c>
      <c r="AF401">
        <v>1.5800000000000001E-5</v>
      </c>
      <c r="AG401">
        <v>2.7518E-3</v>
      </c>
      <c r="AH401">
        <v>2.5008999999999999E-3</v>
      </c>
      <c r="AI401">
        <v>0</v>
      </c>
      <c r="AJ401">
        <v>4.6999999999999999E-6</v>
      </c>
      <c r="AK401">
        <v>7.9999999999999996E-6</v>
      </c>
      <c r="AL401">
        <v>1.3980000000000001E-4</v>
      </c>
      <c r="AM401">
        <v>1.3980000000000001E-4</v>
      </c>
      <c r="AN401">
        <v>1.3041711</v>
      </c>
      <c r="AO401">
        <v>0.47468840000000001</v>
      </c>
      <c r="AP401">
        <v>0</v>
      </c>
      <c r="AQ401">
        <v>2.6000000000000001E-6</v>
      </c>
    </row>
    <row r="402" spans="27:43" x14ac:dyDescent="0.35">
      <c r="AA402">
        <f t="shared" si="31"/>
        <v>100</v>
      </c>
      <c r="AB402">
        <v>401</v>
      </c>
      <c r="AC402">
        <v>1.3499999999999999E-5</v>
      </c>
      <c r="AD402">
        <v>5.5000000000000002E-5</v>
      </c>
      <c r="AE402">
        <v>1.9999999999999999E-7</v>
      </c>
      <c r="AF402">
        <v>1.5500000000000001E-5</v>
      </c>
      <c r="AG402">
        <v>2.7127000000000002E-3</v>
      </c>
      <c r="AH402">
        <v>2.4654E-3</v>
      </c>
      <c r="AI402">
        <v>0</v>
      </c>
      <c r="AJ402">
        <v>4.6999999999999999E-6</v>
      </c>
      <c r="AK402">
        <v>7.9000000000000006E-6</v>
      </c>
      <c r="AL402">
        <v>1.3779999999999999E-4</v>
      </c>
      <c r="AM402">
        <v>1.3779999999999999E-4</v>
      </c>
      <c r="AN402">
        <v>1.3041711</v>
      </c>
      <c r="AO402">
        <v>0.47468840000000001</v>
      </c>
      <c r="AP402">
        <v>0</v>
      </c>
      <c r="AQ402">
        <v>2.5000000000000002E-6</v>
      </c>
    </row>
    <row r="403" spans="27:43" x14ac:dyDescent="0.35">
      <c r="AA403">
        <f t="shared" si="31"/>
        <v>100</v>
      </c>
      <c r="AB403">
        <v>402</v>
      </c>
      <c r="AC403">
        <v>1.33E-5</v>
      </c>
      <c r="AD403">
        <v>5.4200000000000003E-5</v>
      </c>
      <c r="AE403">
        <v>1.9999999999999999E-7</v>
      </c>
      <c r="AF403">
        <v>1.5299999999999999E-5</v>
      </c>
      <c r="AG403">
        <v>2.6741E-3</v>
      </c>
      <c r="AH403">
        <v>2.4302999999999998E-3</v>
      </c>
      <c r="AI403">
        <v>0</v>
      </c>
      <c r="AJ403">
        <v>4.6E-6</v>
      </c>
      <c r="AK403">
        <v>7.7999999999999999E-6</v>
      </c>
      <c r="AL403">
        <v>1.359E-4</v>
      </c>
      <c r="AM403">
        <v>1.3579999999999999E-4</v>
      </c>
      <c r="AN403">
        <v>1.3041711</v>
      </c>
      <c r="AO403">
        <v>0.47468840000000001</v>
      </c>
      <c r="AP403">
        <v>0</v>
      </c>
      <c r="AQ403">
        <v>2.5000000000000002E-6</v>
      </c>
    </row>
    <row r="404" spans="27:43" x14ac:dyDescent="0.35">
      <c r="AA404">
        <f t="shared" si="31"/>
        <v>100</v>
      </c>
      <c r="AB404">
        <v>403</v>
      </c>
      <c r="AC404">
        <v>1.31E-5</v>
      </c>
      <c r="AD404">
        <v>5.3499999999999999E-5</v>
      </c>
      <c r="AE404">
        <v>1.9999999999999999E-7</v>
      </c>
      <c r="AF404">
        <v>1.5099999999999999E-5</v>
      </c>
      <c r="AG404">
        <v>2.6361000000000002E-3</v>
      </c>
      <c r="AH404">
        <v>2.3958E-3</v>
      </c>
      <c r="AI404">
        <v>0</v>
      </c>
      <c r="AJ404">
        <v>4.5000000000000001E-6</v>
      </c>
      <c r="AK404">
        <v>7.7000000000000008E-6</v>
      </c>
      <c r="AL404">
        <v>1.339E-4</v>
      </c>
      <c r="AM404">
        <v>1.339E-4</v>
      </c>
      <c r="AN404">
        <v>1.3041711</v>
      </c>
      <c r="AO404">
        <v>0.47468840000000001</v>
      </c>
      <c r="AP404">
        <v>0</v>
      </c>
      <c r="AQ404">
        <v>2.5000000000000002E-6</v>
      </c>
    </row>
    <row r="405" spans="27:43" x14ac:dyDescent="0.35">
      <c r="AA405">
        <f t="shared" si="31"/>
        <v>100</v>
      </c>
      <c r="AB405">
        <v>404</v>
      </c>
      <c r="AC405">
        <v>1.29E-5</v>
      </c>
      <c r="AD405">
        <v>5.27E-5</v>
      </c>
      <c r="AE405">
        <v>1.9999999999999999E-7</v>
      </c>
      <c r="AF405">
        <v>1.49E-5</v>
      </c>
      <c r="AG405">
        <v>2.5986E-3</v>
      </c>
      <c r="AH405">
        <v>2.3617E-3</v>
      </c>
      <c r="AI405">
        <v>0</v>
      </c>
      <c r="AJ405">
        <v>4.5000000000000001E-6</v>
      </c>
      <c r="AK405">
        <v>7.6000000000000001E-6</v>
      </c>
      <c r="AL405">
        <v>1.3200000000000001E-4</v>
      </c>
      <c r="AM405">
        <v>1.3200000000000001E-4</v>
      </c>
      <c r="AN405">
        <v>1.3041711</v>
      </c>
      <c r="AO405">
        <v>0.47468840000000001</v>
      </c>
      <c r="AP405">
        <v>0</v>
      </c>
      <c r="AQ405">
        <v>2.3999999999999999E-6</v>
      </c>
    </row>
    <row r="406" spans="27:43" x14ac:dyDescent="0.35">
      <c r="AA406">
        <f t="shared" si="31"/>
        <v>101</v>
      </c>
      <c r="AB406">
        <v>405</v>
      </c>
      <c r="AC406">
        <v>1.27E-5</v>
      </c>
      <c r="AD406">
        <v>5.1900000000000001E-5</v>
      </c>
      <c r="AE406">
        <v>1.9999999999999999E-7</v>
      </c>
      <c r="AF406">
        <v>1.47E-5</v>
      </c>
      <c r="AG406">
        <v>2.5617000000000001E-3</v>
      </c>
      <c r="AH406">
        <v>2.3281E-3</v>
      </c>
      <c r="AI406">
        <v>0</v>
      </c>
      <c r="AJ406">
        <v>4.4000000000000002E-6</v>
      </c>
      <c r="AK406">
        <v>7.5000000000000002E-6</v>
      </c>
      <c r="AL406">
        <v>1.3009999999999999E-4</v>
      </c>
      <c r="AM406">
        <v>1.3009999999999999E-4</v>
      </c>
      <c r="AN406">
        <v>1.3041711</v>
      </c>
      <c r="AO406">
        <v>0.47468840000000001</v>
      </c>
      <c r="AP406">
        <v>0</v>
      </c>
      <c r="AQ406">
        <v>2.3999999999999999E-6</v>
      </c>
    </row>
    <row r="407" spans="27:43" x14ac:dyDescent="0.35">
      <c r="AA407">
        <f t="shared" si="31"/>
        <v>101</v>
      </c>
      <c r="AB407">
        <v>406</v>
      </c>
      <c r="AC407">
        <v>1.26E-5</v>
      </c>
      <c r="AD407">
        <v>5.1199999999999998E-5</v>
      </c>
      <c r="AE407">
        <v>1.9999999999999999E-7</v>
      </c>
      <c r="AF407">
        <v>1.45E-5</v>
      </c>
      <c r="AG407">
        <v>2.5252999999999999E-3</v>
      </c>
      <c r="AH407">
        <v>2.2951E-3</v>
      </c>
      <c r="AI407">
        <v>0</v>
      </c>
      <c r="AJ407">
        <v>4.3000000000000003E-6</v>
      </c>
      <c r="AK407">
        <v>7.4000000000000003E-6</v>
      </c>
      <c r="AL407">
        <v>1.283E-4</v>
      </c>
      <c r="AM407">
        <v>1.283E-4</v>
      </c>
      <c r="AN407">
        <v>1.3041711</v>
      </c>
      <c r="AO407">
        <v>0.47468840000000001</v>
      </c>
      <c r="AP407">
        <v>0</v>
      </c>
      <c r="AQ407">
        <v>2.3999999999999999E-6</v>
      </c>
    </row>
    <row r="408" spans="27:43" x14ac:dyDescent="0.35">
      <c r="AA408">
        <f t="shared" si="31"/>
        <v>101</v>
      </c>
      <c r="AB408">
        <v>407</v>
      </c>
      <c r="AC408">
        <v>1.24E-5</v>
      </c>
      <c r="AD408">
        <v>5.0500000000000001E-5</v>
      </c>
      <c r="AE408">
        <v>1.9999999999999999E-7</v>
      </c>
      <c r="AF408">
        <v>1.43E-5</v>
      </c>
      <c r="AG408">
        <v>2.4894000000000001E-3</v>
      </c>
      <c r="AH408">
        <v>2.2623999999999999E-3</v>
      </c>
      <c r="AI408">
        <v>0</v>
      </c>
      <c r="AJ408">
        <v>4.3000000000000003E-6</v>
      </c>
      <c r="AK408">
        <v>7.1999999999999997E-6</v>
      </c>
      <c r="AL408">
        <v>1.2650000000000001E-4</v>
      </c>
      <c r="AM408">
        <v>1.2650000000000001E-4</v>
      </c>
      <c r="AN408">
        <v>1.3041711</v>
      </c>
      <c r="AO408">
        <v>0.47468840000000001</v>
      </c>
      <c r="AP408">
        <v>0</v>
      </c>
      <c r="AQ408">
        <v>2.3E-6</v>
      </c>
    </row>
    <row r="409" spans="27:43" x14ac:dyDescent="0.35">
      <c r="AA409">
        <f t="shared" si="31"/>
        <v>101</v>
      </c>
      <c r="AB409">
        <v>408</v>
      </c>
      <c r="AC409">
        <v>1.22E-5</v>
      </c>
      <c r="AD409">
        <v>4.9799999999999998E-5</v>
      </c>
      <c r="AE409">
        <v>1.9999999999999999E-7</v>
      </c>
      <c r="AF409">
        <v>1.4100000000000001E-5</v>
      </c>
      <c r="AG409">
        <v>2.454E-3</v>
      </c>
      <c r="AH409">
        <v>2.2303000000000002E-3</v>
      </c>
      <c r="AI409">
        <v>0</v>
      </c>
      <c r="AJ409">
        <v>4.1999999999999996E-6</v>
      </c>
      <c r="AK409">
        <v>7.0999999999999998E-6</v>
      </c>
      <c r="AL409">
        <v>1.247E-4</v>
      </c>
      <c r="AM409">
        <v>1.247E-4</v>
      </c>
      <c r="AN409">
        <v>1.3041711</v>
      </c>
      <c r="AO409">
        <v>0.47468840000000001</v>
      </c>
      <c r="AP409">
        <v>0</v>
      </c>
      <c r="AQ409">
        <v>2.3E-6</v>
      </c>
    </row>
    <row r="410" spans="27:43" x14ac:dyDescent="0.35">
      <c r="AA410">
        <f t="shared" si="31"/>
        <v>102</v>
      </c>
      <c r="AB410">
        <v>409</v>
      </c>
      <c r="AC410">
        <v>1.2E-5</v>
      </c>
      <c r="AD410">
        <v>4.9100000000000001E-5</v>
      </c>
      <c r="AE410">
        <v>1.9999999999999999E-7</v>
      </c>
      <c r="AF410">
        <v>1.3900000000000001E-5</v>
      </c>
      <c r="AG410">
        <v>2.4191E-3</v>
      </c>
      <c r="AH410">
        <v>2.1986000000000002E-3</v>
      </c>
      <c r="AI410">
        <v>0</v>
      </c>
      <c r="AJ410">
        <v>4.1999999999999996E-6</v>
      </c>
      <c r="AK410">
        <v>6.9999999999999999E-6</v>
      </c>
      <c r="AL410">
        <v>1.2290000000000001E-4</v>
      </c>
      <c r="AM410">
        <v>1.2290000000000001E-4</v>
      </c>
      <c r="AN410">
        <v>1.3041711</v>
      </c>
      <c r="AO410">
        <v>0.47468840000000001</v>
      </c>
      <c r="AP410">
        <v>0</v>
      </c>
      <c r="AQ410">
        <v>2.3E-6</v>
      </c>
    </row>
    <row r="411" spans="27:43" x14ac:dyDescent="0.35">
      <c r="AA411">
        <f t="shared" si="31"/>
        <v>102</v>
      </c>
      <c r="AB411">
        <v>410</v>
      </c>
      <c r="AC411">
        <v>1.19E-5</v>
      </c>
      <c r="AD411">
        <v>4.8399999999999997E-5</v>
      </c>
      <c r="AE411">
        <v>1.9999999999999999E-7</v>
      </c>
      <c r="AF411">
        <v>1.3699999999999999E-5</v>
      </c>
      <c r="AG411">
        <v>2.3847E-3</v>
      </c>
      <c r="AH411">
        <v>2.1673E-3</v>
      </c>
      <c r="AI411">
        <v>0</v>
      </c>
      <c r="AJ411">
        <v>4.0999999999999997E-6</v>
      </c>
      <c r="AK411">
        <v>6.9E-6</v>
      </c>
      <c r="AL411">
        <v>1.2120000000000001E-4</v>
      </c>
      <c r="AM411">
        <v>1.211E-4</v>
      </c>
      <c r="AN411">
        <v>1.3041711</v>
      </c>
      <c r="AO411">
        <v>0.47468840000000001</v>
      </c>
      <c r="AP411">
        <v>0</v>
      </c>
      <c r="AQ411">
        <v>2.2000000000000001E-6</v>
      </c>
    </row>
    <row r="412" spans="27:43" x14ac:dyDescent="0.35">
      <c r="AA412">
        <f t="shared" si="31"/>
        <v>102</v>
      </c>
      <c r="AB412">
        <v>411</v>
      </c>
      <c r="AC412">
        <v>1.17E-5</v>
      </c>
      <c r="AD412">
        <v>4.7700000000000001E-5</v>
      </c>
      <c r="AE412">
        <v>1.9999999999999999E-7</v>
      </c>
      <c r="AF412">
        <v>1.3499999999999999E-5</v>
      </c>
      <c r="AG412">
        <v>2.3508000000000001E-3</v>
      </c>
      <c r="AH412">
        <v>2.1364999999999999E-3</v>
      </c>
      <c r="AI412">
        <v>0</v>
      </c>
      <c r="AJ412">
        <v>3.9999999999999998E-6</v>
      </c>
      <c r="AK412">
        <v>6.8000000000000001E-6</v>
      </c>
      <c r="AL412">
        <v>1.194E-4</v>
      </c>
      <c r="AM412">
        <v>1.194E-4</v>
      </c>
      <c r="AN412">
        <v>1.3041711</v>
      </c>
      <c r="AO412">
        <v>0.47468840000000001</v>
      </c>
      <c r="AP412">
        <v>0</v>
      </c>
      <c r="AQ412">
        <v>2.2000000000000001E-6</v>
      </c>
    </row>
    <row r="413" spans="27:43" x14ac:dyDescent="0.35">
      <c r="AA413">
        <f t="shared" si="31"/>
        <v>102</v>
      </c>
      <c r="AB413">
        <v>412</v>
      </c>
      <c r="AC413">
        <v>1.15E-5</v>
      </c>
      <c r="AD413">
        <v>4.6999999999999997E-5</v>
      </c>
      <c r="AE413">
        <v>1.9999999999999999E-7</v>
      </c>
      <c r="AF413">
        <v>1.33E-5</v>
      </c>
      <c r="AG413">
        <v>2.3173999999999998E-3</v>
      </c>
      <c r="AH413">
        <v>2.1061999999999999E-3</v>
      </c>
      <c r="AI413">
        <v>0</v>
      </c>
      <c r="AJ413">
        <v>3.9999999999999998E-6</v>
      </c>
      <c r="AK413">
        <v>6.7000000000000002E-6</v>
      </c>
      <c r="AL413">
        <v>1.177E-4</v>
      </c>
      <c r="AM413">
        <v>1.177E-4</v>
      </c>
      <c r="AN413">
        <v>1.3041711</v>
      </c>
      <c r="AO413">
        <v>0.47468840000000001</v>
      </c>
      <c r="AP413">
        <v>0</v>
      </c>
      <c r="AQ413">
        <v>2.2000000000000001E-6</v>
      </c>
    </row>
    <row r="414" spans="27:43" x14ac:dyDescent="0.35">
      <c r="AA414">
        <f t="shared" si="31"/>
        <v>103</v>
      </c>
      <c r="AB414">
        <v>413</v>
      </c>
      <c r="AC414">
        <v>1.1399999999999999E-5</v>
      </c>
      <c r="AD414">
        <v>4.6300000000000001E-5</v>
      </c>
      <c r="AE414">
        <v>1.9999999999999999E-7</v>
      </c>
      <c r="AF414">
        <v>1.31E-5</v>
      </c>
      <c r="AG414">
        <v>2.2845000000000001E-3</v>
      </c>
      <c r="AH414">
        <v>2.0761999999999998E-3</v>
      </c>
      <c r="AI414">
        <v>0</v>
      </c>
      <c r="AJ414">
        <v>3.8999999999999999E-6</v>
      </c>
      <c r="AK414">
        <v>6.7000000000000002E-6</v>
      </c>
      <c r="AL414">
        <v>1.161E-4</v>
      </c>
      <c r="AM414">
        <v>1.16E-4</v>
      </c>
      <c r="AN414">
        <v>1.3041711</v>
      </c>
      <c r="AO414">
        <v>0.47468840000000001</v>
      </c>
      <c r="AP414">
        <v>0</v>
      </c>
      <c r="AQ414">
        <v>2.0999999999999998E-6</v>
      </c>
    </row>
    <row r="415" spans="27:43" x14ac:dyDescent="0.35">
      <c r="AA415">
        <f t="shared" si="31"/>
        <v>103</v>
      </c>
      <c r="AB415">
        <v>414</v>
      </c>
      <c r="AC415">
        <v>1.1199999999999999E-5</v>
      </c>
      <c r="AD415">
        <v>4.57E-5</v>
      </c>
      <c r="AE415">
        <v>1.9999999999999999E-7</v>
      </c>
      <c r="AF415">
        <v>1.29E-5</v>
      </c>
      <c r="AG415">
        <v>2.2520000000000001E-3</v>
      </c>
      <c r="AH415">
        <v>2.0466999999999998E-3</v>
      </c>
      <c r="AI415">
        <v>0</v>
      </c>
      <c r="AJ415">
        <v>3.8999999999999999E-6</v>
      </c>
      <c r="AK415">
        <v>6.6000000000000003E-6</v>
      </c>
      <c r="AL415">
        <v>1.144E-4</v>
      </c>
      <c r="AM415">
        <v>1.144E-4</v>
      </c>
      <c r="AN415">
        <v>1.3041711</v>
      </c>
      <c r="AO415">
        <v>0.47468840000000001</v>
      </c>
      <c r="AP415">
        <v>0</v>
      </c>
      <c r="AQ415">
        <v>2.0999999999999998E-6</v>
      </c>
    </row>
    <row r="416" spans="27:43" x14ac:dyDescent="0.35">
      <c r="AA416">
        <f t="shared" si="31"/>
        <v>103</v>
      </c>
      <c r="AB416">
        <v>415</v>
      </c>
      <c r="AC416">
        <v>1.1E-5</v>
      </c>
      <c r="AD416">
        <v>4.5000000000000003E-5</v>
      </c>
      <c r="AE416">
        <v>1.9999999999999999E-7</v>
      </c>
      <c r="AF416">
        <v>1.27E-5</v>
      </c>
      <c r="AG416">
        <v>2.2200000000000002E-3</v>
      </c>
      <c r="AH416">
        <v>2.0176E-3</v>
      </c>
      <c r="AI416">
        <v>0</v>
      </c>
      <c r="AJ416">
        <v>3.8E-6</v>
      </c>
      <c r="AK416">
        <v>6.4999999999999996E-6</v>
      </c>
      <c r="AL416">
        <v>1.128E-4</v>
      </c>
      <c r="AM416">
        <v>1.128E-4</v>
      </c>
      <c r="AN416">
        <v>1.3041711</v>
      </c>
      <c r="AO416">
        <v>0.47468840000000001</v>
      </c>
      <c r="AP416">
        <v>0</v>
      </c>
      <c r="AQ416">
        <v>2.0999999999999998E-6</v>
      </c>
    </row>
    <row r="417" spans="27:43" x14ac:dyDescent="0.35">
      <c r="AA417">
        <f t="shared" si="31"/>
        <v>103</v>
      </c>
      <c r="AB417">
        <v>416</v>
      </c>
      <c r="AC417">
        <v>1.0900000000000001E-5</v>
      </c>
      <c r="AD417">
        <v>4.4400000000000002E-5</v>
      </c>
      <c r="AE417">
        <v>1.9999999999999999E-7</v>
      </c>
      <c r="AF417">
        <v>1.2500000000000001E-5</v>
      </c>
      <c r="AG417">
        <v>2.1884000000000001E-3</v>
      </c>
      <c r="AH417">
        <v>1.9889E-3</v>
      </c>
      <c r="AI417">
        <v>0</v>
      </c>
      <c r="AJ417">
        <v>3.8E-6</v>
      </c>
      <c r="AK417">
        <v>6.3999999999999997E-6</v>
      </c>
      <c r="AL417">
        <v>1.1120000000000001E-4</v>
      </c>
      <c r="AM417">
        <v>1.1120000000000001E-4</v>
      </c>
      <c r="AN417">
        <v>1.3041711</v>
      </c>
      <c r="AO417">
        <v>0.47468840000000001</v>
      </c>
      <c r="AP417">
        <v>0</v>
      </c>
      <c r="AQ417">
        <v>1.9999999999999999E-6</v>
      </c>
    </row>
    <row r="418" spans="27:43" x14ac:dyDescent="0.35">
      <c r="AA418">
        <f t="shared" si="31"/>
        <v>104</v>
      </c>
      <c r="AB418">
        <v>417</v>
      </c>
      <c r="AC418">
        <v>1.0699999999999999E-5</v>
      </c>
      <c r="AD418">
        <v>4.3699999999999998E-5</v>
      </c>
      <c r="AE418">
        <v>1.9999999999999999E-7</v>
      </c>
      <c r="AF418">
        <v>1.24E-5</v>
      </c>
      <c r="AG418">
        <v>2.1573E-3</v>
      </c>
      <c r="AH418">
        <v>1.9607000000000001E-3</v>
      </c>
      <c r="AI418">
        <v>0</v>
      </c>
      <c r="AJ418">
        <v>3.7000000000000002E-6</v>
      </c>
      <c r="AK418">
        <v>6.2999999999999998E-6</v>
      </c>
      <c r="AL418">
        <v>1.0959999999999999E-4</v>
      </c>
      <c r="AM418">
        <v>1.0959999999999999E-4</v>
      </c>
      <c r="AN418">
        <v>1.3041711</v>
      </c>
      <c r="AO418">
        <v>0.47468840000000001</v>
      </c>
      <c r="AP418">
        <v>0</v>
      </c>
      <c r="AQ418">
        <v>1.9999999999999999E-6</v>
      </c>
    </row>
    <row r="419" spans="27:43" x14ac:dyDescent="0.35">
      <c r="AA419">
        <f t="shared" si="31"/>
        <v>104</v>
      </c>
      <c r="AB419">
        <v>418</v>
      </c>
      <c r="AC419">
        <v>1.06E-5</v>
      </c>
      <c r="AD419">
        <v>4.3099999999999997E-5</v>
      </c>
      <c r="AE419">
        <v>1.9999999999999999E-7</v>
      </c>
      <c r="AF419">
        <v>1.22E-5</v>
      </c>
      <c r="AG419">
        <v>2.1267E-3</v>
      </c>
      <c r="AH419">
        <v>1.9327999999999999E-3</v>
      </c>
      <c r="AI419">
        <v>0</v>
      </c>
      <c r="AJ419">
        <v>3.7000000000000002E-6</v>
      </c>
      <c r="AK419">
        <v>6.1999999999999999E-6</v>
      </c>
      <c r="AL419">
        <v>1.08E-4</v>
      </c>
      <c r="AM419">
        <v>1.08E-4</v>
      </c>
      <c r="AN419">
        <v>1.3041711</v>
      </c>
      <c r="AO419">
        <v>0.47468840000000001</v>
      </c>
      <c r="AP419">
        <v>0</v>
      </c>
      <c r="AQ419">
        <v>1.9999999999999999E-6</v>
      </c>
    </row>
    <row r="420" spans="27:43" x14ac:dyDescent="0.35">
      <c r="AA420">
        <f t="shared" si="31"/>
        <v>104</v>
      </c>
      <c r="AB420">
        <v>419</v>
      </c>
      <c r="AC420">
        <v>1.04E-5</v>
      </c>
      <c r="AD420">
        <v>4.2500000000000003E-5</v>
      </c>
      <c r="AE420">
        <v>9.9999999999999995E-8</v>
      </c>
      <c r="AF420">
        <v>1.2E-5</v>
      </c>
      <c r="AG420">
        <v>2.0964999999999998E-3</v>
      </c>
      <c r="AH420">
        <v>1.9053E-3</v>
      </c>
      <c r="AI420">
        <v>0</v>
      </c>
      <c r="AJ420">
        <v>3.5999999999999998E-6</v>
      </c>
      <c r="AK420">
        <v>6.1E-6</v>
      </c>
      <c r="AL420">
        <v>1.065E-4</v>
      </c>
      <c r="AM420">
        <v>1.065E-4</v>
      </c>
      <c r="AN420">
        <v>1.3041711</v>
      </c>
      <c r="AO420">
        <v>0.47468840000000001</v>
      </c>
      <c r="AP420">
        <v>0</v>
      </c>
      <c r="AQ420">
        <v>1.9999999999999999E-6</v>
      </c>
    </row>
    <row r="421" spans="27:43" x14ac:dyDescent="0.35">
      <c r="AA421">
        <f t="shared" si="31"/>
        <v>104</v>
      </c>
      <c r="AB421">
        <v>420</v>
      </c>
      <c r="AC421">
        <v>1.03E-5</v>
      </c>
      <c r="AD421">
        <v>4.1900000000000002E-5</v>
      </c>
      <c r="AE421">
        <v>9.9999999999999995E-8</v>
      </c>
      <c r="AF421">
        <v>1.1800000000000001E-5</v>
      </c>
      <c r="AG421">
        <v>2.0666999999999999E-3</v>
      </c>
      <c r="AH421">
        <v>1.8782E-3</v>
      </c>
      <c r="AI421">
        <v>0</v>
      </c>
      <c r="AJ421">
        <v>3.4999999999999999E-6</v>
      </c>
      <c r="AK421">
        <v>6.0000000000000002E-6</v>
      </c>
      <c r="AL421">
        <v>1.05E-4</v>
      </c>
      <c r="AM421">
        <v>1.05E-4</v>
      </c>
      <c r="AN421">
        <v>1.3041711</v>
      </c>
      <c r="AO421">
        <v>0.47468840000000001</v>
      </c>
      <c r="AP421">
        <v>0</v>
      </c>
      <c r="AQ421">
        <v>1.9E-6</v>
      </c>
    </row>
    <row r="422" spans="27:43" x14ac:dyDescent="0.35">
      <c r="AA422">
        <f t="shared" si="31"/>
        <v>105</v>
      </c>
      <c r="AB422">
        <v>421</v>
      </c>
      <c r="AC422">
        <v>1.01E-5</v>
      </c>
      <c r="AD422">
        <v>4.1300000000000001E-5</v>
      </c>
      <c r="AE422">
        <v>9.9999999999999995E-8</v>
      </c>
      <c r="AF422">
        <v>1.17E-5</v>
      </c>
      <c r="AG422">
        <v>2.0373000000000001E-3</v>
      </c>
      <c r="AH422">
        <v>1.8515999999999999E-3</v>
      </c>
      <c r="AI422">
        <v>0</v>
      </c>
      <c r="AJ422">
        <v>3.4999999999999999E-6</v>
      </c>
      <c r="AK422">
        <v>5.9000000000000003E-6</v>
      </c>
      <c r="AL422">
        <v>1.0349999999999999E-4</v>
      </c>
      <c r="AM422">
        <v>1.0349999999999999E-4</v>
      </c>
      <c r="AN422">
        <v>1.3041711</v>
      </c>
      <c r="AO422">
        <v>0.47468840000000001</v>
      </c>
      <c r="AP422">
        <v>0</v>
      </c>
      <c r="AQ422">
        <v>1.9E-6</v>
      </c>
    </row>
    <row r="423" spans="27:43" x14ac:dyDescent="0.35">
      <c r="AA423">
        <f t="shared" si="31"/>
        <v>105</v>
      </c>
      <c r="AB423">
        <v>422</v>
      </c>
      <c r="AC423">
        <v>1.0000000000000001E-5</v>
      </c>
      <c r="AD423">
        <v>4.07E-5</v>
      </c>
      <c r="AE423">
        <v>9.9999999999999995E-8</v>
      </c>
      <c r="AF423">
        <v>1.15E-5</v>
      </c>
      <c r="AG423">
        <v>2.0083000000000002E-3</v>
      </c>
      <c r="AH423">
        <v>1.8251999999999999E-3</v>
      </c>
      <c r="AI423">
        <v>0</v>
      </c>
      <c r="AJ423">
        <v>3.4000000000000001E-6</v>
      </c>
      <c r="AK423">
        <v>5.8000000000000004E-6</v>
      </c>
      <c r="AL423">
        <v>1.02E-4</v>
      </c>
      <c r="AM423">
        <v>1.02E-4</v>
      </c>
      <c r="AN423">
        <v>1.3041711</v>
      </c>
      <c r="AO423">
        <v>0.47468840000000001</v>
      </c>
      <c r="AP423">
        <v>0</v>
      </c>
      <c r="AQ423">
        <v>1.9E-6</v>
      </c>
    </row>
    <row r="424" spans="27:43" x14ac:dyDescent="0.35">
      <c r="AA424">
        <f t="shared" si="31"/>
        <v>105</v>
      </c>
      <c r="AB424">
        <v>423</v>
      </c>
      <c r="AC424">
        <v>9.7999999999999993E-6</v>
      </c>
      <c r="AD424">
        <v>4.0099999999999999E-5</v>
      </c>
      <c r="AE424">
        <v>9.9999999999999995E-8</v>
      </c>
      <c r="AF424">
        <v>1.13E-5</v>
      </c>
      <c r="AG424">
        <v>1.9797999999999999E-3</v>
      </c>
      <c r="AH424">
        <v>1.7993E-3</v>
      </c>
      <c r="AI424">
        <v>0</v>
      </c>
      <c r="AJ424">
        <v>3.4000000000000001E-6</v>
      </c>
      <c r="AK424">
        <v>5.8000000000000004E-6</v>
      </c>
      <c r="AL424">
        <v>1.0060000000000001E-4</v>
      </c>
      <c r="AM424">
        <v>1.0060000000000001E-4</v>
      </c>
      <c r="AN424">
        <v>1.3041711</v>
      </c>
      <c r="AO424">
        <v>0.47468840000000001</v>
      </c>
      <c r="AP424">
        <v>0</v>
      </c>
      <c r="AQ424">
        <v>1.7999999999999999E-6</v>
      </c>
    </row>
    <row r="425" spans="27:43" x14ac:dyDescent="0.35">
      <c r="AA425">
        <f t="shared" si="31"/>
        <v>105</v>
      </c>
      <c r="AB425">
        <v>424</v>
      </c>
      <c r="AC425">
        <v>9.7000000000000003E-6</v>
      </c>
      <c r="AD425">
        <v>3.96E-5</v>
      </c>
      <c r="AE425">
        <v>9.9999999999999995E-8</v>
      </c>
      <c r="AF425">
        <v>1.1199999999999999E-5</v>
      </c>
      <c r="AG425">
        <v>1.9515999999999999E-3</v>
      </c>
      <c r="AH425">
        <v>1.7737E-3</v>
      </c>
      <c r="AI425">
        <v>0</v>
      </c>
      <c r="AJ425">
        <v>3.3000000000000002E-6</v>
      </c>
      <c r="AK425">
        <v>5.6999999999999996E-6</v>
      </c>
      <c r="AL425">
        <v>9.9199999999999999E-5</v>
      </c>
      <c r="AM425">
        <v>9.9099999999999996E-5</v>
      </c>
      <c r="AN425">
        <v>1.3041711</v>
      </c>
      <c r="AO425">
        <v>0.47468840000000001</v>
      </c>
      <c r="AP425">
        <v>0</v>
      </c>
      <c r="AQ425">
        <v>1.7999999999999999E-6</v>
      </c>
    </row>
    <row r="426" spans="27:43" x14ac:dyDescent="0.35">
      <c r="AA426">
        <f t="shared" si="31"/>
        <v>106</v>
      </c>
      <c r="AB426">
        <v>425</v>
      </c>
      <c r="AC426">
        <v>9.5999999999999996E-6</v>
      </c>
      <c r="AD426">
        <v>3.8999999999999999E-5</v>
      </c>
      <c r="AE426">
        <v>9.9999999999999995E-8</v>
      </c>
      <c r="AF426">
        <v>1.1E-5</v>
      </c>
      <c r="AG426">
        <v>1.9239000000000001E-3</v>
      </c>
      <c r="AH426">
        <v>1.7485000000000001E-3</v>
      </c>
      <c r="AI426">
        <v>0</v>
      </c>
      <c r="AJ426">
        <v>3.3000000000000002E-6</v>
      </c>
      <c r="AK426">
        <v>5.5999999999999997E-6</v>
      </c>
      <c r="AL426">
        <v>9.7700000000000003E-5</v>
      </c>
      <c r="AM426">
        <v>9.7700000000000003E-5</v>
      </c>
      <c r="AN426">
        <v>1.3041711</v>
      </c>
      <c r="AO426">
        <v>0.47468840000000001</v>
      </c>
      <c r="AP426">
        <v>0</v>
      </c>
      <c r="AQ426">
        <v>1.7999999999999999E-6</v>
      </c>
    </row>
    <row r="427" spans="27:43" x14ac:dyDescent="0.35">
      <c r="AA427">
        <f t="shared" si="31"/>
        <v>106</v>
      </c>
      <c r="AB427">
        <v>426</v>
      </c>
      <c r="AC427">
        <v>9.3999999999999998E-6</v>
      </c>
      <c r="AD427">
        <v>3.8500000000000001E-5</v>
      </c>
      <c r="AE427">
        <v>9.9999999999999995E-8</v>
      </c>
      <c r="AF427">
        <v>1.0900000000000001E-5</v>
      </c>
      <c r="AG427">
        <v>1.8965E-3</v>
      </c>
      <c r="AH427">
        <v>1.7237000000000001E-3</v>
      </c>
      <c r="AI427">
        <v>0</v>
      </c>
      <c r="AJ427">
        <v>3.3000000000000002E-6</v>
      </c>
      <c r="AK427">
        <v>5.4999999999999999E-6</v>
      </c>
      <c r="AL427">
        <v>9.6399999999999999E-5</v>
      </c>
      <c r="AM427">
        <v>9.6299999999999996E-5</v>
      </c>
      <c r="AN427">
        <v>1.3041711</v>
      </c>
      <c r="AO427">
        <v>0.47468840000000001</v>
      </c>
      <c r="AP427">
        <v>0</v>
      </c>
      <c r="AQ427">
        <v>1.7999999999999999E-6</v>
      </c>
    </row>
    <row r="428" spans="27:43" x14ac:dyDescent="0.35">
      <c r="AA428">
        <f t="shared" si="31"/>
        <v>106</v>
      </c>
      <c r="AB428">
        <v>427</v>
      </c>
      <c r="AC428">
        <v>9.3000000000000007E-6</v>
      </c>
      <c r="AD428">
        <v>3.79E-5</v>
      </c>
      <c r="AE428">
        <v>9.9999999999999995E-8</v>
      </c>
      <c r="AF428">
        <v>1.0699999999999999E-5</v>
      </c>
      <c r="AG428">
        <v>1.8695999999999999E-3</v>
      </c>
      <c r="AH428">
        <v>1.6992000000000001E-3</v>
      </c>
      <c r="AI428">
        <v>0</v>
      </c>
      <c r="AJ428">
        <v>3.1999999999999999E-6</v>
      </c>
      <c r="AK428">
        <v>5.4E-6</v>
      </c>
      <c r="AL428">
        <v>9.5000000000000005E-5</v>
      </c>
      <c r="AM428">
        <v>9.5000000000000005E-5</v>
      </c>
      <c r="AN428">
        <v>1.3041711</v>
      </c>
      <c r="AO428">
        <v>0.47468840000000001</v>
      </c>
      <c r="AP428">
        <v>0</v>
      </c>
      <c r="AQ428">
        <v>1.7E-6</v>
      </c>
    </row>
    <row r="429" spans="27:43" x14ac:dyDescent="0.35">
      <c r="AA429">
        <f t="shared" si="31"/>
        <v>106</v>
      </c>
      <c r="AB429">
        <v>428</v>
      </c>
      <c r="AC429">
        <v>9.2E-6</v>
      </c>
      <c r="AD429">
        <v>3.7400000000000001E-5</v>
      </c>
      <c r="AE429">
        <v>9.9999999999999995E-8</v>
      </c>
      <c r="AF429">
        <v>1.06E-5</v>
      </c>
      <c r="AG429">
        <v>1.843E-3</v>
      </c>
      <c r="AH429">
        <v>1.6750000000000001E-3</v>
      </c>
      <c r="AI429">
        <v>0</v>
      </c>
      <c r="AJ429">
        <v>3.1999999999999999E-6</v>
      </c>
      <c r="AK429">
        <v>5.4E-6</v>
      </c>
      <c r="AL429">
        <v>9.3599999999999998E-5</v>
      </c>
      <c r="AM429">
        <v>9.3599999999999998E-5</v>
      </c>
      <c r="AN429">
        <v>1.3041711</v>
      </c>
      <c r="AO429">
        <v>0.47468840000000001</v>
      </c>
      <c r="AP429">
        <v>0</v>
      </c>
      <c r="AQ429">
        <v>1.7E-6</v>
      </c>
    </row>
    <row r="430" spans="27:43" x14ac:dyDescent="0.35">
      <c r="AA430">
        <f t="shared" si="31"/>
        <v>107</v>
      </c>
      <c r="AB430">
        <v>429</v>
      </c>
      <c r="AC430">
        <v>9.0000000000000002E-6</v>
      </c>
      <c r="AD430">
        <v>3.68E-5</v>
      </c>
      <c r="AE430">
        <v>9.9999999999999995E-8</v>
      </c>
      <c r="AF430">
        <v>1.04E-5</v>
      </c>
      <c r="AG430">
        <v>1.8167999999999999E-3</v>
      </c>
      <c r="AH430">
        <v>1.6512E-3</v>
      </c>
      <c r="AI430">
        <v>0</v>
      </c>
      <c r="AJ430">
        <v>3.1E-6</v>
      </c>
      <c r="AK430">
        <v>5.3000000000000001E-6</v>
      </c>
      <c r="AL430">
        <v>9.2299999999999994E-5</v>
      </c>
      <c r="AM430">
        <v>9.2299999999999994E-5</v>
      </c>
      <c r="AN430">
        <v>1.3041711</v>
      </c>
      <c r="AO430">
        <v>0.47468840000000001</v>
      </c>
      <c r="AP430">
        <v>0</v>
      </c>
      <c r="AQ430">
        <v>1.7E-6</v>
      </c>
    </row>
    <row r="431" spans="27:43" x14ac:dyDescent="0.35">
      <c r="AA431">
        <f t="shared" si="31"/>
        <v>107</v>
      </c>
      <c r="AB431">
        <v>430</v>
      </c>
      <c r="AC431">
        <v>8.8999999999999995E-6</v>
      </c>
      <c r="AD431">
        <v>3.6300000000000001E-5</v>
      </c>
      <c r="AE431">
        <v>9.9999999999999995E-8</v>
      </c>
      <c r="AF431">
        <v>1.03E-5</v>
      </c>
      <c r="AG431">
        <v>1.7910000000000001E-3</v>
      </c>
      <c r="AH431">
        <v>1.6276999999999999E-3</v>
      </c>
      <c r="AI431">
        <v>0</v>
      </c>
      <c r="AJ431">
        <v>3.1E-6</v>
      </c>
      <c r="AK431">
        <v>5.2000000000000002E-6</v>
      </c>
      <c r="AL431">
        <v>9.1000000000000003E-5</v>
      </c>
      <c r="AM431">
        <v>9.1000000000000003E-5</v>
      </c>
      <c r="AN431">
        <v>1.3041711</v>
      </c>
      <c r="AO431">
        <v>0.47468840000000001</v>
      </c>
      <c r="AP431">
        <v>0</v>
      </c>
      <c r="AQ431">
        <v>1.7E-6</v>
      </c>
    </row>
    <row r="432" spans="27:43" x14ac:dyDescent="0.35">
      <c r="AA432">
        <f t="shared" si="31"/>
        <v>107</v>
      </c>
      <c r="AB432">
        <v>431</v>
      </c>
      <c r="AC432">
        <v>8.8000000000000004E-6</v>
      </c>
      <c r="AD432">
        <v>3.5800000000000003E-5</v>
      </c>
      <c r="AE432">
        <v>9.9999999999999995E-8</v>
      </c>
      <c r="AF432">
        <v>1.01E-5</v>
      </c>
      <c r="AG432">
        <v>1.7654999999999999E-3</v>
      </c>
      <c r="AH432">
        <v>1.6046000000000001E-3</v>
      </c>
      <c r="AI432">
        <v>0</v>
      </c>
      <c r="AJ432">
        <v>3.0000000000000001E-6</v>
      </c>
      <c r="AK432">
        <v>5.1000000000000003E-6</v>
      </c>
      <c r="AL432">
        <v>8.9699999999999998E-5</v>
      </c>
      <c r="AM432">
        <v>8.9699999999999998E-5</v>
      </c>
      <c r="AN432">
        <v>1.3041711</v>
      </c>
      <c r="AO432">
        <v>0.47468840000000001</v>
      </c>
      <c r="AP432">
        <v>0</v>
      </c>
      <c r="AQ432">
        <v>1.5999999999999999E-6</v>
      </c>
    </row>
    <row r="433" spans="27:43" x14ac:dyDescent="0.35">
      <c r="AA433">
        <f t="shared" si="31"/>
        <v>107</v>
      </c>
      <c r="AB433">
        <v>432</v>
      </c>
      <c r="AC433">
        <v>8.6999999999999997E-6</v>
      </c>
      <c r="AD433">
        <v>3.5299999999999997E-5</v>
      </c>
      <c r="AE433">
        <v>9.9999999999999995E-8</v>
      </c>
      <c r="AF433">
        <v>1.0000000000000001E-5</v>
      </c>
      <c r="AG433">
        <v>1.7404E-3</v>
      </c>
      <c r="AH433">
        <v>1.5818E-3</v>
      </c>
      <c r="AI433">
        <v>0</v>
      </c>
      <c r="AJ433">
        <v>3.0000000000000001E-6</v>
      </c>
      <c r="AK433">
        <v>5.1000000000000003E-6</v>
      </c>
      <c r="AL433">
        <v>8.8399999999999994E-5</v>
      </c>
      <c r="AM433">
        <v>8.8399999999999994E-5</v>
      </c>
      <c r="AN433">
        <v>1.3041711</v>
      </c>
      <c r="AO433">
        <v>0.47468840000000001</v>
      </c>
      <c r="AP433">
        <v>0</v>
      </c>
      <c r="AQ433">
        <v>1.5999999999999999E-6</v>
      </c>
    </row>
    <row r="434" spans="27:43" x14ac:dyDescent="0.35">
      <c r="AA434">
        <f t="shared" si="31"/>
        <v>108</v>
      </c>
      <c r="AB434">
        <v>433</v>
      </c>
      <c r="AC434">
        <v>8.4999999999999999E-6</v>
      </c>
      <c r="AD434">
        <v>3.4799999999999999E-5</v>
      </c>
      <c r="AE434">
        <v>9.9999999999999995E-8</v>
      </c>
      <c r="AF434">
        <v>9.7999999999999993E-6</v>
      </c>
      <c r="AG434">
        <v>1.7156999999999999E-3</v>
      </c>
      <c r="AH434">
        <v>1.5593E-3</v>
      </c>
      <c r="AI434">
        <v>0</v>
      </c>
      <c r="AJ434">
        <v>2.9000000000000002E-6</v>
      </c>
      <c r="AK434">
        <v>5.0000000000000004E-6</v>
      </c>
      <c r="AL434">
        <v>8.7200000000000005E-5</v>
      </c>
      <c r="AM434">
        <v>8.7200000000000005E-5</v>
      </c>
      <c r="AN434">
        <v>1.3041711</v>
      </c>
      <c r="AO434">
        <v>0.47468840000000001</v>
      </c>
      <c r="AP434">
        <v>0</v>
      </c>
      <c r="AQ434">
        <v>1.5999999999999999E-6</v>
      </c>
    </row>
    <row r="435" spans="27:43" x14ac:dyDescent="0.35">
      <c r="AA435">
        <f t="shared" si="31"/>
        <v>108</v>
      </c>
      <c r="AB435">
        <v>434</v>
      </c>
      <c r="AC435">
        <v>8.3999999999999992E-6</v>
      </c>
      <c r="AD435">
        <v>3.43E-5</v>
      </c>
      <c r="AE435">
        <v>9.9999999999999995E-8</v>
      </c>
      <c r="AF435">
        <v>9.7000000000000003E-6</v>
      </c>
      <c r="AG435">
        <v>1.6913E-3</v>
      </c>
      <c r="AH435">
        <v>1.5371E-3</v>
      </c>
      <c r="AI435">
        <v>0</v>
      </c>
      <c r="AJ435">
        <v>2.9000000000000002E-6</v>
      </c>
      <c r="AK435">
        <v>4.8999999999999997E-6</v>
      </c>
      <c r="AL435">
        <v>8.5900000000000001E-5</v>
      </c>
      <c r="AM435">
        <v>8.5900000000000001E-5</v>
      </c>
      <c r="AN435">
        <v>1.3041711</v>
      </c>
      <c r="AO435">
        <v>0.47468840000000001</v>
      </c>
      <c r="AP435">
        <v>0</v>
      </c>
      <c r="AQ435">
        <v>1.5999999999999999E-6</v>
      </c>
    </row>
    <row r="436" spans="27:43" x14ac:dyDescent="0.35">
      <c r="AA436">
        <f t="shared" si="31"/>
        <v>108</v>
      </c>
      <c r="AB436">
        <v>435</v>
      </c>
      <c r="AC436">
        <v>8.3000000000000002E-6</v>
      </c>
      <c r="AD436">
        <v>3.3800000000000002E-5</v>
      </c>
      <c r="AE436">
        <v>9.9999999999999995E-8</v>
      </c>
      <c r="AF436">
        <v>9.5999999999999996E-6</v>
      </c>
      <c r="AG436">
        <v>1.6673E-3</v>
      </c>
      <c r="AH436">
        <v>1.5153E-3</v>
      </c>
      <c r="AI436">
        <v>0</v>
      </c>
      <c r="AJ436">
        <v>2.9000000000000002E-6</v>
      </c>
      <c r="AK436">
        <v>4.8999999999999997E-6</v>
      </c>
      <c r="AL436">
        <v>8.4699999999999999E-5</v>
      </c>
      <c r="AM436">
        <v>8.4699999999999999E-5</v>
      </c>
      <c r="AN436">
        <v>1.3041711</v>
      </c>
      <c r="AO436">
        <v>0.47468840000000001</v>
      </c>
      <c r="AP436">
        <v>0</v>
      </c>
      <c r="AQ436">
        <v>1.5999999999999999E-6</v>
      </c>
    </row>
    <row r="437" spans="27:43" x14ac:dyDescent="0.35">
      <c r="AA437">
        <f t="shared" si="31"/>
        <v>108</v>
      </c>
      <c r="AB437">
        <v>436</v>
      </c>
      <c r="AC437">
        <v>8.1999999999999994E-6</v>
      </c>
      <c r="AD437">
        <v>3.3300000000000003E-5</v>
      </c>
      <c r="AE437">
        <v>9.9999999999999995E-8</v>
      </c>
      <c r="AF437">
        <v>9.3999999999999998E-6</v>
      </c>
      <c r="AG437">
        <v>1.6436000000000001E-3</v>
      </c>
      <c r="AH437">
        <v>1.4938E-3</v>
      </c>
      <c r="AI437">
        <v>0</v>
      </c>
      <c r="AJ437">
        <v>2.7999999999999999E-6</v>
      </c>
      <c r="AK437">
        <v>4.7999999999999998E-6</v>
      </c>
      <c r="AL437">
        <v>8.3499999999999997E-5</v>
      </c>
      <c r="AM437">
        <v>8.3499999999999997E-5</v>
      </c>
      <c r="AN437">
        <v>1.3041711</v>
      </c>
      <c r="AO437">
        <v>0.47468840000000001</v>
      </c>
      <c r="AP437">
        <v>0</v>
      </c>
      <c r="AQ437">
        <v>1.5E-6</v>
      </c>
    </row>
    <row r="438" spans="27:43" x14ac:dyDescent="0.35">
      <c r="AA438">
        <f t="shared" si="31"/>
        <v>109</v>
      </c>
      <c r="AB438">
        <v>437</v>
      </c>
      <c r="AC438">
        <v>8.1000000000000004E-6</v>
      </c>
      <c r="AD438">
        <v>3.29E-5</v>
      </c>
      <c r="AE438">
        <v>9.9999999999999995E-8</v>
      </c>
      <c r="AF438">
        <v>9.3000000000000007E-6</v>
      </c>
      <c r="AG438">
        <v>1.6202E-3</v>
      </c>
      <c r="AH438">
        <v>1.4725000000000001E-3</v>
      </c>
      <c r="AI438">
        <v>0</v>
      </c>
      <c r="AJ438">
        <v>2.7999999999999999E-6</v>
      </c>
      <c r="AK438">
        <v>4.6999999999999999E-6</v>
      </c>
      <c r="AL438">
        <v>8.2299999999999995E-5</v>
      </c>
      <c r="AM438">
        <v>8.2299999999999995E-5</v>
      </c>
      <c r="AN438">
        <v>1.3041711</v>
      </c>
      <c r="AO438">
        <v>0.47468840000000001</v>
      </c>
      <c r="AP438">
        <v>0</v>
      </c>
      <c r="AQ438">
        <v>1.5E-6</v>
      </c>
    </row>
    <row r="439" spans="27:43" x14ac:dyDescent="0.35">
      <c r="AA439">
        <f t="shared" si="31"/>
        <v>109</v>
      </c>
      <c r="AB439">
        <v>438</v>
      </c>
      <c r="AC439">
        <v>7.9000000000000006E-6</v>
      </c>
      <c r="AD439">
        <v>3.2400000000000001E-5</v>
      </c>
      <c r="AE439">
        <v>9.9999999999999995E-8</v>
      </c>
      <c r="AF439">
        <v>9.2E-6</v>
      </c>
      <c r="AG439">
        <v>1.5972E-3</v>
      </c>
      <c r="AH439">
        <v>1.4515999999999999E-3</v>
      </c>
      <c r="AI439">
        <v>0</v>
      </c>
      <c r="AJ439">
        <v>2.7E-6</v>
      </c>
      <c r="AK439">
        <v>4.6999999999999999E-6</v>
      </c>
      <c r="AL439">
        <v>8.1100000000000006E-5</v>
      </c>
      <c r="AM439">
        <v>8.1100000000000006E-5</v>
      </c>
      <c r="AN439">
        <v>1.3041711</v>
      </c>
      <c r="AO439">
        <v>0.47468840000000001</v>
      </c>
      <c r="AP439">
        <v>0</v>
      </c>
      <c r="AQ439">
        <v>1.5E-6</v>
      </c>
    </row>
    <row r="440" spans="27:43" x14ac:dyDescent="0.35">
      <c r="AA440">
        <f t="shared" si="31"/>
        <v>109</v>
      </c>
      <c r="AB440">
        <v>439</v>
      </c>
      <c r="AC440">
        <v>7.7999999999999999E-6</v>
      </c>
      <c r="AD440">
        <v>3.1900000000000003E-5</v>
      </c>
      <c r="AE440">
        <v>9.9999999999999995E-8</v>
      </c>
      <c r="AF440">
        <v>9.0000000000000002E-6</v>
      </c>
      <c r="AG440">
        <v>1.5744999999999999E-3</v>
      </c>
      <c r="AH440">
        <v>1.431E-3</v>
      </c>
      <c r="AI440">
        <v>0</v>
      </c>
      <c r="AJ440">
        <v>2.7E-6</v>
      </c>
      <c r="AK440">
        <v>4.6E-6</v>
      </c>
      <c r="AL440">
        <v>8.0000000000000007E-5</v>
      </c>
      <c r="AM440">
        <v>8.0000000000000007E-5</v>
      </c>
      <c r="AN440">
        <v>1.3041711</v>
      </c>
      <c r="AO440">
        <v>0.47468840000000001</v>
      </c>
      <c r="AP440">
        <v>0</v>
      </c>
      <c r="AQ440">
        <v>1.5E-6</v>
      </c>
    </row>
    <row r="441" spans="27:43" x14ac:dyDescent="0.35">
      <c r="AA441">
        <f t="shared" si="31"/>
        <v>109</v>
      </c>
      <c r="AB441">
        <v>440</v>
      </c>
      <c r="AC441">
        <v>7.7000000000000008E-6</v>
      </c>
      <c r="AD441">
        <v>3.15E-5</v>
      </c>
      <c r="AE441">
        <v>9.9999999999999995E-8</v>
      </c>
      <c r="AF441">
        <v>8.8999999999999995E-6</v>
      </c>
      <c r="AG441">
        <v>1.5521000000000001E-3</v>
      </c>
      <c r="AH441">
        <v>1.4105999999999999E-3</v>
      </c>
      <c r="AI441">
        <v>0</v>
      </c>
      <c r="AJ441">
        <v>2.7E-6</v>
      </c>
      <c r="AK441">
        <v>4.5000000000000001E-6</v>
      </c>
      <c r="AL441">
        <v>7.8899999999999993E-5</v>
      </c>
      <c r="AM441">
        <v>7.8800000000000004E-5</v>
      </c>
      <c r="AN441">
        <v>1.3041711</v>
      </c>
      <c r="AO441">
        <v>0.47468840000000001</v>
      </c>
      <c r="AP441">
        <v>0</v>
      </c>
      <c r="AQ441">
        <v>1.3999999999999999E-6</v>
      </c>
    </row>
    <row r="442" spans="27:43" x14ac:dyDescent="0.35">
      <c r="AA442">
        <f t="shared" si="31"/>
        <v>110</v>
      </c>
      <c r="AB442">
        <v>441</v>
      </c>
      <c r="AC442">
        <v>7.6000000000000001E-6</v>
      </c>
      <c r="AD442">
        <v>3.1000000000000001E-5</v>
      </c>
      <c r="AE442">
        <v>9.9999999999999995E-8</v>
      </c>
      <c r="AF442">
        <v>8.8000000000000004E-6</v>
      </c>
      <c r="AG442">
        <v>1.5300999999999999E-3</v>
      </c>
      <c r="AH442">
        <v>1.3906000000000001E-3</v>
      </c>
      <c r="AI442">
        <v>0</v>
      </c>
      <c r="AJ442">
        <v>2.6000000000000001E-6</v>
      </c>
      <c r="AK442">
        <v>4.5000000000000001E-6</v>
      </c>
      <c r="AL442">
        <v>7.7700000000000005E-5</v>
      </c>
      <c r="AM442">
        <v>7.7700000000000005E-5</v>
      </c>
      <c r="AN442">
        <v>1.3041711</v>
      </c>
      <c r="AO442">
        <v>0.47468840000000001</v>
      </c>
      <c r="AP442">
        <v>0</v>
      </c>
      <c r="AQ442">
        <v>1.3999999999999999E-6</v>
      </c>
    </row>
    <row r="443" spans="27:43" x14ac:dyDescent="0.35">
      <c r="AA443">
        <f t="shared" si="31"/>
        <v>110</v>
      </c>
      <c r="AB443">
        <v>442</v>
      </c>
      <c r="AC443">
        <v>7.5000000000000002E-6</v>
      </c>
      <c r="AD443">
        <v>3.0599999999999998E-5</v>
      </c>
      <c r="AE443">
        <v>9.9999999999999995E-8</v>
      </c>
      <c r="AF443">
        <v>8.6000000000000007E-6</v>
      </c>
      <c r="AG443">
        <v>1.5083E-3</v>
      </c>
      <c r="AH443">
        <v>1.3707999999999999E-3</v>
      </c>
      <c r="AI443">
        <v>0</v>
      </c>
      <c r="AJ443">
        <v>2.6000000000000001E-6</v>
      </c>
      <c r="AK443">
        <v>4.4000000000000002E-6</v>
      </c>
      <c r="AL443">
        <v>7.6600000000000005E-5</v>
      </c>
      <c r="AM443">
        <v>7.6600000000000005E-5</v>
      </c>
      <c r="AN443">
        <v>1.3041711</v>
      </c>
      <c r="AO443">
        <v>0.47468840000000001</v>
      </c>
      <c r="AP443">
        <v>0</v>
      </c>
      <c r="AQ443">
        <v>1.3999999999999999E-6</v>
      </c>
    </row>
    <row r="444" spans="27:43" x14ac:dyDescent="0.35">
      <c r="AA444">
        <f t="shared" si="31"/>
        <v>110</v>
      </c>
      <c r="AB444">
        <v>443</v>
      </c>
      <c r="AC444">
        <v>7.4000000000000003E-6</v>
      </c>
      <c r="AD444">
        <v>3.0199999999999999E-5</v>
      </c>
      <c r="AE444">
        <v>9.9999999999999995E-8</v>
      </c>
      <c r="AF444">
        <v>8.4999999999999999E-6</v>
      </c>
      <c r="AG444">
        <v>1.4869E-3</v>
      </c>
      <c r="AH444">
        <v>1.3512999999999999E-3</v>
      </c>
      <c r="AI444">
        <v>0</v>
      </c>
      <c r="AJ444">
        <v>2.6000000000000001E-6</v>
      </c>
      <c r="AK444">
        <v>4.3000000000000003E-6</v>
      </c>
      <c r="AL444">
        <v>7.5500000000000006E-5</v>
      </c>
      <c r="AM444">
        <v>7.5500000000000006E-5</v>
      </c>
      <c r="AN444">
        <v>1.3041711</v>
      </c>
      <c r="AO444">
        <v>0.47468840000000001</v>
      </c>
      <c r="AP444">
        <v>0</v>
      </c>
      <c r="AQ444">
        <v>1.3999999999999999E-6</v>
      </c>
    </row>
    <row r="445" spans="27:43" x14ac:dyDescent="0.35">
      <c r="AA445">
        <f t="shared" si="31"/>
        <v>110</v>
      </c>
      <c r="AB445">
        <v>444</v>
      </c>
      <c r="AC445">
        <v>7.3000000000000004E-6</v>
      </c>
      <c r="AD445">
        <v>2.97E-5</v>
      </c>
      <c r="AE445">
        <v>9.9999999999999995E-8</v>
      </c>
      <c r="AF445">
        <v>8.3999999999999992E-6</v>
      </c>
      <c r="AG445">
        <v>1.4656999999999999E-3</v>
      </c>
      <c r="AH445">
        <v>1.3320999999999999E-3</v>
      </c>
      <c r="AI445">
        <v>0</v>
      </c>
      <c r="AJ445">
        <v>2.5000000000000002E-6</v>
      </c>
      <c r="AK445">
        <v>4.3000000000000003E-6</v>
      </c>
      <c r="AL445">
        <v>7.4499999999999995E-5</v>
      </c>
      <c r="AM445">
        <v>7.4499999999999995E-5</v>
      </c>
      <c r="AN445">
        <v>1.3041711</v>
      </c>
      <c r="AO445">
        <v>0.47468840000000001</v>
      </c>
      <c r="AP445">
        <v>0</v>
      </c>
      <c r="AQ445">
        <v>1.3999999999999999E-6</v>
      </c>
    </row>
    <row r="446" spans="27:43" x14ac:dyDescent="0.35">
      <c r="AA446">
        <f t="shared" si="31"/>
        <v>111</v>
      </c>
      <c r="AB446">
        <v>445</v>
      </c>
      <c r="AC446">
        <v>7.1999999999999997E-6</v>
      </c>
      <c r="AD446">
        <v>2.9300000000000001E-5</v>
      </c>
      <c r="AE446">
        <v>9.9999999999999995E-8</v>
      </c>
      <c r="AF446">
        <v>8.3000000000000002E-6</v>
      </c>
      <c r="AG446">
        <v>1.4449E-3</v>
      </c>
      <c r="AH446">
        <v>1.3132E-3</v>
      </c>
      <c r="AI446">
        <v>0</v>
      </c>
      <c r="AJ446">
        <v>2.5000000000000002E-6</v>
      </c>
      <c r="AK446">
        <v>4.1999999999999996E-6</v>
      </c>
      <c r="AL446">
        <v>7.3399999999999995E-5</v>
      </c>
      <c r="AM446">
        <v>7.3399999999999995E-5</v>
      </c>
      <c r="AN446">
        <v>1.3041711</v>
      </c>
      <c r="AO446">
        <v>0.47468840000000001</v>
      </c>
      <c r="AP446">
        <v>0</v>
      </c>
      <c r="AQ446">
        <v>1.3E-6</v>
      </c>
    </row>
    <row r="447" spans="27:43" x14ac:dyDescent="0.35">
      <c r="AA447">
        <f t="shared" si="31"/>
        <v>111</v>
      </c>
      <c r="AB447">
        <v>446</v>
      </c>
      <c r="AC447">
        <v>7.0999999999999998E-6</v>
      </c>
      <c r="AD447">
        <v>2.8900000000000001E-5</v>
      </c>
      <c r="AE447">
        <v>9.9999999999999995E-8</v>
      </c>
      <c r="AF447">
        <v>8.1999999999999994E-6</v>
      </c>
      <c r="AG447">
        <v>1.4243999999999999E-3</v>
      </c>
      <c r="AH447">
        <v>1.2945000000000001E-3</v>
      </c>
      <c r="AI447">
        <v>0</v>
      </c>
      <c r="AJ447">
        <v>2.3999999999999999E-6</v>
      </c>
      <c r="AK447">
        <v>4.0999999999999997E-6</v>
      </c>
      <c r="AL447">
        <v>7.2399999999999998E-5</v>
      </c>
      <c r="AM447">
        <v>7.2399999999999998E-5</v>
      </c>
      <c r="AN447">
        <v>1.3041711</v>
      </c>
      <c r="AO447">
        <v>0.47468840000000001</v>
      </c>
      <c r="AP447">
        <v>0</v>
      </c>
      <c r="AQ447">
        <v>1.3E-6</v>
      </c>
    </row>
    <row r="448" spans="27:43" x14ac:dyDescent="0.35">
      <c r="AA448">
        <f t="shared" si="31"/>
        <v>111</v>
      </c>
      <c r="AB448">
        <v>447</v>
      </c>
      <c r="AC448">
        <v>6.9999999999999999E-6</v>
      </c>
      <c r="AD448">
        <v>2.8500000000000002E-5</v>
      </c>
      <c r="AE448">
        <v>9.9999999999999995E-8</v>
      </c>
      <c r="AF448">
        <v>7.9999999999999996E-6</v>
      </c>
      <c r="AG448">
        <v>1.4040999999999999E-3</v>
      </c>
      <c r="AH448">
        <v>1.2761000000000001E-3</v>
      </c>
      <c r="AI448">
        <v>0</v>
      </c>
      <c r="AJ448">
        <v>2.3999999999999999E-6</v>
      </c>
      <c r="AK448">
        <v>4.0999999999999997E-6</v>
      </c>
      <c r="AL448">
        <v>7.1299999999999998E-5</v>
      </c>
      <c r="AM448">
        <v>7.1299999999999998E-5</v>
      </c>
      <c r="AN448">
        <v>1.3041711</v>
      </c>
      <c r="AO448">
        <v>0.47468840000000001</v>
      </c>
      <c r="AP448">
        <v>0</v>
      </c>
      <c r="AQ448">
        <v>1.3E-6</v>
      </c>
    </row>
    <row r="449" spans="27:43" x14ac:dyDescent="0.35">
      <c r="AA449">
        <f t="shared" si="31"/>
        <v>111</v>
      </c>
      <c r="AB449">
        <v>448</v>
      </c>
      <c r="AC449">
        <v>6.9E-6</v>
      </c>
      <c r="AD449">
        <v>2.8099999999999999E-5</v>
      </c>
      <c r="AE449">
        <v>9.9999999999999995E-8</v>
      </c>
      <c r="AF449">
        <v>7.9000000000000006E-6</v>
      </c>
      <c r="AG449">
        <v>1.3841999999999999E-3</v>
      </c>
      <c r="AH449">
        <v>1.258E-3</v>
      </c>
      <c r="AI449">
        <v>0</v>
      </c>
      <c r="AJ449">
        <v>2.3999999999999999E-6</v>
      </c>
      <c r="AK449">
        <v>3.9999999999999998E-6</v>
      </c>
      <c r="AL449">
        <v>7.0300000000000001E-5</v>
      </c>
      <c r="AM449">
        <v>7.0300000000000001E-5</v>
      </c>
      <c r="AN449">
        <v>1.3041711</v>
      </c>
      <c r="AO449">
        <v>0.47468840000000001</v>
      </c>
      <c r="AP449">
        <v>0</v>
      </c>
      <c r="AQ449">
        <v>1.3E-6</v>
      </c>
    </row>
    <row r="450" spans="27:43" x14ac:dyDescent="0.35">
      <c r="AA450">
        <f t="shared" si="31"/>
        <v>112</v>
      </c>
      <c r="AB450">
        <v>449</v>
      </c>
      <c r="AC450">
        <v>6.8000000000000001E-6</v>
      </c>
      <c r="AD450">
        <v>2.7699999999999999E-5</v>
      </c>
      <c r="AE450">
        <v>9.9999999999999995E-8</v>
      </c>
      <c r="AF450">
        <v>7.7999999999999999E-6</v>
      </c>
      <c r="AG450">
        <v>1.3645E-3</v>
      </c>
      <c r="AH450">
        <v>1.2401000000000001E-3</v>
      </c>
      <c r="AI450">
        <v>0</v>
      </c>
      <c r="AJ450">
        <v>2.3E-6</v>
      </c>
      <c r="AK450">
        <v>3.9999999999999998E-6</v>
      </c>
      <c r="AL450">
        <v>6.9300000000000004E-5</v>
      </c>
      <c r="AM450">
        <v>6.9300000000000004E-5</v>
      </c>
      <c r="AN450">
        <v>1.3041711</v>
      </c>
      <c r="AO450">
        <v>0.47468840000000001</v>
      </c>
      <c r="AP450">
        <v>0</v>
      </c>
      <c r="AQ450">
        <v>1.3E-6</v>
      </c>
    </row>
    <row r="451" spans="27:43" x14ac:dyDescent="0.35">
      <c r="AA451">
        <f t="shared" si="31"/>
        <v>112</v>
      </c>
      <c r="AB451">
        <v>450</v>
      </c>
      <c r="AC451">
        <v>6.7000000000000002E-6</v>
      </c>
      <c r="AD451">
        <v>2.73E-5</v>
      </c>
      <c r="AE451">
        <v>9.9999999999999995E-8</v>
      </c>
      <c r="AF451">
        <v>7.7000000000000008E-6</v>
      </c>
      <c r="AG451">
        <v>1.3450999999999999E-3</v>
      </c>
      <c r="AH451">
        <v>1.2225000000000001E-3</v>
      </c>
      <c r="AI451">
        <v>0</v>
      </c>
      <c r="AJ451">
        <v>2.3E-6</v>
      </c>
      <c r="AK451">
        <v>3.8999999999999999E-6</v>
      </c>
      <c r="AL451">
        <v>6.8300000000000007E-5</v>
      </c>
      <c r="AM451">
        <v>6.8300000000000007E-5</v>
      </c>
      <c r="AN451">
        <v>1.3041711</v>
      </c>
      <c r="AO451">
        <v>0.47468840000000001</v>
      </c>
      <c r="AP451">
        <v>0</v>
      </c>
      <c r="AQ451">
        <v>1.3E-6</v>
      </c>
    </row>
    <row r="452" spans="27:43" x14ac:dyDescent="0.35">
      <c r="AA452">
        <f t="shared" si="31"/>
        <v>112</v>
      </c>
      <c r="AB452">
        <v>451</v>
      </c>
      <c r="AC452">
        <v>6.6000000000000003E-6</v>
      </c>
      <c r="AD452">
        <v>2.69E-5</v>
      </c>
      <c r="AE452">
        <v>9.9999999999999995E-8</v>
      </c>
      <c r="AF452">
        <v>7.6000000000000001E-6</v>
      </c>
      <c r="AG452">
        <v>1.3259999999999999E-3</v>
      </c>
      <c r="AH452">
        <v>1.2051E-3</v>
      </c>
      <c r="AI452">
        <v>0</v>
      </c>
      <c r="AJ452">
        <v>2.3E-6</v>
      </c>
      <c r="AK452">
        <v>3.8999999999999999E-6</v>
      </c>
      <c r="AL452">
        <v>6.7399999999999998E-5</v>
      </c>
      <c r="AM452">
        <v>6.7399999999999998E-5</v>
      </c>
      <c r="AN452">
        <v>1.3041711</v>
      </c>
      <c r="AO452">
        <v>0.47468840000000001</v>
      </c>
      <c r="AP452">
        <v>0</v>
      </c>
      <c r="AQ452">
        <v>1.1999999999999999E-6</v>
      </c>
    </row>
    <row r="453" spans="27:43" x14ac:dyDescent="0.35">
      <c r="AA453">
        <f t="shared" si="31"/>
        <v>112</v>
      </c>
      <c r="AB453">
        <v>452</v>
      </c>
      <c r="AC453">
        <v>6.4999999999999996E-6</v>
      </c>
      <c r="AD453">
        <v>2.65E-5</v>
      </c>
      <c r="AE453">
        <v>9.9999999999999995E-8</v>
      </c>
      <c r="AF453">
        <v>7.5000000000000002E-6</v>
      </c>
      <c r="AG453">
        <v>1.3071000000000001E-3</v>
      </c>
      <c r="AH453">
        <v>1.188E-3</v>
      </c>
      <c r="AI453">
        <v>0</v>
      </c>
      <c r="AJ453">
        <v>2.2000000000000001E-6</v>
      </c>
      <c r="AK453">
        <v>3.8E-6</v>
      </c>
      <c r="AL453">
        <v>6.6400000000000001E-5</v>
      </c>
      <c r="AM453">
        <v>6.6400000000000001E-5</v>
      </c>
      <c r="AN453">
        <v>1.3041711</v>
      </c>
      <c r="AO453">
        <v>0.47468840000000001</v>
      </c>
      <c r="AP453">
        <v>0</v>
      </c>
      <c r="AQ453">
        <v>1.1999999999999999E-6</v>
      </c>
    </row>
    <row r="454" spans="27:43" x14ac:dyDescent="0.35">
      <c r="AA454">
        <f t="shared" si="31"/>
        <v>113</v>
      </c>
      <c r="AB454">
        <v>453</v>
      </c>
      <c r="AC454">
        <v>6.3999999999999997E-6</v>
      </c>
      <c r="AD454">
        <v>2.6100000000000001E-5</v>
      </c>
      <c r="AE454">
        <v>9.9999999999999995E-8</v>
      </c>
      <c r="AF454">
        <v>7.4000000000000003E-6</v>
      </c>
      <c r="AG454">
        <v>1.2884999999999999E-3</v>
      </c>
      <c r="AH454">
        <v>1.1711E-3</v>
      </c>
      <c r="AI454">
        <v>0</v>
      </c>
      <c r="AJ454">
        <v>2.2000000000000001E-6</v>
      </c>
      <c r="AK454">
        <v>3.8E-6</v>
      </c>
      <c r="AL454">
        <v>6.5500000000000006E-5</v>
      </c>
      <c r="AM454">
        <v>6.5500000000000006E-5</v>
      </c>
      <c r="AN454">
        <v>1.3041711</v>
      </c>
      <c r="AO454">
        <v>0.47468840000000001</v>
      </c>
      <c r="AP454">
        <v>0</v>
      </c>
      <c r="AQ454">
        <v>1.1999999999999999E-6</v>
      </c>
    </row>
    <row r="455" spans="27:43" x14ac:dyDescent="0.35">
      <c r="AA455">
        <f t="shared" ref="AA455:AA518" si="32">AA451+1</f>
        <v>113</v>
      </c>
      <c r="AB455">
        <v>454</v>
      </c>
      <c r="AC455">
        <v>6.2999999999999998E-6</v>
      </c>
      <c r="AD455">
        <v>2.58E-5</v>
      </c>
      <c r="AE455">
        <v>9.9999999999999995E-8</v>
      </c>
      <c r="AF455">
        <v>7.3000000000000004E-6</v>
      </c>
      <c r="AG455">
        <v>1.2702E-3</v>
      </c>
      <c r="AH455">
        <v>1.1544000000000001E-3</v>
      </c>
      <c r="AI455">
        <v>0</v>
      </c>
      <c r="AJ455">
        <v>2.2000000000000001E-6</v>
      </c>
      <c r="AK455">
        <v>3.7000000000000002E-6</v>
      </c>
      <c r="AL455">
        <v>6.4499999999999996E-5</v>
      </c>
      <c r="AM455">
        <v>6.4499999999999996E-5</v>
      </c>
      <c r="AN455">
        <v>1.3041711</v>
      </c>
      <c r="AO455">
        <v>0.47468840000000001</v>
      </c>
      <c r="AP455">
        <v>0</v>
      </c>
      <c r="AQ455">
        <v>1.1999999999999999E-6</v>
      </c>
    </row>
    <row r="456" spans="27:43" x14ac:dyDescent="0.35">
      <c r="AA456">
        <f t="shared" si="32"/>
        <v>113</v>
      </c>
      <c r="AB456">
        <v>455</v>
      </c>
      <c r="AC456">
        <v>6.1999999999999999E-6</v>
      </c>
      <c r="AD456">
        <v>2.5400000000000001E-5</v>
      </c>
      <c r="AE456">
        <v>9.9999999999999995E-8</v>
      </c>
      <c r="AF456">
        <v>7.1999999999999997E-6</v>
      </c>
      <c r="AG456">
        <v>1.2522E-3</v>
      </c>
      <c r="AH456">
        <v>1.1379999999999999E-3</v>
      </c>
      <c r="AI456">
        <v>0</v>
      </c>
      <c r="AJ456">
        <v>2.0999999999999998E-6</v>
      </c>
      <c r="AK456">
        <v>3.5999999999999998E-6</v>
      </c>
      <c r="AL456">
        <v>6.3600000000000001E-5</v>
      </c>
      <c r="AM456">
        <v>6.3600000000000001E-5</v>
      </c>
      <c r="AN456">
        <v>1.3041711</v>
      </c>
      <c r="AO456">
        <v>0.47468840000000001</v>
      </c>
      <c r="AP456">
        <v>0</v>
      </c>
      <c r="AQ456">
        <v>1.1999999999999999E-6</v>
      </c>
    </row>
    <row r="457" spans="27:43" x14ac:dyDescent="0.35">
      <c r="AA457">
        <f t="shared" si="32"/>
        <v>113</v>
      </c>
      <c r="AB457">
        <v>456</v>
      </c>
      <c r="AC457">
        <v>6.1E-6</v>
      </c>
      <c r="AD457">
        <v>2.5000000000000001E-5</v>
      </c>
      <c r="AE457">
        <v>9.9999999999999995E-8</v>
      </c>
      <c r="AF457">
        <v>7.0999999999999998E-6</v>
      </c>
      <c r="AG457">
        <v>1.2344000000000001E-3</v>
      </c>
      <c r="AH457">
        <v>1.1218000000000001E-3</v>
      </c>
      <c r="AI457">
        <v>0</v>
      </c>
      <c r="AJ457">
        <v>2.0999999999999998E-6</v>
      </c>
      <c r="AK457">
        <v>3.5999999999999998E-6</v>
      </c>
      <c r="AL457">
        <v>6.2700000000000006E-5</v>
      </c>
      <c r="AM457">
        <v>6.2700000000000006E-5</v>
      </c>
      <c r="AN457">
        <v>1.3041711</v>
      </c>
      <c r="AO457">
        <v>0.47468840000000001</v>
      </c>
      <c r="AP457">
        <v>0</v>
      </c>
      <c r="AQ457">
        <v>1.1000000000000001E-6</v>
      </c>
    </row>
    <row r="458" spans="27:43" x14ac:dyDescent="0.35">
      <c r="AA458">
        <f t="shared" si="32"/>
        <v>114</v>
      </c>
      <c r="AB458">
        <v>457</v>
      </c>
      <c r="AC458">
        <v>6.1E-6</v>
      </c>
      <c r="AD458">
        <v>2.4700000000000001E-5</v>
      </c>
      <c r="AE458">
        <v>9.9999999999999995E-8</v>
      </c>
      <c r="AF458">
        <v>6.9999999999999999E-6</v>
      </c>
      <c r="AG458">
        <v>1.2168000000000001E-3</v>
      </c>
      <c r="AH458">
        <v>1.1058999999999999E-3</v>
      </c>
      <c r="AI458">
        <v>0</v>
      </c>
      <c r="AJ458">
        <v>2.0999999999999998E-6</v>
      </c>
      <c r="AK458">
        <v>3.4999999999999999E-6</v>
      </c>
      <c r="AL458">
        <v>6.1799999999999998E-5</v>
      </c>
      <c r="AM458">
        <v>6.1799999999999998E-5</v>
      </c>
      <c r="AN458">
        <v>1.3041711</v>
      </c>
      <c r="AO458">
        <v>0.47468840000000001</v>
      </c>
      <c r="AP458">
        <v>0</v>
      </c>
      <c r="AQ458">
        <v>1.1000000000000001E-6</v>
      </c>
    </row>
    <row r="459" spans="27:43" x14ac:dyDescent="0.35">
      <c r="AA459">
        <f t="shared" si="32"/>
        <v>114</v>
      </c>
      <c r="AB459">
        <v>458</v>
      </c>
      <c r="AC459">
        <v>6.0000000000000002E-6</v>
      </c>
      <c r="AD459">
        <v>2.4300000000000001E-5</v>
      </c>
      <c r="AE459">
        <v>9.9999999999999995E-8</v>
      </c>
      <c r="AF459">
        <v>6.9E-6</v>
      </c>
      <c r="AG459">
        <v>1.1995E-3</v>
      </c>
      <c r="AH459">
        <v>1.0901999999999999E-3</v>
      </c>
      <c r="AI459">
        <v>0</v>
      </c>
      <c r="AJ459">
        <v>2.0999999999999998E-6</v>
      </c>
      <c r="AK459">
        <v>3.4999999999999999E-6</v>
      </c>
      <c r="AL459">
        <v>6.0900000000000003E-5</v>
      </c>
      <c r="AM459">
        <v>6.0900000000000003E-5</v>
      </c>
      <c r="AN459">
        <v>1.3041711</v>
      </c>
      <c r="AO459">
        <v>0.47468840000000001</v>
      </c>
      <c r="AP459">
        <v>0</v>
      </c>
      <c r="AQ459">
        <v>1.1000000000000001E-6</v>
      </c>
    </row>
    <row r="460" spans="27:43" x14ac:dyDescent="0.35">
      <c r="AA460">
        <f t="shared" si="32"/>
        <v>114</v>
      </c>
      <c r="AB460">
        <v>459</v>
      </c>
      <c r="AC460">
        <v>5.9000000000000003E-6</v>
      </c>
      <c r="AD460">
        <v>2.4000000000000001E-5</v>
      </c>
      <c r="AE460">
        <v>9.9999999999999995E-8</v>
      </c>
      <c r="AF460">
        <v>6.8000000000000001E-6</v>
      </c>
      <c r="AG460">
        <v>1.1825E-3</v>
      </c>
      <c r="AH460">
        <v>1.0747E-3</v>
      </c>
      <c r="AI460">
        <v>0</v>
      </c>
      <c r="AJ460">
        <v>1.9999999999999999E-6</v>
      </c>
      <c r="AK460">
        <v>3.4000000000000001E-6</v>
      </c>
      <c r="AL460">
        <v>6.0099999999999997E-5</v>
      </c>
      <c r="AM460">
        <v>6.0099999999999997E-5</v>
      </c>
      <c r="AN460">
        <v>1.3041711</v>
      </c>
      <c r="AO460">
        <v>0.47468840000000001</v>
      </c>
      <c r="AP460">
        <v>0</v>
      </c>
      <c r="AQ460">
        <v>1.1000000000000001E-6</v>
      </c>
    </row>
    <row r="461" spans="27:43" x14ac:dyDescent="0.35">
      <c r="AA461">
        <f t="shared" si="32"/>
        <v>114</v>
      </c>
      <c r="AB461">
        <v>460</v>
      </c>
      <c r="AC461">
        <v>5.8000000000000004E-6</v>
      </c>
      <c r="AD461">
        <v>2.3600000000000001E-5</v>
      </c>
      <c r="AE461">
        <v>9.9999999999999995E-8</v>
      </c>
      <c r="AF461">
        <v>6.7000000000000002E-6</v>
      </c>
      <c r="AG461">
        <v>1.1657E-3</v>
      </c>
      <c r="AH461">
        <v>1.0594000000000001E-3</v>
      </c>
      <c r="AI461">
        <v>0</v>
      </c>
      <c r="AJ461">
        <v>1.9999999999999999E-6</v>
      </c>
      <c r="AK461">
        <v>3.4000000000000001E-6</v>
      </c>
      <c r="AL461">
        <v>5.9200000000000002E-5</v>
      </c>
      <c r="AM461">
        <v>5.9200000000000002E-5</v>
      </c>
      <c r="AN461">
        <v>1.3041711</v>
      </c>
      <c r="AO461">
        <v>0.47468840000000001</v>
      </c>
      <c r="AP461">
        <v>0</v>
      </c>
      <c r="AQ461">
        <v>1.1000000000000001E-6</v>
      </c>
    </row>
    <row r="462" spans="27:43" x14ac:dyDescent="0.35">
      <c r="AA462">
        <f t="shared" si="32"/>
        <v>115</v>
      </c>
      <c r="AB462">
        <v>461</v>
      </c>
      <c r="AC462">
        <v>5.6999999999999996E-6</v>
      </c>
      <c r="AD462">
        <v>2.3300000000000001E-5</v>
      </c>
      <c r="AE462">
        <v>9.9999999999999995E-8</v>
      </c>
      <c r="AF462">
        <v>6.6000000000000003E-6</v>
      </c>
      <c r="AG462">
        <v>1.1490999999999999E-3</v>
      </c>
      <c r="AH462">
        <v>1.0444E-3</v>
      </c>
      <c r="AI462">
        <v>0</v>
      </c>
      <c r="AJ462">
        <v>1.9999999999999999E-6</v>
      </c>
      <c r="AK462">
        <v>3.3000000000000002E-6</v>
      </c>
      <c r="AL462">
        <v>5.8400000000000003E-5</v>
      </c>
      <c r="AM462">
        <v>5.8400000000000003E-5</v>
      </c>
      <c r="AN462">
        <v>1.3041711</v>
      </c>
      <c r="AO462">
        <v>0.47468840000000001</v>
      </c>
      <c r="AP462">
        <v>0</v>
      </c>
      <c r="AQ462">
        <v>1.1000000000000001E-6</v>
      </c>
    </row>
    <row r="463" spans="27:43" x14ac:dyDescent="0.35">
      <c r="AA463">
        <f t="shared" si="32"/>
        <v>115</v>
      </c>
      <c r="AB463">
        <v>462</v>
      </c>
      <c r="AC463">
        <v>5.5999999999999997E-6</v>
      </c>
      <c r="AD463">
        <v>2.3E-5</v>
      </c>
      <c r="AE463">
        <v>9.9999999999999995E-8</v>
      </c>
      <c r="AF463">
        <v>6.4999999999999996E-6</v>
      </c>
      <c r="AG463">
        <v>1.1328E-3</v>
      </c>
      <c r="AH463">
        <v>1.0295E-3</v>
      </c>
      <c r="AI463">
        <v>0</v>
      </c>
      <c r="AJ463">
        <v>1.9E-6</v>
      </c>
      <c r="AK463">
        <v>3.3000000000000002E-6</v>
      </c>
      <c r="AL463">
        <v>5.7500000000000002E-5</v>
      </c>
      <c r="AM463">
        <v>5.7500000000000002E-5</v>
      </c>
      <c r="AN463">
        <v>1.3041711</v>
      </c>
      <c r="AO463">
        <v>0.47468840000000001</v>
      </c>
      <c r="AP463">
        <v>0</v>
      </c>
      <c r="AQ463">
        <v>1.1000000000000001E-6</v>
      </c>
    </row>
    <row r="464" spans="27:43" x14ac:dyDescent="0.35">
      <c r="AA464">
        <f t="shared" si="32"/>
        <v>115</v>
      </c>
      <c r="AB464">
        <v>463</v>
      </c>
      <c r="AC464">
        <v>5.5999999999999997E-6</v>
      </c>
      <c r="AD464">
        <v>2.26E-5</v>
      </c>
      <c r="AE464">
        <v>9.9999999999999995E-8</v>
      </c>
      <c r="AF464">
        <v>6.3999999999999997E-6</v>
      </c>
      <c r="AG464">
        <v>1.1167E-3</v>
      </c>
      <c r="AH464">
        <v>1.0149E-3</v>
      </c>
      <c r="AI464">
        <v>0</v>
      </c>
      <c r="AJ464">
        <v>1.9E-6</v>
      </c>
      <c r="AK464">
        <v>3.3000000000000002E-6</v>
      </c>
      <c r="AL464">
        <v>5.6700000000000003E-5</v>
      </c>
      <c r="AM464">
        <v>5.6700000000000003E-5</v>
      </c>
      <c r="AN464">
        <v>1.3041711</v>
      </c>
      <c r="AO464">
        <v>0.47468840000000001</v>
      </c>
      <c r="AP464">
        <v>0</v>
      </c>
      <c r="AQ464">
        <v>9.9999999999999995E-7</v>
      </c>
    </row>
    <row r="465" spans="27:43" x14ac:dyDescent="0.35">
      <c r="AA465">
        <f t="shared" si="32"/>
        <v>115</v>
      </c>
      <c r="AB465">
        <v>464</v>
      </c>
      <c r="AC465">
        <v>5.4999999999999999E-6</v>
      </c>
      <c r="AD465">
        <v>2.23E-5</v>
      </c>
      <c r="AE465">
        <v>9.9999999999999995E-8</v>
      </c>
      <c r="AF465">
        <v>6.2999999999999998E-6</v>
      </c>
      <c r="AG465">
        <v>1.1008000000000001E-3</v>
      </c>
      <c r="AH465">
        <v>1.0005000000000001E-3</v>
      </c>
      <c r="AI465">
        <v>0</v>
      </c>
      <c r="AJ465">
        <v>1.9E-6</v>
      </c>
      <c r="AK465">
        <v>3.1999999999999999E-6</v>
      </c>
      <c r="AL465">
        <v>5.5899999999999997E-5</v>
      </c>
      <c r="AM465">
        <v>5.5899999999999997E-5</v>
      </c>
      <c r="AN465">
        <v>1.3041711</v>
      </c>
      <c r="AO465">
        <v>0.47468840000000001</v>
      </c>
      <c r="AP465">
        <v>0</v>
      </c>
      <c r="AQ465">
        <v>9.9999999999999995E-7</v>
      </c>
    </row>
    <row r="466" spans="27:43" x14ac:dyDescent="0.35">
      <c r="AA466">
        <f t="shared" si="32"/>
        <v>116</v>
      </c>
      <c r="AB466">
        <v>465</v>
      </c>
      <c r="AC466">
        <v>5.4E-6</v>
      </c>
      <c r="AD466">
        <v>2.1999999999999999E-5</v>
      </c>
      <c r="AE466">
        <v>9.9999999999999995E-8</v>
      </c>
      <c r="AF466">
        <v>6.1999999999999999E-6</v>
      </c>
      <c r="AG466">
        <v>1.0851999999999999E-3</v>
      </c>
      <c r="AH466">
        <v>9.8620000000000001E-4</v>
      </c>
      <c r="AI466">
        <v>0</v>
      </c>
      <c r="AJ466">
        <v>1.9E-6</v>
      </c>
      <c r="AK466">
        <v>3.1999999999999999E-6</v>
      </c>
      <c r="AL466">
        <v>5.5099999999999998E-5</v>
      </c>
      <c r="AM466">
        <v>5.5099999999999998E-5</v>
      </c>
      <c r="AN466">
        <v>1.3041711</v>
      </c>
      <c r="AO466">
        <v>0.47468840000000001</v>
      </c>
      <c r="AP466">
        <v>0</v>
      </c>
      <c r="AQ466">
        <v>9.9999999999999995E-7</v>
      </c>
    </row>
    <row r="467" spans="27:43" x14ac:dyDescent="0.35">
      <c r="AA467">
        <f t="shared" si="32"/>
        <v>116</v>
      </c>
      <c r="AB467">
        <v>466</v>
      </c>
      <c r="AC467">
        <v>5.3000000000000001E-6</v>
      </c>
      <c r="AD467">
        <v>2.1699999999999999E-5</v>
      </c>
      <c r="AE467">
        <v>9.9999999999999995E-8</v>
      </c>
      <c r="AF467">
        <v>6.1E-6</v>
      </c>
      <c r="AG467">
        <v>1.0697E-3</v>
      </c>
      <c r="AH467">
        <v>9.722E-4</v>
      </c>
      <c r="AI467">
        <v>0</v>
      </c>
      <c r="AJ467">
        <v>1.7999999999999999E-6</v>
      </c>
      <c r="AK467">
        <v>3.1E-6</v>
      </c>
      <c r="AL467">
        <v>5.4299999999999998E-5</v>
      </c>
      <c r="AM467">
        <v>5.4299999999999998E-5</v>
      </c>
      <c r="AN467">
        <v>1.3041711</v>
      </c>
      <c r="AO467">
        <v>0.47468840000000001</v>
      </c>
      <c r="AP467">
        <v>0</v>
      </c>
      <c r="AQ467">
        <v>9.9999999999999995E-7</v>
      </c>
    </row>
    <row r="468" spans="27:43" x14ac:dyDescent="0.35">
      <c r="AA468">
        <f t="shared" si="32"/>
        <v>116</v>
      </c>
      <c r="AB468">
        <v>467</v>
      </c>
      <c r="AC468">
        <v>5.2000000000000002E-6</v>
      </c>
      <c r="AD468">
        <v>2.1399999999999998E-5</v>
      </c>
      <c r="AE468">
        <v>9.9999999999999995E-8</v>
      </c>
      <c r="AF468">
        <v>6.0000000000000002E-6</v>
      </c>
      <c r="AG468">
        <v>1.0545000000000001E-3</v>
      </c>
      <c r="AH468">
        <v>9.5839999999999999E-4</v>
      </c>
      <c r="AI468">
        <v>0</v>
      </c>
      <c r="AJ468">
        <v>1.7999999999999999E-6</v>
      </c>
      <c r="AK468">
        <v>3.1E-6</v>
      </c>
      <c r="AL468">
        <v>5.3600000000000002E-5</v>
      </c>
      <c r="AM468">
        <v>5.3600000000000002E-5</v>
      </c>
      <c r="AN468">
        <v>1.3041711</v>
      </c>
      <c r="AO468">
        <v>0.47468840000000001</v>
      </c>
      <c r="AP468">
        <v>0</v>
      </c>
      <c r="AQ468">
        <v>9.9999999999999995E-7</v>
      </c>
    </row>
    <row r="469" spans="27:43" x14ac:dyDescent="0.35">
      <c r="AA469">
        <f t="shared" si="32"/>
        <v>116</v>
      </c>
      <c r="AB469">
        <v>468</v>
      </c>
      <c r="AC469">
        <v>5.2000000000000002E-6</v>
      </c>
      <c r="AD469">
        <v>2.1100000000000001E-5</v>
      </c>
      <c r="AE469">
        <v>9.9999999999999995E-8</v>
      </c>
      <c r="AF469">
        <v>6.0000000000000002E-6</v>
      </c>
      <c r="AG469">
        <v>1.0395000000000001E-3</v>
      </c>
      <c r="AH469">
        <v>9.4479999999999998E-4</v>
      </c>
      <c r="AI469">
        <v>0</v>
      </c>
      <c r="AJ469">
        <v>1.7999999999999999E-6</v>
      </c>
      <c r="AK469">
        <v>3.0000000000000001E-6</v>
      </c>
      <c r="AL469">
        <v>5.2800000000000003E-5</v>
      </c>
      <c r="AM469">
        <v>5.2800000000000003E-5</v>
      </c>
      <c r="AN469">
        <v>1.3041711</v>
      </c>
      <c r="AO469">
        <v>0.47468840000000001</v>
      </c>
      <c r="AP469">
        <v>0</v>
      </c>
      <c r="AQ469">
        <v>9.9999999999999995E-7</v>
      </c>
    </row>
    <row r="470" spans="27:43" x14ac:dyDescent="0.35">
      <c r="AA470">
        <f t="shared" si="32"/>
        <v>117</v>
      </c>
      <c r="AB470">
        <v>469</v>
      </c>
      <c r="AC470">
        <v>5.1000000000000003E-6</v>
      </c>
      <c r="AD470">
        <v>2.0800000000000001E-5</v>
      </c>
      <c r="AE470">
        <v>9.9999999999999995E-8</v>
      </c>
      <c r="AF470">
        <v>5.9000000000000003E-6</v>
      </c>
      <c r="AG470">
        <v>1.0248E-3</v>
      </c>
      <c r="AH470">
        <v>9.3130000000000003E-4</v>
      </c>
      <c r="AI470">
        <v>0</v>
      </c>
      <c r="AJ470">
        <v>1.7999999999999999E-6</v>
      </c>
      <c r="AK470">
        <v>3.0000000000000001E-6</v>
      </c>
      <c r="AL470">
        <v>5.2099999999999999E-5</v>
      </c>
      <c r="AM470">
        <v>5.2099999999999999E-5</v>
      </c>
      <c r="AN470">
        <v>1.3041711</v>
      </c>
      <c r="AO470">
        <v>0.47468840000000001</v>
      </c>
      <c r="AP470">
        <v>0</v>
      </c>
      <c r="AQ470">
        <v>9.9999999999999995E-7</v>
      </c>
    </row>
    <row r="471" spans="27:43" x14ac:dyDescent="0.35">
      <c r="AA471">
        <f t="shared" si="32"/>
        <v>117</v>
      </c>
      <c r="AB471">
        <v>470</v>
      </c>
      <c r="AC471">
        <v>5.0000000000000004E-6</v>
      </c>
      <c r="AD471">
        <v>2.05E-5</v>
      </c>
      <c r="AE471">
        <v>9.9999999999999995E-8</v>
      </c>
      <c r="AF471">
        <v>5.8000000000000004E-6</v>
      </c>
      <c r="AG471">
        <v>1.0101999999999999E-3</v>
      </c>
      <c r="AH471">
        <v>9.1810000000000004E-4</v>
      </c>
      <c r="AI471">
        <v>0</v>
      </c>
      <c r="AJ471">
        <v>1.7E-6</v>
      </c>
      <c r="AK471">
        <v>2.9000000000000002E-6</v>
      </c>
      <c r="AL471">
        <v>5.13E-5</v>
      </c>
      <c r="AM471">
        <v>5.13E-5</v>
      </c>
      <c r="AN471">
        <v>1.3041711</v>
      </c>
      <c r="AO471">
        <v>0.47468840000000001</v>
      </c>
      <c r="AP471">
        <v>0</v>
      </c>
      <c r="AQ471">
        <v>8.9999999999999996E-7</v>
      </c>
    </row>
    <row r="472" spans="27:43" x14ac:dyDescent="0.35">
      <c r="AA472">
        <f t="shared" si="32"/>
        <v>117</v>
      </c>
      <c r="AB472">
        <v>471</v>
      </c>
      <c r="AC472">
        <v>5.0000000000000004E-6</v>
      </c>
      <c r="AD472">
        <v>2.02E-5</v>
      </c>
      <c r="AE472">
        <v>9.9999999999999995E-8</v>
      </c>
      <c r="AF472">
        <v>5.6999999999999996E-6</v>
      </c>
      <c r="AG472">
        <v>9.9580000000000003E-4</v>
      </c>
      <c r="AH472">
        <v>9.0510000000000005E-4</v>
      </c>
      <c r="AI472">
        <v>0</v>
      </c>
      <c r="AJ472">
        <v>1.7E-6</v>
      </c>
      <c r="AK472">
        <v>2.9000000000000002E-6</v>
      </c>
      <c r="AL472">
        <v>5.0599999999999997E-5</v>
      </c>
      <c r="AM472">
        <v>5.0599999999999997E-5</v>
      </c>
      <c r="AN472">
        <v>1.3041711</v>
      </c>
      <c r="AO472">
        <v>0.47468840000000001</v>
      </c>
      <c r="AP472">
        <v>0</v>
      </c>
      <c r="AQ472">
        <v>8.9999999999999996E-7</v>
      </c>
    </row>
    <row r="473" spans="27:43" x14ac:dyDescent="0.35">
      <c r="AA473">
        <f t="shared" si="32"/>
        <v>117</v>
      </c>
      <c r="AB473">
        <v>472</v>
      </c>
      <c r="AC473">
        <v>4.8999999999999997E-6</v>
      </c>
      <c r="AD473">
        <v>1.9899999999999999E-5</v>
      </c>
      <c r="AE473">
        <v>9.9999999999999995E-8</v>
      </c>
      <c r="AF473">
        <v>5.5999999999999997E-6</v>
      </c>
      <c r="AG473">
        <v>9.8170000000000006E-4</v>
      </c>
      <c r="AH473">
        <v>8.922E-4</v>
      </c>
      <c r="AI473">
        <v>0</v>
      </c>
      <c r="AJ473">
        <v>1.7E-6</v>
      </c>
      <c r="AK473">
        <v>2.9000000000000002E-6</v>
      </c>
      <c r="AL473">
        <v>4.99E-5</v>
      </c>
      <c r="AM473">
        <v>4.99E-5</v>
      </c>
      <c r="AN473">
        <v>1.3041711</v>
      </c>
      <c r="AO473">
        <v>0.47468840000000001</v>
      </c>
      <c r="AP473">
        <v>0</v>
      </c>
      <c r="AQ473">
        <v>8.9999999999999996E-7</v>
      </c>
    </row>
    <row r="474" spans="27:43" x14ac:dyDescent="0.35">
      <c r="AA474">
        <f t="shared" si="32"/>
        <v>118</v>
      </c>
      <c r="AB474">
        <v>473</v>
      </c>
      <c r="AC474">
        <v>4.7999999999999998E-6</v>
      </c>
      <c r="AD474">
        <v>1.9599999999999999E-5</v>
      </c>
      <c r="AE474">
        <v>9.9999999999999995E-8</v>
      </c>
      <c r="AF474">
        <v>5.4999999999999999E-6</v>
      </c>
      <c r="AG474">
        <v>9.6770000000000005E-4</v>
      </c>
      <c r="AH474">
        <v>8.7949999999999996E-4</v>
      </c>
      <c r="AI474">
        <v>0</v>
      </c>
      <c r="AJ474">
        <v>1.7E-6</v>
      </c>
      <c r="AK474">
        <v>2.7999999999999999E-6</v>
      </c>
      <c r="AL474">
        <v>4.9200000000000003E-5</v>
      </c>
      <c r="AM474">
        <v>4.9200000000000003E-5</v>
      </c>
      <c r="AN474">
        <v>1.3041711</v>
      </c>
      <c r="AO474">
        <v>0.47468840000000001</v>
      </c>
      <c r="AP474">
        <v>0</v>
      </c>
      <c r="AQ474">
        <v>8.9999999999999996E-7</v>
      </c>
    </row>
    <row r="475" spans="27:43" x14ac:dyDescent="0.35">
      <c r="AA475">
        <f t="shared" si="32"/>
        <v>118</v>
      </c>
      <c r="AB475">
        <v>474</v>
      </c>
      <c r="AC475">
        <v>4.6999999999999999E-6</v>
      </c>
      <c r="AD475">
        <v>1.9300000000000002E-5</v>
      </c>
      <c r="AE475">
        <v>9.9999999999999995E-8</v>
      </c>
      <c r="AF475">
        <v>5.4999999999999999E-6</v>
      </c>
      <c r="AG475">
        <v>9.5399999999999999E-4</v>
      </c>
      <c r="AH475">
        <v>8.6700000000000004E-4</v>
      </c>
      <c r="AI475">
        <v>0</v>
      </c>
      <c r="AJ475">
        <v>1.5999999999999999E-6</v>
      </c>
      <c r="AK475">
        <v>2.7999999999999999E-6</v>
      </c>
      <c r="AL475">
        <v>4.85E-5</v>
      </c>
      <c r="AM475">
        <v>4.85E-5</v>
      </c>
      <c r="AN475">
        <v>1.3041711</v>
      </c>
      <c r="AO475">
        <v>0.47468840000000001</v>
      </c>
      <c r="AP475">
        <v>0</v>
      </c>
      <c r="AQ475">
        <v>8.9999999999999996E-7</v>
      </c>
    </row>
    <row r="476" spans="27:43" x14ac:dyDescent="0.35">
      <c r="AA476">
        <f t="shared" si="32"/>
        <v>118</v>
      </c>
      <c r="AB476">
        <v>475</v>
      </c>
      <c r="AC476">
        <v>4.6999999999999999E-6</v>
      </c>
      <c r="AD476">
        <v>1.91E-5</v>
      </c>
      <c r="AE476">
        <v>9.9999999999999995E-8</v>
      </c>
      <c r="AF476">
        <v>5.4E-6</v>
      </c>
      <c r="AG476">
        <v>9.4039999999999998E-4</v>
      </c>
      <c r="AH476">
        <v>8.5470000000000001E-4</v>
      </c>
      <c r="AI476">
        <v>0</v>
      </c>
      <c r="AJ476">
        <v>1.5999999999999999E-6</v>
      </c>
      <c r="AK476">
        <v>2.7E-6</v>
      </c>
      <c r="AL476">
        <v>4.7800000000000003E-5</v>
      </c>
      <c r="AM476">
        <v>4.7800000000000003E-5</v>
      </c>
      <c r="AN476">
        <v>1.3041711</v>
      </c>
      <c r="AO476">
        <v>0.47468840000000001</v>
      </c>
      <c r="AP476">
        <v>0</v>
      </c>
      <c r="AQ476">
        <v>8.9999999999999996E-7</v>
      </c>
    </row>
    <row r="477" spans="27:43" x14ac:dyDescent="0.35">
      <c r="AA477">
        <f t="shared" si="32"/>
        <v>118</v>
      </c>
      <c r="AB477">
        <v>476</v>
      </c>
      <c r="AC477">
        <v>4.6E-6</v>
      </c>
      <c r="AD477">
        <v>1.88E-5</v>
      </c>
      <c r="AE477">
        <v>9.9999999999999995E-8</v>
      </c>
      <c r="AF477">
        <v>5.3000000000000001E-6</v>
      </c>
      <c r="AG477">
        <v>9.2710000000000004E-4</v>
      </c>
      <c r="AH477">
        <v>8.4250000000000004E-4</v>
      </c>
      <c r="AI477">
        <v>0</v>
      </c>
      <c r="AJ477">
        <v>1.5999999999999999E-6</v>
      </c>
      <c r="AK477">
        <v>2.7E-6</v>
      </c>
      <c r="AL477">
        <v>4.71E-5</v>
      </c>
      <c r="AM477">
        <v>4.71E-5</v>
      </c>
      <c r="AN477">
        <v>1.3041711</v>
      </c>
      <c r="AO477">
        <v>0.47468840000000001</v>
      </c>
      <c r="AP477">
        <v>0</v>
      </c>
      <c r="AQ477">
        <v>8.9999999999999996E-7</v>
      </c>
    </row>
    <row r="478" spans="27:43" x14ac:dyDescent="0.35">
      <c r="AA478">
        <f t="shared" si="32"/>
        <v>119</v>
      </c>
      <c r="AB478">
        <v>477</v>
      </c>
      <c r="AC478">
        <v>4.5000000000000001E-6</v>
      </c>
      <c r="AD478">
        <v>1.8499999999999999E-5</v>
      </c>
      <c r="AE478">
        <v>9.9999999999999995E-8</v>
      </c>
      <c r="AF478">
        <v>5.2000000000000002E-6</v>
      </c>
      <c r="AG478">
        <v>9.1390000000000004E-4</v>
      </c>
      <c r="AH478">
        <v>8.3060000000000002E-4</v>
      </c>
      <c r="AI478">
        <v>0</v>
      </c>
      <c r="AJ478">
        <v>1.5999999999999999E-6</v>
      </c>
      <c r="AK478">
        <v>2.7E-6</v>
      </c>
      <c r="AL478">
        <v>4.6400000000000003E-5</v>
      </c>
      <c r="AM478">
        <v>4.6400000000000003E-5</v>
      </c>
      <c r="AN478">
        <v>1.3041711</v>
      </c>
      <c r="AO478">
        <v>0.47468840000000001</v>
      </c>
      <c r="AP478">
        <v>0</v>
      </c>
      <c r="AQ478">
        <v>8.9999999999999996E-7</v>
      </c>
    </row>
    <row r="479" spans="27:43" x14ac:dyDescent="0.35">
      <c r="AA479">
        <f t="shared" si="32"/>
        <v>119</v>
      </c>
      <c r="AB479">
        <v>478</v>
      </c>
      <c r="AC479">
        <v>4.5000000000000001E-6</v>
      </c>
      <c r="AD479">
        <v>1.8300000000000001E-5</v>
      </c>
      <c r="AE479">
        <v>9.9999999999999995E-8</v>
      </c>
      <c r="AF479">
        <v>5.2000000000000002E-6</v>
      </c>
      <c r="AG479">
        <v>9.0090000000000005E-4</v>
      </c>
      <c r="AH479">
        <v>8.1879999999999995E-4</v>
      </c>
      <c r="AI479">
        <v>0</v>
      </c>
      <c r="AJ479">
        <v>1.5E-6</v>
      </c>
      <c r="AK479">
        <v>2.6000000000000001E-6</v>
      </c>
      <c r="AL479">
        <v>4.5800000000000002E-5</v>
      </c>
      <c r="AM479">
        <v>4.5800000000000002E-5</v>
      </c>
      <c r="AN479">
        <v>1.3041711</v>
      </c>
      <c r="AO479">
        <v>0.47468840000000001</v>
      </c>
      <c r="AP479">
        <v>0</v>
      </c>
      <c r="AQ479">
        <v>7.9999999999999996E-7</v>
      </c>
    </row>
    <row r="480" spans="27:43" x14ac:dyDescent="0.35">
      <c r="AA480">
        <f t="shared" si="32"/>
        <v>119</v>
      </c>
      <c r="AB480">
        <v>479</v>
      </c>
      <c r="AC480">
        <v>4.4000000000000002E-6</v>
      </c>
      <c r="AD480">
        <v>1.8E-5</v>
      </c>
      <c r="AE480">
        <v>9.9999999999999995E-8</v>
      </c>
      <c r="AF480">
        <v>5.1000000000000003E-6</v>
      </c>
      <c r="AG480">
        <v>8.8809999999999996E-4</v>
      </c>
      <c r="AH480">
        <v>8.0710000000000005E-4</v>
      </c>
      <c r="AI480">
        <v>0</v>
      </c>
      <c r="AJ480">
        <v>1.5E-6</v>
      </c>
      <c r="AK480">
        <v>2.6000000000000001E-6</v>
      </c>
      <c r="AL480">
        <v>4.5099999999999998E-5</v>
      </c>
      <c r="AM480">
        <v>4.5099999999999998E-5</v>
      </c>
      <c r="AN480">
        <v>1.3041711</v>
      </c>
      <c r="AO480">
        <v>0.47468840000000001</v>
      </c>
      <c r="AP480">
        <v>0</v>
      </c>
      <c r="AQ480">
        <v>7.9999999999999996E-7</v>
      </c>
    </row>
    <row r="481" spans="27:43" x14ac:dyDescent="0.35">
      <c r="AA481">
        <f t="shared" si="32"/>
        <v>119</v>
      </c>
      <c r="AB481">
        <v>480</v>
      </c>
      <c r="AC481">
        <v>4.4000000000000002E-6</v>
      </c>
      <c r="AD481">
        <v>1.7799999999999999E-5</v>
      </c>
      <c r="AE481">
        <v>9.9999999999999995E-8</v>
      </c>
      <c r="AF481">
        <v>5.0000000000000004E-6</v>
      </c>
      <c r="AG481">
        <v>8.7549999999999998E-4</v>
      </c>
      <c r="AH481">
        <v>7.9560000000000004E-4</v>
      </c>
      <c r="AI481">
        <v>0</v>
      </c>
      <c r="AJ481">
        <v>1.5E-6</v>
      </c>
      <c r="AK481">
        <v>2.5000000000000002E-6</v>
      </c>
      <c r="AL481">
        <v>4.4499999999999997E-5</v>
      </c>
      <c r="AM481">
        <v>4.4499999999999997E-5</v>
      </c>
      <c r="AN481">
        <v>1.3041711</v>
      </c>
      <c r="AO481">
        <v>0.47468840000000001</v>
      </c>
      <c r="AP481">
        <v>0</v>
      </c>
      <c r="AQ481">
        <v>7.9999999999999996E-7</v>
      </c>
    </row>
    <row r="482" spans="27:43" x14ac:dyDescent="0.35">
      <c r="AA482">
        <f t="shared" si="32"/>
        <v>120</v>
      </c>
      <c r="AB482">
        <v>481</v>
      </c>
      <c r="AC482">
        <v>4.3000000000000003E-6</v>
      </c>
      <c r="AD482">
        <v>1.7499999999999998E-5</v>
      </c>
      <c r="AE482">
        <v>9.9999999999999995E-8</v>
      </c>
      <c r="AF482">
        <v>4.8999999999999997E-6</v>
      </c>
      <c r="AG482">
        <v>8.6300000000000005E-4</v>
      </c>
      <c r="AH482">
        <v>7.8430000000000004E-4</v>
      </c>
      <c r="AI482">
        <v>0</v>
      </c>
      <c r="AJ482">
        <v>1.5E-6</v>
      </c>
      <c r="AK482">
        <v>2.5000000000000002E-6</v>
      </c>
      <c r="AL482">
        <v>4.3800000000000001E-5</v>
      </c>
      <c r="AM482">
        <v>4.3800000000000001E-5</v>
      </c>
      <c r="AN482">
        <v>1.3041711</v>
      </c>
      <c r="AO482">
        <v>0.47468840000000001</v>
      </c>
      <c r="AP482">
        <v>0</v>
      </c>
      <c r="AQ482">
        <v>7.9999999999999996E-7</v>
      </c>
    </row>
    <row r="483" spans="27:43" x14ac:dyDescent="0.35">
      <c r="AA483">
        <f t="shared" si="32"/>
        <v>120</v>
      </c>
      <c r="AB483">
        <v>482</v>
      </c>
      <c r="AC483">
        <v>4.1999999999999996E-6</v>
      </c>
      <c r="AD483">
        <v>1.73E-5</v>
      </c>
      <c r="AE483">
        <v>9.9999999999999995E-8</v>
      </c>
      <c r="AF483">
        <v>4.8999999999999997E-6</v>
      </c>
      <c r="AG483">
        <v>8.5070000000000002E-4</v>
      </c>
      <c r="AH483">
        <v>7.7320000000000004E-4</v>
      </c>
      <c r="AI483">
        <v>0</v>
      </c>
      <c r="AJ483">
        <v>1.5E-6</v>
      </c>
      <c r="AK483">
        <v>2.5000000000000002E-6</v>
      </c>
      <c r="AL483">
        <v>4.32E-5</v>
      </c>
      <c r="AM483">
        <v>4.32E-5</v>
      </c>
      <c r="AN483">
        <v>1.3041711</v>
      </c>
      <c r="AO483">
        <v>0.47468840000000001</v>
      </c>
      <c r="AP483">
        <v>0</v>
      </c>
      <c r="AQ483">
        <v>7.9999999999999996E-7</v>
      </c>
    </row>
    <row r="484" spans="27:43" x14ac:dyDescent="0.35">
      <c r="AA484">
        <f t="shared" si="32"/>
        <v>120</v>
      </c>
      <c r="AB484">
        <v>483</v>
      </c>
      <c r="AC484">
        <v>4.1999999999999996E-6</v>
      </c>
      <c r="AD484">
        <v>1.7E-5</v>
      </c>
      <c r="AE484">
        <v>9.9999999999999995E-8</v>
      </c>
      <c r="AF484">
        <v>4.7999999999999998E-6</v>
      </c>
      <c r="AG484">
        <v>8.3869999999999995E-4</v>
      </c>
      <c r="AH484">
        <v>7.6219999999999999E-4</v>
      </c>
      <c r="AI484">
        <v>0</v>
      </c>
      <c r="AJ484">
        <v>1.3999999999999999E-6</v>
      </c>
      <c r="AK484">
        <v>2.3999999999999999E-6</v>
      </c>
      <c r="AL484">
        <v>4.2599999999999999E-5</v>
      </c>
      <c r="AM484">
        <v>4.2599999999999999E-5</v>
      </c>
      <c r="AN484">
        <v>1.3041711</v>
      </c>
      <c r="AO484">
        <v>0.47468840000000001</v>
      </c>
      <c r="AP484">
        <v>0</v>
      </c>
      <c r="AQ484">
        <v>7.9999999999999996E-7</v>
      </c>
    </row>
    <row r="485" spans="27:43" x14ac:dyDescent="0.35">
      <c r="AA485">
        <f t="shared" si="32"/>
        <v>120</v>
      </c>
      <c r="AB485">
        <v>484</v>
      </c>
      <c r="AC485">
        <v>4.0999999999999997E-6</v>
      </c>
      <c r="AD485">
        <v>1.6799999999999998E-5</v>
      </c>
      <c r="AE485">
        <v>9.9999999999999995E-8</v>
      </c>
      <c r="AF485">
        <v>4.6999999999999999E-6</v>
      </c>
      <c r="AG485">
        <v>8.2669999999999998E-4</v>
      </c>
      <c r="AH485">
        <v>7.5140000000000005E-4</v>
      </c>
      <c r="AI485">
        <v>0</v>
      </c>
      <c r="AJ485">
        <v>1.3999999999999999E-6</v>
      </c>
      <c r="AK485">
        <v>2.3999999999999999E-6</v>
      </c>
      <c r="AL485">
        <v>4.1999999999999998E-5</v>
      </c>
      <c r="AM485">
        <v>4.1999999999999998E-5</v>
      </c>
      <c r="AN485">
        <v>1.3041711</v>
      </c>
      <c r="AO485">
        <v>0.47468840000000001</v>
      </c>
      <c r="AP485">
        <v>0</v>
      </c>
      <c r="AQ485">
        <v>7.9999999999999996E-7</v>
      </c>
    </row>
    <row r="486" spans="27:43" x14ac:dyDescent="0.35">
      <c r="AA486">
        <f t="shared" si="32"/>
        <v>121</v>
      </c>
      <c r="AB486">
        <v>485</v>
      </c>
      <c r="AC486">
        <v>4.0999999999999997E-6</v>
      </c>
      <c r="AD486">
        <v>1.6500000000000001E-5</v>
      </c>
      <c r="AE486">
        <v>9.9999999999999995E-8</v>
      </c>
      <c r="AF486">
        <v>4.6999999999999999E-6</v>
      </c>
      <c r="AG486">
        <v>8.1499999999999997E-4</v>
      </c>
      <c r="AH486">
        <v>7.4069999999999995E-4</v>
      </c>
      <c r="AI486">
        <v>0</v>
      </c>
      <c r="AJ486">
        <v>1.3999999999999999E-6</v>
      </c>
      <c r="AK486">
        <v>2.3999999999999999E-6</v>
      </c>
      <c r="AL486">
        <v>4.1399999999999997E-5</v>
      </c>
      <c r="AM486">
        <v>4.1399999999999997E-5</v>
      </c>
      <c r="AN486">
        <v>1.3041711</v>
      </c>
      <c r="AO486">
        <v>0.47468840000000001</v>
      </c>
      <c r="AP486">
        <v>0</v>
      </c>
      <c r="AQ486">
        <v>7.9999999999999996E-7</v>
      </c>
    </row>
    <row r="487" spans="27:43" x14ac:dyDescent="0.35">
      <c r="AA487">
        <f t="shared" si="32"/>
        <v>121</v>
      </c>
      <c r="AB487">
        <v>486</v>
      </c>
      <c r="AC487">
        <v>3.9999999999999998E-6</v>
      </c>
      <c r="AD487">
        <v>1.63E-5</v>
      </c>
      <c r="AE487">
        <v>9.9999999999999995E-8</v>
      </c>
      <c r="AF487">
        <v>4.6E-6</v>
      </c>
      <c r="AG487">
        <v>8.0340000000000001E-4</v>
      </c>
      <c r="AH487">
        <v>7.3019999999999997E-4</v>
      </c>
      <c r="AI487">
        <v>0</v>
      </c>
      <c r="AJ487">
        <v>1.3999999999999999E-6</v>
      </c>
      <c r="AK487">
        <v>2.3E-6</v>
      </c>
      <c r="AL487">
        <v>4.0800000000000002E-5</v>
      </c>
      <c r="AM487">
        <v>4.0800000000000002E-5</v>
      </c>
      <c r="AN487">
        <v>1.3041711</v>
      </c>
      <c r="AO487">
        <v>0.47468840000000001</v>
      </c>
      <c r="AP487">
        <v>0</v>
      </c>
      <c r="AQ487">
        <v>6.9999999999999997E-7</v>
      </c>
    </row>
    <row r="488" spans="27:43" x14ac:dyDescent="0.35">
      <c r="AA488">
        <f t="shared" si="32"/>
        <v>121</v>
      </c>
      <c r="AB488">
        <v>487</v>
      </c>
      <c r="AC488">
        <v>3.8999999999999999E-6</v>
      </c>
      <c r="AD488">
        <v>1.6099999999999998E-5</v>
      </c>
      <c r="AE488">
        <v>9.9999999999999995E-8</v>
      </c>
      <c r="AF488">
        <v>4.5000000000000001E-6</v>
      </c>
      <c r="AG488">
        <v>7.9199999999999995E-4</v>
      </c>
      <c r="AH488">
        <v>7.1980000000000004E-4</v>
      </c>
      <c r="AI488">
        <v>0</v>
      </c>
      <c r="AJ488">
        <v>1.3999999999999999E-6</v>
      </c>
      <c r="AK488">
        <v>2.3E-6</v>
      </c>
      <c r="AL488">
        <v>4.0200000000000001E-5</v>
      </c>
      <c r="AM488">
        <v>4.0200000000000001E-5</v>
      </c>
      <c r="AN488">
        <v>1.3041711</v>
      </c>
      <c r="AO488">
        <v>0.47468840000000001</v>
      </c>
      <c r="AP488">
        <v>0</v>
      </c>
      <c r="AQ488">
        <v>6.9999999999999997E-7</v>
      </c>
    </row>
    <row r="489" spans="27:43" x14ac:dyDescent="0.35">
      <c r="AA489">
        <f t="shared" si="32"/>
        <v>121</v>
      </c>
      <c r="AB489">
        <v>488</v>
      </c>
      <c r="AC489">
        <v>3.8999999999999999E-6</v>
      </c>
      <c r="AD489">
        <v>1.5800000000000001E-5</v>
      </c>
      <c r="AE489">
        <v>9.9999999999999995E-8</v>
      </c>
      <c r="AF489">
        <v>4.5000000000000001E-6</v>
      </c>
      <c r="AG489">
        <v>7.8069999999999995E-4</v>
      </c>
      <c r="AH489">
        <v>7.0960000000000001E-4</v>
      </c>
      <c r="AI489">
        <v>0</v>
      </c>
      <c r="AJ489">
        <v>1.3E-6</v>
      </c>
      <c r="AK489">
        <v>2.3E-6</v>
      </c>
      <c r="AL489">
        <v>3.9700000000000003E-5</v>
      </c>
      <c r="AM489">
        <v>3.9700000000000003E-5</v>
      </c>
      <c r="AN489">
        <v>1.3041711</v>
      </c>
      <c r="AO489">
        <v>0.47468840000000001</v>
      </c>
      <c r="AP489">
        <v>0</v>
      </c>
      <c r="AQ489">
        <v>6.9999999999999997E-7</v>
      </c>
    </row>
    <row r="490" spans="27:43" x14ac:dyDescent="0.35">
      <c r="AA490">
        <f t="shared" si="32"/>
        <v>122</v>
      </c>
      <c r="AB490">
        <v>489</v>
      </c>
      <c r="AC490">
        <v>3.8E-6</v>
      </c>
      <c r="AD490">
        <v>1.56E-5</v>
      </c>
      <c r="AE490">
        <v>9.9999999999999995E-8</v>
      </c>
      <c r="AF490">
        <v>4.4000000000000002E-6</v>
      </c>
      <c r="AG490">
        <v>7.6959999999999995E-4</v>
      </c>
      <c r="AH490">
        <v>6.9950000000000003E-4</v>
      </c>
      <c r="AI490">
        <v>0</v>
      </c>
      <c r="AJ490">
        <v>1.3E-6</v>
      </c>
      <c r="AK490">
        <v>2.2000000000000001E-6</v>
      </c>
      <c r="AL490">
        <v>3.9100000000000002E-5</v>
      </c>
      <c r="AM490">
        <v>3.9100000000000002E-5</v>
      </c>
      <c r="AN490">
        <v>1.3041711</v>
      </c>
      <c r="AO490">
        <v>0.47468840000000001</v>
      </c>
      <c r="AP490">
        <v>0</v>
      </c>
      <c r="AQ490">
        <v>6.9999999999999997E-7</v>
      </c>
    </row>
    <row r="491" spans="27:43" x14ac:dyDescent="0.35">
      <c r="AA491">
        <f t="shared" si="32"/>
        <v>122</v>
      </c>
      <c r="AB491">
        <v>490</v>
      </c>
      <c r="AC491">
        <v>3.8E-6</v>
      </c>
      <c r="AD491">
        <v>1.5400000000000002E-5</v>
      </c>
      <c r="AE491">
        <v>9.9999999999999995E-8</v>
      </c>
      <c r="AF491">
        <v>4.3000000000000003E-6</v>
      </c>
      <c r="AG491">
        <v>7.5869999999999996E-4</v>
      </c>
      <c r="AH491">
        <v>6.8950000000000001E-4</v>
      </c>
      <c r="AI491">
        <v>0</v>
      </c>
      <c r="AJ491">
        <v>1.3E-6</v>
      </c>
      <c r="AK491">
        <v>2.2000000000000001E-6</v>
      </c>
      <c r="AL491">
        <v>3.8500000000000001E-5</v>
      </c>
      <c r="AM491">
        <v>3.8500000000000001E-5</v>
      </c>
      <c r="AN491">
        <v>1.3041711</v>
      </c>
      <c r="AO491">
        <v>0.47468840000000001</v>
      </c>
      <c r="AP491">
        <v>0</v>
      </c>
      <c r="AQ491">
        <v>6.9999999999999997E-7</v>
      </c>
    </row>
    <row r="492" spans="27:43" x14ac:dyDescent="0.35">
      <c r="AA492">
        <f t="shared" si="32"/>
        <v>122</v>
      </c>
      <c r="AB492">
        <v>491</v>
      </c>
      <c r="AC492">
        <v>3.7000000000000002E-6</v>
      </c>
      <c r="AD492">
        <v>1.52E-5</v>
      </c>
      <c r="AE492">
        <v>9.9999999999999995E-8</v>
      </c>
      <c r="AF492">
        <v>4.3000000000000003E-6</v>
      </c>
      <c r="AG492">
        <v>7.4790000000000002E-4</v>
      </c>
      <c r="AH492">
        <v>6.7969999999999999E-4</v>
      </c>
      <c r="AI492">
        <v>0</v>
      </c>
      <c r="AJ492">
        <v>1.3E-6</v>
      </c>
      <c r="AK492">
        <v>2.2000000000000001E-6</v>
      </c>
      <c r="AL492">
        <v>3.8000000000000002E-5</v>
      </c>
      <c r="AM492">
        <v>3.8000000000000002E-5</v>
      </c>
      <c r="AN492">
        <v>1.3041711</v>
      </c>
      <c r="AO492">
        <v>0.47468840000000001</v>
      </c>
      <c r="AP492">
        <v>0</v>
      </c>
      <c r="AQ492">
        <v>6.9999999999999997E-7</v>
      </c>
    </row>
    <row r="493" spans="27:43" x14ac:dyDescent="0.35">
      <c r="AA493">
        <f t="shared" si="32"/>
        <v>122</v>
      </c>
      <c r="AB493">
        <v>492</v>
      </c>
      <c r="AC493">
        <v>3.7000000000000002E-6</v>
      </c>
      <c r="AD493">
        <v>1.5E-5</v>
      </c>
      <c r="AE493">
        <v>9.9999999999999995E-8</v>
      </c>
      <c r="AF493">
        <v>4.1999999999999996E-6</v>
      </c>
      <c r="AG493">
        <v>7.3729999999999998E-4</v>
      </c>
      <c r="AH493">
        <v>6.7009999999999997E-4</v>
      </c>
      <c r="AI493">
        <v>0</v>
      </c>
      <c r="AJ493">
        <v>1.3E-6</v>
      </c>
      <c r="AK493">
        <v>2.0999999999999998E-6</v>
      </c>
      <c r="AL493">
        <v>3.7499999999999997E-5</v>
      </c>
      <c r="AM493">
        <v>3.7499999999999997E-5</v>
      </c>
      <c r="AN493">
        <v>1.3041711</v>
      </c>
      <c r="AO493">
        <v>0.47468840000000001</v>
      </c>
      <c r="AP493">
        <v>0</v>
      </c>
      <c r="AQ493">
        <v>6.9999999999999997E-7</v>
      </c>
    </row>
    <row r="494" spans="27:43" x14ac:dyDescent="0.35">
      <c r="AA494">
        <f t="shared" si="32"/>
        <v>123</v>
      </c>
      <c r="AB494">
        <v>493</v>
      </c>
      <c r="AC494">
        <v>3.5999999999999998E-6</v>
      </c>
      <c r="AD494">
        <v>1.47E-5</v>
      </c>
      <c r="AE494">
        <v>9.9999999999999995E-8</v>
      </c>
      <c r="AF494">
        <v>4.1999999999999996E-6</v>
      </c>
      <c r="AG494">
        <v>7.2679999999999999E-4</v>
      </c>
      <c r="AH494">
        <v>6.6049999999999995E-4</v>
      </c>
      <c r="AI494">
        <v>0</v>
      </c>
      <c r="AJ494">
        <v>1.1999999999999999E-6</v>
      </c>
      <c r="AK494">
        <v>2.0999999999999998E-6</v>
      </c>
      <c r="AL494">
        <v>3.6900000000000002E-5</v>
      </c>
      <c r="AM494">
        <v>3.6900000000000002E-5</v>
      </c>
      <c r="AN494">
        <v>1.3041711</v>
      </c>
      <c r="AO494">
        <v>0.47468840000000001</v>
      </c>
      <c r="AP494">
        <v>0</v>
      </c>
      <c r="AQ494">
        <v>6.9999999999999997E-7</v>
      </c>
    </row>
    <row r="495" spans="27:43" x14ac:dyDescent="0.35">
      <c r="AA495">
        <f t="shared" si="32"/>
        <v>123</v>
      </c>
      <c r="AB495">
        <v>494</v>
      </c>
      <c r="AC495">
        <v>3.5999999999999998E-6</v>
      </c>
      <c r="AD495">
        <v>1.45E-5</v>
      </c>
      <c r="AE495">
        <v>9.9999999999999995E-8</v>
      </c>
      <c r="AF495">
        <v>4.0999999999999997E-6</v>
      </c>
      <c r="AG495">
        <v>7.1650000000000001E-4</v>
      </c>
      <c r="AH495">
        <v>6.512E-4</v>
      </c>
      <c r="AI495">
        <v>0</v>
      </c>
      <c r="AJ495">
        <v>1.1999999999999999E-6</v>
      </c>
      <c r="AK495">
        <v>2.0999999999999998E-6</v>
      </c>
      <c r="AL495">
        <v>3.6399999999999997E-5</v>
      </c>
      <c r="AM495">
        <v>3.6399999999999997E-5</v>
      </c>
      <c r="AN495">
        <v>1.3041711</v>
      </c>
      <c r="AO495">
        <v>0.47468840000000001</v>
      </c>
      <c r="AP495">
        <v>0</v>
      </c>
      <c r="AQ495">
        <v>6.9999999999999997E-7</v>
      </c>
    </row>
    <row r="496" spans="27:43" x14ac:dyDescent="0.35">
      <c r="AA496">
        <f t="shared" si="32"/>
        <v>123</v>
      </c>
      <c r="AB496">
        <v>495</v>
      </c>
      <c r="AC496">
        <v>3.4999999999999999E-6</v>
      </c>
      <c r="AD496">
        <v>1.43E-5</v>
      </c>
      <c r="AE496">
        <v>0</v>
      </c>
      <c r="AF496">
        <v>3.9999999999999998E-6</v>
      </c>
      <c r="AG496">
        <v>7.0629999999999998E-4</v>
      </c>
      <c r="AH496">
        <v>6.4190000000000004E-4</v>
      </c>
      <c r="AI496">
        <v>0</v>
      </c>
      <c r="AJ496">
        <v>1.1999999999999999E-6</v>
      </c>
      <c r="AK496">
        <v>2.0999999999999998E-6</v>
      </c>
      <c r="AL496">
        <v>3.5899999999999998E-5</v>
      </c>
      <c r="AM496">
        <v>3.5899999999999998E-5</v>
      </c>
      <c r="AN496">
        <v>1.3041711</v>
      </c>
      <c r="AO496">
        <v>0.47468840000000001</v>
      </c>
      <c r="AP496">
        <v>0</v>
      </c>
      <c r="AQ496">
        <v>6.9999999999999997E-7</v>
      </c>
    </row>
    <row r="497" spans="27:43" x14ac:dyDescent="0.35">
      <c r="AA497">
        <f t="shared" si="32"/>
        <v>123</v>
      </c>
      <c r="AB497">
        <v>496</v>
      </c>
      <c r="AC497">
        <v>3.4999999999999999E-6</v>
      </c>
      <c r="AD497">
        <v>1.4100000000000001E-5</v>
      </c>
      <c r="AE497">
        <v>0</v>
      </c>
      <c r="AF497">
        <v>3.9999999999999998E-6</v>
      </c>
      <c r="AG497">
        <v>6.9620000000000001E-4</v>
      </c>
      <c r="AH497">
        <v>6.3279999999999999E-4</v>
      </c>
      <c r="AI497">
        <v>0</v>
      </c>
      <c r="AJ497">
        <v>1.1999999999999999E-6</v>
      </c>
      <c r="AK497">
        <v>1.9999999999999999E-6</v>
      </c>
      <c r="AL497">
        <v>3.54E-5</v>
      </c>
      <c r="AM497">
        <v>3.54E-5</v>
      </c>
      <c r="AN497">
        <v>1.3041711</v>
      </c>
      <c r="AO497">
        <v>0.47468840000000001</v>
      </c>
      <c r="AP497">
        <v>0</v>
      </c>
      <c r="AQ497">
        <v>5.9999999999999997E-7</v>
      </c>
    </row>
    <row r="498" spans="27:43" x14ac:dyDescent="0.35">
      <c r="AA498">
        <f t="shared" si="32"/>
        <v>124</v>
      </c>
      <c r="AB498">
        <v>497</v>
      </c>
      <c r="AC498">
        <v>3.4000000000000001E-6</v>
      </c>
      <c r="AD498">
        <v>1.3900000000000001E-5</v>
      </c>
      <c r="AE498">
        <v>0</v>
      </c>
      <c r="AF498">
        <v>3.8999999999999999E-6</v>
      </c>
      <c r="AG498">
        <v>6.8630000000000004E-4</v>
      </c>
      <c r="AH498">
        <v>6.2379999999999998E-4</v>
      </c>
      <c r="AI498">
        <v>0</v>
      </c>
      <c r="AJ498">
        <v>1.1999999999999999E-6</v>
      </c>
      <c r="AK498">
        <v>1.9999999999999999E-6</v>
      </c>
      <c r="AL498">
        <v>3.4900000000000001E-5</v>
      </c>
      <c r="AM498">
        <v>3.4900000000000001E-5</v>
      </c>
      <c r="AN498">
        <v>1.3041711</v>
      </c>
      <c r="AO498">
        <v>0.47468840000000001</v>
      </c>
      <c r="AP498">
        <v>0</v>
      </c>
      <c r="AQ498">
        <v>5.9999999999999997E-7</v>
      </c>
    </row>
    <row r="499" spans="27:43" x14ac:dyDescent="0.35">
      <c r="AA499">
        <f t="shared" si="32"/>
        <v>124</v>
      </c>
      <c r="AB499">
        <v>498</v>
      </c>
      <c r="AC499">
        <v>3.4000000000000001E-6</v>
      </c>
      <c r="AD499">
        <v>1.3699999999999999E-5</v>
      </c>
      <c r="AE499">
        <v>0</v>
      </c>
      <c r="AF499">
        <v>3.8999999999999999E-6</v>
      </c>
      <c r="AG499">
        <v>6.7659999999999997E-4</v>
      </c>
      <c r="AH499">
        <v>6.1490000000000004E-4</v>
      </c>
      <c r="AI499">
        <v>0</v>
      </c>
      <c r="AJ499">
        <v>1.1999999999999999E-6</v>
      </c>
      <c r="AK499">
        <v>1.9999999999999999E-6</v>
      </c>
      <c r="AL499">
        <v>3.4400000000000003E-5</v>
      </c>
      <c r="AM499">
        <v>3.4400000000000003E-5</v>
      </c>
      <c r="AN499">
        <v>1.3041711</v>
      </c>
      <c r="AO499">
        <v>0.47468840000000001</v>
      </c>
      <c r="AP499">
        <v>0</v>
      </c>
      <c r="AQ499">
        <v>5.9999999999999997E-7</v>
      </c>
    </row>
    <row r="500" spans="27:43" x14ac:dyDescent="0.35">
      <c r="AA500">
        <f t="shared" si="32"/>
        <v>124</v>
      </c>
      <c r="AB500">
        <v>499</v>
      </c>
      <c r="AC500">
        <v>3.3000000000000002E-6</v>
      </c>
      <c r="AD500">
        <v>1.3499999999999999E-5</v>
      </c>
      <c r="AE500">
        <v>0</v>
      </c>
      <c r="AF500">
        <v>3.8E-6</v>
      </c>
      <c r="AG500">
        <v>6.6699999999999995E-4</v>
      </c>
      <c r="AH500">
        <v>6.0619999999999999E-4</v>
      </c>
      <c r="AI500">
        <v>0</v>
      </c>
      <c r="AJ500">
        <v>1.1000000000000001E-6</v>
      </c>
      <c r="AK500">
        <v>1.9E-6</v>
      </c>
      <c r="AL500">
        <v>3.3899999999999997E-5</v>
      </c>
      <c r="AM500">
        <v>3.3899999999999997E-5</v>
      </c>
      <c r="AN500">
        <v>1.3041711</v>
      </c>
      <c r="AO500">
        <v>0.47468840000000001</v>
      </c>
      <c r="AP500">
        <v>0</v>
      </c>
      <c r="AQ500">
        <v>5.9999999999999997E-7</v>
      </c>
    </row>
    <row r="501" spans="27:43" x14ac:dyDescent="0.35">
      <c r="AA501">
        <f t="shared" si="32"/>
        <v>124</v>
      </c>
      <c r="AB501">
        <v>500</v>
      </c>
      <c r="AC501">
        <v>3.3000000000000002E-6</v>
      </c>
      <c r="AD501">
        <v>1.33E-5</v>
      </c>
      <c r="AE501">
        <v>0</v>
      </c>
      <c r="AF501">
        <v>3.8E-6</v>
      </c>
      <c r="AG501">
        <v>6.5749999999999999E-4</v>
      </c>
      <c r="AH501">
        <v>5.976E-4</v>
      </c>
      <c r="AI501">
        <v>0</v>
      </c>
      <c r="AJ501">
        <v>1.1000000000000001E-6</v>
      </c>
      <c r="AK501">
        <v>1.9E-6</v>
      </c>
      <c r="AL501">
        <v>3.3399999999999999E-5</v>
      </c>
      <c r="AM501">
        <v>3.3399999999999999E-5</v>
      </c>
      <c r="AN501">
        <v>1.3041711</v>
      </c>
      <c r="AO501">
        <v>0.47468840000000001</v>
      </c>
      <c r="AP501">
        <v>0</v>
      </c>
      <c r="AQ501">
        <v>5.9999999999999997E-7</v>
      </c>
    </row>
    <row r="502" spans="27:43" x14ac:dyDescent="0.35">
      <c r="AA502">
        <f t="shared" si="32"/>
        <v>125</v>
      </c>
      <c r="AB502">
        <v>501</v>
      </c>
      <c r="AC502">
        <v>3.1999999999999999E-6</v>
      </c>
      <c r="AD502">
        <v>1.31E-5</v>
      </c>
      <c r="AE502">
        <v>0</v>
      </c>
      <c r="AF502">
        <v>3.7000000000000002E-6</v>
      </c>
      <c r="AG502">
        <v>6.4809999999999998E-4</v>
      </c>
      <c r="AH502">
        <v>5.8909999999999995E-4</v>
      </c>
      <c r="AI502">
        <v>0</v>
      </c>
      <c r="AJ502">
        <v>1.1000000000000001E-6</v>
      </c>
      <c r="AK502">
        <v>1.9E-6</v>
      </c>
      <c r="AL502">
        <v>3.29E-5</v>
      </c>
      <c r="AM502">
        <v>3.29E-5</v>
      </c>
      <c r="AN502">
        <v>1.3041711</v>
      </c>
      <c r="AO502">
        <v>0.47468840000000001</v>
      </c>
      <c r="AP502">
        <v>0</v>
      </c>
      <c r="AQ502">
        <v>5.9999999999999997E-7</v>
      </c>
    </row>
    <row r="503" spans="27:43" x14ac:dyDescent="0.35">
      <c r="AA503">
        <f t="shared" si="32"/>
        <v>125</v>
      </c>
      <c r="AB503">
        <v>502</v>
      </c>
      <c r="AC503">
        <v>3.1999999999999999E-6</v>
      </c>
      <c r="AD503">
        <v>1.2999999999999999E-5</v>
      </c>
      <c r="AE503">
        <v>0</v>
      </c>
      <c r="AF503">
        <v>3.7000000000000002E-6</v>
      </c>
      <c r="AG503">
        <v>6.3889999999999997E-4</v>
      </c>
      <c r="AH503">
        <v>5.8069999999999997E-4</v>
      </c>
      <c r="AI503">
        <v>0</v>
      </c>
      <c r="AJ503">
        <v>1.1000000000000001E-6</v>
      </c>
      <c r="AK503">
        <v>1.9E-6</v>
      </c>
      <c r="AL503">
        <v>3.2499999999999997E-5</v>
      </c>
      <c r="AM503">
        <v>3.2499999999999997E-5</v>
      </c>
      <c r="AN503">
        <v>1.3041711</v>
      </c>
      <c r="AO503">
        <v>0.47468840000000001</v>
      </c>
      <c r="AP503">
        <v>0</v>
      </c>
      <c r="AQ503">
        <v>5.9999999999999997E-7</v>
      </c>
    </row>
    <row r="504" spans="27:43" x14ac:dyDescent="0.35">
      <c r="AA504">
        <f t="shared" si="32"/>
        <v>125</v>
      </c>
      <c r="AB504">
        <v>503</v>
      </c>
      <c r="AC504">
        <v>3.1E-6</v>
      </c>
      <c r="AD504">
        <v>1.2799999999999999E-5</v>
      </c>
      <c r="AE504">
        <v>0</v>
      </c>
      <c r="AF504">
        <v>3.5999999999999998E-6</v>
      </c>
      <c r="AG504">
        <v>6.2989999999999997E-4</v>
      </c>
      <c r="AH504">
        <v>5.7240000000000004E-4</v>
      </c>
      <c r="AI504">
        <v>0</v>
      </c>
      <c r="AJ504">
        <v>1.1000000000000001E-6</v>
      </c>
      <c r="AK504">
        <v>1.7999999999999999E-6</v>
      </c>
      <c r="AL504">
        <v>3.1999999999999999E-5</v>
      </c>
      <c r="AM504">
        <v>3.1999999999999999E-5</v>
      </c>
      <c r="AN504">
        <v>1.3041711</v>
      </c>
      <c r="AO504">
        <v>0.47468840000000001</v>
      </c>
      <c r="AP504">
        <v>0</v>
      </c>
      <c r="AQ504">
        <v>5.9999999999999997E-7</v>
      </c>
    </row>
    <row r="505" spans="27:43" x14ac:dyDescent="0.35">
      <c r="AA505">
        <f t="shared" si="32"/>
        <v>125</v>
      </c>
      <c r="AB505">
        <v>504</v>
      </c>
      <c r="AC505">
        <v>3.1E-6</v>
      </c>
      <c r="AD505">
        <v>1.26E-5</v>
      </c>
      <c r="AE505">
        <v>0</v>
      </c>
      <c r="AF505">
        <v>3.5999999999999998E-6</v>
      </c>
      <c r="AG505">
        <v>6.2089999999999997E-4</v>
      </c>
      <c r="AH505">
        <v>5.643E-4</v>
      </c>
      <c r="AI505">
        <v>0</v>
      </c>
      <c r="AJ505">
        <v>1.1000000000000001E-6</v>
      </c>
      <c r="AK505">
        <v>1.7999999999999999E-6</v>
      </c>
      <c r="AL505">
        <v>3.15E-5</v>
      </c>
      <c r="AM505">
        <v>3.15E-5</v>
      </c>
      <c r="AN505">
        <v>1.3041711</v>
      </c>
      <c r="AO505">
        <v>0.47468840000000001</v>
      </c>
      <c r="AP505">
        <v>0</v>
      </c>
      <c r="AQ505">
        <v>5.9999999999999997E-7</v>
      </c>
    </row>
    <row r="506" spans="27:43" x14ac:dyDescent="0.35">
      <c r="AA506">
        <f t="shared" si="32"/>
        <v>126</v>
      </c>
      <c r="AB506">
        <v>505</v>
      </c>
      <c r="AC506">
        <v>3.0000000000000001E-6</v>
      </c>
      <c r="AD506">
        <v>1.24E-5</v>
      </c>
      <c r="AE506">
        <v>0</v>
      </c>
      <c r="AF506">
        <v>3.4999999999999999E-6</v>
      </c>
      <c r="AG506">
        <v>6.1209999999999997E-4</v>
      </c>
      <c r="AH506">
        <v>5.5630000000000002E-4</v>
      </c>
      <c r="AI506">
        <v>0</v>
      </c>
      <c r="AJ506">
        <v>1.1000000000000001E-6</v>
      </c>
      <c r="AK506">
        <v>1.7999999999999999E-6</v>
      </c>
      <c r="AL506">
        <v>3.1099999999999997E-5</v>
      </c>
      <c r="AM506">
        <v>3.1099999999999997E-5</v>
      </c>
      <c r="AN506">
        <v>1.3041711</v>
      </c>
      <c r="AO506">
        <v>0.47468840000000001</v>
      </c>
      <c r="AP506">
        <v>0</v>
      </c>
      <c r="AQ506">
        <v>5.9999999999999997E-7</v>
      </c>
    </row>
    <row r="507" spans="27:43" x14ac:dyDescent="0.35">
      <c r="AA507">
        <f t="shared" si="32"/>
        <v>126</v>
      </c>
      <c r="AB507">
        <v>506</v>
      </c>
      <c r="AC507">
        <v>3.0000000000000001E-6</v>
      </c>
      <c r="AD507">
        <v>1.22E-5</v>
      </c>
      <c r="AE507">
        <v>0</v>
      </c>
      <c r="AF507">
        <v>3.4999999999999999E-6</v>
      </c>
      <c r="AG507">
        <v>6.0340000000000003E-4</v>
      </c>
      <c r="AH507">
        <v>5.4839999999999999E-4</v>
      </c>
      <c r="AI507">
        <v>0</v>
      </c>
      <c r="AJ507">
        <v>9.9999999999999995E-7</v>
      </c>
      <c r="AK507">
        <v>1.7999999999999999E-6</v>
      </c>
      <c r="AL507">
        <v>3.0700000000000001E-5</v>
      </c>
      <c r="AM507">
        <v>3.0599999999999998E-5</v>
      </c>
      <c r="AN507">
        <v>1.3041711</v>
      </c>
      <c r="AO507">
        <v>0.47468840000000001</v>
      </c>
      <c r="AP507">
        <v>0</v>
      </c>
      <c r="AQ507">
        <v>5.9999999999999997E-7</v>
      </c>
    </row>
    <row r="508" spans="27:43" x14ac:dyDescent="0.35">
      <c r="AA508">
        <f t="shared" si="32"/>
        <v>126</v>
      </c>
      <c r="AB508">
        <v>507</v>
      </c>
      <c r="AC508">
        <v>3.0000000000000001E-6</v>
      </c>
      <c r="AD508">
        <v>1.2099999999999999E-5</v>
      </c>
      <c r="AE508">
        <v>0</v>
      </c>
      <c r="AF508">
        <v>3.4000000000000001E-6</v>
      </c>
      <c r="AG508">
        <v>5.9480000000000004E-4</v>
      </c>
      <c r="AH508">
        <v>5.4060000000000002E-4</v>
      </c>
      <c r="AI508">
        <v>0</v>
      </c>
      <c r="AJ508">
        <v>9.9999999999999995E-7</v>
      </c>
      <c r="AK508">
        <v>1.7E-6</v>
      </c>
      <c r="AL508">
        <v>3.0199999999999999E-5</v>
      </c>
      <c r="AM508">
        <v>3.0199999999999999E-5</v>
      </c>
      <c r="AN508">
        <v>1.3041711</v>
      </c>
      <c r="AO508">
        <v>0.47468840000000001</v>
      </c>
      <c r="AP508">
        <v>0</v>
      </c>
      <c r="AQ508">
        <v>5.9999999999999997E-7</v>
      </c>
    </row>
    <row r="509" spans="27:43" x14ac:dyDescent="0.35">
      <c r="AA509">
        <f t="shared" si="32"/>
        <v>126</v>
      </c>
      <c r="AB509">
        <v>508</v>
      </c>
      <c r="AC509">
        <v>2.9000000000000002E-6</v>
      </c>
      <c r="AD509">
        <v>1.19E-5</v>
      </c>
      <c r="AE509">
        <v>0</v>
      </c>
      <c r="AF509">
        <v>3.4000000000000001E-6</v>
      </c>
      <c r="AG509">
        <v>5.8629999999999999E-4</v>
      </c>
      <c r="AH509">
        <v>5.329E-4</v>
      </c>
      <c r="AI509">
        <v>0</v>
      </c>
      <c r="AJ509">
        <v>9.9999999999999995E-7</v>
      </c>
      <c r="AK509">
        <v>1.7E-6</v>
      </c>
      <c r="AL509">
        <v>2.9799999999999999E-5</v>
      </c>
      <c r="AM509">
        <v>2.9799999999999999E-5</v>
      </c>
      <c r="AN509">
        <v>1.3041711</v>
      </c>
      <c r="AO509">
        <v>0.47468840000000001</v>
      </c>
      <c r="AP509">
        <v>0</v>
      </c>
      <c r="AQ509">
        <v>4.9999999999999998E-7</v>
      </c>
    </row>
    <row r="510" spans="27:43" x14ac:dyDescent="0.35">
      <c r="AA510">
        <f t="shared" si="32"/>
        <v>127</v>
      </c>
      <c r="AB510">
        <v>509</v>
      </c>
      <c r="AC510">
        <v>2.9000000000000002E-6</v>
      </c>
      <c r="AD510">
        <v>1.17E-5</v>
      </c>
      <c r="AE510">
        <v>0</v>
      </c>
      <c r="AF510">
        <v>3.3000000000000002E-6</v>
      </c>
      <c r="AG510">
        <v>5.7799999999999995E-4</v>
      </c>
      <c r="AH510">
        <v>5.2530000000000003E-4</v>
      </c>
      <c r="AI510">
        <v>0</v>
      </c>
      <c r="AJ510">
        <v>9.9999999999999995E-7</v>
      </c>
      <c r="AK510">
        <v>1.7E-6</v>
      </c>
      <c r="AL510">
        <v>2.94E-5</v>
      </c>
      <c r="AM510">
        <v>2.94E-5</v>
      </c>
      <c r="AN510">
        <v>1.3041711</v>
      </c>
      <c r="AO510">
        <v>0.47468840000000001</v>
      </c>
      <c r="AP510">
        <v>0</v>
      </c>
      <c r="AQ510">
        <v>4.9999999999999998E-7</v>
      </c>
    </row>
    <row r="511" spans="27:43" x14ac:dyDescent="0.35">
      <c r="AA511">
        <f t="shared" si="32"/>
        <v>127</v>
      </c>
      <c r="AB511">
        <v>510</v>
      </c>
      <c r="AC511">
        <v>2.7999999999999999E-6</v>
      </c>
      <c r="AD511">
        <v>1.1600000000000001E-5</v>
      </c>
      <c r="AE511">
        <v>0</v>
      </c>
      <c r="AF511">
        <v>3.3000000000000002E-6</v>
      </c>
      <c r="AG511">
        <v>5.6979999999999997E-4</v>
      </c>
      <c r="AH511">
        <v>5.1789999999999996E-4</v>
      </c>
      <c r="AI511">
        <v>0</v>
      </c>
      <c r="AJ511">
        <v>9.9999999999999995E-7</v>
      </c>
      <c r="AK511">
        <v>1.7E-6</v>
      </c>
      <c r="AL511">
        <v>2.8900000000000001E-5</v>
      </c>
      <c r="AM511">
        <v>2.8900000000000001E-5</v>
      </c>
      <c r="AN511">
        <v>1.3041711</v>
      </c>
      <c r="AO511">
        <v>0.47468840000000001</v>
      </c>
      <c r="AP511">
        <v>0</v>
      </c>
      <c r="AQ511">
        <v>4.9999999999999998E-7</v>
      </c>
    </row>
    <row r="512" spans="27:43" x14ac:dyDescent="0.35">
      <c r="AA512">
        <f t="shared" si="32"/>
        <v>127</v>
      </c>
      <c r="AB512">
        <v>511</v>
      </c>
      <c r="AC512">
        <v>2.7999999999999999E-6</v>
      </c>
      <c r="AD512">
        <v>1.1399999999999999E-5</v>
      </c>
      <c r="AE512">
        <v>0</v>
      </c>
      <c r="AF512">
        <v>3.1999999999999999E-6</v>
      </c>
      <c r="AG512">
        <v>5.6170000000000005E-4</v>
      </c>
      <c r="AH512">
        <v>5.1049999999999999E-4</v>
      </c>
      <c r="AI512">
        <v>0</v>
      </c>
      <c r="AJ512">
        <v>9.9999999999999995E-7</v>
      </c>
      <c r="AK512">
        <v>1.5999999999999999E-6</v>
      </c>
      <c r="AL512">
        <v>2.8500000000000002E-5</v>
      </c>
      <c r="AM512">
        <v>2.8500000000000002E-5</v>
      </c>
      <c r="AN512">
        <v>1.3041711</v>
      </c>
      <c r="AO512">
        <v>0.47468840000000001</v>
      </c>
      <c r="AP512">
        <v>0</v>
      </c>
      <c r="AQ512">
        <v>4.9999999999999998E-7</v>
      </c>
    </row>
    <row r="513" spans="27:43" x14ac:dyDescent="0.35">
      <c r="AA513">
        <f t="shared" si="32"/>
        <v>127</v>
      </c>
      <c r="AB513">
        <v>512</v>
      </c>
      <c r="AC513">
        <v>2.7999999999999999E-6</v>
      </c>
      <c r="AD513">
        <v>1.1199999999999999E-5</v>
      </c>
      <c r="AE513">
        <v>0</v>
      </c>
      <c r="AF513">
        <v>3.1999999999999999E-6</v>
      </c>
      <c r="AG513">
        <v>5.5369999999999996E-4</v>
      </c>
      <c r="AH513">
        <v>5.0319999999999998E-4</v>
      </c>
      <c r="AI513">
        <v>0</v>
      </c>
      <c r="AJ513">
        <v>9.9999999999999995E-7</v>
      </c>
      <c r="AK513">
        <v>1.5999999999999999E-6</v>
      </c>
      <c r="AL513">
        <v>2.8099999999999999E-5</v>
      </c>
      <c r="AM513">
        <v>2.8099999999999999E-5</v>
      </c>
      <c r="AN513">
        <v>1.3041711</v>
      </c>
      <c r="AO513">
        <v>0.47468840000000001</v>
      </c>
      <c r="AP513">
        <v>0</v>
      </c>
      <c r="AQ513">
        <v>4.9999999999999998E-7</v>
      </c>
    </row>
    <row r="514" spans="27:43" x14ac:dyDescent="0.35">
      <c r="AA514">
        <f t="shared" si="32"/>
        <v>128</v>
      </c>
      <c r="AB514">
        <v>513</v>
      </c>
      <c r="AC514">
        <v>2.7E-6</v>
      </c>
      <c r="AD514">
        <v>1.11E-5</v>
      </c>
      <c r="AE514">
        <v>0</v>
      </c>
      <c r="AF514">
        <v>3.1E-6</v>
      </c>
      <c r="AG514">
        <v>5.4580000000000004E-4</v>
      </c>
      <c r="AH514">
        <v>4.9609999999999997E-4</v>
      </c>
      <c r="AI514">
        <v>0</v>
      </c>
      <c r="AJ514">
        <v>8.9999999999999996E-7</v>
      </c>
      <c r="AK514">
        <v>1.5999999999999999E-6</v>
      </c>
      <c r="AL514">
        <v>2.7699999999999999E-5</v>
      </c>
      <c r="AM514">
        <v>2.7699999999999999E-5</v>
      </c>
      <c r="AN514">
        <v>1.3041711</v>
      </c>
      <c r="AO514">
        <v>0.47468840000000001</v>
      </c>
      <c r="AP514">
        <v>0</v>
      </c>
      <c r="AQ514">
        <v>4.9999999999999998E-7</v>
      </c>
    </row>
    <row r="515" spans="27:43" x14ac:dyDescent="0.35">
      <c r="AA515">
        <f t="shared" si="32"/>
        <v>128</v>
      </c>
      <c r="AB515">
        <v>514</v>
      </c>
      <c r="AC515">
        <v>2.7E-6</v>
      </c>
      <c r="AD515">
        <v>1.0900000000000001E-5</v>
      </c>
      <c r="AE515">
        <v>0</v>
      </c>
      <c r="AF515">
        <v>3.1E-6</v>
      </c>
      <c r="AG515">
        <v>5.3810000000000001E-4</v>
      </c>
      <c r="AH515">
        <v>4.8899999999999996E-4</v>
      </c>
      <c r="AI515">
        <v>0</v>
      </c>
      <c r="AJ515">
        <v>8.9999999999999996E-7</v>
      </c>
      <c r="AK515">
        <v>1.5999999999999999E-6</v>
      </c>
      <c r="AL515">
        <v>2.73E-5</v>
      </c>
      <c r="AM515">
        <v>2.73E-5</v>
      </c>
      <c r="AN515">
        <v>1.3041711</v>
      </c>
      <c r="AO515">
        <v>0.47468840000000001</v>
      </c>
      <c r="AP515">
        <v>0</v>
      </c>
      <c r="AQ515">
        <v>4.9999999999999998E-7</v>
      </c>
    </row>
    <row r="516" spans="27:43" x14ac:dyDescent="0.35">
      <c r="AA516">
        <f t="shared" si="32"/>
        <v>128</v>
      </c>
      <c r="AB516">
        <v>515</v>
      </c>
      <c r="AC516">
        <v>2.6000000000000001E-6</v>
      </c>
      <c r="AD516">
        <v>1.08E-5</v>
      </c>
      <c r="AE516">
        <v>0</v>
      </c>
      <c r="AF516">
        <v>3.0000000000000001E-6</v>
      </c>
      <c r="AG516">
        <v>5.3039999999999999E-4</v>
      </c>
      <c r="AH516">
        <v>4.8210000000000001E-4</v>
      </c>
      <c r="AI516">
        <v>0</v>
      </c>
      <c r="AJ516">
        <v>8.9999999999999996E-7</v>
      </c>
      <c r="AK516">
        <v>1.5E-6</v>
      </c>
      <c r="AL516">
        <v>2.69E-5</v>
      </c>
      <c r="AM516">
        <v>2.69E-5</v>
      </c>
      <c r="AN516">
        <v>1.3041711</v>
      </c>
      <c r="AO516">
        <v>0.47468840000000001</v>
      </c>
      <c r="AP516">
        <v>0</v>
      </c>
      <c r="AQ516">
        <v>4.9999999999999998E-7</v>
      </c>
    </row>
    <row r="517" spans="27:43" x14ac:dyDescent="0.35">
      <c r="AA517">
        <f t="shared" si="32"/>
        <v>128</v>
      </c>
      <c r="AB517">
        <v>516</v>
      </c>
      <c r="AC517">
        <v>2.6000000000000001E-6</v>
      </c>
      <c r="AD517">
        <v>1.06E-5</v>
      </c>
      <c r="AE517">
        <v>0</v>
      </c>
      <c r="AF517">
        <v>3.0000000000000001E-6</v>
      </c>
      <c r="AG517">
        <v>5.2289999999999997E-4</v>
      </c>
      <c r="AH517">
        <v>4.752E-4</v>
      </c>
      <c r="AI517">
        <v>0</v>
      </c>
      <c r="AJ517">
        <v>8.9999999999999996E-7</v>
      </c>
      <c r="AK517">
        <v>1.5E-6</v>
      </c>
      <c r="AL517">
        <v>2.6599999999999999E-5</v>
      </c>
      <c r="AM517">
        <v>2.6599999999999999E-5</v>
      </c>
      <c r="AN517">
        <v>1.3041711</v>
      </c>
      <c r="AO517">
        <v>0.47468840000000001</v>
      </c>
      <c r="AP517">
        <v>0</v>
      </c>
      <c r="AQ517">
        <v>4.9999999999999998E-7</v>
      </c>
    </row>
    <row r="518" spans="27:43" x14ac:dyDescent="0.35">
      <c r="AA518">
        <f t="shared" si="32"/>
        <v>129</v>
      </c>
      <c r="AB518">
        <v>517</v>
      </c>
      <c r="AC518">
        <v>2.6000000000000001E-6</v>
      </c>
      <c r="AD518">
        <v>1.0499999999999999E-5</v>
      </c>
      <c r="AE518">
        <v>0</v>
      </c>
      <c r="AF518">
        <v>3.0000000000000001E-6</v>
      </c>
      <c r="AG518">
        <v>5.1550000000000001E-4</v>
      </c>
      <c r="AH518">
        <v>4.685E-4</v>
      </c>
      <c r="AI518">
        <v>0</v>
      </c>
      <c r="AJ518">
        <v>8.9999999999999996E-7</v>
      </c>
      <c r="AK518">
        <v>1.5E-6</v>
      </c>
      <c r="AL518">
        <v>2.62E-5</v>
      </c>
      <c r="AM518">
        <v>2.62E-5</v>
      </c>
      <c r="AN518">
        <v>1.3041711</v>
      </c>
      <c r="AO518">
        <v>0.47468840000000001</v>
      </c>
      <c r="AP518">
        <v>0</v>
      </c>
      <c r="AQ518">
        <v>4.9999999999999998E-7</v>
      </c>
    </row>
    <row r="519" spans="27:43" x14ac:dyDescent="0.35">
      <c r="AA519">
        <f t="shared" ref="AA519:AA582" si="33">AA515+1</f>
        <v>129</v>
      </c>
      <c r="AB519">
        <v>518</v>
      </c>
      <c r="AC519">
        <v>2.5000000000000002E-6</v>
      </c>
      <c r="AD519">
        <v>1.03E-5</v>
      </c>
      <c r="AE519">
        <v>0</v>
      </c>
      <c r="AF519">
        <v>2.9000000000000002E-6</v>
      </c>
      <c r="AG519">
        <v>5.0810000000000004E-4</v>
      </c>
      <c r="AH519">
        <v>4.618E-4</v>
      </c>
      <c r="AI519">
        <v>0</v>
      </c>
      <c r="AJ519">
        <v>8.9999999999999996E-7</v>
      </c>
      <c r="AK519">
        <v>1.5E-6</v>
      </c>
      <c r="AL519">
        <v>2.58E-5</v>
      </c>
      <c r="AM519">
        <v>2.58E-5</v>
      </c>
      <c r="AN519">
        <v>1.3041711</v>
      </c>
      <c r="AO519">
        <v>0.47468840000000001</v>
      </c>
      <c r="AP519">
        <v>0</v>
      </c>
      <c r="AQ519">
        <v>4.9999999999999998E-7</v>
      </c>
    </row>
    <row r="520" spans="27:43" x14ac:dyDescent="0.35">
      <c r="AA520">
        <f t="shared" si="33"/>
        <v>129</v>
      </c>
      <c r="AB520">
        <v>519</v>
      </c>
      <c r="AC520">
        <v>2.5000000000000002E-6</v>
      </c>
      <c r="AD520">
        <v>1.0200000000000001E-5</v>
      </c>
      <c r="AE520">
        <v>0</v>
      </c>
      <c r="AF520">
        <v>2.9000000000000002E-6</v>
      </c>
      <c r="AG520">
        <v>5.0089999999999998E-4</v>
      </c>
      <c r="AH520">
        <v>4.5530000000000001E-4</v>
      </c>
      <c r="AI520">
        <v>0</v>
      </c>
      <c r="AJ520">
        <v>8.9999999999999996E-7</v>
      </c>
      <c r="AK520">
        <v>1.5E-6</v>
      </c>
      <c r="AL520">
        <v>2.5400000000000001E-5</v>
      </c>
      <c r="AM520">
        <v>2.5400000000000001E-5</v>
      </c>
      <c r="AN520">
        <v>1.3041711</v>
      </c>
      <c r="AO520">
        <v>0.47468840000000001</v>
      </c>
      <c r="AP520">
        <v>0</v>
      </c>
      <c r="AQ520">
        <v>4.9999999999999998E-7</v>
      </c>
    </row>
    <row r="521" spans="27:43" x14ac:dyDescent="0.35">
      <c r="AA521">
        <f t="shared" si="33"/>
        <v>129</v>
      </c>
      <c r="AB521">
        <v>520</v>
      </c>
      <c r="AC521">
        <v>2.5000000000000002E-6</v>
      </c>
      <c r="AD521">
        <v>1.0000000000000001E-5</v>
      </c>
      <c r="AE521">
        <v>0</v>
      </c>
      <c r="AF521">
        <v>2.7999999999999999E-6</v>
      </c>
      <c r="AG521">
        <v>4.9379999999999997E-4</v>
      </c>
      <c r="AH521">
        <v>4.4880000000000001E-4</v>
      </c>
      <c r="AI521">
        <v>0</v>
      </c>
      <c r="AJ521">
        <v>7.9999999999999996E-7</v>
      </c>
      <c r="AK521">
        <v>1.3999999999999999E-6</v>
      </c>
      <c r="AL521">
        <v>2.51E-5</v>
      </c>
      <c r="AM521">
        <v>2.51E-5</v>
      </c>
      <c r="AN521">
        <v>1.3041711</v>
      </c>
      <c r="AO521">
        <v>0.47468840000000001</v>
      </c>
      <c r="AP521">
        <v>0</v>
      </c>
      <c r="AQ521">
        <v>4.9999999999999998E-7</v>
      </c>
    </row>
    <row r="522" spans="27:43" x14ac:dyDescent="0.35">
      <c r="AA522">
        <f t="shared" si="33"/>
        <v>130</v>
      </c>
      <c r="AB522">
        <v>521</v>
      </c>
      <c r="AC522">
        <v>2.3999999999999999E-6</v>
      </c>
      <c r="AD522">
        <v>9.9000000000000001E-6</v>
      </c>
      <c r="AE522">
        <v>0</v>
      </c>
      <c r="AF522">
        <v>2.7999999999999999E-6</v>
      </c>
      <c r="AG522">
        <v>4.8680000000000001E-4</v>
      </c>
      <c r="AH522">
        <v>4.4240000000000002E-4</v>
      </c>
      <c r="AI522">
        <v>0</v>
      </c>
      <c r="AJ522">
        <v>7.9999999999999996E-7</v>
      </c>
      <c r="AK522">
        <v>1.3999999999999999E-6</v>
      </c>
      <c r="AL522">
        <v>2.4700000000000001E-5</v>
      </c>
      <c r="AM522">
        <v>2.4700000000000001E-5</v>
      </c>
      <c r="AN522">
        <v>1.3041711</v>
      </c>
      <c r="AO522">
        <v>0.47468840000000001</v>
      </c>
      <c r="AP522">
        <v>0</v>
      </c>
      <c r="AQ522">
        <v>4.9999999999999998E-7</v>
      </c>
    </row>
    <row r="523" spans="27:43" x14ac:dyDescent="0.35">
      <c r="AA523">
        <f t="shared" si="33"/>
        <v>130</v>
      </c>
      <c r="AB523">
        <v>522</v>
      </c>
      <c r="AC523">
        <v>2.3999999999999999E-6</v>
      </c>
      <c r="AD523">
        <v>9.7000000000000003E-6</v>
      </c>
      <c r="AE523">
        <v>0</v>
      </c>
      <c r="AF523">
        <v>2.7E-6</v>
      </c>
      <c r="AG523">
        <v>4.7990000000000001E-4</v>
      </c>
      <c r="AH523">
        <v>4.3609999999999998E-4</v>
      </c>
      <c r="AI523">
        <v>0</v>
      </c>
      <c r="AJ523">
        <v>7.9999999999999996E-7</v>
      </c>
      <c r="AK523">
        <v>1.3999999999999999E-6</v>
      </c>
      <c r="AL523">
        <v>2.44E-5</v>
      </c>
      <c r="AM523">
        <v>2.44E-5</v>
      </c>
      <c r="AN523">
        <v>1.3041711</v>
      </c>
      <c r="AO523">
        <v>0.47468840000000001</v>
      </c>
      <c r="AP523">
        <v>0</v>
      </c>
      <c r="AQ523">
        <v>3.9999999999999998E-7</v>
      </c>
    </row>
    <row r="524" spans="27:43" x14ac:dyDescent="0.35">
      <c r="AA524">
        <f t="shared" si="33"/>
        <v>130</v>
      </c>
      <c r="AB524">
        <v>523</v>
      </c>
      <c r="AC524">
        <v>2.3999999999999999E-6</v>
      </c>
      <c r="AD524">
        <v>9.5999999999999996E-6</v>
      </c>
      <c r="AE524">
        <v>0</v>
      </c>
      <c r="AF524">
        <v>2.7E-6</v>
      </c>
      <c r="AG524">
        <v>4.73E-4</v>
      </c>
      <c r="AH524">
        <v>4.2989999999999999E-4</v>
      </c>
      <c r="AI524">
        <v>0</v>
      </c>
      <c r="AJ524">
        <v>7.9999999999999996E-7</v>
      </c>
      <c r="AK524">
        <v>1.3999999999999999E-6</v>
      </c>
      <c r="AL524">
        <v>2.4000000000000001E-5</v>
      </c>
      <c r="AM524">
        <v>2.4000000000000001E-5</v>
      </c>
      <c r="AN524">
        <v>1.3041711</v>
      </c>
      <c r="AO524">
        <v>0.47468840000000001</v>
      </c>
      <c r="AP524">
        <v>0</v>
      </c>
      <c r="AQ524">
        <v>3.9999999999999998E-7</v>
      </c>
    </row>
    <row r="525" spans="27:43" x14ac:dyDescent="0.35">
      <c r="AA525">
        <f t="shared" si="33"/>
        <v>130</v>
      </c>
      <c r="AB525">
        <v>524</v>
      </c>
      <c r="AC525">
        <v>2.3E-6</v>
      </c>
      <c r="AD525">
        <v>9.5000000000000005E-6</v>
      </c>
      <c r="AE525">
        <v>0</v>
      </c>
      <c r="AF525">
        <v>2.7E-6</v>
      </c>
      <c r="AG525">
        <v>4.663E-4</v>
      </c>
      <c r="AH525">
        <v>4.238E-4</v>
      </c>
      <c r="AI525">
        <v>0</v>
      </c>
      <c r="AJ525">
        <v>7.9999999999999996E-7</v>
      </c>
      <c r="AK525">
        <v>1.3999999999999999E-6</v>
      </c>
      <c r="AL525">
        <v>2.37E-5</v>
      </c>
      <c r="AM525">
        <v>2.37E-5</v>
      </c>
      <c r="AN525">
        <v>1.3041711</v>
      </c>
      <c r="AO525">
        <v>0.47468840000000001</v>
      </c>
      <c r="AP525">
        <v>0</v>
      </c>
      <c r="AQ525">
        <v>3.9999999999999998E-7</v>
      </c>
    </row>
    <row r="526" spans="27:43" x14ac:dyDescent="0.35">
      <c r="AA526">
        <f t="shared" si="33"/>
        <v>131</v>
      </c>
      <c r="AB526">
        <v>525</v>
      </c>
      <c r="AC526">
        <v>2.3E-6</v>
      </c>
      <c r="AD526">
        <v>9.3000000000000007E-6</v>
      </c>
      <c r="AE526">
        <v>0</v>
      </c>
      <c r="AF526">
        <v>2.6000000000000001E-6</v>
      </c>
      <c r="AG526">
        <v>4.5970000000000001E-4</v>
      </c>
      <c r="AH526">
        <v>4.1780000000000002E-4</v>
      </c>
      <c r="AI526">
        <v>0</v>
      </c>
      <c r="AJ526">
        <v>7.9999999999999996E-7</v>
      </c>
      <c r="AK526">
        <v>1.3E-6</v>
      </c>
      <c r="AL526">
        <v>2.34E-5</v>
      </c>
      <c r="AM526">
        <v>2.34E-5</v>
      </c>
      <c r="AN526">
        <v>1.3041711</v>
      </c>
      <c r="AO526">
        <v>0.47468840000000001</v>
      </c>
      <c r="AP526">
        <v>0</v>
      </c>
      <c r="AQ526">
        <v>3.9999999999999998E-7</v>
      </c>
    </row>
    <row r="527" spans="27:43" x14ac:dyDescent="0.35">
      <c r="AA527">
        <f t="shared" si="33"/>
        <v>131</v>
      </c>
      <c r="AB527">
        <v>526</v>
      </c>
      <c r="AC527">
        <v>2.3E-6</v>
      </c>
      <c r="AD527">
        <v>9.2E-6</v>
      </c>
      <c r="AE527">
        <v>0</v>
      </c>
      <c r="AF527">
        <v>2.6000000000000001E-6</v>
      </c>
      <c r="AG527">
        <v>4.5320000000000001E-4</v>
      </c>
      <c r="AH527">
        <v>4.1179999999999998E-4</v>
      </c>
      <c r="AI527">
        <v>0</v>
      </c>
      <c r="AJ527">
        <v>7.9999999999999996E-7</v>
      </c>
      <c r="AK527">
        <v>1.3E-6</v>
      </c>
      <c r="AL527">
        <v>2.3E-5</v>
      </c>
      <c r="AM527">
        <v>2.3E-5</v>
      </c>
      <c r="AN527">
        <v>1.3041711</v>
      </c>
      <c r="AO527">
        <v>0.47468840000000001</v>
      </c>
      <c r="AP527">
        <v>0</v>
      </c>
      <c r="AQ527">
        <v>3.9999999999999998E-7</v>
      </c>
    </row>
    <row r="528" spans="27:43" x14ac:dyDescent="0.35">
      <c r="AA528">
        <f t="shared" si="33"/>
        <v>131</v>
      </c>
      <c r="AB528">
        <v>527</v>
      </c>
      <c r="AC528">
        <v>2.2000000000000001E-6</v>
      </c>
      <c r="AD528">
        <v>9.0999999999999993E-6</v>
      </c>
      <c r="AE528">
        <v>0</v>
      </c>
      <c r="AF528">
        <v>2.6000000000000001E-6</v>
      </c>
      <c r="AG528">
        <v>4.4670000000000002E-4</v>
      </c>
      <c r="AH528">
        <v>4.06E-4</v>
      </c>
      <c r="AI528">
        <v>0</v>
      </c>
      <c r="AJ528">
        <v>7.9999999999999996E-7</v>
      </c>
      <c r="AK528">
        <v>1.3E-6</v>
      </c>
      <c r="AL528">
        <v>2.27E-5</v>
      </c>
      <c r="AM528">
        <v>2.27E-5</v>
      </c>
      <c r="AN528">
        <v>1.3041711</v>
      </c>
      <c r="AO528">
        <v>0.47468840000000001</v>
      </c>
      <c r="AP528">
        <v>0</v>
      </c>
      <c r="AQ528">
        <v>3.9999999999999998E-7</v>
      </c>
    </row>
    <row r="529" spans="27:43" x14ac:dyDescent="0.35">
      <c r="AA529">
        <f t="shared" si="33"/>
        <v>131</v>
      </c>
      <c r="AB529">
        <v>528</v>
      </c>
      <c r="AC529">
        <v>2.2000000000000001E-6</v>
      </c>
      <c r="AD529">
        <v>8.8999999999999995E-6</v>
      </c>
      <c r="AE529">
        <v>0</v>
      </c>
      <c r="AF529">
        <v>2.5000000000000002E-6</v>
      </c>
      <c r="AG529">
        <v>4.4040000000000003E-4</v>
      </c>
      <c r="AH529">
        <v>4.0020000000000002E-4</v>
      </c>
      <c r="AI529">
        <v>0</v>
      </c>
      <c r="AJ529">
        <v>7.9999999999999996E-7</v>
      </c>
      <c r="AK529">
        <v>1.3E-6</v>
      </c>
      <c r="AL529">
        <v>2.2399999999999999E-5</v>
      </c>
      <c r="AM529">
        <v>2.2399999999999999E-5</v>
      </c>
      <c r="AN529">
        <v>1.3041711</v>
      </c>
      <c r="AO529">
        <v>0.47468840000000001</v>
      </c>
      <c r="AP529">
        <v>0</v>
      </c>
      <c r="AQ529">
        <v>3.9999999999999998E-7</v>
      </c>
    </row>
    <row r="530" spans="27:43" x14ac:dyDescent="0.35">
      <c r="AA530">
        <f t="shared" si="33"/>
        <v>132</v>
      </c>
      <c r="AB530">
        <v>529</v>
      </c>
      <c r="AC530">
        <v>2.2000000000000001E-6</v>
      </c>
      <c r="AD530">
        <v>8.8000000000000004E-6</v>
      </c>
      <c r="AE530">
        <v>0</v>
      </c>
      <c r="AF530">
        <v>2.5000000000000002E-6</v>
      </c>
      <c r="AG530">
        <v>4.3409999999999998E-4</v>
      </c>
      <c r="AH530">
        <v>3.9449999999999999E-4</v>
      </c>
      <c r="AI530">
        <v>0</v>
      </c>
      <c r="AJ530">
        <v>6.9999999999999997E-7</v>
      </c>
      <c r="AK530">
        <v>1.3E-6</v>
      </c>
      <c r="AL530">
        <v>2.2099999999999998E-5</v>
      </c>
      <c r="AM530">
        <v>2.2099999999999998E-5</v>
      </c>
      <c r="AN530">
        <v>1.3041711</v>
      </c>
      <c r="AO530">
        <v>0.47468840000000001</v>
      </c>
      <c r="AP530">
        <v>0</v>
      </c>
      <c r="AQ530">
        <v>3.9999999999999998E-7</v>
      </c>
    </row>
    <row r="531" spans="27:43" x14ac:dyDescent="0.35">
      <c r="AA531">
        <f t="shared" si="33"/>
        <v>132</v>
      </c>
      <c r="AB531">
        <v>530</v>
      </c>
      <c r="AC531">
        <v>2.0999999999999998E-6</v>
      </c>
      <c r="AD531">
        <v>8.6999999999999997E-6</v>
      </c>
      <c r="AE531">
        <v>0</v>
      </c>
      <c r="AF531">
        <v>2.5000000000000002E-6</v>
      </c>
      <c r="AG531">
        <v>4.2789999999999999E-4</v>
      </c>
      <c r="AH531">
        <v>3.8890000000000002E-4</v>
      </c>
      <c r="AI531">
        <v>0</v>
      </c>
      <c r="AJ531">
        <v>6.9999999999999997E-7</v>
      </c>
      <c r="AK531">
        <v>1.1999999999999999E-6</v>
      </c>
      <c r="AL531">
        <v>2.1699999999999999E-5</v>
      </c>
      <c r="AM531">
        <v>2.1699999999999999E-5</v>
      </c>
      <c r="AN531">
        <v>1.3041711</v>
      </c>
      <c r="AO531">
        <v>0.47468840000000001</v>
      </c>
      <c r="AP531">
        <v>0</v>
      </c>
      <c r="AQ531">
        <v>3.9999999999999998E-7</v>
      </c>
    </row>
    <row r="532" spans="27:43" x14ac:dyDescent="0.35">
      <c r="AA532">
        <f t="shared" si="33"/>
        <v>132</v>
      </c>
      <c r="AB532">
        <v>531</v>
      </c>
      <c r="AC532">
        <v>2.0999999999999998E-6</v>
      </c>
      <c r="AD532">
        <v>8.6000000000000007E-6</v>
      </c>
      <c r="AE532">
        <v>0</v>
      </c>
      <c r="AF532">
        <v>2.3999999999999999E-6</v>
      </c>
      <c r="AG532">
        <v>4.2190000000000001E-4</v>
      </c>
      <c r="AH532">
        <v>3.834E-4</v>
      </c>
      <c r="AI532">
        <v>0</v>
      </c>
      <c r="AJ532">
        <v>6.9999999999999997E-7</v>
      </c>
      <c r="AK532">
        <v>1.1999999999999999E-6</v>
      </c>
      <c r="AL532">
        <v>2.1399999999999998E-5</v>
      </c>
      <c r="AM532">
        <v>2.1399999999999998E-5</v>
      </c>
      <c r="AN532">
        <v>1.3041711</v>
      </c>
      <c r="AO532">
        <v>0.47468840000000001</v>
      </c>
      <c r="AP532">
        <v>0</v>
      </c>
      <c r="AQ532">
        <v>3.9999999999999998E-7</v>
      </c>
    </row>
    <row r="533" spans="27:43" x14ac:dyDescent="0.35">
      <c r="AA533">
        <f t="shared" si="33"/>
        <v>132</v>
      </c>
      <c r="AB533">
        <v>532</v>
      </c>
      <c r="AC533">
        <v>2.0999999999999998E-6</v>
      </c>
      <c r="AD533">
        <v>8.3999999999999992E-6</v>
      </c>
      <c r="AE533">
        <v>0</v>
      </c>
      <c r="AF533">
        <v>2.3999999999999999E-6</v>
      </c>
      <c r="AG533">
        <v>4.1590000000000003E-4</v>
      </c>
      <c r="AH533">
        <v>3.7790000000000002E-4</v>
      </c>
      <c r="AI533">
        <v>0</v>
      </c>
      <c r="AJ533">
        <v>6.9999999999999997E-7</v>
      </c>
      <c r="AK533">
        <v>1.1999999999999999E-6</v>
      </c>
      <c r="AL533">
        <v>2.1100000000000001E-5</v>
      </c>
      <c r="AM533">
        <v>2.1100000000000001E-5</v>
      </c>
      <c r="AN533">
        <v>1.3041711</v>
      </c>
      <c r="AO533">
        <v>0.47468840000000001</v>
      </c>
      <c r="AP533">
        <v>0</v>
      </c>
      <c r="AQ533">
        <v>3.9999999999999998E-7</v>
      </c>
    </row>
    <row r="534" spans="27:43" x14ac:dyDescent="0.35">
      <c r="AA534">
        <f t="shared" si="33"/>
        <v>133</v>
      </c>
      <c r="AB534">
        <v>533</v>
      </c>
      <c r="AC534">
        <v>1.9999999999999999E-6</v>
      </c>
      <c r="AD534">
        <v>8.3000000000000002E-6</v>
      </c>
      <c r="AE534">
        <v>0</v>
      </c>
      <c r="AF534">
        <v>2.3E-6</v>
      </c>
      <c r="AG534">
        <v>4.0989999999999999E-4</v>
      </c>
      <c r="AH534">
        <v>3.726E-4</v>
      </c>
      <c r="AI534">
        <v>0</v>
      </c>
      <c r="AJ534">
        <v>6.9999999999999997E-7</v>
      </c>
      <c r="AK534">
        <v>1.1999999999999999E-6</v>
      </c>
      <c r="AL534">
        <v>2.0800000000000001E-5</v>
      </c>
      <c r="AM534">
        <v>2.0800000000000001E-5</v>
      </c>
      <c r="AN534">
        <v>1.3041711</v>
      </c>
      <c r="AO534">
        <v>0.47468840000000001</v>
      </c>
      <c r="AP534">
        <v>0</v>
      </c>
      <c r="AQ534">
        <v>3.9999999999999998E-7</v>
      </c>
    </row>
    <row r="535" spans="27:43" x14ac:dyDescent="0.35">
      <c r="AA535">
        <f t="shared" si="33"/>
        <v>133</v>
      </c>
      <c r="AB535">
        <v>534</v>
      </c>
      <c r="AC535">
        <v>1.9999999999999999E-6</v>
      </c>
      <c r="AD535">
        <v>8.1999999999999994E-6</v>
      </c>
      <c r="AE535">
        <v>0</v>
      </c>
      <c r="AF535">
        <v>2.3E-6</v>
      </c>
      <c r="AG535">
        <v>4.0410000000000001E-4</v>
      </c>
      <c r="AH535">
        <v>3.6729999999999998E-4</v>
      </c>
      <c r="AI535">
        <v>0</v>
      </c>
      <c r="AJ535">
        <v>6.9999999999999997E-7</v>
      </c>
      <c r="AK535">
        <v>1.1999999999999999E-6</v>
      </c>
      <c r="AL535">
        <v>2.05E-5</v>
      </c>
      <c r="AM535">
        <v>2.05E-5</v>
      </c>
      <c r="AN535">
        <v>1.3041711</v>
      </c>
      <c r="AO535">
        <v>0.47468840000000001</v>
      </c>
      <c r="AP535">
        <v>0</v>
      </c>
      <c r="AQ535">
        <v>3.9999999999999998E-7</v>
      </c>
    </row>
    <row r="536" spans="27:43" x14ac:dyDescent="0.35">
      <c r="AA536">
        <f t="shared" si="33"/>
        <v>133</v>
      </c>
      <c r="AB536">
        <v>535</v>
      </c>
      <c r="AC536">
        <v>1.9999999999999999E-6</v>
      </c>
      <c r="AD536">
        <v>8.1000000000000004E-6</v>
      </c>
      <c r="AE536">
        <v>0</v>
      </c>
      <c r="AF536">
        <v>2.3E-6</v>
      </c>
      <c r="AG536">
        <v>3.9839999999999998E-4</v>
      </c>
      <c r="AH536">
        <v>3.6210000000000002E-4</v>
      </c>
      <c r="AI536">
        <v>0</v>
      </c>
      <c r="AJ536">
        <v>6.9999999999999997E-7</v>
      </c>
      <c r="AK536">
        <v>1.1999999999999999E-6</v>
      </c>
      <c r="AL536">
        <v>2.02E-5</v>
      </c>
      <c r="AM536">
        <v>2.02E-5</v>
      </c>
      <c r="AN536">
        <v>1.3041711</v>
      </c>
      <c r="AO536">
        <v>0.47468840000000001</v>
      </c>
      <c r="AP536">
        <v>0</v>
      </c>
      <c r="AQ536">
        <v>3.9999999999999998E-7</v>
      </c>
    </row>
    <row r="537" spans="27:43" x14ac:dyDescent="0.35">
      <c r="AA537">
        <f t="shared" si="33"/>
        <v>133</v>
      </c>
      <c r="AB537">
        <v>536</v>
      </c>
      <c r="AC537">
        <v>1.9999999999999999E-6</v>
      </c>
      <c r="AD537">
        <v>7.9999999999999996E-6</v>
      </c>
      <c r="AE537">
        <v>0</v>
      </c>
      <c r="AF537">
        <v>2.2000000000000001E-6</v>
      </c>
      <c r="AG537">
        <v>3.927E-4</v>
      </c>
      <c r="AH537">
        <v>3.569E-4</v>
      </c>
      <c r="AI537">
        <v>0</v>
      </c>
      <c r="AJ537">
        <v>6.9999999999999997E-7</v>
      </c>
      <c r="AK537">
        <v>1.1000000000000001E-6</v>
      </c>
      <c r="AL537">
        <v>2.0000000000000002E-5</v>
      </c>
      <c r="AM537">
        <v>1.9899999999999999E-5</v>
      </c>
      <c r="AN537">
        <v>1.3041711</v>
      </c>
      <c r="AO537">
        <v>0.47468840000000001</v>
      </c>
      <c r="AP537">
        <v>0</v>
      </c>
      <c r="AQ537">
        <v>3.9999999999999998E-7</v>
      </c>
    </row>
    <row r="538" spans="27:43" x14ac:dyDescent="0.35">
      <c r="AA538">
        <f t="shared" si="33"/>
        <v>134</v>
      </c>
      <c r="AB538">
        <v>537</v>
      </c>
      <c r="AC538">
        <v>1.9E-6</v>
      </c>
      <c r="AD538">
        <v>7.9000000000000006E-6</v>
      </c>
      <c r="AE538">
        <v>0</v>
      </c>
      <c r="AF538">
        <v>2.2000000000000001E-6</v>
      </c>
      <c r="AG538">
        <v>3.8709999999999998E-4</v>
      </c>
      <c r="AH538">
        <v>3.5179999999999999E-4</v>
      </c>
      <c r="AI538">
        <v>0</v>
      </c>
      <c r="AJ538">
        <v>6.9999999999999997E-7</v>
      </c>
      <c r="AK538">
        <v>1.1000000000000001E-6</v>
      </c>
      <c r="AL538">
        <v>1.9700000000000001E-5</v>
      </c>
      <c r="AM538">
        <v>1.9700000000000001E-5</v>
      </c>
      <c r="AN538">
        <v>1.3041711</v>
      </c>
      <c r="AO538">
        <v>0.47468840000000001</v>
      </c>
      <c r="AP538">
        <v>0</v>
      </c>
      <c r="AQ538">
        <v>3.9999999999999998E-7</v>
      </c>
    </row>
    <row r="539" spans="27:43" x14ac:dyDescent="0.35">
      <c r="AA539">
        <f t="shared" si="33"/>
        <v>134</v>
      </c>
      <c r="AB539">
        <v>538</v>
      </c>
      <c r="AC539">
        <v>1.9E-6</v>
      </c>
      <c r="AD539">
        <v>7.7000000000000008E-6</v>
      </c>
      <c r="AE539">
        <v>0</v>
      </c>
      <c r="AF539">
        <v>2.2000000000000001E-6</v>
      </c>
      <c r="AG539">
        <v>3.8160000000000001E-4</v>
      </c>
      <c r="AH539">
        <v>3.4680000000000003E-4</v>
      </c>
      <c r="AI539">
        <v>0</v>
      </c>
      <c r="AJ539">
        <v>6.9999999999999997E-7</v>
      </c>
      <c r="AK539">
        <v>1.1000000000000001E-6</v>
      </c>
      <c r="AL539">
        <v>1.9400000000000001E-5</v>
      </c>
      <c r="AM539">
        <v>1.9400000000000001E-5</v>
      </c>
      <c r="AN539">
        <v>1.3041711</v>
      </c>
      <c r="AO539">
        <v>0.47468840000000001</v>
      </c>
      <c r="AP539">
        <v>0</v>
      </c>
      <c r="AQ539">
        <v>3.9999999999999998E-7</v>
      </c>
    </row>
    <row r="540" spans="27:43" x14ac:dyDescent="0.35">
      <c r="AA540">
        <f t="shared" si="33"/>
        <v>134</v>
      </c>
      <c r="AB540">
        <v>539</v>
      </c>
      <c r="AC540">
        <v>1.9E-6</v>
      </c>
      <c r="AD540">
        <v>7.6000000000000001E-6</v>
      </c>
      <c r="AE540">
        <v>0</v>
      </c>
      <c r="AF540">
        <v>2.2000000000000001E-6</v>
      </c>
      <c r="AG540">
        <v>3.7619999999999998E-4</v>
      </c>
      <c r="AH540">
        <v>3.4190000000000002E-4</v>
      </c>
      <c r="AI540">
        <v>0</v>
      </c>
      <c r="AJ540">
        <v>5.9999999999999997E-7</v>
      </c>
      <c r="AK540">
        <v>1.1000000000000001E-6</v>
      </c>
      <c r="AL540">
        <v>1.91E-5</v>
      </c>
      <c r="AM540">
        <v>1.91E-5</v>
      </c>
      <c r="AN540">
        <v>1.3041711</v>
      </c>
      <c r="AO540">
        <v>0.47468840000000001</v>
      </c>
      <c r="AP540">
        <v>0</v>
      </c>
      <c r="AQ540">
        <v>3.9999999999999998E-7</v>
      </c>
    </row>
    <row r="541" spans="27:43" x14ac:dyDescent="0.35">
      <c r="AA541">
        <f t="shared" si="33"/>
        <v>134</v>
      </c>
      <c r="AB541">
        <v>540</v>
      </c>
      <c r="AC541">
        <v>1.7999999999999999E-6</v>
      </c>
      <c r="AD541">
        <v>7.5000000000000002E-6</v>
      </c>
      <c r="AE541">
        <v>0</v>
      </c>
      <c r="AF541">
        <v>2.0999999999999998E-6</v>
      </c>
      <c r="AG541">
        <v>3.7090000000000002E-4</v>
      </c>
      <c r="AH541">
        <v>3.3700000000000001E-4</v>
      </c>
      <c r="AI541">
        <v>0</v>
      </c>
      <c r="AJ541">
        <v>5.9999999999999997E-7</v>
      </c>
      <c r="AK541">
        <v>1.1000000000000001E-6</v>
      </c>
      <c r="AL541">
        <v>1.88E-5</v>
      </c>
      <c r="AM541">
        <v>1.88E-5</v>
      </c>
      <c r="AN541">
        <v>1.3041711</v>
      </c>
      <c r="AO541">
        <v>0.47468840000000001</v>
      </c>
      <c r="AP541">
        <v>0</v>
      </c>
      <c r="AQ541">
        <v>2.9999999999999999E-7</v>
      </c>
    </row>
    <row r="542" spans="27:43" x14ac:dyDescent="0.35">
      <c r="AA542">
        <f t="shared" si="33"/>
        <v>135</v>
      </c>
      <c r="AB542">
        <v>541</v>
      </c>
      <c r="AC542">
        <v>1.7999999999999999E-6</v>
      </c>
      <c r="AD542">
        <v>7.4000000000000003E-6</v>
      </c>
      <c r="AE542">
        <v>0</v>
      </c>
      <c r="AF542">
        <v>2.0999999999999998E-6</v>
      </c>
      <c r="AG542">
        <v>3.656E-4</v>
      </c>
      <c r="AH542">
        <v>3.323E-4</v>
      </c>
      <c r="AI542">
        <v>0</v>
      </c>
      <c r="AJ542">
        <v>5.9999999999999997E-7</v>
      </c>
      <c r="AK542">
        <v>1.1000000000000001E-6</v>
      </c>
      <c r="AL542">
        <v>1.8600000000000001E-5</v>
      </c>
      <c r="AM542">
        <v>1.8600000000000001E-5</v>
      </c>
      <c r="AN542">
        <v>1.3041711</v>
      </c>
      <c r="AO542">
        <v>0.47468840000000001</v>
      </c>
      <c r="AP542">
        <v>0</v>
      </c>
      <c r="AQ542">
        <v>2.9999999999999999E-7</v>
      </c>
    </row>
    <row r="543" spans="27:43" x14ac:dyDescent="0.35">
      <c r="AA543">
        <f t="shared" si="33"/>
        <v>135</v>
      </c>
      <c r="AB543">
        <v>542</v>
      </c>
      <c r="AC543">
        <v>1.7999999999999999E-6</v>
      </c>
      <c r="AD543">
        <v>7.3000000000000004E-6</v>
      </c>
      <c r="AE543">
        <v>0</v>
      </c>
      <c r="AF543">
        <v>2.0999999999999998E-6</v>
      </c>
      <c r="AG543">
        <v>3.6039999999999998E-4</v>
      </c>
      <c r="AH543">
        <v>3.2749999999999999E-4</v>
      </c>
      <c r="AI543">
        <v>0</v>
      </c>
      <c r="AJ543">
        <v>5.9999999999999997E-7</v>
      </c>
      <c r="AK543">
        <v>9.9999999999999995E-7</v>
      </c>
      <c r="AL543">
        <v>1.8300000000000001E-5</v>
      </c>
      <c r="AM543">
        <v>1.8300000000000001E-5</v>
      </c>
      <c r="AN543">
        <v>1.3041711</v>
      </c>
      <c r="AO543">
        <v>0.47468840000000001</v>
      </c>
      <c r="AP543">
        <v>0</v>
      </c>
      <c r="AQ543">
        <v>2.9999999999999999E-7</v>
      </c>
    </row>
    <row r="544" spans="27:43" x14ac:dyDescent="0.35">
      <c r="AA544">
        <f t="shared" si="33"/>
        <v>135</v>
      </c>
      <c r="AB544">
        <v>543</v>
      </c>
      <c r="AC544">
        <v>1.7999999999999999E-6</v>
      </c>
      <c r="AD544">
        <v>7.1999999999999997E-6</v>
      </c>
      <c r="AE544">
        <v>0</v>
      </c>
      <c r="AF544">
        <v>1.9999999999999999E-6</v>
      </c>
      <c r="AG544">
        <v>3.5530000000000002E-4</v>
      </c>
      <c r="AH544">
        <v>3.2289999999999999E-4</v>
      </c>
      <c r="AI544">
        <v>0</v>
      </c>
      <c r="AJ544">
        <v>5.9999999999999997E-7</v>
      </c>
      <c r="AK544">
        <v>9.9999999999999995E-7</v>
      </c>
      <c r="AL544">
        <v>1.8E-5</v>
      </c>
      <c r="AM544">
        <v>1.8E-5</v>
      </c>
      <c r="AN544">
        <v>1.3041711</v>
      </c>
      <c r="AO544">
        <v>0.47468840000000001</v>
      </c>
      <c r="AP544">
        <v>0</v>
      </c>
      <c r="AQ544">
        <v>2.9999999999999999E-7</v>
      </c>
    </row>
    <row r="545" spans="27:43" x14ac:dyDescent="0.35">
      <c r="AA545">
        <f t="shared" si="33"/>
        <v>135</v>
      </c>
      <c r="AB545">
        <v>544</v>
      </c>
      <c r="AC545">
        <v>1.7E-6</v>
      </c>
      <c r="AD545">
        <v>7.0999999999999998E-6</v>
      </c>
      <c r="AE545">
        <v>0</v>
      </c>
      <c r="AF545">
        <v>1.9999999999999999E-6</v>
      </c>
      <c r="AG545">
        <v>3.502E-4</v>
      </c>
      <c r="AH545">
        <v>3.1829999999999998E-4</v>
      </c>
      <c r="AI545">
        <v>0</v>
      </c>
      <c r="AJ545">
        <v>5.9999999999999997E-7</v>
      </c>
      <c r="AK545">
        <v>9.9999999999999995E-7</v>
      </c>
      <c r="AL545">
        <v>1.7799999999999999E-5</v>
      </c>
      <c r="AM545">
        <v>1.7799999999999999E-5</v>
      </c>
      <c r="AN545">
        <v>1.3041711</v>
      </c>
      <c r="AO545">
        <v>0.47468840000000001</v>
      </c>
      <c r="AP545">
        <v>0</v>
      </c>
      <c r="AQ545">
        <v>2.9999999999999999E-7</v>
      </c>
    </row>
    <row r="546" spans="27:43" x14ac:dyDescent="0.35">
      <c r="AA546">
        <f t="shared" si="33"/>
        <v>136</v>
      </c>
      <c r="AB546">
        <v>545</v>
      </c>
      <c r="AC546">
        <v>1.7E-6</v>
      </c>
      <c r="AD546">
        <v>6.9999999999999999E-6</v>
      </c>
      <c r="AE546">
        <v>0</v>
      </c>
      <c r="AF546">
        <v>1.9999999999999999E-6</v>
      </c>
      <c r="AG546">
        <v>3.4519999999999999E-4</v>
      </c>
      <c r="AH546">
        <v>3.1379999999999998E-4</v>
      </c>
      <c r="AI546">
        <v>0</v>
      </c>
      <c r="AJ546">
        <v>5.9999999999999997E-7</v>
      </c>
      <c r="AK546">
        <v>9.9999999999999995E-7</v>
      </c>
      <c r="AL546">
        <v>1.7499999999999998E-5</v>
      </c>
      <c r="AM546">
        <v>1.7499999999999998E-5</v>
      </c>
      <c r="AN546">
        <v>1.3041711</v>
      </c>
      <c r="AO546">
        <v>0.47468840000000001</v>
      </c>
      <c r="AP546">
        <v>0</v>
      </c>
      <c r="AQ546">
        <v>2.9999999999999999E-7</v>
      </c>
    </row>
    <row r="547" spans="27:43" x14ac:dyDescent="0.35">
      <c r="AA547">
        <f t="shared" si="33"/>
        <v>136</v>
      </c>
      <c r="AB547">
        <v>546</v>
      </c>
      <c r="AC547">
        <v>1.7E-6</v>
      </c>
      <c r="AD547">
        <v>6.9E-6</v>
      </c>
      <c r="AE547">
        <v>0</v>
      </c>
      <c r="AF547">
        <v>1.9E-6</v>
      </c>
      <c r="AG547">
        <v>3.4029999999999998E-4</v>
      </c>
      <c r="AH547">
        <v>3.0929999999999998E-4</v>
      </c>
      <c r="AI547">
        <v>0</v>
      </c>
      <c r="AJ547">
        <v>5.9999999999999997E-7</v>
      </c>
      <c r="AK547">
        <v>9.9999999999999995E-7</v>
      </c>
      <c r="AL547">
        <v>1.73E-5</v>
      </c>
      <c r="AM547">
        <v>1.73E-5</v>
      </c>
      <c r="AN547">
        <v>1.3041711</v>
      </c>
      <c r="AO547">
        <v>0.47468840000000001</v>
      </c>
      <c r="AP547">
        <v>0</v>
      </c>
      <c r="AQ547">
        <v>2.9999999999999999E-7</v>
      </c>
    </row>
    <row r="548" spans="27:43" x14ac:dyDescent="0.35">
      <c r="AA548">
        <f t="shared" si="33"/>
        <v>136</v>
      </c>
      <c r="AB548">
        <v>547</v>
      </c>
      <c r="AC548">
        <v>1.7E-6</v>
      </c>
      <c r="AD548">
        <v>6.8000000000000001E-6</v>
      </c>
      <c r="AE548">
        <v>0</v>
      </c>
      <c r="AF548">
        <v>1.9E-6</v>
      </c>
      <c r="AG548">
        <v>3.3550000000000002E-4</v>
      </c>
      <c r="AH548">
        <v>3.0489999999999998E-4</v>
      </c>
      <c r="AI548">
        <v>0</v>
      </c>
      <c r="AJ548">
        <v>5.9999999999999997E-7</v>
      </c>
      <c r="AK548">
        <v>9.9999999999999995E-7</v>
      </c>
      <c r="AL548">
        <v>1.7E-5</v>
      </c>
      <c r="AM548">
        <v>1.7E-5</v>
      </c>
      <c r="AN548">
        <v>1.3041711</v>
      </c>
      <c r="AO548">
        <v>0.47468840000000001</v>
      </c>
      <c r="AP548">
        <v>0</v>
      </c>
      <c r="AQ548">
        <v>2.9999999999999999E-7</v>
      </c>
    </row>
    <row r="549" spans="27:43" x14ac:dyDescent="0.35">
      <c r="AA549">
        <f t="shared" si="33"/>
        <v>136</v>
      </c>
      <c r="AB549">
        <v>548</v>
      </c>
      <c r="AC549">
        <v>1.5999999999999999E-6</v>
      </c>
      <c r="AD549">
        <v>6.7000000000000002E-6</v>
      </c>
      <c r="AE549">
        <v>0</v>
      </c>
      <c r="AF549">
        <v>1.9E-6</v>
      </c>
      <c r="AG549">
        <v>3.3070000000000002E-4</v>
      </c>
      <c r="AH549">
        <v>3.0059999999999999E-4</v>
      </c>
      <c r="AI549">
        <v>0</v>
      </c>
      <c r="AJ549">
        <v>5.9999999999999997E-7</v>
      </c>
      <c r="AK549">
        <v>9.9999999999999995E-7</v>
      </c>
      <c r="AL549">
        <v>1.6799999999999998E-5</v>
      </c>
      <c r="AM549">
        <v>1.6799999999999998E-5</v>
      </c>
      <c r="AN549">
        <v>1.3041711</v>
      </c>
      <c r="AO549">
        <v>0.47468840000000001</v>
      </c>
      <c r="AP549">
        <v>0</v>
      </c>
      <c r="AQ549">
        <v>2.9999999999999999E-7</v>
      </c>
    </row>
    <row r="550" spans="27:43" x14ac:dyDescent="0.35">
      <c r="AA550">
        <f t="shared" si="33"/>
        <v>137</v>
      </c>
      <c r="AB550">
        <v>549</v>
      </c>
      <c r="AC550">
        <v>1.5999999999999999E-6</v>
      </c>
      <c r="AD550">
        <v>6.6000000000000003E-6</v>
      </c>
      <c r="AE550">
        <v>0</v>
      </c>
      <c r="AF550">
        <v>1.9E-6</v>
      </c>
      <c r="AG550">
        <v>3.2600000000000001E-4</v>
      </c>
      <c r="AH550">
        <v>2.9629999999999999E-4</v>
      </c>
      <c r="AI550">
        <v>0</v>
      </c>
      <c r="AJ550">
        <v>5.9999999999999997E-7</v>
      </c>
      <c r="AK550">
        <v>8.9999999999999996E-7</v>
      </c>
      <c r="AL550">
        <v>1.66E-5</v>
      </c>
      <c r="AM550">
        <v>1.66E-5</v>
      </c>
      <c r="AN550">
        <v>1.3041711</v>
      </c>
      <c r="AO550">
        <v>0.47468840000000001</v>
      </c>
      <c r="AP550">
        <v>0</v>
      </c>
      <c r="AQ550">
        <v>2.9999999999999999E-7</v>
      </c>
    </row>
    <row r="551" spans="27:43" x14ac:dyDescent="0.35">
      <c r="AA551">
        <f t="shared" si="33"/>
        <v>137</v>
      </c>
      <c r="AB551">
        <v>550</v>
      </c>
      <c r="AC551">
        <v>1.5999999999999999E-6</v>
      </c>
      <c r="AD551">
        <v>6.4999999999999996E-6</v>
      </c>
      <c r="AE551">
        <v>0</v>
      </c>
      <c r="AF551">
        <v>1.7999999999999999E-6</v>
      </c>
      <c r="AG551">
        <v>3.2140000000000001E-4</v>
      </c>
      <c r="AH551">
        <v>2.921E-4</v>
      </c>
      <c r="AI551">
        <v>0</v>
      </c>
      <c r="AJ551">
        <v>5.9999999999999997E-7</v>
      </c>
      <c r="AK551">
        <v>8.9999999999999996E-7</v>
      </c>
      <c r="AL551">
        <v>1.63E-5</v>
      </c>
      <c r="AM551">
        <v>1.63E-5</v>
      </c>
      <c r="AN551">
        <v>1.3041711</v>
      </c>
      <c r="AO551">
        <v>0.47468840000000001</v>
      </c>
      <c r="AP551">
        <v>0</v>
      </c>
      <c r="AQ551">
        <v>2.9999999999999999E-7</v>
      </c>
    </row>
    <row r="552" spans="27:43" x14ac:dyDescent="0.35">
      <c r="AA552">
        <f t="shared" si="33"/>
        <v>137</v>
      </c>
      <c r="AB552">
        <v>551</v>
      </c>
      <c r="AC552">
        <v>1.5999999999999999E-6</v>
      </c>
      <c r="AD552">
        <v>6.3999999999999997E-6</v>
      </c>
      <c r="AE552">
        <v>0</v>
      </c>
      <c r="AF552">
        <v>1.7999999999999999E-6</v>
      </c>
      <c r="AG552">
        <v>3.168E-4</v>
      </c>
      <c r="AH552">
        <v>2.879E-4</v>
      </c>
      <c r="AI552">
        <v>0</v>
      </c>
      <c r="AJ552">
        <v>4.9999999999999998E-7</v>
      </c>
      <c r="AK552">
        <v>8.9999999999999996E-7</v>
      </c>
      <c r="AL552">
        <v>1.6099999999999998E-5</v>
      </c>
      <c r="AM552">
        <v>1.6099999999999998E-5</v>
      </c>
      <c r="AN552">
        <v>1.3041711</v>
      </c>
      <c r="AO552">
        <v>0.47468840000000001</v>
      </c>
      <c r="AP552">
        <v>0</v>
      </c>
      <c r="AQ552">
        <v>2.9999999999999999E-7</v>
      </c>
    </row>
    <row r="553" spans="27:43" x14ac:dyDescent="0.35">
      <c r="AA553">
        <f t="shared" si="33"/>
        <v>137</v>
      </c>
      <c r="AB553">
        <v>552</v>
      </c>
      <c r="AC553">
        <v>1.5999999999999999E-6</v>
      </c>
      <c r="AD553">
        <v>6.2999999999999998E-6</v>
      </c>
      <c r="AE553">
        <v>0</v>
      </c>
      <c r="AF553">
        <v>1.7999999999999999E-6</v>
      </c>
      <c r="AG553">
        <v>3.123E-4</v>
      </c>
      <c r="AH553">
        <v>2.8380000000000001E-4</v>
      </c>
      <c r="AI553">
        <v>0</v>
      </c>
      <c r="AJ553">
        <v>4.9999999999999998E-7</v>
      </c>
      <c r="AK553">
        <v>8.9999999999999996E-7</v>
      </c>
      <c r="AL553">
        <v>1.59E-5</v>
      </c>
      <c r="AM553">
        <v>1.59E-5</v>
      </c>
      <c r="AN553">
        <v>1.3041711</v>
      </c>
      <c r="AO553">
        <v>0.47468840000000001</v>
      </c>
      <c r="AP553">
        <v>0</v>
      </c>
      <c r="AQ553">
        <v>2.9999999999999999E-7</v>
      </c>
    </row>
    <row r="554" spans="27:43" x14ac:dyDescent="0.35">
      <c r="AA554">
        <f t="shared" si="33"/>
        <v>138</v>
      </c>
      <c r="AB554">
        <v>553</v>
      </c>
      <c r="AC554">
        <v>1.5E-6</v>
      </c>
      <c r="AD554">
        <v>6.1999999999999999E-6</v>
      </c>
      <c r="AE554">
        <v>0</v>
      </c>
      <c r="AF554">
        <v>1.7999999999999999E-6</v>
      </c>
      <c r="AG554">
        <v>3.079E-4</v>
      </c>
      <c r="AH554">
        <v>2.7980000000000002E-4</v>
      </c>
      <c r="AI554">
        <v>0</v>
      </c>
      <c r="AJ554">
        <v>4.9999999999999998E-7</v>
      </c>
      <c r="AK554">
        <v>8.9999999999999996E-7</v>
      </c>
      <c r="AL554">
        <v>1.56E-5</v>
      </c>
      <c r="AM554">
        <v>1.56E-5</v>
      </c>
      <c r="AN554">
        <v>1.3041711</v>
      </c>
      <c r="AO554">
        <v>0.47468840000000001</v>
      </c>
      <c r="AP554">
        <v>0</v>
      </c>
      <c r="AQ554">
        <v>2.9999999999999999E-7</v>
      </c>
    </row>
    <row r="555" spans="27:43" x14ac:dyDescent="0.35">
      <c r="AA555">
        <f t="shared" si="33"/>
        <v>138</v>
      </c>
      <c r="AB555">
        <v>554</v>
      </c>
      <c r="AC555">
        <v>1.5E-6</v>
      </c>
      <c r="AD555">
        <v>6.1999999999999999E-6</v>
      </c>
      <c r="AE555">
        <v>0</v>
      </c>
      <c r="AF555">
        <v>1.7E-6</v>
      </c>
      <c r="AG555">
        <v>3.035E-4</v>
      </c>
      <c r="AH555">
        <v>2.7579999999999998E-4</v>
      </c>
      <c r="AI555">
        <v>0</v>
      </c>
      <c r="AJ555">
        <v>4.9999999999999998E-7</v>
      </c>
      <c r="AK555">
        <v>8.9999999999999996E-7</v>
      </c>
      <c r="AL555">
        <v>1.5400000000000002E-5</v>
      </c>
      <c r="AM555">
        <v>1.5400000000000002E-5</v>
      </c>
      <c r="AN555">
        <v>1.3041711</v>
      </c>
      <c r="AO555">
        <v>0.47468840000000001</v>
      </c>
      <c r="AP555">
        <v>0</v>
      </c>
      <c r="AQ555">
        <v>2.9999999999999999E-7</v>
      </c>
    </row>
    <row r="556" spans="27:43" x14ac:dyDescent="0.35">
      <c r="AA556">
        <f t="shared" si="33"/>
        <v>138</v>
      </c>
      <c r="AB556">
        <v>555</v>
      </c>
      <c r="AC556">
        <v>1.5E-6</v>
      </c>
      <c r="AD556">
        <v>6.1E-6</v>
      </c>
      <c r="AE556">
        <v>0</v>
      </c>
      <c r="AF556">
        <v>1.7E-6</v>
      </c>
      <c r="AG556">
        <v>2.9920000000000001E-4</v>
      </c>
      <c r="AH556">
        <v>2.719E-4</v>
      </c>
      <c r="AI556">
        <v>0</v>
      </c>
      <c r="AJ556">
        <v>4.9999999999999998E-7</v>
      </c>
      <c r="AK556">
        <v>8.9999999999999996E-7</v>
      </c>
      <c r="AL556">
        <v>1.52E-5</v>
      </c>
      <c r="AM556">
        <v>1.52E-5</v>
      </c>
      <c r="AN556">
        <v>1.3041711</v>
      </c>
      <c r="AO556">
        <v>0.47468840000000001</v>
      </c>
      <c r="AP556">
        <v>0</v>
      </c>
      <c r="AQ556">
        <v>2.9999999999999999E-7</v>
      </c>
    </row>
    <row r="557" spans="27:43" x14ac:dyDescent="0.35">
      <c r="AA557">
        <f t="shared" si="33"/>
        <v>138</v>
      </c>
      <c r="AB557">
        <v>556</v>
      </c>
      <c r="AC557">
        <v>1.5E-6</v>
      </c>
      <c r="AD557">
        <v>6.0000000000000002E-6</v>
      </c>
      <c r="AE557">
        <v>0</v>
      </c>
      <c r="AF557">
        <v>1.7E-6</v>
      </c>
      <c r="AG557">
        <v>2.9490000000000001E-4</v>
      </c>
      <c r="AH557">
        <v>2.6800000000000001E-4</v>
      </c>
      <c r="AI557">
        <v>0</v>
      </c>
      <c r="AJ557">
        <v>4.9999999999999998E-7</v>
      </c>
      <c r="AK557">
        <v>8.9999999999999996E-7</v>
      </c>
      <c r="AL557">
        <v>1.5E-5</v>
      </c>
      <c r="AM557">
        <v>1.5E-5</v>
      </c>
      <c r="AN557">
        <v>1.3041711</v>
      </c>
      <c r="AO557">
        <v>0.47468840000000001</v>
      </c>
      <c r="AP557">
        <v>0</v>
      </c>
      <c r="AQ557">
        <v>2.9999999999999999E-7</v>
      </c>
    </row>
    <row r="558" spans="27:43" x14ac:dyDescent="0.35">
      <c r="AA558">
        <f t="shared" si="33"/>
        <v>139</v>
      </c>
      <c r="AB558">
        <v>557</v>
      </c>
      <c r="AC558">
        <v>1.3999999999999999E-6</v>
      </c>
      <c r="AD558">
        <v>5.9000000000000003E-6</v>
      </c>
      <c r="AE558">
        <v>0</v>
      </c>
      <c r="AF558">
        <v>1.7E-6</v>
      </c>
      <c r="AG558">
        <v>2.9070000000000002E-4</v>
      </c>
      <c r="AH558">
        <v>2.6420000000000003E-4</v>
      </c>
      <c r="AI558">
        <v>0</v>
      </c>
      <c r="AJ558">
        <v>4.9999999999999998E-7</v>
      </c>
      <c r="AK558">
        <v>7.9999999999999996E-7</v>
      </c>
      <c r="AL558">
        <v>1.4800000000000001E-5</v>
      </c>
      <c r="AM558">
        <v>1.4800000000000001E-5</v>
      </c>
      <c r="AN558">
        <v>1.3041711</v>
      </c>
      <c r="AO558">
        <v>0.47468840000000001</v>
      </c>
      <c r="AP558">
        <v>0</v>
      </c>
      <c r="AQ558">
        <v>2.9999999999999999E-7</v>
      </c>
    </row>
    <row r="559" spans="27:43" x14ac:dyDescent="0.35">
      <c r="AA559">
        <f t="shared" si="33"/>
        <v>139</v>
      </c>
      <c r="AB559">
        <v>558</v>
      </c>
      <c r="AC559">
        <v>1.3999999999999999E-6</v>
      </c>
      <c r="AD559">
        <v>5.8000000000000004E-6</v>
      </c>
      <c r="AE559">
        <v>0</v>
      </c>
      <c r="AF559">
        <v>1.5999999999999999E-6</v>
      </c>
      <c r="AG559">
        <v>2.8659999999999997E-4</v>
      </c>
      <c r="AH559">
        <v>2.6049999999999999E-4</v>
      </c>
      <c r="AI559">
        <v>0</v>
      </c>
      <c r="AJ559">
        <v>4.9999999999999998E-7</v>
      </c>
      <c r="AK559">
        <v>7.9999999999999996E-7</v>
      </c>
      <c r="AL559">
        <v>1.4600000000000001E-5</v>
      </c>
      <c r="AM559">
        <v>1.4600000000000001E-5</v>
      </c>
      <c r="AN559">
        <v>1.3041711</v>
      </c>
      <c r="AO559">
        <v>0.47468840000000001</v>
      </c>
      <c r="AP559">
        <v>0</v>
      </c>
      <c r="AQ559">
        <v>2.9999999999999999E-7</v>
      </c>
    </row>
    <row r="560" spans="27:43" x14ac:dyDescent="0.35">
      <c r="AA560">
        <f t="shared" si="33"/>
        <v>139</v>
      </c>
      <c r="AB560">
        <v>559</v>
      </c>
      <c r="AC560">
        <v>1.3999999999999999E-6</v>
      </c>
      <c r="AD560">
        <v>5.6999999999999996E-6</v>
      </c>
      <c r="AE560">
        <v>0</v>
      </c>
      <c r="AF560">
        <v>1.5999999999999999E-6</v>
      </c>
      <c r="AG560">
        <v>2.8249999999999998E-4</v>
      </c>
      <c r="AH560">
        <v>2.5680000000000001E-4</v>
      </c>
      <c r="AI560">
        <v>0</v>
      </c>
      <c r="AJ560">
        <v>4.9999999999999998E-7</v>
      </c>
      <c r="AK560">
        <v>7.9999999999999996E-7</v>
      </c>
      <c r="AL560">
        <v>1.4399999999999999E-5</v>
      </c>
      <c r="AM560">
        <v>1.4399999999999999E-5</v>
      </c>
      <c r="AN560">
        <v>1.3041711</v>
      </c>
      <c r="AO560">
        <v>0.47468840000000001</v>
      </c>
      <c r="AP560">
        <v>0</v>
      </c>
      <c r="AQ560">
        <v>2.9999999999999999E-7</v>
      </c>
    </row>
    <row r="561" spans="27:43" x14ac:dyDescent="0.35">
      <c r="AA561">
        <f t="shared" si="33"/>
        <v>139</v>
      </c>
      <c r="AB561">
        <v>560</v>
      </c>
      <c r="AC561">
        <v>1.3999999999999999E-6</v>
      </c>
      <c r="AD561">
        <v>5.5999999999999997E-6</v>
      </c>
      <c r="AE561">
        <v>0</v>
      </c>
      <c r="AF561">
        <v>1.5999999999999999E-6</v>
      </c>
      <c r="AG561">
        <v>2.7849999999999999E-4</v>
      </c>
      <c r="AH561">
        <v>2.5310000000000003E-4</v>
      </c>
      <c r="AI561">
        <v>0</v>
      </c>
      <c r="AJ561">
        <v>4.9999999999999998E-7</v>
      </c>
      <c r="AK561">
        <v>7.9999999999999996E-7</v>
      </c>
      <c r="AL561">
        <v>1.42E-5</v>
      </c>
      <c r="AM561">
        <v>1.4100000000000001E-5</v>
      </c>
      <c r="AN561">
        <v>1.3041711</v>
      </c>
      <c r="AO561">
        <v>0.47468840000000001</v>
      </c>
      <c r="AP561">
        <v>0</v>
      </c>
      <c r="AQ561">
        <v>2.9999999999999999E-7</v>
      </c>
    </row>
    <row r="562" spans="27:43" x14ac:dyDescent="0.35">
      <c r="AA562">
        <f t="shared" si="33"/>
        <v>140</v>
      </c>
      <c r="AB562">
        <v>561</v>
      </c>
      <c r="AC562">
        <v>1.3999999999999999E-6</v>
      </c>
      <c r="AD562">
        <v>5.5999999999999997E-6</v>
      </c>
      <c r="AE562">
        <v>0</v>
      </c>
      <c r="AF562">
        <v>1.5999999999999999E-6</v>
      </c>
      <c r="AG562">
        <v>2.7460000000000001E-4</v>
      </c>
      <c r="AH562">
        <v>2.4949999999999999E-4</v>
      </c>
      <c r="AI562">
        <v>0</v>
      </c>
      <c r="AJ562">
        <v>4.9999999999999998E-7</v>
      </c>
      <c r="AK562">
        <v>7.9999999999999996E-7</v>
      </c>
      <c r="AL562">
        <v>1.3900000000000001E-5</v>
      </c>
      <c r="AM562">
        <v>1.3900000000000001E-5</v>
      </c>
      <c r="AN562">
        <v>1.3041711</v>
      </c>
      <c r="AO562">
        <v>0.47468840000000001</v>
      </c>
      <c r="AP562">
        <v>0</v>
      </c>
      <c r="AQ562">
        <v>2.9999999999999999E-7</v>
      </c>
    </row>
    <row r="563" spans="27:43" x14ac:dyDescent="0.35">
      <c r="AA563">
        <f t="shared" si="33"/>
        <v>140</v>
      </c>
      <c r="AB563">
        <v>562</v>
      </c>
      <c r="AC563">
        <v>1.3E-6</v>
      </c>
      <c r="AD563">
        <v>5.4999999999999999E-6</v>
      </c>
      <c r="AE563">
        <v>0</v>
      </c>
      <c r="AF563">
        <v>1.5999999999999999E-6</v>
      </c>
      <c r="AG563">
        <v>2.7070000000000002E-4</v>
      </c>
      <c r="AH563">
        <v>2.4600000000000002E-4</v>
      </c>
      <c r="AI563">
        <v>0</v>
      </c>
      <c r="AJ563">
        <v>4.9999999999999998E-7</v>
      </c>
      <c r="AK563">
        <v>7.9999999999999996E-7</v>
      </c>
      <c r="AL563">
        <v>1.38E-5</v>
      </c>
      <c r="AM563">
        <v>1.3699999999999999E-5</v>
      </c>
      <c r="AN563">
        <v>1.3041711</v>
      </c>
      <c r="AO563">
        <v>0.47468840000000001</v>
      </c>
      <c r="AP563">
        <v>0</v>
      </c>
      <c r="AQ563">
        <v>2.9999999999999999E-7</v>
      </c>
    </row>
    <row r="564" spans="27:43" x14ac:dyDescent="0.35">
      <c r="AA564">
        <f t="shared" si="33"/>
        <v>140</v>
      </c>
      <c r="AB564">
        <v>563</v>
      </c>
      <c r="AC564">
        <v>1.3E-6</v>
      </c>
      <c r="AD564">
        <v>5.4E-6</v>
      </c>
      <c r="AE564">
        <v>0</v>
      </c>
      <c r="AF564">
        <v>1.5E-6</v>
      </c>
      <c r="AG564">
        <v>2.6679999999999998E-4</v>
      </c>
      <c r="AH564">
        <v>2.4250000000000001E-4</v>
      </c>
      <c r="AI564">
        <v>0</v>
      </c>
      <c r="AJ564">
        <v>4.9999999999999998E-7</v>
      </c>
      <c r="AK564">
        <v>7.9999999999999996E-7</v>
      </c>
      <c r="AL564">
        <v>1.36E-5</v>
      </c>
      <c r="AM564">
        <v>1.36E-5</v>
      </c>
      <c r="AN564">
        <v>1.3041711</v>
      </c>
      <c r="AO564">
        <v>0.47468840000000001</v>
      </c>
      <c r="AP564">
        <v>0</v>
      </c>
      <c r="AQ564">
        <v>1.9999999999999999E-7</v>
      </c>
    </row>
    <row r="565" spans="27:43" x14ac:dyDescent="0.35">
      <c r="AA565">
        <f t="shared" si="33"/>
        <v>140</v>
      </c>
      <c r="AB565">
        <v>564</v>
      </c>
      <c r="AC565">
        <v>1.3E-6</v>
      </c>
      <c r="AD565">
        <v>5.3000000000000001E-6</v>
      </c>
      <c r="AE565">
        <v>0</v>
      </c>
      <c r="AF565">
        <v>1.5E-6</v>
      </c>
      <c r="AG565">
        <v>2.63E-4</v>
      </c>
      <c r="AH565">
        <v>2.3900000000000001E-4</v>
      </c>
      <c r="AI565">
        <v>0</v>
      </c>
      <c r="AJ565">
        <v>4.9999999999999998E-7</v>
      </c>
      <c r="AK565">
        <v>7.9999999999999996E-7</v>
      </c>
      <c r="AL565">
        <v>1.34E-5</v>
      </c>
      <c r="AM565">
        <v>1.34E-5</v>
      </c>
      <c r="AN565">
        <v>1.3041711</v>
      </c>
      <c r="AO565">
        <v>0.47468840000000001</v>
      </c>
      <c r="AP565">
        <v>0</v>
      </c>
      <c r="AQ565">
        <v>1.9999999999999999E-7</v>
      </c>
    </row>
    <row r="566" spans="27:43" x14ac:dyDescent="0.35">
      <c r="AA566">
        <f t="shared" si="33"/>
        <v>141</v>
      </c>
      <c r="AB566">
        <v>565</v>
      </c>
      <c r="AC566">
        <v>1.3E-6</v>
      </c>
      <c r="AD566">
        <v>5.3000000000000001E-6</v>
      </c>
      <c r="AE566">
        <v>0</v>
      </c>
      <c r="AF566">
        <v>1.5E-6</v>
      </c>
      <c r="AG566">
        <v>2.5930000000000001E-4</v>
      </c>
      <c r="AH566">
        <v>2.3560000000000001E-4</v>
      </c>
      <c r="AI566">
        <v>0</v>
      </c>
      <c r="AJ566">
        <v>3.9999999999999998E-7</v>
      </c>
      <c r="AK566">
        <v>7.9999999999999996E-7</v>
      </c>
      <c r="AL566">
        <v>1.3200000000000001E-5</v>
      </c>
      <c r="AM566">
        <v>1.3200000000000001E-5</v>
      </c>
      <c r="AN566">
        <v>1.3041711</v>
      </c>
      <c r="AO566">
        <v>0.47468840000000001</v>
      </c>
      <c r="AP566">
        <v>0</v>
      </c>
      <c r="AQ566">
        <v>1.9999999999999999E-7</v>
      </c>
    </row>
    <row r="567" spans="27:43" x14ac:dyDescent="0.35">
      <c r="AA567">
        <f t="shared" si="33"/>
        <v>141</v>
      </c>
      <c r="AB567">
        <v>566</v>
      </c>
      <c r="AC567">
        <v>1.3E-6</v>
      </c>
      <c r="AD567">
        <v>5.2000000000000002E-6</v>
      </c>
      <c r="AE567">
        <v>0</v>
      </c>
      <c r="AF567">
        <v>1.5E-6</v>
      </c>
      <c r="AG567">
        <v>2.5559999999999998E-4</v>
      </c>
      <c r="AH567">
        <v>2.3230000000000001E-4</v>
      </c>
      <c r="AI567">
        <v>0</v>
      </c>
      <c r="AJ567">
        <v>3.9999999999999998E-7</v>
      </c>
      <c r="AK567">
        <v>6.9999999999999997E-7</v>
      </c>
      <c r="AL567">
        <v>1.2999999999999999E-5</v>
      </c>
      <c r="AM567">
        <v>1.2999999999999999E-5</v>
      </c>
      <c r="AN567">
        <v>1.3041711</v>
      </c>
      <c r="AO567">
        <v>0.47468840000000001</v>
      </c>
      <c r="AP567">
        <v>0</v>
      </c>
      <c r="AQ567">
        <v>1.9999999999999999E-7</v>
      </c>
    </row>
    <row r="568" spans="27:43" x14ac:dyDescent="0.35">
      <c r="AA568">
        <f t="shared" si="33"/>
        <v>141</v>
      </c>
      <c r="AB568">
        <v>567</v>
      </c>
      <c r="AC568">
        <v>1.3E-6</v>
      </c>
      <c r="AD568">
        <v>5.1000000000000003E-6</v>
      </c>
      <c r="AE568">
        <v>0</v>
      </c>
      <c r="AF568">
        <v>1.3999999999999999E-6</v>
      </c>
      <c r="AG568">
        <v>2.52E-4</v>
      </c>
      <c r="AH568">
        <v>2.2900000000000001E-4</v>
      </c>
      <c r="AI568">
        <v>0</v>
      </c>
      <c r="AJ568">
        <v>3.9999999999999998E-7</v>
      </c>
      <c r="AK568">
        <v>6.9999999999999997E-7</v>
      </c>
      <c r="AL568">
        <v>1.2799999999999999E-5</v>
      </c>
      <c r="AM568">
        <v>1.2799999999999999E-5</v>
      </c>
      <c r="AN568">
        <v>1.3041711</v>
      </c>
      <c r="AO568">
        <v>0.47468840000000001</v>
      </c>
      <c r="AP568">
        <v>0</v>
      </c>
      <c r="AQ568">
        <v>1.9999999999999999E-7</v>
      </c>
    </row>
    <row r="569" spans="27:43" x14ac:dyDescent="0.35">
      <c r="AA569">
        <f t="shared" si="33"/>
        <v>141</v>
      </c>
      <c r="AB569">
        <v>568</v>
      </c>
      <c r="AC569">
        <v>1.1999999999999999E-6</v>
      </c>
      <c r="AD569">
        <v>5.0000000000000004E-6</v>
      </c>
      <c r="AE569">
        <v>0</v>
      </c>
      <c r="AF569">
        <v>1.3999999999999999E-6</v>
      </c>
      <c r="AG569">
        <v>2.4840000000000002E-4</v>
      </c>
      <c r="AH569">
        <v>2.2570000000000001E-4</v>
      </c>
      <c r="AI569">
        <v>0</v>
      </c>
      <c r="AJ569">
        <v>3.9999999999999998E-7</v>
      </c>
      <c r="AK569">
        <v>6.9999999999999997E-7</v>
      </c>
      <c r="AL569">
        <v>1.26E-5</v>
      </c>
      <c r="AM569">
        <v>1.26E-5</v>
      </c>
      <c r="AN569">
        <v>1.3041711</v>
      </c>
      <c r="AO569">
        <v>0.47468840000000001</v>
      </c>
      <c r="AP569">
        <v>0</v>
      </c>
      <c r="AQ569">
        <v>1.9999999999999999E-7</v>
      </c>
    </row>
    <row r="570" spans="27:43" x14ac:dyDescent="0.35">
      <c r="AA570">
        <f t="shared" si="33"/>
        <v>142</v>
      </c>
      <c r="AB570">
        <v>569</v>
      </c>
      <c r="AC570">
        <v>1.1999999999999999E-6</v>
      </c>
      <c r="AD570">
        <v>5.0000000000000004E-6</v>
      </c>
      <c r="AE570">
        <v>0</v>
      </c>
      <c r="AF570">
        <v>1.3999999999999999E-6</v>
      </c>
      <c r="AG570">
        <v>2.4489999999999999E-4</v>
      </c>
      <c r="AH570">
        <v>2.2249999999999999E-4</v>
      </c>
      <c r="AI570">
        <v>0</v>
      </c>
      <c r="AJ570">
        <v>3.9999999999999998E-7</v>
      </c>
      <c r="AK570">
        <v>6.9999999999999997E-7</v>
      </c>
      <c r="AL570">
        <v>1.24E-5</v>
      </c>
      <c r="AM570">
        <v>1.24E-5</v>
      </c>
      <c r="AN570">
        <v>1.3041711</v>
      </c>
      <c r="AO570">
        <v>0.47468840000000001</v>
      </c>
      <c r="AP570">
        <v>0</v>
      </c>
      <c r="AQ570">
        <v>1.9999999999999999E-7</v>
      </c>
    </row>
    <row r="571" spans="27:43" x14ac:dyDescent="0.35">
      <c r="AA571">
        <f t="shared" si="33"/>
        <v>142</v>
      </c>
      <c r="AB571">
        <v>570</v>
      </c>
      <c r="AC571">
        <v>1.1999999999999999E-6</v>
      </c>
      <c r="AD571">
        <v>4.8999999999999997E-6</v>
      </c>
      <c r="AE571">
        <v>0</v>
      </c>
      <c r="AF571">
        <v>1.3999999999999999E-6</v>
      </c>
      <c r="AG571">
        <v>2.4140000000000001E-4</v>
      </c>
      <c r="AH571">
        <v>2.1939999999999999E-4</v>
      </c>
      <c r="AI571">
        <v>0</v>
      </c>
      <c r="AJ571">
        <v>3.9999999999999998E-7</v>
      </c>
      <c r="AK571">
        <v>6.9999999999999997E-7</v>
      </c>
      <c r="AL571">
        <v>1.2300000000000001E-5</v>
      </c>
      <c r="AM571">
        <v>1.2300000000000001E-5</v>
      </c>
      <c r="AN571">
        <v>1.3041711</v>
      </c>
      <c r="AO571">
        <v>0.47468840000000001</v>
      </c>
      <c r="AP571">
        <v>0</v>
      </c>
      <c r="AQ571">
        <v>1.9999999999999999E-7</v>
      </c>
    </row>
    <row r="572" spans="27:43" x14ac:dyDescent="0.35">
      <c r="AA572">
        <f t="shared" si="33"/>
        <v>142</v>
      </c>
      <c r="AB572">
        <v>571</v>
      </c>
      <c r="AC572">
        <v>1.1999999999999999E-6</v>
      </c>
      <c r="AD572">
        <v>4.7999999999999998E-6</v>
      </c>
      <c r="AE572">
        <v>0</v>
      </c>
      <c r="AF572">
        <v>1.3999999999999999E-6</v>
      </c>
      <c r="AG572">
        <v>2.3790000000000001E-4</v>
      </c>
      <c r="AH572">
        <v>2.163E-4</v>
      </c>
      <c r="AI572">
        <v>0</v>
      </c>
      <c r="AJ572">
        <v>3.9999999999999998E-7</v>
      </c>
      <c r="AK572">
        <v>6.9999999999999997E-7</v>
      </c>
      <c r="AL572">
        <v>1.2099999999999999E-5</v>
      </c>
      <c r="AM572">
        <v>1.2099999999999999E-5</v>
      </c>
      <c r="AN572">
        <v>1.3041711</v>
      </c>
      <c r="AO572">
        <v>0.47468840000000001</v>
      </c>
      <c r="AP572">
        <v>0</v>
      </c>
      <c r="AQ572">
        <v>1.9999999999999999E-7</v>
      </c>
    </row>
    <row r="573" spans="27:43" x14ac:dyDescent="0.35">
      <c r="AA573">
        <f t="shared" si="33"/>
        <v>142</v>
      </c>
      <c r="AB573">
        <v>572</v>
      </c>
      <c r="AC573">
        <v>1.1999999999999999E-6</v>
      </c>
      <c r="AD573">
        <v>4.7999999999999998E-6</v>
      </c>
      <c r="AE573">
        <v>0</v>
      </c>
      <c r="AF573">
        <v>1.3E-6</v>
      </c>
      <c r="AG573">
        <v>2.3460000000000001E-4</v>
      </c>
      <c r="AH573">
        <v>2.1320000000000001E-4</v>
      </c>
      <c r="AI573">
        <v>0</v>
      </c>
      <c r="AJ573">
        <v>3.9999999999999998E-7</v>
      </c>
      <c r="AK573">
        <v>6.9999999999999997E-7</v>
      </c>
      <c r="AL573">
        <v>1.19E-5</v>
      </c>
      <c r="AM573">
        <v>1.19E-5</v>
      </c>
      <c r="AN573">
        <v>1.3041711</v>
      </c>
      <c r="AO573">
        <v>0.47468840000000001</v>
      </c>
      <c r="AP573">
        <v>0</v>
      </c>
      <c r="AQ573">
        <v>1.9999999999999999E-7</v>
      </c>
    </row>
    <row r="574" spans="27:43" x14ac:dyDescent="0.35">
      <c r="AA574">
        <f t="shared" si="33"/>
        <v>143</v>
      </c>
      <c r="AB574">
        <v>573</v>
      </c>
      <c r="AC574">
        <v>1.1999999999999999E-6</v>
      </c>
      <c r="AD574">
        <v>4.6999999999999999E-6</v>
      </c>
      <c r="AE574">
        <v>0</v>
      </c>
      <c r="AF574">
        <v>1.3E-6</v>
      </c>
      <c r="AG574">
        <v>2.3120000000000001E-4</v>
      </c>
      <c r="AH574">
        <v>2.1010000000000001E-4</v>
      </c>
      <c r="AI574">
        <v>0</v>
      </c>
      <c r="AJ574">
        <v>3.9999999999999998E-7</v>
      </c>
      <c r="AK574">
        <v>6.9999999999999997E-7</v>
      </c>
      <c r="AL574">
        <v>1.17E-5</v>
      </c>
      <c r="AM574">
        <v>1.17E-5</v>
      </c>
      <c r="AN574">
        <v>1.3041711</v>
      </c>
      <c r="AO574">
        <v>0.47468840000000001</v>
      </c>
      <c r="AP574">
        <v>0</v>
      </c>
      <c r="AQ574">
        <v>1.9999999999999999E-7</v>
      </c>
    </row>
    <row r="575" spans="27:43" x14ac:dyDescent="0.35">
      <c r="AA575">
        <f t="shared" si="33"/>
        <v>143</v>
      </c>
      <c r="AB575">
        <v>574</v>
      </c>
      <c r="AC575">
        <v>1.1000000000000001E-6</v>
      </c>
      <c r="AD575">
        <v>4.6E-6</v>
      </c>
      <c r="AE575">
        <v>0</v>
      </c>
      <c r="AF575">
        <v>1.3E-6</v>
      </c>
      <c r="AG575">
        <v>2.2790000000000001E-4</v>
      </c>
      <c r="AH575">
        <v>2.0719999999999999E-4</v>
      </c>
      <c r="AI575">
        <v>0</v>
      </c>
      <c r="AJ575">
        <v>3.9999999999999998E-7</v>
      </c>
      <c r="AK575">
        <v>6.9999999999999997E-7</v>
      </c>
      <c r="AL575">
        <v>1.1600000000000001E-5</v>
      </c>
      <c r="AM575">
        <v>1.1600000000000001E-5</v>
      </c>
      <c r="AN575">
        <v>1.3041711</v>
      </c>
      <c r="AO575">
        <v>0.47468840000000001</v>
      </c>
      <c r="AP575">
        <v>0</v>
      </c>
      <c r="AQ575">
        <v>1.9999999999999999E-7</v>
      </c>
    </row>
    <row r="576" spans="27:43" x14ac:dyDescent="0.35">
      <c r="AA576">
        <f t="shared" si="33"/>
        <v>143</v>
      </c>
      <c r="AB576">
        <v>575</v>
      </c>
      <c r="AC576">
        <v>1.1000000000000001E-6</v>
      </c>
      <c r="AD576">
        <v>4.6E-6</v>
      </c>
      <c r="AE576">
        <v>0</v>
      </c>
      <c r="AF576">
        <v>1.3E-6</v>
      </c>
      <c r="AG576">
        <v>2.2469999999999999E-4</v>
      </c>
      <c r="AH576">
        <v>2.042E-4</v>
      </c>
      <c r="AI576">
        <v>0</v>
      </c>
      <c r="AJ576">
        <v>3.9999999999999998E-7</v>
      </c>
      <c r="AK576">
        <v>6.9999999999999997E-7</v>
      </c>
      <c r="AL576">
        <v>1.1399999999999999E-5</v>
      </c>
      <c r="AM576">
        <v>1.1399999999999999E-5</v>
      </c>
      <c r="AN576">
        <v>1.3041711</v>
      </c>
      <c r="AO576">
        <v>0.47468840000000001</v>
      </c>
      <c r="AP576">
        <v>0</v>
      </c>
      <c r="AQ576">
        <v>1.9999999999999999E-7</v>
      </c>
    </row>
    <row r="577" spans="27:43" x14ac:dyDescent="0.35">
      <c r="AA577">
        <f t="shared" si="33"/>
        <v>143</v>
      </c>
      <c r="AB577">
        <v>576</v>
      </c>
      <c r="AC577">
        <v>1.1000000000000001E-6</v>
      </c>
      <c r="AD577">
        <v>4.5000000000000001E-6</v>
      </c>
      <c r="AE577">
        <v>0</v>
      </c>
      <c r="AF577">
        <v>1.3E-6</v>
      </c>
      <c r="AG577">
        <v>2.2149999999999999E-4</v>
      </c>
      <c r="AH577">
        <v>2.0129999999999999E-4</v>
      </c>
      <c r="AI577">
        <v>0</v>
      </c>
      <c r="AJ577">
        <v>3.9999999999999998E-7</v>
      </c>
      <c r="AK577">
        <v>5.9999999999999997E-7</v>
      </c>
      <c r="AL577">
        <v>1.13E-5</v>
      </c>
      <c r="AM577">
        <v>1.13E-5</v>
      </c>
      <c r="AN577">
        <v>1.3041711</v>
      </c>
      <c r="AO577">
        <v>0.47468840000000001</v>
      </c>
      <c r="AP577">
        <v>0</v>
      </c>
      <c r="AQ577">
        <v>1.9999999999999999E-7</v>
      </c>
    </row>
    <row r="578" spans="27:43" x14ac:dyDescent="0.35">
      <c r="AA578">
        <f t="shared" si="33"/>
        <v>144</v>
      </c>
      <c r="AB578">
        <v>577</v>
      </c>
      <c r="AC578">
        <v>1.1000000000000001E-6</v>
      </c>
      <c r="AD578">
        <v>4.4000000000000002E-6</v>
      </c>
      <c r="AE578">
        <v>0</v>
      </c>
      <c r="AF578">
        <v>1.3E-6</v>
      </c>
      <c r="AG578">
        <v>2.184E-4</v>
      </c>
      <c r="AH578">
        <v>1.985E-4</v>
      </c>
      <c r="AI578">
        <v>0</v>
      </c>
      <c r="AJ578">
        <v>3.9999999999999998E-7</v>
      </c>
      <c r="AK578">
        <v>5.9999999999999997E-7</v>
      </c>
      <c r="AL578">
        <v>1.11E-5</v>
      </c>
      <c r="AM578">
        <v>1.11E-5</v>
      </c>
      <c r="AN578">
        <v>1.3041711</v>
      </c>
      <c r="AO578">
        <v>0.47468840000000001</v>
      </c>
      <c r="AP578">
        <v>0</v>
      </c>
      <c r="AQ578">
        <v>1.9999999999999999E-7</v>
      </c>
    </row>
    <row r="579" spans="27:43" x14ac:dyDescent="0.35">
      <c r="AA579">
        <f t="shared" si="33"/>
        <v>144</v>
      </c>
      <c r="AB579">
        <v>578</v>
      </c>
      <c r="AC579">
        <v>1.1000000000000001E-6</v>
      </c>
      <c r="AD579">
        <v>4.4000000000000002E-6</v>
      </c>
      <c r="AE579">
        <v>0</v>
      </c>
      <c r="AF579">
        <v>1.1999999999999999E-6</v>
      </c>
      <c r="AG579">
        <v>2.153E-4</v>
      </c>
      <c r="AH579">
        <v>1.9560000000000001E-4</v>
      </c>
      <c r="AI579">
        <v>0</v>
      </c>
      <c r="AJ579">
        <v>3.9999999999999998E-7</v>
      </c>
      <c r="AK579">
        <v>5.9999999999999997E-7</v>
      </c>
      <c r="AL579">
        <v>1.0900000000000001E-5</v>
      </c>
      <c r="AM579">
        <v>1.0900000000000001E-5</v>
      </c>
      <c r="AN579">
        <v>1.3041711</v>
      </c>
      <c r="AO579">
        <v>0.47468840000000001</v>
      </c>
      <c r="AP579">
        <v>0</v>
      </c>
      <c r="AQ579">
        <v>1.9999999999999999E-7</v>
      </c>
    </row>
    <row r="580" spans="27:43" x14ac:dyDescent="0.35">
      <c r="AA580">
        <f t="shared" si="33"/>
        <v>144</v>
      </c>
      <c r="AB580">
        <v>579</v>
      </c>
      <c r="AC580">
        <v>1.1000000000000001E-6</v>
      </c>
      <c r="AD580">
        <v>4.3000000000000003E-6</v>
      </c>
      <c r="AE580">
        <v>0</v>
      </c>
      <c r="AF580">
        <v>1.1999999999999999E-6</v>
      </c>
      <c r="AG580">
        <v>2.1220000000000001E-4</v>
      </c>
      <c r="AH580">
        <v>1.928E-4</v>
      </c>
      <c r="AI580">
        <v>0</v>
      </c>
      <c r="AJ580">
        <v>3.9999999999999998E-7</v>
      </c>
      <c r="AK580">
        <v>5.9999999999999997E-7</v>
      </c>
      <c r="AL580">
        <v>1.08E-5</v>
      </c>
      <c r="AM580">
        <v>1.08E-5</v>
      </c>
      <c r="AN580">
        <v>1.3041711</v>
      </c>
      <c r="AO580">
        <v>0.47468840000000001</v>
      </c>
      <c r="AP580">
        <v>0</v>
      </c>
      <c r="AQ580">
        <v>1.9999999999999999E-7</v>
      </c>
    </row>
    <row r="581" spans="27:43" x14ac:dyDescent="0.35">
      <c r="AA581">
        <f t="shared" si="33"/>
        <v>144</v>
      </c>
      <c r="AB581">
        <v>580</v>
      </c>
      <c r="AC581">
        <v>9.9999999999999995E-7</v>
      </c>
      <c r="AD581">
        <v>4.1999999999999996E-6</v>
      </c>
      <c r="AE581">
        <v>0</v>
      </c>
      <c r="AF581">
        <v>1.1999999999999999E-6</v>
      </c>
      <c r="AG581">
        <v>2.0919999999999999E-4</v>
      </c>
      <c r="AH581">
        <v>1.9010000000000001E-4</v>
      </c>
      <c r="AI581">
        <v>0</v>
      </c>
      <c r="AJ581">
        <v>3.9999999999999998E-7</v>
      </c>
      <c r="AK581">
        <v>5.9999999999999997E-7</v>
      </c>
      <c r="AL581">
        <v>1.06E-5</v>
      </c>
      <c r="AM581">
        <v>1.06E-5</v>
      </c>
      <c r="AN581">
        <v>1.3041711</v>
      </c>
      <c r="AO581">
        <v>0.47468840000000001</v>
      </c>
      <c r="AP581">
        <v>0</v>
      </c>
      <c r="AQ581">
        <v>1.9999999999999999E-7</v>
      </c>
    </row>
    <row r="582" spans="27:43" x14ac:dyDescent="0.35">
      <c r="AA582">
        <f t="shared" si="33"/>
        <v>145</v>
      </c>
      <c r="AB582">
        <v>581</v>
      </c>
      <c r="AC582">
        <v>9.9999999999999995E-7</v>
      </c>
      <c r="AD582">
        <v>4.1999999999999996E-6</v>
      </c>
      <c r="AE582">
        <v>0</v>
      </c>
      <c r="AF582">
        <v>1.1999999999999999E-6</v>
      </c>
      <c r="AG582">
        <v>2.062E-4</v>
      </c>
      <c r="AH582">
        <v>1.874E-4</v>
      </c>
      <c r="AI582">
        <v>0</v>
      </c>
      <c r="AJ582">
        <v>3.9999999999999998E-7</v>
      </c>
      <c r="AK582">
        <v>5.9999999999999997E-7</v>
      </c>
      <c r="AL582">
        <v>1.0499999999999999E-5</v>
      </c>
      <c r="AM582">
        <v>1.0499999999999999E-5</v>
      </c>
      <c r="AN582">
        <v>1.3041711</v>
      </c>
      <c r="AO582">
        <v>0.47468840000000001</v>
      </c>
      <c r="AP582">
        <v>0</v>
      </c>
      <c r="AQ582">
        <v>1.9999999999999999E-7</v>
      </c>
    </row>
    <row r="583" spans="27:43" x14ac:dyDescent="0.35">
      <c r="AA583">
        <f t="shared" ref="AA583:AA601" si="34">AA579+1</f>
        <v>145</v>
      </c>
      <c r="AB583">
        <v>582</v>
      </c>
      <c r="AC583">
        <v>9.9999999999999995E-7</v>
      </c>
      <c r="AD583">
        <v>4.0999999999999997E-6</v>
      </c>
      <c r="AE583">
        <v>0</v>
      </c>
      <c r="AF583">
        <v>1.1999999999999999E-6</v>
      </c>
      <c r="AG583">
        <v>2.0330000000000001E-4</v>
      </c>
      <c r="AH583">
        <v>1.8469999999999999E-4</v>
      </c>
      <c r="AI583">
        <v>0</v>
      </c>
      <c r="AJ583">
        <v>2.9999999999999999E-7</v>
      </c>
      <c r="AK583">
        <v>5.9999999999999997E-7</v>
      </c>
      <c r="AL583">
        <v>1.03E-5</v>
      </c>
      <c r="AM583">
        <v>1.03E-5</v>
      </c>
      <c r="AN583">
        <v>1.3041711</v>
      </c>
      <c r="AO583">
        <v>0.47468840000000001</v>
      </c>
      <c r="AP583">
        <v>0</v>
      </c>
      <c r="AQ583">
        <v>1.9999999999999999E-7</v>
      </c>
    </row>
    <row r="584" spans="27:43" x14ac:dyDescent="0.35">
      <c r="AA584">
        <f t="shared" si="34"/>
        <v>145</v>
      </c>
      <c r="AB584">
        <v>583</v>
      </c>
      <c r="AC584">
        <v>9.9999999999999995E-7</v>
      </c>
      <c r="AD584">
        <v>4.0999999999999997E-6</v>
      </c>
      <c r="AE584">
        <v>0</v>
      </c>
      <c r="AF584">
        <v>1.1000000000000001E-6</v>
      </c>
      <c r="AG584">
        <v>2.0039999999999999E-4</v>
      </c>
      <c r="AH584">
        <v>1.8210000000000001E-4</v>
      </c>
      <c r="AI584">
        <v>0</v>
      </c>
      <c r="AJ584">
        <v>2.9999999999999999E-7</v>
      </c>
      <c r="AK584">
        <v>5.9999999999999997E-7</v>
      </c>
      <c r="AL584">
        <v>1.0200000000000001E-5</v>
      </c>
      <c r="AM584">
        <v>1.0200000000000001E-5</v>
      </c>
      <c r="AN584">
        <v>1.3041711</v>
      </c>
      <c r="AO584">
        <v>0.47468840000000001</v>
      </c>
      <c r="AP584">
        <v>0</v>
      </c>
      <c r="AQ584">
        <v>1.9999999999999999E-7</v>
      </c>
    </row>
    <row r="585" spans="27:43" x14ac:dyDescent="0.35">
      <c r="AA585">
        <f t="shared" si="34"/>
        <v>145</v>
      </c>
      <c r="AB585">
        <v>584</v>
      </c>
      <c r="AC585">
        <v>9.9999999999999995E-7</v>
      </c>
      <c r="AD585">
        <v>3.9999999999999998E-6</v>
      </c>
      <c r="AE585">
        <v>0</v>
      </c>
      <c r="AF585">
        <v>1.1000000000000001E-6</v>
      </c>
      <c r="AG585">
        <v>1.975E-4</v>
      </c>
      <c r="AH585">
        <v>1.795E-4</v>
      </c>
      <c r="AI585">
        <v>0</v>
      </c>
      <c r="AJ585">
        <v>2.9999999999999999E-7</v>
      </c>
      <c r="AK585">
        <v>5.9999999999999997E-7</v>
      </c>
      <c r="AL585">
        <v>1.0000000000000001E-5</v>
      </c>
      <c r="AM585">
        <v>1.0000000000000001E-5</v>
      </c>
      <c r="AN585">
        <v>1.3041711</v>
      </c>
      <c r="AO585">
        <v>0.47468840000000001</v>
      </c>
      <c r="AP585">
        <v>0</v>
      </c>
      <c r="AQ585">
        <v>1.9999999999999999E-7</v>
      </c>
    </row>
    <row r="586" spans="27:43" x14ac:dyDescent="0.35">
      <c r="AA586">
        <f t="shared" si="34"/>
        <v>146</v>
      </c>
      <c r="AB586">
        <v>585</v>
      </c>
      <c r="AC586">
        <v>9.9999999999999995E-7</v>
      </c>
      <c r="AD586">
        <v>3.8999999999999999E-6</v>
      </c>
      <c r="AE586">
        <v>0</v>
      </c>
      <c r="AF586">
        <v>1.1000000000000001E-6</v>
      </c>
      <c r="AG586">
        <v>1.9469999999999999E-4</v>
      </c>
      <c r="AH586">
        <v>1.7699999999999999E-4</v>
      </c>
      <c r="AI586">
        <v>0</v>
      </c>
      <c r="AJ586">
        <v>2.9999999999999999E-7</v>
      </c>
      <c r="AK586">
        <v>5.9999999999999997E-7</v>
      </c>
      <c r="AL586">
        <v>9.9000000000000001E-6</v>
      </c>
      <c r="AM586">
        <v>9.9000000000000001E-6</v>
      </c>
      <c r="AN586">
        <v>1.3041711</v>
      </c>
      <c r="AO586">
        <v>0.47468840000000001</v>
      </c>
      <c r="AP586">
        <v>0</v>
      </c>
      <c r="AQ586">
        <v>1.9999999999999999E-7</v>
      </c>
    </row>
    <row r="587" spans="27:43" x14ac:dyDescent="0.35">
      <c r="AA587">
        <f t="shared" si="34"/>
        <v>146</v>
      </c>
      <c r="AB587">
        <v>586</v>
      </c>
      <c r="AC587">
        <v>9.9999999999999995E-7</v>
      </c>
      <c r="AD587">
        <v>3.8999999999999999E-6</v>
      </c>
      <c r="AE587">
        <v>0</v>
      </c>
      <c r="AF587">
        <v>1.1000000000000001E-6</v>
      </c>
      <c r="AG587">
        <v>1.92E-4</v>
      </c>
      <c r="AH587">
        <v>1.7450000000000001E-4</v>
      </c>
      <c r="AI587">
        <v>0</v>
      </c>
      <c r="AJ587">
        <v>2.9999999999999999E-7</v>
      </c>
      <c r="AK587">
        <v>5.9999999999999997E-7</v>
      </c>
      <c r="AL587">
        <v>9.7999999999999993E-6</v>
      </c>
      <c r="AM587">
        <v>9.7999999999999993E-6</v>
      </c>
      <c r="AN587">
        <v>1.3041711</v>
      </c>
      <c r="AO587">
        <v>0.47468840000000001</v>
      </c>
      <c r="AP587">
        <v>0</v>
      </c>
      <c r="AQ587">
        <v>1.9999999999999999E-7</v>
      </c>
    </row>
    <row r="588" spans="27:43" x14ac:dyDescent="0.35">
      <c r="AA588">
        <f t="shared" si="34"/>
        <v>146</v>
      </c>
      <c r="AB588">
        <v>587</v>
      </c>
      <c r="AC588">
        <v>8.9999999999999996E-7</v>
      </c>
      <c r="AD588">
        <v>3.8E-6</v>
      </c>
      <c r="AE588">
        <v>0</v>
      </c>
      <c r="AF588">
        <v>1.1000000000000001E-6</v>
      </c>
      <c r="AG588">
        <v>1.8919999999999999E-4</v>
      </c>
      <c r="AH588">
        <v>1.7200000000000001E-4</v>
      </c>
      <c r="AI588">
        <v>0</v>
      </c>
      <c r="AJ588">
        <v>2.9999999999999999E-7</v>
      </c>
      <c r="AK588">
        <v>5.9999999999999997E-7</v>
      </c>
      <c r="AL588">
        <v>9.5999999999999996E-6</v>
      </c>
      <c r="AM588">
        <v>9.5999999999999996E-6</v>
      </c>
      <c r="AN588">
        <v>1.3041711</v>
      </c>
      <c r="AO588">
        <v>0.47468840000000001</v>
      </c>
      <c r="AP588">
        <v>0</v>
      </c>
      <c r="AQ588">
        <v>1.9999999999999999E-7</v>
      </c>
    </row>
    <row r="589" spans="27:43" x14ac:dyDescent="0.35">
      <c r="AA589">
        <f t="shared" si="34"/>
        <v>146</v>
      </c>
      <c r="AB589">
        <v>588</v>
      </c>
      <c r="AC589">
        <v>8.9999999999999996E-7</v>
      </c>
      <c r="AD589">
        <v>3.8E-6</v>
      </c>
      <c r="AE589">
        <v>0</v>
      </c>
      <c r="AF589">
        <v>1.1000000000000001E-6</v>
      </c>
      <c r="AG589">
        <v>1.8650000000000001E-4</v>
      </c>
      <c r="AH589">
        <v>1.695E-4</v>
      </c>
      <c r="AI589">
        <v>0</v>
      </c>
      <c r="AJ589">
        <v>2.9999999999999999E-7</v>
      </c>
      <c r="AK589">
        <v>4.9999999999999998E-7</v>
      </c>
      <c r="AL589">
        <v>9.5000000000000005E-6</v>
      </c>
      <c r="AM589">
        <v>9.5000000000000005E-6</v>
      </c>
      <c r="AN589">
        <v>1.3041711</v>
      </c>
      <c r="AO589">
        <v>0.47468840000000001</v>
      </c>
      <c r="AP589">
        <v>0</v>
      </c>
      <c r="AQ589">
        <v>1.9999999999999999E-7</v>
      </c>
    </row>
    <row r="590" spans="27:43" x14ac:dyDescent="0.35">
      <c r="AA590">
        <f t="shared" si="34"/>
        <v>147</v>
      </c>
      <c r="AB590">
        <v>589</v>
      </c>
      <c r="AC590">
        <v>8.9999999999999996E-7</v>
      </c>
      <c r="AD590">
        <v>3.7000000000000002E-6</v>
      </c>
      <c r="AE590">
        <v>0</v>
      </c>
      <c r="AF590">
        <v>1.1000000000000001E-6</v>
      </c>
      <c r="AG590">
        <v>1.839E-4</v>
      </c>
      <c r="AH590">
        <v>1.671E-4</v>
      </c>
      <c r="AI590">
        <v>0</v>
      </c>
      <c r="AJ590">
        <v>2.9999999999999999E-7</v>
      </c>
      <c r="AK590">
        <v>4.9999999999999998E-7</v>
      </c>
      <c r="AL590">
        <v>9.3000000000000007E-6</v>
      </c>
      <c r="AM590">
        <v>9.3000000000000007E-6</v>
      </c>
      <c r="AN590">
        <v>1.3041711</v>
      </c>
      <c r="AO590">
        <v>0.47468840000000001</v>
      </c>
      <c r="AP590">
        <v>0</v>
      </c>
      <c r="AQ590">
        <v>1.9999999999999999E-7</v>
      </c>
    </row>
    <row r="591" spans="27:43" x14ac:dyDescent="0.35">
      <c r="AA591">
        <f t="shared" si="34"/>
        <v>147</v>
      </c>
      <c r="AB591">
        <v>590</v>
      </c>
      <c r="AC591">
        <v>8.9999999999999996E-7</v>
      </c>
      <c r="AD591">
        <v>3.7000000000000002E-6</v>
      </c>
      <c r="AE591">
        <v>0</v>
      </c>
      <c r="AF591">
        <v>9.9999999999999995E-7</v>
      </c>
      <c r="AG591">
        <v>1.8129999999999999E-4</v>
      </c>
      <c r="AH591">
        <v>1.6479999999999999E-4</v>
      </c>
      <c r="AI591">
        <v>0</v>
      </c>
      <c r="AJ591">
        <v>2.9999999999999999E-7</v>
      </c>
      <c r="AK591">
        <v>4.9999999999999998E-7</v>
      </c>
      <c r="AL591">
        <v>9.2E-6</v>
      </c>
      <c r="AM591">
        <v>9.2E-6</v>
      </c>
      <c r="AN591">
        <v>1.3041711</v>
      </c>
      <c r="AO591">
        <v>0.47468840000000001</v>
      </c>
      <c r="AP591">
        <v>0</v>
      </c>
      <c r="AQ591">
        <v>1.9999999999999999E-7</v>
      </c>
    </row>
    <row r="592" spans="27:43" x14ac:dyDescent="0.35">
      <c r="AA592">
        <f t="shared" si="34"/>
        <v>147</v>
      </c>
      <c r="AB592">
        <v>591</v>
      </c>
      <c r="AC592">
        <v>8.9999999999999996E-7</v>
      </c>
      <c r="AD592">
        <v>3.5999999999999998E-6</v>
      </c>
      <c r="AE592">
        <v>0</v>
      </c>
      <c r="AF592">
        <v>9.9999999999999995E-7</v>
      </c>
      <c r="AG592">
        <v>1.7870000000000001E-4</v>
      </c>
      <c r="AH592">
        <v>1.6239999999999999E-4</v>
      </c>
      <c r="AI592">
        <v>0</v>
      </c>
      <c r="AJ592">
        <v>2.9999999999999999E-7</v>
      </c>
      <c r="AK592">
        <v>4.9999999999999998E-7</v>
      </c>
      <c r="AL592">
        <v>9.0999999999999993E-6</v>
      </c>
      <c r="AM592">
        <v>9.0999999999999993E-6</v>
      </c>
      <c r="AN592">
        <v>1.3041711</v>
      </c>
      <c r="AO592">
        <v>0.47468840000000001</v>
      </c>
      <c r="AP592">
        <v>0</v>
      </c>
      <c r="AQ592">
        <v>1.9999999999999999E-7</v>
      </c>
    </row>
    <row r="593" spans="27:43" x14ac:dyDescent="0.35">
      <c r="AA593">
        <f t="shared" si="34"/>
        <v>147</v>
      </c>
      <c r="AB593">
        <v>592</v>
      </c>
      <c r="AC593">
        <v>8.9999999999999996E-7</v>
      </c>
      <c r="AD593">
        <v>3.5999999999999998E-6</v>
      </c>
      <c r="AE593">
        <v>0</v>
      </c>
      <c r="AF593">
        <v>9.9999999999999995E-7</v>
      </c>
      <c r="AG593">
        <v>1.762E-4</v>
      </c>
      <c r="AH593">
        <v>1.6009999999999999E-4</v>
      </c>
      <c r="AI593">
        <v>0</v>
      </c>
      <c r="AJ593">
        <v>2.9999999999999999E-7</v>
      </c>
      <c r="AK593">
        <v>4.9999999999999998E-7</v>
      </c>
      <c r="AL593">
        <v>8.8999999999999995E-6</v>
      </c>
      <c r="AM593">
        <v>8.8999999999999995E-6</v>
      </c>
      <c r="AN593">
        <v>1.3041711</v>
      </c>
      <c r="AO593">
        <v>0.47468840000000001</v>
      </c>
      <c r="AP593">
        <v>0</v>
      </c>
      <c r="AQ593">
        <v>1.9999999999999999E-7</v>
      </c>
    </row>
    <row r="594" spans="27:43" x14ac:dyDescent="0.35">
      <c r="AA594">
        <f t="shared" si="34"/>
        <v>148</v>
      </c>
      <c r="AB594">
        <v>593</v>
      </c>
      <c r="AC594">
        <v>8.9999999999999996E-7</v>
      </c>
      <c r="AD594">
        <v>3.4999999999999999E-6</v>
      </c>
      <c r="AE594">
        <v>0</v>
      </c>
      <c r="AF594">
        <v>9.9999999999999995E-7</v>
      </c>
      <c r="AG594">
        <v>1.7369999999999999E-4</v>
      </c>
      <c r="AH594">
        <v>1.5779999999999999E-4</v>
      </c>
      <c r="AI594">
        <v>0</v>
      </c>
      <c r="AJ594">
        <v>2.9999999999999999E-7</v>
      </c>
      <c r="AK594">
        <v>4.9999999999999998E-7</v>
      </c>
      <c r="AL594">
        <v>8.8000000000000004E-6</v>
      </c>
      <c r="AM594">
        <v>8.8000000000000004E-6</v>
      </c>
      <c r="AN594">
        <v>1.3041711</v>
      </c>
      <c r="AO594">
        <v>0.47468840000000001</v>
      </c>
      <c r="AP594">
        <v>0</v>
      </c>
      <c r="AQ594">
        <v>1.9999999999999999E-7</v>
      </c>
    </row>
    <row r="595" spans="27:43" x14ac:dyDescent="0.35">
      <c r="AA595">
        <f t="shared" si="34"/>
        <v>148</v>
      </c>
      <c r="AB595">
        <v>594</v>
      </c>
      <c r="AC595">
        <v>8.9999999999999996E-7</v>
      </c>
      <c r="AD595">
        <v>3.4999999999999999E-6</v>
      </c>
      <c r="AE595">
        <v>0</v>
      </c>
      <c r="AF595">
        <v>9.9999999999999995E-7</v>
      </c>
      <c r="AG595">
        <v>1.7119999999999999E-4</v>
      </c>
      <c r="AH595">
        <v>1.5559999999999999E-4</v>
      </c>
      <c r="AI595">
        <v>0</v>
      </c>
      <c r="AJ595">
        <v>2.9999999999999999E-7</v>
      </c>
      <c r="AK595">
        <v>4.9999999999999998E-7</v>
      </c>
      <c r="AL595">
        <v>8.6999999999999997E-6</v>
      </c>
      <c r="AM595">
        <v>8.6999999999999997E-6</v>
      </c>
      <c r="AN595">
        <v>1.3041711</v>
      </c>
      <c r="AO595">
        <v>0.47468840000000001</v>
      </c>
      <c r="AP595">
        <v>0</v>
      </c>
      <c r="AQ595">
        <v>1.9999999999999999E-7</v>
      </c>
    </row>
    <row r="596" spans="27:43" x14ac:dyDescent="0.35">
      <c r="AA596">
        <f t="shared" si="34"/>
        <v>148</v>
      </c>
      <c r="AB596">
        <v>595</v>
      </c>
      <c r="AC596">
        <v>7.9999999999999996E-7</v>
      </c>
      <c r="AD596">
        <v>3.4000000000000001E-6</v>
      </c>
      <c r="AE596">
        <v>0</v>
      </c>
      <c r="AF596">
        <v>9.9999999999999995E-7</v>
      </c>
      <c r="AG596">
        <v>1.6880000000000001E-4</v>
      </c>
      <c r="AH596">
        <v>1.5339999999999999E-4</v>
      </c>
      <c r="AI596">
        <v>0</v>
      </c>
      <c r="AJ596">
        <v>2.9999999999999999E-7</v>
      </c>
      <c r="AK596">
        <v>4.9999999999999998E-7</v>
      </c>
      <c r="AL596">
        <v>8.6000000000000007E-6</v>
      </c>
      <c r="AM596">
        <v>8.6000000000000007E-6</v>
      </c>
      <c r="AN596">
        <v>1.3041711</v>
      </c>
      <c r="AO596">
        <v>0.47468840000000001</v>
      </c>
      <c r="AP596">
        <v>0</v>
      </c>
      <c r="AQ596">
        <v>1.9999999999999999E-7</v>
      </c>
    </row>
    <row r="597" spans="27:43" x14ac:dyDescent="0.35">
      <c r="AA597">
        <f t="shared" si="34"/>
        <v>148</v>
      </c>
      <c r="AB597">
        <v>596</v>
      </c>
      <c r="AC597">
        <v>7.9999999999999996E-7</v>
      </c>
      <c r="AD597">
        <v>3.4000000000000001E-6</v>
      </c>
      <c r="AE597">
        <v>0</v>
      </c>
      <c r="AF597">
        <v>9.9999999999999995E-7</v>
      </c>
      <c r="AG597">
        <v>1.6640000000000001E-4</v>
      </c>
      <c r="AH597">
        <v>1.5119999999999999E-4</v>
      </c>
      <c r="AI597">
        <v>0</v>
      </c>
      <c r="AJ597">
        <v>2.9999999999999999E-7</v>
      </c>
      <c r="AK597">
        <v>4.9999999999999998E-7</v>
      </c>
      <c r="AL597">
        <v>8.4999999999999999E-6</v>
      </c>
      <c r="AM597">
        <v>8.4999999999999999E-6</v>
      </c>
      <c r="AN597">
        <v>1.3041711</v>
      </c>
      <c r="AO597">
        <v>0.47468840000000001</v>
      </c>
      <c r="AP597">
        <v>0</v>
      </c>
      <c r="AQ597">
        <v>1.9999999999999999E-7</v>
      </c>
    </row>
    <row r="598" spans="27:43" x14ac:dyDescent="0.35">
      <c r="AA598">
        <f t="shared" si="34"/>
        <v>149</v>
      </c>
      <c r="AB598">
        <v>597</v>
      </c>
      <c r="AC598">
        <v>7.9999999999999996E-7</v>
      </c>
      <c r="AD598">
        <v>3.3000000000000002E-6</v>
      </c>
      <c r="AE598">
        <v>0</v>
      </c>
      <c r="AF598">
        <v>8.9999999999999996E-7</v>
      </c>
      <c r="AG598">
        <v>1.64E-4</v>
      </c>
      <c r="AH598">
        <v>1.4899999999999999E-4</v>
      </c>
      <c r="AI598">
        <v>0</v>
      </c>
      <c r="AJ598">
        <v>2.9999999999999999E-7</v>
      </c>
      <c r="AK598">
        <v>4.9999999999999998E-7</v>
      </c>
      <c r="AL598">
        <v>8.3000000000000002E-6</v>
      </c>
      <c r="AM598">
        <v>8.3000000000000002E-6</v>
      </c>
      <c r="AN598">
        <v>1.3041711</v>
      </c>
      <c r="AO598">
        <v>0.47468840000000001</v>
      </c>
      <c r="AP598">
        <v>0</v>
      </c>
      <c r="AQ598">
        <v>1.9999999999999999E-7</v>
      </c>
    </row>
    <row r="599" spans="27:43" x14ac:dyDescent="0.35">
      <c r="AA599">
        <f t="shared" si="34"/>
        <v>149</v>
      </c>
      <c r="AB599">
        <v>598</v>
      </c>
      <c r="AC599">
        <v>7.9999999999999996E-7</v>
      </c>
      <c r="AD599">
        <v>3.3000000000000002E-6</v>
      </c>
      <c r="AE599">
        <v>0</v>
      </c>
      <c r="AF599">
        <v>8.9999999999999996E-7</v>
      </c>
      <c r="AG599">
        <v>1.617E-4</v>
      </c>
      <c r="AH599">
        <v>1.4689999999999999E-4</v>
      </c>
      <c r="AI599">
        <v>0</v>
      </c>
      <c r="AJ599">
        <v>2.9999999999999999E-7</v>
      </c>
      <c r="AK599">
        <v>4.9999999999999998E-7</v>
      </c>
      <c r="AL599">
        <v>8.1999999999999994E-6</v>
      </c>
      <c r="AM599">
        <v>8.1999999999999994E-6</v>
      </c>
      <c r="AN599">
        <v>1.3041711</v>
      </c>
      <c r="AO599">
        <v>0.47468840000000001</v>
      </c>
      <c r="AP599">
        <v>0</v>
      </c>
      <c r="AQ599">
        <v>1.9999999999999999E-7</v>
      </c>
    </row>
    <row r="600" spans="27:43" x14ac:dyDescent="0.35">
      <c r="AA600">
        <f t="shared" si="34"/>
        <v>149</v>
      </c>
      <c r="AB600">
        <v>599</v>
      </c>
      <c r="AC600">
        <v>7.9999999999999996E-7</v>
      </c>
      <c r="AD600">
        <v>3.1999999999999999E-6</v>
      </c>
      <c r="AE600">
        <v>0</v>
      </c>
      <c r="AF600">
        <v>8.9999999999999996E-7</v>
      </c>
      <c r="AG600">
        <v>1.594E-4</v>
      </c>
      <c r="AH600">
        <v>1.448E-4</v>
      </c>
      <c r="AI600">
        <v>0</v>
      </c>
      <c r="AJ600">
        <v>2.9999999999999999E-7</v>
      </c>
      <c r="AK600">
        <v>4.9999999999999998E-7</v>
      </c>
      <c r="AL600">
        <v>8.1000000000000004E-6</v>
      </c>
      <c r="AM600">
        <v>8.1000000000000004E-6</v>
      </c>
      <c r="AN600">
        <v>1.3041711</v>
      </c>
      <c r="AO600">
        <v>0.47468840000000001</v>
      </c>
      <c r="AP600">
        <v>0</v>
      </c>
      <c r="AQ600">
        <v>9.9999999999999995E-8</v>
      </c>
    </row>
    <row r="601" spans="27:43" x14ac:dyDescent="0.35">
      <c r="AA601">
        <f t="shared" si="34"/>
        <v>149</v>
      </c>
      <c r="AB601">
        <v>600</v>
      </c>
      <c r="AC601">
        <v>7.9999999999999996E-7</v>
      </c>
      <c r="AD601">
        <v>3.1999999999999999E-6</v>
      </c>
      <c r="AE601">
        <v>0</v>
      </c>
      <c r="AF601">
        <v>8.9999999999999996E-7</v>
      </c>
      <c r="AG601">
        <v>1.571E-4</v>
      </c>
      <c r="AH601">
        <v>1.428E-4</v>
      </c>
      <c r="AI601">
        <v>0</v>
      </c>
      <c r="AJ601">
        <v>2.9999999999999999E-7</v>
      </c>
      <c r="AK601">
        <v>4.9999999999999998E-7</v>
      </c>
      <c r="AL601">
        <v>7.9999999999999996E-6</v>
      </c>
      <c r="AM601">
        <v>7.9999999999999996E-6</v>
      </c>
      <c r="AN601">
        <v>1.3041711</v>
      </c>
      <c r="AO601">
        <v>0.47468840000000001</v>
      </c>
      <c r="AP601">
        <v>0</v>
      </c>
      <c r="AQ601">
        <v>9.9999999999999995E-8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CA604"/>
  <sheetViews>
    <sheetView zoomScale="70" zoomScaleNormal="70" workbookViewId="0"/>
  </sheetViews>
  <sheetFormatPr defaultRowHeight="14.5" x14ac:dyDescent="0.35"/>
  <cols>
    <col min="3" max="3" width="12.26953125" bestFit="1" customWidth="1"/>
    <col min="5" max="5" width="9.90625" bestFit="1" customWidth="1"/>
    <col min="9" max="17" width="9" customWidth="1"/>
    <col min="23" max="24" width="13.08984375" bestFit="1" customWidth="1"/>
    <col min="26" max="26" width="13.08984375" bestFit="1" customWidth="1"/>
    <col min="27" max="27" width="11.36328125" bestFit="1" customWidth="1"/>
    <col min="28" max="28" width="10.81640625" bestFit="1" customWidth="1"/>
    <col min="29" max="29" width="10.1796875" bestFit="1" customWidth="1"/>
    <col min="30" max="30" width="10" bestFit="1" customWidth="1"/>
    <col min="31" max="31" width="9.81640625" bestFit="1" customWidth="1"/>
    <col min="32" max="32" width="10.453125" bestFit="1" customWidth="1"/>
    <col min="33" max="33" width="15" bestFit="1" customWidth="1"/>
    <col min="34" max="34" width="15.1796875" bestFit="1" customWidth="1"/>
    <col min="35" max="35" width="15.26953125" bestFit="1" customWidth="1"/>
    <col min="36" max="36" width="9.81640625" bestFit="1" customWidth="1"/>
    <col min="37" max="37" width="13.81640625" bestFit="1" customWidth="1"/>
    <col min="38" max="38" width="12" bestFit="1" customWidth="1"/>
    <col min="39" max="39" width="14.36328125" bestFit="1" customWidth="1"/>
    <col min="45" max="45" width="11" bestFit="1" customWidth="1"/>
    <col min="58" max="58" width="13.453125" bestFit="1" customWidth="1"/>
    <col min="59" max="59" width="20.26953125" bestFit="1" customWidth="1"/>
    <col min="60" max="60" width="20.26953125" customWidth="1"/>
    <col min="61" max="61" width="29.81640625" bestFit="1" customWidth="1"/>
  </cols>
  <sheetData>
    <row r="1" spans="1:79" x14ac:dyDescent="0.35">
      <c r="A1" t="s">
        <v>106</v>
      </c>
      <c r="B1" t="s">
        <v>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10</v>
      </c>
      <c r="J1" t="s">
        <v>95</v>
      </c>
      <c r="K1" t="s">
        <v>96</v>
      </c>
      <c r="L1" t="s">
        <v>97</v>
      </c>
      <c r="M1" t="s">
        <v>98</v>
      </c>
      <c r="N1" t="s">
        <v>99</v>
      </c>
      <c r="O1" t="s">
        <v>100</v>
      </c>
      <c r="P1" t="s">
        <v>9</v>
      </c>
      <c r="Q1" t="s">
        <v>116</v>
      </c>
      <c r="R1" t="s">
        <v>75</v>
      </c>
      <c r="S1" t="s">
        <v>93</v>
      </c>
      <c r="T1" t="s">
        <v>94</v>
      </c>
      <c r="U1" t="str">
        <f>P1</f>
        <v>debt</v>
      </c>
      <c r="V1" t="str">
        <f>Q1</f>
        <v>binding</v>
      </c>
      <c r="W1" t="s">
        <v>111</v>
      </c>
      <c r="Z1" s="3" t="s">
        <v>65</v>
      </c>
      <c r="AA1" t="s">
        <v>67</v>
      </c>
      <c r="AB1" t="s">
        <v>68</v>
      </c>
      <c r="AC1" t="s">
        <v>101</v>
      </c>
      <c r="AD1" t="s">
        <v>112</v>
      </c>
      <c r="AE1" t="s">
        <v>113</v>
      </c>
      <c r="AF1" t="s">
        <v>114</v>
      </c>
      <c r="AG1" t="s">
        <v>115</v>
      </c>
      <c r="AH1" t="s">
        <v>102</v>
      </c>
      <c r="AI1" t="s">
        <v>103</v>
      </c>
      <c r="AJ1" t="s">
        <v>104</v>
      </c>
      <c r="AK1" t="s">
        <v>105</v>
      </c>
      <c r="AL1" t="s">
        <v>117</v>
      </c>
      <c r="AM1" t="s">
        <v>118</v>
      </c>
      <c r="AP1" s="29" t="s">
        <v>171</v>
      </c>
      <c r="AQ1" s="29"/>
      <c r="AR1" s="29"/>
      <c r="AS1" s="11" t="s">
        <v>6</v>
      </c>
      <c r="AT1" s="11" t="s">
        <v>133</v>
      </c>
      <c r="AU1" s="11" t="s">
        <v>134</v>
      </c>
      <c r="AV1" s="11" t="s">
        <v>7</v>
      </c>
      <c r="AW1" s="11" t="s">
        <v>8</v>
      </c>
      <c r="AX1" s="11" t="s">
        <v>135</v>
      </c>
      <c r="AY1" s="11" t="s">
        <v>136</v>
      </c>
      <c r="AZ1" s="11" t="s">
        <v>93</v>
      </c>
      <c r="BA1" s="11" t="s">
        <v>137</v>
      </c>
      <c r="BB1" s="11" t="s">
        <v>139</v>
      </c>
      <c r="BC1" s="11" t="s">
        <v>116</v>
      </c>
      <c r="BD1" s="11" t="s">
        <v>138</v>
      </c>
      <c r="BF1" t="s">
        <v>11</v>
      </c>
      <c r="BG1" t="s">
        <v>12</v>
      </c>
      <c r="BH1" t="s">
        <v>74</v>
      </c>
      <c r="BI1" t="s">
        <v>159</v>
      </c>
      <c r="BJ1" s="25" t="s">
        <v>158</v>
      </c>
      <c r="BK1" t="s">
        <v>168</v>
      </c>
    </row>
    <row r="2" spans="1:79" x14ac:dyDescent="0.35">
      <c r="A2">
        <v>0</v>
      </c>
      <c r="B2">
        <v>-1</v>
      </c>
      <c r="C2" s="14">
        <v>1.0654E-2</v>
      </c>
      <c r="D2" s="1">
        <v>2.6730400000000001E-2</v>
      </c>
      <c r="E2" s="10">
        <v>0</v>
      </c>
      <c r="F2" s="1">
        <v>1.7831199999999998E-2</v>
      </c>
      <c r="G2" s="1">
        <v>0.1436489</v>
      </c>
      <c r="H2" s="1">
        <v>0</v>
      </c>
      <c r="I2" s="1">
        <v>0</v>
      </c>
      <c r="J2" s="1">
        <v>1.6076400000000001E-2</v>
      </c>
      <c r="K2" s="1">
        <v>0</v>
      </c>
      <c r="L2" s="1">
        <v>0</v>
      </c>
      <c r="M2" s="1">
        <v>0</v>
      </c>
      <c r="N2" s="1">
        <v>0.41006530000000002</v>
      </c>
      <c r="O2" s="1">
        <v>5.1522600000000002E-2</v>
      </c>
      <c r="P2" s="1">
        <v>0</v>
      </c>
      <c r="Q2" s="1">
        <v>1.0654E-2</v>
      </c>
      <c r="R2" s="1">
        <v>-1</v>
      </c>
      <c r="S2" s="1">
        <f>L2</f>
        <v>0</v>
      </c>
      <c r="T2" s="1">
        <f t="shared" ref="T2" si="0">M2</f>
        <v>0</v>
      </c>
      <c r="U2">
        <f t="shared" ref="U2:U65" si="1">P2</f>
        <v>0</v>
      </c>
      <c r="V2">
        <f t="shared" ref="V2:V65" si="2">Q2</f>
        <v>1.0654E-2</v>
      </c>
      <c r="W2" s="1">
        <v>0</v>
      </c>
      <c r="X2" s="1"/>
      <c r="Z2" s="4">
        <v>0</v>
      </c>
      <c r="AA2" s="2">
        <v>4.1449399999999997E-2</v>
      </c>
      <c r="AB2" s="2">
        <v>6.8757899999999997E-2</v>
      </c>
      <c r="AC2" s="2">
        <v>1.5135999999999999E-3</v>
      </c>
      <c r="AD2" s="2">
        <v>6.4608299999999994E-2</v>
      </c>
      <c r="AE2" s="2">
        <v>0.83500959999999991</v>
      </c>
      <c r="AF2" s="2">
        <v>-0.27839730000000001</v>
      </c>
      <c r="AG2" s="2">
        <v>0</v>
      </c>
      <c r="AH2" s="2">
        <v>5.2595799999999998E-2</v>
      </c>
      <c r="AI2" s="2">
        <v>0</v>
      </c>
      <c r="AJ2" s="2">
        <v>1.6348399999999999E-2</v>
      </c>
      <c r="AK2" s="2">
        <v>0</v>
      </c>
      <c r="AL2" s="2">
        <v>0.28776210000000002</v>
      </c>
      <c r="AM2" s="2">
        <v>4.0577300000000004E-2</v>
      </c>
      <c r="AN2" s="1"/>
      <c r="AO2" s="1"/>
      <c r="AP2" s="1"/>
      <c r="AQ2" s="1"/>
      <c r="AR2" s="8"/>
      <c r="AS2" s="13">
        <v>0</v>
      </c>
      <c r="AT2" s="30"/>
      <c r="AU2" s="30">
        <f>((AB2-C2)/AA2)/((AB$2-C$2)/AA$2)</f>
        <v>1</v>
      </c>
      <c r="AV2" s="30">
        <f>AD2/$AA2</f>
        <v>1.5587270262054456</v>
      </c>
      <c r="AW2" s="30">
        <f>AE2/$AA2</f>
        <v>20.145275926792667</v>
      </c>
      <c r="AX2" s="30">
        <f>-AF2/$AA2</f>
        <v>6.7165580201402202</v>
      </c>
      <c r="AY2" s="30">
        <f>-AF2/AE2</f>
        <v>0.33340610694775252</v>
      </c>
      <c r="AZ2" s="11">
        <f t="shared" ref="AZ2:AZ33" si="3">AJ2/AA2</f>
        <v>0.39441825454650731</v>
      </c>
      <c r="BA2" s="11">
        <f t="shared" ref="BA2:BA33" si="4">AK2/(AA3)</f>
        <v>0</v>
      </c>
      <c r="BB2" s="11">
        <f t="shared" ref="BB2:BB33" si="5">100*AL2/SUM(AL$2:AL$151)</f>
        <v>5.0049353283450833</v>
      </c>
      <c r="BC2" s="11">
        <f t="shared" ref="BC2:BC33" si="6">100*AM2/AA2</f>
        <v>97.895988844229365</v>
      </c>
      <c r="BD2" s="11">
        <f t="shared" ref="BD2:BD33" si="7">AL2/AA2/AW2</f>
        <v>0.34462130734784374</v>
      </c>
      <c r="BF2" s="1">
        <f>pivot_age_distribution!F2</f>
        <v>4.1449399999999997E-2</v>
      </c>
      <c r="BG2" s="1">
        <f t="shared" ref="BG2:BG7" si="8">AB2</f>
        <v>6.8757899999999997E-2</v>
      </c>
      <c r="BH2" s="1">
        <f>(BG2-C2)</f>
        <v>5.81039E-2</v>
      </c>
      <c r="BI2" s="8">
        <f>(BG2-C2)/BF2</f>
        <v>1.4018031624100711</v>
      </c>
      <c r="BJ2" s="26">
        <f>BI2/table_4_calculations!L$3</f>
        <v>0.51822786589974568</v>
      </c>
      <c r="BK2" s="1">
        <f>100*BH2/SUM(BH$2:BH$11)</f>
        <v>6.0253016648419155</v>
      </c>
      <c r="BM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</row>
    <row r="3" spans="1:79" x14ac:dyDescent="0.35">
      <c r="A3">
        <f>A2+0.25</f>
        <v>0.25</v>
      </c>
      <c r="B3">
        <v>0</v>
      </c>
      <c r="C3" s="9">
        <v>1.0654E-2</v>
      </c>
      <c r="D3" s="1">
        <v>1.7641899999999999E-2</v>
      </c>
      <c r="E3" s="10">
        <v>4.8199999999999999E-5</v>
      </c>
      <c r="F3" s="1">
        <v>1.7412E-2</v>
      </c>
      <c r="G3" s="1">
        <v>0.19538559999999999</v>
      </c>
      <c r="H3" s="1">
        <v>-5.4778599999999997E-2</v>
      </c>
      <c r="I3" s="1">
        <v>0</v>
      </c>
      <c r="J3" s="1">
        <v>1.7641899999999999E-2</v>
      </c>
      <c r="K3" s="1">
        <v>0</v>
      </c>
      <c r="L3" s="1">
        <v>5.5500000000000005E-4</v>
      </c>
      <c r="M3" s="1">
        <v>0</v>
      </c>
      <c r="N3" s="1">
        <v>0.50627610000000001</v>
      </c>
      <c r="O3" s="1">
        <v>7.1635099999999993E-2</v>
      </c>
      <c r="P3" s="1">
        <v>5.4778599999999997E-2</v>
      </c>
      <c r="Q3" s="1">
        <v>1.0654E-2</v>
      </c>
      <c r="R3" s="1">
        <v>0</v>
      </c>
      <c r="S3" s="1">
        <f t="shared" ref="S3:S66" si="9">L3</f>
        <v>5.5500000000000005E-4</v>
      </c>
      <c r="T3" s="1">
        <f t="shared" ref="T3:T66" si="10">M3</f>
        <v>0</v>
      </c>
      <c r="U3" s="1">
        <f>P3</f>
        <v>5.4778599999999997E-2</v>
      </c>
      <c r="V3">
        <f t="shared" si="2"/>
        <v>1.0654E-2</v>
      </c>
      <c r="W3" s="1">
        <v>0</v>
      </c>
      <c r="X3" s="1"/>
      <c r="Z3" s="4">
        <v>1</v>
      </c>
      <c r="AA3" s="2">
        <v>3.3121200000000003E-2</v>
      </c>
      <c r="AB3" s="2">
        <v>5.6246900000000002E-2</v>
      </c>
      <c r="AC3" s="2">
        <v>2.1803999999999999E-3</v>
      </c>
      <c r="AD3" s="2">
        <v>4.9040899999999998E-2</v>
      </c>
      <c r="AE3" s="2">
        <v>0.76537450000000007</v>
      </c>
      <c r="AF3" s="2">
        <v>-0.27256089999999999</v>
      </c>
      <c r="AG3" s="2">
        <v>0</v>
      </c>
      <c r="AH3" s="2">
        <v>0</v>
      </c>
      <c r="AI3" s="2">
        <v>0</v>
      </c>
      <c r="AJ3" s="2">
        <v>2.3997999999999998E-2</v>
      </c>
      <c r="AK3" s="2">
        <v>0</v>
      </c>
      <c r="AL3" s="2">
        <v>0.29076920000000001</v>
      </c>
      <c r="AM3" s="2">
        <v>3.1475199999999995E-2</v>
      </c>
      <c r="AN3" s="1"/>
      <c r="AO3" s="1"/>
      <c r="AP3" s="1"/>
      <c r="AQ3" s="1"/>
      <c r="AR3" s="8"/>
      <c r="AS3" s="13">
        <v>1</v>
      </c>
      <c r="AT3" s="30">
        <f>100*(AA2-AA3)/AA2</f>
        <v>20.092450071653619</v>
      </c>
      <c r="AU3" s="30">
        <f t="shared" ref="AU3:AU34" si="11">(AB3/AA3)/((AB$2-C$2)/AA$2)</f>
        <v>1.2114499968421522</v>
      </c>
      <c r="AV3" s="30">
        <f t="shared" ref="AV3:AV66" si="12">AD3/$AA3</f>
        <v>1.4806498556815573</v>
      </c>
      <c r="AW3" s="30">
        <f t="shared" ref="AW3:AW66" si="13">AE3/$AA3</f>
        <v>23.108296196997692</v>
      </c>
      <c r="AX3" s="30">
        <f t="shared" ref="AX3:AX66" si="14">-AF3/$AA3</f>
        <v>8.2291976136130316</v>
      </c>
      <c r="AY3" s="30">
        <f t="shared" ref="AY3:AY66" si="15">-AF3/AE3</f>
        <v>0.35611442502983831</v>
      </c>
      <c r="AZ3" s="11">
        <f t="shared" si="3"/>
        <v>0.72455104283661209</v>
      </c>
      <c r="BA3" s="11">
        <f t="shared" si="4"/>
        <v>0</v>
      </c>
      <c r="BB3" s="11">
        <f t="shared" si="5"/>
        <v>5.0572366599862768</v>
      </c>
      <c r="BC3" s="11">
        <f t="shared" si="6"/>
        <v>95.030373295653519</v>
      </c>
      <c r="BD3" s="11">
        <f t="shared" si="7"/>
        <v>0.37990447813456024</v>
      </c>
      <c r="BF3" s="1">
        <f>pivot_age_distribution!F3</f>
        <v>3.3121200000000003E-2</v>
      </c>
      <c r="BG3" s="1">
        <f t="shared" si="8"/>
        <v>5.6246900000000002E-2</v>
      </c>
      <c r="BH3" s="1">
        <f>BG3</f>
        <v>5.6246900000000002E-2</v>
      </c>
      <c r="BI3" s="7">
        <f>BG3/BF3</f>
        <v>1.6982144366749996</v>
      </c>
      <c r="BJ3" s="26">
        <f>BI3/table_4_calculations!L$3</f>
        <v>0.62780714650776226</v>
      </c>
      <c r="BK3" s="1">
        <f t="shared" ref="BK3:BK10" si="16">100*BH3/SUM(BH$2:BH$11)</f>
        <v>5.8327330904155614</v>
      </c>
      <c r="BM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1:79" x14ac:dyDescent="0.35">
      <c r="A4">
        <f t="shared" ref="A4:A67" si="17">A3+0.25</f>
        <v>0.5</v>
      </c>
      <c r="B4">
        <v>0</v>
      </c>
      <c r="C4" s="1">
        <v>1.06058E-2</v>
      </c>
      <c r="D4" s="1">
        <v>1.79115E-2</v>
      </c>
      <c r="E4" s="10">
        <v>1.697E-4</v>
      </c>
      <c r="F4" s="1">
        <v>1.6864799999999999E-2</v>
      </c>
      <c r="G4" s="1">
        <v>0.21526039999999999</v>
      </c>
      <c r="H4" s="1">
        <v>-7.4324600000000005E-2</v>
      </c>
      <c r="I4" s="1">
        <v>0</v>
      </c>
      <c r="J4" s="1">
        <v>1.79115E-2</v>
      </c>
      <c r="K4" s="1">
        <v>0</v>
      </c>
      <c r="L4" s="1">
        <v>1.8048999999999999E-3</v>
      </c>
      <c r="M4" s="1">
        <v>0</v>
      </c>
      <c r="N4" s="1">
        <v>0.53628629999999999</v>
      </c>
      <c r="O4" s="1">
        <v>8.7537699999999996E-2</v>
      </c>
      <c r="P4" s="1">
        <v>7.5032600000000005E-2</v>
      </c>
      <c r="Q4" s="1">
        <v>1.0538199999999999E-2</v>
      </c>
      <c r="R4" s="1">
        <v>0</v>
      </c>
      <c r="S4" s="1">
        <f t="shared" si="9"/>
        <v>1.8048999999999999E-3</v>
      </c>
      <c r="T4" s="1">
        <f t="shared" si="10"/>
        <v>0</v>
      </c>
      <c r="U4">
        <f t="shared" si="1"/>
        <v>7.5032600000000005E-2</v>
      </c>
      <c r="V4">
        <f t="shared" si="2"/>
        <v>1.0538199999999999E-2</v>
      </c>
      <c r="W4" s="1">
        <v>0</v>
      </c>
      <c r="X4" s="1"/>
      <c r="Z4" s="4">
        <v>2</v>
      </c>
      <c r="AA4" s="2">
        <v>2.5449100000000002E-2</v>
      </c>
      <c r="AB4" s="2">
        <v>4.59496E-2</v>
      </c>
      <c r="AC4" s="2">
        <v>1.4576000000000001E-3</v>
      </c>
      <c r="AD4" s="2">
        <v>3.7377900000000006E-2</v>
      </c>
      <c r="AE4" s="2">
        <v>0.69044159999999999</v>
      </c>
      <c r="AF4" s="2">
        <v>-0.24847909999999998</v>
      </c>
      <c r="AG4" s="2">
        <v>0</v>
      </c>
      <c r="AH4" s="2">
        <v>0</v>
      </c>
      <c r="AI4" s="2">
        <v>0</v>
      </c>
      <c r="AJ4" s="2">
        <v>1.7274100000000001E-2</v>
      </c>
      <c r="AK4" s="2">
        <v>0</v>
      </c>
      <c r="AL4" s="2">
        <v>0.2627062</v>
      </c>
      <c r="AM4" s="2">
        <v>2.42636E-2</v>
      </c>
      <c r="AN4" s="1"/>
      <c r="AO4" s="1"/>
      <c r="AP4" s="1"/>
      <c r="AQ4" s="1"/>
      <c r="AR4" s="8"/>
      <c r="AS4" s="13">
        <v>2</v>
      </c>
      <c r="AT4" s="30">
        <f t="shared" ref="AT4:AT67" si="18">100*(AA3-AA4)/AA3</f>
        <v>23.163713875101145</v>
      </c>
      <c r="AU4" s="30">
        <f t="shared" si="11"/>
        <v>1.288019005879258</v>
      </c>
      <c r="AV4" s="30">
        <f t="shared" si="12"/>
        <v>1.4687317036751792</v>
      </c>
      <c r="AW4" s="30">
        <f t="shared" si="13"/>
        <v>27.130295373903198</v>
      </c>
      <c r="AX4" s="30">
        <f>-AF4/$AA4</f>
        <v>9.7637676774424218</v>
      </c>
      <c r="AY4" s="30">
        <f t="shared" si="15"/>
        <v>0.35988431172165752</v>
      </c>
      <c r="AZ4" s="11">
        <f t="shared" si="3"/>
        <v>0.67877056556027515</v>
      </c>
      <c r="BA4" s="11">
        <f t="shared" si="4"/>
        <v>0</v>
      </c>
      <c r="BB4" s="11">
        <f t="shared" si="5"/>
        <v>4.5691477138764593</v>
      </c>
      <c r="BC4" s="11">
        <f t="shared" si="6"/>
        <v>95.341682024118711</v>
      </c>
      <c r="BD4" s="11">
        <f t="shared" si="7"/>
        <v>0.38049010951831408</v>
      </c>
      <c r="BF4" s="1">
        <f>pivot_age_distribution!F4</f>
        <v>2.5449100000000002E-2</v>
      </c>
      <c r="BG4" s="1">
        <f t="shared" si="8"/>
        <v>4.59496E-2</v>
      </c>
      <c r="BH4" s="1">
        <f t="shared" ref="BH4:BH10" si="19">BG4</f>
        <v>4.59496E-2</v>
      </c>
      <c r="BI4" s="1">
        <f t="shared" ref="BI4:BI10" si="20">BG4/BF4</f>
        <v>1.8055491156858199</v>
      </c>
      <c r="BJ4" s="26">
        <f>BI4/table_4_calculations!L$3</f>
        <v>0.66748734065511994</v>
      </c>
      <c r="BK4" s="1">
        <f t="shared" si="16"/>
        <v>4.7649159760157254</v>
      </c>
      <c r="BM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1:79" x14ac:dyDescent="0.35">
      <c r="A5">
        <f t="shared" si="17"/>
        <v>0.75</v>
      </c>
      <c r="B5">
        <v>0</v>
      </c>
      <c r="C5" s="1">
        <v>1.04361E-2</v>
      </c>
      <c r="D5" s="1">
        <v>1.7042399999999999E-2</v>
      </c>
      <c r="E5" s="10">
        <v>6.826E-4</v>
      </c>
      <c r="F5" s="1">
        <v>1.5697599999999999E-2</v>
      </c>
      <c r="G5" s="1">
        <v>0.21558359999999999</v>
      </c>
      <c r="H5" s="1">
        <v>-7.5077599999999994E-2</v>
      </c>
      <c r="I5" s="1">
        <v>0</v>
      </c>
      <c r="J5" s="1">
        <v>1.7042399999999999E-2</v>
      </c>
      <c r="K5" s="1">
        <v>0</v>
      </c>
      <c r="L5" s="1">
        <v>7.4075E-3</v>
      </c>
      <c r="M5" s="1">
        <v>0</v>
      </c>
      <c r="N5" s="1">
        <v>0.55320199999999997</v>
      </c>
      <c r="O5" s="1">
        <v>9.7866300000000003E-2</v>
      </c>
      <c r="P5" s="1">
        <v>7.9454300000000005E-2</v>
      </c>
      <c r="Q5" s="1">
        <v>1.0034100000000001E-2</v>
      </c>
      <c r="R5" s="1">
        <v>0</v>
      </c>
      <c r="S5" s="1">
        <f t="shared" si="9"/>
        <v>7.4075E-3</v>
      </c>
      <c r="T5" s="1">
        <f t="shared" si="10"/>
        <v>0</v>
      </c>
      <c r="U5">
        <f t="shared" si="1"/>
        <v>7.9454300000000005E-2</v>
      </c>
      <c r="V5">
        <f t="shared" si="2"/>
        <v>1.0034100000000001E-2</v>
      </c>
      <c r="W5" s="1">
        <v>0</v>
      </c>
      <c r="X5" s="15"/>
      <c r="Z5" s="4">
        <v>3</v>
      </c>
      <c r="AA5" s="2">
        <v>2.0470099999999998E-2</v>
      </c>
      <c r="AB5" s="2">
        <v>3.9579499999999997E-2</v>
      </c>
      <c r="AC5" s="2">
        <v>9.4709999999999998E-4</v>
      </c>
      <c r="AD5" s="2">
        <v>2.9743499999999999E-2</v>
      </c>
      <c r="AE5" s="2">
        <v>0.66640270000000001</v>
      </c>
      <c r="AF5" s="2">
        <v>-0.24308050000000003</v>
      </c>
      <c r="AG5" s="2">
        <v>0</v>
      </c>
      <c r="AH5" s="2">
        <v>0</v>
      </c>
      <c r="AI5" s="2">
        <v>0</v>
      </c>
      <c r="AJ5" s="2">
        <v>1.2374599999999999E-2</v>
      </c>
      <c r="AK5" s="2">
        <v>0</v>
      </c>
      <c r="AL5" s="2">
        <v>0.25379699999999999</v>
      </c>
      <c r="AM5" s="2">
        <v>1.9663799999999999E-2</v>
      </c>
      <c r="AN5" s="1"/>
      <c r="AO5" s="1"/>
      <c r="AP5" s="1"/>
      <c r="AQ5" s="1"/>
      <c r="AR5" s="8"/>
      <c r="AS5" s="13">
        <v>3</v>
      </c>
      <c r="AT5" s="30">
        <f t="shared" si="18"/>
        <v>19.564542557497138</v>
      </c>
      <c r="AU5" s="30">
        <f t="shared" si="11"/>
        <v>1.3793145067924111</v>
      </c>
      <c r="AV5" s="30">
        <f t="shared" si="12"/>
        <v>1.4530217243687136</v>
      </c>
      <c r="AW5" s="30">
        <f t="shared" si="13"/>
        <v>32.554931338879641</v>
      </c>
      <c r="AX5" s="30">
        <f t="shared" si="14"/>
        <v>11.874905349754034</v>
      </c>
      <c r="AY5" s="30">
        <f t="shared" si="15"/>
        <v>0.364765178772535</v>
      </c>
      <c r="AZ5" s="11">
        <f t="shared" si="3"/>
        <v>0.6045207400061553</v>
      </c>
      <c r="BA5" s="11">
        <f t="shared" si="4"/>
        <v>0</v>
      </c>
      <c r="BB5" s="11">
        <f t="shared" si="5"/>
        <v>4.414193431059882</v>
      </c>
      <c r="BC5" s="11">
        <f t="shared" si="6"/>
        <v>96.061084215514342</v>
      </c>
      <c r="BD5" s="11">
        <f t="shared" si="7"/>
        <v>0.38084629609093718</v>
      </c>
      <c r="BF5" s="1">
        <f>pivot_age_distribution!F5</f>
        <v>2.0470099999999998E-2</v>
      </c>
      <c r="BG5" s="1">
        <f t="shared" si="8"/>
        <v>3.9579499999999997E-2</v>
      </c>
      <c r="BH5" s="1">
        <f t="shared" si="19"/>
        <v>3.9579499999999997E-2</v>
      </c>
      <c r="BI5" s="1">
        <f t="shared" si="20"/>
        <v>1.9335274375796894</v>
      </c>
      <c r="BJ5" s="26">
        <f>BI5/table_4_calculations!L$3</f>
        <v>0.7147992132595915</v>
      </c>
      <c r="BK5" s="1">
        <f t="shared" si="16"/>
        <v>4.1043445834722041</v>
      </c>
      <c r="BM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</row>
    <row r="6" spans="1:79" x14ac:dyDescent="0.35">
      <c r="A6">
        <f t="shared" si="17"/>
        <v>1</v>
      </c>
      <c r="B6">
        <v>0</v>
      </c>
      <c r="C6" s="14">
        <v>9.7535E-3</v>
      </c>
      <c r="D6" s="1">
        <v>1.6162099999999999E-2</v>
      </c>
      <c r="E6" s="10">
        <v>6.1309999999999999E-4</v>
      </c>
      <c r="F6" s="1">
        <v>1.46339E-2</v>
      </c>
      <c r="G6" s="1">
        <v>0.20877999999999999</v>
      </c>
      <c r="H6" s="1">
        <v>-7.4216500000000005E-2</v>
      </c>
      <c r="I6" s="1">
        <v>0</v>
      </c>
      <c r="J6" s="1">
        <v>0</v>
      </c>
      <c r="K6" s="1">
        <v>0</v>
      </c>
      <c r="L6" s="1">
        <v>6.581E-3</v>
      </c>
      <c r="M6" s="1">
        <v>0</v>
      </c>
      <c r="N6" s="1">
        <v>0.56408599999999998</v>
      </c>
      <c r="O6" s="1">
        <v>0.10732460000000001</v>
      </c>
      <c r="P6" s="1">
        <v>7.84966E-2</v>
      </c>
      <c r="Q6" s="1">
        <v>9.3509999999999999E-3</v>
      </c>
      <c r="R6" s="1">
        <v>0</v>
      </c>
      <c r="S6" s="1">
        <f t="shared" si="9"/>
        <v>6.581E-3</v>
      </c>
      <c r="T6" s="1">
        <f t="shared" si="10"/>
        <v>0</v>
      </c>
      <c r="U6">
        <f t="shared" si="1"/>
        <v>7.84966E-2</v>
      </c>
      <c r="V6">
        <f t="shared" si="2"/>
        <v>9.3509999999999999E-3</v>
      </c>
      <c r="W6" s="1">
        <f>C2-C6</f>
        <v>9.0050000000000026E-4</v>
      </c>
      <c r="X6" s="1"/>
      <c r="Z6" s="4">
        <v>4</v>
      </c>
      <c r="AA6" s="2">
        <v>1.7177100000000001E-2</v>
      </c>
      <c r="AB6" s="2">
        <v>3.5545800000000002E-2</v>
      </c>
      <c r="AC6" s="2">
        <v>6.4930000000000001E-4</v>
      </c>
      <c r="AD6" s="2">
        <v>2.4550499999999999E-2</v>
      </c>
      <c r="AE6" s="2">
        <v>0.6741009</v>
      </c>
      <c r="AF6" s="2">
        <v>-0.24872479999999997</v>
      </c>
      <c r="AG6" s="2">
        <v>0</v>
      </c>
      <c r="AH6" s="2">
        <v>0</v>
      </c>
      <c r="AI6" s="2">
        <v>0</v>
      </c>
      <c r="AJ6" s="2">
        <v>9.5081999999999996E-3</v>
      </c>
      <c r="AK6" s="2">
        <v>4.9999999999999998E-7</v>
      </c>
      <c r="AL6" s="2">
        <v>0.25730689999999995</v>
      </c>
      <c r="AM6" s="2">
        <v>1.6601999999999999E-2</v>
      </c>
      <c r="AN6" s="1"/>
      <c r="AO6" s="1"/>
      <c r="AP6" s="1"/>
      <c r="AQ6" s="1"/>
      <c r="AR6" s="8"/>
      <c r="AS6" s="13">
        <v>4</v>
      </c>
      <c r="AT6" s="30">
        <f t="shared" si="18"/>
        <v>16.086877934157613</v>
      </c>
      <c r="AU6" s="30">
        <f t="shared" si="11"/>
        <v>1.4762211172427688</v>
      </c>
      <c r="AV6" s="30">
        <f t="shared" si="12"/>
        <v>1.4292575580278393</v>
      </c>
      <c r="AW6" s="30">
        <f t="shared" si="13"/>
        <v>39.244162285834044</v>
      </c>
      <c r="AX6" s="30">
        <f t="shared" si="14"/>
        <v>14.480022821081555</v>
      </c>
      <c r="AY6" s="30">
        <f t="shared" si="15"/>
        <v>0.36897265676399477</v>
      </c>
      <c r="AZ6" s="11">
        <f t="shared" si="3"/>
        <v>0.55353930523778749</v>
      </c>
      <c r="BA6" s="11">
        <f t="shared" si="4"/>
        <v>3.3611185802635119E-5</v>
      </c>
      <c r="BB6" s="11">
        <f t="shared" si="5"/>
        <v>4.4752397693683603</v>
      </c>
      <c r="BC6" s="11">
        <f t="shared" si="6"/>
        <v>96.651937754335705</v>
      </c>
      <c r="BD6" s="11">
        <f t="shared" si="7"/>
        <v>0.38170383691818238</v>
      </c>
      <c r="BF6" s="1">
        <f>pivot_age_distribution!F6</f>
        <v>1.7177100000000001E-2</v>
      </c>
      <c r="BG6" s="1">
        <f t="shared" si="8"/>
        <v>3.5545800000000002E-2</v>
      </c>
      <c r="BH6" s="1">
        <f t="shared" si="19"/>
        <v>3.5545800000000002E-2</v>
      </c>
      <c r="BI6" s="1">
        <f t="shared" si="20"/>
        <v>2.0693714305674415</v>
      </c>
      <c r="BJ6" s="26">
        <f>BI6/table_4_calculations!L$3</f>
        <v>0.76501891918485843</v>
      </c>
      <c r="BK6" s="1">
        <f t="shared" si="16"/>
        <v>3.686054944988852</v>
      </c>
      <c r="BM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</row>
    <row r="7" spans="1:79" x14ac:dyDescent="0.35">
      <c r="A7">
        <f t="shared" si="17"/>
        <v>1.25</v>
      </c>
      <c r="B7">
        <f>B3+1</f>
        <v>1</v>
      </c>
      <c r="C7" s="1">
        <v>9.1403999999999999E-3</v>
      </c>
      <c r="D7" s="1">
        <v>1.5308799999999999E-2</v>
      </c>
      <c r="E7" s="10">
        <v>5.7359999999999996E-4</v>
      </c>
      <c r="F7" s="1">
        <v>1.3646200000000001E-2</v>
      </c>
      <c r="G7" s="1">
        <v>0.20188680000000001</v>
      </c>
      <c r="H7" s="1">
        <v>-7.2194900000000006E-2</v>
      </c>
      <c r="I7" s="1">
        <v>0</v>
      </c>
      <c r="J7" s="1">
        <v>0</v>
      </c>
      <c r="K7" s="1">
        <v>0</v>
      </c>
      <c r="L7" s="1">
        <v>6.1612000000000004E-3</v>
      </c>
      <c r="M7" s="1">
        <v>0</v>
      </c>
      <c r="N7" s="1">
        <v>0.57361180000000001</v>
      </c>
      <c r="O7" s="1">
        <v>0.1162488</v>
      </c>
      <c r="P7" s="1">
        <v>7.6505199999999995E-2</v>
      </c>
      <c r="Q7" s="1">
        <v>8.7387000000000003E-3</v>
      </c>
      <c r="R7" s="1">
        <v>1</v>
      </c>
      <c r="S7" s="1">
        <f t="shared" si="9"/>
        <v>6.1612000000000004E-3</v>
      </c>
      <c r="T7" s="1">
        <f t="shared" si="10"/>
        <v>0</v>
      </c>
      <c r="U7">
        <f t="shared" si="1"/>
        <v>7.6505199999999995E-2</v>
      </c>
      <c r="V7">
        <f t="shared" si="2"/>
        <v>8.7387000000000003E-3</v>
      </c>
      <c r="W7" s="1">
        <f>C3-C7</f>
        <v>1.5136000000000004E-3</v>
      </c>
      <c r="X7" s="1"/>
      <c r="Z7" s="4">
        <v>5</v>
      </c>
      <c r="AA7" s="2">
        <v>1.4875999999999999E-2</v>
      </c>
      <c r="AB7" s="2">
        <v>3.2883299999999997E-2</v>
      </c>
      <c r="AC7" s="2">
        <v>4.6970000000000003E-4</v>
      </c>
      <c r="AD7" s="2">
        <v>2.08478E-2</v>
      </c>
      <c r="AE7" s="2">
        <v>0.70113650000000005</v>
      </c>
      <c r="AF7" s="2">
        <v>-0.26111629999999997</v>
      </c>
      <c r="AG7" s="2">
        <v>0</v>
      </c>
      <c r="AH7" s="2">
        <v>0</v>
      </c>
      <c r="AI7" s="2">
        <v>0</v>
      </c>
      <c r="AJ7" s="2">
        <v>7.7968999999999998E-3</v>
      </c>
      <c r="AK7" s="2">
        <v>4.6E-6</v>
      </c>
      <c r="AL7" s="2">
        <v>0.2683817</v>
      </c>
      <c r="AM7" s="2">
        <v>1.4446200000000001E-2</v>
      </c>
      <c r="AN7" s="1"/>
      <c r="AO7" s="1"/>
      <c r="AP7" s="1"/>
      <c r="AQ7" s="1"/>
      <c r="AR7" s="8"/>
      <c r="AS7" s="13">
        <v>5</v>
      </c>
      <c r="AT7" s="30">
        <f t="shared" si="18"/>
        <v>13.3963241757922</v>
      </c>
      <c r="AU7" s="30">
        <f t="shared" si="11"/>
        <v>1.576892870185254</v>
      </c>
      <c r="AV7" s="30">
        <f t="shared" si="12"/>
        <v>1.4014385587523528</v>
      </c>
      <c r="AW7" s="30">
        <f t="shared" si="13"/>
        <v>47.132058349018564</v>
      </c>
      <c r="AX7" s="30">
        <f t="shared" si="14"/>
        <v>17.552856950793224</v>
      </c>
      <c r="AY7" s="30">
        <f t="shared" si="15"/>
        <v>0.37241863745504611</v>
      </c>
      <c r="AZ7" s="11">
        <f t="shared" si="3"/>
        <v>0.52412610916913149</v>
      </c>
      <c r="BA7" s="11">
        <f t="shared" si="4"/>
        <v>3.4895011530525547E-4</v>
      </c>
      <c r="BB7" s="11">
        <f t="shared" si="5"/>
        <v>4.6678594985625681</v>
      </c>
      <c r="BC7" s="11">
        <f t="shared" si="6"/>
        <v>97.110782468405489</v>
      </c>
      <c r="BD7" s="11">
        <f t="shared" si="7"/>
        <v>0.38278095634730175</v>
      </c>
      <c r="BF7" s="1">
        <f>pivot_age_distribution!F7</f>
        <v>1.4875999999999999E-2</v>
      </c>
      <c r="BG7" s="1">
        <f t="shared" si="8"/>
        <v>3.2883299999999997E-2</v>
      </c>
      <c r="BH7" s="1">
        <f t="shared" si="19"/>
        <v>3.2883299999999997E-2</v>
      </c>
      <c r="BI7" s="1">
        <f t="shared" si="20"/>
        <v>2.2104934122075828</v>
      </c>
      <c r="BJ7" s="26">
        <f>BI7/table_4_calculations!L$3</f>
        <v>0.81718982686862895</v>
      </c>
      <c r="BK7" s="1">
        <f t="shared" si="16"/>
        <v>3.40995702931294</v>
      </c>
      <c r="BM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</row>
    <row r="8" spans="1:79" x14ac:dyDescent="0.35">
      <c r="A8">
        <f t="shared" si="17"/>
        <v>1.5</v>
      </c>
      <c r="B8">
        <f t="shared" ref="B8:B71" si="21">B4+1</f>
        <v>1</v>
      </c>
      <c r="C8" s="1">
        <v>8.5669000000000006E-3</v>
      </c>
      <c r="D8" s="1">
        <v>1.44143E-2</v>
      </c>
      <c r="E8" s="10">
        <v>5.9579999999999995E-4</v>
      </c>
      <c r="F8" s="1">
        <v>1.26558E-2</v>
      </c>
      <c r="G8" s="1">
        <v>0.1940643</v>
      </c>
      <c r="H8" s="1">
        <v>-6.8737800000000002E-2</v>
      </c>
      <c r="I8" s="1">
        <v>0</v>
      </c>
      <c r="J8" s="1">
        <v>0</v>
      </c>
      <c r="K8" s="1">
        <v>0</v>
      </c>
      <c r="L8" s="1">
        <v>6.5290000000000001E-3</v>
      </c>
      <c r="M8" s="1">
        <v>0</v>
      </c>
      <c r="N8" s="1">
        <v>0.58447459999999996</v>
      </c>
      <c r="O8" s="1">
        <v>0.1242993</v>
      </c>
      <c r="P8" s="1">
        <v>7.3739399999999997E-2</v>
      </c>
      <c r="Q8" s="1">
        <v>8.1122999999999994E-3</v>
      </c>
      <c r="R8" s="1">
        <v>1</v>
      </c>
      <c r="S8" s="1">
        <f t="shared" si="9"/>
        <v>6.5290000000000001E-3</v>
      </c>
      <c r="T8" s="1">
        <f t="shared" si="10"/>
        <v>0</v>
      </c>
      <c r="U8">
        <f t="shared" si="1"/>
        <v>7.3739399999999997E-2</v>
      </c>
      <c r="V8">
        <f t="shared" si="2"/>
        <v>8.1122999999999994E-3</v>
      </c>
      <c r="W8" s="1">
        <f t="shared" ref="W8:W70" si="22">C4-C8</f>
        <v>2.0388999999999997E-3</v>
      </c>
      <c r="X8" s="1"/>
      <c r="Z8" s="4">
        <v>6</v>
      </c>
      <c r="AA8" s="2">
        <v>1.31824E-2</v>
      </c>
      <c r="AB8" s="2">
        <v>3.1043900000000003E-2</v>
      </c>
      <c r="AC8" s="2">
        <v>3.5680000000000005E-4</v>
      </c>
      <c r="AD8" s="2">
        <v>1.8094599999999999E-2</v>
      </c>
      <c r="AE8" s="2">
        <v>0.73949339999999997</v>
      </c>
      <c r="AF8" s="2">
        <v>-0.27708949999999999</v>
      </c>
      <c r="AG8" s="2">
        <v>0</v>
      </c>
      <c r="AH8" s="2">
        <v>0</v>
      </c>
      <c r="AI8" s="2">
        <v>0</v>
      </c>
      <c r="AJ8" s="2">
        <v>6.8036999999999993E-3</v>
      </c>
      <c r="AK8" s="2">
        <v>2.8900000000000001E-5</v>
      </c>
      <c r="AL8" s="2">
        <v>0.2835587</v>
      </c>
      <c r="AM8" s="2">
        <v>1.2846999999999999E-2</v>
      </c>
      <c r="AN8" s="1"/>
      <c r="AO8" s="1"/>
      <c r="AP8" s="1"/>
      <c r="AQ8" s="1"/>
      <c r="AR8" s="8"/>
      <c r="AS8" s="13">
        <v>6</v>
      </c>
      <c r="AT8" s="30">
        <f t="shared" si="18"/>
        <v>11.384780855068556</v>
      </c>
      <c r="AU8" s="30">
        <f t="shared" si="11"/>
        <v>1.6799438061370242</v>
      </c>
      <c r="AV8" s="30">
        <f t="shared" si="12"/>
        <v>1.3726332079135817</v>
      </c>
      <c r="AW8" s="30">
        <f t="shared" si="13"/>
        <v>56.097023303798998</v>
      </c>
      <c r="AX8" s="30">
        <f t="shared" si="14"/>
        <v>21.019654994538172</v>
      </c>
      <c r="AY8" s="30">
        <f t="shared" si="15"/>
        <v>0.374701789089666</v>
      </c>
      <c r="AZ8" s="11">
        <f t="shared" si="3"/>
        <v>0.5161199781526884</v>
      </c>
      <c r="BA8" s="11">
        <f t="shared" si="4"/>
        <v>2.4335612516420226E-3</v>
      </c>
      <c r="BB8" s="11">
        <f t="shared" si="5"/>
        <v>4.9318272117474979</v>
      </c>
      <c r="BC8" s="11">
        <f t="shared" si="6"/>
        <v>97.455698507100365</v>
      </c>
      <c r="BD8" s="11">
        <f t="shared" si="7"/>
        <v>0.38344994018878331</v>
      </c>
      <c r="BF8" s="1">
        <f>pivot_age_distribution!F8</f>
        <v>5.5081800000000007E-2</v>
      </c>
      <c r="BG8" s="1">
        <f>SUM(AB8:AB12)</f>
        <v>0.1437215</v>
      </c>
      <c r="BH8" s="1">
        <f t="shared" si="19"/>
        <v>0.1437215</v>
      </c>
      <c r="BI8" s="1">
        <f t="shared" si="20"/>
        <v>2.6092375339948948</v>
      </c>
      <c r="BJ8" s="26">
        <f>BI8/table_4_calculations!L$3</f>
        <v>0.96460019147262765</v>
      </c>
      <c r="BK8" s="1">
        <f t="shared" si="16"/>
        <v>14.903739563498789</v>
      </c>
      <c r="BM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</row>
    <row r="9" spans="1:79" x14ac:dyDescent="0.35">
      <c r="A9">
        <f t="shared" si="17"/>
        <v>1.75</v>
      </c>
      <c r="B9">
        <f t="shared" si="21"/>
        <v>1</v>
      </c>
      <c r="C9" s="1">
        <v>7.9711000000000001E-3</v>
      </c>
      <c r="D9" s="1">
        <v>1.36221E-2</v>
      </c>
      <c r="E9" s="10">
        <v>5.2820000000000005E-4</v>
      </c>
      <c r="F9" s="1">
        <v>1.1772299999999999E-2</v>
      </c>
      <c r="G9" s="1">
        <v>0.18754680000000001</v>
      </c>
      <c r="H9" s="1">
        <v>-6.6774899999999998E-2</v>
      </c>
      <c r="I9" s="1">
        <v>0</v>
      </c>
      <c r="J9" s="1">
        <v>0</v>
      </c>
      <c r="K9" s="1">
        <v>0</v>
      </c>
      <c r="L9" s="1">
        <v>5.8547E-3</v>
      </c>
      <c r="M9" s="1">
        <v>0</v>
      </c>
      <c r="N9" s="1">
        <v>0.59542919999999999</v>
      </c>
      <c r="O9" s="1">
        <v>0.1323617</v>
      </c>
      <c r="P9" s="1">
        <v>7.1331199999999997E-2</v>
      </c>
      <c r="Q9" s="1">
        <v>7.5624000000000004E-3</v>
      </c>
      <c r="R9" s="1">
        <v>1</v>
      </c>
      <c r="S9" s="1">
        <f t="shared" si="9"/>
        <v>5.8547E-3</v>
      </c>
      <c r="T9" s="1">
        <f t="shared" si="10"/>
        <v>0</v>
      </c>
      <c r="U9">
        <f t="shared" si="1"/>
        <v>7.1331199999999997E-2</v>
      </c>
      <c r="V9">
        <f t="shared" si="2"/>
        <v>7.5624000000000004E-3</v>
      </c>
      <c r="W9" s="1">
        <f t="shared" si="22"/>
        <v>2.4650000000000002E-3</v>
      </c>
      <c r="X9" s="1"/>
      <c r="Z9" s="4">
        <v>7</v>
      </c>
      <c r="AA9" s="2">
        <v>1.1875599999999998E-2</v>
      </c>
      <c r="AB9" s="2">
        <v>2.96896E-2</v>
      </c>
      <c r="AC9" s="2">
        <v>2.8269999999999999E-4</v>
      </c>
      <c r="AD9" s="2">
        <v>1.59709E-2</v>
      </c>
      <c r="AE9" s="2">
        <v>0.78250779999999998</v>
      </c>
      <c r="AF9" s="2">
        <v>-0.29318119999999998</v>
      </c>
      <c r="AG9" s="2">
        <v>0</v>
      </c>
      <c r="AH9" s="2">
        <v>0</v>
      </c>
      <c r="AI9" s="2">
        <v>0</v>
      </c>
      <c r="AJ9" s="2">
        <v>6.2543999999999994E-3</v>
      </c>
      <c r="AK9" s="2">
        <v>1.3200000000000001E-4</v>
      </c>
      <c r="AL9" s="2">
        <v>0.299124</v>
      </c>
      <c r="AM9" s="2">
        <v>1.1602399999999999E-2</v>
      </c>
      <c r="AN9" s="1"/>
      <c r="AO9" s="1"/>
      <c r="AP9" s="1"/>
      <c r="AQ9" s="1"/>
      <c r="AR9" s="8"/>
      <c r="AS9" s="13">
        <v>7</v>
      </c>
      <c r="AT9" s="30">
        <f t="shared" si="18"/>
        <v>9.9132176234980136</v>
      </c>
      <c r="AU9" s="30">
        <f t="shared" si="11"/>
        <v>1.7834533341077365</v>
      </c>
      <c r="AV9" s="30">
        <f t="shared" si="12"/>
        <v>1.3448499444238609</v>
      </c>
      <c r="AW9" s="30">
        <f t="shared" si="13"/>
        <v>65.892064400956585</v>
      </c>
      <c r="AX9" s="30">
        <f t="shared" si="14"/>
        <v>24.687695779581663</v>
      </c>
      <c r="AY9" s="30">
        <f t="shared" si="15"/>
        <v>0.37466872534689111</v>
      </c>
      <c r="AZ9" s="11">
        <f t="shared" si="3"/>
        <v>0.52665970561487419</v>
      </c>
      <c r="BA9" s="11">
        <f t="shared" si="4"/>
        <v>1.219151765922861E-2</v>
      </c>
      <c r="BB9" s="11">
        <f t="shared" si="5"/>
        <v>5.2025484772174462</v>
      </c>
      <c r="BC9" s="11">
        <f t="shared" si="6"/>
        <v>97.699484657617305</v>
      </c>
      <c r="BD9" s="11">
        <f t="shared" si="7"/>
        <v>0.38226328223181938</v>
      </c>
      <c r="BF9" s="1">
        <f>pivot_age_distribution!F9</f>
        <v>3.807859999999999E-2</v>
      </c>
      <c r="BG9" s="1">
        <f>SUM(AB13:AB17)</f>
        <v>0.1200002</v>
      </c>
      <c r="BH9" s="1">
        <f t="shared" si="19"/>
        <v>0.1200002</v>
      </c>
      <c r="BI9" s="1">
        <f t="shared" si="20"/>
        <v>3.1513816159207542</v>
      </c>
      <c r="BJ9" s="26">
        <f>BI9/table_4_calculations!L$3</f>
        <v>1.1650236019203402</v>
      </c>
      <c r="BK9" s="1">
        <f t="shared" si="16"/>
        <v>12.443870460353999</v>
      </c>
      <c r="BM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</row>
    <row r="10" spans="1:79" x14ac:dyDescent="0.35">
      <c r="A10">
        <f t="shared" si="17"/>
        <v>2</v>
      </c>
      <c r="B10">
        <f t="shared" si="21"/>
        <v>1</v>
      </c>
      <c r="C10" s="1">
        <v>7.4428000000000003E-3</v>
      </c>
      <c r="D10" s="1">
        <v>1.29017E-2</v>
      </c>
      <c r="E10" s="10">
        <v>4.8280000000000003E-4</v>
      </c>
      <c r="F10" s="1">
        <v>1.09666E-2</v>
      </c>
      <c r="G10" s="1">
        <v>0.1818766</v>
      </c>
      <c r="H10" s="1">
        <v>-6.4853300000000003E-2</v>
      </c>
      <c r="I10" s="1">
        <v>0</v>
      </c>
      <c r="J10" s="1">
        <v>0</v>
      </c>
      <c r="K10" s="1">
        <v>0</v>
      </c>
      <c r="L10" s="1">
        <v>5.4530999999999998E-3</v>
      </c>
      <c r="M10" s="1">
        <v>0</v>
      </c>
      <c r="N10" s="1">
        <v>0.60703289999999999</v>
      </c>
      <c r="O10" s="1">
        <v>0.14025299999999999</v>
      </c>
      <c r="P10" s="1">
        <v>6.9193400000000002E-2</v>
      </c>
      <c r="Q10" s="1">
        <v>7.0618E-3</v>
      </c>
      <c r="R10" s="1">
        <v>1</v>
      </c>
      <c r="S10" s="1">
        <f t="shared" si="9"/>
        <v>5.4530999999999998E-3</v>
      </c>
      <c r="T10" s="1">
        <f t="shared" si="10"/>
        <v>0</v>
      </c>
      <c r="U10">
        <f t="shared" si="1"/>
        <v>6.9193400000000002E-2</v>
      </c>
      <c r="V10">
        <f t="shared" si="2"/>
        <v>7.0618E-3</v>
      </c>
      <c r="W10" s="1">
        <f t="shared" si="22"/>
        <v>2.3106999999999997E-3</v>
      </c>
      <c r="X10" s="1"/>
      <c r="Z10" s="4">
        <v>8</v>
      </c>
      <c r="AA10" s="2">
        <v>1.08272E-2</v>
      </c>
      <c r="AB10" s="2">
        <v>2.8604500000000001E-2</v>
      </c>
      <c r="AC10" s="2">
        <v>2.3110000000000001E-4</v>
      </c>
      <c r="AD10" s="2">
        <v>1.4283099999999998E-2</v>
      </c>
      <c r="AE10" s="2">
        <v>0.82425420000000005</v>
      </c>
      <c r="AF10" s="2">
        <v>-0.30545310000000003</v>
      </c>
      <c r="AG10" s="2">
        <v>0</v>
      </c>
      <c r="AH10" s="2">
        <v>0</v>
      </c>
      <c r="AI10" s="2">
        <v>0</v>
      </c>
      <c r="AJ10" s="2">
        <v>5.9325999999999997E-3</v>
      </c>
      <c r="AK10" s="2">
        <v>3.902E-4</v>
      </c>
      <c r="AL10" s="2">
        <v>0.3109229</v>
      </c>
      <c r="AM10" s="2">
        <v>1.0596000000000001E-2</v>
      </c>
      <c r="AN10" s="1"/>
      <c r="AO10" s="1"/>
      <c r="AP10" s="1"/>
      <c r="AQ10" s="1"/>
      <c r="AR10" s="8"/>
      <c r="AS10" s="13">
        <v>8</v>
      </c>
      <c r="AT10" s="30">
        <f t="shared" si="18"/>
        <v>8.8281855232577566</v>
      </c>
      <c r="AU10" s="30">
        <f t="shared" si="11"/>
        <v>1.884651985098194</v>
      </c>
      <c r="AV10" s="30">
        <f t="shared" si="12"/>
        <v>1.3191868627161221</v>
      </c>
      <c r="AW10" s="30">
        <f t="shared" si="13"/>
        <v>76.128103295404173</v>
      </c>
      <c r="AX10" s="30">
        <f t="shared" si="14"/>
        <v>28.211642899364566</v>
      </c>
      <c r="AY10" s="30">
        <f t="shared" si="15"/>
        <v>0.37058118721142097</v>
      </c>
      <c r="AZ10" s="11">
        <f t="shared" si="3"/>
        <v>0.5479348307965124</v>
      </c>
      <c r="BA10" s="11">
        <f t="shared" si="4"/>
        <v>3.9166089513886795E-2</v>
      </c>
      <c r="BB10" s="11">
        <f t="shared" si="5"/>
        <v>5.4077621987103415</v>
      </c>
      <c r="BC10" s="11">
        <f t="shared" si="6"/>
        <v>97.864637209989667</v>
      </c>
      <c r="BD10" s="11">
        <f t="shared" si="7"/>
        <v>0.37721724681536345</v>
      </c>
      <c r="BF10" s="1">
        <f>pivot_age_distribution!F10</f>
        <v>2.8408499999999996E-2</v>
      </c>
      <c r="BG10" s="1">
        <f>SUM(AB18:AB22)</f>
        <v>9.7896800000000006E-2</v>
      </c>
      <c r="BH10" s="1">
        <f t="shared" si="19"/>
        <v>9.7896800000000006E-2</v>
      </c>
      <c r="BI10" s="1">
        <f t="shared" si="20"/>
        <v>3.4460390376119832</v>
      </c>
      <c r="BJ10" s="26">
        <f>BI10/table_4_calculations!L$3</f>
        <v>1.2739545067073117</v>
      </c>
      <c r="BK10" s="1">
        <f t="shared" si="16"/>
        <v>10.151775561067261</v>
      </c>
      <c r="BM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</row>
    <row r="11" spans="1:79" x14ac:dyDescent="0.35">
      <c r="A11">
        <f t="shared" si="17"/>
        <v>2.25</v>
      </c>
      <c r="B11">
        <f t="shared" si="21"/>
        <v>2</v>
      </c>
      <c r="C11" s="1">
        <v>6.9601000000000003E-3</v>
      </c>
      <c r="D11" s="1">
        <v>1.2267200000000001E-2</v>
      </c>
      <c r="E11" s="10">
        <v>4.283E-4</v>
      </c>
      <c r="F11" s="1">
        <v>1.0247600000000001E-2</v>
      </c>
      <c r="G11" s="1">
        <v>0.1772782</v>
      </c>
      <c r="H11" s="1">
        <v>-6.3466900000000007E-2</v>
      </c>
      <c r="I11" s="1">
        <v>0</v>
      </c>
      <c r="J11" s="1">
        <v>0</v>
      </c>
      <c r="K11" s="1">
        <v>0</v>
      </c>
      <c r="L11" s="1">
        <v>4.9278999999999998E-3</v>
      </c>
      <c r="M11" s="1">
        <v>0</v>
      </c>
      <c r="N11" s="1">
        <v>0.61891130000000005</v>
      </c>
      <c r="O11" s="1">
        <v>0.1481171</v>
      </c>
      <c r="P11" s="1">
        <v>6.7447999999999994E-2</v>
      </c>
      <c r="Q11" s="1">
        <v>6.6176000000000004E-3</v>
      </c>
      <c r="R11" s="1">
        <v>2</v>
      </c>
      <c r="S11" s="1">
        <f t="shared" si="9"/>
        <v>4.9278999999999998E-3</v>
      </c>
      <c r="T11" s="1">
        <f t="shared" si="10"/>
        <v>0</v>
      </c>
      <c r="U11">
        <f t="shared" si="1"/>
        <v>6.7447999999999994E-2</v>
      </c>
      <c r="V11">
        <f t="shared" si="2"/>
        <v>6.6176000000000004E-3</v>
      </c>
      <c r="W11" s="1">
        <f t="shared" si="22"/>
        <v>2.1802999999999996E-3</v>
      </c>
      <c r="X11" s="1"/>
      <c r="Z11" s="4">
        <v>9</v>
      </c>
      <c r="AA11" s="2">
        <v>9.9627000000000014E-3</v>
      </c>
      <c r="AB11" s="2">
        <v>2.76484E-2</v>
      </c>
      <c r="AC11" s="2">
        <v>1.9349999999999999E-4</v>
      </c>
      <c r="AD11" s="2">
        <v>1.29105E-2</v>
      </c>
      <c r="AE11" s="2">
        <v>0.85988050000000005</v>
      </c>
      <c r="AF11" s="2">
        <v>-0.31023300000000004</v>
      </c>
      <c r="AG11" s="2">
        <v>0</v>
      </c>
      <c r="AH11" s="2">
        <v>0</v>
      </c>
      <c r="AI11" s="2">
        <v>0</v>
      </c>
      <c r="AJ11" s="2">
        <v>5.7505999999999998E-3</v>
      </c>
      <c r="AK11" s="2">
        <v>8.3789999999999993E-4</v>
      </c>
      <c r="AL11" s="2">
        <v>0.31536549999999997</v>
      </c>
      <c r="AM11" s="2">
        <v>9.7596999999999996E-3</v>
      </c>
      <c r="AN11" s="1"/>
      <c r="AO11" s="1"/>
      <c r="AP11" s="1"/>
      <c r="AQ11" s="1"/>
      <c r="AR11" s="8"/>
      <c r="AS11" s="13">
        <v>9</v>
      </c>
      <c r="AT11" s="30">
        <f t="shared" si="18"/>
        <v>7.98452046697206</v>
      </c>
      <c r="AU11" s="30">
        <f t="shared" si="11"/>
        <v>1.9797297784590755</v>
      </c>
      <c r="AV11" s="30">
        <f t="shared" si="12"/>
        <v>1.2958836459995782</v>
      </c>
      <c r="AW11" s="30">
        <f t="shared" si="13"/>
        <v>86.309986248707673</v>
      </c>
      <c r="AX11" s="30">
        <f t="shared" si="14"/>
        <v>31.139450149055978</v>
      </c>
      <c r="AY11" s="30">
        <f t="shared" si="15"/>
        <v>0.36078617900975779</v>
      </c>
      <c r="AZ11" s="11">
        <f t="shared" si="3"/>
        <v>0.57721300450681035</v>
      </c>
      <c r="BA11" s="11">
        <f t="shared" si="4"/>
        <v>9.0741723432135935E-2</v>
      </c>
      <c r="BB11" s="11">
        <f t="shared" si="5"/>
        <v>5.4850306287423223</v>
      </c>
      <c r="BC11" s="11">
        <f t="shared" si="6"/>
        <v>97.962399751071487</v>
      </c>
      <c r="BD11" s="11">
        <f t="shared" si="7"/>
        <v>0.36675503165846873</v>
      </c>
      <c r="BF11" s="7">
        <f>pivot_age_distribution!F11</f>
        <v>8.6327400000000054E-2</v>
      </c>
      <c r="BG11" s="1">
        <f>SUM(AB23:AB151)</f>
        <v>0.33440429999999982</v>
      </c>
      <c r="BH11" s="1">
        <f>BG11</f>
        <v>0.33440429999999982</v>
      </c>
      <c r="BI11" s="1">
        <f>SUM(BG11:BG12)/SUM(BF11:BF12)</f>
        <v>3.8736751019954223</v>
      </c>
      <c r="BJ11" s="26">
        <f>BI11/table_4_calculations!L$3</f>
        <v>1.4320458357682224</v>
      </c>
      <c r="BK11" s="1">
        <f>100*BH11/SUM(BH$2:BH$11)</f>
        <v>34.677307126032751</v>
      </c>
      <c r="BM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</row>
    <row r="12" spans="1:79" x14ac:dyDescent="0.35">
      <c r="A12">
        <f t="shared" si="17"/>
        <v>2.5</v>
      </c>
      <c r="B12">
        <f t="shared" si="21"/>
        <v>2</v>
      </c>
      <c r="C12" s="1">
        <v>6.5317999999999999E-3</v>
      </c>
      <c r="D12" s="1">
        <v>1.1705E-2</v>
      </c>
      <c r="E12" s="10">
        <v>3.8259999999999998E-4</v>
      </c>
      <c r="F12" s="1">
        <v>9.6024999999999999E-3</v>
      </c>
      <c r="G12" s="1">
        <v>0.17361589999999999</v>
      </c>
      <c r="H12" s="1">
        <v>-6.2371900000000001E-2</v>
      </c>
      <c r="I12" s="1">
        <v>0</v>
      </c>
      <c r="J12" s="1">
        <v>0</v>
      </c>
      <c r="K12" s="1">
        <v>0</v>
      </c>
      <c r="L12" s="1">
        <v>4.4945999999999996E-3</v>
      </c>
      <c r="M12" s="1">
        <v>0</v>
      </c>
      <c r="N12" s="1">
        <v>0.63111600000000001</v>
      </c>
      <c r="O12" s="1">
        <v>0.15590219999999999</v>
      </c>
      <c r="P12" s="1">
        <v>6.60554E-2</v>
      </c>
      <c r="Q12" s="1">
        <v>6.2218999999999998E-3</v>
      </c>
      <c r="R12" s="1">
        <v>2</v>
      </c>
      <c r="S12" s="1">
        <f t="shared" si="9"/>
        <v>4.4945999999999996E-3</v>
      </c>
      <c r="T12" s="1">
        <f t="shared" si="10"/>
        <v>0</v>
      </c>
      <c r="U12">
        <f t="shared" si="1"/>
        <v>6.60554E-2</v>
      </c>
      <c r="V12">
        <f t="shared" si="2"/>
        <v>6.2218999999999998E-3</v>
      </c>
      <c r="W12" s="1">
        <f t="shared" si="22"/>
        <v>2.0351000000000006E-3</v>
      </c>
      <c r="X12" s="1"/>
      <c r="Z12" s="4">
        <v>10</v>
      </c>
      <c r="AA12" s="2">
        <v>9.2338999999999997E-3</v>
      </c>
      <c r="AB12" s="2">
        <v>2.6735099999999998E-2</v>
      </c>
      <c r="AC12" s="2">
        <v>1.651E-4</v>
      </c>
      <c r="AD12" s="2">
        <v>1.17725E-2</v>
      </c>
      <c r="AE12" s="2">
        <v>0.88625549999999997</v>
      </c>
      <c r="AF12" s="2">
        <v>-0.30524659999999998</v>
      </c>
      <c r="AG12" s="2">
        <v>0</v>
      </c>
      <c r="AH12" s="2">
        <v>0</v>
      </c>
      <c r="AI12" s="2">
        <v>0</v>
      </c>
      <c r="AJ12" s="2">
        <v>5.6940000000000003E-3</v>
      </c>
      <c r="AK12" s="2">
        <v>1.4556E-3</v>
      </c>
      <c r="AL12" s="2">
        <v>0.3106505</v>
      </c>
      <c r="AM12" s="2">
        <v>9.0490999999999992E-3</v>
      </c>
      <c r="AN12" s="1"/>
      <c r="AO12" s="1"/>
      <c r="AP12" s="1"/>
      <c r="AQ12" s="1"/>
      <c r="AR12" s="8"/>
      <c r="AS12" s="13">
        <v>10</v>
      </c>
      <c r="AT12" s="30">
        <f t="shared" si="18"/>
        <v>7.3152860168428395</v>
      </c>
      <c r="AU12" s="30">
        <f t="shared" si="11"/>
        <v>2.0654258610873528</v>
      </c>
      <c r="AV12" s="30">
        <f t="shared" si="12"/>
        <v>1.2749217557045236</v>
      </c>
      <c r="AW12" s="30">
        <f t="shared" si="13"/>
        <v>95.9784598057159</v>
      </c>
      <c r="AX12" s="30">
        <f t="shared" si="14"/>
        <v>33.057169776584104</v>
      </c>
      <c r="AY12" s="30">
        <f t="shared" si="15"/>
        <v>0.34442279906866585</v>
      </c>
      <c r="AZ12" s="11">
        <f t="shared" si="3"/>
        <v>0.6166408559763481</v>
      </c>
      <c r="BA12" s="11">
        <f t="shared" si="4"/>
        <v>0.16911030043915698</v>
      </c>
      <c r="BB12" s="11">
        <f t="shared" si="5"/>
        <v>5.4030244504681608</v>
      </c>
      <c r="BC12" s="11">
        <f t="shared" si="6"/>
        <v>97.998678781446614</v>
      </c>
      <c r="BD12" s="11">
        <f t="shared" si="7"/>
        <v>0.35052025065006642</v>
      </c>
      <c r="BF12" s="1"/>
      <c r="BG12" s="1"/>
      <c r="BH12" s="1"/>
      <c r="BI12" s="1"/>
      <c r="BJ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</row>
    <row r="13" spans="1:79" x14ac:dyDescent="0.35">
      <c r="A13">
        <f t="shared" si="17"/>
        <v>2.75</v>
      </c>
      <c r="B13">
        <f t="shared" si="21"/>
        <v>2</v>
      </c>
      <c r="C13" s="1">
        <v>6.1491999999999996E-3</v>
      </c>
      <c r="D13" s="1">
        <v>1.1208600000000001E-2</v>
      </c>
      <c r="E13" s="10">
        <v>3.412E-4</v>
      </c>
      <c r="F13" s="1">
        <v>9.0241000000000002E-3</v>
      </c>
      <c r="G13" s="1">
        <v>0.17080600000000001</v>
      </c>
      <c r="H13" s="1">
        <v>-6.1587500000000003E-2</v>
      </c>
      <c r="I13" s="1">
        <v>0</v>
      </c>
      <c r="J13" s="1">
        <v>0</v>
      </c>
      <c r="K13" s="1">
        <v>0</v>
      </c>
      <c r="L13" s="1">
        <v>4.0961000000000001E-3</v>
      </c>
      <c r="M13" s="1">
        <v>0</v>
      </c>
      <c r="N13" s="1">
        <v>0.64355119999999999</v>
      </c>
      <c r="O13" s="1">
        <v>0.1636329</v>
      </c>
      <c r="P13" s="1">
        <v>6.4989900000000003E-2</v>
      </c>
      <c r="Q13" s="1">
        <v>5.8694999999999997E-3</v>
      </c>
      <c r="R13" s="1">
        <v>2</v>
      </c>
      <c r="S13" s="1">
        <f t="shared" si="9"/>
        <v>4.0961000000000001E-3</v>
      </c>
      <c r="T13" s="1">
        <f t="shared" si="10"/>
        <v>0</v>
      </c>
      <c r="U13">
        <f t="shared" si="1"/>
        <v>6.4989900000000003E-2</v>
      </c>
      <c r="V13">
        <f t="shared" si="2"/>
        <v>5.8694999999999997E-3</v>
      </c>
      <c r="W13" s="1">
        <f t="shared" si="22"/>
        <v>1.8219000000000004E-3</v>
      </c>
      <c r="X13" s="1"/>
      <c r="Z13" s="4">
        <v>11</v>
      </c>
      <c r="AA13" s="2">
        <v>8.6074000000000012E-3</v>
      </c>
      <c r="AB13" s="2">
        <v>2.5826200000000001E-2</v>
      </c>
      <c r="AC13" s="2">
        <v>1.437E-4</v>
      </c>
      <c r="AD13" s="2">
        <v>1.08127E-2</v>
      </c>
      <c r="AE13" s="2">
        <v>0.90258470000000002</v>
      </c>
      <c r="AF13" s="2">
        <v>-0.29043059999999998</v>
      </c>
      <c r="AG13" s="2">
        <v>0</v>
      </c>
      <c r="AH13" s="2">
        <v>0</v>
      </c>
      <c r="AI13" s="2">
        <v>0</v>
      </c>
      <c r="AJ13" s="2">
        <v>5.7599000000000001E-3</v>
      </c>
      <c r="AK13" s="2">
        <v>2.1949000000000001E-3</v>
      </c>
      <c r="AL13" s="2">
        <v>0.29746909999999999</v>
      </c>
      <c r="AM13" s="2">
        <v>8.4341999999999993E-3</v>
      </c>
      <c r="AN13" s="1"/>
      <c r="AO13" s="1"/>
      <c r="AP13" s="1"/>
      <c r="AQ13" s="1"/>
      <c r="AR13" s="8"/>
      <c r="AS13" s="13">
        <v>11</v>
      </c>
      <c r="AT13" s="30">
        <f t="shared" si="18"/>
        <v>6.7847821613835819</v>
      </c>
      <c r="AU13" s="30">
        <f t="shared" si="11"/>
        <v>2.1404322638623663</v>
      </c>
      <c r="AV13" s="30">
        <f t="shared" si="12"/>
        <v>1.2562097729860351</v>
      </c>
      <c r="AW13" s="30">
        <f t="shared" si="13"/>
        <v>104.86147965703928</v>
      </c>
      <c r="AX13" s="30">
        <f t="shared" si="14"/>
        <v>33.741966215117216</v>
      </c>
      <c r="AY13" s="30">
        <f t="shared" si="15"/>
        <v>0.32177656013889883</v>
      </c>
      <c r="AZ13" s="11">
        <f t="shared" si="3"/>
        <v>0.66918000790017884</v>
      </c>
      <c r="BA13" s="11">
        <f t="shared" si="4"/>
        <v>0.27238092874339181</v>
      </c>
      <c r="BB13" s="11">
        <f t="shared" si="5"/>
        <v>5.1737654391631702</v>
      </c>
      <c r="BC13" s="11">
        <f t="shared" si="6"/>
        <v>97.9877779585008</v>
      </c>
      <c r="BD13" s="11">
        <f t="shared" si="7"/>
        <v>0.32957472024509166</v>
      </c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</row>
    <row r="14" spans="1:79" x14ac:dyDescent="0.35">
      <c r="A14">
        <f t="shared" si="17"/>
        <v>3</v>
      </c>
      <c r="B14">
        <f t="shared" si="21"/>
        <v>2</v>
      </c>
      <c r="C14" s="1">
        <v>5.8079999999999998E-3</v>
      </c>
      <c r="D14" s="1">
        <v>1.07688E-2</v>
      </c>
      <c r="E14" s="10">
        <v>3.055E-4</v>
      </c>
      <c r="F14" s="1">
        <v>8.5036999999999995E-3</v>
      </c>
      <c r="G14" s="1">
        <v>0.16874149999999999</v>
      </c>
      <c r="H14" s="1">
        <v>-6.1052799999999997E-2</v>
      </c>
      <c r="I14" s="1">
        <v>0</v>
      </c>
      <c r="J14" s="1">
        <v>0</v>
      </c>
      <c r="K14" s="1">
        <v>0</v>
      </c>
      <c r="L14" s="1">
        <v>3.7555000000000002E-3</v>
      </c>
      <c r="M14" s="1">
        <v>0</v>
      </c>
      <c r="N14" s="1">
        <v>0.65619879999999997</v>
      </c>
      <c r="O14" s="1">
        <v>0.1712921</v>
      </c>
      <c r="P14" s="1">
        <v>6.4212900000000003E-2</v>
      </c>
      <c r="Q14" s="1">
        <v>5.5545999999999998E-3</v>
      </c>
      <c r="R14" s="1">
        <v>2</v>
      </c>
      <c r="S14" s="1">
        <f t="shared" si="9"/>
        <v>3.7555000000000002E-3</v>
      </c>
      <c r="T14" s="1">
        <f t="shared" si="10"/>
        <v>0</v>
      </c>
      <c r="U14">
        <f t="shared" si="1"/>
        <v>6.4212900000000003E-2</v>
      </c>
      <c r="V14">
        <f t="shared" si="2"/>
        <v>5.5545999999999998E-3</v>
      </c>
      <c r="W14" s="1">
        <f t="shared" si="22"/>
        <v>1.6348000000000005E-3</v>
      </c>
      <c r="X14" s="1"/>
      <c r="Z14" s="4">
        <v>12</v>
      </c>
      <c r="AA14" s="2">
        <v>8.0581999999999997E-3</v>
      </c>
      <c r="AB14" s="2">
        <v>2.4912699999999999E-2</v>
      </c>
      <c r="AC14" s="2">
        <v>1.2740000000000001E-4</v>
      </c>
      <c r="AD14" s="2">
        <v>9.9898999999999995E-3</v>
      </c>
      <c r="AE14" s="2">
        <v>0.90972560000000002</v>
      </c>
      <c r="AF14" s="2">
        <v>-0.26725529999999997</v>
      </c>
      <c r="AG14" s="2">
        <v>0</v>
      </c>
      <c r="AH14" s="2">
        <v>0</v>
      </c>
      <c r="AI14" s="2">
        <v>0</v>
      </c>
      <c r="AJ14" s="2">
        <v>5.9357000000000004E-3</v>
      </c>
      <c r="AK14" s="2">
        <v>3.0015999999999997E-3</v>
      </c>
      <c r="AL14" s="2">
        <v>0.27809499999999998</v>
      </c>
      <c r="AM14" s="2">
        <v>7.8928000000000002E-3</v>
      </c>
      <c r="AN14" s="1"/>
      <c r="AO14" s="1"/>
      <c r="AP14" s="1"/>
      <c r="AQ14" s="1"/>
      <c r="AR14" s="8"/>
      <c r="AS14" s="13">
        <v>12</v>
      </c>
      <c r="AT14" s="30">
        <f t="shared" si="18"/>
        <v>6.3805562655389707</v>
      </c>
      <c r="AU14" s="30">
        <f t="shared" si="11"/>
        <v>2.2054424051805417</v>
      </c>
      <c r="AV14" s="30">
        <f t="shared" si="12"/>
        <v>1.2397185475664541</v>
      </c>
      <c r="AW14" s="30">
        <f t="shared" si="13"/>
        <v>112.89439328882381</v>
      </c>
      <c r="AX14" s="30">
        <f t="shared" si="14"/>
        <v>33.165632523392318</v>
      </c>
      <c r="AY14" s="30">
        <f t="shared" si="15"/>
        <v>0.29377572753806197</v>
      </c>
      <c r="AZ14" s="11">
        <f t="shared" si="3"/>
        <v>0.73660370802412456</v>
      </c>
      <c r="BA14" s="11">
        <f t="shared" si="4"/>
        <v>0.39658065453776731</v>
      </c>
      <c r="BB14" s="11">
        <f t="shared" si="5"/>
        <v>4.8367991828532171</v>
      </c>
      <c r="BC14" s="11">
        <f t="shared" si="6"/>
        <v>97.947432429078461</v>
      </c>
      <c r="BD14" s="11">
        <f t="shared" si="7"/>
        <v>0.30569107871648332</v>
      </c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</row>
    <row r="15" spans="1:79" x14ac:dyDescent="0.35">
      <c r="A15">
        <f t="shared" si="17"/>
        <v>3.25</v>
      </c>
      <c r="B15">
        <f t="shared" si="21"/>
        <v>3</v>
      </c>
      <c r="C15" s="1">
        <v>5.5024999999999996E-3</v>
      </c>
      <c r="D15" s="1">
        <v>1.0378699999999999E-2</v>
      </c>
      <c r="E15" s="10">
        <v>2.742E-4</v>
      </c>
      <c r="F15" s="1">
        <v>8.0345E-3</v>
      </c>
      <c r="G15" s="1">
        <v>0.16733799999999999</v>
      </c>
      <c r="H15" s="1">
        <v>-6.07503E-2</v>
      </c>
      <c r="I15" s="1">
        <v>0</v>
      </c>
      <c r="J15" s="1">
        <v>0</v>
      </c>
      <c r="K15" s="1">
        <v>0</v>
      </c>
      <c r="L15" s="1">
        <v>3.4542000000000002E-3</v>
      </c>
      <c r="M15" s="1">
        <v>0</v>
      </c>
      <c r="N15" s="1">
        <v>0.66901029999999995</v>
      </c>
      <c r="O15" s="1">
        <v>0.1788787</v>
      </c>
      <c r="P15" s="1">
        <v>6.3693299999999994E-2</v>
      </c>
      <c r="Q15" s="1">
        <v>5.2725000000000003E-3</v>
      </c>
      <c r="R15" s="1">
        <v>3</v>
      </c>
      <c r="S15" s="1">
        <f t="shared" si="9"/>
        <v>3.4542000000000002E-3</v>
      </c>
      <c r="T15" s="1">
        <f t="shared" si="10"/>
        <v>0</v>
      </c>
      <c r="U15">
        <f t="shared" si="1"/>
        <v>6.3693299999999994E-2</v>
      </c>
      <c r="V15">
        <f t="shared" si="2"/>
        <v>5.2725000000000003E-3</v>
      </c>
      <c r="W15" s="1">
        <f t="shared" si="22"/>
        <v>1.4576000000000007E-3</v>
      </c>
      <c r="X15" s="1"/>
      <c r="Z15" s="4">
        <v>13</v>
      </c>
      <c r="AA15" s="2">
        <v>7.5687000000000003E-3</v>
      </c>
      <c r="AB15" s="2">
        <v>2.3996799999999999E-2</v>
      </c>
      <c r="AC15" s="2">
        <v>1.148E-4</v>
      </c>
      <c r="AD15" s="2">
        <v>9.274000000000001E-3</v>
      </c>
      <c r="AE15" s="2">
        <v>0.90910619999999998</v>
      </c>
      <c r="AF15" s="2">
        <v>-0.23762359999999999</v>
      </c>
      <c r="AG15" s="2">
        <v>0</v>
      </c>
      <c r="AH15" s="2">
        <v>0</v>
      </c>
      <c r="AI15" s="2">
        <v>0</v>
      </c>
      <c r="AJ15" s="2">
        <v>6.2042999999999994E-3</v>
      </c>
      <c r="AK15" s="2">
        <v>3.8327000000000001E-3</v>
      </c>
      <c r="AL15" s="2">
        <v>0.2550579</v>
      </c>
      <c r="AM15" s="2">
        <v>7.4078E-3</v>
      </c>
      <c r="AN15" s="1"/>
      <c r="AO15" s="1"/>
      <c r="AP15" s="1"/>
      <c r="AQ15" s="1"/>
      <c r="AR15" s="8"/>
      <c r="AS15" s="13">
        <v>13</v>
      </c>
      <c r="AT15" s="30">
        <f t="shared" si="18"/>
        <v>6.0745575935072287</v>
      </c>
      <c r="AU15" s="30">
        <f t="shared" si="11"/>
        <v>2.2617521146672881</v>
      </c>
      <c r="AV15" s="30">
        <f t="shared" si="12"/>
        <v>1.225309498328643</v>
      </c>
      <c r="AW15" s="30">
        <f t="shared" si="13"/>
        <v>120.11391652463435</v>
      </c>
      <c r="AX15" s="30">
        <f t="shared" si="14"/>
        <v>31.395563306776591</v>
      </c>
      <c r="AY15" s="30">
        <f t="shared" si="15"/>
        <v>0.2613815635621009</v>
      </c>
      <c r="AZ15" s="11">
        <f t="shared" si="3"/>
        <v>0.81973126164334686</v>
      </c>
      <c r="BA15" s="11">
        <f t="shared" si="4"/>
        <v>0.53790015858981377</v>
      </c>
      <c r="BB15" s="11">
        <f t="shared" si="5"/>
        <v>4.4361237789253947</v>
      </c>
      <c r="BC15" s="11">
        <f t="shared" si="6"/>
        <v>97.874139548403292</v>
      </c>
      <c r="BD15" s="11">
        <f t="shared" si="7"/>
        <v>0.28055897099810784</v>
      </c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</row>
    <row r="16" spans="1:79" x14ac:dyDescent="0.35">
      <c r="A16">
        <f t="shared" si="17"/>
        <v>3.5</v>
      </c>
      <c r="B16">
        <f t="shared" si="21"/>
        <v>3</v>
      </c>
      <c r="C16" s="1">
        <v>5.2283E-3</v>
      </c>
      <c r="D16" s="1">
        <v>1.00318E-2</v>
      </c>
      <c r="E16" s="10">
        <v>2.4699999999999999E-4</v>
      </c>
      <c r="F16" s="1">
        <v>7.6099999999999996E-3</v>
      </c>
      <c r="G16" s="1">
        <v>0.16651489999999999</v>
      </c>
      <c r="H16" s="1">
        <v>-6.0647800000000002E-2</v>
      </c>
      <c r="I16" s="1">
        <v>0</v>
      </c>
      <c r="J16" s="1">
        <v>0</v>
      </c>
      <c r="K16" s="1">
        <v>0</v>
      </c>
      <c r="L16" s="1">
        <v>3.1928999999999998E-3</v>
      </c>
      <c r="M16" s="1">
        <v>0</v>
      </c>
      <c r="N16" s="1">
        <v>0.68195839999999996</v>
      </c>
      <c r="O16" s="1">
        <v>0.1863803</v>
      </c>
      <c r="P16" s="1">
        <v>6.3400600000000001E-2</v>
      </c>
      <c r="Q16" s="1">
        <v>5.0188000000000003E-3</v>
      </c>
      <c r="R16" s="1">
        <v>3</v>
      </c>
      <c r="S16" s="1">
        <f t="shared" si="9"/>
        <v>3.1928999999999998E-3</v>
      </c>
      <c r="T16" s="1">
        <f t="shared" si="10"/>
        <v>0</v>
      </c>
      <c r="U16">
        <f t="shared" si="1"/>
        <v>6.3400600000000001E-2</v>
      </c>
      <c r="V16">
        <f t="shared" si="2"/>
        <v>5.0188000000000003E-3</v>
      </c>
      <c r="W16" s="1">
        <f t="shared" si="22"/>
        <v>1.3035E-3</v>
      </c>
      <c r="X16" s="1"/>
      <c r="Z16" s="4">
        <v>14</v>
      </c>
      <c r="AA16" s="2">
        <v>7.1253000000000002E-3</v>
      </c>
      <c r="AB16" s="2">
        <v>2.3084199999999999E-2</v>
      </c>
      <c r="AC16" s="2">
        <v>1.048E-4</v>
      </c>
      <c r="AD16" s="2">
        <v>8.6420999999999998E-3</v>
      </c>
      <c r="AE16" s="2">
        <v>0.90216980000000002</v>
      </c>
      <c r="AF16" s="2">
        <v>-0.20334419999999997</v>
      </c>
      <c r="AG16" s="2">
        <v>0</v>
      </c>
      <c r="AH16" s="2">
        <v>0</v>
      </c>
      <c r="AI16" s="2">
        <v>0</v>
      </c>
      <c r="AJ16" s="2">
        <v>6.5576000000000002E-3</v>
      </c>
      <c r="AK16" s="2">
        <v>4.6693000000000004E-3</v>
      </c>
      <c r="AL16" s="2">
        <v>0.2304909</v>
      </c>
      <c r="AM16" s="2">
        <v>6.9658999999999997E-3</v>
      </c>
      <c r="AN16" s="1"/>
      <c r="AO16" s="1"/>
      <c r="AP16" s="1"/>
      <c r="AQ16" s="1"/>
      <c r="AR16" s="8"/>
      <c r="AS16" s="13">
        <v>14</v>
      </c>
      <c r="AT16" s="30">
        <f t="shared" si="18"/>
        <v>5.8583376273336247</v>
      </c>
      <c r="AU16" s="30">
        <f t="shared" si="11"/>
        <v>2.3111314024622649</v>
      </c>
      <c r="AV16" s="30">
        <f t="shared" si="12"/>
        <v>1.212875247358006</v>
      </c>
      <c r="AW16" s="30">
        <f t="shared" si="13"/>
        <v>126.6149916494744</v>
      </c>
      <c r="AX16" s="30">
        <f t="shared" si="14"/>
        <v>28.538335227990395</v>
      </c>
      <c r="AY16" s="30">
        <f t="shared" si="15"/>
        <v>0.22539459866645942</v>
      </c>
      <c r="AZ16" s="11">
        <f t="shared" si="3"/>
        <v>0.9203261617054721</v>
      </c>
      <c r="BA16" s="11">
        <f t="shared" si="4"/>
        <v>0.69493972317309138</v>
      </c>
      <c r="BB16" s="11">
        <f t="shared" si="5"/>
        <v>4.0088394137798327</v>
      </c>
      <c r="BC16" s="11">
        <f t="shared" si="6"/>
        <v>97.762901211177066</v>
      </c>
      <c r="BD16" s="11">
        <f t="shared" si="7"/>
        <v>0.25548505392222171</v>
      </c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</row>
    <row r="17" spans="1:79" x14ac:dyDescent="0.35">
      <c r="A17">
        <f t="shared" si="17"/>
        <v>3.75</v>
      </c>
      <c r="B17">
        <f t="shared" si="21"/>
        <v>3</v>
      </c>
      <c r="C17" s="1">
        <v>4.9813000000000001E-3</v>
      </c>
      <c r="D17" s="1">
        <v>9.7227000000000008E-3</v>
      </c>
      <c r="E17" s="10">
        <v>2.2330000000000001E-4</v>
      </c>
      <c r="F17" s="1">
        <v>7.2248E-3</v>
      </c>
      <c r="G17" s="1">
        <v>0.16620450000000001</v>
      </c>
      <c r="H17" s="1">
        <v>-6.0724500000000001E-2</v>
      </c>
      <c r="I17" s="1">
        <v>0</v>
      </c>
      <c r="J17" s="1">
        <v>0</v>
      </c>
      <c r="K17" s="1">
        <v>0</v>
      </c>
      <c r="L17" s="1">
        <v>2.9635999999999998E-3</v>
      </c>
      <c r="M17" s="1">
        <v>0</v>
      </c>
      <c r="N17" s="1">
        <v>0.69500960000000001</v>
      </c>
      <c r="O17" s="1">
        <v>0.1937883</v>
      </c>
      <c r="P17" s="1">
        <v>6.3308799999999998E-2</v>
      </c>
      <c r="Q17" s="1">
        <v>4.7898999999999997E-3</v>
      </c>
      <c r="R17" s="1">
        <v>3</v>
      </c>
      <c r="S17" s="1">
        <f t="shared" si="9"/>
        <v>2.9635999999999998E-3</v>
      </c>
      <c r="T17" s="1">
        <f t="shared" si="10"/>
        <v>0</v>
      </c>
      <c r="U17">
        <f t="shared" si="1"/>
        <v>6.3308799999999998E-2</v>
      </c>
      <c r="V17">
        <f t="shared" si="2"/>
        <v>4.7898999999999997E-3</v>
      </c>
      <c r="W17" s="1">
        <f t="shared" si="22"/>
        <v>1.1678999999999995E-3</v>
      </c>
      <c r="X17" s="1"/>
      <c r="Z17" s="4">
        <v>15</v>
      </c>
      <c r="AA17" s="2">
        <v>6.7189999999999993E-3</v>
      </c>
      <c r="AB17" s="2">
        <v>2.21803E-2</v>
      </c>
      <c r="AC17" s="2">
        <v>9.6700000000000006E-5</v>
      </c>
      <c r="AD17" s="2">
        <v>8.0777000000000002E-3</v>
      </c>
      <c r="AE17" s="2">
        <v>0.89019340000000002</v>
      </c>
      <c r="AF17" s="2">
        <v>-0.16601750000000001</v>
      </c>
      <c r="AG17" s="2">
        <v>0</v>
      </c>
      <c r="AH17" s="2">
        <v>0</v>
      </c>
      <c r="AI17" s="2">
        <v>0</v>
      </c>
      <c r="AJ17" s="2">
        <v>6.9934999999999997E-3</v>
      </c>
      <c r="AK17" s="2">
        <v>5.5087999999999995E-3</v>
      </c>
      <c r="AL17" s="2">
        <v>0.20598140000000001</v>
      </c>
      <c r="AM17" s="2">
        <v>6.5556E-3</v>
      </c>
      <c r="AN17" s="1"/>
      <c r="AO17" s="1"/>
      <c r="AP17" s="1"/>
      <c r="AQ17" s="1"/>
      <c r="AR17" s="8"/>
      <c r="AS17" s="13">
        <v>15</v>
      </c>
      <c r="AT17" s="30">
        <f t="shared" si="18"/>
        <v>5.7022160470436463</v>
      </c>
      <c r="AU17" s="30">
        <f t="shared" si="11"/>
        <v>2.3549177296953494</v>
      </c>
      <c r="AV17" s="30">
        <f t="shared" si="12"/>
        <v>1.2022175919035571</v>
      </c>
      <c r="AW17" s="30">
        <f t="shared" si="13"/>
        <v>132.48897157315079</v>
      </c>
      <c r="AX17" s="30">
        <f t="shared" si="14"/>
        <v>24.708662003274302</v>
      </c>
      <c r="AY17" s="30">
        <f t="shared" si="15"/>
        <v>0.18649599064652694</v>
      </c>
      <c r="AZ17" s="11">
        <f t="shared" si="3"/>
        <v>1.0408542937937193</v>
      </c>
      <c r="BA17" s="11">
        <f t="shared" si="4"/>
        <v>0.86853971557405463</v>
      </c>
      <c r="BB17" s="11">
        <f t="shared" si="5"/>
        <v>3.5825551239790778</v>
      </c>
      <c r="BC17" s="11">
        <f t="shared" si="6"/>
        <v>97.568090489656214</v>
      </c>
      <c r="BD17" s="11">
        <f t="shared" si="7"/>
        <v>0.23138949356398283</v>
      </c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</row>
    <row r="18" spans="1:79" x14ac:dyDescent="0.35">
      <c r="A18">
        <f t="shared" si="17"/>
        <v>4</v>
      </c>
      <c r="B18">
        <f t="shared" si="21"/>
        <v>3</v>
      </c>
      <c r="C18" s="1">
        <v>4.7580000000000001E-3</v>
      </c>
      <c r="D18" s="1">
        <v>9.4462999999999995E-3</v>
      </c>
      <c r="E18" s="10">
        <v>2.0259999999999999E-4</v>
      </c>
      <c r="F18" s="1">
        <v>6.8741999999999996E-3</v>
      </c>
      <c r="G18" s="1">
        <v>0.1663453</v>
      </c>
      <c r="H18" s="1">
        <v>-6.0957900000000002E-2</v>
      </c>
      <c r="I18" s="1">
        <v>0</v>
      </c>
      <c r="J18" s="1">
        <v>0</v>
      </c>
      <c r="K18" s="1">
        <v>0</v>
      </c>
      <c r="L18" s="1">
        <v>2.7639000000000001E-3</v>
      </c>
      <c r="M18" s="1">
        <v>0</v>
      </c>
      <c r="N18" s="1">
        <v>0.70813970000000004</v>
      </c>
      <c r="O18" s="1">
        <v>0.20109199999999999</v>
      </c>
      <c r="P18" s="1">
        <v>6.3394300000000001E-2</v>
      </c>
      <c r="Q18" s="1">
        <v>4.5826E-3</v>
      </c>
      <c r="R18" s="1">
        <v>3</v>
      </c>
      <c r="S18" s="1">
        <f t="shared" si="9"/>
        <v>2.7639000000000001E-3</v>
      </c>
      <c r="T18" s="1">
        <f t="shared" si="10"/>
        <v>0</v>
      </c>
      <c r="U18">
        <f t="shared" si="1"/>
        <v>6.3394300000000001E-2</v>
      </c>
      <c r="V18">
        <f t="shared" si="2"/>
        <v>4.5826E-3</v>
      </c>
      <c r="W18" s="1">
        <f t="shared" si="22"/>
        <v>1.0499999999999997E-3</v>
      </c>
      <c r="X18" s="1"/>
      <c r="Z18" s="4">
        <v>16</v>
      </c>
      <c r="AA18" s="2">
        <v>6.3426000000000003E-3</v>
      </c>
      <c r="AB18" s="2">
        <v>2.12894E-2</v>
      </c>
      <c r="AC18" s="2">
        <v>9.0000000000000006E-5</v>
      </c>
      <c r="AD18" s="2">
        <v>7.5684999999999997E-3</v>
      </c>
      <c r="AE18" s="2">
        <v>0.87424089999999999</v>
      </c>
      <c r="AF18" s="2">
        <v>-0.1270075</v>
      </c>
      <c r="AG18" s="2">
        <v>0</v>
      </c>
      <c r="AH18" s="2">
        <v>0</v>
      </c>
      <c r="AI18" s="2">
        <v>0</v>
      </c>
      <c r="AJ18" s="2">
        <v>7.5032000000000007E-3</v>
      </c>
      <c r="AK18" s="2">
        <v>6.3483000000000003E-3</v>
      </c>
      <c r="AL18" s="2">
        <v>0.1825667</v>
      </c>
      <c r="AM18" s="2">
        <v>6.1688000000000003E-3</v>
      </c>
      <c r="AN18" s="1"/>
      <c r="AO18" s="1"/>
      <c r="AP18" s="1"/>
      <c r="AQ18" s="1"/>
      <c r="AR18" s="8"/>
      <c r="AS18" s="13">
        <v>16</v>
      </c>
      <c r="AT18" s="30">
        <f t="shared" si="18"/>
        <v>5.6020241107307482</v>
      </c>
      <c r="AU18" s="30">
        <f t="shared" si="11"/>
        <v>2.3944681423392273</v>
      </c>
      <c r="AV18" s="30">
        <f t="shared" si="12"/>
        <v>1.1932803582127203</v>
      </c>
      <c r="AW18" s="30">
        <f t="shared" si="13"/>
        <v>137.83636048308264</v>
      </c>
      <c r="AX18" s="30">
        <f t="shared" si="14"/>
        <v>20.024516759688453</v>
      </c>
      <c r="AY18" s="30">
        <f t="shared" si="15"/>
        <v>0.14527746299675523</v>
      </c>
      <c r="AZ18" s="11">
        <f t="shared" si="3"/>
        <v>1.1829848957840634</v>
      </c>
      <c r="BA18" s="11">
        <f t="shared" si="4"/>
        <v>1.0595510306267213</v>
      </c>
      <c r="BB18" s="11">
        <f t="shared" si="5"/>
        <v>3.1753122687434452</v>
      </c>
      <c r="BC18" s="11">
        <f t="shared" si="6"/>
        <v>97.259798820672899</v>
      </c>
      <c r="BD18" s="11">
        <f t="shared" si="7"/>
        <v>0.20882882509843681</v>
      </c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</row>
    <row r="19" spans="1:79" x14ac:dyDescent="0.35">
      <c r="A19">
        <f t="shared" si="17"/>
        <v>4.25</v>
      </c>
      <c r="B19">
        <f t="shared" si="21"/>
        <v>4</v>
      </c>
      <c r="C19" s="1">
        <v>4.5554000000000002E-3</v>
      </c>
      <c r="D19" s="1">
        <v>9.1987000000000006E-3</v>
      </c>
      <c r="E19" s="10">
        <v>1.8440000000000001E-4</v>
      </c>
      <c r="F19" s="1">
        <v>6.5541000000000002E-3</v>
      </c>
      <c r="G19" s="1">
        <v>0.16688459999999999</v>
      </c>
      <c r="H19" s="1">
        <v>-6.1330599999999999E-2</v>
      </c>
      <c r="I19" s="1">
        <v>0</v>
      </c>
      <c r="J19" s="1">
        <v>0</v>
      </c>
      <c r="K19" s="1">
        <v>0</v>
      </c>
      <c r="L19" s="1">
        <v>2.5891E-3</v>
      </c>
      <c r="M19" s="1">
        <v>0</v>
      </c>
      <c r="N19" s="1">
        <v>0.72132459999999998</v>
      </c>
      <c r="O19" s="1">
        <v>0.2082821</v>
      </c>
      <c r="P19" s="1">
        <v>6.3636499999999999E-2</v>
      </c>
      <c r="Q19" s="1">
        <v>4.3942E-3</v>
      </c>
      <c r="R19" s="1">
        <v>4</v>
      </c>
      <c r="S19" s="1">
        <f t="shared" si="9"/>
        <v>2.5891E-3</v>
      </c>
      <c r="T19" s="1">
        <f t="shared" si="10"/>
        <v>0</v>
      </c>
      <c r="U19">
        <f t="shared" si="1"/>
        <v>6.3636499999999999E-2</v>
      </c>
      <c r="V19">
        <f t="shared" si="2"/>
        <v>4.3942E-3</v>
      </c>
      <c r="W19" s="1">
        <f t="shared" si="22"/>
        <v>9.4709999999999933E-4</v>
      </c>
      <c r="X19" s="1"/>
      <c r="Z19" s="4">
        <v>17</v>
      </c>
      <c r="AA19" s="2">
        <v>5.9915000000000003E-3</v>
      </c>
      <c r="AB19" s="2">
        <v>2.0414800000000004E-2</v>
      </c>
      <c r="AC19" s="2">
        <v>8.4300000000000003E-5</v>
      </c>
      <c r="AD19" s="2">
        <v>7.1041999999999998E-3</v>
      </c>
      <c r="AE19" s="2">
        <v>0.85518059999999996</v>
      </c>
      <c r="AF19" s="2">
        <v>-8.7443800000000002E-2</v>
      </c>
      <c r="AG19" s="2">
        <v>0</v>
      </c>
      <c r="AH19" s="2">
        <v>0</v>
      </c>
      <c r="AI19" s="2">
        <v>0</v>
      </c>
      <c r="AJ19" s="2">
        <v>8.0711000000000012E-3</v>
      </c>
      <c r="AK19" s="2">
        <v>7.1806999999999999E-3</v>
      </c>
      <c r="AL19" s="2">
        <v>0.1608222</v>
      </c>
      <c r="AM19" s="2">
        <v>5.7996000000000002E-3</v>
      </c>
      <c r="AN19" s="1"/>
      <c r="AO19" s="1"/>
      <c r="AP19" s="1"/>
      <c r="AQ19" s="1"/>
      <c r="AR19" s="8"/>
      <c r="AS19" s="13">
        <v>17</v>
      </c>
      <c r="AT19" s="30">
        <f t="shared" si="18"/>
        <v>5.5355847759593857</v>
      </c>
      <c r="AU19" s="30">
        <f t="shared" si="11"/>
        <v>2.4306505773384268</v>
      </c>
      <c r="AV19" s="30">
        <f t="shared" si="12"/>
        <v>1.1857130935491946</v>
      </c>
      <c r="AW19" s="30">
        <f t="shared" si="13"/>
        <v>142.7323040974714</v>
      </c>
      <c r="AX19" s="30">
        <f t="shared" si="14"/>
        <v>14.594642410080947</v>
      </c>
      <c r="AY19" s="30">
        <f t="shared" si="15"/>
        <v>0.10225185183106353</v>
      </c>
      <c r="AZ19" s="11">
        <f t="shared" si="3"/>
        <v>1.3470917132604525</v>
      </c>
      <c r="BA19" s="11">
        <f t="shared" si="4"/>
        <v>1.2681371856456627</v>
      </c>
      <c r="BB19" s="11">
        <f t="shared" si="5"/>
        <v>2.7971185585668805</v>
      </c>
      <c r="BC19" s="11">
        <f t="shared" si="6"/>
        <v>96.797129266460814</v>
      </c>
      <c r="BD19" s="11">
        <f t="shared" si="7"/>
        <v>0.1880564175567126</v>
      </c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</row>
    <row r="20" spans="1:79" x14ac:dyDescent="0.35">
      <c r="A20">
        <f t="shared" si="17"/>
        <v>4.5</v>
      </c>
      <c r="B20">
        <f t="shared" si="21"/>
        <v>4</v>
      </c>
      <c r="C20" s="1">
        <v>4.3709999999999999E-3</v>
      </c>
      <c r="D20" s="1">
        <v>8.9762999999999996E-3</v>
      </c>
      <c r="E20" s="10">
        <v>1.685E-4</v>
      </c>
      <c r="F20" s="1">
        <v>6.2608999999999998E-3</v>
      </c>
      <c r="G20" s="1">
        <v>0.16777600000000001</v>
      </c>
      <c r="H20" s="1">
        <v>-6.18265E-2</v>
      </c>
      <c r="I20" s="1">
        <v>0</v>
      </c>
      <c r="J20" s="1">
        <v>0</v>
      </c>
      <c r="K20" s="1">
        <v>0</v>
      </c>
      <c r="L20" s="1">
        <v>2.4359999999999998E-3</v>
      </c>
      <c r="M20" s="1">
        <v>9.9999999999999995E-8</v>
      </c>
      <c r="N20" s="1">
        <v>0.73454379999999997</v>
      </c>
      <c r="O20" s="1">
        <v>0.21534890000000001</v>
      </c>
      <c r="P20" s="1">
        <v>6.4017199999999996E-2</v>
      </c>
      <c r="Q20" s="1">
        <v>4.2223E-3</v>
      </c>
      <c r="R20" s="1">
        <v>4</v>
      </c>
      <c r="S20" s="1">
        <f t="shared" si="9"/>
        <v>2.4359999999999998E-3</v>
      </c>
      <c r="T20" s="1">
        <f t="shared" si="10"/>
        <v>9.9999999999999995E-8</v>
      </c>
      <c r="U20">
        <f t="shared" si="1"/>
        <v>6.4017199999999996E-2</v>
      </c>
      <c r="V20">
        <f t="shared" si="2"/>
        <v>4.2223E-3</v>
      </c>
      <c r="W20" s="1">
        <f t="shared" si="22"/>
        <v>8.5730000000000008E-4</v>
      </c>
      <c r="X20" s="1"/>
      <c r="Z20" s="4">
        <v>18</v>
      </c>
      <c r="AA20" s="2">
        <v>5.6623999999999997E-3</v>
      </c>
      <c r="AB20" s="2">
        <v>1.9559E-2</v>
      </c>
      <c r="AC20" s="2">
        <v>7.9300000000000003E-5</v>
      </c>
      <c r="AD20" s="2">
        <v>6.6781999999999996E-3</v>
      </c>
      <c r="AE20" s="2">
        <v>0.83372420000000003</v>
      </c>
      <c r="AF20" s="2">
        <v>-4.8243600000000005E-2</v>
      </c>
      <c r="AG20" s="2">
        <v>0</v>
      </c>
      <c r="AH20" s="2">
        <v>0</v>
      </c>
      <c r="AI20" s="2">
        <v>0</v>
      </c>
      <c r="AJ20" s="2">
        <v>8.6788999999999998E-3</v>
      </c>
      <c r="AK20" s="2">
        <v>7.9976000000000005E-3</v>
      </c>
      <c r="AL20" s="2">
        <v>0.14099810000000002</v>
      </c>
      <c r="AM20" s="2">
        <v>5.4443999999999994E-3</v>
      </c>
      <c r="AN20" s="1"/>
      <c r="AO20" s="1"/>
      <c r="AP20" s="1"/>
      <c r="AQ20" s="1"/>
      <c r="AR20" s="8"/>
      <c r="AS20" s="13">
        <v>18</v>
      </c>
      <c r="AT20" s="30">
        <f t="shared" si="18"/>
        <v>5.4927814403738724</v>
      </c>
      <c r="AU20" s="30">
        <f t="shared" si="11"/>
        <v>2.4641041831524397</v>
      </c>
      <c r="AV20" s="30">
        <f t="shared" si="12"/>
        <v>1.1793938965809549</v>
      </c>
      <c r="AW20" s="30">
        <f t="shared" si="13"/>
        <v>147.23866205142696</v>
      </c>
      <c r="AX20" s="30">
        <f t="shared" si="14"/>
        <v>8.5199915230291055</v>
      </c>
      <c r="AY20" s="30">
        <f t="shared" si="15"/>
        <v>5.7865178916481019E-2</v>
      </c>
      <c r="AZ20" s="11">
        <f t="shared" si="3"/>
        <v>1.5327246397287371</v>
      </c>
      <c r="BA20" s="11">
        <f t="shared" si="4"/>
        <v>1.4942361227883343</v>
      </c>
      <c r="BB20" s="11">
        <f t="shared" si="5"/>
        <v>2.4523256256453956</v>
      </c>
      <c r="BC20" s="11">
        <f t="shared" si="6"/>
        <v>96.150042384854473</v>
      </c>
      <c r="BD20" s="11">
        <f t="shared" si="7"/>
        <v>0.16911839670720849</v>
      </c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</row>
    <row r="21" spans="1:79" x14ac:dyDescent="0.35">
      <c r="A21">
        <f t="shared" si="17"/>
        <v>4.75</v>
      </c>
      <c r="B21">
        <f t="shared" si="21"/>
        <v>4</v>
      </c>
      <c r="C21" s="1">
        <v>4.2025999999999999E-3</v>
      </c>
      <c r="D21" s="1">
        <v>8.7758999999999997E-3</v>
      </c>
      <c r="E21" s="10">
        <v>1.5440000000000001E-4</v>
      </c>
      <c r="F21" s="1">
        <v>5.9917E-3</v>
      </c>
      <c r="G21" s="1">
        <v>0.16897970000000001</v>
      </c>
      <c r="H21" s="1">
        <v>-6.2432300000000003E-2</v>
      </c>
      <c r="I21" s="1">
        <v>0</v>
      </c>
      <c r="J21" s="1">
        <v>0</v>
      </c>
      <c r="K21" s="1">
        <v>0</v>
      </c>
      <c r="L21" s="1">
        <v>2.3010999999999999E-3</v>
      </c>
      <c r="M21" s="1">
        <v>9.9999999999999995E-8</v>
      </c>
      <c r="N21" s="1">
        <v>0.74777749999999998</v>
      </c>
      <c r="O21" s="1">
        <v>0.22228439999999999</v>
      </c>
      <c r="P21" s="1">
        <v>6.4520599999999997E-2</v>
      </c>
      <c r="Q21" s="1">
        <v>4.065E-3</v>
      </c>
      <c r="R21" s="1">
        <v>4</v>
      </c>
      <c r="S21" s="1">
        <f t="shared" si="9"/>
        <v>2.3010999999999999E-3</v>
      </c>
      <c r="T21" s="1">
        <f t="shared" si="10"/>
        <v>9.9999999999999995E-8</v>
      </c>
      <c r="U21">
        <f t="shared" si="1"/>
        <v>6.4520599999999997E-2</v>
      </c>
      <c r="V21">
        <f t="shared" si="2"/>
        <v>4.065E-3</v>
      </c>
      <c r="W21" s="1">
        <f t="shared" si="22"/>
        <v>7.7870000000000023E-4</v>
      </c>
      <c r="X21" s="1"/>
      <c r="Z21" s="4">
        <v>19</v>
      </c>
      <c r="AA21" s="2">
        <v>5.3522999999999991E-3</v>
      </c>
      <c r="AB21" s="2">
        <v>1.8723700000000003E-2</v>
      </c>
      <c r="AC21" s="2">
        <v>7.47E-5</v>
      </c>
      <c r="AD21" s="2">
        <v>6.2846999999999998E-3</v>
      </c>
      <c r="AE21" s="2">
        <v>0.81045619999999996</v>
      </c>
      <c r="AF21" s="2">
        <v>-1.0139499999999999E-2</v>
      </c>
      <c r="AG21" s="2">
        <v>0</v>
      </c>
      <c r="AH21" s="2">
        <v>0</v>
      </c>
      <c r="AI21" s="2">
        <v>0</v>
      </c>
      <c r="AJ21" s="2">
        <v>9.3083999999999997E-3</v>
      </c>
      <c r="AK21" s="2">
        <v>8.7905000000000014E-3</v>
      </c>
      <c r="AL21" s="2">
        <v>0.12314289999999999</v>
      </c>
      <c r="AM21" s="2">
        <v>5.1013999999999999E-3</v>
      </c>
      <c r="AN21" s="1"/>
      <c r="AO21" s="1"/>
      <c r="AP21" s="1"/>
      <c r="AQ21" s="1"/>
      <c r="AR21" s="8"/>
      <c r="AS21" s="13">
        <v>19</v>
      </c>
      <c r="AT21" s="30">
        <f t="shared" si="18"/>
        <v>5.4764764057643518</v>
      </c>
      <c r="AU21" s="30">
        <f t="shared" si="11"/>
        <v>2.495538019363079</v>
      </c>
      <c r="AV21" s="30">
        <f t="shared" si="12"/>
        <v>1.1742054817555072</v>
      </c>
      <c r="AW21" s="30">
        <f t="shared" si="13"/>
        <v>151.42204286007888</v>
      </c>
      <c r="AX21" s="30">
        <f t="shared" si="14"/>
        <v>1.8944192216430322</v>
      </c>
      <c r="AY21" s="30">
        <f t="shared" si="15"/>
        <v>1.2510854997469326E-2</v>
      </c>
      <c r="AZ21" s="11">
        <f t="shared" si="3"/>
        <v>1.7391401827251838</v>
      </c>
      <c r="BA21" s="11">
        <f t="shared" si="4"/>
        <v>1.7373559697215255</v>
      </c>
      <c r="BB21" s="11">
        <f t="shared" si="5"/>
        <v>2.1417770117915653</v>
      </c>
      <c r="BC21" s="11">
        <f t="shared" si="6"/>
        <v>95.312295648599687</v>
      </c>
      <c r="BD21" s="11">
        <f t="shared" si="7"/>
        <v>0.15194269597789489</v>
      </c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</row>
    <row r="22" spans="1:79" x14ac:dyDescent="0.35">
      <c r="A22">
        <f t="shared" si="17"/>
        <v>5</v>
      </c>
      <c r="B22">
        <f t="shared" si="21"/>
        <v>4</v>
      </c>
      <c r="C22" s="1">
        <v>4.0480999999999998E-3</v>
      </c>
      <c r="D22" s="1">
        <v>8.5949000000000008E-3</v>
      </c>
      <c r="E22" s="10">
        <v>1.4200000000000001E-4</v>
      </c>
      <c r="F22" s="1">
        <v>5.7438000000000003E-3</v>
      </c>
      <c r="G22" s="1">
        <v>0.17046059999999999</v>
      </c>
      <c r="H22" s="1">
        <v>-6.3135399999999994E-2</v>
      </c>
      <c r="I22" s="1">
        <v>0</v>
      </c>
      <c r="J22" s="1">
        <v>0</v>
      </c>
      <c r="K22" s="1">
        <v>0</v>
      </c>
      <c r="L22" s="1">
        <v>2.1819999999999999E-3</v>
      </c>
      <c r="M22" s="1">
        <v>2.9999999999999999E-7</v>
      </c>
      <c r="N22" s="1">
        <v>0.76100760000000001</v>
      </c>
      <c r="O22" s="1">
        <v>0.22908149999999999</v>
      </c>
      <c r="P22" s="1">
        <v>6.5132599999999999E-2</v>
      </c>
      <c r="Q22" s="1">
        <v>3.9205000000000004E-3</v>
      </c>
      <c r="R22" s="1">
        <v>4</v>
      </c>
      <c r="S22" s="1">
        <f t="shared" si="9"/>
        <v>2.1819999999999999E-3</v>
      </c>
      <c r="T22" s="1">
        <f t="shared" si="10"/>
        <v>2.9999999999999999E-7</v>
      </c>
      <c r="U22">
        <f t="shared" si="1"/>
        <v>6.5132599999999999E-2</v>
      </c>
      <c r="V22">
        <f t="shared" si="2"/>
        <v>3.9205000000000004E-3</v>
      </c>
      <c r="W22" s="1">
        <f t="shared" si="22"/>
        <v>7.0990000000000029E-4</v>
      </c>
      <c r="X22" s="1"/>
      <c r="Z22" s="4">
        <v>20</v>
      </c>
      <c r="AA22" s="2">
        <v>5.0596999999999994E-3</v>
      </c>
      <c r="AB22" s="2">
        <v>1.7909899999999999E-2</v>
      </c>
      <c r="AC22" s="2">
        <v>7.0600000000000008E-5</v>
      </c>
      <c r="AD22" s="2">
        <v>5.9194999999999994E-3</v>
      </c>
      <c r="AE22" s="2">
        <v>0.78585550000000004</v>
      </c>
      <c r="AF22" s="2">
        <v>2.6296200000000002E-2</v>
      </c>
      <c r="AG22" s="2">
        <v>0</v>
      </c>
      <c r="AH22" s="2">
        <v>0</v>
      </c>
      <c r="AI22" s="2">
        <v>0</v>
      </c>
      <c r="AJ22" s="2">
        <v>9.9436999999999998E-3</v>
      </c>
      <c r="AK22" s="2">
        <v>9.5520000000000015E-3</v>
      </c>
      <c r="AL22" s="2">
        <v>0.10719200000000001</v>
      </c>
      <c r="AM22" s="2">
        <v>4.7691000000000001E-3</v>
      </c>
      <c r="AN22" s="1"/>
      <c r="AO22" s="1"/>
      <c r="AP22" s="1"/>
      <c r="AQ22" s="1"/>
      <c r="AR22" s="8"/>
      <c r="AS22" s="13">
        <v>20</v>
      </c>
      <c r="AT22" s="30">
        <f t="shared" si="18"/>
        <v>5.4668086616968345</v>
      </c>
      <c r="AU22" s="30">
        <f t="shared" si="11"/>
        <v>2.5251161420842987</v>
      </c>
      <c r="AV22" s="30">
        <f t="shared" si="12"/>
        <v>1.169931023578473</v>
      </c>
      <c r="AW22" s="30">
        <f t="shared" si="13"/>
        <v>155.31661956242468</v>
      </c>
      <c r="AX22" s="30">
        <f t="shared" si="14"/>
        <v>-5.1971856038895599</v>
      </c>
      <c r="AY22" s="30">
        <f t="shared" si="15"/>
        <v>-3.3461876897215838E-2</v>
      </c>
      <c r="AZ22" s="11">
        <f t="shared" si="3"/>
        <v>1.9652746210249621</v>
      </c>
      <c r="BA22" s="11">
        <f t="shared" si="4"/>
        <v>1.9969894631209237</v>
      </c>
      <c r="BB22" s="11">
        <f t="shared" si="5"/>
        <v>1.8643491540962696</v>
      </c>
      <c r="BC22" s="11">
        <f t="shared" si="6"/>
        <v>94.256576476866229</v>
      </c>
      <c r="BD22" s="11">
        <f t="shared" si="7"/>
        <v>0.13640166671862702</v>
      </c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</row>
    <row r="23" spans="1:79" x14ac:dyDescent="0.35">
      <c r="A23">
        <f t="shared" si="17"/>
        <v>5.25</v>
      </c>
      <c r="B23">
        <f t="shared" si="21"/>
        <v>5</v>
      </c>
      <c r="C23" s="1">
        <v>3.9061E-3</v>
      </c>
      <c r="D23" s="1">
        <v>8.4309999999999993E-3</v>
      </c>
      <c r="E23" s="10">
        <v>1.3100000000000001E-4</v>
      </c>
      <c r="F23" s="1">
        <v>5.5148999999999997E-3</v>
      </c>
      <c r="G23" s="1">
        <v>0.17218720000000001</v>
      </c>
      <c r="H23" s="1">
        <v>-6.3924300000000003E-2</v>
      </c>
      <c r="I23" s="1">
        <v>0</v>
      </c>
      <c r="J23" s="1">
        <v>0</v>
      </c>
      <c r="K23" s="1">
        <v>0</v>
      </c>
      <c r="L23" s="1">
        <v>2.0768000000000002E-3</v>
      </c>
      <c r="M23" s="1">
        <v>4.9999999999999998E-7</v>
      </c>
      <c r="N23" s="1">
        <v>0.77421700000000004</v>
      </c>
      <c r="O23" s="1">
        <v>0.23573459999999999</v>
      </c>
      <c r="P23" s="1">
        <v>6.5840300000000004E-2</v>
      </c>
      <c r="Q23" s="1">
        <v>3.7873999999999998E-3</v>
      </c>
      <c r="R23" s="1">
        <v>5</v>
      </c>
      <c r="S23" s="1">
        <f t="shared" si="9"/>
        <v>2.0768000000000002E-3</v>
      </c>
      <c r="T23" s="1">
        <f t="shared" si="10"/>
        <v>4.9999999999999998E-7</v>
      </c>
      <c r="U23">
        <f t="shared" si="1"/>
        <v>6.5840300000000004E-2</v>
      </c>
      <c r="V23">
        <f t="shared" si="2"/>
        <v>3.7873999999999998E-3</v>
      </c>
      <c r="W23" s="1">
        <f t="shared" si="22"/>
        <v>6.4930000000000022E-4</v>
      </c>
      <c r="X23" s="1"/>
      <c r="Z23" s="4">
        <v>21</v>
      </c>
      <c r="AA23" s="2">
        <v>4.7831999999999996E-3</v>
      </c>
      <c r="AB23" s="2">
        <v>1.7118999999999999E-2</v>
      </c>
      <c r="AC23" s="2">
        <v>6.6799999999999997E-5</v>
      </c>
      <c r="AD23" s="2">
        <v>5.5791E-3</v>
      </c>
      <c r="AE23" s="2">
        <v>0.76031369999999998</v>
      </c>
      <c r="AF23" s="2">
        <v>6.0626899999999997E-2</v>
      </c>
      <c r="AG23" s="2">
        <v>0</v>
      </c>
      <c r="AH23" s="2">
        <v>0</v>
      </c>
      <c r="AI23" s="2">
        <v>0</v>
      </c>
      <c r="AJ23" s="2">
        <v>1.0570099999999999E-2</v>
      </c>
      <c r="AK23" s="2">
        <v>1.02752E-2</v>
      </c>
      <c r="AL23" s="2">
        <v>9.3024099999999998E-2</v>
      </c>
      <c r="AM23" s="2">
        <v>4.4469999999999996E-3</v>
      </c>
      <c r="AN23" s="1"/>
      <c r="AO23" s="1"/>
      <c r="AP23" s="1"/>
      <c r="AQ23" s="1"/>
      <c r="AR23" s="8"/>
      <c r="AS23" s="13">
        <v>21</v>
      </c>
      <c r="AT23" s="30">
        <f t="shared" si="18"/>
        <v>5.4647508745577777</v>
      </c>
      <c r="AU23" s="30">
        <f t="shared" si="11"/>
        <v>2.553129338009434</v>
      </c>
      <c r="AV23" s="30">
        <f t="shared" si="12"/>
        <v>1.1663948820873056</v>
      </c>
      <c r="AW23" s="30">
        <f t="shared" si="13"/>
        <v>158.95503010536879</v>
      </c>
      <c r="AX23" s="30">
        <f t="shared" si="14"/>
        <v>-12.674966549590232</v>
      </c>
      <c r="AY23" s="30">
        <f t="shared" si="15"/>
        <v>-7.9739323387175584E-2</v>
      </c>
      <c r="AZ23" s="11">
        <f t="shared" si="3"/>
        <v>2.2098386017728715</v>
      </c>
      <c r="BA23" s="11">
        <f t="shared" si="4"/>
        <v>2.2725704427832087</v>
      </c>
      <c r="BB23" s="11">
        <f t="shared" si="5"/>
        <v>1.6179323283973317</v>
      </c>
      <c r="BC23" s="11">
        <f t="shared" si="6"/>
        <v>92.971232647599933</v>
      </c>
      <c r="BD23" s="11">
        <f t="shared" si="7"/>
        <v>0.1223496301592356</v>
      </c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</row>
    <row r="24" spans="1:79" x14ac:dyDescent="0.35">
      <c r="A24">
        <f t="shared" si="17"/>
        <v>5.5</v>
      </c>
      <c r="B24">
        <f t="shared" si="21"/>
        <v>5</v>
      </c>
      <c r="C24" s="1">
        <v>3.7750000000000001E-3</v>
      </c>
      <c r="D24" s="1">
        <v>8.2822999999999994E-3</v>
      </c>
      <c r="E24" s="10">
        <v>1.2129999999999999E-4</v>
      </c>
      <c r="F24" s="1">
        <v>5.3030000000000004E-3</v>
      </c>
      <c r="G24" s="1">
        <v>0.17413039999999999</v>
      </c>
      <c r="H24" s="1">
        <v>-6.4787600000000001E-2</v>
      </c>
      <c r="I24" s="1">
        <v>0</v>
      </c>
      <c r="J24" s="1">
        <v>0</v>
      </c>
      <c r="K24" s="1">
        <v>0</v>
      </c>
      <c r="L24" s="1">
        <v>1.9842000000000002E-3</v>
      </c>
      <c r="M24" s="1">
        <v>7.9999999999999996E-7</v>
      </c>
      <c r="N24" s="1">
        <v>0.78739020000000004</v>
      </c>
      <c r="O24" s="1">
        <v>0.24224000000000001</v>
      </c>
      <c r="P24" s="1">
        <v>6.6631599999999999E-2</v>
      </c>
      <c r="Q24" s="1">
        <v>3.6643000000000001E-3</v>
      </c>
      <c r="R24" s="1">
        <v>5</v>
      </c>
      <c r="S24" s="1">
        <f t="shared" si="9"/>
        <v>1.9842000000000002E-3</v>
      </c>
      <c r="T24" s="1">
        <f t="shared" si="10"/>
        <v>7.9999999999999996E-7</v>
      </c>
      <c r="U24">
        <f t="shared" si="1"/>
        <v>6.6631599999999999E-2</v>
      </c>
      <c r="V24">
        <f t="shared" si="2"/>
        <v>3.6643000000000001E-3</v>
      </c>
      <c r="W24" s="1">
        <f t="shared" si="22"/>
        <v>5.9599999999999974E-4</v>
      </c>
      <c r="X24" s="1"/>
      <c r="Z24" s="4">
        <v>22</v>
      </c>
      <c r="AA24" s="2">
        <v>4.5214000000000001E-3</v>
      </c>
      <c r="AB24" s="2">
        <v>1.63512E-2</v>
      </c>
      <c r="AC24" s="2">
        <v>6.3199999999999991E-5</v>
      </c>
      <c r="AD24" s="2">
        <v>5.2607000000000001E-3</v>
      </c>
      <c r="AE24" s="2">
        <v>0.73414970000000002</v>
      </c>
      <c r="AF24" s="2">
        <v>9.2532099999999992E-2</v>
      </c>
      <c r="AG24" s="2">
        <v>0</v>
      </c>
      <c r="AH24" s="2">
        <v>0</v>
      </c>
      <c r="AI24" s="2">
        <v>0</v>
      </c>
      <c r="AJ24" s="2">
        <v>1.1176200000000001E-2</v>
      </c>
      <c r="AK24" s="2">
        <v>1.0954799999999999E-2</v>
      </c>
      <c r="AL24" s="2">
        <v>8.0494300000000005E-2</v>
      </c>
      <c r="AM24" s="2">
        <v>4.1351000000000001E-3</v>
      </c>
      <c r="AN24" s="1"/>
      <c r="AO24" s="1"/>
      <c r="AP24" s="1"/>
      <c r="AQ24" s="1"/>
      <c r="AR24" s="8"/>
      <c r="AS24" s="13">
        <v>22</v>
      </c>
      <c r="AT24" s="30">
        <f t="shared" si="18"/>
        <v>5.4733232982103939</v>
      </c>
      <c r="AU24" s="30">
        <f t="shared" si="11"/>
        <v>2.579821544390847</v>
      </c>
      <c r="AV24" s="30">
        <f t="shared" si="12"/>
        <v>1.1635113018091741</v>
      </c>
      <c r="AW24" s="30">
        <f t="shared" si="13"/>
        <v>162.37220772327154</v>
      </c>
      <c r="AX24" s="30">
        <f t="shared" si="14"/>
        <v>-20.465364710045559</v>
      </c>
      <c r="AY24" s="30">
        <f t="shared" si="15"/>
        <v>-0.12603982539255956</v>
      </c>
      <c r="AZ24" s="11">
        <f t="shared" si="3"/>
        <v>2.4718450037598974</v>
      </c>
      <c r="BA24" s="11">
        <f t="shared" si="4"/>
        <v>2.5633058005943323</v>
      </c>
      <c r="BB24" s="11">
        <f t="shared" si="5"/>
        <v>1.4000063448258393</v>
      </c>
      <c r="BC24" s="11">
        <f t="shared" si="6"/>
        <v>91.456186137037193</v>
      </c>
      <c r="BD24" s="11">
        <f t="shared" si="7"/>
        <v>0.10964289708216186</v>
      </c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</row>
    <row r="25" spans="1:79" x14ac:dyDescent="0.35">
      <c r="A25">
        <f t="shared" si="17"/>
        <v>5.75</v>
      </c>
      <c r="B25">
        <f t="shared" si="21"/>
        <v>5</v>
      </c>
      <c r="C25" s="1">
        <v>3.6537000000000002E-3</v>
      </c>
      <c r="D25" s="1">
        <v>8.1467999999999992E-3</v>
      </c>
      <c r="E25" s="10">
        <v>1.126E-4</v>
      </c>
      <c r="F25" s="1">
        <v>5.1063999999999997E-3</v>
      </c>
      <c r="G25" s="1">
        <v>0.17626240000000001</v>
      </c>
      <c r="H25" s="1">
        <v>-6.57137E-2</v>
      </c>
      <c r="I25" s="1">
        <v>0</v>
      </c>
      <c r="J25" s="1">
        <v>0</v>
      </c>
      <c r="K25" s="1">
        <v>0</v>
      </c>
      <c r="L25" s="1">
        <v>1.9031E-3</v>
      </c>
      <c r="M25" s="1">
        <v>1.3E-6</v>
      </c>
      <c r="N25" s="1">
        <v>0.80051249999999996</v>
      </c>
      <c r="O25" s="1">
        <v>0.24859529999999999</v>
      </c>
      <c r="P25" s="1">
        <v>6.7494200000000004E-2</v>
      </c>
      <c r="Q25" s="1">
        <v>3.5503000000000002E-3</v>
      </c>
      <c r="R25" s="1">
        <v>5</v>
      </c>
      <c r="S25" s="1">
        <f t="shared" si="9"/>
        <v>1.9031E-3</v>
      </c>
      <c r="T25" s="1">
        <f t="shared" si="10"/>
        <v>1.3E-6</v>
      </c>
      <c r="U25">
        <f t="shared" si="1"/>
        <v>6.7494200000000004E-2</v>
      </c>
      <c r="V25">
        <f t="shared" si="2"/>
        <v>3.5503000000000002E-3</v>
      </c>
      <c r="W25" s="1">
        <f t="shared" si="22"/>
        <v>5.4889999999999974E-4</v>
      </c>
      <c r="X25" s="1"/>
      <c r="Z25" s="4">
        <v>23</v>
      </c>
      <c r="AA25" s="2">
        <v>4.2737000000000001E-3</v>
      </c>
      <c r="AB25" s="2">
        <v>1.56071E-2</v>
      </c>
      <c r="AC25" s="2">
        <v>6.0000000000000002E-5</v>
      </c>
      <c r="AD25" s="2">
        <v>4.9624999999999999E-3</v>
      </c>
      <c r="AE25" s="2">
        <v>0.70762340000000001</v>
      </c>
      <c r="AF25" s="2">
        <v>0.1217857</v>
      </c>
      <c r="AG25" s="2">
        <v>0</v>
      </c>
      <c r="AH25" s="2">
        <v>0</v>
      </c>
      <c r="AI25" s="2">
        <v>0</v>
      </c>
      <c r="AJ25" s="2">
        <v>1.17512E-2</v>
      </c>
      <c r="AK25" s="2">
        <v>1.1585399999999999E-2</v>
      </c>
      <c r="AL25" s="2">
        <v>6.9452299999999995E-2</v>
      </c>
      <c r="AM25" s="2">
        <v>3.8338000000000001E-3</v>
      </c>
      <c r="AN25" s="1"/>
      <c r="AO25" s="1"/>
      <c r="AP25" s="1"/>
      <c r="AQ25" s="1"/>
      <c r="AR25" s="8"/>
      <c r="AS25" s="13">
        <v>23</v>
      </c>
      <c r="AT25" s="30">
        <f t="shared" si="18"/>
        <v>5.4783916486044149</v>
      </c>
      <c r="AU25" s="30">
        <f t="shared" si="11"/>
        <v>2.605140465634038</v>
      </c>
      <c r="AV25" s="30">
        <f t="shared" si="12"/>
        <v>1.1611718183307205</v>
      </c>
      <c r="AW25" s="30">
        <f t="shared" si="13"/>
        <v>165.57629220581697</v>
      </c>
      <c r="AX25" s="30">
        <f t="shared" si="14"/>
        <v>-28.496548658071458</v>
      </c>
      <c r="AY25" s="30">
        <f t="shared" si="15"/>
        <v>-0.17210524694350129</v>
      </c>
      <c r="AZ25" s="11">
        <f t="shared" si="3"/>
        <v>2.749654865807146</v>
      </c>
      <c r="BA25" s="11">
        <f t="shared" si="4"/>
        <v>2.8682412358882945</v>
      </c>
      <c r="BB25" s="11">
        <f t="shared" si="5"/>
        <v>1.20795709339354</v>
      </c>
      <c r="BC25" s="11">
        <f t="shared" si="6"/>
        <v>89.706811428036588</v>
      </c>
      <c r="BD25" s="11">
        <f t="shared" si="7"/>
        <v>9.8148676259151413E-2</v>
      </c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</row>
    <row r="26" spans="1:79" x14ac:dyDescent="0.35">
      <c r="A26">
        <f t="shared" si="17"/>
        <v>6</v>
      </c>
      <c r="B26">
        <f t="shared" si="21"/>
        <v>5</v>
      </c>
      <c r="C26" s="1">
        <v>3.5412E-3</v>
      </c>
      <c r="D26" s="1">
        <v>8.0231999999999994E-3</v>
      </c>
      <c r="E26" s="10">
        <v>1.048E-4</v>
      </c>
      <c r="F26" s="1">
        <v>4.9234999999999999E-3</v>
      </c>
      <c r="G26" s="1">
        <v>0.17855650000000001</v>
      </c>
      <c r="H26" s="1">
        <v>-6.6690700000000006E-2</v>
      </c>
      <c r="I26" s="1">
        <v>0</v>
      </c>
      <c r="J26" s="1">
        <v>0</v>
      </c>
      <c r="K26" s="1">
        <v>0</v>
      </c>
      <c r="L26" s="1">
        <v>1.8328000000000001E-3</v>
      </c>
      <c r="M26" s="1">
        <v>1.9999999999999999E-6</v>
      </c>
      <c r="N26" s="1">
        <v>0.8135696</v>
      </c>
      <c r="O26" s="1">
        <v>0.25479950000000001</v>
      </c>
      <c r="P26" s="1">
        <v>6.8415599999999993E-2</v>
      </c>
      <c r="Q26" s="1">
        <v>3.4442000000000001E-3</v>
      </c>
      <c r="R26" s="1">
        <v>5</v>
      </c>
      <c r="S26" s="1">
        <f t="shared" si="9"/>
        <v>1.8328000000000001E-3</v>
      </c>
      <c r="T26" s="1">
        <f t="shared" si="10"/>
        <v>1.9999999999999999E-6</v>
      </c>
      <c r="U26">
        <f t="shared" si="1"/>
        <v>6.8415599999999993E-2</v>
      </c>
      <c r="V26">
        <f t="shared" si="2"/>
        <v>3.4442000000000001E-3</v>
      </c>
      <c r="W26" s="1">
        <f t="shared" si="22"/>
        <v>5.068999999999998E-4</v>
      </c>
      <c r="X26" s="1"/>
      <c r="Z26" s="4">
        <v>24</v>
      </c>
      <c r="AA26" s="2">
        <v>4.0391999999999997E-3</v>
      </c>
      <c r="AB26" s="2">
        <v>1.4886900000000002E-2</v>
      </c>
      <c r="AC26" s="2">
        <v>5.6799999999999998E-5</v>
      </c>
      <c r="AD26" s="2">
        <v>4.6825E-3</v>
      </c>
      <c r="AE26" s="2">
        <v>0.68094739999999998</v>
      </c>
      <c r="AF26" s="2">
        <v>0.14824189999999998</v>
      </c>
      <c r="AG26" s="2">
        <v>0</v>
      </c>
      <c r="AH26" s="2">
        <v>0</v>
      </c>
      <c r="AI26" s="2">
        <v>0</v>
      </c>
      <c r="AJ26" s="2">
        <v>1.22868E-2</v>
      </c>
      <c r="AK26" s="2">
        <v>1.21628E-2</v>
      </c>
      <c r="AL26" s="2">
        <v>5.9751600000000002E-2</v>
      </c>
      <c r="AM26" s="2">
        <v>3.5435000000000002E-3</v>
      </c>
      <c r="AN26" s="1"/>
      <c r="AO26" s="1"/>
      <c r="AP26" s="1"/>
      <c r="AQ26" s="1"/>
      <c r="AR26" s="8"/>
      <c r="AS26" s="13">
        <v>24</v>
      </c>
      <c r="AT26" s="30">
        <f t="shared" si="18"/>
        <v>5.4870486931698608</v>
      </c>
      <c r="AU26" s="30">
        <f t="shared" si="11"/>
        <v>2.6291894321807123</v>
      </c>
      <c r="AV26" s="30">
        <f t="shared" si="12"/>
        <v>1.159264210734799</v>
      </c>
      <c r="AW26" s="30">
        <f t="shared" si="13"/>
        <v>168.58471974648447</v>
      </c>
      <c r="AX26" s="30">
        <f t="shared" si="14"/>
        <v>-36.700807090512974</v>
      </c>
      <c r="AY26" s="30">
        <f t="shared" si="15"/>
        <v>-0.21769948750813939</v>
      </c>
      <c r="AZ26" s="11">
        <f t="shared" si="3"/>
        <v>3.0418894830659542</v>
      </c>
      <c r="BA26" s="11">
        <f t="shared" si="4"/>
        <v>3.1864815299973799</v>
      </c>
      <c r="BB26" s="11">
        <f t="shared" si="5"/>
        <v>1.0392365560480135</v>
      </c>
      <c r="BC26" s="11">
        <f t="shared" si="6"/>
        <v>87.727767874826711</v>
      </c>
      <c r="BD26" s="11">
        <f t="shared" si="7"/>
        <v>8.774774674225938E-2</v>
      </c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</row>
    <row r="27" spans="1:79" x14ac:dyDescent="0.35">
      <c r="A27">
        <f t="shared" si="17"/>
        <v>6.25</v>
      </c>
      <c r="B27">
        <f t="shared" si="21"/>
        <v>6</v>
      </c>
      <c r="C27" s="1">
        <v>3.4364E-3</v>
      </c>
      <c r="D27" s="1">
        <v>7.9097999999999998E-3</v>
      </c>
      <c r="E27" s="10">
        <v>9.7899999999999994E-5</v>
      </c>
      <c r="F27" s="1">
        <v>4.7529E-3</v>
      </c>
      <c r="G27" s="1">
        <v>0.18098629999999999</v>
      </c>
      <c r="H27" s="1">
        <v>-6.7705799999999997E-2</v>
      </c>
      <c r="I27" s="1">
        <v>0</v>
      </c>
      <c r="J27" s="1">
        <v>0</v>
      </c>
      <c r="K27" s="1">
        <v>0</v>
      </c>
      <c r="L27" s="1">
        <v>1.7719999999999999E-3</v>
      </c>
      <c r="M27" s="1">
        <v>3.1999999999999999E-6</v>
      </c>
      <c r="N27" s="1">
        <v>0.82654620000000001</v>
      </c>
      <c r="O27" s="1">
        <v>0.26085249999999999</v>
      </c>
      <c r="P27" s="1">
        <v>6.9382200000000005E-2</v>
      </c>
      <c r="Q27" s="1">
        <v>3.3452E-3</v>
      </c>
      <c r="R27" s="1">
        <v>8</v>
      </c>
      <c r="S27" s="1">
        <f t="shared" si="9"/>
        <v>1.7719999999999999E-3</v>
      </c>
      <c r="T27" s="1">
        <f t="shared" si="10"/>
        <v>3.1999999999999999E-6</v>
      </c>
      <c r="U27">
        <f t="shared" si="1"/>
        <v>6.9382200000000005E-2</v>
      </c>
      <c r="V27">
        <f t="shared" si="2"/>
        <v>3.3452E-3</v>
      </c>
      <c r="W27" s="1">
        <f t="shared" si="22"/>
        <v>4.6969999999999998E-4</v>
      </c>
      <c r="X27" s="1"/>
      <c r="Z27" s="4">
        <v>25</v>
      </c>
      <c r="AA27" s="2">
        <v>3.8170000000000001E-3</v>
      </c>
      <c r="AB27" s="2">
        <v>1.4190700000000001E-2</v>
      </c>
      <c r="AC27" s="2">
        <v>5.3599999999999995E-5</v>
      </c>
      <c r="AD27" s="2">
        <v>4.4191000000000005E-3</v>
      </c>
      <c r="AE27" s="2">
        <v>0.65429689999999996</v>
      </c>
      <c r="AF27" s="2">
        <v>0.17182129999999998</v>
      </c>
      <c r="AG27" s="2">
        <v>0</v>
      </c>
      <c r="AH27" s="2">
        <v>0</v>
      </c>
      <c r="AI27" s="2">
        <v>0</v>
      </c>
      <c r="AJ27" s="2">
        <v>1.27756E-2</v>
      </c>
      <c r="AK27" s="2">
        <v>1.26829E-2</v>
      </c>
      <c r="AL27" s="2">
        <v>5.1254799999999996E-2</v>
      </c>
      <c r="AM27" s="2">
        <v>3.2642999999999995E-3</v>
      </c>
      <c r="AN27" s="1"/>
      <c r="AO27" s="1"/>
      <c r="AP27" s="1"/>
      <c r="AQ27" s="1"/>
      <c r="AR27" s="8"/>
      <c r="AS27" s="13">
        <v>25</v>
      </c>
      <c r="AT27" s="30">
        <f t="shared" si="18"/>
        <v>5.5010893246187278</v>
      </c>
      <c r="AU27" s="30">
        <f t="shared" si="11"/>
        <v>2.6521288726625336</v>
      </c>
      <c r="AV27" s="30">
        <f t="shared" si="12"/>
        <v>1.1577416819491748</v>
      </c>
      <c r="AW27" s="30">
        <f t="shared" si="13"/>
        <v>171.41653130730938</v>
      </c>
      <c r="AX27" s="30">
        <f t="shared" si="14"/>
        <v>-45.014749803510604</v>
      </c>
      <c r="AY27" s="30">
        <f t="shared" si="15"/>
        <v>-0.26260448429451522</v>
      </c>
      <c r="AZ27" s="11">
        <f t="shared" si="3"/>
        <v>3.3470264605711288</v>
      </c>
      <c r="BA27" s="11">
        <f t="shared" si="4"/>
        <v>3.5163857158700234</v>
      </c>
      <c r="BB27" s="11">
        <f t="shared" si="5"/>
        <v>0.89145498753053831</v>
      </c>
      <c r="BC27" s="11">
        <f t="shared" si="6"/>
        <v>85.520041917736421</v>
      </c>
      <c r="BD27" s="11">
        <f t="shared" si="7"/>
        <v>7.8335691335233298E-2</v>
      </c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</row>
    <row r="28" spans="1:79" x14ac:dyDescent="0.35">
      <c r="A28">
        <f t="shared" si="17"/>
        <v>6.5</v>
      </c>
      <c r="B28">
        <f t="shared" si="21"/>
        <v>6</v>
      </c>
      <c r="C28" s="1">
        <v>3.3384999999999999E-3</v>
      </c>
      <c r="D28" s="1">
        <v>7.8054999999999999E-3</v>
      </c>
      <c r="E28" s="10">
        <v>9.1700000000000006E-5</v>
      </c>
      <c r="F28" s="1">
        <v>4.5935000000000004E-3</v>
      </c>
      <c r="G28" s="1">
        <v>0.18352570000000001</v>
      </c>
      <c r="H28" s="1">
        <v>-6.8745700000000007E-2</v>
      </c>
      <c r="I28" s="1">
        <v>0</v>
      </c>
      <c r="J28" s="1">
        <v>0</v>
      </c>
      <c r="K28" s="1">
        <v>0</v>
      </c>
      <c r="L28" s="1">
        <v>1.7198999999999999E-3</v>
      </c>
      <c r="M28" s="1">
        <v>5.2000000000000002E-6</v>
      </c>
      <c r="N28" s="1">
        <v>0.83942559999999999</v>
      </c>
      <c r="O28" s="1">
        <v>0.26675589999999999</v>
      </c>
      <c r="P28" s="1">
        <v>7.0379700000000003E-2</v>
      </c>
      <c r="Q28" s="1">
        <v>3.2525000000000002E-3</v>
      </c>
      <c r="R28" s="1">
        <v>8</v>
      </c>
      <c r="S28" s="1">
        <f t="shared" si="9"/>
        <v>1.7198999999999999E-3</v>
      </c>
      <c r="T28" s="1">
        <f t="shared" si="10"/>
        <v>5.2000000000000002E-6</v>
      </c>
      <c r="U28">
        <f t="shared" si="1"/>
        <v>7.0379700000000003E-2</v>
      </c>
      <c r="V28">
        <f t="shared" si="2"/>
        <v>3.2525000000000002E-3</v>
      </c>
      <c r="W28" s="1">
        <f t="shared" si="22"/>
        <v>4.3650000000000026E-4</v>
      </c>
      <c r="X28" s="1"/>
      <c r="Z28" s="4">
        <v>26</v>
      </c>
      <c r="AA28" s="2">
        <v>3.6067999999999998E-3</v>
      </c>
      <c r="AB28" s="2">
        <v>1.3518500000000001E-2</v>
      </c>
      <c r="AC28" s="2">
        <v>5.0800000000000002E-5</v>
      </c>
      <c r="AD28" s="2">
        <v>4.1713000000000002E-3</v>
      </c>
      <c r="AE28" s="2">
        <v>0.62781709999999991</v>
      </c>
      <c r="AF28" s="2">
        <v>0.19250030000000001</v>
      </c>
      <c r="AG28" s="2">
        <v>0</v>
      </c>
      <c r="AH28" s="2">
        <v>0</v>
      </c>
      <c r="AI28" s="2">
        <v>0</v>
      </c>
      <c r="AJ28" s="2">
        <v>1.32119E-2</v>
      </c>
      <c r="AK28" s="2">
        <v>1.31425E-2</v>
      </c>
      <c r="AL28" s="2">
        <v>4.3834400000000003E-2</v>
      </c>
      <c r="AM28" s="2">
        <v>2.9970999999999999E-3</v>
      </c>
      <c r="AN28" s="1"/>
      <c r="AO28" s="1"/>
      <c r="AP28" s="1"/>
      <c r="AQ28" s="1"/>
      <c r="AR28" s="8"/>
      <c r="AS28" s="13">
        <v>26</v>
      </c>
      <c r="AT28" s="30">
        <f t="shared" si="18"/>
        <v>5.5069426250982509</v>
      </c>
      <c r="AU28" s="30">
        <f t="shared" si="11"/>
        <v>2.6737414509941959</v>
      </c>
      <c r="AV28" s="30">
        <f t="shared" si="12"/>
        <v>1.1565099256959079</v>
      </c>
      <c r="AW28" s="30">
        <f t="shared" si="13"/>
        <v>174.06484972829099</v>
      </c>
      <c r="AX28" s="30">
        <f t="shared" si="14"/>
        <v>-53.371492735943221</v>
      </c>
      <c r="AY28" s="30">
        <f t="shared" si="15"/>
        <v>-0.30661844030689839</v>
      </c>
      <c r="AZ28" s="11">
        <f t="shared" si="3"/>
        <v>3.6630531218808917</v>
      </c>
      <c r="BA28" s="11">
        <f t="shared" si="4"/>
        <v>3.8565936968131931</v>
      </c>
      <c r="BB28" s="11">
        <f t="shared" si="5"/>
        <v>0.76239482946784753</v>
      </c>
      <c r="BC28" s="11">
        <f t="shared" si="6"/>
        <v>83.095819008539422</v>
      </c>
      <c r="BD28" s="11">
        <f t="shared" si="7"/>
        <v>6.9820334616562701E-2</v>
      </c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</row>
    <row r="29" spans="1:79" x14ac:dyDescent="0.35">
      <c r="A29">
        <f t="shared" si="17"/>
        <v>6.75</v>
      </c>
      <c r="B29">
        <f t="shared" si="21"/>
        <v>6</v>
      </c>
      <c r="C29" s="1">
        <v>3.2468000000000002E-3</v>
      </c>
      <c r="D29" s="1">
        <v>7.7091E-3</v>
      </c>
      <c r="E29" s="10">
        <v>8.6100000000000006E-5</v>
      </c>
      <c r="F29" s="1">
        <v>4.4441999999999997E-3</v>
      </c>
      <c r="G29" s="1">
        <v>0.18614929999999999</v>
      </c>
      <c r="H29" s="1">
        <v>-6.97961E-2</v>
      </c>
      <c r="I29" s="1">
        <v>0</v>
      </c>
      <c r="J29" s="1">
        <v>0</v>
      </c>
      <c r="K29" s="1">
        <v>0</v>
      </c>
      <c r="L29" s="1">
        <v>1.6750999999999999E-3</v>
      </c>
      <c r="M29" s="1">
        <v>8.1000000000000004E-6</v>
      </c>
      <c r="N29" s="1">
        <v>0.85218859999999996</v>
      </c>
      <c r="O29" s="1">
        <v>0.27251189999999997</v>
      </c>
      <c r="P29" s="1">
        <v>7.1392499999999998E-2</v>
      </c>
      <c r="Q29" s="1">
        <v>3.1656000000000002E-3</v>
      </c>
      <c r="R29" s="1">
        <v>8</v>
      </c>
      <c r="S29" s="1">
        <f t="shared" si="9"/>
        <v>1.6750999999999999E-3</v>
      </c>
      <c r="T29" s="1">
        <f t="shared" si="10"/>
        <v>8.1000000000000004E-6</v>
      </c>
      <c r="U29">
        <f t="shared" si="1"/>
        <v>7.1392499999999998E-2</v>
      </c>
      <c r="V29">
        <f t="shared" si="2"/>
        <v>3.1656000000000002E-3</v>
      </c>
      <c r="W29" s="1">
        <f t="shared" si="22"/>
        <v>4.0689999999999997E-4</v>
      </c>
      <c r="X29" s="1"/>
      <c r="Z29" s="4">
        <v>27</v>
      </c>
      <c r="AA29" s="2">
        <v>3.4077999999999999E-3</v>
      </c>
      <c r="AB29" s="2">
        <v>1.2870300000000001E-2</v>
      </c>
      <c r="AC29" s="2">
        <v>4.8100000000000004E-5</v>
      </c>
      <c r="AD29" s="2">
        <v>3.9378E-3</v>
      </c>
      <c r="AE29" s="2">
        <v>0.60162919999999998</v>
      </c>
      <c r="AF29" s="2">
        <v>0.21030260000000001</v>
      </c>
      <c r="AG29" s="2">
        <v>0</v>
      </c>
      <c r="AH29" s="2">
        <v>0</v>
      </c>
      <c r="AI29" s="2">
        <v>0</v>
      </c>
      <c r="AJ29" s="2">
        <v>1.35905E-2</v>
      </c>
      <c r="AK29" s="2">
        <v>1.35385E-2</v>
      </c>
      <c r="AL29" s="2">
        <v>3.7373799999999999E-2</v>
      </c>
      <c r="AM29" s="2">
        <v>2.7425000000000001E-3</v>
      </c>
      <c r="AN29" s="1"/>
      <c r="AO29" s="1"/>
      <c r="AP29" s="1"/>
      <c r="AQ29" s="1"/>
      <c r="AR29" s="8"/>
      <c r="AS29" s="13">
        <v>27</v>
      </c>
      <c r="AT29" s="30">
        <f t="shared" si="18"/>
        <v>5.5173561051347439</v>
      </c>
      <c r="AU29" s="30">
        <f t="shared" si="11"/>
        <v>2.694185759124144</v>
      </c>
      <c r="AV29" s="30">
        <f t="shared" si="12"/>
        <v>1.1555255590116791</v>
      </c>
      <c r="AW29" s="30">
        <f t="shared" si="13"/>
        <v>176.54475027877223</v>
      </c>
      <c r="AX29" s="30">
        <f t="shared" si="14"/>
        <v>-61.712130993602912</v>
      </c>
      <c r="AY29" s="30">
        <f t="shared" si="15"/>
        <v>-0.34955517451613055</v>
      </c>
      <c r="AZ29" s="11">
        <f t="shared" si="3"/>
        <v>3.9880568108457073</v>
      </c>
      <c r="BA29" s="11">
        <f t="shared" si="4"/>
        <v>4.2051560801366668</v>
      </c>
      <c r="BB29" s="11">
        <f t="shared" si="5"/>
        <v>0.65002810298681946</v>
      </c>
      <c r="BC29" s="11">
        <f t="shared" si="6"/>
        <v>80.477140677269787</v>
      </c>
      <c r="BD29" s="11">
        <f t="shared" si="7"/>
        <v>6.2120987478666262E-2</v>
      </c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</row>
    <row r="30" spans="1:79" x14ac:dyDescent="0.35">
      <c r="A30">
        <f t="shared" si="17"/>
        <v>7</v>
      </c>
      <c r="B30">
        <f t="shared" si="21"/>
        <v>6</v>
      </c>
      <c r="C30" s="1">
        <v>3.1606999999999998E-3</v>
      </c>
      <c r="D30" s="1">
        <v>7.6195000000000004E-3</v>
      </c>
      <c r="E30" s="10">
        <v>8.1100000000000006E-5</v>
      </c>
      <c r="F30" s="1">
        <v>4.3039999999999997E-3</v>
      </c>
      <c r="G30" s="1">
        <v>0.1888321</v>
      </c>
      <c r="H30" s="1">
        <v>-7.0841899999999999E-2</v>
      </c>
      <c r="I30" s="1">
        <v>0</v>
      </c>
      <c r="J30" s="1">
        <v>0</v>
      </c>
      <c r="K30" s="1">
        <v>0</v>
      </c>
      <c r="L30" s="1">
        <v>1.6367E-3</v>
      </c>
      <c r="M30" s="1">
        <v>1.24E-5</v>
      </c>
      <c r="N30" s="1">
        <v>0.86481370000000002</v>
      </c>
      <c r="O30" s="1">
        <v>0.27812409999999999</v>
      </c>
      <c r="P30" s="1">
        <v>7.2404300000000005E-2</v>
      </c>
      <c r="Q30" s="1">
        <v>3.0837E-3</v>
      </c>
      <c r="R30" s="1">
        <v>8</v>
      </c>
      <c r="S30" s="1">
        <f t="shared" si="9"/>
        <v>1.6367E-3</v>
      </c>
      <c r="T30" s="1">
        <f t="shared" si="10"/>
        <v>1.24E-5</v>
      </c>
      <c r="U30">
        <f t="shared" si="1"/>
        <v>7.2404300000000005E-2</v>
      </c>
      <c r="V30">
        <f t="shared" si="2"/>
        <v>3.0837E-3</v>
      </c>
      <c r="W30" s="1">
        <f t="shared" si="22"/>
        <v>3.805000000000002E-4</v>
      </c>
      <c r="X30" s="1"/>
      <c r="Z30" s="4">
        <v>28</v>
      </c>
      <c r="AA30" s="2">
        <v>3.2195000000000001E-3</v>
      </c>
      <c r="AB30" s="2">
        <v>1.22457E-2</v>
      </c>
      <c r="AC30" s="2">
        <v>4.5399999999999999E-5</v>
      </c>
      <c r="AD30" s="2">
        <v>3.7177999999999998E-3</v>
      </c>
      <c r="AE30" s="2">
        <v>0.57583510000000004</v>
      </c>
      <c r="AF30" s="2">
        <v>0.22529259999999998</v>
      </c>
      <c r="AG30" s="2">
        <v>0</v>
      </c>
      <c r="AH30" s="2">
        <v>0</v>
      </c>
      <c r="AI30" s="2">
        <v>0</v>
      </c>
      <c r="AJ30" s="2">
        <v>1.39078E-2</v>
      </c>
      <c r="AK30" s="2">
        <v>1.38686E-2</v>
      </c>
      <c r="AL30" s="2">
        <v>3.1766200000000001E-2</v>
      </c>
      <c r="AM30" s="2">
        <v>2.5008000000000001E-3</v>
      </c>
      <c r="AN30" s="1"/>
      <c r="AO30" s="1"/>
      <c r="AP30" s="1"/>
      <c r="AQ30" s="1"/>
      <c r="AR30" s="8"/>
      <c r="AS30" s="13">
        <v>28</v>
      </c>
      <c r="AT30" s="30">
        <f t="shared" si="18"/>
        <v>5.525559011679082</v>
      </c>
      <c r="AU30" s="30">
        <f t="shared" si="11"/>
        <v>2.7133645763871175</v>
      </c>
      <c r="AV30" s="30">
        <f t="shared" si="12"/>
        <v>1.1547755862711599</v>
      </c>
      <c r="AW30" s="30">
        <f t="shared" si="13"/>
        <v>178.85854946420253</v>
      </c>
      <c r="AX30" s="30">
        <f t="shared" si="14"/>
        <v>-69.977512036030433</v>
      </c>
      <c r="AY30" s="30">
        <f t="shared" si="15"/>
        <v>-0.39124499357541764</v>
      </c>
      <c r="AZ30" s="11">
        <f t="shared" si="3"/>
        <v>4.3198633328156539</v>
      </c>
      <c r="BA30" s="11">
        <f t="shared" si="4"/>
        <v>4.559789577511097</v>
      </c>
      <c r="BB30" s="11">
        <f t="shared" si="5"/>
        <v>0.5524972768383174</v>
      </c>
      <c r="BC30" s="11">
        <f t="shared" si="6"/>
        <v>77.676657866128281</v>
      </c>
      <c r="BD30" s="11">
        <f t="shared" si="7"/>
        <v>5.5165445802105494E-2</v>
      </c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</row>
    <row r="31" spans="1:79" x14ac:dyDescent="0.35">
      <c r="A31">
        <f t="shared" si="17"/>
        <v>7.25</v>
      </c>
      <c r="B31">
        <f t="shared" si="21"/>
        <v>7</v>
      </c>
      <c r="C31" s="1">
        <v>3.0796999999999999E-3</v>
      </c>
      <c r="D31" s="1">
        <v>7.5358999999999999E-3</v>
      </c>
      <c r="E31" s="10">
        <v>7.6500000000000003E-5</v>
      </c>
      <c r="F31" s="1">
        <v>4.1722E-3</v>
      </c>
      <c r="G31" s="1">
        <v>0.19154969999999999</v>
      </c>
      <c r="H31" s="1">
        <v>-7.1867500000000001E-2</v>
      </c>
      <c r="I31" s="1">
        <v>0</v>
      </c>
      <c r="J31" s="1">
        <v>0</v>
      </c>
      <c r="K31" s="1">
        <v>0</v>
      </c>
      <c r="L31" s="1">
        <v>1.6035000000000001E-3</v>
      </c>
      <c r="M31" s="1">
        <v>1.84E-5</v>
      </c>
      <c r="N31" s="1">
        <v>0.87727690000000003</v>
      </c>
      <c r="O31" s="1">
        <v>0.28359659999999998</v>
      </c>
      <c r="P31" s="1">
        <v>7.33983E-2</v>
      </c>
      <c r="Q31" s="1">
        <v>3.0065000000000001E-3</v>
      </c>
      <c r="R31" s="1">
        <v>8</v>
      </c>
      <c r="S31" s="1">
        <f t="shared" si="9"/>
        <v>1.6035000000000001E-3</v>
      </c>
      <c r="T31" s="1">
        <f t="shared" si="10"/>
        <v>1.84E-5</v>
      </c>
      <c r="U31">
        <f t="shared" si="1"/>
        <v>7.33983E-2</v>
      </c>
      <c r="V31">
        <f t="shared" si="2"/>
        <v>3.0065000000000001E-3</v>
      </c>
      <c r="W31" s="1">
        <f t="shared" si="22"/>
        <v>3.5670000000000016E-4</v>
      </c>
      <c r="X31" s="1"/>
      <c r="Z31" s="4">
        <v>29</v>
      </c>
      <c r="AA31" s="2">
        <v>3.0414999999999999E-3</v>
      </c>
      <c r="AB31" s="2">
        <v>1.1644700000000001E-2</v>
      </c>
      <c r="AC31" s="2">
        <v>4.3000000000000002E-5</v>
      </c>
      <c r="AD31" s="2">
        <v>3.5102000000000002E-3</v>
      </c>
      <c r="AE31" s="2">
        <v>0.55052009999999996</v>
      </c>
      <c r="AF31" s="2">
        <v>0.23756790000000003</v>
      </c>
      <c r="AG31" s="2">
        <v>0</v>
      </c>
      <c r="AH31" s="2">
        <v>0</v>
      </c>
      <c r="AI31" s="2">
        <v>0</v>
      </c>
      <c r="AJ31" s="2">
        <v>1.4161200000000001E-2</v>
      </c>
      <c r="AK31" s="2">
        <v>1.4131399999999999E-2</v>
      </c>
      <c r="AL31" s="2">
        <v>2.69147E-2</v>
      </c>
      <c r="AM31" s="2">
        <v>2.2726000000000005E-3</v>
      </c>
      <c r="AN31" s="1"/>
      <c r="AO31" s="1"/>
      <c r="AP31" s="1"/>
      <c r="AQ31" s="1"/>
      <c r="AR31" s="8"/>
      <c r="AS31" s="13">
        <v>29</v>
      </c>
      <c r="AT31" s="30">
        <f t="shared" si="18"/>
        <v>5.5288088212455415</v>
      </c>
      <c r="AU31" s="30">
        <f t="shared" si="11"/>
        <v>2.731199650386674</v>
      </c>
      <c r="AV31" s="30">
        <f t="shared" si="12"/>
        <v>1.1541015946079238</v>
      </c>
      <c r="AW31" s="30">
        <f t="shared" si="13"/>
        <v>181.00282755219462</v>
      </c>
      <c r="AX31" s="30">
        <f t="shared" si="14"/>
        <v>-78.108795002465897</v>
      </c>
      <c r="AY31" s="30">
        <f t="shared" si="15"/>
        <v>-0.43153356253477404</v>
      </c>
      <c r="AZ31" s="11">
        <f t="shared" si="3"/>
        <v>4.6559921091566663</v>
      </c>
      <c r="BA31" s="11">
        <f t="shared" si="4"/>
        <v>4.9185200654345476</v>
      </c>
      <c r="BB31" s="11">
        <f t="shared" si="5"/>
        <v>0.46811700665865791</v>
      </c>
      <c r="BC31" s="11">
        <f t="shared" si="6"/>
        <v>74.71971066907777</v>
      </c>
      <c r="BD31" s="11">
        <f t="shared" si="7"/>
        <v>4.8889586411104712E-2</v>
      </c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</row>
    <row r="32" spans="1:79" x14ac:dyDescent="0.35">
      <c r="A32">
        <f t="shared" si="17"/>
        <v>7.5</v>
      </c>
      <c r="B32">
        <f t="shared" si="21"/>
        <v>7</v>
      </c>
      <c r="C32" s="1">
        <v>3.0030999999999999E-3</v>
      </c>
      <c r="D32" s="1">
        <v>7.4574000000000003E-3</v>
      </c>
      <c r="E32" s="10">
        <v>7.2399999999999998E-5</v>
      </c>
      <c r="F32" s="1">
        <v>4.0480000000000004E-3</v>
      </c>
      <c r="G32" s="1">
        <v>0.1942788</v>
      </c>
      <c r="H32" s="1">
        <v>-7.2856799999999999E-2</v>
      </c>
      <c r="I32" s="1">
        <v>0</v>
      </c>
      <c r="J32" s="1">
        <v>0</v>
      </c>
      <c r="K32" s="1">
        <v>0</v>
      </c>
      <c r="L32" s="1">
        <v>1.5746E-3</v>
      </c>
      <c r="M32" s="1">
        <v>2.65E-5</v>
      </c>
      <c r="N32" s="1">
        <v>0.88955249999999997</v>
      </c>
      <c r="O32" s="1">
        <v>0.28893410000000003</v>
      </c>
      <c r="P32" s="1">
        <v>7.4357300000000001E-2</v>
      </c>
      <c r="Q32" s="1">
        <v>2.9334000000000001E-3</v>
      </c>
      <c r="R32" s="1">
        <v>8</v>
      </c>
      <c r="S32" s="1">
        <f t="shared" si="9"/>
        <v>1.5746E-3</v>
      </c>
      <c r="T32" s="1">
        <f t="shared" si="10"/>
        <v>2.65E-5</v>
      </c>
      <c r="U32">
        <f t="shared" si="1"/>
        <v>7.4357300000000001E-2</v>
      </c>
      <c r="V32">
        <f t="shared" si="2"/>
        <v>2.9334000000000001E-3</v>
      </c>
      <c r="W32" s="1">
        <f t="shared" si="22"/>
        <v>3.3540000000000002E-4</v>
      </c>
      <c r="X32" s="1"/>
      <c r="Z32" s="4">
        <v>30</v>
      </c>
      <c r="AA32" s="2">
        <v>2.8731E-3</v>
      </c>
      <c r="AB32" s="2">
        <v>1.10671E-2</v>
      </c>
      <c r="AC32" s="2">
        <v>4.07E-5</v>
      </c>
      <c r="AD32" s="2">
        <v>3.3144999999999997E-3</v>
      </c>
      <c r="AE32" s="2">
        <v>0.52575649999999996</v>
      </c>
      <c r="AF32" s="2">
        <v>0.24725539999999999</v>
      </c>
      <c r="AG32" s="2">
        <v>0</v>
      </c>
      <c r="AH32" s="2">
        <v>0</v>
      </c>
      <c r="AI32" s="2">
        <v>0</v>
      </c>
      <c r="AJ32" s="2">
        <v>1.4348900000000001E-2</v>
      </c>
      <c r="AK32" s="2">
        <v>1.43261E-2</v>
      </c>
      <c r="AL32" s="2">
        <v>2.2731299999999996E-2</v>
      </c>
      <c r="AM32" s="2">
        <v>2.0582E-3</v>
      </c>
      <c r="AN32" s="1"/>
      <c r="AO32" s="1"/>
      <c r="AP32" s="1"/>
      <c r="AQ32" s="1"/>
      <c r="AR32" s="8"/>
      <c r="AS32" s="13">
        <v>30</v>
      </c>
      <c r="AT32" s="30">
        <f t="shared" si="18"/>
        <v>5.536741739273384</v>
      </c>
      <c r="AU32" s="30">
        <f t="shared" si="11"/>
        <v>2.747869202421815</v>
      </c>
      <c r="AV32" s="30">
        <f t="shared" si="12"/>
        <v>1.1536319654728342</v>
      </c>
      <c r="AW32" s="30">
        <f t="shared" si="13"/>
        <v>182.99276043298178</v>
      </c>
      <c r="AX32" s="30">
        <f t="shared" si="14"/>
        <v>-86.058751870801572</v>
      </c>
      <c r="AY32" s="30">
        <f t="shared" si="15"/>
        <v>-0.47028500836413817</v>
      </c>
      <c r="AZ32" s="11">
        <f t="shared" si="3"/>
        <v>4.994222268629704</v>
      </c>
      <c r="BA32" s="11">
        <f t="shared" si="4"/>
        <v>5.2791760327228499</v>
      </c>
      <c r="BB32" s="11">
        <f t="shared" si="5"/>
        <v>0.39535674235491941</v>
      </c>
      <c r="BC32" s="11">
        <f t="shared" si="6"/>
        <v>71.63690786954858</v>
      </c>
      <c r="BD32" s="11">
        <f t="shared" si="7"/>
        <v>4.3235414112806972E-2</v>
      </c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</row>
    <row r="33" spans="1:79" x14ac:dyDescent="0.35">
      <c r="A33">
        <f t="shared" si="17"/>
        <v>7.75</v>
      </c>
      <c r="B33">
        <f t="shared" si="21"/>
        <v>7</v>
      </c>
      <c r="C33" s="1">
        <v>2.9307000000000001E-3</v>
      </c>
      <c r="D33" s="1">
        <v>7.3832999999999998E-3</v>
      </c>
      <c r="E33" s="10">
        <v>6.86E-5</v>
      </c>
      <c r="F33" s="1">
        <v>3.9307999999999999E-3</v>
      </c>
      <c r="G33" s="1">
        <v>0.1969968</v>
      </c>
      <c r="H33" s="1">
        <v>-7.3793899999999996E-2</v>
      </c>
      <c r="I33" s="1">
        <v>0</v>
      </c>
      <c r="J33" s="1">
        <v>0</v>
      </c>
      <c r="K33" s="1">
        <v>0</v>
      </c>
      <c r="L33" s="1">
        <v>1.5493E-3</v>
      </c>
      <c r="M33" s="1">
        <v>3.6999999999999998E-5</v>
      </c>
      <c r="N33" s="1">
        <v>0.90161380000000002</v>
      </c>
      <c r="O33" s="1">
        <v>0.29414099999999999</v>
      </c>
      <c r="P33" s="1">
        <v>7.5264600000000001E-2</v>
      </c>
      <c r="Q33" s="1">
        <v>2.8641000000000001E-3</v>
      </c>
      <c r="R33" s="1">
        <v>8</v>
      </c>
      <c r="S33" s="1">
        <f t="shared" si="9"/>
        <v>1.5493E-3</v>
      </c>
      <c r="T33" s="1">
        <f t="shared" si="10"/>
        <v>3.6999999999999998E-5</v>
      </c>
      <c r="U33">
        <f t="shared" si="1"/>
        <v>7.5264600000000001E-2</v>
      </c>
      <c r="V33">
        <f t="shared" si="2"/>
        <v>2.8641000000000001E-3</v>
      </c>
      <c r="W33" s="1">
        <f t="shared" si="22"/>
        <v>3.1610000000000015E-4</v>
      </c>
      <c r="X33" s="1"/>
      <c r="Z33" s="4">
        <v>31</v>
      </c>
      <c r="AA33" s="2">
        <v>2.7137000000000003E-3</v>
      </c>
      <c r="AB33" s="2">
        <v>1.0512500000000001E-2</v>
      </c>
      <c r="AC33" s="2">
        <v>3.8399999999999998E-5</v>
      </c>
      <c r="AD33" s="2">
        <v>3.1295999999999997E-3</v>
      </c>
      <c r="AE33" s="2">
        <v>0.5016041</v>
      </c>
      <c r="AF33" s="2">
        <v>0.25450470000000003</v>
      </c>
      <c r="AG33" s="2">
        <v>0</v>
      </c>
      <c r="AH33" s="2">
        <v>0</v>
      </c>
      <c r="AI33" s="2">
        <v>0</v>
      </c>
      <c r="AJ33" s="2">
        <v>1.44706E-2</v>
      </c>
      <c r="AK33" s="2">
        <v>1.44531E-2</v>
      </c>
      <c r="AL33" s="2">
        <v>1.9136E-2</v>
      </c>
      <c r="AM33" s="2">
        <v>1.8578000000000002E-3</v>
      </c>
      <c r="AN33" s="1"/>
      <c r="AO33" s="1"/>
      <c r="AP33" s="1"/>
      <c r="AQ33" s="1"/>
      <c r="AR33" s="8"/>
      <c r="AS33" s="13">
        <v>31</v>
      </c>
      <c r="AT33" s="30">
        <f t="shared" si="18"/>
        <v>5.5480143399115818</v>
      </c>
      <c r="AU33" s="30">
        <f t="shared" si="11"/>
        <v>2.7634851727872398</v>
      </c>
      <c r="AV33" s="30">
        <f t="shared" si="12"/>
        <v>1.1532593875520505</v>
      </c>
      <c r="AW33" s="30">
        <f t="shared" si="13"/>
        <v>184.84139735416588</v>
      </c>
      <c r="AX33" s="30">
        <f t="shared" si="14"/>
        <v>-93.785127316947339</v>
      </c>
      <c r="AY33" s="30">
        <f t="shared" si="15"/>
        <v>-0.50738161829219508</v>
      </c>
      <c r="AZ33" s="11">
        <f t="shared" si="3"/>
        <v>5.3324243652577659</v>
      </c>
      <c r="BA33" s="11">
        <f t="shared" si="4"/>
        <v>5.6384738423126439</v>
      </c>
      <c r="BB33" s="11">
        <f t="shared" si="5"/>
        <v>0.33282507475171852</v>
      </c>
      <c r="BC33" s="11">
        <f t="shared" si="6"/>
        <v>68.460036113055978</v>
      </c>
      <c r="BD33" s="11">
        <f t="shared" si="7"/>
        <v>3.8149608426246914E-2</v>
      </c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</row>
    <row r="34" spans="1:79" x14ac:dyDescent="0.35">
      <c r="A34">
        <f t="shared" si="17"/>
        <v>8</v>
      </c>
      <c r="B34">
        <f t="shared" si="21"/>
        <v>7</v>
      </c>
      <c r="C34" s="1">
        <v>2.8620999999999998E-3</v>
      </c>
      <c r="D34" s="1">
        <v>7.3130000000000001E-3</v>
      </c>
      <c r="E34" s="10">
        <v>6.5199999999999999E-5</v>
      </c>
      <c r="F34" s="1">
        <v>3.8199000000000002E-3</v>
      </c>
      <c r="G34" s="1">
        <v>0.19968250000000001</v>
      </c>
      <c r="H34" s="1">
        <v>-7.4662999999999993E-2</v>
      </c>
      <c r="I34" s="1">
        <v>0</v>
      </c>
      <c r="J34" s="1">
        <v>0</v>
      </c>
      <c r="K34" s="1">
        <v>0</v>
      </c>
      <c r="L34" s="1">
        <v>1.5269999999999999E-3</v>
      </c>
      <c r="M34" s="1">
        <v>5.0099999999999998E-5</v>
      </c>
      <c r="N34" s="1">
        <v>0.91343439999999998</v>
      </c>
      <c r="O34" s="1">
        <v>0.29922120000000002</v>
      </c>
      <c r="P34" s="1">
        <v>7.6103799999999999E-2</v>
      </c>
      <c r="Q34" s="1">
        <v>2.7983999999999999E-3</v>
      </c>
      <c r="R34" s="1">
        <v>8</v>
      </c>
      <c r="S34" s="1">
        <f t="shared" si="9"/>
        <v>1.5269999999999999E-3</v>
      </c>
      <c r="T34" s="1">
        <f t="shared" si="10"/>
        <v>5.0099999999999998E-5</v>
      </c>
      <c r="U34">
        <f t="shared" si="1"/>
        <v>7.6103799999999999E-2</v>
      </c>
      <c r="V34">
        <f t="shared" si="2"/>
        <v>2.7983999999999999E-3</v>
      </c>
      <c r="W34" s="1">
        <f t="shared" si="22"/>
        <v>2.9859999999999999E-4</v>
      </c>
      <c r="X34" s="1"/>
      <c r="Z34" s="4">
        <v>32</v>
      </c>
      <c r="AA34" s="2">
        <v>2.5633000000000001E-3</v>
      </c>
      <c r="AB34" s="2">
        <v>9.9806999999999986E-3</v>
      </c>
      <c r="AC34" s="2">
        <v>3.6300000000000001E-5</v>
      </c>
      <c r="AD34" s="2">
        <v>2.9552000000000003E-3</v>
      </c>
      <c r="AE34" s="2">
        <v>0.47811199999999998</v>
      </c>
      <c r="AF34" s="2">
        <v>0.25948369999999998</v>
      </c>
      <c r="AG34" s="2">
        <v>0</v>
      </c>
      <c r="AH34" s="2">
        <v>0</v>
      </c>
      <c r="AI34" s="2">
        <v>0</v>
      </c>
      <c r="AJ34" s="2">
        <v>1.4527E-2</v>
      </c>
      <c r="AK34" s="2">
        <v>1.45133E-2</v>
      </c>
      <c r="AL34" s="2">
        <v>1.6057100000000001E-2</v>
      </c>
      <c r="AM34" s="2">
        <v>1.6714999999999998E-3</v>
      </c>
      <c r="AN34" s="1"/>
      <c r="AO34" s="1"/>
      <c r="AP34" s="1"/>
      <c r="AQ34" s="1"/>
      <c r="AR34" s="8"/>
      <c r="AS34" s="13">
        <v>32</v>
      </c>
      <c r="AT34" s="30">
        <f t="shared" si="18"/>
        <v>5.5422485904853218</v>
      </c>
      <c r="AU34" s="30">
        <f t="shared" si="11"/>
        <v>2.7776308613941176</v>
      </c>
      <c r="AV34" s="30">
        <f t="shared" si="12"/>
        <v>1.1528888542113682</v>
      </c>
      <c r="AW34" s="30">
        <f t="shared" si="13"/>
        <v>186.52206140521983</v>
      </c>
      <c r="AX34" s="30">
        <f t="shared" si="14"/>
        <v>-101.230328092693</v>
      </c>
      <c r="AY34" s="30">
        <f t="shared" si="15"/>
        <v>-0.54272576300113784</v>
      </c>
      <c r="AZ34" s="11">
        <f t="shared" ref="AZ34:AZ66" si="23">AJ34/AA34</f>
        <v>5.6673038661100925</v>
      </c>
      <c r="BA34" s="11">
        <f t="shared" ref="BA34:BA66" si="24">AK34/(AA35)</f>
        <v>5.9947542337876909</v>
      </c>
      <c r="BB34" s="11">
        <f t="shared" ref="BB34:BB66" si="25">100*AL34/SUM(AL$2:AL$151)</f>
        <v>0.2792749533756177</v>
      </c>
      <c r="BC34" s="11">
        <f t="shared" ref="BC34:BC66" si="26">100*AM34/AA34</f>
        <v>65.208910388951736</v>
      </c>
      <c r="BD34" s="11">
        <f t="shared" ref="BD34:BD66" si="27">AL34/AA34/AW34</f>
        <v>3.3584390268388997E-2</v>
      </c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</row>
    <row r="35" spans="1:79" x14ac:dyDescent="0.35">
      <c r="A35">
        <f t="shared" si="17"/>
        <v>8.25</v>
      </c>
      <c r="B35">
        <f t="shared" si="21"/>
        <v>8</v>
      </c>
      <c r="C35" s="1">
        <v>2.7969000000000002E-3</v>
      </c>
      <c r="D35" s="1">
        <v>7.2459000000000004E-3</v>
      </c>
      <c r="E35" s="10">
        <v>6.2000000000000003E-5</v>
      </c>
      <c r="F35" s="1">
        <v>3.715E-3</v>
      </c>
      <c r="G35" s="1">
        <v>0.20231560000000001</v>
      </c>
      <c r="H35" s="1">
        <v>-7.5448500000000002E-2</v>
      </c>
      <c r="I35" s="1">
        <v>0</v>
      </c>
      <c r="J35" s="1">
        <v>0</v>
      </c>
      <c r="K35" s="1">
        <v>0</v>
      </c>
      <c r="L35" s="1">
        <v>1.5072E-3</v>
      </c>
      <c r="M35" s="1">
        <v>6.6099999999999994E-5</v>
      </c>
      <c r="N35" s="1">
        <v>0.92498840000000004</v>
      </c>
      <c r="O35" s="1">
        <v>0.30417670000000002</v>
      </c>
      <c r="P35" s="1">
        <v>7.6859499999999997E-2</v>
      </c>
      <c r="Q35" s="1">
        <v>2.7358E-3</v>
      </c>
      <c r="R35" s="1">
        <v>8</v>
      </c>
      <c r="S35" s="1">
        <f t="shared" si="9"/>
        <v>1.5072E-3</v>
      </c>
      <c r="T35" s="1">
        <f t="shared" si="10"/>
        <v>6.6099999999999994E-5</v>
      </c>
      <c r="U35">
        <f t="shared" si="1"/>
        <v>7.6859499999999997E-2</v>
      </c>
      <c r="V35">
        <f t="shared" si="2"/>
        <v>2.7358E-3</v>
      </c>
      <c r="W35" s="1">
        <f t="shared" si="22"/>
        <v>2.8279999999999972E-4</v>
      </c>
      <c r="X35" s="1"/>
      <c r="Z35" s="4">
        <v>33</v>
      </c>
      <c r="AA35" s="2">
        <v>2.421E-3</v>
      </c>
      <c r="AB35" s="2">
        <v>9.4710999999999997E-3</v>
      </c>
      <c r="AC35" s="2">
        <v>3.43E-5</v>
      </c>
      <c r="AD35" s="2">
        <v>2.7906000000000003E-3</v>
      </c>
      <c r="AE35" s="2">
        <v>0.45532079999999997</v>
      </c>
      <c r="AF35" s="2">
        <v>0.26237379999999999</v>
      </c>
      <c r="AG35" s="2">
        <v>0</v>
      </c>
      <c r="AH35" s="2">
        <v>0</v>
      </c>
      <c r="AI35" s="2">
        <v>0</v>
      </c>
      <c r="AJ35" s="2">
        <v>1.4519599999999999E-2</v>
      </c>
      <c r="AK35" s="2">
        <v>1.4508699999999999E-2</v>
      </c>
      <c r="AL35" s="2">
        <v>1.34296E-2</v>
      </c>
      <c r="AM35" s="2">
        <v>1.4991E-3</v>
      </c>
      <c r="AN35" s="1"/>
      <c r="AO35" s="1"/>
      <c r="AP35" s="1"/>
      <c r="AQ35" s="1"/>
      <c r="AR35" s="8"/>
      <c r="AS35" s="13">
        <v>33</v>
      </c>
      <c r="AT35" s="30">
        <f t="shared" si="18"/>
        <v>5.5514375999687955</v>
      </c>
      <c r="AU35" s="30">
        <f t="shared" ref="AU35:AU66" si="28">(AB35/AA35)/((AB$2-C$2)/AA$2)</f>
        <v>2.7907349880976615</v>
      </c>
      <c r="AV35" s="30">
        <f t="shared" si="12"/>
        <v>1.1526641883519209</v>
      </c>
      <c r="AW35" s="30">
        <f t="shared" si="13"/>
        <v>188.071375464684</v>
      </c>
      <c r="AX35" s="30">
        <f t="shared" si="14"/>
        <v>-108.37414291615035</v>
      </c>
      <c r="AY35" s="30">
        <f t="shared" si="15"/>
        <v>-0.57623943382336151</v>
      </c>
      <c r="AZ35" s="11">
        <f t="shared" si="23"/>
        <v>5.997356464270962</v>
      </c>
      <c r="BA35" s="11">
        <f t="shared" si="24"/>
        <v>6.3453750273343523</v>
      </c>
      <c r="BB35" s="11">
        <f t="shared" si="25"/>
        <v>0.23357585827161784</v>
      </c>
      <c r="BC35" s="11">
        <f t="shared" si="26"/>
        <v>61.92069392812887</v>
      </c>
      <c r="BD35" s="11">
        <f t="shared" si="27"/>
        <v>2.9494808934711528E-2</v>
      </c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</row>
    <row r="36" spans="1:79" x14ac:dyDescent="0.35">
      <c r="A36">
        <f t="shared" si="17"/>
        <v>8.5</v>
      </c>
      <c r="B36">
        <f t="shared" si="21"/>
        <v>8</v>
      </c>
      <c r="C36" s="1">
        <v>2.7349000000000002E-3</v>
      </c>
      <c r="D36" s="1">
        <v>7.1812999999999998E-3</v>
      </c>
      <c r="E36" s="10">
        <v>5.8999999999999998E-5</v>
      </c>
      <c r="F36" s="1">
        <v>3.6156000000000001E-3</v>
      </c>
      <c r="G36" s="1">
        <v>0.204877</v>
      </c>
      <c r="H36" s="1">
        <v>-7.6135700000000001E-2</v>
      </c>
      <c r="I36" s="1">
        <v>0</v>
      </c>
      <c r="J36" s="1">
        <v>0</v>
      </c>
      <c r="K36" s="1">
        <v>0</v>
      </c>
      <c r="L36" s="1">
        <v>1.4897999999999999E-3</v>
      </c>
      <c r="M36" s="1">
        <v>8.5000000000000006E-5</v>
      </c>
      <c r="N36" s="1">
        <v>0.93625150000000001</v>
      </c>
      <c r="O36" s="1">
        <v>0.30900729999999998</v>
      </c>
      <c r="P36" s="1">
        <v>7.75169E-2</v>
      </c>
      <c r="Q36" s="1">
        <v>2.6762000000000001E-3</v>
      </c>
      <c r="R36" s="1">
        <v>8</v>
      </c>
      <c r="S36" s="1">
        <f t="shared" si="9"/>
        <v>1.4897999999999999E-3</v>
      </c>
      <c r="T36" s="1">
        <f t="shared" si="10"/>
        <v>8.5000000000000006E-5</v>
      </c>
      <c r="U36">
        <f t="shared" si="1"/>
        <v>7.75169E-2</v>
      </c>
      <c r="V36">
        <f t="shared" si="2"/>
        <v>2.6762000000000001E-3</v>
      </c>
      <c r="W36" s="1">
        <f t="shared" si="22"/>
        <v>2.6819999999999969E-4</v>
      </c>
      <c r="X36" s="1"/>
      <c r="Z36" s="4">
        <v>34</v>
      </c>
      <c r="AA36" s="2">
        <v>2.2865000000000003E-3</v>
      </c>
      <c r="AB36" s="2">
        <v>8.9836000000000013E-3</v>
      </c>
      <c r="AC36" s="2">
        <v>3.2500000000000004E-5</v>
      </c>
      <c r="AD36" s="2">
        <v>2.6350999999999996E-3</v>
      </c>
      <c r="AE36" s="2">
        <v>0.43326120000000001</v>
      </c>
      <c r="AF36" s="2">
        <v>0.26336470000000001</v>
      </c>
      <c r="AG36" s="2">
        <v>0</v>
      </c>
      <c r="AH36" s="2">
        <v>0</v>
      </c>
      <c r="AI36" s="2">
        <v>0</v>
      </c>
      <c r="AJ36" s="2">
        <v>1.44511E-2</v>
      </c>
      <c r="AK36" s="2">
        <v>1.4442199999999999E-2</v>
      </c>
      <c r="AL36" s="2">
        <v>1.1195400000000001E-2</v>
      </c>
      <c r="AM36" s="2">
        <v>1.3406E-3</v>
      </c>
      <c r="AN36" s="1"/>
      <c r="AO36" s="1"/>
      <c r="AP36" s="1"/>
      <c r="AQ36" s="1"/>
      <c r="AR36" s="8"/>
      <c r="AS36" s="13">
        <v>34</v>
      </c>
      <c r="AT36" s="30">
        <f t="shared" si="18"/>
        <v>5.5555555555555403</v>
      </c>
      <c r="AU36" s="30">
        <f t="shared" si="28"/>
        <v>2.802800364845718</v>
      </c>
      <c r="AV36" s="30">
        <f t="shared" si="12"/>
        <v>1.1524600918434285</v>
      </c>
      <c r="AW36" s="30">
        <f t="shared" si="13"/>
        <v>189.48663896785479</v>
      </c>
      <c r="AX36" s="30">
        <f t="shared" si="14"/>
        <v>-115.18246227859171</v>
      </c>
      <c r="AY36" s="30">
        <f t="shared" si="15"/>
        <v>-0.60786587859702179</v>
      </c>
      <c r="AZ36" s="11">
        <f t="shared" si="23"/>
        <v>6.320183686857642</v>
      </c>
      <c r="BA36" s="11">
        <f t="shared" si="24"/>
        <v>6.6874421189109086</v>
      </c>
      <c r="BB36" s="11">
        <f t="shared" si="25"/>
        <v>0.19471727852609688</v>
      </c>
      <c r="BC36" s="11">
        <f t="shared" si="26"/>
        <v>58.631095560900924</v>
      </c>
      <c r="BD36" s="11">
        <f t="shared" si="27"/>
        <v>2.583983980102534E-2</v>
      </c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</row>
    <row r="37" spans="1:79" x14ac:dyDescent="0.35">
      <c r="A37">
        <f t="shared" si="17"/>
        <v>8.75</v>
      </c>
      <c r="B37">
        <f t="shared" si="21"/>
        <v>8</v>
      </c>
      <c r="C37" s="1">
        <v>2.6759000000000002E-3</v>
      </c>
      <c r="D37" s="1">
        <v>7.1190000000000003E-3</v>
      </c>
      <c r="E37" s="10">
        <v>5.63E-5</v>
      </c>
      <c r="F37" s="1">
        <v>3.5211000000000001E-3</v>
      </c>
      <c r="G37" s="1">
        <v>0.20734849999999999</v>
      </c>
      <c r="H37" s="1">
        <v>-7.6710200000000006E-2</v>
      </c>
      <c r="I37" s="1">
        <v>0</v>
      </c>
      <c r="J37" s="1">
        <v>0</v>
      </c>
      <c r="K37" s="1">
        <v>0</v>
      </c>
      <c r="L37" s="1">
        <v>1.4744999999999999E-3</v>
      </c>
      <c r="M37" s="1">
        <v>1.07E-4</v>
      </c>
      <c r="N37" s="1">
        <v>0.94720139999999997</v>
      </c>
      <c r="O37" s="1">
        <v>0.31370940000000003</v>
      </c>
      <c r="P37" s="1">
        <v>7.8062500000000007E-2</v>
      </c>
      <c r="Q37" s="1">
        <v>2.6191999999999999E-3</v>
      </c>
      <c r="R37" s="1">
        <v>8</v>
      </c>
      <c r="S37" s="1">
        <f t="shared" si="9"/>
        <v>1.4744999999999999E-3</v>
      </c>
      <c r="T37" s="1">
        <f t="shared" si="10"/>
        <v>1.07E-4</v>
      </c>
      <c r="U37">
        <f t="shared" si="1"/>
        <v>7.8062500000000007E-2</v>
      </c>
      <c r="V37">
        <f t="shared" si="2"/>
        <v>2.6191999999999999E-3</v>
      </c>
      <c r="W37" s="1">
        <f t="shared" si="22"/>
        <v>2.5479999999999991E-4</v>
      </c>
      <c r="X37" s="1"/>
      <c r="Z37" s="4">
        <v>35</v>
      </c>
      <c r="AA37" s="2">
        <v>2.1596000000000002E-3</v>
      </c>
      <c r="AB37" s="2">
        <v>8.5173999999999996E-3</v>
      </c>
      <c r="AC37" s="2">
        <v>3.0599999999999998E-5</v>
      </c>
      <c r="AD37" s="2">
        <v>2.4884E-3</v>
      </c>
      <c r="AE37" s="2">
        <v>0.41195740000000003</v>
      </c>
      <c r="AF37" s="2">
        <v>0.26265060000000001</v>
      </c>
      <c r="AG37" s="2">
        <v>0</v>
      </c>
      <c r="AH37" s="2">
        <v>0</v>
      </c>
      <c r="AI37" s="2">
        <v>0</v>
      </c>
      <c r="AJ37" s="2">
        <v>1.4324799999999999E-2</v>
      </c>
      <c r="AK37" s="2">
        <v>1.43176E-2</v>
      </c>
      <c r="AL37" s="2">
        <v>9.3025E-3</v>
      </c>
      <c r="AM37" s="2">
        <v>1.1956E-3</v>
      </c>
      <c r="AN37" s="1"/>
      <c r="AO37" s="1"/>
      <c r="AP37" s="1"/>
      <c r="AQ37" s="1"/>
      <c r="AR37" s="8"/>
      <c r="AS37" s="13">
        <v>35</v>
      </c>
      <c r="AT37" s="30">
        <f t="shared" si="18"/>
        <v>5.5499671987754242</v>
      </c>
      <c r="AU37" s="30">
        <f t="shared" si="28"/>
        <v>2.813498507864395</v>
      </c>
      <c r="AV37" s="30">
        <f t="shared" si="12"/>
        <v>1.1522504167438412</v>
      </c>
      <c r="AW37" s="30">
        <f t="shared" si="13"/>
        <v>190.75634376736431</v>
      </c>
      <c r="AX37" s="30">
        <f t="shared" si="14"/>
        <v>-121.62002222633821</v>
      </c>
      <c r="AY37" s="30">
        <f t="shared" si="15"/>
        <v>-0.63756737953972908</v>
      </c>
      <c r="AZ37" s="11">
        <f t="shared" si="23"/>
        <v>6.6330802000370426</v>
      </c>
      <c r="BA37" s="11">
        <f t="shared" si="24"/>
        <v>7.0198078054520492</v>
      </c>
      <c r="BB37" s="11">
        <f t="shared" si="25"/>
        <v>0.16179479817505549</v>
      </c>
      <c r="BC37" s="11">
        <f t="shared" si="26"/>
        <v>55.362104093350617</v>
      </c>
      <c r="BD37" s="11">
        <f t="shared" si="27"/>
        <v>2.2581218349275917E-2</v>
      </c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</row>
    <row r="38" spans="1:79" x14ac:dyDescent="0.35">
      <c r="A38">
        <f t="shared" si="17"/>
        <v>9</v>
      </c>
      <c r="B38">
        <f t="shared" si="21"/>
        <v>8</v>
      </c>
      <c r="C38" s="1">
        <v>2.6194999999999999E-3</v>
      </c>
      <c r="D38" s="1">
        <v>7.0583E-3</v>
      </c>
      <c r="E38" s="10">
        <v>5.38E-5</v>
      </c>
      <c r="F38" s="1">
        <v>3.4313999999999998E-3</v>
      </c>
      <c r="G38" s="1">
        <v>0.20971310000000001</v>
      </c>
      <c r="H38" s="1">
        <v>-7.7158699999999997E-2</v>
      </c>
      <c r="I38" s="1">
        <v>0</v>
      </c>
      <c r="J38" s="1">
        <v>0</v>
      </c>
      <c r="K38" s="1">
        <v>0</v>
      </c>
      <c r="L38" s="1">
        <v>1.4610999999999999E-3</v>
      </c>
      <c r="M38" s="1">
        <v>1.3210000000000001E-4</v>
      </c>
      <c r="N38" s="1">
        <v>0.95781839999999996</v>
      </c>
      <c r="O38" s="1">
        <v>0.31827749999999999</v>
      </c>
      <c r="P38" s="1">
        <v>7.8483999999999998E-2</v>
      </c>
      <c r="Q38" s="1">
        <v>2.5647999999999999E-3</v>
      </c>
      <c r="R38" s="1">
        <v>8</v>
      </c>
      <c r="S38" s="1">
        <f t="shared" si="9"/>
        <v>1.4610999999999999E-3</v>
      </c>
      <c r="T38" s="1">
        <f t="shared" si="10"/>
        <v>1.3210000000000001E-4</v>
      </c>
      <c r="U38">
        <f t="shared" si="1"/>
        <v>7.8483999999999998E-2</v>
      </c>
      <c r="V38">
        <f t="shared" si="2"/>
        <v>2.5647999999999999E-3</v>
      </c>
      <c r="W38" s="1">
        <f t="shared" si="22"/>
        <v>2.4259999999999993E-4</v>
      </c>
      <c r="X38" s="1"/>
      <c r="Z38" s="4">
        <v>36</v>
      </c>
      <c r="AA38" s="2">
        <v>2.0395999999999999E-3</v>
      </c>
      <c r="AB38" s="2">
        <v>8.072300000000001E-3</v>
      </c>
      <c r="AC38" s="2">
        <v>2.9E-5</v>
      </c>
      <c r="AD38" s="2">
        <v>2.3498999999999998E-3</v>
      </c>
      <c r="AE38" s="2">
        <v>0.39142530000000003</v>
      </c>
      <c r="AF38" s="2">
        <v>0.26042650000000001</v>
      </c>
      <c r="AG38" s="2">
        <v>0</v>
      </c>
      <c r="AH38" s="2">
        <v>0</v>
      </c>
      <c r="AI38" s="2">
        <v>0</v>
      </c>
      <c r="AJ38" s="2">
        <v>1.4145E-2</v>
      </c>
      <c r="AK38" s="2">
        <v>1.4138899999999999E-2</v>
      </c>
      <c r="AL38" s="2">
        <v>7.7044999999999995E-3</v>
      </c>
      <c r="AM38" s="2">
        <v>1.0636E-3</v>
      </c>
      <c r="AN38" s="1"/>
      <c r="AO38" s="1"/>
      <c r="AP38" s="1"/>
      <c r="AQ38" s="1"/>
      <c r="AR38" s="8"/>
      <c r="AS38" s="13">
        <v>36</v>
      </c>
      <c r="AT38" s="30">
        <f t="shared" si="18"/>
        <v>5.5565845526949573</v>
      </c>
      <c r="AU38" s="30">
        <f t="shared" si="28"/>
        <v>2.8233534824934861</v>
      </c>
      <c r="AV38" s="30">
        <f t="shared" si="12"/>
        <v>1.1521376740537359</v>
      </c>
      <c r="AW38" s="30">
        <f t="shared" si="13"/>
        <v>191.91277701510103</v>
      </c>
      <c r="AX38" s="30">
        <f t="shared" si="14"/>
        <v>-127.68508531084527</v>
      </c>
      <c r="AY38" s="30">
        <f t="shared" si="15"/>
        <v>-0.6653287357766603</v>
      </c>
      <c r="AZ38" s="11">
        <f t="shared" si="23"/>
        <v>6.9351833692880955</v>
      </c>
      <c r="BA38" s="11">
        <f t="shared" si="24"/>
        <v>7.3410695742471441</v>
      </c>
      <c r="BB38" s="11">
        <f t="shared" si="25"/>
        <v>0.13400139989677129</v>
      </c>
      <c r="BC38" s="11">
        <f t="shared" si="26"/>
        <v>52.147479898019228</v>
      </c>
      <c r="BD38" s="11">
        <f t="shared" si="27"/>
        <v>1.9683193702604299E-2</v>
      </c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</row>
    <row r="39" spans="1:79" x14ac:dyDescent="0.35">
      <c r="A39">
        <f t="shared" si="17"/>
        <v>9.25</v>
      </c>
      <c r="B39">
        <f t="shared" si="21"/>
        <v>9</v>
      </c>
      <c r="C39" s="1">
        <v>2.5657000000000002E-3</v>
      </c>
      <c r="D39" s="1">
        <v>6.999E-3</v>
      </c>
      <c r="E39" s="10">
        <v>5.1499999999999998E-5</v>
      </c>
      <c r="F39" s="1">
        <v>3.346E-3</v>
      </c>
      <c r="G39" s="1">
        <v>0.2119558</v>
      </c>
      <c r="H39" s="1">
        <v>-7.7469300000000005E-2</v>
      </c>
      <c r="I39" s="1">
        <v>0</v>
      </c>
      <c r="J39" s="1">
        <v>0</v>
      </c>
      <c r="K39" s="1">
        <v>0</v>
      </c>
      <c r="L39" s="1">
        <v>1.4498E-3</v>
      </c>
      <c r="M39" s="1">
        <v>1.6019999999999999E-4</v>
      </c>
      <c r="N39" s="1">
        <v>0.96808629999999996</v>
      </c>
      <c r="O39" s="1">
        <v>0.32270480000000001</v>
      </c>
      <c r="P39" s="1">
        <v>7.87712E-2</v>
      </c>
      <c r="Q39" s="1">
        <v>2.5127999999999999E-3</v>
      </c>
      <c r="R39" s="1">
        <v>8</v>
      </c>
      <c r="S39" s="1">
        <f t="shared" si="9"/>
        <v>1.4498E-3</v>
      </c>
      <c r="T39" s="1">
        <f t="shared" si="10"/>
        <v>1.6019999999999999E-4</v>
      </c>
      <c r="U39">
        <f t="shared" si="1"/>
        <v>7.87712E-2</v>
      </c>
      <c r="V39">
        <f t="shared" si="2"/>
        <v>2.5127999999999999E-3</v>
      </c>
      <c r="W39" s="1">
        <f t="shared" si="22"/>
        <v>2.3119999999999998E-4</v>
      </c>
      <c r="X39" s="1"/>
      <c r="Z39" s="4">
        <v>37</v>
      </c>
      <c r="AA39" s="2">
        <v>1.926E-3</v>
      </c>
      <c r="AB39" s="2">
        <v>7.6476000000000001E-3</v>
      </c>
      <c r="AC39" s="2">
        <v>2.7399999999999999E-5</v>
      </c>
      <c r="AD39" s="2">
        <v>2.2189999999999996E-3</v>
      </c>
      <c r="AE39" s="2">
        <v>0.37167479999999997</v>
      </c>
      <c r="AF39" s="2">
        <v>0.2568838</v>
      </c>
      <c r="AG39" s="2">
        <v>0</v>
      </c>
      <c r="AH39" s="2">
        <v>0</v>
      </c>
      <c r="AI39" s="2">
        <v>0</v>
      </c>
      <c r="AJ39" s="2">
        <v>1.39162E-2</v>
      </c>
      <c r="AK39" s="2">
        <v>1.3911E-2</v>
      </c>
      <c r="AL39" s="2">
        <v>6.3602999999999993E-3</v>
      </c>
      <c r="AM39" s="2">
        <v>9.4410000000000002E-4</v>
      </c>
      <c r="AN39" s="1"/>
      <c r="AO39" s="1"/>
      <c r="AP39" s="1"/>
      <c r="AQ39" s="1"/>
      <c r="AR39" s="8"/>
      <c r="AS39" s="13">
        <v>37</v>
      </c>
      <c r="AT39" s="30">
        <f t="shared" si="18"/>
        <v>5.5697195528534982</v>
      </c>
      <c r="AU39" s="30">
        <f t="shared" si="28"/>
        <v>2.8325777950712516</v>
      </c>
      <c r="AV39" s="30">
        <f t="shared" si="12"/>
        <v>1.1521287642782969</v>
      </c>
      <c r="AW39" s="30">
        <f t="shared" si="13"/>
        <v>192.97757009345793</v>
      </c>
      <c r="AX39" s="30">
        <f t="shared" si="14"/>
        <v>-133.37684319833852</v>
      </c>
      <c r="AY39" s="30">
        <f t="shared" si="15"/>
        <v>-0.69115205012553993</v>
      </c>
      <c r="AZ39" s="11">
        <f t="shared" si="23"/>
        <v>7.2254413291796471</v>
      </c>
      <c r="BA39" s="11">
        <f t="shared" si="24"/>
        <v>7.6471881699741626</v>
      </c>
      <c r="BB39" s="11">
        <f t="shared" si="25"/>
        <v>0.11062224722739104</v>
      </c>
      <c r="BC39" s="11">
        <f t="shared" si="26"/>
        <v>49.018691588785053</v>
      </c>
      <c r="BD39" s="11">
        <f t="shared" si="27"/>
        <v>1.7112540317503366E-2</v>
      </c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</row>
    <row r="40" spans="1:79" x14ac:dyDescent="0.35">
      <c r="A40">
        <f t="shared" si="17"/>
        <v>9.5</v>
      </c>
      <c r="B40">
        <f t="shared" si="21"/>
        <v>9</v>
      </c>
      <c r="C40" s="1">
        <v>2.5143000000000001E-3</v>
      </c>
      <c r="D40" s="1">
        <v>6.9405999999999999E-3</v>
      </c>
      <c r="E40" s="10">
        <v>4.9299999999999999E-5</v>
      </c>
      <c r="F40" s="1">
        <v>3.2645999999999999E-3</v>
      </c>
      <c r="G40" s="1">
        <v>0.21406339999999999</v>
      </c>
      <c r="H40" s="1">
        <v>-7.7632499999999993E-2</v>
      </c>
      <c r="I40" s="1">
        <v>0</v>
      </c>
      <c r="J40" s="1">
        <v>0</v>
      </c>
      <c r="K40" s="1">
        <v>0</v>
      </c>
      <c r="L40" s="1">
        <v>1.4404000000000001E-3</v>
      </c>
      <c r="M40" s="1">
        <v>1.9120000000000001E-4</v>
      </c>
      <c r="N40" s="1">
        <v>0.97799290000000005</v>
      </c>
      <c r="O40" s="1">
        <v>0.32698480000000002</v>
      </c>
      <c r="P40" s="1">
        <v>7.8916299999999995E-2</v>
      </c>
      <c r="Q40" s="1">
        <v>2.4629000000000001E-3</v>
      </c>
      <c r="R40" s="1">
        <v>8</v>
      </c>
      <c r="S40" s="1">
        <f t="shared" si="9"/>
        <v>1.4404000000000001E-3</v>
      </c>
      <c r="T40" s="1">
        <f t="shared" si="10"/>
        <v>1.9120000000000001E-4</v>
      </c>
      <c r="U40">
        <f t="shared" si="1"/>
        <v>7.8916299999999995E-2</v>
      </c>
      <c r="V40">
        <f t="shared" si="2"/>
        <v>2.4629000000000001E-3</v>
      </c>
      <c r="W40" s="1">
        <f t="shared" si="22"/>
        <v>2.2060000000000005E-4</v>
      </c>
      <c r="X40" s="1"/>
      <c r="Z40" s="4">
        <v>38</v>
      </c>
      <c r="AA40" s="2">
        <v>1.8191000000000001E-3</v>
      </c>
      <c r="AB40" s="2">
        <v>7.2427999999999998E-3</v>
      </c>
      <c r="AC40" s="2">
        <v>2.58E-5</v>
      </c>
      <c r="AD40" s="2">
        <v>2.0956E-3</v>
      </c>
      <c r="AE40" s="2">
        <v>0.35271029999999998</v>
      </c>
      <c r="AF40" s="2">
        <v>0.25220809999999999</v>
      </c>
      <c r="AG40" s="2">
        <v>0</v>
      </c>
      <c r="AH40" s="2">
        <v>0</v>
      </c>
      <c r="AI40" s="2">
        <v>0</v>
      </c>
      <c r="AJ40" s="2">
        <v>1.3643600000000001E-2</v>
      </c>
      <c r="AK40" s="2">
        <v>1.3639E-2</v>
      </c>
      <c r="AL40" s="2">
        <v>5.2338000000000003E-3</v>
      </c>
      <c r="AM40" s="2">
        <v>8.363E-4</v>
      </c>
      <c r="AN40" s="1"/>
      <c r="AO40" s="1"/>
      <c r="AP40" s="1"/>
      <c r="AQ40" s="1"/>
      <c r="AR40" s="8"/>
      <c r="AS40" s="13">
        <v>38</v>
      </c>
      <c r="AT40" s="30">
        <f t="shared" si="18"/>
        <v>5.5503634475597012</v>
      </c>
      <c r="AU40" s="30">
        <f t="shared" si="28"/>
        <v>2.8402913008444157</v>
      </c>
      <c r="AV40" s="30">
        <f t="shared" si="12"/>
        <v>1.1519982408883513</v>
      </c>
      <c r="AW40" s="30">
        <f t="shared" si="13"/>
        <v>193.89274916167332</v>
      </c>
      <c r="AX40" s="30">
        <f t="shared" si="14"/>
        <v>-138.64443955802318</v>
      </c>
      <c r="AY40" s="30">
        <f t="shared" si="15"/>
        <v>-0.71505737144619819</v>
      </c>
      <c r="AZ40" s="11">
        <f t="shared" si="23"/>
        <v>7.500192402836567</v>
      </c>
      <c r="BA40" s="11">
        <f t="shared" si="24"/>
        <v>7.9398067295377812</v>
      </c>
      <c r="BB40" s="11">
        <f t="shared" si="25"/>
        <v>9.102946677652303E-2</v>
      </c>
      <c r="BC40" s="11">
        <f t="shared" si="26"/>
        <v>45.973283491836618</v>
      </c>
      <c r="BD40" s="11">
        <f t="shared" si="27"/>
        <v>1.4838806805471802E-2</v>
      </c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</row>
    <row r="41" spans="1:79" x14ac:dyDescent="0.35">
      <c r="A41">
        <f t="shared" si="17"/>
        <v>9.75</v>
      </c>
      <c r="B41">
        <f t="shared" si="21"/>
        <v>9</v>
      </c>
      <c r="C41" s="1">
        <v>2.4650000000000002E-3</v>
      </c>
      <c r="D41" s="1">
        <v>6.8830000000000002E-3</v>
      </c>
      <c r="E41" s="10">
        <v>4.7299999999999998E-5</v>
      </c>
      <c r="F41" s="1">
        <v>3.1870000000000002E-3</v>
      </c>
      <c r="G41" s="1">
        <v>0.21602589999999999</v>
      </c>
      <c r="H41" s="1">
        <v>-7.7641000000000002E-2</v>
      </c>
      <c r="I41" s="1">
        <v>0</v>
      </c>
      <c r="J41" s="1">
        <v>0</v>
      </c>
      <c r="K41" s="1">
        <v>0</v>
      </c>
      <c r="L41" s="1">
        <v>1.4329E-3</v>
      </c>
      <c r="M41" s="1">
        <v>2.2499999999999999E-4</v>
      </c>
      <c r="N41" s="1">
        <v>0.98753020000000002</v>
      </c>
      <c r="O41" s="1">
        <v>0.33111239999999997</v>
      </c>
      <c r="P41" s="1">
        <v>7.8914399999999996E-2</v>
      </c>
      <c r="Q41" s="1">
        <v>2.415E-3</v>
      </c>
      <c r="R41" s="1">
        <v>8</v>
      </c>
      <c r="S41" s="1">
        <f t="shared" si="9"/>
        <v>1.4329E-3</v>
      </c>
      <c r="T41" s="1">
        <f t="shared" si="10"/>
        <v>2.2499999999999999E-4</v>
      </c>
      <c r="U41">
        <f t="shared" si="1"/>
        <v>7.8914399999999996E-2</v>
      </c>
      <c r="V41">
        <f t="shared" si="2"/>
        <v>2.415E-3</v>
      </c>
      <c r="W41" s="1">
        <f t="shared" si="22"/>
        <v>2.1089999999999998E-4</v>
      </c>
      <c r="X41" s="1"/>
      <c r="Z41" s="4">
        <v>39</v>
      </c>
      <c r="AA41" s="2">
        <v>1.7178E-3</v>
      </c>
      <c r="AB41" s="2">
        <v>6.8571000000000005E-3</v>
      </c>
      <c r="AC41" s="2">
        <v>2.44E-5</v>
      </c>
      <c r="AD41" s="2">
        <v>1.9789E-3</v>
      </c>
      <c r="AE41" s="2">
        <v>0.33453040000000001</v>
      </c>
      <c r="AF41" s="2">
        <v>0.24657660000000001</v>
      </c>
      <c r="AG41" s="2">
        <v>0</v>
      </c>
      <c r="AH41" s="2">
        <v>0</v>
      </c>
      <c r="AI41" s="2">
        <v>0</v>
      </c>
      <c r="AJ41" s="2">
        <v>1.3332199999999999E-2</v>
      </c>
      <c r="AK41" s="2">
        <v>1.33282E-2</v>
      </c>
      <c r="AL41" s="2">
        <v>4.2929999999999999E-3</v>
      </c>
      <c r="AM41" s="2">
        <v>7.3979999999999998E-4</v>
      </c>
      <c r="AN41" s="1"/>
      <c r="AO41" s="1"/>
      <c r="AP41" s="1"/>
      <c r="AQ41" s="1"/>
      <c r="AR41" s="8"/>
      <c r="AS41" s="13">
        <v>39</v>
      </c>
      <c r="AT41" s="30">
        <f t="shared" si="18"/>
        <v>5.5686878126546171</v>
      </c>
      <c r="AU41" s="30">
        <f t="shared" si="28"/>
        <v>2.8476122281620513</v>
      </c>
      <c r="AV41" s="30">
        <f t="shared" si="12"/>
        <v>1.1519967400162998</v>
      </c>
      <c r="AW41" s="30">
        <f t="shared" si="13"/>
        <v>194.74350913959717</v>
      </c>
      <c r="AX41" s="30">
        <f t="shared" si="14"/>
        <v>-143.54208871812784</v>
      </c>
      <c r="AY41" s="30">
        <f t="shared" si="15"/>
        <v>-0.73708278829069052</v>
      </c>
      <c r="AZ41" s="11">
        <f t="shared" si="23"/>
        <v>7.7612061939690298</v>
      </c>
      <c r="BA41" s="11">
        <f t="shared" si="24"/>
        <v>8.2161262483047715</v>
      </c>
      <c r="BB41" s="11">
        <f t="shared" si="25"/>
        <v>7.4666494874013778E-2</v>
      </c>
      <c r="BC41" s="11">
        <f t="shared" si="26"/>
        <v>43.066713237862388</v>
      </c>
      <c r="BD41" s="11">
        <f t="shared" si="27"/>
        <v>1.2832914437671435E-2</v>
      </c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</row>
    <row r="42" spans="1:79" x14ac:dyDescent="0.35">
      <c r="A42">
        <f t="shared" si="17"/>
        <v>10</v>
      </c>
      <c r="B42">
        <f t="shared" si="21"/>
        <v>9</v>
      </c>
      <c r="C42" s="1">
        <v>2.4177000000000001E-3</v>
      </c>
      <c r="D42" s="1">
        <v>6.8257999999999999E-3</v>
      </c>
      <c r="E42" s="10">
        <v>4.5399999999999999E-5</v>
      </c>
      <c r="F42" s="1">
        <v>3.1129E-3</v>
      </c>
      <c r="G42" s="1">
        <v>0.21783540000000001</v>
      </c>
      <c r="H42" s="1">
        <v>-7.7490199999999995E-2</v>
      </c>
      <c r="I42" s="1">
        <v>0</v>
      </c>
      <c r="J42" s="1">
        <v>0</v>
      </c>
      <c r="K42" s="1">
        <v>0</v>
      </c>
      <c r="L42" s="1">
        <v>1.4274999999999999E-3</v>
      </c>
      <c r="M42" s="1">
        <v>2.6150000000000001E-4</v>
      </c>
      <c r="N42" s="1">
        <v>0.99669439999999998</v>
      </c>
      <c r="O42" s="1">
        <v>0.33508450000000001</v>
      </c>
      <c r="P42" s="1">
        <v>7.8763600000000003E-2</v>
      </c>
      <c r="Q42" s="1">
        <v>2.369E-3</v>
      </c>
      <c r="R42" s="1">
        <v>8</v>
      </c>
      <c r="S42" s="1">
        <f t="shared" si="9"/>
        <v>1.4274999999999999E-3</v>
      </c>
      <c r="T42" s="1">
        <f t="shared" si="10"/>
        <v>2.6150000000000001E-4</v>
      </c>
      <c r="U42">
        <f t="shared" si="1"/>
        <v>7.8763600000000003E-2</v>
      </c>
      <c r="V42">
        <f t="shared" si="2"/>
        <v>2.369E-3</v>
      </c>
      <c r="W42" s="1">
        <f t="shared" si="22"/>
        <v>2.0179999999999981E-4</v>
      </c>
      <c r="X42" s="1"/>
      <c r="Z42" s="4">
        <v>40</v>
      </c>
      <c r="AA42" s="2">
        <v>1.6221999999999999E-3</v>
      </c>
      <c r="AB42" s="2">
        <v>6.4901000000000004E-3</v>
      </c>
      <c r="AC42" s="2">
        <v>2.3E-5</v>
      </c>
      <c r="AD42" s="2">
        <v>1.8687999999999999E-3</v>
      </c>
      <c r="AE42" s="2">
        <v>0.3171292</v>
      </c>
      <c r="AF42" s="2">
        <v>0.2401556</v>
      </c>
      <c r="AG42" s="2">
        <v>0</v>
      </c>
      <c r="AH42" s="2">
        <v>0</v>
      </c>
      <c r="AI42" s="2">
        <v>0</v>
      </c>
      <c r="AJ42" s="2">
        <v>1.2987700000000001E-2</v>
      </c>
      <c r="AK42" s="2">
        <v>1.29842E-2</v>
      </c>
      <c r="AL42" s="2">
        <v>3.5103000000000001E-3</v>
      </c>
      <c r="AM42" s="2">
        <v>6.535E-4</v>
      </c>
      <c r="AN42" s="1"/>
      <c r="AO42" s="1"/>
      <c r="AP42" s="1"/>
      <c r="AQ42" s="1"/>
      <c r="AR42" s="8"/>
      <c r="AS42" s="13">
        <v>40</v>
      </c>
      <c r="AT42" s="30">
        <f t="shared" si="18"/>
        <v>5.5652578879962835</v>
      </c>
      <c r="AU42" s="30">
        <f t="shared" si="28"/>
        <v>2.8540393459823532</v>
      </c>
      <c r="AV42" s="30">
        <f t="shared" si="12"/>
        <v>1.1520157810380964</v>
      </c>
      <c r="AW42" s="30">
        <f t="shared" si="13"/>
        <v>195.49328072987302</v>
      </c>
      <c r="AX42" s="30">
        <f t="shared" si="14"/>
        <v>-148.04315127604488</v>
      </c>
      <c r="AY42" s="30">
        <f t="shared" si="15"/>
        <v>-0.7572799981837055</v>
      </c>
      <c r="AZ42" s="11">
        <f t="shared" si="23"/>
        <v>8.0062261126864769</v>
      </c>
      <c r="BA42" s="11">
        <f t="shared" si="24"/>
        <v>8.4753263707571787</v>
      </c>
      <c r="BB42" s="11">
        <f t="shared" si="25"/>
        <v>6.1053295354356059E-2</v>
      </c>
      <c r="BC42" s="11">
        <f t="shared" si="26"/>
        <v>40.284798421896198</v>
      </c>
      <c r="BD42" s="11">
        <f t="shared" si="27"/>
        <v>1.1068990178135599E-2</v>
      </c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</row>
    <row r="43" spans="1:79" x14ac:dyDescent="0.35">
      <c r="A43">
        <f t="shared" si="17"/>
        <v>10.25</v>
      </c>
      <c r="B43">
        <f t="shared" si="21"/>
        <v>10</v>
      </c>
      <c r="C43" s="1">
        <v>2.3722999999999999E-3</v>
      </c>
      <c r="D43" s="1">
        <v>6.7688999999999996E-3</v>
      </c>
      <c r="E43" s="10">
        <v>4.3600000000000003E-5</v>
      </c>
      <c r="F43" s="1">
        <v>3.042E-3</v>
      </c>
      <c r="G43" s="1">
        <v>0.21948709999999999</v>
      </c>
      <c r="H43" s="1">
        <v>-7.7178200000000002E-2</v>
      </c>
      <c r="I43" s="1">
        <v>0</v>
      </c>
      <c r="J43" s="1">
        <v>0</v>
      </c>
      <c r="K43" s="1">
        <v>0</v>
      </c>
      <c r="L43" s="1">
        <v>1.4239000000000001E-3</v>
      </c>
      <c r="M43" s="1">
        <v>3.0029999999999998E-4</v>
      </c>
      <c r="N43" s="1">
        <v>1.0054860000000001</v>
      </c>
      <c r="O43" s="1">
        <v>0.33890019999999998</v>
      </c>
      <c r="P43" s="1">
        <v>7.8464699999999998E-2</v>
      </c>
      <c r="Q43" s="1">
        <v>2.3246999999999999E-3</v>
      </c>
      <c r="R43" s="1">
        <v>8</v>
      </c>
      <c r="S43" s="1">
        <f t="shared" si="9"/>
        <v>1.4239000000000001E-3</v>
      </c>
      <c r="T43" s="1">
        <f t="shared" si="10"/>
        <v>3.0029999999999998E-4</v>
      </c>
      <c r="U43">
        <f t="shared" si="1"/>
        <v>7.8464699999999998E-2</v>
      </c>
      <c r="V43">
        <f t="shared" si="2"/>
        <v>2.3246999999999999E-3</v>
      </c>
      <c r="W43" s="1">
        <f t="shared" si="22"/>
        <v>1.9340000000000026E-4</v>
      </c>
      <c r="X43" s="1"/>
      <c r="Z43" s="4">
        <v>41</v>
      </c>
      <c r="AA43" s="2">
        <v>1.5320000000000002E-3</v>
      </c>
      <c r="AB43" s="2">
        <v>6.1411E-3</v>
      </c>
      <c r="AC43" s="2">
        <v>2.1799999999999998E-5</v>
      </c>
      <c r="AD43" s="2">
        <v>1.7648E-3</v>
      </c>
      <c r="AE43" s="2">
        <v>0.30049709999999996</v>
      </c>
      <c r="AF43" s="2">
        <v>0.23309980000000002</v>
      </c>
      <c r="AG43" s="2">
        <v>0</v>
      </c>
      <c r="AH43" s="2">
        <v>0</v>
      </c>
      <c r="AI43" s="2">
        <v>0</v>
      </c>
      <c r="AJ43" s="2">
        <v>1.2615400000000001E-2</v>
      </c>
      <c r="AK43" s="2">
        <v>1.2612099999999999E-2</v>
      </c>
      <c r="AL43" s="2">
        <v>2.8613000000000002E-3</v>
      </c>
      <c r="AM43" s="2">
        <v>5.7680000000000003E-4</v>
      </c>
      <c r="AN43" s="1"/>
      <c r="AO43" s="1"/>
      <c r="AP43" s="1"/>
      <c r="AQ43" s="1"/>
      <c r="AR43" s="8"/>
      <c r="AS43" s="13">
        <v>41</v>
      </c>
      <c r="AT43" s="30">
        <f t="shared" si="18"/>
        <v>5.5603501417827452</v>
      </c>
      <c r="AU43" s="30">
        <f t="shared" si="28"/>
        <v>2.8595676064436595</v>
      </c>
      <c r="AV43" s="30">
        <f t="shared" si="12"/>
        <v>1.1519582245430808</v>
      </c>
      <c r="AW43" s="30">
        <f t="shared" si="13"/>
        <v>196.14693211488247</v>
      </c>
      <c r="AX43" s="30">
        <f t="shared" si="14"/>
        <v>-152.15391644908615</v>
      </c>
      <c r="AY43" s="30">
        <f t="shared" si="15"/>
        <v>-0.7757139752763007</v>
      </c>
      <c r="AZ43" s="11">
        <f t="shared" si="23"/>
        <v>8.2345953002610965</v>
      </c>
      <c r="BA43" s="11">
        <f t="shared" si="24"/>
        <v>8.7166355656921706</v>
      </c>
      <c r="BB43" s="11">
        <f t="shared" si="25"/>
        <v>4.976548841905791E-2</v>
      </c>
      <c r="BC43" s="11">
        <f t="shared" si="26"/>
        <v>37.650130548302869</v>
      </c>
      <c r="BD43" s="11">
        <f t="shared" si="27"/>
        <v>9.5218888967647276E-3</v>
      </c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</row>
    <row r="44" spans="1:79" x14ac:dyDescent="0.35">
      <c r="A44">
        <f t="shared" si="17"/>
        <v>10.5</v>
      </c>
      <c r="B44">
        <f t="shared" si="21"/>
        <v>10</v>
      </c>
      <c r="C44" s="1">
        <v>2.3287E-3</v>
      </c>
      <c r="D44" s="1">
        <v>6.7121000000000004E-3</v>
      </c>
      <c r="E44" s="10">
        <v>4.1999999999999998E-5</v>
      </c>
      <c r="F44" s="1">
        <v>2.9742000000000002E-3</v>
      </c>
      <c r="G44" s="1">
        <v>0.22097839999999999</v>
      </c>
      <c r="H44" s="1">
        <v>-7.6705400000000007E-2</v>
      </c>
      <c r="I44" s="1">
        <v>0</v>
      </c>
      <c r="J44" s="1">
        <v>0</v>
      </c>
      <c r="K44" s="1">
        <v>0</v>
      </c>
      <c r="L44" s="1">
        <v>1.4224000000000001E-3</v>
      </c>
      <c r="M44" s="1">
        <v>3.414E-4</v>
      </c>
      <c r="N44" s="1">
        <v>1.0139092999999999</v>
      </c>
      <c r="O44" s="1">
        <v>0.3425608</v>
      </c>
      <c r="P44" s="1">
        <v>7.8021300000000002E-2</v>
      </c>
      <c r="Q44" s="1">
        <v>2.2821E-3</v>
      </c>
      <c r="R44" s="1">
        <v>8</v>
      </c>
      <c r="S44" s="1">
        <f t="shared" si="9"/>
        <v>1.4224000000000001E-3</v>
      </c>
      <c r="T44" s="1">
        <f t="shared" si="10"/>
        <v>3.414E-4</v>
      </c>
      <c r="U44">
        <f t="shared" si="1"/>
        <v>7.8021300000000002E-2</v>
      </c>
      <c r="V44">
        <f t="shared" si="2"/>
        <v>2.2821E-3</v>
      </c>
      <c r="W44" s="1">
        <f t="shared" si="22"/>
        <v>1.8560000000000017E-4</v>
      </c>
      <c r="X44" s="1"/>
      <c r="Z44" s="4">
        <v>42</v>
      </c>
      <c r="AA44" s="2">
        <v>1.4468999999999999E-3</v>
      </c>
      <c r="AB44" s="2">
        <v>5.8095000000000004E-3</v>
      </c>
      <c r="AC44" s="2">
        <v>2.0599999999999999E-5</v>
      </c>
      <c r="AD44" s="2">
        <v>1.6665E-3</v>
      </c>
      <c r="AE44" s="2">
        <v>0.2846206</v>
      </c>
      <c r="AF44" s="2">
        <v>0.22555050000000001</v>
      </c>
      <c r="AG44" s="2">
        <v>0</v>
      </c>
      <c r="AH44" s="2">
        <v>0</v>
      </c>
      <c r="AI44" s="2">
        <v>0</v>
      </c>
      <c r="AJ44" s="2">
        <v>1.22205E-2</v>
      </c>
      <c r="AK44" s="2">
        <v>1.22174E-2</v>
      </c>
      <c r="AL44" s="2">
        <v>2.3251999999999999E-3</v>
      </c>
      <c r="AM44" s="2">
        <v>5.0900000000000001E-4</v>
      </c>
      <c r="AN44" s="1"/>
      <c r="AO44" s="1"/>
      <c r="AP44" s="1"/>
      <c r="AQ44" s="1"/>
      <c r="AR44" s="8"/>
      <c r="AS44" s="13">
        <v>42</v>
      </c>
      <c r="AT44" s="30">
        <f t="shared" si="18"/>
        <v>5.5548302872062836</v>
      </c>
      <c r="AU44" s="30">
        <f t="shared" si="28"/>
        <v>2.8642650517962567</v>
      </c>
      <c r="AV44" s="30">
        <f t="shared" si="12"/>
        <v>1.1517727555463406</v>
      </c>
      <c r="AW44" s="30">
        <f t="shared" si="13"/>
        <v>196.71062271062272</v>
      </c>
      <c r="AX44" s="30">
        <f t="shared" si="14"/>
        <v>-155.88534107402035</v>
      </c>
      <c r="AY44" s="30">
        <f t="shared" si="15"/>
        <v>-0.79246020843185638</v>
      </c>
      <c r="AZ44" s="11">
        <f t="shared" si="23"/>
        <v>8.4459879742898618</v>
      </c>
      <c r="BA44" s="11">
        <f t="shared" si="24"/>
        <v>8.9419600380589905</v>
      </c>
      <c r="BB44" s="11">
        <f t="shared" si="25"/>
        <v>4.0441307682519648E-2</v>
      </c>
      <c r="BC44" s="11">
        <f t="shared" si="26"/>
        <v>35.17865782016726</v>
      </c>
      <c r="BD44" s="11">
        <f t="shared" si="27"/>
        <v>8.1694719215685725E-3</v>
      </c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</row>
    <row r="45" spans="1:79" x14ac:dyDescent="0.35">
      <c r="A45">
        <f t="shared" si="17"/>
        <v>10.75</v>
      </c>
      <c r="B45">
        <f t="shared" si="21"/>
        <v>10</v>
      </c>
      <c r="C45" s="1">
        <v>2.2867E-3</v>
      </c>
      <c r="D45" s="1">
        <v>6.6553999999999997E-3</v>
      </c>
      <c r="E45" s="10">
        <v>4.0500000000000002E-5</v>
      </c>
      <c r="F45" s="1">
        <v>2.9093000000000001E-3</v>
      </c>
      <c r="G45" s="1">
        <v>0.22230920000000001</v>
      </c>
      <c r="H45" s="1">
        <v>-7.6074199999999995E-2</v>
      </c>
      <c r="I45" s="1">
        <v>0</v>
      </c>
      <c r="J45" s="1">
        <v>0</v>
      </c>
      <c r="K45" s="1">
        <v>0</v>
      </c>
      <c r="L45" s="1">
        <v>1.4227E-3</v>
      </c>
      <c r="M45" s="1">
        <v>3.8450000000000002E-4</v>
      </c>
      <c r="N45" s="1">
        <v>1.0219716999999999</v>
      </c>
      <c r="O45" s="1">
        <v>0.34606920000000002</v>
      </c>
      <c r="P45" s="1">
        <v>7.7438999999999994E-2</v>
      </c>
      <c r="Q45" s="1">
        <v>2.2409999999999999E-3</v>
      </c>
      <c r="R45" s="1">
        <v>8</v>
      </c>
      <c r="S45" s="1">
        <f t="shared" si="9"/>
        <v>1.4227E-3</v>
      </c>
      <c r="T45" s="1">
        <f t="shared" si="10"/>
        <v>3.8450000000000002E-4</v>
      </c>
      <c r="U45">
        <f t="shared" si="1"/>
        <v>7.7438999999999994E-2</v>
      </c>
      <c r="V45">
        <f t="shared" si="2"/>
        <v>2.2409999999999999E-3</v>
      </c>
      <c r="W45" s="1">
        <f t="shared" si="22"/>
        <v>1.7830000000000016E-4</v>
      </c>
      <c r="X45" s="1"/>
      <c r="Z45" s="4">
        <v>43</v>
      </c>
      <c r="AA45" s="2">
        <v>1.3663E-3</v>
      </c>
      <c r="AB45" s="2">
        <v>5.4945999999999997E-3</v>
      </c>
      <c r="AC45" s="2">
        <v>1.95E-5</v>
      </c>
      <c r="AD45" s="2">
        <v>1.5736999999999999E-3</v>
      </c>
      <c r="AE45" s="2">
        <v>0.26948349999999999</v>
      </c>
      <c r="AF45" s="2">
        <v>0.21763559999999998</v>
      </c>
      <c r="AG45" s="2">
        <v>0</v>
      </c>
      <c r="AH45" s="2">
        <v>0</v>
      </c>
      <c r="AI45" s="2">
        <v>0</v>
      </c>
      <c r="AJ45" s="2">
        <v>1.18081E-2</v>
      </c>
      <c r="AK45" s="2">
        <v>1.18052E-2</v>
      </c>
      <c r="AL45" s="2">
        <v>1.8837000000000001E-3</v>
      </c>
      <c r="AM45" s="2">
        <v>4.4920000000000002E-4</v>
      </c>
      <c r="AN45" s="1"/>
      <c r="AO45" s="1"/>
      <c r="AP45" s="1"/>
      <c r="AQ45" s="1"/>
      <c r="AR45" s="8"/>
      <c r="AS45" s="13">
        <v>43</v>
      </c>
      <c r="AT45" s="30">
        <f t="shared" si="18"/>
        <v>5.5705300988319797</v>
      </c>
      <c r="AU45" s="30">
        <f t="shared" si="28"/>
        <v>2.8688178740596681</v>
      </c>
      <c r="AV45" s="30">
        <f t="shared" si="12"/>
        <v>1.1517968235380223</v>
      </c>
      <c r="AW45" s="30">
        <f t="shared" si="13"/>
        <v>197.23596574690771</v>
      </c>
      <c r="AX45" s="30">
        <f t="shared" si="14"/>
        <v>-159.28829686013319</v>
      </c>
      <c r="AY45" s="30">
        <f t="shared" si="15"/>
        <v>-0.80760269181601096</v>
      </c>
      <c r="AZ45" s="11">
        <f t="shared" si="23"/>
        <v>8.6423918612310615</v>
      </c>
      <c r="BA45" s="11">
        <f t="shared" si="24"/>
        <v>9.1498992404278408</v>
      </c>
      <c r="BB45" s="11">
        <f t="shared" si="25"/>
        <v>3.2762468295872295E-2</v>
      </c>
      <c r="BC45" s="11">
        <f t="shared" si="26"/>
        <v>32.877113371880263</v>
      </c>
      <c r="BD45" s="11">
        <f t="shared" si="27"/>
        <v>6.9900383511420925E-3</v>
      </c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</row>
    <row r="46" spans="1:79" x14ac:dyDescent="0.35">
      <c r="A46">
        <f t="shared" si="17"/>
        <v>11</v>
      </c>
      <c r="B46">
        <f t="shared" si="21"/>
        <v>10</v>
      </c>
      <c r="C46" s="1">
        <v>2.2461999999999998E-3</v>
      </c>
      <c r="D46" s="1">
        <v>6.5986999999999999E-3</v>
      </c>
      <c r="E46" s="10">
        <v>3.8999999999999999E-5</v>
      </c>
      <c r="F46" s="1">
        <v>2.8470000000000001E-3</v>
      </c>
      <c r="G46" s="1">
        <v>0.22348080000000001</v>
      </c>
      <c r="H46" s="1">
        <v>-7.5288800000000003E-2</v>
      </c>
      <c r="I46" s="1">
        <v>0</v>
      </c>
      <c r="J46" s="1">
        <v>0</v>
      </c>
      <c r="K46" s="1">
        <v>0</v>
      </c>
      <c r="L46" s="1">
        <v>1.4250000000000001E-3</v>
      </c>
      <c r="M46" s="1">
        <v>4.2939999999999997E-4</v>
      </c>
      <c r="N46" s="1">
        <v>1.0296833000000001</v>
      </c>
      <c r="O46" s="1">
        <v>0.34943000000000002</v>
      </c>
      <c r="P46" s="1">
        <v>7.6725500000000002E-2</v>
      </c>
      <c r="Q46" s="1">
        <v>2.2012999999999998E-3</v>
      </c>
      <c r="R46" s="1">
        <v>8</v>
      </c>
      <c r="S46" s="1">
        <f t="shared" si="9"/>
        <v>1.4250000000000001E-3</v>
      </c>
      <c r="T46" s="1">
        <f t="shared" si="10"/>
        <v>4.2939999999999997E-4</v>
      </c>
      <c r="U46">
        <f t="shared" si="1"/>
        <v>7.6725500000000002E-2</v>
      </c>
      <c r="V46">
        <f t="shared" si="2"/>
        <v>2.2012999999999998E-3</v>
      </c>
      <c r="W46" s="1">
        <f t="shared" si="22"/>
        <v>1.7150000000000021E-4</v>
      </c>
      <c r="X46" s="1"/>
      <c r="Z46" s="4">
        <v>44</v>
      </c>
      <c r="AA46" s="2">
        <v>1.2902E-3</v>
      </c>
      <c r="AB46" s="2">
        <v>5.1958999999999998E-3</v>
      </c>
      <c r="AC46" s="2">
        <v>1.84E-5</v>
      </c>
      <c r="AD46" s="2">
        <v>1.4862999999999999E-3</v>
      </c>
      <c r="AE46" s="2">
        <v>0.25506679999999998</v>
      </c>
      <c r="AF46" s="2">
        <v>0.20946960000000001</v>
      </c>
      <c r="AG46" s="2">
        <v>0</v>
      </c>
      <c r="AH46" s="2">
        <v>0</v>
      </c>
      <c r="AI46" s="2">
        <v>0</v>
      </c>
      <c r="AJ46" s="2">
        <v>1.13828E-2</v>
      </c>
      <c r="AK46" s="2">
        <v>1.1380100000000001E-2</v>
      </c>
      <c r="AL46" s="2">
        <v>1.5214999999999998E-3</v>
      </c>
      <c r="AM46" s="2">
        <v>3.9659999999999999E-4</v>
      </c>
      <c r="AN46" s="1"/>
      <c r="AO46" s="1"/>
      <c r="AP46" s="1"/>
      <c r="AQ46" s="1"/>
      <c r="AR46" s="8"/>
      <c r="AS46" s="13">
        <v>44</v>
      </c>
      <c r="AT46" s="30">
        <f t="shared" si="18"/>
        <v>5.5697870160286875</v>
      </c>
      <c r="AU46" s="30">
        <f t="shared" si="28"/>
        <v>2.8728748746430224</v>
      </c>
      <c r="AV46" s="30">
        <f t="shared" si="12"/>
        <v>1.151991939234227</v>
      </c>
      <c r="AW46" s="30">
        <f t="shared" si="13"/>
        <v>197.69555107735232</v>
      </c>
      <c r="AX46" s="30">
        <f t="shared" si="14"/>
        <v>-162.35436366454815</v>
      </c>
      <c r="AY46" s="30">
        <f t="shared" si="15"/>
        <v>-0.82123428058845771</v>
      </c>
      <c r="AZ46" s="11">
        <f t="shared" si="23"/>
        <v>8.8225081382731361</v>
      </c>
      <c r="BA46" s="11">
        <f t="shared" si="24"/>
        <v>9.339433729995898</v>
      </c>
      <c r="BB46" s="11">
        <f t="shared" si="25"/>
        <v>2.646286325432377E-2</v>
      </c>
      <c r="BC46" s="11">
        <f t="shared" si="26"/>
        <v>30.739420244923267</v>
      </c>
      <c r="BD46" s="11">
        <f t="shared" si="27"/>
        <v>5.9651040433329619E-3</v>
      </c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</row>
    <row r="47" spans="1:79" x14ac:dyDescent="0.35">
      <c r="A47">
        <f t="shared" si="17"/>
        <v>11.25</v>
      </c>
      <c r="B47">
        <f t="shared" si="21"/>
        <v>11</v>
      </c>
      <c r="C47" s="1">
        <v>2.2071999999999999E-3</v>
      </c>
      <c r="D47" s="1">
        <v>6.5418999999999998E-3</v>
      </c>
      <c r="E47" s="10">
        <v>3.7700000000000002E-5</v>
      </c>
      <c r="F47" s="1">
        <v>2.7872000000000001E-3</v>
      </c>
      <c r="G47" s="1">
        <v>0.22449640000000001</v>
      </c>
      <c r="H47" s="1">
        <v>-7.4354799999999999E-2</v>
      </c>
      <c r="I47" s="1">
        <v>0</v>
      </c>
      <c r="J47" s="1">
        <v>0</v>
      </c>
      <c r="K47" s="1">
        <v>0</v>
      </c>
      <c r="L47" s="1">
        <v>1.4292E-3</v>
      </c>
      <c r="M47" s="1">
        <v>4.7590000000000002E-4</v>
      </c>
      <c r="N47" s="1">
        <v>1.0370566000000001</v>
      </c>
      <c r="O47" s="1">
        <v>0.35264889999999999</v>
      </c>
      <c r="P47" s="1">
        <v>7.5889600000000002E-2</v>
      </c>
      <c r="Q47" s="1">
        <v>2.163E-3</v>
      </c>
      <c r="R47" s="1">
        <v>13</v>
      </c>
      <c r="S47" s="1">
        <f t="shared" si="9"/>
        <v>1.4292E-3</v>
      </c>
      <c r="T47" s="1">
        <f t="shared" si="10"/>
        <v>4.7590000000000002E-4</v>
      </c>
      <c r="U47">
        <f t="shared" si="1"/>
        <v>7.5889600000000002E-2</v>
      </c>
      <c r="V47">
        <f t="shared" si="2"/>
        <v>2.163E-3</v>
      </c>
      <c r="W47" s="1">
        <f t="shared" si="22"/>
        <v>1.6510000000000006E-4</v>
      </c>
      <c r="X47" s="1"/>
      <c r="Z47" s="4">
        <v>45</v>
      </c>
      <c r="AA47" s="2">
        <v>1.2185E-3</v>
      </c>
      <c r="AB47" s="2">
        <v>4.9125000000000002E-3</v>
      </c>
      <c r="AC47" s="2">
        <v>1.73E-5</v>
      </c>
      <c r="AD47" s="2">
        <v>1.4034E-3</v>
      </c>
      <c r="AE47" s="2">
        <v>0.24135000000000001</v>
      </c>
      <c r="AF47" s="2">
        <v>0.20115299999999997</v>
      </c>
      <c r="AG47" s="2">
        <v>0</v>
      </c>
      <c r="AH47" s="2">
        <v>0</v>
      </c>
      <c r="AI47" s="2">
        <v>0</v>
      </c>
      <c r="AJ47" s="2">
        <v>1.0949E-2</v>
      </c>
      <c r="AK47" s="2">
        <v>1.09465E-2</v>
      </c>
      <c r="AL47" s="2">
        <v>1.2255E-3</v>
      </c>
      <c r="AM47" s="2">
        <v>3.5039999999999995E-4</v>
      </c>
      <c r="AN47" s="1"/>
      <c r="AO47" s="1"/>
      <c r="AP47" s="1"/>
      <c r="AQ47" s="1"/>
      <c r="AR47" s="8"/>
      <c r="AS47" s="13">
        <v>45</v>
      </c>
      <c r="AT47" s="30">
        <f t="shared" si="18"/>
        <v>5.557277941404438</v>
      </c>
      <c r="AU47" s="30">
        <f t="shared" si="28"/>
        <v>2.8760073689199399</v>
      </c>
      <c r="AV47" s="30">
        <f t="shared" si="12"/>
        <v>1.1517439474764055</v>
      </c>
      <c r="AW47" s="30">
        <f t="shared" si="13"/>
        <v>198.07139926138697</v>
      </c>
      <c r="AX47" s="30">
        <f t="shared" si="14"/>
        <v>-165.08247845711938</v>
      </c>
      <c r="AY47" s="30">
        <f t="shared" si="15"/>
        <v>-0.83344934742075805</v>
      </c>
      <c r="AZ47" s="11">
        <f t="shared" si="23"/>
        <v>8.9856380796060744</v>
      </c>
      <c r="BA47" s="11">
        <f t="shared" si="24"/>
        <v>9.5129051881463464</v>
      </c>
      <c r="BB47" s="11">
        <f t="shared" si="25"/>
        <v>2.131464930540505E-2</v>
      </c>
      <c r="BC47" s="11">
        <f t="shared" si="26"/>
        <v>28.756668034468607</v>
      </c>
      <c r="BD47" s="11">
        <f t="shared" si="27"/>
        <v>5.0776880049720318E-3</v>
      </c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</row>
    <row r="48" spans="1:79" x14ac:dyDescent="0.35">
      <c r="A48">
        <f t="shared" si="17"/>
        <v>11.5</v>
      </c>
      <c r="B48">
        <f t="shared" si="21"/>
        <v>11</v>
      </c>
      <c r="C48" s="1">
        <v>2.1695E-3</v>
      </c>
      <c r="D48" s="1">
        <v>6.4850999999999997E-3</v>
      </c>
      <c r="E48" s="10">
        <v>3.65E-5</v>
      </c>
      <c r="F48" s="1">
        <v>2.7296999999999998E-3</v>
      </c>
      <c r="G48" s="1">
        <v>0.22536010000000001</v>
      </c>
      <c r="H48" s="1">
        <v>-7.3278700000000002E-2</v>
      </c>
      <c r="I48" s="1">
        <v>0</v>
      </c>
      <c r="J48" s="1">
        <v>0</v>
      </c>
      <c r="K48" s="1">
        <v>0</v>
      </c>
      <c r="L48" s="1">
        <v>1.4352E-3</v>
      </c>
      <c r="M48" s="1">
        <v>5.2369999999999999E-4</v>
      </c>
      <c r="N48" s="1">
        <v>1.0441050999999999</v>
      </c>
      <c r="O48" s="1">
        <v>0.3557323</v>
      </c>
      <c r="P48" s="1">
        <v>7.4941099999999997E-2</v>
      </c>
      <c r="Q48" s="1">
        <v>2.1259E-3</v>
      </c>
      <c r="R48" s="1">
        <v>13</v>
      </c>
      <c r="S48" s="1">
        <f t="shared" si="9"/>
        <v>1.4352E-3</v>
      </c>
      <c r="T48" s="1">
        <f t="shared" si="10"/>
        <v>5.2369999999999999E-4</v>
      </c>
      <c r="U48">
        <f t="shared" si="1"/>
        <v>7.4941099999999997E-2</v>
      </c>
      <c r="V48">
        <f t="shared" si="2"/>
        <v>2.1259E-3</v>
      </c>
      <c r="W48" s="1">
        <f t="shared" si="22"/>
        <v>1.5919999999999997E-4</v>
      </c>
      <c r="X48" s="1"/>
      <c r="Z48" s="4">
        <v>46</v>
      </c>
      <c r="AA48" s="2">
        <v>1.1506999999999999E-3</v>
      </c>
      <c r="AB48" s="2">
        <v>4.6438E-3</v>
      </c>
      <c r="AC48" s="2">
        <v>1.6399999999999999E-5</v>
      </c>
      <c r="AD48" s="2">
        <v>1.3254E-3</v>
      </c>
      <c r="AE48" s="2">
        <v>0.22831070000000001</v>
      </c>
      <c r="AF48" s="2">
        <v>0.19277359999999999</v>
      </c>
      <c r="AG48" s="2">
        <v>0</v>
      </c>
      <c r="AH48" s="2">
        <v>0</v>
      </c>
      <c r="AI48" s="2">
        <v>0</v>
      </c>
      <c r="AJ48" s="2">
        <v>1.0510800000000001E-2</v>
      </c>
      <c r="AK48" s="2">
        <v>1.05086E-2</v>
      </c>
      <c r="AL48" s="2">
        <v>9.8400000000000007E-4</v>
      </c>
      <c r="AM48" s="2">
        <v>3.102E-4</v>
      </c>
      <c r="AN48" s="1"/>
      <c r="AO48" s="1"/>
      <c r="AP48" s="1"/>
      <c r="AQ48" s="1"/>
      <c r="AR48" s="8"/>
      <c r="AS48" s="13">
        <v>46</v>
      </c>
      <c r="AT48" s="30">
        <f t="shared" si="18"/>
        <v>5.5642183011899897</v>
      </c>
      <c r="AU48" s="30">
        <f t="shared" si="28"/>
        <v>2.8788852771975053</v>
      </c>
      <c r="AV48" s="30">
        <f t="shared" si="12"/>
        <v>1.1518206309203094</v>
      </c>
      <c r="AW48" s="30">
        <f t="shared" si="13"/>
        <v>198.41027200834276</v>
      </c>
      <c r="AX48" s="30">
        <f t="shared" si="14"/>
        <v>-167.52724428608673</v>
      </c>
      <c r="AY48" s="30">
        <f t="shared" si="15"/>
        <v>-0.84434763679494651</v>
      </c>
      <c r="AZ48" s="11">
        <f t="shared" si="23"/>
        <v>9.1342660988963242</v>
      </c>
      <c r="BA48" s="11">
        <f t="shared" si="24"/>
        <v>9.6701941658231352</v>
      </c>
      <c r="BB48" s="11">
        <f t="shared" si="25"/>
        <v>1.7114332857216294E-2</v>
      </c>
      <c r="BC48" s="11">
        <f t="shared" si="26"/>
        <v>26.957504127922135</v>
      </c>
      <c r="BD48" s="11">
        <f t="shared" si="27"/>
        <v>4.3099162676125125E-3</v>
      </c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</row>
    <row r="49" spans="1:79" x14ac:dyDescent="0.35">
      <c r="A49">
        <f t="shared" si="17"/>
        <v>11.75</v>
      </c>
      <c r="B49">
        <f t="shared" si="21"/>
        <v>11</v>
      </c>
      <c r="C49" s="1">
        <v>2.1329999999999999E-3</v>
      </c>
      <c r="D49" s="1">
        <v>6.4281E-3</v>
      </c>
      <c r="E49" s="10">
        <v>3.5299999999999997E-5</v>
      </c>
      <c r="F49" s="1">
        <v>2.6744999999999998E-3</v>
      </c>
      <c r="G49" s="1">
        <v>0.22607659999999999</v>
      </c>
      <c r="H49" s="1">
        <v>-7.2067699999999998E-2</v>
      </c>
      <c r="I49" s="1">
        <v>0</v>
      </c>
      <c r="J49" s="1">
        <v>0</v>
      </c>
      <c r="K49" s="1">
        <v>0</v>
      </c>
      <c r="L49" s="1">
        <v>1.4430000000000001E-3</v>
      </c>
      <c r="M49" s="1">
        <v>5.7269999999999999E-4</v>
      </c>
      <c r="N49" s="1">
        <v>1.0508439000000001</v>
      </c>
      <c r="O49" s="1">
        <v>0.35868670000000002</v>
      </c>
      <c r="P49" s="1">
        <v>7.3890399999999995E-2</v>
      </c>
      <c r="Q49" s="1">
        <v>2.0899999999999998E-3</v>
      </c>
      <c r="R49" s="1">
        <v>13</v>
      </c>
      <c r="S49" s="1">
        <f t="shared" si="9"/>
        <v>1.4430000000000001E-3</v>
      </c>
      <c r="T49" s="1">
        <f t="shared" si="10"/>
        <v>5.7269999999999999E-4</v>
      </c>
      <c r="U49">
        <f t="shared" si="1"/>
        <v>7.3890399999999995E-2</v>
      </c>
      <c r="V49">
        <f t="shared" si="2"/>
        <v>2.0899999999999998E-3</v>
      </c>
      <c r="W49" s="1">
        <f t="shared" si="22"/>
        <v>1.537000000000001E-4</v>
      </c>
      <c r="X49" s="1"/>
      <c r="Z49" s="4">
        <v>47</v>
      </c>
      <c r="AA49" s="2">
        <v>1.0866999999999999E-3</v>
      </c>
      <c r="AB49" s="2">
        <v>4.3890999999999999E-3</v>
      </c>
      <c r="AC49" s="2">
        <v>1.5400000000000002E-5</v>
      </c>
      <c r="AD49" s="2">
        <v>1.2516000000000001E-3</v>
      </c>
      <c r="AE49" s="2">
        <v>0.2159256</v>
      </c>
      <c r="AF49" s="2">
        <v>0.18440620000000002</v>
      </c>
      <c r="AG49" s="2">
        <v>0</v>
      </c>
      <c r="AH49" s="2">
        <v>0</v>
      </c>
      <c r="AI49" s="2">
        <v>0</v>
      </c>
      <c r="AJ49" s="2">
        <v>1.0071699999999999E-2</v>
      </c>
      <c r="AK49" s="2">
        <v>1.00696E-2</v>
      </c>
      <c r="AL49" s="2">
        <v>7.8800000000000007E-4</v>
      </c>
      <c r="AM49" s="2">
        <v>2.7510000000000002E-4</v>
      </c>
      <c r="AN49" s="1"/>
      <c r="AO49" s="1"/>
      <c r="AP49" s="1"/>
      <c r="AQ49" s="1"/>
      <c r="AR49" s="8"/>
      <c r="AS49" s="13">
        <v>47</v>
      </c>
      <c r="AT49" s="30">
        <f t="shared" si="18"/>
        <v>5.5618319283914177</v>
      </c>
      <c r="AU49" s="30">
        <f t="shared" si="28"/>
        <v>2.8812356075727457</v>
      </c>
      <c r="AV49" s="30">
        <f t="shared" si="12"/>
        <v>1.1517438115395235</v>
      </c>
      <c r="AW49" s="30">
        <f t="shared" si="13"/>
        <v>198.69844483298058</v>
      </c>
      <c r="AX49" s="30">
        <f t="shared" si="14"/>
        <v>-169.69375172540722</v>
      </c>
      <c r="AY49" s="30">
        <f t="shared" si="15"/>
        <v>-0.85402657211558064</v>
      </c>
      <c r="AZ49" s="11">
        <f t="shared" si="23"/>
        <v>9.268151283702954</v>
      </c>
      <c r="BA49" s="11">
        <f t="shared" si="24"/>
        <v>9.8115560752216702</v>
      </c>
      <c r="BB49" s="11">
        <f t="shared" si="25"/>
        <v>1.3705380377526872E-2</v>
      </c>
      <c r="BC49" s="11">
        <f t="shared" si="26"/>
        <v>25.315174381153959</v>
      </c>
      <c r="BD49" s="11">
        <f t="shared" si="27"/>
        <v>3.6494051654829265E-3</v>
      </c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</row>
    <row r="50" spans="1:79" x14ac:dyDescent="0.35">
      <c r="A50">
        <f t="shared" si="17"/>
        <v>12</v>
      </c>
      <c r="B50">
        <f t="shared" si="21"/>
        <v>11</v>
      </c>
      <c r="C50" s="1">
        <v>2.0977000000000001E-3</v>
      </c>
      <c r="D50" s="1">
        <v>6.3711000000000002E-3</v>
      </c>
      <c r="E50" s="10">
        <v>3.4199999999999998E-5</v>
      </c>
      <c r="F50" s="1">
        <v>2.6213E-3</v>
      </c>
      <c r="G50" s="1">
        <v>0.22665160000000001</v>
      </c>
      <c r="H50" s="1">
        <v>-7.0729399999999998E-2</v>
      </c>
      <c r="I50" s="1">
        <v>0</v>
      </c>
      <c r="J50" s="1">
        <v>0</v>
      </c>
      <c r="K50" s="1">
        <v>0</v>
      </c>
      <c r="L50" s="1">
        <v>1.4525E-3</v>
      </c>
      <c r="M50" s="1">
        <v>6.2259999999999995E-4</v>
      </c>
      <c r="N50" s="1">
        <v>1.0572884</v>
      </c>
      <c r="O50" s="1">
        <v>0.36151909999999998</v>
      </c>
      <c r="P50" s="1">
        <v>7.2747999999999993E-2</v>
      </c>
      <c r="Q50" s="1">
        <v>2.0552999999999999E-3</v>
      </c>
      <c r="R50" s="1">
        <v>13</v>
      </c>
      <c r="S50" s="1">
        <f t="shared" si="9"/>
        <v>1.4525E-3</v>
      </c>
      <c r="T50" s="1">
        <f t="shared" si="10"/>
        <v>6.2259999999999995E-4</v>
      </c>
      <c r="U50">
        <f t="shared" si="1"/>
        <v>7.2747999999999993E-2</v>
      </c>
      <c r="V50">
        <f t="shared" si="2"/>
        <v>2.0552999999999999E-3</v>
      </c>
      <c r="W50" s="1">
        <f t="shared" si="22"/>
        <v>1.4849999999999976E-4</v>
      </c>
      <c r="X50" s="1"/>
      <c r="Z50" s="4">
        <v>48</v>
      </c>
      <c r="AA50" s="2">
        <v>1.0263E-3</v>
      </c>
      <c r="AB50" s="2">
        <v>4.1479999999999998E-3</v>
      </c>
      <c r="AC50" s="2">
        <v>1.4599999999999999E-5</v>
      </c>
      <c r="AD50" s="2">
        <v>1.1819999999999999E-3</v>
      </c>
      <c r="AE50" s="2">
        <v>0.2041703</v>
      </c>
      <c r="AF50" s="2">
        <v>0.17611480000000002</v>
      </c>
      <c r="AG50" s="2">
        <v>0</v>
      </c>
      <c r="AH50" s="2">
        <v>0</v>
      </c>
      <c r="AI50" s="2">
        <v>0</v>
      </c>
      <c r="AJ50" s="2">
        <v>9.6349000000000001E-3</v>
      </c>
      <c r="AK50" s="2">
        <v>9.6328999999999998E-3</v>
      </c>
      <c r="AL50" s="2">
        <v>6.2930000000000006E-4</v>
      </c>
      <c r="AM50" s="2">
        <v>2.4450000000000003E-4</v>
      </c>
      <c r="AN50" s="1"/>
      <c r="AO50" s="1"/>
      <c r="AP50" s="1"/>
      <c r="AQ50" s="1"/>
      <c r="AR50" s="8"/>
      <c r="AS50" s="13">
        <v>48</v>
      </c>
      <c r="AT50" s="30">
        <f t="shared" si="18"/>
        <v>5.5581117143645855</v>
      </c>
      <c r="AU50" s="30">
        <f t="shared" si="28"/>
        <v>2.8832173546688145</v>
      </c>
      <c r="AV50" s="30">
        <f t="shared" si="12"/>
        <v>1.151710026308097</v>
      </c>
      <c r="AW50" s="30">
        <f t="shared" si="13"/>
        <v>198.93822469063628</v>
      </c>
      <c r="AX50" s="30">
        <f t="shared" si="14"/>
        <v>-171.60167592321935</v>
      </c>
      <c r="AY50" s="30">
        <f t="shared" si="15"/>
        <v>-0.86258775149960609</v>
      </c>
      <c r="AZ50" s="11">
        <f t="shared" si="23"/>
        <v>9.3879957127545559</v>
      </c>
      <c r="BA50" s="11">
        <f t="shared" si="24"/>
        <v>9.9400474667217011</v>
      </c>
      <c r="BB50" s="11">
        <f t="shared" si="25"/>
        <v>1.0945172425859974E-2</v>
      </c>
      <c r="BC50" s="11">
        <f t="shared" si="26"/>
        <v>23.823443437591351</v>
      </c>
      <c r="BD50" s="11">
        <f t="shared" si="27"/>
        <v>3.0822308631568845E-3</v>
      </c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</row>
    <row r="51" spans="1:79" x14ac:dyDescent="0.35">
      <c r="A51">
        <f t="shared" si="17"/>
        <v>12.25</v>
      </c>
      <c r="B51">
        <f t="shared" si="21"/>
        <v>12</v>
      </c>
      <c r="C51" s="1">
        <v>2.0634E-3</v>
      </c>
      <c r="D51" s="1">
        <v>6.3140000000000002E-3</v>
      </c>
      <c r="E51" s="10">
        <v>3.3200000000000001E-5</v>
      </c>
      <c r="F51" s="1">
        <v>2.5699999999999998E-3</v>
      </c>
      <c r="G51" s="1">
        <v>0.2270906</v>
      </c>
      <c r="H51" s="1">
        <v>-6.9271299999999994E-2</v>
      </c>
      <c r="I51" s="1">
        <v>0</v>
      </c>
      <c r="J51" s="1">
        <v>0</v>
      </c>
      <c r="K51" s="1">
        <v>0</v>
      </c>
      <c r="L51" s="1">
        <v>1.4635E-3</v>
      </c>
      <c r="M51" s="1">
        <v>6.7330000000000005E-4</v>
      </c>
      <c r="N51" s="1">
        <v>1.0634543000000001</v>
      </c>
      <c r="O51" s="1">
        <v>0.3642359</v>
      </c>
      <c r="P51" s="1">
        <v>7.1524400000000002E-2</v>
      </c>
      <c r="Q51" s="1">
        <v>2.0214999999999999E-3</v>
      </c>
      <c r="R51" s="1">
        <v>13</v>
      </c>
      <c r="S51" s="1">
        <f t="shared" si="9"/>
        <v>1.4635E-3</v>
      </c>
      <c r="T51" s="1">
        <f t="shared" si="10"/>
        <v>6.7330000000000005E-4</v>
      </c>
      <c r="U51">
        <f t="shared" si="1"/>
        <v>7.1524400000000002E-2</v>
      </c>
      <c r="V51">
        <f t="shared" si="2"/>
        <v>2.0214999999999999E-3</v>
      </c>
      <c r="W51" s="1">
        <f t="shared" si="22"/>
        <v>1.4379999999999992E-4</v>
      </c>
      <c r="X51" s="1"/>
      <c r="Z51" s="4">
        <v>49</v>
      </c>
      <c r="AA51" s="2">
        <v>9.6909999999999997E-4</v>
      </c>
      <c r="AB51" s="2">
        <v>3.9198000000000002E-3</v>
      </c>
      <c r="AC51" s="2">
        <v>1.38E-5</v>
      </c>
      <c r="AD51" s="2">
        <v>1.1161999999999999E-3</v>
      </c>
      <c r="AE51" s="2">
        <v>0.1930201</v>
      </c>
      <c r="AF51" s="2">
        <v>0.16795199999999999</v>
      </c>
      <c r="AG51" s="2">
        <v>0</v>
      </c>
      <c r="AH51" s="2">
        <v>0</v>
      </c>
      <c r="AI51" s="2">
        <v>0</v>
      </c>
      <c r="AJ51" s="2">
        <v>9.2030000000000011E-3</v>
      </c>
      <c r="AK51" s="2">
        <v>9.2011000000000003E-3</v>
      </c>
      <c r="AL51" s="2">
        <v>5.0129999999999999E-4</v>
      </c>
      <c r="AM51" s="2">
        <v>2.1789999999999998E-4</v>
      </c>
      <c r="AN51" s="1"/>
      <c r="AO51" s="1"/>
      <c r="AP51" s="1"/>
      <c r="AQ51" s="1"/>
      <c r="AR51" s="8"/>
      <c r="AS51" s="13">
        <v>49</v>
      </c>
      <c r="AT51" s="30">
        <f t="shared" si="18"/>
        <v>5.5734190782422273</v>
      </c>
      <c r="AU51" s="30">
        <f t="shared" si="28"/>
        <v>2.885414963028873</v>
      </c>
      <c r="AV51" s="30">
        <f t="shared" si="12"/>
        <v>1.1517903209163141</v>
      </c>
      <c r="AW51" s="30">
        <f t="shared" si="13"/>
        <v>199.17459498503766</v>
      </c>
      <c r="AX51" s="30">
        <f t="shared" si="14"/>
        <v>-173.30719224022289</v>
      </c>
      <c r="AY51" s="30">
        <f t="shared" si="15"/>
        <v>-0.8701269971365676</v>
      </c>
      <c r="AZ51" s="11">
        <f t="shared" si="23"/>
        <v>9.4964399958724606</v>
      </c>
      <c r="BA51" s="11">
        <f t="shared" si="24"/>
        <v>10.054748114960116</v>
      </c>
      <c r="BB51" s="11">
        <f t="shared" si="25"/>
        <v>8.7189177452464718E-3</v>
      </c>
      <c r="BC51" s="11">
        <f t="shared" si="26"/>
        <v>22.48477969249819</v>
      </c>
      <c r="BD51" s="11">
        <f t="shared" si="27"/>
        <v>2.5971388471977791E-3</v>
      </c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</row>
    <row r="52" spans="1:79" x14ac:dyDescent="0.35">
      <c r="A52">
        <f t="shared" si="17"/>
        <v>12.5</v>
      </c>
      <c r="B52">
        <f t="shared" si="21"/>
        <v>12</v>
      </c>
      <c r="C52" s="1">
        <v>2.0301999999999998E-3</v>
      </c>
      <c r="D52" s="1">
        <v>6.2567999999999999E-3</v>
      </c>
      <c r="E52" s="10">
        <v>3.2299999999999999E-5</v>
      </c>
      <c r="F52" s="1">
        <v>2.5205000000000002E-3</v>
      </c>
      <c r="G52" s="1">
        <v>0.22739960000000001</v>
      </c>
      <c r="H52" s="1">
        <v>-6.7701300000000006E-2</v>
      </c>
      <c r="I52" s="1">
        <v>0</v>
      </c>
      <c r="J52" s="1">
        <v>0</v>
      </c>
      <c r="K52" s="1">
        <v>0</v>
      </c>
      <c r="L52" s="1">
        <v>1.4762E-3</v>
      </c>
      <c r="M52" s="1">
        <v>7.2440000000000004E-4</v>
      </c>
      <c r="N52" s="1">
        <v>1.0693573000000001</v>
      </c>
      <c r="O52" s="1">
        <v>0.36684349999999999</v>
      </c>
      <c r="P52" s="1">
        <v>7.0229799999999995E-2</v>
      </c>
      <c r="Q52" s="1">
        <v>1.9886999999999999E-3</v>
      </c>
      <c r="R52" s="1">
        <v>13</v>
      </c>
      <c r="S52" s="1">
        <f t="shared" si="9"/>
        <v>1.4762E-3</v>
      </c>
      <c r="T52" s="1">
        <f t="shared" si="10"/>
        <v>7.2440000000000004E-4</v>
      </c>
      <c r="U52">
        <f t="shared" si="1"/>
        <v>7.0229799999999995E-2</v>
      </c>
      <c r="V52">
        <f t="shared" si="2"/>
        <v>1.9886999999999999E-3</v>
      </c>
      <c r="W52" s="1">
        <f t="shared" si="22"/>
        <v>1.3930000000000019E-4</v>
      </c>
      <c r="X52" s="1"/>
      <c r="Z52" s="4">
        <v>50</v>
      </c>
      <c r="AA52" s="2">
        <v>9.1509999999999985E-4</v>
      </c>
      <c r="AB52" s="2">
        <v>3.7036999999999999E-3</v>
      </c>
      <c r="AC52" s="2">
        <v>1.3000000000000001E-5</v>
      </c>
      <c r="AD52" s="2">
        <v>1.0540999999999999E-3</v>
      </c>
      <c r="AE52" s="2">
        <v>0.18244980000000002</v>
      </c>
      <c r="AF52" s="2">
        <v>0.15996109999999999</v>
      </c>
      <c r="AG52" s="2">
        <v>0</v>
      </c>
      <c r="AH52" s="2">
        <v>0</v>
      </c>
      <c r="AI52" s="2">
        <v>0</v>
      </c>
      <c r="AJ52" s="2">
        <v>8.7784999999999998E-3</v>
      </c>
      <c r="AK52" s="2">
        <v>8.7764999999999996E-3</v>
      </c>
      <c r="AL52" s="2">
        <v>3.9820000000000003E-4</v>
      </c>
      <c r="AM52" s="2">
        <v>1.9479999999999999E-4</v>
      </c>
      <c r="AN52" s="1"/>
      <c r="AO52" s="1"/>
      <c r="AP52" s="1"/>
      <c r="AQ52" s="1"/>
      <c r="AR52" s="8"/>
      <c r="AS52" s="13">
        <v>50</v>
      </c>
      <c r="AT52" s="30">
        <f t="shared" si="18"/>
        <v>5.5721803735424746</v>
      </c>
      <c r="AU52" s="30">
        <f t="shared" si="28"/>
        <v>2.887222216085509</v>
      </c>
      <c r="AV52" s="30">
        <f t="shared" si="12"/>
        <v>1.1518959676538083</v>
      </c>
      <c r="AW52" s="30">
        <f t="shared" si="13"/>
        <v>199.37689869959573</v>
      </c>
      <c r="AX52" s="30">
        <f t="shared" si="14"/>
        <v>-174.80177029832808</v>
      </c>
      <c r="AY52" s="30">
        <f t="shared" si="15"/>
        <v>-0.87674034172687487</v>
      </c>
      <c r="AZ52" s="11">
        <f t="shared" si="23"/>
        <v>9.5929406622227091</v>
      </c>
      <c r="BA52" s="11">
        <f t="shared" si="24"/>
        <v>10.155635269613514</v>
      </c>
      <c r="BB52" s="11">
        <f t="shared" si="25"/>
        <v>6.9257391704710663E-3</v>
      </c>
      <c r="BC52" s="11">
        <f t="shared" si="26"/>
        <v>21.287291006447386</v>
      </c>
      <c r="BD52" s="11">
        <f t="shared" si="27"/>
        <v>2.1825181501980268E-3</v>
      </c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</row>
    <row r="53" spans="1:79" x14ac:dyDescent="0.35">
      <c r="A53">
        <f t="shared" si="17"/>
        <v>12.75</v>
      </c>
      <c r="B53">
        <f t="shared" si="21"/>
        <v>12</v>
      </c>
      <c r="C53" s="1">
        <v>1.9980000000000002E-3</v>
      </c>
      <c r="D53" s="1">
        <v>6.1996000000000004E-3</v>
      </c>
      <c r="E53" s="10">
        <v>3.1399999999999998E-5</v>
      </c>
      <c r="F53" s="1">
        <v>2.4727999999999998E-3</v>
      </c>
      <c r="G53" s="1">
        <v>0.22758439999999999</v>
      </c>
      <c r="H53" s="1">
        <v>-6.6027000000000002E-2</v>
      </c>
      <c r="I53" s="1">
        <v>0</v>
      </c>
      <c r="J53" s="1">
        <v>0</v>
      </c>
      <c r="K53" s="1">
        <v>0</v>
      </c>
      <c r="L53" s="1">
        <v>1.4903E-3</v>
      </c>
      <c r="M53" s="1">
        <v>7.76E-4</v>
      </c>
      <c r="N53" s="1">
        <v>1.0750126</v>
      </c>
      <c r="O53" s="1">
        <v>0.36934800000000001</v>
      </c>
      <c r="P53" s="1">
        <v>6.8874099999999994E-2</v>
      </c>
      <c r="Q53" s="1">
        <v>1.9567999999999999E-3</v>
      </c>
      <c r="R53" s="1">
        <v>13</v>
      </c>
      <c r="S53" s="1">
        <f t="shared" si="9"/>
        <v>1.4903E-3</v>
      </c>
      <c r="T53" s="1">
        <f t="shared" si="10"/>
        <v>7.76E-4</v>
      </c>
      <c r="U53">
        <f t="shared" si="1"/>
        <v>6.8874099999999994E-2</v>
      </c>
      <c r="V53">
        <f t="shared" si="2"/>
        <v>1.9567999999999999E-3</v>
      </c>
      <c r="W53" s="1">
        <f t="shared" si="22"/>
        <v>1.349999999999997E-4</v>
      </c>
      <c r="X53" s="1"/>
      <c r="Z53" s="4">
        <v>51</v>
      </c>
      <c r="AA53" s="2">
        <v>8.6420000000000008E-4</v>
      </c>
      <c r="AB53" s="2">
        <v>3.4991000000000002E-3</v>
      </c>
      <c r="AC53" s="2">
        <v>1.22E-5</v>
      </c>
      <c r="AD53" s="2">
        <v>9.9529999999999996E-4</v>
      </c>
      <c r="AE53" s="2">
        <v>0.1724348</v>
      </c>
      <c r="AF53" s="2">
        <v>0.15217629999999999</v>
      </c>
      <c r="AG53" s="2">
        <v>0</v>
      </c>
      <c r="AH53" s="2">
        <v>0</v>
      </c>
      <c r="AI53" s="2">
        <v>0</v>
      </c>
      <c r="AJ53" s="2">
        <v>8.3631E-3</v>
      </c>
      <c r="AK53" s="2">
        <v>8.3613999999999997E-3</v>
      </c>
      <c r="AL53" s="2">
        <v>3.1540000000000002E-4</v>
      </c>
      <c r="AM53" s="2">
        <v>1.749E-4</v>
      </c>
      <c r="AN53" s="1"/>
      <c r="AO53" s="1"/>
      <c r="AP53" s="1"/>
      <c r="AQ53" s="1"/>
      <c r="AR53" s="8"/>
      <c r="AS53" s="13">
        <v>51</v>
      </c>
      <c r="AT53" s="30">
        <f t="shared" si="18"/>
        <v>5.5622336356682087</v>
      </c>
      <c r="AU53" s="30">
        <f t="shared" si="28"/>
        <v>2.8883848400280034</v>
      </c>
      <c r="AV53" s="30">
        <f t="shared" si="12"/>
        <v>1.1517009951400137</v>
      </c>
      <c r="AW53" s="30">
        <f t="shared" si="13"/>
        <v>199.53112705392269</v>
      </c>
      <c r="AX53" s="30">
        <f t="shared" si="14"/>
        <v>-176.08921545938438</v>
      </c>
      <c r="AY53" s="30">
        <f t="shared" si="15"/>
        <v>-0.88251501437064905</v>
      </c>
      <c r="AZ53" s="11">
        <f t="shared" si="23"/>
        <v>9.6772737792177725</v>
      </c>
      <c r="BA53" s="11">
        <f t="shared" si="24"/>
        <v>10.24555814238451</v>
      </c>
      <c r="BB53" s="11">
        <f t="shared" si="25"/>
        <v>5.4856306739492081E-3</v>
      </c>
      <c r="BC53" s="11">
        <f t="shared" si="26"/>
        <v>20.238370747512146</v>
      </c>
      <c r="BD53" s="11">
        <f t="shared" si="27"/>
        <v>1.8290971428041208E-3</v>
      </c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</row>
    <row r="54" spans="1:79" x14ac:dyDescent="0.35">
      <c r="A54">
        <f t="shared" si="17"/>
        <v>13</v>
      </c>
      <c r="B54">
        <f t="shared" si="21"/>
        <v>12</v>
      </c>
      <c r="C54" s="1">
        <v>1.9666000000000002E-3</v>
      </c>
      <c r="D54" s="1">
        <v>6.1422999999999998E-3</v>
      </c>
      <c r="E54" s="10">
        <v>3.0499999999999999E-5</v>
      </c>
      <c r="F54" s="1">
        <v>2.4266000000000001E-3</v>
      </c>
      <c r="G54" s="1">
        <v>0.22765099999999999</v>
      </c>
      <c r="H54" s="1">
        <v>-6.4255699999999999E-2</v>
      </c>
      <c r="I54" s="1">
        <v>0</v>
      </c>
      <c r="J54" s="1">
        <v>0</v>
      </c>
      <c r="K54" s="1">
        <v>0</v>
      </c>
      <c r="L54" s="1">
        <v>1.5057E-3</v>
      </c>
      <c r="M54" s="1">
        <v>8.2790000000000001E-4</v>
      </c>
      <c r="N54" s="1">
        <v>1.0804355000000001</v>
      </c>
      <c r="O54" s="1">
        <v>0.37175530000000001</v>
      </c>
      <c r="P54" s="1">
        <v>6.7466700000000004E-2</v>
      </c>
      <c r="Q54" s="1">
        <v>1.9258000000000001E-3</v>
      </c>
      <c r="R54" s="1">
        <v>13</v>
      </c>
      <c r="S54" s="1">
        <f t="shared" si="9"/>
        <v>1.5057E-3</v>
      </c>
      <c r="T54" s="1">
        <f t="shared" si="10"/>
        <v>8.2790000000000001E-4</v>
      </c>
      <c r="U54">
        <f t="shared" si="1"/>
        <v>6.7466700000000004E-2</v>
      </c>
      <c r="V54">
        <f t="shared" si="2"/>
        <v>1.9258000000000001E-3</v>
      </c>
      <c r="W54" s="1">
        <f t="shared" si="22"/>
        <v>1.3109999999999988E-4</v>
      </c>
      <c r="X54" s="1"/>
      <c r="Z54" s="4">
        <v>52</v>
      </c>
      <c r="AA54" s="2">
        <v>8.1610000000000005E-4</v>
      </c>
      <c r="AB54" s="2">
        <v>3.3057999999999998E-3</v>
      </c>
      <c r="AC54" s="2">
        <v>1.1600000000000001E-5</v>
      </c>
      <c r="AD54" s="2">
        <v>9.4009999999999992E-4</v>
      </c>
      <c r="AE54" s="2">
        <v>0.16294969999999998</v>
      </c>
      <c r="AF54" s="2">
        <v>0.14462449999999999</v>
      </c>
      <c r="AG54" s="2">
        <v>0</v>
      </c>
      <c r="AH54" s="2">
        <v>0</v>
      </c>
      <c r="AI54" s="2">
        <v>0</v>
      </c>
      <c r="AJ54" s="2">
        <v>7.9585000000000003E-3</v>
      </c>
      <c r="AK54" s="2">
        <v>7.9568999999999994E-3</v>
      </c>
      <c r="AL54" s="2">
        <v>2.4939999999999999E-4</v>
      </c>
      <c r="AM54" s="2">
        <v>1.573E-4</v>
      </c>
      <c r="AN54" s="1"/>
      <c r="AO54" s="1"/>
      <c r="AP54" s="1"/>
      <c r="AQ54" s="1"/>
      <c r="AR54" s="8"/>
      <c r="AS54" s="13">
        <v>52</v>
      </c>
      <c r="AT54" s="30">
        <f t="shared" si="18"/>
        <v>5.5658412404536026</v>
      </c>
      <c r="AU54" s="30">
        <f t="shared" si="28"/>
        <v>2.8896561128844072</v>
      </c>
      <c r="AV54" s="30">
        <f t="shared" si="12"/>
        <v>1.1519421639504961</v>
      </c>
      <c r="AW54" s="30">
        <f t="shared" si="13"/>
        <v>199.66879058938852</v>
      </c>
      <c r="AX54" s="30">
        <f t="shared" si="14"/>
        <v>-177.2141894375689</v>
      </c>
      <c r="AY54" s="30">
        <f t="shared" si="15"/>
        <v>-0.88754075644201869</v>
      </c>
      <c r="AZ54" s="11">
        <f t="shared" si="23"/>
        <v>9.7518686435485851</v>
      </c>
      <c r="BA54" s="11">
        <f t="shared" si="24"/>
        <v>10.324250681198908</v>
      </c>
      <c r="BB54" s="11">
        <f t="shared" si="25"/>
        <v>4.3377181042578697E-3</v>
      </c>
      <c r="BC54" s="11">
        <f t="shared" si="26"/>
        <v>19.274598701139567</v>
      </c>
      <c r="BD54" s="11">
        <f t="shared" si="27"/>
        <v>1.5305336554777334E-3</v>
      </c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</row>
    <row r="55" spans="1:79" x14ac:dyDescent="0.35">
      <c r="A55">
        <f t="shared" si="17"/>
        <v>13.25</v>
      </c>
      <c r="B55">
        <f t="shared" si="21"/>
        <v>13</v>
      </c>
      <c r="C55" s="1">
        <v>1.9361000000000001E-3</v>
      </c>
      <c r="D55" s="1">
        <v>6.0850000000000001E-3</v>
      </c>
      <c r="E55" s="10">
        <v>2.9799999999999999E-5</v>
      </c>
      <c r="F55" s="1">
        <v>2.382E-3</v>
      </c>
      <c r="G55" s="1">
        <v>0.2276051</v>
      </c>
      <c r="H55" s="1">
        <v>-6.2394900000000003E-2</v>
      </c>
      <c r="I55" s="1">
        <v>0</v>
      </c>
      <c r="J55" s="1">
        <v>0</v>
      </c>
      <c r="K55" s="1">
        <v>0</v>
      </c>
      <c r="L55" s="1">
        <v>1.5226E-3</v>
      </c>
      <c r="M55" s="1">
        <v>8.7989999999999997E-4</v>
      </c>
      <c r="N55" s="1">
        <v>1.0856402000000001</v>
      </c>
      <c r="O55" s="1">
        <v>0.37407089999999998</v>
      </c>
      <c r="P55" s="1">
        <v>6.6016400000000003E-2</v>
      </c>
      <c r="Q55" s="1">
        <v>1.8955E-3</v>
      </c>
      <c r="R55" s="1">
        <v>13</v>
      </c>
      <c r="S55" s="1">
        <f t="shared" si="9"/>
        <v>1.5226E-3</v>
      </c>
      <c r="T55" s="1">
        <f t="shared" si="10"/>
        <v>8.7989999999999997E-4</v>
      </c>
      <c r="U55">
        <f t="shared" si="1"/>
        <v>6.6016400000000003E-2</v>
      </c>
      <c r="V55">
        <f t="shared" si="2"/>
        <v>1.8955E-3</v>
      </c>
      <c r="W55" s="1">
        <f t="shared" si="22"/>
        <v>1.272999999999999E-4</v>
      </c>
      <c r="X55" s="1"/>
      <c r="Z55" s="4">
        <v>53</v>
      </c>
      <c r="AA55" s="2">
        <v>7.7070000000000003E-4</v>
      </c>
      <c r="AB55" s="2">
        <v>3.1228999999999996E-3</v>
      </c>
      <c r="AC55" s="2">
        <v>1.1E-5</v>
      </c>
      <c r="AD55" s="2">
        <v>8.8769999999999995E-4</v>
      </c>
      <c r="AE55" s="2">
        <v>0.15397050000000001</v>
      </c>
      <c r="AF55" s="2">
        <v>0.1373258</v>
      </c>
      <c r="AG55" s="2">
        <v>0</v>
      </c>
      <c r="AH55" s="2">
        <v>0</v>
      </c>
      <c r="AI55" s="2">
        <v>0</v>
      </c>
      <c r="AJ55" s="2">
        <v>7.5659999999999998E-3</v>
      </c>
      <c r="AK55" s="2">
        <v>7.5643999999999998E-3</v>
      </c>
      <c r="AL55" s="2">
        <v>1.9650000000000001E-4</v>
      </c>
      <c r="AM55" s="2">
        <v>1.4220000000000001E-4</v>
      </c>
      <c r="AN55" s="1"/>
      <c r="AO55" s="1"/>
      <c r="AP55" s="1"/>
      <c r="AQ55" s="1"/>
      <c r="AR55" s="8"/>
      <c r="AS55" s="13">
        <v>53</v>
      </c>
      <c r="AT55" s="30">
        <f t="shared" si="18"/>
        <v>5.5630437446391401</v>
      </c>
      <c r="AU55" s="30">
        <f t="shared" si="28"/>
        <v>2.8905845914531936</v>
      </c>
      <c r="AV55" s="30">
        <f t="shared" si="12"/>
        <v>1.1518100428182172</v>
      </c>
      <c r="AW55" s="30">
        <f t="shared" si="13"/>
        <v>199.78007006617361</v>
      </c>
      <c r="AX55" s="30">
        <f t="shared" si="14"/>
        <v>-178.18321006876863</v>
      </c>
      <c r="AY55" s="30">
        <f t="shared" si="15"/>
        <v>-0.89189682439168538</v>
      </c>
      <c r="AZ55" s="11">
        <f t="shared" si="23"/>
        <v>9.8170494355780455</v>
      </c>
      <c r="BA55" s="11">
        <f t="shared" si="24"/>
        <v>10.393514701841164</v>
      </c>
      <c r="BB55" s="11">
        <f t="shared" si="25"/>
        <v>3.4176487870355714E-3</v>
      </c>
      <c r="BC55" s="11">
        <f t="shared" si="26"/>
        <v>18.450759050214092</v>
      </c>
      <c r="BD55" s="11">
        <f t="shared" si="27"/>
        <v>1.2762184964002846E-3</v>
      </c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</row>
    <row r="56" spans="1:79" x14ac:dyDescent="0.35">
      <c r="A56">
        <f t="shared" si="17"/>
        <v>13.5</v>
      </c>
      <c r="B56">
        <f t="shared" si="21"/>
        <v>13</v>
      </c>
      <c r="C56" s="1">
        <v>1.9063000000000001E-3</v>
      </c>
      <c r="D56" s="1">
        <v>6.0277999999999998E-3</v>
      </c>
      <c r="E56" s="10">
        <v>2.9E-5</v>
      </c>
      <c r="F56" s="1">
        <v>2.3387999999999998E-3</v>
      </c>
      <c r="G56" s="1">
        <v>0.2274526</v>
      </c>
      <c r="H56" s="1">
        <v>-6.0451499999999998E-2</v>
      </c>
      <c r="I56" s="1">
        <v>0</v>
      </c>
      <c r="J56" s="1">
        <v>0</v>
      </c>
      <c r="K56" s="1">
        <v>0</v>
      </c>
      <c r="L56" s="1">
        <v>1.5407000000000001E-3</v>
      </c>
      <c r="M56" s="1">
        <v>9.3210000000000005E-4</v>
      </c>
      <c r="N56" s="1">
        <v>1.0906408000000001</v>
      </c>
      <c r="O56" s="1">
        <v>0.37630039999999998</v>
      </c>
      <c r="P56" s="1">
        <v>6.4531599999999995E-2</v>
      </c>
      <c r="Q56" s="1">
        <v>1.866E-3</v>
      </c>
      <c r="R56" s="1">
        <v>13</v>
      </c>
      <c r="S56" s="1">
        <f t="shared" si="9"/>
        <v>1.5407000000000001E-3</v>
      </c>
      <c r="T56" s="1">
        <f t="shared" si="10"/>
        <v>9.3210000000000005E-4</v>
      </c>
      <c r="U56">
        <f t="shared" si="1"/>
        <v>6.4531599999999995E-2</v>
      </c>
      <c r="V56">
        <f t="shared" si="2"/>
        <v>1.866E-3</v>
      </c>
      <c r="W56" s="1">
        <f t="shared" si="22"/>
        <v>1.238999999999997E-4</v>
      </c>
      <c r="X56" s="1"/>
      <c r="Z56" s="4">
        <v>54</v>
      </c>
      <c r="AA56" s="2">
        <v>7.2780000000000002E-4</v>
      </c>
      <c r="AB56" s="2">
        <v>2.9499999999999999E-3</v>
      </c>
      <c r="AC56" s="2">
        <v>1.03E-5</v>
      </c>
      <c r="AD56" s="2">
        <v>8.3819999999999988E-4</v>
      </c>
      <c r="AE56" s="2">
        <v>0.14547299999999999</v>
      </c>
      <c r="AF56" s="2">
        <v>0.13029379999999999</v>
      </c>
      <c r="AG56" s="2">
        <v>0</v>
      </c>
      <c r="AH56" s="2">
        <v>0</v>
      </c>
      <c r="AI56" s="2">
        <v>0</v>
      </c>
      <c r="AJ56" s="2">
        <v>7.1865999999999996E-3</v>
      </c>
      <c r="AK56" s="2">
        <v>7.1850000000000004E-3</v>
      </c>
      <c r="AL56" s="2">
        <v>1.5469999999999999E-4</v>
      </c>
      <c r="AM56" s="2">
        <v>1.2889999999999999E-4</v>
      </c>
      <c r="AN56" s="1"/>
      <c r="AO56" s="1"/>
      <c r="AP56" s="1"/>
      <c r="AQ56" s="1"/>
      <c r="AR56" s="8"/>
      <c r="AS56" s="13">
        <v>54</v>
      </c>
      <c r="AT56" s="30">
        <f t="shared" si="18"/>
        <v>5.5663682366679659</v>
      </c>
      <c r="AU56" s="30">
        <f t="shared" si="28"/>
        <v>2.8914982202658619</v>
      </c>
      <c r="AV56" s="30">
        <f t="shared" si="12"/>
        <v>1.1516900247320692</v>
      </c>
      <c r="AW56" s="30">
        <f t="shared" si="13"/>
        <v>199.88046166529264</v>
      </c>
      <c r="AX56" s="30">
        <f t="shared" si="14"/>
        <v>-179.02418246771089</v>
      </c>
      <c r="AY56" s="30">
        <f t="shared" si="15"/>
        <v>-0.89565623861472576</v>
      </c>
      <c r="AZ56" s="11">
        <f t="shared" si="23"/>
        <v>9.8744160483649352</v>
      </c>
      <c r="BA56" s="11">
        <f t="shared" si="24"/>
        <v>10.45395024006984</v>
      </c>
      <c r="BB56" s="11">
        <f t="shared" si="25"/>
        <v>2.6906374928977244E-3</v>
      </c>
      <c r="BC56" s="11">
        <f t="shared" si="26"/>
        <v>17.710909590546851</v>
      </c>
      <c r="BD56" s="11">
        <f t="shared" si="27"/>
        <v>1.0634275776260887E-3</v>
      </c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</row>
    <row r="57" spans="1:79" x14ac:dyDescent="0.35">
      <c r="A57">
        <f t="shared" si="17"/>
        <v>13.75</v>
      </c>
      <c r="B57">
        <f t="shared" si="21"/>
        <v>13</v>
      </c>
      <c r="C57" s="1">
        <v>1.8772999999999999E-3</v>
      </c>
      <c r="D57" s="1">
        <v>5.9706000000000004E-3</v>
      </c>
      <c r="E57" s="10">
        <v>2.83E-5</v>
      </c>
      <c r="F57" s="1">
        <v>2.2969000000000002E-3</v>
      </c>
      <c r="G57" s="1">
        <v>0.22719890000000001</v>
      </c>
      <c r="H57" s="1">
        <v>-5.8432499999999998E-2</v>
      </c>
      <c r="I57" s="1">
        <v>0</v>
      </c>
      <c r="J57" s="1">
        <v>0</v>
      </c>
      <c r="K57" s="1">
        <v>0</v>
      </c>
      <c r="L57" s="1">
        <v>1.5601E-3</v>
      </c>
      <c r="M57" s="1">
        <v>9.8419999999999996E-4</v>
      </c>
      <c r="N57" s="1">
        <v>1.0954503</v>
      </c>
      <c r="O57" s="1">
        <v>0.37844889999999998</v>
      </c>
      <c r="P57" s="1">
        <v>6.3020300000000001E-2</v>
      </c>
      <c r="Q57" s="1">
        <v>1.8372E-3</v>
      </c>
      <c r="R57" s="1">
        <v>13</v>
      </c>
      <c r="S57" s="1">
        <f t="shared" si="9"/>
        <v>1.5601E-3</v>
      </c>
      <c r="T57" s="1">
        <f t="shared" si="10"/>
        <v>9.8419999999999996E-4</v>
      </c>
      <c r="U57">
        <f t="shared" si="1"/>
        <v>6.3020300000000001E-2</v>
      </c>
      <c r="V57">
        <f t="shared" si="2"/>
        <v>1.8372E-3</v>
      </c>
      <c r="W57" s="1">
        <f t="shared" si="22"/>
        <v>1.2070000000000028E-4</v>
      </c>
      <c r="X57" s="1"/>
      <c r="Z57" s="4">
        <v>55</v>
      </c>
      <c r="AA57" s="2">
        <v>6.8729999999999996E-4</v>
      </c>
      <c r="AB57" s="2">
        <v>2.7864999999999999E-3</v>
      </c>
      <c r="AC57" s="2">
        <v>9.800000000000001E-6</v>
      </c>
      <c r="AD57" s="2">
        <v>7.917E-4</v>
      </c>
      <c r="AE57" s="2">
        <v>0.137434</v>
      </c>
      <c r="AF57" s="2">
        <v>0.1235382</v>
      </c>
      <c r="AG57" s="2">
        <v>0</v>
      </c>
      <c r="AH57" s="2">
        <v>0</v>
      </c>
      <c r="AI57" s="2">
        <v>0</v>
      </c>
      <c r="AJ57" s="2">
        <v>6.8206000000000013E-3</v>
      </c>
      <c r="AK57" s="2">
        <v>6.8192999999999995E-3</v>
      </c>
      <c r="AL57" s="2">
        <v>1.2149999999999999E-4</v>
      </c>
      <c r="AM57" s="2">
        <v>1.172E-4</v>
      </c>
      <c r="AN57" s="1"/>
      <c r="AO57" s="1"/>
      <c r="AP57" s="1"/>
      <c r="AQ57" s="1"/>
      <c r="AR57" s="8"/>
      <c r="AS57" s="13">
        <v>55</v>
      </c>
      <c r="AT57" s="30">
        <f t="shared" si="18"/>
        <v>5.5647155812036369</v>
      </c>
      <c r="AU57" s="30">
        <f t="shared" si="28"/>
        <v>2.89218232766537</v>
      </c>
      <c r="AV57" s="30">
        <f t="shared" si="12"/>
        <v>1.1518987341772153</v>
      </c>
      <c r="AW57" s="30">
        <f t="shared" si="13"/>
        <v>199.96217081332753</v>
      </c>
      <c r="AX57" s="30">
        <f t="shared" si="14"/>
        <v>-179.74421649934527</v>
      </c>
      <c r="AY57" s="30">
        <f t="shared" si="15"/>
        <v>-0.89889110409360129</v>
      </c>
      <c r="AZ57" s="11">
        <f t="shared" si="23"/>
        <v>9.9237596391677609</v>
      </c>
      <c r="BA57" s="11">
        <f t="shared" si="24"/>
        <v>10.505777230010786</v>
      </c>
      <c r="BB57" s="11">
        <f t="shared" si="25"/>
        <v>2.1132026851135972E-3</v>
      </c>
      <c r="BC57" s="11">
        <f t="shared" si="26"/>
        <v>17.052233376982397</v>
      </c>
      <c r="BD57" s="11">
        <f t="shared" si="27"/>
        <v>8.8406071277849713E-4</v>
      </c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</row>
    <row r="58" spans="1:79" x14ac:dyDescent="0.35">
      <c r="A58">
        <f t="shared" si="17"/>
        <v>14</v>
      </c>
      <c r="B58">
        <f t="shared" si="21"/>
        <v>13</v>
      </c>
      <c r="C58" s="1">
        <v>1.8489999999999999E-3</v>
      </c>
      <c r="D58" s="1">
        <v>5.9134000000000001E-3</v>
      </c>
      <c r="E58" s="10">
        <v>2.7699999999999999E-5</v>
      </c>
      <c r="F58" s="1">
        <v>2.2563000000000001E-3</v>
      </c>
      <c r="G58" s="1">
        <v>0.22684960000000001</v>
      </c>
      <c r="H58" s="1">
        <v>-5.6344699999999998E-2</v>
      </c>
      <c r="I58" s="1">
        <v>0</v>
      </c>
      <c r="J58" s="1">
        <v>0</v>
      </c>
      <c r="K58" s="1">
        <v>0</v>
      </c>
      <c r="L58" s="1">
        <v>1.5809000000000001E-3</v>
      </c>
      <c r="M58" s="1">
        <v>1.0365000000000001E-3</v>
      </c>
      <c r="N58" s="1">
        <v>1.1000814999999999</v>
      </c>
      <c r="O58" s="1">
        <v>0.3805212</v>
      </c>
      <c r="P58" s="1">
        <v>6.1489599999999998E-2</v>
      </c>
      <c r="Q58" s="1">
        <v>1.8090999999999999E-3</v>
      </c>
      <c r="R58" s="1">
        <v>13</v>
      </c>
      <c r="S58" s="1">
        <f t="shared" si="9"/>
        <v>1.5809000000000001E-3</v>
      </c>
      <c r="T58" s="1">
        <f t="shared" si="10"/>
        <v>1.0365000000000001E-3</v>
      </c>
      <c r="U58">
        <f t="shared" si="1"/>
        <v>6.1489599999999998E-2</v>
      </c>
      <c r="V58">
        <f t="shared" si="2"/>
        <v>1.8090999999999999E-3</v>
      </c>
      <c r="W58" s="1">
        <f t="shared" si="22"/>
        <v>1.1760000000000026E-4</v>
      </c>
      <c r="X58" s="1"/>
      <c r="Z58" s="4">
        <v>56</v>
      </c>
      <c r="AA58" s="2">
        <v>6.4909999999999989E-4</v>
      </c>
      <c r="AB58" s="2">
        <v>2.6319E-3</v>
      </c>
      <c r="AC58" s="2">
        <v>9.299999999999999E-6</v>
      </c>
      <c r="AD58" s="2">
        <v>7.474999999999999E-4</v>
      </c>
      <c r="AE58" s="2">
        <v>0.12983050000000002</v>
      </c>
      <c r="AF58" s="2">
        <v>0.1170634</v>
      </c>
      <c r="AG58" s="2">
        <v>0</v>
      </c>
      <c r="AH58" s="2">
        <v>0</v>
      </c>
      <c r="AI58" s="2">
        <v>0</v>
      </c>
      <c r="AJ58" s="2">
        <v>6.4688000000000002E-3</v>
      </c>
      <c r="AK58" s="2">
        <v>6.4676000000000004E-3</v>
      </c>
      <c r="AL58" s="2">
        <v>9.5099999999999994E-5</v>
      </c>
      <c r="AM58" s="2">
        <v>1.072E-4</v>
      </c>
      <c r="AN58" s="1"/>
      <c r="AO58" s="1"/>
      <c r="AP58" s="1"/>
      <c r="AQ58" s="1"/>
      <c r="AR58" s="8"/>
      <c r="AS58" s="13">
        <v>56</v>
      </c>
      <c r="AT58" s="30">
        <f t="shared" si="18"/>
        <v>5.557980503419186</v>
      </c>
      <c r="AU58" s="30">
        <f t="shared" si="28"/>
        <v>2.8924824964709521</v>
      </c>
      <c r="AV58" s="30">
        <f t="shared" si="12"/>
        <v>1.1515945154829765</v>
      </c>
      <c r="AW58" s="30">
        <f t="shared" si="13"/>
        <v>200.01617624403025</v>
      </c>
      <c r="AX58" s="30">
        <f t="shared" si="14"/>
        <v>-180.34725003851489</v>
      </c>
      <c r="AY58" s="30">
        <f t="shared" si="15"/>
        <v>-0.90166332256287995</v>
      </c>
      <c r="AZ58" s="11">
        <f t="shared" si="23"/>
        <v>9.9657987983361593</v>
      </c>
      <c r="BA58" s="11">
        <f t="shared" si="24"/>
        <v>10.552455539239681</v>
      </c>
      <c r="BB58" s="11">
        <f t="shared" si="25"/>
        <v>1.6540376572370626E-3</v>
      </c>
      <c r="BC58" s="11">
        <f t="shared" si="26"/>
        <v>16.515174857494998</v>
      </c>
      <c r="BD58" s="11">
        <f t="shared" si="27"/>
        <v>7.3249352039774917E-4</v>
      </c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</row>
    <row r="59" spans="1:79" x14ac:dyDescent="0.35">
      <c r="A59">
        <f t="shared" si="17"/>
        <v>14.25</v>
      </c>
      <c r="B59">
        <f t="shared" si="21"/>
        <v>14</v>
      </c>
      <c r="C59" s="1">
        <v>1.8213000000000001E-3</v>
      </c>
      <c r="D59" s="1">
        <v>5.8563E-3</v>
      </c>
      <c r="E59" s="10">
        <v>2.6999999999999999E-5</v>
      </c>
      <c r="F59" s="1">
        <v>2.2168999999999999E-3</v>
      </c>
      <c r="G59" s="1">
        <v>0.22640979999999999</v>
      </c>
      <c r="H59" s="1">
        <v>-5.4194399999999997E-2</v>
      </c>
      <c r="I59" s="1">
        <v>0</v>
      </c>
      <c r="J59" s="1">
        <v>0</v>
      </c>
      <c r="K59" s="1">
        <v>0</v>
      </c>
      <c r="L59" s="1">
        <v>1.603E-3</v>
      </c>
      <c r="M59" s="1">
        <v>1.0888E-3</v>
      </c>
      <c r="N59" s="1">
        <v>1.1045461999999999</v>
      </c>
      <c r="O59" s="1">
        <v>0.38252209999999998</v>
      </c>
      <c r="P59" s="1">
        <v>5.9946399999999997E-2</v>
      </c>
      <c r="Q59" s="1">
        <v>1.7815000000000001E-3</v>
      </c>
      <c r="R59" s="1">
        <v>13</v>
      </c>
      <c r="S59" s="1">
        <f t="shared" si="9"/>
        <v>1.603E-3</v>
      </c>
      <c r="T59" s="1">
        <f t="shared" si="10"/>
        <v>1.0888E-3</v>
      </c>
      <c r="U59">
        <f t="shared" si="1"/>
        <v>5.9946399999999997E-2</v>
      </c>
      <c r="V59">
        <f t="shared" si="2"/>
        <v>1.7815000000000001E-3</v>
      </c>
      <c r="W59" s="1">
        <f t="shared" si="22"/>
        <v>1.1479999999999997E-4</v>
      </c>
      <c r="X59" s="1"/>
      <c r="Z59" s="4">
        <v>57</v>
      </c>
      <c r="AA59" s="2">
        <v>6.1289999999999999E-4</v>
      </c>
      <c r="AB59" s="2">
        <v>2.4858000000000002E-3</v>
      </c>
      <c r="AC59" s="2">
        <v>8.6999999999999997E-6</v>
      </c>
      <c r="AD59" s="2">
        <v>7.0590000000000008E-4</v>
      </c>
      <c r="AE59" s="2">
        <v>0.122641</v>
      </c>
      <c r="AF59" s="2">
        <v>0.1108712</v>
      </c>
      <c r="AG59" s="2">
        <v>0</v>
      </c>
      <c r="AH59" s="2">
        <v>0</v>
      </c>
      <c r="AI59" s="2">
        <v>0</v>
      </c>
      <c r="AJ59" s="2">
        <v>6.1316999999999995E-3</v>
      </c>
      <c r="AK59" s="2">
        <v>6.1304000000000003E-3</v>
      </c>
      <c r="AL59" s="2">
        <v>7.4400000000000006E-5</v>
      </c>
      <c r="AM59" s="2">
        <v>9.8199999999999988E-5</v>
      </c>
      <c r="AN59" s="1"/>
      <c r="AO59" s="1"/>
      <c r="AP59" s="1"/>
      <c r="AQ59" s="1"/>
      <c r="AR59" s="8"/>
      <c r="AS59" s="13">
        <v>57</v>
      </c>
      <c r="AT59" s="30">
        <f t="shared" si="18"/>
        <v>5.5769527037436308</v>
      </c>
      <c r="AU59" s="30">
        <f t="shared" si="28"/>
        <v>2.8932737508686754</v>
      </c>
      <c r="AV59" s="30">
        <f t="shared" si="12"/>
        <v>1.1517376407244251</v>
      </c>
      <c r="AW59" s="30">
        <f t="shared" si="13"/>
        <v>200.09952683961495</v>
      </c>
      <c r="AX59" s="30">
        <f t="shared" si="14"/>
        <v>-180.89606787404145</v>
      </c>
      <c r="AY59" s="30">
        <f t="shared" si="15"/>
        <v>-0.90403046289576894</v>
      </c>
      <c r="AZ59" s="11">
        <f t="shared" si="23"/>
        <v>10.004405286343612</v>
      </c>
      <c r="BA59" s="11">
        <f t="shared" si="24"/>
        <v>10.591568762957845</v>
      </c>
      <c r="BB59" s="11">
        <f t="shared" si="25"/>
        <v>1.2940105331065981E-3</v>
      </c>
      <c r="BC59" s="11">
        <f t="shared" si="26"/>
        <v>16.022189590471527</v>
      </c>
      <c r="BD59" s="11">
        <f t="shared" si="27"/>
        <v>6.066486737714142E-4</v>
      </c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</row>
    <row r="60" spans="1:79" x14ac:dyDescent="0.35">
      <c r="A60">
        <f t="shared" si="17"/>
        <v>14.5</v>
      </c>
      <c r="B60">
        <f t="shared" si="21"/>
        <v>14</v>
      </c>
      <c r="C60" s="1">
        <v>1.7943E-3</v>
      </c>
      <c r="D60" s="1">
        <v>5.7993999999999997E-3</v>
      </c>
      <c r="E60" s="10">
        <v>2.65E-5</v>
      </c>
      <c r="F60" s="1">
        <v>2.1786000000000002E-3</v>
      </c>
      <c r="G60" s="1">
        <v>0.22588459999999999</v>
      </c>
      <c r="H60" s="1">
        <v>-5.1987899999999997E-2</v>
      </c>
      <c r="I60" s="1">
        <v>0</v>
      </c>
      <c r="J60" s="1">
        <v>0</v>
      </c>
      <c r="K60" s="1">
        <v>0</v>
      </c>
      <c r="L60" s="1">
        <v>1.6264000000000001E-3</v>
      </c>
      <c r="M60" s="1">
        <v>1.1410999999999999E-3</v>
      </c>
      <c r="N60" s="1">
        <v>1.1088553999999999</v>
      </c>
      <c r="O60" s="1">
        <v>0.38445590000000002</v>
      </c>
      <c r="P60" s="1">
        <v>5.8396900000000002E-2</v>
      </c>
      <c r="Q60" s="1">
        <v>1.7545E-3</v>
      </c>
      <c r="R60" s="1">
        <v>13</v>
      </c>
      <c r="S60" s="1">
        <f t="shared" si="9"/>
        <v>1.6264000000000001E-3</v>
      </c>
      <c r="T60" s="1">
        <f t="shared" si="10"/>
        <v>1.1410999999999999E-3</v>
      </c>
      <c r="U60">
        <f t="shared" si="1"/>
        <v>5.8396900000000002E-2</v>
      </c>
      <c r="V60">
        <f t="shared" si="2"/>
        <v>1.7545E-3</v>
      </c>
      <c r="W60" s="1">
        <f t="shared" si="22"/>
        <v>1.1200000000000012E-4</v>
      </c>
      <c r="X60" s="1"/>
      <c r="Z60" s="4">
        <v>58</v>
      </c>
      <c r="AA60" s="2">
        <v>5.7879999999999997E-4</v>
      </c>
      <c r="AB60" s="2">
        <v>2.3479E-3</v>
      </c>
      <c r="AC60" s="2">
        <v>8.1999999999999994E-6</v>
      </c>
      <c r="AD60" s="2">
        <v>6.6670000000000011E-4</v>
      </c>
      <c r="AE60" s="2">
        <v>0.1158439</v>
      </c>
      <c r="AF60" s="2">
        <v>0.1049601</v>
      </c>
      <c r="AG60" s="2">
        <v>0</v>
      </c>
      <c r="AH60" s="2">
        <v>0</v>
      </c>
      <c r="AI60" s="2">
        <v>0</v>
      </c>
      <c r="AJ60" s="2">
        <v>5.8087E-3</v>
      </c>
      <c r="AK60" s="2">
        <v>5.8075000000000002E-3</v>
      </c>
      <c r="AL60" s="2">
        <v>5.8000000000000007E-5</v>
      </c>
      <c r="AM60" s="2">
        <v>9.0299999999999999E-5</v>
      </c>
      <c r="AN60" s="1"/>
      <c r="AO60" s="1"/>
      <c r="AP60" s="1"/>
      <c r="AQ60" s="1"/>
      <c r="AR60" s="8"/>
      <c r="AS60" s="13">
        <v>58</v>
      </c>
      <c r="AT60" s="30">
        <f t="shared" si="18"/>
        <v>5.5637134932289145</v>
      </c>
      <c r="AU60" s="30">
        <f t="shared" si="28"/>
        <v>2.8937701867202876</v>
      </c>
      <c r="AV60" s="30">
        <f t="shared" si="12"/>
        <v>1.1518659295093299</v>
      </c>
      <c r="AW60" s="30">
        <f t="shared" si="13"/>
        <v>200.14495507947478</v>
      </c>
      <c r="AX60" s="30">
        <f t="shared" si="14"/>
        <v>-181.34087767795441</v>
      </c>
      <c r="AY60" s="30">
        <f t="shared" si="15"/>
        <v>-0.90604770730267192</v>
      </c>
      <c r="AZ60" s="11">
        <f t="shared" si="23"/>
        <v>10.035763648928819</v>
      </c>
      <c r="BA60" s="11">
        <f t="shared" si="24"/>
        <v>10.624771313574827</v>
      </c>
      <c r="BB60" s="11">
        <f t="shared" si="25"/>
        <v>1.0087716521529932E-3</v>
      </c>
      <c r="BC60" s="11">
        <f t="shared" si="26"/>
        <v>15.60124395300622</v>
      </c>
      <c r="BD60" s="11">
        <f t="shared" si="27"/>
        <v>5.0067375148799378E-4</v>
      </c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</row>
    <row r="61" spans="1:79" x14ac:dyDescent="0.35">
      <c r="A61">
        <f t="shared" si="17"/>
        <v>14.75</v>
      </c>
      <c r="B61">
        <f t="shared" si="21"/>
        <v>14</v>
      </c>
      <c r="C61" s="1">
        <v>1.7677999999999999E-3</v>
      </c>
      <c r="D61" s="1">
        <v>5.7425999999999996E-3</v>
      </c>
      <c r="E61" s="10">
        <v>2.5899999999999999E-5</v>
      </c>
      <c r="F61" s="1">
        <v>2.1413999999999999E-3</v>
      </c>
      <c r="G61" s="1">
        <v>0.2252787</v>
      </c>
      <c r="H61" s="1">
        <v>-4.9731400000000002E-2</v>
      </c>
      <c r="I61" s="1">
        <v>0</v>
      </c>
      <c r="J61" s="1">
        <v>0</v>
      </c>
      <c r="K61" s="1">
        <v>0</v>
      </c>
      <c r="L61" s="1">
        <v>1.6511E-3</v>
      </c>
      <c r="M61" s="1">
        <v>1.1934999999999999E-3</v>
      </c>
      <c r="N61" s="1">
        <v>1.1130196000000001</v>
      </c>
      <c r="O61" s="1">
        <v>0.38632660000000002</v>
      </c>
      <c r="P61" s="1">
        <v>5.68467E-2</v>
      </c>
      <c r="Q61" s="1">
        <v>1.7279999999999999E-3</v>
      </c>
      <c r="R61" s="1">
        <v>13</v>
      </c>
      <c r="S61" s="1">
        <f t="shared" si="9"/>
        <v>1.6511E-3</v>
      </c>
      <c r="T61" s="1">
        <f t="shared" si="10"/>
        <v>1.1934999999999999E-3</v>
      </c>
      <c r="U61">
        <f t="shared" si="1"/>
        <v>5.68467E-2</v>
      </c>
      <c r="V61">
        <f t="shared" si="2"/>
        <v>1.7279999999999999E-3</v>
      </c>
      <c r="W61" s="1">
        <f t="shared" si="22"/>
        <v>1.0950000000000001E-4</v>
      </c>
      <c r="X61" s="1"/>
      <c r="Z61" s="4">
        <v>59</v>
      </c>
      <c r="AA61" s="2">
        <v>5.4659999999999995E-4</v>
      </c>
      <c r="AB61" s="2">
        <v>2.2174E-3</v>
      </c>
      <c r="AC61" s="2">
        <v>7.7999999999999999E-6</v>
      </c>
      <c r="AD61" s="2">
        <v>6.2950000000000007E-4</v>
      </c>
      <c r="AE61" s="2">
        <v>0.10941919999999999</v>
      </c>
      <c r="AF61" s="2">
        <v>9.9325999999999998E-2</v>
      </c>
      <c r="AG61" s="2">
        <v>0</v>
      </c>
      <c r="AH61" s="2">
        <v>0</v>
      </c>
      <c r="AI61" s="2">
        <v>0</v>
      </c>
      <c r="AJ61" s="2">
        <v>5.5003999999999999E-3</v>
      </c>
      <c r="AK61" s="2">
        <v>5.4993000000000004E-3</v>
      </c>
      <c r="AL61" s="2">
        <v>4.5200000000000001E-5</v>
      </c>
      <c r="AM61" s="2">
        <v>8.3300000000000005E-5</v>
      </c>
      <c r="AN61" s="1"/>
      <c r="AO61" s="1"/>
      <c r="AP61" s="1"/>
      <c r="AQ61" s="1"/>
      <c r="AR61" s="8"/>
      <c r="AS61" s="13">
        <v>59</v>
      </c>
      <c r="AT61" s="30">
        <f t="shared" si="18"/>
        <v>5.5632342778161759</v>
      </c>
      <c r="AU61" s="30">
        <f t="shared" si="28"/>
        <v>2.8939257252555608</v>
      </c>
      <c r="AV61" s="30">
        <f t="shared" si="12"/>
        <v>1.1516648371752656</v>
      </c>
      <c r="AW61" s="30">
        <f t="shared" si="13"/>
        <v>200.18148554701793</v>
      </c>
      <c r="AX61" s="30">
        <f t="shared" si="14"/>
        <v>-181.71606293450421</v>
      </c>
      <c r="AY61" s="30">
        <f t="shared" si="15"/>
        <v>-0.90775659116498753</v>
      </c>
      <c r="AZ61" s="11">
        <f t="shared" si="23"/>
        <v>10.062934504207831</v>
      </c>
      <c r="BA61" s="11">
        <f t="shared" si="24"/>
        <v>10.653428903525766</v>
      </c>
      <c r="BB61" s="11">
        <f t="shared" si="25"/>
        <v>7.861461840916428E-4</v>
      </c>
      <c r="BC61" s="11">
        <f t="shared" si="26"/>
        <v>15.239663373582147</v>
      </c>
      <c r="BD61" s="11">
        <f t="shared" si="27"/>
        <v>4.1309020720312344E-4</v>
      </c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</row>
    <row r="62" spans="1:79" x14ac:dyDescent="0.35">
      <c r="A62">
        <f t="shared" si="17"/>
        <v>15</v>
      </c>
      <c r="B62">
        <f t="shared" si="21"/>
        <v>14</v>
      </c>
      <c r="C62" s="1">
        <v>1.7419E-3</v>
      </c>
      <c r="D62" s="1">
        <v>5.6858999999999998E-3</v>
      </c>
      <c r="E62" s="10">
        <v>2.5400000000000001E-5</v>
      </c>
      <c r="F62" s="1">
        <v>2.1052000000000002E-3</v>
      </c>
      <c r="G62" s="1">
        <v>0.22459670000000001</v>
      </c>
      <c r="H62" s="1">
        <v>-4.74305E-2</v>
      </c>
      <c r="I62" s="1">
        <v>0</v>
      </c>
      <c r="J62" s="1">
        <v>0</v>
      </c>
      <c r="K62" s="1">
        <v>0</v>
      </c>
      <c r="L62" s="1">
        <v>1.6770999999999999E-3</v>
      </c>
      <c r="M62" s="1">
        <v>1.2459000000000001E-3</v>
      </c>
      <c r="N62" s="1">
        <v>1.1170484000000001</v>
      </c>
      <c r="O62" s="1">
        <v>0.38813819999999999</v>
      </c>
      <c r="P62" s="1">
        <v>5.53009E-2</v>
      </c>
      <c r="Q62" s="1">
        <v>1.7018999999999999E-3</v>
      </c>
      <c r="R62" s="1">
        <v>13</v>
      </c>
      <c r="S62" s="1">
        <f t="shared" si="9"/>
        <v>1.6770999999999999E-3</v>
      </c>
      <c r="T62" s="1">
        <f t="shared" si="10"/>
        <v>1.2459000000000001E-3</v>
      </c>
      <c r="U62">
        <f t="shared" si="1"/>
        <v>5.53009E-2</v>
      </c>
      <c r="V62">
        <f t="shared" si="2"/>
        <v>1.7018999999999999E-3</v>
      </c>
      <c r="W62" s="1">
        <f t="shared" si="22"/>
        <v>1.0709999999999995E-4</v>
      </c>
      <c r="X62" s="1"/>
      <c r="Z62" s="4">
        <v>60</v>
      </c>
      <c r="AA62" s="2">
        <v>5.1619999999999997E-4</v>
      </c>
      <c r="AB62" s="2">
        <v>2.0942999999999999E-3</v>
      </c>
      <c r="AC62" s="2">
        <v>7.2999999999999996E-6</v>
      </c>
      <c r="AD62" s="2">
        <v>5.9460000000000003E-4</v>
      </c>
      <c r="AE62" s="2">
        <v>0.1033472</v>
      </c>
      <c r="AF62" s="2">
        <v>9.3963400000000002E-2</v>
      </c>
      <c r="AG62" s="2">
        <v>0</v>
      </c>
      <c r="AH62" s="2">
        <v>0</v>
      </c>
      <c r="AI62" s="2">
        <v>0</v>
      </c>
      <c r="AJ62" s="2">
        <v>5.2063000000000005E-3</v>
      </c>
      <c r="AK62" s="2">
        <v>5.2052000000000001E-3</v>
      </c>
      <c r="AL62" s="2">
        <v>3.5200000000000002E-5</v>
      </c>
      <c r="AM62" s="2">
        <v>7.7100000000000004E-5</v>
      </c>
      <c r="AN62" s="1"/>
      <c r="AO62" s="1"/>
      <c r="AP62" s="1"/>
      <c r="AQ62" s="1"/>
      <c r="AR62" s="8"/>
      <c r="AS62" s="13">
        <v>60</v>
      </c>
      <c r="AT62" s="30">
        <f t="shared" si="18"/>
        <v>5.5616538602268539</v>
      </c>
      <c r="AU62" s="30">
        <f t="shared" si="28"/>
        <v>2.8942354396752634</v>
      </c>
      <c r="AV62" s="30">
        <f t="shared" si="12"/>
        <v>1.1518791166214646</v>
      </c>
      <c r="AW62" s="30">
        <f t="shared" si="13"/>
        <v>200.20767144517629</v>
      </c>
      <c r="AX62" s="30">
        <f t="shared" si="14"/>
        <v>-182.02905850445566</v>
      </c>
      <c r="AY62" s="30">
        <f t="shared" si="15"/>
        <v>-0.90920121686896216</v>
      </c>
      <c r="AZ62" s="11">
        <f t="shared" si="23"/>
        <v>10.085819449825651</v>
      </c>
      <c r="BA62" s="11">
        <f t="shared" si="24"/>
        <v>10.677333333333333</v>
      </c>
      <c r="BB62" s="11">
        <f t="shared" si="25"/>
        <v>6.12220037168713E-4</v>
      </c>
      <c r="BC62" s="11">
        <f t="shared" si="26"/>
        <v>14.936071290197599</v>
      </c>
      <c r="BD62" s="11">
        <f t="shared" si="27"/>
        <v>3.4059945504087198E-4</v>
      </c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</row>
    <row r="63" spans="1:79" x14ac:dyDescent="0.35">
      <c r="A63">
        <f t="shared" si="17"/>
        <v>15.25</v>
      </c>
      <c r="B63">
        <f t="shared" si="21"/>
        <v>15</v>
      </c>
      <c r="C63" s="1">
        <v>1.7166E-3</v>
      </c>
      <c r="D63" s="1">
        <v>5.6293999999999997E-3</v>
      </c>
      <c r="E63" s="10">
        <v>2.4899999999999999E-5</v>
      </c>
      <c r="F63" s="1">
        <v>2.0699999999999998E-3</v>
      </c>
      <c r="G63" s="1">
        <v>0.22384299999999999</v>
      </c>
      <c r="H63" s="1">
        <v>-4.5090900000000003E-2</v>
      </c>
      <c r="I63" s="1">
        <v>0</v>
      </c>
      <c r="J63" s="1">
        <v>0</v>
      </c>
      <c r="K63" s="1">
        <v>0</v>
      </c>
      <c r="L63" s="1">
        <v>1.7044E-3</v>
      </c>
      <c r="M63" s="1">
        <v>1.2983999999999999E-3</v>
      </c>
      <c r="N63" s="1">
        <v>1.120951</v>
      </c>
      <c r="O63" s="1">
        <v>0.38989400000000002</v>
      </c>
      <c r="P63" s="1">
        <v>5.3764100000000002E-2</v>
      </c>
      <c r="Q63" s="1">
        <v>1.6762999999999999E-3</v>
      </c>
      <c r="R63" s="1">
        <v>13</v>
      </c>
      <c r="S63" s="1">
        <f t="shared" si="9"/>
        <v>1.7044E-3</v>
      </c>
      <c r="T63" s="1">
        <f t="shared" si="10"/>
        <v>1.2983999999999999E-3</v>
      </c>
      <c r="U63">
        <f t="shared" si="1"/>
        <v>5.3764100000000002E-2</v>
      </c>
      <c r="V63">
        <f t="shared" si="2"/>
        <v>1.6762999999999999E-3</v>
      </c>
      <c r="W63" s="1">
        <f t="shared" si="22"/>
        <v>1.0470000000000011E-4</v>
      </c>
      <c r="X63" s="1"/>
      <c r="Z63" s="4">
        <v>61</v>
      </c>
      <c r="AA63" s="2">
        <v>4.8749999999999998E-4</v>
      </c>
      <c r="AB63" s="2">
        <v>1.9778999999999995E-3</v>
      </c>
      <c r="AC63" s="2">
        <v>6.9E-6</v>
      </c>
      <c r="AD63" s="2">
        <v>5.6149999999999993E-4</v>
      </c>
      <c r="AE63" s="2">
        <v>9.7609299999999996E-2</v>
      </c>
      <c r="AF63" s="2">
        <v>8.88655E-2</v>
      </c>
      <c r="AG63" s="2">
        <v>0</v>
      </c>
      <c r="AH63" s="2">
        <v>0</v>
      </c>
      <c r="AI63" s="2">
        <v>0</v>
      </c>
      <c r="AJ63" s="2">
        <v>4.9262000000000004E-3</v>
      </c>
      <c r="AK63" s="2">
        <v>4.9251E-3</v>
      </c>
      <c r="AL63" s="2">
        <v>2.73E-5</v>
      </c>
      <c r="AM63" s="2">
        <v>7.1500000000000003E-5</v>
      </c>
      <c r="AN63" s="1"/>
      <c r="AO63" s="1"/>
      <c r="AP63" s="1"/>
      <c r="AQ63" s="1"/>
      <c r="AR63" s="8"/>
      <c r="AS63" s="13">
        <v>61</v>
      </c>
      <c r="AT63" s="30">
        <f t="shared" si="18"/>
        <v>5.5598605191786117</v>
      </c>
      <c r="AU63" s="30">
        <f t="shared" si="28"/>
        <v>2.8942942047978502</v>
      </c>
      <c r="AV63" s="30">
        <f t="shared" si="12"/>
        <v>1.1517948717948716</v>
      </c>
      <c r="AW63" s="30">
        <f t="shared" si="13"/>
        <v>200.22420512820514</v>
      </c>
      <c r="AX63" s="30">
        <f t="shared" si="14"/>
        <v>-182.28820512820513</v>
      </c>
      <c r="AY63" s="30">
        <f t="shared" si="15"/>
        <v>-0.91042042100496579</v>
      </c>
      <c r="AZ63" s="11">
        <f t="shared" si="23"/>
        <v>10.105025641025643</v>
      </c>
      <c r="BA63" s="11">
        <f t="shared" si="24"/>
        <v>10.699761025418207</v>
      </c>
      <c r="BB63" s="11">
        <f t="shared" si="25"/>
        <v>4.7481838109959839E-4</v>
      </c>
      <c r="BC63" s="11">
        <f t="shared" si="26"/>
        <v>14.666666666666668</v>
      </c>
      <c r="BD63" s="11">
        <f t="shared" si="27"/>
        <v>2.7968646430206958E-4</v>
      </c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</row>
    <row r="64" spans="1:79" x14ac:dyDescent="0.35">
      <c r="A64">
        <f t="shared" si="17"/>
        <v>15.5</v>
      </c>
      <c r="B64">
        <f t="shared" si="21"/>
        <v>15</v>
      </c>
      <c r="C64" s="1">
        <v>1.6917E-3</v>
      </c>
      <c r="D64" s="1">
        <v>5.5729999999999998E-3</v>
      </c>
      <c r="E64" s="10">
        <v>2.44E-5</v>
      </c>
      <c r="F64" s="1">
        <v>2.0357000000000001E-3</v>
      </c>
      <c r="G64" s="1">
        <v>0.22302169999999999</v>
      </c>
      <c r="H64" s="1">
        <v>-4.2717999999999999E-2</v>
      </c>
      <c r="I64" s="1">
        <v>0</v>
      </c>
      <c r="J64" s="1">
        <v>0</v>
      </c>
      <c r="K64" s="1">
        <v>0</v>
      </c>
      <c r="L64" s="1">
        <v>1.7328999999999999E-3</v>
      </c>
      <c r="M64" s="1">
        <v>1.3508999999999999E-3</v>
      </c>
      <c r="N64" s="1">
        <v>1.1247358000000001</v>
      </c>
      <c r="O64" s="1">
        <v>0.39159739999999998</v>
      </c>
      <c r="P64" s="1">
        <v>5.2240200000000001E-2</v>
      </c>
      <c r="Q64" s="1">
        <v>1.6512E-3</v>
      </c>
      <c r="R64" s="1">
        <v>13</v>
      </c>
      <c r="S64" s="1">
        <f t="shared" si="9"/>
        <v>1.7328999999999999E-3</v>
      </c>
      <c r="T64" s="1">
        <f t="shared" si="10"/>
        <v>1.3508999999999999E-3</v>
      </c>
      <c r="U64">
        <f t="shared" si="1"/>
        <v>5.2240200000000001E-2</v>
      </c>
      <c r="V64">
        <f t="shared" si="2"/>
        <v>1.6512E-3</v>
      </c>
      <c r="W64" s="1">
        <f t="shared" si="22"/>
        <v>1.026E-4</v>
      </c>
      <c r="X64" s="1"/>
      <c r="Z64" s="4">
        <v>62</v>
      </c>
      <c r="AA64" s="2">
        <v>4.6029999999999997E-4</v>
      </c>
      <c r="AB64" s="2">
        <v>1.8679E-3</v>
      </c>
      <c r="AC64" s="2">
        <v>6.4999999999999996E-6</v>
      </c>
      <c r="AD64" s="2">
        <v>5.3019999999999999E-4</v>
      </c>
      <c r="AE64" s="2">
        <v>9.21878E-2</v>
      </c>
      <c r="AF64" s="2">
        <v>8.402409999999999E-2</v>
      </c>
      <c r="AG64" s="2">
        <v>0</v>
      </c>
      <c r="AH64" s="2">
        <v>0</v>
      </c>
      <c r="AI64" s="2">
        <v>0</v>
      </c>
      <c r="AJ64" s="2">
        <v>4.6597000000000001E-3</v>
      </c>
      <c r="AK64" s="2">
        <v>4.6587E-3</v>
      </c>
      <c r="AL64" s="2">
        <v>2.12E-5</v>
      </c>
      <c r="AM64" s="2">
        <v>6.6599999999999993E-5</v>
      </c>
      <c r="AN64" s="1"/>
      <c r="AO64" s="1"/>
      <c r="AP64" s="1"/>
      <c r="AQ64" s="1"/>
      <c r="AR64" s="8"/>
      <c r="AS64" s="13">
        <v>62</v>
      </c>
      <c r="AT64" s="30">
        <f t="shared" si="18"/>
        <v>5.5794871794871819</v>
      </c>
      <c r="AU64" s="30">
        <f t="shared" si="28"/>
        <v>2.8948469780260222</v>
      </c>
      <c r="AV64" s="30">
        <f t="shared" si="12"/>
        <v>1.1518574842494027</v>
      </c>
      <c r="AW64" s="30">
        <f t="shared" si="13"/>
        <v>200.27764501412125</v>
      </c>
      <c r="AX64" s="30">
        <f t="shared" si="14"/>
        <v>-182.54203780143385</v>
      </c>
      <c r="AY64" s="30">
        <f t="shared" si="15"/>
        <v>-0.91144489834880527</v>
      </c>
      <c r="AZ64" s="11">
        <f t="shared" si="23"/>
        <v>10.123180534434066</v>
      </c>
      <c r="BA64" s="11">
        <f t="shared" si="24"/>
        <v>10.71704623878537</v>
      </c>
      <c r="BB64" s="11">
        <f t="shared" si="25"/>
        <v>3.6872343147661122E-4</v>
      </c>
      <c r="BC64" s="11">
        <f t="shared" si="26"/>
        <v>14.468824679556811</v>
      </c>
      <c r="BD64" s="11">
        <f t="shared" si="27"/>
        <v>2.2996535333308745E-4</v>
      </c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5">
      <c r="A65">
        <f t="shared" si="17"/>
        <v>15.75</v>
      </c>
      <c r="B65">
        <f t="shared" si="21"/>
        <v>15</v>
      </c>
      <c r="C65" s="1">
        <v>1.6673E-3</v>
      </c>
      <c r="D65" s="1">
        <v>5.5168999999999999E-3</v>
      </c>
      <c r="E65" s="10">
        <v>2.3900000000000002E-5</v>
      </c>
      <c r="F65" s="1">
        <v>2.0022999999999998E-3</v>
      </c>
      <c r="G65" s="1">
        <v>0.2221368</v>
      </c>
      <c r="H65" s="1">
        <v>-4.0316699999999997E-2</v>
      </c>
      <c r="I65" s="1">
        <v>0</v>
      </c>
      <c r="J65" s="1">
        <v>0</v>
      </c>
      <c r="K65" s="1">
        <v>0</v>
      </c>
      <c r="L65" s="1">
        <v>1.7627000000000001E-3</v>
      </c>
      <c r="M65" s="1">
        <v>1.4035E-3</v>
      </c>
      <c r="N65" s="1">
        <v>1.1284103999999999</v>
      </c>
      <c r="O65" s="1">
        <v>0.39325130000000003</v>
      </c>
      <c r="P65" s="1">
        <v>5.0732600000000003E-2</v>
      </c>
      <c r="Q65" s="1">
        <v>1.6263E-3</v>
      </c>
      <c r="R65" s="1">
        <v>13</v>
      </c>
      <c r="S65" s="1">
        <f t="shared" si="9"/>
        <v>1.7627000000000001E-3</v>
      </c>
      <c r="T65" s="1">
        <f t="shared" si="10"/>
        <v>1.4035E-3</v>
      </c>
      <c r="U65">
        <f t="shared" si="1"/>
        <v>5.0732600000000003E-2</v>
      </c>
      <c r="V65">
        <f t="shared" si="2"/>
        <v>1.6263E-3</v>
      </c>
      <c r="W65" s="1">
        <f t="shared" si="22"/>
        <v>1.0049999999999989E-4</v>
      </c>
      <c r="X65" s="1"/>
      <c r="Z65" s="4">
        <v>63</v>
      </c>
      <c r="AA65" s="2">
        <v>4.347E-4</v>
      </c>
      <c r="AB65" s="2">
        <v>1.7639999999999999E-3</v>
      </c>
      <c r="AC65" s="2">
        <v>6.1999999999999999E-6</v>
      </c>
      <c r="AD65" s="2">
        <v>5.0080000000000003E-4</v>
      </c>
      <c r="AE65" s="2">
        <v>8.706570000000001E-2</v>
      </c>
      <c r="AF65" s="2">
        <v>7.9430299999999995E-2</v>
      </c>
      <c r="AG65" s="2">
        <v>0</v>
      </c>
      <c r="AH65" s="2">
        <v>0</v>
      </c>
      <c r="AI65" s="2">
        <v>0</v>
      </c>
      <c r="AJ65" s="2">
        <v>4.4063999999999996E-3</v>
      </c>
      <c r="AK65" s="2">
        <v>4.4056E-3</v>
      </c>
      <c r="AL65" s="2">
        <v>1.6399999999999999E-5</v>
      </c>
      <c r="AM65" s="2">
        <v>6.2000000000000003E-5</v>
      </c>
      <c r="AN65" s="1"/>
      <c r="AO65" s="1"/>
      <c r="AP65" s="1"/>
      <c r="AQ65" s="1"/>
      <c r="AR65" s="8"/>
      <c r="AS65" s="13">
        <v>63</v>
      </c>
      <c r="AT65" s="30">
        <f t="shared" si="18"/>
        <v>5.561590267217027</v>
      </c>
      <c r="AU65" s="30">
        <f t="shared" si="28"/>
        <v>2.8948222712781062</v>
      </c>
      <c r="AV65" s="30">
        <f t="shared" si="12"/>
        <v>1.1520588911893261</v>
      </c>
      <c r="AW65" s="30">
        <f t="shared" si="13"/>
        <v>200.28916494133887</v>
      </c>
      <c r="AX65" s="30">
        <f t="shared" si="14"/>
        <v>-182.72440763745109</v>
      </c>
      <c r="AY65" s="30">
        <f t="shared" si="15"/>
        <v>-0.91230300795835773</v>
      </c>
      <c r="AZ65" s="11">
        <f t="shared" si="23"/>
        <v>10.136645962732919</v>
      </c>
      <c r="BA65" s="11">
        <f t="shared" si="24"/>
        <v>10.732277710109623</v>
      </c>
      <c r="BB65" s="11">
        <f t="shared" si="25"/>
        <v>2.8523888095360493E-4</v>
      </c>
      <c r="BC65" s="11">
        <f t="shared" si="26"/>
        <v>14.26270991488383</v>
      </c>
      <c r="BD65" s="11">
        <f t="shared" si="27"/>
        <v>1.8836350020731468E-4</v>
      </c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5">
      <c r="A66">
        <f t="shared" si="17"/>
        <v>16</v>
      </c>
      <c r="B66">
        <f t="shared" si="21"/>
        <v>15</v>
      </c>
      <c r="C66" s="1">
        <v>1.6433999999999999E-3</v>
      </c>
      <c r="D66" s="1">
        <v>5.4609999999999997E-3</v>
      </c>
      <c r="E66" s="10">
        <v>2.3499999999999999E-5</v>
      </c>
      <c r="F66" s="1">
        <v>1.9697E-3</v>
      </c>
      <c r="G66" s="1">
        <v>0.2211919</v>
      </c>
      <c r="H66" s="1">
        <v>-3.7891899999999999E-2</v>
      </c>
      <c r="I66" s="1">
        <v>0</v>
      </c>
      <c r="J66" s="1">
        <v>0</v>
      </c>
      <c r="K66" s="1">
        <v>0</v>
      </c>
      <c r="L66" s="1">
        <v>1.7935E-3</v>
      </c>
      <c r="M66" s="1">
        <v>1.456E-3</v>
      </c>
      <c r="N66" s="1">
        <v>1.1319821999999999</v>
      </c>
      <c r="O66" s="1">
        <v>0.3948584</v>
      </c>
      <c r="P66" s="1">
        <v>4.9244499999999997E-2</v>
      </c>
      <c r="Q66" s="1">
        <v>1.6018E-3</v>
      </c>
      <c r="R66" s="1">
        <v>13</v>
      </c>
      <c r="S66" s="1">
        <f t="shared" si="9"/>
        <v>1.7935E-3</v>
      </c>
      <c r="T66" s="1">
        <f t="shared" si="10"/>
        <v>1.456E-3</v>
      </c>
      <c r="U66">
        <f t="shared" ref="U66:U129" si="29">P66</f>
        <v>4.9244499999999997E-2</v>
      </c>
      <c r="V66">
        <f t="shared" ref="V66:V129" si="30">Q66</f>
        <v>1.6018E-3</v>
      </c>
      <c r="W66" s="1">
        <f t="shared" si="22"/>
        <v>9.8500000000000063E-5</v>
      </c>
      <c r="X66" s="1"/>
      <c r="Z66" s="4">
        <v>64</v>
      </c>
      <c r="AA66" s="2">
        <v>4.105E-4</v>
      </c>
      <c r="AB66" s="2">
        <v>1.6659999999999999E-3</v>
      </c>
      <c r="AC66" s="2">
        <v>5.8000000000000004E-6</v>
      </c>
      <c r="AD66" s="2">
        <v>4.728E-4</v>
      </c>
      <c r="AE66" s="2">
        <v>8.2226600000000011E-2</v>
      </c>
      <c r="AF66" s="2">
        <v>7.5074600000000005E-2</v>
      </c>
      <c r="AG66" s="2">
        <v>0</v>
      </c>
      <c r="AH66" s="2">
        <v>0</v>
      </c>
      <c r="AI66" s="2">
        <v>0</v>
      </c>
      <c r="AJ66" s="2">
        <v>4.1660999999999998E-3</v>
      </c>
      <c r="AK66" s="2">
        <v>4.1653000000000003E-3</v>
      </c>
      <c r="AL66" s="2">
        <v>1.2799999999999999E-5</v>
      </c>
      <c r="AM66" s="2">
        <v>5.7899999999999998E-5</v>
      </c>
      <c r="AN66" s="1"/>
      <c r="AO66" s="1"/>
      <c r="AP66" s="1"/>
      <c r="AQ66" s="1"/>
      <c r="AR66" s="8"/>
      <c r="AS66" s="13">
        <v>64</v>
      </c>
      <c r="AT66" s="30">
        <f t="shared" si="18"/>
        <v>5.5670577409707835</v>
      </c>
      <c r="AU66" s="30">
        <f t="shared" si="28"/>
        <v>2.8951748683878837</v>
      </c>
      <c r="AV66" s="30">
        <f t="shared" si="12"/>
        <v>1.1517661388550549</v>
      </c>
      <c r="AW66" s="30">
        <f t="shared" si="13"/>
        <v>200.30840438489651</v>
      </c>
      <c r="AX66" s="30">
        <f t="shared" si="14"/>
        <v>-182.8857490864799</v>
      </c>
      <c r="AY66" s="30">
        <f t="shared" si="15"/>
        <v>-0.91302084726840216</v>
      </c>
      <c r="AZ66" s="11">
        <f t="shared" si="23"/>
        <v>10.14884287454324</v>
      </c>
      <c r="BA66" s="11">
        <f t="shared" si="24"/>
        <v>10.746388028895769</v>
      </c>
      <c r="BB66" s="11">
        <f t="shared" si="25"/>
        <v>2.2262546806135015E-4</v>
      </c>
      <c r="BC66" s="11">
        <f t="shared" si="26"/>
        <v>14.104750304506698</v>
      </c>
      <c r="BD66" s="11">
        <f t="shared" si="27"/>
        <v>1.5566738743910119E-4</v>
      </c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5">
      <c r="A67">
        <f t="shared" si="17"/>
        <v>16.25</v>
      </c>
      <c r="B67">
        <f t="shared" si="21"/>
        <v>16</v>
      </c>
      <c r="C67" s="1">
        <v>1.6199000000000001E-3</v>
      </c>
      <c r="D67" s="1">
        <v>5.4053E-3</v>
      </c>
      <c r="E67" s="10">
        <v>2.3099999999999999E-5</v>
      </c>
      <c r="F67" s="1">
        <v>1.9380000000000001E-3</v>
      </c>
      <c r="G67" s="1">
        <v>0.22019069999999999</v>
      </c>
      <c r="H67" s="1">
        <v>-3.5448300000000002E-2</v>
      </c>
      <c r="I67" s="1">
        <v>0</v>
      </c>
      <c r="J67" s="1">
        <v>0</v>
      </c>
      <c r="K67" s="1">
        <v>0</v>
      </c>
      <c r="L67" s="1">
        <v>1.8254E-3</v>
      </c>
      <c r="M67" s="1">
        <v>1.5085000000000001E-3</v>
      </c>
      <c r="N67" s="1">
        <v>1.1354576000000001</v>
      </c>
      <c r="O67" s="1">
        <v>0.39642129999999998</v>
      </c>
      <c r="P67" s="1">
        <v>4.7778399999999999E-2</v>
      </c>
      <c r="Q67" s="1">
        <v>1.5777E-3</v>
      </c>
      <c r="R67" s="1">
        <v>18</v>
      </c>
      <c r="S67" s="1">
        <f t="shared" ref="S67:S130" si="31">L67</f>
        <v>1.8254E-3</v>
      </c>
      <c r="T67" s="1">
        <f t="shared" ref="T67:T130" si="32">M67</f>
        <v>1.5085000000000001E-3</v>
      </c>
      <c r="U67">
        <f t="shared" si="29"/>
        <v>4.7778399999999999E-2</v>
      </c>
      <c r="V67">
        <f t="shared" si="30"/>
        <v>1.5777E-3</v>
      </c>
      <c r="W67" s="1">
        <f t="shared" si="22"/>
        <v>9.6699999999999911E-5</v>
      </c>
      <c r="X67" s="1"/>
      <c r="Z67" s="4">
        <v>65</v>
      </c>
      <c r="AA67" s="2">
        <v>3.8759999999999999E-4</v>
      </c>
      <c r="AB67" s="2">
        <v>1.5733000000000001E-3</v>
      </c>
      <c r="AC67" s="2">
        <v>5.4999999999999999E-6</v>
      </c>
      <c r="AD67" s="2">
        <v>4.4640000000000001E-4</v>
      </c>
      <c r="AE67" s="2">
        <v>7.7655500000000002E-2</v>
      </c>
      <c r="AF67" s="2">
        <v>7.09476E-2</v>
      </c>
      <c r="AG67" s="2">
        <v>0</v>
      </c>
      <c r="AH67" s="2">
        <v>0</v>
      </c>
      <c r="AI67" s="2">
        <v>0</v>
      </c>
      <c r="AJ67" s="2">
        <v>3.9380999999999999E-3</v>
      </c>
      <c r="AK67" s="2">
        <v>3.9372999999999995E-3</v>
      </c>
      <c r="AL67" s="2">
        <v>9.800000000000001E-6</v>
      </c>
      <c r="AM67" s="2">
        <v>5.4200000000000003E-5</v>
      </c>
      <c r="AN67" s="1"/>
      <c r="AO67" s="1"/>
      <c r="AP67" s="1"/>
      <c r="AQ67" s="1"/>
      <c r="AR67" s="8"/>
      <c r="AS67" s="13">
        <v>65</v>
      </c>
      <c r="AT67" s="30">
        <f t="shared" si="18"/>
        <v>5.5785627283800272</v>
      </c>
      <c r="AU67" s="30">
        <f t="shared" ref="AU67:AU101" si="33">(AB67/AA67)/((AB$2-C$2)/AA$2)</f>
        <v>2.8956144744096202</v>
      </c>
      <c r="AV67" s="30">
        <f t="shared" ref="AV67:AV101" si="34">AD67/$AA67</f>
        <v>1.151702786377709</v>
      </c>
      <c r="AW67" s="30">
        <f t="shared" ref="AW67:AW101" si="35">AE67/$AA67</f>
        <v>200.34958720330238</v>
      </c>
      <c r="AX67" s="30">
        <f t="shared" ref="AX67:AX101" si="36">-AF67/$AA67</f>
        <v>-183.04334365325079</v>
      </c>
      <c r="AY67" s="30">
        <f t="shared" ref="AY67:AY101" si="37">-AF67/AE67</f>
        <v>-0.91361976936598177</v>
      </c>
      <c r="AZ67" s="11">
        <f t="shared" ref="AZ67:AZ101" si="38">AJ67/AA67</f>
        <v>10.160216718266254</v>
      </c>
      <c r="BA67" s="11">
        <f t="shared" ref="BA67:BA101" si="39">AK67/(AA68)</f>
        <v>10.751774986346257</v>
      </c>
      <c r="BB67" s="11">
        <f t="shared" ref="BB67:BB101" si="40">100*AL67/SUM(AL$2:AL$151)</f>
        <v>1.7044762398447127E-4</v>
      </c>
      <c r="BC67" s="11">
        <f t="shared" ref="BC67:BC101" si="41">100*AM67/AA67</f>
        <v>13.983488132094944</v>
      </c>
      <c r="BD67" s="11">
        <f t="shared" ref="BD67:BD101" si="42">AL67/AA67/AW67</f>
        <v>1.2619840191615536E-4</v>
      </c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x14ac:dyDescent="0.35">
      <c r="A68">
        <f t="shared" ref="A68:A131" si="43">A67+0.25</f>
        <v>16.5</v>
      </c>
      <c r="B68">
        <f t="shared" si="21"/>
        <v>16</v>
      </c>
      <c r="C68" s="1">
        <v>1.5968E-3</v>
      </c>
      <c r="D68" s="1">
        <v>5.3498E-3</v>
      </c>
      <c r="E68" s="10">
        <v>2.27E-5</v>
      </c>
      <c r="F68" s="1">
        <v>1.9069E-3</v>
      </c>
      <c r="G68" s="1">
        <v>0.21913640000000001</v>
      </c>
      <c r="H68" s="1">
        <v>-3.2990199999999997E-2</v>
      </c>
      <c r="I68" s="1">
        <v>0</v>
      </c>
      <c r="J68" s="1">
        <v>0</v>
      </c>
      <c r="K68" s="1">
        <v>0</v>
      </c>
      <c r="L68" s="1">
        <v>1.8584000000000001E-3</v>
      </c>
      <c r="M68" s="1">
        <v>1.5610000000000001E-3</v>
      </c>
      <c r="N68" s="1">
        <v>1.1388429</v>
      </c>
      <c r="O68" s="1">
        <v>0.39794239999999997</v>
      </c>
      <c r="P68" s="1">
        <v>4.63364E-2</v>
      </c>
      <c r="Q68" s="1">
        <v>1.5537999999999999E-3</v>
      </c>
      <c r="R68" s="1">
        <v>18</v>
      </c>
      <c r="S68" s="1">
        <f t="shared" si="31"/>
        <v>1.8584000000000001E-3</v>
      </c>
      <c r="T68" s="1">
        <f t="shared" si="32"/>
        <v>1.5610000000000001E-3</v>
      </c>
      <c r="U68">
        <f t="shared" si="29"/>
        <v>4.63364E-2</v>
      </c>
      <c r="V68">
        <f t="shared" si="30"/>
        <v>1.5537999999999999E-3</v>
      </c>
      <c r="W68" s="1">
        <f t="shared" si="22"/>
        <v>9.4899999999999976E-5</v>
      </c>
      <c r="X68" s="1"/>
      <c r="Z68" s="4">
        <v>66</v>
      </c>
      <c r="AA68" s="2">
        <v>3.6620000000000001E-4</v>
      </c>
      <c r="AB68" s="2">
        <v>1.4859000000000001E-3</v>
      </c>
      <c r="AC68" s="2">
        <v>5.2000000000000002E-6</v>
      </c>
      <c r="AD68" s="2">
        <v>4.217E-4</v>
      </c>
      <c r="AE68" s="2">
        <v>7.3337600000000003E-2</v>
      </c>
      <c r="AF68" s="2">
        <v>6.7039000000000001E-2</v>
      </c>
      <c r="AG68" s="2">
        <v>0</v>
      </c>
      <c r="AH68" s="2">
        <v>0</v>
      </c>
      <c r="AI68" s="2">
        <v>0</v>
      </c>
      <c r="AJ68" s="2">
        <v>3.722E-3</v>
      </c>
      <c r="AK68" s="2">
        <v>3.7212E-3</v>
      </c>
      <c r="AL68" s="2">
        <v>7.5999999999999992E-6</v>
      </c>
      <c r="AM68" s="2">
        <v>5.0800000000000002E-5</v>
      </c>
      <c r="AN68" s="1"/>
      <c r="AO68" s="1"/>
      <c r="AP68" s="1"/>
      <c r="AQ68" s="1"/>
      <c r="AR68" s="8"/>
      <c r="AS68" s="13">
        <v>66</v>
      </c>
      <c r="AT68" s="30">
        <f t="shared" ref="AT68:AT99" si="44">100*(AA67-AA68)/AA67</f>
        <v>5.5211558307533481</v>
      </c>
      <c r="AU68" s="30">
        <f t="shared" si="33"/>
        <v>2.8945710042283443</v>
      </c>
      <c r="AV68" s="30">
        <f t="shared" si="34"/>
        <v>1.1515565264882577</v>
      </c>
      <c r="AW68" s="30">
        <f t="shared" si="35"/>
        <v>200.26652102676132</v>
      </c>
      <c r="AX68" s="30">
        <f t="shared" si="36"/>
        <v>-183.06663025669033</v>
      </c>
      <c r="AY68" s="30">
        <f t="shared" si="37"/>
        <v>-0.91411499694563225</v>
      </c>
      <c r="AZ68" s="11">
        <f t="shared" si="38"/>
        <v>10.163844893500819</v>
      </c>
      <c r="BA68" s="11">
        <f t="shared" si="39"/>
        <v>10.764246456465143</v>
      </c>
      <c r="BB68" s="11">
        <f t="shared" si="40"/>
        <v>1.3218387166142665E-4</v>
      </c>
      <c r="BC68" s="11">
        <f t="shared" si="41"/>
        <v>13.872200983069362</v>
      </c>
      <c r="BD68" s="11">
        <f t="shared" si="42"/>
        <v>1.0363033423509904E-4</v>
      </c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5">
      <c r="A69">
        <f t="shared" si="43"/>
        <v>16.75</v>
      </c>
      <c r="B69">
        <f t="shared" si="21"/>
        <v>16</v>
      </c>
      <c r="C69" s="1">
        <v>1.5740999999999999E-3</v>
      </c>
      <c r="D69" s="1">
        <v>5.2946E-3</v>
      </c>
      <c r="E69" s="10">
        <v>2.23E-5</v>
      </c>
      <c r="F69" s="1">
        <v>1.8766E-3</v>
      </c>
      <c r="G69" s="1">
        <v>0.21803230000000001</v>
      </c>
      <c r="H69" s="1">
        <v>-3.0521800000000002E-2</v>
      </c>
      <c r="I69" s="1">
        <v>0</v>
      </c>
      <c r="J69" s="1">
        <v>0</v>
      </c>
      <c r="K69" s="1">
        <v>0</v>
      </c>
      <c r="L69" s="1">
        <v>1.8923E-3</v>
      </c>
      <c r="M69" s="1">
        <v>1.6133E-3</v>
      </c>
      <c r="N69" s="1">
        <v>1.1421437000000001</v>
      </c>
      <c r="O69" s="1">
        <v>0.3994239</v>
      </c>
      <c r="P69" s="1">
        <v>4.4920300000000003E-2</v>
      </c>
      <c r="Q69" s="1">
        <v>1.5303000000000001E-3</v>
      </c>
      <c r="R69" s="1">
        <v>18</v>
      </c>
      <c r="S69" s="1">
        <f t="shared" si="31"/>
        <v>1.8923E-3</v>
      </c>
      <c r="T69" s="1">
        <f t="shared" si="32"/>
        <v>1.6133E-3</v>
      </c>
      <c r="U69">
        <f t="shared" si="29"/>
        <v>4.4920300000000003E-2</v>
      </c>
      <c r="V69">
        <f t="shared" si="30"/>
        <v>1.5303000000000001E-3</v>
      </c>
      <c r="W69" s="1">
        <f t="shared" si="22"/>
        <v>9.3200000000000097E-5</v>
      </c>
      <c r="X69" s="1"/>
      <c r="Z69" s="4">
        <v>67</v>
      </c>
      <c r="AA69" s="2">
        <v>3.457E-4</v>
      </c>
      <c r="AB69" s="2">
        <v>1.4031999999999998E-3</v>
      </c>
      <c r="AC69" s="2">
        <v>4.8999999999999997E-6</v>
      </c>
      <c r="AD69" s="2">
        <v>3.9819999999999998E-4</v>
      </c>
      <c r="AE69" s="2">
        <v>6.9259200000000007E-2</v>
      </c>
      <c r="AF69" s="2">
        <v>6.3339199999999998E-2</v>
      </c>
      <c r="AG69" s="2">
        <v>0</v>
      </c>
      <c r="AH69" s="2">
        <v>0</v>
      </c>
      <c r="AI69" s="2">
        <v>0</v>
      </c>
      <c r="AJ69" s="2">
        <v>3.5173000000000001E-3</v>
      </c>
      <c r="AK69" s="2">
        <v>3.5165000000000001E-3</v>
      </c>
      <c r="AL69" s="2">
        <v>5.8000000000000004E-6</v>
      </c>
      <c r="AM69" s="2">
        <v>4.7600000000000005E-5</v>
      </c>
      <c r="AN69" s="1"/>
      <c r="AO69" s="1"/>
      <c r="AP69" s="1"/>
      <c r="AQ69" s="1"/>
      <c r="AR69" s="8"/>
      <c r="AS69" s="13">
        <v>67</v>
      </c>
      <c r="AT69" s="30">
        <f t="shared" si="44"/>
        <v>5.598033861277993</v>
      </c>
      <c r="AU69" s="30">
        <f t="shared" si="33"/>
        <v>2.8955639506070829</v>
      </c>
      <c r="AV69" s="30">
        <f t="shared" si="34"/>
        <v>1.1518657795776683</v>
      </c>
      <c r="AW69" s="30">
        <f t="shared" si="35"/>
        <v>200.34480763667923</v>
      </c>
      <c r="AX69" s="30">
        <f t="shared" si="36"/>
        <v>-183.22013306334972</v>
      </c>
      <c r="AY69" s="30">
        <f t="shared" si="37"/>
        <v>-0.91452399103656978</v>
      </c>
      <c r="AZ69" s="11">
        <f t="shared" si="38"/>
        <v>10.174428695400637</v>
      </c>
      <c r="BA69" s="11">
        <f t="shared" si="39"/>
        <v>10.770290964777947</v>
      </c>
      <c r="BB69" s="11">
        <f t="shared" si="40"/>
        <v>1.008771652152993E-4</v>
      </c>
      <c r="BC69" s="11">
        <f t="shared" si="41"/>
        <v>13.769164015041945</v>
      </c>
      <c r="BD69" s="11">
        <f t="shared" si="42"/>
        <v>8.3743387160117348E-5</v>
      </c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x14ac:dyDescent="0.35">
      <c r="A70">
        <f t="shared" si="43"/>
        <v>17</v>
      </c>
      <c r="B70">
        <f t="shared" si="21"/>
        <v>16</v>
      </c>
      <c r="C70" s="1">
        <v>1.5518000000000001E-3</v>
      </c>
      <c r="D70" s="1">
        <v>5.2396999999999999E-3</v>
      </c>
      <c r="E70" s="10">
        <v>2.19E-5</v>
      </c>
      <c r="F70" s="1">
        <v>1.8469999999999999E-3</v>
      </c>
      <c r="G70" s="1">
        <v>0.2168815</v>
      </c>
      <c r="H70" s="1">
        <v>-2.8047200000000001E-2</v>
      </c>
      <c r="I70" s="1">
        <v>0</v>
      </c>
      <c r="J70" s="1">
        <v>0</v>
      </c>
      <c r="K70" s="1">
        <v>0</v>
      </c>
      <c r="L70" s="1">
        <v>1.9271E-3</v>
      </c>
      <c r="M70" s="1">
        <v>1.6655000000000001E-3</v>
      </c>
      <c r="N70" s="1">
        <v>1.1453652000000001</v>
      </c>
      <c r="O70" s="1">
        <v>0.40086769999999999</v>
      </c>
      <c r="P70" s="1">
        <v>4.3531599999999997E-2</v>
      </c>
      <c r="Q70" s="1">
        <v>1.5070000000000001E-3</v>
      </c>
      <c r="R70" s="1">
        <v>18</v>
      </c>
      <c r="S70" s="1">
        <f t="shared" si="31"/>
        <v>1.9271E-3</v>
      </c>
      <c r="T70" s="1">
        <f t="shared" si="32"/>
        <v>1.6655000000000001E-3</v>
      </c>
      <c r="U70">
        <f t="shared" si="29"/>
        <v>4.3531599999999997E-2</v>
      </c>
      <c r="V70">
        <f t="shared" si="30"/>
        <v>1.5070000000000001E-3</v>
      </c>
      <c r="W70" s="1">
        <f t="shared" si="22"/>
        <v>9.1599999999999841E-5</v>
      </c>
      <c r="X70" s="1"/>
      <c r="Z70" s="4">
        <v>68</v>
      </c>
      <c r="AA70" s="2">
        <v>3.2650000000000002E-4</v>
      </c>
      <c r="AB70" s="2">
        <v>1.3250999999999998E-3</v>
      </c>
      <c r="AC70" s="2">
        <v>4.6999999999999999E-6</v>
      </c>
      <c r="AD70" s="2">
        <v>3.7600000000000003E-4</v>
      </c>
      <c r="AE70" s="2">
        <v>6.5406999999999993E-2</v>
      </c>
      <c r="AF70" s="2">
        <v>5.9838700000000002E-2</v>
      </c>
      <c r="AG70" s="2">
        <v>0</v>
      </c>
      <c r="AH70" s="2">
        <v>0</v>
      </c>
      <c r="AI70" s="2">
        <v>0</v>
      </c>
      <c r="AJ70" s="2">
        <v>3.3234000000000002E-3</v>
      </c>
      <c r="AK70" s="2">
        <v>3.3226999999999996E-3</v>
      </c>
      <c r="AL70" s="2">
        <v>4.6E-6</v>
      </c>
      <c r="AM70" s="2">
        <v>4.4700000000000002E-5</v>
      </c>
      <c r="AN70" s="1"/>
      <c r="AO70" s="1"/>
      <c r="AP70" s="1"/>
      <c r="AQ70" s="1"/>
      <c r="AR70" s="8"/>
      <c r="AS70" s="13">
        <v>68</v>
      </c>
      <c r="AT70" s="30">
        <f t="shared" si="44"/>
        <v>5.5539485102690129</v>
      </c>
      <c r="AU70" s="30">
        <f t="shared" si="33"/>
        <v>2.8951990858157144</v>
      </c>
      <c r="AV70" s="30">
        <f t="shared" si="34"/>
        <v>1.1516079632465543</v>
      </c>
      <c r="AW70" s="30">
        <f t="shared" si="35"/>
        <v>200.32771822358342</v>
      </c>
      <c r="AX70" s="30">
        <f t="shared" si="36"/>
        <v>-183.27320061255742</v>
      </c>
      <c r="AY70" s="30">
        <f t="shared" si="37"/>
        <v>-0.91486691026954314</v>
      </c>
      <c r="AZ70" s="11">
        <f t="shared" si="38"/>
        <v>10.178866768759571</v>
      </c>
      <c r="BA70" s="11">
        <f t="shared" si="39"/>
        <v>10.780986372485398</v>
      </c>
      <c r="BB70" s="11">
        <f t="shared" si="40"/>
        <v>8.000602758454773E-5</v>
      </c>
      <c r="BC70" s="11">
        <f t="shared" si="41"/>
        <v>13.690658499234303</v>
      </c>
      <c r="BD70" s="11">
        <f t="shared" si="42"/>
        <v>7.0328863883070624E-5</v>
      </c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5">
      <c r="A71">
        <f t="shared" si="43"/>
        <v>17.25</v>
      </c>
      <c r="B71">
        <f t="shared" si="21"/>
        <v>17</v>
      </c>
      <c r="C71" s="1">
        <v>1.5299000000000001E-3</v>
      </c>
      <c r="D71" s="1">
        <v>5.1850000000000004E-3</v>
      </c>
      <c r="E71" s="10">
        <v>2.16E-5</v>
      </c>
      <c r="F71" s="1">
        <v>1.818E-3</v>
      </c>
      <c r="G71" s="1">
        <v>0.21568680000000001</v>
      </c>
      <c r="H71" s="1">
        <v>-2.5569999999999999E-2</v>
      </c>
      <c r="I71" s="1">
        <v>0</v>
      </c>
      <c r="J71" s="1">
        <v>0</v>
      </c>
      <c r="K71" s="1">
        <v>0</v>
      </c>
      <c r="L71" s="1">
        <v>1.9626999999999999E-3</v>
      </c>
      <c r="M71" s="1">
        <v>1.7175999999999999E-3</v>
      </c>
      <c r="N71" s="1">
        <v>1.1485121</v>
      </c>
      <c r="O71" s="1">
        <v>0.40227580000000002</v>
      </c>
      <c r="P71" s="1">
        <v>4.2171399999999998E-2</v>
      </c>
      <c r="Q71" s="1">
        <v>1.4839E-3</v>
      </c>
      <c r="R71" s="1">
        <v>18</v>
      </c>
      <c r="S71" s="1">
        <f t="shared" si="31"/>
        <v>1.9626999999999999E-3</v>
      </c>
      <c r="T71" s="1">
        <f t="shared" si="32"/>
        <v>1.7175999999999999E-3</v>
      </c>
      <c r="U71">
        <f t="shared" si="29"/>
        <v>4.2171399999999998E-2</v>
      </c>
      <c r="V71">
        <f t="shared" si="30"/>
        <v>1.4839E-3</v>
      </c>
      <c r="W71" s="1">
        <f t="shared" ref="W71:W134" si="45">C67-C71</f>
        <v>9.0000000000000019E-5</v>
      </c>
      <c r="X71" s="1"/>
      <c r="Z71" s="4">
        <v>69</v>
      </c>
      <c r="AA71" s="2">
        <v>3.0820000000000001E-4</v>
      </c>
      <c r="AB71" s="2">
        <v>1.2514E-3</v>
      </c>
      <c r="AC71" s="2">
        <v>4.4000000000000002E-6</v>
      </c>
      <c r="AD71" s="2">
        <v>3.5510000000000001E-4</v>
      </c>
      <c r="AE71" s="2">
        <v>6.1768700000000003E-2</v>
      </c>
      <c r="AF71" s="2">
        <v>5.6527500000000001E-2</v>
      </c>
      <c r="AG71" s="2">
        <v>0</v>
      </c>
      <c r="AH71" s="2">
        <v>0</v>
      </c>
      <c r="AI71" s="2">
        <v>0</v>
      </c>
      <c r="AJ71" s="2">
        <v>3.1399000000000002E-3</v>
      </c>
      <c r="AK71" s="2">
        <v>3.1392999999999998E-3</v>
      </c>
      <c r="AL71" s="2">
        <v>3.5999999999999998E-6</v>
      </c>
      <c r="AM71" s="2">
        <v>4.1999999999999998E-5</v>
      </c>
      <c r="AN71" s="1"/>
      <c r="AO71" s="1"/>
      <c r="AP71" s="1"/>
      <c r="AQ71" s="1"/>
      <c r="AR71" s="8"/>
      <c r="AS71" s="13">
        <v>69</v>
      </c>
      <c r="AT71" s="30">
        <f t="shared" si="44"/>
        <v>5.6049004594180731</v>
      </c>
      <c r="AU71" s="30">
        <f t="shared" si="33"/>
        <v>2.8965196617356783</v>
      </c>
      <c r="AV71" s="30">
        <f t="shared" si="34"/>
        <v>1.1521739130434783</v>
      </c>
      <c r="AW71" s="30">
        <f t="shared" si="35"/>
        <v>200.41758598312785</v>
      </c>
      <c r="AX71" s="30">
        <f t="shared" si="36"/>
        <v>-183.41174561972744</v>
      </c>
      <c r="AY71" s="30">
        <f t="shared" si="37"/>
        <v>-0.91514796328885017</v>
      </c>
      <c r="AZ71" s="11">
        <f t="shared" si="38"/>
        <v>10.187865022712524</v>
      </c>
      <c r="BA71" s="11">
        <f t="shared" si="39"/>
        <v>10.780563186813184</v>
      </c>
      <c r="BB71" s="11">
        <f t="shared" si="40"/>
        <v>6.2613412892254734E-5</v>
      </c>
      <c r="BC71" s="11">
        <f t="shared" si="41"/>
        <v>13.6275146009085</v>
      </c>
      <c r="BD71" s="11">
        <f t="shared" si="42"/>
        <v>5.8281945386579283E-5</v>
      </c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5">
      <c r="A72">
        <f t="shared" si="43"/>
        <v>17.5</v>
      </c>
      <c r="B72">
        <f t="shared" ref="B72:B135" si="46">B68+1</f>
        <v>17</v>
      </c>
      <c r="C72" s="1">
        <v>1.5083E-3</v>
      </c>
      <c r="D72" s="1">
        <v>5.1305999999999999E-3</v>
      </c>
      <c r="E72" s="10">
        <v>2.12E-5</v>
      </c>
      <c r="F72" s="1">
        <v>1.7895999999999999E-3</v>
      </c>
      <c r="G72" s="1">
        <v>0.2144509</v>
      </c>
      <c r="H72" s="1">
        <v>-2.3093800000000001E-2</v>
      </c>
      <c r="I72" s="1">
        <v>0</v>
      </c>
      <c r="J72" s="1">
        <v>0</v>
      </c>
      <c r="K72" s="1">
        <v>0</v>
      </c>
      <c r="L72" s="1">
        <v>1.9989999999999999E-3</v>
      </c>
      <c r="M72" s="1">
        <v>1.7695E-3</v>
      </c>
      <c r="N72" s="1">
        <v>1.1515888999999999</v>
      </c>
      <c r="O72" s="1">
        <v>0.40364990000000001</v>
      </c>
      <c r="P72" s="1">
        <v>4.0840700000000001E-2</v>
      </c>
      <c r="Q72" s="1">
        <v>1.4610999999999999E-3</v>
      </c>
      <c r="R72" s="1">
        <v>18</v>
      </c>
      <c r="S72" s="1">
        <f t="shared" si="31"/>
        <v>1.9989999999999999E-3</v>
      </c>
      <c r="T72" s="1">
        <f t="shared" si="32"/>
        <v>1.7695E-3</v>
      </c>
      <c r="U72">
        <f t="shared" si="29"/>
        <v>4.0840700000000001E-2</v>
      </c>
      <c r="V72">
        <f t="shared" si="30"/>
        <v>1.4610999999999999E-3</v>
      </c>
      <c r="W72" s="1">
        <f t="shared" si="45"/>
        <v>8.8500000000000037E-5</v>
      </c>
      <c r="X72" s="1"/>
      <c r="Z72" s="4">
        <v>70</v>
      </c>
      <c r="AA72" s="2">
        <v>2.9120000000000003E-4</v>
      </c>
      <c r="AB72" s="2">
        <v>1.1817000000000002E-3</v>
      </c>
      <c r="AC72" s="2">
        <v>4.0999999999999997E-6</v>
      </c>
      <c r="AD72" s="2">
        <v>3.3520000000000002E-4</v>
      </c>
      <c r="AE72" s="2">
        <v>5.8332500000000002E-2</v>
      </c>
      <c r="AF72" s="2">
        <v>5.3396300000000001E-2</v>
      </c>
      <c r="AG72" s="2">
        <v>0</v>
      </c>
      <c r="AH72" s="2">
        <v>0</v>
      </c>
      <c r="AI72" s="2">
        <v>0</v>
      </c>
      <c r="AJ72" s="2">
        <v>2.9663000000000003E-3</v>
      </c>
      <c r="AK72" s="2">
        <v>2.9656999999999999E-3</v>
      </c>
      <c r="AL72" s="2">
        <v>2.8000000000000003E-6</v>
      </c>
      <c r="AM72" s="2">
        <v>3.96E-5</v>
      </c>
      <c r="AN72" s="1"/>
      <c r="AO72" s="1"/>
      <c r="AP72" s="1"/>
      <c r="AQ72" s="1"/>
      <c r="AR72" s="8"/>
      <c r="AS72" s="13">
        <v>70</v>
      </c>
      <c r="AT72" s="30">
        <f t="shared" si="44"/>
        <v>5.5158987670343862</v>
      </c>
      <c r="AU72" s="30">
        <f t="shared" si="33"/>
        <v>2.8948684259699311</v>
      </c>
      <c r="AV72" s="30">
        <f t="shared" si="34"/>
        <v>1.151098901098901</v>
      </c>
      <c r="AW72" s="30">
        <f t="shared" si="35"/>
        <v>200.31765109890108</v>
      </c>
      <c r="AX72" s="30">
        <f t="shared" si="36"/>
        <v>-183.36641483516482</v>
      </c>
      <c r="AY72" s="30">
        <f t="shared" si="37"/>
        <v>-0.91537821968885269</v>
      </c>
      <c r="AZ72" s="11">
        <f t="shared" si="38"/>
        <v>10.186469780219779</v>
      </c>
      <c r="BA72" s="11">
        <f t="shared" si="39"/>
        <v>10.788286649690797</v>
      </c>
      <c r="BB72" s="11">
        <f t="shared" si="40"/>
        <v>4.8699321138420356E-5</v>
      </c>
      <c r="BC72" s="11">
        <f t="shared" si="41"/>
        <v>13.598901098901097</v>
      </c>
      <c r="BD72" s="11">
        <f t="shared" si="42"/>
        <v>4.800068572408178E-5</v>
      </c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5">
      <c r="A73">
        <f t="shared" si="43"/>
        <v>17.75</v>
      </c>
      <c r="B73">
        <f t="shared" si="46"/>
        <v>17</v>
      </c>
      <c r="C73" s="1">
        <v>1.4871000000000001E-3</v>
      </c>
      <c r="D73" s="1">
        <v>5.0765000000000003E-3</v>
      </c>
      <c r="E73" s="10">
        <v>2.09E-5</v>
      </c>
      <c r="F73" s="1">
        <v>1.7619000000000001E-3</v>
      </c>
      <c r="G73" s="1">
        <v>0.21317659999999999</v>
      </c>
      <c r="H73" s="1">
        <v>-2.0622100000000001E-2</v>
      </c>
      <c r="I73" s="1">
        <v>0</v>
      </c>
      <c r="J73" s="1">
        <v>0</v>
      </c>
      <c r="K73" s="1">
        <v>0</v>
      </c>
      <c r="L73" s="1">
        <v>2.0359000000000002E-3</v>
      </c>
      <c r="M73" s="1">
        <v>1.8211E-3</v>
      </c>
      <c r="N73" s="1">
        <v>1.1545996000000001</v>
      </c>
      <c r="O73" s="1">
        <v>0.40499180000000001</v>
      </c>
      <c r="P73" s="1">
        <v>3.9540100000000002E-2</v>
      </c>
      <c r="Q73" s="1">
        <v>1.4385000000000001E-3</v>
      </c>
      <c r="R73" s="1">
        <v>18</v>
      </c>
      <c r="S73" s="1">
        <f t="shared" si="31"/>
        <v>2.0359000000000002E-3</v>
      </c>
      <c r="T73" s="1">
        <f t="shared" si="32"/>
        <v>1.8211E-3</v>
      </c>
      <c r="U73">
        <f t="shared" si="29"/>
        <v>3.9540100000000002E-2</v>
      </c>
      <c r="V73">
        <f t="shared" si="30"/>
        <v>1.4385000000000001E-3</v>
      </c>
      <c r="W73" s="1">
        <f t="shared" si="45"/>
        <v>8.6999999999999838E-5</v>
      </c>
      <c r="X73" s="1"/>
      <c r="Z73" s="4">
        <v>71</v>
      </c>
      <c r="AA73" s="2">
        <v>2.7490000000000001E-4</v>
      </c>
      <c r="AB73" s="2">
        <v>1.116E-3</v>
      </c>
      <c r="AC73" s="2">
        <v>3.9999999999999998E-6</v>
      </c>
      <c r="AD73" s="2">
        <v>3.167E-4</v>
      </c>
      <c r="AE73" s="2">
        <v>5.50871E-2</v>
      </c>
      <c r="AF73" s="2">
        <v>5.0436000000000009E-2</v>
      </c>
      <c r="AG73" s="2">
        <v>0</v>
      </c>
      <c r="AH73" s="2">
        <v>0</v>
      </c>
      <c r="AI73" s="2">
        <v>0</v>
      </c>
      <c r="AJ73" s="2">
        <v>2.8021000000000001E-3</v>
      </c>
      <c r="AK73" s="2">
        <v>2.8014999999999997E-3</v>
      </c>
      <c r="AL73" s="2">
        <v>2.1999999999999997E-6</v>
      </c>
      <c r="AM73" s="2">
        <v>3.7199999999999996E-5</v>
      </c>
      <c r="AN73" s="1"/>
      <c r="AO73" s="1"/>
      <c r="AP73" s="1"/>
      <c r="AQ73" s="1"/>
      <c r="AR73" s="8"/>
      <c r="AS73" s="13">
        <v>71</v>
      </c>
      <c r="AT73" s="30">
        <f t="shared" si="44"/>
        <v>5.597527472527478</v>
      </c>
      <c r="AU73" s="30">
        <f t="shared" si="33"/>
        <v>2.8960257519292636</v>
      </c>
      <c r="AV73" s="30">
        <f t="shared" si="34"/>
        <v>1.1520552928337577</v>
      </c>
      <c r="AW73" s="30">
        <f t="shared" si="35"/>
        <v>200.3895962168061</v>
      </c>
      <c r="AX73" s="30">
        <f t="shared" si="36"/>
        <v>-183.47035285558388</v>
      </c>
      <c r="AY73" s="30">
        <f t="shared" si="37"/>
        <v>-0.91556825463674818</v>
      </c>
      <c r="AZ73" s="11">
        <f t="shared" si="38"/>
        <v>10.193161149508912</v>
      </c>
      <c r="BA73" s="11">
        <f t="shared" si="39"/>
        <v>10.791602465331277</v>
      </c>
      <c r="BB73" s="11">
        <f t="shared" si="40"/>
        <v>3.8263752323044556E-5</v>
      </c>
      <c r="BC73" s="11">
        <f t="shared" si="41"/>
        <v>13.532193524918151</v>
      </c>
      <c r="BD73" s="11">
        <f t="shared" si="42"/>
        <v>3.9936754703006691E-5</v>
      </c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x14ac:dyDescent="0.35">
      <c r="A74">
        <f t="shared" si="43"/>
        <v>18</v>
      </c>
      <c r="B74">
        <f t="shared" si="46"/>
        <v>17</v>
      </c>
      <c r="C74" s="1">
        <v>1.4662E-3</v>
      </c>
      <c r="D74" s="1">
        <v>5.0226999999999997E-3</v>
      </c>
      <c r="E74" s="10">
        <v>2.0599999999999999E-5</v>
      </c>
      <c r="F74" s="1">
        <v>1.7347E-3</v>
      </c>
      <c r="G74" s="1">
        <v>0.21186630000000001</v>
      </c>
      <c r="H74" s="1">
        <v>-1.8157900000000001E-2</v>
      </c>
      <c r="I74" s="1">
        <v>0</v>
      </c>
      <c r="J74" s="1">
        <v>0</v>
      </c>
      <c r="K74" s="1">
        <v>0</v>
      </c>
      <c r="L74" s="1">
        <v>2.0734999999999998E-3</v>
      </c>
      <c r="M74" s="1">
        <v>1.8725E-3</v>
      </c>
      <c r="N74" s="1">
        <v>1.1575479</v>
      </c>
      <c r="O74" s="1">
        <v>0.40630300000000003</v>
      </c>
      <c r="P74" s="1">
        <v>3.8269999999999998E-2</v>
      </c>
      <c r="Q74" s="1">
        <v>1.4161E-3</v>
      </c>
      <c r="R74" s="1">
        <v>18</v>
      </c>
      <c r="S74" s="1">
        <f t="shared" si="31"/>
        <v>2.0734999999999998E-3</v>
      </c>
      <c r="T74" s="1">
        <f t="shared" si="32"/>
        <v>1.8725E-3</v>
      </c>
      <c r="U74">
        <f t="shared" si="29"/>
        <v>3.8269999999999998E-2</v>
      </c>
      <c r="V74">
        <f t="shared" si="30"/>
        <v>1.4161E-3</v>
      </c>
      <c r="W74" s="1">
        <f t="shared" si="45"/>
        <v>8.5600000000000129E-5</v>
      </c>
      <c r="X74" s="1"/>
      <c r="Z74" s="4">
        <v>72</v>
      </c>
      <c r="AA74" s="2">
        <v>2.5960000000000002E-4</v>
      </c>
      <c r="AB74" s="2">
        <v>1.0539E-3</v>
      </c>
      <c r="AC74" s="2">
        <v>3.5999999999999998E-6</v>
      </c>
      <c r="AD74" s="2">
        <v>2.9910000000000001E-4</v>
      </c>
      <c r="AE74" s="2">
        <v>5.2022200000000005E-2</v>
      </c>
      <c r="AF74" s="2">
        <v>4.7638E-2</v>
      </c>
      <c r="AG74" s="2">
        <v>0</v>
      </c>
      <c r="AH74" s="2">
        <v>0</v>
      </c>
      <c r="AI74" s="2">
        <v>0</v>
      </c>
      <c r="AJ74" s="2">
        <v>2.6467999999999999E-3</v>
      </c>
      <c r="AK74" s="2">
        <v>2.6462999999999999E-3</v>
      </c>
      <c r="AL74" s="2">
        <v>1.6999999999999998E-6</v>
      </c>
      <c r="AM74" s="2">
        <v>3.5099999999999999E-5</v>
      </c>
      <c r="AN74" s="1"/>
      <c r="AO74" s="1"/>
      <c r="AP74" s="1"/>
      <c r="AQ74" s="1"/>
      <c r="AR74" s="8"/>
      <c r="AS74" s="13">
        <v>72</v>
      </c>
      <c r="AT74" s="30">
        <f t="shared" si="44"/>
        <v>5.5656602400873014</v>
      </c>
      <c r="AU74" s="30">
        <f t="shared" si="33"/>
        <v>2.896060838478149</v>
      </c>
      <c r="AV74" s="30">
        <f t="shared" si="34"/>
        <v>1.1521571648690292</v>
      </c>
      <c r="AW74" s="30">
        <f t="shared" si="35"/>
        <v>200.39368258859784</v>
      </c>
      <c r="AX74" s="30">
        <f t="shared" si="36"/>
        <v>-183.50539291217257</v>
      </c>
      <c r="AY74" s="30">
        <f t="shared" si="37"/>
        <v>-0.91572444071953885</v>
      </c>
      <c r="AZ74" s="11">
        <f t="shared" si="38"/>
        <v>10.195685670261941</v>
      </c>
      <c r="BA74" s="11">
        <f t="shared" si="39"/>
        <v>10.792414355628058</v>
      </c>
      <c r="BB74" s="11">
        <f t="shared" si="40"/>
        <v>2.9567444976898068E-5</v>
      </c>
      <c r="BC74" s="11">
        <f t="shared" si="41"/>
        <v>13.520801232665638</v>
      </c>
      <c r="BD74" s="11">
        <f t="shared" si="42"/>
        <v>3.2678356547781521E-5</v>
      </c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x14ac:dyDescent="0.35">
      <c r="A75">
        <f t="shared" si="43"/>
        <v>18.25</v>
      </c>
      <c r="B75">
        <f t="shared" si="46"/>
        <v>18</v>
      </c>
      <c r="C75" s="1">
        <v>1.4457000000000001E-3</v>
      </c>
      <c r="D75" s="1">
        <v>4.9692E-3</v>
      </c>
      <c r="E75" s="10">
        <v>2.0299999999999999E-5</v>
      </c>
      <c r="F75" s="1">
        <v>1.7080999999999999E-3</v>
      </c>
      <c r="G75" s="1">
        <v>0.2105225</v>
      </c>
      <c r="H75" s="1">
        <v>-1.5704300000000001E-2</v>
      </c>
      <c r="I75" s="1">
        <v>0</v>
      </c>
      <c r="J75" s="1">
        <v>0</v>
      </c>
      <c r="K75" s="1">
        <v>0</v>
      </c>
      <c r="L75" s="1">
        <v>2.1115999999999999E-3</v>
      </c>
      <c r="M75" s="1">
        <v>1.9235999999999999E-3</v>
      </c>
      <c r="N75" s="1">
        <v>1.1604371</v>
      </c>
      <c r="O75" s="1">
        <v>0.40758499999999998</v>
      </c>
      <c r="P75" s="1">
        <v>3.7030800000000003E-2</v>
      </c>
      <c r="Q75" s="1">
        <v>1.3939E-3</v>
      </c>
      <c r="R75" s="1">
        <v>18</v>
      </c>
      <c r="S75" s="1">
        <f t="shared" si="31"/>
        <v>2.1115999999999999E-3</v>
      </c>
      <c r="T75" s="1">
        <f t="shared" si="32"/>
        <v>1.9235999999999999E-3</v>
      </c>
      <c r="U75">
        <f t="shared" si="29"/>
        <v>3.7030800000000003E-2</v>
      </c>
      <c r="V75">
        <f t="shared" si="30"/>
        <v>1.3939E-3</v>
      </c>
      <c r="W75" s="1">
        <f t="shared" si="45"/>
        <v>8.4199999999999987E-5</v>
      </c>
      <c r="X75" s="1"/>
      <c r="Z75" s="4">
        <v>73</v>
      </c>
      <c r="AA75" s="2">
        <v>2.452E-4</v>
      </c>
      <c r="AB75" s="2">
        <v>9.9529999999999996E-4</v>
      </c>
      <c r="AC75" s="2">
        <v>3.5999999999999998E-6</v>
      </c>
      <c r="AD75" s="2">
        <v>2.8240000000000003E-4</v>
      </c>
      <c r="AE75" s="2">
        <v>4.9127500000000004E-2</v>
      </c>
      <c r="AF75" s="2">
        <v>4.4993600000000002E-2</v>
      </c>
      <c r="AG75" s="2">
        <v>0</v>
      </c>
      <c r="AH75" s="2">
        <v>0</v>
      </c>
      <c r="AI75" s="2">
        <v>0</v>
      </c>
      <c r="AJ75" s="2">
        <v>2.5000999999999999E-3</v>
      </c>
      <c r="AK75" s="2">
        <v>2.4995999999999998E-3</v>
      </c>
      <c r="AL75" s="2">
        <v>1.2999999999999998E-6</v>
      </c>
      <c r="AM75" s="2">
        <v>3.3000000000000003E-5</v>
      </c>
      <c r="AN75" s="1"/>
      <c r="AO75" s="1"/>
      <c r="AP75" s="1"/>
      <c r="AQ75" s="1"/>
      <c r="AR75" s="8"/>
      <c r="AS75" s="13">
        <v>73</v>
      </c>
      <c r="AT75" s="30">
        <f t="shared" si="44"/>
        <v>5.546995377503861</v>
      </c>
      <c r="AU75" s="30">
        <f t="shared" si="33"/>
        <v>2.8956529051446895</v>
      </c>
      <c r="AV75" s="30">
        <f t="shared" si="34"/>
        <v>1.1517128874388256</v>
      </c>
      <c r="AW75" s="30">
        <f t="shared" si="35"/>
        <v>200.35685154975533</v>
      </c>
      <c r="AX75" s="30">
        <f t="shared" si="36"/>
        <v>-183.49755301794454</v>
      </c>
      <c r="AY75" s="30">
        <f t="shared" si="37"/>
        <v>-0.91585364612487907</v>
      </c>
      <c r="AZ75" s="11">
        <f t="shared" si="38"/>
        <v>10.196166394779771</v>
      </c>
      <c r="BA75" s="11">
        <f t="shared" si="39"/>
        <v>10.792746113989635</v>
      </c>
      <c r="BB75" s="11">
        <f t="shared" si="40"/>
        <v>2.2610399099980876E-5</v>
      </c>
      <c r="BC75" s="11">
        <f t="shared" si="41"/>
        <v>13.458401305057098</v>
      </c>
      <c r="BD75" s="11">
        <f t="shared" si="42"/>
        <v>2.6461757671365318E-5</v>
      </c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5">
      <c r="A76">
        <f t="shared" si="43"/>
        <v>18.5</v>
      </c>
      <c r="B76">
        <f t="shared" si="46"/>
        <v>18</v>
      </c>
      <c r="C76" s="1">
        <v>1.4254000000000001E-3</v>
      </c>
      <c r="D76" s="1">
        <v>4.9160000000000002E-3</v>
      </c>
      <c r="E76" s="10">
        <v>1.9899999999999999E-5</v>
      </c>
      <c r="F76" s="1">
        <v>1.6821E-3</v>
      </c>
      <c r="G76" s="1">
        <v>0.20914730000000001</v>
      </c>
      <c r="H76" s="1">
        <v>-1.32642E-2</v>
      </c>
      <c r="I76" s="1">
        <v>0</v>
      </c>
      <c r="J76" s="1">
        <v>0</v>
      </c>
      <c r="K76" s="1">
        <v>0</v>
      </c>
      <c r="L76" s="1">
        <v>2.1500999999999998E-3</v>
      </c>
      <c r="M76" s="1">
        <v>1.9743999999999999E-3</v>
      </c>
      <c r="N76" s="1">
        <v>1.1632703</v>
      </c>
      <c r="O76" s="1">
        <v>0.40883920000000001</v>
      </c>
      <c r="P76" s="1">
        <v>3.5822600000000003E-2</v>
      </c>
      <c r="Q76" s="1">
        <v>1.3718999999999999E-3</v>
      </c>
      <c r="R76" s="1">
        <v>18</v>
      </c>
      <c r="S76" s="1">
        <f t="shared" si="31"/>
        <v>2.1500999999999998E-3</v>
      </c>
      <c r="T76" s="1">
        <f t="shared" si="32"/>
        <v>1.9743999999999999E-3</v>
      </c>
      <c r="U76">
        <f t="shared" si="29"/>
        <v>3.5822600000000003E-2</v>
      </c>
      <c r="V76">
        <f t="shared" si="30"/>
        <v>1.3718999999999999E-3</v>
      </c>
      <c r="W76" s="1">
        <f t="shared" si="45"/>
        <v>8.2899999999999901E-5</v>
      </c>
      <c r="X76" s="1"/>
      <c r="Z76" s="4">
        <v>74</v>
      </c>
      <c r="AA76" s="2">
        <v>2.3160000000000002E-4</v>
      </c>
      <c r="AB76" s="2">
        <v>9.3979999999999997E-4</v>
      </c>
      <c r="AC76" s="2">
        <v>3.1999999999999999E-6</v>
      </c>
      <c r="AD76" s="2">
        <v>2.6660000000000003E-4</v>
      </c>
      <c r="AE76" s="2">
        <v>4.6393999999999998E-2</v>
      </c>
      <c r="AF76" s="2">
        <v>4.2494699999999996E-2</v>
      </c>
      <c r="AG76" s="2">
        <v>0</v>
      </c>
      <c r="AH76" s="2">
        <v>0</v>
      </c>
      <c r="AI76" s="2">
        <v>0</v>
      </c>
      <c r="AJ76" s="2">
        <v>2.3614E-3</v>
      </c>
      <c r="AK76" s="2">
        <v>2.3609000000000004E-3</v>
      </c>
      <c r="AL76" s="2">
        <v>1.1000000000000001E-6</v>
      </c>
      <c r="AM76" s="2">
        <v>3.1000000000000001E-5</v>
      </c>
      <c r="AN76" s="1"/>
      <c r="AO76" s="1"/>
      <c r="AP76" s="1"/>
      <c r="AQ76" s="1"/>
      <c r="AR76" s="8"/>
      <c r="AS76" s="13">
        <v>74</v>
      </c>
      <c r="AT76" s="30">
        <f t="shared" si="44"/>
        <v>5.5464926590538255</v>
      </c>
      <c r="AU76" s="30">
        <f t="shared" si="33"/>
        <v>2.8947419190685033</v>
      </c>
      <c r="AV76" s="30">
        <f t="shared" si="34"/>
        <v>1.1511226252158895</v>
      </c>
      <c r="AW76" s="30">
        <f t="shared" si="35"/>
        <v>200.31951640759928</v>
      </c>
      <c r="AX76" s="30">
        <f t="shared" si="36"/>
        <v>-183.48316062176164</v>
      </c>
      <c r="AY76" s="30">
        <f t="shared" si="37"/>
        <v>-0.9159524938569642</v>
      </c>
      <c r="AZ76" s="11">
        <f t="shared" si="38"/>
        <v>10.196027633851468</v>
      </c>
      <c r="BA76" s="11">
        <f t="shared" si="39"/>
        <v>10.79515317786923</v>
      </c>
      <c r="BB76" s="11">
        <f t="shared" si="40"/>
        <v>1.9131876161522281E-5</v>
      </c>
      <c r="BC76" s="11">
        <f t="shared" si="41"/>
        <v>13.385146804835925</v>
      </c>
      <c r="BD76" s="11">
        <f t="shared" si="42"/>
        <v>2.3709962495150237E-5</v>
      </c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x14ac:dyDescent="0.35">
      <c r="A77">
        <f t="shared" si="43"/>
        <v>18.75</v>
      </c>
      <c r="B77">
        <f t="shared" si="46"/>
        <v>18</v>
      </c>
      <c r="C77" s="1">
        <v>1.4055000000000001E-3</v>
      </c>
      <c r="D77" s="1">
        <v>4.8631999999999998E-3</v>
      </c>
      <c r="E77" s="10">
        <v>1.9700000000000001E-5</v>
      </c>
      <c r="F77" s="1">
        <v>1.6565E-3</v>
      </c>
      <c r="G77" s="1">
        <v>0.20774290000000001</v>
      </c>
      <c r="H77" s="1">
        <v>-1.0840199999999999E-2</v>
      </c>
      <c r="I77" s="1">
        <v>0</v>
      </c>
      <c r="J77" s="1">
        <v>0</v>
      </c>
      <c r="K77" s="1">
        <v>0</v>
      </c>
      <c r="L77" s="1">
        <v>2.189E-3</v>
      </c>
      <c r="M77" s="1">
        <v>2.0248000000000002E-3</v>
      </c>
      <c r="N77" s="1">
        <v>1.1660503</v>
      </c>
      <c r="O77" s="1">
        <v>0.41006690000000001</v>
      </c>
      <c r="P77" s="1">
        <v>3.4645500000000003E-2</v>
      </c>
      <c r="Q77" s="1">
        <v>1.3500999999999999E-3</v>
      </c>
      <c r="R77" s="1">
        <v>18</v>
      </c>
      <c r="S77" s="1">
        <f t="shared" si="31"/>
        <v>2.189E-3</v>
      </c>
      <c r="T77" s="1">
        <f t="shared" si="32"/>
        <v>2.0248000000000002E-3</v>
      </c>
      <c r="U77">
        <f t="shared" si="29"/>
        <v>3.4645500000000003E-2</v>
      </c>
      <c r="V77">
        <f t="shared" si="30"/>
        <v>1.3500999999999999E-3</v>
      </c>
      <c r="W77" s="1">
        <f t="shared" si="45"/>
        <v>8.1600000000000032E-5</v>
      </c>
      <c r="X77" s="1"/>
      <c r="Z77" s="4">
        <v>75</v>
      </c>
      <c r="AA77" s="2">
        <v>2.187E-4</v>
      </c>
      <c r="AB77" s="2">
        <v>8.876E-4</v>
      </c>
      <c r="AC77" s="2">
        <v>3.1999999999999999E-6</v>
      </c>
      <c r="AD77" s="2">
        <v>2.5180000000000005E-4</v>
      </c>
      <c r="AE77" s="2">
        <v>4.3812200000000003E-2</v>
      </c>
      <c r="AF77" s="2">
        <v>4.0133799999999997E-2</v>
      </c>
      <c r="AG77" s="2">
        <v>0</v>
      </c>
      <c r="AH77" s="2">
        <v>0</v>
      </c>
      <c r="AI77" s="2">
        <v>0</v>
      </c>
      <c r="AJ77" s="2">
        <v>2.2302999999999997E-3</v>
      </c>
      <c r="AK77" s="2">
        <v>2.2298999999999999E-3</v>
      </c>
      <c r="AL77" s="2">
        <v>7.9999999999999996E-7</v>
      </c>
      <c r="AM77" s="2">
        <v>2.94E-5</v>
      </c>
      <c r="AN77" s="1"/>
      <c r="AO77" s="1"/>
      <c r="AP77" s="1"/>
      <c r="AQ77" s="1"/>
      <c r="AR77" s="8"/>
      <c r="AS77" s="13">
        <v>75</v>
      </c>
      <c r="AT77" s="30">
        <f t="shared" si="44"/>
        <v>5.5699481865285039</v>
      </c>
      <c r="AU77" s="30">
        <f t="shared" si="33"/>
        <v>2.8952193662398726</v>
      </c>
      <c r="AV77" s="30">
        <f t="shared" si="34"/>
        <v>1.1513488797439417</v>
      </c>
      <c r="AW77" s="30">
        <f t="shared" si="35"/>
        <v>200.33013260173755</v>
      </c>
      <c r="AX77" s="30">
        <f t="shared" si="36"/>
        <v>-183.51074531321444</v>
      </c>
      <c r="AY77" s="30">
        <f t="shared" si="37"/>
        <v>-0.91604165049917596</v>
      </c>
      <c r="AZ77" s="11">
        <f t="shared" si="38"/>
        <v>10.197988111568357</v>
      </c>
      <c r="BA77" s="11">
        <f t="shared" si="39"/>
        <v>10.803779069767442</v>
      </c>
      <c r="BB77" s="11">
        <f t="shared" si="40"/>
        <v>1.3914091753834385E-5</v>
      </c>
      <c r="BC77" s="11">
        <f t="shared" si="41"/>
        <v>13.44307270233196</v>
      </c>
      <c r="BD77" s="11">
        <f t="shared" si="42"/>
        <v>1.8259754132410604E-5</v>
      </c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x14ac:dyDescent="0.35">
      <c r="A78">
        <f t="shared" si="43"/>
        <v>19</v>
      </c>
      <c r="B78">
        <f t="shared" si="46"/>
        <v>18</v>
      </c>
      <c r="C78" s="1">
        <v>1.3858E-3</v>
      </c>
      <c r="D78" s="1">
        <v>4.8105999999999999E-3</v>
      </c>
      <c r="E78" s="10">
        <v>1.9400000000000001E-5</v>
      </c>
      <c r="F78" s="1">
        <v>1.6314999999999999E-3</v>
      </c>
      <c r="G78" s="1">
        <v>0.20631150000000001</v>
      </c>
      <c r="H78" s="1">
        <v>-8.4349000000000004E-3</v>
      </c>
      <c r="I78" s="1">
        <v>0</v>
      </c>
      <c r="J78" s="1">
        <v>0</v>
      </c>
      <c r="K78" s="1">
        <v>0</v>
      </c>
      <c r="L78" s="1">
        <v>2.2282000000000001E-3</v>
      </c>
      <c r="M78" s="1">
        <v>2.0747999999999999E-3</v>
      </c>
      <c r="N78" s="1">
        <v>1.1687798</v>
      </c>
      <c r="O78" s="1">
        <v>0.4112692</v>
      </c>
      <c r="P78" s="1">
        <v>3.34992E-2</v>
      </c>
      <c r="Q78" s="1">
        <v>1.3285E-3</v>
      </c>
      <c r="R78" s="1">
        <v>18</v>
      </c>
      <c r="S78" s="1">
        <f t="shared" si="31"/>
        <v>2.2282000000000001E-3</v>
      </c>
      <c r="T78" s="1">
        <f t="shared" si="32"/>
        <v>2.0747999999999999E-3</v>
      </c>
      <c r="U78">
        <f t="shared" si="29"/>
        <v>3.34992E-2</v>
      </c>
      <c r="V78">
        <f t="shared" si="30"/>
        <v>1.3285E-3</v>
      </c>
      <c r="W78" s="1">
        <f t="shared" si="45"/>
        <v>8.0400000000000003E-5</v>
      </c>
      <c r="X78" s="1"/>
      <c r="Z78" s="4">
        <v>76</v>
      </c>
      <c r="AA78" s="2">
        <v>2.064E-4</v>
      </c>
      <c r="AB78" s="2">
        <v>8.3819999999999988E-4</v>
      </c>
      <c r="AC78" s="2">
        <v>2.7999999999999999E-6</v>
      </c>
      <c r="AD78" s="2">
        <v>2.3780000000000001E-4</v>
      </c>
      <c r="AE78" s="2">
        <v>4.13742E-2</v>
      </c>
      <c r="AF78" s="2">
        <v>3.7903300000000001E-2</v>
      </c>
      <c r="AG78" s="2">
        <v>0</v>
      </c>
      <c r="AH78" s="2">
        <v>0</v>
      </c>
      <c r="AI78" s="2">
        <v>0</v>
      </c>
      <c r="AJ78" s="2">
        <v>2.1064E-3</v>
      </c>
      <c r="AK78" s="2">
        <v>2.1060000000000002E-3</v>
      </c>
      <c r="AL78" s="2">
        <v>7.9999999999999996E-7</v>
      </c>
      <c r="AM78" s="2">
        <v>2.7800000000000001E-5</v>
      </c>
      <c r="AN78" s="1"/>
      <c r="AO78" s="1"/>
      <c r="AP78" s="1"/>
      <c r="AQ78" s="1"/>
      <c r="AR78" s="8"/>
      <c r="AS78" s="13">
        <v>76</v>
      </c>
      <c r="AT78" s="30">
        <f t="shared" si="44"/>
        <v>5.6241426611796994</v>
      </c>
      <c r="AU78" s="30">
        <f t="shared" si="33"/>
        <v>2.897016229187193</v>
      </c>
      <c r="AV78" s="30">
        <f t="shared" si="34"/>
        <v>1.1521317829457365</v>
      </c>
      <c r="AW78" s="30">
        <f t="shared" si="35"/>
        <v>200.45639534883722</v>
      </c>
      <c r="AX78" s="30">
        <f t="shared" si="36"/>
        <v>-183.64001937984497</v>
      </c>
      <c r="AY78" s="30">
        <f t="shared" si="37"/>
        <v>-0.91610955619685697</v>
      </c>
      <c r="AZ78" s="11">
        <f t="shared" si="38"/>
        <v>10.205426356589147</v>
      </c>
      <c r="BA78" s="11">
        <f t="shared" si="39"/>
        <v>10.8</v>
      </c>
      <c r="BB78" s="11">
        <f t="shared" si="40"/>
        <v>1.3914091753834385E-5</v>
      </c>
      <c r="BC78" s="11">
        <f t="shared" si="41"/>
        <v>13.468992248062017</v>
      </c>
      <c r="BD78" s="11">
        <f t="shared" si="42"/>
        <v>1.9335721294913253E-5</v>
      </c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x14ac:dyDescent="0.35">
      <c r="A79">
        <f t="shared" si="43"/>
        <v>19.25</v>
      </c>
      <c r="B79">
        <f t="shared" si="46"/>
        <v>19</v>
      </c>
      <c r="C79" s="1">
        <v>1.3664E-3</v>
      </c>
      <c r="D79" s="1">
        <v>4.7584000000000003E-3</v>
      </c>
      <c r="E79" s="10">
        <v>1.91E-5</v>
      </c>
      <c r="F79" s="1">
        <v>1.6069000000000001E-3</v>
      </c>
      <c r="G79" s="1">
        <v>0.20485490000000001</v>
      </c>
      <c r="H79" s="1">
        <v>-6.0505999999999997E-3</v>
      </c>
      <c r="I79" s="1">
        <v>0</v>
      </c>
      <c r="J79" s="1">
        <v>0</v>
      </c>
      <c r="K79" s="1">
        <v>0</v>
      </c>
      <c r="L79" s="1">
        <v>2.2675999999999998E-3</v>
      </c>
      <c r="M79" s="1">
        <v>2.1243999999999998E-3</v>
      </c>
      <c r="N79" s="1">
        <v>1.1714609</v>
      </c>
      <c r="O79" s="1">
        <v>0.41244750000000002</v>
      </c>
      <c r="P79" s="1">
        <v>3.2383599999999998E-2</v>
      </c>
      <c r="Q79" s="1">
        <v>1.3071000000000001E-3</v>
      </c>
      <c r="R79" s="1">
        <v>18</v>
      </c>
      <c r="S79" s="1">
        <f t="shared" si="31"/>
        <v>2.2675999999999998E-3</v>
      </c>
      <c r="T79" s="1">
        <f t="shared" si="32"/>
        <v>2.1243999999999998E-3</v>
      </c>
      <c r="U79">
        <f t="shared" si="29"/>
        <v>3.2383599999999998E-2</v>
      </c>
      <c r="V79">
        <f t="shared" si="30"/>
        <v>1.3071000000000001E-3</v>
      </c>
      <c r="W79" s="1">
        <f t="shared" si="45"/>
        <v>7.930000000000003E-5</v>
      </c>
      <c r="X79" s="1"/>
      <c r="Z79" s="4">
        <v>77</v>
      </c>
      <c r="AA79" s="2">
        <v>1.95E-4</v>
      </c>
      <c r="AB79" s="2">
        <v>7.9149999999999999E-4</v>
      </c>
      <c r="AC79" s="2">
        <v>2.7999999999999999E-6</v>
      </c>
      <c r="AD79" s="2">
        <v>2.2450000000000001E-4</v>
      </c>
      <c r="AE79" s="2">
        <v>3.9071800000000004E-2</v>
      </c>
      <c r="AF79" s="2">
        <v>3.57962E-2</v>
      </c>
      <c r="AG79" s="2">
        <v>0</v>
      </c>
      <c r="AH79" s="2">
        <v>0</v>
      </c>
      <c r="AI79" s="2">
        <v>0</v>
      </c>
      <c r="AJ79" s="2">
        <v>1.9893000000000003E-3</v>
      </c>
      <c r="AK79" s="2">
        <v>1.9889E-3</v>
      </c>
      <c r="AL79" s="2">
        <v>3.9999999999999998E-7</v>
      </c>
      <c r="AM79" s="2">
        <v>2.62E-5</v>
      </c>
      <c r="AN79" s="1"/>
      <c r="AO79" s="1"/>
      <c r="AP79" s="1"/>
      <c r="AQ79" s="1"/>
      <c r="AR79" s="8"/>
      <c r="AS79" s="13">
        <v>77</v>
      </c>
      <c r="AT79" s="30">
        <f t="shared" si="44"/>
        <v>5.5232558139534911</v>
      </c>
      <c r="AU79" s="30">
        <f t="shared" si="33"/>
        <v>2.8955380240374877</v>
      </c>
      <c r="AV79" s="30">
        <f t="shared" si="34"/>
        <v>1.1512820512820514</v>
      </c>
      <c r="AW79" s="30">
        <f t="shared" si="35"/>
        <v>200.36820512820515</v>
      </c>
      <c r="AX79" s="30">
        <f t="shared" si="36"/>
        <v>-183.57025641025641</v>
      </c>
      <c r="AY79" s="30">
        <f t="shared" si="37"/>
        <v>-0.91616459953214335</v>
      </c>
      <c r="AZ79" s="11">
        <f t="shared" si="38"/>
        <v>10.201538461538464</v>
      </c>
      <c r="BA79" s="11">
        <f t="shared" si="39"/>
        <v>10.797502714440826</v>
      </c>
      <c r="BB79" s="11">
        <f t="shared" si="40"/>
        <v>6.9570458769171923E-6</v>
      </c>
      <c r="BC79" s="11">
        <f t="shared" si="41"/>
        <v>13.435897435897436</v>
      </c>
      <c r="BD79" s="11">
        <f t="shared" si="42"/>
        <v>1.023756264108641E-5</v>
      </c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x14ac:dyDescent="0.35">
      <c r="A80">
        <f t="shared" si="43"/>
        <v>19.5</v>
      </c>
      <c r="B80">
        <f t="shared" si="46"/>
        <v>19</v>
      </c>
      <c r="C80" s="1">
        <v>1.3473999999999999E-3</v>
      </c>
      <c r="D80" s="1">
        <v>4.7064999999999997E-3</v>
      </c>
      <c r="E80" s="10">
        <v>1.88E-5</v>
      </c>
      <c r="F80" s="1">
        <v>1.5828000000000001E-3</v>
      </c>
      <c r="G80" s="1">
        <v>0.2033751</v>
      </c>
      <c r="H80" s="1">
        <v>-3.6895999999999999E-3</v>
      </c>
      <c r="I80" s="1">
        <v>0</v>
      </c>
      <c r="J80" s="1">
        <v>0</v>
      </c>
      <c r="K80" s="1">
        <v>0</v>
      </c>
      <c r="L80" s="1">
        <v>2.3072000000000001E-3</v>
      </c>
      <c r="M80" s="1">
        <v>2.1735000000000001E-3</v>
      </c>
      <c r="N80" s="1">
        <v>1.1740959</v>
      </c>
      <c r="O80" s="1">
        <v>0.41360279999999999</v>
      </c>
      <c r="P80" s="1">
        <v>3.1298399999999997E-2</v>
      </c>
      <c r="Q80" s="1">
        <v>1.2857999999999999E-3</v>
      </c>
      <c r="R80" s="1">
        <v>18</v>
      </c>
      <c r="S80" s="1">
        <f t="shared" si="31"/>
        <v>2.3072000000000001E-3</v>
      </c>
      <c r="T80" s="1">
        <f t="shared" si="32"/>
        <v>2.1735000000000001E-3</v>
      </c>
      <c r="U80">
        <f t="shared" si="29"/>
        <v>3.1298399999999997E-2</v>
      </c>
      <c r="V80">
        <f t="shared" si="30"/>
        <v>1.2857999999999999E-3</v>
      </c>
      <c r="W80" s="1">
        <f t="shared" si="45"/>
        <v>7.8000000000000161E-5</v>
      </c>
      <c r="X80" s="1"/>
      <c r="Z80" s="4">
        <v>78</v>
      </c>
      <c r="AA80" s="2">
        <v>1.8419999999999998E-4</v>
      </c>
      <c r="AB80" s="2">
        <v>7.474999999999999E-4</v>
      </c>
      <c r="AC80" s="2">
        <v>2.5999999999999997E-6</v>
      </c>
      <c r="AD80" s="2">
        <v>2.1210000000000001E-4</v>
      </c>
      <c r="AE80" s="2">
        <v>3.68975E-2</v>
      </c>
      <c r="AF80" s="2">
        <v>3.3805799999999997E-2</v>
      </c>
      <c r="AG80" s="2">
        <v>0</v>
      </c>
      <c r="AH80" s="2">
        <v>0</v>
      </c>
      <c r="AI80" s="2">
        <v>0</v>
      </c>
      <c r="AJ80" s="2">
        <v>1.8787999999999999E-3</v>
      </c>
      <c r="AK80" s="2">
        <v>1.8784000000000001E-3</v>
      </c>
      <c r="AL80" s="2">
        <v>3.9999999999999998E-7</v>
      </c>
      <c r="AM80" s="2">
        <v>2.4599999999999998E-5</v>
      </c>
      <c r="AN80" s="1"/>
      <c r="AO80" s="1"/>
      <c r="AP80" s="1"/>
      <c r="AQ80" s="1"/>
      <c r="AR80" s="8"/>
      <c r="AS80" s="13">
        <v>78</v>
      </c>
      <c r="AT80" s="30">
        <f t="shared" si="44"/>
        <v>5.538461538461549</v>
      </c>
      <c r="AU80" s="30">
        <f t="shared" si="33"/>
        <v>2.8949064622469081</v>
      </c>
      <c r="AV80" s="30">
        <f t="shared" si="34"/>
        <v>1.1514657980456027</v>
      </c>
      <c r="AW80" s="30">
        <f t="shared" si="35"/>
        <v>200.31216069489687</v>
      </c>
      <c r="AX80" s="30">
        <f t="shared" si="36"/>
        <v>-183.52768729641696</v>
      </c>
      <c r="AY80" s="30">
        <f t="shared" si="37"/>
        <v>-0.91620841520428209</v>
      </c>
      <c r="AZ80" s="11">
        <f t="shared" si="38"/>
        <v>10.199782844733985</v>
      </c>
      <c r="BA80" s="11">
        <f t="shared" si="39"/>
        <v>10.801610120759058</v>
      </c>
      <c r="BB80" s="11">
        <f t="shared" si="40"/>
        <v>6.9570458769171923E-6</v>
      </c>
      <c r="BC80" s="11">
        <f t="shared" si="41"/>
        <v>13.355048859934854</v>
      </c>
      <c r="BD80" s="11">
        <f t="shared" si="42"/>
        <v>1.0840842875533573E-5</v>
      </c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5">
      <c r="A81">
        <f t="shared" si="43"/>
        <v>19.75</v>
      </c>
      <c r="B81">
        <f t="shared" si="46"/>
        <v>19</v>
      </c>
      <c r="C81" s="1">
        <v>1.3285E-3</v>
      </c>
      <c r="D81" s="1">
        <v>4.6550000000000003E-3</v>
      </c>
      <c r="E81" s="10">
        <v>1.8499999999999999E-5</v>
      </c>
      <c r="F81" s="1">
        <v>1.5590999999999999E-3</v>
      </c>
      <c r="G81" s="1">
        <v>0.20187369999999999</v>
      </c>
      <c r="H81" s="1">
        <v>-1.3538999999999999E-3</v>
      </c>
      <c r="I81" s="1">
        <v>0</v>
      </c>
      <c r="J81" s="1">
        <v>0</v>
      </c>
      <c r="K81" s="1">
        <v>0</v>
      </c>
      <c r="L81" s="1">
        <v>2.3468999999999999E-3</v>
      </c>
      <c r="M81" s="1">
        <v>2.2222000000000001E-3</v>
      </c>
      <c r="N81" s="1">
        <v>1.1766866</v>
      </c>
      <c r="O81" s="1">
        <v>0.41473599999999999</v>
      </c>
      <c r="P81" s="1">
        <v>3.0243200000000001E-2</v>
      </c>
      <c r="Q81" s="1">
        <v>1.2646999999999999E-3</v>
      </c>
      <c r="R81" s="1">
        <v>18</v>
      </c>
      <c r="S81" s="1">
        <f t="shared" si="31"/>
        <v>2.3468999999999999E-3</v>
      </c>
      <c r="T81" s="1">
        <f t="shared" si="32"/>
        <v>2.2222000000000001E-3</v>
      </c>
      <c r="U81">
        <f t="shared" si="29"/>
        <v>3.0243200000000001E-2</v>
      </c>
      <c r="V81">
        <f t="shared" si="30"/>
        <v>1.2646999999999999E-3</v>
      </c>
      <c r="W81" s="1">
        <f t="shared" si="45"/>
        <v>7.7000000000000028E-5</v>
      </c>
      <c r="X81" s="1"/>
      <c r="Z81" s="4">
        <v>79</v>
      </c>
      <c r="AA81" s="2">
        <v>1.739E-4</v>
      </c>
      <c r="AB81" s="2">
        <v>7.0590000000000008E-4</v>
      </c>
      <c r="AC81" s="2">
        <v>2.3999999999999999E-6</v>
      </c>
      <c r="AD81" s="2">
        <v>2.0029999999999999E-4</v>
      </c>
      <c r="AE81" s="2">
        <v>3.4844199999999999E-2</v>
      </c>
      <c r="AF81" s="2">
        <v>3.1925700000000001E-2</v>
      </c>
      <c r="AG81" s="2">
        <v>0</v>
      </c>
      <c r="AH81" s="2">
        <v>0</v>
      </c>
      <c r="AI81" s="2">
        <v>0</v>
      </c>
      <c r="AJ81" s="2">
        <v>1.7744E-3</v>
      </c>
      <c r="AK81" s="2">
        <v>1.774E-3</v>
      </c>
      <c r="AL81" s="2">
        <v>3.9999999999999998E-7</v>
      </c>
      <c r="AM81" s="2">
        <v>2.3300000000000001E-5</v>
      </c>
      <c r="AN81" s="1"/>
      <c r="AO81" s="1"/>
      <c r="AP81" s="1"/>
      <c r="AQ81" s="1"/>
      <c r="AR81" s="8"/>
      <c r="AS81" s="13">
        <v>79</v>
      </c>
      <c r="AT81" s="30">
        <f t="shared" si="44"/>
        <v>5.5917480998914115</v>
      </c>
      <c r="AU81" s="30">
        <f t="shared" si="33"/>
        <v>2.8957199919775292</v>
      </c>
      <c r="AV81" s="30">
        <f t="shared" si="34"/>
        <v>1.1518113858539389</v>
      </c>
      <c r="AW81" s="30">
        <f t="shared" si="35"/>
        <v>200.36917768832663</v>
      </c>
      <c r="AX81" s="30">
        <f t="shared" si="36"/>
        <v>-183.58654399079933</v>
      </c>
      <c r="AY81" s="30">
        <f t="shared" si="37"/>
        <v>-0.91624144046928913</v>
      </c>
      <c r="AZ81" s="11">
        <f t="shared" si="38"/>
        <v>10.203565267395055</v>
      </c>
      <c r="BA81" s="11">
        <f t="shared" si="39"/>
        <v>10.803897685749085</v>
      </c>
      <c r="BB81" s="11">
        <f t="shared" si="40"/>
        <v>6.9570458769171923E-6</v>
      </c>
      <c r="BC81" s="11">
        <f t="shared" si="41"/>
        <v>13.39850488786659</v>
      </c>
      <c r="BD81" s="11">
        <f t="shared" si="42"/>
        <v>1.1479672370150555E-5</v>
      </c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5">
      <c r="A82">
        <f t="shared" si="43"/>
        <v>20</v>
      </c>
      <c r="B82">
        <f t="shared" si="46"/>
        <v>19</v>
      </c>
      <c r="C82" s="1">
        <v>1.31E-3</v>
      </c>
      <c r="D82" s="1">
        <v>4.6037999999999999E-3</v>
      </c>
      <c r="E82" s="10">
        <v>1.8300000000000001E-5</v>
      </c>
      <c r="F82" s="1">
        <v>1.5359E-3</v>
      </c>
      <c r="G82" s="1">
        <v>0.20035249999999999</v>
      </c>
      <c r="H82" s="1">
        <v>9.546E-4</v>
      </c>
      <c r="I82" s="1">
        <v>0</v>
      </c>
      <c r="J82" s="1">
        <v>0</v>
      </c>
      <c r="K82" s="1">
        <v>0</v>
      </c>
      <c r="L82" s="1">
        <v>2.3866999999999998E-3</v>
      </c>
      <c r="M82" s="1">
        <v>2.2704000000000001E-3</v>
      </c>
      <c r="N82" s="1">
        <v>1.1792347999999999</v>
      </c>
      <c r="O82" s="1">
        <v>0.4158483</v>
      </c>
      <c r="P82" s="1">
        <v>2.9217699999999999E-2</v>
      </c>
      <c r="Q82" s="1">
        <v>1.2438E-3</v>
      </c>
      <c r="R82" s="1">
        <v>18</v>
      </c>
      <c r="S82" s="1">
        <f t="shared" si="31"/>
        <v>2.3866999999999998E-3</v>
      </c>
      <c r="T82" s="1">
        <f t="shared" si="32"/>
        <v>2.2704000000000001E-3</v>
      </c>
      <c r="U82">
        <f t="shared" si="29"/>
        <v>2.9217699999999999E-2</v>
      </c>
      <c r="V82">
        <f t="shared" si="30"/>
        <v>1.2438E-3</v>
      </c>
      <c r="W82" s="1">
        <f t="shared" si="45"/>
        <v>7.5799999999999999E-5</v>
      </c>
      <c r="X82" s="1"/>
      <c r="Z82" s="4">
        <v>80</v>
      </c>
      <c r="AA82" s="2">
        <v>1.6420000000000001E-4</v>
      </c>
      <c r="AB82" s="2">
        <v>6.6649999999999999E-4</v>
      </c>
      <c r="AC82" s="2">
        <v>2.3999999999999999E-6</v>
      </c>
      <c r="AD82" s="2">
        <v>1.8909999999999999E-4</v>
      </c>
      <c r="AE82" s="2">
        <v>3.2905000000000004E-2</v>
      </c>
      <c r="AF82" s="2">
        <v>3.0150000000000003E-2</v>
      </c>
      <c r="AG82" s="2">
        <v>0</v>
      </c>
      <c r="AH82" s="2">
        <v>0</v>
      </c>
      <c r="AI82" s="2">
        <v>0</v>
      </c>
      <c r="AJ82" s="2">
        <v>1.6758000000000001E-3</v>
      </c>
      <c r="AK82" s="2">
        <v>1.6754000000000001E-3</v>
      </c>
      <c r="AL82" s="2">
        <v>3.9999999999999998E-7</v>
      </c>
      <c r="AM82" s="2">
        <v>2.1899999999999997E-5</v>
      </c>
      <c r="AN82" s="1"/>
      <c r="AO82" s="1"/>
      <c r="AP82" s="1"/>
      <c r="AQ82" s="1"/>
      <c r="AR82" s="8"/>
      <c r="AS82" s="13">
        <v>80</v>
      </c>
      <c r="AT82" s="30">
        <f t="shared" si="44"/>
        <v>5.577918343875786</v>
      </c>
      <c r="AU82" s="30">
        <f t="shared" si="33"/>
        <v>2.8956093183981459</v>
      </c>
      <c r="AV82" s="30">
        <f t="shared" si="34"/>
        <v>1.1516443361753956</v>
      </c>
      <c r="AW82" s="30">
        <f t="shared" si="35"/>
        <v>200.39585870889161</v>
      </c>
      <c r="AX82" s="30">
        <f t="shared" si="36"/>
        <v>-183.6175395858709</v>
      </c>
      <c r="AY82" s="30">
        <f t="shared" si="37"/>
        <v>-0.91627412247378814</v>
      </c>
      <c r="AZ82" s="11">
        <f t="shared" si="38"/>
        <v>10.20584652862363</v>
      </c>
      <c r="BA82" s="11">
        <f t="shared" si="39"/>
        <v>10.809032258064516</v>
      </c>
      <c r="BB82" s="11">
        <f t="shared" si="40"/>
        <v>6.9570458769171923E-6</v>
      </c>
      <c r="BC82" s="11">
        <f t="shared" si="41"/>
        <v>13.337393422655296</v>
      </c>
      <c r="BD82" s="11">
        <f t="shared" si="42"/>
        <v>1.2156207263333839E-5</v>
      </c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5">
      <c r="A83">
        <f t="shared" si="43"/>
        <v>20.25</v>
      </c>
      <c r="B83">
        <f t="shared" si="46"/>
        <v>20</v>
      </c>
      <c r="C83" s="1">
        <v>1.2917E-3</v>
      </c>
      <c r="D83" s="1">
        <v>4.5529000000000003E-3</v>
      </c>
      <c r="E83" s="10">
        <v>1.8E-5</v>
      </c>
      <c r="F83" s="1">
        <v>1.5131000000000001E-3</v>
      </c>
      <c r="G83" s="1">
        <v>0.19881299999999999</v>
      </c>
      <c r="H83" s="1">
        <v>3.2339000000000001E-3</v>
      </c>
      <c r="I83" s="1">
        <v>0</v>
      </c>
      <c r="J83" s="1">
        <v>0</v>
      </c>
      <c r="K83" s="1">
        <v>0</v>
      </c>
      <c r="L83" s="1">
        <v>2.4264999999999998E-3</v>
      </c>
      <c r="M83" s="1">
        <v>2.3180000000000002E-3</v>
      </c>
      <c r="N83" s="1">
        <v>1.1817420000000001</v>
      </c>
      <c r="O83" s="1">
        <v>0.41694049999999999</v>
      </c>
      <c r="P83" s="1">
        <v>2.8221400000000001E-2</v>
      </c>
      <c r="Q83" s="1">
        <v>1.2229999999999999E-3</v>
      </c>
      <c r="R83" s="1">
        <v>18</v>
      </c>
      <c r="S83" s="1">
        <f t="shared" si="31"/>
        <v>2.4264999999999998E-3</v>
      </c>
      <c r="T83" s="1">
        <f t="shared" si="32"/>
        <v>2.3180000000000002E-3</v>
      </c>
      <c r="U83">
        <f t="shared" si="29"/>
        <v>2.8221400000000001E-2</v>
      </c>
      <c r="V83">
        <f t="shared" si="30"/>
        <v>1.2229999999999999E-3</v>
      </c>
      <c r="W83" s="1">
        <f t="shared" si="45"/>
        <v>7.4700000000000027E-5</v>
      </c>
      <c r="X83" s="1"/>
      <c r="Z83" s="4">
        <v>81</v>
      </c>
      <c r="AA83" s="2">
        <v>1.55E-4</v>
      </c>
      <c r="AB83" s="2">
        <v>6.2950000000000007E-4</v>
      </c>
      <c r="AC83" s="2">
        <v>2.1999999999999997E-6</v>
      </c>
      <c r="AD83" s="2">
        <v>1.786E-4</v>
      </c>
      <c r="AE83" s="2">
        <v>3.1073699999999999E-2</v>
      </c>
      <c r="AF83" s="2">
        <v>2.8472899999999999E-2</v>
      </c>
      <c r="AG83" s="2">
        <v>0</v>
      </c>
      <c r="AH83" s="2">
        <v>0</v>
      </c>
      <c r="AI83" s="2">
        <v>0</v>
      </c>
      <c r="AJ83" s="2">
        <v>1.5826E-3</v>
      </c>
      <c r="AK83" s="2">
        <v>1.5822E-3</v>
      </c>
      <c r="AL83" s="2">
        <v>3.9999999999999998E-7</v>
      </c>
      <c r="AM83" s="2">
        <v>2.0700000000000002E-5</v>
      </c>
      <c r="AN83" s="1"/>
      <c r="AO83" s="1"/>
      <c r="AP83" s="1"/>
      <c r="AQ83" s="1"/>
      <c r="AR83" s="8"/>
      <c r="AS83" s="13">
        <v>81</v>
      </c>
      <c r="AT83" s="30">
        <f t="shared" si="44"/>
        <v>5.6029232643118192</v>
      </c>
      <c r="AU83" s="30">
        <f t="shared" si="33"/>
        <v>2.897190155854843</v>
      </c>
      <c r="AV83" s="30">
        <f t="shared" si="34"/>
        <v>1.1522580645161291</v>
      </c>
      <c r="AW83" s="30">
        <f t="shared" si="35"/>
        <v>200.47548387096774</v>
      </c>
      <c r="AX83" s="30">
        <f t="shared" si="36"/>
        <v>-183.69612903225806</v>
      </c>
      <c r="AY83" s="30">
        <f t="shared" si="37"/>
        <v>-0.91630221055104477</v>
      </c>
      <c r="AZ83" s="11">
        <f t="shared" si="38"/>
        <v>10.210322580645162</v>
      </c>
      <c r="BA83" s="11">
        <f t="shared" si="39"/>
        <v>10.807377049180326</v>
      </c>
      <c r="BB83" s="11">
        <f t="shared" si="40"/>
        <v>6.9570458769171923E-6</v>
      </c>
      <c r="BC83" s="11">
        <f t="shared" si="41"/>
        <v>13.35483870967742</v>
      </c>
      <c r="BD83" s="11">
        <f t="shared" si="42"/>
        <v>1.2872622185320705E-5</v>
      </c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5">
      <c r="A84">
        <f t="shared" si="43"/>
        <v>20.5</v>
      </c>
      <c r="B84">
        <f t="shared" si="46"/>
        <v>20</v>
      </c>
      <c r="C84" s="1">
        <v>1.2737E-3</v>
      </c>
      <c r="D84" s="1">
        <v>4.5024000000000002E-3</v>
      </c>
      <c r="E84" s="10">
        <v>1.7799999999999999E-5</v>
      </c>
      <c r="F84" s="1">
        <v>1.4907E-3</v>
      </c>
      <c r="G84" s="1">
        <v>0.19725690000000001</v>
      </c>
      <c r="H84" s="1">
        <v>5.4825000000000004E-3</v>
      </c>
      <c r="I84" s="1">
        <v>0</v>
      </c>
      <c r="J84" s="1">
        <v>0</v>
      </c>
      <c r="K84" s="1">
        <v>0</v>
      </c>
      <c r="L84" s="1">
        <v>2.4662E-3</v>
      </c>
      <c r="M84" s="1">
        <v>2.3651000000000002E-3</v>
      </c>
      <c r="N84" s="1">
        <v>1.1842096</v>
      </c>
      <c r="O84" s="1">
        <v>0.41801339999999998</v>
      </c>
      <c r="P84" s="1">
        <v>2.7253800000000002E-2</v>
      </c>
      <c r="Q84" s="1">
        <v>1.2024E-3</v>
      </c>
      <c r="R84" s="1">
        <v>18</v>
      </c>
      <c r="S84" s="1">
        <f t="shared" si="31"/>
        <v>2.4662E-3</v>
      </c>
      <c r="T84" s="1">
        <f t="shared" si="32"/>
        <v>2.3651000000000002E-3</v>
      </c>
      <c r="U84">
        <f t="shared" si="29"/>
        <v>2.7253800000000002E-2</v>
      </c>
      <c r="V84">
        <f t="shared" si="30"/>
        <v>1.2024E-3</v>
      </c>
      <c r="W84" s="1">
        <f t="shared" si="45"/>
        <v>7.3699999999999894E-5</v>
      </c>
      <c r="X84" s="1"/>
      <c r="Z84" s="4">
        <v>82</v>
      </c>
      <c r="AA84" s="2">
        <v>1.4640000000000001E-4</v>
      </c>
      <c r="AB84" s="2">
        <v>5.9440000000000003E-4</v>
      </c>
      <c r="AC84" s="2">
        <v>1.9999999999999999E-6</v>
      </c>
      <c r="AD84" s="2">
        <v>1.6880000000000001E-4</v>
      </c>
      <c r="AE84" s="2">
        <v>2.9344500000000003E-2</v>
      </c>
      <c r="AF84" s="2">
        <v>2.6888800000000001E-2</v>
      </c>
      <c r="AG84" s="2">
        <v>0</v>
      </c>
      <c r="AH84" s="2">
        <v>0</v>
      </c>
      <c r="AI84" s="2">
        <v>0</v>
      </c>
      <c r="AJ84" s="2">
        <v>1.4945E-3</v>
      </c>
      <c r="AK84" s="2">
        <v>1.4942E-3</v>
      </c>
      <c r="AL84" s="2">
        <v>3.9999999999999998E-7</v>
      </c>
      <c r="AM84" s="2">
        <v>1.9600000000000002E-5</v>
      </c>
      <c r="AN84" s="1"/>
      <c r="AO84" s="1"/>
      <c r="AP84" s="1"/>
      <c r="AQ84" s="1"/>
      <c r="AR84" s="8"/>
      <c r="AS84" s="13">
        <v>82</v>
      </c>
      <c r="AT84" s="30">
        <f t="shared" si="44"/>
        <v>5.5483870967741886</v>
      </c>
      <c r="AU84" s="30">
        <f t="shared" si="33"/>
        <v>2.8963476460112147</v>
      </c>
      <c r="AV84" s="30">
        <f t="shared" si="34"/>
        <v>1.1530054644808743</v>
      </c>
      <c r="AW84" s="30">
        <f t="shared" si="35"/>
        <v>200.44057377049182</v>
      </c>
      <c r="AX84" s="30">
        <f t="shared" si="36"/>
        <v>-183.66666666666666</v>
      </c>
      <c r="AY84" s="30">
        <f t="shared" si="37"/>
        <v>-0.91631481197498676</v>
      </c>
      <c r="AZ84" s="11">
        <f t="shared" si="38"/>
        <v>10.208333333333332</v>
      </c>
      <c r="BA84" s="11">
        <f t="shared" si="39"/>
        <v>10.811866859623734</v>
      </c>
      <c r="BB84" s="11">
        <f t="shared" si="40"/>
        <v>6.9570458769171923E-6</v>
      </c>
      <c r="BC84" s="11">
        <f t="shared" si="41"/>
        <v>13.387978142076504</v>
      </c>
      <c r="BD84" s="11">
        <f t="shared" si="42"/>
        <v>1.3631174496072514E-5</v>
      </c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5">
      <c r="A85">
        <f t="shared" si="43"/>
        <v>20.75</v>
      </c>
      <c r="B85">
        <f t="shared" si="46"/>
        <v>20</v>
      </c>
      <c r="C85" s="1">
        <v>1.2558999999999999E-3</v>
      </c>
      <c r="D85" s="1">
        <v>4.4521999999999999E-3</v>
      </c>
      <c r="E85" s="10">
        <v>1.7499999999999998E-5</v>
      </c>
      <c r="F85" s="1">
        <v>1.4687000000000001E-3</v>
      </c>
      <c r="G85" s="1">
        <v>0.19568550000000001</v>
      </c>
      <c r="H85" s="1">
        <v>7.6987000000000002E-3</v>
      </c>
      <c r="I85" s="1">
        <v>0</v>
      </c>
      <c r="J85" s="1">
        <v>0</v>
      </c>
      <c r="K85" s="1">
        <v>0</v>
      </c>
      <c r="L85" s="1">
        <v>2.5057999999999999E-3</v>
      </c>
      <c r="M85" s="1">
        <v>2.4115E-3</v>
      </c>
      <c r="N85" s="1">
        <v>1.186639</v>
      </c>
      <c r="O85" s="1">
        <v>0.41906789999999999</v>
      </c>
      <c r="P85" s="1">
        <v>2.6314299999999999E-2</v>
      </c>
      <c r="Q85" s="1">
        <v>1.1820000000000001E-3</v>
      </c>
      <c r="R85" s="1">
        <v>18</v>
      </c>
      <c r="S85" s="1">
        <f t="shared" si="31"/>
        <v>2.5057999999999999E-3</v>
      </c>
      <c r="T85" s="1">
        <f t="shared" si="32"/>
        <v>2.4115E-3</v>
      </c>
      <c r="U85">
        <f t="shared" si="29"/>
        <v>2.6314299999999999E-2</v>
      </c>
      <c r="V85">
        <f t="shared" si="30"/>
        <v>1.1820000000000001E-3</v>
      </c>
      <c r="W85" s="1">
        <f t="shared" si="45"/>
        <v>7.2600000000000138E-5</v>
      </c>
      <c r="X85" s="1"/>
      <c r="Z85" s="4">
        <v>83</v>
      </c>
      <c r="AA85" s="2">
        <v>1.382E-4</v>
      </c>
      <c r="AB85" s="2">
        <v>5.6130000000000004E-4</v>
      </c>
      <c r="AC85" s="2">
        <v>1.9999999999999999E-6</v>
      </c>
      <c r="AD85" s="2">
        <v>1.593E-4</v>
      </c>
      <c r="AE85" s="2">
        <v>2.7711400000000001E-2</v>
      </c>
      <c r="AF85" s="2">
        <v>2.53928E-2</v>
      </c>
      <c r="AG85" s="2">
        <v>0</v>
      </c>
      <c r="AH85" s="2">
        <v>0</v>
      </c>
      <c r="AI85" s="2">
        <v>0</v>
      </c>
      <c r="AJ85" s="2">
        <v>1.4113000000000001E-3</v>
      </c>
      <c r="AK85" s="2">
        <v>1.4111E-3</v>
      </c>
      <c r="AL85" s="2">
        <v>2.9999999999999999E-7</v>
      </c>
      <c r="AM85" s="2">
        <v>1.84E-5</v>
      </c>
      <c r="AN85" s="1"/>
      <c r="AO85" s="1"/>
      <c r="AP85" s="1"/>
      <c r="AQ85" s="1"/>
      <c r="AR85" s="8"/>
      <c r="AS85" s="13">
        <v>83</v>
      </c>
      <c r="AT85" s="30">
        <f t="shared" si="44"/>
        <v>5.6010928961748698</v>
      </c>
      <c r="AU85" s="30">
        <f t="shared" si="33"/>
        <v>2.8973433460802065</v>
      </c>
      <c r="AV85" s="30">
        <f t="shared" si="34"/>
        <v>1.1526772793053546</v>
      </c>
      <c r="AW85" s="30">
        <f t="shared" si="35"/>
        <v>200.51664254703329</v>
      </c>
      <c r="AX85" s="30">
        <f t="shared" si="36"/>
        <v>-183.73950795947903</v>
      </c>
      <c r="AY85" s="30">
        <f t="shared" si="37"/>
        <v>-0.91633046327504197</v>
      </c>
      <c r="AZ85" s="11">
        <f t="shared" si="38"/>
        <v>10.212011577424024</v>
      </c>
      <c r="BA85" s="11">
        <f t="shared" si="39"/>
        <v>10.796480489671001</v>
      </c>
      <c r="BB85" s="11">
        <f t="shared" si="40"/>
        <v>5.2177844076878942E-6</v>
      </c>
      <c r="BC85" s="11">
        <f t="shared" si="41"/>
        <v>13.314037626628076</v>
      </c>
      <c r="BD85" s="11">
        <f t="shared" si="42"/>
        <v>1.0825869497751826E-5</v>
      </c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5">
      <c r="A86">
        <f t="shared" si="43"/>
        <v>21</v>
      </c>
      <c r="B86">
        <f t="shared" si="46"/>
        <v>20</v>
      </c>
      <c r="C86" s="1">
        <v>1.2384E-3</v>
      </c>
      <c r="D86" s="1">
        <v>4.4023999999999999E-3</v>
      </c>
      <c r="E86" s="10">
        <v>1.73E-5</v>
      </c>
      <c r="F86" s="1">
        <v>1.4469999999999999E-3</v>
      </c>
      <c r="G86" s="1">
        <v>0.1941001</v>
      </c>
      <c r="H86" s="1">
        <v>9.8811000000000003E-3</v>
      </c>
      <c r="I86" s="1">
        <v>0</v>
      </c>
      <c r="J86" s="1">
        <v>0</v>
      </c>
      <c r="K86" s="1">
        <v>0</v>
      </c>
      <c r="L86" s="1">
        <v>2.5452000000000001E-3</v>
      </c>
      <c r="M86" s="1">
        <v>2.4574000000000002E-3</v>
      </c>
      <c r="N86" s="1">
        <v>1.1890311</v>
      </c>
      <c r="O86" s="1">
        <v>0.4201047</v>
      </c>
      <c r="P86" s="1">
        <v>2.5402500000000001E-2</v>
      </c>
      <c r="Q86" s="1">
        <v>1.1617000000000001E-3</v>
      </c>
      <c r="R86" s="1">
        <v>18</v>
      </c>
      <c r="S86" s="1">
        <f t="shared" si="31"/>
        <v>2.5452000000000001E-3</v>
      </c>
      <c r="T86" s="1">
        <f t="shared" si="32"/>
        <v>2.4574000000000002E-3</v>
      </c>
      <c r="U86">
        <f t="shared" si="29"/>
        <v>2.5402500000000001E-2</v>
      </c>
      <c r="V86">
        <f t="shared" si="30"/>
        <v>1.1617000000000001E-3</v>
      </c>
      <c r="W86" s="1">
        <f t="shared" si="45"/>
        <v>7.1600000000000006E-5</v>
      </c>
      <c r="X86" s="1"/>
      <c r="Z86" s="4">
        <v>84</v>
      </c>
      <c r="AA86" s="2">
        <v>1.3070000000000001E-4</v>
      </c>
      <c r="AB86" s="2">
        <v>5.3019999999999999E-4</v>
      </c>
      <c r="AC86" s="2">
        <v>1.9999999999999999E-6</v>
      </c>
      <c r="AD86" s="2">
        <v>1.504E-4</v>
      </c>
      <c r="AE86" s="2">
        <v>2.6169100000000001E-2</v>
      </c>
      <c r="AF86" s="2">
        <v>2.3980000000000001E-2</v>
      </c>
      <c r="AG86" s="2">
        <v>0</v>
      </c>
      <c r="AH86" s="2">
        <v>0</v>
      </c>
      <c r="AI86" s="2">
        <v>0</v>
      </c>
      <c r="AJ86" s="2">
        <v>1.3328999999999999E-3</v>
      </c>
      <c r="AK86" s="2">
        <v>1.3324999999999999E-3</v>
      </c>
      <c r="AL86" s="2">
        <v>0</v>
      </c>
      <c r="AM86" s="2">
        <v>1.7399999999999999E-5</v>
      </c>
      <c r="AN86" s="1"/>
      <c r="AO86" s="1"/>
      <c r="AP86" s="1"/>
      <c r="AQ86" s="1"/>
      <c r="AR86" s="8"/>
      <c r="AS86" s="13">
        <v>84</v>
      </c>
      <c r="AT86" s="30">
        <f t="shared" si="44"/>
        <v>5.4269175108538299</v>
      </c>
      <c r="AU86" s="30">
        <f t="shared" si="33"/>
        <v>2.8938572250514802</v>
      </c>
      <c r="AV86" s="30">
        <f t="shared" si="34"/>
        <v>1.150726855394032</v>
      </c>
      <c r="AW86" s="30">
        <f t="shared" si="35"/>
        <v>200.22264728385616</v>
      </c>
      <c r="AX86" s="30">
        <f t="shared" si="36"/>
        <v>-183.47360367253253</v>
      </c>
      <c r="AY86" s="30">
        <f t="shared" si="37"/>
        <v>-0.91634790650041464</v>
      </c>
      <c r="AZ86" s="11">
        <f t="shared" si="38"/>
        <v>10.198163733741392</v>
      </c>
      <c r="BA86" s="11">
        <f t="shared" si="39"/>
        <v>10.798217179902755</v>
      </c>
      <c r="BB86" s="11">
        <f t="shared" si="40"/>
        <v>0</v>
      </c>
      <c r="BC86" s="11">
        <f t="shared" si="41"/>
        <v>13.312930374904361</v>
      </c>
      <c r="BD86" s="11">
        <f t="shared" si="42"/>
        <v>0</v>
      </c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5">
      <c r="A87">
        <f t="shared" si="43"/>
        <v>21.25</v>
      </c>
      <c r="B87">
        <f t="shared" si="46"/>
        <v>21</v>
      </c>
      <c r="C87" s="1">
        <v>1.2210999999999999E-3</v>
      </c>
      <c r="D87" s="1">
        <v>4.3530000000000001E-3</v>
      </c>
      <c r="E87" s="10">
        <v>1.7E-5</v>
      </c>
      <c r="F87" s="1">
        <v>1.4258000000000001E-3</v>
      </c>
      <c r="G87" s="1">
        <v>0.19250220000000001</v>
      </c>
      <c r="H87" s="1">
        <v>1.20283E-2</v>
      </c>
      <c r="I87" s="1">
        <v>0</v>
      </c>
      <c r="J87" s="1">
        <v>0</v>
      </c>
      <c r="K87" s="1">
        <v>0</v>
      </c>
      <c r="L87" s="1">
        <v>2.5844000000000002E-3</v>
      </c>
      <c r="M87" s="1">
        <v>2.5025999999999998E-3</v>
      </c>
      <c r="N87" s="1">
        <v>1.191387</v>
      </c>
      <c r="O87" s="1">
        <v>0.42112440000000001</v>
      </c>
      <c r="P87" s="1">
        <v>2.45177E-2</v>
      </c>
      <c r="Q87" s="1">
        <v>1.1414999999999999E-3</v>
      </c>
      <c r="R87" s="1">
        <v>23</v>
      </c>
      <c r="S87" s="1">
        <f t="shared" si="31"/>
        <v>2.5844000000000002E-3</v>
      </c>
      <c r="T87" s="1">
        <f t="shared" si="32"/>
        <v>2.5025999999999998E-3</v>
      </c>
      <c r="U87">
        <f t="shared" si="29"/>
        <v>2.45177E-2</v>
      </c>
      <c r="V87">
        <f t="shared" si="30"/>
        <v>1.1414999999999999E-3</v>
      </c>
      <c r="W87" s="1">
        <f t="shared" si="45"/>
        <v>7.060000000000009E-5</v>
      </c>
      <c r="X87" s="1"/>
      <c r="Z87" s="4">
        <v>85</v>
      </c>
      <c r="AA87" s="2">
        <v>1.2339999999999999E-4</v>
      </c>
      <c r="AB87" s="2">
        <v>5.0060000000000002E-4</v>
      </c>
      <c r="AC87" s="2">
        <v>1.5999999999999999E-6</v>
      </c>
      <c r="AD87" s="2">
        <v>1.4220000000000001E-4</v>
      </c>
      <c r="AE87" s="2">
        <v>2.47128E-2</v>
      </c>
      <c r="AF87" s="2">
        <v>2.2645700000000001E-2</v>
      </c>
      <c r="AG87" s="2">
        <v>0</v>
      </c>
      <c r="AH87" s="2">
        <v>0</v>
      </c>
      <c r="AI87" s="2">
        <v>0</v>
      </c>
      <c r="AJ87" s="2">
        <v>1.2587E-3</v>
      </c>
      <c r="AK87" s="2">
        <v>1.2584E-3</v>
      </c>
      <c r="AL87" s="2">
        <v>0</v>
      </c>
      <c r="AM87" s="2">
        <v>1.6399999999999999E-5</v>
      </c>
      <c r="AN87" s="1"/>
      <c r="AO87" s="1"/>
      <c r="AP87" s="1"/>
      <c r="AQ87" s="1"/>
      <c r="AR87" s="8"/>
      <c r="AS87" s="13">
        <v>85</v>
      </c>
      <c r="AT87" s="30">
        <f t="shared" si="44"/>
        <v>5.5853098699311508</v>
      </c>
      <c r="AU87" s="30">
        <f t="shared" si="33"/>
        <v>2.8939341861867787</v>
      </c>
      <c r="AV87" s="30">
        <f t="shared" si="34"/>
        <v>1.1523500810372773</v>
      </c>
      <c r="AW87" s="30">
        <f t="shared" si="35"/>
        <v>200.26580226904377</v>
      </c>
      <c r="AX87" s="30">
        <f t="shared" si="36"/>
        <v>-183.51458670988657</v>
      </c>
      <c r="AY87" s="30">
        <f t="shared" si="37"/>
        <v>-0.91635508724223891</v>
      </c>
      <c r="AZ87" s="11">
        <f t="shared" si="38"/>
        <v>10.200162074554296</v>
      </c>
      <c r="BA87" s="11">
        <f t="shared" si="39"/>
        <v>10.810996563573884</v>
      </c>
      <c r="BB87" s="11">
        <f t="shared" si="40"/>
        <v>0</v>
      </c>
      <c r="BC87" s="11">
        <f t="shared" si="41"/>
        <v>13.290113452188008</v>
      </c>
      <c r="BD87" s="11">
        <f t="shared" si="42"/>
        <v>0</v>
      </c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5">
      <c r="A88">
        <f t="shared" si="43"/>
        <v>21.5</v>
      </c>
      <c r="B88">
        <f t="shared" si="46"/>
        <v>21</v>
      </c>
      <c r="C88" s="1">
        <v>1.2041E-3</v>
      </c>
      <c r="D88" s="1">
        <v>4.3039000000000003E-3</v>
      </c>
      <c r="E88" s="10">
        <v>1.6799999999999998E-5</v>
      </c>
      <c r="F88" s="1">
        <v>1.4048999999999999E-3</v>
      </c>
      <c r="G88" s="1">
        <v>0.19089300000000001</v>
      </c>
      <c r="H88" s="1">
        <v>1.41391E-2</v>
      </c>
      <c r="I88" s="1">
        <v>0</v>
      </c>
      <c r="J88" s="1">
        <v>0</v>
      </c>
      <c r="K88" s="1">
        <v>0</v>
      </c>
      <c r="L88" s="1">
        <v>2.6234000000000001E-3</v>
      </c>
      <c r="M88" s="1">
        <v>2.5471999999999999E-3</v>
      </c>
      <c r="N88" s="1">
        <v>1.1937076</v>
      </c>
      <c r="O88" s="1">
        <v>0.4221279</v>
      </c>
      <c r="P88" s="1">
        <v>2.3659400000000001E-2</v>
      </c>
      <c r="Q88" s="1">
        <v>1.1215999999999999E-3</v>
      </c>
      <c r="R88" s="1">
        <v>23</v>
      </c>
      <c r="S88" s="1">
        <f t="shared" si="31"/>
        <v>2.6234000000000001E-3</v>
      </c>
      <c r="T88" s="1">
        <f t="shared" si="32"/>
        <v>2.5471999999999999E-3</v>
      </c>
      <c r="U88">
        <f t="shared" si="29"/>
        <v>2.3659400000000001E-2</v>
      </c>
      <c r="V88">
        <f t="shared" si="30"/>
        <v>1.1215999999999999E-3</v>
      </c>
      <c r="W88" s="1">
        <f t="shared" si="45"/>
        <v>6.9599999999999957E-5</v>
      </c>
      <c r="X88" s="1"/>
      <c r="Z88" s="4">
        <v>86</v>
      </c>
      <c r="AA88" s="2">
        <v>1.164E-4</v>
      </c>
      <c r="AB88" s="2">
        <v>4.727E-4</v>
      </c>
      <c r="AC88" s="2">
        <v>1.5999999999999999E-6</v>
      </c>
      <c r="AD88" s="2">
        <v>1.3420000000000001E-4</v>
      </c>
      <c r="AE88" s="2">
        <v>2.3337400000000001E-2</v>
      </c>
      <c r="AF88" s="2">
        <v>2.1385599999999998E-2</v>
      </c>
      <c r="AG88" s="2">
        <v>0</v>
      </c>
      <c r="AH88" s="2">
        <v>0</v>
      </c>
      <c r="AI88" s="2">
        <v>0</v>
      </c>
      <c r="AJ88" s="2">
        <v>1.1887E-3</v>
      </c>
      <c r="AK88" s="2">
        <v>1.1884E-3</v>
      </c>
      <c r="AL88" s="2">
        <v>0</v>
      </c>
      <c r="AM88" s="2">
        <v>1.56E-5</v>
      </c>
      <c r="AN88" s="1"/>
      <c r="AO88" s="1"/>
      <c r="AP88" s="1"/>
      <c r="AQ88" s="1"/>
      <c r="AR88" s="8"/>
      <c r="AS88" s="13">
        <v>86</v>
      </c>
      <c r="AT88" s="30">
        <f t="shared" si="44"/>
        <v>5.672609400324145</v>
      </c>
      <c r="AU88" s="30">
        <f t="shared" si="33"/>
        <v>2.8969805978978918</v>
      </c>
      <c r="AV88" s="30">
        <f t="shared" si="34"/>
        <v>1.1529209621993128</v>
      </c>
      <c r="AW88" s="30">
        <f t="shared" si="35"/>
        <v>200.49312714776633</v>
      </c>
      <c r="AX88" s="30">
        <f t="shared" si="36"/>
        <v>-183.72508591065289</v>
      </c>
      <c r="AY88" s="30">
        <f t="shared" si="37"/>
        <v>-0.91636600478202357</v>
      </c>
      <c r="AZ88" s="11">
        <f t="shared" si="38"/>
        <v>10.212199312714777</v>
      </c>
      <c r="BA88" s="11">
        <f t="shared" si="39"/>
        <v>10.803636363636363</v>
      </c>
      <c r="BB88" s="11">
        <f t="shared" si="40"/>
        <v>0</v>
      </c>
      <c r="BC88" s="11">
        <f t="shared" si="41"/>
        <v>13.402061855670103</v>
      </c>
      <c r="BD88" s="11">
        <f t="shared" si="42"/>
        <v>0</v>
      </c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x14ac:dyDescent="0.35">
      <c r="A89">
        <f t="shared" si="43"/>
        <v>21.75</v>
      </c>
      <c r="B89">
        <f t="shared" si="46"/>
        <v>21</v>
      </c>
      <c r="C89" s="1">
        <v>1.1873000000000001E-3</v>
      </c>
      <c r="D89" s="1">
        <v>4.2551999999999998E-3</v>
      </c>
      <c r="E89" s="10">
        <v>1.66E-5</v>
      </c>
      <c r="F89" s="1">
        <v>1.3843E-3</v>
      </c>
      <c r="G89" s="1">
        <v>0.18927350000000001</v>
      </c>
      <c r="H89" s="1">
        <v>1.6212399999999998E-2</v>
      </c>
      <c r="I89" s="1">
        <v>0</v>
      </c>
      <c r="J89" s="1">
        <v>0</v>
      </c>
      <c r="K89" s="1">
        <v>0</v>
      </c>
      <c r="L89" s="1">
        <v>2.6619999999999999E-3</v>
      </c>
      <c r="M89" s="1">
        <v>2.5910999999999998E-3</v>
      </c>
      <c r="N89" s="1">
        <v>1.1959938000000001</v>
      </c>
      <c r="O89" s="1">
        <v>0.42311559999999998</v>
      </c>
      <c r="P89" s="1">
        <v>2.2827E-2</v>
      </c>
      <c r="Q89" s="1">
        <v>1.1018E-3</v>
      </c>
      <c r="R89" s="1">
        <v>23</v>
      </c>
      <c r="S89" s="1">
        <f t="shared" si="31"/>
        <v>2.6619999999999999E-3</v>
      </c>
      <c r="T89" s="1">
        <f t="shared" si="32"/>
        <v>2.5910999999999998E-3</v>
      </c>
      <c r="U89">
        <f t="shared" si="29"/>
        <v>2.2827E-2</v>
      </c>
      <c r="V89">
        <f t="shared" si="30"/>
        <v>1.1018E-3</v>
      </c>
      <c r="W89" s="1">
        <f t="shared" si="45"/>
        <v>6.8599999999999824E-5</v>
      </c>
      <c r="X89" s="1"/>
      <c r="Z89" s="4">
        <v>87</v>
      </c>
      <c r="AA89" s="2">
        <v>1.1E-4</v>
      </c>
      <c r="AB89" s="2">
        <v>4.4640000000000001E-4</v>
      </c>
      <c r="AC89" s="2">
        <v>1.5999999999999999E-6</v>
      </c>
      <c r="AD89" s="2">
        <v>1.2669999999999999E-4</v>
      </c>
      <c r="AE89" s="2">
        <v>2.2038599999999998E-2</v>
      </c>
      <c r="AF89" s="2">
        <v>2.0195499999999998E-2</v>
      </c>
      <c r="AG89" s="2">
        <v>0</v>
      </c>
      <c r="AH89" s="2">
        <v>0</v>
      </c>
      <c r="AI89" s="2">
        <v>0</v>
      </c>
      <c r="AJ89" s="2">
        <v>1.1225E-3</v>
      </c>
      <c r="AK89" s="2">
        <v>1.1221999999999998E-3</v>
      </c>
      <c r="AL89" s="2">
        <v>0</v>
      </c>
      <c r="AM89" s="2">
        <v>1.4599999999999999E-5</v>
      </c>
      <c r="AN89" s="1"/>
      <c r="AO89" s="1"/>
      <c r="AP89" s="1"/>
      <c r="AQ89" s="1"/>
      <c r="AR89" s="8"/>
      <c r="AS89" s="13">
        <v>87</v>
      </c>
      <c r="AT89" s="30">
        <f t="shared" si="44"/>
        <v>5.4982817869415745</v>
      </c>
      <c r="AU89" s="30">
        <f t="shared" si="33"/>
        <v>2.8949726516558352</v>
      </c>
      <c r="AV89" s="30">
        <f t="shared" si="34"/>
        <v>1.1518181818181816</v>
      </c>
      <c r="AW89" s="30">
        <f t="shared" si="35"/>
        <v>200.35090909090906</v>
      </c>
      <c r="AX89" s="30">
        <f t="shared" si="36"/>
        <v>-183.59545454545452</v>
      </c>
      <c r="AY89" s="30">
        <f t="shared" si="37"/>
        <v>-0.91636946085504523</v>
      </c>
      <c r="AZ89" s="11">
        <f t="shared" si="38"/>
        <v>10.204545454545455</v>
      </c>
      <c r="BA89" s="11">
        <f t="shared" si="39"/>
        <v>10.800769971126082</v>
      </c>
      <c r="BB89" s="11">
        <f t="shared" si="40"/>
        <v>0</v>
      </c>
      <c r="BC89" s="11">
        <f t="shared" si="41"/>
        <v>13.272727272727272</v>
      </c>
      <c r="BD89" s="11">
        <f t="shared" si="42"/>
        <v>0</v>
      </c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5">
      <c r="A90">
        <f t="shared" si="43"/>
        <v>22</v>
      </c>
      <c r="B90">
        <f t="shared" si="46"/>
        <v>21</v>
      </c>
      <c r="C90" s="1">
        <v>1.1707E-3</v>
      </c>
      <c r="D90" s="1">
        <v>4.2069000000000004E-3</v>
      </c>
      <c r="E90" s="10">
        <v>1.6399999999999999E-5</v>
      </c>
      <c r="F90" s="1">
        <v>1.3641E-3</v>
      </c>
      <c r="G90" s="1">
        <v>0.18764500000000001</v>
      </c>
      <c r="H90" s="1">
        <v>1.8247099999999999E-2</v>
      </c>
      <c r="I90" s="1">
        <v>0</v>
      </c>
      <c r="J90" s="1">
        <v>0</v>
      </c>
      <c r="K90" s="1">
        <v>0</v>
      </c>
      <c r="L90" s="1">
        <v>2.7003000000000001E-3</v>
      </c>
      <c r="M90" s="1">
        <v>2.6343E-3</v>
      </c>
      <c r="N90" s="1">
        <v>1.1982461</v>
      </c>
      <c r="O90" s="1">
        <v>0.42408810000000002</v>
      </c>
      <c r="P90" s="1">
        <v>2.2020000000000001E-2</v>
      </c>
      <c r="Q90" s="1">
        <v>1.0820999999999999E-3</v>
      </c>
      <c r="R90" s="1">
        <v>23</v>
      </c>
      <c r="S90" s="1">
        <f t="shared" si="31"/>
        <v>2.7003000000000001E-3</v>
      </c>
      <c r="T90" s="1">
        <f t="shared" si="32"/>
        <v>2.6343E-3</v>
      </c>
      <c r="U90">
        <f t="shared" si="29"/>
        <v>2.2020000000000001E-2</v>
      </c>
      <c r="V90">
        <f t="shared" si="30"/>
        <v>1.0820999999999999E-3</v>
      </c>
      <c r="W90" s="1">
        <f t="shared" si="45"/>
        <v>6.7699999999999965E-5</v>
      </c>
      <c r="X90" s="1"/>
      <c r="Z90" s="4">
        <v>88</v>
      </c>
      <c r="AA90" s="2">
        <v>1.039E-4</v>
      </c>
      <c r="AB90" s="2">
        <v>4.215E-4</v>
      </c>
      <c r="AC90" s="2">
        <v>1.5999999999999999E-6</v>
      </c>
      <c r="AD90" s="2">
        <v>1.1970000000000001E-4</v>
      </c>
      <c r="AE90" s="2">
        <v>2.08121E-2</v>
      </c>
      <c r="AF90" s="2">
        <v>1.90717E-2</v>
      </c>
      <c r="AG90" s="2">
        <v>0</v>
      </c>
      <c r="AH90" s="2">
        <v>0</v>
      </c>
      <c r="AI90" s="2">
        <v>0</v>
      </c>
      <c r="AJ90" s="2">
        <v>1.0600000000000002E-3</v>
      </c>
      <c r="AK90" s="2">
        <v>1.0598000000000001E-3</v>
      </c>
      <c r="AL90" s="2">
        <v>0</v>
      </c>
      <c r="AM90" s="2">
        <v>1.38E-5</v>
      </c>
      <c r="AN90" s="1"/>
      <c r="AO90" s="1"/>
      <c r="AP90" s="1"/>
      <c r="AQ90" s="1"/>
      <c r="AR90" s="8"/>
      <c r="AS90" s="13">
        <v>88</v>
      </c>
      <c r="AT90" s="30">
        <f t="shared" si="44"/>
        <v>5.5454545454545441</v>
      </c>
      <c r="AU90" s="30">
        <f t="shared" si="33"/>
        <v>2.8939764721131853</v>
      </c>
      <c r="AV90" s="30">
        <f t="shared" si="34"/>
        <v>1.1520692974013476</v>
      </c>
      <c r="AW90" s="30">
        <f t="shared" si="35"/>
        <v>200.3089509143407</v>
      </c>
      <c r="AX90" s="30">
        <f t="shared" si="36"/>
        <v>-183.55822906641001</v>
      </c>
      <c r="AY90" s="30">
        <f t="shared" si="37"/>
        <v>-0.91637556998092462</v>
      </c>
      <c r="AZ90" s="11">
        <f t="shared" si="38"/>
        <v>10.202117420596728</v>
      </c>
      <c r="BA90" s="11">
        <f t="shared" si="39"/>
        <v>10.803261977573904</v>
      </c>
      <c r="BB90" s="11">
        <f t="shared" si="40"/>
        <v>0</v>
      </c>
      <c r="BC90" s="11">
        <f t="shared" si="41"/>
        <v>13.282001924927814</v>
      </c>
      <c r="BD90" s="11">
        <f t="shared" si="42"/>
        <v>0</v>
      </c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5">
      <c r="A91">
        <f t="shared" si="43"/>
        <v>22.25</v>
      </c>
      <c r="B91">
        <f t="shared" si="46"/>
        <v>22</v>
      </c>
      <c r="C91" s="1">
        <v>1.1543E-3</v>
      </c>
      <c r="D91" s="1">
        <v>4.1589000000000001E-3</v>
      </c>
      <c r="E91" s="10">
        <v>1.6099999999999998E-5</v>
      </c>
      <c r="F91" s="1">
        <v>1.3442E-3</v>
      </c>
      <c r="G91" s="1">
        <v>0.18600849999999999</v>
      </c>
      <c r="H91" s="1">
        <v>2.0242300000000001E-2</v>
      </c>
      <c r="I91" s="1">
        <v>0</v>
      </c>
      <c r="J91" s="1">
        <v>0</v>
      </c>
      <c r="K91" s="1">
        <v>0</v>
      </c>
      <c r="L91" s="1">
        <v>2.7382999999999999E-3</v>
      </c>
      <c r="M91" s="1">
        <v>2.6768E-3</v>
      </c>
      <c r="N91" s="1">
        <v>1.2004653000000001</v>
      </c>
      <c r="O91" s="1">
        <v>0.42504599999999998</v>
      </c>
      <c r="P91" s="1">
        <v>2.1237599999999999E-2</v>
      </c>
      <c r="Q91" s="1">
        <v>1.0625999999999999E-3</v>
      </c>
      <c r="R91" s="1">
        <v>23</v>
      </c>
      <c r="S91" s="1">
        <f t="shared" si="31"/>
        <v>2.7382999999999999E-3</v>
      </c>
      <c r="T91" s="1">
        <f t="shared" si="32"/>
        <v>2.6768E-3</v>
      </c>
      <c r="U91">
        <f t="shared" si="29"/>
        <v>2.1237599999999999E-2</v>
      </c>
      <c r="V91">
        <f t="shared" si="30"/>
        <v>1.0625999999999999E-3</v>
      </c>
      <c r="W91" s="1">
        <f t="shared" si="45"/>
        <v>6.6799999999999889E-5</v>
      </c>
      <c r="X91" s="1"/>
      <c r="Z91" s="4">
        <v>89</v>
      </c>
      <c r="AA91" s="2">
        <v>9.8100000000000013E-5</v>
      </c>
      <c r="AB91" s="2">
        <v>3.9809999999999997E-4</v>
      </c>
      <c r="AC91" s="2">
        <v>1.4000000000000001E-6</v>
      </c>
      <c r="AD91" s="2">
        <v>1.1290000000000001E-4</v>
      </c>
      <c r="AE91" s="2">
        <v>1.9653900000000002E-2</v>
      </c>
      <c r="AF91" s="2">
        <v>1.8010399999999999E-2</v>
      </c>
      <c r="AG91" s="2">
        <v>0</v>
      </c>
      <c r="AH91" s="2">
        <v>0</v>
      </c>
      <c r="AI91" s="2">
        <v>0</v>
      </c>
      <c r="AJ91" s="2">
        <v>1.0009999999999999E-3</v>
      </c>
      <c r="AK91" s="2">
        <v>1.0008999999999999E-3</v>
      </c>
      <c r="AL91" s="2">
        <v>0</v>
      </c>
      <c r="AM91" s="2">
        <v>1.3000000000000001E-5</v>
      </c>
      <c r="AN91" s="1"/>
      <c r="AO91" s="1"/>
      <c r="AP91" s="1"/>
      <c r="AQ91" s="1"/>
      <c r="AR91" s="8"/>
      <c r="AS91" s="13">
        <v>89</v>
      </c>
      <c r="AT91" s="30">
        <f t="shared" si="44"/>
        <v>5.5822906641000873</v>
      </c>
      <c r="AU91" s="30">
        <f t="shared" si="33"/>
        <v>2.8949171212869937</v>
      </c>
      <c r="AV91" s="30">
        <f t="shared" si="34"/>
        <v>1.1508664627930683</v>
      </c>
      <c r="AW91" s="30">
        <f t="shared" si="35"/>
        <v>200.34556574923548</v>
      </c>
      <c r="AX91" s="30">
        <f t="shared" si="36"/>
        <v>-183.59225280326194</v>
      </c>
      <c r="AY91" s="30">
        <f t="shared" si="37"/>
        <v>-0.91637791990393747</v>
      </c>
      <c r="AZ91" s="11">
        <f t="shared" si="38"/>
        <v>10.203873598369009</v>
      </c>
      <c r="BA91" s="11">
        <f t="shared" si="39"/>
        <v>10.797195253505931</v>
      </c>
      <c r="BB91" s="11">
        <f t="shared" si="40"/>
        <v>0</v>
      </c>
      <c r="BC91" s="11">
        <f t="shared" si="41"/>
        <v>13.25178389398573</v>
      </c>
      <c r="BD91" s="11">
        <f t="shared" si="42"/>
        <v>0</v>
      </c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x14ac:dyDescent="0.35">
      <c r="A92">
        <f t="shared" si="43"/>
        <v>22.5</v>
      </c>
      <c r="B92">
        <f t="shared" si="46"/>
        <v>22</v>
      </c>
      <c r="C92" s="1">
        <v>1.1382E-3</v>
      </c>
      <c r="D92" s="1">
        <v>4.1111999999999998E-3</v>
      </c>
      <c r="E92" s="10">
        <v>1.59E-5</v>
      </c>
      <c r="F92" s="1">
        <v>1.3246E-3</v>
      </c>
      <c r="G92" s="1">
        <v>0.184365</v>
      </c>
      <c r="H92" s="1">
        <v>2.2197000000000001E-2</v>
      </c>
      <c r="I92" s="1">
        <v>0</v>
      </c>
      <c r="J92" s="1">
        <v>0</v>
      </c>
      <c r="K92" s="1">
        <v>0</v>
      </c>
      <c r="L92" s="1">
        <v>2.7758000000000001E-3</v>
      </c>
      <c r="M92" s="1">
        <v>2.7185999999999998E-3</v>
      </c>
      <c r="N92" s="1">
        <v>1.2026517999999999</v>
      </c>
      <c r="O92" s="1">
        <v>0.42598970000000003</v>
      </c>
      <c r="P92" s="1">
        <v>2.0479299999999999E-2</v>
      </c>
      <c r="Q92" s="1">
        <v>1.0433E-3</v>
      </c>
      <c r="R92" s="1">
        <v>23</v>
      </c>
      <c r="S92" s="1">
        <f t="shared" si="31"/>
        <v>2.7758000000000001E-3</v>
      </c>
      <c r="T92" s="1">
        <f t="shared" si="32"/>
        <v>2.7185999999999998E-3</v>
      </c>
      <c r="U92">
        <f t="shared" si="29"/>
        <v>2.0479299999999999E-2</v>
      </c>
      <c r="V92">
        <f t="shared" si="30"/>
        <v>1.0433E-3</v>
      </c>
      <c r="W92" s="1">
        <f t="shared" si="45"/>
        <v>6.590000000000003E-5</v>
      </c>
      <c r="X92" s="1"/>
      <c r="Z92" s="4">
        <v>90</v>
      </c>
      <c r="AA92" s="2">
        <v>9.2700000000000004E-5</v>
      </c>
      <c r="AB92" s="2">
        <v>3.7600000000000003E-4</v>
      </c>
      <c r="AC92" s="2">
        <v>1.1999999999999999E-6</v>
      </c>
      <c r="AD92" s="2">
        <v>1.0670000000000001E-4</v>
      </c>
      <c r="AE92" s="2">
        <v>1.8559900000000001E-2</v>
      </c>
      <c r="AF92" s="2">
        <v>1.7008200000000001E-2</v>
      </c>
      <c r="AG92" s="2">
        <v>0</v>
      </c>
      <c r="AH92" s="2">
        <v>0</v>
      </c>
      <c r="AI92" s="2">
        <v>0</v>
      </c>
      <c r="AJ92" s="2">
        <v>9.4530000000000005E-4</v>
      </c>
      <c r="AK92" s="2">
        <v>9.4519999999999999E-4</v>
      </c>
      <c r="AL92" s="2">
        <v>0</v>
      </c>
      <c r="AM92" s="2">
        <v>1.24E-5</v>
      </c>
      <c r="AN92" s="1"/>
      <c r="AO92" s="1"/>
      <c r="AP92" s="1"/>
      <c r="AQ92" s="1"/>
      <c r="AR92" s="8"/>
      <c r="AS92" s="13">
        <v>90</v>
      </c>
      <c r="AT92" s="30">
        <f t="shared" si="44"/>
        <v>5.5045871559633124</v>
      </c>
      <c r="AU92" s="30">
        <f t="shared" si="33"/>
        <v>2.8934839345831094</v>
      </c>
      <c r="AV92" s="30">
        <f t="shared" si="34"/>
        <v>1.151024811218986</v>
      </c>
      <c r="AW92" s="30">
        <f t="shared" si="35"/>
        <v>200.21467098166127</v>
      </c>
      <c r="AX92" s="30">
        <f t="shared" si="36"/>
        <v>-183.47572815533982</v>
      </c>
      <c r="AY92" s="30">
        <f t="shared" si="37"/>
        <v>-0.91639502368008452</v>
      </c>
      <c r="AZ92" s="11">
        <f t="shared" si="38"/>
        <v>10.197411003236246</v>
      </c>
      <c r="BA92" s="11">
        <f t="shared" si="39"/>
        <v>10.814645308924483</v>
      </c>
      <c r="BB92" s="11">
        <f t="shared" si="40"/>
        <v>0</v>
      </c>
      <c r="BC92" s="11">
        <f t="shared" si="41"/>
        <v>13.376483279395901</v>
      </c>
      <c r="BD92" s="11">
        <f t="shared" si="42"/>
        <v>0</v>
      </c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5">
      <c r="A93">
        <f t="shared" si="43"/>
        <v>22.75</v>
      </c>
      <c r="B93">
        <f t="shared" si="46"/>
        <v>22</v>
      </c>
      <c r="C93" s="1">
        <v>1.1222999999999999E-3</v>
      </c>
      <c r="D93" s="1">
        <v>4.0639999999999999E-3</v>
      </c>
      <c r="E93" s="10">
        <v>1.5699999999999999E-5</v>
      </c>
      <c r="F93" s="1">
        <v>1.3054E-3</v>
      </c>
      <c r="G93" s="1">
        <v>0.1827154</v>
      </c>
      <c r="H93" s="1">
        <v>2.4110599999999999E-2</v>
      </c>
      <c r="I93" s="1">
        <v>0</v>
      </c>
      <c r="J93" s="1">
        <v>0</v>
      </c>
      <c r="K93" s="1">
        <v>0</v>
      </c>
      <c r="L93" s="1">
        <v>2.8127999999999998E-3</v>
      </c>
      <c r="M93" s="1">
        <v>2.7596000000000001E-3</v>
      </c>
      <c r="N93" s="1">
        <v>1.2048061999999999</v>
      </c>
      <c r="O93" s="1">
        <v>0.42691970000000001</v>
      </c>
      <c r="P93" s="1">
        <v>1.9744600000000001E-2</v>
      </c>
      <c r="Q93" s="1">
        <v>1.0241E-3</v>
      </c>
      <c r="R93" s="1">
        <v>23</v>
      </c>
      <c r="S93" s="1">
        <f t="shared" si="31"/>
        <v>2.8127999999999998E-3</v>
      </c>
      <c r="T93" s="1">
        <f t="shared" si="32"/>
        <v>2.7596000000000001E-3</v>
      </c>
      <c r="U93">
        <f t="shared" si="29"/>
        <v>1.9744600000000001E-2</v>
      </c>
      <c r="V93">
        <f t="shared" si="30"/>
        <v>1.0241E-3</v>
      </c>
      <c r="W93" s="1">
        <f t="shared" si="45"/>
        <v>6.500000000000017E-5</v>
      </c>
      <c r="X93" s="1"/>
      <c r="Z93" s="4">
        <v>91</v>
      </c>
      <c r="AA93" s="2">
        <v>8.740000000000001E-5</v>
      </c>
      <c r="AB93" s="2">
        <v>3.5510000000000001E-4</v>
      </c>
      <c r="AC93" s="2">
        <v>1.1999999999999999E-6</v>
      </c>
      <c r="AD93" s="2">
        <v>1.0070000000000001E-4</v>
      </c>
      <c r="AE93" s="2">
        <v>1.75271E-2</v>
      </c>
      <c r="AF93" s="2">
        <v>1.6061499999999999E-2</v>
      </c>
      <c r="AG93" s="2">
        <v>0</v>
      </c>
      <c r="AH93" s="2">
        <v>0</v>
      </c>
      <c r="AI93" s="2">
        <v>0</v>
      </c>
      <c r="AJ93" s="2">
        <v>8.9280000000000002E-4</v>
      </c>
      <c r="AK93" s="2">
        <v>8.9260000000000001E-4</v>
      </c>
      <c r="AL93" s="2">
        <v>0</v>
      </c>
      <c r="AM93" s="2">
        <v>1.17E-5</v>
      </c>
      <c r="AN93" s="1"/>
      <c r="AO93" s="1"/>
      <c r="AP93" s="1"/>
      <c r="AQ93" s="1"/>
      <c r="AR93" s="8"/>
      <c r="AS93" s="13">
        <v>91</v>
      </c>
      <c r="AT93" s="30">
        <f t="shared" si="44"/>
        <v>5.7173678532901757</v>
      </c>
      <c r="AU93" s="30">
        <f t="shared" si="33"/>
        <v>2.8983591781885019</v>
      </c>
      <c r="AV93" s="30">
        <f t="shared" si="34"/>
        <v>1.1521739130434783</v>
      </c>
      <c r="AW93" s="30">
        <f t="shared" si="35"/>
        <v>200.53890160183064</v>
      </c>
      <c r="AX93" s="30">
        <f t="shared" si="36"/>
        <v>-183.77002288329516</v>
      </c>
      <c r="AY93" s="30">
        <f t="shared" si="37"/>
        <v>-0.91638091869162608</v>
      </c>
      <c r="AZ93" s="11">
        <f t="shared" si="38"/>
        <v>10.215102974828374</v>
      </c>
      <c r="BA93" s="11">
        <f t="shared" si="39"/>
        <v>10.806295399515738</v>
      </c>
      <c r="BB93" s="11">
        <f t="shared" si="40"/>
        <v>0</v>
      </c>
      <c r="BC93" s="11">
        <f t="shared" si="41"/>
        <v>13.386727688787184</v>
      </c>
      <c r="BD93" s="11">
        <f t="shared" si="42"/>
        <v>0</v>
      </c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5">
      <c r="A94">
        <f t="shared" si="43"/>
        <v>23</v>
      </c>
      <c r="B94">
        <f t="shared" si="46"/>
        <v>22</v>
      </c>
      <c r="C94" s="1">
        <v>1.1065999999999999E-3</v>
      </c>
      <c r="D94" s="1">
        <v>4.0171E-3</v>
      </c>
      <c r="E94" s="10">
        <v>1.5500000000000001E-5</v>
      </c>
      <c r="F94" s="1">
        <v>1.2865000000000001E-3</v>
      </c>
      <c r="G94" s="1">
        <v>0.18106079999999999</v>
      </c>
      <c r="H94" s="1">
        <v>2.59822E-2</v>
      </c>
      <c r="I94" s="1">
        <v>0</v>
      </c>
      <c r="J94" s="1">
        <v>0</v>
      </c>
      <c r="K94" s="1">
        <v>0</v>
      </c>
      <c r="L94" s="1">
        <v>2.8492999999999999E-3</v>
      </c>
      <c r="M94" s="1">
        <v>2.7997999999999999E-3</v>
      </c>
      <c r="N94" s="1">
        <v>1.2069289000000001</v>
      </c>
      <c r="O94" s="1">
        <v>0.4278363</v>
      </c>
      <c r="P94" s="1">
        <v>1.9032799999999999E-2</v>
      </c>
      <c r="Q94" s="1">
        <v>1.0051000000000001E-3</v>
      </c>
      <c r="R94" s="1">
        <v>23</v>
      </c>
      <c r="S94" s="1">
        <f t="shared" si="31"/>
        <v>2.8492999999999999E-3</v>
      </c>
      <c r="T94" s="1">
        <f t="shared" si="32"/>
        <v>2.7997999999999999E-3</v>
      </c>
      <c r="U94">
        <f t="shared" si="29"/>
        <v>1.9032799999999999E-2</v>
      </c>
      <c r="V94">
        <f t="shared" si="30"/>
        <v>1.0051000000000001E-3</v>
      </c>
      <c r="W94" s="1">
        <f t="shared" si="45"/>
        <v>6.4100000000000094E-5</v>
      </c>
      <c r="X94" s="1"/>
      <c r="Z94" s="4">
        <v>92</v>
      </c>
      <c r="AA94" s="2">
        <v>8.2600000000000002E-5</v>
      </c>
      <c r="AB94" s="2">
        <v>3.3520000000000002E-4</v>
      </c>
      <c r="AC94" s="2">
        <v>1.1999999999999999E-6</v>
      </c>
      <c r="AD94" s="2">
        <v>9.5199999999999997E-5</v>
      </c>
      <c r="AE94" s="2">
        <v>1.6551700000000003E-2</v>
      </c>
      <c r="AF94" s="2">
        <v>1.5167699999999999E-2</v>
      </c>
      <c r="AG94" s="2">
        <v>0</v>
      </c>
      <c r="AH94" s="2">
        <v>0</v>
      </c>
      <c r="AI94" s="2">
        <v>0</v>
      </c>
      <c r="AJ94" s="2">
        <v>8.4309999999999995E-4</v>
      </c>
      <c r="AK94" s="2">
        <v>8.4290000000000005E-4</v>
      </c>
      <c r="AL94" s="2">
        <v>0</v>
      </c>
      <c r="AM94" s="2">
        <v>1.1E-5</v>
      </c>
      <c r="AN94" s="1"/>
      <c r="AO94" s="1"/>
      <c r="AP94" s="1"/>
      <c r="AQ94" s="1"/>
      <c r="AR94" s="8"/>
      <c r="AS94" s="13">
        <v>92</v>
      </c>
      <c r="AT94" s="30">
        <f t="shared" si="44"/>
        <v>5.4919908466819312</v>
      </c>
      <c r="AU94" s="30">
        <f t="shared" si="33"/>
        <v>2.8949224034908791</v>
      </c>
      <c r="AV94" s="30">
        <f t="shared" si="34"/>
        <v>1.152542372881356</v>
      </c>
      <c r="AW94" s="30">
        <f t="shared" si="35"/>
        <v>200.38377723970947</v>
      </c>
      <c r="AX94" s="30">
        <f t="shared" si="36"/>
        <v>-183.62832929782081</v>
      </c>
      <c r="AY94" s="30">
        <f t="shared" si="37"/>
        <v>-0.91638321139218304</v>
      </c>
      <c r="AZ94" s="11">
        <f t="shared" si="38"/>
        <v>10.207021791767554</v>
      </c>
      <c r="BA94" s="11">
        <f t="shared" si="39"/>
        <v>10.806410256410258</v>
      </c>
      <c r="BB94" s="11">
        <f t="shared" si="40"/>
        <v>0</v>
      </c>
      <c r="BC94" s="11">
        <f t="shared" si="41"/>
        <v>13.31719128329298</v>
      </c>
      <c r="BD94" s="11">
        <f t="shared" si="42"/>
        <v>0</v>
      </c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5">
      <c r="A95">
        <f t="shared" si="43"/>
        <v>23.25</v>
      </c>
      <c r="B95">
        <f t="shared" si="46"/>
        <v>23</v>
      </c>
      <c r="C95" s="1">
        <v>1.0911E-3</v>
      </c>
      <c r="D95" s="1">
        <v>3.9706000000000003E-3</v>
      </c>
      <c r="E95" s="10">
        <v>1.5299999999999999E-5</v>
      </c>
      <c r="F95" s="1">
        <v>1.2677999999999999E-3</v>
      </c>
      <c r="G95" s="1">
        <v>0.1794018</v>
      </c>
      <c r="H95" s="1">
        <v>2.7811200000000001E-2</v>
      </c>
      <c r="I95" s="1">
        <v>0</v>
      </c>
      <c r="J95" s="1">
        <v>0</v>
      </c>
      <c r="K95" s="1">
        <v>0</v>
      </c>
      <c r="L95" s="1">
        <v>2.8852999999999999E-3</v>
      </c>
      <c r="M95" s="1">
        <v>2.8392000000000001E-3</v>
      </c>
      <c r="N95" s="1">
        <v>1.2090202999999999</v>
      </c>
      <c r="O95" s="1">
        <v>0.42874000000000001</v>
      </c>
      <c r="P95" s="1">
        <v>1.8343399999999999E-2</v>
      </c>
      <c r="Q95" s="1">
        <v>9.8630000000000007E-4</v>
      </c>
      <c r="R95" s="1">
        <v>23</v>
      </c>
      <c r="S95" s="1">
        <f t="shared" si="31"/>
        <v>2.8852999999999999E-3</v>
      </c>
      <c r="T95" s="1">
        <f t="shared" si="32"/>
        <v>2.8392000000000001E-3</v>
      </c>
      <c r="U95">
        <f t="shared" si="29"/>
        <v>1.8343399999999999E-2</v>
      </c>
      <c r="V95">
        <f t="shared" si="30"/>
        <v>9.8630000000000007E-4</v>
      </c>
      <c r="W95" s="1">
        <f t="shared" si="45"/>
        <v>6.3200000000000018E-5</v>
      </c>
      <c r="X95" s="1"/>
      <c r="Z95" s="4">
        <v>93</v>
      </c>
      <c r="AA95" s="2">
        <v>7.7999999999999999E-5</v>
      </c>
      <c r="AB95" s="2">
        <v>3.167E-4</v>
      </c>
      <c r="AC95" s="2">
        <v>1.1999999999999999E-6</v>
      </c>
      <c r="AD95" s="2">
        <v>8.9799999999999987E-5</v>
      </c>
      <c r="AE95" s="2">
        <v>1.5630499999999999E-2</v>
      </c>
      <c r="AF95" s="2">
        <v>1.43237E-2</v>
      </c>
      <c r="AG95" s="2">
        <v>0</v>
      </c>
      <c r="AH95" s="2">
        <v>0</v>
      </c>
      <c r="AI95" s="2">
        <v>0</v>
      </c>
      <c r="AJ95" s="2">
        <v>7.961E-4</v>
      </c>
      <c r="AK95" s="2">
        <v>7.9600000000000005E-4</v>
      </c>
      <c r="AL95" s="2">
        <v>0</v>
      </c>
      <c r="AM95" s="2">
        <v>1.04E-5</v>
      </c>
      <c r="AN95" s="1"/>
      <c r="AO95" s="1"/>
      <c r="AP95" s="1"/>
      <c r="AQ95" s="1"/>
      <c r="AR95" s="8"/>
      <c r="AS95" s="13">
        <v>93</v>
      </c>
      <c r="AT95" s="30">
        <f t="shared" si="44"/>
        <v>5.5690072639225221</v>
      </c>
      <c r="AU95" s="30">
        <f t="shared" si="33"/>
        <v>2.896452597007809</v>
      </c>
      <c r="AV95" s="30">
        <f t="shared" si="34"/>
        <v>1.1512820512820512</v>
      </c>
      <c r="AW95" s="30">
        <f t="shared" si="35"/>
        <v>200.39102564102564</v>
      </c>
      <c r="AX95" s="30">
        <f t="shared" si="36"/>
        <v>-183.63717948717948</v>
      </c>
      <c r="AY95" s="30">
        <f t="shared" si="37"/>
        <v>-0.91639422923131064</v>
      </c>
      <c r="AZ95" s="11">
        <f t="shared" si="38"/>
        <v>10.206410256410257</v>
      </c>
      <c r="BA95" s="11">
        <f t="shared" si="39"/>
        <v>10.815217391304348</v>
      </c>
      <c r="BB95" s="11">
        <f t="shared" si="40"/>
        <v>0</v>
      </c>
      <c r="BC95" s="11">
        <f t="shared" si="41"/>
        <v>13.333333333333336</v>
      </c>
      <c r="BD95" s="11">
        <f t="shared" si="42"/>
        <v>0</v>
      </c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5">
      <c r="A96">
        <f t="shared" si="43"/>
        <v>23.5</v>
      </c>
      <c r="B96">
        <f t="shared" si="46"/>
        <v>23</v>
      </c>
      <c r="C96" s="1">
        <v>1.0759000000000001E-3</v>
      </c>
      <c r="D96" s="1">
        <v>3.9245E-3</v>
      </c>
      <c r="E96" s="10">
        <v>1.5099999999999999E-5</v>
      </c>
      <c r="F96" s="1">
        <v>1.2495E-3</v>
      </c>
      <c r="G96" s="1">
        <v>0.17773949999999999</v>
      </c>
      <c r="H96" s="1">
        <v>2.9597200000000001E-2</v>
      </c>
      <c r="I96" s="1">
        <v>0</v>
      </c>
      <c r="J96" s="1">
        <v>0</v>
      </c>
      <c r="K96" s="1">
        <v>0</v>
      </c>
      <c r="L96" s="1">
        <v>2.9207E-3</v>
      </c>
      <c r="M96" s="1">
        <v>2.8779000000000001E-3</v>
      </c>
      <c r="N96" s="1">
        <v>1.2110806000000001</v>
      </c>
      <c r="O96" s="1">
        <v>0.42963119999999999</v>
      </c>
      <c r="P96" s="1">
        <v>1.7675799999999998E-2</v>
      </c>
      <c r="Q96" s="1">
        <v>9.6759999999999999E-4</v>
      </c>
      <c r="R96" s="1">
        <v>23</v>
      </c>
      <c r="S96" s="1">
        <f t="shared" si="31"/>
        <v>2.9207E-3</v>
      </c>
      <c r="T96" s="1">
        <f t="shared" si="32"/>
        <v>2.8779000000000001E-3</v>
      </c>
      <c r="U96">
        <f t="shared" si="29"/>
        <v>1.7675799999999998E-2</v>
      </c>
      <c r="V96">
        <f t="shared" si="30"/>
        <v>9.6759999999999999E-4</v>
      </c>
      <c r="W96" s="1">
        <f t="shared" si="45"/>
        <v>6.2299999999999942E-5</v>
      </c>
      <c r="X96" s="1"/>
      <c r="Z96" s="4">
        <v>94</v>
      </c>
      <c r="AA96" s="2">
        <v>7.36E-5</v>
      </c>
      <c r="AB96" s="2">
        <v>2.9910000000000001E-4</v>
      </c>
      <c r="AC96" s="2">
        <v>1.1999999999999999E-6</v>
      </c>
      <c r="AD96" s="2">
        <v>8.5000000000000006E-5</v>
      </c>
      <c r="AE96" s="2">
        <v>1.47607E-2</v>
      </c>
      <c r="AF96" s="2">
        <v>1.35266E-2</v>
      </c>
      <c r="AG96" s="2">
        <v>0</v>
      </c>
      <c r="AH96" s="2">
        <v>0</v>
      </c>
      <c r="AI96" s="2">
        <v>0</v>
      </c>
      <c r="AJ96" s="2">
        <v>7.5179999999999995E-4</v>
      </c>
      <c r="AK96" s="2">
        <v>7.517E-4</v>
      </c>
      <c r="AL96" s="2">
        <v>0</v>
      </c>
      <c r="AM96" s="2">
        <v>9.800000000000001E-6</v>
      </c>
      <c r="AN96" s="1"/>
      <c r="AO96" s="1"/>
      <c r="AP96" s="1"/>
      <c r="AQ96" s="1"/>
      <c r="AR96" s="8"/>
      <c r="AS96" s="13">
        <v>94</v>
      </c>
      <c r="AT96" s="30">
        <f t="shared" si="44"/>
        <v>5.6410256410256396</v>
      </c>
      <c r="AU96" s="30">
        <f t="shared" si="33"/>
        <v>2.8990223482342015</v>
      </c>
      <c r="AV96" s="30">
        <f t="shared" si="34"/>
        <v>1.1548913043478262</v>
      </c>
      <c r="AW96" s="30">
        <f t="shared" si="35"/>
        <v>200.55298913043478</v>
      </c>
      <c r="AX96" s="30">
        <f t="shared" si="36"/>
        <v>-183.78532608695653</v>
      </c>
      <c r="AY96" s="30">
        <f t="shared" si="37"/>
        <v>-0.91639285399743908</v>
      </c>
      <c r="AZ96" s="11">
        <f t="shared" si="38"/>
        <v>10.214673913043477</v>
      </c>
      <c r="BA96" s="11">
        <f t="shared" si="39"/>
        <v>10.800287356321839</v>
      </c>
      <c r="BB96" s="11">
        <f t="shared" si="40"/>
        <v>0</v>
      </c>
      <c r="BC96" s="11">
        <f t="shared" si="41"/>
        <v>13.315217391304349</v>
      </c>
      <c r="BD96" s="11">
        <f t="shared" si="42"/>
        <v>0</v>
      </c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x14ac:dyDescent="0.35">
      <c r="A97">
        <f t="shared" si="43"/>
        <v>23.75</v>
      </c>
      <c r="B97">
        <f t="shared" si="46"/>
        <v>23</v>
      </c>
      <c r="C97" s="1">
        <v>1.0608E-3</v>
      </c>
      <c r="D97" s="1">
        <v>3.8787000000000001E-3</v>
      </c>
      <c r="E97" s="10">
        <v>1.49E-5</v>
      </c>
      <c r="F97" s="1">
        <v>1.2315E-3</v>
      </c>
      <c r="G97" s="1">
        <v>0.17607449999999999</v>
      </c>
      <c r="H97" s="1">
        <v>3.1339499999999999E-2</v>
      </c>
      <c r="I97" s="1">
        <v>0</v>
      </c>
      <c r="J97" s="1">
        <v>0</v>
      </c>
      <c r="K97" s="1">
        <v>0</v>
      </c>
      <c r="L97" s="1">
        <v>2.9554999999999998E-3</v>
      </c>
      <c r="M97" s="1">
        <v>2.9156999999999998E-3</v>
      </c>
      <c r="N97" s="1">
        <v>1.2131101</v>
      </c>
      <c r="O97" s="1">
        <v>0.43051</v>
      </c>
      <c r="P97" s="1">
        <v>1.70294E-2</v>
      </c>
      <c r="Q97" s="1">
        <v>9.4910000000000003E-4</v>
      </c>
      <c r="R97" s="1">
        <v>23</v>
      </c>
      <c r="S97" s="1">
        <f t="shared" si="31"/>
        <v>2.9554999999999998E-3</v>
      </c>
      <c r="T97" s="1">
        <f t="shared" si="32"/>
        <v>2.9156999999999998E-3</v>
      </c>
      <c r="U97">
        <f t="shared" si="29"/>
        <v>1.70294E-2</v>
      </c>
      <c r="V97">
        <f t="shared" si="30"/>
        <v>9.4910000000000003E-4</v>
      </c>
      <c r="W97" s="1">
        <f t="shared" si="45"/>
        <v>6.1499999999999923E-5</v>
      </c>
      <c r="X97" s="1"/>
      <c r="Z97" s="4">
        <v>95</v>
      </c>
      <c r="AA97" s="2">
        <v>6.9599999999999998E-5</v>
      </c>
      <c r="AB97" s="2">
        <v>2.8240000000000003E-4</v>
      </c>
      <c r="AC97" s="2">
        <v>8.9999999999999996E-7</v>
      </c>
      <c r="AD97" s="2">
        <v>8.0199999999999998E-5</v>
      </c>
      <c r="AE97" s="2">
        <v>1.3939200000000001E-2</v>
      </c>
      <c r="AF97" s="2">
        <v>1.27736E-2</v>
      </c>
      <c r="AG97" s="2">
        <v>0</v>
      </c>
      <c r="AH97" s="2">
        <v>0</v>
      </c>
      <c r="AI97" s="2">
        <v>0</v>
      </c>
      <c r="AJ97" s="2">
        <v>7.0999999999999991E-4</v>
      </c>
      <c r="AK97" s="2">
        <v>7.0989999999999985E-4</v>
      </c>
      <c r="AL97" s="2">
        <v>0</v>
      </c>
      <c r="AM97" s="2">
        <v>9.299999999999999E-6</v>
      </c>
      <c r="AN97" s="1"/>
      <c r="AO97" s="1"/>
      <c r="AP97" s="1"/>
      <c r="AQ97" s="1"/>
      <c r="AR97" s="8"/>
      <c r="AS97" s="13">
        <v>95</v>
      </c>
      <c r="AT97" s="30">
        <f t="shared" si="44"/>
        <v>5.434782608695655</v>
      </c>
      <c r="AU97" s="30">
        <f t="shared" si="33"/>
        <v>2.8944657660722841</v>
      </c>
      <c r="AV97" s="30">
        <f t="shared" si="34"/>
        <v>1.1522988505747127</v>
      </c>
      <c r="AW97" s="30">
        <f t="shared" si="35"/>
        <v>200.27586206896552</v>
      </c>
      <c r="AX97" s="30">
        <f t="shared" si="36"/>
        <v>-183.5287356321839</v>
      </c>
      <c r="AY97" s="30">
        <f t="shared" si="37"/>
        <v>-0.91637970615243336</v>
      </c>
      <c r="AZ97" s="11">
        <f t="shared" si="38"/>
        <v>10.201149425287355</v>
      </c>
      <c r="BA97" s="11">
        <f t="shared" si="39"/>
        <v>10.805175038051749</v>
      </c>
      <c r="BB97" s="11">
        <f t="shared" si="40"/>
        <v>0</v>
      </c>
      <c r="BC97" s="11">
        <f t="shared" si="41"/>
        <v>13.36206896551724</v>
      </c>
      <c r="BD97" s="11">
        <f t="shared" si="42"/>
        <v>0</v>
      </c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x14ac:dyDescent="0.35">
      <c r="A98">
        <f t="shared" si="43"/>
        <v>24</v>
      </c>
      <c r="B98">
        <f t="shared" si="46"/>
        <v>23</v>
      </c>
      <c r="C98" s="1">
        <v>1.0459E-3</v>
      </c>
      <c r="D98" s="1">
        <v>3.8333E-3</v>
      </c>
      <c r="E98" s="10">
        <v>1.47E-5</v>
      </c>
      <c r="F98" s="1">
        <v>1.2137000000000001E-3</v>
      </c>
      <c r="G98" s="1">
        <v>0.1744076</v>
      </c>
      <c r="H98" s="1">
        <v>3.3037799999999999E-2</v>
      </c>
      <c r="I98" s="1">
        <v>0</v>
      </c>
      <c r="J98" s="1">
        <v>0</v>
      </c>
      <c r="K98" s="1">
        <v>0</v>
      </c>
      <c r="L98" s="1">
        <v>2.9897000000000001E-3</v>
      </c>
      <c r="M98" s="1">
        <v>2.9526000000000001E-3</v>
      </c>
      <c r="N98" s="1">
        <v>1.2151091999999999</v>
      </c>
      <c r="O98" s="1">
        <v>0.4313768</v>
      </c>
      <c r="P98" s="1">
        <v>1.64037E-2</v>
      </c>
      <c r="Q98" s="1">
        <v>9.3079999999999997E-4</v>
      </c>
      <c r="R98" s="1">
        <v>23</v>
      </c>
      <c r="S98" s="1">
        <f t="shared" si="31"/>
        <v>2.9897000000000001E-3</v>
      </c>
      <c r="T98" s="1">
        <f t="shared" si="32"/>
        <v>2.9526000000000001E-3</v>
      </c>
      <c r="U98">
        <f t="shared" si="29"/>
        <v>1.64037E-2</v>
      </c>
      <c r="V98">
        <f t="shared" si="30"/>
        <v>9.3079999999999997E-4</v>
      </c>
      <c r="W98" s="1">
        <f t="shared" si="45"/>
        <v>6.0699999999999903E-5</v>
      </c>
      <c r="X98" s="1"/>
      <c r="Z98" s="4">
        <v>96</v>
      </c>
      <c r="AA98" s="2">
        <v>6.5699999999999998E-5</v>
      </c>
      <c r="AB98" s="2">
        <v>2.6660000000000003E-4</v>
      </c>
      <c r="AC98" s="2">
        <v>7.9999999999999996E-7</v>
      </c>
      <c r="AD98" s="2">
        <v>7.5600000000000008E-5</v>
      </c>
      <c r="AE98" s="2">
        <v>1.3163299999999999E-2</v>
      </c>
      <c r="AF98" s="2">
        <v>1.20629E-2</v>
      </c>
      <c r="AG98" s="2">
        <v>0</v>
      </c>
      <c r="AH98" s="2">
        <v>0</v>
      </c>
      <c r="AI98" s="2">
        <v>0</v>
      </c>
      <c r="AJ98" s="2">
        <v>6.7040000000000003E-4</v>
      </c>
      <c r="AK98" s="2">
        <v>6.7040000000000003E-4</v>
      </c>
      <c r="AL98" s="2">
        <v>0</v>
      </c>
      <c r="AM98" s="2">
        <v>8.6999999999999997E-6</v>
      </c>
      <c r="AN98" s="1"/>
      <c r="AO98" s="1"/>
      <c r="AP98" s="1"/>
      <c r="AQ98" s="1"/>
      <c r="AR98" s="8"/>
      <c r="AS98" s="13">
        <v>96</v>
      </c>
      <c r="AT98" s="30">
        <f t="shared" si="44"/>
        <v>5.6034482758620694</v>
      </c>
      <c r="AU98" s="30">
        <f t="shared" si="33"/>
        <v>2.8947278543742812</v>
      </c>
      <c r="AV98" s="30">
        <f t="shared" si="34"/>
        <v>1.1506849315068495</v>
      </c>
      <c r="AW98" s="30">
        <f t="shared" si="35"/>
        <v>200.35464231354641</v>
      </c>
      <c r="AX98" s="30">
        <f t="shared" si="36"/>
        <v>-183.60578386605783</v>
      </c>
      <c r="AY98" s="30">
        <f t="shared" si="37"/>
        <v>-0.91640394126093006</v>
      </c>
      <c r="AZ98" s="11">
        <f t="shared" si="38"/>
        <v>10.203957382039574</v>
      </c>
      <c r="BA98" s="11">
        <f t="shared" si="39"/>
        <v>10.812903225806451</v>
      </c>
      <c r="BB98" s="11">
        <f t="shared" si="40"/>
        <v>0</v>
      </c>
      <c r="BC98" s="11">
        <f t="shared" si="41"/>
        <v>13.242009132420092</v>
      </c>
      <c r="BD98" s="11">
        <f t="shared" si="42"/>
        <v>0</v>
      </c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5">
      <c r="A99">
        <f t="shared" si="43"/>
        <v>24.25</v>
      </c>
      <c r="B99">
        <f t="shared" si="46"/>
        <v>24</v>
      </c>
      <c r="C99" s="1">
        <v>1.0313E-3</v>
      </c>
      <c r="D99" s="1">
        <v>3.7883000000000001E-3</v>
      </c>
      <c r="E99" s="10">
        <v>1.45E-5</v>
      </c>
      <c r="F99" s="1">
        <v>1.1961999999999999E-3</v>
      </c>
      <c r="G99" s="1">
        <v>0.17273949999999999</v>
      </c>
      <c r="H99" s="1">
        <v>3.4691699999999999E-2</v>
      </c>
      <c r="I99" s="1">
        <v>0</v>
      </c>
      <c r="J99" s="1">
        <v>0</v>
      </c>
      <c r="K99" s="1">
        <v>0</v>
      </c>
      <c r="L99" s="1">
        <v>3.0232000000000002E-3</v>
      </c>
      <c r="M99" s="1">
        <v>2.9887E-3</v>
      </c>
      <c r="N99" s="1">
        <v>1.2170780000000001</v>
      </c>
      <c r="O99" s="1">
        <v>0.4322319</v>
      </c>
      <c r="P99" s="1">
        <v>1.5798E-2</v>
      </c>
      <c r="Q99" s="1">
        <v>9.1270000000000001E-4</v>
      </c>
      <c r="R99" s="1">
        <v>23</v>
      </c>
      <c r="S99" s="1">
        <f t="shared" si="31"/>
        <v>3.0232000000000002E-3</v>
      </c>
      <c r="T99" s="1">
        <f t="shared" si="32"/>
        <v>2.9887E-3</v>
      </c>
      <c r="U99">
        <f t="shared" si="29"/>
        <v>1.5798E-2</v>
      </c>
      <c r="V99">
        <f t="shared" si="30"/>
        <v>9.1270000000000001E-4</v>
      </c>
      <c r="W99" s="1">
        <f t="shared" si="45"/>
        <v>5.9800000000000044E-5</v>
      </c>
      <c r="X99" s="1"/>
      <c r="Z99" s="4">
        <v>97</v>
      </c>
      <c r="AA99" s="2">
        <v>6.2000000000000003E-5</v>
      </c>
      <c r="AB99" s="2">
        <v>2.5180000000000005E-4</v>
      </c>
      <c r="AC99" s="2">
        <v>7.9999999999999996E-7</v>
      </c>
      <c r="AD99" s="2">
        <v>7.1400000000000001E-5</v>
      </c>
      <c r="AE99" s="2">
        <v>1.2430700000000001E-2</v>
      </c>
      <c r="AF99" s="2">
        <v>1.1391500000000001E-2</v>
      </c>
      <c r="AG99" s="2">
        <v>0</v>
      </c>
      <c r="AH99" s="2">
        <v>0</v>
      </c>
      <c r="AI99" s="2">
        <v>0</v>
      </c>
      <c r="AJ99" s="2">
        <v>6.3310000000000005E-4</v>
      </c>
      <c r="AK99" s="2">
        <v>6.3310000000000005E-4</v>
      </c>
      <c r="AL99" s="2">
        <v>0</v>
      </c>
      <c r="AM99" s="2">
        <v>8.2999999999999985E-6</v>
      </c>
      <c r="AN99" s="1"/>
      <c r="AO99" s="1"/>
      <c r="AP99" s="1"/>
      <c r="AQ99" s="1"/>
      <c r="AR99" s="8"/>
      <c r="AS99" s="13">
        <v>97</v>
      </c>
      <c r="AT99" s="30">
        <f t="shared" si="44"/>
        <v>5.6316590563165834</v>
      </c>
      <c r="AU99" s="30">
        <f t="shared" si="33"/>
        <v>2.897190155854843</v>
      </c>
      <c r="AV99" s="30">
        <f t="shared" si="34"/>
        <v>1.1516129032258065</v>
      </c>
      <c r="AW99" s="30">
        <f t="shared" si="35"/>
        <v>200.49516129032259</v>
      </c>
      <c r="AX99" s="30">
        <f t="shared" si="36"/>
        <v>-183.73387096774195</v>
      </c>
      <c r="AY99" s="30">
        <f t="shared" si="37"/>
        <v>-0.91640052450787157</v>
      </c>
      <c r="AZ99" s="11">
        <f t="shared" si="38"/>
        <v>10.211290322580645</v>
      </c>
      <c r="BA99" s="11">
        <f t="shared" si="39"/>
        <v>10.822222222222223</v>
      </c>
      <c r="BB99" s="11">
        <f t="shared" si="40"/>
        <v>0</v>
      </c>
      <c r="BC99" s="11">
        <f t="shared" si="41"/>
        <v>13.387096774193544</v>
      </c>
      <c r="BD99" s="11">
        <f t="shared" si="42"/>
        <v>0</v>
      </c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5">
      <c r="A100">
        <f t="shared" si="43"/>
        <v>24.5</v>
      </c>
      <c r="B100">
        <f t="shared" si="46"/>
        <v>24</v>
      </c>
      <c r="C100" s="1">
        <v>1.0168E-3</v>
      </c>
      <c r="D100" s="1">
        <v>3.7437E-3</v>
      </c>
      <c r="E100" s="10">
        <v>1.43E-5</v>
      </c>
      <c r="F100" s="1">
        <v>1.1789999999999999E-3</v>
      </c>
      <c r="G100" s="1">
        <v>0.1710708</v>
      </c>
      <c r="H100" s="1">
        <v>3.6300899999999997E-2</v>
      </c>
      <c r="I100" s="1">
        <v>0</v>
      </c>
      <c r="J100" s="1">
        <v>0</v>
      </c>
      <c r="K100" s="1">
        <v>0</v>
      </c>
      <c r="L100" s="1">
        <v>3.0560000000000001E-3</v>
      </c>
      <c r="M100" s="1">
        <v>3.0240000000000002E-3</v>
      </c>
      <c r="N100" s="1">
        <v>1.2190166</v>
      </c>
      <c r="O100" s="1">
        <v>0.4330756</v>
      </c>
      <c r="P100" s="1">
        <v>1.5212E-2</v>
      </c>
      <c r="Q100" s="1">
        <v>8.9470000000000001E-4</v>
      </c>
      <c r="R100" s="1">
        <v>23</v>
      </c>
      <c r="S100" s="1">
        <f t="shared" si="31"/>
        <v>3.0560000000000001E-3</v>
      </c>
      <c r="T100" s="1">
        <f t="shared" si="32"/>
        <v>3.0240000000000002E-3</v>
      </c>
      <c r="U100">
        <f t="shared" si="29"/>
        <v>1.5212E-2</v>
      </c>
      <c r="V100">
        <f t="shared" si="30"/>
        <v>8.9470000000000001E-4</v>
      </c>
      <c r="W100" s="1">
        <f t="shared" si="45"/>
        <v>5.9100000000000081E-5</v>
      </c>
      <c r="X100" s="1"/>
      <c r="Z100" s="4">
        <v>98</v>
      </c>
      <c r="AA100" s="2">
        <v>5.8500000000000006E-5</v>
      </c>
      <c r="AB100" s="2">
        <v>2.3780000000000001E-4</v>
      </c>
      <c r="AC100" s="2">
        <v>7.9999999999999996E-7</v>
      </c>
      <c r="AD100" s="2">
        <v>6.7400000000000012E-5</v>
      </c>
      <c r="AE100" s="2">
        <v>1.17389E-2</v>
      </c>
      <c r="AF100" s="2">
        <v>1.07574E-2</v>
      </c>
      <c r="AG100" s="2">
        <v>0</v>
      </c>
      <c r="AH100" s="2">
        <v>0</v>
      </c>
      <c r="AI100" s="2">
        <v>0</v>
      </c>
      <c r="AJ100" s="2">
        <v>5.9790000000000006E-4</v>
      </c>
      <c r="AK100" s="2">
        <v>5.9790000000000006E-4</v>
      </c>
      <c r="AL100" s="2">
        <v>0</v>
      </c>
      <c r="AM100" s="2">
        <v>7.7999999999999999E-6</v>
      </c>
      <c r="AN100" s="1"/>
      <c r="AO100" s="1"/>
      <c r="AP100" s="1"/>
      <c r="AQ100" s="1"/>
      <c r="AR100" s="8"/>
      <c r="AS100" s="13">
        <v>98</v>
      </c>
      <c r="AT100" s="30"/>
      <c r="AU100" s="30">
        <f t="shared" si="33"/>
        <v>2.8998060312323211</v>
      </c>
      <c r="AV100" s="30">
        <f t="shared" si="34"/>
        <v>1.1521367521367523</v>
      </c>
      <c r="AW100" s="30">
        <f t="shared" si="35"/>
        <v>200.66495726495725</v>
      </c>
      <c r="AX100" s="30">
        <f t="shared" si="36"/>
        <v>-183.88717948717948</v>
      </c>
      <c r="AY100" s="30">
        <f t="shared" si="37"/>
        <v>-0.9163890994897308</v>
      </c>
      <c r="AZ100" s="11">
        <f t="shared" si="38"/>
        <v>10.22051282051282</v>
      </c>
      <c r="BA100" s="11">
        <f t="shared" si="39"/>
        <v>10.831521739130435</v>
      </c>
      <c r="BB100" s="11">
        <f t="shared" si="40"/>
        <v>0</v>
      </c>
      <c r="BC100" s="11">
        <f t="shared" si="41"/>
        <v>13.333333333333332</v>
      </c>
      <c r="BD100" s="11">
        <f t="shared" si="42"/>
        <v>0</v>
      </c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5">
      <c r="A101">
        <f t="shared" si="43"/>
        <v>24.75</v>
      </c>
      <c r="B101">
        <f t="shared" si="46"/>
        <v>24</v>
      </c>
      <c r="C101" s="1">
        <v>1.0026E-3</v>
      </c>
      <c r="D101" s="1">
        <v>3.6993999999999998E-3</v>
      </c>
      <c r="E101" s="10">
        <v>1.4100000000000001E-5</v>
      </c>
      <c r="F101" s="1">
        <v>1.1620000000000001E-3</v>
      </c>
      <c r="G101" s="1">
        <v>0.16940240000000001</v>
      </c>
      <c r="H101" s="1">
        <v>3.7865099999999999E-2</v>
      </c>
      <c r="I101" s="1">
        <v>0</v>
      </c>
      <c r="J101" s="1">
        <v>0</v>
      </c>
      <c r="K101" s="1">
        <v>0</v>
      </c>
      <c r="L101" s="1">
        <v>3.0880999999999999E-3</v>
      </c>
      <c r="M101" s="1">
        <v>3.0582999999999999E-3</v>
      </c>
      <c r="N101" s="1">
        <v>1.2209254</v>
      </c>
      <c r="O101" s="1">
        <v>0.43390790000000001</v>
      </c>
      <c r="P101" s="1">
        <v>1.4645E-2</v>
      </c>
      <c r="Q101" s="1">
        <v>8.7690000000000001E-4</v>
      </c>
      <c r="R101" s="1">
        <v>23</v>
      </c>
      <c r="S101" s="1">
        <f t="shared" si="31"/>
        <v>3.0880999999999999E-3</v>
      </c>
      <c r="T101" s="1">
        <f t="shared" si="32"/>
        <v>3.0582999999999999E-3</v>
      </c>
      <c r="U101">
        <f t="shared" si="29"/>
        <v>1.4645E-2</v>
      </c>
      <c r="V101">
        <f t="shared" si="30"/>
        <v>8.7690000000000001E-4</v>
      </c>
      <c r="W101" s="1">
        <f t="shared" si="45"/>
        <v>5.8200000000000005E-5</v>
      </c>
      <c r="X101" s="1"/>
      <c r="Z101" s="4">
        <v>99</v>
      </c>
      <c r="AA101" s="2">
        <v>5.52E-5</v>
      </c>
      <c r="AB101" s="2">
        <v>2.2450000000000001E-4</v>
      </c>
      <c r="AC101" s="2">
        <v>7.9999999999999996E-7</v>
      </c>
      <c r="AD101" s="2">
        <v>6.3700000000000003E-5</v>
      </c>
      <c r="AE101" s="2">
        <v>1.1085699999999999E-2</v>
      </c>
      <c r="AF101" s="2">
        <v>1.0158800000000001E-2</v>
      </c>
      <c r="AG101" s="2">
        <v>0</v>
      </c>
      <c r="AH101" s="2">
        <v>0</v>
      </c>
      <c r="AI101" s="2">
        <v>0</v>
      </c>
      <c r="AJ101" s="2">
        <v>5.6459999999999995E-4</v>
      </c>
      <c r="AK101" s="2">
        <v>5.6450000000000001E-4</v>
      </c>
      <c r="AL101" s="2">
        <v>0</v>
      </c>
      <c r="AM101" s="2">
        <v>7.3999999999999995E-6</v>
      </c>
      <c r="AN101" s="1"/>
      <c r="AO101" s="1"/>
      <c r="AP101" s="1"/>
      <c r="AQ101" s="1"/>
      <c r="AR101" s="8"/>
      <c r="AS101" s="13">
        <v>99</v>
      </c>
      <c r="AT101" s="30"/>
      <c r="AU101" s="30">
        <f t="shared" si="33"/>
        <v>2.9012839281336373</v>
      </c>
      <c r="AV101" s="30">
        <f t="shared" si="34"/>
        <v>1.1539855072463769</v>
      </c>
      <c r="AW101" s="30">
        <f t="shared" si="35"/>
        <v>200.82789855072463</v>
      </c>
      <c r="AX101" s="30">
        <f t="shared" si="36"/>
        <v>-184.036231884058</v>
      </c>
      <c r="AY101" s="30">
        <f t="shared" si="37"/>
        <v>-0.91638777885023071</v>
      </c>
      <c r="AZ101" s="11">
        <f t="shared" si="38"/>
        <v>10.228260869565217</v>
      </c>
      <c r="BA101" s="11">
        <f t="shared" si="39"/>
        <v>10.793499043977056</v>
      </c>
      <c r="BB101" s="11">
        <f t="shared" si="40"/>
        <v>0</v>
      </c>
      <c r="BC101" s="11">
        <f t="shared" si="41"/>
        <v>13.405797101449275</v>
      </c>
      <c r="BD101" s="11">
        <f t="shared" si="42"/>
        <v>0</v>
      </c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5">
      <c r="A102">
        <f t="shared" si="43"/>
        <v>25</v>
      </c>
      <c r="B102">
        <f t="shared" si="46"/>
        <v>24</v>
      </c>
      <c r="C102">
        <v>9.8850000000000001E-4</v>
      </c>
      <c r="D102">
        <v>3.6554999999999999E-3</v>
      </c>
      <c r="E102" s="10">
        <v>1.3900000000000001E-5</v>
      </c>
      <c r="F102">
        <v>1.1452999999999999E-3</v>
      </c>
      <c r="G102">
        <v>0.16773469999999999</v>
      </c>
      <c r="H102">
        <v>3.9384200000000001E-2</v>
      </c>
      <c r="I102">
        <v>0</v>
      </c>
      <c r="J102">
        <v>0</v>
      </c>
      <c r="K102">
        <v>0</v>
      </c>
      <c r="L102">
        <v>3.1194999999999999E-3</v>
      </c>
      <c r="M102">
        <v>3.0918E-3</v>
      </c>
      <c r="N102">
        <v>1.2228044</v>
      </c>
      <c r="O102">
        <v>0.43472909999999998</v>
      </c>
      <c r="P102">
        <v>1.4096600000000001E-2</v>
      </c>
      <c r="Q102">
        <v>8.5919999999999996E-4</v>
      </c>
      <c r="R102" s="1">
        <v>23</v>
      </c>
      <c r="S102" s="1">
        <f t="shared" si="31"/>
        <v>3.1194999999999999E-3</v>
      </c>
      <c r="T102" s="1">
        <f t="shared" si="32"/>
        <v>3.0918E-3</v>
      </c>
      <c r="U102">
        <f t="shared" si="29"/>
        <v>1.4096600000000001E-2</v>
      </c>
      <c r="V102">
        <f t="shared" si="30"/>
        <v>8.5919999999999996E-4</v>
      </c>
      <c r="W102" s="1">
        <f t="shared" si="45"/>
        <v>5.7399999999999986E-5</v>
      </c>
      <c r="X102" s="1"/>
      <c r="Z102" s="4">
        <v>100</v>
      </c>
      <c r="AA102" s="2">
        <v>5.2299999999999997E-5</v>
      </c>
      <c r="AB102" s="2">
        <v>2.1210000000000001E-4</v>
      </c>
      <c r="AC102" s="2">
        <v>7.9999999999999996E-7</v>
      </c>
      <c r="AD102" s="2">
        <v>6.0199999999999993E-5</v>
      </c>
      <c r="AE102" s="2">
        <v>1.04686E-2</v>
      </c>
      <c r="AF102" s="2">
        <v>9.5934000000000002E-3</v>
      </c>
      <c r="AG102" s="2">
        <v>0</v>
      </c>
      <c r="AH102" s="2">
        <v>0</v>
      </c>
      <c r="AI102" s="2">
        <v>0</v>
      </c>
      <c r="AJ102" s="2">
        <v>5.3319999999999995E-4</v>
      </c>
      <c r="AK102" s="2">
        <v>5.331E-4</v>
      </c>
      <c r="AL102" s="2">
        <v>0</v>
      </c>
      <c r="AM102" s="2">
        <v>6.9999999999999999E-6</v>
      </c>
      <c r="AN102" s="1"/>
      <c r="AO102" s="1"/>
      <c r="AP102" s="1"/>
      <c r="AQ102" s="1"/>
      <c r="AR102" s="1"/>
      <c r="AS102" s="1"/>
    </row>
    <row r="103" spans="1:79" x14ac:dyDescent="0.35">
      <c r="A103">
        <f t="shared" si="43"/>
        <v>25.25</v>
      </c>
      <c r="B103">
        <f t="shared" si="46"/>
        <v>25</v>
      </c>
      <c r="C103">
        <v>9.7460000000000005E-4</v>
      </c>
      <c r="D103">
        <v>3.6120000000000002E-3</v>
      </c>
      <c r="E103" s="10">
        <v>1.3699999999999999E-5</v>
      </c>
      <c r="F103">
        <v>1.1287999999999999E-3</v>
      </c>
      <c r="G103">
        <v>0.1660683</v>
      </c>
      <c r="H103">
        <v>4.0857999999999998E-2</v>
      </c>
      <c r="I103">
        <v>0</v>
      </c>
      <c r="J103">
        <v>0</v>
      </c>
      <c r="K103">
        <v>0</v>
      </c>
      <c r="L103">
        <v>3.15E-3</v>
      </c>
      <c r="M103">
        <v>3.1243E-3</v>
      </c>
      <c r="N103">
        <v>1.2246537</v>
      </c>
      <c r="O103">
        <v>0.43553950000000002</v>
      </c>
      <c r="P103">
        <v>1.3566099999999999E-2</v>
      </c>
      <c r="Q103">
        <v>8.4179999999999997E-4</v>
      </c>
      <c r="R103" s="1">
        <v>23</v>
      </c>
      <c r="S103" s="1">
        <f t="shared" si="31"/>
        <v>3.15E-3</v>
      </c>
      <c r="T103" s="1">
        <f t="shared" si="32"/>
        <v>3.1243E-3</v>
      </c>
      <c r="U103">
        <f t="shared" si="29"/>
        <v>1.3566099999999999E-2</v>
      </c>
      <c r="V103">
        <f t="shared" si="30"/>
        <v>8.4179999999999997E-4</v>
      </c>
      <c r="W103" s="1">
        <f t="shared" si="45"/>
        <v>5.6699999999999915E-5</v>
      </c>
      <c r="X103" s="1"/>
      <c r="Z103" s="4">
        <v>101</v>
      </c>
      <c r="AA103" s="2">
        <v>4.9299999999999992E-5</v>
      </c>
      <c r="AB103" s="2">
        <v>2.0019999999999999E-4</v>
      </c>
      <c r="AC103" s="2">
        <v>7.9999999999999996E-7</v>
      </c>
      <c r="AD103" s="2">
        <v>5.6799999999999998E-5</v>
      </c>
      <c r="AE103" s="2">
        <v>9.885999999999999E-3</v>
      </c>
      <c r="AF103" s="2">
        <v>9.0594999999999998E-3</v>
      </c>
      <c r="AG103" s="2">
        <v>0</v>
      </c>
      <c r="AH103" s="2">
        <v>0</v>
      </c>
      <c r="AI103" s="2">
        <v>0</v>
      </c>
      <c r="AJ103" s="2">
        <v>5.036000000000001E-4</v>
      </c>
      <c r="AK103" s="2">
        <v>5.0350000000000004E-4</v>
      </c>
      <c r="AL103" s="2">
        <v>0</v>
      </c>
      <c r="AM103" s="2">
        <v>6.5999999999999995E-6</v>
      </c>
      <c r="AN103" s="1"/>
      <c r="AO103" s="1"/>
      <c r="AP103" s="1"/>
      <c r="AQ103" s="1"/>
      <c r="AR103" s="1"/>
      <c r="AS103" s="1"/>
    </row>
    <row r="104" spans="1:79" x14ac:dyDescent="0.35">
      <c r="A104">
        <f t="shared" si="43"/>
        <v>25.5</v>
      </c>
      <c r="B104">
        <f t="shared" si="46"/>
        <v>25</v>
      </c>
      <c r="C104">
        <v>9.6089999999999999E-4</v>
      </c>
      <c r="D104">
        <v>3.5688999999999999E-3</v>
      </c>
      <c r="E104" s="10">
        <v>1.3499999999999999E-5</v>
      </c>
      <c r="F104">
        <v>1.1126E-3</v>
      </c>
      <c r="G104">
        <v>0.16440389999999999</v>
      </c>
      <c r="H104">
        <v>4.2286499999999998E-2</v>
      </c>
      <c r="I104">
        <v>0</v>
      </c>
      <c r="J104">
        <v>0</v>
      </c>
      <c r="K104">
        <v>0</v>
      </c>
      <c r="L104">
        <v>3.1798E-3</v>
      </c>
      <c r="M104">
        <v>3.1559000000000001E-3</v>
      </c>
      <c r="N104">
        <v>1.2264735</v>
      </c>
      <c r="O104">
        <v>0.43633899999999998</v>
      </c>
      <c r="P104">
        <v>1.3053199999999999E-2</v>
      </c>
      <c r="Q104">
        <v>8.2450000000000004E-4</v>
      </c>
      <c r="R104" s="1">
        <v>23</v>
      </c>
      <c r="S104" s="1">
        <f t="shared" si="31"/>
        <v>3.1798E-3</v>
      </c>
      <c r="T104" s="1">
        <f t="shared" si="32"/>
        <v>3.1559000000000001E-3</v>
      </c>
      <c r="U104">
        <f t="shared" si="29"/>
        <v>1.3053199999999999E-2</v>
      </c>
      <c r="V104">
        <f t="shared" si="30"/>
        <v>8.2450000000000004E-4</v>
      </c>
      <c r="W104" s="1">
        <f t="shared" si="45"/>
        <v>5.5900000000000004E-5</v>
      </c>
      <c r="X104" s="1"/>
      <c r="Z104" s="4">
        <v>102</v>
      </c>
      <c r="AA104" s="2">
        <v>4.6600000000000001E-5</v>
      </c>
      <c r="AB104" s="2">
        <v>1.8909999999999999E-4</v>
      </c>
      <c r="AC104" s="2">
        <v>7.9999999999999996E-7</v>
      </c>
      <c r="AD104" s="2">
        <v>5.3599999999999995E-5</v>
      </c>
      <c r="AE104" s="2">
        <v>9.3357999999999983E-3</v>
      </c>
      <c r="AF104" s="2">
        <v>8.5553000000000001E-3</v>
      </c>
      <c r="AG104" s="2">
        <v>0</v>
      </c>
      <c r="AH104" s="2">
        <v>0</v>
      </c>
      <c r="AI104" s="2">
        <v>0</v>
      </c>
      <c r="AJ104" s="2">
        <v>4.7540000000000001E-4</v>
      </c>
      <c r="AK104" s="2">
        <v>4.7540000000000001E-4</v>
      </c>
      <c r="AL104" s="2">
        <v>0</v>
      </c>
      <c r="AM104" s="2">
        <v>6.1999999999999999E-6</v>
      </c>
      <c r="AN104" s="1"/>
      <c r="AO104" s="1"/>
      <c r="AP104" s="1"/>
      <c r="AQ104" s="1"/>
      <c r="AR104" s="1"/>
      <c r="AS104" s="1"/>
    </row>
    <row r="105" spans="1:79" x14ac:dyDescent="0.35">
      <c r="A105">
        <f t="shared" si="43"/>
        <v>25.75</v>
      </c>
      <c r="B105">
        <f t="shared" si="46"/>
        <v>25</v>
      </c>
      <c r="C105">
        <v>9.4740000000000004E-4</v>
      </c>
      <c r="D105">
        <v>3.5260999999999999E-3</v>
      </c>
      <c r="E105" s="10">
        <v>1.33E-5</v>
      </c>
      <c r="F105">
        <v>1.0966999999999999E-3</v>
      </c>
      <c r="G105">
        <v>0.16274189999999999</v>
      </c>
      <c r="H105">
        <v>4.3669600000000003E-2</v>
      </c>
      <c r="I105">
        <v>0</v>
      </c>
      <c r="J105">
        <v>0</v>
      </c>
      <c r="K105">
        <v>0</v>
      </c>
      <c r="L105">
        <v>3.2087999999999999E-3</v>
      </c>
      <c r="M105">
        <v>3.1865000000000001E-3</v>
      </c>
      <c r="N105">
        <v>1.2282639</v>
      </c>
      <c r="O105">
        <v>0.43712800000000002</v>
      </c>
      <c r="P105">
        <v>1.25574E-2</v>
      </c>
      <c r="Q105">
        <v>8.074E-4</v>
      </c>
      <c r="R105" s="1">
        <v>23</v>
      </c>
      <c r="S105" s="1">
        <f t="shared" si="31"/>
        <v>3.2087999999999999E-3</v>
      </c>
      <c r="T105" s="1">
        <f t="shared" si="32"/>
        <v>3.1865000000000001E-3</v>
      </c>
      <c r="U105">
        <f t="shared" si="29"/>
        <v>1.25574E-2</v>
      </c>
      <c r="V105">
        <f t="shared" si="30"/>
        <v>8.074E-4</v>
      </c>
      <c r="W105" s="1">
        <f t="shared" si="45"/>
        <v>5.5199999999999932E-5</v>
      </c>
      <c r="X105" s="1"/>
      <c r="Z105" s="4">
        <v>103</v>
      </c>
      <c r="AA105" s="2">
        <v>4.3999999999999999E-5</v>
      </c>
      <c r="AB105" s="2">
        <v>1.786E-4</v>
      </c>
      <c r="AC105" s="2">
        <v>7.9999999999999996E-7</v>
      </c>
      <c r="AD105" s="2">
        <v>5.0699999999999999E-5</v>
      </c>
      <c r="AE105" s="2">
        <v>8.8162999999999991E-3</v>
      </c>
      <c r="AF105" s="2">
        <v>8.0790999999999988E-3</v>
      </c>
      <c r="AG105" s="2">
        <v>0</v>
      </c>
      <c r="AH105" s="2">
        <v>0</v>
      </c>
      <c r="AI105" s="2">
        <v>0</v>
      </c>
      <c r="AJ105" s="2">
        <v>4.4920000000000002E-4</v>
      </c>
      <c r="AK105" s="2">
        <v>4.4890000000000002E-4</v>
      </c>
      <c r="AL105" s="2">
        <v>0</v>
      </c>
      <c r="AM105" s="2">
        <v>5.9000000000000003E-6</v>
      </c>
      <c r="AN105" s="1"/>
      <c r="AO105" s="1"/>
      <c r="AP105" s="1"/>
      <c r="AQ105" s="1"/>
      <c r="AR105" s="1"/>
      <c r="AS105" s="1"/>
    </row>
    <row r="106" spans="1:79" x14ac:dyDescent="0.35">
      <c r="A106">
        <f t="shared" si="43"/>
        <v>26</v>
      </c>
      <c r="B106">
        <f t="shared" si="46"/>
        <v>25</v>
      </c>
      <c r="C106">
        <v>9.3409999999999999E-4</v>
      </c>
      <c r="D106">
        <v>3.4837000000000002E-3</v>
      </c>
      <c r="E106" s="10">
        <v>1.31E-5</v>
      </c>
      <c r="F106">
        <v>1.0809999999999999E-3</v>
      </c>
      <c r="G106">
        <v>0.1610828</v>
      </c>
      <c r="H106">
        <v>4.5007199999999997E-2</v>
      </c>
      <c r="I106">
        <v>0</v>
      </c>
      <c r="J106">
        <v>0</v>
      </c>
      <c r="K106">
        <v>0</v>
      </c>
      <c r="L106">
        <v>3.2369999999999999E-3</v>
      </c>
      <c r="M106">
        <v>3.2161999999999998E-3</v>
      </c>
      <c r="N106">
        <v>1.2300249999999999</v>
      </c>
      <c r="O106">
        <v>0.43790649999999998</v>
      </c>
      <c r="P106">
        <v>1.20781E-2</v>
      </c>
      <c r="Q106">
        <v>7.9060000000000003E-4</v>
      </c>
      <c r="R106" s="1">
        <v>23</v>
      </c>
      <c r="S106" s="1">
        <f t="shared" si="31"/>
        <v>3.2369999999999999E-3</v>
      </c>
      <c r="T106" s="1">
        <f t="shared" si="32"/>
        <v>3.2161999999999998E-3</v>
      </c>
      <c r="U106">
        <f t="shared" si="29"/>
        <v>1.20781E-2</v>
      </c>
      <c r="V106">
        <f t="shared" si="30"/>
        <v>7.9060000000000003E-4</v>
      </c>
      <c r="W106" s="1">
        <f t="shared" si="45"/>
        <v>5.4400000000000021E-5</v>
      </c>
      <c r="X106" s="1"/>
      <c r="Z106" s="4">
        <v>104</v>
      </c>
      <c r="AA106" s="2">
        <v>4.1599999999999995E-5</v>
      </c>
      <c r="AB106" s="2">
        <v>1.6880000000000001E-4</v>
      </c>
      <c r="AC106" s="2">
        <v>4.9999999999999998E-7</v>
      </c>
      <c r="AD106" s="2">
        <v>4.7799999999999996E-5</v>
      </c>
      <c r="AE106" s="2">
        <v>8.325599999999999E-3</v>
      </c>
      <c r="AF106" s="2">
        <v>7.6293999999999997E-3</v>
      </c>
      <c r="AG106" s="2">
        <v>0</v>
      </c>
      <c r="AH106" s="2">
        <v>0</v>
      </c>
      <c r="AI106" s="2">
        <v>0</v>
      </c>
      <c r="AJ106" s="2">
        <v>4.2409999999999995E-4</v>
      </c>
      <c r="AK106" s="2">
        <v>4.2390000000000006E-4</v>
      </c>
      <c r="AL106" s="2">
        <v>0</v>
      </c>
      <c r="AM106" s="2">
        <v>5.5999999999999997E-6</v>
      </c>
      <c r="AN106" s="1"/>
      <c r="AO106" s="1"/>
      <c r="AP106" s="1"/>
      <c r="AQ106" s="1"/>
      <c r="AR106" s="1"/>
      <c r="AS106" s="1"/>
    </row>
    <row r="107" spans="1:79" x14ac:dyDescent="0.35">
      <c r="A107">
        <f t="shared" si="43"/>
        <v>26.25</v>
      </c>
      <c r="B107">
        <f t="shared" si="46"/>
        <v>26</v>
      </c>
      <c r="C107">
        <v>9.2100000000000005E-4</v>
      </c>
      <c r="D107">
        <v>3.4416999999999998E-3</v>
      </c>
      <c r="E107" s="10">
        <v>1.2999999999999999E-5</v>
      </c>
      <c r="F107">
        <v>1.0655E-3</v>
      </c>
      <c r="G107">
        <v>0.15942729999999999</v>
      </c>
      <c r="H107">
        <v>4.62995E-2</v>
      </c>
      <c r="I107">
        <v>0</v>
      </c>
      <c r="J107">
        <v>0</v>
      </c>
      <c r="K107">
        <v>0</v>
      </c>
      <c r="L107">
        <v>3.2642000000000001E-3</v>
      </c>
      <c r="M107">
        <v>3.2450000000000001E-3</v>
      </c>
      <c r="N107">
        <v>1.2317568000000001</v>
      </c>
      <c r="O107">
        <v>0.43867450000000002</v>
      </c>
      <c r="P107">
        <v>1.1614899999999999E-2</v>
      </c>
      <c r="Q107">
        <v>7.739E-4</v>
      </c>
      <c r="R107" s="1">
        <v>23</v>
      </c>
      <c r="S107" s="1">
        <f t="shared" si="31"/>
        <v>3.2642000000000001E-3</v>
      </c>
      <c r="T107" s="1">
        <f t="shared" si="32"/>
        <v>3.2450000000000001E-3</v>
      </c>
      <c r="U107">
        <f t="shared" si="29"/>
        <v>1.1614899999999999E-2</v>
      </c>
      <c r="V107">
        <f t="shared" si="30"/>
        <v>7.739E-4</v>
      </c>
      <c r="W107" s="1">
        <f t="shared" si="45"/>
        <v>5.3600000000000002E-5</v>
      </c>
      <c r="X107" s="1"/>
      <c r="Z107" s="4">
        <v>105</v>
      </c>
      <c r="AA107" s="2">
        <v>3.9200000000000004E-5</v>
      </c>
      <c r="AB107" s="2">
        <v>1.593E-4</v>
      </c>
      <c r="AC107" s="2">
        <v>3.9999999999999998E-7</v>
      </c>
      <c r="AD107" s="2">
        <v>4.5200000000000001E-5</v>
      </c>
      <c r="AE107" s="2">
        <v>7.8622999999999992E-3</v>
      </c>
      <c r="AF107" s="2">
        <v>7.2049000000000002E-3</v>
      </c>
      <c r="AG107" s="2">
        <v>0</v>
      </c>
      <c r="AH107" s="2">
        <v>0</v>
      </c>
      <c r="AI107" s="2">
        <v>0</v>
      </c>
      <c r="AJ107" s="2">
        <v>4.0050000000000003E-4</v>
      </c>
      <c r="AK107" s="2">
        <v>4.0050000000000003E-4</v>
      </c>
      <c r="AL107" s="2">
        <v>0</v>
      </c>
      <c r="AM107" s="2">
        <v>5.2000000000000002E-6</v>
      </c>
      <c r="AN107" s="1"/>
      <c r="AO107" s="1"/>
      <c r="AP107" s="1"/>
      <c r="AQ107" s="1"/>
      <c r="AR107" s="1"/>
      <c r="AS107" s="1"/>
    </row>
    <row r="108" spans="1:79" x14ac:dyDescent="0.35">
      <c r="A108">
        <f t="shared" si="43"/>
        <v>26.5</v>
      </c>
      <c r="B108">
        <f t="shared" si="46"/>
        <v>26</v>
      </c>
      <c r="C108">
        <v>9.0799999999999995E-4</v>
      </c>
      <c r="D108">
        <v>3.4001000000000001E-3</v>
      </c>
      <c r="E108" s="10">
        <v>1.2799999999999999E-5</v>
      </c>
      <c r="F108">
        <v>1.0502E-3</v>
      </c>
      <c r="G108">
        <v>0.15777559999999999</v>
      </c>
      <c r="H108">
        <v>4.7546600000000001E-2</v>
      </c>
      <c r="I108">
        <v>0</v>
      </c>
      <c r="J108">
        <v>0</v>
      </c>
      <c r="K108">
        <v>0</v>
      </c>
      <c r="L108">
        <v>3.2907000000000001E-3</v>
      </c>
      <c r="M108">
        <v>3.2726999999999999E-3</v>
      </c>
      <c r="N108">
        <v>1.2334596</v>
      </c>
      <c r="O108">
        <v>0.4394323</v>
      </c>
      <c r="P108">
        <v>1.11673E-2</v>
      </c>
      <c r="Q108">
        <v>7.5730000000000003E-4</v>
      </c>
      <c r="R108" s="1">
        <v>23</v>
      </c>
      <c r="S108" s="1">
        <f t="shared" si="31"/>
        <v>3.2907000000000001E-3</v>
      </c>
      <c r="T108" s="1">
        <f t="shared" si="32"/>
        <v>3.2726999999999999E-3</v>
      </c>
      <c r="U108">
        <f t="shared" si="29"/>
        <v>1.11673E-2</v>
      </c>
      <c r="V108">
        <f t="shared" si="30"/>
        <v>7.5730000000000003E-4</v>
      </c>
      <c r="W108" s="1">
        <f t="shared" si="45"/>
        <v>5.2900000000000039E-5</v>
      </c>
      <c r="X108" s="1"/>
      <c r="Z108" s="4">
        <v>106</v>
      </c>
      <c r="AA108" s="2">
        <v>3.7100000000000001E-5</v>
      </c>
      <c r="AB108" s="2">
        <v>1.504E-4</v>
      </c>
      <c r="AC108" s="2">
        <v>3.9999999999999998E-7</v>
      </c>
      <c r="AD108" s="2">
        <v>4.2599999999999999E-5</v>
      </c>
      <c r="AE108" s="2">
        <v>7.4246999999999994E-3</v>
      </c>
      <c r="AF108" s="2">
        <v>6.8038999999999999E-3</v>
      </c>
      <c r="AG108" s="2">
        <v>0</v>
      </c>
      <c r="AH108" s="2">
        <v>0</v>
      </c>
      <c r="AI108" s="2">
        <v>0</v>
      </c>
      <c r="AJ108" s="2">
        <v>3.7819999999999998E-4</v>
      </c>
      <c r="AK108" s="2">
        <v>3.7810000000000003E-4</v>
      </c>
      <c r="AL108" s="2">
        <v>0</v>
      </c>
      <c r="AM108" s="2">
        <v>4.8999999999999997E-6</v>
      </c>
      <c r="AN108" s="1"/>
      <c r="AO108" s="1"/>
      <c r="AP108" s="1"/>
      <c r="AQ108" s="1"/>
      <c r="AR108" s="1"/>
      <c r="AS108" s="1"/>
    </row>
    <row r="109" spans="1:79" x14ac:dyDescent="0.35">
      <c r="A109">
        <f t="shared" si="43"/>
        <v>26.75</v>
      </c>
      <c r="B109">
        <f t="shared" si="46"/>
        <v>26</v>
      </c>
      <c r="C109">
        <v>8.9519999999999997E-4</v>
      </c>
      <c r="D109">
        <v>3.3587999999999999E-3</v>
      </c>
      <c r="E109" s="10">
        <v>1.26E-5</v>
      </c>
      <c r="F109">
        <v>1.0352E-3</v>
      </c>
      <c r="G109">
        <v>0.1561283</v>
      </c>
      <c r="H109">
        <v>4.8748600000000003E-2</v>
      </c>
      <c r="I109">
        <v>0</v>
      </c>
      <c r="J109">
        <v>0</v>
      </c>
      <c r="K109">
        <v>0</v>
      </c>
      <c r="L109">
        <v>3.3162000000000001E-3</v>
      </c>
      <c r="M109">
        <v>3.2994999999999999E-3</v>
      </c>
      <c r="N109">
        <v>1.2351334</v>
      </c>
      <c r="O109">
        <v>0.44018000000000002</v>
      </c>
      <c r="P109">
        <v>1.07349E-2</v>
      </c>
      <c r="Q109">
        <v>7.4100000000000001E-4</v>
      </c>
      <c r="R109" s="1">
        <v>23</v>
      </c>
      <c r="S109" s="1">
        <f t="shared" si="31"/>
        <v>3.3162000000000001E-3</v>
      </c>
      <c r="T109" s="1">
        <f t="shared" si="32"/>
        <v>3.2994999999999999E-3</v>
      </c>
      <c r="U109">
        <f t="shared" si="29"/>
        <v>1.07349E-2</v>
      </c>
      <c r="V109">
        <f t="shared" si="30"/>
        <v>7.4100000000000001E-4</v>
      </c>
      <c r="W109" s="1">
        <f t="shared" si="45"/>
        <v>5.2200000000000076E-5</v>
      </c>
      <c r="X109" s="1"/>
      <c r="Z109" s="4">
        <v>107</v>
      </c>
      <c r="AA109" s="2">
        <v>3.4999999999999997E-5</v>
      </c>
      <c r="AB109" s="2">
        <v>1.4220000000000001E-4</v>
      </c>
      <c r="AC109" s="2">
        <v>3.9999999999999998E-7</v>
      </c>
      <c r="AD109" s="2">
        <v>4.0300000000000004E-5</v>
      </c>
      <c r="AE109" s="2">
        <v>7.0114000000000001E-3</v>
      </c>
      <c r="AF109" s="2">
        <v>6.4253999999999995E-3</v>
      </c>
      <c r="AG109" s="2">
        <v>0</v>
      </c>
      <c r="AH109" s="2">
        <v>0</v>
      </c>
      <c r="AI109" s="2">
        <v>0</v>
      </c>
      <c r="AJ109" s="2">
        <v>3.5710000000000001E-4</v>
      </c>
      <c r="AK109" s="2">
        <v>3.5710000000000001E-4</v>
      </c>
      <c r="AL109" s="2">
        <v>0</v>
      </c>
      <c r="AM109" s="2">
        <v>4.6999999999999999E-6</v>
      </c>
      <c r="AN109" s="1"/>
      <c r="AO109" s="1"/>
      <c r="AP109" s="1"/>
      <c r="AQ109" s="1"/>
      <c r="AR109" s="1"/>
      <c r="AS109" s="1"/>
    </row>
    <row r="110" spans="1:79" x14ac:dyDescent="0.35">
      <c r="A110">
        <f t="shared" si="43"/>
        <v>27</v>
      </c>
      <c r="B110">
        <f t="shared" si="46"/>
        <v>26</v>
      </c>
      <c r="C110">
        <v>8.8259999999999999E-4</v>
      </c>
      <c r="D110">
        <v>3.3178999999999999E-3</v>
      </c>
      <c r="E110" s="10">
        <v>1.24E-5</v>
      </c>
      <c r="F110">
        <v>1.0204000000000001E-3</v>
      </c>
      <c r="G110">
        <v>0.15448590000000001</v>
      </c>
      <c r="H110">
        <v>4.9905600000000001E-2</v>
      </c>
      <c r="I110">
        <v>0</v>
      </c>
      <c r="J110">
        <v>0</v>
      </c>
      <c r="K110">
        <v>0</v>
      </c>
      <c r="L110">
        <v>3.3408000000000001E-3</v>
      </c>
      <c r="M110">
        <v>3.3252999999999998E-3</v>
      </c>
      <c r="N110">
        <v>1.2367782</v>
      </c>
      <c r="O110">
        <v>0.44091740000000001</v>
      </c>
      <c r="P110">
        <v>1.03173E-2</v>
      </c>
      <c r="Q110">
        <v>7.249E-4</v>
      </c>
      <c r="R110" s="1">
        <v>23</v>
      </c>
      <c r="S110" s="1">
        <f t="shared" si="31"/>
        <v>3.3408000000000001E-3</v>
      </c>
      <c r="T110" s="1">
        <f t="shared" si="32"/>
        <v>3.3252999999999998E-3</v>
      </c>
      <c r="U110">
        <f t="shared" si="29"/>
        <v>1.03173E-2</v>
      </c>
      <c r="V110">
        <f t="shared" si="30"/>
        <v>7.249E-4</v>
      </c>
      <c r="W110" s="1">
        <f t="shared" si="45"/>
        <v>5.1500000000000005E-5</v>
      </c>
      <c r="X110" s="1"/>
      <c r="Z110" s="4">
        <v>108</v>
      </c>
      <c r="AA110" s="2">
        <v>3.3000000000000003E-5</v>
      </c>
      <c r="AB110" s="2">
        <v>1.3420000000000001E-4</v>
      </c>
      <c r="AC110" s="2">
        <v>3.9999999999999998E-7</v>
      </c>
      <c r="AD110" s="2">
        <v>3.8000000000000002E-5</v>
      </c>
      <c r="AE110" s="2">
        <v>6.6212000000000007E-3</v>
      </c>
      <c r="AF110" s="2">
        <v>6.0676999999999997E-3</v>
      </c>
      <c r="AG110" s="2">
        <v>0</v>
      </c>
      <c r="AH110" s="2">
        <v>0</v>
      </c>
      <c r="AI110" s="2">
        <v>0</v>
      </c>
      <c r="AJ110" s="2">
        <v>3.3720000000000001E-4</v>
      </c>
      <c r="AK110" s="2">
        <v>3.3720000000000001E-4</v>
      </c>
      <c r="AL110" s="2">
        <v>0</v>
      </c>
      <c r="AM110" s="2">
        <v>4.4000000000000002E-6</v>
      </c>
      <c r="AN110" s="1"/>
      <c r="AO110" s="1"/>
      <c r="AP110" s="1"/>
      <c r="AQ110" s="1"/>
      <c r="AR110" s="1"/>
      <c r="AS110" s="1"/>
    </row>
    <row r="111" spans="1:79" x14ac:dyDescent="0.35">
      <c r="A111">
        <f t="shared" si="43"/>
        <v>27.25</v>
      </c>
      <c r="B111">
        <f t="shared" si="46"/>
        <v>27</v>
      </c>
      <c r="C111">
        <v>8.7020000000000001E-4</v>
      </c>
      <c r="D111">
        <v>3.2774000000000002E-3</v>
      </c>
      <c r="E111" s="10">
        <v>1.2300000000000001E-5</v>
      </c>
      <c r="F111">
        <v>1.0058000000000001E-3</v>
      </c>
      <c r="G111">
        <v>0.1528486</v>
      </c>
      <c r="H111">
        <v>5.1017899999999998E-2</v>
      </c>
      <c r="I111">
        <v>0</v>
      </c>
      <c r="J111">
        <v>0</v>
      </c>
      <c r="K111">
        <v>0</v>
      </c>
      <c r="L111">
        <v>3.3644999999999999E-3</v>
      </c>
      <c r="M111">
        <v>3.3500000000000001E-3</v>
      </c>
      <c r="N111">
        <v>1.2383942999999999</v>
      </c>
      <c r="O111">
        <v>0.44164490000000001</v>
      </c>
      <c r="P111">
        <v>9.9141000000000003E-3</v>
      </c>
      <c r="Q111">
        <v>7.0899999999999999E-4</v>
      </c>
      <c r="R111" s="1">
        <v>23</v>
      </c>
      <c r="S111" s="1">
        <f t="shared" si="31"/>
        <v>3.3644999999999999E-3</v>
      </c>
      <c r="T111" s="1">
        <f t="shared" si="32"/>
        <v>3.3500000000000001E-3</v>
      </c>
      <c r="U111">
        <f t="shared" si="29"/>
        <v>9.9141000000000003E-3</v>
      </c>
      <c r="V111">
        <f t="shared" si="30"/>
        <v>7.0899999999999999E-4</v>
      </c>
      <c r="W111" s="1">
        <f t="shared" si="45"/>
        <v>5.0800000000000042E-5</v>
      </c>
      <c r="X111" s="1"/>
      <c r="Z111" s="4">
        <v>109</v>
      </c>
      <c r="AA111" s="2">
        <v>3.1199999999999999E-5</v>
      </c>
      <c r="AB111" s="2">
        <v>1.2659999999999999E-4</v>
      </c>
      <c r="AC111" s="2">
        <v>3.9999999999999998E-7</v>
      </c>
      <c r="AD111" s="2">
        <v>3.5900000000000005E-5</v>
      </c>
      <c r="AE111" s="2">
        <v>6.2526999999999999E-3</v>
      </c>
      <c r="AF111" s="2">
        <v>5.7299999999999999E-3</v>
      </c>
      <c r="AG111" s="2">
        <v>0</v>
      </c>
      <c r="AH111" s="2">
        <v>0</v>
      </c>
      <c r="AI111" s="2">
        <v>0</v>
      </c>
      <c r="AJ111" s="2">
        <v>3.1839999999999999E-4</v>
      </c>
      <c r="AK111" s="2">
        <v>3.1839999999999999E-4</v>
      </c>
      <c r="AL111" s="2">
        <v>0</v>
      </c>
      <c r="AM111" s="2">
        <v>4.0999999999999997E-6</v>
      </c>
      <c r="AN111" s="1"/>
      <c r="AO111" s="1"/>
      <c r="AP111" s="1"/>
      <c r="AQ111" s="1"/>
      <c r="AR111" s="1"/>
      <c r="AS111" s="1"/>
    </row>
    <row r="112" spans="1:79" x14ac:dyDescent="0.35">
      <c r="A112">
        <f t="shared" si="43"/>
        <v>27.5</v>
      </c>
      <c r="B112">
        <f t="shared" si="46"/>
        <v>27</v>
      </c>
      <c r="C112">
        <v>8.5789999999999998E-4</v>
      </c>
      <c r="D112">
        <v>3.2372999999999998E-3</v>
      </c>
      <c r="E112" s="10">
        <v>1.2099999999999999E-5</v>
      </c>
      <c r="F112">
        <v>9.9139999999999992E-4</v>
      </c>
      <c r="G112">
        <v>0.15121699999999999</v>
      </c>
      <c r="H112">
        <v>5.2085800000000002E-2</v>
      </c>
      <c r="I112">
        <v>0</v>
      </c>
      <c r="J112">
        <v>0</v>
      </c>
      <c r="K112">
        <v>0</v>
      </c>
      <c r="L112">
        <v>3.3871999999999999E-3</v>
      </c>
      <c r="M112">
        <v>3.3738000000000001E-3</v>
      </c>
      <c r="N112">
        <v>1.2399817</v>
      </c>
      <c r="O112">
        <v>0.44236229999999999</v>
      </c>
      <c r="P112">
        <v>9.5247000000000005E-3</v>
      </c>
      <c r="Q112">
        <v>6.9329999999999999E-4</v>
      </c>
      <c r="R112" s="1">
        <v>23</v>
      </c>
      <c r="S112" s="1">
        <f t="shared" si="31"/>
        <v>3.3871999999999999E-3</v>
      </c>
      <c r="T112" s="1">
        <f t="shared" si="32"/>
        <v>3.3738000000000001E-3</v>
      </c>
      <c r="U112">
        <f t="shared" si="29"/>
        <v>9.5247000000000005E-3</v>
      </c>
      <c r="V112">
        <f t="shared" si="30"/>
        <v>6.9329999999999999E-4</v>
      </c>
      <c r="W112" s="1">
        <f t="shared" si="45"/>
        <v>5.0099999999999971E-5</v>
      </c>
      <c r="X112" s="1"/>
      <c r="Z112" s="4">
        <v>110</v>
      </c>
      <c r="AA112" s="2">
        <v>2.94E-5</v>
      </c>
      <c r="AB112" s="2">
        <v>1.1960000000000001E-4</v>
      </c>
      <c r="AC112" s="2">
        <v>3.9999999999999998E-7</v>
      </c>
      <c r="AD112" s="2">
        <v>3.3899999999999997E-5</v>
      </c>
      <c r="AE112" s="2">
        <v>5.9046999999999997E-3</v>
      </c>
      <c r="AF112" s="2">
        <v>5.4112000000000006E-3</v>
      </c>
      <c r="AG112" s="2">
        <v>0</v>
      </c>
      <c r="AH112" s="2">
        <v>0</v>
      </c>
      <c r="AI112" s="2">
        <v>0</v>
      </c>
      <c r="AJ112" s="2">
        <v>3.0069999999999999E-4</v>
      </c>
      <c r="AK112" s="2">
        <v>3.0069999999999999E-4</v>
      </c>
      <c r="AL112" s="2">
        <v>0</v>
      </c>
      <c r="AM112" s="2">
        <v>3.9999999999999998E-6</v>
      </c>
      <c r="AN112" s="1"/>
      <c r="AO112" s="1"/>
      <c r="AP112" s="1"/>
      <c r="AQ112" s="1"/>
      <c r="AR112" s="1"/>
      <c r="AS112" s="1"/>
    </row>
    <row r="113" spans="1:45" x14ac:dyDescent="0.35">
      <c r="A113">
        <f t="shared" si="43"/>
        <v>27.75</v>
      </c>
      <c r="B113">
        <f t="shared" si="46"/>
        <v>27</v>
      </c>
      <c r="C113">
        <v>8.4579999999999996E-4</v>
      </c>
      <c r="D113">
        <v>3.1974999999999998E-3</v>
      </c>
      <c r="E113" s="10">
        <v>1.19E-5</v>
      </c>
      <c r="F113">
        <v>9.7729999999999996E-4</v>
      </c>
      <c r="G113">
        <v>0.14959140000000001</v>
      </c>
      <c r="H113">
        <v>5.3109499999999997E-2</v>
      </c>
      <c r="I113">
        <v>0</v>
      </c>
      <c r="J113">
        <v>0</v>
      </c>
      <c r="K113">
        <v>0</v>
      </c>
      <c r="L113">
        <v>3.4090000000000001E-3</v>
      </c>
      <c r="M113">
        <v>3.3965000000000002E-3</v>
      </c>
      <c r="N113">
        <v>1.2415404999999999</v>
      </c>
      <c r="O113">
        <v>0.44306980000000001</v>
      </c>
      <c r="P113">
        <v>9.1488999999999997E-3</v>
      </c>
      <c r="Q113">
        <v>6.778E-4</v>
      </c>
      <c r="R113" s="1">
        <v>23</v>
      </c>
      <c r="S113" s="1">
        <f t="shared" si="31"/>
        <v>3.4090000000000001E-3</v>
      </c>
      <c r="T113" s="1">
        <f t="shared" si="32"/>
        <v>3.3965000000000002E-3</v>
      </c>
      <c r="U113">
        <f t="shared" si="29"/>
        <v>9.1488999999999997E-3</v>
      </c>
      <c r="V113">
        <f t="shared" si="30"/>
        <v>6.778E-4</v>
      </c>
      <c r="W113" s="1">
        <f t="shared" si="45"/>
        <v>4.9400000000000008E-5</v>
      </c>
      <c r="X113" s="1"/>
      <c r="Z113" s="4">
        <v>111</v>
      </c>
      <c r="AA113" s="2">
        <v>2.7800000000000001E-5</v>
      </c>
      <c r="AB113" s="2">
        <v>1.128E-4</v>
      </c>
      <c r="AC113" s="2">
        <v>3.9999999999999998E-7</v>
      </c>
      <c r="AD113" s="2">
        <v>3.2100000000000001E-5</v>
      </c>
      <c r="AE113" s="2">
        <v>5.5760999999999996E-3</v>
      </c>
      <c r="AF113" s="2">
        <v>5.11E-3</v>
      </c>
      <c r="AG113" s="2">
        <v>0</v>
      </c>
      <c r="AH113" s="2">
        <v>0</v>
      </c>
      <c r="AI113" s="2">
        <v>0</v>
      </c>
      <c r="AJ113" s="2">
        <v>2.8400000000000002E-4</v>
      </c>
      <c r="AK113" s="2">
        <v>2.8400000000000002E-4</v>
      </c>
      <c r="AL113" s="2">
        <v>0</v>
      </c>
      <c r="AM113" s="2">
        <v>3.5999999999999998E-6</v>
      </c>
      <c r="AN113" s="1"/>
      <c r="AO113" s="1"/>
      <c r="AP113" s="1"/>
      <c r="AQ113" s="1"/>
      <c r="AR113" s="1"/>
      <c r="AS113" s="1"/>
    </row>
    <row r="114" spans="1:45" x14ac:dyDescent="0.35">
      <c r="A114">
        <f t="shared" si="43"/>
        <v>28</v>
      </c>
      <c r="B114">
        <f t="shared" si="46"/>
        <v>27</v>
      </c>
      <c r="C114">
        <v>8.3390000000000005E-4</v>
      </c>
      <c r="D114">
        <v>3.1581000000000001E-3</v>
      </c>
      <c r="E114" s="10">
        <v>1.1800000000000001E-5</v>
      </c>
      <c r="F114">
        <v>9.6330000000000005E-4</v>
      </c>
      <c r="G114">
        <v>0.1479722</v>
      </c>
      <c r="H114">
        <v>5.4089400000000003E-2</v>
      </c>
      <c r="I114">
        <v>0</v>
      </c>
      <c r="J114">
        <v>0</v>
      </c>
      <c r="K114">
        <v>0</v>
      </c>
      <c r="L114">
        <v>3.4298000000000002E-3</v>
      </c>
      <c r="M114">
        <v>3.4182000000000001E-3</v>
      </c>
      <c r="N114">
        <v>1.2430707999999999</v>
      </c>
      <c r="O114">
        <v>0.44376749999999998</v>
      </c>
      <c r="P114">
        <v>8.7860999999999998E-3</v>
      </c>
      <c r="Q114">
        <v>6.6239999999999995E-4</v>
      </c>
      <c r="R114" s="1">
        <v>23</v>
      </c>
      <c r="S114" s="1">
        <f t="shared" si="31"/>
        <v>3.4298000000000002E-3</v>
      </c>
      <c r="T114" s="1">
        <f t="shared" si="32"/>
        <v>3.4182000000000001E-3</v>
      </c>
      <c r="U114">
        <f t="shared" si="29"/>
        <v>8.7860999999999998E-3</v>
      </c>
      <c r="V114">
        <f t="shared" si="30"/>
        <v>6.6239999999999995E-4</v>
      </c>
      <c r="W114" s="1">
        <f t="shared" si="45"/>
        <v>4.8699999999999937E-5</v>
      </c>
      <c r="X114" s="1"/>
      <c r="Z114" s="4">
        <v>112</v>
      </c>
      <c r="AA114" s="2">
        <v>2.62E-5</v>
      </c>
      <c r="AB114" s="2">
        <v>1.0670000000000001E-4</v>
      </c>
      <c r="AC114" s="2">
        <v>3.9999999999999998E-7</v>
      </c>
      <c r="AD114" s="2">
        <v>3.0199999999999999E-5</v>
      </c>
      <c r="AE114" s="2">
        <v>5.2658000000000002E-3</v>
      </c>
      <c r="AF114" s="2">
        <v>4.8254999999999999E-3</v>
      </c>
      <c r="AG114" s="2">
        <v>0</v>
      </c>
      <c r="AH114" s="2">
        <v>0</v>
      </c>
      <c r="AI114" s="2">
        <v>0</v>
      </c>
      <c r="AJ114" s="2">
        <v>2.6820000000000001E-4</v>
      </c>
      <c r="AK114" s="2">
        <v>2.6820000000000001E-4</v>
      </c>
      <c r="AL114" s="2">
        <v>0</v>
      </c>
      <c r="AM114" s="2">
        <v>3.5999999999999998E-6</v>
      </c>
      <c r="AN114" s="1"/>
      <c r="AO114" s="1"/>
      <c r="AP114" s="1"/>
      <c r="AQ114" s="1"/>
      <c r="AR114" s="1"/>
      <c r="AS114" s="1"/>
    </row>
    <row r="115" spans="1:45" x14ac:dyDescent="0.35">
      <c r="A115">
        <f t="shared" si="43"/>
        <v>28.25</v>
      </c>
      <c r="B115">
        <f t="shared" si="46"/>
        <v>28</v>
      </c>
      <c r="C115">
        <v>8.2209999999999998E-4</v>
      </c>
      <c r="D115">
        <v>3.1189999999999998E-3</v>
      </c>
      <c r="E115" s="10">
        <v>1.1600000000000001E-5</v>
      </c>
      <c r="F115">
        <v>9.4959999999999999E-4</v>
      </c>
      <c r="G115">
        <v>0.14635960000000001</v>
      </c>
      <c r="H115">
        <v>5.50258E-2</v>
      </c>
      <c r="I115">
        <v>0</v>
      </c>
      <c r="J115">
        <v>0</v>
      </c>
      <c r="K115">
        <v>0</v>
      </c>
      <c r="L115">
        <v>3.4497E-3</v>
      </c>
      <c r="M115">
        <v>3.4388000000000001E-3</v>
      </c>
      <c r="N115">
        <v>1.2445728</v>
      </c>
      <c r="O115">
        <v>0.44445519999999999</v>
      </c>
      <c r="P115">
        <v>8.4361000000000002E-3</v>
      </c>
      <c r="Q115">
        <v>6.4729999999999996E-4</v>
      </c>
      <c r="R115" s="1">
        <v>23</v>
      </c>
      <c r="S115" s="1">
        <f t="shared" si="31"/>
        <v>3.4497E-3</v>
      </c>
      <c r="T115" s="1">
        <f t="shared" si="32"/>
        <v>3.4388000000000001E-3</v>
      </c>
      <c r="U115">
        <f t="shared" si="29"/>
        <v>8.4361000000000002E-3</v>
      </c>
      <c r="V115">
        <f t="shared" si="30"/>
        <v>6.4729999999999996E-4</v>
      </c>
      <c r="W115" s="1">
        <f t="shared" si="45"/>
        <v>4.8100000000000031E-5</v>
      </c>
      <c r="X115" s="1"/>
      <c r="Z115" s="4">
        <v>113</v>
      </c>
      <c r="AA115" s="2">
        <v>2.48E-5</v>
      </c>
      <c r="AB115" s="2">
        <v>1.0070000000000001E-4</v>
      </c>
      <c r="AC115" s="2">
        <v>3.9999999999999998E-7</v>
      </c>
      <c r="AD115" s="2">
        <v>2.8600000000000001E-5</v>
      </c>
      <c r="AE115" s="2">
        <v>4.9727999999999994E-3</v>
      </c>
      <c r="AF115" s="2">
        <v>4.5570000000000003E-3</v>
      </c>
      <c r="AG115" s="2">
        <v>0</v>
      </c>
      <c r="AH115" s="2">
        <v>0</v>
      </c>
      <c r="AI115" s="2">
        <v>0</v>
      </c>
      <c r="AJ115" s="2">
        <v>2.5339999999999998E-4</v>
      </c>
      <c r="AK115" s="2">
        <v>2.5339999999999998E-4</v>
      </c>
      <c r="AL115" s="2">
        <v>0</v>
      </c>
      <c r="AM115" s="2">
        <v>3.1999999999999999E-6</v>
      </c>
      <c r="AN115" s="1"/>
      <c r="AO115" s="1"/>
      <c r="AP115" s="1"/>
      <c r="AQ115" s="1"/>
      <c r="AR115" s="1"/>
      <c r="AS115" s="1"/>
    </row>
    <row r="116" spans="1:45" x14ac:dyDescent="0.35">
      <c r="A116">
        <f t="shared" si="43"/>
        <v>28.5</v>
      </c>
      <c r="B116">
        <f t="shared" si="46"/>
        <v>28</v>
      </c>
      <c r="C116">
        <v>8.1050000000000002E-4</v>
      </c>
      <c r="D116">
        <v>3.0804000000000001E-3</v>
      </c>
      <c r="E116" s="10">
        <v>1.1399999999999999E-5</v>
      </c>
      <c r="F116">
        <v>9.3599999999999998E-4</v>
      </c>
      <c r="G116">
        <v>0.1447541</v>
      </c>
      <c r="H116">
        <v>5.5919099999999999E-2</v>
      </c>
      <c r="I116">
        <v>0</v>
      </c>
      <c r="J116">
        <v>0</v>
      </c>
      <c r="K116">
        <v>0</v>
      </c>
      <c r="L116">
        <v>3.4684999999999998E-3</v>
      </c>
      <c r="M116">
        <v>3.4583999999999999E-3</v>
      </c>
      <c r="N116">
        <v>1.2460465999999999</v>
      </c>
      <c r="O116">
        <v>0.44513320000000001</v>
      </c>
      <c r="P116">
        <v>8.0984999999999998E-3</v>
      </c>
      <c r="Q116">
        <v>6.3239999999999998E-4</v>
      </c>
      <c r="R116" s="1">
        <v>23</v>
      </c>
      <c r="S116" s="1">
        <f t="shared" si="31"/>
        <v>3.4684999999999998E-3</v>
      </c>
      <c r="T116" s="1">
        <f t="shared" si="32"/>
        <v>3.4583999999999999E-3</v>
      </c>
      <c r="U116">
        <f t="shared" si="29"/>
        <v>8.0984999999999998E-3</v>
      </c>
      <c r="V116">
        <f t="shared" si="30"/>
        <v>6.3239999999999998E-4</v>
      </c>
      <c r="W116" s="1">
        <f t="shared" si="45"/>
        <v>4.739999999999996E-5</v>
      </c>
      <c r="X116" s="1"/>
      <c r="Z116" s="4">
        <v>114</v>
      </c>
      <c r="AA116" s="2">
        <v>2.3400000000000003E-5</v>
      </c>
      <c r="AB116" s="2">
        <v>9.5199999999999997E-5</v>
      </c>
      <c r="AC116" s="2">
        <v>3.9999999999999998E-7</v>
      </c>
      <c r="AD116" s="2">
        <v>2.7000000000000002E-5</v>
      </c>
      <c r="AE116" s="2">
        <v>4.6960000000000005E-3</v>
      </c>
      <c r="AF116" s="2">
        <v>4.3033999999999998E-3</v>
      </c>
      <c r="AG116" s="2">
        <v>0</v>
      </c>
      <c r="AH116" s="2">
        <v>0</v>
      </c>
      <c r="AI116" s="2">
        <v>0</v>
      </c>
      <c r="AJ116" s="2">
        <v>2.3920000000000001E-4</v>
      </c>
      <c r="AK116" s="2">
        <v>2.3920000000000001E-4</v>
      </c>
      <c r="AL116" s="2">
        <v>0</v>
      </c>
      <c r="AM116" s="2">
        <v>3.1999999999999999E-6</v>
      </c>
      <c r="AN116" s="1"/>
      <c r="AO116" s="1"/>
      <c r="AP116" s="1"/>
      <c r="AQ116" s="1"/>
      <c r="AR116" s="1"/>
      <c r="AS116" s="1"/>
    </row>
    <row r="117" spans="1:45" x14ac:dyDescent="0.35">
      <c r="A117">
        <f t="shared" si="43"/>
        <v>28.75</v>
      </c>
      <c r="B117">
        <f t="shared" si="46"/>
        <v>28</v>
      </c>
      <c r="C117">
        <v>7.9909999999999996E-4</v>
      </c>
      <c r="D117">
        <v>3.0420999999999998E-3</v>
      </c>
      <c r="E117" s="10">
        <v>1.13E-5</v>
      </c>
      <c r="F117">
        <v>9.2270000000000004E-4</v>
      </c>
      <c r="G117">
        <v>0.1431559</v>
      </c>
      <c r="H117">
        <v>5.6769699999999999E-2</v>
      </c>
      <c r="I117">
        <v>0</v>
      </c>
      <c r="J117">
        <v>0</v>
      </c>
      <c r="K117">
        <v>0</v>
      </c>
      <c r="L117">
        <v>3.4864000000000002E-3</v>
      </c>
      <c r="M117">
        <v>3.4770000000000001E-3</v>
      </c>
      <c r="N117">
        <v>1.2474923</v>
      </c>
      <c r="O117">
        <v>0.44580140000000001</v>
      </c>
      <c r="P117">
        <v>7.7727999999999998E-3</v>
      </c>
      <c r="Q117">
        <v>6.1779999999999995E-4</v>
      </c>
      <c r="R117" s="1">
        <v>23</v>
      </c>
      <c r="S117" s="1">
        <f t="shared" si="31"/>
        <v>3.4864000000000002E-3</v>
      </c>
      <c r="T117" s="1">
        <f t="shared" si="32"/>
        <v>3.4770000000000001E-3</v>
      </c>
      <c r="U117">
        <f t="shared" si="29"/>
        <v>7.7727999999999998E-3</v>
      </c>
      <c r="V117">
        <f t="shared" si="30"/>
        <v>6.1779999999999995E-4</v>
      </c>
      <c r="W117" s="1">
        <f t="shared" si="45"/>
        <v>4.6699999999999997E-5</v>
      </c>
      <c r="X117" s="1"/>
      <c r="Z117" s="4">
        <v>115</v>
      </c>
      <c r="AA117" s="2">
        <v>2.2200000000000001E-5</v>
      </c>
      <c r="AB117" s="2">
        <v>8.9799999999999987E-5</v>
      </c>
      <c r="AC117" s="2">
        <v>3.9999999999999998E-7</v>
      </c>
      <c r="AD117" s="2">
        <v>2.5400000000000001E-5</v>
      </c>
      <c r="AE117" s="2">
        <v>4.4347000000000006E-3</v>
      </c>
      <c r="AF117" s="2">
        <v>4.0639000000000005E-3</v>
      </c>
      <c r="AG117" s="2">
        <v>0</v>
      </c>
      <c r="AH117" s="2">
        <v>0</v>
      </c>
      <c r="AI117" s="2">
        <v>0</v>
      </c>
      <c r="AJ117" s="2">
        <v>2.2600000000000002E-4</v>
      </c>
      <c r="AK117" s="2">
        <v>2.2590000000000002E-4</v>
      </c>
      <c r="AL117" s="2">
        <v>0</v>
      </c>
      <c r="AM117" s="2">
        <v>2.9000000000000002E-6</v>
      </c>
      <c r="AN117" s="1"/>
      <c r="AO117" s="1"/>
      <c r="AP117" s="1"/>
      <c r="AQ117" s="1"/>
      <c r="AR117" s="1"/>
      <c r="AS117" s="1"/>
    </row>
    <row r="118" spans="1:45" x14ac:dyDescent="0.35">
      <c r="A118">
        <f t="shared" si="43"/>
        <v>29</v>
      </c>
      <c r="B118">
        <f t="shared" si="46"/>
        <v>28</v>
      </c>
      <c r="C118">
        <v>7.8779999999999996E-4</v>
      </c>
      <c r="D118">
        <v>3.0041999999999998E-3</v>
      </c>
      <c r="E118" s="10">
        <v>1.11E-5</v>
      </c>
      <c r="F118">
        <v>9.0950000000000004E-4</v>
      </c>
      <c r="G118">
        <v>0.14156550000000001</v>
      </c>
      <c r="H118">
        <v>5.7577999999999997E-2</v>
      </c>
      <c r="I118">
        <v>0</v>
      </c>
      <c r="J118">
        <v>0</v>
      </c>
      <c r="K118">
        <v>0</v>
      </c>
      <c r="L118">
        <v>3.5032000000000002E-3</v>
      </c>
      <c r="M118">
        <v>3.4943999999999999E-3</v>
      </c>
      <c r="N118">
        <v>1.2489102000000001</v>
      </c>
      <c r="O118">
        <v>0.44645980000000002</v>
      </c>
      <c r="P118">
        <v>7.4587999999999998E-3</v>
      </c>
      <c r="Q118">
        <v>6.0329999999999997E-4</v>
      </c>
      <c r="R118" s="1">
        <v>23</v>
      </c>
      <c r="S118" s="1">
        <f t="shared" si="31"/>
        <v>3.5032000000000002E-3</v>
      </c>
      <c r="T118" s="1">
        <f t="shared" si="32"/>
        <v>3.4943999999999999E-3</v>
      </c>
      <c r="U118">
        <f t="shared" si="29"/>
        <v>7.4587999999999998E-3</v>
      </c>
      <c r="V118">
        <f t="shared" si="30"/>
        <v>6.0329999999999997E-4</v>
      </c>
      <c r="W118" s="1">
        <f t="shared" si="45"/>
        <v>4.6100000000000091E-5</v>
      </c>
      <c r="X118" s="1"/>
      <c r="Z118" s="4">
        <v>116</v>
      </c>
      <c r="AA118" s="2">
        <v>2.09E-5</v>
      </c>
      <c r="AB118" s="2">
        <v>8.5000000000000006E-5</v>
      </c>
      <c r="AC118" s="2">
        <v>3.9999999999999998E-7</v>
      </c>
      <c r="AD118" s="2">
        <v>2.4100000000000003E-5</v>
      </c>
      <c r="AE118" s="2">
        <v>4.1878000000000002E-3</v>
      </c>
      <c r="AF118" s="2">
        <v>3.8376999999999999E-3</v>
      </c>
      <c r="AG118" s="2">
        <v>0</v>
      </c>
      <c r="AH118" s="2">
        <v>0</v>
      </c>
      <c r="AI118" s="2">
        <v>0</v>
      </c>
      <c r="AJ118" s="2">
        <v>2.1330000000000001E-4</v>
      </c>
      <c r="AK118" s="2">
        <v>2.1330000000000001E-4</v>
      </c>
      <c r="AL118" s="2">
        <v>0</v>
      </c>
      <c r="AM118" s="2">
        <v>2.7999999999999999E-6</v>
      </c>
      <c r="AN118" s="1"/>
      <c r="AO118" s="1"/>
      <c r="AP118" s="1"/>
      <c r="AQ118" s="1"/>
      <c r="AR118" s="1"/>
      <c r="AS118" s="1"/>
    </row>
    <row r="119" spans="1:45" x14ac:dyDescent="0.35">
      <c r="A119">
        <f t="shared" si="43"/>
        <v>29.25</v>
      </c>
      <c r="B119">
        <f t="shared" si="46"/>
        <v>29</v>
      </c>
      <c r="C119">
        <v>7.7669999999999996E-4</v>
      </c>
      <c r="D119">
        <v>2.9665999999999998E-3</v>
      </c>
      <c r="E119" s="10">
        <v>1.1E-5</v>
      </c>
      <c r="F119">
        <v>8.9650000000000005E-4</v>
      </c>
      <c r="G119">
        <v>0.13998289999999999</v>
      </c>
      <c r="H119">
        <v>5.8344600000000003E-2</v>
      </c>
      <c r="I119">
        <v>0</v>
      </c>
      <c r="J119">
        <v>0</v>
      </c>
      <c r="K119">
        <v>0</v>
      </c>
      <c r="L119">
        <v>3.5190999999999998E-3</v>
      </c>
      <c r="M119">
        <v>3.5109E-3</v>
      </c>
      <c r="N119">
        <v>1.2503002999999999</v>
      </c>
      <c r="O119">
        <v>0.44710850000000002</v>
      </c>
      <c r="P119">
        <v>7.156E-3</v>
      </c>
      <c r="Q119">
        <v>5.8900000000000001E-4</v>
      </c>
      <c r="R119" s="1">
        <v>23</v>
      </c>
      <c r="S119" s="1">
        <f t="shared" si="31"/>
        <v>3.5190999999999998E-3</v>
      </c>
      <c r="T119" s="1">
        <f t="shared" si="32"/>
        <v>3.5109E-3</v>
      </c>
      <c r="U119">
        <f t="shared" si="29"/>
        <v>7.156E-3</v>
      </c>
      <c r="V119">
        <f t="shared" si="30"/>
        <v>5.8900000000000001E-4</v>
      </c>
      <c r="W119" s="1">
        <f t="shared" si="45"/>
        <v>4.5400000000000019E-5</v>
      </c>
      <c r="X119" s="1"/>
      <c r="Z119" s="4">
        <v>117</v>
      </c>
      <c r="AA119" s="2">
        <v>1.9699999999999998E-5</v>
      </c>
      <c r="AB119" s="2">
        <v>8.0199999999999998E-5</v>
      </c>
      <c r="AC119" s="2">
        <v>3.9999999999999998E-7</v>
      </c>
      <c r="AD119" s="2">
        <v>2.27E-5</v>
      </c>
      <c r="AE119" s="2">
        <v>3.9547999999999996E-3</v>
      </c>
      <c r="AF119" s="2">
        <v>3.6242000000000002E-3</v>
      </c>
      <c r="AG119" s="2">
        <v>0</v>
      </c>
      <c r="AH119" s="2">
        <v>0</v>
      </c>
      <c r="AI119" s="2">
        <v>0</v>
      </c>
      <c r="AJ119" s="2">
        <v>2.0140000000000002E-4</v>
      </c>
      <c r="AK119" s="2">
        <v>2.0140000000000002E-4</v>
      </c>
      <c r="AL119" s="2">
        <v>0</v>
      </c>
      <c r="AM119" s="2">
        <v>2.6999999999999996E-6</v>
      </c>
      <c r="AN119" s="1"/>
      <c r="AO119" s="1"/>
      <c r="AP119" s="1"/>
      <c r="AQ119" s="1"/>
      <c r="AR119" s="1"/>
      <c r="AS119" s="1"/>
    </row>
    <row r="120" spans="1:45" x14ac:dyDescent="0.35">
      <c r="A120">
        <f t="shared" si="43"/>
        <v>29.5</v>
      </c>
      <c r="B120">
        <f t="shared" si="46"/>
        <v>29</v>
      </c>
      <c r="C120">
        <v>7.6570000000000002E-4</v>
      </c>
      <c r="D120">
        <v>2.9294E-3</v>
      </c>
      <c r="E120" s="10">
        <v>1.08E-5</v>
      </c>
      <c r="F120">
        <v>8.8380000000000002E-4</v>
      </c>
      <c r="G120">
        <v>0.13840859999999999</v>
      </c>
      <c r="H120">
        <v>5.9069900000000002E-2</v>
      </c>
      <c r="I120">
        <v>0</v>
      </c>
      <c r="J120">
        <v>0</v>
      </c>
      <c r="K120">
        <v>0</v>
      </c>
      <c r="L120">
        <v>3.5339E-3</v>
      </c>
      <c r="M120">
        <v>3.5262000000000002E-3</v>
      </c>
      <c r="N120">
        <v>1.2516628000000001</v>
      </c>
      <c r="O120">
        <v>0.44774750000000002</v>
      </c>
      <c r="P120">
        <v>6.8640999999999997E-3</v>
      </c>
      <c r="Q120">
        <v>5.7499999999999999E-4</v>
      </c>
      <c r="R120" s="1">
        <v>23</v>
      </c>
      <c r="S120" s="1">
        <f t="shared" si="31"/>
        <v>3.5339E-3</v>
      </c>
      <c r="T120" s="1">
        <f t="shared" si="32"/>
        <v>3.5262000000000002E-3</v>
      </c>
      <c r="U120">
        <f t="shared" si="29"/>
        <v>6.8640999999999997E-3</v>
      </c>
      <c r="V120">
        <f t="shared" si="30"/>
        <v>5.7499999999999999E-4</v>
      </c>
      <c r="W120" s="1">
        <f t="shared" si="45"/>
        <v>4.4800000000000005E-5</v>
      </c>
      <c r="X120" s="1"/>
      <c r="Z120" s="4">
        <v>118</v>
      </c>
      <c r="AA120" s="2">
        <v>1.8700000000000001E-5</v>
      </c>
      <c r="AB120" s="2">
        <v>7.5600000000000008E-5</v>
      </c>
      <c r="AC120" s="2">
        <v>3.9999999999999998E-7</v>
      </c>
      <c r="AD120" s="2">
        <v>2.1500000000000001E-5</v>
      </c>
      <c r="AE120" s="2">
        <v>3.7347000000000001E-3</v>
      </c>
      <c r="AF120" s="2">
        <v>3.4224000000000004E-3</v>
      </c>
      <c r="AG120" s="2">
        <v>0</v>
      </c>
      <c r="AH120" s="2">
        <v>0</v>
      </c>
      <c r="AI120" s="2">
        <v>0</v>
      </c>
      <c r="AJ120" s="2">
        <v>1.9019999999999999E-4</v>
      </c>
      <c r="AK120" s="2">
        <v>1.9019999999999999E-4</v>
      </c>
      <c r="AL120" s="2">
        <v>0</v>
      </c>
      <c r="AM120" s="2">
        <v>2.3999999999999999E-6</v>
      </c>
      <c r="AN120" s="1"/>
      <c r="AO120" s="1"/>
      <c r="AP120" s="1"/>
      <c r="AQ120" s="1"/>
      <c r="AR120" s="1"/>
      <c r="AS120" s="1"/>
    </row>
    <row r="121" spans="1:45" x14ac:dyDescent="0.35">
      <c r="A121">
        <f t="shared" si="43"/>
        <v>29.75</v>
      </c>
      <c r="B121">
        <f t="shared" si="46"/>
        <v>29</v>
      </c>
      <c r="C121">
        <v>7.5489999999999997E-4</v>
      </c>
      <c r="D121">
        <v>2.8925999999999999E-3</v>
      </c>
      <c r="E121" s="10">
        <v>1.0699999999999999E-5</v>
      </c>
      <c r="F121">
        <v>8.7120000000000003E-4</v>
      </c>
      <c r="G121">
        <v>0.13684279999999999</v>
      </c>
      <c r="H121">
        <v>5.9754500000000002E-2</v>
      </c>
      <c r="I121">
        <v>0</v>
      </c>
      <c r="J121">
        <v>0</v>
      </c>
      <c r="K121">
        <v>0</v>
      </c>
      <c r="L121">
        <v>3.5477E-3</v>
      </c>
      <c r="M121">
        <v>3.5404999999999998E-3</v>
      </c>
      <c r="N121">
        <v>1.2529980000000001</v>
      </c>
      <c r="O121">
        <v>0.44837680000000002</v>
      </c>
      <c r="P121">
        <v>6.5827999999999998E-3</v>
      </c>
      <c r="Q121">
        <v>5.6110000000000003E-4</v>
      </c>
      <c r="R121" s="1">
        <v>23</v>
      </c>
      <c r="S121" s="1">
        <f t="shared" si="31"/>
        <v>3.5477E-3</v>
      </c>
      <c r="T121" s="1">
        <f t="shared" si="32"/>
        <v>3.5404999999999998E-3</v>
      </c>
      <c r="U121">
        <f t="shared" si="29"/>
        <v>6.5827999999999998E-3</v>
      </c>
      <c r="V121">
        <f t="shared" si="30"/>
        <v>5.6110000000000003E-4</v>
      </c>
      <c r="W121" s="1">
        <f t="shared" si="45"/>
        <v>4.419999999999999E-5</v>
      </c>
      <c r="X121" s="1"/>
      <c r="Z121" s="4">
        <v>119</v>
      </c>
      <c r="AA121" s="2">
        <v>1.7600000000000001E-5</v>
      </c>
      <c r="AB121" s="2">
        <v>7.1400000000000001E-5</v>
      </c>
      <c r="AC121" s="2">
        <v>3.9999999999999998E-7</v>
      </c>
      <c r="AD121" s="2">
        <v>2.0299999999999999E-5</v>
      </c>
      <c r="AE121" s="2">
        <v>3.5268000000000001E-3</v>
      </c>
      <c r="AF121" s="2">
        <v>3.2319000000000002E-3</v>
      </c>
      <c r="AG121" s="2">
        <v>0</v>
      </c>
      <c r="AH121" s="2">
        <v>0</v>
      </c>
      <c r="AI121" s="2">
        <v>0</v>
      </c>
      <c r="AJ121" s="2">
        <v>1.7969999999999998E-4</v>
      </c>
      <c r="AK121" s="2">
        <v>1.796E-4</v>
      </c>
      <c r="AL121" s="2">
        <v>0</v>
      </c>
      <c r="AM121" s="2">
        <v>2.3999999999999999E-6</v>
      </c>
      <c r="AN121" s="1"/>
      <c r="AO121" s="1"/>
      <c r="AP121" s="1"/>
      <c r="AQ121" s="1"/>
      <c r="AR121" s="1"/>
      <c r="AS121" s="1"/>
    </row>
    <row r="122" spans="1:45" x14ac:dyDescent="0.35">
      <c r="A122">
        <f t="shared" si="43"/>
        <v>30</v>
      </c>
      <c r="B122">
        <f t="shared" si="46"/>
        <v>29</v>
      </c>
      <c r="C122">
        <v>7.4419999999999998E-4</v>
      </c>
      <c r="D122">
        <v>2.8560999999999999E-3</v>
      </c>
      <c r="E122" s="10">
        <v>1.0499999999999999E-5</v>
      </c>
      <c r="F122">
        <v>8.587E-4</v>
      </c>
      <c r="G122">
        <v>0.13528580000000001</v>
      </c>
      <c r="H122">
        <v>6.0398899999999998E-2</v>
      </c>
      <c r="I122">
        <v>0</v>
      </c>
      <c r="J122">
        <v>0</v>
      </c>
      <c r="K122">
        <v>0</v>
      </c>
      <c r="L122">
        <v>3.5604999999999999E-3</v>
      </c>
      <c r="M122">
        <v>3.5538000000000002E-3</v>
      </c>
      <c r="N122">
        <v>1.2543059000000001</v>
      </c>
      <c r="O122">
        <v>0.44899650000000002</v>
      </c>
      <c r="P122">
        <v>6.3118000000000002E-3</v>
      </c>
      <c r="Q122">
        <v>5.4750000000000003E-4</v>
      </c>
      <c r="R122" s="1">
        <v>23</v>
      </c>
      <c r="S122" s="1">
        <f t="shared" si="31"/>
        <v>3.5604999999999999E-3</v>
      </c>
      <c r="T122" s="1">
        <f t="shared" si="32"/>
        <v>3.5538000000000002E-3</v>
      </c>
      <c r="U122">
        <f t="shared" si="29"/>
        <v>6.3118000000000002E-3</v>
      </c>
      <c r="V122">
        <f t="shared" si="30"/>
        <v>5.4750000000000003E-4</v>
      </c>
      <c r="W122" s="1">
        <f t="shared" si="45"/>
        <v>4.3599999999999976E-5</v>
      </c>
      <c r="X122" s="1"/>
      <c r="Z122" s="4">
        <v>120</v>
      </c>
      <c r="AA122" s="2">
        <v>1.6599999999999997E-5</v>
      </c>
      <c r="AB122" s="2">
        <v>6.7400000000000012E-5</v>
      </c>
      <c r="AC122" s="2">
        <v>3.9999999999999998E-7</v>
      </c>
      <c r="AD122" s="2">
        <v>1.9199999999999999E-5</v>
      </c>
      <c r="AE122" s="2">
        <v>3.3305000000000001E-3</v>
      </c>
      <c r="AF122" s="2">
        <v>3.0520999999999999E-3</v>
      </c>
      <c r="AG122" s="2">
        <v>0</v>
      </c>
      <c r="AH122" s="2">
        <v>0</v>
      </c>
      <c r="AI122" s="2">
        <v>0</v>
      </c>
      <c r="AJ122" s="2">
        <v>1.696E-4</v>
      </c>
      <c r="AK122" s="2">
        <v>1.696E-4</v>
      </c>
      <c r="AL122" s="2">
        <v>0</v>
      </c>
      <c r="AM122" s="2">
        <v>2.1999999999999997E-6</v>
      </c>
      <c r="AN122" s="1"/>
      <c r="AO122" s="1"/>
      <c r="AP122" s="1"/>
      <c r="AQ122" s="1"/>
      <c r="AR122" s="1"/>
      <c r="AS122" s="1"/>
    </row>
    <row r="123" spans="1:45" x14ac:dyDescent="0.35">
      <c r="A123">
        <f t="shared" si="43"/>
        <v>30.25</v>
      </c>
      <c r="B123">
        <f t="shared" si="46"/>
        <v>30</v>
      </c>
      <c r="C123">
        <v>7.337E-4</v>
      </c>
      <c r="D123">
        <v>2.82E-3</v>
      </c>
      <c r="E123" s="10">
        <v>1.04E-5</v>
      </c>
      <c r="F123">
        <v>8.4650000000000003E-4</v>
      </c>
      <c r="G123">
        <v>0.13373779999999999</v>
      </c>
      <c r="H123">
        <v>6.1003599999999998E-2</v>
      </c>
      <c r="I123">
        <v>0</v>
      </c>
      <c r="J123">
        <v>0</v>
      </c>
      <c r="K123">
        <v>0</v>
      </c>
      <c r="L123">
        <v>3.5722000000000002E-3</v>
      </c>
      <c r="M123">
        <v>3.5658999999999999E-3</v>
      </c>
      <c r="N123">
        <v>1.2555869</v>
      </c>
      <c r="O123">
        <v>0.44960650000000002</v>
      </c>
      <c r="P123">
        <v>6.0507E-3</v>
      </c>
      <c r="Q123">
        <v>5.3410000000000003E-4</v>
      </c>
      <c r="R123" s="1">
        <v>23</v>
      </c>
      <c r="S123" s="1">
        <f t="shared" si="31"/>
        <v>3.5722000000000002E-3</v>
      </c>
      <c r="T123" s="1">
        <f t="shared" si="32"/>
        <v>3.5658999999999999E-3</v>
      </c>
      <c r="U123">
        <f t="shared" si="29"/>
        <v>6.0507E-3</v>
      </c>
      <c r="V123">
        <f t="shared" si="30"/>
        <v>5.3410000000000003E-4</v>
      </c>
      <c r="W123" s="1">
        <f t="shared" si="45"/>
        <v>4.2999999999999961E-5</v>
      </c>
      <c r="X123" s="1"/>
      <c r="Z123" s="4">
        <v>121</v>
      </c>
      <c r="AA123" s="2">
        <v>1.5699999999999999E-5</v>
      </c>
      <c r="AB123" s="2">
        <v>6.3700000000000003E-5</v>
      </c>
      <c r="AC123" s="2">
        <v>3.9999999999999998E-7</v>
      </c>
      <c r="AD123" s="2">
        <v>1.8099999999999999E-5</v>
      </c>
      <c r="AE123" s="2">
        <v>3.1451999999999999E-3</v>
      </c>
      <c r="AF123" s="2">
        <v>2.8821999999999997E-3</v>
      </c>
      <c r="AG123" s="2">
        <v>0</v>
      </c>
      <c r="AH123" s="2">
        <v>0</v>
      </c>
      <c r="AI123" s="2">
        <v>0</v>
      </c>
      <c r="AJ123" s="2">
        <v>1.6019999999999999E-4</v>
      </c>
      <c r="AK123" s="2">
        <v>1.6019999999999999E-4</v>
      </c>
      <c r="AL123" s="2">
        <v>0</v>
      </c>
      <c r="AM123" s="2">
        <v>1.9999999999999999E-6</v>
      </c>
      <c r="AN123" s="1"/>
      <c r="AO123" s="1"/>
      <c r="AP123" s="1"/>
      <c r="AQ123" s="1"/>
      <c r="AR123" s="1"/>
      <c r="AS123" s="1"/>
    </row>
    <row r="124" spans="1:45" x14ac:dyDescent="0.35">
      <c r="A124">
        <f t="shared" si="43"/>
        <v>30.5</v>
      </c>
      <c r="B124">
        <f t="shared" si="46"/>
        <v>30</v>
      </c>
      <c r="C124">
        <v>7.2329999999999996E-4</v>
      </c>
      <c r="D124">
        <v>2.7843E-3</v>
      </c>
      <c r="E124" s="10">
        <v>1.0200000000000001E-5</v>
      </c>
      <c r="F124">
        <v>8.3449999999999996E-4</v>
      </c>
      <c r="G124">
        <v>0.13219900000000001</v>
      </c>
      <c r="H124">
        <v>6.15693E-2</v>
      </c>
      <c r="I124">
        <v>0</v>
      </c>
      <c r="J124">
        <v>0</v>
      </c>
      <c r="K124">
        <v>0</v>
      </c>
      <c r="L124">
        <v>3.5829E-3</v>
      </c>
      <c r="M124">
        <v>3.5769999999999999E-3</v>
      </c>
      <c r="N124">
        <v>1.2568410999999999</v>
      </c>
      <c r="O124">
        <v>0.45020700000000002</v>
      </c>
      <c r="P124">
        <v>5.7993000000000003E-3</v>
      </c>
      <c r="Q124">
        <v>5.2090000000000003E-4</v>
      </c>
      <c r="R124" s="1">
        <v>23</v>
      </c>
      <c r="S124" s="1">
        <f t="shared" si="31"/>
        <v>3.5829E-3</v>
      </c>
      <c r="T124" s="1">
        <f t="shared" si="32"/>
        <v>3.5769999999999999E-3</v>
      </c>
      <c r="U124">
        <f t="shared" si="29"/>
        <v>5.7993000000000003E-3</v>
      </c>
      <c r="V124">
        <f t="shared" si="30"/>
        <v>5.2090000000000003E-4</v>
      </c>
      <c r="W124" s="1">
        <f t="shared" si="45"/>
        <v>4.2400000000000055E-5</v>
      </c>
      <c r="X124" s="1"/>
      <c r="Z124" s="4">
        <v>122</v>
      </c>
      <c r="AA124" s="2">
        <v>1.4800000000000001E-5</v>
      </c>
      <c r="AB124" s="2">
        <v>6.0100000000000004E-5</v>
      </c>
      <c r="AC124" s="2">
        <v>3.9999999999999998E-7</v>
      </c>
      <c r="AD124" s="2">
        <v>1.7100000000000002E-5</v>
      </c>
      <c r="AE124" s="2">
        <v>2.9702000000000001E-3</v>
      </c>
      <c r="AF124" s="2">
        <v>2.7217999999999999E-3</v>
      </c>
      <c r="AG124" s="2">
        <v>0</v>
      </c>
      <c r="AH124" s="2">
        <v>0</v>
      </c>
      <c r="AI124" s="2">
        <v>0</v>
      </c>
      <c r="AJ124" s="2">
        <v>1.5119999999999999E-4</v>
      </c>
      <c r="AK124" s="2">
        <v>1.5119999999999999E-4</v>
      </c>
      <c r="AL124" s="2">
        <v>0</v>
      </c>
      <c r="AM124" s="2">
        <v>1.9999999999999999E-6</v>
      </c>
      <c r="AN124" s="1"/>
      <c r="AO124" s="1"/>
      <c r="AP124" s="1"/>
      <c r="AQ124" s="1"/>
      <c r="AR124" s="1"/>
      <c r="AS124" s="1"/>
    </row>
    <row r="125" spans="1:45" x14ac:dyDescent="0.35">
      <c r="A125">
        <f t="shared" si="43"/>
        <v>30.75</v>
      </c>
      <c r="B125">
        <f t="shared" si="46"/>
        <v>30</v>
      </c>
      <c r="C125">
        <v>7.1310000000000004E-4</v>
      </c>
      <c r="D125">
        <v>2.7488999999999999E-3</v>
      </c>
      <c r="E125" s="10">
        <v>1.01E-5</v>
      </c>
      <c r="F125">
        <v>8.2260000000000005E-4</v>
      </c>
      <c r="G125">
        <v>0.1306697</v>
      </c>
      <c r="H125">
        <v>6.2096499999999999E-2</v>
      </c>
      <c r="I125">
        <v>0</v>
      </c>
      <c r="J125">
        <v>0</v>
      </c>
      <c r="K125">
        <v>0</v>
      </c>
      <c r="L125">
        <v>3.5926E-3</v>
      </c>
      <c r="M125">
        <v>3.5871000000000002E-3</v>
      </c>
      <c r="N125">
        <v>1.2580686999999999</v>
      </c>
      <c r="O125">
        <v>0.45079780000000003</v>
      </c>
      <c r="P125">
        <v>5.5572E-3</v>
      </c>
      <c r="Q125">
        <v>5.0799999999999999E-4</v>
      </c>
      <c r="R125" s="1">
        <v>23</v>
      </c>
      <c r="S125" s="1">
        <f t="shared" si="31"/>
        <v>3.5926E-3</v>
      </c>
      <c r="T125" s="1">
        <f t="shared" si="32"/>
        <v>3.5871000000000002E-3</v>
      </c>
      <c r="U125">
        <f t="shared" si="29"/>
        <v>5.5572E-3</v>
      </c>
      <c r="V125">
        <f t="shared" si="30"/>
        <v>5.0799999999999999E-4</v>
      </c>
      <c r="W125" s="1">
        <f t="shared" si="45"/>
        <v>4.1799999999999932E-5</v>
      </c>
      <c r="X125" s="1"/>
      <c r="Z125" s="4">
        <v>123</v>
      </c>
      <c r="AA125" s="2">
        <v>1.4E-5</v>
      </c>
      <c r="AB125" s="2">
        <v>5.6799999999999998E-5</v>
      </c>
      <c r="AC125" s="2">
        <v>1.9999999999999999E-7</v>
      </c>
      <c r="AD125" s="2">
        <v>1.6099999999999998E-5</v>
      </c>
      <c r="AE125" s="2">
        <v>2.8048000000000001E-3</v>
      </c>
      <c r="AF125" s="2">
        <v>2.5703999999999996E-3</v>
      </c>
      <c r="AG125" s="2">
        <v>0</v>
      </c>
      <c r="AH125" s="2">
        <v>0</v>
      </c>
      <c r="AI125" s="2">
        <v>0</v>
      </c>
      <c r="AJ125" s="2">
        <v>1.4300000000000001E-4</v>
      </c>
      <c r="AK125" s="2">
        <v>1.429E-4</v>
      </c>
      <c r="AL125" s="2">
        <v>0</v>
      </c>
      <c r="AM125" s="2">
        <v>1.9999999999999999E-6</v>
      </c>
      <c r="AN125" s="1"/>
      <c r="AO125" s="1"/>
      <c r="AP125" s="1"/>
      <c r="AQ125" s="1"/>
      <c r="AR125" s="1"/>
      <c r="AS125" s="1"/>
    </row>
    <row r="126" spans="1:45" x14ac:dyDescent="0.35">
      <c r="A126">
        <f t="shared" si="43"/>
        <v>31</v>
      </c>
      <c r="B126">
        <f t="shared" si="46"/>
        <v>30</v>
      </c>
      <c r="C126">
        <v>7.0299999999999996E-4</v>
      </c>
      <c r="D126">
        <v>2.7139E-3</v>
      </c>
      <c r="E126" s="10">
        <v>1.0000000000000001E-5</v>
      </c>
      <c r="F126">
        <v>8.1090000000000003E-4</v>
      </c>
      <c r="G126">
        <v>0.12914999999999999</v>
      </c>
      <c r="H126">
        <v>6.2586000000000003E-2</v>
      </c>
      <c r="I126">
        <v>0</v>
      </c>
      <c r="J126">
        <v>0</v>
      </c>
      <c r="K126">
        <v>0</v>
      </c>
      <c r="L126">
        <v>3.6012000000000001E-3</v>
      </c>
      <c r="M126">
        <v>3.5961000000000001E-3</v>
      </c>
      <c r="N126">
        <v>1.2592699999999999</v>
      </c>
      <c r="O126">
        <v>0.45137909999999998</v>
      </c>
      <c r="P126">
        <v>5.3241E-3</v>
      </c>
      <c r="Q126">
        <v>4.952E-4</v>
      </c>
      <c r="R126" s="1">
        <v>23</v>
      </c>
      <c r="S126" s="1">
        <f t="shared" si="31"/>
        <v>3.6012000000000001E-3</v>
      </c>
      <c r="T126" s="1">
        <f t="shared" si="32"/>
        <v>3.5961000000000001E-3</v>
      </c>
      <c r="U126">
        <f t="shared" si="29"/>
        <v>5.3241E-3</v>
      </c>
      <c r="V126">
        <f t="shared" si="30"/>
        <v>4.952E-4</v>
      </c>
      <c r="W126" s="1">
        <f t="shared" si="45"/>
        <v>4.1200000000000026E-5</v>
      </c>
      <c r="X126" s="1"/>
      <c r="Z126" s="4">
        <v>124</v>
      </c>
      <c r="AA126" s="2">
        <v>1.3200000000000001E-5</v>
      </c>
      <c r="AB126" s="2">
        <v>5.3599999999999995E-5</v>
      </c>
      <c r="AC126" s="2">
        <v>0</v>
      </c>
      <c r="AD126" s="2">
        <v>1.5200000000000002E-5</v>
      </c>
      <c r="AE126" s="2">
        <v>2.6488000000000002E-3</v>
      </c>
      <c r="AF126" s="2">
        <v>2.4272999999999999E-3</v>
      </c>
      <c r="AG126" s="2">
        <v>0</v>
      </c>
      <c r="AH126" s="2">
        <v>0</v>
      </c>
      <c r="AI126" s="2">
        <v>0</v>
      </c>
      <c r="AJ126" s="2">
        <v>1.35E-4</v>
      </c>
      <c r="AK126" s="2">
        <v>1.3490000000000003E-4</v>
      </c>
      <c r="AL126" s="2">
        <v>0</v>
      </c>
      <c r="AM126" s="2">
        <v>1.5999999999999999E-6</v>
      </c>
      <c r="AN126" s="1"/>
      <c r="AO126" s="1"/>
      <c r="AP126" s="1"/>
      <c r="AQ126" s="1"/>
      <c r="AR126" s="1"/>
      <c r="AS126" s="1"/>
    </row>
    <row r="127" spans="1:45" x14ac:dyDescent="0.35">
      <c r="A127">
        <f t="shared" si="43"/>
        <v>31.25</v>
      </c>
      <c r="B127">
        <f t="shared" si="46"/>
        <v>31</v>
      </c>
      <c r="C127">
        <v>6.9300000000000004E-4</v>
      </c>
      <c r="D127">
        <v>2.6792000000000001E-3</v>
      </c>
      <c r="E127" s="10">
        <v>9.7999999999999993E-6</v>
      </c>
      <c r="F127">
        <v>7.9929999999999997E-4</v>
      </c>
      <c r="G127">
        <v>0.12764030000000001</v>
      </c>
      <c r="H127">
        <v>6.3038200000000003E-2</v>
      </c>
      <c r="I127">
        <v>0</v>
      </c>
      <c r="J127">
        <v>0</v>
      </c>
      <c r="K127">
        <v>0</v>
      </c>
      <c r="L127">
        <v>3.6088000000000001E-3</v>
      </c>
      <c r="M127">
        <v>3.604E-3</v>
      </c>
      <c r="N127">
        <v>1.2604451999999999</v>
      </c>
      <c r="O127">
        <v>0.45195089999999999</v>
      </c>
      <c r="P127">
        <v>5.0997000000000004E-3</v>
      </c>
      <c r="Q127">
        <v>4.8270000000000002E-4</v>
      </c>
      <c r="R127" s="1">
        <v>23</v>
      </c>
      <c r="S127" s="1">
        <f t="shared" si="31"/>
        <v>3.6088000000000001E-3</v>
      </c>
      <c r="T127" s="1">
        <f t="shared" si="32"/>
        <v>3.604E-3</v>
      </c>
      <c r="U127">
        <f t="shared" si="29"/>
        <v>5.0997000000000004E-3</v>
      </c>
      <c r="V127">
        <f t="shared" si="30"/>
        <v>4.8270000000000002E-4</v>
      </c>
      <c r="W127" s="1">
        <f t="shared" si="45"/>
        <v>4.0699999999999959E-5</v>
      </c>
      <c r="X127" s="1"/>
      <c r="Z127" s="4">
        <v>125</v>
      </c>
      <c r="AA127" s="2">
        <v>1.2499999999999999E-5</v>
      </c>
      <c r="AB127" s="2">
        <v>5.0699999999999999E-5</v>
      </c>
      <c r="AC127" s="2">
        <v>0</v>
      </c>
      <c r="AD127" s="2">
        <v>1.4399999999999999E-5</v>
      </c>
      <c r="AE127" s="2">
        <v>2.5013000000000001E-3</v>
      </c>
      <c r="AF127" s="2">
        <v>2.2921999999999999E-3</v>
      </c>
      <c r="AG127" s="2">
        <v>0</v>
      </c>
      <c r="AH127" s="2">
        <v>0</v>
      </c>
      <c r="AI127" s="2">
        <v>0</v>
      </c>
      <c r="AJ127" s="2">
        <v>1.2740000000000001E-4</v>
      </c>
      <c r="AK127" s="2">
        <v>1.2740000000000001E-4</v>
      </c>
      <c r="AL127" s="2">
        <v>0</v>
      </c>
      <c r="AM127" s="2">
        <v>1.5999999999999999E-6</v>
      </c>
      <c r="AN127" s="1"/>
      <c r="AO127" s="1"/>
      <c r="AP127" s="1"/>
      <c r="AQ127" s="1"/>
      <c r="AR127" s="1"/>
      <c r="AS127" s="1"/>
    </row>
    <row r="128" spans="1:45" x14ac:dyDescent="0.35">
      <c r="A128">
        <f t="shared" si="43"/>
        <v>31.5</v>
      </c>
      <c r="B128">
        <f t="shared" si="46"/>
        <v>31</v>
      </c>
      <c r="C128">
        <v>6.8320000000000002E-4</v>
      </c>
      <c r="D128">
        <v>2.6448999999999999E-3</v>
      </c>
      <c r="E128" s="10">
        <v>9.7000000000000003E-6</v>
      </c>
      <c r="F128">
        <v>7.8790000000000002E-4</v>
      </c>
      <c r="G128">
        <v>0.12614059999999999</v>
      </c>
      <c r="H128">
        <v>6.3453999999999997E-2</v>
      </c>
      <c r="I128">
        <v>0</v>
      </c>
      <c r="J128">
        <v>0</v>
      </c>
      <c r="K128">
        <v>0</v>
      </c>
      <c r="L128">
        <v>3.6154E-3</v>
      </c>
      <c r="M128">
        <v>3.6108999999999998E-3</v>
      </c>
      <c r="N128">
        <v>1.2615946</v>
      </c>
      <c r="O128">
        <v>0.4525131</v>
      </c>
      <c r="P128">
        <v>4.8837999999999998E-3</v>
      </c>
      <c r="Q128">
        <v>4.704E-4</v>
      </c>
      <c r="R128" s="1">
        <v>23</v>
      </c>
      <c r="S128" s="1">
        <f t="shared" si="31"/>
        <v>3.6154E-3</v>
      </c>
      <c r="T128" s="1">
        <f t="shared" si="32"/>
        <v>3.6108999999999998E-3</v>
      </c>
      <c r="U128">
        <f t="shared" si="29"/>
        <v>4.8837999999999998E-3</v>
      </c>
      <c r="V128">
        <f t="shared" si="30"/>
        <v>4.704E-4</v>
      </c>
      <c r="W128" s="1">
        <f t="shared" si="45"/>
        <v>4.0099999999999945E-5</v>
      </c>
      <c r="X128" s="1"/>
      <c r="Z128" s="4">
        <v>126</v>
      </c>
      <c r="AA128" s="2">
        <v>1.1799999999999999E-5</v>
      </c>
      <c r="AB128" s="2">
        <v>4.7799999999999996E-5</v>
      </c>
      <c r="AC128" s="2">
        <v>0</v>
      </c>
      <c r="AD128" s="2">
        <v>1.36E-5</v>
      </c>
      <c r="AE128" s="2">
        <v>2.3620999999999998E-3</v>
      </c>
      <c r="AF128" s="2">
        <v>2.1646E-3</v>
      </c>
      <c r="AG128" s="2">
        <v>0</v>
      </c>
      <c r="AH128" s="2">
        <v>0</v>
      </c>
      <c r="AI128" s="2">
        <v>0</v>
      </c>
      <c r="AJ128" s="2">
        <v>1.203E-4</v>
      </c>
      <c r="AK128" s="2">
        <v>1.203E-4</v>
      </c>
      <c r="AL128" s="2">
        <v>0</v>
      </c>
      <c r="AM128" s="2">
        <v>1.5999999999999999E-6</v>
      </c>
      <c r="AN128" s="1"/>
      <c r="AO128" s="1"/>
      <c r="AP128" s="1"/>
      <c r="AQ128" s="1"/>
      <c r="AR128" s="1"/>
      <c r="AS128" s="1"/>
    </row>
    <row r="129" spans="1:45" x14ac:dyDescent="0.35">
      <c r="A129">
        <f t="shared" si="43"/>
        <v>31.75</v>
      </c>
      <c r="B129">
        <f t="shared" si="46"/>
        <v>31</v>
      </c>
      <c r="C129">
        <v>6.7350000000000005E-4</v>
      </c>
      <c r="D129">
        <v>2.611E-3</v>
      </c>
      <c r="E129" s="10">
        <v>9.5000000000000005E-6</v>
      </c>
      <c r="F129">
        <v>7.7669999999999996E-4</v>
      </c>
      <c r="G129">
        <v>0.1246511</v>
      </c>
      <c r="H129">
        <v>6.3833899999999999E-2</v>
      </c>
      <c r="I129">
        <v>0</v>
      </c>
      <c r="J129">
        <v>0</v>
      </c>
      <c r="K129">
        <v>0</v>
      </c>
      <c r="L129">
        <v>3.6208999999999998E-3</v>
      </c>
      <c r="M129">
        <v>3.6167E-3</v>
      </c>
      <c r="N129">
        <v>1.2627183</v>
      </c>
      <c r="O129">
        <v>0.45306590000000002</v>
      </c>
      <c r="P129">
        <v>4.6760999999999999E-3</v>
      </c>
      <c r="Q129">
        <v>4.5830000000000003E-4</v>
      </c>
      <c r="R129" s="1">
        <v>23</v>
      </c>
      <c r="S129" s="1">
        <f t="shared" si="31"/>
        <v>3.6208999999999998E-3</v>
      </c>
      <c r="T129" s="1">
        <f t="shared" si="32"/>
        <v>3.6167E-3</v>
      </c>
      <c r="U129">
        <f t="shared" si="29"/>
        <v>4.6760999999999999E-3</v>
      </c>
      <c r="V129">
        <f t="shared" si="30"/>
        <v>4.5830000000000003E-4</v>
      </c>
      <c r="W129" s="1">
        <f t="shared" si="45"/>
        <v>3.9599999999999987E-5</v>
      </c>
      <c r="X129" s="1"/>
      <c r="Z129" s="4">
        <v>127</v>
      </c>
      <c r="AA129" s="2">
        <v>1.1099999999999999E-5</v>
      </c>
      <c r="AB129" s="2">
        <v>4.5200000000000001E-5</v>
      </c>
      <c r="AC129" s="2">
        <v>0</v>
      </c>
      <c r="AD129" s="2">
        <v>1.2799999999999999E-5</v>
      </c>
      <c r="AE129" s="2">
        <v>2.2306000000000001E-3</v>
      </c>
      <c r="AF129" s="2">
        <v>2.0441000000000001E-3</v>
      </c>
      <c r="AG129" s="2">
        <v>0</v>
      </c>
      <c r="AH129" s="2">
        <v>0</v>
      </c>
      <c r="AI129" s="2">
        <v>0</v>
      </c>
      <c r="AJ129" s="2">
        <v>1.136E-4</v>
      </c>
      <c r="AK129" s="2">
        <v>1.136E-4</v>
      </c>
      <c r="AL129" s="2">
        <v>0</v>
      </c>
      <c r="AM129" s="2">
        <v>1.5999999999999999E-6</v>
      </c>
      <c r="AN129" s="1"/>
      <c r="AO129" s="1"/>
      <c r="AP129" s="1"/>
      <c r="AQ129" s="1"/>
      <c r="AR129" s="1"/>
      <c r="AS129" s="1"/>
    </row>
    <row r="130" spans="1:45" x14ac:dyDescent="0.35">
      <c r="A130">
        <f t="shared" si="43"/>
        <v>32</v>
      </c>
      <c r="B130">
        <f t="shared" si="46"/>
        <v>31</v>
      </c>
      <c r="C130">
        <v>6.6399999999999999E-4</v>
      </c>
      <c r="D130">
        <v>2.5774000000000001E-3</v>
      </c>
      <c r="E130" s="10">
        <v>9.3999999999999998E-6</v>
      </c>
      <c r="F130">
        <v>7.6570000000000002E-4</v>
      </c>
      <c r="G130">
        <v>0.12317210000000001</v>
      </c>
      <c r="H130">
        <v>6.4178600000000002E-2</v>
      </c>
      <c r="I130">
        <v>0</v>
      </c>
      <c r="J130">
        <v>0</v>
      </c>
      <c r="K130">
        <v>0</v>
      </c>
      <c r="L130">
        <v>3.6254999999999998E-3</v>
      </c>
      <c r="M130">
        <v>3.6215000000000002E-3</v>
      </c>
      <c r="N130">
        <v>1.2638168000000001</v>
      </c>
      <c r="O130">
        <v>0.45360919999999999</v>
      </c>
      <c r="P130">
        <v>4.4764000000000002E-3</v>
      </c>
      <c r="Q130">
        <v>4.4640000000000001E-4</v>
      </c>
      <c r="R130" s="1">
        <v>23</v>
      </c>
      <c r="S130" s="1">
        <f t="shared" si="31"/>
        <v>3.6254999999999998E-3</v>
      </c>
      <c r="T130" s="1">
        <f t="shared" si="32"/>
        <v>3.6215000000000002E-3</v>
      </c>
      <c r="U130">
        <f t="shared" ref="U130:U193" si="47">P130</f>
        <v>4.4764000000000002E-3</v>
      </c>
      <c r="V130">
        <f t="shared" ref="V130:V193" si="48">Q130</f>
        <v>4.4640000000000001E-4</v>
      </c>
      <c r="W130" s="1">
        <f t="shared" si="45"/>
        <v>3.8999999999999972E-5</v>
      </c>
      <c r="X130" s="1"/>
      <c r="Z130" s="4">
        <v>128</v>
      </c>
      <c r="AA130" s="2">
        <v>1.0500000000000001E-5</v>
      </c>
      <c r="AB130" s="2">
        <v>4.2599999999999999E-5</v>
      </c>
      <c r="AC130" s="2">
        <v>0</v>
      </c>
      <c r="AD130" s="2">
        <v>1.2100000000000001E-5</v>
      </c>
      <c r="AE130" s="2">
        <v>2.1064999999999999E-3</v>
      </c>
      <c r="AF130" s="2">
        <v>1.9303999999999999E-3</v>
      </c>
      <c r="AG130" s="2">
        <v>0</v>
      </c>
      <c r="AH130" s="2">
        <v>0</v>
      </c>
      <c r="AI130" s="2">
        <v>0</v>
      </c>
      <c r="AJ130" s="2">
        <v>1.0729999999999999E-4</v>
      </c>
      <c r="AK130" s="2">
        <v>1.0719999999999999E-4</v>
      </c>
      <c r="AL130" s="2">
        <v>0</v>
      </c>
      <c r="AM130" s="2">
        <v>1.4000000000000001E-6</v>
      </c>
      <c r="AN130" s="1"/>
      <c r="AO130" s="1"/>
      <c r="AP130" s="1"/>
      <c r="AQ130" s="1"/>
      <c r="AR130" s="1"/>
      <c r="AS130" s="1"/>
    </row>
    <row r="131" spans="1:45" x14ac:dyDescent="0.35">
      <c r="A131">
        <f t="shared" si="43"/>
        <v>32.25</v>
      </c>
      <c r="B131">
        <f t="shared" si="46"/>
        <v>32</v>
      </c>
      <c r="C131">
        <v>6.5459999999999997E-4</v>
      </c>
      <c r="D131">
        <v>2.5441999999999999E-3</v>
      </c>
      <c r="E131" s="10">
        <v>9.3000000000000007E-6</v>
      </c>
      <c r="F131">
        <v>7.5480000000000002E-4</v>
      </c>
      <c r="G131">
        <v>0.1217036</v>
      </c>
      <c r="H131">
        <v>6.4488900000000002E-2</v>
      </c>
      <c r="I131">
        <v>0</v>
      </c>
      <c r="J131">
        <v>0</v>
      </c>
      <c r="K131">
        <v>0</v>
      </c>
      <c r="L131">
        <v>3.6289999999999998E-3</v>
      </c>
      <c r="M131">
        <v>3.6251999999999999E-3</v>
      </c>
      <c r="N131">
        <v>1.2648902</v>
      </c>
      <c r="O131">
        <v>0.45414310000000002</v>
      </c>
      <c r="P131">
        <v>4.2842000000000002E-3</v>
      </c>
      <c r="Q131">
        <v>4.348E-4</v>
      </c>
      <c r="R131" s="1">
        <v>23</v>
      </c>
      <c r="S131" s="1">
        <f t="shared" ref="S131:S194" si="49">L131</f>
        <v>3.6289999999999998E-3</v>
      </c>
      <c r="T131" s="1">
        <f t="shared" ref="T131:T194" si="50">M131</f>
        <v>3.6251999999999999E-3</v>
      </c>
      <c r="U131">
        <f t="shared" si="47"/>
        <v>4.2842000000000002E-3</v>
      </c>
      <c r="V131">
        <f t="shared" si="48"/>
        <v>4.348E-4</v>
      </c>
      <c r="W131" s="1">
        <f t="shared" si="45"/>
        <v>3.8400000000000066E-5</v>
      </c>
      <c r="X131" s="1"/>
      <c r="Z131" s="4">
        <v>129</v>
      </c>
      <c r="AA131" s="2">
        <v>9.9000000000000001E-6</v>
      </c>
      <c r="AB131" s="2">
        <v>4.0300000000000004E-5</v>
      </c>
      <c r="AC131" s="2">
        <v>0</v>
      </c>
      <c r="AD131" s="2">
        <v>1.1400000000000001E-5</v>
      </c>
      <c r="AE131" s="2">
        <v>1.9893000000000003E-3</v>
      </c>
      <c r="AF131" s="2">
        <v>1.823E-3</v>
      </c>
      <c r="AG131" s="2">
        <v>0</v>
      </c>
      <c r="AH131" s="2">
        <v>0</v>
      </c>
      <c r="AI131" s="2">
        <v>0</v>
      </c>
      <c r="AJ131" s="2">
        <v>1.013E-4</v>
      </c>
      <c r="AK131" s="2">
        <v>1.013E-4</v>
      </c>
      <c r="AL131" s="2">
        <v>0</v>
      </c>
      <c r="AM131" s="2">
        <v>1.1999999999999999E-6</v>
      </c>
      <c r="AN131" s="1"/>
      <c r="AO131" s="1"/>
      <c r="AP131" s="1"/>
      <c r="AQ131" s="1"/>
      <c r="AR131" s="1"/>
      <c r="AS131" s="1"/>
    </row>
    <row r="132" spans="1:45" x14ac:dyDescent="0.35">
      <c r="A132">
        <f t="shared" ref="A132:A195" si="51">A131+0.25</f>
        <v>32.5</v>
      </c>
      <c r="B132">
        <f t="shared" si="46"/>
        <v>32</v>
      </c>
      <c r="C132">
        <v>6.4530000000000002E-4</v>
      </c>
      <c r="D132">
        <v>2.5113000000000002E-3</v>
      </c>
      <c r="E132" s="10">
        <v>9.0999999999999993E-6</v>
      </c>
      <c r="F132">
        <v>7.4399999999999998E-4</v>
      </c>
      <c r="G132">
        <v>0.1202459</v>
      </c>
      <c r="H132">
        <v>6.4765500000000004E-2</v>
      </c>
      <c r="I132">
        <v>0</v>
      </c>
      <c r="J132">
        <v>0</v>
      </c>
      <c r="K132">
        <v>0</v>
      </c>
      <c r="L132">
        <v>3.6315000000000002E-3</v>
      </c>
      <c r="M132">
        <v>3.6280000000000001E-3</v>
      </c>
      <c r="N132">
        <v>1.2659388</v>
      </c>
      <c r="O132">
        <v>0.45466760000000001</v>
      </c>
      <c r="P132">
        <v>4.0994999999999998E-3</v>
      </c>
      <c r="Q132">
        <v>4.2339999999999999E-4</v>
      </c>
      <c r="R132" s="1">
        <v>23</v>
      </c>
      <c r="S132" s="1">
        <f t="shared" si="49"/>
        <v>3.6315000000000002E-3</v>
      </c>
      <c r="T132" s="1">
        <f t="shared" si="50"/>
        <v>3.6280000000000001E-3</v>
      </c>
      <c r="U132">
        <f t="shared" si="47"/>
        <v>4.0994999999999998E-3</v>
      </c>
      <c r="V132">
        <f t="shared" si="48"/>
        <v>4.2339999999999999E-4</v>
      </c>
      <c r="W132" s="1">
        <f t="shared" si="45"/>
        <v>3.79E-5</v>
      </c>
      <c r="X132" s="1"/>
      <c r="Z132" s="4">
        <v>130</v>
      </c>
      <c r="AA132" s="2">
        <v>9.3999999999999998E-6</v>
      </c>
      <c r="AB132" s="2">
        <v>3.8000000000000002E-5</v>
      </c>
      <c r="AC132" s="2">
        <v>0</v>
      </c>
      <c r="AD132" s="2">
        <v>1.08E-5</v>
      </c>
      <c r="AE132" s="2">
        <v>1.8785999999999998E-3</v>
      </c>
      <c r="AF132" s="2">
        <v>1.7216E-3</v>
      </c>
      <c r="AG132" s="2">
        <v>0</v>
      </c>
      <c r="AH132" s="2">
        <v>0</v>
      </c>
      <c r="AI132" s="2">
        <v>0</v>
      </c>
      <c r="AJ132" s="2">
        <v>9.5599999999999993E-5</v>
      </c>
      <c r="AK132" s="2">
        <v>9.5599999999999993E-5</v>
      </c>
      <c r="AL132" s="2">
        <v>0</v>
      </c>
      <c r="AM132" s="2">
        <v>1.1999999999999999E-6</v>
      </c>
      <c r="AN132" s="1"/>
      <c r="AO132" s="1"/>
      <c r="AP132" s="1"/>
      <c r="AQ132" s="1"/>
      <c r="AR132" s="1"/>
      <c r="AS132" s="1"/>
    </row>
    <row r="133" spans="1:45" x14ac:dyDescent="0.35">
      <c r="A133">
        <f t="shared" si="51"/>
        <v>32.75</v>
      </c>
      <c r="B133">
        <f t="shared" si="46"/>
        <v>32</v>
      </c>
      <c r="C133">
        <v>6.3619999999999996E-4</v>
      </c>
      <c r="D133">
        <v>2.4786999999999999E-3</v>
      </c>
      <c r="E133" s="10">
        <v>9.0000000000000002E-6</v>
      </c>
      <c r="F133">
        <v>7.3340000000000005E-4</v>
      </c>
      <c r="G133">
        <v>0.1187991</v>
      </c>
      <c r="H133">
        <v>6.5008999999999997E-2</v>
      </c>
      <c r="I133">
        <v>0</v>
      </c>
      <c r="J133">
        <v>0</v>
      </c>
      <c r="K133">
        <v>0</v>
      </c>
      <c r="L133">
        <v>3.6329999999999999E-3</v>
      </c>
      <c r="M133">
        <v>3.6297E-3</v>
      </c>
      <c r="N133">
        <v>1.2669630000000001</v>
      </c>
      <c r="O133">
        <v>0.4551827</v>
      </c>
      <c r="P133">
        <v>3.9220000000000001E-3</v>
      </c>
      <c r="Q133">
        <v>4.1209999999999999E-4</v>
      </c>
      <c r="R133" s="1">
        <v>23</v>
      </c>
      <c r="S133" s="1">
        <f t="shared" si="49"/>
        <v>3.6329999999999999E-3</v>
      </c>
      <c r="T133" s="1">
        <f t="shared" si="50"/>
        <v>3.6297E-3</v>
      </c>
      <c r="U133">
        <f t="shared" si="47"/>
        <v>3.9220000000000001E-3</v>
      </c>
      <c r="V133">
        <f t="shared" si="48"/>
        <v>4.1209999999999999E-4</v>
      </c>
      <c r="W133" s="1">
        <f t="shared" si="45"/>
        <v>3.7300000000000093E-5</v>
      </c>
      <c r="X133" s="1"/>
      <c r="Z133" s="4">
        <v>131</v>
      </c>
      <c r="AA133" s="2">
        <v>8.8999999999999995E-6</v>
      </c>
      <c r="AB133" s="2">
        <v>3.5900000000000005E-5</v>
      </c>
      <c r="AC133" s="2">
        <v>0</v>
      </c>
      <c r="AD133" s="2">
        <v>1.0200000000000001E-5</v>
      </c>
      <c r="AE133" s="2">
        <v>1.774E-3</v>
      </c>
      <c r="AF133" s="2">
        <v>1.6256999999999999E-3</v>
      </c>
      <c r="AG133" s="2">
        <v>0</v>
      </c>
      <c r="AH133" s="2">
        <v>0</v>
      </c>
      <c r="AI133" s="2">
        <v>0</v>
      </c>
      <c r="AJ133" s="2">
        <v>9.0299999999999999E-5</v>
      </c>
      <c r="AK133" s="2">
        <v>9.0299999999999999E-5</v>
      </c>
      <c r="AL133" s="2">
        <v>0</v>
      </c>
      <c r="AM133" s="2">
        <v>1.1999999999999999E-6</v>
      </c>
      <c r="AN133" s="1"/>
      <c r="AO133" s="1"/>
      <c r="AP133" s="1"/>
      <c r="AQ133" s="1"/>
      <c r="AR133" s="1"/>
      <c r="AS133" s="1"/>
    </row>
    <row r="134" spans="1:45" x14ac:dyDescent="0.35">
      <c r="A134">
        <f t="shared" si="51"/>
        <v>33</v>
      </c>
      <c r="B134">
        <f t="shared" si="46"/>
        <v>32</v>
      </c>
      <c r="C134">
        <v>6.2719999999999996E-4</v>
      </c>
      <c r="D134">
        <v>2.4464999999999999E-3</v>
      </c>
      <c r="E134" s="10">
        <v>8.8999999999999995E-6</v>
      </c>
      <c r="F134">
        <v>7.2300000000000001E-4</v>
      </c>
      <c r="G134">
        <v>0.11736340000000001</v>
      </c>
      <c r="H134">
        <v>6.5220299999999995E-2</v>
      </c>
      <c r="I134">
        <v>0</v>
      </c>
      <c r="J134">
        <v>0</v>
      </c>
      <c r="K134">
        <v>0</v>
      </c>
      <c r="L134">
        <v>3.6335E-3</v>
      </c>
      <c r="M134">
        <v>3.6304000000000002E-3</v>
      </c>
      <c r="N134">
        <v>1.267963</v>
      </c>
      <c r="O134">
        <v>0.4556886</v>
      </c>
      <c r="P134">
        <v>3.7513999999999998E-3</v>
      </c>
      <c r="Q134">
        <v>4.0119999999999999E-4</v>
      </c>
      <c r="R134" s="1">
        <v>23</v>
      </c>
      <c r="S134" s="1">
        <f t="shared" si="49"/>
        <v>3.6335E-3</v>
      </c>
      <c r="T134" s="1">
        <f t="shared" si="50"/>
        <v>3.6304000000000002E-3</v>
      </c>
      <c r="U134">
        <f t="shared" si="47"/>
        <v>3.7513999999999998E-3</v>
      </c>
      <c r="V134">
        <f t="shared" si="48"/>
        <v>4.0119999999999999E-4</v>
      </c>
      <c r="W134" s="1">
        <f t="shared" si="45"/>
        <v>3.6800000000000027E-5</v>
      </c>
      <c r="X134" s="1"/>
      <c r="Z134" s="4">
        <v>132</v>
      </c>
      <c r="AA134" s="2">
        <v>8.2999999999999985E-6</v>
      </c>
      <c r="AB134" s="2">
        <v>3.3899999999999997E-5</v>
      </c>
      <c r="AC134" s="2">
        <v>0</v>
      </c>
      <c r="AD134" s="2">
        <v>9.7000000000000003E-6</v>
      </c>
      <c r="AE134" s="2">
        <v>1.6754000000000001E-3</v>
      </c>
      <c r="AF134" s="2">
        <v>1.5352E-3</v>
      </c>
      <c r="AG134" s="2">
        <v>0</v>
      </c>
      <c r="AH134" s="2">
        <v>0</v>
      </c>
      <c r="AI134" s="2">
        <v>0</v>
      </c>
      <c r="AJ134" s="2">
        <v>8.5399999999999989E-5</v>
      </c>
      <c r="AK134" s="2">
        <v>8.5399999999999989E-5</v>
      </c>
      <c r="AL134" s="2">
        <v>0</v>
      </c>
      <c r="AM134" s="2">
        <v>1.1999999999999999E-6</v>
      </c>
      <c r="AN134" s="1"/>
      <c r="AO134" s="1"/>
      <c r="AP134" s="1"/>
      <c r="AQ134" s="1"/>
      <c r="AR134" s="1"/>
      <c r="AS134" s="1"/>
    </row>
    <row r="135" spans="1:45" x14ac:dyDescent="0.35">
      <c r="A135">
        <f t="shared" si="51"/>
        <v>33.25</v>
      </c>
      <c r="B135">
        <f t="shared" si="46"/>
        <v>33</v>
      </c>
      <c r="C135">
        <v>6.1830000000000001E-4</v>
      </c>
      <c r="D135">
        <v>2.4147000000000001E-3</v>
      </c>
      <c r="E135" s="10">
        <v>8.8000000000000004E-6</v>
      </c>
      <c r="F135">
        <v>7.1270000000000003E-4</v>
      </c>
      <c r="G135">
        <v>0.11593879999999999</v>
      </c>
      <c r="H135">
        <v>6.54E-2</v>
      </c>
      <c r="I135">
        <v>0</v>
      </c>
      <c r="J135">
        <v>0</v>
      </c>
      <c r="K135">
        <v>0</v>
      </c>
      <c r="L135">
        <v>3.6329999999999999E-3</v>
      </c>
      <c r="M135">
        <v>3.6300999999999998E-3</v>
      </c>
      <c r="N135">
        <v>1.2689391000000001</v>
      </c>
      <c r="O135">
        <v>0.45618510000000001</v>
      </c>
      <c r="P135">
        <v>3.5874000000000001E-3</v>
      </c>
      <c r="Q135">
        <v>3.904E-4</v>
      </c>
      <c r="R135" s="1">
        <v>23</v>
      </c>
      <c r="S135" s="1">
        <f t="shared" si="49"/>
        <v>3.6329999999999999E-3</v>
      </c>
      <c r="T135" s="1">
        <f t="shared" si="50"/>
        <v>3.6300999999999998E-3</v>
      </c>
      <c r="U135">
        <f t="shared" si="47"/>
        <v>3.5874000000000001E-3</v>
      </c>
      <c r="V135">
        <f t="shared" si="48"/>
        <v>3.904E-4</v>
      </c>
      <c r="W135" s="1">
        <f t="shared" ref="W135:W198" si="52">C131-C135</f>
        <v>3.6299999999999961E-5</v>
      </c>
      <c r="X135" s="1"/>
      <c r="Z135" s="4">
        <v>133</v>
      </c>
      <c r="AA135" s="2">
        <v>7.9000000000000006E-6</v>
      </c>
      <c r="AB135" s="2">
        <v>3.2100000000000001E-5</v>
      </c>
      <c r="AC135" s="2">
        <v>0</v>
      </c>
      <c r="AD135" s="2">
        <v>9.100000000000001E-6</v>
      </c>
      <c r="AE135" s="2">
        <v>1.5820000000000001E-3</v>
      </c>
      <c r="AF135" s="2">
        <v>1.4497999999999998E-3</v>
      </c>
      <c r="AG135" s="2">
        <v>0</v>
      </c>
      <c r="AH135" s="2">
        <v>0</v>
      </c>
      <c r="AI135" s="2">
        <v>0</v>
      </c>
      <c r="AJ135" s="2">
        <v>8.0600000000000008E-5</v>
      </c>
      <c r="AK135" s="2">
        <v>8.0600000000000008E-5</v>
      </c>
      <c r="AL135" s="2">
        <v>0</v>
      </c>
      <c r="AM135" s="2">
        <v>1.1999999999999999E-6</v>
      </c>
      <c r="AN135" s="1"/>
      <c r="AO135" s="1"/>
      <c r="AP135" s="1"/>
      <c r="AQ135" s="1"/>
      <c r="AR135" s="1"/>
      <c r="AS135" s="1"/>
    </row>
    <row r="136" spans="1:45" x14ac:dyDescent="0.35">
      <c r="A136">
        <f t="shared" si="51"/>
        <v>33.5</v>
      </c>
      <c r="B136">
        <f t="shared" ref="B136:B199" si="53">B132+1</f>
        <v>33</v>
      </c>
      <c r="C136">
        <v>6.0950000000000002E-4</v>
      </c>
      <c r="D136">
        <v>2.3831999999999998E-3</v>
      </c>
      <c r="E136" s="10">
        <v>8.6000000000000007E-6</v>
      </c>
      <c r="F136">
        <v>7.0259999999999995E-4</v>
      </c>
      <c r="G136">
        <v>0.1145254</v>
      </c>
      <c r="H136">
        <v>6.5548899999999993E-2</v>
      </c>
      <c r="I136">
        <v>0</v>
      </c>
      <c r="J136">
        <v>0</v>
      </c>
      <c r="K136">
        <v>0</v>
      </c>
      <c r="L136">
        <v>3.6316E-3</v>
      </c>
      <c r="M136">
        <v>3.6288000000000002E-3</v>
      </c>
      <c r="N136">
        <v>1.2698917000000001</v>
      </c>
      <c r="O136">
        <v>0.45667249999999998</v>
      </c>
      <c r="P136">
        <v>3.4299999999999999E-3</v>
      </c>
      <c r="Q136">
        <v>3.7980000000000002E-4</v>
      </c>
      <c r="R136" s="1">
        <v>23</v>
      </c>
      <c r="S136" s="1">
        <f t="shared" si="49"/>
        <v>3.6316E-3</v>
      </c>
      <c r="T136" s="1">
        <f t="shared" si="50"/>
        <v>3.6288000000000002E-3</v>
      </c>
      <c r="U136">
        <f t="shared" si="47"/>
        <v>3.4299999999999999E-3</v>
      </c>
      <c r="V136">
        <f t="shared" si="48"/>
        <v>3.7980000000000002E-4</v>
      </c>
      <c r="W136" s="1">
        <f t="shared" si="52"/>
        <v>3.5800000000000003E-5</v>
      </c>
      <c r="X136" s="1"/>
      <c r="Z136" s="4">
        <v>134</v>
      </c>
      <c r="AA136" s="2">
        <v>7.4999999999999993E-6</v>
      </c>
      <c r="AB136" s="2">
        <v>3.0199999999999999E-5</v>
      </c>
      <c r="AC136" s="2">
        <v>0</v>
      </c>
      <c r="AD136" s="2">
        <v>8.6000000000000007E-6</v>
      </c>
      <c r="AE136" s="2">
        <v>1.4940000000000001E-3</v>
      </c>
      <c r="AF136" s="2">
        <v>1.3691999999999999E-3</v>
      </c>
      <c r="AG136" s="2">
        <v>0</v>
      </c>
      <c r="AH136" s="2">
        <v>0</v>
      </c>
      <c r="AI136" s="2">
        <v>0</v>
      </c>
      <c r="AJ136" s="2">
        <v>7.6100000000000007E-5</v>
      </c>
      <c r="AK136" s="2">
        <v>7.6100000000000007E-5</v>
      </c>
      <c r="AL136" s="2">
        <v>0</v>
      </c>
      <c r="AM136" s="2">
        <v>9.9999999999999995E-7</v>
      </c>
      <c r="AN136" s="1"/>
      <c r="AO136" s="1"/>
      <c r="AP136" s="1"/>
      <c r="AQ136" s="1"/>
      <c r="AR136" s="1"/>
      <c r="AS136" s="1"/>
    </row>
    <row r="137" spans="1:45" x14ac:dyDescent="0.35">
      <c r="A137">
        <f t="shared" si="51"/>
        <v>33.75</v>
      </c>
      <c r="B137">
        <f t="shared" si="53"/>
        <v>33</v>
      </c>
      <c r="C137">
        <v>6.0090000000000002E-4</v>
      </c>
      <c r="D137">
        <v>2.3519999999999999E-3</v>
      </c>
      <c r="E137" s="10">
        <v>8.4999999999999999E-6</v>
      </c>
      <c r="F137">
        <v>6.9260000000000003E-4</v>
      </c>
      <c r="G137">
        <v>0.1131235</v>
      </c>
      <c r="H137">
        <v>6.5667699999999996E-2</v>
      </c>
      <c r="I137">
        <v>0</v>
      </c>
      <c r="J137">
        <v>0</v>
      </c>
      <c r="K137">
        <v>0</v>
      </c>
      <c r="L137">
        <v>3.6292E-3</v>
      </c>
      <c r="M137">
        <v>3.6264999999999999E-3</v>
      </c>
      <c r="N137">
        <v>1.270821</v>
      </c>
      <c r="O137">
        <v>0.45715060000000002</v>
      </c>
      <c r="P137">
        <v>3.2786999999999998E-3</v>
      </c>
      <c r="Q137">
        <v>3.6949999999999998E-4</v>
      </c>
      <c r="R137" s="1">
        <v>23</v>
      </c>
      <c r="S137" s="1">
        <f t="shared" si="49"/>
        <v>3.6292E-3</v>
      </c>
      <c r="T137" s="1">
        <f t="shared" si="50"/>
        <v>3.6264999999999999E-3</v>
      </c>
      <c r="U137">
        <f t="shared" si="47"/>
        <v>3.2786999999999998E-3</v>
      </c>
      <c r="V137">
        <f t="shared" si="48"/>
        <v>3.6949999999999998E-4</v>
      </c>
      <c r="W137" s="1">
        <f t="shared" si="52"/>
        <v>3.5299999999999936E-5</v>
      </c>
      <c r="X137" s="1"/>
      <c r="Z137" s="4">
        <v>135</v>
      </c>
      <c r="AA137" s="2">
        <v>6.9999999999999999E-6</v>
      </c>
      <c r="AB137" s="2">
        <v>2.8600000000000001E-5</v>
      </c>
      <c r="AC137" s="2">
        <v>0</v>
      </c>
      <c r="AD137" s="2">
        <v>8.0999999999999987E-6</v>
      </c>
      <c r="AE137" s="2">
        <v>1.4108999999999999E-3</v>
      </c>
      <c r="AF137" s="2">
        <v>1.2929E-3</v>
      </c>
      <c r="AG137" s="2">
        <v>0</v>
      </c>
      <c r="AH137" s="2">
        <v>0</v>
      </c>
      <c r="AI137" s="2">
        <v>0</v>
      </c>
      <c r="AJ137" s="2">
        <v>7.1899999999999999E-5</v>
      </c>
      <c r="AK137" s="2">
        <v>7.1800000000000011E-5</v>
      </c>
      <c r="AL137" s="2">
        <v>0</v>
      </c>
      <c r="AM137" s="2">
        <v>7.9999999999999996E-7</v>
      </c>
      <c r="AN137" s="1"/>
      <c r="AO137" s="1"/>
      <c r="AP137" s="1"/>
      <c r="AQ137" s="1"/>
      <c r="AR137" s="1"/>
      <c r="AS137" s="1"/>
    </row>
    <row r="138" spans="1:45" x14ac:dyDescent="0.35">
      <c r="A138">
        <f t="shared" si="51"/>
        <v>34</v>
      </c>
      <c r="B138">
        <f t="shared" si="53"/>
        <v>33</v>
      </c>
      <c r="C138">
        <v>5.9230000000000003E-4</v>
      </c>
      <c r="D138">
        <v>2.3211999999999998E-3</v>
      </c>
      <c r="E138" s="10">
        <v>8.3999999999999992E-6</v>
      </c>
      <c r="F138">
        <v>6.8269999999999995E-4</v>
      </c>
      <c r="G138">
        <v>0.1117331</v>
      </c>
      <c r="H138">
        <v>6.5757200000000002E-2</v>
      </c>
      <c r="I138">
        <v>0</v>
      </c>
      <c r="J138">
        <v>0</v>
      </c>
      <c r="K138">
        <v>0</v>
      </c>
      <c r="L138">
        <v>3.6258000000000002E-3</v>
      </c>
      <c r="M138">
        <v>3.6232999999999999E-3</v>
      </c>
      <c r="N138">
        <v>1.2717274000000001</v>
      </c>
      <c r="O138">
        <v>0.45761970000000002</v>
      </c>
      <c r="P138">
        <v>3.1335E-3</v>
      </c>
      <c r="Q138">
        <v>3.5940000000000001E-4</v>
      </c>
      <c r="R138" s="1">
        <v>23</v>
      </c>
      <c r="S138" s="1">
        <f t="shared" si="49"/>
        <v>3.6258000000000002E-3</v>
      </c>
      <c r="T138" s="1">
        <f t="shared" si="50"/>
        <v>3.6232999999999999E-3</v>
      </c>
      <c r="U138">
        <f t="shared" si="47"/>
        <v>3.1335E-3</v>
      </c>
      <c r="V138">
        <f t="shared" si="48"/>
        <v>3.5940000000000001E-4</v>
      </c>
      <c r="W138" s="1">
        <f t="shared" si="52"/>
        <v>3.4899999999999927E-5</v>
      </c>
      <c r="X138" s="1"/>
      <c r="Z138" s="4">
        <v>136</v>
      </c>
      <c r="AA138" s="2">
        <v>6.7000000000000002E-6</v>
      </c>
      <c r="AB138" s="2">
        <v>2.7000000000000002E-5</v>
      </c>
      <c r="AC138" s="2">
        <v>0</v>
      </c>
      <c r="AD138" s="2">
        <v>7.7000000000000008E-6</v>
      </c>
      <c r="AE138" s="2">
        <v>1.3324000000000001E-3</v>
      </c>
      <c r="AF138" s="2">
        <v>1.2209E-3</v>
      </c>
      <c r="AG138" s="2">
        <v>0</v>
      </c>
      <c r="AH138" s="2">
        <v>0</v>
      </c>
      <c r="AI138" s="2">
        <v>0</v>
      </c>
      <c r="AJ138" s="2">
        <v>6.7799999999999995E-5</v>
      </c>
      <c r="AK138" s="2">
        <v>6.7799999999999995E-5</v>
      </c>
      <c r="AL138" s="2">
        <v>0</v>
      </c>
      <c r="AM138" s="2">
        <v>7.9999999999999996E-7</v>
      </c>
      <c r="AN138" s="1"/>
      <c r="AO138" s="1"/>
      <c r="AP138" s="1"/>
      <c r="AQ138" s="1"/>
      <c r="AR138" s="1"/>
      <c r="AS138" s="1"/>
    </row>
    <row r="139" spans="1:45" x14ac:dyDescent="0.35">
      <c r="A139">
        <f t="shared" si="51"/>
        <v>34.25</v>
      </c>
      <c r="B139">
        <f t="shared" si="53"/>
        <v>34</v>
      </c>
      <c r="C139">
        <v>5.8390000000000004E-4</v>
      </c>
      <c r="D139">
        <v>2.2908E-3</v>
      </c>
      <c r="E139" s="10">
        <v>8.3000000000000002E-6</v>
      </c>
      <c r="F139">
        <v>6.7299999999999999E-4</v>
      </c>
      <c r="G139">
        <v>0.1103542</v>
      </c>
      <c r="H139">
        <v>6.5818199999999993E-2</v>
      </c>
      <c r="I139">
        <v>0</v>
      </c>
      <c r="J139">
        <v>0</v>
      </c>
      <c r="K139">
        <v>0</v>
      </c>
      <c r="L139">
        <v>3.6215000000000002E-3</v>
      </c>
      <c r="M139">
        <v>3.6191000000000001E-3</v>
      </c>
      <c r="N139">
        <v>1.2726112000000001</v>
      </c>
      <c r="O139">
        <v>0.45807959999999998</v>
      </c>
      <c r="P139">
        <v>2.9941E-3</v>
      </c>
      <c r="Q139">
        <v>3.4949999999999998E-4</v>
      </c>
      <c r="R139" s="1">
        <v>23</v>
      </c>
      <c r="S139" s="1">
        <f t="shared" si="49"/>
        <v>3.6215000000000002E-3</v>
      </c>
      <c r="T139" s="1">
        <f t="shared" si="50"/>
        <v>3.6191000000000001E-3</v>
      </c>
      <c r="U139">
        <f t="shared" si="47"/>
        <v>2.9941E-3</v>
      </c>
      <c r="V139">
        <f t="shared" si="48"/>
        <v>3.4949999999999998E-4</v>
      </c>
      <c r="W139" s="1">
        <f t="shared" si="52"/>
        <v>3.4399999999999969E-5</v>
      </c>
      <c r="X139" s="1"/>
      <c r="Z139" s="4">
        <v>137</v>
      </c>
      <c r="AA139" s="2">
        <v>6.2999999999999998E-6</v>
      </c>
      <c r="AB139" s="2">
        <v>2.5400000000000001E-5</v>
      </c>
      <c r="AC139" s="2">
        <v>0</v>
      </c>
      <c r="AD139" s="2">
        <v>7.1999999999999997E-6</v>
      </c>
      <c r="AE139" s="2">
        <v>1.2581999999999999E-3</v>
      </c>
      <c r="AF139" s="2">
        <v>1.1531E-3</v>
      </c>
      <c r="AG139" s="2">
        <v>0</v>
      </c>
      <c r="AH139" s="2">
        <v>0</v>
      </c>
      <c r="AI139" s="2">
        <v>0</v>
      </c>
      <c r="AJ139" s="2">
        <v>6.41E-5</v>
      </c>
      <c r="AK139" s="2">
        <v>6.41E-5</v>
      </c>
      <c r="AL139" s="2">
        <v>0</v>
      </c>
      <c r="AM139" s="2">
        <v>7.9999999999999996E-7</v>
      </c>
      <c r="AN139" s="1"/>
      <c r="AO139" s="1"/>
      <c r="AP139" s="1"/>
      <c r="AQ139" s="1"/>
      <c r="AR139" s="1"/>
      <c r="AS139" s="1"/>
    </row>
    <row r="140" spans="1:45" x14ac:dyDescent="0.35">
      <c r="A140">
        <f t="shared" si="51"/>
        <v>34.5</v>
      </c>
      <c r="B140">
        <f t="shared" si="53"/>
        <v>34</v>
      </c>
      <c r="C140">
        <v>5.7569999999999995E-4</v>
      </c>
      <c r="D140">
        <v>2.2606000000000002E-3</v>
      </c>
      <c r="E140" s="10">
        <v>8.1999999999999994E-6</v>
      </c>
      <c r="F140">
        <v>6.6339999999999997E-4</v>
      </c>
      <c r="G140">
        <v>0.1089871</v>
      </c>
      <c r="H140">
        <v>6.5851400000000004E-2</v>
      </c>
      <c r="I140">
        <v>0</v>
      </c>
      <c r="J140">
        <v>0</v>
      </c>
      <c r="K140">
        <v>0</v>
      </c>
      <c r="L140">
        <v>3.6162999999999998E-3</v>
      </c>
      <c r="M140">
        <v>3.614E-3</v>
      </c>
      <c r="N140">
        <v>1.2734726999999999</v>
      </c>
      <c r="O140">
        <v>0.45853050000000001</v>
      </c>
      <c r="P140">
        <v>2.8603999999999999E-3</v>
      </c>
      <c r="Q140">
        <v>3.3980000000000002E-4</v>
      </c>
      <c r="R140" s="1">
        <v>23</v>
      </c>
      <c r="S140" s="1">
        <f t="shared" si="49"/>
        <v>3.6162999999999998E-3</v>
      </c>
      <c r="T140" s="1">
        <f t="shared" si="50"/>
        <v>3.614E-3</v>
      </c>
      <c r="U140">
        <f t="shared" si="47"/>
        <v>2.8603999999999999E-3</v>
      </c>
      <c r="V140">
        <f t="shared" si="48"/>
        <v>3.3980000000000002E-4</v>
      </c>
      <c r="W140" s="1">
        <f t="shared" si="52"/>
        <v>3.3800000000000063E-5</v>
      </c>
      <c r="X140" s="1"/>
      <c r="Z140" s="4">
        <v>138</v>
      </c>
      <c r="AA140" s="2">
        <v>6.0000000000000002E-6</v>
      </c>
      <c r="AB140" s="2">
        <v>2.4100000000000003E-5</v>
      </c>
      <c r="AC140" s="2">
        <v>0</v>
      </c>
      <c r="AD140" s="2">
        <v>6.8000000000000001E-6</v>
      </c>
      <c r="AE140" s="2">
        <v>1.1882000000000002E-3</v>
      </c>
      <c r="AF140" s="2">
        <v>1.0888E-3</v>
      </c>
      <c r="AG140" s="2">
        <v>0</v>
      </c>
      <c r="AH140" s="2">
        <v>0</v>
      </c>
      <c r="AI140" s="2">
        <v>0</v>
      </c>
      <c r="AJ140" s="2">
        <v>6.05E-5</v>
      </c>
      <c r="AK140" s="2">
        <v>6.05E-5</v>
      </c>
      <c r="AL140" s="2">
        <v>0</v>
      </c>
      <c r="AM140" s="2">
        <v>7.9999999999999996E-7</v>
      </c>
      <c r="AN140" s="1"/>
      <c r="AO140" s="1"/>
      <c r="AP140" s="1"/>
      <c r="AQ140" s="1"/>
      <c r="AR140" s="1"/>
      <c r="AS140" s="1"/>
    </row>
    <row r="141" spans="1:45" x14ac:dyDescent="0.35">
      <c r="A141">
        <f t="shared" si="51"/>
        <v>34.75</v>
      </c>
      <c r="B141">
        <f t="shared" si="53"/>
        <v>34</v>
      </c>
      <c r="C141">
        <v>5.6749999999999997E-4</v>
      </c>
      <c r="D141">
        <v>2.2307999999999998E-3</v>
      </c>
      <c r="E141" s="10">
        <v>8.1000000000000004E-6</v>
      </c>
      <c r="F141">
        <v>6.5399999999999996E-4</v>
      </c>
      <c r="G141">
        <v>0.1076317</v>
      </c>
      <c r="H141">
        <v>6.5857600000000002E-2</v>
      </c>
      <c r="I141">
        <v>0</v>
      </c>
      <c r="J141">
        <v>0</v>
      </c>
      <c r="K141">
        <v>0</v>
      </c>
      <c r="L141">
        <v>3.6102E-3</v>
      </c>
      <c r="M141">
        <v>3.6080000000000001E-3</v>
      </c>
      <c r="N141">
        <v>1.2743123000000001</v>
      </c>
      <c r="O141">
        <v>0.45897250000000001</v>
      </c>
      <c r="P141">
        <v>2.7320000000000001E-3</v>
      </c>
      <c r="Q141">
        <v>3.3030000000000001E-4</v>
      </c>
      <c r="R141" s="1">
        <v>23</v>
      </c>
      <c r="S141" s="1">
        <f t="shared" si="49"/>
        <v>3.6102E-3</v>
      </c>
      <c r="T141" s="1">
        <f t="shared" si="50"/>
        <v>3.6080000000000001E-3</v>
      </c>
      <c r="U141">
        <f t="shared" si="47"/>
        <v>2.7320000000000001E-3</v>
      </c>
      <c r="V141">
        <f t="shared" si="48"/>
        <v>3.3030000000000001E-4</v>
      </c>
      <c r="W141" s="1">
        <f t="shared" si="52"/>
        <v>3.3400000000000053E-5</v>
      </c>
      <c r="X141" s="1"/>
      <c r="Z141" s="4">
        <v>139</v>
      </c>
      <c r="AA141" s="2">
        <v>5.5999999999999997E-6</v>
      </c>
      <c r="AB141" s="2">
        <v>2.27E-5</v>
      </c>
      <c r="AC141" s="2">
        <v>0</v>
      </c>
      <c r="AD141" s="2">
        <v>6.3999999999999997E-6</v>
      </c>
      <c r="AE141" s="2">
        <v>1.1221E-3</v>
      </c>
      <c r="AF141" s="2">
        <v>1.0283E-3</v>
      </c>
      <c r="AG141" s="2">
        <v>0</v>
      </c>
      <c r="AH141" s="2">
        <v>0</v>
      </c>
      <c r="AI141" s="2">
        <v>0</v>
      </c>
      <c r="AJ141" s="2">
        <v>5.7200000000000001E-5</v>
      </c>
      <c r="AK141" s="2">
        <v>5.7200000000000001E-5</v>
      </c>
      <c r="AL141" s="2">
        <v>0</v>
      </c>
      <c r="AM141" s="2">
        <v>7.9999999999999996E-7</v>
      </c>
      <c r="AN141" s="1"/>
      <c r="AO141" s="1"/>
      <c r="AP141" s="1"/>
      <c r="AQ141" s="1"/>
      <c r="AR141" s="1"/>
      <c r="AS141" s="1"/>
    </row>
    <row r="142" spans="1:45" x14ac:dyDescent="0.35">
      <c r="A142">
        <f t="shared" si="51"/>
        <v>35</v>
      </c>
      <c r="B142">
        <f t="shared" si="53"/>
        <v>34</v>
      </c>
      <c r="C142">
        <v>5.5940000000000004E-4</v>
      </c>
      <c r="D142">
        <v>2.2014000000000001E-3</v>
      </c>
      <c r="E142" s="10">
        <v>7.9000000000000006E-6</v>
      </c>
      <c r="F142">
        <v>6.447E-4</v>
      </c>
      <c r="G142">
        <v>0.1062882</v>
      </c>
      <c r="H142">
        <v>6.5837499999999993E-2</v>
      </c>
      <c r="I142">
        <v>0</v>
      </c>
      <c r="J142">
        <v>0</v>
      </c>
      <c r="K142">
        <v>0</v>
      </c>
      <c r="L142">
        <v>3.6031000000000001E-3</v>
      </c>
      <c r="M142">
        <v>3.6010999999999999E-3</v>
      </c>
      <c r="N142">
        <v>1.2751304000000001</v>
      </c>
      <c r="O142">
        <v>0.45940560000000003</v>
      </c>
      <c r="P142">
        <v>2.6088999999999999E-3</v>
      </c>
      <c r="Q142">
        <v>3.21E-4</v>
      </c>
      <c r="R142" s="1">
        <v>23</v>
      </c>
      <c r="S142" s="1">
        <f t="shared" si="49"/>
        <v>3.6031000000000001E-3</v>
      </c>
      <c r="T142" s="1">
        <f t="shared" si="50"/>
        <v>3.6010999999999999E-3</v>
      </c>
      <c r="U142">
        <f t="shared" si="47"/>
        <v>2.6088999999999999E-3</v>
      </c>
      <c r="V142">
        <f t="shared" si="48"/>
        <v>3.21E-4</v>
      </c>
      <c r="W142" s="1">
        <f t="shared" si="52"/>
        <v>3.2899999999999987E-5</v>
      </c>
      <c r="X142" s="1"/>
      <c r="Z142" s="4">
        <v>140</v>
      </c>
      <c r="AA142" s="2">
        <v>5.3000000000000001E-6</v>
      </c>
      <c r="AB142" s="2">
        <v>2.1500000000000001E-5</v>
      </c>
      <c r="AC142" s="2">
        <v>0</v>
      </c>
      <c r="AD142" s="2">
        <v>6.1E-6</v>
      </c>
      <c r="AE142" s="2">
        <v>1.0596E-3</v>
      </c>
      <c r="AF142" s="2">
        <v>9.7110000000000002E-4</v>
      </c>
      <c r="AG142" s="2">
        <v>0</v>
      </c>
      <c r="AH142" s="2">
        <v>0</v>
      </c>
      <c r="AI142" s="2">
        <v>0</v>
      </c>
      <c r="AJ142" s="2">
        <v>5.4000000000000005E-5</v>
      </c>
      <c r="AK142" s="2">
        <v>5.4000000000000005E-5</v>
      </c>
      <c r="AL142" s="2">
        <v>0</v>
      </c>
      <c r="AM142" s="2">
        <v>7.9999999999999996E-7</v>
      </c>
      <c r="AN142" s="1"/>
      <c r="AO142" s="1"/>
      <c r="AP142" s="1"/>
      <c r="AQ142" s="1"/>
      <c r="AR142" s="1"/>
      <c r="AS142" s="1"/>
    </row>
    <row r="143" spans="1:45" x14ac:dyDescent="0.35">
      <c r="A143">
        <f t="shared" si="51"/>
        <v>35.25</v>
      </c>
      <c r="B143">
        <f t="shared" si="53"/>
        <v>35</v>
      </c>
      <c r="C143">
        <v>5.5150000000000002E-4</v>
      </c>
      <c r="D143">
        <v>2.1722E-3</v>
      </c>
      <c r="E143" s="10">
        <v>7.7999999999999999E-6</v>
      </c>
      <c r="F143">
        <v>6.355E-4</v>
      </c>
      <c r="G143">
        <v>0.1049567</v>
      </c>
      <c r="H143">
        <v>6.57919E-2</v>
      </c>
      <c r="I143">
        <v>0</v>
      </c>
      <c r="J143">
        <v>0</v>
      </c>
      <c r="K143">
        <v>0</v>
      </c>
      <c r="L143">
        <v>3.5951999999999998E-3</v>
      </c>
      <c r="M143">
        <v>3.5932999999999998E-3</v>
      </c>
      <c r="N143">
        <v>1.2759271000000001</v>
      </c>
      <c r="O143">
        <v>0.45982980000000001</v>
      </c>
      <c r="P143">
        <v>2.4908E-3</v>
      </c>
      <c r="Q143">
        <v>3.1199999999999999E-4</v>
      </c>
      <c r="R143" s="1">
        <v>23</v>
      </c>
      <c r="S143" s="1">
        <f t="shared" si="49"/>
        <v>3.5951999999999998E-3</v>
      </c>
      <c r="T143" s="1">
        <f t="shared" si="50"/>
        <v>3.5932999999999998E-3</v>
      </c>
      <c r="U143">
        <f t="shared" si="47"/>
        <v>2.4908E-3</v>
      </c>
      <c r="V143">
        <f t="shared" si="48"/>
        <v>3.1199999999999999E-4</v>
      </c>
      <c r="W143" s="1">
        <f t="shared" si="52"/>
        <v>3.2400000000000029E-5</v>
      </c>
      <c r="X143" s="1"/>
      <c r="Z143" s="4">
        <v>141</v>
      </c>
      <c r="AA143" s="2">
        <v>4.9999999999999996E-6</v>
      </c>
      <c r="AB143" s="2">
        <v>2.0299999999999999E-5</v>
      </c>
      <c r="AC143" s="2">
        <v>0</v>
      </c>
      <c r="AD143" s="2">
        <v>5.7000000000000005E-6</v>
      </c>
      <c r="AE143" s="2">
        <v>1.0005999999999999E-3</v>
      </c>
      <c r="AF143" s="2">
        <v>9.1699999999999995E-4</v>
      </c>
      <c r="AG143" s="2">
        <v>0</v>
      </c>
      <c r="AH143" s="2">
        <v>0</v>
      </c>
      <c r="AI143" s="2">
        <v>0</v>
      </c>
      <c r="AJ143" s="2">
        <v>5.0899999999999997E-5</v>
      </c>
      <c r="AK143" s="2">
        <v>5.0899999999999997E-5</v>
      </c>
      <c r="AL143" s="2">
        <v>0</v>
      </c>
      <c r="AM143" s="2">
        <v>7.9999999999999996E-7</v>
      </c>
      <c r="AN143" s="1"/>
      <c r="AO143" s="1"/>
      <c r="AP143" s="1"/>
      <c r="AQ143" s="1"/>
      <c r="AR143" s="1"/>
      <c r="AS143" s="1"/>
    </row>
    <row r="144" spans="1:45" x14ac:dyDescent="0.35">
      <c r="A144">
        <f t="shared" si="51"/>
        <v>35.5</v>
      </c>
      <c r="B144">
        <f t="shared" si="53"/>
        <v>35</v>
      </c>
      <c r="C144">
        <v>5.4370000000000004E-4</v>
      </c>
      <c r="D144">
        <v>2.1434000000000002E-3</v>
      </c>
      <c r="E144" s="10">
        <v>7.7000000000000008E-6</v>
      </c>
      <c r="F144">
        <v>6.265E-4</v>
      </c>
      <c r="G144">
        <v>0.1036371</v>
      </c>
      <c r="H144">
        <v>6.5721600000000005E-2</v>
      </c>
      <c r="I144">
        <v>0</v>
      </c>
      <c r="J144">
        <v>0</v>
      </c>
      <c r="K144">
        <v>0</v>
      </c>
      <c r="L144">
        <v>3.5864E-3</v>
      </c>
      <c r="M144">
        <v>3.5845999999999999E-3</v>
      </c>
      <c r="N144">
        <v>1.2767029999999999</v>
      </c>
      <c r="O144">
        <v>0.46024520000000002</v>
      </c>
      <c r="P144">
        <v>2.3776000000000001E-3</v>
      </c>
      <c r="Q144">
        <v>3.0309999999999999E-4</v>
      </c>
      <c r="R144" s="1">
        <v>23</v>
      </c>
      <c r="S144" s="1">
        <f t="shared" si="49"/>
        <v>3.5864E-3</v>
      </c>
      <c r="T144" s="1">
        <f t="shared" si="50"/>
        <v>3.5845999999999999E-3</v>
      </c>
      <c r="U144">
        <f t="shared" si="47"/>
        <v>2.3776000000000001E-3</v>
      </c>
      <c r="V144">
        <f t="shared" si="48"/>
        <v>3.0309999999999999E-4</v>
      </c>
      <c r="W144" s="1">
        <f t="shared" si="52"/>
        <v>3.199999999999991E-5</v>
      </c>
      <c r="X144" s="1"/>
      <c r="Z144" s="4">
        <v>142</v>
      </c>
      <c r="AA144" s="2">
        <v>4.7999999999999998E-6</v>
      </c>
      <c r="AB144" s="2">
        <v>1.9199999999999999E-5</v>
      </c>
      <c r="AC144" s="2">
        <v>0</v>
      </c>
      <c r="AD144" s="2">
        <v>5.4E-6</v>
      </c>
      <c r="AE144" s="2">
        <v>9.4490000000000004E-4</v>
      </c>
      <c r="AF144" s="2">
        <v>8.6600000000000002E-4</v>
      </c>
      <c r="AG144" s="2">
        <v>0</v>
      </c>
      <c r="AH144" s="2">
        <v>0</v>
      </c>
      <c r="AI144" s="2">
        <v>0</v>
      </c>
      <c r="AJ144" s="2">
        <v>4.8100000000000004E-5</v>
      </c>
      <c r="AK144" s="2">
        <v>4.8100000000000004E-5</v>
      </c>
      <c r="AL144" s="2">
        <v>0</v>
      </c>
      <c r="AM144" s="2">
        <v>7.9999999999999996E-7</v>
      </c>
      <c r="AN144" s="1"/>
      <c r="AO144" s="1"/>
      <c r="AP144" s="1"/>
      <c r="AQ144" s="1"/>
      <c r="AR144" s="1"/>
      <c r="AS144" s="1"/>
    </row>
    <row r="145" spans="1:45" x14ac:dyDescent="0.35">
      <c r="A145">
        <f t="shared" si="51"/>
        <v>35.75</v>
      </c>
      <c r="B145">
        <f t="shared" si="53"/>
        <v>35</v>
      </c>
      <c r="C145">
        <v>5.3600000000000002E-4</v>
      </c>
      <c r="D145">
        <v>2.1150000000000001E-3</v>
      </c>
      <c r="E145" s="10">
        <v>7.6000000000000001E-6</v>
      </c>
      <c r="F145">
        <v>6.1760000000000005E-4</v>
      </c>
      <c r="G145">
        <v>0.1023295</v>
      </c>
      <c r="H145">
        <v>6.56273E-2</v>
      </c>
      <c r="I145">
        <v>0</v>
      </c>
      <c r="J145">
        <v>0</v>
      </c>
      <c r="K145">
        <v>0</v>
      </c>
      <c r="L145">
        <v>3.5768000000000002E-3</v>
      </c>
      <c r="M145">
        <v>3.5750000000000001E-3</v>
      </c>
      <c r="N145">
        <v>1.2774584</v>
      </c>
      <c r="O145">
        <v>0.46065200000000001</v>
      </c>
      <c r="P145">
        <v>2.2691E-3</v>
      </c>
      <c r="Q145">
        <v>2.945E-4</v>
      </c>
      <c r="R145" s="1">
        <v>23</v>
      </c>
      <c r="S145" s="1">
        <f t="shared" si="49"/>
        <v>3.5768000000000002E-3</v>
      </c>
      <c r="T145" s="1">
        <f t="shared" si="50"/>
        <v>3.5750000000000001E-3</v>
      </c>
      <c r="U145">
        <f t="shared" si="47"/>
        <v>2.2691E-3</v>
      </c>
      <c r="V145">
        <f t="shared" si="48"/>
        <v>2.945E-4</v>
      </c>
      <c r="W145" s="1">
        <f t="shared" si="52"/>
        <v>3.1499999999999953E-5</v>
      </c>
      <c r="X145" s="1"/>
      <c r="Z145" s="4">
        <v>143</v>
      </c>
      <c r="AA145" s="2">
        <v>4.4000000000000002E-6</v>
      </c>
      <c r="AB145" s="2">
        <v>1.8099999999999999E-5</v>
      </c>
      <c r="AC145" s="2">
        <v>0</v>
      </c>
      <c r="AD145" s="2">
        <v>5.2000000000000002E-6</v>
      </c>
      <c r="AE145" s="2">
        <v>8.9240000000000001E-4</v>
      </c>
      <c r="AF145" s="2">
        <v>8.1780000000000004E-4</v>
      </c>
      <c r="AG145" s="2">
        <v>0</v>
      </c>
      <c r="AH145" s="2">
        <v>0</v>
      </c>
      <c r="AI145" s="2">
        <v>0</v>
      </c>
      <c r="AJ145" s="2">
        <v>4.5399999999999999E-5</v>
      </c>
      <c r="AK145" s="2">
        <v>4.5399999999999999E-5</v>
      </c>
      <c r="AL145" s="2">
        <v>0</v>
      </c>
      <c r="AM145" s="2">
        <v>4.9999999999999998E-7</v>
      </c>
      <c r="AN145" s="1"/>
      <c r="AO145" s="1"/>
      <c r="AP145" s="1"/>
      <c r="AQ145" s="1"/>
      <c r="AR145" s="1"/>
      <c r="AS145" s="1"/>
    </row>
    <row r="146" spans="1:45" x14ac:dyDescent="0.35">
      <c r="A146">
        <f t="shared" si="51"/>
        <v>36</v>
      </c>
      <c r="B146">
        <f t="shared" si="53"/>
        <v>35</v>
      </c>
      <c r="C146">
        <v>5.2840000000000005E-4</v>
      </c>
      <c r="D146">
        <v>2.0868000000000002E-3</v>
      </c>
      <c r="E146" s="10">
        <v>7.5000000000000002E-6</v>
      </c>
      <c r="F146">
        <v>6.0880000000000005E-4</v>
      </c>
      <c r="G146">
        <v>0.1010341</v>
      </c>
      <c r="H146">
        <v>6.5509800000000007E-2</v>
      </c>
      <c r="I146">
        <v>0</v>
      </c>
      <c r="J146">
        <v>0</v>
      </c>
      <c r="K146">
        <v>0</v>
      </c>
      <c r="L146">
        <v>3.5664E-3</v>
      </c>
      <c r="M146">
        <v>3.5647000000000001E-3</v>
      </c>
      <c r="N146">
        <v>1.2781935</v>
      </c>
      <c r="O146">
        <v>0.46105010000000002</v>
      </c>
      <c r="P146">
        <v>2.1649999999999998E-3</v>
      </c>
      <c r="Q146">
        <v>2.8600000000000001E-4</v>
      </c>
      <c r="R146" s="1">
        <v>23</v>
      </c>
      <c r="S146" s="1">
        <f t="shared" si="49"/>
        <v>3.5664E-3</v>
      </c>
      <c r="T146" s="1">
        <f t="shared" si="50"/>
        <v>3.5647000000000001E-3</v>
      </c>
      <c r="U146">
        <f t="shared" si="47"/>
        <v>2.1649999999999998E-3</v>
      </c>
      <c r="V146">
        <f t="shared" si="48"/>
        <v>2.8600000000000001E-4</v>
      </c>
      <c r="W146" s="1">
        <f t="shared" si="52"/>
        <v>3.0999999999999995E-5</v>
      </c>
      <c r="X146" s="1"/>
      <c r="Z146" s="4">
        <v>144</v>
      </c>
      <c r="AA146" s="2">
        <v>4.1999999999999996E-6</v>
      </c>
      <c r="AB146" s="2">
        <v>1.7100000000000002E-5</v>
      </c>
      <c r="AC146" s="2">
        <v>0</v>
      </c>
      <c r="AD146" s="2">
        <v>4.7999999999999998E-6</v>
      </c>
      <c r="AE146" s="2">
        <v>8.4269999999999994E-4</v>
      </c>
      <c r="AF146" s="2">
        <v>7.721999999999999E-4</v>
      </c>
      <c r="AG146" s="2">
        <v>0</v>
      </c>
      <c r="AH146" s="2">
        <v>0</v>
      </c>
      <c r="AI146" s="2">
        <v>0</v>
      </c>
      <c r="AJ146" s="2">
        <v>4.3000000000000002E-5</v>
      </c>
      <c r="AK146" s="2">
        <v>4.3000000000000002E-5</v>
      </c>
      <c r="AL146" s="2">
        <v>0</v>
      </c>
      <c r="AM146" s="2">
        <v>3.9999999999999998E-7</v>
      </c>
      <c r="AN146" s="1"/>
      <c r="AO146" s="1"/>
      <c r="AP146" s="1"/>
      <c r="AQ146" s="1"/>
      <c r="AR146" s="1"/>
      <c r="AS146" s="1"/>
    </row>
    <row r="147" spans="1:45" x14ac:dyDescent="0.35">
      <c r="A147">
        <f t="shared" si="51"/>
        <v>36.25</v>
      </c>
      <c r="B147">
        <f t="shared" si="53"/>
        <v>36</v>
      </c>
      <c r="C147">
        <v>5.2090000000000003E-4</v>
      </c>
      <c r="D147">
        <v>2.0590000000000001E-3</v>
      </c>
      <c r="E147" s="10">
        <v>7.4000000000000003E-6</v>
      </c>
      <c r="F147">
        <v>6.0019999999999995E-4</v>
      </c>
      <c r="G147">
        <v>9.9750800000000001E-2</v>
      </c>
      <c r="H147">
        <v>6.5369899999999995E-2</v>
      </c>
      <c r="I147">
        <v>0</v>
      </c>
      <c r="J147">
        <v>0</v>
      </c>
      <c r="K147">
        <v>0</v>
      </c>
      <c r="L147">
        <v>3.5550999999999998E-3</v>
      </c>
      <c r="M147">
        <v>3.5534999999999998E-3</v>
      </c>
      <c r="N147">
        <v>1.2789088</v>
      </c>
      <c r="O147">
        <v>0.46143970000000001</v>
      </c>
      <c r="P147">
        <v>2.0653999999999998E-3</v>
      </c>
      <c r="Q147">
        <v>2.7779999999999998E-4</v>
      </c>
      <c r="R147" s="1">
        <v>23</v>
      </c>
      <c r="S147" s="1">
        <f t="shared" si="49"/>
        <v>3.5550999999999998E-3</v>
      </c>
      <c r="T147" s="1">
        <f t="shared" si="50"/>
        <v>3.5534999999999998E-3</v>
      </c>
      <c r="U147">
        <f t="shared" si="47"/>
        <v>2.0653999999999998E-3</v>
      </c>
      <c r="V147">
        <f t="shared" si="48"/>
        <v>2.7779999999999998E-4</v>
      </c>
      <c r="W147" s="1">
        <f t="shared" si="52"/>
        <v>3.0599999999999985E-5</v>
      </c>
      <c r="X147" s="1"/>
      <c r="Z147" s="4">
        <v>145</v>
      </c>
      <c r="AA147" s="2">
        <v>3.9999999999999998E-6</v>
      </c>
      <c r="AB147" s="2">
        <v>1.6099999999999998E-5</v>
      </c>
      <c r="AC147" s="2">
        <v>0</v>
      </c>
      <c r="AD147" s="2">
        <v>4.6E-6</v>
      </c>
      <c r="AE147" s="2">
        <v>7.9580000000000004E-4</v>
      </c>
      <c r="AF147" s="2">
        <v>7.2919999999999994E-4</v>
      </c>
      <c r="AG147" s="2">
        <v>0</v>
      </c>
      <c r="AH147" s="2">
        <v>0</v>
      </c>
      <c r="AI147" s="2">
        <v>0</v>
      </c>
      <c r="AJ147" s="2">
        <v>4.0599999999999998E-5</v>
      </c>
      <c r="AK147" s="2">
        <v>4.0599999999999998E-5</v>
      </c>
      <c r="AL147" s="2">
        <v>0</v>
      </c>
      <c r="AM147" s="2">
        <v>3.9999999999999998E-7</v>
      </c>
      <c r="AN147" s="1"/>
      <c r="AO147" s="1"/>
      <c r="AP147" s="1"/>
      <c r="AQ147" s="1"/>
      <c r="AR147" s="1"/>
      <c r="AS147" s="1"/>
    </row>
    <row r="148" spans="1:45" x14ac:dyDescent="0.35">
      <c r="A148">
        <f t="shared" si="51"/>
        <v>36.5</v>
      </c>
      <c r="B148">
        <f t="shared" si="53"/>
        <v>36</v>
      </c>
      <c r="C148">
        <v>5.1349999999999996E-4</v>
      </c>
      <c r="D148">
        <v>2.0314999999999999E-3</v>
      </c>
      <c r="E148" s="10">
        <v>7.3000000000000004E-6</v>
      </c>
      <c r="F148">
        <v>5.9159999999999996E-4</v>
      </c>
      <c r="G148">
        <v>9.8479700000000003E-2</v>
      </c>
      <c r="H148">
        <v>6.5208199999999994E-2</v>
      </c>
      <c r="I148">
        <v>0</v>
      </c>
      <c r="J148">
        <v>0</v>
      </c>
      <c r="K148">
        <v>0</v>
      </c>
      <c r="L148">
        <v>3.5431E-3</v>
      </c>
      <c r="M148">
        <v>3.5414999999999999E-3</v>
      </c>
      <c r="N148">
        <v>1.2796046000000001</v>
      </c>
      <c r="O148">
        <v>0.46182079999999998</v>
      </c>
      <c r="P148">
        <v>1.9699000000000001E-3</v>
      </c>
      <c r="Q148">
        <v>2.697E-4</v>
      </c>
      <c r="R148" s="1">
        <v>23</v>
      </c>
      <c r="S148" s="1">
        <f t="shared" si="49"/>
        <v>3.5431E-3</v>
      </c>
      <c r="T148" s="1">
        <f t="shared" si="50"/>
        <v>3.5414999999999999E-3</v>
      </c>
      <c r="U148">
        <f t="shared" si="47"/>
        <v>1.9699000000000001E-3</v>
      </c>
      <c r="V148">
        <f t="shared" si="48"/>
        <v>2.697E-4</v>
      </c>
      <c r="W148" s="1">
        <f t="shared" si="52"/>
        <v>3.0200000000000084E-5</v>
      </c>
      <c r="X148" s="1"/>
      <c r="Z148" s="4">
        <v>146</v>
      </c>
      <c r="AA148" s="2">
        <v>3.6999999999999997E-6</v>
      </c>
      <c r="AB148" s="2">
        <v>1.5200000000000002E-5</v>
      </c>
      <c r="AC148" s="2">
        <v>0</v>
      </c>
      <c r="AD148" s="2">
        <v>4.4000000000000002E-6</v>
      </c>
      <c r="AE148" s="2">
        <v>7.515E-4</v>
      </c>
      <c r="AF148" s="2">
        <v>6.8869999999999999E-4</v>
      </c>
      <c r="AG148" s="2">
        <v>0</v>
      </c>
      <c r="AH148" s="2">
        <v>0</v>
      </c>
      <c r="AI148" s="2">
        <v>0</v>
      </c>
      <c r="AJ148" s="2">
        <v>3.8299999999999996E-5</v>
      </c>
      <c r="AK148" s="2">
        <v>3.8299999999999996E-5</v>
      </c>
      <c r="AL148" s="2">
        <v>0</v>
      </c>
      <c r="AM148" s="2">
        <v>3.9999999999999998E-7</v>
      </c>
      <c r="AN148" s="1"/>
      <c r="AO148" s="1"/>
      <c r="AP148" s="1"/>
      <c r="AQ148" s="1"/>
      <c r="AR148" s="1"/>
      <c r="AS148" s="1"/>
    </row>
    <row r="149" spans="1:45" x14ac:dyDescent="0.35">
      <c r="A149">
        <f t="shared" si="51"/>
        <v>36.75</v>
      </c>
      <c r="B149">
        <f t="shared" si="53"/>
        <v>36</v>
      </c>
      <c r="C149">
        <v>5.0620000000000005E-4</v>
      </c>
      <c r="D149">
        <v>2.0043000000000001E-3</v>
      </c>
      <c r="E149" s="10">
        <v>7.1999999999999997E-6</v>
      </c>
      <c r="F149">
        <v>5.8319999999999997E-4</v>
      </c>
      <c r="G149">
        <v>9.7220699999999993E-2</v>
      </c>
      <c r="H149">
        <v>6.5025600000000003E-2</v>
      </c>
      <c r="I149">
        <v>0</v>
      </c>
      <c r="J149">
        <v>0</v>
      </c>
      <c r="K149">
        <v>0</v>
      </c>
      <c r="L149">
        <v>3.5301999999999998E-3</v>
      </c>
      <c r="M149">
        <v>3.5287000000000001E-3</v>
      </c>
      <c r="N149">
        <v>1.2802813</v>
      </c>
      <c r="O149">
        <v>0.46219349999999998</v>
      </c>
      <c r="P149">
        <v>1.8783999999999999E-3</v>
      </c>
      <c r="Q149">
        <v>2.6190000000000002E-4</v>
      </c>
      <c r="R149" s="1">
        <v>23</v>
      </c>
      <c r="S149" s="1">
        <f t="shared" si="49"/>
        <v>3.5301999999999998E-3</v>
      </c>
      <c r="T149" s="1">
        <f t="shared" si="50"/>
        <v>3.5287000000000001E-3</v>
      </c>
      <c r="U149">
        <f t="shared" si="47"/>
        <v>1.8783999999999999E-3</v>
      </c>
      <c r="V149">
        <f t="shared" si="48"/>
        <v>2.6190000000000002E-4</v>
      </c>
      <c r="W149" s="1">
        <f t="shared" si="52"/>
        <v>2.9799999999999965E-5</v>
      </c>
      <c r="X149" s="1"/>
      <c r="Z149" s="4">
        <v>147</v>
      </c>
      <c r="AA149" s="2">
        <v>3.5999999999999998E-6</v>
      </c>
      <c r="AB149" s="2">
        <v>1.4399999999999999E-5</v>
      </c>
      <c r="AC149" s="2">
        <v>0</v>
      </c>
      <c r="AD149" s="2">
        <v>3.9999999999999998E-6</v>
      </c>
      <c r="AE149" s="2">
        <v>7.0960000000000001E-4</v>
      </c>
      <c r="AF149" s="2">
        <v>6.5030000000000003E-4</v>
      </c>
      <c r="AG149" s="2">
        <v>0</v>
      </c>
      <c r="AH149" s="2">
        <v>0</v>
      </c>
      <c r="AI149" s="2">
        <v>0</v>
      </c>
      <c r="AJ149" s="2">
        <v>3.6099999999999997E-5</v>
      </c>
      <c r="AK149" s="2">
        <v>3.6099999999999997E-5</v>
      </c>
      <c r="AL149" s="2">
        <v>0</v>
      </c>
      <c r="AM149" s="2">
        <v>3.9999999999999998E-7</v>
      </c>
      <c r="AN149" s="1"/>
      <c r="AO149" s="1"/>
      <c r="AP149" s="1"/>
      <c r="AQ149" s="1"/>
      <c r="AR149" s="1"/>
      <c r="AS149" s="1"/>
    </row>
    <row r="150" spans="1:45" x14ac:dyDescent="0.35">
      <c r="A150">
        <f t="shared" si="51"/>
        <v>37</v>
      </c>
      <c r="B150">
        <f t="shared" si="53"/>
        <v>36</v>
      </c>
      <c r="C150">
        <v>4.9899999999999999E-4</v>
      </c>
      <c r="D150">
        <v>1.9775000000000001E-3</v>
      </c>
      <c r="E150" s="10">
        <v>7.0999999999999998E-6</v>
      </c>
      <c r="F150">
        <v>5.7490000000000004E-4</v>
      </c>
      <c r="G150">
        <v>9.5974100000000007E-2</v>
      </c>
      <c r="H150">
        <v>6.48228E-2</v>
      </c>
      <c r="I150">
        <v>0</v>
      </c>
      <c r="J150">
        <v>0</v>
      </c>
      <c r="K150">
        <v>0</v>
      </c>
      <c r="L150">
        <v>3.5165999999999999E-3</v>
      </c>
      <c r="M150">
        <v>3.5152E-3</v>
      </c>
      <c r="N150">
        <v>1.2809391999999999</v>
      </c>
      <c r="O150">
        <v>0.46255790000000002</v>
      </c>
      <c r="P150">
        <v>1.7907999999999999E-3</v>
      </c>
      <c r="Q150">
        <v>2.542E-4</v>
      </c>
      <c r="R150" s="1">
        <v>23</v>
      </c>
      <c r="S150" s="1">
        <f t="shared" si="49"/>
        <v>3.5165999999999999E-3</v>
      </c>
      <c r="T150" s="1">
        <f t="shared" si="50"/>
        <v>3.5152E-3</v>
      </c>
      <c r="U150">
        <f t="shared" si="47"/>
        <v>1.7907999999999999E-3</v>
      </c>
      <c r="V150">
        <f t="shared" si="48"/>
        <v>2.542E-4</v>
      </c>
      <c r="W150" s="1">
        <f t="shared" si="52"/>
        <v>2.9400000000000064E-5</v>
      </c>
      <c r="X150" s="1"/>
      <c r="Z150" s="4">
        <v>148</v>
      </c>
      <c r="AA150" s="2">
        <v>3.2999999999999997E-6</v>
      </c>
      <c r="AB150" s="2">
        <v>1.36E-5</v>
      </c>
      <c r="AC150" s="2">
        <v>0</v>
      </c>
      <c r="AD150" s="2">
        <v>3.8999999999999999E-6</v>
      </c>
      <c r="AE150" s="2">
        <v>6.7019999999999992E-4</v>
      </c>
      <c r="AF150" s="2">
        <v>6.1410000000000002E-4</v>
      </c>
      <c r="AG150" s="2">
        <v>0</v>
      </c>
      <c r="AH150" s="2">
        <v>0</v>
      </c>
      <c r="AI150" s="2">
        <v>0</v>
      </c>
      <c r="AJ150" s="2">
        <v>3.4199999999999998E-5</v>
      </c>
      <c r="AK150" s="2">
        <v>3.4100000000000002E-5</v>
      </c>
      <c r="AL150" s="2">
        <v>0</v>
      </c>
      <c r="AM150" s="2">
        <v>3.9999999999999998E-7</v>
      </c>
      <c r="AN150" s="1"/>
      <c r="AO150" s="1"/>
      <c r="AP150" s="1"/>
      <c r="AQ150" s="1"/>
      <c r="AR150" s="1"/>
      <c r="AS150" s="1"/>
    </row>
    <row r="151" spans="1:45" x14ac:dyDescent="0.35">
      <c r="A151">
        <f t="shared" si="51"/>
        <v>37.25</v>
      </c>
      <c r="B151">
        <f t="shared" si="53"/>
        <v>37</v>
      </c>
      <c r="C151">
        <v>4.9189999999999998E-4</v>
      </c>
      <c r="D151">
        <v>1.9509E-3</v>
      </c>
      <c r="E151" s="10">
        <v>6.9999999999999999E-6</v>
      </c>
      <c r="F151">
        <v>5.6669999999999995E-4</v>
      </c>
      <c r="G151">
        <v>9.4739599999999993E-2</v>
      </c>
      <c r="H151">
        <v>6.4600400000000002E-2</v>
      </c>
      <c r="I151">
        <v>0</v>
      </c>
      <c r="J151">
        <v>0</v>
      </c>
      <c r="K151">
        <v>0</v>
      </c>
      <c r="L151">
        <v>3.5022999999999999E-3</v>
      </c>
      <c r="M151">
        <v>3.5008999999999999E-3</v>
      </c>
      <c r="N151">
        <v>1.2815787000000001</v>
      </c>
      <c r="O151">
        <v>0.46291399999999999</v>
      </c>
      <c r="P151">
        <v>1.707E-3</v>
      </c>
      <c r="Q151">
        <v>2.4669999999999998E-4</v>
      </c>
      <c r="R151" s="1">
        <v>23</v>
      </c>
      <c r="S151" s="1">
        <f t="shared" si="49"/>
        <v>3.5022999999999999E-3</v>
      </c>
      <c r="T151" s="1">
        <f t="shared" si="50"/>
        <v>3.5008999999999999E-3</v>
      </c>
      <c r="U151">
        <f t="shared" si="47"/>
        <v>1.707E-3</v>
      </c>
      <c r="V151">
        <f t="shared" si="48"/>
        <v>2.4669999999999998E-4</v>
      </c>
      <c r="W151" s="1">
        <f t="shared" si="52"/>
        <v>2.9000000000000054E-5</v>
      </c>
      <c r="X151" s="1"/>
      <c r="Z151" s="4">
        <v>149</v>
      </c>
      <c r="AA151" s="2">
        <v>2.3999999999999999E-6</v>
      </c>
      <c r="AB151" s="2">
        <v>9.7000000000000003E-6</v>
      </c>
      <c r="AC151" s="2">
        <v>0</v>
      </c>
      <c r="AD151" s="2">
        <v>2.7E-6</v>
      </c>
      <c r="AE151" s="2">
        <v>4.7800000000000002E-4</v>
      </c>
      <c r="AF151" s="2">
        <v>4.3800000000000002E-4</v>
      </c>
      <c r="AG151" s="2">
        <v>0</v>
      </c>
      <c r="AH151" s="2">
        <v>0</v>
      </c>
      <c r="AI151" s="2">
        <v>0</v>
      </c>
      <c r="AJ151" s="2">
        <v>2.4300000000000001E-5</v>
      </c>
      <c r="AK151" s="2">
        <v>2.4300000000000001E-5</v>
      </c>
      <c r="AL151" s="2">
        <v>0</v>
      </c>
      <c r="AM151" s="2">
        <v>2.9999999999999999E-7</v>
      </c>
      <c r="AN151" s="1"/>
      <c r="AO151" s="1"/>
      <c r="AP151" s="1"/>
      <c r="AQ151" s="1"/>
      <c r="AR151" s="1"/>
      <c r="AS151" s="1"/>
    </row>
    <row r="152" spans="1:45" x14ac:dyDescent="0.35">
      <c r="A152">
        <f t="shared" si="51"/>
        <v>37.5</v>
      </c>
      <c r="B152">
        <f t="shared" si="53"/>
        <v>37</v>
      </c>
      <c r="C152">
        <v>4.8490000000000002E-4</v>
      </c>
      <c r="D152">
        <v>1.9246999999999999E-3</v>
      </c>
      <c r="E152" s="10">
        <v>6.9E-6</v>
      </c>
      <c r="F152">
        <v>5.5869999999999997E-4</v>
      </c>
      <c r="G152">
        <v>9.3517500000000003E-2</v>
      </c>
      <c r="H152">
        <v>6.4359399999999997E-2</v>
      </c>
      <c r="I152">
        <v>0</v>
      </c>
      <c r="J152">
        <v>0</v>
      </c>
      <c r="K152">
        <v>0</v>
      </c>
      <c r="L152">
        <v>3.4873E-3</v>
      </c>
      <c r="M152">
        <v>3.4859000000000001E-3</v>
      </c>
      <c r="N152">
        <v>1.2822001999999999</v>
      </c>
      <c r="O152">
        <v>0.46326210000000001</v>
      </c>
      <c r="P152">
        <v>1.6268000000000001E-3</v>
      </c>
      <c r="Q152">
        <v>2.3949999999999999E-4</v>
      </c>
      <c r="R152" s="1">
        <v>23</v>
      </c>
      <c r="S152" s="1">
        <f t="shared" si="49"/>
        <v>3.4873E-3</v>
      </c>
      <c r="T152" s="1">
        <f t="shared" si="50"/>
        <v>3.4859000000000001E-3</v>
      </c>
      <c r="U152">
        <f t="shared" si="47"/>
        <v>1.6268000000000001E-3</v>
      </c>
      <c r="V152">
        <f t="shared" si="48"/>
        <v>2.3949999999999999E-4</v>
      </c>
      <c r="W152" s="1">
        <f t="shared" si="52"/>
        <v>2.8599999999999936E-5</v>
      </c>
      <c r="X152" s="1"/>
    </row>
    <row r="153" spans="1:45" x14ac:dyDescent="0.35">
      <c r="A153">
        <f t="shared" si="51"/>
        <v>37.75</v>
      </c>
      <c r="B153">
        <f t="shared" si="53"/>
        <v>37</v>
      </c>
      <c r="C153">
        <v>4.7800000000000002E-4</v>
      </c>
      <c r="D153">
        <v>1.8988E-3</v>
      </c>
      <c r="E153" s="10">
        <v>6.8000000000000001E-6</v>
      </c>
      <c r="F153">
        <v>5.507E-4</v>
      </c>
      <c r="G153">
        <v>9.2307600000000004E-2</v>
      </c>
      <c r="H153">
        <v>6.4100199999999996E-2</v>
      </c>
      <c r="I153">
        <v>0</v>
      </c>
      <c r="J153">
        <v>0</v>
      </c>
      <c r="K153">
        <v>0</v>
      </c>
      <c r="L153">
        <v>3.4715000000000002E-3</v>
      </c>
      <c r="M153">
        <v>3.4702999999999999E-3</v>
      </c>
      <c r="N153">
        <v>1.2828039</v>
      </c>
      <c r="O153">
        <v>0.46360210000000002</v>
      </c>
      <c r="P153">
        <v>1.5499999999999999E-3</v>
      </c>
      <c r="Q153">
        <v>2.3240000000000001E-4</v>
      </c>
      <c r="R153" s="1">
        <v>23</v>
      </c>
      <c r="S153" s="1">
        <f t="shared" si="49"/>
        <v>3.4715000000000002E-3</v>
      </c>
      <c r="T153" s="1">
        <f t="shared" si="50"/>
        <v>3.4702999999999999E-3</v>
      </c>
      <c r="U153">
        <f t="shared" si="47"/>
        <v>1.5499999999999999E-3</v>
      </c>
      <c r="V153">
        <f t="shared" si="48"/>
        <v>2.3240000000000001E-4</v>
      </c>
      <c r="W153" s="1">
        <f t="shared" si="52"/>
        <v>2.8200000000000035E-5</v>
      </c>
      <c r="X153" s="1"/>
    </row>
    <row r="154" spans="1:45" x14ac:dyDescent="0.35">
      <c r="A154">
        <f t="shared" si="51"/>
        <v>38</v>
      </c>
      <c r="B154">
        <f t="shared" si="53"/>
        <v>37</v>
      </c>
      <c r="C154">
        <v>4.7120000000000002E-4</v>
      </c>
      <c r="D154">
        <v>1.8732E-3</v>
      </c>
      <c r="E154" s="10">
        <v>6.7000000000000002E-6</v>
      </c>
      <c r="F154">
        <v>5.4290000000000002E-4</v>
      </c>
      <c r="G154">
        <v>9.1110099999999999E-2</v>
      </c>
      <c r="H154">
        <v>6.38238E-2</v>
      </c>
      <c r="I154">
        <v>0</v>
      </c>
      <c r="J154">
        <v>0</v>
      </c>
      <c r="K154">
        <v>0</v>
      </c>
      <c r="L154">
        <v>3.4551E-3</v>
      </c>
      <c r="M154">
        <v>3.4539000000000002E-3</v>
      </c>
      <c r="N154">
        <v>1.2833903</v>
      </c>
      <c r="O154">
        <v>0.46393410000000002</v>
      </c>
      <c r="P154">
        <v>1.4764999999999999E-3</v>
      </c>
      <c r="Q154">
        <v>2.2550000000000001E-4</v>
      </c>
      <c r="R154" s="1">
        <v>23</v>
      </c>
      <c r="S154" s="1">
        <f t="shared" si="49"/>
        <v>3.4551E-3</v>
      </c>
      <c r="T154" s="1">
        <f t="shared" si="50"/>
        <v>3.4539000000000002E-3</v>
      </c>
      <c r="U154">
        <f t="shared" si="47"/>
        <v>1.4764999999999999E-3</v>
      </c>
      <c r="V154">
        <f t="shared" si="48"/>
        <v>2.2550000000000001E-4</v>
      </c>
      <c r="W154" s="1">
        <f t="shared" si="52"/>
        <v>2.7799999999999971E-5</v>
      </c>
      <c r="X154" s="1"/>
    </row>
    <row r="155" spans="1:45" x14ac:dyDescent="0.35">
      <c r="A155">
        <f t="shared" si="51"/>
        <v>38.25</v>
      </c>
      <c r="B155">
        <f t="shared" si="53"/>
        <v>38</v>
      </c>
      <c r="C155">
        <v>4.6460000000000002E-4</v>
      </c>
      <c r="D155">
        <v>1.8479E-3</v>
      </c>
      <c r="E155" s="10">
        <v>6.6000000000000003E-6</v>
      </c>
      <c r="F155">
        <v>5.352E-4</v>
      </c>
      <c r="G155">
        <v>8.9924799999999999E-2</v>
      </c>
      <c r="H155">
        <v>6.3530699999999996E-2</v>
      </c>
      <c r="I155">
        <v>0</v>
      </c>
      <c r="J155">
        <v>0</v>
      </c>
      <c r="K155">
        <v>0</v>
      </c>
      <c r="L155">
        <v>3.4380999999999999E-3</v>
      </c>
      <c r="M155">
        <v>3.4369000000000001E-3</v>
      </c>
      <c r="N155">
        <v>1.2839597</v>
      </c>
      <c r="O155">
        <v>0.46425830000000001</v>
      </c>
      <c r="P155">
        <v>1.4063000000000001E-3</v>
      </c>
      <c r="Q155">
        <v>2.187E-4</v>
      </c>
      <c r="R155" s="1">
        <v>23</v>
      </c>
      <c r="S155" s="1">
        <f t="shared" si="49"/>
        <v>3.4380999999999999E-3</v>
      </c>
      <c r="T155" s="1">
        <f t="shared" si="50"/>
        <v>3.4369000000000001E-3</v>
      </c>
      <c r="U155">
        <f t="shared" si="47"/>
        <v>1.4063000000000001E-3</v>
      </c>
      <c r="V155">
        <f t="shared" si="48"/>
        <v>2.187E-4</v>
      </c>
      <c r="W155" s="1">
        <f t="shared" si="52"/>
        <v>2.7299999999999959E-5</v>
      </c>
      <c r="X155" s="1"/>
    </row>
    <row r="156" spans="1:45" x14ac:dyDescent="0.35">
      <c r="A156">
        <f t="shared" si="51"/>
        <v>38.5</v>
      </c>
      <c r="B156">
        <f t="shared" si="53"/>
        <v>38</v>
      </c>
      <c r="C156">
        <v>4.5800000000000002E-4</v>
      </c>
      <c r="D156">
        <v>1.8228999999999999E-3</v>
      </c>
      <c r="E156" s="10">
        <v>6.4999999999999996E-6</v>
      </c>
      <c r="F156">
        <v>5.2760000000000003E-4</v>
      </c>
      <c r="G156">
        <v>8.8751800000000006E-2</v>
      </c>
      <c r="H156">
        <v>6.3221600000000003E-2</v>
      </c>
      <c r="I156">
        <v>0</v>
      </c>
      <c r="J156">
        <v>0</v>
      </c>
      <c r="K156">
        <v>0</v>
      </c>
      <c r="L156">
        <v>3.4204000000000001E-3</v>
      </c>
      <c r="M156">
        <v>3.4191999999999998E-3</v>
      </c>
      <c r="N156">
        <v>1.2845124999999999</v>
      </c>
      <c r="O156">
        <v>0.46457480000000001</v>
      </c>
      <c r="P156">
        <v>1.3391E-3</v>
      </c>
      <c r="Q156">
        <v>2.1220000000000001E-4</v>
      </c>
      <c r="R156" s="1">
        <v>23</v>
      </c>
      <c r="S156" s="1">
        <f t="shared" si="49"/>
        <v>3.4204000000000001E-3</v>
      </c>
      <c r="T156" s="1">
        <f t="shared" si="50"/>
        <v>3.4191999999999998E-3</v>
      </c>
      <c r="U156">
        <f t="shared" si="47"/>
        <v>1.3391E-3</v>
      </c>
      <c r="V156">
        <f t="shared" si="48"/>
        <v>2.1220000000000001E-4</v>
      </c>
      <c r="W156" s="1">
        <f t="shared" si="52"/>
        <v>2.6900000000000003E-5</v>
      </c>
      <c r="X156" s="1"/>
    </row>
    <row r="157" spans="1:45" x14ac:dyDescent="0.35">
      <c r="A157">
        <f t="shared" si="51"/>
        <v>38.75</v>
      </c>
      <c r="B157">
        <f t="shared" si="53"/>
        <v>38</v>
      </c>
      <c r="C157">
        <v>4.5150000000000002E-4</v>
      </c>
      <c r="D157">
        <v>1.7982E-3</v>
      </c>
      <c r="E157" s="10">
        <v>6.3999999999999997E-6</v>
      </c>
      <c r="F157">
        <v>5.2010000000000001E-4</v>
      </c>
      <c r="G157">
        <v>8.7591100000000005E-2</v>
      </c>
      <c r="H157">
        <v>6.2897300000000003E-2</v>
      </c>
      <c r="I157">
        <v>0</v>
      </c>
      <c r="J157">
        <v>0</v>
      </c>
      <c r="K157">
        <v>0</v>
      </c>
      <c r="L157">
        <v>3.4020000000000001E-3</v>
      </c>
      <c r="M157">
        <v>3.4009000000000001E-3</v>
      </c>
      <c r="N157">
        <v>1.2850490000000001</v>
      </c>
      <c r="O157">
        <v>0.46488360000000001</v>
      </c>
      <c r="P157">
        <v>1.2749E-3</v>
      </c>
      <c r="Q157">
        <v>2.0579999999999999E-4</v>
      </c>
      <c r="R157" s="1">
        <v>23</v>
      </c>
      <c r="S157" s="1">
        <f t="shared" si="49"/>
        <v>3.4020000000000001E-3</v>
      </c>
      <c r="T157" s="1">
        <f t="shared" si="50"/>
        <v>3.4009000000000001E-3</v>
      </c>
      <c r="U157">
        <f t="shared" si="47"/>
        <v>1.2749E-3</v>
      </c>
      <c r="V157">
        <f t="shared" si="48"/>
        <v>2.0579999999999999E-4</v>
      </c>
      <c r="W157" s="1">
        <f t="shared" si="52"/>
        <v>2.6499999999999994E-5</v>
      </c>
      <c r="X157" s="1"/>
    </row>
    <row r="158" spans="1:45" x14ac:dyDescent="0.35">
      <c r="A158">
        <f t="shared" si="51"/>
        <v>39</v>
      </c>
      <c r="B158">
        <f t="shared" si="53"/>
        <v>38</v>
      </c>
      <c r="C158">
        <v>4.4499999999999997E-4</v>
      </c>
      <c r="D158">
        <v>1.7738000000000001E-3</v>
      </c>
      <c r="E158" s="10">
        <v>6.2999999999999998E-6</v>
      </c>
      <c r="F158">
        <v>5.1270000000000005E-4</v>
      </c>
      <c r="G158">
        <v>8.6442599999999994E-2</v>
      </c>
      <c r="H158">
        <v>6.2558500000000003E-2</v>
      </c>
      <c r="I158">
        <v>0</v>
      </c>
      <c r="J158">
        <v>0</v>
      </c>
      <c r="K158">
        <v>0</v>
      </c>
      <c r="L158">
        <v>3.3831E-3</v>
      </c>
      <c r="M158">
        <v>3.382E-3</v>
      </c>
      <c r="N158">
        <v>1.2855696000000001</v>
      </c>
      <c r="O158">
        <v>0.46518490000000001</v>
      </c>
      <c r="P158">
        <v>1.2135E-3</v>
      </c>
      <c r="Q158">
        <v>1.996E-4</v>
      </c>
      <c r="R158" s="1">
        <v>23</v>
      </c>
      <c r="S158" s="1">
        <f t="shared" si="49"/>
        <v>3.3831E-3</v>
      </c>
      <c r="T158" s="1">
        <f t="shared" si="50"/>
        <v>3.382E-3</v>
      </c>
      <c r="U158">
        <f t="shared" si="47"/>
        <v>1.2135E-3</v>
      </c>
      <c r="V158">
        <f t="shared" si="48"/>
        <v>1.996E-4</v>
      </c>
      <c r="W158" s="1">
        <f t="shared" si="52"/>
        <v>2.6200000000000041E-5</v>
      </c>
      <c r="X158" s="1"/>
    </row>
    <row r="159" spans="1:45" x14ac:dyDescent="0.35">
      <c r="A159">
        <f t="shared" si="51"/>
        <v>39.25</v>
      </c>
      <c r="B159">
        <f t="shared" si="53"/>
        <v>39</v>
      </c>
      <c r="C159">
        <v>4.3869999999999998E-4</v>
      </c>
      <c r="D159">
        <v>1.7497000000000001E-3</v>
      </c>
      <c r="E159" s="10">
        <v>6.1999999999999999E-6</v>
      </c>
      <c r="F159">
        <v>5.0540000000000003E-4</v>
      </c>
      <c r="G159">
        <v>8.5306400000000004E-2</v>
      </c>
      <c r="H159">
        <v>6.2205700000000003E-2</v>
      </c>
      <c r="I159">
        <v>0</v>
      </c>
      <c r="J159">
        <v>0</v>
      </c>
      <c r="K159">
        <v>0</v>
      </c>
      <c r="L159">
        <v>3.3636E-3</v>
      </c>
      <c r="M159">
        <v>3.3625999999999999E-3</v>
      </c>
      <c r="N159">
        <v>1.2860745</v>
      </c>
      <c r="O159">
        <v>0.46547870000000002</v>
      </c>
      <c r="P159">
        <v>1.1548000000000001E-3</v>
      </c>
      <c r="Q159">
        <v>1.9359999999999999E-4</v>
      </c>
      <c r="R159" s="1">
        <v>23</v>
      </c>
      <c r="S159" s="1">
        <f t="shared" si="49"/>
        <v>3.3636E-3</v>
      </c>
      <c r="T159" s="1">
        <f t="shared" si="50"/>
        <v>3.3625999999999999E-3</v>
      </c>
      <c r="U159">
        <f t="shared" si="47"/>
        <v>1.1548000000000001E-3</v>
      </c>
      <c r="V159">
        <f t="shared" si="48"/>
        <v>1.9359999999999999E-4</v>
      </c>
      <c r="W159" s="1">
        <f t="shared" si="52"/>
        <v>2.5900000000000033E-5</v>
      </c>
      <c r="X159" s="1"/>
    </row>
    <row r="160" spans="1:45" x14ac:dyDescent="0.35">
      <c r="A160">
        <f t="shared" si="51"/>
        <v>39.5</v>
      </c>
      <c r="B160">
        <f t="shared" si="53"/>
        <v>39</v>
      </c>
      <c r="C160">
        <v>4.325E-4</v>
      </c>
      <c r="D160">
        <v>1.7259E-3</v>
      </c>
      <c r="E160" s="10">
        <v>6.1E-6</v>
      </c>
      <c r="F160">
        <v>4.9819999999999997E-4</v>
      </c>
      <c r="G160">
        <v>8.4182400000000004E-2</v>
      </c>
      <c r="H160">
        <v>6.1839600000000002E-2</v>
      </c>
      <c r="I160">
        <v>0</v>
      </c>
      <c r="J160">
        <v>0</v>
      </c>
      <c r="K160">
        <v>0</v>
      </c>
      <c r="L160">
        <v>3.3436E-3</v>
      </c>
      <c r="M160">
        <v>3.3425999999999998E-3</v>
      </c>
      <c r="N160">
        <v>1.2865643</v>
      </c>
      <c r="O160">
        <v>0.46576509999999999</v>
      </c>
      <c r="P160">
        <v>1.0988E-3</v>
      </c>
      <c r="Q160">
        <v>1.8770000000000001E-4</v>
      </c>
      <c r="R160" s="1">
        <v>23</v>
      </c>
      <c r="S160" s="1">
        <f t="shared" si="49"/>
        <v>3.3436E-3</v>
      </c>
      <c r="T160" s="1">
        <f t="shared" si="50"/>
        <v>3.3425999999999998E-3</v>
      </c>
      <c r="U160">
        <f t="shared" si="47"/>
        <v>1.0988E-3</v>
      </c>
      <c r="V160">
        <f t="shared" si="48"/>
        <v>1.8770000000000001E-4</v>
      </c>
      <c r="W160" s="1">
        <f t="shared" si="52"/>
        <v>2.5500000000000024E-5</v>
      </c>
      <c r="X160" s="1"/>
    </row>
    <row r="161" spans="1:24" x14ac:dyDescent="0.35">
      <c r="A161">
        <f t="shared" si="51"/>
        <v>39.75</v>
      </c>
      <c r="B161">
        <f t="shared" si="53"/>
        <v>39</v>
      </c>
      <c r="C161">
        <v>4.2630000000000001E-4</v>
      </c>
      <c r="D161">
        <v>1.7024E-3</v>
      </c>
      <c r="E161" s="10">
        <v>6.1E-6</v>
      </c>
      <c r="F161">
        <v>4.9109999999999996E-4</v>
      </c>
      <c r="G161">
        <v>8.3070599999999994E-2</v>
      </c>
      <c r="H161">
        <v>6.1461000000000002E-2</v>
      </c>
      <c r="I161">
        <v>0</v>
      </c>
      <c r="J161">
        <v>0</v>
      </c>
      <c r="K161">
        <v>0</v>
      </c>
      <c r="L161">
        <v>3.323E-3</v>
      </c>
      <c r="M161">
        <v>3.3219999999999999E-3</v>
      </c>
      <c r="N161">
        <v>1.2870391000000001</v>
      </c>
      <c r="O161">
        <v>0.46604430000000002</v>
      </c>
      <c r="P161">
        <v>1.0453000000000001E-3</v>
      </c>
      <c r="Q161">
        <v>1.8200000000000001E-4</v>
      </c>
      <c r="R161" s="1">
        <v>23</v>
      </c>
      <c r="S161" s="1">
        <f t="shared" si="49"/>
        <v>3.323E-3</v>
      </c>
      <c r="T161" s="1">
        <f t="shared" si="50"/>
        <v>3.3219999999999999E-3</v>
      </c>
      <c r="U161">
        <f t="shared" si="47"/>
        <v>1.0453000000000001E-3</v>
      </c>
      <c r="V161">
        <f t="shared" si="48"/>
        <v>1.8200000000000001E-4</v>
      </c>
      <c r="W161" s="1">
        <f t="shared" si="52"/>
        <v>2.5200000000000016E-5</v>
      </c>
      <c r="X161" s="1"/>
    </row>
    <row r="162" spans="1:24" x14ac:dyDescent="0.35">
      <c r="A162">
        <f t="shared" si="51"/>
        <v>40</v>
      </c>
      <c r="B162">
        <f t="shared" si="53"/>
        <v>39</v>
      </c>
      <c r="C162">
        <v>4.2030000000000002E-4</v>
      </c>
      <c r="D162">
        <v>1.6791E-3</v>
      </c>
      <c r="E162" s="10">
        <v>6.0000000000000002E-6</v>
      </c>
      <c r="F162">
        <v>4.8420000000000001E-4</v>
      </c>
      <c r="G162">
        <v>8.1971000000000002E-2</v>
      </c>
      <c r="H162">
        <v>6.1070300000000001E-2</v>
      </c>
      <c r="I162">
        <v>0</v>
      </c>
      <c r="J162">
        <v>0</v>
      </c>
      <c r="K162">
        <v>0</v>
      </c>
      <c r="L162">
        <v>3.3019999999999998E-3</v>
      </c>
      <c r="M162">
        <v>3.3010000000000001E-3</v>
      </c>
      <c r="N162">
        <v>1.2874994</v>
      </c>
      <c r="O162">
        <v>0.46631640000000002</v>
      </c>
      <c r="P162">
        <v>9.9409999999999993E-4</v>
      </c>
      <c r="Q162">
        <v>1.7650000000000001E-4</v>
      </c>
      <c r="R162" s="1">
        <v>23</v>
      </c>
      <c r="S162" s="1">
        <f t="shared" si="49"/>
        <v>3.3019999999999998E-3</v>
      </c>
      <c r="T162" s="1">
        <f t="shared" si="50"/>
        <v>3.3010000000000001E-3</v>
      </c>
      <c r="U162">
        <f t="shared" si="47"/>
        <v>9.9409999999999993E-4</v>
      </c>
      <c r="V162">
        <f t="shared" si="48"/>
        <v>1.7650000000000001E-4</v>
      </c>
      <c r="W162" s="1">
        <f t="shared" si="52"/>
        <v>2.469999999999995E-5</v>
      </c>
      <c r="X162" s="1"/>
    </row>
    <row r="163" spans="1:24" x14ac:dyDescent="0.35">
      <c r="A163">
        <f t="shared" si="51"/>
        <v>40.25</v>
      </c>
      <c r="B163">
        <f t="shared" si="53"/>
        <v>40</v>
      </c>
      <c r="C163">
        <v>4.1429999999999999E-4</v>
      </c>
      <c r="D163">
        <v>1.6562E-3</v>
      </c>
      <c r="E163" s="10">
        <v>5.9000000000000003E-6</v>
      </c>
      <c r="F163">
        <v>4.773E-4</v>
      </c>
      <c r="G163">
        <v>8.0883399999999994E-2</v>
      </c>
      <c r="H163">
        <v>6.0668199999999999E-2</v>
      </c>
      <c r="I163">
        <v>0</v>
      </c>
      <c r="J163">
        <v>0</v>
      </c>
      <c r="K163">
        <v>0</v>
      </c>
      <c r="L163">
        <v>3.2804000000000002E-3</v>
      </c>
      <c r="M163">
        <v>3.2794999999999999E-3</v>
      </c>
      <c r="N163">
        <v>1.2879455</v>
      </c>
      <c r="O163">
        <v>0.46658149999999998</v>
      </c>
      <c r="P163">
        <v>9.4530000000000005E-4</v>
      </c>
      <c r="Q163">
        <v>1.7110000000000001E-4</v>
      </c>
      <c r="R163" s="1">
        <v>23</v>
      </c>
      <c r="S163" s="1">
        <f t="shared" si="49"/>
        <v>3.2804000000000002E-3</v>
      </c>
      <c r="T163" s="1">
        <f t="shared" si="50"/>
        <v>3.2794999999999999E-3</v>
      </c>
      <c r="U163">
        <f t="shared" si="47"/>
        <v>9.4530000000000005E-4</v>
      </c>
      <c r="V163">
        <f t="shared" si="48"/>
        <v>1.7110000000000001E-4</v>
      </c>
      <c r="W163" s="1">
        <f t="shared" si="52"/>
        <v>2.4399999999999997E-5</v>
      </c>
      <c r="X163" s="1"/>
    </row>
    <row r="164" spans="1:24" x14ac:dyDescent="0.35">
      <c r="A164">
        <f t="shared" si="51"/>
        <v>40.5</v>
      </c>
      <c r="B164">
        <f t="shared" si="53"/>
        <v>40</v>
      </c>
      <c r="C164">
        <v>4.0840000000000001E-4</v>
      </c>
      <c r="D164">
        <v>1.6336E-3</v>
      </c>
      <c r="E164" s="10">
        <v>5.8000000000000004E-6</v>
      </c>
      <c r="F164">
        <v>4.705E-4</v>
      </c>
      <c r="G164">
        <v>7.9808000000000004E-2</v>
      </c>
      <c r="H164">
        <v>6.0255400000000001E-2</v>
      </c>
      <c r="I164">
        <v>0</v>
      </c>
      <c r="J164">
        <v>0</v>
      </c>
      <c r="K164">
        <v>0</v>
      </c>
      <c r="L164">
        <v>3.2583999999999998E-3</v>
      </c>
      <c r="M164">
        <v>3.2575E-3</v>
      </c>
      <c r="N164">
        <v>1.2883777999999999</v>
      </c>
      <c r="O164">
        <v>0.46683970000000002</v>
      </c>
      <c r="P164">
        <v>8.9879999999999995E-4</v>
      </c>
      <c r="Q164">
        <v>1.6579999999999999E-4</v>
      </c>
      <c r="R164" s="1">
        <v>23</v>
      </c>
      <c r="S164" s="1">
        <f t="shared" si="49"/>
        <v>3.2583999999999998E-3</v>
      </c>
      <c r="T164" s="1">
        <f t="shared" si="50"/>
        <v>3.2575E-3</v>
      </c>
      <c r="U164">
        <f t="shared" si="47"/>
        <v>8.9879999999999995E-4</v>
      </c>
      <c r="V164">
        <f t="shared" si="48"/>
        <v>1.6579999999999999E-4</v>
      </c>
      <c r="W164" s="1">
        <f t="shared" si="52"/>
        <v>2.4099999999999989E-5</v>
      </c>
      <c r="X164" s="1"/>
    </row>
    <row r="165" spans="1:24" x14ac:dyDescent="0.35">
      <c r="A165">
        <f t="shared" si="51"/>
        <v>40.75</v>
      </c>
      <c r="B165">
        <f t="shared" si="53"/>
        <v>40</v>
      </c>
      <c r="C165">
        <v>4.0259999999999997E-4</v>
      </c>
      <c r="D165">
        <v>1.6111999999999999E-3</v>
      </c>
      <c r="E165" s="10">
        <v>5.6999999999999996E-6</v>
      </c>
      <c r="F165">
        <v>4.638E-4</v>
      </c>
      <c r="G165">
        <v>7.8744599999999998E-2</v>
      </c>
      <c r="H165">
        <v>5.9832299999999998E-2</v>
      </c>
      <c r="I165">
        <v>0</v>
      </c>
      <c r="J165">
        <v>0</v>
      </c>
      <c r="K165">
        <v>0</v>
      </c>
      <c r="L165">
        <v>3.2358999999999999E-3</v>
      </c>
      <c r="M165">
        <v>3.235E-3</v>
      </c>
      <c r="N165">
        <v>1.2887964000000001</v>
      </c>
      <c r="O165">
        <v>0.46709099999999998</v>
      </c>
      <c r="P165">
        <v>8.543E-4</v>
      </c>
      <c r="Q165">
        <v>1.6080000000000001E-4</v>
      </c>
      <c r="R165" s="1">
        <v>23</v>
      </c>
      <c r="S165" s="1">
        <f t="shared" si="49"/>
        <v>3.2358999999999999E-3</v>
      </c>
      <c r="T165" s="1">
        <f t="shared" si="50"/>
        <v>3.235E-3</v>
      </c>
      <c r="U165">
        <f t="shared" si="47"/>
        <v>8.543E-4</v>
      </c>
      <c r="V165">
        <f t="shared" si="48"/>
        <v>1.6080000000000001E-4</v>
      </c>
      <c r="W165" s="1">
        <f t="shared" si="52"/>
        <v>2.3700000000000034E-5</v>
      </c>
      <c r="X165" s="1"/>
    </row>
    <row r="166" spans="1:24" x14ac:dyDescent="0.35">
      <c r="A166">
        <f t="shared" si="51"/>
        <v>41</v>
      </c>
      <c r="B166">
        <f t="shared" si="53"/>
        <v>40</v>
      </c>
      <c r="C166">
        <v>3.969E-4</v>
      </c>
      <c r="D166">
        <v>1.5891E-3</v>
      </c>
      <c r="E166" s="10">
        <v>5.5999999999999997E-6</v>
      </c>
      <c r="F166">
        <v>4.572E-4</v>
      </c>
      <c r="G166">
        <v>7.7693200000000004E-2</v>
      </c>
      <c r="H166">
        <v>5.93997E-2</v>
      </c>
      <c r="I166">
        <v>0</v>
      </c>
      <c r="J166">
        <v>0</v>
      </c>
      <c r="K166">
        <v>0</v>
      </c>
      <c r="L166">
        <v>3.2130000000000001E-3</v>
      </c>
      <c r="M166">
        <v>3.2122000000000001E-3</v>
      </c>
      <c r="N166">
        <v>1.2892018999999999</v>
      </c>
      <c r="O166">
        <v>0.46733570000000002</v>
      </c>
      <c r="P166">
        <v>8.1189999999999995E-4</v>
      </c>
      <c r="Q166">
        <v>1.5579999999999999E-4</v>
      </c>
      <c r="R166" s="1">
        <v>23</v>
      </c>
      <c r="S166" s="1">
        <f t="shared" si="49"/>
        <v>3.2130000000000001E-3</v>
      </c>
      <c r="T166" s="1">
        <f t="shared" si="50"/>
        <v>3.2122000000000001E-3</v>
      </c>
      <c r="U166">
        <f t="shared" si="47"/>
        <v>8.1189999999999995E-4</v>
      </c>
      <c r="V166">
        <f t="shared" si="48"/>
        <v>1.5579999999999999E-4</v>
      </c>
      <c r="W166" s="1">
        <f t="shared" si="52"/>
        <v>2.3400000000000027E-5</v>
      </c>
      <c r="X166" s="1"/>
    </row>
    <row r="167" spans="1:24" x14ac:dyDescent="0.35">
      <c r="A167">
        <f t="shared" si="51"/>
        <v>41.25</v>
      </c>
      <c r="B167">
        <f t="shared" si="53"/>
        <v>41</v>
      </c>
      <c r="C167">
        <v>3.9130000000000002E-4</v>
      </c>
      <c r="D167">
        <v>1.5673E-3</v>
      </c>
      <c r="E167" s="10">
        <v>5.5999999999999997E-6</v>
      </c>
      <c r="F167">
        <v>4.507E-4</v>
      </c>
      <c r="G167">
        <v>7.6653799999999994E-2</v>
      </c>
      <c r="H167">
        <v>5.8958000000000003E-2</v>
      </c>
      <c r="I167">
        <v>0</v>
      </c>
      <c r="J167">
        <v>0</v>
      </c>
      <c r="K167">
        <v>0</v>
      </c>
      <c r="L167">
        <v>3.1897000000000002E-3</v>
      </c>
      <c r="M167">
        <v>3.1889000000000002E-3</v>
      </c>
      <c r="N167">
        <v>1.2895943999999999</v>
      </c>
      <c r="O167">
        <v>0.46757379999999998</v>
      </c>
      <c r="P167">
        <v>7.7139999999999999E-4</v>
      </c>
      <c r="Q167">
        <v>1.5100000000000001E-4</v>
      </c>
      <c r="R167" s="1">
        <v>23</v>
      </c>
      <c r="S167" s="1">
        <f t="shared" si="49"/>
        <v>3.1897000000000002E-3</v>
      </c>
      <c r="T167" s="1">
        <f t="shared" si="50"/>
        <v>3.1889000000000002E-3</v>
      </c>
      <c r="U167">
        <f t="shared" si="47"/>
        <v>7.7139999999999999E-4</v>
      </c>
      <c r="V167">
        <f t="shared" si="48"/>
        <v>1.5100000000000001E-4</v>
      </c>
      <c r="W167" s="1">
        <f t="shared" si="52"/>
        <v>2.2999999999999963E-5</v>
      </c>
      <c r="X167" s="1"/>
    </row>
    <row r="168" spans="1:24" x14ac:dyDescent="0.35">
      <c r="A168">
        <f t="shared" si="51"/>
        <v>41.5</v>
      </c>
      <c r="B168">
        <f t="shared" si="53"/>
        <v>41</v>
      </c>
      <c r="C168">
        <v>3.857E-4</v>
      </c>
      <c r="D168">
        <v>1.5458E-3</v>
      </c>
      <c r="E168" s="10">
        <v>5.4999999999999999E-6</v>
      </c>
      <c r="F168">
        <v>4.4430000000000001E-4</v>
      </c>
      <c r="G168">
        <v>7.5626200000000005E-2</v>
      </c>
      <c r="H168">
        <v>5.8507900000000002E-2</v>
      </c>
      <c r="I168">
        <v>0</v>
      </c>
      <c r="J168">
        <v>0</v>
      </c>
      <c r="K168">
        <v>0</v>
      </c>
      <c r="L168">
        <v>3.1660999999999998E-3</v>
      </c>
      <c r="M168">
        <v>3.1652E-3</v>
      </c>
      <c r="N168">
        <v>1.2899744</v>
      </c>
      <c r="O168">
        <v>0.46780539999999998</v>
      </c>
      <c r="P168">
        <v>7.3280000000000003E-4</v>
      </c>
      <c r="Q168">
        <v>1.4640000000000001E-4</v>
      </c>
      <c r="R168" s="1">
        <v>23</v>
      </c>
      <c r="S168" s="1">
        <f t="shared" si="49"/>
        <v>3.1660999999999998E-3</v>
      </c>
      <c r="T168" s="1">
        <f t="shared" si="50"/>
        <v>3.1652E-3</v>
      </c>
      <c r="U168">
        <f t="shared" si="47"/>
        <v>7.3280000000000003E-4</v>
      </c>
      <c r="V168">
        <f t="shared" si="48"/>
        <v>1.4640000000000001E-4</v>
      </c>
      <c r="W168" s="1">
        <f t="shared" si="52"/>
        <v>2.270000000000001E-5</v>
      </c>
      <c r="X168" s="1"/>
    </row>
    <row r="169" spans="1:24" x14ac:dyDescent="0.35">
      <c r="A169">
        <f t="shared" si="51"/>
        <v>41.75</v>
      </c>
      <c r="B169">
        <f t="shared" si="53"/>
        <v>41</v>
      </c>
      <c r="C169">
        <v>3.8020000000000003E-4</v>
      </c>
      <c r="D169">
        <v>1.5245E-3</v>
      </c>
      <c r="E169" s="10">
        <v>5.4E-6</v>
      </c>
      <c r="F169">
        <v>4.3800000000000002E-4</v>
      </c>
      <c r="G169">
        <v>7.4610499999999996E-2</v>
      </c>
      <c r="H169">
        <v>5.8049700000000003E-2</v>
      </c>
      <c r="I169">
        <v>0</v>
      </c>
      <c r="J169">
        <v>0</v>
      </c>
      <c r="K169">
        <v>0</v>
      </c>
      <c r="L169">
        <v>3.1419999999999998E-3</v>
      </c>
      <c r="M169">
        <v>3.1411999999999998E-3</v>
      </c>
      <c r="N169">
        <v>1.2903422</v>
      </c>
      <c r="O169">
        <v>0.46803070000000002</v>
      </c>
      <c r="P169">
        <v>6.9609999999999995E-4</v>
      </c>
      <c r="Q169">
        <v>1.4190000000000001E-4</v>
      </c>
      <c r="R169" s="1">
        <v>23</v>
      </c>
      <c r="S169" s="1">
        <f t="shared" si="49"/>
        <v>3.1419999999999998E-3</v>
      </c>
      <c r="T169" s="1">
        <f t="shared" si="50"/>
        <v>3.1411999999999998E-3</v>
      </c>
      <c r="U169">
        <f t="shared" si="47"/>
        <v>6.9609999999999995E-4</v>
      </c>
      <c r="V169">
        <f t="shared" si="48"/>
        <v>1.4190000000000001E-4</v>
      </c>
      <c r="W169" s="1">
        <f t="shared" si="52"/>
        <v>2.2399999999999948E-5</v>
      </c>
      <c r="X169" s="1"/>
    </row>
    <row r="170" spans="1:24" x14ac:dyDescent="0.35">
      <c r="A170">
        <f t="shared" si="51"/>
        <v>42</v>
      </c>
      <c r="B170">
        <f t="shared" si="53"/>
        <v>41</v>
      </c>
      <c r="C170">
        <v>3.748E-4</v>
      </c>
      <c r="D170">
        <v>1.5035000000000001E-3</v>
      </c>
      <c r="E170" s="10">
        <v>5.3000000000000001E-6</v>
      </c>
      <c r="F170">
        <v>4.3179999999999998E-4</v>
      </c>
      <c r="G170">
        <v>7.3606599999999994E-2</v>
      </c>
      <c r="H170">
        <v>5.7584200000000002E-2</v>
      </c>
      <c r="I170">
        <v>0</v>
      </c>
      <c r="J170">
        <v>0</v>
      </c>
      <c r="K170">
        <v>0</v>
      </c>
      <c r="L170">
        <v>3.1175999999999999E-3</v>
      </c>
      <c r="M170">
        <v>3.1167999999999999E-3</v>
      </c>
      <c r="N170">
        <v>1.2906979999999999</v>
      </c>
      <c r="O170">
        <v>0.46824979999999999</v>
      </c>
      <c r="P170">
        <v>6.6100000000000002E-4</v>
      </c>
      <c r="Q170">
        <v>1.3750000000000001E-4</v>
      </c>
      <c r="R170" s="1">
        <v>23</v>
      </c>
      <c r="S170" s="1">
        <f t="shared" si="49"/>
        <v>3.1175999999999999E-3</v>
      </c>
      <c r="T170" s="1">
        <f t="shared" si="50"/>
        <v>3.1167999999999999E-3</v>
      </c>
      <c r="U170">
        <f t="shared" si="47"/>
        <v>6.6100000000000002E-4</v>
      </c>
      <c r="V170">
        <f t="shared" si="48"/>
        <v>1.3750000000000001E-4</v>
      </c>
      <c r="W170" s="1">
        <f t="shared" si="52"/>
        <v>2.2099999999999995E-5</v>
      </c>
      <c r="X170" s="1"/>
    </row>
    <row r="171" spans="1:24" x14ac:dyDescent="0.35">
      <c r="A171">
        <f t="shared" si="51"/>
        <v>42.25</v>
      </c>
      <c r="B171">
        <f t="shared" si="53"/>
        <v>42</v>
      </c>
      <c r="C171">
        <v>3.6949999999999998E-4</v>
      </c>
      <c r="D171">
        <v>1.4828E-3</v>
      </c>
      <c r="E171" s="10">
        <v>5.3000000000000001E-6</v>
      </c>
      <c r="F171">
        <v>4.2559999999999999E-4</v>
      </c>
      <c r="G171">
        <v>7.2614399999999996E-2</v>
      </c>
      <c r="H171">
        <v>5.7111700000000001E-2</v>
      </c>
      <c r="I171">
        <v>0</v>
      </c>
      <c r="J171">
        <v>0</v>
      </c>
      <c r="K171">
        <v>0</v>
      </c>
      <c r="L171">
        <v>3.0929E-3</v>
      </c>
      <c r="M171">
        <v>3.0921E-3</v>
      </c>
      <c r="N171">
        <v>1.2910421000000001</v>
      </c>
      <c r="O171">
        <v>0.46846270000000001</v>
      </c>
      <c r="P171">
        <v>6.2759999999999997E-4</v>
      </c>
      <c r="Q171">
        <v>1.3329999999999999E-4</v>
      </c>
      <c r="R171" s="1">
        <v>23</v>
      </c>
      <c r="S171" s="1">
        <f t="shared" si="49"/>
        <v>3.0929E-3</v>
      </c>
      <c r="T171" s="1">
        <f t="shared" si="50"/>
        <v>3.0921E-3</v>
      </c>
      <c r="U171">
        <f t="shared" si="47"/>
        <v>6.2759999999999997E-4</v>
      </c>
      <c r="V171">
        <f t="shared" si="48"/>
        <v>1.3329999999999999E-4</v>
      </c>
      <c r="W171" s="1">
        <f t="shared" si="52"/>
        <v>2.1800000000000042E-5</v>
      </c>
      <c r="X171" s="1"/>
    </row>
    <row r="172" spans="1:24" x14ac:dyDescent="0.35">
      <c r="A172">
        <f t="shared" si="51"/>
        <v>42.5</v>
      </c>
      <c r="B172">
        <f t="shared" si="53"/>
        <v>42</v>
      </c>
      <c r="C172">
        <v>3.6430000000000002E-4</v>
      </c>
      <c r="D172">
        <v>1.4622999999999999E-3</v>
      </c>
      <c r="E172" s="10">
        <v>5.2000000000000002E-6</v>
      </c>
      <c r="F172">
        <v>4.1960000000000001E-4</v>
      </c>
      <c r="G172">
        <v>7.1633799999999997E-2</v>
      </c>
      <c r="H172">
        <v>5.66329E-2</v>
      </c>
      <c r="I172">
        <v>0</v>
      </c>
      <c r="J172">
        <v>0</v>
      </c>
      <c r="K172">
        <v>0</v>
      </c>
      <c r="L172">
        <v>3.0679000000000001E-3</v>
      </c>
      <c r="M172">
        <v>3.0671000000000001E-3</v>
      </c>
      <c r="N172">
        <v>1.2913749999999999</v>
      </c>
      <c r="O172">
        <v>0.46866960000000002</v>
      </c>
      <c r="P172">
        <v>5.9570000000000001E-4</v>
      </c>
      <c r="Q172">
        <v>1.292E-4</v>
      </c>
      <c r="R172" s="1">
        <v>23</v>
      </c>
      <c r="S172" s="1">
        <f t="shared" si="49"/>
        <v>3.0679000000000001E-3</v>
      </c>
      <c r="T172" s="1">
        <f t="shared" si="50"/>
        <v>3.0671000000000001E-3</v>
      </c>
      <c r="U172">
        <f t="shared" si="47"/>
        <v>5.9570000000000001E-4</v>
      </c>
      <c r="V172">
        <f t="shared" si="48"/>
        <v>1.292E-4</v>
      </c>
      <c r="W172" s="1">
        <f t="shared" si="52"/>
        <v>2.1399999999999978E-5</v>
      </c>
      <c r="X172" s="1"/>
    </row>
    <row r="173" spans="1:24" x14ac:dyDescent="0.35">
      <c r="A173">
        <f t="shared" si="51"/>
        <v>42.75</v>
      </c>
      <c r="B173">
        <f t="shared" si="53"/>
        <v>42</v>
      </c>
      <c r="C173">
        <v>3.591E-4</v>
      </c>
      <c r="D173">
        <v>1.4422E-3</v>
      </c>
      <c r="E173" s="10">
        <v>5.1000000000000003E-6</v>
      </c>
      <c r="F173">
        <v>4.1360000000000002E-4</v>
      </c>
      <c r="G173">
        <v>7.0664900000000003E-2</v>
      </c>
      <c r="H173">
        <v>5.6148099999999999E-2</v>
      </c>
      <c r="I173">
        <v>0</v>
      </c>
      <c r="J173">
        <v>0</v>
      </c>
      <c r="K173">
        <v>0</v>
      </c>
      <c r="L173">
        <v>3.0425999999999999E-3</v>
      </c>
      <c r="M173">
        <v>3.0419000000000002E-3</v>
      </c>
      <c r="N173">
        <v>1.2916968</v>
      </c>
      <c r="O173">
        <v>0.46887069999999997</v>
      </c>
      <c r="P173">
        <v>5.6539999999999997E-4</v>
      </c>
      <c r="Q173">
        <v>1.2520000000000001E-4</v>
      </c>
      <c r="R173" s="1">
        <v>23</v>
      </c>
      <c r="S173" s="1">
        <f t="shared" si="49"/>
        <v>3.0425999999999999E-3</v>
      </c>
      <c r="T173" s="1">
        <f t="shared" si="50"/>
        <v>3.0419000000000002E-3</v>
      </c>
      <c r="U173">
        <f t="shared" si="47"/>
        <v>5.6539999999999997E-4</v>
      </c>
      <c r="V173">
        <f t="shared" si="48"/>
        <v>1.2520000000000001E-4</v>
      </c>
      <c r="W173" s="1">
        <f t="shared" si="52"/>
        <v>2.1100000000000025E-5</v>
      </c>
      <c r="X173" s="1"/>
    </row>
    <row r="174" spans="1:24" x14ac:dyDescent="0.35">
      <c r="A174">
        <f t="shared" si="51"/>
        <v>43</v>
      </c>
      <c r="B174">
        <f t="shared" si="53"/>
        <v>42</v>
      </c>
      <c r="C174">
        <v>3.5399999999999999E-4</v>
      </c>
      <c r="D174">
        <v>1.4222E-3</v>
      </c>
      <c r="E174" s="10">
        <v>5.0000000000000004E-6</v>
      </c>
      <c r="F174">
        <v>4.0769999999999999E-4</v>
      </c>
      <c r="G174">
        <v>6.9707500000000006E-2</v>
      </c>
      <c r="H174">
        <v>5.56578E-2</v>
      </c>
      <c r="I174">
        <v>0</v>
      </c>
      <c r="J174">
        <v>0</v>
      </c>
      <c r="K174">
        <v>0</v>
      </c>
      <c r="L174">
        <v>3.0171E-3</v>
      </c>
      <c r="M174">
        <v>3.0163E-3</v>
      </c>
      <c r="N174">
        <v>1.2920077999999999</v>
      </c>
      <c r="O174">
        <v>0.46906589999999998</v>
      </c>
      <c r="P174">
        <v>5.3649999999999998E-4</v>
      </c>
      <c r="Q174">
        <v>1.2129999999999999E-4</v>
      </c>
      <c r="R174" s="1">
        <v>23</v>
      </c>
      <c r="S174" s="1">
        <f t="shared" si="49"/>
        <v>3.0171E-3</v>
      </c>
      <c r="T174" s="1">
        <f t="shared" si="50"/>
        <v>3.0163E-3</v>
      </c>
      <c r="U174">
        <f t="shared" si="47"/>
        <v>5.3649999999999998E-4</v>
      </c>
      <c r="V174">
        <f t="shared" si="48"/>
        <v>1.2129999999999999E-4</v>
      </c>
      <c r="W174" s="1">
        <f t="shared" si="52"/>
        <v>2.0800000000000018E-5</v>
      </c>
      <c r="X174" s="1"/>
    </row>
    <row r="175" spans="1:24" x14ac:dyDescent="0.35">
      <c r="A175">
        <f t="shared" si="51"/>
        <v>43.25</v>
      </c>
      <c r="B175">
        <f t="shared" si="53"/>
        <v>43</v>
      </c>
      <c r="C175">
        <v>3.4890000000000002E-4</v>
      </c>
      <c r="D175">
        <v>1.4025000000000001E-3</v>
      </c>
      <c r="E175" s="10">
        <v>5.0000000000000004E-6</v>
      </c>
      <c r="F175">
        <v>4.0190000000000001E-4</v>
      </c>
      <c r="G175">
        <v>6.8761500000000003E-2</v>
      </c>
      <c r="H175">
        <v>5.5162599999999999E-2</v>
      </c>
      <c r="I175">
        <v>0</v>
      </c>
      <c r="J175">
        <v>0</v>
      </c>
      <c r="K175">
        <v>0</v>
      </c>
      <c r="L175">
        <v>2.9913000000000001E-3</v>
      </c>
      <c r="M175">
        <v>2.9905000000000001E-3</v>
      </c>
      <c r="N175">
        <v>1.2923085000000001</v>
      </c>
      <c r="O175">
        <v>0.46925549999999999</v>
      </c>
      <c r="P175">
        <v>5.0900000000000001E-4</v>
      </c>
      <c r="Q175">
        <v>1.176E-4</v>
      </c>
      <c r="R175" s="1">
        <v>23</v>
      </c>
      <c r="S175" s="1">
        <f t="shared" si="49"/>
        <v>2.9913000000000001E-3</v>
      </c>
      <c r="T175" s="1">
        <f t="shared" si="50"/>
        <v>2.9905000000000001E-3</v>
      </c>
      <c r="U175">
        <f t="shared" si="47"/>
        <v>5.0900000000000001E-4</v>
      </c>
      <c r="V175">
        <f t="shared" si="48"/>
        <v>1.176E-4</v>
      </c>
      <c r="W175" s="1">
        <f t="shared" si="52"/>
        <v>2.0599999999999959E-5</v>
      </c>
      <c r="X175" s="1"/>
    </row>
    <row r="176" spans="1:24" x14ac:dyDescent="0.35">
      <c r="A176">
        <f t="shared" si="51"/>
        <v>43.5</v>
      </c>
      <c r="B176">
        <f t="shared" si="53"/>
        <v>43</v>
      </c>
      <c r="C176">
        <v>3.4400000000000001E-4</v>
      </c>
      <c r="D176">
        <v>1.3831E-3</v>
      </c>
      <c r="E176" s="10">
        <v>4.8999999999999997E-6</v>
      </c>
      <c r="F176">
        <v>3.9619999999999998E-4</v>
      </c>
      <c r="G176">
        <v>6.7826899999999996E-2</v>
      </c>
      <c r="H176">
        <v>5.4662799999999998E-2</v>
      </c>
      <c r="I176">
        <v>0</v>
      </c>
      <c r="J176">
        <v>0</v>
      </c>
      <c r="K176">
        <v>0</v>
      </c>
      <c r="L176">
        <v>2.9651999999999999E-3</v>
      </c>
      <c r="M176">
        <v>2.9645000000000001E-3</v>
      </c>
      <c r="N176">
        <v>1.2925989</v>
      </c>
      <c r="O176">
        <v>0.46943960000000001</v>
      </c>
      <c r="P176">
        <v>4.8280000000000003E-4</v>
      </c>
      <c r="Q176">
        <v>1.1400000000000001E-4</v>
      </c>
      <c r="R176" s="1">
        <v>23</v>
      </c>
      <c r="S176" s="1">
        <f t="shared" si="49"/>
        <v>2.9651999999999999E-3</v>
      </c>
      <c r="T176" s="1">
        <f t="shared" si="50"/>
        <v>2.9645000000000001E-3</v>
      </c>
      <c r="U176">
        <f t="shared" si="47"/>
        <v>4.8280000000000003E-4</v>
      </c>
      <c r="V176">
        <f t="shared" si="48"/>
        <v>1.1400000000000001E-4</v>
      </c>
      <c r="W176" s="1">
        <f t="shared" si="52"/>
        <v>2.0300000000000006E-5</v>
      </c>
      <c r="X176" s="1"/>
    </row>
    <row r="177" spans="1:24" x14ac:dyDescent="0.35">
      <c r="A177">
        <f t="shared" si="51"/>
        <v>43.75</v>
      </c>
      <c r="B177">
        <f t="shared" si="53"/>
        <v>43</v>
      </c>
      <c r="C177">
        <v>3.391E-4</v>
      </c>
      <c r="D177">
        <v>1.364E-3</v>
      </c>
      <c r="E177" s="10">
        <v>4.7999999999999998E-6</v>
      </c>
      <c r="F177">
        <v>3.9060000000000001E-4</v>
      </c>
      <c r="G177">
        <v>6.6903599999999994E-2</v>
      </c>
      <c r="H177">
        <v>5.4158900000000003E-2</v>
      </c>
      <c r="I177">
        <v>0</v>
      </c>
      <c r="J177">
        <v>0</v>
      </c>
      <c r="K177">
        <v>0</v>
      </c>
      <c r="L177">
        <v>2.9390000000000002E-3</v>
      </c>
      <c r="M177">
        <v>2.9383E-3</v>
      </c>
      <c r="N177">
        <v>1.2928795</v>
      </c>
      <c r="O177">
        <v>0.46961819999999999</v>
      </c>
      <c r="P177">
        <v>4.5780000000000001E-4</v>
      </c>
      <c r="Q177">
        <v>1.105E-4</v>
      </c>
      <c r="R177" s="1">
        <v>23</v>
      </c>
      <c r="S177" s="1">
        <f t="shared" si="49"/>
        <v>2.9390000000000002E-3</v>
      </c>
      <c r="T177" s="1">
        <f t="shared" si="50"/>
        <v>2.9383E-3</v>
      </c>
      <c r="U177">
        <f t="shared" si="47"/>
        <v>4.5780000000000001E-4</v>
      </c>
      <c r="V177">
        <f t="shared" si="48"/>
        <v>1.105E-4</v>
      </c>
      <c r="W177" s="1">
        <f t="shared" si="52"/>
        <v>1.9999999999999998E-5</v>
      </c>
      <c r="X177" s="1"/>
    </row>
    <row r="178" spans="1:24" x14ac:dyDescent="0.35">
      <c r="A178">
        <f t="shared" si="51"/>
        <v>44</v>
      </c>
      <c r="B178">
        <f t="shared" si="53"/>
        <v>43</v>
      </c>
      <c r="C178">
        <v>3.3429999999999999E-4</v>
      </c>
      <c r="D178">
        <v>1.3450000000000001E-3</v>
      </c>
      <c r="E178" s="10">
        <v>4.7999999999999998E-6</v>
      </c>
      <c r="F178">
        <v>3.8499999999999998E-4</v>
      </c>
      <c r="G178">
        <v>6.5991499999999995E-2</v>
      </c>
      <c r="H178">
        <v>5.3651299999999999E-2</v>
      </c>
      <c r="I178">
        <v>0</v>
      </c>
      <c r="J178">
        <v>0</v>
      </c>
      <c r="K178">
        <v>0</v>
      </c>
      <c r="L178">
        <v>2.9126E-3</v>
      </c>
      <c r="M178">
        <v>2.9118999999999998E-3</v>
      </c>
      <c r="N178">
        <v>1.2931505000000001</v>
      </c>
      <c r="O178">
        <v>0.46979159999999998</v>
      </c>
      <c r="P178">
        <v>4.3409999999999998E-4</v>
      </c>
      <c r="Q178">
        <v>1.071E-4</v>
      </c>
      <c r="R178" s="1">
        <v>23</v>
      </c>
      <c r="S178" s="1">
        <f t="shared" si="49"/>
        <v>2.9126E-3</v>
      </c>
      <c r="T178" s="1">
        <f t="shared" si="50"/>
        <v>2.9118999999999998E-3</v>
      </c>
      <c r="U178">
        <f t="shared" si="47"/>
        <v>4.3409999999999998E-4</v>
      </c>
      <c r="V178">
        <f t="shared" si="48"/>
        <v>1.071E-4</v>
      </c>
      <c r="W178" s="1">
        <f t="shared" si="52"/>
        <v>1.9699999999999991E-5</v>
      </c>
      <c r="X178" s="1"/>
    </row>
    <row r="179" spans="1:24" x14ac:dyDescent="0.35">
      <c r="A179">
        <f t="shared" si="51"/>
        <v>44.25</v>
      </c>
      <c r="B179">
        <f t="shared" si="53"/>
        <v>44</v>
      </c>
      <c r="C179">
        <v>3.2949999999999999E-4</v>
      </c>
      <c r="D179">
        <v>1.3263999999999999E-3</v>
      </c>
      <c r="E179" s="10">
        <v>4.6999999999999999E-6</v>
      </c>
      <c r="F179">
        <v>3.7960000000000001E-4</v>
      </c>
      <c r="G179">
        <v>6.5090499999999996E-2</v>
      </c>
      <c r="H179">
        <v>5.31405E-2</v>
      </c>
      <c r="I179">
        <v>0</v>
      </c>
      <c r="J179">
        <v>0</v>
      </c>
      <c r="K179">
        <v>0</v>
      </c>
      <c r="L179">
        <v>2.8860000000000001E-3</v>
      </c>
      <c r="M179">
        <v>2.8852999999999999E-3</v>
      </c>
      <c r="N179">
        <v>1.2934121000000001</v>
      </c>
      <c r="O179">
        <v>0.46995969999999998</v>
      </c>
      <c r="P179">
        <v>4.1149999999999997E-4</v>
      </c>
      <c r="Q179">
        <v>1.038E-4</v>
      </c>
      <c r="R179" s="1">
        <v>23</v>
      </c>
      <c r="S179" s="1">
        <f t="shared" si="49"/>
        <v>2.8860000000000001E-3</v>
      </c>
      <c r="T179" s="1">
        <f t="shared" si="50"/>
        <v>2.8852999999999999E-3</v>
      </c>
      <c r="U179">
        <f t="shared" si="47"/>
        <v>4.1149999999999997E-4</v>
      </c>
      <c r="V179">
        <f t="shared" si="48"/>
        <v>1.038E-4</v>
      </c>
      <c r="W179" s="1">
        <f t="shared" si="52"/>
        <v>1.9400000000000038E-5</v>
      </c>
      <c r="X179" s="1"/>
    </row>
    <row r="180" spans="1:24" x14ac:dyDescent="0.35">
      <c r="A180">
        <f t="shared" si="51"/>
        <v>44.5</v>
      </c>
      <c r="B180">
        <f t="shared" si="53"/>
        <v>44</v>
      </c>
      <c r="C180">
        <v>3.2479999999999998E-4</v>
      </c>
      <c r="D180">
        <v>1.3079000000000001E-3</v>
      </c>
      <c r="E180" s="10">
        <v>4.6E-6</v>
      </c>
      <c r="F180">
        <v>3.7419999999999999E-4</v>
      </c>
      <c r="G180">
        <v>6.4200699999999999E-2</v>
      </c>
      <c r="H180">
        <v>5.2626699999999998E-2</v>
      </c>
      <c r="I180">
        <v>0</v>
      </c>
      <c r="J180">
        <v>0</v>
      </c>
      <c r="K180">
        <v>0</v>
      </c>
      <c r="L180">
        <v>2.8592000000000001E-3</v>
      </c>
      <c r="M180">
        <v>2.8584999999999999E-3</v>
      </c>
      <c r="N180">
        <v>1.2936646999999999</v>
      </c>
      <c r="O180">
        <v>0.4701227</v>
      </c>
      <c r="P180">
        <v>3.901E-4</v>
      </c>
      <c r="Q180">
        <v>1.0060000000000001E-4</v>
      </c>
      <c r="R180" s="1">
        <v>23</v>
      </c>
      <c r="S180" s="1">
        <f t="shared" si="49"/>
        <v>2.8592000000000001E-3</v>
      </c>
      <c r="T180" s="1">
        <f t="shared" si="50"/>
        <v>2.8584999999999999E-3</v>
      </c>
      <c r="U180">
        <f t="shared" si="47"/>
        <v>3.901E-4</v>
      </c>
      <c r="V180">
        <f t="shared" si="48"/>
        <v>1.0060000000000001E-4</v>
      </c>
      <c r="W180" s="1">
        <f t="shared" si="52"/>
        <v>1.9200000000000033E-5</v>
      </c>
      <c r="X180" s="1"/>
    </row>
    <row r="181" spans="1:24" x14ac:dyDescent="0.35">
      <c r="A181">
        <f t="shared" si="51"/>
        <v>44.75</v>
      </c>
      <c r="B181">
        <f t="shared" si="53"/>
        <v>44</v>
      </c>
      <c r="C181">
        <v>3.2019999999999998E-4</v>
      </c>
      <c r="D181">
        <v>1.2898E-3</v>
      </c>
      <c r="E181" s="10">
        <v>4.6E-6</v>
      </c>
      <c r="F181">
        <v>3.6890000000000002E-4</v>
      </c>
      <c r="G181">
        <v>6.3321799999999998E-2</v>
      </c>
      <c r="H181">
        <v>5.2110400000000001E-2</v>
      </c>
      <c r="I181">
        <v>0</v>
      </c>
      <c r="J181">
        <v>0</v>
      </c>
      <c r="K181">
        <v>0</v>
      </c>
      <c r="L181">
        <v>2.8322999999999998E-3</v>
      </c>
      <c r="M181">
        <v>2.8316999999999999E-3</v>
      </c>
      <c r="N181">
        <v>1.2939084999999999</v>
      </c>
      <c r="O181">
        <v>0.4702808</v>
      </c>
      <c r="P181">
        <v>3.6969999999999999E-4</v>
      </c>
      <c r="Q181">
        <v>9.7600000000000001E-5</v>
      </c>
      <c r="R181" s="1">
        <v>23</v>
      </c>
      <c r="S181" s="1">
        <f t="shared" si="49"/>
        <v>2.8322999999999998E-3</v>
      </c>
      <c r="T181" s="1">
        <f t="shared" si="50"/>
        <v>2.8316999999999999E-3</v>
      </c>
      <c r="U181">
        <f t="shared" si="47"/>
        <v>3.6969999999999999E-4</v>
      </c>
      <c r="V181">
        <f t="shared" si="48"/>
        <v>9.7600000000000001E-5</v>
      </c>
      <c r="W181" s="1">
        <f t="shared" si="52"/>
        <v>1.8900000000000026E-5</v>
      </c>
      <c r="X181" s="1"/>
    </row>
    <row r="182" spans="1:24" x14ac:dyDescent="0.35">
      <c r="A182">
        <f t="shared" si="51"/>
        <v>45</v>
      </c>
      <c r="B182">
        <f t="shared" si="53"/>
        <v>44</v>
      </c>
      <c r="C182">
        <v>3.1569999999999998E-4</v>
      </c>
      <c r="D182">
        <v>1.2718E-3</v>
      </c>
      <c r="E182" s="10">
        <v>4.5000000000000001E-6</v>
      </c>
      <c r="F182">
        <v>3.636E-4</v>
      </c>
      <c r="G182">
        <v>6.2453799999999997E-2</v>
      </c>
      <c r="H182">
        <v>5.1591999999999999E-2</v>
      </c>
      <c r="I182">
        <v>0</v>
      </c>
      <c r="J182">
        <v>0</v>
      </c>
      <c r="K182">
        <v>0</v>
      </c>
      <c r="L182">
        <v>2.8053000000000002E-3</v>
      </c>
      <c r="M182">
        <v>2.8046E-3</v>
      </c>
      <c r="N182">
        <v>1.2941437</v>
      </c>
      <c r="O182">
        <v>0.47043400000000002</v>
      </c>
      <c r="P182">
        <v>3.502E-4</v>
      </c>
      <c r="Q182">
        <v>9.4599999999999996E-5</v>
      </c>
      <c r="R182" s="1">
        <v>23</v>
      </c>
      <c r="S182" s="1">
        <f t="shared" si="49"/>
        <v>2.8053000000000002E-3</v>
      </c>
      <c r="T182" s="1">
        <f t="shared" si="50"/>
        <v>2.8046E-3</v>
      </c>
      <c r="U182">
        <f t="shared" si="47"/>
        <v>3.502E-4</v>
      </c>
      <c r="V182">
        <f t="shared" si="48"/>
        <v>9.4599999999999996E-5</v>
      </c>
      <c r="W182" s="1">
        <f t="shared" si="52"/>
        <v>1.8600000000000018E-5</v>
      </c>
      <c r="X182" s="1"/>
    </row>
    <row r="183" spans="1:24" x14ac:dyDescent="0.35">
      <c r="A183">
        <f t="shared" si="51"/>
        <v>45.25</v>
      </c>
      <c r="B183">
        <f t="shared" si="53"/>
        <v>45</v>
      </c>
      <c r="C183">
        <v>3.1119999999999997E-4</v>
      </c>
      <c r="D183">
        <v>1.2541E-3</v>
      </c>
      <c r="E183" s="10">
        <v>4.4000000000000002E-6</v>
      </c>
      <c r="F183">
        <v>3.5839999999999998E-4</v>
      </c>
      <c r="G183">
        <v>6.1596600000000001E-2</v>
      </c>
      <c r="H183">
        <v>5.1071800000000001E-2</v>
      </c>
      <c r="I183">
        <v>0</v>
      </c>
      <c r="J183">
        <v>0</v>
      </c>
      <c r="K183">
        <v>0</v>
      </c>
      <c r="L183">
        <v>2.7782000000000002E-3</v>
      </c>
      <c r="M183">
        <v>2.7775E-3</v>
      </c>
      <c r="N183">
        <v>1.2943705999999999</v>
      </c>
      <c r="O183">
        <v>0.47058240000000001</v>
      </c>
      <c r="P183">
        <v>3.3179999999999999E-4</v>
      </c>
      <c r="Q183">
        <v>9.1700000000000006E-5</v>
      </c>
      <c r="R183" s="1">
        <v>23</v>
      </c>
      <c r="S183" s="1">
        <f t="shared" si="49"/>
        <v>2.7782000000000002E-3</v>
      </c>
      <c r="T183" s="1">
        <f t="shared" si="50"/>
        <v>2.7775E-3</v>
      </c>
      <c r="U183">
        <f t="shared" si="47"/>
        <v>3.3179999999999999E-4</v>
      </c>
      <c r="V183">
        <f t="shared" si="48"/>
        <v>9.1700000000000006E-5</v>
      </c>
      <c r="W183" s="1">
        <f t="shared" si="52"/>
        <v>1.8300000000000011E-5</v>
      </c>
      <c r="X183" s="1"/>
    </row>
    <row r="184" spans="1:24" x14ac:dyDescent="0.35">
      <c r="A184">
        <f t="shared" si="51"/>
        <v>45.5</v>
      </c>
      <c r="B184">
        <f t="shared" si="53"/>
        <v>45</v>
      </c>
      <c r="C184">
        <v>3.0679999999999998E-4</v>
      </c>
      <c r="D184">
        <v>1.2366E-3</v>
      </c>
      <c r="E184" s="10">
        <v>4.4000000000000002E-6</v>
      </c>
      <c r="F184">
        <v>3.5330000000000002E-4</v>
      </c>
      <c r="G184">
        <v>6.0750100000000001E-2</v>
      </c>
      <c r="H184">
        <v>5.0550100000000001E-2</v>
      </c>
      <c r="I184">
        <v>0</v>
      </c>
      <c r="J184">
        <v>0</v>
      </c>
      <c r="K184">
        <v>0</v>
      </c>
      <c r="L184">
        <v>2.7509000000000001E-3</v>
      </c>
      <c r="M184">
        <v>2.7502999999999998E-3</v>
      </c>
      <c r="N184">
        <v>1.2945895000000001</v>
      </c>
      <c r="O184">
        <v>0.47072619999999998</v>
      </c>
      <c r="P184">
        <v>3.143E-4</v>
      </c>
      <c r="Q184">
        <v>8.8900000000000006E-5</v>
      </c>
      <c r="R184" s="1">
        <v>23</v>
      </c>
      <c r="S184" s="1">
        <f t="shared" si="49"/>
        <v>2.7509000000000001E-3</v>
      </c>
      <c r="T184" s="1">
        <f t="shared" si="50"/>
        <v>2.7502999999999998E-3</v>
      </c>
      <c r="U184">
        <f t="shared" si="47"/>
        <v>3.143E-4</v>
      </c>
      <c r="V184">
        <f t="shared" si="48"/>
        <v>8.8900000000000006E-5</v>
      </c>
      <c r="W184" s="1">
        <f t="shared" si="52"/>
        <v>1.8000000000000004E-5</v>
      </c>
      <c r="X184" s="1"/>
    </row>
    <row r="185" spans="1:24" x14ac:dyDescent="0.35">
      <c r="A185">
        <f t="shared" si="51"/>
        <v>45.75</v>
      </c>
      <c r="B185">
        <f t="shared" si="53"/>
        <v>45</v>
      </c>
      <c r="C185">
        <v>3.0239999999999998E-4</v>
      </c>
      <c r="D185">
        <v>1.2194E-3</v>
      </c>
      <c r="E185" s="10">
        <v>4.3000000000000003E-6</v>
      </c>
      <c r="F185">
        <v>3.4830000000000001E-4</v>
      </c>
      <c r="G185">
        <v>5.9914299999999997E-2</v>
      </c>
      <c r="H185">
        <v>5.0027299999999997E-2</v>
      </c>
      <c r="I185">
        <v>0</v>
      </c>
      <c r="J185">
        <v>0</v>
      </c>
      <c r="K185">
        <v>0</v>
      </c>
      <c r="L185">
        <v>2.7236000000000001E-3</v>
      </c>
      <c r="M185">
        <v>2.7230000000000002E-3</v>
      </c>
      <c r="N185">
        <v>1.2948005</v>
      </c>
      <c r="O185">
        <v>0.47086549999999999</v>
      </c>
      <c r="P185">
        <v>2.9760000000000002E-4</v>
      </c>
      <c r="Q185">
        <v>8.6199999999999995E-5</v>
      </c>
      <c r="R185" s="1">
        <v>23</v>
      </c>
      <c r="S185" s="1">
        <f t="shared" si="49"/>
        <v>2.7236000000000001E-3</v>
      </c>
      <c r="T185" s="1">
        <f t="shared" si="50"/>
        <v>2.7230000000000002E-3</v>
      </c>
      <c r="U185">
        <f t="shared" si="47"/>
        <v>2.9760000000000002E-4</v>
      </c>
      <c r="V185">
        <f t="shared" si="48"/>
        <v>8.6199999999999995E-5</v>
      </c>
      <c r="W185" s="1">
        <f t="shared" si="52"/>
        <v>1.7799999999999999E-5</v>
      </c>
      <c r="X185" s="1"/>
    </row>
    <row r="186" spans="1:24" x14ac:dyDescent="0.35">
      <c r="A186">
        <f t="shared" si="51"/>
        <v>46</v>
      </c>
      <c r="B186">
        <f t="shared" si="53"/>
        <v>45</v>
      </c>
      <c r="C186">
        <v>2.9809999999999998E-4</v>
      </c>
      <c r="D186">
        <v>1.2024E-3</v>
      </c>
      <c r="E186" s="10">
        <v>4.1999999999999996E-6</v>
      </c>
      <c r="F186">
        <v>3.434E-4</v>
      </c>
      <c r="G186">
        <v>5.9089000000000003E-2</v>
      </c>
      <c r="H186">
        <v>4.9503800000000001E-2</v>
      </c>
      <c r="I186">
        <v>0</v>
      </c>
      <c r="J186">
        <v>0</v>
      </c>
      <c r="K186">
        <v>0</v>
      </c>
      <c r="L186">
        <v>2.6963E-3</v>
      </c>
      <c r="M186">
        <v>2.6957000000000001E-3</v>
      </c>
      <c r="N186">
        <v>1.295004</v>
      </c>
      <c r="O186">
        <v>0.47100029999999998</v>
      </c>
      <c r="P186">
        <v>2.8180000000000002E-4</v>
      </c>
      <c r="Q186">
        <v>8.3599999999999999E-5</v>
      </c>
      <c r="R186" s="1">
        <v>23</v>
      </c>
      <c r="S186" s="1">
        <f t="shared" si="49"/>
        <v>2.6963E-3</v>
      </c>
      <c r="T186" s="1">
        <f t="shared" si="50"/>
        <v>2.6957000000000001E-3</v>
      </c>
      <c r="U186">
        <f t="shared" si="47"/>
        <v>2.8180000000000002E-4</v>
      </c>
      <c r="V186">
        <f t="shared" si="48"/>
        <v>8.3599999999999999E-5</v>
      </c>
      <c r="W186" s="1">
        <f t="shared" si="52"/>
        <v>1.7599999999999994E-5</v>
      </c>
      <c r="X186" s="1"/>
    </row>
    <row r="187" spans="1:24" x14ac:dyDescent="0.35">
      <c r="A187">
        <f t="shared" si="51"/>
        <v>46.25</v>
      </c>
      <c r="B187">
        <f t="shared" si="53"/>
        <v>46</v>
      </c>
      <c r="C187">
        <v>2.9389999999999999E-4</v>
      </c>
      <c r="D187">
        <v>1.1856E-3</v>
      </c>
      <c r="E187" s="10">
        <v>4.1999999999999996E-6</v>
      </c>
      <c r="F187">
        <v>3.3849999999999999E-4</v>
      </c>
      <c r="G187">
        <v>5.8274100000000002E-2</v>
      </c>
      <c r="H187">
        <v>4.8979700000000001E-2</v>
      </c>
      <c r="I187">
        <v>0</v>
      </c>
      <c r="J187">
        <v>0</v>
      </c>
      <c r="K187">
        <v>0</v>
      </c>
      <c r="L187">
        <v>2.6689000000000001E-3</v>
      </c>
      <c r="M187">
        <v>2.6683000000000002E-3</v>
      </c>
      <c r="N187">
        <v>1.2952001</v>
      </c>
      <c r="O187">
        <v>0.47113090000000002</v>
      </c>
      <c r="P187">
        <v>2.6669999999999998E-4</v>
      </c>
      <c r="Q187">
        <v>8.1100000000000006E-5</v>
      </c>
      <c r="R187" s="1">
        <v>23</v>
      </c>
      <c r="S187" s="1">
        <f t="shared" si="49"/>
        <v>2.6689000000000001E-3</v>
      </c>
      <c r="T187" s="1">
        <f t="shared" si="50"/>
        <v>2.6683000000000002E-3</v>
      </c>
      <c r="U187">
        <f t="shared" si="47"/>
        <v>2.6669999999999998E-4</v>
      </c>
      <c r="V187">
        <f t="shared" si="48"/>
        <v>8.1100000000000006E-5</v>
      </c>
      <c r="W187" s="1">
        <f t="shared" si="52"/>
        <v>1.7299999999999987E-5</v>
      </c>
      <c r="X187" s="1"/>
    </row>
    <row r="188" spans="1:24" x14ac:dyDescent="0.35">
      <c r="A188">
        <f t="shared" si="51"/>
        <v>46.5</v>
      </c>
      <c r="B188">
        <f t="shared" si="53"/>
        <v>46</v>
      </c>
      <c r="C188">
        <v>2.8969999999999999E-4</v>
      </c>
      <c r="D188">
        <v>1.1689999999999999E-3</v>
      </c>
      <c r="E188" s="10">
        <v>4.0999999999999997E-6</v>
      </c>
      <c r="F188">
        <v>3.3369999999999998E-4</v>
      </c>
      <c r="G188">
        <v>5.7469699999999999E-2</v>
      </c>
      <c r="H188">
        <v>4.8455400000000003E-2</v>
      </c>
      <c r="I188">
        <v>0</v>
      </c>
      <c r="J188">
        <v>0</v>
      </c>
      <c r="K188">
        <v>0</v>
      </c>
      <c r="L188">
        <v>2.6413999999999999E-3</v>
      </c>
      <c r="M188">
        <v>2.6408999999999998E-3</v>
      </c>
      <c r="N188">
        <v>1.2953891</v>
      </c>
      <c r="O188">
        <v>0.47125719999999999</v>
      </c>
      <c r="P188">
        <v>2.5240000000000001E-4</v>
      </c>
      <c r="Q188">
        <v>7.8700000000000002E-5</v>
      </c>
      <c r="R188" s="1">
        <v>23</v>
      </c>
      <c r="S188" s="1">
        <f t="shared" si="49"/>
        <v>2.6413999999999999E-3</v>
      </c>
      <c r="T188" s="1">
        <f t="shared" si="50"/>
        <v>2.6408999999999998E-3</v>
      </c>
      <c r="U188">
        <f t="shared" si="47"/>
        <v>2.5240000000000001E-4</v>
      </c>
      <c r="V188">
        <f t="shared" si="48"/>
        <v>7.8700000000000002E-5</v>
      </c>
      <c r="W188" s="1">
        <f t="shared" si="52"/>
        <v>1.7099999999999982E-5</v>
      </c>
      <c r="X188" s="1"/>
    </row>
    <row r="189" spans="1:24" x14ac:dyDescent="0.35">
      <c r="A189">
        <f t="shared" si="51"/>
        <v>46.75</v>
      </c>
      <c r="B189">
        <f t="shared" si="53"/>
        <v>46</v>
      </c>
      <c r="C189">
        <v>2.856E-4</v>
      </c>
      <c r="D189">
        <v>1.1527E-3</v>
      </c>
      <c r="E189" s="10">
        <v>4.0999999999999997E-6</v>
      </c>
      <c r="F189">
        <v>3.2890000000000003E-4</v>
      </c>
      <c r="G189">
        <v>5.6675499999999997E-2</v>
      </c>
      <c r="H189">
        <v>4.79312E-2</v>
      </c>
      <c r="I189">
        <v>0</v>
      </c>
      <c r="J189">
        <v>0</v>
      </c>
      <c r="K189">
        <v>0</v>
      </c>
      <c r="L189">
        <v>2.614E-3</v>
      </c>
      <c r="M189">
        <v>2.6134000000000001E-3</v>
      </c>
      <c r="N189">
        <v>1.2955711999999999</v>
      </c>
      <c r="O189">
        <v>0.4713794</v>
      </c>
      <c r="P189">
        <v>2.3890000000000001E-4</v>
      </c>
      <c r="Q189">
        <v>7.6299999999999998E-5</v>
      </c>
      <c r="R189" s="1">
        <v>23</v>
      </c>
      <c r="S189" s="1">
        <f t="shared" si="49"/>
        <v>2.614E-3</v>
      </c>
      <c r="T189" s="1">
        <f t="shared" si="50"/>
        <v>2.6134000000000001E-3</v>
      </c>
      <c r="U189">
        <f t="shared" si="47"/>
        <v>2.3890000000000001E-4</v>
      </c>
      <c r="V189">
        <f t="shared" si="48"/>
        <v>7.6299999999999998E-5</v>
      </c>
      <c r="W189" s="1">
        <f t="shared" si="52"/>
        <v>1.6799999999999975E-5</v>
      </c>
      <c r="X189" s="1"/>
    </row>
    <row r="190" spans="1:24" x14ac:dyDescent="0.35">
      <c r="A190">
        <f t="shared" si="51"/>
        <v>47</v>
      </c>
      <c r="B190">
        <f t="shared" si="53"/>
        <v>46</v>
      </c>
      <c r="C190">
        <v>2.8150000000000001E-4</v>
      </c>
      <c r="D190">
        <v>1.1364999999999999E-3</v>
      </c>
      <c r="E190" s="10">
        <v>3.9999999999999998E-6</v>
      </c>
      <c r="F190">
        <v>3.2430000000000002E-4</v>
      </c>
      <c r="G190">
        <v>5.5891400000000001E-2</v>
      </c>
      <c r="H190">
        <v>4.7407299999999999E-2</v>
      </c>
      <c r="I190">
        <v>0</v>
      </c>
      <c r="J190">
        <v>0</v>
      </c>
      <c r="K190">
        <v>0</v>
      </c>
      <c r="L190">
        <v>2.5864999999999998E-3</v>
      </c>
      <c r="M190">
        <v>2.5860000000000002E-3</v>
      </c>
      <c r="N190">
        <v>1.2957467</v>
      </c>
      <c r="O190">
        <v>0.47149760000000002</v>
      </c>
      <c r="P190">
        <v>2.2599999999999999E-4</v>
      </c>
      <c r="Q190">
        <v>7.4099999999999999E-5</v>
      </c>
      <c r="R190" s="1">
        <v>23</v>
      </c>
      <c r="S190" s="1">
        <f t="shared" si="49"/>
        <v>2.5864999999999998E-3</v>
      </c>
      <c r="T190" s="1">
        <f t="shared" si="50"/>
        <v>2.5860000000000002E-3</v>
      </c>
      <c r="U190">
        <f t="shared" si="47"/>
        <v>2.2599999999999999E-4</v>
      </c>
      <c r="V190">
        <f t="shared" si="48"/>
        <v>7.4099999999999999E-5</v>
      </c>
      <c r="W190" s="1">
        <f t="shared" si="52"/>
        <v>1.659999999999997E-5</v>
      </c>
      <c r="X190" s="1"/>
    </row>
    <row r="191" spans="1:24" x14ac:dyDescent="0.35">
      <c r="A191">
        <f t="shared" si="51"/>
        <v>47.25</v>
      </c>
      <c r="B191">
        <f t="shared" si="53"/>
        <v>47</v>
      </c>
      <c r="C191">
        <v>2.7750000000000002E-4</v>
      </c>
      <c r="D191">
        <v>1.1206E-3</v>
      </c>
      <c r="E191" s="10">
        <v>3.8999999999999999E-6</v>
      </c>
      <c r="F191">
        <v>3.1970000000000002E-4</v>
      </c>
      <c r="G191">
        <v>5.51175E-2</v>
      </c>
      <c r="H191">
        <v>4.6884000000000002E-2</v>
      </c>
      <c r="I191">
        <v>0</v>
      </c>
      <c r="J191">
        <v>0</v>
      </c>
      <c r="K191">
        <v>0</v>
      </c>
      <c r="L191">
        <v>2.5590999999999999E-3</v>
      </c>
      <c r="M191">
        <v>2.5585E-3</v>
      </c>
      <c r="N191">
        <v>1.2959156000000001</v>
      </c>
      <c r="O191">
        <v>0.47161189999999997</v>
      </c>
      <c r="P191">
        <v>2.1379999999999999E-4</v>
      </c>
      <c r="Q191">
        <v>7.1899999999999999E-5</v>
      </c>
      <c r="R191" s="1">
        <v>23</v>
      </c>
      <c r="S191" s="1">
        <f t="shared" si="49"/>
        <v>2.5590999999999999E-3</v>
      </c>
      <c r="T191" s="1">
        <f t="shared" si="50"/>
        <v>2.5585E-3</v>
      </c>
      <c r="U191">
        <f t="shared" si="47"/>
        <v>2.1379999999999999E-4</v>
      </c>
      <c r="V191">
        <f t="shared" si="48"/>
        <v>7.1899999999999999E-5</v>
      </c>
      <c r="W191" s="1">
        <f t="shared" si="52"/>
        <v>1.6399999999999965E-5</v>
      </c>
      <c r="X191" s="1"/>
    </row>
    <row r="192" spans="1:24" x14ac:dyDescent="0.35">
      <c r="A192">
        <f t="shared" si="51"/>
        <v>47.5</v>
      </c>
      <c r="B192">
        <f t="shared" si="53"/>
        <v>47</v>
      </c>
      <c r="C192">
        <v>2.7359999999999998E-4</v>
      </c>
      <c r="D192">
        <v>1.1049E-3</v>
      </c>
      <c r="E192" s="10">
        <v>3.8999999999999999E-6</v>
      </c>
      <c r="F192">
        <v>3.1510000000000002E-4</v>
      </c>
      <c r="G192">
        <v>5.4353499999999999E-2</v>
      </c>
      <c r="H192">
        <v>4.6361600000000003E-2</v>
      </c>
      <c r="I192">
        <v>0</v>
      </c>
      <c r="J192">
        <v>0</v>
      </c>
      <c r="K192">
        <v>0</v>
      </c>
      <c r="L192">
        <v>2.5316000000000002E-3</v>
      </c>
      <c r="M192">
        <v>2.5311000000000001E-3</v>
      </c>
      <c r="N192">
        <v>1.2960783</v>
      </c>
      <c r="O192">
        <v>0.47172239999999999</v>
      </c>
      <c r="P192">
        <v>2.0220000000000001E-4</v>
      </c>
      <c r="Q192">
        <v>6.9800000000000003E-5</v>
      </c>
      <c r="R192" s="1">
        <v>23</v>
      </c>
      <c r="S192" s="1">
        <f t="shared" si="49"/>
        <v>2.5316000000000002E-3</v>
      </c>
      <c r="T192" s="1">
        <f t="shared" si="50"/>
        <v>2.5311000000000001E-3</v>
      </c>
      <c r="U192">
        <f t="shared" si="47"/>
        <v>2.0220000000000001E-4</v>
      </c>
      <c r="V192">
        <f t="shared" si="48"/>
        <v>6.9800000000000003E-5</v>
      </c>
      <c r="W192" s="1">
        <f t="shared" si="52"/>
        <v>1.6100000000000012E-5</v>
      </c>
      <c r="X192" s="1"/>
    </row>
    <row r="193" spans="1:24" x14ac:dyDescent="0.35">
      <c r="A193">
        <f t="shared" si="51"/>
        <v>47.75</v>
      </c>
      <c r="B193">
        <f t="shared" si="53"/>
        <v>47</v>
      </c>
      <c r="C193">
        <v>2.697E-4</v>
      </c>
      <c r="D193">
        <v>1.0893999999999999E-3</v>
      </c>
      <c r="E193" s="10">
        <v>3.8E-6</v>
      </c>
      <c r="F193">
        <v>3.1060000000000001E-4</v>
      </c>
      <c r="G193">
        <v>5.3599399999999998E-2</v>
      </c>
      <c r="H193">
        <v>4.58403E-2</v>
      </c>
      <c r="I193">
        <v>0</v>
      </c>
      <c r="J193">
        <v>0</v>
      </c>
      <c r="K193">
        <v>0</v>
      </c>
      <c r="L193">
        <v>2.5041999999999998E-3</v>
      </c>
      <c r="M193">
        <v>2.5037000000000002E-3</v>
      </c>
      <c r="N193">
        <v>1.2962349</v>
      </c>
      <c r="O193">
        <v>0.4718292</v>
      </c>
      <c r="P193">
        <v>1.9120000000000001E-4</v>
      </c>
      <c r="Q193">
        <v>6.7700000000000006E-5</v>
      </c>
      <c r="R193" s="1">
        <v>23</v>
      </c>
      <c r="S193" s="1">
        <f t="shared" si="49"/>
        <v>2.5041999999999998E-3</v>
      </c>
      <c r="T193" s="1">
        <f t="shared" si="50"/>
        <v>2.5037000000000002E-3</v>
      </c>
      <c r="U193">
        <f t="shared" si="47"/>
        <v>1.9120000000000001E-4</v>
      </c>
      <c r="V193">
        <f t="shared" si="48"/>
        <v>6.7700000000000006E-5</v>
      </c>
      <c r="W193" s="1">
        <f t="shared" si="52"/>
        <v>1.5900000000000007E-5</v>
      </c>
      <c r="X193" s="1"/>
    </row>
    <row r="194" spans="1:24" x14ac:dyDescent="0.35">
      <c r="A194">
        <f t="shared" si="51"/>
        <v>48</v>
      </c>
      <c r="B194">
        <f t="shared" si="53"/>
        <v>47</v>
      </c>
      <c r="C194">
        <v>2.6590000000000001E-4</v>
      </c>
      <c r="D194">
        <v>1.0742E-3</v>
      </c>
      <c r="E194" s="10">
        <v>3.8E-6</v>
      </c>
      <c r="F194">
        <v>3.0620000000000002E-4</v>
      </c>
      <c r="G194">
        <v>5.2855199999999998E-2</v>
      </c>
      <c r="H194">
        <v>4.5320300000000001E-2</v>
      </c>
      <c r="I194">
        <v>0</v>
      </c>
      <c r="J194">
        <v>0</v>
      </c>
      <c r="K194">
        <v>0</v>
      </c>
      <c r="L194">
        <v>2.4767999999999999E-3</v>
      </c>
      <c r="M194">
        <v>2.4762999999999999E-3</v>
      </c>
      <c r="N194">
        <v>1.2963856</v>
      </c>
      <c r="O194">
        <v>0.47193239999999997</v>
      </c>
      <c r="P194">
        <v>1.808E-4</v>
      </c>
      <c r="Q194">
        <v>6.5699999999999998E-5</v>
      </c>
      <c r="R194" s="1">
        <v>23</v>
      </c>
      <c r="S194" s="1">
        <f t="shared" si="49"/>
        <v>2.4767999999999999E-3</v>
      </c>
      <c r="T194" s="1">
        <f t="shared" si="50"/>
        <v>2.4762999999999999E-3</v>
      </c>
      <c r="U194">
        <f t="shared" ref="U194:U257" si="54">P194</f>
        <v>1.808E-4</v>
      </c>
      <c r="V194">
        <f t="shared" ref="V194:V257" si="55">Q194</f>
        <v>6.5699999999999998E-5</v>
      </c>
      <c r="W194" s="1">
        <f t="shared" si="52"/>
        <v>1.56E-5</v>
      </c>
      <c r="X194" s="1"/>
    </row>
    <row r="195" spans="1:24" x14ac:dyDescent="0.35">
      <c r="A195">
        <f t="shared" si="51"/>
        <v>48.25</v>
      </c>
      <c r="B195">
        <f t="shared" si="53"/>
        <v>48</v>
      </c>
      <c r="C195">
        <v>2.6209999999999997E-4</v>
      </c>
      <c r="D195">
        <v>1.0591000000000001E-3</v>
      </c>
      <c r="E195" s="10">
        <v>3.7000000000000002E-6</v>
      </c>
      <c r="F195">
        <v>3.0190000000000002E-4</v>
      </c>
      <c r="G195">
        <v>5.2120600000000003E-2</v>
      </c>
      <c r="H195">
        <v>4.4801800000000003E-2</v>
      </c>
      <c r="I195">
        <v>0</v>
      </c>
      <c r="J195">
        <v>0</v>
      </c>
      <c r="K195">
        <v>0</v>
      </c>
      <c r="L195">
        <v>2.4494999999999999E-3</v>
      </c>
      <c r="M195">
        <v>2.4489999999999998E-3</v>
      </c>
      <c r="N195">
        <v>1.2965306000000001</v>
      </c>
      <c r="O195">
        <v>0.47203220000000001</v>
      </c>
      <c r="P195">
        <v>1.7090000000000001E-4</v>
      </c>
      <c r="Q195">
        <v>6.3800000000000006E-5</v>
      </c>
      <c r="R195" s="1">
        <v>23</v>
      </c>
      <c r="S195" s="1">
        <f t="shared" ref="S195:S258" si="56">L195</f>
        <v>2.4494999999999999E-3</v>
      </c>
      <c r="T195" s="1">
        <f t="shared" ref="T195:T258" si="57">M195</f>
        <v>2.4489999999999998E-3</v>
      </c>
      <c r="U195">
        <f t="shared" si="54"/>
        <v>1.7090000000000001E-4</v>
      </c>
      <c r="V195">
        <f t="shared" si="55"/>
        <v>6.3800000000000006E-5</v>
      </c>
      <c r="W195" s="1">
        <f t="shared" si="52"/>
        <v>1.5400000000000049E-5</v>
      </c>
      <c r="X195" s="1"/>
    </row>
    <row r="196" spans="1:24" x14ac:dyDescent="0.35">
      <c r="A196">
        <f t="shared" ref="A196:A259" si="58">A195+0.25</f>
        <v>48.5</v>
      </c>
      <c r="B196">
        <f t="shared" si="53"/>
        <v>48</v>
      </c>
      <c r="C196">
        <v>2.5839999999999999E-4</v>
      </c>
      <c r="D196">
        <v>1.0441999999999999E-3</v>
      </c>
      <c r="E196" s="10">
        <v>3.7000000000000002E-6</v>
      </c>
      <c r="F196">
        <v>2.9760000000000002E-4</v>
      </c>
      <c r="G196">
        <v>5.13956E-2</v>
      </c>
      <c r="H196">
        <v>4.4285100000000001E-2</v>
      </c>
      <c r="I196">
        <v>0</v>
      </c>
      <c r="J196">
        <v>0</v>
      </c>
      <c r="K196">
        <v>0</v>
      </c>
      <c r="L196">
        <v>2.4223000000000001E-3</v>
      </c>
      <c r="M196">
        <v>2.4218E-3</v>
      </c>
      <c r="N196">
        <v>1.2966702000000001</v>
      </c>
      <c r="O196">
        <v>0.47212850000000001</v>
      </c>
      <c r="P196">
        <v>1.615E-4</v>
      </c>
      <c r="Q196">
        <v>6.2000000000000003E-5</v>
      </c>
      <c r="R196" s="1">
        <v>23</v>
      </c>
      <c r="S196" s="1">
        <f t="shared" si="56"/>
        <v>2.4223000000000001E-3</v>
      </c>
      <c r="T196" s="1">
        <f t="shared" si="57"/>
        <v>2.4218E-3</v>
      </c>
      <c r="U196">
        <f t="shared" si="54"/>
        <v>1.615E-4</v>
      </c>
      <c r="V196">
        <f t="shared" si="55"/>
        <v>6.2000000000000003E-5</v>
      </c>
      <c r="W196" s="1">
        <f t="shared" si="52"/>
        <v>1.519999999999999E-5</v>
      </c>
      <c r="X196" s="1"/>
    </row>
    <row r="197" spans="1:24" x14ac:dyDescent="0.35">
      <c r="A197">
        <f t="shared" si="58"/>
        <v>48.75</v>
      </c>
      <c r="B197">
        <f t="shared" si="53"/>
        <v>48</v>
      </c>
      <c r="C197">
        <v>2.5470000000000001E-4</v>
      </c>
      <c r="D197">
        <v>1.0296000000000001E-3</v>
      </c>
      <c r="E197" s="10">
        <v>3.5999999999999998E-6</v>
      </c>
      <c r="F197">
        <v>2.9329999999999997E-4</v>
      </c>
      <c r="G197">
        <v>5.0680099999999999E-2</v>
      </c>
      <c r="H197">
        <v>4.3770299999999998E-2</v>
      </c>
      <c r="I197">
        <v>0</v>
      </c>
      <c r="J197">
        <v>0</v>
      </c>
      <c r="K197">
        <v>0</v>
      </c>
      <c r="L197">
        <v>2.3950999999999998E-3</v>
      </c>
      <c r="M197">
        <v>2.3946000000000002E-3</v>
      </c>
      <c r="N197">
        <v>1.2968044000000001</v>
      </c>
      <c r="O197">
        <v>0.47222140000000001</v>
      </c>
      <c r="P197">
        <v>1.527E-4</v>
      </c>
      <c r="Q197">
        <v>6.02E-5</v>
      </c>
      <c r="R197" s="1">
        <v>23</v>
      </c>
      <c r="S197" s="1">
        <f t="shared" si="56"/>
        <v>2.3950999999999998E-3</v>
      </c>
      <c r="T197" s="1">
        <f t="shared" si="57"/>
        <v>2.3946000000000002E-3</v>
      </c>
      <c r="U197">
        <f t="shared" si="54"/>
        <v>1.527E-4</v>
      </c>
      <c r="V197">
        <f t="shared" si="55"/>
        <v>6.02E-5</v>
      </c>
      <c r="W197" s="1">
        <f t="shared" si="52"/>
        <v>1.4999999999999985E-5</v>
      </c>
      <c r="X197" s="1"/>
    </row>
    <row r="198" spans="1:24" x14ac:dyDescent="0.35">
      <c r="A198">
        <f t="shared" si="58"/>
        <v>49</v>
      </c>
      <c r="B198">
        <f t="shared" si="53"/>
        <v>48</v>
      </c>
      <c r="C198">
        <v>2.5109999999999998E-4</v>
      </c>
      <c r="D198">
        <v>1.0150999999999999E-3</v>
      </c>
      <c r="E198" s="10">
        <v>3.5999999999999998E-6</v>
      </c>
      <c r="F198">
        <v>2.8919999999999998E-4</v>
      </c>
      <c r="G198">
        <v>4.9973999999999998E-2</v>
      </c>
      <c r="H198">
        <v>4.32576E-2</v>
      </c>
      <c r="I198">
        <v>0</v>
      </c>
      <c r="J198">
        <v>0</v>
      </c>
      <c r="K198">
        <v>0</v>
      </c>
      <c r="L198">
        <v>2.3679999999999999E-3</v>
      </c>
      <c r="M198">
        <v>2.3674999999999998E-3</v>
      </c>
      <c r="N198">
        <v>1.2969335</v>
      </c>
      <c r="O198">
        <v>0.47231119999999999</v>
      </c>
      <c r="P198">
        <v>1.4420000000000001E-4</v>
      </c>
      <c r="Q198">
        <v>5.8499999999999999E-5</v>
      </c>
      <c r="R198" s="1">
        <v>23</v>
      </c>
      <c r="S198" s="1">
        <f t="shared" si="56"/>
        <v>2.3679999999999999E-3</v>
      </c>
      <c r="T198" s="1">
        <f t="shared" si="57"/>
        <v>2.3674999999999998E-3</v>
      </c>
      <c r="U198">
        <f t="shared" si="54"/>
        <v>1.4420000000000001E-4</v>
      </c>
      <c r="V198">
        <f t="shared" si="55"/>
        <v>5.8499999999999999E-5</v>
      </c>
      <c r="W198" s="1">
        <f t="shared" si="52"/>
        <v>1.4800000000000034E-5</v>
      </c>
      <c r="X198" s="1"/>
    </row>
    <row r="199" spans="1:24" x14ac:dyDescent="0.35">
      <c r="A199">
        <f t="shared" si="58"/>
        <v>49.25</v>
      </c>
      <c r="B199">
        <f t="shared" si="53"/>
        <v>49</v>
      </c>
      <c r="C199">
        <v>2.475E-4</v>
      </c>
      <c r="D199">
        <v>1.0009000000000001E-3</v>
      </c>
      <c r="E199" s="10">
        <v>3.4999999999999999E-6</v>
      </c>
      <c r="F199">
        <v>2.8509999999999999E-4</v>
      </c>
      <c r="G199">
        <v>4.9277300000000003E-2</v>
      </c>
      <c r="H199">
        <v>4.2747199999999999E-2</v>
      </c>
      <c r="I199">
        <v>0</v>
      </c>
      <c r="J199">
        <v>0</v>
      </c>
      <c r="K199">
        <v>0</v>
      </c>
      <c r="L199">
        <v>2.3410000000000002E-3</v>
      </c>
      <c r="M199">
        <v>2.3405000000000001E-3</v>
      </c>
      <c r="N199">
        <v>1.2970576</v>
      </c>
      <c r="O199">
        <v>0.47239779999999998</v>
      </c>
      <c r="P199">
        <v>1.3630000000000001E-4</v>
      </c>
      <c r="Q199">
        <v>5.6799999999999998E-5</v>
      </c>
      <c r="R199" s="1">
        <v>23</v>
      </c>
      <c r="S199" s="1">
        <f t="shared" si="56"/>
        <v>2.3410000000000002E-3</v>
      </c>
      <c r="T199" s="1">
        <f t="shared" si="57"/>
        <v>2.3405000000000001E-3</v>
      </c>
      <c r="U199">
        <f t="shared" si="54"/>
        <v>1.3630000000000001E-4</v>
      </c>
      <c r="V199">
        <f t="shared" si="55"/>
        <v>5.6799999999999998E-5</v>
      </c>
      <c r="W199" s="1">
        <f t="shared" ref="W199:W262" si="59">C195-C199</f>
        <v>1.4599999999999975E-5</v>
      </c>
      <c r="X199" s="1"/>
    </row>
    <row r="200" spans="1:24" x14ac:dyDescent="0.35">
      <c r="A200">
        <f t="shared" si="58"/>
        <v>49.5</v>
      </c>
      <c r="B200">
        <f t="shared" ref="B200:B263" si="60">B196+1</f>
        <v>49</v>
      </c>
      <c r="C200">
        <v>2.4399999999999999E-4</v>
      </c>
      <c r="D200">
        <v>9.8679999999999992E-4</v>
      </c>
      <c r="E200" s="10">
        <v>3.4999999999999999E-6</v>
      </c>
      <c r="F200">
        <v>2.81E-4</v>
      </c>
      <c r="G200">
        <v>4.85897E-2</v>
      </c>
      <c r="H200">
        <v>4.22393E-2</v>
      </c>
      <c r="I200">
        <v>0</v>
      </c>
      <c r="J200">
        <v>0</v>
      </c>
      <c r="K200">
        <v>0</v>
      </c>
      <c r="L200">
        <v>2.3140999999999999E-3</v>
      </c>
      <c r="M200">
        <v>2.3135999999999999E-3</v>
      </c>
      <c r="N200">
        <v>1.2971769</v>
      </c>
      <c r="O200">
        <v>0.4724814</v>
      </c>
      <c r="P200">
        <v>1.2870000000000001E-4</v>
      </c>
      <c r="Q200">
        <v>5.52E-5</v>
      </c>
      <c r="R200" s="1">
        <v>23</v>
      </c>
      <c r="S200" s="1">
        <f t="shared" si="56"/>
        <v>2.3140999999999999E-3</v>
      </c>
      <c r="T200" s="1">
        <f t="shared" si="57"/>
        <v>2.3135999999999999E-3</v>
      </c>
      <c r="U200">
        <f t="shared" si="54"/>
        <v>1.2870000000000001E-4</v>
      </c>
      <c r="V200">
        <f t="shared" si="55"/>
        <v>5.52E-5</v>
      </c>
      <c r="W200" s="1">
        <f t="shared" si="59"/>
        <v>1.4399999999999998E-5</v>
      </c>
      <c r="X200" s="1"/>
    </row>
    <row r="201" spans="1:24" x14ac:dyDescent="0.35">
      <c r="A201">
        <f t="shared" si="58"/>
        <v>49.75</v>
      </c>
      <c r="B201">
        <f t="shared" si="60"/>
        <v>49</v>
      </c>
      <c r="C201">
        <v>2.4049999999999999E-4</v>
      </c>
      <c r="D201">
        <v>9.7289999999999996E-4</v>
      </c>
      <c r="E201" s="10">
        <v>3.4000000000000001E-6</v>
      </c>
      <c r="F201">
        <v>2.7700000000000001E-4</v>
      </c>
      <c r="G201">
        <v>4.7911299999999997E-2</v>
      </c>
      <c r="H201">
        <v>4.1734E-2</v>
      </c>
      <c r="I201">
        <v>0</v>
      </c>
      <c r="J201">
        <v>0</v>
      </c>
      <c r="K201">
        <v>0</v>
      </c>
      <c r="L201">
        <v>2.2872999999999999E-3</v>
      </c>
      <c r="M201">
        <v>2.2867999999999999E-3</v>
      </c>
      <c r="N201">
        <v>1.2972916000000001</v>
      </c>
      <c r="O201">
        <v>0.47256209999999998</v>
      </c>
      <c r="P201">
        <v>1.215E-4</v>
      </c>
      <c r="Q201">
        <v>5.3699999999999997E-5</v>
      </c>
      <c r="R201" s="1">
        <v>23</v>
      </c>
      <c r="S201" s="1">
        <f t="shared" si="56"/>
        <v>2.2872999999999999E-3</v>
      </c>
      <c r="T201" s="1">
        <f t="shared" si="57"/>
        <v>2.2867999999999999E-3</v>
      </c>
      <c r="U201">
        <f t="shared" si="54"/>
        <v>1.215E-4</v>
      </c>
      <c r="V201">
        <f t="shared" si="55"/>
        <v>5.3699999999999997E-5</v>
      </c>
      <c r="W201" s="1">
        <f t="shared" si="59"/>
        <v>1.420000000000002E-5</v>
      </c>
      <c r="X201" s="1"/>
    </row>
    <row r="202" spans="1:24" x14ac:dyDescent="0.35">
      <c r="A202">
        <f t="shared" si="58"/>
        <v>50</v>
      </c>
      <c r="B202">
        <f t="shared" si="60"/>
        <v>49</v>
      </c>
      <c r="C202">
        <v>2.3709999999999999E-4</v>
      </c>
      <c r="D202">
        <v>9.592E-4</v>
      </c>
      <c r="E202" s="10">
        <v>3.4000000000000001E-6</v>
      </c>
      <c r="F202">
        <v>2.7310000000000002E-4</v>
      </c>
      <c r="G202">
        <v>4.72418E-2</v>
      </c>
      <c r="H202">
        <v>4.1231499999999997E-2</v>
      </c>
      <c r="I202">
        <v>0</v>
      </c>
      <c r="J202">
        <v>0</v>
      </c>
      <c r="K202">
        <v>0</v>
      </c>
      <c r="L202">
        <v>2.2606000000000002E-3</v>
      </c>
      <c r="M202">
        <v>2.2602E-3</v>
      </c>
      <c r="N202">
        <v>1.2974018</v>
      </c>
      <c r="O202">
        <v>0.4726398</v>
      </c>
      <c r="P202">
        <v>1.148E-4</v>
      </c>
      <c r="Q202">
        <v>5.2200000000000002E-5</v>
      </c>
      <c r="R202" s="1">
        <v>23</v>
      </c>
      <c r="S202" s="1">
        <f t="shared" si="56"/>
        <v>2.2606000000000002E-3</v>
      </c>
      <c r="T202" s="1">
        <f t="shared" si="57"/>
        <v>2.2602E-3</v>
      </c>
      <c r="U202">
        <f t="shared" si="54"/>
        <v>1.148E-4</v>
      </c>
      <c r="V202">
        <f t="shared" si="55"/>
        <v>5.2200000000000002E-5</v>
      </c>
      <c r="W202" s="1">
        <f t="shared" si="59"/>
        <v>1.3999999999999988E-5</v>
      </c>
      <c r="X202" s="1"/>
    </row>
    <row r="203" spans="1:24" x14ac:dyDescent="0.35">
      <c r="A203">
        <f t="shared" si="58"/>
        <v>50.25</v>
      </c>
      <c r="B203">
        <f t="shared" si="60"/>
        <v>50</v>
      </c>
      <c r="C203">
        <v>2.3369999999999999E-4</v>
      </c>
      <c r="D203">
        <v>9.4569999999999995E-4</v>
      </c>
      <c r="E203" s="10">
        <v>3.3000000000000002E-6</v>
      </c>
      <c r="F203">
        <v>2.6919999999999998E-4</v>
      </c>
      <c r="G203">
        <v>4.6581299999999999E-2</v>
      </c>
      <c r="H203">
        <v>4.0731900000000001E-2</v>
      </c>
      <c r="I203">
        <v>0</v>
      </c>
      <c r="J203">
        <v>0</v>
      </c>
      <c r="K203">
        <v>0</v>
      </c>
      <c r="L203">
        <v>2.2341000000000001E-3</v>
      </c>
      <c r="M203">
        <v>2.2336000000000001E-3</v>
      </c>
      <c r="N203">
        <v>1.2975076999999999</v>
      </c>
      <c r="O203">
        <v>0.47271479999999999</v>
      </c>
      <c r="P203">
        <v>1.083E-4</v>
      </c>
      <c r="Q203">
        <v>5.0699999999999999E-5</v>
      </c>
      <c r="R203" s="1">
        <v>23</v>
      </c>
      <c r="S203" s="1">
        <f t="shared" si="56"/>
        <v>2.2341000000000001E-3</v>
      </c>
      <c r="T203" s="1">
        <f t="shared" si="57"/>
        <v>2.2336000000000001E-3</v>
      </c>
      <c r="U203">
        <f t="shared" si="54"/>
        <v>1.083E-4</v>
      </c>
      <c r="V203">
        <f t="shared" si="55"/>
        <v>5.0699999999999999E-5</v>
      </c>
      <c r="W203" s="1">
        <f t="shared" si="59"/>
        <v>1.380000000000001E-5</v>
      </c>
      <c r="X203" s="1"/>
    </row>
    <row r="204" spans="1:24" x14ac:dyDescent="0.35">
      <c r="A204">
        <f t="shared" si="58"/>
        <v>50.5</v>
      </c>
      <c r="B204">
        <f t="shared" si="60"/>
        <v>50</v>
      </c>
      <c r="C204">
        <v>2.3039999999999999E-4</v>
      </c>
      <c r="D204">
        <v>9.324E-4</v>
      </c>
      <c r="E204" s="10">
        <v>3.3000000000000002E-6</v>
      </c>
      <c r="F204">
        <v>2.654E-4</v>
      </c>
      <c r="G204">
        <v>4.5929600000000001E-2</v>
      </c>
      <c r="H204">
        <v>4.0235300000000002E-2</v>
      </c>
      <c r="I204">
        <v>0</v>
      </c>
      <c r="J204">
        <v>0</v>
      </c>
      <c r="K204">
        <v>0</v>
      </c>
      <c r="L204">
        <v>2.2076999999999999E-3</v>
      </c>
      <c r="M204">
        <v>2.2071999999999999E-3</v>
      </c>
      <c r="N204">
        <v>1.2976095000000001</v>
      </c>
      <c r="O204">
        <v>0.47278710000000002</v>
      </c>
      <c r="P204">
        <v>1.0230000000000001E-4</v>
      </c>
      <c r="Q204">
        <v>4.9400000000000001E-5</v>
      </c>
      <c r="R204" s="1">
        <v>23</v>
      </c>
      <c r="S204" s="1">
        <f t="shared" si="56"/>
        <v>2.2076999999999999E-3</v>
      </c>
      <c r="T204" s="1">
        <f t="shared" si="57"/>
        <v>2.2071999999999999E-3</v>
      </c>
      <c r="U204">
        <f t="shared" si="54"/>
        <v>1.0230000000000001E-4</v>
      </c>
      <c r="V204">
        <f t="shared" si="55"/>
        <v>4.9400000000000001E-5</v>
      </c>
      <c r="W204" s="1">
        <f t="shared" si="59"/>
        <v>1.3600000000000005E-5</v>
      </c>
      <c r="X204" s="1"/>
    </row>
    <row r="205" spans="1:24" x14ac:dyDescent="0.35">
      <c r="A205">
        <f t="shared" si="58"/>
        <v>50.75</v>
      </c>
      <c r="B205">
        <f t="shared" si="60"/>
        <v>50</v>
      </c>
      <c r="C205">
        <v>2.2709999999999999E-4</v>
      </c>
      <c r="D205">
        <v>9.1929999999999996E-4</v>
      </c>
      <c r="E205" s="10">
        <v>3.1999999999999999E-6</v>
      </c>
      <c r="F205">
        <v>2.6160000000000002E-4</v>
      </c>
      <c r="G205">
        <v>4.5286600000000003E-2</v>
      </c>
      <c r="H205">
        <v>3.9742E-2</v>
      </c>
      <c r="I205">
        <v>0</v>
      </c>
      <c r="J205">
        <v>0</v>
      </c>
      <c r="K205">
        <v>0</v>
      </c>
      <c r="L205">
        <v>2.1814E-3</v>
      </c>
      <c r="M205">
        <v>2.1808999999999999E-3</v>
      </c>
      <c r="N205">
        <v>1.2977071</v>
      </c>
      <c r="O205">
        <v>0.47285680000000002</v>
      </c>
      <c r="P205">
        <v>9.6500000000000001E-5</v>
      </c>
      <c r="Q205">
        <v>4.8000000000000001E-5</v>
      </c>
      <c r="R205" s="1">
        <v>23</v>
      </c>
      <c r="S205" s="1">
        <f t="shared" si="56"/>
        <v>2.1814E-3</v>
      </c>
      <c r="T205" s="1">
        <f t="shared" si="57"/>
        <v>2.1808999999999999E-3</v>
      </c>
      <c r="U205">
        <f t="shared" si="54"/>
        <v>9.6500000000000001E-5</v>
      </c>
      <c r="V205">
        <f t="shared" si="55"/>
        <v>4.8000000000000001E-5</v>
      </c>
      <c r="W205" s="1">
        <f t="shared" si="59"/>
        <v>1.34E-5</v>
      </c>
      <c r="X205" s="1"/>
    </row>
    <row r="206" spans="1:24" x14ac:dyDescent="0.35">
      <c r="A206">
        <f t="shared" si="58"/>
        <v>51</v>
      </c>
      <c r="B206">
        <f t="shared" si="60"/>
        <v>50</v>
      </c>
      <c r="C206">
        <v>2.2389999999999999E-4</v>
      </c>
      <c r="D206">
        <v>9.0629999999999997E-4</v>
      </c>
      <c r="E206" s="10">
        <v>3.1999999999999999E-6</v>
      </c>
      <c r="F206">
        <v>2.5789999999999998E-4</v>
      </c>
      <c r="G206">
        <v>4.4652299999999999E-2</v>
      </c>
      <c r="H206">
        <v>3.9251899999999999E-2</v>
      </c>
      <c r="I206">
        <v>0</v>
      </c>
      <c r="J206">
        <v>0</v>
      </c>
      <c r="K206">
        <v>0</v>
      </c>
      <c r="L206">
        <v>2.1553000000000002E-3</v>
      </c>
      <c r="M206">
        <v>2.1548000000000001E-3</v>
      </c>
      <c r="N206">
        <v>1.2978008999999999</v>
      </c>
      <c r="O206">
        <v>0.47292390000000001</v>
      </c>
      <c r="P206">
        <v>9.1100000000000005E-5</v>
      </c>
      <c r="Q206">
        <v>4.6699999999999997E-5</v>
      </c>
      <c r="R206" s="1">
        <v>23</v>
      </c>
      <c r="S206" s="1">
        <f t="shared" si="56"/>
        <v>2.1553000000000002E-3</v>
      </c>
      <c r="T206" s="1">
        <f t="shared" si="57"/>
        <v>2.1548000000000001E-3</v>
      </c>
      <c r="U206">
        <f t="shared" si="54"/>
        <v>9.1100000000000005E-5</v>
      </c>
      <c r="V206">
        <f t="shared" si="55"/>
        <v>4.6699999999999997E-5</v>
      </c>
      <c r="W206" s="1">
        <f t="shared" si="59"/>
        <v>1.3199999999999996E-5</v>
      </c>
      <c r="X206" s="1"/>
    </row>
    <row r="207" spans="1:24" x14ac:dyDescent="0.35">
      <c r="A207">
        <f t="shared" si="58"/>
        <v>51.25</v>
      </c>
      <c r="B207">
        <f t="shared" si="60"/>
        <v>51</v>
      </c>
      <c r="C207">
        <v>2.207E-4</v>
      </c>
      <c r="D207">
        <v>8.9349999999999998E-4</v>
      </c>
      <c r="E207" s="10">
        <v>3.1E-6</v>
      </c>
      <c r="F207">
        <v>2.542E-4</v>
      </c>
      <c r="G207">
        <v>4.4026500000000003E-2</v>
      </c>
      <c r="H207">
        <v>3.87652E-2</v>
      </c>
      <c r="I207">
        <v>0</v>
      </c>
      <c r="J207">
        <v>0</v>
      </c>
      <c r="K207">
        <v>0</v>
      </c>
      <c r="L207">
        <v>2.1293000000000002E-3</v>
      </c>
      <c r="M207">
        <v>2.1289E-3</v>
      </c>
      <c r="N207">
        <v>1.2978909999999999</v>
      </c>
      <c r="O207">
        <v>0.47298849999999998</v>
      </c>
      <c r="P207">
        <v>8.5900000000000001E-5</v>
      </c>
      <c r="Q207">
        <v>4.5500000000000001E-5</v>
      </c>
      <c r="R207" s="1">
        <v>23</v>
      </c>
      <c r="S207" s="1">
        <f t="shared" si="56"/>
        <v>2.1293000000000002E-3</v>
      </c>
      <c r="T207" s="1">
        <f t="shared" si="57"/>
        <v>2.1289E-3</v>
      </c>
      <c r="U207">
        <f t="shared" si="54"/>
        <v>8.5900000000000001E-5</v>
      </c>
      <c r="V207">
        <f t="shared" si="55"/>
        <v>4.5500000000000001E-5</v>
      </c>
      <c r="W207" s="1">
        <f t="shared" si="59"/>
        <v>1.2999999999999991E-5</v>
      </c>
      <c r="X207" s="1"/>
    </row>
    <row r="208" spans="1:24" x14ac:dyDescent="0.35">
      <c r="A208">
        <f t="shared" si="58"/>
        <v>51.5</v>
      </c>
      <c r="B208">
        <f t="shared" si="60"/>
        <v>51</v>
      </c>
      <c r="C208">
        <v>2.176E-4</v>
      </c>
      <c r="D208">
        <v>8.809E-4</v>
      </c>
      <c r="E208" s="10">
        <v>3.1E-6</v>
      </c>
      <c r="F208">
        <v>2.5060000000000002E-4</v>
      </c>
      <c r="G208">
        <v>4.3409099999999999E-2</v>
      </c>
      <c r="H208">
        <v>3.8281999999999997E-2</v>
      </c>
      <c r="I208">
        <v>0</v>
      </c>
      <c r="J208">
        <v>0</v>
      </c>
      <c r="K208">
        <v>0</v>
      </c>
      <c r="L208">
        <v>2.1034999999999999E-3</v>
      </c>
      <c r="M208">
        <v>2.1031000000000001E-3</v>
      </c>
      <c r="N208">
        <v>1.2979773999999999</v>
      </c>
      <c r="O208">
        <v>0.47305079999999999</v>
      </c>
      <c r="P208">
        <v>8.1000000000000004E-5</v>
      </c>
      <c r="Q208">
        <v>4.4299999999999999E-5</v>
      </c>
      <c r="R208" s="1">
        <v>23</v>
      </c>
      <c r="S208" s="1">
        <f t="shared" si="56"/>
        <v>2.1034999999999999E-3</v>
      </c>
      <c r="T208" s="1">
        <f t="shared" si="57"/>
        <v>2.1031000000000001E-3</v>
      </c>
      <c r="U208">
        <f t="shared" si="54"/>
        <v>8.1000000000000004E-5</v>
      </c>
      <c r="V208">
        <f t="shared" si="55"/>
        <v>4.4299999999999999E-5</v>
      </c>
      <c r="W208" s="1">
        <f t="shared" si="59"/>
        <v>1.2799999999999986E-5</v>
      </c>
      <c r="X208" s="1"/>
    </row>
    <row r="209" spans="1:24" x14ac:dyDescent="0.35">
      <c r="A209">
        <f t="shared" si="58"/>
        <v>51.75</v>
      </c>
      <c r="B209">
        <f t="shared" si="60"/>
        <v>51</v>
      </c>
      <c r="C209">
        <v>2.1450000000000001E-4</v>
      </c>
      <c r="D209">
        <v>8.6850000000000002E-4</v>
      </c>
      <c r="E209" s="10">
        <v>3.0000000000000001E-6</v>
      </c>
      <c r="F209">
        <v>2.4699999999999999E-4</v>
      </c>
      <c r="G209">
        <v>4.2799999999999998E-2</v>
      </c>
      <c r="H209">
        <v>3.7802500000000003E-2</v>
      </c>
      <c r="I209">
        <v>0</v>
      </c>
      <c r="J209">
        <v>0</v>
      </c>
      <c r="K209">
        <v>0</v>
      </c>
      <c r="L209">
        <v>2.0779000000000001E-3</v>
      </c>
      <c r="M209">
        <v>2.0774000000000001E-3</v>
      </c>
      <c r="N209">
        <v>1.2980604</v>
      </c>
      <c r="O209">
        <v>0.4731108</v>
      </c>
      <c r="P209">
        <v>7.64E-5</v>
      </c>
      <c r="Q209">
        <v>4.3099999999999997E-5</v>
      </c>
      <c r="R209" s="1">
        <v>23</v>
      </c>
      <c r="S209" s="1">
        <f t="shared" si="56"/>
        <v>2.0779000000000001E-3</v>
      </c>
      <c r="T209" s="1">
        <f t="shared" si="57"/>
        <v>2.0774000000000001E-3</v>
      </c>
      <c r="U209">
        <f t="shared" si="54"/>
        <v>7.64E-5</v>
      </c>
      <c r="V209">
        <f t="shared" si="55"/>
        <v>4.3099999999999997E-5</v>
      </c>
      <c r="W209" s="1">
        <f t="shared" si="59"/>
        <v>1.2599999999999981E-5</v>
      </c>
      <c r="X209" s="1"/>
    </row>
    <row r="210" spans="1:24" x14ac:dyDescent="0.35">
      <c r="A210">
        <f t="shared" si="58"/>
        <v>52</v>
      </c>
      <c r="B210">
        <f t="shared" si="60"/>
        <v>51</v>
      </c>
      <c r="C210">
        <v>2.1139999999999999E-4</v>
      </c>
      <c r="D210">
        <v>8.5619999999999999E-4</v>
      </c>
      <c r="E210" s="10">
        <v>3.0000000000000001E-6</v>
      </c>
      <c r="F210">
        <v>2.4350000000000001E-4</v>
      </c>
      <c r="G210">
        <v>4.2199199999999999E-2</v>
      </c>
      <c r="H210">
        <v>3.7326600000000001E-2</v>
      </c>
      <c r="I210">
        <v>0</v>
      </c>
      <c r="J210">
        <v>0</v>
      </c>
      <c r="K210">
        <v>0</v>
      </c>
      <c r="L210">
        <v>2.0523999999999998E-3</v>
      </c>
      <c r="M210">
        <v>2.052E-3</v>
      </c>
      <c r="N210">
        <v>1.2981400000000001</v>
      </c>
      <c r="O210">
        <v>0.47316849999999999</v>
      </c>
      <c r="P210">
        <v>7.2100000000000004E-5</v>
      </c>
      <c r="Q210">
        <v>4.1999999999999998E-5</v>
      </c>
      <c r="R210" s="1">
        <v>23</v>
      </c>
      <c r="S210" s="1">
        <f t="shared" si="56"/>
        <v>2.0523999999999998E-3</v>
      </c>
      <c r="T210" s="1">
        <f t="shared" si="57"/>
        <v>2.052E-3</v>
      </c>
      <c r="U210">
        <f t="shared" si="54"/>
        <v>7.2100000000000004E-5</v>
      </c>
      <c r="V210">
        <f t="shared" si="55"/>
        <v>4.1999999999999998E-5</v>
      </c>
      <c r="W210" s="1">
        <f t="shared" si="59"/>
        <v>1.2500000000000006E-5</v>
      </c>
      <c r="X210" s="1"/>
    </row>
    <row r="211" spans="1:24" x14ac:dyDescent="0.35">
      <c r="A211">
        <f t="shared" si="58"/>
        <v>52.25</v>
      </c>
      <c r="B211">
        <f t="shared" si="60"/>
        <v>52</v>
      </c>
      <c r="C211">
        <v>2.084E-4</v>
      </c>
      <c r="D211">
        <v>8.4420000000000003E-4</v>
      </c>
      <c r="E211" s="10">
        <v>3.0000000000000001E-6</v>
      </c>
      <c r="F211">
        <v>2.4010000000000001E-4</v>
      </c>
      <c r="G211">
        <v>4.1606499999999998E-2</v>
      </c>
      <c r="H211">
        <v>3.6854499999999998E-2</v>
      </c>
      <c r="I211">
        <v>0</v>
      </c>
      <c r="J211">
        <v>0</v>
      </c>
      <c r="K211">
        <v>0</v>
      </c>
      <c r="L211">
        <v>2.0271E-3</v>
      </c>
      <c r="M211">
        <v>2.0267000000000002E-3</v>
      </c>
      <c r="N211">
        <v>1.2982163</v>
      </c>
      <c r="O211">
        <v>0.47322409999999998</v>
      </c>
      <c r="P211">
        <v>6.7999999999999999E-5</v>
      </c>
      <c r="Q211">
        <v>4.0899999999999998E-5</v>
      </c>
      <c r="R211" s="1">
        <v>23</v>
      </c>
      <c r="S211" s="1">
        <f t="shared" si="56"/>
        <v>2.0271E-3</v>
      </c>
      <c r="T211" s="1">
        <f t="shared" si="57"/>
        <v>2.0267000000000002E-3</v>
      </c>
      <c r="U211">
        <f t="shared" si="54"/>
        <v>6.7999999999999999E-5</v>
      </c>
      <c r="V211">
        <f t="shared" si="55"/>
        <v>4.0899999999999998E-5</v>
      </c>
      <c r="W211" s="1">
        <f t="shared" si="59"/>
        <v>1.2300000000000001E-5</v>
      </c>
      <c r="X211" s="1"/>
    </row>
    <row r="212" spans="1:24" x14ac:dyDescent="0.35">
      <c r="A212">
        <f t="shared" si="58"/>
        <v>52.5</v>
      </c>
      <c r="B212">
        <f t="shared" si="60"/>
        <v>52</v>
      </c>
      <c r="C212">
        <v>2.0550000000000001E-4</v>
      </c>
      <c r="D212">
        <v>8.3219999999999995E-4</v>
      </c>
      <c r="E212" s="10">
        <v>2.9000000000000002E-6</v>
      </c>
      <c r="F212">
        <v>2.3670000000000001E-4</v>
      </c>
      <c r="G212">
        <v>4.1021799999999997E-2</v>
      </c>
      <c r="H212">
        <v>3.6386300000000003E-2</v>
      </c>
      <c r="I212">
        <v>0</v>
      </c>
      <c r="J212">
        <v>0</v>
      </c>
      <c r="K212">
        <v>0</v>
      </c>
      <c r="L212">
        <v>2.0019999999999999E-3</v>
      </c>
      <c r="M212">
        <v>2.0016000000000001E-3</v>
      </c>
      <c r="N212">
        <v>1.2982895999999999</v>
      </c>
      <c r="O212">
        <v>0.47327750000000002</v>
      </c>
      <c r="P212">
        <v>6.41E-5</v>
      </c>
      <c r="Q212">
        <v>3.9799999999999998E-5</v>
      </c>
      <c r="R212" s="1">
        <v>23</v>
      </c>
      <c r="S212" s="1">
        <f t="shared" si="56"/>
        <v>2.0019999999999999E-3</v>
      </c>
      <c r="T212" s="1">
        <f t="shared" si="57"/>
        <v>2.0016000000000001E-3</v>
      </c>
      <c r="U212">
        <f t="shared" si="54"/>
        <v>6.41E-5</v>
      </c>
      <c r="V212">
        <f t="shared" si="55"/>
        <v>3.9799999999999998E-5</v>
      </c>
      <c r="W212" s="1">
        <f t="shared" si="59"/>
        <v>1.2099999999999996E-5</v>
      </c>
      <c r="X212" s="1"/>
    </row>
    <row r="213" spans="1:24" x14ac:dyDescent="0.35">
      <c r="A213">
        <f t="shared" si="58"/>
        <v>52.75</v>
      </c>
      <c r="B213">
        <f t="shared" si="60"/>
        <v>52</v>
      </c>
      <c r="C213">
        <v>2.0249999999999999E-4</v>
      </c>
      <c r="D213">
        <v>8.2050000000000005E-4</v>
      </c>
      <c r="E213" s="10">
        <v>2.9000000000000002E-6</v>
      </c>
      <c r="F213">
        <v>2.3330000000000001E-4</v>
      </c>
      <c r="G213">
        <v>4.0445099999999998E-2</v>
      </c>
      <c r="H213">
        <v>3.5922000000000003E-2</v>
      </c>
      <c r="I213">
        <v>0</v>
      </c>
      <c r="J213">
        <v>0</v>
      </c>
      <c r="K213">
        <v>0</v>
      </c>
      <c r="L213">
        <v>1.9770999999999999E-3</v>
      </c>
      <c r="M213">
        <v>1.9767000000000001E-3</v>
      </c>
      <c r="N213">
        <v>1.2983598000000001</v>
      </c>
      <c r="O213">
        <v>0.473329</v>
      </c>
      <c r="P213">
        <v>6.0399999999999998E-5</v>
      </c>
      <c r="Q213">
        <v>3.8800000000000001E-5</v>
      </c>
      <c r="R213" s="1">
        <v>23</v>
      </c>
      <c r="S213" s="1">
        <f t="shared" si="56"/>
        <v>1.9770999999999999E-3</v>
      </c>
      <c r="T213" s="1">
        <f t="shared" si="57"/>
        <v>1.9767000000000001E-3</v>
      </c>
      <c r="U213">
        <f t="shared" si="54"/>
        <v>6.0399999999999998E-5</v>
      </c>
      <c r="V213">
        <f t="shared" si="55"/>
        <v>3.8800000000000001E-5</v>
      </c>
      <c r="W213" s="1">
        <f t="shared" si="59"/>
        <v>1.2000000000000021E-5</v>
      </c>
      <c r="X213" s="1"/>
    </row>
    <row r="214" spans="1:24" x14ac:dyDescent="0.35">
      <c r="A214">
        <f t="shared" si="58"/>
        <v>53</v>
      </c>
      <c r="B214">
        <f t="shared" si="60"/>
        <v>52</v>
      </c>
      <c r="C214">
        <v>1.997E-4</v>
      </c>
      <c r="D214">
        <v>8.0889999999999998E-4</v>
      </c>
      <c r="E214" s="10">
        <v>2.7999999999999999E-6</v>
      </c>
      <c r="F214">
        <v>2.3000000000000001E-4</v>
      </c>
      <c r="G214">
        <v>3.9876300000000003E-2</v>
      </c>
      <c r="H214">
        <v>3.5461699999999999E-2</v>
      </c>
      <c r="I214">
        <v>0</v>
      </c>
      <c r="J214">
        <v>0</v>
      </c>
      <c r="K214">
        <v>0</v>
      </c>
      <c r="L214">
        <v>1.9522999999999999E-3</v>
      </c>
      <c r="M214">
        <v>1.9518999999999999E-3</v>
      </c>
      <c r="N214">
        <v>1.2984271999999999</v>
      </c>
      <c r="O214">
        <v>0.47337839999999998</v>
      </c>
      <c r="P214">
        <v>5.6900000000000001E-5</v>
      </c>
      <c r="Q214">
        <v>3.7799999999999997E-5</v>
      </c>
      <c r="R214" s="1">
        <v>23</v>
      </c>
      <c r="S214" s="1">
        <f t="shared" si="56"/>
        <v>1.9522999999999999E-3</v>
      </c>
      <c r="T214" s="1">
        <f t="shared" si="57"/>
        <v>1.9518999999999999E-3</v>
      </c>
      <c r="U214">
        <f t="shared" si="54"/>
        <v>5.6900000000000001E-5</v>
      </c>
      <c r="V214">
        <f t="shared" si="55"/>
        <v>3.7799999999999997E-5</v>
      </c>
      <c r="W214" s="1">
        <f t="shared" si="59"/>
        <v>1.1699999999999986E-5</v>
      </c>
      <c r="X214" s="1"/>
    </row>
    <row r="215" spans="1:24" x14ac:dyDescent="0.35">
      <c r="A215">
        <f t="shared" si="58"/>
        <v>53.25</v>
      </c>
      <c r="B215">
        <f t="shared" si="60"/>
        <v>53</v>
      </c>
      <c r="C215">
        <v>1.9680000000000001E-4</v>
      </c>
      <c r="D215">
        <v>7.9750000000000003E-4</v>
      </c>
      <c r="E215" s="10">
        <v>2.7999999999999999E-6</v>
      </c>
      <c r="F215">
        <v>2.2670000000000001E-4</v>
      </c>
      <c r="G215">
        <v>3.9315200000000002E-2</v>
      </c>
      <c r="H215">
        <v>3.5005500000000002E-2</v>
      </c>
      <c r="I215">
        <v>0</v>
      </c>
      <c r="J215">
        <v>0</v>
      </c>
      <c r="K215">
        <v>0</v>
      </c>
      <c r="L215">
        <v>1.9277999999999999E-3</v>
      </c>
      <c r="M215">
        <v>1.9273999999999999E-3</v>
      </c>
      <c r="N215">
        <v>1.2984917</v>
      </c>
      <c r="O215">
        <v>0.47342600000000001</v>
      </c>
      <c r="P215">
        <v>5.3600000000000002E-5</v>
      </c>
      <c r="Q215">
        <v>3.6900000000000002E-5</v>
      </c>
      <c r="R215" s="1">
        <v>23</v>
      </c>
      <c r="S215" s="1">
        <f t="shared" si="56"/>
        <v>1.9277999999999999E-3</v>
      </c>
      <c r="T215" s="1">
        <f t="shared" si="57"/>
        <v>1.9273999999999999E-3</v>
      </c>
      <c r="U215">
        <f t="shared" si="54"/>
        <v>5.3600000000000002E-5</v>
      </c>
      <c r="V215">
        <f t="shared" si="55"/>
        <v>3.6900000000000002E-5</v>
      </c>
      <c r="W215" s="1">
        <f t="shared" si="59"/>
        <v>1.1599999999999984E-5</v>
      </c>
      <c r="X215" s="1"/>
    </row>
    <row r="216" spans="1:24" x14ac:dyDescent="0.35">
      <c r="A216">
        <f t="shared" si="58"/>
        <v>53.5</v>
      </c>
      <c r="B216">
        <f t="shared" si="60"/>
        <v>53</v>
      </c>
      <c r="C216">
        <v>1.94E-4</v>
      </c>
      <c r="D216">
        <v>7.8620000000000003E-4</v>
      </c>
      <c r="E216" s="10">
        <v>2.7999999999999999E-6</v>
      </c>
      <c r="F216">
        <v>2.2350000000000001E-4</v>
      </c>
      <c r="G216">
        <v>3.8761799999999999E-2</v>
      </c>
      <c r="H216">
        <v>3.4553300000000002E-2</v>
      </c>
      <c r="I216">
        <v>0</v>
      </c>
      <c r="J216">
        <v>0</v>
      </c>
      <c r="K216">
        <v>0</v>
      </c>
      <c r="L216">
        <v>1.9035E-3</v>
      </c>
      <c r="M216">
        <v>1.9031E-3</v>
      </c>
      <c r="N216">
        <v>1.2985536</v>
      </c>
      <c r="O216">
        <v>0.4734717</v>
      </c>
      <c r="P216">
        <v>5.0500000000000001E-5</v>
      </c>
      <c r="Q216">
        <v>3.6000000000000001E-5</v>
      </c>
      <c r="R216" s="1">
        <v>23</v>
      </c>
      <c r="S216" s="1">
        <f t="shared" si="56"/>
        <v>1.9035E-3</v>
      </c>
      <c r="T216" s="1">
        <f t="shared" si="57"/>
        <v>1.9031E-3</v>
      </c>
      <c r="U216">
        <f t="shared" si="54"/>
        <v>5.0500000000000001E-5</v>
      </c>
      <c r="V216">
        <f t="shared" si="55"/>
        <v>3.6000000000000001E-5</v>
      </c>
      <c r="W216" s="1">
        <f t="shared" si="59"/>
        <v>1.1500000000000008E-5</v>
      </c>
      <c r="X216" s="1"/>
    </row>
    <row r="217" spans="1:24" x14ac:dyDescent="0.35">
      <c r="A217">
        <f t="shared" si="58"/>
        <v>53.75</v>
      </c>
      <c r="B217">
        <f t="shared" si="60"/>
        <v>53</v>
      </c>
      <c r="C217">
        <v>1.9129999999999999E-4</v>
      </c>
      <c r="D217">
        <v>7.7510000000000003E-4</v>
      </c>
      <c r="E217" s="10">
        <v>2.7E-6</v>
      </c>
      <c r="F217">
        <v>2.2029999999999999E-4</v>
      </c>
      <c r="G217">
        <v>3.8215899999999997E-2</v>
      </c>
      <c r="H217">
        <v>3.4105400000000001E-2</v>
      </c>
      <c r="I217">
        <v>0</v>
      </c>
      <c r="J217">
        <v>0</v>
      </c>
      <c r="K217">
        <v>0</v>
      </c>
      <c r="L217">
        <v>1.8793E-3</v>
      </c>
      <c r="M217">
        <v>1.8789E-3</v>
      </c>
      <c r="N217">
        <v>1.2986129</v>
      </c>
      <c r="O217">
        <v>0.47351569999999998</v>
      </c>
      <c r="P217">
        <v>4.7599999999999998E-5</v>
      </c>
      <c r="Q217">
        <v>3.5099999999999999E-5</v>
      </c>
      <c r="R217" s="1">
        <v>23</v>
      </c>
      <c r="S217" s="1">
        <f t="shared" si="56"/>
        <v>1.8793E-3</v>
      </c>
      <c r="T217" s="1">
        <f t="shared" si="57"/>
        <v>1.8789E-3</v>
      </c>
      <c r="U217">
        <f t="shared" si="54"/>
        <v>4.7599999999999998E-5</v>
      </c>
      <c r="V217">
        <f t="shared" si="55"/>
        <v>3.5099999999999999E-5</v>
      </c>
      <c r="W217" s="1">
        <f t="shared" si="59"/>
        <v>1.1200000000000001E-5</v>
      </c>
      <c r="X217" s="1"/>
    </row>
    <row r="218" spans="1:24" x14ac:dyDescent="0.35">
      <c r="A218">
        <f t="shared" si="58"/>
        <v>54</v>
      </c>
      <c r="B218">
        <f t="shared" si="60"/>
        <v>53</v>
      </c>
      <c r="C218">
        <v>1.886E-4</v>
      </c>
      <c r="D218">
        <v>7.6409999999999998E-4</v>
      </c>
      <c r="E218" s="10">
        <v>2.7E-6</v>
      </c>
      <c r="F218">
        <v>2.1719999999999999E-4</v>
      </c>
      <c r="G218">
        <v>3.7677599999999999E-2</v>
      </c>
      <c r="H218">
        <v>3.36616E-2</v>
      </c>
      <c r="I218">
        <v>0</v>
      </c>
      <c r="J218">
        <v>0</v>
      </c>
      <c r="K218">
        <v>0</v>
      </c>
      <c r="L218">
        <v>1.8554000000000001E-3</v>
      </c>
      <c r="M218">
        <v>1.8550000000000001E-3</v>
      </c>
      <c r="N218">
        <v>1.2986697</v>
      </c>
      <c r="O218">
        <v>0.47355789999999998</v>
      </c>
      <c r="P218">
        <v>4.4799999999999998E-5</v>
      </c>
      <c r="Q218">
        <v>3.4199999999999998E-5</v>
      </c>
      <c r="R218" s="1">
        <v>23</v>
      </c>
      <c r="S218" s="1">
        <f t="shared" si="56"/>
        <v>1.8554000000000001E-3</v>
      </c>
      <c r="T218" s="1">
        <f t="shared" si="57"/>
        <v>1.8550000000000001E-3</v>
      </c>
      <c r="U218">
        <f t="shared" si="54"/>
        <v>4.4799999999999998E-5</v>
      </c>
      <c r="V218">
        <f t="shared" si="55"/>
        <v>3.4199999999999998E-5</v>
      </c>
      <c r="W218" s="1">
        <f t="shared" si="59"/>
        <v>1.1099999999999999E-5</v>
      </c>
      <c r="X218" s="1"/>
    </row>
    <row r="219" spans="1:24" x14ac:dyDescent="0.35">
      <c r="A219">
        <f t="shared" si="58"/>
        <v>54.25</v>
      </c>
      <c r="B219">
        <f t="shared" si="60"/>
        <v>54</v>
      </c>
      <c r="C219">
        <v>1.8589999999999999E-4</v>
      </c>
      <c r="D219">
        <v>7.5330000000000004E-4</v>
      </c>
      <c r="E219" s="10">
        <v>2.6000000000000001E-6</v>
      </c>
      <c r="F219">
        <v>2.141E-4</v>
      </c>
      <c r="G219">
        <v>3.7146600000000002E-2</v>
      </c>
      <c r="H219">
        <v>3.3222000000000002E-2</v>
      </c>
      <c r="I219">
        <v>0</v>
      </c>
      <c r="J219">
        <v>0</v>
      </c>
      <c r="K219">
        <v>0</v>
      </c>
      <c r="L219">
        <v>1.8316999999999999E-3</v>
      </c>
      <c r="M219">
        <v>1.8312999999999999E-3</v>
      </c>
      <c r="N219">
        <v>1.2987241</v>
      </c>
      <c r="O219">
        <v>0.47359849999999998</v>
      </c>
      <c r="P219">
        <v>4.2200000000000003E-5</v>
      </c>
      <c r="Q219">
        <v>3.3399999999999999E-5</v>
      </c>
      <c r="R219" s="1">
        <v>23</v>
      </c>
      <c r="S219" s="1">
        <f t="shared" si="56"/>
        <v>1.8316999999999999E-3</v>
      </c>
      <c r="T219" s="1">
        <f t="shared" si="57"/>
        <v>1.8312999999999999E-3</v>
      </c>
      <c r="U219">
        <f t="shared" si="54"/>
        <v>4.2200000000000003E-5</v>
      </c>
      <c r="V219">
        <f t="shared" si="55"/>
        <v>3.3399999999999999E-5</v>
      </c>
      <c r="W219" s="1">
        <f t="shared" si="59"/>
        <v>1.0900000000000021E-5</v>
      </c>
      <c r="X219" s="1"/>
    </row>
    <row r="220" spans="1:24" x14ac:dyDescent="0.35">
      <c r="A220">
        <f t="shared" si="58"/>
        <v>54.5</v>
      </c>
      <c r="B220">
        <f t="shared" si="60"/>
        <v>54</v>
      </c>
      <c r="C220">
        <v>1.8320000000000001E-4</v>
      </c>
      <c r="D220">
        <v>7.427E-4</v>
      </c>
      <c r="E220" s="10">
        <v>2.6000000000000001E-6</v>
      </c>
      <c r="F220">
        <v>2.1100000000000001E-4</v>
      </c>
      <c r="G220">
        <v>3.66229E-2</v>
      </c>
      <c r="H220">
        <v>3.2786799999999998E-2</v>
      </c>
      <c r="I220">
        <v>0</v>
      </c>
      <c r="J220">
        <v>0</v>
      </c>
      <c r="K220">
        <v>0</v>
      </c>
      <c r="L220">
        <v>1.8082E-3</v>
      </c>
      <c r="M220">
        <v>1.8078E-3</v>
      </c>
      <c r="N220">
        <v>1.2987762</v>
      </c>
      <c r="O220">
        <v>0.47363749999999999</v>
      </c>
      <c r="P220">
        <v>3.9799999999999998E-5</v>
      </c>
      <c r="Q220">
        <v>3.26E-5</v>
      </c>
      <c r="R220" s="1">
        <v>23</v>
      </c>
      <c r="S220" s="1">
        <f t="shared" si="56"/>
        <v>1.8082E-3</v>
      </c>
      <c r="T220" s="1">
        <f t="shared" si="57"/>
        <v>1.8078E-3</v>
      </c>
      <c r="U220">
        <f t="shared" si="54"/>
        <v>3.9799999999999998E-5</v>
      </c>
      <c r="V220">
        <f t="shared" si="55"/>
        <v>3.26E-5</v>
      </c>
      <c r="W220" s="1">
        <f t="shared" si="59"/>
        <v>1.0799999999999991E-5</v>
      </c>
      <c r="X220" s="1"/>
    </row>
    <row r="221" spans="1:24" x14ac:dyDescent="0.35">
      <c r="A221">
        <f t="shared" si="58"/>
        <v>54.75</v>
      </c>
      <c r="B221">
        <f t="shared" si="60"/>
        <v>54</v>
      </c>
      <c r="C221">
        <v>1.806E-4</v>
      </c>
      <c r="D221">
        <v>7.3220000000000002E-4</v>
      </c>
      <c r="E221" s="10">
        <v>2.6000000000000001E-6</v>
      </c>
      <c r="F221">
        <v>2.0799999999999999E-4</v>
      </c>
      <c r="G221">
        <v>3.6106399999999997E-2</v>
      </c>
      <c r="H221">
        <v>3.2355799999999997E-2</v>
      </c>
      <c r="I221">
        <v>0</v>
      </c>
      <c r="J221">
        <v>0</v>
      </c>
      <c r="K221">
        <v>0</v>
      </c>
      <c r="L221">
        <v>1.7849000000000001E-3</v>
      </c>
      <c r="M221">
        <v>1.7845000000000001E-3</v>
      </c>
      <c r="N221">
        <v>1.2988261999999999</v>
      </c>
      <c r="O221">
        <v>0.47367490000000001</v>
      </c>
      <c r="P221">
        <v>3.7400000000000001E-5</v>
      </c>
      <c r="Q221">
        <v>3.18E-5</v>
      </c>
      <c r="R221" s="1">
        <v>23</v>
      </c>
      <c r="S221" s="1">
        <f t="shared" si="56"/>
        <v>1.7849000000000001E-3</v>
      </c>
      <c r="T221" s="1">
        <f t="shared" si="57"/>
        <v>1.7845000000000001E-3</v>
      </c>
      <c r="U221">
        <f t="shared" si="54"/>
        <v>3.7400000000000001E-5</v>
      </c>
      <c r="V221">
        <f t="shared" si="55"/>
        <v>3.18E-5</v>
      </c>
      <c r="W221" s="1">
        <f t="shared" si="59"/>
        <v>1.0699999999999989E-5</v>
      </c>
      <c r="X221" s="1"/>
    </row>
    <row r="222" spans="1:24" x14ac:dyDescent="0.35">
      <c r="A222">
        <f t="shared" si="58"/>
        <v>55</v>
      </c>
      <c r="B222">
        <f t="shared" si="60"/>
        <v>54</v>
      </c>
      <c r="C222">
        <v>1.7809999999999999E-4</v>
      </c>
      <c r="D222">
        <v>7.2179999999999998E-4</v>
      </c>
      <c r="E222" s="10">
        <v>2.5000000000000002E-6</v>
      </c>
      <c r="F222">
        <v>2.051E-4</v>
      </c>
      <c r="G222">
        <v>3.55971E-2</v>
      </c>
      <c r="H222">
        <v>3.1929199999999998E-2</v>
      </c>
      <c r="I222">
        <v>0</v>
      </c>
      <c r="J222">
        <v>0</v>
      </c>
      <c r="K222">
        <v>0</v>
      </c>
      <c r="L222">
        <v>1.7618E-3</v>
      </c>
      <c r="M222">
        <v>1.7614E-3</v>
      </c>
      <c r="N222">
        <v>1.2988739</v>
      </c>
      <c r="O222">
        <v>0.47371089999999999</v>
      </c>
      <c r="P222">
        <v>3.5299999999999997E-5</v>
      </c>
      <c r="Q222">
        <v>3.1099999999999997E-5</v>
      </c>
      <c r="R222" s="1">
        <v>23</v>
      </c>
      <c r="S222" s="1">
        <f t="shared" si="56"/>
        <v>1.7618E-3</v>
      </c>
      <c r="T222" s="1">
        <f t="shared" si="57"/>
        <v>1.7614E-3</v>
      </c>
      <c r="U222">
        <f t="shared" si="54"/>
        <v>3.5299999999999997E-5</v>
      </c>
      <c r="V222">
        <f t="shared" si="55"/>
        <v>3.1099999999999997E-5</v>
      </c>
      <c r="W222" s="1">
        <f t="shared" si="59"/>
        <v>1.0500000000000011E-5</v>
      </c>
      <c r="X222" s="1"/>
    </row>
    <row r="223" spans="1:24" x14ac:dyDescent="0.35">
      <c r="A223">
        <f t="shared" si="58"/>
        <v>55.25</v>
      </c>
      <c r="B223">
        <f t="shared" si="60"/>
        <v>55</v>
      </c>
      <c r="C223">
        <v>1.7550000000000001E-4</v>
      </c>
      <c r="D223">
        <v>7.1159999999999995E-4</v>
      </c>
      <c r="E223" s="10">
        <v>2.5000000000000002E-6</v>
      </c>
      <c r="F223">
        <v>2.0220000000000001E-4</v>
      </c>
      <c r="G223">
        <v>3.5094800000000002E-2</v>
      </c>
      <c r="H223">
        <v>3.1507E-2</v>
      </c>
      <c r="I223">
        <v>0</v>
      </c>
      <c r="J223">
        <v>0</v>
      </c>
      <c r="K223">
        <v>0</v>
      </c>
      <c r="L223">
        <v>1.7389E-3</v>
      </c>
      <c r="M223">
        <v>1.7386000000000001E-3</v>
      </c>
      <c r="N223">
        <v>1.2989196999999999</v>
      </c>
      <c r="O223">
        <v>0.47374539999999998</v>
      </c>
      <c r="P223">
        <v>3.3200000000000001E-5</v>
      </c>
      <c r="Q223">
        <v>3.0300000000000001E-5</v>
      </c>
      <c r="R223" s="1">
        <v>23</v>
      </c>
      <c r="S223" s="1">
        <f t="shared" si="56"/>
        <v>1.7389E-3</v>
      </c>
      <c r="T223" s="1">
        <f t="shared" si="57"/>
        <v>1.7386000000000001E-3</v>
      </c>
      <c r="U223">
        <f t="shared" si="54"/>
        <v>3.3200000000000001E-5</v>
      </c>
      <c r="V223">
        <f t="shared" si="55"/>
        <v>3.0300000000000001E-5</v>
      </c>
      <c r="W223" s="1">
        <f t="shared" si="59"/>
        <v>1.0399999999999982E-5</v>
      </c>
      <c r="X223" s="1"/>
    </row>
    <row r="224" spans="1:24" x14ac:dyDescent="0.35">
      <c r="A224">
        <f t="shared" si="58"/>
        <v>55.5</v>
      </c>
      <c r="B224">
        <f t="shared" si="60"/>
        <v>55</v>
      </c>
      <c r="C224">
        <v>1.73E-4</v>
      </c>
      <c r="D224">
        <v>7.0149999999999998E-4</v>
      </c>
      <c r="E224" s="10">
        <v>2.5000000000000002E-6</v>
      </c>
      <c r="F224">
        <v>1.9929999999999999E-4</v>
      </c>
      <c r="G224">
        <v>3.4599400000000002E-2</v>
      </c>
      <c r="H224">
        <v>3.1089100000000001E-2</v>
      </c>
      <c r="I224">
        <v>0</v>
      </c>
      <c r="J224">
        <v>0</v>
      </c>
      <c r="K224">
        <v>0</v>
      </c>
      <c r="L224">
        <v>1.7163E-3</v>
      </c>
      <c r="M224">
        <v>1.7159E-3</v>
      </c>
      <c r="N224">
        <v>1.2989634999999999</v>
      </c>
      <c r="O224">
        <v>0.47377849999999999</v>
      </c>
      <c r="P224">
        <v>3.1199999999999999E-5</v>
      </c>
      <c r="Q224">
        <v>2.9600000000000001E-5</v>
      </c>
      <c r="R224" s="1">
        <v>23</v>
      </c>
      <c r="S224" s="1">
        <f t="shared" si="56"/>
        <v>1.7163E-3</v>
      </c>
      <c r="T224" s="1">
        <f t="shared" si="57"/>
        <v>1.7159E-3</v>
      </c>
      <c r="U224">
        <f t="shared" si="54"/>
        <v>3.1199999999999999E-5</v>
      </c>
      <c r="V224">
        <f t="shared" si="55"/>
        <v>2.9600000000000001E-5</v>
      </c>
      <c r="W224" s="1">
        <f t="shared" si="59"/>
        <v>1.0200000000000004E-5</v>
      </c>
      <c r="X224" s="1"/>
    </row>
    <row r="225" spans="1:24" x14ac:dyDescent="0.35">
      <c r="A225">
        <f t="shared" si="58"/>
        <v>55.75</v>
      </c>
      <c r="B225">
        <f t="shared" si="60"/>
        <v>55</v>
      </c>
      <c r="C225">
        <v>1.706E-4</v>
      </c>
      <c r="D225">
        <v>6.9160000000000001E-4</v>
      </c>
      <c r="E225" s="10">
        <v>2.3999999999999999E-6</v>
      </c>
      <c r="F225">
        <v>1.9650000000000001E-4</v>
      </c>
      <c r="G225">
        <v>3.4110799999999997E-2</v>
      </c>
      <c r="H225">
        <v>3.0675600000000001E-2</v>
      </c>
      <c r="I225">
        <v>0</v>
      </c>
      <c r="J225">
        <v>0</v>
      </c>
      <c r="K225">
        <v>0</v>
      </c>
      <c r="L225">
        <v>1.6938000000000001E-3</v>
      </c>
      <c r="M225">
        <v>1.6934999999999999E-3</v>
      </c>
      <c r="N225">
        <v>1.2990054</v>
      </c>
      <c r="O225">
        <v>0.47381030000000002</v>
      </c>
      <c r="P225">
        <v>2.94E-5</v>
      </c>
      <c r="Q225">
        <v>2.9E-5</v>
      </c>
      <c r="R225" s="1">
        <v>23</v>
      </c>
      <c r="S225" s="1">
        <f t="shared" si="56"/>
        <v>1.6938000000000001E-3</v>
      </c>
      <c r="T225" s="1">
        <f t="shared" si="57"/>
        <v>1.6934999999999999E-3</v>
      </c>
      <c r="U225">
        <f t="shared" si="54"/>
        <v>2.94E-5</v>
      </c>
      <c r="V225">
        <f t="shared" si="55"/>
        <v>2.9E-5</v>
      </c>
      <c r="W225" s="1">
        <f t="shared" si="59"/>
        <v>9.9999999999999991E-6</v>
      </c>
      <c r="X225" s="1"/>
    </row>
    <row r="226" spans="1:24" x14ac:dyDescent="0.35">
      <c r="A226">
        <f t="shared" si="58"/>
        <v>56</v>
      </c>
      <c r="B226">
        <f t="shared" si="60"/>
        <v>55</v>
      </c>
      <c r="C226">
        <v>1.682E-4</v>
      </c>
      <c r="D226">
        <v>6.8179999999999998E-4</v>
      </c>
      <c r="E226" s="10">
        <v>2.3999999999999999E-6</v>
      </c>
      <c r="F226">
        <v>1.9369999999999999E-4</v>
      </c>
      <c r="G226">
        <v>3.3628999999999999E-2</v>
      </c>
      <c r="H226">
        <v>3.0266499999999998E-2</v>
      </c>
      <c r="I226">
        <v>0</v>
      </c>
      <c r="J226">
        <v>0</v>
      </c>
      <c r="K226">
        <v>0</v>
      </c>
      <c r="L226">
        <v>1.6716000000000001E-3</v>
      </c>
      <c r="M226">
        <v>1.6712999999999999E-3</v>
      </c>
      <c r="N226">
        <v>1.2990455000000001</v>
      </c>
      <c r="O226">
        <v>0.47384080000000001</v>
      </c>
      <c r="P226">
        <v>2.7699999999999999E-5</v>
      </c>
      <c r="Q226">
        <v>2.83E-5</v>
      </c>
      <c r="R226" s="1">
        <v>23</v>
      </c>
      <c r="S226" s="1">
        <f t="shared" si="56"/>
        <v>1.6716000000000001E-3</v>
      </c>
      <c r="T226" s="1">
        <f t="shared" si="57"/>
        <v>1.6712999999999999E-3</v>
      </c>
      <c r="U226">
        <f t="shared" si="54"/>
        <v>2.7699999999999999E-5</v>
      </c>
      <c r="V226">
        <f t="shared" si="55"/>
        <v>2.83E-5</v>
      </c>
      <c r="W226" s="1">
        <f t="shared" si="59"/>
        <v>9.8999999999999967E-6</v>
      </c>
      <c r="X226" s="1"/>
    </row>
    <row r="227" spans="1:24" x14ac:dyDescent="0.35">
      <c r="A227">
        <f t="shared" si="58"/>
        <v>56.25</v>
      </c>
      <c r="B227">
        <f t="shared" si="60"/>
        <v>56</v>
      </c>
      <c r="C227">
        <v>1.6579999999999999E-4</v>
      </c>
      <c r="D227">
        <v>6.7210000000000002E-4</v>
      </c>
      <c r="E227" s="10">
        <v>2.3999999999999999E-6</v>
      </c>
      <c r="F227">
        <v>1.9090000000000001E-4</v>
      </c>
      <c r="G227">
        <v>3.31539E-2</v>
      </c>
      <c r="H227">
        <v>2.9861800000000001E-2</v>
      </c>
      <c r="I227">
        <v>0</v>
      </c>
      <c r="J227">
        <v>0</v>
      </c>
      <c r="K227">
        <v>0</v>
      </c>
      <c r="L227">
        <v>1.6496E-3</v>
      </c>
      <c r="M227">
        <v>1.6493E-3</v>
      </c>
      <c r="N227">
        <v>1.2990839000000001</v>
      </c>
      <c r="O227">
        <v>0.47387000000000001</v>
      </c>
      <c r="P227">
        <v>2.5999999999999998E-5</v>
      </c>
      <c r="Q227">
        <v>2.7699999999999999E-5</v>
      </c>
      <c r="R227" s="1">
        <v>23</v>
      </c>
      <c r="S227" s="1">
        <f t="shared" si="56"/>
        <v>1.6496E-3</v>
      </c>
      <c r="T227" s="1">
        <f t="shared" si="57"/>
        <v>1.6493E-3</v>
      </c>
      <c r="U227">
        <f t="shared" si="54"/>
        <v>2.5999999999999998E-5</v>
      </c>
      <c r="V227">
        <f t="shared" si="55"/>
        <v>2.7699999999999999E-5</v>
      </c>
      <c r="W227" s="1">
        <f t="shared" si="59"/>
        <v>9.7000000000000189E-6</v>
      </c>
      <c r="X227" s="1"/>
    </row>
    <row r="228" spans="1:24" x14ac:dyDescent="0.35">
      <c r="A228">
        <f t="shared" si="58"/>
        <v>56.5</v>
      </c>
      <c r="B228">
        <f t="shared" si="60"/>
        <v>56</v>
      </c>
      <c r="C228">
        <v>1.6339999999999999E-4</v>
      </c>
      <c r="D228">
        <v>6.6259999999999995E-4</v>
      </c>
      <c r="E228" s="10">
        <v>2.3E-6</v>
      </c>
      <c r="F228">
        <v>1.8819999999999999E-4</v>
      </c>
      <c r="G228">
        <v>3.2685400000000003E-2</v>
      </c>
      <c r="H228">
        <v>2.9461600000000001E-2</v>
      </c>
      <c r="I228">
        <v>0</v>
      </c>
      <c r="J228">
        <v>0</v>
      </c>
      <c r="K228">
        <v>0</v>
      </c>
      <c r="L228">
        <v>1.6279000000000001E-3</v>
      </c>
      <c r="M228">
        <v>1.6276000000000001E-3</v>
      </c>
      <c r="N228">
        <v>1.2991204999999999</v>
      </c>
      <c r="O228">
        <v>0.47389809999999999</v>
      </c>
      <c r="P228">
        <v>2.4499999999999999E-5</v>
      </c>
      <c r="Q228">
        <v>2.7100000000000001E-5</v>
      </c>
      <c r="R228" s="1">
        <v>23</v>
      </c>
      <c r="S228" s="1">
        <f t="shared" si="56"/>
        <v>1.6279000000000001E-3</v>
      </c>
      <c r="T228" s="1">
        <f t="shared" si="57"/>
        <v>1.6276000000000001E-3</v>
      </c>
      <c r="U228">
        <f t="shared" si="54"/>
        <v>2.4499999999999999E-5</v>
      </c>
      <c r="V228">
        <f t="shared" si="55"/>
        <v>2.7100000000000001E-5</v>
      </c>
      <c r="W228" s="1">
        <f t="shared" si="59"/>
        <v>9.6000000000000165E-6</v>
      </c>
      <c r="X228" s="1"/>
    </row>
    <row r="229" spans="1:24" x14ac:dyDescent="0.35">
      <c r="A229">
        <f t="shared" si="58"/>
        <v>56.75</v>
      </c>
      <c r="B229">
        <f t="shared" si="60"/>
        <v>56</v>
      </c>
      <c r="C229">
        <v>1.6110000000000001E-4</v>
      </c>
      <c r="D229">
        <v>6.5320000000000005E-4</v>
      </c>
      <c r="E229" s="10">
        <v>2.3E-6</v>
      </c>
      <c r="F229">
        <v>1.8550000000000001E-4</v>
      </c>
      <c r="G229">
        <v>3.2223399999999999E-2</v>
      </c>
      <c r="H229">
        <v>2.90657E-2</v>
      </c>
      <c r="I229">
        <v>0</v>
      </c>
      <c r="J229">
        <v>0</v>
      </c>
      <c r="K229">
        <v>0</v>
      </c>
      <c r="L229">
        <v>1.6063E-3</v>
      </c>
      <c r="M229">
        <v>1.606E-3</v>
      </c>
      <c r="N229">
        <v>1.2991556</v>
      </c>
      <c r="O229">
        <v>0.47392499999999999</v>
      </c>
      <c r="P229">
        <v>2.3E-5</v>
      </c>
      <c r="Q229">
        <v>2.65E-5</v>
      </c>
      <c r="R229" s="1">
        <v>23</v>
      </c>
      <c r="S229" s="1">
        <f t="shared" si="56"/>
        <v>1.6063E-3</v>
      </c>
      <c r="T229" s="1">
        <f t="shared" si="57"/>
        <v>1.606E-3</v>
      </c>
      <c r="U229">
        <f t="shared" si="54"/>
        <v>2.3E-5</v>
      </c>
      <c r="V229">
        <f t="shared" si="55"/>
        <v>2.65E-5</v>
      </c>
      <c r="W229" s="1">
        <f t="shared" si="59"/>
        <v>9.499999999999987E-6</v>
      </c>
      <c r="X229" s="1"/>
    </row>
    <row r="230" spans="1:24" x14ac:dyDescent="0.35">
      <c r="A230">
        <f t="shared" si="58"/>
        <v>57</v>
      </c>
      <c r="B230">
        <f t="shared" si="60"/>
        <v>56</v>
      </c>
      <c r="C230">
        <v>1.5880000000000001E-4</v>
      </c>
      <c r="D230">
        <v>6.4400000000000004E-4</v>
      </c>
      <c r="E230" s="10">
        <v>2.3E-6</v>
      </c>
      <c r="F230">
        <v>1.829E-4</v>
      </c>
      <c r="G230">
        <v>3.1767799999999999E-2</v>
      </c>
      <c r="H230">
        <v>2.86743E-2</v>
      </c>
      <c r="I230">
        <v>0</v>
      </c>
      <c r="J230">
        <v>0</v>
      </c>
      <c r="K230">
        <v>0</v>
      </c>
      <c r="L230">
        <v>1.585E-3</v>
      </c>
      <c r="M230">
        <v>1.5847000000000001E-3</v>
      </c>
      <c r="N230">
        <v>1.2991892</v>
      </c>
      <c r="O230">
        <v>0.47395080000000001</v>
      </c>
      <c r="P230">
        <v>2.16E-5</v>
      </c>
      <c r="Q230">
        <v>2.5899999999999999E-5</v>
      </c>
      <c r="R230" s="1">
        <v>23</v>
      </c>
      <c r="S230" s="1">
        <f t="shared" si="56"/>
        <v>1.585E-3</v>
      </c>
      <c r="T230" s="1">
        <f t="shared" si="57"/>
        <v>1.5847000000000001E-3</v>
      </c>
      <c r="U230">
        <f t="shared" si="54"/>
        <v>2.16E-5</v>
      </c>
      <c r="V230">
        <f t="shared" si="55"/>
        <v>2.5899999999999999E-5</v>
      </c>
      <c r="W230" s="1">
        <f t="shared" si="59"/>
        <v>9.3999999999999845E-6</v>
      </c>
      <c r="X230" s="1"/>
    </row>
    <row r="231" spans="1:24" x14ac:dyDescent="0.35">
      <c r="A231">
        <f t="shared" si="58"/>
        <v>57.25</v>
      </c>
      <c r="B231">
        <f t="shared" si="60"/>
        <v>57</v>
      </c>
      <c r="C231">
        <v>1.5650000000000001E-4</v>
      </c>
      <c r="D231">
        <v>6.3480000000000003E-4</v>
      </c>
      <c r="E231" s="10">
        <v>2.2000000000000001E-6</v>
      </c>
      <c r="F231">
        <v>1.8029999999999999E-4</v>
      </c>
      <c r="G231">
        <v>3.1318600000000002E-2</v>
      </c>
      <c r="H231">
        <v>2.8287300000000001E-2</v>
      </c>
      <c r="I231">
        <v>0</v>
      </c>
      <c r="J231">
        <v>0</v>
      </c>
      <c r="K231">
        <v>0</v>
      </c>
      <c r="L231">
        <v>1.5640000000000001E-3</v>
      </c>
      <c r="M231">
        <v>1.5636000000000001E-3</v>
      </c>
      <c r="N231">
        <v>1.2992212999999999</v>
      </c>
      <c r="O231">
        <v>0.47397549999999999</v>
      </c>
      <c r="P231">
        <v>2.0400000000000001E-5</v>
      </c>
      <c r="Q231">
        <v>2.5299999999999998E-5</v>
      </c>
      <c r="R231" s="1">
        <v>23</v>
      </c>
      <c r="S231" s="1">
        <f t="shared" si="56"/>
        <v>1.5640000000000001E-3</v>
      </c>
      <c r="T231" s="1">
        <f t="shared" si="57"/>
        <v>1.5636000000000001E-3</v>
      </c>
      <c r="U231">
        <f t="shared" si="54"/>
        <v>2.0400000000000001E-5</v>
      </c>
      <c r="V231">
        <f t="shared" si="55"/>
        <v>2.5299999999999998E-5</v>
      </c>
      <c r="W231" s="1">
        <f t="shared" si="59"/>
        <v>9.2999999999999821E-6</v>
      </c>
      <c r="X231" s="1"/>
    </row>
    <row r="232" spans="1:24" x14ac:dyDescent="0.35">
      <c r="A232">
        <f t="shared" si="58"/>
        <v>57.5</v>
      </c>
      <c r="B232">
        <f t="shared" si="60"/>
        <v>57</v>
      </c>
      <c r="C232">
        <v>1.5430000000000001E-4</v>
      </c>
      <c r="D232">
        <v>6.2580000000000003E-4</v>
      </c>
      <c r="E232" s="10">
        <v>2.2000000000000001E-6</v>
      </c>
      <c r="F232">
        <v>1.7770000000000001E-4</v>
      </c>
      <c r="G232">
        <v>3.08756E-2</v>
      </c>
      <c r="H232">
        <v>2.7904700000000001E-2</v>
      </c>
      <c r="I232">
        <v>0</v>
      </c>
      <c r="J232">
        <v>0</v>
      </c>
      <c r="K232">
        <v>0</v>
      </c>
      <c r="L232">
        <v>1.5430999999999999E-3</v>
      </c>
      <c r="M232">
        <v>1.5428E-3</v>
      </c>
      <c r="N232">
        <v>1.2992519</v>
      </c>
      <c r="O232">
        <v>0.47399920000000001</v>
      </c>
      <c r="P232">
        <v>1.91E-5</v>
      </c>
      <c r="Q232">
        <v>2.48E-5</v>
      </c>
      <c r="R232" s="1">
        <v>23</v>
      </c>
      <c r="S232" s="1">
        <f t="shared" si="56"/>
        <v>1.5430999999999999E-3</v>
      </c>
      <c r="T232" s="1">
        <f t="shared" si="57"/>
        <v>1.5428E-3</v>
      </c>
      <c r="U232">
        <f t="shared" si="54"/>
        <v>1.91E-5</v>
      </c>
      <c r="V232">
        <f t="shared" si="55"/>
        <v>2.48E-5</v>
      </c>
      <c r="W232" s="1">
        <f t="shared" si="59"/>
        <v>9.0999999999999772E-6</v>
      </c>
      <c r="X232" s="1"/>
    </row>
    <row r="233" spans="1:24" x14ac:dyDescent="0.35">
      <c r="A233">
        <f t="shared" si="58"/>
        <v>57.75</v>
      </c>
      <c r="B233">
        <f t="shared" si="60"/>
        <v>57</v>
      </c>
      <c r="C233">
        <v>1.5210000000000001E-4</v>
      </c>
      <c r="D233">
        <v>6.1700000000000004E-4</v>
      </c>
      <c r="E233" s="10">
        <v>2.2000000000000001E-6</v>
      </c>
      <c r="F233">
        <v>1.752E-4</v>
      </c>
      <c r="G233">
        <v>3.0438799999999998E-2</v>
      </c>
      <c r="H233">
        <v>2.7526499999999999E-2</v>
      </c>
      <c r="I233">
        <v>0</v>
      </c>
      <c r="J233">
        <v>0</v>
      </c>
      <c r="K233">
        <v>0</v>
      </c>
      <c r="L233">
        <v>1.5225E-3</v>
      </c>
      <c r="M233">
        <v>1.5222E-3</v>
      </c>
      <c r="N233">
        <v>1.2992812</v>
      </c>
      <c r="O233">
        <v>0.4740219</v>
      </c>
      <c r="P233">
        <v>1.8E-5</v>
      </c>
      <c r="Q233">
        <v>2.4300000000000001E-5</v>
      </c>
      <c r="R233" s="1">
        <v>23</v>
      </c>
      <c r="S233" s="1">
        <f t="shared" si="56"/>
        <v>1.5225E-3</v>
      </c>
      <c r="T233" s="1">
        <f t="shared" si="57"/>
        <v>1.5222E-3</v>
      </c>
      <c r="U233">
        <f t="shared" si="54"/>
        <v>1.8E-5</v>
      </c>
      <c r="V233">
        <f t="shared" si="55"/>
        <v>2.4300000000000001E-5</v>
      </c>
      <c r="W233" s="1">
        <f t="shared" si="59"/>
        <v>9.0000000000000019E-6</v>
      </c>
      <c r="X233" s="1"/>
    </row>
    <row r="234" spans="1:24" x14ac:dyDescent="0.35">
      <c r="A234">
        <f t="shared" si="58"/>
        <v>58</v>
      </c>
      <c r="B234">
        <f t="shared" si="60"/>
        <v>57</v>
      </c>
      <c r="C234">
        <v>1.4999999999999999E-4</v>
      </c>
      <c r="D234">
        <v>6.0820000000000004E-4</v>
      </c>
      <c r="E234" s="10">
        <v>2.0999999999999998E-6</v>
      </c>
      <c r="F234">
        <v>1.727E-4</v>
      </c>
      <c r="G234">
        <v>3.0008E-2</v>
      </c>
      <c r="H234">
        <v>2.7152699999999998E-2</v>
      </c>
      <c r="I234">
        <v>0</v>
      </c>
      <c r="J234">
        <v>0</v>
      </c>
      <c r="K234">
        <v>0</v>
      </c>
      <c r="L234">
        <v>1.5020999999999999E-3</v>
      </c>
      <c r="M234">
        <v>1.5018E-3</v>
      </c>
      <c r="N234">
        <v>1.2993091999999999</v>
      </c>
      <c r="O234">
        <v>0.47404360000000001</v>
      </c>
      <c r="P234">
        <v>1.6900000000000001E-5</v>
      </c>
      <c r="Q234">
        <v>2.3799999999999999E-5</v>
      </c>
      <c r="R234" s="1">
        <v>23</v>
      </c>
      <c r="S234" s="1">
        <f t="shared" si="56"/>
        <v>1.5020999999999999E-3</v>
      </c>
      <c r="T234" s="1">
        <f t="shared" si="57"/>
        <v>1.5018E-3</v>
      </c>
      <c r="U234">
        <f t="shared" si="54"/>
        <v>1.6900000000000001E-5</v>
      </c>
      <c r="V234">
        <f t="shared" si="55"/>
        <v>2.3799999999999999E-5</v>
      </c>
      <c r="W234" s="1">
        <f t="shared" si="59"/>
        <v>8.8000000000000242E-6</v>
      </c>
      <c r="X234" s="1"/>
    </row>
    <row r="235" spans="1:24" x14ac:dyDescent="0.35">
      <c r="A235">
        <f t="shared" si="58"/>
        <v>58.25</v>
      </c>
      <c r="B235">
        <f t="shared" si="60"/>
        <v>58</v>
      </c>
      <c r="C235">
        <v>1.4779999999999999E-4</v>
      </c>
      <c r="D235">
        <v>5.9960000000000005E-4</v>
      </c>
      <c r="E235" s="10">
        <v>2.0999999999999998E-6</v>
      </c>
      <c r="F235">
        <v>1.7029999999999999E-4</v>
      </c>
      <c r="G235">
        <v>2.95833E-2</v>
      </c>
      <c r="H235">
        <v>2.6783299999999999E-2</v>
      </c>
      <c r="I235">
        <v>0</v>
      </c>
      <c r="J235">
        <v>0</v>
      </c>
      <c r="K235">
        <v>0</v>
      </c>
      <c r="L235">
        <v>1.4819E-3</v>
      </c>
      <c r="M235">
        <v>1.4816E-3</v>
      </c>
      <c r="N235">
        <v>1.299336</v>
      </c>
      <c r="O235">
        <v>0.4740644</v>
      </c>
      <c r="P235">
        <v>1.59E-5</v>
      </c>
      <c r="Q235">
        <v>2.3300000000000001E-5</v>
      </c>
      <c r="R235" s="1">
        <v>23</v>
      </c>
      <c r="S235" s="1">
        <f t="shared" si="56"/>
        <v>1.4819E-3</v>
      </c>
      <c r="T235" s="1">
        <f t="shared" si="57"/>
        <v>1.4816E-3</v>
      </c>
      <c r="U235">
        <f t="shared" si="54"/>
        <v>1.59E-5</v>
      </c>
      <c r="V235">
        <f t="shared" si="55"/>
        <v>2.3300000000000001E-5</v>
      </c>
      <c r="W235" s="1">
        <f t="shared" si="59"/>
        <v>8.7000000000000217E-6</v>
      </c>
      <c r="X235" s="1"/>
    </row>
    <row r="236" spans="1:24" x14ac:dyDescent="0.35">
      <c r="A236">
        <f t="shared" si="58"/>
        <v>58.5</v>
      </c>
      <c r="B236">
        <f t="shared" si="60"/>
        <v>58</v>
      </c>
      <c r="C236">
        <v>1.4569999999999999E-4</v>
      </c>
      <c r="D236">
        <v>5.911E-4</v>
      </c>
      <c r="E236" s="10">
        <v>2.0999999999999998E-6</v>
      </c>
      <c r="F236">
        <v>1.6780000000000001E-4</v>
      </c>
      <c r="G236">
        <v>2.9164499999999999E-2</v>
      </c>
      <c r="H236">
        <v>2.6418199999999999E-2</v>
      </c>
      <c r="I236">
        <v>0</v>
      </c>
      <c r="J236">
        <v>0</v>
      </c>
      <c r="K236">
        <v>0</v>
      </c>
      <c r="L236">
        <v>1.4618999999999999E-3</v>
      </c>
      <c r="M236">
        <v>1.4616E-3</v>
      </c>
      <c r="N236">
        <v>1.2993615000000001</v>
      </c>
      <c r="O236">
        <v>0.47408430000000001</v>
      </c>
      <c r="P236">
        <v>1.49E-5</v>
      </c>
      <c r="Q236">
        <v>2.2799999999999999E-5</v>
      </c>
      <c r="R236" s="1">
        <v>23</v>
      </c>
      <c r="S236" s="1">
        <f t="shared" si="56"/>
        <v>1.4618999999999999E-3</v>
      </c>
      <c r="T236" s="1">
        <f t="shared" si="57"/>
        <v>1.4616E-3</v>
      </c>
      <c r="U236">
        <f t="shared" si="54"/>
        <v>1.49E-5</v>
      </c>
      <c r="V236">
        <f t="shared" si="55"/>
        <v>2.2799999999999999E-5</v>
      </c>
      <c r="W236" s="1">
        <f t="shared" si="59"/>
        <v>8.6000000000000193E-6</v>
      </c>
      <c r="X236" s="1"/>
    </row>
    <row r="237" spans="1:24" x14ac:dyDescent="0.35">
      <c r="A237">
        <f t="shared" si="58"/>
        <v>58.75</v>
      </c>
      <c r="B237">
        <f t="shared" si="60"/>
        <v>58</v>
      </c>
      <c r="C237">
        <v>1.437E-4</v>
      </c>
      <c r="D237">
        <v>5.8270000000000001E-4</v>
      </c>
      <c r="E237" s="10">
        <v>1.9999999999999999E-6</v>
      </c>
      <c r="F237">
        <v>1.6550000000000001E-4</v>
      </c>
      <c r="G237">
        <v>2.8751599999999999E-2</v>
      </c>
      <c r="H237">
        <v>2.6057500000000001E-2</v>
      </c>
      <c r="I237">
        <v>0</v>
      </c>
      <c r="J237">
        <v>0</v>
      </c>
      <c r="K237">
        <v>0</v>
      </c>
      <c r="L237">
        <v>1.4422E-3</v>
      </c>
      <c r="M237">
        <v>1.4419000000000001E-3</v>
      </c>
      <c r="N237">
        <v>1.2993859000000001</v>
      </c>
      <c r="O237">
        <v>0.47410340000000001</v>
      </c>
      <c r="P237">
        <v>1.4E-5</v>
      </c>
      <c r="Q237">
        <v>2.23E-5</v>
      </c>
      <c r="R237" s="1">
        <v>23</v>
      </c>
      <c r="S237" s="1">
        <f t="shared" si="56"/>
        <v>1.4422E-3</v>
      </c>
      <c r="T237" s="1">
        <f t="shared" si="57"/>
        <v>1.4419000000000001E-3</v>
      </c>
      <c r="U237">
        <f t="shared" si="54"/>
        <v>1.4E-5</v>
      </c>
      <c r="V237">
        <f t="shared" si="55"/>
        <v>2.23E-5</v>
      </c>
      <c r="W237" s="1">
        <f t="shared" si="59"/>
        <v>8.4000000000000144E-6</v>
      </c>
      <c r="X237" s="1"/>
    </row>
    <row r="238" spans="1:24" x14ac:dyDescent="0.35">
      <c r="A238">
        <f t="shared" si="58"/>
        <v>59</v>
      </c>
      <c r="B238">
        <f t="shared" si="60"/>
        <v>58</v>
      </c>
      <c r="C238">
        <v>1.416E-4</v>
      </c>
      <c r="D238">
        <v>5.7450000000000003E-4</v>
      </c>
      <c r="E238" s="10">
        <v>1.9999999999999999E-6</v>
      </c>
      <c r="F238">
        <v>1.6310000000000001E-4</v>
      </c>
      <c r="G238">
        <v>2.8344500000000002E-2</v>
      </c>
      <c r="H238">
        <v>2.5701100000000001E-2</v>
      </c>
      <c r="I238">
        <v>0</v>
      </c>
      <c r="J238">
        <v>0</v>
      </c>
      <c r="K238">
        <v>0</v>
      </c>
      <c r="L238">
        <v>1.4227E-3</v>
      </c>
      <c r="M238">
        <v>1.4224000000000001E-3</v>
      </c>
      <c r="N238">
        <v>1.2994091999999999</v>
      </c>
      <c r="O238">
        <v>0.47412169999999998</v>
      </c>
      <c r="P238">
        <v>1.3200000000000001E-5</v>
      </c>
      <c r="Q238">
        <v>2.19E-5</v>
      </c>
      <c r="R238" s="1">
        <v>23</v>
      </c>
      <c r="S238" s="1">
        <f t="shared" si="56"/>
        <v>1.4227E-3</v>
      </c>
      <c r="T238" s="1">
        <f t="shared" si="57"/>
        <v>1.4224000000000001E-3</v>
      </c>
      <c r="U238">
        <f t="shared" si="54"/>
        <v>1.3200000000000001E-5</v>
      </c>
      <c r="V238">
        <f t="shared" si="55"/>
        <v>2.19E-5</v>
      </c>
      <c r="W238" s="1">
        <f t="shared" si="59"/>
        <v>8.3999999999999873E-6</v>
      </c>
      <c r="X238" s="1"/>
    </row>
    <row r="239" spans="1:24" x14ac:dyDescent="0.35">
      <c r="A239">
        <f t="shared" si="58"/>
        <v>59.25</v>
      </c>
      <c r="B239">
        <f t="shared" si="60"/>
        <v>59</v>
      </c>
      <c r="C239">
        <v>1.3960000000000001E-4</v>
      </c>
      <c r="D239">
        <v>5.6630000000000005E-4</v>
      </c>
      <c r="E239" s="10">
        <v>1.9999999999999999E-6</v>
      </c>
      <c r="F239">
        <v>1.6080000000000001E-4</v>
      </c>
      <c r="G239">
        <v>2.7942999999999999E-2</v>
      </c>
      <c r="H239">
        <v>2.5349E-2</v>
      </c>
      <c r="I239">
        <v>0</v>
      </c>
      <c r="J239">
        <v>0</v>
      </c>
      <c r="K239">
        <v>0</v>
      </c>
      <c r="L239">
        <v>1.4034E-3</v>
      </c>
      <c r="M239">
        <v>1.4032000000000001E-3</v>
      </c>
      <c r="N239">
        <v>1.2994315000000001</v>
      </c>
      <c r="O239">
        <v>0.47413919999999998</v>
      </c>
      <c r="P239">
        <v>1.24E-5</v>
      </c>
      <c r="Q239">
        <v>2.1500000000000001E-5</v>
      </c>
      <c r="R239" s="1">
        <v>23</v>
      </c>
      <c r="S239" s="1">
        <f t="shared" si="56"/>
        <v>1.4034E-3</v>
      </c>
      <c r="T239" s="1">
        <f t="shared" si="57"/>
        <v>1.4032000000000001E-3</v>
      </c>
      <c r="U239">
        <f t="shared" si="54"/>
        <v>1.24E-5</v>
      </c>
      <c r="V239">
        <f t="shared" si="55"/>
        <v>2.1500000000000001E-5</v>
      </c>
      <c r="W239" s="1">
        <f t="shared" si="59"/>
        <v>8.1999999999999825E-6</v>
      </c>
      <c r="X239" s="1"/>
    </row>
    <row r="240" spans="1:24" x14ac:dyDescent="0.35">
      <c r="A240">
        <f t="shared" si="58"/>
        <v>59.5</v>
      </c>
      <c r="B240">
        <f t="shared" si="60"/>
        <v>59</v>
      </c>
      <c r="C240">
        <v>1.3760000000000001E-4</v>
      </c>
      <c r="D240">
        <v>5.5829999999999996E-4</v>
      </c>
      <c r="E240" s="10">
        <v>1.9999999999999999E-6</v>
      </c>
      <c r="F240">
        <v>1.585E-4</v>
      </c>
      <c r="G240">
        <v>2.7547200000000001E-2</v>
      </c>
      <c r="H240">
        <v>2.5001099999999998E-2</v>
      </c>
      <c r="I240">
        <v>0</v>
      </c>
      <c r="J240">
        <v>0</v>
      </c>
      <c r="K240">
        <v>0</v>
      </c>
      <c r="L240">
        <v>1.3844E-3</v>
      </c>
      <c r="M240">
        <v>1.3841000000000001E-3</v>
      </c>
      <c r="N240">
        <v>1.2994528000000001</v>
      </c>
      <c r="O240">
        <v>0.47415590000000002</v>
      </c>
      <c r="P240">
        <v>1.1600000000000001E-5</v>
      </c>
      <c r="Q240">
        <v>2.0999999999999999E-5</v>
      </c>
      <c r="R240" s="1">
        <v>23</v>
      </c>
      <c r="S240" s="1">
        <f t="shared" si="56"/>
        <v>1.3844E-3</v>
      </c>
      <c r="T240" s="1">
        <f t="shared" si="57"/>
        <v>1.3841000000000001E-3</v>
      </c>
      <c r="U240">
        <f t="shared" si="54"/>
        <v>1.1600000000000001E-5</v>
      </c>
      <c r="V240">
        <f t="shared" si="55"/>
        <v>2.0999999999999999E-5</v>
      </c>
      <c r="W240" s="1">
        <f t="shared" si="59"/>
        <v>8.09999999999998E-6</v>
      </c>
      <c r="X240" s="1"/>
    </row>
    <row r="241" spans="1:24" x14ac:dyDescent="0.35">
      <c r="A241">
        <f t="shared" si="58"/>
        <v>59.75</v>
      </c>
      <c r="B241">
        <f t="shared" si="60"/>
        <v>59</v>
      </c>
      <c r="C241">
        <v>1.3569999999999999E-4</v>
      </c>
      <c r="D241">
        <v>5.5029999999999999E-4</v>
      </c>
      <c r="E241" s="10">
        <v>1.9E-6</v>
      </c>
      <c r="F241">
        <v>1.562E-4</v>
      </c>
      <c r="G241">
        <v>2.7156900000000001E-2</v>
      </c>
      <c r="H241">
        <v>2.4657599999999998E-2</v>
      </c>
      <c r="I241">
        <v>0</v>
      </c>
      <c r="J241">
        <v>0</v>
      </c>
      <c r="K241">
        <v>0</v>
      </c>
      <c r="L241">
        <v>1.3656E-3</v>
      </c>
      <c r="M241">
        <v>1.3653000000000001E-3</v>
      </c>
      <c r="N241">
        <v>1.2994730000000001</v>
      </c>
      <c r="O241">
        <v>0.47417189999999998</v>
      </c>
      <c r="P241">
        <v>1.0900000000000001E-5</v>
      </c>
      <c r="Q241">
        <v>2.0599999999999999E-5</v>
      </c>
      <c r="R241" s="1">
        <v>23</v>
      </c>
      <c r="S241" s="1">
        <f t="shared" si="56"/>
        <v>1.3656E-3</v>
      </c>
      <c r="T241" s="1">
        <f t="shared" si="57"/>
        <v>1.3653000000000001E-3</v>
      </c>
      <c r="U241">
        <f t="shared" si="54"/>
        <v>1.0900000000000001E-5</v>
      </c>
      <c r="V241">
        <f t="shared" si="55"/>
        <v>2.0599999999999999E-5</v>
      </c>
      <c r="W241" s="1">
        <f t="shared" si="59"/>
        <v>8.0000000000000047E-6</v>
      </c>
      <c r="X241" s="1"/>
    </row>
    <row r="242" spans="1:24" x14ac:dyDescent="0.35">
      <c r="A242">
        <f t="shared" si="58"/>
        <v>60</v>
      </c>
      <c r="B242">
        <f t="shared" si="60"/>
        <v>59</v>
      </c>
      <c r="C242">
        <v>1.337E-4</v>
      </c>
      <c r="D242">
        <v>5.4250000000000001E-4</v>
      </c>
      <c r="E242" s="10">
        <v>1.9E-6</v>
      </c>
      <c r="F242">
        <v>1.54E-4</v>
      </c>
      <c r="G242">
        <v>2.67721E-2</v>
      </c>
      <c r="H242">
        <v>2.4318300000000001E-2</v>
      </c>
      <c r="I242">
        <v>0</v>
      </c>
      <c r="J242">
        <v>0</v>
      </c>
      <c r="K242">
        <v>0</v>
      </c>
      <c r="L242">
        <v>1.3470000000000001E-3</v>
      </c>
      <c r="M242">
        <v>1.3466999999999999E-3</v>
      </c>
      <c r="N242">
        <v>1.2994924000000001</v>
      </c>
      <c r="O242">
        <v>0.47418719999999998</v>
      </c>
      <c r="P242">
        <v>1.03E-5</v>
      </c>
      <c r="Q242">
        <v>2.02E-5</v>
      </c>
      <c r="R242" s="1">
        <v>23</v>
      </c>
      <c r="S242" s="1">
        <f t="shared" si="56"/>
        <v>1.3470000000000001E-3</v>
      </c>
      <c r="T242" s="1">
        <f t="shared" si="57"/>
        <v>1.3466999999999999E-3</v>
      </c>
      <c r="U242">
        <f t="shared" si="54"/>
        <v>1.03E-5</v>
      </c>
      <c r="V242">
        <f t="shared" si="55"/>
        <v>2.02E-5</v>
      </c>
      <c r="W242" s="1">
        <f t="shared" si="59"/>
        <v>7.9000000000000023E-6</v>
      </c>
      <c r="X242" s="1"/>
    </row>
    <row r="243" spans="1:24" x14ac:dyDescent="0.35">
      <c r="A243">
        <f t="shared" si="58"/>
        <v>60.25</v>
      </c>
      <c r="B243">
        <f t="shared" si="60"/>
        <v>60</v>
      </c>
      <c r="C243">
        <v>1.3180000000000001E-4</v>
      </c>
      <c r="D243">
        <v>5.3479999999999999E-4</v>
      </c>
      <c r="E243" s="10">
        <v>1.9E-6</v>
      </c>
      <c r="F243">
        <v>1.518E-4</v>
      </c>
      <c r="G243">
        <v>2.6392700000000002E-2</v>
      </c>
      <c r="H243">
        <v>2.39831E-2</v>
      </c>
      <c r="I243">
        <v>0</v>
      </c>
      <c r="J243">
        <v>0</v>
      </c>
      <c r="K243">
        <v>0</v>
      </c>
      <c r="L243">
        <v>1.3286000000000001E-3</v>
      </c>
      <c r="M243">
        <v>1.3282999999999999E-3</v>
      </c>
      <c r="N243">
        <v>1.2995109</v>
      </c>
      <c r="O243">
        <v>0.47420180000000001</v>
      </c>
      <c r="P243">
        <v>9.5999999999999996E-6</v>
      </c>
      <c r="Q243">
        <v>1.98E-5</v>
      </c>
      <c r="R243" s="1">
        <v>23</v>
      </c>
      <c r="S243" s="1">
        <f t="shared" si="56"/>
        <v>1.3286000000000001E-3</v>
      </c>
      <c r="T243" s="1">
        <f t="shared" si="57"/>
        <v>1.3282999999999999E-3</v>
      </c>
      <c r="U243">
        <f t="shared" si="54"/>
        <v>9.5999999999999996E-6</v>
      </c>
      <c r="V243">
        <f t="shared" si="55"/>
        <v>1.98E-5</v>
      </c>
      <c r="W243" s="1">
        <f t="shared" si="59"/>
        <v>7.7999999999999999E-6</v>
      </c>
      <c r="X243" s="1"/>
    </row>
    <row r="244" spans="1:24" x14ac:dyDescent="0.35">
      <c r="A244">
        <f t="shared" si="58"/>
        <v>60.5</v>
      </c>
      <c r="B244">
        <f t="shared" si="60"/>
        <v>60</v>
      </c>
      <c r="C244">
        <v>1.2999999999999999E-4</v>
      </c>
      <c r="D244">
        <v>5.2729999999999997E-4</v>
      </c>
      <c r="E244" s="10">
        <v>1.7999999999999999E-6</v>
      </c>
      <c r="F244">
        <v>1.4970000000000001E-4</v>
      </c>
      <c r="G244">
        <v>2.6018599999999999E-2</v>
      </c>
      <c r="H244">
        <v>2.3652200000000002E-2</v>
      </c>
      <c r="I244">
        <v>0</v>
      </c>
      <c r="J244">
        <v>0</v>
      </c>
      <c r="K244">
        <v>0</v>
      </c>
      <c r="L244">
        <v>1.3104E-3</v>
      </c>
      <c r="M244">
        <v>1.3102000000000001E-3</v>
      </c>
      <c r="N244">
        <v>1.2995285000000001</v>
      </c>
      <c r="O244">
        <v>0.47421580000000002</v>
      </c>
      <c r="P244">
        <v>9.0999999999999993E-6</v>
      </c>
      <c r="Q244">
        <v>1.95E-5</v>
      </c>
      <c r="R244" s="1">
        <v>23</v>
      </c>
      <c r="S244" s="1">
        <f t="shared" si="56"/>
        <v>1.3104E-3</v>
      </c>
      <c r="T244" s="1">
        <f t="shared" si="57"/>
        <v>1.3102000000000001E-3</v>
      </c>
      <c r="U244">
        <f t="shared" si="54"/>
        <v>9.0999999999999993E-6</v>
      </c>
      <c r="V244">
        <f t="shared" si="55"/>
        <v>1.95E-5</v>
      </c>
      <c r="W244" s="1">
        <f t="shared" si="59"/>
        <v>7.6000000000000221E-6</v>
      </c>
      <c r="X244" s="1"/>
    </row>
    <row r="245" spans="1:24" x14ac:dyDescent="0.35">
      <c r="A245">
        <f t="shared" si="58"/>
        <v>60.75</v>
      </c>
      <c r="B245">
        <f t="shared" si="60"/>
        <v>60</v>
      </c>
      <c r="C245">
        <v>1.281E-4</v>
      </c>
      <c r="D245">
        <v>5.1979999999999995E-4</v>
      </c>
      <c r="E245" s="10">
        <v>1.7999999999999999E-6</v>
      </c>
      <c r="F245">
        <v>1.4760000000000001E-4</v>
      </c>
      <c r="G245">
        <v>2.56498E-2</v>
      </c>
      <c r="H245">
        <v>2.33254E-2</v>
      </c>
      <c r="I245">
        <v>0</v>
      </c>
      <c r="J245">
        <v>0</v>
      </c>
      <c r="K245">
        <v>0</v>
      </c>
      <c r="L245">
        <v>1.2925E-3</v>
      </c>
      <c r="M245">
        <v>1.2922000000000001E-3</v>
      </c>
      <c r="N245">
        <v>1.2995452999999999</v>
      </c>
      <c r="O245">
        <v>0.47422920000000002</v>
      </c>
      <c r="P245">
        <v>8.4999999999999999E-6</v>
      </c>
      <c r="Q245">
        <v>1.91E-5</v>
      </c>
      <c r="R245" s="1">
        <v>23</v>
      </c>
      <c r="S245" s="1">
        <f t="shared" si="56"/>
        <v>1.2925E-3</v>
      </c>
      <c r="T245" s="1">
        <f t="shared" si="57"/>
        <v>1.2922000000000001E-3</v>
      </c>
      <c r="U245">
        <f t="shared" si="54"/>
        <v>8.4999999999999999E-6</v>
      </c>
      <c r="V245">
        <f t="shared" si="55"/>
        <v>1.91E-5</v>
      </c>
      <c r="W245" s="1">
        <f t="shared" si="59"/>
        <v>7.599999999999995E-6</v>
      </c>
      <c r="X245" s="1"/>
    </row>
    <row r="246" spans="1:24" x14ac:dyDescent="0.35">
      <c r="A246">
        <f t="shared" si="58"/>
        <v>61</v>
      </c>
      <c r="B246">
        <f t="shared" si="60"/>
        <v>60</v>
      </c>
      <c r="C246">
        <v>1.2630000000000001E-4</v>
      </c>
      <c r="D246">
        <v>5.1239999999999999E-4</v>
      </c>
      <c r="E246" s="10">
        <v>1.7999999999999999E-6</v>
      </c>
      <c r="F246">
        <v>1.4550000000000001E-4</v>
      </c>
      <c r="G246">
        <v>2.5286099999999999E-2</v>
      </c>
      <c r="H246">
        <v>2.3002700000000001E-2</v>
      </c>
      <c r="I246">
        <v>0</v>
      </c>
      <c r="J246">
        <v>0</v>
      </c>
      <c r="K246">
        <v>0</v>
      </c>
      <c r="L246">
        <v>1.2748E-3</v>
      </c>
      <c r="M246">
        <v>1.2745E-3</v>
      </c>
      <c r="N246">
        <v>1.2995614</v>
      </c>
      <c r="O246">
        <v>0.474242</v>
      </c>
      <c r="P246">
        <v>7.9999999999999996E-6</v>
      </c>
      <c r="Q246">
        <v>1.8700000000000001E-5</v>
      </c>
      <c r="R246" s="1">
        <v>23</v>
      </c>
      <c r="S246" s="1">
        <f t="shared" si="56"/>
        <v>1.2748E-3</v>
      </c>
      <c r="T246" s="1">
        <f t="shared" si="57"/>
        <v>1.2745E-3</v>
      </c>
      <c r="U246">
        <f t="shared" si="54"/>
        <v>7.9999999999999996E-6</v>
      </c>
      <c r="V246">
        <f t="shared" si="55"/>
        <v>1.8700000000000001E-5</v>
      </c>
      <c r="W246" s="1">
        <f t="shared" si="59"/>
        <v>7.3999999999999901E-6</v>
      </c>
      <c r="X246" s="1"/>
    </row>
    <row r="247" spans="1:24" x14ac:dyDescent="0.35">
      <c r="A247">
        <f t="shared" si="58"/>
        <v>61.25</v>
      </c>
      <c r="B247">
        <f t="shared" si="60"/>
        <v>61</v>
      </c>
      <c r="C247">
        <v>1.2449999999999999E-4</v>
      </c>
      <c r="D247">
        <v>5.0509999999999997E-4</v>
      </c>
      <c r="E247" s="10">
        <v>1.7999999999999999E-6</v>
      </c>
      <c r="F247">
        <v>1.4339999999999999E-4</v>
      </c>
      <c r="G247">
        <v>2.4927600000000001E-2</v>
      </c>
      <c r="H247">
        <v>2.2684200000000002E-2</v>
      </c>
      <c r="I247">
        <v>0</v>
      </c>
      <c r="J247">
        <v>0</v>
      </c>
      <c r="K247">
        <v>0</v>
      </c>
      <c r="L247">
        <v>1.2573E-3</v>
      </c>
      <c r="M247">
        <v>1.2570000000000001E-3</v>
      </c>
      <c r="N247">
        <v>1.2995766</v>
      </c>
      <c r="O247">
        <v>0.47425420000000001</v>
      </c>
      <c r="P247">
        <v>7.5000000000000002E-6</v>
      </c>
      <c r="Q247">
        <v>1.84E-5</v>
      </c>
      <c r="R247" s="1">
        <v>23</v>
      </c>
      <c r="S247" s="1">
        <f t="shared" si="56"/>
        <v>1.2573E-3</v>
      </c>
      <c r="T247" s="1">
        <f t="shared" si="57"/>
        <v>1.2570000000000001E-3</v>
      </c>
      <c r="U247">
        <f t="shared" si="54"/>
        <v>7.5000000000000002E-6</v>
      </c>
      <c r="V247">
        <f t="shared" si="55"/>
        <v>1.84E-5</v>
      </c>
      <c r="W247" s="1">
        <f t="shared" si="59"/>
        <v>7.3000000000000148E-6</v>
      </c>
      <c r="X247" s="1"/>
    </row>
    <row r="248" spans="1:24" x14ac:dyDescent="0.35">
      <c r="A248">
        <f t="shared" si="58"/>
        <v>61.5</v>
      </c>
      <c r="B248">
        <f t="shared" si="60"/>
        <v>61</v>
      </c>
      <c r="C248">
        <v>1.227E-4</v>
      </c>
      <c r="D248">
        <v>4.9799999999999996E-4</v>
      </c>
      <c r="E248" s="10">
        <v>1.7E-6</v>
      </c>
      <c r="F248">
        <v>1.4139999999999999E-4</v>
      </c>
      <c r="G248">
        <v>2.4574100000000001E-2</v>
      </c>
      <c r="H248">
        <v>2.23696E-2</v>
      </c>
      <c r="I248">
        <v>0</v>
      </c>
      <c r="J248">
        <v>0</v>
      </c>
      <c r="K248">
        <v>0</v>
      </c>
      <c r="L248">
        <v>1.24E-3</v>
      </c>
      <c r="M248">
        <v>1.2397E-3</v>
      </c>
      <c r="N248">
        <v>1.2995912000000001</v>
      </c>
      <c r="O248">
        <v>0.47426590000000002</v>
      </c>
      <c r="P248">
        <v>6.9999999999999999E-6</v>
      </c>
      <c r="Q248">
        <v>1.8E-5</v>
      </c>
      <c r="R248" s="1">
        <v>23</v>
      </c>
      <c r="S248" s="1">
        <f t="shared" si="56"/>
        <v>1.24E-3</v>
      </c>
      <c r="T248" s="1">
        <f t="shared" si="57"/>
        <v>1.2397E-3</v>
      </c>
      <c r="U248">
        <f t="shared" si="54"/>
        <v>6.9999999999999999E-6</v>
      </c>
      <c r="V248">
        <f t="shared" si="55"/>
        <v>1.8E-5</v>
      </c>
      <c r="W248" s="1">
        <f t="shared" si="59"/>
        <v>7.2999999999999877E-6</v>
      </c>
      <c r="X248" s="1"/>
    </row>
    <row r="249" spans="1:24" x14ac:dyDescent="0.35">
      <c r="A249">
        <f t="shared" si="58"/>
        <v>61.75</v>
      </c>
      <c r="B249">
        <f t="shared" si="60"/>
        <v>61</v>
      </c>
      <c r="C249">
        <v>1.21E-4</v>
      </c>
      <c r="D249">
        <v>4.9089999999999995E-4</v>
      </c>
      <c r="E249" s="10">
        <v>1.7E-6</v>
      </c>
      <c r="F249">
        <v>1.393E-4</v>
      </c>
      <c r="G249">
        <v>2.42256E-2</v>
      </c>
      <c r="H249">
        <v>2.2059100000000002E-2</v>
      </c>
      <c r="I249">
        <v>0</v>
      </c>
      <c r="J249">
        <v>0</v>
      </c>
      <c r="K249">
        <v>0</v>
      </c>
      <c r="L249">
        <v>1.2229000000000001E-3</v>
      </c>
      <c r="M249">
        <v>1.2225999999999999E-3</v>
      </c>
      <c r="N249">
        <v>1.2996051</v>
      </c>
      <c r="O249">
        <v>0.47427710000000001</v>
      </c>
      <c r="P249">
        <v>6.6000000000000003E-6</v>
      </c>
      <c r="Q249">
        <v>1.77E-5</v>
      </c>
      <c r="R249" s="1">
        <v>23</v>
      </c>
      <c r="S249" s="1">
        <f t="shared" si="56"/>
        <v>1.2229000000000001E-3</v>
      </c>
      <c r="T249" s="1">
        <f t="shared" si="57"/>
        <v>1.2225999999999999E-3</v>
      </c>
      <c r="U249">
        <f t="shared" si="54"/>
        <v>6.6000000000000003E-6</v>
      </c>
      <c r="V249">
        <f t="shared" si="55"/>
        <v>1.77E-5</v>
      </c>
      <c r="W249" s="1">
        <f t="shared" si="59"/>
        <v>7.0999999999999964E-6</v>
      </c>
      <c r="X249" s="1"/>
    </row>
    <row r="250" spans="1:24" x14ac:dyDescent="0.35">
      <c r="A250">
        <f t="shared" si="58"/>
        <v>62</v>
      </c>
      <c r="B250">
        <f t="shared" si="60"/>
        <v>61</v>
      </c>
      <c r="C250">
        <v>1.193E-4</v>
      </c>
      <c r="D250">
        <v>4.839E-4</v>
      </c>
      <c r="E250" s="10">
        <v>1.7E-6</v>
      </c>
      <c r="F250">
        <v>1.3740000000000001E-4</v>
      </c>
      <c r="G250">
        <v>2.3882E-2</v>
      </c>
      <c r="H250">
        <v>2.17526E-2</v>
      </c>
      <c r="I250">
        <v>0</v>
      </c>
      <c r="J250">
        <v>0</v>
      </c>
      <c r="K250">
        <v>0</v>
      </c>
      <c r="L250">
        <v>1.206E-3</v>
      </c>
      <c r="M250">
        <v>1.2057999999999999E-3</v>
      </c>
      <c r="N250">
        <v>1.2996184</v>
      </c>
      <c r="O250">
        <v>0.47428769999999998</v>
      </c>
      <c r="P250">
        <v>6.1999999999999999E-6</v>
      </c>
      <c r="Q250">
        <v>1.7399999999999999E-5</v>
      </c>
      <c r="R250" s="1">
        <v>23</v>
      </c>
      <c r="S250" s="1">
        <f t="shared" si="56"/>
        <v>1.206E-3</v>
      </c>
      <c r="T250" s="1">
        <f t="shared" si="57"/>
        <v>1.2057999999999999E-3</v>
      </c>
      <c r="U250">
        <f t="shared" si="54"/>
        <v>6.1999999999999999E-6</v>
      </c>
      <c r="V250">
        <f t="shared" si="55"/>
        <v>1.7399999999999999E-5</v>
      </c>
      <c r="W250" s="1">
        <f t="shared" si="59"/>
        <v>7.0000000000000075E-6</v>
      </c>
      <c r="X250" s="1"/>
    </row>
    <row r="251" spans="1:24" x14ac:dyDescent="0.35">
      <c r="A251">
        <f t="shared" si="58"/>
        <v>62.25</v>
      </c>
      <c r="B251">
        <f t="shared" si="60"/>
        <v>62</v>
      </c>
      <c r="C251">
        <v>1.176E-4</v>
      </c>
      <c r="D251">
        <v>4.7699999999999999E-4</v>
      </c>
      <c r="E251" s="10">
        <v>1.7E-6</v>
      </c>
      <c r="F251">
        <v>1.3540000000000001E-4</v>
      </c>
      <c r="G251">
        <v>2.35432E-2</v>
      </c>
      <c r="H251">
        <v>2.14501E-2</v>
      </c>
      <c r="I251">
        <v>0</v>
      </c>
      <c r="J251">
        <v>0</v>
      </c>
      <c r="K251">
        <v>0</v>
      </c>
      <c r="L251">
        <v>1.1894E-3</v>
      </c>
      <c r="M251">
        <v>1.1891E-3</v>
      </c>
      <c r="N251">
        <v>1.299631</v>
      </c>
      <c r="O251">
        <v>0.47429789999999999</v>
      </c>
      <c r="P251">
        <v>5.8000000000000004E-6</v>
      </c>
      <c r="Q251">
        <v>1.7099999999999999E-5</v>
      </c>
      <c r="R251" s="1">
        <v>23</v>
      </c>
      <c r="S251" s="1">
        <f t="shared" si="56"/>
        <v>1.1894E-3</v>
      </c>
      <c r="T251" s="1">
        <f t="shared" si="57"/>
        <v>1.1891E-3</v>
      </c>
      <c r="U251">
        <f t="shared" si="54"/>
        <v>5.8000000000000004E-6</v>
      </c>
      <c r="V251">
        <f t="shared" si="55"/>
        <v>1.7099999999999999E-5</v>
      </c>
      <c r="W251" s="1">
        <f t="shared" si="59"/>
        <v>6.8999999999999915E-6</v>
      </c>
      <c r="X251" s="1"/>
    </row>
    <row r="252" spans="1:24" x14ac:dyDescent="0.35">
      <c r="A252">
        <f t="shared" si="58"/>
        <v>62.5</v>
      </c>
      <c r="B252">
        <f t="shared" si="60"/>
        <v>62</v>
      </c>
      <c r="C252">
        <v>1.159E-4</v>
      </c>
      <c r="D252">
        <v>4.7029999999999999E-4</v>
      </c>
      <c r="E252" s="10">
        <v>1.5999999999999999E-6</v>
      </c>
      <c r="F252">
        <v>1.3349999999999999E-4</v>
      </c>
      <c r="G252">
        <v>2.3209299999999999E-2</v>
      </c>
      <c r="H252">
        <v>2.11515E-2</v>
      </c>
      <c r="I252">
        <v>0</v>
      </c>
      <c r="J252">
        <v>0</v>
      </c>
      <c r="K252">
        <v>0</v>
      </c>
      <c r="L252">
        <v>1.1728999999999999E-3</v>
      </c>
      <c r="M252">
        <v>1.1727E-3</v>
      </c>
      <c r="N252">
        <v>1.2996430999999999</v>
      </c>
      <c r="O252">
        <v>0.4743076</v>
      </c>
      <c r="P252">
        <v>5.4999999999999999E-6</v>
      </c>
      <c r="Q252">
        <v>1.6799999999999998E-5</v>
      </c>
      <c r="R252" s="1">
        <v>23</v>
      </c>
      <c r="S252" s="1">
        <f t="shared" si="56"/>
        <v>1.1728999999999999E-3</v>
      </c>
      <c r="T252" s="1">
        <f t="shared" si="57"/>
        <v>1.1727E-3</v>
      </c>
      <c r="U252">
        <f t="shared" si="54"/>
        <v>5.4999999999999999E-6</v>
      </c>
      <c r="V252">
        <f t="shared" si="55"/>
        <v>1.6799999999999998E-5</v>
      </c>
      <c r="W252" s="1">
        <f t="shared" si="59"/>
        <v>6.8000000000000027E-6</v>
      </c>
      <c r="X252" s="1"/>
    </row>
    <row r="253" spans="1:24" x14ac:dyDescent="0.35">
      <c r="A253">
        <f t="shared" si="58"/>
        <v>62.75</v>
      </c>
      <c r="B253">
        <f t="shared" si="60"/>
        <v>62</v>
      </c>
      <c r="C253">
        <v>1.142E-4</v>
      </c>
      <c r="D253">
        <v>4.6359999999999999E-4</v>
      </c>
      <c r="E253" s="10">
        <v>1.5999999999999999E-6</v>
      </c>
      <c r="F253">
        <v>1.316E-4</v>
      </c>
      <c r="G253">
        <v>2.2880000000000001E-2</v>
      </c>
      <c r="H253">
        <v>2.0856699999999999E-2</v>
      </c>
      <c r="I253">
        <v>0</v>
      </c>
      <c r="J253">
        <v>0</v>
      </c>
      <c r="K253">
        <v>0</v>
      </c>
      <c r="L253">
        <v>1.1567000000000001E-3</v>
      </c>
      <c r="M253">
        <v>1.1565E-3</v>
      </c>
      <c r="N253">
        <v>1.2996546</v>
      </c>
      <c r="O253">
        <v>0.47431689999999999</v>
      </c>
      <c r="P253">
        <v>5.1000000000000003E-6</v>
      </c>
      <c r="Q253">
        <v>1.6500000000000001E-5</v>
      </c>
      <c r="R253" s="1">
        <v>23</v>
      </c>
      <c r="S253" s="1">
        <f t="shared" si="56"/>
        <v>1.1567000000000001E-3</v>
      </c>
      <c r="T253" s="1">
        <f t="shared" si="57"/>
        <v>1.1565E-3</v>
      </c>
      <c r="U253">
        <f t="shared" si="54"/>
        <v>5.1000000000000003E-6</v>
      </c>
      <c r="V253">
        <f t="shared" si="55"/>
        <v>1.6500000000000001E-5</v>
      </c>
      <c r="W253" s="1">
        <f t="shared" si="59"/>
        <v>6.8000000000000027E-6</v>
      </c>
      <c r="X253" s="1"/>
    </row>
    <row r="254" spans="1:24" x14ac:dyDescent="0.35">
      <c r="A254">
        <f t="shared" si="58"/>
        <v>63</v>
      </c>
      <c r="B254">
        <f t="shared" si="60"/>
        <v>62</v>
      </c>
      <c r="C254">
        <v>1.126E-4</v>
      </c>
      <c r="D254">
        <v>4.57E-4</v>
      </c>
      <c r="E254" s="10">
        <v>1.5999999999999999E-6</v>
      </c>
      <c r="F254">
        <v>1.2970000000000001E-4</v>
      </c>
      <c r="G254">
        <v>2.25553E-2</v>
      </c>
      <c r="H254">
        <v>2.0565799999999999E-2</v>
      </c>
      <c r="I254">
        <v>0</v>
      </c>
      <c r="J254">
        <v>0</v>
      </c>
      <c r="K254">
        <v>0</v>
      </c>
      <c r="L254">
        <v>1.1406999999999999E-3</v>
      </c>
      <c r="M254">
        <v>1.1404E-3</v>
      </c>
      <c r="N254">
        <v>1.2996654999999999</v>
      </c>
      <c r="O254">
        <v>0.47432580000000002</v>
      </c>
      <c r="P254">
        <v>4.7999999999999998E-6</v>
      </c>
      <c r="Q254">
        <v>1.6200000000000001E-5</v>
      </c>
      <c r="R254" s="1">
        <v>23</v>
      </c>
      <c r="S254" s="1">
        <f t="shared" si="56"/>
        <v>1.1406999999999999E-3</v>
      </c>
      <c r="T254" s="1">
        <f t="shared" si="57"/>
        <v>1.1404E-3</v>
      </c>
      <c r="U254">
        <f t="shared" si="54"/>
        <v>4.7999999999999998E-6</v>
      </c>
      <c r="V254">
        <f t="shared" si="55"/>
        <v>1.6200000000000001E-5</v>
      </c>
      <c r="W254" s="1">
        <f t="shared" si="59"/>
        <v>6.7000000000000002E-6</v>
      </c>
      <c r="X254" s="1"/>
    </row>
    <row r="255" spans="1:24" x14ac:dyDescent="0.35">
      <c r="A255">
        <f t="shared" si="58"/>
        <v>63.25</v>
      </c>
      <c r="B255">
        <f t="shared" si="60"/>
        <v>63</v>
      </c>
      <c r="C255">
        <v>1.11E-4</v>
      </c>
      <c r="D255">
        <v>4.505E-4</v>
      </c>
      <c r="E255" s="10">
        <v>1.5999999999999999E-6</v>
      </c>
      <c r="F255">
        <v>1.2789999999999999E-4</v>
      </c>
      <c r="G255">
        <v>2.22353E-2</v>
      </c>
      <c r="H255">
        <v>2.02788E-2</v>
      </c>
      <c r="I255">
        <v>0</v>
      </c>
      <c r="J255">
        <v>0</v>
      </c>
      <c r="K255">
        <v>0</v>
      </c>
      <c r="L255">
        <v>1.1248E-3</v>
      </c>
      <c r="M255">
        <v>1.1245999999999999E-3</v>
      </c>
      <c r="N255">
        <v>1.2996759</v>
      </c>
      <c r="O255">
        <v>0.47433419999999998</v>
      </c>
      <c r="P255">
        <v>4.5000000000000001E-6</v>
      </c>
      <c r="Q255">
        <v>1.59E-5</v>
      </c>
      <c r="R255" s="1">
        <v>23</v>
      </c>
      <c r="S255" s="1">
        <f t="shared" si="56"/>
        <v>1.1248E-3</v>
      </c>
      <c r="T255" s="1">
        <f t="shared" si="57"/>
        <v>1.1245999999999999E-3</v>
      </c>
      <c r="U255">
        <f t="shared" si="54"/>
        <v>4.5000000000000001E-6</v>
      </c>
      <c r="V255">
        <f t="shared" si="55"/>
        <v>1.59E-5</v>
      </c>
      <c r="W255" s="1">
        <f t="shared" si="59"/>
        <v>6.5999999999999978E-6</v>
      </c>
      <c r="X255" s="1"/>
    </row>
    <row r="256" spans="1:24" x14ac:dyDescent="0.35">
      <c r="A256">
        <f t="shared" si="58"/>
        <v>63.5</v>
      </c>
      <c r="B256">
        <f t="shared" si="60"/>
        <v>63</v>
      </c>
      <c r="C256">
        <v>1.094E-4</v>
      </c>
      <c r="D256">
        <v>4.4410000000000001E-4</v>
      </c>
      <c r="E256" s="10">
        <v>1.5999999999999999E-6</v>
      </c>
      <c r="F256">
        <v>1.261E-4</v>
      </c>
      <c r="G256">
        <v>2.19197E-2</v>
      </c>
      <c r="H256">
        <v>1.9995499999999999E-2</v>
      </c>
      <c r="I256">
        <v>0</v>
      </c>
      <c r="J256">
        <v>0</v>
      </c>
      <c r="K256">
        <v>0</v>
      </c>
      <c r="L256">
        <v>1.1092000000000001E-3</v>
      </c>
      <c r="M256">
        <v>1.109E-3</v>
      </c>
      <c r="N256">
        <v>1.2996858</v>
      </c>
      <c r="O256">
        <v>0.47434229999999999</v>
      </c>
      <c r="P256">
        <v>4.1999999999999996E-6</v>
      </c>
      <c r="Q256">
        <v>1.56E-5</v>
      </c>
      <c r="R256" s="1">
        <v>23</v>
      </c>
      <c r="S256" s="1">
        <f t="shared" si="56"/>
        <v>1.1092000000000001E-3</v>
      </c>
      <c r="T256" s="1">
        <f t="shared" si="57"/>
        <v>1.109E-3</v>
      </c>
      <c r="U256">
        <f t="shared" si="54"/>
        <v>4.1999999999999996E-6</v>
      </c>
      <c r="V256">
        <f t="shared" si="55"/>
        <v>1.56E-5</v>
      </c>
      <c r="W256" s="1">
        <f t="shared" si="59"/>
        <v>6.4999999999999954E-6</v>
      </c>
      <c r="X256" s="1"/>
    </row>
    <row r="257" spans="1:24" x14ac:dyDescent="0.35">
      <c r="A257">
        <f t="shared" si="58"/>
        <v>63.75</v>
      </c>
      <c r="B257">
        <f t="shared" si="60"/>
        <v>63</v>
      </c>
      <c r="C257">
        <v>1.0789999999999999E-4</v>
      </c>
      <c r="D257">
        <v>4.3780000000000002E-4</v>
      </c>
      <c r="E257" s="10">
        <v>1.5E-6</v>
      </c>
      <c r="F257">
        <v>1.2430000000000001E-4</v>
      </c>
      <c r="G257">
        <v>2.1608700000000002E-2</v>
      </c>
      <c r="H257">
        <v>1.9715900000000001E-2</v>
      </c>
      <c r="I257">
        <v>0</v>
      </c>
      <c r="J257">
        <v>0</v>
      </c>
      <c r="K257">
        <v>0</v>
      </c>
      <c r="L257">
        <v>1.0938E-3</v>
      </c>
      <c r="M257">
        <v>1.0935999999999999E-3</v>
      </c>
      <c r="N257">
        <v>1.2996953</v>
      </c>
      <c r="O257">
        <v>0.47434999999999999</v>
      </c>
      <c r="P257">
        <v>3.9999999999999998E-6</v>
      </c>
      <c r="Q257">
        <v>1.5400000000000002E-5</v>
      </c>
      <c r="R257" s="1">
        <v>23</v>
      </c>
      <c r="S257" s="1">
        <f t="shared" si="56"/>
        <v>1.0938E-3</v>
      </c>
      <c r="T257" s="1">
        <f t="shared" si="57"/>
        <v>1.0935999999999999E-3</v>
      </c>
      <c r="U257">
        <f t="shared" si="54"/>
        <v>3.9999999999999998E-6</v>
      </c>
      <c r="V257">
        <f t="shared" si="55"/>
        <v>1.5400000000000002E-5</v>
      </c>
      <c r="W257" s="1">
        <f t="shared" si="59"/>
        <v>6.3000000000000041E-6</v>
      </c>
      <c r="X257" s="1"/>
    </row>
    <row r="258" spans="1:24" x14ac:dyDescent="0.35">
      <c r="A258">
        <f t="shared" si="58"/>
        <v>64</v>
      </c>
      <c r="B258">
        <f t="shared" si="60"/>
        <v>63</v>
      </c>
      <c r="C258">
        <v>1.064E-4</v>
      </c>
      <c r="D258">
        <v>4.3159999999999997E-4</v>
      </c>
      <c r="E258" s="10">
        <v>1.5E-6</v>
      </c>
      <c r="F258">
        <v>1.225E-4</v>
      </c>
      <c r="G258">
        <v>2.1302000000000001E-2</v>
      </c>
      <c r="H258">
        <v>1.9440099999999998E-2</v>
      </c>
      <c r="I258">
        <v>0</v>
      </c>
      <c r="J258">
        <v>0</v>
      </c>
      <c r="K258">
        <v>0</v>
      </c>
      <c r="L258">
        <v>1.0786000000000001E-3</v>
      </c>
      <c r="M258">
        <v>1.0784E-3</v>
      </c>
      <c r="N258">
        <v>1.2997042999999999</v>
      </c>
      <c r="O258">
        <v>0.47435729999999998</v>
      </c>
      <c r="P258">
        <v>3.7000000000000002E-6</v>
      </c>
      <c r="Q258">
        <v>1.5099999999999999E-5</v>
      </c>
      <c r="R258" s="1">
        <v>23</v>
      </c>
      <c r="S258" s="1">
        <f t="shared" si="56"/>
        <v>1.0786000000000001E-3</v>
      </c>
      <c r="T258" s="1">
        <f t="shared" si="57"/>
        <v>1.0784E-3</v>
      </c>
      <c r="U258">
        <f t="shared" ref="U258:U321" si="61">P258</f>
        <v>3.7000000000000002E-6</v>
      </c>
      <c r="V258">
        <f t="shared" ref="V258:V321" si="62">Q258</f>
        <v>1.5099999999999999E-5</v>
      </c>
      <c r="W258" s="1">
        <f t="shared" si="59"/>
        <v>6.2000000000000016E-6</v>
      </c>
      <c r="X258" s="1"/>
    </row>
    <row r="259" spans="1:24" x14ac:dyDescent="0.35">
      <c r="A259">
        <f t="shared" si="58"/>
        <v>64.25</v>
      </c>
      <c r="B259">
        <f t="shared" si="60"/>
        <v>64</v>
      </c>
      <c r="C259">
        <v>1.048E-4</v>
      </c>
      <c r="D259">
        <v>4.2549999999999999E-4</v>
      </c>
      <c r="E259" s="10">
        <v>1.5E-6</v>
      </c>
      <c r="F259">
        <v>1.208E-4</v>
      </c>
      <c r="G259">
        <v>2.09996E-2</v>
      </c>
      <c r="H259">
        <v>1.9167900000000002E-2</v>
      </c>
      <c r="I259">
        <v>0</v>
      </c>
      <c r="J259">
        <v>0</v>
      </c>
      <c r="K259">
        <v>0</v>
      </c>
      <c r="L259">
        <v>1.0636E-3</v>
      </c>
      <c r="M259">
        <v>1.0633999999999999E-3</v>
      </c>
      <c r="N259">
        <v>1.2997129000000001</v>
      </c>
      <c r="O259">
        <v>0.47436430000000002</v>
      </c>
      <c r="P259">
        <v>3.4999999999999999E-6</v>
      </c>
      <c r="Q259">
        <v>1.4800000000000001E-5</v>
      </c>
      <c r="R259" s="1">
        <v>23</v>
      </c>
      <c r="S259" s="1">
        <f t="shared" ref="S259:S286" si="63">L259</f>
        <v>1.0636E-3</v>
      </c>
      <c r="T259" s="1">
        <f t="shared" ref="T259:T286" si="64">M259</f>
        <v>1.0633999999999999E-3</v>
      </c>
      <c r="U259">
        <f t="shared" si="61"/>
        <v>3.4999999999999999E-6</v>
      </c>
      <c r="V259">
        <f t="shared" si="62"/>
        <v>1.4800000000000001E-5</v>
      </c>
      <c r="W259" s="1">
        <f t="shared" si="59"/>
        <v>6.2000000000000016E-6</v>
      </c>
      <c r="X259" s="1"/>
    </row>
    <row r="260" spans="1:24" x14ac:dyDescent="0.35">
      <c r="A260">
        <f t="shared" ref="A260:A323" si="65">A259+0.25</f>
        <v>64.5</v>
      </c>
      <c r="B260">
        <f t="shared" si="60"/>
        <v>64</v>
      </c>
      <c r="C260">
        <v>1.0340000000000001E-4</v>
      </c>
      <c r="D260">
        <v>4.194E-4</v>
      </c>
      <c r="E260" s="10">
        <v>1.5E-6</v>
      </c>
      <c r="F260">
        <v>1.1900000000000001E-4</v>
      </c>
      <c r="G260">
        <v>2.0701500000000001E-2</v>
      </c>
      <c r="H260">
        <v>1.8899300000000001E-2</v>
      </c>
      <c r="I260">
        <v>0</v>
      </c>
      <c r="J260">
        <v>0</v>
      </c>
      <c r="K260">
        <v>0</v>
      </c>
      <c r="L260">
        <v>1.0487000000000001E-3</v>
      </c>
      <c r="M260">
        <v>1.0485E-3</v>
      </c>
      <c r="N260">
        <v>1.2997209999999999</v>
      </c>
      <c r="O260">
        <v>0.47437099999999999</v>
      </c>
      <c r="P260">
        <v>3.3000000000000002E-6</v>
      </c>
      <c r="Q260">
        <v>1.4600000000000001E-5</v>
      </c>
      <c r="R260" s="1">
        <v>23</v>
      </c>
      <c r="S260" s="1">
        <f t="shared" si="63"/>
        <v>1.0487000000000001E-3</v>
      </c>
      <c r="T260" s="1">
        <f t="shared" si="64"/>
        <v>1.0485E-3</v>
      </c>
      <c r="U260">
        <f t="shared" si="61"/>
        <v>3.3000000000000002E-6</v>
      </c>
      <c r="V260">
        <f t="shared" si="62"/>
        <v>1.4600000000000001E-5</v>
      </c>
      <c r="W260" s="1">
        <f t="shared" si="59"/>
        <v>5.9999999999999968E-6</v>
      </c>
      <c r="X260" s="1"/>
    </row>
    <row r="261" spans="1:24" x14ac:dyDescent="0.35">
      <c r="A261">
        <f t="shared" si="65"/>
        <v>64.75</v>
      </c>
      <c r="B261">
        <f t="shared" si="60"/>
        <v>64</v>
      </c>
      <c r="C261">
        <v>1.019E-4</v>
      </c>
      <c r="D261">
        <v>4.1350000000000002E-4</v>
      </c>
      <c r="E261" s="10">
        <v>1.3999999999999999E-6</v>
      </c>
      <c r="F261">
        <v>1.1730000000000001E-4</v>
      </c>
      <c r="G261">
        <v>2.0407600000000001E-2</v>
      </c>
      <c r="H261">
        <v>1.8634399999999999E-2</v>
      </c>
      <c r="I261">
        <v>0</v>
      </c>
      <c r="J261">
        <v>0</v>
      </c>
      <c r="K261">
        <v>0</v>
      </c>
      <c r="L261">
        <v>1.0341E-3</v>
      </c>
      <c r="M261">
        <v>1.0338999999999999E-3</v>
      </c>
      <c r="N261">
        <v>1.2997288</v>
      </c>
      <c r="O261">
        <v>0.4743774</v>
      </c>
      <c r="P261">
        <v>3.1E-6</v>
      </c>
      <c r="Q261">
        <v>1.4399999999999999E-5</v>
      </c>
      <c r="R261" s="1">
        <v>23</v>
      </c>
      <c r="S261" s="1">
        <f t="shared" si="63"/>
        <v>1.0341E-3</v>
      </c>
      <c r="T261" s="1">
        <f t="shared" si="64"/>
        <v>1.0338999999999999E-3</v>
      </c>
      <c r="U261">
        <f t="shared" si="61"/>
        <v>3.1E-6</v>
      </c>
      <c r="V261">
        <f t="shared" si="62"/>
        <v>1.4399999999999999E-5</v>
      </c>
      <c r="W261" s="1">
        <f t="shared" si="59"/>
        <v>5.9999999999999968E-6</v>
      </c>
      <c r="X261" s="1"/>
    </row>
    <row r="262" spans="1:24" x14ac:dyDescent="0.35">
      <c r="A262">
        <f t="shared" si="65"/>
        <v>65</v>
      </c>
      <c r="B262">
        <f t="shared" si="60"/>
        <v>64</v>
      </c>
      <c r="C262">
        <v>1.004E-4</v>
      </c>
      <c r="D262">
        <v>4.0759999999999999E-4</v>
      </c>
      <c r="E262" s="10">
        <v>1.3999999999999999E-6</v>
      </c>
      <c r="F262">
        <v>1.1569999999999999E-4</v>
      </c>
      <c r="G262">
        <v>2.0117900000000001E-2</v>
      </c>
      <c r="H262">
        <v>1.8373E-2</v>
      </c>
      <c r="I262">
        <v>0</v>
      </c>
      <c r="J262">
        <v>0</v>
      </c>
      <c r="K262">
        <v>0</v>
      </c>
      <c r="L262">
        <v>1.0196999999999999E-3</v>
      </c>
      <c r="M262">
        <v>1.0195E-3</v>
      </c>
      <c r="N262">
        <v>1.2997361999999999</v>
      </c>
      <c r="O262">
        <v>0.47438350000000001</v>
      </c>
      <c r="P262">
        <v>2.9000000000000002E-6</v>
      </c>
      <c r="Q262">
        <v>1.4100000000000001E-5</v>
      </c>
      <c r="R262" s="1">
        <v>23</v>
      </c>
      <c r="S262" s="1">
        <f t="shared" si="63"/>
        <v>1.0196999999999999E-3</v>
      </c>
      <c r="T262" s="1">
        <f t="shared" si="64"/>
        <v>1.0195E-3</v>
      </c>
      <c r="U262">
        <f t="shared" si="61"/>
        <v>2.9000000000000002E-6</v>
      </c>
      <c r="V262">
        <f t="shared" si="62"/>
        <v>1.4100000000000001E-5</v>
      </c>
      <c r="W262" s="1">
        <f t="shared" si="59"/>
        <v>5.9999999999999968E-6</v>
      </c>
      <c r="X262" s="1"/>
    </row>
    <row r="263" spans="1:24" x14ac:dyDescent="0.35">
      <c r="A263">
        <f t="shared" si="65"/>
        <v>65.25</v>
      </c>
      <c r="B263">
        <f t="shared" si="60"/>
        <v>65</v>
      </c>
      <c r="C263">
        <v>9.8999999999999994E-5</v>
      </c>
      <c r="D263">
        <v>4.0180000000000001E-4</v>
      </c>
      <c r="E263" s="10">
        <v>1.3999999999999999E-6</v>
      </c>
      <c r="F263">
        <v>1.1400000000000001E-4</v>
      </c>
      <c r="G263">
        <v>1.9832300000000001E-2</v>
      </c>
      <c r="H263">
        <v>1.8115099999999999E-2</v>
      </c>
      <c r="I263">
        <v>0</v>
      </c>
      <c r="J263">
        <v>0</v>
      </c>
      <c r="K263">
        <v>0</v>
      </c>
      <c r="L263">
        <v>1.0054E-3</v>
      </c>
      <c r="M263">
        <v>1.0051999999999999E-3</v>
      </c>
      <c r="N263">
        <v>1.2997432</v>
      </c>
      <c r="O263">
        <v>0.47438930000000001</v>
      </c>
      <c r="P263">
        <v>2.7E-6</v>
      </c>
      <c r="Q263">
        <v>1.3900000000000001E-5</v>
      </c>
      <c r="R263" s="1">
        <v>23</v>
      </c>
      <c r="S263" s="1">
        <f t="shared" si="63"/>
        <v>1.0054E-3</v>
      </c>
      <c r="T263" s="1">
        <f t="shared" si="64"/>
        <v>1.0051999999999999E-3</v>
      </c>
      <c r="U263">
        <f t="shared" si="61"/>
        <v>2.7E-6</v>
      </c>
      <c r="V263">
        <f t="shared" si="62"/>
        <v>1.3900000000000001E-5</v>
      </c>
      <c r="W263" s="1">
        <f t="shared" ref="W263:W326" si="66">C259-C263</f>
        <v>5.8000000000000055E-6</v>
      </c>
      <c r="X263" s="1"/>
    </row>
    <row r="264" spans="1:24" x14ac:dyDescent="0.35">
      <c r="A264">
        <f t="shared" si="65"/>
        <v>65.5</v>
      </c>
      <c r="B264">
        <f t="shared" ref="B264:B327" si="67">B260+1</f>
        <v>65</v>
      </c>
      <c r="C264">
        <v>9.7600000000000001E-5</v>
      </c>
      <c r="D264">
        <v>3.9609999999999998E-4</v>
      </c>
      <c r="E264" s="10">
        <v>1.3999999999999999E-6</v>
      </c>
      <c r="F264">
        <v>1.1239999999999999E-4</v>
      </c>
      <c r="G264">
        <v>1.9550700000000001E-2</v>
      </c>
      <c r="H264">
        <v>1.78607E-2</v>
      </c>
      <c r="I264">
        <v>0</v>
      </c>
      <c r="J264">
        <v>0</v>
      </c>
      <c r="K264">
        <v>0</v>
      </c>
      <c r="L264">
        <v>9.9139999999999992E-4</v>
      </c>
      <c r="M264">
        <v>9.9120000000000002E-4</v>
      </c>
      <c r="N264">
        <v>1.2997498999999999</v>
      </c>
      <c r="O264">
        <v>0.47439480000000001</v>
      </c>
      <c r="P264">
        <v>2.5000000000000002E-6</v>
      </c>
      <c r="Q264">
        <v>1.3699999999999999E-5</v>
      </c>
      <c r="R264" s="1">
        <v>23</v>
      </c>
      <c r="S264" s="1">
        <f t="shared" si="63"/>
        <v>9.9139999999999992E-4</v>
      </c>
      <c r="T264" s="1">
        <f t="shared" si="64"/>
        <v>9.9120000000000002E-4</v>
      </c>
      <c r="U264">
        <f t="shared" si="61"/>
        <v>2.5000000000000002E-6</v>
      </c>
      <c r="V264">
        <f t="shared" si="62"/>
        <v>1.3699999999999999E-5</v>
      </c>
      <c r="W264" s="1">
        <f t="shared" si="66"/>
        <v>5.8000000000000055E-6</v>
      </c>
      <c r="X264" s="1"/>
    </row>
    <row r="265" spans="1:24" x14ac:dyDescent="0.35">
      <c r="A265">
        <f t="shared" si="65"/>
        <v>65.75</v>
      </c>
      <c r="B265">
        <f t="shared" si="67"/>
        <v>65</v>
      </c>
      <c r="C265">
        <v>9.6199999999999994E-5</v>
      </c>
      <c r="D265">
        <v>3.9050000000000001E-4</v>
      </c>
      <c r="E265" s="10">
        <v>1.3999999999999999E-6</v>
      </c>
      <c r="F265">
        <v>1.108E-4</v>
      </c>
      <c r="G265">
        <v>1.9273100000000001E-2</v>
      </c>
      <c r="H265">
        <v>1.7609699999999999E-2</v>
      </c>
      <c r="I265">
        <v>0</v>
      </c>
      <c r="J265">
        <v>0</v>
      </c>
      <c r="K265">
        <v>0</v>
      </c>
      <c r="L265">
        <v>9.7750000000000007E-4</v>
      </c>
      <c r="M265">
        <v>9.7729999999999996E-4</v>
      </c>
      <c r="N265">
        <v>1.2997563000000001</v>
      </c>
      <c r="O265">
        <v>0.47439999999999999</v>
      </c>
      <c r="P265">
        <v>2.3999999999999999E-6</v>
      </c>
      <c r="Q265">
        <v>1.34E-5</v>
      </c>
      <c r="R265" s="1">
        <v>23</v>
      </c>
      <c r="S265" s="1">
        <f t="shared" si="63"/>
        <v>9.7750000000000007E-4</v>
      </c>
      <c r="T265" s="1">
        <f t="shared" si="64"/>
        <v>9.7729999999999996E-4</v>
      </c>
      <c r="U265">
        <f t="shared" si="61"/>
        <v>2.3999999999999999E-6</v>
      </c>
      <c r="V265">
        <f t="shared" si="62"/>
        <v>1.34E-5</v>
      </c>
      <c r="W265" s="1">
        <f t="shared" si="66"/>
        <v>5.700000000000003E-6</v>
      </c>
      <c r="X265" s="1"/>
    </row>
    <row r="266" spans="1:24" x14ac:dyDescent="0.35">
      <c r="A266">
        <f t="shared" si="65"/>
        <v>66</v>
      </c>
      <c r="B266">
        <f t="shared" si="67"/>
        <v>65</v>
      </c>
      <c r="C266">
        <v>9.48E-5</v>
      </c>
      <c r="D266">
        <v>3.8489999999999998E-4</v>
      </c>
      <c r="E266" s="10">
        <v>1.3E-6</v>
      </c>
      <c r="F266">
        <v>1.092E-4</v>
      </c>
      <c r="G266">
        <v>1.89994E-2</v>
      </c>
      <c r="H266">
        <v>1.7362099999999998E-2</v>
      </c>
      <c r="I266">
        <v>0</v>
      </c>
      <c r="J266">
        <v>0</v>
      </c>
      <c r="K266">
        <v>0</v>
      </c>
      <c r="L266">
        <v>9.6380000000000001E-4</v>
      </c>
      <c r="M266">
        <v>9.636E-4</v>
      </c>
      <c r="N266">
        <v>1.2997623</v>
      </c>
      <c r="O266">
        <v>0.47440500000000002</v>
      </c>
      <c r="P266">
        <v>2.2000000000000001E-6</v>
      </c>
      <c r="Q266">
        <v>1.3200000000000001E-5</v>
      </c>
      <c r="R266" s="1">
        <v>23</v>
      </c>
      <c r="S266" s="1">
        <f t="shared" si="63"/>
        <v>9.6380000000000001E-4</v>
      </c>
      <c r="T266" s="1">
        <f t="shared" si="64"/>
        <v>9.636E-4</v>
      </c>
      <c r="U266">
        <f t="shared" si="61"/>
        <v>2.2000000000000001E-6</v>
      </c>
      <c r="V266">
        <f t="shared" si="62"/>
        <v>1.3200000000000001E-5</v>
      </c>
      <c r="W266" s="1">
        <f t="shared" si="66"/>
        <v>5.6000000000000006E-6</v>
      </c>
      <c r="X266" s="1"/>
    </row>
    <row r="267" spans="1:24" x14ac:dyDescent="0.35">
      <c r="A267">
        <f t="shared" si="65"/>
        <v>66.25</v>
      </c>
      <c r="B267">
        <f t="shared" si="67"/>
        <v>66</v>
      </c>
      <c r="C267">
        <v>9.3499999999999996E-5</v>
      </c>
      <c r="D267">
        <v>3.7950000000000001E-4</v>
      </c>
      <c r="E267" s="10">
        <v>1.3E-6</v>
      </c>
      <c r="F267">
        <v>1.077E-4</v>
      </c>
      <c r="G267">
        <v>1.8729599999999999E-2</v>
      </c>
      <c r="H267">
        <v>1.7117899999999998E-2</v>
      </c>
      <c r="I267">
        <v>0</v>
      </c>
      <c r="J267">
        <v>0</v>
      </c>
      <c r="K267">
        <v>0</v>
      </c>
      <c r="L267">
        <v>9.5029999999999995E-4</v>
      </c>
      <c r="M267">
        <v>9.5009999999999995E-4</v>
      </c>
      <c r="N267">
        <v>1.2997681000000001</v>
      </c>
      <c r="O267">
        <v>0.47440979999999999</v>
      </c>
      <c r="P267">
        <v>2.0999999999999998E-6</v>
      </c>
      <c r="Q267">
        <v>1.2999999999999999E-5</v>
      </c>
      <c r="R267" s="1">
        <v>23</v>
      </c>
      <c r="S267" s="1">
        <f t="shared" si="63"/>
        <v>9.5029999999999995E-4</v>
      </c>
      <c r="T267" s="1">
        <f t="shared" si="64"/>
        <v>9.5009999999999995E-4</v>
      </c>
      <c r="U267">
        <f t="shared" si="61"/>
        <v>2.0999999999999998E-6</v>
      </c>
      <c r="V267">
        <f t="shared" si="62"/>
        <v>1.2999999999999999E-5</v>
      </c>
      <c r="W267" s="1">
        <f t="shared" si="66"/>
        <v>5.4999999999999982E-6</v>
      </c>
      <c r="X267" s="1"/>
    </row>
    <row r="268" spans="1:24" x14ac:dyDescent="0.35">
      <c r="A268">
        <f t="shared" si="65"/>
        <v>66.5</v>
      </c>
      <c r="B268">
        <f t="shared" si="67"/>
        <v>66</v>
      </c>
      <c r="C268">
        <v>9.2200000000000005E-5</v>
      </c>
      <c r="D268">
        <v>3.7409999999999999E-4</v>
      </c>
      <c r="E268" s="10">
        <v>1.3E-6</v>
      </c>
      <c r="F268">
        <v>1.0620000000000001E-4</v>
      </c>
      <c r="G268">
        <v>1.84637E-2</v>
      </c>
      <c r="H268">
        <v>1.68769E-2</v>
      </c>
      <c r="I268">
        <v>0</v>
      </c>
      <c r="J268">
        <v>0</v>
      </c>
      <c r="K268">
        <v>0</v>
      </c>
      <c r="L268">
        <v>9.3700000000000001E-4</v>
      </c>
      <c r="M268">
        <v>9.368E-4</v>
      </c>
      <c r="N268">
        <v>1.2997736</v>
      </c>
      <c r="O268">
        <v>0.47441440000000001</v>
      </c>
      <c r="P268">
        <v>1.9999999999999999E-6</v>
      </c>
      <c r="Q268">
        <v>1.2799999999999999E-5</v>
      </c>
      <c r="R268" s="1">
        <v>23</v>
      </c>
      <c r="S268" s="1">
        <f t="shared" si="63"/>
        <v>9.3700000000000001E-4</v>
      </c>
      <c r="T268" s="1">
        <f t="shared" si="64"/>
        <v>9.368E-4</v>
      </c>
      <c r="U268">
        <f t="shared" si="61"/>
        <v>1.9999999999999999E-6</v>
      </c>
      <c r="V268">
        <f t="shared" si="62"/>
        <v>1.2799999999999999E-5</v>
      </c>
      <c r="W268" s="1">
        <f t="shared" si="66"/>
        <v>5.3999999999999957E-6</v>
      </c>
      <c r="X268" s="1"/>
    </row>
    <row r="269" spans="1:24" x14ac:dyDescent="0.35">
      <c r="A269">
        <f t="shared" si="65"/>
        <v>66.75</v>
      </c>
      <c r="B269">
        <f t="shared" si="67"/>
        <v>66</v>
      </c>
      <c r="C269">
        <v>9.09E-5</v>
      </c>
      <c r="D269">
        <v>3.6880000000000002E-4</v>
      </c>
      <c r="E269" s="10">
        <v>1.3E-6</v>
      </c>
      <c r="F269">
        <v>1.0459999999999999E-4</v>
      </c>
      <c r="G269">
        <v>1.82014E-2</v>
      </c>
      <c r="H269">
        <v>1.6639299999999999E-2</v>
      </c>
      <c r="I269">
        <v>0</v>
      </c>
      <c r="J269">
        <v>0</v>
      </c>
      <c r="K269">
        <v>0</v>
      </c>
      <c r="L269">
        <v>9.2380000000000001E-4</v>
      </c>
      <c r="M269">
        <v>9.2360000000000001E-4</v>
      </c>
      <c r="N269">
        <v>1.2997787999999999</v>
      </c>
      <c r="O269">
        <v>0.47441870000000003</v>
      </c>
      <c r="P269">
        <v>1.7999999999999999E-6</v>
      </c>
      <c r="Q269">
        <v>1.26E-5</v>
      </c>
      <c r="R269" s="1">
        <v>23</v>
      </c>
      <c r="S269" s="1">
        <f t="shared" si="63"/>
        <v>9.2380000000000001E-4</v>
      </c>
      <c r="T269" s="1">
        <f t="shared" si="64"/>
        <v>9.2360000000000001E-4</v>
      </c>
      <c r="U269">
        <f t="shared" si="61"/>
        <v>1.7999999999999999E-6</v>
      </c>
      <c r="V269">
        <f t="shared" si="62"/>
        <v>1.26E-5</v>
      </c>
      <c r="W269" s="1">
        <f t="shared" si="66"/>
        <v>5.2999999999999933E-6</v>
      </c>
      <c r="X269" s="1"/>
    </row>
    <row r="270" spans="1:24" x14ac:dyDescent="0.35">
      <c r="A270">
        <f t="shared" si="65"/>
        <v>67</v>
      </c>
      <c r="B270">
        <f t="shared" si="67"/>
        <v>66</v>
      </c>
      <c r="C270">
        <v>8.9599999999999996E-5</v>
      </c>
      <c r="D270">
        <v>3.635E-4</v>
      </c>
      <c r="E270" s="10">
        <v>1.3E-6</v>
      </c>
      <c r="F270">
        <v>1.032E-4</v>
      </c>
      <c r="G270">
        <v>1.7942900000000001E-2</v>
      </c>
      <c r="H270">
        <v>1.64049E-2</v>
      </c>
      <c r="I270">
        <v>0</v>
      </c>
      <c r="J270">
        <v>0</v>
      </c>
      <c r="K270">
        <v>0</v>
      </c>
      <c r="L270">
        <v>9.1089999999999997E-4</v>
      </c>
      <c r="M270">
        <v>9.1069999999999996E-4</v>
      </c>
      <c r="N270">
        <v>1.2997837000000001</v>
      </c>
      <c r="O270">
        <v>0.47442279999999998</v>
      </c>
      <c r="P270">
        <v>1.7E-6</v>
      </c>
      <c r="Q270">
        <v>1.24E-5</v>
      </c>
      <c r="R270" s="1">
        <v>23</v>
      </c>
      <c r="S270" s="1">
        <f t="shared" si="63"/>
        <v>9.1089999999999997E-4</v>
      </c>
      <c r="T270" s="1">
        <f t="shared" si="64"/>
        <v>9.1069999999999996E-4</v>
      </c>
      <c r="U270">
        <f t="shared" si="61"/>
        <v>1.7E-6</v>
      </c>
      <c r="V270">
        <f t="shared" si="62"/>
        <v>1.24E-5</v>
      </c>
      <c r="W270" s="1">
        <f t="shared" si="66"/>
        <v>5.2000000000000044E-6</v>
      </c>
      <c r="X270" s="1"/>
    </row>
    <row r="271" spans="1:24" x14ac:dyDescent="0.35">
      <c r="A271">
        <f t="shared" si="65"/>
        <v>67.25</v>
      </c>
      <c r="B271">
        <f t="shared" si="67"/>
        <v>67</v>
      </c>
      <c r="C271">
        <v>8.8300000000000005E-5</v>
      </c>
      <c r="D271">
        <v>3.5839999999999998E-4</v>
      </c>
      <c r="E271" s="10">
        <v>1.3E-6</v>
      </c>
      <c r="F271">
        <v>1.0170000000000001E-4</v>
      </c>
      <c r="G271">
        <v>1.7688099999999998E-2</v>
      </c>
      <c r="H271">
        <v>1.6173699999999999E-2</v>
      </c>
      <c r="I271">
        <v>0</v>
      </c>
      <c r="J271">
        <v>0</v>
      </c>
      <c r="K271">
        <v>0</v>
      </c>
      <c r="L271">
        <v>8.9809999999999998E-4</v>
      </c>
      <c r="M271">
        <v>8.9789999999999998E-4</v>
      </c>
      <c r="N271">
        <v>1.2997884</v>
      </c>
      <c r="O271">
        <v>0.47442679999999998</v>
      </c>
      <c r="P271">
        <v>1.5999999999999999E-6</v>
      </c>
      <c r="Q271">
        <v>1.22E-5</v>
      </c>
      <c r="R271" s="1">
        <v>23</v>
      </c>
      <c r="S271" s="1">
        <f t="shared" si="63"/>
        <v>8.9809999999999998E-4</v>
      </c>
      <c r="T271" s="1">
        <f t="shared" si="64"/>
        <v>8.9789999999999998E-4</v>
      </c>
      <c r="U271">
        <f t="shared" si="61"/>
        <v>1.5999999999999999E-6</v>
      </c>
      <c r="V271">
        <f t="shared" si="62"/>
        <v>1.22E-5</v>
      </c>
      <c r="W271" s="1">
        <f t="shared" si="66"/>
        <v>5.1999999999999909E-6</v>
      </c>
      <c r="X271" s="1"/>
    </row>
    <row r="272" spans="1:24" x14ac:dyDescent="0.35">
      <c r="A272">
        <f t="shared" si="65"/>
        <v>67.5</v>
      </c>
      <c r="B272">
        <f t="shared" si="67"/>
        <v>67</v>
      </c>
      <c r="C272">
        <v>8.7000000000000001E-5</v>
      </c>
      <c r="D272">
        <v>3.5330000000000002E-4</v>
      </c>
      <c r="E272" s="10">
        <v>1.1999999999999999E-6</v>
      </c>
      <c r="F272">
        <v>1.003E-4</v>
      </c>
      <c r="G272">
        <v>1.7436900000000002E-2</v>
      </c>
      <c r="H272">
        <v>1.59457E-2</v>
      </c>
      <c r="I272">
        <v>0</v>
      </c>
      <c r="J272">
        <v>0</v>
      </c>
      <c r="K272">
        <v>0</v>
      </c>
      <c r="L272">
        <v>8.855E-4</v>
      </c>
      <c r="M272">
        <v>8.853E-4</v>
      </c>
      <c r="N272">
        <v>1.2997928999999999</v>
      </c>
      <c r="O272">
        <v>0.47443049999999998</v>
      </c>
      <c r="P272">
        <v>1.5E-6</v>
      </c>
      <c r="Q272">
        <v>1.2E-5</v>
      </c>
      <c r="R272" s="1">
        <v>23</v>
      </c>
      <c r="S272" s="1">
        <f t="shared" si="63"/>
        <v>8.855E-4</v>
      </c>
      <c r="T272" s="1">
        <f t="shared" si="64"/>
        <v>8.853E-4</v>
      </c>
      <c r="U272">
        <f t="shared" si="61"/>
        <v>1.5E-6</v>
      </c>
      <c r="V272">
        <f t="shared" si="62"/>
        <v>1.2E-5</v>
      </c>
      <c r="W272" s="1">
        <f t="shared" si="66"/>
        <v>5.2000000000000044E-6</v>
      </c>
      <c r="X272" s="1"/>
    </row>
    <row r="273" spans="1:24" x14ac:dyDescent="0.35">
      <c r="A273">
        <f t="shared" si="65"/>
        <v>67.75</v>
      </c>
      <c r="B273">
        <f t="shared" si="67"/>
        <v>67</v>
      </c>
      <c r="C273">
        <v>8.5799999999999998E-5</v>
      </c>
      <c r="D273">
        <v>3.4820000000000001E-4</v>
      </c>
      <c r="E273" s="10">
        <v>1.1999999999999999E-6</v>
      </c>
      <c r="F273">
        <v>9.8800000000000003E-5</v>
      </c>
      <c r="G273">
        <v>1.7189200000000002E-2</v>
      </c>
      <c r="H273">
        <v>1.57208E-2</v>
      </c>
      <c r="I273">
        <v>0</v>
      </c>
      <c r="J273">
        <v>0</v>
      </c>
      <c r="K273">
        <v>0</v>
      </c>
      <c r="L273">
        <v>8.7299999999999997E-4</v>
      </c>
      <c r="M273">
        <v>8.7279999999999996E-4</v>
      </c>
      <c r="N273">
        <v>1.2997972</v>
      </c>
      <c r="O273">
        <v>0.47443410000000003</v>
      </c>
      <c r="P273">
        <v>1.3999999999999999E-6</v>
      </c>
      <c r="Q273">
        <v>1.1800000000000001E-5</v>
      </c>
      <c r="R273" s="1">
        <v>23</v>
      </c>
      <c r="S273" s="1">
        <f t="shared" si="63"/>
        <v>8.7299999999999997E-4</v>
      </c>
      <c r="T273" s="1">
        <f t="shared" si="64"/>
        <v>8.7279999999999996E-4</v>
      </c>
      <c r="U273">
        <f t="shared" si="61"/>
        <v>1.3999999999999999E-6</v>
      </c>
      <c r="V273">
        <f t="shared" si="62"/>
        <v>1.1800000000000001E-5</v>
      </c>
      <c r="W273" s="1">
        <f t="shared" si="66"/>
        <v>5.100000000000002E-6</v>
      </c>
      <c r="X273" s="1"/>
    </row>
    <row r="274" spans="1:24" x14ac:dyDescent="0.35">
      <c r="A274">
        <f t="shared" si="65"/>
        <v>68</v>
      </c>
      <c r="B274">
        <f t="shared" si="67"/>
        <v>67</v>
      </c>
      <c r="C274">
        <v>8.4599999999999996E-5</v>
      </c>
      <c r="D274">
        <v>3.433E-4</v>
      </c>
      <c r="E274" s="10">
        <v>1.1999999999999999E-6</v>
      </c>
      <c r="F274">
        <v>9.7399999999999996E-5</v>
      </c>
      <c r="G274">
        <v>1.6945000000000002E-2</v>
      </c>
      <c r="H274">
        <v>1.5499000000000001E-2</v>
      </c>
      <c r="I274">
        <v>0</v>
      </c>
      <c r="J274">
        <v>0</v>
      </c>
      <c r="K274">
        <v>0</v>
      </c>
      <c r="L274">
        <v>8.6070000000000005E-4</v>
      </c>
      <c r="M274">
        <v>8.6050000000000005E-4</v>
      </c>
      <c r="N274">
        <v>1.2998012000000001</v>
      </c>
      <c r="O274">
        <v>0.47443740000000001</v>
      </c>
      <c r="P274">
        <v>1.3E-6</v>
      </c>
      <c r="Q274">
        <v>1.1600000000000001E-5</v>
      </c>
      <c r="R274" s="1">
        <v>23</v>
      </c>
      <c r="S274" s="1">
        <f t="shared" si="63"/>
        <v>8.6070000000000005E-4</v>
      </c>
      <c r="T274" s="1">
        <f t="shared" si="64"/>
        <v>8.6050000000000005E-4</v>
      </c>
      <c r="U274">
        <f t="shared" si="61"/>
        <v>1.3E-6</v>
      </c>
      <c r="V274">
        <f t="shared" si="62"/>
        <v>1.1600000000000001E-5</v>
      </c>
      <c r="W274" s="1">
        <f t="shared" si="66"/>
        <v>4.9999999999999996E-6</v>
      </c>
      <c r="X274" s="1"/>
    </row>
    <row r="275" spans="1:24" x14ac:dyDescent="0.35">
      <c r="A275">
        <f t="shared" si="65"/>
        <v>68.25</v>
      </c>
      <c r="B275">
        <f t="shared" si="67"/>
        <v>68</v>
      </c>
      <c r="C275">
        <v>8.3399999999999994E-5</v>
      </c>
      <c r="D275">
        <v>3.3839999999999999E-4</v>
      </c>
      <c r="E275" s="10">
        <v>1.1999999999999999E-6</v>
      </c>
      <c r="F275">
        <v>9.6000000000000002E-5</v>
      </c>
      <c r="G275">
        <v>1.6704299999999998E-2</v>
      </c>
      <c r="H275">
        <v>1.52803E-2</v>
      </c>
      <c r="I275">
        <v>0</v>
      </c>
      <c r="J275">
        <v>0</v>
      </c>
      <c r="K275">
        <v>0</v>
      </c>
      <c r="L275">
        <v>8.4860000000000003E-4</v>
      </c>
      <c r="M275">
        <v>8.4840000000000002E-4</v>
      </c>
      <c r="N275">
        <v>1.2998050999999999</v>
      </c>
      <c r="O275">
        <v>0.47444069999999999</v>
      </c>
      <c r="P275">
        <v>1.3E-6</v>
      </c>
      <c r="Q275">
        <v>1.1399999999999999E-5</v>
      </c>
      <c r="R275" s="1">
        <v>23</v>
      </c>
      <c r="S275" s="1">
        <f t="shared" si="63"/>
        <v>8.4860000000000003E-4</v>
      </c>
      <c r="T275" s="1">
        <f t="shared" si="64"/>
        <v>8.4840000000000002E-4</v>
      </c>
      <c r="U275">
        <f t="shared" si="61"/>
        <v>1.3E-6</v>
      </c>
      <c r="V275">
        <f t="shared" si="62"/>
        <v>1.1399999999999999E-5</v>
      </c>
      <c r="W275" s="1">
        <f t="shared" si="66"/>
        <v>4.9000000000000107E-6</v>
      </c>
      <c r="X275" s="1"/>
    </row>
    <row r="276" spans="1:24" x14ac:dyDescent="0.35">
      <c r="A276">
        <f t="shared" si="65"/>
        <v>68.5</v>
      </c>
      <c r="B276">
        <f t="shared" si="67"/>
        <v>68</v>
      </c>
      <c r="C276">
        <v>8.2200000000000006E-5</v>
      </c>
      <c r="D276">
        <v>3.3359999999999998E-4</v>
      </c>
      <c r="E276" s="10">
        <v>1.1999999999999999E-6</v>
      </c>
      <c r="F276">
        <v>9.4699999999999998E-5</v>
      </c>
      <c r="G276">
        <v>1.6467099999999998E-2</v>
      </c>
      <c r="H276">
        <v>1.5064599999999999E-2</v>
      </c>
      <c r="I276">
        <v>0</v>
      </c>
      <c r="J276">
        <v>0</v>
      </c>
      <c r="K276">
        <v>0</v>
      </c>
      <c r="L276">
        <v>8.3670000000000001E-4</v>
      </c>
      <c r="M276">
        <v>8.365E-4</v>
      </c>
      <c r="N276">
        <v>1.2998087</v>
      </c>
      <c r="O276">
        <v>0.47444370000000002</v>
      </c>
      <c r="P276">
        <v>1.1999999999999999E-6</v>
      </c>
      <c r="Q276">
        <v>1.13E-5</v>
      </c>
      <c r="R276" s="1">
        <v>23</v>
      </c>
      <c r="S276" s="1">
        <f t="shared" si="63"/>
        <v>8.3670000000000001E-4</v>
      </c>
      <c r="T276" s="1">
        <f t="shared" si="64"/>
        <v>8.365E-4</v>
      </c>
      <c r="U276">
        <f t="shared" si="61"/>
        <v>1.1999999999999999E-6</v>
      </c>
      <c r="V276">
        <f t="shared" si="62"/>
        <v>1.13E-5</v>
      </c>
      <c r="W276" s="1">
        <f t="shared" si="66"/>
        <v>4.7999999999999947E-6</v>
      </c>
      <c r="X276" s="1"/>
    </row>
    <row r="277" spans="1:24" x14ac:dyDescent="0.35">
      <c r="A277">
        <f t="shared" si="65"/>
        <v>68.75</v>
      </c>
      <c r="B277">
        <f t="shared" si="67"/>
        <v>68</v>
      </c>
      <c r="C277">
        <v>8.1000000000000004E-5</v>
      </c>
      <c r="D277">
        <v>3.2890000000000003E-4</v>
      </c>
      <c r="E277" s="10">
        <v>1.1999999999999999E-6</v>
      </c>
      <c r="F277">
        <v>9.3300000000000005E-5</v>
      </c>
      <c r="G277">
        <v>1.62331E-2</v>
      </c>
      <c r="H277">
        <v>1.48518E-2</v>
      </c>
      <c r="I277">
        <v>0</v>
      </c>
      <c r="J277">
        <v>0</v>
      </c>
      <c r="K277">
        <v>0</v>
      </c>
      <c r="L277">
        <v>8.2490000000000005E-4</v>
      </c>
      <c r="M277">
        <v>8.2470000000000004E-4</v>
      </c>
      <c r="N277">
        <v>1.2998122000000001</v>
      </c>
      <c r="O277">
        <v>0.4744466</v>
      </c>
      <c r="P277">
        <v>1.1000000000000001E-6</v>
      </c>
      <c r="Q277">
        <v>1.11E-5</v>
      </c>
      <c r="R277" s="1">
        <v>23</v>
      </c>
      <c r="S277" s="1">
        <f t="shared" si="63"/>
        <v>8.2490000000000005E-4</v>
      </c>
      <c r="T277" s="1">
        <f t="shared" si="64"/>
        <v>8.2470000000000004E-4</v>
      </c>
      <c r="U277">
        <f t="shared" si="61"/>
        <v>1.1000000000000001E-6</v>
      </c>
      <c r="V277">
        <f t="shared" si="62"/>
        <v>1.11E-5</v>
      </c>
      <c r="W277" s="1">
        <f t="shared" si="66"/>
        <v>4.7999999999999947E-6</v>
      </c>
      <c r="X277" s="1"/>
    </row>
    <row r="278" spans="1:24" x14ac:dyDescent="0.35">
      <c r="A278">
        <f t="shared" si="65"/>
        <v>69</v>
      </c>
      <c r="B278">
        <f t="shared" si="67"/>
        <v>68</v>
      </c>
      <c r="C278">
        <v>7.9900000000000004E-5</v>
      </c>
      <c r="D278">
        <v>3.2420000000000002E-4</v>
      </c>
      <c r="E278" s="10">
        <v>1.1000000000000001E-6</v>
      </c>
      <c r="F278">
        <v>9.2E-5</v>
      </c>
      <c r="G278">
        <v>1.6002499999999999E-2</v>
      </c>
      <c r="H278">
        <v>1.4642000000000001E-2</v>
      </c>
      <c r="I278">
        <v>0</v>
      </c>
      <c r="J278">
        <v>0</v>
      </c>
      <c r="K278">
        <v>0</v>
      </c>
      <c r="L278">
        <v>8.1320000000000003E-4</v>
      </c>
      <c r="M278">
        <v>8.1309999999999998E-4</v>
      </c>
      <c r="N278">
        <v>1.2998155</v>
      </c>
      <c r="O278">
        <v>0.47444940000000002</v>
      </c>
      <c r="P278">
        <v>9.9999999999999995E-7</v>
      </c>
      <c r="Q278">
        <v>1.0900000000000001E-5</v>
      </c>
      <c r="R278" s="1">
        <v>23</v>
      </c>
      <c r="S278" s="1">
        <f t="shared" si="63"/>
        <v>8.1320000000000003E-4</v>
      </c>
      <c r="T278" s="1">
        <f t="shared" si="64"/>
        <v>8.1309999999999998E-4</v>
      </c>
      <c r="U278">
        <f t="shared" si="61"/>
        <v>9.9999999999999995E-7</v>
      </c>
      <c r="V278">
        <f t="shared" si="62"/>
        <v>1.0900000000000001E-5</v>
      </c>
      <c r="W278" s="1">
        <f t="shared" si="66"/>
        <v>4.6999999999999923E-6</v>
      </c>
      <c r="X278" s="1"/>
    </row>
    <row r="279" spans="1:24" x14ac:dyDescent="0.35">
      <c r="A279">
        <f t="shared" si="65"/>
        <v>69.25</v>
      </c>
      <c r="B279">
        <f t="shared" si="67"/>
        <v>69</v>
      </c>
      <c r="C279">
        <v>7.8700000000000002E-5</v>
      </c>
      <c r="D279">
        <v>3.1960000000000002E-4</v>
      </c>
      <c r="E279" s="10">
        <v>1.1000000000000001E-6</v>
      </c>
      <c r="F279">
        <v>9.0699999999999996E-5</v>
      </c>
      <c r="G279">
        <v>1.57752E-2</v>
      </c>
      <c r="H279">
        <v>1.4435099999999999E-2</v>
      </c>
      <c r="I279">
        <v>0</v>
      </c>
      <c r="J279">
        <v>0</v>
      </c>
      <c r="K279">
        <v>0</v>
      </c>
      <c r="L279">
        <v>8.0179999999999997E-4</v>
      </c>
      <c r="M279">
        <v>8.0159999999999997E-4</v>
      </c>
      <c r="N279">
        <v>1.2998186</v>
      </c>
      <c r="O279">
        <v>0.47445209999999999</v>
      </c>
      <c r="P279">
        <v>9.9999999999999995E-7</v>
      </c>
      <c r="Q279">
        <v>1.0699999999999999E-5</v>
      </c>
      <c r="R279" s="1">
        <v>23</v>
      </c>
      <c r="S279" s="1">
        <f t="shared" si="63"/>
        <v>8.0179999999999997E-4</v>
      </c>
      <c r="T279" s="1">
        <f t="shared" si="64"/>
        <v>8.0159999999999997E-4</v>
      </c>
      <c r="U279">
        <f t="shared" si="61"/>
        <v>9.9999999999999995E-7</v>
      </c>
      <c r="V279">
        <f t="shared" si="62"/>
        <v>1.0699999999999999E-5</v>
      </c>
      <c r="W279" s="1">
        <f t="shared" si="66"/>
        <v>4.6999999999999923E-6</v>
      </c>
      <c r="X279" s="1"/>
    </row>
    <row r="280" spans="1:24" x14ac:dyDescent="0.35">
      <c r="A280">
        <f t="shared" si="65"/>
        <v>69.5</v>
      </c>
      <c r="B280">
        <f t="shared" si="67"/>
        <v>69</v>
      </c>
      <c r="C280">
        <v>7.7600000000000002E-5</v>
      </c>
      <c r="D280">
        <v>3.1500000000000001E-4</v>
      </c>
      <c r="E280" s="10">
        <v>1.1000000000000001E-6</v>
      </c>
      <c r="F280">
        <v>8.9400000000000005E-5</v>
      </c>
      <c r="G280">
        <v>1.55511E-2</v>
      </c>
      <c r="H280">
        <v>1.42311E-2</v>
      </c>
      <c r="I280">
        <v>0</v>
      </c>
      <c r="J280">
        <v>0</v>
      </c>
      <c r="K280">
        <v>0</v>
      </c>
      <c r="L280">
        <v>7.9049999999999997E-4</v>
      </c>
      <c r="M280">
        <v>7.9029999999999997E-4</v>
      </c>
      <c r="N280">
        <v>1.2998216</v>
      </c>
      <c r="O280">
        <v>0.4744546</v>
      </c>
      <c r="P280">
        <v>8.9999999999999996E-7</v>
      </c>
      <c r="Q280">
        <v>1.06E-5</v>
      </c>
      <c r="R280" s="1">
        <v>23</v>
      </c>
      <c r="S280" s="1">
        <f t="shared" si="63"/>
        <v>7.9049999999999997E-4</v>
      </c>
      <c r="T280" s="1">
        <f t="shared" si="64"/>
        <v>7.9029999999999997E-4</v>
      </c>
      <c r="U280">
        <f t="shared" si="61"/>
        <v>8.9999999999999996E-7</v>
      </c>
      <c r="V280">
        <f t="shared" si="62"/>
        <v>1.06E-5</v>
      </c>
      <c r="W280" s="1">
        <f t="shared" si="66"/>
        <v>4.6000000000000034E-6</v>
      </c>
      <c r="X280" s="1"/>
    </row>
    <row r="281" spans="1:24" x14ac:dyDescent="0.35">
      <c r="A281">
        <f t="shared" si="65"/>
        <v>69.75</v>
      </c>
      <c r="B281">
        <f t="shared" si="67"/>
        <v>69</v>
      </c>
      <c r="C281">
        <v>7.6500000000000003E-5</v>
      </c>
      <c r="D281">
        <v>3.1060000000000001E-4</v>
      </c>
      <c r="E281" s="10">
        <v>1.1000000000000001E-6</v>
      </c>
      <c r="F281">
        <v>8.81E-5</v>
      </c>
      <c r="G281">
        <v>1.5330099999999999E-2</v>
      </c>
      <c r="H281">
        <v>1.40299E-2</v>
      </c>
      <c r="I281">
        <v>0</v>
      </c>
      <c r="J281">
        <v>0</v>
      </c>
      <c r="K281">
        <v>0</v>
      </c>
      <c r="L281">
        <v>7.7930000000000002E-4</v>
      </c>
      <c r="M281">
        <v>7.7919999999999997E-4</v>
      </c>
      <c r="N281">
        <v>1.2998244000000001</v>
      </c>
      <c r="O281">
        <v>0.47445700000000002</v>
      </c>
      <c r="P281">
        <v>8.9999999999999996E-7</v>
      </c>
      <c r="Q281">
        <v>1.04E-5</v>
      </c>
      <c r="R281" s="1">
        <v>23</v>
      </c>
      <c r="S281" s="1">
        <f t="shared" si="63"/>
        <v>7.7930000000000002E-4</v>
      </c>
      <c r="T281" s="1">
        <f t="shared" si="64"/>
        <v>7.7919999999999997E-4</v>
      </c>
      <c r="U281">
        <f t="shared" si="61"/>
        <v>8.9999999999999996E-7</v>
      </c>
      <c r="V281">
        <f t="shared" si="62"/>
        <v>1.04E-5</v>
      </c>
      <c r="W281" s="1">
        <f t="shared" si="66"/>
        <v>4.500000000000001E-6</v>
      </c>
      <c r="X281" s="1"/>
    </row>
    <row r="282" spans="1:24" x14ac:dyDescent="0.35">
      <c r="A282">
        <f t="shared" si="65"/>
        <v>70</v>
      </c>
      <c r="B282">
        <f t="shared" si="67"/>
        <v>69</v>
      </c>
      <c r="C282">
        <v>7.5400000000000003E-5</v>
      </c>
      <c r="D282">
        <v>3.0620000000000002E-4</v>
      </c>
      <c r="E282" s="10">
        <v>1.1000000000000001E-6</v>
      </c>
      <c r="F282">
        <v>8.6899999999999998E-5</v>
      </c>
      <c r="G282">
        <v>1.51123E-2</v>
      </c>
      <c r="H282">
        <v>1.3831400000000001E-2</v>
      </c>
      <c r="I282">
        <v>0</v>
      </c>
      <c r="J282">
        <v>0</v>
      </c>
      <c r="K282">
        <v>0</v>
      </c>
      <c r="L282">
        <v>7.6829999999999997E-4</v>
      </c>
      <c r="M282">
        <v>7.6820000000000002E-4</v>
      </c>
      <c r="N282">
        <v>1.2998270999999999</v>
      </c>
      <c r="O282">
        <v>0.47445920000000003</v>
      </c>
      <c r="P282">
        <v>7.9999999999999996E-7</v>
      </c>
      <c r="Q282">
        <v>1.03E-5</v>
      </c>
      <c r="R282" s="1">
        <v>23</v>
      </c>
      <c r="S282" s="1">
        <f t="shared" si="63"/>
        <v>7.6829999999999997E-4</v>
      </c>
      <c r="T282" s="1">
        <f t="shared" si="64"/>
        <v>7.6820000000000002E-4</v>
      </c>
      <c r="U282">
        <f t="shared" si="61"/>
        <v>7.9999999999999996E-7</v>
      </c>
      <c r="V282">
        <f t="shared" si="62"/>
        <v>1.03E-5</v>
      </c>
      <c r="W282" s="1">
        <f t="shared" si="66"/>
        <v>4.500000000000001E-6</v>
      </c>
      <c r="X282" s="1"/>
    </row>
    <row r="283" spans="1:24" x14ac:dyDescent="0.35">
      <c r="A283">
        <f t="shared" si="65"/>
        <v>70.25</v>
      </c>
      <c r="B283">
        <f t="shared" si="67"/>
        <v>70</v>
      </c>
      <c r="C283">
        <v>7.4400000000000006E-5</v>
      </c>
      <c r="D283">
        <v>3.0180000000000002E-4</v>
      </c>
      <c r="E283" s="10">
        <v>1.1000000000000001E-6</v>
      </c>
      <c r="F283">
        <v>8.5599999999999994E-5</v>
      </c>
      <c r="G283">
        <v>1.48976E-2</v>
      </c>
      <c r="H283">
        <v>1.36358E-2</v>
      </c>
      <c r="I283">
        <v>0</v>
      </c>
      <c r="J283">
        <v>0</v>
      </c>
      <c r="K283">
        <v>0</v>
      </c>
      <c r="L283">
        <v>7.5750000000000004E-4</v>
      </c>
      <c r="M283">
        <v>7.5730000000000003E-4</v>
      </c>
      <c r="N283">
        <v>1.2998297000000001</v>
      </c>
      <c r="O283">
        <v>0.47446139999999998</v>
      </c>
      <c r="P283">
        <v>7.9999999999999996E-7</v>
      </c>
      <c r="Q283">
        <v>1.01E-5</v>
      </c>
      <c r="R283" s="1">
        <v>23</v>
      </c>
      <c r="S283" s="1">
        <f t="shared" si="63"/>
        <v>7.5750000000000004E-4</v>
      </c>
      <c r="T283" s="1">
        <f t="shared" si="64"/>
        <v>7.5730000000000003E-4</v>
      </c>
      <c r="U283">
        <f t="shared" si="61"/>
        <v>7.9999999999999996E-7</v>
      </c>
      <c r="V283">
        <f t="shared" si="62"/>
        <v>1.01E-5</v>
      </c>
      <c r="W283" s="1">
        <f t="shared" si="66"/>
        <v>4.2999999999999961E-6</v>
      </c>
      <c r="X283" s="1"/>
    </row>
    <row r="284" spans="1:24" x14ac:dyDescent="0.35">
      <c r="A284">
        <f t="shared" si="65"/>
        <v>70.5</v>
      </c>
      <c r="B284">
        <f t="shared" si="67"/>
        <v>70</v>
      </c>
      <c r="C284">
        <v>7.3300000000000006E-5</v>
      </c>
      <c r="D284">
        <v>2.9750000000000002E-4</v>
      </c>
      <c r="E284" s="10">
        <v>9.9999999999999995E-7</v>
      </c>
      <c r="F284">
        <v>8.4400000000000005E-5</v>
      </c>
      <c r="G284">
        <v>1.4685999999999999E-2</v>
      </c>
      <c r="H284">
        <v>1.3442900000000001E-2</v>
      </c>
      <c r="I284">
        <v>0</v>
      </c>
      <c r="J284">
        <v>0</v>
      </c>
      <c r="K284">
        <v>0</v>
      </c>
      <c r="L284">
        <v>7.4680000000000005E-4</v>
      </c>
      <c r="M284">
        <v>7.4660000000000004E-4</v>
      </c>
      <c r="N284">
        <v>1.2998320999999999</v>
      </c>
      <c r="O284">
        <v>0.47446339999999998</v>
      </c>
      <c r="P284">
        <v>6.9999999999999997E-7</v>
      </c>
      <c r="Q284">
        <v>1.0000000000000001E-5</v>
      </c>
      <c r="R284" s="1">
        <v>23</v>
      </c>
      <c r="S284" s="1">
        <f t="shared" si="63"/>
        <v>7.4680000000000005E-4</v>
      </c>
      <c r="T284" s="1">
        <f t="shared" si="64"/>
        <v>7.4660000000000004E-4</v>
      </c>
      <c r="U284">
        <f t="shared" si="61"/>
        <v>6.9999999999999997E-7</v>
      </c>
      <c r="V284">
        <f t="shared" si="62"/>
        <v>1.0000000000000001E-5</v>
      </c>
      <c r="W284" s="1">
        <f t="shared" si="66"/>
        <v>4.2999999999999961E-6</v>
      </c>
      <c r="X284" s="1"/>
    </row>
    <row r="285" spans="1:24" x14ac:dyDescent="0.35">
      <c r="A285">
        <f t="shared" si="65"/>
        <v>70.75</v>
      </c>
      <c r="B285">
        <f t="shared" si="67"/>
        <v>70</v>
      </c>
      <c r="C285">
        <v>7.2299999999999996E-5</v>
      </c>
      <c r="D285">
        <v>2.9329999999999997E-4</v>
      </c>
      <c r="E285" s="10">
        <v>9.9999999999999995E-7</v>
      </c>
      <c r="F285">
        <v>8.3200000000000003E-5</v>
      </c>
      <c r="G285">
        <v>1.44773E-2</v>
      </c>
      <c r="H285">
        <v>1.32526E-2</v>
      </c>
      <c r="I285">
        <v>0</v>
      </c>
      <c r="J285">
        <v>0</v>
      </c>
      <c r="K285">
        <v>0</v>
      </c>
      <c r="L285">
        <v>7.3620000000000001E-4</v>
      </c>
      <c r="M285">
        <v>7.3609999999999995E-4</v>
      </c>
      <c r="N285">
        <v>1.2998343999999999</v>
      </c>
      <c r="O285">
        <v>0.47446539999999998</v>
      </c>
      <c r="P285">
        <v>6.9999999999999997E-7</v>
      </c>
      <c r="Q285">
        <v>9.7999999999999993E-6</v>
      </c>
      <c r="R285" s="1">
        <v>23</v>
      </c>
      <c r="S285" s="1">
        <f t="shared" si="63"/>
        <v>7.3620000000000001E-4</v>
      </c>
      <c r="T285" s="1">
        <f t="shared" si="64"/>
        <v>7.3609999999999995E-4</v>
      </c>
      <c r="U285">
        <f t="shared" si="61"/>
        <v>6.9999999999999997E-7</v>
      </c>
      <c r="V285">
        <f t="shared" si="62"/>
        <v>9.7999999999999993E-6</v>
      </c>
      <c r="W285" s="1">
        <f t="shared" si="66"/>
        <v>4.2000000000000072E-6</v>
      </c>
      <c r="X285" s="1"/>
    </row>
    <row r="286" spans="1:24" x14ac:dyDescent="0.35">
      <c r="A286">
        <f t="shared" si="65"/>
        <v>71</v>
      </c>
      <c r="B286">
        <f t="shared" si="67"/>
        <v>70</v>
      </c>
      <c r="C286">
        <v>7.1199999999999996E-5</v>
      </c>
      <c r="D286">
        <v>2.8909999999999998E-4</v>
      </c>
      <c r="E286" s="10">
        <v>9.9999999999999995E-7</v>
      </c>
      <c r="F286">
        <v>8.2000000000000001E-5</v>
      </c>
      <c r="G286">
        <v>1.4271600000000001E-2</v>
      </c>
      <c r="H286">
        <v>1.3065E-2</v>
      </c>
      <c r="I286">
        <v>0</v>
      </c>
      <c r="J286">
        <v>0</v>
      </c>
      <c r="K286">
        <v>0</v>
      </c>
      <c r="L286">
        <v>7.2579999999999997E-4</v>
      </c>
      <c r="M286">
        <v>7.2570000000000002E-4</v>
      </c>
      <c r="N286">
        <v>1.2998365999999999</v>
      </c>
      <c r="O286">
        <v>0.47446729999999998</v>
      </c>
      <c r="P286">
        <v>5.9999999999999997E-7</v>
      </c>
      <c r="Q286">
        <v>9.7000000000000003E-6</v>
      </c>
      <c r="R286" s="1">
        <v>23</v>
      </c>
      <c r="S286" s="1">
        <f t="shared" si="63"/>
        <v>7.2579999999999997E-4</v>
      </c>
      <c r="T286" s="1">
        <f t="shared" si="64"/>
        <v>7.2570000000000002E-4</v>
      </c>
      <c r="U286">
        <f t="shared" si="61"/>
        <v>5.9999999999999997E-7</v>
      </c>
      <c r="V286">
        <f t="shared" si="62"/>
        <v>9.7000000000000003E-6</v>
      </c>
      <c r="W286" s="1">
        <f t="shared" si="66"/>
        <v>4.2000000000000072E-6</v>
      </c>
      <c r="X286" s="1"/>
    </row>
    <row r="287" spans="1:24" x14ac:dyDescent="0.35">
      <c r="A287">
        <f t="shared" si="65"/>
        <v>71.25</v>
      </c>
      <c r="B287">
        <f t="shared" si="67"/>
        <v>71</v>
      </c>
      <c r="C287">
        <v>7.0199999999999999E-5</v>
      </c>
      <c r="D287">
        <v>2.8499999999999999E-4</v>
      </c>
      <c r="E287" s="10">
        <v>9.9999999999999995E-7</v>
      </c>
      <c r="F287">
        <v>8.0900000000000001E-5</v>
      </c>
      <c r="G287">
        <v>1.4068799999999999E-2</v>
      </c>
      <c r="H287">
        <v>1.2880000000000001E-2</v>
      </c>
      <c r="I287">
        <v>0</v>
      </c>
      <c r="J287">
        <v>0</v>
      </c>
      <c r="K287">
        <v>0</v>
      </c>
      <c r="L287">
        <v>7.1560000000000005E-4</v>
      </c>
      <c r="M287">
        <v>7.1540000000000004E-4</v>
      </c>
      <c r="N287">
        <v>1.2998386</v>
      </c>
      <c r="O287">
        <v>0.47446899999999997</v>
      </c>
      <c r="P287">
        <v>5.9999999999999997E-7</v>
      </c>
      <c r="Q287">
        <v>9.5000000000000005E-6</v>
      </c>
      <c r="R287" s="1">
        <v>23</v>
      </c>
      <c r="S287" s="1">
        <f t="shared" ref="S287:S350" si="68">L287</f>
        <v>7.1560000000000005E-4</v>
      </c>
      <c r="T287" s="1">
        <f t="shared" ref="T287:T350" si="69">M287</f>
        <v>7.1540000000000004E-4</v>
      </c>
      <c r="U287">
        <f t="shared" si="61"/>
        <v>5.9999999999999997E-7</v>
      </c>
      <c r="V287">
        <f t="shared" si="62"/>
        <v>9.5000000000000005E-6</v>
      </c>
      <c r="W287" s="1">
        <f t="shared" si="66"/>
        <v>4.2000000000000072E-6</v>
      </c>
      <c r="X287" s="1"/>
    </row>
    <row r="288" spans="1:24" x14ac:dyDescent="0.35">
      <c r="A288">
        <f t="shared" si="65"/>
        <v>71.5</v>
      </c>
      <c r="B288">
        <f t="shared" si="67"/>
        <v>71</v>
      </c>
      <c r="C288">
        <v>6.9200000000000002E-5</v>
      </c>
      <c r="D288">
        <v>2.81E-4</v>
      </c>
      <c r="E288" s="10">
        <v>9.9999999999999995E-7</v>
      </c>
      <c r="F288">
        <v>7.9699999999999999E-5</v>
      </c>
      <c r="G288">
        <v>1.38689E-2</v>
      </c>
      <c r="H288">
        <v>1.2697699999999999E-2</v>
      </c>
      <c r="I288">
        <v>0</v>
      </c>
      <c r="J288">
        <v>0</v>
      </c>
      <c r="K288">
        <v>0</v>
      </c>
      <c r="L288">
        <v>7.0540000000000002E-4</v>
      </c>
      <c r="M288">
        <v>7.0529999999999996E-4</v>
      </c>
      <c r="N288">
        <v>1.2998406</v>
      </c>
      <c r="O288">
        <v>0.47447070000000002</v>
      </c>
      <c r="P288">
        <v>5.9999999999999997E-7</v>
      </c>
      <c r="Q288">
        <v>9.3999999999999998E-6</v>
      </c>
      <c r="R288" s="1">
        <v>23</v>
      </c>
      <c r="S288" s="1">
        <f t="shared" si="68"/>
        <v>7.0540000000000002E-4</v>
      </c>
      <c r="T288" s="1">
        <f t="shared" si="69"/>
        <v>7.0529999999999996E-4</v>
      </c>
      <c r="U288">
        <f t="shared" si="61"/>
        <v>5.9999999999999997E-7</v>
      </c>
      <c r="V288">
        <f t="shared" si="62"/>
        <v>9.3999999999999998E-6</v>
      </c>
      <c r="W288" s="1">
        <f t="shared" si="66"/>
        <v>4.1000000000000048E-6</v>
      </c>
      <c r="X288" s="1"/>
    </row>
    <row r="289" spans="1:24" x14ac:dyDescent="0.35">
      <c r="A289">
        <f t="shared" si="65"/>
        <v>71.75</v>
      </c>
      <c r="B289">
        <f t="shared" si="67"/>
        <v>71</v>
      </c>
      <c r="C289">
        <v>6.8200000000000004E-5</v>
      </c>
      <c r="D289">
        <v>2.7700000000000001E-4</v>
      </c>
      <c r="E289" s="10">
        <v>9.9999999999999995E-7</v>
      </c>
      <c r="F289">
        <v>7.86E-5</v>
      </c>
      <c r="G289">
        <v>1.36718E-2</v>
      </c>
      <c r="H289">
        <v>1.2517800000000001E-2</v>
      </c>
      <c r="I289">
        <v>0</v>
      </c>
      <c r="J289">
        <v>0</v>
      </c>
      <c r="K289">
        <v>0</v>
      </c>
      <c r="L289">
        <v>6.9550000000000005E-4</v>
      </c>
      <c r="M289">
        <v>6.9530000000000004E-4</v>
      </c>
      <c r="N289">
        <v>1.2998424</v>
      </c>
      <c r="O289">
        <v>0.47447230000000001</v>
      </c>
      <c r="P289">
        <v>4.9999999999999998E-7</v>
      </c>
      <c r="Q289">
        <v>9.2E-6</v>
      </c>
      <c r="R289" s="1">
        <v>23</v>
      </c>
      <c r="S289" s="1">
        <f t="shared" si="68"/>
        <v>6.9550000000000005E-4</v>
      </c>
      <c r="T289" s="1">
        <f t="shared" si="69"/>
        <v>6.9530000000000004E-4</v>
      </c>
      <c r="U289">
        <f t="shared" si="61"/>
        <v>4.9999999999999998E-7</v>
      </c>
      <c r="V289">
        <f t="shared" si="62"/>
        <v>9.2E-6</v>
      </c>
      <c r="W289" s="1">
        <f t="shared" si="66"/>
        <v>4.0999999999999912E-6</v>
      </c>
      <c r="X289" s="1"/>
    </row>
    <row r="290" spans="1:24" x14ac:dyDescent="0.35">
      <c r="A290">
        <f t="shared" si="65"/>
        <v>72</v>
      </c>
      <c r="B290">
        <f t="shared" si="67"/>
        <v>71</v>
      </c>
      <c r="C290">
        <v>6.7299999999999996E-5</v>
      </c>
      <c r="D290">
        <v>2.7300000000000002E-4</v>
      </c>
      <c r="E290" s="10">
        <v>9.9999999999999995E-7</v>
      </c>
      <c r="F290">
        <v>7.75E-5</v>
      </c>
      <c r="G290">
        <v>1.3477599999999999E-2</v>
      </c>
      <c r="H290">
        <v>1.2340500000000001E-2</v>
      </c>
      <c r="I290">
        <v>0</v>
      </c>
      <c r="J290">
        <v>0</v>
      </c>
      <c r="K290">
        <v>0</v>
      </c>
      <c r="L290">
        <v>6.8559999999999997E-4</v>
      </c>
      <c r="M290">
        <v>6.8550000000000002E-4</v>
      </c>
      <c r="N290">
        <v>1.2998441999999999</v>
      </c>
      <c r="O290">
        <v>0.4744738</v>
      </c>
      <c r="P290">
        <v>4.9999999999999998E-7</v>
      </c>
      <c r="Q290">
        <v>9.0999999999999993E-6</v>
      </c>
      <c r="R290" s="1">
        <v>23</v>
      </c>
      <c r="S290" s="1">
        <f t="shared" si="68"/>
        <v>6.8559999999999997E-4</v>
      </c>
      <c r="T290" s="1">
        <f t="shared" si="69"/>
        <v>6.8550000000000002E-4</v>
      </c>
      <c r="U290">
        <f t="shared" si="61"/>
        <v>4.9999999999999998E-7</v>
      </c>
      <c r="V290">
        <f t="shared" si="62"/>
        <v>9.0999999999999993E-6</v>
      </c>
      <c r="W290" s="1">
        <f t="shared" si="66"/>
        <v>3.8999999999999999E-6</v>
      </c>
      <c r="X290" s="1"/>
    </row>
    <row r="291" spans="1:24" x14ac:dyDescent="0.35">
      <c r="A291">
        <f t="shared" si="65"/>
        <v>72.25</v>
      </c>
      <c r="B291">
        <f t="shared" si="67"/>
        <v>72</v>
      </c>
      <c r="C291">
        <v>6.6299999999999999E-5</v>
      </c>
      <c r="D291">
        <v>2.6919999999999998E-4</v>
      </c>
      <c r="E291" s="10">
        <v>8.9999999999999996E-7</v>
      </c>
      <c r="F291">
        <v>7.64E-5</v>
      </c>
      <c r="G291">
        <v>1.32861E-2</v>
      </c>
      <c r="H291">
        <v>1.21657E-2</v>
      </c>
      <c r="I291">
        <v>0</v>
      </c>
      <c r="J291">
        <v>0</v>
      </c>
      <c r="K291">
        <v>0</v>
      </c>
      <c r="L291">
        <v>6.759E-4</v>
      </c>
      <c r="M291">
        <v>6.7579999999999995E-4</v>
      </c>
      <c r="N291">
        <v>1.2998459</v>
      </c>
      <c r="O291">
        <v>0.47447519999999999</v>
      </c>
      <c r="P291">
        <v>4.9999999999999998E-7</v>
      </c>
      <c r="Q291">
        <v>9.0000000000000002E-6</v>
      </c>
      <c r="R291" s="1">
        <v>23</v>
      </c>
      <c r="S291" s="1">
        <f t="shared" si="68"/>
        <v>6.759E-4</v>
      </c>
      <c r="T291" s="1">
        <f t="shared" si="69"/>
        <v>6.7579999999999995E-4</v>
      </c>
      <c r="U291">
        <f t="shared" si="61"/>
        <v>4.9999999999999998E-7</v>
      </c>
      <c r="V291">
        <f t="shared" si="62"/>
        <v>9.0000000000000002E-6</v>
      </c>
      <c r="W291" s="1">
        <f t="shared" si="66"/>
        <v>3.8999999999999999E-6</v>
      </c>
      <c r="X291" s="1"/>
    </row>
    <row r="292" spans="1:24" x14ac:dyDescent="0.35">
      <c r="A292">
        <f t="shared" si="65"/>
        <v>72.5</v>
      </c>
      <c r="B292">
        <f t="shared" si="67"/>
        <v>72</v>
      </c>
      <c r="C292">
        <v>6.5400000000000004E-5</v>
      </c>
      <c r="D292">
        <v>2.653E-4</v>
      </c>
      <c r="E292" s="10">
        <v>8.9999999999999996E-7</v>
      </c>
      <c r="F292">
        <v>7.5300000000000001E-5</v>
      </c>
      <c r="G292">
        <v>1.3097299999999999E-2</v>
      </c>
      <c r="H292">
        <v>1.19933E-2</v>
      </c>
      <c r="I292">
        <v>0</v>
      </c>
      <c r="J292">
        <v>0</v>
      </c>
      <c r="K292">
        <v>0</v>
      </c>
      <c r="L292">
        <v>6.6640000000000004E-4</v>
      </c>
      <c r="M292">
        <v>6.6620000000000004E-4</v>
      </c>
      <c r="N292">
        <v>1.2998475</v>
      </c>
      <c r="O292">
        <v>0.47447660000000003</v>
      </c>
      <c r="P292">
        <v>3.9999999999999998E-7</v>
      </c>
      <c r="Q292">
        <v>8.8000000000000004E-6</v>
      </c>
      <c r="R292" s="1">
        <v>23</v>
      </c>
      <c r="S292" s="1">
        <f t="shared" si="68"/>
        <v>6.6640000000000004E-4</v>
      </c>
      <c r="T292" s="1">
        <f t="shared" si="69"/>
        <v>6.6620000000000004E-4</v>
      </c>
      <c r="U292">
        <f t="shared" si="61"/>
        <v>3.9999999999999998E-7</v>
      </c>
      <c r="V292">
        <f t="shared" si="62"/>
        <v>8.8000000000000004E-6</v>
      </c>
      <c r="W292" s="1">
        <f t="shared" si="66"/>
        <v>3.7999999999999975E-6</v>
      </c>
      <c r="X292" s="1"/>
    </row>
    <row r="293" spans="1:24" x14ac:dyDescent="0.35">
      <c r="A293">
        <f t="shared" si="65"/>
        <v>72.75</v>
      </c>
      <c r="B293">
        <f t="shared" si="67"/>
        <v>72</v>
      </c>
      <c r="C293">
        <v>6.4399999999999993E-5</v>
      </c>
      <c r="D293">
        <v>2.6160000000000002E-4</v>
      </c>
      <c r="E293" s="10">
        <v>8.9999999999999996E-7</v>
      </c>
      <c r="F293">
        <v>7.4200000000000001E-5</v>
      </c>
      <c r="G293">
        <v>1.29111E-2</v>
      </c>
      <c r="H293">
        <v>1.18233E-2</v>
      </c>
      <c r="I293">
        <v>0</v>
      </c>
      <c r="J293">
        <v>0</v>
      </c>
      <c r="K293">
        <v>0</v>
      </c>
      <c r="L293">
        <v>6.5689999999999998E-4</v>
      </c>
      <c r="M293">
        <v>6.5680000000000003E-4</v>
      </c>
      <c r="N293">
        <v>1.299849</v>
      </c>
      <c r="O293">
        <v>0.47447790000000001</v>
      </c>
      <c r="P293">
        <v>3.9999999999999998E-7</v>
      </c>
      <c r="Q293">
        <v>8.6999999999999997E-6</v>
      </c>
      <c r="R293" s="1">
        <v>23</v>
      </c>
      <c r="S293" s="1">
        <f t="shared" si="68"/>
        <v>6.5689999999999998E-4</v>
      </c>
      <c r="T293" s="1">
        <f t="shared" si="69"/>
        <v>6.5680000000000003E-4</v>
      </c>
      <c r="U293">
        <f t="shared" si="61"/>
        <v>3.9999999999999998E-7</v>
      </c>
      <c r="V293">
        <f t="shared" si="62"/>
        <v>8.6999999999999997E-6</v>
      </c>
      <c r="W293" s="1">
        <f t="shared" si="66"/>
        <v>3.8000000000000111E-6</v>
      </c>
      <c r="X293" s="1"/>
    </row>
    <row r="294" spans="1:24" x14ac:dyDescent="0.35">
      <c r="A294">
        <f t="shared" si="65"/>
        <v>73</v>
      </c>
      <c r="B294">
        <f t="shared" si="67"/>
        <v>72</v>
      </c>
      <c r="C294">
        <v>6.3499999999999999E-5</v>
      </c>
      <c r="D294">
        <v>2.5779999999999998E-4</v>
      </c>
      <c r="E294" s="10">
        <v>8.9999999999999996E-7</v>
      </c>
      <c r="F294">
        <v>7.3200000000000004E-5</v>
      </c>
      <c r="G294">
        <v>1.27277E-2</v>
      </c>
      <c r="H294">
        <v>1.16557E-2</v>
      </c>
      <c r="I294">
        <v>0</v>
      </c>
      <c r="J294">
        <v>0</v>
      </c>
      <c r="K294">
        <v>0</v>
      </c>
      <c r="L294">
        <v>6.4760000000000002E-4</v>
      </c>
      <c r="M294">
        <v>6.4749999999999996E-4</v>
      </c>
      <c r="N294">
        <v>1.2998504</v>
      </c>
      <c r="O294">
        <v>0.47447909999999999</v>
      </c>
      <c r="P294">
        <v>3.9999999999999998E-7</v>
      </c>
      <c r="Q294">
        <v>8.6000000000000007E-6</v>
      </c>
      <c r="R294" s="1">
        <v>23</v>
      </c>
      <c r="S294" s="1">
        <f t="shared" si="68"/>
        <v>6.4760000000000002E-4</v>
      </c>
      <c r="T294" s="1">
        <f t="shared" si="69"/>
        <v>6.4749999999999996E-4</v>
      </c>
      <c r="U294">
        <f t="shared" si="61"/>
        <v>3.9999999999999998E-7</v>
      </c>
      <c r="V294">
        <f t="shared" si="62"/>
        <v>8.6000000000000007E-6</v>
      </c>
      <c r="W294" s="1">
        <f t="shared" si="66"/>
        <v>3.7999999999999975E-6</v>
      </c>
      <c r="X294" s="1"/>
    </row>
    <row r="295" spans="1:24" x14ac:dyDescent="0.35">
      <c r="A295">
        <f t="shared" si="65"/>
        <v>73.25</v>
      </c>
      <c r="B295">
        <f t="shared" si="67"/>
        <v>73</v>
      </c>
      <c r="C295">
        <v>6.2600000000000004E-5</v>
      </c>
      <c r="D295">
        <v>2.542E-4</v>
      </c>
      <c r="E295" s="10">
        <v>8.9999999999999996E-7</v>
      </c>
      <c r="F295">
        <v>7.2100000000000004E-5</v>
      </c>
      <c r="G295">
        <v>1.25468E-2</v>
      </c>
      <c r="H295">
        <v>1.1490500000000001E-2</v>
      </c>
      <c r="I295">
        <v>0</v>
      </c>
      <c r="J295">
        <v>0</v>
      </c>
      <c r="K295">
        <v>0</v>
      </c>
      <c r="L295">
        <v>6.3849999999999996E-4</v>
      </c>
      <c r="M295">
        <v>6.3829999999999996E-4</v>
      </c>
      <c r="N295">
        <v>1.2998517999999999</v>
      </c>
      <c r="O295">
        <v>0.47448030000000002</v>
      </c>
      <c r="P295">
        <v>3.9999999999999998E-7</v>
      </c>
      <c r="Q295">
        <v>8.3999999999999992E-6</v>
      </c>
      <c r="R295" s="1">
        <v>23</v>
      </c>
      <c r="S295" s="1">
        <f t="shared" si="68"/>
        <v>6.3849999999999996E-4</v>
      </c>
      <c r="T295" s="1">
        <f t="shared" si="69"/>
        <v>6.3829999999999996E-4</v>
      </c>
      <c r="U295">
        <f t="shared" si="61"/>
        <v>3.9999999999999998E-7</v>
      </c>
      <c r="V295">
        <f t="shared" si="62"/>
        <v>8.3999999999999992E-6</v>
      </c>
      <c r="W295" s="1">
        <f t="shared" si="66"/>
        <v>3.6999999999999951E-6</v>
      </c>
      <c r="X295" s="1"/>
    </row>
    <row r="296" spans="1:24" x14ac:dyDescent="0.35">
      <c r="A296">
        <f t="shared" si="65"/>
        <v>73.5</v>
      </c>
      <c r="B296">
        <f t="shared" si="67"/>
        <v>73</v>
      </c>
      <c r="C296">
        <v>6.1699999999999995E-5</v>
      </c>
      <c r="D296">
        <v>2.5060000000000002E-4</v>
      </c>
      <c r="E296" s="10">
        <v>8.9999999999999996E-7</v>
      </c>
      <c r="F296">
        <v>7.1099999999999994E-5</v>
      </c>
      <c r="G296">
        <v>1.2368499999999999E-2</v>
      </c>
      <c r="H296">
        <v>1.13276E-2</v>
      </c>
      <c r="I296">
        <v>0</v>
      </c>
      <c r="J296">
        <v>0</v>
      </c>
      <c r="K296">
        <v>0</v>
      </c>
      <c r="L296">
        <v>6.2940000000000001E-4</v>
      </c>
      <c r="M296">
        <v>6.2929999999999995E-4</v>
      </c>
      <c r="N296">
        <v>1.2998531</v>
      </c>
      <c r="O296">
        <v>0.4744814</v>
      </c>
      <c r="P296">
        <v>2.9999999999999999E-7</v>
      </c>
      <c r="Q296">
        <v>8.3000000000000002E-6</v>
      </c>
      <c r="R296" s="1">
        <v>23</v>
      </c>
      <c r="S296" s="1">
        <f t="shared" si="68"/>
        <v>6.2940000000000001E-4</v>
      </c>
      <c r="T296" s="1">
        <f t="shared" si="69"/>
        <v>6.2929999999999995E-4</v>
      </c>
      <c r="U296">
        <f t="shared" si="61"/>
        <v>2.9999999999999999E-7</v>
      </c>
      <c r="V296">
        <f t="shared" si="62"/>
        <v>8.3000000000000002E-6</v>
      </c>
      <c r="W296" s="1">
        <f t="shared" si="66"/>
        <v>3.7000000000000086E-6</v>
      </c>
      <c r="X296" s="1"/>
    </row>
    <row r="297" spans="1:24" x14ac:dyDescent="0.35">
      <c r="A297">
        <f t="shared" si="65"/>
        <v>73.75</v>
      </c>
      <c r="B297">
        <f t="shared" si="67"/>
        <v>73</v>
      </c>
      <c r="C297">
        <v>6.0900000000000003E-5</v>
      </c>
      <c r="D297">
        <v>2.4699999999999999E-4</v>
      </c>
      <c r="E297" s="10">
        <v>8.9999999999999996E-7</v>
      </c>
      <c r="F297">
        <v>7.0099999999999996E-5</v>
      </c>
      <c r="G297">
        <v>1.2192700000000001E-2</v>
      </c>
      <c r="H297">
        <v>1.11669E-2</v>
      </c>
      <c r="I297">
        <v>0</v>
      </c>
      <c r="J297">
        <v>0</v>
      </c>
      <c r="K297">
        <v>0</v>
      </c>
      <c r="L297">
        <v>6.2049999999999996E-4</v>
      </c>
      <c r="M297">
        <v>6.2040000000000001E-4</v>
      </c>
      <c r="N297">
        <v>1.2998543</v>
      </c>
      <c r="O297">
        <v>0.47448240000000003</v>
      </c>
      <c r="P297">
        <v>2.9999999999999999E-7</v>
      </c>
      <c r="Q297">
        <v>8.1999999999999994E-6</v>
      </c>
      <c r="R297" s="1">
        <v>23</v>
      </c>
      <c r="S297" s="1">
        <f t="shared" si="68"/>
        <v>6.2049999999999996E-4</v>
      </c>
      <c r="T297" s="1">
        <f t="shared" si="69"/>
        <v>6.2040000000000001E-4</v>
      </c>
      <c r="U297">
        <f t="shared" si="61"/>
        <v>2.9999999999999999E-7</v>
      </c>
      <c r="V297">
        <f t="shared" si="62"/>
        <v>8.1999999999999994E-6</v>
      </c>
      <c r="W297" s="1">
        <f t="shared" si="66"/>
        <v>3.4999999999999902E-6</v>
      </c>
      <c r="X297" s="1"/>
    </row>
    <row r="298" spans="1:24" x14ac:dyDescent="0.35">
      <c r="A298">
        <f t="shared" si="65"/>
        <v>74</v>
      </c>
      <c r="B298">
        <f t="shared" si="67"/>
        <v>73</v>
      </c>
      <c r="C298">
        <v>6.0000000000000002E-5</v>
      </c>
      <c r="D298">
        <v>2.4350000000000001E-4</v>
      </c>
      <c r="E298" s="10">
        <v>8.9999999999999996E-7</v>
      </c>
      <c r="F298">
        <v>6.9099999999999999E-5</v>
      </c>
      <c r="G298">
        <v>1.2019500000000001E-2</v>
      </c>
      <c r="H298">
        <v>1.10086E-2</v>
      </c>
      <c r="I298">
        <v>0</v>
      </c>
      <c r="J298">
        <v>0</v>
      </c>
      <c r="K298">
        <v>0</v>
      </c>
      <c r="L298">
        <v>6.1169999999999996E-4</v>
      </c>
      <c r="M298">
        <v>6.1160000000000001E-4</v>
      </c>
      <c r="N298">
        <v>1.2998554</v>
      </c>
      <c r="O298">
        <v>0.4744834</v>
      </c>
      <c r="P298">
        <v>2.9999999999999999E-7</v>
      </c>
      <c r="Q298">
        <v>8.1000000000000004E-6</v>
      </c>
      <c r="R298" s="1">
        <v>23</v>
      </c>
      <c r="S298" s="1">
        <f t="shared" si="68"/>
        <v>6.1169999999999996E-4</v>
      </c>
      <c r="T298" s="1">
        <f t="shared" si="69"/>
        <v>6.1160000000000001E-4</v>
      </c>
      <c r="U298">
        <f t="shared" si="61"/>
        <v>2.9999999999999999E-7</v>
      </c>
      <c r="V298">
        <f t="shared" si="62"/>
        <v>8.1000000000000004E-6</v>
      </c>
      <c r="W298" s="1">
        <f t="shared" si="66"/>
        <v>3.499999999999997E-6</v>
      </c>
      <c r="X298" s="1"/>
    </row>
    <row r="299" spans="1:24" x14ac:dyDescent="0.35">
      <c r="A299">
        <f t="shared" si="65"/>
        <v>74.25</v>
      </c>
      <c r="B299">
        <f t="shared" si="67"/>
        <v>74</v>
      </c>
      <c r="C299">
        <v>5.91E-5</v>
      </c>
      <c r="D299">
        <v>2.4000000000000001E-4</v>
      </c>
      <c r="E299" s="10">
        <v>7.9999999999999996E-7</v>
      </c>
      <c r="F299">
        <v>6.8100000000000002E-5</v>
      </c>
      <c r="G299">
        <v>1.18487E-2</v>
      </c>
      <c r="H299">
        <v>1.08524E-2</v>
      </c>
      <c r="I299">
        <v>0</v>
      </c>
      <c r="J299">
        <v>0</v>
      </c>
      <c r="K299">
        <v>0</v>
      </c>
      <c r="L299">
        <v>6.0300000000000002E-4</v>
      </c>
      <c r="M299">
        <v>6.0289999999999996E-4</v>
      </c>
      <c r="N299">
        <v>1.2998565</v>
      </c>
      <c r="O299">
        <v>0.47448439999999997</v>
      </c>
      <c r="P299">
        <v>2.9999999999999999E-7</v>
      </c>
      <c r="Q299">
        <v>7.9000000000000006E-6</v>
      </c>
      <c r="R299" s="1">
        <v>23</v>
      </c>
      <c r="S299" s="1">
        <f t="shared" si="68"/>
        <v>6.0300000000000002E-4</v>
      </c>
      <c r="T299" s="1">
        <f t="shared" si="69"/>
        <v>6.0289999999999996E-4</v>
      </c>
      <c r="U299">
        <f t="shared" si="61"/>
        <v>2.9999999999999999E-7</v>
      </c>
      <c r="V299">
        <f t="shared" si="62"/>
        <v>7.9000000000000006E-6</v>
      </c>
      <c r="W299" s="1">
        <f t="shared" si="66"/>
        <v>3.5000000000000038E-6</v>
      </c>
      <c r="X299" s="1"/>
    </row>
    <row r="300" spans="1:24" x14ac:dyDescent="0.35">
      <c r="A300">
        <f t="shared" si="65"/>
        <v>74.5</v>
      </c>
      <c r="B300">
        <f t="shared" si="67"/>
        <v>74</v>
      </c>
      <c r="C300">
        <v>5.8300000000000001E-5</v>
      </c>
      <c r="D300">
        <v>2.366E-4</v>
      </c>
      <c r="E300" s="10">
        <v>7.9999999999999996E-7</v>
      </c>
      <c r="F300">
        <v>6.7100000000000005E-5</v>
      </c>
      <c r="G300">
        <v>1.1680299999999999E-2</v>
      </c>
      <c r="H300">
        <v>1.06985E-2</v>
      </c>
      <c r="I300">
        <v>0</v>
      </c>
      <c r="J300">
        <v>0</v>
      </c>
      <c r="K300">
        <v>0</v>
      </c>
      <c r="L300">
        <v>5.9449999999999998E-4</v>
      </c>
      <c r="M300">
        <v>5.9440000000000003E-4</v>
      </c>
      <c r="N300">
        <v>1.2998575999999999</v>
      </c>
      <c r="O300">
        <v>0.4744853</v>
      </c>
      <c r="P300">
        <v>2.9999999999999999E-7</v>
      </c>
      <c r="Q300">
        <v>7.7999999999999999E-6</v>
      </c>
      <c r="R300" s="1">
        <v>23</v>
      </c>
      <c r="S300" s="1">
        <f t="shared" si="68"/>
        <v>5.9449999999999998E-4</v>
      </c>
      <c r="T300" s="1">
        <f t="shared" si="69"/>
        <v>5.9440000000000003E-4</v>
      </c>
      <c r="U300">
        <f t="shared" si="61"/>
        <v>2.9999999999999999E-7</v>
      </c>
      <c r="V300">
        <f t="shared" si="62"/>
        <v>7.7999999999999999E-6</v>
      </c>
      <c r="W300" s="1">
        <f t="shared" si="66"/>
        <v>3.3999999999999946E-6</v>
      </c>
      <c r="X300" s="1"/>
    </row>
    <row r="301" spans="1:24" x14ac:dyDescent="0.35">
      <c r="A301">
        <f t="shared" si="65"/>
        <v>74.75</v>
      </c>
      <c r="B301">
        <f t="shared" si="67"/>
        <v>74</v>
      </c>
      <c r="C301">
        <v>5.7500000000000002E-5</v>
      </c>
      <c r="D301">
        <v>2.3330000000000001E-4</v>
      </c>
      <c r="E301" s="10">
        <v>7.9999999999999996E-7</v>
      </c>
      <c r="F301">
        <v>6.6199999999999996E-5</v>
      </c>
      <c r="G301">
        <v>1.15143E-2</v>
      </c>
      <c r="H301">
        <v>1.0546700000000001E-2</v>
      </c>
      <c r="I301">
        <v>0</v>
      </c>
      <c r="J301">
        <v>0</v>
      </c>
      <c r="K301">
        <v>0</v>
      </c>
      <c r="L301">
        <v>5.8609999999999999E-4</v>
      </c>
      <c r="M301">
        <v>5.8600000000000004E-4</v>
      </c>
      <c r="N301">
        <v>1.2998586000000001</v>
      </c>
      <c r="O301">
        <v>0.47448610000000002</v>
      </c>
      <c r="P301">
        <v>2.9999999999999999E-7</v>
      </c>
      <c r="Q301">
        <v>7.7000000000000008E-6</v>
      </c>
      <c r="R301" s="1">
        <v>23</v>
      </c>
      <c r="S301" s="1">
        <f t="shared" si="68"/>
        <v>5.8609999999999999E-4</v>
      </c>
      <c r="T301" s="1">
        <f t="shared" si="69"/>
        <v>5.8600000000000004E-4</v>
      </c>
      <c r="U301">
        <f t="shared" si="61"/>
        <v>2.9999999999999999E-7</v>
      </c>
      <c r="V301">
        <f t="shared" si="62"/>
        <v>7.7000000000000008E-6</v>
      </c>
      <c r="W301" s="1">
        <f t="shared" si="66"/>
        <v>3.4000000000000013E-6</v>
      </c>
      <c r="X301" s="1"/>
    </row>
    <row r="302" spans="1:24" x14ac:dyDescent="0.35">
      <c r="A302">
        <f t="shared" si="65"/>
        <v>75</v>
      </c>
      <c r="B302">
        <f t="shared" si="67"/>
        <v>74</v>
      </c>
      <c r="C302">
        <v>5.6700000000000003E-5</v>
      </c>
      <c r="D302">
        <v>2.299E-4</v>
      </c>
      <c r="E302" s="10">
        <v>7.9999999999999996E-7</v>
      </c>
      <c r="F302">
        <v>6.5199999999999999E-5</v>
      </c>
      <c r="G302">
        <v>1.13507E-2</v>
      </c>
      <c r="H302">
        <v>1.0397099999999999E-2</v>
      </c>
      <c r="I302">
        <v>0</v>
      </c>
      <c r="J302">
        <v>0</v>
      </c>
      <c r="K302">
        <v>0</v>
      </c>
      <c r="L302">
        <v>5.7779999999999995E-4</v>
      </c>
      <c r="M302">
        <v>5.7760000000000005E-4</v>
      </c>
      <c r="N302">
        <v>1.2998594999999999</v>
      </c>
      <c r="O302">
        <v>0.47448689999999999</v>
      </c>
      <c r="P302">
        <v>1.9999999999999999E-7</v>
      </c>
      <c r="Q302">
        <v>7.6000000000000001E-6</v>
      </c>
      <c r="R302" s="1">
        <v>23</v>
      </c>
      <c r="S302" s="1">
        <f t="shared" si="68"/>
        <v>5.7779999999999995E-4</v>
      </c>
      <c r="T302" s="1">
        <f t="shared" si="69"/>
        <v>5.7760000000000005E-4</v>
      </c>
      <c r="U302">
        <f t="shared" si="61"/>
        <v>1.9999999999999999E-7</v>
      </c>
      <c r="V302">
        <f t="shared" si="62"/>
        <v>7.6000000000000001E-6</v>
      </c>
      <c r="W302" s="1">
        <f t="shared" si="66"/>
        <v>3.2999999999999989E-6</v>
      </c>
      <c r="X302" s="1"/>
    </row>
    <row r="303" spans="1:24" x14ac:dyDescent="0.35">
      <c r="A303">
        <f t="shared" si="65"/>
        <v>75.25</v>
      </c>
      <c r="B303">
        <f t="shared" si="67"/>
        <v>75</v>
      </c>
      <c r="C303">
        <v>5.5800000000000001E-5</v>
      </c>
      <c r="D303">
        <v>2.2670000000000001E-4</v>
      </c>
      <c r="E303" s="10">
        <v>7.9999999999999996E-7</v>
      </c>
      <c r="F303">
        <v>6.4300000000000004E-5</v>
      </c>
      <c r="G303">
        <v>1.1189299999999999E-2</v>
      </c>
      <c r="H303">
        <v>1.0249599999999999E-2</v>
      </c>
      <c r="I303">
        <v>0</v>
      </c>
      <c r="J303">
        <v>0</v>
      </c>
      <c r="K303">
        <v>0</v>
      </c>
      <c r="L303">
        <v>5.6959999999999997E-4</v>
      </c>
      <c r="M303">
        <v>5.6950000000000002E-4</v>
      </c>
      <c r="N303">
        <v>1.2998604</v>
      </c>
      <c r="O303">
        <v>0.47448770000000001</v>
      </c>
      <c r="P303">
        <v>1.9999999999999999E-7</v>
      </c>
      <c r="Q303">
        <v>7.5000000000000002E-6</v>
      </c>
      <c r="R303" s="1">
        <v>23</v>
      </c>
      <c r="S303" s="1">
        <f t="shared" si="68"/>
        <v>5.6959999999999997E-4</v>
      </c>
      <c r="T303" s="1">
        <f t="shared" si="69"/>
        <v>5.6950000000000002E-4</v>
      </c>
      <c r="U303">
        <f t="shared" si="61"/>
        <v>1.9999999999999999E-7</v>
      </c>
      <c r="V303">
        <f t="shared" si="62"/>
        <v>7.5000000000000002E-6</v>
      </c>
      <c r="W303" s="1">
        <f t="shared" si="66"/>
        <v>3.2999999999999989E-6</v>
      </c>
      <c r="X303" s="1"/>
    </row>
    <row r="304" spans="1:24" x14ac:dyDescent="0.35">
      <c r="A304">
        <f t="shared" si="65"/>
        <v>75.5</v>
      </c>
      <c r="B304">
        <f t="shared" si="67"/>
        <v>75</v>
      </c>
      <c r="C304">
        <v>5.5099999999999998E-5</v>
      </c>
      <c r="D304">
        <v>2.2350000000000001E-4</v>
      </c>
      <c r="E304" s="10">
        <v>7.9999999999999996E-7</v>
      </c>
      <c r="F304">
        <v>6.3399999999999996E-5</v>
      </c>
      <c r="G304">
        <v>1.10303E-2</v>
      </c>
      <c r="H304">
        <v>1.01041E-2</v>
      </c>
      <c r="I304">
        <v>0</v>
      </c>
      <c r="J304">
        <v>0</v>
      </c>
      <c r="K304">
        <v>0</v>
      </c>
      <c r="L304">
        <v>5.6150000000000004E-4</v>
      </c>
      <c r="M304">
        <v>5.6139999999999998E-4</v>
      </c>
      <c r="N304">
        <v>1.2998612</v>
      </c>
      <c r="O304">
        <v>0.47448839999999998</v>
      </c>
      <c r="P304">
        <v>1.9999999999999999E-7</v>
      </c>
      <c r="Q304">
        <v>7.4000000000000003E-6</v>
      </c>
      <c r="R304" s="1">
        <v>23</v>
      </c>
      <c r="S304" s="1">
        <f t="shared" si="68"/>
        <v>5.6150000000000004E-4</v>
      </c>
      <c r="T304" s="1">
        <f t="shared" si="69"/>
        <v>5.6139999999999998E-4</v>
      </c>
      <c r="U304">
        <f t="shared" si="61"/>
        <v>1.9999999999999999E-7</v>
      </c>
      <c r="V304">
        <f t="shared" si="62"/>
        <v>7.4000000000000003E-6</v>
      </c>
      <c r="W304" s="1">
        <f t="shared" si="66"/>
        <v>3.2000000000000032E-6</v>
      </c>
      <c r="X304" s="1"/>
    </row>
    <row r="305" spans="1:24" x14ac:dyDescent="0.35">
      <c r="A305">
        <f t="shared" si="65"/>
        <v>75.75</v>
      </c>
      <c r="B305">
        <f t="shared" si="67"/>
        <v>75</v>
      </c>
      <c r="C305">
        <v>5.4299999999999998E-5</v>
      </c>
      <c r="D305">
        <v>2.2029999999999999E-4</v>
      </c>
      <c r="E305" s="10">
        <v>7.9999999999999996E-7</v>
      </c>
      <c r="F305">
        <v>6.2500000000000001E-5</v>
      </c>
      <c r="G305">
        <v>1.0873600000000001E-2</v>
      </c>
      <c r="H305">
        <v>9.9606999999999994E-3</v>
      </c>
      <c r="I305">
        <v>0</v>
      </c>
      <c r="J305">
        <v>0</v>
      </c>
      <c r="K305">
        <v>0</v>
      </c>
      <c r="L305">
        <v>5.5349999999999996E-4</v>
      </c>
      <c r="M305">
        <v>5.5340000000000001E-4</v>
      </c>
      <c r="N305">
        <v>1.2998620000000001</v>
      </c>
      <c r="O305">
        <v>0.4744891</v>
      </c>
      <c r="P305">
        <v>1.9999999999999999E-7</v>
      </c>
      <c r="Q305">
        <v>7.3000000000000004E-6</v>
      </c>
      <c r="R305" s="1">
        <v>23</v>
      </c>
      <c r="S305" s="1">
        <f t="shared" si="68"/>
        <v>5.5349999999999996E-4</v>
      </c>
      <c r="T305" s="1">
        <f t="shared" si="69"/>
        <v>5.5340000000000001E-4</v>
      </c>
      <c r="U305">
        <f t="shared" si="61"/>
        <v>1.9999999999999999E-7</v>
      </c>
      <c r="V305">
        <f t="shared" si="62"/>
        <v>7.3000000000000004E-6</v>
      </c>
      <c r="W305" s="1">
        <f t="shared" si="66"/>
        <v>3.2000000000000032E-6</v>
      </c>
      <c r="X305" s="1"/>
    </row>
    <row r="306" spans="1:24" x14ac:dyDescent="0.35">
      <c r="A306">
        <f t="shared" si="65"/>
        <v>76</v>
      </c>
      <c r="B306">
        <f t="shared" si="67"/>
        <v>75</v>
      </c>
      <c r="C306">
        <v>5.3499999999999999E-5</v>
      </c>
      <c r="D306">
        <v>2.1709999999999999E-4</v>
      </c>
      <c r="E306" s="10">
        <v>7.9999999999999996E-7</v>
      </c>
      <c r="F306">
        <v>6.1600000000000007E-5</v>
      </c>
      <c r="G306">
        <v>1.0718999999999999E-2</v>
      </c>
      <c r="H306">
        <v>9.8194000000000007E-3</v>
      </c>
      <c r="I306">
        <v>0</v>
      </c>
      <c r="J306">
        <v>0</v>
      </c>
      <c r="K306">
        <v>0</v>
      </c>
      <c r="L306">
        <v>5.4569999999999998E-4</v>
      </c>
      <c r="M306">
        <v>5.4560000000000003E-4</v>
      </c>
      <c r="N306">
        <v>1.2998628000000001</v>
      </c>
      <c r="O306">
        <v>0.47448980000000002</v>
      </c>
      <c r="P306">
        <v>1.9999999999999999E-7</v>
      </c>
      <c r="Q306">
        <v>7.1999999999999997E-6</v>
      </c>
      <c r="R306" s="1">
        <v>23</v>
      </c>
      <c r="S306" s="1">
        <f t="shared" si="68"/>
        <v>5.4569999999999998E-4</v>
      </c>
      <c r="T306" s="1">
        <f t="shared" si="69"/>
        <v>5.4560000000000003E-4</v>
      </c>
      <c r="U306">
        <f t="shared" si="61"/>
        <v>1.9999999999999999E-7</v>
      </c>
      <c r="V306">
        <f t="shared" si="62"/>
        <v>7.1999999999999997E-6</v>
      </c>
      <c r="W306" s="1">
        <f t="shared" si="66"/>
        <v>3.2000000000000032E-6</v>
      </c>
      <c r="X306" s="1"/>
    </row>
    <row r="307" spans="1:24" x14ac:dyDescent="0.35">
      <c r="A307">
        <f t="shared" si="65"/>
        <v>76.25</v>
      </c>
      <c r="B307">
        <f t="shared" si="67"/>
        <v>76</v>
      </c>
      <c r="C307">
        <v>5.27E-5</v>
      </c>
      <c r="D307">
        <v>2.141E-4</v>
      </c>
      <c r="E307" s="10">
        <v>6.9999999999999997E-7</v>
      </c>
      <c r="F307">
        <v>6.0699999999999998E-5</v>
      </c>
      <c r="G307">
        <v>1.05667E-2</v>
      </c>
      <c r="H307">
        <v>9.6799999999999994E-3</v>
      </c>
      <c r="I307">
        <v>0</v>
      </c>
      <c r="J307">
        <v>0</v>
      </c>
      <c r="K307">
        <v>0</v>
      </c>
      <c r="L307">
        <v>5.3790000000000001E-4</v>
      </c>
      <c r="M307">
        <v>5.3779999999999995E-4</v>
      </c>
      <c r="N307">
        <v>1.2998635000000001</v>
      </c>
      <c r="O307">
        <v>0.47449039999999998</v>
      </c>
      <c r="P307">
        <v>1.9999999999999999E-7</v>
      </c>
      <c r="Q307">
        <v>7.0999999999999998E-6</v>
      </c>
      <c r="R307" s="1">
        <v>23</v>
      </c>
      <c r="S307" s="1">
        <f t="shared" si="68"/>
        <v>5.3790000000000001E-4</v>
      </c>
      <c r="T307" s="1">
        <f t="shared" si="69"/>
        <v>5.3779999999999995E-4</v>
      </c>
      <c r="U307">
        <f t="shared" si="61"/>
        <v>1.9999999999999999E-7</v>
      </c>
      <c r="V307">
        <f t="shared" si="62"/>
        <v>7.0999999999999998E-6</v>
      </c>
      <c r="W307" s="1">
        <f t="shared" si="66"/>
        <v>3.1000000000000008E-6</v>
      </c>
      <c r="X307" s="1"/>
    </row>
    <row r="308" spans="1:24" x14ac:dyDescent="0.35">
      <c r="A308">
        <f t="shared" si="65"/>
        <v>76.5</v>
      </c>
      <c r="B308">
        <f t="shared" si="67"/>
        <v>76</v>
      </c>
      <c r="C308">
        <v>5.1999999999999997E-5</v>
      </c>
      <c r="D308">
        <v>2.1100000000000001E-4</v>
      </c>
      <c r="E308" s="10">
        <v>6.9999999999999997E-7</v>
      </c>
      <c r="F308">
        <v>5.9899999999999999E-5</v>
      </c>
      <c r="G308">
        <v>1.04165E-2</v>
      </c>
      <c r="H308">
        <v>9.5426E-3</v>
      </c>
      <c r="I308">
        <v>0</v>
      </c>
      <c r="J308">
        <v>0</v>
      </c>
      <c r="K308">
        <v>0</v>
      </c>
      <c r="L308">
        <v>5.3030000000000004E-4</v>
      </c>
      <c r="M308">
        <v>5.3019999999999999E-4</v>
      </c>
      <c r="N308">
        <v>1.2998641</v>
      </c>
      <c r="O308">
        <v>0.474491</v>
      </c>
      <c r="P308">
        <v>1.9999999999999999E-7</v>
      </c>
      <c r="Q308">
        <v>6.9999999999999999E-6</v>
      </c>
      <c r="R308" s="1">
        <v>23</v>
      </c>
      <c r="S308" s="1">
        <f t="shared" si="68"/>
        <v>5.3030000000000004E-4</v>
      </c>
      <c r="T308" s="1">
        <f t="shared" si="69"/>
        <v>5.3019999999999999E-4</v>
      </c>
      <c r="U308">
        <f t="shared" si="61"/>
        <v>1.9999999999999999E-7</v>
      </c>
      <c r="V308">
        <f t="shared" si="62"/>
        <v>6.9999999999999999E-6</v>
      </c>
      <c r="W308" s="1">
        <f t="shared" si="66"/>
        <v>3.1000000000000008E-6</v>
      </c>
      <c r="X308" s="1"/>
    </row>
    <row r="309" spans="1:24" x14ac:dyDescent="0.35">
      <c r="A309">
        <f t="shared" si="65"/>
        <v>76.75</v>
      </c>
      <c r="B309">
        <f t="shared" si="67"/>
        <v>76</v>
      </c>
      <c r="C309">
        <v>5.1199999999999998E-5</v>
      </c>
      <c r="D309">
        <v>2.0799999999999999E-4</v>
      </c>
      <c r="E309" s="10">
        <v>6.9999999999999997E-7</v>
      </c>
      <c r="F309">
        <v>5.8999999999999998E-5</v>
      </c>
      <c r="G309">
        <v>1.02685E-2</v>
      </c>
      <c r="H309">
        <v>9.4070999999999998E-3</v>
      </c>
      <c r="I309">
        <v>0</v>
      </c>
      <c r="J309">
        <v>0</v>
      </c>
      <c r="K309">
        <v>0</v>
      </c>
      <c r="L309">
        <v>5.2280000000000002E-4</v>
      </c>
      <c r="M309">
        <v>5.2269999999999997E-4</v>
      </c>
      <c r="N309">
        <v>1.2998647999999999</v>
      </c>
      <c r="O309">
        <v>0.47449150000000001</v>
      </c>
      <c r="P309">
        <v>1.9999999999999999E-7</v>
      </c>
      <c r="Q309">
        <v>6.9E-6</v>
      </c>
      <c r="R309" s="1">
        <v>23</v>
      </c>
      <c r="S309" s="1">
        <f t="shared" si="68"/>
        <v>5.2280000000000002E-4</v>
      </c>
      <c r="T309" s="1">
        <f t="shared" si="69"/>
        <v>5.2269999999999997E-4</v>
      </c>
      <c r="U309">
        <f t="shared" si="61"/>
        <v>1.9999999999999999E-7</v>
      </c>
      <c r="V309">
        <f t="shared" si="62"/>
        <v>6.9E-6</v>
      </c>
      <c r="W309" s="1">
        <f t="shared" si="66"/>
        <v>3.1000000000000008E-6</v>
      </c>
      <c r="X309" s="1"/>
    </row>
    <row r="310" spans="1:24" x14ac:dyDescent="0.35">
      <c r="A310">
        <f t="shared" si="65"/>
        <v>77</v>
      </c>
      <c r="B310">
        <f t="shared" si="67"/>
        <v>76</v>
      </c>
      <c r="C310">
        <v>5.0500000000000001E-5</v>
      </c>
      <c r="D310">
        <v>2.051E-4</v>
      </c>
      <c r="E310" s="10">
        <v>6.9999999999999997E-7</v>
      </c>
      <c r="F310">
        <v>5.8199999999999998E-5</v>
      </c>
      <c r="G310">
        <v>1.01225E-2</v>
      </c>
      <c r="H310">
        <v>9.2735999999999999E-3</v>
      </c>
      <c r="I310">
        <v>0</v>
      </c>
      <c r="J310">
        <v>0</v>
      </c>
      <c r="K310">
        <v>0</v>
      </c>
      <c r="L310">
        <v>5.1539999999999995E-4</v>
      </c>
      <c r="M310">
        <v>5.153E-4</v>
      </c>
      <c r="N310">
        <v>1.2998654000000001</v>
      </c>
      <c r="O310">
        <v>0.47449209999999997</v>
      </c>
      <c r="P310">
        <v>1.9999999999999999E-7</v>
      </c>
      <c r="Q310">
        <v>6.8000000000000001E-6</v>
      </c>
      <c r="R310" s="1">
        <v>23</v>
      </c>
      <c r="S310" s="1">
        <f t="shared" si="68"/>
        <v>5.1539999999999995E-4</v>
      </c>
      <c r="T310" s="1">
        <f t="shared" si="69"/>
        <v>5.153E-4</v>
      </c>
      <c r="U310">
        <f t="shared" si="61"/>
        <v>1.9999999999999999E-7</v>
      </c>
      <c r="V310">
        <f t="shared" si="62"/>
        <v>6.8000000000000001E-6</v>
      </c>
      <c r="W310" s="1">
        <f t="shared" si="66"/>
        <v>2.9999999999999984E-6</v>
      </c>
      <c r="X310" s="1"/>
    </row>
    <row r="311" spans="1:24" x14ac:dyDescent="0.35">
      <c r="A311">
        <f t="shared" si="65"/>
        <v>77.25</v>
      </c>
      <c r="B311">
        <f t="shared" si="67"/>
        <v>77</v>
      </c>
      <c r="C311">
        <v>4.9799999999999998E-5</v>
      </c>
      <c r="D311">
        <v>2.0210000000000001E-4</v>
      </c>
      <c r="E311" s="10">
        <v>6.9999999999999997E-7</v>
      </c>
      <c r="F311">
        <v>5.7399999999999999E-5</v>
      </c>
      <c r="G311">
        <v>9.9787000000000001E-3</v>
      </c>
      <c r="H311">
        <v>9.1418999999999997E-3</v>
      </c>
      <c r="I311">
        <v>0</v>
      </c>
      <c r="J311">
        <v>0</v>
      </c>
      <c r="K311">
        <v>0</v>
      </c>
      <c r="L311">
        <v>5.0810000000000004E-4</v>
      </c>
      <c r="M311">
        <v>5.0799999999999999E-4</v>
      </c>
      <c r="N311">
        <v>1.299866</v>
      </c>
      <c r="O311">
        <v>0.47449259999999999</v>
      </c>
      <c r="P311">
        <v>9.9999999999999995E-8</v>
      </c>
      <c r="Q311">
        <v>6.7000000000000002E-6</v>
      </c>
      <c r="R311" s="1">
        <v>23</v>
      </c>
      <c r="S311" s="1">
        <f t="shared" si="68"/>
        <v>5.0810000000000004E-4</v>
      </c>
      <c r="T311" s="1">
        <f t="shared" si="69"/>
        <v>5.0799999999999999E-4</v>
      </c>
      <c r="U311">
        <f t="shared" si="61"/>
        <v>9.9999999999999995E-8</v>
      </c>
      <c r="V311">
        <f t="shared" si="62"/>
        <v>6.7000000000000002E-6</v>
      </c>
      <c r="W311" s="1">
        <f t="shared" si="66"/>
        <v>2.9000000000000027E-6</v>
      </c>
      <c r="X311" s="1"/>
    </row>
    <row r="312" spans="1:24" x14ac:dyDescent="0.35">
      <c r="A312">
        <f t="shared" si="65"/>
        <v>77.5</v>
      </c>
      <c r="B312">
        <f t="shared" si="67"/>
        <v>77</v>
      </c>
      <c r="C312">
        <v>4.9100000000000001E-5</v>
      </c>
      <c r="D312">
        <v>1.9929999999999999E-4</v>
      </c>
      <c r="E312" s="10">
        <v>6.9999999999999997E-7</v>
      </c>
      <c r="F312">
        <v>5.6499999999999998E-5</v>
      </c>
      <c r="G312">
        <v>9.8369000000000009E-3</v>
      </c>
      <c r="H312">
        <v>9.0121000000000003E-3</v>
      </c>
      <c r="I312">
        <v>0</v>
      </c>
      <c r="J312">
        <v>0</v>
      </c>
      <c r="K312">
        <v>0</v>
      </c>
      <c r="L312">
        <v>5.0080000000000003E-4</v>
      </c>
      <c r="M312">
        <v>5.0069999999999997E-4</v>
      </c>
      <c r="N312">
        <v>1.2998665</v>
      </c>
      <c r="O312">
        <v>0.474493</v>
      </c>
      <c r="P312">
        <v>9.9999999999999995E-8</v>
      </c>
      <c r="Q312">
        <v>6.6000000000000003E-6</v>
      </c>
      <c r="R312" s="1">
        <v>23</v>
      </c>
      <c r="S312" s="1">
        <f t="shared" si="68"/>
        <v>5.0080000000000003E-4</v>
      </c>
      <c r="T312" s="1">
        <f t="shared" si="69"/>
        <v>5.0069999999999997E-4</v>
      </c>
      <c r="U312">
        <f t="shared" si="61"/>
        <v>9.9999999999999995E-8</v>
      </c>
      <c r="V312">
        <f t="shared" si="62"/>
        <v>6.6000000000000003E-6</v>
      </c>
      <c r="W312" s="1">
        <f t="shared" si="66"/>
        <v>2.899999999999996E-6</v>
      </c>
      <c r="X312" s="1"/>
    </row>
    <row r="313" spans="1:24" x14ac:dyDescent="0.35">
      <c r="A313">
        <f t="shared" si="65"/>
        <v>77.75</v>
      </c>
      <c r="B313">
        <f t="shared" si="67"/>
        <v>77</v>
      </c>
      <c r="C313">
        <v>4.8399999999999997E-5</v>
      </c>
      <c r="D313">
        <v>1.964E-4</v>
      </c>
      <c r="E313" s="10">
        <v>6.9999999999999997E-7</v>
      </c>
      <c r="F313">
        <v>5.5699999999999999E-5</v>
      </c>
      <c r="G313">
        <v>9.6970000000000008E-3</v>
      </c>
      <c r="H313">
        <v>8.8842000000000001E-3</v>
      </c>
      <c r="I313">
        <v>0</v>
      </c>
      <c r="J313">
        <v>0</v>
      </c>
      <c r="K313">
        <v>0</v>
      </c>
      <c r="L313">
        <v>4.9370000000000002E-4</v>
      </c>
      <c r="M313">
        <v>4.9359999999999996E-4</v>
      </c>
      <c r="N313">
        <v>1.2998670000000001</v>
      </c>
      <c r="O313">
        <v>0.47449350000000001</v>
      </c>
      <c r="P313">
        <v>9.9999999999999995E-8</v>
      </c>
      <c r="Q313">
        <v>6.4999999999999996E-6</v>
      </c>
      <c r="R313" s="1">
        <v>23</v>
      </c>
      <c r="S313" s="1">
        <f t="shared" si="68"/>
        <v>4.9370000000000002E-4</v>
      </c>
      <c r="T313" s="1">
        <f t="shared" si="69"/>
        <v>4.9359999999999996E-4</v>
      </c>
      <c r="U313">
        <f t="shared" si="61"/>
        <v>9.9999999999999995E-8</v>
      </c>
      <c r="V313">
        <f t="shared" si="62"/>
        <v>6.4999999999999996E-6</v>
      </c>
      <c r="W313" s="1">
        <f t="shared" si="66"/>
        <v>2.8000000000000003E-6</v>
      </c>
      <c r="X313" s="1"/>
    </row>
    <row r="314" spans="1:24" x14ac:dyDescent="0.35">
      <c r="A314">
        <f t="shared" si="65"/>
        <v>78</v>
      </c>
      <c r="B314">
        <f t="shared" si="67"/>
        <v>77</v>
      </c>
      <c r="C314">
        <v>4.7700000000000001E-5</v>
      </c>
      <c r="D314">
        <v>1.9369999999999999E-4</v>
      </c>
      <c r="E314" s="10">
        <v>6.9999999999999997E-7</v>
      </c>
      <c r="F314">
        <v>5.49E-5</v>
      </c>
      <c r="G314">
        <v>9.5592000000000003E-3</v>
      </c>
      <c r="H314">
        <v>8.7580000000000002E-3</v>
      </c>
      <c r="I314">
        <v>0</v>
      </c>
      <c r="J314">
        <v>0</v>
      </c>
      <c r="K314">
        <v>0</v>
      </c>
      <c r="L314">
        <v>4.8670000000000001E-4</v>
      </c>
      <c r="M314">
        <v>4.8660000000000001E-4</v>
      </c>
      <c r="N314">
        <v>1.2998675</v>
      </c>
      <c r="O314">
        <v>0.47449390000000002</v>
      </c>
      <c r="P314">
        <v>9.9999999999999995E-8</v>
      </c>
      <c r="Q314">
        <v>6.3999999999999997E-6</v>
      </c>
      <c r="R314" s="1">
        <v>23</v>
      </c>
      <c r="S314" s="1">
        <f t="shared" si="68"/>
        <v>4.8670000000000001E-4</v>
      </c>
      <c r="T314" s="1">
        <f t="shared" si="69"/>
        <v>4.8660000000000001E-4</v>
      </c>
      <c r="U314">
        <f t="shared" si="61"/>
        <v>9.9999999999999995E-8</v>
      </c>
      <c r="V314">
        <f t="shared" si="62"/>
        <v>6.3999999999999997E-6</v>
      </c>
      <c r="W314" s="1">
        <f t="shared" si="66"/>
        <v>2.8000000000000003E-6</v>
      </c>
      <c r="X314" s="1"/>
    </row>
    <row r="315" spans="1:24" x14ac:dyDescent="0.35">
      <c r="A315">
        <f t="shared" si="65"/>
        <v>78.25</v>
      </c>
      <c r="B315">
        <f t="shared" si="67"/>
        <v>78</v>
      </c>
      <c r="C315">
        <v>4.6999999999999997E-5</v>
      </c>
      <c r="D315">
        <v>1.9090000000000001E-4</v>
      </c>
      <c r="E315" s="10">
        <v>6.9999999999999997E-7</v>
      </c>
      <c r="F315">
        <v>5.4200000000000003E-5</v>
      </c>
      <c r="G315">
        <v>9.4234000000000002E-3</v>
      </c>
      <c r="H315">
        <v>8.6336E-3</v>
      </c>
      <c r="I315">
        <v>0</v>
      </c>
      <c r="J315">
        <v>0</v>
      </c>
      <c r="K315">
        <v>0</v>
      </c>
      <c r="L315">
        <v>4.7980000000000001E-4</v>
      </c>
      <c r="M315">
        <v>4.797E-4</v>
      </c>
      <c r="N315">
        <v>1.299868</v>
      </c>
      <c r="O315">
        <v>0.47449429999999998</v>
      </c>
      <c r="P315">
        <v>9.9999999999999995E-8</v>
      </c>
      <c r="Q315">
        <v>6.2999999999999998E-6</v>
      </c>
      <c r="R315" s="1">
        <v>23</v>
      </c>
      <c r="S315" s="1">
        <f t="shared" si="68"/>
        <v>4.7980000000000001E-4</v>
      </c>
      <c r="T315" s="1">
        <f t="shared" si="69"/>
        <v>4.797E-4</v>
      </c>
      <c r="U315">
        <f t="shared" si="61"/>
        <v>9.9999999999999995E-8</v>
      </c>
      <c r="V315">
        <f t="shared" si="62"/>
        <v>6.2999999999999998E-6</v>
      </c>
      <c r="W315" s="1">
        <f t="shared" si="66"/>
        <v>2.8000000000000003E-6</v>
      </c>
      <c r="X315" s="1"/>
    </row>
    <row r="316" spans="1:24" x14ac:dyDescent="0.35">
      <c r="A316">
        <f t="shared" si="65"/>
        <v>78.5</v>
      </c>
      <c r="B316">
        <f t="shared" si="67"/>
        <v>78</v>
      </c>
      <c r="C316">
        <v>4.6400000000000003E-5</v>
      </c>
      <c r="D316">
        <v>1.8819999999999999E-4</v>
      </c>
      <c r="E316" s="10">
        <v>6.9999999999999997E-7</v>
      </c>
      <c r="F316">
        <v>5.3399999999999997E-5</v>
      </c>
      <c r="G316">
        <v>9.2893999999999997E-3</v>
      </c>
      <c r="H316">
        <v>8.5109999999999995E-3</v>
      </c>
      <c r="I316">
        <v>0</v>
      </c>
      <c r="J316">
        <v>0</v>
      </c>
      <c r="K316">
        <v>0</v>
      </c>
      <c r="L316">
        <v>4.73E-4</v>
      </c>
      <c r="M316">
        <v>4.729E-4</v>
      </c>
      <c r="N316">
        <v>1.2998684</v>
      </c>
      <c r="O316">
        <v>0.47449469999999999</v>
      </c>
      <c r="P316">
        <v>9.9999999999999995E-8</v>
      </c>
      <c r="Q316">
        <v>6.1999999999999999E-6</v>
      </c>
      <c r="R316" s="1">
        <v>23</v>
      </c>
      <c r="S316" s="1">
        <f t="shared" si="68"/>
        <v>4.73E-4</v>
      </c>
      <c r="T316" s="1">
        <f t="shared" si="69"/>
        <v>4.729E-4</v>
      </c>
      <c r="U316">
        <f t="shared" si="61"/>
        <v>9.9999999999999995E-8</v>
      </c>
      <c r="V316">
        <f t="shared" si="62"/>
        <v>6.1999999999999999E-6</v>
      </c>
      <c r="W316" s="1">
        <f t="shared" si="66"/>
        <v>2.6999999999999979E-6</v>
      </c>
      <c r="X316" s="1"/>
    </row>
    <row r="317" spans="1:24" x14ac:dyDescent="0.35">
      <c r="A317">
        <f t="shared" si="65"/>
        <v>78.75</v>
      </c>
      <c r="B317">
        <f t="shared" si="67"/>
        <v>78</v>
      </c>
      <c r="C317">
        <v>4.57E-5</v>
      </c>
      <c r="D317">
        <v>1.8550000000000001E-4</v>
      </c>
      <c r="E317" s="10">
        <v>5.9999999999999997E-7</v>
      </c>
      <c r="F317">
        <v>5.2599999999999998E-5</v>
      </c>
      <c r="G317">
        <v>9.1573999999999996E-3</v>
      </c>
      <c r="H317">
        <v>8.3902000000000004E-3</v>
      </c>
      <c r="I317">
        <v>0</v>
      </c>
      <c r="J317">
        <v>0</v>
      </c>
      <c r="K317">
        <v>0</v>
      </c>
      <c r="L317">
        <v>4.663E-4</v>
      </c>
      <c r="M317">
        <v>4.662E-4</v>
      </c>
      <c r="N317">
        <v>1.2998688</v>
      </c>
      <c r="O317">
        <v>0.4744951</v>
      </c>
      <c r="P317">
        <v>9.9999999999999995E-8</v>
      </c>
      <c r="Q317">
        <v>6.1E-6</v>
      </c>
      <c r="R317" s="1">
        <v>23</v>
      </c>
      <c r="S317" s="1">
        <f t="shared" si="68"/>
        <v>4.663E-4</v>
      </c>
      <c r="T317" s="1">
        <f t="shared" si="69"/>
        <v>4.662E-4</v>
      </c>
      <c r="U317">
        <f t="shared" si="61"/>
        <v>9.9999999999999995E-8</v>
      </c>
      <c r="V317">
        <f t="shared" si="62"/>
        <v>6.1E-6</v>
      </c>
      <c r="W317" s="1">
        <f t="shared" si="66"/>
        <v>2.6999999999999979E-6</v>
      </c>
      <c r="X317" s="1"/>
    </row>
    <row r="318" spans="1:24" x14ac:dyDescent="0.35">
      <c r="A318">
        <f t="shared" si="65"/>
        <v>79</v>
      </c>
      <c r="B318">
        <f t="shared" si="67"/>
        <v>78</v>
      </c>
      <c r="C318">
        <v>4.5099999999999998E-5</v>
      </c>
      <c r="D318">
        <v>1.829E-4</v>
      </c>
      <c r="E318" s="10">
        <v>5.9999999999999997E-7</v>
      </c>
      <c r="F318">
        <v>5.1900000000000001E-5</v>
      </c>
      <c r="G318">
        <v>9.0273000000000003E-3</v>
      </c>
      <c r="H318">
        <v>8.2710000000000006E-3</v>
      </c>
      <c r="I318">
        <v>0</v>
      </c>
      <c r="J318">
        <v>0</v>
      </c>
      <c r="K318">
        <v>0</v>
      </c>
      <c r="L318">
        <v>4.5970000000000001E-4</v>
      </c>
      <c r="M318">
        <v>4.596E-4</v>
      </c>
      <c r="N318">
        <v>1.2998692000000001</v>
      </c>
      <c r="O318">
        <v>0.47449540000000001</v>
      </c>
      <c r="P318">
        <v>9.9999999999999995E-8</v>
      </c>
      <c r="Q318">
        <v>6.0000000000000002E-6</v>
      </c>
      <c r="R318" s="1">
        <v>23</v>
      </c>
      <c r="S318" s="1">
        <f t="shared" si="68"/>
        <v>4.5970000000000001E-4</v>
      </c>
      <c r="T318" s="1">
        <f t="shared" si="69"/>
        <v>4.596E-4</v>
      </c>
      <c r="U318">
        <f t="shared" si="61"/>
        <v>9.9999999999999995E-8</v>
      </c>
      <c r="V318">
        <f t="shared" si="62"/>
        <v>6.0000000000000002E-6</v>
      </c>
      <c r="W318" s="1">
        <f t="shared" si="66"/>
        <v>2.6000000000000022E-6</v>
      </c>
      <c r="X318" s="1"/>
    </row>
    <row r="319" spans="1:24" x14ac:dyDescent="0.35">
      <c r="A319">
        <f t="shared" si="65"/>
        <v>79.25</v>
      </c>
      <c r="B319">
        <f t="shared" si="67"/>
        <v>79</v>
      </c>
      <c r="C319">
        <v>4.4400000000000002E-5</v>
      </c>
      <c r="D319">
        <v>1.8029999999999999E-4</v>
      </c>
      <c r="E319" s="10">
        <v>5.9999999999999997E-7</v>
      </c>
      <c r="F319">
        <v>5.1199999999999998E-5</v>
      </c>
      <c r="G319">
        <v>8.8990000000000007E-3</v>
      </c>
      <c r="H319">
        <v>8.1534999999999993E-3</v>
      </c>
      <c r="I319">
        <v>0</v>
      </c>
      <c r="J319">
        <v>0</v>
      </c>
      <c r="K319">
        <v>0</v>
      </c>
      <c r="L319">
        <v>4.5320000000000001E-4</v>
      </c>
      <c r="M319">
        <v>4.5310000000000001E-4</v>
      </c>
      <c r="N319">
        <v>1.2998696000000001</v>
      </c>
      <c r="O319">
        <v>0.47449570000000002</v>
      </c>
      <c r="P319">
        <v>9.9999999999999995E-8</v>
      </c>
      <c r="Q319">
        <v>5.9000000000000003E-6</v>
      </c>
      <c r="R319" s="1">
        <v>23</v>
      </c>
      <c r="S319" s="1">
        <f t="shared" si="68"/>
        <v>4.5320000000000001E-4</v>
      </c>
      <c r="T319" s="1">
        <f t="shared" si="69"/>
        <v>4.5310000000000001E-4</v>
      </c>
      <c r="U319">
        <f t="shared" si="61"/>
        <v>9.9999999999999995E-8</v>
      </c>
      <c r="V319">
        <f t="shared" si="62"/>
        <v>5.9000000000000003E-6</v>
      </c>
      <c r="W319" s="1">
        <f t="shared" si="66"/>
        <v>2.5999999999999954E-6</v>
      </c>
      <c r="X319" s="1"/>
    </row>
    <row r="320" spans="1:24" x14ac:dyDescent="0.35">
      <c r="A320">
        <f t="shared" si="65"/>
        <v>79.5</v>
      </c>
      <c r="B320">
        <f t="shared" si="67"/>
        <v>79</v>
      </c>
      <c r="C320">
        <v>4.3800000000000001E-5</v>
      </c>
      <c r="D320">
        <v>1.7770000000000001E-4</v>
      </c>
      <c r="E320" s="10">
        <v>5.9999999999999997E-7</v>
      </c>
      <c r="F320">
        <v>5.0399999999999999E-5</v>
      </c>
      <c r="G320">
        <v>8.7725000000000008E-3</v>
      </c>
      <c r="H320">
        <v>8.0377000000000001E-3</v>
      </c>
      <c r="I320">
        <v>0</v>
      </c>
      <c r="J320">
        <v>0</v>
      </c>
      <c r="K320">
        <v>0</v>
      </c>
      <c r="L320">
        <v>4.4670000000000002E-4</v>
      </c>
      <c r="M320">
        <v>4.4660000000000001E-4</v>
      </c>
      <c r="N320">
        <v>1.2998699</v>
      </c>
      <c r="O320">
        <v>0.47449599999999997</v>
      </c>
      <c r="P320">
        <v>9.9999999999999995E-8</v>
      </c>
      <c r="Q320">
        <v>5.9000000000000003E-6</v>
      </c>
      <c r="R320" s="1">
        <v>23</v>
      </c>
      <c r="S320" s="1">
        <f t="shared" si="68"/>
        <v>4.4670000000000002E-4</v>
      </c>
      <c r="T320" s="1">
        <f t="shared" si="69"/>
        <v>4.4660000000000001E-4</v>
      </c>
      <c r="U320">
        <f t="shared" si="61"/>
        <v>9.9999999999999995E-8</v>
      </c>
      <c r="V320">
        <f t="shared" si="62"/>
        <v>5.9000000000000003E-6</v>
      </c>
      <c r="W320" s="1">
        <f t="shared" si="66"/>
        <v>2.6000000000000022E-6</v>
      </c>
      <c r="X320" s="1"/>
    </row>
    <row r="321" spans="1:24" x14ac:dyDescent="0.35">
      <c r="A321">
        <f t="shared" si="65"/>
        <v>79.75</v>
      </c>
      <c r="B321">
        <f t="shared" si="67"/>
        <v>79</v>
      </c>
      <c r="C321">
        <v>4.32E-5</v>
      </c>
      <c r="D321">
        <v>1.752E-4</v>
      </c>
      <c r="E321" s="10">
        <v>5.9999999999999997E-7</v>
      </c>
      <c r="F321">
        <v>4.9700000000000002E-5</v>
      </c>
      <c r="G321">
        <v>8.6478000000000006E-3</v>
      </c>
      <c r="H321">
        <v>7.9235E-3</v>
      </c>
      <c r="I321">
        <v>0</v>
      </c>
      <c r="J321">
        <v>0</v>
      </c>
      <c r="K321">
        <v>0</v>
      </c>
      <c r="L321">
        <v>4.4040000000000003E-4</v>
      </c>
      <c r="M321">
        <v>4.4030000000000002E-4</v>
      </c>
      <c r="N321">
        <v>1.2998703</v>
      </c>
      <c r="O321">
        <v>0.47449629999999998</v>
      </c>
      <c r="P321">
        <v>9.9999999999999995E-8</v>
      </c>
      <c r="Q321">
        <v>5.8000000000000004E-6</v>
      </c>
      <c r="R321" s="1">
        <v>23</v>
      </c>
      <c r="S321" s="1">
        <f t="shared" si="68"/>
        <v>4.4040000000000003E-4</v>
      </c>
      <c r="T321" s="1">
        <f t="shared" si="69"/>
        <v>4.4030000000000002E-4</v>
      </c>
      <c r="U321">
        <f t="shared" si="61"/>
        <v>9.9999999999999995E-8</v>
      </c>
      <c r="V321">
        <f t="shared" si="62"/>
        <v>5.8000000000000004E-6</v>
      </c>
      <c r="W321" s="1">
        <f t="shared" si="66"/>
        <v>2.4999999999999998E-6</v>
      </c>
      <c r="X321" s="1"/>
    </row>
    <row r="322" spans="1:24" x14ac:dyDescent="0.35">
      <c r="A322">
        <f t="shared" si="65"/>
        <v>80</v>
      </c>
      <c r="B322">
        <f t="shared" si="67"/>
        <v>79</v>
      </c>
      <c r="C322">
        <v>4.2500000000000003E-5</v>
      </c>
      <c r="D322">
        <v>1.727E-4</v>
      </c>
      <c r="E322" s="10">
        <v>5.9999999999999997E-7</v>
      </c>
      <c r="F322">
        <v>4.8999999999999998E-5</v>
      </c>
      <c r="G322">
        <v>8.5249000000000002E-3</v>
      </c>
      <c r="H322">
        <v>7.8110000000000002E-3</v>
      </c>
      <c r="I322">
        <v>0</v>
      </c>
      <c r="J322">
        <v>0</v>
      </c>
      <c r="K322">
        <v>0</v>
      </c>
      <c r="L322">
        <v>4.3409999999999998E-4</v>
      </c>
      <c r="M322">
        <v>4.3399999999999998E-4</v>
      </c>
      <c r="N322">
        <v>1.2998706</v>
      </c>
      <c r="O322">
        <v>0.47449659999999999</v>
      </c>
      <c r="P322">
        <v>9.9999999999999995E-8</v>
      </c>
      <c r="Q322">
        <v>5.6999999999999996E-6</v>
      </c>
      <c r="R322" s="1">
        <v>23</v>
      </c>
      <c r="S322" s="1">
        <f t="shared" si="68"/>
        <v>4.3409999999999998E-4</v>
      </c>
      <c r="T322" s="1">
        <f t="shared" si="69"/>
        <v>4.3399999999999998E-4</v>
      </c>
      <c r="U322">
        <f t="shared" ref="U322:U385" si="70">P322</f>
        <v>9.9999999999999995E-8</v>
      </c>
      <c r="V322">
        <f t="shared" ref="V322:V385" si="71">Q322</f>
        <v>5.6999999999999996E-6</v>
      </c>
      <c r="W322" s="1">
        <f t="shared" si="66"/>
        <v>2.5999999999999954E-6</v>
      </c>
      <c r="X322" s="1"/>
    </row>
    <row r="323" spans="1:24" x14ac:dyDescent="0.35">
      <c r="A323">
        <f t="shared" si="65"/>
        <v>80.25</v>
      </c>
      <c r="B323">
        <f t="shared" si="67"/>
        <v>80</v>
      </c>
      <c r="C323">
        <v>4.1900000000000002E-5</v>
      </c>
      <c r="D323">
        <v>1.7019999999999999E-4</v>
      </c>
      <c r="E323" s="10">
        <v>5.9999999999999997E-7</v>
      </c>
      <c r="F323">
        <v>4.8300000000000002E-5</v>
      </c>
      <c r="G323">
        <v>8.4037000000000001E-3</v>
      </c>
      <c r="H323">
        <v>7.7000000000000002E-3</v>
      </c>
      <c r="I323">
        <v>0</v>
      </c>
      <c r="J323">
        <v>0</v>
      </c>
      <c r="K323">
        <v>0</v>
      </c>
      <c r="L323">
        <v>4.28E-4</v>
      </c>
      <c r="M323">
        <v>4.2789999999999999E-4</v>
      </c>
      <c r="N323">
        <v>1.2998708999999999</v>
      </c>
      <c r="O323">
        <v>0.4744969</v>
      </c>
      <c r="P323">
        <v>9.9999999999999995E-8</v>
      </c>
      <c r="Q323">
        <v>5.5999999999999997E-6</v>
      </c>
      <c r="R323" s="1">
        <v>23</v>
      </c>
      <c r="S323" s="1">
        <f t="shared" si="68"/>
        <v>4.28E-4</v>
      </c>
      <c r="T323" s="1">
        <f t="shared" si="69"/>
        <v>4.2789999999999999E-4</v>
      </c>
      <c r="U323">
        <f t="shared" si="70"/>
        <v>9.9999999999999995E-8</v>
      </c>
      <c r="V323">
        <f t="shared" si="71"/>
        <v>5.5999999999999997E-6</v>
      </c>
      <c r="W323" s="1">
        <f t="shared" si="66"/>
        <v>2.4999999999999998E-6</v>
      </c>
      <c r="X323" s="1"/>
    </row>
    <row r="324" spans="1:24" x14ac:dyDescent="0.35">
      <c r="A324">
        <f t="shared" ref="A324:A387" si="72">A323+0.25</f>
        <v>80.5</v>
      </c>
      <c r="B324">
        <f t="shared" si="67"/>
        <v>80</v>
      </c>
      <c r="C324">
        <v>4.1300000000000001E-5</v>
      </c>
      <c r="D324">
        <v>1.6780000000000001E-4</v>
      </c>
      <c r="E324" s="10">
        <v>5.9999999999999997E-7</v>
      </c>
      <c r="F324">
        <v>4.7599999999999998E-5</v>
      </c>
      <c r="G324">
        <v>8.2842999999999997E-3</v>
      </c>
      <c r="H324">
        <v>7.5906999999999997E-3</v>
      </c>
      <c r="I324">
        <v>0</v>
      </c>
      <c r="J324">
        <v>0</v>
      </c>
      <c r="K324">
        <v>0</v>
      </c>
      <c r="L324">
        <v>4.2190000000000001E-4</v>
      </c>
      <c r="M324">
        <v>4.2180000000000001E-4</v>
      </c>
      <c r="N324">
        <v>1.2998711999999999</v>
      </c>
      <c r="O324">
        <v>0.4744971</v>
      </c>
      <c r="P324">
        <v>9.9999999999999995E-8</v>
      </c>
      <c r="Q324">
        <v>5.4999999999999999E-6</v>
      </c>
      <c r="R324" s="1">
        <v>23</v>
      </c>
      <c r="S324" s="1">
        <f t="shared" si="68"/>
        <v>4.2190000000000001E-4</v>
      </c>
      <c r="T324" s="1">
        <f t="shared" si="69"/>
        <v>4.2180000000000001E-4</v>
      </c>
      <c r="U324">
        <f t="shared" si="70"/>
        <v>9.9999999999999995E-8</v>
      </c>
      <c r="V324">
        <f t="shared" si="71"/>
        <v>5.4999999999999999E-6</v>
      </c>
      <c r="W324" s="1">
        <f t="shared" si="66"/>
        <v>2.4999999999999998E-6</v>
      </c>
      <c r="X324" s="1"/>
    </row>
    <row r="325" spans="1:24" x14ac:dyDescent="0.35">
      <c r="A325">
        <f t="shared" si="72"/>
        <v>80.75</v>
      </c>
      <c r="B325">
        <f t="shared" si="67"/>
        <v>80</v>
      </c>
      <c r="C325">
        <v>4.0800000000000002E-5</v>
      </c>
      <c r="D325">
        <v>1.6540000000000001E-4</v>
      </c>
      <c r="E325" s="10">
        <v>5.9999999999999997E-7</v>
      </c>
      <c r="F325">
        <v>4.6900000000000002E-5</v>
      </c>
      <c r="G325">
        <v>8.1665000000000001E-3</v>
      </c>
      <c r="H325">
        <v>7.4828000000000004E-3</v>
      </c>
      <c r="I325">
        <v>0</v>
      </c>
      <c r="J325">
        <v>0</v>
      </c>
      <c r="K325">
        <v>0</v>
      </c>
      <c r="L325">
        <v>4.1590000000000003E-4</v>
      </c>
      <c r="M325">
        <v>4.1580000000000002E-4</v>
      </c>
      <c r="N325">
        <v>1.2998714</v>
      </c>
      <c r="O325">
        <v>0.47449730000000001</v>
      </c>
      <c r="P325">
        <v>9.9999999999999995E-8</v>
      </c>
      <c r="Q325">
        <v>5.4E-6</v>
      </c>
      <c r="R325" s="1">
        <v>23</v>
      </c>
      <c r="S325" s="1">
        <f t="shared" si="68"/>
        <v>4.1590000000000003E-4</v>
      </c>
      <c r="T325" s="1">
        <f t="shared" si="69"/>
        <v>4.1580000000000002E-4</v>
      </c>
      <c r="U325">
        <f t="shared" si="70"/>
        <v>9.9999999999999995E-8</v>
      </c>
      <c r="V325">
        <f t="shared" si="71"/>
        <v>5.4E-6</v>
      </c>
      <c r="W325" s="1">
        <f t="shared" si="66"/>
        <v>2.3999999999999974E-6</v>
      </c>
      <c r="X325" s="1"/>
    </row>
    <row r="326" spans="1:24" x14ac:dyDescent="0.35">
      <c r="A326">
        <f t="shared" si="72"/>
        <v>81</v>
      </c>
      <c r="B326">
        <f t="shared" si="67"/>
        <v>80</v>
      </c>
      <c r="C326">
        <v>4.0200000000000001E-5</v>
      </c>
      <c r="D326">
        <v>1.6310000000000001E-4</v>
      </c>
      <c r="E326" s="10">
        <v>5.9999999999999997E-7</v>
      </c>
      <c r="F326">
        <v>4.6300000000000001E-5</v>
      </c>
      <c r="G326">
        <v>8.0505000000000004E-3</v>
      </c>
      <c r="H326">
        <v>7.3765000000000002E-3</v>
      </c>
      <c r="I326">
        <v>0</v>
      </c>
      <c r="J326">
        <v>0</v>
      </c>
      <c r="K326">
        <v>0</v>
      </c>
      <c r="L326">
        <v>4.0999999999999999E-4</v>
      </c>
      <c r="M326">
        <v>4.0989999999999999E-4</v>
      </c>
      <c r="N326">
        <v>1.2998717</v>
      </c>
      <c r="O326">
        <v>0.47449760000000002</v>
      </c>
      <c r="P326">
        <v>9.9999999999999995E-8</v>
      </c>
      <c r="Q326">
        <v>5.4E-6</v>
      </c>
      <c r="R326" s="1">
        <v>23</v>
      </c>
      <c r="S326" s="1">
        <f t="shared" si="68"/>
        <v>4.0999999999999999E-4</v>
      </c>
      <c r="T326" s="1">
        <f t="shared" si="69"/>
        <v>4.0989999999999999E-4</v>
      </c>
      <c r="U326">
        <f t="shared" si="70"/>
        <v>9.9999999999999995E-8</v>
      </c>
      <c r="V326">
        <f t="shared" si="71"/>
        <v>5.4E-6</v>
      </c>
      <c r="W326" s="1">
        <f t="shared" si="66"/>
        <v>2.3000000000000017E-6</v>
      </c>
      <c r="X326" s="1"/>
    </row>
    <row r="327" spans="1:24" x14ac:dyDescent="0.35">
      <c r="A327">
        <f t="shared" si="72"/>
        <v>81.25</v>
      </c>
      <c r="B327">
        <f t="shared" si="67"/>
        <v>81</v>
      </c>
      <c r="C327">
        <v>3.96E-5</v>
      </c>
      <c r="D327">
        <v>1.6080000000000001E-4</v>
      </c>
      <c r="E327" s="10">
        <v>5.9999999999999997E-7</v>
      </c>
      <c r="F327">
        <v>4.5599999999999997E-5</v>
      </c>
      <c r="G327">
        <v>7.9360000000000003E-3</v>
      </c>
      <c r="H327">
        <v>7.2716999999999999E-3</v>
      </c>
      <c r="I327">
        <v>0</v>
      </c>
      <c r="J327">
        <v>0</v>
      </c>
      <c r="K327">
        <v>0</v>
      </c>
      <c r="L327">
        <v>4.0420000000000001E-4</v>
      </c>
      <c r="M327">
        <v>4.0410000000000001E-4</v>
      </c>
      <c r="N327">
        <v>1.2998719000000001</v>
      </c>
      <c r="O327">
        <v>0.47449780000000003</v>
      </c>
      <c r="P327">
        <v>9.9999999999999995E-8</v>
      </c>
      <c r="Q327">
        <v>5.3000000000000001E-6</v>
      </c>
      <c r="R327" s="1">
        <v>23</v>
      </c>
      <c r="S327" s="1">
        <f t="shared" si="68"/>
        <v>4.0420000000000001E-4</v>
      </c>
      <c r="T327" s="1">
        <f t="shared" si="69"/>
        <v>4.0410000000000001E-4</v>
      </c>
      <c r="U327">
        <f t="shared" si="70"/>
        <v>9.9999999999999995E-8</v>
      </c>
      <c r="V327">
        <f t="shared" si="71"/>
        <v>5.3000000000000001E-6</v>
      </c>
      <c r="W327" s="1">
        <f t="shared" ref="W327:W390" si="73">C323-C327</f>
        <v>2.3000000000000017E-6</v>
      </c>
      <c r="X327" s="1"/>
    </row>
    <row r="328" spans="1:24" x14ac:dyDescent="0.35">
      <c r="A328">
        <f t="shared" si="72"/>
        <v>81.5</v>
      </c>
      <c r="B328">
        <f t="shared" ref="B328:B391" si="74">B324+1</f>
        <v>81</v>
      </c>
      <c r="C328">
        <v>3.8999999999999999E-5</v>
      </c>
      <c r="D328">
        <v>1.585E-4</v>
      </c>
      <c r="E328" s="10">
        <v>5.9999999999999997E-7</v>
      </c>
      <c r="F328">
        <v>4.5000000000000003E-5</v>
      </c>
      <c r="G328">
        <v>7.8232000000000006E-3</v>
      </c>
      <c r="H328">
        <v>7.1684000000000001E-3</v>
      </c>
      <c r="I328">
        <v>0</v>
      </c>
      <c r="J328">
        <v>0</v>
      </c>
      <c r="K328">
        <v>0</v>
      </c>
      <c r="L328">
        <v>3.9839999999999998E-4</v>
      </c>
      <c r="M328">
        <v>3.9829999999999998E-4</v>
      </c>
      <c r="N328">
        <v>1.2998721</v>
      </c>
      <c r="O328">
        <v>0.47449799999999998</v>
      </c>
      <c r="P328">
        <v>9.9999999999999995E-8</v>
      </c>
      <c r="Q328">
        <v>5.2000000000000002E-6</v>
      </c>
      <c r="R328" s="1">
        <v>23</v>
      </c>
      <c r="S328" s="1">
        <f t="shared" si="68"/>
        <v>3.9839999999999998E-4</v>
      </c>
      <c r="T328" s="1">
        <f t="shared" si="69"/>
        <v>3.9829999999999998E-4</v>
      </c>
      <c r="U328">
        <f t="shared" si="70"/>
        <v>9.9999999999999995E-8</v>
      </c>
      <c r="V328">
        <f t="shared" si="71"/>
        <v>5.2000000000000002E-6</v>
      </c>
      <c r="W328" s="1">
        <f t="shared" si="73"/>
        <v>2.3000000000000017E-6</v>
      </c>
      <c r="X328" s="1"/>
    </row>
    <row r="329" spans="1:24" x14ac:dyDescent="0.35">
      <c r="A329">
        <f t="shared" si="72"/>
        <v>81.75</v>
      </c>
      <c r="B329">
        <f t="shared" si="74"/>
        <v>81</v>
      </c>
      <c r="C329">
        <v>3.8500000000000001E-5</v>
      </c>
      <c r="D329">
        <v>1.562E-4</v>
      </c>
      <c r="E329" s="10">
        <v>4.9999999999999998E-7</v>
      </c>
      <c r="F329">
        <v>4.4299999999999999E-5</v>
      </c>
      <c r="G329">
        <v>7.7121000000000004E-3</v>
      </c>
      <c r="H329">
        <v>7.0666000000000001E-3</v>
      </c>
      <c r="I329">
        <v>0</v>
      </c>
      <c r="J329">
        <v>0</v>
      </c>
      <c r="K329">
        <v>0</v>
      </c>
      <c r="L329">
        <v>3.9280000000000001E-4</v>
      </c>
      <c r="M329">
        <v>3.927E-4</v>
      </c>
      <c r="N329">
        <v>1.2998723000000001</v>
      </c>
      <c r="O329">
        <v>0.47449819999999998</v>
      </c>
      <c r="P329">
        <v>9.9999999999999995E-8</v>
      </c>
      <c r="Q329">
        <v>5.1000000000000003E-6</v>
      </c>
      <c r="R329" s="1">
        <v>23</v>
      </c>
      <c r="S329" s="1">
        <f t="shared" si="68"/>
        <v>3.9280000000000001E-4</v>
      </c>
      <c r="T329" s="1">
        <f t="shared" si="69"/>
        <v>3.927E-4</v>
      </c>
      <c r="U329">
        <f t="shared" si="70"/>
        <v>9.9999999999999995E-8</v>
      </c>
      <c r="V329">
        <f t="shared" si="71"/>
        <v>5.1000000000000003E-6</v>
      </c>
      <c r="W329" s="1">
        <f t="shared" si="73"/>
        <v>2.3000000000000017E-6</v>
      </c>
      <c r="X329" s="1"/>
    </row>
    <row r="330" spans="1:24" x14ac:dyDescent="0.35">
      <c r="A330">
        <f t="shared" si="72"/>
        <v>82</v>
      </c>
      <c r="B330">
        <f t="shared" si="74"/>
        <v>81</v>
      </c>
      <c r="C330">
        <v>3.79E-5</v>
      </c>
      <c r="D330">
        <v>1.54E-4</v>
      </c>
      <c r="E330" s="10">
        <v>4.9999999999999998E-7</v>
      </c>
      <c r="F330">
        <v>4.3699999999999998E-5</v>
      </c>
      <c r="G330">
        <v>7.6023999999999996E-3</v>
      </c>
      <c r="H330">
        <v>6.9661999999999996E-3</v>
      </c>
      <c r="I330">
        <v>0</v>
      </c>
      <c r="J330">
        <v>0</v>
      </c>
      <c r="K330">
        <v>0</v>
      </c>
      <c r="L330">
        <v>3.8719999999999998E-4</v>
      </c>
      <c r="M330">
        <v>3.8709999999999998E-4</v>
      </c>
      <c r="N330">
        <v>1.2998725</v>
      </c>
      <c r="O330">
        <v>0.47449829999999998</v>
      </c>
      <c r="P330">
        <v>9.9999999999999995E-8</v>
      </c>
      <c r="Q330">
        <v>5.1000000000000003E-6</v>
      </c>
      <c r="R330" s="1">
        <v>23</v>
      </c>
      <c r="S330" s="1">
        <f t="shared" si="68"/>
        <v>3.8719999999999998E-4</v>
      </c>
      <c r="T330" s="1">
        <f t="shared" si="69"/>
        <v>3.8709999999999998E-4</v>
      </c>
      <c r="U330">
        <f t="shared" si="70"/>
        <v>9.9999999999999995E-8</v>
      </c>
      <c r="V330">
        <f t="shared" si="71"/>
        <v>5.1000000000000003E-6</v>
      </c>
      <c r="W330" s="1">
        <f t="shared" si="73"/>
        <v>2.3000000000000017E-6</v>
      </c>
      <c r="X330" s="1"/>
    </row>
    <row r="331" spans="1:24" x14ac:dyDescent="0.35">
      <c r="A331">
        <f t="shared" si="72"/>
        <v>82.25</v>
      </c>
      <c r="B331">
        <f t="shared" si="74"/>
        <v>82</v>
      </c>
      <c r="C331">
        <v>3.7400000000000001E-5</v>
      </c>
      <c r="D331">
        <v>1.518E-4</v>
      </c>
      <c r="E331" s="10">
        <v>4.9999999999999998E-7</v>
      </c>
      <c r="F331">
        <v>4.3099999999999997E-5</v>
      </c>
      <c r="G331">
        <v>7.4944E-3</v>
      </c>
      <c r="H331">
        <v>6.8672000000000004E-3</v>
      </c>
      <c r="I331">
        <v>0</v>
      </c>
      <c r="J331">
        <v>0</v>
      </c>
      <c r="K331">
        <v>0</v>
      </c>
      <c r="L331">
        <v>3.8170000000000001E-4</v>
      </c>
      <c r="M331">
        <v>3.8160000000000001E-4</v>
      </c>
      <c r="N331">
        <v>1.2998727000000001</v>
      </c>
      <c r="O331">
        <v>0.47449849999999999</v>
      </c>
      <c r="P331">
        <v>9.9999999999999995E-8</v>
      </c>
      <c r="Q331">
        <v>5.0000000000000004E-6</v>
      </c>
      <c r="R331" s="1">
        <v>23</v>
      </c>
      <c r="S331" s="1">
        <f t="shared" si="68"/>
        <v>3.8170000000000001E-4</v>
      </c>
      <c r="T331" s="1">
        <f t="shared" si="69"/>
        <v>3.8160000000000001E-4</v>
      </c>
      <c r="U331">
        <f t="shared" si="70"/>
        <v>9.9999999999999995E-8</v>
      </c>
      <c r="V331">
        <f t="shared" si="71"/>
        <v>5.0000000000000004E-6</v>
      </c>
      <c r="W331" s="1">
        <f t="shared" si="73"/>
        <v>2.1999999999999993E-6</v>
      </c>
      <c r="X331" s="1"/>
    </row>
    <row r="332" spans="1:24" x14ac:dyDescent="0.35">
      <c r="A332">
        <f t="shared" si="72"/>
        <v>82.5</v>
      </c>
      <c r="B332">
        <f t="shared" si="74"/>
        <v>82</v>
      </c>
      <c r="C332">
        <v>3.6900000000000002E-5</v>
      </c>
      <c r="D332">
        <v>1.4970000000000001E-4</v>
      </c>
      <c r="E332" s="10">
        <v>4.9999999999999998E-7</v>
      </c>
      <c r="F332">
        <v>4.2500000000000003E-5</v>
      </c>
      <c r="G332">
        <v>7.3879000000000002E-3</v>
      </c>
      <c r="H332">
        <v>6.7695999999999997E-3</v>
      </c>
      <c r="I332">
        <v>0</v>
      </c>
      <c r="J332">
        <v>0</v>
      </c>
      <c r="K332">
        <v>0</v>
      </c>
      <c r="L332">
        <v>3.7629999999999999E-4</v>
      </c>
      <c r="M332">
        <v>3.7619999999999998E-4</v>
      </c>
      <c r="N332">
        <v>1.2998729</v>
      </c>
      <c r="O332">
        <v>0.4744987</v>
      </c>
      <c r="P332">
        <v>9.9999999999999995E-8</v>
      </c>
      <c r="Q332">
        <v>4.8999999999999997E-6</v>
      </c>
      <c r="R332" s="1">
        <v>23</v>
      </c>
      <c r="S332" s="1">
        <f t="shared" si="68"/>
        <v>3.7629999999999999E-4</v>
      </c>
      <c r="T332" s="1">
        <f t="shared" si="69"/>
        <v>3.7619999999999998E-4</v>
      </c>
      <c r="U332">
        <f t="shared" si="70"/>
        <v>9.9999999999999995E-8</v>
      </c>
      <c r="V332">
        <f t="shared" si="71"/>
        <v>4.8999999999999997E-6</v>
      </c>
      <c r="W332" s="1">
        <f t="shared" si="73"/>
        <v>2.0999999999999968E-6</v>
      </c>
      <c r="X332" s="1"/>
    </row>
    <row r="333" spans="1:24" x14ac:dyDescent="0.35">
      <c r="A333">
        <f t="shared" si="72"/>
        <v>82.75</v>
      </c>
      <c r="B333">
        <f t="shared" si="74"/>
        <v>82</v>
      </c>
      <c r="C333">
        <v>3.6300000000000001E-5</v>
      </c>
      <c r="D333">
        <v>1.4750000000000001E-4</v>
      </c>
      <c r="E333" s="10">
        <v>4.9999999999999998E-7</v>
      </c>
      <c r="F333">
        <v>4.1900000000000002E-5</v>
      </c>
      <c r="G333">
        <v>7.2829000000000001E-3</v>
      </c>
      <c r="H333">
        <v>6.6734000000000003E-3</v>
      </c>
      <c r="I333">
        <v>0</v>
      </c>
      <c r="J333">
        <v>0</v>
      </c>
      <c r="K333">
        <v>0</v>
      </c>
      <c r="L333">
        <v>3.7090000000000002E-4</v>
      </c>
      <c r="M333">
        <v>3.7080000000000001E-4</v>
      </c>
      <c r="N333">
        <v>1.2998730999999999</v>
      </c>
      <c r="O333">
        <v>0.4744988</v>
      </c>
      <c r="P333">
        <v>9.9999999999999995E-8</v>
      </c>
      <c r="Q333">
        <v>4.8999999999999997E-6</v>
      </c>
      <c r="R333" s="1">
        <v>23</v>
      </c>
      <c r="S333" s="1">
        <f t="shared" si="68"/>
        <v>3.7090000000000002E-4</v>
      </c>
      <c r="T333" s="1">
        <f t="shared" si="69"/>
        <v>3.7080000000000001E-4</v>
      </c>
      <c r="U333">
        <f t="shared" si="70"/>
        <v>9.9999999999999995E-8</v>
      </c>
      <c r="V333">
        <f t="shared" si="71"/>
        <v>4.8999999999999997E-6</v>
      </c>
      <c r="W333" s="1">
        <f t="shared" si="73"/>
        <v>2.1999999999999993E-6</v>
      </c>
      <c r="X333" s="1"/>
    </row>
    <row r="334" spans="1:24" x14ac:dyDescent="0.35">
      <c r="A334">
        <f t="shared" si="72"/>
        <v>83</v>
      </c>
      <c r="B334">
        <f t="shared" si="74"/>
        <v>82</v>
      </c>
      <c r="C334">
        <v>3.5800000000000003E-5</v>
      </c>
      <c r="D334">
        <v>1.4540000000000001E-4</v>
      </c>
      <c r="E334" s="10">
        <v>4.9999999999999998E-7</v>
      </c>
      <c r="F334">
        <v>4.1300000000000001E-5</v>
      </c>
      <c r="G334">
        <v>7.1792999999999996E-3</v>
      </c>
      <c r="H334">
        <v>6.5786000000000004E-3</v>
      </c>
      <c r="I334">
        <v>0</v>
      </c>
      <c r="J334">
        <v>0</v>
      </c>
      <c r="K334">
        <v>0</v>
      </c>
      <c r="L334">
        <v>3.656E-4</v>
      </c>
      <c r="M334">
        <v>3.656E-4</v>
      </c>
      <c r="N334">
        <v>1.2998732</v>
      </c>
      <c r="O334">
        <v>0.474499</v>
      </c>
      <c r="P334">
        <v>9.9999999999999995E-8</v>
      </c>
      <c r="Q334">
        <v>4.7999999999999998E-6</v>
      </c>
      <c r="R334" s="1">
        <v>23</v>
      </c>
      <c r="S334" s="1">
        <f t="shared" si="68"/>
        <v>3.656E-4</v>
      </c>
      <c r="T334" s="1">
        <f t="shared" si="69"/>
        <v>3.656E-4</v>
      </c>
      <c r="U334">
        <f t="shared" si="70"/>
        <v>9.9999999999999995E-8</v>
      </c>
      <c r="V334">
        <f t="shared" si="71"/>
        <v>4.7999999999999998E-6</v>
      </c>
      <c r="W334" s="1">
        <f t="shared" si="73"/>
        <v>2.0999999999999968E-6</v>
      </c>
      <c r="X334" s="1"/>
    </row>
    <row r="335" spans="1:24" x14ac:dyDescent="0.35">
      <c r="A335">
        <f t="shared" si="72"/>
        <v>83.25</v>
      </c>
      <c r="B335">
        <f t="shared" si="74"/>
        <v>83</v>
      </c>
      <c r="C335">
        <v>3.5299999999999997E-5</v>
      </c>
      <c r="D335">
        <v>1.4339999999999999E-4</v>
      </c>
      <c r="E335" s="10">
        <v>4.9999999999999998E-7</v>
      </c>
      <c r="F335">
        <v>4.07E-5</v>
      </c>
      <c r="G335">
        <v>7.0772999999999999E-3</v>
      </c>
      <c r="H335">
        <v>6.4850999999999997E-3</v>
      </c>
      <c r="I335">
        <v>0</v>
      </c>
      <c r="J335">
        <v>0</v>
      </c>
      <c r="K335">
        <v>0</v>
      </c>
      <c r="L335">
        <v>3.6039999999999998E-4</v>
      </c>
      <c r="M335">
        <v>3.6039999999999998E-4</v>
      </c>
      <c r="N335">
        <v>1.2998734000000001</v>
      </c>
      <c r="O335">
        <v>0.47449910000000001</v>
      </c>
      <c r="P335">
        <v>9.9999999999999995E-8</v>
      </c>
      <c r="Q335">
        <v>4.6999999999999999E-6</v>
      </c>
      <c r="R335" s="1">
        <v>23</v>
      </c>
      <c r="S335" s="1">
        <f t="shared" si="68"/>
        <v>3.6039999999999998E-4</v>
      </c>
      <c r="T335" s="1">
        <f t="shared" si="69"/>
        <v>3.6039999999999998E-4</v>
      </c>
      <c r="U335">
        <f t="shared" si="70"/>
        <v>9.9999999999999995E-8</v>
      </c>
      <c r="V335">
        <f t="shared" si="71"/>
        <v>4.6999999999999999E-6</v>
      </c>
      <c r="W335" s="1">
        <f t="shared" si="73"/>
        <v>2.1000000000000036E-6</v>
      </c>
      <c r="X335" s="1"/>
    </row>
    <row r="336" spans="1:24" x14ac:dyDescent="0.35">
      <c r="A336">
        <f t="shared" si="72"/>
        <v>83.5</v>
      </c>
      <c r="B336">
        <f t="shared" si="74"/>
        <v>83</v>
      </c>
      <c r="C336">
        <v>3.4799999999999999E-5</v>
      </c>
      <c r="D336">
        <v>1.4129999999999999E-4</v>
      </c>
      <c r="E336" s="10">
        <v>4.9999999999999998E-7</v>
      </c>
      <c r="F336">
        <v>4.0099999999999999E-5</v>
      </c>
      <c r="G336">
        <v>6.9766999999999997E-3</v>
      </c>
      <c r="H336">
        <v>6.3930000000000002E-3</v>
      </c>
      <c r="I336">
        <v>0</v>
      </c>
      <c r="J336">
        <v>0</v>
      </c>
      <c r="K336">
        <v>0</v>
      </c>
      <c r="L336">
        <v>3.5530000000000002E-4</v>
      </c>
      <c r="M336">
        <v>3.5530000000000002E-4</v>
      </c>
      <c r="N336">
        <v>1.2998734999999999</v>
      </c>
      <c r="O336">
        <v>0.47449920000000001</v>
      </c>
      <c r="P336">
        <v>9.9999999999999995E-8</v>
      </c>
      <c r="Q336">
        <v>4.6E-6</v>
      </c>
      <c r="R336" s="1">
        <v>23</v>
      </c>
      <c r="S336" s="1">
        <f t="shared" si="68"/>
        <v>3.5530000000000002E-4</v>
      </c>
      <c r="T336" s="1">
        <f t="shared" si="69"/>
        <v>3.5530000000000002E-4</v>
      </c>
      <c r="U336">
        <f t="shared" si="70"/>
        <v>9.9999999999999995E-8</v>
      </c>
      <c r="V336">
        <f t="shared" si="71"/>
        <v>4.6E-6</v>
      </c>
      <c r="W336" s="1">
        <f t="shared" si="73"/>
        <v>2.1000000000000036E-6</v>
      </c>
      <c r="X336" s="1"/>
    </row>
    <row r="337" spans="1:24" x14ac:dyDescent="0.35">
      <c r="A337">
        <f t="shared" si="72"/>
        <v>83.75</v>
      </c>
      <c r="B337">
        <f t="shared" si="74"/>
        <v>83</v>
      </c>
      <c r="C337">
        <v>3.43E-5</v>
      </c>
      <c r="D337">
        <v>1.393E-4</v>
      </c>
      <c r="E337" s="10">
        <v>4.9999999999999998E-7</v>
      </c>
      <c r="F337">
        <v>3.9499999999999998E-5</v>
      </c>
      <c r="G337">
        <v>6.8776000000000002E-3</v>
      </c>
      <c r="H337">
        <v>6.3020999999999997E-3</v>
      </c>
      <c r="I337">
        <v>0</v>
      </c>
      <c r="J337">
        <v>0</v>
      </c>
      <c r="K337">
        <v>0</v>
      </c>
      <c r="L337">
        <v>3.503E-4</v>
      </c>
      <c r="M337">
        <v>3.502E-4</v>
      </c>
      <c r="N337">
        <v>1.2998737</v>
      </c>
      <c r="O337">
        <v>0.47449930000000001</v>
      </c>
      <c r="P337">
        <v>9.9999999999999995E-8</v>
      </c>
      <c r="Q337">
        <v>4.6E-6</v>
      </c>
      <c r="R337" s="1">
        <v>23</v>
      </c>
      <c r="S337" s="1">
        <f t="shared" si="68"/>
        <v>3.503E-4</v>
      </c>
      <c r="T337" s="1">
        <f t="shared" si="69"/>
        <v>3.502E-4</v>
      </c>
      <c r="U337">
        <f t="shared" si="70"/>
        <v>9.9999999999999995E-8</v>
      </c>
      <c r="V337">
        <f t="shared" si="71"/>
        <v>4.6E-6</v>
      </c>
      <c r="W337" s="1">
        <f t="shared" si="73"/>
        <v>2.0000000000000012E-6</v>
      </c>
      <c r="X337" s="1"/>
    </row>
    <row r="338" spans="1:24" x14ac:dyDescent="0.35">
      <c r="A338">
        <f t="shared" si="72"/>
        <v>84</v>
      </c>
      <c r="B338">
        <f t="shared" si="74"/>
        <v>83</v>
      </c>
      <c r="C338">
        <v>3.3800000000000002E-5</v>
      </c>
      <c r="D338">
        <v>1.373E-4</v>
      </c>
      <c r="E338" s="10">
        <v>4.9999999999999998E-7</v>
      </c>
      <c r="F338">
        <v>3.8999999999999999E-5</v>
      </c>
      <c r="G338">
        <v>6.7797999999999999E-3</v>
      </c>
      <c r="H338">
        <v>6.2126000000000004E-3</v>
      </c>
      <c r="I338">
        <v>0</v>
      </c>
      <c r="J338">
        <v>0</v>
      </c>
      <c r="K338">
        <v>0</v>
      </c>
      <c r="L338">
        <v>3.4529999999999999E-4</v>
      </c>
      <c r="M338">
        <v>3.4519999999999999E-4</v>
      </c>
      <c r="N338">
        <v>1.2998738000000001</v>
      </c>
      <c r="O338">
        <v>0.47449950000000002</v>
      </c>
      <c r="P338">
        <v>0</v>
      </c>
      <c r="Q338">
        <v>4.5000000000000001E-6</v>
      </c>
      <c r="R338" s="1">
        <v>23</v>
      </c>
      <c r="S338" s="1">
        <f t="shared" si="68"/>
        <v>3.4529999999999999E-4</v>
      </c>
      <c r="T338" s="1">
        <f t="shared" si="69"/>
        <v>3.4519999999999999E-4</v>
      </c>
      <c r="U338">
        <f t="shared" si="70"/>
        <v>0</v>
      </c>
      <c r="V338">
        <f t="shared" si="71"/>
        <v>4.5000000000000001E-6</v>
      </c>
      <c r="W338" s="1">
        <f t="shared" si="73"/>
        <v>2.0000000000000012E-6</v>
      </c>
      <c r="X338" s="1"/>
    </row>
    <row r="339" spans="1:24" x14ac:dyDescent="0.35">
      <c r="A339">
        <f t="shared" si="72"/>
        <v>84.25</v>
      </c>
      <c r="B339">
        <f t="shared" si="74"/>
        <v>84</v>
      </c>
      <c r="C339">
        <v>3.3399999999999999E-5</v>
      </c>
      <c r="D339">
        <v>1.3540000000000001E-4</v>
      </c>
      <c r="E339" s="10">
        <v>4.9999999999999998E-7</v>
      </c>
      <c r="F339">
        <v>3.8399999999999998E-5</v>
      </c>
      <c r="G339">
        <v>6.6833999999999999E-3</v>
      </c>
      <c r="H339">
        <v>6.1243000000000001E-3</v>
      </c>
      <c r="I339">
        <v>0</v>
      </c>
      <c r="J339">
        <v>0</v>
      </c>
      <c r="K339">
        <v>0</v>
      </c>
      <c r="L339">
        <v>3.4039999999999998E-4</v>
      </c>
      <c r="M339">
        <v>3.4029999999999998E-4</v>
      </c>
      <c r="N339">
        <v>1.2998738999999999</v>
      </c>
      <c r="O339">
        <v>0.47449960000000002</v>
      </c>
      <c r="P339">
        <v>0</v>
      </c>
      <c r="Q339">
        <v>4.4000000000000002E-6</v>
      </c>
      <c r="R339" s="1">
        <v>23</v>
      </c>
      <c r="S339" s="1">
        <f t="shared" si="68"/>
        <v>3.4039999999999998E-4</v>
      </c>
      <c r="T339" s="1">
        <f t="shared" si="69"/>
        <v>3.4029999999999998E-4</v>
      </c>
      <c r="U339">
        <f t="shared" si="70"/>
        <v>0</v>
      </c>
      <c r="V339">
        <f t="shared" si="71"/>
        <v>4.4000000000000002E-6</v>
      </c>
      <c r="W339" s="1">
        <f t="shared" si="73"/>
        <v>1.8999999999999987E-6</v>
      </c>
      <c r="X339" s="1"/>
    </row>
    <row r="340" spans="1:24" x14ac:dyDescent="0.35">
      <c r="A340">
        <f t="shared" si="72"/>
        <v>84.5</v>
      </c>
      <c r="B340">
        <f t="shared" si="74"/>
        <v>84</v>
      </c>
      <c r="C340">
        <v>3.29E-5</v>
      </c>
      <c r="D340">
        <v>1.3349999999999999E-4</v>
      </c>
      <c r="E340" s="10">
        <v>4.9999999999999998E-7</v>
      </c>
      <c r="F340">
        <v>3.79E-5</v>
      </c>
      <c r="G340">
        <v>6.5884000000000003E-3</v>
      </c>
      <c r="H340">
        <v>6.0372999999999998E-3</v>
      </c>
      <c r="I340">
        <v>0</v>
      </c>
      <c r="J340">
        <v>0</v>
      </c>
      <c r="K340">
        <v>0</v>
      </c>
      <c r="L340">
        <v>3.3560000000000003E-4</v>
      </c>
      <c r="M340">
        <v>3.3550000000000002E-4</v>
      </c>
      <c r="N340">
        <v>1.299874</v>
      </c>
      <c r="O340">
        <v>0.47449970000000002</v>
      </c>
      <c r="P340">
        <v>0</v>
      </c>
      <c r="Q340">
        <v>4.4000000000000002E-6</v>
      </c>
      <c r="R340" s="1">
        <v>23</v>
      </c>
      <c r="S340" s="1">
        <f t="shared" si="68"/>
        <v>3.3560000000000003E-4</v>
      </c>
      <c r="T340" s="1">
        <f t="shared" si="69"/>
        <v>3.3550000000000002E-4</v>
      </c>
      <c r="U340">
        <f t="shared" si="70"/>
        <v>0</v>
      </c>
      <c r="V340">
        <f t="shared" si="71"/>
        <v>4.4000000000000002E-6</v>
      </c>
      <c r="W340" s="1">
        <f t="shared" si="73"/>
        <v>1.8999999999999987E-6</v>
      </c>
      <c r="X340" s="1"/>
    </row>
    <row r="341" spans="1:24" x14ac:dyDescent="0.35">
      <c r="A341">
        <f t="shared" si="72"/>
        <v>84.75</v>
      </c>
      <c r="B341">
        <f t="shared" si="74"/>
        <v>84</v>
      </c>
      <c r="C341">
        <v>3.2400000000000001E-5</v>
      </c>
      <c r="D341">
        <v>1.316E-4</v>
      </c>
      <c r="E341" s="10">
        <v>4.9999999999999998E-7</v>
      </c>
      <c r="F341">
        <v>3.7299999999999999E-5</v>
      </c>
      <c r="G341">
        <v>6.4948000000000002E-3</v>
      </c>
      <c r="H341">
        <v>5.9515000000000002E-3</v>
      </c>
      <c r="I341">
        <v>0</v>
      </c>
      <c r="J341">
        <v>0</v>
      </c>
      <c r="K341">
        <v>0</v>
      </c>
      <c r="L341">
        <v>3.3080000000000002E-4</v>
      </c>
      <c r="M341">
        <v>3.3070000000000002E-4</v>
      </c>
      <c r="N341">
        <v>1.2998742000000001</v>
      </c>
      <c r="O341">
        <v>0.47449980000000003</v>
      </c>
      <c r="P341">
        <v>0</v>
      </c>
      <c r="Q341">
        <v>4.3000000000000003E-6</v>
      </c>
      <c r="R341" s="1">
        <v>23</v>
      </c>
      <c r="S341" s="1">
        <f t="shared" si="68"/>
        <v>3.3080000000000002E-4</v>
      </c>
      <c r="T341" s="1">
        <f t="shared" si="69"/>
        <v>3.3070000000000002E-4</v>
      </c>
      <c r="U341">
        <f t="shared" si="70"/>
        <v>0</v>
      </c>
      <c r="V341">
        <f t="shared" si="71"/>
        <v>4.3000000000000003E-6</v>
      </c>
      <c r="W341" s="1">
        <f t="shared" si="73"/>
        <v>1.8999999999999987E-6</v>
      </c>
      <c r="X341" s="1"/>
    </row>
    <row r="342" spans="1:24" x14ac:dyDescent="0.35">
      <c r="A342">
        <f t="shared" si="72"/>
        <v>85</v>
      </c>
      <c r="B342">
        <f t="shared" si="74"/>
        <v>84</v>
      </c>
      <c r="C342">
        <v>3.1999999999999999E-5</v>
      </c>
      <c r="D342">
        <v>1.2970000000000001E-4</v>
      </c>
      <c r="E342" s="10">
        <v>4.9999999999999998E-7</v>
      </c>
      <c r="F342">
        <v>3.68E-5</v>
      </c>
      <c r="G342">
        <v>6.4025000000000002E-3</v>
      </c>
      <c r="H342">
        <v>5.8669000000000004E-3</v>
      </c>
      <c r="I342">
        <v>0</v>
      </c>
      <c r="J342">
        <v>0</v>
      </c>
      <c r="K342">
        <v>0</v>
      </c>
      <c r="L342">
        <v>3.2610000000000001E-4</v>
      </c>
      <c r="M342">
        <v>3.2600000000000001E-4</v>
      </c>
      <c r="N342">
        <v>1.2998742999999999</v>
      </c>
      <c r="O342">
        <v>0.47449989999999997</v>
      </c>
      <c r="P342">
        <v>0</v>
      </c>
      <c r="Q342">
        <v>4.3000000000000003E-6</v>
      </c>
      <c r="R342" s="1">
        <v>23</v>
      </c>
      <c r="S342" s="1">
        <f t="shared" si="68"/>
        <v>3.2610000000000001E-4</v>
      </c>
      <c r="T342" s="1">
        <f t="shared" si="69"/>
        <v>3.2600000000000001E-4</v>
      </c>
      <c r="U342">
        <f t="shared" si="70"/>
        <v>0</v>
      </c>
      <c r="V342">
        <f t="shared" si="71"/>
        <v>4.3000000000000003E-6</v>
      </c>
      <c r="W342" s="1">
        <f t="shared" si="73"/>
        <v>1.8000000000000031E-6</v>
      </c>
      <c r="X342" s="1"/>
    </row>
    <row r="343" spans="1:24" x14ac:dyDescent="0.35">
      <c r="A343">
        <f t="shared" si="72"/>
        <v>85.25</v>
      </c>
      <c r="B343">
        <f t="shared" si="74"/>
        <v>85</v>
      </c>
      <c r="C343">
        <v>3.15E-5</v>
      </c>
      <c r="D343">
        <v>1.2789999999999999E-4</v>
      </c>
      <c r="E343" s="10">
        <v>3.9999999999999998E-7</v>
      </c>
      <c r="F343">
        <v>3.6300000000000001E-5</v>
      </c>
      <c r="G343">
        <v>6.3115000000000003E-3</v>
      </c>
      <c r="H343">
        <v>5.7834999999999996E-3</v>
      </c>
      <c r="I343">
        <v>0</v>
      </c>
      <c r="J343">
        <v>0</v>
      </c>
      <c r="K343">
        <v>0</v>
      </c>
      <c r="L343">
        <v>3.2150000000000001E-4</v>
      </c>
      <c r="M343">
        <v>3.2140000000000001E-4</v>
      </c>
      <c r="N343">
        <v>1.2998744</v>
      </c>
      <c r="O343">
        <v>0.47449989999999997</v>
      </c>
      <c r="P343">
        <v>0</v>
      </c>
      <c r="Q343">
        <v>4.1999999999999996E-6</v>
      </c>
      <c r="R343" s="1">
        <v>23</v>
      </c>
      <c r="S343" s="1">
        <f t="shared" si="68"/>
        <v>3.2150000000000001E-4</v>
      </c>
      <c r="T343" s="1">
        <f t="shared" si="69"/>
        <v>3.2140000000000001E-4</v>
      </c>
      <c r="U343">
        <f t="shared" si="70"/>
        <v>0</v>
      </c>
      <c r="V343">
        <f t="shared" si="71"/>
        <v>4.1999999999999996E-6</v>
      </c>
      <c r="W343" s="1">
        <f t="shared" si="73"/>
        <v>1.8999999999999987E-6</v>
      </c>
      <c r="X343" s="1"/>
    </row>
    <row r="344" spans="1:24" x14ac:dyDescent="0.35">
      <c r="A344">
        <f t="shared" si="72"/>
        <v>85.5</v>
      </c>
      <c r="B344">
        <f t="shared" si="74"/>
        <v>85</v>
      </c>
      <c r="C344">
        <v>3.1099999999999997E-5</v>
      </c>
      <c r="D344">
        <v>1.26E-4</v>
      </c>
      <c r="E344" s="10">
        <v>3.9999999999999998E-7</v>
      </c>
      <c r="F344">
        <v>3.5800000000000003E-5</v>
      </c>
      <c r="G344">
        <v>6.2218000000000004E-3</v>
      </c>
      <c r="H344">
        <v>5.7013999999999997E-3</v>
      </c>
      <c r="I344">
        <v>0</v>
      </c>
      <c r="J344">
        <v>0</v>
      </c>
      <c r="K344">
        <v>0</v>
      </c>
      <c r="L344">
        <v>3.1690000000000001E-4</v>
      </c>
      <c r="M344">
        <v>3.168E-4</v>
      </c>
      <c r="N344">
        <v>1.2998744</v>
      </c>
      <c r="O344">
        <v>0.47449999999999998</v>
      </c>
      <c r="P344">
        <v>0</v>
      </c>
      <c r="Q344">
        <v>4.0999999999999997E-6</v>
      </c>
      <c r="R344" s="1">
        <v>23</v>
      </c>
      <c r="S344" s="1">
        <f t="shared" si="68"/>
        <v>3.1690000000000001E-4</v>
      </c>
      <c r="T344" s="1">
        <f t="shared" si="69"/>
        <v>3.168E-4</v>
      </c>
      <c r="U344">
        <f t="shared" si="70"/>
        <v>0</v>
      </c>
      <c r="V344">
        <f t="shared" si="71"/>
        <v>4.0999999999999997E-6</v>
      </c>
      <c r="W344" s="1">
        <f t="shared" si="73"/>
        <v>1.8000000000000031E-6</v>
      </c>
      <c r="X344" s="1"/>
    </row>
    <row r="345" spans="1:24" x14ac:dyDescent="0.35">
      <c r="A345">
        <f t="shared" si="72"/>
        <v>85.75</v>
      </c>
      <c r="B345">
        <f t="shared" si="74"/>
        <v>85</v>
      </c>
      <c r="C345">
        <v>3.0599999999999998E-5</v>
      </c>
      <c r="D345">
        <v>1.2420000000000001E-4</v>
      </c>
      <c r="E345" s="10">
        <v>3.9999999999999998E-7</v>
      </c>
      <c r="F345">
        <v>3.5299999999999997E-5</v>
      </c>
      <c r="G345">
        <v>6.1333000000000004E-3</v>
      </c>
      <c r="H345">
        <v>5.6202999999999999E-3</v>
      </c>
      <c r="I345">
        <v>0</v>
      </c>
      <c r="J345">
        <v>0</v>
      </c>
      <c r="K345">
        <v>0</v>
      </c>
      <c r="L345">
        <v>3.124E-4</v>
      </c>
      <c r="M345">
        <v>3.123E-4</v>
      </c>
      <c r="N345">
        <v>1.2998745</v>
      </c>
      <c r="O345">
        <v>0.47450009999999998</v>
      </c>
      <c r="P345">
        <v>0</v>
      </c>
      <c r="Q345">
        <v>4.0999999999999997E-6</v>
      </c>
      <c r="R345" s="1">
        <v>23</v>
      </c>
      <c r="S345" s="1">
        <f t="shared" si="68"/>
        <v>3.124E-4</v>
      </c>
      <c r="T345" s="1">
        <f t="shared" si="69"/>
        <v>3.123E-4</v>
      </c>
      <c r="U345">
        <f t="shared" si="70"/>
        <v>0</v>
      </c>
      <c r="V345">
        <f t="shared" si="71"/>
        <v>4.0999999999999997E-6</v>
      </c>
      <c r="W345" s="1">
        <f t="shared" si="73"/>
        <v>1.8000000000000031E-6</v>
      </c>
      <c r="X345" s="1"/>
    </row>
    <row r="346" spans="1:24" x14ac:dyDescent="0.35">
      <c r="A346">
        <f t="shared" si="72"/>
        <v>86</v>
      </c>
      <c r="B346">
        <f t="shared" si="74"/>
        <v>85</v>
      </c>
      <c r="C346">
        <v>3.0199999999999999E-5</v>
      </c>
      <c r="D346">
        <v>1.225E-4</v>
      </c>
      <c r="E346" s="10">
        <v>3.9999999999999998E-7</v>
      </c>
      <c r="F346">
        <v>3.4799999999999999E-5</v>
      </c>
      <c r="G346">
        <v>6.0461999999999998E-3</v>
      </c>
      <c r="H346">
        <v>5.5405000000000003E-3</v>
      </c>
      <c r="I346">
        <v>0</v>
      </c>
      <c r="J346">
        <v>0</v>
      </c>
      <c r="K346">
        <v>0</v>
      </c>
      <c r="L346">
        <v>3.079E-4</v>
      </c>
      <c r="M346">
        <v>3.079E-4</v>
      </c>
      <c r="N346">
        <v>1.2998746000000001</v>
      </c>
      <c r="O346">
        <v>0.47450019999999998</v>
      </c>
      <c r="P346">
        <v>0</v>
      </c>
      <c r="Q346">
        <v>3.9999999999999998E-6</v>
      </c>
      <c r="R346" s="1">
        <v>23</v>
      </c>
      <c r="S346" s="1">
        <f t="shared" si="68"/>
        <v>3.079E-4</v>
      </c>
      <c r="T346" s="1">
        <f t="shared" si="69"/>
        <v>3.079E-4</v>
      </c>
      <c r="U346">
        <f t="shared" si="70"/>
        <v>0</v>
      </c>
      <c r="V346">
        <f t="shared" si="71"/>
        <v>3.9999999999999998E-6</v>
      </c>
      <c r="W346" s="1">
        <f t="shared" si="73"/>
        <v>1.7999999999999997E-6</v>
      </c>
      <c r="X346" s="1"/>
    </row>
    <row r="347" spans="1:24" x14ac:dyDescent="0.35">
      <c r="A347">
        <f t="shared" si="72"/>
        <v>86.25</v>
      </c>
      <c r="B347">
        <f t="shared" si="74"/>
        <v>86</v>
      </c>
      <c r="C347">
        <v>2.97E-5</v>
      </c>
      <c r="D347">
        <v>1.2070000000000001E-4</v>
      </c>
      <c r="E347" s="10">
        <v>3.9999999999999998E-7</v>
      </c>
      <c r="F347">
        <v>3.43E-5</v>
      </c>
      <c r="G347">
        <v>5.9601999999999997E-3</v>
      </c>
      <c r="H347">
        <v>5.4616999999999999E-3</v>
      </c>
      <c r="I347">
        <v>0</v>
      </c>
      <c r="J347">
        <v>0</v>
      </c>
      <c r="K347">
        <v>0</v>
      </c>
      <c r="L347">
        <v>3.0360000000000001E-4</v>
      </c>
      <c r="M347">
        <v>3.035E-4</v>
      </c>
      <c r="N347">
        <v>1.2998746999999999</v>
      </c>
      <c r="O347">
        <v>0.47450019999999998</v>
      </c>
      <c r="P347">
        <v>0</v>
      </c>
      <c r="Q347">
        <v>3.9999999999999998E-6</v>
      </c>
      <c r="R347" s="1">
        <v>23</v>
      </c>
      <c r="S347" s="1">
        <f t="shared" si="68"/>
        <v>3.0360000000000001E-4</v>
      </c>
      <c r="T347" s="1">
        <f t="shared" si="69"/>
        <v>3.035E-4</v>
      </c>
      <c r="U347">
        <f t="shared" si="70"/>
        <v>0</v>
      </c>
      <c r="V347">
        <f t="shared" si="71"/>
        <v>3.9999999999999998E-6</v>
      </c>
      <c r="W347" s="1">
        <f t="shared" si="73"/>
        <v>1.7999999999999997E-6</v>
      </c>
      <c r="X347" s="1"/>
    </row>
    <row r="348" spans="1:24" x14ac:dyDescent="0.35">
      <c r="A348">
        <f t="shared" si="72"/>
        <v>86.5</v>
      </c>
      <c r="B348">
        <f t="shared" si="74"/>
        <v>86</v>
      </c>
      <c r="C348">
        <v>2.9300000000000001E-5</v>
      </c>
      <c r="D348">
        <v>1.1900000000000001E-4</v>
      </c>
      <c r="E348" s="10">
        <v>3.9999999999999998E-7</v>
      </c>
      <c r="F348">
        <v>3.3800000000000002E-5</v>
      </c>
      <c r="G348">
        <v>5.8754999999999996E-3</v>
      </c>
      <c r="H348">
        <v>5.3841000000000002E-3</v>
      </c>
      <c r="I348">
        <v>0</v>
      </c>
      <c r="J348">
        <v>0</v>
      </c>
      <c r="K348">
        <v>0</v>
      </c>
      <c r="L348">
        <v>2.9930000000000001E-4</v>
      </c>
      <c r="M348">
        <v>2.9920000000000001E-4</v>
      </c>
      <c r="N348">
        <v>1.2998748</v>
      </c>
      <c r="O348">
        <v>0.47450029999999999</v>
      </c>
      <c r="P348">
        <v>0</v>
      </c>
      <c r="Q348">
        <v>3.8999999999999999E-6</v>
      </c>
      <c r="R348" s="1">
        <v>23</v>
      </c>
      <c r="S348" s="1">
        <f t="shared" si="68"/>
        <v>2.9930000000000001E-4</v>
      </c>
      <c r="T348" s="1">
        <f t="shared" si="69"/>
        <v>2.9920000000000001E-4</v>
      </c>
      <c r="U348">
        <f t="shared" si="70"/>
        <v>0</v>
      </c>
      <c r="V348">
        <f t="shared" si="71"/>
        <v>3.8999999999999999E-6</v>
      </c>
      <c r="W348" s="1">
        <f t="shared" si="73"/>
        <v>1.7999999999999963E-6</v>
      </c>
      <c r="X348" s="1"/>
    </row>
    <row r="349" spans="1:24" x14ac:dyDescent="0.35">
      <c r="A349">
        <f t="shared" si="72"/>
        <v>86.75</v>
      </c>
      <c r="B349">
        <f t="shared" si="74"/>
        <v>86</v>
      </c>
      <c r="C349">
        <v>2.8900000000000001E-5</v>
      </c>
      <c r="D349">
        <v>1.1730000000000001E-4</v>
      </c>
      <c r="E349" s="10">
        <v>3.9999999999999998E-7</v>
      </c>
      <c r="F349">
        <v>3.3300000000000003E-5</v>
      </c>
      <c r="G349">
        <v>5.7920000000000003E-3</v>
      </c>
      <c r="H349">
        <v>5.3076E-3</v>
      </c>
      <c r="I349">
        <v>0</v>
      </c>
      <c r="J349">
        <v>0</v>
      </c>
      <c r="K349">
        <v>0</v>
      </c>
      <c r="L349">
        <v>2.9500000000000001E-4</v>
      </c>
      <c r="M349">
        <v>2.9490000000000001E-4</v>
      </c>
      <c r="N349">
        <v>1.2998748</v>
      </c>
      <c r="O349">
        <v>0.47450039999999999</v>
      </c>
      <c r="P349">
        <v>0</v>
      </c>
      <c r="Q349">
        <v>3.8999999999999999E-6</v>
      </c>
      <c r="R349" s="1">
        <v>23</v>
      </c>
      <c r="S349" s="1">
        <f t="shared" si="68"/>
        <v>2.9500000000000001E-4</v>
      </c>
      <c r="T349" s="1">
        <f t="shared" si="69"/>
        <v>2.9490000000000001E-4</v>
      </c>
      <c r="U349">
        <f t="shared" si="70"/>
        <v>0</v>
      </c>
      <c r="V349">
        <f t="shared" si="71"/>
        <v>3.8999999999999999E-6</v>
      </c>
      <c r="W349" s="1">
        <f t="shared" si="73"/>
        <v>1.6999999999999973E-6</v>
      </c>
      <c r="X349" s="1"/>
    </row>
    <row r="350" spans="1:24" x14ac:dyDescent="0.35">
      <c r="A350">
        <f t="shared" si="72"/>
        <v>87</v>
      </c>
      <c r="B350">
        <f t="shared" si="74"/>
        <v>86</v>
      </c>
      <c r="C350">
        <v>2.8500000000000002E-5</v>
      </c>
      <c r="D350">
        <v>1.1569999999999999E-4</v>
      </c>
      <c r="E350" s="10">
        <v>3.9999999999999998E-7</v>
      </c>
      <c r="F350">
        <v>3.2799999999999998E-5</v>
      </c>
      <c r="G350">
        <v>5.7096999999999998E-3</v>
      </c>
      <c r="H350">
        <v>5.2322000000000002E-3</v>
      </c>
      <c r="I350">
        <v>0</v>
      </c>
      <c r="J350">
        <v>0</v>
      </c>
      <c r="K350">
        <v>0</v>
      </c>
      <c r="L350">
        <v>2.9080000000000002E-4</v>
      </c>
      <c r="M350">
        <v>2.9080000000000002E-4</v>
      </c>
      <c r="N350">
        <v>1.2998749000000001</v>
      </c>
      <c r="O350">
        <v>0.47450039999999999</v>
      </c>
      <c r="P350">
        <v>0</v>
      </c>
      <c r="Q350">
        <v>3.8E-6</v>
      </c>
      <c r="R350" s="1">
        <v>23</v>
      </c>
      <c r="S350" s="1">
        <f t="shared" si="68"/>
        <v>2.9080000000000002E-4</v>
      </c>
      <c r="T350" s="1">
        <f t="shared" si="69"/>
        <v>2.9080000000000002E-4</v>
      </c>
      <c r="U350">
        <f t="shared" si="70"/>
        <v>0</v>
      </c>
      <c r="V350">
        <f t="shared" si="71"/>
        <v>3.8E-6</v>
      </c>
      <c r="W350" s="1">
        <f t="shared" si="73"/>
        <v>1.6999999999999973E-6</v>
      </c>
      <c r="X350" s="1"/>
    </row>
    <row r="351" spans="1:24" x14ac:dyDescent="0.35">
      <c r="A351">
        <f t="shared" si="72"/>
        <v>87.25</v>
      </c>
      <c r="B351">
        <f t="shared" si="74"/>
        <v>87</v>
      </c>
      <c r="C351">
        <v>2.8099999999999999E-5</v>
      </c>
      <c r="D351">
        <v>1.1400000000000001E-4</v>
      </c>
      <c r="E351" s="10">
        <v>3.9999999999999998E-7</v>
      </c>
      <c r="F351">
        <v>3.2400000000000001E-5</v>
      </c>
      <c r="G351">
        <v>5.6284999999999998E-3</v>
      </c>
      <c r="H351">
        <v>5.1577999999999997E-3</v>
      </c>
      <c r="I351">
        <v>0</v>
      </c>
      <c r="J351">
        <v>0</v>
      </c>
      <c r="K351">
        <v>0</v>
      </c>
      <c r="L351">
        <v>2.8669999999999998E-4</v>
      </c>
      <c r="M351">
        <v>2.8659999999999997E-4</v>
      </c>
      <c r="N351">
        <v>1.2998749999999999</v>
      </c>
      <c r="O351">
        <v>0.47450049999999999</v>
      </c>
      <c r="P351">
        <v>0</v>
      </c>
      <c r="Q351">
        <v>3.7000000000000002E-6</v>
      </c>
      <c r="R351" s="1">
        <v>23</v>
      </c>
      <c r="S351" s="1">
        <f t="shared" ref="S351:S414" si="75">L351</f>
        <v>2.8669999999999998E-4</v>
      </c>
      <c r="T351" s="1">
        <f t="shared" ref="T351:T414" si="76">M351</f>
        <v>2.8659999999999997E-4</v>
      </c>
      <c r="U351">
        <f t="shared" si="70"/>
        <v>0</v>
      </c>
      <c r="V351">
        <f t="shared" si="71"/>
        <v>3.7000000000000002E-6</v>
      </c>
      <c r="W351" s="1">
        <f t="shared" si="73"/>
        <v>1.6000000000000016E-6</v>
      </c>
      <c r="X351" s="1"/>
    </row>
    <row r="352" spans="1:24" x14ac:dyDescent="0.35">
      <c r="A352">
        <f t="shared" si="72"/>
        <v>87.5</v>
      </c>
      <c r="B352">
        <f t="shared" si="74"/>
        <v>87</v>
      </c>
      <c r="C352">
        <v>2.7699999999999999E-5</v>
      </c>
      <c r="D352">
        <v>1.1239999999999999E-4</v>
      </c>
      <c r="E352" s="10">
        <v>3.9999999999999998E-7</v>
      </c>
      <c r="F352">
        <v>3.1900000000000003E-5</v>
      </c>
      <c r="G352">
        <v>5.5484999999999996E-3</v>
      </c>
      <c r="H352">
        <v>5.0844999999999996E-3</v>
      </c>
      <c r="I352">
        <v>0</v>
      </c>
      <c r="J352">
        <v>0</v>
      </c>
      <c r="K352">
        <v>0</v>
      </c>
      <c r="L352">
        <v>2.8259999999999998E-4</v>
      </c>
      <c r="M352">
        <v>2.8249999999999998E-4</v>
      </c>
      <c r="N352">
        <v>1.2998749999999999</v>
      </c>
      <c r="O352">
        <v>0.47450049999999999</v>
      </c>
      <c r="P352">
        <v>0</v>
      </c>
      <c r="Q352">
        <v>3.7000000000000002E-6</v>
      </c>
      <c r="R352" s="1">
        <v>23</v>
      </c>
      <c r="S352" s="1">
        <f t="shared" si="75"/>
        <v>2.8259999999999998E-4</v>
      </c>
      <c r="T352" s="1">
        <f t="shared" si="76"/>
        <v>2.8249999999999998E-4</v>
      </c>
      <c r="U352">
        <f t="shared" si="70"/>
        <v>0</v>
      </c>
      <c r="V352">
        <f t="shared" si="71"/>
        <v>3.7000000000000002E-6</v>
      </c>
      <c r="W352" s="1">
        <f t="shared" si="73"/>
        <v>1.6000000000000016E-6</v>
      </c>
      <c r="X352" s="1"/>
    </row>
    <row r="353" spans="1:24" x14ac:dyDescent="0.35">
      <c r="A353">
        <f t="shared" si="72"/>
        <v>87.75</v>
      </c>
      <c r="B353">
        <f t="shared" si="74"/>
        <v>87</v>
      </c>
      <c r="C353">
        <v>2.73E-5</v>
      </c>
      <c r="D353">
        <v>1.108E-4</v>
      </c>
      <c r="E353" s="10">
        <v>3.9999999999999998E-7</v>
      </c>
      <c r="F353">
        <v>3.1399999999999998E-5</v>
      </c>
      <c r="G353">
        <v>5.4697000000000001E-3</v>
      </c>
      <c r="H353">
        <v>5.0121999999999996E-3</v>
      </c>
      <c r="I353">
        <v>0</v>
      </c>
      <c r="J353">
        <v>0</v>
      </c>
      <c r="K353">
        <v>0</v>
      </c>
      <c r="L353">
        <v>2.786E-4</v>
      </c>
      <c r="M353">
        <v>2.7849999999999999E-4</v>
      </c>
      <c r="N353">
        <v>1.2998751</v>
      </c>
      <c r="O353">
        <v>0.47450059999999999</v>
      </c>
      <c r="P353">
        <v>0</v>
      </c>
      <c r="Q353">
        <v>3.5999999999999998E-6</v>
      </c>
      <c r="R353" s="1">
        <v>23</v>
      </c>
      <c r="S353" s="1">
        <f t="shared" si="75"/>
        <v>2.786E-4</v>
      </c>
      <c r="T353" s="1">
        <f t="shared" si="76"/>
        <v>2.7849999999999999E-4</v>
      </c>
      <c r="U353">
        <f t="shared" si="70"/>
        <v>0</v>
      </c>
      <c r="V353">
        <f t="shared" si="71"/>
        <v>3.5999999999999998E-6</v>
      </c>
      <c r="W353" s="1">
        <f t="shared" si="73"/>
        <v>1.6000000000000016E-6</v>
      </c>
      <c r="X353" s="1"/>
    </row>
    <row r="354" spans="1:24" x14ac:dyDescent="0.35">
      <c r="A354">
        <f t="shared" si="72"/>
        <v>88</v>
      </c>
      <c r="B354">
        <f t="shared" si="74"/>
        <v>87</v>
      </c>
      <c r="C354">
        <v>2.69E-5</v>
      </c>
      <c r="D354">
        <v>1.092E-4</v>
      </c>
      <c r="E354" s="10">
        <v>3.9999999999999998E-7</v>
      </c>
      <c r="F354">
        <v>3.1000000000000001E-5</v>
      </c>
      <c r="G354">
        <v>5.3918999999999998E-3</v>
      </c>
      <c r="H354">
        <v>4.9410000000000001E-3</v>
      </c>
      <c r="I354">
        <v>0</v>
      </c>
      <c r="J354">
        <v>0</v>
      </c>
      <c r="K354">
        <v>0</v>
      </c>
      <c r="L354">
        <v>2.7460000000000001E-4</v>
      </c>
      <c r="M354">
        <v>2.7460000000000001E-4</v>
      </c>
      <c r="N354">
        <v>1.2998751</v>
      </c>
      <c r="O354">
        <v>0.47450059999999999</v>
      </c>
      <c r="P354">
        <v>0</v>
      </c>
      <c r="Q354">
        <v>3.5999999999999998E-6</v>
      </c>
      <c r="R354" s="1">
        <v>23</v>
      </c>
      <c r="S354" s="1">
        <f t="shared" si="75"/>
        <v>2.7460000000000001E-4</v>
      </c>
      <c r="T354" s="1">
        <f t="shared" si="76"/>
        <v>2.7460000000000001E-4</v>
      </c>
      <c r="U354">
        <f t="shared" si="70"/>
        <v>0</v>
      </c>
      <c r="V354">
        <f t="shared" si="71"/>
        <v>3.5999999999999998E-6</v>
      </c>
      <c r="W354" s="1">
        <f t="shared" si="73"/>
        <v>1.6000000000000016E-6</v>
      </c>
      <c r="X354" s="1"/>
    </row>
    <row r="355" spans="1:24" x14ac:dyDescent="0.35">
      <c r="A355">
        <f t="shared" si="72"/>
        <v>88.25</v>
      </c>
      <c r="B355">
        <f t="shared" si="74"/>
        <v>88</v>
      </c>
      <c r="C355">
        <v>2.65E-5</v>
      </c>
      <c r="D355">
        <v>1.077E-4</v>
      </c>
      <c r="E355" s="10">
        <v>3.9999999999999998E-7</v>
      </c>
      <c r="F355">
        <v>3.0599999999999998E-5</v>
      </c>
      <c r="G355">
        <v>5.3153000000000002E-3</v>
      </c>
      <c r="H355">
        <v>4.8707999999999998E-3</v>
      </c>
      <c r="I355">
        <v>0</v>
      </c>
      <c r="J355">
        <v>0</v>
      </c>
      <c r="K355">
        <v>0</v>
      </c>
      <c r="L355">
        <v>2.7070000000000002E-4</v>
      </c>
      <c r="M355">
        <v>2.7070000000000002E-4</v>
      </c>
      <c r="N355">
        <v>1.2998752</v>
      </c>
      <c r="O355">
        <v>0.4745007</v>
      </c>
      <c r="P355">
        <v>0</v>
      </c>
      <c r="Q355">
        <v>3.4999999999999999E-6</v>
      </c>
      <c r="R355" s="1">
        <v>23</v>
      </c>
      <c r="S355" s="1">
        <f t="shared" si="75"/>
        <v>2.7070000000000002E-4</v>
      </c>
      <c r="T355" s="1">
        <f t="shared" si="76"/>
        <v>2.7070000000000002E-4</v>
      </c>
      <c r="U355">
        <f t="shared" si="70"/>
        <v>0</v>
      </c>
      <c r="V355">
        <f t="shared" si="71"/>
        <v>3.4999999999999999E-6</v>
      </c>
      <c r="W355" s="1">
        <f t="shared" si="73"/>
        <v>1.5999999999999982E-6</v>
      </c>
      <c r="X355" s="1"/>
    </row>
    <row r="356" spans="1:24" x14ac:dyDescent="0.35">
      <c r="A356">
        <f t="shared" si="72"/>
        <v>88.5</v>
      </c>
      <c r="B356">
        <f t="shared" si="74"/>
        <v>88</v>
      </c>
      <c r="C356">
        <v>2.62E-5</v>
      </c>
      <c r="D356">
        <v>1.061E-4</v>
      </c>
      <c r="E356" s="10">
        <v>3.9999999999999998E-7</v>
      </c>
      <c r="F356">
        <v>3.01E-5</v>
      </c>
      <c r="G356">
        <v>5.2396999999999999E-3</v>
      </c>
      <c r="H356">
        <v>4.8015999999999996E-3</v>
      </c>
      <c r="I356">
        <v>0</v>
      </c>
      <c r="J356">
        <v>0</v>
      </c>
      <c r="K356">
        <v>0</v>
      </c>
      <c r="L356">
        <v>2.6689999999999998E-4</v>
      </c>
      <c r="M356">
        <v>2.6679999999999998E-4</v>
      </c>
      <c r="N356">
        <v>1.2998752</v>
      </c>
      <c r="O356">
        <v>0.4745007</v>
      </c>
      <c r="P356">
        <v>0</v>
      </c>
      <c r="Q356">
        <v>3.4999999999999999E-6</v>
      </c>
      <c r="R356" s="1">
        <v>23</v>
      </c>
      <c r="S356" s="1">
        <f t="shared" si="75"/>
        <v>2.6689999999999998E-4</v>
      </c>
      <c r="T356" s="1">
        <f t="shared" si="76"/>
        <v>2.6679999999999998E-4</v>
      </c>
      <c r="U356">
        <f t="shared" si="70"/>
        <v>0</v>
      </c>
      <c r="V356">
        <f t="shared" si="71"/>
        <v>3.4999999999999999E-6</v>
      </c>
      <c r="W356" s="1">
        <f t="shared" si="73"/>
        <v>1.4999999999999992E-6</v>
      </c>
      <c r="X356" s="1"/>
    </row>
    <row r="357" spans="1:24" x14ac:dyDescent="0.35">
      <c r="A357">
        <f t="shared" si="72"/>
        <v>88.75</v>
      </c>
      <c r="B357">
        <f t="shared" si="74"/>
        <v>88</v>
      </c>
      <c r="C357">
        <v>2.58E-5</v>
      </c>
      <c r="D357">
        <v>1.0459999999999999E-4</v>
      </c>
      <c r="E357" s="10">
        <v>3.9999999999999998E-7</v>
      </c>
      <c r="F357">
        <v>2.97E-5</v>
      </c>
      <c r="G357">
        <v>5.1653000000000003E-3</v>
      </c>
      <c r="H357">
        <v>4.7333000000000002E-3</v>
      </c>
      <c r="I357">
        <v>0</v>
      </c>
      <c r="J357">
        <v>0</v>
      </c>
      <c r="K357">
        <v>0</v>
      </c>
      <c r="L357">
        <v>2.631E-4</v>
      </c>
      <c r="M357">
        <v>2.63E-4</v>
      </c>
      <c r="N357">
        <v>1.2998753000000001</v>
      </c>
      <c r="O357">
        <v>0.4745008</v>
      </c>
      <c r="P357">
        <v>0</v>
      </c>
      <c r="Q357">
        <v>3.4000000000000001E-6</v>
      </c>
      <c r="R357" s="1">
        <v>23</v>
      </c>
      <c r="S357" s="1">
        <f t="shared" si="75"/>
        <v>2.631E-4</v>
      </c>
      <c r="T357" s="1">
        <f t="shared" si="76"/>
        <v>2.63E-4</v>
      </c>
      <c r="U357">
        <f t="shared" si="70"/>
        <v>0</v>
      </c>
      <c r="V357">
        <f t="shared" si="71"/>
        <v>3.4000000000000001E-6</v>
      </c>
      <c r="W357" s="1">
        <f t="shared" si="73"/>
        <v>1.4999999999999992E-6</v>
      </c>
      <c r="X357" s="1"/>
    </row>
    <row r="358" spans="1:24" x14ac:dyDescent="0.35">
      <c r="A358">
        <f t="shared" si="72"/>
        <v>89</v>
      </c>
      <c r="B358">
        <f t="shared" si="74"/>
        <v>88</v>
      </c>
      <c r="C358">
        <v>2.5400000000000001E-5</v>
      </c>
      <c r="D358">
        <v>1.031E-4</v>
      </c>
      <c r="E358" s="10">
        <v>3.9999999999999998E-7</v>
      </c>
      <c r="F358">
        <v>2.9300000000000001E-5</v>
      </c>
      <c r="G358">
        <v>5.0917999999999996E-3</v>
      </c>
      <c r="H358">
        <v>4.666E-3</v>
      </c>
      <c r="I358">
        <v>0</v>
      </c>
      <c r="J358">
        <v>0</v>
      </c>
      <c r="K358">
        <v>0</v>
      </c>
      <c r="L358">
        <v>2.5930000000000001E-4</v>
      </c>
      <c r="M358">
        <v>2.5930000000000001E-4</v>
      </c>
      <c r="N358">
        <v>1.2998753000000001</v>
      </c>
      <c r="O358">
        <v>0.4745008</v>
      </c>
      <c r="P358">
        <v>0</v>
      </c>
      <c r="Q358">
        <v>3.4000000000000001E-6</v>
      </c>
      <c r="R358" s="1">
        <v>23</v>
      </c>
      <c r="S358" s="1">
        <f t="shared" si="75"/>
        <v>2.5930000000000001E-4</v>
      </c>
      <c r="T358" s="1">
        <f t="shared" si="76"/>
        <v>2.5930000000000001E-4</v>
      </c>
      <c r="U358">
        <f t="shared" si="70"/>
        <v>0</v>
      </c>
      <c r="V358">
        <f t="shared" si="71"/>
        <v>3.4000000000000001E-6</v>
      </c>
      <c r="W358" s="1">
        <f t="shared" si="73"/>
        <v>1.4999999999999992E-6</v>
      </c>
      <c r="X358" s="1"/>
    </row>
    <row r="359" spans="1:24" x14ac:dyDescent="0.35">
      <c r="A359">
        <f t="shared" si="72"/>
        <v>89.25</v>
      </c>
      <c r="B359">
        <f t="shared" si="74"/>
        <v>89</v>
      </c>
      <c r="C359">
        <v>2.51E-5</v>
      </c>
      <c r="D359">
        <v>1.0170000000000001E-4</v>
      </c>
      <c r="E359" s="10">
        <v>3.9999999999999998E-7</v>
      </c>
      <c r="F359">
        <v>2.8900000000000001E-5</v>
      </c>
      <c r="G359">
        <v>5.0194999999999997E-3</v>
      </c>
      <c r="H359">
        <v>4.5997E-3</v>
      </c>
      <c r="I359">
        <v>0</v>
      </c>
      <c r="J359">
        <v>0</v>
      </c>
      <c r="K359">
        <v>0</v>
      </c>
      <c r="L359">
        <v>2.5569999999999998E-4</v>
      </c>
      <c r="M359">
        <v>2.5559999999999998E-4</v>
      </c>
      <c r="N359">
        <v>1.2998753000000001</v>
      </c>
      <c r="O359">
        <v>0.4745008</v>
      </c>
      <c r="P359">
        <v>0</v>
      </c>
      <c r="Q359">
        <v>3.3000000000000002E-6</v>
      </c>
      <c r="R359" s="1">
        <v>23</v>
      </c>
      <c r="S359" s="1">
        <f t="shared" si="75"/>
        <v>2.5569999999999998E-4</v>
      </c>
      <c r="T359" s="1">
        <f t="shared" si="76"/>
        <v>2.5559999999999998E-4</v>
      </c>
      <c r="U359">
        <f t="shared" si="70"/>
        <v>0</v>
      </c>
      <c r="V359">
        <f t="shared" si="71"/>
        <v>3.3000000000000002E-6</v>
      </c>
      <c r="W359" s="1">
        <f t="shared" si="73"/>
        <v>1.4000000000000001E-6</v>
      </c>
      <c r="X359" s="1"/>
    </row>
    <row r="360" spans="1:24" x14ac:dyDescent="0.35">
      <c r="A360">
        <f t="shared" si="72"/>
        <v>89.5</v>
      </c>
      <c r="B360">
        <f t="shared" si="74"/>
        <v>89</v>
      </c>
      <c r="C360">
        <v>2.4700000000000001E-5</v>
      </c>
      <c r="D360">
        <v>1.002E-4</v>
      </c>
      <c r="E360" s="10">
        <v>3.9999999999999998E-7</v>
      </c>
      <c r="F360">
        <v>2.8399999999999999E-5</v>
      </c>
      <c r="G360">
        <v>4.9481000000000004E-3</v>
      </c>
      <c r="H360">
        <v>4.5344000000000001E-3</v>
      </c>
      <c r="I360">
        <v>0</v>
      </c>
      <c r="J360">
        <v>0</v>
      </c>
      <c r="K360">
        <v>0</v>
      </c>
      <c r="L360">
        <v>2.52E-4</v>
      </c>
      <c r="M360">
        <v>2.52E-4</v>
      </c>
      <c r="N360">
        <v>1.2998753999999999</v>
      </c>
      <c r="O360">
        <v>0.4745009</v>
      </c>
      <c r="P360">
        <v>0</v>
      </c>
      <c r="Q360">
        <v>3.3000000000000002E-6</v>
      </c>
      <c r="R360" s="1">
        <v>23</v>
      </c>
      <c r="S360" s="1">
        <f t="shared" si="75"/>
        <v>2.52E-4</v>
      </c>
      <c r="T360" s="1">
        <f t="shared" si="76"/>
        <v>2.52E-4</v>
      </c>
      <c r="U360">
        <f t="shared" si="70"/>
        <v>0</v>
      </c>
      <c r="V360">
        <f t="shared" si="71"/>
        <v>3.3000000000000002E-6</v>
      </c>
      <c r="W360" s="1">
        <f t="shared" si="73"/>
        <v>1.4999999999999992E-6</v>
      </c>
      <c r="X360" s="1"/>
    </row>
    <row r="361" spans="1:24" x14ac:dyDescent="0.35">
      <c r="A361">
        <f t="shared" si="72"/>
        <v>89.75</v>
      </c>
      <c r="B361">
        <f t="shared" si="74"/>
        <v>89</v>
      </c>
      <c r="C361">
        <v>2.4300000000000001E-5</v>
      </c>
      <c r="D361">
        <v>9.8800000000000003E-5</v>
      </c>
      <c r="E361" s="10">
        <v>2.9999999999999999E-7</v>
      </c>
      <c r="F361">
        <v>2.8E-5</v>
      </c>
      <c r="G361">
        <v>4.8777999999999998E-3</v>
      </c>
      <c r="H361">
        <v>4.4698999999999997E-3</v>
      </c>
      <c r="I361">
        <v>0</v>
      </c>
      <c r="J361">
        <v>0</v>
      </c>
      <c r="K361">
        <v>0</v>
      </c>
      <c r="L361">
        <v>2.4840000000000002E-4</v>
      </c>
      <c r="M361">
        <v>2.4840000000000002E-4</v>
      </c>
      <c r="N361">
        <v>1.2998753999999999</v>
      </c>
      <c r="O361">
        <v>0.4745009</v>
      </c>
      <c r="P361">
        <v>0</v>
      </c>
      <c r="Q361">
        <v>3.1999999999999999E-6</v>
      </c>
      <c r="R361" s="1">
        <v>23</v>
      </c>
      <c r="S361" s="1">
        <f t="shared" si="75"/>
        <v>2.4840000000000002E-4</v>
      </c>
      <c r="T361" s="1">
        <f t="shared" si="76"/>
        <v>2.4840000000000002E-4</v>
      </c>
      <c r="U361">
        <f t="shared" si="70"/>
        <v>0</v>
      </c>
      <c r="V361">
        <f t="shared" si="71"/>
        <v>3.1999999999999999E-6</v>
      </c>
      <c r="W361" s="1">
        <f t="shared" si="73"/>
        <v>1.4999999999999992E-6</v>
      </c>
      <c r="X361" s="1"/>
    </row>
    <row r="362" spans="1:24" x14ac:dyDescent="0.35">
      <c r="A362">
        <f t="shared" si="72"/>
        <v>90</v>
      </c>
      <c r="B362">
        <f t="shared" si="74"/>
        <v>89</v>
      </c>
      <c r="C362">
        <v>2.4000000000000001E-5</v>
      </c>
      <c r="D362">
        <v>9.7399999999999996E-5</v>
      </c>
      <c r="E362" s="10">
        <v>2.9999999999999999E-7</v>
      </c>
      <c r="F362">
        <v>2.76E-5</v>
      </c>
      <c r="G362">
        <v>4.8085000000000003E-3</v>
      </c>
      <c r="H362">
        <v>4.4064000000000004E-3</v>
      </c>
      <c r="I362">
        <v>0</v>
      </c>
      <c r="J362">
        <v>0</v>
      </c>
      <c r="K362">
        <v>0</v>
      </c>
      <c r="L362">
        <v>2.4489999999999999E-4</v>
      </c>
      <c r="M362">
        <v>2.4489999999999999E-4</v>
      </c>
      <c r="N362">
        <v>1.2998753999999999</v>
      </c>
      <c r="O362">
        <v>0.4745009</v>
      </c>
      <c r="P362">
        <v>0</v>
      </c>
      <c r="Q362">
        <v>3.1999999999999999E-6</v>
      </c>
      <c r="R362" s="1">
        <v>23</v>
      </c>
      <c r="S362" s="1">
        <f t="shared" si="75"/>
        <v>2.4489999999999999E-4</v>
      </c>
      <c r="T362" s="1">
        <f t="shared" si="76"/>
        <v>2.4489999999999999E-4</v>
      </c>
      <c r="U362">
        <f t="shared" si="70"/>
        <v>0</v>
      </c>
      <c r="V362">
        <f t="shared" si="71"/>
        <v>3.1999999999999999E-6</v>
      </c>
      <c r="W362" s="1">
        <f t="shared" si="73"/>
        <v>1.4000000000000001E-6</v>
      </c>
      <c r="X362" s="1"/>
    </row>
    <row r="363" spans="1:24" x14ac:dyDescent="0.35">
      <c r="A363">
        <f t="shared" si="72"/>
        <v>90.25</v>
      </c>
      <c r="B363">
        <f t="shared" si="74"/>
        <v>90</v>
      </c>
      <c r="C363">
        <v>2.37E-5</v>
      </c>
      <c r="D363">
        <v>9.6000000000000002E-5</v>
      </c>
      <c r="E363" s="10">
        <v>2.9999999999999999E-7</v>
      </c>
      <c r="F363">
        <v>2.72E-5</v>
      </c>
      <c r="G363">
        <v>4.7400999999999997E-3</v>
      </c>
      <c r="H363">
        <v>4.3438000000000001E-3</v>
      </c>
      <c r="I363">
        <v>0</v>
      </c>
      <c r="J363">
        <v>0</v>
      </c>
      <c r="K363">
        <v>0</v>
      </c>
      <c r="L363">
        <v>2.4140000000000001E-4</v>
      </c>
      <c r="M363">
        <v>2.4140000000000001E-4</v>
      </c>
      <c r="N363">
        <v>1.2998755</v>
      </c>
      <c r="O363">
        <v>0.47450100000000001</v>
      </c>
      <c r="P363">
        <v>0</v>
      </c>
      <c r="Q363">
        <v>3.1999999999999999E-6</v>
      </c>
      <c r="R363" s="1">
        <v>23</v>
      </c>
      <c r="S363" s="1">
        <f t="shared" si="75"/>
        <v>2.4140000000000001E-4</v>
      </c>
      <c r="T363" s="1">
        <f t="shared" si="76"/>
        <v>2.4140000000000001E-4</v>
      </c>
      <c r="U363">
        <f t="shared" si="70"/>
        <v>0</v>
      </c>
      <c r="V363">
        <f t="shared" si="71"/>
        <v>3.1999999999999999E-6</v>
      </c>
      <c r="W363" s="1">
        <f t="shared" si="73"/>
        <v>1.4000000000000001E-6</v>
      </c>
      <c r="X363" s="1"/>
    </row>
    <row r="364" spans="1:24" x14ac:dyDescent="0.35">
      <c r="A364">
        <f t="shared" si="72"/>
        <v>90.5</v>
      </c>
      <c r="B364">
        <f t="shared" si="74"/>
        <v>90</v>
      </c>
      <c r="C364">
        <v>2.3300000000000001E-5</v>
      </c>
      <c r="D364">
        <v>9.4699999999999998E-5</v>
      </c>
      <c r="E364" s="10">
        <v>2.9999999999999999E-7</v>
      </c>
      <c r="F364">
        <v>2.69E-5</v>
      </c>
      <c r="G364">
        <v>4.6727000000000001E-3</v>
      </c>
      <c r="H364">
        <v>4.2820000000000002E-3</v>
      </c>
      <c r="I364">
        <v>0</v>
      </c>
      <c r="J364">
        <v>0</v>
      </c>
      <c r="K364">
        <v>0</v>
      </c>
      <c r="L364">
        <v>2.3800000000000001E-4</v>
      </c>
      <c r="M364">
        <v>2.3800000000000001E-4</v>
      </c>
      <c r="N364">
        <v>1.2998755</v>
      </c>
      <c r="O364">
        <v>0.47450100000000001</v>
      </c>
      <c r="P364">
        <v>0</v>
      </c>
      <c r="Q364">
        <v>3.1E-6</v>
      </c>
      <c r="R364" s="1">
        <v>23</v>
      </c>
      <c r="S364" s="1">
        <f t="shared" si="75"/>
        <v>2.3800000000000001E-4</v>
      </c>
      <c r="T364" s="1">
        <f t="shared" si="76"/>
        <v>2.3800000000000001E-4</v>
      </c>
      <c r="U364">
        <f t="shared" si="70"/>
        <v>0</v>
      </c>
      <c r="V364">
        <f t="shared" si="71"/>
        <v>3.1E-6</v>
      </c>
      <c r="W364" s="1">
        <f t="shared" si="73"/>
        <v>1.4000000000000001E-6</v>
      </c>
      <c r="X364" s="1"/>
    </row>
    <row r="365" spans="1:24" x14ac:dyDescent="0.35">
      <c r="A365">
        <f t="shared" si="72"/>
        <v>90.75</v>
      </c>
      <c r="B365">
        <f t="shared" si="74"/>
        <v>90</v>
      </c>
      <c r="C365">
        <v>2.3E-5</v>
      </c>
      <c r="D365">
        <v>9.3300000000000005E-5</v>
      </c>
      <c r="E365" s="10">
        <v>2.9999999999999999E-7</v>
      </c>
      <c r="F365">
        <v>2.65E-5</v>
      </c>
      <c r="G365">
        <v>4.6062999999999998E-3</v>
      </c>
      <c r="H365">
        <v>4.2211999999999996E-3</v>
      </c>
      <c r="I365">
        <v>0</v>
      </c>
      <c r="J365">
        <v>0</v>
      </c>
      <c r="K365">
        <v>0</v>
      </c>
      <c r="L365">
        <v>2.3460000000000001E-4</v>
      </c>
      <c r="M365">
        <v>2.3460000000000001E-4</v>
      </c>
      <c r="N365">
        <v>1.2998755</v>
      </c>
      <c r="O365">
        <v>0.47450100000000001</v>
      </c>
      <c r="P365">
        <v>0</v>
      </c>
      <c r="Q365">
        <v>3.1E-6</v>
      </c>
      <c r="R365" s="1">
        <v>23</v>
      </c>
      <c r="S365" s="1">
        <f t="shared" si="75"/>
        <v>2.3460000000000001E-4</v>
      </c>
      <c r="T365" s="1">
        <f t="shared" si="76"/>
        <v>2.3460000000000001E-4</v>
      </c>
      <c r="U365">
        <f t="shared" si="70"/>
        <v>0</v>
      </c>
      <c r="V365">
        <f t="shared" si="71"/>
        <v>3.1E-6</v>
      </c>
      <c r="W365" s="1">
        <f t="shared" si="73"/>
        <v>1.3000000000000011E-6</v>
      </c>
      <c r="X365" s="1"/>
    </row>
    <row r="366" spans="1:24" x14ac:dyDescent="0.35">
      <c r="A366">
        <f t="shared" si="72"/>
        <v>91</v>
      </c>
      <c r="B366">
        <f t="shared" si="74"/>
        <v>90</v>
      </c>
      <c r="C366">
        <v>2.27E-5</v>
      </c>
      <c r="D366">
        <v>9.2E-5</v>
      </c>
      <c r="E366" s="10">
        <v>2.9999999999999999E-7</v>
      </c>
      <c r="F366">
        <v>2.6100000000000001E-5</v>
      </c>
      <c r="G366">
        <v>4.5408000000000002E-3</v>
      </c>
      <c r="H366">
        <v>4.1612000000000003E-3</v>
      </c>
      <c r="I366">
        <v>0</v>
      </c>
      <c r="J366">
        <v>0</v>
      </c>
      <c r="K366">
        <v>0</v>
      </c>
      <c r="L366">
        <v>2.3130000000000001E-4</v>
      </c>
      <c r="M366">
        <v>2.3120000000000001E-4</v>
      </c>
      <c r="N366">
        <v>1.2998756</v>
      </c>
      <c r="O366">
        <v>0.47450100000000001</v>
      </c>
      <c r="P366">
        <v>0</v>
      </c>
      <c r="Q366">
        <v>3.0000000000000001E-6</v>
      </c>
      <c r="R366" s="1">
        <v>23</v>
      </c>
      <c r="S366" s="1">
        <f t="shared" si="75"/>
        <v>2.3130000000000001E-4</v>
      </c>
      <c r="T366" s="1">
        <f t="shared" si="76"/>
        <v>2.3120000000000001E-4</v>
      </c>
      <c r="U366">
        <f t="shared" si="70"/>
        <v>0</v>
      </c>
      <c r="V366">
        <f t="shared" si="71"/>
        <v>3.0000000000000001E-6</v>
      </c>
      <c r="W366" s="1">
        <f t="shared" si="73"/>
        <v>1.3000000000000011E-6</v>
      </c>
      <c r="X366" s="1"/>
    </row>
    <row r="367" spans="1:24" x14ac:dyDescent="0.35">
      <c r="A367">
        <f t="shared" si="72"/>
        <v>91.25</v>
      </c>
      <c r="B367">
        <f t="shared" si="74"/>
        <v>91</v>
      </c>
      <c r="C367">
        <v>2.23E-5</v>
      </c>
      <c r="D367">
        <v>9.0699999999999996E-5</v>
      </c>
      <c r="E367" s="10">
        <v>2.9999999999999999E-7</v>
      </c>
      <c r="F367">
        <v>2.5700000000000001E-5</v>
      </c>
      <c r="G367">
        <v>4.4762999999999999E-3</v>
      </c>
      <c r="H367">
        <v>4.1019999999999997E-3</v>
      </c>
      <c r="I367">
        <v>0</v>
      </c>
      <c r="J367">
        <v>0</v>
      </c>
      <c r="K367">
        <v>0</v>
      </c>
      <c r="L367">
        <v>2.2800000000000001E-4</v>
      </c>
      <c r="M367">
        <v>2.2800000000000001E-4</v>
      </c>
      <c r="N367">
        <v>1.2998756</v>
      </c>
      <c r="O367">
        <v>0.47450100000000001</v>
      </c>
      <c r="P367">
        <v>0</v>
      </c>
      <c r="Q367">
        <v>3.0000000000000001E-6</v>
      </c>
      <c r="R367" s="1">
        <v>23</v>
      </c>
      <c r="S367" s="1">
        <f t="shared" si="75"/>
        <v>2.2800000000000001E-4</v>
      </c>
      <c r="T367" s="1">
        <f t="shared" si="76"/>
        <v>2.2800000000000001E-4</v>
      </c>
      <c r="U367">
        <f t="shared" si="70"/>
        <v>0</v>
      </c>
      <c r="V367">
        <f t="shared" si="71"/>
        <v>3.0000000000000001E-6</v>
      </c>
      <c r="W367" s="1">
        <f t="shared" si="73"/>
        <v>1.4000000000000001E-6</v>
      </c>
      <c r="X367" s="1"/>
    </row>
    <row r="368" spans="1:24" x14ac:dyDescent="0.35">
      <c r="A368">
        <f t="shared" si="72"/>
        <v>91.5</v>
      </c>
      <c r="B368">
        <f t="shared" si="74"/>
        <v>91</v>
      </c>
      <c r="C368">
        <v>2.1999999999999999E-5</v>
      </c>
      <c r="D368">
        <v>8.9400000000000005E-5</v>
      </c>
      <c r="E368" s="10">
        <v>2.9999999999999999E-7</v>
      </c>
      <c r="F368">
        <v>2.5400000000000001E-5</v>
      </c>
      <c r="G368">
        <v>4.4127000000000003E-3</v>
      </c>
      <c r="H368">
        <v>4.0436999999999999E-3</v>
      </c>
      <c r="I368">
        <v>0</v>
      </c>
      <c r="J368">
        <v>0</v>
      </c>
      <c r="K368">
        <v>0</v>
      </c>
      <c r="L368">
        <v>2.2479999999999999E-4</v>
      </c>
      <c r="M368">
        <v>2.2469999999999999E-4</v>
      </c>
      <c r="N368">
        <v>1.2998756</v>
      </c>
      <c r="O368">
        <v>0.47450110000000001</v>
      </c>
      <c r="P368">
        <v>0</v>
      </c>
      <c r="Q368">
        <v>2.9000000000000002E-6</v>
      </c>
      <c r="R368" s="1">
        <v>23</v>
      </c>
      <c r="S368" s="1">
        <f t="shared" si="75"/>
        <v>2.2479999999999999E-4</v>
      </c>
      <c r="T368" s="1">
        <f t="shared" si="76"/>
        <v>2.2469999999999999E-4</v>
      </c>
      <c r="U368">
        <f t="shared" si="70"/>
        <v>0</v>
      </c>
      <c r="V368">
        <f t="shared" si="71"/>
        <v>2.9000000000000002E-6</v>
      </c>
      <c r="W368" s="1">
        <f t="shared" si="73"/>
        <v>1.3000000000000011E-6</v>
      </c>
      <c r="X368" s="1"/>
    </row>
    <row r="369" spans="1:24" x14ac:dyDescent="0.35">
      <c r="A369">
        <f t="shared" si="72"/>
        <v>91.75</v>
      </c>
      <c r="B369">
        <f t="shared" si="74"/>
        <v>91</v>
      </c>
      <c r="C369">
        <v>2.1699999999999999E-5</v>
      </c>
      <c r="D369">
        <v>8.81E-5</v>
      </c>
      <c r="E369" s="10">
        <v>2.9999999999999999E-7</v>
      </c>
      <c r="F369">
        <v>2.5000000000000001E-5</v>
      </c>
      <c r="G369">
        <v>4.3499999999999997E-3</v>
      </c>
      <c r="H369">
        <v>3.9861999999999996E-3</v>
      </c>
      <c r="I369">
        <v>0</v>
      </c>
      <c r="J369">
        <v>0</v>
      </c>
      <c r="K369">
        <v>0</v>
      </c>
      <c r="L369">
        <v>2.2159999999999999E-4</v>
      </c>
      <c r="M369">
        <v>2.2149999999999999E-4</v>
      </c>
      <c r="N369">
        <v>1.2998756</v>
      </c>
      <c r="O369">
        <v>0.47450110000000001</v>
      </c>
      <c r="P369">
        <v>0</v>
      </c>
      <c r="Q369">
        <v>2.9000000000000002E-6</v>
      </c>
      <c r="R369" s="1">
        <v>23</v>
      </c>
      <c r="S369" s="1">
        <f t="shared" si="75"/>
        <v>2.2159999999999999E-4</v>
      </c>
      <c r="T369" s="1">
        <f t="shared" si="76"/>
        <v>2.2149999999999999E-4</v>
      </c>
      <c r="U369">
        <f t="shared" si="70"/>
        <v>0</v>
      </c>
      <c r="V369">
        <f t="shared" si="71"/>
        <v>2.9000000000000002E-6</v>
      </c>
      <c r="W369" s="1">
        <f t="shared" si="73"/>
        <v>1.3000000000000011E-6</v>
      </c>
      <c r="X369" s="1"/>
    </row>
    <row r="370" spans="1:24" x14ac:dyDescent="0.35">
      <c r="A370">
        <f t="shared" si="72"/>
        <v>92</v>
      </c>
      <c r="B370">
        <f t="shared" si="74"/>
        <v>91</v>
      </c>
      <c r="C370">
        <v>2.1399999999999998E-5</v>
      </c>
      <c r="D370">
        <v>8.6899999999999998E-5</v>
      </c>
      <c r="E370" s="10">
        <v>2.9999999999999999E-7</v>
      </c>
      <c r="F370">
        <v>2.4600000000000002E-5</v>
      </c>
      <c r="G370">
        <v>4.2881000000000004E-3</v>
      </c>
      <c r="H370">
        <v>3.9296000000000001E-3</v>
      </c>
      <c r="I370">
        <v>0</v>
      </c>
      <c r="J370">
        <v>0</v>
      </c>
      <c r="K370">
        <v>0</v>
      </c>
      <c r="L370">
        <v>2.184E-4</v>
      </c>
      <c r="M370">
        <v>2.184E-4</v>
      </c>
      <c r="N370">
        <v>1.2998756</v>
      </c>
      <c r="O370">
        <v>0.47450110000000001</v>
      </c>
      <c r="P370">
        <v>0</v>
      </c>
      <c r="Q370">
        <v>2.9000000000000002E-6</v>
      </c>
      <c r="R370" s="1">
        <v>23</v>
      </c>
      <c r="S370" s="1">
        <f t="shared" si="75"/>
        <v>2.184E-4</v>
      </c>
      <c r="T370" s="1">
        <f t="shared" si="76"/>
        <v>2.184E-4</v>
      </c>
      <c r="U370">
        <f t="shared" si="70"/>
        <v>0</v>
      </c>
      <c r="V370">
        <f t="shared" si="71"/>
        <v>2.9000000000000002E-6</v>
      </c>
      <c r="W370" s="1">
        <f t="shared" si="73"/>
        <v>1.3000000000000011E-6</v>
      </c>
      <c r="X370" s="1"/>
    </row>
    <row r="371" spans="1:24" x14ac:dyDescent="0.35">
      <c r="A371">
        <f t="shared" si="72"/>
        <v>92.25</v>
      </c>
      <c r="B371">
        <f t="shared" si="74"/>
        <v>92</v>
      </c>
      <c r="C371">
        <v>2.1100000000000001E-5</v>
      </c>
      <c r="D371">
        <v>8.5599999999999994E-5</v>
      </c>
      <c r="E371" s="10">
        <v>2.9999999999999999E-7</v>
      </c>
      <c r="F371">
        <v>2.4300000000000001E-5</v>
      </c>
      <c r="G371">
        <v>4.2272000000000004E-3</v>
      </c>
      <c r="H371">
        <v>3.8736999999999999E-3</v>
      </c>
      <c r="I371">
        <v>0</v>
      </c>
      <c r="J371">
        <v>0</v>
      </c>
      <c r="K371">
        <v>0</v>
      </c>
      <c r="L371">
        <v>2.153E-4</v>
      </c>
      <c r="M371">
        <v>2.153E-4</v>
      </c>
      <c r="N371">
        <v>1.2998757000000001</v>
      </c>
      <c r="O371">
        <v>0.47450110000000001</v>
      </c>
      <c r="P371">
        <v>0</v>
      </c>
      <c r="Q371">
        <v>2.7999999999999999E-6</v>
      </c>
      <c r="R371" s="1">
        <v>23</v>
      </c>
      <c r="S371" s="1">
        <f t="shared" si="75"/>
        <v>2.153E-4</v>
      </c>
      <c r="T371" s="1">
        <f t="shared" si="76"/>
        <v>2.153E-4</v>
      </c>
      <c r="U371">
        <f t="shared" si="70"/>
        <v>0</v>
      </c>
      <c r="V371">
        <f t="shared" si="71"/>
        <v>2.7999999999999999E-6</v>
      </c>
      <c r="W371" s="1">
        <f t="shared" si="73"/>
        <v>1.1999999999999987E-6</v>
      </c>
      <c r="X371" s="1"/>
    </row>
    <row r="372" spans="1:24" x14ac:dyDescent="0.35">
      <c r="A372">
        <f t="shared" si="72"/>
        <v>92.5</v>
      </c>
      <c r="B372">
        <f t="shared" si="74"/>
        <v>92</v>
      </c>
      <c r="C372">
        <v>2.0800000000000001E-5</v>
      </c>
      <c r="D372">
        <v>8.4400000000000005E-5</v>
      </c>
      <c r="E372" s="10">
        <v>2.9999999999999999E-7</v>
      </c>
      <c r="F372">
        <v>2.4000000000000001E-5</v>
      </c>
      <c r="G372">
        <v>4.1671E-3</v>
      </c>
      <c r="H372">
        <v>3.8187E-3</v>
      </c>
      <c r="I372">
        <v>0</v>
      </c>
      <c r="J372">
        <v>0</v>
      </c>
      <c r="K372">
        <v>0</v>
      </c>
      <c r="L372">
        <v>2.1230000000000001E-4</v>
      </c>
      <c r="M372">
        <v>2.1220000000000001E-4</v>
      </c>
      <c r="N372">
        <v>1.2998757000000001</v>
      </c>
      <c r="O372">
        <v>0.47450110000000001</v>
      </c>
      <c r="P372">
        <v>0</v>
      </c>
      <c r="Q372">
        <v>2.7999999999999999E-6</v>
      </c>
      <c r="R372" s="1">
        <v>23</v>
      </c>
      <c r="S372" s="1">
        <f t="shared" si="75"/>
        <v>2.1230000000000001E-4</v>
      </c>
      <c r="T372" s="1">
        <f t="shared" si="76"/>
        <v>2.1220000000000001E-4</v>
      </c>
      <c r="U372">
        <f t="shared" si="70"/>
        <v>0</v>
      </c>
      <c r="V372">
        <f t="shared" si="71"/>
        <v>2.7999999999999999E-6</v>
      </c>
      <c r="W372" s="1">
        <f t="shared" si="73"/>
        <v>1.1999999999999987E-6</v>
      </c>
      <c r="X372" s="1"/>
    </row>
    <row r="373" spans="1:24" x14ac:dyDescent="0.35">
      <c r="A373">
        <f t="shared" si="72"/>
        <v>92.75</v>
      </c>
      <c r="B373">
        <f t="shared" si="74"/>
        <v>92</v>
      </c>
      <c r="C373">
        <v>2.05E-5</v>
      </c>
      <c r="D373">
        <v>8.3200000000000003E-5</v>
      </c>
      <c r="E373" s="10">
        <v>2.9999999999999999E-7</v>
      </c>
      <c r="F373">
        <v>2.3600000000000001E-5</v>
      </c>
      <c r="G373">
        <v>4.1079000000000003E-3</v>
      </c>
      <c r="H373">
        <v>3.7644000000000002E-3</v>
      </c>
      <c r="I373">
        <v>0</v>
      </c>
      <c r="J373">
        <v>0</v>
      </c>
      <c r="K373">
        <v>0</v>
      </c>
      <c r="L373">
        <v>2.0919999999999999E-4</v>
      </c>
      <c r="M373">
        <v>2.0919999999999999E-4</v>
      </c>
      <c r="N373">
        <v>1.2998757000000001</v>
      </c>
      <c r="O373">
        <v>0.47450120000000001</v>
      </c>
      <c r="P373">
        <v>0</v>
      </c>
      <c r="Q373">
        <v>2.7E-6</v>
      </c>
      <c r="R373" s="1">
        <v>23</v>
      </c>
      <c r="S373" s="1">
        <f t="shared" si="75"/>
        <v>2.0919999999999999E-4</v>
      </c>
      <c r="T373" s="1">
        <f t="shared" si="76"/>
        <v>2.0919999999999999E-4</v>
      </c>
      <c r="U373">
        <f t="shared" si="70"/>
        <v>0</v>
      </c>
      <c r="V373">
        <f t="shared" si="71"/>
        <v>2.7E-6</v>
      </c>
      <c r="W373" s="1">
        <f t="shared" si="73"/>
        <v>1.1999999999999987E-6</v>
      </c>
      <c r="X373" s="1"/>
    </row>
    <row r="374" spans="1:24" x14ac:dyDescent="0.35">
      <c r="A374">
        <f t="shared" si="72"/>
        <v>93</v>
      </c>
      <c r="B374">
        <f t="shared" si="74"/>
        <v>92</v>
      </c>
      <c r="C374">
        <v>2.02E-5</v>
      </c>
      <c r="D374">
        <v>8.2000000000000001E-5</v>
      </c>
      <c r="E374" s="10">
        <v>2.9999999999999999E-7</v>
      </c>
      <c r="F374">
        <v>2.3300000000000001E-5</v>
      </c>
      <c r="G374">
        <v>4.0495000000000001E-3</v>
      </c>
      <c r="H374">
        <v>3.7109E-3</v>
      </c>
      <c r="I374">
        <v>0</v>
      </c>
      <c r="J374">
        <v>0</v>
      </c>
      <c r="K374">
        <v>0</v>
      </c>
      <c r="L374">
        <v>2.063E-4</v>
      </c>
      <c r="M374">
        <v>2.062E-4</v>
      </c>
      <c r="N374">
        <v>1.2998757000000001</v>
      </c>
      <c r="O374">
        <v>0.47450120000000001</v>
      </c>
      <c r="P374">
        <v>0</v>
      </c>
      <c r="Q374">
        <v>2.7E-6</v>
      </c>
      <c r="R374" s="1">
        <v>23</v>
      </c>
      <c r="S374" s="1">
        <f t="shared" si="75"/>
        <v>2.063E-4</v>
      </c>
      <c r="T374" s="1">
        <f t="shared" si="76"/>
        <v>2.062E-4</v>
      </c>
      <c r="U374">
        <f t="shared" si="70"/>
        <v>0</v>
      </c>
      <c r="V374">
        <f t="shared" si="71"/>
        <v>2.7E-6</v>
      </c>
      <c r="W374" s="1">
        <f t="shared" si="73"/>
        <v>1.1999999999999987E-6</v>
      </c>
      <c r="X374" s="1"/>
    </row>
    <row r="375" spans="1:24" x14ac:dyDescent="0.35">
      <c r="A375">
        <f t="shared" si="72"/>
        <v>93.25</v>
      </c>
      <c r="B375">
        <f t="shared" si="74"/>
        <v>93</v>
      </c>
      <c r="C375">
        <v>1.9899999999999999E-5</v>
      </c>
      <c r="D375">
        <v>8.0900000000000001E-5</v>
      </c>
      <c r="E375" s="10">
        <v>2.9999999999999999E-7</v>
      </c>
      <c r="F375">
        <v>2.2900000000000001E-5</v>
      </c>
      <c r="G375">
        <v>3.9918999999999996E-3</v>
      </c>
      <c r="H375">
        <v>3.6581999999999999E-3</v>
      </c>
      <c r="I375">
        <v>0</v>
      </c>
      <c r="J375">
        <v>0</v>
      </c>
      <c r="K375">
        <v>0</v>
      </c>
      <c r="L375">
        <v>2.0330000000000001E-4</v>
      </c>
      <c r="M375">
        <v>2.0330000000000001E-4</v>
      </c>
      <c r="N375">
        <v>1.2998757000000001</v>
      </c>
      <c r="O375">
        <v>0.47450120000000001</v>
      </c>
      <c r="P375">
        <v>0</v>
      </c>
      <c r="Q375">
        <v>2.7E-6</v>
      </c>
      <c r="R375" s="1">
        <v>23</v>
      </c>
      <c r="S375" s="1">
        <f t="shared" si="75"/>
        <v>2.0330000000000001E-4</v>
      </c>
      <c r="T375" s="1">
        <f t="shared" si="76"/>
        <v>2.0330000000000001E-4</v>
      </c>
      <c r="U375">
        <f t="shared" si="70"/>
        <v>0</v>
      </c>
      <c r="V375">
        <f t="shared" si="71"/>
        <v>2.7E-6</v>
      </c>
      <c r="W375" s="1">
        <f t="shared" si="73"/>
        <v>1.2000000000000021E-6</v>
      </c>
      <c r="X375" s="1"/>
    </row>
    <row r="376" spans="1:24" x14ac:dyDescent="0.35">
      <c r="A376">
        <f t="shared" si="72"/>
        <v>93.5</v>
      </c>
      <c r="B376">
        <f t="shared" si="74"/>
        <v>93</v>
      </c>
      <c r="C376">
        <v>1.9599999999999999E-5</v>
      </c>
      <c r="D376">
        <v>7.9699999999999999E-5</v>
      </c>
      <c r="E376" s="10">
        <v>2.9999999999999999E-7</v>
      </c>
      <c r="F376">
        <v>2.26E-5</v>
      </c>
      <c r="G376">
        <v>3.9351999999999998E-3</v>
      </c>
      <c r="H376">
        <v>3.6061999999999999E-3</v>
      </c>
      <c r="I376">
        <v>0</v>
      </c>
      <c r="J376">
        <v>0</v>
      </c>
      <c r="K376">
        <v>0</v>
      </c>
      <c r="L376">
        <v>2.0039999999999999E-4</v>
      </c>
      <c r="M376">
        <v>2.0039999999999999E-4</v>
      </c>
      <c r="N376">
        <v>1.2998757000000001</v>
      </c>
      <c r="O376">
        <v>0.47450120000000001</v>
      </c>
      <c r="P376">
        <v>0</v>
      </c>
      <c r="Q376">
        <v>2.6000000000000001E-6</v>
      </c>
      <c r="R376" s="1">
        <v>23</v>
      </c>
      <c r="S376" s="1">
        <f t="shared" si="75"/>
        <v>2.0039999999999999E-4</v>
      </c>
      <c r="T376" s="1">
        <f t="shared" si="76"/>
        <v>2.0039999999999999E-4</v>
      </c>
      <c r="U376">
        <f t="shared" si="70"/>
        <v>0</v>
      </c>
      <c r="V376">
        <f t="shared" si="71"/>
        <v>2.6000000000000001E-6</v>
      </c>
      <c r="W376" s="1">
        <f t="shared" si="73"/>
        <v>1.2000000000000021E-6</v>
      </c>
      <c r="X376" s="1"/>
    </row>
    <row r="377" spans="1:24" x14ac:dyDescent="0.35">
      <c r="A377">
        <f t="shared" si="72"/>
        <v>93.75</v>
      </c>
      <c r="B377">
        <f t="shared" si="74"/>
        <v>93</v>
      </c>
      <c r="C377">
        <v>1.9400000000000001E-5</v>
      </c>
      <c r="D377">
        <v>7.86E-5</v>
      </c>
      <c r="E377" s="10">
        <v>2.9999999999999999E-7</v>
      </c>
      <c r="F377">
        <v>2.23E-5</v>
      </c>
      <c r="G377">
        <v>3.8793E-3</v>
      </c>
      <c r="H377">
        <v>3.5549000000000002E-3</v>
      </c>
      <c r="I377">
        <v>0</v>
      </c>
      <c r="J377">
        <v>0</v>
      </c>
      <c r="K377">
        <v>0</v>
      </c>
      <c r="L377">
        <v>1.9760000000000001E-4</v>
      </c>
      <c r="M377">
        <v>1.9760000000000001E-4</v>
      </c>
      <c r="N377">
        <v>1.2998757999999999</v>
      </c>
      <c r="O377">
        <v>0.47450120000000001</v>
      </c>
      <c r="P377">
        <v>0</v>
      </c>
      <c r="Q377">
        <v>2.6000000000000001E-6</v>
      </c>
      <c r="R377" s="1">
        <v>23</v>
      </c>
      <c r="S377" s="1">
        <f t="shared" si="75"/>
        <v>1.9760000000000001E-4</v>
      </c>
      <c r="T377" s="1">
        <f t="shared" si="76"/>
        <v>1.9760000000000001E-4</v>
      </c>
      <c r="U377">
        <f t="shared" si="70"/>
        <v>0</v>
      </c>
      <c r="V377">
        <f t="shared" si="71"/>
        <v>2.6000000000000001E-6</v>
      </c>
      <c r="W377" s="1">
        <f t="shared" si="73"/>
        <v>1.0999999999999996E-6</v>
      </c>
      <c r="X377" s="1"/>
    </row>
    <row r="378" spans="1:24" x14ac:dyDescent="0.35">
      <c r="A378">
        <f t="shared" si="72"/>
        <v>94</v>
      </c>
      <c r="B378">
        <f t="shared" si="74"/>
        <v>93</v>
      </c>
      <c r="C378">
        <v>1.91E-5</v>
      </c>
      <c r="D378">
        <v>7.75E-5</v>
      </c>
      <c r="E378" s="10">
        <v>2.9999999999999999E-7</v>
      </c>
      <c r="F378">
        <v>2.1999999999999999E-5</v>
      </c>
      <c r="G378">
        <v>3.8241E-3</v>
      </c>
      <c r="H378">
        <v>3.5044E-3</v>
      </c>
      <c r="I378">
        <v>0</v>
      </c>
      <c r="J378">
        <v>0</v>
      </c>
      <c r="K378">
        <v>0</v>
      </c>
      <c r="L378">
        <v>1.9479999999999999E-4</v>
      </c>
      <c r="M378">
        <v>1.9469999999999999E-4</v>
      </c>
      <c r="N378">
        <v>1.2998757999999999</v>
      </c>
      <c r="O378">
        <v>0.47450120000000001</v>
      </c>
      <c r="P378">
        <v>0</v>
      </c>
      <c r="Q378">
        <v>2.5000000000000002E-6</v>
      </c>
      <c r="R378" s="1">
        <v>23</v>
      </c>
      <c r="S378" s="1">
        <f t="shared" si="75"/>
        <v>1.9479999999999999E-4</v>
      </c>
      <c r="T378" s="1">
        <f t="shared" si="76"/>
        <v>1.9469999999999999E-4</v>
      </c>
      <c r="U378">
        <f t="shared" si="70"/>
        <v>0</v>
      </c>
      <c r="V378">
        <f t="shared" si="71"/>
        <v>2.5000000000000002E-6</v>
      </c>
      <c r="W378" s="1">
        <f t="shared" si="73"/>
        <v>1.0999999999999996E-6</v>
      </c>
      <c r="X378" s="1"/>
    </row>
    <row r="379" spans="1:24" x14ac:dyDescent="0.35">
      <c r="A379">
        <f t="shared" si="72"/>
        <v>94.25</v>
      </c>
      <c r="B379">
        <f t="shared" si="74"/>
        <v>94</v>
      </c>
      <c r="C379">
        <v>1.88E-5</v>
      </c>
      <c r="D379">
        <v>7.64E-5</v>
      </c>
      <c r="E379" s="10">
        <v>2.9999999999999999E-7</v>
      </c>
      <c r="F379">
        <v>2.1699999999999999E-5</v>
      </c>
      <c r="G379">
        <v>3.7697999999999998E-3</v>
      </c>
      <c r="H379">
        <v>3.4545999999999999E-3</v>
      </c>
      <c r="I379">
        <v>0</v>
      </c>
      <c r="J379">
        <v>0</v>
      </c>
      <c r="K379">
        <v>0</v>
      </c>
      <c r="L379">
        <v>1.92E-4</v>
      </c>
      <c r="M379">
        <v>1.92E-4</v>
      </c>
      <c r="N379">
        <v>1.2998757999999999</v>
      </c>
      <c r="O379">
        <v>0.47450120000000001</v>
      </c>
      <c r="P379">
        <v>0</v>
      </c>
      <c r="Q379">
        <v>2.5000000000000002E-6</v>
      </c>
      <c r="R379" s="1">
        <v>23</v>
      </c>
      <c r="S379" s="1">
        <f t="shared" si="75"/>
        <v>1.92E-4</v>
      </c>
      <c r="T379" s="1">
        <f t="shared" si="76"/>
        <v>1.92E-4</v>
      </c>
      <c r="U379">
        <f t="shared" si="70"/>
        <v>0</v>
      </c>
      <c r="V379">
        <f t="shared" si="71"/>
        <v>2.5000000000000002E-6</v>
      </c>
      <c r="W379" s="1">
        <f t="shared" si="73"/>
        <v>1.0999999999999996E-6</v>
      </c>
      <c r="X379" s="1"/>
    </row>
    <row r="380" spans="1:24" x14ac:dyDescent="0.35">
      <c r="A380">
        <f t="shared" si="72"/>
        <v>94.5</v>
      </c>
      <c r="B380">
        <f t="shared" si="74"/>
        <v>94</v>
      </c>
      <c r="C380">
        <v>1.8499999999999999E-5</v>
      </c>
      <c r="D380">
        <v>7.5300000000000001E-5</v>
      </c>
      <c r="E380" s="10">
        <v>2.9999999999999999E-7</v>
      </c>
      <c r="F380">
        <v>2.1399999999999998E-5</v>
      </c>
      <c r="G380">
        <v>3.7161999999999998E-3</v>
      </c>
      <c r="H380">
        <v>3.4055000000000001E-3</v>
      </c>
      <c r="I380">
        <v>0</v>
      </c>
      <c r="J380">
        <v>0</v>
      </c>
      <c r="K380">
        <v>0</v>
      </c>
      <c r="L380">
        <v>1.8929999999999999E-4</v>
      </c>
      <c r="M380">
        <v>1.8919999999999999E-4</v>
      </c>
      <c r="N380">
        <v>1.2998757999999999</v>
      </c>
      <c r="O380">
        <v>0.47450120000000001</v>
      </c>
      <c r="P380">
        <v>0</v>
      </c>
      <c r="Q380">
        <v>2.5000000000000002E-6</v>
      </c>
      <c r="R380" s="1">
        <v>23</v>
      </c>
      <c r="S380" s="1">
        <f t="shared" si="75"/>
        <v>1.8929999999999999E-4</v>
      </c>
      <c r="T380" s="1">
        <f t="shared" si="76"/>
        <v>1.8919999999999999E-4</v>
      </c>
      <c r="U380">
        <f t="shared" si="70"/>
        <v>0</v>
      </c>
      <c r="V380">
        <f t="shared" si="71"/>
        <v>2.5000000000000002E-6</v>
      </c>
      <c r="W380" s="1">
        <f t="shared" si="73"/>
        <v>1.0999999999999996E-6</v>
      </c>
      <c r="X380" s="1"/>
    </row>
    <row r="381" spans="1:24" x14ac:dyDescent="0.35">
      <c r="A381">
        <f t="shared" si="72"/>
        <v>94.75</v>
      </c>
      <c r="B381">
        <f t="shared" si="74"/>
        <v>94</v>
      </c>
      <c r="C381">
        <v>1.8300000000000001E-5</v>
      </c>
      <c r="D381">
        <v>7.4200000000000001E-5</v>
      </c>
      <c r="E381" s="10">
        <v>2.9999999999999999E-7</v>
      </c>
      <c r="F381">
        <v>2.1100000000000001E-5</v>
      </c>
      <c r="G381">
        <v>3.6633999999999998E-3</v>
      </c>
      <c r="H381">
        <v>3.3571E-3</v>
      </c>
      <c r="I381">
        <v>0</v>
      </c>
      <c r="J381">
        <v>0</v>
      </c>
      <c r="K381">
        <v>0</v>
      </c>
      <c r="L381">
        <v>1.8660000000000001E-4</v>
      </c>
      <c r="M381">
        <v>1.8660000000000001E-4</v>
      </c>
      <c r="N381">
        <v>1.2998757999999999</v>
      </c>
      <c r="O381">
        <v>0.47450130000000001</v>
      </c>
      <c r="P381">
        <v>0</v>
      </c>
      <c r="Q381">
        <v>2.3999999999999999E-6</v>
      </c>
      <c r="R381" s="1">
        <v>23</v>
      </c>
      <c r="S381" s="1">
        <f t="shared" si="75"/>
        <v>1.8660000000000001E-4</v>
      </c>
      <c r="T381" s="1">
        <f t="shared" si="76"/>
        <v>1.8660000000000001E-4</v>
      </c>
      <c r="U381">
        <f t="shared" si="70"/>
        <v>0</v>
      </c>
      <c r="V381">
        <f t="shared" si="71"/>
        <v>2.3999999999999999E-6</v>
      </c>
      <c r="W381" s="1">
        <f t="shared" si="73"/>
        <v>1.0999999999999996E-6</v>
      </c>
      <c r="X381" s="1"/>
    </row>
    <row r="382" spans="1:24" x14ac:dyDescent="0.35">
      <c r="A382">
        <f t="shared" si="72"/>
        <v>95</v>
      </c>
      <c r="B382">
        <f t="shared" si="74"/>
        <v>94</v>
      </c>
      <c r="C382">
        <v>1.8E-5</v>
      </c>
      <c r="D382">
        <v>7.3200000000000004E-5</v>
      </c>
      <c r="E382" s="10">
        <v>2.9999999999999999E-7</v>
      </c>
      <c r="F382">
        <v>2.0800000000000001E-5</v>
      </c>
      <c r="G382">
        <v>3.6113E-3</v>
      </c>
      <c r="H382">
        <v>3.3094000000000001E-3</v>
      </c>
      <c r="I382">
        <v>0</v>
      </c>
      <c r="J382">
        <v>0</v>
      </c>
      <c r="K382">
        <v>0</v>
      </c>
      <c r="L382">
        <v>1.839E-4</v>
      </c>
      <c r="M382">
        <v>1.839E-4</v>
      </c>
      <c r="N382">
        <v>1.2998757999999999</v>
      </c>
      <c r="O382">
        <v>0.47450130000000001</v>
      </c>
      <c r="P382">
        <v>0</v>
      </c>
      <c r="Q382">
        <v>2.3999999999999999E-6</v>
      </c>
      <c r="R382" s="1">
        <v>23</v>
      </c>
      <c r="S382" s="1">
        <f t="shared" si="75"/>
        <v>1.839E-4</v>
      </c>
      <c r="T382" s="1">
        <f t="shared" si="76"/>
        <v>1.839E-4</v>
      </c>
      <c r="U382">
        <f t="shared" si="70"/>
        <v>0</v>
      </c>
      <c r="V382">
        <f t="shared" si="71"/>
        <v>2.3999999999999999E-6</v>
      </c>
      <c r="W382" s="1">
        <f t="shared" si="73"/>
        <v>1.0999999999999996E-6</v>
      </c>
      <c r="X382" s="1"/>
    </row>
    <row r="383" spans="1:24" x14ac:dyDescent="0.35">
      <c r="A383">
        <f t="shared" si="72"/>
        <v>95.25</v>
      </c>
      <c r="B383">
        <f t="shared" si="74"/>
        <v>95</v>
      </c>
      <c r="C383">
        <v>1.7799999999999999E-5</v>
      </c>
      <c r="D383">
        <v>7.2100000000000004E-5</v>
      </c>
      <c r="E383" s="10">
        <v>2.9999999999999999E-7</v>
      </c>
      <c r="F383">
        <v>2.05E-5</v>
      </c>
      <c r="G383">
        <v>3.5599999999999998E-3</v>
      </c>
      <c r="H383">
        <v>3.2623000000000001E-3</v>
      </c>
      <c r="I383">
        <v>0</v>
      </c>
      <c r="J383">
        <v>0</v>
      </c>
      <c r="K383">
        <v>0</v>
      </c>
      <c r="L383">
        <v>1.8129999999999999E-4</v>
      </c>
      <c r="M383">
        <v>1.8129999999999999E-4</v>
      </c>
      <c r="N383">
        <v>1.2998757999999999</v>
      </c>
      <c r="O383">
        <v>0.47450130000000001</v>
      </c>
      <c r="P383">
        <v>0</v>
      </c>
      <c r="Q383">
        <v>2.3999999999999999E-6</v>
      </c>
      <c r="R383" s="1">
        <v>23</v>
      </c>
      <c r="S383" s="1">
        <f t="shared" si="75"/>
        <v>1.8129999999999999E-4</v>
      </c>
      <c r="T383" s="1">
        <f t="shared" si="76"/>
        <v>1.8129999999999999E-4</v>
      </c>
      <c r="U383">
        <f t="shared" si="70"/>
        <v>0</v>
      </c>
      <c r="V383">
        <f t="shared" si="71"/>
        <v>2.3999999999999999E-6</v>
      </c>
      <c r="W383" s="1">
        <f t="shared" si="73"/>
        <v>1.0000000000000006E-6</v>
      </c>
      <c r="X383" s="1"/>
    </row>
    <row r="384" spans="1:24" x14ac:dyDescent="0.35">
      <c r="A384">
        <f t="shared" si="72"/>
        <v>95.5</v>
      </c>
      <c r="B384">
        <f t="shared" si="74"/>
        <v>95</v>
      </c>
      <c r="C384">
        <v>1.7499999999999998E-5</v>
      </c>
      <c r="D384">
        <v>7.1099999999999994E-5</v>
      </c>
      <c r="E384" s="10">
        <v>1.9999999999999999E-7</v>
      </c>
      <c r="F384">
        <v>2.02E-5</v>
      </c>
      <c r="G384">
        <v>3.5094000000000002E-3</v>
      </c>
      <c r="H384">
        <v>3.2158999999999998E-3</v>
      </c>
      <c r="I384">
        <v>0</v>
      </c>
      <c r="J384">
        <v>0</v>
      </c>
      <c r="K384">
        <v>0</v>
      </c>
      <c r="L384">
        <v>1.7880000000000001E-4</v>
      </c>
      <c r="M384">
        <v>1.7870000000000001E-4</v>
      </c>
      <c r="N384">
        <v>1.2998757999999999</v>
      </c>
      <c r="O384">
        <v>0.47450130000000001</v>
      </c>
      <c r="P384">
        <v>0</v>
      </c>
      <c r="Q384">
        <v>2.3E-6</v>
      </c>
      <c r="R384" s="1">
        <v>23</v>
      </c>
      <c r="S384" s="1">
        <f t="shared" si="75"/>
        <v>1.7880000000000001E-4</v>
      </c>
      <c r="T384" s="1">
        <f t="shared" si="76"/>
        <v>1.7870000000000001E-4</v>
      </c>
      <c r="U384">
        <f t="shared" si="70"/>
        <v>0</v>
      </c>
      <c r="V384">
        <f t="shared" si="71"/>
        <v>2.3E-6</v>
      </c>
      <c r="W384" s="1">
        <f t="shared" si="73"/>
        <v>1.0000000000000006E-6</v>
      </c>
      <c r="X384" s="1"/>
    </row>
    <row r="385" spans="1:24" x14ac:dyDescent="0.35">
      <c r="A385">
        <f t="shared" si="72"/>
        <v>95.75</v>
      </c>
      <c r="B385">
        <f t="shared" si="74"/>
        <v>95</v>
      </c>
      <c r="C385">
        <v>1.73E-5</v>
      </c>
      <c r="D385">
        <v>7.0099999999999996E-5</v>
      </c>
      <c r="E385" s="10">
        <v>1.9999999999999999E-7</v>
      </c>
      <c r="F385">
        <v>1.9899999999999999E-5</v>
      </c>
      <c r="G385">
        <v>3.4594999999999999E-3</v>
      </c>
      <c r="H385">
        <v>3.1702000000000002E-3</v>
      </c>
      <c r="I385">
        <v>0</v>
      </c>
      <c r="J385">
        <v>0</v>
      </c>
      <c r="K385">
        <v>0</v>
      </c>
      <c r="L385">
        <v>1.762E-4</v>
      </c>
      <c r="M385">
        <v>1.762E-4</v>
      </c>
      <c r="N385">
        <v>1.2998757999999999</v>
      </c>
      <c r="O385">
        <v>0.47450130000000001</v>
      </c>
      <c r="P385">
        <v>0</v>
      </c>
      <c r="Q385">
        <v>2.3E-6</v>
      </c>
      <c r="R385" s="1">
        <v>23</v>
      </c>
      <c r="S385" s="1">
        <f t="shared" si="75"/>
        <v>1.762E-4</v>
      </c>
      <c r="T385" s="1">
        <f t="shared" si="76"/>
        <v>1.762E-4</v>
      </c>
      <c r="U385">
        <f t="shared" si="70"/>
        <v>0</v>
      </c>
      <c r="V385">
        <f t="shared" si="71"/>
        <v>2.3E-6</v>
      </c>
      <c r="W385" s="1">
        <f t="shared" si="73"/>
        <v>1.0000000000000006E-6</v>
      </c>
      <c r="X385" s="1"/>
    </row>
    <row r="386" spans="1:24" x14ac:dyDescent="0.35">
      <c r="A386">
        <f t="shared" si="72"/>
        <v>96</v>
      </c>
      <c r="B386">
        <f t="shared" si="74"/>
        <v>95</v>
      </c>
      <c r="C386">
        <v>1.7E-5</v>
      </c>
      <c r="D386">
        <v>6.9099999999999999E-5</v>
      </c>
      <c r="E386" s="10">
        <v>1.9999999999999999E-7</v>
      </c>
      <c r="F386">
        <v>1.9599999999999999E-5</v>
      </c>
      <c r="G386">
        <v>3.4102999999999998E-3</v>
      </c>
      <c r="H386">
        <v>3.1251999999999999E-3</v>
      </c>
      <c r="I386">
        <v>0</v>
      </c>
      <c r="J386">
        <v>0</v>
      </c>
      <c r="K386">
        <v>0</v>
      </c>
      <c r="L386">
        <v>1.7369999999999999E-4</v>
      </c>
      <c r="M386">
        <v>1.7369999999999999E-4</v>
      </c>
      <c r="N386">
        <v>1.2998759</v>
      </c>
      <c r="O386">
        <v>0.47450130000000001</v>
      </c>
      <c r="P386">
        <v>0</v>
      </c>
      <c r="Q386">
        <v>2.3E-6</v>
      </c>
      <c r="R386" s="1">
        <v>23</v>
      </c>
      <c r="S386" s="1">
        <f t="shared" si="75"/>
        <v>1.7369999999999999E-4</v>
      </c>
      <c r="T386" s="1">
        <f t="shared" si="76"/>
        <v>1.7369999999999999E-4</v>
      </c>
      <c r="U386">
        <f t="shared" ref="U386:U449" si="77">P386</f>
        <v>0</v>
      </c>
      <c r="V386">
        <f t="shared" ref="V386:V449" si="78">Q386</f>
        <v>2.3E-6</v>
      </c>
      <c r="W386" s="1">
        <f t="shared" si="73"/>
        <v>1.0000000000000006E-6</v>
      </c>
      <c r="X386" s="1"/>
    </row>
    <row r="387" spans="1:24" x14ac:dyDescent="0.35">
      <c r="A387">
        <f t="shared" si="72"/>
        <v>96.25</v>
      </c>
      <c r="B387">
        <f t="shared" si="74"/>
        <v>96</v>
      </c>
      <c r="C387">
        <v>1.6799999999999998E-5</v>
      </c>
      <c r="D387">
        <v>6.8100000000000002E-5</v>
      </c>
      <c r="E387" s="10">
        <v>1.9999999999999999E-7</v>
      </c>
      <c r="F387">
        <v>1.9300000000000002E-5</v>
      </c>
      <c r="G387">
        <v>3.3617999999999999E-3</v>
      </c>
      <c r="H387">
        <v>3.0807999999999999E-3</v>
      </c>
      <c r="I387">
        <v>0</v>
      </c>
      <c r="J387">
        <v>0</v>
      </c>
      <c r="K387">
        <v>0</v>
      </c>
      <c r="L387">
        <v>1.7119999999999999E-4</v>
      </c>
      <c r="M387">
        <v>1.7119999999999999E-4</v>
      </c>
      <c r="N387">
        <v>1.2998759</v>
      </c>
      <c r="O387">
        <v>0.47450130000000001</v>
      </c>
      <c r="P387">
        <v>0</v>
      </c>
      <c r="Q387">
        <v>2.2000000000000001E-6</v>
      </c>
      <c r="R387" s="1">
        <v>23</v>
      </c>
      <c r="S387" s="1">
        <f t="shared" si="75"/>
        <v>1.7119999999999999E-4</v>
      </c>
      <c r="T387" s="1">
        <f t="shared" si="76"/>
        <v>1.7119999999999999E-4</v>
      </c>
      <c r="U387">
        <f t="shared" si="77"/>
        <v>0</v>
      </c>
      <c r="V387">
        <f t="shared" si="78"/>
        <v>2.2000000000000001E-6</v>
      </c>
      <c r="W387" s="1">
        <f t="shared" si="73"/>
        <v>1.0000000000000006E-6</v>
      </c>
      <c r="X387" s="1"/>
    </row>
    <row r="388" spans="1:24" x14ac:dyDescent="0.35">
      <c r="A388">
        <f t="shared" ref="A388:A451" si="79">A387+0.25</f>
        <v>96.5</v>
      </c>
      <c r="B388">
        <f t="shared" si="74"/>
        <v>96</v>
      </c>
      <c r="C388">
        <v>1.6500000000000001E-5</v>
      </c>
      <c r="D388">
        <v>6.7100000000000005E-5</v>
      </c>
      <c r="E388" s="10">
        <v>1.9999999999999999E-7</v>
      </c>
      <c r="F388">
        <v>1.9000000000000001E-5</v>
      </c>
      <c r="G388">
        <v>3.3140999999999999E-3</v>
      </c>
      <c r="H388">
        <v>3.0370000000000002E-3</v>
      </c>
      <c r="I388">
        <v>0</v>
      </c>
      <c r="J388">
        <v>0</v>
      </c>
      <c r="K388">
        <v>0</v>
      </c>
      <c r="L388">
        <v>1.6880000000000001E-4</v>
      </c>
      <c r="M388">
        <v>1.6880000000000001E-4</v>
      </c>
      <c r="N388">
        <v>1.2998759</v>
      </c>
      <c r="O388">
        <v>0.47450130000000001</v>
      </c>
      <c r="P388">
        <v>0</v>
      </c>
      <c r="Q388">
        <v>2.2000000000000001E-6</v>
      </c>
      <c r="R388" s="1">
        <v>23</v>
      </c>
      <c r="S388" s="1">
        <f t="shared" si="75"/>
        <v>1.6880000000000001E-4</v>
      </c>
      <c r="T388" s="1">
        <f t="shared" si="76"/>
        <v>1.6880000000000001E-4</v>
      </c>
      <c r="U388">
        <f t="shared" si="77"/>
        <v>0</v>
      </c>
      <c r="V388">
        <f t="shared" si="78"/>
        <v>2.2000000000000001E-6</v>
      </c>
      <c r="W388" s="1">
        <f t="shared" si="73"/>
        <v>9.999999999999972E-7</v>
      </c>
      <c r="X388" s="1"/>
    </row>
    <row r="389" spans="1:24" x14ac:dyDescent="0.35">
      <c r="A389">
        <f t="shared" si="79"/>
        <v>96.75</v>
      </c>
      <c r="B389">
        <f t="shared" si="74"/>
        <v>96</v>
      </c>
      <c r="C389">
        <v>1.63E-5</v>
      </c>
      <c r="D389">
        <v>6.6199999999999996E-5</v>
      </c>
      <c r="E389" s="10">
        <v>1.9999999999999999E-7</v>
      </c>
      <c r="F389">
        <v>1.88E-5</v>
      </c>
      <c r="G389">
        <v>3.2669000000000001E-3</v>
      </c>
      <c r="H389">
        <v>2.9938E-3</v>
      </c>
      <c r="I389">
        <v>0</v>
      </c>
      <c r="J389">
        <v>0</v>
      </c>
      <c r="K389">
        <v>0</v>
      </c>
      <c r="L389">
        <v>1.6640000000000001E-4</v>
      </c>
      <c r="M389">
        <v>1.6640000000000001E-4</v>
      </c>
      <c r="N389">
        <v>1.2998759</v>
      </c>
      <c r="O389">
        <v>0.47450130000000001</v>
      </c>
      <c r="P389">
        <v>0</v>
      </c>
      <c r="Q389">
        <v>2.2000000000000001E-6</v>
      </c>
      <c r="R389" s="1">
        <v>23</v>
      </c>
      <c r="S389" s="1">
        <f t="shared" si="75"/>
        <v>1.6640000000000001E-4</v>
      </c>
      <c r="T389" s="1">
        <f t="shared" si="76"/>
        <v>1.6640000000000001E-4</v>
      </c>
      <c r="U389">
        <f t="shared" si="77"/>
        <v>0</v>
      </c>
      <c r="V389">
        <f t="shared" si="78"/>
        <v>2.2000000000000001E-6</v>
      </c>
      <c r="W389" s="1">
        <f t="shared" si="73"/>
        <v>1.0000000000000006E-6</v>
      </c>
      <c r="X389" s="1"/>
    </row>
    <row r="390" spans="1:24" x14ac:dyDescent="0.35">
      <c r="A390">
        <f t="shared" si="79"/>
        <v>97</v>
      </c>
      <c r="B390">
        <f t="shared" si="74"/>
        <v>96</v>
      </c>
      <c r="C390">
        <v>1.6099999999999998E-5</v>
      </c>
      <c r="D390">
        <v>6.5199999999999999E-5</v>
      </c>
      <c r="E390" s="10">
        <v>1.9999999999999999E-7</v>
      </c>
      <c r="F390">
        <v>1.8499999999999999E-5</v>
      </c>
      <c r="G390">
        <v>3.2204999999999998E-3</v>
      </c>
      <c r="H390">
        <v>2.9513E-3</v>
      </c>
      <c r="I390">
        <v>0</v>
      </c>
      <c r="J390">
        <v>0</v>
      </c>
      <c r="K390">
        <v>0</v>
      </c>
      <c r="L390">
        <v>1.64E-4</v>
      </c>
      <c r="M390">
        <v>1.64E-4</v>
      </c>
      <c r="N390">
        <v>1.2998759</v>
      </c>
      <c r="O390">
        <v>0.47450130000000001</v>
      </c>
      <c r="P390">
        <v>0</v>
      </c>
      <c r="Q390">
        <v>2.0999999999999998E-6</v>
      </c>
      <c r="R390" s="1">
        <v>23</v>
      </c>
      <c r="S390" s="1">
        <f t="shared" si="75"/>
        <v>1.64E-4</v>
      </c>
      <c r="T390" s="1">
        <f t="shared" si="76"/>
        <v>1.64E-4</v>
      </c>
      <c r="U390">
        <f t="shared" si="77"/>
        <v>0</v>
      </c>
      <c r="V390">
        <f t="shared" si="78"/>
        <v>2.0999999999999998E-6</v>
      </c>
      <c r="W390" s="1">
        <f t="shared" si="73"/>
        <v>9.0000000000000155E-7</v>
      </c>
      <c r="X390" s="1"/>
    </row>
    <row r="391" spans="1:24" x14ac:dyDescent="0.35">
      <c r="A391">
        <f t="shared" si="79"/>
        <v>97.25</v>
      </c>
      <c r="B391">
        <f t="shared" si="74"/>
        <v>97</v>
      </c>
      <c r="C391">
        <v>1.5800000000000001E-5</v>
      </c>
      <c r="D391">
        <v>6.4300000000000004E-5</v>
      </c>
      <c r="E391" s="10">
        <v>1.9999999999999999E-7</v>
      </c>
      <c r="F391">
        <v>1.8199999999999999E-5</v>
      </c>
      <c r="G391">
        <v>3.1746999999999999E-3</v>
      </c>
      <c r="H391">
        <v>2.9093000000000001E-3</v>
      </c>
      <c r="I391">
        <v>0</v>
      </c>
      <c r="J391">
        <v>0</v>
      </c>
      <c r="K391">
        <v>0</v>
      </c>
      <c r="L391">
        <v>1.617E-4</v>
      </c>
      <c r="M391">
        <v>1.617E-4</v>
      </c>
      <c r="N391">
        <v>1.2998759</v>
      </c>
      <c r="O391">
        <v>0.47450130000000001</v>
      </c>
      <c r="P391">
        <v>0</v>
      </c>
      <c r="Q391">
        <v>2.0999999999999998E-6</v>
      </c>
      <c r="R391" s="1">
        <v>23</v>
      </c>
      <c r="S391" s="1">
        <f t="shared" si="75"/>
        <v>1.617E-4</v>
      </c>
      <c r="T391" s="1">
        <f t="shared" si="76"/>
        <v>1.617E-4</v>
      </c>
      <c r="U391">
        <f t="shared" si="77"/>
        <v>0</v>
      </c>
      <c r="V391">
        <f t="shared" si="78"/>
        <v>2.0999999999999998E-6</v>
      </c>
      <c r="W391" s="1">
        <f t="shared" ref="W391:W454" si="80">C387-C391</f>
        <v>9.999999999999972E-7</v>
      </c>
      <c r="X391" s="1"/>
    </row>
    <row r="392" spans="1:24" x14ac:dyDescent="0.35">
      <c r="A392">
        <f t="shared" si="79"/>
        <v>97.5</v>
      </c>
      <c r="B392">
        <f t="shared" ref="B392:B455" si="81">B388+1</f>
        <v>97</v>
      </c>
      <c r="C392">
        <v>1.56E-5</v>
      </c>
      <c r="D392">
        <v>6.3399999999999996E-5</v>
      </c>
      <c r="E392" s="10">
        <v>1.9999999999999999E-7</v>
      </c>
      <c r="F392">
        <v>1.8E-5</v>
      </c>
      <c r="G392">
        <v>3.1296000000000002E-3</v>
      </c>
      <c r="H392">
        <v>2.8679999999999999E-3</v>
      </c>
      <c r="I392">
        <v>0</v>
      </c>
      <c r="J392">
        <v>0</v>
      </c>
      <c r="K392">
        <v>0</v>
      </c>
      <c r="L392">
        <v>1.594E-4</v>
      </c>
      <c r="M392">
        <v>1.594E-4</v>
      </c>
      <c r="N392">
        <v>1.2998759</v>
      </c>
      <c r="O392">
        <v>0.47450130000000001</v>
      </c>
      <c r="P392">
        <v>0</v>
      </c>
      <c r="Q392">
        <v>2.0999999999999998E-6</v>
      </c>
      <c r="R392" s="1">
        <v>23</v>
      </c>
      <c r="S392" s="1">
        <f t="shared" si="75"/>
        <v>1.594E-4</v>
      </c>
      <c r="T392" s="1">
        <f t="shared" si="76"/>
        <v>1.594E-4</v>
      </c>
      <c r="U392">
        <f t="shared" si="77"/>
        <v>0</v>
      </c>
      <c r="V392">
        <f t="shared" si="78"/>
        <v>2.0999999999999998E-6</v>
      </c>
      <c r="W392" s="1">
        <f t="shared" si="80"/>
        <v>9.0000000000000155E-7</v>
      </c>
      <c r="X392" s="1"/>
    </row>
    <row r="393" spans="1:24" x14ac:dyDescent="0.35">
      <c r="A393">
        <f t="shared" si="79"/>
        <v>97.75</v>
      </c>
      <c r="B393">
        <f t="shared" si="81"/>
        <v>97</v>
      </c>
      <c r="C393">
        <v>1.5400000000000002E-5</v>
      </c>
      <c r="D393">
        <v>6.2500000000000001E-5</v>
      </c>
      <c r="E393" s="10">
        <v>1.9999999999999999E-7</v>
      </c>
      <c r="F393">
        <v>1.77E-5</v>
      </c>
      <c r="G393">
        <v>3.0850999999999999E-3</v>
      </c>
      <c r="H393">
        <v>2.8272000000000002E-3</v>
      </c>
      <c r="I393">
        <v>0</v>
      </c>
      <c r="J393">
        <v>0</v>
      </c>
      <c r="K393">
        <v>0</v>
      </c>
      <c r="L393">
        <v>1.571E-4</v>
      </c>
      <c r="M393">
        <v>1.571E-4</v>
      </c>
      <c r="N393">
        <v>1.2998759</v>
      </c>
      <c r="O393">
        <v>0.47450130000000001</v>
      </c>
      <c r="P393">
        <v>0</v>
      </c>
      <c r="Q393">
        <v>2.0999999999999998E-6</v>
      </c>
      <c r="R393" s="1">
        <v>23</v>
      </c>
      <c r="S393" s="1">
        <f t="shared" si="75"/>
        <v>1.571E-4</v>
      </c>
      <c r="T393" s="1">
        <f t="shared" si="76"/>
        <v>1.571E-4</v>
      </c>
      <c r="U393">
        <f t="shared" si="77"/>
        <v>0</v>
      </c>
      <c r="V393">
        <f t="shared" si="78"/>
        <v>2.0999999999999998E-6</v>
      </c>
      <c r="W393" s="1">
        <f t="shared" si="80"/>
        <v>8.9999999999999816E-7</v>
      </c>
      <c r="X393" s="1"/>
    </row>
    <row r="394" spans="1:24" x14ac:dyDescent="0.35">
      <c r="A394">
        <f t="shared" si="79"/>
        <v>98</v>
      </c>
      <c r="B394">
        <f t="shared" si="81"/>
        <v>97</v>
      </c>
      <c r="C394">
        <v>1.52E-5</v>
      </c>
      <c r="D394">
        <v>6.1600000000000007E-5</v>
      </c>
      <c r="E394" s="10">
        <v>1.9999999999999999E-7</v>
      </c>
      <c r="F394">
        <v>1.7499999999999998E-5</v>
      </c>
      <c r="G394">
        <v>3.0412999999999998E-3</v>
      </c>
      <c r="H394">
        <v>2.787E-3</v>
      </c>
      <c r="I394">
        <v>0</v>
      </c>
      <c r="J394">
        <v>0</v>
      </c>
      <c r="K394">
        <v>0</v>
      </c>
      <c r="L394">
        <v>1.549E-4</v>
      </c>
      <c r="M394">
        <v>1.549E-4</v>
      </c>
      <c r="N394">
        <v>1.2998759</v>
      </c>
      <c r="O394">
        <v>0.47450130000000001</v>
      </c>
      <c r="P394">
        <v>0</v>
      </c>
      <c r="Q394">
        <v>1.9999999999999999E-6</v>
      </c>
      <c r="R394" s="1">
        <v>23</v>
      </c>
      <c r="S394" s="1">
        <f t="shared" si="75"/>
        <v>1.549E-4</v>
      </c>
      <c r="T394" s="1">
        <f t="shared" si="76"/>
        <v>1.549E-4</v>
      </c>
      <c r="U394">
        <f t="shared" si="77"/>
        <v>0</v>
      </c>
      <c r="V394">
        <f t="shared" si="78"/>
        <v>1.9999999999999999E-6</v>
      </c>
      <c r="W394" s="1">
        <f t="shared" si="80"/>
        <v>8.9999999999999816E-7</v>
      </c>
      <c r="X394" s="1"/>
    </row>
    <row r="395" spans="1:24" x14ac:dyDescent="0.35">
      <c r="A395">
        <f t="shared" si="79"/>
        <v>98.25</v>
      </c>
      <c r="B395">
        <f t="shared" si="81"/>
        <v>98</v>
      </c>
      <c r="C395">
        <v>1.5E-5</v>
      </c>
      <c r="D395">
        <v>6.0699999999999998E-5</v>
      </c>
      <c r="E395" s="10">
        <v>1.9999999999999999E-7</v>
      </c>
      <c r="F395">
        <v>1.7200000000000001E-5</v>
      </c>
      <c r="G395">
        <v>2.9981000000000001E-3</v>
      </c>
      <c r="H395">
        <v>2.7474000000000001E-3</v>
      </c>
      <c r="I395">
        <v>0</v>
      </c>
      <c r="J395">
        <v>0</v>
      </c>
      <c r="K395">
        <v>0</v>
      </c>
      <c r="L395">
        <v>1.527E-4</v>
      </c>
      <c r="M395">
        <v>1.527E-4</v>
      </c>
      <c r="N395">
        <v>1.2998759</v>
      </c>
      <c r="O395">
        <v>0.47450130000000001</v>
      </c>
      <c r="P395">
        <v>0</v>
      </c>
      <c r="Q395">
        <v>1.9999999999999999E-6</v>
      </c>
      <c r="R395" s="1">
        <v>23</v>
      </c>
      <c r="S395" s="1">
        <f t="shared" si="75"/>
        <v>1.527E-4</v>
      </c>
      <c r="T395" s="1">
        <f t="shared" si="76"/>
        <v>1.527E-4</v>
      </c>
      <c r="U395">
        <f t="shared" si="77"/>
        <v>0</v>
      </c>
      <c r="V395">
        <f t="shared" si="78"/>
        <v>1.9999999999999999E-6</v>
      </c>
      <c r="W395" s="1">
        <f t="shared" si="80"/>
        <v>8.0000000000000081E-7</v>
      </c>
      <c r="X395" s="1"/>
    </row>
    <row r="396" spans="1:24" x14ac:dyDescent="0.35">
      <c r="A396">
        <f t="shared" si="79"/>
        <v>98.5</v>
      </c>
      <c r="B396">
        <f t="shared" si="81"/>
        <v>98</v>
      </c>
      <c r="C396">
        <v>1.47E-5</v>
      </c>
      <c r="D396">
        <v>5.9899999999999999E-5</v>
      </c>
      <c r="E396" s="10">
        <v>1.9999999999999999E-7</v>
      </c>
      <c r="F396">
        <v>1.7E-5</v>
      </c>
      <c r="G396">
        <v>2.9554E-3</v>
      </c>
      <c r="H396">
        <v>2.7082999999999999E-3</v>
      </c>
      <c r="I396">
        <v>0</v>
      </c>
      <c r="J396">
        <v>0</v>
      </c>
      <c r="K396">
        <v>0</v>
      </c>
      <c r="L396">
        <v>1.505E-4</v>
      </c>
      <c r="M396">
        <v>1.505E-4</v>
      </c>
      <c r="N396">
        <v>1.2998759</v>
      </c>
      <c r="O396">
        <v>0.47450140000000002</v>
      </c>
      <c r="P396">
        <v>0</v>
      </c>
      <c r="Q396">
        <v>1.9999999999999999E-6</v>
      </c>
      <c r="R396" s="1">
        <v>23</v>
      </c>
      <c r="S396" s="1">
        <f t="shared" si="75"/>
        <v>1.505E-4</v>
      </c>
      <c r="T396" s="1">
        <f t="shared" si="76"/>
        <v>1.505E-4</v>
      </c>
      <c r="U396">
        <f t="shared" si="77"/>
        <v>0</v>
      </c>
      <c r="V396">
        <f t="shared" si="78"/>
        <v>1.9999999999999999E-6</v>
      </c>
      <c r="W396" s="1">
        <f t="shared" si="80"/>
        <v>8.9999999999999985E-7</v>
      </c>
      <c r="X396" s="1"/>
    </row>
    <row r="397" spans="1:24" x14ac:dyDescent="0.35">
      <c r="A397">
        <f t="shared" si="79"/>
        <v>98.75</v>
      </c>
      <c r="B397">
        <f t="shared" si="81"/>
        <v>98</v>
      </c>
      <c r="C397">
        <v>1.45E-5</v>
      </c>
      <c r="D397">
        <v>5.8999999999999998E-5</v>
      </c>
      <c r="E397" s="10">
        <v>1.9999999999999999E-7</v>
      </c>
      <c r="F397">
        <v>1.6699999999999999E-5</v>
      </c>
      <c r="G397">
        <v>2.9134E-3</v>
      </c>
      <c r="H397">
        <v>2.6698E-3</v>
      </c>
      <c r="I397">
        <v>0</v>
      </c>
      <c r="J397">
        <v>0</v>
      </c>
      <c r="K397">
        <v>0</v>
      </c>
      <c r="L397">
        <v>1.484E-4</v>
      </c>
      <c r="M397">
        <v>1.484E-4</v>
      </c>
      <c r="N397">
        <v>1.2998759</v>
      </c>
      <c r="O397">
        <v>0.47450140000000002</v>
      </c>
      <c r="P397">
        <v>0</v>
      </c>
      <c r="Q397">
        <v>1.9E-6</v>
      </c>
      <c r="R397" s="1">
        <v>23</v>
      </c>
      <c r="S397" s="1">
        <f t="shared" si="75"/>
        <v>1.484E-4</v>
      </c>
      <c r="T397" s="1">
        <f t="shared" si="76"/>
        <v>1.484E-4</v>
      </c>
      <c r="U397">
        <f t="shared" si="77"/>
        <v>0</v>
      </c>
      <c r="V397">
        <f t="shared" si="78"/>
        <v>1.9E-6</v>
      </c>
      <c r="W397" s="1">
        <f t="shared" si="80"/>
        <v>9.0000000000000155E-7</v>
      </c>
      <c r="X397" s="1"/>
    </row>
    <row r="398" spans="1:24" x14ac:dyDescent="0.35">
      <c r="A398">
        <f t="shared" si="79"/>
        <v>99</v>
      </c>
      <c r="B398">
        <f t="shared" si="81"/>
        <v>98</v>
      </c>
      <c r="C398">
        <v>1.43E-5</v>
      </c>
      <c r="D398">
        <v>5.8199999999999998E-5</v>
      </c>
      <c r="E398" s="10">
        <v>1.9999999999999999E-7</v>
      </c>
      <c r="F398">
        <v>1.6500000000000001E-5</v>
      </c>
      <c r="G398">
        <v>2.872E-3</v>
      </c>
      <c r="H398">
        <v>2.6319E-3</v>
      </c>
      <c r="I398">
        <v>0</v>
      </c>
      <c r="J398">
        <v>0</v>
      </c>
      <c r="K398">
        <v>0</v>
      </c>
      <c r="L398">
        <v>1.4630000000000001E-4</v>
      </c>
      <c r="M398">
        <v>1.4630000000000001E-4</v>
      </c>
      <c r="N398">
        <v>1.2998759</v>
      </c>
      <c r="O398">
        <v>0.47450140000000002</v>
      </c>
      <c r="P398">
        <v>0</v>
      </c>
      <c r="Q398">
        <v>1.9E-6</v>
      </c>
      <c r="R398" s="1">
        <v>23</v>
      </c>
      <c r="S398" s="1">
        <f t="shared" si="75"/>
        <v>1.4630000000000001E-4</v>
      </c>
      <c r="T398" s="1">
        <f t="shared" si="76"/>
        <v>1.4630000000000001E-4</v>
      </c>
      <c r="U398">
        <f t="shared" si="77"/>
        <v>0</v>
      </c>
      <c r="V398">
        <f t="shared" si="78"/>
        <v>1.9E-6</v>
      </c>
      <c r="W398" s="1">
        <f t="shared" si="80"/>
        <v>8.9999999999999985E-7</v>
      </c>
      <c r="X398" s="1"/>
    </row>
    <row r="399" spans="1:24" x14ac:dyDescent="0.35">
      <c r="A399">
        <f t="shared" si="79"/>
        <v>99.25</v>
      </c>
      <c r="B399">
        <f t="shared" si="81"/>
        <v>99</v>
      </c>
      <c r="C399">
        <v>1.4100000000000001E-5</v>
      </c>
      <c r="D399">
        <v>5.7399999999999999E-5</v>
      </c>
      <c r="E399" s="10">
        <v>1.9999999999999999E-7</v>
      </c>
      <c r="F399">
        <v>1.63E-5</v>
      </c>
      <c r="G399">
        <v>2.8311999999999999E-3</v>
      </c>
      <c r="H399">
        <v>2.5945E-3</v>
      </c>
      <c r="I399">
        <v>0</v>
      </c>
      <c r="J399">
        <v>0</v>
      </c>
      <c r="K399">
        <v>0</v>
      </c>
      <c r="L399">
        <v>1.4420000000000001E-4</v>
      </c>
      <c r="M399">
        <v>1.4420000000000001E-4</v>
      </c>
      <c r="N399">
        <v>1.2998759</v>
      </c>
      <c r="O399">
        <v>0.47450140000000002</v>
      </c>
      <c r="P399">
        <v>0</v>
      </c>
      <c r="Q399">
        <v>1.9E-6</v>
      </c>
      <c r="R399" s="1">
        <v>23</v>
      </c>
      <c r="S399" s="1">
        <f t="shared" si="75"/>
        <v>1.4420000000000001E-4</v>
      </c>
      <c r="T399" s="1">
        <f t="shared" si="76"/>
        <v>1.4420000000000001E-4</v>
      </c>
      <c r="U399">
        <f t="shared" si="77"/>
        <v>0</v>
      </c>
      <c r="V399">
        <f t="shared" si="78"/>
        <v>1.9E-6</v>
      </c>
      <c r="W399" s="1">
        <f t="shared" si="80"/>
        <v>8.9999999999999985E-7</v>
      </c>
      <c r="X399" s="1"/>
    </row>
    <row r="400" spans="1:24" x14ac:dyDescent="0.35">
      <c r="A400">
        <f t="shared" si="79"/>
        <v>99.5</v>
      </c>
      <c r="B400">
        <f t="shared" si="81"/>
        <v>99</v>
      </c>
      <c r="C400">
        <v>1.3900000000000001E-5</v>
      </c>
      <c r="D400">
        <v>5.6499999999999998E-5</v>
      </c>
      <c r="E400" s="10">
        <v>1.9999999999999999E-7</v>
      </c>
      <c r="F400">
        <v>1.5999999999999999E-5</v>
      </c>
      <c r="G400">
        <v>2.7910000000000001E-3</v>
      </c>
      <c r="H400">
        <v>2.5576000000000002E-3</v>
      </c>
      <c r="I400">
        <v>0</v>
      </c>
      <c r="J400">
        <v>0</v>
      </c>
      <c r="K400">
        <v>0</v>
      </c>
      <c r="L400">
        <v>1.4219999999999999E-4</v>
      </c>
      <c r="M400">
        <v>1.4210000000000001E-4</v>
      </c>
      <c r="N400">
        <v>1.2998759</v>
      </c>
      <c r="O400">
        <v>0.47450140000000002</v>
      </c>
      <c r="P400">
        <v>0</v>
      </c>
      <c r="Q400">
        <v>1.9E-6</v>
      </c>
      <c r="R400" s="1">
        <v>23</v>
      </c>
      <c r="S400" s="1">
        <f t="shared" si="75"/>
        <v>1.4219999999999999E-4</v>
      </c>
      <c r="T400" s="1">
        <f t="shared" si="76"/>
        <v>1.4210000000000001E-4</v>
      </c>
      <c r="U400">
        <f t="shared" si="77"/>
        <v>0</v>
      </c>
      <c r="V400">
        <f t="shared" si="78"/>
        <v>1.9E-6</v>
      </c>
      <c r="W400" s="1">
        <f t="shared" si="80"/>
        <v>7.9999999999999912E-7</v>
      </c>
      <c r="X400" s="1"/>
    </row>
    <row r="401" spans="1:24" x14ac:dyDescent="0.35">
      <c r="A401">
        <f t="shared" si="79"/>
        <v>99.75</v>
      </c>
      <c r="B401">
        <f t="shared" si="81"/>
        <v>99</v>
      </c>
      <c r="C401">
        <v>1.3699999999999999E-5</v>
      </c>
      <c r="D401">
        <v>5.5699999999999999E-5</v>
      </c>
      <c r="E401" s="10">
        <v>1.9999999999999999E-7</v>
      </c>
      <c r="F401">
        <v>1.5800000000000001E-5</v>
      </c>
      <c r="G401">
        <v>2.7512999999999999E-3</v>
      </c>
      <c r="H401">
        <v>2.5213000000000002E-3</v>
      </c>
      <c r="I401">
        <v>0</v>
      </c>
      <c r="J401">
        <v>0</v>
      </c>
      <c r="K401">
        <v>0</v>
      </c>
      <c r="L401">
        <v>1.4009999999999999E-4</v>
      </c>
      <c r="M401">
        <v>1.4009999999999999E-4</v>
      </c>
      <c r="N401">
        <v>1.2998759</v>
      </c>
      <c r="O401">
        <v>0.47450140000000002</v>
      </c>
      <c r="P401">
        <v>0</v>
      </c>
      <c r="Q401">
        <v>1.7999999999999999E-6</v>
      </c>
      <c r="R401" s="1">
        <v>23</v>
      </c>
      <c r="S401" s="1">
        <f t="shared" si="75"/>
        <v>1.4009999999999999E-4</v>
      </c>
      <c r="T401" s="1">
        <f t="shared" si="76"/>
        <v>1.4009999999999999E-4</v>
      </c>
      <c r="U401">
        <f t="shared" si="77"/>
        <v>0</v>
      </c>
      <c r="V401">
        <f t="shared" si="78"/>
        <v>1.7999999999999999E-6</v>
      </c>
      <c r="W401" s="1">
        <f t="shared" si="80"/>
        <v>8.0000000000000081E-7</v>
      </c>
      <c r="X401" s="1"/>
    </row>
    <row r="402" spans="1:24" x14ac:dyDescent="0.35">
      <c r="A402">
        <f t="shared" si="79"/>
        <v>100</v>
      </c>
      <c r="B402">
        <f t="shared" si="81"/>
        <v>99</v>
      </c>
      <c r="C402">
        <v>1.3499999999999999E-5</v>
      </c>
      <c r="D402">
        <v>5.49E-5</v>
      </c>
      <c r="E402" s="10">
        <v>1.9999999999999999E-7</v>
      </c>
      <c r="F402">
        <v>1.56E-5</v>
      </c>
      <c r="G402">
        <v>2.7122000000000001E-3</v>
      </c>
      <c r="H402">
        <v>2.4854E-3</v>
      </c>
      <c r="I402">
        <v>0</v>
      </c>
      <c r="J402">
        <v>0</v>
      </c>
      <c r="K402">
        <v>0</v>
      </c>
      <c r="L402">
        <v>1.381E-4</v>
      </c>
      <c r="M402">
        <v>1.381E-4</v>
      </c>
      <c r="N402">
        <v>1.2998759</v>
      </c>
      <c r="O402">
        <v>0.47450140000000002</v>
      </c>
      <c r="P402">
        <v>0</v>
      </c>
      <c r="Q402">
        <v>1.7999999999999999E-6</v>
      </c>
      <c r="R402" s="1">
        <v>23</v>
      </c>
      <c r="S402" s="1">
        <f t="shared" si="75"/>
        <v>1.381E-4</v>
      </c>
      <c r="T402" s="1">
        <f t="shared" si="76"/>
        <v>1.381E-4</v>
      </c>
      <c r="U402">
        <f t="shared" si="77"/>
        <v>0</v>
      </c>
      <c r="V402">
        <f t="shared" si="78"/>
        <v>1.7999999999999999E-6</v>
      </c>
      <c r="W402" s="1">
        <f t="shared" si="80"/>
        <v>8.0000000000000081E-7</v>
      </c>
      <c r="X402" s="1"/>
    </row>
    <row r="403" spans="1:24" x14ac:dyDescent="0.35">
      <c r="A403">
        <f t="shared" si="79"/>
        <v>100.25</v>
      </c>
      <c r="B403">
        <f t="shared" si="81"/>
        <v>100</v>
      </c>
      <c r="C403">
        <v>1.33E-5</v>
      </c>
      <c r="D403">
        <v>5.4200000000000003E-5</v>
      </c>
      <c r="E403" s="10">
        <v>1.9999999999999999E-7</v>
      </c>
      <c r="F403">
        <v>1.5400000000000002E-5</v>
      </c>
      <c r="G403">
        <v>2.6735999999999999E-3</v>
      </c>
      <c r="H403">
        <v>2.4501000000000002E-3</v>
      </c>
      <c r="I403">
        <v>0</v>
      </c>
      <c r="J403">
        <v>0</v>
      </c>
      <c r="K403">
        <v>0</v>
      </c>
      <c r="L403">
        <v>1.362E-4</v>
      </c>
      <c r="M403">
        <v>1.362E-4</v>
      </c>
      <c r="N403">
        <v>1.2998759</v>
      </c>
      <c r="O403">
        <v>0.47450140000000002</v>
      </c>
      <c r="P403">
        <v>0</v>
      </c>
      <c r="Q403">
        <v>1.7999999999999999E-6</v>
      </c>
      <c r="R403" s="1">
        <v>23</v>
      </c>
      <c r="S403" s="1">
        <f t="shared" si="75"/>
        <v>1.362E-4</v>
      </c>
      <c r="T403" s="1">
        <f t="shared" si="76"/>
        <v>1.362E-4</v>
      </c>
      <c r="U403">
        <f t="shared" si="77"/>
        <v>0</v>
      </c>
      <c r="V403">
        <f t="shared" si="78"/>
        <v>1.7999999999999999E-6</v>
      </c>
      <c r="W403" s="1">
        <f t="shared" si="80"/>
        <v>8.0000000000000081E-7</v>
      </c>
      <c r="X403" s="1"/>
    </row>
    <row r="404" spans="1:24" x14ac:dyDescent="0.35">
      <c r="A404">
        <f t="shared" si="79"/>
        <v>100.5</v>
      </c>
      <c r="B404">
        <f t="shared" si="81"/>
        <v>100</v>
      </c>
      <c r="C404">
        <v>1.3200000000000001E-5</v>
      </c>
      <c r="D404">
        <v>5.3399999999999997E-5</v>
      </c>
      <c r="E404" s="10">
        <v>1.9999999999999999E-7</v>
      </c>
      <c r="F404">
        <v>1.52E-5</v>
      </c>
      <c r="G404">
        <v>2.6356000000000001E-3</v>
      </c>
      <c r="H404">
        <v>2.4153E-3</v>
      </c>
      <c r="I404">
        <v>0</v>
      </c>
      <c r="J404">
        <v>0</v>
      </c>
      <c r="K404">
        <v>0</v>
      </c>
      <c r="L404">
        <v>1.3420000000000001E-4</v>
      </c>
      <c r="M404">
        <v>1.3420000000000001E-4</v>
      </c>
      <c r="N404">
        <v>1.2998759</v>
      </c>
      <c r="O404">
        <v>0.47450140000000002</v>
      </c>
      <c r="P404">
        <v>0</v>
      </c>
      <c r="Q404">
        <v>1.7999999999999999E-6</v>
      </c>
      <c r="R404" s="1">
        <v>23</v>
      </c>
      <c r="S404" s="1">
        <f t="shared" si="75"/>
        <v>1.3420000000000001E-4</v>
      </c>
      <c r="T404" s="1">
        <f t="shared" si="76"/>
        <v>1.3420000000000001E-4</v>
      </c>
      <c r="U404">
        <f t="shared" si="77"/>
        <v>0</v>
      </c>
      <c r="V404">
        <f t="shared" si="78"/>
        <v>1.7999999999999999E-6</v>
      </c>
      <c r="W404" s="1">
        <f t="shared" si="80"/>
        <v>7.0000000000000007E-7</v>
      </c>
      <c r="X404" s="1"/>
    </row>
    <row r="405" spans="1:24" x14ac:dyDescent="0.35">
      <c r="A405">
        <f t="shared" si="79"/>
        <v>100.75</v>
      </c>
      <c r="B405">
        <f t="shared" si="81"/>
        <v>100</v>
      </c>
      <c r="C405">
        <v>1.2999999999999999E-5</v>
      </c>
      <c r="D405">
        <v>5.2599999999999998E-5</v>
      </c>
      <c r="E405" s="10">
        <v>1.9999999999999999E-7</v>
      </c>
      <c r="F405">
        <v>1.49E-5</v>
      </c>
      <c r="G405">
        <v>2.5982000000000002E-3</v>
      </c>
      <c r="H405">
        <v>2.3809E-3</v>
      </c>
      <c r="I405">
        <v>0</v>
      </c>
      <c r="J405">
        <v>0</v>
      </c>
      <c r="K405">
        <v>0</v>
      </c>
      <c r="L405">
        <v>1.3229999999999999E-4</v>
      </c>
      <c r="M405">
        <v>1.3229999999999999E-4</v>
      </c>
      <c r="N405">
        <v>1.2998759</v>
      </c>
      <c r="O405">
        <v>0.47450140000000002</v>
      </c>
      <c r="P405">
        <v>0</v>
      </c>
      <c r="Q405">
        <v>1.7E-6</v>
      </c>
      <c r="R405" s="1">
        <v>23</v>
      </c>
      <c r="S405" s="1">
        <f t="shared" si="75"/>
        <v>1.3229999999999999E-4</v>
      </c>
      <c r="T405" s="1">
        <f t="shared" si="76"/>
        <v>1.3229999999999999E-4</v>
      </c>
      <c r="U405">
        <f t="shared" si="77"/>
        <v>0</v>
      </c>
      <c r="V405">
        <f t="shared" si="78"/>
        <v>1.7E-6</v>
      </c>
      <c r="W405" s="1">
        <f t="shared" si="80"/>
        <v>7.0000000000000007E-7</v>
      </c>
      <c r="X405" s="1"/>
    </row>
    <row r="406" spans="1:24" x14ac:dyDescent="0.35">
      <c r="A406">
        <f t="shared" si="79"/>
        <v>101</v>
      </c>
      <c r="B406">
        <f t="shared" si="81"/>
        <v>100</v>
      </c>
      <c r="C406">
        <v>1.2799999999999999E-5</v>
      </c>
      <c r="D406">
        <v>5.1900000000000001E-5</v>
      </c>
      <c r="E406" s="10">
        <v>1.9999999999999999E-7</v>
      </c>
      <c r="F406">
        <v>1.47E-5</v>
      </c>
      <c r="G406">
        <v>2.5612E-3</v>
      </c>
      <c r="H406">
        <v>2.3471E-3</v>
      </c>
      <c r="I406">
        <v>0</v>
      </c>
      <c r="J406">
        <v>0</v>
      </c>
      <c r="K406">
        <v>0</v>
      </c>
      <c r="L406">
        <v>1.305E-4</v>
      </c>
      <c r="M406">
        <v>1.304E-4</v>
      </c>
      <c r="N406">
        <v>1.2998759</v>
      </c>
      <c r="O406">
        <v>0.47450140000000002</v>
      </c>
      <c r="P406">
        <v>0</v>
      </c>
      <c r="Q406">
        <v>1.7E-6</v>
      </c>
      <c r="R406" s="1">
        <v>23</v>
      </c>
      <c r="S406" s="1">
        <f t="shared" si="75"/>
        <v>1.305E-4</v>
      </c>
      <c r="T406" s="1">
        <f t="shared" si="76"/>
        <v>1.304E-4</v>
      </c>
      <c r="U406">
        <f t="shared" si="77"/>
        <v>0</v>
      </c>
      <c r="V406">
        <f t="shared" si="78"/>
        <v>1.7E-6</v>
      </c>
      <c r="W406" s="1">
        <f t="shared" si="80"/>
        <v>7.0000000000000007E-7</v>
      </c>
      <c r="X406" s="1"/>
    </row>
    <row r="407" spans="1:24" x14ac:dyDescent="0.35">
      <c r="A407">
        <f t="shared" si="79"/>
        <v>101.25</v>
      </c>
      <c r="B407">
        <f t="shared" si="81"/>
        <v>101</v>
      </c>
      <c r="C407">
        <v>1.26E-5</v>
      </c>
      <c r="D407">
        <v>5.1100000000000002E-5</v>
      </c>
      <c r="E407" s="10">
        <v>1.9999999999999999E-7</v>
      </c>
      <c r="F407">
        <v>1.45E-5</v>
      </c>
      <c r="G407">
        <v>2.5247999999999998E-3</v>
      </c>
      <c r="H407">
        <v>2.3137000000000001E-3</v>
      </c>
      <c r="I407">
        <v>0</v>
      </c>
      <c r="J407">
        <v>0</v>
      </c>
      <c r="K407">
        <v>0</v>
      </c>
      <c r="L407">
        <v>1.2860000000000001E-4</v>
      </c>
      <c r="M407">
        <v>1.2860000000000001E-4</v>
      </c>
      <c r="N407">
        <v>1.2998759</v>
      </c>
      <c r="O407">
        <v>0.47450140000000002</v>
      </c>
      <c r="P407">
        <v>0</v>
      </c>
      <c r="Q407">
        <v>1.7E-6</v>
      </c>
      <c r="R407" s="1">
        <v>23</v>
      </c>
      <c r="S407" s="1">
        <f t="shared" si="75"/>
        <v>1.2860000000000001E-4</v>
      </c>
      <c r="T407" s="1">
        <f t="shared" si="76"/>
        <v>1.2860000000000001E-4</v>
      </c>
      <c r="U407">
        <f t="shared" si="77"/>
        <v>0</v>
      </c>
      <c r="V407">
        <f t="shared" si="78"/>
        <v>1.7E-6</v>
      </c>
      <c r="W407" s="1">
        <f t="shared" si="80"/>
        <v>7.0000000000000007E-7</v>
      </c>
      <c r="X407" s="1"/>
    </row>
    <row r="408" spans="1:24" x14ac:dyDescent="0.35">
      <c r="A408">
        <f t="shared" si="79"/>
        <v>101.5</v>
      </c>
      <c r="B408">
        <f t="shared" si="81"/>
        <v>101</v>
      </c>
      <c r="C408">
        <v>1.24E-5</v>
      </c>
      <c r="D408">
        <v>5.0399999999999999E-5</v>
      </c>
      <c r="E408" s="10">
        <v>1.9999999999999999E-7</v>
      </c>
      <c r="F408">
        <v>1.43E-5</v>
      </c>
      <c r="G408">
        <v>2.4889000000000001E-3</v>
      </c>
      <c r="H408">
        <v>2.2809000000000002E-3</v>
      </c>
      <c r="I408">
        <v>0</v>
      </c>
      <c r="J408">
        <v>0</v>
      </c>
      <c r="K408">
        <v>0</v>
      </c>
      <c r="L408">
        <v>1.2679999999999999E-4</v>
      </c>
      <c r="M408">
        <v>1.2679999999999999E-4</v>
      </c>
      <c r="N408">
        <v>1.299876</v>
      </c>
      <c r="O408">
        <v>0.47450140000000002</v>
      </c>
      <c r="P408">
        <v>0</v>
      </c>
      <c r="Q408">
        <v>1.7E-6</v>
      </c>
      <c r="R408" s="1">
        <v>23</v>
      </c>
      <c r="S408" s="1">
        <f t="shared" si="75"/>
        <v>1.2679999999999999E-4</v>
      </c>
      <c r="T408" s="1">
        <f t="shared" si="76"/>
        <v>1.2679999999999999E-4</v>
      </c>
      <c r="U408">
        <f t="shared" si="77"/>
        <v>0</v>
      </c>
      <c r="V408">
        <f t="shared" si="78"/>
        <v>1.7E-6</v>
      </c>
      <c r="W408" s="1">
        <f t="shared" si="80"/>
        <v>8.0000000000000081E-7</v>
      </c>
      <c r="X408" s="1"/>
    </row>
    <row r="409" spans="1:24" x14ac:dyDescent="0.35">
      <c r="A409">
        <f t="shared" si="79"/>
        <v>101.75</v>
      </c>
      <c r="B409">
        <f t="shared" si="81"/>
        <v>101</v>
      </c>
      <c r="C409">
        <v>1.22E-5</v>
      </c>
      <c r="D409">
        <v>4.9700000000000002E-5</v>
      </c>
      <c r="E409" s="10">
        <v>1.9999999999999999E-7</v>
      </c>
      <c r="F409">
        <v>1.4100000000000001E-5</v>
      </c>
      <c r="G409">
        <v>2.4535999999999998E-3</v>
      </c>
      <c r="H409">
        <v>2.2483999999999998E-3</v>
      </c>
      <c r="I409">
        <v>0</v>
      </c>
      <c r="J409">
        <v>0</v>
      </c>
      <c r="K409">
        <v>0</v>
      </c>
      <c r="L409">
        <v>1.25E-4</v>
      </c>
      <c r="M409">
        <v>1.249E-4</v>
      </c>
      <c r="N409">
        <v>1.299876</v>
      </c>
      <c r="O409">
        <v>0.47450140000000002</v>
      </c>
      <c r="P409">
        <v>0</v>
      </c>
      <c r="Q409">
        <v>1.5999999999999999E-6</v>
      </c>
      <c r="R409" s="1">
        <v>23</v>
      </c>
      <c r="S409" s="1">
        <f t="shared" si="75"/>
        <v>1.25E-4</v>
      </c>
      <c r="T409" s="1">
        <f t="shared" si="76"/>
        <v>1.249E-4</v>
      </c>
      <c r="U409">
        <f t="shared" si="77"/>
        <v>0</v>
      </c>
      <c r="V409">
        <f t="shared" si="78"/>
        <v>1.5999999999999999E-6</v>
      </c>
      <c r="W409" s="1">
        <f t="shared" si="80"/>
        <v>7.9999999999999912E-7</v>
      </c>
      <c r="X409" s="1"/>
    </row>
    <row r="410" spans="1:24" x14ac:dyDescent="0.35">
      <c r="A410">
        <f t="shared" si="79"/>
        <v>102</v>
      </c>
      <c r="B410">
        <f t="shared" si="81"/>
        <v>101</v>
      </c>
      <c r="C410">
        <v>1.2099999999999999E-5</v>
      </c>
      <c r="D410">
        <v>4.8999999999999998E-5</v>
      </c>
      <c r="E410" s="10">
        <v>1.9999999999999999E-7</v>
      </c>
      <c r="F410">
        <v>1.3900000000000001E-5</v>
      </c>
      <c r="G410">
        <v>2.4187000000000002E-3</v>
      </c>
      <c r="H410">
        <v>2.2165000000000002E-3</v>
      </c>
      <c r="I410">
        <v>0</v>
      </c>
      <c r="J410">
        <v>0</v>
      </c>
      <c r="K410">
        <v>0</v>
      </c>
      <c r="L410">
        <v>1.2320000000000001E-4</v>
      </c>
      <c r="M410">
        <v>1.2320000000000001E-4</v>
      </c>
      <c r="N410">
        <v>1.299876</v>
      </c>
      <c r="O410">
        <v>0.47450140000000002</v>
      </c>
      <c r="P410">
        <v>0</v>
      </c>
      <c r="Q410">
        <v>1.5999999999999999E-6</v>
      </c>
      <c r="R410" s="1">
        <v>23</v>
      </c>
      <c r="S410" s="1">
        <f t="shared" si="75"/>
        <v>1.2320000000000001E-4</v>
      </c>
      <c r="T410" s="1">
        <f t="shared" si="76"/>
        <v>1.2320000000000001E-4</v>
      </c>
      <c r="U410">
        <f t="shared" si="77"/>
        <v>0</v>
      </c>
      <c r="V410">
        <f t="shared" si="78"/>
        <v>1.5999999999999999E-6</v>
      </c>
      <c r="W410" s="1">
        <f t="shared" si="80"/>
        <v>7.0000000000000007E-7</v>
      </c>
      <c r="X410" s="1"/>
    </row>
    <row r="411" spans="1:24" x14ac:dyDescent="0.35">
      <c r="A411">
        <f t="shared" si="79"/>
        <v>102.25</v>
      </c>
      <c r="B411">
        <f t="shared" si="81"/>
        <v>102</v>
      </c>
      <c r="C411">
        <v>1.19E-5</v>
      </c>
      <c r="D411">
        <v>4.8300000000000002E-5</v>
      </c>
      <c r="E411" s="10">
        <v>1.9999999999999999E-7</v>
      </c>
      <c r="F411">
        <v>1.3699999999999999E-5</v>
      </c>
      <c r="G411">
        <v>2.3842999999999998E-3</v>
      </c>
      <c r="H411">
        <v>2.1849999999999999E-3</v>
      </c>
      <c r="I411">
        <v>0</v>
      </c>
      <c r="J411">
        <v>0</v>
      </c>
      <c r="K411">
        <v>0</v>
      </c>
      <c r="L411">
        <v>1.214E-4</v>
      </c>
      <c r="M411">
        <v>1.214E-4</v>
      </c>
      <c r="N411">
        <v>1.299876</v>
      </c>
      <c r="O411">
        <v>0.47450140000000002</v>
      </c>
      <c r="P411">
        <v>0</v>
      </c>
      <c r="Q411">
        <v>1.5999999999999999E-6</v>
      </c>
      <c r="R411" s="1">
        <v>23</v>
      </c>
      <c r="S411" s="1">
        <f t="shared" si="75"/>
        <v>1.214E-4</v>
      </c>
      <c r="T411" s="1">
        <f t="shared" si="76"/>
        <v>1.214E-4</v>
      </c>
      <c r="U411">
        <f t="shared" si="77"/>
        <v>0</v>
      </c>
      <c r="V411">
        <f t="shared" si="78"/>
        <v>1.5999999999999999E-6</v>
      </c>
      <c r="W411" s="1">
        <f t="shared" si="80"/>
        <v>7.0000000000000007E-7</v>
      </c>
      <c r="X411" s="1"/>
    </row>
    <row r="412" spans="1:24" x14ac:dyDescent="0.35">
      <c r="A412">
        <f t="shared" si="79"/>
        <v>102.5</v>
      </c>
      <c r="B412">
        <f t="shared" si="81"/>
        <v>102</v>
      </c>
      <c r="C412">
        <v>1.17E-5</v>
      </c>
      <c r="D412">
        <v>4.7599999999999998E-5</v>
      </c>
      <c r="E412" s="10">
        <v>1.9999999999999999E-7</v>
      </c>
      <c r="F412">
        <v>1.3499999999999999E-5</v>
      </c>
      <c r="G412">
        <v>2.3503999999999999E-3</v>
      </c>
      <c r="H412">
        <v>2.1538999999999998E-3</v>
      </c>
      <c r="I412">
        <v>0</v>
      </c>
      <c r="J412">
        <v>0</v>
      </c>
      <c r="K412">
        <v>0</v>
      </c>
      <c r="L412">
        <v>1.197E-4</v>
      </c>
      <c r="M412">
        <v>1.197E-4</v>
      </c>
      <c r="N412">
        <v>1.299876</v>
      </c>
      <c r="O412">
        <v>0.47450140000000002</v>
      </c>
      <c r="P412">
        <v>0</v>
      </c>
      <c r="Q412">
        <v>1.5999999999999999E-6</v>
      </c>
      <c r="R412" s="1">
        <v>23</v>
      </c>
      <c r="S412" s="1">
        <f t="shared" si="75"/>
        <v>1.197E-4</v>
      </c>
      <c r="T412" s="1">
        <f t="shared" si="76"/>
        <v>1.197E-4</v>
      </c>
      <c r="U412">
        <f t="shared" si="77"/>
        <v>0</v>
      </c>
      <c r="V412">
        <f t="shared" si="78"/>
        <v>1.5999999999999999E-6</v>
      </c>
      <c r="W412" s="1">
        <f t="shared" si="80"/>
        <v>7.0000000000000007E-7</v>
      </c>
      <c r="X412" s="1"/>
    </row>
    <row r="413" spans="1:24" x14ac:dyDescent="0.35">
      <c r="A413">
        <f t="shared" si="79"/>
        <v>102.75</v>
      </c>
      <c r="B413">
        <f t="shared" si="81"/>
        <v>102</v>
      </c>
      <c r="C413">
        <v>1.1600000000000001E-5</v>
      </c>
      <c r="D413">
        <v>4.6900000000000002E-5</v>
      </c>
      <c r="E413" s="10">
        <v>1.9999999999999999E-7</v>
      </c>
      <c r="F413">
        <v>1.33E-5</v>
      </c>
      <c r="G413">
        <v>2.317E-3</v>
      </c>
      <c r="H413">
        <v>2.1232999999999998E-3</v>
      </c>
      <c r="I413">
        <v>0</v>
      </c>
      <c r="J413">
        <v>0</v>
      </c>
      <c r="K413">
        <v>0</v>
      </c>
      <c r="L413">
        <v>1.18E-4</v>
      </c>
      <c r="M413">
        <v>1.18E-4</v>
      </c>
      <c r="N413">
        <v>1.299876</v>
      </c>
      <c r="O413">
        <v>0.47450140000000002</v>
      </c>
      <c r="P413">
        <v>0</v>
      </c>
      <c r="Q413">
        <v>1.5E-6</v>
      </c>
      <c r="R413" s="1">
        <v>23</v>
      </c>
      <c r="S413" s="1">
        <f t="shared" si="75"/>
        <v>1.18E-4</v>
      </c>
      <c r="T413" s="1">
        <f t="shared" si="76"/>
        <v>1.18E-4</v>
      </c>
      <c r="U413">
        <f t="shared" si="77"/>
        <v>0</v>
      </c>
      <c r="V413">
        <f t="shared" si="78"/>
        <v>1.5E-6</v>
      </c>
      <c r="W413" s="1">
        <f t="shared" si="80"/>
        <v>5.9999999999999934E-7</v>
      </c>
      <c r="X413" s="1"/>
    </row>
    <row r="414" spans="1:24" x14ac:dyDescent="0.35">
      <c r="A414">
        <f t="shared" si="79"/>
        <v>103</v>
      </c>
      <c r="B414">
        <f t="shared" si="81"/>
        <v>102</v>
      </c>
      <c r="C414">
        <v>1.1399999999999999E-5</v>
      </c>
      <c r="D414">
        <v>4.6300000000000001E-5</v>
      </c>
      <c r="E414" s="10">
        <v>1.9999999999999999E-7</v>
      </c>
      <c r="F414">
        <v>1.31E-5</v>
      </c>
      <c r="G414">
        <v>2.2840999999999998E-3</v>
      </c>
      <c r="H414">
        <v>2.0931000000000001E-3</v>
      </c>
      <c r="I414">
        <v>0</v>
      </c>
      <c r="J414">
        <v>0</v>
      </c>
      <c r="K414">
        <v>0</v>
      </c>
      <c r="L414">
        <v>1.1629999999999999E-4</v>
      </c>
      <c r="M414">
        <v>1.1629999999999999E-4</v>
      </c>
      <c r="N414">
        <v>1.299876</v>
      </c>
      <c r="O414">
        <v>0.47450140000000002</v>
      </c>
      <c r="P414">
        <v>0</v>
      </c>
      <c r="Q414">
        <v>1.5E-6</v>
      </c>
      <c r="R414" s="1">
        <v>23</v>
      </c>
      <c r="S414" s="1">
        <f t="shared" si="75"/>
        <v>1.1629999999999999E-4</v>
      </c>
      <c r="T414" s="1">
        <f t="shared" si="76"/>
        <v>1.1629999999999999E-4</v>
      </c>
      <c r="U414">
        <f t="shared" si="77"/>
        <v>0</v>
      </c>
      <c r="V414">
        <f t="shared" si="78"/>
        <v>1.5E-6</v>
      </c>
      <c r="W414" s="1">
        <f t="shared" si="80"/>
        <v>7.0000000000000007E-7</v>
      </c>
      <c r="X414" s="1"/>
    </row>
    <row r="415" spans="1:24" x14ac:dyDescent="0.35">
      <c r="A415">
        <f t="shared" si="79"/>
        <v>103.25</v>
      </c>
      <c r="B415">
        <f t="shared" si="81"/>
        <v>103</v>
      </c>
      <c r="C415">
        <v>1.1199999999999999E-5</v>
      </c>
      <c r="D415">
        <v>4.5599999999999997E-5</v>
      </c>
      <c r="E415" s="10">
        <v>1.9999999999999999E-7</v>
      </c>
      <c r="F415">
        <v>1.29E-5</v>
      </c>
      <c r="G415">
        <v>2.2515999999999999E-3</v>
      </c>
      <c r="H415">
        <v>2.0634E-3</v>
      </c>
      <c r="I415">
        <v>0</v>
      </c>
      <c r="J415">
        <v>0</v>
      </c>
      <c r="K415">
        <v>0</v>
      </c>
      <c r="L415">
        <v>1.147E-4</v>
      </c>
      <c r="M415">
        <v>1.147E-4</v>
      </c>
      <c r="N415">
        <v>1.299876</v>
      </c>
      <c r="O415">
        <v>0.47450140000000002</v>
      </c>
      <c r="P415">
        <v>0</v>
      </c>
      <c r="Q415">
        <v>1.5E-6</v>
      </c>
      <c r="R415" s="1">
        <v>23</v>
      </c>
      <c r="S415" s="1">
        <f t="shared" ref="S415:S478" si="82">L415</f>
        <v>1.147E-4</v>
      </c>
      <c r="T415" s="1">
        <f t="shared" ref="T415:T478" si="83">M415</f>
        <v>1.147E-4</v>
      </c>
      <c r="U415">
        <f t="shared" si="77"/>
        <v>0</v>
      </c>
      <c r="V415">
        <f t="shared" si="78"/>
        <v>1.5E-6</v>
      </c>
      <c r="W415" s="1">
        <f t="shared" si="80"/>
        <v>7.0000000000000007E-7</v>
      </c>
      <c r="X415" s="1"/>
    </row>
    <row r="416" spans="1:24" x14ac:dyDescent="0.35">
      <c r="A416">
        <f t="shared" si="79"/>
        <v>103.5</v>
      </c>
      <c r="B416">
        <f t="shared" si="81"/>
        <v>103</v>
      </c>
      <c r="C416">
        <v>1.11E-5</v>
      </c>
      <c r="D416">
        <v>4.5000000000000003E-5</v>
      </c>
      <c r="E416" s="10">
        <v>1.9999999999999999E-7</v>
      </c>
      <c r="F416">
        <v>1.2799999999999999E-5</v>
      </c>
      <c r="G416">
        <v>2.2196E-3</v>
      </c>
      <c r="H416">
        <v>2.0339999999999998E-3</v>
      </c>
      <c r="I416">
        <v>0</v>
      </c>
      <c r="J416">
        <v>0</v>
      </c>
      <c r="K416">
        <v>0</v>
      </c>
      <c r="L416">
        <v>1.131E-4</v>
      </c>
      <c r="M416">
        <v>1.13E-4</v>
      </c>
      <c r="N416">
        <v>1.299876</v>
      </c>
      <c r="O416">
        <v>0.47450140000000002</v>
      </c>
      <c r="P416">
        <v>0</v>
      </c>
      <c r="Q416">
        <v>1.5E-6</v>
      </c>
      <c r="R416" s="1">
        <v>23</v>
      </c>
      <c r="S416" s="1">
        <f t="shared" si="82"/>
        <v>1.131E-4</v>
      </c>
      <c r="T416" s="1">
        <f t="shared" si="83"/>
        <v>1.13E-4</v>
      </c>
      <c r="U416">
        <f t="shared" si="77"/>
        <v>0</v>
      </c>
      <c r="V416">
        <f t="shared" si="78"/>
        <v>1.5E-6</v>
      </c>
      <c r="W416" s="1">
        <f t="shared" si="80"/>
        <v>5.9999999999999934E-7</v>
      </c>
      <c r="X416" s="1"/>
    </row>
    <row r="417" spans="1:24" x14ac:dyDescent="0.35">
      <c r="A417">
        <f t="shared" si="79"/>
        <v>103.75</v>
      </c>
      <c r="B417">
        <f t="shared" si="81"/>
        <v>103</v>
      </c>
      <c r="C417">
        <v>1.0900000000000001E-5</v>
      </c>
      <c r="D417">
        <v>4.4299999999999999E-5</v>
      </c>
      <c r="E417" s="10">
        <v>1.9999999999999999E-7</v>
      </c>
      <c r="F417">
        <v>1.26E-5</v>
      </c>
      <c r="G417">
        <v>2.1881000000000001E-3</v>
      </c>
      <c r="H417">
        <v>2.0051000000000001E-3</v>
      </c>
      <c r="I417">
        <v>0</v>
      </c>
      <c r="J417">
        <v>0</v>
      </c>
      <c r="K417">
        <v>0</v>
      </c>
      <c r="L417">
        <v>1.115E-4</v>
      </c>
      <c r="M417">
        <v>1.114E-4</v>
      </c>
      <c r="N417">
        <v>1.299876</v>
      </c>
      <c r="O417">
        <v>0.47450140000000002</v>
      </c>
      <c r="P417">
        <v>0</v>
      </c>
      <c r="Q417">
        <v>1.5E-6</v>
      </c>
      <c r="R417" s="1">
        <v>23</v>
      </c>
      <c r="S417" s="1">
        <f t="shared" si="82"/>
        <v>1.115E-4</v>
      </c>
      <c r="T417" s="1">
        <f t="shared" si="83"/>
        <v>1.114E-4</v>
      </c>
      <c r="U417">
        <f t="shared" si="77"/>
        <v>0</v>
      </c>
      <c r="V417">
        <f t="shared" si="78"/>
        <v>1.5E-6</v>
      </c>
      <c r="W417" s="1">
        <f t="shared" si="80"/>
        <v>7.0000000000000007E-7</v>
      </c>
      <c r="X417" s="1"/>
    </row>
    <row r="418" spans="1:24" x14ac:dyDescent="0.35">
      <c r="A418">
        <f t="shared" si="79"/>
        <v>104</v>
      </c>
      <c r="B418">
        <f t="shared" si="81"/>
        <v>103</v>
      </c>
      <c r="C418">
        <v>1.08E-5</v>
      </c>
      <c r="D418">
        <v>4.3699999999999998E-5</v>
      </c>
      <c r="E418" s="10">
        <v>1.9999999999999999E-7</v>
      </c>
      <c r="F418">
        <v>1.24E-5</v>
      </c>
      <c r="G418">
        <v>2.1570000000000001E-3</v>
      </c>
      <c r="H418">
        <v>1.9765999999999998E-3</v>
      </c>
      <c r="I418">
        <v>0</v>
      </c>
      <c r="J418">
        <v>0</v>
      </c>
      <c r="K418">
        <v>0</v>
      </c>
      <c r="L418">
        <v>1.099E-4</v>
      </c>
      <c r="M418">
        <v>1.098E-4</v>
      </c>
      <c r="N418">
        <v>1.299876</v>
      </c>
      <c r="O418">
        <v>0.47450140000000002</v>
      </c>
      <c r="P418">
        <v>0</v>
      </c>
      <c r="Q418">
        <v>1.3999999999999999E-6</v>
      </c>
      <c r="R418" s="1">
        <v>23</v>
      </c>
      <c r="S418" s="1">
        <f t="shared" si="82"/>
        <v>1.099E-4</v>
      </c>
      <c r="T418" s="1">
        <f t="shared" si="83"/>
        <v>1.098E-4</v>
      </c>
      <c r="U418">
        <f t="shared" si="77"/>
        <v>0</v>
      </c>
      <c r="V418">
        <f t="shared" si="78"/>
        <v>1.3999999999999999E-6</v>
      </c>
      <c r="W418" s="1">
        <f t="shared" si="80"/>
        <v>5.9999999999999934E-7</v>
      </c>
      <c r="X418" s="1"/>
    </row>
    <row r="419" spans="1:24" x14ac:dyDescent="0.35">
      <c r="A419">
        <f t="shared" si="79"/>
        <v>104.25</v>
      </c>
      <c r="B419">
        <f t="shared" si="81"/>
        <v>104</v>
      </c>
      <c r="C419">
        <v>1.06E-5</v>
      </c>
      <c r="D419">
        <v>4.3099999999999997E-5</v>
      </c>
      <c r="E419" s="10">
        <v>1.9999999999999999E-7</v>
      </c>
      <c r="F419">
        <v>1.22E-5</v>
      </c>
      <c r="G419">
        <v>2.1262999999999998E-3</v>
      </c>
      <c r="H419">
        <v>1.9484999999999999E-3</v>
      </c>
      <c r="I419">
        <v>0</v>
      </c>
      <c r="J419">
        <v>0</v>
      </c>
      <c r="K419">
        <v>0</v>
      </c>
      <c r="L419">
        <v>1.083E-4</v>
      </c>
      <c r="M419">
        <v>1.083E-4</v>
      </c>
      <c r="N419">
        <v>1.299876</v>
      </c>
      <c r="O419">
        <v>0.47450140000000002</v>
      </c>
      <c r="P419">
        <v>0</v>
      </c>
      <c r="Q419">
        <v>1.3999999999999999E-6</v>
      </c>
      <c r="R419" s="1">
        <v>23</v>
      </c>
      <c r="S419" s="1">
        <f t="shared" si="82"/>
        <v>1.083E-4</v>
      </c>
      <c r="T419" s="1">
        <f t="shared" si="83"/>
        <v>1.083E-4</v>
      </c>
      <c r="U419">
        <f t="shared" si="77"/>
        <v>0</v>
      </c>
      <c r="V419">
        <f t="shared" si="78"/>
        <v>1.3999999999999999E-6</v>
      </c>
      <c r="W419" s="1">
        <f t="shared" si="80"/>
        <v>5.9999999999999934E-7</v>
      </c>
      <c r="X419" s="1"/>
    </row>
    <row r="420" spans="1:24" x14ac:dyDescent="0.35">
      <c r="A420">
        <f t="shared" si="79"/>
        <v>104.5</v>
      </c>
      <c r="B420">
        <f t="shared" si="81"/>
        <v>104</v>
      </c>
      <c r="C420">
        <v>1.0499999999999999E-5</v>
      </c>
      <c r="D420">
        <v>4.2500000000000003E-5</v>
      </c>
      <c r="E420" s="10">
        <v>9.9999999999999995E-8</v>
      </c>
      <c r="F420">
        <v>1.2E-5</v>
      </c>
      <c r="G420">
        <v>2.0961E-3</v>
      </c>
      <c r="H420">
        <v>1.9208000000000001E-3</v>
      </c>
      <c r="I420">
        <v>0</v>
      </c>
      <c r="J420">
        <v>0</v>
      </c>
      <c r="K420">
        <v>0</v>
      </c>
      <c r="L420">
        <v>1.0679999999999999E-4</v>
      </c>
      <c r="M420">
        <v>1.0670000000000001E-4</v>
      </c>
      <c r="N420">
        <v>1.299876</v>
      </c>
      <c r="O420">
        <v>0.47450140000000002</v>
      </c>
      <c r="P420">
        <v>0</v>
      </c>
      <c r="Q420">
        <v>1.3999999999999999E-6</v>
      </c>
      <c r="R420" s="1">
        <v>23</v>
      </c>
      <c r="S420" s="1">
        <f t="shared" si="82"/>
        <v>1.0679999999999999E-4</v>
      </c>
      <c r="T420" s="1">
        <f t="shared" si="83"/>
        <v>1.0670000000000001E-4</v>
      </c>
      <c r="U420">
        <f t="shared" si="77"/>
        <v>0</v>
      </c>
      <c r="V420">
        <f t="shared" si="78"/>
        <v>1.3999999999999999E-6</v>
      </c>
      <c r="W420" s="1">
        <f t="shared" si="80"/>
        <v>6.0000000000000103E-7</v>
      </c>
      <c r="X420" s="1"/>
    </row>
    <row r="421" spans="1:24" x14ac:dyDescent="0.35">
      <c r="A421">
        <f t="shared" si="79"/>
        <v>104.75</v>
      </c>
      <c r="B421">
        <f t="shared" si="81"/>
        <v>104</v>
      </c>
      <c r="C421">
        <v>1.03E-5</v>
      </c>
      <c r="D421">
        <v>4.1900000000000002E-5</v>
      </c>
      <c r="E421" s="10">
        <v>9.9999999999999995E-8</v>
      </c>
      <c r="F421">
        <v>1.19E-5</v>
      </c>
      <c r="G421">
        <v>2.0663000000000001E-3</v>
      </c>
      <c r="H421">
        <v>1.8935E-3</v>
      </c>
      <c r="I421">
        <v>0</v>
      </c>
      <c r="J421">
        <v>0</v>
      </c>
      <c r="K421">
        <v>0</v>
      </c>
      <c r="L421">
        <v>1.052E-4</v>
      </c>
      <c r="M421">
        <v>1.052E-4</v>
      </c>
      <c r="N421">
        <v>1.299876</v>
      </c>
      <c r="O421">
        <v>0.47450140000000002</v>
      </c>
      <c r="P421">
        <v>0</v>
      </c>
      <c r="Q421">
        <v>1.3999999999999999E-6</v>
      </c>
      <c r="R421" s="1">
        <v>23</v>
      </c>
      <c r="S421" s="1">
        <f t="shared" si="82"/>
        <v>1.052E-4</v>
      </c>
      <c r="T421" s="1">
        <f t="shared" si="83"/>
        <v>1.052E-4</v>
      </c>
      <c r="U421">
        <f t="shared" si="77"/>
        <v>0</v>
      </c>
      <c r="V421">
        <f t="shared" si="78"/>
        <v>1.3999999999999999E-6</v>
      </c>
      <c r="W421" s="1">
        <f t="shared" si="80"/>
        <v>6.0000000000000103E-7</v>
      </c>
      <c r="X421" s="1"/>
    </row>
    <row r="422" spans="1:24" x14ac:dyDescent="0.35">
      <c r="A422">
        <f t="shared" si="79"/>
        <v>105</v>
      </c>
      <c r="B422">
        <f t="shared" si="81"/>
        <v>104</v>
      </c>
      <c r="C422">
        <v>1.0200000000000001E-5</v>
      </c>
      <c r="D422">
        <v>4.1300000000000001E-5</v>
      </c>
      <c r="E422" s="10">
        <v>9.9999999999999995E-8</v>
      </c>
      <c r="F422">
        <v>1.17E-5</v>
      </c>
      <c r="G422">
        <v>2.0368999999999999E-3</v>
      </c>
      <c r="H422">
        <v>1.8665999999999999E-3</v>
      </c>
      <c r="I422">
        <v>0</v>
      </c>
      <c r="J422">
        <v>0</v>
      </c>
      <c r="K422">
        <v>0</v>
      </c>
      <c r="L422">
        <v>1.038E-4</v>
      </c>
      <c r="M422">
        <v>1.037E-4</v>
      </c>
      <c r="N422">
        <v>1.299876</v>
      </c>
      <c r="O422">
        <v>0.47450140000000002</v>
      </c>
      <c r="P422">
        <v>0</v>
      </c>
      <c r="Q422">
        <v>1.3999999999999999E-6</v>
      </c>
      <c r="R422" s="1">
        <v>23</v>
      </c>
      <c r="S422" s="1">
        <f t="shared" si="82"/>
        <v>1.038E-4</v>
      </c>
      <c r="T422" s="1">
        <f t="shared" si="83"/>
        <v>1.037E-4</v>
      </c>
      <c r="U422">
        <f t="shared" si="77"/>
        <v>0</v>
      </c>
      <c r="V422">
        <f t="shared" si="78"/>
        <v>1.3999999999999999E-6</v>
      </c>
      <c r="W422" s="1">
        <f t="shared" si="80"/>
        <v>5.9999999999999934E-7</v>
      </c>
      <c r="X422" s="1"/>
    </row>
    <row r="423" spans="1:24" x14ac:dyDescent="0.35">
      <c r="A423">
        <f t="shared" si="79"/>
        <v>105.25</v>
      </c>
      <c r="B423">
        <f t="shared" si="81"/>
        <v>105</v>
      </c>
      <c r="C423">
        <v>1.0000000000000001E-5</v>
      </c>
      <c r="D423">
        <v>4.07E-5</v>
      </c>
      <c r="E423" s="10">
        <v>9.9999999999999995E-8</v>
      </c>
      <c r="F423">
        <v>1.15E-5</v>
      </c>
      <c r="G423">
        <v>2.0079999999999998E-3</v>
      </c>
      <c r="H423">
        <v>1.8400999999999999E-3</v>
      </c>
      <c r="I423">
        <v>0</v>
      </c>
      <c r="J423">
        <v>0</v>
      </c>
      <c r="K423">
        <v>0</v>
      </c>
      <c r="L423">
        <v>1.0230000000000001E-4</v>
      </c>
      <c r="M423">
        <v>1.0230000000000001E-4</v>
      </c>
      <c r="N423">
        <v>1.299876</v>
      </c>
      <c r="O423">
        <v>0.47450140000000002</v>
      </c>
      <c r="P423">
        <v>0</v>
      </c>
      <c r="Q423">
        <v>1.3E-6</v>
      </c>
      <c r="R423" s="1">
        <v>23</v>
      </c>
      <c r="S423" s="1">
        <f t="shared" si="82"/>
        <v>1.0230000000000001E-4</v>
      </c>
      <c r="T423" s="1">
        <f t="shared" si="83"/>
        <v>1.0230000000000001E-4</v>
      </c>
      <c r="U423">
        <f t="shared" si="77"/>
        <v>0</v>
      </c>
      <c r="V423">
        <f t="shared" si="78"/>
        <v>1.3E-6</v>
      </c>
      <c r="W423" s="1">
        <f t="shared" si="80"/>
        <v>5.9999999999999934E-7</v>
      </c>
      <c r="X423" s="1"/>
    </row>
    <row r="424" spans="1:24" x14ac:dyDescent="0.35">
      <c r="A424">
        <f t="shared" si="79"/>
        <v>105.5</v>
      </c>
      <c r="B424">
        <f t="shared" si="81"/>
        <v>105</v>
      </c>
      <c r="C424">
        <v>9.9000000000000001E-6</v>
      </c>
      <c r="D424">
        <v>4.0099999999999999E-5</v>
      </c>
      <c r="E424" s="10">
        <v>9.9999999999999995E-8</v>
      </c>
      <c r="F424">
        <v>1.1399999999999999E-5</v>
      </c>
      <c r="G424">
        <v>1.9794000000000001E-3</v>
      </c>
      <c r="H424">
        <v>1.8139E-3</v>
      </c>
      <c r="I424">
        <v>0</v>
      </c>
      <c r="J424">
        <v>0</v>
      </c>
      <c r="K424">
        <v>0</v>
      </c>
      <c r="L424">
        <v>1.008E-4</v>
      </c>
      <c r="M424">
        <v>1.008E-4</v>
      </c>
      <c r="N424">
        <v>1.299876</v>
      </c>
      <c r="O424">
        <v>0.47450140000000002</v>
      </c>
      <c r="P424">
        <v>0</v>
      </c>
      <c r="Q424">
        <v>1.3E-6</v>
      </c>
      <c r="R424" s="1">
        <v>23</v>
      </c>
      <c r="S424" s="1">
        <f t="shared" si="82"/>
        <v>1.008E-4</v>
      </c>
      <c r="T424" s="1">
        <f t="shared" si="83"/>
        <v>1.008E-4</v>
      </c>
      <c r="U424">
        <f t="shared" si="77"/>
        <v>0</v>
      </c>
      <c r="V424">
        <f t="shared" si="78"/>
        <v>1.3E-6</v>
      </c>
      <c r="W424" s="1">
        <f t="shared" si="80"/>
        <v>5.9999999999999934E-7</v>
      </c>
      <c r="X424" s="1"/>
    </row>
    <row r="425" spans="1:24" x14ac:dyDescent="0.35">
      <c r="A425">
        <f t="shared" si="79"/>
        <v>105.75</v>
      </c>
      <c r="B425">
        <f t="shared" si="81"/>
        <v>105</v>
      </c>
      <c r="C425">
        <v>9.7000000000000003E-6</v>
      </c>
      <c r="D425">
        <v>3.9499999999999998E-5</v>
      </c>
      <c r="E425" s="10">
        <v>9.9999999999999995E-8</v>
      </c>
      <c r="F425">
        <v>1.1199999999999999E-5</v>
      </c>
      <c r="G425">
        <v>1.9513E-3</v>
      </c>
      <c r="H425">
        <v>1.7882E-3</v>
      </c>
      <c r="I425">
        <v>0</v>
      </c>
      <c r="J425">
        <v>0</v>
      </c>
      <c r="K425">
        <v>0</v>
      </c>
      <c r="L425">
        <v>9.9400000000000004E-5</v>
      </c>
      <c r="M425">
        <v>9.9400000000000004E-5</v>
      </c>
      <c r="N425">
        <v>1.299876</v>
      </c>
      <c r="O425">
        <v>0.47450140000000002</v>
      </c>
      <c r="P425">
        <v>0</v>
      </c>
      <c r="Q425">
        <v>1.3E-6</v>
      </c>
      <c r="R425" s="1">
        <v>23</v>
      </c>
      <c r="S425" s="1">
        <f t="shared" si="82"/>
        <v>9.9400000000000004E-5</v>
      </c>
      <c r="T425" s="1">
        <f t="shared" si="83"/>
        <v>9.9400000000000004E-5</v>
      </c>
      <c r="U425">
        <f t="shared" si="77"/>
        <v>0</v>
      </c>
      <c r="V425">
        <f t="shared" si="78"/>
        <v>1.3E-6</v>
      </c>
      <c r="W425" s="1">
        <f t="shared" si="80"/>
        <v>5.9999999999999934E-7</v>
      </c>
      <c r="X425" s="1"/>
    </row>
    <row r="426" spans="1:24" x14ac:dyDescent="0.35">
      <c r="A426">
        <f t="shared" si="79"/>
        <v>106</v>
      </c>
      <c r="B426">
        <f t="shared" si="81"/>
        <v>105</v>
      </c>
      <c r="C426">
        <v>9.5999999999999996E-6</v>
      </c>
      <c r="D426">
        <v>3.8999999999999999E-5</v>
      </c>
      <c r="E426" s="10">
        <v>9.9999999999999995E-8</v>
      </c>
      <c r="F426">
        <v>1.11E-5</v>
      </c>
      <c r="G426">
        <v>1.9235999999999999E-3</v>
      </c>
      <c r="H426">
        <v>1.7627000000000001E-3</v>
      </c>
      <c r="I426">
        <v>0</v>
      </c>
      <c r="J426">
        <v>0</v>
      </c>
      <c r="K426">
        <v>0</v>
      </c>
      <c r="L426">
        <v>9.7999999999999997E-5</v>
      </c>
      <c r="M426">
        <v>9.7999999999999997E-5</v>
      </c>
      <c r="N426">
        <v>1.299876</v>
      </c>
      <c r="O426">
        <v>0.47450140000000002</v>
      </c>
      <c r="P426">
        <v>0</v>
      </c>
      <c r="Q426">
        <v>1.3E-6</v>
      </c>
      <c r="R426" s="1">
        <v>23</v>
      </c>
      <c r="S426" s="1">
        <f t="shared" si="82"/>
        <v>9.7999999999999997E-5</v>
      </c>
      <c r="T426" s="1">
        <f t="shared" si="83"/>
        <v>9.7999999999999997E-5</v>
      </c>
      <c r="U426">
        <f t="shared" si="77"/>
        <v>0</v>
      </c>
      <c r="V426">
        <f t="shared" si="78"/>
        <v>1.3E-6</v>
      </c>
      <c r="W426" s="1">
        <f t="shared" si="80"/>
        <v>6.0000000000000103E-7</v>
      </c>
      <c r="X426" s="1"/>
    </row>
    <row r="427" spans="1:24" x14ac:dyDescent="0.35">
      <c r="A427">
        <f t="shared" si="79"/>
        <v>106.25</v>
      </c>
      <c r="B427">
        <f t="shared" si="81"/>
        <v>106</v>
      </c>
      <c r="C427">
        <v>9.5000000000000005E-6</v>
      </c>
      <c r="D427">
        <v>3.8399999999999998E-5</v>
      </c>
      <c r="E427" s="10">
        <v>9.9999999999999995E-8</v>
      </c>
      <c r="F427">
        <v>1.0900000000000001E-5</v>
      </c>
      <c r="G427">
        <v>1.8962E-3</v>
      </c>
      <c r="H427">
        <v>1.7377E-3</v>
      </c>
      <c r="I427">
        <v>0</v>
      </c>
      <c r="J427">
        <v>0</v>
      </c>
      <c r="K427">
        <v>0</v>
      </c>
      <c r="L427">
        <v>9.6600000000000003E-5</v>
      </c>
      <c r="M427">
        <v>9.6600000000000003E-5</v>
      </c>
      <c r="N427">
        <v>1.299876</v>
      </c>
      <c r="O427">
        <v>0.47450140000000002</v>
      </c>
      <c r="P427">
        <v>0</v>
      </c>
      <c r="Q427">
        <v>1.3E-6</v>
      </c>
      <c r="R427" s="1">
        <v>23</v>
      </c>
      <c r="S427" s="1">
        <f t="shared" si="82"/>
        <v>9.6600000000000003E-5</v>
      </c>
      <c r="T427" s="1">
        <f t="shared" si="83"/>
        <v>9.6600000000000003E-5</v>
      </c>
      <c r="U427">
        <f t="shared" si="77"/>
        <v>0</v>
      </c>
      <c r="V427">
        <f t="shared" si="78"/>
        <v>1.3E-6</v>
      </c>
      <c r="W427" s="1">
        <f t="shared" si="80"/>
        <v>5.000000000000003E-7</v>
      </c>
      <c r="X427" s="1"/>
    </row>
    <row r="428" spans="1:24" x14ac:dyDescent="0.35">
      <c r="A428">
        <f t="shared" si="79"/>
        <v>106.5</v>
      </c>
      <c r="B428">
        <f t="shared" si="81"/>
        <v>106</v>
      </c>
      <c r="C428">
        <v>9.3000000000000007E-6</v>
      </c>
      <c r="D428">
        <v>3.79E-5</v>
      </c>
      <c r="E428" s="10">
        <v>9.9999999999999995E-8</v>
      </c>
      <c r="F428">
        <v>1.0699999999999999E-5</v>
      </c>
      <c r="G428">
        <v>1.8693E-3</v>
      </c>
      <c r="H428">
        <v>1.7129999999999999E-3</v>
      </c>
      <c r="I428">
        <v>0</v>
      </c>
      <c r="J428">
        <v>0</v>
      </c>
      <c r="K428">
        <v>0</v>
      </c>
      <c r="L428">
        <v>9.5199999999999997E-5</v>
      </c>
      <c r="M428">
        <v>9.5199999999999997E-5</v>
      </c>
      <c r="N428">
        <v>1.299876</v>
      </c>
      <c r="O428">
        <v>0.47450140000000002</v>
      </c>
      <c r="P428">
        <v>0</v>
      </c>
      <c r="Q428">
        <v>1.1999999999999999E-6</v>
      </c>
      <c r="R428" s="1">
        <v>23</v>
      </c>
      <c r="S428" s="1">
        <f t="shared" si="82"/>
        <v>9.5199999999999997E-5</v>
      </c>
      <c r="T428" s="1">
        <f t="shared" si="83"/>
        <v>9.5199999999999997E-5</v>
      </c>
      <c r="U428">
        <f t="shared" si="77"/>
        <v>0</v>
      </c>
      <c r="V428">
        <f t="shared" si="78"/>
        <v>1.1999999999999999E-6</v>
      </c>
      <c r="W428" s="1">
        <f t="shared" si="80"/>
        <v>5.9999999999999934E-7</v>
      </c>
      <c r="X428" s="1"/>
    </row>
    <row r="429" spans="1:24" x14ac:dyDescent="0.35">
      <c r="A429">
        <f t="shared" si="79"/>
        <v>106.75</v>
      </c>
      <c r="B429">
        <f t="shared" si="81"/>
        <v>106</v>
      </c>
      <c r="C429">
        <v>9.2E-6</v>
      </c>
      <c r="D429">
        <v>3.7299999999999999E-5</v>
      </c>
      <c r="E429" s="10">
        <v>9.9999999999999995E-8</v>
      </c>
      <c r="F429">
        <v>1.06E-5</v>
      </c>
      <c r="G429">
        <v>1.8427000000000001E-3</v>
      </c>
      <c r="H429">
        <v>1.6886E-3</v>
      </c>
      <c r="I429">
        <v>0</v>
      </c>
      <c r="J429">
        <v>0</v>
      </c>
      <c r="K429">
        <v>0</v>
      </c>
      <c r="L429">
        <v>9.3900000000000006E-5</v>
      </c>
      <c r="M429">
        <v>9.3800000000000003E-5</v>
      </c>
      <c r="N429">
        <v>1.299876</v>
      </c>
      <c r="O429">
        <v>0.47450140000000002</v>
      </c>
      <c r="P429">
        <v>0</v>
      </c>
      <c r="Q429">
        <v>1.1999999999999999E-6</v>
      </c>
      <c r="R429" s="1">
        <v>23</v>
      </c>
      <c r="S429" s="1">
        <f t="shared" si="82"/>
        <v>9.3900000000000006E-5</v>
      </c>
      <c r="T429" s="1">
        <f t="shared" si="83"/>
        <v>9.3800000000000003E-5</v>
      </c>
      <c r="U429">
        <f t="shared" si="77"/>
        <v>0</v>
      </c>
      <c r="V429">
        <f t="shared" si="78"/>
        <v>1.1999999999999999E-6</v>
      </c>
      <c r="W429" s="1">
        <f t="shared" si="80"/>
        <v>5.000000000000003E-7</v>
      </c>
      <c r="X429" s="1"/>
    </row>
    <row r="430" spans="1:24" x14ac:dyDescent="0.35">
      <c r="A430">
        <f t="shared" si="79"/>
        <v>107</v>
      </c>
      <c r="B430">
        <f t="shared" si="81"/>
        <v>106</v>
      </c>
      <c r="C430">
        <v>9.0999999999999993E-6</v>
      </c>
      <c r="D430">
        <v>3.68E-5</v>
      </c>
      <c r="E430" s="10">
        <v>9.9999999999999995E-8</v>
      </c>
      <c r="F430">
        <v>1.04E-5</v>
      </c>
      <c r="G430">
        <v>1.8165E-3</v>
      </c>
      <c r="H430">
        <v>1.6646E-3</v>
      </c>
      <c r="I430">
        <v>0</v>
      </c>
      <c r="J430">
        <v>0</v>
      </c>
      <c r="K430">
        <v>0</v>
      </c>
      <c r="L430">
        <v>9.2499999999999999E-5</v>
      </c>
      <c r="M430">
        <v>9.2499999999999999E-5</v>
      </c>
      <c r="N430">
        <v>1.299876</v>
      </c>
      <c r="O430">
        <v>0.47450140000000002</v>
      </c>
      <c r="P430">
        <v>0</v>
      </c>
      <c r="Q430">
        <v>1.1999999999999999E-6</v>
      </c>
      <c r="R430" s="1">
        <v>23</v>
      </c>
      <c r="S430" s="1">
        <f t="shared" si="82"/>
        <v>9.2499999999999999E-5</v>
      </c>
      <c r="T430" s="1">
        <f t="shared" si="83"/>
        <v>9.2499999999999999E-5</v>
      </c>
      <c r="U430">
        <f t="shared" si="77"/>
        <v>0</v>
      </c>
      <c r="V430">
        <f t="shared" si="78"/>
        <v>1.1999999999999999E-6</v>
      </c>
      <c r="W430" s="1">
        <f t="shared" si="80"/>
        <v>5.000000000000003E-7</v>
      </c>
      <c r="X430" s="1"/>
    </row>
    <row r="431" spans="1:24" x14ac:dyDescent="0.35">
      <c r="A431">
        <f t="shared" si="79"/>
        <v>107.25</v>
      </c>
      <c r="B431">
        <f t="shared" si="81"/>
        <v>107</v>
      </c>
      <c r="C431">
        <v>8.8999999999999995E-6</v>
      </c>
      <c r="D431">
        <v>3.6300000000000001E-5</v>
      </c>
      <c r="E431" s="10">
        <v>9.9999999999999995E-8</v>
      </c>
      <c r="F431">
        <v>1.03E-5</v>
      </c>
      <c r="G431">
        <v>1.7907000000000001E-3</v>
      </c>
      <c r="H431">
        <v>1.6410000000000001E-3</v>
      </c>
      <c r="I431">
        <v>0</v>
      </c>
      <c r="J431">
        <v>0</v>
      </c>
      <c r="K431">
        <v>0</v>
      </c>
      <c r="L431">
        <v>9.1199999999999994E-5</v>
      </c>
      <c r="M431">
        <v>9.1199999999999994E-5</v>
      </c>
      <c r="N431">
        <v>1.299876</v>
      </c>
      <c r="O431">
        <v>0.47450140000000002</v>
      </c>
      <c r="P431">
        <v>0</v>
      </c>
      <c r="Q431">
        <v>1.1999999999999999E-6</v>
      </c>
      <c r="R431" s="1">
        <v>23</v>
      </c>
      <c r="S431" s="1">
        <f t="shared" si="82"/>
        <v>9.1199999999999994E-5</v>
      </c>
      <c r="T431" s="1">
        <f t="shared" si="83"/>
        <v>9.1199999999999994E-5</v>
      </c>
      <c r="U431">
        <f t="shared" si="77"/>
        <v>0</v>
      </c>
      <c r="V431">
        <f t="shared" si="78"/>
        <v>1.1999999999999999E-6</v>
      </c>
      <c r="W431" s="1">
        <f t="shared" si="80"/>
        <v>6.0000000000000103E-7</v>
      </c>
      <c r="X431" s="1"/>
    </row>
    <row r="432" spans="1:24" x14ac:dyDescent="0.35">
      <c r="A432">
        <f t="shared" si="79"/>
        <v>107.5</v>
      </c>
      <c r="B432">
        <f t="shared" si="81"/>
        <v>107</v>
      </c>
      <c r="C432">
        <v>8.8000000000000004E-6</v>
      </c>
      <c r="D432">
        <v>3.5800000000000003E-5</v>
      </c>
      <c r="E432" s="10">
        <v>9.9999999999999995E-8</v>
      </c>
      <c r="F432">
        <v>1.01E-5</v>
      </c>
      <c r="G432">
        <v>1.7652E-3</v>
      </c>
      <c r="H432">
        <v>1.6176999999999999E-3</v>
      </c>
      <c r="I432">
        <v>0</v>
      </c>
      <c r="J432">
        <v>0</v>
      </c>
      <c r="K432">
        <v>0</v>
      </c>
      <c r="L432">
        <v>8.9900000000000003E-5</v>
      </c>
      <c r="M432">
        <v>8.9900000000000003E-5</v>
      </c>
      <c r="N432">
        <v>1.299876</v>
      </c>
      <c r="O432">
        <v>0.47450140000000002</v>
      </c>
      <c r="P432">
        <v>0</v>
      </c>
      <c r="Q432">
        <v>1.1999999999999999E-6</v>
      </c>
      <c r="R432" s="1">
        <v>23</v>
      </c>
      <c r="S432" s="1">
        <f t="shared" si="82"/>
        <v>8.9900000000000003E-5</v>
      </c>
      <c r="T432" s="1">
        <f t="shared" si="83"/>
        <v>8.9900000000000003E-5</v>
      </c>
      <c r="U432">
        <f t="shared" si="77"/>
        <v>0</v>
      </c>
      <c r="V432">
        <f t="shared" si="78"/>
        <v>1.1999999999999999E-6</v>
      </c>
      <c r="W432" s="1">
        <f t="shared" si="80"/>
        <v>5.000000000000003E-7</v>
      </c>
      <c r="X432" s="1"/>
    </row>
    <row r="433" spans="1:24" x14ac:dyDescent="0.35">
      <c r="A433">
        <f t="shared" si="79"/>
        <v>107.75</v>
      </c>
      <c r="B433">
        <f t="shared" si="81"/>
        <v>107</v>
      </c>
      <c r="C433">
        <v>8.6999999999999997E-6</v>
      </c>
      <c r="D433">
        <v>3.5299999999999997E-5</v>
      </c>
      <c r="E433" s="10">
        <v>9.9999999999999995E-8</v>
      </c>
      <c r="F433">
        <v>1.0000000000000001E-5</v>
      </c>
      <c r="G433">
        <v>1.7401000000000001E-3</v>
      </c>
      <c r="H433">
        <v>1.5946999999999999E-3</v>
      </c>
      <c r="I433">
        <v>0</v>
      </c>
      <c r="J433">
        <v>0</v>
      </c>
      <c r="K433">
        <v>0</v>
      </c>
      <c r="L433">
        <v>8.8599999999999999E-5</v>
      </c>
      <c r="M433">
        <v>8.8599999999999999E-5</v>
      </c>
      <c r="N433">
        <v>1.299876</v>
      </c>
      <c r="O433">
        <v>0.47450140000000002</v>
      </c>
      <c r="P433">
        <v>0</v>
      </c>
      <c r="Q433">
        <v>1.1999999999999999E-6</v>
      </c>
      <c r="R433" s="1">
        <v>23</v>
      </c>
      <c r="S433" s="1">
        <f t="shared" si="82"/>
        <v>8.8599999999999999E-5</v>
      </c>
      <c r="T433" s="1">
        <f t="shared" si="83"/>
        <v>8.8599999999999999E-5</v>
      </c>
      <c r="U433">
        <f t="shared" si="77"/>
        <v>0</v>
      </c>
      <c r="V433">
        <f t="shared" si="78"/>
        <v>1.1999999999999999E-6</v>
      </c>
      <c r="W433" s="1">
        <f t="shared" si="80"/>
        <v>5.000000000000003E-7</v>
      </c>
      <c r="X433" s="1"/>
    </row>
    <row r="434" spans="1:24" x14ac:dyDescent="0.35">
      <c r="A434">
        <f t="shared" si="79"/>
        <v>108</v>
      </c>
      <c r="B434">
        <f t="shared" si="81"/>
        <v>107</v>
      </c>
      <c r="C434">
        <v>8.6000000000000007E-6</v>
      </c>
      <c r="D434">
        <v>3.4799999999999999E-5</v>
      </c>
      <c r="E434" s="10">
        <v>9.9999999999999995E-8</v>
      </c>
      <c r="F434">
        <v>9.9000000000000001E-6</v>
      </c>
      <c r="G434">
        <v>1.7154E-3</v>
      </c>
      <c r="H434">
        <v>1.572E-3</v>
      </c>
      <c r="I434">
        <v>0</v>
      </c>
      <c r="J434">
        <v>0</v>
      </c>
      <c r="K434">
        <v>0</v>
      </c>
      <c r="L434">
        <v>8.7399999999999997E-5</v>
      </c>
      <c r="M434">
        <v>8.7399999999999997E-5</v>
      </c>
      <c r="N434">
        <v>1.299876</v>
      </c>
      <c r="O434">
        <v>0.47450140000000002</v>
      </c>
      <c r="P434">
        <v>0</v>
      </c>
      <c r="Q434">
        <v>1.1000000000000001E-6</v>
      </c>
      <c r="R434" s="1">
        <v>23</v>
      </c>
      <c r="S434" s="1">
        <f t="shared" si="82"/>
        <v>8.7399999999999997E-5</v>
      </c>
      <c r="T434" s="1">
        <f t="shared" si="83"/>
        <v>8.7399999999999997E-5</v>
      </c>
      <c r="U434">
        <f t="shared" si="77"/>
        <v>0</v>
      </c>
      <c r="V434">
        <f t="shared" si="78"/>
        <v>1.1000000000000001E-6</v>
      </c>
      <c r="W434" s="1">
        <f t="shared" si="80"/>
        <v>4.999999999999986E-7</v>
      </c>
      <c r="X434" s="1"/>
    </row>
    <row r="435" spans="1:24" x14ac:dyDescent="0.35">
      <c r="A435">
        <f t="shared" si="79"/>
        <v>108.25</v>
      </c>
      <c r="B435">
        <f t="shared" si="81"/>
        <v>108</v>
      </c>
      <c r="C435">
        <v>8.3999999999999992E-6</v>
      </c>
      <c r="D435">
        <v>3.43E-5</v>
      </c>
      <c r="E435" s="10">
        <v>9.9999999999999995E-8</v>
      </c>
      <c r="F435">
        <v>9.7000000000000003E-6</v>
      </c>
      <c r="G435">
        <v>1.691E-3</v>
      </c>
      <c r="H435">
        <v>1.5497E-3</v>
      </c>
      <c r="I435">
        <v>0</v>
      </c>
      <c r="J435">
        <v>0</v>
      </c>
      <c r="K435">
        <v>0</v>
      </c>
      <c r="L435">
        <v>8.6100000000000006E-5</v>
      </c>
      <c r="M435">
        <v>8.6100000000000006E-5</v>
      </c>
      <c r="N435">
        <v>1.299876</v>
      </c>
      <c r="O435">
        <v>0.47450140000000002</v>
      </c>
      <c r="P435">
        <v>0</v>
      </c>
      <c r="Q435">
        <v>1.1000000000000001E-6</v>
      </c>
      <c r="R435" s="1">
        <v>23</v>
      </c>
      <c r="S435" s="1">
        <f t="shared" si="82"/>
        <v>8.6100000000000006E-5</v>
      </c>
      <c r="T435" s="1">
        <f t="shared" si="83"/>
        <v>8.6100000000000006E-5</v>
      </c>
      <c r="U435">
        <f t="shared" si="77"/>
        <v>0</v>
      </c>
      <c r="V435">
        <f t="shared" si="78"/>
        <v>1.1000000000000001E-6</v>
      </c>
      <c r="W435" s="1">
        <f t="shared" si="80"/>
        <v>5.000000000000003E-7</v>
      </c>
      <c r="X435" s="1"/>
    </row>
    <row r="436" spans="1:24" x14ac:dyDescent="0.35">
      <c r="A436">
        <f t="shared" si="79"/>
        <v>108.5</v>
      </c>
      <c r="B436">
        <f t="shared" si="81"/>
        <v>108</v>
      </c>
      <c r="C436">
        <v>8.3000000000000002E-6</v>
      </c>
      <c r="D436">
        <v>3.3800000000000002E-5</v>
      </c>
      <c r="E436" s="10">
        <v>9.9999999999999995E-8</v>
      </c>
      <c r="F436">
        <v>9.5999999999999996E-6</v>
      </c>
      <c r="G436">
        <v>1.6670000000000001E-3</v>
      </c>
      <c r="H436">
        <v>1.5276000000000001E-3</v>
      </c>
      <c r="I436">
        <v>0</v>
      </c>
      <c r="J436">
        <v>0</v>
      </c>
      <c r="K436">
        <v>0</v>
      </c>
      <c r="L436">
        <v>8.4900000000000004E-5</v>
      </c>
      <c r="M436">
        <v>8.4900000000000004E-5</v>
      </c>
      <c r="N436">
        <v>1.299876</v>
      </c>
      <c r="O436">
        <v>0.47450140000000002</v>
      </c>
      <c r="P436">
        <v>0</v>
      </c>
      <c r="Q436">
        <v>1.1000000000000001E-6</v>
      </c>
      <c r="R436" s="1">
        <v>23</v>
      </c>
      <c r="S436" s="1">
        <f t="shared" si="82"/>
        <v>8.4900000000000004E-5</v>
      </c>
      <c r="T436" s="1">
        <f t="shared" si="83"/>
        <v>8.4900000000000004E-5</v>
      </c>
      <c r="U436">
        <f t="shared" si="77"/>
        <v>0</v>
      </c>
      <c r="V436">
        <f t="shared" si="78"/>
        <v>1.1000000000000001E-6</v>
      </c>
      <c r="W436" s="1">
        <f t="shared" si="80"/>
        <v>5.000000000000003E-7</v>
      </c>
      <c r="X436" s="1"/>
    </row>
    <row r="437" spans="1:24" x14ac:dyDescent="0.35">
      <c r="A437">
        <f t="shared" si="79"/>
        <v>108.75</v>
      </c>
      <c r="B437">
        <f t="shared" si="81"/>
        <v>108</v>
      </c>
      <c r="C437">
        <v>8.1999999999999994E-6</v>
      </c>
      <c r="D437">
        <v>3.3300000000000003E-5</v>
      </c>
      <c r="E437" s="10">
        <v>9.9999999999999995E-8</v>
      </c>
      <c r="F437">
        <v>9.3999999999999998E-6</v>
      </c>
      <c r="G437">
        <v>1.6433000000000001E-3</v>
      </c>
      <c r="H437">
        <v>1.5058999999999999E-3</v>
      </c>
      <c r="I437">
        <v>0</v>
      </c>
      <c r="J437">
        <v>0</v>
      </c>
      <c r="K437">
        <v>0</v>
      </c>
      <c r="L437">
        <v>8.3700000000000002E-5</v>
      </c>
      <c r="M437">
        <v>8.3700000000000002E-5</v>
      </c>
      <c r="N437">
        <v>1.299876</v>
      </c>
      <c r="O437">
        <v>0.47450140000000002</v>
      </c>
      <c r="P437">
        <v>0</v>
      </c>
      <c r="Q437">
        <v>1.1000000000000001E-6</v>
      </c>
      <c r="R437" s="1">
        <v>23</v>
      </c>
      <c r="S437" s="1">
        <f t="shared" si="82"/>
        <v>8.3700000000000002E-5</v>
      </c>
      <c r="T437" s="1">
        <f t="shared" si="83"/>
        <v>8.3700000000000002E-5</v>
      </c>
      <c r="U437">
        <f t="shared" si="77"/>
        <v>0</v>
      </c>
      <c r="V437">
        <f t="shared" si="78"/>
        <v>1.1000000000000001E-6</v>
      </c>
      <c r="W437" s="1">
        <f t="shared" si="80"/>
        <v>5.000000000000003E-7</v>
      </c>
      <c r="X437" s="1"/>
    </row>
    <row r="438" spans="1:24" x14ac:dyDescent="0.35">
      <c r="A438">
        <f t="shared" si="79"/>
        <v>109</v>
      </c>
      <c r="B438">
        <f t="shared" si="81"/>
        <v>108</v>
      </c>
      <c r="C438">
        <v>8.1000000000000004E-6</v>
      </c>
      <c r="D438">
        <v>3.2799999999999998E-5</v>
      </c>
      <c r="E438" s="10">
        <v>9.9999999999999995E-8</v>
      </c>
      <c r="F438">
        <v>9.3000000000000007E-6</v>
      </c>
      <c r="G438">
        <v>1.6199000000000001E-3</v>
      </c>
      <c r="H438">
        <v>1.4844999999999999E-3</v>
      </c>
      <c r="I438">
        <v>0</v>
      </c>
      <c r="J438">
        <v>0</v>
      </c>
      <c r="K438">
        <v>0</v>
      </c>
      <c r="L438">
        <v>8.25E-5</v>
      </c>
      <c r="M438">
        <v>8.25E-5</v>
      </c>
      <c r="N438">
        <v>1.299876</v>
      </c>
      <c r="O438">
        <v>0.47450140000000002</v>
      </c>
      <c r="P438">
        <v>0</v>
      </c>
      <c r="Q438">
        <v>1.1000000000000001E-6</v>
      </c>
      <c r="R438" s="1">
        <v>23</v>
      </c>
      <c r="S438" s="1">
        <f t="shared" si="82"/>
        <v>8.25E-5</v>
      </c>
      <c r="T438" s="1">
        <f t="shared" si="83"/>
        <v>8.25E-5</v>
      </c>
      <c r="U438">
        <f t="shared" si="77"/>
        <v>0</v>
      </c>
      <c r="V438">
        <f t="shared" si="78"/>
        <v>1.1000000000000001E-6</v>
      </c>
      <c r="W438" s="1">
        <f t="shared" si="80"/>
        <v>5.000000000000003E-7</v>
      </c>
      <c r="X438" s="1"/>
    </row>
    <row r="439" spans="1:24" x14ac:dyDescent="0.35">
      <c r="A439">
        <f t="shared" si="79"/>
        <v>109.25</v>
      </c>
      <c r="B439">
        <f t="shared" si="81"/>
        <v>109</v>
      </c>
      <c r="C439">
        <v>7.9999999999999996E-6</v>
      </c>
      <c r="D439">
        <v>3.2299999999999999E-5</v>
      </c>
      <c r="E439" s="10">
        <v>9.9999999999999995E-8</v>
      </c>
      <c r="F439">
        <v>9.2E-6</v>
      </c>
      <c r="G439">
        <v>1.5969000000000001E-3</v>
      </c>
      <c r="H439">
        <v>1.4633999999999999E-3</v>
      </c>
      <c r="I439">
        <v>0</v>
      </c>
      <c r="J439">
        <v>0</v>
      </c>
      <c r="K439">
        <v>0</v>
      </c>
      <c r="L439">
        <v>8.1299999999999997E-5</v>
      </c>
      <c r="M439">
        <v>8.1299999999999997E-5</v>
      </c>
      <c r="N439">
        <v>1.299876</v>
      </c>
      <c r="O439">
        <v>0.47450140000000002</v>
      </c>
      <c r="P439">
        <v>0</v>
      </c>
      <c r="Q439">
        <v>1.1000000000000001E-6</v>
      </c>
      <c r="R439" s="1">
        <v>23</v>
      </c>
      <c r="S439" s="1">
        <f t="shared" si="82"/>
        <v>8.1299999999999997E-5</v>
      </c>
      <c r="T439" s="1">
        <f t="shared" si="83"/>
        <v>8.1299999999999997E-5</v>
      </c>
      <c r="U439">
        <f t="shared" si="77"/>
        <v>0</v>
      </c>
      <c r="V439">
        <f t="shared" si="78"/>
        <v>1.1000000000000001E-6</v>
      </c>
      <c r="W439" s="1">
        <f t="shared" si="80"/>
        <v>3.9999999999999956E-7</v>
      </c>
      <c r="X439" s="1"/>
    </row>
    <row r="440" spans="1:24" x14ac:dyDescent="0.35">
      <c r="A440">
        <f t="shared" si="79"/>
        <v>109.5</v>
      </c>
      <c r="B440">
        <f t="shared" si="81"/>
        <v>109</v>
      </c>
      <c r="C440">
        <v>7.9000000000000006E-6</v>
      </c>
      <c r="D440">
        <v>3.1900000000000003E-5</v>
      </c>
      <c r="E440" s="10">
        <v>9.9999999999999995E-8</v>
      </c>
      <c r="F440">
        <v>9.0000000000000002E-6</v>
      </c>
      <c r="G440">
        <v>1.5742E-3</v>
      </c>
      <c r="H440">
        <v>1.4426E-3</v>
      </c>
      <c r="I440">
        <v>0</v>
      </c>
      <c r="J440">
        <v>0</v>
      </c>
      <c r="K440">
        <v>0</v>
      </c>
      <c r="L440">
        <v>8.0199999999999998E-5</v>
      </c>
      <c r="M440">
        <v>8.0199999999999998E-5</v>
      </c>
      <c r="N440">
        <v>1.299876</v>
      </c>
      <c r="O440">
        <v>0.47450140000000002</v>
      </c>
      <c r="P440">
        <v>0</v>
      </c>
      <c r="Q440">
        <v>9.9999999999999995E-7</v>
      </c>
      <c r="R440" s="1">
        <v>23</v>
      </c>
      <c r="S440" s="1">
        <f t="shared" si="82"/>
        <v>8.0199999999999998E-5</v>
      </c>
      <c r="T440" s="1">
        <f t="shared" si="83"/>
        <v>8.0199999999999998E-5</v>
      </c>
      <c r="U440">
        <f t="shared" si="77"/>
        <v>0</v>
      </c>
      <c r="V440">
        <f t="shared" si="78"/>
        <v>9.9999999999999995E-7</v>
      </c>
      <c r="W440" s="1">
        <f t="shared" si="80"/>
        <v>3.9999999999999956E-7</v>
      </c>
      <c r="X440" s="1"/>
    </row>
    <row r="441" spans="1:24" x14ac:dyDescent="0.35">
      <c r="A441">
        <f t="shared" si="79"/>
        <v>109.75</v>
      </c>
      <c r="B441">
        <f t="shared" si="81"/>
        <v>109</v>
      </c>
      <c r="C441">
        <v>7.7000000000000008E-6</v>
      </c>
      <c r="D441">
        <v>3.1399999999999998E-5</v>
      </c>
      <c r="E441" s="10">
        <v>9.9999999999999995E-8</v>
      </c>
      <c r="F441">
        <v>8.8999999999999995E-6</v>
      </c>
      <c r="G441">
        <v>1.5518000000000001E-3</v>
      </c>
      <c r="H441">
        <v>1.4220999999999999E-3</v>
      </c>
      <c r="I441">
        <v>0</v>
      </c>
      <c r="J441">
        <v>0</v>
      </c>
      <c r="K441">
        <v>0</v>
      </c>
      <c r="L441">
        <v>7.8999999999999996E-5</v>
      </c>
      <c r="M441">
        <v>7.8999999999999996E-5</v>
      </c>
      <c r="N441">
        <v>1.299876</v>
      </c>
      <c r="O441">
        <v>0.47450140000000002</v>
      </c>
      <c r="P441">
        <v>0</v>
      </c>
      <c r="Q441">
        <v>9.9999999999999995E-7</v>
      </c>
      <c r="R441" s="1">
        <v>23</v>
      </c>
      <c r="S441" s="1">
        <f t="shared" si="82"/>
        <v>7.8999999999999996E-5</v>
      </c>
      <c r="T441" s="1">
        <f t="shared" si="83"/>
        <v>7.8999999999999996E-5</v>
      </c>
      <c r="U441">
        <f t="shared" si="77"/>
        <v>0</v>
      </c>
      <c r="V441">
        <f t="shared" si="78"/>
        <v>9.9999999999999995E-7</v>
      </c>
      <c r="W441" s="1">
        <f t="shared" si="80"/>
        <v>4.999999999999986E-7</v>
      </c>
      <c r="X441" s="1"/>
    </row>
    <row r="442" spans="1:24" x14ac:dyDescent="0.35">
      <c r="A442">
        <f t="shared" si="79"/>
        <v>110</v>
      </c>
      <c r="B442">
        <f t="shared" si="81"/>
        <v>109</v>
      </c>
      <c r="C442">
        <v>7.6000000000000001E-6</v>
      </c>
      <c r="D442">
        <v>3.1000000000000001E-5</v>
      </c>
      <c r="E442" s="10">
        <v>9.9999999999999995E-8</v>
      </c>
      <c r="F442">
        <v>8.8000000000000004E-6</v>
      </c>
      <c r="G442">
        <v>1.5298E-3</v>
      </c>
      <c r="H442">
        <v>1.4019E-3</v>
      </c>
      <c r="I442">
        <v>0</v>
      </c>
      <c r="J442">
        <v>0</v>
      </c>
      <c r="K442">
        <v>0</v>
      </c>
      <c r="L442">
        <v>7.7899999999999996E-5</v>
      </c>
      <c r="M442">
        <v>7.7899999999999996E-5</v>
      </c>
      <c r="N442">
        <v>1.299876</v>
      </c>
      <c r="O442">
        <v>0.47450140000000002</v>
      </c>
      <c r="P442">
        <v>0</v>
      </c>
      <c r="Q442">
        <v>9.9999999999999995E-7</v>
      </c>
      <c r="R442" s="1">
        <v>23</v>
      </c>
      <c r="S442" s="1">
        <f t="shared" si="82"/>
        <v>7.7899999999999996E-5</v>
      </c>
      <c r="T442" s="1">
        <f t="shared" si="83"/>
        <v>7.7899999999999996E-5</v>
      </c>
      <c r="U442">
        <f t="shared" si="77"/>
        <v>0</v>
      </c>
      <c r="V442">
        <f t="shared" si="78"/>
        <v>9.9999999999999995E-7</v>
      </c>
      <c r="W442" s="1">
        <f t="shared" si="80"/>
        <v>5.000000000000003E-7</v>
      </c>
      <c r="X442" s="1"/>
    </row>
    <row r="443" spans="1:24" x14ac:dyDescent="0.35">
      <c r="A443">
        <f t="shared" si="79"/>
        <v>110.25</v>
      </c>
      <c r="B443">
        <f t="shared" si="81"/>
        <v>110</v>
      </c>
      <c r="C443">
        <v>7.5000000000000002E-6</v>
      </c>
      <c r="D443">
        <v>3.0499999999999999E-5</v>
      </c>
      <c r="E443" s="10">
        <v>9.9999999999999995E-8</v>
      </c>
      <c r="F443">
        <v>8.6999999999999997E-6</v>
      </c>
      <c r="G443">
        <v>1.508E-3</v>
      </c>
      <c r="H443">
        <v>1.382E-3</v>
      </c>
      <c r="I443">
        <v>0</v>
      </c>
      <c r="J443">
        <v>0</v>
      </c>
      <c r="K443">
        <v>0</v>
      </c>
      <c r="L443">
        <v>7.6799999999999997E-5</v>
      </c>
      <c r="M443">
        <v>7.6799999999999997E-5</v>
      </c>
      <c r="N443">
        <v>1.299876</v>
      </c>
      <c r="O443">
        <v>0.47450140000000002</v>
      </c>
      <c r="P443">
        <v>0</v>
      </c>
      <c r="Q443">
        <v>9.9999999999999995E-7</v>
      </c>
      <c r="R443" s="1">
        <v>23</v>
      </c>
      <c r="S443" s="1">
        <f t="shared" si="82"/>
        <v>7.6799999999999997E-5</v>
      </c>
      <c r="T443" s="1">
        <f t="shared" si="83"/>
        <v>7.6799999999999997E-5</v>
      </c>
      <c r="U443">
        <f t="shared" si="77"/>
        <v>0</v>
      </c>
      <c r="V443">
        <f t="shared" si="78"/>
        <v>9.9999999999999995E-7</v>
      </c>
      <c r="W443" s="1">
        <f t="shared" si="80"/>
        <v>4.9999999999999945E-7</v>
      </c>
      <c r="X443" s="1"/>
    </row>
    <row r="444" spans="1:24" x14ac:dyDescent="0.35">
      <c r="A444">
        <f t="shared" si="79"/>
        <v>110.5</v>
      </c>
      <c r="B444">
        <f t="shared" si="81"/>
        <v>110</v>
      </c>
      <c r="C444">
        <v>7.4000000000000003E-6</v>
      </c>
      <c r="D444">
        <v>3.01E-5</v>
      </c>
      <c r="E444" s="10">
        <v>9.9999999999999995E-8</v>
      </c>
      <c r="F444">
        <v>8.4999999999999999E-6</v>
      </c>
      <c r="G444">
        <v>1.4866E-3</v>
      </c>
      <c r="H444">
        <v>1.3623000000000001E-3</v>
      </c>
      <c r="I444">
        <v>0</v>
      </c>
      <c r="J444">
        <v>0</v>
      </c>
      <c r="K444">
        <v>0</v>
      </c>
      <c r="L444">
        <v>7.5699999999999997E-5</v>
      </c>
      <c r="M444">
        <v>7.5699999999999997E-5</v>
      </c>
      <c r="N444">
        <v>1.299876</v>
      </c>
      <c r="O444">
        <v>0.47450140000000002</v>
      </c>
      <c r="P444">
        <v>0</v>
      </c>
      <c r="Q444">
        <v>9.9999999999999995E-7</v>
      </c>
      <c r="R444" s="1">
        <v>23</v>
      </c>
      <c r="S444" s="1">
        <f t="shared" si="82"/>
        <v>7.5699999999999997E-5</v>
      </c>
      <c r="T444" s="1">
        <f t="shared" si="83"/>
        <v>7.5699999999999997E-5</v>
      </c>
      <c r="U444">
        <f t="shared" si="77"/>
        <v>0</v>
      </c>
      <c r="V444">
        <f t="shared" si="78"/>
        <v>9.9999999999999995E-7</v>
      </c>
      <c r="W444" s="1">
        <f t="shared" si="80"/>
        <v>5.000000000000003E-7</v>
      </c>
      <c r="X444" s="1"/>
    </row>
    <row r="445" spans="1:24" x14ac:dyDescent="0.35">
      <c r="A445">
        <f t="shared" si="79"/>
        <v>110.75</v>
      </c>
      <c r="B445">
        <f t="shared" si="81"/>
        <v>110</v>
      </c>
      <c r="C445">
        <v>7.3000000000000004E-6</v>
      </c>
      <c r="D445">
        <v>2.97E-5</v>
      </c>
      <c r="E445" s="10">
        <v>9.9999999999999995E-8</v>
      </c>
      <c r="F445">
        <v>8.3999999999999992E-6</v>
      </c>
      <c r="G445">
        <v>1.4655E-3</v>
      </c>
      <c r="H445">
        <v>1.343E-3</v>
      </c>
      <c r="I445">
        <v>0</v>
      </c>
      <c r="J445">
        <v>0</v>
      </c>
      <c r="K445">
        <v>0</v>
      </c>
      <c r="L445">
        <v>7.4599999999999997E-5</v>
      </c>
      <c r="M445">
        <v>7.4599999999999997E-5</v>
      </c>
      <c r="N445">
        <v>1.299876</v>
      </c>
      <c r="O445">
        <v>0.47450140000000002</v>
      </c>
      <c r="P445">
        <v>0</v>
      </c>
      <c r="Q445">
        <v>9.9999999999999995E-7</v>
      </c>
      <c r="R445" s="1">
        <v>23</v>
      </c>
      <c r="S445" s="1">
        <f t="shared" si="82"/>
        <v>7.4599999999999997E-5</v>
      </c>
      <c r="T445" s="1">
        <f t="shared" si="83"/>
        <v>7.4599999999999997E-5</v>
      </c>
      <c r="U445">
        <f t="shared" si="77"/>
        <v>0</v>
      </c>
      <c r="V445">
        <f t="shared" si="78"/>
        <v>9.9999999999999995E-7</v>
      </c>
      <c r="W445" s="1">
        <f t="shared" si="80"/>
        <v>4.0000000000000041E-7</v>
      </c>
      <c r="X445" s="1"/>
    </row>
    <row r="446" spans="1:24" x14ac:dyDescent="0.35">
      <c r="A446">
        <f t="shared" si="79"/>
        <v>111</v>
      </c>
      <c r="B446">
        <f t="shared" si="81"/>
        <v>110</v>
      </c>
      <c r="C446">
        <v>7.1999999999999997E-6</v>
      </c>
      <c r="D446">
        <v>2.9300000000000001E-5</v>
      </c>
      <c r="E446" s="10">
        <v>9.9999999999999995E-8</v>
      </c>
      <c r="F446">
        <v>8.3000000000000002E-6</v>
      </c>
      <c r="G446">
        <v>1.4446000000000001E-3</v>
      </c>
      <c r="H446">
        <v>1.3239E-3</v>
      </c>
      <c r="I446">
        <v>0</v>
      </c>
      <c r="J446">
        <v>0</v>
      </c>
      <c r="K446">
        <v>0</v>
      </c>
      <c r="L446">
        <v>7.36E-5</v>
      </c>
      <c r="M446">
        <v>7.36E-5</v>
      </c>
      <c r="N446">
        <v>1.299876</v>
      </c>
      <c r="O446">
        <v>0.47450140000000002</v>
      </c>
      <c r="P446">
        <v>0</v>
      </c>
      <c r="Q446">
        <v>9.9999999999999995E-7</v>
      </c>
      <c r="R446" s="1">
        <v>23</v>
      </c>
      <c r="S446" s="1">
        <f t="shared" si="82"/>
        <v>7.36E-5</v>
      </c>
      <c r="T446" s="1">
        <f t="shared" si="83"/>
        <v>7.36E-5</v>
      </c>
      <c r="U446">
        <f t="shared" si="77"/>
        <v>0</v>
      </c>
      <c r="V446">
        <f t="shared" si="78"/>
        <v>9.9999999999999995E-7</v>
      </c>
      <c r="W446" s="1">
        <f t="shared" si="80"/>
        <v>4.0000000000000041E-7</v>
      </c>
      <c r="X446" s="1"/>
    </row>
    <row r="447" spans="1:24" x14ac:dyDescent="0.35">
      <c r="A447">
        <f t="shared" si="79"/>
        <v>111.25</v>
      </c>
      <c r="B447">
        <f t="shared" si="81"/>
        <v>111</v>
      </c>
      <c r="C447">
        <v>7.0999999999999998E-6</v>
      </c>
      <c r="D447">
        <v>2.8799999999999999E-5</v>
      </c>
      <c r="E447" s="10">
        <v>9.9999999999999995E-8</v>
      </c>
      <c r="F447">
        <v>8.1999999999999994E-6</v>
      </c>
      <c r="G447">
        <v>1.4241E-3</v>
      </c>
      <c r="H447">
        <v>1.3051E-3</v>
      </c>
      <c r="I447">
        <v>0</v>
      </c>
      <c r="J447">
        <v>0</v>
      </c>
      <c r="K447">
        <v>0</v>
      </c>
      <c r="L447">
        <v>7.25E-5</v>
      </c>
      <c r="M447">
        <v>7.25E-5</v>
      </c>
      <c r="N447">
        <v>1.299876</v>
      </c>
      <c r="O447">
        <v>0.47450140000000002</v>
      </c>
      <c r="P447">
        <v>0</v>
      </c>
      <c r="Q447">
        <v>8.9999999999999996E-7</v>
      </c>
      <c r="R447" s="1">
        <v>23</v>
      </c>
      <c r="S447" s="1">
        <f t="shared" si="82"/>
        <v>7.25E-5</v>
      </c>
      <c r="T447" s="1">
        <f t="shared" si="83"/>
        <v>7.25E-5</v>
      </c>
      <c r="U447">
        <f t="shared" si="77"/>
        <v>0</v>
      </c>
      <c r="V447">
        <f t="shared" si="78"/>
        <v>8.9999999999999996E-7</v>
      </c>
      <c r="W447" s="1">
        <f t="shared" si="80"/>
        <v>4.0000000000000041E-7</v>
      </c>
      <c r="X447" s="1"/>
    </row>
    <row r="448" spans="1:24" x14ac:dyDescent="0.35">
      <c r="A448">
        <f t="shared" si="79"/>
        <v>111.5</v>
      </c>
      <c r="B448">
        <f t="shared" si="81"/>
        <v>111</v>
      </c>
      <c r="C448">
        <v>6.9999999999999999E-6</v>
      </c>
      <c r="D448">
        <v>2.8399999999999999E-5</v>
      </c>
      <c r="E448" s="10">
        <v>9.9999999999999995E-8</v>
      </c>
      <c r="F448">
        <v>8.1000000000000004E-6</v>
      </c>
      <c r="G448">
        <v>1.4039E-3</v>
      </c>
      <c r="H448">
        <v>1.2865000000000001E-3</v>
      </c>
      <c r="I448">
        <v>0</v>
      </c>
      <c r="J448">
        <v>0</v>
      </c>
      <c r="K448">
        <v>0</v>
      </c>
      <c r="L448">
        <v>7.1500000000000003E-5</v>
      </c>
      <c r="M448">
        <v>7.1500000000000003E-5</v>
      </c>
      <c r="N448">
        <v>1.299876</v>
      </c>
      <c r="O448">
        <v>0.47450140000000002</v>
      </c>
      <c r="P448">
        <v>0</v>
      </c>
      <c r="Q448">
        <v>8.9999999999999996E-7</v>
      </c>
      <c r="R448" s="1">
        <v>23</v>
      </c>
      <c r="S448" s="1">
        <f t="shared" si="82"/>
        <v>7.1500000000000003E-5</v>
      </c>
      <c r="T448" s="1">
        <f t="shared" si="83"/>
        <v>7.1500000000000003E-5</v>
      </c>
      <c r="U448">
        <f t="shared" si="77"/>
        <v>0</v>
      </c>
      <c r="V448">
        <f t="shared" si="78"/>
        <v>8.9999999999999996E-7</v>
      </c>
      <c r="W448" s="1">
        <f t="shared" si="80"/>
        <v>4.0000000000000041E-7</v>
      </c>
      <c r="X448" s="1"/>
    </row>
    <row r="449" spans="1:24" x14ac:dyDescent="0.35">
      <c r="A449">
        <f t="shared" si="79"/>
        <v>111.75</v>
      </c>
      <c r="B449">
        <f t="shared" si="81"/>
        <v>111</v>
      </c>
      <c r="C449">
        <v>6.9E-6</v>
      </c>
      <c r="D449">
        <v>2.8E-5</v>
      </c>
      <c r="E449" s="10">
        <v>9.9999999999999995E-8</v>
      </c>
      <c r="F449">
        <v>7.9999999999999996E-6</v>
      </c>
      <c r="G449">
        <v>1.3839E-3</v>
      </c>
      <c r="H449">
        <v>1.2681999999999999E-3</v>
      </c>
      <c r="I449">
        <v>0</v>
      </c>
      <c r="J449">
        <v>0</v>
      </c>
      <c r="K449">
        <v>0</v>
      </c>
      <c r="L449">
        <v>7.0500000000000006E-5</v>
      </c>
      <c r="M449">
        <v>7.0500000000000006E-5</v>
      </c>
      <c r="N449">
        <v>1.299876</v>
      </c>
      <c r="O449">
        <v>0.47450140000000002</v>
      </c>
      <c r="P449">
        <v>0</v>
      </c>
      <c r="Q449">
        <v>8.9999999999999996E-7</v>
      </c>
      <c r="R449" s="1">
        <v>23</v>
      </c>
      <c r="S449" s="1">
        <f t="shared" si="82"/>
        <v>7.0500000000000006E-5</v>
      </c>
      <c r="T449" s="1">
        <f t="shared" si="83"/>
        <v>7.0500000000000006E-5</v>
      </c>
      <c r="U449">
        <f t="shared" si="77"/>
        <v>0</v>
      </c>
      <c r="V449">
        <f t="shared" si="78"/>
        <v>8.9999999999999996E-7</v>
      </c>
      <c r="W449" s="1">
        <f t="shared" si="80"/>
        <v>4.0000000000000041E-7</v>
      </c>
      <c r="X449" s="1"/>
    </row>
    <row r="450" spans="1:24" x14ac:dyDescent="0.35">
      <c r="A450">
        <f t="shared" si="79"/>
        <v>112</v>
      </c>
      <c r="B450">
        <f t="shared" si="81"/>
        <v>111</v>
      </c>
      <c r="C450">
        <v>6.8000000000000001E-6</v>
      </c>
      <c r="D450">
        <v>2.76E-5</v>
      </c>
      <c r="E450" s="10">
        <v>9.9999999999999995E-8</v>
      </c>
      <c r="F450">
        <v>7.7999999999999999E-6</v>
      </c>
      <c r="G450">
        <v>1.3642000000000001E-3</v>
      </c>
      <c r="H450">
        <v>1.2501999999999999E-3</v>
      </c>
      <c r="I450">
        <v>0</v>
      </c>
      <c r="J450">
        <v>0</v>
      </c>
      <c r="K450">
        <v>0</v>
      </c>
      <c r="L450">
        <v>6.9499999999999995E-5</v>
      </c>
      <c r="M450">
        <v>6.9499999999999995E-5</v>
      </c>
      <c r="N450">
        <v>1.299876</v>
      </c>
      <c r="O450">
        <v>0.47450140000000002</v>
      </c>
      <c r="P450">
        <v>0</v>
      </c>
      <c r="Q450">
        <v>8.9999999999999996E-7</v>
      </c>
      <c r="R450" s="1">
        <v>23</v>
      </c>
      <c r="S450" s="1">
        <f t="shared" si="82"/>
        <v>6.9499999999999995E-5</v>
      </c>
      <c r="T450" s="1">
        <f t="shared" si="83"/>
        <v>6.9499999999999995E-5</v>
      </c>
      <c r="U450">
        <f t="shared" ref="U450:U513" si="84">P450</f>
        <v>0</v>
      </c>
      <c r="V450">
        <f t="shared" ref="V450:V513" si="85">Q450</f>
        <v>8.9999999999999996E-7</v>
      </c>
      <c r="W450" s="1">
        <f t="shared" si="80"/>
        <v>3.9999999999999956E-7</v>
      </c>
      <c r="X450" s="1"/>
    </row>
    <row r="451" spans="1:24" x14ac:dyDescent="0.35">
      <c r="A451">
        <f t="shared" si="79"/>
        <v>112.25</v>
      </c>
      <c r="B451">
        <f t="shared" si="81"/>
        <v>112</v>
      </c>
      <c r="C451">
        <v>6.7000000000000002E-6</v>
      </c>
      <c r="D451">
        <v>2.72E-5</v>
      </c>
      <c r="E451" s="10">
        <v>9.9999999999999995E-8</v>
      </c>
      <c r="F451">
        <v>7.7000000000000008E-6</v>
      </c>
      <c r="G451">
        <v>1.3449E-3</v>
      </c>
      <c r="H451">
        <v>1.2324E-3</v>
      </c>
      <c r="I451">
        <v>0</v>
      </c>
      <c r="J451">
        <v>0</v>
      </c>
      <c r="K451">
        <v>0</v>
      </c>
      <c r="L451">
        <v>6.8499999999999998E-5</v>
      </c>
      <c r="M451">
        <v>6.8499999999999998E-5</v>
      </c>
      <c r="N451">
        <v>1.299876</v>
      </c>
      <c r="O451">
        <v>0.47450140000000002</v>
      </c>
      <c r="P451">
        <v>0</v>
      </c>
      <c r="Q451">
        <v>8.9999999999999996E-7</v>
      </c>
      <c r="R451" s="1">
        <v>23</v>
      </c>
      <c r="S451" s="1">
        <f t="shared" si="82"/>
        <v>6.8499999999999998E-5</v>
      </c>
      <c r="T451" s="1">
        <f t="shared" si="83"/>
        <v>6.8499999999999998E-5</v>
      </c>
      <c r="U451">
        <f t="shared" si="84"/>
        <v>0</v>
      </c>
      <c r="V451">
        <f t="shared" si="85"/>
        <v>8.9999999999999996E-7</v>
      </c>
      <c r="W451" s="1">
        <f t="shared" si="80"/>
        <v>3.9999999999999956E-7</v>
      </c>
      <c r="X451" s="1"/>
    </row>
    <row r="452" spans="1:24" x14ac:dyDescent="0.35">
      <c r="A452">
        <f t="shared" ref="A452:A515" si="86">A451+0.25</f>
        <v>112.5</v>
      </c>
      <c r="B452">
        <f t="shared" si="81"/>
        <v>112</v>
      </c>
      <c r="C452">
        <v>6.6000000000000003E-6</v>
      </c>
      <c r="D452">
        <v>2.69E-5</v>
      </c>
      <c r="E452" s="10">
        <v>9.9999999999999995E-8</v>
      </c>
      <c r="F452">
        <v>7.6000000000000001E-6</v>
      </c>
      <c r="G452">
        <v>1.3257E-3</v>
      </c>
      <c r="H452">
        <v>1.2149000000000001E-3</v>
      </c>
      <c r="I452">
        <v>0</v>
      </c>
      <c r="J452">
        <v>0</v>
      </c>
      <c r="K452">
        <v>0</v>
      </c>
      <c r="L452">
        <v>6.7500000000000001E-5</v>
      </c>
      <c r="M452">
        <v>6.7500000000000001E-5</v>
      </c>
      <c r="N452">
        <v>1.299876</v>
      </c>
      <c r="O452">
        <v>0.47450140000000002</v>
      </c>
      <c r="P452">
        <v>0</v>
      </c>
      <c r="Q452">
        <v>8.9999999999999996E-7</v>
      </c>
      <c r="R452" s="1">
        <v>23</v>
      </c>
      <c r="S452" s="1">
        <f t="shared" si="82"/>
        <v>6.7500000000000001E-5</v>
      </c>
      <c r="T452" s="1">
        <f t="shared" si="83"/>
        <v>6.7500000000000001E-5</v>
      </c>
      <c r="U452">
        <f t="shared" si="84"/>
        <v>0</v>
      </c>
      <c r="V452">
        <f t="shared" si="85"/>
        <v>8.9999999999999996E-7</v>
      </c>
      <c r="W452" s="1">
        <f t="shared" si="80"/>
        <v>3.9999999999999956E-7</v>
      </c>
      <c r="X452" s="1"/>
    </row>
    <row r="453" spans="1:24" x14ac:dyDescent="0.35">
      <c r="A453">
        <f t="shared" si="86"/>
        <v>112.75</v>
      </c>
      <c r="B453">
        <f t="shared" si="81"/>
        <v>112</v>
      </c>
      <c r="C453">
        <v>6.4999999999999996E-6</v>
      </c>
      <c r="D453">
        <v>2.65E-5</v>
      </c>
      <c r="E453" s="10">
        <v>9.9999999999999995E-8</v>
      </c>
      <c r="F453">
        <v>7.5000000000000002E-6</v>
      </c>
      <c r="G453">
        <v>1.3068999999999999E-3</v>
      </c>
      <c r="H453">
        <v>1.1976000000000001E-3</v>
      </c>
      <c r="I453">
        <v>0</v>
      </c>
      <c r="J453">
        <v>0</v>
      </c>
      <c r="K453">
        <v>0</v>
      </c>
      <c r="L453">
        <v>6.6600000000000006E-5</v>
      </c>
      <c r="M453">
        <v>6.6600000000000006E-5</v>
      </c>
      <c r="N453">
        <v>1.299876</v>
      </c>
      <c r="O453">
        <v>0.47450140000000002</v>
      </c>
      <c r="P453">
        <v>0</v>
      </c>
      <c r="Q453">
        <v>8.9999999999999996E-7</v>
      </c>
      <c r="R453" s="1">
        <v>23</v>
      </c>
      <c r="S453" s="1">
        <f t="shared" si="82"/>
        <v>6.6600000000000006E-5</v>
      </c>
      <c r="T453" s="1">
        <f t="shared" si="83"/>
        <v>6.6600000000000006E-5</v>
      </c>
      <c r="U453">
        <f t="shared" si="84"/>
        <v>0</v>
      </c>
      <c r="V453">
        <f t="shared" si="85"/>
        <v>8.9999999999999996E-7</v>
      </c>
      <c r="W453" s="1">
        <f t="shared" si="80"/>
        <v>4.0000000000000041E-7</v>
      </c>
      <c r="X453" s="1"/>
    </row>
    <row r="454" spans="1:24" x14ac:dyDescent="0.35">
      <c r="A454">
        <f t="shared" si="86"/>
        <v>113</v>
      </c>
      <c r="B454">
        <f t="shared" si="81"/>
        <v>112</v>
      </c>
      <c r="C454">
        <v>6.3999999999999997E-6</v>
      </c>
      <c r="D454">
        <v>2.6100000000000001E-5</v>
      </c>
      <c r="E454" s="10">
        <v>9.9999999999999995E-8</v>
      </c>
      <c r="F454">
        <v>7.4000000000000003E-6</v>
      </c>
      <c r="G454">
        <v>1.2883E-3</v>
      </c>
      <c r="H454">
        <v>1.1806E-3</v>
      </c>
      <c r="I454">
        <v>0</v>
      </c>
      <c r="J454">
        <v>0</v>
      </c>
      <c r="K454">
        <v>0</v>
      </c>
      <c r="L454">
        <v>6.5599999999999995E-5</v>
      </c>
      <c r="M454">
        <v>6.5599999999999995E-5</v>
      </c>
      <c r="N454">
        <v>1.299876</v>
      </c>
      <c r="O454">
        <v>0.47450140000000002</v>
      </c>
      <c r="P454">
        <v>0</v>
      </c>
      <c r="Q454">
        <v>8.9999999999999996E-7</v>
      </c>
      <c r="R454" s="1">
        <v>23</v>
      </c>
      <c r="S454" s="1">
        <f t="shared" si="82"/>
        <v>6.5599999999999995E-5</v>
      </c>
      <c r="T454" s="1">
        <f t="shared" si="83"/>
        <v>6.5599999999999995E-5</v>
      </c>
      <c r="U454">
        <f t="shared" si="84"/>
        <v>0</v>
      </c>
      <c r="V454">
        <f t="shared" si="85"/>
        <v>8.9999999999999996E-7</v>
      </c>
      <c r="W454" s="1">
        <f t="shared" si="80"/>
        <v>4.0000000000000041E-7</v>
      </c>
      <c r="X454" s="1"/>
    </row>
    <row r="455" spans="1:24" x14ac:dyDescent="0.35">
      <c r="A455">
        <f t="shared" si="86"/>
        <v>113.25</v>
      </c>
      <c r="B455">
        <f t="shared" si="81"/>
        <v>113</v>
      </c>
      <c r="C455">
        <v>6.2999999999999998E-6</v>
      </c>
      <c r="D455">
        <v>2.5700000000000001E-5</v>
      </c>
      <c r="E455" s="10">
        <v>9.9999999999999995E-8</v>
      </c>
      <c r="F455">
        <v>7.3000000000000004E-6</v>
      </c>
      <c r="G455">
        <v>1.2700000000000001E-3</v>
      </c>
      <c r="H455">
        <v>1.1638E-3</v>
      </c>
      <c r="I455">
        <v>0</v>
      </c>
      <c r="J455">
        <v>0</v>
      </c>
      <c r="K455">
        <v>0</v>
      </c>
      <c r="L455">
        <v>6.4700000000000001E-5</v>
      </c>
      <c r="M455">
        <v>6.4700000000000001E-5</v>
      </c>
      <c r="N455">
        <v>1.299876</v>
      </c>
      <c r="O455">
        <v>0.47450140000000002</v>
      </c>
      <c r="P455">
        <v>0</v>
      </c>
      <c r="Q455">
        <v>7.9999999999999996E-7</v>
      </c>
      <c r="R455" s="1">
        <v>23</v>
      </c>
      <c r="S455" s="1">
        <f t="shared" si="82"/>
        <v>6.4700000000000001E-5</v>
      </c>
      <c r="T455" s="1">
        <f t="shared" si="83"/>
        <v>6.4700000000000001E-5</v>
      </c>
      <c r="U455">
        <f t="shared" si="84"/>
        <v>0</v>
      </c>
      <c r="V455">
        <f t="shared" si="85"/>
        <v>7.9999999999999996E-7</v>
      </c>
      <c r="W455" s="1">
        <f t="shared" ref="W455:W518" si="87">C451-C455</f>
        <v>4.0000000000000041E-7</v>
      </c>
      <c r="X455" s="1"/>
    </row>
    <row r="456" spans="1:24" x14ac:dyDescent="0.35">
      <c r="A456">
        <f t="shared" si="86"/>
        <v>113.5</v>
      </c>
      <c r="B456">
        <f t="shared" ref="B456:B519" si="88">B452+1</f>
        <v>113</v>
      </c>
      <c r="C456">
        <v>6.1999999999999999E-6</v>
      </c>
      <c r="D456">
        <v>2.5400000000000001E-5</v>
      </c>
      <c r="E456" s="10">
        <v>9.9999999999999995E-8</v>
      </c>
      <c r="F456">
        <v>7.1999999999999997E-6</v>
      </c>
      <c r="G456">
        <v>1.2520000000000001E-3</v>
      </c>
      <c r="H456">
        <v>1.1473E-3</v>
      </c>
      <c r="I456">
        <v>0</v>
      </c>
      <c r="J456">
        <v>0</v>
      </c>
      <c r="K456">
        <v>0</v>
      </c>
      <c r="L456">
        <v>6.3800000000000006E-5</v>
      </c>
      <c r="M456">
        <v>6.3800000000000006E-5</v>
      </c>
      <c r="N456">
        <v>1.299876</v>
      </c>
      <c r="O456">
        <v>0.47450140000000002</v>
      </c>
      <c r="P456">
        <v>0</v>
      </c>
      <c r="Q456">
        <v>7.9999999999999996E-7</v>
      </c>
      <c r="R456" s="1">
        <v>23</v>
      </c>
      <c r="S456" s="1">
        <f t="shared" si="82"/>
        <v>6.3800000000000006E-5</v>
      </c>
      <c r="T456" s="1">
        <f t="shared" si="83"/>
        <v>6.3800000000000006E-5</v>
      </c>
      <c r="U456">
        <f t="shared" si="84"/>
        <v>0</v>
      </c>
      <c r="V456">
        <f t="shared" si="85"/>
        <v>7.9999999999999996E-7</v>
      </c>
      <c r="W456" s="1">
        <f t="shared" si="87"/>
        <v>4.0000000000000041E-7</v>
      </c>
      <c r="X456" s="1"/>
    </row>
    <row r="457" spans="1:24" x14ac:dyDescent="0.35">
      <c r="A457">
        <f t="shared" si="86"/>
        <v>113.75</v>
      </c>
      <c r="B457">
        <f t="shared" si="88"/>
        <v>113</v>
      </c>
      <c r="C457">
        <v>6.1999999999999999E-6</v>
      </c>
      <c r="D457">
        <v>2.5000000000000001E-5</v>
      </c>
      <c r="E457" s="10">
        <v>9.9999999999999995E-8</v>
      </c>
      <c r="F457">
        <v>7.0999999999999998E-6</v>
      </c>
      <c r="G457">
        <v>1.2342E-3</v>
      </c>
      <c r="H457">
        <v>1.1310000000000001E-3</v>
      </c>
      <c r="I457">
        <v>0</v>
      </c>
      <c r="J457">
        <v>0</v>
      </c>
      <c r="K457">
        <v>0</v>
      </c>
      <c r="L457">
        <v>6.2899999999999997E-5</v>
      </c>
      <c r="M457">
        <v>6.2899999999999997E-5</v>
      </c>
      <c r="N457">
        <v>1.299876</v>
      </c>
      <c r="O457">
        <v>0.47450140000000002</v>
      </c>
      <c r="P457">
        <v>0</v>
      </c>
      <c r="Q457">
        <v>7.9999999999999996E-7</v>
      </c>
      <c r="R457" s="1">
        <v>23</v>
      </c>
      <c r="S457" s="1">
        <f t="shared" si="82"/>
        <v>6.2899999999999997E-5</v>
      </c>
      <c r="T457" s="1">
        <f t="shared" si="83"/>
        <v>6.2899999999999997E-5</v>
      </c>
      <c r="U457">
        <f t="shared" si="84"/>
        <v>0</v>
      </c>
      <c r="V457">
        <f t="shared" si="85"/>
        <v>7.9999999999999996E-7</v>
      </c>
      <c r="W457" s="1">
        <f t="shared" si="87"/>
        <v>2.9999999999999967E-7</v>
      </c>
      <c r="X457" s="1"/>
    </row>
    <row r="458" spans="1:24" x14ac:dyDescent="0.35">
      <c r="A458">
        <f t="shared" si="86"/>
        <v>114</v>
      </c>
      <c r="B458">
        <f t="shared" si="88"/>
        <v>113</v>
      </c>
      <c r="C458">
        <v>6.1E-6</v>
      </c>
      <c r="D458">
        <v>2.4600000000000002E-5</v>
      </c>
      <c r="E458" s="10">
        <v>9.9999999999999995E-8</v>
      </c>
      <c r="F458">
        <v>6.9999999999999999E-6</v>
      </c>
      <c r="G458">
        <v>1.2166E-3</v>
      </c>
      <c r="H458">
        <v>1.1149E-3</v>
      </c>
      <c r="I458">
        <v>0</v>
      </c>
      <c r="J458">
        <v>0</v>
      </c>
      <c r="K458">
        <v>0</v>
      </c>
      <c r="L458">
        <v>6.2000000000000003E-5</v>
      </c>
      <c r="M458">
        <v>6.2000000000000003E-5</v>
      </c>
      <c r="N458">
        <v>1.299876</v>
      </c>
      <c r="O458">
        <v>0.47450140000000002</v>
      </c>
      <c r="P458">
        <v>0</v>
      </c>
      <c r="Q458">
        <v>7.9999999999999996E-7</v>
      </c>
      <c r="R458" s="1">
        <v>23</v>
      </c>
      <c r="S458" s="1">
        <f t="shared" si="82"/>
        <v>6.2000000000000003E-5</v>
      </c>
      <c r="T458" s="1">
        <f t="shared" si="83"/>
        <v>6.2000000000000003E-5</v>
      </c>
      <c r="U458">
        <f t="shared" si="84"/>
        <v>0</v>
      </c>
      <c r="V458">
        <f t="shared" si="85"/>
        <v>7.9999999999999996E-7</v>
      </c>
      <c r="W458" s="1">
        <f t="shared" si="87"/>
        <v>2.9999999999999967E-7</v>
      </c>
      <c r="X458" s="1"/>
    </row>
    <row r="459" spans="1:24" x14ac:dyDescent="0.35">
      <c r="A459">
        <f t="shared" si="86"/>
        <v>114.25</v>
      </c>
      <c r="B459">
        <f t="shared" si="88"/>
        <v>114</v>
      </c>
      <c r="C459">
        <v>6.0000000000000002E-6</v>
      </c>
      <c r="D459">
        <v>2.4300000000000001E-5</v>
      </c>
      <c r="E459" s="10">
        <v>9.9999999999999995E-8</v>
      </c>
      <c r="F459">
        <v>6.9E-6</v>
      </c>
      <c r="G459">
        <v>1.1992999999999999E-3</v>
      </c>
      <c r="H459">
        <v>1.0991E-3</v>
      </c>
      <c r="I459">
        <v>0</v>
      </c>
      <c r="J459">
        <v>0</v>
      </c>
      <c r="K459">
        <v>0</v>
      </c>
      <c r="L459">
        <v>6.1099999999999994E-5</v>
      </c>
      <c r="M459">
        <v>6.1099999999999994E-5</v>
      </c>
      <c r="N459">
        <v>1.299876</v>
      </c>
      <c r="O459">
        <v>0.47450140000000002</v>
      </c>
      <c r="P459">
        <v>0</v>
      </c>
      <c r="Q459">
        <v>7.9999999999999996E-7</v>
      </c>
      <c r="R459" s="1">
        <v>23</v>
      </c>
      <c r="S459" s="1">
        <f t="shared" si="82"/>
        <v>6.1099999999999994E-5</v>
      </c>
      <c r="T459" s="1">
        <f t="shared" si="83"/>
        <v>6.1099999999999994E-5</v>
      </c>
      <c r="U459">
        <f t="shared" si="84"/>
        <v>0</v>
      </c>
      <c r="V459">
        <f t="shared" si="85"/>
        <v>7.9999999999999996E-7</v>
      </c>
      <c r="W459" s="1">
        <f t="shared" si="87"/>
        <v>2.9999999999999967E-7</v>
      </c>
      <c r="X459" s="1"/>
    </row>
    <row r="460" spans="1:24" x14ac:dyDescent="0.35">
      <c r="A460">
        <f t="shared" si="86"/>
        <v>114.5</v>
      </c>
      <c r="B460">
        <f t="shared" si="88"/>
        <v>114</v>
      </c>
      <c r="C460">
        <v>5.9000000000000003E-6</v>
      </c>
      <c r="D460">
        <v>2.4000000000000001E-5</v>
      </c>
      <c r="E460" s="10">
        <v>9.9999999999999995E-8</v>
      </c>
      <c r="F460">
        <v>6.8000000000000001E-6</v>
      </c>
      <c r="G460">
        <v>1.1823000000000001E-3</v>
      </c>
      <c r="H460">
        <v>1.0834E-3</v>
      </c>
      <c r="I460">
        <v>0</v>
      </c>
      <c r="J460">
        <v>0</v>
      </c>
      <c r="K460">
        <v>0</v>
      </c>
      <c r="L460">
        <v>6.02E-5</v>
      </c>
      <c r="M460">
        <v>6.02E-5</v>
      </c>
      <c r="N460">
        <v>1.299876</v>
      </c>
      <c r="O460">
        <v>0.47450140000000002</v>
      </c>
      <c r="P460">
        <v>0</v>
      </c>
      <c r="Q460">
        <v>7.9999999999999996E-7</v>
      </c>
      <c r="R460" s="1">
        <v>23</v>
      </c>
      <c r="S460" s="1">
        <f t="shared" si="82"/>
        <v>6.02E-5</v>
      </c>
      <c r="T460" s="1">
        <f t="shared" si="83"/>
        <v>6.02E-5</v>
      </c>
      <c r="U460">
        <f t="shared" si="84"/>
        <v>0</v>
      </c>
      <c r="V460">
        <f t="shared" si="85"/>
        <v>7.9999999999999996E-7</v>
      </c>
      <c r="W460" s="1">
        <f t="shared" si="87"/>
        <v>2.9999999999999967E-7</v>
      </c>
      <c r="X460" s="1"/>
    </row>
    <row r="461" spans="1:24" x14ac:dyDescent="0.35">
      <c r="A461">
        <f t="shared" si="86"/>
        <v>114.75</v>
      </c>
      <c r="B461">
        <f t="shared" si="88"/>
        <v>114</v>
      </c>
      <c r="C461">
        <v>5.8000000000000004E-6</v>
      </c>
      <c r="D461">
        <v>2.3600000000000001E-5</v>
      </c>
      <c r="E461" s="10">
        <v>9.9999999999999995E-8</v>
      </c>
      <c r="F461">
        <v>6.7000000000000002E-6</v>
      </c>
      <c r="G461">
        <v>1.1655000000000001E-3</v>
      </c>
      <c r="H461">
        <v>1.0679999999999999E-3</v>
      </c>
      <c r="I461">
        <v>0</v>
      </c>
      <c r="J461">
        <v>0</v>
      </c>
      <c r="K461">
        <v>0</v>
      </c>
      <c r="L461">
        <v>5.94E-5</v>
      </c>
      <c r="M461">
        <v>5.94E-5</v>
      </c>
      <c r="N461">
        <v>1.299876</v>
      </c>
      <c r="O461">
        <v>0.47450140000000002</v>
      </c>
      <c r="P461">
        <v>0</v>
      </c>
      <c r="Q461">
        <v>7.9999999999999996E-7</v>
      </c>
      <c r="R461" s="1">
        <v>23</v>
      </c>
      <c r="S461" s="1">
        <f t="shared" si="82"/>
        <v>5.94E-5</v>
      </c>
      <c r="T461" s="1">
        <f t="shared" si="83"/>
        <v>5.94E-5</v>
      </c>
      <c r="U461">
        <f t="shared" si="84"/>
        <v>0</v>
      </c>
      <c r="V461">
        <f t="shared" si="85"/>
        <v>7.9999999999999996E-7</v>
      </c>
      <c r="W461" s="1">
        <f t="shared" si="87"/>
        <v>3.9999999999999956E-7</v>
      </c>
      <c r="X461" s="1"/>
    </row>
    <row r="462" spans="1:24" x14ac:dyDescent="0.35">
      <c r="A462">
        <f t="shared" si="86"/>
        <v>115</v>
      </c>
      <c r="B462">
        <f t="shared" si="88"/>
        <v>114</v>
      </c>
      <c r="C462">
        <v>5.6999999999999996E-6</v>
      </c>
      <c r="D462">
        <v>2.3300000000000001E-5</v>
      </c>
      <c r="E462" s="10">
        <v>9.9999999999999995E-8</v>
      </c>
      <c r="F462">
        <v>6.6000000000000003E-6</v>
      </c>
      <c r="G462">
        <v>1.1489E-3</v>
      </c>
      <c r="H462">
        <v>1.0529000000000001E-3</v>
      </c>
      <c r="I462">
        <v>0</v>
      </c>
      <c r="J462">
        <v>0</v>
      </c>
      <c r="K462">
        <v>0</v>
      </c>
      <c r="L462">
        <v>5.8499999999999999E-5</v>
      </c>
      <c r="M462">
        <v>5.8499999999999999E-5</v>
      </c>
      <c r="N462">
        <v>1.299876</v>
      </c>
      <c r="O462">
        <v>0.47450140000000002</v>
      </c>
      <c r="P462">
        <v>0</v>
      </c>
      <c r="Q462">
        <v>7.9999999999999996E-7</v>
      </c>
      <c r="R462" s="1">
        <v>23</v>
      </c>
      <c r="S462" s="1">
        <f t="shared" si="82"/>
        <v>5.8499999999999999E-5</v>
      </c>
      <c r="T462" s="1">
        <f t="shared" si="83"/>
        <v>5.8499999999999999E-5</v>
      </c>
      <c r="U462">
        <f t="shared" si="84"/>
        <v>0</v>
      </c>
      <c r="V462">
        <f t="shared" si="85"/>
        <v>7.9999999999999996E-7</v>
      </c>
      <c r="W462" s="1">
        <f t="shared" si="87"/>
        <v>4.0000000000000041E-7</v>
      </c>
      <c r="X462" s="1"/>
    </row>
    <row r="463" spans="1:24" x14ac:dyDescent="0.35">
      <c r="A463">
        <f t="shared" si="86"/>
        <v>115.25</v>
      </c>
      <c r="B463">
        <f t="shared" si="88"/>
        <v>115</v>
      </c>
      <c r="C463">
        <v>5.6999999999999996E-6</v>
      </c>
      <c r="D463">
        <v>2.2900000000000001E-5</v>
      </c>
      <c r="E463" s="10">
        <v>9.9999999999999995E-8</v>
      </c>
      <c r="F463">
        <v>6.4999999999999996E-6</v>
      </c>
      <c r="G463">
        <v>1.1326000000000001E-3</v>
      </c>
      <c r="H463">
        <v>1.0379E-3</v>
      </c>
      <c r="I463">
        <v>0</v>
      </c>
      <c r="J463">
        <v>0</v>
      </c>
      <c r="K463">
        <v>0</v>
      </c>
      <c r="L463">
        <v>5.77E-5</v>
      </c>
      <c r="M463">
        <v>5.77E-5</v>
      </c>
      <c r="N463">
        <v>1.299876</v>
      </c>
      <c r="O463">
        <v>0.47450140000000002</v>
      </c>
      <c r="P463">
        <v>0</v>
      </c>
      <c r="Q463">
        <v>7.9999999999999996E-7</v>
      </c>
      <c r="R463" s="1">
        <v>23</v>
      </c>
      <c r="S463" s="1">
        <f t="shared" si="82"/>
        <v>5.77E-5</v>
      </c>
      <c r="T463" s="1">
        <f t="shared" si="83"/>
        <v>5.77E-5</v>
      </c>
      <c r="U463">
        <f t="shared" si="84"/>
        <v>0</v>
      </c>
      <c r="V463">
        <f t="shared" si="85"/>
        <v>7.9999999999999996E-7</v>
      </c>
      <c r="W463" s="1">
        <f t="shared" si="87"/>
        <v>3.0000000000000052E-7</v>
      </c>
      <c r="X463" s="1"/>
    </row>
    <row r="464" spans="1:24" x14ac:dyDescent="0.35">
      <c r="A464">
        <f t="shared" si="86"/>
        <v>115.5</v>
      </c>
      <c r="B464">
        <f t="shared" si="88"/>
        <v>115</v>
      </c>
      <c r="C464">
        <v>5.5999999999999997E-6</v>
      </c>
      <c r="D464">
        <v>2.26E-5</v>
      </c>
      <c r="E464" s="10">
        <v>9.9999999999999995E-8</v>
      </c>
      <c r="F464">
        <v>6.3999999999999997E-6</v>
      </c>
      <c r="G464">
        <v>1.1165000000000001E-3</v>
      </c>
      <c r="H464">
        <v>1.0231000000000001E-3</v>
      </c>
      <c r="I464">
        <v>0</v>
      </c>
      <c r="J464">
        <v>0</v>
      </c>
      <c r="K464">
        <v>0</v>
      </c>
      <c r="L464">
        <v>5.6900000000000001E-5</v>
      </c>
      <c r="M464">
        <v>5.6900000000000001E-5</v>
      </c>
      <c r="N464">
        <v>1.299876</v>
      </c>
      <c r="O464">
        <v>0.47450140000000002</v>
      </c>
      <c r="P464">
        <v>0</v>
      </c>
      <c r="Q464">
        <v>6.9999999999999997E-7</v>
      </c>
      <c r="R464" s="1">
        <v>23</v>
      </c>
      <c r="S464" s="1">
        <f t="shared" si="82"/>
        <v>5.6900000000000001E-5</v>
      </c>
      <c r="T464" s="1">
        <f t="shared" si="83"/>
        <v>5.6900000000000001E-5</v>
      </c>
      <c r="U464">
        <f t="shared" si="84"/>
        <v>0</v>
      </c>
      <c r="V464">
        <f t="shared" si="85"/>
        <v>6.9999999999999997E-7</v>
      </c>
      <c r="W464" s="1">
        <f t="shared" si="87"/>
        <v>3.0000000000000052E-7</v>
      </c>
      <c r="X464" s="1"/>
    </row>
    <row r="465" spans="1:24" x14ac:dyDescent="0.35">
      <c r="A465">
        <f t="shared" si="86"/>
        <v>115.75</v>
      </c>
      <c r="B465">
        <f t="shared" si="88"/>
        <v>115</v>
      </c>
      <c r="C465">
        <v>5.4999999999999999E-6</v>
      </c>
      <c r="D465">
        <v>2.23E-5</v>
      </c>
      <c r="E465" s="10">
        <v>9.9999999999999995E-8</v>
      </c>
      <c r="F465">
        <v>6.2999999999999998E-6</v>
      </c>
      <c r="G465">
        <v>1.1006E-3</v>
      </c>
      <c r="H465">
        <v>1.0085999999999999E-3</v>
      </c>
      <c r="I465">
        <v>0</v>
      </c>
      <c r="J465">
        <v>0</v>
      </c>
      <c r="K465">
        <v>0</v>
      </c>
      <c r="L465">
        <v>5.6100000000000002E-5</v>
      </c>
      <c r="M465">
        <v>5.5999999999999999E-5</v>
      </c>
      <c r="N465">
        <v>1.299876</v>
      </c>
      <c r="O465">
        <v>0.47450140000000002</v>
      </c>
      <c r="P465">
        <v>0</v>
      </c>
      <c r="Q465">
        <v>6.9999999999999997E-7</v>
      </c>
      <c r="R465" s="1">
        <v>23</v>
      </c>
      <c r="S465" s="1">
        <f t="shared" si="82"/>
        <v>5.6100000000000002E-5</v>
      </c>
      <c r="T465" s="1">
        <f t="shared" si="83"/>
        <v>5.5999999999999999E-5</v>
      </c>
      <c r="U465">
        <f t="shared" si="84"/>
        <v>0</v>
      </c>
      <c r="V465">
        <f t="shared" si="85"/>
        <v>6.9999999999999997E-7</v>
      </c>
      <c r="W465" s="1">
        <f t="shared" si="87"/>
        <v>3.0000000000000052E-7</v>
      </c>
      <c r="X465" s="1"/>
    </row>
    <row r="466" spans="1:24" x14ac:dyDescent="0.35">
      <c r="A466">
        <f t="shared" si="86"/>
        <v>116</v>
      </c>
      <c r="B466">
        <f t="shared" si="88"/>
        <v>115</v>
      </c>
      <c r="C466">
        <v>5.4E-6</v>
      </c>
      <c r="D466">
        <v>2.1999999999999999E-5</v>
      </c>
      <c r="E466" s="10">
        <v>9.9999999999999995E-8</v>
      </c>
      <c r="F466">
        <v>6.1999999999999999E-6</v>
      </c>
      <c r="G466">
        <v>1.085E-3</v>
      </c>
      <c r="H466">
        <v>9.9430000000000004E-4</v>
      </c>
      <c r="I466">
        <v>0</v>
      </c>
      <c r="J466">
        <v>0</v>
      </c>
      <c r="K466">
        <v>0</v>
      </c>
      <c r="L466">
        <v>5.5300000000000002E-5</v>
      </c>
      <c r="M466">
        <v>5.5300000000000002E-5</v>
      </c>
      <c r="N466">
        <v>1.299876</v>
      </c>
      <c r="O466">
        <v>0.47450140000000002</v>
      </c>
      <c r="P466">
        <v>0</v>
      </c>
      <c r="Q466">
        <v>6.9999999999999997E-7</v>
      </c>
      <c r="R466" s="1">
        <v>23</v>
      </c>
      <c r="S466" s="1">
        <f t="shared" si="82"/>
        <v>5.5300000000000002E-5</v>
      </c>
      <c r="T466" s="1">
        <f t="shared" si="83"/>
        <v>5.5300000000000002E-5</v>
      </c>
      <c r="U466">
        <f t="shared" si="84"/>
        <v>0</v>
      </c>
      <c r="V466">
        <f t="shared" si="85"/>
        <v>6.9999999999999997E-7</v>
      </c>
      <c r="W466" s="1">
        <f t="shared" si="87"/>
        <v>2.9999999999999967E-7</v>
      </c>
      <c r="X466" s="1"/>
    </row>
    <row r="467" spans="1:24" x14ac:dyDescent="0.35">
      <c r="A467">
        <f t="shared" si="86"/>
        <v>116.25</v>
      </c>
      <c r="B467">
        <f t="shared" si="88"/>
        <v>116</v>
      </c>
      <c r="C467">
        <v>5.3000000000000001E-6</v>
      </c>
      <c r="D467">
        <v>2.1699999999999999E-5</v>
      </c>
      <c r="E467" s="10">
        <v>9.9999999999999995E-8</v>
      </c>
      <c r="F467">
        <v>6.1E-6</v>
      </c>
      <c r="G467">
        <v>1.0694999999999999E-3</v>
      </c>
      <c r="H467">
        <v>9.8010000000000002E-4</v>
      </c>
      <c r="I467">
        <v>0</v>
      </c>
      <c r="J467">
        <v>0</v>
      </c>
      <c r="K467">
        <v>0</v>
      </c>
      <c r="L467">
        <v>5.4500000000000003E-5</v>
      </c>
      <c r="M467">
        <v>5.4500000000000003E-5</v>
      </c>
      <c r="N467">
        <v>1.299876</v>
      </c>
      <c r="O467">
        <v>0.47450140000000002</v>
      </c>
      <c r="P467">
        <v>0</v>
      </c>
      <c r="Q467">
        <v>6.9999999999999997E-7</v>
      </c>
      <c r="R467" s="1">
        <v>23</v>
      </c>
      <c r="S467" s="1">
        <f t="shared" si="82"/>
        <v>5.4500000000000003E-5</v>
      </c>
      <c r="T467" s="1">
        <f t="shared" si="83"/>
        <v>5.4500000000000003E-5</v>
      </c>
      <c r="U467">
        <f t="shared" si="84"/>
        <v>0</v>
      </c>
      <c r="V467">
        <f t="shared" si="85"/>
        <v>6.9999999999999997E-7</v>
      </c>
      <c r="W467" s="1">
        <f t="shared" si="87"/>
        <v>3.9999999999999956E-7</v>
      </c>
      <c r="X467" s="1"/>
    </row>
    <row r="468" spans="1:24" x14ac:dyDescent="0.35">
      <c r="A468">
        <f t="shared" si="86"/>
        <v>116.5</v>
      </c>
      <c r="B468">
        <f t="shared" si="88"/>
        <v>116</v>
      </c>
      <c r="C468">
        <v>5.3000000000000001E-6</v>
      </c>
      <c r="D468">
        <v>2.1399999999999998E-5</v>
      </c>
      <c r="E468" s="10">
        <v>9.9999999999999995E-8</v>
      </c>
      <c r="F468">
        <v>6.1E-6</v>
      </c>
      <c r="G468">
        <v>1.0543E-3</v>
      </c>
      <c r="H468">
        <v>9.6619999999999996E-4</v>
      </c>
      <c r="I468">
        <v>0</v>
      </c>
      <c r="J468">
        <v>0</v>
      </c>
      <c r="K468">
        <v>0</v>
      </c>
      <c r="L468">
        <v>5.3699999999999997E-5</v>
      </c>
      <c r="M468">
        <v>5.3699999999999997E-5</v>
      </c>
      <c r="N468">
        <v>1.299876</v>
      </c>
      <c r="O468">
        <v>0.47450140000000002</v>
      </c>
      <c r="P468">
        <v>0</v>
      </c>
      <c r="Q468">
        <v>6.9999999999999997E-7</v>
      </c>
      <c r="R468" s="1">
        <v>23</v>
      </c>
      <c r="S468" s="1">
        <f t="shared" si="82"/>
        <v>5.3699999999999997E-5</v>
      </c>
      <c r="T468" s="1">
        <f t="shared" si="83"/>
        <v>5.3699999999999997E-5</v>
      </c>
      <c r="U468">
        <f t="shared" si="84"/>
        <v>0</v>
      </c>
      <c r="V468">
        <f t="shared" si="85"/>
        <v>6.9999999999999997E-7</v>
      </c>
      <c r="W468" s="1">
        <f t="shared" si="87"/>
        <v>2.9999999999999967E-7</v>
      </c>
      <c r="X468" s="1"/>
    </row>
    <row r="469" spans="1:24" x14ac:dyDescent="0.35">
      <c r="A469">
        <f t="shared" si="86"/>
        <v>116.75</v>
      </c>
      <c r="B469">
        <f t="shared" si="88"/>
        <v>116</v>
      </c>
      <c r="C469">
        <v>5.2000000000000002E-6</v>
      </c>
      <c r="D469">
        <v>2.1100000000000001E-5</v>
      </c>
      <c r="E469" s="10">
        <v>9.9999999999999995E-8</v>
      </c>
      <c r="F469">
        <v>6.0000000000000002E-6</v>
      </c>
      <c r="G469">
        <v>1.0394E-3</v>
      </c>
      <c r="H469">
        <v>9.525E-4</v>
      </c>
      <c r="I469">
        <v>0</v>
      </c>
      <c r="J469">
        <v>0</v>
      </c>
      <c r="K469">
        <v>0</v>
      </c>
      <c r="L469">
        <v>5.2899999999999998E-5</v>
      </c>
      <c r="M469">
        <v>5.2899999999999998E-5</v>
      </c>
      <c r="N469">
        <v>1.299876</v>
      </c>
      <c r="O469">
        <v>0.47450140000000002</v>
      </c>
      <c r="P469">
        <v>0</v>
      </c>
      <c r="Q469">
        <v>6.9999999999999997E-7</v>
      </c>
      <c r="R469" s="1">
        <v>23</v>
      </c>
      <c r="S469" s="1">
        <f t="shared" si="82"/>
        <v>5.2899999999999998E-5</v>
      </c>
      <c r="T469" s="1">
        <f t="shared" si="83"/>
        <v>5.2899999999999998E-5</v>
      </c>
      <c r="U469">
        <f t="shared" si="84"/>
        <v>0</v>
      </c>
      <c r="V469">
        <f t="shared" si="85"/>
        <v>6.9999999999999997E-7</v>
      </c>
      <c r="W469" s="1">
        <f t="shared" si="87"/>
        <v>2.9999999999999967E-7</v>
      </c>
      <c r="X469" s="1"/>
    </row>
    <row r="470" spans="1:24" x14ac:dyDescent="0.35">
      <c r="A470">
        <f t="shared" si="86"/>
        <v>117</v>
      </c>
      <c r="B470">
        <f t="shared" si="88"/>
        <v>116</v>
      </c>
      <c r="C470">
        <v>5.1000000000000003E-6</v>
      </c>
      <c r="D470">
        <v>2.0800000000000001E-5</v>
      </c>
      <c r="E470" s="10">
        <v>9.9999999999999995E-8</v>
      </c>
      <c r="F470">
        <v>5.9000000000000003E-6</v>
      </c>
      <c r="G470">
        <v>1.0246000000000001E-3</v>
      </c>
      <c r="H470">
        <v>9.389E-4</v>
      </c>
      <c r="I470">
        <v>0</v>
      </c>
      <c r="J470">
        <v>0</v>
      </c>
      <c r="K470">
        <v>0</v>
      </c>
      <c r="L470">
        <v>5.2200000000000002E-5</v>
      </c>
      <c r="M470">
        <v>5.2200000000000002E-5</v>
      </c>
      <c r="N470">
        <v>1.299876</v>
      </c>
      <c r="O470">
        <v>0.47450140000000002</v>
      </c>
      <c r="P470">
        <v>0</v>
      </c>
      <c r="Q470">
        <v>6.9999999999999997E-7</v>
      </c>
      <c r="R470" s="1">
        <v>23</v>
      </c>
      <c r="S470" s="1">
        <f t="shared" si="82"/>
        <v>5.2200000000000002E-5</v>
      </c>
      <c r="T470" s="1">
        <f t="shared" si="83"/>
        <v>5.2200000000000002E-5</v>
      </c>
      <c r="U470">
        <f t="shared" si="84"/>
        <v>0</v>
      </c>
      <c r="V470">
        <f t="shared" si="85"/>
        <v>6.9999999999999997E-7</v>
      </c>
      <c r="W470" s="1">
        <f t="shared" si="87"/>
        <v>2.9999999999999967E-7</v>
      </c>
      <c r="X470" s="1"/>
    </row>
    <row r="471" spans="1:24" x14ac:dyDescent="0.35">
      <c r="A471">
        <f t="shared" si="86"/>
        <v>117.25</v>
      </c>
      <c r="B471">
        <f t="shared" si="88"/>
        <v>117</v>
      </c>
      <c r="C471">
        <v>5.0000000000000004E-6</v>
      </c>
      <c r="D471">
        <v>2.05E-5</v>
      </c>
      <c r="E471" s="10">
        <v>9.9999999999999995E-8</v>
      </c>
      <c r="F471">
        <v>5.8000000000000004E-6</v>
      </c>
      <c r="G471">
        <v>1.01E-3</v>
      </c>
      <c r="H471">
        <v>9.2559999999999995E-4</v>
      </c>
      <c r="I471">
        <v>0</v>
      </c>
      <c r="J471">
        <v>0</v>
      </c>
      <c r="K471">
        <v>0</v>
      </c>
      <c r="L471">
        <v>5.1400000000000003E-5</v>
      </c>
      <c r="M471">
        <v>5.1400000000000003E-5</v>
      </c>
      <c r="N471">
        <v>1.299876</v>
      </c>
      <c r="O471">
        <v>0.47450140000000002</v>
      </c>
      <c r="P471">
        <v>0</v>
      </c>
      <c r="Q471">
        <v>6.9999999999999997E-7</v>
      </c>
      <c r="R471" s="1">
        <v>23</v>
      </c>
      <c r="S471" s="1">
        <f t="shared" si="82"/>
        <v>5.1400000000000003E-5</v>
      </c>
      <c r="T471" s="1">
        <f t="shared" si="83"/>
        <v>5.1400000000000003E-5</v>
      </c>
      <c r="U471">
        <f t="shared" si="84"/>
        <v>0</v>
      </c>
      <c r="V471">
        <f t="shared" si="85"/>
        <v>6.9999999999999997E-7</v>
      </c>
      <c r="W471" s="1">
        <f t="shared" si="87"/>
        <v>2.9999999999999967E-7</v>
      </c>
      <c r="X471" s="1"/>
    </row>
    <row r="472" spans="1:24" x14ac:dyDescent="0.35">
      <c r="A472">
        <f t="shared" si="86"/>
        <v>117.5</v>
      </c>
      <c r="B472">
        <f t="shared" si="88"/>
        <v>117</v>
      </c>
      <c r="C472">
        <v>5.0000000000000004E-6</v>
      </c>
      <c r="D472">
        <v>2.02E-5</v>
      </c>
      <c r="E472" s="10">
        <v>9.9999999999999995E-8</v>
      </c>
      <c r="F472">
        <v>5.6999999999999996E-6</v>
      </c>
      <c r="G472">
        <v>9.9569999999999997E-4</v>
      </c>
      <c r="H472">
        <v>9.1239999999999995E-4</v>
      </c>
      <c r="I472">
        <v>0</v>
      </c>
      <c r="J472">
        <v>0</v>
      </c>
      <c r="K472">
        <v>0</v>
      </c>
      <c r="L472">
        <v>5.0699999999999999E-5</v>
      </c>
      <c r="M472">
        <v>5.0699999999999999E-5</v>
      </c>
      <c r="N472">
        <v>1.299876</v>
      </c>
      <c r="O472">
        <v>0.47450140000000002</v>
      </c>
      <c r="P472">
        <v>0</v>
      </c>
      <c r="Q472">
        <v>6.9999999999999997E-7</v>
      </c>
      <c r="R472" s="1">
        <v>23</v>
      </c>
      <c r="S472" s="1">
        <f t="shared" si="82"/>
        <v>5.0699999999999999E-5</v>
      </c>
      <c r="T472" s="1">
        <f t="shared" si="83"/>
        <v>5.0699999999999999E-5</v>
      </c>
      <c r="U472">
        <f t="shared" si="84"/>
        <v>0</v>
      </c>
      <c r="V472">
        <f t="shared" si="85"/>
        <v>6.9999999999999997E-7</v>
      </c>
      <c r="W472" s="1">
        <f t="shared" si="87"/>
        <v>2.9999999999999967E-7</v>
      </c>
      <c r="X472" s="1"/>
    </row>
    <row r="473" spans="1:24" x14ac:dyDescent="0.35">
      <c r="A473">
        <f t="shared" si="86"/>
        <v>117.75</v>
      </c>
      <c r="B473">
        <f t="shared" si="88"/>
        <v>117</v>
      </c>
      <c r="C473">
        <v>4.8999999999999997E-6</v>
      </c>
      <c r="D473">
        <v>1.9899999999999999E-5</v>
      </c>
      <c r="E473" s="10">
        <v>9.9999999999999995E-8</v>
      </c>
      <c r="F473">
        <v>5.5999999999999997E-6</v>
      </c>
      <c r="G473">
        <v>9.8149999999999995E-4</v>
      </c>
      <c r="H473">
        <v>8.9950000000000002E-4</v>
      </c>
      <c r="I473">
        <v>0</v>
      </c>
      <c r="J473">
        <v>0</v>
      </c>
      <c r="K473">
        <v>0</v>
      </c>
      <c r="L473">
        <v>5.0000000000000002E-5</v>
      </c>
      <c r="M473">
        <v>5.0000000000000002E-5</v>
      </c>
      <c r="N473">
        <v>1.299876</v>
      </c>
      <c r="O473">
        <v>0.47450140000000002</v>
      </c>
      <c r="P473">
        <v>0</v>
      </c>
      <c r="Q473">
        <v>6.9999999999999997E-7</v>
      </c>
      <c r="R473" s="1">
        <v>23</v>
      </c>
      <c r="S473" s="1">
        <f t="shared" si="82"/>
        <v>5.0000000000000002E-5</v>
      </c>
      <c r="T473" s="1">
        <f t="shared" si="83"/>
        <v>5.0000000000000002E-5</v>
      </c>
      <c r="U473">
        <f t="shared" si="84"/>
        <v>0</v>
      </c>
      <c r="V473">
        <f t="shared" si="85"/>
        <v>6.9999999999999997E-7</v>
      </c>
      <c r="W473" s="1">
        <f t="shared" si="87"/>
        <v>3.0000000000000052E-7</v>
      </c>
      <c r="X473" s="1"/>
    </row>
    <row r="474" spans="1:24" x14ac:dyDescent="0.35">
      <c r="A474">
        <f t="shared" si="86"/>
        <v>118</v>
      </c>
      <c r="B474">
        <f t="shared" si="88"/>
        <v>117</v>
      </c>
      <c r="C474">
        <v>4.7999999999999998E-6</v>
      </c>
      <c r="D474">
        <v>1.9599999999999999E-5</v>
      </c>
      <c r="E474" s="10">
        <v>9.9999999999999995E-8</v>
      </c>
      <c r="F474">
        <v>5.5999999999999997E-6</v>
      </c>
      <c r="G474">
        <v>9.6759999999999999E-4</v>
      </c>
      <c r="H474">
        <v>8.8670000000000003E-4</v>
      </c>
      <c r="I474">
        <v>0</v>
      </c>
      <c r="J474">
        <v>0</v>
      </c>
      <c r="K474">
        <v>0</v>
      </c>
      <c r="L474">
        <v>4.9299999999999999E-5</v>
      </c>
      <c r="M474">
        <v>4.9299999999999999E-5</v>
      </c>
      <c r="N474">
        <v>1.299876</v>
      </c>
      <c r="O474">
        <v>0.47450140000000002</v>
      </c>
      <c r="P474">
        <v>0</v>
      </c>
      <c r="Q474">
        <v>5.9999999999999997E-7</v>
      </c>
      <c r="R474" s="1">
        <v>23</v>
      </c>
      <c r="S474" s="1">
        <f t="shared" si="82"/>
        <v>4.9299999999999999E-5</v>
      </c>
      <c r="T474" s="1">
        <f t="shared" si="83"/>
        <v>4.9299999999999999E-5</v>
      </c>
      <c r="U474">
        <f t="shared" si="84"/>
        <v>0</v>
      </c>
      <c r="V474">
        <f t="shared" si="85"/>
        <v>5.9999999999999997E-7</v>
      </c>
      <c r="W474" s="1">
        <f t="shared" si="87"/>
        <v>3.0000000000000052E-7</v>
      </c>
      <c r="X474" s="1"/>
    </row>
    <row r="475" spans="1:24" x14ac:dyDescent="0.35">
      <c r="A475">
        <f t="shared" si="86"/>
        <v>118.25</v>
      </c>
      <c r="B475">
        <f t="shared" si="88"/>
        <v>118</v>
      </c>
      <c r="C475">
        <v>4.7999999999999998E-6</v>
      </c>
      <c r="D475">
        <v>1.9300000000000002E-5</v>
      </c>
      <c r="E475" s="10">
        <v>9.9999999999999995E-8</v>
      </c>
      <c r="F475">
        <v>5.4999999999999999E-6</v>
      </c>
      <c r="G475">
        <v>9.5379999999999998E-4</v>
      </c>
      <c r="H475">
        <v>8.7410000000000005E-4</v>
      </c>
      <c r="I475">
        <v>0</v>
      </c>
      <c r="J475">
        <v>0</v>
      </c>
      <c r="K475">
        <v>0</v>
      </c>
      <c r="L475">
        <v>4.8600000000000002E-5</v>
      </c>
      <c r="M475">
        <v>4.8600000000000002E-5</v>
      </c>
      <c r="N475">
        <v>1.299876</v>
      </c>
      <c r="O475">
        <v>0.47450140000000002</v>
      </c>
      <c r="P475">
        <v>0</v>
      </c>
      <c r="Q475">
        <v>5.9999999999999997E-7</v>
      </c>
      <c r="R475" s="1">
        <v>23</v>
      </c>
      <c r="S475" s="1">
        <f t="shared" si="82"/>
        <v>4.8600000000000002E-5</v>
      </c>
      <c r="T475" s="1">
        <f t="shared" si="83"/>
        <v>4.8600000000000002E-5</v>
      </c>
      <c r="U475">
        <f t="shared" si="84"/>
        <v>0</v>
      </c>
      <c r="V475">
        <f t="shared" si="85"/>
        <v>5.9999999999999997E-7</v>
      </c>
      <c r="W475" s="1">
        <f t="shared" si="87"/>
        <v>2.0000000000000063E-7</v>
      </c>
      <c r="X475" s="1"/>
    </row>
    <row r="476" spans="1:24" x14ac:dyDescent="0.35">
      <c r="A476">
        <f t="shared" si="86"/>
        <v>118.5</v>
      </c>
      <c r="B476">
        <f t="shared" si="88"/>
        <v>118</v>
      </c>
      <c r="C476">
        <v>4.6999999999999999E-6</v>
      </c>
      <c r="D476">
        <v>1.9000000000000001E-5</v>
      </c>
      <c r="E476" s="10">
        <v>9.9999999999999995E-8</v>
      </c>
      <c r="F476">
        <v>5.4E-6</v>
      </c>
      <c r="G476">
        <v>9.4030000000000003E-4</v>
      </c>
      <c r="H476">
        <v>8.6160000000000002E-4</v>
      </c>
      <c r="I476">
        <v>0</v>
      </c>
      <c r="J476">
        <v>0</v>
      </c>
      <c r="K476">
        <v>0</v>
      </c>
      <c r="L476">
        <v>4.7899999999999999E-5</v>
      </c>
      <c r="M476">
        <v>4.7899999999999999E-5</v>
      </c>
      <c r="N476">
        <v>1.299876</v>
      </c>
      <c r="O476">
        <v>0.47450140000000002</v>
      </c>
      <c r="P476">
        <v>0</v>
      </c>
      <c r="Q476">
        <v>5.9999999999999997E-7</v>
      </c>
      <c r="R476" s="1">
        <v>23</v>
      </c>
      <c r="S476" s="1">
        <f t="shared" si="82"/>
        <v>4.7899999999999999E-5</v>
      </c>
      <c r="T476" s="1">
        <f t="shared" si="83"/>
        <v>4.7899999999999999E-5</v>
      </c>
      <c r="U476">
        <f t="shared" si="84"/>
        <v>0</v>
      </c>
      <c r="V476">
        <f t="shared" si="85"/>
        <v>5.9999999999999997E-7</v>
      </c>
      <c r="W476" s="1">
        <f t="shared" si="87"/>
        <v>3.0000000000000052E-7</v>
      </c>
      <c r="X476" s="1"/>
    </row>
    <row r="477" spans="1:24" x14ac:dyDescent="0.35">
      <c r="A477">
        <f t="shared" si="86"/>
        <v>118.75</v>
      </c>
      <c r="B477">
        <f t="shared" si="88"/>
        <v>118</v>
      </c>
      <c r="C477">
        <v>4.6E-6</v>
      </c>
      <c r="D477">
        <v>1.88E-5</v>
      </c>
      <c r="E477" s="10">
        <v>9.9999999999999995E-8</v>
      </c>
      <c r="F477">
        <v>5.3000000000000001E-6</v>
      </c>
      <c r="G477">
        <v>9.2690000000000003E-4</v>
      </c>
      <c r="H477">
        <v>8.4940000000000005E-4</v>
      </c>
      <c r="I477">
        <v>0</v>
      </c>
      <c r="J477">
        <v>0</v>
      </c>
      <c r="K477">
        <v>0</v>
      </c>
      <c r="L477">
        <v>4.7200000000000002E-5</v>
      </c>
      <c r="M477">
        <v>4.7200000000000002E-5</v>
      </c>
      <c r="N477">
        <v>1.299876</v>
      </c>
      <c r="O477">
        <v>0.47450140000000002</v>
      </c>
      <c r="P477">
        <v>0</v>
      </c>
      <c r="Q477">
        <v>5.9999999999999997E-7</v>
      </c>
      <c r="R477" s="1">
        <v>23</v>
      </c>
      <c r="S477" s="1">
        <f t="shared" si="82"/>
        <v>4.7200000000000002E-5</v>
      </c>
      <c r="T477" s="1">
        <f t="shared" si="83"/>
        <v>4.7200000000000002E-5</v>
      </c>
      <c r="U477">
        <f t="shared" si="84"/>
        <v>0</v>
      </c>
      <c r="V477">
        <f t="shared" si="85"/>
        <v>5.9999999999999997E-7</v>
      </c>
      <c r="W477" s="1">
        <f t="shared" si="87"/>
        <v>2.9999999999999967E-7</v>
      </c>
      <c r="X477" s="1"/>
    </row>
    <row r="478" spans="1:24" x14ac:dyDescent="0.35">
      <c r="A478">
        <f t="shared" si="86"/>
        <v>119</v>
      </c>
      <c r="B478">
        <f t="shared" si="88"/>
        <v>118</v>
      </c>
      <c r="C478">
        <v>4.6E-6</v>
      </c>
      <c r="D478">
        <v>1.8499999999999999E-5</v>
      </c>
      <c r="E478" s="10">
        <v>9.9999999999999995E-8</v>
      </c>
      <c r="F478">
        <v>5.3000000000000001E-6</v>
      </c>
      <c r="G478">
        <v>9.1370000000000004E-4</v>
      </c>
      <c r="H478">
        <v>8.3730000000000002E-4</v>
      </c>
      <c r="I478">
        <v>0</v>
      </c>
      <c r="J478">
        <v>0</v>
      </c>
      <c r="K478">
        <v>0</v>
      </c>
      <c r="L478">
        <v>4.6499999999999999E-5</v>
      </c>
      <c r="M478">
        <v>4.6499999999999999E-5</v>
      </c>
      <c r="N478">
        <v>1.299876</v>
      </c>
      <c r="O478">
        <v>0.47450140000000002</v>
      </c>
      <c r="P478">
        <v>0</v>
      </c>
      <c r="Q478">
        <v>5.9999999999999997E-7</v>
      </c>
      <c r="R478" s="1">
        <v>23</v>
      </c>
      <c r="S478" s="1">
        <f t="shared" si="82"/>
        <v>4.6499999999999999E-5</v>
      </c>
      <c r="T478" s="1">
        <f t="shared" si="83"/>
        <v>4.6499999999999999E-5</v>
      </c>
      <c r="U478">
        <f t="shared" si="84"/>
        <v>0</v>
      </c>
      <c r="V478">
        <f t="shared" si="85"/>
        <v>5.9999999999999997E-7</v>
      </c>
      <c r="W478" s="1">
        <f t="shared" si="87"/>
        <v>1.9999999999999978E-7</v>
      </c>
      <c r="X478" s="1"/>
    </row>
    <row r="479" spans="1:24" x14ac:dyDescent="0.35">
      <c r="A479">
        <f t="shared" si="86"/>
        <v>119.25</v>
      </c>
      <c r="B479">
        <f t="shared" si="88"/>
        <v>119</v>
      </c>
      <c r="C479">
        <v>4.5000000000000001E-6</v>
      </c>
      <c r="D479">
        <v>1.8199999999999999E-5</v>
      </c>
      <c r="E479" s="10">
        <v>9.9999999999999995E-8</v>
      </c>
      <c r="F479">
        <v>5.2000000000000002E-6</v>
      </c>
      <c r="G479">
        <v>9.0070000000000005E-4</v>
      </c>
      <c r="H479">
        <v>8.2540000000000001E-4</v>
      </c>
      <c r="I479">
        <v>0</v>
      </c>
      <c r="J479">
        <v>0</v>
      </c>
      <c r="K479">
        <v>0</v>
      </c>
      <c r="L479">
        <v>4.5899999999999998E-5</v>
      </c>
      <c r="M479">
        <v>4.5899999999999998E-5</v>
      </c>
      <c r="N479">
        <v>1.299876</v>
      </c>
      <c r="O479">
        <v>0.47450140000000002</v>
      </c>
      <c r="P479">
        <v>0</v>
      </c>
      <c r="Q479">
        <v>5.9999999999999997E-7</v>
      </c>
      <c r="R479" s="1">
        <v>23</v>
      </c>
      <c r="S479" s="1">
        <f t="shared" ref="S479:S542" si="89">L479</f>
        <v>4.5899999999999998E-5</v>
      </c>
      <c r="T479" s="1">
        <f t="shared" ref="T479:T542" si="90">M479</f>
        <v>4.5899999999999998E-5</v>
      </c>
      <c r="U479">
        <f t="shared" si="84"/>
        <v>0</v>
      </c>
      <c r="V479">
        <f t="shared" si="85"/>
        <v>5.9999999999999997E-7</v>
      </c>
      <c r="W479" s="1">
        <f t="shared" si="87"/>
        <v>2.9999999999999967E-7</v>
      </c>
      <c r="X479" s="1"/>
    </row>
    <row r="480" spans="1:24" x14ac:dyDescent="0.35">
      <c r="A480">
        <f t="shared" si="86"/>
        <v>119.5</v>
      </c>
      <c r="B480">
        <f t="shared" si="88"/>
        <v>119</v>
      </c>
      <c r="C480">
        <v>4.4000000000000002E-6</v>
      </c>
      <c r="D480">
        <v>1.8E-5</v>
      </c>
      <c r="E480" s="10">
        <v>9.9999999999999995E-8</v>
      </c>
      <c r="F480">
        <v>5.1000000000000003E-6</v>
      </c>
      <c r="G480">
        <v>8.8789999999999995E-4</v>
      </c>
      <c r="H480">
        <v>8.1369999999999999E-4</v>
      </c>
      <c r="I480">
        <v>0</v>
      </c>
      <c r="J480">
        <v>0</v>
      </c>
      <c r="K480">
        <v>0</v>
      </c>
      <c r="L480">
        <v>4.5200000000000001E-5</v>
      </c>
      <c r="M480">
        <v>4.5200000000000001E-5</v>
      </c>
      <c r="N480">
        <v>1.299876</v>
      </c>
      <c r="O480">
        <v>0.47450140000000002</v>
      </c>
      <c r="P480">
        <v>0</v>
      </c>
      <c r="Q480">
        <v>5.9999999999999997E-7</v>
      </c>
      <c r="R480" s="1">
        <v>23</v>
      </c>
      <c r="S480" s="1">
        <f t="shared" si="89"/>
        <v>4.5200000000000001E-5</v>
      </c>
      <c r="T480" s="1">
        <f t="shared" si="90"/>
        <v>4.5200000000000001E-5</v>
      </c>
      <c r="U480">
        <f t="shared" si="84"/>
        <v>0</v>
      </c>
      <c r="V480">
        <f t="shared" si="85"/>
        <v>5.9999999999999997E-7</v>
      </c>
      <c r="W480" s="1">
        <f t="shared" si="87"/>
        <v>2.9999999999999967E-7</v>
      </c>
      <c r="X480" s="1"/>
    </row>
    <row r="481" spans="1:24" x14ac:dyDescent="0.35">
      <c r="A481">
        <f t="shared" si="86"/>
        <v>119.75</v>
      </c>
      <c r="B481">
        <f t="shared" si="88"/>
        <v>119</v>
      </c>
      <c r="C481">
        <v>4.4000000000000002E-6</v>
      </c>
      <c r="D481">
        <v>1.77E-5</v>
      </c>
      <c r="E481" s="10">
        <v>9.9999999999999995E-8</v>
      </c>
      <c r="F481">
        <v>5.0000000000000004E-6</v>
      </c>
      <c r="G481">
        <v>8.7529999999999997E-4</v>
      </c>
      <c r="H481">
        <v>8.0210000000000004E-4</v>
      </c>
      <c r="I481">
        <v>0</v>
      </c>
      <c r="J481">
        <v>0</v>
      </c>
      <c r="K481">
        <v>0</v>
      </c>
      <c r="L481">
        <v>4.46E-5</v>
      </c>
      <c r="M481">
        <v>4.46E-5</v>
      </c>
      <c r="N481">
        <v>1.299876</v>
      </c>
      <c r="O481">
        <v>0.47450140000000002</v>
      </c>
      <c r="P481">
        <v>0</v>
      </c>
      <c r="Q481">
        <v>5.9999999999999997E-7</v>
      </c>
      <c r="R481" s="1">
        <v>23</v>
      </c>
      <c r="S481" s="1">
        <f t="shared" si="89"/>
        <v>4.46E-5</v>
      </c>
      <c r="T481" s="1">
        <f t="shared" si="90"/>
        <v>4.46E-5</v>
      </c>
      <c r="U481">
        <f t="shared" si="84"/>
        <v>0</v>
      </c>
      <c r="V481">
        <f t="shared" si="85"/>
        <v>5.9999999999999997E-7</v>
      </c>
      <c r="W481" s="1">
        <f t="shared" si="87"/>
        <v>1.9999999999999978E-7</v>
      </c>
      <c r="X481" s="1"/>
    </row>
    <row r="482" spans="1:24" x14ac:dyDescent="0.35">
      <c r="A482">
        <f t="shared" si="86"/>
        <v>120</v>
      </c>
      <c r="B482">
        <f t="shared" si="88"/>
        <v>119</v>
      </c>
      <c r="C482">
        <v>4.3000000000000003E-6</v>
      </c>
      <c r="D482">
        <v>1.7499999999999998E-5</v>
      </c>
      <c r="E482" s="10">
        <v>9.9999999999999995E-8</v>
      </c>
      <c r="F482">
        <v>5.0000000000000004E-6</v>
      </c>
      <c r="G482">
        <v>8.629E-4</v>
      </c>
      <c r="H482">
        <v>7.9069999999999997E-4</v>
      </c>
      <c r="I482">
        <v>0</v>
      </c>
      <c r="J482">
        <v>0</v>
      </c>
      <c r="K482">
        <v>0</v>
      </c>
      <c r="L482">
        <v>4.3999999999999999E-5</v>
      </c>
      <c r="M482">
        <v>4.3900000000000003E-5</v>
      </c>
      <c r="N482">
        <v>1.299876</v>
      </c>
      <c r="O482">
        <v>0.47450140000000002</v>
      </c>
      <c r="P482">
        <v>0</v>
      </c>
      <c r="Q482">
        <v>5.9999999999999997E-7</v>
      </c>
      <c r="R482" s="1">
        <v>23</v>
      </c>
      <c r="S482" s="1">
        <f t="shared" si="89"/>
        <v>4.3999999999999999E-5</v>
      </c>
      <c r="T482" s="1">
        <f t="shared" si="90"/>
        <v>4.3900000000000003E-5</v>
      </c>
      <c r="U482">
        <f t="shared" si="84"/>
        <v>0</v>
      </c>
      <c r="V482">
        <f t="shared" si="85"/>
        <v>5.9999999999999997E-7</v>
      </c>
      <c r="W482" s="1">
        <f t="shared" si="87"/>
        <v>2.9999999999999967E-7</v>
      </c>
      <c r="X482" s="1"/>
    </row>
    <row r="483" spans="1:24" x14ac:dyDescent="0.35">
      <c r="A483">
        <f t="shared" si="86"/>
        <v>120.25</v>
      </c>
      <c r="B483">
        <f t="shared" si="88"/>
        <v>120</v>
      </c>
      <c r="C483">
        <v>4.1999999999999996E-6</v>
      </c>
      <c r="D483">
        <v>1.7200000000000001E-5</v>
      </c>
      <c r="E483" s="10">
        <v>9.9999999999999995E-8</v>
      </c>
      <c r="F483">
        <v>4.8999999999999997E-6</v>
      </c>
      <c r="G483">
        <v>8.5059999999999997E-4</v>
      </c>
      <c r="H483">
        <v>7.7950000000000003E-4</v>
      </c>
      <c r="I483">
        <v>0</v>
      </c>
      <c r="J483">
        <v>0</v>
      </c>
      <c r="K483">
        <v>0</v>
      </c>
      <c r="L483">
        <v>4.3300000000000002E-5</v>
      </c>
      <c r="M483">
        <v>4.3300000000000002E-5</v>
      </c>
      <c r="N483">
        <v>1.299876</v>
      </c>
      <c r="O483">
        <v>0.47450140000000002</v>
      </c>
      <c r="P483">
        <v>0</v>
      </c>
      <c r="Q483">
        <v>5.9999999999999997E-7</v>
      </c>
      <c r="R483" s="1">
        <v>23</v>
      </c>
      <c r="S483" s="1">
        <f t="shared" si="89"/>
        <v>4.3300000000000002E-5</v>
      </c>
      <c r="T483" s="1">
        <f t="shared" si="90"/>
        <v>4.3300000000000002E-5</v>
      </c>
      <c r="U483">
        <f t="shared" si="84"/>
        <v>0</v>
      </c>
      <c r="V483">
        <f t="shared" si="85"/>
        <v>5.9999999999999997E-7</v>
      </c>
      <c r="W483" s="1">
        <f t="shared" si="87"/>
        <v>3.0000000000000052E-7</v>
      </c>
      <c r="X483" s="1"/>
    </row>
    <row r="484" spans="1:24" x14ac:dyDescent="0.35">
      <c r="A484">
        <f t="shared" si="86"/>
        <v>120.5</v>
      </c>
      <c r="B484">
        <f t="shared" si="88"/>
        <v>120</v>
      </c>
      <c r="C484">
        <v>4.1999999999999996E-6</v>
      </c>
      <c r="D484">
        <v>1.7E-5</v>
      </c>
      <c r="E484" s="10">
        <v>9.9999999999999995E-8</v>
      </c>
      <c r="F484">
        <v>4.7999999999999998E-6</v>
      </c>
      <c r="G484">
        <v>8.3850000000000005E-4</v>
      </c>
      <c r="H484">
        <v>7.6840000000000003E-4</v>
      </c>
      <c r="I484">
        <v>0</v>
      </c>
      <c r="J484">
        <v>0</v>
      </c>
      <c r="K484">
        <v>0</v>
      </c>
      <c r="L484">
        <v>4.2700000000000001E-5</v>
      </c>
      <c r="M484">
        <v>4.2700000000000001E-5</v>
      </c>
      <c r="N484">
        <v>1.299876</v>
      </c>
      <c r="O484">
        <v>0.47450140000000002</v>
      </c>
      <c r="P484">
        <v>0</v>
      </c>
      <c r="Q484">
        <v>5.9999999999999997E-7</v>
      </c>
      <c r="R484" s="1">
        <v>23</v>
      </c>
      <c r="S484" s="1">
        <f t="shared" si="89"/>
        <v>4.2700000000000001E-5</v>
      </c>
      <c r="T484" s="1">
        <f t="shared" si="90"/>
        <v>4.2700000000000001E-5</v>
      </c>
      <c r="U484">
        <f t="shared" si="84"/>
        <v>0</v>
      </c>
      <c r="V484">
        <f t="shared" si="85"/>
        <v>5.9999999999999997E-7</v>
      </c>
      <c r="W484" s="1">
        <f t="shared" si="87"/>
        <v>2.0000000000000063E-7</v>
      </c>
      <c r="X484" s="1"/>
    </row>
    <row r="485" spans="1:24" x14ac:dyDescent="0.35">
      <c r="A485">
        <f t="shared" si="86"/>
        <v>120.75</v>
      </c>
      <c r="B485">
        <f t="shared" si="88"/>
        <v>120</v>
      </c>
      <c r="C485">
        <v>4.0999999999999997E-6</v>
      </c>
      <c r="D485">
        <v>1.6699999999999999E-5</v>
      </c>
      <c r="E485" s="10">
        <v>9.9999999999999995E-8</v>
      </c>
      <c r="F485">
        <v>4.7999999999999998E-6</v>
      </c>
      <c r="G485">
        <v>8.2660000000000003E-4</v>
      </c>
      <c r="H485">
        <v>7.5750000000000004E-4</v>
      </c>
      <c r="I485">
        <v>0</v>
      </c>
      <c r="J485">
        <v>0</v>
      </c>
      <c r="K485">
        <v>0</v>
      </c>
      <c r="L485">
        <v>4.21E-5</v>
      </c>
      <c r="M485">
        <v>4.21E-5</v>
      </c>
      <c r="N485">
        <v>1.299876</v>
      </c>
      <c r="O485">
        <v>0.47450140000000002</v>
      </c>
      <c r="P485">
        <v>0</v>
      </c>
      <c r="Q485">
        <v>4.9999999999999998E-7</v>
      </c>
      <c r="R485" s="1">
        <v>23</v>
      </c>
      <c r="S485" s="1">
        <f t="shared" si="89"/>
        <v>4.21E-5</v>
      </c>
      <c r="T485" s="1">
        <f t="shared" si="90"/>
        <v>4.21E-5</v>
      </c>
      <c r="U485">
        <f t="shared" si="84"/>
        <v>0</v>
      </c>
      <c r="V485">
        <f t="shared" si="85"/>
        <v>4.9999999999999998E-7</v>
      </c>
      <c r="W485" s="1">
        <f t="shared" si="87"/>
        <v>3.0000000000000052E-7</v>
      </c>
      <c r="X485" s="1"/>
    </row>
    <row r="486" spans="1:24" x14ac:dyDescent="0.35">
      <c r="A486">
        <f t="shared" si="86"/>
        <v>121</v>
      </c>
      <c r="B486">
        <f t="shared" si="88"/>
        <v>120</v>
      </c>
      <c r="C486">
        <v>4.0999999999999997E-6</v>
      </c>
      <c r="D486">
        <v>1.6500000000000001E-5</v>
      </c>
      <c r="E486" s="10">
        <v>9.9999999999999995E-8</v>
      </c>
      <c r="F486">
        <v>4.6999999999999999E-6</v>
      </c>
      <c r="G486">
        <v>8.1479999999999996E-4</v>
      </c>
      <c r="H486">
        <v>7.4669999999999999E-4</v>
      </c>
      <c r="I486">
        <v>0</v>
      </c>
      <c r="J486">
        <v>0</v>
      </c>
      <c r="K486">
        <v>0</v>
      </c>
      <c r="L486">
        <v>4.1499999999999999E-5</v>
      </c>
      <c r="M486">
        <v>4.1499999999999999E-5</v>
      </c>
      <c r="N486">
        <v>1.299876</v>
      </c>
      <c r="O486">
        <v>0.47450140000000002</v>
      </c>
      <c r="P486">
        <v>0</v>
      </c>
      <c r="Q486">
        <v>4.9999999999999998E-7</v>
      </c>
      <c r="R486" s="1">
        <v>23</v>
      </c>
      <c r="S486" s="1">
        <f t="shared" si="89"/>
        <v>4.1499999999999999E-5</v>
      </c>
      <c r="T486" s="1">
        <f t="shared" si="90"/>
        <v>4.1499999999999999E-5</v>
      </c>
      <c r="U486">
        <f t="shared" si="84"/>
        <v>0</v>
      </c>
      <c r="V486">
        <f t="shared" si="85"/>
        <v>4.9999999999999998E-7</v>
      </c>
      <c r="W486" s="1">
        <f t="shared" si="87"/>
        <v>2.0000000000000063E-7</v>
      </c>
      <c r="X486" s="1"/>
    </row>
    <row r="487" spans="1:24" x14ac:dyDescent="0.35">
      <c r="A487">
        <f t="shared" si="86"/>
        <v>121.25</v>
      </c>
      <c r="B487">
        <f t="shared" si="88"/>
        <v>121</v>
      </c>
      <c r="C487">
        <v>3.9999999999999998E-6</v>
      </c>
      <c r="D487">
        <v>1.63E-5</v>
      </c>
      <c r="E487" s="10">
        <v>9.9999999999999995E-8</v>
      </c>
      <c r="F487">
        <v>4.6E-6</v>
      </c>
      <c r="G487">
        <v>8.0329999999999996E-4</v>
      </c>
      <c r="H487">
        <v>7.3609999999999995E-4</v>
      </c>
      <c r="I487">
        <v>0</v>
      </c>
      <c r="J487">
        <v>0</v>
      </c>
      <c r="K487">
        <v>0</v>
      </c>
      <c r="L487">
        <v>4.0899999999999998E-5</v>
      </c>
      <c r="M487">
        <v>4.0899999999999998E-5</v>
      </c>
      <c r="N487">
        <v>1.299876</v>
      </c>
      <c r="O487">
        <v>0.47450140000000002</v>
      </c>
      <c r="P487">
        <v>0</v>
      </c>
      <c r="Q487">
        <v>4.9999999999999998E-7</v>
      </c>
      <c r="R487" s="1">
        <v>23</v>
      </c>
      <c r="S487" s="1">
        <f t="shared" si="89"/>
        <v>4.0899999999999998E-5</v>
      </c>
      <c r="T487" s="1">
        <f t="shared" si="90"/>
        <v>4.0899999999999998E-5</v>
      </c>
      <c r="U487">
        <f t="shared" si="84"/>
        <v>0</v>
      </c>
      <c r="V487">
        <f t="shared" si="85"/>
        <v>4.9999999999999998E-7</v>
      </c>
      <c r="W487" s="1">
        <f t="shared" si="87"/>
        <v>1.9999999999999978E-7</v>
      </c>
      <c r="X487" s="1"/>
    </row>
    <row r="488" spans="1:24" x14ac:dyDescent="0.35">
      <c r="A488">
        <f t="shared" si="86"/>
        <v>121.5</v>
      </c>
      <c r="B488">
        <f t="shared" si="88"/>
        <v>121</v>
      </c>
      <c r="C488">
        <v>3.9999999999999998E-6</v>
      </c>
      <c r="D488">
        <v>1.5999999999999999E-5</v>
      </c>
      <c r="E488" s="10">
        <v>9.9999999999999995E-8</v>
      </c>
      <c r="F488">
        <v>4.6E-6</v>
      </c>
      <c r="G488">
        <v>7.9179999999999995E-4</v>
      </c>
      <c r="H488">
        <v>7.2559999999999996E-4</v>
      </c>
      <c r="I488">
        <v>0</v>
      </c>
      <c r="J488">
        <v>0</v>
      </c>
      <c r="K488">
        <v>0</v>
      </c>
      <c r="L488">
        <v>4.0299999999999997E-5</v>
      </c>
      <c r="M488">
        <v>4.0299999999999997E-5</v>
      </c>
      <c r="N488">
        <v>1.299876</v>
      </c>
      <c r="O488">
        <v>0.47450140000000002</v>
      </c>
      <c r="P488">
        <v>0</v>
      </c>
      <c r="Q488">
        <v>4.9999999999999998E-7</v>
      </c>
      <c r="R488" s="1">
        <v>23</v>
      </c>
      <c r="S488" s="1">
        <f t="shared" si="89"/>
        <v>4.0299999999999997E-5</v>
      </c>
      <c r="T488" s="1">
        <f t="shared" si="90"/>
        <v>4.0299999999999997E-5</v>
      </c>
      <c r="U488">
        <f t="shared" si="84"/>
        <v>0</v>
      </c>
      <c r="V488">
        <f t="shared" si="85"/>
        <v>4.9999999999999998E-7</v>
      </c>
      <c r="W488" s="1">
        <f t="shared" si="87"/>
        <v>1.9999999999999978E-7</v>
      </c>
      <c r="X488" s="1"/>
    </row>
    <row r="489" spans="1:24" x14ac:dyDescent="0.35">
      <c r="A489">
        <f t="shared" si="86"/>
        <v>121.75</v>
      </c>
      <c r="B489">
        <f t="shared" si="88"/>
        <v>121</v>
      </c>
      <c r="C489">
        <v>3.8999999999999999E-6</v>
      </c>
      <c r="D489">
        <v>1.5800000000000001E-5</v>
      </c>
      <c r="E489" s="10">
        <v>9.9999999999999995E-8</v>
      </c>
      <c r="F489">
        <v>4.5000000000000001E-6</v>
      </c>
      <c r="G489">
        <v>7.806E-4</v>
      </c>
      <c r="H489">
        <v>7.1529999999999999E-4</v>
      </c>
      <c r="I489">
        <v>0</v>
      </c>
      <c r="J489">
        <v>0</v>
      </c>
      <c r="K489">
        <v>0</v>
      </c>
      <c r="L489">
        <v>3.9799999999999998E-5</v>
      </c>
      <c r="M489">
        <v>3.9799999999999998E-5</v>
      </c>
      <c r="N489">
        <v>1.299876</v>
      </c>
      <c r="O489">
        <v>0.47450140000000002</v>
      </c>
      <c r="P489">
        <v>0</v>
      </c>
      <c r="Q489">
        <v>4.9999999999999998E-7</v>
      </c>
      <c r="R489" s="1">
        <v>23</v>
      </c>
      <c r="S489" s="1">
        <f t="shared" si="89"/>
        <v>3.9799999999999998E-5</v>
      </c>
      <c r="T489" s="1">
        <f t="shared" si="90"/>
        <v>3.9799999999999998E-5</v>
      </c>
      <c r="U489">
        <f t="shared" si="84"/>
        <v>0</v>
      </c>
      <c r="V489">
        <f t="shared" si="85"/>
        <v>4.9999999999999998E-7</v>
      </c>
      <c r="W489" s="1">
        <f t="shared" si="87"/>
        <v>1.9999999999999978E-7</v>
      </c>
      <c r="X489" s="1"/>
    </row>
    <row r="490" spans="1:24" x14ac:dyDescent="0.35">
      <c r="A490">
        <f t="shared" si="86"/>
        <v>122</v>
      </c>
      <c r="B490">
        <f t="shared" si="88"/>
        <v>121</v>
      </c>
      <c r="C490">
        <v>3.8E-6</v>
      </c>
      <c r="D490">
        <v>1.56E-5</v>
      </c>
      <c r="E490" s="10">
        <v>9.9999999999999995E-8</v>
      </c>
      <c r="F490">
        <v>4.4000000000000002E-6</v>
      </c>
      <c r="G490">
        <v>7.695E-4</v>
      </c>
      <c r="H490">
        <v>7.0520000000000001E-4</v>
      </c>
      <c r="I490">
        <v>0</v>
      </c>
      <c r="J490">
        <v>0</v>
      </c>
      <c r="K490">
        <v>0</v>
      </c>
      <c r="L490">
        <v>3.9199999999999997E-5</v>
      </c>
      <c r="M490">
        <v>3.9199999999999997E-5</v>
      </c>
      <c r="N490">
        <v>1.299876</v>
      </c>
      <c r="O490">
        <v>0.47450140000000002</v>
      </c>
      <c r="P490">
        <v>0</v>
      </c>
      <c r="Q490">
        <v>4.9999999999999998E-7</v>
      </c>
      <c r="R490" s="1">
        <v>23</v>
      </c>
      <c r="S490" s="1">
        <f t="shared" si="89"/>
        <v>3.9199999999999997E-5</v>
      </c>
      <c r="T490" s="1">
        <f t="shared" si="90"/>
        <v>3.9199999999999997E-5</v>
      </c>
      <c r="U490">
        <f t="shared" si="84"/>
        <v>0</v>
      </c>
      <c r="V490">
        <f t="shared" si="85"/>
        <v>4.9999999999999998E-7</v>
      </c>
      <c r="W490" s="1">
        <f t="shared" si="87"/>
        <v>2.9999999999999967E-7</v>
      </c>
      <c r="X490" s="1"/>
    </row>
    <row r="491" spans="1:24" x14ac:dyDescent="0.35">
      <c r="A491">
        <f t="shared" si="86"/>
        <v>122.25</v>
      </c>
      <c r="B491">
        <f t="shared" si="88"/>
        <v>122</v>
      </c>
      <c r="C491">
        <v>3.8E-6</v>
      </c>
      <c r="D491">
        <v>1.5400000000000002E-5</v>
      </c>
      <c r="E491" s="10">
        <v>9.9999999999999995E-8</v>
      </c>
      <c r="F491">
        <v>4.4000000000000002E-6</v>
      </c>
      <c r="G491">
        <v>7.5860000000000001E-4</v>
      </c>
      <c r="H491">
        <v>6.9510000000000004E-4</v>
      </c>
      <c r="I491">
        <v>0</v>
      </c>
      <c r="J491">
        <v>0</v>
      </c>
      <c r="K491">
        <v>0</v>
      </c>
      <c r="L491">
        <v>3.8600000000000003E-5</v>
      </c>
      <c r="M491">
        <v>3.8600000000000003E-5</v>
      </c>
      <c r="N491">
        <v>1.299876</v>
      </c>
      <c r="O491">
        <v>0.47450140000000002</v>
      </c>
      <c r="P491">
        <v>0</v>
      </c>
      <c r="Q491">
        <v>4.9999999999999998E-7</v>
      </c>
      <c r="R491" s="1">
        <v>23</v>
      </c>
      <c r="S491" s="1">
        <f t="shared" si="89"/>
        <v>3.8600000000000003E-5</v>
      </c>
      <c r="T491" s="1">
        <f t="shared" si="90"/>
        <v>3.8600000000000003E-5</v>
      </c>
      <c r="U491">
        <f t="shared" si="84"/>
        <v>0</v>
      </c>
      <c r="V491">
        <f t="shared" si="85"/>
        <v>4.9999999999999998E-7</v>
      </c>
      <c r="W491" s="1">
        <f t="shared" si="87"/>
        <v>1.9999999999999978E-7</v>
      </c>
      <c r="X491" s="1"/>
    </row>
    <row r="492" spans="1:24" x14ac:dyDescent="0.35">
      <c r="A492">
        <f t="shared" si="86"/>
        <v>122.5</v>
      </c>
      <c r="B492">
        <f t="shared" si="88"/>
        <v>122</v>
      </c>
      <c r="C492">
        <v>3.7000000000000002E-6</v>
      </c>
      <c r="D492">
        <v>1.5099999999999999E-5</v>
      </c>
      <c r="E492" s="10">
        <v>9.9999999999999995E-8</v>
      </c>
      <c r="F492">
        <v>4.3000000000000003E-6</v>
      </c>
      <c r="G492">
        <v>7.4779999999999996E-4</v>
      </c>
      <c r="H492">
        <v>6.8530000000000002E-4</v>
      </c>
      <c r="I492">
        <v>0</v>
      </c>
      <c r="J492">
        <v>0</v>
      </c>
      <c r="K492">
        <v>0</v>
      </c>
      <c r="L492">
        <v>3.8099999999999998E-5</v>
      </c>
      <c r="M492">
        <v>3.8099999999999998E-5</v>
      </c>
      <c r="N492">
        <v>1.299876</v>
      </c>
      <c r="O492">
        <v>0.47450140000000002</v>
      </c>
      <c r="P492">
        <v>0</v>
      </c>
      <c r="Q492">
        <v>4.9999999999999998E-7</v>
      </c>
      <c r="R492" s="1">
        <v>23</v>
      </c>
      <c r="S492" s="1">
        <f t="shared" si="89"/>
        <v>3.8099999999999998E-5</v>
      </c>
      <c r="T492" s="1">
        <f t="shared" si="90"/>
        <v>3.8099999999999998E-5</v>
      </c>
      <c r="U492">
        <f t="shared" si="84"/>
        <v>0</v>
      </c>
      <c r="V492">
        <f t="shared" si="85"/>
        <v>4.9999999999999998E-7</v>
      </c>
      <c r="W492" s="1">
        <f t="shared" si="87"/>
        <v>2.9999999999999967E-7</v>
      </c>
      <c r="X492" s="1"/>
    </row>
    <row r="493" spans="1:24" x14ac:dyDescent="0.35">
      <c r="A493">
        <f t="shared" si="86"/>
        <v>122.75</v>
      </c>
      <c r="B493">
        <f t="shared" si="88"/>
        <v>122</v>
      </c>
      <c r="C493">
        <v>3.7000000000000002E-6</v>
      </c>
      <c r="D493">
        <v>1.49E-5</v>
      </c>
      <c r="E493" s="10">
        <v>9.9999999999999995E-8</v>
      </c>
      <c r="F493">
        <v>4.1999999999999996E-6</v>
      </c>
      <c r="G493">
        <v>7.3709999999999997E-4</v>
      </c>
      <c r="H493">
        <v>6.7549999999999999E-4</v>
      </c>
      <c r="I493">
        <v>0</v>
      </c>
      <c r="J493">
        <v>0</v>
      </c>
      <c r="K493">
        <v>0</v>
      </c>
      <c r="L493">
        <v>3.7499999999999997E-5</v>
      </c>
      <c r="M493">
        <v>3.7499999999999997E-5</v>
      </c>
      <c r="N493">
        <v>1.299876</v>
      </c>
      <c r="O493">
        <v>0.47450140000000002</v>
      </c>
      <c r="P493">
        <v>0</v>
      </c>
      <c r="Q493">
        <v>4.9999999999999998E-7</v>
      </c>
      <c r="R493" s="1">
        <v>23</v>
      </c>
      <c r="S493" s="1">
        <f t="shared" si="89"/>
        <v>3.7499999999999997E-5</v>
      </c>
      <c r="T493" s="1">
        <f t="shared" si="90"/>
        <v>3.7499999999999997E-5</v>
      </c>
      <c r="U493">
        <f t="shared" si="84"/>
        <v>0</v>
      </c>
      <c r="V493">
        <f t="shared" si="85"/>
        <v>4.9999999999999998E-7</v>
      </c>
      <c r="W493" s="1">
        <f t="shared" si="87"/>
        <v>1.9999999999999978E-7</v>
      </c>
      <c r="X493" s="1"/>
    </row>
    <row r="494" spans="1:24" x14ac:dyDescent="0.35">
      <c r="A494">
        <f t="shared" si="86"/>
        <v>123</v>
      </c>
      <c r="B494">
        <f t="shared" si="88"/>
        <v>122</v>
      </c>
      <c r="C494">
        <v>3.5999999999999998E-6</v>
      </c>
      <c r="D494">
        <v>1.47E-5</v>
      </c>
      <c r="E494" s="10">
        <v>9.9999999999999995E-8</v>
      </c>
      <c r="F494">
        <v>4.1999999999999996E-6</v>
      </c>
      <c r="G494">
        <v>7.2670000000000005E-4</v>
      </c>
      <c r="H494">
        <v>6.6589999999999998E-4</v>
      </c>
      <c r="I494">
        <v>0</v>
      </c>
      <c r="J494">
        <v>0</v>
      </c>
      <c r="K494">
        <v>0</v>
      </c>
      <c r="L494">
        <v>3.6999999999999998E-5</v>
      </c>
      <c r="M494">
        <v>3.6999999999999998E-5</v>
      </c>
      <c r="N494">
        <v>1.299876</v>
      </c>
      <c r="O494">
        <v>0.47450140000000002</v>
      </c>
      <c r="P494">
        <v>0</v>
      </c>
      <c r="Q494">
        <v>4.9999999999999998E-7</v>
      </c>
      <c r="R494" s="1">
        <v>23</v>
      </c>
      <c r="S494" s="1">
        <f t="shared" si="89"/>
        <v>3.6999999999999998E-5</v>
      </c>
      <c r="T494" s="1">
        <f t="shared" si="90"/>
        <v>3.6999999999999998E-5</v>
      </c>
      <c r="U494">
        <f t="shared" si="84"/>
        <v>0</v>
      </c>
      <c r="V494">
        <f t="shared" si="85"/>
        <v>4.9999999999999998E-7</v>
      </c>
      <c r="W494" s="1">
        <f t="shared" si="87"/>
        <v>2.000000000000002E-7</v>
      </c>
      <c r="X494" s="1"/>
    </row>
    <row r="495" spans="1:24" x14ac:dyDescent="0.35">
      <c r="A495">
        <f t="shared" si="86"/>
        <v>123.25</v>
      </c>
      <c r="B495">
        <f t="shared" si="88"/>
        <v>123</v>
      </c>
      <c r="C495">
        <v>3.5999999999999998E-6</v>
      </c>
      <c r="D495">
        <v>1.45E-5</v>
      </c>
      <c r="E495" s="10">
        <v>9.9999999999999995E-8</v>
      </c>
      <c r="F495">
        <v>4.0999999999999997E-6</v>
      </c>
      <c r="G495">
        <v>7.1630000000000001E-4</v>
      </c>
      <c r="H495">
        <v>6.5649999999999997E-4</v>
      </c>
      <c r="I495">
        <v>0</v>
      </c>
      <c r="J495">
        <v>0</v>
      </c>
      <c r="K495">
        <v>0</v>
      </c>
      <c r="L495">
        <v>3.65E-5</v>
      </c>
      <c r="M495">
        <v>3.65E-5</v>
      </c>
      <c r="N495">
        <v>1.299876</v>
      </c>
      <c r="O495">
        <v>0.47450140000000002</v>
      </c>
      <c r="P495">
        <v>0</v>
      </c>
      <c r="Q495">
        <v>4.9999999999999998E-7</v>
      </c>
      <c r="R495" s="1">
        <v>23</v>
      </c>
      <c r="S495" s="1">
        <f t="shared" si="89"/>
        <v>3.65E-5</v>
      </c>
      <c r="T495" s="1">
        <f t="shared" si="90"/>
        <v>3.65E-5</v>
      </c>
      <c r="U495">
        <f t="shared" si="84"/>
        <v>0</v>
      </c>
      <c r="V495">
        <f t="shared" si="85"/>
        <v>4.9999999999999998E-7</v>
      </c>
      <c r="W495" s="1">
        <f t="shared" si="87"/>
        <v>2.000000000000002E-7</v>
      </c>
      <c r="X495" s="1"/>
    </row>
    <row r="496" spans="1:24" x14ac:dyDescent="0.35">
      <c r="A496">
        <f t="shared" si="86"/>
        <v>123.5</v>
      </c>
      <c r="B496">
        <f t="shared" si="88"/>
        <v>123</v>
      </c>
      <c r="C496">
        <v>3.4999999999999999E-6</v>
      </c>
      <c r="D496">
        <v>1.43E-5</v>
      </c>
      <c r="E496" s="10">
        <v>9.9999999999999995E-8</v>
      </c>
      <c r="F496">
        <v>4.0999999999999997E-6</v>
      </c>
      <c r="G496">
        <v>7.0620000000000004E-4</v>
      </c>
      <c r="H496">
        <v>6.4709999999999995E-4</v>
      </c>
      <c r="I496">
        <v>0</v>
      </c>
      <c r="J496">
        <v>0</v>
      </c>
      <c r="K496">
        <v>0</v>
      </c>
      <c r="L496">
        <v>3.6000000000000001E-5</v>
      </c>
      <c r="M496">
        <v>3.6000000000000001E-5</v>
      </c>
      <c r="N496">
        <v>1.299876</v>
      </c>
      <c r="O496">
        <v>0.47450140000000002</v>
      </c>
      <c r="P496">
        <v>0</v>
      </c>
      <c r="Q496">
        <v>4.9999999999999998E-7</v>
      </c>
      <c r="R496" s="1">
        <v>23</v>
      </c>
      <c r="S496" s="1">
        <f t="shared" si="89"/>
        <v>3.6000000000000001E-5</v>
      </c>
      <c r="T496" s="1">
        <f t="shared" si="90"/>
        <v>3.6000000000000001E-5</v>
      </c>
      <c r="U496">
        <f t="shared" si="84"/>
        <v>0</v>
      </c>
      <c r="V496">
        <f t="shared" si="85"/>
        <v>4.9999999999999998E-7</v>
      </c>
      <c r="W496" s="1">
        <f t="shared" si="87"/>
        <v>2.000000000000002E-7</v>
      </c>
      <c r="X496" s="1"/>
    </row>
    <row r="497" spans="1:24" x14ac:dyDescent="0.35">
      <c r="A497">
        <f t="shared" si="86"/>
        <v>123.75</v>
      </c>
      <c r="B497">
        <f t="shared" si="88"/>
        <v>123</v>
      </c>
      <c r="C497">
        <v>3.4999999999999999E-6</v>
      </c>
      <c r="D497">
        <v>1.4100000000000001E-5</v>
      </c>
      <c r="E497" s="10">
        <v>0</v>
      </c>
      <c r="F497">
        <v>3.9999999999999998E-6</v>
      </c>
      <c r="G497">
        <v>6.9609999999999995E-4</v>
      </c>
      <c r="H497">
        <v>6.3789999999999995E-4</v>
      </c>
      <c r="I497">
        <v>0</v>
      </c>
      <c r="J497">
        <v>0</v>
      </c>
      <c r="K497">
        <v>0</v>
      </c>
      <c r="L497">
        <v>3.5500000000000002E-5</v>
      </c>
      <c r="M497">
        <v>3.5500000000000002E-5</v>
      </c>
      <c r="N497">
        <v>1.299876</v>
      </c>
      <c r="O497">
        <v>0.47450140000000002</v>
      </c>
      <c r="P497">
        <v>0</v>
      </c>
      <c r="Q497">
        <v>4.9999999999999998E-7</v>
      </c>
      <c r="R497" s="1">
        <v>23</v>
      </c>
      <c r="S497" s="1">
        <f t="shared" si="89"/>
        <v>3.5500000000000002E-5</v>
      </c>
      <c r="T497" s="1">
        <f t="shared" si="90"/>
        <v>3.5500000000000002E-5</v>
      </c>
      <c r="U497">
        <f t="shared" si="84"/>
        <v>0</v>
      </c>
      <c r="V497">
        <f t="shared" si="85"/>
        <v>4.9999999999999998E-7</v>
      </c>
      <c r="W497" s="1">
        <f t="shared" si="87"/>
        <v>2.000000000000002E-7</v>
      </c>
      <c r="X497" s="1"/>
    </row>
    <row r="498" spans="1:24" x14ac:dyDescent="0.35">
      <c r="A498">
        <f t="shared" si="86"/>
        <v>124</v>
      </c>
      <c r="B498">
        <f t="shared" si="88"/>
        <v>123</v>
      </c>
      <c r="C498">
        <v>3.4000000000000001E-6</v>
      </c>
      <c r="D498">
        <v>1.3900000000000001E-5</v>
      </c>
      <c r="E498" s="10">
        <v>0</v>
      </c>
      <c r="F498">
        <v>3.8999999999999999E-6</v>
      </c>
      <c r="G498">
        <v>6.8619999999999998E-4</v>
      </c>
      <c r="H498">
        <v>6.2890000000000005E-4</v>
      </c>
      <c r="I498">
        <v>0</v>
      </c>
      <c r="J498">
        <v>0</v>
      </c>
      <c r="K498">
        <v>0</v>
      </c>
      <c r="L498">
        <v>3.4999999999999997E-5</v>
      </c>
      <c r="M498">
        <v>3.4900000000000001E-5</v>
      </c>
      <c r="N498">
        <v>1.299876</v>
      </c>
      <c r="O498">
        <v>0.47450140000000002</v>
      </c>
      <c r="P498">
        <v>0</v>
      </c>
      <c r="Q498">
        <v>4.9999999999999998E-7</v>
      </c>
      <c r="R498" s="1">
        <v>23</v>
      </c>
      <c r="S498" s="1">
        <f t="shared" si="89"/>
        <v>3.4999999999999997E-5</v>
      </c>
      <c r="T498" s="1">
        <f t="shared" si="90"/>
        <v>3.4900000000000001E-5</v>
      </c>
      <c r="U498">
        <f t="shared" si="84"/>
        <v>0</v>
      </c>
      <c r="V498">
        <f t="shared" si="85"/>
        <v>4.9999999999999998E-7</v>
      </c>
      <c r="W498" s="1">
        <f t="shared" si="87"/>
        <v>1.9999999999999978E-7</v>
      </c>
      <c r="X498" s="1"/>
    </row>
    <row r="499" spans="1:24" x14ac:dyDescent="0.35">
      <c r="A499">
        <f t="shared" si="86"/>
        <v>124.25</v>
      </c>
      <c r="B499">
        <f t="shared" si="88"/>
        <v>124</v>
      </c>
      <c r="C499">
        <v>3.4000000000000001E-6</v>
      </c>
      <c r="D499">
        <v>1.3699999999999999E-5</v>
      </c>
      <c r="E499" s="10">
        <v>0</v>
      </c>
      <c r="F499">
        <v>3.8999999999999999E-6</v>
      </c>
      <c r="G499">
        <v>6.7650000000000002E-4</v>
      </c>
      <c r="H499">
        <v>6.1990000000000005E-4</v>
      </c>
      <c r="I499">
        <v>0</v>
      </c>
      <c r="J499">
        <v>0</v>
      </c>
      <c r="K499">
        <v>0</v>
      </c>
      <c r="L499">
        <v>3.4499999999999998E-5</v>
      </c>
      <c r="M499">
        <v>3.4400000000000003E-5</v>
      </c>
      <c r="N499">
        <v>1.299876</v>
      </c>
      <c r="O499">
        <v>0.47450140000000002</v>
      </c>
      <c r="P499">
        <v>0</v>
      </c>
      <c r="Q499">
        <v>3.9999999999999998E-7</v>
      </c>
      <c r="R499" s="1">
        <v>23</v>
      </c>
      <c r="S499" s="1">
        <f t="shared" si="89"/>
        <v>3.4499999999999998E-5</v>
      </c>
      <c r="T499" s="1">
        <f t="shared" si="90"/>
        <v>3.4400000000000003E-5</v>
      </c>
      <c r="U499">
        <f t="shared" si="84"/>
        <v>0</v>
      </c>
      <c r="V499">
        <f t="shared" si="85"/>
        <v>3.9999999999999998E-7</v>
      </c>
      <c r="W499" s="1">
        <f t="shared" si="87"/>
        <v>1.9999999999999978E-7</v>
      </c>
      <c r="X499" s="1"/>
    </row>
    <row r="500" spans="1:24" x14ac:dyDescent="0.35">
      <c r="A500">
        <f t="shared" si="86"/>
        <v>124.5</v>
      </c>
      <c r="B500">
        <f t="shared" si="88"/>
        <v>124</v>
      </c>
      <c r="C500">
        <v>3.3000000000000002E-6</v>
      </c>
      <c r="D500">
        <v>1.3499999999999999E-5</v>
      </c>
      <c r="E500" s="10">
        <v>0</v>
      </c>
      <c r="F500">
        <v>3.8E-6</v>
      </c>
      <c r="G500">
        <v>6.669E-4</v>
      </c>
      <c r="H500">
        <v>6.1109999999999995E-4</v>
      </c>
      <c r="I500">
        <v>0</v>
      </c>
      <c r="J500">
        <v>0</v>
      </c>
      <c r="K500">
        <v>0</v>
      </c>
      <c r="L500">
        <v>3.4E-5</v>
      </c>
      <c r="M500">
        <v>3.4E-5</v>
      </c>
      <c r="N500">
        <v>1.299876</v>
      </c>
      <c r="O500">
        <v>0.47450140000000002</v>
      </c>
      <c r="P500">
        <v>0</v>
      </c>
      <c r="Q500">
        <v>3.9999999999999998E-7</v>
      </c>
      <c r="R500" s="1">
        <v>23</v>
      </c>
      <c r="S500" s="1">
        <f t="shared" si="89"/>
        <v>3.4E-5</v>
      </c>
      <c r="T500" s="1">
        <f t="shared" si="90"/>
        <v>3.4E-5</v>
      </c>
      <c r="U500">
        <f t="shared" si="84"/>
        <v>0</v>
      </c>
      <c r="V500">
        <f t="shared" si="85"/>
        <v>3.9999999999999998E-7</v>
      </c>
      <c r="W500" s="1">
        <f t="shared" si="87"/>
        <v>1.9999999999999978E-7</v>
      </c>
      <c r="X500" s="1"/>
    </row>
    <row r="501" spans="1:24" x14ac:dyDescent="0.35">
      <c r="A501">
        <f t="shared" si="86"/>
        <v>124.75</v>
      </c>
      <c r="B501">
        <f t="shared" si="88"/>
        <v>124</v>
      </c>
      <c r="C501">
        <v>3.3000000000000002E-6</v>
      </c>
      <c r="D501">
        <v>1.33E-5</v>
      </c>
      <c r="E501" s="10">
        <v>0</v>
      </c>
      <c r="F501">
        <v>3.8E-6</v>
      </c>
      <c r="G501">
        <v>6.5740000000000004E-4</v>
      </c>
      <c r="H501">
        <v>6.0240000000000001E-4</v>
      </c>
      <c r="I501">
        <v>0</v>
      </c>
      <c r="J501">
        <v>0</v>
      </c>
      <c r="K501">
        <v>0</v>
      </c>
      <c r="L501">
        <v>3.3500000000000001E-5</v>
      </c>
      <c r="M501">
        <v>3.3500000000000001E-5</v>
      </c>
      <c r="N501">
        <v>1.299876</v>
      </c>
      <c r="O501">
        <v>0.47450140000000002</v>
      </c>
      <c r="P501">
        <v>0</v>
      </c>
      <c r="Q501">
        <v>3.9999999999999998E-7</v>
      </c>
      <c r="R501" s="1">
        <v>23</v>
      </c>
      <c r="S501" s="1">
        <f t="shared" si="89"/>
        <v>3.3500000000000001E-5</v>
      </c>
      <c r="T501" s="1">
        <f t="shared" si="90"/>
        <v>3.3500000000000001E-5</v>
      </c>
      <c r="U501">
        <f t="shared" si="84"/>
        <v>0</v>
      </c>
      <c r="V501">
        <f t="shared" si="85"/>
        <v>3.9999999999999998E-7</v>
      </c>
      <c r="W501" s="1">
        <f t="shared" si="87"/>
        <v>1.9999999999999978E-7</v>
      </c>
      <c r="X501" s="1"/>
    </row>
    <row r="502" spans="1:24" x14ac:dyDescent="0.35">
      <c r="A502">
        <f t="shared" si="86"/>
        <v>125</v>
      </c>
      <c r="B502">
        <f t="shared" si="88"/>
        <v>124</v>
      </c>
      <c r="C502">
        <v>3.1999999999999999E-6</v>
      </c>
      <c r="D502">
        <v>1.31E-5</v>
      </c>
      <c r="E502" s="10">
        <v>0</v>
      </c>
      <c r="F502">
        <v>3.7000000000000002E-6</v>
      </c>
      <c r="G502">
        <v>6.4800000000000003E-4</v>
      </c>
      <c r="H502">
        <v>5.9389999999999996E-4</v>
      </c>
      <c r="I502">
        <v>0</v>
      </c>
      <c r="J502">
        <v>0</v>
      </c>
      <c r="K502">
        <v>0</v>
      </c>
      <c r="L502">
        <v>3.3000000000000003E-5</v>
      </c>
      <c r="M502">
        <v>3.3000000000000003E-5</v>
      </c>
      <c r="N502">
        <v>1.299876</v>
      </c>
      <c r="O502">
        <v>0.47450140000000002</v>
      </c>
      <c r="P502">
        <v>0</v>
      </c>
      <c r="Q502">
        <v>3.9999999999999998E-7</v>
      </c>
      <c r="R502" s="1">
        <v>23</v>
      </c>
      <c r="S502" s="1">
        <f t="shared" si="89"/>
        <v>3.3000000000000003E-5</v>
      </c>
      <c r="T502" s="1">
        <f t="shared" si="90"/>
        <v>3.3000000000000003E-5</v>
      </c>
      <c r="U502">
        <f t="shared" si="84"/>
        <v>0</v>
      </c>
      <c r="V502">
        <f t="shared" si="85"/>
        <v>3.9999999999999998E-7</v>
      </c>
      <c r="W502" s="1">
        <f t="shared" si="87"/>
        <v>2.000000000000002E-7</v>
      </c>
      <c r="X502" s="1"/>
    </row>
    <row r="503" spans="1:24" x14ac:dyDescent="0.35">
      <c r="A503">
        <f t="shared" si="86"/>
        <v>125.25</v>
      </c>
      <c r="B503">
        <f t="shared" si="88"/>
        <v>125</v>
      </c>
      <c r="C503">
        <v>3.1999999999999999E-6</v>
      </c>
      <c r="D503">
        <v>1.29E-5</v>
      </c>
      <c r="E503" s="10">
        <v>0</v>
      </c>
      <c r="F503">
        <v>3.7000000000000002E-6</v>
      </c>
      <c r="G503">
        <v>6.3880000000000002E-4</v>
      </c>
      <c r="H503">
        <v>5.8540000000000003E-4</v>
      </c>
      <c r="I503">
        <v>0</v>
      </c>
      <c r="J503">
        <v>0</v>
      </c>
      <c r="K503">
        <v>0</v>
      </c>
      <c r="L503">
        <v>3.2499999999999997E-5</v>
      </c>
      <c r="M503">
        <v>3.2499999999999997E-5</v>
      </c>
      <c r="N503">
        <v>1.299876</v>
      </c>
      <c r="O503">
        <v>0.47450140000000002</v>
      </c>
      <c r="P503">
        <v>0</v>
      </c>
      <c r="Q503">
        <v>3.9999999999999998E-7</v>
      </c>
      <c r="R503" s="1">
        <v>23</v>
      </c>
      <c r="S503" s="1">
        <f t="shared" si="89"/>
        <v>3.2499999999999997E-5</v>
      </c>
      <c r="T503" s="1">
        <f t="shared" si="90"/>
        <v>3.2499999999999997E-5</v>
      </c>
      <c r="U503">
        <f t="shared" si="84"/>
        <v>0</v>
      </c>
      <c r="V503">
        <f t="shared" si="85"/>
        <v>3.9999999999999998E-7</v>
      </c>
      <c r="W503" s="1">
        <f t="shared" si="87"/>
        <v>2.000000000000002E-7</v>
      </c>
      <c r="X503" s="1"/>
    </row>
    <row r="504" spans="1:24" x14ac:dyDescent="0.35">
      <c r="A504">
        <f t="shared" si="86"/>
        <v>125.5</v>
      </c>
      <c r="B504">
        <f t="shared" si="88"/>
        <v>125</v>
      </c>
      <c r="C504">
        <v>3.1E-6</v>
      </c>
      <c r="D504">
        <v>1.2799999999999999E-5</v>
      </c>
      <c r="E504" s="10">
        <v>0</v>
      </c>
      <c r="F504">
        <v>3.5999999999999998E-6</v>
      </c>
      <c r="G504">
        <v>6.2969999999999996E-4</v>
      </c>
      <c r="H504">
        <v>5.7709999999999999E-4</v>
      </c>
      <c r="I504">
        <v>0</v>
      </c>
      <c r="J504">
        <v>0</v>
      </c>
      <c r="K504">
        <v>0</v>
      </c>
      <c r="L504">
        <v>3.2100000000000001E-5</v>
      </c>
      <c r="M504">
        <v>3.2100000000000001E-5</v>
      </c>
      <c r="N504">
        <v>1.299876</v>
      </c>
      <c r="O504">
        <v>0.47450140000000002</v>
      </c>
      <c r="P504">
        <v>0</v>
      </c>
      <c r="Q504">
        <v>3.9999999999999998E-7</v>
      </c>
      <c r="R504" s="1">
        <v>23</v>
      </c>
      <c r="S504" s="1">
        <f t="shared" si="89"/>
        <v>3.2100000000000001E-5</v>
      </c>
      <c r="T504" s="1">
        <f t="shared" si="90"/>
        <v>3.2100000000000001E-5</v>
      </c>
      <c r="U504">
        <f t="shared" si="84"/>
        <v>0</v>
      </c>
      <c r="V504">
        <f t="shared" si="85"/>
        <v>3.9999999999999998E-7</v>
      </c>
      <c r="W504" s="1">
        <f t="shared" si="87"/>
        <v>2.000000000000002E-7</v>
      </c>
      <c r="X504" s="1"/>
    </row>
    <row r="505" spans="1:24" x14ac:dyDescent="0.35">
      <c r="A505">
        <f t="shared" si="86"/>
        <v>125.75</v>
      </c>
      <c r="B505">
        <f t="shared" si="88"/>
        <v>125</v>
      </c>
      <c r="C505">
        <v>3.1E-6</v>
      </c>
      <c r="D505">
        <v>1.26E-5</v>
      </c>
      <c r="E505" s="10">
        <v>0</v>
      </c>
      <c r="F505">
        <v>3.5999999999999998E-6</v>
      </c>
      <c r="G505">
        <v>6.2080000000000002E-4</v>
      </c>
      <c r="H505">
        <v>5.689E-4</v>
      </c>
      <c r="I505">
        <v>0</v>
      </c>
      <c r="J505">
        <v>0</v>
      </c>
      <c r="K505">
        <v>0</v>
      </c>
      <c r="L505">
        <v>3.1600000000000002E-5</v>
      </c>
      <c r="M505">
        <v>3.1600000000000002E-5</v>
      </c>
      <c r="N505">
        <v>1.299876</v>
      </c>
      <c r="O505">
        <v>0.47450140000000002</v>
      </c>
      <c r="P505">
        <v>0</v>
      </c>
      <c r="Q505">
        <v>3.9999999999999998E-7</v>
      </c>
      <c r="R505" s="1">
        <v>23</v>
      </c>
      <c r="S505" s="1">
        <f t="shared" si="89"/>
        <v>3.1600000000000002E-5</v>
      </c>
      <c r="T505" s="1">
        <f t="shared" si="90"/>
        <v>3.1600000000000002E-5</v>
      </c>
      <c r="U505">
        <f t="shared" si="84"/>
        <v>0</v>
      </c>
      <c r="V505">
        <f t="shared" si="85"/>
        <v>3.9999999999999998E-7</v>
      </c>
      <c r="W505" s="1">
        <f t="shared" si="87"/>
        <v>2.000000000000002E-7</v>
      </c>
      <c r="X505" s="1"/>
    </row>
    <row r="506" spans="1:24" x14ac:dyDescent="0.35">
      <c r="A506">
        <f t="shared" si="86"/>
        <v>126</v>
      </c>
      <c r="B506">
        <f t="shared" si="88"/>
        <v>125</v>
      </c>
      <c r="C506">
        <v>3.1E-6</v>
      </c>
      <c r="D506">
        <v>1.24E-5</v>
      </c>
      <c r="E506" s="10">
        <v>0</v>
      </c>
      <c r="F506">
        <v>3.4999999999999999E-6</v>
      </c>
      <c r="G506">
        <v>6.1200000000000002E-4</v>
      </c>
      <c r="H506">
        <v>5.6079999999999997E-4</v>
      </c>
      <c r="I506">
        <v>0</v>
      </c>
      <c r="J506">
        <v>0</v>
      </c>
      <c r="K506">
        <v>0</v>
      </c>
      <c r="L506">
        <v>3.1199999999999999E-5</v>
      </c>
      <c r="M506">
        <v>3.1199999999999999E-5</v>
      </c>
      <c r="N506">
        <v>1.299876</v>
      </c>
      <c r="O506">
        <v>0.47450140000000002</v>
      </c>
      <c r="P506">
        <v>0</v>
      </c>
      <c r="Q506">
        <v>3.9999999999999998E-7</v>
      </c>
      <c r="R506" s="1">
        <v>23</v>
      </c>
      <c r="S506" s="1">
        <f t="shared" si="89"/>
        <v>3.1199999999999999E-5</v>
      </c>
      <c r="T506" s="1">
        <f t="shared" si="90"/>
        <v>3.1199999999999999E-5</v>
      </c>
      <c r="U506">
        <f t="shared" si="84"/>
        <v>0</v>
      </c>
      <c r="V506">
        <f t="shared" si="85"/>
        <v>3.9999999999999998E-7</v>
      </c>
      <c r="W506" s="1">
        <f t="shared" si="87"/>
        <v>9.999999999999989E-8</v>
      </c>
      <c r="X506" s="1"/>
    </row>
    <row r="507" spans="1:24" x14ac:dyDescent="0.35">
      <c r="A507">
        <f t="shared" si="86"/>
        <v>126.25</v>
      </c>
      <c r="B507">
        <f t="shared" si="88"/>
        <v>126</v>
      </c>
      <c r="C507">
        <v>3.0000000000000001E-6</v>
      </c>
      <c r="D507">
        <v>1.22E-5</v>
      </c>
      <c r="E507" s="10">
        <v>0</v>
      </c>
      <c r="F507">
        <v>3.4999999999999999E-6</v>
      </c>
      <c r="G507">
        <v>6.0329999999999997E-4</v>
      </c>
      <c r="H507">
        <v>5.5279999999999999E-4</v>
      </c>
      <c r="I507">
        <v>0</v>
      </c>
      <c r="J507">
        <v>0</v>
      </c>
      <c r="K507">
        <v>0</v>
      </c>
      <c r="L507">
        <v>3.0700000000000001E-5</v>
      </c>
      <c r="M507">
        <v>3.0700000000000001E-5</v>
      </c>
      <c r="N507">
        <v>1.299876</v>
      </c>
      <c r="O507">
        <v>0.47450140000000002</v>
      </c>
      <c r="P507">
        <v>0</v>
      </c>
      <c r="Q507">
        <v>3.9999999999999998E-7</v>
      </c>
      <c r="R507" s="1">
        <v>23</v>
      </c>
      <c r="S507" s="1">
        <f t="shared" si="89"/>
        <v>3.0700000000000001E-5</v>
      </c>
      <c r="T507" s="1">
        <f t="shared" si="90"/>
        <v>3.0700000000000001E-5</v>
      </c>
      <c r="U507">
        <f t="shared" si="84"/>
        <v>0</v>
      </c>
      <c r="V507">
        <f t="shared" si="85"/>
        <v>3.9999999999999998E-7</v>
      </c>
      <c r="W507" s="1">
        <f t="shared" si="87"/>
        <v>1.9999999999999978E-7</v>
      </c>
      <c r="X507" s="1"/>
    </row>
    <row r="508" spans="1:24" x14ac:dyDescent="0.35">
      <c r="A508">
        <f t="shared" si="86"/>
        <v>126.5</v>
      </c>
      <c r="B508">
        <f t="shared" si="88"/>
        <v>126</v>
      </c>
      <c r="C508">
        <v>3.0000000000000001E-6</v>
      </c>
      <c r="D508">
        <v>1.2E-5</v>
      </c>
      <c r="E508" s="10">
        <v>0</v>
      </c>
      <c r="F508">
        <v>3.4000000000000001E-6</v>
      </c>
      <c r="G508">
        <v>5.9469999999999998E-4</v>
      </c>
      <c r="H508">
        <v>5.4500000000000002E-4</v>
      </c>
      <c r="I508">
        <v>0</v>
      </c>
      <c r="J508">
        <v>0</v>
      </c>
      <c r="K508">
        <v>0</v>
      </c>
      <c r="L508">
        <v>3.0300000000000001E-5</v>
      </c>
      <c r="M508">
        <v>3.0300000000000001E-5</v>
      </c>
      <c r="N508">
        <v>1.299876</v>
      </c>
      <c r="O508">
        <v>0.47450140000000002</v>
      </c>
      <c r="P508">
        <v>0</v>
      </c>
      <c r="Q508">
        <v>3.9999999999999998E-7</v>
      </c>
      <c r="R508" s="1">
        <v>23</v>
      </c>
      <c r="S508" s="1">
        <f t="shared" si="89"/>
        <v>3.0300000000000001E-5</v>
      </c>
      <c r="T508" s="1">
        <f t="shared" si="90"/>
        <v>3.0300000000000001E-5</v>
      </c>
      <c r="U508">
        <f t="shared" si="84"/>
        <v>0</v>
      </c>
      <c r="V508">
        <f t="shared" si="85"/>
        <v>3.9999999999999998E-7</v>
      </c>
      <c r="W508" s="1">
        <f t="shared" si="87"/>
        <v>9.999999999999989E-8</v>
      </c>
      <c r="X508" s="1"/>
    </row>
    <row r="509" spans="1:24" x14ac:dyDescent="0.35">
      <c r="A509">
        <f t="shared" si="86"/>
        <v>126.75</v>
      </c>
      <c r="B509">
        <f t="shared" si="88"/>
        <v>126</v>
      </c>
      <c r="C509">
        <v>2.9000000000000002E-6</v>
      </c>
      <c r="D509">
        <v>1.19E-5</v>
      </c>
      <c r="E509" s="10">
        <v>0</v>
      </c>
      <c r="F509">
        <v>3.4000000000000001E-6</v>
      </c>
      <c r="G509">
        <v>5.8620000000000005E-4</v>
      </c>
      <c r="H509">
        <v>5.3720000000000005E-4</v>
      </c>
      <c r="I509">
        <v>0</v>
      </c>
      <c r="J509">
        <v>0</v>
      </c>
      <c r="K509">
        <v>0</v>
      </c>
      <c r="L509">
        <v>2.9899999999999998E-5</v>
      </c>
      <c r="M509">
        <v>2.9899999999999998E-5</v>
      </c>
      <c r="N509">
        <v>1.299876</v>
      </c>
      <c r="O509">
        <v>0.47450140000000002</v>
      </c>
      <c r="P509">
        <v>0</v>
      </c>
      <c r="Q509">
        <v>3.9999999999999998E-7</v>
      </c>
      <c r="R509" s="1">
        <v>23</v>
      </c>
      <c r="S509" s="1">
        <f t="shared" si="89"/>
        <v>2.9899999999999998E-5</v>
      </c>
      <c r="T509" s="1">
        <f t="shared" si="90"/>
        <v>2.9899999999999998E-5</v>
      </c>
      <c r="U509">
        <f t="shared" si="84"/>
        <v>0</v>
      </c>
      <c r="V509">
        <f t="shared" si="85"/>
        <v>3.9999999999999998E-7</v>
      </c>
      <c r="W509" s="1">
        <f t="shared" si="87"/>
        <v>1.9999999999999978E-7</v>
      </c>
      <c r="X509" s="1"/>
    </row>
    <row r="510" spans="1:24" x14ac:dyDescent="0.35">
      <c r="A510">
        <f t="shared" si="86"/>
        <v>127</v>
      </c>
      <c r="B510">
        <f t="shared" si="88"/>
        <v>126</v>
      </c>
      <c r="C510">
        <v>2.9000000000000002E-6</v>
      </c>
      <c r="D510">
        <v>1.17E-5</v>
      </c>
      <c r="E510" s="10">
        <v>0</v>
      </c>
      <c r="F510">
        <v>3.3000000000000002E-6</v>
      </c>
      <c r="G510">
        <v>5.7790000000000001E-4</v>
      </c>
      <c r="H510">
        <v>5.2959999999999997E-4</v>
      </c>
      <c r="I510">
        <v>0</v>
      </c>
      <c r="J510">
        <v>0</v>
      </c>
      <c r="K510">
        <v>0</v>
      </c>
      <c r="L510">
        <v>2.94E-5</v>
      </c>
      <c r="M510">
        <v>2.94E-5</v>
      </c>
      <c r="N510">
        <v>1.299876</v>
      </c>
      <c r="O510">
        <v>0.47450140000000002</v>
      </c>
      <c r="P510">
        <v>0</v>
      </c>
      <c r="Q510">
        <v>3.9999999999999998E-7</v>
      </c>
      <c r="R510" s="1">
        <v>23</v>
      </c>
      <c r="S510" s="1">
        <f t="shared" si="89"/>
        <v>2.94E-5</v>
      </c>
      <c r="T510" s="1">
        <f t="shared" si="90"/>
        <v>2.94E-5</v>
      </c>
      <c r="U510">
        <f t="shared" si="84"/>
        <v>0</v>
      </c>
      <c r="V510">
        <f t="shared" si="85"/>
        <v>3.9999999999999998E-7</v>
      </c>
      <c r="W510" s="1">
        <f t="shared" si="87"/>
        <v>1.9999999999999978E-7</v>
      </c>
      <c r="X510" s="1"/>
    </row>
    <row r="511" spans="1:24" x14ac:dyDescent="0.35">
      <c r="A511">
        <f t="shared" si="86"/>
        <v>127.25</v>
      </c>
      <c r="B511">
        <f t="shared" si="88"/>
        <v>127</v>
      </c>
      <c r="C511">
        <v>2.7999999999999999E-6</v>
      </c>
      <c r="D511">
        <v>1.15E-5</v>
      </c>
      <c r="E511" s="10">
        <v>0</v>
      </c>
      <c r="F511">
        <v>3.3000000000000002E-6</v>
      </c>
      <c r="G511">
        <v>5.6970000000000002E-4</v>
      </c>
      <c r="H511">
        <v>5.2209999999999995E-4</v>
      </c>
      <c r="I511">
        <v>0</v>
      </c>
      <c r="J511">
        <v>0</v>
      </c>
      <c r="K511">
        <v>0</v>
      </c>
      <c r="L511">
        <v>2.9E-5</v>
      </c>
      <c r="M511">
        <v>2.9E-5</v>
      </c>
      <c r="N511">
        <v>1.299876</v>
      </c>
      <c r="O511">
        <v>0.47450140000000002</v>
      </c>
      <c r="P511">
        <v>0</v>
      </c>
      <c r="Q511">
        <v>3.9999999999999998E-7</v>
      </c>
      <c r="R511" s="1">
        <v>23</v>
      </c>
      <c r="S511" s="1">
        <f t="shared" si="89"/>
        <v>2.9E-5</v>
      </c>
      <c r="T511" s="1">
        <f t="shared" si="90"/>
        <v>2.9E-5</v>
      </c>
      <c r="U511">
        <f t="shared" si="84"/>
        <v>0</v>
      </c>
      <c r="V511">
        <f t="shared" si="85"/>
        <v>3.9999999999999998E-7</v>
      </c>
      <c r="W511" s="1">
        <f t="shared" si="87"/>
        <v>2.000000000000002E-7</v>
      </c>
      <c r="X511" s="1"/>
    </row>
    <row r="512" spans="1:24" x14ac:dyDescent="0.35">
      <c r="A512">
        <f t="shared" si="86"/>
        <v>127.5</v>
      </c>
      <c r="B512">
        <f t="shared" si="88"/>
        <v>127</v>
      </c>
      <c r="C512">
        <v>2.7999999999999999E-6</v>
      </c>
      <c r="D512">
        <v>1.1399999999999999E-5</v>
      </c>
      <c r="E512" s="10">
        <v>0</v>
      </c>
      <c r="F512">
        <v>3.1999999999999999E-6</v>
      </c>
      <c r="G512">
        <v>5.6159999999999999E-4</v>
      </c>
      <c r="H512">
        <v>5.1460000000000004E-4</v>
      </c>
      <c r="I512">
        <v>0</v>
      </c>
      <c r="J512">
        <v>0</v>
      </c>
      <c r="K512">
        <v>0</v>
      </c>
      <c r="L512">
        <v>2.8600000000000001E-5</v>
      </c>
      <c r="M512">
        <v>2.8600000000000001E-5</v>
      </c>
      <c r="N512">
        <v>1.299876</v>
      </c>
      <c r="O512">
        <v>0.47450140000000002</v>
      </c>
      <c r="P512">
        <v>0</v>
      </c>
      <c r="Q512">
        <v>3.9999999999999998E-7</v>
      </c>
      <c r="R512" s="1">
        <v>23</v>
      </c>
      <c r="S512" s="1">
        <f t="shared" si="89"/>
        <v>2.8600000000000001E-5</v>
      </c>
      <c r="T512" s="1">
        <f t="shared" si="90"/>
        <v>2.8600000000000001E-5</v>
      </c>
      <c r="U512">
        <f t="shared" si="84"/>
        <v>0</v>
      </c>
      <c r="V512">
        <f t="shared" si="85"/>
        <v>3.9999999999999998E-7</v>
      </c>
      <c r="W512" s="1">
        <f t="shared" si="87"/>
        <v>2.000000000000002E-7</v>
      </c>
      <c r="X512" s="1"/>
    </row>
    <row r="513" spans="1:24" x14ac:dyDescent="0.35">
      <c r="A513">
        <f t="shared" si="86"/>
        <v>127.75</v>
      </c>
      <c r="B513">
        <f t="shared" si="88"/>
        <v>127</v>
      </c>
      <c r="C513">
        <v>2.7999999999999999E-6</v>
      </c>
      <c r="D513">
        <v>1.1199999999999999E-5</v>
      </c>
      <c r="E513" s="10">
        <v>0</v>
      </c>
      <c r="F513">
        <v>3.1999999999999999E-6</v>
      </c>
      <c r="G513">
        <v>5.5360000000000001E-4</v>
      </c>
      <c r="H513">
        <v>5.0730000000000003E-4</v>
      </c>
      <c r="I513">
        <v>0</v>
      </c>
      <c r="J513">
        <v>0</v>
      </c>
      <c r="K513">
        <v>0</v>
      </c>
      <c r="L513">
        <v>2.8200000000000001E-5</v>
      </c>
      <c r="M513">
        <v>2.8200000000000001E-5</v>
      </c>
      <c r="N513">
        <v>1.299876</v>
      </c>
      <c r="O513">
        <v>0.47450140000000002</v>
      </c>
      <c r="P513">
        <v>0</v>
      </c>
      <c r="Q513">
        <v>3.9999999999999998E-7</v>
      </c>
      <c r="R513" s="1">
        <v>23</v>
      </c>
      <c r="S513" s="1">
        <f t="shared" si="89"/>
        <v>2.8200000000000001E-5</v>
      </c>
      <c r="T513" s="1">
        <f t="shared" si="90"/>
        <v>2.8200000000000001E-5</v>
      </c>
      <c r="U513">
        <f t="shared" si="84"/>
        <v>0</v>
      </c>
      <c r="V513">
        <f t="shared" si="85"/>
        <v>3.9999999999999998E-7</v>
      </c>
      <c r="W513" s="1">
        <f t="shared" si="87"/>
        <v>1.0000000000000031E-7</v>
      </c>
      <c r="X513" s="1"/>
    </row>
    <row r="514" spans="1:24" x14ac:dyDescent="0.35">
      <c r="A514">
        <f t="shared" si="86"/>
        <v>128</v>
      </c>
      <c r="B514">
        <f t="shared" si="88"/>
        <v>127</v>
      </c>
      <c r="C514">
        <v>2.7E-6</v>
      </c>
      <c r="D514">
        <v>1.11E-5</v>
      </c>
      <c r="E514" s="10">
        <v>0</v>
      </c>
      <c r="F514">
        <v>3.1E-6</v>
      </c>
      <c r="G514">
        <v>5.4569999999999998E-4</v>
      </c>
      <c r="H514">
        <v>5.0009999999999996E-4</v>
      </c>
      <c r="I514">
        <v>0</v>
      </c>
      <c r="J514">
        <v>0</v>
      </c>
      <c r="K514">
        <v>0</v>
      </c>
      <c r="L514">
        <v>2.7800000000000001E-5</v>
      </c>
      <c r="M514">
        <v>2.7800000000000001E-5</v>
      </c>
      <c r="N514">
        <v>1.299876</v>
      </c>
      <c r="O514">
        <v>0.47450140000000002</v>
      </c>
      <c r="P514">
        <v>0</v>
      </c>
      <c r="Q514">
        <v>3.9999999999999998E-7</v>
      </c>
      <c r="R514" s="1">
        <v>23</v>
      </c>
      <c r="S514" s="1">
        <f t="shared" si="89"/>
        <v>2.7800000000000001E-5</v>
      </c>
      <c r="T514" s="1">
        <f t="shared" si="90"/>
        <v>2.7800000000000001E-5</v>
      </c>
      <c r="U514">
        <f t="shared" ref="U514:U577" si="91">P514</f>
        <v>0</v>
      </c>
      <c r="V514">
        <f t="shared" ref="V514:V577" si="92">Q514</f>
        <v>3.9999999999999998E-7</v>
      </c>
      <c r="W514" s="1">
        <f t="shared" si="87"/>
        <v>2.000000000000002E-7</v>
      </c>
      <c r="X514" s="1"/>
    </row>
    <row r="515" spans="1:24" x14ac:dyDescent="0.35">
      <c r="A515">
        <f t="shared" si="86"/>
        <v>128.25</v>
      </c>
      <c r="B515">
        <f t="shared" si="88"/>
        <v>128</v>
      </c>
      <c r="C515">
        <v>2.7E-6</v>
      </c>
      <c r="D515">
        <v>1.0900000000000001E-5</v>
      </c>
      <c r="E515" s="10">
        <v>0</v>
      </c>
      <c r="F515">
        <v>3.1E-6</v>
      </c>
      <c r="G515">
        <v>5.3799999999999996E-4</v>
      </c>
      <c r="H515">
        <v>4.9299999999999995E-4</v>
      </c>
      <c r="I515">
        <v>0</v>
      </c>
      <c r="J515">
        <v>0</v>
      </c>
      <c r="K515">
        <v>0</v>
      </c>
      <c r="L515">
        <v>2.7399999999999999E-5</v>
      </c>
      <c r="M515">
        <v>2.7399999999999999E-5</v>
      </c>
      <c r="N515">
        <v>1.299876</v>
      </c>
      <c r="O515">
        <v>0.47450140000000002</v>
      </c>
      <c r="P515">
        <v>0</v>
      </c>
      <c r="Q515">
        <v>3.9999999999999998E-7</v>
      </c>
      <c r="R515" s="1">
        <v>23</v>
      </c>
      <c r="S515" s="1">
        <f t="shared" si="89"/>
        <v>2.7399999999999999E-5</v>
      </c>
      <c r="T515" s="1">
        <f t="shared" si="90"/>
        <v>2.7399999999999999E-5</v>
      </c>
      <c r="U515">
        <f t="shared" si="91"/>
        <v>0</v>
      </c>
      <c r="V515">
        <f t="shared" si="92"/>
        <v>3.9999999999999998E-7</v>
      </c>
      <c r="W515" s="1">
        <f t="shared" si="87"/>
        <v>9.999999999999989E-8</v>
      </c>
      <c r="X515" s="1"/>
    </row>
    <row r="516" spans="1:24" x14ac:dyDescent="0.35">
      <c r="A516">
        <f t="shared" ref="A516:A579" si="93">A515+0.25</f>
        <v>128.5</v>
      </c>
      <c r="B516">
        <f t="shared" si="88"/>
        <v>128</v>
      </c>
      <c r="C516">
        <v>2.6000000000000001E-6</v>
      </c>
      <c r="D516">
        <v>1.0699999999999999E-5</v>
      </c>
      <c r="E516" s="10">
        <v>0</v>
      </c>
      <c r="F516">
        <v>3.0000000000000001E-6</v>
      </c>
      <c r="G516">
        <v>5.3030000000000004E-4</v>
      </c>
      <c r="H516">
        <v>4.86E-4</v>
      </c>
      <c r="I516">
        <v>0</v>
      </c>
      <c r="J516">
        <v>0</v>
      </c>
      <c r="K516">
        <v>0</v>
      </c>
      <c r="L516">
        <v>2.6999999999999999E-5</v>
      </c>
      <c r="M516">
        <v>2.6999999999999999E-5</v>
      </c>
      <c r="N516">
        <v>1.299876</v>
      </c>
      <c r="O516">
        <v>0.47450140000000002</v>
      </c>
      <c r="P516">
        <v>0</v>
      </c>
      <c r="Q516">
        <v>3.9999999999999998E-7</v>
      </c>
      <c r="R516" s="1">
        <v>23</v>
      </c>
      <c r="S516" s="1">
        <f t="shared" si="89"/>
        <v>2.6999999999999999E-5</v>
      </c>
      <c r="T516" s="1">
        <f t="shared" si="90"/>
        <v>2.6999999999999999E-5</v>
      </c>
      <c r="U516">
        <f t="shared" si="91"/>
        <v>0</v>
      </c>
      <c r="V516">
        <f t="shared" si="92"/>
        <v>3.9999999999999998E-7</v>
      </c>
      <c r="W516" s="1">
        <f t="shared" si="87"/>
        <v>1.9999999999999978E-7</v>
      </c>
      <c r="X516" s="1"/>
    </row>
    <row r="517" spans="1:24" x14ac:dyDescent="0.35">
      <c r="A517">
        <f t="shared" si="93"/>
        <v>128.75</v>
      </c>
      <c r="B517">
        <f t="shared" si="88"/>
        <v>128</v>
      </c>
      <c r="C517">
        <v>2.6000000000000001E-6</v>
      </c>
      <c r="D517">
        <v>1.06E-5</v>
      </c>
      <c r="E517" s="10">
        <v>0</v>
      </c>
      <c r="F517">
        <v>3.0000000000000001E-6</v>
      </c>
      <c r="G517">
        <v>5.2280000000000002E-4</v>
      </c>
      <c r="H517">
        <v>4.7909999999999999E-4</v>
      </c>
      <c r="I517">
        <v>0</v>
      </c>
      <c r="J517">
        <v>0</v>
      </c>
      <c r="K517">
        <v>0</v>
      </c>
      <c r="L517">
        <v>2.6599999999999999E-5</v>
      </c>
      <c r="M517">
        <v>2.6599999999999999E-5</v>
      </c>
      <c r="N517">
        <v>1.299876</v>
      </c>
      <c r="O517">
        <v>0.47450140000000002</v>
      </c>
      <c r="P517">
        <v>0</v>
      </c>
      <c r="Q517">
        <v>2.9999999999999999E-7</v>
      </c>
      <c r="R517" s="1">
        <v>23</v>
      </c>
      <c r="S517" s="1">
        <f t="shared" si="89"/>
        <v>2.6599999999999999E-5</v>
      </c>
      <c r="T517" s="1">
        <f t="shared" si="90"/>
        <v>2.6599999999999999E-5</v>
      </c>
      <c r="U517">
        <f t="shared" si="91"/>
        <v>0</v>
      </c>
      <c r="V517">
        <f t="shared" si="92"/>
        <v>2.9999999999999999E-7</v>
      </c>
      <c r="W517" s="1">
        <f t="shared" si="87"/>
        <v>1.9999999999999978E-7</v>
      </c>
      <c r="X517" s="1"/>
    </row>
    <row r="518" spans="1:24" x14ac:dyDescent="0.35">
      <c r="A518">
        <f t="shared" si="93"/>
        <v>129</v>
      </c>
      <c r="B518">
        <f t="shared" si="88"/>
        <v>128</v>
      </c>
      <c r="C518">
        <v>2.6000000000000001E-6</v>
      </c>
      <c r="D518">
        <v>1.04E-5</v>
      </c>
      <c r="E518" s="10">
        <v>0</v>
      </c>
      <c r="F518">
        <v>3.0000000000000001E-6</v>
      </c>
      <c r="G518">
        <v>5.1539999999999995E-4</v>
      </c>
      <c r="H518">
        <v>4.7229999999999999E-4</v>
      </c>
      <c r="I518">
        <v>0</v>
      </c>
      <c r="J518">
        <v>0</v>
      </c>
      <c r="K518">
        <v>0</v>
      </c>
      <c r="L518">
        <v>2.6299999999999999E-5</v>
      </c>
      <c r="M518">
        <v>2.62E-5</v>
      </c>
      <c r="N518">
        <v>1.299876</v>
      </c>
      <c r="O518">
        <v>0.47450140000000002</v>
      </c>
      <c r="P518">
        <v>0</v>
      </c>
      <c r="Q518">
        <v>2.9999999999999999E-7</v>
      </c>
      <c r="R518" s="1">
        <v>23</v>
      </c>
      <c r="S518" s="1">
        <f t="shared" si="89"/>
        <v>2.6299999999999999E-5</v>
      </c>
      <c r="T518" s="1">
        <f t="shared" si="90"/>
        <v>2.62E-5</v>
      </c>
      <c r="U518">
        <f t="shared" si="91"/>
        <v>0</v>
      </c>
      <c r="V518">
        <f t="shared" si="92"/>
        <v>2.9999999999999999E-7</v>
      </c>
      <c r="W518" s="1">
        <f t="shared" si="87"/>
        <v>9.999999999999989E-8</v>
      </c>
      <c r="X518" s="1"/>
    </row>
    <row r="519" spans="1:24" x14ac:dyDescent="0.35">
      <c r="A519">
        <f t="shared" si="93"/>
        <v>129.25</v>
      </c>
      <c r="B519">
        <f t="shared" si="88"/>
        <v>129</v>
      </c>
      <c r="C519">
        <v>2.5000000000000002E-6</v>
      </c>
      <c r="D519">
        <v>1.03E-5</v>
      </c>
      <c r="E519" s="10">
        <v>0</v>
      </c>
      <c r="F519">
        <v>2.9000000000000002E-6</v>
      </c>
      <c r="G519">
        <v>5.0810000000000004E-4</v>
      </c>
      <c r="H519">
        <v>4.6559999999999999E-4</v>
      </c>
      <c r="I519">
        <v>0</v>
      </c>
      <c r="J519">
        <v>0</v>
      </c>
      <c r="K519">
        <v>0</v>
      </c>
      <c r="L519">
        <v>2.5899999999999999E-5</v>
      </c>
      <c r="M519">
        <v>2.5899999999999999E-5</v>
      </c>
      <c r="N519">
        <v>1.299876</v>
      </c>
      <c r="O519">
        <v>0.47450140000000002</v>
      </c>
      <c r="P519">
        <v>0</v>
      </c>
      <c r="Q519">
        <v>2.9999999999999999E-7</v>
      </c>
      <c r="R519" s="1">
        <v>23</v>
      </c>
      <c r="S519" s="1">
        <f t="shared" si="89"/>
        <v>2.5899999999999999E-5</v>
      </c>
      <c r="T519" s="1">
        <f t="shared" si="90"/>
        <v>2.5899999999999999E-5</v>
      </c>
      <c r="U519">
        <f t="shared" si="91"/>
        <v>0</v>
      </c>
      <c r="V519">
        <f t="shared" si="92"/>
        <v>2.9999999999999999E-7</v>
      </c>
      <c r="W519" s="1">
        <f t="shared" ref="W519:W582" si="94">C515-C519</f>
        <v>1.9999999999999978E-7</v>
      </c>
      <c r="X519" s="1"/>
    </row>
    <row r="520" spans="1:24" x14ac:dyDescent="0.35">
      <c r="A520">
        <f t="shared" si="93"/>
        <v>129.5</v>
      </c>
      <c r="B520">
        <f t="shared" ref="B520:B583" si="95">B516+1</f>
        <v>129</v>
      </c>
      <c r="C520">
        <v>2.5000000000000002E-6</v>
      </c>
      <c r="D520">
        <v>1.01E-5</v>
      </c>
      <c r="E520" s="10">
        <v>0</v>
      </c>
      <c r="F520">
        <v>2.9000000000000002E-6</v>
      </c>
      <c r="G520">
        <v>5.0080000000000003E-4</v>
      </c>
      <c r="H520">
        <v>4.5899999999999999E-4</v>
      </c>
      <c r="I520">
        <v>0</v>
      </c>
      <c r="J520">
        <v>0</v>
      </c>
      <c r="K520">
        <v>0</v>
      </c>
      <c r="L520">
        <v>2.55E-5</v>
      </c>
      <c r="M520">
        <v>2.55E-5</v>
      </c>
      <c r="N520">
        <v>1.299876</v>
      </c>
      <c r="O520">
        <v>0.47450140000000002</v>
      </c>
      <c r="P520">
        <v>0</v>
      </c>
      <c r="Q520">
        <v>2.9999999999999999E-7</v>
      </c>
      <c r="R520" s="1">
        <v>23</v>
      </c>
      <c r="S520" s="1">
        <f t="shared" si="89"/>
        <v>2.55E-5</v>
      </c>
      <c r="T520" s="1">
        <f t="shared" si="90"/>
        <v>2.55E-5</v>
      </c>
      <c r="U520">
        <f t="shared" si="91"/>
        <v>0</v>
      </c>
      <c r="V520">
        <f t="shared" si="92"/>
        <v>2.9999999999999999E-7</v>
      </c>
      <c r="W520" s="1">
        <f t="shared" si="94"/>
        <v>9.999999999999989E-8</v>
      </c>
      <c r="X520" s="1"/>
    </row>
    <row r="521" spans="1:24" x14ac:dyDescent="0.35">
      <c r="A521">
        <f t="shared" si="93"/>
        <v>129.75</v>
      </c>
      <c r="B521">
        <f t="shared" si="95"/>
        <v>129</v>
      </c>
      <c r="C521">
        <v>2.5000000000000002E-6</v>
      </c>
      <c r="D521">
        <v>1.0000000000000001E-5</v>
      </c>
      <c r="E521" s="10">
        <v>0</v>
      </c>
      <c r="F521">
        <v>2.7999999999999999E-6</v>
      </c>
      <c r="G521">
        <v>4.9370000000000002E-4</v>
      </c>
      <c r="H521">
        <v>4.5239999999999999E-4</v>
      </c>
      <c r="I521">
        <v>0</v>
      </c>
      <c r="J521">
        <v>0</v>
      </c>
      <c r="K521">
        <v>0</v>
      </c>
      <c r="L521">
        <v>2.51E-5</v>
      </c>
      <c r="M521">
        <v>2.51E-5</v>
      </c>
      <c r="N521">
        <v>1.299876</v>
      </c>
      <c r="O521">
        <v>0.47450140000000002</v>
      </c>
      <c r="P521">
        <v>0</v>
      </c>
      <c r="Q521">
        <v>2.9999999999999999E-7</v>
      </c>
      <c r="R521" s="1">
        <v>23</v>
      </c>
      <c r="S521" s="1">
        <f t="shared" si="89"/>
        <v>2.51E-5</v>
      </c>
      <c r="T521" s="1">
        <f t="shared" si="90"/>
        <v>2.51E-5</v>
      </c>
      <c r="U521">
        <f t="shared" si="91"/>
        <v>0</v>
      </c>
      <c r="V521">
        <f t="shared" si="92"/>
        <v>2.9999999999999999E-7</v>
      </c>
      <c r="W521" s="1">
        <f t="shared" si="94"/>
        <v>9.999999999999989E-8</v>
      </c>
      <c r="X521" s="1"/>
    </row>
    <row r="522" spans="1:24" x14ac:dyDescent="0.35">
      <c r="A522">
        <f t="shared" si="93"/>
        <v>130</v>
      </c>
      <c r="B522">
        <f t="shared" si="95"/>
        <v>129</v>
      </c>
      <c r="C522">
        <v>2.3999999999999999E-6</v>
      </c>
      <c r="D522">
        <v>9.9000000000000001E-6</v>
      </c>
      <c r="E522" s="10">
        <v>0</v>
      </c>
      <c r="F522">
        <v>2.7999999999999999E-6</v>
      </c>
      <c r="G522">
        <v>4.8670000000000001E-4</v>
      </c>
      <c r="H522">
        <v>4.46E-4</v>
      </c>
      <c r="I522">
        <v>0</v>
      </c>
      <c r="J522">
        <v>0</v>
      </c>
      <c r="K522">
        <v>0</v>
      </c>
      <c r="L522">
        <v>2.48E-5</v>
      </c>
      <c r="M522">
        <v>2.48E-5</v>
      </c>
      <c r="N522">
        <v>1.299876</v>
      </c>
      <c r="O522">
        <v>0.47450140000000002</v>
      </c>
      <c r="P522">
        <v>0</v>
      </c>
      <c r="Q522">
        <v>2.9999999999999999E-7</v>
      </c>
      <c r="R522" s="1">
        <v>23</v>
      </c>
      <c r="S522" s="1">
        <f t="shared" si="89"/>
        <v>2.48E-5</v>
      </c>
      <c r="T522" s="1">
        <f t="shared" si="90"/>
        <v>2.48E-5</v>
      </c>
      <c r="U522">
        <f t="shared" si="91"/>
        <v>0</v>
      </c>
      <c r="V522">
        <f t="shared" si="92"/>
        <v>2.9999999999999999E-7</v>
      </c>
      <c r="W522" s="1">
        <f t="shared" si="94"/>
        <v>2.000000000000002E-7</v>
      </c>
      <c r="X522" s="1"/>
    </row>
    <row r="523" spans="1:24" x14ac:dyDescent="0.35">
      <c r="A523">
        <f t="shared" si="93"/>
        <v>130.25</v>
      </c>
      <c r="B523">
        <f t="shared" si="95"/>
        <v>130</v>
      </c>
      <c r="C523">
        <v>2.3999999999999999E-6</v>
      </c>
      <c r="D523">
        <v>9.7000000000000003E-6</v>
      </c>
      <c r="E523" s="10">
        <v>0</v>
      </c>
      <c r="F523">
        <v>2.7999999999999999E-6</v>
      </c>
      <c r="G523">
        <v>4.7980000000000001E-4</v>
      </c>
      <c r="H523">
        <v>4.3970000000000001E-4</v>
      </c>
      <c r="I523">
        <v>0</v>
      </c>
      <c r="J523">
        <v>0</v>
      </c>
      <c r="K523">
        <v>0</v>
      </c>
      <c r="L523">
        <v>2.44E-5</v>
      </c>
      <c r="M523">
        <v>2.44E-5</v>
      </c>
      <c r="N523">
        <v>1.299876</v>
      </c>
      <c r="O523">
        <v>0.47450140000000002</v>
      </c>
      <c r="P523">
        <v>0</v>
      </c>
      <c r="Q523">
        <v>2.9999999999999999E-7</v>
      </c>
      <c r="R523" s="1">
        <v>23</v>
      </c>
      <c r="S523" s="1">
        <f t="shared" si="89"/>
        <v>2.44E-5</v>
      </c>
      <c r="T523" s="1">
        <f t="shared" si="90"/>
        <v>2.44E-5</v>
      </c>
      <c r="U523">
        <f t="shared" si="91"/>
        <v>0</v>
      </c>
      <c r="V523">
        <f t="shared" si="92"/>
        <v>2.9999999999999999E-7</v>
      </c>
      <c r="W523" s="1">
        <f t="shared" si="94"/>
        <v>1.0000000000000031E-7</v>
      </c>
      <c r="X523" s="1"/>
    </row>
    <row r="524" spans="1:24" x14ac:dyDescent="0.35">
      <c r="A524">
        <f t="shared" si="93"/>
        <v>130.5</v>
      </c>
      <c r="B524">
        <f t="shared" si="95"/>
        <v>130</v>
      </c>
      <c r="C524">
        <v>2.3999999999999999E-6</v>
      </c>
      <c r="D524">
        <v>9.5999999999999996E-6</v>
      </c>
      <c r="E524" s="10">
        <v>0</v>
      </c>
      <c r="F524">
        <v>2.7E-6</v>
      </c>
      <c r="G524">
        <v>4.73E-4</v>
      </c>
      <c r="H524">
        <v>4.3340000000000002E-4</v>
      </c>
      <c r="I524">
        <v>0</v>
      </c>
      <c r="J524">
        <v>0</v>
      </c>
      <c r="K524">
        <v>0</v>
      </c>
      <c r="L524">
        <v>2.41E-5</v>
      </c>
      <c r="M524">
        <v>2.41E-5</v>
      </c>
      <c r="N524">
        <v>1.299876</v>
      </c>
      <c r="O524">
        <v>0.47450140000000002</v>
      </c>
      <c r="P524">
        <v>0</v>
      </c>
      <c r="Q524">
        <v>2.9999999999999999E-7</v>
      </c>
      <c r="R524" s="1">
        <v>23</v>
      </c>
      <c r="S524" s="1">
        <f t="shared" si="89"/>
        <v>2.41E-5</v>
      </c>
      <c r="T524" s="1">
        <f t="shared" si="90"/>
        <v>2.41E-5</v>
      </c>
      <c r="U524">
        <f t="shared" si="91"/>
        <v>0</v>
      </c>
      <c r="V524">
        <f t="shared" si="92"/>
        <v>2.9999999999999999E-7</v>
      </c>
      <c r="W524" s="1">
        <f t="shared" si="94"/>
        <v>1.0000000000000031E-7</v>
      </c>
      <c r="X524" s="1"/>
    </row>
    <row r="525" spans="1:24" x14ac:dyDescent="0.35">
      <c r="A525">
        <f t="shared" si="93"/>
        <v>130.75</v>
      </c>
      <c r="B525">
        <f t="shared" si="95"/>
        <v>130</v>
      </c>
      <c r="C525">
        <v>2.3E-6</v>
      </c>
      <c r="D525">
        <v>9.3999999999999998E-6</v>
      </c>
      <c r="E525" s="10">
        <v>0</v>
      </c>
      <c r="F525">
        <v>2.7E-6</v>
      </c>
      <c r="G525">
        <v>4.662E-4</v>
      </c>
      <c r="H525">
        <v>4.2729999999999998E-4</v>
      </c>
      <c r="I525">
        <v>0</v>
      </c>
      <c r="J525">
        <v>0</v>
      </c>
      <c r="K525">
        <v>0</v>
      </c>
      <c r="L525">
        <v>2.37E-5</v>
      </c>
      <c r="M525">
        <v>2.37E-5</v>
      </c>
      <c r="N525">
        <v>1.299876</v>
      </c>
      <c r="O525">
        <v>0.47450140000000002</v>
      </c>
      <c r="P525">
        <v>0</v>
      </c>
      <c r="Q525">
        <v>2.9999999999999999E-7</v>
      </c>
      <c r="R525" s="1">
        <v>23</v>
      </c>
      <c r="S525" s="1">
        <f t="shared" si="89"/>
        <v>2.37E-5</v>
      </c>
      <c r="T525" s="1">
        <f t="shared" si="90"/>
        <v>2.37E-5</v>
      </c>
      <c r="U525">
        <f t="shared" si="91"/>
        <v>0</v>
      </c>
      <c r="V525">
        <f t="shared" si="92"/>
        <v>2.9999999999999999E-7</v>
      </c>
      <c r="W525" s="1">
        <f t="shared" si="94"/>
        <v>2.000000000000002E-7</v>
      </c>
      <c r="X525" s="1"/>
    </row>
    <row r="526" spans="1:24" x14ac:dyDescent="0.35">
      <c r="A526">
        <f t="shared" si="93"/>
        <v>131</v>
      </c>
      <c r="B526">
        <f t="shared" si="95"/>
        <v>130</v>
      </c>
      <c r="C526">
        <v>2.3E-6</v>
      </c>
      <c r="D526">
        <v>9.3000000000000007E-6</v>
      </c>
      <c r="E526" s="10">
        <v>0</v>
      </c>
      <c r="F526">
        <v>2.6000000000000001E-6</v>
      </c>
      <c r="G526">
        <v>4.596E-4</v>
      </c>
      <c r="H526">
        <v>4.2119999999999999E-4</v>
      </c>
      <c r="I526">
        <v>0</v>
      </c>
      <c r="J526">
        <v>0</v>
      </c>
      <c r="K526">
        <v>0</v>
      </c>
      <c r="L526">
        <v>2.34E-5</v>
      </c>
      <c r="M526">
        <v>2.34E-5</v>
      </c>
      <c r="N526">
        <v>1.299876</v>
      </c>
      <c r="O526">
        <v>0.47450140000000002</v>
      </c>
      <c r="P526">
        <v>0</v>
      </c>
      <c r="Q526">
        <v>2.9999999999999999E-7</v>
      </c>
      <c r="R526" s="1">
        <v>23</v>
      </c>
      <c r="S526" s="1">
        <f t="shared" si="89"/>
        <v>2.34E-5</v>
      </c>
      <c r="T526" s="1">
        <f t="shared" si="90"/>
        <v>2.34E-5</v>
      </c>
      <c r="U526">
        <f t="shared" si="91"/>
        <v>0</v>
      </c>
      <c r="V526">
        <f t="shared" si="92"/>
        <v>2.9999999999999999E-7</v>
      </c>
      <c r="W526" s="1">
        <f t="shared" si="94"/>
        <v>9.999999999999989E-8</v>
      </c>
      <c r="X526" s="1"/>
    </row>
    <row r="527" spans="1:24" x14ac:dyDescent="0.35">
      <c r="A527">
        <f t="shared" si="93"/>
        <v>131.25</v>
      </c>
      <c r="B527">
        <f t="shared" si="95"/>
        <v>131</v>
      </c>
      <c r="C527">
        <v>2.3E-6</v>
      </c>
      <c r="D527">
        <v>9.2E-6</v>
      </c>
      <c r="E527" s="10">
        <v>0</v>
      </c>
      <c r="F527">
        <v>2.6000000000000001E-6</v>
      </c>
      <c r="G527">
        <v>4.5310000000000001E-4</v>
      </c>
      <c r="H527">
        <v>4.1520000000000001E-4</v>
      </c>
      <c r="I527">
        <v>0</v>
      </c>
      <c r="J527">
        <v>0</v>
      </c>
      <c r="K527">
        <v>0</v>
      </c>
      <c r="L527">
        <v>2.3099999999999999E-5</v>
      </c>
      <c r="M527">
        <v>2.3099999999999999E-5</v>
      </c>
      <c r="N527">
        <v>1.299876</v>
      </c>
      <c r="O527">
        <v>0.47450140000000002</v>
      </c>
      <c r="P527">
        <v>0</v>
      </c>
      <c r="Q527">
        <v>2.9999999999999999E-7</v>
      </c>
      <c r="R527" s="1">
        <v>23</v>
      </c>
      <c r="S527" s="1">
        <f t="shared" si="89"/>
        <v>2.3099999999999999E-5</v>
      </c>
      <c r="T527" s="1">
        <f t="shared" si="90"/>
        <v>2.3099999999999999E-5</v>
      </c>
      <c r="U527">
        <f t="shared" si="91"/>
        <v>0</v>
      </c>
      <c r="V527">
        <f t="shared" si="92"/>
        <v>2.9999999999999999E-7</v>
      </c>
      <c r="W527" s="1">
        <f t="shared" si="94"/>
        <v>9.999999999999989E-8</v>
      </c>
      <c r="X527" s="1"/>
    </row>
    <row r="528" spans="1:24" x14ac:dyDescent="0.35">
      <c r="A528">
        <f t="shared" si="93"/>
        <v>131.5</v>
      </c>
      <c r="B528">
        <f t="shared" si="95"/>
        <v>131</v>
      </c>
      <c r="C528">
        <v>2.2000000000000001E-6</v>
      </c>
      <c r="D528">
        <v>9.0000000000000002E-6</v>
      </c>
      <c r="E528" s="10">
        <v>0</v>
      </c>
      <c r="F528">
        <v>2.6000000000000001E-6</v>
      </c>
      <c r="G528">
        <v>4.4660000000000001E-4</v>
      </c>
      <c r="H528">
        <v>4.0929999999999997E-4</v>
      </c>
      <c r="I528">
        <v>0</v>
      </c>
      <c r="J528">
        <v>0</v>
      </c>
      <c r="K528">
        <v>0</v>
      </c>
      <c r="L528">
        <v>2.27E-5</v>
      </c>
      <c r="M528">
        <v>2.27E-5</v>
      </c>
      <c r="N528">
        <v>1.299876</v>
      </c>
      <c r="O528">
        <v>0.47450140000000002</v>
      </c>
      <c r="P528">
        <v>0</v>
      </c>
      <c r="Q528">
        <v>2.9999999999999999E-7</v>
      </c>
      <c r="R528" s="1">
        <v>23</v>
      </c>
      <c r="S528" s="1">
        <f t="shared" si="89"/>
        <v>2.27E-5</v>
      </c>
      <c r="T528" s="1">
        <f t="shared" si="90"/>
        <v>2.27E-5</v>
      </c>
      <c r="U528">
        <f t="shared" si="91"/>
        <v>0</v>
      </c>
      <c r="V528">
        <f t="shared" si="92"/>
        <v>2.9999999999999999E-7</v>
      </c>
      <c r="W528" s="1">
        <f t="shared" si="94"/>
        <v>1.9999999999999978E-7</v>
      </c>
      <c r="X528" s="1"/>
    </row>
    <row r="529" spans="1:24" x14ac:dyDescent="0.35">
      <c r="A529">
        <f t="shared" si="93"/>
        <v>131.75</v>
      </c>
      <c r="B529">
        <f t="shared" si="95"/>
        <v>131</v>
      </c>
      <c r="C529">
        <v>2.2000000000000001E-6</v>
      </c>
      <c r="D529">
        <v>8.8999999999999995E-6</v>
      </c>
      <c r="E529" s="10">
        <v>0</v>
      </c>
      <c r="F529">
        <v>2.5000000000000002E-6</v>
      </c>
      <c r="G529">
        <v>4.4030000000000002E-4</v>
      </c>
      <c r="H529">
        <v>4.035E-4</v>
      </c>
      <c r="I529">
        <v>0</v>
      </c>
      <c r="J529">
        <v>0</v>
      </c>
      <c r="K529">
        <v>0</v>
      </c>
      <c r="L529">
        <v>2.2399999999999999E-5</v>
      </c>
      <c r="M529">
        <v>2.2399999999999999E-5</v>
      </c>
      <c r="N529">
        <v>1.299876</v>
      </c>
      <c r="O529">
        <v>0.47450140000000002</v>
      </c>
      <c r="P529">
        <v>0</v>
      </c>
      <c r="Q529">
        <v>2.9999999999999999E-7</v>
      </c>
      <c r="R529" s="1">
        <v>23</v>
      </c>
      <c r="S529" s="1">
        <f t="shared" si="89"/>
        <v>2.2399999999999999E-5</v>
      </c>
      <c r="T529" s="1">
        <f t="shared" si="90"/>
        <v>2.2399999999999999E-5</v>
      </c>
      <c r="U529">
        <f t="shared" si="91"/>
        <v>0</v>
      </c>
      <c r="V529">
        <f t="shared" si="92"/>
        <v>2.9999999999999999E-7</v>
      </c>
      <c r="W529" s="1">
        <f t="shared" si="94"/>
        <v>9.999999999999989E-8</v>
      </c>
      <c r="X529" s="1"/>
    </row>
    <row r="530" spans="1:24" x14ac:dyDescent="0.35">
      <c r="A530">
        <f t="shared" si="93"/>
        <v>132</v>
      </c>
      <c r="B530">
        <f t="shared" si="95"/>
        <v>131</v>
      </c>
      <c r="C530">
        <v>2.2000000000000001E-6</v>
      </c>
      <c r="D530">
        <v>8.8000000000000004E-6</v>
      </c>
      <c r="E530" s="10">
        <v>0</v>
      </c>
      <c r="F530">
        <v>2.5000000000000002E-6</v>
      </c>
      <c r="G530">
        <v>4.3399999999999998E-4</v>
      </c>
      <c r="H530">
        <v>3.9770000000000002E-4</v>
      </c>
      <c r="I530">
        <v>0</v>
      </c>
      <c r="J530">
        <v>0</v>
      </c>
      <c r="K530">
        <v>0</v>
      </c>
      <c r="L530">
        <v>2.2099999999999998E-5</v>
      </c>
      <c r="M530">
        <v>2.2099999999999998E-5</v>
      </c>
      <c r="N530">
        <v>1.299876</v>
      </c>
      <c r="O530">
        <v>0.47450140000000002</v>
      </c>
      <c r="P530">
        <v>0</v>
      </c>
      <c r="Q530">
        <v>2.9999999999999999E-7</v>
      </c>
      <c r="R530" s="1">
        <v>23</v>
      </c>
      <c r="S530" s="1">
        <f t="shared" si="89"/>
        <v>2.2099999999999998E-5</v>
      </c>
      <c r="T530" s="1">
        <f t="shared" si="90"/>
        <v>2.2099999999999998E-5</v>
      </c>
      <c r="U530">
        <f t="shared" si="91"/>
        <v>0</v>
      </c>
      <c r="V530">
        <f t="shared" si="92"/>
        <v>2.9999999999999999E-7</v>
      </c>
      <c r="W530" s="1">
        <f t="shared" si="94"/>
        <v>9.999999999999989E-8</v>
      </c>
      <c r="X530" s="1"/>
    </row>
    <row r="531" spans="1:24" x14ac:dyDescent="0.35">
      <c r="A531">
        <f t="shared" si="93"/>
        <v>132.25</v>
      </c>
      <c r="B531">
        <f t="shared" si="95"/>
        <v>132</v>
      </c>
      <c r="C531">
        <v>2.0999999999999998E-6</v>
      </c>
      <c r="D531">
        <v>8.6999999999999997E-6</v>
      </c>
      <c r="E531" s="10">
        <v>0</v>
      </c>
      <c r="F531">
        <v>2.5000000000000002E-6</v>
      </c>
      <c r="G531">
        <v>4.2789999999999999E-4</v>
      </c>
      <c r="H531">
        <v>3.9209999999999999E-4</v>
      </c>
      <c r="I531">
        <v>0</v>
      </c>
      <c r="J531">
        <v>0</v>
      </c>
      <c r="K531">
        <v>0</v>
      </c>
      <c r="L531">
        <v>2.1800000000000001E-5</v>
      </c>
      <c r="M531">
        <v>2.1800000000000001E-5</v>
      </c>
      <c r="N531">
        <v>1.299876</v>
      </c>
      <c r="O531">
        <v>0.47450140000000002</v>
      </c>
      <c r="P531">
        <v>0</v>
      </c>
      <c r="Q531">
        <v>2.9999999999999999E-7</v>
      </c>
      <c r="R531" s="1">
        <v>23</v>
      </c>
      <c r="S531" s="1">
        <f t="shared" si="89"/>
        <v>2.1800000000000001E-5</v>
      </c>
      <c r="T531" s="1">
        <f t="shared" si="90"/>
        <v>2.1800000000000001E-5</v>
      </c>
      <c r="U531">
        <f t="shared" si="91"/>
        <v>0</v>
      </c>
      <c r="V531">
        <f t="shared" si="92"/>
        <v>2.9999999999999999E-7</v>
      </c>
      <c r="W531" s="1">
        <f t="shared" si="94"/>
        <v>2.000000000000002E-7</v>
      </c>
      <c r="X531" s="1"/>
    </row>
    <row r="532" spans="1:24" x14ac:dyDescent="0.35">
      <c r="A532">
        <f t="shared" si="93"/>
        <v>132.5</v>
      </c>
      <c r="B532">
        <f t="shared" si="95"/>
        <v>132</v>
      </c>
      <c r="C532">
        <v>2.0999999999999998E-6</v>
      </c>
      <c r="D532">
        <v>8.4999999999999999E-6</v>
      </c>
      <c r="E532" s="10">
        <v>0</v>
      </c>
      <c r="F532">
        <v>2.3999999999999999E-6</v>
      </c>
      <c r="G532">
        <v>4.2180000000000001E-4</v>
      </c>
      <c r="H532">
        <v>3.8650000000000002E-4</v>
      </c>
      <c r="I532">
        <v>0</v>
      </c>
      <c r="J532">
        <v>0</v>
      </c>
      <c r="K532">
        <v>0</v>
      </c>
      <c r="L532">
        <v>2.1500000000000001E-5</v>
      </c>
      <c r="M532">
        <v>2.1500000000000001E-5</v>
      </c>
      <c r="N532">
        <v>1.299876</v>
      </c>
      <c r="O532">
        <v>0.47450140000000002</v>
      </c>
      <c r="P532">
        <v>0</v>
      </c>
      <c r="Q532">
        <v>2.9999999999999999E-7</v>
      </c>
      <c r="R532" s="1">
        <v>23</v>
      </c>
      <c r="S532" s="1">
        <f t="shared" si="89"/>
        <v>2.1500000000000001E-5</v>
      </c>
      <c r="T532" s="1">
        <f t="shared" si="90"/>
        <v>2.1500000000000001E-5</v>
      </c>
      <c r="U532">
        <f t="shared" si="91"/>
        <v>0</v>
      </c>
      <c r="V532">
        <f t="shared" si="92"/>
        <v>2.9999999999999999E-7</v>
      </c>
      <c r="W532" s="1">
        <f t="shared" si="94"/>
        <v>1.0000000000000031E-7</v>
      </c>
      <c r="X532" s="1"/>
    </row>
    <row r="533" spans="1:24" x14ac:dyDescent="0.35">
      <c r="A533">
        <f t="shared" si="93"/>
        <v>132.75</v>
      </c>
      <c r="B533">
        <f t="shared" si="95"/>
        <v>132</v>
      </c>
      <c r="C533">
        <v>2.0999999999999998E-6</v>
      </c>
      <c r="D533">
        <v>8.3999999999999992E-6</v>
      </c>
      <c r="E533" s="10">
        <v>0</v>
      </c>
      <c r="F533">
        <v>2.3999999999999999E-6</v>
      </c>
      <c r="G533">
        <v>4.1580000000000002E-4</v>
      </c>
      <c r="H533">
        <v>3.8099999999999999E-4</v>
      </c>
      <c r="I533">
        <v>0</v>
      </c>
      <c r="J533">
        <v>0</v>
      </c>
      <c r="K533">
        <v>0</v>
      </c>
      <c r="L533">
        <v>2.12E-5</v>
      </c>
      <c r="M533">
        <v>2.12E-5</v>
      </c>
      <c r="N533">
        <v>1.299876</v>
      </c>
      <c r="O533">
        <v>0.47450140000000002</v>
      </c>
      <c r="P533">
        <v>0</v>
      </c>
      <c r="Q533">
        <v>2.9999999999999999E-7</v>
      </c>
      <c r="R533" s="1">
        <v>23</v>
      </c>
      <c r="S533" s="1">
        <f t="shared" si="89"/>
        <v>2.12E-5</v>
      </c>
      <c r="T533" s="1">
        <f t="shared" si="90"/>
        <v>2.12E-5</v>
      </c>
      <c r="U533">
        <f t="shared" si="91"/>
        <v>0</v>
      </c>
      <c r="V533">
        <f t="shared" si="92"/>
        <v>2.9999999999999999E-7</v>
      </c>
      <c r="W533" s="1">
        <f t="shared" si="94"/>
        <v>1.0000000000000031E-7</v>
      </c>
      <c r="X533" s="1"/>
    </row>
    <row r="534" spans="1:24" x14ac:dyDescent="0.35">
      <c r="A534">
        <f t="shared" si="93"/>
        <v>133</v>
      </c>
      <c r="B534">
        <f t="shared" si="95"/>
        <v>132</v>
      </c>
      <c r="C534">
        <v>1.9999999999999999E-6</v>
      </c>
      <c r="D534">
        <v>8.3000000000000002E-6</v>
      </c>
      <c r="E534" s="10">
        <v>0</v>
      </c>
      <c r="F534">
        <v>2.3999999999999999E-6</v>
      </c>
      <c r="G534">
        <v>4.0989999999999999E-4</v>
      </c>
      <c r="H534">
        <v>3.7560000000000002E-4</v>
      </c>
      <c r="I534">
        <v>0</v>
      </c>
      <c r="J534">
        <v>0</v>
      </c>
      <c r="K534">
        <v>0</v>
      </c>
      <c r="L534">
        <v>2.09E-5</v>
      </c>
      <c r="M534">
        <v>2.09E-5</v>
      </c>
      <c r="N534">
        <v>1.299876</v>
      </c>
      <c r="O534">
        <v>0.47450140000000002</v>
      </c>
      <c r="P534">
        <v>0</v>
      </c>
      <c r="Q534">
        <v>2.9999999999999999E-7</v>
      </c>
      <c r="R534" s="1">
        <v>23</v>
      </c>
      <c r="S534" s="1">
        <f t="shared" si="89"/>
        <v>2.09E-5</v>
      </c>
      <c r="T534" s="1">
        <f t="shared" si="90"/>
        <v>2.09E-5</v>
      </c>
      <c r="U534">
        <f t="shared" si="91"/>
        <v>0</v>
      </c>
      <c r="V534">
        <f t="shared" si="92"/>
        <v>2.9999999999999999E-7</v>
      </c>
      <c r="W534" s="1">
        <f t="shared" si="94"/>
        <v>2.000000000000002E-7</v>
      </c>
      <c r="X534" s="1"/>
    </row>
    <row r="535" spans="1:24" x14ac:dyDescent="0.35">
      <c r="A535">
        <f t="shared" si="93"/>
        <v>133.25</v>
      </c>
      <c r="B535">
        <f t="shared" si="95"/>
        <v>133</v>
      </c>
      <c r="C535">
        <v>1.9999999999999999E-6</v>
      </c>
      <c r="D535">
        <v>8.1999999999999994E-6</v>
      </c>
      <c r="E535" s="10">
        <v>0</v>
      </c>
      <c r="F535">
        <v>2.3E-6</v>
      </c>
      <c r="G535">
        <v>4.0400000000000001E-4</v>
      </c>
      <c r="H535">
        <v>3.703E-4</v>
      </c>
      <c r="I535">
        <v>0</v>
      </c>
      <c r="J535">
        <v>0</v>
      </c>
      <c r="K535">
        <v>0</v>
      </c>
      <c r="L535">
        <v>2.0599999999999999E-5</v>
      </c>
      <c r="M535">
        <v>2.0599999999999999E-5</v>
      </c>
      <c r="N535">
        <v>1.299876</v>
      </c>
      <c r="O535">
        <v>0.47450140000000002</v>
      </c>
      <c r="P535">
        <v>0</v>
      </c>
      <c r="Q535">
        <v>2.9999999999999999E-7</v>
      </c>
      <c r="R535" s="1">
        <v>23</v>
      </c>
      <c r="S535" s="1">
        <f t="shared" si="89"/>
        <v>2.0599999999999999E-5</v>
      </c>
      <c r="T535" s="1">
        <f t="shared" si="90"/>
        <v>2.0599999999999999E-5</v>
      </c>
      <c r="U535">
        <f t="shared" si="91"/>
        <v>0</v>
      </c>
      <c r="V535">
        <f t="shared" si="92"/>
        <v>2.9999999999999999E-7</v>
      </c>
      <c r="W535" s="1">
        <f t="shared" si="94"/>
        <v>9.999999999999989E-8</v>
      </c>
      <c r="X535" s="1"/>
    </row>
    <row r="536" spans="1:24" x14ac:dyDescent="0.35">
      <c r="A536">
        <f t="shared" si="93"/>
        <v>133.5</v>
      </c>
      <c r="B536">
        <f t="shared" si="95"/>
        <v>133</v>
      </c>
      <c r="C536">
        <v>1.9999999999999999E-6</v>
      </c>
      <c r="D536">
        <v>8.1000000000000004E-6</v>
      </c>
      <c r="E536" s="10">
        <v>0</v>
      </c>
      <c r="F536">
        <v>2.3E-6</v>
      </c>
      <c r="G536">
        <v>3.9829999999999998E-4</v>
      </c>
      <c r="H536">
        <v>3.6499999999999998E-4</v>
      </c>
      <c r="I536">
        <v>0</v>
      </c>
      <c r="J536">
        <v>0</v>
      </c>
      <c r="K536">
        <v>0</v>
      </c>
      <c r="L536">
        <v>2.0299999999999999E-5</v>
      </c>
      <c r="M536">
        <v>2.0299999999999999E-5</v>
      </c>
      <c r="N536">
        <v>1.299876</v>
      </c>
      <c r="O536">
        <v>0.47450140000000002</v>
      </c>
      <c r="P536">
        <v>0</v>
      </c>
      <c r="Q536">
        <v>2.9999999999999999E-7</v>
      </c>
      <c r="R536" s="1">
        <v>23</v>
      </c>
      <c r="S536" s="1">
        <f t="shared" si="89"/>
        <v>2.0299999999999999E-5</v>
      </c>
      <c r="T536" s="1">
        <f t="shared" si="90"/>
        <v>2.0299999999999999E-5</v>
      </c>
      <c r="U536">
        <f t="shared" si="91"/>
        <v>0</v>
      </c>
      <c r="V536">
        <f t="shared" si="92"/>
        <v>2.9999999999999999E-7</v>
      </c>
      <c r="W536" s="1">
        <f t="shared" si="94"/>
        <v>9.999999999999989E-8</v>
      </c>
      <c r="X536" s="1"/>
    </row>
    <row r="537" spans="1:24" x14ac:dyDescent="0.35">
      <c r="A537">
        <f t="shared" si="93"/>
        <v>133.75</v>
      </c>
      <c r="B537">
        <f t="shared" si="95"/>
        <v>133</v>
      </c>
      <c r="C537">
        <v>1.9999999999999999E-6</v>
      </c>
      <c r="D537">
        <v>7.9999999999999996E-6</v>
      </c>
      <c r="E537" s="10">
        <v>0</v>
      </c>
      <c r="F537">
        <v>2.3E-6</v>
      </c>
      <c r="G537">
        <v>3.926E-4</v>
      </c>
      <c r="H537">
        <v>3.5980000000000002E-4</v>
      </c>
      <c r="I537">
        <v>0</v>
      </c>
      <c r="J537">
        <v>0</v>
      </c>
      <c r="K537">
        <v>0</v>
      </c>
      <c r="L537">
        <v>2.0000000000000002E-5</v>
      </c>
      <c r="M537">
        <v>2.0000000000000002E-5</v>
      </c>
      <c r="N537">
        <v>1.299876</v>
      </c>
      <c r="O537">
        <v>0.47450140000000002</v>
      </c>
      <c r="P537">
        <v>0</v>
      </c>
      <c r="Q537">
        <v>2.9999999999999999E-7</v>
      </c>
      <c r="R537" s="1">
        <v>23</v>
      </c>
      <c r="S537" s="1">
        <f t="shared" si="89"/>
        <v>2.0000000000000002E-5</v>
      </c>
      <c r="T537" s="1">
        <f t="shared" si="90"/>
        <v>2.0000000000000002E-5</v>
      </c>
      <c r="U537">
        <f t="shared" si="91"/>
        <v>0</v>
      </c>
      <c r="V537">
        <f t="shared" si="92"/>
        <v>2.9999999999999999E-7</v>
      </c>
      <c r="W537" s="1">
        <f t="shared" si="94"/>
        <v>9.999999999999989E-8</v>
      </c>
      <c r="X537" s="1"/>
    </row>
    <row r="538" spans="1:24" x14ac:dyDescent="0.35">
      <c r="A538">
        <f t="shared" si="93"/>
        <v>134</v>
      </c>
      <c r="B538">
        <f t="shared" si="95"/>
        <v>133</v>
      </c>
      <c r="C538">
        <v>1.9E-6</v>
      </c>
      <c r="D538">
        <v>7.7999999999999999E-6</v>
      </c>
      <c r="E538" s="10">
        <v>0</v>
      </c>
      <c r="F538">
        <v>2.2000000000000001E-6</v>
      </c>
      <c r="G538">
        <v>3.8709999999999998E-4</v>
      </c>
      <c r="H538">
        <v>3.547E-4</v>
      </c>
      <c r="I538">
        <v>0</v>
      </c>
      <c r="J538">
        <v>0</v>
      </c>
      <c r="K538">
        <v>0</v>
      </c>
      <c r="L538">
        <v>1.9700000000000001E-5</v>
      </c>
      <c r="M538">
        <v>1.9700000000000001E-5</v>
      </c>
      <c r="N538">
        <v>1.299876</v>
      </c>
      <c r="O538">
        <v>0.47450140000000002</v>
      </c>
      <c r="P538">
        <v>0</v>
      </c>
      <c r="Q538">
        <v>2.9999999999999999E-7</v>
      </c>
      <c r="R538" s="1">
        <v>23</v>
      </c>
      <c r="S538" s="1">
        <f t="shared" si="89"/>
        <v>1.9700000000000001E-5</v>
      </c>
      <c r="T538" s="1">
        <f t="shared" si="90"/>
        <v>1.9700000000000001E-5</v>
      </c>
      <c r="U538">
        <f t="shared" si="91"/>
        <v>0</v>
      </c>
      <c r="V538">
        <f t="shared" si="92"/>
        <v>2.9999999999999999E-7</v>
      </c>
      <c r="W538" s="1">
        <f t="shared" si="94"/>
        <v>9.999999999999989E-8</v>
      </c>
      <c r="X538" s="1"/>
    </row>
    <row r="539" spans="1:24" x14ac:dyDescent="0.35">
      <c r="A539">
        <f t="shared" si="93"/>
        <v>134.25</v>
      </c>
      <c r="B539">
        <f t="shared" si="95"/>
        <v>134</v>
      </c>
      <c r="C539">
        <v>1.9E-6</v>
      </c>
      <c r="D539">
        <v>7.7000000000000008E-6</v>
      </c>
      <c r="E539" s="10">
        <v>0</v>
      </c>
      <c r="F539">
        <v>2.2000000000000001E-6</v>
      </c>
      <c r="G539">
        <v>3.8160000000000001E-4</v>
      </c>
      <c r="H539">
        <v>3.4969999999999999E-4</v>
      </c>
      <c r="I539">
        <v>0</v>
      </c>
      <c r="J539">
        <v>0</v>
      </c>
      <c r="K539">
        <v>0</v>
      </c>
      <c r="L539">
        <v>1.9400000000000001E-5</v>
      </c>
      <c r="M539">
        <v>1.9400000000000001E-5</v>
      </c>
      <c r="N539">
        <v>1.299876</v>
      </c>
      <c r="O539">
        <v>0.47450140000000002</v>
      </c>
      <c r="P539">
        <v>0</v>
      </c>
      <c r="Q539">
        <v>2.9999999999999999E-7</v>
      </c>
      <c r="R539" s="1">
        <v>23</v>
      </c>
      <c r="S539" s="1">
        <f t="shared" si="89"/>
        <v>1.9400000000000001E-5</v>
      </c>
      <c r="T539" s="1">
        <f t="shared" si="90"/>
        <v>1.9400000000000001E-5</v>
      </c>
      <c r="U539">
        <f t="shared" si="91"/>
        <v>0</v>
      </c>
      <c r="V539">
        <f t="shared" si="92"/>
        <v>2.9999999999999999E-7</v>
      </c>
      <c r="W539" s="1">
        <f t="shared" si="94"/>
        <v>9.999999999999989E-8</v>
      </c>
      <c r="X539" s="1"/>
    </row>
    <row r="540" spans="1:24" x14ac:dyDescent="0.35">
      <c r="A540">
        <f t="shared" si="93"/>
        <v>134.5</v>
      </c>
      <c r="B540">
        <f t="shared" si="95"/>
        <v>134</v>
      </c>
      <c r="C540">
        <v>1.9E-6</v>
      </c>
      <c r="D540">
        <v>7.6000000000000001E-6</v>
      </c>
      <c r="E540" s="10">
        <v>0</v>
      </c>
      <c r="F540">
        <v>2.2000000000000001E-6</v>
      </c>
      <c r="G540">
        <v>3.7609999999999998E-4</v>
      </c>
      <c r="H540">
        <v>3.4469999999999998E-4</v>
      </c>
      <c r="I540">
        <v>0</v>
      </c>
      <c r="J540">
        <v>0</v>
      </c>
      <c r="K540">
        <v>0</v>
      </c>
      <c r="L540">
        <v>1.9199999999999999E-5</v>
      </c>
      <c r="M540">
        <v>1.9199999999999999E-5</v>
      </c>
      <c r="N540">
        <v>1.299876</v>
      </c>
      <c r="O540">
        <v>0.47450140000000002</v>
      </c>
      <c r="P540">
        <v>0</v>
      </c>
      <c r="Q540">
        <v>2.9999999999999999E-7</v>
      </c>
      <c r="R540" s="1">
        <v>23</v>
      </c>
      <c r="S540" s="1">
        <f t="shared" si="89"/>
        <v>1.9199999999999999E-5</v>
      </c>
      <c r="T540" s="1">
        <f t="shared" si="90"/>
        <v>1.9199999999999999E-5</v>
      </c>
      <c r="U540">
        <f t="shared" si="91"/>
        <v>0</v>
      </c>
      <c r="V540">
        <f t="shared" si="92"/>
        <v>2.9999999999999999E-7</v>
      </c>
      <c r="W540" s="1">
        <f t="shared" si="94"/>
        <v>9.999999999999989E-8</v>
      </c>
      <c r="X540" s="1"/>
    </row>
    <row r="541" spans="1:24" x14ac:dyDescent="0.35">
      <c r="A541">
        <f t="shared" si="93"/>
        <v>134.75</v>
      </c>
      <c r="B541">
        <f t="shared" si="95"/>
        <v>134</v>
      </c>
      <c r="C541">
        <v>1.9E-6</v>
      </c>
      <c r="D541">
        <v>7.5000000000000002E-6</v>
      </c>
      <c r="E541" s="10">
        <v>0</v>
      </c>
      <c r="F541">
        <v>2.0999999999999998E-6</v>
      </c>
      <c r="G541">
        <v>3.7080000000000001E-4</v>
      </c>
      <c r="H541">
        <v>3.3980000000000002E-4</v>
      </c>
      <c r="I541">
        <v>0</v>
      </c>
      <c r="J541">
        <v>0</v>
      </c>
      <c r="K541">
        <v>0</v>
      </c>
      <c r="L541">
        <v>1.8899999999999999E-5</v>
      </c>
      <c r="M541">
        <v>1.8899999999999999E-5</v>
      </c>
      <c r="N541">
        <v>1.299876</v>
      </c>
      <c r="O541">
        <v>0.47450140000000002</v>
      </c>
      <c r="P541">
        <v>0</v>
      </c>
      <c r="Q541">
        <v>1.9999999999999999E-7</v>
      </c>
      <c r="R541" s="1">
        <v>23</v>
      </c>
      <c r="S541" s="1">
        <f t="shared" si="89"/>
        <v>1.8899999999999999E-5</v>
      </c>
      <c r="T541" s="1">
        <f t="shared" si="90"/>
        <v>1.8899999999999999E-5</v>
      </c>
      <c r="U541">
        <f t="shared" si="91"/>
        <v>0</v>
      </c>
      <c r="V541">
        <f t="shared" si="92"/>
        <v>1.9999999999999999E-7</v>
      </c>
      <c r="W541" s="1">
        <f t="shared" si="94"/>
        <v>9.999999999999989E-8</v>
      </c>
      <c r="X541" s="1"/>
    </row>
    <row r="542" spans="1:24" x14ac:dyDescent="0.35">
      <c r="A542">
        <f t="shared" si="93"/>
        <v>135</v>
      </c>
      <c r="B542">
        <f t="shared" si="95"/>
        <v>134</v>
      </c>
      <c r="C542">
        <v>1.7999999999999999E-6</v>
      </c>
      <c r="D542">
        <v>7.4000000000000003E-6</v>
      </c>
      <c r="E542" s="10">
        <v>0</v>
      </c>
      <c r="F542">
        <v>2.0999999999999998E-6</v>
      </c>
      <c r="G542">
        <v>3.6549999999999999E-4</v>
      </c>
      <c r="H542">
        <v>3.3500000000000001E-4</v>
      </c>
      <c r="I542">
        <v>0</v>
      </c>
      <c r="J542">
        <v>0</v>
      </c>
      <c r="K542">
        <v>0</v>
      </c>
      <c r="L542">
        <v>1.8600000000000001E-5</v>
      </c>
      <c r="M542">
        <v>1.8600000000000001E-5</v>
      </c>
      <c r="N542">
        <v>1.299876</v>
      </c>
      <c r="O542">
        <v>0.47450140000000002</v>
      </c>
      <c r="P542">
        <v>0</v>
      </c>
      <c r="Q542">
        <v>1.9999999999999999E-7</v>
      </c>
      <c r="R542" s="1">
        <v>23</v>
      </c>
      <c r="S542" s="1">
        <f t="shared" si="89"/>
        <v>1.8600000000000001E-5</v>
      </c>
      <c r="T542" s="1">
        <f t="shared" si="90"/>
        <v>1.8600000000000001E-5</v>
      </c>
      <c r="U542">
        <f t="shared" si="91"/>
        <v>0</v>
      </c>
      <c r="V542">
        <f t="shared" si="92"/>
        <v>1.9999999999999999E-7</v>
      </c>
      <c r="W542" s="1">
        <f t="shared" si="94"/>
        <v>1.000000000000001E-7</v>
      </c>
      <c r="X542" s="1"/>
    </row>
    <row r="543" spans="1:24" x14ac:dyDescent="0.35">
      <c r="A543">
        <f t="shared" si="93"/>
        <v>135.25</v>
      </c>
      <c r="B543">
        <f t="shared" si="95"/>
        <v>135</v>
      </c>
      <c r="C543">
        <v>1.7999999999999999E-6</v>
      </c>
      <c r="D543">
        <v>7.3000000000000004E-6</v>
      </c>
      <c r="E543" s="10">
        <v>0</v>
      </c>
      <c r="F543">
        <v>2.0999999999999998E-6</v>
      </c>
      <c r="G543">
        <v>3.6029999999999998E-4</v>
      </c>
      <c r="H543">
        <v>3.302E-4</v>
      </c>
      <c r="I543">
        <v>0</v>
      </c>
      <c r="J543">
        <v>0</v>
      </c>
      <c r="K543">
        <v>0</v>
      </c>
      <c r="L543">
        <v>1.84E-5</v>
      </c>
      <c r="M543">
        <v>1.8300000000000001E-5</v>
      </c>
      <c r="N543">
        <v>1.299876</v>
      </c>
      <c r="O543">
        <v>0.47450140000000002</v>
      </c>
      <c r="P543">
        <v>0</v>
      </c>
      <c r="Q543">
        <v>1.9999999999999999E-7</v>
      </c>
      <c r="R543" s="1">
        <v>23</v>
      </c>
      <c r="S543" s="1">
        <f t="shared" ref="S543:S601" si="96">L543</f>
        <v>1.84E-5</v>
      </c>
      <c r="T543" s="1">
        <f t="shared" ref="T543:T601" si="97">M543</f>
        <v>1.8300000000000001E-5</v>
      </c>
      <c r="U543">
        <f t="shared" si="91"/>
        <v>0</v>
      </c>
      <c r="V543">
        <f t="shared" si="92"/>
        <v>1.9999999999999999E-7</v>
      </c>
      <c r="W543" s="1">
        <f t="shared" si="94"/>
        <v>1.000000000000001E-7</v>
      </c>
      <c r="X543" s="1"/>
    </row>
    <row r="544" spans="1:24" x14ac:dyDescent="0.35">
      <c r="A544">
        <f t="shared" si="93"/>
        <v>135.5</v>
      </c>
      <c r="B544">
        <f t="shared" si="95"/>
        <v>135</v>
      </c>
      <c r="C544">
        <v>1.7999999999999999E-6</v>
      </c>
      <c r="D544">
        <v>7.1999999999999997E-6</v>
      </c>
      <c r="E544" s="10">
        <v>0</v>
      </c>
      <c r="F544">
        <v>1.9999999999999999E-6</v>
      </c>
      <c r="G544">
        <v>3.5520000000000001E-4</v>
      </c>
      <c r="H544">
        <v>3.255E-4</v>
      </c>
      <c r="I544">
        <v>0</v>
      </c>
      <c r="J544">
        <v>0</v>
      </c>
      <c r="K544">
        <v>0</v>
      </c>
      <c r="L544">
        <v>1.8099999999999999E-5</v>
      </c>
      <c r="M544">
        <v>1.8099999999999999E-5</v>
      </c>
      <c r="N544">
        <v>1.299876</v>
      </c>
      <c r="O544">
        <v>0.47450140000000002</v>
      </c>
      <c r="P544">
        <v>0</v>
      </c>
      <c r="Q544">
        <v>1.9999999999999999E-7</v>
      </c>
      <c r="R544" s="1">
        <v>23</v>
      </c>
      <c r="S544" s="1">
        <f t="shared" si="96"/>
        <v>1.8099999999999999E-5</v>
      </c>
      <c r="T544" s="1">
        <f t="shared" si="97"/>
        <v>1.8099999999999999E-5</v>
      </c>
      <c r="U544">
        <f t="shared" si="91"/>
        <v>0</v>
      </c>
      <c r="V544">
        <f t="shared" si="92"/>
        <v>1.9999999999999999E-7</v>
      </c>
      <c r="W544" s="1">
        <f t="shared" si="94"/>
        <v>1.000000000000001E-7</v>
      </c>
      <c r="X544" s="1"/>
    </row>
    <row r="545" spans="1:24" x14ac:dyDescent="0.35">
      <c r="A545">
        <f t="shared" si="93"/>
        <v>135.75</v>
      </c>
      <c r="B545">
        <f t="shared" si="95"/>
        <v>135</v>
      </c>
      <c r="C545">
        <v>1.7E-6</v>
      </c>
      <c r="D545">
        <v>7.0999999999999998E-6</v>
      </c>
      <c r="E545" s="10">
        <v>0</v>
      </c>
      <c r="F545">
        <v>1.9999999999999999E-6</v>
      </c>
      <c r="G545">
        <v>3.502E-4</v>
      </c>
      <c r="H545">
        <v>3.2089999999999999E-4</v>
      </c>
      <c r="I545">
        <v>0</v>
      </c>
      <c r="J545">
        <v>0</v>
      </c>
      <c r="K545">
        <v>0</v>
      </c>
      <c r="L545">
        <v>1.7799999999999999E-5</v>
      </c>
      <c r="M545">
        <v>1.7799999999999999E-5</v>
      </c>
      <c r="N545">
        <v>1.299876</v>
      </c>
      <c r="O545">
        <v>0.47450140000000002</v>
      </c>
      <c r="P545">
        <v>0</v>
      </c>
      <c r="Q545">
        <v>1.9999999999999999E-7</v>
      </c>
      <c r="R545" s="1">
        <v>23</v>
      </c>
      <c r="S545" s="1">
        <f t="shared" si="96"/>
        <v>1.7799999999999999E-5</v>
      </c>
      <c r="T545" s="1">
        <f t="shared" si="97"/>
        <v>1.7799999999999999E-5</v>
      </c>
      <c r="U545">
        <f t="shared" si="91"/>
        <v>0</v>
      </c>
      <c r="V545">
        <f t="shared" si="92"/>
        <v>1.9999999999999999E-7</v>
      </c>
      <c r="W545" s="1">
        <f t="shared" si="94"/>
        <v>1.9999999999999999E-7</v>
      </c>
      <c r="X545" s="1"/>
    </row>
    <row r="546" spans="1:24" x14ac:dyDescent="0.35">
      <c r="A546">
        <f t="shared" si="93"/>
        <v>136</v>
      </c>
      <c r="B546">
        <f t="shared" si="95"/>
        <v>135</v>
      </c>
      <c r="C546">
        <v>1.7E-6</v>
      </c>
      <c r="D546">
        <v>6.9999999999999999E-6</v>
      </c>
      <c r="E546" s="10">
        <v>0</v>
      </c>
      <c r="F546">
        <v>1.9999999999999999E-6</v>
      </c>
      <c r="G546">
        <v>3.4519999999999999E-4</v>
      </c>
      <c r="H546">
        <v>3.1629999999999999E-4</v>
      </c>
      <c r="I546">
        <v>0</v>
      </c>
      <c r="J546">
        <v>0</v>
      </c>
      <c r="K546">
        <v>0</v>
      </c>
      <c r="L546">
        <v>1.7600000000000001E-5</v>
      </c>
      <c r="M546">
        <v>1.7600000000000001E-5</v>
      </c>
      <c r="N546">
        <v>1.299876</v>
      </c>
      <c r="O546">
        <v>0.47450140000000002</v>
      </c>
      <c r="P546">
        <v>0</v>
      </c>
      <c r="Q546">
        <v>1.9999999999999999E-7</v>
      </c>
      <c r="R546" s="1">
        <v>23</v>
      </c>
      <c r="S546" s="1">
        <f t="shared" si="96"/>
        <v>1.7600000000000001E-5</v>
      </c>
      <c r="T546" s="1">
        <f t="shared" si="97"/>
        <v>1.7600000000000001E-5</v>
      </c>
      <c r="U546">
        <f t="shared" si="91"/>
        <v>0</v>
      </c>
      <c r="V546">
        <f t="shared" si="92"/>
        <v>1.9999999999999999E-7</v>
      </c>
      <c r="W546" s="1">
        <f t="shared" si="94"/>
        <v>9.999999999999989E-8</v>
      </c>
      <c r="X546" s="1"/>
    </row>
    <row r="547" spans="1:24" x14ac:dyDescent="0.35">
      <c r="A547">
        <f t="shared" si="93"/>
        <v>136.25</v>
      </c>
      <c r="B547">
        <f t="shared" si="95"/>
        <v>136</v>
      </c>
      <c r="C547">
        <v>1.7E-6</v>
      </c>
      <c r="D547">
        <v>6.9E-6</v>
      </c>
      <c r="E547" s="10">
        <v>0</v>
      </c>
      <c r="F547">
        <v>1.9999999999999999E-6</v>
      </c>
      <c r="G547">
        <v>3.4029999999999998E-4</v>
      </c>
      <c r="H547">
        <v>3.1179999999999999E-4</v>
      </c>
      <c r="I547">
        <v>0</v>
      </c>
      <c r="J547">
        <v>0</v>
      </c>
      <c r="K547">
        <v>0</v>
      </c>
      <c r="L547">
        <v>1.73E-5</v>
      </c>
      <c r="M547">
        <v>1.73E-5</v>
      </c>
      <c r="N547">
        <v>1.299876</v>
      </c>
      <c r="O547">
        <v>0.47450140000000002</v>
      </c>
      <c r="P547">
        <v>0</v>
      </c>
      <c r="Q547">
        <v>1.9999999999999999E-7</v>
      </c>
      <c r="R547" s="1">
        <v>23</v>
      </c>
      <c r="S547" s="1">
        <f t="shared" si="96"/>
        <v>1.73E-5</v>
      </c>
      <c r="T547" s="1">
        <f t="shared" si="97"/>
        <v>1.73E-5</v>
      </c>
      <c r="U547">
        <f t="shared" si="91"/>
        <v>0</v>
      </c>
      <c r="V547">
        <f t="shared" si="92"/>
        <v>1.9999999999999999E-7</v>
      </c>
      <c r="W547" s="1">
        <f t="shared" si="94"/>
        <v>9.999999999999989E-8</v>
      </c>
      <c r="X547" s="1"/>
    </row>
    <row r="548" spans="1:24" x14ac:dyDescent="0.35">
      <c r="A548">
        <f t="shared" si="93"/>
        <v>136.5</v>
      </c>
      <c r="B548">
        <f t="shared" si="95"/>
        <v>136</v>
      </c>
      <c r="C548">
        <v>1.7E-6</v>
      </c>
      <c r="D548">
        <v>6.8000000000000001E-6</v>
      </c>
      <c r="E548" s="10">
        <v>0</v>
      </c>
      <c r="F548">
        <v>1.9E-6</v>
      </c>
      <c r="G548">
        <v>3.3540000000000002E-4</v>
      </c>
      <c r="H548">
        <v>3.0739999999999999E-4</v>
      </c>
      <c r="I548">
        <v>0</v>
      </c>
      <c r="J548">
        <v>0</v>
      </c>
      <c r="K548">
        <v>0</v>
      </c>
      <c r="L548">
        <v>1.7099999999999999E-5</v>
      </c>
      <c r="M548">
        <v>1.7099999999999999E-5</v>
      </c>
      <c r="N548">
        <v>1.299876</v>
      </c>
      <c r="O548">
        <v>0.47450140000000002</v>
      </c>
      <c r="P548">
        <v>0</v>
      </c>
      <c r="Q548">
        <v>1.9999999999999999E-7</v>
      </c>
      <c r="R548" s="1">
        <v>23</v>
      </c>
      <c r="S548" s="1">
        <f t="shared" si="96"/>
        <v>1.7099999999999999E-5</v>
      </c>
      <c r="T548" s="1">
        <f t="shared" si="97"/>
        <v>1.7099999999999999E-5</v>
      </c>
      <c r="U548">
        <f t="shared" si="91"/>
        <v>0</v>
      </c>
      <c r="V548">
        <f t="shared" si="92"/>
        <v>1.9999999999999999E-7</v>
      </c>
      <c r="W548" s="1">
        <f t="shared" si="94"/>
        <v>9.999999999999989E-8</v>
      </c>
      <c r="X548" s="1"/>
    </row>
    <row r="549" spans="1:24" x14ac:dyDescent="0.35">
      <c r="A549">
        <f t="shared" si="93"/>
        <v>136.75</v>
      </c>
      <c r="B549">
        <f t="shared" si="95"/>
        <v>136</v>
      </c>
      <c r="C549">
        <v>1.7E-6</v>
      </c>
      <c r="D549">
        <v>6.7000000000000002E-6</v>
      </c>
      <c r="E549" s="10">
        <v>0</v>
      </c>
      <c r="F549">
        <v>1.9E-6</v>
      </c>
      <c r="G549">
        <v>3.3070000000000002E-4</v>
      </c>
      <c r="H549">
        <v>3.0299999999999999E-4</v>
      </c>
      <c r="I549">
        <v>0</v>
      </c>
      <c r="J549">
        <v>0</v>
      </c>
      <c r="K549">
        <v>0</v>
      </c>
      <c r="L549">
        <v>1.6799999999999998E-5</v>
      </c>
      <c r="M549">
        <v>1.6799999999999998E-5</v>
      </c>
      <c r="N549">
        <v>1.299876</v>
      </c>
      <c r="O549">
        <v>0.47450140000000002</v>
      </c>
      <c r="P549">
        <v>0</v>
      </c>
      <c r="Q549">
        <v>1.9999999999999999E-7</v>
      </c>
      <c r="R549" s="1">
        <v>23</v>
      </c>
      <c r="S549" s="1">
        <f t="shared" si="96"/>
        <v>1.6799999999999998E-5</v>
      </c>
      <c r="T549" s="1">
        <f t="shared" si="97"/>
        <v>1.6799999999999998E-5</v>
      </c>
      <c r="U549">
        <f t="shared" si="91"/>
        <v>0</v>
      </c>
      <c r="V549">
        <f t="shared" si="92"/>
        <v>1.9999999999999999E-7</v>
      </c>
      <c r="W549" s="1">
        <f t="shared" si="94"/>
        <v>0</v>
      </c>
      <c r="X549" s="1"/>
    </row>
    <row r="550" spans="1:24" x14ac:dyDescent="0.35">
      <c r="A550">
        <f t="shared" si="93"/>
        <v>137</v>
      </c>
      <c r="B550">
        <f t="shared" si="95"/>
        <v>136</v>
      </c>
      <c r="C550">
        <v>1.5999999999999999E-6</v>
      </c>
      <c r="D550">
        <v>6.6000000000000003E-6</v>
      </c>
      <c r="E550" s="10">
        <v>0</v>
      </c>
      <c r="F550">
        <v>1.9E-6</v>
      </c>
      <c r="G550">
        <v>3.2600000000000001E-4</v>
      </c>
      <c r="H550">
        <v>2.987E-4</v>
      </c>
      <c r="I550">
        <v>0</v>
      </c>
      <c r="J550">
        <v>0</v>
      </c>
      <c r="K550">
        <v>0</v>
      </c>
      <c r="L550">
        <v>1.66E-5</v>
      </c>
      <c r="M550">
        <v>1.66E-5</v>
      </c>
      <c r="N550">
        <v>1.299876</v>
      </c>
      <c r="O550">
        <v>0.47450140000000002</v>
      </c>
      <c r="P550">
        <v>0</v>
      </c>
      <c r="Q550">
        <v>1.9999999999999999E-7</v>
      </c>
      <c r="R550" s="1">
        <v>23</v>
      </c>
      <c r="S550" s="1">
        <f t="shared" si="96"/>
        <v>1.66E-5</v>
      </c>
      <c r="T550" s="1">
        <f t="shared" si="97"/>
        <v>1.66E-5</v>
      </c>
      <c r="U550">
        <f t="shared" si="91"/>
        <v>0</v>
      </c>
      <c r="V550">
        <f t="shared" si="92"/>
        <v>1.9999999999999999E-7</v>
      </c>
      <c r="W550" s="1">
        <f t="shared" si="94"/>
        <v>1.000000000000001E-7</v>
      </c>
      <c r="X550" s="1"/>
    </row>
    <row r="551" spans="1:24" x14ac:dyDescent="0.35">
      <c r="A551">
        <f t="shared" si="93"/>
        <v>137.25</v>
      </c>
      <c r="B551">
        <f t="shared" si="95"/>
        <v>137</v>
      </c>
      <c r="C551">
        <v>1.5999999999999999E-6</v>
      </c>
      <c r="D551">
        <v>6.4999999999999996E-6</v>
      </c>
      <c r="E551" s="10">
        <v>0</v>
      </c>
      <c r="F551">
        <v>1.7999999999999999E-6</v>
      </c>
      <c r="G551">
        <v>3.213E-4</v>
      </c>
      <c r="H551">
        <v>2.945E-4</v>
      </c>
      <c r="I551">
        <v>0</v>
      </c>
      <c r="J551">
        <v>0</v>
      </c>
      <c r="K551">
        <v>0</v>
      </c>
      <c r="L551">
        <v>1.6399999999999999E-5</v>
      </c>
      <c r="M551">
        <v>1.6399999999999999E-5</v>
      </c>
      <c r="N551">
        <v>1.299876</v>
      </c>
      <c r="O551">
        <v>0.47450140000000002</v>
      </c>
      <c r="P551">
        <v>0</v>
      </c>
      <c r="Q551">
        <v>1.9999999999999999E-7</v>
      </c>
      <c r="R551" s="1">
        <v>23</v>
      </c>
      <c r="S551" s="1">
        <f t="shared" si="96"/>
        <v>1.6399999999999999E-5</v>
      </c>
      <c r="T551" s="1">
        <f t="shared" si="97"/>
        <v>1.6399999999999999E-5</v>
      </c>
      <c r="U551">
        <f t="shared" si="91"/>
        <v>0</v>
      </c>
      <c r="V551">
        <f t="shared" si="92"/>
        <v>1.9999999999999999E-7</v>
      </c>
      <c r="W551" s="1">
        <f t="shared" si="94"/>
        <v>1.000000000000001E-7</v>
      </c>
      <c r="X551" s="1"/>
    </row>
    <row r="552" spans="1:24" x14ac:dyDescent="0.35">
      <c r="A552">
        <f t="shared" si="93"/>
        <v>137.5</v>
      </c>
      <c r="B552">
        <f t="shared" si="95"/>
        <v>137</v>
      </c>
      <c r="C552">
        <v>1.5999999999999999E-6</v>
      </c>
      <c r="D552">
        <v>6.3999999999999997E-6</v>
      </c>
      <c r="E552" s="10">
        <v>0</v>
      </c>
      <c r="F552">
        <v>1.7999999999999999E-6</v>
      </c>
      <c r="G552">
        <v>3.168E-4</v>
      </c>
      <c r="H552">
        <v>2.9030000000000001E-4</v>
      </c>
      <c r="I552">
        <v>0</v>
      </c>
      <c r="J552">
        <v>0</v>
      </c>
      <c r="K552">
        <v>0</v>
      </c>
      <c r="L552">
        <v>1.6099999999999998E-5</v>
      </c>
      <c r="M552">
        <v>1.6099999999999998E-5</v>
      </c>
      <c r="N552">
        <v>1.299876</v>
      </c>
      <c r="O552">
        <v>0.47450140000000002</v>
      </c>
      <c r="P552">
        <v>0</v>
      </c>
      <c r="Q552">
        <v>1.9999999999999999E-7</v>
      </c>
      <c r="R552" s="1">
        <v>23</v>
      </c>
      <c r="S552" s="1">
        <f t="shared" si="96"/>
        <v>1.6099999999999998E-5</v>
      </c>
      <c r="T552" s="1">
        <f t="shared" si="97"/>
        <v>1.6099999999999998E-5</v>
      </c>
      <c r="U552">
        <f t="shared" si="91"/>
        <v>0</v>
      </c>
      <c r="V552">
        <f t="shared" si="92"/>
        <v>1.9999999999999999E-7</v>
      </c>
      <c r="W552" s="1">
        <f t="shared" si="94"/>
        <v>1.000000000000001E-7</v>
      </c>
      <c r="X552" s="1"/>
    </row>
    <row r="553" spans="1:24" x14ac:dyDescent="0.35">
      <c r="A553">
        <f t="shared" si="93"/>
        <v>137.75</v>
      </c>
      <c r="B553">
        <f t="shared" si="95"/>
        <v>137</v>
      </c>
      <c r="C553">
        <v>1.5999999999999999E-6</v>
      </c>
      <c r="D553">
        <v>6.2999999999999998E-6</v>
      </c>
      <c r="E553" s="10">
        <v>0</v>
      </c>
      <c r="F553">
        <v>1.7999999999999999E-6</v>
      </c>
      <c r="G553">
        <v>3.123E-4</v>
      </c>
      <c r="H553">
        <v>2.8620000000000002E-4</v>
      </c>
      <c r="I553">
        <v>0</v>
      </c>
      <c r="J553">
        <v>0</v>
      </c>
      <c r="K553">
        <v>0</v>
      </c>
      <c r="L553">
        <v>1.59E-5</v>
      </c>
      <c r="M553">
        <v>1.59E-5</v>
      </c>
      <c r="N553">
        <v>1.299876</v>
      </c>
      <c r="O553">
        <v>0.47450140000000002</v>
      </c>
      <c r="P553">
        <v>0</v>
      </c>
      <c r="Q553">
        <v>1.9999999999999999E-7</v>
      </c>
      <c r="R553" s="1">
        <v>23</v>
      </c>
      <c r="S553" s="1">
        <f t="shared" si="96"/>
        <v>1.59E-5</v>
      </c>
      <c r="T553" s="1">
        <f t="shared" si="97"/>
        <v>1.59E-5</v>
      </c>
      <c r="U553">
        <f t="shared" si="91"/>
        <v>0</v>
      </c>
      <c r="V553">
        <f t="shared" si="92"/>
        <v>1.9999999999999999E-7</v>
      </c>
      <c r="W553" s="1">
        <f t="shared" si="94"/>
        <v>1.000000000000001E-7</v>
      </c>
      <c r="X553" s="1"/>
    </row>
    <row r="554" spans="1:24" x14ac:dyDescent="0.35">
      <c r="A554">
        <f t="shared" si="93"/>
        <v>138</v>
      </c>
      <c r="B554">
        <f t="shared" si="95"/>
        <v>137</v>
      </c>
      <c r="C554">
        <v>1.5E-6</v>
      </c>
      <c r="D554">
        <v>6.1999999999999999E-6</v>
      </c>
      <c r="E554" s="10">
        <v>0</v>
      </c>
      <c r="F554">
        <v>1.7999999999999999E-6</v>
      </c>
      <c r="G554">
        <v>3.078E-4</v>
      </c>
      <c r="H554">
        <v>2.8210000000000003E-4</v>
      </c>
      <c r="I554">
        <v>0</v>
      </c>
      <c r="J554">
        <v>0</v>
      </c>
      <c r="K554">
        <v>0</v>
      </c>
      <c r="L554">
        <v>1.5699999999999999E-5</v>
      </c>
      <c r="M554">
        <v>1.5699999999999999E-5</v>
      </c>
      <c r="N554">
        <v>1.299876</v>
      </c>
      <c r="O554">
        <v>0.47450140000000002</v>
      </c>
      <c r="P554">
        <v>0</v>
      </c>
      <c r="Q554">
        <v>1.9999999999999999E-7</v>
      </c>
      <c r="R554" s="1">
        <v>23</v>
      </c>
      <c r="S554" s="1">
        <f t="shared" si="96"/>
        <v>1.5699999999999999E-5</v>
      </c>
      <c r="T554" s="1">
        <f t="shared" si="97"/>
        <v>1.5699999999999999E-5</v>
      </c>
      <c r="U554">
        <f t="shared" si="91"/>
        <v>0</v>
      </c>
      <c r="V554">
        <f t="shared" si="92"/>
        <v>1.9999999999999999E-7</v>
      </c>
      <c r="W554" s="1">
        <f t="shared" si="94"/>
        <v>9.999999999999989E-8</v>
      </c>
      <c r="X554" s="1"/>
    </row>
    <row r="555" spans="1:24" x14ac:dyDescent="0.35">
      <c r="A555">
        <f t="shared" si="93"/>
        <v>138.25</v>
      </c>
      <c r="B555">
        <f t="shared" si="95"/>
        <v>138</v>
      </c>
      <c r="C555">
        <v>1.5E-6</v>
      </c>
      <c r="D555">
        <v>6.1E-6</v>
      </c>
      <c r="E555" s="10">
        <v>0</v>
      </c>
      <c r="F555">
        <v>1.7E-6</v>
      </c>
      <c r="G555">
        <v>3.035E-4</v>
      </c>
      <c r="H555">
        <v>2.7809999999999998E-4</v>
      </c>
      <c r="I555">
        <v>0</v>
      </c>
      <c r="J555">
        <v>0</v>
      </c>
      <c r="K555">
        <v>0</v>
      </c>
      <c r="L555">
        <v>1.5500000000000001E-5</v>
      </c>
      <c r="M555">
        <v>1.5500000000000001E-5</v>
      </c>
      <c r="N555">
        <v>1.299876</v>
      </c>
      <c r="O555">
        <v>0.47450140000000002</v>
      </c>
      <c r="P555">
        <v>0</v>
      </c>
      <c r="Q555">
        <v>1.9999999999999999E-7</v>
      </c>
      <c r="R555" s="1">
        <v>23</v>
      </c>
      <c r="S555" s="1">
        <f t="shared" si="96"/>
        <v>1.5500000000000001E-5</v>
      </c>
      <c r="T555" s="1">
        <f t="shared" si="97"/>
        <v>1.5500000000000001E-5</v>
      </c>
      <c r="U555">
        <f t="shared" si="91"/>
        <v>0</v>
      </c>
      <c r="V555">
        <f t="shared" si="92"/>
        <v>1.9999999999999999E-7</v>
      </c>
      <c r="W555" s="1">
        <f t="shared" si="94"/>
        <v>9.999999999999989E-8</v>
      </c>
      <c r="X555" s="1"/>
    </row>
    <row r="556" spans="1:24" x14ac:dyDescent="0.35">
      <c r="A556">
        <f t="shared" si="93"/>
        <v>138.5</v>
      </c>
      <c r="B556">
        <f t="shared" si="95"/>
        <v>138</v>
      </c>
      <c r="C556">
        <v>1.5E-6</v>
      </c>
      <c r="D556">
        <v>6.1E-6</v>
      </c>
      <c r="E556" s="10">
        <v>0</v>
      </c>
      <c r="F556">
        <v>1.7E-6</v>
      </c>
      <c r="G556">
        <v>2.9910000000000001E-4</v>
      </c>
      <c r="H556">
        <v>2.7409999999999999E-4</v>
      </c>
      <c r="I556">
        <v>0</v>
      </c>
      <c r="J556">
        <v>0</v>
      </c>
      <c r="K556">
        <v>0</v>
      </c>
      <c r="L556">
        <v>1.52E-5</v>
      </c>
      <c r="M556">
        <v>1.52E-5</v>
      </c>
      <c r="N556">
        <v>1.299876</v>
      </c>
      <c r="O556">
        <v>0.47450140000000002</v>
      </c>
      <c r="P556">
        <v>0</v>
      </c>
      <c r="Q556">
        <v>1.9999999999999999E-7</v>
      </c>
      <c r="R556" s="1">
        <v>23</v>
      </c>
      <c r="S556" s="1">
        <f t="shared" si="96"/>
        <v>1.52E-5</v>
      </c>
      <c r="T556" s="1">
        <f t="shared" si="97"/>
        <v>1.52E-5</v>
      </c>
      <c r="U556">
        <f t="shared" si="91"/>
        <v>0</v>
      </c>
      <c r="V556">
        <f t="shared" si="92"/>
        <v>1.9999999999999999E-7</v>
      </c>
      <c r="W556" s="1">
        <f t="shared" si="94"/>
        <v>9.999999999999989E-8</v>
      </c>
      <c r="X556" s="1"/>
    </row>
    <row r="557" spans="1:24" x14ac:dyDescent="0.35">
      <c r="A557">
        <f t="shared" si="93"/>
        <v>138.75</v>
      </c>
      <c r="B557">
        <f t="shared" si="95"/>
        <v>138</v>
      </c>
      <c r="C557">
        <v>1.5E-6</v>
      </c>
      <c r="D557">
        <v>6.0000000000000002E-6</v>
      </c>
      <c r="E557" s="10">
        <v>0</v>
      </c>
      <c r="F557">
        <v>1.7E-6</v>
      </c>
      <c r="G557">
        <v>2.9490000000000001E-4</v>
      </c>
      <c r="H557">
        <v>2.7020000000000001E-4</v>
      </c>
      <c r="I557">
        <v>0</v>
      </c>
      <c r="J557">
        <v>0</v>
      </c>
      <c r="K557">
        <v>0</v>
      </c>
      <c r="L557">
        <v>1.5E-5</v>
      </c>
      <c r="M557">
        <v>1.5E-5</v>
      </c>
      <c r="N557">
        <v>1.299876</v>
      </c>
      <c r="O557">
        <v>0.47450140000000002</v>
      </c>
      <c r="P557">
        <v>0</v>
      </c>
      <c r="Q557">
        <v>1.9999999999999999E-7</v>
      </c>
      <c r="R557" s="1">
        <v>23</v>
      </c>
      <c r="S557" s="1">
        <f t="shared" si="96"/>
        <v>1.5E-5</v>
      </c>
      <c r="T557" s="1">
        <f t="shared" si="97"/>
        <v>1.5E-5</v>
      </c>
      <c r="U557">
        <f t="shared" si="91"/>
        <v>0</v>
      </c>
      <c r="V557">
        <f t="shared" si="92"/>
        <v>1.9999999999999999E-7</v>
      </c>
      <c r="W557" s="1">
        <f t="shared" si="94"/>
        <v>9.999999999999989E-8</v>
      </c>
      <c r="X557" s="1"/>
    </row>
    <row r="558" spans="1:24" x14ac:dyDescent="0.35">
      <c r="A558">
        <f t="shared" si="93"/>
        <v>139</v>
      </c>
      <c r="B558">
        <f t="shared" si="95"/>
        <v>138</v>
      </c>
      <c r="C558">
        <v>1.5E-6</v>
      </c>
      <c r="D558">
        <v>5.9000000000000003E-6</v>
      </c>
      <c r="E558" s="10">
        <v>0</v>
      </c>
      <c r="F558">
        <v>1.7E-6</v>
      </c>
      <c r="G558">
        <v>2.9070000000000002E-4</v>
      </c>
      <c r="H558">
        <v>2.6640000000000002E-4</v>
      </c>
      <c r="I558">
        <v>0</v>
      </c>
      <c r="J558">
        <v>0</v>
      </c>
      <c r="K558">
        <v>0</v>
      </c>
      <c r="L558">
        <v>1.4800000000000001E-5</v>
      </c>
      <c r="M558">
        <v>1.4800000000000001E-5</v>
      </c>
      <c r="N558">
        <v>1.299876</v>
      </c>
      <c r="O558">
        <v>0.47450140000000002</v>
      </c>
      <c r="P558">
        <v>0</v>
      </c>
      <c r="Q558">
        <v>1.9999999999999999E-7</v>
      </c>
      <c r="R558" s="1">
        <v>23</v>
      </c>
      <c r="S558" s="1">
        <f t="shared" si="96"/>
        <v>1.4800000000000001E-5</v>
      </c>
      <c r="T558" s="1">
        <f t="shared" si="97"/>
        <v>1.4800000000000001E-5</v>
      </c>
      <c r="U558">
        <f t="shared" si="91"/>
        <v>0</v>
      </c>
      <c r="V558">
        <f t="shared" si="92"/>
        <v>1.9999999999999999E-7</v>
      </c>
      <c r="W558" s="1">
        <f t="shared" si="94"/>
        <v>0</v>
      </c>
      <c r="X558" s="1"/>
    </row>
    <row r="559" spans="1:24" x14ac:dyDescent="0.35">
      <c r="A559">
        <f t="shared" si="93"/>
        <v>139.25</v>
      </c>
      <c r="B559">
        <f t="shared" si="95"/>
        <v>139</v>
      </c>
      <c r="C559">
        <v>1.3999999999999999E-6</v>
      </c>
      <c r="D559">
        <v>5.8000000000000004E-6</v>
      </c>
      <c r="E559" s="10">
        <v>0</v>
      </c>
      <c r="F559">
        <v>1.5999999999999999E-6</v>
      </c>
      <c r="G559">
        <v>2.8659999999999997E-4</v>
      </c>
      <c r="H559">
        <v>2.6259999999999999E-4</v>
      </c>
      <c r="I559">
        <v>0</v>
      </c>
      <c r="J559">
        <v>0</v>
      </c>
      <c r="K559">
        <v>0</v>
      </c>
      <c r="L559">
        <v>1.4600000000000001E-5</v>
      </c>
      <c r="M559">
        <v>1.4600000000000001E-5</v>
      </c>
      <c r="N559">
        <v>1.299876</v>
      </c>
      <c r="O559">
        <v>0.47450140000000002</v>
      </c>
      <c r="P559">
        <v>0</v>
      </c>
      <c r="Q559">
        <v>1.9999999999999999E-7</v>
      </c>
      <c r="R559" s="1">
        <v>23</v>
      </c>
      <c r="S559" s="1">
        <f t="shared" si="96"/>
        <v>1.4600000000000001E-5</v>
      </c>
      <c r="T559" s="1">
        <f t="shared" si="97"/>
        <v>1.4600000000000001E-5</v>
      </c>
      <c r="U559">
        <f t="shared" si="91"/>
        <v>0</v>
      </c>
      <c r="V559">
        <f t="shared" si="92"/>
        <v>1.9999999999999999E-7</v>
      </c>
      <c r="W559" s="1">
        <f t="shared" si="94"/>
        <v>1.000000000000001E-7</v>
      </c>
      <c r="X559" s="1"/>
    </row>
    <row r="560" spans="1:24" x14ac:dyDescent="0.35">
      <c r="A560">
        <f t="shared" si="93"/>
        <v>139.5</v>
      </c>
      <c r="B560">
        <f t="shared" si="95"/>
        <v>139</v>
      </c>
      <c r="C560">
        <v>1.3999999999999999E-6</v>
      </c>
      <c r="D560">
        <v>5.6999999999999996E-6</v>
      </c>
      <c r="E560" s="10">
        <v>0</v>
      </c>
      <c r="F560">
        <v>1.5999999999999999E-6</v>
      </c>
      <c r="G560">
        <v>2.8249999999999998E-4</v>
      </c>
      <c r="H560">
        <v>2.589E-4</v>
      </c>
      <c r="I560">
        <v>0</v>
      </c>
      <c r="J560">
        <v>0</v>
      </c>
      <c r="K560">
        <v>0</v>
      </c>
      <c r="L560">
        <v>1.4399999999999999E-5</v>
      </c>
      <c r="M560">
        <v>1.4399999999999999E-5</v>
      </c>
      <c r="N560">
        <v>1.299876</v>
      </c>
      <c r="O560">
        <v>0.47450140000000002</v>
      </c>
      <c r="P560">
        <v>0</v>
      </c>
      <c r="Q560">
        <v>1.9999999999999999E-7</v>
      </c>
      <c r="R560" s="1">
        <v>23</v>
      </c>
      <c r="S560" s="1">
        <f t="shared" si="96"/>
        <v>1.4399999999999999E-5</v>
      </c>
      <c r="T560" s="1">
        <f t="shared" si="97"/>
        <v>1.4399999999999999E-5</v>
      </c>
      <c r="U560">
        <f t="shared" si="91"/>
        <v>0</v>
      </c>
      <c r="V560">
        <f t="shared" si="92"/>
        <v>1.9999999999999999E-7</v>
      </c>
      <c r="W560" s="1">
        <f t="shared" si="94"/>
        <v>1.000000000000001E-7</v>
      </c>
      <c r="X560" s="1"/>
    </row>
    <row r="561" spans="1:24" x14ac:dyDescent="0.35">
      <c r="A561">
        <f t="shared" si="93"/>
        <v>139.75</v>
      </c>
      <c r="B561">
        <f t="shared" si="95"/>
        <v>139</v>
      </c>
      <c r="C561">
        <v>1.3999999999999999E-6</v>
      </c>
      <c r="D561">
        <v>5.5999999999999997E-6</v>
      </c>
      <c r="E561" s="10">
        <v>0</v>
      </c>
      <c r="F561">
        <v>1.5999999999999999E-6</v>
      </c>
      <c r="G561">
        <v>2.7849999999999999E-4</v>
      </c>
      <c r="H561">
        <v>2.5520000000000002E-4</v>
      </c>
      <c r="I561">
        <v>0</v>
      </c>
      <c r="J561">
        <v>0</v>
      </c>
      <c r="K561">
        <v>0</v>
      </c>
      <c r="L561">
        <v>1.42E-5</v>
      </c>
      <c r="M561">
        <v>1.42E-5</v>
      </c>
      <c r="N561">
        <v>1.299876</v>
      </c>
      <c r="O561">
        <v>0.47450140000000002</v>
      </c>
      <c r="P561">
        <v>0</v>
      </c>
      <c r="Q561">
        <v>1.9999999999999999E-7</v>
      </c>
      <c r="R561" s="1">
        <v>23</v>
      </c>
      <c r="S561" s="1">
        <f t="shared" si="96"/>
        <v>1.42E-5</v>
      </c>
      <c r="T561" s="1">
        <f t="shared" si="97"/>
        <v>1.42E-5</v>
      </c>
      <c r="U561">
        <f t="shared" si="91"/>
        <v>0</v>
      </c>
      <c r="V561">
        <f t="shared" si="92"/>
        <v>1.9999999999999999E-7</v>
      </c>
      <c r="W561" s="1">
        <f t="shared" si="94"/>
        <v>1.000000000000001E-7</v>
      </c>
      <c r="X561" s="1"/>
    </row>
    <row r="562" spans="1:24" x14ac:dyDescent="0.35">
      <c r="A562">
        <f t="shared" si="93"/>
        <v>140</v>
      </c>
      <c r="B562">
        <f t="shared" si="95"/>
        <v>139</v>
      </c>
      <c r="C562">
        <v>1.3999999999999999E-6</v>
      </c>
      <c r="D562">
        <v>5.5999999999999997E-6</v>
      </c>
      <c r="E562" s="10">
        <v>0</v>
      </c>
      <c r="F562">
        <v>1.5999999999999999E-6</v>
      </c>
      <c r="G562">
        <v>2.745E-4</v>
      </c>
      <c r="H562">
        <v>2.5159999999999999E-4</v>
      </c>
      <c r="I562">
        <v>0</v>
      </c>
      <c r="J562">
        <v>0</v>
      </c>
      <c r="K562">
        <v>0</v>
      </c>
      <c r="L562">
        <v>1.4E-5</v>
      </c>
      <c r="M562">
        <v>1.4E-5</v>
      </c>
      <c r="N562">
        <v>1.299876</v>
      </c>
      <c r="O562">
        <v>0.47450140000000002</v>
      </c>
      <c r="P562">
        <v>0</v>
      </c>
      <c r="Q562">
        <v>1.9999999999999999E-7</v>
      </c>
      <c r="R562" s="1">
        <v>23</v>
      </c>
      <c r="S562" s="1">
        <f t="shared" si="96"/>
        <v>1.4E-5</v>
      </c>
      <c r="T562" s="1">
        <f t="shared" si="97"/>
        <v>1.4E-5</v>
      </c>
      <c r="U562">
        <f t="shared" si="91"/>
        <v>0</v>
      </c>
      <c r="V562">
        <f t="shared" si="92"/>
        <v>1.9999999999999999E-7</v>
      </c>
      <c r="W562" s="1">
        <f t="shared" si="94"/>
        <v>1.000000000000001E-7</v>
      </c>
      <c r="X562" s="1"/>
    </row>
    <row r="563" spans="1:24" x14ac:dyDescent="0.35">
      <c r="A563">
        <f t="shared" si="93"/>
        <v>140.25</v>
      </c>
      <c r="B563">
        <f t="shared" si="95"/>
        <v>140</v>
      </c>
      <c r="C563">
        <v>1.3999999999999999E-6</v>
      </c>
      <c r="D563">
        <v>5.4999999999999999E-6</v>
      </c>
      <c r="E563" s="10">
        <v>0</v>
      </c>
      <c r="F563">
        <v>1.5999999999999999E-6</v>
      </c>
      <c r="G563">
        <v>2.7060000000000002E-4</v>
      </c>
      <c r="H563">
        <v>2.4800000000000001E-4</v>
      </c>
      <c r="I563">
        <v>0</v>
      </c>
      <c r="J563">
        <v>0</v>
      </c>
      <c r="K563">
        <v>0</v>
      </c>
      <c r="L563">
        <v>1.38E-5</v>
      </c>
      <c r="M563">
        <v>1.38E-5</v>
      </c>
      <c r="N563">
        <v>1.299876</v>
      </c>
      <c r="O563">
        <v>0.47450140000000002</v>
      </c>
      <c r="P563">
        <v>0</v>
      </c>
      <c r="Q563">
        <v>1.9999999999999999E-7</v>
      </c>
      <c r="R563" s="1">
        <v>23</v>
      </c>
      <c r="S563" s="1">
        <f t="shared" si="96"/>
        <v>1.38E-5</v>
      </c>
      <c r="T563" s="1">
        <f t="shared" si="97"/>
        <v>1.38E-5</v>
      </c>
      <c r="U563">
        <f t="shared" si="91"/>
        <v>0</v>
      </c>
      <c r="V563">
        <f t="shared" si="92"/>
        <v>1.9999999999999999E-7</v>
      </c>
      <c r="W563" s="1">
        <f t="shared" si="94"/>
        <v>0</v>
      </c>
      <c r="X563" s="1"/>
    </row>
    <row r="564" spans="1:24" x14ac:dyDescent="0.35">
      <c r="A564">
        <f t="shared" si="93"/>
        <v>140.5</v>
      </c>
      <c r="B564">
        <f t="shared" si="95"/>
        <v>140</v>
      </c>
      <c r="C564">
        <v>1.3E-6</v>
      </c>
      <c r="D564">
        <v>5.4E-6</v>
      </c>
      <c r="E564" s="10">
        <v>0</v>
      </c>
      <c r="F564">
        <v>1.5E-6</v>
      </c>
      <c r="G564">
        <v>2.6679999999999998E-4</v>
      </c>
      <c r="H564">
        <v>2.4449999999999998E-4</v>
      </c>
      <c r="I564">
        <v>0</v>
      </c>
      <c r="J564">
        <v>0</v>
      </c>
      <c r="K564">
        <v>0</v>
      </c>
      <c r="L564">
        <v>1.36E-5</v>
      </c>
      <c r="M564">
        <v>1.36E-5</v>
      </c>
      <c r="N564">
        <v>1.299876</v>
      </c>
      <c r="O564">
        <v>0.47450140000000002</v>
      </c>
      <c r="P564">
        <v>0</v>
      </c>
      <c r="Q564">
        <v>1.9999999999999999E-7</v>
      </c>
      <c r="R564" s="1">
        <v>23</v>
      </c>
      <c r="S564" s="1">
        <f t="shared" si="96"/>
        <v>1.36E-5</v>
      </c>
      <c r="T564" s="1">
        <f t="shared" si="97"/>
        <v>1.36E-5</v>
      </c>
      <c r="U564">
        <f t="shared" si="91"/>
        <v>0</v>
      </c>
      <c r="V564">
        <f t="shared" si="92"/>
        <v>1.9999999999999999E-7</v>
      </c>
      <c r="W564" s="1">
        <f t="shared" si="94"/>
        <v>9.999999999999989E-8</v>
      </c>
      <c r="X564" s="1"/>
    </row>
    <row r="565" spans="1:24" x14ac:dyDescent="0.35">
      <c r="A565">
        <f t="shared" si="93"/>
        <v>140.75</v>
      </c>
      <c r="B565">
        <f t="shared" si="95"/>
        <v>140</v>
      </c>
      <c r="C565">
        <v>1.3E-6</v>
      </c>
      <c r="D565">
        <v>5.3000000000000001E-6</v>
      </c>
      <c r="E565" s="10">
        <v>0</v>
      </c>
      <c r="F565">
        <v>1.5E-6</v>
      </c>
      <c r="G565">
        <v>2.63E-4</v>
      </c>
      <c r="H565">
        <v>2.41E-4</v>
      </c>
      <c r="I565">
        <v>0</v>
      </c>
      <c r="J565">
        <v>0</v>
      </c>
      <c r="K565">
        <v>0</v>
      </c>
      <c r="L565">
        <v>1.34E-5</v>
      </c>
      <c r="M565">
        <v>1.34E-5</v>
      </c>
      <c r="N565">
        <v>1.299876</v>
      </c>
      <c r="O565">
        <v>0.47450140000000002</v>
      </c>
      <c r="P565">
        <v>0</v>
      </c>
      <c r="Q565">
        <v>1.9999999999999999E-7</v>
      </c>
      <c r="R565" s="1">
        <v>23</v>
      </c>
      <c r="S565" s="1">
        <f t="shared" si="96"/>
        <v>1.34E-5</v>
      </c>
      <c r="T565" s="1">
        <f t="shared" si="97"/>
        <v>1.34E-5</v>
      </c>
      <c r="U565">
        <f t="shared" si="91"/>
        <v>0</v>
      </c>
      <c r="V565">
        <f t="shared" si="92"/>
        <v>1.9999999999999999E-7</v>
      </c>
      <c r="W565" s="1">
        <f t="shared" si="94"/>
        <v>9.999999999999989E-8</v>
      </c>
      <c r="X565" s="1"/>
    </row>
    <row r="566" spans="1:24" x14ac:dyDescent="0.35">
      <c r="A566">
        <f t="shared" si="93"/>
        <v>141</v>
      </c>
      <c r="B566">
        <f t="shared" si="95"/>
        <v>140</v>
      </c>
      <c r="C566">
        <v>1.3E-6</v>
      </c>
      <c r="D566">
        <v>5.3000000000000001E-6</v>
      </c>
      <c r="E566" s="10">
        <v>0</v>
      </c>
      <c r="F566">
        <v>1.5E-6</v>
      </c>
      <c r="G566">
        <v>2.5920000000000001E-4</v>
      </c>
      <c r="H566">
        <v>2.376E-4</v>
      </c>
      <c r="I566">
        <v>0</v>
      </c>
      <c r="J566">
        <v>0</v>
      </c>
      <c r="K566">
        <v>0</v>
      </c>
      <c r="L566">
        <v>1.3200000000000001E-5</v>
      </c>
      <c r="M566">
        <v>1.3200000000000001E-5</v>
      </c>
      <c r="N566">
        <v>1.299876</v>
      </c>
      <c r="O566">
        <v>0.47450140000000002</v>
      </c>
      <c r="P566">
        <v>0</v>
      </c>
      <c r="Q566">
        <v>1.9999999999999999E-7</v>
      </c>
      <c r="R566" s="1">
        <v>23</v>
      </c>
      <c r="S566" s="1">
        <f t="shared" si="96"/>
        <v>1.3200000000000001E-5</v>
      </c>
      <c r="T566" s="1">
        <f t="shared" si="97"/>
        <v>1.3200000000000001E-5</v>
      </c>
      <c r="U566">
        <f t="shared" si="91"/>
        <v>0</v>
      </c>
      <c r="V566">
        <f t="shared" si="92"/>
        <v>1.9999999999999999E-7</v>
      </c>
      <c r="W566" s="1">
        <f t="shared" si="94"/>
        <v>9.999999999999989E-8</v>
      </c>
      <c r="X566" s="1"/>
    </row>
    <row r="567" spans="1:24" x14ac:dyDescent="0.35">
      <c r="A567">
        <f t="shared" si="93"/>
        <v>141.25</v>
      </c>
      <c r="B567">
        <f t="shared" si="95"/>
        <v>141</v>
      </c>
      <c r="C567">
        <v>1.3E-6</v>
      </c>
      <c r="D567">
        <v>5.2000000000000002E-6</v>
      </c>
      <c r="E567" s="10">
        <v>0</v>
      </c>
      <c r="F567">
        <v>1.5E-6</v>
      </c>
      <c r="G567">
        <v>2.5559999999999998E-4</v>
      </c>
      <c r="H567">
        <v>2.342E-4</v>
      </c>
      <c r="I567">
        <v>0</v>
      </c>
      <c r="J567">
        <v>0</v>
      </c>
      <c r="K567">
        <v>0</v>
      </c>
      <c r="L567">
        <v>1.2999999999999999E-5</v>
      </c>
      <c r="M567">
        <v>1.2999999999999999E-5</v>
      </c>
      <c r="N567">
        <v>1.299876</v>
      </c>
      <c r="O567">
        <v>0.47450140000000002</v>
      </c>
      <c r="P567">
        <v>0</v>
      </c>
      <c r="Q567">
        <v>1.9999999999999999E-7</v>
      </c>
      <c r="R567" s="1">
        <v>23</v>
      </c>
      <c r="S567" s="1">
        <f t="shared" si="96"/>
        <v>1.2999999999999999E-5</v>
      </c>
      <c r="T567" s="1">
        <f t="shared" si="97"/>
        <v>1.2999999999999999E-5</v>
      </c>
      <c r="U567">
        <f t="shared" si="91"/>
        <v>0</v>
      </c>
      <c r="V567">
        <f t="shared" si="92"/>
        <v>1.9999999999999999E-7</v>
      </c>
      <c r="W567" s="1">
        <f t="shared" si="94"/>
        <v>9.999999999999989E-8</v>
      </c>
      <c r="X567" s="1"/>
    </row>
    <row r="568" spans="1:24" x14ac:dyDescent="0.35">
      <c r="A568">
        <f t="shared" si="93"/>
        <v>141.5</v>
      </c>
      <c r="B568">
        <f t="shared" si="95"/>
        <v>141</v>
      </c>
      <c r="C568">
        <v>1.3E-6</v>
      </c>
      <c r="D568">
        <v>5.1000000000000003E-6</v>
      </c>
      <c r="E568" s="10">
        <v>0</v>
      </c>
      <c r="F568">
        <v>1.3999999999999999E-6</v>
      </c>
      <c r="G568">
        <v>2.519E-4</v>
      </c>
      <c r="H568">
        <v>2.309E-4</v>
      </c>
      <c r="I568">
        <v>0</v>
      </c>
      <c r="J568">
        <v>0</v>
      </c>
      <c r="K568">
        <v>0</v>
      </c>
      <c r="L568">
        <v>1.2799999999999999E-5</v>
      </c>
      <c r="M568">
        <v>1.2799999999999999E-5</v>
      </c>
      <c r="N568">
        <v>1.299876</v>
      </c>
      <c r="O568">
        <v>0.47450140000000002</v>
      </c>
      <c r="P568">
        <v>0</v>
      </c>
      <c r="Q568">
        <v>1.9999999999999999E-7</v>
      </c>
      <c r="R568" s="1">
        <v>23</v>
      </c>
      <c r="S568" s="1">
        <f t="shared" si="96"/>
        <v>1.2799999999999999E-5</v>
      </c>
      <c r="T568" s="1">
        <f t="shared" si="97"/>
        <v>1.2799999999999999E-5</v>
      </c>
      <c r="U568">
        <f t="shared" si="91"/>
        <v>0</v>
      </c>
      <c r="V568">
        <f t="shared" si="92"/>
        <v>1.9999999999999999E-7</v>
      </c>
      <c r="W568" s="1">
        <f t="shared" si="94"/>
        <v>0</v>
      </c>
      <c r="X568" s="1"/>
    </row>
    <row r="569" spans="1:24" x14ac:dyDescent="0.35">
      <c r="A569">
        <f t="shared" si="93"/>
        <v>141.75</v>
      </c>
      <c r="B569">
        <f t="shared" si="95"/>
        <v>141</v>
      </c>
      <c r="C569">
        <v>1.1999999999999999E-6</v>
      </c>
      <c r="D569">
        <v>5.0000000000000004E-6</v>
      </c>
      <c r="E569" s="10">
        <v>0</v>
      </c>
      <c r="F569">
        <v>1.3999999999999999E-6</v>
      </c>
      <c r="G569">
        <v>2.4830000000000002E-4</v>
      </c>
      <c r="H569">
        <v>2.276E-4</v>
      </c>
      <c r="I569">
        <v>0</v>
      </c>
      <c r="J569">
        <v>0</v>
      </c>
      <c r="K569">
        <v>0</v>
      </c>
      <c r="L569">
        <v>1.26E-5</v>
      </c>
      <c r="M569">
        <v>1.26E-5</v>
      </c>
      <c r="N569">
        <v>1.299876</v>
      </c>
      <c r="O569">
        <v>0.47450140000000002</v>
      </c>
      <c r="P569">
        <v>0</v>
      </c>
      <c r="Q569">
        <v>1.9999999999999999E-7</v>
      </c>
      <c r="R569" s="1">
        <v>23</v>
      </c>
      <c r="S569" s="1">
        <f t="shared" si="96"/>
        <v>1.26E-5</v>
      </c>
      <c r="T569" s="1">
        <f t="shared" si="97"/>
        <v>1.26E-5</v>
      </c>
      <c r="U569">
        <f t="shared" si="91"/>
        <v>0</v>
      </c>
      <c r="V569">
        <f t="shared" si="92"/>
        <v>1.9999999999999999E-7</v>
      </c>
      <c r="W569" s="1">
        <f t="shared" si="94"/>
        <v>1.000000000000001E-7</v>
      </c>
      <c r="X569" s="1"/>
    </row>
    <row r="570" spans="1:24" x14ac:dyDescent="0.35">
      <c r="A570">
        <f t="shared" si="93"/>
        <v>142</v>
      </c>
      <c r="B570">
        <f t="shared" si="95"/>
        <v>141</v>
      </c>
      <c r="C570">
        <v>1.1999999999999999E-6</v>
      </c>
      <c r="D570">
        <v>5.0000000000000004E-6</v>
      </c>
      <c r="E570" s="10">
        <v>0</v>
      </c>
      <c r="F570">
        <v>1.3999999999999999E-6</v>
      </c>
      <c r="G570">
        <v>2.4479999999999999E-4</v>
      </c>
      <c r="H570">
        <v>2.243E-4</v>
      </c>
      <c r="I570">
        <v>0</v>
      </c>
      <c r="J570">
        <v>0</v>
      </c>
      <c r="K570">
        <v>0</v>
      </c>
      <c r="L570">
        <v>1.2500000000000001E-5</v>
      </c>
      <c r="M570">
        <v>1.2500000000000001E-5</v>
      </c>
      <c r="N570">
        <v>1.299876</v>
      </c>
      <c r="O570">
        <v>0.47450140000000002</v>
      </c>
      <c r="P570">
        <v>0</v>
      </c>
      <c r="Q570">
        <v>1.9999999999999999E-7</v>
      </c>
      <c r="R570" s="1">
        <v>23</v>
      </c>
      <c r="S570" s="1">
        <f t="shared" si="96"/>
        <v>1.2500000000000001E-5</v>
      </c>
      <c r="T570" s="1">
        <f t="shared" si="97"/>
        <v>1.2500000000000001E-5</v>
      </c>
      <c r="U570">
        <f t="shared" si="91"/>
        <v>0</v>
      </c>
      <c r="V570">
        <f t="shared" si="92"/>
        <v>1.9999999999999999E-7</v>
      </c>
      <c r="W570" s="1">
        <f t="shared" si="94"/>
        <v>1.000000000000001E-7</v>
      </c>
      <c r="X570" s="1"/>
    </row>
    <row r="571" spans="1:24" x14ac:dyDescent="0.35">
      <c r="A571">
        <f t="shared" si="93"/>
        <v>142.25</v>
      </c>
      <c r="B571">
        <f t="shared" si="95"/>
        <v>142</v>
      </c>
      <c r="C571">
        <v>1.1999999999999999E-6</v>
      </c>
      <c r="D571">
        <v>4.8999999999999997E-6</v>
      </c>
      <c r="E571" s="10">
        <v>0</v>
      </c>
      <c r="F571">
        <v>1.3999999999999999E-6</v>
      </c>
      <c r="G571">
        <v>2.4130000000000001E-4</v>
      </c>
      <c r="H571">
        <v>2.2120000000000001E-4</v>
      </c>
      <c r="I571">
        <v>0</v>
      </c>
      <c r="J571">
        <v>0</v>
      </c>
      <c r="K571">
        <v>0</v>
      </c>
      <c r="L571">
        <v>1.2300000000000001E-5</v>
      </c>
      <c r="M571">
        <v>1.2300000000000001E-5</v>
      </c>
      <c r="N571">
        <v>1.299876</v>
      </c>
      <c r="O571">
        <v>0.47450140000000002</v>
      </c>
      <c r="P571">
        <v>0</v>
      </c>
      <c r="Q571">
        <v>1.9999999999999999E-7</v>
      </c>
      <c r="R571" s="1">
        <v>23</v>
      </c>
      <c r="S571" s="1">
        <f t="shared" si="96"/>
        <v>1.2300000000000001E-5</v>
      </c>
      <c r="T571" s="1">
        <f t="shared" si="97"/>
        <v>1.2300000000000001E-5</v>
      </c>
      <c r="U571">
        <f t="shared" si="91"/>
        <v>0</v>
      </c>
      <c r="V571">
        <f t="shared" si="92"/>
        <v>1.9999999999999999E-7</v>
      </c>
      <c r="W571" s="1">
        <f t="shared" si="94"/>
        <v>1.000000000000001E-7</v>
      </c>
      <c r="X571" s="1"/>
    </row>
    <row r="572" spans="1:24" x14ac:dyDescent="0.35">
      <c r="A572">
        <f t="shared" si="93"/>
        <v>142.5</v>
      </c>
      <c r="B572">
        <f t="shared" si="95"/>
        <v>142</v>
      </c>
      <c r="C572">
        <v>1.1999999999999999E-6</v>
      </c>
      <c r="D572">
        <v>4.7999999999999998E-6</v>
      </c>
      <c r="E572" s="10">
        <v>0</v>
      </c>
      <c r="F572">
        <v>1.3999999999999999E-6</v>
      </c>
      <c r="G572">
        <v>2.3790000000000001E-4</v>
      </c>
      <c r="H572">
        <v>2.1800000000000001E-4</v>
      </c>
      <c r="I572">
        <v>0</v>
      </c>
      <c r="J572">
        <v>0</v>
      </c>
      <c r="K572">
        <v>0</v>
      </c>
      <c r="L572">
        <v>1.2099999999999999E-5</v>
      </c>
      <c r="M572">
        <v>1.2099999999999999E-5</v>
      </c>
      <c r="N572">
        <v>1.299876</v>
      </c>
      <c r="O572">
        <v>0.47450140000000002</v>
      </c>
      <c r="P572">
        <v>0</v>
      </c>
      <c r="Q572">
        <v>1.9999999999999999E-7</v>
      </c>
      <c r="R572" s="1">
        <v>23</v>
      </c>
      <c r="S572" s="1">
        <f t="shared" si="96"/>
        <v>1.2099999999999999E-5</v>
      </c>
      <c r="T572" s="1">
        <f t="shared" si="97"/>
        <v>1.2099999999999999E-5</v>
      </c>
      <c r="U572">
        <f t="shared" si="91"/>
        <v>0</v>
      </c>
      <c r="V572">
        <f t="shared" si="92"/>
        <v>1.9999999999999999E-7</v>
      </c>
      <c r="W572" s="1">
        <f t="shared" si="94"/>
        <v>1.000000000000001E-7</v>
      </c>
      <c r="X572" s="1"/>
    </row>
    <row r="573" spans="1:24" x14ac:dyDescent="0.35">
      <c r="A573">
        <f t="shared" si="93"/>
        <v>142.75</v>
      </c>
      <c r="B573">
        <f t="shared" si="95"/>
        <v>142</v>
      </c>
      <c r="C573">
        <v>1.1999999999999999E-6</v>
      </c>
      <c r="D573">
        <v>4.7999999999999998E-6</v>
      </c>
      <c r="E573" s="10">
        <v>0</v>
      </c>
      <c r="F573">
        <v>1.3E-6</v>
      </c>
      <c r="G573">
        <v>2.3450000000000001E-4</v>
      </c>
      <c r="H573">
        <v>2.1489999999999999E-4</v>
      </c>
      <c r="I573">
        <v>0</v>
      </c>
      <c r="J573">
        <v>0</v>
      </c>
      <c r="K573">
        <v>0</v>
      </c>
      <c r="L573">
        <v>1.19E-5</v>
      </c>
      <c r="M573">
        <v>1.19E-5</v>
      </c>
      <c r="N573">
        <v>1.299876</v>
      </c>
      <c r="O573">
        <v>0.47450140000000002</v>
      </c>
      <c r="P573">
        <v>0</v>
      </c>
      <c r="Q573">
        <v>1.9999999999999999E-7</v>
      </c>
      <c r="R573" s="1">
        <v>23</v>
      </c>
      <c r="S573" s="1">
        <f t="shared" si="96"/>
        <v>1.19E-5</v>
      </c>
      <c r="T573" s="1">
        <f t="shared" si="97"/>
        <v>1.19E-5</v>
      </c>
      <c r="U573">
        <f t="shared" si="91"/>
        <v>0</v>
      </c>
      <c r="V573">
        <f t="shared" si="92"/>
        <v>1.9999999999999999E-7</v>
      </c>
      <c r="W573" s="1">
        <f t="shared" si="94"/>
        <v>0</v>
      </c>
      <c r="X573" s="1"/>
    </row>
    <row r="574" spans="1:24" x14ac:dyDescent="0.35">
      <c r="A574">
        <f t="shared" si="93"/>
        <v>143</v>
      </c>
      <c r="B574">
        <f t="shared" si="95"/>
        <v>142</v>
      </c>
      <c r="C574">
        <v>1.1999999999999999E-6</v>
      </c>
      <c r="D574">
        <v>4.6999999999999999E-6</v>
      </c>
      <c r="E574" s="10">
        <v>0</v>
      </c>
      <c r="F574">
        <v>1.3E-6</v>
      </c>
      <c r="G574">
        <v>2.3120000000000001E-4</v>
      </c>
      <c r="H574">
        <v>2.119E-4</v>
      </c>
      <c r="I574">
        <v>0</v>
      </c>
      <c r="J574">
        <v>0</v>
      </c>
      <c r="K574">
        <v>0</v>
      </c>
      <c r="L574">
        <v>1.1800000000000001E-5</v>
      </c>
      <c r="M574">
        <v>1.1800000000000001E-5</v>
      </c>
      <c r="N574">
        <v>1.299876</v>
      </c>
      <c r="O574">
        <v>0.47450140000000002</v>
      </c>
      <c r="P574">
        <v>0</v>
      </c>
      <c r="Q574">
        <v>1.9999999999999999E-7</v>
      </c>
      <c r="R574" s="1">
        <v>23</v>
      </c>
      <c r="S574" s="1">
        <f t="shared" si="96"/>
        <v>1.1800000000000001E-5</v>
      </c>
      <c r="T574" s="1">
        <f t="shared" si="97"/>
        <v>1.1800000000000001E-5</v>
      </c>
      <c r="U574">
        <f t="shared" si="91"/>
        <v>0</v>
      </c>
      <c r="V574">
        <f t="shared" si="92"/>
        <v>1.9999999999999999E-7</v>
      </c>
      <c r="W574" s="1">
        <f t="shared" si="94"/>
        <v>0</v>
      </c>
      <c r="X574" s="1"/>
    </row>
    <row r="575" spans="1:24" x14ac:dyDescent="0.35">
      <c r="A575">
        <f t="shared" si="93"/>
        <v>143.25</v>
      </c>
      <c r="B575">
        <f t="shared" si="95"/>
        <v>143</v>
      </c>
      <c r="C575">
        <v>1.1000000000000001E-6</v>
      </c>
      <c r="D575">
        <v>4.6E-6</v>
      </c>
      <c r="E575" s="10">
        <v>0</v>
      </c>
      <c r="F575">
        <v>1.3E-6</v>
      </c>
      <c r="G575">
        <v>2.2790000000000001E-4</v>
      </c>
      <c r="H575">
        <v>2.0880000000000001E-4</v>
      </c>
      <c r="I575">
        <v>0</v>
      </c>
      <c r="J575">
        <v>0</v>
      </c>
      <c r="K575">
        <v>0</v>
      </c>
      <c r="L575">
        <v>1.1600000000000001E-5</v>
      </c>
      <c r="M575">
        <v>1.1600000000000001E-5</v>
      </c>
      <c r="N575">
        <v>1.299876</v>
      </c>
      <c r="O575">
        <v>0.47450140000000002</v>
      </c>
      <c r="P575">
        <v>0</v>
      </c>
      <c r="Q575">
        <v>1.9999999999999999E-7</v>
      </c>
      <c r="R575" s="1">
        <v>23</v>
      </c>
      <c r="S575" s="1">
        <f t="shared" si="96"/>
        <v>1.1600000000000001E-5</v>
      </c>
      <c r="T575" s="1">
        <f t="shared" si="97"/>
        <v>1.1600000000000001E-5</v>
      </c>
      <c r="U575">
        <f t="shared" si="91"/>
        <v>0</v>
      </c>
      <c r="V575">
        <f t="shared" si="92"/>
        <v>1.9999999999999999E-7</v>
      </c>
      <c r="W575" s="1">
        <f t="shared" si="94"/>
        <v>9.999999999999989E-8</v>
      </c>
      <c r="X575" s="1"/>
    </row>
    <row r="576" spans="1:24" x14ac:dyDescent="0.35">
      <c r="A576">
        <f t="shared" si="93"/>
        <v>143.5</v>
      </c>
      <c r="B576">
        <f t="shared" si="95"/>
        <v>143</v>
      </c>
      <c r="C576">
        <v>1.1000000000000001E-6</v>
      </c>
      <c r="D576">
        <v>4.6E-6</v>
      </c>
      <c r="E576" s="10">
        <v>0</v>
      </c>
      <c r="F576">
        <v>1.3E-6</v>
      </c>
      <c r="G576">
        <v>2.2469999999999999E-4</v>
      </c>
      <c r="H576">
        <v>2.0589999999999999E-4</v>
      </c>
      <c r="I576">
        <v>0</v>
      </c>
      <c r="J576">
        <v>0</v>
      </c>
      <c r="K576">
        <v>0</v>
      </c>
      <c r="L576">
        <v>1.1399999999999999E-5</v>
      </c>
      <c r="M576">
        <v>1.1399999999999999E-5</v>
      </c>
      <c r="N576">
        <v>1.299876</v>
      </c>
      <c r="O576">
        <v>0.47450140000000002</v>
      </c>
      <c r="P576">
        <v>0</v>
      </c>
      <c r="Q576">
        <v>9.9999999999999995E-8</v>
      </c>
      <c r="R576" s="1">
        <v>23</v>
      </c>
      <c r="S576" s="1">
        <f t="shared" si="96"/>
        <v>1.1399999999999999E-5</v>
      </c>
      <c r="T576" s="1">
        <f t="shared" si="97"/>
        <v>1.1399999999999999E-5</v>
      </c>
      <c r="U576">
        <f t="shared" si="91"/>
        <v>0</v>
      </c>
      <c r="V576">
        <f t="shared" si="92"/>
        <v>9.9999999999999995E-8</v>
      </c>
      <c r="W576" s="1">
        <f t="shared" si="94"/>
        <v>9.999999999999989E-8</v>
      </c>
      <c r="X576" s="1"/>
    </row>
    <row r="577" spans="1:24" x14ac:dyDescent="0.35">
      <c r="A577">
        <f t="shared" si="93"/>
        <v>143.75</v>
      </c>
      <c r="B577">
        <f t="shared" si="95"/>
        <v>143</v>
      </c>
      <c r="C577">
        <v>1.1000000000000001E-6</v>
      </c>
      <c r="D577">
        <v>4.5000000000000001E-6</v>
      </c>
      <c r="E577" s="10">
        <v>0</v>
      </c>
      <c r="F577">
        <v>1.3E-6</v>
      </c>
      <c r="G577">
        <v>2.2149999999999999E-4</v>
      </c>
      <c r="H577">
        <v>2.03E-4</v>
      </c>
      <c r="I577">
        <v>0</v>
      </c>
      <c r="J577">
        <v>0</v>
      </c>
      <c r="K577">
        <v>0</v>
      </c>
      <c r="L577">
        <v>1.13E-5</v>
      </c>
      <c r="M577">
        <v>1.13E-5</v>
      </c>
      <c r="N577">
        <v>1.299876</v>
      </c>
      <c r="O577">
        <v>0.47450140000000002</v>
      </c>
      <c r="P577">
        <v>0</v>
      </c>
      <c r="Q577">
        <v>9.9999999999999995E-8</v>
      </c>
      <c r="R577" s="1">
        <v>23</v>
      </c>
      <c r="S577" s="1">
        <f t="shared" si="96"/>
        <v>1.13E-5</v>
      </c>
      <c r="T577" s="1">
        <f t="shared" si="97"/>
        <v>1.13E-5</v>
      </c>
      <c r="U577">
        <f t="shared" si="91"/>
        <v>0</v>
      </c>
      <c r="V577">
        <f t="shared" si="92"/>
        <v>9.9999999999999995E-8</v>
      </c>
      <c r="W577" s="1">
        <f t="shared" si="94"/>
        <v>9.999999999999989E-8</v>
      </c>
      <c r="X577" s="1"/>
    </row>
    <row r="578" spans="1:24" x14ac:dyDescent="0.35">
      <c r="A578">
        <f t="shared" si="93"/>
        <v>144</v>
      </c>
      <c r="B578">
        <f t="shared" si="95"/>
        <v>143</v>
      </c>
      <c r="C578">
        <v>1.1000000000000001E-6</v>
      </c>
      <c r="D578">
        <v>4.4000000000000002E-6</v>
      </c>
      <c r="E578" s="10">
        <v>0</v>
      </c>
      <c r="F578">
        <v>1.3E-6</v>
      </c>
      <c r="G578">
        <v>2.1829999999999999E-4</v>
      </c>
      <c r="H578">
        <v>2.0010000000000001E-4</v>
      </c>
      <c r="I578">
        <v>0</v>
      </c>
      <c r="J578">
        <v>0</v>
      </c>
      <c r="K578">
        <v>0</v>
      </c>
      <c r="L578">
        <v>1.11E-5</v>
      </c>
      <c r="M578">
        <v>1.11E-5</v>
      </c>
      <c r="N578">
        <v>1.299876</v>
      </c>
      <c r="O578">
        <v>0.47450140000000002</v>
      </c>
      <c r="P578">
        <v>0</v>
      </c>
      <c r="Q578">
        <v>9.9999999999999995E-8</v>
      </c>
      <c r="R578" s="1">
        <v>23</v>
      </c>
      <c r="S578" s="1">
        <f t="shared" si="96"/>
        <v>1.11E-5</v>
      </c>
      <c r="T578" s="1">
        <f t="shared" si="97"/>
        <v>1.11E-5</v>
      </c>
      <c r="U578">
        <f t="shared" ref="U578:U601" si="98">P578</f>
        <v>0</v>
      </c>
      <c r="V578">
        <f t="shared" ref="V578:V601" si="99">Q578</f>
        <v>9.9999999999999995E-8</v>
      </c>
      <c r="W578" s="1">
        <f t="shared" si="94"/>
        <v>9.999999999999989E-8</v>
      </c>
      <c r="X578" s="1"/>
    </row>
    <row r="579" spans="1:24" x14ac:dyDescent="0.35">
      <c r="A579">
        <f t="shared" si="93"/>
        <v>144.25</v>
      </c>
      <c r="B579">
        <f t="shared" si="95"/>
        <v>144</v>
      </c>
      <c r="C579">
        <v>1.1000000000000001E-6</v>
      </c>
      <c r="D579">
        <v>4.4000000000000002E-6</v>
      </c>
      <c r="E579" s="10">
        <v>0</v>
      </c>
      <c r="F579">
        <v>1.1999999999999999E-6</v>
      </c>
      <c r="G579">
        <v>2.152E-4</v>
      </c>
      <c r="H579">
        <v>1.972E-4</v>
      </c>
      <c r="I579">
        <v>0</v>
      </c>
      <c r="J579">
        <v>0</v>
      </c>
      <c r="K579">
        <v>0</v>
      </c>
      <c r="L579">
        <v>1.1E-5</v>
      </c>
      <c r="M579">
        <v>1.1E-5</v>
      </c>
      <c r="N579">
        <v>1.299876</v>
      </c>
      <c r="O579">
        <v>0.47450140000000002</v>
      </c>
      <c r="P579">
        <v>0</v>
      </c>
      <c r="Q579">
        <v>9.9999999999999995E-8</v>
      </c>
      <c r="R579" s="1">
        <v>23</v>
      </c>
      <c r="S579" s="1">
        <f t="shared" si="96"/>
        <v>1.1E-5</v>
      </c>
      <c r="T579" s="1">
        <f t="shared" si="97"/>
        <v>1.1E-5</v>
      </c>
      <c r="U579">
        <f t="shared" si="98"/>
        <v>0</v>
      </c>
      <c r="V579">
        <f t="shared" si="99"/>
        <v>9.9999999999999995E-8</v>
      </c>
      <c r="W579" s="1">
        <f t="shared" si="94"/>
        <v>0</v>
      </c>
      <c r="X579" s="1"/>
    </row>
    <row r="580" spans="1:24" x14ac:dyDescent="0.35">
      <c r="A580">
        <f t="shared" ref="A580:A601" si="100">A579+0.25</f>
        <v>144.5</v>
      </c>
      <c r="B580">
        <f t="shared" si="95"/>
        <v>144</v>
      </c>
      <c r="C580">
        <v>1.1000000000000001E-6</v>
      </c>
      <c r="D580">
        <v>4.3000000000000003E-6</v>
      </c>
      <c r="E580" s="10">
        <v>0</v>
      </c>
      <c r="F580">
        <v>1.1999999999999999E-6</v>
      </c>
      <c r="G580">
        <v>2.1220000000000001E-4</v>
      </c>
      <c r="H580">
        <v>1.9440000000000001E-4</v>
      </c>
      <c r="I580">
        <v>0</v>
      </c>
      <c r="J580">
        <v>0</v>
      </c>
      <c r="K580">
        <v>0</v>
      </c>
      <c r="L580">
        <v>1.08E-5</v>
      </c>
      <c r="M580">
        <v>1.08E-5</v>
      </c>
      <c r="N580">
        <v>1.299876</v>
      </c>
      <c r="O580">
        <v>0.47450140000000002</v>
      </c>
      <c r="P580">
        <v>0</v>
      </c>
      <c r="Q580">
        <v>9.9999999999999995E-8</v>
      </c>
      <c r="R580" s="1">
        <v>23</v>
      </c>
      <c r="S580" s="1">
        <f t="shared" si="96"/>
        <v>1.08E-5</v>
      </c>
      <c r="T580" s="1">
        <f t="shared" si="97"/>
        <v>1.08E-5</v>
      </c>
      <c r="U580">
        <f t="shared" si="98"/>
        <v>0</v>
      </c>
      <c r="V580">
        <f t="shared" si="99"/>
        <v>9.9999999999999995E-8</v>
      </c>
      <c r="W580" s="1">
        <f t="shared" si="94"/>
        <v>0</v>
      </c>
      <c r="X580" s="1"/>
    </row>
    <row r="581" spans="1:24" x14ac:dyDescent="0.35">
      <c r="A581">
        <f t="shared" si="100"/>
        <v>144.75</v>
      </c>
      <c r="B581">
        <f t="shared" si="95"/>
        <v>144</v>
      </c>
      <c r="C581">
        <v>9.9999999999999995E-7</v>
      </c>
      <c r="D581">
        <v>4.1999999999999996E-6</v>
      </c>
      <c r="E581" s="10">
        <v>0</v>
      </c>
      <c r="F581">
        <v>1.1999999999999999E-6</v>
      </c>
      <c r="G581">
        <v>2.0909999999999999E-4</v>
      </c>
      <c r="H581">
        <v>1.917E-4</v>
      </c>
      <c r="I581">
        <v>0</v>
      </c>
      <c r="J581">
        <v>0</v>
      </c>
      <c r="K581">
        <v>0</v>
      </c>
      <c r="L581">
        <v>1.0699999999999999E-5</v>
      </c>
      <c r="M581">
        <v>1.0699999999999999E-5</v>
      </c>
      <c r="N581">
        <v>1.299876</v>
      </c>
      <c r="O581">
        <v>0.47450140000000002</v>
      </c>
      <c r="P581">
        <v>0</v>
      </c>
      <c r="Q581">
        <v>9.9999999999999995E-8</v>
      </c>
      <c r="R581" s="1">
        <v>23</v>
      </c>
      <c r="S581" s="1">
        <f t="shared" si="96"/>
        <v>1.0699999999999999E-5</v>
      </c>
      <c r="T581" s="1">
        <f t="shared" si="97"/>
        <v>1.0699999999999999E-5</v>
      </c>
      <c r="U581">
        <f t="shared" si="98"/>
        <v>0</v>
      </c>
      <c r="V581">
        <f t="shared" si="99"/>
        <v>9.9999999999999995E-8</v>
      </c>
      <c r="W581" s="1">
        <f t="shared" si="94"/>
        <v>1.000000000000001E-7</v>
      </c>
      <c r="X581" s="1"/>
    </row>
    <row r="582" spans="1:24" x14ac:dyDescent="0.35">
      <c r="A582">
        <f t="shared" si="100"/>
        <v>145</v>
      </c>
      <c r="B582">
        <f t="shared" si="95"/>
        <v>144</v>
      </c>
      <c r="C582">
        <v>9.9999999999999995E-7</v>
      </c>
      <c r="D582">
        <v>4.1999999999999996E-6</v>
      </c>
      <c r="E582" s="10">
        <v>0</v>
      </c>
      <c r="F582">
        <v>1.1999999999999999E-6</v>
      </c>
      <c r="G582">
        <v>2.062E-4</v>
      </c>
      <c r="H582">
        <v>1.8890000000000001E-4</v>
      </c>
      <c r="I582">
        <v>0</v>
      </c>
      <c r="J582">
        <v>0</v>
      </c>
      <c r="K582">
        <v>0</v>
      </c>
      <c r="L582">
        <v>1.0499999999999999E-5</v>
      </c>
      <c r="M582">
        <v>1.0499999999999999E-5</v>
      </c>
      <c r="N582">
        <v>1.299876</v>
      </c>
      <c r="O582">
        <v>0.47450140000000002</v>
      </c>
      <c r="P582">
        <v>0</v>
      </c>
      <c r="Q582">
        <v>9.9999999999999995E-8</v>
      </c>
      <c r="R582" s="1">
        <v>23</v>
      </c>
      <c r="S582" s="1">
        <f t="shared" si="96"/>
        <v>1.0499999999999999E-5</v>
      </c>
      <c r="T582" s="1">
        <f t="shared" si="97"/>
        <v>1.0499999999999999E-5</v>
      </c>
      <c r="U582">
        <f t="shared" si="98"/>
        <v>0</v>
      </c>
      <c r="V582">
        <f t="shared" si="99"/>
        <v>9.9999999999999995E-8</v>
      </c>
      <c r="W582" s="1">
        <f t="shared" si="94"/>
        <v>1.000000000000001E-7</v>
      </c>
      <c r="X582" s="1"/>
    </row>
    <row r="583" spans="1:24" x14ac:dyDescent="0.35">
      <c r="A583">
        <f t="shared" si="100"/>
        <v>145.25</v>
      </c>
      <c r="B583">
        <f t="shared" si="95"/>
        <v>145</v>
      </c>
      <c r="C583">
        <v>9.9999999999999995E-7</v>
      </c>
      <c r="D583">
        <v>4.0999999999999997E-6</v>
      </c>
      <c r="E583" s="10">
        <v>0</v>
      </c>
      <c r="F583">
        <v>1.1999999999999999E-6</v>
      </c>
      <c r="G583">
        <v>2.0320000000000001E-4</v>
      </c>
      <c r="H583">
        <v>1.862E-4</v>
      </c>
      <c r="I583">
        <v>0</v>
      </c>
      <c r="J583">
        <v>0</v>
      </c>
      <c r="K583">
        <v>0</v>
      </c>
      <c r="L583">
        <v>1.04E-5</v>
      </c>
      <c r="M583">
        <v>1.04E-5</v>
      </c>
      <c r="N583">
        <v>1.299876</v>
      </c>
      <c r="O583">
        <v>0.47450140000000002</v>
      </c>
      <c r="P583">
        <v>0</v>
      </c>
      <c r="Q583">
        <v>9.9999999999999995E-8</v>
      </c>
      <c r="R583" s="1">
        <v>23</v>
      </c>
      <c r="S583" s="1">
        <f t="shared" si="96"/>
        <v>1.04E-5</v>
      </c>
      <c r="T583" s="1">
        <f t="shared" si="97"/>
        <v>1.04E-5</v>
      </c>
      <c r="U583">
        <f t="shared" si="98"/>
        <v>0</v>
      </c>
      <c r="V583">
        <f t="shared" si="99"/>
        <v>9.9999999999999995E-8</v>
      </c>
      <c r="W583" s="1">
        <f t="shared" ref="W583:W601" si="101">C579-C583</f>
        <v>1.000000000000001E-7</v>
      </c>
      <c r="X583" s="1"/>
    </row>
    <row r="584" spans="1:24" x14ac:dyDescent="0.35">
      <c r="A584">
        <f t="shared" si="100"/>
        <v>145.5</v>
      </c>
      <c r="B584">
        <f t="shared" ref="B584:B601" si="102">B580+1</f>
        <v>145</v>
      </c>
      <c r="C584">
        <v>9.9999999999999995E-7</v>
      </c>
      <c r="D584">
        <v>4.0999999999999997E-6</v>
      </c>
      <c r="E584" s="10">
        <v>0</v>
      </c>
      <c r="F584">
        <v>1.1999999999999999E-6</v>
      </c>
      <c r="G584">
        <v>2.0039999999999999E-4</v>
      </c>
      <c r="H584">
        <v>1.8359999999999999E-4</v>
      </c>
      <c r="I584">
        <v>0</v>
      </c>
      <c r="J584">
        <v>0</v>
      </c>
      <c r="K584">
        <v>0</v>
      </c>
      <c r="L584">
        <v>1.0200000000000001E-5</v>
      </c>
      <c r="M584">
        <v>1.0200000000000001E-5</v>
      </c>
      <c r="N584">
        <v>1.299876</v>
      </c>
      <c r="O584">
        <v>0.47450140000000002</v>
      </c>
      <c r="P584">
        <v>0</v>
      </c>
      <c r="Q584">
        <v>9.9999999999999995E-8</v>
      </c>
      <c r="R584" s="1">
        <v>23</v>
      </c>
      <c r="S584" s="1">
        <f t="shared" si="96"/>
        <v>1.0200000000000001E-5</v>
      </c>
      <c r="T584" s="1">
        <f t="shared" si="97"/>
        <v>1.0200000000000001E-5</v>
      </c>
      <c r="U584">
        <f t="shared" si="98"/>
        <v>0</v>
      </c>
      <c r="V584">
        <f t="shared" si="99"/>
        <v>9.9999999999999995E-8</v>
      </c>
      <c r="W584" s="1">
        <f t="shared" si="101"/>
        <v>1.000000000000001E-7</v>
      </c>
      <c r="X584" s="1"/>
    </row>
    <row r="585" spans="1:24" x14ac:dyDescent="0.35">
      <c r="A585">
        <f t="shared" si="100"/>
        <v>145.75</v>
      </c>
      <c r="B585">
        <f t="shared" si="102"/>
        <v>145</v>
      </c>
      <c r="C585">
        <v>9.9999999999999995E-7</v>
      </c>
      <c r="D585">
        <v>3.9999999999999998E-6</v>
      </c>
      <c r="E585" s="10">
        <v>0</v>
      </c>
      <c r="F585">
        <v>1.1000000000000001E-6</v>
      </c>
      <c r="G585">
        <v>1.975E-4</v>
      </c>
      <c r="H585">
        <v>1.8100000000000001E-4</v>
      </c>
      <c r="I585">
        <v>0</v>
      </c>
      <c r="J585">
        <v>0</v>
      </c>
      <c r="K585">
        <v>0</v>
      </c>
      <c r="L585">
        <v>1.01E-5</v>
      </c>
      <c r="M585">
        <v>1.01E-5</v>
      </c>
      <c r="N585">
        <v>1.299876</v>
      </c>
      <c r="O585">
        <v>0.47450140000000002</v>
      </c>
      <c r="P585">
        <v>0</v>
      </c>
      <c r="Q585">
        <v>9.9999999999999995E-8</v>
      </c>
      <c r="R585" s="1">
        <v>23</v>
      </c>
      <c r="S585" s="1">
        <f t="shared" si="96"/>
        <v>1.01E-5</v>
      </c>
      <c r="T585" s="1">
        <f t="shared" si="97"/>
        <v>1.01E-5</v>
      </c>
      <c r="U585">
        <f t="shared" si="98"/>
        <v>0</v>
      </c>
      <c r="V585">
        <f t="shared" si="99"/>
        <v>9.9999999999999995E-8</v>
      </c>
      <c r="W585" s="1">
        <f t="shared" si="101"/>
        <v>0</v>
      </c>
      <c r="X585" s="1"/>
    </row>
    <row r="586" spans="1:24" x14ac:dyDescent="0.35">
      <c r="A586">
        <f t="shared" si="100"/>
        <v>146</v>
      </c>
      <c r="B586">
        <f t="shared" si="102"/>
        <v>145</v>
      </c>
      <c r="C586">
        <v>9.9999999999999995E-7</v>
      </c>
      <c r="D586">
        <v>3.8999999999999999E-6</v>
      </c>
      <c r="E586" s="10">
        <v>0</v>
      </c>
      <c r="F586">
        <v>1.1000000000000001E-6</v>
      </c>
      <c r="G586">
        <v>1.9469999999999999E-4</v>
      </c>
      <c r="H586">
        <v>1.784E-4</v>
      </c>
      <c r="I586">
        <v>0</v>
      </c>
      <c r="J586">
        <v>0</v>
      </c>
      <c r="K586">
        <v>0</v>
      </c>
      <c r="L586">
        <v>9.9000000000000001E-6</v>
      </c>
      <c r="M586">
        <v>9.9000000000000001E-6</v>
      </c>
      <c r="N586">
        <v>1.299876</v>
      </c>
      <c r="O586">
        <v>0.47450140000000002</v>
      </c>
      <c r="P586">
        <v>0</v>
      </c>
      <c r="Q586">
        <v>9.9999999999999995E-8</v>
      </c>
      <c r="R586" s="1">
        <v>23</v>
      </c>
      <c r="S586" s="1">
        <f t="shared" si="96"/>
        <v>9.9000000000000001E-6</v>
      </c>
      <c r="T586" s="1">
        <f t="shared" si="97"/>
        <v>9.9000000000000001E-6</v>
      </c>
      <c r="U586">
        <f t="shared" si="98"/>
        <v>0</v>
      </c>
      <c r="V586">
        <f t="shared" si="99"/>
        <v>9.9999999999999995E-8</v>
      </c>
      <c r="W586" s="1">
        <f t="shared" si="101"/>
        <v>0</v>
      </c>
      <c r="X586" s="1"/>
    </row>
    <row r="587" spans="1:24" x14ac:dyDescent="0.35">
      <c r="A587">
        <f t="shared" si="100"/>
        <v>146.25</v>
      </c>
      <c r="B587">
        <f t="shared" si="102"/>
        <v>146</v>
      </c>
      <c r="C587">
        <v>9.9999999999999995E-7</v>
      </c>
      <c r="D587">
        <v>3.8999999999999999E-6</v>
      </c>
      <c r="E587" s="10">
        <v>0</v>
      </c>
      <c r="F587">
        <v>1.1000000000000001E-6</v>
      </c>
      <c r="G587">
        <v>1.919E-4</v>
      </c>
      <c r="H587">
        <v>1.7589999999999999E-4</v>
      </c>
      <c r="I587">
        <v>0</v>
      </c>
      <c r="J587">
        <v>0</v>
      </c>
      <c r="K587">
        <v>0</v>
      </c>
      <c r="L587">
        <v>9.7999999999999993E-6</v>
      </c>
      <c r="M587">
        <v>9.7999999999999993E-6</v>
      </c>
      <c r="N587">
        <v>1.299876</v>
      </c>
      <c r="O587">
        <v>0.47450140000000002</v>
      </c>
      <c r="P587">
        <v>0</v>
      </c>
      <c r="Q587">
        <v>9.9999999999999995E-8</v>
      </c>
      <c r="R587" s="1">
        <v>23</v>
      </c>
      <c r="S587" s="1">
        <f t="shared" si="96"/>
        <v>9.7999999999999993E-6</v>
      </c>
      <c r="T587" s="1">
        <f t="shared" si="97"/>
        <v>9.7999999999999993E-6</v>
      </c>
      <c r="U587">
        <f t="shared" si="98"/>
        <v>0</v>
      </c>
      <c r="V587">
        <f t="shared" si="99"/>
        <v>9.9999999999999995E-8</v>
      </c>
      <c r="W587" s="1">
        <f t="shared" si="101"/>
        <v>0</v>
      </c>
      <c r="X587" s="1"/>
    </row>
    <row r="588" spans="1:24" x14ac:dyDescent="0.35">
      <c r="A588">
        <f t="shared" si="100"/>
        <v>146.5</v>
      </c>
      <c r="B588">
        <f t="shared" si="102"/>
        <v>146</v>
      </c>
      <c r="C588">
        <v>8.9999999999999996E-7</v>
      </c>
      <c r="D588">
        <v>3.8E-6</v>
      </c>
      <c r="E588" s="10">
        <v>0</v>
      </c>
      <c r="F588">
        <v>1.1000000000000001E-6</v>
      </c>
      <c r="G588">
        <v>1.8919999999999999E-4</v>
      </c>
      <c r="H588">
        <v>1.7340000000000001E-4</v>
      </c>
      <c r="I588">
        <v>0</v>
      </c>
      <c r="J588">
        <v>0</v>
      </c>
      <c r="K588">
        <v>0</v>
      </c>
      <c r="L588">
        <v>9.5999999999999996E-6</v>
      </c>
      <c r="M588">
        <v>9.5999999999999996E-6</v>
      </c>
      <c r="N588">
        <v>1.299876</v>
      </c>
      <c r="O588">
        <v>0.47450140000000002</v>
      </c>
      <c r="P588">
        <v>0</v>
      </c>
      <c r="Q588">
        <v>9.9999999999999995E-8</v>
      </c>
      <c r="R588" s="1">
        <v>23</v>
      </c>
      <c r="S588" s="1">
        <f t="shared" si="96"/>
        <v>9.5999999999999996E-6</v>
      </c>
      <c r="T588" s="1">
        <f t="shared" si="97"/>
        <v>9.5999999999999996E-6</v>
      </c>
      <c r="U588">
        <f t="shared" si="98"/>
        <v>0</v>
      </c>
      <c r="V588">
        <f t="shared" si="99"/>
        <v>9.9999999999999995E-8</v>
      </c>
      <c r="W588" s="1">
        <f t="shared" si="101"/>
        <v>9.9999999999999995E-8</v>
      </c>
      <c r="X588" s="1"/>
    </row>
    <row r="589" spans="1:24" x14ac:dyDescent="0.35">
      <c r="A589">
        <f t="shared" si="100"/>
        <v>146.75</v>
      </c>
      <c r="B589">
        <f t="shared" si="102"/>
        <v>146</v>
      </c>
      <c r="C589">
        <v>8.9999999999999996E-7</v>
      </c>
      <c r="D589">
        <v>3.8E-6</v>
      </c>
      <c r="E589" s="10">
        <v>0</v>
      </c>
      <c r="F589">
        <v>1.1000000000000001E-6</v>
      </c>
      <c r="G589">
        <v>1.8650000000000001E-4</v>
      </c>
      <c r="H589">
        <v>1.7090000000000001E-4</v>
      </c>
      <c r="I589">
        <v>0</v>
      </c>
      <c r="J589">
        <v>0</v>
      </c>
      <c r="K589">
        <v>0</v>
      </c>
      <c r="L589">
        <v>9.5000000000000005E-6</v>
      </c>
      <c r="M589">
        <v>9.5000000000000005E-6</v>
      </c>
      <c r="N589">
        <v>1.299876</v>
      </c>
      <c r="O589">
        <v>0.47450140000000002</v>
      </c>
      <c r="P589">
        <v>0</v>
      </c>
      <c r="Q589">
        <v>9.9999999999999995E-8</v>
      </c>
      <c r="R589" s="1">
        <v>23</v>
      </c>
      <c r="S589" s="1">
        <f t="shared" si="96"/>
        <v>9.5000000000000005E-6</v>
      </c>
      <c r="T589" s="1">
        <f t="shared" si="97"/>
        <v>9.5000000000000005E-6</v>
      </c>
      <c r="U589">
        <f t="shared" si="98"/>
        <v>0</v>
      </c>
      <c r="V589">
        <f t="shared" si="99"/>
        <v>9.9999999999999995E-8</v>
      </c>
      <c r="W589" s="1">
        <f t="shared" si="101"/>
        <v>9.9999999999999995E-8</v>
      </c>
      <c r="X589" s="1"/>
    </row>
    <row r="590" spans="1:24" x14ac:dyDescent="0.35">
      <c r="A590">
        <f t="shared" si="100"/>
        <v>147</v>
      </c>
      <c r="B590">
        <f t="shared" si="102"/>
        <v>146</v>
      </c>
      <c r="C590">
        <v>8.9999999999999996E-7</v>
      </c>
      <c r="D590">
        <v>3.7000000000000002E-6</v>
      </c>
      <c r="E590" s="10">
        <v>0</v>
      </c>
      <c r="F590">
        <v>1.1000000000000001E-6</v>
      </c>
      <c r="G590">
        <v>1.839E-4</v>
      </c>
      <c r="H590">
        <v>1.685E-4</v>
      </c>
      <c r="I590">
        <v>0</v>
      </c>
      <c r="J590">
        <v>0</v>
      </c>
      <c r="K590">
        <v>0</v>
      </c>
      <c r="L590">
        <v>9.3999999999999998E-6</v>
      </c>
      <c r="M590">
        <v>9.3999999999999998E-6</v>
      </c>
      <c r="N590">
        <v>1.299876</v>
      </c>
      <c r="O590">
        <v>0.47450140000000002</v>
      </c>
      <c r="P590">
        <v>0</v>
      </c>
      <c r="Q590">
        <v>9.9999999999999995E-8</v>
      </c>
      <c r="R590" s="1">
        <v>23</v>
      </c>
      <c r="S590" s="1">
        <f t="shared" si="96"/>
        <v>9.3999999999999998E-6</v>
      </c>
      <c r="T590" s="1">
        <f t="shared" si="97"/>
        <v>9.3999999999999998E-6</v>
      </c>
      <c r="U590">
        <f t="shared" si="98"/>
        <v>0</v>
      </c>
      <c r="V590">
        <f t="shared" si="99"/>
        <v>9.9999999999999995E-8</v>
      </c>
      <c r="W590" s="1">
        <f t="shared" si="101"/>
        <v>9.9999999999999995E-8</v>
      </c>
      <c r="X590" s="1"/>
    </row>
    <row r="591" spans="1:24" x14ac:dyDescent="0.35">
      <c r="A591">
        <f t="shared" si="100"/>
        <v>147.25</v>
      </c>
      <c r="B591">
        <f t="shared" si="102"/>
        <v>147</v>
      </c>
      <c r="C591">
        <v>8.9999999999999996E-7</v>
      </c>
      <c r="D591">
        <v>3.7000000000000002E-6</v>
      </c>
      <c r="E591" s="10">
        <v>0</v>
      </c>
      <c r="F591">
        <v>9.9999999999999995E-7</v>
      </c>
      <c r="G591">
        <v>1.8120000000000001E-4</v>
      </c>
      <c r="H591">
        <v>1.661E-4</v>
      </c>
      <c r="I591">
        <v>0</v>
      </c>
      <c r="J591">
        <v>0</v>
      </c>
      <c r="K591">
        <v>0</v>
      </c>
      <c r="L591">
        <v>9.2E-6</v>
      </c>
      <c r="M591">
        <v>9.2E-6</v>
      </c>
      <c r="N591">
        <v>1.299876</v>
      </c>
      <c r="O591">
        <v>0.47450140000000002</v>
      </c>
      <c r="P591">
        <v>0</v>
      </c>
      <c r="Q591">
        <v>9.9999999999999995E-8</v>
      </c>
      <c r="R591" s="1">
        <v>23</v>
      </c>
      <c r="S591" s="1">
        <f t="shared" si="96"/>
        <v>9.2E-6</v>
      </c>
      <c r="T591" s="1">
        <f t="shared" si="97"/>
        <v>9.2E-6</v>
      </c>
      <c r="U591">
        <f t="shared" si="98"/>
        <v>0</v>
      </c>
      <c r="V591">
        <f t="shared" si="99"/>
        <v>9.9999999999999995E-8</v>
      </c>
      <c r="W591" s="1">
        <f t="shared" si="101"/>
        <v>9.9999999999999995E-8</v>
      </c>
      <c r="X591" s="1"/>
    </row>
    <row r="592" spans="1:24" x14ac:dyDescent="0.35">
      <c r="A592">
        <f t="shared" si="100"/>
        <v>147.5</v>
      </c>
      <c r="B592">
        <f t="shared" si="102"/>
        <v>147</v>
      </c>
      <c r="C592">
        <v>8.9999999999999996E-7</v>
      </c>
      <c r="D592">
        <v>3.5999999999999998E-6</v>
      </c>
      <c r="E592" s="10">
        <v>0</v>
      </c>
      <c r="F592">
        <v>9.9999999999999995E-7</v>
      </c>
      <c r="G592">
        <v>1.7870000000000001E-4</v>
      </c>
      <c r="H592">
        <v>1.6369999999999999E-4</v>
      </c>
      <c r="I592">
        <v>0</v>
      </c>
      <c r="J592">
        <v>0</v>
      </c>
      <c r="K592">
        <v>0</v>
      </c>
      <c r="L592">
        <v>9.0999999999999993E-6</v>
      </c>
      <c r="M592">
        <v>9.0999999999999993E-6</v>
      </c>
      <c r="N592">
        <v>1.299876</v>
      </c>
      <c r="O592">
        <v>0.47450140000000002</v>
      </c>
      <c r="P592">
        <v>0</v>
      </c>
      <c r="Q592">
        <v>9.9999999999999995E-8</v>
      </c>
      <c r="R592" s="1">
        <v>23</v>
      </c>
      <c r="S592" s="1">
        <f t="shared" si="96"/>
        <v>9.0999999999999993E-6</v>
      </c>
      <c r="T592" s="1">
        <f t="shared" si="97"/>
        <v>9.0999999999999993E-6</v>
      </c>
      <c r="U592">
        <f t="shared" si="98"/>
        <v>0</v>
      </c>
      <c r="V592">
        <f t="shared" si="99"/>
        <v>9.9999999999999995E-8</v>
      </c>
      <c r="W592" s="1">
        <f t="shared" si="101"/>
        <v>0</v>
      </c>
      <c r="X592" s="1"/>
    </row>
    <row r="593" spans="1:24" x14ac:dyDescent="0.35">
      <c r="A593">
        <f t="shared" si="100"/>
        <v>147.75</v>
      </c>
      <c r="B593">
        <f t="shared" si="102"/>
        <v>147</v>
      </c>
      <c r="C593">
        <v>8.9999999999999996E-7</v>
      </c>
      <c r="D593">
        <v>3.5999999999999998E-6</v>
      </c>
      <c r="E593" s="10">
        <v>0</v>
      </c>
      <c r="F593">
        <v>9.9999999999999995E-7</v>
      </c>
      <c r="G593">
        <v>1.761E-4</v>
      </c>
      <c r="H593">
        <v>1.6139999999999999E-4</v>
      </c>
      <c r="I593">
        <v>0</v>
      </c>
      <c r="J593">
        <v>0</v>
      </c>
      <c r="K593">
        <v>0</v>
      </c>
      <c r="L593">
        <v>9.0000000000000002E-6</v>
      </c>
      <c r="M593">
        <v>9.0000000000000002E-6</v>
      </c>
      <c r="N593">
        <v>1.299876</v>
      </c>
      <c r="O593">
        <v>0.47450140000000002</v>
      </c>
      <c r="P593">
        <v>0</v>
      </c>
      <c r="Q593">
        <v>9.9999999999999995E-8</v>
      </c>
      <c r="R593" s="1">
        <v>23</v>
      </c>
      <c r="S593" s="1">
        <f t="shared" si="96"/>
        <v>9.0000000000000002E-6</v>
      </c>
      <c r="T593" s="1">
        <f t="shared" si="97"/>
        <v>9.0000000000000002E-6</v>
      </c>
      <c r="U593">
        <f t="shared" si="98"/>
        <v>0</v>
      </c>
      <c r="V593">
        <f t="shared" si="99"/>
        <v>9.9999999999999995E-8</v>
      </c>
      <c r="W593" s="1">
        <f t="shared" si="101"/>
        <v>0</v>
      </c>
      <c r="X593" s="1"/>
    </row>
    <row r="594" spans="1:24" x14ac:dyDescent="0.35">
      <c r="A594">
        <f t="shared" si="100"/>
        <v>148</v>
      </c>
      <c r="B594">
        <f t="shared" si="102"/>
        <v>147</v>
      </c>
      <c r="C594">
        <v>8.9999999999999996E-7</v>
      </c>
      <c r="D594">
        <v>3.4999999999999999E-6</v>
      </c>
      <c r="E594" s="10">
        <v>0</v>
      </c>
      <c r="F594">
        <v>9.9999999999999995E-7</v>
      </c>
      <c r="G594">
        <v>1.7359999999999999E-4</v>
      </c>
      <c r="H594">
        <v>1.5909999999999999E-4</v>
      </c>
      <c r="I594">
        <v>0</v>
      </c>
      <c r="J594">
        <v>0</v>
      </c>
      <c r="K594">
        <v>0</v>
      </c>
      <c r="L594">
        <v>8.8000000000000004E-6</v>
      </c>
      <c r="M594">
        <v>8.8000000000000004E-6</v>
      </c>
      <c r="N594">
        <v>1.299876</v>
      </c>
      <c r="O594">
        <v>0.47450140000000002</v>
      </c>
      <c r="P594">
        <v>0</v>
      </c>
      <c r="Q594">
        <v>9.9999999999999995E-8</v>
      </c>
      <c r="R594" s="1">
        <v>23</v>
      </c>
      <c r="S594" s="1">
        <f t="shared" si="96"/>
        <v>8.8000000000000004E-6</v>
      </c>
      <c r="T594" s="1">
        <f t="shared" si="97"/>
        <v>8.8000000000000004E-6</v>
      </c>
      <c r="U594">
        <f t="shared" si="98"/>
        <v>0</v>
      </c>
      <c r="V594">
        <f t="shared" si="99"/>
        <v>9.9999999999999995E-8</v>
      </c>
      <c r="W594" s="1">
        <f t="shared" si="101"/>
        <v>0</v>
      </c>
      <c r="X594" s="1"/>
    </row>
    <row r="595" spans="1:24" x14ac:dyDescent="0.35">
      <c r="A595">
        <f t="shared" si="100"/>
        <v>148.25</v>
      </c>
      <c r="B595">
        <f t="shared" si="102"/>
        <v>148</v>
      </c>
      <c r="C595">
        <v>8.9999999999999996E-7</v>
      </c>
      <c r="D595">
        <v>3.4999999999999999E-6</v>
      </c>
      <c r="E595" s="10">
        <v>0</v>
      </c>
      <c r="F595">
        <v>9.9999999999999995E-7</v>
      </c>
      <c r="G595">
        <v>1.7119999999999999E-4</v>
      </c>
      <c r="H595">
        <v>1.5679999999999999E-4</v>
      </c>
      <c r="I595">
        <v>0</v>
      </c>
      <c r="J595">
        <v>0</v>
      </c>
      <c r="K595">
        <v>0</v>
      </c>
      <c r="L595">
        <v>8.6999999999999997E-6</v>
      </c>
      <c r="M595">
        <v>8.6999999999999997E-6</v>
      </c>
      <c r="N595">
        <v>1.299876</v>
      </c>
      <c r="O595">
        <v>0.47450140000000002</v>
      </c>
      <c r="P595">
        <v>0</v>
      </c>
      <c r="Q595">
        <v>9.9999999999999995E-8</v>
      </c>
      <c r="R595" s="1">
        <v>23</v>
      </c>
      <c r="S595" s="1">
        <f t="shared" si="96"/>
        <v>8.6999999999999997E-6</v>
      </c>
      <c r="T595" s="1">
        <f t="shared" si="97"/>
        <v>8.6999999999999997E-6</v>
      </c>
      <c r="U595">
        <f t="shared" si="98"/>
        <v>0</v>
      </c>
      <c r="V595">
        <f t="shared" si="99"/>
        <v>9.9999999999999995E-8</v>
      </c>
      <c r="W595" s="1">
        <f t="shared" si="101"/>
        <v>0</v>
      </c>
      <c r="X595" s="1"/>
    </row>
    <row r="596" spans="1:24" x14ac:dyDescent="0.35">
      <c r="A596">
        <f t="shared" si="100"/>
        <v>148.5</v>
      </c>
      <c r="B596">
        <f t="shared" si="102"/>
        <v>148</v>
      </c>
      <c r="C596">
        <v>7.9999999999999996E-7</v>
      </c>
      <c r="D596">
        <v>3.4000000000000001E-6</v>
      </c>
      <c r="E596" s="10">
        <v>0</v>
      </c>
      <c r="F596">
        <v>9.9999999999999995E-7</v>
      </c>
      <c r="G596">
        <v>1.6870000000000001E-4</v>
      </c>
      <c r="H596">
        <v>1.5459999999999999E-4</v>
      </c>
      <c r="I596">
        <v>0</v>
      </c>
      <c r="J596">
        <v>0</v>
      </c>
      <c r="K596">
        <v>0</v>
      </c>
      <c r="L596">
        <v>8.6000000000000007E-6</v>
      </c>
      <c r="M596">
        <v>8.6000000000000007E-6</v>
      </c>
      <c r="N596">
        <v>1.299876</v>
      </c>
      <c r="O596">
        <v>0.47450140000000002</v>
      </c>
      <c r="P596">
        <v>0</v>
      </c>
      <c r="Q596">
        <v>9.9999999999999995E-8</v>
      </c>
      <c r="R596" s="1">
        <v>23</v>
      </c>
      <c r="S596" s="1">
        <f t="shared" si="96"/>
        <v>8.6000000000000007E-6</v>
      </c>
      <c r="T596" s="1">
        <f t="shared" si="97"/>
        <v>8.6000000000000007E-6</v>
      </c>
      <c r="U596">
        <f t="shared" si="98"/>
        <v>0</v>
      </c>
      <c r="V596">
        <f t="shared" si="99"/>
        <v>9.9999999999999995E-8</v>
      </c>
      <c r="W596" s="1">
        <f t="shared" si="101"/>
        <v>9.9999999999999995E-8</v>
      </c>
      <c r="X596" s="1"/>
    </row>
    <row r="597" spans="1:24" x14ac:dyDescent="0.35">
      <c r="A597">
        <f t="shared" si="100"/>
        <v>148.75</v>
      </c>
      <c r="B597">
        <f t="shared" si="102"/>
        <v>148</v>
      </c>
      <c r="C597">
        <v>7.9999999999999996E-7</v>
      </c>
      <c r="D597">
        <v>3.4000000000000001E-6</v>
      </c>
      <c r="E597" s="10">
        <v>0</v>
      </c>
      <c r="F597">
        <v>9.9999999999999995E-7</v>
      </c>
      <c r="G597">
        <v>1.663E-4</v>
      </c>
      <c r="H597">
        <v>1.5239999999999999E-4</v>
      </c>
      <c r="I597">
        <v>0</v>
      </c>
      <c r="J597">
        <v>0</v>
      </c>
      <c r="K597">
        <v>0</v>
      </c>
      <c r="L597">
        <v>8.4999999999999999E-6</v>
      </c>
      <c r="M597">
        <v>8.4999999999999999E-6</v>
      </c>
      <c r="N597">
        <v>1.299876</v>
      </c>
      <c r="O597">
        <v>0.47450140000000002</v>
      </c>
      <c r="P597">
        <v>0</v>
      </c>
      <c r="Q597">
        <v>9.9999999999999995E-8</v>
      </c>
      <c r="R597" s="1">
        <v>23</v>
      </c>
      <c r="S597" s="1">
        <f t="shared" si="96"/>
        <v>8.4999999999999999E-6</v>
      </c>
      <c r="T597" s="1">
        <f t="shared" si="97"/>
        <v>8.4999999999999999E-6</v>
      </c>
      <c r="U597">
        <f t="shared" si="98"/>
        <v>0</v>
      </c>
      <c r="V597">
        <f t="shared" si="99"/>
        <v>9.9999999999999995E-8</v>
      </c>
      <c r="W597" s="1">
        <f t="shared" si="101"/>
        <v>9.9999999999999995E-8</v>
      </c>
      <c r="X597" s="1"/>
    </row>
    <row r="598" spans="1:24" x14ac:dyDescent="0.35">
      <c r="A598">
        <f t="shared" si="100"/>
        <v>149</v>
      </c>
      <c r="B598">
        <f t="shared" si="102"/>
        <v>148</v>
      </c>
      <c r="C598">
        <v>7.9999999999999996E-7</v>
      </c>
      <c r="D598">
        <v>3.3000000000000002E-6</v>
      </c>
      <c r="E598" s="10">
        <v>0</v>
      </c>
      <c r="F598">
        <v>8.9999999999999996E-7</v>
      </c>
      <c r="G598">
        <v>1.64E-4</v>
      </c>
      <c r="H598">
        <v>1.5029999999999999E-4</v>
      </c>
      <c r="I598">
        <v>0</v>
      </c>
      <c r="J598">
        <v>0</v>
      </c>
      <c r="K598">
        <v>0</v>
      </c>
      <c r="L598">
        <v>8.3999999999999992E-6</v>
      </c>
      <c r="M598">
        <v>8.3000000000000002E-6</v>
      </c>
      <c r="N598">
        <v>1.299876</v>
      </c>
      <c r="O598">
        <v>0.47450140000000002</v>
      </c>
      <c r="P598">
        <v>0</v>
      </c>
      <c r="Q598">
        <v>9.9999999999999995E-8</v>
      </c>
      <c r="R598" s="1">
        <v>23</v>
      </c>
      <c r="S598" s="1">
        <f t="shared" si="96"/>
        <v>8.3999999999999992E-6</v>
      </c>
      <c r="T598" s="1">
        <f t="shared" si="97"/>
        <v>8.3000000000000002E-6</v>
      </c>
      <c r="U598">
        <f t="shared" si="98"/>
        <v>0</v>
      </c>
      <c r="V598">
        <f t="shared" si="99"/>
        <v>9.9999999999999995E-8</v>
      </c>
      <c r="W598" s="1">
        <f t="shared" si="101"/>
        <v>9.9999999999999995E-8</v>
      </c>
      <c r="X598" s="1"/>
    </row>
    <row r="599" spans="1:24" x14ac:dyDescent="0.35">
      <c r="A599">
        <f t="shared" si="100"/>
        <v>149.25</v>
      </c>
      <c r="B599">
        <f t="shared" si="102"/>
        <v>149</v>
      </c>
      <c r="C599">
        <v>7.9999999999999996E-7</v>
      </c>
      <c r="D599">
        <v>3.3000000000000002E-6</v>
      </c>
      <c r="E599" s="10">
        <v>0</v>
      </c>
      <c r="F599">
        <v>8.9999999999999996E-7</v>
      </c>
      <c r="G599">
        <v>1.616E-4</v>
      </c>
      <c r="H599">
        <v>1.4809999999999999E-4</v>
      </c>
      <c r="I599">
        <v>0</v>
      </c>
      <c r="J599">
        <v>0</v>
      </c>
      <c r="K599">
        <v>0</v>
      </c>
      <c r="L599">
        <v>8.1999999999999994E-6</v>
      </c>
      <c r="M599">
        <v>8.1999999999999994E-6</v>
      </c>
      <c r="N599">
        <v>1.299876</v>
      </c>
      <c r="O599">
        <v>0.47450140000000002</v>
      </c>
      <c r="P599">
        <v>0</v>
      </c>
      <c r="Q599">
        <v>9.9999999999999995E-8</v>
      </c>
      <c r="R599" s="1">
        <v>23</v>
      </c>
      <c r="S599" s="1">
        <f t="shared" si="96"/>
        <v>8.1999999999999994E-6</v>
      </c>
      <c r="T599" s="1">
        <f t="shared" si="97"/>
        <v>8.1999999999999994E-6</v>
      </c>
      <c r="U599">
        <f t="shared" si="98"/>
        <v>0</v>
      </c>
      <c r="V599">
        <f t="shared" si="99"/>
        <v>9.9999999999999995E-8</v>
      </c>
      <c r="W599" s="1">
        <f t="shared" si="101"/>
        <v>9.9999999999999995E-8</v>
      </c>
      <c r="X599" s="1"/>
    </row>
    <row r="600" spans="1:24" x14ac:dyDescent="0.35">
      <c r="A600">
        <f t="shared" si="100"/>
        <v>149.5</v>
      </c>
      <c r="B600">
        <f t="shared" si="102"/>
        <v>149</v>
      </c>
      <c r="C600">
        <v>7.9999999999999996E-7</v>
      </c>
      <c r="D600">
        <v>3.1999999999999999E-6</v>
      </c>
      <c r="E600" s="10">
        <v>0</v>
      </c>
      <c r="F600">
        <v>8.9999999999999996E-7</v>
      </c>
      <c r="G600">
        <v>1.593E-4</v>
      </c>
      <c r="H600">
        <v>1.46E-4</v>
      </c>
      <c r="I600">
        <v>0</v>
      </c>
      <c r="J600">
        <v>0</v>
      </c>
      <c r="K600">
        <v>0</v>
      </c>
      <c r="L600">
        <v>8.1000000000000004E-6</v>
      </c>
      <c r="M600">
        <v>8.1000000000000004E-6</v>
      </c>
      <c r="N600">
        <v>1.299876</v>
      </c>
      <c r="O600">
        <v>0.47450140000000002</v>
      </c>
      <c r="P600">
        <v>0</v>
      </c>
      <c r="Q600">
        <v>9.9999999999999995E-8</v>
      </c>
      <c r="R600" s="1">
        <v>23</v>
      </c>
      <c r="S600" s="1">
        <f t="shared" si="96"/>
        <v>8.1000000000000004E-6</v>
      </c>
      <c r="T600" s="1">
        <f t="shared" si="97"/>
        <v>8.1000000000000004E-6</v>
      </c>
      <c r="U600">
        <f t="shared" si="98"/>
        <v>0</v>
      </c>
      <c r="V600">
        <f t="shared" si="99"/>
        <v>9.9999999999999995E-8</v>
      </c>
      <c r="W600" s="1">
        <f t="shared" si="101"/>
        <v>0</v>
      </c>
      <c r="X600" s="1"/>
    </row>
    <row r="601" spans="1:24" x14ac:dyDescent="0.35">
      <c r="A601">
        <f t="shared" si="100"/>
        <v>149.75</v>
      </c>
      <c r="B601">
        <f t="shared" si="102"/>
        <v>149</v>
      </c>
      <c r="C601">
        <v>7.9999999999999996E-7</v>
      </c>
      <c r="D601">
        <v>3.1999999999999999E-6</v>
      </c>
      <c r="E601" s="10">
        <v>0</v>
      </c>
      <c r="F601">
        <v>8.9999999999999996E-7</v>
      </c>
      <c r="G601">
        <v>1.571E-4</v>
      </c>
      <c r="H601">
        <v>1.439E-4</v>
      </c>
      <c r="I601">
        <v>0</v>
      </c>
      <c r="J601">
        <v>0</v>
      </c>
      <c r="K601">
        <v>0</v>
      </c>
      <c r="L601">
        <v>7.9999999999999996E-6</v>
      </c>
      <c r="M601">
        <v>7.9999999999999996E-6</v>
      </c>
      <c r="N601">
        <v>1.299876</v>
      </c>
      <c r="O601">
        <v>0.47450140000000002</v>
      </c>
      <c r="P601">
        <v>0</v>
      </c>
      <c r="Q601">
        <v>9.9999999999999995E-8</v>
      </c>
      <c r="R601" s="1">
        <v>23</v>
      </c>
      <c r="S601" s="1">
        <f t="shared" si="96"/>
        <v>7.9999999999999996E-6</v>
      </c>
      <c r="T601" s="1">
        <f t="shared" si="97"/>
        <v>7.9999999999999996E-6</v>
      </c>
      <c r="U601">
        <f t="shared" si="98"/>
        <v>0</v>
      </c>
      <c r="V601">
        <f t="shared" si="99"/>
        <v>9.9999999999999995E-8</v>
      </c>
      <c r="W601" s="1">
        <f t="shared" si="101"/>
        <v>0</v>
      </c>
      <c r="X601" s="1"/>
    </row>
    <row r="603" spans="1:24" x14ac:dyDescent="0.35">
      <c r="C603">
        <f>(SUM(D2:D5)-C2)/SUM(C3:C6)</f>
        <v>1.6567718712454222</v>
      </c>
      <c r="D603">
        <f>(SUM(D2:D601)-C2)/SUM(C3:C601)</f>
        <v>2.7495960483765396</v>
      </c>
    </row>
    <row r="604" spans="1:24" x14ac:dyDescent="0.35">
      <c r="D604">
        <f>C603/D603</f>
        <v>0.60255100825579089</v>
      </c>
    </row>
  </sheetData>
  <mergeCells count="1">
    <mergeCell ref="AP1:AR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J11270"/>
  <sheetViews>
    <sheetView topLeftCell="J1" zoomScale="110" zoomScaleNormal="110" workbookViewId="0">
      <selection activeCell="X3" sqref="X3"/>
    </sheetView>
  </sheetViews>
  <sheetFormatPr defaultRowHeight="14.5" x14ac:dyDescent="0.35"/>
  <cols>
    <col min="1" max="1" width="13.54296875" bestFit="1" customWidth="1"/>
    <col min="2" max="2" width="11.36328125" bestFit="1" customWidth="1"/>
    <col min="3" max="3" width="20.90625" bestFit="1" customWidth="1"/>
    <col min="5" max="5" width="13.54296875" bestFit="1" customWidth="1"/>
    <col min="6" max="6" width="11.36328125" bestFit="1" customWidth="1"/>
    <col min="8" max="8" width="17.54296875" bestFit="1" customWidth="1"/>
    <col min="10" max="10" width="10.81640625" bestFit="1" customWidth="1"/>
    <col min="17" max="17" width="12.36328125" bestFit="1" customWidth="1"/>
    <col min="18" max="18" width="11.36328125" bestFit="1" customWidth="1"/>
    <col min="19" max="19" width="12.36328125" bestFit="1" customWidth="1"/>
    <col min="20" max="20" width="14.36328125" bestFit="1" customWidth="1"/>
    <col min="22" max="22" width="8.7265625" style="28"/>
    <col min="23" max="24" width="10.36328125" style="28" bestFit="1" customWidth="1"/>
  </cols>
  <sheetData>
    <row r="1" spans="1:36" x14ac:dyDescent="0.35">
      <c r="A1" s="3" t="s">
        <v>15</v>
      </c>
      <c r="B1" t="s">
        <v>121</v>
      </c>
      <c r="E1" s="3" t="s">
        <v>17</v>
      </c>
      <c r="F1" t="s">
        <v>42</v>
      </c>
      <c r="J1" t="s">
        <v>154</v>
      </c>
      <c r="K1" t="s">
        <v>155</v>
      </c>
      <c r="L1" t="s">
        <v>156</v>
      </c>
      <c r="N1" t="s">
        <v>122</v>
      </c>
      <c r="O1" t="s">
        <v>0</v>
      </c>
      <c r="P1" t="s">
        <v>123</v>
      </c>
      <c r="Q1" t="s">
        <v>127</v>
      </c>
      <c r="S1" s="3" t="s">
        <v>65</v>
      </c>
      <c r="T1" t="s">
        <v>67</v>
      </c>
      <c r="V1" s="29" t="s">
        <v>169</v>
      </c>
      <c r="W1" s="29"/>
      <c r="AA1" t="s">
        <v>122</v>
      </c>
      <c r="AB1" t="s">
        <v>130</v>
      </c>
      <c r="AC1" t="s">
        <v>123</v>
      </c>
      <c r="AD1" t="s">
        <v>127</v>
      </c>
      <c r="AG1" t="s">
        <v>122</v>
      </c>
      <c r="AH1" t="s">
        <v>129</v>
      </c>
      <c r="AI1" t="s">
        <v>123</v>
      </c>
      <c r="AJ1" t="s">
        <v>127</v>
      </c>
    </row>
    <row r="2" spans="1:36" x14ac:dyDescent="0.35">
      <c r="H2" t="s">
        <v>124</v>
      </c>
      <c r="I2">
        <f>for_matlab_figure_3_a_3_f!C4/for_matlab_figure_3_a_3_f!B4</f>
        <v>5.8981898689797561</v>
      </c>
      <c r="J2">
        <f>SUM(for_matlab_figure_3_a_3_f!C4:C15)</f>
        <v>1384285497</v>
      </c>
      <c r="K2">
        <f>SUM(for_matlab_figure_3_a_3_f!B4:B15)</f>
        <v>60771114</v>
      </c>
      <c r="L2">
        <f>J2/K2</f>
        <v>22.778675687926338</v>
      </c>
      <c r="N2">
        <v>1.4538317000000001</v>
      </c>
      <c r="O2">
        <v>1.9999999999999999E-7</v>
      </c>
      <c r="P2">
        <f t="shared" ref="P2:P65" si="0">N2*$L$4</f>
        <v>12.242675322398094</v>
      </c>
      <c r="Q2">
        <f>IF(P2&lt;=9,1,IF(P2&lt;=19,2,IF(P2&lt;=49,3,4)))</f>
        <v>2</v>
      </c>
      <c r="S2" s="4">
        <v>2</v>
      </c>
      <c r="T2" s="2">
        <v>0.22883770000000106</v>
      </c>
      <c r="V2" s="11" t="s">
        <v>128</v>
      </c>
      <c r="W2" s="11" t="s">
        <v>14</v>
      </c>
      <c r="X2" s="11" t="s">
        <v>13</v>
      </c>
      <c r="AA2">
        <v>1.4205611171008801</v>
      </c>
      <c r="AB2">
        <v>9.7206462439751006E-5</v>
      </c>
      <c r="AC2">
        <f>AA2*$L$4</f>
        <v>11.962504691766739</v>
      </c>
      <c r="AD2">
        <f>IF(AC2&lt;=9,1,IF(AC2&lt;=19,2,IF(AC2&lt;=49,3,4)))</f>
        <v>2</v>
      </c>
      <c r="AE2">
        <f>SUM(AB2:AB88)</f>
        <v>1.9342739591495701E-2</v>
      </c>
      <c r="AG2">
        <v>1.4570137000000001</v>
      </c>
      <c r="AH2">
        <v>0</v>
      </c>
      <c r="AI2">
        <f t="shared" ref="AI2:AI65" si="1">AG2*$L$4</f>
        <v>12.269470853734955</v>
      </c>
      <c r="AJ2">
        <f>IF(AI2&lt;=9,1,IF(AI2&lt;=19,2,IF(AI2&lt;=49,3,4)))</f>
        <v>2</v>
      </c>
    </row>
    <row r="3" spans="1:36" x14ac:dyDescent="0.35">
      <c r="A3" s="3" t="s">
        <v>65</v>
      </c>
      <c r="B3" t="s">
        <v>67</v>
      </c>
      <c r="C3" t="s">
        <v>109</v>
      </c>
      <c r="E3" s="3" t="s">
        <v>65</v>
      </c>
      <c r="F3" t="s">
        <v>67</v>
      </c>
      <c r="H3" t="s">
        <v>125</v>
      </c>
      <c r="I3">
        <f>((for_matlab_life_cycle_prop!AB$2-for_matlab_life_cycle_prop!C$2)/for_matlab_life_cycle_prop!AA$2)</f>
        <v>1.4018031624100711</v>
      </c>
      <c r="J3" s="1">
        <f>SUM(for_matlab_life_cycle_prop!BG2:BG11)</f>
        <v>0.97498579999999979</v>
      </c>
      <c r="K3">
        <f>SUM(pivot_age_distribution!B5:B14)</f>
        <v>0.36043920000000007</v>
      </c>
      <c r="L3">
        <f>J3/K3</f>
        <v>2.7049937964572099</v>
      </c>
      <c r="N3">
        <v>1.4594963999999999</v>
      </c>
      <c r="O3">
        <v>1.9999999999999999E-7</v>
      </c>
      <c r="P3">
        <f t="shared" si="0"/>
        <v>12.290377599696621</v>
      </c>
      <c r="Q3">
        <f t="shared" ref="Q3:Q66" si="2">IF(P3&lt;=9,1,IF(P3&lt;=19,2,IF(P3&lt;=49,3,4)))</f>
        <v>2</v>
      </c>
      <c r="S3" s="4">
        <v>3</v>
      </c>
      <c r="T3" s="2">
        <v>0.15331850000000216</v>
      </c>
      <c r="V3" s="11" t="s">
        <v>160</v>
      </c>
      <c r="W3" s="27">
        <v>0</v>
      </c>
      <c r="X3" s="27">
        <f>100*(B4+B5)/SUM(B$4:B$15)</f>
        <v>76.157681239821244</v>
      </c>
      <c r="AA3">
        <v>1.42201078247153</v>
      </c>
      <c r="AB3">
        <v>2.4757199755758301E-4</v>
      </c>
      <c r="AC3">
        <f t="shared" ref="AC3:AC65" si="3">AA3*$L$4</f>
        <v>11.974712282548388</v>
      </c>
      <c r="AD3">
        <f t="shared" ref="AD3:AD66" si="4">IF(AC3&lt;=9,1,IF(AC3&lt;=19,2,IF(AC3&lt;=49,3,4)))</f>
        <v>2</v>
      </c>
      <c r="AE3">
        <f>SUM(AB2:AB1269)</f>
        <v>4.1449385559313878E-2</v>
      </c>
      <c r="AG3">
        <v>1.4615962</v>
      </c>
      <c r="AH3">
        <v>0</v>
      </c>
      <c r="AI3">
        <f t="shared" si="1"/>
        <v>12.308059955668066</v>
      </c>
      <c r="AJ3">
        <f t="shared" ref="AJ3:AJ66" si="5">IF(AI3&lt;=9,1,IF(AI3&lt;=19,2,IF(AI3&lt;=49,3,4)))</f>
        <v>2</v>
      </c>
    </row>
    <row r="4" spans="1:36" x14ac:dyDescent="0.35">
      <c r="A4" s="4" t="s">
        <v>41</v>
      </c>
      <c r="B4" s="2">
        <v>93974376</v>
      </c>
      <c r="C4" s="2">
        <v>12579415</v>
      </c>
      <c r="E4" s="4" t="s">
        <v>41</v>
      </c>
      <c r="F4" s="2">
        <v>15794760</v>
      </c>
      <c r="H4" s="16" t="s">
        <v>126</v>
      </c>
      <c r="I4">
        <f>I2/I3</f>
        <v>4.2075735218339823</v>
      </c>
      <c r="L4">
        <f>L2/L3</f>
        <v>8.420971507498491</v>
      </c>
      <c r="N4">
        <v>1.4651628999999999</v>
      </c>
      <c r="O4">
        <v>1.9999999999999999E-7</v>
      </c>
      <c r="P4">
        <f t="shared" si="0"/>
        <v>12.33809503474386</v>
      </c>
      <c r="Q4">
        <f t="shared" si="2"/>
        <v>2</v>
      </c>
      <c r="S4" s="4">
        <v>4</v>
      </c>
      <c r="T4" s="2">
        <v>1.9761399999999967E-2</v>
      </c>
      <c r="V4" s="11" t="s">
        <v>161</v>
      </c>
      <c r="W4" s="27">
        <f>100*T2/SUM(T$2:T$4)</f>
        <v>56.936471555363397</v>
      </c>
      <c r="X4" s="27">
        <f>100*B6/SUM(B$4:B$15)</f>
        <v>12.194435391060102</v>
      </c>
      <c r="AA4">
        <v>1.42511343388918</v>
      </c>
      <c r="AB4">
        <v>4.3578870511227E-4</v>
      </c>
      <c r="AC4">
        <f t="shared" si="3"/>
        <v>12.000839621734119</v>
      </c>
      <c r="AD4">
        <f t="shared" si="4"/>
        <v>2</v>
      </c>
      <c r="AE4">
        <f>AE2/AE3</f>
        <v>0.46665925997422397</v>
      </c>
      <c r="AG4">
        <v>1.46618</v>
      </c>
      <c r="AH4">
        <v>0</v>
      </c>
      <c r="AI4">
        <f t="shared" si="1"/>
        <v>12.346660004864138</v>
      </c>
      <c r="AJ4">
        <f t="shared" si="5"/>
        <v>2</v>
      </c>
    </row>
    <row r="5" spans="1:36" x14ac:dyDescent="0.35">
      <c r="A5" s="4" t="s">
        <v>44</v>
      </c>
      <c r="B5" s="2">
        <v>36034129</v>
      </c>
      <c r="C5" s="2">
        <v>1287772</v>
      </c>
      <c r="E5" s="4" t="s">
        <v>44</v>
      </c>
      <c r="F5" s="2">
        <v>1579664</v>
      </c>
      <c r="N5">
        <v>1.4708314</v>
      </c>
      <c r="O5">
        <v>1.9999999999999999E-7</v>
      </c>
      <c r="P5">
        <f t="shared" si="0"/>
        <v>12.385829311734117</v>
      </c>
      <c r="Q5">
        <f t="shared" si="2"/>
        <v>2</v>
      </c>
      <c r="V5" s="11" t="s">
        <v>162</v>
      </c>
      <c r="W5" s="27">
        <f>100*T3/SUM(T$2:T$4)</f>
        <v>38.146749482978834</v>
      </c>
      <c r="X5" s="27">
        <f>100*B7/SUM(B$4:B$15)</f>
        <v>7.4167146340802468</v>
      </c>
      <c r="AA5">
        <v>1.4302733353867001</v>
      </c>
      <c r="AB5">
        <v>6.3928022204238501E-4</v>
      </c>
      <c r="AC5">
        <f t="shared" si="3"/>
        <v>12.044291005226235</v>
      </c>
      <c r="AD5">
        <f t="shared" si="4"/>
        <v>2</v>
      </c>
      <c r="AG5">
        <v>1.4707650999999999</v>
      </c>
      <c r="AH5">
        <v>0</v>
      </c>
      <c r="AI5">
        <f t="shared" si="1"/>
        <v>12.385271001323169</v>
      </c>
      <c r="AJ5">
        <f t="shared" si="5"/>
        <v>2</v>
      </c>
    </row>
    <row r="6" spans="1:36" x14ac:dyDescent="0.35">
      <c r="A6" s="4" t="s">
        <v>45</v>
      </c>
      <c r="B6" s="2">
        <v>20817077</v>
      </c>
      <c r="C6" s="2">
        <v>517261</v>
      </c>
      <c r="E6" s="4" t="s">
        <v>45</v>
      </c>
      <c r="F6" s="2">
        <v>604596</v>
      </c>
      <c r="N6">
        <v>1.4765018000000001</v>
      </c>
      <c r="O6">
        <v>2.9999999999999999E-7</v>
      </c>
      <c r="P6">
        <f t="shared" si="0"/>
        <v>12.433579588570236</v>
      </c>
      <c r="Q6">
        <f t="shared" si="2"/>
        <v>2</v>
      </c>
      <c r="V6" s="11" t="s">
        <v>157</v>
      </c>
      <c r="W6" s="27">
        <f>100*T4/SUM(T$2:T$4)</f>
        <v>4.9167789616577648</v>
      </c>
      <c r="X6" s="27">
        <f>100*SUM(B8:B15)/SUM(B$4:B$15)</f>
        <v>4.2311687350384108</v>
      </c>
      <c r="AA6">
        <v>1.43786212887993</v>
      </c>
      <c r="AB6">
        <v>8.3668928734695303E-4</v>
      </c>
      <c r="AC6">
        <f t="shared" si="3"/>
        <v>12.108196019009014</v>
      </c>
      <c r="AD6">
        <f t="shared" si="4"/>
        <v>2</v>
      </c>
      <c r="AG6">
        <v>1.4753514000000001</v>
      </c>
      <c r="AH6">
        <v>0</v>
      </c>
      <c r="AI6">
        <f t="shared" si="1"/>
        <v>12.42389210294801</v>
      </c>
      <c r="AJ6">
        <f t="shared" si="5"/>
        <v>2</v>
      </c>
    </row>
    <row r="7" spans="1:36" x14ac:dyDescent="0.35">
      <c r="A7" s="4" t="s">
        <v>46</v>
      </c>
      <c r="B7" s="2">
        <v>12661047</v>
      </c>
      <c r="C7" s="2">
        <v>232353</v>
      </c>
      <c r="E7" s="4" t="s">
        <v>46</v>
      </c>
      <c r="F7" s="2">
        <v>265900</v>
      </c>
      <c r="N7">
        <v>1.4821740999999999</v>
      </c>
      <c r="O7">
        <v>2.9999999999999999E-7</v>
      </c>
      <c r="P7">
        <f t="shared" si="0"/>
        <v>12.481345865252219</v>
      </c>
      <c r="Q7">
        <f t="shared" si="2"/>
        <v>2</v>
      </c>
      <c r="AA7">
        <v>1.44825181059465</v>
      </c>
      <c r="AB7">
        <v>1.00620332790167E-3</v>
      </c>
      <c r="AC7">
        <f t="shared" si="3"/>
        <v>12.195687232700649</v>
      </c>
      <c r="AD7">
        <f t="shared" si="4"/>
        <v>2</v>
      </c>
      <c r="AG7">
        <v>1.4799389000000001</v>
      </c>
      <c r="AH7">
        <v>0</v>
      </c>
      <c r="AI7">
        <f t="shared" si="1"/>
        <v>12.462523309738659</v>
      </c>
      <c r="AJ7">
        <f t="shared" si="5"/>
        <v>2</v>
      </c>
    </row>
    <row r="8" spans="1:36" x14ac:dyDescent="0.35">
      <c r="A8" s="4" t="s">
        <v>47</v>
      </c>
      <c r="B8" s="2">
        <v>3928188</v>
      </c>
      <c r="C8" s="2">
        <v>53718</v>
      </c>
      <c r="E8" s="4" t="s">
        <v>47</v>
      </c>
      <c r="F8" s="2">
        <v>56198</v>
      </c>
      <c r="N8">
        <v>1.4878483</v>
      </c>
      <c r="O8">
        <v>3.9999999999999998E-7</v>
      </c>
      <c r="P8">
        <f t="shared" si="0"/>
        <v>12.529128141780067</v>
      </c>
      <c r="Q8">
        <f t="shared" si="2"/>
        <v>2</v>
      </c>
      <c r="S8" s="3" t="s">
        <v>65</v>
      </c>
      <c r="T8" t="s">
        <v>131</v>
      </c>
      <c r="AA8">
        <v>1.4618374157241001</v>
      </c>
      <c r="AB8">
        <v>1.1270317673841401E-3</v>
      </c>
      <c r="AC8">
        <f t="shared" si="3"/>
        <v>12.310091226407874</v>
      </c>
      <c r="AD8">
        <f t="shared" si="4"/>
        <v>2</v>
      </c>
      <c r="AG8">
        <v>1.4845276999999999</v>
      </c>
      <c r="AH8">
        <v>0</v>
      </c>
      <c r="AI8">
        <f t="shared" si="1"/>
        <v>12.501165463792267</v>
      </c>
      <c r="AJ8">
        <f t="shared" si="5"/>
        <v>2</v>
      </c>
    </row>
    <row r="9" spans="1:36" x14ac:dyDescent="0.35">
      <c r="A9" s="4" t="s">
        <v>48</v>
      </c>
      <c r="B9" s="2">
        <v>2077703</v>
      </c>
      <c r="C9" s="2">
        <v>22660</v>
      </c>
      <c r="E9" s="4" t="s">
        <v>48</v>
      </c>
      <c r="F9" s="2">
        <v>22453</v>
      </c>
      <c r="N9">
        <v>1.4935243</v>
      </c>
      <c r="O9">
        <v>2.9999999999999999E-7</v>
      </c>
      <c r="P9">
        <f t="shared" si="0"/>
        <v>12.576925576056629</v>
      </c>
      <c r="Q9">
        <f t="shared" si="2"/>
        <v>2</v>
      </c>
      <c r="S9" s="4">
        <v>2</v>
      </c>
      <c r="T9" s="2">
        <v>4.1392455630778598E-2</v>
      </c>
      <c r="V9" s="11" t="s">
        <v>128</v>
      </c>
      <c r="W9" s="11" t="s">
        <v>14</v>
      </c>
      <c r="X9" s="11" t="s">
        <v>13</v>
      </c>
      <c r="AA9">
        <v>1.47905664694463</v>
      </c>
      <c r="AB9">
        <v>1.1824111210381901E-3</v>
      </c>
      <c r="AC9">
        <f t="shared" si="3"/>
        <v>12.455093881896984</v>
      </c>
      <c r="AD9">
        <f t="shared" si="4"/>
        <v>2</v>
      </c>
      <c r="AG9">
        <v>1.4891177</v>
      </c>
      <c r="AH9">
        <v>0</v>
      </c>
      <c r="AI9">
        <f t="shared" si="1"/>
        <v>12.539817723011685</v>
      </c>
      <c r="AJ9">
        <f t="shared" si="5"/>
        <v>2</v>
      </c>
    </row>
    <row r="10" spans="1:36" x14ac:dyDescent="0.35">
      <c r="A10" s="4" t="s">
        <v>49</v>
      </c>
      <c r="B10" s="2">
        <v>599229</v>
      </c>
      <c r="C10" s="2">
        <v>3079</v>
      </c>
      <c r="E10" s="4" t="s">
        <v>49</v>
      </c>
      <c r="F10" s="2">
        <v>3721</v>
      </c>
      <c r="N10">
        <v>1.4992022</v>
      </c>
      <c r="O10">
        <v>3.9999999999999998E-7</v>
      </c>
      <c r="P10">
        <f t="shared" si="0"/>
        <v>12.624739010179054</v>
      </c>
      <c r="Q10">
        <f t="shared" si="2"/>
        <v>2</v>
      </c>
      <c r="S10" s="4">
        <v>3</v>
      </c>
      <c r="T10" s="2">
        <v>5.6929928535276035E-5</v>
      </c>
      <c r="V10" s="11" t="s">
        <v>160</v>
      </c>
      <c r="W10" s="27">
        <v>0</v>
      </c>
      <c r="X10" s="27">
        <f>100*(F4+F5)/SUM(F$4:F$15)</f>
        <v>94.791701220182858</v>
      </c>
      <c r="AA10">
        <v>1.5004094257195799</v>
      </c>
      <c r="AB10">
        <v>1.1634338452207499E-3</v>
      </c>
      <c r="AC10">
        <f t="shared" si="3"/>
        <v>12.634905023566755</v>
      </c>
      <c r="AD10">
        <f t="shared" si="4"/>
        <v>2</v>
      </c>
      <c r="AG10">
        <v>1.4937088999999999</v>
      </c>
      <c r="AH10">
        <v>0</v>
      </c>
      <c r="AI10">
        <f t="shared" si="1"/>
        <v>12.578480087396912</v>
      </c>
      <c r="AJ10">
        <f t="shared" si="5"/>
        <v>2</v>
      </c>
    </row>
    <row r="11" spans="1:36" x14ac:dyDescent="0.35">
      <c r="A11" s="4" t="s">
        <v>50</v>
      </c>
      <c r="B11" s="2">
        <v>283975</v>
      </c>
      <c r="C11" s="2">
        <v>1053</v>
      </c>
      <c r="E11" s="4" t="s">
        <v>50</v>
      </c>
      <c r="F11" s="2">
        <v>1209</v>
      </c>
      <c r="N11">
        <v>1.5048817999999999</v>
      </c>
      <c r="O11">
        <v>9.9999999999999995E-8</v>
      </c>
      <c r="P11">
        <f t="shared" si="0"/>
        <v>12.672566759953042</v>
      </c>
      <c r="Q11">
        <f t="shared" si="2"/>
        <v>2</v>
      </c>
      <c r="V11" s="11" t="s">
        <v>161</v>
      </c>
      <c r="W11" s="27">
        <f>100*T9/SUM(T$9:T$11)</f>
        <v>99.862651936169698</v>
      </c>
      <c r="X11" s="27">
        <f>100*(F6)/SUM(F$4:F$15)</f>
        <v>3.2985659490592423</v>
      </c>
      <c r="AA11">
        <v>1.5264791676861</v>
      </c>
      <c r="AB11">
        <v>1.07231765796994E-3</v>
      </c>
      <c r="AC11">
        <f t="shared" si="3"/>
        <v>12.854437577874659</v>
      </c>
      <c r="AD11">
        <f t="shared" si="4"/>
        <v>2</v>
      </c>
      <c r="AG11">
        <v>1.4983012</v>
      </c>
      <c r="AH11">
        <v>0</v>
      </c>
      <c r="AI11">
        <f t="shared" si="1"/>
        <v>12.617151714850799</v>
      </c>
      <c r="AJ11">
        <f t="shared" si="5"/>
        <v>2</v>
      </c>
    </row>
    <row r="12" spans="1:36" x14ac:dyDescent="0.35">
      <c r="A12" s="4" t="s">
        <v>51</v>
      </c>
      <c r="B12" s="2">
        <v>181203</v>
      </c>
      <c r="C12" s="2">
        <v>450</v>
      </c>
      <c r="E12" s="4" t="s">
        <v>51</v>
      </c>
      <c r="F12" s="2">
        <v>458</v>
      </c>
      <c r="N12">
        <v>1.5105633000000001</v>
      </c>
      <c r="O12">
        <v>1.9999999999999999E-7</v>
      </c>
      <c r="P12">
        <f t="shared" si="0"/>
        <v>12.720410509572895</v>
      </c>
      <c r="Q12">
        <f t="shared" si="2"/>
        <v>2</v>
      </c>
      <c r="V12" s="11" t="s">
        <v>162</v>
      </c>
      <c r="W12" s="27">
        <f>100*T10/SUM(T$9:T$11)</f>
        <v>0.13734806383030596</v>
      </c>
      <c r="X12" s="27">
        <f>100*F7/SUM(F$4:F$15)</f>
        <v>1.4507020983513825</v>
      </c>
      <c r="AA12">
        <v>1.55795726371151</v>
      </c>
      <c r="AB12">
        <v>9.2315696940601397E-4</v>
      </c>
      <c r="AC12">
        <f t="shared" si="3"/>
        <v>13.119513727614939</v>
      </c>
      <c r="AD12">
        <f t="shared" si="4"/>
        <v>2</v>
      </c>
      <c r="AG12">
        <v>1.5028948</v>
      </c>
      <c r="AH12">
        <v>0</v>
      </c>
      <c r="AI12">
        <f t="shared" si="1"/>
        <v>12.655834289567643</v>
      </c>
      <c r="AJ12">
        <f t="shared" si="5"/>
        <v>2</v>
      </c>
    </row>
    <row r="13" spans="1:36" x14ac:dyDescent="0.35">
      <c r="A13" s="4" t="s">
        <v>52</v>
      </c>
      <c r="B13" s="2">
        <v>68864</v>
      </c>
      <c r="C13" s="2">
        <v>90</v>
      </c>
      <c r="E13" s="4" t="s">
        <v>52</v>
      </c>
      <c r="F13" s="2">
        <v>60</v>
      </c>
      <c r="N13">
        <v>1.5162466999999999</v>
      </c>
      <c r="O13">
        <v>9.9999999999999995E-8</v>
      </c>
      <c r="P13">
        <f t="shared" si="0"/>
        <v>12.768270259038612</v>
      </c>
      <c r="Q13">
        <f t="shared" si="2"/>
        <v>2</v>
      </c>
      <c r="V13" s="11" t="s">
        <v>157</v>
      </c>
      <c r="W13" s="27">
        <f>100*T12/SUM(T$9:T$11)</f>
        <v>0</v>
      </c>
      <c r="X13" s="27">
        <f>100*SUM(F8:F16)/SUM(F$4:F$15)</f>
        <v>0.45903073240651349</v>
      </c>
      <c r="AA13">
        <v>1.5956722737709499</v>
      </c>
      <c r="AB13">
        <v>7.3890051214872796E-4</v>
      </c>
      <c r="AC13">
        <f t="shared" si="3"/>
        <v>13.437110752730501</v>
      </c>
      <c r="AD13">
        <f t="shared" si="4"/>
        <v>2</v>
      </c>
      <c r="AG13">
        <v>1.5074896</v>
      </c>
      <c r="AH13">
        <v>0</v>
      </c>
      <c r="AI13">
        <f t="shared" si="1"/>
        <v>12.694526969450298</v>
      </c>
      <c r="AJ13">
        <f t="shared" si="5"/>
        <v>2</v>
      </c>
    </row>
    <row r="14" spans="1:36" x14ac:dyDescent="0.35">
      <c r="A14" s="4" t="s">
        <v>53</v>
      </c>
      <c r="B14" s="2">
        <v>40235</v>
      </c>
      <c r="C14" s="2">
        <v>42</v>
      </c>
      <c r="E14" s="4" t="s">
        <v>53</v>
      </c>
      <c r="F14" s="2">
        <v>23</v>
      </c>
      <c r="N14">
        <v>1.5219317000000001</v>
      </c>
      <c r="O14">
        <v>2.9999999999999999E-7</v>
      </c>
      <c r="P14">
        <f t="shared" si="0"/>
        <v>12.816143482058742</v>
      </c>
      <c r="Q14">
        <f t="shared" si="2"/>
        <v>2</v>
      </c>
      <c r="V14" s="22"/>
      <c r="W14" s="22"/>
      <c r="X14" s="22"/>
      <c r="AA14">
        <v>1.6406257288285899</v>
      </c>
      <c r="AB14">
        <v>5.4456085801479705E-4</v>
      </c>
      <c r="AC14">
        <f t="shared" si="3"/>
        <v>13.815662516934502</v>
      </c>
      <c r="AD14">
        <f t="shared" si="4"/>
        <v>2</v>
      </c>
      <c r="AG14">
        <v>1.5120856</v>
      </c>
      <c r="AH14">
        <v>0</v>
      </c>
      <c r="AI14">
        <f t="shared" si="1"/>
        <v>12.73322975449876</v>
      </c>
      <c r="AJ14">
        <f t="shared" si="5"/>
        <v>2</v>
      </c>
    </row>
    <row r="15" spans="1:36" x14ac:dyDescent="0.35">
      <c r="A15" s="4" t="s">
        <v>54</v>
      </c>
      <c r="B15" s="2">
        <v>43616</v>
      </c>
      <c r="C15" s="2">
        <v>27</v>
      </c>
      <c r="E15" s="4" t="s">
        <v>54</v>
      </c>
      <c r="F15" s="2">
        <v>14</v>
      </c>
      <c r="N15">
        <v>1.5276186</v>
      </c>
      <c r="O15">
        <v>2.9999999999999999E-7</v>
      </c>
      <c r="P15">
        <f t="shared" si="0"/>
        <v>12.864032704924735</v>
      </c>
      <c r="Q15">
        <f t="shared" si="2"/>
        <v>2</v>
      </c>
      <c r="V15" s="22"/>
      <c r="W15" s="22"/>
      <c r="X15" s="22"/>
      <c r="AA15">
        <v>1.69403650890249</v>
      </c>
      <c r="AB15">
        <v>3.5873236858250101E-4</v>
      </c>
      <c r="AC15">
        <f t="shared" si="3"/>
        <v>14.265433174130083</v>
      </c>
      <c r="AD15">
        <f t="shared" si="4"/>
        <v>2</v>
      </c>
      <c r="AG15">
        <v>1.5166828000000001</v>
      </c>
      <c r="AH15">
        <v>0</v>
      </c>
      <c r="AI15">
        <f t="shared" si="1"/>
        <v>12.771942644713032</v>
      </c>
      <c r="AJ15">
        <f t="shared" si="5"/>
        <v>2</v>
      </c>
    </row>
    <row r="16" spans="1:36" x14ac:dyDescent="0.35">
      <c r="N16">
        <v>1.5333072999999999</v>
      </c>
      <c r="O16">
        <v>9.9999999999999995E-8</v>
      </c>
      <c r="P16">
        <f t="shared" si="0"/>
        <v>12.91193708553944</v>
      </c>
      <c r="Q16">
        <f t="shared" si="2"/>
        <v>2</v>
      </c>
      <c r="S16" s="3" t="s">
        <v>65</v>
      </c>
      <c r="T16" t="s">
        <v>132</v>
      </c>
      <c r="V16" s="22"/>
      <c r="W16" s="22"/>
      <c r="X16" s="22"/>
      <c r="AA16">
        <v>1.7573971782175399</v>
      </c>
      <c r="AB16">
        <v>2.8071163966656701E-4</v>
      </c>
      <c r="AC16">
        <f t="shared" si="3"/>
        <v>14.798991565128151</v>
      </c>
      <c r="AD16">
        <f t="shared" si="4"/>
        <v>2</v>
      </c>
      <c r="AG16">
        <v>1.5212810999999999</v>
      </c>
      <c r="AH16">
        <v>0</v>
      </c>
      <c r="AI16">
        <f t="shared" si="1"/>
        <v>12.810664797995962</v>
      </c>
      <c r="AJ16">
        <f t="shared" si="5"/>
        <v>2</v>
      </c>
    </row>
    <row r="17" spans="14:36" x14ac:dyDescent="0.35">
      <c r="N17">
        <v>1.5389976999999999</v>
      </c>
      <c r="O17">
        <v>9.9999999999999995E-8</v>
      </c>
      <c r="P17">
        <f t="shared" si="0"/>
        <v>12.959855781805709</v>
      </c>
      <c r="Q17">
        <f t="shared" si="2"/>
        <v>2</v>
      </c>
      <c r="S17" s="4">
        <v>2</v>
      </c>
      <c r="T17" s="2">
        <v>4.0347300000000294E-2</v>
      </c>
      <c r="V17" s="11" t="s">
        <v>128</v>
      </c>
      <c r="W17" s="11" t="s">
        <v>14</v>
      </c>
      <c r="X17" s="11" t="s">
        <v>13</v>
      </c>
      <c r="AA17">
        <v>1.45593896885112</v>
      </c>
      <c r="AB17">
        <v>6.7575889045058901E-5</v>
      </c>
      <c r="AC17">
        <f t="shared" si="3"/>
        <v>12.260420573352015</v>
      </c>
      <c r="AD17">
        <f t="shared" si="4"/>
        <v>2</v>
      </c>
      <c r="AG17">
        <v>1.5258806</v>
      </c>
      <c r="AH17">
        <v>0</v>
      </c>
      <c r="AI17">
        <f t="shared" si="1"/>
        <v>12.849397056444703</v>
      </c>
      <c r="AJ17">
        <f t="shared" si="5"/>
        <v>2</v>
      </c>
    </row>
    <row r="18" spans="14:36" x14ac:dyDescent="0.35">
      <c r="N18">
        <v>1.5446898</v>
      </c>
      <c r="O18">
        <v>9.9999999999999995E-8</v>
      </c>
      <c r="P18">
        <f t="shared" si="0"/>
        <v>13.007788793723542</v>
      </c>
      <c r="Q18">
        <f t="shared" si="2"/>
        <v>2</v>
      </c>
      <c r="S18" s="4">
        <v>3</v>
      </c>
      <c r="T18" s="2">
        <v>1.0892999999999923E-3</v>
      </c>
      <c r="V18" s="11" t="s">
        <v>160</v>
      </c>
      <c r="W18" s="27">
        <v>0</v>
      </c>
      <c r="X18" s="27">
        <f>100*(C4+C5)/SUM(C$4:C$15)</f>
        <v>94.347955356948461</v>
      </c>
      <c r="AA18">
        <v>1.45593896885112</v>
      </c>
      <c r="AB18">
        <v>1.7501619268175199E-4</v>
      </c>
      <c r="AC18">
        <f t="shared" si="3"/>
        <v>12.260420573352015</v>
      </c>
      <c r="AD18">
        <f t="shared" si="4"/>
        <v>2</v>
      </c>
      <c r="AG18">
        <v>1.5304812000000001</v>
      </c>
      <c r="AH18">
        <v>0</v>
      </c>
      <c r="AI18">
        <f t="shared" si="1"/>
        <v>12.888138577962101</v>
      </c>
      <c r="AJ18">
        <f t="shared" si="5"/>
        <v>2</v>
      </c>
    </row>
    <row r="19" spans="14:36" x14ac:dyDescent="0.35">
      <c r="N19">
        <v>1.5503837</v>
      </c>
      <c r="O19">
        <v>9.9999999999999995E-8</v>
      </c>
      <c r="P19">
        <f t="shared" si="0"/>
        <v>13.055736963390089</v>
      </c>
      <c r="Q19">
        <f t="shared" si="2"/>
        <v>2</v>
      </c>
      <c r="S19" s="4">
        <v>4</v>
      </c>
      <c r="T19" s="2">
        <v>0</v>
      </c>
      <c r="V19" s="11" t="s">
        <v>161</v>
      </c>
      <c r="W19" s="27">
        <f>100*T17/SUM(T$17:T$19)</f>
        <v>97.371164622580054</v>
      </c>
      <c r="X19" s="27">
        <f>100*C6/SUM(C$4:C$15)</f>
        <v>3.5192802791143238</v>
      </c>
      <c r="AA19">
        <v>1.4697583137980901</v>
      </c>
      <c r="AB19">
        <v>2.5527557184430401E-10</v>
      </c>
      <c r="AC19">
        <f t="shared" si="3"/>
        <v>12.376792883402743</v>
      </c>
      <c r="AD19">
        <f t="shared" si="4"/>
        <v>2</v>
      </c>
      <c r="AG19">
        <v>1.535083</v>
      </c>
      <c r="AH19">
        <v>0</v>
      </c>
      <c r="AI19">
        <f t="shared" si="1"/>
        <v>12.926890204645305</v>
      </c>
      <c r="AJ19">
        <f t="shared" si="5"/>
        <v>2</v>
      </c>
    </row>
    <row r="20" spans="14:36" x14ac:dyDescent="0.35">
      <c r="N20">
        <v>1.5560792999999999</v>
      </c>
      <c r="O20">
        <v>9.9999999999999995E-8</v>
      </c>
      <c r="P20">
        <f t="shared" si="0"/>
        <v>13.103699448708197</v>
      </c>
      <c r="Q20">
        <f t="shared" si="2"/>
        <v>2</v>
      </c>
      <c r="V20" s="11" t="s">
        <v>162</v>
      </c>
      <c r="W20" s="27">
        <f>100*T18/SUM(T$17:T$19)</f>
        <v>2.6288353774199251</v>
      </c>
      <c r="X20" s="27">
        <f>100*C7/SUM(C$4:C$15)</f>
        <v>1.5808563388561103</v>
      </c>
      <c r="AA20">
        <v>1.4697583137980901</v>
      </c>
      <c r="AB20">
        <v>4.7819475969654196E-10</v>
      </c>
      <c r="AC20">
        <f t="shared" si="3"/>
        <v>12.376792883402743</v>
      </c>
      <c r="AD20">
        <f t="shared" si="4"/>
        <v>2</v>
      </c>
      <c r="AG20">
        <v>1.5396860000000001</v>
      </c>
      <c r="AH20">
        <v>0</v>
      </c>
      <c r="AI20">
        <f t="shared" si="1"/>
        <v>12.965651936494323</v>
      </c>
      <c r="AJ20">
        <f t="shared" si="5"/>
        <v>2</v>
      </c>
    </row>
    <row r="21" spans="14:36" x14ac:dyDescent="0.35">
      <c r="N21">
        <v>1.5617764999999999</v>
      </c>
      <c r="O21">
        <v>9.9999999999999995E-8</v>
      </c>
      <c r="P21">
        <f t="shared" si="0"/>
        <v>13.151675407580717</v>
      </c>
      <c r="Q21">
        <f t="shared" si="2"/>
        <v>2</v>
      </c>
      <c r="V21" s="11" t="s">
        <v>157</v>
      </c>
      <c r="W21" s="27">
        <f>100*T19/SUM(T$17:T$19)</f>
        <v>0</v>
      </c>
      <c r="X21" s="27">
        <f>100*SUM(C8:C15)/SUM(C$4:C$15)</f>
        <v>0.55190802508109993</v>
      </c>
      <c r="AA21">
        <v>1.4959794932460799</v>
      </c>
      <c r="AB21">
        <v>1.41843028386456E-4</v>
      </c>
      <c r="AC21">
        <f t="shared" si="3"/>
        <v>12.597600688427271</v>
      </c>
      <c r="AD21">
        <f t="shared" si="4"/>
        <v>2</v>
      </c>
      <c r="AG21">
        <v>1.5442899999999999</v>
      </c>
      <c r="AH21">
        <v>0</v>
      </c>
      <c r="AI21">
        <f t="shared" si="1"/>
        <v>13.004422089314843</v>
      </c>
      <c r="AJ21">
        <f t="shared" si="5"/>
        <v>2</v>
      </c>
    </row>
    <row r="22" spans="14:36" x14ac:dyDescent="0.35">
      <c r="N22">
        <v>1.5674755</v>
      </c>
      <c r="O22">
        <v>9.9999999999999995E-8</v>
      </c>
      <c r="P22">
        <f t="shared" si="0"/>
        <v>13.199666524201952</v>
      </c>
      <c r="Q22">
        <f t="shared" si="2"/>
        <v>2</v>
      </c>
      <c r="AA22">
        <v>1.4959794932460799</v>
      </c>
      <c r="AB22">
        <v>3.8235621562064898E-4</v>
      </c>
      <c r="AC22">
        <f t="shared" si="3"/>
        <v>12.597600688427271</v>
      </c>
      <c r="AD22">
        <f t="shared" si="4"/>
        <v>2</v>
      </c>
      <c r="AG22">
        <v>1.5488952</v>
      </c>
      <c r="AH22">
        <v>0</v>
      </c>
      <c r="AI22">
        <f t="shared" si="1"/>
        <v>13.043202347301177</v>
      </c>
      <c r="AJ22">
        <f t="shared" si="5"/>
        <v>2</v>
      </c>
    </row>
    <row r="23" spans="14:36" x14ac:dyDescent="0.35">
      <c r="N23">
        <v>1.5731762</v>
      </c>
      <c r="O23">
        <v>1.9999999999999999E-7</v>
      </c>
      <c r="P23">
        <f t="shared" si="0"/>
        <v>13.247671956474747</v>
      </c>
      <c r="Q23">
        <f t="shared" si="2"/>
        <v>2</v>
      </c>
      <c r="AA23">
        <v>1.5106176822145201</v>
      </c>
      <c r="AB23">
        <v>4.4735571288504396E-9</v>
      </c>
      <c r="AC23">
        <f t="shared" si="3"/>
        <v>12.720868460651884</v>
      </c>
      <c r="AD23">
        <f t="shared" si="4"/>
        <v>2</v>
      </c>
      <c r="AG23">
        <v>1.5535015999999999</v>
      </c>
      <c r="AH23">
        <v>0</v>
      </c>
      <c r="AI23">
        <f t="shared" si="1"/>
        <v>13.081992710453317</v>
      </c>
      <c r="AJ23">
        <f t="shared" si="5"/>
        <v>2</v>
      </c>
    </row>
    <row r="24" spans="14:36" x14ac:dyDescent="0.35">
      <c r="N24">
        <v>1.5788785999999999</v>
      </c>
      <c r="O24">
        <v>1.9999999999999999E-7</v>
      </c>
      <c r="P24">
        <f t="shared" si="0"/>
        <v>13.295691704399106</v>
      </c>
      <c r="Q24">
        <f t="shared" si="2"/>
        <v>2</v>
      </c>
      <c r="AA24">
        <v>1.5106176822145201</v>
      </c>
      <c r="AB24">
        <v>8.4048644018186902E-9</v>
      </c>
      <c r="AC24">
        <f t="shared" si="3"/>
        <v>12.720868460651884</v>
      </c>
      <c r="AD24">
        <f t="shared" si="4"/>
        <v>2</v>
      </c>
      <c r="AG24">
        <v>1.558109</v>
      </c>
      <c r="AH24">
        <v>0</v>
      </c>
      <c r="AI24">
        <f t="shared" si="1"/>
        <v>13.120791494576967</v>
      </c>
      <c r="AJ24">
        <f t="shared" si="5"/>
        <v>2</v>
      </c>
    </row>
    <row r="25" spans="14:36" x14ac:dyDescent="0.35">
      <c r="N25">
        <v>1.5845826000000001</v>
      </c>
      <c r="O25">
        <v>9.9999999999999995E-8</v>
      </c>
      <c r="P25">
        <f t="shared" si="0"/>
        <v>13.343724925877879</v>
      </c>
      <c r="Q25">
        <f t="shared" si="2"/>
        <v>2</v>
      </c>
      <c r="AA25">
        <v>1.5271486110957999</v>
      </c>
      <c r="AB25">
        <v>1.70535111219244E-4</v>
      </c>
      <c r="AC25">
        <f t="shared" si="3"/>
        <v>12.860074941753625</v>
      </c>
      <c r="AD25">
        <f t="shared" si="4"/>
        <v>2</v>
      </c>
      <c r="AG25">
        <v>1.5627176</v>
      </c>
      <c r="AH25">
        <v>0</v>
      </c>
      <c r="AI25">
        <f t="shared" si="1"/>
        <v>13.159600383866424</v>
      </c>
      <c r="AJ25">
        <f t="shared" si="5"/>
        <v>2</v>
      </c>
    </row>
    <row r="26" spans="14:36" x14ac:dyDescent="0.35">
      <c r="N26">
        <v>1.5959954999999999</v>
      </c>
      <c r="O26">
        <v>9.9999999999999995E-8</v>
      </c>
      <c r="P26">
        <f t="shared" si="0"/>
        <v>13.439832631595808</v>
      </c>
      <c r="Q26">
        <f t="shared" si="2"/>
        <v>2</v>
      </c>
      <c r="AA26">
        <v>1.5271486110957999</v>
      </c>
      <c r="AB26">
        <v>4.7871051538142501E-4</v>
      </c>
      <c r="AC26">
        <f t="shared" si="3"/>
        <v>12.860074941753625</v>
      </c>
      <c r="AD26">
        <f t="shared" si="4"/>
        <v>2</v>
      </c>
      <c r="AG26">
        <v>1.5673273000000001</v>
      </c>
      <c r="AH26">
        <v>0</v>
      </c>
      <c r="AI26">
        <f t="shared" si="1"/>
        <v>13.198418536224541</v>
      </c>
      <c r="AJ26">
        <f t="shared" si="5"/>
        <v>2</v>
      </c>
    </row>
    <row r="27" spans="14:36" x14ac:dyDescent="0.35">
      <c r="N27">
        <v>1.6017044</v>
      </c>
      <c r="O27">
        <v>9.9999999999999995E-8</v>
      </c>
      <c r="P27">
        <f t="shared" si="0"/>
        <v>13.487907115834966</v>
      </c>
      <c r="Q27">
        <f t="shared" si="2"/>
        <v>2</v>
      </c>
      <c r="AA27">
        <v>1.54242422043251</v>
      </c>
      <c r="AB27">
        <v>2.52025531485283E-8</v>
      </c>
      <c r="AC27">
        <f t="shared" si="3"/>
        <v>12.988710412737738</v>
      </c>
      <c r="AD27">
        <f t="shared" si="4"/>
        <v>2</v>
      </c>
      <c r="AG27">
        <v>1.5719380999999999</v>
      </c>
      <c r="AH27">
        <v>0</v>
      </c>
      <c r="AI27">
        <f t="shared" si="1"/>
        <v>13.237245951651312</v>
      </c>
      <c r="AJ27">
        <f t="shared" si="5"/>
        <v>2</v>
      </c>
    </row>
    <row r="28" spans="14:36" x14ac:dyDescent="0.35">
      <c r="N28">
        <v>1.4562755000000001</v>
      </c>
      <c r="O28">
        <v>3.4000000000000001E-6</v>
      </c>
      <c r="P28">
        <f t="shared" si="0"/>
        <v>12.26325449256812</v>
      </c>
      <c r="Q28">
        <f t="shared" si="2"/>
        <v>2</v>
      </c>
      <c r="AA28">
        <v>1.54242422043251</v>
      </c>
      <c r="AB28">
        <v>4.7510839967258302E-8</v>
      </c>
      <c r="AC28">
        <f t="shared" si="3"/>
        <v>12.988710412737738</v>
      </c>
      <c r="AD28">
        <f t="shared" si="4"/>
        <v>2</v>
      </c>
      <c r="AG28">
        <v>1.5765499000000001</v>
      </c>
      <c r="AH28">
        <v>0</v>
      </c>
      <c r="AI28">
        <f t="shared" si="1"/>
        <v>13.276081788049595</v>
      </c>
      <c r="AJ28">
        <f t="shared" si="5"/>
        <v>2</v>
      </c>
    </row>
    <row r="29" spans="14:36" x14ac:dyDescent="0.35">
      <c r="N29">
        <v>1.4631201</v>
      </c>
      <c r="O29">
        <v>5.5999999999999997E-6</v>
      </c>
      <c r="P29">
        <f t="shared" si="0"/>
        <v>12.320892674148343</v>
      </c>
      <c r="Q29">
        <f t="shared" si="2"/>
        <v>2</v>
      </c>
      <c r="AA29">
        <v>1.54933254019446</v>
      </c>
      <c r="AB29">
        <v>1.4237600952073801E-4</v>
      </c>
      <c r="AC29">
        <f t="shared" si="3"/>
        <v>13.046885176617808</v>
      </c>
      <c r="AD29">
        <f t="shared" si="4"/>
        <v>2</v>
      </c>
      <c r="AG29">
        <v>1.5811629</v>
      </c>
      <c r="AH29">
        <v>0</v>
      </c>
      <c r="AI29">
        <f t="shared" si="1"/>
        <v>13.314927729613686</v>
      </c>
      <c r="AJ29">
        <f t="shared" si="5"/>
        <v>2</v>
      </c>
    </row>
    <row r="30" spans="14:36" x14ac:dyDescent="0.35">
      <c r="N30">
        <v>1.4699675000000001</v>
      </c>
      <c r="O30">
        <v>6.3999999999999997E-6</v>
      </c>
      <c r="P30">
        <f t="shared" si="0"/>
        <v>12.378554434448789</v>
      </c>
      <c r="Q30">
        <f t="shared" si="2"/>
        <v>2</v>
      </c>
      <c r="AA30">
        <v>1.54933254019446</v>
      </c>
      <c r="AB30">
        <v>4.1404807720835497E-4</v>
      </c>
      <c r="AC30">
        <f t="shared" si="3"/>
        <v>13.046885176617808</v>
      </c>
      <c r="AD30">
        <f t="shared" si="4"/>
        <v>2</v>
      </c>
      <c r="AG30">
        <v>1.585777</v>
      </c>
      <c r="AH30">
        <v>0</v>
      </c>
      <c r="AI30">
        <f t="shared" si="1"/>
        <v>13.353782934246434</v>
      </c>
      <c r="AJ30">
        <f t="shared" si="5"/>
        <v>2</v>
      </c>
    </row>
    <row r="31" spans="14:36" x14ac:dyDescent="0.35">
      <c r="N31">
        <v>1.4768176</v>
      </c>
      <c r="O31">
        <v>7.0999999999999998E-6</v>
      </c>
      <c r="P31">
        <f t="shared" si="0"/>
        <v>12.436238931372303</v>
      </c>
      <c r="Q31">
        <f t="shared" si="2"/>
        <v>2</v>
      </c>
      <c r="AA31">
        <v>1.5650618193566801</v>
      </c>
      <c r="AB31">
        <v>5.97129948241705E-8</v>
      </c>
      <c r="AC31">
        <f t="shared" si="3"/>
        <v>13.179340988276353</v>
      </c>
      <c r="AD31">
        <f t="shared" si="4"/>
        <v>2</v>
      </c>
      <c r="AG31">
        <v>1.5903921000000001</v>
      </c>
      <c r="AH31">
        <v>0</v>
      </c>
      <c r="AI31">
        <f t="shared" si="1"/>
        <v>13.392646559850691</v>
      </c>
      <c r="AJ31">
        <f t="shared" si="5"/>
        <v>2</v>
      </c>
    </row>
    <row r="32" spans="14:36" x14ac:dyDescent="0.35">
      <c r="N32">
        <v>1.4836704999999999</v>
      </c>
      <c r="O32">
        <v>8.6999999999999997E-6</v>
      </c>
      <c r="P32">
        <f t="shared" si="0"/>
        <v>12.49394700701604</v>
      </c>
      <c r="Q32">
        <f t="shared" si="2"/>
        <v>2</v>
      </c>
      <c r="AA32">
        <v>1.5650618193566801</v>
      </c>
      <c r="AB32">
        <v>1.12938377607635E-7</v>
      </c>
      <c r="AC32">
        <f t="shared" si="3"/>
        <v>13.179340988276353</v>
      </c>
      <c r="AD32">
        <f t="shared" si="4"/>
        <v>2</v>
      </c>
      <c r="AG32">
        <v>1.5950082999999999</v>
      </c>
      <c r="AH32">
        <v>0</v>
      </c>
      <c r="AI32">
        <f t="shared" si="1"/>
        <v>13.431519448523606</v>
      </c>
      <c r="AJ32">
        <f t="shared" si="5"/>
        <v>2</v>
      </c>
    </row>
    <row r="33" spans="14:36" x14ac:dyDescent="0.35">
      <c r="N33">
        <v>1.4905261000000001</v>
      </c>
      <c r="O33">
        <v>8.6999999999999997E-6</v>
      </c>
      <c r="P33">
        <f t="shared" si="0"/>
        <v>12.551677819282848</v>
      </c>
      <c r="Q33">
        <f t="shared" si="2"/>
        <v>2</v>
      </c>
      <c r="AA33">
        <v>1.56307611100527</v>
      </c>
      <c r="AB33">
        <v>8.7735926928453399E-5</v>
      </c>
      <c r="AC33">
        <f t="shared" si="3"/>
        <v>13.162619394826928</v>
      </c>
      <c r="AD33">
        <f t="shared" si="4"/>
        <v>2</v>
      </c>
      <c r="AG33">
        <v>1.5996256</v>
      </c>
      <c r="AH33">
        <v>0</v>
      </c>
      <c r="AI33">
        <f t="shared" si="1"/>
        <v>13.470401600265179</v>
      </c>
      <c r="AJ33">
        <f t="shared" si="5"/>
        <v>2</v>
      </c>
    </row>
    <row r="34" spans="14:36" x14ac:dyDescent="0.35">
      <c r="N34">
        <v>1.4973844000000001</v>
      </c>
      <c r="O34">
        <v>1.01E-5</v>
      </c>
      <c r="P34">
        <f t="shared" si="0"/>
        <v>12.609431368172723</v>
      </c>
      <c r="Q34">
        <f t="shared" si="2"/>
        <v>2</v>
      </c>
      <c r="AA34">
        <v>1.56307611100527</v>
      </c>
      <c r="AB34">
        <v>2.6172973416347197E-4</v>
      </c>
      <c r="AC34">
        <f t="shared" si="3"/>
        <v>13.162619394826928</v>
      </c>
      <c r="AD34">
        <f t="shared" si="4"/>
        <v>2</v>
      </c>
      <c r="AG34">
        <v>1.6042438999999999</v>
      </c>
      <c r="AH34">
        <v>0</v>
      </c>
      <c r="AI34">
        <f t="shared" si="1"/>
        <v>13.509292172978258</v>
      </c>
      <c r="AJ34">
        <f t="shared" si="5"/>
        <v>2</v>
      </c>
    </row>
    <row r="35" spans="14:36" x14ac:dyDescent="0.35">
      <c r="N35">
        <v>1.5042454000000001</v>
      </c>
      <c r="O35">
        <v>1.04E-5</v>
      </c>
      <c r="P35">
        <f t="shared" si="0"/>
        <v>12.66720765368567</v>
      </c>
      <c r="Q35">
        <f t="shared" si="2"/>
        <v>2</v>
      </c>
      <c r="AA35">
        <v>1.5790864514413401</v>
      </c>
      <c r="AB35">
        <v>6.8989117925578495E-8</v>
      </c>
      <c r="AC35">
        <f t="shared" si="3"/>
        <v>13.297442015464425</v>
      </c>
      <c r="AD35">
        <f t="shared" si="4"/>
        <v>2</v>
      </c>
      <c r="AG35">
        <v>1.6088633000000001</v>
      </c>
      <c r="AH35">
        <v>0</v>
      </c>
      <c r="AI35">
        <f t="shared" si="1"/>
        <v>13.548192008759997</v>
      </c>
      <c r="AJ35">
        <f t="shared" si="5"/>
        <v>2</v>
      </c>
    </row>
    <row r="36" spans="14:36" x14ac:dyDescent="0.35">
      <c r="N36">
        <v>1.5111091000000001</v>
      </c>
      <c r="O36">
        <v>8.8999999999999995E-6</v>
      </c>
      <c r="P36">
        <f t="shared" si="0"/>
        <v>12.725006675821689</v>
      </c>
      <c r="Q36">
        <f t="shared" si="2"/>
        <v>2</v>
      </c>
      <c r="AA36">
        <v>1.5790864514413401</v>
      </c>
      <c r="AB36">
        <v>1.30817678219643E-7</v>
      </c>
      <c r="AC36">
        <f t="shared" si="3"/>
        <v>13.297442015464425</v>
      </c>
      <c r="AD36">
        <f t="shared" si="4"/>
        <v>2</v>
      </c>
      <c r="AG36">
        <v>1.6134837</v>
      </c>
      <c r="AH36">
        <v>0</v>
      </c>
      <c r="AI36">
        <f t="shared" si="1"/>
        <v>13.587100265513243</v>
      </c>
      <c r="AJ36">
        <f t="shared" si="5"/>
        <v>2</v>
      </c>
    </row>
    <row r="37" spans="14:36" x14ac:dyDescent="0.35">
      <c r="N37">
        <v>1.5179754000000001</v>
      </c>
      <c r="O37">
        <v>1.1E-5</v>
      </c>
      <c r="P37">
        <f t="shared" si="0"/>
        <v>12.782827592483626</v>
      </c>
      <c r="Q37">
        <f t="shared" si="2"/>
        <v>2</v>
      </c>
      <c r="AA37">
        <v>1.5696046747190999</v>
      </c>
      <c r="AB37">
        <v>3.54356109879714E-5</v>
      </c>
      <c r="AC37">
        <f t="shared" si="3"/>
        <v>13.217596243845977</v>
      </c>
      <c r="AD37">
        <f t="shared" si="4"/>
        <v>2</v>
      </c>
      <c r="AG37">
        <v>1.6181052</v>
      </c>
      <c r="AH37">
        <v>0</v>
      </c>
      <c r="AI37">
        <f t="shared" si="1"/>
        <v>13.626017785335147</v>
      </c>
      <c r="AJ37">
        <f t="shared" si="5"/>
        <v>2</v>
      </c>
    </row>
    <row r="38" spans="14:36" x14ac:dyDescent="0.35">
      <c r="N38">
        <v>1.5248442</v>
      </c>
      <c r="O38">
        <v>1.1399999999999999E-5</v>
      </c>
      <c r="P38">
        <f t="shared" si="0"/>
        <v>12.84066956157433</v>
      </c>
      <c r="Q38">
        <f t="shared" si="2"/>
        <v>2</v>
      </c>
      <c r="AA38">
        <v>1.5696046747190999</v>
      </c>
      <c r="AB38">
        <v>1.0718273761432301E-4</v>
      </c>
      <c r="AC38">
        <f t="shared" si="3"/>
        <v>13.217596243845977</v>
      </c>
      <c r="AD38">
        <f t="shared" si="4"/>
        <v>2</v>
      </c>
      <c r="AG38">
        <v>1.6227277</v>
      </c>
      <c r="AH38">
        <v>0</v>
      </c>
      <c r="AI38">
        <f t="shared" si="1"/>
        <v>13.664943726128559</v>
      </c>
      <c r="AJ38">
        <f t="shared" si="5"/>
        <v>2</v>
      </c>
    </row>
    <row r="39" spans="14:36" x14ac:dyDescent="0.35">
      <c r="N39">
        <v>1.5317156999999999</v>
      </c>
      <c r="O39">
        <v>1.27E-5</v>
      </c>
      <c r="P39">
        <f t="shared" si="0"/>
        <v>12.898534267288106</v>
      </c>
      <c r="Q39">
        <f t="shared" si="2"/>
        <v>2</v>
      </c>
      <c r="AA39">
        <v>1.5857485267773801</v>
      </c>
      <c r="AB39">
        <v>3.79138898679636E-8</v>
      </c>
      <c r="AC39">
        <f t="shared" si="3"/>
        <v>13.353543162050025</v>
      </c>
      <c r="AD39">
        <f t="shared" si="4"/>
        <v>2</v>
      </c>
      <c r="AG39">
        <v>1.6273512999999999</v>
      </c>
      <c r="AH39">
        <v>0</v>
      </c>
      <c r="AI39">
        <f t="shared" si="1"/>
        <v>13.703878929990628</v>
      </c>
      <c r="AJ39">
        <f t="shared" si="5"/>
        <v>2</v>
      </c>
    </row>
    <row r="40" spans="14:36" x14ac:dyDescent="0.35">
      <c r="N40">
        <v>1.5385898</v>
      </c>
      <c r="O40">
        <v>1.47E-5</v>
      </c>
      <c r="P40">
        <f t="shared" si="0"/>
        <v>12.956420867527802</v>
      </c>
      <c r="Q40">
        <f t="shared" si="2"/>
        <v>2</v>
      </c>
      <c r="AA40">
        <v>1.5857485267773801</v>
      </c>
      <c r="AB40">
        <v>7.1998766634040497E-8</v>
      </c>
      <c r="AC40">
        <f t="shared" si="3"/>
        <v>13.353543162050025</v>
      </c>
      <c r="AD40">
        <f t="shared" si="4"/>
        <v>2</v>
      </c>
      <c r="AG40">
        <v>1.6319759</v>
      </c>
      <c r="AH40">
        <v>0</v>
      </c>
      <c r="AI40">
        <f t="shared" si="1"/>
        <v>13.742822554824206</v>
      </c>
      <c r="AJ40">
        <f t="shared" si="5"/>
        <v>2</v>
      </c>
    </row>
    <row r="41" spans="14:36" x14ac:dyDescent="0.35">
      <c r="N41">
        <v>1.5454663</v>
      </c>
      <c r="O41">
        <v>1.6900000000000001E-5</v>
      </c>
      <c r="P41">
        <f t="shared" si="0"/>
        <v>13.014327678099114</v>
      </c>
      <c r="Q41">
        <f t="shared" si="2"/>
        <v>2</v>
      </c>
      <c r="AA41">
        <v>1.5710136855701</v>
      </c>
      <c r="AB41">
        <v>8.0665837697349907E-6</v>
      </c>
      <c r="AC41">
        <f t="shared" si="3"/>
        <v>13.229461484076005</v>
      </c>
      <c r="AD41">
        <f t="shared" si="4"/>
        <v>2</v>
      </c>
      <c r="AG41">
        <v>1.6366015</v>
      </c>
      <c r="AH41">
        <v>0</v>
      </c>
      <c r="AI41">
        <f t="shared" si="1"/>
        <v>13.781774600629292</v>
      </c>
      <c r="AJ41">
        <f t="shared" si="5"/>
        <v>2</v>
      </c>
    </row>
    <row r="42" spans="14:36" x14ac:dyDescent="0.35">
      <c r="N42">
        <v>1.5523454000000001</v>
      </c>
      <c r="O42">
        <v>1.8300000000000001E-5</v>
      </c>
      <c r="P42">
        <f t="shared" si="0"/>
        <v>13.072256383196349</v>
      </c>
      <c r="Q42">
        <f t="shared" si="2"/>
        <v>2</v>
      </c>
      <c r="AA42">
        <v>1.5710136855701</v>
      </c>
      <c r="AB42">
        <v>2.45203746789163E-5</v>
      </c>
      <c r="AC42">
        <f t="shared" si="3"/>
        <v>13.229461484076005</v>
      </c>
      <c r="AD42">
        <f t="shared" si="4"/>
        <v>2</v>
      </c>
      <c r="AG42">
        <v>1.6412281</v>
      </c>
      <c r="AH42">
        <v>0</v>
      </c>
      <c r="AI42">
        <f t="shared" si="1"/>
        <v>13.820735067405884</v>
      </c>
      <c r="AJ42">
        <f t="shared" si="5"/>
        <v>2</v>
      </c>
    </row>
    <row r="43" spans="14:36" x14ac:dyDescent="0.35">
      <c r="N43">
        <v>1.5592271</v>
      </c>
      <c r="O43">
        <v>2.1999999999999999E-5</v>
      </c>
      <c r="P43">
        <f t="shared" si="0"/>
        <v>13.1302069828195</v>
      </c>
      <c r="Q43">
        <f t="shared" si="2"/>
        <v>2</v>
      </c>
      <c r="AA43">
        <v>1.5871863524386001</v>
      </c>
      <c r="AB43">
        <v>9.5947261397357594E-9</v>
      </c>
      <c r="AC43">
        <f t="shared" si="3"/>
        <v>13.365651050975909</v>
      </c>
      <c r="AD43">
        <f t="shared" si="4"/>
        <v>2</v>
      </c>
      <c r="AG43">
        <v>1.4538317000000001</v>
      </c>
      <c r="AH43">
        <v>1.9999999999999999E-7</v>
      </c>
      <c r="AI43">
        <f t="shared" si="1"/>
        <v>12.242675322398094</v>
      </c>
      <c r="AJ43">
        <f t="shared" si="5"/>
        <v>2</v>
      </c>
    </row>
    <row r="44" spans="14:36" x14ac:dyDescent="0.35">
      <c r="N44">
        <v>1.5661111000000001</v>
      </c>
      <c r="O44">
        <v>2.48E-5</v>
      </c>
      <c r="P44">
        <f t="shared" si="0"/>
        <v>13.188176950677121</v>
      </c>
      <c r="Q44">
        <f t="shared" si="2"/>
        <v>2</v>
      </c>
      <c r="AA44">
        <v>1.5871863524386001</v>
      </c>
      <c r="AB44">
        <v>1.8230536516705901E-8</v>
      </c>
      <c r="AC44">
        <f t="shared" si="3"/>
        <v>13.365651050975909</v>
      </c>
      <c r="AD44">
        <f t="shared" si="4"/>
        <v>2</v>
      </c>
      <c r="AG44">
        <v>1.4594963999999999</v>
      </c>
      <c r="AH44">
        <v>1.9999999999999999E-7</v>
      </c>
      <c r="AI44">
        <f t="shared" si="1"/>
        <v>12.290377599696621</v>
      </c>
      <c r="AJ44">
        <f t="shared" si="5"/>
        <v>2</v>
      </c>
    </row>
    <row r="45" spans="14:36" x14ac:dyDescent="0.35">
      <c r="N45">
        <v>1.5729976999999999</v>
      </c>
      <c r="O45">
        <v>3.2199999999999997E-5</v>
      </c>
      <c r="P45">
        <f t="shared" si="0"/>
        <v>13.246168813060658</v>
      </c>
      <c r="Q45">
        <f t="shared" si="2"/>
        <v>2</v>
      </c>
      <c r="AA45">
        <v>1.57139777932471</v>
      </c>
      <c r="AB45">
        <v>9.8108497181699507E-6</v>
      </c>
      <c r="AC45">
        <f t="shared" si="3"/>
        <v>13.232695926639785</v>
      </c>
      <c r="AD45">
        <f t="shared" si="4"/>
        <v>2</v>
      </c>
      <c r="AG45">
        <v>1.4651628999999999</v>
      </c>
      <c r="AH45">
        <v>1.9999999999999999E-7</v>
      </c>
      <c r="AI45">
        <f t="shared" si="1"/>
        <v>12.33809503474386</v>
      </c>
      <c r="AJ45">
        <f t="shared" si="5"/>
        <v>2</v>
      </c>
    </row>
    <row r="46" spans="14:36" x14ac:dyDescent="0.35">
      <c r="N46">
        <v>1.5798867000000001</v>
      </c>
      <c r="O46">
        <v>4.2500000000000003E-5</v>
      </c>
      <c r="P46">
        <f t="shared" si="0"/>
        <v>13.304180885775818</v>
      </c>
      <c r="Q46">
        <f t="shared" si="2"/>
        <v>2</v>
      </c>
      <c r="AA46">
        <v>1.57139777932471</v>
      </c>
      <c r="AB46">
        <v>2.98837516015627E-5</v>
      </c>
      <c r="AC46">
        <f t="shared" si="3"/>
        <v>13.232695926639785</v>
      </c>
      <c r="AD46">
        <f t="shared" si="4"/>
        <v>2</v>
      </c>
      <c r="AG46">
        <v>1.4708314</v>
      </c>
      <c r="AH46">
        <v>1.9999999999999999E-7</v>
      </c>
      <c r="AI46">
        <f t="shared" si="1"/>
        <v>12.385829311734117</v>
      </c>
      <c r="AJ46">
        <f t="shared" si="5"/>
        <v>2</v>
      </c>
    </row>
    <row r="47" spans="14:36" x14ac:dyDescent="0.35">
      <c r="N47">
        <v>1.5867781000000001</v>
      </c>
      <c r="O47">
        <v>4.4100000000000001E-5</v>
      </c>
      <c r="P47">
        <f t="shared" si="0"/>
        <v>13.362213168822592</v>
      </c>
      <c r="Q47">
        <f t="shared" si="2"/>
        <v>2</v>
      </c>
      <c r="AA47">
        <v>1.58757830105722</v>
      </c>
      <c r="AB47">
        <v>1.21871427947116E-8</v>
      </c>
      <c r="AC47">
        <f t="shared" si="3"/>
        <v>13.368951639125711</v>
      </c>
      <c r="AD47">
        <f t="shared" si="4"/>
        <v>2</v>
      </c>
      <c r="AG47">
        <v>1.4765018000000001</v>
      </c>
      <c r="AH47">
        <v>2.9999999999999999E-7</v>
      </c>
      <c r="AI47">
        <f t="shared" si="1"/>
        <v>12.433579588570236</v>
      </c>
      <c r="AJ47">
        <f t="shared" si="5"/>
        <v>2</v>
      </c>
    </row>
    <row r="48" spans="14:36" x14ac:dyDescent="0.35">
      <c r="N48">
        <v>1.5936718999999999</v>
      </c>
      <c r="O48">
        <v>4.0399999999999999E-5</v>
      </c>
      <c r="P48">
        <f t="shared" si="0"/>
        <v>13.420265662200984</v>
      </c>
      <c r="Q48">
        <f t="shared" si="2"/>
        <v>2</v>
      </c>
      <c r="AA48">
        <v>1.58757830105722</v>
      </c>
      <c r="AB48">
        <v>2.3161755332524701E-8</v>
      </c>
      <c r="AC48">
        <f t="shared" si="3"/>
        <v>13.368951639125711</v>
      </c>
      <c r="AD48">
        <f t="shared" si="4"/>
        <v>2</v>
      </c>
      <c r="AG48">
        <v>1.4821740999999999</v>
      </c>
      <c r="AH48">
        <v>2.9999999999999999E-7</v>
      </c>
      <c r="AI48">
        <f t="shared" si="1"/>
        <v>12.481345865252219</v>
      </c>
      <c r="AJ48">
        <f t="shared" si="5"/>
        <v>2</v>
      </c>
    </row>
    <row r="49" spans="14:36" x14ac:dyDescent="0.35">
      <c r="N49">
        <v>1.6005681</v>
      </c>
      <c r="O49">
        <v>4.8399999999999997E-5</v>
      </c>
      <c r="P49">
        <f t="shared" si="0"/>
        <v>13.478338365910997</v>
      </c>
      <c r="Q49">
        <f t="shared" si="2"/>
        <v>2</v>
      </c>
      <c r="AA49">
        <v>1.5731889066070901</v>
      </c>
      <c r="AB49">
        <v>2.5518290142944401E-5</v>
      </c>
      <c r="AC49">
        <f t="shared" si="3"/>
        <v>13.24777895845101</v>
      </c>
      <c r="AD49">
        <f t="shared" si="4"/>
        <v>2</v>
      </c>
      <c r="AG49">
        <v>1.4878483</v>
      </c>
      <c r="AH49">
        <v>3.9999999999999998E-7</v>
      </c>
      <c r="AI49">
        <f t="shared" si="1"/>
        <v>12.529128141780067</v>
      </c>
      <c r="AJ49">
        <f t="shared" si="5"/>
        <v>2</v>
      </c>
    </row>
    <row r="50" spans="14:36" x14ac:dyDescent="0.35">
      <c r="N50">
        <v>1.6074667</v>
      </c>
      <c r="O50">
        <v>4.5099999999999998E-5</v>
      </c>
      <c r="P50">
        <f t="shared" si="0"/>
        <v>13.536431279952625</v>
      </c>
      <c r="Q50">
        <f t="shared" si="2"/>
        <v>2</v>
      </c>
      <c r="AA50">
        <v>1.5731889066070901</v>
      </c>
      <c r="AB50">
        <v>7.8046232530142999E-5</v>
      </c>
      <c r="AC50">
        <f t="shared" si="3"/>
        <v>13.24777895845101</v>
      </c>
      <c r="AD50">
        <f t="shared" si="4"/>
        <v>2</v>
      </c>
      <c r="AG50">
        <v>1.4935243</v>
      </c>
      <c r="AH50">
        <v>2.9999999999999999E-7</v>
      </c>
      <c r="AI50">
        <f t="shared" si="1"/>
        <v>12.576925576056629</v>
      </c>
      <c r="AJ50">
        <f t="shared" si="5"/>
        <v>2</v>
      </c>
    </row>
    <row r="51" spans="14:36" x14ac:dyDescent="0.35">
      <c r="N51">
        <v>1.6143676</v>
      </c>
      <c r="O51">
        <v>6.5400000000000004E-5</v>
      </c>
      <c r="P51">
        <f t="shared" si="0"/>
        <v>13.59454356222872</v>
      </c>
      <c r="Q51">
        <f t="shared" si="2"/>
        <v>2</v>
      </c>
      <c r="AA51">
        <v>1.5894060575768301</v>
      </c>
      <c r="AB51">
        <v>3.4521558501473503E-8</v>
      </c>
      <c r="AC51">
        <f t="shared" si="3"/>
        <v>13.384343124699992</v>
      </c>
      <c r="AD51">
        <f t="shared" si="4"/>
        <v>2</v>
      </c>
      <c r="AG51">
        <v>1.4992022</v>
      </c>
      <c r="AH51">
        <v>3.9999999999999998E-7</v>
      </c>
      <c r="AI51">
        <f t="shared" si="1"/>
        <v>12.624739010179054</v>
      </c>
      <c r="AJ51">
        <f t="shared" si="5"/>
        <v>2</v>
      </c>
    </row>
    <row r="52" spans="14:36" x14ac:dyDescent="0.35">
      <c r="N52">
        <v>1.6212708</v>
      </c>
      <c r="O52">
        <v>5.9200000000000002E-5</v>
      </c>
      <c r="P52">
        <f t="shared" si="0"/>
        <v>13.652675212739284</v>
      </c>
      <c r="Q52">
        <f t="shared" si="2"/>
        <v>2</v>
      </c>
      <c r="AA52">
        <v>1.5894060575768301</v>
      </c>
      <c r="AB52">
        <v>6.5639901396204699E-8</v>
      </c>
      <c r="AC52">
        <f t="shared" si="3"/>
        <v>13.384343124699992</v>
      </c>
      <c r="AD52">
        <f t="shared" si="4"/>
        <v>2</v>
      </c>
      <c r="AG52">
        <v>1.5048817999999999</v>
      </c>
      <c r="AH52">
        <v>9.9999999999999995E-8</v>
      </c>
      <c r="AI52">
        <f t="shared" si="1"/>
        <v>12.672566759953042</v>
      </c>
      <c r="AJ52">
        <f t="shared" si="5"/>
        <v>2</v>
      </c>
    </row>
    <row r="53" spans="14:36" x14ac:dyDescent="0.35">
      <c r="N53">
        <v>1.6281764000000001</v>
      </c>
      <c r="O53">
        <v>8.8200000000000003E-5</v>
      </c>
      <c r="P53">
        <f t="shared" si="0"/>
        <v>13.710827073581466</v>
      </c>
      <c r="Q53">
        <f t="shared" si="2"/>
        <v>2</v>
      </c>
      <c r="AA53">
        <v>1.5770223730845101</v>
      </c>
      <c r="AB53">
        <v>4.6798826447927903E-5</v>
      </c>
      <c r="AC53">
        <f t="shared" si="3"/>
        <v>13.280060470432314</v>
      </c>
      <c r="AD53">
        <f t="shared" si="4"/>
        <v>2</v>
      </c>
      <c r="AG53">
        <v>1.5105633000000001</v>
      </c>
      <c r="AH53">
        <v>1.9999999999999999E-7</v>
      </c>
      <c r="AI53">
        <f t="shared" si="1"/>
        <v>12.720410509572895</v>
      </c>
      <c r="AJ53">
        <f t="shared" si="5"/>
        <v>2</v>
      </c>
    </row>
    <row r="54" spans="14:36" x14ac:dyDescent="0.35">
      <c r="N54">
        <v>1.6350842000000001</v>
      </c>
      <c r="O54">
        <v>7.4200000000000001E-5</v>
      </c>
      <c r="P54">
        <f t="shared" si="0"/>
        <v>13.768997460560964</v>
      </c>
      <c r="Q54">
        <f t="shared" si="2"/>
        <v>2</v>
      </c>
      <c r="AA54">
        <v>1.5770223730845101</v>
      </c>
      <c r="AB54">
        <v>1.4434699101613401E-4</v>
      </c>
      <c r="AC54">
        <f t="shared" si="3"/>
        <v>13.280060470432314</v>
      </c>
      <c r="AD54">
        <f t="shared" si="4"/>
        <v>2</v>
      </c>
      <c r="AG54">
        <v>1.5162466999999999</v>
      </c>
      <c r="AH54">
        <v>9.9999999999999995E-8</v>
      </c>
      <c r="AI54">
        <f t="shared" si="1"/>
        <v>12.768270259038612</v>
      </c>
      <c r="AJ54">
        <f t="shared" si="5"/>
        <v>2</v>
      </c>
    </row>
    <row r="55" spans="14:36" x14ac:dyDescent="0.35">
      <c r="N55">
        <v>1.6419944</v>
      </c>
      <c r="O55">
        <v>1.1349999999999999E-4</v>
      </c>
      <c r="P55">
        <f t="shared" si="0"/>
        <v>13.82718805787208</v>
      </c>
      <c r="Q55">
        <f t="shared" si="2"/>
        <v>2</v>
      </c>
      <c r="AA55">
        <v>1.5933179199083001</v>
      </c>
      <c r="AB55">
        <v>7.5151601142253696E-8</v>
      </c>
      <c r="AC55">
        <f t="shared" si="3"/>
        <v>13.417284805934557</v>
      </c>
      <c r="AD55">
        <f t="shared" si="4"/>
        <v>2</v>
      </c>
      <c r="AG55">
        <v>1.5219317000000001</v>
      </c>
      <c r="AH55">
        <v>2.9999999999999999E-7</v>
      </c>
      <c r="AI55">
        <f t="shared" si="1"/>
        <v>12.816143482058742</v>
      </c>
      <c r="AJ55">
        <f t="shared" si="5"/>
        <v>2</v>
      </c>
    </row>
    <row r="56" spans="14:36" x14ac:dyDescent="0.35">
      <c r="N56">
        <v>1.6489068</v>
      </c>
      <c r="O56">
        <v>7.2299999999999996E-5</v>
      </c>
      <c r="P56">
        <f t="shared" si="0"/>
        <v>13.885397181320513</v>
      </c>
      <c r="Q56">
        <f t="shared" si="2"/>
        <v>2</v>
      </c>
      <c r="AA56">
        <v>1.5933179199083001</v>
      </c>
      <c r="AB56">
        <v>1.4303898495704099E-7</v>
      </c>
      <c r="AC56">
        <f t="shared" si="3"/>
        <v>13.417284805934557</v>
      </c>
      <c r="AD56">
        <f t="shared" si="4"/>
        <v>2</v>
      </c>
      <c r="AG56">
        <v>1.5276186</v>
      </c>
      <c r="AH56">
        <v>2.9999999999999999E-7</v>
      </c>
      <c r="AI56">
        <f t="shared" si="1"/>
        <v>12.864032704924735</v>
      </c>
      <c r="AJ56">
        <f t="shared" si="5"/>
        <v>2</v>
      </c>
    </row>
    <row r="57" spans="14:36" x14ac:dyDescent="0.35">
      <c r="N57">
        <v>1.6558214</v>
      </c>
      <c r="O57">
        <v>1.11E-4</v>
      </c>
      <c r="P57">
        <f t="shared" si="0"/>
        <v>13.943624830906263</v>
      </c>
      <c r="Q57">
        <f t="shared" si="2"/>
        <v>2</v>
      </c>
      <c r="AA57">
        <v>1.5833976652958801</v>
      </c>
      <c r="AB57">
        <v>7.3076273009205401E-5</v>
      </c>
      <c r="AC57">
        <f t="shared" si="3"/>
        <v>13.333746624496239</v>
      </c>
      <c r="AD57">
        <f t="shared" si="4"/>
        <v>2</v>
      </c>
      <c r="AG57">
        <v>1.5333072999999999</v>
      </c>
      <c r="AH57">
        <v>9.9999999999999995E-8</v>
      </c>
      <c r="AI57">
        <f t="shared" si="1"/>
        <v>12.91193708553944</v>
      </c>
      <c r="AJ57">
        <f t="shared" si="5"/>
        <v>2</v>
      </c>
    </row>
    <row r="58" spans="14:36" x14ac:dyDescent="0.35">
      <c r="N58">
        <v>1.6627383</v>
      </c>
      <c r="O58">
        <v>3.3300000000000003E-5</v>
      </c>
      <c r="P58">
        <f t="shared" si="0"/>
        <v>14.001871848726479</v>
      </c>
      <c r="Q58">
        <f t="shared" si="2"/>
        <v>2</v>
      </c>
      <c r="AA58">
        <v>1.5833976652958801</v>
      </c>
      <c r="AB58">
        <v>2.2866028614034999E-4</v>
      </c>
      <c r="AC58">
        <f t="shared" si="3"/>
        <v>13.333746624496239</v>
      </c>
      <c r="AD58">
        <f t="shared" si="4"/>
        <v>2</v>
      </c>
      <c r="AG58">
        <v>1.5389976999999999</v>
      </c>
      <c r="AH58">
        <v>9.9999999999999995E-8</v>
      </c>
      <c r="AI58">
        <f t="shared" si="1"/>
        <v>12.959855781805709</v>
      </c>
      <c r="AJ58">
        <f t="shared" si="5"/>
        <v>2</v>
      </c>
    </row>
    <row r="59" spans="14:36" x14ac:dyDescent="0.35">
      <c r="N59">
        <v>1.6696572999999999</v>
      </c>
      <c r="O59">
        <v>4.3900000000000003E-5</v>
      </c>
      <c r="P59">
        <f t="shared" si="0"/>
        <v>14.06013655058686</v>
      </c>
      <c r="Q59">
        <f t="shared" si="2"/>
        <v>2</v>
      </c>
      <c r="AA59">
        <v>1.5998235892810899</v>
      </c>
      <c r="AB59">
        <v>1.54599831168149E-7</v>
      </c>
      <c r="AC59">
        <f t="shared" si="3"/>
        <v>13.472068862360027</v>
      </c>
      <c r="AD59">
        <f t="shared" si="4"/>
        <v>2</v>
      </c>
      <c r="AG59">
        <v>1.5446898</v>
      </c>
      <c r="AH59">
        <v>9.9999999999999995E-8</v>
      </c>
      <c r="AI59">
        <f t="shared" si="1"/>
        <v>13.007788793723542</v>
      </c>
      <c r="AJ59">
        <f t="shared" si="5"/>
        <v>2</v>
      </c>
    </row>
    <row r="60" spans="14:36" x14ac:dyDescent="0.35">
      <c r="N60">
        <v>1.6765786</v>
      </c>
      <c r="O60">
        <v>3.2100000000000001E-5</v>
      </c>
      <c r="P60">
        <f t="shared" si="0"/>
        <v>14.118420620681709</v>
      </c>
      <c r="Q60">
        <f t="shared" si="2"/>
        <v>2</v>
      </c>
      <c r="AA60">
        <v>1.5998235892810899</v>
      </c>
      <c r="AB60">
        <v>2.9477533184433801E-7</v>
      </c>
      <c r="AC60">
        <f t="shared" si="3"/>
        <v>13.472068862360027</v>
      </c>
      <c r="AD60">
        <f t="shared" si="4"/>
        <v>2</v>
      </c>
      <c r="AG60">
        <v>1.5503837</v>
      </c>
      <c r="AH60">
        <v>9.9999999999999995E-8</v>
      </c>
      <c r="AI60">
        <f t="shared" si="1"/>
        <v>13.055736963390089</v>
      </c>
      <c r="AJ60">
        <f t="shared" si="5"/>
        <v>2</v>
      </c>
    </row>
    <row r="61" spans="14:36" x14ac:dyDescent="0.35">
      <c r="N61">
        <v>1.6835020999999999</v>
      </c>
      <c r="O61">
        <v>7.6899999999999999E-5</v>
      </c>
      <c r="P61">
        <f t="shared" si="0"/>
        <v>14.176723216913874</v>
      </c>
      <c r="Q61">
        <f t="shared" si="2"/>
        <v>2</v>
      </c>
      <c r="AA61">
        <v>1.5927739636756599</v>
      </c>
      <c r="AB61">
        <v>1.03722803270528E-4</v>
      </c>
      <c r="AC61">
        <f t="shared" si="3"/>
        <v>13.41270416599817</v>
      </c>
      <c r="AD61">
        <f t="shared" si="4"/>
        <v>2</v>
      </c>
      <c r="AG61">
        <v>1.5560792999999999</v>
      </c>
      <c r="AH61">
        <v>9.9999999999999995E-8</v>
      </c>
      <c r="AI61">
        <f t="shared" si="1"/>
        <v>13.103699448708197</v>
      </c>
      <c r="AJ61">
        <f t="shared" si="5"/>
        <v>2</v>
      </c>
    </row>
    <row r="62" spans="14:36" x14ac:dyDescent="0.35">
      <c r="N62">
        <v>1.6904277000000001</v>
      </c>
      <c r="O62">
        <v>8.6199999999999995E-5</v>
      </c>
      <c r="P62">
        <f t="shared" si="0"/>
        <v>14.235043497186208</v>
      </c>
      <c r="Q62">
        <f t="shared" si="2"/>
        <v>2</v>
      </c>
      <c r="AA62">
        <v>1.5927739636756599</v>
      </c>
      <c r="AB62">
        <v>3.3183554173985398E-4</v>
      </c>
      <c r="AC62">
        <f t="shared" si="3"/>
        <v>13.41270416599817</v>
      </c>
      <c r="AD62">
        <f t="shared" si="4"/>
        <v>2</v>
      </c>
      <c r="AG62">
        <v>1.5617764999999999</v>
      </c>
      <c r="AH62">
        <v>9.9999999999999995E-8</v>
      </c>
      <c r="AI62">
        <f t="shared" si="1"/>
        <v>13.151675407580717</v>
      </c>
      <c r="AJ62">
        <f t="shared" si="5"/>
        <v>2</v>
      </c>
    </row>
    <row r="63" spans="14:36" x14ac:dyDescent="0.35">
      <c r="N63">
        <v>1.6973555</v>
      </c>
      <c r="O63">
        <v>3.5299999999999997E-5</v>
      </c>
      <c r="P63">
        <f t="shared" si="0"/>
        <v>14.293382303595855</v>
      </c>
      <c r="Q63">
        <f t="shared" si="2"/>
        <v>2</v>
      </c>
      <c r="AA63">
        <v>1.6093916365449901</v>
      </c>
      <c r="AB63">
        <v>3.2433582132826702E-7</v>
      </c>
      <c r="AC63">
        <f t="shared" si="3"/>
        <v>13.552641115751728</v>
      </c>
      <c r="AD63">
        <f t="shared" si="4"/>
        <v>2</v>
      </c>
      <c r="AG63">
        <v>1.5674755</v>
      </c>
      <c r="AH63">
        <v>9.9999999999999995E-8</v>
      </c>
      <c r="AI63">
        <f t="shared" si="1"/>
        <v>13.199666524201952</v>
      </c>
      <c r="AJ63">
        <f t="shared" si="5"/>
        <v>2</v>
      </c>
    </row>
    <row r="64" spans="14:36" x14ac:dyDescent="0.35">
      <c r="N64">
        <v>1.7042854000000001</v>
      </c>
      <c r="O64">
        <v>3.15E-5</v>
      </c>
      <c r="P64">
        <f t="shared" si="0"/>
        <v>14.351738794045669</v>
      </c>
      <c r="Q64">
        <f t="shared" si="2"/>
        <v>2</v>
      </c>
      <c r="AA64">
        <v>1.6093916365449901</v>
      </c>
      <c r="AB64">
        <v>6.2016303118912197E-7</v>
      </c>
      <c r="AC64">
        <f t="shared" si="3"/>
        <v>13.552641115751728</v>
      </c>
      <c r="AD64">
        <f t="shared" si="4"/>
        <v>2</v>
      </c>
      <c r="AG64">
        <v>1.5731762</v>
      </c>
      <c r="AH64">
        <v>1.9999999999999999E-7</v>
      </c>
      <c r="AI64">
        <f t="shared" si="1"/>
        <v>13.247671956474747</v>
      </c>
      <c r="AJ64">
        <f t="shared" si="5"/>
        <v>2</v>
      </c>
    </row>
    <row r="65" spans="14:36" x14ac:dyDescent="0.35">
      <c r="N65">
        <v>1.7112174</v>
      </c>
      <c r="O65">
        <v>1.8199999999999999E-5</v>
      </c>
      <c r="P65">
        <f t="shared" si="0"/>
        <v>14.410112968535648</v>
      </c>
      <c r="Q65">
        <f t="shared" si="2"/>
        <v>2</v>
      </c>
      <c r="AA65">
        <v>1.6056108864243599</v>
      </c>
      <c r="AB65">
        <v>1.3678068963246401E-4</v>
      </c>
      <c r="AC65">
        <f t="shared" si="3"/>
        <v>13.52080352670893</v>
      </c>
      <c r="AD65">
        <f t="shared" si="4"/>
        <v>2</v>
      </c>
      <c r="AG65">
        <v>1.5788785999999999</v>
      </c>
      <c r="AH65">
        <v>1.9999999999999999E-7</v>
      </c>
      <c r="AI65">
        <f t="shared" si="1"/>
        <v>13.295691704399106</v>
      </c>
      <c r="AJ65">
        <f t="shared" si="5"/>
        <v>2</v>
      </c>
    </row>
    <row r="66" spans="14:36" x14ac:dyDescent="0.35">
      <c r="N66">
        <v>1.7181515000000001</v>
      </c>
      <c r="O66">
        <v>2.02E-5</v>
      </c>
      <c r="P66">
        <f t="shared" ref="P66:P129" si="6">N66*$L$4</f>
        <v>14.468504827065795</v>
      </c>
      <c r="Q66">
        <f t="shared" si="2"/>
        <v>2</v>
      </c>
      <c r="AA66">
        <v>1.6056108864243599</v>
      </c>
      <c r="AB66">
        <v>4.5210422320245998E-4</v>
      </c>
      <c r="AC66">
        <f t="shared" ref="AC66:AC129" si="7">AA66*$L$4</f>
        <v>13.52080352670893</v>
      </c>
      <c r="AD66">
        <f t="shared" si="4"/>
        <v>2</v>
      </c>
      <c r="AG66">
        <v>1.5845826000000001</v>
      </c>
      <c r="AH66">
        <v>9.9999999999999995E-8</v>
      </c>
      <c r="AI66">
        <f t="shared" ref="AI66:AI129" si="8">AG66*$L$4</f>
        <v>13.343724925877879</v>
      </c>
      <c r="AJ66">
        <f t="shared" si="5"/>
        <v>2</v>
      </c>
    </row>
    <row r="67" spans="14:36" x14ac:dyDescent="0.35">
      <c r="N67">
        <v>1.7250878000000001</v>
      </c>
      <c r="O67">
        <v>2.5199999999999999E-5</v>
      </c>
      <c r="P67">
        <f t="shared" si="6"/>
        <v>14.526915211733256</v>
      </c>
      <c r="Q67">
        <f t="shared" ref="Q67:Q130" si="9">IF(P67&lt;=9,1,IF(P67&lt;=19,2,IF(P67&lt;=49,3,4)))</f>
        <v>2</v>
      </c>
      <c r="AA67">
        <v>1.6224910792682701</v>
      </c>
      <c r="AB67">
        <v>7.1216783303050899E-7</v>
      </c>
      <c r="AC67">
        <f t="shared" si="7"/>
        <v>13.662951149688578</v>
      </c>
      <c r="AD67">
        <f t="shared" ref="AD67:AD130" si="10">IF(AC67&lt;=9,1,IF(AC67&lt;=19,2,IF(AC67&lt;=49,3,4)))</f>
        <v>2</v>
      </c>
      <c r="AG67">
        <v>1.5902882</v>
      </c>
      <c r="AH67">
        <v>0</v>
      </c>
      <c r="AI67">
        <f t="shared" si="8"/>
        <v>13.391771620911062</v>
      </c>
      <c r="AJ67">
        <f t="shared" ref="AJ67:AJ130" si="11">IF(AI67&lt;=9,1,IF(AI67&lt;=19,2,IF(AI67&lt;=49,3,4)))</f>
        <v>2</v>
      </c>
    </row>
    <row r="68" spans="14:36" x14ac:dyDescent="0.35">
      <c r="N68">
        <v>1.7320260999999999</v>
      </c>
      <c r="O68">
        <v>2.7399999999999999E-5</v>
      </c>
      <c r="P68">
        <f t="shared" si="6"/>
        <v>14.585342438343732</v>
      </c>
      <c r="Q68">
        <f t="shared" si="9"/>
        <v>2</v>
      </c>
      <c r="AA68">
        <v>1.6224910792682701</v>
      </c>
      <c r="AB68">
        <v>1.3677146973619801E-6</v>
      </c>
      <c r="AC68">
        <f t="shared" si="7"/>
        <v>13.662951149688578</v>
      </c>
      <c r="AD68">
        <f t="shared" si="10"/>
        <v>2</v>
      </c>
      <c r="AG68">
        <v>1.5959954999999999</v>
      </c>
      <c r="AH68">
        <v>9.9999999999999995E-8</v>
      </c>
      <c r="AI68">
        <f t="shared" si="8"/>
        <v>13.439832631595808</v>
      </c>
      <c r="AJ68">
        <f t="shared" si="11"/>
        <v>2</v>
      </c>
    </row>
    <row r="69" spans="14:36" x14ac:dyDescent="0.35">
      <c r="N69">
        <v>1.7389665000000001</v>
      </c>
      <c r="O69">
        <v>4.0399999999999999E-5</v>
      </c>
      <c r="P69">
        <f t="shared" si="6"/>
        <v>14.643787348994376</v>
      </c>
      <c r="Q69">
        <f t="shared" si="9"/>
        <v>2</v>
      </c>
      <c r="AA69">
        <v>1.6223965174310899</v>
      </c>
      <c r="AB69">
        <v>1.67679281068322E-4</v>
      </c>
      <c r="AC69">
        <f t="shared" si="7"/>
        <v>13.662154847151987</v>
      </c>
      <c r="AD69">
        <f t="shared" si="10"/>
        <v>2</v>
      </c>
      <c r="AG69">
        <v>1.6017044</v>
      </c>
      <c r="AH69">
        <v>9.9999999999999995E-8</v>
      </c>
      <c r="AI69">
        <f t="shared" si="8"/>
        <v>13.487907115834966</v>
      </c>
      <c r="AJ69">
        <f t="shared" si="11"/>
        <v>2</v>
      </c>
    </row>
    <row r="70" spans="14:36" x14ac:dyDescent="0.35">
      <c r="N70">
        <v>1.7459089000000001</v>
      </c>
      <c r="O70">
        <v>4.7500000000000003E-5</v>
      </c>
      <c r="P70">
        <f t="shared" si="6"/>
        <v>14.702249101588032</v>
      </c>
      <c r="Q70">
        <f t="shared" si="9"/>
        <v>2</v>
      </c>
      <c r="AA70">
        <v>1.6223965174310899</v>
      </c>
      <c r="AB70">
        <v>5.80794865852226E-4</v>
      </c>
      <c r="AC70">
        <f t="shared" si="7"/>
        <v>13.662154847151987</v>
      </c>
      <c r="AD70">
        <f t="shared" si="10"/>
        <v>2</v>
      </c>
      <c r="AG70">
        <v>1.607415</v>
      </c>
      <c r="AH70">
        <v>0</v>
      </c>
      <c r="AI70">
        <f t="shared" si="8"/>
        <v>13.535995915725687</v>
      </c>
      <c r="AJ70">
        <f t="shared" si="11"/>
        <v>2</v>
      </c>
    </row>
    <row r="71" spans="14:36" x14ac:dyDescent="0.35">
      <c r="N71">
        <v>1.7528532999999999</v>
      </c>
      <c r="O71">
        <v>4.1900000000000002E-5</v>
      </c>
      <c r="P71">
        <f t="shared" si="6"/>
        <v>14.760727696124704</v>
      </c>
      <c r="Q71">
        <f t="shared" si="9"/>
        <v>2</v>
      </c>
      <c r="AA71">
        <v>1.6396199828421001</v>
      </c>
      <c r="AB71">
        <v>1.6333470669899301E-6</v>
      </c>
      <c r="AC71">
        <f t="shared" si="7"/>
        <v>13.807193158638489</v>
      </c>
      <c r="AD71">
        <f t="shared" si="10"/>
        <v>2</v>
      </c>
      <c r="AG71">
        <v>1.6131271</v>
      </c>
      <c r="AH71">
        <v>0</v>
      </c>
      <c r="AI71">
        <f t="shared" si="8"/>
        <v>13.584097347073669</v>
      </c>
      <c r="AJ71">
        <f t="shared" si="11"/>
        <v>2</v>
      </c>
    </row>
    <row r="72" spans="14:36" x14ac:dyDescent="0.35">
      <c r="N72">
        <v>1.7597997999999999</v>
      </c>
      <c r="O72">
        <v>3.3399999999999999E-5</v>
      </c>
      <c r="P72">
        <f t="shared" si="6"/>
        <v>14.819223974701542</v>
      </c>
      <c r="Q72">
        <f t="shared" si="9"/>
        <v>2</v>
      </c>
      <c r="AA72">
        <v>1.6396199828421001</v>
      </c>
      <c r="AB72">
        <v>3.1579424755268002E-6</v>
      </c>
      <c r="AC72">
        <f t="shared" si="7"/>
        <v>13.807193158638489</v>
      </c>
      <c r="AD72">
        <f t="shared" si="10"/>
        <v>2</v>
      </c>
      <c r="AG72">
        <v>1.6188408999999999</v>
      </c>
      <c r="AH72">
        <v>0</v>
      </c>
      <c r="AI72">
        <f t="shared" si="8"/>
        <v>13.632213094073213</v>
      </c>
      <c r="AJ72">
        <f t="shared" si="11"/>
        <v>2</v>
      </c>
    </row>
    <row r="73" spans="14:36" x14ac:dyDescent="0.35">
      <c r="N73">
        <v>1.7667482999999999</v>
      </c>
      <c r="O73">
        <v>1.0900000000000001E-5</v>
      </c>
      <c r="P73">
        <f t="shared" si="6"/>
        <v>14.877737095221395</v>
      </c>
      <c r="Q73">
        <f t="shared" si="9"/>
        <v>2</v>
      </c>
      <c r="AA73">
        <v>1.64367165819469</v>
      </c>
      <c r="AB73">
        <v>1.8858130128116999E-4</v>
      </c>
      <c r="AC73">
        <f t="shared" si="7"/>
        <v>13.841312201340283</v>
      </c>
      <c r="AD73">
        <f t="shared" si="10"/>
        <v>2</v>
      </c>
      <c r="AG73">
        <v>1.6245562</v>
      </c>
      <c r="AH73">
        <v>0</v>
      </c>
      <c r="AI73">
        <f t="shared" si="8"/>
        <v>13.680341472530021</v>
      </c>
      <c r="AJ73">
        <f t="shared" si="11"/>
        <v>2</v>
      </c>
    </row>
    <row r="74" spans="14:36" x14ac:dyDescent="0.35">
      <c r="N74">
        <v>1.7736988</v>
      </c>
      <c r="O74">
        <v>2.5899999999999999E-5</v>
      </c>
      <c r="P74">
        <f t="shared" si="6"/>
        <v>14.936267057684265</v>
      </c>
      <c r="Q74">
        <f t="shared" si="9"/>
        <v>2</v>
      </c>
      <c r="AA74">
        <v>1.64367165819469</v>
      </c>
      <c r="AB74">
        <v>6.9801073336370699E-4</v>
      </c>
      <c r="AC74">
        <f t="shared" si="7"/>
        <v>13.841312201340283</v>
      </c>
      <c r="AD74">
        <f t="shared" si="10"/>
        <v>2</v>
      </c>
      <c r="AG74">
        <v>1.6302730999999999</v>
      </c>
      <c r="AH74">
        <v>0</v>
      </c>
      <c r="AI74">
        <f t="shared" si="8"/>
        <v>13.728483324541237</v>
      </c>
      <c r="AJ74">
        <f t="shared" si="11"/>
        <v>2</v>
      </c>
    </row>
    <row r="75" spans="14:36" x14ac:dyDescent="0.35">
      <c r="N75">
        <v>1.7806512999999999</v>
      </c>
      <c r="O75">
        <v>2.44E-5</v>
      </c>
      <c r="P75">
        <f t="shared" si="6"/>
        <v>14.994813862090147</v>
      </c>
      <c r="Q75">
        <f t="shared" si="9"/>
        <v>2</v>
      </c>
      <c r="AA75">
        <v>1.6613302083625401</v>
      </c>
      <c r="AB75">
        <v>3.8271393369435402E-6</v>
      </c>
      <c r="AC75">
        <f t="shared" si="7"/>
        <v>13.990014349167481</v>
      </c>
      <c r="AD75">
        <f t="shared" si="10"/>
        <v>2</v>
      </c>
      <c r="AG75">
        <v>1.6359916000000001</v>
      </c>
      <c r="AH75">
        <v>0</v>
      </c>
      <c r="AI75">
        <f t="shared" si="8"/>
        <v>13.77663865010687</v>
      </c>
      <c r="AJ75">
        <f t="shared" si="11"/>
        <v>2</v>
      </c>
    </row>
    <row r="76" spans="14:36" x14ac:dyDescent="0.35">
      <c r="N76">
        <v>1.7876057000000001</v>
      </c>
      <c r="O76">
        <v>1.1E-5</v>
      </c>
      <c r="P76">
        <f t="shared" si="6"/>
        <v>15.053376666341896</v>
      </c>
      <c r="Q76">
        <f t="shared" si="9"/>
        <v>2</v>
      </c>
      <c r="AA76">
        <v>1.6613302083625401</v>
      </c>
      <c r="AB76">
        <v>7.4758679578315199E-6</v>
      </c>
      <c r="AC76">
        <f t="shared" si="7"/>
        <v>13.990014349167481</v>
      </c>
      <c r="AD76">
        <f t="shared" si="10"/>
        <v>2</v>
      </c>
      <c r="AG76">
        <v>1.6417117000000001</v>
      </c>
      <c r="AH76">
        <v>0</v>
      </c>
      <c r="AI76">
        <f t="shared" si="8"/>
        <v>13.824807449226912</v>
      </c>
      <c r="AJ76">
        <f t="shared" si="11"/>
        <v>2</v>
      </c>
    </row>
    <row r="77" spans="14:36" x14ac:dyDescent="0.35">
      <c r="N77">
        <v>1.7945621</v>
      </c>
      <c r="O77">
        <v>2.0999999999999998E-6</v>
      </c>
      <c r="P77">
        <f t="shared" si="6"/>
        <v>15.111956312536659</v>
      </c>
      <c r="Q77">
        <f t="shared" si="9"/>
        <v>2</v>
      </c>
      <c r="AA77">
        <v>1.67005398434578</v>
      </c>
      <c r="AB77">
        <v>1.8999395430119499E-4</v>
      </c>
      <c r="AC77">
        <f t="shared" si="7"/>
        <v>14.063477018160144</v>
      </c>
      <c r="AD77">
        <f t="shared" si="10"/>
        <v>2</v>
      </c>
      <c r="AG77">
        <v>1.6474333000000001</v>
      </c>
      <c r="AH77">
        <v>0</v>
      </c>
      <c r="AI77">
        <f t="shared" si="8"/>
        <v>13.872988879804215</v>
      </c>
      <c r="AJ77">
        <f t="shared" si="11"/>
        <v>2</v>
      </c>
    </row>
    <row r="78" spans="14:36" x14ac:dyDescent="0.35">
      <c r="N78">
        <v>1.8015205000000001</v>
      </c>
      <c r="O78">
        <v>2.2000000000000001E-6</v>
      </c>
      <c r="P78">
        <f t="shared" si="6"/>
        <v>15.170552800674436</v>
      </c>
      <c r="Q78">
        <f t="shared" si="9"/>
        <v>2</v>
      </c>
      <c r="AA78">
        <v>1.67005398434578</v>
      </c>
      <c r="AB78">
        <v>7.7185381242364103E-4</v>
      </c>
      <c r="AC78">
        <f t="shared" si="7"/>
        <v>14.063477018160144</v>
      </c>
      <c r="AD78">
        <f t="shared" si="10"/>
        <v>2</v>
      </c>
      <c r="AG78">
        <v>1.6531564000000001</v>
      </c>
      <c r="AH78">
        <v>0</v>
      </c>
      <c r="AI78">
        <f t="shared" si="8"/>
        <v>13.921182941838779</v>
      </c>
      <c r="AJ78">
        <f t="shared" si="11"/>
        <v>2</v>
      </c>
    </row>
    <row r="79" spans="14:36" x14ac:dyDescent="0.35">
      <c r="N79">
        <v>1.8084808000000001</v>
      </c>
      <c r="O79">
        <v>3.1E-6</v>
      </c>
      <c r="P79">
        <f t="shared" si="6"/>
        <v>15.229165288658077</v>
      </c>
      <c r="Q79">
        <f t="shared" si="9"/>
        <v>2</v>
      </c>
      <c r="AA79">
        <v>1.6882520631628599</v>
      </c>
      <c r="AB79">
        <v>8.82656713215915E-6</v>
      </c>
      <c r="AC79">
        <f t="shared" si="7"/>
        <v>14.216722521369986</v>
      </c>
      <c r="AD79">
        <f t="shared" si="10"/>
        <v>2</v>
      </c>
      <c r="AG79">
        <v>1.6588811000000001</v>
      </c>
      <c r="AH79">
        <v>0</v>
      </c>
      <c r="AI79">
        <f t="shared" si="8"/>
        <v>13.969390477427757</v>
      </c>
      <c r="AJ79">
        <f t="shared" si="11"/>
        <v>2</v>
      </c>
    </row>
    <row r="80" spans="14:36" x14ac:dyDescent="0.35">
      <c r="N80">
        <v>1.8154429999999999</v>
      </c>
      <c r="O80">
        <v>4.6E-6</v>
      </c>
      <c r="P80">
        <f t="shared" si="6"/>
        <v>15.287793776487582</v>
      </c>
      <c r="Q80">
        <f t="shared" si="9"/>
        <v>2</v>
      </c>
      <c r="AA80">
        <v>1.6882520631628599</v>
      </c>
      <c r="AB80">
        <v>1.7515748307827999E-5</v>
      </c>
      <c r="AC80">
        <f t="shared" si="7"/>
        <v>14.216722521369986</v>
      </c>
      <c r="AD80">
        <f t="shared" si="10"/>
        <v>2</v>
      </c>
      <c r="AG80">
        <v>1.6646072999999999</v>
      </c>
      <c r="AH80">
        <v>0</v>
      </c>
      <c r="AI80">
        <f t="shared" si="8"/>
        <v>14.017610644473992</v>
      </c>
      <c r="AJ80">
        <f t="shared" si="11"/>
        <v>2</v>
      </c>
    </row>
    <row r="81" spans="14:36" x14ac:dyDescent="0.35">
      <c r="N81">
        <v>1.8224070999999999</v>
      </c>
      <c r="O81">
        <v>2.9000000000000002E-6</v>
      </c>
      <c r="P81">
        <f t="shared" si="6"/>
        <v>15.346438264162952</v>
      </c>
      <c r="Q81">
        <f t="shared" si="9"/>
        <v>2</v>
      </c>
      <c r="AA81">
        <v>1.7022643323517299</v>
      </c>
      <c r="AB81">
        <v>1.6600836246849599E-4</v>
      </c>
      <c r="AC81">
        <f t="shared" si="7"/>
        <v>14.334719440964859</v>
      </c>
      <c r="AD81">
        <f t="shared" si="10"/>
        <v>2</v>
      </c>
      <c r="AG81">
        <v>1.6703349999999999</v>
      </c>
      <c r="AH81">
        <v>0</v>
      </c>
      <c r="AI81">
        <f t="shared" si="8"/>
        <v>14.06584344297749</v>
      </c>
      <c r="AJ81">
        <f t="shared" si="11"/>
        <v>2</v>
      </c>
    </row>
    <row r="82" spans="14:36" x14ac:dyDescent="0.35">
      <c r="N82">
        <v>1.8293731</v>
      </c>
      <c r="O82">
        <v>5.9999999999999997E-7</v>
      </c>
      <c r="P82">
        <f t="shared" si="6"/>
        <v>15.405098751684188</v>
      </c>
      <c r="Q82">
        <f t="shared" si="9"/>
        <v>2</v>
      </c>
      <c r="AA82">
        <v>1.7022643323517299</v>
      </c>
      <c r="AB82">
        <v>7.6657304127284104E-4</v>
      </c>
      <c r="AC82">
        <f t="shared" si="7"/>
        <v>14.334719440964859</v>
      </c>
      <c r="AD82">
        <f t="shared" si="10"/>
        <v>2</v>
      </c>
      <c r="AG82">
        <v>1.6760641999999999</v>
      </c>
      <c r="AH82">
        <v>0</v>
      </c>
      <c r="AI82">
        <f t="shared" si="8"/>
        <v>14.114088872938252</v>
      </c>
      <c r="AJ82">
        <f t="shared" si="11"/>
        <v>2</v>
      </c>
    </row>
    <row r="83" spans="14:36" x14ac:dyDescent="0.35">
      <c r="N83">
        <v>1.836341</v>
      </c>
      <c r="O83">
        <v>6.9999999999999997E-7</v>
      </c>
      <c r="P83">
        <f t="shared" si="6"/>
        <v>15.463775239051287</v>
      </c>
      <c r="Q83">
        <f t="shared" si="9"/>
        <v>2</v>
      </c>
      <c r="AA83">
        <v>1.7211211250915901</v>
      </c>
      <c r="AB83">
        <v>1.9107055493770602E-5</v>
      </c>
      <c r="AC83">
        <f t="shared" si="7"/>
        <v>14.493511955350026</v>
      </c>
      <c r="AD83">
        <f t="shared" si="10"/>
        <v>2</v>
      </c>
      <c r="AG83">
        <v>1.6817949000000001</v>
      </c>
      <c r="AH83">
        <v>0</v>
      </c>
      <c r="AI83">
        <f t="shared" si="8"/>
        <v>14.162346934356275</v>
      </c>
      <c r="AJ83">
        <f t="shared" si="11"/>
        <v>2</v>
      </c>
    </row>
    <row r="84" spans="14:36" x14ac:dyDescent="0.35">
      <c r="N84">
        <v>1.8433108</v>
      </c>
      <c r="O84">
        <v>6.9999999999999997E-7</v>
      </c>
      <c r="P84">
        <f t="shared" si="6"/>
        <v>15.522467726264249</v>
      </c>
      <c r="Q84">
        <f t="shared" si="9"/>
        <v>2</v>
      </c>
      <c r="AA84">
        <v>1.7211211250915901</v>
      </c>
      <c r="AB84">
        <v>3.88438019133784E-5</v>
      </c>
      <c r="AC84">
        <f t="shared" si="7"/>
        <v>14.493511955350026</v>
      </c>
      <c r="AD84">
        <f t="shared" si="10"/>
        <v>2</v>
      </c>
      <c r="AG84">
        <v>1.6875271000000001</v>
      </c>
      <c r="AH84">
        <v>0</v>
      </c>
      <c r="AI84">
        <f t="shared" si="8"/>
        <v>14.210617627231557</v>
      </c>
      <c r="AJ84">
        <f t="shared" si="11"/>
        <v>2</v>
      </c>
    </row>
    <row r="85" spans="14:36" x14ac:dyDescent="0.35">
      <c r="N85">
        <v>1.8502825000000001</v>
      </c>
      <c r="O85">
        <v>8.9999999999999996E-7</v>
      </c>
      <c r="P85">
        <f t="shared" si="6"/>
        <v>15.581176213323078</v>
      </c>
      <c r="Q85">
        <f t="shared" si="9"/>
        <v>2</v>
      </c>
      <c r="AA85">
        <v>1.7411569469716099</v>
      </c>
      <c r="AB85">
        <v>1.2093971496297699E-4</v>
      </c>
      <c r="AC85">
        <f t="shared" si="7"/>
        <v>14.662233040530989</v>
      </c>
      <c r="AD85">
        <f t="shared" si="10"/>
        <v>2</v>
      </c>
      <c r="AG85">
        <v>1.6932608</v>
      </c>
      <c r="AH85">
        <v>0</v>
      </c>
      <c r="AI85">
        <f t="shared" si="8"/>
        <v>14.258900951564101</v>
      </c>
      <c r="AJ85">
        <f t="shared" si="11"/>
        <v>2</v>
      </c>
    </row>
    <row r="86" spans="14:36" x14ac:dyDescent="0.35">
      <c r="N86">
        <v>1.857256</v>
      </c>
      <c r="O86">
        <v>8.9999999999999996E-7</v>
      </c>
      <c r="P86">
        <f t="shared" si="6"/>
        <v>15.639899858130617</v>
      </c>
      <c r="Q86">
        <f t="shared" si="9"/>
        <v>2</v>
      </c>
      <c r="AA86">
        <v>1.7411569469716099</v>
      </c>
      <c r="AB86">
        <v>6.6139152270152095E-4</v>
      </c>
      <c r="AC86">
        <f t="shared" si="7"/>
        <v>14.662233040530989</v>
      </c>
      <c r="AD86">
        <f t="shared" si="10"/>
        <v>2</v>
      </c>
      <c r="AG86">
        <v>1.6989958999999999</v>
      </c>
      <c r="AH86">
        <v>0</v>
      </c>
      <c r="AI86">
        <f t="shared" si="8"/>
        <v>14.307196065256754</v>
      </c>
      <c r="AJ86">
        <f t="shared" si="11"/>
        <v>2</v>
      </c>
    </row>
    <row r="87" spans="14:36" x14ac:dyDescent="0.35">
      <c r="N87">
        <v>1.8642312999999999</v>
      </c>
      <c r="O87">
        <v>1.1000000000000001E-6</v>
      </c>
      <c r="P87">
        <f t="shared" si="6"/>
        <v>15.698638660686871</v>
      </c>
      <c r="Q87">
        <f t="shared" si="9"/>
        <v>2</v>
      </c>
      <c r="AA87">
        <v>1.7608091085394799</v>
      </c>
      <c r="AB87">
        <v>3.6794405969937802E-5</v>
      </c>
      <c r="AC87">
        <f t="shared" si="7"/>
        <v>14.827723333154779</v>
      </c>
      <c r="AD87">
        <f t="shared" si="10"/>
        <v>2</v>
      </c>
      <c r="AG87">
        <v>1.7047325</v>
      </c>
      <c r="AH87">
        <v>0</v>
      </c>
      <c r="AI87">
        <f t="shared" si="8"/>
        <v>14.35550381040667</v>
      </c>
      <c r="AJ87">
        <f t="shared" si="11"/>
        <v>2</v>
      </c>
    </row>
    <row r="88" spans="14:36" x14ac:dyDescent="0.35">
      <c r="N88">
        <v>1.8712085000000001</v>
      </c>
      <c r="O88">
        <v>1.1000000000000001E-6</v>
      </c>
      <c r="P88">
        <f t="shared" si="6"/>
        <v>15.75739346308899</v>
      </c>
      <c r="Q88">
        <f t="shared" si="9"/>
        <v>2</v>
      </c>
      <c r="AA88">
        <v>1.7608091085394799</v>
      </c>
      <c r="AB88">
        <v>7.7593639791947503E-5</v>
      </c>
      <c r="AC88">
        <f t="shared" si="7"/>
        <v>14.827723333154779</v>
      </c>
      <c r="AD88">
        <f t="shared" si="10"/>
        <v>2</v>
      </c>
      <c r="AG88">
        <v>1.7104706000000001</v>
      </c>
      <c r="AH88">
        <v>0</v>
      </c>
      <c r="AI88">
        <f t="shared" si="8"/>
        <v>14.403824187013848</v>
      </c>
      <c r="AJ88">
        <f t="shared" si="11"/>
        <v>2</v>
      </c>
    </row>
    <row r="89" spans="14:36" x14ac:dyDescent="0.35">
      <c r="N89">
        <v>1.8781874999999999</v>
      </c>
      <c r="O89">
        <v>1.5E-6</v>
      </c>
      <c r="P89">
        <f t="shared" si="6"/>
        <v>15.816163423239821</v>
      </c>
      <c r="Q89">
        <f t="shared" si="9"/>
        <v>2</v>
      </c>
      <c r="AA89">
        <v>1.78775555161537</v>
      </c>
      <c r="AB89">
        <v>7.0069735044134903E-5</v>
      </c>
      <c r="AC89">
        <f t="shared" si="7"/>
        <v>15.054638562525279</v>
      </c>
      <c r="AD89">
        <f t="shared" si="10"/>
        <v>2</v>
      </c>
      <c r="AG89">
        <v>1.7162101000000001</v>
      </c>
      <c r="AH89">
        <v>0</v>
      </c>
      <c r="AI89">
        <f t="shared" si="8"/>
        <v>14.452156352981136</v>
      </c>
      <c r="AJ89">
        <f t="shared" si="11"/>
        <v>2</v>
      </c>
    </row>
    <row r="90" spans="14:36" x14ac:dyDescent="0.35">
      <c r="N90">
        <v>1.8851682999999999</v>
      </c>
      <c r="O90">
        <v>1.1000000000000001E-6</v>
      </c>
      <c r="P90">
        <f t="shared" si="6"/>
        <v>15.874948541139366</v>
      </c>
      <c r="Q90">
        <f t="shared" si="9"/>
        <v>2</v>
      </c>
      <c r="AA90">
        <v>1.78775555161537</v>
      </c>
      <c r="AB90">
        <v>4.7169385721449201E-4</v>
      </c>
      <c r="AC90">
        <f t="shared" si="7"/>
        <v>15.054638562525279</v>
      </c>
      <c r="AD90">
        <f t="shared" si="10"/>
        <v>2</v>
      </c>
      <c r="AG90">
        <v>1.721951</v>
      </c>
      <c r="AH90">
        <v>0</v>
      </c>
      <c r="AI90">
        <f t="shared" si="8"/>
        <v>14.500500308308535</v>
      </c>
      <c r="AJ90">
        <f t="shared" si="11"/>
        <v>2</v>
      </c>
    </row>
    <row r="91" spans="14:36" x14ac:dyDescent="0.35">
      <c r="N91">
        <v>1.8921509000000001</v>
      </c>
      <c r="O91">
        <v>1.5E-6</v>
      </c>
      <c r="P91">
        <f t="shared" si="6"/>
        <v>15.933748816787627</v>
      </c>
      <c r="Q91">
        <f t="shared" si="9"/>
        <v>2</v>
      </c>
      <c r="AA91">
        <v>1.8083606724513399</v>
      </c>
      <c r="AB91">
        <v>5.9450345586968603E-5</v>
      </c>
      <c r="AC91">
        <f t="shared" si="7"/>
        <v>15.228153697993545</v>
      </c>
      <c r="AD91">
        <f t="shared" si="10"/>
        <v>2</v>
      </c>
      <c r="AG91">
        <v>1.7276933999999999</v>
      </c>
      <c r="AH91">
        <v>0</v>
      </c>
      <c r="AI91">
        <f t="shared" si="8"/>
        <v>14.548856895093193</v>
      </c>
      <c r="AJ91">
        <f t="shared" si="11"/>
        <v>2</v>
      </c>
    </row>
    <row r="92" spans="14:36" x14ac:dyDescent="0.35">
      <c r="N92">
        <v>1.8991353</v>
      </c>
      <c r="O92">
        <v>1.3E-6</v>
      </c>
      <c r="P92">
        <f t="shared" si="6"/>
        <v>15.992564250184598</v>
      </c>
      <c r="Q92">
        <f t="shared" si="9"/>
        <v>2</v>
      </c>
      <c r="AA92">
        <v>1.8083606724513399</v>
      </c>
      <c r="AB92">
        <v>1.3240213288168501E-4</v>
      </c>
      <c r="AC92">
        <f t="shared" si="7"/>
        <v>15.228153697993545</v>
      </c>
      <c r="AD92">
        <f t="shared" si="10"/>
        <v>2</v>
      </c>
      <c r="AG92">
        <v>1.7334371</v>
      </c>
      <c r="AH92">
        <v>0</v>
      </c>
      <c r="AI92">
        <f t="shared" si="8"/>
        <v>14.597224429140812</v>
      </c>
      <c r="AJ92">
        <f t="shared" si="11"/>
        <v>2</v>
      </c>
    </row>
    <row r="93" spans="14:36" x14ac:dyDescent="0.35">
      <c r="N93">
        <v>1.9061215</v>
      </c>
      <c r="O93">
        <v>1.7999999999999999E-6</v>
      </c>
      <c r="P93">
        <f t="shared" si="6"/>
        <v>16.051394841330286</v>
      </c>
      <c r="Q93">
        <f t="shared" si="9"/>
        <v>2</v>
      </c>
      <c r="AA93">
        <v>1.84329758319114</v>
      </c>
      <c r="AB93">
        <v>3.0260107575519502E-5</v>
      </c>
      <c r="AC93">
        <f t="shared" si="7"/>
        <v>15.522356427893419</v>
      </c>
      <c r="AD93">
        <f t="shared" si="10"/>
        <v>2</v>
      </c>
      <c r="AG93">
        <v>1.7391823</v>
      </c>
      <c r="AH93">
        <v>0</v>
      </c>
      <c r="AI93">
        <f t="shared" si="8"/>
        <v>14.645604594645693</v>
      </c>
      <c r="AJ93">
        <f t="shared" si="11"/>
        <v>2</v>
      </c>
    </row>
    <row r="94" spans="14:36" x14ac:dyDescent="0.35">
      <c r="N94">
        <v>1.9131094</v>
      </c>
      <c r="O94">
        <v>9.9999999999999995E-7</v>
      </c>
      <c r="P94">
        <f t="shared" si="6"/>
        <v>16.110239748127533</v>
      </c>
      <c r="Q94">
        <f t="shared" si="9"/>
        <v>2</v>
      </c>
      <c r="AA94">
        <v>1.84329758319114</v>
      </c>
      <c r="AB94">
        <v>2.5641689924473101E-4</v>
      </c>
      <c r="AC94">
        <f t="shared" si="7"/>
        <v>15.522356427893419</v>
      </c>
      <c r="AD94">
        <f t="shared" si="10"/>
        <v>2</v>
      </c>
      <c r="AG94">
        <v>1.7449288999999999</v>
      </c>
      <c r="AH94">
        <v>0</v>
      </c>
      <c r="AI94">
        <f t="shared" si="8"/>
        <v>14.693996549510683</v>
      </c>
      <c r="AJ94">
        <f t="shared" si="11"/>
        <v>2</v>
      </c>
    </row>
    <row r="95" spans="14:36" x14ac:dyDescent="0.35">
      <c r="N95">
        <v>1.9200991000000001</v>
      </c>
      <c r="O95">
        <v>7.9999999999999996E-7</v>
      </c>
      <c r="P95">
        <f t="shared" si="6"/>
        <v>16.169099812673497</v>
      </c>
      <c r="Q95">
        <f t="shared" si="9"/>
        <v>2</v>
      </c>
      <c r="AA95">
        <v>1.8650385597928201</v>
      </c>
      <c r="AB95">
        <v>7.5461765036834706E-5</v>
      </c>
      <c r="AC95">
        <f t="shared" si="7"/>
        <v>15.705436572401359</v>
      </c>
      <c r="AD95">
        <f t="shared" si="10"/>
        <v>2</v>
      </c>
      <c r="AG95">
        <v>1.7506769</v>
      </c>
      <c r="AH95">
        <v>0</v>
      </c>
      <c r="AI95">
        <f t="shared" si="8"/>
        <v>14.742400293735784</v>
      </c>
      <c r="AJ95">
        <f t="shared" si="11"/>
        <v>2</v>
      </c>
    </row>
    <row r="96" spans="14:36" x14ac:dyDescent="0.35">
      <c r="N96">
        <v>1.9270906000000001</v>
      </c>
      <c r="O96">
        <v>9.9999999999999995E-7</v>
      </c>
      <c r="P96">
        <f t="shared" si="6"/>
        <v>16.227975034968171</v>
      </c>
      <c r="Q96">
        <f t="shared" si="9"/>
        <v>2</v>
      </c>
      <c r="AA96">
        <v>1.8650385597928201</v>
      </c>
      <c r="AB96">
        <v>1.81851080652061E-4</v>
      </c>
      <c r="AC96">
        <f t="shared" si="7"/>
        <v>15.705436572401359</v>
      </c>
      <c r="AD96">
        <f t="shared" si="10"/>
        <v>2</v>
      </c>
      <c r="AG96">
        <v>1.7564263</v>
      </c>
      <c r="AH96">
        <v>0</v>
      </c>
      <c r="AI96">
        <f t="shared" si="8"/>
        <v>14.790815827320996</v>
      </c>
      <c r="AJ96">
        <f t="shared" si="11"/>
        <v>2</v>
      </c>
    </row>
    <row r="97" spans="14:36" x14ac:dyDescent="0.35">
      <c r="N97">
        <v>1.9340838</v>
      </c>
      <c r="O97">
        <v>1.3E-6</v>
      </c>
      <c r="P97">
        <f t="shared" si="6"/>
        <v>16.286864572914411</v>
      </c>
      <c r="Q97">
        <f t="shared" si="9"/>
        <v>2</v>
      </c>
      <c r="AA97">
        <v>1.9092890232161199</v>
      </c>
      <c r="AB97">
        <v>8.7783212433956808E-6</v>
      </c>
      <c r="AC97">
        <f t="shared" si="7"/>
        <v>16.07806846408257</v>
      </c>
      <c r="AD97">
        <f t="shared" si="10"/>
        <v>2</v>
      </c>
      <c r="AG97">
        <v>1.7621770999999999</v>
      </c>
      <c r="AH97">
        <v>0</v>
      </c>
      <c r="AI97">
        <f t="shared" si="8"/>
        <v>14.839243150266318</v>
      </c>
      <c r="AJ97">
        <f t="shared" si="11"/>
        <v>2</v>
      </c>
    </row>
    <row r="98" spans="14:36" x14ac:dyDescent="0.35">
      <c r="N98">
        <v>1.9410787</v>
      </c>
      <c r="O98">
        <v>1.1000000000000001E-6</v>
      </c>
      <c r="P98">
        <f t="shared" si="6"/>
        <v>16.345768426512212</v>
      </c>
      <c r="Q98">
        <f t="shared" si="9"/>
        <v>2</v>
      </c>
      <c r="AA98">
        <v>1.9092890232161199</v>
      </c>
      <c r="AB98">
        <v>9.3171385781427101E-5</v>
      </c>
      <c r="AC98">
        <f t="shared" si="7"/>
        <v>16.07806846408257</v>
      </c>
      <c r="AD98">
        <f t="shared" si="10"/>
        <v>2</v>
      </c>
      <c r="AG98">
        <v>1.7679292</v>
      </c>
      <c r="AH98">
        <v>0</v>
      </c>
      <c r="AI98">
        <f t="shared" si="8"/>
        <v>14.887681420474602</v>
      </c>
      <c r="AJ98">
        <f t="shared" si="11"/>
        <v>2</v>
      </c>
    </row>
    <row r="99" spans="14:36" x14ac:dyDescent="0.35">
      <c r="N99">
        <v>1.9480753</v>
      </c>
      <c r="O99">
        <v>9.9999999999999995E-7</v>
      </c>
      <c r="P99">
        <f t="shared" si="6"/>
        <v>16.404686595761575</v>
      </c>
      <c r="Q99">
        <f t="shared" si="9"/>
        <v>2</v>
      </c>
      <c r="AA99">
        <v>1.9323795499785199</v>
      </c>
      <c r="AB99">
        <v>6.9616728883586495E-5</v>
      </c>
      <c r="AC99">
        <f t="shared" si="7"/>
        <v>16.272513132041873</v>
      </c>
      <c r="AD99">
        <f t="shared" si="10"/>
        <v>2</v>
      </c>
      <c r="AG99">
        <v>1.7736826999999999</v>
      </c>
      <c r="AH99">
        <v>0</v>
      </c>
      <c r="AI99">
        <f t="shared" si="8"/>
        <v>14.936131480042993</v>
      </c>
      <c r="AJ99">
        <f t="shared" si="11"/>
        <v>2</v>
      </c>
    </row>
    <row r="100" spans="14:36" x14ac:dyDescent="0.35">
      <c r="N100">
        <v>1.9550737</v>
      </c>
      <c r="O100">
        <v>2.9999999999999999E-7</v>
      </c>
      <c r="P100">
        <f t="shared" si="6"/>
        <v>16.463619922759651</v>
      </c>
      <c r="Q100">
        <f t="shared" si="9"/>
        <v>2</v>
      </c>
      <c r="AA100">
        <v>1.9323795499785199</v>
      </c>
      <c r="AB100">
        <v>1.8713736520789001E-4</v>
      </c>
      <c r="AC100">
        <f t="shared" si="7"/>
        <v>16.272513132041873</v>
      </c>
      <c r="AD100">
        <f t="shared" si="10"/>
        <v>2</v>
      </c>
      <c r="AG100">
        <v>1.7794376000000001</v>
      </c>
      <c r="AH100">
        <v>0</v>
      </c>
      <c r="AI100">
        <f t="shared" si="8"/>
        <v>14.984593328971497</v>
      </c>
      <c r="AJ100">
        <f t="shared" si="11"/>
        <v>2</v>
      </c>
    </row>
    <row r="101" spans="14:36" x14ac:dyDescent="0.35">
      <c r="N101">
        <v>1.9620738</v>
      </c>
      <c r="O101">
        <v>3.9999999999999998E-7</v>
      </c>
      <c r="P101">
        <f t="shared" si="6"/>
        <v>16.522567565409293</v>
      </c>
      <c r="Q101">
        <f t="shared" si="9"/>
        <v>2</v>
      </c>
      <c r="AA101">
        <v>1.9875740024517901</v>
      </c>
      <c r="AB101">
        <v>1.55918611194595E-6</v>
      </c>
      <c r="AC101">
        <f t="shared" si="7"/>
        <v>16.73730404369126</v>
      </c>
      <c r="AD101">
        <f t="shared" si="10"/>
        <v>2</v>
      </c>
      <c r="AG101">
        <v>1.7851938000000001</v>
      </c>
      <c r="AH101">
        <v>0</v>
      </c>
      <c r="AI101">
        <f t="shared" si="8"/>
        <v>15.033066125162961</v>
      </c>
      <c r="AJ101">
        <f t="shared" si="11"/>
        <v>2</v>
      </c>
    </row>
    <row r="102" spans="14:36" x14ac:dyDescent="0.35">
      <c r="N102">
        <v>1.9690755</v>
      </c>
      <c r="O102">
        <v>2.9999999999999999E-7</v>
      </c>
      <c r="P102">
        <f t="shared" si="6"/>
        <v>16.581528681613346</v>
      </c>
      <c r="Q102">
        <f t="shared" si="9"/>
        <v>2</v>
      </c>
      <c r="AA102">
        <v>1.9875740024517901</v>
      </c>
      <c r="AB102">
        <v>2.02659576687692E-5</v>
      </c>
      <c r="AC102">
        <f t="shared" si="7"/>
        <v>16.73730404369126</v>
      </c>
      <c r="AD102">
        <f t="shared" si="10"/>
        <v>2</v>
      </c>
      <c r="AG102">
        <v>1.7909514</v>
      </c>
      <c r="AH102">
        <v>0</v>
      </c>
      <c r="AI102">
        <f t="shared" si="8"/>
        <v>15.081550710714533</v>
      </c>
      <c r="AJ102">
        <f t="shared" si="11"/>
        <v>2</v>
      </c>
    </row>
    <row r="103" spans="14:36" x14ac:dyDescent="0.35">
      <c r="N103">
        <v>1.9760789000000001</v>
      </c>
      <c r="O103">
        <v>2.9999999999999999E-7</v>
      </c>
      <c r="P103">
        <f t="shared" si="6"/>
        <v>16.64050411346896</v>
      </c>
      <c r="Q103">
        <f t="shared" si="9"/>
        <v>2</v>
      </c>
      <c r="AA103">
        <v>2.0122654869485599</v>
      </c>
      <c r="AB103">
        <v>6.0636755354619002E-5</v>
      </c>
      <c r="AC103">
        <f t="shared" si="7"/>
        <v>16.945230331116399</v>
      </c>
      <c r="AD103">
        <f t="shared" si="10"/>
        <v>2</v>
      </c>
      <c r="AG103">
        <v>1.7967103</v>
      </c>
      <c r="AH103">
        <v>0</v>
      </c>
      <c r="AI103">
        <f t="shared" si="8"/>
        <v>15.130046243529065</v>
      </c>
      <c r="AJ103">
        <f t="shared" si="11"/>
        <v>2</v>
      </c>
    </row>
    <row r="104" spans="14:36" x14ac:dyDescent="0.35">
      <c r="N104">
        <v>1.9830840000000001</v>
      </c>
      <c r="O104">
        <v>4.9999999999999998E-7</v>
      </c>
      <c r="P104">
        <f t="shared" si="6"/>
        <v>16.699493860976137</v>
      </c>
      <c r="Q104">
        <f t="shared" si="9"/>
        <v>2</v>
      </c>
      <c r="AA104">
        <v>2.0122654869485599</v>
      </c>
      <c r="AB104">
        <v>1.98249189371619E-4</v>
      </c>
      <c r="AC104">
        <f t="shared" si="7"/>
        <v>16.945230331116399</v>
      </c>
      <c r="AD104">
        <f t="shared" si="10"/>
        <v>2</v>
      </c>
      <c r="AG104">
        <v>1.8024705000000001</v>
      </c>
      <c r="AH104">
        <v>0</v>
      </c>
      <c r="AI104">
        <f t="shared" si="8"/>
        <v>15.178552723606559</v>
      </c>
      <c r="AJ104">
        <f t="shared" si="11"/>
        <v>2</v>
      </c>
    </row>
    <row r="105" spans="14:36" x14ac:dyDescent="0.35">
      <c r="N105">
        <v>1.9900907999999999</v>
      </c>
      <c r="O105">
        <v>2.9999999999999999E-7</v>
      </c>
      <c r="P105">
        <f t="shared" si="6"/>
        <v>16.758497924134879</v>
      </c>
      <c r="Q105">
        <f t="shared" si="9"/>
        <v>2</v>
      </c>
      <c r="AA105">
        <v>1.45917952502297</v>
      </c>
      <c r="AB105">
        <v>1.05344700784017E-4</v>
      </c>
      <c r="AC105">
        <f t="shared" si="7"/>
        <v>12.287709204543612</v>
      </c>
      <c r="AD105">
        <f t="shared" si="10"/>
        <v>2</v>
      </c>
      <c r="AG105">
        <v>1.8082320999999999</v>
      </c>
      <c r="AH105">
        <v>0</v>
      </c>
      <c r="AI105">
        <f t="shared" si="8"/>
        <v>15.227070993044162</v>
      </c>
      <c r="AJ105">
        <f t="shared" si="11"/>
        <v>2</v>
      </c>
    </row>
    <row r="106" spans="14:36" x14ac:dyDescent="0.35">
      <c r="N106">
        <v>1.9970992000000001</v>
      </c>
      <c r="O106">
        <v>3.9999999999999998E-7</v>
      </c>
      <c r="P106">
        <f t="shared" si="6"/>
        <v>16.817515460848032</v>
      </c>
      <c r="Q106">
        <f t="shared" si="9"/>
        <v>2</v>
      </c>
      <c r="AA106">
        <v>1.45917952502297</v>
      </c>
      <c r="AB106">
        <v>9.1259600167652394E-5</v>
      </c>
      <c r="AC106">
        <f t="shared" si="7"/>
        <v>12.287709204543612</v>
      </c>
      <c r="AD106">
        <f t="shared" si="10"/>
        <v>2</v>
      </c>
      <c r="AG106">
        <v>1.813995</v>
      </c>
      <c r="AH106">
        <v>0</v>
      </c>
      <c r="AI106">
        <f t="shared" si="8"/>
        <v>15.275600209744725</v>
      </c>
      <c r="AJ106">
        <f t="shared" si="11"/>
        <v>2</v>
      </c>
    </row>
    <row r="107" spans="14:36" x14ac:dyDescent="0.35">
      <c r="N107">
        <v>2.0041093000000001</v>
      </c>
      <c r="O107">
        <v>6.9999999999999997E-7</v>
      </c>
      <c r="P107">
        <f t="shared" si="6"/>
        <v>16.876547313212747</v>
      </c>
      <c r="Q107">
        <f t="shared" si="9"/>
        <v>2</v>
      </c>
      <c r="AA107">
        <v>1.4720548919196399</v>
      </c>
      <c r="AB107">
        <v>5.2156915437854099E-8</v>
      </c>
      <c r="AC107">
        <f t="shared" si="7"/>
        <v>12.396132302329057</v>
      </c>
      <c r="AD107">
        <f t="shared" si="10"/>
        <v>2</v>
      </c>
      <c r="AG107">
        <v>1.8197592</v>
      </c>
      <c r="AH107">
        <v>0</v>
      </c>
      <c r="AI107">
        <f t="shared" si="8"/>
        <v>15.324140373708248</v>
      </c>
      <c r="AJ107">
        <f t="shared" si="11"/>
        <v>2</v>
      </c>
    </row>
    <row r="108" spans="14:36" x14ac:dyDescent="0.35">
      <c r="N108">
        <v>2.0111210000000002</v>
      </c>
      <c r="O108">
        <v>7.9999999999999996E-7</v>
      </c>
      <c r="P108">
        <f t="shared" si="6"/>
        <v>16.935592639131873</v>
      </c>
      <c r="Q108">
        <f t="shared" si="9"/>
        <v>2</v>
      </c>
      <c r="AA108">
        <v>1.4720548919196399</v>
      </c>
      <c r="AB108">
        <v>4.1885264365899902E-8</v>
      </c>
      <c r="AC108">
        <f t="shared" si="7"/>
        <v>12.396132302329057</v>
      </c>
      <c r="AD108">
        <f t="shared" si="10"/>
        <v>2</v>
      </c>
      <c r="AG108">
        <v>1.8255246999999999</v>
      </c>
      <c r="AH108">
        <v>0</v>
      </c>
      <c r="AI108">
        <f t="shared" si="8"/>
        <v>15.37269148493473</v>
      </c>
      <c r="AJ108">
        <f t="shared" si="11"/>
        <v>2</v>
      </c>
    </row>
    <row r="109" spans="14:36" x14ac:dyDescent="0.35">
      <c r="N109">
        <v>2.0181344000000001</v>
      </c>
      <c r="O109">
        <v>9.9999999999999995E-7</v>
      </c>
      <c r="P109">
        <f t="shared" si="6"/>
        <v>16.994652280702564</v>
      </c>
      <c r="Q109">
        <f t="shared" si="9"/>
        <v>2</v>
      </c>
      <c r="AA109">
        <v>1.4849400431251401</v>
      </c>
      <c r="AB109">
        <v>2.74211004421582E-8</v>
      </c>
      <c r="AC109">
        <f t="shared" si="7"/>
        <v>12.504637793500384</v>
      </c>
      <c r="AD109">
        <f t="shared" si="10"/>
        <v>2</v>
      </c>
      <c r="AG109">
        <v>1.8312915000000001</v>
      </c>
      <c r="AH109">
        <v>0</v>
      </c>
      <c r="AI109">
        <f t="shared" si="8"/>
        <v>15.421253543424173</v>
      </c>
      <c r="AJ109">
        <f t="shared" si="11"/>
        <v>2</v>
      </c>
    </row>
    <row r="110" spans="14:36" x14ac:dyDescent="0.35">
      <c r="N110">
        <v>2.0251492999999998</v>
      </c>
      <c r="O110">
        <v>2.9999999999999999E-7</v>
      </c>
      <c r="P110">
        <f t="shared" si="6"/>
        <v>17.053724553730511</v>
      </c>
      <c r="Q110">
        <f t="shared" si="9"/>
        <v>2</v>
      </c>
      <c r="AA110">
        <v>1.4849400431251401</v>
      </c>
      <c r="AB110">
        <v>1.1722839668243101E-8</v>
      </c>
      <c r="AC110">
        <f t="shared" si="7"/>
        <v>12.504637793500384</v>
      </c>
      <c r="AD110">
        <f t="shared" si="10"/>
        <v>2</v>
      </c>
      <c r="AG110">
        <v>1.8370595999999999</v>
      </c>
      <c r="AH110">
        <v>0</v>
      </c>
      <c r="AI110">
        <f t="shared" si="8"/>
        <v>15.469826549176574</v>
      </c>
      <c r="AJ110">
        <f t="shared" si="11"/>
        <v>2</v>
      </c>
    </row>
    <row r="111" spans="14:36" x14ac:dyDescent="0.35">
      <c r="N111">
        <v>2.0321658999999999</v>
      </c>
      <c r="O111">
        <v>5.9999999999999997E-7</v>
      </c>
      <c r="P111">
        <f t="shared" si="6"/>
        <v>17.112811142410028</v>
      </c>
      <c r="Q111">
        <f t="shared" si="9"/>
        <v>2</v>
      </c>
      <c r="AA111">
        <v>1.49783481420831</v>
      </c>
      <c r="AB111">
        <v>2.37620620393202E-14</v>
      </c>
      <c r="AC111">
        <f t="shared" si="7"/>
        <v>12.613224293387475</v>
      </c>
      <c r="AD111">
        <f t="shared" si="10"/>
        <v>2</v>
      </c>
      <c r="AG111">
        <v>1.8428289</v>
      </c>
      <c r="AH111">
        <v>0</v>
      </c>
      <c r="AI111">
        <f t="shared" si="8"/>
        <v>15.518409660094786</v>
      </c>
      <c r="AJ111">
        <f t="shared" si="11"/>
        <v>2</v>
      </c>
    </row>
    <row r="112" spans="14:36" x14ac:dyDescent="0.35">
      <c r="N112">
        <v>2.0391840999999999</v>
      </c>
      <c r="O112">
        <v>3.9999999999999998E-7</v>
      </c>
      <c r="P112">
        <f t="shared" si="6"/>
        <v>17.171911204643955</v>
      </c>
      <c r="Q112">
        <f t="shared" si="9"/>
        <v>2</v>
      </c>
      <c r="AA112">
        <v>1.49783481420831</v>
      </c>
      <c r="AB112">
        <v>1.19993931406647E-14</v>
      </c>
      <c r="AC112">
        <f t="shared" si="7"/>
        <v>12.613224293387475</v>
      </c>
      <c r="AD112">
        <f t="shared" si="10"/>
        <v>2</v>
      </c>
      <c r="AG112">
        <v>1.8485996</v>
      </c>
      <c r="AH112">
        <v>0</v>
      </c>
      <c r="AI112">
        <f t="shared" si="8"/>
        <v>15.567004560373107</v>
      </c>
      <c r="AJ112">
        <f t="shared" si="11"/>
        <v>2</v>
      </c>
    </row>
    <row r="113" spans="14:36" x14ac:dyDescent="0.35">
      <c r="N113">
        <v>2.0462039000000001</v>
      </c>
      <c r="O113">
        <v>9.9999999999999995E-8</v>
      </c>
      <c r="P113">
        <f t="shared" si="6"/>
        <v>17.231024740432293</v>
      </c>
      <c r="Q113">
        <f t="shared" si="9"/>
        <v>2</v>
      </c>
      <c r="AA113">
        <v>1.4697583137980901</v>
      </c>
      <c r="AB113">
        <v>5.7781478619653399E-5</v>
      </c>
      <c r="AC113">
        <f t="shared" si="7"/>
        <v>12.376792883402743</v>
      </c>
      <c r="AD113">
        <f t="shared" si="10"/>
        <v>2</v>
      </c>
      <c r="AG113">
        <v>1.8543715000000001</v>
      </c>
      <c r="AH113">
        <v>0</v>
      </c>
      <c r="AI113">
        <f t="shared" si="8"/>
        <v>15.615609565817239</v>
      </c>
      <c r="AJ113">
        <f t="shared" si="11"/>
        <v>2</v>
      </c>
    </row>
    <row r="114" spans="14:36" x14ac:dyDescent="0.35">
      <c r="N114">
        <v>2.0602482000000002</v>
      </c>
      <c r="O114">
        <v>9.9999999999999995E-8</v>
      </c>
      <c r="P114">
        <f t="shared" si="6"/>
        <v>17.349291390575054</v>
      </c>
      <c r="Q114">
        <f t="shared" si="9"/>
        <v>2</v>
      </c>
      <c r="AA114">
        <v>1.4697583137980901</v>
      </c>
      <c r="AB114">
        <v>7.2070410201515096E-5</v>
      </c>
      <c r="AC114">
        <f t="shared" si="7"/>
        <v>12.376792883402743</v>
      </c>
      <c r="AD114">
        <f t="shared" si="10"/>
        <v>2</v>
      </c>
      <c r="AG114">
        <v>1.8601447</v>
      </c>
      <c r="AH114">
        <v>0</v>
      </c>
      <c r="AI114">
        <f t="shared" si="8"/>
        <v>15.664225518524328</v>
      </c>
      <c r="AJ114">
        <f t="shared" si="11"/>
        <v>2</v>
      </c>
    </row>
    <row r="115" spans="14:36" x14ac:dyDescent="0.35">
      <c r="N115">
        <v>2.0672727000000002</v>
      </c>
      <c r="O115">
        <v>1.9999999999999999E-7</v>
      </c>
      <c r="P115">
        <f t="shared" si="6"/>
        <v>17.408444504929477</v>
      </c>
      <c r="Q115">
        <f t="shared" si="9"/>
        <v>2</v>
      </c>
      <c r="AA115">
        <v>1.48358896865069</v>
      </c>
      <c r="AB115">
        <v>7.1981718557009198E-7</v>
      </c>
      <c r="AC115">
        <f t="shared" si="7"/>
        <v>12.493260433846533</v>
      </c>
      <c r="AD115">
        <f t="shared" si="10"/>
        <v>2</v>
      </c>
      <c r="AG115">
        <v>1.8659190999999999</v>
      </c>
      <c r="AH115">
        <v>0</v>
      </c>
      <c r="AI115">
        <f t="shared" si="8"/>
        <v>15.712851576397227</v>
      </c>
      <c r="AJ115">
        <f t="shared" si="11"/>
        <v>2</v>
      </c>
    </row>
    <row r="116" spans="14:36" x14ac:dyDescent="0.35">
      <c r="N116">
        <v>2.0742988000000002</v>
      </c>
      <c r="O116">
        <v>9.9999999999999995E-8</v>
      </c>
      <c r="P116">
        <f t="shared" si="6"/>
        <v>17.467611092838311</v>
      </c>
      <c r="Q116">
        <f t="shared" si="9"/>
        <v>2</v>
      </c>
      <c r="AA116">
        <v>1.48358896865069</v>
      </c>
      <c r="AB116">
        <v>5.0078354696487203E-7</v>
      </c>
      <c r="AC116">
        <f t="shared" si="7"/>
        <v>12.493260433846533</v>
      </c>
      <c r="AD116">
        <f t="shared" si="10"/>
        <v>2</v>
      </c>
      <c r="AG116">
        <v>1.8716948</v>
      </c>
      <c r="AH116">
        <v>0</v>
      </c>
      <c r="AI116">
        <f t="shared" si="8"/>
        <v>15.761488581533087</v>
      </c>
      <c r="AJ116">
        <f t="shared" si="11"/>
        <v>2</v>
      </c>
    </row>
    <row r="117" spans="14:36" x14ac:dyDescent="0.35">
      <c r="N117">
        <v>1.4064234</v>
      </c>
      <c r="O117">
        <v>9.9999999999999995E-8</v>
      </c>
      <c r="P117">
        <f t="shared" si="6"/>
        <v>11.843451378879154</v>
      </c>
      <c r="Q117">
        <f t="shared" si="9"/>
        <v>2</v>
      </c>
      <c r="AA117">
        <v>1.49743072898521</v>
      </c>
      <c r="AB117">
        <v>1.5678573782960401E-7</v>
      </c>
      <c r="AC117">
        <f t="shared" si="7"/>
        <v>12.609821503237148</v>
      </c>
      <c r="AD117">
        <f t="shared" si="10"/>
        <v>2</v>
      </c>
      <c r="AG117">
        <v>1.8774717999999999</v>
      </c>
      <c r="AH117">
        <v>0</v>
      </c>
      <c r="AI117">
        <f t="shared" si="8"/>
        <v>15.810136533931905</v>
      </c>
      <c r="AJ117">
        <f t="shared" si="11"/>
        <v>2</v>
      </c>
    </row>
    <row r="118" spans="14:36" x14ac:dyDescent="0.35">
      <c r="N118">
        <v>1.4386973999999999</v>
      </c>
      <c r="O118">
        <v>9.9999999999999995E-8</v>
      </c>
      <c r="P118">
        <f t="shared" si="6"/>
        <v>12.115229813312158</v>
      </c>
      <c r="Q118">
        <f t="shared" si="9"/>
        <v>2</v>
      </c>
      <c r="AA118">
        <v>1.49743072898521</v>
      </c>
      <c r="AB118">
        <v>8.99830196741165E-8</v>
      </c>
      <c r="AC118">
        <f t="shared" si="7"/>
        <v>12.609821503237148</v>
      </c>
      <c r="AD118">
        <f t="shared" si="10"/>
        <v>2</v>
      </c>
      <c r="AG118">
        <v>1.8832500000000001</v>
      </c>
      <c r="AH118">
        <v>0</v>
      </c>
      <c r="AI118">
        <f t="shared" si="8"/>
        <v>15.858794591496533</v>
      </c>
      <c r="AJ118">
        <f t="shared" si="11"/>
        <v>2</v>
      </c>
    </row>
    <row r="119" spans="14:36" x14ac:dyDescent="0.35">
      <c r="N119">
        <v>1.4548588</v>
      </c>
      <c r="O119">
        <v>1.7999999999999999E-6</v>
      </c>
      <c r="P119">
        <f t="shared" si="6"/>
        <v>12.251324502233446</v>
      </c>
      <c r="Q119">
        <f t="shared" si="9"/>
        <v>2</v>
      </c>
      <c r="AA119">
        <v>1.5112833977923601</v>
      </c>
      <c r="AB119">
        <v>2.14987351749855E-4</v>
      </c>
      <c r="AC119">
        <f t="shared" si="7"/>
        <v>12.726474432564972</v>
      </c>
      <c r="AD119">
        <f t="shared" si="10"/>
        <v>2</v>
      </c>
      <c r="AG119">
        <v>1.8890294000000001</v>
      </c>
      <c r="AH119">
        <v>0</v>
      </c>
      <c r="AI119">
        <f t="shared" si="8"/>
        <v>15.907462754226971</v>
      </c>
      <c r="AJ119">
        <f t="shared" si="11"/>
        <v>2</v>
      </c>
    </row>
    <row r="120" spans="14:36" x14ac:dyDescent="0.35">
      <c r="N120">
        <v>1.4629455</v>
      </c>
      <c r="O120">
        <v>1.3E-6</v>
      </c>
      <c r="P120">
        <f t="shared" si="6"/>
        <v>12.319422372523134</v>
      </c>
      <c r="Q120">
        <f t="shared" si="9"/>
        <v>2</v>
      </c>
      <c r="AA120">
        <v>1.5112833977923601</v>
      </c>
      <c r="AB120">
        <v>2.16492273843743E-4</v>
      </c>
      <c r="AC120">
        <f t="shared" si="7"/>
        <v>12.726474432564972</v>
      </c>
      <c r="AD120">
        <f t="shared" si="10"/>
        <v>2</v>
      </c>
      <c r="AG120">
        <v>1.8948100000000001</v>
      </c>
      <c r="AH120">
        <v>0</v>
      </c>
      <c r="AI120">
        <f t="shared" si="8"/>
        <v>15.956141022123216</v>
      </c>
      <c r="AJ120">
        <f t="shared" si="11"/>
        <v>2</v>
      </c>
    </row>
    <row r="121" spans="14:36" x14ac:dyDescent="0.35">
      <c r="N121">
        <v>1.4710361000000001</v>
      </c>
      <c r="O121">
        <v>8.9999999999999996E-7</v>
      </c>
      <c r="P121">
        <f t="shared" si="6"/>
        <v>12.387553084601702</v>
      </c>
      <c r="Q121">
        <f t="shared" si="9"/>
        <v>2</v>
      </c>
      <c r="AA121">
        <v>1.5251467850784</v>
      </c>
      <c r="AB121">
        <v>8.10032129017587E-7</v>
      </c>
      <c r="AC121">
        <f t="shared" si="7"/>
        <v>12.84321762189813</v>
      </c>
      <c r="AD121">
        <f t="shared" si="10"/>
        <v>2</v>
      </c>
      <c r="AG121">
        <v>1.9005919</v>
      </c>
      <c r="AH121">
        <v>0</v>
      </c>
      <c r="AI121">
        <f t="shared" si="8"/>
        <v>16.00483023728242</v>
      </c>
      <c r="AJ121">
        <f t="shared" si="11"/>
        <v>2</v>
      </c>
    </row>
    <row r="122" spans="14:36" x14ac:dyDescent="0.35">
      <c r="N122">
        <v>1.4791304999999999</v>
      </c>
      <c r="O122">
        <v>1.1000000000000001E-6</v>
      </c>
      <c r="P122">
        <f t="shared" si="6"/>
        <v>12.455715796371996</v>
      </c>
      <c r="Q122">
        <f t="shared" si="9"/>
        <v>2</v>
      </c>
      <c r="AA122">
        <v>1.5251467850784</v>
      </c>
      <c r="AB122">
        <v>5.62150754385777E-7</v>
      </c>
      <c r="AC122">
        <f t="shared" si="7"/>
        <v>12.84321762189813</v>
      </c>
      <c r="AD122">
        <f t="shared" si="10"/>
        <v>2</v>
      </c>
      <c r="AG122">
        <v>1.9063749999999999</v>
      </c>
      <c r="AH122">
        <v>0</v>
      </c>
      <c r="AI122">
        <f t="shared" si="8"/>
        <v>16.053529557607437</v>
      </c>
      <c r="AJ122">
        <f t="shared" si="11"/>
        <v>2</v>
      </c>
    </row>
    <row r="123" spans="14:36" x14ac:dyDescent="0.35">
      <c r="N123">
        <v>1.4872288</v>
      </c>
      <c r="O123">
        <v>1.1000000000000001E-6</v>
      </c>
      <c r="P123">
        <f t="shared" si="6"/>
        <v>12.523911349931172</v>
      </c>
      <c r="Q123">
        <f t="shared" si="9"/>
        <v>2</v>
      </c>
      <c r="AA123">
        <v>1.5390207074943201</v>
      </c>
      <c r="AB123">
        <v>2.6379869457894998E-7</v>
      </c>
      <c r="AC123">
        <f t="shared" si="7"/>
        <v>12.960049527259839</v>
      </c>
      <c r="AD123">
        <f t="shared" si="10"/>
        <v>2</v>
      </c>
      <c r="AG123">
        <v>1.9121592999999999</v>
      </c>
      <c r="AH123">
        <v>0</v>
      </c>
      <c r="AI123">
        <f t="shared" si="8"/>
        <v>16.102238983098257</v>
      </c>
      <c r="AJ123">
        <f t="shared" si="11"/>
        <v>2</v>
      </c>
    </row>
    <row r="124" spans="14:36" x14ac:dyDescent="0.35">
      <c r="N124">
        <v>1.4953308999999999</v>
      </c>
      <c r="O124">
        <v>3.8999999999999999E-6</v>
      </c>
      <c r="P124">
        <f t="shared" si="6"/>
        <v>12.592138903182075</v>
      </c>
      <c r="Q124">
        <f t="shared" si="9"/>
        <v>2</v>
      </c>
      <c r="AA124">
        <v>1.5390207074943201</v>
      </c>
      <c r="AB124">
        <v>1.24874932166504E-7</v>
      </c>
      <c r="AC124">
        <f t="shared" si="7"/>
        <v>12.960049527259839</v>
      </c>
      <c r="AD124">
        <f t="shared" si="10"/>
        <v>2</v>
      </c>
      <c r="AG124">
        <v>1.9179447999999999</v>
      </c>
      <c r="AH124">
        <v>0</v>
      </c>
      <c r="AI124">
        <f t="shared" si="8"/>
        <v>16.15095851375489</v>
      </c>
      <c r="AJ124">
        <f t="shared" si="11"/>
        <v>2</v>
      </c>
    </row>
    <row r="125" spans="14:36" x14ac:dyDescent="0.35">
      <c r="N125">
        <v>1.5034367</v>
      </c>
      <c r="O125">
        <v>2.2000000000000001E-6</v>
      </c>
      <c r="P125">
        <f t="shared" si="6"/>
        <v>12.660397614027556</v>
      </c>
      <c r="Q125">
        <f t="shared" si="9"/>
        <v>2</v>
      </c>
      <c r="AA125">
        <v>1.55290498799097</v>
      </c>
      <c r="AB125">
        <v>3.5517573589289501E-12</v>
      </c>
      <c r="AC125">
        <f t="shared" si="7"/>
        <v>13.076968657724244</v>
      </c>
      <c r="AD125">
        <f t="shared" si="10"/>
        <v>2</v>
      </c>
      <c r="AG125">
        <v>1.9237314999999999</v>
      </c>
      <c r="AH125">
        <v>0</v>
      </c>
      <c r="AI125">
        <f t="shared" si="8"/>
        <v>16.199688149577334</v>
      </c>
      <c r="AJ125">
        <f t="shared" si="11"/>
        <v>2</v>
      </c>
    </row>
    <row r="126" spans="14:36" x14ac:dyDescent="0.35">
      <c r="N126">
        <v>1.5115462</v>
      </c>
      <c r="O126">
        <v>2.9000000000000002E-6</v>
      </c>
      <c r="P126">
        <f t="shared" si="6"/>
        <v>12.728687482467615</v>
      </c>
      <c r="Q126">
        <f t="shared" si="9"/>
        <v>2</v>
      </c>
      <c r="AA126">
        <v>1.55290498799097</v>
      </c>
      <c r="AB126">
        <v>1.79715610000894E-12</v>
      </c>
      <c r="AC126">
        <f t="shared" si="7"/>
        <v>13.076968657724244</v>
      </c>
      <c r="AD126">
        <f t="shared" si="10"/>
        <v>2</v>
      </c>
      <c r="AG126">
        <v>1.9295194</v>
      </c>
      <c r="AH126">
        <v>0</v>
      </c>
      <c r="AI126">
        <f t="shared" si="8"/>
        <v>16.248427890565583</v>
      </c>
      <c r="AJ126">
        <f t="shared" si="11"/>
        <v>2</v>
      </c>
    </row>
    <row r="127" spans="14:36" x14ac:dyDescent="0.35">
      <c r="N127">
        <v>1.5196594000000001</v>
      </c>
      <c r="O127">
        <v>8.3000000000000002E-6</v>
      </c>
      <c r="P127">
        <f t="shared" si="6"/>
        <v>12.797008508502254</v>
      </c>
      <c r="Q127">
        <f t="shared" si="9"/>
        <v>2</v>
      </c>
      <c r="AA127">
        <v>1.5106176822145201</v>
      </c>
      <c r="AB127">
        <v>7.4545983479944197E-5</v>
      </c>
      <c r="AC127">
        <f t="shared" si="7"/>
        <v>12.720868460651884</v>
      </c>
      <c r="AD127">
        <f t="shared" si="10"/>
        <v>2</v>
      </c>
      <c r="AG127">
        <v>1.9353085000000001</v>
      </c>
      <c r="AH127">
        <v>0</v>
      </c>
      <c r="AI127">
        <f t="shared" si="8"/>
        <v>16.297177736719643</v>
      </c>
      <c r="AJ127">
        <f t="shared" si="11"/>
        <v>2</v>
      </c>
    </row>
    <row r="128" spans="14:36" x14ac:dyDescent="0.35">
      <c r="N128">
        <v>1.5277761999999999</v>
      </c>
      <c r="O128">
        <v>3.1000000000000001E-5</v>
      </c>
      <c r="P128">
        <f t="shared" si="6"/>
        <v>12.865359850034315</v>
      </c>
      <c r="Q128">
        <f t="shared" si="9"/>
        <v>2</v>
      </c>
      <c r="AA128">
        <v>1.5106176822145201</v>
      </c>
      <c r="AB128">
        <v>1.0145325199245301E-4</v>
      </c>
      <c r="AC128">
        <f t="shared" si="7"/>
        <v>12.720868460651884</v>
      </c>
      <c r="AD128">
        <f t="shared" si="10"/>
        <v>2</v>
      </c>
      <c r="AG128">
        <v>1.9410988</v>
      </c>
      <c r="AH128">
        <v>0</v>
      </c>
      <c r="AI128">
        <f t="shared" si="8"/>
        <v>16.345937688039513</v>
      </c>
      <c r="AJ128">
        <f t="shared" si="11"/>
        <v>2</v>
      </c>
    </row>
    <row r="129" spans="14:36" x14ac:dyDescent="0.35">
      <c r="N129">
        <v>1.5358966000000001</v>
      </c>
      <c r="O129">
        <v>1.4E-5</v>
      </c>
      <c r="P129">
        <f t="shared" si="6"/>
        <v>12.933741507063807</v>
      </c>
      <c r="Q129">
        <f t="shared" si="9"/>
        <v>2</v>
      </c>
      <c r="AA129">
        <v>1.52526785123965</v>
      </c>
      <c r="AB129">
        <v>3.17007027239173E-6</v>
      </c>
      <c r="AC129">
        <f t="shared" si="7"/>
        <v>12.84423711659254</v>
      </c>
      <c r="AD129">
        <f t="shared" si="10"/>
        <v>2</v>
      </c>
      <c r="AG129">
        <v>1.9468903</v>
      </c>
      <c r="AH129">
        <v>0</v>
      </c>
      <c r="AI129">
        <f t="shared" si="8"/>
        <v>16.394707744525189</v>
      </c>
      <c r="AJ129">
        <f t="shared" si="11"/>
        <v>2</v>
      </c>
    </row>
    <row r="130" spans="14:36" x14ac:dyDescent="0.35">
      <c r="N130">
        <v>1.5440206000000001</v>
      </c>
      <c r="O130">
        <v>1.73E-5</v>
      </c>
      <c r="P130">
        <f t="shared" ref="P130:P193" si="12">N130*$L$4</f>
        <v>13.002153479590726</v>
      </c>
      <c r="Q130">
        <f t="shared" si="9"/>
        <v>2</v>
      </c>
      <c r="AA130">
        <v>1.52526785123965</v>
      </c>
      <c r="AB130">
        <v>2.2345197816162398E-6</v>
      </c>
      <c r="AC130">
        <f t="shared" ref="AC130:AC193" si="13">AA130*$L$4</f>
        <v>12.84423711659254</v>
      </c>
      <c r="AD130">
        <f t="shared" si="10"/>
        <v>2</v>
      </c>
      <c r="AG130">
        <v>1.9526829000000001</v>
      </c>
      <c r="AH130">
        <v>0</v>
      </c>
      <c r="AI130">
        <f t="shared" ref="AI130:AI193" si="14">AG130*$L$4</f>
        <v>16.443487064079527</v>
      </c>
      <c r="AJ130">
        <f t="shared" si="11"/>
        <v>2</v>
      </c>
    </row>
    <row r="131" spans="14:36" x14ac:dyDescent="0.35">
      <c r="N131">
        <v>1.5521480999999999</v>
      </c>
      <c r="O131">
        <v>2.0800000000000001E-5</v>
      </c>
      <c r="P131">
        <f t="shared" si="12"/>
        <v>13.070594925517918</v>
      </c>
      <c r="Q131">
        <f t="shared" ref="Q131:Q194" si="15">IF(P131&lt;=9,1,IF(P131&lt;=19,2,IF(P131&lt;=49,3,4)))</f>
        <v>2</v>
      </c>
      <c r="AA131">
        <v>1.53992978378493</v>
      </c>
      <c r="AB131">
        <v>5.0030179569526502E-7</v>
      </c>
      <c r="AC131">
        <f t="shared" si="13"/>
        <v>12.967704832801207</v>
      </c>
      <c r="AD131">
        <f t="shared" ref="AD131:AD194" si="16">IF(AC131&lt;=9,1,IF(AC131&lt;=19,2,IF(AC131&lt;=49,3,4)))</f>
        <v>2</v>
      </c>
      <c r="AG131">
        <v>1.9584767000000001</v>
      </c>
      <c r="AH131">
        <v>0</v>
      </c>
      <c r="AI131">
        <f t="shared" si="14"/>
        <v>16.492276488799671</v>
      </c>
      <c r="AJ131">
        <f t="shared" ref="AJ131:AJ194" si="17">IF(AI131&lt;=9,1,IF(AI131&lt;=19,2,IF(AI131&lt;=49,3,4)))</f>
        <v>2</v>
      </c>
    </row>
    <row r="132" spans="14:36" x14ac:dyDescent="0.35">
      <c r="N132">
        <v>1.5602791</v>
      </c>
      <c r="O132">
        <v>2.83E-5</v>
      </c>
      <c r="P132">
        <f t="shared" si="12"/>
        <v>13.139065844845389</v>
      </c>
      <c r="Q132">
        <f t="shared" si="15"/>
        <v>2</v>
      </c>
      <c r="AA132">
        <v>1.53992978378493</v>
      </c>
      <c r="AB132">
        <v>3.2642264798466299E-7</v>
      </c>
      <c r="AC132">
        <f t="shared" si="13"/>
        <v>12.967704832801207</v>
      </c>
      <c r="AD132">
        <f t="shared" si="16"/>
        <v>2</v>
      </c>
      <c r="AG132">
        <v>1.9642717000000001</v>
      </c>
      <c r="AH132">
        <v>0</v>
      </c>
      <c r="AI132">
        <f t="shared" si="14"/>
        <v>16.541076018685626</v>
      </c>
      <c r="AJ132">
        <f t="shared" si="17"/>
        <v>2</v>
      </c>
    </row>
    <row r="133" spans="14:36" x14ac:dyDescent="0.35">
      <c r="N133">
        <v>1.5684134999999999</v>
      </c>
      <c r="O133">
        <v>3.68E-5</v>
      </c>
      <c r="P133">
        <f t="shared" si="12"/>
        <v>13.207565395475983</v>
      </c>
      <c r="Q133">
        <f t="shared" si="15"/>
        <v>2</v>
      </c>
      <c r="AA133">
        <v>1.5546032711676301</v>
      </c>
      <c r="AB133">
        <v>2.6657282847110798E-4</v>
      </c>
      <c r="AC133">
        <f t="shared" si="13"/>
        <v>13.091269851966564</v>
      </c>
      <c r="AD133">
        <f t="shared" si="16"/>
        <v>2</v>
      </c>
      <c r="AG133">
        <v>1.9700678</v>
      </c>
      <c r="AH133">
        <v>0</v>
      </c>
      <c r="AI133">
        <f t="shared" si="14"/>
        <v>16.589884811640236</v>
      </c>
      <c r="AJ133">
        <f t="shared" si="17"/>
        <v>2</v>
      </c>
    </row>
    <row r="134" spans="14:36" x14ac:dyDescent="0.35">
      <c r="N134">
        <v>1.5765514</v>
      </c>
      <c r="O134">
        <v>2.9899999999999998E-5</v>
      </c>
      <c r="P134">
        <f t="shared" si="12"/>
        <v>13.276094419506856</v>
      </c>
      <c r="Q134">
        <f t="shared" si="15"/>
        <v>2</v>
      </c>
      <c r="AA134">
        <v>1.5546032711676301</v>
      </c>
      <c r="AB134">
        <v>3.0570370075872199E-4</v>
      </c>
      <c r="AC134">
        <f t="shared" si="13"/>
        <v>13.091269851966564</v>
      </c>
      <c r="AD134">
        <f t="shared" si="16"/>
        <v>2</v>
      </c>
      <c r="AG134">
        <v>1.9758651</v>
      </c>
      <c r="AH134">
        <v>0</v>
      </c>
      <c r="AI134">
        <f t="shared" si="14"/>
        <v>16.638703709760659</v>
      </c>
      <c r="AJ134">
        <f t="shared" si="17"/>
        <v>2</v>
      </c>
    </row>
    <row r="135" spans="14:36" x14ac:dyDescent="0.35">
      <c r="N135">
        <v>1.5846927</v>
      </c>
      <c r="O135">
        <v>3.5800000000000003E-5</v>
      </c>
      <c r="P135">
        <f t="shared" si="12"/>
        <v>13.344652074840853</v>
      </c>
      <c r="Q135">
        <f t="shared" si="15"/>
        <v>2</v>
      </c>
      <c r="AA135">
        <v>1.5692881121361699</v>
      </c>
      <c r="AB135">
        <v>4.4852628735478096E-6</v>
      </c>
      <c r="AC135">
        <f t="shared" si="13"/>
        <v>13.214930479354784</v>
      </c>
      <c r="AD135">
        <f t="shared" si="16"/>
        <v>2</v>
      </c>
      <c r="AG135">
        <v>1.9816635</v>
      </c>
      <c r="AH135">
        <v>0</v>
      </c>
      <c r="AI135">
        <f t="shared" si="14"/>
        <v>16.687531870949737</v>
      </c>
      <c r="AJ135">
        <f t="shared" si="17"/>
        <v>2</v>
      </c>
    </row>
    <row r="136" spans="14:36" x14ac:dyDescent="0.35">
      <c r="N136">
        <v>1.5928373</v>
      </c>
      <c r="O136">
        <v>3.54E-5</v>
      </c>
      <c r="P136">
        <f t="shared" si="12"/>
        <v>13.413237519380827</v>
      </c>
      <c r="Q136">
        <f t="shared" si="15"/>
        <v>2</v>
      </c>
      <c r="AA136">
        <v>1.5692881121361699</v>
      </c>
      <c r="AB136">
        <v>3.0316533175153099E-6</v>
      </c>
      <c r="AC136">
        <f t="shared" si="13"/>
        <v>13.214930479354784</v>
      </c>
      <c r="AD136">
        <f t="shared" si="16"/>
        <v>2</v>
      </c>
      <c r="AG136">
        <v>1.987463</v>
      </c>
      <c r="AH136">
        <v>0</v>
      </c>
      <c r="AI136">
        <f t="shared" si="14"/>
        <v>16.736369295207474</v>
      </c>
      <c r="AJ136">
        <f t="shared" si="17"/>
        <v>2</v>
      </c>
    </row>
    <row r="137" spans="14:36" x14ac:dyDescent="0.35">
      <c r="N137">
        <v>1.6009853000000001</v>
      </c>
      <c r="O137">
        <v>5.24E-5</v>
      </c>
      <c r="P137">
        <f t="shared" si="12"/>
        <v>13.481851595223924</v>
      </c>
      <c r="Q137">
        <f t="shared" si="15"/>
        <v>2</v>
      </c>
      <c r="AA137">
        <v>1.58398411247751</v>
      </c>
      <c r="AB137">
        <v>9.6433670587538195E-7</v>
      </c>
      <c r="AC137">
        <f t="shared" si="13"/>
        <v>13.338685079503398</v>
      </c>
      <c r="AD137">
        <f t="shared" si="16"/>
        <v>2</v>
      </c>
      <c r="AG137">
        <v>1.9932637</v>
      </c>
      <c r="AH137">
        <v>0</v>
      </c>
      <c r="AI137">
        <f t="shared" si="14"/>
        <v>16.785216824631021</v>
      </c>
      <c r="AJ137">
        <f t="shared" si="17"/>
        <v>2</v>
      </c>
    </row>
    <row r="138" spans="14:36" x14ac:dyDescent="0.35">
      <c r="N138">
        <v>1.6091365</v>
      </c>
      <c r="O138">
        <v>5.4500000000000003E-5</v>
      </c>
      <c r="P138">
        <f t="shared" si="12"/>
        <v>13.550492618175845</v>
      </c>
      <c r="Q138">
        <f t="shared" si="15"/>
        <v>2</v>
      </c>
      <c r="AA138">
        <v>1.58398411247751</v>
      </c>
      <c r="AB138">
        <v>5.07535944795825E-7</v>
      </c>
      <c r="AC138">
        <f t="shared" si="13"/>
        <v>13.338685079503398</v>
      </c>
      <c r="AD138">
        <f t="shared" si="16"/>
        <v>2</v>
      </c>
      <c r="AG138">
        <v>1.9990656</v>
      </c>
      <c r="AH138">
        <v>0</v>
      </c>
      <c r="AI138">
        <f t="shared" si="14"/>
        <v>16.834074459220375</v>
      </c>
      <c r="AJ138">
        <f t="shared" si="17"/>
        <v>2</v>
      </c>
    </row>
    <row r="139" spans="14:36" x14ac:dyDescent="0.35">
      <c r="N139">
        <v>1.6172911000000001</v>
      </c>
      <c r="O139">
        <v>5.8100000000000003E-5</v>
      </c>
      <c r="P139">
        <f t="shared" si="12"/>
        <v>13.619162272430893</v>
      </c>
      <c r="Q139">
        <f t="shared" si="15"/>
        <v>2</v>
      </c>
      <c r="AA139">
        <v>1.5986910846517099</v>
      </c>
      <c r="AB139">
        <v>9.9733247682643798E-11</v>
      </c>
      <c r="AC139">
        <f t="shared" si="13"/>
        <v>13.462532073143908</v>
      </c>
      <c r="AD139">
        <f t="shared" si="16"/>
        <v>2</v>
      </c>
      <c r="AG139">
        <v>2.0048685000000002</v>
      </c>
      <c r="AH139">
        <v>0</v>
      </c>
      <c r="AI139">
        <f t="shared" si="14"/>
        <v>16.882940514781239</v>
      </c>
      <c r="AJ139">
        <f t="shared" si="17"/>
        <v>2</v>
      </c>
    </row>
    <row r="140" spans="14:36" x14ac:dyDescent="0.35">
      <c r="N140">
        <v>1.6254489000000001</v>
      </c>
      <c r="O140">
        <v>5.9500000000000003E-5</v>
      </c>
      <c r="P140">
        <f t="shared" si="12"/>
        <v>13.687858873794765</v>
      </c>
      <c r="Q140">
        <f t="shared" si="15"/>
        <v>2</v>
      </c>
      <c r="AA140">
        <v>1.5986910846517099</v>
      </c>
      <c r="AB140">
        <v>5.06036770603555E-11</v>
      </c>
      <c r="AC140">
        <f t="shared" si="13"/>
        <v>13.462532073143908</v>
      </c>
      <c r="AD140">
        <f t="shared" si="16"/>
        <v>2</v>
      </c>
      <c r="AG140">
        <v>2.0106725999999999</v>
      </c>
      <c r="AH140">
        <v>0</v>
      </c>
      <c r="AI140">
        <f t="shared" si="14"/>
        <v>16.93181667550791</v>
      </c>
      <c r="AJ140">
        <f t="shared" si="17"/>
        <v>2</v>
      </c>
    </row>
    <row r="141" spans="14:36" x14ac:dyDescent="0.35">
      <c r="N141">
        <v>1.6336098999999999</v>
      </c>
      <c r="O141">
        <v>6.0399999999999998E-5</v>
      </c>
      <c r="P141">
        <f t="shared" si="12"/>
        <v>13.756582422267458</v>
      </c>
      <c r="Q141">
        <f t="shared" si="15"/>
        <v>2</v>
      </c>
      <c r="AA141">
        <v>1.54242422043251</v>
      </c>
      <c r="AB141">
        <v>6.61442275093963E-5</v>
      </c>
      <c r="AC141">
        <f t="shared" si="13"/>
        <v>12.988710412737738</v>
      </c>
      <c r="AD141">
        <f t="shared" si="16"/>
        <v>2</v>
      </c>
      <c r="AG141">
        <v>2.0164778000000001</v>
      </c>
      <c r="AH141">
        <v>0</v>
      </c>
      <c r="AI141">
        <f t="shared" si="14"/>
        <v>16.98070209930324</v>
      </c>
      <c r="AJ141">
        <f t="shared" si="17"/>
        <v>2</v>
      </c>
    </row>
    <row r="142" spans="14:36" x14ac:dyDescent="0.35">
      <c r="N142">
        <v>1.6417740999999999</v>
      </c>
      <c r="O142">
        <v>6.2799999999999995E-5</v>
      </c>
      <c r="P142">
        <f t="shared" si="12"/>
        <v>13.825332917848977</v>
      </c>
      <c r="Q142">
        <f t="shared" si="15"/>
        <v>2</v>
      </c>
      <c r="AA142">
        <v>1.54242422043251</v>
      </c>
      <c r="AB142">
        <v>9.6447394828049195E-5</v>
      </c>
      <c r="AC142">
        <f t="shared" si="13"/>
        <v>12.988710412737738</v>
      </c>
      <c r="AD142">
        <f t="shared" si="16"/>
        <v>2</v>
      </c>
      <c r="AG142">
        <v>2.0222840999999998</v>
      </c>
      <c r="AH142">
        <v>0</v>
      </c>
      <c r="AI142">
        <f t="shared" si="14"/>
        <v>17.029596786167229</v>
      </c>
      <c r="AJ142">
        <f t="shared" si="17"/>
        <v>2</v>
      </c>
    </row>
    <row r="143" spans="14:36" x14ac:dyDescent="0.35">
      <c r="N143">
        <v>1.6499413999999999</v>
      </c>
      <c r="O143">
        <v>5.6499999999999998E-5</v>
      </c>
      <c r="P143">
        <f t="shared" si="12"/>
        <v>13.894109518442169</v>
      </c>
      <c r="Q143">
        <f t="shared" si="15"/>
        <v>2</v>
      </c>
      <c r="AA143">
        <v>1.5577123314978401</v>
      </c>
      <c r="AB143">
        <v>6.3739646710259503E-6</v>
      </c>
      <c r="AC143">
        <f t="shared" si="13"/>
        <v>13.117451160422355</v>
      </c>
      <c r="AD143">
        <f t="shared" si="16"/>
        <v>2</v>
      </c>
      <c r="AG143">
        <v>2.0280914999999999</v>
      </c>
      <c r="AH143">
        <v>0</v>
      </c>
      <c r="AI143">
        <f t="shared" si="14"/>
        <v>17.078500736099876</v>
      </c>
      <c r="AJ143">
        <f t="shared" si="17"/>
        <v>2</v>
      </c>
    </row>
    <row r="144" spans="14:36" x14ac:dyDescent="0.35">
      <c r="N144">
        <v>1.6581119</v>
      </c>
      <c r="O144">
        <v>6.9200000000000002E-5</v>
      </c>
      <c r="P144">
        <f t="shared" si="12"/>
        <v>13.962913066144187</v>
      </c>
      <c r="Q144">
        <f t="shared" si="15"/>
        <v>2</v>
      </c>
      <c r="AA144">
        <v>1.5577123314978401</v>
      </c>
      <c r="AB144">
        <v>4.5709018579883104E-6</v>
      </c>
      <c r="AC144">
        <f t="shared" si="13"/>
        <v>13.117451160422355</v>
      </c>
      <c r="AD144">
        <f t="shared" si="16"/>
        <v>2</v>
      </c>
      <c r="AG144">
        <v>2.0339</v>
      </c>
      <c r="AH144">
        <v>0</v>
      </c>
      <c r="AI144">
        <f t="shared" si="14"/>
        <v>17.127413949101182</v>
      </c>
      <c r="AJ144">
        <f t="shared" si="17"/>
        <v>2</v>
      </c>
    </row>
    <row r="145" spans="14:36" x14ac:dyDescent="0.35">
      <c r="N145">
        <v>1.6662855000000001</v>
      </c>
      <c r="O145">
        <v>7.1099999999999994E-5</v>
      </c>
      <c r="P145">
        <f t="shared" si="12"/>
        <v>14.031742718857878</v>
      </c>
      <c r="Q145">
        <f t="shared" si="15"/>
        <v>2</v>
      </c>
      <c r="AA145">
        <v>1.57301271832615</v>
      </c>
      <c r="AB145">
        <v>8.7863930281089703E-7</v>
      </c>
      <c r="AC145">
        <f t="shared" si="13"/>
        <v>13.246295281957257</v>
      </c>
      <c r="AD145">
        <f t="shared" si="16"/>
        <v>2</v>
      </c>
      <c r="AG145">
        <v>2.0397097</v>
      </c>
      <c r="AH145">
        <v>0</v>
      </c>
      <c r="AI145">
        <f t="shared" si="14"/>
        <v>17.176337267268295</v>
      </c>
      <c r="AJ145">
        <f t="shared" si="17"/>
        <v>2</v>
      </c>
    </row>
    <row r="146" spans="14:36" x14ac:dyDescent="0.35">
      <c r="N146">
        <v>1.6744621</v>
      </c>
      <c r="O146">
        <v>7.3800000000000005E-5</v>
      </c>
      <c r="P146">
        <f t="shared" si="12"/>
        <v>14.100597634486089</v>
      </c>
      <c r="Q146">
        <f t="shared" si="15"/>
        <v>2</v>
      </c>
      <c r="AA146">
        <v>1.57301271832615</v>
      </c>
      <c r="AB146">
        <v>6.35171175041225E-7</v>
      </c>
      <c r="AC146">
        <f t="shared" si="13"/>
        <v>13.246295281957257</v>
      </c>
      <c r="AD146">
        <f t="shared" si="16"/>
        <v>2</v>
      </c>
      <c r="AG146">
        <v>2.0455204</v>
      </c>
      <c r="AH146">
        <v>0</v>
      </c>
      <c r="AI146">
        <f t="shared" si="14"/>
        <v>17.225269006406915</v>
      </c>
      <c r="AJ146">
        <f t="shared" si="17"/>
        <v>2</v>
      </c>
    </row>
    <row r="147" spans="14:36" x14ac:dyDescent="0.35">
      <c r="N147">
        <v>1.6826418000000001</v>
      </c>
      <c r="O147">
        <v>8.3200000000000003E-5</v>
      </c>
      <c r="P147">
        <f t="shared" si="12"/>
        <v>14.169478655125975</v>
      </c>
      <c r="Q147">
        <f t="shared" si="15"/>
        <v>2</v>
      </c>
      <c r="AA147">
        <v>1.5883251631476001</v>
      </c>
      <c r="AB147">
        <v>2.39081225237605E-4</v>
      </c>
      <c r="AC147">
        <f t="shared" si="13"/>
        <v>13.375240943508832</v>
      </c>
      <c r="AD147">
        <f t="shared" si="16"/>
        <v>2</v>
      </c>
      <c r="AG147">
        <v>2.0513322000000001</v>
      </c>
      <c r="AH147">
        <v>0</v>
      </c>
      <c r="AI147">
        <f t="shared" si="14"/>
        <v>17.274210008614197</v>
      </c>
      <c r="AJ147">
        <f t="shared" si="17"/>
        <v>2</v>
      </c>
    </row>
    <row r="148" spans="14:36" x14ac:dyDescent="0.35">
      <c r="N148">
        <v>1.6908246</v>
      </c>
      <c r="O148">
        <v>9.6799999999999995E-5</v>
      </c>
      <c r="P148">
        <f t="shared" si="12"/>
        <v>14.238385780777532</v>
      </c>
      <c r="Q148">
        <f t="shared" si="15"/>
        <v>2</v>
      </c>
      <c r="AA148">
        <v>1.5883251631476001</v>
      </c>
      <c r="AB148">
        <v>3.0230249557389302E-4</v>
      </c>
      <c r="AC148">
        <f t="shared" si="13"/>
        <v>13.375240943508832</v>
      </c>
      <c r="AD148">
        <f t="shared" si="16"/>
        <v>2</v>
      </c>
      <c r="AG148">
        <v>2.0571451000000001</v>
      </c>
      <c r="AH148">
        <v>0</v>
      </c>
      <c r="AI148">
        <f t="shared" si="14"/>
        <v>17.323160273890135</v>
      </c>
      <c r="AJ148">
        <f t="shared" si="17"/>
        <v>2</v>
      </c>
    </row>
    <row r="149" spans="14:36" x14ac:dyDescent="0.35">
      <c r="N149">
        <v>1.6990103000000001</v>
      </c>
      <c r="O149">
        <v>1.0340000000000001E-4</v>
      </c>
      <c r="P149">
        <f t="shared" si="12"/>
        <v>14.307317327246464</v>
      </c>
      <c r="Q149">
        <f t="shared" si="15"/>
        <v>2</v>
      </c>
      <c r="AA149">
        <v>1.6036494559471299</v>
      </c>
      <c r="AB149">
        <v>1.08800726173608E-5</v>
      </c>
      <c r="AC149">
        <f t="shared" si="13"/>
        <v>13.504286376546238</v>
      </c>
      <c r="AD149">
        <f t="shared" si="16"/>
        <v>2</v>
      </c>
      <c r="AG149">
        <v>2.0629590000000002</v>
      </c>
      <c r="AH149">
        <v>0</v>
      </c>
      <c r="AI149">
        <f t="shared" si="14"/>
        <v>17.372118960137581</v>
      </c>
      <c r="AJ149">
        <f t="shared" si="17"/>
        <v>2</v>
      </c>
    </row>
    <row r="150" spans="14:36" x14ac:dyDescent="0.35">
      <c r="N150">
        <v>1.7071989999999999</v>
      </c>
      <c r="O150">
        <v>1.192E-4</v>
      </c>
      <c r="P150">
        <f t="shared" si="12"/>
        <v>14.376274136629915</v>
      </c>
      <c r="Q150">
        <f t="shared" si="15"/>
        <v>2</v>
      </c>
      <c r="AA150">
        <v>1.6036494559471299</v>
      </c>
      <c r="AB150">
        <v>7.3911814412484801E-6</v>
      </c>
      <c r="AC150">
        <f t="shared" si="13"/>
        <v>13.504286376546238</v>
      </c>
      <c r="AD150">
        <f t="shared" si="16"/>
        <v>2</v>
      </c>
      <c r="AG150">
        <v>2.0687741000000002</v>
      </c>
      <c r="AH150">
        <v>0</v>
      </c>
      <c r="AI150">
        <f t="shared" si="14"/>
        <v>17.421087751550836</v>
      </c>
      <c r="AJ150">
        <f t="shared" si="17"/>
        <v>2</v>
      </c>
    </row>
    <row r="151" spans="14:36" x14ac:dyDescent="0.35">
      <c r="N151">
        <v>1.7153906999999999</v>
      </c>
      <c r="O151">
        <v>1.3410000000000001E-4</v>
      </c>
      <c r="P151">
        <f t="shared" si="12"/>
        <v>14.445256208927891</v>
      </c>
      <c r="Q151">
        <f t="shared" si="15"/>
        <v>2</v>
      </c>
      <c r="AA151">
        <v>1.6189853940546799</v>
      </c>
      <c r="AB151">
        <v>1.82434711426263E-6</v>
      </c>
      <c r="AC151">
        <f t="shared" si="13"/>
        <v>13.633429874390677</v>
      </c>
      <c r="AD151">
        <f t="shared" si="16"/>
        <v>2</v>
      </c>
      <c r="AG151">
        <v>2.0745901999999998</v>
      </c>
      <c r="AH151">
        <v>0</v>
      </c>
      <c r="AI151">
        <f t="shared" si="14"/>
        <v>17.470064963935595</v>
      </c>
      <c r="AJ151">
        <f t="shared" si="17"/>
        <v>2</v>
      </c>
    </row>
    <row r="152" spans="14:36" x14ac:dyDescent="0.35">
      <c r="N152">
        <v>1.7235853000000001</v>
      </c>
      <c r="O152">
        <v>1.6650000000000001E-4</v>
      </c>
      <c r="P152">
        <f t="shared" si="12"/>
        <v>14.51426270204324</v>
      </c>
      <c r="Q152">
        <f t="shared" si="15"/>
        <v>2</v>
      </c>
      <c r="AA152">
        <v>1.6189853940546799</v>
      </c>
      <c r="AB152">
        <v>1.0551618741576901E-6</v>
      </c>
      <c r="AC152">
        <f t="shared" si="13"/>
        <v>13.633429874390677</v>
      </c>
      <c r="AD152">
        <f t="shared" si="16"/>
        <v>2</v>
      </c>
      <c r="AG152">
        <v>2.0804073000000001</v>
      </c>
      <c r="AH152">
        <v>0</v>
      </c>
      <c r="AI152">
        <f t="shared" si="14"/>
        <v>17.519050597291866</v>
      </c>
      <c r="AJ152">
        <f t="shared" si="17"/>
        <v>2</v>
      </c>
    </row>
    <row r="153" spans="14:36" x14ac:dyDescent="0.35">
      <c r="N153">
        <v>1.7317828</v>
      </c>
      <c r="O153">
        <v>2.0570000000000001E-4</v>
      </c>
      <c r="P153">
        <f t="shared" si="12"/>
        <v>14.583293615975958</v>
      </c>
      <c r="Q153">
        <f t="shared" si="15"/>
        <v>2</v>
      </c>
      <c r="AA153">
        <v>1.63433278176388</v>
      </c>
      <c r="AB153">
        <v>8.0266598904364604E-10</v>
      </c>
      <c r="AC153">
        <f t="shared" si="13"/>
        <v>13.762669789004383</v>
      </c>
      <c r="AD153">
        <f t="shared" si="16"/>
        <v>2</v>
      </c>
      <c r="AG153">
        <v>2.0862256000000001</v>
      </c>
      <c r="AH153">
        <v>0</v>
      </c>
      <c r="AI153">
        <f t="shared" si="14"/>
        <v>17.568046335813946</v>
      </c>
      <c r="AJ153">
        <f t="shared" si="17"/>
        <v>2</v>
      </c>
    </row>
    <row r="154" spans="14:36" x14ac:dyDescent="0.35">
      <c r="N154">
        <v>1.7399830999999999</v>
      </c>
      <c r="O154">
        <v>2.2589999999999999E-4</v>
      </c>
      <c r="P154">
        <f t="shared" si="12"/>
        <v>14.652348108628896</v>
      </c>
      <c r="Q154">
        <f t="shared" si="15"/>
        <v>2</v>
      </c>
      <c r="AA154">
        <v>1.63433278176388</v>
      </c>
      <c r="AB154">
        <v>4.0857411343390799E-10</v>
      </c>
      <c r="AC154">
        <f t="shared" si="13"/>
        <v>13.762669789004383</v>
      </c>
      <c r="AD154">
        <f t="shared" si="16"/>
        <v>2</v>
      </c>
      <c r="AG154">
        <v>2.0920448999999999</v>
      </c>
      <c r="AH154">
        <v>0</v>
      </c>
      <c r="AI154">
        <f t="shared" si="14"/>
        <v>17.617050495307527</v>
      </c>
      <c r="AJ154">
        <f t="shared" si="17"/>
        <v>2</v>
      </c>
    </row>
    <row r="155" spans="14:36" x14ac:dyDescent="0.35">
      <c r="N155">
        <v>1.7481864</v>
      </c>
      <c r="O155">
        <v>2.1039999999999999E-4</v>
      </c>
      <c r="P155">
        <f t="shared" si="12"/>
        <v>14.721427864196361</v>
      </c>
      <c r="Q155">
        <f t="shared" si="15"/>
        <v>2</v>
      </c>
      <c r="AA155">
        <v>1.5650618193566801</v>
      </c>
      <c r="AB155">
        <v>4.5796804767830297E-5</v>
      </c>
      <c r="AC155">
        <f t="shared" si="13"/>
        <v>13.179340988276353</v>
      </c>
      <c r="AD155">
        <f t="shared" si="16"/>
        <v>2</v>
      </c>
      <c r="AG155">
        <v>2.0978652000000002</v>
      </c>
      <c r="AH155">
        <v>0</v>
      </c>
      <c r="AI155">
        <f t="shared" si="14"/>
        <v>17.666063075772627</v>
      </c>
      <c r="AJ155">
        <f t="shared" si="17"/>
        <v>2</v>
      </c>
    </row>
    <row r="156" spans="14:36" x14ac:dyDescent="0.35">
      <c r="N156">
        <v>1.7563925</v>
      </c>
      <c r="O156">
        <v>2.5090000000000003E-4</v>
      </c>
      <c r="P156">
        <f t="shared" si="12"/>
        <v>14.790531198484043</v>
      </c>
      <c r="Q156">
        <f t="shared" si="15"/>
        <v>2</v>
      </c>
      <c r="AA156">
        <v>1.5650618193566801</v>
      </c>
      <c r="AB156">
        <v>7.0049444879998203E-5</v>
      </c>
      <c r="AC156">
        <f t="shared" si="13"/>
        <v>13.179340988276353</v>
      </c>
      <c r="AD156">
        <f t="shared" si="16"/>
        <v>2</v>
      </c>
      <c r="AG156">
        <v>2.1036866000000001</v>
      </c>
      <c r="AH156">
        <v>0</v>
      </c>
      <c r="AI156">
        <f t="shared" si="14"/>
        <v>17.715084919306374</v>
      </c>
      <c r="AJ156">
        <f t="shared" si="17"/>
        <v>2</v>
      </c>
    </row>
    <row r="157" spans="14:36" x14ac:dyDescent="0.35">
      <c r="N157">
        <v>1.7646014000000001</v>
      </c>
      <c r="O157">
        <v>2.42E-4</v>
      </c>
      <c r="P157">
        <f t="shared" si="12"/>
        <v>14.859658111491948</v>
      </c>
      <c r="Q157">
        <f t="shared" si="15"/>
        <v>2</v>
      </c>
      <c r="AA157">
        <v>1.5808039715359401</v>
      </c>
      <c r="AB157">
        <v>7.41832120218259E-6</v>
      </c>
      <c r="AC157">
        <f t="shared" si="13"/>
        <v>13.311905203244606</v>
      </c>
      <c r="AD157">
        <f t="shared" si="16"/>
        <v>2</v>
      </c>
      <c r="AG157">
        <v>2.1095090999999999</v>
      </c>
      <c r="AH157">
        <v>0</v>
      </c>
      <c r="AI157">
        <f t="shared" si="14"/>
        <v>17.764116025908784</v>
      </c>
      <c r="AJ157">
        <f t="shared" si="17"/>
        <v>2</v>
      </c>
    </row>
    <row r="158" spans="14:36" x14ac:dyDescent="0.35">
      <c r="N158">
        <v>1.772813</v>
      </c>
      <c r="O158">
        <v>3.2959999999999999E-4</v>
      </c>
      <c r="P158">
        <f t="shared" si="12"/>
        <v>14.928807761122922</v>
      </c>
      <c r="Q158">
        <f t="shared" si="15"/>
        <v>2</v>
      </c>
      <c r="AA158">
        <v>1.5808039715359401</v>
      </c>
      <c r="AB158">
        <v>5.4018763223689601E-6</v>
      </c>
      <c r="AC158">
        <f t="shared" si="13"/>
        <v>13.311905203244606</v>
      </c>
      <c r="AD158">
        <f t="shared" si="16"/>
        <v>2</v>
      </c>
      <c r="AG158">
        <v>2.1153325999999999</v>
      </c>
      <c r="AH158">
        <v>0</v>
      </c>
      <c r="AI158">
        <f t="shared" si="14"/>
        <v>17.813155553482702</v>
      </c>
      <c r="AJ158">
        <f t="shared" si="17"/>
        <v>2</v>
      </c>
    </row>
    <row r="159" spans="14:36" x14ac:dyDescent="0.35">
      <c r="N159">
        <v>1.7810275</v>
      </c>
      <c r="O159">
        <v>3.232E-4</v>
      </c>
      <c r="P159">
        <f t="shared" si="12"/>
        <v>14.997981831571268</v>
      </c>
      <c r="Q159">
        <f t="shared" si="15"/>
        <v>2</v>
      </c>
      <c r="AA159">
        <v>1.59655876405567</v>
      </c>
      <c r="AB159">
        <v>9.8216680929367509E-7</v>
      </c>
      <c r="AC159">
        <f t="shared" si="13"/>
        <v>13.444575862159803</v>
      </c>
      <c r="AD159">
        <f t="shared" si="16"/>
        <v>2</v>
      </c>
      <c r="AG159">
        <v>2.1211571</v>
      </c>
      <c r="AH159">
        <v>0</v>
      </c>
      <c r="AI159">
        <f t="shared" si="14"/>
        <v>17.862203502028127</v>
      </c>
      <c r="AJ159">
        <f t="shared" si="17"/>
        <v>2</v>
      </c>
    </row>
    <row r="160" spans="14:36" x14ac:dyDescent="0.35">
      <c r="N160">
        <v>1.7892447</v>
      </c>
      <c r="O160">
        <v>4.4529999999999998E-4</v>
      </c>
      <c r="P160">
        <f t="shared" si="12"/>
        <v>15.067178638642686</v>
      </c>
      <c r="Q160">
        <f t="shared" si="15"/>
        <v>2</v>
      </c>
      <c r="AA160">
        <v>1.59655876405567</v>
      </c>
      <c r="AB160">
        <v>7.6304755277902198E-7</v>
      </c>
      <c r="AC160">
        <f t="shared" si="13"/>
        <v>13.444575862159803</v>
      </c>
      <c r="AD160">
        <f t="shared" si="16"/>
        <v>2</v>
      </c>
      <c r="AG160">
        <v>2.1269825999999998</v>
      </c>
      <c r="AH160">
        <v>0</v>
      </c>
      <c r="AI160">
        <f t="shared" si="14"/>
        <v>17.911259871545059</v>
      </c>
      <c r="AJ160">
        <f t="shared" si="17"/>
        <v>2</v>
      </c>
    </row>
    <row r="161" spans="14:36" x14ac:dyDescent="0.35">
      <c r="N161">
        <v>1.7974646999999999</v>
      </c>
      <c r="O161">
        <v>4.2509999999999998E-4</v>
      </c>
      <c r="P161">
        <f t="shared" si="12"/>
        <v>15.136399024434322</v>
      </c>
      <c r="Q161">
        <f t="shared" si="15"/>
        <v>2</v>
      </c>
      <c r="AA161">
        <v>1.61232597267849</v>
      </c>
      <c r="AB161">
        <v>1.69742138610184E-4</v>
      </c>
      <c r="AC161">
        <f t="shared" si="13"/>
        <v>13.577351076725355</v>
      </c>
      <c r="AD161">
        <f t="shared" si="16"/>
        <v>2</v>
      </c>
      <c r="AG161">
        <v>2.1328092000000001</v>
      </c>
      <c r="AH161">
        <v>0</v>
      </c>
      <c r="AI161">
        <f t="shared" si="14"/>
        <v>17.960325504130651</v>
      </c>
      <c r="AJ161">
        <f t="shared" si="17"/>
        <v>2</v>
      </c>
    </row>
    <row r="162" spans="14:36" x14ac:dyDescent="0.35">
      <c r="N162">
        <v>1.8056873</v>
      </c>
      <c r="O162">
        <v>5.9389999999999996E-4</v>
      </c>
      <c r="P162">
        <f t="shared" si="12"/>
        <v>15.205641304751881</v>
      </c>
      <c r="Q162">
        <f t="shared" si="15"/>
        <v>2</v>
      </c>
      <c r="AA162">
        <v>1.61232597267849</v>
      </c>
      <c r="AB162">
        <v>2.29155784044991E-4</v>
      </c>
      <c r="AC162">
        <f t="shared" si="13"/>
        <v>13.577351076725355</v>
      </c>
      <c r="AD162">
        <f t="shared" si="16"/>
        <v>2</v>
      </c>
      <c r="AG162">
        <v>2.1386368</v>
      </c>
      <c r="AH162">
        <v>0</v>
      </c>
      <c r="AI162">
        <f t="shared" si="14"/>
        <v>18.00939955768775</v>
      </c>
      <c r="AJ162">
        <f t="shared" si="17"/>
        <v>2</v>
      </c>
    </row>
    <row r="163" spans="14:36" x14ac:dyDescent="0.35">
      <c r="N163">
        <v>1.8139126000000001</v>
      </c>
      <c r="O163">
        <v>4.8990000000000004E-4</v>
      </c>
      <c r="P163">
        <f t="shared" si="12"/>
        <v>15.274906321692509</v>
      </c>
      <c r="Q163">
        <f t="shared" si="15"/>
        <v>2</v>
      </c>
      <c r="AA163">
        <v>1.6281053811521</v>
      </c>
      <c r="AB163">
        <v>1.44083970788901E-5</v>
      </c>
      <c r="AC163">
        <f t="shared" si="13"/>
        <v>13.710229025886806</v>
      </c>
      <c r="AD163">
        <f t="shared" si="16"/>
        <v>2</v>
      </c>
      <c r="AG163">
        <v>2.1444654999999999</v>
      </c>
      <c r="AH163">
        <v>0</v>
      </c>
      <c r="AI163">
        <f t="shared" si="14"/>
        <v>18.058482874313505</v>
      </c>
      <c r="AJ163">
        <f t="shared" si="17"/>
        <v>2</v>
      </c>
    </row>
    <row r="164" spans="14:36" x14ac:dyDescent="0.35">
      <c r="N164">
        <v>1.8221407000000001</v>
      </c>
      <c r="O164">
        <v>6.3360000000000001E-4</v>
      </c>
      <c r="P164">
        <f t="shared" si="12"/>
        <v>15.344194917353356</v>
      </c>
      <c r="Q164">
        <f t="shared" si="15"/>
        <v>2</v>
      </c>
      <c r="AA164">
        <v>1.6281053811521</v>
      </c>
      <c r="AB164">
        <v>9.8925175590892692E-6</v>
      </c>
      <c r="AC164">
        <f t="shared" si="13"/>
        <v>13.710229025886806</v>
      </c>
      <c r="AD164">
        <f t="shared" si="16"/>
        <v>2</v>
      </c>
      <c r="AG164">
        <v>2.1502951000000001</v>
      </c>
      <c r="AH164">
        <v>0</v>
      </c>
      <c r="AI164">
        <f t="shared" si="14"/>
        <v>18.107573769813619</v>
      </c>
      <c r="AJ164">
        <f t="shared" si="17"/>
        <v>2</v>
      </c>
    </row>
    <row r="165" spans="14:36" x14ac:dyDescent="0.35">
      <c r="N165">
        <v>1.8303712999999999</v>
      </c>
      <c r="O165">
        <v>2.2599999999999999E-4</v>
      </c>
      <c r="P165">
        <f t="shared" si="12"/>
        <v>15.413504565442972</v>
      </c>
      <c r="Q165">
        <f t="shared" si="15"/>
        <v>2</v>
      </c>
      <c r="AA165">
        <v>1.6438967807873599</v>
      </c>
      <c r="AB165">
        <v>2.12856351582211E-6</v>
      </c>
      <c r="AC165">
        <f t="shared" si="13"/>
        <v>13.843207952278851</v>
      </c>
      <c r="AD165">
        <f t="shared" si="16"/>
        <v>2</v>
      </c>
      <c r="AG165">
        <v>2.1561257999999999</v>
      </c>
      <c r="AH165">
        <v>0</v>
      </c>
      <c r="AI165">
        <f t="shared" si="14"/>
        <v>18.156673928382389</v>
      </c>
      <c r="AJ165">
        <f t="shared" si="17"/>
        <v>2</v>
      </c>
    </row>
    <row r="166" spans="14:36" x14ac:dyDescent="0.35">
      <c r="N166">
        <v>1.8386046</v>
      </c>
      <c r="O166">
        <v>2.6039999999999999E-4</v>
      </c>
      <c r="P166">
        <f t="shared" si="12"/>
        <v>15.48283695015566</v>
      </c>
      <c r="Q166">
        <f t="shared" si="15"/>
        <v>2</v>
      </c>
      <c r="AA166">
        <v>1.6438967807873599</v>
      </c>
      <c r="AB166">
        <v>1.32327935160408E-6</v>
      </c>
      <c r="AC166">
        <f t="shared" si="13"/>
        <v>13.843207952278851</v>
      </c>
      <c r="AD166">
        <f t="shared" si="16"/>
        <v>2</v>
      </c>
      <c r="AG166">
        <v>2.1619573999999999</v>
      </c>
      <c r="AH166">
        <v>0</v>
      </c>
      <c r="AI166">
        <f t="shared" si="14"/>
        <v>18.205781665825519</v>
      </c>
      <c r="AJ166">
        <f t="shared" si="17"/>
        <v>2</v>
      </c>
    </row>
    <row r="167" spans="14:36" x14ac:dyDescent="0.35">
      <c r="N167">
        <v>1.8468405999999999</v>
      </c>
      <c r="O167">
        <v>2.2169999999999999E-4</v>
      </c>
      <c r="P167">
        <f t="shared" si="12"/>
        <v>15.552192071491417</v>
      </c>
      <c r="Q167">
        <f t="shared" si="15"/>
        <v>2</v>
      </c>
      <c r="AA167">
        <v>1.6596999700656001</v>
      </c>
      <c r="AB167">
        <v>2.4511072459816002E-9</v>
      </c>
      <c r="AC167">
        <f t="shared" si="13"/>
        <v>13.976286158918517</v>
      </c>
      <c r="AD167">
        <f t="shared" si="16"/>
        <v>2</v>
      </c>
      <c r="AG167">
        <v>2.1677900999999999</v>
      </c>
      <c r="AH167">
        <v>0</v>
      </c>
      <c r="AI167">
        <f t="shared" si="14"/>
        <v>18.254898666337304</v>
      </c>
      <c r="AJ167">
        <f t="shared" si="17"/>
        <v>2</v>
      </c>
    </row>
    <row r="168" spans="14:36" x14ac:dyDescent="0.35">
      <c r="N168">
        <v>1.8550791</v>
      </c>
      <c r="O168">
        <v>3.9209999999999999E-4</v>
      </c>
      <c r="P168">
        <f t="shared" si="12"/>
        <v>15.621568245255943</v>
      </c>
      <c r="Q168">
        <f t="shared" si="15"/>
        <v>2</v>
      </c>
      <c r="AA168">
        <v>1.6596999700656001</v>
      </c>
      <c r="AB168">
        <v>1.2515615696078901E-9</v>
      </c>
      <c r="AC168">
        <f t="shared" si="13"/>
        <v>13.976286158918517</v>
      </c>
      <c r="AD168">
        <f t="shared" si="16"/>
        <v>2</v>
      </c>
      <c r="AG168">
        <v>2.1736238000000001</v>
      </c>
      <c r="AH168">
        <v>0</v>
      </c>
      <c r="AI168">
        <f t="shared" si="14"/>
        <v>18.304024087820601</v>
      </c>
      <c r="AJ168">
        <f t="shared" si="17"/>
        <v>2</v>
      </c>
    </row>
    <row r="169" spans="14:36" x14ac:dyDescent="0.35">
      <c r="N169">
        <v>1.8633200999999999</v>
      </c>
      <c r="O169">
        <v>4.1859999999999998E-4</v>
      </c>
      <c r="P169">
        <f t="shared" si="12"/>
        <v>15.690965471449239</v>
      </c>
      <c r="Q169">
        <f t="shared" si="15"/>
        <v>2</v>
      </c>
      <c r="AA169">
        <v>1.5790864514413401</v>
      </c>
      <c r="AB169">
        <v>2.5336248729620599E-5</v>
      </c>
      <c r="AC169">
        <f t="shared" si="13"/>
        <v>13.297442015464425</v>
      </c>
      <c r="AD169">
        <f t="shared" si="16"/>
        <v>2</v>
      </c>
      <c r="AG169">
        <v>2.1794584000000001</v>
      </c>
      <c r="AH169">
        <v>0</v>
      </c>
      <c r="AI169">
        <f t="shared" si="14"/>
        <v>18.35315708817825</v>
      </c>
      <c r="AJ169">
        <f t="shared" si="17"/>
        <v>2</v>
      </c>
    </row>
    <row r="170" spans="14:36" x14ac:dyDescent="0.35">
      <c r="N170">
        <v>1.8715638000000001</v>
      </c>
      <c r="O170">
        <v>1.9469999999999999E-4</v>
      </c>
      <c r="P170">
        <f t="shared" si="12"/>
        <v>15.760385434265606</v>
      </c>
      <c r="Q170">
        <f t="shared" si="15"/>
        <v>2</v>
      </c>
      <c r="AA170">
        <v>1.5790864514413401</v>
      </c>
      <c r="AB170">
        <v>3.9891425152181298E-5</v>
      </c>
      <c r="AC170">
        <f t="shared" si="13"/>
        <v>13.297442015464425</v>
      </c>
      <c r="AD170">
        <f t="shared" si="16"/>
        <v>2</v>
      </c>
      <c r="AG170">
        <v>2.1852941000000001</v>
      </c>
      <c r="AH170">
        <v>0</v>
      </c>
      <c r="AI170">
        <f t="shared" si="14"/>
        <v>18.402299351604558</v>
      </c>
      <c r="AJ170">
        <f t="shared" si="17"/>
        <v>2</v>
      </c>
    </row>
    <row r="171" spans="14:36" x14ac:dyDescent="0.35">
      <c r="N171">
        <v>1.87981</v>
      </c>
      <c r="O171">
        <v>1.708E-4</v>
      </c>
      <c r="P171">
        <f t="shared" si="12"/>
        <v>15.829826449510739</v>
      </c>
      <c r="Q171">
        <f t="shared" si="15"/>
        <v>2</v>
      </c>
      <c r="AA171">
        <v>1.5951098949181199</v>
      </c>
      <c r="AB171">
        <v>5.5527322859415596E-6</v>
      </c>
      <c r="AC171">
        <f t="shared" si="13"/>
        <v>13.432374976434399</v>
      </c>
      <c r="AD171">
        <f t="shared" si="16"/>
        <v>2</v>
      </c>
      <c r="AG171">
        <v>2.1911307</v>
      </c>
      <c r="AH171">
        <v>0</v>
      </c>
      <c r="AI171">
        <f t="shared" si="14"/>
        <v>18.451449193905223</v>
      </c>
      <c r="AJ171">
        <f t="shared" si="17"/>
        <v>2</v>
      </c>
    </row>
    <row r="172" spans="14:36" x14ac:dyDescent="0.35">
      <c r="N172">
        <v>1.8880587</v>
      </c>
      <c r="O172">
        <v>1.192E-4</v>
      </c>
      <c r="P172">
        <f t="shared" si="12"/>
        <v>15.89928851718464</v>
      </c>
      <c r="Q172">
        <f t="shared" si="15"/>
        <v>2</v>
      </c>
      <c r="AA172">
        <v>1.5951098949181199</v>
      </c>
      <c r="AB172">
        <v>4.0874614216686003E-6</v>
      </c>
      <c r="AC172">
        <f t="shared" si="13"/>
        <v>13.432374976434399</v>
      </c>
      <c r="AD172">
        <f t="shared" si="16"/>
        <v>2</v>
      </c>
      <c r="AG172">
        <v>2.1969683999999998</v>
      </c>
      <c r="AH172">
        <v>0</v>
      </c>
      <c r="AI172">
        <f t="shared" si="14"/>
        <v>18.500608299274546</v>
      </c>
      <c r="AJ172">
        <f t="shared" si="17"/>
        <v>2</v>
      </c>
    </row>
    <row r="173" spans="14:36" x14ac:dyDescent="0.35">
      <c r="N173">
        <v>1.8963099000000001</v>
      </c>
      <c r="O173">
        <v>1.34E-4</v>
      </c>
      <c r="P173">
        <f t="shared" si="12"/>
        <v>15.968771637287313</v>
      </c>
      <c r="Q173">
        <f t="shared" si="15"/>
        <v>2</v>
      </c>
      <c r="AA173">
        <v>1.61114620460143</v>
      </c>
      <c r="AB173">
        <v>7.3186215142246198E-7</v>
      </c>
      <c r="AC173">
        <f t="shared" si="13"/>
        <v>13.567416283362975</v>
      </c>
      <c r="AD173">
        <f t="shared" si="16"/>
        <v>2</v>
      </c>
      <c r="AG173">
        <v>2.202807</v>
      </c>
      <c r="AH173">
        <v>0</v>
      </c>
      <c r="AI173">
        <f t="shared" si="14"/>
        <v>18.54977498351823</v>
      </c>
      <c r="AJ173">
        <f t="shared" si="17"/>
        <v>2</v>
      </c>
    </row>
    <row r="174" spans="14:36" x14ac:dyDescent="0.35">
      <c r="N174">
        <v>1.9045635999999999</v>
      </c>
      <c r="O174">
        <v>1.607E-4</v>
      </c>
      <c r="P174">
        <f t="shared" si="12"/>
        <v>16.038275809818753</v>
      </c>
      <c r="Q174">
        <f t="shared" si="15"/>
        <v>2</v>
      </c>
      <c r="AA174">
        <v>1.61114620460143</v>
      </c>
      <c r="AB174">
        <v>5.9409552063199903E-7</v>
      </c>
      <c r="AC174">
        <f t="shared" si="13"/>
        <v>13.567416283362975</v>
      </c>
      <c r="AD174">
        <f t="shared" si="16"/>
        <v>2</v>
      </c>
      <c r="AG174">
        <v>2.2086465999999998</v>
      </c>
      <c r="AH174">
        <v>0</v>
      </c>
      <c r="AI174">
        <f t="shared" si="14"/>
        <v>18.598950088733414</v>
      </c>
      <c r="AJ174">
        <f t="shared" si="17"/>
        <v>2</v>
      </c>
    </row>
    <row r="175" spans="14:36" x14ac:dyDescent="0.35">
      <c r="N175">
        <v>1.9128198000000001</v>
      </c>
      <c r="O175">
        <v>1.7689999999999999E-4</v>
      </c>
      <c r="P175">
        <f t="shared" si="12"/>
        <v>16.107801034778962</v>
      </c>
      <c r="Q175">
        <f t="shared" si="15"/>
        <v>2</v>
      </c>
      <c r="AA175">
        <v>1.62719515224705</v>
      </c>
      <c r="AB175">
        <v>9.5987790106654705E-5</v>
      </c>
      <c r="AC175">
        <f t="shared" si="13"/>
        <v>13.702564014212077</v>
      </c>
      <c r="AD175">
        <f t="shared" si="16"/>
        <v>2</v>
      </c>
      <c r="AG175">
        <v>2.2144870999999999</v>
      </c>
      <c r="AH175">
        <v>0</v>
      </c>
      <c r="AI175">
        <f t="shared" si="14"/>
        <v>18.648132772822962</v>
      </c>
      <c r="AJ175">
        <f t="shared" si="17"/>
        <v>2</v>
      </c>
    </row>
    <row r="176" spans="14:36" x14ac:dyDescent="0.35">
      <c r="N176">
        <v>1.9210784000000001</v>
      </c>
      <c r="O176">
        <v>2.3670000000000001E-4</v>
      </c>
      <c r="P176">
        <f t="shared" si="12"/>
        <v>16.177346470070791</v>
      </c>
      <c r="Q176">
        <f t="shared" si="15"/>
        <v>2</v>
      </c>
      <c r="AA176">
        <v>1.62719515224705</v>
      </c>
      <c r="AB176">
        <v>1.34708576409199E-4</v>
      </c>
      <c r="AC176">
        <f t="shared" si="13"/>
        <v>13.702564014212077</v>
      </c>
      <c r="AD176">
        <f t="shared" si="16"/>
        <v>2</v>
      </c>
      <c r="AG176">
        <v>2.2203287</v>
      </c>
      <c r="AH176">
        <v>0</v>
      </c>
      <c r="AI176">
        <f t="shared" si="14"/>
        <v>18.697324719981165</v>
      </c>
      <c r="AJ176">
        <f t="shared" si="17"/>
        <v>2</v>
      </c>
    </row>
    <row r="177" spans="14:36" x14ac:dyDescent="0.35">
      <c r="N177">
        <v>1.9293395</v>
      </c>
      <c r="O177">
        <v>2.6039999999999999E-4</v>
      </c>
      <c r="P177">
        <f t="shared" si="12"/>
        <v>16.246912957791384</v>
      </c>
      <c r="Q177">
        <f t="shared" si="15"/>
        <v>2</v>
      </c>
      <c r="AA177">
        <v>1.6432565177385601</v>
      </c>
      <c r="AB177">
        <v>1.16558263169551E-5</v>
      </c>
      <c r="AC177">
        <f t="shared" si="13"/>
        <v>13.837816315387602</v>
      </c>
      <c r="AD177">
        <f t="shared" si="16"/>
        <v>2</v>
      </c>
      <c r="AG177">
        <v>2.2261712</v>
      </c>
      <c r="AH177">
        <v>0</v>
      </c>
      <c r="AI177">
        <f t="shared" si="14"/>
        <v>18.746524246013724</v>
      </c>
      <c r="AJ177">
        <f t="shared" si="17"/>
        <v>2</v>
      </c>
    </row>
    <row r="178" spans="14:36" x14ac:dyDescent="0.35">
      <c r="N178">
        <v>1.937603</v>
      </c>
      <c r="O178">
        <v>2.3250000000000001E-4</v>
      </c>
      <c r="P178">
        <f t="shared" si="12"/>
        <v>16.316499655843597</v>
      </c>
      <c r="Q178">
        <f t="shared" si="15"/>
        <v>2</v>
      </c>
      <c r="AA178">
        <v>1.6432565177385601</v>
      </c>
      <c r="AB178">
        <v>8.0735503292949307E-6</v>
      </c>
      <c r="AC178">
        <f t="shared" si="13"/>
        <v>13.837816315387602</v>
      </c>
      <c r="AD178">
        <f t="shared" si="16"/>
        <v>2</v>
      </c>
      <c r="AG178">
        <v>2.2320147000000001</v>
      </c>
      <c r="AH178">
        <v>0</v>
      </c>
      <c r="AI178">
        <f t="shared" si="14"/>
        <v>18.795732193017795</v>
      </c>
      <c r="AJ178">
        <f t="shared" si="17"/>
        <v>2</v>
      </c>
    </row>
    <row r="179" spans="14:36" x14ac:dyDescent="0.35">
      <c r="N179">
        <v>1.9458689</v>
      </c>
      <c r="O179">
        <v>1.928E-4</v>
      </c>
      <c r="P179">
        <f t="shared" si="12"/>
        <v>16.386106564227429</v>
      </c>
      <c r="Q179">
        <f t="shared" si="15"/>
        <v>2</v>
      </c>
      <c r="AA179">
        <v>1.6593300886578</v>
      </c>
      <c r="AB179">
        <v>1.62568054640625E-6</v>
      </c>
      <c r="AC179">
        <f t="shared" si="13"/>
        <v>13.973171398122279</v>
      </c>
      <c r="AD179">
        <f t="shared" si="16"/>
        <v>2</v>
      </c>
      <c r="AG179">
        <v>2.2378591000000001</v>
      </c>
      <c r="AH179">
        <v>0</v>
      </c>
      <c r="AI179">
        <f t="shared" si="14"/>
        <v>18.844947718896218</v>
      </c>
      <c r="AJ179">
        <f t="shared" si="17"/>
        <v>2</v>
      </c>
    </row>
    <row r="180" spans="14:36" x14ac:dyDescent="0.35">
      <c r="N180">
        <v>1.9541371999999999</v>
      </c>
      <c r="O180">
        <v>7.9200000000000001E-5</v>
      </c>
      <c r="P180">
        <f t="shared" si="12"/>
        <v>16.455733682942878</v>
      </c>
      <c r="Q180">
        <f t="shared" si="15"/>
        <v>2</v>
      </c>
      <c r="AA180">
        <v>1.6593300886578</v>
      </c>
      <c r="AB180">
        <v>1.0590665469148099E-6</v>
      </c>
      <c r="AC180">
        <f t="shared" si="13"/>
        <v>13.973171398122279</v>
      </c>
      <c r="AD180">
        <f t="shared" si="16"/>
        <v>2</v>
      </c>
      <c r="AG180">
        <v>2.2437045000000002</v>
      </c>
      <c r="AH180">
        <v>0</v>
      </c>
      <c r="AI180">
        <f t="shared" si="14"/>
        <v>18.89417166574615</v>
      </c>
      <c r="AJ180">
        <f t="shared" si="17"/>
        <v>2</v>
      </c>
    </row>
    <row r="181" spans="14:36" x14ac:dyDescent="0.35">
      <c r="N181">
        <v>1.9624079000000001</v>
      </c>
      <c r="O181">
        <v>1.4019999999999999E-4</v>
      </c>
      <c r="P181">
        <f t="shared" si="12"/>
        <v>16.52538101198995</v>
      </c>
      <c r="Q181">
        <f t="shared" si="15"/>
        <v>2</v>
      </c>
      <c r="AA181">
        <v>1.6754156598852501</v>
      </c>
      <c r="AB181">
        <v>3.32515802951773E-9</v>
      </c>
      <c r="AC181">
        <f t="shared" si="13"/>
        <v>14.108627535110474</v>
      </c>
      <c r="AD181">
        <f t="shared" si="16"/>
        <v>2</v>
      </c>
      <c r="AG181">
        <v>2.2495508000000002</v>
      </c>
      <c r="AH181">
        <v>0</v>
      </c>
      <c r="AI181">
        <f t="shared" si="14"/>
        <v>18.943403191470438</v>
      </c>
      <c r="AJ181">
        <f t="shared" si="17"/>
        <v>2</v>
      </c>
    </row>
    <row r="182" spans="14:36" x14ac:dyDescent="0.35">
      <c r="N182">
        <v>1.9706809999999999</v>
      </c>
      <c r="O182">
        <v>1.3439999999999999E-4</v>
      </c>
      <c r="P182">
        <f t="shared" si="12"/>
        <v>16.595048551368635</v>
      </c>
      <c r="Q182">
        <f t="shared" si="15"/>
        <v>2</v>
      </c>
      <c r="AA182">
        <v>1.6754156598852501</v>
      </c>
      <c r="AB182">
        <v>1.70200755682607E-9</v>
      </c>
      <c r="AC182">
        <f t="shared" si="13"/>
        <v>14.108627535110474</v>
      </c>
      <c r="AD182">
        <f t="shared" si="16"/>
        <v>2</v>
      </c>
      <c r="AG182">
        <v>2.2553980999999999</v>
      </c>
      <c r="AH182">
        <v>0</v>
      </c>
      <c r="AI182">
        <f t="shared" si="14"/>
        <v>18.99264313816623</v>
      </c>
      <c r="AJ182">
        <f t="shared" si="17"/>
        <v>2</v>
      </c>
    </row>
    <row r="183" spans="14:36" x14ac:dyDescent="0.35">
      <c r="N183">
        <v>1.9789562999999999</v>
      </c>
      <c r="O183">
        <v>7.7000000000000001E-5</v>
      </c>
      <c r="P183">
        <f t="shared" si="12"/>
        <v>16.664734616884633</v>
      </c>
      <c r="Q183">
        <f t="shared" si="15"/>
        <v>2</v>
      </c>
      <c r="AA183">
        <v>1.5857485267773801</v>
      </c>
      <c r="AB183">
        <v>9.7170990884039303E-6</v>
      </c>
      <c r="AC183">
        <f t="shared" si="13"/>
        <v>13.353543162050025</v>
      </c>
      <c r="AD183">
        <f t="shared" si="16"/>
        <v>2</v>
      </c>
      <c r="AG183">
        <v>2.2612462999999998</v>
      </c>
      <c r="AH183">
        <v>0</v>
      </c>
      <c r="AI183">
        <f t="shared" si="14"/>
        <v>19.041890663736382</v>
      </c>
      <c r="AJ183">
        <f t="shared" si="17"/>
        <v>3</v>
      </c>
    </row>
    <row r="184" spans="14:36" x14ac:dyDescent="0.35">
      <c r="N184">
        <v>1.9872341</v>
      </c>
      <c r="O184">
        <v>4.3900000000000003E-5</v>
      </c>
      <c r="P184">
        <f t="shared" si="12"/>
        <v>16.734441734829407</v>
      </c>
      <c r="Q184">
        <f t="shared" si="15"/>
        <v>2</v>
      </c>
      <c r="AA184">
        <v>1.5857485267773801</v>
      </c>
      <c r="AB184">
        <v>1.5516721241942799E-5</v>
      </c>
      <c r="AC184">
        <f t="shared" si="13"/>
        <v>13.353543162050025</v>
      </c>
      <c r="AD184">
        <f t="shared" si="16"/>
        <v>2</v>
      </c>
      <c r="AG184">
        <v>2.2670954999999999</v>
      </c>
      <c r="AH184">
        <v>0</v>
      </c>
      <c r="AI184">
        <f t="shared" si="14"/>
        <v>19.091146610278045</v>
      </c>
      <c r="AJ184">
        <f t="shared" si="17"/>
        <v>3</v>
      </c>
    </row>
    <row r="185" spans="14:36" x14ac:dyDescent="0.35">
      <c r="N185">
        <v>1.9955141000000001</v>
      </c>
      <c r="O185">
        <v>4.2400000000000001E-5</v>
      </c>
      <c r="P185">
        <f t="shared" si="12"/>
        <v>16.804167378911494</v>
      </c>
      <c r="Q185">
        <f t="shared" si="15"/>
        <v>2</v>
      </c>
      <c r="AA185">
        <v>1.6019055911437601</v>
      </c>
      <c r="AB185">
        <v>2.4629686880669299E-6</v>
      </c>
      <c r="AC185">
        <f t="shared" si="13"/>
        <v>13.48960134072413</v>
      </c>
      <c r="AD185">
        <f t="shared" si="16"/>
        <v>2</v>
      </c>
      <c r="AG185">
        <v>2.2729455999999999</v>
      </c>
      <c r="AH185">
        <v>0</v>
      </c>
      <c r="AI185">
        <f t="shared" si="14"/>
        <v>19.140410135694061</v>
      </c>
      <c r="AJ185">
        <f t="shared" si="17"/>
        <v>3</v>
      </c>
    </row>
    <row r="186" spans="14:36" x14ac:dyDescent="0.35">
      <c r="N186">
        <v>2.0037964000000001</v>
      </c>
      <c r="O186">
        <v>5.1900000000000001E-5</v>
      </c>
      <c r="P186">
        <f t="shared" si="12"/>
        <v>16.87391239122805</v>
      </c>
      <c r="Q186">
        <f t="shared" si="15"/>
        <v>2</v>
      </c>
      <c r="AA186">
        <v>1.6019055911437601</v>
      </c>
      <c r="AB186">
        <v>1.8235857026656999E-6</v>
      </c>
      <c r="AC186">
        <f t="shared" si="13"/>
        <v>13.48960134072413</v>
      </c>
      <c r="AD186">
        <f t="shared" si="16"/>
        <v>2</v>
      </c>
      <c r="AG186">
        <v>2.2787967</v>
      </c>
      <c r="AH186">
        <v>0</v>
      </c>
      <c r="AI186">
        <f t="shared" si="14"/>
        <v>19.189682082081585</v>
      </c>
      <c r="AJ186">
        <f t="shared" si="17"/>
        <v>3</v>
      </c>
    </row>
    <row r="187" spans="14:36" x14ac:dyDescent="0.35">
      <c r="N187">
        <v>2.0120811000000001</v>
      </c>
      <c r="O187">
        <v>5.3999999999999998E-5</v>
      </c>
      <c r="P187">
        <f t="shared" si="12"/>
        <v>16.943677613876222</v>
      </c>
      <c r="Q187">
        <f t="shared" si="15"/>
        <v>2</v>
      </c>
      <c r="AA187">
        <v>1.6180756290090901</v>
      </c>
      <c r="AB187">
        <v>3.2564296249243599E-7</v>
      </c>
      <c r="AC187">
        <f t="shared" si="13"/>
        <v>13.625768768863246</v>
      </c>
      <c r="AD187">
        <f t="shared" si="16"/>
        <v>2</v>
      </c>
      <c r="AG187">
        <v>2.2846486000000001</v>
      </c>
      <c r="AH187">
        <v>0</v>
      </c>
      <c r="AI187">
        <f t="shared" si="14"/>
        <v>19.238960765246318</v>
      </c>
      <c r="AJ187">
        <f t="shared" si="17"/>
        <v>3</v>
      </c>
    </row>
    <row r="188" spans="14:36" x14ac:dyDescent="0.35">
      <c r="N188">
        <v>2.0203679999999999</v>
      </c>
      <c r="O188">
        <v>5.0800000000000002E-5</v>
      </c>
      <c r="P188">
        <f t="shared" si="12"/>
        <v>17.013461362661712</v>
      </c>
      <c r="Q188">
        <f t="shared" si="15"/>
        <v>2</v>
      </c>
      <c r="AA188">
        <v>1.6180756290090901</v>
      </c>
      <c r="AB188">
        <v>2.7008645823384199E-7</v>
      </c>
      <c r="AC188">
        <f t="shared" si="13"/>
        <v>13.625768768863246</v>
      </c>
      <c r="AD188">
        <f t="shared" si="16"/>
        <v>2</v>
      </c>
      <c r="AG188">
        <v>2.2905015</v>
      </c>
      <c r="AH188">
        <v>0</v>
      </c>
      <c r="AI188">
        <f t="shared" si="14"/>
        <v>19.288247869382555</v>
      </c>
      <c r="AJ188">
        <f t="shared" si="17"/>
        <v>3</v>
      </c>
    </row>
    <row r="189" spans="14:36" x14ac:dyDescent="0.35">
      <c r="N189">
        <v>2.0286571000000002</v>
      </c>
      <c r="O189">
        <v>4.3000000000000002E-5</v>
      </c>
      <c r="P189">
        <f t="shared" si="12"/>
        <v>17.083263637584519</v>
      </c>
      <c r="Q189">
        <f t="shared" si="15"/>
        <v>2</v>
      </c>
      <c r="AA189">
        <v>1.63425841022579</v>
      </c>
      <c r="AB189">
        <v>3.7279417292933498E-5</v>
      </c>
      <c r="AC189">
        <f t="shared" si="13"/>
        <v>13.762043508401158</v>
      </c>
      <c r="AD189">
        <f t="shared" si="16"/>
        <v>2</v>
      </c>
      <c r="AG189">
        <v>2.2963553999999999</v>
      </c>
      <c r="AH189">
        <v>0</v>
      </c>
      <c r="AI189">
        <f t="shared" si="14"/>
        <v>19.3375433944903</v>
      </c>
      <c r="AJ189">
        <f t="shared" si="17"/>
        <v>3</v>
      </c>
    </row>
    <row r="190" spans="14:36" x14ac:dyDescent="0.35">
      <c r="N190">
        <v>2.0369484999999998</v>
      </c>
      <c r="O190">
        <v>5.1700000000000003E-5</v>
      </c>
      <c r="P190">
        <f t="shared" si="12"/>
        <v>17.153085280741788</v>
      </c>
      <c r="Q190">
        <f t="shared" si="15"/>
        <v>2</v>
      </c>
      <c r="AA190">
        <v>1.63425841022579</v>
      </c>
      <c r="AB190">
        <v>5.3303241019935497E-5</v>
      </c>
      <c r="AC190">
        <f t="shared" si="13"/>
        <v>13.762043508401158</v>
      </c>
      <c r="AD190">
        <f t="shared" si="16"/>
        <v>2</v>
      </c>
      <c r="AG190">
        <v>2.3022100999999999</v>
      </c>
      <c r="AH190">
        <v>0</v>
      </c>
      <c r="AI190">
        <f t="shared" si="14"/>
        <v>19.38684565637525</v>
      </c>
      <c r="AJ190">
        <f t="shared" si="17"/>
        <v>3</v>
      </c>
    </row>
    <row r="191" spans="14:36" x14ac:dyDescent="0.35">
      <c r="N191">
        <v>2.0452422000000001</v>
      </c>
      <c r="O191">
        <v>5.4500000000000003E-5</v>
      </c>
      <c r="P191">
        <f t="shared" si="12"/>
        <v>17.222926292133533</v>
      </c>
      <c r="Q191">
        <f t="shared" si="15"/>
        <v>2</v>
      </c>
      <c r="AA191">
        <v>1.6504537128418799</v>
      </c>
      <c r="AB191">
        <v>5.3697063755025501E-6</v>
      </c>
      <c r="AC191">
        <f t="shared" si="13"/>
        <v>13.898423690286567</v>
      </c>
      <c r="AD191">
        <f t="shared" si="16"/>
        <v>2</v>
      </c>
      <c r="AG191">
        <v>2.3080658000000001</v>
      </c>
      <c r="AH191">
        <v>0</v>
      </c>
      <c r="AI191">
        <f t="shared" si="14"/>
        <v>19.436156339231712</v>
      </c>
      <c r="AJ191">
        <f t="shared" si="17"/>
        <v>3</v>
      </c>
    </row>
    <row r="192" spans="14:36" x14ac:dyDescent="0.35">
      <c r="N192">
        <v>2.0535380000000001</v>
      </c>
      <c r="O192">
        <v>6.4599999999999998E-5</v>
      </c>
      <c r="P192">
        <f t="shared" si="12"/>
        <v>17.292784987565437</v>
      </c>
      <c r="Q192">
        <f t="shared" si="15"/>
        <v>2</v>
      </c>
      <c r="AA192">
        <v>1.6504537128418799</v>
      </c>
      <c r="AB192">
        <v>3.7379766334255801E-6</v>
      </c>
      <c r="AC192">
        <f t="shared" si="13"/>
        <v>13.898423690286567</v>
      </c>
      <c r="AD192">
        <f t="shared" si="16"/>
        <v>2</v>
      </c>
      <c r="AG192">
        <v>2.3139224</v>
      </c>
      <c r="AH192">
        <v>0</v>
      </c>
      <c r="AI192">
        <f t="shared" si="14"/>
        <v>19.485474600962526</v>
      </c>
      <c r="AJ192">
        <f t="shared" si="17"/>
        <v>3</v>
      </c>
    </row>
    <row r="193" spans="14:36" x14ac:dyDescent="0.35">
      <c r="N193">
        <v>2.0618360999999998</v>
      </c>
      <c r="O193">
        <v>6.4900000000000005E-5</v>
      </c>
      <c r="P193">
        <f t="shared" si="12"/>
        <v>17.362663051231809</v>
      </c>
      <c r="Q193">
        <f t="shared" si="15"/>
        <v>2</v>
      </c>
      <c r="AA193">
        <v>1.66666132266783</v>
      </c>
      <c r="AB193">
        <v>7.3216382602547496E-7</v>
      </c>
      <c r="AC193">
        <f t="shared" si="13"/>
        <v>14.034907510835545</v>
      </c>
      <c r="AD193">
        <f t="shared" si="16"/>
        <v>2</v>
      </c>
      <c r="AG193">
        <v>2.3197798999999999</v>
      </c>
      <c r="AH193">
        <v>0</v>
      </c>
      <c r="AI193">
        <f t="shared" si="14"/>
        <v>19.534800441567697</v>
      </c>
      <c r="AJ193">
        <f t="shared" si="17"/>
        <v>3</v>
      </c>
    </row>
    <row r="194" spans="14:36" x14ac:dyDescent="0.35">
      <c r="N194">
        <v>2.0701363000000002</v>
      </c>
      <c r="O194">
        <v>8.3300000000000005E-5</v>
      </c>
      <c r="P194">
        <f t="shared" ref="P194:P257" si="18">N194*$L$4</f>
        <v>17.432558798938349</v>
      </c>
      <c r="Q194">
        <f t="shared" si="15"/>
        <v>2</v>
      </c>
      <c r="AA194">
        <v>1.66666132266783</v>
      </c>
      <c r="AB194">
        <v>4.8847027223188905E-7</v>
      </c>
      <c r="AC194">
        <f t="shared" ref="AC194:AC257" si="19">AA194*$L$4</f>
        <v>14.034907510835545</v>
      </c>
      <c r="AD194">
        <f t="shared" si="16"/>
        <v>2</v>
      </c>
      <c r="AG194">
        <v>2.3256383</v>
      </c>
      <c r="AH194">
        <v>0</v>
      </c>
      <c r="AI194">
        <f t="shared" ref="AI194:AI257" si="20">AG194*$L$4</f>
        <v>19.584133861047228</v>
      </c>
      <c r="AJ194">
        <f t="shared" si="17"/>
        <v>3</v>
      </c>
    </row>
    <row r="195" spans="14:36" x14ac:dyDescent="0.35">
      <c r="N195">
        <v>2.0784387999999998</v>
      </c>
      <c r="O195">
        <v>7.86E-5</v>
      </c>
      <c r="P195">
        <f t="shared" si="18"/>
        <v>17.502473914879353</v>
      </c>
      <c r="Q195">
        <f t="shared" ref="Q195:Q258" si="21">IF(P195&lt;=9,1,IF(P195&lt;=19,2,IF(P195&lt;=49,3,4)))</f>
        <v>2</v>
      </c>
      <c r="AA195">
        <v>1.6828810328735999</v>
      </c>
      <c r="AB195">
        <v>1.9828683721729102E-9</v>
      </c>
      <c r="AC195">
        <f t="shared" si="19"/>
        <v>14.171493228338216</v>
      </c>
      <c r="AD195">
        <f t="shared" ref="AD195:AD258" si="22">IF(AC195&lt;=9,1,IF(AC195&lt;=19,2,IF(AC195&lt;=49,3,4)))</f>
        <v>2</v>
      </c>
      <c r="AG195">
        <v>2.3314976000000001</v>
      </c>
      <c r="AH195">
        <v>0</v>
      </c>
      <c r="AI195">
        <f t="shared" si="20"/>
        <v>19.633474859401115</v>
      </c>
      <c r="AJ195">
        <f t="shared" ref="AJ195:AJ258" si="23">IF(AI195&lt;=9,1,IF(AI195&lt;=19,2,IF(AI195&lt;=49,3,4)))</f>
        <v>3</v>
      </c>
    </row>
    <row r="196" spans="14:36" x14ac:dyDescent="0.35">
      <c r="N196">
        <v>2.0867434</v>
      </c>
      <c r="O196">
        <v>1.0840000000000001E-4</v>
      </c>
      <c r="P196">
        <f t="shared" si="18"/>
        <v>17.572406714860527</v>
      </c>
      <c r="Q196">
        <f t="shared" si="21"/>
        <v>2</v>
      </c>
      <c r="AA196">
        <v>1.6828810328735999</v>
      </c>
      <c r="AB196">
        <v>1.01637723264057E-9</v>
      </c>
      <c r="AC196">
        <f t="shared" si="19"/>
        <v>14.171493228338216</v>
      </c>
      <c r="AD196">
        <f t="shared" si="22"/>
        <v>2</v>
      </c>
      <c r="AG196">
        <v>2.3373579000000002</v>
      </c>
      <c r="AH196">
        <v>0</v>
      </c>
      <c r="AI196">
        <f t="shared" si="20"/>
        <v>19.68282427872651</v>
      </c>
      <c r="AJ196">
        <f t="shared" si="23"/>
        <v>3</v>
      </c>
    </row>
    <row r="197" spans="14:36" x14ac:dyDescent="0.35">
      <c r="N197">
        <v>2.0950500999999999</v>
      </c>
      <c r="O197">
        <v>8.4300000000000003E-5</v>
      </c>
      <c r="P197">
        <f t="shared" si="18"/>
        <v>17.642357198881864</v>
      </c>
      <c r="Q197">
        <f t="shared" si="21"/>
        <v>2</v>
      </c>
      <c r="AA197">
        <v>1.5871863524386001</v>
      </c>
      <c r="AB197">
        <v>2.1736516543491701E-6</v>
      </c>
      <c r="AC197">
        <f t="shared" si="19"/>
        <v>13.365651050975909</v>
      </c>
      <c r="AD197">
        <f t="shared" si="22"/>
        <v>2</v>
      </c>
      <c r="AG197">
        <v>2.3432189999999999</v>
      </c>
      <c r="AH197">
        <v>0</v>
      </c>
      <c r="AI197">
        <f t="shared" si="20"/>
        <v>19.732180434829107</v>
      </c>
      <c r="AJ197">
        <f t="shared" si="23"/>
        <v>3</v>
      </c>
    </row>
    <row r="198" spans="14:36" x14ac:dyDescent="0.35">
      <c r="N198">
        <v>2.1033590000000002</v>
      </c>
      <c r="O198">
        <v>1.1400000000000001E-4</v>
      </c>
      <c r="P198">
        <f t="shared" si="18"/>
        <v>17.712326209040519</v>
      </c>
      <c r="Q198">
        <f t="shared" si="21"/>
        <v>2</v>
      </c>
      <c r="AA198">
        <v>1.5871863524386001</v>
      </c>
      <c r="AB198">
        <v>3.4876363921523899E-6</v>
      </c>
      <c r="AC198">
        <f t="shared" si="19"/>
        <v>13.365651050975909</v>
      </c>
      <c r="AD198">
        <f t="shared" si="22"/>
        <v>2</v>
      </c>
      <c r="AG198">
        <v>2.349081</v>
      </c>
      <c r="AH198">
        <v>0</v>
      </c>
      <c r="AI198">
        <f t="shared" si="20"/>
        <v>19.781544169806061</v>
      </c>
      <c r="AJ198">
        <f t="shared" si="23"/>
        <v>3</v>
      </c>
    </row>
    <row r="199" spans="14:36" x14ac:dyDescent="0.35">
      <c r="N199">
        <v>2.1116701</v>
      </c>
      <c r="O199">
        <v>9.7700000000000003E-5</v>
      </c>
      <c r="P199">
        <f t="shared" si="18"/>
        <v>17.782313745336488</v>
      </c>
      <c r="Q199">
        <f t="shared" si="21"/>
        <v>2</v>
      </c>
      <c r="AA199">
        <v>1.60337225519756</v>
      </c>
      <c r="AB199">
        <v>5.7878692215420496E-7</v>
      </c>
      <c r="AC199">
        <f t="shared" si="19"/>
        <v>13.501952076932252</v>
      </c>
      <c r="AD199">
        <f t="shared" si="22"/>
        <v>2</v>
      </c>
      <c r="AG199">
        <v>2.3549438999999999</v>
      </c>
      <c r="AH199">
        <v>0</v>
      </c>
      <c r="AI199">
        <f t="shared" si="20"/>
        <v>19.830915483657375</v>
      </c>
      <c r="AJ199">
        <f t="shared" si="23"/>
        <v>3</v>
      </c>
    </row>
    <row r="200" spans="14:36" x14ac:dyDescent="0.35">
      <c r="N200">
        <v>2.1199832000000001</v>
      </c>
      <c r="O200">
        <v>1.3080000000000001E-4</v>
      </c>
      <c r="P200">
        <f t="shared" si="18"/>
        <v>17.852318123575476</v>
      </c>
      <c r="Q200">
        <f t="shared" si="21"/>
        <v>2</v>
      </c>
      <c r="AA200">
        <v>1.60337225519756</v>
      </c>
      <c r="AB200">
        <v>4.2942339693485801E-7</v>
      </c>
      <c r="AC200">
        <f t="shared" si="19"/>
        <v>13.501952076932252</v>
      </c>
      <c r="AD200">
        <f t="shared" si="22"/>
        <v>2</v>
      </c>
      <c r="AG200">
        <v>2.3608077000000001</v>
      </c>
      <c r="AH200">
        <v>0</v>
      </c>
      <c r="AI200">
        <f t="shared" si="20"/>
        <v>19.880294376383045</v>
      </c>
      <c r="AJ200">
        <f t="shared" si="23"/>
        <v>3</v>
      </c>
    </row>
    <row r="201" spans="14:36" x14ac:dyDescent="0.35">
      <c r="N201">
        <v>2.1282985000000001</v>
      </c>
      <c r="O201">
        <v>7.4200000000000001E-5</v>
      </c>
      <c r="P201">
        <f t="shared" si="18"/>
        <v>17.922341027951777</v>
      </c>
      <c r="Q201">
        <f t="shared" si="21"/>
        <v>2</v>
      </c>
      <c r="AA201">
        <v>1.6195711546115801</v>
      </c>
      <c r="AB201">
        <v>7.6669886528050194E-8</v>
      </c>
      <c r="AC201">
        <f t="shared" si="19"/>
        <v>13.63836254735055</v>
      </c>
      <c r="AD201">
        <f t="shared" si="22"/>
        <v>2</v>
      </c>
      <c r="AG201">
        <v>2.3666724000000001</v>
      </c>
      <c r="AH201">
        <v>0</v>
      </c>
      <c r="AI201">
        <f t="shared" si="20"/>
        <v>19.929680847983072</v>
      </c>
      <c r="AJ201">
        <f t="shared" si="23"/>
        <v>3</v>
      </c>
    </row>
    <row r="202" spans="14:36" x14ac:dyDescent="0.35">
      <c r="N202">
        <v>2.1366158</v>
      </c>
      <c r="O202">
        <v>6.0300000000000002E-5</v>
      </c>
      <c r="P202">
        <f t="shared" si="18"/>
        <v>17.992380774271094</v>
      </c>
      <c r="Q202">
        <f t="shared" si="21"/>
        <v>2</v>
      </c>
      <c r="AA202">
        <v>1.6195711546115801</v>
      </c>
      <c r="AB202">
        <v>6.4059211313028201E-8</v>
      </c>
      <c r="AC202">
        <f t="shared" si="19"/>
        <v>13.63836254735055</v>
      </c>
      <c r="AD202">
        <f t="shared" si="22"/>
        <v>2</v>
      </c>
      <c r="AG202">
        <v>2.372538</v>
      </c>
      <c r="AH202">
        <v>0</v>
      </c>
      <c r="AI202">
        <f t="shared" si="20"/>
        <v>19.979074898457455</v>
      </c>
      <c r="AJ202">
        <f t="shared" si="23"/>
        <v>3</v>
      </c>
    </row>
    <row r="203" spans="14:36" x14ac:dyDescent="0.35">
      <c r="N203">
        <v>2.1449351999999999</v>
      </c>
      <c r="O203">
        <v>6.9300000000000004E-5</v>
      </c>
      <c r="P203">
        <f t="shared" si="18"/>
        <v>18.062438204630578</v>
      </c>
      <c r="Q203">
        <f t="shared" si="21"/>
        <v>2</v>
      </c>
      <c r="AA203">
        <v>1.6357828201223199</v>
      </c>
      <c r="AB203">
        <v>8.3772957994579E-6</v>
      </c>
      <c r="AC203">
        <f t="shared" si="19"/>
        <v>13.774880520705585</v>
      </c>
      <c r="AD203">
        <f t="shared" si="22"/>
        <v>2</v>
      </c>
      <c r="AG203">
        <v>2.3784044999999998</v>
      </c>
      <c r="AH203">
        <v>0</v>
      </c>
      <c r="AI203">
        <f t="shared" si="20"/>
        <v>20.028476527806195</v>
      </c>
      <c r="AJ203">
        <f t="shared" si="23"/>
        <v>3</v>
      </c>
    </row>
    <row r="204" spans="14:36" x14ac:dyDescent="0.35">
      <c r="N204">
        <v>2.1532567</v>
      </c>
      <c r="O204">
        <v>9.4400000000000004E-5</v>
      </c>
      <c r="P204">
        <f t="shared" si="18"/>
        <v>18.132513319030227</v>
      </c>
      <c r="Q204">
        <f t="shared" si="21"/>
        <v>2</v>
      </c>
      <c r="AA204">
        <v>1.6357828201223199</v>
      </c>
      <c r="AB204">
        <v>1.2053790103285901E-5</v>
      </c>
      <c r="AC204">
        <f t="shared" si="19"/>
        <v>13.774880520705585</v>
      </c>
      <c r="AD204">
        <f t="shared" si="22"/>
        <v>2</v>
      </c>
      <c r="AG204">
        <v>2.3842718000000001</v>
      </c>
      <c r="AH204">
        <v>0</v>
      </c>
      <c r="AI204">
        <f t="shared" si="20"/>
        <v>20.07788489393214</v>
      </c>
      <c r="AJ204">
        <f t="shared" si="23"/>
        <v>3</v>
      </c>
    </row>
    <row r="205" spans="14:36" x14ac:dyDescent="0.35">
      <c r="N205">
        <v>2.1615802999999998</v>
      </c>
      <c r="O205">
        <v>7.8300000000000006E-5</v>
      </c>
      <c r="P205">
        <f t="shared" si="18"/>
        <v>18.20260611747004</v>
      </c>
      <c r="Q205">
        <f t="shared" si="21"/>
        <v>2</v>
      </c>
      <c r="AA205">
        <v>1.6520070293816</v>
      </c>
      <c r="AB205">
        <v>1.27832974970478E-6</v>
      </c>
      <c r="AC205">
        <f t="shared" si="19"/>
        <v>13.911504124609676</v>
      </c>
      <c r="AD205">
        <f t="shared" si="22"/>
        <v>2</v>
      </c>
      <c r="AG205">
        <v>2.3901400000000002</v>
      </c>
      <c r="AH205">
        <v>0</v>
      </c>
      <c r="AI205">
        <f t="shared" si="20"/>
        <v>20.127300838932445</v>
      </c>
      <c r="AJ205">
        <f t="shared" si="23"/>
        <v>3</v>
      </c>
    </row>
    <row r="206" spans="14:36" x14ac:dyDescent="0.35">
      <c r="N206">
        <v>2.1699058999999998</v>
      </c>
      <c r="O206">
        <v>6.9900000000000005E-5</v>
      </c>
      <c r="P206">
        <f t="shared" si="18"/>
        <v>18.272715757852868</v>
      </c>
      <c r="Q206">
        <f t="shared" si="21"/>
        <v>2</v>
      </c>
      <c r="AA206">
        <v>1.6520070293816</v>
      </c>
      <c r="AB206">
        <v>8.9149409044205497E-7</v>
      </c>
      <c r="AC206">
        <f t="shared" si="19"/>
        <v>13.911504124609676</v>
      </c>
      <c r="AD206">
        <f t="shared" si="22"/>
        <v>2</v>
      </c>
      <c r="AG206">
        <v>2.3960091000000001</v>
      </c>
      <c r="AH206">
        <v>0</v>
      </c>
      <c r="AI206">
        <f t="shared" si="20"/>
        <v>20.176724362807104</v>
      </c>
      <c r="AJ206">
        <f t="shared" si="23"/>
        <v>3</v>
      </c>
    </row>
    <row r="207" spans="14:36" x14ac:dyDescent="0.35">
      <c r="N207">
        <v>2.1782335000000002</v>
      </c>
      <c r="O207">
        <v>2.23E-5</v>
      </c>
      <c r="P207">
        <f t="shared" si="18"/>
        <v>18.342842240178715</v>
      </c>
      <c r="Q207">
        <f t="shared" si="21"/>
        <v>2</v>
      </c>
      <c r="AA207">
        <v>1.66824356781762</v>
      </c>
      <c r="AB207">
        <v>1.73106519062891E-7</v>
      </c>
      <c r="AC207">
        <f t="shared" si="19"/>
        <v>14.048231552159804</v>
      </c>
      <c r="AD207">
        <f t="shared" si="22"/>
        <v>2</v>
      </c>
      <c r="AG207">
        <v>2.4018790999999999</v>
      </c>
      <c r="AH207">
        <v>0</v>
      </c>
      <c r="AI207">
        <f t="shared" si="20"/>
        <v>20.226155465556118</v>
      </c>
      <c r="AJ207">
        <f t="shared" si="23"/>
        <v>3</v>
      </c>
    </row>
    <row r="208" spans="14:36" x14ac:dyDescent="0.35">
      <c r="N208">
        <v>2.1865632000000002</v>
      </c>
      <c r="O208">
        <v>3.0899999999999999E-5</v>
      </c>
      <c r="P208">
        <f t="shared" si="18"/>
        <v>18.412986406544725</v>
      </c>
      <c r="Q208">
        <f t="shared" si="21"/>
        <v>2</v>
      </c>
      <c r="AA208">
        <v>1.66824356781762</v>
      </c>
      <c r="AB208">
        <v>1.16453564307648E-7</v>
      </c>
      <c r="AC208">
        <f t="shared" si="19"/>
        <v>14.048231552159804</v>
      </c>
      <c r="AD208">
        <f t="shared" si="22"/>
        <v>2</v>
      </c>
      <c r="AG208">
        <v>2.4077499000000002</v>
      </c>
      <c r="AH208">
        <v>0</v>
      </c>
      <c r="AI208">
        <f t="shared" si="20"/>
        <v>20.275593305082342</v>
      </c>
      <c r="AJ208">
        <f t="shared" si="23"/>
        <v>3</v>
      </c>
    </row>
    <row r="209" spans="14:36" x14ac:dyDescent="0.35">
      <c r="N209">
        <v>2.1948948000000001</v>
      </c>
      <c r="O209">
        <v>2.41E-5</v>
      </c>
      <c r="P209">
        <f t="shared" si="18"/>
        <v>18.483146572756599</v>
      </c>
      <c r="Q209">
        <f t="shared" si="21"/>
        <v>2</v>
      </c>
      <c r="AA209">
        <v>1.6844922282311701</v>
      </c>
      <c r="AB209">
        <v>5.1651163433296998E-10</v>
      </c>
      <c r="AC209">
        <f t="shared" si="19"/>
        <v>14.185061058537329</v>
      </c>
      <c r="AD209">
        <f t="shared" si="22"/>
        <v>2</v>
      </c>
      <c r="AG209">
        <v>2.4136215999999999</v>
      </c>
      <c r="AH209">
        <v>0</v>
      </c>
      <c r="AI209">
        <f t="shared" si="20"/>
        <v>20.325038723482919</v>
      </c>
      <c r="AJ209">
        <f t="shared" si="23"/>
        <v>3</v>
      </c>
    </row>
    <row r="210" spans="14:36" x14ac:dyDescent="0.35">
      <c r="N210">
        <v>2.2032284999999998</v>
      </c>
      <c r="O210">
        <v>2.4199999999999999E-5</v>
      </c>
      <c r="P210">
        <f t="shared" si="18"/>
        <v>18.553324423008636</v>
      </c>
      <c r="Q210">
        <f t="shared" si="21"/>
        <v>2</v>
      </c>
      <c r="AA210">
        <v>1.6844922282311701</v>
      </c>
      <c r="AB210">
        <v>2.6489393446811E-10</v>
      </c>
      <c r="AC210">
        <f t="shared" si="19"/>
        <v>14.185061058537329</v>
      </c>
      <c r="AD210">
        <f t="shared" si="22"/>
        <v>2</v>
      </c>
      <c r="AG210">
        <v>2.4194941000000001</v>
      </c>
      <c r="AH210">
        <v>0</v>
      </c>
      <c r="AI210">
        <f t="shared" si="20"/>
        <v>20.374490878660705</v>
      </c>
      <c r="AJ210">
        <f t="shared" si="23"/>
        <v>3</v>
      </c>
    </row>
    <row r="211" spans="14:36" x14ac:dyDescent="0.35">
      <c r="N211">
        <v>2.2115642000000002</v>
      </c>
      <c r="O211">
        <v>3.3599999999999997E-5</v>
      </c>
      <c r="P211">
        <f t="shared" si="18"/>
        <v>18.623519115203695</v>
      </c>
      <c r="Q211">
        <f t="shared" si="21"/>
        <v>2</v>
      </c>
      <c r="AA211">
        <v>1.58757830105722</v>
      </c>
      <c r="AB211">
        <v>2.6250467549068998E-6</v>
      </c>
      <c r="AC211">
        <f t="shared" si="19"/>
        <v>13.368951639125711</v>
      </c>
      <c r="AD211">
        <f t="shared" si="22"/>
        <v>2</v>
      </c>
      <c r="AG211">
        <v>1.4562755000000001</v>
      </c>
      <c r="AH211">
        <v>3.4000000000000001E-6</v>
      </c>
      <c r="AI211">
        <f t="shared" si="20"/>
        <v>12.26325449256812</v>
      </c>
      <c r="AJ211">
        <f t="shared" si="23"/>
        <v>2</v>
      </c>
    </row>
    <row r="212" spans="14:36" x14ac:dyDescent="0.35">
      <c r="N212">
        <v>2.2199018000000001</v>
      </c>
      <c r="O212">
        <v>2.6299999999999999E-5</v>
      </c>
      <c r="P212">
        <f t="shared" si="18"/>
        <v>18.693729807244615</v>
      </c>
      <c r="Q212">
        <f t="shared" si="21"/>
        <v>2</v>
      </c>
      <c r="AA212">
        <v>1.58757830105722</v>
      </c>
      <c r="AB212">
        <v>4.22005264654528E-6</v>
      </c>
      <c r="AC212">
        <f t="shared" si="19"/>
        <v>13.368951639125711</v>
      </c>
      <c r="AD212">
        <f t="shared" si="22"/>
        <v>2</v>
      </c>
      <c r="AG212">
        <v>1.4631201</v>
      </c>
      <c r="AH212">
        <v>5.5999999999999997E-6</v>
      </c>
      <c r="AI212">
        <f t="shared" si="20"/>
        <v>12.320892674148343</v>
      </c>
      <c r="AJ212">
        <f t="shared" si="23"/>
        <v>2</v>
      </c>
    </row>
    <row r="213" spans="14:36" x14ac:dyDescent="0.35">
      <c r="N213">
        <v>2.2282413999999999</v>
      </c>
      <c r="O213">
        <v>3.1300000000000002E-5</v>
      </c>
      <c r="P213">
        <f t="shared" si="18"/>
        <v>18.763957341228547</v>
      </c>
      <c r="Q213">
        <f t="shared" si="21"/>
        <v>2</v>
      </c>
      <c r="AA213">
        <v>1.6037720651087199</v>
      </c>
      <c r="AB213">
        <v>7.1308529832634404E-7</v>
      </c>
      <c r="AC213">
        <f t="shared" si="19"/>
        <v>13.505318864802545</v>
      </c>
      <c r="AD213">
        <f t="shared" si="22"/>
        <v>2</v>
      </c>
      <c r="AG213">
        <v>1.4699675000000001</v>
      </c>
      <c r="AH213">
        <v>6.3999999999999997E-6</v>
      </c>
      <c r="AI213">
        <f t="shared" si="20"/>
        <v>12.378554434448789</v>
      </c>
      <c r="AJ213">
        <f t="shared" si="23"/>
        <v>2</v>
      </c>
    </row>
    <row r="214" spans="14:36" x14ac:dyDescent="0.35">
      <c r="N214">
        <v>2.236583</v>
      </c>
      <c r="O214">
        <v>5.1199999999999998E-5</v>
      </c>
      <c r="P214">
        <f t="shared" si="18"/>
        <v>18.834201717155498</v>
      </c>
      <c r="Q214">
        <f t="shared" si="21"/>
        <v>2</v>
      </c>
      <c r="AA214">
        <v>1.6037720651087199</v>
      </c>
      <c r="AB214">
        <v>5.2951936954782103E-7</v>
      </c>
      <c r="AC214">
        <f t="shared" si="19"/>
        <v>13.505318864802545</v>
      </c>
      <c r="AD214">
        <f t="shared" si="22"/>
        <v>2</v>
      </c>
      <c r="AG214">
        <v>1.4768176</v>
      </c>
      <c r="AH214">
        <v>7.0999999999999998E-6</v>
      </c>
      <c r="AI214">
        <f t="shared" si="20"/>
        <v>12.436238931372303</v>
      </c>
      <c r="AJ214">
        <f t="shared" si="23"/>
        <v>2</v>
      </c>
    </row>
    <row r="215" spans="14:36" x14ac:dyDescent="0.35">
      <c r="N215">
        <v>2.2449265999999999</v>
      </c>
      <c r="O215">
        <v>5.49E-5</v>
      </c>
      <c r="P215">
        <f t="shared" si="18"/>
        <v>18.90446293502546</v>
      </c>
      <c r="Q215">
        <f t="shared" si="21"/>
        <v>2</v>
      </c>
      <c r="AA215">
        <v>1.6199788321275901</v>
      </c>
      <c r="AB215">
        <v>9.4545441687563698E-8</v>
      </c>
      <c r="AC215">
        <f t="shared" si="19"/>
        <v>13.641795588097118</v>
      </c>
      <c r="AD215">
        <f t="shared" si="22"/>
        <v>2</v>
      </c>
      <c r="AG215">
        <v>1.4836704999999999</v>
      </c>
      <c r="AH215">
        <v>8.6999999999999997E-6</v>
      </c>
      <c r="AI215">
        <f t="shared" si="20"/>
        <v>12.49394700701604</v>
      </c>
      <c r="AJ215">
        <f t="shared" si="23"/>
        <v>2</v>
      </c>
    </row>
    <row r="216" spans="14:36" x14ac:dyDescent="0.35">
      <c r="N216">
        <v>2.2532719999999999</v>
      </c>
      <c r="O216">
        <v>7.3700000000000002E-5</v>
      </c>
      <c r="P216">
        <f t="shared" si="18"/>
        <v>18.974739310644139</v>
      </c>
      <c r="Q216">
        <f t="shared" si="21"/>
        <v>2</v>
      </c>
      <c r="AA216">
        <v>1.6199788321275901</v>
      </c>
      <c r="AB216">
        <v>7.9232314871779893E-8</v>
      </c>
      <c r="AC216">
        <f t="shared" si="19"/>
        <v>13.641795588097118</v>
      </c>
      <c r="AD216">
        <f t="shared" si="22"/>
        <v>2</v>
      </c>
      <c r="AG216">
        <v>1.4905261000000001</v>
      </c>
      <c r="AH216">
        <v>8.6999999999999997E-6</v>
      </c>
      <c r="AI216">
        <f t="shared" si="20"/>
        <v>12.551677819282848</v>
      </c>
      <c r="AJ216">
        <f t="shared" si="23"/>
        <v>2</v>
      </c>
    </row>
    <row r="217" spans="14:36" x14ac:dyDescent="0.35">
      <c r="N217">
        <v>2.2616193999999998</v>
      </c>
      <c r="O217">
        <v>2.5199999999999999E-5</v>
      </c>
      <c r="P217">
        <f t="shared" si="18"/>
        <v>19.04503252820583</v>
      </c>
      <c r="Q217">
        <f t="shared" si="21"/>
        <v>3</v>
      </c>
      <c r="AA217">
        <v>1.63619837144351</v>
      </c>
      <c r="AB217">
        <v>1.0136133890594599E-5</v>
      </c>
      <c r="AC217">
        <f t="shared" si="19"/>
        <v>13.778379866541231</v>
      </c>
      <c r="AD217">
        <f t="shared" si="22"/>
        <v>2</v>
      </c>
      <c r="AG217">
        <v>1.4973844000000001</v>
      </c>
      <c r="AH217">
        <v>1.01E-5</v>
      </c>
      <c r="AI217">
        <f t="shared" si="20"/>
        <v>12.609431368172723</v>
      </c>
      <c r="AJ217">
        <f t="shared" si="23"/>
        <v>2</v>
      </c>
    </row>
    <row r="218" spans="14:36" x14ac:dyDescent="0.35">
      <c r="N218">
        <v>2.2699687000000002</v>
      </c>
      <c r="O218">
        <v>4.1999999999999998E-5</v>
      </c>
      <c r="P218">
        <f t="shared" si="18"/>
        <v>19.115341745613392</v>
      </c>
      <c r="Q218">
        <f t="shared" si="21"/>
        <v>3</v>
      </c>
      <c r="AA218">
        <v>1.63619837144351</v>
      </c>
      <c r="AB218">
        <v>1.46216330854191E-5</v>
      </c>
      <c r="AC218">
        <f t="shared" si="19"/>
        <v>13.778379866541231</v>
      </c>
      <c r="AD218">
        <f t="shared" si="22"/>
        <v>2</v>
      </c>
      <c r="AG218">
        <v>1.5042454000000001</v>
      </c>
      <c r="AH218">
        <v>1.04E-5</v>
      </c>
      <c r="AI218">
        <f t="shared" si="20"/>
        <v>12.66720765368567</v>
      </c>
      <c r="AJ218">
        <f t="shared" si="23"/>
        <v>2</v>
      </c>
    </row>
    <row r="219" spans="14:36" x14ac:dyDescent="0.35">
      <c r="N219">
        <v>2.2783199999999999</v>
      </c>
      <c r="O219">
        <v>2.8200000000000001E-5</v>
      </c>
      <c r="P219">
        <f t="shared" si="18"/>
        <v>19.185667804963963</v>
      </c>
      <c r="Q219">
        <f t="shared" si="21"/>
        <v>3</v>
      </c>
      <c r="AA219">
        <v>1.6524304606003299</v>
      </c>
      <c r="AB219">
        <v>1.58331114281754E-6</v>
      </c>
      <c r="AC219">
        <f t="shared" si="19"/>
        <v>13.915069826837986</v>
      </c>
      <c r="AD219">
        <f t="shared" si="22"/>
        <v>2</v>
      </c>
      <c r="AG219">
        <v>1.5111091000000001</v>
      </c>
      <c r="AH219">
        <v>8.8999999999999995E-6</v>
      </c>
      <c r="AI219">
        <f t="shared" si="20"/>
        <v>12.725006675821689</v>
      </c>
      <c r="AJ219">
        <f t="shared" si="23"/>
        <v>2</v>
      </c>
    </row>
    <row r="220" spans="14:36" x14ac:dyDescent="0.35">
      <c r="N220">
        <v>2.2866730999999998</v>
      </c>
      <c r="O220">
        <v>5.3000000000000001E-6</v>
      </c>
      <c r="P220">
        <f t="shared" si="18"/>
        <v>19.256009022063246</v>
      </c>
      <c r="Q220">
        <f t="shared" si="21"/>
        <v>3</v>
      </c>
      <c r="AA220">
        <v>1.6524304606003299</v>
      </c>
      <c r="AB220">
        <v>1.10502632395266E-6</v>
      </c>
      <c r="AC220">
        <f t="shared" si="19"/>
        <v>13.915069826837986</v>
      </c>
      <c r="AD220">
        <f t="shared" si="22"/>
        <v>2</v>
      </c>
      <c r="AG220">
        <v>1.5179754000000001</v>
      </c>
      <c r="AH220">
        <v>1.1E-5</v>
      </c>
      <c r="AI220">
        <f t="shared" si="20"/>
        <v>12.782827592483626</v>
      </c>
      <c r="AJ220">
        <f t="shared" si="23"/>
        <v>2</v>
      </c>
    </row>
    <row r="221" spans="14:36" x14ac:dyDescent="0.35">
      <c r="N221">
        <v>2.2950281000000001</v>
      </c>
      <c r="O221">
        <v>3.8999999999999999E-6</v>
      </c>
      <c r="P221">
        <f t="shared" si="18"/>
        <v>19.326366239008397</v>
      </c>
      <c r="Q221">
        <f t="shared" si="21"/>
        <v>3</v>
      </c>
      <c r="AA221">
        <v>1.6686748849219999</v>
      </c>
      <c r="AB221">
        <v>2.1383460904667699E-7</v>
      </c>
      <c r="AC221">
        <f t="shared" si="19"/>
        <v>14.051863661206484</v>
      </c>
      <c r="AD221">
        <f t="shared" si="22"/>
        <v>2</v>
      </c>
      <c r="AG221">
        <v>1.5248442</v>
      </c>
      <c r="AH221">
        <v>1.1399999999999999E-5</v>
      </c>
      <c r="AI221">
        <f t="shared" si="20"/>
        <v>12.84066956157433</v>
      </c>
      <c r="AJ221">
        <f t="shared" si="23"/>
        <v>2</v>
      </c>
    </row>
    <row r="222" spans="14:36" x14ac:dyDescent="0.35">
      <c r="N222">
        <v>2.303385</v>
      </c>
      <c r="O222">
        <v>6.8000000000000001E-6</v>
      </c>
      <c r="P222">
        <f t="shared" si="18"/>
        <v>19.396739455799413</v>
      </c>
      <c r="Q222">
        <f t="shared" si="21"/>
        <v>3</v>
      </c>
      <c r="AA222">
        <v>1.6686748849219999</v>
      </c>
      <c r="AB222">
        <v>1.4434568948118801E-7</v>
      </c>
      <c r="AC222">
        <f t="shared" si="19"/>
        <v>14.051863661206484</v>
      </c>
      <c r="AD222">
        <f t="shared" si="22"/>
        <v>2</v>
      </c>
      <c r="AG222">
        <v>1.5317156999999999</v>
      </c>
      <c r="AH222">
        <v>1.27E-5</v>
      </c>
      <c r="AI222">
        <f t="shared" si="20"/>
        <v>12.898534267288106</v>
      </c>
      <c r="AJ222">
        <f t="shared" si="23"/>
        <v>2</v>
      </c>
    </row>
    <row r="223" spans="14:36" x14ac:dyDescent="0.35">
      <c r="N223">
        <v>2.3117437999999999</v>
      </c>
      <c r="O223">
        <v>1.24E-5</v>
      </c>
      <c r="P223">
        <f t="shared" si="18"/>
        <v>19.467128672436289</v>
      </c>
      <c r="Q223">
        <f t="shared" si="21"/>
        <v>3</v>
      </c>
      <c r="AA223">
        <v>1.6849314371087001</v>
      </c>
      <c r="AB223">
        <v>6.6405445679246801E-10</v>
      </c>
      <c r="AC223">
        <f t="shared" si="19"/>
        <v>14.188759623980848</v>
      </c>
      <c r="AD223">
        <f t="shared" si="22"/>
        <v>2</v>
      </c>
      <c r="AG223">
        <v>1.5385898</v>
      </c>
      <c r="AH223">
        <v>1.47E-5</v>
      </c>
      <c r="AI223">
        <f t="shared" si="20"/>
        <v>12.956420867527802</v>
      </c>
      <c r="AJ223">
        <f t="shared" si="23"/>
        <v>2</v>
      </c>
    </row>
    <row r="224" spans="14:36" x14ac:dyDescent="0.35">
      <c r="N224">
        <v>2.3201044</v>
      </c>
      <c r="O224">
        <v>7.9000000000000006E-6</v>
      </c>
      <c r="P224">
        <f t="shared" si="18"/>
        <v>19.537533046821881</v>
      </c>
      <c r="Q224">
        <f t="shared" si="21"/>
        <v>3</v>
      </c>
      <c r="AA224">
        <v>1.6849314371087001</v>
      </c>
      <c r="AB224">
        <v>3.4063951243398398E-10</v>
      </c>
      <c r="AC224">
        <f t="shared" si="19"/>
        <v>14.188759623980848</v>
      </c>
      <c r="AD224">
        <f t="shared" si="22"/>
        <v>2</v>
      </c>
      <c r="AG224">
        <v>1.5454663</v>
      </c>
      <c r="AH224">
        <v>1.6900000000000001E-5</v>
      </c>
      <c r="AI224">
        <f t="shared" si="20"/>
        <v>13.014327678099114</v>
      </c>
      <c r="AJ224">
        <f t="shared" si="23"/>
        <v>2</v>
      </c>
    </row>
    <row r="225" spans="14:36" x14ac:dyDescent="0.35">
      <c r="N225">
        <v>2.3284669</v>
      </c>
      <c r="O225">
        <v>1.7E-6</v>
      </c>
      <c r="P225">
        <f t="shared" si="18"/>
        <v>19.607953421053338</v>
      </c>
      <c r="Q225">
        <f t="shared" si="21"/>
        <v>3</v>
      </c>
      <c r="AA225">
        <v>1.5894060575768301</v>
      </c>
      <c r="AB225">
        <v>6.7342315007407102E-6</v>
      </c>
      <c r="AC225">
        <f t="shared" si="19"/>
        <v>13.384343124699992</v>
      </c>
      <c r="AD225">
        <f t="shared" si="22"/>
        <v>2</v>
      </c>
      <c r="AG225">
        <v>1.5523454000000001</v>
      </c>
      <c r="AH225">
        <v>1.8300000000000001E-5</v>
      </c>
      <c r="AI225">
        <f t="shared" si="20"/>
        <v>13.072256383196349</v>
      </c>
      <c r="AJ225">
        <f t="shared" si="23"/>
        <v>2</v>
      </c>
    </row>
    <row r="226" spans="14:36" x14ac:dyDescent="0.35">
      <c r="N226">
        <v>2.3368312000000002</v>
      </c>
      <c r="O226">
        <v>1.3E-6</v>
      </c>
      <c r="P226">
        <f t="shared" si="18"/>
        <v>19.678388953033508</v>
      </c>
      <c r="Q226">
        <f t="shared" si="21"/>
        <v>3</v>
      </c>
      <c r="AA226">
        <v>1.5894060575768301</v>
      </c>
      <c r="AB226">
        <v>1.0866964009831201E-5</v>
      </c>
      <c r="AC226">
        <f t="shared" si="19"/>
        <v>13.384343124699992</v>
      </c>
      <c r="AD226">
        <f t="shared" si="22"/>
        <v>2</v>
      </c>
      <c r="AG226">
        <v>1.5592271</v>
      </c>
      <c r="AH226">
        <v>2.1999999999999999E-5</v>
      </c>
      <c r="AI226">
        <f t="shared" si="20"/>
        <v>13.1302069828195</v>
      </c>
      <c r="AJ226">
        <f t="shared" si="23"/>
        <v>2</v>
      </c>
    </row>
    <row r="227" spans="14:36" x14ac:dyDescent="0.35">
      <c r="N227">
        <v>2.3451974</v>
      </c>
      <c r="O227">
        <v>1.7E-6</v>
      </c>
      <c r="P227">
        <f t="shared" si="18"/>
        <v>19.748840484859542</v>
      </c>
      <c r="Q227">
        <f t="shared" si="21"/>
        <v>3</v>
      </c>
      <c r="AA227">
        <v>1.6056364808433401</v>
      </c>
      <c r="AB227">
        <v>1.90216322360512E-6</v>
      </c>
      <c r="AC227">
        <f t="shared" si="19"/>
        <v>13.521019056581913</v>
      </c>
      <c r="AD227">
        <f t="shared" si="22"/>
        <v>2</v>
      </c>
      <c r="AG227">
        <v>1.5661111000000001</v>
      </c>
      <c r="AH227">
        <v>2.48E-5</v>
      </c>
      <c r="AI227">
        <f t="shared" si="20"/>
        <v>13.188176950677121</v>
      </c>
      <c r="AJ227">
        <f t="shared" si="23"/>
        <v>2</v>
      </c>
    </row>
    <row r="228" spans="14:36" x14ac:dyDescent="0.35">
      <c r="N228">
        <v>2.3535653999999999</v>
      </c>
      <c r="O228">
        <v>1.5E-6</v>
      </c>
      <c r="P228">
        <f t="shared" si="18"/>
        <v>19.819307174434289</v>
      </c>
      <c r="Q228">
        <f t="shared" si="21"/>
        <v>3</v>
      </c>
      <c r="AA228">
        <v>1.6056364808433401</v>
      </c>
      <c r="AB228">
        <v>1.4149148048427401E-6</v>
      </c>
      <c r="AC228">
        <f t="shared" si="19"/>
        <v>13.521019056581913</v>
      </c>
      <c r="AD228">
        <f t="shared" si="22"/>
        <v>2</v>
      </c>
      <c r="AG228">
        <v>1.5729976999999999</v>
      </c>
      <c r="AH228">
        <v>3.2199999999999997E-5</v>
      </c>
      <c r="AI228">
        <f t="shared" si="20"/>
        <v>13.246168813060658</v>
      </c>
      <c r="AJ228">
        <f t="shared" si="23"/>
        <v>2</v>
      </c>
    </row>
    <row r="229" spans="14:36" x14ac:dyDescent="0.35">
      <c r="N229">
        <v>2.3619352</v>
      </c>
      <c r="O229">
        <v>1.7999999999999999E-6</v>
      </c>
      <c r="P229">
        <f t="shared" si="18"/>
        <v>19.88978902175775</v>
      </c>
      <c r="Q229">
        <f t="shared" si="21"/>
        <v>3</v>
      </c>
      <c r="AA229">
        <v>1.62187993651315</v>
      </c>
      <c r="AB229">
        <v>2.5270090153356402E-7</v>
      </c>
      <c r="AC229">
        <f t="shared" si="19"/>
        <v>13.657804733960697</v>
      </c>
      <c r="AD229">
        <f t="shared" si="22"/>
        <v>2</v>
      </c>
      <c r="AG229">
        <v>1.5798867000000001</v>
      </c>
      <c r="AH229">
        <v>4.2500000000000003E-5</v>
      </c>
      <c r="AI229">
        <f t="shared" si="20"/>
        <v>13.304180885775818</v>
      </c>
      <c r="AJ229">
        <f t="shared" si="23"/>
        <v>2</v>
      </c>
    </row>
    <row r="230" spans="14:36" x14ac:dyDescent="0.35">
      <c r="N230">
        <v>2.3703067999999998</v>
      </c>
      <c r="O230">
        <v>1.5999999999999999E-6</v>
      </c>
      <c r="P230">
        <f t="shared" si="18"/>
        <v>19.960286026829923</v>
      </c>
      <c r="Q230">
        <f t="shared" si="21"/>
        <v>3</v>
      </c>
      <c r="AA230">
        <v>1.62187993651315</v>
      </c>
      <c r="AB230">
        <v>2.13023640999198E-7</v>
      </c>
      <c r="AC230">
        <f t="shared" si="19"/>
        <v>13.657804733960697</v>
      </c>
      <c r="AD230">
        <f t="shared" si="22"/>
        <v>2</v>
      </c>
      <c r="AG230">
        <v>1.5867781000000001</v>
      </c>
      <c r="AH230">
        <v>4.4100000000000001E-5</v>
      </c>
      <c r="AI230">
        <f t="shared" si="20"/>
        <v>13.362213168822592</v>
      </c>
      <c r="AJ230">
        <f t="shared" si="23"/>
        <v>2</v>
      </c>
    </row>
    <row r="231" spans="14:36" x14ac:dyDescent="0.35">
      <c r="N231">
        <v>2.3786801999999998</v>
      </c>
      <c r="O231">
        <v>1.7999999999999999E-6</v>
      </c>
      <c r="P231">
        <f t="shared" si="18"/>
        <v>20.03079818965081</v>
      </c>
      <c r="Q231">
        <f t="shared" si="21"/>
        <v>3</v>
      </c>
      <c r="AA231">
        <v>1.6381361933937499</v>
      </c>
      <c r="AB231">
        <v>2.6101167128107601E-5</v>
      </c>
      <c r="AC231">
        <f t="shared" si="19"/>
        <v>13.794698209970806</v>
      </c>
      <c r="AD231">
        <f t="shared" si="22"/>
        <v>2</v>
      </c>
      <c r="AG231">
        <v>1.5936718999999999</v>
      </c>
      <c r="AH231">
        <v>4.0399999999999999E-5</v>
      </c>
      <c r="AI231">
        <f t="shared" si="20"/>
        <v>13.420265662200984</v>
      </c>
      <c r="AJ231">
        <f t="shared" si="23"/>
        <v>2</v>
      </c>
    </row>
    <row r="232" spans="14:36" x14ac:dyDescent="0.35">
      <c r="N232">
        <v>2.3870553999999999</v>
      </c>
      <c r="O232">
        <v>1.7E-6</v>
      </c>
      <c r="P232">
        <f t="shared" si="18"/>
        <v>20.101325510220413</v>
      </c>
      <c r="Q232">
        <f t="shared" si="21"/>
        <v>3</v>
      </c>
      <c r="AA232">
        <v>1.6381361933937499</v>
      </c>
      <c r="AB232">
        <v>3.7838653057381101E-5</v>
      </c>
      <c r="AC232">
        <f t="shared" si="19"/>
        <v>13.794698209970806</v>
      </c>
      <c r="AD232">
        <f t="shared" si="22"/>
        <v>2</v>
      </c>
      <c r="AG232">
        <v>1.6005681</v>
      </c>
      <c r="AH232">
        <v>4.8399999999999997E-5</v>
      </c>
      <c r="AI232">
        <f t="shared" si="20"/>
        <v>13.478338365910997</v>
      </c>
      <c r="AJ232">
        <f t="shared" si="23"/>
        <v>2</v>
      </c>
    </row>
    <row r="233" spans="14:36" x14ac:dyDescent="0.35">
      <c r="N233">
        <v>2.3954323999999998</v>
      </c>
      <c r="O233">
        <v>1.7999999999999999E-6</v>
      </c>
      <c r="P233">
        <f t="shared" si="18"/>
        <v>20.171867988538725</v>
      </c>
      <c r="Q233">
        <f t="shared" si="21"/>
        <v>3</v>
      </c>
      <c r="AA233">
        <v>1.6544050285253999</v>
      </c>
      <c r="AB233">
        <v>4.2676146888151899E-6</v>
      </c>
      <c r="AC233">
        <f t="shared" si="19"/>
        <v>13.931697607074621</v>
      </c>
      <c r="AD233">
        <f t="shared" si="22"/>
        <v>2</v>
      </c>
      <c r="AG233">
        <v>1.6074667</v>
      </c>
      <c r="AH233">
        <v>4.5099999999999998E-5</v>
      </c>
      <c r="AI233">
        <f t="shared" si="20"/>
        <v>13.536431279952625</v>
      </c>
      <c r="AJ233">
        <f t="shared" si="23"/>
        <v>2</v>
      </c>
    </row>
    <row r="234" spans="14:36" x14ac:dyDescent="0.35">
      <c r="N234">
        <v>2.4038111</v>
      </c>
      <c r="O234">
        <v>1.3999999999999999E-6</v>
      </c>
      <c r="P234">
        <f t="shared" si="18"/>
        <v>20.242424782508607</v>
      </c>
      <c r="Q234">
        <f t="shared" si="21"/>
        <v>3</v>
      </c>
      <c r="AA234">
        <v>1.6544050285253999</v>
      </c>
      <c r="AB234">
        <v>2.98299977134713E-6</v>
      </c>
      <c r="AC234">
        <f t="shared" si="19"/>
        <v>13.931697607074621</v>
      </c>
      <c r="AD234">
        <f t="shared" si="22"/>
        <v>2</v>
      </c>
      <c r="AG234">
        <v>1.6143676</v>
      </c>
      <c r="AH234">
        <v>6.5400000000000004E-5</v>
      </c>
      <c r="AI234">
        <f t="shared" si="20"/>
        <v>13.59454356222872</v>
      </c>
      <c r="AJ234">
        <f t="shared" si="23"/>
        <v>2</v>
      </c>
    </row>
    <row r="235" spans="14:36" x14ac:dyDescent="0.35">
      <c r="N235">
        <v>2.4121917000000002</v>
      </c>
      <c r="O235">
        <v>1.1000000000000001E-6</v>
      </c>
      <c r="P235">
        <f t="shared" si="18"/>
        <v>20.312997576324349</v>
      </c>
      <c r="Q235">
        <f t="shared" si="21"/>
        <v>3</v>
      </c>
      <c r="AA235">
        <v>1.67068622674609</v>
      </c>
      <c r="AB235">
        <v>5.7348453331195599E-7</v>
      </c>
      <c r="AC235">
        <f t="shared" si="19"/>
        <v>14.068801113398987</v>
      </c>
      <c r="AD235">
        <f t="shared" si="22"/>
        <v>2</v>
      </c>
      <c r="AG235">
        <v>1.6212708</v>
      </c>
      <c r="AH235">
        <v>5.9200000000000002E-5</v>
      </c>
      <c r="AI235">
        <f t="shared" si="20"/>
        <v>13.652675212739284</v>
      </c>
      <c r="AJ235">
        <f t="shared" si="23"/>
        <v>2</v>
      </c>
    </row>
    <row r="236" spans="14:36" x14ac:dyDescent="0.35">
      <c r="N236">
        <v>2.4205738999999999</v>
      </c>
      <c r="O236">
        <v>1.5E-6</v>
      </c>
      <c r="P236">
        <f t="shared" si="18"/>
        <v>20.383583843694502</v>
      </c>
      <c r="Q236">
        <f t="shared" si="21"/>
        <v>3</v>
      </c>
      <c r="AA236">
        <v>1.67068622674609</v>
      </c>
      <c r="AB236">
        <v>3.8974600277868899E-7</v>
      </c>
      <c r="AC236">
        <f t="shared" si="19"/>
        <v>14.068801113398987</v>
      </c>
      <c r="AD236">
        <f t="shared" si="22"/>
        <v>2</v>
      </c>
      <c r="AG236">
        <v>1.6281764000000001</v>
      </c>
      <c r="AH236">
        <v>8.8200000000000003E-5</v>
      </c>
      <c r="AI236">
        <f t="shared" si="20"/>
        <v>13.710827073581466</v>
      </c>
      <c r="AJ236">
        <f t="shared" si="23"/>
        <v>2</v>
      </c>
    </row>
    <row r="237" spans="14:36" x14ac:dyDescent="0.35">
      <c r="N237">
        <v>2.4289580000000002</v>
      </c>
      <c r="O237">
        <v>1.3E-6</v>
      </c>
      <c r="P237">
        <f t="shared" si="18"/>
        <v>20.45418611091052</v>
      </c>
      <c r="Q237">
        <f t="shared" si="21"/>
        <v>3</v>
      </c>
      <c r="AA237">
        <v>1.68697958028669</v>
      </c>
      <c r="AB237">
        <v>1.9267815067610599E-9</v>
      </c>
      <c r="AC237">
        <f t="shared" si="19"/>
        <v>14.206006979325981</v>
      </c>
      <c r="AD237">
        <f t="shared" si="22"/>
        <v>2</v>
      </c>
      <c r="AG237">
        <v>1.6350842000000001</v>
      </c>
      <c r="AH237">
        <v>7.4200000000000001E-5</v>
      </c>
      <c r="AI237">
        <f t="shared" si="20"/>
        <v>13.768997460560964</v>
      </c>
      <c r="AJ237">
        <f t="shared" si="23"/>
        <v>2</v>
      </c>
    </row>
    <row r="238" spans="14:36" x14ac:dyDescent="0.35">
      <c r="N238">
        <v>2.4373437</v>
      </c>
      <c r="O238">
        <v>2.3E-6</v>
      </c>
      <c r="P238">
        <f t="shared" si="18"/>
        <v>20.524801851680948</v>
      </c>
      <c r="Q238">
        <f t="shared" si="21"/>
        <v>3</v>
      </c>
      <c r="AA238">
        <v>1.68697958028669</v>
      </c>
      <c r="AB238">
        <v>9.888393983644719E-10</v>
      </c>
      <c r="AC238">
        <f t="shared" si="19"/>
        <v>14.206006979325981</v>
      </c>
      <c r="AD238">
        <f t="shared" si="22"/>
        <v>2</v>
      </c>
      <c r="AG238">
        <v>1.6419944</v>
      </c>
      <c r="AH238">
        <v>1.1349999999999999E-4</v>
      </c>
      <c r="AI238">
        <f t="shared" si="20"/>
        <v>13.82718805787208</v>
      </c>
      <c r="AJ238">
        <f t="shared" si="23"/>
        <v>2</v>
      </c>
    </row>
    <row r="239" spans="14:36" x14ac:dyDescent="0.35">
      <c r="N239">
        <v>2.4457312</v>
      </c>
      <c r="O239">
        <v>1.5E-6</v>
      </c>
      <c r="P239">
        <f t="shared" si="18"/>
        <v>20.595432750200093</v>
      </c>
      <c r="Q239">
        <f t="shared" si="21"/>
        <v>3</v>
      </c>
      <c r="AA239">
        <v>1.5933179199083001</v>
      </c>
      <c r="AB239">
        <v>1.20127037003595E-5</v>
      </c>
      <c r="AC239">
        <f t="shared" si="19"/>
        <v>13.417284805934557</v>
      </c>
      <c r="AD239">
        <f t="shared" si="22"/>
        <v>2</v>
      </c>
      <c r="AG239">
        <v>1.6489068</v>
      </c>
      <c r="AH239">
        <v>7.2299999999999996E-5</v>
      </c>
      <c r="AI239">
        <f t="shared" si="20"/>
        <v>13.885397181320513</v>
      </c>
      <c r="AJ239">
        <f t="shared" si="23"/>
        <v>2</v>
      </c>
    </row>
    <row r="240" spans="14:36" x14ac:dyDescent="0.35">
      <c r="N240">
        <v>2.4541203999999999</v>
      </c>
      <c r="O240">
        <v>1.5E-6</v>
      </c>
      <c r="P240">
        <f t="shared" si="18"/>
        <v>20.6660779643708</v>
      </c>
      <c r="Q240">
        <f t="shared" si="21"/>
        <v>3</v>
      </c>
      <c r="AA240">
        <v>1.5933179199083001</v>
      </c>
      <c r="AB240">
        <v>1.9532287537774198E-5</v>
      </c>
      <c r="AC240">
        <f t="shared" si="19"/>
        <v>13.417284805934557</v>
      </c>
      <c r="AD240">
        <f t="shared" si="22"/>
        <v>2</v>
      </c>
      <c r="AG240">
        <v>1.6558214</v>
      </c>
      <c r="AH240">
        <v>1.11E-4</v>
      </c>
      <c r="AI240">
        <f t="shared" si="20"/>
        <v>13.943624830906263</v>
      </c>
      <c r="AJ240">
        <f t="shared" si="23"/>
        <v>2</v>
      </c>
    </row>
    <row r="241" spans="14:36" x14ac:dyDescent="0.35">
      <c r="N241">
        <v>2.4625113999999999</v>
      </c>
      <c r="O241">
        <v>1.9999999999999999E-6</v>
      </c>
      <c r="P241">
        <f t="shared" si="18"/>
        <v>20.73673833629022</v>
      </c>
      <c r="Q241">
        <f t="shared" si="21"/>
        <v>3</v>
      </c>
      <c r="AA241">
        <v>1.6096268031889001</v>
      </c>
      <c r="AB241">
        <v>3.6694340568411002E-6</v>
      </c>
      <c r="AC241">
        <f t="shared" si="19"/>
        <v>13.554621447359608</v>
      </c>
      <c r="AD241">
        <f t="shared" si="22"/>
        <v>2</v>
      </c>
      <c r="AG241">
        <v>1.6627383</v>
      </c>
      <c r="AH241">
        <v>3.3300000000000003E-5</v>
      </c>
      <c r="AI241">
        <f t="shared" si="20"/>
        <v>14.001871848726479</v>
      </c>
      <c r="AJ241">
        <f t="shared" si="23"/>
        <v>2</v>
      </c>
    </row>
    <row r="242" spans="14:36" x14ac:dyDescent="0.35">
      <c r="N242">
        <v>2.470904</v>
      </c>
      <c r="O242">
        <v>1.7999999999999999E-6</v>
      </c>
      <c r="P242">
        <f t="shared" si="18"/>
        <v>20.80741218176405</v>
      </c>
      <c r="Q242">
        <f t="shared" si="21"/>
        <v>3</v>
      </c>
      <c r="AA242">
        <v>1.6096268031889001</v>
      </c>
      <c r="AB242">
        <v>2.73911906331139E-6</v>
      </c>
      <c r="AC242">
        <f t="shared" si="19"/>
        <v>13.554621447359608</v>
      </c>
      <c r="AD242">
        <f t="shared" si="22"/>
        <v>2</v>
      </c>
      <c r="AG242">
        <v>1.6696572999999999</v>
      </c>
      <c r="AH242">
        <v>4.3900000000000003E-5</v>
      </c>
      <c r="AI242">
        <f t="shared" si="20"/>
        <v>14.06013655058686</v>
      </c>
      <c r="AJ242">
        <f t="shared" si="23"/>
        <v>2</v>
      </c>
    </row>
    <row r="243" spans="14:36" x14ac:dyDescent="0.35">
      <c r="N243">
        <v>2.4792983</v>
      </c>
      <c r="O243">
        <v>1.7E-6</v>
      </c>
      <c r="P243">
        <f t="shared" si="18"/>
        <v>20.878100342889446</v>
      </c>
      <c r="Q243">
        <f t="shared" si="21"/>
        <v>3</v>
      </c>
      <c r="AA243">
        <v>1.6259487818731599</v>
      </c>
      <c r="AB243">
        <v>4.8979918511453999E-7</v>
      </c>
      <c r="AC243">
        <f t="shared" si="19"/>
        <v>13.692068364805758</v>
      </c>
      <c r="AD243">
        <f t="shared" si="22"/>
        <v>2</v>
      </c>
      <c r="AG243">
        <v>1.6765786</v>
      </c>
      <c r="AH243">
        <v>3.2100000000000001E-5</v>
      </c>
      <c r="AI243">
        <f t="shared" si="20"/>
        <v>14.118420620681709</v>
      </c>
      <c r="AJ243">
        <f t="shared" si="23"/>
        <v>2</v>
      </c>
    </row>
    <row r="244" spans="14:36" x14ac:dyDescent="0.35">
      <c r="N244">
        <v>2.4876944000000001</v>
      </c>
      <c r="O244">
        <v>3.0000000000000001E-6</v>
      </c>
      <c r="P244">
        <f t="shared" si="18"/>
        <v>20.948803661763556</v>
      </c>
      <c r="Q244">
        <f t="shared" si="21"/>
        <v>3</v>
      </c>
      <c r="AA244">
        <v>1.6259487818731599</v>
      </c>
      <c r="AB244">
        <v>4.1780778826679799E-7</v>
      </c>
      <c r="AC244">
        <f t="shared" si="19"/>
        <v>13.692068364805758</v>
      </c>
      <c r="AD244">
        <f t="shared" si="22"/>
        <v>2</v>
      </c>
      <c r="AG244">
        <v>1.6835020999999999</v>
      </c>
      <c r="AH244">
        <v>7.6899999999999999E-5</v>
      </c>
      <c r="AI244">
        <f t="shared" si="20"/>
        <v>14.176723216913874</v>
      </c>
      <c r="AJ244">
        <f t="shared" si="23"/>
        <v>2</v>
      </c>
    </row>
    <row r="245" spans="14:36" x14ac:dyDescent="0.35">
      <c r="N245">
        <v>2.4960920999999998</v>
      </c>
      <c r="O245">
        <v>2.3999999999999999E-6</v>
      </c>
      <c r="P245">
        <f t="shared" si="18"/>
        <v>21.019520454192072</v>
      </c>
      <c r="Q245">
        <f t="shared" si="21"/>
        <v>3</v>
      </c>
      <c r="AA245">
        <v>1.6422836236509599</v>
      </c>
      <c r="AB245">
        <v>4.6927024241312299E-5</v>
      </c>
      <c r="AC245">
        <f t="shared" si="19"/>
        <v>13.829623601996108</v>
      </c>
      <c r="AD245">
        <f t="shared" si="22"/>
        <v>2</v>
      </c>
      <c r="AG245">
        <v>1.6904277000000001</v>
      </c>
      <c r="AH245">
        <v>8.6199999999999995E-5</v>
      </c>
      <c r="AI245">
        <f t="shared" si="20"/>
        <v>14.235043497186208</v>
      </c>
      <c r="AJ245">
        <f t="shared" si="23"/>
        <v>2</v>
      </c>
    </row>
    <row r="246" spans="14:36" x14ac:dyDescent="0.35">
      <c r="N246">
        <v>2.5044914999999999</v>
      </c>
      <c r="O246">
        <v>2.2000000000000001E-6</v>
      </c>
      <c r="P246">
        <f t="shared" si="18"/>
        <v>21.090251562272154</v>
      </c>
      <c r="Q246">
        <f t="shared" si="21"/>
        <v>3</v>
      </c>
      <c r="AA246">
        <v>1.6422836236509599</v>
      </c>
      <c r="AB246">
        <v>6.8707719283541194E-5</v>
      </c>
      <c r="AC246">
        <f t="shared" si="19"/>
        <v>13.829623601996108</v>
      </c>
      <c r="AD246">
        <f t="shared" si="22"/>
        <v>2</v>
      </c>
      <c r="AG246">
        <v>1.6973555</v>
      </c>
      <c r="AH246">
        <v>3.5299999999999997E-5</v>
      </c>
      <c r="AI246">
        <f t="shared" si="20"/>
        <v>14.293382303595855</v>
      </c>
      <c r="AJ246">
        <f t="shared" si="23"/>
        <v>2</v>
      </c>
    </row>
    <row r="247" spans="14:36" x14ac:dyDescent="0.35">
      <c r="N247">
        <v>2.5128925999999998</v>
      </c>
      <c r="O247">
        <v>4.7999999999999998E-6</v>
      </c>
      <c r="P247">
        <f t="shared" si="18"/>
        <v>21.160996986003802</v>
      </c>
      <c r="Q247">
        <f t="shared" si="21"/>
        <v>3</v>
      </c>
      <c r="AA247">
        <v>1.6586311044847399</v>
      </c>
      <c r="AB247">
        <v>8.4062184024807798E-6</v>
      </c>
      <c r="AC247">
        <f t="shared" si="19"/>
        <v>13.967285272316747</v>
      </c>
      <c r="AD247">
        <f t="shared" si="22"/>
        <v>2</v>
      </c>
      <c r="AG247">
        <v>1.7042854000000001</v>
      </c>
      <c r="AH247">
        <v>3.15E-5</v>
      </c>
      <c r="AI247">
        <f t="shared" si="20"/>
        <v>14.351738794045669</v>
      </c>
      <c r="AJ247">
        <f t="shared" si="23"/>
        <v>2</v>
      </c>
    </row>
    <row r="248" spans="14:36" x14ac:dyDescent="0.35">
      <c r="N248">
        <v>2.5212952999999998</v>
      </c>
      <c r="O248">
        <v>3.4000000000000001E-6</v>
      </c>
      <c r="P248">
        <f t="shared" si="18"/>
        <v>21.231755883289857</v>
      </c>
      <c r="Q248">
        <f t="shared" si="21"/>
        <v>3</v>
      </c>
      <c r="AA248">
        <v>1.6586311044847399</v>
      </c>
      <c r="AB248">
        <v>5.8944698033460103E-6</v>
      </c>
      <c r="AC248">
        <f t="shared" si="19"/>
        <v>13.967285272316747</v>
      </c>
      <c r="AD248">
        <f t="shared" si="22"/>
        <v>2</v>
      </c>
      <c r="AG248">
        <v>1.7112174</v>
      </c>
      <c r="AH248">
        <v>1.8199999999999999E-5</v>
      </c>
      <c r="AI248">
        <f t="shared" si="20"/>
        <v>14.410112968535648</v>
      </c>
      <c r="AJ248">
        <f t="shared" si="23"/>
        <v>2</v>
      </c>
    </row>
    <row r="249" spans="14:36" x14ac:dyDescent="0.35">
      <c r="N249">
        <v>2.5296997000000001</v>
      </c>
      <c r="O249">
        <v>2.9000000000000002E-6</v>
      </c>
      <c r="P249">
        <f t="shared" si="18"/>
        <v>21.302529096227481</v>
      </c>
      <c r="Q249">
        <f t="shared" si="21"/>
        <v>3</v>
      </c>
      <c r="AA249">
        <v>1.67499100817237</v>
      </c>
      <c r="AB249">
        <v>1.1192811876949599E-6</v>
      </c>
      <c r="AC249">
        <f t="shared" si="19"/>
        <v>14.105051555135701</v>
      </c>
      <c r="AD249">
        <f t="shared" si="22"/>
        <v>2</v>
      </c>
      <c r="AG249">
        <v>1.7181515000000001</v>
      </c>
      <c r="AH249">
        <v>2.02E-5</v>
      </c>
      <c r="AI249">
        <f t="shared" si="20"/>
        <v>14.468504827065795</v>
      </c>
      <c r="AJ249">
        <f t="shared" si="23"/>
        <v>2</v>
      </c>
    </row>
    <row r="250" spans="14:36" x14ac:dyDescent="0.35">
      <c r="N250">
        <v>2.5381057</v>
      </c>
      <c r="O250">
        <v>4.7999999999999998E-6</v>
      </c>
      <c r="P250">
        <f t="shared" si="18"/>
        <v>21.373315782719512</v>
      </c>
      <c r="Q250">
        <f t="shared" si="21"/>
        <v>3</v>
      </c>
      <c r="AA250">
        <v>1.67499100817237</v>
      </c>
      <c r="AB250">
        <v>7.7118274152402402E-7</v>
      </c>
      <c r="AC250">
        <f t="shared" si="19"/>
        <v>14.105051555135701</v>
      </c>
      <c r="AD250">
        <f t="shared" si="22"/>
        <v>2</v>
      </c>
      <c r="AG250">
        <v>1.7250878000000001</v>
      </c>
      <c r="AH250">
        <v>2.5199999999999999E-5</v>
      </c>
      <c r="AI250">
        <f t="shared" si="20"/>
        <v>14.526915211733256</v>
      </c>
      <c r="AJ250">
        <f t="shared" si="23"/>
        <v>2</v>
      </c>
    </row>
    <row r="251" spans="14:36" x14ac:dyDescent="0.35">
      <c r="N251">
        <v>2.5465133999999998</v>
      </c>
      <c r="O251">
        <v>3.8E-6</v>
      </c>
      <c r="P251">
        <f t="shared" si="18"/>
        <v>21.444116784863105</v>
      </c>
      <c r="Q251">
        <f t="shared" si="21"/>
        <v>3</v>
      </c>
      <c r="AA251">
        <v>1.6913631259403299</v>
      </c>
      <c r="AB251">
        <v>4.4043572621549598E-9</v>
      </c>
      <c r="AC251">
        <f t="shared" si="19"/>
        <v>14.242920692377099</v>
      </c>
      <c r="AD251">
        <f t="shared" si="22"/>
        <v>2</v>
      </c>
      <c r="AG251">
        <v>1.7320260999999999</v>
      </c>
      <c r="AH251">
        <v>2.7399999999999999E-5</v>
      </c>
      <c r="AI251">
        <f t="shared" si="20"/>
        <v>14.585342438343732</v>
      </c>
      <c r="AJ251">
        <f t="shared" si="23"/>
        <v>2</v>
      </c>
    </row>
    <row r="252" spans="14:36" x14ac:dyDescent="0.35">
      <c r="N252">
        <v>2.5549227000000001</v>
      </c>
      <c r="O252">
        <v>1.9999999999999999E-6</v>
      </c>
      <c r="P252">
        <f t="shared" si="18"/>
        <v>21.514931260561116</v>
      </c>
      <c r="Q252">
        <f t="shared" si="21"/>
        <v>3</v>
      </c>
      <c r="AA252">
        <v>1.6913631259403299</v>
      </c>
      <c r="AB252">
        <v>2.2625724020080499E-9</v>
      </c>
      <c r="AC252">
        <f t="shared" si="19"/>
        <v>14.242920692377099</v>
      </c>
      <c r="AD252">
        <f t="shared" si="22"/>
        <v>2</v>
      </c>
      <c r="AG252">
        <v>1.7389665000000001</v>
      </c>
      <c r="AH252">
        <v>4.0399999999999999E-5</v>
      </c>
      <c r="AI252">
        <f t="shared" si="20"/>
        <v>14.643787348994376</v>
      </c>
      <c r="AJ252">
        <f t="shared" si="23"/>
        <v>2</v>
      </c>
    </row>
    <row r="253" spans="14:36" x14ac:dyDescent="0.35">
      <c r="N253">
        <v>2.5633336</v>
      </c>
      <c r="O253">
        <v>1.7E-6</v>
      </c>
      <c r="P253">
        <f t="shared" si="18"/>
        <v>21.585759209813535</v>
      </c>
      <c r="Q253">
        <f t="shared" si="21"/>
        <v>3</v>
      </c>
      <c r="AA253">
        <v>1.5998235892810899</v>
      </c>
      <c r="AB253">
        <v>1.7939794354170798E-5</v>
      </c>
      <c r="AC253">
        <f t="shared" si="19"/>
        <v>13.472068862360027</v>
      </c>
      <c r="AD253">
        <f t="shared" si="22"/>
        <v>2</v>
      </c>
      <c r="AG253">
        <v>1.7459089000000001</v>
      </c>
      <c r="AH253">
        <v>4.7500000000000003E-5</v>
      </c>
      <c r="AI253">
        <f t="shared" si="20"/>
        <v>14.702249101588032</v>
      </c>
      <c r="AJ253">
        <f t="shared" si="23"/>
        <v>2</v>
      </c>
    </row>
    <row r="254" spans="14:36" x14ac:dyDescent="0.35">
      <c r="N254">
        <v>2.5717462000000002</v>
      </c>
      <c r="O254">
        <v>9.9999999999999995E-7</v>
      </c>
      <c r="P254">
        <f t="shared" si="18"/>
        <v>21.656601474717519</v>
      </c>
      <c r="Q254">
        <f t="shared" si="21"/>
        <v>3</v>
      </c>
      <c r="AA254">
        <v>1.5998235892810899</v>
      </c>
      <c r="AB254">
        <v>2.95274330048335E-5</v>
      </c>
      <c r="AC254">
        <f t="shared" si="19"/>
        <v>13.472068862360027</v>
      </c>
      <c r="AD254">
        <f t="shared" si="22"/>
        <v>2</v>
      </c>
      <c r="AG254">
        <v>1.7528532999999999</v>
      </c>
      <c r="AH254">
        <v>4.1900000000000002E-5</v>
      </c>
      <c r="AI254">
        <f t="shared" si="20"/>
        <v>14.760727696124704</v>
      </c>
      <c r="AJ254">
        <f t="shared" si="23"/>
        <v>2</v>
      </c>
    </row>
    <row r="255" spans="14:36" x14ac:dyDescent="0.35">
      <c r="N255">
        <v>2.5801603000000002</v>
      </c>
      <c r="O255">
        <v>5.9999999999999997E-7</v>
      </c>
      <c r="P255">
        <f t="shared" si="18"/>
        <v>21.727456371078759</v>
      </c>
      <c r="Q255">
        <f t="shared" si="21"/>
        <v>3</v>
      </c>
      <c r="AA255">
        <v>1.61626295642523</v>
      </c>
      <c r="AB255">
        <v>6.2135777369298599E-6</v>
      </c>
      <c r="AC255">
        <f t="shared" si="19"/>
        <v>13.610504304682136</v>
      </c>
      <c r="AD255">
        <f t="shared" si="22"/>
        <v>2</v>
      </c>
      <c r="AG255">
        <v>1.7597997999999999</v>
      </c>
      <c r="AH255">
        <v>3.3399999999999999E-5</v>
      </c>
      <c r="AI255">
        <f t="shared" si="20"/>
        <v>14.819223974701542</v>
      </c>
      <c r="AJ255">
        <f t="shared" si="23"/>
        <v>2</v>
      </c>
    </row>
    <row r="256" spans="14:36" x14ac:dyDescent="0.35">
      <c r="N256">
        <v>2.5885761</v>
      </c>
      <c r="O256">
        <v>6.9999999999999997E-7</v>
      </c>
      <c r="P256">
        <f t="shared" si="18"/>
        <v>21.798325583091565</v>
      </c>
      <c r="Q256">
        <f t="shared" si="21"/>
        <v>3</v>
      </c>
      <c r="AA256">
        <v>1.61626295642523</v>
      </c>
      <c r="AB256">
        <v>4.6657670453782299E-6</v>
      </c>
      <c r="AC256">
        <f t="shared" si="19"/>
        <v>13.610504304682136</v>
      </c>
      <c r="AD256">
        <f t="shared" si="22"/>
        <v>2</v>
      </c>
      <c r="AG256">
        <v>1.7667482999999999</v>
      </c>
      <c r="AH256">
        <v>1.0900000000000001E-5</v>
      </c>
      <c r="AI256">
        <f t="shared" si="20"/>
        <v>14.877737095221395</v>
      </c>
      <c r="AJ256">
        <f t="shared" si="23"/>
        <v>2</v>
      </c>
    </row>
    <row r="257" spans="14:36" x14ac:dyDescent="0.35">
      <c r="N257">
        <v>2.5969935</v>
      </c>
      <c r="O257">
        <v>7.9999999999999996E-7</v>
      </c>
      <c r="P257">
        <f t="shared" si="18"/>
        <v>21.869208268658781</v>
      </c>
      <c r="Q257">
        <f t="shared" si="21"/>
        <v>3</v>
      </c>
      <c r="AA257">
        <v>1.6327155237465301</v>
      </c>
      <c r="AB257">
        <v>8.3750468131015399E-7</v>
      </c>
      <c r="AC257">
        <f t="shared" si="19"/>
        <v>13.749050905320006</v>
      </c>
      <c r="AD257">
        <f t="shared" si="22"/>
        <v>2</v>
      </c>
      <c r="AG257">
        <v>1.7736988</v>
      </c>
      <c r="AH257">
        <v>2.5899999999999999E-5</v>
      </c>
      <c r="AI257">
        <f t="shared" si="20"/>
        <v>14.936267057684265</v>
      </c>
      <c r="AJ257">
        <f t="shared" si="23"/>
        <v>2</v>
      </c>
    </row>
    <row r="258" spans="14:36" x14ac:dyDescent="0.35">
      <c r="N258">
        <v>2.6054124000000001</v>
      </c>
      <c r="O258">
        <v>9.9999999999999995E-7</v>
      </c>
      <c r="P258">
        <f t="shared" ref="P258:P321" si="24">N258*$L$4</f>
        <v>21.940103585683261</v>
      </c>
      <c r="Q258">
        <f t="shared" si="21"/>
        <v>3</v>
      </c>
      <c r="AA258">
        <v>1.6327155237465301</v>
      </c>
      <c r="AB258">
        <v>7.2808699031884903E-7</v>
      </c>
      <c r="AC258">
        <f t="shared" ref="AC258:AC321" si="25">AA258*$L$4</f>
        <v>13.749050905320006</v>
      </c>
      <c r="AD258">
        <f t="shared" si="22"/>
        <v>2</v>
      </c>
      <c r="AG258">
        <v>1.7806512999999999</v>
      </c>
      <c r="AH258">
        <v>2.44E-5</v>
      </c>
      <c r="AI258">
        <f t="shared" ref="AI258:AI321" si="26">AG258*$L$4</f>
        <v>14.994813862090147</v>
      </c>
      <c r="AJ258">
        <f t="shared" si="23"/>
        <v>2</v>
      </c>
    </row>
    <row r="259" spans="14:36" x14ac:dyDescent="0.35">
      <c r="N259">
        <v>2.6138330000000001</v>
      </c>
      <c r="O259">
        <v>1.3E-6</v>
      </c>
      <c r="P259">
        <f t="shared" si="24"/>
        <v>22.011013218359302</v>
      </c>
      <c r="Q259">
        <f t="shared" ref="Q259:Q322" si="27">IF(P259&lt;=9,1,IF(P259&lt;=19,2,IF(P259&lt;=49,3,4)))</f>
        <v>3</v>
      </c>
      <c r="AA259">
        <v>1.64918105707622</v>
      </c>
      <c r="AB259">
        <v>7.1029412099661294E-5</v>
      </c>
      <c r="AC259">
        <f t="shared" si="25"/>
        <v>13.887706692345091</v>
      </c>
      <c r="AD259">
        <f t="shared" ref="AD259:AD322" si="28">IF(AC259&lt;=9,1,IF(AC259&lt;=19,2,IF(AC259&lt;=49,3,4)))</f>
        <v>2</v>
      </c>
      <c r="AG259">
        <v>1.7876057000000001</v>
      </c>
      <c r="AH259">
        <v>1.1E-5</v>
      </c>
      <c r="AI259">
        <f t="shared" si="26"/>
        <v>15.053376666341896</v>
      </c>
      <c r="AJ259">
        <f t="shared" ref="AJ259:AJ322" si="29">IF(AI259&lt;=9,1,IF(AI259&lt;=19,2,IF(AI259&lt;=49,3,4)))</f>
        <v>2</v>
      </c>
    </row>
    <row r="260" spans="14:36" x14ac:dyDescent="0.35">
      <c r="N260">
        <v>2.6222550999999998</v>
      </c>
      <c r="O260">
        <v>1.9999999999999999E-6</v>
      </c>
      <c r="P260">
        <f t="shared" si="24"/>
        <v>22.081935482492604</v>
      </c>
      <c r="Q260">
        <f t="shared" si="27"/>
        <v>3</v>
      </c>
      <c r="AA260">
        <v>1.64918105707622</v>
      </c>
      <c r="AB260">
        <v>1.05658264336734E-4</v>
      </c>
      <c r="AC260">
        <f t="shared" si="25"/>
        <v>13.887706692345091</v>
      </c>
      <c r="AD260">
        <f t="shared" si="28"/>
        <v>2</v>
      </c>
      <c r="AG260">
        <v>1.7945621</v>
      </c>
      <c r="AH260">
        <v>2.0999999999999998E-6</v>
      </c>
      <c r="AI260">
        <f t="shared" si="26"/>
        <v>15.111956312536659</v>
      </c>
      <c r="AJ260">
        <f t="shared" si="29"/>
        <v>2</v>
      </c>
    </row>
    <row r="261" spans="14:36" x14ac:dyDescent="0.35">
      <c r="N261">
        <v>2.6306788000000001</v>
      </c>
      <c r="O261">
        <v>3.3000000000000002E-6</v>
      </c>
      <c r="P261">
        <f t="shared" si="24"/>
        <v>22.152871220180323</v>
      </c>
      <c r="Q261">
        <f t="shared" si="27"/>
        <v>3</v>
      </c>
      <c r="AA261">
        <v>1.66565933058426</v>
      </c>
      <c r="AB261">
        <v>1.47200842757333E-5</v>
      </c>
      <c r="AC261">
        <f t="shared" si="25"/>
        <v>14.026469764049063</v>
      </c>
      <c r="AD261">
        <f t="shared" si="28"/>
        <v>2</v>
      </c>
      <c r="AG261">
        <v>1.8015205000000001</v>
      </c>
      <c r="AH261">
        <v>2.2000000000000001E-6</v>
      </c>
      <c r="AI261">
        <f t="shared" si="26"/>
        <v>15.170552800674436</v>
      </c>
      <c r="AJ261">
        <f t="shared" si="29"/>
        <v>2</v>
      </c>
    </row>
    <row r="262" spans="14:36" x14ac:dyDescent="0.35">
      <c r="N262">
        <v>2.6391040000000001</v>
      </c>
      <c r="O262">
        <v>1.3999999999999999E-6</v>
      </c>
      <c r="P262">
        <f t="shared" si="24"/>
        <v>22.223819589325299</v>
      </c>
      <c r="Q262">
        <f t="shared" si="27"/>
        <v>3</v>
      </c>
      <c r="AA262">
        <v>1.66565933058426</v>
      </c>
      <c r="AB262">
        <v>1.03776369759639E-5</v>
      </c>
      <c r="AC262">
        <f t="shared" si="25"/>
        <v>14.026469764049063</v>
      </c>
      <c r="AD262">
        <f t="shared" si="28"/>
        <v>2</v>
      </c>
      <c r="AG262">
        <v>1.8084808000000001</v>
      </c>
      <c r="AH262">
        <v>3.1E-6</v>
      </c>
      <c r="AI262">
        <f t="shared" si="26"/>
        <v>15.229165288658077</v>
      </c>
      <c r="AJ262">
        <f t="shared" si="29"/>
        <v>2</v>
      </c>
    </row>
    <row r="263" spans="14:36" x14ac:dyDescent="0.35">
      <c r="N263">
        <v>2.6475308000000002</v>
      </c>
      <c r="O263">
        <v>1.7999999999999999E-6</v>
      </c>
      <c r="P263">
        <f t="shared" si="24"/>
        <v>22.294781432024688</v>
      </c>
      <c r="Q263">
        <f t="shared" si="27"/>
        <v>3</v>
      </c>
      <c r="AA263">
        <v>1.68215012633871</v>
      </c>
      <c r="AB263">
        <v>1.9358366501632998E-6</v>
      </c>
      <c r="AC263">
        <f t="shared" si="25"/>
        <v>14.165338285233263</v>
      </c>
      <c r="AD263">
        <f t="shared" si="28"/>
        <v>2</v>
      </c>
      <c r="AG263">
        <v>1.8154429999999999</v>
      </c>
      <c r="AH263">
        <v>4.6E-6</v>
      </c>
      <c r="AI263">
        <f t="shared" si="26"/>
        <v>15.287793776487582</v>
      </c>
      <c r="AJ263">
        <f t="shared" si="29"/>
        <v>2</v>
      </c>
    </row>
    <row r="264" spans="14:36" x14ac:dyDescent="0.35">
      <c r="N264">
        <v>2.6559591999999999</v>
      </c>
      <c r="O264">
        <v>1.1999999999999999E-6</v>
      </c>
      <c r="P264">
        <f t="shared" si="24"/>
        <v>22.365756748278486</v>
      </c>
      <c r="Q264">
        <f t="shared" si="27"/>
        <v>3</v>
      </c>
      <c r="AA264">
        <v>1.68215012633871</v>
      </c>
      <c r="AB264">
        <v>1.36406371232675E-6</v>
      </c>
      <c r="AC264">
        <f t="shared" si="25"/>
        <v>14.165338285233263</v>
      </c>
      <c r="AD264">
        <f t="shared" si="28"/>
        <v>2</v>
      </c>
      <c r="AG264">
        <v>1.8224070999999999</v>
      </c>
      <c r="AH264">
        <v>2.9000000000000002E-6</v>
      </c>
      <c r="AI264">
        <f t="shared" si="26"/>
        <v>15.346438264162952</v>
      </c>
      <c r="AJ264">
        <f t="shared" si="29"/>
        <v>2</v>
      </c>
    </row>
    <row r="265" spans="14:36" x14ac:dyDescent="0.35">
      <c r="N265">
        <v>2.6643891000000002</v>
      </c>
      <c r="O265">
        <v>5.9999999999999997E-7</v>
      </c>
      <c r="P265">
        <f t="shared" si="24"/>
        <v>22.43674469598955</v>
      </c>
      <c r="Q265">
        <f t="shared" si="27"/>
        <v>3</v>
      </c>
      <c r="AA265">
        <v>1.6986532338957301</v>
      </c>
      <c r="AB265">
        <v>9.8123280330738101E-9</v>
      </c>
      <c r="AC265">
        <f t="shared" si="25"/>
        <v>14.304310483756113</v>
      </c>
      <c r="AD265">
        <f t="shared" si="28"/>
        <v>2</v>
      </c>
      <c r="AG265">
        <v>1.8293731</v>
      </c>
      <c r="AH265">
        <v>5.9999999999999997E-7</v>
      </c>
      <c r="AI265">
        <f t="shared" si="26"/>
        <v>15.405098751684188</v>
      </c>
      <c r="AJ265">
        <f t="shared" si="29"/>
        <v>2</v>
      </c>
    </row>
    <row r="266" spans="14:36" x14ac:dyDescent="0.35">
      <c r="N266">
        <v>2.6728206000000001</v>
      </c>
      <c r="O266">
        <v>1.9999999999999999E-7</v>
      </c>
      <c r="P266">
        <f t="shared" si="24"/>
        <v>22.507746117255021</v>
      </c>
      <c r="Q266">
        <f t="shared" si="27"/>
        <v>3</v>
      </c>
      <c r="AA266">
        <v>1.6986532338957301</v>
      </c>
      <c r="AB266">
        <v>5.0493807323625498E-9</v>
      </c>
      <c r="AC266">
        <f t="shared" si="25"/>
        <v>14.304310483756113</v>
      </c>
      <c r="AD266">
        <f t="shared" si="28"/>
        <v>2</v>
      </c>
      <c r="AG266">
        <v>1.836341</v>
      </c>
      <c r="AH266">
        <v>6.9999999999999997E-7</v>
      </c>
      <c r="AI266">
        <f t="shared" si="26"/>
        <v>15.463775239051287</v>
      </c>
      <c r="AJ266">
        <f t="shared" si="29"/>
        <v>2</v>
      </c>
    </row>
    <row r="267" spans="14:36" x14ac:dyDescent="0.35">
      <c r="N267">
        <v>2.6812535999999998</v>
      </c>
      <c r="O267">
        <v>2.9999999999999999E-7</v>
      </c>
      <c r="P267">
        <f t="shared" si="24"/>
        <v>22.578760169977755</v>
      </c>
      <c r="Q267">
        <f t="shared" si="27"/>
        <v>3</v>
      </c>
      <c r="AA267">
        <v>1.6093916365449901</v>
      </c>
      <c r="AB267">
        <v>2.3894151687901401E-5</v>
      </c>
      <c r="AC267">
        <f t="shared" si="25"/>
        <v>13.552641115751728</v>
      </c>
      <c r="AD267">
        <f t="shared" si="28"/>
        <v>2</v>
      </c>
      <c r="AG267">
        <v>1.8433108</v>
      </c>
      <c r="AH267">
        <v>6.9999999999999997E-7</v>
      </c>
      <c r="AI267">
        <f t="shared" si="26"/>
        <v>15.522467726264249</v>
      </c>
      <c r="AJ267">
        <f t="shared" si="29"/>
        <v>2</v>
      </c>
    </row>
    <row r="268" spans="14:36" x14ac:dyDescent="0.35">
      <c r="N268">
        <v>2.6896881000000001</v>
      </c>
      <c r="O268">
        <v>3.9999999999999998E-7</v>
      </c>
      <c r="P268">
        <f t="shared" si="24"/>
        <v>22.649786854157753</v>
      </c>
      <c r="Q268">
        <f t="shared" si="27"/>
        <v>3</v>
      </c>
      <c r="AA268">
        <v>1.6093916365449901</v>
      </c>
      <c r="AB268">
        <v>4.0014371460675601E-5</v>
      </c>
      <c r="AC268">
        <f t="shared" si="25"/>
        <v>13.552641115751728</v>
      </c>
      <c r="AD268">
        <f t="shared" si="28"/>
        <v>2</v>
      </c>
      <c r="AG268">
        <v>1.8502825000000001</v>
      </c>
      <c r="AH268">
        <v>8.9999999999999996E-7</v>
      </c>
      <c r="AI268">
        <f t="shared" si="26"/>
        <v>15.581176213323078</v>
      </c>
      <c r="AJ268">
        <f t="shared" si="29"/>
        <v>2</v>
      </c>
    </row>
    <row r="269" spans="14:36" x14ac:dyDescent="0.35">
      <c r="N269">
        <v>2.6981240999999998</v>
      </c>
      <c r="O269">
        <v>5.9999999999999997E-7</v>
      </c>
      <c r="P269">
        <f t="shared" si="24"/>
        <v>22.720826169795007</v>
      </c>
      <c r="Q269">
        <f t="shared" si="27"/>
        <v>3</v>
      </c>
      <c r="AA269">
        <v>1.6260229095026499</v>
      </c>
      <c r="AB269">
        <v>9.8893053747321996E-6</v>
      </c>
      <c r="AC269">
        <f t="shared" si="25"/>
        <v>13.692692591461613</v>
      </c>
      <c r="AD269">
        <f t="shared" si="28"/>
        <v>2</v>
      </c>
      <c r="AG269">
        <v>1.857256</v>
      </c>
      <c r="AH269">
        <v>8.9999999999999996E-7</v>
      </c>
      <c r="AI269">
        <f t="shared" si="26"/>
        <v>15.639899858130617</v>
      </c>
      <c r="AJ269">
        <f t="shared" si="29"/>
        <v>2</v>
      </c>
    </row>
    <row r="270" spans="14:36" x14ac:dyDescent="0.35">
      <c r="N270">
        <v>2.7065616000000001</v>
      </c>
      <c r="O270">
        <v>2.9999999999999999E-7</v>
      </c>
      <c r="P270">
        <f t="shared" si="24"/>
        <v>22.791878116889528</v>
      </c>
      <c r="Q270">
        <f t="shared" si="27"/>
        <v>3</v>
      </c>
      <c r="AA270">
        <v>1.6260229095026499</v>
      </c>
      <c r="AB270">
        <v>7.4927378935022003E-6</v>
      </c>
      <c r="AC270">
        <f t="shared" si="25"/>
        <v>13.692692591461613</v>
      </c>
      <c r="AD270">
        <f t="shared" si="28"/>
        <v>2</v>
      </c>
      <c r="AG270">
        <v>1.8642312999999999</v>
      </c>
      <c r="AH270">
        <v>1.1000000000000001E-6</v>
      </c>
      <c r="AI270">
        <f t="shared" si="26"/>
        <v>15.698638660686871</v>
      </c>
      <c r="AJ270">
        <f t="shared" si="29"/>
        <v>2</v>
      </c>
    </row>
    <row r="271" spans="14:36" x14ac:dyDescent="0.35">
      <c r="N271">
        <v>2.7150007</v>
      </c>
      <c r="O271">
        <v>9.9999999999999995E-8</v>
      </c>
      <c r="P271">
        <f t="shared" si="24"/>
        <v>22.86294353753846</v>
      </c>
      <c r="Q271">
        <f t="shared" si="27"/>
        <v>3</v>
      </c>
      <c r="AA271">
        <v>1.64266753673044</v>
      </c>
      <c r="AB271">
        <v>1.35739035137591E-6</v>
      </c>
      <c r="AC271">
        <f t="shared" si="25"/>
        <v>13.832856523099766</v>
      </c>
      <c r="AD271">
        <f t="shared" si="28"/>
        <v>2</v>
      </c>
      <c r="AG271">
        <v>1.8712085000000001</v>
      </c>
      <c r="AH271">
        <v>1.1000000000000001E-6</v>
      </c>
      <c r="AI271">
        <f t="shared" si="26"/>
        <v>15.75739346308899</v>
      </c>
      <c r="AJ271">
        <f t="shared" si="29"/>
        <v>2</v>
      </c>
    </row>
    <row r="272" spans="14:36" x14ac:dyDescent="0.35">
      <c r="N272">
        <v>1.4621876</v>
      </c>
      <c r="O272">
        <v>3.1999999999999999E-6</v>
      </c>
      <c r="P272">
        <f t="shared" si="24"/>
        <v>12.3130401182176</v>
      </c>
      <c r="Q272">
        <f t="shared" si="27"/>
        <v>2</v>
      </c>
      <c r="AA272">
        <v>1.64266753673044</v>
      </c>
      <c r="AB272">
        <v>1.21200421554406E-6</v>
      </c>
      <c r="AC272">
        <f t="shared" si="25"/>
        <v>13.832856523099766</v>
      </c>
      <c r="AD272">
        <f t="shared" si="28"/>
        <v>2</v>
      </c>
      <c r="AG272">
        <v>1.8781874999999999</v>
      </c>
      <c r="AH272">
        <v>1.5E-6</v>
      </c>
      <c r="AI272">
        <f t="shared" si="26"/>
        <v>15.816163423239821</v>
      </c>
      <c r="AJ272">
        <f t="shared" si="29"/>
        <v>2</v>
      </c>
    </row>
    <row r="273" spans="14:36" x14ac:dyDescent="0.35">
      <c r="N273">
        <v>1.4715456</v>
      </c>
      <c r="O273">
        <v>1.01E-5</v>
      </c>
      <c r="P273">
        <f t="shared" si="24"/>
        <v>12.391843569584772</v>
      </c>
      <c r="Q273">
        <f t="shared" si="27"/>
        <v>2</v>
      </c>
      <c r="AA273">
        <v>1.659325281326</v>
      </c>
      <c r="AB273">
        <v>9.6600214238477006E-5</v>
      </c>
      <c r="AC273">
        <f t="shared" si="25"/>
        <v>13.973130915718164</v>
      </c>
      <c r="AD273">
        <f t="shared" si="28"/>
        <v>2</v>
      </c>
      <c r="AG273">
        <v>1.8851682999999999</v>
      </c>
      <c r="AH273">
        <v>1.1000000000000001E-6</v>
      </c>
      <c r="AI273">
        <f t="shared" si="26"/>
        <v>15.874948541139366</v>
      </c>
      <c r="AJ273">
        <f t="shared" si="29"/>
        <v>2</v>
      </c>
    </row>
    <row r="274" spans="14:36" x14ac:dyDescent="0.35">
      <c r="N274">
        <v>1.4809087000000001</v>
      </c>
      <c r="O274">
        <v>4.6900000000000002E-5</v>
      </c>
      <c r="P274">
        <f t="shared" si="24"/>
        <v>12.470689967906631</v>
      </c>
      <c r="Q274">
        <f t="shared" si="27"/>
        <v>2</v>
      </c>
      <c r="AA274">
        <v>1.659325281326</v>
      </c>
      <c r="AB274">
        <v>1.4692909120971501E-4</v>
      </c>
      <c r="AC274">
        <f t="shared" si="25"/>
        <v>13.973130915718164</v>
      </c>
      <c r="AD274">
        <f t="shared" si="28"/>
        <v>2</v>
      </c>
      <c r="AG274">
        <v>1.8921509000000001</v>
      </c>
      <c r="AH274">
        <v>1.5E-6</v>
      </c>
      <c r="AI274">
        <f t="shared" si="26"/>
        <v>15.933748816787627</v>
      </c>
      <c r="AJ274">
        <f t="shared" si="29"/>
        <v>2</v>
      </c>
    </row>
    <row r="275" spans="14:36" x14ac:dyDescent="0.35">
      <c r="N275">
        <v>1.4902770000000001</v>
      </c>
      <c r="O275">
        <v>7.3000000000000004E-6</v>
      </c>
      <c r="P275">
        <f t="shared" si="24"/>
        <v>12.54958015528033</v>
      </c>
      <c r="Q275">
        <f t="shared" si="27"/>
        <v>2</v>
      </c>
      <c r="AA275">
        <v>1.6759959148230399</v>
      </c>
      <c r="AB275">
        <v>2.4569152208508501E-5</v>
      </c>
      <c r="AC275">
        <f t="shared" si="25"/>
        <v>14.113513845408686</v>
      </c>
      <c r="AD275">
        <f t="shared" si="28"/>
        <v>2</v>
      </c>
      <c r="AG275">
        <v>1.8991353</v>
      </c>
      <c r="AH275">
        <v>1.3E-6</v>
      </c>
      <c r="AI275">
        <f t="shared" si="26"/>
        <v>15.992564250184598</v>
      </c>
      <c r="AJ275">
        <f t="shared" si="29"/>
        <v>2</v>
      </c>
    </row>
    <row r="276" spans="14:36" x14ac:dyDescent="0.35">
      <c r="N276">
        <v>1.4996503000000001</v>
      </c>
      <c r="O276">
        <v>1.77E-5</v>
      </c>
      <c r="P276">
        <f t="shared" si="24"/>
        <v>12.628512447511564</v>
      </c>
      <c r="Q276">
        <f t="shared" si="27"/>
        <v>2</v>
      </c>
      <c r="AA276">
        <v>1.6759959148230399</v>
      </c>
      <c r="AB276">
        <v>1.7465909789253601E-5</v>
      </c>
      <c r="AC276">
        <f t="shared" si="25"/>
        <v>14.113513845408686</v>
      </c>
      <c r="AD276">
        <f t="shared" si="28"/>
        <v>2</v>
      </c>
      <c r="AG276">
        <v>1.9061215</v>
      </c>
      <c r="AH276">
        <v>1.7999999999999999E-6</v>
      </c>
      <c r="AI276">
        <f t="shared" si="26"/>
        <v>16.051394841330286</v>
      </c>
      <c r="AJ276">
        <f t="shared" si="29"/>
        <v>2</v>
      </c>
    </row>
    <row r="277" spans="14:36" x14ac:dyDescent="0.35">
      <c r="N277">
        <v>1.5090285999999999</v>
      </c>
      <c r="O277">
        <v>6.0300000000000002E-5</v>
      </c>
      <c r="P277">
        <f t="shared" si="24"/>
        <v>12.707486844600338</v>
      </c>
      <c r="Q277">
        <f t="shared" si="27"/>
        <v>2</v>
      </c>
      <c r="AA277">
        <v>1.6926792167456</v>
      </c>
      <c r="AB277">
        <v>3.1912825339080599E-6</v>
      </c>
      <c r="AC277">
        <f t="shared" si="25"/>
        <v>14.25400345554956</v>
      </c>
      <c r="AD277">
        <f t="shared" si="28"/>
        <v>2</v>
      </c>
      <c r="AG277">
        <v>1.9131094</v>
      </c>
      <c r="AH277">
        <v>9.9999999999999995E-7</v>
      </c>
      <c r="AI277">
        <f t="shared" si="26"/>
        <v>16.110239748127533</v>
      </c>
      <c r="AJ277">
        <f t="shared" si="29"/>
        <v>2</v>
      </c>
    </row>
    <row r="278" spans="14:36" x14ac:dyDescent="0.35">
      <c r="N278">
        <v>1.5184118</v>
      </c>
      <c r="O278">
        <v>4.5800000000000002E-5</v>
      </c>
      <c r="P278">
        <f t="shared" si="24"/>
        <v>12.786502504449498</v>
      </c>
      <c r="Q278">
        <f t="shared" si="27"/>
        <v>2</v>
      </c>
      <c r="AA278">
        <v>1.6926792167456</v>
      </c>
      <c r="AB278">
        <v>2.3232274104517902E-6</v>
      </c>
      <c r="AC278">
        <f t="shared" si="25"/>
        <v>14.25400345554956</v>
      </c>
      <c r="AD278">
        <f t="shared" si="28"/>
        <v>2</v>
      </c>
      <c r="AG278">
        <v>1.9200991000000001</v>
      </c>
      <c r="AH278">
        <v>7.9999999999999996E-7</v>
      </c>
      <c r="AI278">
        <f t="shared" si="26"/>
        <v>16.169099812673497</v>
      </c>
      <c r="AJ278">
        <f t="shared" si="29"/>
        <v>2</v>
      </c>
    </row>
    <row r="279" spans="14:36" x14ac:dyDescent="0.35">
      <c r="N279">
        <v>1.5277999</v>
      </c>
      <c r="O279">
        <v>1.47E-5</v>
      </c>
      <c r="P279">
        <f t="shared" si="24"/>
        <v>12.865559427059043</v>
      </c>
      <c r="Q279">
        <f t="shared" si="27"/>
        <v>2</v>
      </c>
      <c r="AA279">
        <v>1.7093749741932001</v>
      </c>
      <c r="AB279">
        <v>2.3104628255870999E-8</v>
      </c>
      <c r="AC279">
        <f t="shared" si="25"/>
        <v>14.394597953311907</v>
      </c>
      <c r="AD279">
        <f t="shared" si="28"/>
        <v>2</v>
      </c>
      <c r="AG279">
        <v>1.9270906000000001</v>
      </c>
      <c r="AH279">
        <v>9.9999999999999995E-7</v>
      </c>
      <c r="AI279">
        <f t="shared" si="26"/>
        <v>16.227975034968171</v>
      </c>
      <c r="AJ279">
        <f t="shared" si="29"/>
        <v>2</v>
      </c>
    </row>
    <row r="280" spans="14:36" x14ac:dyDescent="0.35">
      <c r="N280">
        <v>1.5371929</v>
      </c>
      <c r="O280">
        <v>2.83E-5</v>
      </c>
      <c r="P280">
        <f t="shared" si="24"/>
        <v>12.944657612428976</v>
      </c>
      <c r="Q280">
        <f t="shared" si="27"/>
        <v>2</v>
      </c>
      <c r="AA280">
        <v>1.7093749741932001</v>
      </c>
      <c r="AB280">
        <v>1.19224093909629E-8</v>
      </c>
      <c r="AC280">
        <f t="shared" si="25"/>
        <v>14.394597953311907</v>
      </c>
      <c r="AD280">
        <f t="shared" si="28"/>
        <v>2</v>
      </c>
      <c r="AG280">
        <v>1.9340838</v>
      </c>
      <c r="AH280">
        <v>1.3E-6</v>
      </c>
      <c r="AI280">
        <f t="shared" si="26"/>
        <v>16.286864572914411</v>
      </c>
      <c r="AJ280">
        <f t="shared" si="29"/>
        <v>2</v>
      </c>
    </row>
    <row r="281" spans="14:36" x14ac:dyDescent="0.35">
      <c r="N281">
        <v>1.5465905</v>
      </c>
      <c r="O281">
        <v>3.4499999999999998E-5</v>
      </c>
      <c r="P281">
        <f t="shared" si="24"/>
        <v>13.023794534267845</v>
      </c>
      <c r="Q281">
        <f t="shared" si="27"/>
        <v>2</v>
      </c>
      <c r="AA281">
        <v>1.6224910792682701</v>
      </c>
      <c r="AB281">
        <v>2.8957973316167901E-5</v>
      </c>
      <c r="AC281">
        <f t="shared" si="25"/>
        <v>13.662951149688578</v>
      </c>
      <c r="AD281">
        <f t="shared" si="28"/>
        <v>2</v>
      </c>
      <c r="AG281">
        <v>1.9410787</v>
      </c>
      <c r="AH281">
        <v>1.1000000000000001E-6</v>
      </c>
      <c r="AI281">
        <f t="shared" si="26"/>
        <v>16.345768426512212</v>
      </c>
      <c r="AJ281">
        <f t="shared" si="29"/>
        <v>2</v>
      </c>
    </row>
    <row r="282" spans="14:36" x14ac:dyDescent="0.35">
      <c r="N282">
        <v>1.5559928999999999</v>
      </c>
      <c r="O282">
        <v>2.19E-5</v>
      </c>
      <c r="P282">
        <f t="shared" si="24"/>
        <v>13.102971876769947</v>
      </c>
      <c r="Q282">
        <f t="shared" si="27"/>
        <v>2</v>
      </c>
      <c r="AA282">
        <v>1.6224910792682701</v>
      </c>
      <c r="AB282">
        <v>4.9603744332145303E-5</v>
      </c>
      <c r="AC282">
        <f t="shared" si="25"/>
        <v>13.662951149688578</v>
      </c>
      <c r="AD282">
        <f t="shared" si="28"/>
        <v>2</v>
      </c>
      <c r="AG282">
        <v>1.9480753</v>
      </c>
      <c r="AH282">
        <v>9.9999999999999995E-7</v>
      </c>
      <c r="AI282">
        <f t="shared" si="26"/>
        <v>16.404686595761575</v>
      </c>
      <c r="AJ282">
        <f t="shared" si="29"/>
        <v>2</v>
      </c>
    </row>
    <row r="283" spans="14:36" x14ac:dyDescent="0.35">
      <c r="N283">
        <v>1.5653999000000001</v>
      </c>
      <c r="O283">
        <v>4.0800000000000002E-5</v>
      </c>
      <c r="P283">
        <f t="shared" si="24"/>
        <v>13.182187955740988</v>
      </c>
      <c r="Q283">
        <f t="shared" si="27"/>
        <v>2</v>
      </c>
      <c r="AA283">
        <v>1.6393850870497899</v>
      </c>
      <c r="AB283">
        <v>1.51383092362695E-5</v>
      </c>
      <c r="AC283">
        <f t="shared" si="25"/>
        <v>13.805215107864214</v>
      </c>
      <c r="AD283">
        <f t="shared" si="28"/>
        <v>2</v>
      </c>
      <c r="AG283">
        <v>1.9550737</v>
      </c>
      <c r="AH283">
        <v>2.9999999999999999E-7</v>
      </c>
      <c r="AI283">
        <f t="shared" si="26"/>
        <v>16.463619922759651</v>
      </c>
      <c r="AJ283">
        <f t="shared" si="29"/>
        <v>2</v>
      </c>
    </row>
    <row r="284" spans="14:36" x14ac:dyDescent="0.35">
      <c r="N284">
        <v>1.5748115</v>
      </c>
      <c r="O284">
        <v>3.5099999999999999E-5</v>
      </c>
      <c r="P284">
        <f t="shared" si="24"/>
        <v>13.26144277118096</v>
      </c>
      <c r="Q284">
        <f t="shared" si="27"/>
        <v>2</v>
      </c>
      <c r="AA284">
        <v>1.6393850870497899</v>
      </c>
      <c r="AB284">
        <v>1.16179089747037E-5</v>
      </c>
      <c r="AC284">
        <f t="shared" si="25"/>
        <v>13.805215107864214</v>
      </c>
      <c r="AD284">
        <f t="shared" si="28"/>
        <v>2</v>
      </c>
      <c r="AG284">
        <v>1.9620738</v>
      </c>
      <c r="AH284">
        <v>3.9999999999999998E-7</v>
      </c>
      <c r="AI284">
        <f t="shared" si="26"/>
        <v>16.522567565409293</v>
      </c>
      <c r="AJ284">
        <f t="shared" si="29"/>
        <v>2</v>
      </c>
    </row>
    <row r="285" spans="14:36" x14ac:dyDescent="0.35">
      <c r="N285">
        <v>1.5842277</v>
      </c>
      <c r="O285">
        <v>1.95E-5</v>
      </c>
      <c r="P285">
        <f t="shared" si="24"/>
        <v>13.340736323089867</v>
      </c>
      <c r="Q285">
        <f t="shared" si="27"/>
        <v>2</v>
      </c>
      <c r="AA285">
        <v>1.65629266006737</v>
      </c>
      <c r="AB285">
        <v>2.1439409831479102E-6</v>
      </c>
      <c r="AC285">
        <f t="shared" si="25"/>
        <v>13.947593298506206</v>
      </c>
      <c r="AD285">
        <f t="shared" si="28"/>
        <v>2</v>
      </c>
      <c r="AG285">
        <v>1.9690755</v>
      </c>
      <c r="AH285">
        <v>2.9999999999999999E-7</v>
      </c>
      <c r="AI285">
        <f t="shared" si="26"/>
        <v>16.581528681613346</v>
      </c>
      <c r="AJ285">
        <f t="shared" si="29"/>
        <v>2</v>
      </c>
    </row>
    <row r="286" spans="14:36" x14ac:dyDescent="0.35">
      <c r="N286">
        <v>1.5936484</v>
      </c>
      <c r="O286">
        <v>1.98E-5</v>
      </c>
      <c r="P286">
        <f t="shared" si="24"/>
        <v>13.420067769370558</v>
      </c>
      <c r="Q286">
        <f t="shared" si="27"/>
        <v>2</v>
      </c>
      <c r="AA286">
        <v>1.65629266006737</v>
      </c>
      <c r="AB286">
        <v>1.9813468612738301E-6</v>
      </c>
      <c r="AC286">
        <f t="shared" si="25"/>
        <v>13.947593298506206</v>
      </c>
      <c r="AD286">
        <f t="shared" si="28"/>
        <v>2</v>
      </c>
      <c r="AG286">
        <v>1.9760789000000001</v>
      </c>
      <c r="AH286">
        <v>2.9999999999999999E-7</v>
      </c>
      <c r="AI286">
        <f t="shared" si="26"/>
        <v>16.64050411346896</v>
      </c>
      <c r="AJ286">
        <f t="shared" si="29"/>
        <v>2</v>
      </c>
    </row>
    <row r="287" spans="14:36" x14ac:dyDescent="0.35">
      <c r="N287">
        <v>1.6030735</v>
      </c>
      <c r="O287">
        <v>1.36E-5</v>
      </c>
      <c r="P287">
        <f t="shared" si="24"/>
        <v>13.499436267925882</v>
      </c>
      <c r="Q287">
        <f t="shared" si="27"/>
        <v>2</v>
      </c>
      <c r="AA287">
        <v>1.67321355767613</v>
      </c>
      <c r="AB287">
        <v>1.20724822608135E-4</v>
      </c>
      <c r="AC287">
        <f t="shared" si="25"/>
        <v>14.090083695150874</v>
      </c>
      <c r="AD287">
        <f t="shared" si="28"/>
        <v>2</v>
      </c>
      <c r="AG287">
        <v>1.9830840000000001</v>
      </c>
      <c r="AH287">
        <v>4.9999999999999998E-7</v>
      </c>
      <c r="AI287">
        <f t="shared" si="26"/>
        <v>16.699493860976137</v>
      </c>
      <c r="AJ287">
        <f t="shared" si="29"/>
        <v>2</v>
      </c>
    </row>
    <row r="288" spans="14:36" x14ac:dyDescent="0.35">
      <c r="N288">
        <v>1.612503</v>
      </c>
      <c r="O288">
        <v>7.8800000000000004E-5</v>
      </c>
      <c r="P288">
        <f t="shared" si="24"/>
        <v>13.578841818755839</v>
      </c>
      <c r="Q288">
        <f t="shared" si="27"/>
        <v>2</v>
      </c>
      <c r="AA288">
        <v>1.67321355767613</v>
      </c>
      <c r="AB288">
        <v>1.88948817526573E-4</v>
      </c>
      <c r="AC288">
        <f t="shared" si="25"/>
        <v>14.090083695150874</v>
      </c>
      <c r="AD288">
        <f t="shared" si="28"/>
        <v>2</v>
      </c>
      <c r="AG288">
        <v>1.9900907999999999</v>
      </c>
      <c r="AH288">
        <v>2.9999999999999999E-7</v>
      </c>
      <c r="AI288">
        <f t="shared" si="26"/>
        <v>16.758497924134879</v>
      </c>
      <c r="AJ288">
        <f t="shared" si="29"/>
        <v>2</v>
      </c>
    </row>
    <row r="289" spans="14:36" x14ac:dyDescent="0.35">
      <c r="N289">
        <v>1.6219368999999999</v>
      </c>
      <c r="O289">
        <v>9.7999999999999993E-6</v>
      </c>
      <c r="P289">
        <f t="shared" si="24"/>
        <v>13.658284421860428</v>
      </c>
      <c r="Q289">
        <f t="shared" si="27"/>
        <v>2</v>
      </c>
      <c r="AA289">
        <v>1.6901475478005701</v>
      </c>
      <c r="AB289">
        <v>4.0025815237549299E-5</v>
      </c>
      <c r="AC289">
        <f t="shared" si="25"/>
        <v>14.232684343497045</v>
      </c>
      <c r="AD289">
        <f t="shared" si="28"/>
        <v>2</v>
      </c>
      <c r="AG289">
        <v>1.9970992000000001</v>
      </c>
      <c r="AH289">
        <v>3.9999999999999998E-7</v>
      </c>
      <c r="AI289">
        <f t="shared" si="26"/>
        <v>16.817515460848032</v>
      </c>
      <c r="AJ289">
        <f t="shared" si="29"/>
        <v>2</v>
      </c>
    </row>
    <row r="290" spans="14:36" x14ac:dyDescent="0.35">
      <c r="N290">
        <v>1.6313751000000001</v>
      </c>
      <c r="O290">
        <v>3.4700000000000003E-5</v>
      </c>
      <c r="P290">
        <f t="shared" si="24"/>
        <v>13.737763235142502</v>
      </c>
      <c r="Q290">
        <f t="shared" si="27"/>
        <v>2</v>
      </c>
      <c r="AA290">
        <v>1.6901475478005701</v>
      </c>
      <c r="AB290">
        <v>2.8801087590047199E-5</v>
      </c>
      <c r="AC290">
        <f t="shared" si="25"/>
        <v>14.232684343497045</v>
      </c>
      <c r="AD290">
        <f t="shared" si="28"/>
        <v>2</v>
      </c>
      <c r="AG290">
        <v>2.0041093000000001</v>
      </c>
      <c r="AH290">
        <v>6.9999999999999997E-7</v>
      </c>
      <c r="AI290">
        <f t="shared" si="26"/>
        <v>16.876547313212747</v>
      </c>
      <c r="AJ290">
        <f t="shared" si="29"/>
        <v>2</v>
      </c>
    </row>
    <row r="291" spans="14:36" x14ac:dyDescent="0.35">
      <c r="N291">
        <v>1.6408176000000001</v>
      </c>
      <c r="O291">
        <v>3.4999999999999997E-5</v>
      </c>
      <c r="P291">
        <f t="shared" si="24"/>
        <v>13.817278258602057</v>
      </c>
      <c r="Q291">
        <f t="shared" si="27"/>
        <v>2</v>
      </c>
      <c r="AA291">
        <v>1.7070944064817299</v>
      </c>
      <c r="AB291">
        <v>5.1632789890309896E-6</v>
      </c>
      <c r="AC291">
        <f t="shared" si="25"/>
        <v>14.375393357592696</v>
      </c>
      <c r="AD291">
        <f t="shared" si="28"/>
        <v>2</v>
      </c>
      <c r="AG291">
        <v>2.0111210000000002</v>
      </c>
      <c r="AH291">
        <v>7.9999999999999996E-7</v>
      </c>
      <c r="AI291">
        <f t="shared" si="26"/>
        <v>16.935592639131873</v>
      </c>
      <c r="AJ291">
        <f t="shared" si="29"/>
        <v>2</v>
      </c>
    </row>
    <row r="292" spans="14:36" x14ac:dyDescent="0.35">
      <c r="N292">
        <v>1.6502642999999999</v>
      </c>
      <c r="O292">
        <v>1.149E-4</v>
      </c>
      <c r="P292">
        <f t="shared" si="24"/>
        <v>13.896828650141941</v>
      </c>
      <c r="Q292">
        <f t="shared" si="27"/>
        <v>2</v>
      </c>
      <c r="AA292">
        <v>1.7070944064817299</v>
      </c>
      <c r="AB292">
        <v>3.9273507971561802E-6</v>
      </c>
      <c r="AC292">
        <f t="shared" si="25"/>
        <v>14.375393357592696</v>
      </c>
      <c r="AD292">
        <f t="shared" si="28"/>
        <v>2</v>
      </c>
      <c r="AG292">
        <v>2.0181344000000001</v>
      </c>
      <c r="AH292">
        <v>9.9999999999999995E-7</v>
      </c>
      <c r="AI292">
        <f t="shared" si="26"/>
        <v>16.994652280702564</v>
      </c>
      <c r="AJ292">
        <f t="shared" si="29"/>
        <v>2</v>
      </c>
    </row>
    <row r="293" spans="14:36" x14ac:dyDescent="0.35">
      <c r="N293">
        <v>1.6597151999999999</v>
      </c>
      <c r="O293">
        <v>4.7700000000000001E-5</v>
      </c>
      <c r="P293">
        <f t="shared" si="24"/>
        <v>13.976414409762159</v>
      </c>
      <c r="Q293">
        <f t="shared" si="27"/>
        <v>2</v>
      </c>
      <c r="AA293">
        <v>1.7240539174557901</v>
      </c>
      <c r="AB293">
        <v>5.9236778791151297E-8</v>
      </c>
      <c r="AC293">
        <f t="shared" si="25"/>
        <v>14.518208916286364</v>
      </c>
      <c r="AD293">
        <f t="shared" si="28"/>
        <v>2</v>
      </c>
      <c r="AG293">
        <v>2.0251492999999998</v>
      </c>
      <c r="AH293">
        <v>2.9999999999999999E-7</v>
      </c>
      <c r="AI293">
        <f t="shared" si="26"/>
        <v>17.053724553730511</v>
      </c>
      <c r="AJ293">
        <f t="shared" si="29"/>
        <v>2</v>
      </c>
    </row>
    <row r="294" spans="14:36" x14ac:dyDescent="0.35">
      <c r="N294">
        <v>1.6691703</v>
      </c>
      <c r="O294">
        <v>7.36E-5</v>
      </c>
      <c r="P294">
        <f t="shared" si="24"/>
        <v>14.056035537462709</v>
      </c>
      <c r="Q294">
        <f t="shared" si="27"/>
        <v>2</v>
      </c>
      <c r="AA294">
        <v>1.7240539174557901</v>
      </c>
      <c r="AB294">
        <v>3.0698406179853098E-8</v>
      </c>
      <c r="AC294">
        <f t="shared" si="25"/>
        <v>14.518208916286364</v>
      </c>
      <c r="AD294">
        <f t="shared" si="28"/>
        <v>2</v>
      </c>
      <c r="AG294">
        <v>2.0321658999999999</v>
      </c>
      <c r="AH294">
        <v>5.9999999999999997E-7</v>
      </c>
      <c r="AI294">
        <f t="shared" si="26"/>
        <v>17.112811142410028</v>
      </c>
      <c r="AJ294">
        <f t="shared" si="29"/>
        <v>2</v>
      </c>
    </row>
    <row r="295" spans="14:36" x14ac:dyDescent="0.35">
      <c r="N295">
        <v>1.6786293999999999</v>
      </c>
      <c r="O295">
        <v>7.4400000000000006E-5</v>
      </c>
      <c r="P295">
        <f t="shared" si="24"/>
        <v>14.135690349049288</v>
      </c>
      <c r="Q295">
        <f t="shared" si="27"/>
        <v>2</v>
      </c>
      <c r="AA295">
        <v>1.6396199828421001</v>
      </c>
      <c r="AB295">
        <v>3.1878008334449601E-5</v>
      </c>
      <c r="AC295">
        <f t="shared" si="25"/>
        <v>13.807193158638489</v>
      </c>
      <c r="AD295">
        <f t="shared" si="28"/>
        <v>2</v>
      </c>
      <c r="AG295">
        <v>2.0391840999999999</v>
      </c>
      <c r="AH295">
        <v>3.9999999999999998E-7</v>
      </c>
      <c r="AI295">
        <f t="shared" si="26"/>
        <v>17.171911204643955</v>
      </c>
      <c r="AJ295">
        <f t="shared" si="29"/>
        <v>2</v>
      </c>
    </row>
    <row r="296" spans="14:36" x14ac:dyDescent="0.35">
      <c r="N296">
        <v>1.6880926999999999</v>
      </c>
      <c r="O296">
        <v>8.4400000000000005E-5</v>
      </c>
      <c r="P296">
        <f t="shared" si="24"/>
        <v>14.215380528716198</v>
      </c>
      <c r="Q296">
        <f t="shared" si="27"/>
        <v>2</v>
      </c>
      <c r="AA296">
        <v>1.6396199828421001</v>
      </c>
      <c r="AB296">
        <v>5.6143501709171401E-5</v>
      </c>
      <c r="AC296">
        <f t="shared" si="25"/>
        <v>13.807193158638489</v>
      </c>
      <c r="AD296">
        <f t="shared" si="28"/>
        <v>2</v>
      </c>
      <c r="AG296">
        <v>2.0462039000000001</v>
      </c>
      <c r="AH296">
        <v>9.9999999999999995E-8</v>
      </c>
      <c r="AI296">
        <f t="shared" si="26"/>
        <v>17.231024740432293</v>
      </c>
      <c r="AJ296">
        <f t="shared" si="29"/>
        <v>2</v>
      </c>
    </row>
    <row r="297" spans="14:36" x14ac:dyDescent="0.35">
      <c r="N297">
        <v>1.6975598999999999</v>
      </c>
      <c r="O297">
        <v>9.9599999999999995E-5</v>
      </c>
      <c r="P297">
        <f t="shared" si="24"/>
        <v>14.295103550171987</v>
      </c>
      <c r="Q297">
        <f t="shared" si="27"/>
        <v>2</v>
      </c>
      <c r="AA297">
        <v>1.65685754412879</v>
      </c>
      <c r="AB297">
        <v>2.2291439737538199E-5</v>
      </c>
      <c r="AC297">
        <f t="shared" si="25"/>
        <v>13.952350171092466</v>
      </c>
      <c r="AD297">
        <f t="shared" si="28"/>
        <v>2</v>
      </c>
      <c r="AG297">
        <v>2.0532252</v>
      </c>
      <c r="AH297">
        <v>0</v>
      </c>
      <c r="AI297">
        <f t="shared" si="26"/>
        <v>17.290150907677891</v>
      </c>
      <c r="AJ297">
        <f t="shared" si="29"/>
        <v>2</v>
      </c>
    </row>
    <row r="298" spans="14:36" x14ac:dyDescent="0.35">
      <c r="N298">
        <v>1.7070311</v>
      </c>
      <c r="O298">
        <v>9.0000000000000006E-5</v>
      </c>
      <c r="P298">
        <f t="shared" si="24"/>
        <v>14.374860255513807</v>
      </c>
      <c r="Q298">
        <f t="shared" si="27"/>
        <v>2</v>
      </c>
      <c r="AA298">
        <v>1.65685754412879</v>
      </c>
      <c r="AB298">
        <v>1.7415204915584699E-5</v>
      </c>
      <c r="AC298">
        <f t="shared" si="25"/>
        <v>13.952350171092466</v>
      </c>
      <c r="AD298">
        <f t="shared" si="28"/>
        <v>2</v>
      </c>
      <c r="AG298">
        <v>2.0602482000000002</v>
      </c>
      <c r="AH298">
        <v>9.9999999999999995E-8</v>
      </c>
      <c r="AI298">
        <f t="shared" si="26"/>
        <v>17.349291390575054</v>
      </c>
      <c r="AJ298">
        <f t="shared" si="29"/>
        <v>2</v>
      </c>
    </row>
    <row r="299" spans="14:36" x14ac:dyDescent="0.35">
      <c r="N299">
        <v>1.7165063</v>
      </c>
      <c r="O299">
        <v>1.049E-4</v>
      </c>
      <c r="P299">
        <f t="shared" si="24"/>
        <v>14.454650644741657</v>
      </c>
      <c r="Q299">
        <f t="shared" si="27"/>
        <v>2</v>
      </c>
      <c r="AA299">
        <v>1.67410894651174</v>
      </c>
      <c r="AB299">
        <v>3.3187238507667499E-6</v>
      </c>
      <c r="AC299">
        <f t="shared" si="25"/>
        <v>14.097623739023678</v>
      </c>
      <c r="AD299">
        <f t="shared" si="28"/>
        <v>2</v>
      </c>
      <c r="AG299">
        <v>2.0672727000000002</v>
      </c>
      <c r="AH299">
        <v>1.9999999999999999E-7</v>
      </c>
      <c r="AI299">
        <f t="shared" si="26"/>
        <v>17.408444504929477</v>
      </c>
      <c r="AJ299">
        <f t="shared" si="29"/>
        <v>2</v>
      </c>
    </row>
    <row r="300" spans="14:36" x14ac:dyDescent="0.35">
      <c r="N300">
        <v>1.7259853999999999</v>
      </c>
      <c r="O300">
        <v>7.2700000000000005E-5</v>
      </c>
      <c r="P300">
        <f t="shared" si="24"/>
        <v>14.534473875758385</v>
      </c>
      <c r="Q300">
        <f t="shared" si="27"/>
        <v>2</v>
      </c>
      <c r="AA300">
        <v>1.67410894651174</v>
      </c>
      <c r="AB300">
        <v>3.1962012725186802E-6</v>
      </c>
      <c r="AC300">
        <f t="shared" si="25"/>
        <v>14.097623739023678</v>
      </c>
      <c r="AD300">
        <f t="shared" si="28"/>
        <v>2</v>
      </c>
      <c r="AG300">
        <v>2.0742988000000002</v>
      </c>
      <c r="AH300">
        <v>9.9999999999999995E-8</v>
      </c>
      <c r="AI300">
        <f t="shared" si="26"/>
        <v>17.467611092838311</v>
      </c>
      <c r="AJ300">
        <f t="shared" si="29"/>
        <v>2</v>
      </c>
    </row>
    <row r="301" spans="14:36" x14ac:dyDescent="0.35">
      <c r="N301">
        <v>1.7354684</v>
      </c>
      <c r="O301">
        <v>1.091E-4</v>
      </c>
      <c r="P301">
        <f t="shared" si="24"/>
        <v>14.614329948563995</v>
      </c>
      <c r="Q301">
        <f t="shared" si="27"/>
        <v>2</v>
      </c>
      <c r="AA301">
        <v>1.6913739444523701</v>
      </c>
      <c r="AB301">
        <v>1.38859694733115E-4</v>
      </c>
      <c r="AC301">
        <f t="shared" si="25"/>
        <v>14.243011794758743</v>
      </c>
      <c r="AD301">
        <f t="shared" si="28"/>
        <v>2</v>
      </c>
      <c r="AG301">
        <v>2.0813264</v>
      </c>
      <c r="AH301">
        <v>0</v>
      </c>
      <c r="AI301">
        <f t="shared" si="26"/>
        <v>17.526790312204408</v>
      </c>
      <c r="AJ301">
        <f t="shared" si="29"/>
        <v>2</v>
      </c>
    </row>
    <row r="302" spans="14:36" x14ac:dyDescent="0.35">
      <c r="N302">
        <v>1.7449551999999999</v>
      </c>
      <c r="O302">
        <v>1.189E-4</v>
      </c>
      <c r="P302">
        <f t="shared" si="24"/>
        <v>14.69421802106133</v>
      </c>
      <c r="Q302">
        <f t="shared" si="27"/>
        <v>2</v>
      </c>
      <c r="AA302">
        <v>1.6913739444523701</v>
      </c>
      <c r="AB302">
        <v>2.2487888893266399E-4</v>
      </c>
      <c r="AC302">
        <f t="shared" si="25"/>
        <v>14.243011794758743</v>
      </c>
      <c r="AD302">
        <f t="shared" si="28"/>
        <v>2</v>
      </c>
      <c r="AG302">
        <v>2.0883555999999999</v>
      </c>
      <c r="AH302">
        <v>0</v>
      </c>
      <c r="AI302">
        <f t="shared" si="26"/>
        <v>17.585983005124916</v>
      </c>
      <c r="AJ302">
        <f t="shared" si="29"/>
        <v>2</v>
      </c>
    </row>
    <row r="303" spans="14:36" x14ac:dyDescent="0.35">
      <c r="N303">
        <v>1.7544458000000001</v>
      </c>
      <c r="O303">
        <v>9.9300000000000001E-5</v>
      </c>
      <c r="P303">
        <f t="shared" si="24"/>
        <v>14.774138093250397</v>
      </c>
      <c r="Q303">
        <f t="shared" si="27"/>
        <v>2</v>
      </c>
      <c r="AA303">
        <v>1.70865230115572</v>
      </c>
      <c r="AB303">
        <v>6.3664749762036004E-5</v>
      </c>
      <c r="AC303">
        <f t="shared" si="25"/>
        <v>14.38851234425405</v>
      </c>
      <c r="AD303">
        <f t="shared" si="28"/>
        <v>2</v>
      </c>
      <c r="AG303">
        <v>2.0953862999999999</v>
      </c>
      <c r="AH303">
        <v>0</v>
      </c>
      <c r="AI303">
        <f t="shared" si="26"/>
        <v>17.645188329502684</v>
      </c>
      <c r="AJ303">
        <f t="shared" si="29"/>
        <v>2</v>
      </c>
    </row>
    <row r="304" spans="14:36" x14ac:dyDescent="0.35">
      <c r="N304">
        <v>1.7639402</v>
      </c>
      <c r="O304">
        <v>1.156E-4</v>
      </c>
      <c r="P304">
        <f t="shared" si="24"/>
        <v>14.85409016513119</v>
      </c>
      <c r="Q304">
        <f t="shared" si="27"/>
        <v>2</v>
      </c>
      <c r="AA304">
        <v>1.70865230115572</v>
      </c>
      <c r="AB304">
        <v>4.6601732359108799E-5</v>
      </c>
      <c r="AC304">
        <f t="shared" si="25"/>
        <v>14.38851234425405</v>
      </c>
      <c r="AD304">
        <f t="shared" si="28"/>
        <v>2</v>
      </c>
      <c r="AG304">
        <v>2.1024186</v>
      </c>
      <c r="AH304">
        <v>0</v>
      </c>
      <c r="AI304">
        <f t="shared" si="26"/>
        <v>17.704407127434866</v>
      </c>
      <c r="AJ304">
        <f t="shared" si="29"/>
        <v>2</v>
      </c>
    </row>
    <row r="305" spans="14:36" x14ac:dyDescent="0.35">
      <c r="N305">
        <v>1.7734383</v>
      </c>
      <c r="O305">
        <v>9.6100000000000005E-5</v>
      </c>
      <c r="P305">
        <f t="shared" si="24"/>
        <v>14.93407339460656</v>
      </c>
      <c r="Q305">
        <f t="shared" si="27"/>
        <v>2</v>
      </c>
      <c r="AA305">
        <v>1.7259437881084401</v>
      </c>
      <c r="AB305">
        <v>8.2647524942142594E-6</v>
      </c>
      <c r="AC305">
        <f t="shared" si="25"/>
        <v>14.534123463205187</v>
      </c>
      <c r="AD305">
        <f t="shared" si="28"/>
        <v>2</v>
      </c>
      <c r="AG305">
        <v>2.1094523999999999</v>
      </c>
      <c r="AH305">
        <v>0</v>
      </c>
      <c r="AI305">
        <f t="shared" si="26"/>
        <v>17.763638556824308</v>
      </c>
      <c r="AJ305">
        <f t="shared" si="29"/>
        <v>2</v>
      </c>
    </row>
    <row r="306" spans="14:36" x14ac:dyDescent="0.35">
      <c r="N306">
        <v>1.7829402000000001</v>
      </c>
      <c r="O306">
        <v>1.117E-4</v>
      </c>
      <c r="P306">
        <f t="shared" si="24"/>
        <v>15.014088623773661</v>
      </c>
      <c r="Q306">
        <f t="shared" si="27"/>
        <v>2</v>
      </c>
      <c r="AA306">
        <v>1.7259437881084401</v>
      </c>
      <c r="AB306">
        <v>6.6459782945514903E-6</v>
      </c>
      <c r="AC306">
        <f t="shared" si="25"/>
        <v>14.534123463205187</v>
      </c>
      <c r="AD306">
        <f t="shared" si="28"/>
        <v>2</v>
      </c>
      <c r="AG306">
        <v>2.1164877</v>
      </c>
      <c r="AH306">
        <v>0</v>
      </c>
      <c r="AI306">
        <f t="shared" si="26"/>
        <v>17.822882617671013</v>
      </c>
      <c r="AJ306">
        <f t="shared" si="29"/>
        <v>2</v>
      </c>
    </row>
    <row r="307" spans="14:36" x14ac:dyDescent="0.35">
      <c r="N307">
        <v>1.7924457</v>
      </c>
      <c r="O307">
        <v>8.7999999999999998E-5</v>
      </c>
      <c r="P307">
        <f t="shared" si="24"/>
        <v>15.094134168438188</v>
      </c>
      <c r="Q307">
        <f t="shared" si="27"/>
        <v>2</v>
      </c>
      <c r="AA307">
        <v>1.7432481846488299</v>
      </c>
      <c r="AB307">
        <v>1.6540871380263801E-7</v>
      </c>
      <c r="AC307">
        <f t="shared" si="25"/>
        <v>14.679843293426265</v>
      </c>
      <c r="AD307">
        <f t="shared" si="28"/>
        <v>2</v>
      </c>
      <c r="AG307">
        <v>2.1235244999999998</v>
      </c>
      <c r="AH307">
        <v>0</v>
      </c>
      <c r="AI307">
        <f t="shared" si="26"/>
        <v>17.882139309974978</v>
      </c>
      <c r="AJ307">
        <f t="shared" si="29"/>
        <v>2</v>
      </c>
    </row>
    <row r="308" spans="14:36" x14ac:dyDescent="0.35">
      <c r="N308">
        <v>1.8019548999999999</v>
      </c>
      <c r="O308">
        <v>1.026E-4</v>
      </c>
      <c r="P308">
        <f t="shared" si="24"/>
        <v>15.174210870697292</v>
      </c>
      <c r="Q308">
        <f t="shared" si="27"/>
        <v>2</v>
      </c>
      <c r="AA308">
        <v>1.7432481846488299</v>
      </c>
      <c r="AB308">
        <v>8.6285103470142499E-8</v>
      </c>
      <c r="AC308">
        <f t="shared" si="25"/>
        <v>14.679843293426265</v>
      </c>
      <c r="AD308">
        <f t="shared" si="28"/>
        <v>2</v>
      </c>
      <c r="AG308">
        <v>2.1305629000000001</v>
      </c>
      <c r="AH308">
        <v>0</v>
      </c>
      <c r="AI308">
        <f t="shared" si="26"/>
        <v>17.941409475833357</v>
      </c>
      <c r="AJ308">
        <f t="shared" si="29"/>
        <v>2</v>
      </c>
    </row>
    <row r="309" spans="14:36" x14ac:dyDescent="0.35">
      <c r="N309">
        <v>1.8114676999999999</v>
      </c>
      <c r="O309">
        <v>1.187E-4</v>
      </c>
      <c r="P309">
        <f t="shared" si="24"/>
        <v>15.254317888453823</v>
      </c>
      <c r="Q309">
        <f t="shared" si="27"/>
        <v>2</v>
      </c>
      <c r="AA309">
        <v>1.6613302083625401</v>
      </c>
      <c r="AB309">
        <v>3.1323408422627402E-5</v>
      </c>
      <c r="AC309">
        <f t="shared" si="25"/>
        <v>13.990014349167481</v>
      </c>
      <c r="AD309">
        <f t="shared" si="28"/>
        <v>2</v>
      </c>
      <c r="AG309">
        <v>2.1376027</v>
      </c>
      <c r="AH309">
        <v>0</v>
      </c>
      <c r="AI309">
        <f t="shared" si="26"/>
        <v>18.000691431051845</v>
      </c>
      <c r="AJ309">
        <f t="shared" si="29"/>
        <v>2</v>
      </c>
    </row>
    <row r="310" spans="14:36" x14ac:dyDescent="0.35">
      <c r="N310">
        <v>1.8209839999999999</v>
      </c>
      <c r="O310">
        <v>1.039E-4</v>
      </c>
      <c r="P310">
        <f t="shared" si="24"/>
        <v>15.334454379610632</v>
      </c>
      <c r="Q310">
        <f t="shared" si="27"/>
        <v>2</v>
      </c>
      <c r="AA310">
        <v>1.6613302083625401</v>
      </c>
      <c r="AB310">
        <v>5.6981843246445098E-5</v>
      </c>
      <c r="AC310">
        <f t="shared" si="25"/>
        <v>13.990014349167481</v>
      </c>
      <c r="AD310">
        <f t="shared" si="28"/>
        <v>2</v>
      </c>
      <c r="AG310">
        <v>2.144644</v>
      </c>
      <c r="AH310">
        <v>0</v>
      </c>
      <c r="AI310">
        <f t="shared" si="26"/>
        <v>18.059986017727592</v>
      </c>
      <c r="AJ310">
        <f t="shared" si="29"/>
        <v>2</v>
      </c>
    </row>
    <row r="311" spans="14:36" x14ac:dyDescent="0.35">
      <c r="N311">
        <v>1.8305039000000001</v>
      </c>
      <c r="O311">
        <v>1.2320000000000001E-4</v>
      </c>
      <c r="P311">
        <f t="shared" si="24"/>
        <v>15.414621186264867</v>
      </c>
      <c r="Q311">
        <f t="shared" si="27"/>
        <v>2</v>
      </c>
      <c r="AA311">
        <v>1.67900321048428</v>
      </c>
      <c r="AB311">
        <v>3.1100375900897503E-5</v>
      </c>
      <c r="AC311">
        <f t="shared" si="25"/>
        <v>14.138838196486613</v>
      </c>
      <c r="AD311">
        <f t="shared" si="28"/>
        <v>2</v>
      </c>
      <c r="AG311">
        <v>2.1516867999999998</v>
      </c>
      <c r="AH311">
        <v>0</v>
      </c>
      <c r="AI311">
        <f t="shared" si="26"/>
        <v>18.119293235860603</v>
      </c>
      <c r="AJ311">
        <f t="shared" si="29"/>
        <v>2</v>
      </c>
    </row>
    <row r="312" spans="14:36" x14ac:dyDescent="0.35">
      <c r="N312">
        <v>1.8400273</v>
      </c>
      <c r="O312">
        <v>1.099E-4</v>
      </c>
      <c r="P312">
        <f t="shared" si="24"/>
        <v>15.494817466319379</v>
      </c>
      <c r="Q312">
        <f t="shared" si="27"/>
        <v>2</v>
      </c>
      <c r="AA312">
        <v>1.67900321048428</v>
      </c>
      <c r="AB312">
        <v>2.48962732571248E-5</v>
      </c>
      <c r="AC312">
        <f t="shared" si="25"/>
        <v>14.138838196486613</v>
      </c>
      <c r="AD312">
        <f t="shared" si="28"/>
        <v>2</v>
      </c>
      <c r="AG312">
        <v>2.1587310999999998</v>
      </c>
      <c r="AH312">
        <v>0</v>
      </c>
      <c r="AI312">
        <f t="shared" si="26"/>
        <v>18.178613085450873</v>
      </c>
      <c r="AJ312">
        <f t="shared" si="29"/>
        <v>2</v>
      </c>
    </row>
    <row r="313" spans="14:36" x14ac:dyDescent="0.35">
      <c r="N313">
        <v>1.8495543000000001</v>
      </c>
      <c r="O313">
        <v>1.4329999999999999E-4</v>
      </c>
      <c r="P313">
        <f t="shared" si="24"/>
        <v>15.575044061871317</v>
      </c>
      <c r="Q313">
        <f t="shared" si="27"/>
        <v>2</v>
      </c>
      <c r="AA313">
        <v>1.6966904033444601</v>
      </c>
      <c r="AB313">
        <v>4.9871751671296703E-6</v>
      </c>
      <c r="AC313">
        <f t="shared" si="25"/>
        <v>14.287781543609821</v>
      </c>
      <c r="AD313">
        <f t="shared" si="28"/>
        <v>2</v>
      </c>
      <c r="AG313">
        <v>2.1657768000000002</v>
      </c>
      <c r="AH313">
        <v>0</v>
      </c>
      <c r="AI313">
        <f t="shared" si="26"/>
        <v>18.23794472440126</v>
      </c>
      <c r="AJ313">
        <f t="shared" si="29"/>
        <v>2</v>
      </c>
    </row>
    <row r="314" spans="14:36" x14ac:dyDescent="0.35">
      <c r="N314">
        <v>1.8590846999999999</v>
      </c>
      <c r="O314">
        <v>1.417E-4</v>
      </c>
      <c r="P314">
        <f t="shared" si="24"/>
        <v>15.655299288726379</v>
      </c>
      <c r="Q314">
        <f t="shared" si="27"/>
        <v>2</v>
      </c>
      <c r="AA314">
        <v>1.6966904033444601</v>
      </c>
      <c r="AB314">
        <v>5.0304242567772798E-6</v>
      </c>
      <c r="AC314">
        <f t="shared" si="25"/>
        <v>14.287781543609821</v>
      </c>
      <c r="AD314">
        <f t="shared" si="28"/>
        <v>2</v>
      </c>
      <c r="AG314">
        <v>2.1728239999999999</v>
      </c>
      <c r="AH314">
        <v>0</v>
      </c>
      <c r="AI314">
        <f t="shared" si="26"/>
        <v>18.297288994808898</v>
      </c>
      <c r="AJ314">
        <f t="shared" si="29"/>
        <v>2</v>
      </c>
    </row>
    <row r="315" spans="14:36" x14ac:dyDescent="0.35">
      <c r="N315">
        <v>1.8686185</v>
      </c>
      <c r="O315">
        <v>1.47E-4</v>
      </c>
      <c r="P315">
        <f t="shared" si="24"/>
        <v>15.735583146884569</v>
      </c>
      <c r="Q315">
        <f t="shared" si="27"/>
        <v>2</v>
      </c>
      <c r="AA315">
        <v>1.7143915352019099</v>
      </c>
      <c r="AB315">
        <v>1.4517690759589E-4</v>
      </c>
      <c r="AC315">
        <f t="shared" si="25"/>
        <v>14.43684227063188</v>
      </c>
      <c r="AD315">
        <f t="shared" si="28"/>
        <v>2</v>
      </c>
      <c r="AG315">
        <v>2.1798727000000002</v>
      </c>
      <c r="AH315">
        <v>0</v>
      </c>
      <c r="AI315">
        <f t="shared" si="26"/>
        <v>18.356645896673808</v>
      </c>
      <c r="AJ315">
        <f t="shared" si="29"/>
        <v>2</v>
      </c>
    </row>
    <row r="316" spans="14:36" x14ac:dyDescent="0.35">
      <c r="N316">
        <v>1.8781557</v>
      </c>
      <c r="O316">
        <v>1.7469999999999999E-4</v>
      </c>
      <c r="P316">
        <f t="shared" si="24"/>
        <v>15.815895636345884</v>
      </c>
      <c r="Q316">
        <f t="shared" si="27"/>
        <v>2</v>
      </c>
      <c r="AA316">
        <v>1.7143915352019099</v>
      </c>
      <c r="AB316">
        <v>2.4412636905403001E-4</v>
      </c>
      <c r="AC316">
        <f t="shared" si="25"/>
        <v>14.43684227063188</v>
      </c>
      <c r="AD316">
        <f t="shared" si="28"/>
        <v>2</v>
      </c>
      <c r="AG316">
        <v>2.1869228000000001</v>
      </c>
      <c r="AH316">
        <v>0</v>
      </c>
      <c r="AI316">
        <f t="shared" si="26"/>
        <v>18.416014587898822</v>
      </c>
      <c r="AJ316">
        <f t="shared" si="29"/>
        <v>2</v>
      </c>
    </row>
    <row r="317" spans="14:36" x14ac:dyDescent="0.35">
      <c r="N317">
        <v>1.8876963</v>
      </c>
      <c r="O317">
        <v>1.63E-4</v>
      </c>
      <c r="P317">
        <f t="shared" si="24"/>
        <v>15.896236757110323</v>
      </c>
      <c r="Q317">
        <f t="shared" si="27"/>
        <v>2</v>
      </c>
      <c r="AA317">
        <v>1.73210636327995</v>
      </c>
      <c r="AB317">
        <v>9.7381823052158405E-5</v>
      </c>
      <c r="AC317">
        <f t="shared" si="25"/>
        <v>14.586018333137289</v>
      </c>
      <c r="AD317">
        <f t="shared" si="28"/>
        <v>2</v>
      </c>
      <c r="AG317">
        <v>2.1939742999999998</v>
      </c>
      <c r="AH317">
        <v>0</v>
      </c>
      <c r="AI317">
        <f t="shared" si="26"/>
        <v>18.475395068483945</v>
      </c>
      <c r="AJ317">
        <f t="shared" si="29"/>
        <v>2</v>
      </c>
    </row>
    <row r="318" spans="14:36" x14ac:dyDescent="0.35">
      <c r="N318">
        <v>1.8972403</v>
      </c>
      <c r="O318">
        <v>2.029E-4</v>
      </c>
      <c r="P318">
        <f t="shared" si="24"/>
        <v>15.976606509177889</v>
      </c>
      <c r="Q318">
        <f t="shared" si="27"/>
        <v>2</v>
      </c>
      <c r="AA318">
        <v>1.73210636327995</v>
      </c>
      <c r="AB318">
        <v>7.2993390996808793E-5</v>
      </c>
      <c r="AC318">
        <f t="shared" si="25"/>
        <v>14.586018333137289</v>
      </c>
      <c r="AD318">
        <f t="shared" si="28"/>
        <v>2</v>
      </c>
      <c r="AG318">
        <v>2.2010272999999998</v>
      </c>
      <c r="AH318">
        <v>0</v>
      </c>
      <c r="AI318">
        <f t="shared" si="26"/>
        <v>18.534788180526331</v>
      </c>
      <c r="AJ318">
        <f t="shared" si="29"/>
        <v>2</v>
      </c>
    </row>
    <row r="319" spans="14:36" x14ac:dyDescent="0.35">
      <c r="N319">
        <v>1.9067875999999999</v>
      </c>
      <c r="O319">
        <v>2.0880000000000001E-4</v>
      </c>
      <c r="P319">
        <f t="shared" si="24"/>
        <v>16.057004050451429</v>
      </c>
      <c r="Q319">
        <f t="shared" si="27"/>
        <v>2</v>
      </c>
      <c r="AA319">
        <v>1.74983465329273</v>
      </c>
      <c r="AB319">
        <v>1.30098199732294E-5</v>
      </c>
      <c r="AC319">
        <f t="shared" si="25"/>
        <v>14.735307758211579</v>
      </c>
      <c r="AD319">
        <f t="shared" si="28"/>
        <v>2</v>
      </c>
      <c r="AG319">
        <v>2.2080817000000001</v>
      </c>
      <c r="AH319">
        <v>0</v>
      </c>
      <c r="AI319">
        <f t="shared" si="26"/>
        <v>18.594193081928832</v>
      </c>
      <c r="AJ319">
        <f t="shared" si="29"/>
        <v>2</v>
      </c>
    </row>
    <row r="320" spans="14:36" x14ac:dyDescent="0.35">
      <c r="N320">
        <v>1.9163382</v>
      </c>
      <c r="O320">
        <v>2.4030000000000001E-4</v>
      </c>
      <c r="P320">
        <f t="shared" si="24"/>
        <v>16.137429380930946</v>
      </c>
      <c r="Q320">
        <f t="shared" si="27"/>
        <v>2</v>
      </c>
      <c r="AA320">
        <v>1.74983465329273</v>
      </c>
      <c r="AB320">
        <v>1.1184935526120899E-5</v>
      </c>
      <c r="AC320">
        <f t="shared" si="25"/>
        <v>14.735307758211579</v>
      </c>
      <c r="AD320">
        <f t="shared" si="28"/>
        <v>2</v>
      </c>
      <c r="AG320">
        <v>2.2151375999999998</v>
      </c>
      <c r="AH320">
        <v>0</v>
      </c>
      <c r="AI320">
        <f t="shared" si="26"/>
        <v>18.653610614788587</v>
      </c>
      <c r="AJ320">
        <f t="shared" si="29"/>
        <v>2</v>
      </c>
    </row>
    <row r="321" spans="14:36" x14ac:dyDescent="0.35">
      <c r="N321">
        <v>1.9258921</v>
      </c>
      <c r="O321">
        <v>2.6140000000000001E-4</v>
      </c>
      <c r="P321">
        <f t="shared" si="24"/>
        <v>16.217882500616433</v>
      </c>
      <c r="Q321">
        <f t="shared" si="27"/>
        <v>2</v>
      </c>
      <c r="AA321">
        <v>1.76757617900436</v>
      </c>
      <c r="AB321">
        <v>4.9193849406937696E-7</v>
      </c>
      <c r="AC321">
        <f t="shared" si="25"/>
        <v>14.884708640728768</v>
      </c>
      <c r="AD321">
        <f t="shared" si="28"/>
        <v>2</v>
      </c>
      <c r="AG321">
        <v>2.2221948</v>
      </c>
      <c r="AH321">
        <v>0</v>
      </c>
      <c r="AI321">
        <f t="shared" si="26"/>
        <v>18.713039094911309</v>
      </c>
      <c r="AJ321">
        <f t="shared" si="29"/>
        <v>2</v>
      </c>
    </row>
    <row r="322" spans="14:36" x14ac:dyDescent="0.35">
      <c r="N322">
        <v>1.9354492000000001</v>
      </c>
      <c r="O322">
        <v>2.855E-4</v>
      </c>
      <c r="P322">
        <f t="shared" ref="P322:P385" si="30">N322*$L$4</f>
        <v>16.298362567410749</v>
      </c>
      <c r="Q322">
        <f t="shared" si="27"/>
        <v>2</v>
      </c>
      <c r="AA322">
        <v>1.76757617900436</v>
      </c>
      <c r="AB322">
        <v>2.5921972224379002E-7</v>
      </c>
      <c r="AC322">
        <f t="shared" ref="AC322:AC385" si="31">AA322*$L$4</f>
        <v>14.884708640728768</v>
      </c>
      <c r="AD322">
        <f t="shared" si="28"/>
        <v>2</v>
      </c>
      <c r="AG322">
        <v>2.2292535</v>
      </c>
      <c r="AH322">
        <v>0</v>
      </c>
      <c r="AI322">
        <f t="shared" ref="AI322:AI385" si="32">AG322*$L$4</f>
        <v>18.772480206491288</v>
      </c>
      <c r="AJ322">
        <f t="shared" si="29"/>
        <v>2</v>
      </c>
    </row>
    <row r="323" spans="14:36" x14ac:dyDescent="0.35">
      <c r="N323">
        <v>1.9450095999999999</v>
      </c>
      <c r="O323">
        <v>3.4010000000000003E-4</v>
      </c>
      <c r="P323">
        <f t="shared" si="30"/>
        <v>16.378870423411037</v>
      </c>
      <c r="Q323">
        <f t="shared" ref="Q323:Q386" si="33">IF(P323&lt;=9,1,IF(P323&lt;=19,2,IF(P323&lt;=49,3,4)))</f>
        <v>2</v>
      </c>
      <c r="AA323">
        <v>1.6882520631628599</v>
      </c>
      <c r="AB323">
        <v>2.6590500224519099E-5</v>
      </c>
      <c r="AC323">
        <f t="shared" si="31"/>
        <v>14.216722521369986</v>
      </c>
      <c r="AD323">
        <f t="shared" ref="AD323:AD386" si="34">IF(AC323&lt;=9,1,IF(AC323&lt;=19,2,IF(AC323&lt;=49,3,4)))</f>
        <v>2</v>
      </c>
      <c r="AG323">
        <v>2.2363135000000001</v>
      </c>
      <c r="AH323">
        <v>0</v>
      </c>
      <c r="AI323">
        <f t="shared" si="32"/>
        <v>18.831932265334228</v>
      </c>
      <c r="AJ323">
        <f t="shared" ref="AJ323:AJ386" si="35">IF(AI323&lt;=9,1,IF(AI323&lt;=19,2,IF(AI323&lt;=49,3,4)))</f>
        <v>2</v>
      </c>
    </row>
    <row r="324" spans="14:36" x14ac:dyDescent="0.35">
      <c r="N324">
        <v>1.9545731</v>
      </c>
      <c r="O324">
        <v>3.8529999999999999E-4</v>
      </c>
      <c r="P324">
        <f t="shared" si="30"/>
        <v>16.459404384422999</v>
      </c>
      <c r="Q324">
        <f t="shared" si="33"/>
        <v>2</v>
      </c>
      <c r="AA324">
        <v>1.6882520631628599</v>
      </c>
      <c r="AB324">
        <v>5.01427410748203E-5</v>
      </c>
      <c r="AC324">
        <f t="shared" si="31"/>
        <v>14.216722521369986</v>
      </c>
      <c r="AD324">
        <f t="shared" si="34"/>
        <v>2</v>
      </c>
      <c r="AG324">
        <v>2.2433749999999999</v>
      </c>
      <c r="AH324">
        <v>0</v>
      </c>
      <c r="AI324">
        <f t="shared" si="32"/>
        <v>18.891396955634427</v>
      </c>
      <c r="AJ324">
        <f t="shared" si="35"/>
        <v>2</v>
      </c>
    </row>
    <row r="325" spans="14:36" x14ac:dyDescent="0.35">
      <c r="N325">
        <v>1.9641398999999999</v>
      </c>
      <c r="O325">
        <v>4.9609999999999997E-4</v>
      </c>
      <c r="P325">
        <f t="shared" si="30"/>
        <v>16.539966134640935</v>
      </c>
      <c r="Q325">
        <f t="shared" si="33"/>
        <v>2</v>
      </c>
      <c r="AA325">
        <v>1.7064650354900801</v>
      </c>
      <c r="AB325">
        <v>3.9996061548542597E-5</v>
      </c>
      <c r="AC325">
        <f t="shared" si="31"/>
        <v>14.370093442404366</v>
      </c>
      <c r="AD325">
        <f t="shared" si="34"/>
        <v>2</v>
      </c>
      <c r="AG325">
        <v>2.2504377999999998</v>
      </c>
      <c r="AH325">
        <v>0</v>
      </c>
      <c r="AI325">
        <f t="shared" si="32"/>
        <v>18.950872593197587</v>
      </c>
      <c r="AJ325">
        <f t="shared" si="35"/>
        <v>2</v>
      </c>
    </row>
    <row r="326" spans="14:36" x14ac:dyDescent="0.35">
      <c r="N326">
        <v>1.9737096999999999</v>
      </c>
      <c r="O326">
        <v>5.4969999999999997E-4</v>
      </c>
      <c r="P326">
        <f t="shared" si="30"/>
        <v>16.620553147773393</v>
      </c>
      <c r="Q326">
        <f t="shared" si="33"/>
        <v>2</v>
      </c>
      <c r="AA326">
        <v>1.7064650354900801</v>
      </c>
      <c r="AB326">
        <v>3.3095977286236197E-5</v>
      </c>
      <c r="AC326">
        <f t="shared" si="31"/>
        <v>14.370093442404366</v>
      </c>
      <c r="AD326">
        <f t="shared" si="34"/>
        <v>2</v>
      </c>
      <c r="AG326">
        <v>2.2575021</v>
      </c>
      <c r="AH326">
        <v>0</v>
      </c>
      <c r="AI326">
        <f t="shared" si="32"/>
        <v>19.010360862218008</v>
      </c>
      <c r="AJ326">
        <f t="shared" si="35"/>
        <v>3</v>
      </c>
    </row>
    <row r="327" spans="14:36" x14ac:dyDescent="0.35">
      <c r="N327">
        <v>1.9832828</v>
      </c>
      <c r="O327">
        <v>7.5710000000000003E-4</v>
      </c>
      <c r="P327">
        <f t="shared" si="30"/>
        <v>16.701167950111827</v>
      </c>
      <c r="Q327">
        <f t="shared" si="33"/>
        <v>2</v>
      </c>
      <c r="AA327">
        <v>1.7246926321309699</v>
      </c>
      <c r="AB327">
        <v>7.1147329472289598E-6</v>
      </c>
      <c r="AC327">
        <f t="shared" si="31"/>
        <v>14.523587514367474</v>
      </c>
      <c r="AD327">
        <f t="shared" si="34"/>
        <v>2</v>
      </c>
      <c r="AG327">
        <v>2.2645677000000002</v>
      </c>
      <c r="AH327">
        <v>0</v>
      </c>
      <c r="AI327">
        <f t="shared" si="32"/>
        <v>19.069860078501392</v>
      </c>
      <c r="AJ327">
        <f t="shared" si="35"/>
        <v>3</v>
      </c>
    </row>
    <row r="328" spans="14:36" x14ac:dyDescent="0.35">
      <c r="N328">
        <v>1.9928589000000001</v>
      </c>
      <c r="O328">
        <v>6.8599999999999998E-4</v>
      </c>
      <c r="P328">
        <f t="shared" si="30"/>
        <v>16.781808015364785</v>
      </c>
      <c r="Q328">
        <f t="shared" si="33"/>
        <v>2</v>
      </c>
      <c r="AA328">
        <v>1.7246926321309699</v>
      </c>
      <c r="AB328">
        <v>7.5325056798711703E-6</v>
      </c>
      <c r="AC328">
        <f t="shared" si="31"/>
        <v>14.523587514367474</v>
      </c>
      <c r="AD328">
        <f t="shared" si="34"/>
        <v>2</v>
      </c>
      <c r="AG328">
        <v>2.2716346999999999</v>
      </c>
      <c r="AH328">
        <v>0</v>
      </c>
      <c r="AI328">
        <f t="shared" si="32"/>
        <v>19.129371084144882</v>
      </c>
      <c r="AJ328">
        <f t="shared" si="35"/>
        <v>3</v>
      </c>
    </row>
    <row r="329" spans="14:36" x14ac:dyDescent="0.35">
      <c r="N329">
        <v>2.0024381</v>
      </c>
      <c r="O329">
        <v>3.6870000000000002E-4</v>
      </c>
      <c r="P329">
        <f t="shared" si="30"/>
        <v>16.862474185629413</v>
      </c>
      <c r="Q329">
        <f t="shared" si="33"/>
        <v>2</v>
      </c>
      <c r="AA329">
        <v>1.7429345936528</v>
      </c>
      <c r="AB329">
        <v>1.3475767549110801E-4</v>
      </c>
      <c r="AC329">
        <f t="shared" si="31"/>
        <v>14.677202552583688</v>
      </c>
      <c r="AD329">
        <f t="shared" si="34"/>
        <v>2</v>
      </c>
      <c r="AG329">
        <v>2.2787030000000001</v>
      </c>
      <c r="AH329">
        <v>0</v>
      </c>
      <c r="AI329">
        <f t="shared" si="32"/>
        <v>19.188893037051336</v>
      </c>
      <c r="AJ329">
        <f t="shared" si="35"/>
        <v>3</v>
      </c>
    </row>
    <row r="330" spans="14:36" x14ac:dyDescent="0.35">
      <c r="N330">
        <v>2.0120203999999999</v>
      </c>
      <c r="O330">
        <v>3.1819999999999998E-4</v>
      </c>
      <c r="P330">
        <f t="shared" si="30"/>
        <v>16.943166460905715</v>
      </c>
      <c r="Q330">
        <f t="shared" si="33"/>
        <v>2</v>
      </c>
      <c r="AA330">
        <v>1.7429345936528</v>
      </c>
      <c r="AB330">
        <v>2.3497657211731299E-4</v>
      </c>
      <c r="AC330">
        <f t="shared" si="31"/>
        <v>14.677202552583688</v>
      </c>
      <c r="AD330">
        <f t="shared" si="34"/>
        <v>2</v>
      </c>
      <c r="AG330">
        <v>2.2857728000000002</v>
      </c>
      <c r="AH330">
        <v>0</v>
      </c>
      <c r="AI330">
        <f t="shared" si="32"/>
        <v>19.248427621415047</v>
      </c>
      <c r="AJ330">
        <f t="shared" si="35"/>
        <v>3</v>
      </c>
    </row>
    <row r="331" spans="14:36" x14ac:dyDescent="0.35">
      <c r="N331">
        <v>2.0216056999999998</v>
      </c>
      <c r="O331">
        <v>3.5659999999999999E-4</v>
      </c>
      <c r="P331">
        <f t="shared" si="30"/>
        <v>17.02388399909654</v>
      </c>
      <c r="Q331">
        <f t="shared" si="33"/>
        <v>2</v>
      </c>
      <c r="AA331">
        <v>1.76119066986127</v>
      </c>
      <c r="AB331">
        <v>1.39392925197751E-4</v>
      </c>
      <c r="AC331">
        <f t="shared" si="31"/>
        <v>14.830936450173937</v>
      </c>
      <c r="AD331">
        <f t="shared" si="34"/>
        <v>2</v>
      </c>
      <c r="AG331">
        <v>2.2928438</v>
      </c>
      <c r="AH331">
        <v>0</v>
      </c>
      <c r="AI331">
        <f t="shared" si="32"/>
        <v>19.307972310944567</v>
      </c>
      <c r="AJ331">
        <f t="shared" si="35"/>
        <v>3</v>
      </c>
    </row>
    <row r="332" spans="14:36" x14ac:dyDescent="0.35">
      <c r="N332">
        <v>2.0311941</v>
      </c>
      <c r="O332">
        <v>3.457E-4</v>
      </c>
      <c r="P332">
        <f t="shared" si="30"/>
        <v>17.10462764229904</v>
      </c>
      <c r="Q332">
        <f t="shared" si="33"/>
        <v>2</v>
      </c>
      <c r="AA332">
        <v>1.76119066986127</v>
      </c>
      <c r="AB332">
        <v>1.07949624074394E-4</v>
      </c>
      <c r="AC332">
        <f t="shared" si="31"/>
        <v>14.830936450173937</v>
      </c>
      <c r="AD332">
        <f t="shared" si="34"/>
        <v>2</v>
      </c>
      <c r="AG332">
        <v>2.2999162000000002</v>
      </c>
      <c r="AH332">
        <v>0</v>
      </c>
      <c r="AI332">
        <f t="shared" si="32"/>
        <v>19.367528789834203</v>
      </c>
      <c r="AJ332">
        <f t="shared" si="35"/>
        <v>3</v>
      </c>
    </row>
    <row r="333" spans="14:36" x14ac:dyDescent="0.35">
      <c r="N333">
        <v>2.0407853999999999</v>
      </c>
      <c r="O333">
        <v>3.1760000000000002E-4</v>
      </c>
      <c r="P333">
        <f t="shared" si="30"/>
        <v>17.185395706318911</v>
      </c>
      <c r="Q333">
        <f t="shared" si="33"/>
        <v>2</v>
      </c>
      <c r="AA333">
        <v>1.77946061931227</v>
      </c>
      <c r="AB333">
        <v>1.9782888420971299E-5</v>
      </c>
      <c r="AC333">
        <f t="shared" si="31"/>
        <v>14.984787173944245</v>
      </c>
      <c r="AD333">
        <f t="shared" si="34"/>
        <v>2</v>
      </c>
      <c r="AG333">
        <v>2.3069899999999999</v>
      </c>
      <c r="AH333">
        <v>0</v>
      </c>
      <c r="AI333">
        <f t="shared" si="32"/>
        <v>19.427097058083941</v>
      </c>
      <c r="AJ333">
        <f t="shared" si="35"/>
        <v>3</v>
      </c>
    </row>
    <row r="334" spans="14:36" x14ac:dyDescent="0.35">
      <c r="N334">
        <v>2.0503797000000001</v>
      </c>
      <c r="O334">
        <v>2.2000000000000001E-4</v>
      </c>
      <c r="P334">
        <f t="shared" si="30"/>
        <v>17.266189033253305</v>
      </c>
      <c r="Q334">
        <f t="shared" si="33"/>
        <v>2</v>
      </c>
      <c r="AA334">
        <v>1.77946061931227</v>
      </c>
      <c r="AB334">
        <v>1.8350754356307501E-5</v>
      </c>
      <c r="AC334">
        <f t="shared" si="31"/>
        <v>14.984787173944245</v>
      </c>
      <c r="AD334">
        <f t="shared" si="34"/>
        <v>2</v>
      </c>
      <c r="AG334">
        <v>2.3140651000000001</v>
      </c>
      <c r="AH334">
        <v>0</v>
      </c>
      <c r="AI334">
        <f t="shared" si="32"/>
        <v>19.486676273596647</v>
      </c>
      <c r="AJ334">
        <f t="shared" si="35"/>
        <v>3</v>
      </c>
    </row>
    <row r="335" spans="14:36" x14ac:dyDescent="0.35">
      <c r="N335">
        <v>2.0599769999999999</v>
      </c>
      <c r="O335">
        <v>1.9090000000000001E-4</v>
      </c>
      <c r="P335">
        <f t="shared" si="30"/>
        <v>17.347007623102218</v>
      </c>
      <c r="Q335">
        <f t="shared" si="33"/>
        <v>2</v>
      </c>
      <c r="AA335">
        <v>1.7977442088576601</v>
      </c>
      <c r="AB335">
        <v>1.49522948247367E-6</v>
      </c>
      <c r="AC335">
        <f t="shared" si="31"/>
        <v>15.138752760560772</v>
      </c>
      <c r="AD335">
        <f t="shared" si="34"/>
        <v>2</v>
      </c>
      <c r="AG335">
        <v>2.3211415</v>
      </c>
      <c r="AH335">
        <v>0</v>
      </c>
      <c r="AI335">
        <f t="shared" si="32"/>
        <v>19.54626643637231</v>
      </c>
      <c r="AJ335">
        <f t="shared" si="35"/>
        <v>3</v>
      </c>
    </row>
    <row r="336" spans="14:36" x14ac:dyDescent="0.35">
      <c r="N336">
        <v>2.0695773000000002</v>
      </c>
      <c r="O336">
        <v>1.872E-4</v>
      </c>
      <c r="P336">
        <f t="shared" si="30"/>
        <v>17.427851475865658</v>
      </c>
      <c r="Q336">
        <f t="shared" si="33"/>
        <v>2</v>
      </c>
      <c r="AA336">
        <v>1.7977442088576601</v>
      </c>
      <c r="AB336">
        <v>8.0016041027588704E-7</v>
      </c>
      <c r="AC336">
        <f t="shared" si="31"/>
        <v>15.138752760560772</v>
      </c>
      <c r="AD336">
        <f t="shared" si="34"/>
        <v>2</v>
      </c>
      <c r="AG336">
        <v>2.3282193000000002</v>
      </c>
      <c r="AH336">
        <v>0</v>
      </c>
      <c r="AI336">
        <f t="shared" si="32"/>
        <v>19.605868388508082</v>
      </c>
      <c r="AJ336">
        <f t="shared" si="35"/>
        <v>3</v>
      </c>
    </row>
    <row r="337" spans="14:36" x14ac:dyDescent="0.35">
      <c r="N337">
        <v>2.0791803999999998</v>
      </c>
      <c r="O337">
        <v>2.1469999999999999E-4</v>
      </c>
      <c r="P337">
        <f t="shared" si="30"/>
        <v>17.508718907349316</v>
      </c>
      <c r="Q337">
        <f t="shared" si="33"/>
        <v>2</v>
      </c>
      <c r="AA337">
        <v>1.7211211250915901</v>
      </c>
      <c r="AB337">
        <v>1.85444613550618E-5</v>
      </c>
      <c r="AC337">
        <f t="shared" si="31"/>
        <v>14.493511955350026</v>
      </c>
      <c r="AD337">
        <f t="shared" si="34"/>
        <v>2</v>
      </c>
      <c r="AG337">
        <v>2.3352984000000001</v>
      </c>
      <c r="AH337">
        <v>0</v>
      </c>
      <c r="AI337">
        <f t="shared" si="32"/>
        <v>19.665481287906815</v>
      </c>
      <c r="AJ337">
        <f t="shared" si="35"/>
        <v>3</v>
      </c>
    </row>
    <row r="338" spans="14:36" x14ac:dyDescent="0.35">
      <c r="N338">
        <v>2.0887864</v>
      </c>
      <c r="O338">
        <v>2.418E-4</v>
      </c>
      <c r="P338">
        <f t="shared" si="30"/>
        <v>17.589610759650345</v>
      </c>
      <c r="Q338">
        <f t="shared" si="33"/>
        <v>2</v>
      </c>
      <c r="AA338">
        <v>1.7211211250915901</v>
      </c>
      <c r="AB338">
        <v>3.6325385074697703E-5</v>
      </c>
      <c r="AC338">
        <f t="shared" si="31"/>
        <v>14.493511955350026</v>
      </c>
      <c r="AD338">
        <f t="shared" si="34"/>
        <v>2</v>
      </c>
      <c r="AG338">
        <v>2.3423788000000001</v>
      </c>
      <c r="AH338">
        <v>0</v>
      </c>
      <c r="AI338">
        <f t="shared" si="32"/>
        <v>19.725105134568508</v>
      </c>
      <c r="AJ338">
        <f t="shared" si="35"/>
        <v>3</v>
      </c>
    </row>
    <row r="339" spans="14:36" x14ac:dyDescent="0.35">
      <c r="N339">
        <v>2.0983953</v>
      </c>
      <c r="O339">
        <v>2.7129999999999998E-4</v>
      </c>
      <c r="P339">
        <f t="shared" si="30"/>
        <v>17.670527032768749</v>
      </c>
      <c r="Q339">
        <f t="shared" si="33"/>
        <v>2</v>
      </c>
      <c r="AA339">
        <v>1.7399933504403899</v>
      </c>
      <c r="AB339">
        <v>4.5605649631859999E-5</v>
      </c>
      <c r="AC339">
        <f t="shared" si="31"/>
        <v>14.652434427295361</v>
      </c>
      <c r="AD339">
        <f t="shared" si="34"/>
        <v>2</v>
      </c>
      <c r="AG339">
        <v>2.3494605000000002</v>
      </c>
      <c r="AH339">
        <v>0</v>
      </c>
      <c r="AI339">
        <f t="shared" si="32"/>
        <v>19.78473992849316</v>
      </c>
      <c r="AJ339">
        <f t="shared" si="35"/>
        <v>3</v>
      </c>
    </row>
    <row r="340" spans="14:36" x14ac:dyDescent="0.35">
      <c r="N340">
        <v>2.1080071</v>
      </c>
      <c r="O340">
        <v>3.0729999999999999E-4</v>
      </c>
      <c r="P340">
        <f t="shared" si="30"/>
        <v>17.751467726704522</v>
      </c>
      <c r="Q340">
        <f t="shared" si="33"/>
        <v>2</v>
      </c>
      <c r="AA340">
        <v>1.7399933504403899</v>
      </c>
      <c r="AB340">
        <v>3.9481819519564498E-5</v>
      </c>
      <c r="AC340">
        <f t="shared" si="31"/>
        <v>14.652434427295361</v>
      </c>
      <c r="AD340">
        <f t="shared" si="34"/>
        <v>2</v>
      </c>
      <c r="AG340">
        <v>2.3565434999999999</v>
      </c>
      <c r="AH340">
        <v>0</v>
      </c>
      <c r="AI340">
        <f t="shared" si="32"/>
        <v>19.844385669680769</v>
      </c>
      <c r="AJ340">
        <f t="shared" si="35"/>
        <v>3</v>
      </c>
    </row>
    <row r="341" spans="14:36" x14ac:dyDescent="0.35">
      <c r="N341">
        <v>2.1176216999999999</v>
      </c>
      <c r="O341">
        <v>3.122E-4</v>
      </c>
      <c r="P341">
        <f t="shared" si="30"/>
        <v>17.832431999360516</v>
      </c>
      <c r="Q341">
        <f t="shared" si="33"/>
        <v>2</v>
      </c>
      <c r="AA341">
        <v>1.7588807294575799</v>
      </c>
      <c r="AB341">
        <v>9.31068213837737E-6</v>
      </c>
      <c r="AC341">
        <f t="shared" si="31"/>
        <v>14.811484507850443</v>
      </c>
      <c r="AD341">
        <f t="shared" si="34"/>
        <v>2</v>
      </c>
      <c r="AG341">
        <v>2.3636278000000002</v>
      </c>
      <c r="AH341">
        <v>0</v>
      </c>
      <c r="AI341">
        <f t="shared" si="32"/>
        <v>19.904042358131342</v>
      </c>
      <c r="AJ341">
        <f t="shared" si="35"/>
        <v>3</v>
      </c>
    </row>
    <row r="342" spans="14:36" x14ac:dyDescent="0.35">
      <c r="N342">
        <v>2.1272392</v>
      </c>
      <c r="O342">
        <v>2.942E-4</v>
      </c>
      <c r="P342">
        <f t="shared" si="30"/>
        <v>17.913420692833885</v>
      </c>
      <c r="Q342">
        <f t="shared" si="33"/>
        <v>2</v>
      </c>
      <c r="AA342">
        <v>1.7588807294575799</v>
      </c>
      <c r="AB342">
        <v>1.0329147332138099E-5</v>
      </c>
      <c r="AC342">
        <f t="shared" si="31"/>
        <v>14.811484507850443</v>
      </c>
      <c r="AD342">
        <f t="shared" si="34"/>
        <v>2</v>
      </c>
      <c r="AG342">
        <v>2.3707134000000001</v>
      </c>
      <c r="AH342">
        <v>0</v>
      </c>
      <c r="AI342">
        <f t="shared" si="32"/>
        <v>19.963709993844873</v>
      </c>
      <c r="AJ342">
        <f t="shared" si="35"/>
        <v>3</v>
      </c>
    </row>
    <row r="343" spans="14:36" x14ac:dyDescent="0.35">
      <c r="N343">
        <v>2.1368594000000001</v>
      </c>
      <c r="O343">
        <v>2.6959999999999999E-4</v>
      </c>
      <c r="P343">
        <f t="shared" si="30"/>
        <v>17.99443212293032</v>
      </c>
      <c r="Q343">
        <f t="shared" si="33"/>
        <v>2</v>
      </c>
      <c r="AA343">
        <v>1.77778299331979</v>
      </c>
      <c r="AB343">
        <v>1.07895364175881E-4</v>
      </c>
      <c r="AC343">
        <f t="shared" si="31"/>
        <v>14.970659933261331</v>
      </c>
      <c r="AD343">
        <f t="shared" si="34"/>
        <v>2</v>
      </c>
      <c r="AG343">
        <v>2.3778003000000001</v>
      </c>
      <c r="AH343">
        <v>0</v>
      </c>
      <c r="AI343">
        <f t="shared" si="32"/>
        <v>20.023388576821365</v>
      </c>
      <c r="AJ343">
        <f t="shared" si="35"/>
        <v>3</v>
      </c>
    </row>
    <row r="344" spans="14:36" x14ac:dyDescent="0.35">
      <c r="N344">
        <v>2.1464824</v>
      </c>
      <c r="O344">
        <v>1.605E-4</v>
      </c>
      <c r="P344">
        <f t="shared" si="30"/>
        <v>18.075467131746979</v>
      </c>
      <c r="Q344">
        <f t="shared" si="33"/>
        <v>2</v>
      </c>
      <c r="AA344">
        <v>1.77778299331979</v>
      </c>
      <c r="AB344">
        <v>1.9230428779040901E-4</v>
      </c>
      <c r="AC344">
        <f t="shared" si="31"/>
        <v>14.970659933261331</v>
      </c>
      <c r="AD344">
        <f t="shared" si="34"/>
        <v>2</v>
      </c>
      <c r="AG344">
        <v>2.3848883999999999</v>
      </c>
      <c r="AH344">
        <v>0</v>
      </c>
      <c r="AI344">
        <f t="shared" si="32"/>
        <v>20.083077264963663</v>
      </c>
      <c r="AJ344">
        <f t="shared" si="35"/>
        <v>3</v>
      </c>
    </row>
    <row r="345" spans="14:36" x14ac:dyDescent="0.35">
      <c r="N345">
        <v>2.1561081999999998</v>
      </c>
      <c r="O345">
        <v>1.7679999999999999E-4</v>
      </c>
      <c r="P345">
        <f t="shared" si="30"/>
        <v>18.156525719283856</v>
      </c>
      <c r="Q345">
        <f t="shared" si="33"/>
        <v>2</v>
      </c>
      <c r="AA345">
        <v>1.79669988277644</v>
      </c>
      <c r="AB345">
        <v>1.79787831309712E-4</v>
      </c>
      <c r="AC345">
        <f t="shared" si="31"/>
        <v>15.12995852038628</v>
      </c>
      <c r="AD345">
        <f t="shared" si="34"/>
        <v>2</v>
      </c>
      <c r="AG345">
        <v>2.3919779000000001</v>
      </c>
      <c r="AH345">
        <v>0</v>
      </c>
      <c r="AI345">
        <f t="shared" si="32"/>
        <v>20.142777742466077</v>
      </c>
      <c r="AJ345">
        <f t="shared" si="35"/>
        <v>3</v>
      </c>
    </row>
    <row r="346" spans="14:36" x14ac:dyDescent="0.35">
      <c r="N346">
        <v>2.1657367000000001</v>
      </c>
      <c r="O346">
        <v>1.7340000000000001E-4</v>
      </c>
      <c r="P346">
        <f t="shared" si="30"/>
        <v>18.237607043443809</v>
      </c>
      <c r="Q346">
        <f t="shared" si="33"/>
        <v>2</v>
      </c>
      <c r="AA346">
        <v>1.79669988277644</v>
      </c>
      <c r="AB346">
        <v>1.4564028550004499E-4</v>
      </c>
      <c r="AC346">
        <f t="shared" si="31"/>
        <v>15.12995852038628</v>
      </c>
      <c r="AD346">
        <f t="shared" si="34"/>
        <v>2</v>
      </c>
      <c r="AG346">
        <v>2.3990686000000001</v>
      </c>
      <c r="AH346">
        <v>0</v>
      </c>
      <c r="AI346">
        <f t="shared" si="32"/>
        <v>20.202488325134293</v>
      </c>
      <c r="AJ346">
        <f t="shared" si="35"/>
        <v>3</v>
      </c>
    </row>
    <row r="347" spans="14:36" x14ac:dyDescent="0.35">
      <c r="N347">
        <v>2.1753680000000002</v>
      </c>
      <c r="O347">
        <v>1.494E-4</v>
      </c>
      <c r="P347">
        <f t="shared" si="30"/>
        <v>18.31871194632398</v>
      </c>
      <c r="Q347">
        <f t="shared" si="33"/>
        <v>2</v>
      </c>
      <c r="AA347">
        <v>1.81563114764391</v>
      </c>
      <c r="AB347">
        <v>2.8206673118749101E-5</v>
      </c>
      <c r="AC347">
        <f t="shared" si="31"/>
        <v>15.289378162436153</v>
      </c>
      <c r="AD347">
        <f t="shared" si="34"/>
        <v>2</v>
      </c>
      <c r="AG347">
        <v>2.4061606000000002</v>
      </c>
      <c r="AH347">
        <v>0</v>
      </c>
      <c r="AI347">
        <f t="shared" si="32"/>
        <v>20.262209855065475</v>
      </c>
      <c r="AJ347">
        <f t="shared" si="35"/>
        <v>3</v>
      </c>
    </row>
    <row r="348" spans="14:36" x14ac:dyDescent="0.35">
      <c r="N348">
        <v>2.1850019999999999</v>
      </c>
      <c r="O348">
        <v>1.6190000000000001E-4</v>
      </c>
      <c r="P348">
        <f t="shared" si="30"/>
        <v>18.399839585827216</v>
      </c>
      <c r="Q348">
        <f t="shared" si="33"/>
        <v>2</v>
      </c>
      <c r="AA348">
        <v>1.81563114764391</v>
      </c>
      <c r="AB348">
        <v>2.8378239471612901E-5</v>
      </c>
      <c r="AC348">
        <f t="shared" si="31"/>
        <v>15.289378162436153</v>
      </c>
      <c r="AD348">
        <f t="shared" si="34"/>
        <v>2</v>
      </c>
      <c r="AG348">
        <v>2.4132539</v>
      </c>
      <c r="AH348">
        <v>0</v>
      </c>
      <c r="AI348">
        <f t="shared" si="32"/>
        <v>20.321942332259614</v>
      </c>
      <c r="AJ348">
        <f t="shared" si="35"/>
        <v>3</v>
      </c>
    </row>
    <row r="349" spans="14:36" x14ac:dyDescent="0.35">
      <c r="N349">
        <v>2.1946386000000002</v>
      </c>
      <c r="O349">
        <v>1.64E-4</v>
      </c>
      <c r="P349">
        <f t="shared" si="30"/>
        <v>18.480989119856378</v>
      </c>
      <c r="Q349">
        <f t="shared" si="33"/>
        <v>2</v>
      </c>
      <c r="AA349">
        <v>1.83457654633481</v>
      </c>
      <c r="AB349">
        <v>4.3922699738429499E-6</v>
      </c>
      <c r="AC349">
        <f t="shared" si="31"/>
        <v>15.448916825010421</v>
      </c>
      <c r="AD349">
        <f t="shared" si="34"/>
        <v>2</v>
      </c>
      <c r="AG349">
        <v>2.4203484</v>
      </c>
      <c r="AH349">
        <v>0</v>
      </c>
      <c r="AI349">
        <f t="shared" si="32"/>
        <v>20.381684914619559</v>
      </c>
      <c r="AJ349">
        <f t="shared" si="35"/>
        <v>3</v>
      </c>
    </row>
    <row r="350" spans="14:36" x14ac:dyDescent="0.35">
      <c r="N350">
        <v>2.204278</v>
      </c>
      <c r="O350">
        <v>1.9459999999999999E-4</v>
      </c>
      <c r="P350">
        <f t="shared" si="30"/>
        <v>18.562162232605758</v>
      </c>
      <c r="Q350">
        <f t="shared" si="33"/>
        <v>2</v>
      </c>
      <c r="AA350">
        <v>1.83457654633481</v>
      </c>
      <c r="AB350">
        <v>2.4056584202732402E-6</v>
      </c>
      <c r="AC350">
        <f t="shared" si="31"/>
        <v>15.448916825010421</v>
      </c>
      <c r="AD350">
        <f t="shared" si="34"/>
        <v>2</v>
      </c>
      <c r="AG350">
        <v>2.4274441000000002</v>
      </c>
      <c r="AH350">
        <v>0</v>
      </c>
      <c r="AI350">
        <f t="shared" si="32"/>
        <v>20.441437602145321</v>
      </c>
      <c r="AJ350">
        <f t="shared" si="35"/>
        <v>3</v>
      </c>
    </row>
    <row r="351" spans="14:36" x14ac:dyDescent="0.35">
      <c r="N351">
        <v>2.2139199999999999</v>
      </c>
      <c r="O351">
        <v>1.817E-4</v>
      </c>
      <c r="P351">
        <f t="shared" si="30"/>
        <v>18.643357239881059</v>
      </c>
      <c r="Q351">
        <f t="shared" si="33"/>
        <v>2</v>
      </c>
      <c r="AA351">
        <v>1.7608091085394799</v>
      </c>
      <c r="AB351">
        <v>9.8769193903858105E-6</v>
      </c>
      <c r="AC351">
        <f t="shared" si="31"/>
        <v>14.827723333154779</v>
      </c>
      <c r="AD351">
        <f t="shared" si="34"/>
        <v>2</v>
      </c>
      <c r="AG351">
        <v>2.4345411000000001</v>
      </c>
      <c r="AH351">
        <v>0</v>
      </c>
      <c r="AI351">
        <f t="shared" si="32"/>
        <v>20.501201236934037</v>
      </c>
      <c r="AJ351">
        <f t="shared" si="35"/>
        <v>3</v>
      </c>
    </row>
    <row r="352" spans="14:36" x14ac:dyDescent="0.35">
      <c r="N352">
        <v>2.2235646999999998</v>
      </c>
      <c r="O352">
        <v>2.0430000000000001E-4</v>
      </c>
      <c r="P352">
        <f t="shared" si="30"/>
        <v>18.72457498377943</v>
      </c>
      <c r="Q352">
        <f t="shared" si="33"/>
        <v>2</v>
      </c>
      <c r="AA352">
        <v>1.7608091085394799</v>
      </c>
      <c r="AB352">
        <v>2.0098374390258199E-5</v>
      </c>
      <c r="AC352">
        <f t="shared" si="31"/>
        <v>14.827723333154779</v>
      </c>
      <c r="AD352">
        <f t="shared" si="34"/>
        <v>2</v>
      </c>
      <c r="AG352">
        <v>2.4416394000000001</v>
      </c>
      <c r="AH352">
        <v>0</v>
      </c>
      <c r="AI352">
        <f t="shared" si="32"/>
        <v>20.56097581898571</v>
      </c>
      <c r="AJ352">
        <f t="shared" si="35"/>
        <v>3</v>
      </c>
    </row>
    <row r="353" spans="14:36" x14ac:dyDescent="0.35">
      <c r="N353">
        <v>2.233212</v>
      </c>
      <c r="O353">
        <v>1.85E-4</v>
      </c>
      <c r="P353">
        <f t="shared" si="30"/>
        <v>18.805814622203719</v>
      </c>
      <c r="Q353">
        <f t="shared" si="33"/>
        <v>2</v>
      </c>
      <c r="AA353">
        <v>1.78047735365499</v>
      </c>
      <c r="AB353">
        <v>4.3848373060426298E-5</v>
      </c>
      <c r="AC353">
        <f t="shared" si="31"/>
        <v>14.993349064874986</v>
      </c>
      <c r="AD353">
        <f t="shared" si="34"/>
        <v>2</v>
      </c>
      <c r="AG353">
        <v>2.4487388999999999</v>
      </c>
      <c r="AH353">
        <v>0</v>
      </c>
      <c r="AI353">
        <f t="shared" si="32"/>
        <v>20.620760506203197</v>
      </c>
      <c r="AJ353">
        <f t="shared" si="35"/>
        <v>3</v>
      </c>
    </row>
    <row r="354" spans="14:36" x14ac:dyDescent="0.35">
      <c r="N354">
        <v>2.2428618999999999</v>
      </c>
      <c r="O354">
        <v>2.017E-4</v>
      </c>
      <c r="P354">
        <f t="shared" si="30"/>
        <v>18.887076155153927</v>
      </c>
      <c r="Q354">
        <f t="shared" si="33"/>
        <v>2</v>
      </c>
      <c r="AA354">
        <v>1.78047735365499</v>
      </c>
      <c r="AB354">
        <v>4.0383099724520697E-5</v>
      </c>
      <c r="AC354">
        <f t="shared" si="31"/>
        <v>14.993349064874986</v>
      </c>
      <c r="AD354">
        <f t="shared" si="34"/>
        <v>2</v>
      </c>
      <c r="AG354">
        <v>2.4558396</v>
      </c>
      <c r="AH354">
        <v>0</v>
      </c>
      <c r="AI354">
        <f t="shared" si="32"/>
        <v>20.680555298586491</v>
      </c>
      <c r="AJ354">
        <f t="shared" si="35"/>
        <v>3</v>
      </c>
    </row>
    <row r="355" spans="14:36" x14ac:dyDescent="0.35">
      <c r="N355">
        <v>2.2525143999999999</v>
      </c>
      <c r="O355">
        <v>2.1809999999999999E-4</v>
      </c>
      <c r="P355">
        <f t="shared" si="30"/>
        <v>18.968359582630058</v>
      </c>
      <c r="Q355">
        <f t="shared" si="33"/>
        <v>2</v>
      </c>
      <c r="AA355">
        <v>1.80016139161203</v>
      </c>
      <c r="AB355">
        <v>1.06779191302756E-5</v>
      </c>
      <c r="AC355">
        <f t="shared" si="31"/>
        <v>15.159107787663737</v>
      </c>
      <c r="AD355">
        <f t="shared" si="34"/>
        <v>2</v>
      </c>
      <c r="AG355">
        <v>2.4629414999999999</v>
      </c>
      <c r="AH355">
        <v>0</v>
      </c>
      <c r="AI355">
        <f t="shared" si="32"/>
        <v>20.740360196135594</v>
      </c>
      <c r="AJ355">
        <f t="shared" si="35"/>
        <v>3</v>
      </c>
    </row>
    <row r="356" spans="14:36" x14ac:dyDescent="0.35">
      <c r="N356">
        <v>2.2621695000000002</v>
      </c>
      <c r="O356">
        <v>2.6120000000000001E-4</v>
      </c>
      <c r="P356">
        <f t="shared" si="30"/>
        <v>19.04966490463211</v>
      </c>
      <c r="Q356">
        <f t="shared" si="33"/>
        <v>3</v>
      </c>
      <c r="AA356">
        <v>1.80016139161203</v>
      </c>
      <c r="AB356">
        <v>1.2325744418285899E-5</v>
      </c>
      <c r="AC356">
        <f t="shared" si="31"/>
        <v>15.159107787663737</v>
      </c>
      <c r="AD356">
        <f t="shared" si="34"/>
        <v>2</v>
      </c>
      <c r="AG356">
        <v>2.4700446999999999</v>
      </c>
      <c r="AH356">
        <v>0</v>
      </c>
      <c r="AI356">
        <f t="shared" si="32"/>
        <v>20.800176040947658</v>
      </c>
      <c r="AJ356">
        <f t="shared" si="35"/>
        <v>3</v>
      </c>
    </row>
    <row r="357" spans="14:36" x14ac:dyDescent="0.35">
      <c r="N357">
        <v>2.2718270999999999</v>
      </c>
      <c r="O357">
        <v>2.788E-4</v>
      </c>
      <c r="P357">
        <f t="shared" si="30"/>
        <v>19.130991279062926</v>
      </c>
      <c r="Q357">
        <f t="shared" si="33"/>
        <v>3</v>
      </c>
      <c r="AA357">
        <v>1.81986094224841</v>
      </c>
      <c r="AB357">
        <v>7.3699518001251295E-5</v>
      </c>
      <c r="AC357">
        <f t="shared" si="31"/>
        <v>15.324997142283218</v>
      </c>
      <c r="AD357">
        <f t="shared" si="34"/>
        <v>2</v>
      </c>
      <c r="AG357">
        <v>2.4771491000000001</v>
      </c>
      <c r="AH357">
        <v>0</v>
      </c>
      <c r="AI357">
        <f t="shared" si="32"/>
        <v>20.860001990925532</v>
      </c>
      <c r="AJ357">
        <f t="shared" si="35"/>
        <v>3</v>
      </c>
    </row>
    <row r="358" spans="14:36" x14ac:dyDescent="0.35">
      <c r="N358">
        <v>2.2814873000000002</v>
      </c>
      <c r="O358">
        <v>3.3290000000000001E-4</v>
      </c>
      <c r="P358">
        <f t="shared" si="30"/>
        <v>19.212339548019663</v>
      </c>
      <c r="Q358">
        <f t="shared" si="33"/>
        <v>3</v>
      </c>
      <c r="AA358">
        <v>1.81986094224841</v>
      </c>
      <c r="AB358">
        <v>1.2731394204253501E-4</v>
      </c>
      <c r="AC358">
        <f t="shared" si="31"/>
        <v>15.324997142283218</v>
      </c>
      <c r="AD358">
        <f t="shared" si="34"/>
        <v>2</v>
      </c>
      <c r="AG358">
        <v>2.4842547000000001</v>
      </c>
      <c r="AH358">
        <v>0</v>
      </c>
      <c r="AI358">
        <f t="shared" si="32"/>
        <v>20.919838046069213</v>
      </c>
      <c r="AJ358">
        <f t="shared" si="35"/>
        <v>3</v>
      </c>
    </row>
    <row r="359" spans="14:36" x14ac:dyDescent="0.35">
      <c r="N359">
        <v>2.2911500999999999</v>
      </c>
      <c r="O359">
        <v>3.2449999999999997E-4</v>
      </c>
      <c r="P359">
        <f t="shared" si="30"/>
        <v>19.293709711502316</v>
      </c>
      <c r="Q359">
        <f t="shared" si="33"/>
        <v>3</v>
      </c>
      <c r="AA359">
        <v>1.83957573537852</v>
      </c>
      <c r="AB359">
        <v>1.99154187119869E-4</v>
      </c>
      <c r="AC359">
        <f t="shared" si="31"/>
        <v>15.491014853508101</v>
      </c>
      <c r="AD359">
        <f t="shared" si="34"/>
        <v>2</v>
      </c>
      <c r="AG359">
        <v>2.4913615</v>
      </c>
      <c r="AH359">
        <v>0</v>
      </c>
      <c r="AI359">
        <f t="shared" si="32"/>
        <v>20.979684206378703</v>
      </c>
      <c r="AJ359">
        <f t="shared" si="35"/>
        <v>3</v>
      </c>
    </row>
    <row r="360" spans="14:36" x14ac:dyDescent="0.35">
      <c r="N360">
        <v>2.3008153999999998</v>
      </c>
      <c r="O360">
        <v>4.2910000000000002E-4</v>
      </c>
      <c r="P360">
        <f t="shared" si="30"/>
        <v>19.375100927413744</v>
      </c>
      <c r="Q360">
        <f t="shared" si="33"/>
        <v>3</v>
      </c>
      <c r="AA360">
        <v>1.83957573537852</v>
      </c>
      <c r="AB360">
        <v>1.71737034114583E-4</v>
      </c>
      <c r="AC360">
        <f t="shared" si="31"/>
        <v>15.491014853508101</v>
      </c>
      <c r="AD360">
        <f t="shared" si="34"/>
        <v>2</v>
      </c>
      <c r="AG360">
        <v>2.4984695000000001</v>
      </c>
      <c r="AH360">
        <v>0</v>
      </c>
      <c r="AI360">
        <f t="shared" si="32"/>
        <v>21.039540471854004</v>
      </c>
      <c r="AJ360">
        <f t="shared" si="35"/>
        <v>3</v>
      </c>
    </row>
    <row r="361" spans="14:36" x14ac:dyDescent="0.35">
      <c r="N361">
        <v>2.3104830999999999</v>
      </c>
      <c r="O361">
        <v>4.0660000000000002E-4</v>
      </c>
      <c r="P361">
        <f t="shared" si="30"/>
        <v>19.456512353656787</v>
      </c>
      <c r="Q361">
        <f t="shared" si="33"/>
        <v>3</v>
      </c>
      <c r="AA361">
        <v>1.85930551026612</v>
      </c>
      <c r="AB361">
        <v>3.6138089520770298E-5</v>
      </c>
      <c r="AC361">
        <f t="shared" si="31"/>
        <v>15.657158725685939</v>
      </c>
      <c r="AD361">
        <f t="shared" si="34"/>
        <v>2</v>
      </c>
      <c r="AG361">
        <v>2.5055787</v>
      </c>
      <c r="AH361">
        <v>0</v>
      </c>
      <c r="AI361">
        <f t="shared" si="32"/>
        <v>21.09940684249511</v>
      </c>
      <c r="AJ361">
        <f t="shared" si="35"/>
        <v>3</v>
      </c>
    </row>
    <row r="362" spans="14:36" x14ac:dyDescent="0.35">
      <c r="N362">
        <v>2.3201534000000001</v>
      </c>
      <c r="O362">
        <v>5.3370000000000002E-4</v>
      </c>
      <c r="P362">
        <f t="shared" si="30"/>
        <v>19.53794567442575</v>
      </c>
      <c r="Q362">
        <f t="shared" si="33"/>
        <v>3</v>
      </c>
      <c r="AA362">
        <v>1.85930551026612</v>
      </c>
      <c r="AB362">
        <v>3.9424842514390699E-5</v>
      </c>
      <c r="AC362">
        <f t="shared" si="31"/>
        <v>15.657158725685939</v>
      </c>
      <c r="AD362">
        <f t="shared" si="34"/>
        <v>2</v>
      </c>
      <c r="AG362">
        <v>2.5126892000000001</v>
      </c>
      <c r="AH362">
        <v>0</v>
      </c>
      <c r="AI362">
        <f t="shared" si="32"/>
        <v>21.159284160399178</v>
      </c>
      <c r="AJ362">
        <f t="shared" si="35"/>
        <v>3</v>
      </c>
    </row>
    <row r="363" spans="14:36" x14ac:dyDescent="0.35">
      <c r="N363">
        <v>2.3298261</v>
      </c>
      <c r="O363">
        <v>3.8650000000000002E-4</v>
      </c>
      <c r="P363">
        <f t="shared" si="30"/>
        <v>19.619399205526332</v>
      </c>
      <c r="Q363">
        <f t="shared" si="33"/>
        <v>3</v>
      </c>
      <c r="AA363">
        <v>1.8790500151338101</v>
      </c>
      <c r="AB363">
        <v>1.1696144526893099E-5</v>
      </c>
      <c r="AC363">
        <f t="shared" si="31"/>
        <v>15.823426638606422</v>
      </c>
      <c r="AD363">
        <f t="shared" si="34"/>
        <v>2</v>
      </c>
      <c r="AG363">
        <v>2.5198008000000001</v>
      </c>
      <c r="AH363">
        <v>0</v>
      </c>
      <c r="AI363">
        <f t="shared" si="32"/>
        <v>21.219170741371904</v>
      </c>
      <c r="AJ363">
        <f t="shared" si="35"/>
        <v>3</v>
      </c>
    </row>
    <row r="364" spans="14:36" x14ac:dyDescent="0.35">
      <c r="N364">
        <v>2.3395014000000001</v>
      </c>
      <c r="O364">
        <v>4.5389999999999997E-4</v>
      </c>
      <c r="P364">
        <f t="shared" si="30"/>
        <v>19.700874631152832</v>
      </c>
      <c r="Q364">
        <f t="shared" si="33"/>
        <v>3</v>
      </c>
      <c r="AA364">
        <v>1.8790500151338101</v>
      </c>
      <c r="AB364">
        <v>6.6204847903040396E-6</v>
      </c>
      <c r="AC364">
        <f t="shared" si="31"/>
        <v>15.823426638606422</v>
      </c>
      <c r="AD364">
        <f t="shared" si="34"/>
        <v>2</v>
      </c>
      <c r="AG364">
        <v>2.5269135999999999</v>
      </c>
      <c r="AH364">
        <v>0</v>
      </c>
      <c r="AI364">
        <f t="shared" si="32"/>
        <v>21.279067427510437</v>
      </c>
      <c r="AJ364">
        <f t="shared" si="35"/>
        <v>3</v>
      </c>
    </row>
    <row r="365" spans="14:36" x14ac:dyDescent="0.35">
      <c r="N365">
        <v>2.3491789999999999</v>
      </c>
      <c r="O365">
        <v>2.834E-4</v>
      </c>
      <c r="P365">
        <f t="shared" si="30"/>
        <v>19.782369425013798</v>
      </c>
      <c r="Q365">
        <f t="shared" si="33"/>
        <v>3</v>
      </c>
      <c r="AA365">
        <v>1.8083606724513399</v>
      </c>
      <c r="AB365">
        <v>3.6272661441647199E-6</v>
      </c>
      <c r="AC365">
        <f t="shared" si="31"/>
        <v>15.228153697993545</v>
      </c>
      <c r="AD365">
        <f t="shared" si="34"/>
        <v>2</v>
      </c>
      <c r="AG365">
        <v>2.5340275000000001</v>
      </c>
      <c r="AH365">
        <v>0</v>
      </c>
      <c r="AI365">
        <f t="shared" si="32"/>
        <v>21.338973376717632</v>
      </c>
      <c r="AJ365">
        <f t="shared" si="35"/>
        <v>3</v>
      </c>
    </row>
    <row r="366" spans="14:36" x14ac:dyDescent="0.35">
      <c r="N366">
        <v>2.3588591000000001</v>
      </c>
      <c r="O366">
        <v>2.4709999999999999E-4</v>
      </c>
      <c r="P366">
        <f t="shared" si="30"/>
        <v>19.863885271303534</v>
      </c>
      <c r="Q366">
        <f t="shared" si="33"/>
        <v>3</v>
      </c>
      <c r="AA366">
        <v>1.8083606724513399</v>
      </c>
      <c r="AB366">
        <v>7.6497428926290295E-6</v>
      </c>
      <c r="AC366">
        <f t="shared" si="31"/>
        <v>15.228153697993545</v>
      </c>
      <c r="AD366">
        <f t="shared" si="34"/>
        <v>2</v>
      </c>
      <c r="AG366">
        <v>2.5411427</v>
      </c>
      <c r="AH366">
        <v>0</v>
      </c>
      <c r="AI366">
        <f t="shared" si="32"/>
        <v>21.398890273187785</v>
      </c>
      <c r="AJ366">
        <f t="shared" si="35"/>
        <v>3</v>
      </c>
    </row>
    <row r="367" spans="14:36" x14ac:dyDescent="0.35">
      <c r="N367">
        <v>2.3685415999999999</v>
      </c>
      <c r="O367">
        <v>2.7629999999999999E-4</v>
      </c>
      <c r="P367">
        <f t="shared" si="30"/>
        <v>19.945421327924887</v>
      </c>
      <c r="Q367">
        <f t="shared" si="33"/>
        <v>3</v>
      </c>
      <c r="AA367">
        <v>1.8289826567473999</v>
      </c>
      <c r="AB367">
        <v>3.3426001834775097E-5</v>
      </c>
      <c r="AC367">
        <f t="shared" si="31"/>
        <v>15.401810840178747</v>
      </c>
      <c r="AD367">
        <f t="shared" si="34"/>
        <v>2</v>
      </c>
      <c r="AG367">
        <v>2.5482589999999998</v>
      </c>
      <c r="AH367">
        <v>0</v>
      </c>
      <c r="AI367">
        <f t="shared" si="32"/>
        <v>21.458816432726596</v>
      </c>
      <c r="AJ367">
        <f t="shared" si="35"/>
        <v>3</v>
      </c>
    </row>
    <row r="368" spans="14:36" x14ac:dyDescent="0.35">
      <c r="N368">
        <v>2.3782266000000001</v>
      </c>
      <c r="O368">
        <v>3.4440000000000002E-4</v>
      </c>
      <c r="P368">
        <f t="shared" si="30"/>
        <v>20.026978436975011</v>
      </c>
      <c r="Q368">
        <f t="shared" si="33"/>
        <v>3</v>
      </c>
      <c r="AA368">
        <v>1.8289826567473999</v>
      </c>
      <c r="AB368">
        <v>3.3491089019694802E-5</v>
      </c>
      <c r="AC368">
        <f t="shared" si="31"/>
        <v>15.401810840178747</v>
      </c>
      <c r="AD368">
        <f t="shared" si="34"/>
        <v>2</v>
      </c>
      <c r="AG368">
        <v>2.5553764999999999</v>
      </c>
      <c r="AH368">
        <v>0</v>
      </c>
      <c r="AI368">
        <f t="shared" si="32"/>
        <v>21.518752697431218</v>
      </c>
      <c r="AJ368">
        <f t="shared" si="35"/>
        <v>3</v>
      </c>
    </row>
    <row r="369" spans="14:36" x14ac:dyDescent="0.35">
      <c r="N369">
        <v>2.3879139</v>
      </c>
      <c r="O369">
        <v>2.9409999999999999E-4</v>
      </c>
      <c r="P369">
        <f t="shared" si="30"/>
        <v>20.108554914259599</v>
      </c>
      <c r="Q369">
        <f t="shared" si="33"/>
        <v>3</v>
      </c>
      <c r="AA369">
        <v>1.8496211997007499</v>
      </c>
      <c r="AB369">
        <v>1.01493212177847E-5</v>
      </c>
      <c r="AC369">
        <f t="shared" si="31"/>
        <v>15.575607422345191</v>
      </c>
      <c r="AD369">
        <f t="shared" si="34"/>
        <v>2</v>
      </c>
      <c r="AG369">
        <v>2.5624951</v>
      </c>
      <c r="AH369">
        <v>0</v>
      </c>
      <c r="AI369">
        <f t="shared" si="32"/>
        <v>21.578698225204498</v>
      </c>
      <c r="AJ369">
        <f t="shared" si="35"/>
        <v>3</v>
      </c>
    </row>
    <row r="370" spans="14:36" x14ac:dyDescent="0.35">
      <c r="N370">
        <v>2.3976036000000001</v>
      </c>
      <c r="O370">
        <v>2.588E-4</v>
      </c>
      <c r="P370">
        <f t="shared" si="30"/>
        <v>20.190151601875808</v>
      </c>
      <c r="Q370">
        <f t="shared" si="33"/>
        <v>3</v>
      </c>
      <c r="AA370">
        <v>1.8496211997007499</v>
      </c>
      <c r="AB370">
        <v>1.1999028565603099E-5</v>
      </c>
      <c r="AC370">
        <f t="shared" si="31"/>
        <v>15.575607422345191</v>
      </c>
      <c r="AD370">
        <f t="shared" si="34"/>
        <v>2</v>
      </c>
      <c r="AG370">
        <v>2.5696150000000002</v>
      </c>
      <c r="AH370">
        <v>0</v>
      </c>
      <c r="AI370">
        <f t="shared" si="32"/>
        <v>21.638654700240735</v>
      </c>
      <c r="AJ370">
        <f t="shared" si="35"/>
        <v>3</v>
      </c>
    </row>
    <row r="371" spans="14:36" x14ac:dyDescent="0.35">
      <c r="N371">
        <v>2.4072957000000001</v>
      </c>
      <c r="O371">
        <v>1.0789999999999999E-4</v>
      </c>
      <c r="P371">
        <f t="shared" si="30"/>
        <v>20.271768499823636</v>
      </c>
      <c r="Q371">
        <f t="shared" si="33"/>
        <v>3</v>
      </c>
      <c r="AA371">
        <v>1.8702760075637399</v>
      </c>
      <c r="AB371">
        <v>4.660112712306E-5</v>
      </c>
      <c r="AC371">
        <f t="shared" si="31"/>
        <v>15.749540970852285</v>
      </c>
      <c r="AD371">
        <f t="shared" si="34"/>
        <v>2</v>
      </c>
      <c r="AG371">
        <v>2.5767359000000001</v>
      </c>
      <c r="AH371">
        <v>0</v>
      </c>
      <c r="AI371">
        <f t="shared" si="32"/>
        <v>21.698619596248481</v>
      </c>
      <c r="AJ371">
        <f t="shared" si="35"/>
        <v>3</v>
      </c>
    </row>
    <row r="372" spans="14:36" x14ac:dyDescent="0.35">
      <c r="N372">
        <v>2.4169901</v>
      </c>
      <c r="O372">
        <v>1.325E-4</v>
      </c>
      <c r="P372">
        <f t="shared" si="30"/>
        <v>20.35340476600593</v>
      </c>
      <c r="Q372">
        <f t="shared" si="33"/>
        <v>3</v>
      </c>
      <c r="AA372">
        <v>1.8702760075637399</v>
      </c>
      <c r="AB372">
        <v>6.7011402655996598E-5</v>
      </c>
      <c r="AC372">
        <f t="shared" si="31"/>
        <v>15.749540970852285</v>
      </c>
      <c r="AD372">
        <f t="shared" si="34"/>
        <v>2</v>
      </c>
      <c r="AG372">
        <v>2.5838581</v>
      </c>
      <c r="AH372">
        <v>0</v>
      </c>
      <c r="AI372">
        <f t="shared" si="32"/>
        <v>21.758595439519187</v>
      </c>
      <c r="AJ372">
        <f t="shared" si="35"/>
        <v>3</v>
      </c>
    </row>
    <row r="373" spans="14:36" x14ac:dyDescent="0.35">
      <c r="N373">
        <v>2.4266869</v>
      </c>
      <c r="O373">
        <v>1.177E-4</v>
      </c>
      <c r="P373">
        <f t="shared" si="30"/>
        <v>20.43506124251984</v>
      </c>
      <c r="Q373">
        <f t="shared" si="33"/>
        <v>3</v>
      </c>
      <c r="AA373">
        <v>1.8909467970491101</v>
      </c>
      <c r="AB373">
        <v>1.7877065936455501E-4</v>
      </c>
      <c r="AC373">
        <f t="shared" si="31"/>
        <v>15.923609100146088</v>
      </c>
      <c r="AD373">
        <f t="shared" si="34"/>
        <v>2</v>
      </c>
      <c r="AG373">
        <v>2.5909813000000002</v>
      </c>
      <c r="AH373">
        <v>0</v>
      </c>
      <c r="AI373">
        <f t="shared" si="32"/>
        <v>21.818579703761401</v>
      </c>
      <c r="AJ373">
        <f t="shared" si="35"/>
        <v>3</v>
      </c>
    </row>
    <row r="374" spans="14:36" x14ac:dyDescent="0.35">
      <c r="N374">
        <v>2.4363860000000002</v>
      </c>
      <c r="O374">
        <v>1.193E-4</v>
      </c>
      <c r="P374">
        <f t="shared" si="30"/>
        <v>20.516737087268218</v>
      </c>
      <c r="Q374">
        <f t="shared" si="33"/>
        <v>3</v>
      </c>
      <c r="AA374">
        <v>1.8909467970491101</v>
      </c>
      <c r="AB374">
        <v>1.6823668667708899E-4</v>
      </c>
      <c r="AC374">
        <f t="shared" si="31"/>
        <v>15.923609100146088</v>
      </c>
      <c r="AD374">
        <f t="shared" si="34"/>
        <v>2</v>
      </c>
      <c r="AG374">
        <v>2.5981057000000001</v>
      </c>
      <c r="AH374">
        <v>0</v>
      </c>
      <c r="AI374">
        <f t="shared" si="32"/>
        <v>21.878574073169421</v>
      </c>
      <c r="AJ374">
        <f t="shared" si="35"/>
        <v>3</v>
      </c>
    </row>
    <row r="375" spans="14:36" x14ac:dyDescent="0.35">
      <c r="N375">
        <v>2.4460874000000001</v>
      </c>
      <c r="O375">
        <v>1.5029999999999999E-4</v>
      </c>
      <c r="P375">
        <f t="shared" si="30"/>
        <v>20.598432300251066</v>
      </c>
      <c r="Q375">
        <f t="shared" si="33"/>
        <v>3</v>
      </c>
      <c r="AA375">
        <v>1.9116332947771799</v>
      </c>
      <c r="AB375">
        <v>3.9330560972293301E-5</v>
      </c>
      <c r="AC375">
        <f t="shared" si="31"/>
        <v>16.097809508104095</v>
      </c>
      <c r="AD375">
        <f t="shared" si="34"/>
        <v>2</v>
      </c>
      <c r="AG375">
        <v>2.6052312999999998</v>
      </c>
      <c r="AH375">
        <v>0</v>
      </c>
      <c r="AI375">
        <f t="shared" si="32"/>
        <v>21.938578547743251</v>
      </c>
      <c r="AJ375">
        <f t="shared" si="35"/>
        <v>3</v>
      </c>
    </row>
    <row r="376" spans="14:36" x14ac:dyDescent="0.35">
      <c r="N376">
        <v>2.4557910999999999</v>
      </c>
      <c r="O376">
        <v>1.372E-4</v>
      </c>
      <c r="P376">
        <f t="shared" si="30"/>
        <v>20.680146881468378</v>
      </c>
      <c r="Q376">
        <f t="shared" si="33"/>
        <v>3</v>
      </c>
      <c r="AA376">
        <v>1.9116332947771799</v>
      </c>
      <c r="AB376">
        <v>4.62038604111772E-5</v>
      </c>
      <c r="AC376">
        <f t="shared" si="31"/>
        <v>16.097809508104095</v>
      </c>
      <c r="AD376">
        <f t="shared" si="34"/>
        <v>2</v>
      </c>
      <c r="AG376">
        <v>2.612358</v>
      </c>
      <c r="AH376">
        <v>0</v>
      </c>
      <c r="AI376">
        <f t="shared" si="32"/>
        <v>21.998592285385744</v>
      </c>
      <c r="AJ376">
        <f t="shared" si="35"/>
        <v>3</v>
      </c>
    </row>
    <row r="377" spans="14:36" x14ac:dyDescent="0.35">
      <c r="N377">
        <v>2.4654970999999999</v>
      </c>
      <c r="O377">
        <v>1.4440000000000001E-4</v>
      </c>
      <c r="P377">
        <f t="shared" si="30"/>
        <v>20.761880830920155</v>
      </c>
      <c r="Q377">
        <f t="shared" si="33"/>
        <v>3</v>
      </c>
      <c r="AA377">
        <v>1.9323352367615201</v>
      </c>
      <c r="AB377">
        <v>2.6394707112480001E-5</v>
      </c>
      <c r="AC377">
        <f t="shared" si="31"/>
        <v>16.27213997170411</v>
      </c>
      <c r="AD377">
        <f t="shared" si="34"/>
        <v>2</v>
      </c>
      <c r="AG377">
        <v>2.6194858000000001</v>
      </c>
      <c r="AH377">
        <v>0</v>
      </c>
      <c r="AI377">
        <f t="shared" si="32"/>
        <v>22.058615286096892</v>
      </c>
      <c r="AJ377">
        <f t="shared" si="35"/>
        <v>3</v>
      </c>
    </row>
    <row r="378" spans="14:36" x14ac:dyDescent="0.35">
      <c r="N378">
        <v>2.4752054000000001</v>
      </c>
      <c r="O378">
        <v>2.0929999999999999E-4</v>
      </c>
      <c r="P378">
        <f t="shared" si="30"/>
        <v>20.843634148606405</v>
      </c>
      <c r="Q378">
        <f t="shared" si="33"/>
        <v>3</v>
      </c>
      <c r="AA378">
        <v>1.9323352367615201</v>
      </c>
      <c r="AB378">
        <v>1.5592334532585399E-5</v>
      </c>
      <c r="AC378">
        <f t="shared" si="31"/>
        <v>16.27213997170411</v>
      </c>
      <c r="AD378">
        <f t="shared" si="34"/>
        <v>2</v>
      </c>
      <c r="AG378">
        <v>2.6266148</v>
      </c>
      <c r="AH378">
        <v>0</v>
      </c>
      <c r="AI378">
        <f t="shared" si="32"/>
        <v>22.118648391973849</v>
      </c>
      <c r="AJ378">
        <f t="shared" si="35"/>
        <v>3</v>
      </c>
    </row>
    <row r="379" spans="14:36" x14ac:dyDescent="0.35">
      <c r="N379">
        <v>2.4849160000000001</v>
      </c>
      <c r="O379">
        <v>2.0799999999999999E-4</v>
      </c>
      <c r="P379">
        <f t="shared" si="30"/>
        <v>20.92540683452712</v>
      </c>
      <c r="Q379">
        <f t="shared" si="33"/>
        <v>3</v>
      </c>
      <c r="AA379">
        <v>1.8650385597928201</v>
      </c>
      <c r="AB379">
        <v>8.0244865255213697E-7</v>
      </c>
      <c r="AC379">
        <f t="shared" si="31"/>
        <v>15.705436572401359</v>
      </c>
      <c r="AD379">
        <f t="shared" si="34"/>
        <v>2</v>
      </c>
      <c r="AG379">
        <v>2.6337448000000001</v>
      </c>
      <c r="AH379">
        <v>0</v>
      </c>
      <c r="AI379">
        <f t="shared" si="32"/>
        <v>22.178689918822311</v>
      </c>
      <c r="AJ379">
        <f t="shared" si="35"/>
        <v>3</v>
      </c>
    </row>
    <row r="380" spans="14:36" x14ac:dyDescent="0.35">
      <c r="N380">
        <v>2.4946288000000001</v>
      </c>
      <c r="O380">
        <v>2.6009999999999998E-4</v>
      </c>
      <c r="P380">
        <f t="shared" si="30"/>
        <v>21.007198046585152</v>
      </c>
      <c r="Q380">
        <f t="shared" si="33"/>
        <v>3</v>
      </c>
      <c r="AA380">
        <v>1.8650385597928201</v>
      </c>
      <c r="AB380">
        <v>1.74582863887845E-6</v>
      </c>
      <c r="AC380">
        <f t="shared" si="31"/>
        <v>15.705436572401359</v>
      </c>
      <c r="AD380">
        <f t="shared" si="34"/>
        <v>2</v>
      </c>
      <c r="AG380">
        <v>2.640876</v>
      </c>
      <c r="AH380">
        <v>0</v>
      </c>
      <c r="AI380">
        <f t="shared" si="32"/>
        <v>22.238741550836586</v>
      </c>
      <c r="AJ380">
        <f t="shared" si="35"/>
        <v>3</v>
      </c>
    </row>
    <row r="381" spans="14:36" x14ac:dyDescent="0.35">
      <c r="N381">
        <v>2.5043438999999998</v>
      </c>
      <c r="O381">
        <v>1.142E-4</v>
      </c>
      <c r="P381">
        <f t="shared" si="30"/>
        <v>21.08900862687765</v>
      </c>
      <c r="Q381">
        <f t="shared" si="33"/>
        <v>3</v>
      </c>
      <c r="AA381">
        <v>1.8867973294515901</v>
      </c>
      <c r="AB381">
        <v>1.8811807810274801E-5</v>
      </c>
      <c r="AC381">
        <f t="shared" si="31"/>
        <v>15.888666551736083</v>
      </c>
      <c r="AD381">
        <f t="shared" si="34"/>
        <v>2</v>
      </c>
      <c r="AG381">
        <v>2.6480082999999999</v>
      </c>
      <c r="AH381">
        <v>0</v>
      </c>
      <c r="AI381">
        <f t="shared" si="32"/>
        <v>22.298802445919517</v>
      </c>
      <c r="AJ381">
        <f t="shared" si="35"/>
        <v>3</v>
      </c>
    </row>
    <row r="382" spans="14:36" x14ac:dyDescent="0.35">
      <c r="N382">
        <v>2.5140612</v>
      </c>
      <c r="O382">
        <v>1.5530000000000001E-4</v>
      </c>
      <c r="P382">
        <f t="shared" si="30"/>
        <v>21.170837733307465</v>
      </c>
      <c r="Q382">
        <f t="shared" si="33"/>
        <v>3</v>
      </c>
      <c r="AA382">
        <v>1.8867973294515901</v>
      </c>
      <c r="AB382">
        <v>2.1051958444228299E-5</v>
      </c>
      <c r="AC382">
        <f t="shared" si="31"/>
        <v>15.888666551736083</v>
      </c>
      <c r="AD382">
        <f t="shared" si="34"/>
        <v>2</v>
      </c>
      <c r="AG382">
        <v>2.6551417000000002</v>
      </c>
      <c r="AH382">
        <v>0</v>
      </c>
      <c r="AI382">
        <f t="shared" si="32"/>
        <v>22.358872604071106</v>
      </c>
      <c r="AJ382">
        <f t="shared" si="35"/>
        <v>3</v>
      </c>
    </row>
    <row r="383" spans="14:36" x14ac:dyDescent="0.35">
      <c r="N383">
        <v>2.5237807999999999</v>
      </c>
      <c r="O383">
        <v>1.125E-4</v>
      </c>
      <c r="P383">
        <f t="shared" si="30"/>
        <v>21.252686207971745</v>
      </c>
      <c r="Q383">
        <f t="shared" si="33"/>
        <v>3</v>
      </c>
      <c r="AA383">
        <v>1.9085735705624101</v>
      </c>
      <c r="AB383">
        <v>7.5228085153250496E-6</v>
      </c>
      <c r="AC383">
        <f t="shared" si="31"/>
        <v>16.072043657670715</v>
      </c>
      <c r="AD383">
        <f t="shared" si="34"/>
        <v>2</v>
      </c>
      <c r="AG383">
        <v>2.6622762999999998</v>
      </c>
      <c r="AH383">
        <v>0</v>
      </c>
      <c r="AI383">
        <f t="shared" si="32"/>
        <v>22.418952867388505</v>
      </c>
      <c r="AJ383">
        <f t="shared" si="35"/>
        <v>3</v>
      </c>
    </row>
    <row r="384" spans="14:36" x14ac:dyDescent="0.35">
      <c r="N384">
        <v>2.5335025</v>
      </c>
      <c r="O384">
        <v>4.6400000000000003E-5</v>
      </c>
      <c r="P384">
        <f t="shared" si="30"/>
        <v>21.334552366676196</v>
      </c>
      <c r="Q384">
        <f t="shared" si="33"/>
        <v>3</v>
      </c>
      <c r="AA384">
        <v>1.9085735705624101</v>
      </c>
      <c r="AB384">
        <v>8.8183316778164707E-6</v>
      </c>
      <c r="AC384">
        <f t="shared" si="31"/>
        <v>16.072043657670715</v>
      </c>
      <c r="AD384">
        <f t="shared" si="34"/>
        <v>2</v>
      </c>
      <c r="AG384">
        <v>2.6694119000000001</v>
      </c>
      <c r="AH384">
        <v>0</v>
      </c>
      <c r="AI384">
        <f t="shared" si="32"/>
        <v>22.479041551677412</v>
      </c>
      <c r="AJ384">
        <f t="shared" si="35"/>
        <v>3</v>
      </c>
    </row>
    <row r="385" spans="14:36" x14ac:dyDescent="0.35">
      <c r="N385">
        <v>2.5432264</v>
      </c>
      <c r="O385">
        <v>4.4799999999999998E-5</v>
      </c>
      <c r="P385">
        <f t="shared" si="30"/>
        <v>21.41643705151796</v>
      </c>
      <c r="Q385">
        <f t="shared" si="33"/>
        <v>3</v>
      </c>
      <c r="AA385">
        <v>1.9303669731848201</v>
      </c>
      <c r="AB385">
        <v>3.37789377626287E-5</v>
      </c>
      <c r="AC385">
        <f t="shared" si="31"/>
        <v>16.255565280205474</v>
      </c>
      <c r="AD385">
        <f t="shared" si="34"/>
        <v>2</v>
      </c>
      <c r="AG385">
        <v>2.6765485999999998</v>
      </c>
      <c r="AH385">
        <v>0</v>
      </c>
      <c r="AI385">
        <f t="shared" si="32"/>
        <v>22.539139499034974</v>
      </c>
      <c r="AJ385">
        <f t="shared" si="35"/>
        <v>3</v>
      </c>
    </row>
    <row r="386" spans="14:36" x14ac:dyDescent="0.35">
      <c r="N386">
        <v>2.5529525999999998</v>
      </c>
      <c r="O386">
        <v>5.0300000000000003E-5</v>
      </c>
      <c r="P386">
        <f t="shared" ref="P386:P449" si="36">N386*$L$4</f>
        <v>21.498341104594189</v>
      </c>
      <c r="Q386">
        <f t="shared" si="33"/>
        <v>3</v>
      </c>
      <c r="AA386">
        <v>1.9303669731848201</v>
      </c>
      <c r="AB386">
        <v>3.3412620273711698E-5</v>
      </c>
      <c r="AC386">
        <f t="shared" ref="AC386:AC449" si="37">AA386*$L$4</f>
        <v>16.255565280205474</v>
      </c>
      <c r="AD386">
        <f t="shared" si="34"/>
        <v>2</v>
      </c>
      <c r="AG386">
        <v>2.6836864999999999</v>
      </c>
      <c r="AH386">
        <v>0</v>
      </c>
      <c r="AI386">
        <f t="shared" ref="AI386:AI449" si="38">AG386*$L$4</f>
        <v>22.599247551558349</v>
      </c>
      <c r="AJ386">
        <f t="shared" si="35"/>
        <v>3</v>
      </c>
    </row>
    <row r="387" spans="14:36" x14ac:dyDescent="0.35">
      <c r="N387">
        <v>2.5626809000000002</v>
      </c>
      <c r="O387">
        <v>7.1099999999999994E-5</v>
      </c>
      <c r="P387">
        <f t="shared" si="36"/>
        <v>21.580262841710592</v>
      </c>
      <c r="Q387">
        <f t="shared" ref="Q387:Q450" si="39">IF(P387&lt;=9,1,IF(P387&lt;=19,2,IF(P387&lt;=49,3,4)))</f>
        <v>3</v>
      </c>
      <c r="AA387">
        <v>1.95217723841535</v>
      </c>
      <c r="AB387">
        <v>1.21665490527289E-4</v>
      </c>
      <c r="AC387">
        <f t="shared" si="37"/>
        <v>16.43922890228275</v>
      </c>
      <c r="AD387">
        <f t="shared" ref="AD387:AD450" si="40">IF(AC387&lt;=9,1,IF(AC387&lt;=19,2,IF(AC387&lt;=49,3,4)))</f>
        <v>2</v>
      </c>
      <c r="AG387">
        <v>2.6908254</v>
      </c>
      <c r="AH387">
        <v>0</v>
      </c>
      <c r="AI387">
        <f t="shared" si="38"/>
        <v>22.659364025053229</v>
      </c>
      <c r="AJ387">
        <f t="shared" ref="AJ387:AJ450" si="41">IF(AI387&lt;=9,1,IF(AI387&lt;=19,2,IF(AI387&lt;=49,3,4)))</f>
        <v>3</v>
      </c>
    </row>
    <row r="388" spans="14:36" x14ac:dyDescent="0.35">
      <c r="N388">
        <v>2.5724114</v>
      </c>
      <c r="O388">
        <v>5.5899999999999997E-5</v>
      </c>
      <c r="P388">
        <f t="shared" si="36"/>
        <v>21.662203104964306</v>
      </c>
      <c r="Q388">
        <f t="shared" si="39"/>
        <v>3</v>
      </c>
      <c r="AA388">
        <v>1.95217723841535</v>
      </c>
      <c r="AB388">
        <v>1.2914355900865501E-4</v>
      </c>
      <c r="AC388">
        <f t="shared" si="37"/>
        <v>16.43922890228275</v>
      </c>
      <c r="AD388">
        <f t="shared" si="40"/>
        <v>2</v>
      </c>
      <c r="AG388">
        <v>2.6979654000000002</v>
      </c>
      <c r="AH388">
        <v>0</v>
      </c>
      <c r="AI388">
        <f t="shared" si="38"/>
        <v>22.719489761616771</v>
      </c>
      <c r="AJ388">
        <f t="shared" si="41"/>
        <v>3</v>
      </c>
    </row>
    <row r="389" spans="14:36" x14ac:dyDescent="0.35">
      <c r="N389">
        <v>2.582144</v>
      </c>
      <c r="O389">
        <v>4.4799999999999998E-5</v>
      </c>
      <c r="P389">
        <f t="shared" si="36"/>
        <v>21.744161052258182</v>
      </c>
      <c r="Q389">
        <f t="shared" si="39"/>
        <v>3</v>
      </c>
      <c r="AA389">
        <v>1.97400407780431</v>
      </c>
      <c r="AB389">
        <v>3.3915730100265201E-5</v>
      </c>
      <c r="AC389">
        <f t="shared" si="37"/>
        <v>16.623032094875928</v>
      </c>
      <c r="AD389">
        <f t="shared" si="40"/>
        <v>2</v>
      </c>
      <c r="AG389">
        <v>2.7051064999999999</v>
      </c>
      <c r="AH389">
        <v>0</v>
      </c>
      <c r="AI389">
        <f t="shared" si="38"/>
        <v>22.779624761248964</v>
      </c>
      <c r="AJ389">
        <f t="shared" si="41"/>
        <v>3</v>
      </c>
    </row>
    <row r="390" spans="14:36" x14ac:dyDescent="0.35">
      <c r="N390">
        <v>2.5918787999999999</v>
      </c>
      <c r="O390">
        <v>3.7200000000000003E-5</v>
      </c>
      <c r="P390">
        <f t="shared" si="36"/>
        <v>21.826137525689379</v>
      </c>
      <c r="Q390">
        <f t="shared" si="39"/>
        <v>3</v>
      </c>
      <c r="AA390">
        <v>1.97400407780431</v>
      </c>
      <c r="AB390">
        <v>4.2191951401678498E-5</v>
      </c>
      <c r="AC390">
        <f t="shared" si="37"/>
        <v>16.623032094875928</v>
      </c>
      <c r="AD390">
        <f t="shared" si="40"/>
        <v>2</v>
      </c>
      <c r="AG390">
        <v>2.7122486000000001</v>
      </c>
      <c r="AH390">
        <v>0</v>
      </c>
      <c r="AI390">
        <f t="shared" si="38"/>
        <v>22.839768181852673</v>
      </c>
      <c r="AJ390">
        <f t="shared" si="41"/>
        <v>3</v>
      </c>
    </row>
    <row r="391" spans="14:36" x14ac:dyDescent="0.35">
      <c r="N391">
        <v>2.6016157</v>
      </c>
      <c r="O391">
        <v>4.6100000000000002E-5</v>
      </c>
      <c r="P391">
        <f t="shared" si="36"/>
        <v>21.908131683160743</v>
      </c>
      <c r="Q391">
        <f t="shared" si="39"/>
        <v>3</v>
      </c>
      <c r="AA391">
        <v>1.99584721281303</v>
      </c>
      <c r="AB391">
        <v>4.6981774462981297E-5</v>
      </c>
      <c r="AC391">
        <f t="shared" si="37"/>
        <v>16.806972512418803</v>
      </c>
      <c r="AD391">
        <f t="shared" si="40"/>
        <v>2</v>
      </c>
      <c r="AG391">
        <v>2.7193919000000002</v>
      </c>
      <c r="AH391">
        <v>0</v>
      </c>
      <c r="AI391">
        <f t="shared" si="38"/>
        <v>22.899921707622187</v>
      </c>
      <c r="AJ391">
        <f t="shared" si="41"/>
        <v>3</v>
      </c>
    </row>
    <row r="392" spans="14:36" x14ac:dyDescent="0.35">
      <c r="N392">
        <v>2.6113547000000001</v>
      </c>
      <c r="O392">
        <v>3.9700000000000003E-5</v>
      </c>
      <c r="P392">
        <f t="shared" si="36"/>
        <v>21.99014352467227</v>
      </c>
      <c r="Q392">
        <f t="shared" si="39"/>
        <v>3</v>
      </c>
      <c r="AA392">
        <v>1.99584721281303</v>
      </c>
      <c r="AB392">
        <v>2.91876889134977E-5</v>
      </c>
      <c r="AC392">
        <f t="shared" si="37"/>
        <v>16.806972512418803</v>
      </c>
      <c r="AD392">
        <f t="shared" si="40"/>
        <v>2</v>
      </c>
      <c r="AG392">
        <v>2.7265362</v>
      </c>
      <c r="AH392">
        <v>0</v>
      </c>
      <c r="AI392">
        <f t="shared" si="38"/>
        <v>22.960083654363206</v>
      </c>
      <c r="AJ392">
        <f t="shared" si="41"/>
        <v>3</v>
      </c>
    </row>
    <row r="393" spans="14:36" x14ac:dyDescent="0.35">
      <c r="N393">
        <v>2.6210958999999998</v>
      </c>
      <c r="O393">
        <v>4.7800000000000003E-5</v>
      </c>
      <c r="P393">
        <f t="shared" si="36"/>
        <v>22.072173892321114</v>
      </c>
      <c r="Q393">
        <f t="shared" si="39"/>
        <v>3</v>
      </c>
      <c r="AA393">
        <v>1.9323795499785199</v>
      </c>
      <c r="AB393">
        <v>9.0776894462313195E-8</v>
      </c>
      <c r="AC393">
        <f t="shared" si="37"/>
        <v>16.272513132041873</v>
      </c>
      <c r="AD393">
        <f t="shared" si="40"/>
        <v>2</v>
      </c>
      <c r="AG393">
        <v>2.7336816000000002</v>
      </c>
      <c r="AH393">
        <v>0</v>
      </c>
      <c r="AI393">
        <f t="shared" si="38"/>
        <v>23.020254864172887</v>
      </c>
      <c r="AJ393">
        <f t="shared" si="41"/>
        <v>3</v>
      </c>
    </row>
    <row r="394" spans="14:36" x14ac:dyDescent="0.35">
      <c r="N394">
        <v>2.6308391000000002</v>
      </c>
      <c r="O394">
        <v>4.3900000000000003E-5</v>
      </c>
      <c r="P394">
        <f t="shared" si="36"/>
        <v>22.154221101912974</v>
      </c>
      <c r="Q394">
        <f t="shared" si="39"/>
        <v>3</v>
      </c>
      <c r="AA394">
        <v>1.9323795499785199</v>
      </c>
      <c r="AB394">
        <v>2.0254420170027401E-7</v>
      </c>
      <c r="AC394">
        <f t="shared" si="37"/>
        <v>16.272513132041873</v>
      </c>
      <c r="AD394">
        <f t="shared" si="40"/>
        <v>2</v>
      </c>
      <c r="AG394">
        <v>2.7408280999999999</v>
      </c>
      <c r="AH394">
        <v>0</v>
      </c>
      <c r="AI394">
        <f t="shared" si="38"/>
        <v>23.080435337051224</v>
      </c>
      <c r="AJ394">
        <f t="shared" si="41"/>
        <v>3</v>
      </c>
    </row>
    <row r="395" spans="14:36" x14ac:dyDescent="0.35">
      <c r="N395">
        <v>2.6405845000000001</v>
      </c>
      <c r="O395">
        <v>4.8900000000000003E-5</v>
      </c>
      <c r="P395">
        <f t="shared" si="36"/>
        <v>22.236286837642151</v>
      </c>
      <c r="Q395">
        <f t="shared" si="39"/>
        <v>3</v>
      </c>
      <c r="AA395">
        <v>1.95548897428488</v>
      </c>
      <c r="AB395">
        <v>7.2034935380890899E-6</v>
      </c>
      <c r="AC395">
        <f t="shared" si="37"/>
        <v>16.467116935680423</v>
      </c>
      <c r="AD395">
        <f t="shared" si="40"/>
        <v>2</v>
      </c>
      <c r="AG395">
        <v>2.7479756000000002</v>
      </c>
      <c r="AH395">
        <v>0</v>
      </c>
      <c r="AI395">
        <f t="shared" si="38"/>
        <v>23.140624230901071</v>
      </c>
      <c r="AJ395">
        <f t="shared" si="41"/>
        <v>3</v>
      </c>
    </row>
    <row r="396" spans="14:36" x14ac:dyDescent="0.35">
      <c r="N396">
        <v>2.6503318999999999</v>
      </c>
      <c r="O396">
        <v>4.6900000000000002E-5</v>
      </c>
      <c r="P396">
        <f t="shared" si="36"/>
        <v>22.31836941531434</v>
      </c>
      <c r="Q396">
        <f t="shared" si="39"/>
        <v>3</v>
      </c>
      <c r="AA396">
        <v>1.95548897428488</v>
      </c>
      <c r="AB396">
        <v>9.1930548232524796E-6</v>
      </c>
      <c r="AC396">
        <f t="shared" si="37"/>
        <v>16.467116935680423</v>
      </c>
      <c r="AD396">
        <f t="shared" si="40"/>
        <v>2</v>
      </c>
      <c r="AG396">
        <v>2.7551242</v>
      </c>
      <c r="AH396">
        <v>0</v>
      </c>
      <c r="AI396">
        <f t="shared" si="38"/>
        <v>23.200822387819574</v>
      </c>
      <c r="AJ396">
        <f t="shared" si="41"/>
        <v>3</v>
      </c>
    </row>
    <row r="397" spans="14:36" x14ac:dyDescent="0.35">
      <c r="N397">
        <v>2.6600814000000002</v>
      </c>
      <c r="O397">
        <v>4.99E-5</v>
      </c>
      <c r="P397">
        <f t="shared" si="36"/>
        <v>22.400469677026699</v>
      </c>
      <c r="Q397">
        <f t="shared" si="39"/>
        <v>3</v>
      </c>
      <c r="AA397">
        <v>1.97861695456683</v>
      </c>
      <c r="AB397">
        <v>4.1388393318157204E-6</v>
      </c>
      <c r="AC397">
        <f t="shared" si="37"/>
        <v>16.661876998660713</v>
      </c>
      <c r="AD397">
        <f t="shared" si="40"/>
        <v>2</v>
      </c>
      <c r="AG397">
        <v>2.7622738</v>
      </c>
      <c r="AH397">
        <v>0</v>
      </c>
      <c r="AI397">
        <f t="shared" si="38"/>
        <v>23.261028965709585</v>
      </c>
      <c r="AJ397">
        <f t="shared" si="41"/>
        <v>3</v>
      </c>
    </row>
    <row r="398" spans="14:36" x14ac:dyDescent="0.35">
      <c r="N398">
        <v>2.6698330000000001</v>
      </c>
      <c r="O398">
        <v>4.1999999999999998E-5</v>
      </c>
      <c r="P398">
        <f t="shared" si="36"/>
        <v>22.482587622779221</v>
      </c>
      <c r="Q398">
        <f t="shared" si="39"/>
        <v>3</v>
      </c>
      <c r="AA398">
        <v>1.97861695456683</v>
      </c>
      <c r="AB398">
        <v>4.52595317344188E-6</v>
      </c>
      <c r="AC398">
        <f t="shared" si="37"/>
        <v>16.661876998660713</v>
      </c>
      <c r="AD398">
        <f t="shared" si="40"/>
        <v>2</v>
      </c>
      <c r="AG398">
        <v>2.7694245</v>
      </c>
      <c r="AH398">
        <v>0</v>
      </c>
      <c r="AI398">
        <f t="shared" si="38"/>
        <v>23.321244806668254</v>
      </c>
      <c r="AJ398">
        <f t="shared" si="41"/>
        <v>3</v>
      </c>
    </row>
    <row r="399" spans="14:36" x14ac:dyDescent="0.35">
      <c r="N399">
        <v>2.6795865999999999</v>
      </c>
      <c r="O399">
        <v>3.7299999999999999E-5</v>
      </c>
      <c r="P399">
        <f t="shared" si="36"/>
        <v>22.564722410474754</v>
      </c>
      <c r="Q399">
        <f t="shared" si="39"/>
        <v>3</v>
      </c>
      <c r="AA399">
        <v>2.0017631616446501</v>
      </c>
      <c r="AB399">
        <v>2.7608508026632502E-5</v>
      </c>
      <c r="AC399">
        <f t="shared" si="37"/>
        <v>16.856790548969695</v>
      </c>
      <c r="AD399">
        <f t="shared" si="40"/>
        <v>2</v>
      </c>
      <c r="AG399">
        <v>2.7765762</v>
      </c>
      <c r="AH399">
        <v>0</v>
      </c>
      <c r="AI399">
        <f t="shared" si="38"/>
        <v>23.381469068598431</v>
      </c>
      <c r="AJ399">
        <f t="shared" si="41"/>
        <v>3</v>
      </c>
    </row>
    <row r="400" spans="14:36" x14ac:dyDescent="0.35">
      <c r="N400">
        <v>2.6893422999999999</v>
      </c>
      <c r="O400">
        <v>4.21E-5</v>
      </c>
      <c r="P400">
        <f t="shared" si="36"/>
        <v>22.646874882210458</v>
      </c>
      <c r="Q400">
        <f t="shared" si="39"/>
        <v>3</v>
      </c>
      <c r="AA400">
        <v>2.0017631616446501</v>
      </c>
      <c r="AB400">
        <v>2.2338820370198601E-5</v>
      </c>
      <c r="AC400">
        <f t="shared" si="37"/>
        <v>16.856790548969695</v>
      </c>
      <c r="AD400">
        <f t="shared" si="40"/>
        <v>2</v>
      </c>
      <c r="AG400">
        <v>2.7837290000000001</v>
      </c>
      <c r="AH400">
        <v>0</v>
      </c>
      <c r="AI400">
        <f t="shared" si="38"/>
        <v>23.441702593597267</v>
      </c>
      <c r="AJ400">
        <f t="shared" si="41"/>
        <v>3</v>
      </c>
    </row>
    <row r="401" spans="14:36" x14ac:dyDescent="0.35">
      <c r="N401">
        <v>2.6991000000000001</v>
      </c>
      <c r="O401">
        <v>3.5800000000000003E-5</v>
      </c>
      <c r="P401">
        <f t="shared" si="36"/>
        <v>22.729044195889177</v>
      </c>
      <c r="Q401">
        <f t="shared" si="39"/>
        <v>3</v>
      </c>
      <c r="AA401">
        <v>2.0249272780607499</v>
      </c>
      <c r="AB401">
        <v>5.8457198480555802E-5</v>
      </c>
      <c r="AC401">
        <f t="shared" si="37"/>
        <v>17.051854913306048</v>
      </c>
      <c r="AD401">
        <f t="shared" si="40"/>
        <v>2</v>
      </c>
      <c r="AG401">
        <v>2.7908827999999999</v>
      </c>
      <c r="AH401">
        <v>0</v>
      </c>
      <c r="AI401">
        <f t="shared" si="38"/>
        <v>23.50194453956761</v>
      </c>
      <c r="AJ401">
        <f t="shared" si="41"/>
        <v>3</v>
      </c>
    </row>
    <row r="402" spans="14:36" x14ac:dyDescent="0.35">
      <c r="N402">
        <v>2.7088597000000001</v>
      </c>
      <c r="O402">
        <v>5.8100000000000003E-5</v>
      </c>
      <c r="P402">
        <f t="shared" si="36"/>
        <v>22.811230351510911</v>
      </c>
      <c r="Q402">
        <f t="shared" si="39"/>
        <v>3</v>
      </c>
      <c r="AA402">
        <v>2.0249272780607499</v>
      </c>
      <c r="AB402">
        <v>7.2496549078383799E-5</v>
      </c>
      <c r="AC402">
        <f t="shared" si="37"/>
        <v>17.051854913306048</v>
      </c>
      <c r="AD402">
        <f t="shared" si="40"/>
        <v>2</v>
      </c>
      <c r="AG402">
        <v>2.7980377000000001</v>
      </c>
      <c r="AH402">
        <v>0</v>
      </c>
      <c r="AI402">
        <f t="shared" si="38"/>
        <v>23.562195748606612</v>
      </c>
      <c r="AJ402">
        <f t="shared" si="41"/>
        <v>3</v>
      </c>
    </row>
    <row r="403" spans="14:36" x14ac:dyDescent="0.35">
      <c r="N403">
        <v>2.7186214</v>
      </c>
      <c r="O403">
        <v>4.0599999999999998E-5</v>
      </c>
      <c r="P403">
        <f t="shared" si="36"/>
        <v>22.893433349075657</v>
      </c>
      <c r="Q403">
        <f t="shared" si="39"/>
        <v>3</v>
      </c>
      <c r="AA403">
        <v>2.0481089974601701</v>
      </c>
      <c r="AB403">
        <v>2.1440796163317201E-5</v>
      </c>
      <c r="AC403">
        <f t="shared" si="37"/>
        <v>17.247067511863392</v>
      </c>
      <c r="AD403">
        <f t="shared" si="40"/>
        <v>2</v>
      </c>
      <c r="AG403">
        <v>2.8051936</v>
      </c>
      <c r="AH403">
        <v>0</v>
      </c>
      <c r="AI403">
        <f t="shared" si="38"/>
        <v>23.622455378617119</v>
      </c>
      <c r="AJ403">
        <f t="shared" si="41"/>
        <v>3</v>
      </c>
    </row>
    <row r="404" spans="14:36" x14ac:dyDescent="0.35">
      <c r="N404">
        <v>2.7283852</v>
      </c>
      <c r="O404">
        <v>3.9900000000000001E-5</v>
      </c>
      <c r="P404">
        <f t="shared" si="36"/>
        <v>22.975654030680573</v>
      </c>
      <c r="Q404">
        <f t="shared" si="39"/>
        <v>3</v>
      </c>
      <c r="AA404">
        <v>2.0481089974601701</v>
      </c>
      <c r="AB404">
        <v>2.7243893425760599E-5</v>
      </c>
      <c r="AC404">
        <f t="shared" si="37"/>
        <v>17.247067511863392</v>
      </c>
      <c r="AD404">
        <f t="shared" si="40"/>
        <v>2</v>
      </c>
      <c r="AG404">
        <v>2.8123505</v>
      </c>
      <c r="AH404">
        <v>0</v>
      </c>
      <c r="AI404">
        <f t="shared" si="38"/>
        <v>23.682723429599136</v>
      </c>
      <c r="AJ404">
        <f t="shared" si="41"/>
        <v>3</v>
      </c>
    </row>
    <row r="405" spans="14:36" x14ac:dyDescent="0.35">
      <c r="N405">
        <v>2.7381508999999999</v>
      </c>
      <c r="O405">
        <v>5.2099999999999999E-5</v>
      </c>
      <c r="P405">
        <f t="shared" si="36"/>
        <v>23.05789071213135</v>
      </c>
      <c r="Q405">
        <f t="shared" si="39"/>
        <v>3</v>
      </c>
      <c r="AA405">
        <v>2.0713080240142401</v>
      </c>
      <c r="AB405">
        <v>6.0685095747904999E-5</v>
      </c>
      <c r="AC405">
        <f t="shared" si="37"/>
        <v>17.442425853476916</v>
      </c>
      <c r="AD405">
        <f t="shared" si="40"/>
        <v>2</v>
      </c>
      <c r="AG405">
        <v>2.8195085</v>
      </c>
      <c r="AH405">
        <v>0</v>
      </c>
      <c r="AI405">
        <f t="shared" si="38"/>
        <v>23.743000743649809</v>
      </c>
      <c r="AJ405">
        <f t="shared" si="41"/>
        <v>3</v>
      </c>
    </row>
    <row r="406" spans="14:36" x14ac:dyDescent="0.35">
      <c r="N406">
        <v>2.7479187</v>
      </c>
      <c r="O406">
        <v>4.8099999999999997E-5</v>
      </c>
      <c r="P406">
        <f t="shared" si="36"/>
        <v>23.140145077622293</v>
      </c>
      <c r="Q406">
        <f t="shared" si="39"/>
        <v>3</v>
      </c>
      <c r="AA406">
        <v>2.0713080240142401</v>
      </c>
      <c r="AB406">
        <v>3.98591858242342E-5</v>
      </c>
      <c r="AC406">
        <f t="shared" si="37"/>
        <v>17.442425853476916</v>
      </c>
      <c r="AD406">
        <f t="shared" si="40"/>
        <v>2</v>
      </c>
      <c r="AG406">
        <v>2.8266675000000001</v>
      </c>
      <c r="AH406">
        <v>0</v>
      </c>
      <c r="AI406">
        <f t="shared" si="38"/>
        <v>23.803286478671993</v>
      </c>
      <c r="AJ406">
        <f t="shared" si="41"/>
        <v>3</v>
      </c>
    </row>
    <row r="407" spans="14:36" x14ac:dyDescent="0.35">
      <c r="N407">
        <v>2.7576884000000002</v>
      </c>
      <c r="O407">
        <v>4.5300000000000003E-5</v>
      </c>
      <c r="P407">
        <f t="shared" si="36"/>
        <v>23.222415442959104</v>
      </c>
      <c r="Q407">
        <f t="shared" si="39"/>
        <v>3</v>
      </c>
      <c r="AA407">
        <v>2.0122654869485599</v>
      </c>
      <c r="AB407">
        <v>4.4365741999608299E-9</v>
      </c>
      <c r="AC407">
        <f t="shared" si="37"/>
        <v>16.945230331116399</v>
      </c>
      <c r="AD407">
        <f t="shared" si="40"/>
        <v>2</v>
      </c>
      <c r="AG407">
        <v>2.8338274999999999</v>
      </c>
      <c r="AH407">
        <v>0</v>
      </c>
      <c r="AI407">
        <f t="shared" si="38"/>
        <v>23.863580634665681</v>
      </c>
      <c r="AJ407">
        <f t="shared" si="41"/>
        <v>3</v>
      </c>
    </row>
    <row r="408" spans="14:36" x14ac:dyDescent="0.35">
      <c r="N408">
        <v>2.7674601000000001</v>
      </c>
      <c r="O408">
        <v>7.5099999999999996E-5</v>
      </c>
      <c r="P408">
        <f t="shared" si="36"/>
        <v>23.304702650238927</v>
      </c>
      <c r="Q408">
        <f t="shared" si="39"/>
        <v>3</v>
      </c>
      <c r="AA408">
        <v>2.0122654869485599</v>
      </c>
      <c r="AB408">
        <v>1.0096680885988399E-8</v>
      </c>
      <c r="AC408">
        <f t="shared" si="37"/>
        <v>16.945230331116399</v>
      </c>
      <c r="AD408">
        <f t="shared" si="40"/>
        <v>2</v>
      </c>
      <c r="AG408">
        <v>2.8409884999999999</v>
      </c>
      <c r="AH408">
        <v>0</v>
      </c>
      <c r="AI408">
        <f t="shared" si="38"/>
        <v>23.923883211630876</v>
      </c>
      <c r="AJ408">
        <f t="shared" si="41"/>
        <v>3</v>
      </c>
    </row>
    <row r="409" spans="14:36" x14ac:dyDescent="0.35">
      <c r="N409">
        <v>2.7772337</v>
      </c>
      <c r="O409">
        <v>6.2000000000000003E-5</v>
      </c>
      <c r="P409">
        <f t="shared" si="36"/>
        <v>23.387005857364613</v>
      </c>
      <c r="Q409">
        <f t="shared" si="39"/>
        <v>3</v>
      </c>
      <c r="AA409">
        <v>2.0369771792309099</v>
      </c>
      <c r="AB409">
        <v>1.8862715957191901E-6</v>
      </c>
      <c r="AC409">
        <f t="shared" si="37"/>
        <v>17.15332678772814</v>
      </c>
      <c r="AD409">
        <f t="shared" si="40"/>
        <v>2</v>
      </c>
      <c r="AG409">
        <v>2.8481505999999999</v>
      </c>
      <c r="AH409">
        <v>0</v>
      </c>
      <c r="AI409">
        <f t="shared" si="38"/>
        <v>23.984195051664731</v>
      </c>
      <c r="AJ409">
        <f t="shared" si="41"/>
        <v>3</v>
      </c>
    </row>
    <row r="410" spans="14:36" x14ac:dyDescent="0.35">
      <c r="N410">
        <v>2.7870092999999998</v>
      </c>
      <c r="O410">
        <v>5.7200000000000001E-5</v>
      </c>
      <c r="P410">
        <f t="shared" si="36"/>
        <v>23.469325906433312</v>
      </c>
      <c r="Q410">
        <f t="shared" si="39"/>
        <v>3</v>
      </c>
      <c r="AA410">
        <v>2.0369771792309099</v>
      </c>
      <c r="AB410">
        <v>2.78021037650952E-6</v>
      </c>
      <c r="AC410">
        <f t="shared" si="37"/>
        <v>17.15332678772814</v>
      </c>
      <c r="AD410">
        <f t="shared" si="40"/>
        <v>2</v>
      </c>
      <c r="AG410">
        <v>2.8553136000000001</v>
      </c>
      <c r="AH410">
        <v>0</v>
      </c>
      <c r="AI410">
        <f t="shared" si="38"/>
        <v>24.044514470572945</v>
      </c>
      <c r="AJ410">
        <f t="shared" si="41"/>
        <v>3</v>
      </c>
    </row>
    <row r="411" spans="14:36" x14ac:dyDescent="0.35">
      <c r="N411">
        <v>2.7967868</v>
      </c>
      <c r="O411">
        <v>1.175E-4</v>
      </c>
      <c r="P411">
        <f t="shared" si="36"/>
        <v>23.551661955347882</v>
      </c>
      <c r="Q411">
        <f t="shared" si="39"/>
        <v>3</v>
      </c>
      <c r="AA411">
        <v>2.06170871404818</v>
      </c>
      <c r="AB411">
        <v>2.1775835501316801E-6</v>
      </c>
      <c r="AC411">
        <f t="shared" si="37"/>
        <v>17.361590337761079</v>
      </c>
      <c r="AD411">
        <f t="shared" si="40"/>
        <v>2</v>
      </c>
      <c r="AG411">
        <v>2.8624776999999999</v>
      </c>
      <c r="AH411">
        <v>0</v>
      </c>
      <c r="AI411">
        <f t="shared" si="38"/>
        <v>24.104843152549812</v>
      </c>
      <c r="AJ411">
        <f t="shared" si="41"/>
        <v>3</v>
      </c>
    </row>
    <row r="412" spans="14:36" x14ac:dyDescent="0.35">
      <c r="N412">
        <v>2.8065663000000001</v>
      </c>
      <c r="O412">
        <v>8.6199999999999995E-5</v>
      </c>
      <c r="P412">
        <f t="shared" si="36"/>
        <v>23.634014846205464</v>
      </c>
      <c r="Q412">
        <f t="shared" si="39"/>
        <v>3</v>
      </c>
      <c r="AA412">
        <v>2.06170871404818</v>
      </c>
      <c r="AB412">
        <v>2.0160001808632999E-6</v>
      </c>
      <c r="AC412">
        <f t="shared" si="37"/>
        <v>17.361590337761079</v>
      </c>
      <c r="AD412">
        <f t="shared" si="40"/>
        <v>2</v>
      </c>
      <c r="AG412">
        <v>2.8696427999999998</v>
      </c>
      <c r="AH412">
        <v>0</v>
      </c>
      <c r="AI412">
        <f t="shared" si="38"/>
        <v>24.165180255498189</v>
      </c>
      <c r="AJ412">
        <f t="shared" si="41"/>
        <v>3</v>
      </c>
    </row>
    <row r="413" spans="14:36" x14ac:dyDescent="0.35">
      <c r="N413">
        <v>2.8163477000000001</v>
      </c>
      <c r="O413">
        <v>7.3200000000000004E-5</v>
      </c>
      <c r="P413">
        <f t="shared" si="36"/>
        <v>23.716383736908909</v>
      </c>
      <c r="Q413">
        <f t="shared" si="39"/>
        <v>3</v>
      </c>
      <c r="AA413">
        <v>2.0864597393973101</v>
      </c>
      <c r="AB413">
        <v>2.69343365381262E-5</v>
      </c>
      <c r="AC413">
        <f t="shared" si="37"/>
        <v>17.570018017007474</v>
      </c>
      <c r="AD413">
        <f t="shared" si="40"/>
        <v>2</v>
      </c>
      <c r="AG413">
        <v>2.8768088000000001</v>
      </c>
      <c r="AH413">
        <v>0</v>
      </c>
      <c r="AI413">
        <f t="shared" si="38"/>
        <v>24.225524937320927</v>
      </c>
      <c r="AJ413">
        <f t="shared" si="41"/>
        <v>3</v>
      </c>
    </row>
    <row r="414" spans="14:36" x14ac:dyDescent="0.35">
      <c r="N414">
        <v>2.8261310000000002</v>
      </c>
      <c r="O414">
        <v>1.156E-4</v>
      </c>
      <c r="P414">
        <f t="shared" si="36"/>
        <v>23.79876862745822</v>
      </c>
      <c r="Q414">
        <f t="shared" si="39"/>
        <v>3</v>
      </c>
      <c r="AA414">
        <v>2.0864597393973101</v>
      </c>
      <c r="AB414">
        <v>2.4181872304445501E-5</v>
      </c>
      <c r="AC414">
        <f t="shared" si="37"/>
        <v>17.570018017007474</v>
      </c>
      <c r="AD414">
        <f t="shared" si="40"/>
        <v>2</v>
      </c>
      <c r="AG414">
        <v>2.8839758999999998</v>
      </c>
      <c r="AH414">
        <v>0</v>
      </c>
      <c r="AI414">
        <f t="shared" si="38"/>
        <v>24.285878882212316</v>
      </c>
      <c r="AJ414">
        <f t="shared" si="41"/>
        <v>3</v>
      </c>
    </row>
    <row r="415" spans="14:36" x14ac:dyDescent="0.35">
      <c r="N415">
        <v>2.8359162000000002</v>
      </c>
      <c r="O415">
        <v>9.2700000000000004E-5</v>
      </c>
      <c r="P415">
        <f t="shared" si="36"/>
        <v>23.881169517853394</v>
      </c>
      <c r="Q415">
        <f t="shared" si="39"/>
        <v>3</v>
      </c>
      <c r="AA415">
        <v>2.1112299158101102</v>
      </c>
      <c r="AB415">
        <v>2.1774415807971502E-5</v>
      </c>
      <c r="AC415">
        <f t="shared" si="37"/>
        <v>17.778606966815374</v>
      </c>
      <c r="AD415">
        <f t="shared" si="40"/>
        <v>2</v>
      </c>
      <c r="AG415">
        <v>2.8911440000000002</v>
      </c>
      <c r="AH415">
        <v>0</v>
      </c>
      <c r="AI415">
        <f t="shared" si="38"/>
        <v>24.34624124807522</v>
      </c>
      <c r="AJ415">
        <f t="shared" si="41"/>
        <v>3</v>
      </c>
    </row>
    <row r="416" spans="14:36" x14ac:dyDescent="0.35">
      <c r="N416">
        <v>2.8457034000000001</v>
      </c>
      <c r="O416">
        <v>4.9100000000000001E-5</v>
      </c>
      <c r="P416">
        <f t="shared" si="36"/>
        <v>23.963587250191583</v>
      </c>
      <c r="Q416">
        <f t="shared" si="39"/>
        <v>3</v>
      </c>
      <c r="AA416">
        <v>2.1112299158101102</v>
      </c>
      <c r="AB416">
        <v>3.3171178418194598E-5</v>
      </c>
      <c r="AC416">
        <f t="shared" si="37"/>
        <v>17.778606966815374</v>
      </c>
      <c r="AD416">
        <f t="shared" si="40"/>
        <v>2</v>
      </c>
      <c r="AG416">
        <v>2.8983129999999999</v>
      </c>
      <c r="AH416">
        <v>0</v>
      </c>
      <c r="AI416">
        <f t="shared" si="38"/>
        <v>24.406611192812473</v>
      </c>
      <c r="AJ416">
        <f t="shared" si="41"/>
        <v>3</v>
      </c>
    </row>
    <row r="417" spans="14:36" x14ac:dyDescent="0.35">
      <c r="N417">
        <v>2.8554924000000002</v>
      </c>
      <c r="O417">
        <v>4.2899999999999999E-5</v>
      </c>
      <c r="P417">
        <f t="shared" si="36"/>
        <v>24.046020140278486</v>
      </c>
      <c r="Q417">
        <f t="shared" si="39"/>
        <v>3</v>
      </c>
      <c r="AA417">
        <v>2.1360189156908498</v>
      </c>
      <c r="AB417">
        <v>1.2676512033683599E-5</v>
      </c>
      <c r="AC417">
        <f t="shared" si="37"/>
        <v>17.987354428510468</v>
      </c>
      <c r="AD417">
        <f t="shared" si="40"/>
        <v>2</v>
      </c>
      <c r="AG417">
        <v>2.9054831000000001</v>
      </c>
      <c r="AH417">
        <v>0</v>
      </c>
      <c r="AI417">
        <f t="shared" si="38"/>
        <v>24.466990400618389</v>
      </c>
      <c r="AJ417">
        <f t="shared" si="41"/>
        <v>3</v>
      </c>
    </row>
    <row r="418" spans="14:36" x14ac:dyDescent="0.35">
      <c r="N418">
        <v>2.8652833000000002</v>
      </c>
      <c r="O418">
        <v>2.58E-5</v>
      </c>
      <c r="P418">
        <f t="shared" si="36"/>
        <v>24.128469030211253</v>
      </c>
      <c r="Q418">
        <f t="shared" si="39"/>
        <v>3</v>
      </c>
      <c r="AA418">
        <v>2.1360189156908498</v>
      </c>
      <c r="AB418">
        <v>1.45397732330861E-5</v>
      </c>
      <c r="AC418">
        <f t="shared" si="37"/>
        <v>17.987354428510468</v>
      </c>
      <c r="AD418">
        <f t="shared" si="40"/>
        <v>2</v>
      </c>
      <c r="AG418">
        <v>2.9126541000000001</v>
      </c>
      <c r="AH418">
        <v>0</v>
      </c>
      <c r="AI418">
        <f t="shared" si="38"/>
        <v>24.527377187298661</v>
      </c>
      <c r="AJ418">
        <f t="shared" si="41"/>
        <v>3</v>
      </c>
    </row>
    <row r="419" spans="14:36" x14ac:dyDescent="0.35">
      <c r="N419">
        <v>2.8750760999999998</v>
      </c>
      <c r="O419">
        <v>1.7E-5</v>
      </c>
      <c r="P419">
        <f t="shared" si="36"/>
        <v>24.210933919989881</v>
      </c>
      <c r="Q419">
        <f t="shared" si="39"/>
        <v>3</v>
      </c>
      <c r="AA419">
        <v>2.1608264226998499</v>
      </c>
      <c r="AB419">
        <v>8.0512940636580905E-5</v>
      </c>
      <c r="AC419">
        <f t="shared" si="37"/>
        <v>18.196257738205325</v>
      </c>
      <c r="AD419">
        <f t="shared" si="40"/>
        <v>2</v>
      </c>
      <c r="AG419">
        <v>2.9198260999999999</v>
      </c>
      <c r="AH419">
        <v>0</v>
      </c>
      <c r="AI419">
        <f t="shared" si="38"/>
        <v>24.587772394950438</v>
      </c>
      <c r="AJ419">
        <f t="shared" si="41"/>
        <v>3</v>
      </c>
    </row>
    <row r="420" spans="14:36" x14ac:dyDescent="0.35">
      <c r="N420">
        <v>2.8848707</v>
      </c>
      <c r="O420">
        <v>1.95E-5</v>
      </c>
      <c r="P420">
        <f t="shared" si="36"/>
        <v>24.293413967517228</v>
      </c>
      <c r="Q420">
        <f t="shared" si="39"/>
        <v>3</v>
      </c>
      <c r="AA420">
        <v>2.1608264226998499</v>
      </c>
      <c r="AB420">
        <v>5.7595739088371498E-5</v>
      </c>
      <c r="AC420">
        <f t="shared" si="37"/>
        <v>18.196257738205325</v>
      </c>
      <c r="AD420">
        <f t="shared" si="40"/>
        <v>2</v>
      </c>
      <c r="AG420">
        <v>2.9269991000000002</v>
      </c>
      <c r="AH420">
        <v>0</v>
      </c>
      <c r="AI420">
        <f t="shared" si="38"/>
        <v>24.648176023573729</v>
      </c>
      <c r="AJ420">
        <f t="shared" si="41"/>
        <v>3</v>
      </c>
    </row>
    <row r="421" spans="14:36" x14ac:dyDescent="0.35">
      <c r="N421">
        <v>2.8946672000000002</v>
      </c>
      <c r="O421">
        <v>2.2799999999999999E-5</v>
      </c>
      <c r="P421">
        <f t="shared" si="36"/>
        <v>24.375910014890437</v>
      </c>
      <c r="Q421">
        <f t="shared" si="39"/>
        <v>3</v>
      </c>
      <c r="AA421">
        <v>1.4585630916368699</v>
      </c>
      <c r="AB421">
        <v>9.8244326958025793E-9</v>
      </c>
      <c r="AC421">
        <f t="shared" si="37"/>
        <v>12.282518236562993</v>
      </c>
      <c r="AD421">
        <f t="shared" si="40"/>
        <v>2</v>
      </c>
      <c r="AG421">
        <v>2.9341731000000002</v>
      </c>
      <c r="AH421">
        <v>0</v>
      </c>
      <c r="AI421">
        <f t="shared" si="38"/>
        <v>24.708588073168521</v>
      </c>
      <c r="AJ421">
        <f t="shared" si="41"/>
        <v>3</v>
      </c>
    </row>
    <row r="422" spans="14:36" x14ac:dyDescent="0.35">
      <c r="N422">
        <v>2.9044656</v>
      </c>
      <c r="O422">
        <v>2.6699999999999998E-5</v>
      </c>
      <c r="P422">
        <f t="shared" si="36"/>
        <v>24.458422062109509</v>
      </c>
      <c r="Q422">
        <f t="shared" si="39"/>
        <v>3</v>
      </c>
      <c r="AA422">
        <v>1.4585630916368699</v>
      </c>
      <c r="AB422">
        <v>4.3034182112689798E-8</v>
      </c>
      <c r="AC422">
        <f t="shared" si="37"/>
        <v>12.282518236562993</v>
      </c>
      <c r="AD422">
        <f t="shared" si="40"/>
        <v>2</v>
      </c>
      <c r="AG422">
        <v>2.9413480999999999</v>
      </c>
      <c r="AH422">
        <v>0</v>
      </c>
      <c r="AI422">
        <f t="shared" si="38"/>
        <v>24.76900854373482</v>
      </c>
      <c r="AJ422">
        <f t="shared" si="41"/>
        <v>3</v>
      </c>
    </row>
    <row r="423" spans="14:36" x14ac:dyDescent="0.35">
      <c r="N423">
        <v>2.9142657999999999</v>
      </c>
      <c r="O423">
        <v>3.5899999999999998E-5</v>
      </c>
      <c r="P423">
        <f t="shared" si="36"/>
        <v>24.540949267077295</v>
      </c>
      <c r="Q423">
        <f t="shared" si="39"/>
        <v>3</v>
      </c>
      <c r="AA423">
        <v>1.4585630916368699</v>
      </c>
      <c r="AB423">
        <v>4.1009714182485401E-17</v>
      </c>
      <c r="AC423">
        <f t="shared" si="37"/>
        <v>12.282518236562993</v>
      </c>
      <c r="AD423">
        <f t="shared" si="40"/>
        <v>2</v>
      </c>
      <c r="AG423">
        <v>2.9485239999999999</v>
      </c>
      <c r="AH423">
        <v>0</v>
      </c>
      <c r="AI423">
        <f t="shared" si="38"/>
        <v>24.82943659317548</v>
      </c>
      <c r="AJ423">
        <f t="shared" si="41"/>
        <v>3</v>
      </c>
    </row>
    <row r="424" spans="14:36" x14ac:dyDescent="0.35">
      <c r="N424">
        <v>2.9240678</v>
      </c>
      <c r="O424">
        <v>5.1700000000000003E-5</v>
      </c>
      <c r="P424">
        <f t="shared" si="36"/>
        <v>24.623491629793797</v>
      </c>
      <c r="Q424">
        <f t="shared" si="39"/>
        <v>3</v>
      </c>
      <c r="AA424">
        <v>1.47035442058567</v>
      </c>
      <c r="AB424">
        <v>3.4816478302488101E-9</v>
      </c>
      <c r="AC424">
        <f t="shared" si="37"/>
        <v>12.381812681676379</v>
      </c>
      <c r="AD424">
        <f t="shared" si="40"/>
        <v>2</v>
      </c>
      <c r="AG424">
        <v>2.9557009000000001</v>
      </c>
      <c r="AH424">
        <v>0</v>
      </c>
      <c r="AI424">
        <f t="shared" si="38"/>
        <v>24.889873063587647</v>
      </c>
      <c r="AJ424">
        <f t="shared" si="41"/>
        <v>3</v>
      </c>
    </row>
    <row r="425" spans="14:36" x14ac:dyDescent="0.35">
      <c r="N425">
        <v>2.9338717000000001</v>
      </c>
      <c r="O425">
        <v>8.0500000000000005E-5</v>
      </c>
      <c r="P425">
        <f t="shared" si="36"/>
        <v>24.70604999235616</v>
      </c>
      <c r="Q425">
        <f t="shared" si="39"/>
        <v>3</v>
      </c>
      <c r="AA425">
        <v>1.47035442058567</v>
      </c>
      <c r="AB425">
        <v>5.2282929264913099E-9</v>
      </c>
      <c r="AC425">
        <f t="shared" si="37"/>
        <v>12.381812681676379</v>
      </c>
      <c r="AD425">
        <f t="shared" si="40"/>
        <v>2</v>
      </c>
      <c r="AG425">
        <v>2.9628787999999999</v>
      </c>
      <c r="AH425">
        <v>0</v>
      </c>
      <c r="AI425">
        <f t="shared" si="38"/>
        <v>24.950317954971318</v>
      </c>
      <c r="AJ425">
        <f t="shared" si="41"/>
        <v>3</v>
      </c>
    </row>
    <row r="426" spans="14:36" x14ac:dyDescent="0.35">
      <c r="N426">
        <v>2.9436773999999999</v>
      </c>
      <c r="O426">
        <v>3.5299999999999997E-5</v>
      </c>
      <c r="P426">
        <f t="shared" si="36"/>
        <v>24.788623512667236</v>
      </c>
      <c r="Q426">
        <f t="shared" si="39"/>
        <v>3</v>
      </c>
      <c r="AA426">
        <v>1.4821539752637201</v>
      </c>
      <c r="AB426">
        <v>2.1207040583181099E-11</v>
      </c>
      <c r="AC426">
        <f t="shared" si="37"/>
        <v>12.481176395421409</v>
      </c>
      <c r="AD426">
        <f t="shared" si="40"/>
        <v>2</v>
      </c>
      <c r="AG426">
        <v>2.9700576000000001</v>
      </c>
      <c r="AH426">
        <v>0</v>
      </c>
      <c r="AI426">
        <f t="shared" si="38"/>
        <v>25.010770425229349</v>
      </c>
      <c r="AJ426">
        <f t="shared" si="41"/>
        <v>3</v>
      </c>
    </row>
    <row r="427" spans="14:36" x14ac:dyDescent="0.35">
      <c r="N427">
        <v>2.9534848999999999</v>
      </c>
      <c r="O427">
        <v>4.4700000000000002E-5</v>
      </c>
      <c r="P427">
        <f t="shared" si="36"/>
        <v>24.871212190727029</v>
      </c>
      <c r="Q427">
        <f t="shared" si="39"/>
        <v>3</v>
      </c>
      <c r="AA427">
        <v>1.4821539752637201</v>
      </c>
      <c r="AB427">
        <v>3.5022383614762898E-11</v>
      </c>
      <c r="AC427">
        <f t="shared" si="37"/>
        <v>12.481176395421409</v>
      </c>
      <c r="AD427">
        <f t="shared" si="40"/>
        <v>2</v>
      </c>
      <c r="AG427">
        <v>2.9772373999999999</v>
      </c>
      <c r="AH427">
        <v>0</v>
      </c>
      <c r="AI427">
        <f t="shared" si="38"/>
        <v>25.071231316458888</v>
      </c>
      <c r="AJ427">
        <f t="shared" si="41"/>
        <v>3</v>
      </c>
    </row>
    <row r="428" spans="14:36" x14ac:dyDescent="0.35">
      <c r="N428">
        <v>2.9632942</v>
      </c>
      <c r="O428">
        <v>3.1399999999999998E-5</v>
      </c>
      <c r="P428">
        <f t="shared" si="36"/>
        <v>24.953816026535534</v>
      </c>
      <c r="Q428">
        <f t="shared" si="39"/>
        <v>3</v>
      </c>
      <c r="AA428">
        <v>1.49396162858683</v>
      </c>
      <c r="AB428">
        <v>1.07253772691546E-12</v>
      </c>
      <c r="AC428">
        <f t="shared" si="37"/>
        <v>12.580608307625738</v>
      </c>
      <c r="AD428">
        <f t="shared" si="40"/>
        <v>2</v>
      </c>
      <c r="AG428">
        <v>2.9844181000000001</v>
      </c>
      <c r="AH428">
        <v>0</v>
      </c>
      <c r="AI428">
        <f t="shared" si="38"/>
        <v>25.131699786562784</v>
      </c>
      <c r="AJ428">
        <f t="shared" si="41"/>
        <v>3</v>
      </c>
    </row>
    <row r="429" spans="14:36" x14ac:dyDescent="0.35">
      <c r="N429">
        <v>2.9731052999999998</v>
      </c>
      <c r="O429">
        <v>1.7900000000000001E-5</v>
      </c>
      <c r="P429">
        <f t="shared" si="36"/>
        <v>25.036435020092753</v>
      </c>
      <c r="Q429">
        <f t="shared" si="39"/>
        <v>3</v>
      </c>
      <c r="AA429">
        <v>1.49396162858683</v>
      </c>
      <c r="AB429">
        <v>8.2535839867531399E-13</v>
      </c>
      <c r="AC429">
        <f t="shared" si="37"/>
        <v>12.580608307625738</v>
      </c>
      <c r="AD429">
        <f t="shared" si="40"/>
        <v>2</v>
      </c>
      <c r="AG429">
        <v>2.9915997999999999</v>
      </c>
      <c r="AH429">
        <v>0</v>
      </c>
      <c r="AI429">
        <f t="shared" si="38"/>
        <v>25.192176677638184</v>
      </c>
      <c r="AJ429">
        <f t="shared" si="41"/>
        <v>3</v>
      </c>
    </row>
    <row r="430" spans="14:36" x14ac:dyDescent="0.35">
      <c r="N430">
        <v>2.9829181999999999</v>
      </c>
      <c r="O430">
        <v>8.8000000000000004E-6</v>
      </c>
      <c r="P430">
        <f t="shared" si="36"/>
        <v>25.119069171398685</v>
      </c>
      <c r="Q430">
        <f t="shared" si="39"/>
        <v>3</v>
      </c>
      <c r="AA430">
        <v>1.50577725742126</v>
      </c>
      <c r="AB430">
        <v>6.1780121286879398E-21</v>
      </c>
      <c r="AC430">
        <f t="shared" si="37"/>
        <v>12.680107381383651</v>
      </c>
      <c r="AD430">
        <f t="shared" si="40"/>
        <v>2</v>
      </c>
      <c r="AG430">
        <v>2.9987824999999999</v>
      </c>
      <c r="AH430">
        <v>0</v>
      </c>
      <c r="AI430">
        <f t="shared" si="38"/>
        <v>25.252661989685091</v>
      </c>
      <c r="AJ430">
        <f t="shared" si="41"/>
        <v>3</v>
      </c>
    </row>
    <row r="431" spans="14:36" x14ac:dyDescent="0.35">
      <c r="N431">
        <v>2.9927329</v>
      </c>
      <c r="O431">
        <v>1.11E-5</v>
      </c>
      <c r="P431">
        <f t="shared" si="36"/>
        <v>25.20171848045333</v>
      </c>
      <c r="Q431">
        <f t="shared" si="39"/>
        <v>3</v>
      </c>
      <c r="AA431">
        <v>1.50577725742126</v>
      </c>
      <c r="AB431">
        <v>6.6108110025546998E-21</v>
      </c>
      <c r="AC431">
        <f t="shared" si="37"/>
        <v>12.680107381383651</v>
      </c>
      <c r="AD431">
        <f t="shared" si="40"/>
        <v>2</v>
      </c>
      <c r="AG431">
        <v>3.0059661000000002</v>
      </c>
      <c r="AH431">
        <v>0</v>
      </c>
      <c r="AI431">
        <f t="shared" si="38"/>
        <v>25.313154880606362</v>
      </c>
      <c r="AJ431">
        <f t="shared" si="41"/>
        <v>3</v>
      </c>
    </row>
    <row r="432" spans="14:36" x14ac:dyDescent="0.35">
      <c r="N432">
        <v>3.0025493000000001</v>
      </c>
      <c r="O432">
        <v>1.1600000000000001E-5</v>
      </c>
      <c r="P432">
        <f t="shared" si="36"/>
        <v>25.284382105159541</v>
      </c>
      <c r="Q432">
        <f t="shared" si="39"/>
        <v>3</v>
      </c>
      <c r="AA432">
        <v>1.45917952502297</v>
      </c>
      <c r="AB432">
        <v>1.68798514734388E-13</v>
      </c>
      <c r="AC432">
        <f t="shared" si="37"/>
        <v>12.287709204543612</v>
      </c>
      <c r="AD432">
        <f t="shared" si="40"/>
        <v>2</v>
      </c>
      <c r="AG432">
        <v>3.0131505999999999</v>
      </c>
      <c r="AH432">
        <v>0</v>
      </c>
      <c r="AI432">
        <f t="shared" si="38"/>
        <v>25.373655350401982</v>
      </c>
      <c r="AJ432">
        <f t="shared" si="41"/>
        <v>3</v>
      </c>
    </row>
    <row r="433" spans="14:36" x14ac:dyDescent="0.35">
      <c r="N433">
        <v>3.0123676000000001</v>
      </c>
      <c r="O433">
        <v>1.5800000000000001E-5</v>
      </c>
      <c r="P433">
        <f t="shared" si="36"/>
        <v>25.367061729711612</v>
      </c>
      <c r="Q433">
        <f t="shared" si="39"/>
        <v>3</v>
      </c>
      <c r="AA433">
        <v>1.45917952502297</v>
      </c>
      <c r="AB433">
        <v>3.2459032184758201E-6</v>
      </c>
      <c r="AC433">
        <f t="shared" si="37"/>
        <v>12.287709204543612</v>
      </c>
      <c r="AD433">
        <f t="shared" si="40"/>
        <v>2</v>
      </c>
      <c r="AG433">
        <v>3.0203361000000002</v>
      </c>
      <c r="AH433">
        <v>0</v>
      </c>
      <c r="AI433">
        <f t="shared" si="38"/>
        <v>25.434164241169114</v>
      </c>
      <c r="AJ433">
        <f t="shared" si="41"/>
        <v>3</v>
      </c>
    </row>
    <row r="434" spans="14:36" x14ac:dyDescent="0.35">
      <c r="N434">
        <v>3.0221876000000001</v>
      </c>
      <c r="O434">
        <v>8.4999999999999999E-6</v>
      </c>
      <c r="P434">
        <f t="shared" si="36"/>
        <v>25.449755669915248</v>
      </c>
      <c r="Q434">
        <f t="shared" si="39"/>
        <v>3</v>
      </c>
      <c r="AA434">
        <v>1.45917952502297</v>
      </c>
      <c r="AB434">
        <v>4.7836565451096E-7</v>
      </c>
      <c r="AC434">
        <f t="shared" si="37"/>
        <v>12.287709204543612</v>
      </c>
      <c r="AD434">
        <f t="shared" si="40"/>
        <v>2</v>
      </c>
      <c r="AG434">
        <v>3.0275224999999999</v>
      </c>
      <c r="AH434">
        <v>0</v>
      </c>
      <c r="AI434">
        <f t="shared" si="38"/>
        <v>25.494680710810599</v>
      </c>
      <c r="AJ434">
        <f t="shared" si="41"/>
        <v>3</v>
      </c>
    </row>
    <row r="435" spans="14:36" x14ac:dyDescent="0.35">
      <c r="N435">
        <v>3.0320092999999999</v>
      </c>
      <c r="O435">
        <v>5.0000000000000004E-6</v>
      </c>
      <c r="P435">
        <f t="shared" si="36"/>
        <v>25.532463925770443</v>
      </c>
      <c r="Q435">
        <f t="shared" si="39"/>
        <v>3</v>
      </c>
      <c r="AA435">
        <v>1.4720548919196399</v>
      </c>
      <c r="AB435">
        <v>1.6459552579662501E-7</v>
      </c>
      <c r="AC435">
        <f t="shared" si="37"/>
        <v>12.396132302329057</v>
      </c>
      <c r="AD435">
        <f t="shared" si="40"/>
        <v>2</v>
      </c>
      <c r="AG435">
        <v>3.0347099000000002</v>
      </c>
      <c r="AH435">
        <v>0</v>
      </c>
      <c r="AI435">
        <f t="shared" si="38"/>
        <v>25.555205601423598</v>
      </c>
      <c r="AJ435">
        <f t="shared" si="41"/>
        <v>3</v>
      </c>
    </row>
    <row r="436" spans="14:36" x14ac:dyDescent="0.35">
      <c r="N436">
        <v>3.0418327999999999</v>
      </c>
      <c r="O436">
        <v>1.5E-6</v>
      </c>
      <c r="P436">
        <f t="shared" si="36"/>
        <v>25.615187339374355</v>
      </c>
      <c r="Q436">
        <f t="shared" si="39"/>
        <v>3</v>
      </c>
      <c r="AA436">
        <v>1.4720548919196399</v>
      </c>
      <c r="AB436">
        <v>3.44225247558461E-6</v>
      </c>
      <c r="AC436">
        <f t="shared" si="37"/>
        <v>12.396132302329057</v>
      </c>
      <c r="AD436">
        <f t="shared" si="40"/>
        <v>2</v>
      </c>
      <c r="AG436">
        <v>3.0418981999999999</v>
      </c>
      <c r="AH436">
        <v>0</v>
      </c>
      <c r="AI436">
        <f t="shared" si="38"/>
        <v>25.615738070910947</v>
      </c>
      <c r="AJ436">
        <f t="shared" si="41"/>
        <v>3</v>
      </c>
    </row>
    <row r="437" spans="14:36" x14ac:dyDescent="0.35">
      <c r="N437">
        <v>3.0516580000000002</v>
      </c>
      <c r="O437">
        <v>1.5E-6</v>
      </c>
      <c r="P437">
        <f t="shared" si="36"/>
        <v>25.697925068629832</v>
      </c>
      <c r="Q437">
        <f t="shared" si="39"/>
        <v>3</v>
      </c>
      <c r="AA437">
        <v>1.4720548919196399</v>
      </c>
      <c r="AB437">
        <v>7.0195100454387694E-8</v>
      </c>
      <c r="AC437">
        <f t="shared" si="37"/>
        <v>12.396132302329057</v>
      </c>
      <c r="AD437">
        <f t="shared" si="40"/>
        <v>2</v>
      </c>
      <c r="AG437">
        <v>3.0490875000000002</v>
      </c>
      <c r="AH437">
        <v>0</v>
      </c>
      <c r="AI437">
        <f t="shared" si="38"/>
        <v>25.676278961369807</v>
      </c>
      <c r="AJ437">
        <f t="shared" si="41"/>
        <v>3</v>
      </c>
    </row>
    <row r="438" spans="14:36" x14ac:dyDescent="0.35">
      <c r="N438">
        <v>3.0614849999999998</v>
      </c>
      <c r="O438">
        <v>1.3999999999999999E-6</v>
      </c>
      <c r="P438">
        <f t="shared" si="36"/>
        <v>25.780677955634015</v>
      </c>
      <c r="Q438">
        <f t="shared" si="39"/>
        <v>3</v>
      </c>
      <c r="AA438">
        <v>1.4849400431251401</v>
      </c>
      <c r="AB438">
        <v>2.5574427078056899E-7</v>
      </c>
      <c r="AC438">
        <f t="shared" si="37"/>
        <v>12.504637793500384</v>
      </c>
      <c r="AD438">
        <f t="shared" si="40"/>
        <v>2</v>
      </c>
      <c r="AG438">
        <v>3.0562776</v>
      </c>
      <c r="AH438">
        <v>0</v>
      </c>
      <c r="AI438">
        <f t="shared" si="38"/>
        <v>25.736826588605869</v>
      </c>
      <c r="AJ438">
        <f t="shared" si="41"/>
        <v>3</v>
      </c>
    </row>
    <row r="439" spans="14:36" x14ac:dyDescent="0.35">
      <c r="N439">
        <v>3.0713137000000001</v>
      </c>
      <c r="O439">
        <v>1.3999999999999999E-6</v>
      </c>
      <c r="P439">
        <f t="shared" si="36"/>
        <v>25.863445158289771</v>
      </c>
      <c r="Q439">
        <f t="shared" si="39"/>
        <v>3</v>
      </c>
      <c r="AA439">
        <v>1.4849400431251401</v>
      </c>
      <c r="AB439">
        <v>9.5229531194620997E-5</v>
      </c>
      <c r="AC439">
        <f t="shared" si="37"/>
        <v>12.504637793500384</v>
      </c>
      <c r="AD439">
        <f t="shared" si="40"/>
        <v>2</v>
      </c>
      <c r="AG439">
        <v>3.0634687</v>
      </c>
      <c r="AH439">
        <v>0</v>
      </c>
      <c r="AI439">
        <f t="shared" si="38"/>
        <v>25.797382636813442</v>
      </c>
      <c r="AJ439">
        <f t="shared" si="41"/>
        <v>3</v>
      </c>
    </row>
    <row r="440" spans="14:36" x14ac:dyDescent="0.35">
      <c r="N440">
        <v>3.0811440999999999</v>
      </c>
      <c r="O440">
        <v>1.3999999999999999E-6</v>
      </c>
      <c r="P440">
        <f t="shared" si="36"/>
        <v>25.946226676597082</v>
      </c>
      <c r="Q440">
        <f t="shared" si="39"/>
        <v>3</v>
      </c>
      <c r="AA440">
        <v>1.4849400431251401</v>
      </c>
      <c r="AB440">
        <v>1.5862990515018099E-5</v>
      </c>
      <c r="AC440">
        <f t="shared" si="37"/>
        <v>12.504637793500384</v>
      </c>
      <c r="AD440">
        <f t="shared" si="40"/>
        <v>2</v>
      </c>
      <c r="AG440">
        <v>3.0706606999999999</v>
      </c>
      <c r="AH440">
        <v>0</v>
      </c>
      <c r="AI440">
        <f t="shared" si="38"/>
        <v>25.857946263895371</v>
      </c>
      <c r="AJ440">
        <f t="shared" si="41"/>
        <v>3</v>
      </c>
    </row>
    <row r="441" spans="14:36" x14ac:dyDescent="0.35">
      <c r="N441">
        <v>3.0909762999999999</v>
      </c>
      <c r="O441">
        <v>1.3999999999999999E-6</v>
      </c>
      <c r="P441">
        <f t="shared" si="36"/>
        <v>26.029023352653105</v>
      </c>
      <c r="Q441">
        <f t="shared" si="39"/>
        <v>3</v>
      </c>
      <c r="AA441">
        <v>1.49783481420831</v>
      </c>
      <c r="AB441">
        <v>5.27844098893603E-6</v>
      </c>
      <c r="AC441">
        <f t="shared" si="37"/>
        <v>12.613224293387475</v>
      </c>
      <c r="AD441">
        <f t="shared" si="40"/>
        <v>2</v>
      </c>
      <c r="AG441">
        <v>3.0778536999999999</v>
      </c>
      <c r="AH441">
        <v>0</v>
      </c>
      <c r="AI441">
        <f t="shared" si="38"/>
        <v>25.918518311948809</v>
      </c>
      <c r="AJ441">
        <f t="shared" si="41"/>
        <v>3</v>
      </c>
    </row>
    <row r="442" spans="14:36" x14ac:dyDescent="0.35">
      <c r="N442">
        <v>3.1008100999999999</v>
      </c>
      <c r="O442">
        <v>1.5E-6</v>
      </c>
      <c r="P442">
        <f t="shared" si="36"/>
        <v>26.111833502263547</v>
      </c>
      <c r="Q442">
        <f t="shared" si="39"/>
        <v>3</v>
      </c>
      <c r="AA442">
        <v>1.49783481420831</v>
      </c>
      <c r="AB442">
        <v>4.3393336035019298E-5</v>
      </c>
      <c r="AC442">
        <f t="shared" si="37"/>
        <v>12.613224293387475</v>
      </c>
      <c r="AD442">
        <f t="shared" si="40"/>
        <v>2</v>
      </c>
      <c r="AG442">
        <v>3.0850474999999999</v>
      </c>
      <c r="AH442">
        <v>0</v>
      </c>
      <c r="AI442">
        <f t="shared" si="38"/>
        <v>25.979097096779451</v>
      </c>
      <c r="AJ442">
        <f t="shared" si="41"/>
        <v>3</v>
      </c>
    </row>
    <row r="443" spans="14:36" x14ac:dyDescent="0.35">
      <c r="N443">
        <v>3.1106455999999998</v>
      </c>
      <c r="O443">
        <v>1.5E-6</v>
      </c>
      <c r="P443">
        <f t="shared" si="36"/>
        <v>26.194657967525547</v>
      </c>
      <c r="Q443">
        <f t="shared" si="39"/>
        <v>3</v>
      </c>
      <c r="AA443">
        <v>1.49783481420831</v>
      </c>
      <c r="AB443">
        <v>3.7708354967631503E-8</v>
      </c>
      <c r="AC443">
        <f t="shared" si="37"/>
        <v>12.613224293387475</v>
      </c>
      <c r="AD443">
        <f t="shared" si="40"/>
        <v>2</v>
      </c>
      <c r="AG443">
        <v>3.0922423000000001</v>
      </c>
      <c r="AH443">
        <v>0</v>
      </c>
      <c r="AI443">
        <f t="shared" si="38"/>
        <v>26.039684302581602</v>
      </c>
      <c r="AJ443">
        <f t="shared" si="41"/>
        <v>3</v>
      </c>
    </row>
    <row r="444" spans="14:36" x14ac:dyDescent="0.35">
      <c r="N444">
        <v>3.1204828999999998</v>
      </c>
      <c r="O444">
        <v>1.5E-6</v>
      </c>
      <c r="P444">
        <f t="shared" si="36"/>
        <v>26.27749759053626</v>
      </c>
      <c r="Q444">
        <f t="shared" si="39"/>
        <v>3</v>
      </c>
      <c r="AA444">
        <v>1.5107390462902901</v>
      </c>
      <c r="AB444">
        <v>2.8580474097266701E-7</v>
      </c>
      <c r="AC444">
        <f t="shared" si="37"/>
        <v>12.721890464075976</v>
      </c>
      <c r="AD444">
        <f t="shared" si="40"/>
        <v>2</v>
      </c>
      <c r="AG444">
        <v>3.0994380000000001</v>
      </c>
      <c r="AH444">
        <v>0</v>
      </c>
      <c r="AI444">
        <f t="shared" si="38"/>
        <v>26.100279087258109</v>
      </c>
      <c r="AJ444">
        <f t="shared" si="41"/>
        <v>3</v>
      </c>
    </row>
    <row r="445" spans="14:36" x14ac:dyDescent="0.35">
      <c r="N445">
        <v>3.1303217999999999</v>
      </c>
      <c r="O445">
        <v>1.5999999999999999E-6</v>
      </c>
      <c r="P445">
        <f t="shared" si="36"/>
        <v>26.360350687101388</v>
      </c>
      <c r="Q445">
        <f t="shared" si="39"/>
        <v>3</v>
      </c>
      <c r="AA445">
        <v>1.5107390462902901</v>
      </c>
      <c r="AB445">
        <v>2.6148445420356401E-6</v>
      </c>
      <c r="AC445">
        <f t="shared" si="37"/>
        <v>12.721890464075976</v>
      </c>
      <c r="AD445">
        <f t="shared" si="40"/>
        <v>2</v>
      </c>
      <c r="AG445">
        <v>3.1066346</v>
      </c>
      <c r="AH445">
        <v>0</v>
      </c>
      <c r="AI445">
        <f t="shared" si="38"/>
        <v>26.160881450808972</v>
      </c>
      <c r="AJ445">
        <f t="shared" si="41"/>
        <v>3</v>
      </c>
    </row>
    <row r="446" spans="14:36" x14ac:dyDescent="0.35">
      <c r="N446">
        <v>3.1401623999999999</v>
      </c>
      <c r="O446">
        <v>1.7E-6</v>
      </c>
      <c r="P446">
        <f t="shared" si="36"/>
        <v>26.443218099318077</v>
      </c>
      <c r="Q446">
        <f t="shared" si="39"/>
        <v>3</v>
      </c>
      <c r="AA446">
        <v>1.5107390462902901</v>
      </c>
      <c r="AB446">
        <v>4.0632650833176396E-9</v>
      </c>
      <c r="AC446">
        <f t="shared" si="37"/>
        <v>12.721890464075976</v>
      </c>
      <c r="AD446">
        <f t="shared" si="40"/>
        <v>2</v>
      </c>
      <c r="AG446">
        <v>3.1138321000000002</v>
      </c>
      <c r="AH446">
        <v>0</v>
      </c>
      <c r="AI446">
        <f t="shared" si="38"/>
        <v>26.221491393234192</v>
      </c>
      <c r="AJ446">
        <f t="shared" si="41"/>
        <v>3</v>
      </c>
    </row>
    <row r="447" spans="14:36" x14ac:dyDescent="0.35">
      <c r="N447">
        <v>3.1500047000000002</v>
      </c>
      <c r="O447">
        <v>1.7999999999999999E-6</v>
      </c>
      <c r="P447">
        <f t="shared" si="36"/>
        <v>26.526099827186332</v>
      </c>
      <c r="Q447">
        <f t="shared" si="39"/>
        <v>3</v>
      </c>
      <c r="AA447">
        <v>1.5236525857660901</v>
      </c>
      <c r="AB447">
        <v>8.3009659370703606E-8</v>
      </c>
      <c r="AC447">
        <f t="shared" si="37"/>
        <v>12.830635012062645</v>
      </c>
      <c r="AD447">
        <f t="shared" si="40"/>
        <v>2</v>
      </c>
      <c r="AG447">
        <v>3.1210304999999998</v>
      </c>
      <c r="AH447">
        <v>0</v>
      </c>
      <c r="AI447">
        <f t="shared" si="38"/>
        <v>26.282108914533769</v>
      </c>
      <c r="AJ447">
        <f t="shared" si="41"/>
        <v>3</v>
      </c>
    </row>
    <row r="448" spans="14:36" x14ac:dyDescent="0.35">
      <c r="N448">
        <v>3.1598486000000001</v>
      </c>
      <c r="O448">
        <v>1.9E-6</v>
      </c>
      <c r="P448">
        <f t="shared" si="36"/>
        <v>26.608995028608998</v>
      </c>
      <c r="Q448">
        <f t="shared" si="39"/>
        <v>3</v>
      </c>
      <c r="AA448">
        <v>1.5236525857660901</v>
      </c>
      <c r="AB448">
        <v>3.31968257714285E-7</v>
      </c>
      <c r="AC448">
        <f t="shared" si="37"/>
        <v>12.830635012062645</v>
      </c>
      <c r="AD448">
        <f t="shared" si="40"/>
        <v>2</v>
      </c>
      <c r="AG448">
        <v>3.1282298000000002</v>
      </c>
      <c r="AH448">
        <v>0</v>
      </c>
      <c r="AI448">
        <f t="shared" si="38"/>
        <v>26.342734014707705</v>
      </c>
      <c r="AJ448">
        <f t="shared" si="41"/>
        <v>3</v>
      </c>
    </row>
    <row r="449" spans="14:36" x14ac:dyDescent="0.35">
      <c r="N449">
        <v>3.1696941999999999</v>
      </c>
      <c r="O449">
        <v>1.9999999999999999E-6</v>
      </c>
      <c r="P449">
        <f t="shared" si="36"/>
        <v>26.691904545683222</v>
      </c>
      <c r="Q449">
        <f t="shared" si="39"/>
        <v>3</v>
      </c>
      <c r="AA449">
        <v>1.5236525857660901</v>
      </c>
      <c r="AB449">
        <v>2.7792859644870099E-14</v>
      </c>
      <c r="AC449">
        <f t="shared" si="37"/>
        <v>12.830635012062645</v>
      </c>
      <c r="AD449">
        <f t="shared" si="40"/>
        <v>2</v>
      </c>
      <c r="AG449">
        <v>3.1354299999999999</v>
      </c>
      <c r="AH449">
        <v>0</v>
      </c>
      <c r="AI449">
        <f t="shared" si="38"/>
        <v>26.403366693755991</v>
      </c>
      <c r="AJ449">
        <f t="shared" si="41"/>
        <v>3</v>
      </c>
    </row>
    <row r="450" spans="14:36" x14ac:dyDescent="0.35">
      <c r="N450">
        <v>3.1795415</v>
      </c>
      <c r="O450">
        <v>1.9999999999999999E-6</v>
      </c>
      <c r="P450">
        <f t="shared" ref="P450:P513" si="42">N450*$L$4</f>
        <v>26.774828378409012</v>
      </c>
      <c r="Q450">
        <f t="shared" si="39"/>
        <v>3</v>
      </c>
      <c r="AA450">
        <v>1.5365752840444999</v>
      </c>
      <c r="AB450">
        <v>7.1239548408109496E-8</v>
      </c>
      <c r="AC450">
        <f t="shared" ref="AC450:AC513" si="43">AA450*$L$4</f>
        <v>12.939456686065135</v>
      </c>
      <c r="AD450">
        <f t="shared" si="40"/>
        <v>2</v>
      </c>
      <c r="AG450">
        <v>3.1426311</v>
      </c>
      <c r="AH450">
        <v>0</v>
      </c>
      <c r="AI450">
        <f t="shared" ref="AI450:AI513" si="44">AG450*$L$4</f>
        <v>26.464006951678641</v>
      </c>
      <c r="AJ450">
        <f t="shared" si="41"/>
        <v>3</v>
      </c>
    </row>
    <row r="451" spans="14:36" x14ac:dyDescent="0.35">
      <c r="N451">
        <v>3.1893904000000002</v>
      </c>
      <c r="O451">
        <v>2.3E-6</v>
      </c>
      <c r="P451">
        <f t="shared" si="42"/>
        <v>26.857765684689216</v>
      </c>
      <c r="Q451">
        <f t="shared" ref="Q451:Q514" si="45">IF(P451&lt;=9,1,IF(P451&lt;=19,2,IF(P451&lt;=49,3,4)))</f>
        <v>3</v>
      </c>
      <c r="AA451">
        <v>1.5365752840444999</v>
      </c>
      <c r="AB451">
        <v>1.15635603513692E-7</v>
      </c>
      <c r="AC451">
        <f t="shared" si="43"/>
        <v>12.939456686065135</v>
      </c>
      <c r="AD451">
        <f t="shared" ref="AD451:AD514" si="46">IF(AC451&lt;=9,1,IF(AC451&lt;=19,2,IF(AC451&lt;=49,3,4)))</f>
        <v>2</v>
      </c>
      <c r="AG451">
        <v>3.1498332000000002</v>
      </c>
      <c r="AH451">
        <v>0</v>
      </c>
      <c r="AI451">
        <f t="shared" si="44"/>
        <v>26.524655630572799</v>
      </c>
      <c r="AJ451">
        <f t="shared" ref="AJ451:AJ514" si="47">IF(AI451&lt;=9,1,IF(AI451&lt;=19,2,IF(AI451&lt;=49,3,4)))</f>
        <v>3</v>
      </c>
    </row>
    <row r="452" spans="14:36" x14ac:dyDescent="0.35">
      <c r="N452">
        <v>3.1992409999999998</v>
      </c>
      <c r="O452">
        <v>2.3999999999999999E-6</v>
      </c>
      <c r="P452">
        <f t="shared" si="42"/>
        <v>26.940717306620979</v>
      </c>
      <c r="Q452">
        <f t="shared" si="45"/>
        <v>3</v>
      </c>
      <c r="AA452">
        <v>1.5495069973047999</v>
      </c>
      <c r="AB452">
        <v>5.3683535000476399E-10</v>
      </c>
      <c r="AC452">
        <f t="shared" si="43"/>
        <v>13.048354274973262</v>
      </c>
      <c r="AD452">
        <f t="shared" si="46"/>
        <v>2</v>
      </c>
      <c r="AG452">
        <v>3.1570361</v>
      </c>
      <c r="AH452">
        <v>0</v>
      </c>
      <c r="AI452">
        <f t="shared" si="44"/>
        <v>26.585311046244158</v>
      </c>
      <c r="AJ452">
        <f t="shared" si="47"/>
        <v>3</v>
      </c>
    </row>
    <row r="453" spans="14:36" x14ac:dyDescent="0.35">
      <c r="N453">
        <v>3.2090931999999999</v>
      </c>
      <c r="O453">
        <v>2.3E-6</v>
      </c>
      <c r="P453">
        <f t="shared" si="42"/>
        <v>27.023682402107156</v>
      </c>
      <c r="Q453">
        <f t="shared" si="45"/>
        <v>3</v>
      </c>
      <c r="AA453">
        <v>1.5495069973047999</v>
      </c>
      <c r="AB453">
        <v>1.05789418252156E-9</v>
      </c>
      <c r="AC453">
        <f t="shared" si="43"/>
        <v>13.048354274973262</v>
      </c>
      <c r="AD453">
        <f t="shared" si="46"/>
        <v>2</v>
      </c>
      <c r="AG453">
        <v>3.1642397999999998</v>
      </c>
      <c r="AH453">
        <v>0</v>
      </c>
      <c r="AI453">
        <f t="shared" si="44"/>
        <v>26.645973198692722</v>
      </c>
      <c r="AJ453">
        <f t="shared" si="47"/>
        <v>3</v>
      </c>
    </row>
    <row r="454" spans="14:36" x14ac:dyDescent="0.35">
      <c r="N454">
        <v>3.218947</v>
      </c>
      <c r="O454">
        <v>3.1E-6</v>
      </c>
      <c r="P454">
        <f t="shared" si="42"/>
        <v>27.106660971147747</v>
      </c>
      <c r="Q454">
        <f t="shared" si="45"/>
        <v>3</v>
      </c>
      <c r="AA454">
        <v>1.5624475862692</v>
      </c>
      <c r="AB454">
        <v>1.3529776136719499E-10</v>
      </c>
      <c r="AC454">
        <f t="shared" si="43"/>
        <v>13.157326605932724</v>
      </c>
      <c r="AD454">
        <f t="shared" si="46"/>
        <v>2</v>
      </c>
      <c r="AG454">
        <v>3.1714445000000002</v>
      </c>
      <c r="AH454">
        <v>0</v>
      </c>
      <c r="AI454">
        <f t="shared" si="44"/>
        <v>26.706643772112798</v>
      </c>
      <c r="AJ454">
        <f t="shared" si="47"/>
        <v>3</v>
      </c>
    </row>
    <row r="455" spans="14:36" x14ac:dyDescent="0.35">
      <c r="N455">
        <v>3.2288024000000002</v>
      </c>
      <c r="O455">
        <v>2.5000000000000002E-6</v>
      </c>
      <c r="P455">
        <f t="shared" si="42"/>
        <v>27.189653013742749</v>
      </c>
      <c r="Q455">
        <f t="shared" si="45"/>
        <v>3</v>
      </c>
      <c r="AA455">
        <v>1.5624475862692</v>
      </c>
      <c r="AB455">
        <v>1.07825742901052E-10</v>
      </c>
      <c r="AC455">
        <f t="shared" si="43"/>
        <v>13.157326605932724</v>
      </c>
      <c r="AD455">
        <f t="shared" si="46"/>
        <v>2</v>
      </c>
      <c r="AG455">
        <v>3.1786501</v>
      </c>
      <c r="AH455">
        <v>0</v>
      </c>
      <c r="AI455">
        <f t="shared" si="44"/>
        <v>26.767321924407231</v>
      </c>
      <c r="AJ455">
        <f t="shared" si="47"/>
        <v>3</v>
      </c>
    </row>
    <row r="456" spans="14:36" x14ac:dyDescent="0.35">
      <c r="N456">
        <v>3.2386594999999998</v>
      </c>
      <c r="O456">
        <v>2.7E-6</v>
      </c>
      <c r="P456">
        <f t="shared" si="42"/>
        <v>27.272659371989306</v>
      </c>
      <c r="Q456">
        <f t="shared" si="45"/>
        <v>3</v>
      </c>
      <c r="AA456">
        <v>1.5753969159893499</v>
      </c>
      <c r="AB456">
        <v>1.9973513212048102E-17</v>
      </c>
      <c r="AC456">
        <f t="shared" si="43"/>
        <v>13.266372542547309</v>
      </c>
      <c r="AD456">
        <f t="shared" si="46"/>
        <v>2</v>
      </c>
      <c r="AG456">
        <v>3.1858564999999999</v>
      </c>
      <c r="AH456">
        <v>0</v>
      </c>
      <c r="AI456">
        <f t="shared" si="44"/>
        <v>26.828006813478865</v>
      </c>
      <c r="AJ456">
        <f t="shared" si="47"/>
        <v>3</v>
      </c>
    </row>
    <row r="457" spans="14:36" x14ac:dyDescent="0.35">
      <c r="N457">
        <v>3.2485181999999999</v>
      </c>
      <c r="O457">
        <v>3.3000000000000002E-6</v>
      </c>
      <c r="P457">
        <f t="shared" si="42"/>
        <v>27.355679203790285</v>
      </c>
      <c r="Q457">
        <f t="shared" si="45"/>
        <v>3</v>
      </c>
      <c r="AA457">
        <v>1.5753969159893499</v>
      </c>
      <c r="AB457">
        <v>2.1372751971259301E-17</v>
      </c>
      <c r="AC457">
        <f t="shared" si="43"/>
        <v>13.266372542547309</v>
      </c>
      <c r="AD457">
        <f t="shared" si="46"/>
        <v>2</v>
      </c>
      <c r="AG457">
        <v>3.1930638999999998</v>
      </c>
      <c r="AH457">
        <v>0</v>
      </c>
      <c r="AI457">
        <f t="shared" si="44"/>
        <v>26.88870012352201</v>
      </c>
      <c r="AJ457">
        <f t="shared" si="47"/>
        <v>3</v>
      </c>
    </row>
    <row r="458" spans="14:36" x14ac:dyDescent="0.35">
      <c r="N458">
        <v>3.2583785000000001</v>
      </c>
      <c r="O458">
        <v>3.0000000000000001E-6</v>
      </c>
      <c r="P458">
        <f t="shared" si="42"/>
        <v>27.438712509145674</v>
      </c>
      <c r="Q458">
        <f t="shared" si="45"/>
        <v>3</v>
      </c>
      <c r="AA458">
        <v>1.45593896885112</v>
      </c>
      <c r="AB458">
        <v>1.18414257268675E-5</v>
      </c>
      <c r="AC458">
        <f t="shared" si="43"/>
        <v>12.260420573352015</v>
      </c>
      <c r="AD458">
        <f t="shared" si="46"/>
        <v>2</v>
      </c>
      <c r="AG458">
        <v>3.2002720999999998</v>
      </c>
      <c r="AH458">
        <v>0</v>
      </c>
      <c r="AI458">
        <f t="shared" si="44"/>
        <v>26.949400170342361</v>
      </c>
      <c r="AJ458">
        <f t="shared" si="47"/>
        <v>3</v>
      </c>
    </row>
    <row r="459" spans="14:36" x14ac:dyDescent="0.35">
      <c r="N459">
        <v>3.2682403999999998</v>
      </c>
      <c r="O459">
        <v>3.4000000000000001E-6</v>
      </c>
      <c r="P459">
        <f t="shared" si="42"/>
        <v>27.52175928805547</v>
      </c>
      <c r="Q459">
        <f t="shared" si="45"/>
        <v>3</v>
      </c>
      <c r="AA459">
        <v>1.45593896885112</v>
      </c>
      <c r="AB459">
        <v>4.8305027972045301E-6</v>
      </c>
      <c r="AC459">
        <f t="shared" si="43"/>
        <v>12.260420573352015</v>
      </c>
      <c r="AD459">
        <f t="shared" si="46"/>
        <v>2</v>
      </c>
      <c r="AG459">
        <v>3.2074812000000001</v>
      </c>
      <c r="AH459">
        <v>0</v>
      </c>
      <c r="AI459">
        <f t="shared" si="44"/>
        <v>27.010107796037069</v>
      </c>
      <c r="AJ459">
        <f t="shared" si="47"/>
        <v>3</v>
      </c>
    </row>
    <row r="460" spans="14:36" x14ac:dyDescent="0.35">
      <c r="N460">
        <v>3.2781037999999998</v>
      </c>
      <c r="O460">
        <v>4.5000000000000001E-6</v>
      </c>
      <c r="P460">
        <f t="shared" si="42"/>
        <v>27.60481869842253</v>
      </c>
      <c r="Q460">
        <f t="shared" si="45"/>
        <v>3</v>
      </c>
      <c r="AA460">
        <v>1.4697583137980901</v>
      </c>
      <c r="AB460">
        <v>4.8107709098593801E-6</v>
      </c>
      <c r="AC460">
        <f t="shared" si="43"/>
        <v>12.376792883402743</v>
      </c>
      <c r="AD460">
        <f t="shared" si="46"/>
        <v>2</v>
      </c>
      <c r="AG460">
        <v>3.2146911</v>
      </c>
      <c r="AH460">
        <v>0</v>
      </c>
      <c r="AI460">
        <f t="shared" si="44"/>
        <v>27.070822158508982</v>
      </c>
      <c r="AJ460">
        <f t="shared" si="47"/>
        <v>3</v>
      </c>
    </row>
    <row r="461" spans="14:36" x14ac:dyDescent="0.35">
      <c r="N461">
        <v>3.2879689000000001</v>
      </c>
      <c r="O461">
        <v>4.3000000000000003E-6</v>
      </c>
      <c r="P461">
        <f t="shared" si="42"/>
        <v>27.687892424441156</v>
      </c>
      <c r="Q461">
        <f t="shared" si="45"/>
        <v>3</v>
      </c>
      <c r="AA461">
        <v>1.4697583137980901</v>
      </c>
      <c r="AB461">
        <v>2.06264563160541E-6</v>
      </c>
      <c r="AC461">
        <f t="shared" si="43"/>
        <v>12.376792883402743</v>
      </c>
      <c r="AD461">
        <f t="shared" si="46"/>
        <v>2</v>
      </c>
      <c r="AG461">
        <v>3.221902</v>
      </c>
      <c r="AH461">
        <v>0</v>
      </c>
      <c r="AI461">
        <f t="shared" si="44"/>
        <v>27.131544941952402</v>
      </c>
      <c r="AJ461">
        <f t="shared" si="47"/>
        <v>3</v>
      </c>
    </row>
    <row r="462" spans="14:36" x14ac:dyDescent="0.35">
      <c r="N462">
        <v>3.2978356</v>
      </c>
      <c r="O462">
        <v>5.1000000000000003E-6</v>
      </c>
      <c r="P462">
        <f t="shared" si="42"/>
        <v>27.770979624014192</v>
      </c>
      <c r="Q462">
        <f t="shared" si="45"/>
        <v>3</v>
      </c>
      <c r="AA462">
        <v>1.48358896865069</v>
      </c>
      <c r="AB462">
        <v>2.5629294962012499E-5</v>
      </c>
      <c r="AC462">
        <f t="shared" si="43"/>
        <v>12.493260433846533</v>
      </c>
      <c r="AD462">
        <f t="shared" si="46"/>
        <v>2</v>
      </c>
      <c r="AG462">
        <v>3.2291137000000001</v>
      </c>
      <c r="AH462">
        <v>0</v>
      </c>
      <c r="AI462">
        <f t="shared" si="44"/>
        <v>27.192274462173032</v>
      </c>
      <c r="AJ462">
        <f t="shared" si="47"/>
        <v>3</v>
      </c>
    </row>
    <row r="463" spans="14:36" x14ac:dyDescent="0.35">
      <c r="N463">
        <v>3.3077038000000001</v>
      </c>
      <c r="O463">
        <v>7.7000000000000008E-6</v>
      </c>
      <c r="P463">
        <f t="shared" si="42"/>
        <v>27.854079455044488</v>
      </c>
      <c r="Q463">
        <f t="shared" si="45"/>
        <v>3</v>
      </c>
      <c r="AA463">
        <v>1.48358896865069</v>
      </c>
      <c r="AB463">
        <v>2.8548002071351701E-5</v>
      </c>
      <c r="AC463">
        <f t="shared" si="43"/>
        <v>12.493260433846533</v>
      </c>
      <c r="AD463">
        <f t="shared" si="46"/>
        <v>2</v>
      </c>
      <c r="AG463">
        <v>3.2363262000000002</v>
      </c>
      <c r="AH463">
        <v>0</v>
      </c>
      <c r="AI463">
        <f t="shared" si="44"/>
        <v>27.253010719170863</v>
      </c>
      <c r="AJ463">
        <f t="shared" si="47"/>
        <v>3</v>
      </c>
    </row>
    <row r="464" spans="14:36" x14ac:dyDescent="0.35">
      <c r="N464">
        <v>3.3175735999999998</v>
      </c>
      <c r="O464">
        <v>6.9999999999999999E-6</v>
      </c>
      <c r="P464">
        <f t="shared" si="42"/>
        <v>27.937192759629195</v>
      </c>
      <c r="Q464">
        <f t="shared" si="45"/>
        <v>3</v>
      </c>
      <c r="AA464">
        <v>1.49743072898521</v>
      </c>
      <c r="AB464">
        <v>3.4545941874456299E-9</v>
      </c>
      <c r="AC464">
        <f t="shared" si="43"/>
        <v>12.609821503237148</v>
      </c>
      <c r="AD464">
        <f t="shared" si="46"/>
        <v>2</v>
      </c>
      <c r="AG464">
        <v>3.2435396999999999</v>
      </c>
      <c r="AH464">
        <v>0</v>
      </c>
      <c r="AI464">
        <f t="shared" si="44"/>
        <v>27.313755397140202</v>
      </c>
      <c r="AJ464">
        <f t="shared" si="47"/>
        <v>3</v>
      </c>
    </row>
    <row r="465" spans="14:36" x14ac:dyDescent="0.35">
      <c r="N465">
        <v>3.327445</v>
      </c>
      <c r="O465">
        <v>7.9999999999999996E-6</v>
      </c>
      <c r="P465">
        <f t="shared" si="42"/>
        <v>28.020319537768316</v>
      </c>
      <c r="Q465">
        <f t="shared" si="45"/>
        <v>3</v>
      </c>
      <c r="AA465">
        <v>1.49743072898521</v>
      </c>
      <c r="AB465">
        <v>1.8060337152002299E-4</v>
      </c>
      <c r="AC465">
        <f t="shared" si="43"/>
        <v>12.609821503237148</v>
      </c>
      <c r="AD465">
        <f t="shared" si="46"/>
        <v>2</v>
      </c>
      <c r="AG465">
        <v>3.2507540000000001</v>
      </c>
      <c r="AH465">
        <v>0</v>
      </c>
      <c r="AI465">
        <f t="shared" si="44"/>
        <v>27.37450681188675</v>
      </c>
      <c r="AJ465">
        <f t="shared" si="47"/>
        <v>3</v>
      </c>
    </row>
    <row r="466" spans="14:36" x14ac:dyDescent="0.35">
      <c r="N466">
        <v>3.3373178999999999</v>
      </c>
      <c r="O466">
        <v>5.0000000000000004E-6</v>
      </c>
      <c r="P466">
        <f t="shared" si="42"/>
        <v>28.103458947364697</v>
      </c>
      <c r="Q466">
        <f t="shared" si="45"/>
        <v>3</v>
      </c>
      <c r="AA466">
        <v>1.49743072898521</v>
      </c>
      <c r="AB466">
        <v>6.0844781172236003E-5</v>
      </c>
      <c r="AC466">
        <f t="shared" si="43"/>
        <v>12.609821503237148</v>
      </c>
      <c r="AD466">
        <f t="shared" si="46"/>
        <v>2</v>
      </c>
      <c r="AG466">
        <v>3.2579691</v>
      </c>
      <c r="AH466">
        <v>0</v>
      </c>
      <c r="AI466">
        <f t="shared" si="44"/>
        <v>27.4352649634105</v>
      </c>
      <c r="AJ466">
        <f t="shared" si="47"/>
        <v>3</v>
      </c>
    </row>
    <row r="467" spans="14:36" x14ac:dyDescent="0.35">
      <c r="N467">
        <v>3.3471924</v>
      </c>
      <c r="O467">
        <v>2.9000000000000002E-6</v>
      </c>
      <c r="P467">
        <f t="shared" si="42"/>
        <v>28.186611830515492</v>
      </c>
      <c r="Q467">
        <f t="shared" si="45"/>
        <v>3</v>
      </c>
      <c r="AA467">
        <v>1.5112833977923601</v>
      </c>
      <c r="AB467">
        <v>7.9710522795415093E-12</v>
      </c>
      <c r="AC467">
        <f t="shared" si="43"/>
        <v>12.726474432564972</v>
      </c>
      <c r="AD467">
        <f t="shared" si="46"/>
        <v>2</v>
      </c>
      <c r="AG467">
        <v>3.2651851000000001</v>
      </c>
      <c r="AH467">
        <v>0</v>
      </c>
      <c r="AI467">
        <f t="shared" si="44"/>
        <v>27.49603069380861</v>
      </c>
      <c r="AJ467">
        <f t="shared" si="47"/>
        <v>3</v>
      </c>
    </row>
    <row r="468" spans="14:36" x14ac:dyDescent="0.35">
      <c r="N468">
        <v>3.3570685</v>
      </c>
      <c r="O468">
        <v>2.5000000000000002E-6</v>
      </c>
      <c r="P468">
        <f t="shared" si="42"/>
        <v>28.269778187220698</v>
      </c>
      <c r="Q468">
        <f t="shared" si="45"/>
        <v>3</v>
      </c>
      <c r="AA468">
        <v>1.5112833977923601</v>
      </c>
      <c r="AB468">
        <v>1.8157328456341301E-5</v>
      </c>
      <c r="AC468">
        <f t="shared" si="43"/>
        <v>12.726474432564972</v>
      </c>
      <c r="AD468">
        <f t="shared" si="46"/>
        <v>2</v>
      </c>
      <c r="AG468">
        <v>3.272402</v>
      </c>
      <c r="AH468">
        <v>0</v>
      </c>
      <c r="AI468">
        <f t="shared" si="44"/>
        <v>27.556804003081076</v>
      </c>
      <c r="AJ468">
        <f t="shared" si="47"/>
        <v>3</v>
      </c>
    </row>
    <row r="469" spans="14:36" x14ac:dyDescent="0.35">
      <c r="N469">
        <v>3.366946</v>
      </c>
      <c r="O469">
        <v>1.7E-6</v>
      </c>
      <c r="P469">
        <f t="shared" si="42"/>
        <v>28.352956333286013</v>
      </c>
      <c r="Q469">
        <f t="shared" si="45"/>
        <v>3</v>
      </c>
      <c r="AA469">
        <v>1.5112833977923601</v>
      </c>
      <c r="AB469">
        <v>2.43150391807819E-6</v>
      </c>
      <c r="AC469">
        <f t="shared" si="43"/>
        <v>12.726474432564972</v>
      </c>
      <c r="AD469">
        <f t="shared" si="46"/>
        <v>2</v>
      </c>
      <c r="AG469">
        <v>3.2796197</v>
      </c>
      <c r="AH469">
        <v>0</v>
      </c>
      <c r="AI469">
        <f t="shared" si="44"/>
        <v>27.617584049130748</v>
      </c>
      <c r="AJ469">
        <f t="shared" si="47"/>
        <v>3</v>
      </c>
    </row>
    <row r="470" spans="14:36" x14ac:dyDescent="0.35">
      <c r="N470">
        <v>3.3768251999999999</v>
      </c>
      <c r="O470">
        <v>1.9E-6</v>
      </c>
      <c r="P470">
        <f t="shared" si="42"/>
        <v>28.436148795002893</v>
      </c>
      <c r="Q470">
        <f t="shared" si="45"/>
        <v>3</v>
      </c>
      <c r="AA470">
        <v>1.5251467850784</v>
      </c>
      <c r="AB470">
        <v>3.06617730302161E-7</v>
      </c>
      <c r="AC470">
        <f t="shared" si="43"/>
        <v>12.84321762189813</v>
      </c>
      <c r="AD470">
        <f t="shared" si="46"/>
        <v>2</v>
      </c>
      <c r="AG470">
        <v>3.2868382999999999</v>
      </c>
      <c r="AH470">
        <v>0</v>
      </c>
      <c r="AI470">
        <f t="shared" si="44"/>
        <v>27.678371674054777</v>
      </c>
      <c r="AJ470">
        <f t="shared" si="47"/>
        <v>3</v>
      </c>
    </row>
    <row r="471" spans="14:36" x14ac:dyDescent="0.35">
      <c r="N471">
        <v>3.3867058000000001</v>
      </c>
      <c r="O471">
        <v>1.9999999999999999E-6</v>
      </c>
      <c r="P471">
        <f t="shared" si="42"/>
        <v>28.519353046079885</v>
      </c>
      <c r="Q471">
        <f t="shared" si="45"/>
        <v>3</v>
      </c>
      <c r="AA471">
        <v>1.5251467850784</v>
      </c>
      <c r="AB471">
        <v>9.6188768424548897E-6</v>
      </c>
      <c r="AC471">
        <f t="shared" si="43"/>
        <v>12.84321762189813</v>
      </c>
      <c r="AD471">
        <f t="shared" si="46"/>
        <v>2</v>
      </c>
      <c r="AG471">
        <v>3.2940577000000002</v>
      </c>
      <c r="AH471">
        <v>0</v>
      </c>
      <c r="AI471">
        <f t="shared" si="44"/>
        <v>27.739166035756014</v>
      </c>
      <c r="AJ471">
        <f t="shared" si="47"/>
        <v>3</v>
      </c>
    </row>
    <row r="472" spans="14:36" x14ac:dyDescent="0.35">
      <c r="N472">
        <v>3.3965879999999999</v>
      </c>
      <c r="O472">
        <v>2.2000000000000001E-6</v>
      </c>
      <c r="P472">
        <f t="shared" si="42"/>
        <v>28.602570770711285</v>
      </c>
      <c r="Q472">
        <f t="shared" si="45"/>
        <v>3</v>
      </c>
      <c r="AA472">
        <v>1.5251467850784</v>
      </c>
      <c r="AB472">
        <v>2.49715575339646E-7</v>
      </c>
      <c r="AC472">
        <f t="shared" si="43"/>
        <v>12.84321762189813</v>
      </c>
      <c r="AD472">
        <f t="shared" si="46"/>
        <v>2</v>
      </c>
      <c r="AG472">
        <v>3.3012779999999999</v>
      </c>
      <c r="AH472">
        <v>0</v>
      </c>
      <c r="AI472">
        <f t="shared" si="44"/>
        <v>27.799967976331605</v>
      </c>
      <c r="AJ472">
        <f t="shared" si="47"/>
        <v>3</v>
      </c>
    </row>
    <row r="473" spans="14:36" x14ac:dyDescent="0.35">
      <c r="N473">
        <v>3.4064717</v>
      </c>
      <c r="O473">
        <v>1.9E-6</v>
      </c>
      <c r="P473">
        <f t="shared" si="42"/>
        <v>28.685801126799948</v>
      </c>
      <c r="Q473">
        <f t="shared" si="45"/>
        <v>3</v>
      </c>
      <c r="AA473">
        <v>1.5390207074943201</v>
      </c>
      <c r="AB473">
        <v>1.68446742004294E-6</v>
      </c>
      <c r="AC473">
        <f t="shared" si="43"/>
        <v>12.960049527259839</v>
      </c>
      <c r="AD473">
        <f t="shared" si="46"/>
        <v>2</v>
      </c>
      <c r="AG473">
        <v>3.3084991000000001</v>
      </c>
      <c r="AH473">
        <v>0</v>
      </c>
      <c r="AI473">
        <f t="shared" si="44"/>
        <v>27.8607766536844</v>
      </c>
      <c r="AJ473">
        <f t="shared" si="47"/>
        <v>3</v>
      </c>
    </row>
    <row r="474" spans="14:36" x14ac:dyDescent="0.35">
      <c r="N474">
        <v>3.4163568999999998</v>
      </c>
      <c r="O474">
        <v>1.9E-6</v>
      </c>
      <c r="P474">
        <f t="shared" si="42"/>
        <v>28.769044114345871</v>
      </c>
      <c r="Q474">
        <f t="shared" si="45"/>
        <v>3</v>
      </c>
      <c r="AA474">
        <v>1.5390207074943201</v>
      </c>
      <c r="AB474">
        <v>1.2378967482368501E-4</v>
      </c>
      <c r="AC474">
        <f t="shared" si="43"/>
        <v>12.960049527259839</v>
      </c>
      <c r="AD474">
        <f t="shared" si="46"/>
        <v>2</v>
      </c>
      <c r="AG474">
        <v>3.3157209999999999</v>
      </c>
      <c r="AH474">
        <v>0</v>
      </c>
      <c r="AI474">
        <f t="shared" si="44"/>
        <v>27.921592067814402</v>
      </c>
      <c r="AJ474">
        <f t="shared" si="47"/>
        <v>3</v>
      </c>
    </row>
    <row r="475" spans="14:36" x14ac:dyDescent="0.35">
      <c r="N475">
        <v>3.4262437000000001</v>
      </c>
      <c r="O475">
        <v>3.1999999999999999E-6</v>
      </c>
      <c r="P475">
        <f t="shared" si="42"/>
        <v>28.852300575446208</v>
      </c>
      <c r="Q475">
        <f t="shared" si="45"/>
        <v>3</v>
      </c>
      <c r="AA475">
        <v>1.5390207074943201</v>
      </c>
      <c r="AB475">
        <v>2.1122329800079701E-5</v>
      </c>
      <c r="AC475">
        <f t="shared" si="43"/>
        <v>12.960049527259839</v>
      </c>
      <c r="AD475">
        <f t="shared" si="46"/>
        <v>2</v>
      </c>
      <c r="AG475">
        <v>3.3229438</v>
      </c>
      <c r="AH475">
        <v>0</v>
      </c>
      <c r="AI475">
        <f t="shared" si="44"/>
        <v>27.982415060818763</v>
      </c>
      <c r="AJ475">
        <f t="shared" si="47"/>
        <v>3</v>
      </c>
    </row>
    <row r="476" spans="14:36" x14ac:dyDescent="0.35">
      <c r="N476">
        <v>3.4361318999999999</v>
      </c>
      <c r="O476">
        <v>4.5000000000000001E-6</v>
      </c>
      <c r="P476">
        <f t="shared" si="42"/>
        <v>28.935568825906653</v>
      </c>
      <c r="Q476">
        <f t="shared" si="45"/>
        <v>3</v>
      </c>
      <c r="AA476">
        <v>1.55290498799097</v>
      </c>
      <c r="AB476">
        <v>1.4322862250601E-5</v>
      </c>
      <c r="AC476">
        <f t="shared" si="43"/>
        <v>13.076968657724244</v>
      </c>
      <c r="AD476">
        <f t="shared" si="46"/>
        <v>2</v>
      </c>
      <c r="AG476">
        <v>3.3301674000000001</v>
      </c>
      <c r="AH476">
        <v>0</v>
      </c>
      <c r="AI476">
        <f t="shared" si="44"/>
        <v>28.04324479060033</v>
      </c>
      <c r="AJ476">
        <f t="shared" si="47"/>
        <v>3</v>
      </c>
    </row>
    <row r="477" spans="14:36" x14ac:dyDescent="0.35">
      <c r="N477">
        <v>3.4460217000000002</v>
      </c>
      <c r="O477">
        <v>3.3000000000000002E-6</v>
      </c>
      <c r="P477">
        <f t="shared" si="42"/>
        <v>29.018850549921513</v>
      </c>
      <c r="Q477">
        <f t="shared" si="45"/>
        <v>3</v>
      </c>
      <c r="AA477">
        <v>1.55290498799097</v>
      </c>
      <c r="AB477">
        <v>1.37927214145092E-4</v>
      </c>
      <c r="AC477">
        <f t="shared" si="43"/>
        <v>13.076968657724244</v>
      </c>
      <c r="AD477">
        <f t="shared" si="46"/>
        <v>2</v>
      </c>
      <c r="AG477">
        <v>3.3373919000000001</v>
      </c>
      <c r="AH477">
        <v>0</v>
      </c>
      <c r="AI477">
        <f t="shared" si="44"/>
        <v>28.104082099256253</v>
      </c>
      <c r="AJ477">
        <f t="shared" si="47"/>
        <v>3</v>
      </c>
    </row>
    <row r="478" spans="14:36" x14ac:dyDescent="0.35">
      <c r="N478">
        <v>3.4559129</v>
      </c>
      <c r="O478">
        <v>4.0999999999999997E-6</v>
      </c>
      <c r="P478">
        <f t="shared" si="42"/>
        <v>29.102144063296482</v>
      </c>
      <c r="Q478">
        <f t="shared" si="45"/>
        <v>3</v>
      </c>
      <c r="AA478">
        <v>1.55290498799097</v>
      </c>
      <c r="AB478">
        <v>3.8502922127580301E-7</v>
      </c>
      <c r="AC478">
        <f t="shared" si="43"/>
        <v>13.076968657724244</v>
      </c>
      <c r="AD478">
        <f t="shared" si="46"/>
        <v>2</v>
      </c>
      <c r="AG478">
        <v>3.3446172000000001</v>
      </c>
      <c r="AH478">
        <v>0</v>
      </c>
      <c r="AI478">
        <f t="shared" si="44"/>
        <v>28.164926144689382</v>
      </c>
      <c r="AJ478">
        <f t="shared" si="47"/>
        <v>3</v>
      </c>
    </row>
    <row r="479" spans="14:36" x14ac:dyDescent="0.35">
      <c r="N479">
        <v>3.4658057000000002</v>
      </c>
      <c r="O479">
        <v>1.3999999999999999E-6</v>
      </c>
      <c r="P479">
        <f t="shared" si="42"/>
        <v>29.185451050225865</v>
      </c>
      <c r="Q479">
        <f t="shared" si="45"/>
        <v>3</v>
      </c>
      <c r="AA479">
        <v>1.5667994554975699</v>
      </c>
      <c r="AB479">
        <v>6.6148404454999202E-7</v>
      </c>
      <c r="AC479">
        <f t="shared" si="43"/>
        <v>13.193973572709186</v>
      </c>
      <c r="AD479">
        <f t="shared" si="46"/>
        <v>2</v>
      </c>
      <c r="AG479">
        <v>3.3518433000000001</v>
      </c>
      <c r="AH479">
        <v>0</v>
      </c>
      <c r="AI479">
        <f t="shared" si="44"/>
        <v>28.225776926899716</v>
      </c>
      <c r="AJ479">
        <f t="shared" si="47"/>
        <v>3</v>
      </c>
    </row>
    <row r="480" spans="14:36" x14ac:dyDescent="0.35">
      <c r="N480">
        <v>3.4756999</v>
      </c>
      <c r="O480">
        <v>5.9999999999999997E-7</v>
      </c>
      <c r="P480">
        <f t="shared" si="42"/>
        <v>29.268769826515353</v>
      </c>
      <c r="Q480">
        <f t="shared" si="45"/>
        <v>3</v>
      </c>
      <c r="AA480">
        <v>1.5667994554975699</v>
      </c>
      <c r="AB480">
        <v>9.0296461217190393E-6</v>
      </c>
      <c r="AC480">
        <f t="shared" si="43"/>
        <v>13.193973572709186</v>
      </c>
      <c r="AD480">
        <f t="shared" si="46"/>
        <v>2</v>
      </c>
      <c r="AG480">
        <v>3.3590703</v>
      </c>
      <c r="AH480">
        <v>0</v>
      </c>
      <c r="AI480">
        <f t="shared" si="44"/>
        <v>28.286635287984407</v>
      </c>
      <c r="AJ480">
        <f t="shared" si="47"/>
        <v>3</v>
      </c>
    </row>
    <row r="481" spans="14:36" x14ac:dyDescent="0.35">
      <c r="N481">
        <v>3.4855955999999999</v>
      </c>
      <c r="O481">
        <v>5.9999999999999997E-7</v>
      </c>
      <c r="P481">
        <f t="shared" si="42"/>
        <v>29.352101234262108</v>
      </c>
      <c r="Q481">
        <f t="shared" si="45"/>
        <v>3</v>
      </c>
      <c r="AA481">
        <v>1.5667994554975699</v>
      </c>
      <c r="AB481">
        <v>3.0211359384664902E-8</v>
      </c>
      <c r="AC481">
        <f t="shared" si="43"/>
        <v>13.193973572709186</v>
      </c>
      <c r="AD481">
        <f t="shared" si="46"/>
        <v>2</v>
      </c>
      <c r="AG481">
        <v>3.366298</v>
      </c>
      <c r="AH481">
        <v>0</v>
      </c>
      <c r="AI481">
        <f t="shared" si="44"/>
        <v>28.347499543749155</v>
      </c>
      <c r="AJ481">
        <f t="shared" si="47"/>
        <v>3</v>
      </c>
    </row>
    <row r="482" spans="14:36" x14ac:dyDescent="0.35">
      <c r="N482">
        <v>3.4954928000000001</v>
      </c>
      <c r="O482">
        <v>6.9999999999999997E-7</v>
      </c>
      <c r="P482">
        <f t="shared" si="42"/>
        <v>29.435445273466122</v>
      </c>
      <c r="Q482">
        <f t="shared" si="45"/>
        <v>3</v>
      </c>
      <c r="AA482">
        <v>1.5807039446219</v>
      </c>
      <c r="AB482">
        <v>5.6259373034743697E-7</v>
      </c>
      <c r="AC482">
        <f t="shared" si="43"/>
        <v>13.311062879451493</v>
      </c>
      <c r="AD482">
        <f t="shared" si="46"/>
        <v>2</v>
      </c>
      <c r="AG482">
        <v>3.3735265999999999</v>
      </c>
      <c r="AH482">
        <v>0</v>
      </c>
      <c r="AI482">
        <f t="shared" si="44"/>
        <v>28.408371378388257</v>
      </c>
      <c r="AJ482">
        <f t="shared" si="47"/>
        <v>3</v>
      </c>
    </row>
    <row r="483" spans="14:36" x14ac:dyDescent="0.35">
      <c r="N483">
        <v>3.5053914000000002</v>
      </c>
      <c r="O483">
        <v>1.3E-6</v>
      </c>
      <c r="P483">
        <f t="shared" si="42"/>
        <v>29.518801102030245</v>
      </c>
      <c r="Q483">
        <f t="shared" si="45"/>
        <v>3</v>
      </c>
      <c r="AA483">
        <v>1.5807039446219</v>
      </c>
      <c r="AB483">
        <v>1.7092048561801299E-6</v>
      </c>
      <c r="AC483">
        <f t="shared" si="43"/>
        <v>13.311062879451493</v>
      </c>
      <c r="AD483">
        <f t="shared" si="46"/>
        <v>2</v>
      </c>
      <c r="AG483">
        <v>3.3807561000000002</v>
      </c>
      <c r="AH483">
        <v>0</v>
      </c>
      <c r="AI483">
        <f t="shared" si="44"/>
        <v>28.469250791901722</v>
      </c>
      <c r="AJ483">
        <f t="shared" si="47"/>
        <v>3</v>
      </c>
    </row>
    <row r="484" spans="14:36" x14ac:dyDescent="0.35">
      <c r="N484">
        <v>3.5152915999999998</v>
      </c>
      <c r="O484">
        <v>1.7E-6</v>
      </c>
      <c r="P484">
        <f t="shared" si="42"/>
        <v>29.602170404148779</v>
      </c>
      <c r="Q484">
        <f t="shared" si="45"/>
        <v>3</v>
      </c>
      <c r="AA484">
        <v>1.5807039446219</v>
      </c>
      <c r="AB484">
        <v>2.2590624045076699E-12</v>
      </c>
      <c r="AC484">
        <f t="shared" si="43"/>
        <v>13.311062879451493</v>
      </c>
      <c r="AD484">
        <f t="shared" si="46"/>
        <v>2</v>
      </c>
      <c r="AG484">
        <v>3.3879863000000001</v>
      </c>
      <c r="AH484">
        <v>0</v>
      </c>
      <c r="AI484">
        <f t="shared" si="44"/>
        <v>28.530136100095234</v>
      </c>
      <c r="AJ484">
        <f t="shared" si="47"/>
        <v>3</v>
      </c>
    </row>
    <row r="485" spans="14:36" x14ac:dyDescent="0.35">
      <c r="N485">
        <v>3.5251931999999999</v>
      </c>
      <c r="O485">
        <v>5.9999999999999997E-7</v>
      </c>
      <c r="P485">
        <f t="shared" si="42"/>
        <v>29.685551495627429</v>
      </c>
      <c r="Q485">
        <f t="shared" si="45"/>
        <v>3</v>
      </c>
      <c r="AA485">
        <v>1.5946182953702599</v>
      </c>
      <c r="AB485">
        <v>3.8950913458358398E-7</v>
      </c>
      <c r="AC485">
        <f t="shared" si="43"/>
        <v>13.428235230648772</v>
      </c>
      <c r="AD485">
        <f t="shared" si="46"/>
        <v>2</v>
      </c>
      <c r="AG485">
        <v>3.3952173999999999</v>
      </c>
      <c r="AH485">
        <v>0</v>
      </c>
      <c r="AI485">
        <f t="shared" si="44"/>
        <v>28.591028987163106</v>
      </c>
      <c r="AJ485">
        <f t="shared" si="47"/>
        <v>3</v>
      </c>
    </row>
    <row r="486" spans="14:36" x14ac:dyDescent="0.35">
      <c r="N486">
        <v>3.5350961999999999</v>
      </c>
      <c r="O486">
        <v>9.9999999999999995E-8</v>
      </c>
      <c r="P486">
        <f t="shared" si="42"/>
        <v>29.768944376466187</v>
      </c>
      <c r="Q486">
        <f t="shared" si="45"/>
        <v>3</v>
      </c>
      <c r="AA486">
        <v>1.5946182953702599</v>
      </c>
      <c r="AB486">
        <v>7.00487827813252E-7</v>
      </c>
      <c r="AC486">
        <f t="shared" si="43"/>
        <v>13.428235230648772</v>
      </c>
      <c r="AD486">
        <f t="shared" si="46"/>
        <v>2</v>
      </c>
      <c r="AG486">
        <v>3.4024492999999998</v>
      </c>
      <c r="AH486">
        <v>0</v>
      </c>
      <c r="AI486">
        <f t="shared" si="44"/>
        <v>28.651928611008184</v>
      </c>
      <c r="AJ486">
        <f t="shared" si="47"/>
        <v>3</v>
      </c>
    </row>
    <row r="487" spans="14:36" x14ac:dyDescent="0.35">
      <c r="N487">
        <v>3.5450007000000001</v>
      </c>
      <c r="O487">
        <v>9.9999999999999995E-8</v>
      </c>
      <c r="P487">
        <f t="shared" si="42"/>
        <v>29.852349888762205</v>
      </c>
      <c r="Q487">
        <f t="shared" si="45"/>
        <v>3</v>
      </c>
      <c r="AA487">
        <v>1.60854235288553</v>
      </c>
      <c r="AB487">
        <v>4.3754724483805801E-9</v>
      </c>
      <c r="AC487">
        <f t="shared" si="43"/>
        <v>13.545489322253632</v>
      </c>
      <c r="AD487">
        <f t="shared" si="46"/>
        <v>2</v>
      </c>
      <c r="AG487">
        <v>3.4096818999999998</v>
      </c>
      <c r="AH487">
        <v>0</v>
      </c>
      <c r="AI487">
        <f t="shared" si="44"/>
        <v>28.712834129533316</v>
      </c>
      <c r="AJ487">
        <f t="shared" si="47"/>
        <v>3</v>
      </c>
    </row>
    <row r="488" spans="14:36" x14ac:dyDescent="0.35">
      <c r="N488">
        <v>3.5549065999999998</v>
      </c>
      <c r="O488">
        <v>9.9999999999999995E-8</v>
      </c>
      <c r="P488">
        <f t="shared" si="42"/>
        <v>29.935767190418332</v>
      </c>
      <c r="Q488">
        <f t="shared" si="45"/>
        <v>3</v>
      </c>
      <c r="AA488">
        <v>1.60854235288553</v>
      </c>
      <c r="AB488">
        <v>9.2488390678787593E-9</v>
      </c>
      <c r="AC488">
        <f t="shared" si="43"/>
        <v>13.545489322253632</v>
      </c>
      <c r="AD488">
        <f t="shared" si="46"/>
        <v>2</v>
      </c>
      <c r="AG488">
        <v>3.4169155</v>
      </c>
      <c r="AH488">
        <v>0</v>
      </c>
      <c r="AI488">
        <f t="shared" si="44"/>
        <v>28.77374806902996</v>
      </c>
      <c r="AJ488">
        <f t="shared" si="47"/>
        <v>3</v>
      </c>
    </row>
    <row r="489" spans="14:36" x14ac:dyDescent="0.35">
      <c r="N489">
        <v>3.5648140000000001</v>
      </c>
      <c r="O489">
        <v>9.9999999999999995E-8</v>
      </c>
      <c r="P489">
        <f t="shared" si="42"/>
        <v>30.019197123531725</v>
      </c>
      <c r="Q489">
        <f t="shared" si="45"/>
        <v>3</v>
      </c>
      <c r="AA489">
        <v>1.6224759672021201</v>
      </c>
      <c r="AB489">
        <v>2.9880112562249E-9</v>
      </c>
      <c r="AC489">
        <f t="shared" si="43"/>
        <v>13.66282389141011</v>
      </c>
      <c r="AD489">
        <f t="shared" si="46"/>
        <v>2</v>
      </c>
      <c r="AG489">
        <v>3.4241497999999999</v>
      </c>
      <c r="AH489">
        <v>0</v>
      </c>
      <c r="AI489">
        <f t="shared" si="44"/>
        <v>28.834667903206654</v>
      </c>
      <c r="AJ489">
        <f t="shared" si="47"/>
        <v>3</v>
      </c>
    </row>
    <row r="490" spans="14:36" x14ac:dyDescent="0.35">
      <c r="N490">
        <v>3.5846331</v>
      </c>
      <c r="O490">
        <v>9.9999999999999995E-8</v>
      </c>
      <c r="P490">
        <f t="shared" si="42"/>
        <v>30.186093199935989</v>
      </c>
      <c r="Q490">
        <f t="shared" si="45"/>
        <v>3</v>
      </c>
      <c r="AA490">
        <v>1.6224759672021201</v>
      </c>
      <c r="AB490">
        <v>2.4933639472237798E-9</v>
      </c>
      <c r="AC490">
        <f t="shared" si="43"/>
        <v>13.66282389141011</v>
      </c>
      <c r="AD490">
        <f t="shared" si="46"/>
        <v>2</v>
      </c>
      <c r="AG490">
        <v>3.4313848999999998</v>
      </c>
      <c r="AH490">
        <v>0</v>
      </c>
      <c r="AI490">
        <f t="shared" si="44"/>
        <v>28.895594474160557</v>
      </c>
      <c r="AJ490">
        <f t="shared" si="47"/>
        <v>3</v>
      </c>
    </row>
    <row r="491" spans="14:36" x14ac:dyDescent="0.35">
      <c r="N491">
        <v>3.5945448</v>
      </c>
      <c r="O491">
        <v>9.9999999999999995E-8</v>
      </c>
      <c r="P491">
        <f t="shared" si="42"/>
        <v>30.269559343226863</v>
      </c>
      <c r="Q491">
        <f t="shared" si="45"/>
        <v>3</v>
      </c>
      <c r="AA491">
        <v>1.6364189930161199</v>
      </c>
      <c r="AB491">
        <v>5.82876755855018E-15</v>
      </c>
      <c r="AC491">
        <f t="shared" si="43"/>
        <v>13.780237714518117</v>
      </c>
      <c r="AD491">
        <f t="shared" si="46"/>
        <v>2</v>
      </c>
      <c r="AG491">
        <v>3.4386207999999998</v>
      </c>
      <c r="AH491">
        <v>0</v>
      </c>
      <c r="AI491">
        <f t="shared" si="44"/>
        <v>28.956527781891666</v>
      </c>
      <c r="AJ491">
        <f t="shared" si="47"/>
        <v>3</v>
      </c>
    </row>
    <row r="492" spans="14:36" x14ac:dyDescent="0.35">
      <c r="N492">
        <v>3.6143725</v>
      </c>
      <c r="O492">
        <v>9.9999999999999995E-8</v>
      </c>
      <c r="P492">
        <f t="shared" si="42"/>
        <v>30.436527839986091</v>
      </c>
      <c r="Q492">
        <f t="shared" si="45"/>
        <v>3</v>
      </c>
      <c r="AA492">
        <v>1.6364189930161199</v>
      </c>
      <c r="AB492">
        <v>6.2371002038775301E-15</v>
      </c>
      <c r="AC492">
        <f t="shared" si="43"/>
        <v>13.780237714518117</v>
      </c>
      <c r="AD492">
        <f t="shared" si="46"/>
        <v>2</v>
      </c>
      <c r="AG492">
        <v>3.4458576000000001</v>
      </c>
      <c r="AH492">
        <v>0</v>
      </c>
      <c r="AI492">
        <f t="shared" si="44"/>
        <v>29.017468668497134</v>
      </c>
      <c r="AJ492">
        <f t="shared" si="47"/>
        <v>3</v>
      </c>
    </row>
    <row r="493" spans="14:36" x14ac:dyDescent="0.35">
      <c r="N493">
        <v>3.6242884000000002</v>
      </c>
      <c r="O493">
        <v>9.9999999999999995E-8</v>
      </c>
      <c r="P493">
        <f t="shared" si="42"/>
        <v>30.520029351357294</v>
      </c>
      <c r="Q493">
        <f t="shared" si="45"/>
        <v>3</v>
      </c>
      <c r="AA493">
        <v>1.4813535091799901</v>
      </c>
      <c r="AB493">
        <v>6.1661202195084501E-6</v>
      </c>
      <c r="AC493">
        <f t="shared" si="43"/>
        <v>12.4744356933376</v>
      </c>
      <c r="AD493">
        <f t="shared" si="46"/>
        <v>2</v>
      </c>
      <c r="AG493">
        <v>3.4530951000000001</v>
      </c>
      <c r="AH493">
        <v>0</v>
      </c>
      <c r="AI493">
        <f t="shared" si="44"/>
        <v>29.078415449782653</v>
      </c>
      <c r="AJ493">
        <f t="shared" si="47"/>
        <v>3</v>
      </c>
    </row>
    <row r="494" spans="14:36" x14ac:dyDescent="0.35">
      <c r="N494">
        <v>3.6342058000000002</v>
      </c>
      <c r="O494">
        <v>9.9999999999999995E-8</v>
      </c>
      <c r="P494">
        <f t="shared" si="42"/>
        <v>30.603543494185761</v>
      </c>
      <c r="Q494">
        <f t="shared" si="45"/>
        <v>3</v>
      </c>
      <c r="AA494">
        <v>1.4813535091799901</v>
      </c>
      <c r="AB494">
        <v>7.7475052210430108E-6</v>
      </c>
      <c r="AC494">
        <f t="shared" si="43"/>
        <v>12.4744356933376</v>
      </c>
      <c r="AD494">
        <f t="shared" si="46"/>
        <v>2</v>
      </c>
      <c r="AG494">
        <v>3.4603334000000001</v>
      </c>
      <c r="AH494">
        <v>0</v>
      </c>
      <c r="AI494">
        <f t="shared" si="44"/>
        <v>29.139368967845378</v>
      </c>
      <c r="AJ494">
        <f t="shared" si="47"/>
        <v>3</v>
      </c>
    </row>
    <row r="495" spans="14:36" x14ac:dyDescent="0.35">
      <c r="N495">
        <v>3.6441245000000002</v>
      </c>
      <c r="O495">
        <v>9.9999999999999995E-8</v>
      </c>
      <c r="P495">
        <f t="shared" si="42"/>
        <v>30.687068584277185</v>
      </c>
      <c r="Q495">
        <f t="shared" si="45"/>
        <v>3</v>
      </c>
      <c r="AA495">
        <v>1.4959794932460799</v>
      </c>
      <c r="AB495">
        <v>2.0079168359620701E-5</v>
      </c>
      <c r="AC495">
        <f t="shared" si="43"/>
        <v>12.597600688427271</v>
      </c>
      <c r="AD495">
        <f t="shared" si="46"/>
        <v>2</v>
      </c>
      <c r="AG495">
        <v>3.4675726</v>
      </c>
      <c r="AH495">
        <v>0</v>
      </c>
      <c r="AI495">
        <f t="shared" si="44"/>
        <v>29.200330064782463</v>
      </c>
      <c r="AJ495">
        <f t="shared" si="47"/>
        <v>3</v>
      </c>
    </row>
    <row r="496" spans="14:36" x14ac:dyDescent="0.35">
      <c r="N496">
        <v>3.6540447</v>
      </c>
      <c r="O496">
        <v>9.9999999999999995E-8</v>
      </c>
      <c r="P496">
        <f t="shared" si="42"/>
        <v>30.770606305825872</v>
      </c>
      <c r="Q496">
        <f t="shared" si="45"/>
        <v>3</v>
      </c>
      <c r="AA496">
        <v>1.4959794932460799</v>
      </c>
      <c r="AB496">
        <v>8.6317123652579492E-6</v>
      </c>
      <c r="AC496">
        <f t="shared" si="43"/>
        <v>12.597600688427271</v>
      </c>
      <c r="AD496">
        <f t="shared" si="46"/>
        <v>2</v>
      </c>
      <c r="AG496">
        <v>3.4748125000000001</v>
      </c>
      <c r="AH496">
        <v>0</v>
      </c>
      <c r="AI496">
        <f t="shared" si="44"/>
        <v>29.261297056399602</v>
      </c>
      <c r="AJ496">
        <f t="shared" si="47"/>
        <v>3</v>
      </c>
    </row>
    <row r="497" spans="14:36" x14ac:dyDescent="0.35">
      <c r="N497">
        <v>3.6639662999999998</v>
      </c>
      <c r="O497">
        <v>9.9999999999999995E-8</v>
      </c>
      <c r="P497">
        <f t="shared" si="42"/>
        <v>30.854155816734668</v>
      </c>
      <c r="Q497">
        <f t="shared" si="45"/>
        <v>3</v>
      </c>
      <c r="AA497">
        <v>1.5106176822145201</v>
      </c>
      <c r="AB497">
        <v>7.7876307339787298E-6</v>
      </c>
      <c r="AC497">
        <f t="shared" si="43"/>
        <v>12.720868460651884</v>
      </c>
      <c r="AD497">
        <f t="shared" si="46"/>
        <v>2</v>
      </c>
      <c r="AG497">
        <v>3.4820532000000002</v>
      </c>
      <c r="AH497">
        <v>0</v>
      </c>
      <c r="AI497">
        <f t="shared" si="44"/>
        <v>29.322270784793947</v>
      </c>
      <c r="AJ497">
        <f t="shared" si="47"/>
        <v>3</v>
      </c>
    </row>
    <row r="498" spans="14:36" x14ac:dyDescent="0.35">
      <c r="N498">
        <v>3.6738892000000001</v>
      </c>
      <c r="O498">
        <v>9.9999999999999995E-8</v>
      </c>
      <c r="P498">
        <f t="shared" si="42"/>
        <v>30.937716274906425</v>
      </c>
      <c r="Q498">
        <f t="shared" si="45"/>
        <v>3</v>
      </c>
      <c r="AA498">
        <v>1.5106176822145201</v>
      </c>
      <c r="AB498">
        <v>3.7191329996782702E-6</v>
      </c>
      <c r="AC498">
        <f t="shared" si="43"/>
        <v>12.720868460651884</v>
      </c>
      <c r="AD498">
        <f t="shared" si="46"/>
        <v>2</v>
      </c>
      <c r="AG498">
        <v>3.4892946999999999</v>
      </c>
      <c r="AH498">
        <v>0</v>
      </c>
      <c r="AI498">
        <f t="shared" si="44"/>
        <v>29.383251249965493</v>
      </c>
      <c r="AJ498">
        <f t="shared" si="47"/>
        <v>3</v>
      </c>
    </row>
    <row r="499" spans="14:36" x14ac:dyDescent="0.35">
      <c r="N499">
        <v>3.6838136000000001</v>
      </c>
      <c r="O499">
        <v>9.9999999999999995E-8</v>
      </c>
      <c r="P499">
        <f t="shared" si="42"/>
        <v>31.021289364535445</v>
      </c>
      <c r="Q499">
        <f t="shared" si="45"/>
        <v>3</v>
      </c>
      <c r="AA499">
        <v>1.52526785123965</v>
      </c>
      <c r="AB499">
        <v>2.69883090886E-5</v>
      </c>
      <c r="AC499">
        <f t="shared" si="43"/>
        <v>12.84423711659254</v>
      </c>
      <c r="AD499">
        <f t="shared" si="46"/>
        <v>2</v>
      </c>
      <c r="AG499">
        <v>3.496537</v>
      </c>
      <c r="AH499">
        <v>0</v>
      </c>
      <c r="AI499">
        <f t="shared" si="44"/>
        <v>29.444238451914252</v>
      </c>
      <c r="AJ499">
        <f t="shared" si="47"/>
        <v>3</v>
      </c>
    </row>
    <row r="500" spans="14:36" x14ac:dyDescent="0.35">
      <c r="N500">
        <v>3.6937392999999998</v>
      </c>
      <c r="O500">
        <v>9.9999999999999995E-8</v>
      </c>
      <c r="P500">
        <f t="shared" si="42"/>
        <v>31.104873401427419</v>
      </c>
      <c r="Q500">
        <f t="shared" si="45"/>
        <v>3</v>
      </c>
      <c r="AA500">
        <v>1.52526785123965</v>
      </c>
      <c r="AB500">
        <v>2.9940048506068799E-5</v>
      </c>
      <c r="AC500">
        <f t="shared" si="43"/>
        <v>12.84423711659254</v>
      </c>
      <c r="AD500">
        <f t="shared" si="46"/>
        <v>2</v>
      </c>
      <c r="AG500">
        <v>3.5037801000000002</v>
      </c>
      <c r="AH500">
        <v>0</v>
      </c>
      <c r="AI500">
        <f t="shared" si="44"/>
        <v>29.505232390640217</v>
      </c>
      <c r="AJ500">
        <f t="shared" si="47"/>
        <v>3</v>
      </c>
    </row>
    <row r="501" spans="14:36" x14ac:dyDescent="0.35">
      <c r="N501">
        <v>3.7334559999999999</v>
      </c>
      <c r="O501">
        <v>9.9999999999999995E-8</v>
      </c>
      <c r="P501">
        <f t="shared" si="42"/>
        <v>31.439326600499285</v>
      </c>
      <c r="Q501">
        <f t="shared" si="45"/>
        <v>3</v>
      </c>
      <c r="AA501">
        <v>1.53992978378493</v>
      </c>
      <c r="AB501">
        <v>5.4753773155674801E-9</v>
      </c>
      <c r="AC501">
        <f t="shared" si="43"/>
        <v>12.967704832801207</v>
      </c>
      <c r="AD501">
        <f t="shared" si="46"/>
        <v>2</v>
      </c>
      <c r="AG501">
        <v>3.5110239999999999</v>
      </c>
      <c r="AH501">
        <v>0</v>
      </c>
      <c r="AI501">
        <f t="shared" si="44"/>
        <v>29.566233066143383</v>
      </c>
      <c r="AJ501">
        <f t="shared" si="47"/>
        <v>3</v>
      </c>
    </row>
    <row r="502" spans="14:36" x14ac:dyDescent="0.35">
      <c r="N502">
        <v>3.7433885999999998</v>
      </c>
      <c r="O502">
        <v>9.9999999999999995E-8</v>
      </c>
      <c r="P502">
        <f t="shared" si="42"/>
        <v>31.522968742094665</v>
      </c>
      <c r="Q502">
        <f t="shared" si="45"/>
        <v>3</v>
      </c>
      <c r="AA502">
        <v>1.53992978378493</v>
      </c>
      <c r="AB502">
        <v>1.84425520424656E-4</v>
      </c>
      <c r="AC502">
        <f t="shared" si="43"/>
        <v>12.967704832801207</v>
      </c>
      <c r="AD502">
        <f t="shared" si="46"/>
        <v>2</v>
      </c>
      <c r="AG502">
        <v>3.5182685999999999</v>
      </c>
      <c r="AH502">
        <v>0</v>
      </c>
      <c r="AI502">
        <f t="shared" si="44"/>
        <v>29.627239636326603</v>
      </c>
      <c r="AJ502">
        <f t="shared" si="47"/>
        <v>3</v>
      </c>
    </row>
    <row r="503" spans="14:36" x14ac:dyDescent="0.35">
      <c r="N503">
        <v>3.7632577999999999</v>
      </c>
      <c r="O503">
        <v>9.9999999999999995E-8</v>
      </c>
      <c r="P503">
        <f t="shared" si="42"/>
        <v>31.690286709171453</v>
      </c>
      <c r="Q503">
        <f t="shared" si="45"/>
        <v>3</v>
      </c>
      <c r="AA503">
        <v>1.53992978378493</v>
      </c>
      <c r="AB503">
        <v>6.9443671603250002E-5</v>
      </c>
      <c r="AC503">
        <f t="shared" si="43"/>
        <v>12.967704832801207</v>
      </c>
      <c r="AD503">
        <f t="shared" si="46"/>
        <v>2</v>
      </c>
      <c r="AG503">
        <v>3.5255141000000001</v>
      </c>
      <c r="AH503">
        <v>0</v>
      </c>
      <c r="AI503">
        <f t="shared" si="44"/>
        <v>29.688253785384187</v>
      </c>
      <c r="AJ503">
        <f t="shared" si="47"/>
        <v>3</v>
      </c>
    </row>
    <row r="504" spans="14:36" x14ac:dyDescent="0.35">
      <c r="N504">
        <v>3.7731944999999998</v>
      </c>
      <c r="O504">
        <v>9.9999999999999995E-8</v>
      </c>
      <c r="P504">
        <f t="shared" si="42"/>
        <v>31.773963376750014</v>
      </c>
      <c r="Q504">
        <f t="shared" si="45"/>
        <v>3</v>
      </c>
      <c r="AA504">
        <v>1.5546032711676301</v>
      </c>
      <c r="AB504">
        <v>9.0376176256515201E-11</v>
      </c>
      <c r="AC504">
        <f t="shared" si="43"/>
        <v>13.091269851966564</v>
      </c>
      <c r="AD504">
        <f t="shared" si="46"/>
        <v>2</v>
      </c>
      <c r="AG504">
        <v>1.3260424</v>
      </c>
      <c r="AH504">
        <v>0</v>
      </c>
      <c r="AI504">
        <f t="shared" si="44"/>
        <v>11.166565268134917</v>
      </c>
      <c r="AJ504">
        <f t="shared" si="47"/>
        <v>2</v>
      </c>
    </row>
    <row r="505" spans="14:36" x14ac:dyDescent="0.35">
      <c r="N505">
        <v>3.7831324999999998</v>
      </c>
      <c r="O505">
        <v>9.9999999999999995E-8</v>
      </c>
      <c r="P505">
        <f t="shared" si="42"/>
        <v>31.857650991591534</v>
      </c>
      <c r="Q505">
        <f t="shared" si="45"/>
        <v>3</v>
      </c>
      <c r="AA505">
        <v>1.5546032711676301</v>
      </c>
      <c r="AB505">
        <v>4.1954116086858698E-5</v>
      </c>
      <c r="AC505">
        <f t="shared" si="43"/>
        <v>13.091269851966564</v>
      </c>
      <c r="AD505">
        <f t="shared" si="46"/>
        <v>2</v>
      </c>
      <c r="AG505">
        <v>1.3340599</v>
      </c>
      <c r="AH505">
        <v>0</v>
      </c>
      <c r="AI505">
        <f t="shared" si="44"/>
        <v>11.234080407196286</v>
      </c>
      <c r="AJ505">
        <f t="shared" si="47"/>
        <v>2</v>
      </c>
    </row>
    <row r="506" spans="14:36" x14ac:dyDescent="0.35">
      <c r="N506">
        <v>3.7930717999999999</v>
      </c>
      <c r="O506">
        <v>9.9999999999999995E-8</v>
      </c>
      <c r="P506">
        <f t="shared" si="42"/>
        <v>31.941349553696014</v>
      </c>
      <c r="Q506">
        <f t="shared" si="45"/>
        <v>3</v>
      </c>
      <c r="AA506">
        <v>1.5546032711676301</v>
      </c>
      <c r="AB506">
        <v>5.6215063154303296E-6</v>
      </c>
      <c r="AC506">
        <f t="shared" si="43"/>
        <v>13.091269851966564</v>
      </c>
      <c r="AD506">
        <f t="shared" si="46"/>
        <v>2</v>
      </c>
      <c r="AG506">
        <v>1.350109</v>
      </c>
      <c r="AH506">
        <v>0</v>
      </c>
      <c r="AI506">
        <f t="shared" si="44"/>
        <v>11.36922942101728</v>
      </c>
      <c r="AJ506">
        <f t="shared" si="47"/>
        <v>2</v>
      </c>
    </row>
    <row r="507" spans="14:36" x14ac:dyDescent="0.35">
      <c r="N507">
        <v>3.8030124999999999</v>
      </c>
      <c r="O507">
        <v>9.9999999999999995E-8</v>
      </c>
      <c r="P507">
        <f t="shared" si="42"/>
        <v>32.025059905160603</v>
      </c>
      <c r="Q507">
        <f t="shared" si="45"/>
        <v>3</v>
      </c>
      <c r="AA507">
        <v>1.5692881121361699</v>
      </c>
      <c r="AB507">
        <v>4.0403117724266798E-7</v>
      </c>
      <c r="AC507">
        <f t="shared" si="43"/>
        <v>13.214930479354784</v>
      </c>
      <c r="AD507">
        <f t="shared" si="46"/>
        <v>2</v>
      </c>
      <c r="AG507">
        <v>1.3581406</v>
      </c>
      <c r="AH507">
        <v>0</v>
      </c>
      <c r="AI507">
        <f t="shared" si="44"/>
        <v>11.436863295776906</v>
      </c>
      <c r="AJ507">
        <f t="shared" si="47"/>
        <v>2</v>
      </c>
    </row>
    <row r="508" spans="14:36" x14ac:dyDescent="0.35">
      <c r="N508">
        <v>3.8129545</v>
      </c>
      <c r="O508">
        <v>9.9999999999999995E-8</v>
      </c>
      <c r="P508">
        <f t="shared" si="42"/>
        <v>32.108781203888157</v>
      </c>
      <c r="Q508">
        <f t="shared" si="45"/>
        <v>3</v>
      </c>
      <c r="AA508">
        <v>1.5692881121361699</v>
      </c>
      <c r="AB508">
        <v>1.4119078352531099E-5</v>
      </c>
      <c r="AC508">
        <f t="shared" si="43"/>
        <v>13.214930479354784</v>
      </c>
      <c r="AD508">
        <f t="shared" si="46"/>
        <v>2</v>
      </c>
      <c r="AG508">
        <v>1.3661766</v>
      </c>
      <c r="AH508">
        <v>0</v>
      </c>
      <c r="AI508">
        <f t="shared" si="44"/>
        <v>11.504534222811163</v>
      </c>
      <c r="AJ508">
        <f t="shared" si="47"/>
        <v>2</v>
      </c>
    </row>
    <row r="509" spans="14:36" x14ac:dyDescent="0.35">
      <c r="N509">
        <v>3.8228977999999998</v>
      </c>
      <c r="O509">
        <v>9.9999999999999995E-8</v>
      </c>
      <c r="P509">
        <f t="shared" si="42"/>
        <v>32.19251344987866</v>
      </c>
      <c r="Q509">
        <f t="shared" si="45"/>
        <v>3</v>
      </c>
      <c r="AA509">
        <v>1.5692881121361699</v>
      </c>
      <c r="AB509">
        <v>4.3579231356709299E-7</v>
      </c>
      <c r="AC509">
        <f t="shared" si="43"/>
        <v>13.214930479354784</v>
      </c>
      <c r="AD509">
        <f t="shared" si="46"/>
        <v>2</v>
      </c>
      <c r="AG509">
        <v>1.3742171999999999</v>
      </c>
      <c r="AH509">
        <v>0</v>
      </c>
      <c r="AI509">
        <f t="shared" si="44"/>
        <v>11.572243886314354</v>
      </c>
      <c r="AJ509">
        <f t="shared" si="47"/>
        <v>2</v>
      </c>
    </row>
    <row r="510" spans="14:36" x14ac:dyDescent="0.35">
      <c r="N510">
        <v>3.8328424999999999</v>
      </c>
      <c r="O510">
        <v>9.9999999999999995E-8</v>
      </c>
      <c r="P510">
        <f t="shared" si="42"/>
        <v>32.276257485229287</v>
      </c>
      <c r="Q510">
        <f t="shared" si="45"/>
        <v>3</v>
      </c>
      <c r="AA510">
        <v>1.58398411247751</v>
      </c>
      <c r="AB510">
        <v>4.4290332365184004E-6</v>
      </c>
      <c r="AC510">
        <f t="shared" si="43"/>
        <v>13.338685079503398</v>
      </c>
      <c r="AD510">
        <f t="shared" si="46"/>
        <v>2</v>
      </c>
      <c r="AG510">
        <v>1.3822622</v>
      </c>
      <c r="AH510">
        <v>0</v>
      </c>
      <c r="AI510">
        <f t="shared" si="44"/>
        <v>11.639990602092182</v>
      </c>
      <c r="AJ510">
        <f t="shared" si="47"/>
        <v>2</v>
      </c>
    </row>
    <row r="511" spans="14:36" x14ac:dyDescent="0.35">
      <c r="N511">
        <v>3.8427885000000002</v>
      </c>
      <c r="O511">
        <v>1.9999999999999999E-7</v>
      </c>
      <c r="P511">
        <f t="shared" si="42"/>
        <v>32.360012467842864</v>
      </c>
      <c r="Q511">
        <f t="shared" si="45"/>
        <v>3</v>
      </c>
      <c r="AA511">
        <v>1.58398411247751</v>
      </c>
      <c r="AB511">
        <v>1.01668703576282E-4</v>
      </c>
      <c r="AC511">
        <f t="shared" si="43"/>
        <v>13.338685079503398</v>
      </c>
      <c r="AD511">
        <f t="shared" si="46"/>
        <v>2</v>
      </c>
      <c r="AG511">
        <v>1.3903117</v>
      </c>
      <c r="AH511">
        <v>0</v>
      </c>
      <c r="AI511">
        <f t="shared" si="44"/>
        <v>11.70777521224179</v>
      </c>
      <c r="AJ511">
        <f t="shared" si="47"/>
        <v>2</v>
      </c>
    </row>
    <row r="512" spans="14:36" x14ac:dyDescent="0.35">
      <c r="N512">
        <v>3.8527358</v>
      </c>
      <c r="O512">
        <v>2.9999999999999999E-7</v>
      </c>
      <c r="P512">
        <f t="shared" si="42"/>
        <v>32.443778397719406</v>
      </c>
      <c r="Q512">
        <f t="shared" si="45"/>
        <v>3</v>
      </c>
      <c r="AA512">
        <v>1.58398411247751</v>
      </c>
      <c r="AB512">
        <v>1.6116934738756601E-5</v>
      </c>
      <c r="AC512">
        <f t="shared" si="43"/>
        <v>13.338685079503398</v>
      </c>
      <c r="AD512">
        <f t="shared" si="46"/>
        <v>2</v>
      </c>
      <c r="AG512">
        <v>1.3983654000000001</v>
      </c>
      <c r="AH512">
        <v>0</v>
      </c>
      <c r="AI512">
        <f t="shared" si="44"/>
        <v>11.775595190471732</v>
      </c>
      <c r="AJ512">
        <f t="shared" si="47"/>
        <v>2</v>
      </c>
    </row>
    <row r="513" spans="14:36" x14ac:dyDescent="0.35">
      <c r="N513">
        <v>3.8626844</v>
      </c>
      <c r="O513">
        <v>9.9999999999999995E-8</v>
      </c>
      <c r="P513">
        <f t="shared" si="42"/>
        <v>32.527555274858905</v>
      </c>
      <c r="Q513">
        <f t="shared" si="45"/>
        <v>3</v>
      </c>
      <c r="AA513">
        <v>1.5986910846517099</v>
      </c>
      <c r="AB513">
        <v>1.87723409572375E-5</v>
      </c>
      <c r="AC513">
        <f t="shared" si="43"/>
        <v>13.462532073143908</v>
      </c>
      <c r="AD513">
        <f t="shared" si="46"/>
        <v>2</v>
      </c>
      <c r="AG513">
        <v>1.4064234</v>
      </c>
      <c r="AH513">
        <v>9.9999999999999995E-8</v>
      </c>
      <c r="AI513">
        <f t="shared" si="44"/>
        <v>11.843451378879154</v>
      </c>
      <c r="AJ513">
        <f t="shared" si="47"/>
        <v>2</v>
      </c>
    </row>
    <row r="514" spans="14:36" x14ac:dyDescent="0.35">
      <c r="N514">
        <v>3.8726343999999999</v>
      </c>
      <c r="O514">
        <v>9.9999999999999995E-8</v>
      </c>
      <c r="P514">
        <f t="shared" ref="P514:P577" si="48">N514*$L$4</f>
        <v>32.611343941358513</v>
      </c>
      <c r="Q514">
        <f t="shared" si="45"/>
        <v>3</v>
      </c>
      <c r="AA514">
        <v>1.5986910846517099</v>
      </c>
      <c r="AB514">
        <v>2.1496366693128299E-4</v>
      </c>
      <c r="AC514">
        <f t="shared" ref="AC514:AC577" si="49">AA514*$L$4</f>
        <v>13.462532073143908</v>
      </c>
      <c r="AD514">
        <f t="shared" si="46"/>
        <v>2</v>
      </c>
      <c r="AG514">
        <v>1.4144857</v>
      </c>
      <c r="AH514">
        <v>0</v>
      </c>
      <c r="AI514">
        <f t="shared" ref="AI514:AI577" si="50">AG514*$L$4</f>
        <v>11.911343777464058</v>
      </c>
      <c r="AJ514">
        <f t="shared" si="47"/>
        <v>2</v>
      </c>
    </row>
    <row r="515" spans="14:36" x14ac:dyDescent="0.35">
      <c r="N515">
        <v>3.8825856000000001</v>
      </c>
      <c r="O515">
        <v>9.9999999999999995E-8</v>
      </c>
      <c r="P515">
        <f t="shared" si="48"/>
        <v>32.695142713023934</v>
      </c>
      <c r="Q515">
        <f t="shared" ref="Q515:Q578" si="51">IF(P515&lt;=9,1,IF(P515&lt;=19,2,IF(P515&lt;=49,3,4)))</f>
        <v>3</v>
      </c>
      <c r="AA515">
        <v>1.5986910846517099</v>
      </c>
      <c r="AB515">
        <v>1.36726160810092E-6</v>
      </c>
      <c r="AC515">
        <f t="shared" si="49"/>
        <v>13.462532073143908</v>
      </c>
      <c r="AD515">
        <f t="shared" ref="AD515:AD578" si="52">IF(AC515&lt;=9,1,IF(AC515&lt;=19,2,IF(AC515&lt;=49,3,4)))</f>
        <v>2</v>
      </c>
      <c r="AG515">
        <v>1.4225521999999999</v>
      </c>
      <c r="AH515">
        <v>0</v>
      </c>
      <c r="AI515">
        <f t="shared" si="50"/>
        <v>11.979271544129295</v>
      </c>
      <c r="AJ515">
        <f t="shared" ref="AJ515:AJ578" si="53">IF(AI515&lt;=9,1,IF(AI515&lt;=19,2,IF(AI515&lt;=49,3,4)))</f>
        <v>2</v>
      </c>
    </row>
    <row r="516" spans="14:36" x14ac:dyDescent="0.35">
      <c r="N516">
        <v>3.8925380999999999</v>
      </c>
      <c r="O516">
        <v>9.9999999999999995E-8</v>
      </c>
      <c r="P516">
        <f t="shared" si="48"/>
        <v>32.778952431952312</v>
      </c>
      <c r="Q516">
        <f t="shared" si="51"/>
        <v>3</v>
      </c>
      <c r="AA516">
        <v>1.6134088474514701</v>
      </c>
      <c r="AB516">
        <v>8.7795876721828E-7</v>
      </c>
      <c r="AC516">
        <f t="shared" si="49"/>
        <v>13.586469934334808</v>
      </c>
      <c r="AD516">
        <f t="shared" si="52"/>
        <v>2</v>
      </c>
      <c r="AG516">
        <v>1.4306227</v>
      </c>
      <c r="AH516">
        <v>0</v>
      </c>
      <c r="AI516">
        <f t="shared" si="50"/>
        <v>12.047232994680561</v>
      </c>
      <c r="AJ516">
        <f t="shared" si="53"/>
        <v>2</v>
      </c>
    </row>
    <row r="517" spans="14:36" x14ac:dyDescent="0.35">
      <c r="N517">
        <v>3.9024920000000001</v>
      </c>
      <c r="O517">
        <v>9.9999999999999995E-8</v>
      </c>
      <c r="P517">
        <f t="shared" si="48"/>
        <v>32.8627739402408</v>
      </c>
      <c r="Q517">
        <f t="shared" si="51"/>
        <v>3</v>
      </c>
      <c r="AA517">
        <v>1.6134088474514701</v>
      </c>
      <c r="AB517">
        <v>1.56791087352526E-5</v>
      </c>
      <c r="AC517">
        <f t="shared" si="49"/>
        <v>13.586469934334808</v>
      </c>
      <c r="AD517">
        <f t="shared" si="52"/>
        <v>2</v>
      </c>
      <c r="AG517">
        <v>1.4386973999999999</v>
      </c>
      <c r="AH517">
        <v>0</v>
      </c>
      <c r="AI517">
        <f t="shared" si="50"/>
        <v>12.115229813312158</v>
      </c>
      <c r="AJ517">
        <f t="shared" si="53"/>
        <v>2</v>
      </c>
    </row>
    <row r="518" spans="14:36" x14ac:dyDescent="0.35">
      <c r="N518">
        <v>3.9124471000000001</v>
      </c>
      <c r="O518">
        <v>9.9999999999999995E-8</v>
      </c>
      <c r="P518">
        <f t="shared" si="48"/>
        <v>32.9466055536951</v>
      </c>
      <c r="Q518">
        <f t="shared" si="51"/>
        <v>3</v>
      </c>
      <c r="AA518">
        <v>1.6134088474514701</v>
      </c>
      <c r="AB518">
        <v>7.9538416663252904E-8</v>
      </c>
      <c r="AC518">
        <f t="shared" si="49"/>
        <v>13.586469934334808</v>
      </c>
      <c r="AD518">
        <f t="shared" si="52"/>
        <v>2</v>
      </c>
      <c r="AG518">
        <v>1.4467760999999999</v>
      </c>
      <c r="AH518">
        <v>0</v>
      </c>
      <c r="AI518">
        <f t="shared" si="50"/>
        <v>12.183260315829786</v>
      </c>
      <c r="AJ518">
        <f t="shared" si="53"/>
        <v>2</v>
      </c>
    </row>
    <row r="519" spans="14:36" x14ac:dyDescent="0.35">
      <c r="N519">
        <v>3.9224035000000002</v>
      </c>
      <c r="O519">
        <v>9.9999999999999995E-8</v>
      </c>
      <c r="P519">
        <f t="shared" si="48"/>
        <v>33.030448114412359</v>
      </c>
      <c r="Q519">
        <f t="shared" si="51"/>
        <v>3</v>
      </c>
      <c r="AA519">
        <v>1.6281372256844899</v>
      </c>
      <c r="AB519">
        <v>1.9256248012558898E-6</v>
      </c>
      <c r="AC519">
        <f t="shared" si="49"/>
        <v>13.71049718778673</v>
      </c>
      <c r="AD519">
        <f t="shared" si="52"/>
        <v>2</v>
      </c>
      <c r="AG519">
        <v>1.4548588</v>
      </c>
      <c r="AH519">
        <v>1.7E-6</v>
      </c>
      <c r="AI519">
        <f t="shared" si="50"/>
        <v>12.251324502233446</v>
      </c>
      <c r="AJ519">
        <f t="shared" si="53"/>
        <v>2</v>
      </c>
    </row>
    <row r="520" spans="14:36" x14ac:dyDescent="0.35">
      <c r="N520">
        <v>3.9323613000000002</v>
      </c>
      <c r="O520">
        <v>9.9999999999999995E-8</v>
      </c>
      <c r="P520">
        <f t="shared" si="48"/>
        <v>33.114302464489725</v>
      </c>
      <c r="Q520">
        <f t="shared" si="51"/>
        <v>3</v>
      </c>
      <c r="AA520">
        <v>1.6281372256844899</v>
      </c>
      <c r="AB520">
        <v>5.4215527404557799E-6</v>
      </c>
      <c r="AC520">
        <f t="shared" si="49"/>
        <v>13.71049718778673</v>
      </c>
      <c r="AD520">
        <f t="shared" si="52"/>
        <v>2</v>
      </c>
      <c r="AG520">
        <v>1.4629455</v>
      </c>
      <c r="AH520">
        <v>1.3E-6</v>
      </c>
      <c r="AI520">
        <f t="shared" si="50"/>
        <v>12.319422372523134</v>
      </c>
      <c r="AJ520">
        <f t="shared" si="53"/>
        <v>2</v>
      </c>
    </row>
    <row r="521" spans="14:36" x14ac:dyDescent="0.35">
      <c r="N521">
        <v>3.9423203</v>
      </c>
      <c r="O521">
        <v>9.9999999999999995E-8</v>
      </c>
      <c r="P521">
        <f t="shared" si="48"/>
        <v>33.198166919732905</v>
      </c>
      <c r="Q521">
        <f t="shared" si="51"/>
        <v>3</v>
      </c>
      <c r="AA521">
        <v>1.6281372256844899</v>
      </c>
      <c r="AB521">
        <v>3.9329174395651999E-11</v>
      </c>
      <c r="AC521">
        <f t="shared" si="49"/>
        <v>13.71049718778673</v>
      </c>
      <c r="AD521">
        <f t="shared" si="52"/>
        <v>2</v>
      </c>
      <c r="AG521">
        <v>1.4710361000000001</v>
      </c>
      <c r="AH521">
        <v>7.9999999999999996E-7</v>
      </c>
      <c r="AI521">
        <f t="shared" si="50"/>
        <v>12.387553084601702</v>
      </c>
      <c r="AJ521">
        <f t="shared" si="53"/>
        <v>2</v>
      </c>
    </row>
    <row r="522" spans="14:36" x14ac:dyDescent="0.35">
      <c r="N522">
        <v>3.9522805000000001</v>
      </c>
      <c r="O522">
        <v>9.9999999999999995E-8</v>
      </c>
      <c r="P522">
        <f t="shared" si="48"/>
        <v>33.282041480141892</v>
      </c>
      <c r="Q522">
        <f t="shared" si="51"/>
        <v>3</v>
      </c>
      <c r="AA522">
        <v>1.6428760498768999</v>
      </c>
      <c r="AB522">
        <v>9.1618099957271795E-7</v>
      </c>
      <c r="AC522">
        <f t="shared" si="49"/>
        <v>13.834612406365045</v>
      </c>
      <c r="AD522">
        <f t="shared" si="52"/>
        <v>2</v>
      </c>
      <c r="AG522">
        <v>1.4791304999999999</v>
      </c>
      <c r="AH522">
        <v>9.9999999999999995E-7</v>
      </c>
      <c r="AI522">
        <f t="shared" si="50"/>
        <v>12.455715796371996</v>
      </c>
      <c r="AJ522">
        <f t="shared" si="53"/>
        <v>2</v>
      </c>
    </row>
    <row r="523" spans="14:36" x14ac:dyDescent="0.35">
      <c r="N523">
        <v>3.9722048999999999</v>
      </c>
      <c r="O523">
        <v>9.9999999999999995E-8</v>
      </c>
      <c r="P523">
        <f t="shared" si="48"/>
        <v>33.449824284845889</v>
      </c>
      <c r="Q523">
        <f t="shared" si="51"/>
        <v>3</v>
      </c>
      <c r="AA523">
        <v>1.6428760498768999</v>
      </c>
      <c r="AB523">
        <v>1.84513960441997E-6</v>
      </c>
      <c r="AC523">
        <f t="shared" si="49"/>
        <v>13.834612406365045</v>
      </c>
      <c r="AD523">
        <f t="shared" si="52"/>
        <v>2</v>
      </c>
      <c r="AG523">
        <v>1.4872288</v>
      </c>
      <c r="AH523">
        <v>8.9999999999999996E-7</v>
      </c>
      <c r="AI523">
        <f t="shared" si="50"/>
        <v>12.523911349931172</v>
      </c>
      <c r="AJ523">
        <f t="shared" si="53"/>
        <v>2</v>
      </c>
    </row>
    <row r="524" spans="14:36" x14ac:dyDescent="0.35">
      <c r="N524">
        <v>3.9821689999999998</v>
      </c>
      <c r="O524">
        <v>9.9999999999999995E-8</v>
      </c>
      <c r="P524">
        <f t="shared" si="48"/>
        <v>33.533731687043755</v>
      </c>
      <c r="Q524">
        <f t="shared" si="51"/>
        <v>3</v>
      </c>
      <c r="AA524">
        <v>1.65762515599577</v>
      </c>
      <c r="AB524">
        <v>1.7625159064114801E-8</v>
      </c>
      <c r="AC524">
        <f t="shared" si="49"/>
        <v>13.95881420875312</v>
      </c>
      <c r="AD524">
        <f t="shared" si="52"/>
        <v>2</v>
      </c>
      <c r="AG524">
        <v>1.4953308999999999</v>
      </c>
      <c r="AH524">
        <v>3.5999999999999998E-6</v>
      </c>
      <c r="AI524">
        <f t="shared" si="50"/>
        <v>12.592138903182075</v>
      </c>
      <c r="AJ524">
        <f t="shared" si="53"/>
        <v>2</v>
      </c>
    </row>
    <row r="525" spans="14:36" x14ac:dyDescent="0.35">
      <c r="N525">
        <v>1.4616313000000001</v>
      </c>
      <c r="O525">
        <v>6.4499999999999996E-5</v>
      </c>
      <c r="P525">
        <f t="shared" si="48"/>
        <v>12.30835553176798</v>
      </c>
      <c r="Q525">
        <f t="shared" si="51"/>
        <v>2</v>
      </c>
      <c r="AA525">
        <v>1.65762515599577</v>
      </c>
      <c r="AB525">
        <v>3.5165742036597497E-8</v>
      </c>
      <c r="AC525">
        <f t="shared" si="49"/>
        <v>13.95881420875312</v>
      </c>
      <c r="AD525">
        <f t="shared" si="52"/>
        <v>2</v>
      </c>
      <c r="AG525">
        <v>1.5034367</v>
      </c>
      <c r="AH525">
        <v>1.7E-6</v>
      </c>
      <c r="AI525">
        <f t="shared" si="50"/>
        <v>12.660397614027556</v>
      </c>
      <c r="AJ525">
        <f t="shared" si="53"/>
        <v>2</v>
      </c>
    </row>
    <row r="526" spans="14:36" x14ac:dyDescent="0.35">
      <c r="N526">
        <v>1.4722379999999999</v>
      </c>
      <c r="O526">
        <v>2.4700000000000001E-5</v>
      </c>
      <c r="P526">
        <f t="shared" si="48"/>
        <v>12.397674250256562</v>
      </c>
      <c r="Q526">
        <f t="shared" si="51"/>
        <v>2</v>
      </c>
      <c r="AA526">
        <v>1.6723843851894999</v>
      </c>
      <c r="AB526">
        <v>1.94978293371566E-8</v>
      </c>
      <c r="AC526">
        <f t="shared" si="49"/>
        <v>14.08310125726616</v>
      </c>
      <c r="AD526">
        <f t="shared" si="52"/>
        <v>2</v>
      </c>
      <c r="AG526">
        <v>1.5115462</v>
      </c>
      <c r="AH526">
        <v>2.3999999999999999E-6</v>
      </c>
      <c r="AI526">
        <f t="shared" si="50"/>
        <v>12.728687482467615</v>
      </c>
      <c r="AJ526">
        <f t="shared" si="53"/>
        <v>2</v>
      </c>
    </row>
    <row r="527" spans="14:36" x14ac:dyDescent="0.35">
      <c r="N527">
        <v>1.4828513999999999</v>
      </c>
      <c r="O527">
        <v>1.4300000000000001E-4</v>
      </c>
      <c r="P527">
        <f t="shared" si="48"/>
        <v>12.487049389254247</v>
      </c>
      <c r="Q527">
        <f t="shared" si="51"/>
        <v>2</v>
      </c>
      <c r="AA527">
        <v>1.6723843851894999</v>
      </c>
      <c r="AB527">
        <v>1.7171488296723498E-8</v>
      </c>
      <c r="AC527">
        <f t="shared" si="49"/>
        <v>14.08310125726616</v>
      </c>
      <c r="AD527">
        <f t="shared" si="52"/>
        <v>2</v>
      </c>
      <c r="AG527">
        <v>1.5196594000000001</v>
      </c>
      <c r="AH527">
        <v>7.1999999999999997E-6</v>
      </c>
      <c r="AI527">
        <f t="shared" si="50"/>
        <v>12.797008508502254</v>
      </c>
      <c r="AJ527">
        <f t="shared" si="53"/>
        <v>2</v>
      </c>
    </row>
    <row r="528" spans="14:36" x14ac:dyDescent="0.35">
      <c r="N528">
        <v>1.4934714</v>
      </c>
      <c r="O528">
        <v>7.8399999999999995E-5</v>
      </c>
      <c r="P528">
        <f t="shared" si="48"/>
        <v>12.576480106663881</v>
      </c>
      <c r="Q528">
        <f t="shared" si="51"/>
        <v>2</v>
      </c>
      <c r="AA528">
        <v>1.68715358354445</v>
      </c>
      <c r="AB528">
        <v>2.74357349758494E-13</v>
      </c>
      <c r="AC528">
        <f t="shared" si="49"/>
        <v>14.207472255801788</v>
      </c>
      <c r="AD528">
        <f t="shared" si="52"/>
        <v>2</v>
      </c>
      <c r="AG528">
        <v>1.5277761999999999</v>
      </c>
      <c r="AH528">
        <v>3.01E-5</v>
      </c>
      <c r="AI528">
        <f t="shared" si="50"/>
        <v>12.865359850034315</v>
      </c>
      <c r="AJ528">
        <f t="shared" si="53"/>
        <v>2</v>
      </c>
    </row>
    <row r="529" spans="14:36" x14ac:dyDescent="0.35">
      <c r="N529">
        <v>1.5040978</v>
      </c>
      <c r="O529">
        <v>3.1900000000000003E-5</v>
      </c>
      <c r="P529">
        <f t="shared" si="48"/>
        <v>12.665964718291164</v>
      </c>
      <c r="Q529">
        <f t="shared" si="51"/>
        <v>2</v>
      </c>
      <c r="AA529">
        <v>1.68715358354445</v>
      </c>
      <c r="AB529">
        <v>2.9357737547860602E-13</v>
      </c>
      <c r="AC529">
        <f t="shared" si="49"/>
        <v>14.207472255801788</v>
      </c>
      <c r="AD529">
        <f t="shared" si="52"/>
        <v>2</v>
      </c>
      <c r="AG529">
        <v>1.5358966000000001</v>
      </c>
      <c r="AH529">
        <v>1.1600000000000001E-5</v>
      </c>
      <c r="AI529">
        <f t="shared" si="50"/>
        <v>12.933741507063807</v>
      </c>
      <c r="AJ529">
        <f t="shared" si="53"/>
        <v>2</v>
      </c>
    </row>
    <row r="530" spans="14:36" x14ac:dyDescent="0.35">
      <c r="N530">
        <v>1.5147306</v>
      </c>
      <c r="O530">
        <v>5.1999999999999997E-5</v>
      </c>
      <c r="P530">
        <f t="shared" si="48"/>
        <v>12.755503224136094</v>
      </c>
      <c r="Q530">
        <f t="shared" si="51"/>
        <v>2</v>
      </c>
      <c r="AA530">
        <v>1.5118857381242701</v>
      </c>
      <c r="AB530">
        <v>4.5831004202372798E-6</v>
      </c>
      <c r="AC530">
        <f t="shared" si="49"/>
        <v>12.731546723337804</v>
      </c>
      <c r="AD530">
        <f t="shared" si="52"/>
        <v>2</v>
      </c>
      <c r="AG530">
        <v>1.5440206000000001</v>
      </c>
      <c r="AH530">
        <v>1.5800000000000001E-5</v>
      </c>
      <c r="AI530">
        <f t="shared" si="50"/>
        <v>13.002153479590726</v>
      </c>
      <c r="AJ530">
        <f t="shared" si="53"/>
        <v>2</v>
      </c>
    </row>
    <row r="531" spans="14:36" x14ac:dyDescent="0.35">
      <c r="N531">
        <v>1.5253696000000001</v>
      </c>
      <c r="O531">
        <v>6.4700000000000001E-5</v>
      </c>
      <c r="P531">
        <f t="shared" si="48"/>
        <v>12.845093940004372</v>
      </c>
      <c r="Q531">
        <f t="shared" si="51"/>
        <v>2</v>
      </c>
      <c r="AA531">
        <v>1.5118857381242701</v>
      </c>
      <c r="AB531">
        <v>5.7584985647884999E-6</v>
      </c>
      <c r="AC531">
        <f t="shared" si="49"/>
        <v>12.731546723337804</v>
      </c>
      <c r="AD531">
        <f t="shared" si="52"/>
        <v>2</v>
      </c>
      <c r="AG531">
        <v>1.5521480999999999</v>
      </c>
      <c r="AH531">
        <v>1.6399999999999999E-5</v>
      </c>
      <c r="AI531">
        <f t="shared" si="50"/>
        <v>13.070594925517918</v>
      </c>
      <c r="AJ531">
        <f t="shared" si="53"/>
        <v>2</v>
      </c>
    </row>
    <row r="532" spans="14:36" x14ac:dyDescent="0.35">
      <c r="N532">
        <v>1.5360149000000001</v>
      </c>
      <c r="O532">
        <v>3.7599999999999999E-5</v>
      </c>
      <c r="P532">
        <f t="shared" si="48"/>
        <v>12.934737707993145</v>
      </c>
      <c r="Q532">
        <f t="shared" si="51"/>
        <v>2</v>
      </c>
      <c r="AA532">
        <v>1.5271486110957999</v>
      </c>
      <c r="AB532">
        <v>2.09256770082944E-5</v>
      </c>
      <c r="AC532">
        <f t="shared" si="49"/>
        <v>12.860074941753625</v>
      </c>
      <c r="AD532">
        <f t="shared" si="52"/>
        <v>2</v>
      </c>
      <c r="AG532">
        <v>1.5602791</v>
      </c>
      <c r="AH532">
        <v>2.55E-5</v>
      </c>
      <c r="AI532">
        <f t="shared" si="50"/>
        <v>13.139065844845389</v>
      </c>
      <c r="AJ532">
        <f t="shared" si="53"/>
        <v>2</v>
      </c>
    </row>
    <row r="533" spans="14:36" x14ac:dyDescent="0.35">
      <c r="N533">
        <v>1.5466663</v>
      </c>
      <c r="O533">
        <v>1.394E-4</v>
      </c>
      <c r="P533">
        <f t="shared" si="48"/>
        <v>13.024432843908114</v>
      </c>
      <c r="Q533">
        <f t="shared" si="51"/>
        <v>2</v>
      </c>
      <c r="AA533">
        <v>1.5271486110957999</v>
      </c>
      <c r="AB533">
        <v>9.4465502244925896E-6</v>
      </c>
      <c r="AC533">
        <f t="shared" si="49"/>
        <v>12.860074941753625</v>
      </c>
      <c r="AD533">
        <f t="shared" si="52"/>
        <v>2</v>
      </c>
      <c r="AG533">
        <v>1.5684134999999999</v>
      </c>
      <c r="AH533">
        <v>2.94E-5</v>
      </c>
      <c r="AI533">
        <f t="shared" si="50"/>
        <v>13.207565395475983</v>
      </c>
      <c r="AJ533">
        <f t="shared" si="53"/>
        <v>2</v>
      </c>
    </row>
    <row r="534" spans="14:36" x14ac:dyDescent="0.35">
      <c r="N534">
        <v>1.5573237</v>
      </c>
      <c r="O534">
        <v>3.2700000000000002E-5</v>
      </c>
      <c r="P534">
        <f t="shared" si="48"/>
        <v>13.114178505652127</v>
      </c>
      <c r="Q534">
        <f t="shared" si="51"/>
        <v>2</v>
      </c>
      <c r="AA534">
        <v>1.54242422043251</v>
      </c>
      <c r="AB534">
        <v>8.1542977596385705E-6</v>
      </c>
      <c r="AC534">
        <f t="shared" si="49"/>
        <v>12.988710412737738</v>
      </c>
      <c r="AD534">
        <f t="shared" si="52"/>
        <v>2</v>
      </c>
      <c r="AG534">
        <v>1.5765514</v>
      </c>
      <c r="AH534">
        <v>2.5899999999999999E-5</v>
      </c>
      <c r="AI534">
        <f t="shared" si="50"/>
        <v>13.276094419506856</v>
      </c>
      <c r="AJ534">
        <f t="shared" si="53"/>
        <v>2</v>
      </c>
    </row>
    <row r="535" spans="14:36" x14ac:dyDescent="0.35">
      <c r="N535">
        <v>1.5679871000000001</v>
      </c>
      <c r="O535">
        <v>5.7099999999999999E-5</v>
      </c>
      <c r="P535">
        <f t="shared" si="48"/>
        <v>13.203974693225188</v>
      </c>
      <c r="Q535">
        <f t="shared" si="51"/>
        <v>2</v>
      </c>
      <c r="AA535">
        <v>1.54242422043251</v>
      </c>
      <c r="AB535">
        <v>4.1764668838977304E-6</v>
      </c>
      <c r="AC535">
        <f t="shared" si="49"/>
        <v>12.988710412737738</v>
      </c>
      <c r="AD535">
        <f t="shared" si="52"/>
        <v>2</v>
      </c>
      <c r="AG535">
        <v>1.5846927</v>
      </c>
      <c r="AH535">
        <v>2.8200000000000001E-5</v>
      </c>
      <c r="AI535">
        <f t="shared" si="50"/>
        <v>13.344652074840853</v>
      </c>
      <c r="AJ535">
        <f t="shared" si="53"/>
        <v>2</v>
      </c>
    </row>
    <row r="536" spans="14:36" x14ac:dyDescent="0.35">
      <c r="N536">
        <v>1.5786564000000001</v>
      </c>
      <c r="O536">
        <v>1.5090000000000001E-4</v>
      </c>
      <c r="P536">
        <f t="shared" si="48"/>
        <v>13.293820564530142</v>
      </c>
      <c r="Q536">
        <f t="shared" si="51"/>
        <v>2</v>
      </c>
      <c r="AA536">
        <v>1.5577123314978401</v>
      </c>
      <c r="AB536">
        <v>2.0571550614639298E-5</v>
      </c>
      <c r="AC536">
        <f t="shared" si="49"/>
        <v>13.117451160422355</v>
      </c>
      <c r="AD536">
        <f t="shared" si="52"/>
        <v>2</v>
      </c>
      <c r="AG536">
        <v>1.5928373</v>
      </c>
      <c r="AH536">
        <v>1.9899999999999999E-5</v>
      </c>
      <c r="AI536">
        <f t="shared" si="50"/>
        <v>13.413237519380827</v>
      </c>
      <c r="AJ536">
        <f t="shared" si="53"/>
        <v>2</v>
      </c>
    </row>
    <row r="537" spans="14:36" x14ac:dyDescent="0.35">
      <c r="N537">
        <v>1.5893314999999999</v>
      </c>
      <c r="O537">
        <v>7.7899999999999996E-5</v>
      </c>
      <c r="P537">
        <f t="shared" si="48"/>
        <v>13.383715277469838</v>
      </c>
      <c r="Q537">
        <f t="shared" si="51"/>
        <v>2</v>
      </c>
      <c r="AA537">
        <v>1.5577123314978401</v>
      </c>
      <c r="AB537">
        <v>2.18142680085997E-5</v>
      </c>
      <c r="AC537">
        <f t="shared" si="49"/>
        <v>13.117451160422355</v>
      </c>
      <c r="AD537">
        <f t="shared" si="52"/>
        <v>2</v>
      </c>
      <c r="AG537">
        <v>1.6009853000000001</v>
      </c>
      <c r="AH537">
        <v>3.43E-5</v>
      </c>
      <c r="AI537">
        <f t="shared" si="50"/>
        <v>13.481851595223924</v>
      </c>
      <c r="AJ537">
        <f t="shared" si="53"/>
        <v>2</v>
      </c>
    </row>
    <row r="538" spans="14:36" x14ac:dyDescent="0.35">
      <c r="N538">
        <v>1.6000122999999999</v>
      </c>
      <c r="O538">
        <v>7.6500000000000003E-5</v>
      </c>
      <c r="P538">
        <f t="shared" si="48"/>
        <v>13.473657989947128</v>
      </c>
      <c r="Q538">
        <f t="shared" si="51"/>
        <v>2</v>
      </c>
      <c r="AA538">
        <v>1.57301271832615</v>
      </c>
      <c r="AB538">
        <v>5.2285463927856601E-9</v>
      </c>
      <c r="AC538">
        <f t="shared" si="49"/>
        <v>13.246295281957257</v>
      </c>
      <c r="AD538">
        <f t="shared" si="52"/>
        <v>2</v>
      </c>
      <c r="AG538">
        <v>1.6091365</v>
      </c>
      <c r="AH538">
        <v>3.0899999999999999E-5</v>
      </c>
      <c r="AI538">
        <f t="shared" si="50"/>
        <v>13.550492618175845</v>
      </c>
      <c r="AJ538">
        <f t="shared" si="53"/>
        <v>2</v>
      </c>
    </row>
    <row r="539" spans="14:36" x14ac:dyDescent="0.35">
      <c r="N539">
        <v>1.6106989</v>
      </c>
      <c r="O539">
        <v>2.0890000000000001E-4</v>
      </c>
      <c r="P539">
        <f t="shared" si="48"/>
        <v>13.563649544059162</v>
      </c>
      <c r="Q539">
        <f t="shared" si="51"/>
        <v>2</v>
      </c>
      <c r="AA539">
        <v>1.57301271832615</v>
      </c>
      <c r="AB539">
        <v>1.4139671310565901E-4</v>
      </c>
      <c r="AC539">
        <f t="shared" si="49"/>
        <v>13.246295281957257</v>
      </c>
      <c r="AD539">
        <f t="shared" si="52"/>
        <v>2</v>
      </c>
      <c r="AG539">
        <v>1.6172911000000001</v>
      </c>
      <c r="AH539">
        <v>3.3099999999999998E-5</v>
      </c>
      <c r="AI539">
        <f t="shared" si="50"/>
        <v>13.619162272430893</v>
      </c>
      <c r="AJ539">
        <f t="shared" si="53"/>
        <v>2</v>
      </c>
    </row>
    <row r="540" spans="14:36" x14ac:dyDescent="0.35">
      <c r="N540">
        <v>1.621391</v>
      </c>
      <c r="O540">
        <v>1.3359999999999999E-4</v>
      </c>
      <c r="P540">
        <f t="shared" si="48"/>
        <v>13.653687413514486</v>
      </c>
      <c r="Q540">
        <f t="shared" si="51"/>
        <v>2</v>
      </c>
      <c r="AA540">
        <v>1.57301271832615</v>
      </c>
      <c r="AB540">
        <v>5.7303724651630399E-5</v>
      </c>
      <c r="AC540">
        <f t="shared" si="49"/>
        <v>13.246295281957257</v>
      </c>
      <c r="AD540">
        <f t="shared" si="52"/>
        <v>2</v>
      </c>
      <c r="AG540">
        <v>1.6254489000000001</v>
      </c>
      <c r="AH540">
        <v>3.2100000000000001E-5</v>
      </c>
      <c r="AI540">
        <f t="shared" si="50"/>
        <v>13.687858873794765</v>
      </c>
      <c r="AJ540">
        <f t="shared" si="53"/>
        <v>2</v>
      </c>
    </row>
    <row r="541" spans="14:36" x14ac:dyDescent="0.35">
      <c r="N541">
        <v>1.6320886999999999</v>
      </c>
      <c r="O541">
        <v>6.58E-5</v>
      </c>
      <c r="P541">
        <f t="shared" si="48"/>
        <v>13.743772440410252</v>
      </c>
      <c r="Q541">
        <f t="shared" si="51"/>
        <v>2</v>
      </c>
      <c r="AA541">
        <v>1.5883251631476001</v>
      </c>
      <c r="AB541">
        <v>3.6388697361721002E-10</v>
      </c>
      <c r="AC541">
        <f t="shared" si="49"/>
        <v>13.375240943508832</v>
      </c>
      <c r="AD541">
        <f t="shared" si="52"/>
        <v>2</v>
      </c>
      <c r="AG541">
        <v>1.6336098999999999</v>
      </c>
      <c r="AH541">
        <v>2.9899999999999998E-5</v>
      </c>
      <c r="AI541">
        <f t="shared" si="50"/>
        <v>13.756582422267458</v>
      </c>
      <c r="AJ541">
        <f t="shared" si="53"/>
        <v>2</v>
      </c>
    </row>
    <row r="542" spans="14:36" x14ac:dyDescent="0.35">
      <c r="N542">
        <v>1.6427919</v>
      </c>
      <c r="O542">
        <v>1.07E-4</v>
      </c>
      <c r="P542">
        <f t="shared" si="48"/>
        <v>13.83390378264931</v>
      </c>
      <c r="Q542">
        <f t="shared" si="51"/>
        <v>2</v>
      </c>
      <c r="AA542">
        <v>1.5883251631476001</v>
      </c>
      <c r="AB542">
        <v>5.4130906754621602E-5</v>
      </c>
      <c r="AC542">
        <f t="shared" si="49"/>
        <v>13.375240943508832</v>
      </c>
      <c r="AD542">
        <f t="shared" si="52"/>
        <v>2</v>
      </c>
      <c r="AG542">
        <v>1.6417740999999999</v>
      </c>
      <c r="AH542">
        <v>3.0700000000000001E-5</v>
      </c>
      <c r="AI542">
        <f t="shared" si="50"/>
        <v>13.825332917848977</v>
      </c>
      <c r="AJ542">
        <f t="shared" si="53"/>
        <v>2</v>
      </c>
    </row>
    <row r="543" spans="14:36" x14ac:dyDescent="0.35">
      <c r="N543">
        <v>1.6535005</v>
      </c>
      <c r="O543">
        <v>1.088E-4</v>
      </c>
      <c r="P543">
        <f t="shared" si="48"/>
        <v>13.924080598134509</v>
      </c>
      <c r="Q543">
        <f t="shared" si="51"/>
        <v>2</v>
      </c>
      <c r="AA543">
        <v>1.5883251631476001</v>
      </c>
      <c r="AB543">
        <v>7.4706143425196198E-6</v>
      </c>
      <c r="AC543">
        <f t="shared" si="49"/>
        <v>13.375240943508832</v>
      </c>
      <c r="AD543">
        <f t="shared" si="52"/>
        <v>2</v>
      </c>
      <c r="AG543">
        <v>1.6499413999999999</v>
      </c>
      <c r="AH543">
        <v>2.7699999999999999E-5</v>
      </c>
      <c r="AI543">
        <f t="shared" si="50"/>
        <v>13.894109518442169</v>
      </c>
      <c r="AJ543">
        <f t="shared" si="53"/>
        <v>2</v>
      </c>
    </row>
    <row r="544" spans="14:36" x14ac:dyDescent="0.35">
      <c r="N544">
        <v>1.6642144999999999</v>
      </c>
      <c r="O544">
        <v>1.182E-4</v>
      </c>
      <c r="P544">
        <f t="shared" si="48"/>
        <v>14.014302886865847</v>
      </c>
      <c r="Q544">
        <f t="shared" si="51"/>
        <v>2</v>
      </c>
      <c r="AA544">
        <v>1.6036494559471299</v>
      </c>
      <c r="AB544">
        <v>4.9932409581322096E-7</v>
      </c>
      <c r="AC544">
        <f t="shared" si="49"/>
        <v>13.504286376546238</v>
      </c>
      <c r="AD544">
        <f t="shared" si="52"/>
        <v>2</v>
      </c>
      <c r="AG544">
        <v>1.6581119</v>
      </c>
      <c r="AH544">
        <v>3.3699999999999999E-5</v>
      </c>
      <c r="AI544">
        <f t="shared" si="50"/>
        <v>13.962913066144187</v>
      </c>
      <c r="AJ544">
        <f t="shared" si="53"/>
        <v>2</v>
      </c>
    </row>
    <row r="545" spans="14:36" x14ac:dyDescent="0.35">
      <c r="N545">
        <v>1.6749337</v>
      </c>
      <c r="O545">
        <v>1.3119999999999999E-4</v>
      </c>
      <c r="P545">
        <f t="shared" si="48"/>
        <v>14.104568964649024</v>
      </c>
      <c r="Q545">
        <f t="shared" si="51"/>
        <v>2</v>
      </c>
      <c r="AA545">
        <v>1.6036494559471299</v>
      </c>
      <c r="AB545">
        <v>1.4437129218182799E-5</v>
      </c>
      <c r="AC545">
        <f t="shared" si="49"/>
        <v>13.504286376546238</v>
      </c>
      <c r="AD545">
        <f t="shared" si="52"/>
        <v>2</v>
      </c>
      <c r="AG545">
        <v>1.6662855000000001</v>
      </c>
      <c r="AH545">
        <v>3.5099999999999999E-5</v>
      </c>
      <c r="AI545">
        <f t="shared" si="50"/>
        <v>14.031742718857878</v>
      </c>
      <c r="AJ545">
        <f t="shared" si="53"/>
        <v>2</v>
      </c>
    </row>
    <row r="546" spans="14:36" x14ac:dyDescent="0.35">
      <c r="N546">
        <v>1.6856582</v>
      </c>
      <c r="O546">
        <v>1.273E-4</v>
      </c>
      <c r="P546">
        <f t="shared" si="48"/>
        <v>14.194879673581193</v>
      </c>
      <c r="Q546">
        <f t="shared" si="51"/>
        <v>2</v>
      </c>
      <c r="AA546">
        <v>1.6036494559471299</v>
      </c>
      <c r="AB546">
        <v>5.10149381397719E-7</v>
      </c>
      <c r="AC546">
        <f t="shared" si="49"/>
        <v>13.504286376546238</v>
      </c>
      <c r="AD546">
        <f t="shared" si="52"/>
        <v>2</v>
      </c>
      <c r="AG546">
        <v>1.6744621</v>
      </c>
      <c r="AH546">
        <v>3.3000000000000003E-5</v>
      </c>
      <c r="AI546">
        <f t="shared" si="50"/>
        <v>14.100597634486089</v>
      </c>
      <c r="AJ546">
        <f t="shared" si="53"/>
        <v>2</v>
      </c>
    </row>
    <row r="547" spans="14:36" x14ac:dyDescent="0.35">
      <c r="N547">
        <v>1.6963878999999999</v>
      </c>
      <c r="O547">
        <v>6.9200000000000002E-5</v>
      </c>
      <c r="P547">
        <f t="shared" si="48"/>
        <v>14.285234171565198</v>
      </c>
      <c r="Q547">
        <f t="shared" si="51"/>
        <v>2</v>
      </c>
      <c r="AA547">
        <v>1.6189853940546799</v>
      </c>
      <c r="AB547">
        <v>6.3209263661746701E-6</v>
      </c>
      <c r="AC547">
        <f t="shared" si="49"/>
        <v>13.633429874390677</v>
      </c>
      <c r="AD547">
        <f t="shared" si="52"/>
        <v>2</v>
      </c>
      <c r="AG547">
        <v>1.6826418000000001</v>
      </c>
      <c r="AH547">
        <v>3.6199999999999999E-5</v>
      </c>
      <c r="AI547">
        <f t="shared" si="50"/>
        <v>14.169478655125975</v>
      </c>
      <c r="AJ547">
        <f t="shared" si="53"/>
        <v>2</v>
      </c>
    </row>
    <row r="548" spans="14:36" x14ac:dyDescent="0.35">
      <c r="N548">
        <v>1.7071228000000001</v>
      </c>
      <c r="O548">
        <v>8.2100000000000003E-5</v>
      </c>
      <c r="P548">
        <f t="shared" si="48"/>
        <v>14.375632458601045</v>
      </c>
      <c r="Q548">
        <f t="shared" si="51"/>
        <v>2</v>
      </c>
      <c r="AA548">
        <v>1.6189853940546799</v>
      </c>
      <c r="AB548">
        <v>7.1076251853054994E-5</v>
      </c>
      <c r="AC548">
        <f t="shared" si="49"/>
        <v>13.633429874390677</v>
      </c>
      <c r="AD548">
        <f t="shared" si="52"/>
        <v>2</v>
      </c>
      <c r="AG548">
        <v>1.6908246</v>
      </c>
      <c r="AH548">
        <v>4.4799999999999998E-5</v>
      </c>
      <c r="AI548">
        <f t="shared" si="50"/>
        <v>14.238385780777532</v>
      </c>
      <c r="AJ548">
        <f t="shared" si="53"/>
        <v>2</v>
      </c>
    </row>
    <row r="549" spans="14:36" x14ac:dyDescent="0.35">
      <c r="N549">
        <v>1.7178627</v>
      </c>
      <c r="O549">
        <v>5.63E-5</v>
      </c>
      <c r="P549">
        <f t="shared" si="48"/>
        <v>14.466072850494427</v>
      </c>
      <c r="Q549">
        <f t="shared" si="51"/>
        <v>2</v>
      </c>
      <c r="AA549">
        <v>1.6189853940546799</v>
      </c>
      <c r="AB549">
        <v>9.14697683566885E-6</v>
      </c>
      <c r="AC549">
        <f t="shared" si="49"/>
        <v>13.633429874390677</v>
      </c>
      <c r="AD549">
        <f t="shared" si="52"/>
        <v>2</v>
      </c>
      <c r="AG549">
        <v>1.6990103000000001</v>
      </c>
      <c r="AH549">
        <v>4.5500000000000001E-5</v>
      </c>
      <c r="AI549">
        <f t="shared" si="50"/>
        <v>14.307317327246464</v>
      </c>
      <c r="AJ549">
        <f t="shared" si="53"/>
        <v>2</v>
      </c>
    </row>
    <row r="550" spans="14:36" x14ac:dyDescent="0.35">
      <c r="N550">
        <v>1.7286075999999999</v>
      </c>
      <c r="O550">
        <v>2.2670000000000001E-4</v>
      </c>
      <c r="P550">
        <f t="shared" si="48"/>
        <v>14.556555347245348</v>
      </c>
      <c r="Q550">
        <f t="shared" si="51"/>
        <v>2</v>
      </c>
      <c r="AA550">
        <v>1.63433278176388</v>
      </c>
      <c r="AB550">
        <v>1.6096175170990299E-5</v>
      </c>
      <c r="AC550">
        <f t="shared" si="49"/>
        <v>13.762669789004383</v>
      </c>
      <c r="AD550">
        <f t="shared" si="52"/>
        <v>2</v>
      </c>
      <c r="AG550">
        <v>1.7071989999999999</v>
      </c>
      <c r="AH550">
        <v>5.0699999999999999E-5</v>
      </c>
      <c r="AI550">
        <f t="shared" si="50"/>
        <v>14.376274136629915</v>
      </c>
      <c r="AJ550">
        <f t="shared" si="53"/>
        <v>2</v>
      </c>
    </row>
    <row r="551" spans="14:36" x14ac:dyDescent="0.35">
      <c r="N551">
        <v>1.7393574999999999</v>
      </c>
      <c r="O551">
        <v>6.3299999999999994E-5</v>
      </c>
      <c r="P551">
        <f t="shared" si="48"/>
        <v>14.647079948853806</v>
      </c>
      <c r="Q551">
        <f t="shared" si="51"/>
        <v>2</v>
      </c>
      <c r="AA551">
        <v>1.63433278176388</v>
      </c>
      <c r="AB551">
        <v>2.17002247984215E-4</v>
      </c>
      <c r="AC551">
        <f t="shared" si="49"/>
        <v>13.762669789004383</v>
      </c>
      <c r="AD551">
        <f t="shared" si="52"/>
        <v>2</v>
      </c>
      <c r="AG551">
        <v>1.7153906999999999</v>
      </c>
      <c r="AH551">
        <v>5.4500000000000003E-5</v>
      </c>
      <c r="AI551">
        <f t="shared" si="50"/>
        <v>14.445256208927891</v>
      </c>
      <c r="AJ551">
        <f t="shared" si="53"/>
        <v>2</v>
      </c>
    </row>
    <row r="552" spans="14:36" x14ac:dyDescent="0.35">
      <c r="N552">
        <v>1.7501123000000001</v>
      </c>
      <c r="O552">
        <v>1.008E-4</v>
      </c>
      <c r="P552">
        <f t="shared" si="48"/>
        <v>14.737645813222652</v>
      </c>
      <c r="Q552">
        <f t="shared" si="51"/>
        <v>2</v>
      </c>
      <c r="AA552">
        <v>1.63433278176388</v>
      </c>
      <c r="AB552">
        <v>2.3815824503594099E-6</v>
      </c>
      <c r="AC552">
        <f t="shared" si="49"/>
        <v>13.762669789004383</v>
      </c>
      <c r="AD552">
        <f t="shared" si="52"/>
        <v>2</v>
      </c>
      <c r="AG552">
        <v>1.7235853000000001</v>
      </c>
      <c r="AH552">
        <v>6.5300000000000002E-5</v>
      </c>
      <c r="AI552">
        <f t="shared" si="50"/>
        <v>14.51426270204324</v>
      </c>
      <c r="AJ552">
        <f t="shared" si="53"/>
        <v>2</v>
      </c>
    </row>
    <row r="553" spans="14:36" x14ac:dyDescent="0.35">
      <c r="N553">
        <v>1.7608718999999999</v>
      </c>
      <c r="O553">
        <v>1.043E-4</v>
      </c>
      <c r="P553">
        <f t="shared" si="48"/>
        <v>14.828252098254731</v>
      </c>
      <c r="Q553">
        <f t="shared" si="51"/>
        <v>2</v>
      </c>
      <c r="AA553">
        <v>1.64969142997673</v>
      </c>
      <c r="AB553">
        <v>9.0239941393160296E-7</v>
      </c>
      <c r="AC553">
        <f t="shared" si="49"/>
        <v>13.892004527998486</v>
      </c>
      <c r="AD553">
        <f t="shared" si="52"/>
        <v>2</v>
      </c>
      <c r="AG553">
        <v>1.7317828</v>
      </c>
      <c r="AH553">
        <v>7.2600000000000003E-5</v>
      </c>
      <c r="AI553">
        <f t="shared" si="50"/>
        <v>14.583293615975958</v>
      </c>
      <c r="AJ553">
        <f t="shared" si="53"/>
        <v>2</v>
      </c>
    </row>
    <row r="554" spans="14:36" x14ac:dyDescent="0.35">
      <c r="N554">
        <v>1.7716364</v>
      </c>
      <c r="O554">
        <v>1.406E-4</v>
      </c>
      <c r="P554">
        <f t="shared" si="48"/>
        <v>14.918899646047199</v>
      </c>
      <c r="Q554">
        <f t="shared" si="51"/>
        <v>2</v>
      </c>
      <c r="AA554">
        <v>1.64969142997673</v>
      </c>
      <c r="AB554">
        <v>1.72596189932673E-5</v>
      </c>
      <c r="AC554">
        <f t="shared" si="49"/>
        <v>13.892004527998486</v>
      </c>
      <c r="AD554">
        <f t="shared" si="52"/>
        <v>2</v>
      </c>
      <c r="AG554">
        <v>1.7399830999999999</v>
      </c>
      <c r="AH554">
        <v>8.7899999999999995E-5</v>
      </c>
      <c r="AI554">
        <f t="shared" si="50"/>
        <v>14.652348108628896</v>
      </c>
      <c r="AJ554">
        <f t="shared" si="53"/>
        <v>2</v>
      </c>
    </row>
    <row r="555" spans="14:36" x14ac:dyDescent="0.35">
      <c r="N555">
        <v>1.7824057</v>
      </c>
      <c r="O555">
        <v>9.0199999999999997E-5</v>
      </c>
      <c r="P555">
        <f t="shared" si="48"/>
        <v>15.009587614502903</v>
      </c>
      <c r="Q555">
        <f t="shared" si="51"/>
        <v>2</v>
      </c>
      <c r="AA555">
        <v>1.64969142997673</v>
      </c>
      <c r="AB555">
        <v>1.0822032177957099E-7</v>
      </c>
      <c r="AC555">
        <f t="shared" si="49"/>
        <v>13.892004527998486</v>
      </c>
      <c r="AD555">
        <f t="shared" si="52"/>
        <v>2</v>
      </c>
      <c r="AG555">
        <v>1.7481864</v>
      </c>
      <c r="AH555">
        <v>8.0099999999999995E-5</v>
      </c>
      <c r="AI555">
        <f t="shared" si="50"/>
        <v>14.721427864196361</v>
      </c>
      <c r="AJ555">
        <f t="shared" si="53"/>
        <v>2</v>
      </c>
    </row>
    <row r="556" spans="14:36" x14ac:dyDescent="0.35">
      <c r="N556">
        <v>1.7931797</v>
      </c>
      <c r="O556">
        <v>1.596E-4</v>
      </c>
      <c r="P556">
        <f t="shared" si="48"/>
        <v>15.100315161524692</v>
      </c>
      <c r="Q556">
        <f t="shared" si="51"/>
        <v>2</v>
      </c>
      <c r="AA556">
        <v>1.6650611558722099</v>
      </c>
      <c r="AB556">
        <v>3.4249304005460899E-6</v>
      </c>
      <c r="AC556">
        <f t="shared" si="49"/>
        <v>14.021432551842384</v>
      </c>
      <c r="AD556">
        <f t="shared" si="52"/>
        <v>2</v>
      </c>
      <c r="AG556">
        <v>1.7563925</v>
      </c>
      <c r="AH556">
        <v>9.2499999999999999E-5</v>
      </c>
      <c r="AI556">
        <f t="shared" si="50"/>
        <v>14.790531198484043</v>
      </c>
      <c r="AJ556">
        <f t="shared" si="53"/>
        <v>2</v>
      </c>
    </row>
    <row r="557" spans="14:36" x14ac:dyDescent="0.35">
      <c r="N557">
        <v>1.8039582999999999</v>
      </c>
      <c r="O557">
        <v>1.304E-4</v>
      </c>
      <c r="P557">
        <f t="shared" si="48"/>
        <v>15.191081445015413</v>
      </c>
      <c r="Q557">
        <f t="shared" si="51"/>
        <v>2</v>
      </c>
      <c r="AA557">
        <v>1.6650611558722099</v>
      </c>
      <c r="AB557">
        <v>9.7754094592387796E-6</v>
      </c>
      <c r="AC557">
        <f t="shared" si="49"/>
        <v>14.021432551842384</v>
      </c>
      <c r="AD557">
        <f t="shared" si="52"/>
        <v>2</v>
      </c>
      <c r="AG557">
        <v>1.7646014000000001</v>
      </c>
      <c r="AH557">
        <v>8.8300000000000005E-5</v>
      </c>
      <c r="AI557">
        <f t="shared" si="50"/>
        <v>14.859658111491948</v>
      </c>
      <c r="AJ557">
        <f t="shared" si="53"/>
        <v>2</v>
      </c>
    </row>
    <row r="558" spans="14:36" x14ac:dyDescent="0.35">
      <c r="N558">
        <v>1.8147416000000001</v>
      </c>
      <c r="O558">
        <v>1.2420000000000001E-4</v>
      </c>
      <c r="P558">
        <f t="shared" si="48"/>
        <v>15.281887307072225</v>
      </c>
      <c r="Q558">
        <f t="shared" si="51"/>
        <v>2</v>
      </c>
      <c r="AA558">
        <v>1.6650611558722099</v>
      </c>
      <c r="AB558">
        <v>2.19906988443521E-10</v>
      </c>
      <c r="AC558">
        <f t="shared" si="49"/>
        <v>14.021432551842384</v>
      </c>
      <c r="AD558">
        <f t="shared" si="52"/>
        <v>2</v>
      </c>
      <c r="AG558">
        <v>1.772813</v>
      </c>
      <c r="AH558">
        <v>1.128E-4</v>
      </c>
      <c r="AI558">
        <f t="shared" si="50"/>
        <v>14.928807761122922</v>
      </c>
      <c r="AJ558">
        <f t="shared" si="53"/>
        <v>2</v>
      </c>
    </row>
    <row r="559" spans="14:36" x14ac:dyDescent="0.35">
      <c r="N559">
        <v>1.8255295</v>
      </c>
      <c r="O559">
        <v>1.406E-4</v>
      </c>
      <c r="P559">
        <f t="shared" si="48"/>
        <v>15.372731905597966</v>
      </c>
      <c r="Q559">
        <f t="shared" si="51"/>
        <v>2</v>
      </c>
      <c r="AA559">
        <v>1.68044178259667</v>
      </c>
      <c r="AB559">
        <v>1.25107620725939E-6</v>
      </c>
      <c r="AC559">
        <f t="shared" si="49"/>
        <v>14.150952371256531</v>
      </c>
      <c r="AD559">
        <f t="shared" si="52"/>
        <v>2</v>
      </c>
      <c r="AG559">
        <v>1.7810275</v>
      </c>
      <c r="AH559">
        <v>1.149E-4</v>
      </c>
      <c r="AI559">
        <f t="shared" si="50"/>
        <v>14.997981831571268</v>
      </c>
      <c r="AJ559">
        <f t="shared" si="53"/>
        <v>2</v>
      </c>
    </row>
    <row r="560" spans="14:36" x14ac:dyDescent="0.35">
      <c r="N560">
        <v>1.836322</v>
      </c>
      <c r="O560">
        <v>1.239E-4</v>
      </c>
      <c r="P560">
        <f t="shared" si="48"/>
        <v>15.463615240592643</v>
      </c>
      <c r="Q560">
        <f t="shared" si="51"/>
        <v>2</v>
      </c>
      <c r="AA560">
        <v>1.68044178259667</v>
      </c>
      <c r="AB560">
        <v>2.7910943413592698E-6</v>
      </c>
      <c r="AC560">
        <f t="shared" si="49"/>
        <v>14.150952371256531</v>
      </c>
      <c r="AD560">
        <f t="shared" si="52"/>
        <v>2</v>
      </c>
      <c r="AG560">
        <v>1.7892447</v>
      </c>
      <c r="AH560">
        <v>1.4559999999999999E-4</v>
      </c>
      <c r="AI560">
        <f t="shared" si="50"/>
        <v>15.067178638642686</v>
      </c>
      <c r="AJ560">
        <f t="shared" si="53"/>
        <v>2</v>
      </c>
    </row>
    <row r="561" spans="14:36" x14ac:dyDescent="0.35">
      <c r="N561">
        <v>1.8471188999999999</v>
      </c>
      <c r="O561">
        <v>1.3990000000000001E-4</v>
      </c>
      <c r="P561">
        <f t="shared" si="48"/>
        <v>15.554535627861954</v>
      </c>
      <c r="Q561">
        <f t="shared" si="51"/>
        <v>2</v>
      </c>
      <c r="AA561">
        <v>1.6958331389743899</v>
      </c>
      <c r="AB561">
        <v>4.3708667406924403E-8</v>
      </c>
      <c r="AC561">
        <f t="shared" si="49"/>
        <v>14.280562544775066</v>
      </c>
      <c r="AD561">
        <f t="shared" si="52"/>
        <v>2</v>
      </c>
      <c r="AG561">
        <v>1.7974646999999999</v>
      </c>
      <c r="AH561">
        <v>1.493E-4</v>
      </c>
      <c r="AI561">
        <f t="shared" si="50"/>
        <v>15.136399024434322</v>
      </c>
      <c r="AJ561">
        <f t="shared" si="53"/>
        <v>2</v>
      </c>
    </row>
    <row r="562" spans="14:36" x14ac:dyDescent="0.35">
      <c r="N562">
        <v>1.8579203</v>
      </c>
      <c r="O562">
        <v>1.132E-4</v>
      </c>
      <c r="P562">
        <f t="shared" si="48"/>
        <v>15.645493909503049</v>
      </c>
      <c r="Q562">
        <f t="shared" si="51"/>
        <v>2</v>
      </c>
      <c r="AA562">
        <v>1.6958331389743899</v>
      </c>
      <c r="AB562">
        <v>7.7660279091153307E-8</v>
      </c>
      <c r="AC562">
        <f t="shared" si="49"/>
        <v>14.280562544775066</v>
      </c>
      <c r="AD562">
        <f t="shared" si="52"/>
        <v>2</v>
      </c>
      <c r="AG562">
        <v>1.8056873</v>
      </c>
      <c r="AH562">
        <v>1.906E-4</v>
      </c>
      <c r="AI562">
        <f t="shared" si="50"/>
        <v>15.205641304751881</v>
      </c>
      <c r="AJ562">
        <f t="shared" si="53"/>
        <v>2</v>
      </c>
    </row>
    <row r="563" spans="14:36" x14ac:dyDescent="0.35">
      <c r="N563">
        <v>1.8687260999999999</v>
      </c>
      <c r="O563">
        <v>1.2779999999999999E-4</v>
      </c>
      <c r="P563">
        <f t="shared" si="48"/>
        <v>15.736489243418776</v>
      </c>
      <c r="Q563">
        <f t="shared" si="51"/>
        <v>2</v>
      </c>
      <c r="AA563">
        <v>1.7112350592365599</v>
      </c>
      <c r="AB563">
        <v>5.3849283276592602E-8</v>
      </c>
      <c r="AC563">
        <f t="shared" si="49"/>
        <v>14.410261676463564</v>
      </c>
      <c r="AD563">
        <f t="shared" si="52"/>
        <v>2</v>
      </c>
      <c r="AG563">
        <v>1.8139126000000001</v>
      </c>
      <c r="AH563">
        <v>1.6550000000000001E-4</v>
      </c>
      <c r="AI563">
        <f t="shared" si="50"/>
        <v>15.274906321692509</v>
      </c>
      <c r="AJ563">
        <f t="shared" si="53"/>
        <v>2</v>
      </c>
    </row>
    <row r="564" spans="14:36" x14ac:dyDescent="0.35">
      <c r="N564">
        <v>1.8795363</v>
      </c>
      <c r="O564">
        <v>1.4249999999999999E-4</v>
      </c>
      <c r="P564">
        <f t="shared" si="48"/>
        <v>15.827521629609137</v>
      </c>
      <c r="Q564">
        <f t="shared" si="51"/>
        <v>2</v>
      </c>
      <c r="AA564">
        <v>1.7112350592365599</v>
      </c>
      <c r="AB564">
        <v>5.0105778003983703E-8</v>
      </c>
      <c r="AC564">
        <f t="shared" si="49"/>
        <v>14.410261676463564</v>
      </c>
      <c r="AD564">
        <f t="shared" si="52"/>
        <v>2</v>
      </c>
      <c r="AG564">
        <v>1.8221407000000001</v>
      </c>
      <c r="AH564">
        <v>2.0369999999999999E-4</v>
      </c>
      <c r="AI564">
        <f t="shared" si="50"/>
        <v>15.344194917353356</v>
      </c>
      <c r="AJ564">
        <f t="shared" si="53"/>
        <v>2</v>
      </c>
    </row>
    <row r="565" spans="14:36" x14ac:dyDescent="0.35">
      <c r="N565">
        <v>1.8903508</v>
      </c>
      <c r="O565">
        <v>1.2019999999999999E-4</v>
      </c>
      <c r="P565">
        <f t="shared" si="48"/>
        <v>15.918590225976978</v>
      </c>
      <c r="Q565">
        <f t="shared" si="51"/>
        <v>2</v>
      </c>
      <c r="AA565">
        <v>1.7266473827673601</v>
      </c>
      <c r="AB565">
        <v>3.24623455937982E-12</v>
      </c>
      <c r="AC565">
        <f t="shared" si="49"/>
        <v>14.540048413780781</v>
      </c>
      <c r="AD565">
        <f t="shared" si="52"/>
        <v>2</v>
      </c>
      <c r="AG565">
        <v>1.8303712999999999</v>
      </c>
      <c r="AH565">
        <v>7.7799999999999994E-5</v>
      </c>
      <c r="AI565">
        <f t="shared" si="50"/>
        <v>15.413504565442972</v>
      </c>
      <c r="AJ565">
        <f t="shared" si="53"/>
        <v>2</v>
      </c>
    </row>
    <row r="566" spans="14:36" x14ac:dyDescent="0.35">
      <c r="N566">
        <v>1.9011696</v>
      </c>
      <c r="O566">
        <v>1.382E-4</v>
      </c>
      <c r="P566">
        <f t="shared" si="48"/>
        <v>16.009695032522302</v>
      </c>
      <c r="Q566">
        <f t="shared" si="51"/>
        <v>2</v>
      </c>
      <c r="AA566">
        <v>1.7266473827673601</v>
      </c>
      <c r="AB566">
        <v>3.4736485935936601E-12</v>
      </c>
      <c r="AC566">
        <f t="shared" si="49"/>
        <v>14.540048413780781</v>
      </c>
      <c r="AD566">
        <f t="shared" si="52"/>
        <v>2</v>
      </c>
      <c r="AG566">
        <v>1.8386046</v>
      </c>
      <c r="AH566">
        <v>8.7499999999999999E-5</v>
      </c>
      <c r="AI566">
        <f t="shared" si="50"/>
        <v>15.48283695015566</v>
      </c>
      <c r="AJ566">
        <f t="shared" si="53"/>
        <v>2</v>
      </c>
    </row>
    <row r="567" spans="14:36" x14ac:dyDescent="0.35">
      <c r="N567">
        <v>1.9119927000000001</v>
      </c>
      <c r="O567">
        <v>1.158E-4</v>
      </c>
      <c r="P567">
        <f t="shared" si="48"/>
        <v>16.10083604924511</v>
      </c>
      <c r="Q567">
        <f t="shared" si="51"/>
        <v>2</v>
      </c>
      <c r="AA567">
        <v>1.53361637565433</v>
      </c>
      <c r="AB567">
        <v>2.7001644156855599E-6</v>
      </c>
      <c r="AC567">
        <f t="shared" si="49"/>
        <v>12.914539802818215</v>
      </c>
      <c r="AD567">
        <f t="shared" si="52"/>
        <v>2</v>
      </c>
      <c r="AG567">
        <v>1.8468405999999999</v>
      </c>
      <c r="AH567">
        <v>7.2799999999999994E-5</v>
      </c>
      <c r="AI567">
        <f t="shared" si="50"/>
        <v>15.552192071491417</v>
      </c>
      <c r="AJ567">
        <f t="shared" si="53"/>
        <v>2</v>
      </c>
    </row>
    <row r="568" spans="14:36" x14ac:dyDescent="0.35">
      <c r="N568">
        <v>1.92282</v>
      </c>
      <c r="O568">
        <v>1.5860000000000001E-4</v>
      </c>
      <c r="P568">
        <f t="shared" si="48"/>
        <v>16.192012434048248</v>
      </c>
      <c r="Q568">
        <f t="shared" si="51"/>
        <v>2</v>
      </c>
      <c r="AA568">
        <v>1.53361637565433</v>
      </c>
      <c r="AB568">
        <v>3.3926581324206E-6</v>
      </c>
      <c r="AC568">
        <f t="shared" si="49"/>
        <v>12.914539802818215</v>
      </c>
      <c r="AD568">
        <f t="shared" si="52"/>
        <v>2</v>
      </c>
      <c r="AG568">
        <v>1.8550791</v>
      </c>
      <c r="AH568">
        <v>1.2669999999999999E-4</v>
      </c>
      <c r="AI568">
        <f t="shared" si="50"/>
        <v>15.621568245255943</v>
      </c>
      <c r="AJ568">
        <f t="shared" si="53"/>
        <v>2</v>
      </c>
    </row>
    <row r="569" spans="14:36" x14ac:dyDescent="0.35">
      <c r="N569">
        <v>1.9336515000000001</v>
      </c>
      <c r="O569">
        <v>9.9500000000000006E-5</v>
      </c>
      <c r="P569">
        <f t="shared" si="48"/>
        <v>16.283224186931719</v>
      </c>
      <c r="Q569">
        <f t="shared" si="51"/>
        <v>2</v>
      </c>
      <c r="AA569">
        <v>1.54933254019446</v>
      </c>
      <c r="AB569">
        <v>1.59370738650268E-5</v>
      </c>
      <c r="AC569">
        <f t="shared" si="49"/>
        <v>13.046885176617808</v>
      </c>
      <c r="AD569">
        <f t="shared" si="52"/>
        <v>2</v>
      </c>
      <c r="AG569">
        <v>1.8633200999999999</v>
      </c>
      <c r="AH569">
        <v>1.3239999999999999E-4</v>
      </c>
      <c r="AI569">
        <f t="shared" si="50"/>
        <v>15.690965471449239</v>
      </c>
      <c r="AJ569">
        <f t="shared" si="53"/>
        <v>2</v>
      </c>
    </row>
    <row r="570" spans="14:36" x14ac:dyDescent="0.35">
      <c r="N570">
        <v>1.9444872</v>
      </c>
      <c r="O570">
        <v>1.0670000000000001E-4</v>
      </c>
      <c r="P570">
        <f t="shared" si="48"/>
        <v>16.374471307895519</v>
      </c>
      <c r="Q570">
        <f t="shared" si="51"/>
        <v>2</v>
      </c>
      <c r="AA570">
        <v>1.54933254019446</v>
      </c>
      <c r="AB570">
        <v>7.4852167917464897E-6</v>
      </c>
      <c r="AC570">
        <f t="shared" si="49"/>
        <v>13.046885176617808</v>
      </c>
      <c r="AD570">
        <f t="shared" si="52"/>
        <v>2</v>
      </c>
      <c r="AG570">
        <v>1.8715638000000001</v>
      </c>
      <c r="AH570">
        <v>6.1199999999999997E-5</v>
      </c>
      <c r="AI570">
        <f t="shared" si="50"/>
        <v>15.760385434265606</v>
      </c>
      <c r="AJ570">
        <f t="shared" si="53"/>
        <v>2</v>
      </c>
    </row>
    <row r="571" spans="14:36" x14ac:dyDescent="0.35">
      <c r="N571">
        <v>1.955327</v>
      </c>
      <c r="O571">
        <v>1.35E-4</v>
      </c>
      <c r="P571">
        <f t="shared" si="48"/>
        <v>16.465752954842504</v>
      </c>
      <c r="Q571">
        <f t="shared" si="51"/>
        <v>2</v>
      </c>
      <c r="AA571">
        <v>1.5650618193566801</v>
      </c>
      <c r="AB571">
        <v>6.2957432235122003E-6</v>
      </c>
      <c r="AC571">
        <f t="shared" si="49"/>
        <v>13.179340988276353</v>
      </c>
      <c r="AD571">
        <f t="shared" si="52"/>
        <v>2</v>
      </c>
      <c r="AG571">
        <v>1.87981</v>
      </c>
      <c r="AH571">
        <v>5.3499999999999999E-5</v>
      </c>
      <c r="AI571">
        <f t="shared" si="50"/>
        <v>15.829826449510739</v>
      </c>
      <c r="AJ571">
        <f t="shared" si="53"/>
        <v>2</v>
      </c>
    </row>
    <row r="572" spans="14:36" x14ac:dyDescent="0.35">
      <c r="N572">
        <v>1.9661708</v>
      </c>
      <c r="O572">
        <v>1.077E-4</v>
      </c>
      <c r="P572">
        <f t="shared" si="48"/>
        <v>16.557068285675513</v>
      </c>
      <c r="Q572">
        <f t="shared" si="51"/>
        <v>2</v>
      </c>
      <c r="AA572">
        <v>1.5650618193566801</v>
      </c>
      <c r="AB572">
        <v>3.3643786996251999E-6</v>
      </c>
      <c r="AC572">
        <f t="shared" si="49"/>
        <v>13.179340988276353</v>
      </c>
      <c r="AD572">
        <f t="shared" si="52"/>
        <v>2</v>
      </c>
      <c r="AG572">
        <v>1.8880587</v>
      </c>
      <c r="AH572">
        <v>3.7400000000000001E-5</v>
      </c>
      <c r="AI572">
        <f t="shared" si="50"/>
        <v>15.89928851718464</v>
      </c>
      <c r="AJ572">
        <f t="shared" si="53"/>
        <v>2</v>
      </c>
    </row>
    <row r="573" spans="14:36" x14ac:dyDescent="0.35">
      <c r="N573">
        <v>1.9770186999999999</v>
      </c>
      <c r="O573">
        <v>1.4660000000000001E-4</v>
      </c>
      <c r="P573">
        <f t="shared" si="48"/>
        <v>16.648418142491707</v>
      </c>
      <c r="Q573">
        <f t="shared" si="51"/>
        <v>2</v>
      </c>
      <c r="AA573">
        <v>1.5808039715359401</v>
      </c>
      <c r="AB573">
        <v>1.3207983785886701E-5</v>
      </c>
      <c r="AC573">
        <f t="shared" si="49"/>
        <v>13.311905203244606</v>
      </c>
      <c r="AD573">
        <f t="shared" si="52"/>
        <v>2</v>
      </c>
      <c r="AG573">
        <v>1.8963099000000001</v>
      </c>
      <c r="AH573">
        <v>4.1999999999999998E-5</v>
      </c>
      <c r="AI573">
        <f t="shared" si="50"/>
        <v>15.968771637287313</v>
      </c>
      <c r="AJ573">
        <f t="shared" si="53"/>
        <v>2</v>
      </c>
    </row>
    <row r="574" spans="14:36" x14ac:dyDescent="0.35">
      <c r="N574">
        <v>1.9878705999999999</v>
      </c>
      <c r="O574">
        <v>9.5299999999999999E-5</v>
      </c>
      <c r="P574">
        <f t="shared" si="48"/>
        <v>16.739801683193928</v>
      </c>
      <c r="Q574">
        <f t="shared" si="51"/>
        <v>2</v>
      </c>
      <c r="AA574">
        <v>1.5808039715359401</v>
      </c>
      <c r="AB574">
        <v>1.2949990979387099E-5</v>
      </c>
      <c r="AC574">
        <f t="shared" si="49"/>
        <v>13.311905203244606</v>
      </c>
      <c r="AD574">
        <f t="shared" si="52"/>
        <v>2</v>
      </c>
      <c r="AG574">
        <v>1.9045635999999999</v>
      </c>
      <c r="AH574">
        <v>5.0300000000000003E-5</v>
      </c>
      <c r="AI574">
        <f t="shared" si="50"/>
        <v>16.038275809818753</v>
      </c>
      <c r="AJ574">
        <f t="shared" si="53"/>
        <v>2</v>
      </c>
    </row>
    <row r="575" spans="14:36" x14ac:dyDescent="0.35">
      <c r="N575">
        <v>1.9987265000000001</v>
      </c>
      <c r="O575">
        <v>1.651E-4</v>
      </c>
      <c r="P575">
        <f t="shared" si="48"/>
        <v>16.831218907782183</v>
      </c>
      <c r="Q575">
        <f t="shared" si="51"/>
        <v>2</v>
      </c>
      <c r="AA575">
        <v>1.59655876405567</v>
      </c>
      <c r="AB575">
        <v>3.6680020525294099E-9</v>
      </c>
      <c r="AC575">
        <f t="shared" si="49"/>
        <v>13.444575862159803</v>
      </c>
      <c r="AD575">
        <f t="shared" si="52"/>
        <v>2</v>
      </c>
      <c r="AG575">
        <v>1.9128198000000001</v>
      </c>
      <c r="AH575">
        <v>5.5300000000000002E-5</v>
      </c>
      <c r="AI575">
        <f t="shared" si="50"/>
        <v>16.107801034778962</v>
      </c>
      <c r="AJ575">
        <f t="shared" si="53"/>
        <v>2</v>
      </c>
    </row>
    <row r="576" spans="14:36" x14ac:dyDescent="0.35">
      <c r="N576">
        <v>2.0095863999999999</v>
      </c>
      <c r="O576">
        <v>1.3439999999999999E-4</v>
      </c>
      <c r="P576">
        <f t="shared" si="48"/>
        <v>16.922669816256466</v>
      </c>
      <c r="Q576">
        <f t="shared" si="51"/>
        <v>2</v>
      </c>
      <c r="AA576">
        <v>1.59655876405567</v>
      </c>
      <c r="AB576">
        <v>8.9727021496490504E-5</v>
      </c>
      <c r="AC576">
        <f t="shared" si="49"/>
        <v>13.444575862159803</v>
      </c>
      <c r="AD576">
        <f t="shared" si="52"/>
        <v>2</v>
      </c>
      <c r="AG576">
        <v>1.9210784000000001</v>
      </c>
      <c r="AH576">
        <v>7.3899999999999994E-5</v>
      </c>
      <c r="AI576">
        <f t="shared" si="50"/>
        <v>16.177346470070791</v>
      </c>
      <c r="AJ576">
        <f t="shared" si="53"/>
        <v>2</v>
      </c>
    </row>
    <row r="577" spans="14:36" x14ac:dyDescent="0.35">
      <c r="N577">
        <v>2.0204501000000001</v>
      </c>
      <c r="O577">
        <v>1.16E-4</v>
      </c>
      <c r="P577">
        <f t="shared" si="48"/>
        <v>17.014152724422477</v>
      </c>
      <c r="Q577">
        <f t="shared" si="51"/>
        <v>2</v>
      </c>
      <c r="AA577">
        <v>1.59655876405567</v>
      </c>
      <c r="AB577">
        <v>3.80649232299375E-5</v>
      </c>
      <c r="AC577">
        <f t="shared" si="49"/>
        <v>13.444575862159803</v>
      </c>
      <c r="AD577">
        <f t="shared" si="52"/>
        <v>2</v>
      </c>
      <c r="AG577">
        <v>1.9293395</v>
      </c>
      <c r="AH577">
        <v>8.1299999999999997E-5</v>
      </c>
      <c r="AI577">
        <f t="shared" si="50"/>
        <v>16.246912957791384</v>
      </c>
      <c r="AJ577">
        <f t="shared" si="53"/>
        <v>2</v>
      </c>
    </row>
    <row r="578" spans="14:36" x14ac:dyDescent="0.35">
      <c r="N578">
        <v>2.0313178000000001</v>
      </c>
      <c r="O578">
        <v>1.5669999999999999E-4</v>
      </c>
      <c r="P578">
        <f t="shared" ref="P578:P641" si="54">N578*$L$4</f>
        <v>17.105669316474518</v>
      </c>
      <c r="Q578">
        <f t="shared" si="51"/>
        <v>2</v>
      </c>
      <c r="AA578">
        <v>1.61232597267849</v>
      </c>
      <c r="AB578">
        <v>6.76899936590539E-10</v>
      </c>
      <c r="AC578">
        <f t="shared" ref="AC578:AC641" si="55">AA578*$L$4</f>
        <v>13.577351076725355</v>
      </c>
      <c r="AD578">
        <f t="shared" si="52"/>
        <v>2</v>
      </c>
      <c r="AG578">
        <v>1.937603</v>
      </c>
      <c r="AH578">
        <v>7.2600000000000003E-5</v>
      </c>
      <c r="AI578">
        <f t="shared" ref="AI578:AI641" si="56">AG578*$L$4</f>
        <v>16.316499655843597</v>
      </c>
      <c r="AJ578">
        <f t="shared" si="53"/>
        <v>2</v>
      </c>
    </row>
    <row r="579" spans="14:36" x14ac:dyDescent="0.35">
      <c r="N579">
        <v>2.0421892000000001</v>
      </c>
      <c r="O579">
        <v>1.2669999999999999E-4</v>
      </c>
      <c r="P579">
        <f t="shared" si="54"/>
        <v>17.197217066121137</v>
      </c>
      <c r="Q579">
        <f t="shared" ref="Q579:Q642" si="57">IF(P579&lt;=9,1,IF(P579&lt;=19,2,IF(P579&lt;=49,3,4)))</f>
        <v>2</v>
      </c>
      <c r="AA579">
        <v>1.61232597267849</v>
      </c>
      <c r="AB579">
        <v>4.7204666946401797E-5</v>
      </c>
      <c r="AC579">
        <f t="shared" si="55"/>
        <v>13.577351076725355</v>
      </c>
      <c r="AD579">
        <f t="shared" ref="AD579:AD642" si="58">IF(AC579&lt;=9,1,IF(AC579&lt;=19,2,IF(AC579&lt;=49,3,4)))</f>
        <v>2</v>
      </c>
      <c r="AG579">
        <v>1.9458689</v>
      </c>
      <c r="AH579">
        <v>6.02E-5</v>
      </c>
      <c r="AI579">
        <f t="shared" si="56"/>
        <v>16.386106564227429</v>
      </c>
      <c r="AJ579">
        <f t="shared" ref="AJ579:AJ642" si="59">IF(AI579&lt;=9,1,IF(AI579&lt;=19,2,IF(AI579&lt;=49,3,4)))</f>
        <v>2</v>
      </c>
    </row>
    <row r="580" spans="14:36" x14ac:dyDescent="0.35">
      <c r="N580">
        <v>2.0530645999999999</v>
      </c>
      <c r="O580">
        <v>1.314E-4</v>
      </c>
      <c r="P580">
        <f t="shared" si="54"/>
        <v>17.288798499653787</v>
      </c>
      <c r="Q580">
        <f t="shared" si="57"/>
        <v>2</v>
      </c>
      <c r="AA580">
        <v>1.61232597267849</v>
      </c>
      <c r="AB580">
        <v>6.7093075255740202E-6</v>
      </c>
      <c r="AC580">
        <f t="shared" si="55"/>
        <v>13.577351076725355</v>
      </c>
      <c r="AD580">
        <f t="shared" si="58"/>
        <v>2</v>
      </c>
      <c r="AG580">
        <v>1.9541371999999999</v>
      </c>
      <c r="AH580">
        <v>2.4700000000000001E-5</v>
      </c>
      <c r="AI580">
        <f t="shared" si="56"/>
        <v>16.455733682942878</v>
      </c>
      <c r="AJ580">
        <f t="shared" si="59"/>
        <v>2</v>
      </c>
    </row>
    <row r="581" spans="14:36" x14ac:dyDescent="0.35">
      <c r="N581">
        <v>2.0639436999999998</v>
      </c>
      <c r="O581">
        <v>1.697E-4</v>
      </c>
      <c r="P581">
        <f t="shared" si="54"/>
        <v>17.380411090781013</v>
      </c>
      <c r="Q581">
        <f t="shared" si="57"/>
        <v>2</v>
      </c>
      <c r="AA581">
        <v>1.6281053811521</v>
      </c>
      <c r="AB581">
        <v>5.0947995306580204E-7</v>
      </c>
      <c r="AC581">
        <f t="shared" si="55"/>
        <v>13.710229025886806</v>
      </c>
      <c r="AD581">
        <f t="shared" si="58"/>
        <v>2</v>
      </c>
      <c r="AG581">
        <v>1.9624079000000001</v>
      </c>
      <c r="AH581">
        <v>4.3800000000000001E-5</v>
      </c>
      <c r="AI581">
        <f t="shared" si="56"/>
        <v>16.52538101198995</v>
      </c>
      <c r="AJ581">
        <f t="shared" si="59"/>
        <v>2</v>
      </c>
    </row>
    <row r="582" spans="14:36" x14ac:dyDescent="0.35">
      <c r="N582">
        <v>2.0748264999999999</v>
      </c>
      <c r="O582">
        <v>1.573E-4</v>
      </c>
      <c r="P582">
        <f t="shared" si="54"/>
        <v>17.472054839502817</v>
      </c>
      <c r="Q582">
        <f t="shared" si="57"/>
        <v>2</v>
      </c>
      <c r="AA582">
        <v>1.6281053811521</v>
      </c>
      <c r="AB582">
        <v>1.16967110622371E-5</v>
      </c>
      <c r="AC582">
        <f t="shared" si="55"/>
        <v>13.710229025886806</v>
      </c>
      <c r="AD582">
        <f t="shared" si="58"/>
        <v>2</v>
      </c>
      <c r="AG582">
        <v>1.9706809999999999</v>
      </c>
      <c r="AH582">
        <v>4.1999999999999998E-5</v>
      </c>
      <c r="AI582">
        <f t="shared" si="56"/>
        <v>16.595048551368635</v>
      </c>
      <c r="AJ582">
        <f t="shared" si="59"/>
        <v>2</v>
      </c>
    </row>
    <row r="583" spans="14:36" x14ac:dyDescent="0.35">
      <c r="N583">
        <v>2.0857131</v>
      </c>
      <c r="O583">
        <v>1.9320000000000001E-4</v>
      </c>
      <c r="P583">
        <f t="shared" si="54"/>
        <v>17.56373058791635</v>
      </c>
      <c r="Q583">
        <f t="shared" si="57"/>
        <v>2</v>
      </c>
      <c r="AA583">
        <v>1.6281053811521</v>
      </c>
      <c r="AB583">
        <v>4.5772721819121999E-7</v>
      </c>
      <c r="AC583">
        <f t="shared" si="55"/>
        <v>13.710229025886806</v>
      </c>
      <c r="AD583">
        <f t="shared" si="58"/>
        <v>2</v>
      </c>
      <c r="AG583">
        <v>1.9789562999999999</v>
      </c>
      <c r="AH583">
        <v>2.4000000000000001E-5</v>
      </c>
      <c r="AI583">
        <f t="shared" si="56"/>
        <v>16.664734616884633</v>
      </c>
      <c r="AJ583">
        <f t="shared" si="59"/>
        <v>2</v>
      </c>
    </row>
    <row r="584" spans="14:36" x14ac:dyDescent="0.35">
      <c r="N584">
        <v>2.0966035000000001</v>
      </c>
      <c r="O584">
        <v>1.7919999999999999E-4</v>
      </c>
      <c r="P584">
        <f t="shared" si="54"/>
        <v>17.655438336021614</v>
      </c>
      <c r="Q584">
        <f t="shared" si="57"/>
        <v>2</v>
      </c>
      <c r="AA584">
        <v>1.6438967807873599</v>
      </c>
      <c r="AB584">
        <v>5.9418776053863103E-6</v>
      </c>
      <c r="AC584">
        <f t="shared" si="55"/>
        <v>13.843207952278851</v>
      </c>
      <c r="AD584">
        <f t="shared" si="58"/>
        <v>2</v>
      </c>
      <c r="AG584">
        <v>1.9872341</v>
      </c>
      <c r="AH584">
        <v>1.3699999999999999E-5</v>
      </c>
      <c r="AI584">
        <f t="shared" si="56"/>
        <v>16.734441734829407</v>
      </c>
      <c r="AJ584">
        <f t="shared" si="59"/>
        <v>2</v>
      </c>
    </row>
    <row r="585" spans="14:36" x14ac:dyDescent="0.35">
      <c r="N585">
        <v>2.1074974000000002</v>
      </c>
      <c r="O585">
        <v>1.9570000000000001E-4</v>
      </c>
      <c r="P585">
        <f t="shared" si="54"/>
        <v>17.74717555752715</v>
      </c>
      <c r="Q585">
        <f t="shared" si="57"/>
        <v>2</v>
      </c>
      <c r="AA585">
        <v>1.6438967807873599</v>
      </c>
      <c r="AB585">
        <v>4.6658017151563501E-5</v>
      </c>
      <c r="AC585">
        <f t="shared" si="55"/>
        <v>13.843207952278851</v>
      </c>
      <c r="AD585">
        <f t="shared" si="58"/>
        <v>2</v>
      </c>
      <c r="AG585">
        <v>1.9955141000000001</v>
      </c>
      <c r="AH585">
        <v>1.3200000000000001E-5</v>
      </c>
      <c r="AI585">
        <f t="shared" si="56"/>
        <v>16.804167378911494</v>
      </c>
      <c r="AJ585">
        <f t="shared" si="59"/>
        <v>2</v>
      </c>
    </row>
    <row r="586" spans="14:36" x14ac:dyDescent="0.35">
      <c r="N586">
        <v>2.1183950999999999</v>
      </c>
      <c r="O586">
        <v>2.2159999999999999E-4</v>
      </c>
      <c r="P586">
        <f t="shared" si="54"/>
        <v>17.838944778724414</v>
      </c>
      <c r="Q586">
        <f t="shared" si="57"/>
        <v>2</v>
      </c>
      <c r="AA586">
        <v>1.6438967807873599</v>
      </c>
      <c r="AB586">
        <v>4.5100573585677703E-6</v>
      </c>
      <c r="AC586">
        <f t="shared" si="55"/>
        <v>13.843207952278851</v>
      </c>
      <c r="AD586">
        <f t="shared" si="58"/>
        <v>2</v>
      </c>
      <c r="AG586">
        <v>2.0037964000000001</v>
      </c>
      <c r="AH586">
        <v>1.6200000000000001E-5</v>
      </c>
      <c r="AI586">
        <f t="shared" si="56"/>
        <v>16.87391239122805</v>
      </c>
      <c r="AJ586">
        <f t="shared" si="59"/>
        <v>2</v>
      </c>
    </row>
    <row r="587" spans="14:36" x14ac:dyDescent="0.35">
      <c r="N587">
        <v>2.1292963</v>
      </c>
      <c r="O587">
        <v>2.9189999999999999E-4</v>
      </c>
      <c r="P587">
        <f t="shared" si="54"/>
        <v>17.930743473321961</v>
      </c>
      <c r="Q587">
        <f t="shared" si="57"/>
        <v>2</v>
      </c>
      <c r="AA587">
        <v>1.6596999700656001</v>
      </c>
      <c r="AB587">
        <v>1.06706107750908E-5</v>
      </c>
      <c r="AC587">
        <f t="shared" si="55"/>
        <v>13.976286158918517</v>
      </c>
      <c r="AD587">
        <f t="shared" si="58"/>
        <v>2</v>
      </c>
      <c r="AG587">
        <v>2.0120811000000001</v>
      </c>
      <c r="AH587">
        <v>1.6900000000000001E-5</v>
      </c>
      <c r="AI587">
        <f t="shared" si="56"/>
        <v>16.943677613876222</v>
      </c>
      <c r="AJ587">
        <f t="shared" si="59"/>
        <v>2</v>
      </c>
    </row>
    <row r="588" spans="14:36" x14ac:dyDescent="0.35">
      <c r="N588">
        <v>2.1402011999999999</v>
      </c>
      <c r="O588">
        <v>2.8479999999999998E-4</v>
      </c>
      <c r="P588">
        <f t="shared" si="54"/>
        <v>18.022573325514077</v>
      </c>
      <c r="Q588">
        <f t="shared" si="57"/>
        <v>2</v>
      </c>
      <c r="AA588">
        <v>1.6596999700656001</v>
      </c>
      <c r="AB588">
        <v>1.64121873497262E-4</v>
      </c>
      <c r="AC588">
        <f t="shared" si="55"/>
        <v>13.976286158918517</v>
      </c>
      <c r="AD588">
        <f t="shared" si="58"/>
        <v>2</v>
      </c>
      <c r="AG588">
        <v>2.0203679999999999</v>
      </c>
      <c r="AH588">
        <v>1.59E-5</v>
      </c>
      <c r="AI588">
        <f t="shared" si="56"/>
        <v>17.013461362661712</v>
      </c>
      <c r="AJ588">
        <f t="shared" si="59"/>
        <v>2</v>
      </c>
    </row>
    <row r="589" spans="14:36" x14ac:dyDescent="0.35">
      <c r="N589">
        <v>2.1511095999999998</v>
      </c>
      <c r="O589">
        <v>4.7849999999999998E-4</v>
      </c>
      <c r="P589">
        <f t="shared" si="54"/>
        <v>18.114432651106476</v>
      </c>
      <c r="Q589">
        <f t="shared" si="57"/>
        <v>2</v>
      </c>
      <c r="AA589">
        <v>1.6596999700656001</v>
      </c>
      <c r="AB589">
        <v>2.5305134087672002E-6</v>
      </c>
      <c r="AC589">
        <f t="shared" si="55"/>
        <v>13.976286158918517</v>
      </c>
      <c r="AD589">
        <f t="shared" si="58"/>
        <v>2</v>
      </c>
      <c r="AG589">
        <v>2.0286571000000002</v>
      </c>
      <c r="AH589">
        <v>1.34E-5</v>
      </c>
      <c r="AI589">
        <f t="shared" si="56"/>
        <v>17.083263637584519</v>
      </c>
      <c r="AJ589">
        <f t="shared" si="59"/>
        <v>2</v>
      </c>
    </row>
    <row r="590" spans="14:36" x14ac:dyDescent="0.35">
      <c r="N590">
        <v>2.1620216000000001</v>
      </c>
      <c r="O590">
        <v>2.9389999999999999E-4</v>
      </c>
      <c r="P590">
        <f t="shared" si="54"/>
        <v>18.206322292196301</v>
      </c>
      <c r="Q590">
        <f t="shared" si="57"/>
        <v>2</v>
      </c>
      <c r="AA590">
        <v>1.6755147542728399</v>
      </c>
      <c r="AB590">
        <v>7.9674270163874302E-7</v>
      </c>
      <c r="AC590">
        <f t="shared" si="55"/>
        <v>14.10946200612492</v>
      </c>
      <c r="AD590">
        <f t="shared" si="58"/>
        <v>2</v>
      </c>
      <c r="AG590">
        <v>2.0369484999999998</v>
      </c>
      <c r="AH590">
        <v>1.6099999999999998E-5</v>
      </c>
      <c r="AI590">
        <f t="shared" si="56"/>
        <v>17.153085280741788</v>
      </c>
      <c r="AJ590">
        <f t="shared" si="59"/>
        <v>2</v>
      </c>
    </row>
    <row r="591" spans="14:36" x14ac:dyDescent="0.35">
      <c r="N591">
        <v>2.1729371</v>
      </c>
      <c r="O591">
        <v>2.7720000000000002E-4</v>
      </c>
      <c r="P591">
        <f t="shared" si="54"/>
        <v>18.298241406686397</v>
      </c>
      <c r="Q591">
        <f t="shared" si="57"/>
        <v>2</v>
      </c>
      <c r="AA591">
        <v>1.6755147542728399</v>
      </c>
      <c r="AB591">
        <v>1.3983389753194399E-5</v>
      </c>
      <c r="AC591">
        <f t="shared" si="55"/>
        <v>14.10946200612492</v>
      </c>
      <c r="AD591">
        <f t="shared" si="58"/>
        <v>2</v>
      </c>
      <c r="AG591">
        <v>2.0452422000000001</v>
      </c>
      <c r="AH591">
        <v>1.7E-5</v>
      </c>
      <c r="AI591">
        <f t="shared" si="56"/>
        <v>17.222926292133533</v>
      </c>
      <c r="AJ591">
        <f t="shared" si="59"/>
        <v>2</v>
      </c>
    </row>
    <row r="592" spans="14:36" x14ac:dyDescent="0.35">
      <c r="N592">
        <v>2.183856</v>
      </c>
      <c r="O592">
        <v>1.9039999999999999E-4</v>
      </c>
      <c r="P592">
        <f t="shared" si="54"/>
        <v>18.390189152479625</v>
      </c>
      <c r="Q592">
        <f t="shared" si="57"/>
        <v>2</v>
      </c>
      <c r="AA592">
        <v>1.6755147542728399</v>
      </c>
      <c r="AB592">
        <v>9.6117501081591194E-8</v>
      </c>
      <c r="AC592">
        <f t="shared" si="55"/>
        <v>14.10946200612492</v>
      </c>
      <c r="AD592">
        <f t="shared" si="58"/>
        <v>2</v>
      </c>
      <c r="AG592">
        <v>2.0535380000000001</v>
      </c>
      <c r="AH592">
        <v>2.0100000000000001E-5</v>
      </c>
      <c r="AI592">
        <f t="shared" si="56"/>
        <v>17.292784987565437</v>
      </c>
      <c r="AJ592">
        <f t="shared" si="59"/>
        <v>2</v>
      </c>
    </row>
    <row r="593" spans="14:36" x14ac:dyDescent="0.35">
      <c r="N593">
        <v>2.1947785</v>
      </c>
      <c r="O593">
        <v>2.4560000000000001E-4</v>
      </c>
      <c r="P593">
        <f t="shared" si="54"/>
        <v>18.482167213770275</v>
      </c>
      <c r="Q593">
        <f t="shared" si="57"/>
        <v>2</v>
      </c>
      <c r="AA593">
        <v>1.69134094515844</v>
      </c>
      <c r="AB593">
        <v>3.73795318190428E-6</v>
      </c>
      <c r="AC593">
        <f t="shared" si="55"/>
        <v>14.242733908644791</v>
      </c>
      <c r="AD593">
        <f t="shared" si="58"/>
        <v>2</v>
      </c>
      <c r="AG593">
        <v>2.0618360999999998</v>
      </c>
      <c r="AH593">
        <v>2.0299999999999999E-5</v>
      </c>
      <c r="AI593">
        <f t="shared" si="56"/>
        <v>17.362663051231809</v>
      </c>
      <c r="AJ593">
        <f t="shared" si="59"/>
        <v>2</v>
      </c>
    </row>
    <row r="594" spans="14:36" x14ac:dyDescent="0.35">
      <c r="N594">
        <v>2.2057044000000001</v>
      </c>
      <c r="O594">
        <v>1.9469999999999999E-4</v>
      </c>
      <c r="P594">
        <f t="shared" si="54"/>
        <v>18.574173906364056</v>
      </c>
      <c r="Q594">
        <f t="shared" si="57"/>
        <v>2</v>
      </c>
      <c r="AA594">
        <v>1.69134094515844</v>
      </c>
      <c r="AB594">
        <v>1.10108151324777E-5</v>
      </c>
      <c r="AC594">
        <f t="shared" si="55"/>
        <v>14.242733908644791</v>
      </c>
      <c r="AD594">
        <f t="shared" si="58"/>
        <v>2</v>
      </c>
      <c r="AG594">
        <v>2.0701363000000002</v>
      </c>
      <c r="AH594">
        <v>2.5999999999999998E-5</v>
      </c>
      <c r="AI594">
        <f t="shared" si="56"/>
        <v>17.432558798938349</v>
      </c>
      <c r="AJ594">
        <f t="shared" si="59"/>
        <v>2</v>
      </c>
    </row>
    <row r="595" spans="14:36" x14ac:dyDescent="0.35">
      <c r="N595">
        <v>2.2166337</v>
      </c>
      <c r="O595">
        <v>1.841E-4</v>
      </c>
      <c r="P595">
        <f t="shared" si="54"/>
        <v>18.666209230260957</v>
      </c>
      <c r="Q595">
        <f t="shared" si="57"/>
        <v>2</v>
      </c>
      <c r="AA595">
        <v>1.69134094515844</v>
      </c>
      <c r="AB595">
        <v>5.1725834480365896E-10</v>
      </c>
      <c r="AC595">
        <f t="shared" si="55"/>
        <v>14.242733908644791</v>
      </c>
      <c r="AD595">
        <f t="shared" si="58"/>
        <v>2</v>
      </c>
      <c r="AG595">
        <v>2.0784387999999998</v>
      </c>
      <c r="AH595">
        <v>2.4499999999999999E-5</v>
      </c>
      <c r="AI595">
        <f t="shared" si="56"/>
        <v>17.502473914879353</v>
      </c>
      <c r="AJ595">
        <f t="shared" si="59"/>
        <v>2</v>
      </c>
    </row>
    <row r="596" spans="14:36" x14ac:dyDescent="0.35">
      <c r="N596">
        <v>2.2275664000000002</v>
      </c>
      <c r="O596">
        <v>1.673E-4</v>
      </c>
      <c r="P596">
        <f t="shared" si="54"/>
        <v>18.75827318546099</v>
      </c>
      <c r="Q596">
        <f t="shared" si="57"/>
        <v>2</v>
      </c>
      <c r="AA596">
        <v>1.7071783606163899</v>
      </c>
      <c r="AB596">
        <v>1.16720689847411E-6</v>
      </c>
      <c r="AC596">
        <f t="shared" si="55"/>
        <v>14.376100332968603</v>
      </c>
      <c r="AD596">
        <f t="shared" si="58"/>
        <v>2</v>
      </c>
      <c r="AG596">
        <v>2.0867434</v>
      </c>
      <c r="AH596">
        <v>3.3800000000000002E-5</v>
      </c>
      <c r="AI596">
        <f t="shared" si="56"/>
        <v>17.572406714860527</v>
      </c>
      <c r="AJ596">
        <f t="shared" si="59"/>
        <v>2</v>
      </c>
    </row>
    <row r="597" spans="14:36" x14ac:dyDescent="0.35">
      <c r="N597">
        <v>2.2385023999999998</v>
      </c>
      <c r="O597">
        <v>1.5899999999999999E-4</v>
      </c>
      <c r="P597">
        <f t="shared" si="54"/>
        <v>18.850364929866988</v>
      </c>
      <c r="Q597">
        <f t="shared" si="57"/>
        <v>2</v>
      </c>
      <c r="AA597">
        <v>1.7071783606163899</v>
      </c>
      <c r="AB597">
        <v>2.8097855818775099E-6</v>
      </c>
      <c r="AC597">
        <f t="shared" si="55"/>
        <v>14.376100332968603</v>
      </c>
      <c r="AD597">
        <f t="shared" si="58"/>
        <v>2</v>
      </c>
      <c r="AG597">
        <v>2.0950500999999999</v>
      </c>
      <c r="AH597">
        <v>2.6299999999999999E-5</v>
      </c>
      <c r="AI597">
        <f t="shared" si="56"/>
        <v>17.642357198881864</v>
      </c>
      <c r="AJ597">
        <f t="shared" si="59"/>
        <v>2</v>
      </c>
    </row>
    <row r="598" spans="14:36" x14ac:dyDescent="0.35">
      <c r="N598">
        <v>2.2494418</v>
      </c>
      <c r="O598">
        <v>1.596E-4</v>
      </c>
      <c r="P598">
        <f t="shared" si="54"/>
        <v>18.94248530557612</v>
      </c>
      <c r="Q598">
        <f t="shared" si="57"/>
        <v>2</v>
      </c>
      <c r="AA598">
        <v>1.72302682438722</v>
      </c>
      <c r="AB598">
        <v>6.7101333725573495E-8</v>
      </c>
      <c r="AC598">
        <f t="shared" si="55"/>
        <v>14.509559794820385</v>
      </c>
      <c r="AD598">
        <f t="shared" si="58"/>
        <v>2</v>
      </c>
      <c r="AG598">
        <v>2.1033590000000002</v>
      </c>
      <c r="AH598">
        <v>3.5599999999999998E-5</v>
      </c>
      <c r="AI598">
        <f t="shared" si="56"/>
        <v>17.712326209040519</v>
      </c>
      <c r="AJ598">
        <f t="shared" si="59"/>
        <v>2</v>
      </c>
    </row>
    <row r="599" spans="14:36" x14ac:dyDescent="0.35">
      <c r="N599">
        <v>2.2603846000000001</v>
      </c>
      <c r="O599">
        <v>1.697E-4</v>
      </c>
      <c r="P599">
        <f t="shared" si="54"/>
        <v>19.034634312588373</v>
      </c>
      <c r="Q599">
        <f t="shared" si="57"/>
        <v>3</v>
      </c>
      <c r="AA599">
        <v>1.72302682438722</v>
      </c>
      <c r="AB599">
        <v>1.09383606839102E-7</v>
      </c>
      <c r="AC599">
        <f t="shared" si="55"/>
        <v>14.509559794820385</v>
      </c>
      <c r="AD599">
        <f t="shared" si="58"/>
        <v>2</v>
      </c>
      <c r="AG599">
        <v>2.1116701</v>
      </c>
      <c r="AH599">
        <v>3.0499999999999999E-5</v>
      </c>
      <c r="AI599">
        <f t="shared" si="56"/>
        <v>17.782313745336488</v>
      </c>
      <c r="AJ599">
        <f t="shared" si="59"/>
        <v>2</v>
      </c>
    </row>
    <row r="600" spans="14:36" x14ac:dyDescent="0.35">
      <c r="N600">
        <v>2.2713306000000002</v>
      </c>
      <c r="O600">
        <v>2.006E-4</v>
      </c>
      <c r="P600">
        <f t="shared" si="54"/>
        <v>19.126810266709455</v>
      </c>
      <c r="Q600">
        <f t="shared" si="57"/>
        <v>3</v>
      </c>
      <c r="AA600">
        <v>1.73888616577896</v>
      </c>
      <c r="AB600">
        <v>7.9214011417648902E-8</v>
      </c>
      <c r="AC600">
        <f t="shared" si="55"/>
        <v>14.643110856807921</v>
      </c>
      <c r="AD600">
        <f t="shared" si="58"/>
        <v>2</v>
      </c>
      <c r="AG600">
        <v>2.1199832000000001</v>
      </c>
      <c r="AH600">
        <v>4.0800000000000002E-5</v>
      </c>
      <c r="AI600">
        <f t="shared" si="56"/>
        <v>17.852318123575476</v>
      </c>
      <c r="AJ600">
        <f t="shared" si="59"/>
        <v>2</v>
      </c>
    </row>
    <row r="601" spans="14:36" x14ac:dyDescent="0.35">
      <c r="N601">
        <v>2.2822798999999998</v>
      </c>
      <c r="O601">
        <v>2.184E-4</v>
      </c>
      <c r="P601">
        <f t="shared" si="54"/>
        <v>19.219014010036503</v>
      </c>
      <c r="Q601">
        <f t="shared" si="57"/>
        <v>3</v>
      </c>
      <c r="AA601">
        <v>1.73888616577896</v>
      </c>
      <c r="AB601">
        <v>7.7283481346458196E-8</v>
      </c>
      <c r="AC601">
        <f t="shared" si="55"/>
        <v>14.643110856807921</v>
      </c>
      <c r="AD601">
        <f t="shared" si="58"/>
        <v>2</v>
      </c>
      <c r="AG601">
        <v>2.1282985000000001</v>
      </c>
      <c r="AH601">
        <v>2.3200000000000001E-5</v>
      </c>
      <c r="AI601">
        <f t="shared" si="56"/>
        <v>17.922341027951777</v>
      </c>
      <c r="AJ601">
        <f t="shared" si="59"/>
        <v>2</v>
      </c>
    </row>
    <row r="602" spans="14:36" x14ac:dyDescent="0.35">
      <c r="N602">
        <v>2.2932324999999998</v>
      </c>
      <c r="O602">
        <v>2.3049999999999999E-4</v>
      </c>
      <c r="P602">
        <f t="shared" si="54"/>
        <v>19.31124554256953</v>
      </c>
      <c r="Q602">
        <f t="shared" si="57"/>
        <v>3</v>
      </c>
      <c r="AA602">
        <v>1.7547562194056801</v>
      </c>
      <c r="AB602">
        <v>1.30022115748498E-11</v>
      </c>
      <c r="AC602">
        <f t="shared" si="55"/>
        <v>14.776752126221002</v>
      </c>
      <c r="AD602">
        <f t="shared" si="58"/>
        <v>2</v>
      </c>
      <c r="AG602">
        <v>2.1366158</v>
      </c>
      <c r="AH602">
        <v>1.88E-5</v>
      </c>
      <c r="AI602">
        <f t="shared" si="56"/>
        <v>17.992380774271094</v>
      </c>
      <c r="AJ602">
        <f t="shared" si="59"/>
        <v>2</v>
      </c>
    </row>
    <row r="603" spans="14:36" x14ac:dyDescent="0.35">
      <c r="N603">
        <v>2.3041882999999999</v>
      </c>
      <c r="O603">
        <v>2.5730000000000002E-4</v>
      </c>
      <c r="P603">
        <f t="shared" si="54"/>
        <v>19.403504022211383</v>
      </c>
      <c r="Q603">
        <f t="shared" si="57"/>
        <v>3</v>
      </c>
      <c r="AA603">
        <v>1.7547562194056801</v>
      </c>
      <c r="AB603">
        <v>1.3913077790414801E-11</v>
      </c>
      <c r="AC603">
        <f t="shared" si="55"/>
        <v>14.776752126221002</v>
      </c>
      <c r="AD603">
        <f t="shared" si="58"/>
        <v>2</v>
      </c>
      <c r="AG603">
        <v>2.1449351999999999</v>
      </c>
      <c r="AH603">
        <v>2.16E-5</v>
      </c>
      <c r="AI603">
        <f t="shared" si="56"/>
        <v>18.062438204630578</v>
      </c>
      <c r="AJ603">
        <f t="shared" si="59"/>
        <v>2</v>
      </c>
    </row>
    <row r="604" spans="14:36" x14ac:dyDescent="0.35">
      <c r="N604">
        <v>2.3151473</v>
      </c>
      <c r="O604">
        <v>2.6069999999999999E-4</v>
      </c>
      <c r="P604">
        <f t="shared" si="54"/>
        <v>19.495789448962061</v>
      </c>
      <c r="Q604">
        <f t="shared" si="57"/>
        <v>3</v>
      </c>
      <c r="AA604">
        <v>1.5470791195321101</v>
      </c>
      <c r="AB604">
        <v>1.32958383093814E-6</v>
      </c>
      <c r="AC604">
        <f t="shared" si="55"/>
        <v>13.02790918542575</v>
      </c>
      <c r="AD604">
        <f t="shared" si="58"/>
        <v>2</v>
      </c>
      <c r="AG604">
        <v>2.1532567</v>
      </c>
      <c r="AH604">
        <v>2.9499999999999999E-5</v>
      </c>
      <c r="AI604">
        <f t="shared" si="56"/>
        <v>18.132513319030227</v>
      </c>
      <c r="AJ604">
        <f t="shared" si="59"/>
        <v>2</v>
      </c>
    </row>
    <row r="605" spans="14:36" x14ac:dyDescent="0.35">
      <c r="N605">
        <v>2.3261096000000001</v>
      </c>
      <c r="O605">
        <v>2.5280000000000002E-4</v>
      </c>
      <c r="P605">
        <f t="shared" si="54"/>
        <v>19.588102664918711</v>
      </c>
      <c r="Q605">
        <f t="shared" si="57"/>
        <v>3</v>
      </c>
      <c r="AA605">
        <v>1.5470791195321101</v>
      </c>
      <c r="AB605">
        <v>1.6705736030603699E-6</v>
      </c>
      <c r="AC605">
        <f t="shared" si="55"/>
        <v>13.02790918542575</v>
      </c>
      <c r="AD605">
        <f t="shared" si="58"/>
        <v>2</v>
      </c>
      <c r="AG605">
        <v>2.1615802999999998</v>
      </c>
      <c r="AH605">
        <v>2.44E-5</v>
      </c>
      <c r="AI605">
        <f t="shared" si="56"/>
        <v>18.20260611747004</v>
      </c>
      <c r="AJ605">
        <f t="shared" si="59"/>
        <v>2</v>
      </c>
    </row>
    <row r="606" spans="14:36" x14ac:dyDescent="0.35">
      <c r="N606">
        <v>2.337075</v>
      </c>
      <c r="O606">
        <v>1.7139999999999999E-4</v>
      </c>
      <c r="P606">
        <f t="shared" si="54"/>
        <v>19.680441985887036</v>
      </c>
      <c r="Q606">
        <f t="shared" si="57"/>
        <v>3</v>
      </c>
      <c r="AA606">
        <v>1.56307611100527</v>
      </c>
      <c r="AB606">
        <v>9.3044819757433798E-6</v>
      </c>
      <c r="AC606">
        <f t="shared" si="55"/>
        <v>13.162619394826928</v>
      </c>
      <c r="AD606">
        <f t="shared" si="58"/>
        <v>2</v>
      </c>
      <c r="AG606">
        <v>2.1699058999999998</v>
      </c>
      <c r="AH606">
        <v>2.1800000000000001E-5</v>
      </c>
      <c r="AI606">
        <f t="shared" si="56"/>
        <v>18.272715757852868</v>
      </c>
      <c r="AJ606">
        <f t="shared" si="59"/>
        <v>2</v>
      </c>
    </row>
    <row r="607" spans="14:36" x14ac:dyDescent="0.35">
      <c r="N607">
        <v>2.3480435000000002</v>
      </c>
      <c r="O607">
        <v>1.771E-4</v>
      </c>
      <c r="P607">
        <f t="shared" si="54"/>
        <v>19.772807411867035</v>
      </c>
      <c r="Q607">
        <f t="shared" si="57"/>
        <v>3</v>
      </c>
      <c r="AA607">
        <v>1.56307611100527</v>
      </c>
      <c r="AB607">
        <v>4.4894058742907801E-6</v>
      </c>
      <c r="AC607">
        <f t="shared" si="55"/>
        <v>13.162619394826928</v>
      </c>
      <c r="AD607">
        <f t="shared" si="58"/>
        <v>2</v>
      </c>
      <c r="AG607">
        <v>2.1782335000000002</v>
      </c>
      <c r="AH607">
        <v>6.9999999999999999E-6</v>
      </c>
      <c r="AI607">
        <f t="shared" si="56"/>
        <v>18.342842240178715</v>
      </c>
      <c r="AJ607">
        <f t="shared" si="59"/>
        <v>2</v>
      </c>
    </row>
    <row r="608" spans="14:36" x14ac:dyDescent="0.35">
      <c r="N608">
        <v>2.3590152</v>
      </c>
      <c r="O608">
        <v>1.7880000000000001E-4</v>
      </c>
      <c r="P608">
        <f t="shared" si="54"/>
        <v>19.865199784955855</v>
      </c>
      <c r="Q608">
        <f t="shared" si="57"/>
        <v>3</v>
      </c>
      <c r="AA608">
        <v>1.5790864514413401</v>
      </c>
      <c r="AB608">
        <v>3.7134245761707001E-6</v>
      </c>
      <c r="AC608">
        <f t="shared" si="55"/>
        <v>13.297442015464425</v>
      </c>
      <c r="AD608">
        <f t="shared" si="58"/>
        <v>2</v>
      </c>
      <c r="AG608">
        <v>2.1865632000000002</v>
      </c>
      <c r="AH608">
        <v>9.5999999999999996E-6</v>
      </c>
      <c r="AI608">
        <f t="shared" si="56"/>
        <v>18.412986406544725</v>
      </c>
      <c r="AJ608">
        <f t="shared" si="59"/>
        <v>2</v>
      </c>
    </row>
    <row r="609" spans="14:36" x14ac:dyDescent="0.35">
      <c r="N609">
        <v>2.36999</v>
      </c>
      <c r="O609">
        <v>1.7349999999999999E-4</v>
      </c>
      <c r="P609">
        <f t="shared" si="54"/>
        <v>19.95761826305635</v>
      </c>
      <c r="Q609">
        <f t="shared" si="57"/>
        <v>3</v>
      </c>
      <c r="AA609">
        <v>1.5790864514413401</v>
      </c>
      <c r="AB609">
        <v>2.03196889204387E-6</v>
      </c>
      <c r="AC609">
        <f t="shared" si="55"/>
        <v>13.297442015464425</v>
      </c>
      <c r="AD609">
        <f t="shared" si="58"/>
        <v>2</v>
      </c>
      <c r="AG609">
        <v>2.1948948000000001</v>
      </c>
      <c r="AH609">
        <v>7.5000000000000002E-6</v>
      </c>
      <c r="AI609">
        <f t="shared" si="56"/>
        <v>18.483146572756599</v>
      </c>
      <c r="AJ609">
        <f t="shared" si="59"/>
        <v>2</v>
      </c>
    </row>
    <row r="610" spans="14:36" x14ac:dyDescent="0.35">
      <c r="N610">
        <v>2.3809678000000001</v>
      </c>
      <c r="O610">
        <v>1.964E-4</v>
      </c>
      <c r="P610">
        <f t="shared" si="54"/>
        <v>20.050062004071368</v>
      </c>
      <c r="Q610">
        <f t="shared" si="57"/>
        <v>3</v>
      </c>
      <c r="AA610">
        <v>1.5951098949181199</v>
      </c>
      <c r="AB610">
        <v>7.1630107441242698E-6</v>
      </c>
      <c r="AC610">
        <f t="shared" si="55"/>
        <v>13.432374976434399</v>
      </c>
      <c r="AD610">
        <f t="shared" si="58"/>
        <v>2</v>
      </c>
      <c r="AG610">
        <v>2.2032284999999998</v>
      </c>
      <c r="AH610">
        <v>7.5000000000000002E-6</v>
      </c>
      <c r="AI610">
        <f t="shared" si="56"/>
        <v>18.553324423008636</v>
      </c>
      <c r="AJ610">
        <f t="shared" si="59"/>
        <v>2</v>
      </c>
    </row>
    <row r="611" spans="14:36" x14ac:dyDescent="0.35">
      <c r="N611">
        <v>2.3919488000000002</v>
      </c>
      <c r="O611">
        <v>1.975E-4</v>
      </c>
      <c r="P611">
        <f t="shared" si="54"/>
        <v>20.142532692195207</v>
      </c>
      <c r="Q611">
        <f t="shared" si="57"/>
        <v>3</v>
      </c>
      <c r="AA611">
        <v>1.5951098949181199</v>
      </c>
      <c r="AB611">
        <v>6.4951164499801303E-6</v>
      </c>
      <c r="AC611">
        <f t="shared" si="55"/>
        <v>13.432374976434399</v>
      </c>
      <c r="AD611">
        <f t="shared" si="58"/>
        <v>2</v>
      </c>
      <c r="AG611">
        <v>2.2115642000000002</v>
      </c>
      <c r="AH611">
        <v>1.0499999999999999E-5</v>
      </c>
      <c r="AI611">
        <f t="shared" si="56"/>
        <v>18.623519115203695</v>
      </c>
      <c r="AJ611">
        <f t="shared" si="59"/>
        <v>2</v>
      </c>
    </row>
    <row r="612" spans="14:36" x14ac:dyDescent="0.35">
      <c r="N612">
        <v>2.4029327999999999</v>
      </c>
      <c r="O612">
        <v>2.7070000000000002E-4</v>
      </c>
      <c r="P612">
        <f t="shared" si="54"/>
        <v>20.235028643233569</v>
      </c>
      <c r="Q612">
        <f t="shared" si="57"/>
        <v>3</v>
      </c>
      <c r="AA612">
        <v>1.61114620460143</v>
      </c>
      <c r="AB612">
        <v>2.01517895009239E-9</v>
      </c>
      <c r="AC612">
        <f t="shared" si="55"/>
        <v>13.567416283362975</v>
      </c>
      <c r="AD612">
        <f t="shared" si="58"/>
        <v>2</v>
      </c>
      <c r="AG612">
        <v>2.2199018000000001</v>
      </c>
      <c r="AH612">
        <v>8.1999999999999994E-6</v>
      </c>
      <c r="AI612">
        <f t="shared" si="56"/>
        <v>18.693729807244615</v>
      </c>
      <c r="AJ612">
        <f t="shared" si="59"/>
        <v>2</v>
      </c>
    </row>
    <row r="613" spans="14:36" x14ac:dyDescent="0.35">
      <c r="N613">
        <v>2.4139197999999999</v>
      </c>
      <c r="O613">
        <v>2.7619999999999999E-4</v>
      </c>
      <c r="P613">
        <f t="shared" si="54"/>
        <v>20.327549857186455</v>
      </c>
      <c r="Q613">
        <f t="shared" si="57"/>
        <v>3</v>
      </c>
      <c r="AA613">
        <v>1.61114620460143</v>
      </c>
      <c r="AB613">
        <v>4.73395266256662E-5</v>
      </c>
      <c r="AC613">
        <f t="shared" si="55"/>
        <v>13.567416283362975</v>
      </c>
      <c r="AD613">
        <f t="shared" si="58"/>
        <v>2</v>
      </c>
      <c r="AG613">
        <v>2.2282413999999999</v>
      </c>
      <c r="AH613">
        <v>9.7999999999999993E-6</v>
      </c>
      <c r="AI613">
        <f t="shared" si="56"/>
        <v>18.763957341228547</v>
      </c>
      <c r="AJ613">
        <f t="shared" si="59"/>
        <v>2</v>
      </c>
    </row>
    <row r="614" spans="14:36" x14ac:dyDescent="0.35">
      <c r="N614">
        <v>2.4249098999999998</v>
      </c>
      <c r="O614">
        <v>3.0660000000000003E-4</v>
      </c>
      <c r="P614">
        <f t="shared" si="54"/>
        <v>20.420097176151014</v>
      </c>
      <c r="Q614">
        <f t="shared" si="57"/>
        <v>3</v>
      </c>
      <c r="AA614">
        <v>1.61114620460143</v>
      </c>
      <c r="AB614">
        <v>2.0618279372307601E-5</v>
      </c>
      <c r="AC614">
        <f t="shared" si="55"/>
        <v>13.567416283362975</v>
      </c>
      <c r="AD614">
        <f t="shared" si="58"/>
        <v>2</v>
      </c>
      <c r="AG614">
        <v>2.236583</v>
      </c>
      <c r="AH614">
        <v>1.5999999999999999E-5</v>
      </c>
      <c r="AI614">
        <f t="shared" si="56"/>
        <v>18.834201717155498</v>
      </c>
      <c r="AJ614">
        <f t="shared" si="59"/>
        <v>2</v>
      </c>
    </row>
    <row r="615" spans="14:36" x14ac:dyDescent="0.35">
      <c r="N615">
        <v>2.4359030000000002</v>
      </c>
      <c r="O615">
        <v>2.3570000000000001E-4</v>
      </c>
      <c r="P615">
        <f t="shared" si="54"/>
        <v>20.512669758030096</v>
      </c>
      <c r="Q615">
        <f t="shared" si="57"/>
        <v>3</v>
      </c>
      <c r="AA615">
        <v>1.62719515224705</v>
      </c>
      <c r="AB615">
        <v>6.706831492903E-10</v>
      </c>
      <c r="AC615">
        <f t="shared" si="55"/>
        <v>13.702564014212077</v>
      </c>
      <c r="AD615">
        <f t="shared" si="58"/>
        <v>2</v>
      </c>
      <c r="AG615">
        <v>2.2449265999999999</v>
      </c>
      <c r="AH615">
        <v>1.7099999999999999E-5</v>
      </c>
      <c r="AI615">
        <f t="shared" si="56"/>
        <v>18.90446293502546</v>
      </c>
      <c r="AJ615">
        <f t="shared" si="59"/>
        <v>2</v>
      </c>
    </row>
    <row r="616" spans="14:36" x14ac:dyDescent="0.35">
      <c r="N616">
        <v>2.4468990000000002</v>
      </c>
      <c r="O616">
        <v>2.184E-4</v>
      </c>
      <c r="P616">
        <f t="shared" si="54"/>
        <v>20.605266760726551</v>
      </c>
      <c r="Q616">
        <f t="shared" si="57"/>
        <v>3</v>
      </c>
      <c r="AA616">
        <v>1.62719515224705</v>
      </c>
      <c r="AB616">
        <v>2.9781321564805499E-5</v>
      </c>
      <c r="AC616">
        <f t="shared" si="55"/>
        <v>13.702564014212077</v>
      </c>
      <c r="AD616">
        <f t="shared" si="58"/>
        <v>2</v>
      </c>
      <c r="AG616">
        <v>2.2532719999999999</v>
      </c>
      <c r="AH616">
        <v>2.3E-5</v>
      </c>
      <c r="AI616">
        <f t="shared" si="56"/>
        <v>18.974739310644139</v>
      </c>
      <c r="AJ616">
        <f t="shared" si="59"/>
        <v>2</v>
      </c>
    </row>
    <row r="617" spans="14:36" x14ac:dyDescent="0.35">
      <c r="N617">
        <v>2.4578980000000001</v>
      </c>
      <c r="O617">
        <v>2.398E-4</v>
      </c>
      <c r="P617">
        <f t="shared" si="54"/>
        <v>20.697889026337528</v>
      </c>
      <c r="Q617">
        <f t="shared" si="57"/>
        <v>3</v>
      </c>
      <c r="AA617">
        <v>1.62719515224705</v>
      </c>
      <c r="AB617">
        <v>4.3204394054720403E-6</v>
      </c>
      <c r="AC617">
        <f t="shared" si="55"/>
        <v>13.702564014212077</v>
      </c>
      <c r="AD617">
        <f t="shared" si="58"/>
        <v>2</v>
      </c>
      <c r="AG617">
        <v>2.2616193999999998</v>
      </c>
      <c r="AH617">
        <v>7.9000000000000006E-6</v>
      </c>
      <c r="AI617">
        <f t="shared" si="56"/>
        <v>19.04503252820583</v>
      </c>
      <c r="AJ617">
        <f t="shared" si="59"/>
        <v>3</v>
      </c>
    </row>
    <row r="618" spans="14:36" x14ac:dyDescent="0.35">
      <c r="N618">
        <v>2.4688998999999998</v>
      </c>
      <c r="O618">
        <v>2.8370000000000001E-4</v>
      </c>
      <c r="P618">
        <f t="shared" si="54"/>
        <v>20.790535712765873</v>
      </c>
      <c r="Q618">
        <f t="shared" si="57"/>
        <v>3</v>
      </c>
      <c r="AA618">
        <v>1.6432565177385601</v>
      </c>
      <c r="AB618">
        <v>3.7167068248757999E-7</v>
      </c>
      <c r="AC618">
        <f t="shared" si="55"/>
        <v>13.837816315387602</v>
      </c>
      <c r="AD618">
        <f t="shared" si="58"/>
        <v>2</v>
      </c>
      <c r="AG618">
        <v>2.2699687000000002</v>
      </c>
      <c r="AH618">
        <v>1.31E-5</v>
      </c>
      <c r="AI618">
        <f t="shared" si="56"/>
        <v>19.115341745613392</v>
      </c>
      <c r="AJ618">
        <f t="shared" si="59"/>
        <v>3</v>
      </c>
    </row>
    <row r="619" spans="14:36" x14ac:dyDescent="0.35">
      <c r="N619">
        <v>2.4799047999999999</v>
      </c>
      <c r="O619">
        <v>3.1780000000000003E-4</v>
      </c>
      <c r="P619">
        <f t="shared" si="54"/>
        <v>20.883207662108742</v>
      </c>
      <c r="Q619">
        <f t="shared" si="57"/>
        <v>3</v>
      </c>
      <c r="AA619">
        <v>1.6432565177385601</v>
      </c>
      <c r="AB619">
        <v>7.3775746211703498E-6</v>
      </c>
      <c r="AC619">
        <f t="shared" si="55"/>
        <v>13.837816315387602</v>
      </c>
      <c r="AD619">
        <f t="shared" si="58"/>
        <v>2</v>
      </c>
      <c r="AG619">
        <v>2.2783199999999999</v>
      </c>
      <c r="AH619">
        <v>8.8000000000000004E-6</v>
      </c>
      <c r="AI619">
        <f t="shared" si="56"/>
        <v>19.185667804963963</v>
      </c>
      <c r="AJ619">
        <f t="shared" si="59"/>
        <v>3</v>
      </c>
    </row>
    <row r="620" spans="14:36" x14ac:dyDescent="0.35">
      <c r="N620">
        <v>2.4909124999999999</v>
      </c>
      <c r="O620">
        <v>3.3970000000000002E-4</v>
      </c>
      <c r="P620">
        <f t="shared" si="54"/>
        <v>20.975903190171834</v>
      </c>
      <c r="Q620">
        <f t="shared" si="57"/>
        <v>3</v>
      </c>
      <c r="AA620">
        <v>1.6432565177385601</v>
      </c>
      <c r="AB620">
        <v>3.0841254012462501E-7</v>
      </c>
      <c r="AC620">
        <f t="shared" si="55"/>
        <v>13.837816315387602</v>
      </c>
      <c r="AD620">
        <f t="shared" si="58"/>
        <v>2</v>
      </c>
      <c r="AG620">
        <v>2.2866730999999998</v>
      </c>
      <c r="AH620">
        <v>1.7E-6</v>
      </c>
      <c r="AI620">
        <f t="shared" si="56"/>
        <v>19.256009022063246</v>
      </c>
      <c r="AJ620">
        <f t="shared" si="59"/>
        <v>3</v>
      </c>
    </row>
    <row r="621" spans="14:36" x14ac:dyDescent="0.35">
      <c r="N621">
        <v>2.5019231999999998</v>
      </c>
      <c r="O621">
        <v>3.455E-4</v>
      </c>
      <c r="P621">
        <f t="shared" si="54"/>
        <v>21.068623981149447</v>
      </c>
      <c r="Q621">
        <f t="shared" si="57"/>
        <v>3</v>
      </c>
      <c r="AA621">
        <v>1.6593300886578</v>
      </c>
      <c r="AB621">
        <v>3.93726416602204E-6</v>
      </c>
      <c r="AC621">
        <f t="shared" si="55"/>
        <v>13.973171398122279</v>
      </c>
      <c r="AD621">
        <f t="shared" si="58"/>
        <v>2</v>
      </c>
      <c r="AG621">
        <v>2.2950281000000001</v>
      </c>
      <c r="AH621">
        <v>1.1999999999999999E-6</v>
      </c>
      <c r="AI621">
        <f t="shared" si="56"/>
        <v>19.326366239008397</v>
      </c>
      <c r="AJ621">
        <f t="shared" si="59"/>
        <v>3</v>
      </c>
    </row>
    <row r="622" spans="14:36" x14ac:dyDescent="0.35">
      <c r="N622">
        <v>2.5129367</v>
      </c>
      <c r="O622">
        <v>4.191E-4</v>
      </c>
      <c r="P622">
        <f t="shared" si="54"/>
        <v>21.161368350847283</v>
      </c>
      <c r="Q622">
        <f t="shared" si="57"/>
        <v>3</v>
      </c>
      <c r="AA622">
        <v>1.6593300886578</v>
      </c>
      <c r="AB622">
        <v>2.6570956811564601E-5</v>
      </c>
      <c r="AC622">
        <f t="shared" si="55"/>
        <v>13.973171398122279</v>
      </c>
      <c r="AD622">
        <f t="shared" si="58"/>
        <v>2</v>
      </c>
      <c r="AG622">
        <v>2.303385</v>
      </c>
      <c r="AH622">
        <v>2.0999999999999998E-6</v>
      </c>
      <c r="AI622">
        <f t="shared" si="56"/>
        <v>19.396739455799413</v>
      </c>
      <c r="AJ622">
        <f t="shared" si="59"/>
        <v>3</v>
      </c>
    </row>
    <row r="623" spans="14:36" x14ac:dyDescent="0.35">
      <c r="N623">
        <v>2.5239530999999999</v>
      </c>
      <c r="O623">
        <v>5.0659999999999995E-4</v>
      </c>
      <c r="P623">
        <f t="shared" si="54"/>
        <v>21.254137141362488</v>
      </c>
      <c r="Q623">
        <f t="shared" si="57"/>
        <v>3</v>
      </c>
      <c r="AA623">
        <v>1.6593300886578</v>
      </c>
      <c r="AB623">
        <v>2.0063507619719101E-6</v>
      </c>
      <c r="AC623">
        <f t="shared" si="55"/>
        <v>13.973171398122279</v>
      </c>
      <c r="AD623">
        <f t="shared" si="58"/>
        <v>2</v>
      </c>
      <c r="AG623">
        <v>2.3117437999999999</v>
      </c>
      <c r="AH623">
        <v>3.8999999999999999E-6</v>
      </c>
      <c r="AI623">
        <f t="shared" si="56"/>
        <v>19.467128672436289</v>
      </c>
      <c r="AJ623">
        <f t="shared" si="59"/>
        <v>3</v>
      </c>
    </row>
    <row r="624" spans="14:36" x14ac:dyDescent="0.35">
      <c r="N624">
        <v>2.5349724</v>
      </c>
      <c r="O624">
        <v>6.3409999999999996E-4</v>
      </c>
      <c r="P624">
        <f t="shared" si="54"/>
        <v>21.346930352695068</v>
      </c>
      <c r="Q624">
        <f t="shared" si="57"/>
        <v>3</v>
      </c>
      <c r="AA624">
        <v>1.6754156598852501</v>
      </c>
      <c r="AB624">
        <v>5.71056399846155E-6</v>
      </c>
      <c r="AC624">
        <f t="shared" si="55"/>
        <v>14.108627535110474</v>
      </c>
      <c r="AD624">
        <f t="shared" si="58"/>
        <v>2</v>
      </c>
      <c r="AG624">
        <v>2.3201044</v>
      </c>
      <c r="AH624">
        <v>2.5000000000000002E-6</v>
      </c>
      <c r="AI624">
        <f t="shared" si="56"/>
        <v>19.537533046821881</v>
      </c>
      <c r="AJ624">
        <f t="shared" si="59"/>
        <v>3</v>
      </c>
    </row>
    <row r="625" spans="14:36" x14ac:dyDescent="0.35">
      <c r="N625">
        <v>2.5459944000000001</v>
      </c>
      <c r="O625">
        <v>3.8709999999999998E-4</v>
      </c>
      <c r="P625">
        <f t="shared" si="54"/>
        <v>21.439746300650718</v>
      </c>
      <c r="Q625">
        <f t="shared" si="57"/>
        <v>3</v>
      </c>
      <c r="AA625">
        <v>1.6754156598852501</v>
      </c>
      <c r="AB625">
        <v>9.5974042267562198E-5</v>
      </c>
      <c r="AC625">
        <f t="shared" si="55"/>
        <v>14.108627535110474</v>
      </c>
      <c r="AD625">
        <f t="shared" si="58"/>
        <v>2</v>
      </c>
      <c r="AG625">
        <v>2.3284669</v>
      </c>
      <c r="AH625">
        <v>4.9999999999999998E-7</v>
      </c>
      <c r="AI625">
        <f t="shared" si="56"/>
        <v>19.607953421053338</v>
      </c>
      <c r="AJ625">
        <f t="shared" si="59"/>
        <v>3</v>
      </c>
    </row>
    <row r="626" spans="14:36" x14ac:dyDescent="0.35">
      <c r="N626">
        <v>2.5570192999999999</v>
      </c>
      <c r="O626">
        <v>3.5589999999999998E-4</v>
      </c>
      <c r="P626">
        <f t="shared" si="54"/>
        <v>21.532586669423736</v>
      </c>
      <c r="Q626">
        <f t="shared" si="57"/>
        <v>3</v>
      </c>
      <c r="AA626">
        <v>1.6754156598852501</v>
      </c>
      <c r="AB626">
        <v>1.7955340671613299E-6</v>
      </c>
      <c r="AC626">
        <f t="shared" si="55"/>
        <v>14.108627535110474</v>
      </c>
      <c r="AD626">
        <f t="shared" si="58"/>
        <v>2</v>
      </c>
      <c r="AG626">
        <v>2.3368312000000002</v>
      </c>
      <c r="AH626">
        <v>3.9999999999999998E-7</v>
      </c>
      <c r="AI626">
        <f t="shared" si="56"/>
        <v>19.678388953033508</v>
      </c>
      <c r="AJ626">
        <f t="shared" si="59"/>
        <v>3</v>
      </c>
    </row>
    <row r="627" spans="14:36" x14ac:dyDescent="0.35">
      <c r="N627">
        <v>2.5680469000000001</v>
      </c>
      <c r="O627">
        <v>2.7369999999999998E-4</v>
      </c>
      <c r="P627">
        <f t="shared" si="54"/>
        <v>21.625449774819828</v>
      </c>
      <c r="Q627">
        <f t="shared" si="57"/>
        <v>3</v>
      </c>
      <c r="AA627">
        <v>1.69151303322764</v>
      </c>
      <c r="AB627">
        <v>5.5008792577160801E-7</v>
      </c>
      <c r="AC627">
        <f t="shared" si="55"/>
        <v>14.244183057372306</v>
      </c>
      <c r="AD627">
        <f t="shared" si="58"/>
        <v>2</v>
      </c>
      <c r="AG627">
        <v>2.3451974</v>
      </c>
      <c r="AH627">
        <v>4.9999999999999998E-7</v>
      </c>
      <c r="AI627">
        <f t="shared" si="56"/>
        <v>19.748840484859542</v>
      </c>
      <c r="AJ627">
        <f t="shared" si="59"/>
        <v>3</v>
      </c>
    </row>
    <row r="628" spans="14:36" x14ac:dyDescent="0.35">
      <c r="N628">
        <v>2.5790774000000001</v>
      </c>
      <c r="O628">
        <v>2.676E-4</v>
      </c>
      <c r="P628">
        <f t="shared" si="54"/>
        <v>21.718337301033291</v>
      </c>
      <c r="Q628">
        <f t="shared" si="57"/>
        <v>3</v>
      </c>
      <c r="AA628">
        <v>1.69151303322764</v>
      </c>
      <c r="AB628">
        <v>8.6068659317090707E-6</v>
      </c>
      <c r="AC628">
        <f t="shared" si="55"/>
        <v>14.244183057372306</v>
      </c>
      <c r="AD628">
        <f t="shared" si="58"/>
        <v>2</v>
      </c>
      <c r="AG628">
        <v>2.3535653999999999</v>
      </c>
      <c r="AH628">
        <v>4.9999999999999998E-7</v>
      </c>
      <c r="AI628">
        <f t="shared" si="56"/>
        <v>19.819307174434289</v>
      </c>
      <c r="AJ628">
        <f t="shared" si="59"/>
        <v>3</v>
      </c>
    </row>
    <row r="629" spans="14:36" x14ac:dyDescent="0.35">
      <c r="N629">
        <v>2.5901106</v>
      </c>
      <c r="O629">
        <v>2.945E-4</v>
      </c>
      <c r="P629">
        <f t="shared" si="54"/>
        <v>21.81124756386982</v>
      </c>
      <c r="Q629">
        <f t="shared" si="57"/>
        <v>3</v>
      </c>
      <c r="AA629">
        <v>1.69151303322764</v>
      </c>
      <c r="AB629">
        <v>6.0936797496646006E-8</v>
      </c>
      <c r="AC629">
        <f t="shared" si="55"/>
        <v>14.244183057372306</v>
      </c>
      <c r="AD629">
        <f t="shared" si="58"/>
        <v>2</v>
      </c>
      <c r="AG629">
        <v>2.3619352</v>
      </c>
      <c r="AH629">
        <v>4.9999999999999998E-7</v>
      </c>
      <c r="AI629">
        <f t="shared" si="56"/>
        <v>19.88978902175775</v>
      </c>
      <c r="AJ629">
        <f t="shared" si="59"/>
        <v>3</v>
      </c>
    </row>
    <row r="630" spans="14:36" x14ac:dyDescent="0.35">
      <c r="N630">
        <v>2.6011465</v>
      </c>
      <c r="O630">
        <v>3.0210000000000002E-4</v>
      </c>
      <c r="P630">
        <f t="shared" si="54"/>
        <v>21.904180563329422</v>
      </c>
      <c r="Q630">
        <f t="shared" si="57"/>
        <v>3</v>
      </c>
      <c r="AA630">
        <v>1.7076220170705401</v>
      </c>
      <c r="AB630">
        <v>2.7085799813348202E-6</v>
      </c>
      <c r="AC630">
        <f t="shared" si="55"/>
        <v>14.37983635132812</v>
      </c>
      <c r="AD630">
        <f t="shared" si="58"/>
        <v>2</v>
      </c>
      <c r="AG630">
        <v>2.3703067999999998</v>
      </c>
      <c r="AH630">
        <v>4.9999999999999998E-7</v>
      </c>
      <c r="AI630">
        <f t="shared" si="56"/>
        <v>19.960286026829923</v>
      </c>
      <c r="AJ630">
        <f t="shared" si="59"/>
        <v>3</v>
      </c>
    </row>
    <row r="631" spans="14:36" x14ac:dyDescent="0.35">
      <c r="N631">
        <v>2.6121851999999999</v>
      </c>
      <c r="O631">
        <v>2.7750000000000002E-4</v>
      </c>
      <c r="P631">
        <f t="shared" si="54"/>
        <v>21.997137141509246</v>
      </c>
      <c r="Q631">
        <f t="shared" si="57"/>
        <v>3</v>
      </c>
      <c r="AA631">
        <v>1.7076220170705401</v>
      </c>
      <c r="AB631">
        <v>8.1922900627072997E-6</v>
      </c>
      <c r="AC631">
        <f t="shared" si="55"/>
        <v>14.37983635132812</v>
      </c>
      <c r="AD631">
        <f t="shared" si="58"/>
        <v>2</v>
      </c>
      <c r="AG631">
        <v>2.3786801999999998</v>
      </c>
      <c r="AH631">
        <v>4.9999999999999998E-7</v>
      </c>
      <c r="AI631">
        <f t="shared" si="56"/>
        <v>20.03079818965081</v>
      </c>
      <c r="AJ631">
        <f t="shared" si="59"/>
        <v>3</v>
      </c>
    </row>
    <row r="632" spans="14:36" x14ac:dyDescent="0.35">
      <c r="N632">
        <v>2.6232264999999999</v>
      </c>
      <c r="O632">
        <v>2.374E-4</v>
      </c>
      <c r="P632">
        <f t="shared" si="54"/>
        <v>22.090115614214991</v>
      </c>
      <c r="Q632">
        <f t="shared" si="57"/>
        <v>3</v>
      </c>
      <c r="AA632">
        <v>1.7076220170705401</v>
      </c>
      <c r="AB632">
        <v>5.9423715234792697E-10</v>
      </c>
      <c r="AC632">
        <f t="shared" si="55"/>
        <v>14.37983635132812</v>
      </c>
      <c r="AD632">
        <f t="shared" si="58"/>
        <v>2</v>
      </c>
      <c r="AG632">
        <v>2.3870553999999999</v>
      </c>
      <c r="AH632">
        <v>4.9999999999999998E-7</v>
      </c>
      <c r="AI632">
        <f t="shared" si="56"/>
        <v>20.101325510220413</v>
      </c>
      <c r="AJ632">
        <f t="shared" si="59"/>
        <v>3</v>
      </c>
    </row>
    <row r="633" spans="14:36" x14ac:dyDescent="0.35">
      <c r="N633">
        <v>2.6342705999999998</v>
      </c>
      <c r="O633">
        <v>1.605E-4</v>
      </c>
      <c r="P633">
        <f t="shared" si="54"/>
        <v>22.183117665640953</v>
      </c>
      <c r="Q633">
        <f t="shared" si="57"/>
        <v>3</v>
      </c>
      <c r="AA633">
        <v>1.72374242605395</v>
      </c>
      <c r="AB633">
        <v>7.7820049449914605E-7</v>
      </c>
      <c r="AC633">
        <f t="shared" si="55"/>
        <v>14.515585856066638</v>
      </c>
      <c r="AD633">
        <f t="shared" si="58"/>
        <v>2</v>
      </c>
      <c r="AG633">
        <v>2.3954323999999998</v>
      </c>
      <c r="AH633">
        <v>5.9999999999999997E-7</v>
      </c>
      <c r="AI633">
        <f t="shared" si="56"/>
        <v>20.171867988538725</v>
      </c>
      <c r="AJ633">
        <f t="shared" si="59"/>
        <v>3</v>
      </c>
    </row>
    <row r="634" spans="14:36" x14ac:dyDescent="0.35">
      <c r="N634">
        <v>2.6453174000000002</v>
      </c>
      <c r="O634">
        <v>1.6660000000000001E-4</v>
      </c>
      <c r="P634">
        <f t="shared" si="54"/>
        <v>22.276142453689989</v>
      </c>
      <c r="Q634">
        <f t="shared" si="57"/>
        <v>3</v>
      </c>
      <c r="AA634">
        <v>1.72374242605395</v>
      </c>
      <c r="AB634">
        <v>1.9626504879448199E-6</v>
      </c>
      <c r="AC634">
        <f t="shared" si="55"/>
        <v>14.515585856066638</v>
      </c>
      <c r="AD634">
        <f t="shared" si="58"/>
        <v>2</v>
      </c>
      <c r="AG634">
        <v>2.4038111</v>
      </c>
      <c r="AH634">
        <v>3.9999999999999998E-7</v>
      </c>
      <c r="AI634">
        <f t="shared" si="56"/>
        <v>20.242424782508607</v>
      </c>
      <c r="AJ634">
        <f t="shared" si="59"/>
        <v>3</v>
      </c>
    </row>
    <row r="635" spans="14:36" x14ac:dyDescent="0.35">
      <c r="N635">
        <v>2.6563667999999998</v>
      </c>
      <c r="O635">
        <v>1.7469999999999999E-4</v>
      </c>
      <c r="P635">
        <f t="shared" si="54"/>
        <v>22.369189136264939</v>
      </c>
      <c r="Q635">
        <f t="shared" si="57"/>
        <v>3</v>
      </c>
      <c r="AA635">
        <v>1.7398740807688799</v>
      </c>
      <c r="AB635">
        <v>6.1896500476632601E-8</v>
      </c>
      <c r="AC635">
        <f t="shared" si="55"/>
        <v>14.651430060789867</v>
      </c>
      <c r="AD635">
        <f t="shared" si="58"/>
        <v>2</v>
      </c>
      <c r="AG635">
        <v>2.4121917000000002</v>
      </c>
      <c r="AH635">
        <v>2.9999999999999999E-7</v>
      </c>
      <c r="AI635">
        <f t="shared" si="56"/>
        <v>20.312997576324349</v>
      </c>
      <c r="AJ635">
        <f t="shared" si="59"/>
        <v>3</v>
      </c>
    </row>
    <row r="636" spans="14:36" x14ac:dyDescent="0.35">
      <c r="N636">
        <v>2.6674188999999999</v>
      </c>
      <c r="O636">
        <v>1.7809999999999999E-4</v>
      </c>
      <c r="P636">
        <f t="shared" si="54"/>
        <v>22.462258555462967</v>
      </c>
      <c r="Q636">
        <f t="shared" si="57"/>
        <v>3</v>
      </c>
      <c r="AA636">
        <v>1.7398740807688799</v>
      </c>
      <c r="AB636">
        <v>9.6537419819199402E-8</v>
      </c>
      <c r="AC636">
        <f t="shared" si="55"/>
        <v>14.651430060789867</v>
      </c>
      <c r="AD636">
        <f t="shared" si="58"/>
        <v>2</v>
      </c>
      <c r="AG636">
        <v>2.4205738999999999</v>
      </c>
      <c r="AH636">
        <v>4.9999999999999998E-7</v>
      </c>
      <c r="AI636">
        <f t="shared" si="56"/>
        <v>20.383583843694502</v>
      </c>
      <c r="AJ636">
        <f t="shared" si="59"/>
        <v>3</v>
      </c>
    </row>
    <row r="637" spans="14:36" x14ac:dyDescent="0.35">
      <c r="N637">
        <v>2.6784735999999998</v>
      </c>
      <c r="O637">
        <v>2.039E-4</v>
      </c>
      <c r="P637">
        <f t="shared" si="54"/>
        <v>22.555349869186909</v>
      </c>
      <c r="Q637">
        <f t="shared" si="57"/>
        <v>3</v>
      </c>
      <c r="AA637">
        <v>1.75601680747333</v>
      </c>
      <c r="AB637">
        <v>6.8914474233567102E-8</v>
      </c>
      <c r="AC637">
        <f t="shared" si="55"/>
        <v>14.787367502421375</v>
      </c>
      <c r="AD637">
        <f t="shared" si="58"/>
        <v>2</v>
      </c>
      <c r="AG637">
        <v>2.4289580000000002</v>
      </c>
      <c r="AH637">
        <v>3.9999999999999998E-7</v>
      </c>
      <c r="AI637">
        <f t="shared" si="56"/>
        <v>20.45418611091052</v>
      </c>
      <c r="AJ637">
        <f t="shared" si="59"/>
        <v>3</v>
      </c>
    </row>
    <row r="638" spans="14:36" x14ac:dyDescent="0.35">
      <c r="N638">
        <v>2.6895310000000001</v>
      </c>
      <c r="O638">
        <v>2.0990000000000001E-4</v>
      </c>
      <c r="P638">
        <f t="shared" si="54"/>
        <v>22.648463919533924</v>
      </c>
      <c r="Q638">
        <f t="shared" si="57"/>
        <v>3</v>
      </c>
      <c r="AA638">
        <v>1.75601680747333</v>
      </c>
      <c r="AB638">
        <v>6.9519953174001298E-8</v>
      </c>
      <c r="AC638">
        <f t="shared" si="55"/>
        <v>14.787367502421375</v>
      </c>
      <c r="AD638">
        <f t="shared" si="58"/>
        <v>2</v>
      </c>
      <c r="AG638">
        <v>2.4373437</v>
      </c>
      <c r="AH638">
        <v>6.9999999999999997E-7</v>
      </c>
      <c r="AI638">
        <f t="shared" si="56"/>
        <v>20.524801851680948</v>
      </c>
      <c r="AJ638">
        <f t="shared" si="59"/>
        <v>3</v>
      </c>
    </row>
    <row r="639" spans="14:36" x14ac:dyDescent="0.35">
      <c r="N639">
        <v>2.7005910000000002</v>
      </c>
      <c r="O639">
        <v>2.063E-4</v>
      </c>
      <c r="P639">
        <f t="shared" si="54"/>
        <v>22.741599864406858</v>
      </c>
      <c r="Q639">
        <f t="shared" si="57"/>
        <v>3</v>
      </c>
      <c r="AA639">
        <v>1.77217043782613</v>
      </c>
      <c r="AB639">
        <v>2.0926623372022701E-11</v>
      </c>
      <c r="AC639">
        <f t="shared" si="55"/>
        <v>14.923396763364966</v>
      </c>
      <c r="AD639">
        <f t="shared" si="58"/>
        <v>2</v>
      </c>
      <c r="AG639">
        <v>2.4457312</v>
      </c>
      <c r="AH639">
        <v>4.9999999999999998E-7</v>
      </c>
      <c r="AI639">
        <f t="shared" si="56"/>
        <v>20.595432750200093</v>
      </c>
      <c r="AJ639">
        <f t="shared" si="59"/>
        <v>3</v>
      </c>
    </row>
    <row r="640" spans="14:36" x14ac:dyDescent="0.35">
      <c r="N640">
        <v>2.7116536</v>
      </c>
      <c r="O640">
        <v>2.5319999999999997E-4</v>
      </c>
      <c r="P640">
        <f t="shared" si="54"/>
        <v>22.83475770380571</v>
      </c>
      <c r="Q640">
        <f t="shared" si="57"/>
        <v>3</v>
      </c>
      <c r="AA640">
        <v>1.77217043782613</v>
      </c>
      <c r="AB640">
        <v>2.23926319910716E-11</v>
      </c>
      <c r="AC640">
        <f t="shared" si="55"/>
        <v>14.923396763364966</v>
      </c>
      <c r="AD640">
        <f t="shared" si="58"/>
        <v>2</v>
      </c>
      <c r="AG640">
        <v>2.4541203999999999</v>
      </c>
      <c r="AH640">
        <v>4.9999999999999998E-7</v>
      </c>
      <c r="AI640">
        <f t="shared" si="56"/>
        <v>20.6660779643708</v>
      </c>
      <c r="AJ640">
        <f t="shared" si="59"/>
        <v>3</v>
      </c>
    </row>
    <row r="641" spans="14:36" x14ac:dyDescent="0.35">
      <c r="N641">
        <v>2.7227187000000002</v>
      </c>
      <c r="O641">
        <v>2.2330000000000001E-4</v>
      </c>
      <c r="P641">
        <f t="shared" si="54"/>
        <v>22.927936595633334</v>
      </c>
      <c r="Q641">
        <f t="shared" si="57"/>
        <v>3</v>
      </c>
      <c r="AA641">
        <v>1.5534742829419099</v>
      </c>
      <c r="AB641">
        <v>4.7889774816072997E-7</v>
      </c>
      <c r="AC641">
        <f t="shared" si="55"/>
        <v>13.081762674285473</v>
      </c>
      <c r="AD641">
        <f t="shared" si="58"/>
        <v>2</v>
      </c>
      <c r="AG641">
        <v>2.4625113999999999</v>
      </c>
      <c r="AH641">
        <v>5.9999999999999997E-7</v>
      </c>
      <c r="AI641">
        <f t="shared" si="56"/>
        <v>20.73673833629022</v>
      </c>
      <c r="AJ641">
        <f t="shared" si="59"/>
        <v>3</v>
      </c>
    </row>
    <row r="642" spans="14:36" x14ac:dyDescent="0.35">
      <c r="N642">
        <v>2.7337864000000001</v>
      </c>
      <c r="O642">
        <v>2.63E-4</v>
      </c>
      <c r="P642">
        <f t="shared" ref="P642:P705" si="60">N642*$L$4</f>
        <v>23.021137381986872</v>
      </c>
      <c r="Q642">
        <f t="shared" si="57"/>
        <v>3</v>
      </c>
      <c r="AA642">
        <v>1.5534742829419099</v>
      </c>
      <c r="AB642">
        <v>6.0171755855204096E-7</v>
      </c>
      <c r="AC642">
        <f t="shared" ref="AC642:AC705" si="61">AA642*$L$4</f>
        <v>13.081762674285473</v>
      </c>
      <c r="AD642">
        <f t="shared" si="58"/>
        <v>2</v>
      </c>
      <c r="AG642">
        <v>2.470904</v>
      </c>
      <c r="AH642">
        <v>5.9999999999999997E-7</v>
      </c>
      <c r="AI642">
        <f t="shared" ref="AI642:AI705" si="62">AG642*$L$4</f>
        <v>20.80741218176405</v>
      </c>
      <c r="AJ642">
        <f t="shared" si="59"/>
        <v>3</v>
      </c>
    </row>
    <row r="643" spans="14:36" x14ac:dyDescent="0.35">
      <c r="N643">
        <v>2.7448567000000001</v>
      </c>
      <c r="O643">
        <v>1.9689999999999999E-4</v>
      </c>
      <c r="P643">
        <f t="shared" si="60"/>
        <v>23.114360062866336</v>
      </c>
      <c r="Q643">
        <f t="shared" ref="Q643:Q706" si="63">IF(P643&lt;=9,1,IF(P643&lt;=19,2,IF(P643&lt;=49,3,4)))</f>
        <v>3</v>
      </c>
      <c r="AA643">
        <v>1.5696046747190999</v>
      </c>
      <c r="AB643">
        <v>3.66113042757326E-6</v>
      </c>
      <c r="AC643">
        <f t="shared" si="61"/>
        <v>13.217596243845977</v>
      </c>
      <c r="AD643">
        <f t="shared" ref="AD643:AD706" si="64">IF(AC643&lt;=9,1,IF(AC643&lt;=19,2,IF(AC643&lt;=49,3,4)))</f>
        <v>2</v>
      </c>
      <c r="AG643">
        <v>2.4792983</v>
      </c>
      <c r="AH643">
        <v>4.9999999999999998E-7</v>
      </c>
      <c r="AI643">
        <f t="shared" si="62"/>
        <v>20.878100342889446</v>
      </c>
      <c r="AJ643">
        <f t="shared" ref="AJ643:AJ706" si="65">IF(AI643&lt;=9,1,IF(AI643&lt;=19,2,IF(AI643&lt;=49,3,4)))</f>
        <v>3</v>
      </c>
    </row>
    <row r="644" spans="14:36" x14ac:dyDescent="0.35">
      <c r="N644">
        <v>2.7559296</v>
      </c>
      <c r="O644">
        <v>1.7660000000000001E-4</v>
      </c>
      <c r="P644">
        <f t="shared" si="60"/>
        <v>23.207604638271714</v>
      </c>
      <c r="Q644">
        <f t="shared" si="63"/>
        <v>3</v>
      </c>
      <c r="AA644">
        <v>1.5696046747190999</v>
      </c>
      <c r="AB644">
        <v>1.79159703417123E-6</v>
      </c>
      <c r="AC644">
        <f t="shared" si="61"/>
        <v>13.217596243845977</v>
      </c>
      <c r="AD644">
        <f t="shared" si="64"/>
        <v>2</v>
      </c>
      <c r="AG644">
        <v>2.4876944000000001</v>
      </c>
      <c r="AH644">
        <v>8.9999999999999996E-7</v>
      </c>
      <c r="AI644">
        <f t="shared" si="62"/>
        <v>20.948803661763556</v>
      </c>
      <c r="AJ644">
        <f t="shared" si="65"/>
        <v>3</v>
      </c>
    </row>
    <row r="645" spans="14:36" x14ac:dyDescent="0.35">
      <c r="N645">
        <v>2.7670048999999999</v>
      </c>
      <c r="O645">
        <v>1.4889999999999999E-4</v>
      </c>
      <c r="P645">
        <f t="shared" si="60"/>
        <v>23.30086942400871</v>
      </c>
      <c r="Q645">
        <f t="shared" si="63"/>
        <v>3</v>
      </c>
      <c r="AA645">
        <v>1.5857485267773801</v>
      </c>
      <c r="AB645">
        <v>1.4687734412632E-6</v>
      </c>
      <c r="AC645">
        <f t="shared" si="61"/>
        <v>13.353543162050025</v>
      </c>
      <c r="AD645">
        <f t="shared" si="64"/>
        <v>2</v>
      </c>
      <c r="AG645">
        <v>2.4960920999999998</v>
      </c>
      <c r="AH645">
        <v>6.9999999999999997E-7</v>
      </c>
      <c r="AI645">
        <f t="shared" si="62"/>
        <v>21.019520454192072</v>
      </c>
      <c r="AJ645">
        <f t="shared" si="65"/>
        <v>3</v>
      </c>
    </row>
    <row r="646" spans="14:36" x14ac:dyDescent="0.35">
      <c r="N646">
        <v>2.7780828</v>
      </c>
      <c r="O646">
        <v>1.3630000000000001E-4</v>
      </c>
      <c r="P646">
        <f t="shared" si="60"/>
        <v>23.39415610427163</v>
      </c>
      <c r="Q646">
        <f t="shared" si="63"/>
        <v>3</v>
      </c>
      <c r="AA646">
        <v>1.5857485267773801</v>
      </c>
      <c r="AB646">
        <v>8.1263635300834402E-7</v>
      </c>
      <c r="AC646">
        <f t="shared" si="61"/>
        <v>13.353543162050025</v>
      </c>
      <c r="AD646">
        <f t="shared" si="64"/>
        <v>2</v>
      </c>
      <c r="AG646">
        <v>2.5044914999999999</v>
      </c>
      <c r="AH646">
        <v>6.9999999999999997E-7</v>
      </c>
      <c r="AI646">
        <f t="shared" si="62"/>
        <v>21.090251562272154</v>
      </c>
      <c r="AJ646">
        <f t="shared" si="65"/>
        <v>3</v>
      </c>
    </row>
    <row r="647" spans="14:36" x14ac:dyDescent="0.35">
      <c r="N647">
        <v>2.7891632</v>
      </c>
      <c r="O647">
        <v>1.2520000000000001E-4</v>
      </c>
      <c r="P647">
        <f t="shared" si="60"/>
        <v>23.487463836963315</v>
      </c>
      <c r="Q647">
        <f t="shared" si="63"/>
        <v>3</v>
      </c>
      <c r="AA647">
        <v>1.6019055911437601</v>
      </c>
      <c r="AB647">
        <v>2.7492451201996199E-6</v>
      </c>
      <c r="AC647">
        <f t="shared" si="61"/>
        <v>13.48960134072413</v>
      </c>
      <c r="AD647">
        <f t="shared" si="64"/>
        <v>2</v>
      </c>
      <c r="AG647">
        <v>2.5128925999999998</v>
      </c>
      <c r="AH647">
        <v>1.5E-6</v>
      </c>
      <c r="AI647">
        <f t="shared" si="62"/>
        <v>21.160996986003802</v>
      </c>
      <c r="AJ647">
        <f t="shared" si="65"/>
        <v>3</v>
      </c>
    </row>
    <row r="648" spans="14:36" x14ac:dyDescent="0.35">
      <c r="N648">
        <v>2.8002460999999998</v>
      </c>
      <c r="O648">
        <v>1.184E-4</v>
      </c>
      <c r="P648">
        <f t="shared" si="60"/>
        <v>23.58079262208377</v>
      </c>
      <c r="Q648">
        <f t="shared" si="63"/>
        <v>3</v>
      </c>
      <c r="AA648">
        <v>1.6019055911437601</v>
      </c>
      <c r="AB648">
        <v>2.3737981719746299E-6</v>
      </c>
      <c r="AC648">
        <f t="shared" si="61"/>
        <v>13.48960134072413</v>
      </c>
      <c r="AD648">
        <f t="shared" si="64"/>
        <v>2</v>
      </c>
      <c r="AG648">
        <v>2.5212952999999998</v>
      </c>
      <c r="AH648">
        <v>1.1000000000000001E-6</v>
      </c>
      <c r="AI648">
        <f t="shared" si="62"/>
        <v>21.231755883289857</v>
      </c>
      <c r="AJ648">
        <f t="shared" si="65"/>
        <v>3</v>
      </c>
    </row>
    <row r="649" spans="14:36" x14ac:dyDescent="0.35">
      <c r="N649">
        <v>2.8113315000000001</v>
      </c>
      <c r="O649">
        <v>1.3559999999999999E-4</v>
      </c>
      <c r="P649">
        <f t="shared" si="60"/>
        <v>23.674142459632996</v>
      </c>
      <c r="Q649">
        <f t="shared" si="63"/>
        <v>3</v>
      </c>
      <c r="AA649">
        <v>1.6180756290090901</v>
      </c>
      <c r="AB649">
        <v>7.6692720240924697E-10</v>
      </c>
      <c r="AC649">
        <f t="shared" si="61"/>
        <v>13.625768768863246</v>
      </c>
      <c r="AD649">
        <f t="shared" si="64"/>
        <v>2</v>
      </c>
      <c r="AG649">
        <v>2.5296997000000001</v>
      </c>
      <c r="AH649">
        <v>8.9999999999999996E-7</v>
      </c>
      <c r="AI649">
        <f t="shared" si="62"/>
        <v>21.302529096227481</v>
      </c>
      <c r="AJ649">
        <f t="shared" si="65"/>
        <v>3</v>
      </c>
    </row>
    <row r="650" spans="14:36" x14ac:dyDescent="0.35">
      <c r="N650">
        <v>2.8224193</v>
      </c>
      <c r="O650">
        <v>1.2779999999999999E-4</v>
      </c>
      <c r="P650">
        <f t="shared" si="60"/>
        <v>23.767512507513835</v>
      </c>
      <c r="Q650">
        <f t="shared" si="63"/>
        <v>3</v>
      </c>
      <c r="AA650">
        <v>1.6180756290090901</v>
      </c>
      <c r="AB650">
        <v>1.77687041146567E-5</v>
      </c>
      <c r="AC650">
        <f t="shared" si="61"/>
        <v>13.625768768863246</v>
      </c>
      <c r="AD650">
        <f t="shared" si="64"/>
        <v>2</v>
      </c>
      <c r="AG650">
        <v>2.5381057</v>
      </c>
      <c r="AH650">
        <v>1.5E-6</v>
      </c>
      <c r="AI650">
        <f t="shared" si="62"/>
        <v>21.373315782719512</v>
      </c>
      <c r="AJ650">
        <f t="shared" si="65"/>
        <v>3</v>
      </c>
    </row>
    <row r="651" spans="14:36" x14ac:dyDescent="0.35">
      <c r="N651">
        <v>2.8335096000000002</v>
      </c>
      <c r="O651">
        <v>1.4300000000000001E-4</v>
      </c>
      <c r="P651">
        <f t="shared" si="60"/>
        <v>23.860903607823449</v>
      </c>
      <c r="Q651">
        <f t="shared" si="63"/>
        <v>3</v>
      </c>
      <c r="AA651">
        <v>1.6180756290090901</v>
      </c>
      <c r="AB651">
        <v>7.8371887778048604E-6</v>
      </c>
      <c r="AC651">
        <f t="shared" si="61"/>
        <v>13.625768768863246</v>
      </c>
      <c r="AD651">
        <f t="shared" si="64"/>
        <v>2</v>
      </c>
      <c r="AG651">
        <v>2.5465133999999998</v>
      </c>
      <c r="AH651">
        <v>1.1999999999999999E-6</v>
      </c>
      <c r="AI651">
        <f t="shared" si="62"/>
        <v>21.444116784863105</v>
      </c>
      <c r="AJ651">
        <f t="shared" si="65"/>
        <v>3</v>
      </c>
    </row>
    <row r="652" spans="14:36" x14ac:dyDescent="0.35">
      <c r="N652">
        <v>2.8446023999999999</v>
      </c>
      <c r="O652">
        <v>1.348E-4</v>
      </c>
      <c r="P652">
        <f t="shared" si="60"/>
        <v>23.954315760561823</v>
      </c>
      <c r="Q652">
        <f t="shared" si="63"/>
        <v>3</v>
      </c>
      <c r="AA652">
        <v>1.63425841022579</v>
      </c>
      <c r="AB652">
        <v>3.4094805020405201E-10</v>
      </c>
      <c r="AC652">
        <f t="shared" si="61"/>
        <v>13.762043508401158</v>
      </c>
      <c r="AD652">
        <f t="shared" si="64"/>
        <v>2</v>
      </c>
      <c r="AG652">
        <v>2.5549227000000001</v>
      </c>
      <c r="AH652">
        <v>5.9999999999999997E-7</v>
      </c>
      <c r="AI652">
        <f t="shared" si="62"/>
        <v>21.514931260561116</v>
      </c>
      <c r="AJ652">
        <f t="shared" si="65"/>
        <v>3</v>
      </c>
    </row>
    <row r="653" spans="14:36" x14ac:dyDescent="0.35">
      <c r="N653">
        <v>2.8556975000000002</v>
      </c>
      <c r="O653">
        <v>1.6420000000000001E-4</v>
      </c>
      <c r="P653">
        <f t="shared" si="60"/>
        <v>24.047747281534672</v>
      </c>
      <c r="Q653">
        <f t="shared" si="63"/>
        <v>3</v>
      </c>
      <c r="AA653">
        <v>1.63425841022579</v>
      </c>
      <c r="AB653">
        <v>1.2155888051095499E-5</v>
      </c>
      <c r="AC653">
        <f t="shared" si="61"/>
        <v>13.762043508401158</v>
      </c>
      <c r="AD653">
        <f t="shared" si="64"/>
        <v>2</v>
      </c>
      <c r="AG653">
        <v>2.5633336</v>
      </c>
      <c r="AH653">
        <v>4.9999999999999998E-7</v>
      </c>
      <c r="AI653">
        <f t="shared" si="62"/>
        <v>21.585759209813535</v>
      </c>
      <c r="AJ653">
        <f t="shared" si="65"/>
        <v>3</v>
      </c>
    </row>
    <row r="654" spans="14:36" x14ac:dyDescent="0.35">
      <c r="N654">
        <v>2.8667951</v>
      </c>
      <c r="O654">
        <v>1.3019999999999999E-4</v>
      </c>
      <c r="P654">
        <f t="shared" si="60"/>
        <v>24.141199854936289</v>
      </c>
      <c r="Q654">
        <f t="shared" si="63"/>
        <v>3</v>
      </c>
      <c r="AA654">
        <v>1.63425841022579</v>
      </c>
      <c r="AB654">
        <v>1.78233923658604E-6</v>
      </c>
      <c r="AC654">
        <f t="shared" si="61"/>
        <v>13.762043508401158</v>
      </c>
      <c r="AD654">
        <f t="shared" si="64"/>
        <v>2</v>
      </c>
      <c r="AG654">
        <v>2.5717462000000002</v>
      </c>
      <c r="AH654">
        <v>2.9999999999999999E-7</v>
      </c>
      <c r="AI654">
        <f t="shared" si="62"/>
        <v>21.656601474717519</v>
      </c>
      <c r="AJ654">
        <f t="shared" si="65"/>
        <v>3</v>
      </c>
    </row>
    <row r="655" spans="14:36" x14ac:dyDescent="0.35">
      <c r="N655">
        <v>2.8778950999999999</v>
      </c>
      <c r="O655">
        <v>1.63E-4</v>
      </c>
      <c r="P655">
        <f t="shared" si="60"/>
        <v>24.234672638669519</v>
      </c>
      <c r="Q655">
        <f t="shared" si="63"/>
        <v>3</v>
      </c>
      <c r="AA655">
        <v>1.6504537128418799</v>
      </c>
      <c r="AB655">
        <v>1.6443887846940799E-7</v>
      </c>
      <c r="AC655">
        <f t="shared" si="61"/>
        <v>13.898423690286567</v>
      </c>
      <c r="AD655">
        <f t="shared" si="64"/>
        <v>2</v>
      </c>
      <c r="AG655">
        <v>2.5801603000000002</v>
      </c>
      <c r="AH655">
        <v>1.9999999999999999E-7</v>
      </c>
      <c r="AI655">
        <f t="shared" si="62"/>
        <v>21.727456371078759</v>
      </c>
      <c r="AJ655">
        <f t="shared" si="65"/>
        <v>3</v>
      </c>
    </row>
    <row r="656" spans="14:36" x14ac:dyDescent="0.35">
      <c r="N656">
        <v>2.8889974999999999</v>
      </c>
      <c r="O656">
        <v>1.5330000000000001E-4</v>
      </c>
      <c r="P656">
        <f t="shared" si="60"/>
        <v>24.328165632734372</v>
      </c>
      <c r="Q656">
        <f t="shared" si="63"/>
        <v>3</v>
      </c>
      <c r="AA656">
        <v>1.6504537128418799</v>
      </c>
      <c r="AB656">
        <v>3.0525168438995098E-6</v>
      </c>
      <c r="AC656">
        <f t="shared" si="61"/>
        <v>13.898423690286567</v>
      </c>
      <c r="AD656">
        <f t="shared" si="64"/>
        <v>2</v>
      </c>
      <c r="AG656">
        <v>2.5885761</v>
      </c>
      <c r="AH656">
        <v>1.9999999999999999E-7</v>
      </c>
      <c r="AI656">
        <f t="shared" si="62"/>
        <v>21.798325583091565</v>
      </c>
      <c r="AJ656">
        <f t="shared" si="65"/>
        <v>3</v>
      </c>
    </row>
    <row r="657" spans="14:36" x14ac:dyDescent="0.35">
      <c r="N657">
        <v>2.9001022999999999</v>
      </c>
      <c r="O657">
        <v>1.75E-4</v>
      </c>
      <c r="P657">
        <f t="shared" si="60"/>
        <v>24.421678837130841</v>
      </c>
      <c r="Q657">
        <f t="shared" si="63"/>
        <v>3</v>
      </c>
      <c r="AA657">
        <v>1.6504537128418799</v>
      </c>
      <c r="AB657">
        <v>1.31938534054679E-7</v>
      </c>
      <c r="AC657">
        <f t="shared" si="61"/>
        <v>13.898423690286567</v>
      </c>
      <c r="AD657">
        <f t="shared" si="64"/>
        <v>2</v>
      </c>
      <c r="AG657">
        <v>2.5969935</v>
      </c>
      <c r="AH657">
        <v>2.9999999999999999E-7</v>
      </c>
      <c r="AI657">
        <f t="shared" si="62"/>
        <v>21.869208268658781</v>
      </c>
      <c r="AJ657">
        <f t="shared" si="65"/>
        <v>3</v>
      </c>
    </row>
    <row r="658" spans="14:36" x14ac:dyDescent="0.35">
      <c r="N658">
        <v>2.9112095</v>
      </c>
      <c r="O658">
        <v>1.719E-4</v>
      </c>
      <c r="P658">
        <f t="shared" si="60"/>
        <v>24.515212251858927</v>
      </c>
      <c r="Q658">
        <f t="shared" si="63"/>
        <v>3</v>
      </c>
      <c r="AA658">
        <v>1.66666132266783</v>
      </c>
      <c r="AB658">
        <v>1.64819092411242E-6</v>
      </c>
      <c r="AC658">
        <f t="shared" si="61"/>
        <v>14.034907510835545</v>
      </c>
      <c r="AD658">
        <f t="shared" si="64"/>
        <v>2</v>
      </c>
      <c r="AG658">
        <v>2.6054124000000001</v>
      </c>
      <c r="AH658">
        <v>2.9999999999999999E-7</v>
      </c>
      <c r="AI658">
        <f t="shared" si="62"/>
        <v>21.940103585683261</v>
      </c>
      <c r="AJ658">
        <f t="shared" si="65"/>
        <v>3</v>
      </c>
    </row>
    <row r="659" spans="14:36" x14ac:dyDescent="0.35">
      <c r="N659">
        <v>2.9223189999999999</v>
      </c>
      <c r="O659">
        <v>1.797E-4</v>
      </c>
      <c r="P659">
        <f t="shared" si="60"/>
        <v>24.608765034821481</v>
      </c>
      <c r="Q659">
        <f t="shared" si="63"/>
        <v>3</v>
      </c>
      <c r="AA659">
        <v>1.66666132266783</v>
      </c>
      <c r="AB659">
        <v>1.0530392244256201E-5</v>
      </c>
      <c r="AC659">
        <f t="shared" si="61"/>
        <v>14.034907510835545</v>
      </c>
      <c r="AD659">
        <f t="shared" si="64"/>
        <v>2</v>
      </c>
      <c r="AG659">
        <v>2.6138330000000001</v>
      </c>
      <c r="AH659">
        <v>3.9999999999999998E-7</v>
      </c>
      <c r="AI659">
        <f t="shared" si="62"/>
        <v>22.011013218359302</v>
      </c>
      <c r="AJ659">
        <f t="shared" si="65"/>
        <v>3</v>
      </c>
    </row>
    <row r="660" spans="14:36" x14ac:dyDescent="0.35">
      <c r="N660">
        <v>2.9334308999999998</v>
      </c>
      <c r="O660">
        <v>1.7149999999999999E-4</v>
      </c>
      <c r="P660">
        <f t="shared" si="60"/>
        <v>24.702338028115655</v>
      </c>
      <c r="Q660">
        <f t="shared" si="63"/>
        <v>3</v>
      </c>
      <c r="AA660">
        <v>1.66666132266783</v>
      </c>
      <c r="AB660">
        <v>6.9027059089698398E-7</v>
      </c>
      <c r="AC660">
        <f t="shared" si="61"/>
        <v>14.034907510835545</v>
      </c>
      <c r="AD660">
        <f t="shared" si="64"/>
        <v>2</v>
      </c>
      <c r="AG660">
        <v>2.6222550999999998</v>
      </c>
      <c r="AH660">
        <v>5.9999999999999997E-7</v>
      </c>
      <c r="AI660">
        <f t="shared" si="62"/>
        <v>22.081935482492604</v>
      </c>
      <c r="AJ660">
        <f t="shared" si="65"/>
        <v>3</v>
      </c>
    </row>
    <row r="661" spans="14:36" x14ac:dyDescent="0.35">
      <c r="N661">
        <v>2.9445451</v>
      </c>
      <c r="O661">
        <v>1.8569999999999999E-4</v>
      </c>
      <c r="P661">
        <f t="shared" si="60"/>
        <v>24.795930389644294</v>
      </c>
      <c r="Q661">
        <f t="shared" si="63"/>
        <v>3</v>
      </c>
      <c r="AA661">
        <v>1.6828810328735999</v>
      </c>
      <c r="AB661">
        <v>2.1515187229400198E-6</v>
      </c>
      <c r="AC661">
        <f t="shared" si="61"/>
        <v>14.171493228338216</v>
      </c>
      <c r="AD661">
        <f t="shared" si="64"/>
        <v>2</v>
      </c>
      <c r="AG661">
        <v>2.6306788000000001</v>
      </c>
      <c r="AH661">
        <v>9.9999999999999995E-7</v>
      </c>
      <c r="AI661">
        <f t="shared" si="62"/>
        <v>22.152871220180323</v>
      </c>
      <c r="AJ661">
        <f t="shared" si="65"/>
        <v>3</v>
      </c>
    </row>
    <row r="662" spans="14:36" x14ac:dyDescent="0.35">
      <c r="N662">
        <v>2.9556616</v>
      </c>
      <c r="O662">
        <v>1.483E-4</v>
      </c>
      <c r="P662">
        <f t="shared" si="60"/>
        <v>24.889542119407402</v>
      </c>
      <c r="Q662">
        <f t="shared" si="63"/>
        <v>3</v>
      </c>
      <c r="AA662">
        <v>1.6828810328735999</v>
      </c>
      <c r="AB662">
        <v>3.7855621719985399E-5</v>
      </c>
      <c r="AC662">
        <f t="shared" si="61"/>
        <v>14.171493228338216</v>
      </c>
      <c r="AD662">
        <f t="shared" si="64"/>
        <v>2</v>
      </c>
      <c r="AG662">
        <v>2.6391040000000001</v>
      </c>
      <c r="AH662">
        <v>3.9999999999999998E-7</v>
      </c>
      <c r="AI662">
        <f t="shared" si="62"/>
        <v>22.223819589325299</v>
      </c>
      <c r="AJ662">
        <f t="shared" si="65"/>
        <v>3</v>
      </c>
    </row>
    <row r="663" spans="14:36" x14ac:dyDescent="0.35">
      <c r="N663">
        <v>2.9667805</v>
      </c>
      <c r="O663">
        <v>1.2640000000000001E-4</v>
      </c>
      <c r="P663">
        <f t="shared" si="60"/>
        <v>24.983174059502126</v>
      </c>
      <c r="Q663">
        <f t="shared" si="63"/>
        <v>3</v>
      </c>
      <c r="AA663">
        <v>1.6828810328735999</v>
      </c>
      <c r="AB663">
        <v>7.7599003518517201E-7</v>
      </c>
      <c r="AC663">
        <f t="shared" si="61"/>
        <v>14.171493228338216</v>
      </c>
      <c r="AD663">
        <f t="shared" si="64"/>
        <v>2</v>
      </c>
      <c r="AG663">
        <v>2.6475308000000002</v>
      </c>
      <c r="AH663">
        <v>5.9999999999999997E-7</v>
      </c>
      <c r="AI663">
        <f t="shared" si="62"/>
        <v>22.294781432024688</v>
      </c>
      <c r="AJ663">
        <f t="shared" si="65"/>
        <v>3</v>
      </c>
    </row>
    <row r="664" spans="14:36" x14ac:dyDescent="0.35">
      <c r="N664">
        <v>2.9779016999999999</v>
      </c>
      <c r="O664">
        <v>1.697E-4</v>
      </c>
      <c r="P664">
        <f t="shared" si="60"/>
        <v>25.076825367831319</v>
      </c>
      <c r="Q664">
        <f t="shared" si="63"/>
        <v>3</v>
      </c>
      <c r="AA664">
        <v>1.69911264361317</v>
      </c>
      <c r="AB664">
        <v>2.4005000430731202E-7</v>
      </c>
      <c r="AC664">
        <f t="shared" si="61"/>
        <v>14.308179159896943</v>
      </c>
      <c r="AD664">
        <f t="shared" si="64"/>
        <v>2</v>
      </c>
      <c r="AG664">
        <v>2.6559591999999999</v>
      </c>
      <c r="AH664">
        <v>3.9999999999999998E-7</v>
      </c>
      <c r="AI664">
        <f t="shared" si="62"/>
        <v>22.365756748278486</v>
      </c>
      <c r="AJ664">
        <f t="shared" si="65"/>
        <v>3</v>
      </c>
    </row>
    <row r="665" spans="14:36" x14ac:dyDescent="0.35">
      <c r="N665">
        <v>2.9890251000000001</v>
      </c>
      <c r="O665">
        <v>1.3129999999999999E-4</v>
      </c>
      <c r="P665">
        <f t="shared" si="60"/>
        <v>25.170495202297829</v>
      </c>
      <c r="Q665">
        <f t="shared" si="63"/>
        <v>3</v>
      </c>
      <c r="AA665">
        <v>1.69911264361317</v>
      </c>
      <c r="AB665">
        <v>3.4956992197310098E-6</v>
      </c>
      <c r="AC665">
        <f t="shared" si="61"/>
        <v>14.308179159896943</v>
      </c>
      <c r="AD665">
        <f t="shared" si="64"/>
        <v>2</v>
      </c>
      <c r="AG665">
        <v>2.6643891000000002</v>
      </c>
      <c r="AH665">
        <v>1.9999999999999999E-7</v>
      </c>
      <c r="AI665">
        <f t="shared" si="62"/>
        <v>22.43674469598955</v>
      </c>
      <c r="AJ665">
        <f t="shared" si="65"/>
        <v>3</v>
      </c>
    </row>
    <row r="666" spans="14:36" x14ac:dyDescent="0.35">
      <c r="N666">
        <v>3.0001509</v>
      </c>
      <c r="O666">
        <v>1.3469999999999999E-4</v>
      </c>
      <c r="P666">
        <f t="shared" si="60"/>
        <v>25.264185247095956</v>
      </c>
      <c r="Q666">
        <f t="shared" si="63"/>
        <v>3</v>
      </c>
      <c r="AA666">
        <v>1.69911264361317</v>
      </c>
      <c r="AB666">
        <v>2.4892950205992401E-8</v>
      </c>
      <c r="AC666">
        <f t="shared" si="61"/>
        <v>14.308179159896943</v>
      </c>
      <c r="AD666">
        <f t="shared" si="64"/>
        <v>2</v>
      </c>
      <c r="AG666">
        <v>2.6728206000000001</v>
      </c>
      <c r="AH666">
        <v>9.9999999999999995E-8</v>
      </c>
      <c r="AI666">
        <f t="shared" si="62"/>
        <v>22.507746117255021</v>
      </c>
      <c r="AJ666">
        <f t="shared" si="65"/>
        <v>3</v>
      </c>
    </row>
    <row r="667" spans="14:36" x14ac:dyDescent="0.35">
      <c r="N667">
        <v>3.0112789000000002</v>
      </c>
      <c r="O667">
        <v>1.563E-4</v>
      </c>
      <c r="P667">
        <f t="shared" si="60"/>
        <v>25.3578938180314</v>
      </c>
      <c r="Q667">
        <f t="shared" si="63"/>
        <v>3</v>
      </c>
      <c r="AA667">
        <v>1.71535596167423</v>
      </c>
      <c r="AB667">
        <v>1.18443276109268E-6</v>
      </c>
      <c r="AC667">
        <f t="shared" si="61"/>
        <v>14.444963678476364</v>
      </c>
      <c r="AD667">
        <f t="shared" si="64"/>
        <v>2</v>
      </c>
      <c r="AG667">
        <v>2.6812535999999998</v>
      </c>
      <c r="AH667">
        <v>9.9999999999999995E-8</v>
      </c>
      <c r="AI667">
        <f t="shared" si="62"/>
        <v>22.578760169977755</v>
      </c>
      <c r="AJ667">
        <f t="shared" si="65"/>
        <v>3</v>
      </c>
    </row>
    <row r="668" spans="14:36" x14ac:dyDescent="0.35">
      <c r="N668">
        <v>3.0224091999999998</v>
      </c>
      <c r="O668">
        <v>1.507E-4</v>
      </c>
      <c r="P668">
        <f t="shared" si="60"/>
        <v>25.451621757201305</v>
      </c>
      <c r="Q668">
        <f t="shared" si="63"/>
        <v>3</v>
      </c>
      <c r="AA668">
        <v>1.71535596167423</v>
      </c>
      <c r="AB668">
        <v>3.6363143759521802E-6</v>
      </c>
      <c r="AC668">
        <f t="shared" si="61"/>
        <v>14.444963678476364</v>
      </c>
      <c r="AD668">
        <f t="shared" si="64"/>
        <v>2</v>
      </c>
      <c r="AG668">
        <v>2.6896881000000001</v>
      </c>
      <c r="AH668">
        <v>9.9999999999999995E-8</v>
      </c>
      <c r="AI668">
        <f t="shared" si="62"/>
        <v>22.649786854157753</v>
      </c>
      <c r="AJ668">
        <f t="shared" si="65"/>
        <v>3</v>
      </c>
    </row>
    <row r="669" spans="14:36" x14ac:dyDescent="0.35">
      <c r="N669">
        <v>3.0335416999999998</v>
      </c>
      <c r="O669">
        <v>1.4550000000000001E-4</v>
      </c>
      <c r="P669">
        <f t="shared" si="60"/>
        <v>25.545368222508532</v>
      </c>
      <c r="Q669">
        <f t="shared" si="63"/>
        <v>3</v>
      </c>
      <c r="AA669">
        <v>1.71535596167423</v>
      </c>
      <c r="AB669">
        <v>3.25510050900299E-10</v>
      </c>
      <c r="AC669">
        <f t="shared" si="61"/>
        <v>14.444963678476364</v>
      </c>
      <c r="AD669">
        <f t="shared" si="64"/>
        <v>2</v>
      </c>
      <c r="AG669">
        <v>2.6981240999999998</v>
      </c>
      <c r="AH669">
        <v>1.9999999999999999E-7</v>
      </c>
      <c r="AI669">
        <f t="shared" si="62"/>
        <v>22.720826169795007</v>
      </c>
      <c r="AJ669">
        <f t="shared" si="65"/>
        <v>3</v>
      </c>
    </row>
    <row r="670" spans="14:36" x14ac:dyDescent="0.35">
      <c r="N670">
        <v>3.0446765</v>
      </c>
      <c r="O670">
        <v>2.1159999999999999E-4</v>
      </c>
      <c r="P670">
        <f t="shared" si="60"/>
        <v>25.639134056050228</v>
      </c>
      <c r="Q670">
        <f t="shared" si="63"/>
        <v>3</v>
      </c>
      <c r="AA670">
        <v>1.73161080015105</v>
      </c>
      <c r="AB670">
        <v>3.2791809316483299E-7</v>
      </c>
      <c r="AC670">
        <f t="shared" si="61"/>
        <v>14.581845210148655</v>
      </c>
      <c r="AD670">
        <f t="shared" si="64"/>
        <v>2</v>
      </c>
      <c r="AG670">
        <v>2.7065616000000001</v>
      </c>
      <c r="AH670">
        <v>9.9999999999999995E-8</v>
      </c>
      <c r="AI670">
        <f t="shared" si="62"/>
        <v>22.791878116889528</v>
      </c>
      <c r="AJ670">
        <f t="shared" si="65"/>
        <v>3</v>
      </c>
    </row>
    <row r="671" spans="14:36" x14ac:dyDescent="0.35">
      <c r="N671">
        <v>3.0558136</v>
      </c>
      <c r="O671">
        <v>1.873E-4</v>
      </c>
      <c r="P671">
        <f t="shared" si="60"/>
        <v>25.732919257826392</v>
      </c>
      <c r="Q671">
        <f t="shared" si="63"/>
        <v>3</v>
      </c>
      <c r="AA671">
        <v>1.73161080015105</v>
      </c>
      <c r="AB671">
        <v>8.45740387152635E-7</v>
      </c>
      <c r="AC671">
        <f t="shared" si="61"/>
        <v>14.581845210148655</v>
      </c>
      <c r="AD671">
        <f t="shared" si="64"/>
        <v>2</v>
      </c>
      <c r="AG671">
        <v>2.7150007</v>
      </c>
      <c r="AH671">
        <v>0</v>
      </c>
      <c r="AI671">
        <f t="shared" si="62"/>
        <v>22.86294353753846</v>
      </c>
      <c r="AJ671">
        <f t="shared" si="65"/>
        <v>3</v>
      </c>
    </row>
    <row r="672" spans="14:36" x14ac:dyDescent="0.35">
      <c r="N672">
        <v>3.0669528000000001</v>
      </c>
      <c r="O672">
        <v>1.797E-4</v>
      </c>
      <c r="P672">
        <f t="shared" si="60"/>
        <v>25.826722143642719</v>
      </c>
      <c r="Q672">
        <f t="shared" si="63"/>
        <v>3</v>
      </c>
      <c r="AA672">
        <v>1.74787697813851</v>
      </c>
      <c r="AB672">
        <v>3.0691350128454597E-8</v>
      </c>
      <c r="AC672">
        <f t="shared" si="61"/>
        <v>14.718822231516954</v>
      </c>
      <c r="AD672">
        <f t="shared" si="64"/>
        <v>2</v>
      </c>
      <c r="AG672">
        <v>2.7234413000000002</v>
      </c>
      <c r="AH672">
        <v>0</v>
      </c>
      <c r="AI672">
        <f t="shared" si="62"/>
        <v>22.934021589644651</v>
      </c>
      <c r="AJ672">
        <f t="shared" si="65"/>
        <v>3</v>
      </c>
    </row>
    <row r="673" spans="14:36" x14ac:dyDescent="0.35">
      <c r="N673">
        <v>3.0780943000000001</v>
      </c>
      <c r="O673">
        <v>2.9490000000000001E-4</v>
      </c>
      <c r="P673">
        <f t="shared" si="60"/>
        <v>25.920544397693511</v>
      </c>
      <c r="Q673">
        <f t="shared" si="63"/>
        <v>3</v>
      </c>
      <c r="AA673">
        <v>1.74787697813851</v>
      </c>
      <c r="AB673">
        <v>4.7000538116578002E-8</v>
      </c>
      <c r="AC673">
        <f t="shared" si="61"/>
        <v>14.718822231516954</v>
      </c>
      <c r="AD673">
        <f t="shared" si="64"/>
        <v>2</v>
      </c>
      <c r="AG673">
        <v>2.7318832999999998</v>
      </c>
      <c r="AH673">
        <v>0</v>
      </c>
      <c r="AI673">
        <f t="shared" si="62"/>
        <v>23.005111431110951</v>
      </c>
      <c r="AJ673">
        <f t="shared" si="65"/>
        <v>3</v>
      </c>
    </row>
    <row r="674" spans="14:36" x14ac:dyDescent="0.35">
      <c r="N674">
        <v>3.0892379000000001</v>
      </c>
      <c r="O674">
        <v>2.3479999999999999E-4</v>
      </c>
      <c r="P674">
        <f t="shared" si="60"/>
        <v>26.014384335784474</v>
      </c>
      <c r="Q674">
        <f t="shared" si="63"/>
        <v>3</v>
      </c>
      <c r="AA674">
        <v>1.7641543204457799</v>
      </c>
      <c r="AB674">
        <v>3.2999068808730003E-8</v>
      </c>
      <c r="AC674">
        <f t="shared" si="61"/>
        <v>14.855893267304275</v>
      </c>
      <c r="AD674">
        <f t="shared" si="64"/>
        <v>2</v>
      </c>
      <c r="AG674">
        <v>2.7403268999999999</v>
      </c>
      <c r="AH674">
        <v>0</v>
      </c>
      <c r="AI674">
        <f t="shared" si="62"/>
        <v>23.076214746131665</v>
      </c>
      <c r="AJ674">
        <f t="shared" si="65"/>
        <v>3</v>
      </c>
    </row>
    <row r="675" spans="14:36" x14ac:dyDescent="0.35">
      <c r="N675">
        <v>3.1003837999999999</v>
      </c>
      <c r="O675">
        <v>2.0000000000000001E-4</v>
      </c>
      <c r="P675">
        <f t="shared" si="60"/>
        <v>26.108243642109898</v>
      </c>
      <c r="Q675">
        <f t="shared" si="63"/>
        <v>3</v>
      </c>
      <c r="AA675">
        <v>1.7641543204457799</v>
      </c>
      <c r="AB675">
        <v>3.3890279015285299E-8</v>
      </c>
      <c r="AC675">
        <f t="shared" si="61"/>
        <v>14.855893267304275</v>
      </c>
      <c r="AD675">
        <f t="shared" si="64"/>
        <v>2</v>
      </c>
      <c r="AG675">
        <v>2.7487718999999999</v>
      </c>
      <c r="AH675">
        <v>0</v>
      </c>
      <c r="AI675">
        <f t="shared" si="62"/>
        <v>23.147329850512492</v>
      </c>
      <c r="AJ675">
        <f t="shared" si="65"/>
        <v>3</v>
      </c>
    </row>
    <row r="676" spans="14:36" x14ac:dyDescent="0.35">
      <c r="N676">
        <v>3.1115319000000001</v>
      </c>
      <c r="O676">
        <v>2.81E-4</v>
      </c>
      <c r="P676">
        <f t="shared" si="60"/>
        <v>26.202121474572646</v>
      </c>
      <c r="Q676">
        <f t="shared" si="63"/>
        <v>3</v>
      </c>
      <c r="AA676">
        <v>1.78044265732786</v>
      </c>
      <c r="AB676">
        <v>1.3613686324136499E-11</v>
      </c>
      <c r="AC676">
        <f t="shared" si="61"/>
        <v>14.993056888092809</v>
      </c>
      <c r="AD676">
        <f t="shared" si="64"/>
        <v>2</v>
      </c>
      <c r="AG676">
        <v>2.7572184000000002</v>
      </c>
      <c r="AH676">
        <v>0</v>
      </c>
      <c r="AI676">
        <f t="shared" si="62"/>
        <v>23.218457586350578</v>
      </c>
      <c r="AJ676">
        <f t="shared" si="65"/>
        <v>3</v>
      </c>
    </row>
    <row r="677" spans="14:36" x14ac:dyDescent="0.35">
      <c r="N677">
        <v>3.1226821</v>
      </c>
      <c r="O677">
        <v>2.318E-4</v>
      </c>
      <c r="P677">
        <f t="shared" si="60"/>
        <v>26.296016991075554</v>
      </c>
      <c r="Q677">
        <f t="shared" si="63"/>
        <v>3</v>
      </c>
      <c r="AA677">
        <v>1.78044265732786</v>
      </c>
      <c r="AB677">
        <v>1.45673892284901E-11</v>
      </c>
      <c r="AC677">
        <f t="shared" si="61"/>
        <v>14.993056888092809</v>
      </c>
      <c r="AD677">
        <f t="shared" si="64"/>
        <v>2</v>
      </c>
      <c r="AG677">
        <v>2.7656664000000002</v>
      </c>
      <c r="AH677">
        <v>0</v>
      </c>
      <c r="AI677">
        <f t="shared" si="62"/>
        <v>23.289597953645927</v>
      </c>
      <c r="AJ677">
        <f t="shared" si="65"/>
        <v>3</v>
      </c>
    </row>
    <row r="678" spans="14:36" x14ac:dyDescent="0.35">
      <c r="N678">
        <v>3.1338344999999999</v>
      </c>
      <c r="O678">
        <v>1.3740000000000001E-4</v>
      </c>
      <c r="P678">
        <f t="shared" si="60"/>
        <v>26.389931033715779</v>
      </c>
      <c r="Q678">
        <f t="shared" si="63"/>
        <v>3</v>
      </c>
      <c r="AA678">
        <v>1.5548545030076499</v>
      </c>
      <c r="AB678">
        <v>1.0476695152195199E-7</v>
      </c>
      <c r="AC678">
        <f t="shared" si="61"/>
        <v>13.093385468133146</v>
      </c>
      <c r="AD678">
        <f t="shared" si="64"/>
        <v>2</v>
      </c>
      <c r="AG678">
        <v>2.7741158000000001</v>
      </c>
      <c r="AH678">
        <v>0</v>
      </c>
      <c r="AI678">
        <f t="shared" si="62"/>
        <v>23.360750110301382</v>
      </c>
      <c r="AJ678">
        <f t="shared" si="65"/>
        <v>3</v>
      </c>
    </row>
    <row r="679" spans="14:36" x14ac:dyDescent="0.35">
      <c r="N679">
        <v>3.1449889999999998</v>
      </c>
      <c r="O679">
        <v>1.2549999999999999E-4</v>
      </c>
      <c r="P679">
        <f t="shared" si="60"/>
        <v>26.483862760396171</v>
      </c>
      <c r="Q679">
        <f t="shared" si="63"/>
        <v>3</v>
      </c>
      <c r="AA679">
        <v>1.5548545030076499</v>
      </c>
      <c r="AB679">
        <v>1.3163585447800301E-7</v>
      </c>
      <c r="AC679">
        <f t="shared" si="61"/>
        <v>13.093385468133146</v>
      </c>
      <c r="AD679">
        <f t="shared" si="64"/>
        <v>2</v>
      </c>
      <c r="AG679">
        <v>2.7825666999999998</v>
      </c>
      <c r="AH679">
        <v>0</v>
      </c>
      <c r="AI679">
        <f t="shared" si="62"/>
        <v>23.431914898414099</v>
      </c>
      <c r="AJ679">
        <f t="shared" si="65"/>
        <v>3</v>
      </c>
    </row>
    <row r="680" spans="14:36" x14ac:dyDescent="0.35">
      <c r="N680">
        <v>3.1561457000000002</v>
      </c>
      <c r="O680">
        <v>8.7000000000000001E-5</v>
      </c>
      <c r="P680">
        <f t="shared" si="60"/>
        <v>26.577813013213881</v>
      </c>
      <c r="Q680">
        <f t="shared" si="63"/>
        <v>3</v>
      </c>
      <c r="AA680">
        <v>1.5710136855701</v>
      </c>
      <c r="AB680">
        <v>8.2607653163621599E-7</v>
      </c>
      <c r="AC680">
        <f t="shared" si="61"/>
        <v>13.229461484076005</v>
      </c>
      <c r="AD680">
        <f t="shared" si="64"/>
        <v>2</v>
      </c>
      <c r="AG680">
        <v>2.7910191000000002</v>
      </c>
      <c r="AH680">
        <v>0</v>
      </c>
      <c r="AI680">
        <f t="shared" si="62"/>
        <v>23.503092317984084</v>
      </c>
      <c r="AJ680">
        <f t="shared" si="65"/>
        <v>3</v>
      </c>
    </row>
    <row r="681" spans="14:36" x14ac:dyDescent="0.35">
      <c r="N681">
        <v>3.1673045000000002</v>
      </c>
      <c r="O681">
        <v>7.5300000000000001E-5</v>
      </c>
      <c r="P681">
        <f t="shared" si="60"/>
        <v>26.671780950071756</v>
      </c>
      <c r="Q681">
        <f t="shared" si="63"/>
        <v>3</v>
      </c>
      <c r="AA681">
        <v>1.5710136855701</v>
      </c>
      <c r="AB681">
        <v>4.0625534921325098E-7</v>
      </c>
      <c r="AC681">
        <f t="shared" si="61"/>
        <v>13.229461484076005</v>
      </c>
      <c r="AD681">
        <f t="shared" si="64"/>
        <v>2</v>
      </c>
      <c r="AG681">
        <v>2.7994729</v>
      </c>
      <c r="AH681">
        <v>0</v>
      </c>
      <c r="AI681">
        <f t="shared" si="62"/>
        <v>23.574281526914174</v>
      </c>
      <c r="AJ681">
        <f t="shared" si="65"/>
        <v>3</v>
      </c>
    </row>
    <row r="682" spans="14:36" x14ac:dyDescent="0.35">
      <c r="N682">
        <v>3.1784655000000002</v>
      </c>
      <c r="O682">
        <v>7.6299999999999998E-5</v>
      </c>
      <c r="P682">
        <f t="shared" si="60"/>
        <v>26.765767413066946</v>
      </c>
      <c r="Q682">
        <f t="shared" si="63"/>
        <v>3</v>
      </c>
      <c r="AA682">
        <v>1.5871863524386001</v>
      </c>
      <c r="AB682">
        <v>3.3199238430729198E-7</v>
      </c>
      <c r="AC682">
        <f t="shared" si="61"/>
        <v>13.365651050975909</v>
      </c>
      <c r="AD682">
        <f t="shared" si="64"/>
        <v>2</v>
      </c>
      <c r="AG682">
        <v>2.8079280999999998</v>
      </c>
      <c r="AH682">
        <v>0</v>
      </c>
      <c r="AI682">
        <f t="shared" si="62"/>
        <v>23.645482525204372</v>
      </c>
      <c r="AJ682">
        <f t="shared" si="65"/>
        <v>3</v>
      </c>
    </row>
    <row r="683" spans="14:36" x14ac:dyDescent="0.35">
      <c r="N683">
        <v>3.1896285999999998</v>
      </c>
      <c r="O683">
        <v>8.9400000000000005E-5</v>
      </c>
      <c r="P683">
        <f t="shared" si="60"/>
        <v>26.859771560102299</v>
      </c>
      <c r="Q683">
        <f t="shared" si="63"/>
        <v>3</v>
      </c>
      <c r="AA683">
        <v>1.5871863524386001</v>
      </c>
      <c r="AB683">
        <v>1.84360486435032E-7</v>
      </c>
      <c r="AC683">
        <f t="shared" si="61"/>
        <v>13.365651050975909</v>
      </c>
      <c r="AD683">
        <f t="shared" si="64"/>
        <v>2</v>
      </c>
      <c r="AG683">
        <v>2.8163847999999998</v>
      </c>
      <c r="AH683">
        <v>0</v>
      </c>
      <c r="AI683">
        <f t="shared" si="62"/>
        <v>23.716696154951833</v>
      </c>
      <c r="AJ683">
        <f t="shared" si="65"/>
        <v>3</v>
      </c>
    </row>
    <row r="684" spans="14:36" x14ac:dyDescent="0.35">
      <c r="N684">
        <v>3.2007938</v>
      </c>
      <c r="O684">
        <v>9.4099999999999997E-5</v>
      </c>
      <c r="P684">
        <f t="shared" si="60"/>
        <v>26.953793391177825</v>
      </c>
      <c r="Q684">
        <f t="shared" si="63"/>
        <v>3</v>
      </c>
      <c r="AA684">
        <v>1.60337225519756</v>
      </c>
      <c r="AB684">
        <v>6.1633635680728697E-7</v>
      </c>
      <c r="AC684">
        <f t="shared" si="61"/>
        <v>13.501952076932252</v>
      </c>
      <c r="AD684">
        <f t="shared" si="64"/>
        <v>2</v>
      </c>
      <c r="AG684">
        <v>2.824843</v>
      </c>
      <c r="AH684">
        <v>0</v>
      </c>
      <c r="AI684">
        <f t="shared" si="62"/>
        <v>23.787922416156558</v>
      </c>
      <c r="AJ684">
        <f t="shared" si="65"/>
        <v>3</v>
      </c>
    </row>
    <row r="685" spans="14:36" x14ac:dyDescent="0.35">
      <c r="N685">
        <v>3.2119610999999999</v>
      </c>
      <c r="O685">
        <v>1.2120000000000001E-4</v>
      </c>
      <c r="P685">
        <f t="shared" si="60"/>
        <v>27.047832906293511</v>
      </c>
      <c r="Q685">
        <f t="shared" si="63"/>
        <v>3</v>
      </c>
      <c r="AA685">
        <v>1.60337225519756</v>
      </c>
      <c r="AB685">
        <v>5.2244229282771696E-7</v>
      </c>
      <c r="AC685">
        <f t="shared" si="61"/>
        <v>13.501952076932252</v>
      </c>
      <c r="AD685">
        <f t="shared" si="64"/>
        <v>2</v>
      </c>
      <c r="AG685">
        <v>2.8333024999999998</v>
      </c>
      <c r="AH685">
        <v>0</v>
      </c>
      <c r="AI685">
        <f t="shared" si="62"/>
        <v>23.85915962462424</v>
      </c>
      <c r="AJ685">
        <f t="shared" si="65"/>
        <v>3</v>
      </c>
    </row>
    <row r="686" spans="14:36" x14ac:dyDescent="0.35">
      <c r="N686">
        <v>3.2231304999999999</v>
      </c>
      <c r="O686">
        <v>1.46E-4</v>
      </c>
      <c r="P686">
        <f t="shared" si="60"/>
        <v>27.141890105449363</v>
      </c>
      <c r="Q686">
        <f t="shared" si="63"/>
        <v>3</v>
      </c>
      <c r="AA686">
        <v>1.6195711546115801</v>
      </c>
      <c r="AB686">
        <v>1.7098819258022001E-10</v>
      </c>
      <c r="AC686">
        <f t="shared" si="61"/>
        <v>13.63836254735055</v>
      </c>
      <c r="AD686">
        <f t="shared" si="64"/>
        <v>2</v>
      </c>
      <c r="AG686">
        <v>2.8417634999999999</v>
      </c>
      <c r="AH686">
        <v>0</v>
      </c>
      <c r="AI686">
        <f t="shared" si="62"/>
        <v>23.930409464549186</v>
      </c>
      <c r="AJ686">
        <f t="shared" si="65"/>
        <v>3</v>
      </c>
    </row>
    <row r="687" spans="14:36" x14ac:dyDescent="0.35">
      <c r="N687">
        <v>3.2343019000000002</v>
      </c>
      <c r="O687">
        <v>2.0809999999999999E-4</v>
      </c>
      <c r="P687">
        <f t="shared" si="60"/>
        <v>27.235964146548234</v>
      </c>
      <c r="Q687">
        <f t="shared" si="63"/>
        <v>3</v>
      </c>
      <c r="AA687">
        <v>1.6195711546115801</v>
      </c>
      <c r="AB687">
        <v>3.9468404358307702E-6</v>
      </c>
      <c r="AC687">
        <f t="shared" si="61"/>
        <v>13.63836254735055</v>
      </c>
      <c r="AD687">
        <f t="shared" si="64"/>
        <v>2</v>
      </c>
      <c r="AG687">
        <v>2.8502258999999999</v>
      </c>
      <c r="AH687">
        <v>0</v>
      </c>
      <c r="AI687">
        <f t="shared" si="62"/>
        <v>24.001671093834243</v>
      </c>
      <c r="AJ687">
        <f t="shared" si="65"/>
        <v>3</v>
      </c>
    </row>
    <row r="688" spans="14:36" x14ac:dyDescent="0.35">
      <c r="N688">
        <v>3.2454755</v>
      </c>
      <c r="O688">
        <v>1.105E-4</v>
      </c>
      <c r="P688">
        <f t="shared" si="60"/>
        <v>27.330056713784419</v>
      </c>
      <c r="Q688">
        <f t="shared" si="63"/>
        <v>3</v>
      </c>
      <c r="AA688">
        <v>1.6195711546115801</v>
      </c>
      <c r="AB688">
        <v>1.74824518850251E-6</v>
      </c>
      <c r="AC688">
        <f t="shared" si="61"/>
        <v>13.63836254735055</v>
      </c>
      <c r="AD688">
        <f t="shared" si="64"/>
        <v>2</v>
      </c>
      <c r="AG688">
        <v>2.8586896999999998</v>
      </c>
      <c r="AH688">
        <v>0</v>
      </c>
      <c r="AI688">
        <f t="shared" si="62"/>
        <v>24.072944512479406</v>
      </c>
      <c r="AJ688">
        <f t="shared" si="65"/>
        <v>3</v>
      </c>
    </row>
    <row r="689" spans="14:36" x14ac:dyDescent="0.35">
      <c r="N689">
        <v>3.2566511</v>
      </c>
      <c r="O689">
        <v>1.2970000000000001E-4</v>
      </c>
      <c r="P689">
        <f t="shared" si="60"/>
        <v>27.424166122963619</v>
      </c>
      <c r="Q689">
        <f t="shared" si="63"/>
        <v>3</v>
      </c>
      <c r="AA689">
        <v>1.6357828201223199</v>
      </c>
      <c r="AB689">
        <v>8.3950088038152999E-11</v>
      </c>
      <c r="AC689">
        <f t="shared" si="61"/>
        <v>13.774880520705585</v>
      </c>
      <c r="AD689">
        <f t="shared" si="64"/>
        <v>2</v>
      </c>
      <c r="AG689">
        <v>2.8671549000000001</v>
      </c>
      <c r="AH689">
        <v>0</v>
      </c>
      <c r="AI689">
        <f t="shared" si="62"/>
        <v>24.144229720484685</v>
      </c>
      <c r="AJ689">
        <f t="shared" si="65"/>
        <v>3</v>
      </c>
    </row>
    <row r="690" spans="14:36" x14ac:dyDescent="0.35">
      <c r="N690">
        <v>3.2678288000000002</v>
      </c>
      <c r="O690">
        <v>9.8599999999999998E-5</v>
      </c>
      <c r="P690">
        <f t="shared" si="60"/>
        <v>27.518293216182986</v>
      </c>
      <c r="Q690">
        <f t="shared" si="63"/>
        <v>3</v>
      </c>
      <c r="AA690">
        <v>1.6357828201223199</v>
      </c>
      <c r="AB690">
        <v>2.7766708080704998E-6</v>
      </c>
      <c r="AC690">
        <f t="shared" si="61"/>
        <v>13.774880520705585</v>
      </c>
      <c r="AD690">
        <f t="shared" si="64"/>
        <v>2</v>
      </c>
      <c r="AG690">
        <v>2.8756214999999998</v>
      </c>
      <c r="AH690">
        <v>0</v>
      </c>
      <c r="AI690">
        <f t="shared" si="62"/>
        <v>24.215526717850071</v>
      </c>
      <c r="AJ690">
        <f t="shared" si="65"/>
        <v>3</v>
      </c>
    </row>
    <row r="691" spans="14:36" x14ac:dyDescent="0.35">
      <c r="N691">
        <v>3.2790085000000002</v>
      </c>
      <c r="O691">
        <v>7.8800000000000004E-5</v>
      </c>
      <c r="P691">
        <f t="shared" si="60"/>
        <v>27.612437151345368</v>
      </c>
      <c r="Q691">
        <f t="shared" si="63"/>
        <v>3</v>
      </c>
      <c r="AA691">
        <v>1.6357828201223199</v>
      </c>
      <c r="AB691">
        <v>4.08641175992932E-7</v>
      </c>
      <c r="AC691">
        <f t="shared" si="61"/>
        <v>13.774880520705585</v>
      </c>
      <c r="AD691">
        <f t="shared" si="64"/>
        <v>2</v>
      </c>
      <c r="AG691">
        <v>2.8840895</v>
      </c>
      <c r="AH691">
        <v>0</v>
      </c>
      <c r="AI691">
        <f t="shared" si="62"/>
        <v>24.286835504575571</v>
      </c>
      <c r="AJ691">
        <f t="shared" si="65"/>
        <v>3</v>
      </c>
    </row>
    <row r="692" spans="14:36" x14ac:dyDescent="0.35">
      <c r="N692">
        <v>3.2901902000000001</v>
      </c>
      <c r="O692">
        <v>5.5000000000000002E-5</v>
      </c>
      <c r="P692">
        <f t="shared" si="60"/>
        <v>27.706597928450762</v>
      </c>
      <c r="Q692">
        <f t="shared" si="63"/>
        <v>3</v>
      </c>
      <c r="AA692">
        <v>1.6520070293816</v>
      </c>
      <c r="AB692">
        <v>3.8655927396345303E-8</v>
      </c>
      <c r="AC692">
        <f t="shared" si="61"/>
        <v>13.911504124609676</v>
      </c>
      <c r="AD692">
        <f t="shared" si="64"/>
        <v>2</v>
      </c>
      <c r="AG692">
        <v>2.8925589</v>
      </c>
      <c r="AH692">
        <v>0</v>
      </c>
      <c r="AI692">
        <f t="shared" si="62"/>
        <v>24.358156080661178</v>
      </c>
      <c r="AJ692">
        <f t="shared" si="65"/>
        <v>3</v>
      </c>
    </row>
    <row r="693" spans="14:36" x14ac:dyDescent="0.35">
      <c r="N693">
        <v>3.301374</v>
      </c>
      <c r="O693">
        <v>7.2799999999999994E-5</v>
      </c>
      <c r="P693">
        <f t="shared" si="60"/>
        <v>27.800776389596322</v>
      </c>
      <c r="Q693">
        <f t="shared" si="63"/>
        <v>3</v>
      </c>
      <c r="AA693">
        <v>1.6520070293816</v>
      </c>
      <c r="AB693">
        <v>7.0206200591869601E-7</v>
      </c>
      <c r="AC693">
        <f t="shared" si="61"/>
        <v>13.911504124609676</v>
      </c>
      <c r="AD693">
        <f t="shared" si="64"/>
        <v>2</v>
      </c>
      <c r="AG693">
        <v>2.9010297</v>
      </c>
      <c r="AH693">
        <v>0</v>
      </c>
      <c r="AI693">
        <f t="shared" si="62"/>
        <v>24.429488446106895</v>
      </c>
      <c r="AJ693">
        <f t="shared" si="65"/>
        <v>3</v>
      </c>
    </row>
    <row r="694" spans="14:36" x14ac:dyDescent="0.35">
      <c r="N694">
        <v>3.3125597999999998</v>
      </c>
      <c r="O694">
        <v>5.8900000000000002E-5</v>
      </c>
      <c r="P694">
        <f t="shared" si="60"/>
        <v>27.894971692684898</v>
      </c>
      <c r="Q694">
        <f t="shared" si="63"/>
        <v>3</v>
      </c>
      <c r="AA694">
        <v>1.6520070293816</v>
      </c>
      <c r="AB694">
        <v>3.0697807556514301E-8</v>
      </c>
      <c r="AC694">
        <f t="shared" si="61"/>
        <v>13.911504124609676</v>
      </c>
      <c r="AD694">
        <f t="shared" si="64"/>
        <v>2</v>
      </c>
      <c r="AG694">
        <v>2.9095019</v>
      </c>
      <c r="AH694">
        <v>0</v>
      </c>
      <c r="AI694">
        <f t="shared" si="62"/>
        <v>24.500832600912723</v>
      </c>
      <c r="AJ694">
        <f t="shared" si="65"/>
        <v>3</v>
      </c>
    </row>
    <row r="695" spans="14:36" x14ac:dyDescent="0.35">
      <c r="N695">
        <v>3.3237477000000002</v>
      </c>
      <c r="O695">
        <v>6.0900000000000003E-5</v>
      </c>
      <c r="P695">
        <f t="shared" si="60"/>
        <v>27.989184679813643</v>
      </c>
      <c r="Q695">
        <f t="shared" si="63"/>
        <v>3</v>
      </c>
      <c r="AA695">
        <v>1.66824356781762</v>
      </c>
      <c r="AB695">
        <v>3.7982353973001201E-7</v>
      </c>
      <c r="AC695">
        <f t="shared" si="61"/>
        <v>14.048231552159804</v>
      </c>
      <c r="AD695">
        <f t="shared" si="64"/>
        <v>2</v>
      </c>
      <c r="AG695">
        <v>2.9179754</v>
      </c>
      <c r="AH695">
        <v>0</v>
      </c>
      <c r="AI695">
        <f t="shared" si="62"/>
        <v>24.572187702981513</v>
      </c>
      <c r="AJ695">
        <f t="shared" si="65"/>
        <v>3</v>
      </c>
    </row>
    <row r="696" spans="14:36" x14ac:dyDescent="0.35">
      <c r="N696">
        <v>3.3349375000000001</v>
      </c>
      <c r="O696">
        <v>4.8399999999999997E-5</v>
      </c>
      <c r="P696">
        <f t="shared" si="60"/>
        <v>28.08341366678825</v>
      </c>
      <c r="Q696">
        <f t="shared" si="63"/>
        <v>3</v>
      </c>
      <c r="AA696">
        <v>1.66824356781762</v>
      </c>
      <c r="AB696">
        <v>2.3889900293544101E-6</v>
      </c>
      <c r="AC696">
        <f t="shared" si="61"/>
        <v>14.048231552159804</v>
      </c>
      <c r="AD696">
        <f t="shared" si="64"/>
        <v>2</v>
      </c>
      <c r="AG696">
        <v>2.9264502999999999</v>
      </c>
      <c r="AH696">
        <v>0</v>
      </c>
      <c r="AI696">
        <f t="shared" si="62"/>
        <v>24.643554594410411</v>
      </c>
      <c r="AJ696">
        <f t="shared" si="65"/>
        <v>3</v>
      </c>
    </row>
    <row r="697" spans="14:36" x14ac:dyDescent="0.35">
      <c r="N697">
        <v>3.3461294000000001</v>
      </c>
      <c r="O697">
        <v>4.0399999999999999E-5</v>
      </c>
      <c r="P697">
        <f t="shared" si="60"/>
        <v>28.177660337803022</v>
      </c>
      <c r="Q697">
        <f t="shared" si="63"/>
        <v>3</v>
      </c>
      <c r="AA697">
        <v>1.66824356781762</v>
      </c>
      <c r="AB697">
        <v>1.4881581139245199E-7</v>
      </c>
      <c r="AC697">
        <f t="shared" si="61"/>
        <v>14.048231552159804</v>
      </c>
      <c r="AD697">
        <f t="shared" si="64"/>
        <v>2</v>
      </c>
      <c r="AG697">
        <v>2.9349265999999998</v>
      </c>
      <c r="AH697">
        <v>0</v>
      </c>
      <c r="AI697">
        <f t="shared" si="62"/>
        <v>24.714933275199421</v>
      </c>
      <c r="AJ697">
        <f t="shared" si="65"/>
        <v>3</v>
      </c>
    </row>
    <row r="698" spans="14:36" x14ac:dyDescent="0.35">
      <c r="N698">
        <v>3.3573232000000002</v>
      </c>
      <c r="O698">
        <v>2.2799999999999999E-5</v>
      </c>
      <c r="P698">
        <f t="shared" si="60"/>
        <v>28.271923008663659</v>
      </c>
      <c r="Q698">
        <f t="shared" si="63"/>
        <v>3</v>
      </c>
      <c r="AA698">
        <v>1.6844922282311701</v>
      </c>
      <c r="AB698">
        <v>4.7828716568874702E-7</v>
      </c>
      <c r="AC698">
        <f t="shared" si="61"/>
        <v>14.185061058537329</v>
      </c>
      <c r="AD698">
        <f t="shared" si="64"/>
        <v>2</v>
      </c>
      <c r="AG698">
        <v>2.9434043000000001</v>
      </c>
      <c r="AH698">
        <v>0</v>
      </c>
      <c r="AI698">
        <f t="shared" si="62"/>
        <v>24.78632374534854</v>
      </c>
      <c r="AJ698">
        <f t="shared" si="65"/>
        <v>3</v>
      </c>
    </row>
    <row r="699" spans="14:36" x14ac:dyDescent="0.35">
      <c r="N699">
        <v>3.368519</v>
      </c>
      <c r="O699">
        <v>2.58E-5</v>
      </c>
      <c r="P699">
        <f t="shared" si="60"/>
        <v>28.366202521467311</v>
      </c>
      <c r="Q699">
        <f t="shared" si="63"/>
        <v>3</v>
      </c>
      <c r="AA699">
        <v>1.6844922282311701</v>
      </c>
      <c r="AB699">
        <v>8.5507772508354597E-6</v>
      </c>
      <c r="AC699">
        <f t="shared" si="61"/>
        <v>14.185061058537329</v>
      </c>
      <c r="AD699">
        <f t="shared" si="64"/>
        <v>2</v>
      </c>
      <c r="AG699">
        <v>2.9518833</v>
      </c>
      <c r="AH699">
        <v>0</v>
      </c>
      <c r="AI699">
        <f t="shared" si="62"/>
        <v>24.857725162760619</v>
      </c>
      <c r="AJ699">
        <f t="shared" si="65"/>
        <v>3</v>
      </c>
    </row>
    <row r="700" spans="14:36" x14ac:dyDescent="0.35">
      <c r="N700">
        <v>3.3797168000000002</v>
      </c>
      <c r="O700">
        <v>2.3900000000000002E-5</v>
      </c>
      <c r="P700">
        <f t="shared" si="60"/>
        <v>28.460498876213979</v>
      </c>
      <c r="Q700">
        <f t="shared" si="63"/>
        <v>3</v>
      </c>
      <c r="AA700">
        <v>1.6844922282311701</v>
      </c>
      <c r="AB700">
        <v>1.8073951145756999E-7</v>
      </c>
      <c r="AC700">
        <f t="shared" si="61"/>
        <v>14.185061058537329</v>
      </c>
      <c r="AD700">
        <f t="shared" si="64"/>
        <v>2</v>
      </c>
      <c r="AG700">
        <v>2.9603636</v>
      </c>
      <c r="AH700">
        <v>0</v>
      </c>
      <c r="AI700">
        <f t="shared" si="62"/>
        <v>24.92913752743566</v>
      </c>
      <c r="AJ700">
        <f t="shared" si="65"/>
        <v>3</v>
      </c>
    </row>
    <row r="701" spans="14:36" x14ac:dyDescent="0.35">
      <c r="N701">
        <v>3.3909166000000002</v>
      </c>
      <c r="O701">
        <v>1.7600000000000001E-5</v>
      </c>
      <c r="P701">
        <f t="shared" si="60"/>
        <v>28.554812072903658</v>
      </c>
      <c r="Q701">
        <f t="shared" si="63"/>
        <v>3</v>
      </c>
      <c r="AA701">
        <v>1.70075281041952</v>
      </c>
      <c r="AB701">
        <v>5.62879496563038E-8</v>
      </c>
      <c r="AC701">
        <f t="shared" si="61"/>
        <v>14.321990957840761</v>
      </c>
      <c r="AD701">
        <f t="shared" si="64"/>
        <v>2</v>
      </c>
      <c r="AG701">
        <v>2.9688452999999999</v>
      </c>
      <c r="AH701">
        <v>0</v>
      </c>
      <c r="AI701">
        <f t="shared" si="62"/>
        <v>25.00056168147081</v>
      </c>
      <c r="AJ701">
        <f t="shared" si="65"/>
        <v>3</v>
      </c>
    </row>
    <row r="702" spans="14:36" x14ac:dyDescent="0.35">
      <c r="N702">
        <v>3.4021183000000002</v>
      </c>
      <c r="O702">
        <v>1.8199999999999999E-5</v>
      </c>
      <c r="P702">
        <f t="shared" si="60"/>
        <v>28.649141269439205</v>
      </c>
      <c r="Q702">
        <f t="shared" si="63"/>
        <v>3</v>
      </c>
      <c r="AA702">
        <v>1.70075281041952</v>
      </c>
      <c r="AB702">
        <v>7.98169847503287E-7</v>
      </c>
      <c r="AC702">
        <f t="shared" si="61"/>
        <v>14.321990957840761</v>
      </c>
      <c r="AD702">
        <f t="shared" si="64"/>
        <v>2</v>
      </c>
      <c r="AG702">
        <v>2.9773282999999999</v>
      </c>
      <c r="AH702">
        <v>0</v>
      </c>
      <c r="AI702">
        <f t="shared" si="62"/>
        <v>25.07199678276892</v>
      </c>
      <c r="AJ702">
        <f t="shared" si="65"/>
        <v>3</v>
      </c>
    </row>
    <row r="703" spans="14:36" x14ac:dyDescent="0.35">
      <c r="N703">
        <v>3.413322</v>
      </c>
      <c r="O703">
        <v>1.7499999999999998E-5</v>
      </c>
      <c r="P703">
        <f t="shared" si="60"/>
        <v>28.743487307917764</v>
      </c>
      <c r="Q703">
        <f t="shared" si="63"/>
        <v>3</v>
      </c>
      <c r="AA703">
        <v>1.70075281041952</v>
      </c>
      <c r="AB703">
        <v>5.6863652586823799E-9</v>
      </c>
      <c r="AC703">
        <f t="shared" si="61"/>
        <v>14.321990957840761</v>
      </c>
      <c r="AD703">
        <f t="shared" si="64"/>
        <v>2</v>
      </c>
      <c r="AG703">
        <v>2.9858126999999999</v>
      </c>
      <c r="AH703">
        <v>0</v>
      </c>
      <c r="AI703">
        <f t="shared" si="62"/>
        <v>25.143443673427139</v>
      </c>
      <c r="AJ703">
        <f t="shared" si="65"/>
        <v>3</v>
      </c>
    </row>
    <row r="704" spans="14:36" x14ac:dyDescent="0.35">
      <c r="N704">
        <v>3.4245275999999998</v>
      </c>
      <c r="O704">
        <v>1.9599999999999999E-5</v>
      </c>
      <c r="P704">
        <f t="shared" si="60"/>
        <v>28.837849346242187</v>
      </c>
      <c r="Q704">
        <f t="shared" si="63"/>
        <v>3</v>
      </c>
      <c r="AA704">
        <v>1.7170251208255101</v>
      </c>
      <c r="AB704">
        <v>2.7705282850307801E-7</v>
      </c>
      <c r="AC704">
        <f t="shared" si="61"/>
        <v>14.459019620130775</v>
      </c>
      <c r="AD704">
        <f t="shared" si="64"/>
        <v>2</v>
      </c>
      <c r="AG704">
        <v>2.9942983999999999</v>
      </c>
      <c r="AH704">
        <v>0</v>
      </c>
      <c r="AI704">
        <f t="shared" si="62"/>
        <v>25.214901511348319</v>
      </c>
      <c r="AJ704">
        <f t="shared" si="65"/>
        <v>3</v>
      </c>
    </row>
    <row r="705" spans="14:36" x14ac:dyDescent="0.35">
      <c r="N705">
        <v>3.4357351999999999</v>
      </c>
      <c r="O705">
        <v>1.9300000000000002E-5</v>
      </c>
      <c r="P705">
        <f t="shared" si="60"/>
        <v>28.932228226509629</v>
      </c>
      <c r="Q705">
        <f t="shared" si="63"/>
        <v>3</v>
      </c>
      <c r="AA705">
        <v>1.7170251208255101</v>
      </c>
      <c r="AB705">
        <v>8.5521121209080097E-7</v>
      </c>
      <c r="AC705">
        <f t="shared" si="61"/>
        <v>14.459019620130775</v>
      </c>
      <c r="AD705">
        <f t="shared" si="64"/>
        <v>2</v>
      </c>
      <c r="AG705">
        <v>3.0027854</v>
      </c>
      <c r="AH705">
        <v>0</v>
      </c>
      <c r="AI705">
        <f t="shared" si="62"/>
        <v>25.286370296532461</v>
      </c>
      <c r="AJ705">
        <f t="shared" si="65"/>
        <v>3</v>
      </c>
    </row>
    <row r="706" spans="14:36" x14ac:dyDescent="0.35">
      <c r="N706">
        <v>3.4469447</v>
      </c>
      <c r="O706">
        <v>1.98E-5</v>
      </c>
      <c r="P706">
        <f t="shared" ref="P706:P769" si="66">N706*$L$4</f>
        <v>29.026623106622935</v>
      </c>
      <c r="Q706">
        <f t="shared" si="63"/>
        <v>3</v>
      </c>
      <c r="AA706">
        <v>1.7170251208255101</v>
      </c>
      <c r="AB706">
        <v>8.2275350714900606E-11</v>
      </c>
      <c r="AC706">
        <f t="shared" ref="AC706:AC769" si="67">AA706*$L$4</f>
        <v>14.459019620130775</v>
      </c>
      <c r="AD706">
        <f t="shared" si="64"/>
        <v>2</v>
      </c>
      <c r="AG706">
        <v>3.0112738000000001</v>
      </c>
      <c r="AH706">
        <v>0</v>
      </c>
      <c r="AI706">
        <f t="shared" ref="AI706:AI769" si="68">AG706*$L$4</f>
        <v>25.35785087107671</v>
      </c>
      <c r="AJ706">
        <f t="shared" si="65"/>
        <v>3</v>
      </c>
    </row>
    <row r="707" spans="14:36" x14ac:dyDescent="0.35">
      <c r="N707">
        <v>3.4581561000000001</v>
      </c>
      <c r="O707">
        <v>2.0800000000000001E-5</v>
      </c>
      <c r="P707">
        <f t="shared" si="66"/>
        <v>29.121033986582102</v>
      </c>
      <c r="Q707">
        <f t="shared" ref="Q707:Q770" si="69">IF(P707&lt;=9,1,IF(P707&lt;=19,2,IF(P707&lt;=49,3,4)))</f>
        <v>3</v>
      </c>
      <c r="AA707">
        <v>1.7333089722097801</v>
      </c>
      <c r="AB707">
        <v>7.5786862844308801E-8</v>
      </c>
      <c r="AC707">
        <f t="shared" si="67"/>
        <v>14.596145468670052</v>
      </c>
      <c r="AD707">
        <f t="shared" ref="AD707:AD770" si="70">IF(AC707&lt;=9,1,IF(AC707&lt;=19,2,IF(AC707&lt;=49,3,4)))</f>
        <v>2</v>
      </c>
      <c r="AG707">
        <v>3.0197634999999998</v>
      </c>
      <c r="AH707">
        <v>0</v>
      </c>
      <c r="AI707">
        <f t="shared" si="68"/>
        <v>25.429342392883918</v>
      </c>
      <c r="AJ707">
        <f t="shared" ref="AJ707:AJ770" si="71">IF(AI707&lt;=9,1,IF(AI707&lt;=19,2,IF(AI707&lt;=49,3,4)))</f>
        <v>3</v>
      </c>
    </row>
    <row r="708" spans="14:36" x14ac:dyDescent="0.35">
      <c r="N708">
        <v>3.4693694000000002</v>
      </c>
      <c r="O708">
        <v>2.0999999999999999E-5</v>
      </c>
      <c r="P708">
        <f t="shared" si="66"/>
        <v>29.215460866387136</v>
      </c>
      <c r="Q708">
        <f t="shared" si="69"/>
        <v>3</v>
      </c>
      <c r="AA708">
        <v>1.7333089722097801</v>
      </c>
      <c r="AB708">
        <v>1.96938123276013E-7</v>
      </c>
      <c r="AC708">
        <f t="shared" si="67"/>
        <v>14.596145468670052</v>
      </c>
      <c r="AD708">
        <f t="shared" si="70"/>
        <v>2</v>
      </c>
      <c r="AG708">
        <v>3.0282543999999998</v>
      </c>
      <c r="AH708">
        <v>0</v>
      </c>
      <c r="AI708">
        <f t="shared" si="68"/>
        <v>25.500844019856938</v>
      </c>
      <c r="AJ708">
        <f t="shared" si="71"/>
        <v>3</v>
      </c>
    </row>
    <row r="709" spans="14:36" x14ac:dyDescent="0.35">
      <c r="N709">
        <v>3.4805845999999998</v>
      </c>
      <c r="O709">
        <v>2.1699999999999999E-5</v>
      </c>
      <c r="P709">
        <f t="shared" si="66"/>
        <v>29.309903746038032</v>
      </c>
      <c r="Q709">
        <f t="shared" si="69"/>
        <v>3</v>
      </c>
      <c r="AA709">
        <v>1.7496041833443601</v>
      </c>
      <c r="AB709">
        <v>7.5030752318964205E-9</v>
      </c>
      <c r="AC709">
        <f t="shared" si="67"/>
        <v>14.733366977343023</v>
      </c>
      <c r="AD709">
        <f t="shared" si="70"/>
        <v>2</v>
      </c>
      <c r="AG709">
        <v>3.0367467000000001</v>
      </c>
      <c r="AH709">
        <v>0</v>
      </c>
      <c r="AI709">
        <f t="shared" si="68"/>
        <v>25.572357436190067</v>
      </c>
      <c r="AJ709">
        <f t="shared" si="71"/>
        <v>3</v>
      </c>
    </row>
    <row r="710" spans="14:36" x14ac:dyDescent="0.35">
      <c r="N710">
        <v>3.4918018000000002</v>
      </c>
      <c r="O710">
        <v>2.3099999999999999E-5</v>
      </c>
      <c r="P710">
        <f t="shared" si="66"/>
        <v>29.404363467631946</v>
      </c>
      <c r="Q710">
        <f t="shared" si="69"/>
        <v>3</v>
      </c>
      <c r="AA710">
        <v>1.7496041833443601</v>
      </c>
      <c r="AB710">
        <v>1.14247084703854E-8</v>
      </c>
      <c r="AC710">
        <f t="shared" si="67"/>
        <v>14.733366977343023</v>
      </c>
      <c r="AD710">
        <f t="shared" si="70"/>
        <v>2</v>
      </c>
      <c r="AG710">
        <v>3.0452403000000001</v>
      </c>
      <c r="AH710">
        <v>0</v>
      </c>
      <c r="AI710">
        <f t="shared" si="68"/>
        <v>25.643881799786158</v>
      </c>
      <c r="AJ710">
        <f t="shared" si="71"/>
        <v>3</v>
      </c>
    </row>
    <row r="711" spans="14:36" x14ac:dyDescent="0.35">
      <c r="N711">
        <v>3.5030207999999998</v>
      </c>
      <c r="O711">
        <v>2.4499999999999999E-5</v>
      </c>
      <c r="P711">
        <f t="shared" si="66"/>
        <v>29.498838346974569</v>
      </c>
      <c r="Q711">
        <f t="shared" si="69"/>
        <v>3</v>
      </c>
      <c r="AA711">
        <v>1.7659105787256799</v>
      </c>
      <c r="AB711">
        <v>7.96499776303867E-9</v>
      </c>
      <c r="AC711">
        <f t="shared" si="67"/>
        <v>14.870682668239121</v>
      </c>
      <c r="AD711">
        <f t="shared" si="70"/>
        <v>2</v>
      </c>
      <c r="AG711">
        <v>3.0537352000000002</v>
      </c>
      <c r="AH711">
        <v>0</v>
      </c>
      <c r="AI711">
        <f t="shared" si="68"/>
        <v>25.715417110645209</v>
      </c>
      <c r="AJ711">
        <f t="shared" si="71"/>
        <v>3</v>
      </c>
    </row>
    <row r="712" spans="14:36" x14ac:dyDescent="0.35">
      <c r="N712">
        <v>3.5142416999999999</v>
      </c>
      <c r="O712">
        <v>2.41E-5</v>
      </c>
      <c r="P712">
        <f t="shared" si="66"/>
        <v>29.59332922616306</v>
      </c>
      <c r="Q712">
        <f t="shared" si="69"/>
        <v>3</v>
      </c>
      <c r="AA712">
        <v>1.7659105787256799</v>
      </c>
      <c r="AB712">
        <v>8.2327991577658095E-9</v>
      </c>
      <c r="AC712">
        <f t="shared" si="67"/>
        <v>14.870682668239121</v>
      </c>
      <c r="AD712">
        <f t="shared" si="70"/>
        <v>2</v>
      </c>
      <c r="AG712">
        <v>3.0622313999999999</v>
      </c>
      <c r="AH712">
        <v>0</v>
      </c>
      <c r="AI712">
        <f t="shared" si="68"/>
        <v>25.786963368767214</v>
      </c>
      <c r="AJ712">
        <f t="shared" si="71"/>
        <v>3</v>
      </c>
    </row>
    <row r="713" spans="14:36" x14ac:dyDescent="0.35">
      <c r="N713">
        <v>3.5254645</v>
      </c>
      <c r="O713">
        <v>2.7900000000000001E-5</v>
      </c>
      <c r="P713">
        <f t="shared" si="66"/>
        <v>29.687836105197412</v>
      </c>
      <c r="Q713">
        <f t="shared" si="69"/>
        <v>3</v>
      </c>
      <c r="AA713">
        <v>1.7822279883058101</v>
      </c>
      <c r="AB713">
        <v>3.6578202822638797E-12</v>
      </c>
      <c r="AC713">
        <f t="shared" si="67"/>
        <v>15.00809110938958</v>
      </c>
      <c r="AD713">
        <f t="shared" si="70"/>
        <v>2</v>
      </c>
      <c r="AG713">
        <v>3.0707289000000002</v>
      </c>
      <c r="AH713">
        <v>0</v>
      </c>
      <c r="AI713">
        <f t="shared" si="68"/>
        <v>25.858520574152184</v>
      </c>
      <c r="AJ713">
        <f t="shared" si="71"/>
        <v>3</v>
      </c>
    </row>
    <row r="714" spans="14:36" x14ac:dyDescent="0.35">
      <c r="N714">
        <v>3.5366892000000001</v>
      </c>
      <c r="O714">
        <v>2.8500000000000002E-5</v>
      </c>
      <c r="P714">
        <f t="shared" si="66"/>
        <v>29.782358984077632</v>
      </c>
      <c r="Q714">
        <f t="shared" si="69"/>
        <v>3</v>
      </c>
      <c r="AA714">
        <v>1.7822279883058101</v>
      </c>
      <c r="AB714">
        <v>3.9140678366543198E-12</v>
      </c>
      <c r="AC714">
        <f t="shared" si="67"/>
        <v>15.00809110938958</v>
      </c>
      <c r="AD714">
        <f t="shared" si="70"/>
        <v>2</v>
      </c>
      <c r="AG714">
        <v>3.0792277000000001</v>
      </c>
      <c r="AH714">
        <v>0</v>
      </c>
      <c r="AI714">
        <f t="shared" si="68"/>
        <v>25.930088726800111</v>
      </c>
      <c r="AJ714">
        <f t="shared" si="71"/>
        <v>3</v>
      </c>
    </row>
    <row r="715" spans="14:36" x14ac:dyDescent="0.35">
      <c r="N715">
        <v>3.5479156999999999</v>
      </c>
      <c r="O715">
        <v>2.7800000000000001E-5</v>
      </c>
      <c r="P715">
        <f t="shared" si="66"/>
        <v>29.876897020706561</v>
      </c>
      <c r="Q715">
        <f t="shared" si="69"/>
        <v>3</v>
      </c>
      <c r="AA715">
        <v>1.55523074844739</v>
      </c>
      <c r="AB715">
        <v>1.2537231567083299E-7</v>
      </c>
      <c r="AC715">
        <f t="shared" si="67"/>
        <v>13.096553820261024</v>
      </c>
      <c r="AD715">
        <f t="shared" si="70"/>
        <v>2</v>
      </c>
      <c r="AG715">
        <v>3.0877276999999999</v>
      </c>
      <c r="AH715">
        <v>0</v>
      </c>
      <c r="AI715">
        <f t="shared" si="68"/>
        <v>26.001666984613848</v>
      </c>
      <c r="AJ715">
        <f t="shared" si="71"/>
        <v>3</v>
      </c>
    </row>
    <row r="716" spans="14:36" x14ac:dyDescent="0.35">
      <c r="N716">
        <v>3.5591441000000001</v>
      </c>
      <c r="O716">
        <v>3.5599999999999998E-5</v>
      </c>
      <c r="P716">
        <f t="shared" si="66"/>
        <v>29.971451057181362</v>
      </c>
      <c r="Q716">
        <f t="shared" si="69"/>
        <v>3</v>
      </c>
      <c r="AA716">
        <v>1.55523074844739</v>
      </c>
      <c r="AB716">
        <v>1.57525743199256E-7</v>
      </c>
      <c r="AC716">
        <f t="shared" si="67"/>
        <v>13.096553820261024</v>
      </c>
      <c r="AD716">
        <f t="shared" si="70"/>
        <v>2</v>
      </c>
      <c r="AG716">
        <v>3.0962291</v>
      </c>
      <c r="AH716">
        <v>0</v>
      </c>
      <c r="AI716">
        <f t="shared" si="68"/>
        <v>26.073257031787694</v>
      </c>
      <c r="AJ716">
        <f t="shared" si="71"/>
        <v>3</v>
      </c>
    </row>
    <row r="717" spans="14:36" x14ac:dyDescent="0.35">
      <c r="N717">
        <v>3.5703743999999999</v>
      </c>
      <c r="O717">
        <v>3.1300000000000002E-5</v>
      </c>
      <c r="P717">
        <f t="shared" si="66"/>
        <v>30.06602109350202</v>
      </c>
      <c r="Q717">
        <f t="shared" si="69"/>
        <v>3</v>
      </c>
      <c r="AA717">
        <v>1.57139777932471</v>
      </c>
      <c r="AB717">
        <v>1.0011090374390399E-6</v>
      </c>
      <c r="AC717">
        <f t="shared" si="67"/>
        <v>13.232695926639785</v>
      </c>
      <c r="AD717">
        <f t="shared" si="70"/>
        <v>2</v>
      </c>
      <c r="AG717">
        <v>3.1047316999999999</v>
      </c>
      <c r="AH717">
        <v>0</v>
      </c>
      <c r="AI717">
        <f t="shared" si="68"/>
        <v>26.144857184127353</v>
      </c>
      <c r="AJ717">
        <f t="shared" si="71"/>
        <v>3</v>
      </c>
    </row>
    <row r="718" spans="14:36" x14ac:dyDescent="0.35">
      <c r="N718">
        <v>3.5816064999999999</v>
      </c>
      <c r="O718">
        <v>3.1699999999999998E-5</v>
      </c>
      <c r="P718">
        <f t="shared" si="66"/>
        <v>30.160606287571394</v>
      </c>
      <c r="Q718">
        <f t="shared" si="69"/>
        <v>3</v>
      </c>
      <c r="AA718">
        <v>1.57139777932471</v>
      </c>
      <c r="AB718">
        <v>4.9333709614255204E-7</v>
      </c>
      <c r="AC718">
        <f t="shared" si="67"/>
        <v>13.232695926639785</v>
      </c>
      <c r="AD718">
        <f t="shared" si="70"/>
        <v>2</v>
      </c>
      <c r="AG718">
        <v>3.1132355</v>
      </c>
      <c r="AH718">
        <v>0</v>
      </c>
      <c r="AI718">
        <f t="shared" si="68"/>
        <v>26.216467441632819</v>
      </c>
      <c r="AJ718">
        <f t="shared" si="71"/>
        <v>3</v>
      </c>
    </row>
    <row r="719" spans="14:36" x14ac:dyDescent="0.35">
      <c r="N719">
        <v>3.5928404</v>
      </c>
      <c r="O719">
        <v>4.1699999999999997E-5</v>
      </c>
      <c r="P719">
        <f t="shared" si="66"/>
        <v>30.255206639389481</v>
      </c>
      <c r="Q719">
        <f t="shared" si="69"/>
        <v>3</v>
      </c>
      <c r="AA719">
        <v>1.58757830105722</v>
      </c>
      <c r="AB719">
        <v>4.02623732323154E-7</v>
      </c>
      <c r="AC719">
        <f t="shared" si="67"/>
        <v>13.368951639125711</v>
      </c>
      <c r="AD719">
        <f t="shared" si="70"/>
        <v>2</v>
      </c>
      <c r="AG719">
        <v>3.1217407000000001</v>
      </c>
      <c r="AH719">
        <v>0</v>
      </c>
      <c r="AI719">
        <f t="shared" si="68"/>
        <v>26.288089488498397</v>
      </c>
      <c r="AJ719">
        <f t="shared" si="71"/>
        <v>3</v>
      </c>
    </row>
    <row r="720" spans="14:36" x14ac:dyDescent="0.35">
      <c r="N720">
        <v>3.6040760999999999</v>
      </c>
      <c r="O720">
        <v>3.4999999999999997E-5</v>
      </c>
      <c r="P720">
        <f t="shared" si="66"/>
        <v>30.349822148956282</v>
      </c>
      <c r="Q720">
        <f t="shared" si="69"/>
        <v>3</v>
      </c>
      <c r="AA720">
        <v>1.58757830105722</v>
      </c>
      <c r="AB720">
        <v>2.23913932060168E-7</v>
      </c>
      <c r="AC720">
        <f t="shared" si="67"/>
        <v>13.368951639125711</v>
      </c>
      <c r="AD720">
        <f t="shared" si="70"/>
        <v>2</v>
      </c>
      <c r="AG720">
        <v>3.1302471000000001</v>
      </c>
      <c r="AH720">
        <v>0</v>
      </c>
      <c r="AI720">
        <f t="shared" si="68"/>
        <v>26.359721640529781</v>
      </c>
      <c r="AJ720">
        <f t="shared" si="71"/>
        <v>3</v>
      </c>
    </row>
    <row r="721" spans="14:36" x14ac:dyDescent="0.35">
      <c r="N721">
        <v>3.6153137000000002</v>
      </c>
      <c r="O721">
        <v>3.8500000000000001E-5</v>
      </c>
      <c r="P721">
        <f t="shared" si="66"/>
        <v>30.44445365836895</v>
      </c>
      <c r="Q721">
        <f t="shared" si="69"/>
        <v>3</v>
      </c>
      <c r="AA721">
        <v>1.6037720651087199</v>
      </c>
      <c r="AB721">
        <v>7.4523373412073698E-7</v>
      </c>
      <c r="AC721">
        <f t="shared" si="67"/>
        <v>13.505318864802545</v>
      </c>
      <c r="AD721">
        <f t="shared" si="70"/>
        <v>2</v>
      </c>
      <c r="AG721">
        <v>3.1387546999999998</v>
      </c>
      <c r="AH721">
        <v>0</v>
      </c>
      <c r="AI721">
        <f t="shared" si="68"/>
        <v>26.431363897726971</v>
      </c>
      <c r="AJ721">
        <f t="shared" si="71"/>
        <v>3</v>
      </c>
    </row>
    <row r="722" spans="14:36" x14ac:dyDescent="0.35">
      <c r="N722">
        <v>3.6265531000000002</v>
      </c>
      <c r="O722">
        <v>4.9599999999999999E-5</v>
      </c>
      <c r="P722">
        <f t="shared" si="66"/>
        <v>30.539100325530327</v>
      </c>
      <c r="Q722">
        <f t="shared" si="69"/>
        <v>3</v>
      </c>
      <c r="AA722">
        <v>1.6037720651087199</v>
      </c>
      <c r="AB722">
        <v>6.2683039836338097E-7</v>
      </c>
      <c r="AC722">
        <f t="shared" si="67"/>
        <v>13.505318864802545</v>
      </c>
      <c r="AD722">
        <f t="shared" si="70"/>
        <v>2</v>
      </c>
      <c r="AG722">
        <v>3.1472636000000001</v>
      </c>
      <c r="AH722">
        <v>0</v>
      </c>
      <c r="AI722">
        <f t="shared" si="68"/>
        <v>26.50301710218713</v>
      </c>
      <c r="AJ722">
        <f t="shared" si="71"/>
        <v>3</v>
      </c>
    </row>
    <row r="723" spans="14:36" x14ac:dyDescent="0.35">
      <c r="N723">
        <v>3.6377942999999999</v>
      </c>
      <c r="O723">
        <v>4.7500000000000003E-5</v>
      </c>
      <c r="P723">
        <f t="shared" si="66"/>
        <v>30.633762150440418</v>
      </c>
      <c r="Q723">
        <f t="shared" si="69"/>
        <v>3</v>
      </c>
      <c r="AA723">
        <v>1.6199788321275901</v>
      </c>
      <c r="AB723">
        <v>2.0619690912021001E-10</v>
      </c>
      <c r="AC723">
        <f t="shared" si="67"/>
        <v>13.641795588097118</v>
      </c>
      <c r="AD723">
        <f t="shared" si="70"/>
        <v>2</v>
      </c>
      <c r="AG723">
        <v>3.1557738</v>
      </c>
      <c r="AH723">
        <v>0</v>
      </c>
      <c r="AI723">
        <f t="shared" si="68"/>
        <v>26.574681253910242</v>
      </c>
      <c r="AJ723">
        <f t="shared" si="71"/>
        <v>3</v>
      </c>
    </row>
    <row r="724" spans="14:36" x14ac:dyDescent="0.35">
      <c r="N724">
        <v>3.6490374000000001</v>
      </c>
      <c r="O724">
        <v>5.5099999999999998E-5</v>
      </c>
      <c r="P724">
        <f t="shared" si="66"/>
        <v>30.728439975196373</v>
      </c>
      <c r="Q724">
        <f t="shared" si="69"/>
        <v>3</v>
      </c>
      <c r="AA724">
        <v>1.6199788321275901</v>
      </c>
      <c r="AB724">
        <v>4.7531391452327302E-6</v>
      </c>
      <c r="AC724">
        <f t="shared" si="67"/>
        <v>13.641795588097118</v>
      </c>
      <c r="AD724">
        <f t="shared" si="70"/>
        <v>2</v>
      </c>
      <c r="AG724">
        <v>3.1642852000000001</v>
      </c>
      <c r="AH724">
        <v>0</v>
      </c>
      <c r="AI724">
        <f t="shared" si="68"/>
        <v>26.646355510799165</v>
      </c>
      <c r="AJ724">
        <f t="shared" si="71"/>
        <v>3</v>
      </c>
    </row>
    <row r="725" spans="14:36" x14ac:dyDescent="0.35">
      <c r="N725">
        <v>3.6602822000000002</v>
      </c>
      <c r="O725">
        <v>7.9800000000000002E-5</v>
      </c>
      <c r="P725">
        <f t="shared" si="66"/>
        <v>30.823132115603894</v>
      </c>
      <c r="Q725">
        <f t="shared" si="69"/>
        <v>3</v>
      </c>
      <c r="AA725">
        <v>1.6199788321275901</v>
      </c>
      <c r="AB725">
        <v>2.1090094738483598E-6</v>
      </c>
      <c r="AC725">
        <f t="shared" si="67"/>
        <v>13.641795588097118</v>
      </c>
      <c r="AD725">
        <f t="shared" si="70"/>
        <v>2</v>
      </c>
      <c r="AG725">
        <v>3.1727978000000001</v>
      </c>
      <c r="AH725">
        <v>0</v>
      </c>
      <c r="AI725">
        <f t="shared" si="68"/>
        <v>26.718039872853897</v>
      </c>
      <c r="AJ725">
        <f t="shared" si="71"/>
        <v>3</v>
      </c>
    </row>
    <row r="726" spans="14:36" x14ac:dyDescent="0.35">
      <c r="N726">
        <v>3.6715287999999999</v>
      </c>
      <c r="O726">
        <v>7.3300000000000006E-5</v>
      </c>
      <c r="P726">
        <f t="shared" si="66"/>
        <v>30.917839413760124</v>
      </c>
      <c r="Q726">
        <f t="shared" si="69"/>
        <v>3</v>
      </c>
      <c r="AA726">
        <v>1.63619837144351</v>
      </c>
      <c r="AB726">
        <v>1.05424539152717E-10</v>
      </c>
      <c r="AC726">
        <f t="shared" si="67"/>
        <v>13.778379866541231</v>
      </c>
      <c r="AD726">
        <f t="shared" si="70"/>
        <v>2</v>
      </c>
      <c r="AG726">
        <v>3.1813117000000002</v>
      </c>
      <c r="AH726">
        <v>0</v>
      </c>
      <c r="AI726">
        <f t="shared" si="68"/>
        <v>26.78973518217159</v>
      </c>
      <c r="AJ726">
        <f t="shared" si="71"/>
        <v>3</v>
      </c>
    </row>
    <row r="727" spans="14:36" x14ac:dyDescent="0.35">
      <c r="N727">
        <v>3.6827771999999999</v>
      </c>
      <c r="O727">
        <v>8.1899999999999999E-5</v>
      </c>
      <c r="P727">
        <f t="shared" si="66"/>
        <v>31.01256186966507</v>
      </c>
      <c r="Q727">
        <f t="shared" si="69"/>
        <v>3</v>
      </c>
      <c r="AA727">
        <v>1.63619837144351</v>
      </c>
      <c r="AB727">
        <v>3.3816827065593398E-6</v>
      </c>
      <c r="AC727">
        <f t="shared" si="67"/>
        <v>13.778379866541231</v>
      </c>
      <c r="AD727">
        <f t="shared" si="70"/>
        <v>2</v>
      </c>
      <c r="AG727">
        <v>3.1898268000000001</v>
      </c>
      <c r="AH727">
        <v>0</v>
      </c>
      <c r="AI727">
        <f t="shared" si="68"/>
        <v>26.86144059665509</v>
      </c>
      <c r="AJ727">
        <f t="shared" si="71"/>
        <v>3</v>
      </c>
    </row>
    <row r="728" spans="14:36" x14ac:dyDescent="0.35">
      <c r="N728">
        <v>3.6940273000000001</v>
      </c>
      <c r="O728">
        <v>5.3399999999999997E-5</v>
      </c>
      <c r="P728">
        <f t="shared" si="66"/>
        <v>31.107298641221583</v>
      </c>
      <c r="Q728">
        <f t="shared" si="69"/>
        <v>3</v>
      </c>
      <c r="AA728">
        <v>1.63619837144351</v>
      </c>
      <c r="AB728">
        <v>4.9843883369878197E-7</v>
      </c>
      <c r="AC728">
        <f t="shared" si="67"/>
        <v>13.778379866541231</v>
      </c>
      <c r="AD728">
        <f t="shared" si="70"/>
        <v>2</v>
      </c>
      <c r="AG728">
        <v>3.1983431000000002</v>
      </c>
      <c r="AH728">
        <v>0</v>
      </c>
      <c r="AI728">
        <f t="shared" si="68"/>
        <v>26.933156116304399</v>
      </c>
      <c r="AJ728">
        <f t="shared" si="71"/>
        <v>3</v>
      </c>
    </row>
    <row r="729" spans="14:36" x14ac:dyDescent="0.35">
      <c r="N729">
        <v>3.7052792999999999</v>
      </c>
      <c r="O729">
        <v>3.43E-5</v>
      </c>
      <c r="P729">
        <f t="shared" si="66"/>
        <v>31.202051412623952</v>
      </c>
      <c r="Q729">
        <f t="shared" si="69"/>
        <v>3</v>
      </c>
      <c r="AA729">
        <v>1.6524304606003299</v>
      </c>
      <c r="AB729">
        <v>4.7640421492086498E-8</v>
      </c>
      <c r="AC729">
        <f t="shared" si="67"/>
        <v>13.915069826837986</v>
      </c>
      <c r="AD729">
        <f t="shared" si="70"/>
        <v>2</v>
      </c>
      <c r="AG729">
        <v>3.2068607</v>
      </c>
      <c r="AH729">
        <v>0</v>
      </c>
      <c r="AI729">
        <f t="shared" si="68"/>
        <v>27.004882583216666</v>
      </c>
      <c r="AJ729">
        <f t="shared" si="71"/>
        <v>3</v>
      </c>
    </row>
    <row r="730" spans="14:36" x14ac:dyDescent="0.35">
      <c r="N730">
        <v>3.7165330000000001</v>
      </c>
      <c r="O730">
        <v>2.97E-5</v>
      </c>
      <c r="P730">
        <f t="shared" si="66"/>
        <v>31.29681849967789</v>
      </c>
      <c r="Q730">
        <f t="shared" si="69"/>
        <v>3</v>
      </c>
      <c r="AA730">
        <v>1.6524304606003299</v>
      </c>
      <c r="AB730">
        <v>8.5772938152939E-7</v>
      </c>
      <c r="AC730">
        <f t="shared" si="67"/>
        <v>13.915069826837986</v>
      </c>
      <c r="AD730">
        <f t="shared" si="70"/>
        <v>2</v>
      </c>
      <c r="AG730">
        <v>3.2153795000000001</v>
      </c>
      <c r="AH730">
        <v>0</v>
      </c>
      <c r="AI730">
        <f t="shared" si="68"/>
        <v>27.076619155294743</v>
      </c>
      <c r="AJ730">
        <f t="shared" si="71"/>
        <v>3</v>
      </c>
    </row>
    <row r="731" spans="14:36" x14ac:dyDescent="0.35">
      <c r="N731">
        <v>3.7277884999999999</v>
      </c>
      <c r="O731">
        <v>2.16E-5</v>
      </c>
      <c r="P731">
        <f t="shared" si="66"/>
        <v>31.391600744480538</v>
      </c>
      <c r="Q731">
        <f t="shared" si="69"/>
        <v>3</v>
      </c>
      <c r="AA731">
        <v>1.6524304606003299</v>
      </c>
      <c r="AB731">
        <v>3.7682110037365298E-8</v>
      </c>
      <c r="AC731">
        <f t="shared" si="67"/>
        <v>13.915069826837986</v>
      </c>
      <c r="AD731">
        <f t="shared" si="70"/>
        <v>2</v>
      </c>
      <c r="AG731">
        <v>3.2238994000000001</v>
      </c>
      <c r="AH731">
        <v>0</v>
      </c>
      <c r="AI731">
        <f t="shared" si="68"/>
        <v>27.148364990441483</v>
      </c>
      <c r="AJ731">
        <f t="shared" si="71"/>
        <v>3</v>
      </c>
    </row>
    <row r="732" spans="14:36" x14ac:dyDescent="0.35">
      <c r="N732">
        <v>3.7390457000000001</v>
      </c>
      <c r="O732">
        <v>2.4300000000000001E-5</v>
      </c>
      <c r="P732">
        <f t="shared" si="66"/>
        <v>31.486397304934751</v>
      </c>
      <c r="Q732">
        <f t="shared" si="69"/>
        <v>3</v>
      </c>
      <c r="AA732">
        <v>1.6686748849219999</v>
      </c>
      <c r="AB732">
        <v>4.6426366552346499E-7</v>
      </c>
      <c r="AC732">
        <f t="shared" si="67"/>
        <v>14.051863661206484</v>
      </c>
      <c r="AD732">
        <f t="shared" si="70"/>
        <v>2</v>
      </c>
      <c r="AG732">
        <v>3.2324207</v>
      </c>
      <c r="AH732">
        <v>0</v>
      </c>
      <c r="AI732">
        <f t="shared" si="68"/>
        <v>27.220122614948327</v>
      </c>
      <c r="AJ732">
        <f t="shared" si="71"/>
        <v>3</v>
      </c>
    </row>
    <row r="733" spans="14:36" x14ac:dyDescent="0.35">
      <c r="N733">
        <v>3.7503046000000002</v>
      </c>
      <c r="O733">
        <v>2.3499999999999999E-5</v>
      </c>
      <c r="P733">
        <f t="shared" si="66"/>
        <v>31.581208181040527</v>
      </c>
      <c r="Q733">
        <f t="shared" si="69"/>
        <v>3</v>
      </c>
      <c r="AA733">
        <v>1.6686748849219999</v>
      </c>
      <c r="AB733">
        <v>2.9029409167402301E-6</v>
      </c>
      <c r="AC733">
        <f t="shared" si="67"/>
        <v>14.051863661206484</v>
      </c>
      <c r="AD733">
        <f t="shared" si="70"/>
        <v>2</v>
      </c>
      <c r="AG733">
        <v>3.2409431</v>
      </c>
      <c r="AH733">
        <v>0</v>
      </c>
      <c r="AI733">
        <f t="shared" si="68"/>
        <v>27.291889502523833</v>
      </c>
      <c r="AJ733">
        <f t="shared" si="71"/>
        <v>3</v>
      </c>
    </row>
    <row r="734" spans="14:36" x14ac:dyDescent="0.35">
      <c r="N734">
        <v>3.7615653999999998</v>
      </c>
      <c r="O734">
        <v>2.6100000000000001E-5</v>
      </c>
      <c r="P734">
        <f t="shared" si="66"/>
        <v>31.676035056992163</v>
      </c>
      <c r="Q734">
        <f t="shared" si="69"/>
        <v>3</v>
      </c>
      <c r="AA734">
        <v>1.6686748849219999</v>
      </c>
      <c r="AB734">
        <v>1.77070857925024E-7</v>
      </c>
      <c r="AC734">
        <f t="shared" si="67"/>
        <v>14.051863661206484</v>
      </c>
      <c r="AD734">
        <f t="shared" si="70"/>
        <v>2</v>
      </c>
      <c r="AG734">
        <v>3.2494667000000002</v>
      </c>
      <c r="AH734">
        <v>0</v>
      </c>
      <c r="AI734">
        <f t="shared" si="68"/>
        <v>27.363666495265146</v>
      </c>
      <c r="AJ734">
        <f t="shared" si="71"/>
        <v>3</v>
      </c>
    </row>
    <row r="735" spans="14:36" x14ac:dyDescent="0.35">
      <c r="N735">
        <v>3.7728278</v>
      </c>
      <c r="O735">
        <v>2.3E-5</v>
      </c>
      <c r="P735">
        <f t="shared" si="66"/>
        <v>31.770875406498217</v>
      </c>
      <c r="Q735">
        <f t="shared" si="69"/>
        <v>3</v>
      </c>
      <c r="AA735">
        <v>1.6849314371087001</v>
      </c>
      <c r="AB735">
        <v>5.7614230910086895E-7</v>
      </c>
      <c r="AC735">
        <f t="shared" si="67"/>
        <v>14.188759623980848</v>
      </c>
      <c r="AD735">
        <f t="shared" si="70"/>
        <v>2</v>
      </c>
      <c r="AG735">
        <v>3.2579915000000002</v>
      </c>
      <c r="AH735">
        <v>0</v>
      </c>
      <c r="AI735">
        <f t="shared" si="68"/>
        <v>27.435453593172273</v>
      </c>
      <c r="AJ735">
        <f t="shared" si="71"/>
        <v>3</v>
      </c>
    </row>
    <row r="736" spans="14:36" x14ac:dyDescent="0.35">
      <c r="N736">
        <v>3.7840919999999998</v>
      </c>
      <c r="O736">
        <v>2.2099999999999998E-5</v>
      </c>
      <c r="P736">
        <f t="shared" si="66"/>
        <v>31.865730913752977</v>
      </c>
      <c r="Q736">
        <f t="shared" si="69"/>
        <v>3</v>
      </c>
      <c r="AA736">
        <v>1.6849314371087001</v>
      </c>
      <c r="AB736">
        <v>1.03675199019718E-5</v>
      </c>
      <c r="AC736">
        <f t="shared" si="67"/>
        <v>14.188759623980848</v>
      </c>
      <c r="AD736">
        <f t="shared" si="70"/>
        <v>2</v>
      </c>
      <c r="AG736">
        <v>3.2665175</v>
      </c>
      <c r="AH736">
        <v>0</v>
      </c>
      <c r="AI736">
        <f t="shared" si="68"/>
        <v>27.507250796245202</v>
      </c>
      <c r="AJ736">
        <f t="shared" si="71"/>
        <v>3</v>
      </c>
    </row>
    <row r="737" spans="14:36" x14ac:dyDescent="0.35">
      <c r="N737">
        <v>3.7953579</v>
      </c>
      <c r="O737">
        <v>3.4499999999999998E-5</v>
      </c>
      <c r="P737">
        <f t="shared" si="66"/>
        <v>31.960600736659305</v>
      </c>
      <c r="Q737">
        <f t="shared" si="69"/>
        <v>3</v>
      </c>
      <c r="AA737">
        <v>1.6849314371087001</v>
      </c>
      <c r="AB737">
        <v>2.2187063253827499E-7</v>
      </c>
      <c r="AC737">
        <f t="shared" si="67"/>
        <v>14.188759623980848</v>
      </c>
      <c r="AD737">
        <f t="shared" si="70"/>
        <v>2</v>
      </c>
      <c r="AG737">
        <v>3.2750447</v>
      </c>
      <c r="AH737">
        <v>0</v>
      </c>
      <c r="AI737">
        <f t="shared" si="68"/>
        <v>27.579058104483945</v>
      </c>
      <c r="AJ737">
        <f t="shared" si="71"/>
        <v>3</v>
      </c>
    </row>
    <row r="738" spans="14:36" x14ac:dyDescent="0.35">
      <c r="N738">
        <v>3.8066255</v>
      </c>
      <c r="O738">
        <v>4.5399999999999999E-5</v>
      </c>
      <c r="P738">
        <f t="shared" si="66"/>
        <v>32.055484875217196</v>
      </c>
      <c r="Q738">
        <f t="shared" si="69"/>
        <v>3</v>
      </c>
      <c r="AA738">
        <v>1.7011999168604599</v>
      </c>
      <c r="AB738">
        <v>6.9323224945155596E-8</v>
      </c>
      <c r="AC738">
        <f t="shared" si="67"/>
        <v>14.325756028440734</v>
      </c>
      <c r="AD738">
        <f t="shared" si="70"/>
        <v>2</v>
      </c>
      <c r="AG738">
        <v>3.2835730999999999</v>
      </c>
      <c r="AH738">
        <v>0</v>
      </c>
      <c r="AI738">
        <f t="shared" si="68"/>
        <v>27.650875517888494</v>
      </c>
      <c r="AJ738">
        <f t="shared" si="71"/>
        <v>3</v>
      </c>
    </row>
    <row r="739" spans="14:36" x14ac:dyDescent="0.35">
      <c r="N739">
        <v>3.8178947999999999</v>
      </c>
      <c r="O739">
        <v>3.4E-5</v>
      </c>
      <c r="P739">
        <f t="shared" si="66"/>
        <v>32.150383329426646</v>
      </c>
      <c r="Q739">
        <f t="shared" si="69"/>
        <v>3</v>
      </c>
      <c r="AA739">
        <v>1.7011999168604599</v>
      </c>
      <c r="AB739">
        <v>9.7213633247253602E-7</v>
      </c>
      <c r="AC739">
        <f t="shared" si="67"/>
        <v>14.325756028440734</v>
      </c>
      <c r="AD739">
        <f t="shared" si="70"/>
        <v>2</v>
      </c>
      <c r="AG739">
        <v>3.2921027</v>
      </c>
      <c r="AH739">
        <v>0</v>
      </c>
      <c r="AI739">
        <f t="shared" si="68"/>
        <v>27.722703036458853</v>
      </c>
      <c r="AJ739">
        <f t="shared" si="71"/>
        <v>3</v>
      </c>
    </row>
    <row r="740" spans="14:36" x14ac:dyDescent="0.35">
      <c r="N740">
        <v>3.8291659</v>
      </c>
      <c r="O740">
        <v>4.18E-5</v>
      </c>
      <c r="P740">
        <f t="shared" si="66"/>
        <v>32.245296941384815</v>
      </c>
      <c r="Q740">
        <f t="shared" si="69"/>
        <v>3</v>
      </c>
      <c r="AA740">
        <v>1.7011999168604599</v>
      </c>
      <c r="AB740">
        <v>6.9252638098800898E-9</v>
      </c>
      <c r="AC740">
        <f t="shared" si="67"/>
        <v>14.325756028440734</v>
      </c>
      <c r="AD740">
        <f t="shared" si="70"/>
        <v>2</v>
      </c>
      <c r="AG740">
        <v>3.3006335</v>
      </c>
      <c r="AH740">
        <v>0</v>
      </c>
      <c r="AI740">
        <f t="shared" si="68"/>
        <v>27.794540660195022</v>
      </c>
      <c r="AJ740">
        <f t="shared" si="71"/>
        <v>3</v>
      </c>
    </row>
    <row r="741" spans="14:36" x14ac:dyDescent="0.35">
      <c r="N741">
        <v>3.8404386000000001</v>
      </c>
      <c r="O741">
        <v>1.5999999999999999E-5</v>
      </c>
      <c r="P741">
        <f t="shared" si="66"/>
        <v>32.340224026897396</v>
      </c>
      <c r="Q741">
        <f t="shared" si="69"/>
        <v>3</v>
      </c>
      <c r="AA741">
        <v>1.7174801305261</v>
      </c>
      <c r="AB741">
        <v>3.4070899650182001E-7</v>
      </c>
      <c r="AC741">
        <f t="shared" si="67"/>
        <v>14.462851243855077</v>
      </c>
      <c r="AD741">
        <f t="shared" si="70"/>
        <v>2</v>
      </c>
      <c r="AG741">
        <v>3.3091653999999999</v>
      </c>
      <c r="AH741">
        <v>0</v>
      </c>
      <c r="AI741">
        <f t="shared" si="68"/>
        <v>27.866387546999846</v>
      </c>
      <c r="AJ741">
        <f t="shared" si="71"/>
        <v>3</v>
      </c>
    </row>
    <row r="742" spans="14:36" x14ac:dyDescent="0.35">
      <c r="N742">
        <v>3.8517130000000002</v>
      </c>
      <c r="O742">
        <v>7.9000000000000006E-6</v>
      </c>
      <c r="P742">
        <f t="shared" si="66"/>
        <v>32.435165428061538</v>
      </c>
      <c r="Q742">
        <f t="shared" si="69"/>
        <v>3</v>
      </c>
      <c r="AA742">
        <v>1.7174801305261</v>
      </c>
      <c r="AB742">
        <v>1.05409530854768E-6</v>
      </c>
      <c r="AC742">
        <f t="shared" si="67"/>
        <v>14.462851243855077</v>
      </c>
      <c r="AD742">
        <f t="shared" si="70"/>
        <v>2</v>
      </c>
      <c r="AG742">
        <v>3.3176985000000001</v>
      </c>
      <c r="AH742">
        <v>0</v>
      </c>
      <c r="AI742">
        <f t="shared" si="68"/>
        <v>27.938244538970483</v>
      </c>
      <c r="AJ742">
        <f t="shared" si="71"/>
        <v>3</v>
      </c>
    </row>
    <row r="743" spans="14:36" x14ac:dyDescent="0.35">
      <c r="N743">
        <v>3.8629891999999999</v>
      </c>
      <c r="O743">
        <v>8.6999999999999997E-6</v>
      </c>
      <c r="P743">
        <f t="shared" si="66"/>
        <v>32.530121986974386</v>
      </c>
      <c r="Q743">
        <f t="shared" si="69"/>
        <v>3</v>
      </c>
      <c r="AA743">
        <v>1.7174801305261</v>
      </c>
      <c r="AB743">
        <v>1.04451101395276E-10</v>
      </c>
      <c r="AC743">
        <f t="shared" si="67"/>
        <v>14.462851243855077</v>
      </c>
      <c r="AD743">
        <f t="shared" si="70"/>
        <v>2</v>
      </c>
      <c r="AG743">
        <v>3.3262328000000001</v>
      </c>
      <c r="AH743">
        <v>0</v>
      </c>
      <c r="AI743">
        <f t="shared" si="68"/>
        <v>28.010111636106927</v>
      </c>
      <c r="AJ743">
        <f t="shared" si="71"/>
        <v>3</v>
      </c>
    </row>
    <row r="744" spans="14:36" x14ac:dyDescent="0.35">
      <c r="N744">
        <v>3.8742670000000001</v>
      </c>
      <c r="O744">
        <v>9.0999999999999993E-6</v>
      </c>
      <c r="P744">
        <f t="shared" si="66"/>
        <v>32.625092019441659</v>
      </c>
      <c r="Q744">
        <f t="shared" si="69"/>
        <v>3</v>
      </c>
      <c r="AA744">
        <v>1.7337718907753401</v>
      </c>
      <c r="AB744">
        <v>9.2754388295246598E-8</v>
      </c>
      <c r="AC744">
        <f t="shared" si="67"/>
        <v>14.600043692720925</v>
      </c>
      <c r="AD744">
        <f t="shared" si="70"/>
        <v>2</v>
      </c>
      <c r="AG744">
        <v>3.3347682999999999</v>
      </c>
      <c r="AH744">
        <v>0</v>
      </c>
      <c r="AI744">
        <f t="shared" si="68"/>
        <v>28.081988838409178</v>
      </c>
      <c r="AJ744">
        <f t="shared" si="71"/>
        <v>3</v>
      </c>
    </row>
    <row r="745" spans="14:36" x14ac:dyDescent="0.35">
      <c r="N745">
        <v>3.8855464</v>
      </c>
      <c r="O745">
        <v>1.4100000000000001E-5</v>
      </c>
      <c r="P745">
        <f t="shared" si="66"/>
        <v>32.720075525463336</v>
      </c>
      <c r="Q745">
        <f t="shared" si="69"/>
        <v>3</v>
      </c>
      <c r="AA745">
        <v>1.7337718907753401</v>
      </c>
      <c r="AB745">
        <v>2.4176166160339298E-7</v>
      </c>
      <c r="AC745">
        <f t="shared" si="67"/>
        <v>14.600043692720925</v>
      </c>
      <c r="AD745">
        <f t="shared" si="70"/>
        <v>2</v>
      </c>
      <c r="AG745">
        <v>3.3433049000000001</v>
      </c>
      <c r="AH745">
        <v>0</v>
      </c>
      <c r="AI745">
        <f t="shared" si="68"/>
        <v>28.153875303780094</v>
      </c>
      <c r="AJ745">
        <f t="shared" si="71"/>
        <v>3</v>
      </c>
    </row>
    <row r="746" spans="14:36" x14ac:dyDescent="0.35">
      <c r="N746">
        <v>3.8968275999999999</v>
      </c>
      <c r="O746">
        <v>1.84E-5</v>
      </c>
      <c r="P746">
        <f t="shared" si="66"/>
        <v>32.815074189233727</v>
      </c>
      <c r="Q746">
        <f t="shared" si="69"/>
        <v>3</v>
      </c>
      <c r="AA746">
        <v>1.7500750162921801</v>
      </c>
      <c r="AB746">
        <v>9.3967067458159101E-9</v>
      </c>
      <c r="AC746">
        <f t="shared" si="67"/>
        <v>14.737331848181405</v>
      </c>
      <c r="AD746">
        <f t="shared" si="70"/>
        <v>2</v>
      </c>
      <c r="AG746">
        <v>3.3518427000000002</v>
      </c>
      <c r="AH746">
        <v>0</v>
      </c>
      <c r="AI746">
        <f t="shared" si="68"/>
        <v>28.225771874316813</v>
      </c>
      <c r="AJ746">
        <f t="shared" si="71"/>
        <v>3</v>
      </c>
    </row>
    <row r="747" spans="14:36" x14ac:dyDescent="0.35">
      <c r="N747">
        <v>3.9081104</v>
      </c>
      <c r="O747">
        <v>7.7999999999999999E-6</v>
      </c>
      <c r="P747">
        <f t="shared" si="66"/>
        <v>32.910086326558528</v>
      </c>
      <c r="Q747">
        <f t="shared" si="69"/>
        <v>3</v>
      </c>
      <c r="AA747">
        <v>1.7500750162921801</v>
      </c>
      <c r="AB747">
        <v>1.4275912021805401E-8</v>
      </c>
      <c r="AC747">
        <f t="shared" si="67"/>
        <v>14.737331848181405</v>
      </c>
      <c r="AD747">
        <f t="shared" si="70"/>
        <v>2</v>
      </c>
      <c r="AG747">
        <v>3.3603816000000002</v>
      </c>
      <c r="AH747">
        <v>0</v>
      </c>
      <c r="AI747">
        <f t="shared" si="68"/>
        <v>28.297677707922194</v>
      </c>
      <c r="AJ747">
        <f t="shared" si="71"/>
        <v>3</v>
      </c>
    </row>
    <row r="748" spans="14:36" x14ac:dyDescent="0.35">
      <c r="N748">
        <v>3.9193948999999999</v>
      </c>
      <c r="O748">
        <v>3.0000000000000001E-6</v>
      </c>
      <c r="P748">
        <f t="shared" si="66"/>
        <v>33.005112779534898</v>
      </c>
      <c r="Q748">
        <f t="shared" si="69"/>
        <v>3</v>
      </c>
      <c r="AA748">
        <v>1.7663893314878101</v>
      </c>
      <c r="AB748">
        <v>9.9220655890033605E-9</v>
      </c>
      <c r="AC748">
        <f t="shared" si="67"/>
        <v>14.874714231608156</v>
      </c>
      <c r="AD748">
        <f t="shared" si="70"/>
        <v>2</v>
      </c>
      <c r="AG748">
        <v>3.3689217</v>
      </c>
      <c r="AH748">
        <v>0</v>
      </c>
      <c r="AI748">
        <f t="shared" si="68"/>
        <v>28.369593646693378</v>
      </c>
      <c r="AJ748">
        <f t="shared" si="71"/>
        <v>3</v>
      </c>
    </row>
    <row r="749" spans="14:36" x14ac:dyDescent="0.35">
      <c r="N749">
        <v>3.9306809999999999</v>
      </c>
      <c r="O749">
        <v>2.6000000000000001E-6</v>
      </c>
      <c r="P749">
        <f t="shared" si="66"/>
        <v>33.100152706065678</v>
      </c>
      <c r="Q749">
        <f t="shared" si="69"/>
        <v>3</v>
      </c>
      <c r="AA749">
        <v>1.7663893314878101</v>
      </c>
      <c r="AB749">
        <v>1.0283191733550199E-8</v>
      </c>
      <c r="AC749">
        <f t="shared" si="67"/>
        <v>14.874714231608156</v>
      </c>
      <c r="AD749">
        <f t="shared" si="70"/>
        <v>2</v>
      </c>
      <c r="AG749">
        <v>3.3774630000000001</v>
      </c>
      <c r="AH749">
        <v>0</v>
      </c>
      <c r="AI749">
        <f t="shared" si="68"/>
        <v>28.441519690630376</v>
      </c>
      <c r="AJ749">
        <f t="shared" si="71"/>
        <v>3</v>
      </c>
    </row>
    <row r="750" spans="14:36" x14ac:dyDescent="0.35">
      <c r="N750">
        <v>3.9419688000000002</v>
      </c>
      <c r="O750">
        <v>2.7E-6</v>
      </c>
      <c r="P750">
        <f t="shared" si="66"/>
        <v>33.195206948248021</v>
      </c>
      <c r="Q750">
        <f t="shared" si="69"/>
        <v>3</v>
      </c>
      <c r="AA750">
        <v>1.7827146662316999</v>
      </c>
      <c r="AB750">
        <v>4.7645152028674503E-12</v>
      </c>
      <c r="AC750">
        <f t="shared" si="67"/>
        <v>15.012189410336827</v>
      </c>
      <c r="AD750">
        <f t="shared" si="70"/>
        <v>2</v>
      </c>
      <c r="AG750">
        <v>3.3860054000000002</v>
      </c>
      <c r="AH750">
        <v>0</v>
      </c>
      <c r="AI750">
        <f t="shared" si="68"/>
        <v>28.513454997636032</v>
      </c>
      <c r="AJ750">
        <f t="shared" si="71"/>
        <v>3</v>
      </c>
    </row>
    <row r="751" spans="14:36" x14ac:dyDescent="0.35">
      <c r="N751">
        <v>3.9532582999999999</v>
      </c>
      <c r="O751">
        <v>3.0000000000000001E-6</v>
      </c>
      <c r="P751">
        <f t="shared" si="66"/>
        <v>33.290275506081919</v>
      </c>
      <c r="Q751">
        <f t="shared" si="69"/>
        <v>3</v>
      </c>
      <c r="AA751">
        <v>1.7827146662316999</v>
      </c>
      <c r="AB751">
        <v>5.0982919536036196E-12</v>
      </c>
      <c r="AC751">
        <f t="shared" si="67"/>
        <v>15.012189410336827</v>
      </c>
      <c r="AD751">
        <f t="shared" si="70"/>
        <v>2</v>
      </c>
      <c r="AG751">
        <v>3.3945489000000002</v>
      </c>
      <c r="AH751">
        <v>0</v>
      </c>
      <c r="AI751">
        <f t="shared" si="68"/>
        <v>28.585399567710347</v>
      </c>
      <c r="AJ751">
        <f t="shared" si="71"/>
        <v>3</v>
      </c>
    </row>
    <row r="752" spans="14:36" x14ac:dyDescent="0.35">
      <c r="N752">
        <v>3.9645492999999998</v>
      </c>
      <c r="O752">
        <v>2.3999999999999999E-6</v>
      </c>
      <c r="P752">
        <f t="shared" si="66"/>
        <v>33.385356695373083</v>
      </c>
      <c r="Q752">
        <f t="shared" si="69"/>
        <v>3</v>
      </c>
      <c r="AA752">
        <v>1.55698527703295</v>
      </c>
      <c r="AB752">
        <v>3.15860429305228E-7</v>
      </c>
      <c r="AC752">
        <f t="shared" si="67"/>
        <v>13.111328655489116</v>
      </c>
      <c r="AD752">
        <f t="shared" si="70"/>
        <v>2</v>
      </c>
      <c r="AG752">
        <v>3.4030936000000001</v>
      </c>
      <c r="AH752">
        <v>0</v>
      </c>
      <c r="AI752">
        <f t="shared" si="68"/>
        <v>28.657354242950468</v>
      </c>
      <c r="AJ752">
        <f t="shared" si="71"/>
        <v>3</v>
      </c>
    </row>
    <row r="753" spans="14:36" x14ac:dyDescent="0.35">
      <c r="N753">
        <v>3.9758420000000001</v>
      </c>
      <c r="O753">
        <v>2.7999999999999999E-6</v>
      </c>
      <c r="P753">
        <f t="shared" si="66"/>
        <v>33.480452200315817</v>
      </c>
      <c r="Q753">
        <f t="shared" si="69"/>
        <v>3</v>
      </c>
      <c r="AA753">
        <v>1.55698527703295</v>
      </c>
      <c r="AB753">
        <v>3.9686711222737502E-7</v>
      </c>
      <c r="AC753">
        <f t="shared" si="67"/>
        <v>13.111328655489116</v>
      </c>
      <c r="AD753">
        <f t="shared" si="70"/>
        <v>2</v>
      </c>
      <c r="AG753">
        <v>3.4116393999999999</v>
      </c>
      <c r="AH753">
        <v>0</v>
      </c>
      <c r="AI753">
        <f t="shared" si="68"/>
        <v>28.729318181259245</v>
      </c>
      <c r="AJ753">
        <f t="shared" si="71"/>
        <v>3</v>
      </c>
    </row>
    <row r="754" spans="14:36" x14ac:dyDescent="0.35">
      <c r="N754">
        <v>3.9871363999999998</v>
      </c>
      <c r="O754">
        <v>3.1E-6</v>
      </c>
      <c r="P754">
        <f t="shared" si="66"/>
        <v>33.575562020910105</v>
      </c>
      <c r="Q754">
        <f t="shared" si="69"/>
        <v>3</v>
      </c>
      <c r="AA754">
        <v>1.5731889066070901</v>
      </c>
      <c r="AB754">
        <v>2.585749690537E-6</v>
      </c>
      <c r="AC754">
        <f t="shared" si="67"/>
        <v>13.24777895845101</v>
      </c>
      <c r="AD754">
        <f t="shared" si="70"/>
        <v>2</v>
      </c>
      <c r="AG754">
        <v>3.4201863000000001</v>
      </c>
      <c r="AH754">
        <v>0</v>
      </c>
      <c r="AI754">
        <f t="shared" si="68"/>
        <v>28.801291382636688</v>
      </c>
      <c r="AJ754">
        <f t="shared" si="71"/>
        <v>3</v>
      </c>
    </row>
    <row r="755" spans="14:36" x14ac:dyDescent="0.35">
      <c r="N755">
        <v>3.9984323000000002</v>
      </c>
      <c r="O755">
        <v>2.3E-6</v>
      </c>
      <c r="P755">
        <f t="shared" si="66"/>
        <v>33.670684472961661</v>
      </c>
      <c r="Q755">
        <f t="shared" si="69"/>
        <v>3</v>
      </c>
      <c r="AA755">
        <v>1.5731889066070901</v>
      </c>
      <c r="AB755">
        <v>1.2793647852249099E-6</v>
      </c>
      <c r="AC755">
        <f t="shared" si="67"/>
        <v>13.24777895845101</v>
      </c>
      <c r="AD755">
        <f t="shared" si="70"/>
        <v>2</v>
      </c>
      <c r="AG755">
        <v>3.4287344000000002</v>
      </c>
      <c r="AH755">
        <v>0</v>
      </c>
      <c r="AI755">
        <f t="shared" si="68"/>
        <v>28.873274689179937</v>
      </c>
      <c r="AJ755">
        <f t="shared" si="71"/>
        <v>3</v>
      </c>
    </row>
    <row r="756" spans="14:36" x14ac:dyDescent="0.35">
      <c r="N756">
        <v>4.0097299</v>
      </c>
      <c r="O756">
        <v>2.5000000000000002E-6</v>
      </c>
      <c r="P756">
        <f t="shared" si="66"/>
        <v>33.765821240664771</v>
      </c>
      <c r="Q756">
        <f t="shared" si="69"/>
        <v>3</v>
      </c>
      <c r="AA756">
        <v>1.5894060575768301</v>
      </c>
      <c r="AB756">
        <v>1.0413783742832999E-6</v>
      </c>
      <c r="AC756">
        <f t="shared" si="67"/>
        <v>13.384343124699992</v>
      </c>
      <c r="AD756">
        <f t="shared" si="70"/>
        <v>2</v>
      </c>
      <c r="AG756">
        <v>3.4372836000000002</v>
      </c>
      <c r="AH756">
        <v>0</v>
      </c>
      <c r="AI756">
        <f t="shared" si="68"/>
        <v>28.945267258791841</v>
      </c>
      <c r="AJ756">
        <f t="shared" si="71"/>
        <v>3</v>
      </c>
    </row>
    <row r="757" spans="14:36" x14ac:dyDescent="0.35">
      <c r="N757">
        <v>4.0210290999999998</v>
      </c>
      <c r="O757">
        <v>2.7999999999999999E-6</v>
      </c>
      <c r="P757">
        <f t="shared" si="66"/>
        <v>33.860971481922299</v>
      </c>
      <c r="Q757">
        <f t="shared" si="69"/>
        <v>3</v>
      </c>
      <c r="AA757">
        <v>1.5894060575768301</v>
      </c>
      <c r="AB757">
        <v>5.8081410480547405E-7</v>
      </c>
      <c r="AC757">
        <f t="shared" si="67"/>
        <v>13.384343124699992</v>
      </c>
      <c r="AD757">
        <f t="shared" si="70"/>
        <v>2</v>
      </c>
      <c r="AG757">
        <v>3.4458338999999998</v>
      </c>
      <c r="AH757">
        <v>0</v>
      </c>
      <c r="AI757">
        <f t="shared" si="68"/>
        <v>29.017269091472404</v>
      </c>
      <c r="AJ757">
        <f t="shared" si="71"/>
        <v>3</v>
      </c>
    </row>
    <row r="758" spans="14:36" x14ac:dyDescent="0.35">
      <c r="N758">
        <v>4.0323298999999997</v>
      </c>
      <c r="O758">
        <v>2.5000000000000002E-6</v>
      </c>
      <c r="P758">
        <f t="shared" si="66"/>
        <v>33.956135196734238</v>
      </c>
      <c r="Q758">
        <f t="shared" si="69"/>
        <v>3</v>
      </c>
      <c r="AA758">
        <v>1.6056364808433401</v>
      </c>
      <c r="AB758">
        <v>1.9173699515309698E-6</v>
      </c>
      <c r="AC758">
        <f t="shared" si="67"/>
        <v>13.521019056581913</v>
      </c>
      <c r="AD758">
        <f t="shared" si="70"/>
        <v>2</v>
      </c>
      <c r="AG758">
        <v>3.4543853000000002</v>
      </c>
      <c r="AH758">
        <v>0</v>
      </c>
      <c r="AI758">
        <f t="shared" si="68"/>
        <v>29.089280187221629</v>
      </c>
      <c r="AJ758">
        <f t="shared" si="71"/>
        <v>3</v>
      </c>
    </row>
    <row r="759" spans="14:36" x14ac:dyDescent="0.35">
      <c r="N759">
        <v>4.0436322999999996</v>
      </c>
      <c r="O759">
        <v>2.7999999999999999E-6</v>
      </c>
      <c r="P759">
        <f t="shared" si="66"/>
        <v>34.051312385100587</v>
      </c>
      <c r="Q759">
        <f t="shared" si="69"/>
        <v>3</v>
      </c>
      <c r="AA759">
        <v>1.6056364808433401</v>
      </c>
      <c r="AB759">
        <v>1.58778520131374E-6</v>
      </c>
      <c r="AC759">
        <f t="shared" si="67"/>
        <v>13.521019056581913</v>
      </c>
      <c r="AD759">
        <f t="shared" si="70"/>
        <v>2</v>
      </c>
      <c r="AG759">
        <v>3.4629379</v>
      </c>
      <c r="AH759">
        <v>0</v>
      </c>
      <c r="AI759">
        <f t="shared" si="68"/>
        <v>29.161301388136661</v>
      </c>
      <c r="AJ759">
        <f t="shared" si="71"/>
        <v>3</v>
      </c>
    </row>
    <row r="760" spans="14:36" x14ac:dyDescent="0.35">
      <c r="N760">
        <v>4.0549362000000002</v>
      </c>
      <c r="O760">
        <v>3.1999999999999999E-6</v>
      </c>
      <c r="P760">
        <f t="shared" si="66"/>
        <v>34.146502204924204</v>
      </c>
      <c r="Q760">
        <f t="shared" si="69"/>
        <v>3</v>
      </c>
      <c r="AA760">
        <v>1.62187993651315</v>
      </c>
      <c r="AB760">
        <v>5.2738018154755801E-10</v>
      </c>
      <c r="AC760">
        <f t="shared" si="67"/>
        <v>13.657804733960697</v>
      </c>
      <c r="AD760">
        <f t="shared" si="70"/>
        <v>2</v>
      </c>
      <c r="AG760">
        <v>3.4714915</v>
      </c>
      <c r="AH760">
        <v>0</v>
      </c>
      <c r="AI760">
        <f t="shared" si="68"/>
        <v>29.233331010023196</v>
      </c>
      <c r="AJ760">
        <f t="shared" si="71"/>
        <v>3</v>
      </c>
    </row>
    <row r="761" spans="14:36" x14ac:dyDescent="0.35">
      <c r="N761">
        <v>4.0662418000000002</v>
      </c>
      <c r="O761">
        <v>2.7999999999999999E-6</v>
      </c>
      <c r="P761">
        <f t="shared" si="66"/>
        <v>34.241706340399382</v>
      </c>
      <c r="Q761">
        <f t="shared" si="69"/>
        <v>3</v>
      </c>
      <c r="AA761">
        <v>1.62187993651315</v>
      </c>
      <c r="AB761">
        <v>1.2127956997859601E-5</v>
      </c>
      <c r="AC761">
        <f t="shared" si="67"/>
        <v>13.657804733960697</v>
      </c>
      <c r="AD761">
        <f t="shared" si="70"/>
        <v>2</v>
      </c>
      <c r="AG761">
        <v>3.4800463000000001</v>
      </c>
      <c r="AH761">
        <v>0</v>
      </c>
      <c r="AI761">
        <f t="shared" si="68"/>
        <v>29.305370737075545</v>
      </c>
      <c r="AJ761">
        <f t="shared" si="71"/>
        <v>3</v>
      </c>
    </row>
    <row r="762" spans="14:36" x14ac:dyDescent="0.35">
      <c r="N762">
        <v>4.0775490000000003</v>
      </c>
      <c r="O762">
        <v>3.0000000000000001E-6</v>
      </c>
      <c r="P762">
        <f t="shared" si="66"/>
        <v>34.336923949428964</v>
      </c>
      <c r="Q762">
        <f t="shared" si="69"/>
        <v>3</v>
      </c>
      <c r="AA762">
        <v>1.62187993651315</v>
      </c>
      <c r="AB762">
        <v>5.3993292557516901E-6</v>
      </c>
      <c r="AC762">
        <f t="shared" si="67"/>
        <v>13.657804733960697</v>
      </c>
      <c r="AD762">
        <f t="shared" si="70"/>
        <v>2</v>
      </c>
      <c r="AG762">
        <v>3.4886021999999999</v>
      </c>
      <c r="AH762">
        <v>0</v>
      </c>
      <c r="AI762">
        <f t="shared" si="68"/>
        <v>29.37741972719655</v>
      </c>
      <c r="AJ762">
        <f t="shared" si="71"/>
        <v>3</v>
      </c>
    </row>
    <row r="763" spans="14:36" x14ac:dyDescent="0.35">
      <c r="N763">
        <v>4.0888578000000004</v>
      </c>
      <c r="O763">
        <v>3.8999999999999999E-6</v>
      </c>
      <c r="P763">
        <f t="shared" si="66"/>
        <v>34.432155032012965</v>
      </c>
      <c r="Q763">
        <f t="shared" si="69"/>
        <v>3</v>
      </c>
      <c r="AA763">
        <v>1.6381361933937499</v>
      </c>
      <c r="AB763">
        <v>2.9196240988745802E-10</v>
      </c>
      <c r="AC763">
        <f t="shared" si="67"/>
        <v>13.794698209970806</v>
      </c>
      <c r="AD763">
        <f t="shared" si="70"/>
        <v>2</v>
      </c>
      <c r="AG763">
        <v>3.4971592</v>
      </c>
      <c r="AH763">
        <v>0</v>
      </c>
      <c r="AI763">
        <f t="shared" si="68"/>
        <v>29.449477980386217</v>
      </c>
      <c r="AJ763">
        <f t="shared" si="71"/>
        <v>3</v>
      </c>
    </row>
    <row r="764" spans="14:36" x14ac:dyDescent="0.35">
      <c r="N764">
        <v>4.1001681000000003</v>
      </c>
      <c r="O764">
        <v>2.6000000000000001E-6</v>
      </c>
      <c r="P764">
        <f t="shared" si="66"/>
        <v>34.527398746054224</v>
      </c>
      <c r="Q764">
        <f t="shared" si="69"/>
        <v>3</v>
      </c>
      <c r="AA764">
        <v>1.6381361933937499</v>
      </c>
      <c r="AB764">
        <v>8.8189211389498905E-6</v>
      </c>
      <c r="AC764">
        <f t="shared" si="67"/>
        <v>13.794698209970806</v>
      </c>
      <c r="AD764">
        <f t="shared" si="70"/>
        <v>2</v>
      </c>
      <c r="AG764">
        <v>3.5057171999999999</v>
      </c>
      <c r="AH764">
        <v>0</v>
      </c>
      <c r="AI764">
        <f t="shared" si="68"/>
        <v>29.521544654547387</v>
      </c>
      <c r="AJ764">
        <f t="shared" si="71"/>
        <v>3</v>
      </c>
    </row>
    <row r="765" spans="14:36" x14ac:dyDescent="0.35">
      <c r="N765">
        <v>4.1114800000000002</v>
      </c>
      <c r="O765">
        <v>2.2000000000000001E-6</v>
      </c>
      <c r="P765">
        <f t="shared" si="66"/>
        <v>34.622655933649895</v>
      </c>
      <c r="Q765">
        <f t="shared" si="69"/>
        <v>3</v>
      </c>
      <c r="AA765">
        <v>1.6381361933937499</v>
      </c>
      <c r="AB765">
        <v>1.3037606778641101E-6</v>
      </c>
      <c r="AC765">
        <f t="shared" si="67"/>
        <v>13.794698209970806</v>
      </c>
      <c r="AD765">
        <f t="shared" si="70"/>
        <v>2</v>
      </c>
      <c r="AG765">
        <v>3.5142764</v>
      </c>
      <c r="AH765">
        <v>0</v>
      </c>
      <c r="AI765">
        <f t="shared" si="68"/>
        <v>29.593621433874368</v>
      </c>
      <c r="AJ765">
        <f t="shared" si="71"/>
        <v>3</v>
      </c>
    </row>
    <row r="766" spans="14:36" x14ac:dyDescent="0.35">
      <c r="N766">
        <v>4.1227935000000002</v>
      </c>
      <c r="O766">
        <v>2.2000000000000001E-6</v>
      </c>
      <c r="P766">
        <f t="shared" si="66"/>
        <v>34.717926594799984</v>
      </c>
      <c r="Q766">
        <f t="shared" si="69"/>
        <v>3</v>
      </c>
      <c r="AA766">
        <v>1.6544050285253999</v>
      </c>
      <c r="AB766">
        <v>1.2719190387973701E-7</v>
      </c>
      <c r="AC766">
        <f t="shared" si="67"/>
        <v>13.931697607074621</v>
      </c>
      <c r="AD766">
        <f t="shared" si="70"/>
        <v>2</v>
      </c>
      <c r="AG766">
        <v>3.5228367</v>
      </c>
      <c r="AH766">
        <v>0</v>
      </c>
      <c r="AI766">
        <f t="shared" si="68"/>
        <v>29.665707476270011</v>
      </c>
      <c r="AJ766">
        <f t="shared" si="71"/>
        <v>3</v>
      </c>
    </row>
    <row r="767" spans="14:36" x14ac:dyDescent="0.35">
      <c r="N767">
        <v>4.1341085</v>
      </c>
      <c r="O767">
        <v>2.3E-6</v>
      </c>
      <c r="P767">
        <f t="shared" si="66"/>
        <v>34.813209887407325</v>
      </c>
      <c r="Q767">
        <f t="shared" si="69"/>
        <v>3</v>
      </c>
      <c r="AA767">
        <v>1.6544050285253999</v>
      </c>
      <c r="AB767">
        <v>2.2519224001537601E-6</v>
      </c>
      <c r="AC767">
        <f t="shared" si="67"/>
        <v>13.931697607074621</v>
      </c>
      <c r="AD767">
        <f t="shared" si="70"/>
        <v>2</v>
      </c>
      <c r="AG767">
        <v>3.5313979999999998</v>
      </c>
      <c r="AH767">
        <v>0</v>
      </c>
      <c r="AI767">
        <f t="shared" si="68"/>
        <v>29.737801939637155</v>
      </c>
      <c r="AJ767">
        <f t="shared" si="71"/>
        <v>3</v>
      </c>
    </row>
    <row r="768" spans="14:36" x14ac:dyDescent="0.35">
      <c r="N768">
        <v>4.1454250999999998</v>
      </c>
      <c r="O768">
        <v>2.6000000000000001E-6</v>
      </c>
      <c r="P768">
        <f t="shared" si="66"/>
        <v>34.908506653569084</v>
      </c>
      <c r="Q768">
        <f t="shared" si="69"/>
        <v>3</v>
      </c>
      <c r="AA768">
        <v>1.6544050285253999</v>
      </c>
      <c r="AB768">
        <v>9.9856900995173901E-8</v>
      </c>
      <c r="AC768">
        <f t="shared" si="67"/>
        <v>13.931697607074621</v>
      </c>
      <c r="AD768">
        <f t="shared" si="70"/>
        <v>2</v>
      </c>
      <c r="AG768">
        <v>3.5399604999999998</v>
      </c>
      <c r="AH768">
        <v>0</v>
      </c>
      <c r="AI768">
        <f t="shared" si="68"/>
        <v>29.809906508170112</v>
      </c>
      <c r="AJ768">
        <f t="shared" si="71"/>
        <v>3</v>
      </c>
    </row>
    <row r="769" spans="14:36" x14ac:dyDescent="0.35">
      <c r="N769">
        <v>4.1567432000000002</v>
      </c>
      <c r="O769">
        <v>2.6000000000000001E-6</v>
      </c>
      <c r="P769">
        <f t="shared" si="66"/>
        <v>35.003816051188103</v>
      </c>
      <c r="Q769">
        <f t="shared" si="69"/>
        <v>3</v>
      </c>
      <c r="AA769">
        <v>1.67068622674609</v>
      </c>
      <c r="AB769">
        <v>1.2194239648539901E-6</v>
      </c>
      <c r="AC769">
        <f t="shared" si="67"/>
        <v>14.068801113398987</v>
      </c>
      <c r="AD769">
        <f t="shared" si="70"/>
        <v>2</v>
      </c>
      <c r="AG769">
        <v>3.548524</v>
      </c>
      <c r="AH769">
        <v>0</v>
      </c>
      <c r="AI769">
        <f t="shared" si="68"/>
        <v>29.882019497674577</v>
      </c>
      <c r="AJ769">
        <f t="shared" si="71"/>
        <v>3</v>
      </c>
    </row>
    <row r="770" spans="14:36" x14ac:dyDescent="0.35">
      <c r="N770">
        <v>4.1680628999999998</v>
      </c>
      <c r="O770">
        <v>2.3999999999999999E-6</v>
      </c>
      <c r="P770">
        <f t="shared" ref="P770:P833" si="72">N770*$L$4</f>
        <v>35.099138922361533</v>
      </c>
      <c r="Q770">
        <f t="shared" si="69"/>
        <v>3</v>
      </c>
      <c r="AA770">
        <v>1.67068622674609</v>
      </c>
      <c r="AB770">
        <v>7.5428297581717602E-6</v>
      </c>
      <c r="AC770">
        <f t="shared" ref="AC770:AC833" si="73">AA770*$L$4</f>
        <v>14.068801113398987</v>
      </c>
      <c r="AD770">
        <f t="shared" si="70"/>
        <v>2</v>
      </c>
      <c r="AG770">
        <v>3.5570886000000002</v>
      </c>
      <c r="AH770">
        <v>0</v>
      </c>
      <c r="AI770">
        <f t="shared" ref="AI770:AI833" si="74">AG770*$L$4</f>
        <v>29.954141750247697</v>
      </c>
      <c r="AJ770">
        <f t="shared" si="71"/>
        <v>3</v>
      </c>
    </row>
    <row r="771" spans="14:36" x14ac:dyDescent="0.35">
      <c r="N771">
        <v>4.1793842000000003</v>
      </c>
      <c r="O771">
        <v>3.0000000000000001E-6</v>
      </c>
      <c r="P771">
        <f t="shared" si="72"/>
        <v>35.194475267089381</v>
      </c>
      <c r="Q771">
        <f t="shared" ref="Q771:Q834" si="75">IF(P771&lt;=9,1,IF(P771&lt;=19,2,IF(P771&lt;=49,3,4)))</f>
        <v>3</v>
      </c>
      <c r="AA771">
        <v>1.67068622674609</v>
      </c>
      <c r="AB771">
        <v>4.4130107777558302E-7</v>
      </c>
      <c r="AC771">
        <f t="shared" si="73"/>
        <v>14.068801113398987</v>
      </c>
      <c r="AD771">
        <f t="shared" ref="AD771:AD834" si="76">IF(AC771&lt;=9,1,IF(AC771&lt;=19,2,IF(AC771&lt;=49,3,4)))</f>
        <v>2</v>
      </c>
      <c r="AG771">
        <v>3.5656542999999998</v>
      </c>
      <c r="AH771">
        <v>0</v>
      </c>
      <c r="AI771">
        <f t="shared" si="74"/>
        <v>30.026273265889476</v>
      </c>
      <c r="AJ771">
        <f t="shared" ref="AJ771:AJ834" si="77">IF(AI771&lt;=9,1,IF(AI771&lt;=19,2,IF(AI771&lt;=49,3,4)))</f>
        <v>3</v>
      </c>
    </row>
    <row r="772" spans="14:36" x14ac:dyDescent="0.35">
      <c r="N772">
        <v>4.1907069000000003</v>
      </c>
      <c r="O772">
        <v>3.5999999999999998E-6</v>
      </c>
      <c r="P772">
        <f t="shared" si="72"/>
        <v>35.28982340117733</v>
      </c>
      <c r="Q772">
        <f t="shared" si="75"/>
        <v>3</v>
      </c>
      <c r="AA772">
        <v>1.68697958028669</v>
      </c>
      <c r="AB772">
        <v>1.4706340958328799E-6</v>
      </c>
      <c r="AC772">
        <f t="shared" si="73"/>
        <v>14.206006979325981</v>
      </c>
      <c r="AD772">
        <f t="shared" si="76"/>
        <v>2</v>
      </c>
      <c r="AG772">
        <v>3.5742210999999999</v>
      </c>
      <c r="AH772">
        <v>0</v>
      </c>
      <c r="AI772">
        <f t="shared" si="74"/>
        <v>30.098414044599913</v>
      </c>
      <c r="AJ772">
        <f t="shared" si="77"/>
        <v>3</v>
      </c>
    </row>
    <row r="773" spans="14:36" x14ac:dyDescent="0.35">
      <c r="N773">
        <v>4.2020312999999998</v>
      </c>
      <c r="O773">
        <v>3.1999999999999999E-6</v>
      </c>
      <c r="P773">
        <f t="shared" si="72"/>
        <v>35.385185850916841</v>
      </c>
      <c r="Q773">
        <f t="shared" si="75"/>
        <v>3</v>
      </c>
      <c r="AA773">
        <v>1.68697958028669</v>
      </c>
      <c r="AB773">
        <v>2.68049451959497E-5</v>
      </c>
      <c r="AC773">
        <f t="shared" si="73"/>
        <v>14.206006979325981</v>
      </c>
      <c r="AD773">
        <f t="shared" si="76"/>
        <v>2</v>
      </c>
      <c r="AG773">
        <v>3.5827889000000002</v>
      </c>
      <c r="AH773">
        <v>0</v>
      </c>
      <c r="AI773">
        <f t="shared" si="74"/>
        <v>30.170563244281862</v>
      </c>
      <c r="AJ773">
        <f t="shared" si="77"/>
        <v>3</v>
      </c>
    </row>
    <row r="774" spans="14:36" x14ac:dyDescent="0.35">
      <c r="N774">
        <v>4.2133570999999996</v>
      </c>
      <c r="O774">
        <v>2.6000000000000001E-6</v>
      </c>
      <c r="P774">
        <f t="shared" si="72"/>
        <v>35.480560090016468</v>
      </c>
      <c r="Q774">
        <f t="shared" si="75"/>
        <v>3</v>
      </c>
      <c r="AA774">
        <v>1.68697958028669</v>
      </c>
      <c r="AB774">
        <v>5.8764354138496903E-7</v>
      </c>
      <c r="AC774">
        <f t="shared" si="73"/>
        <v>14.206006979325981</v>
      </c>
      <c r="AD774">
        <f t="shared" si="76"/>
        <v>2</v>
      </c>
      <c r="AG774">
        <v>3.5913577999999999</v>
      </c>
      <c r="AH774">
        <v>0</v>
      </c>
      <c r="AI774">
        <f t="shared" si="74"/>
        <v>30.242721707032462</v>
      </c>
      <c r="AJ774">
        <f t="shared" si="77"/>
        <v>3</v>
      </c>
    </row>
    <row r="775" spans="14:36" x14ac:dyDescent="0.35">
      <c r="N775">
        <v>4.2246845000000004</v>
      </c>
      <c r="O775">
        <v>4.8999999999999997E-6</v>
      </c>
      <c r="P775">
        <f t="shared" si="72"/>
        <v>35.575947802670512</v>
      </c>
      <c r="Q775">
        <f t="shared" si="75"/>
        <v>3</v>
      </c>
      <c r="AA775">
        <v>1.7032848883938001</v>
      </c>
      <c r="AB775">
        <v>1.8493485819451899E-7</v>
      </c>
      <c r="AC775">
        <f t="shared" si="73"/>
        <v>14.343313514316938</v>
      </c>
      <c r="AD775">
        <f t="shared" si="76"/>
        <v>2</v>
      </c>
      <c r="AG775">
        <v>3.5999278000000001</v>
      </c>
      <c r="AH775">
        <v>0</v>
      </c>
      <c r="AI775">
        <f t="shared" si="74"/>
        <v>30.314889432851729</v>
      </c>
      <c r="AJ775">
        <f t="shared" si="77"/>
        <v>3</v>
      </c>
    </row>
    <row r="776" spans="14:36" x14ac:dyDescent="0.35">
      <c r="N776">
        <v>4.2360132999999998</v>
      </c>
      <c r="O776">
        <v>5.5999999999999997E-6</v>
      </c>
      <c r="P776">
        <f t="shared" si="72"/>
        <v>35.671347304684659</v>
      </c>
      <c r="Q776">
        <f t="shared" si="75"/>
        <v>3</v>
      </c>
      <c r="AA776">
        <v>1.7032848883938001</v>
      </c>
      <c r="AB776">
        <v>2.5363529127163301E-6</v>
      </c>
      <c r="AC776">
        <f t="shared" si="73"/>
        <v>14.343313514316938</v>
      </c>
      <c r="AD776">
        <f t="shared" si="76"/>
        <v>2</v>
      </c>
      <c r="AG776">
        <v>3.6084988</v>
      </c>
      <c r="AH776">
        <v>0</v>
      </c>
      <c r="AI776">
        <f t="shared" si="74"/>
        <v>30.387065579642496</v>
      </c>
      <c r="AJ776">
        <f t="shared" si="77"/>
        <v>3</v>
      </c>
    </row>
    <row r="777" spans="14:36" x14ac:dyDescent="0.35">
      <c r="N777">
        <v>4.2473437000000001</v>
      </c>
      <c r="O777">
        <v>3.8999999999999999E-6</v>
      </c>
      <c r="P777">
        <f t="shared" si="72"/>
        <v>35.766760280253216</v>
      </c>
      <c r="Q777">
        <f t="shared" si="75"/>
        <v>3</v>
      </c>
      <c r="AA777">
        <v>1.7032848883938001</v>
      </c>
      <c r="AB777">
        <v>1.8058519982148799E-8</v>
      </c>
      <c r="AC777">
        <f t="shared" si="73"/>
        <v>14.343313514316938</v>
      </c>
      <c r="AD777">
        <f t="shared" si="76"/>
        <v>2</v>
      </c>
      <c r="AG777">
        <v>3.6170708999999999</v>
      </c>
      <c r="AH777">
        <v>0</v>
      </c>
      <c r="AI777">
        <f t="shared" si="74"/>
        <v>30.459250989501921</v>
      </c>
      <c r="AJ777">
        <f t="shared" si="77"/>
        <v>3</v>
      </c>
    </row>
    <row r="778" spans="14:36" x14ac:dyDescent="0.35">
      <c r="N778">
        <v>4.2586756000000001</v>
      </c>
      <c r="O778">
        <v>3.1E-6</v>
      </c>
      <c r="P778">
        <f t="shared" si="72"/>
        <v>35.86218588727904</v>
      </c>
      <c r="Q778">
        <f t="shared" si="75"/>
        <v>3</v>
      </c>
      <c r="AA778">
        <v>1.71960195697787</v>
      </c>
      <c r="AB778">
        <v>9.0561717773447699E-7</v>
      </c>
      <c r="AC778">
        <f t="shared" si="73"/>
        <v>14.480719083949289</v>
      </c>
      <c r="AD778">
        <f t="shared" si="76"/>
        <v>2</v>
      </c>
      <c r="AG778">
        <v>3.6256441000000001</v>
      </c>
      <c r="AH778">
        <v>0</v>
      </c>
      <c r="AI778">
        <f t="shared" si="74"/>
        <v>30.531445662430009</v>
      </c>
      <c r="AJ778">
        <f t="shared" si="77"/>
        <v>3</v>
      </c>
    </row>
    <row r="779" spans="14:36" x14ac:dyDescent="0.35">
      <c r="N779">
        <v>4.2700091000000002</v>
      </c>
      <c r="O779">
        <v>9.7000000000000003E-6</v>
      </c>
      <c r="P779">
        <f t="shared" si="72"/>
        <v>35.957624967859275</v>
      </c>
      <c r="Q779">
        <f t="shared" si="75"/>
        <v>3</v>
      </c>
      <c r="AA779">
        <v>1.71960195697787</v>
      </c>
      <c r="AB779">
        <v>2.8145539816686702E-6</v>
      </c>
      <c r="AC779">
        <f t="shared" si="73"/>
        <v>14.480719083949289</v>
      </c>
      <c r="AD779">
        <f t="shared" si="76"/>
        <v>2</v>
      </c>
      <c r="AG779">
        <v>3.6342183000000001</v>
      </c>
      <c r="AH779">
        <v>0</v>
      </c>
      <c r="AI779">
        <f t="shared" si="74"/>
        <v>30.603648756329605</v>
      </c>
      <c r="AJ779">
        <f t="shared" si="77"/>
        <v>3</v>
      </c>
    </row>
    <row r="780" spans="14:36" x14ac:dyDescent="0.35">
      <c r="N780">
        <v>4.2813439999999998</v>
      </c>
      <c r="O780">
        <v>1.15E-5</v>
      </c>
      <c r="P780">
        <f t="shared" si="72"/>
        <v>36.053075837799618</v>
      </c>
      <c r="Q780">
        <f t="shared" si="75"/>
        <v>3</v>
      </c>
      <c r="AA780">
        <v>1.71960195697787</v>
      </c>
      <c r="AB780">
        <v>2.9555891656883498E-10</v>
      </c>
      <c r="AC780">
        <f t="shared" si="73"/>
        <v>14.480719083949289</v>
      </c>
      <c r="AD780">
        <f t="shared" si="76"/>
        <v>2</v>
      </c>
      <c r="AG780">
        <v>3.6427936000000001</v>
      </c>
      <c r="AH780">
        <v>0</v>
      </c>
      <c r="AI780">
        <f t="shared" si="74"/>
        <v>30.675861113297856</v>
      </c>
      <c r="AJ780">
        <f t="shared" si="77"/>
        <v>3</v>
      </c>
    </row>
    <row r="781" spans="14:36" x14ac:dyDescent="0.35">
      <c r="N781">
        <v>4.2926804000000001</v>
      </c>
      <c r="O781">
        <v>6.4999999999999996E-6</v>
      </c>
      <c r="P781">
        <f t="shared" si="72"/>
        <v>36.148539339197228</v>
      </c>
      <c r="Q781">
        <f t="shared" si="75"/>
        <v>3</v>
      </c>
      <c r="AA781">
        <v>1.7359305982845299</v>
      </c>
      <c r="AB781">
        <v>2.4428381368840202E-7</v>
      </c>
      <c r="AC781">
        <f t="shared" si="73"/>
        <v>14.618222107148835</v>
      </c>
      <c r="AD781">
        <f t="shared" si="76"/>
        <v>2</v>
      </c>
      <c r="AG781">
        <v>3.6513699000000002</v>
      </c>
      <c r="AH781">
        <v>0</v>
      </c>
      <c r="AI781">
        <f t="shared" si="74"/>
        <v>30.748081891237614</v>
      </c>
      <c r="AJ781">
        <f t="shared" si="77"/>
        <v>3</v>
      </c>
    </row>
    <row r="782" spans="14:36" x14ac:dyDescent="0.35">
      <c r="N782">
        <v>4.3040183000000001</v>
      </c>
      <c r="O782">
        <v>3.3000000000000002E-6</v>
      </c>
      <c r="P782">
        <f t="shared" si="72"/>
        <v>36.244015472052091</v>
      </c>
      <c r="Q782">
        <f t="shared" si="75"/>
        <v>3</v>
      </c>
      <c r="AA782">
        <v>1.7359305982845299</v>
      </c>
      <c r="AB782">
        <v>6.4048272801395696E-7</v>
      </c>
      <c r="AC782">
        <f t="shared" si="73"/>
        <v>14.618222107148835</v>
      </c>
      <c r="AD782">
        <f t="shared" si="76"/>
        <v>2</v>
      </c>
      <c r="AG782">
        <v>3.6599472</v>
      </c>
      <c r="AH782">
        <v>0</v>
      </c>
      <c r="AI782">
        <f t="shared" si="74"/>
        <v>30.820311090148881</v>
      </c>
      <c r="AJ782">
        <f t="shared" si="77"/>
        <v>3</v>
      </c>
    </row>
    <row r="783" spans="14:36" x14ac:dyDescent="0.35">
      <c r="N783">
        <v>4.3153576999999999</v>
      </c>
      <c r="O783">
        <v>2.9000000000000002E-6</v>
      </c>
      <c r="P783">
        <f t="shared" si="72"/>
        <v>36.33950423636422</v>
      </c>
      <c r="Q783">
        <f t="shared" si="75"/>
        <v>3</v>
      </c>
      <c r="AA783">
        <v>1.7522706305873099</v>
      </c>
      <c r="AB783">
        <v>2.5892747986580101E-8</v>
      </c>
      <c r="AC783">
        <f t="shared" si="73"/>
        <v>14.755821053602151</v>
      </c>
      <c r="AD783">
        <f t="shared" si="76"/>
        <v>2</v>
      </c>
      <c r="AG783">
        <v>3.6685256000000002</v>
      </c>
      <c r="AH783">
        <v>0</v>
      </c>
      <c r="AI783">
        <f t="shared" si="74"/>
        <v>30.892549552128809</v>
      </c>
      <c r="AJ783">
        <f t="shared" si="77"/>
        <v>3</v>
      </c>
    </row>
    <row r="784" spans="14:36" x14ac:dyDescent="0.35">
      <c r="N784">
        <v>4.3266986000000003</v>
      </c>
      <c r="O784">
        <v>3.3000000000000002E-6</v>
      </c>
      <c r="P784">
        <f t="shared" si="72"/>
        <v>36.43500563213361</v>
      </c>
      <c r="Q784">
        <f t="shared" si="75"/>
        <v>3</v>
      </c>
      <c r="AA784">
        <v>1.7522706305873099</v>
      </c>
      <c r="AB784">
        <v>3.91697651983846E-8</v>
      </c>
      <c r="AC784">
        <f t="shared" si="73"/>
        <v>14.755821053602151</v>
      </c>
      <c r="AD784">
        <f t="shared" si="76"/>
        <v>2</v>
      </c>
      <c r="AG784">
        <v>3.6771050000000001</v>
      </c>
      <c r="AH784">
        <v>0</v>
      </c>
      <c r="AI784">
        <f t="shared" si="74"/>
        <v>30.964796435080238</v>
      </c>
      <c r="AJ784">
        <f t="shared" si="77"/>
        <v>3</v>
      </c>
    </row>
    <row r="785" spans="14:36" x14ac:dyDescent="0.35">
      <c r="N785">
        <v>4.3380409000000002</v>
      </c>
      <c r="O785">
        <v>3.5999999999999998E-6</v>
      </c>
      <c r="P785">
        <f t="shared" si="72"/>
        <v>36.530518817263115</v>
      </c>
      <c r="Q785">
        <f t="shared" si="75"/>
        <v>3</v>
      </c>
      <c r="AA785">
        <v>1.7686218778999401</v>
      </c>
      <c r="AB785">
        <v>2.7050759083616801E-8</v>
      </c>
      <c r="AC785">
        <f t="shared" si="73"/>
        <v>14.89351444133387</v>
      </c>
      <c r="AD785">
        <f t="shared" si="76"/>
        <v>2</v>
      </c>
      <c r="AG785">
        <v>3.6856854999999999</v>
      </c>
      <c r="AH785">
        <v>0</v>
      </c>
      <c r="AI785">
        <f t="shared" si="74"/>
        <v>31.03705258110033</v>
      </c>
      <c r="AJ785">
        <f t="shared" si="77"/>
        <v>3</v>
      </c>
    </row>
    <row r="786" spans="14:36" x14ac:dyDescent="0.35">
      <c r="N786">
        <v>4.3493848000000002</v>
      </c>
      <c r="O786">
        <v>3.1999999999999999E-6</v>
      </c>
      <c r="P786">
        <f t="shared" si="72"/>
        <v>36.626045475947024</v>
      </c>
      <c r="Q786">
        <f t="shared" si="75"/>
        <v>3</v>
      </c>
      <c r="AA786">
        <v>1.7686218778999401</v>
      </c>
      <c r="AB786">
        <v>2.8185414467560199E-8</v>
      </c>
      <c r="AC786">
        <f t="shared" si="73"/>
        <v>14.89351444133387</v>
      </c>
      <c r="AD786">
        <f t="shared" si="76"/>
        <v>2</v>
      </c>
      <c r="AG786">
        <v>3.694267</v>
      </c>
      <c r="AH786">
        <v>0</v>
      </c>
      <c r="AI786">
        <f t="shared" si="74"/>
        <v>31.109317148091929</v>
      </c>
      <c r="AJ786">
        <f t="shared" si="77"/>
        <v>3</v>
      </c>
    </row>
    <row r="787" spans="14:36" x14ac:dyDescent="0.35">
      <c r="N787">
        <v>4.3607300999999996</v>
      </c>
      <c r="O787">
        <v>3.8999999999999999E-6</v>
      </c>
      <c r="P787">
        <f t="shared" si="72"/>
        <v>36.721583923991041</v>
      </c>
      <c r="Q787">
        <f t="shared" si="75"/>
        <v>3</v>
      </c>
      <c r="AA787">
        <v>1.7849841697067099</v>
      </c>
      <c r="AB787">
        <v>1.41890028426752E-11</v>
      </c>
      <c r="AC787">
        <f t="shared" si="73"/>
        <v>15.031300834436056</v>
      </c>
      <c r="AD787">
        <f t="shared" si="76"/>
        <v>2</v>
      </c>
      <c r="AG787">
        <v>3.7028496</v>
      </c>
      <c r="AH787">
        <v>0</v>
      </c>
      <c r="AI787">
        <f t="shared" si="74"/>
        <v>31.181590978152183</v>
      </c>
      <c r="AJ787">
        <f t="shared" si="77"/>
        <v>3</v>
      </c>
    </row>
    <row r="788" spans="14:36" x14ac:dyDescent="0.35">
      <c r="N788">
        <v>4.3720768999999997</v>
      </c>
      <c r="O788">
        <v>4.8999999999999997E-6</v>
      </c>
      <c r="P788">
        <f t="shared" si="72"/>
        <v>36.817135003492325</v>
      </c>
      <c r="Q788">
        <f t="shared" si="75"/>
        <v>3</v>
      </c>
      <c r="AA788">
        <v>1.7849841697067099</v>
      </c>
      <c r="AB788">
        <v>1.5183009381297299E-11</v>
      </c>
      <c r="AC788">
        <f t="shared" si="73"/>
        <v>15.031300834436056</v>
      </c>
      <c r="AD788">
        <f t="shared" si="76"/>
        <v>2</v>
      </c>
      <c r="AG788">
        <v>3.7114330999999998</v>
      </c>
      <c r="AH788">
        <v>0</v>
      </c>
      <c r="AI788">
        <f t="shared" si="74"/>
        <v>31.253872387086798</v>
      </c>
      <c r="AJ788">
        <f t="shared" si="77"/>
        <v>3</v>
      </c>
    </row>
    <row r="789" spans="14:36" x14ac:dyDescent="0.35">
      <c r="N789">
        <v>4.3834251000000002</v>
      </c>
      <c r="O789">
        <v>6.3999999999999997E-6</v>
      </c>
      <c r="P789">
        <f t="shared" si="72"/>
        <v>36.912697872353725</v>
      </c>
      <c r="Q789">
        <f t="shared" si="75"/>
        <v>3</v>
      </c>
      <c r="AA789">
        <v>1.56074041302054</v>
      </c>
      <c r="AB789">
        <v>5.4278462186744297E-7</v>
      </c>
      <c r="AC789">
        <f t="shared" si="73"/>
        <v>13.142950548647395</v>
      </c>
      <c r="AD789">
        <f t="shared" si="76"/>
        <v>2</v>
      </c>
      <c r="AG789">
        <v>3.7200177000000001</v>
      </c>
      <c r="AH789">
        <v>0</v>
      </c>
      <c r="AI789">
        <f t="shared" si="74"/>
        <v>31.326163059090071</v>
      </c>
      <c r="AJ789">
        <f t="shared" si="77"/>
        <v>3</v>
      </c>
    </row>
    <row r="790" spans="14:36" x14ac:dyDescent="0.35">
      <c r="N790">
        <v>4.3947748000000004</v>
      </c>
      <c r="O790">
        <v>6.1999999999999999E-6</v>
      </c>
      <c r="P790">
        <f t="shared" si="72"/>
        <v>37.008273372672384</v>
      </c>
      <c r="Q790">
        <f t="shared" si="75"/>
        <v>3</v>
      </c>
      <c r="AA790">
        <v>1.56074041302054</v>
      </c>
      <c r="AB790">
        <v>6.8198908586234201E-7</v>
      </c>
      <c r="AC790">
        <f t="shared" si="73"/>
        <v>13.142950548647395</v>
      </c>
      <c r="AD790">
        <f t="shared" si="76"/>
        <v>2</v>
      </c>
      <c r="AG790">
        <v>3.7286033000000001</v>
      </c>
      <c r="AH790">
        <v>0</v>
      </c>
      <c r="AI790">
        <f t="shared" si="74"/>
        <v>31.398462152064848</v>
      </c>
      <c r="AJ790">
        <f t="shared" si="77"/>
        <v>3</v>
      </c>
    </row>
    <row r="791" spans="14:36" x14ac:dyDescent="0.35">
      <c r="N791">
        <v>4.4061260000000004</v>
      </c>
      <c r="O791">
        <v>2.2000000000000001E-6</v>
      </c>
      <c r="P791">
        <f t="shared" si="72"/>
        <v>37.103861504448297</v>
      </c>
      <c r="Q791">
        <f t="shared" si="75"/>
        <v>3</v>
      </c>
      <c r="AA791">
        <v>1.5770223730845101</v>
      </c>
      <c r="AB791">
        <v>4.6759178108728298E-6</v>
      </c>
      <c r="AC791">
        <f t="shared" si="73"/>
        <v>13.280060470432314</v>
      </c>
      <c r="AD791">
        <f t="shared" si="76"/>
        <v>2</v>
      </c>
      <c r="AG791">
        <v>3.73719</v>
      </c>
      <c r="AH791">
        <v>0</v>
      </c>
      <c r="AI791">
        <f t="shared" si="74"/>
        <v>31.470770508108284</v>
      </c>
      <c r="AJ791">
        <f t="shared" si="77"/>
        <v>3</v>
      </c>
    </row>
    <row r="792" spans="14:36" x14ac:dyDescent="0.35">
      <c r="N792">
        <v>4.4174785999999999</v>
      </c>
      <c r="O792">
        <v>4.6E-6</v>
      </c>
      <c r="P792">
        <f t="shared" si="72"/>
        <v>37.199461425584325</v>
      </c>
      <c r="Q792">
        <f t="shared" si="75"/>
        <v>3</v>
      </c>
      <c r="AA792">
        <v>1.5770223730845101</v>
      </c>
      <c r="AB792">
        <v>2.3326671327305002E-6</v>
      </c>
      <c r="AC792">
        <f t="shared" si="73"/>
        <v>13.280060470432314</v>
      </c>
      <c r="AD792">
        <f t="shared" si="76"/>
        <v>2</v>
      </c>
      <c r="AG792">
        <v>3.7457775999999998</v>
      </c>
      <c r="AH792">
        <v>0</v>
      </c>
      <c r="AI792">
        <f t="shared" si="74"/>
        <v>31.543086443026077</v>
      </c>
      <c r="AJ792">
        <f t="shared" si="77"/>
        <v>3</v>
      </c>
    </row>
    <row r="793" spans="14:36" x14ac:dyDescent="0.35">
      <c r="N793">
        <v>4.4288325999999998</v>
      </c>
      <c r="O793">
        <v>3.1E-6</v>
      </c>
      <c r="P793">
        <f t="shared" si="72"/>
        <v>37.295073136080461</v>
      </c>
      <c r="Q793">
        <f t="shared" si="75"/>
        <v>3</v>
      </c>
      <c r="AA793">
        <v>1.5933179199083001</v>
      </c>
      <c r="AB793">
        <v>1.8883895948691599E-6</v>
      </c>
      <c r="AC793">
        <f t="shared" si="73"/>
        <v>13.417284805934557</v>
      </c>
      <c r="AD793">
        <f t="shared" si="76"/>
        <v>2</v>
      </c>
      <c r="AG793">
        <v>3.7543663</v>
      </c>
      <c r="AH793">
        <v>0</v>
      </c>
      <c r="AI793">
        <f t="shared" si="74"/>
        <v>31.615411641012532</v>
      </c>
      <c r="AJ793">
        <f t="shared" si="77"/>
        <v>3</v>
      </c>
    </row>
    <row r="794" spans="14:36" x14ac:dyDescent="0.35">
      <c r="N794">
        <v>4.4401881000000003</v>
      </c>
      <c r="O794">
        <v>1.9999999999999999E-7</v>
      </c>
      <c r="P794">
        <f t="shared" si="72"/>
        <v>37.390697478033864</v>
      </c>
      <c r="Q794">
        <f t="shared" si="75"/>
        <v>3</v>
      </c>
      <c r="AA794">
        <v>1.5933179199083001</v>
      </c>
      <c r="AB794">
        <v>1.05924176960433E-6</v>
      </c>
      <c r="AC794">
        <f t="shared" si="73"/>
        <v>13.417284805934557</v>
      </c>
      <c r="AD794">
        <f t="shared" si="76"/>
        <v>2</v>
      </c>
      <c r="AG794">
        <v>3.762956</v>
      </c>
      <c r="AH794">
        <v>0</v>
      </c>
      <c r="AI794">
        <f t="shared" si="74"/>
        <v>31.687745259970491</v>
      </c>
      <c r="AJ794">
        <f t="shared" si="77"/>
        <v>3</v>
      </c>
    </row>
    <row r="795" spans="14:36" x14ac:dyDescent="0.35">
      <c r="N795">
        <v>4.4515450000000003</v>
      </c>
      <c r="O795">
        <v>1.9999999999999999E-7</v>
      </c>
      <c r="P795">
        <f t="shared" si="72"/>
        <v>37.486333609347369</v>
      </c>
      <c r="Q795">
        <f t="shared" si="75"/>
        <v>3</v>
      </c>
      <c r="AA795">
        <v>1.6096268031889001</v>
      </c>
      <c r="AB795">
        <v>3.44745783862866E-6</v>
      </c>
      <c r="AC795">
        <f t="shared" si="73"/>
        <v>13.554621447359608</v>
      </c>
      <c r="AD795">
        <f t="shared" si="76"/>
        <v>2</v>
      </c>
      <c r="AG795">
        <v>3.7715466000000002</v>
      </c>
      <c r="AH795">
        <v>0</v>
      </c>
      <c r="AI795">
        <f t="shared" si="74"/>
        <v>31.76008645780281</v>
      </c>
      <c r="AJ795">
        <f t="shared" si="77"/>
        <v>3</v>
      </c>
    </row>
    <row r="796" spans="14:36" x14ac:dyDescent="0.35">
      <c r="N796">
        <v>4.4629034000000001</v>
      </c>
      <c r="O796">
        <v>1.9999999999999999E-7</v>
      </c>
      <c r="P796">
        <f t="shared" si="72"/>
        <v>37.581982372118141</v>
      </c>
      <c r="Q796">
        <f t="shared" si="75"/>
        <v>3</v>
      </c>
      <c r="AA796">
        <v>1.6096268031889001</v>
      </c>
      <c r="AB796">
        <v>2.7617854749826501E-6</v>
      </c>
      <c r="AC796">
        <f t="shared" si="73"/>
        <v>13.554621447359608</v>
      </c>
      <c r="AD796">
        <f t="shared" si="76"/>
        <v>2</v>
      </c>
      <c r="AG796">
        <v>3.7801383</v>
      </c>
      <c r="AH796">
        <v>0</v>
      </c>
      <c r="AI796">
        <f t="shared" si="74"/>
        <v>31.832436918703781</v>
      </c>
      <c r="AJ796">
        <f t="shared" si="77"/>
        <v>3</v>
      </c>
    </row>
    <row r="797" spans="14:36" x14ac:dyDescent="0.35">
      <c r="N797">
        <v>4.4742632000000002</v>
      </c>
      <c r="O797">
        <v>1.9999999999999999E-7</v>
      </c>
      <c r="P797">
        <f t="shared" si="72"/>
        <v>37.677642924249021</v>
      </c>
      <c r="Q797">
        <f t="shared" si="75"/>
        <v>3</v>
      </c>
      <c r="AA797">
        <v>1.6259487818731599</v>
      </c>
      <c r="AB797">
        <v>9.3444212436552392E-10</v>
      </c>
      <c r="AC797">
        <f t="shared" si="73"/>
        <v>13.692068364805758</v>
      </c>
      <c r="AD797">
        <f t="shared" si="76"/>
        <v>2</v>
      </c>
      <c r="AG797">
        <v>3.7887309999999998</v>
      </c>
      <c r="AH797">
        <v>0</v>
      </c>
      <c r="AI797">
        <f t="shared" si="74"/>
        <v>31.904795800576263</v>
      </c>
      <c r="AJ797">
        <f t="shared" si="77"/>
        <v>3</v>
      </c>
    </row>
    <row r="798" spans="14:36" x14ac:dyDescent="0.35">
      <c r="N798">
        <v>4.4856243999999998</v>
      </c>
      <c r="O798">
        <v>1.9999999999999999E-7</v>
      </c>
      <c r="P798">
        <f t="shared" si="72"/>
        <v>37.77331526574001</v>
      </c>
      <c r="Q798">
        <f t="shared" si="75"/>
        <v>3</v>
      </c>
      <c r="AA798">
        <v>1.6259487818731599</v>
      </c>
      <c r="AB798">
        <v>2.14065917983143E-5</v>
      </c>
      <c r="AC798">
        <f t="shared" si="73"/>
        <v>13.692068364805758</v>
      </c>
      <c r="AD798">
        <f t="shared" si="76"/>
        <v>2</v>
      </c>
      <c r="AG798">
        <v>3.7973246999999999</v>
      </c>
      <c r="AH798">
        <v>0</v>
      </c>
      <c r="AI798">
        <f t="shared" si="74"/>
        <v>31.977163103420253</v>
      </c>
      <c r="AJ798">
        <f t="shared" si="77"/>
        <v>3</v>
      </c>
    </row>
    <row r="799" spans="14:36" x14ac:dyDescent="0.35">
      <c r="N799">
        <v>4.4969869999999998</v>
      </c>
      <c r="O799">
        <v>1.9999999999999999E-7</v>
      </c>
      <c r="P799">
        <f t="shared" si="72"/>
        <v>37.868999396591114</v>
      </c>
      <c r="Q799">
        <f t="shared" si="75"/>
        <v>3</v>
      </c>
      <c r="AA799">
        <v>1.6259487818731599</v>
      </c>
      <c r="AB799">
        <v>9.5944913953039201E-6</v>
      </c>
      <c r="AC799">
        <f t="shared" si="73"/>
        <v>13.692068364805758</v>
      </c>
      <c r="AD799">
        <f t="shared" si="76"/>
        <v>2</v>
      </c>
      <c r="AG799">
        <v>3.8059194000000001</v>
      </c>
      <c r="AH799">
        <v>0</v>
      </c>
      <c r="AI799">
        <f t="shared" si="74"/>
        <v>32.04953882723575</v>
      </c>
      <c r="AJ799">
        <f t="shared" si="77"/>
        <v>3</v>
      </c>
    </row>
    <row r="800" spans="14:36" x14ac:dyDescent="0.35">
      <c r="N800">
        <v>4.5083510999999996</v>
      </c>
      <c r="O800">
        <v>1.9999999999999999E-7</v>
      </c>
      <c r="P800">
        <f t="shared" si="72"/>
        <v>37.964696158899478</v>
      </c>
      <c r="Q800">
        <f t="shared" si="75"/>
        <v>3</v>
      </c>
      <c r="AA800">
        <v>1.6422836236509599</v>
      </c>
      <c r="AB800">
        <v>6.0714401162608096E-10</v>
      </c>
      <c r="AC800">
        <f t="shared" si="73"/>
        <v>13.829623601996108</v>
      </c>
      <c r="AD800">
        <f t="shared" si="76"/>
        <v>2</v>
      </c>
      <c r="AG800">
        <v>3.8145150999999999</v>
      </c>
      <c r="AH800">
        <v>0</v>
      </c>
      <c r="AI800">
        <f t="shared" si="74"/>
        <v>32.121922972022759</v>
      </c>
      <c r="AJ800">
        <f t="shared" si="77"/>
        <v>3</v>
      </c>
    </row>
    <row r="801" spans="14:36" x14ac:dyDescent="0.35">
      <c r="N801">
        <v>4.5197165000000004</v>
      </c>
      <c r="O801">
        <v>1.9999999999999999E-7</v>
      </c>
      <c r="P801">
        <f t="shared" si="72"/>
        <v>38.060403868470807</v>
      </c>
      <c r="Q801">
        <f t="shared" si="75"/>
        <v>3</v>
      </c>
      <c r="AA801">
        <v>1.6422836236509599</v>
      </c>
      <c r="AB801">
        <v>1.6255872271000099E-5</v>
      </c>
      <c r="AC801">
        <f t="shared" si="73"/>
        <v>13.829623601996108</v>
      </c>
      <c r="AD801">
        <f t="shared" si="76"/>
        <v>2</v>
      </c>
      <c r="AG801">
        <v>3.8231117999999999</v>
      </c>
      <c r="AH801">
        <v>0</v>
      </c>
      <c r="AI801">
        <f t="shared" si="74"/>
        <v>32.194315537781272</v>
      </c>
      <c r="AJ801">
        <f t="shared" si="77"/>
        <v>3</v>
      </c>
    </row>
    <row r="802" spans="14:36" x14ac:dyDescent="0.35">
      <c r="N802">
        <v>4.5310834</v>
      </c>
      <c r="O802">
        <v>1.9999999999999999E-7</v>
      </c>
      <c r="P802">
        <f t="shared" si="72"/>
        <v>38.156124209499389</v>
      </c>
      <c r="Q802">
        <f t="shared" si="75"/>
        <v>3</v>
      </c>
      <c r="AA802">
        <v>1.6422836236509599</v>
      </c>
      <c r="AB802">
        <v>2.4179482328762702E-6</v>
      </c>
      <c r="AC802">
        <f t="shared" si="73"/>
        <v>13.829623601996108</v>
      </c>
      <c r="AD802">
        <f t="shared" si="76"/>
        <v>2</v>
      </c>
      <c r="AG802">
        <v>3.8317095000000001</v>
      </c>
      <c r="AH802">
        <v>0</v>
      </c>
      <c r="AI802">
        <f t="shared" si="74"/>
        <v>32.266716524511288</v>
      </c>
      <c r="AJ802">
        <f t="shared" si="77"/>
        <v>3</v>
      </c>
    </row>
    <row r="803" spans="14:36" x14ac:dyDescent="0.35">
      <c r="N803">
        <v>4.5424517</v>
      </c>
      <c r="O803">
        <v>1.9999999999999999E-7</v>
      </c>
      <c r="P803">
        <f t="shared" si="72"/>
        <v>38.251856339888086</v>
      </c>
      <c r="Q803">
        <f t="shared" si="75"/>
        <v>3</v>
      </c>
      <c r="AA803">
        <v>1.6586311044847399</v>
      </c>
      <c r="AB803">
        <v>2.4600687569292601E-7</v>
      </c>
      <c r="AC803">
        <f t="shared" si="73"/>
        <v>13.967285272316747</v>
      </c>
      <c r="AD803">
        <f t="shared" si="76"/>
        <v>2</v>
      </c>
      <c r="AG803">
        <v>3.8403081999999999</v>
      </c>
      <c r="AH803">
        <v>0</v>
      </c>
      <c r="AI803">
        <f t="shared" si="74"/>
        <v>32.339125932212816</v>
      </c>
      <c r="AJ803">
        <f t="shared" si="77"/>
        <v>3</v>
      </c>
    </row>
    <row r="804" spans="14:36" x14ac:dyDescent="0.35">
      <c r="N804">
        <v>4.5538214000000004</v>
      </c>
      <c r="O804">
        <v>1.9999999999999999E-7</v>
      </c>
      <c r="P804">
        <f t="shared" si="72"/>
        <v>38.347600259636891</v>
      </c>
      <c r="Q804">
        <f t="shared" si="75"/>
        <v>3</v>
      </c>
      <c r="AA804">
        <v>1.6586311044847399</v>
      </c>
      <c r="AB804">
        <v>4.2164371539411302E-6</v>
      </c>
      <c r="AC804">
        <f t="shared" si="73"/>
        <v>13.967285272316747</v>
      </c>
      <c r="AD804">
        <f t="shared" si="76"/>
        <v>2</v>
      </c>
      <c r="AG804">
        <v>3.8489078000000001</v>
      </c>
      <c r="AH804">
        <v>0</v>
      </c>
      <c r="AI804">
        <f t="shared" si="74"/>
        <v>32.411542918788705</v>
      </c>
      <c r="AJ804">
        <f t="shared" si="77"/>
        <v>3</v>
      </c>
    </row>
    <row r="805" spans="14:36" x14ac:dyDescent="0.35">
      <c r="N805">
        <v>4.5651925000000002</v>
      </c>
      <c r="O805">
        <v>1.9999999999999999E-7</v>
      </c>
      <c r="P805">
        <f t="shared" si="72"/>
        <v>38.443355968745806</v>
      </c>
      <c r="Q805">
        <f t="shared" si="75"/>
        <v>3</v>
      </c>
      <c r="AA805">
        <v>1.6586311044847399</v>
      </c>
      <c r="AB805">
        <v>1.90527485314924E-7</v>
      </c>
      <c r="AC805">
        <f t="shared" si="73"/>
        <v>13.967285272316747</v>
      </c>
      <c r="AD805">
        <f t="shared" si="76"/>
        <v>2</v>
      </c>
      <c r="AG805">
        <v>3.8575083999999999</v>
      </c>
      <c r="AH805">
        <v>0</v>
      </c>
      <c r="AI805">
        <f t="shared" si="74"/>
        <v>32.48396832633609</v>
      </c>
      <c r="AJ805">
        <f t="shared" si="77"/>
        <v>3</v>
      </c>
    </row>
    <row r="806" spans="14:36" x14ac:dyDescent="0.35">
      <c r="N806">
        <v>4.5765649000000002</v>
      </c>
      <c r="O806">
        <v>1.9999999999999999E-7</v>
      </c>
      <c r="P806">
        <f t="shared" si="72"/>
        <v>38.539122625117685</v>
      </c>
      <c r="Q806">
        <f t="shared" si="75"/>
        <v>3</v>
      </c>
      <c r="AA806">
        <v>1.67499100817237</v>
      </c>
      <c r="AB806">
        <v>2.2808446982861298E-6</v>
      </c>
      <c r="AC806">
        <f t="shared" si="73"/>
        <v>14.105051555135701</v>
      </c>
      <c r="AD806">
        <f t="shared" si="76"/>
        <v>2</v>
      </c>
      <c r="AG806">
        <v>3.8661101000000002</v>
      </c>
      <c r="AH806">
        <v>0</v>
      </c>
      <c r="AI806">
        <f t="shared" si="74"/>
        <v>32.556402996952144</v>
      </c>
      <c r="AJ806">
        <f t="shared" si="77"/>
        <v>3</v>
      </c>
    </row>
    <row r="807" spans="14:36" x14ac:dyDescent="0.35">
      <c r="N807">
        <v>4.5879387999999999</v>
      </c>
      <c r="O807">
        <v>1.9999999999999999E-7</v>
      </c>
      <c r="P807">
        <f t="shared" si="72"/>
        <v>38.634901912946816</v>
      </c>
      <c r="Q807">
        <f t="shared" si="75"/>
        <v>3</v>
      </c>
      <c r="AA807">
        <v>1.67499100817237</v>
      </c>
      <c r="AB807">
        <v>1.38420089174641E-5</v>
      </c>
      <c r="AC807">
        <f t="shared" si="73"/>
        <v>14.105051555135701</v>
      </c>
      <c r="AD807">
        <f t="shared" si="76"/>
        <v>2</v>
      </c>
      <c r="AG807">
        <v>3.8747126999999999</v>
      </c>
      <c r="AH807">
        <v>0</v>
      </c>
      <c r="AI807">
        <f t="shared" si="74"/>
        <v>32.628845246442545</v>
      </c>
      <c r="AJ807">
        <f t="shared" si="77"/>
        <v>3</v>
      </c>
    </row>
    <row r="808" spans="14:36" x14ac:dyDescent="0.35">
      <c r="N808">
        <v>4.5993141</v>
      </c>
      <c r="O808">
        <v>1.9999999999999999E-7</v>
      </c>
      <c r="P808">
        <f t="shared" si="72"/>
        <v>38.730692990136063</v>
      </c>
      <c r="Q808">
        <f t="shared" si="75"/>
        <v>3</v>
      </c>
      <c r="AA808">
        <v>1.67499100817237</v>
      </c>
      <c r="AB808">
        <v>7.4290738072503003E-7</v>
      </c>
      <c r="AC808">
        <f t="shared" si="73"/>
        <v>14.105051555135701</v>
      </c>
      <c r="AD808">
        <f t="shared" si="76"/>
        <v>2</v>
      </c>
      <c r="AG808">
        <v>3.8833161999999999</v>
      </c>
      <c r="AH808">
        <v>0</v>
      </c>
      <c r="AI808">
        <f t="shared" si="74"/>
        <v>32.701295074807312</v>
      </c>
      <c r="AJ808">
        <f t="shared" si="77"/>
        <v>3</v>
      </c>
    </row>
    <row r="809" spans="14:36" x14ac:dyDescent="0.35">
      <c r="N809">
        <v>4.6106907000000001</v>
      </c>
      <c r="O809">
        <v>1.9999999999999999E-7</v>
      </c>
      <c r="P809">
        <f t="shared" si="72"/>
        <v>38.826495014588275</v>
      </c>
      <c r="Q809">
        <f t="shared" si="75"/>
        <v>3</v>
      </c>
      <c r="AA809">
        <v>1.6913631259403299</v>
      </c>
      <c r="AB809">
        <v>2.5967545993023899E-6</v>
      </c>
      <c r="AC809">
        <f t="shared" si="73"/>
        <v>14.242920692377099</v>
      </c>
      <c r="AD809">
        <f t="shared" si="76"/>
        <v>2</v>
      </c>
      <c r="AG809">
        <v>3.8919207999999998</v>
      </c>
      <c r="AH809">
        <v>0</v>
      </c>
      <c r="AI809">
        <f t="shared" si="74"/>
        <v>32.773754166240735</v>
      </c>
      <c r="AJ809">
        <f t="shared" si="77"/>
        <v>3</v>
      </c>
    </row>
    <row r="810" spans="14:36" x14ac:dyDescent="0.35">
      <c r="N810">
        <v>4.6220686999999998</v>
      </c>
      <c r="O810">
        <v>1.9999999999999999E-7</v>
      </c>
      <c r="P810">
        <f t="shared" si="72"/>
        <v>38.922308828400588</v>
      </c>
      <c r="Q810">
        <f t="shared" si="75"/>
        <v>3</v>
      </c>
      <c r="AA810">
        <v>1.6913631259403299</v>
      </c>
      <c r="AB810">
        <v>4.8581962429158898E-5</v>
      </c>
      <c r="AC810">
        <f t="shared" si="73"/>
        <v>14.242920692377099</v>
      </c>
      <c r="AD810">
        <f t="shared" si="76"/>
        <v>2</v>
      </c>
      <c r="AG810">
        <v>3.9005263000000001</v>
      </c>
      <c r="AH810">
        <v>0</v>
      </c>
      <c r="AI810">
        <f t="shared" si="74"/>
        <v>32.846220836548511</v>
      </c>
      <c r="AJ810">
        <f t="shared" si="77"/>
        <v>3</v>
      </c>
    </row>
    <row r="811" spans="14:36" x14ac:dyDescent="0.35">
      <c r="N811">
        <v>4.6334480999999998</v>
      </c>
      <c r="O811">
        <v>1.9999999999999999E-7</v>
      </c>
      <c r="P811">
        <f t="shared" si="72"/>
        <v>39.018134431573017</v>
      </c>
      <c r="Q811">
        <f t="shared" si="75"/>
        <v>3</v>
      </c>
      <c r="AA811">
        <v>1.6913631259403299</v>
      </c>
      <c r="AB811">
        <v>1.11747535966697E-6</v>
      </c>
      <c r="AC811">
        <f t="shared" si="73"/>
        <v>14.242920692377099</v>
      </c>
      <c r="AD811">
        <f t="shared" si="76"/>
        <v>2</v>
      </c>
      <c r="AG811">
        <v>3.9091328000000001</v>
      </c>
      <c r="AH811">
        <v>0</v>
      </c>
      <c r="AI811">
        <f t="shared" si="74"/>
        <v>32.918695927827798</v>
      </c>
      <c r="AJ811">
        <f t="shared" si="77"/>
        <v>3</v>
      </c>
    </row>
    <row r="812" spans="14:36" x14ac:dyDescent="0.35">
      <c r="N812">
        <v>4.6448289000000003</v>
      </c>
      <c r="O812">
        <v>1.9999999999999999E-7</v>
      </c>
      <c r="P812">
        <f t="shared" si="72"/>
        <v>39.113971824105562</v>
      </c>
      <c r="Q812">
        <f t="shared" si="75"/>
        <v>3</v>
      </c>
      <c r="AA812">
        <v>1.70774725606476</v>
      </c>
      <c r="AB812">
        <v>3.5784292516200898E-7</v>
      </c>
      <c r="AC812">
        <f t="shared" si="73"/>
        <v>14.380890985330073</v>
      </c>
      <c r="AD812">
        <f t="shared" si="76"/>
        <v>2</v>
      </c>
      <c r="AG812">
        <v>3.9177401999999999</v>
      </c>
      <c r="AH812">
        <v>0</v>
      </c>
      <c r="AI812">
        <f t="shared" si="74"/>
        <v>32.991178597981438</v>
      </c>
      <c r="AJ812">
        <f t="shared" si="77"/>
        <v>3</v>
      </c>
    </row>
    <row r="813" spans="14:36" x14ac:dyDescent="0.35">
      <c r="N813">
        <v>4.6562109999999999</v>
      </c>
      <c r="O813">
        <v>1.9999999999999999E-7</v>
      </c>
      <c r="P813">
        <f t="shared" si="72"/>
        <v>39.209820163901057</v>
      </c>
      <c r="Q813">
        <f t="shared" si="75"/>
        <v>3</v>
      </c>
      <c r="AA813">
        <v>1.70774725606476</v>
      </c>
      <c r="AB813">
        <v>4.6860581496786797E-6</v>
      </c>
      <c r="AC813">
        <f t="shared" si="73"/>
        <v>14.380890985330073</v>
      </c>
      <c r="AD813">
        <f t="shared" si="76"/>
        <v>2</v>
      </c>
      <c r="AG813">
        <v>3.9263485999999999</v>
      </c>
      <c r="AH813">
        <v>0</v>
      </c>
      <c r="AI813">
        <f t="shared" si="74"/>
        <v>33.06366968910659</v>
      </c>
      <c r="AJ813">
        <f t="shared" si="77"/>
        <v>3</v>
      </c>
    </row>
    <row r="814" spans="14:36" x14ac:dyDescent="0.35">
      <c r="N814">
        <v>4.6675944999999999</v>
      </c>
      <c r="O814">
        <v>1.9999999999999999E-7</v>
      </c>
      <c r="P814">
        <f t="shared" si="72"/>
        <v>39.305680293056668</v>
      </c>
      <c r="Q814">
        <f t="shared" si="75"/>
        <v>3</v>
      </c>
      <c r="AA814">
        <v>1.70774725606476</v>
      </c>
      <c r="AB814">
        <v>3.3275058504558598E-8</v>
      </c>
      <c r="AC814">
        <f t="shared" si="73"/>
        <v>14.380890985330073</v>
      </c>
      <c r="AD814">
        <f t="shared" si="76"/>
        <v>2</v>
      </c>
      <c r="AG814">
        <v>3.934958</v>
      </c>
      <c r="AH814">
        <v>0</v>
      </c>
      <c r="AI814">
        <f t="shared" si="74"/>
        <v>33.136169201203245</v>
      </c>
      <c r="AJ814">
        <f t="shared" si="77"/>
        <v>3</v>
      </c>
    </row>
    <row r="815" spans="14:36" x14ac:dyDescent="0.35">
      <c r="N815">
        <v>4.6789793</v>
      </c>
      <c r="O815">
        <v>1.9999999999999999E-7</v>
      </c>
      <c r="P815">
        <f t="shared" si="72"/>
        <v>39.401551369475236</v>
      </c>
      <c r="Q815">
        <f t="shared" si="75"/>
        <v>3</v>
      </c>
      <c r="AA815">
        <v>1.7241432035178501</v>
      </c>
      <c r="AB815">
        <v>1.7349623390740499E-6</v>
      </c>
      <c r="AC815">
        <f t="shared" si="73"/>
        <v>14.518960791670988</v>
      </c>
      <c r="AD815">
        <f t="shared" si="76"/>
        <v>2</v>
      </c>
      <c r="AG815">
        <v>3.9435684000000002</v>
      </c>
      <c r="AH815">
        <v>0</v>
      </c>
      <c r="AI815">
        <f t="shared" si="74"/>
        <v>33.208677134271412</v>
      </c>
      <c r="AJ815">
        <f t="shared" si="77"/>
        <v>3</v>
      </c>
    </row>
    <row r="816" spans="14:36" x14ac:dyDescent="0.35">
      <c r="N816">
        <v>4.6903655000000004</v>
      </c>
      <c r="O816">
        <v>1.9999999999999999E-7</v>
      </c>
      <c r="P816">
        <f t="shared" si="72"/>
        <v>39.49743423525392</v>
      </c>
      <c r="Q816">
        <f t="shared" si="75"/>
        <v>3</v>
      </c>
      <c r="AA816">
        <v>1.7241432035178501</v>
      </c>
      <c r="AB816">
        <v>5.4431356332500598E-6</v>
      </c>
      <c r="AC816">
        <f t="shared" si="73"/>
        <v>14.518960791670988</v>
      </c>
      <c r="AD816">
        <f t="shared" si="76"/>
        <v>2</v>
      </c>
      <c r="AG816">
        <v>3.9521796</v>
      </c>
      <c r="AH816">
        <v>0</v>
      </c>
      <c r="AI816">
        <f t="shared" si="74"/>
        <v>33.28119180411678</v>
      </c>
      <c r="AJ816">
        <f t="shared" si="77"/>
        <v>3</v>
      </c>
    </row>
    <row r="817" spans="14:36" x14ac:dyDescent="0.35">
      <c r="N817">
        <v>4.7017531000000004</v>
      </c>
      <c r="O817">
        <v>1.9999999999999999E-7</v>
      </c>
      <c r="P817">
        <f t="shared" si="72"/>
        <v>39.593328890392705</v>
      </c>
      <c r="Q817">
        <f t="shared" si="75"/>
        <v>3</v>
      </c>
      <c r="AA817">
        <v>1.7241432035178501</v>
      </c>
      <c r="AB817">
        <v>6.4198928039666502E-10</v>
      </c>
      <c r="AC817">
        <f t="shared" si="73"/>
        <v>14.518960791670988</v>
      </c>
      <c r="AD817">
        <f t="shared" si="76"/>
        <v>2</v>
      </c>
      <c r="AG817">
        <v>3.9607918999999998</v>
      </c>
      <c r="AH817">
        <v>0</v>
      </c>
      <c r="AI817">
        <f t="shared" si="74"/>
        <v>33.353715737030811</v>
      </c>
      <c r="AJ817">
        <f t="shared" si="77"/>
        <v>3</v>
      </c>
    </row>
    <row r="818" spans="14:36" x14ac:dyDescent="0.35">
      <c r="N818">
        <v>4.7131420000000004</v>
      </c>
      <c r="O818">
        <v>1.9999999999999999E-7</v>
      </c>
      <c r="P818">
        <f t="shared" si="72"/>
        <v>39.689234492794455</v>
      </c>
      <c r="Q818">
        <f t="shared" si="75"/>
        <v>3</v>
      </c>
      <c r="AA818">
        <v>1.7405507796376101</v>
      </c>
      <c r="AB818">
        <v>4.5972142583706901E-7</v>
      </c>
      <c r="AC818">
        <f t="shared" si="73"/>
        <v>14.6571285226826</v>
      </c>
      <c r="AD818">
        <f t="shared" si="76"/>
        <v>2</v>
      </c>
      <c r="AG818">
        <v>3.9694050999999999</v>
      </c>
      <c r="AH818">
        <v>0</v>
      </c>
      <c r="AI818">
        <f t="shared" si="74"/>
        <v>33.426247248819195</v>
      </c>
      <c r="AJ818">
        <f t="shared" si="77"/>
        <v>3</v>
      </c>
    </row>
    <row r="819" spans="14:36" x14ac:dyDescent="0.35">
      <c r="N819">
        <v>4.7245322999999999</v>
      </c>
      <c r="O819">
        <v>1.9999999999999999E-7</v>
      </c>
      <c r="P819">
        <f t="shared" si="72"/>
        <v>39.785151884556313</v>
      </c>
      <c r="Q819">
        <f t="shared" si="75"/>
        <v>3</v>
      </c>
      <c r="AA819">
        <v>1.7405507796376101</v>
      </c>
      <c r="AB819">
        <v>1.21944899451126E-6</v>
      </c>
      <c r="AC819">
        <f t="shared" si="73"/>
        <v>14.6571285226826</v>
      </c>
      <c r="AD819">
        <f t="shared" si="76"/>
        <v>2</v>
      </c>
      <c r="AG819">
        <v>3.9780191999999999</v>
      </c>
      <c r="AH819">
        <v>0</v>
      </c>
      <c r="AI819">
        <f t="shared" si="74"/>
        <v>33.498786339481939</v>
      </c>
      <c r="AJ819">
        <f t="shared" si="77"/>
        <v>3</v>
      </c>
    </row>
    <row r="820" spans="14:36" x14ac:dyDescent="0.35">
      <c r="N820">
        <v>4.7359239000000004</v>
      </c>
      <c r="O820">
        <v>1.9999999999999999E-7</v>
      </c>
      <c r="P820">
        <f t="shared" si="72"/>
        <v>39.881080223581137</v>
      </c>
      <c r="Q820">
        <f t="shared" si="75"/>
        <v>3</v>
      </c>
      <c r="AA820">
        <v>1.75696980181906</v>
      </c>
      <c r="AB820">
        <v>5.33694840085678E-8</v>
      </c>
      <c r="AC820">
        <f t="shared" si="73"/>
        <v>14.795392640653574</v>
      </c>
      <c r="AD820">
        <f t="shared" si="76"/>
        <v>2</v>
      </c>
      <c r="AG820">
        <v>3.9866343</v>
      </c>
      <c r="AH820">
        <v>0</v>
      </c>
      <c r="AI820">
        <f t="shared" si="74"/>
        <v>33.571333851116194</v>
      </c>
      <c r="AJ820">
        <f t="shared" si="77"/>
        <v>3</v>
      </c>
    </row>
    <row r="821" spans="14:36" x14ac:dyDescent="0.35">
      <c r="N821">
        <v>4.7473168000000001</v>
      </c>
      <c r="O821">
        <v>2.9999999999999999E-7</v>
      </c>
      <c r="P821">
        <f t="shared" si="72"/>
        <v>39.97701950986891</v>
      </c>
      <c r="Q821">
        <f t="shared" si="75"/>
        <v>3</v>
      </c>
      <c r="AA821">
        <v>1.75696980181906</v>
      </c>
      <c r="AB821">
        <v>8.0092812984691002E-8</v>
      </c>
      <c r="AC821">
        <f t="shared" si="73"/>
        <v>14.795392640653574</v>
      </c>
      <c r="AD821">
        <f t="shared" si="76"/>
        <v>2</v>
      </c>
      <c r="AG821">
        <v>3.9952504000000002</v>
      </c>
      <c r="AH821">
        <v>0</v>
      </c>
      <c r="AI821">
        <f t="shared" si="74"/>
        <v>33.643889783721953</v>
      </c>
      <c r="AJ821">
        <f t="shared" si="77"/>
        <v>3</v>
      </c>
    </row>
    <row r="822" spans="14:36" x14ac:dyDescent="0.35">
      <c r="N822">
        <v>4.7587111000000002</v>
      </c>
      <c r="O822">
        <v>1.9999999999999999E-7</v>
      </c>
      <c r="P822">
        <f t="shared" si="72"/>
        <v>40.072970585516806</v>
      </c>
      <c r="Q822">
        <f t="shared" si="75"/>
        <v>3</v>
      </c>
      <c r="AA822">
        <v>1.7734000932252001</v>
      </c>
      <c r="AB822">
        <v>5.45498414253423E-8</v>
      </c>
      <c r="AC822">
        <f t="shared" si="73"/>
        <v>14.933751656444578</v>
      </c>
      <c r="AD822">
        <f t="shared" si="76"/>
        <v>2</v>
      </c>
      <c r="AG822">
        <v>4.0038672999999996</v>
      </c>
      <c r="AH822">
        <v>0</v>
      </c>
      <c r="AI822">
        <f t="shared" si="74"/>
        <v>33.716452453104907</v>
      </c>
      <c r="AJ822">
        <f t="shared" si="77"/>
        <v>3</v>
      </c>
    </row>
    <row r="823" spans="14:36" x14ac:dyDescent="0.35">
      <c r="N823">
        <v>4.7701067000000004</v>
      </c>
      <c r="O823">
        <v>1.9999999999999999E-7</v>
      </c>
      <c r="P823">
        <f t="shared" si="72"/>
        <v>40.168932608427653</v>
      </c>
      <c r="Q823">
        <f t="shared" si="75"/>
        <v>3</v>
      </c>
      <c r="AA823">
        <v>1.7734000932252001</v>
      </c>
      <c r="AB823">
        <v>5.7466676232253903E-8</v>
      </c>
      <c r="AC823">
        <f t="shared" si="73"/>
        <v>14.933751656444578</v>
      </c>
      <c r="AD823">
        <f t="shared" si="76"/>
        <v>2</v>
      </c>
      <c r="AG823">
        <v>4.0124852999999998</v>
      </c>
      <c r="AH823">
        <v>0</v>
      </c>
      <c r="AI823">
        <f t="shared" si="74"/>
        <v>33.78902438555653</v>
      </c>
      <c r="AJ823">
        <f t="shared" si="77"/>
        <v>3</v>
      </c>
    </row>
    <row r="824" spans="14:36" x14ac:dyDescent="0.35">
      <c r="N824">
        <v>4.7815035999999997</v>
      </c>
      <c r="O824">
        <v>1.9999999999999999E-7</v>
      </c>
      <c r="P824">
        <f t="shared" si="72"/>
        <v>40.264905578601457</v>
      </c>
      <c r="Q824">
        <f t="shared" si="75"/>
        <v>3</v>
      </c>
      <c r="AA824">
        <v>1.78984148251605</v>
      </c>
      <c r="AB824">
        <v>3.41958250743142E-11</v>
      </c>
      <c r="AC824">
        <f t="shared" si="73"/>
        <v>15.072204127206517</v>
      </c>
      <c r="AD824">
        <f t="shared" si="76"/>
        <v>2</v>
      </c>
      <c r="AG824">
        <v>4.0211040999999996</v>
      </c>
      <c r="AH824">
        <v>0</v>
      </c>
      <c r="AI824">
        <f t="shared" si="74"/>
        <v>33.861603054785363</v>
      </c>
      <c r="AJ824">
        <f t="shared" si="77"/>
        <v>3</v>
      </c>
    </row>
    <row r="825" spans="14:36" x14ac:dyDescent="0.35">
      <c r="N825">
        <v>4.7929019000000004</v>
      </c>
      <c r="O825">
        <v>3.9999999999999998E-7</v>
      </c>
      <c r="P825">
        <f t="shared" si="72"/>
        <v>40.360890338135384</v>
      </c>
      <c r="Q825">
        <f t="shared" si="75"/>
        <v>3</v>
      </c>
      <c r="AA825">
        <v>1.78984148251605</v>
      </c>
      <c r="AB825">
        <v>3.6591403825994502E-11</v>
      </c>
      <c r="AC825">
        <f t="shared" si="73"/>
        <v>15.072204127206517</v>
      </c>
      <c r="AD825">
        <f t="shared" si="76"/>
        <v>2</v>
      </c>
      <c r="AG825">
        <v>4.0297238999999996</v>
      </c>
      <c r="AH825">
        <v>0</v>
      </c>
      <c r="AI825">
        <f t="shared" si="74"/>
        <v>33.934190144985692</v>
      </c>
      <c r="AJ825">
        <f t="shared" si="77"/>
        <v>3</v>
      </c>
    </row>
    <row r="826" spans="14:36" x14ac:dyDescent="0.35">
      <c r="N826">
        <v>4.8043015000000002</v>
      </c>
      <c r="O826">
        <v>2.9999999999999999E-7</v>
      </c>
      <c r="P826">
        <f t="shared" si="72"/>
        <v>40.456886044932261</v>
      </c>
      <c r="Q826">
        <f t="shared" si="75"/>
        <v>3</v>
      </c>
      <c r="AA826">
        <v>1.5669854367752201</v>
      </c>
      <c r="AB826">
        <v>7.6104262552480905E-7</v>
      </c>
      <c r="AC826">
        <f t="shared" si="73"/>
        <v>13.195539715749206</v>
      </c>
      <c r="AD826">
        <f t="shared" si="76"/>
        <v>2</v>
      </c>
      <c r="AG826">
        <v>4.0383446000000003</v>
      </c>
      <c r="AH826">
        <v>0</v>
      </c>
      <c r="AI826">
        <f t="shared" si="74"/>
        <v>34.006784814060396</v>
      </c>
      <c r="AJ826">
        <f t="shared" si="77"/>
        <v>3</v>
      </c>
    </row>
    <row r="827" spans="14:36" x14ac:dyDescent="0.35">
      <c r="N827">
        <v>4.8157024000000002</v>
      </c>
      <c r="O827">
        <v>1.9999999999999999E-7</v>
      </c>
      <c r="P827">
        <f t="shared" si="72"/>
        <v>40.552892698992103</v>
      </c>
      <c r="Q827">
        <f t="shared" si="75"/>
        <v>3</v>
      </c>
      <c r="AA827">
        <v>1.5669854367752201</v>
      </c>
      <c r="AB827">
        <v>9.5622230913295006E-7</v>
      </c>
      <c r="AC827">
        <f t="shared" si="73"/>
        <v>13.195539715749206</v>
      </c>
      <c r="AD827">
        <f t="shared" si="76"/>
        <v>2</v>
      </c>
      <c r="AG827">
        <v>4.0469663000000002</v>
      </c>
      <c r="AH827">
        <v>0</v>
      </c>
      <c r="AI827">
        <f t="shared" si="74"/>
        <v>34.079387904106589</v>
      </c>
      <c r="AJ827">
        <f t="shared" si="77"/>
        <v>3</v>
      </c>
    </row>
    <row r="828" spans="14:36" x14ac:dyDescent="0.35">
      <c r="N828">
        <v>4.8271046000000002</v>
      </c>
      <c r="O828">
        <v>2.9999999999999999E-7</v>
      </c>
      <c r="P828">
        <f t="shared" si="72"/>
        <v>40.648910300314903</v>
      </c>
      <c r="Q828">
        <f t="shared" si="75"/>
        <v>3</v>
      </c>
      <c r="AA828">
        <v>1.5833976652958801</v>
      </c>
      <c r="AB828">
        <v>7.1382258232980598E-6</v>
      </c>
      <c r="AC828">
        <f t="shared" si="73"/>
        <v>13.333746624496239</v>
      </c>
      <c r="AD828">
        <f t="shared" si="76"/>
        <v>2</v>
      </c>
      <c r="AG828">
        <v>4.0555889000000001</v>
      </c>
      <c r="AH828">
        <v>0</v>
      </c>
      <c r="AI828">
        <f t="shared" si="74"/>
        <v>34.15199857302715</v>
      </c>
      <c r="AJ828">
        <f t="shared" si="77"/>
        <v>3</v>
      </c>
    </row>
    <row r="829" spans="14:36" x14ac:dyDescent="0.35">
      <c r="N829">
        <v>4.8385081000000003</v>
      </c>
      <c r="O829">
        <v>6.9999999999999997E-7</v>
      </c>
      <c r="P829">
        <f t="shared" si="72"/>
        <v>40.744938848900659</v>
      </c>
      <c r="Q829">
        <f t="shared" si="75"/>
        <v>3</v>
      </c>
      <c r="AA829">
        <v>1.5833976652958801</v>
      </c>
      <c r="AB829">
        <v>3.6102816252602599E-6</v>
      </c>
      <c r="AC829">
        <f t="shared" si="73"/>
        <v>13.333746624496239</v>
      </c>
      <c r="AD829">
        <f t="shared" si="76"/>
        <v>2</v>
      </c>
      <c r="AG829">
        <v>4.0642123999999997</v>
      </c>
      <c r="AH829">
        <v>0</v>
      </c>
      <c r="AI829">
        <f t="shared" si="74"/>
        <v>34.224616820822057</v>
      </c>
      <c r="AJ829">
        <f t="shared" si="77"/>
        <v>3</v>
      </c>
    </row>
    <row r="830" spans="14:36" x14ac:dyDescent="0.35">
      <c r="N830">
        <v>4.8499128999999996</v>
      </c>
      <c r="O830">
        <v>4.9999999999999998E-7</v>
      </c>
      <c r="P830">
        <f t="shared" si="72"/>
        <v>40.840978344749374</v>
      </c>
      <c r="Q830">
        <f t="shared" si="75"/>
        <v>3</v>
      </c>
      <c r="AA830">
        <v>1.5998235892810899</v>
      </c>
      <c r="AB830">
        <v>2.8953674228271298E-6</v>
      </c>
      <c r="AC830">
        <f t="shared" si="73"/>
        <v>13.472068862360027</v>
      </c>
      <c r="AD830">
        <f t="shared" si="76"/>
        <v>2</v>
      </c>
      <c r="AG830">
        <v>4.0728368000000001</v>
      </c>
      <c r="AH830">
        <v>0</v>
      </c>
      <c r="AI830">
        <f t="shared" si="74"/>
        <v>34.297242647491331</v>
      </c>
      <c r="AJ830">
        <f t="shared" si="77"/>
        <v>3</v>
      </c>
    </row>
    <row r="831" spans="14:36" x14ac:dyDescent="0.35">
      <c r="N831">
        <v>4.8613191000000002</v>
      </c>
      <c r="O831">
        <v>4.9999999999999998E-7</v>
      </c>
      <c r="P831">
        <f t="shared" si="72"/>
        <v>40.937029629958211</v>
      </c>
      <c r="Q831">
        <f t="shared" si="75"/>
        <v>3</v>
      </c>
      <c r="AA831">
        <v>1.5998235892810899</v>
      </c>
      <c r="AB831">
        <v>1.63872743522659E-6</v>
      </c>
      <c r="AC831">
        <f t="shared" si="73"/>
        <v>13.472068862360027</v>
      </c>
      <c r="AD831">
        <f t="shared" si="76"/>
        <v>2</v>
      </c>
      <c r="AG831">
        <v>4.0814621999999998</v>
      </c>
      <c r="AH831">
        <v>0</v>
      </c>
      <c r="AI831">
        <f t="shared" si="74"/>
        <v>34.369876895132109</v>
      </c>
      <c r="AJ831">
        <f t="shared" si="77"/>
        <v>3</v>
      </c>
    </row>
    <row r="832" spans="14:36" x14ac:dyDescent="0.35">
      <c r="N832">
        <v>4.8727264999999997</v>
      </c>
      <c r="O832">
        <v>6.9999999999999997E-7</v>
      </c>
      <c r="P832">
        <f t="shared" si="72"/>
        <v>41.03309102033284</v>
      </c>
      <c r="Q832">
        <f t="shared" si="75"/>
        <v>3</v>
      </c>
      <c r="AA832">
        <v>1.61626295642523</v>
      </c>
      <c r="AB832">
        <v>5.24688891668297E-6</v>
      </c>
      <c r="AC832">
        <f t="shared" si="73"/>
        <v>13.610504304682136</v>
      </c>
      <c r="AD832">
        <f t="shared" si="76"/>
        <v>2</v>
      </c>
      <c r="AG832">
        <v>1.4154776</v>
      </c>
      <c r="AH832">
        <v>0</v>
      </c>
      <c r="AI832">
        <f t="shared" si="74"/>
        <v>11.919696539102347</v>
      </c>
      <c r="AJ832">
        <f t="shared" si="77"/>
        <v>2</v>
      </c>
    </row>
    <row r="833" spans="14:36" x14ac:dyDescent="0.35">
      <c r="N833">
        <v>4.8841352000000002</v>
      </c>
      <c r="O833">
        <v>1.7999999999999999E-6</v>
      </c>
      <c r="P833">
        <f t="shared" si="72"/>
        <v>41.129163357970448</v>
      </c>
      <c r="Q833">
        <f t="shared" si="75"/>
        <v>3</v>
      </c>
      <c r="AA833">
        <v>1.61626295642523</v>
      </c>
      <c r="AB833">
        <v>3.9644618428253E-6</v>
      </c>
      <c r="AC833">
        <f t="shared" si="73"/>
        <v>13.610504304682136</v>
      </c>
      <c r="AD833">
        <f t="shared" si="76"/>
        <v>2</v>
      </c>
      <c r="AG833">
        <v>1.4248087</v>
      </c>
      <c r="AH833">
        <v>0</v>
      </c>
      <c r="AI833">
        <f t="shared" si="74"/>
        <v>11.998273466335965</v>
      </c>
      <c r="AJ833">
        <f t="shared" si="77"/>
        <v>2</v>
      </c>
    </row>
    <row r="834" spans="14:36" x14ac:dyDescent="0.35">
      <c r="N834">
        <v>4.8955453000000002</v>
      </c>
      <c r="O834">
        <v>2.9999999999999999E-7</v>
      </c>
      <c r="P834">
        <f t="shared" ref="P834:P897" si="78">N834*$L$4</f>
        <v>41.225247484968158</v>
      </c>
      <c r="Q834">
        <f t="shared" si="75"/>
        <v>3</v>
      </c>
      <c r="AA834">
        <v>1.6327155237465301</v>
      </c>
      <c r="AB834">
        <v>1.3777731578130901E-9</v>
      </c>
      <c r="AC834">
        <f t="shared" ref="AC834:AC897" si="79">AA834*$L$4</f>
        <v>13.749050905320006</v>
      </c>
      <c r="AD834">
        <f t="shared" si="76"/>
        <v>2</v>
      </c>
      <c r="AG834">
        <v>1.4434874</v>
      </c>
      <c r="AH834">
        <v>0</v>
      </c>
      <c r="AI834">
        <f t="shared" ref="AI834:AI897" si="80">AG834*$L$4</f>
        <v>12.155566266833077</v>
      </c>
      <c r="AJ834">
        <f t="shared" si="77"/>
        <v>2</v>
      </c>
    </row>
    <row r="835" spans="14:36" x14ac:dyDescent="0.35">
      <c r="N835">
        <v>4.9754513999999999</v>
      </c>
      <c r="O835">
        <v>9.9999999999999995E-8</v>
      </c>
      <c r="P835">
        <f t="shared" si="78"/>
        <v>41.898134476343479</v>
      </c>
      <c r="Q835">
        <f t="shared" ref="Q835:Q898" si="81">IF(P835&lt;=9,1,IF(P835&lt;=19,2,IF(P835&lt;=49,3,4)))</f>
        <v>3</v>
      </c>
      <c r="AA835">
        <v>1.6327155237465301</v>
      </c>
      <c r="AB835">
        <v>3.1453684689570501E-5</v>
      </c>
      <c r="AC835">
        <f t="shared" si="79"/>
        <v>13.749050905320006</v>
      </c>
      <c r="AD835">
        <f t="shared" ref="AD835:AD898" si="82">IF(AC835&lt;=9,1,IF(AC835&lt;=19,2,IF(AC835&lt;=49,3,4)))</f>
        <v>2</v>
      </c>
      <c r="AG835">
        <v>1.4528348</v>
      </c>
      <c r="AH835">
        <v>0</v>
      </c>
      <c r="AI835">
        <f t="shared" si="80"/>
        <v>12.234280455902269</v>
      </c>
      <c r="AJ835">
        <f t="shared" ref="AJ835:AJ898" si="83">IF(AI835&lt;=9,1,IF(AI835&lt;=19,2,IF(AI835&lt;=49,3,4)))</f>
        <v>2</v>
      </c>
    </row>
    <row r="836" spans="14:36" x14ac:dyDescent="0.35">
      <c r="N836">
        <v>5.0211399999999999</v>
      </c>
      <c r="O836">
        <v>9.9999999999999995E-8</v>
      </c>
      <c r="P836">
        <f t="shared" si="78"/>
        <v>42.282876875160973</v>
      </c>
      <c r="Q836">
        <f t="shared" si="81"/>
        <v>3</v>
      </c>
      <c r="AA836">
        <v>1.6327155237465301</v>
      </c>
      <c r="AB836">
        <v>1.4251660493983199E-5</v>
      </c>
      <c r="AC836">
        <f t="shared" si="79"/>
        <v>13.749050905320006</v>
      </c>
      <c r="AD836">
        <f t="shared" si="82"/>
        <v>2</v>
      </c>
      <c r="AG836">
        <v>1.4621876</v>
      </c>
      <c r="AH836">
        <v>3.1999999999999999E-6</v>
      </c>
      <c r="AI836">
        <f t="shared" si="80"/>
        <v>12.3130401182176</v>
      </c>
      <c r="AJ836">
        <f t="shared" si="83"/>
        <v>2</v>
      </c>
    </row>
    <row r="837" spans="14:36" x14ac:dyDescent="0.35">
      <c r="N837">
        <v>5.0668487999999998</v>
      </c>
      <c r="O837">
        <v>1.9999999999999999E-7</v>
      </c>
      <c r="P837">
        <f t="shared" si="78"/>
        <v>42.667789377602915</v>
      </c>
      <c r="Q837">
        <f t="shared" si="81"/>
        <v>3</v>
      </c>
      <c r="AA837">
        <v>1.64918105707622</v>
      </c>
      <c r="AB837">
        <v>1.1591649344767E-9</v>
      </c>
      <c r="AC837">
        <f t="shared" si="79"/>
        <v>13.887706692345091</v>
      </c>
      <c r="AD837">
        <f t="shared" si="82"/>
        <v>2</v>
      </c>
      <c r="AG837">
        <v>1.4715456</v>
      </c>
      <c r="AH837">
        <v>1.01E-5</v>
      </c>
      <c r="AI837">
        <f t="shared" si="80"/>
        <v>12.391843569584772</v>
      </c>
      <c r="AJ837">
        <f t="shared" si="83"/>
        <v>2</v>
      </c>
    </row>
    <row r="838" spans="14:36" x14ac:dyDescent="0.35">
      <c r="N838">
        <v>5.1125774000000002</v>
      </c>
      <c r="O838">
        <v>9.9999999999999995E-8</v>
      </c>
      <c r="P838">
        <f t="shared" si="78"/>
        <v>43.052868615280715</v>
      </c>
      <c r="Q838">
        <f t="shared" si="81"/>
        <v>3</v>
      </c>
      <c r="AA838">
        <v>1.64918105707622</v>
      </c>
      <c r="AB838">
        <v>2.5579442900857299E-5</v>
      </c>
      <c r="AC838">
        <f t="shared" si="79"/>
        <v>13.887706692345091</v>
      </c>
      <c r="AD838">
        <f t="shared" si="82"/>
        <v>2</v>
      </c>
      <c r="AG838">
        <v>1.4809087000000001</v>
      </c>
      <c r="AH838">
        <v>4.6900000000000002E-5</v>
      </c>
      <c r="AI838">
        <f t="shared" si="80"/>
        <v>12.470689967906631</v>
      </c>
      <c r="AJ838">
        <f t="shared" si="83"/>
        <v>2</v>
      </c>
    </row>
    <row r="839" spans="14:36" x14ac:dyDescent="0.35">
      <c r="N839">
        <v>1.4585630999999999</v>
      </c>
      <c r="O839">
        <v>2.2570000000000001E-4</v>
      </c>
      <c r="P839">
        <f t="shared" si="78"/>
        <v>12.282518306988671</v>
      </c>
      <c r="Q839">
        <f t="shared" si="81"/>
        <v>2</v>
      </c>
      <c r="AA839">
        <v>1.64918105707622</v>
      </c>
      <c r="AB839">
        <v>3.8432210153812601E-6</v>
      </c>
      <c r="AC839">
        <f t="shared" si="79"/>
        <v>13.887706692345091</v>
      </c>
      <c r="AD839">
        <f t="shared" si="82"/>
        <v>2</v>
      </c>
      <c r="AG839">
        <v>1.4902770000000001</v>
      </c>
      <c r="AH839">
        <v>7.3000000000000004E-6</v>
      </c>
      <c r="AI839">
        <f t="shared" si="80"/>
        <v>12.54958015528033</v>
      </c>
      <c r="AJ839">
        <f t="shared" si="83"/>
        <v>2</v>
      </c>
    </row>
    <row r="840" spans="14:36" x14ac:dyDescent="0.35">
      <c r="N840">
        <v>1.4703544</v>
      </c>
      <c r="O840">
        <v>7.9900000000000004E-5</v>
      </c>
      <c r="P840">
        <f t="shared" si="78"/>
        <v>12.381812508325039</v>
      </c>
      <c r="Q840">
        <f t="shared" si="81"/>
        <v>2</v>
      </c>
      <c r="AA840">
        <v>1.66565933058426</v>
      </c>
      <c r="AB840">
        <v>4.1920657569015802E-7</v>
      </c>
      <c r="AC840">
        <f t="shared" si="79"/>
        <v>14.026469764049063</v>
      </c>
      <c r="AD840">
        <f t="shared" si="82"/>
        <v>2</v>
      </c>
      <c r="AG840">
        <v>1.4996503000000001</v>
      </c>
      <c r="AH840">
        <v>1.77E-5</v>
      </c>
      <c r="AI840">
        <f t="shared" si="80"/>
        <v>12.628512447511564</v>
      </c>
      <c r="AJ840">
        <f t="shared" si="83"/>
        <v>2</v>
      </c>
    </row>
    <row r="841" spans="14:36" x14ac:dyDescent="0.35">
      <c r="N841">
        <v>1.482154</v>
      </c>
      <c r="O841">
        <v>3.5609999999999998E-4</v>
      </c>
      <c r="P841">
        <f t="shared" si="78"/>
        <v>12.481176603724919</v>
      </c>
      <c r="Q841">
        <f t="shared" si="81"/>
        <v>2</v>
      </c>
      <c r="AA841">
        <v>1.66565933058426</v>
      </c>
      <c r="AB841">
        <v>6.8449400140061799E-6</v>
      </c>
      <c r="AC841">
        <f t="shared" si="79"/>
        <v>14.026469764049063</v>
      </c>
      <c r="AD841">
        <f t="shared" si="82"/>
        <v>2</v>
      </c>
      <c r="AG841">
        <v>1.5090285999999999</v>
      </c>
      <c r="AH841">
        <v>6.02E-5</v>
      </c>
      <c r="AI841">
        <f t="shared" si="80"/>
        <v>12.707486844600338</v>
      </c>
      <c r="AJ841">
        <f t="shared" si="83"/>
        <v>2</v>
      </c>
    </row>
    <row r="842" spans="14:36" x14ac:dyDescent="0.35">
      <c r="N842">
        <v>1.4939616</v>
      </c>
      <c r="O842">
        <v>2.173E-4</v>
      </c>
      <c r="P842">
        <f t="shared" si="78"/>
        <v>12.580608066896858</v>
      </c>
      <c r="Q842">
        <f t="shared" si="81"/>
        <v>2</v>
      </c>
      <c r="AA842">
        <v>1.66565933058426</v>
      </c>
      <c r="AB842">
        <v>3.1896321107461301E-7</v>
      </c>
      <c r="AC842">
        <f t="shared" si="79"/>
        <v>14.026469764049063</v>
      </c>
      <c r="AD842">
        <f t="shared" si="82"/>
        <v>2</v>
      </c>
      <c r="AG842">
        <v>1.5184118</v>
      </c>
      <c r="AH842">
        <v>4.5800000000000002E-5</v>
      </c>
      <c r="AI842">
        <f t="shared" si="80"/>
        <v>12.786502504449498</v>
      </c>
      <c r="AJ842">
        <f t="shared" si="83"/>
        <v>2</v>
      </c>
    </row>
    <row r="843" spans="14:36" x14ac:dyDescent="0.35">
      <c r="N843">
        <v>1.5057773000000001</v>
      </c>
      <c r="O843">
        <v>4.3699999999999998E-5</v>
      </c>
      <c r="P843">
        <f t="shared" si="78"/>
        <v>12.680107739938009</v>
      </c>
      <c r="Q843">
        <f t="shared" si="81"/>
        <v>2</v>
      </c>
      <c r="AA843">
        <v>1.68215012633871</v>
      </c>
      <c r="AB843">
        <v>3.6769591440719899E-6</v>
      </c>
      <c r="AC843">
        <f t="shared" si="79"/>
        <v>14.165338285233263</v>
      </c>
      <c r="AD843">
        <f t="shared" si="82"/>
        <v>2</v>
      </c>
      <c r="AG843">
        <v>1.5277999</v>
      </c>
      <c r="AH843">
        <v>1.47E-5</v>
      </c>
      <c r="AI843">
        <f t="shared" si="80"/>
        <v>12.865559427059043</v>
      </c>
      <c r="AJ843">
        <f t="shared" si="83"/>
        <v>2</v>
      </c>
    </row>
    <row r="844" spans="14:36" x14ac:dyDescent="0.35">
      <c r="N844">
        <v>1.5176007</v>
      </c>
      <c r="O844">
        <v>1.0670000000000001E-4</v>
      </c>
      <c r="P844">
        <f t="shared" si="78"/>
        <v>12.779672254459765</v>
      </c>
      <c r="Q844">
        <f t="shared" si="81"/>
        <v>2</v>
      </c>
      <c r="AA844">
        <v>1.68215012633871</v>
      </c>
      <c r="AB844">
        <v>2.1797841348443702E-5</v>
      </c>
      <c r="AC844">
        <f t="shared" si="79"/>
        <v>14.165338285233263</v>
      </c>
      <c r="AD844">
        <f t="shared" si="82"/>
        <v>2</v>
      </c>
      <c r="AG844">
        <v>1.5371929</v>
      </c>
      <c r="AH844">
        <v>2.83E-5</v>
      </c>
      <c r="AI844">
        <f t="shared" si="80"/>
        <v>12.944657612428976</v>
      </c>
      <c r="AJ844">
        <f t="shared" si="83"/>
        <v>2</v>
      </c>
    </row>
    <row r="845" spans="14:36" x14ac:dyDescent="0.35">
      <c r="N845">
        <v>1.5294319999999999</v>
      </c>
      <c r="O845">
        <v>1.729E-4</v>
      </c>
      <c r="P845">
        <f t="shared" si="78"/>
        <v>12.879303294656431</v>
      </c>
      <c r="Q845">
        <f t="shared" si="81"/>
        <v>2</v>
      </c>
      <c r="AA845">
        <v>1.68215012633871</v>
      </c>
      <c r="AB845">
        <v>1.01182552963138E-6</v>
      </c>
      <c r="AC845">
        <f t="shared" si="79"/>
        <v>14.165338285233263</v>
      </c>
      <c r="AD845">
        <f t="shared" si="82"/>
        <v>2</v>
      </c>
      <c r="AG845">
        <v>1.5465905</v>
      </c>
      <c r="AH845">
        <v>3.4499999999999998E-5</v>
      </c>
      <c r="AI845">
        <f t="shared" si="80"/>
        <v>13.023794534267845</v>
      </c>
      <c r="AJ845">
        <f t="shared" si="83"/>
        <v>2</v>
      </c>
    </row>
    <row r="846" spans="14:36" x14ac:dyDescent="0.35">
      <c r="N846">
        <v>1.5412707999999999</v>
      </c>
      <c r="O846">
        <v>1.9919999999999999E-4</v>
      </c>
      <c r="P846">
        <f t="shared" si="78"/>
        <v>12.978997492139404</v>
      </c>
      <c r="Q846">
        <f t="shared" si="81"/>
        <v>2</v>
      </c>
      <c r="AA846">
        <v>1.6986532338957301</v>
      </c>
      <c r="AB846">
        <v>3.8139769411428999E-6</v>
      </c>
      <c r="AC846">
        <f t="shared" si="79"/>
        <v>14.304310483756113</v>
      </c>
      <c r="AD846">
        <f t="shared" si="82"/>
        <v>2</v>
      </c>
      <c r="AG846">
        <v>1.5559928999999999</v>
      </c>
      <c r="AH846">
        <v>2.19E-5</v>
      </c>
      <c r="AI846">
        <f t="shared" si="80"/>
        <v>13.102971876769947</v>
      </c>
      <c r="AJ846">
        <f t="shared" si="83"/>
        <v>2</v>
      </c>
    </row>
    <row r="847" spans="14:36" x14ac:dyDescent="0.35">
      <c r="N847">
        <v>1.5531172</v>
      </c>
      <c r="O847">
        <v>9.7399999999999996E-5</v>
      </c>
      <c r="P847">
        <f t="shared" si="78"/>
        <v>13.078755689005835</v>
      </c>
      <c r="Q847">
        <f t="shared" si="81"/>
        <v>2</v>
      </c>
      <c r="AA847">
        <v>1.6986532338957301</v>
      </c>
      <c r="AB847">
        <v>7.4485998232278294E-5</v>
      </c>
      <c r="AC847">
        <f t="shared" si="79"/>
        <v>14.304310483756113</v>
      </c>
      <c r="AD847">
        <f t="shared" si="82"/>
        <v>2</v>
      </c>
      <c r="AG847">
        <v>1.5653999000000001</v>
      </c>
      <c r="AH847">
        <v>4.07E-5</v>
      </c>
      <c r="AI847">
        <f t="shared" si="80"/>
        <v>13.182187955740988</v>
      </c>
      <c r="AJ847">
        <f t="shared" si="83"/>
        <v>2</v>
      </c>
    </row>
    <row r="848" spans="14:36" x14ac:dyDescent="0.35">
      <c r="N848">
        <v>1.5649709999999999</v>
      </c>
      <c r="O848">
        <v>3.8699999999999997E-4</v>
      </c>
      <c r="P848">
        <f t="shared" si="78"/>
        <v>13.17857620106142</v>
      </c>
      <c r="Q848">
        <f t="shared" si="81"/>
        <v>2</v>
      </c>
      <c r="AA848">
        <v>1.6986532338957301</v>
      </c>
      <c r="AB848">
        <v>1.8488831849140201E-6</v>
      </c>
      <c r="AC848">
        <f t="shared" si="79"/>
        <v>14.304310483756113</v>
      </c>
      <c r="AD848">
        <f t="shared" si="82"/>
        <v>2</v>
      </c>
      <c r="AG848">
        <v>1.5748115</v>
      </c>
      <c r="AH848">
        <v>3.5099999999999999E-5</v>
      </c>
      <c r="AI848">
        <f t="shared" si="80"/>
        <v>13.26144277118096</v>
      </c>
      <c r="AJ848">
        <f t="shared" si="83"/>
        <v>2</v>
      </c>
    </row>
    <row r="849" spans="14:36" x14ac:dyDescent="0.35">
      <c r="N849">
        <v>1.5768321000000001</v>
      </c>
      <c r="O849">
        <v>1.729E-4</v>
      </c>
      <c r="P849">
        <f t="shared" si="78"/>
        <v>13.278458186209011</v>
      </c>
      <c r="Q849">
        <f t="shared" si="81"/>
        <v>2</v>
      </c>
      <c r="AA849">
        <v>1.7151684499174999</v>
      </c>
      <c r="AB849">
        <v>6.1353612458536001E-7</v>
      </c>
      <c r="AC849">
        <f t="shared" si="79"/>
        <v>14.44338464731562</v>
      </c>
      <c r="AD849">
        <f t="shared" si="82"/>
        <v>2</v>
      </c>
      <c r="AG849">
        <v>1.5842277</v>
      </c>
      <c r="AH849">
        <v>1.9400000000000001E-5</v>
      </c>
      <c r="AI849">
        <f t="shared" si="80"/>
        <v>13.340736323089867</v>
      </c>
      <c r="AJ849">
        <f t="shared" si="83"/>
        <v>2</v>
      </c>
    </row>
    <row r="850" spans="14:36" x14ac:dyDescent="0.35">
      <c r="N850">
        <v>1.5887004</v>
      </c>
      <c r="O850">
        <v>1.1010000000000001E-4</v>
      </c>
      <c r="P850">
        <f t="shared" si="78"/>
        <v>13.378400802351456</v>
      </c>
      <c r="Q850">
        <f t="shared" si="81"/>
        <v>2</v>
      </c>
      <c r="AA850">
        <v>1.7151684499174999</v>
      </c>
      <c r="AB850">
        <v>7.4318903145347998E-6</v>
      </c>
      <c r="AC850">
        <f t="shared" si="79"/>
        <v>14.44338464731562</v>
      </c>
      <c r="AD850">
        <f t="shared" si="82"/>
        <v>2</v>
      </c>
      <c r="AG850">
        <v>1.5936484</v>
      </c>
      <c r="AH850">
        <v>1.9599999999999999E-5</v>
      </c>
      <c r="AI850">
        <f t="shared" si="80"/>
        <v>13.420067769370558</v>
      </c>
      <c r="AJ850">
        <f t="shared" si="83"/>
        <v>2</v>
      </c>
    </row>
    <row r="851" spans="14:36" x14ac:dyDescent="0.35">
      <c r="N851">
        <v>1.6005758000000001</v>
      </c>
      <c r="O851">
        <v>1.6210000000000001E-4</v>
      </c>
      <c r="P851">
        <f t="shared" si="78"/>
        <v>13.478403207391604</v>
      </c>
      <c r="Q851">
        <f t="shared" si="81"/>
        <v>2</v>
      </c>
      <c r="AA851">
        <v>1.7151684499174999</v>
      </c>
      <c r="AB851">
        <v>5.2303009444447599E-8</v>
      </c>
      <c r="AC851">
        <f t="shared" si="79"/>
        <v>14.44338464731562</v>
      </c>
      <c r="AD851">
        <f t="shared" si="82"/>
        <v>2</v>
      </c>
      <c r="AG851">
        <v>1.6030735</v>
      </c>
      <c r="AH851">
        <v>1.3499999999999999E-5</v>
      </c>
      <c r="AI851">
        <f t="shared" si="80"/>
        <v>13.499436267925882</v>
      </c>
      <c r="AJ851">
        <f t="shared" si="83"/>
        <v>2</v>
      </c>
    </row>
    <row r="852" spans="14:36" x14ac:dyDescent="0.35">
      <c r="N852">
        <v>1.6124582000000001</v>
      </c>
      <c r="O852">
        <v>1.539E-4</v>
      </c>
      <c r="P852">
        <f t="shared" si="78"/>
        <v>13.578464559232303</v>
      </c>
      <c r="Q852">
        <f t="shared" si="81"/>
        <v>2</v>
      </c>
      <c r="AA852">
        <v>1.7316955778158301</v>
      </c>
      <c r="AB852">
        <v>2.9071779944359301E-6</v>
      </c>
      <c r="AC852">
        <f t="shared" si="79"/>
        <v>14.582559120448241</v>
      </c>
      <c r="AD852">
        <f t="shared" si="82"/>
        <v>2</v>
      </c>
      <c r="AG852">
        <v>1.612503</v>
      </c>
      <c r="AH852">
        <v>7.86E-5</v>
      </c>
      <c r="AI852">
        <f t="shared" si="80"/>
        <v>13.578841818755839</v>
      </c>
      <c r="AJ852">
        <f t="shared" si="83"/>
        <v>2</v>
      </c>
    </row>
    <row r="853" spans="14:36" x14ac:dyDescent="0.35">
      <c r="N853">
        <v>1.6243475999999999</v>
      </c>
      <c r="O853">
        <v>1.4770000000000001E-4</v>
      </c>
      <c r="P853">
        <f t="shared" si="78"/>
        <v>13.678584857873554</v>
      </c>
      <c r="Q853">
        <f t="shared" si="81"/>
        <v>2</v>
      </c>
      <c r="AA853">
        <v>1.7316955778158301</v>
      </c>
      <c r="AB853">
        <v>9.2684789531586701E-6</v>
      </c>
      <c r="AC853">
        <f t="shared" si="79"/>
        <v>14.582559120448241</v>
      </c>
      <c r="AD853">
        <f t="shared" si="82"/>
        <v>2</v>
      </c>
      <c r="AG853">
        <v>1.6219368999999999</v>
      </c>
      <c r="AH853">
        <v>9.0000000000000002E-6</v>
      </c>
      <c r="AI853">
        <f t="shared" si="80"/>
        <v>13.658284421860428</v>
      </c>
      <c r="AJ853">
        <f t="shared" si="83"/>
        <v>2</v>
      </c>
    </row>
    <row r="854" spans="14:36" x14ac:dyDescent="0.35">
      <c r="N854">
        <v>1.6362437999999999</v>
      </c>
      <c r="O854">
        <v>3.5310000000000002E-4</v>
      </c>
      <c r="P854">
        <f t="shared" si="78"/>
        <v>13.778762419121058</v>
      </c>
      <c r="Q854">
        <f t="shared" si="81"/>
        <v>2</v>
      </c>
      <c r="AA854">
        <v>1.7316955778158301</v>
      </c>
      <c r="AB854">
        <v>1.3155810998856899E-9</v>
      </c>
      <c r="AC854">
        <f t="shared" si="79"/>
        <v>14.582559120448241</v>
      </c>
      <c r="AD854">
        <f t="shared" si="82"/>
        <v>2</v>
      </c>
      <c r="AG854">
        <v>1.6313751000000001</v>
      </c>
      <c r="AH854">
        <v>3.4E-5</v>
      </c>
      <c r="AI854">
        <f t="shared" si="80"/>
        <v>13.737763235142502</v>
      </c>
      <c r="AJ854">
        <f t="shared" si="83"/>
        <v>2</v>
      </c>
    </row>
    <row r="855" spans="14:36" x14ac:dyDescent="0.35">
      <c r="N855">
        <v>1.6481467000000001</v>
      </c>
      <c r="O855">
        <v>9.1000000000000003E-5</v>
      </c>
      <c r="P855">
        <f t="shared" si="78"/>
        <v>13.878996400877664</v>
      </c>
      <c r="Q855">
        <f t="shared" si="81"/>
        <v>2</v>
      </c>
      <c r="AA855">
        <v>1.74823442741928</v>
      </c>
      <c r="AB855">
        <v>7.50069064819054E-7</v>
      </c>
      <c r="AC855">
        <f t="shared" si="79"/>
        <v>14.721832301725696</v>
      </c>
      <c r="AD855">
        <f t="shared" si="82"/>
        <v>2</v>
      </c>
      <c r="AG855">
        <v>1.6408176000000001</v>
      </c>
      <c r="AH855">
        <v>2.8900000000000001E-5</v>
      </c>
      <c r="AI855">
        <f t="shared" si="80"/>
        <v>13.817278258602057</v>
      </c>
      <c r="AJ855">
        <f t="shared" si="83"/>
        <v>2</v>
      </c>
    </row>
    <row r="856" spans="14:36" x14ac:dyDescent="0.35">
      <c r="N856">
        <v>1.6600564</v>
      </c>
      <c r="O856">
        <v>1.2129999999999999E-4</v>
      </c>
      <c r="P856">
        <f t="shared" si="78"/>
        <v>13.979287645240518</v>
      </c>
      <c r="Q856">
        <f t="shared" si="81"/>
        <v>2</v>
      </c>
      <c r="AA856">
        <v>1.74823442741928</v>
      </c>
      <c r="AB856">
        <v>2.02581241583977E-6</v>
      </c>
      <c r="AC856">
        <f t="shared" si="79"/>
        <v>14.721832301725696</v>
      </c>
      <c r="AD856">
        <f t="shared" si="82"/>
        <v>2</v>
      </c>
      <c r="AG856">
        <v>1.6502642999999999</v>
      </c>
      <c r="AH856">
        <v>9.4699999999999998E-5</v>
      </c>
      <c r="AI856">
        <f t="shared" si="80"/>
        <v>13.896828650141941</v>
      </c>
      <c r="AJ856">
        <f t="shared" si="83"/>
        <v>2</v>
      </c>
    </row>
    <row r="857" spans="14:36" x14ac:dyDescent="0.35">
      <c r="N857">
        <v>1.6719725999999999</v>
      </c>
      <c r="O857">
        <v>2.02E-4</v>
      </c>
      <c r="P857">
        <f t="shared" si="78"/>
        <v>14.07963362591817</v>
      </c>
      <c r="Q857">
        <f t="shared" si="81"/>
        <v>2</v>
      </c>
      <c r="AA857">
        <v>1.7647848146619101</v>
      </c>
      <c r="AB857">
        <v>1.0077896497065301E-7</v>
      </c>
      <c r="AC857">
        <f t="shared" si="79"/>
        <v>14.86120264113395</v>
      </c>
      <c r="AD857">
        <f t="shared" si="82"/>
        <v>2</v>
      </c>
      <c r="AG857">
        <v>1.6597151999999999</v>
      </c>
      <c r="AH857">
        <v>3.54E-5</v>
      </c>
      <c r="AI857">
        <f t="shared" si="80"/>
        <v>13.976414409762159</v>
      </c>
      <c r="AJ857">
        <f t="shared" si="83"/>
        <v>2</v>
      </c>
    </row>
    <row r="858" spans="14:36" x14ac:dyDescent="0.35">
      <c r="N858">
        <v>1.6838952</v>
      </c>
      <c r="O858">
        <v>1.639E-4</v>
      </c>
      <c r="P858">
        <f t="shared" si="78"/>
        <v>14.180033500813474</v>
      </c>
      <c r="Q858">
        <f t="shared" si="81"/>
        <v>2</v>
      </c>
      <c r="AA858">
        <v>1.7647848146619101</v>
      </c>
      <c r="AB858">
        <v>1.49557352279819E-7</v>
      </c>
      <c r="AC858">
        <f t="shared" si="79"/>
        <v>14.86120264113395</v>
      </c>
      <c r="AD858">
        <f t="shared" si="82"/>
        <v>2</v>
      </c>
      <c r="AG858">
        <v>1.6691703</v>
      </c>
      <c r="AH858">
        <v>5.3100000000000003E-5</v>
      </c>
      <c r="AI858">
        <f t="shared" si="80"/>
        <v>14.056035537462709</v>
      </c>
      <c r="AJ858">
        <f t="shared" si="83"/>
        <v>2</v>
      </c>
    </row>
    <row r="859" spans="14:36" x14ac:dyDescent="0.35">
      <c r="N859">
        <v>1.6958244</v>
      </c>
      <c r="O859">
        <v>1.8330000000000001E-4</v>
      </c>
      <c r="P859">
        <f t="shared" si="78"/>
        <v>14.280488954120724</v>
      </c>
      <c r="Q859">
        <f t="shared" si="81"/>
        <v>2</v>
      </c>
      <c r="AA859">
        <v>1.78134656129186</v>
      </c>
      <c r="AB859">
        <v>9.9349915356369097E-8</v>
      </c>
      <c r="AC859">
        <f t="shared" si="79"/>
        <v>15.000668637619167</v>
      </c>
      <c r="AD859">
        <f t="shared" si="82"/>
        <v>2</v>
      </c>
      <c r="AG859">
        <v>1.6786293999999999</v>
      </c>
      <c r="AH859">
        <v>4.1199999999999999E-5</v>
      </c>
      <c r="AI859">
        <f t="shared" si="80"/>
        <v>14.135690349049288</v>
      </c>
      <c r="AJ859">
        <f t="shared" si="83"/>
        <v>2</v>
      </c>
    </row>
    <row r="860" spans="14:36" x14ac:dyDescent="0.35">
      <c r="N860">
        <v>1.7077598</v>
      </c>
      <c r="O860">
        <v>2.8420000000000002E-4</v>
      </c>
      <c r="P860">
        <f t="shared" si="78"/>
        <v>14.380996617451322</v>
      </c>
      <c r="Q860">
        <f t="shared" si="81"/>
        <v>2</v>
      </c>
      <c r="AA860">
        <v>1.78134656129186</v>
      </c>
      <c r="AB860">
        <v>1.0661060124891801E-7</v>
      </c>
      <c r="AC860">
        <f t="shared" si="79"/>
        <v>15.000668637619167</v>
      </c>
      <c r="AD860">
        <f t="shared" si="82"/>
        <v>2</v>
      </c>
      <c r="AG860">
        <v>1.6880926999999999</v>
      </c>
      <c r="AH860">
        <v>4.8399999999999997E-5</v>
      </c>
      <c r="AI860">
        <f t="shared" si="80"/>
        <v>14.215380528716198</v>
      </c>
      <c r="AJ860">
        <f t="shared" si="83"/>
        <v>2</v>
      </c>
    </row>
    <row r="861" spans="14:36" x14ac:dyDescent="0.35">
      <c r="N861">
        <v>1.7197016000000001</v>
      </c>
      <c r="O861">
        <v>1.4689999999999999E-4</v>
      </c>
      <c r="P861">
        <f t="shared" si="78"/>
        <v>14.481558174999567</v>
      </c>
      <c r="Q861">
        <f t="shared" si="81"/>
        <v>2</v>
      </c>
      <c r="AA861">
        <v>1.7979194945982999</v>
      </c>
      <c r="AB861">
        <v>8.3056736308245506E-11</v>
      </c>
      <c r="AC861">
        <f t="shared" si="79"/>
        <v>15.140228836788371</v>
      </c>
      <c r="AD861">
        <f t="shared" si="82"/>
        <v>2</v>
      </c>
      <c r="AG861">
        <v>1.6975598999999999</v>
      </c>
      <c r="AH861">
        <v>4.6400000000000003E-5</v>
      </c>
      <c r="AI861">
        <f t="shared" si="80"/>
        <v>14.295103550171987</v>
      </c>
      <c r="AJ861">
        <f t="shared" si="83"/>
        <v>2</v>
      </c>
    </row>
    <row r="862" spans="14:36" x14ac:dyDescent="0.35">
      <c r="N862">
        <v>1.7316495000000001</v>
      </c>
      <c r="O862">
        <v>1.3449999999999999E-4</v>
      </c>
      <c r="P862">
        <f t="shared" si="78"/>
        <v>14.582171100474008</v>
      </c>
      <c r="Q862">
        <f t="shared" si="81"/>
        <v>2</v>
      </c>
      <c r="AA862">
        <v>1.7979194945982999</v>
      </c>
      <c r="AB862">
        <v>8.8875252230921705E-11</v>
      </c>
      <c r="AC862">
        <f t="shared" si="79"/>
        <v>15.140228836788371</v>
      </c>
      <c r="AD862">
        <f t="shared" si="82"/>
        <v>2</v>
      </c>
      <c r="AG862">
        <v>1.7070311</v>
      </c>
      <c r="AH862">
        <v>3.79E-5</v>
      </c>
      <c r="AI862">
        <f t="shared" si="80"/>
        <v>14.374860255513807</v>
      </c>
      <c r="AJ862">
        <f t="shared" si="83"/>
        <v>2</v>
      </c>
    </row>
    <row r="863" spans="14:36" x14ac:dyDescent="0.35">
      <c r="N863">
        <v>1.7436035000000001</v>
      </c>
      <c r="O863">
        <v>1.607E-4</v>
      </c>
      <c r="P863">
        <f t="shared" si="78"/>
        <v>14.682835393874646</v>
      </c>
      <c r="Q863">
        <f t="shared" si="81"/>
        <v>2</v>
      </c>
      <c r="AA863">
        <v>1.5761701461456299</v>
      </c>
      <c r="AB863">
        <v>9.2045967012349703E-7</v>
      </c>
      <c r="AC863">
        <f t="shared" si="79"/>
        <v>13.272883891662081</v>
      </c>
      <c r="AD863">
        <f t="shared" si="82"/>
        <v>2</v>
      </c>
      <c r="AG863">
        <v>1.7165063</v>
      </c>
      <c r="AH863">
        <v>4.0200000000000001E-5</v>
      </c>
      <c r="AI863">
        <f t="shared" si="80"/>
        <v>14.454650644741657</v>
      </c>
      <c r="AJ863">
        <f t="shared" si="83"/>
        <v>2</v>
      </c>
    </row>
    <row r="864" spans="14:36" x14ac:dyDescent="0.35">
      <c r="N864">
        <v>1.7555635999999999</v>
      </c>
      <c r="O864">
        <v>1.5990000000000001E-4</v>
      </c>
      <c r="P864">
        <f t="shared" si="78"/>
        <v>14.783551055201476</v>
      </c>
      <c r="Q864">
        <f t="shared" si="81"/>
        <v>2</v>
      </c>
      <c r="AA864">
        <v>1.5761701461456299</v>
      </c>
      <c r="AB864">
        <v>1.15652401285971E-6</v>
      </c>
      <c r="AC864">
        <f t="shared" si="79"/>
        <v>13.272883891662081</v>
      </c>
      <c r="AD864">
        <f t="shared" si="82"/>
        <v>2</v>
      </c>
      <c r="AG864">
        <v>1.7259853999999999</v>
      </c>
      <c r="AH864">
        <v>2.5199999999999999E-5</v>
      </c>
      <c r="AI864">
        <f t="shared" si="80"/>
        <v>14.534473875758385</v>
      </c>
      <c r="AJ864">
        <f t="shared" si="83"/>
        <v>2</v>
      </c>
    </row>
    <row r="865" spans="14:36" x14ac:dyDescent="0.35">
      <c r="N865">
        <v>1.7675297000000001</v>
      </c>
      <c r="O865">
        <v>2.2269999999999999E-4</v>
      </c>
      <c r="P865">
        <f t="shared" si="78"/>
        <v>14.884317242357357</v>
      </c>
      <c r="Q865">
        <f t="shared" si="81"/>
        <v>2</v>
      </c>
      <c r="AA865">
        <v>1.5927739636756599</v>
      </c>
      <c r="AB865">
        <v>9.8113058593215106E-6</v>
      </c>
      <c r="AC865">
        <f t="shared" si="79"/>
        <v>13.41270416599817</v>
      </c>
      <c r="AD865">
        <f t="shared" si="82"/>
        <v>2</v>
      </c>
      <c r="AG865">
        <v>1.7354684</v>
      </c>
      <c r="AH865">
        <v>3.6399999999999997E-5</v>
      </c>
      <c r="AI865">
        <f t="shared" si="80"/>
        <v>14.614329948563995</v>
      </c>
      <c r="AJ865">
        <f t="shared" si="83"/>
        <v>2</v>
      </c>
    </row>
    <row r="866" spans="14:36" x14ac:dyDescent="0.35">
      <c r="N866">
        <v>1.7795018</v>
      </c>
      <c r="O866">
        <v>1.7540000000000001E-4</v>
      </c>
      <c r="P866">
        <f t="shared" si="78"/>
        <v>14.985133955342278</v>
      </c>
      <c r="Q866">
        <f t="shared" si="81"/>
        <v>2</v>
      </c>
      <c r="AA866">
        <v>1.5927739636756599</v>
      </c>
      <c r="AB866">
        <v>5.0654175315109701E-6</v>
      </c>
      <c r="AC866">
        <f t="shared" si="79"/>
        <v>13.41270416599817</v>
      </c>
      <c r="AD866">
        <f t="shared" si="82"/>
        <v>2</v>
      </c>
      <c r="AG866">
        <v>1.7449551999999999</v>
      </c>
      <c r="AH866">
        <v>3.6000000000000001E-5</v>
      </c>
      <c r="AI866">
        <f t="shared" si="80"/>
        <v>14.69421802106133</v>
      </c>
      <c r="AJ866">
        <f t="shared" si="83"/>
        <v>2</v>
      </c>
    </row>
    <row r="867" spans="14:36" x14ac:dyDescent="0.35">
      <c r="N867">
        <v>1.7914795999999999</v>
      </c>
      <c r="O867">
        <v>1.717E-4</v>
      </c>
      <c r="P867">
        <f t="shared" si="78"/>
        <v>15.085998667864793</v>
      </c>
      <c r="Q867">
        <f t="shared" si="81"/>
        <v>2</v>
      </c>
      <c r="AA867">
        <v>1.6093916365449901</v>
      </c>
      <c r="AB867">
        <v>4.0028243021936702E-6</v>
      </c>
      <c r="AC867">
        <f t="shared" si="79"/>
        <v>13.552641115751728</v>
      </c>
      <c r="AD867">
        <f t="shared" si="82"/>
        <v>2</v>
      </c>
      <c r="AG867">
        <v>1.7544458000000001</v>
      </c>
      <c r="AH867">
        <v>3.0899999999999999E-5</v>
      </c>
      <c r="AI867">
        <f t="shared" si="80"/>
        <v>14.774138093250397</v>
      </c>
      <c r="AJ867">
        <f t="shared" si="83"/>
        <v>2</v>
      </c>
    </row>
    <row r="868" spans="14:36" x14ac:dyDescent="0.35">
      <c r="N868">
        <v>1.8034633</v>
      </c>
      <c r="O868">
        <v>1.227E-4</v>
      </c>
      <c r="P868">
        <f t="shared" si="78"/>
        <v>15.186913064119203</v>
      </c>
      <c r="Q868">
        <f t="shared" si="81"/>
        <v>2</v>
      </c>
      <c r="AA868">
        <v>1.6093916365449901</v>
      </c>
      <c r="AB868">
        <v>2.2936636203992201E-6</v>
      </c>
      <c r="AC868">
        <f t="shared" si="79"/>
        <v>13.552641115751728</v>
      </c>
      <c r="AD868">
        <f t="shared" si="82"/>
        <v>2</v>
      </c>
      <c r="AG868">
        <v>1.7639402</v>
      </c>
      <c r="AH868">
        <v>3.6399999999999997E-5</v>
      </c>
      <c r="AI868">
        <f t="shared" si="80"/>
        <v>14.85409016513119</v>
      </c>
      <c r="AJ868">
        <f t="shared" si="83"/>
        <v>2</v>
      </c>
    </row>
    <row r="869" spans="14:36" x14ac:dyDescent="0.35">
      <c r="N869">
        <v>1.8154527</v>
      </c>
      <c r="O869">
        <v>1.4080000000000001E-4</v>
      </c>
      <c r="P869">
        <f t="shared" si="78"/>
        <v>15.287875459911206</v>
      </c>
      <c r="Q869">
        <f t="shared" si="81"/>
        <v>2</v>
      </c>
      <c r="AA869">
        <v>1.6260229095026499</v>
      </c>
      <c r="AB869">
        <v>7.2827359443322399E-6</v>
      </c>
      <c r="AC869">
        <f t="shared" si="79"/>
        <v>13.692692591461613</v>
      </c>
      <c r="AD869">
        <f t="shared" si="82"/>
        <v>2</v>
      </c>
      <c r="AG869">
        <v>1.7734383</v>
      </c>
      <c r="AH869">
        <v>2.8399999999999999E-5</v>
      </c>
      <c r="AI869">
        <f t="shared" si="80"/>
        <v>14.93407339460656</v>
      </c>
      <c r="AJ869">
        <f t="shared" si="83"/>
        <v>2</v>
      </c>
    </row>
    <row r="870" spans="14:36" x14ac:dyDescent="0.35">
      <c r="N870">
        <v>1.8274477</v>
      </c>
      <c r="O870">
        <v>9.7899999999999994E-5</v>
      </c>
      <c r="P870">
        <f t="shared" si="78"/>
        <v>15.38888501314365</v>
      </c>
      <c r="Q870">
        <f t="shared" si="81"/>
        <v>2</v>
      </c>
      <c r="AA870">
        <v>1.6260229095026499</v>
      </c>
      <c r="AB870">
        <v>5.0093421012252597E-6</v>
      </c>
      <c r="AC870">
        <f t="shared" si="79"/>
        <v>13.692692591461613</v>
      </c>
      <c r="AD870">
        <f t="shared" si="82"/>
        <v>2</v>
      </c>
      <c r="AG870">
        <v>1.7829402000000001</v>
      </c>
      <c r="AH870">
        <v>3.4100000000000002E-5</v>
      </c>
      <c r="AI870">
        <f t="shared" si="80"/>
        <v>15.014088623773661</v>
      </c>
      <c r="AJ870">
        <f t="shared" si="83"/>
        <v>2</v>
      </c>
    </row>
    <row r="871" spans="14:36" x14ac:dyDescent="0.35">
      <c r="N871">
        <v>1.8394484</v>
      </c>
      <c r="O871">
        <v>2.5010000000000001E-4</v>
      </c>
      <c r="P871">
        <f t="shared" si="78"/>
        <v>15.489942565913687</v>
      </c>
      <c r="Q871">
        <f t="shared" si="81"/>
        <v>2</v>
      </c>
      <c r="AA871">
        <v>1.64266753673044</v>
      </c>
      <c r="AB871">
        <v>1.79421488905662E-9</v>
      </c>
      <c r="AC871">
        <f t="shared" si="79"/>
        <v>13.832856523099766</v>
      </c>
      <c r="AD871">
        <f t="shared" si="82"/>
        <v>2</v>
      </c>
      <c r="AG871">
        <v>1.7924457</v>
      </c>
      <c r="AH871">
        <v>2.4899999999999999E-5</v>
      </c>
      <c r="AI871">
        <f t="shared" si="80"/>
        <v>15.094134168438188</v>
      </c>
      <c r="AJ871">
        <f t="shared" si="83"/>
        <v>2</v>
      </c>
    </row>
    <row r="872" spans="14:36" x14ac:dyDescent="0.35">
      <c r="N872">
        <v>1.8514546000000001</v>
      </c>
      <c r="O872">
        <v>1.2449999999999999E-4</v>
      </c>
      <c r="P872">
        <f t="shared" si="78"/>
        <v>15.591046434027016</v>
      </c>
      <c r="Q872">
        <f t="shared" si="81"/>
        <v>2</v>
      </c>
      <c r="AA872">
        <v>1.64266753673044</v>
      </c>
      <c r="AB872">
        <v>4.1013297397571198E-5</v>
      </c>
      <c r="AC872">
        <f t="shared" si="79"/>
        <v>13.832856523099766</v>
      </c>
      <c r="AD872">
        <f t="shared" si="82"/>
        <v>2</v>
      </c>
      <c r="AG872">
        <v>1.8019548999999999</v>
      </c>
      <c r="AH872">
        <v>2.87E-5</v>
      </c>
      <c r="AI872">
        <f t="shared" si="80"/>
        <v>15.174210870697292</v>
      </c>
      <c r="AJ872">
        <f t="shared" si="83"/>
        <v>2</v>
      </c>
    </row>
    <row r="873" spans="14:36" x14ac:dyDescent="0.35">
      <c r="N873">
        <v>1.8634663</v>
      </c>
      <c r="O873">
        <v>1.392E-4</v>
      </c>
      <c r="P873">
        <f t="shared" si="78"/>
        <v>15.692196617483635</v>
      </c>
      <c r="Q873">
        <f t="shared" si="81"/>
        <v>2</v>
      </c>
      <c r="AA873">
        <v>1.64266753673044</v>
      </c>
      <c r="AB873">
        <v>1.88755671594246E-5</v>
      </c>
      <c r="AC873">
        <f t="shared" si="79"/>
        <v>13.832856523099766</v>
      </c>
      <c r="AD873">
        <f t="shared" si="82"/>
        <v>2</v>
      </c>
      <c r="AG873">
        <v>1.8114676999999999</v>
      </c>
      <c r="AH873">
        <v>3.4499999999999998E-5</v>
      </c>
      <c r="AI873">
        <f t="shared" si="80"/>
        <v>15.254317888453823</v>
      </c>
      <c r="AJ873">
        <f t="shared" si="83"/>
        <v>2</v>
      </c>
    </row>
    <row r="874" spans="14:36" x14ac:dyDescent="0.35">
      <c r="N874">
        <v>1.8754835000000001</v>
      </c>
      <c r="O874">
        <v>1.561E-4</v>
      </c>
      <c r="P874">
        <f t="shared" si="78"/>
        <v>15.793393116283546</v>
      </c>
      <c r="Q874">
        <f t="shared" si="81"/>
        <v>2</v>
      </c>
      <c r="AA874">
        <v>1.659325281326</v>
      </c>
      <c r="AB874">
        <v>2.1831347964011299E-9</v>
      </c>
      <c r="AC874">
        <f t="shared" si="79"/>
        <v>13.973130915718164</v>
      </c>
      <c r="AD874">
        <f t="shared" si="82"/>
        <v>2</v>
      </c>
      <c r="AG874">
        <v>1.8209839999999999</v>
      </c>
      <c r="AH874">
        <v>2.7100000000000001E-5</v>
      </c>
      <c r="AI874">
        <f t="shared" si="80"/>
        <v>15.334454379610632</v>
      </c>
      <c r="AJ874">
        <f t="shared" si="83"/>
        <v>2</v>
      </c>
    </row>
    <row r="875" spans="14:36" x14ac:dyDescent="0.35">
      <c r="N875">
        <v>1.8875059999999999</v>
      </c>
      <c r="O875">
        <v>1.5449999999999999E-4</v>
      </c>
      <c r="P875">
        <f t="shared" si="78"/>
        <v>15.894634246232446</v>
      </c>
      <c r="Q875">
        <f t="shared" si="81"/>
        <v>2</v>
      </c>
      <c r="AA875">
        <v>1.659325281326</v>
      </c>
      <c r="AB875">
        <v>3.66623250606436E-5</v>
      </c>
      <c r="AC875">
        <f t="shared" si="79"/>
        <v>13.973130915718164</v>
      </c>
      <c r="AD875">
        <f t="shared" si="82"/>
        <v>2</v>
      </c>
      <c r="AG875">
        <v>1.8305039000000001</v>
      </c>
      <c r="AH875">
        <v>3.3200000000000001E-5</v>
      </c>
      <c r="AI875">
        <f t="shared" si="80"/>
        <v>15.414621186264867</v>
      </c>
      <c r="AJ875">
        <f t="shared" si="83"/>
        <v>2</v>
      </c>
    </row>
    <row r="876" spans="14:36" x14ac:dyDescent="0.35">
      <c r="N876">
        <v>1.8995339</v>
      </c>
      <c r="O876">
        <v>1.1290000000000001E-4</v>
      </c>
      <c r="P876">
        <f t="shared" si="78"/>
        <v>15.995920849427488</v>
      </c>
      <c r="Q876">
        <f t="shared" si="81"/>
        <v>2</v>
      </c>
      <c r="AA876">
        <v>1.659325281326</v>
      </c>
      <c r="AB876">
        <v>5.5901430233103799E-6</v>
      </c>
      <c r="AC876">
        <f t="shared" si="79"/>
        <v>13.973130915718164</v>
      </c>
      <c r="AD876">
        <f t="shared" si="82"/>
        <v>2</v>
      </c>
      <c r="AG876">
        <v>1.8400273</v>
      </c>
      <c r="AH876">
        <v>2.69E-5</v>
      </c>
      <c r="AI876">
        <f t="shared" si="80"/>
        <v>15.494817466319379</v>
      </c>
      <c r="AJ876">
        <f t="shared" si="83"/>
        <v>2</v>
      </c>
    </row>
    <row r="877" spans="14:36" x14ac:dyDescent="0.35">
      <c r="N877">
        <v>1.911567</v>
      </c>
      <c r="O877">
        <v>1.8770000000000001E-4</v>
      </c>
      <c r="P877">
        <f t="shared" si="78"/>
        <v>16.097251241674368</v>
      </c>
      <c r="Q877">
        <f t="shared" si="81"/>
        <v>2</v>
      </c>
      <c r="AA877">
        <v>1.6759959148230399</v>
      </c>
      <c r="AB877">
        <v>6.7553857315535504E-7</v>
      </c>
      <c r="AC877">
        <f t="shared" si="79"/>
        <v>14.113513845408686</v>
      </c>
      <c r="AD877">
        <f t="shared" si="82"/>
        <v>2</v>
      </c>
      <c r="AG877">
        <v>1.8495543000000001</v>
      </c>
      <c r="AH877">
        <v>3.9100000000000002E-5</v>
      </c>
      <c r="AI877">
        <f t="shared" si="80"/>
        <v>15.575044061871317</v>
      </c>
      <c r="AJ877">
        <f t="shared" si="83"/>
        <v>2</v>
      </c>
    </row>
    <row r="878" spans="14:36" x14ac:dyDescent="0.35">
      <c r="N878">
        <v>1.9236054</v>
      </c>
      <c r="O878">
        <v>1.4100000000000001E-4</v>
      </c>
      <c r="P878">
        <f t="shared" si="78"/>
        <v>16.198626265070239</v>
      </c>
      <c r="Q878">
        <f t="shared" si="81"/>
        <v>2</v>
      </c>
      <c r="AA878">
        <v>1.6759959148230399</v>
      </c>
      <c r="AB878">
        <v>1.0386524983202899E-5</v>
      </c>
      <c r="AC878">
        <f t="shared" si="79"/>
        <v>14.113513845408686</v>
      </c>
      <c r="AD878">
        <f t="shared" si="82"/>
        <v>2</v>
      </c>
      <c r="AG878">
        <v>1.8590846999999999</v>
      </c>
      <c r="AH878">
        <v>3.6100000000000003E-5</v>
      </c>
      <c r="AI878">
        <f t="shared" si="80"/>
        <v>15.655299288726379</v>
      </c>
      <c r="AJ878">
        <f t="shared" si="83"/>
        <v>2</v>
      </c>
    </row>
    <row r="879" spans="14:36" x14ac:dyDescent="0.35">
      <c r="N879">
        <v>1.9356488999999999</v>
      </c>
      <c r="O879">
        <v>1.5320000000000001E-4</v>
      </c>
      <c r="P879">
        <f t="shared" si="78"/>
        <v>16.300044235420796</v>
      </c>
      <c r="Q879">
        <f t="shared" si="81"/>
        <v>2</v>
      </c>
      <c r="AA879">
        <v>1.6759959148230399</v>
      </c>
      <c r="AB879">
        <v>5.0603271416039001E-7</v>
      </c>
      <c r="AC879">
        <f t="shared" si="79"/>
        <v>14.113513845408686</v>
      </c>
      <c r="AD879">
        <f t="shared" si="82"/>
        <v>2</v>
      </c>
      <c r="AG879">
        <v>1.8686185</v>
      </c>
      <c r="AH879">
        <v>3.4499999999999998E-5</v>
      </c>
      <c r="AI879">
        <f t="shared" si="80"/>
        <v>15.735583146884569</v>
      </c>
      <c r="AJ879">
        <f t="shared" si="83"/>
        <v>2</v>
      </c>
    </row>
    <row r="880" spans="14:36" x14ac:dyDescent="0.35">
      <c r="N880">
        <v>1.9476975000000001</v>
      </c>
      <c r="O880">
        <v>1.5320000000000001E-4</v>
      </c>
      <c r="P880">
        <f t="shared" si="78"/>
        <v>16.401505152726042</v>
      </c>
      <c r="Q880">
        <f t="shared" si="81"/>
        <v>2</v>
      </c>
      <c r="AA880">
        <v>1.6926792167456</v>
      </c>
      <c r="AB880">
        <v>5.4630351152380803E-6</v>
      </c>
      <c r="AC880">
        <f t="shared" si="79"/>
        <v>14.25400345554956</v>
      </c>
      <c r="AD880">
        <f t="shared" si="82"/>
        <v>2</v>
      </c>
      <c r="AG880">
        <v>1.8781557</v>
      </c>
      <c r="AH880">
        <v>4.1699999999999997E-5</v>
      </c>
      <c r="AI880">
        <f t="shared" si="80"/>
        <v>15.815895636345884</v>
      </c>
      <c r="AJ880">
        <f t="shared" si="83"/>
        <v>2</v>
      </c>
    </row>
    <row r="881" spans="14:36" x14ac:dyDescent="0.35">
      <c r="N881">
        <v>1.9597513</v>
      </c>
      <c r="O881">
        <v>1.4870000000000001E-4</v>
      </c>
      <c r="P881">
        <f t="shared" si="78"/>
        <v>16.503009859083129</v>
      </c>
      <c r="Q881">
        <f t="shared" si="81"/>
        <v>2</v>
      </c>
      <c r="AA881">
        <v>1.6926792167456</v>
      </c>
      <c r="AB881">
        <v>3.1786310331077198E-5</v>
      </c>
      <c r="AC881">
        <f t="shared" si="79"/>
        <v>14.25400345554956</v>
      </c>
      <c r="AD881">
        <f t="shared" si="82"/>
        <v>2</v>
      </c>
      <c r="AG881">
        <v>1.8876963</v>
      </c>
      <c r="AH881">
        <v>2.9899999999999998E-5</v>
      </c>
      <c r="AI881">
        <f t="shared" si="80"/>
        <v>15.896236757110323</v>
      </c>
      <c r="AJ881">
        <f t="shared" si="83"/>
        <v>2</v>
      </c>
    </row>
    <row r="882" spans="14:36" x14ac:dyDescent="0.35">
      <c r="N882">
        <v>1.9718100000000001</v>
      </c>
      <c r="O882">
        <v>1.35E-4</v>
      </c>
      <c r="P882">
        <f t="shared" si="78"/>
        <v>16.604555828200599</v>
      </c>
      <c r="Q882">
        <f t="shared" si="81"/>
        <v>2</v>
      </c>
      <c r="AA882">
        <v>1.6926792167456</v>
      </c>
      <c r="AB882">
        <v>1.18836099851069E-6</v>
      </c>
      <c r="AC882">
        <f t="shared" si="79"/>
        <v>14.25400345554956</v>
      </c>
      <c r="AD882">
        <f t="shared" si="82"/>
        <v>2</v>
      </c>
      <c r="AG882">
        <v>1.8972403</v>
      </c>
      <c r="AH882">
        <v>4.35E-5</v>
      </c>
      <c r="AI882">
        <f t="shared" si="80"/>
        <v>15.976606509177889</v>
      </c>
      <c r="AJ882">
        <f t="shared" si="83"/>
        <v>2</v>
      </c>
    </row>
    <row r="883" spans="14:36" x14ac:dyDescent="0.35">
      <c r="N883">
        <v>1.9838738</v>
      </c>
      <c r="O883">
        <v>1.2889999999999999E-4</v>
      </c>
      <c r="P883">
        <f t="shared" si="78"/>
        <v>16.706144744272759</v>
      </c>
      <c r="Q883">
        <f t="shared" si="81"/>
        <v>2</v>
      </c>
      <c r="AA883">
        <v>1.7093749741932001</v>
      </c>
      <c r="AB883">
        <v>4.9610676852532004E-6</v>
      </c>
      <c r="AC883">
        <f t="shared" si="79"/>
        <v>14.394597953311907</v>
      </c>
      <c r="AD883">
        <f t="shared" si="82"/>
        <v>2</v>
      </c>
      <c r="AG883">
        <v>1.9067875999999999</v>
      </c>
      <c r="AH883">
        <v>4.3399999999999998E-5</v>
      </c>
      <c r="AI883">
        <f t="shared" si="80"/>
        <v>16.057004050451429</v>
      </c>
      <c r="AJ883">
        <f t="shared" si="83"/>
        <v>2</v>
      </c>
    </row>
    <row r="884" spans="14:36" x14ac:dyDescent="0.35">
      <c r="N884">
        <v>1.9959423999999999</v>
      </c>
      <c r="O884">
        <v>1.4530000000000001E-4</v>
      </c>
      <c r="P884">
        <f t="shared" si="78"/>
        <v>16.807774081008155</v>
      </c>
      <c r="Q884">
        <f t="shared" si="81"/>
        <v>2</v>
      </c>
      <c r="AA884">
        <v>1.7093749741932001</v>
      </c>
      <c r="AB884">
        <v>1.03163909983651E-4</v>
      </c>
      <c r="AC884">
        <f t="shared" si="79"/>
        <v>14.394597953311907</v>
      </c>
      <c r="AD884">
        <f t="shared" si="82"/>
        <v>2</v>
      </c>
      <c r="AG884">
        <v>1.9163382</v>
      </c>
      <c r="AH884">
        <v>4.5200000000000001E-5</v>
      </c>
      <c r="AI884">
        <f t="shared" si="80"/>
        <v>16.137429380930946</v>
      </c>
      <c r="AJ884">
        <f t="shared" si="83"/>
        <v>2</v>
      </c>
    </row>
    <row r="885" spans="14:36" x14ac:dyDescent="0.35">
      <c r="N885">
        <v>2.008016</v>
      </c>
      <c r="O885">
        <v>1.4520000000000001E-4</v>
      </c>
      <c r="P885">
        <f t="shared" si="78"/>
        <v>16.909445522601089</v>
      </c>
      <c r="Q885">
        <f t="shared" si="81"/>
        <v>2</v>
      </c>
      <c r="AA885">
        <v>1.7093749741932001</v>
      </c>
      <c r="AB885">
        <v>2.84622973673871E-6</v>
      </c>
      <c r="AC885">
        <f t="shared" si="79"/>
        <v>14.394597953311907</v>
      </c>
      <c r="AD885">
        <f t="shared" si="82"/>
        <v>2</v>
      </c>
      <c r="AG885">
        <v>1.9258921</v>
      </c>
      <c r="AH885">
        <v>4.6900000000000002E-5</v>
      </c>
      <c r="AI885">
        <f t="shared" si="80"/>
        <v>16.217882500616433</v>
      </c>
      <c r="AJ885">
        <f t="shared" si="83"/>
        <v>2</v>
      </c>
    </row>
    <row r="886" spans="14:36" x14ac:dyDescent="0.35">
      <c r="N886">
        <v>2.0200944000000001</v>
      </c>
      <c r="O886">
        <v>1.4200000000000001E-4</v>
      </c>
      <c r="P886">
        <f t="shared" si="78"/>
        <v>17.01115738485726</v>
      </c>
      <c r="Q886">
        <f t="shared" si="81"/>
        <v>2</v>
      </c>
      <c r="AA886">
        <v>1.7260829814543399</v>
      </c>
      <c r="AB886">
        <v>1.00816091508239E-6</v>
      </c>
      <c r="AC886">
        <f t="shared" si="79"/>
        <v>14.535295606405043</v>
      </c>
      <c r="AD886">
        <f t="shared" si="82"/>
        <v>2</v>
      </c>
      <c r="AG886">
        <v>1.9354492000000001</v>
      </c>
      <c r="AH886">
        <v>4.1300000000000001E-5</v>
      </c>
      <c r="AI886">
        <f t="shared" si="80"/>
        <v>16.298362567410749</v>
      </c>
      <c r="AJ886">
        <f t="shared" si="83"/>
        <v>2</v>
      </c>
    </row>
    <row r="887" spans="14:36" x14ac:dyDescent="0.35">
      <c r="N887">
        <v>2.0321775999999998</v>
      </c>
      <c r="O887">
        <v>1.283E-4</v>
      </c>
      <c r="P887">
        <f t="shared" si="78"/>
        <v>17.112909667776663</v>
      </c>
      <c r="Q887">
        <f t="shared" si="81"/>
        <v>2</v>
      </c>
      <c r="AA887">
        <v>1.7260829814543399</v>
      </c>
      <c r="AB887">
        <v>1.0876850921566299E-5</v>
      </c>
      <c r="AC887">
        <f t="shared" si="79"/>
        <v>14.535295606405043</v>
      </c>
      <c r="AD887">
        <f t="shared" si="82"/>
        <v>2</v>
      </c>
      <c r="AG887">
        <v>1.9450095999999999</v>
      </c>
      <c r="AH887">
        <v>5.0500000000000001E-5</v>
      </c>
      <c r="AI887">
        <f t="shared" si="80"/>
        <v>16.378870423411037</v>
      </c>
      <c r="AJ887">
        <f t="shared" si="83"/>
        <v>2</v>
      </c>
    </row>
    <row r="888" spans="14:36" x14ac:dyDescent="0.35">
      <c r="N888">
        <v>2.0442656000000001</v>
      </c>
      <c r="O888">
        <v>1.282E-4</v>
      </c>
      <c r="P888">
        <f t="shared" si="78"/>
        <v>17.214702371359309</v>
      </c>
      <c r="Q888">
        <f t="shared" si="81"/>
        <v>2</v>
      </c>
      <c r="AA888">
        <v>1.7260829814543399</v>
      </c>
      <c r="AB888">
        <v>7.4781660080596097E-8</v>
      </c>
      <c r="AC888">
        <f t="shared" si="79"/>
        <v>14.535295606405043</v>
      </c>
      <c r="AD888">
        <f t="shared" si="82"/>
        <v>2</v>
      </c>
      <c r="AG888">
        <v>1.9545731</v>
      </c>
      <c r="AH888">
        <v>4.4400000000000002E-5</v>
      </c>
      <c r="AI888">
        <f t="shared" si="80"/>
        <v>16.459404384422999</v>
      </c>
      <c r="AJ888">
        <f t="shared" si="83"/>
        <v>2</v>
      </c>
    </row>
    <row r="889" spans="14:36" x14ac:dyDescent="0.35">
      <c r="N889">
        <v>2.0563582999999999</v>
      </c>
      <c r="O889">
        <v>1.527E-4</v>
      </c>
      <c r="P889">
        <f t="shared" si="78"/>
        <v>17.316534653508032</v>
      </c>
      <c r="Q889">
        <f t="shared" si="81"/>
        <v>2</v>
      </c>
      <c r="AA889">
        <v>1.74280303964595</v>
      </c>
      <c r="AB889">
        <v>4.5645268768719804E-6</v>
      </c>
      <c r="AC889">
        <f t="shared" si="79"/>
        <v>14.676094740040307</v>
      </c>
      <c r="AD889">
        <f t="shared" si="82"/>
        <v>2</v>
      </c>
      <c r="AG889">
        <v>1.9641398999999999</v>
      </c>
      <c r="AH889">
        <v>6.6000000000000005E-5</v>
      </c>
      <c r="AI889">
        <f t="shared" si="80"/>
        <v>16.539966134640935</v>
      </c>
      <c r="AJ889">
        <f t="shared" si="83"/>
        <v>2</v>
      </c>
    </row>
    <row r="890" spans="14:36" x14ac:dyDescent="0.35">
      <c r="N890">
        <v>2.0684556999999999</v>
      </c>
      <c r="O890">
        <v>1.2769999999999999E-4</v>
      </c>
      <c r="P890">
        <f t="shared" si="78"/>
        <v>17.418406514222845</v>
      </c>
      <c r="Q890">
        <f t="shared" si="81"/>
        <v>2</v>
      </c>
      <c r="AA890">
        <v>1.74280303964595</v>
      </c>
      <c r="AB890">
        <v>1.4917498199031599E-5</v>
      </c>
      <c r="AC890">
        <f t="shared" si="79"/>
        <v>14.676094740040307</v>
      </c>
      <c r="AD890">
        <f t="shared" si="82"/>
        <v>2</v>
      </c>
      <c r="AG890">
        <v>1.9737096999999999</v>
      </c>
      <c r="AH890">
        <v>5.1799999999999999E-5</v>
      </c>
      <c r="AI890">
        <f t="shared" si="80"/>
        <v>16.620553147773393</v>
      </c>
      <c r="AJ890">
        <f t="shared" si="83"/>
        <v>2</v>
      </c>
    </row>
    <row r="891" spans="14:36" x14ac:dyDescent="0.35">
      <c r="N891">
        <v>2.0805577</v>
      </c>
      <c r="O891">
        <v>1.175E-4</v>
      </c>
      <c r="P891">
        <f t="shared" si="78"/>
        <v>17.520317111406595</v>
      </c>
      <c r="Q891">
        <f t="shared" si="81"/>
        <v>2</v>
      </c>
      <c r="AA891">
        <v>1.74280303964595</v>
      </c>
      <c r="AB891">
        <v>2.74292239444099E-9</v>
      </c>
      <c r="AC891">
        <f t="shared" si="79"/>
        <v>14.676094740040307</v>
      </c>
      <c r="AD891">
        <f t="shared" si="82"/>
        <v>2</v>
      </c>
      <c r="AG891">
        <v>1.9832828</v>
      </c>
      <c r="AH891">
        <v>8.8800000000000004E-5</v>
      </c>
      <c r="AI891">
        <f t="shared" si="80"/>
        <v>16.701167950111827</v>
      </c>
      <c r="AJ891">
        <f t="shared" si="83"/>
        <v>2</v>
      </c>
    </row>
    <row r="892" spans="14:36" x14ac:dyDescent="0.35">
      <c r="N892">
        <v>2.0926643</v>
      </c>
      <c r="O892">
        <v>1.2689999999999999E-4</v>
      </c>
      <c r="P892">
        <f t="shared" si="78"/>
        <v>17.622266445059275</v>
      </c>
      <c r="Q892">
        <f t="shared" si="81"/>
        <v>2</v>
      </c>
      <c r="AA892">
        <v>1.75953495637663</v>
      </c>
      <c r="AB892">
        <v>1.1395620281669E-6</v>
      </c>
      <c r="AC892">
        <f t="shared" si="79"/>
        <v>14.816993734095202</v>
      </c>
      <c r="AD892">
        <f t="shared" si="82"/>
        <v>2</v>
      </c>
      <c r="AG892">
        <v>1.9928589000000001</v>
      </c>
      <c r="AH892">
        <v>5.9299999999999998E-5</v>
      </c>
      <c r="AI892">
        <f t="shared" si="80"/>
        <v>16.781808015364785</v>
      </c>
      <c r="AJ892">
        <f t="shared" si="83"/>
        <v>2</v>
      </c>
    </row>
    <row r="893" spans="14:36" x14ac:dyDescent="0.35">
      <c r="N893">
        <v>2.1047753999999999</v>
      </c>
      <c r="O893">
        <v>1.111E-4</v>
      </c>
      <c r="P893">
        <f t="shared" si="78"/>
        <v>17.724253673083737</v>
      </c>
      <c r="Q893">
        <f t="shared" si="81"/>
        <v>2</v>
      </c>
      <c r="AA893">
        <v>1.75953495637663</v>
      </c>
      <c r="AB893">
        <v>3.1511214493961399E-6</v>
      </c>
      <c r="AC893">
        <f t="shared" si="79"/>
        <v>14.816993734095202</v>
      </c>
      <c r="AD893">
        <f t="shared" si="82"/>
        <v>2</v>
      </c>
      <c r="AG893">
        <v>2.0024381</v>
      </c>
      <c r="AH893">
        <v>4.9400000000000001E-5</v>
      </c>
      <c r="AI893">
        <f t="shared" si="80"/>
        <v>16.862474185629413</v>
      </c>
      <c r="AJ893">
        <f t="shared" si="83"/>
        <v>2</v>
      </c>
    </row>
    <row r="894" spans="14:36" x14ac:dyDescent="0.35">
      <c r="N894">
        <v>2.1168911000000001</v>
      </c>
      <c r="O894">
        <v>1.306E-4</v>
      </c>
      <c r="P894">
        <f t="shared" si="78"/>
        <v>17.826279637577141</v>
      </c>
      <c r="Q894">
        <f t="shared" si="81"/>
        <v>2</v>
      </c>
      <c r="AA894">
        <v>1.77627854543173</v>
      </c>
      <c r="AB894">
        <v>1.8804317528193601E-7</v>
      </c>
      <c r="AC894">
        <f t="shared" si="79"/>
        <v>14.957991020461462</v>
      </c>
      <c r="AD894">
        <f t="shared" si="82"/>
        <v>2</v>
      </c>
      <c r="AG894">
        <v>2.0120203999999999</v>
      </c>
      <c r="AH894">
        <v>3.3599999999999997E-5</v>
      </c>
      <c r="AI894">
        <f t="shared" si="80"/>
        <v>16.943166460905715</v>
      </c>
      <c r="AJ894">
        <f t="shared" si="83"/>
        <v>2</v>
      </c>
    </row>
    <row r="895" spans="14:36" x14ac:dyDescent="0.35">
      <c r="N895">
        <v>2.1290113000000002</v>
      </c>
      <c r="O895">
        <v>1.35E-4</v>
      </c>
      <c r="P895">
        <f t="shared" si="78"/>
        <v>17.928343496442324</v>
      </c>
      <c r="Q895">
        <f t="shared" si="81"/>
        <v>2</v>
      </c>
      <c r="AA895">
        <v>1.77627854543173</v>
      </c>
      <c r="AB895">
        <v>2.7561751062229901E-7</v>
      </c>
      <c r="AC895">
        <f t="shared" si="79"/>
        <v>14.957991020461462</v>
      </c>
      <c r="AD895">
        <f t="shared" si="82"/>
        <v>2</v>
      </c>
      <c r="AG895">
        <v>2.0216056999999998</v>
      </c>
      <c r="AH895">
        <v>3.9799999999999998E-5</v>
      </c>
      <c r="AI895">
        <f t="shared" si="80"/>
        <v>17.02388399909654</v>
      </c>
      <c r="AJ895">
        <f t="shared" si="83"/>
        <v>2</v>
      </c>
    </row>
    <row r="896" spans="14:36" x14ac:dyDescent="0.35">
      <c r="N896">
        <v>2.1411359000000001</v>
      </c>
      <c r="O896">
        <v>1.4799999999999999E-4</v>
      </c>
      <c r="P896">
        <f t="shared" si="78"/>
        <v>18.030444407582138</v>
      </c>
      <c r="Q896">
        <f t="shared" si="81"/>
        <v>2</v>
      </c>
      <c r="AA896">
        <v>1.79303362647854</v>
      </c>
      <c r="AB896">
        <v>1.75920496727961E-7</v>
      </c>
      <c r="AC896">
        <f t="shared" si="79"/>
        <v>15.099085080562478</v>
      </c>
      <c r="AD896">
        <f t="shared" si="82"/>
        <v>2</v>
      </c>
      <c r="AG896">
        <v>2.0311941</v>
      </c>
      <c r="AH896">
        <v>3.4499999999999998E-5</v>
      </c>
      <c r="AI896">
        <f t="shared" si="80"/>
        <v>17.10462764229904</v>
      </c>
      <c r="AJ896">
        <f t="shared" si="83"/>
        <v>2</v>
      </c>
    </row>
    <row r="897" spans="14:36" x14ac:dyDescent="0.35">
      <c r="N897">
        <v>2.1532648999999999</v>
      </c>
      <c r="O897">
        <v>1.208E-4</v>
      </c>
      <c r="P897">
        <f t="shared" si="78"/>
        <v>18.132582370996587</v>
      </c>
      <c r="Q897">
        <f t="shared" si="81"/>
        <v>2</v>
      </c>
      <c r="AA897">
        <v>1.79303362647854</v>
      </c>
      <c r="AB897">
        <v>1.9409855282496799E-7</v>
      </c>
      <c r="AC897">
        <f t="shared" si="79"/>
        <v>15.099085080562478</v>
      </c>
      <c r="AD897">
        <f t="shared" si="82"/>
        <v>2</v>
      </c>
      <c r="AG897">
        <v>2.0407853999999999</v>
      </c>
      <c r="AH897">
        <v>2.97E-5</v>
      </c>
      <c r="AI897">
        <f t="shared" si="80"/>
        <v>17.185395706318911</v>
      </c>
      <c r="AJ897">
        <f t="shared" si="83"/>
        <v>2</v>
      </c>
    </row>
    <row r="898" spans="14:36" x14ac:dyDescent="0.35">
      <c r="N898">
        <v>2.1653983000000001</v>
      </c>
      <c r="O898">
        <v>1.048E-4</v>
      </c>
      <c r="P898">
        <f t="shared" ref="P898:P961" si="84">N898*$L$4</f>
        <v>18.234757386685672</v>
      </c>
      <c r="Q898">
        <f t="shared" si="81"/>
        <v>2</v>
      </c>
      <c r="AA898">
        <v>1.8098000247901</v>
      </c>
      <c r="AB898">
        <v>2.2163437389187399E-10</v>
      </c>
      <c r="AC898">
        <f t="shared" ref="AC898:AC961" si="85">AA898*$L$4</f>
        <v>15.240274443027495</v>
      </c>
      <c r="AD898">
        <f t="shared" si="82"/>
        <v>2</v>
      </c>
      <c r="AG898">
        <v>2.0503797000000001</v>
      </c>
      <c r="AH898">
        <v>2.0100000000000001E-5</v>
      </c>
      <c r="AI898">
        <f t="shared" ref="AI898:AI961" si="86">AG898*$L$4</f>
        <v>17.266189033253305</v>
      </c>
      <c r="AJ898">
        <f t="shared" si="83"/>
        <v>2</v>
      </c>
    </row>
    <row r="899" spans="14:36" x14ac:dyDescent="0.35">
      <c r="N899">
        <v>2.1775361000000002</v>
      </c>
      <c r="O899">
        <v>1.305E-4</v>
      </c>
      <c r="P899">
        <f t="shared" si="84"/>
        <v>18.336969454649388</v>
      </c>
      <c r="Q899">
        <f t="shared" ref="Q899:Q962" si="87">IF(P899&lt;=9,1,IF(P899&lt;=19,2,IF(P899&lt;=49,3,4)))</f>
        <v>2</v>
      </c>
      <c r="AA899">
        <v>1.8098000247901</v>
      </c>
      <c r="AB899">
        <v>2.3716090660700801E-10</v>
      </c>
      <c r="AC899">
        <f t="shared" si="85"/>
        <v>15.240274443027495</v>
      </c>
      <c r="AD899">
        <f t="shared" ref="AD899:AD962" si="88">IF(AC899&lt;=9,1,IF(AC899&lt;=19,2,IF(AC899&lt;=49,3,4)))</f>
        <v>2</v>
      </c>
      <c r="AG899">
        <v>2.0599769999999999</v>
      </c>
      <c r="AH899">
        <v>1.6900000000000001E-5</v>
      </c>
      <c r="AI899">
        <f t="shared" si="86"/>
        <v>17.347007623102218</v>
      </c>
      <c r="AJ899">
        <f t="shared" ref="AJ899:AJ962" si="89">IF(AI899&lt;=9,1,IF(AI899&lt;=19,2,IF(AI899&lt;=49,3,4)))</f>
        <v>2</v>
      </c>
    </row>
    <row r="900" spans="14:36" x14ac:dyDescent="0.35">
      <c r="N900">
        <v>2.1896781000000001</v>
      </c>
      <c r="O900">
        <v>1.125E-4</v>
      </c>
      <c r="P900">
        <f t="shared" si="84"/>
        <v>18.439216890693434</v>
      </c>
      <c r="Q900">
        <f t="shared" si="87"/>
        <v>2</v>
      </c>
      <c r="AA900">
        <v>1.58874476780135</v>
      </c>
      <c r="AB900">
        <v>9.699949271659481E-7</v>
      </c>
      <c r="AC900">
        <f t="shared" si="85"/>
        <v>13.378774422342474</v>
      </c>
      <c r="AD900">
        <f t="shared" si="88"/>
        <v>2</v>
      </c>
      <c r="AG900">
        <v>2.0695773000000002</v>
      </c>
      <c r="AH900">
        <v>1.5299999999999999E-5</v>
      </c>
      <c r="AI900">
        <f t="shared" si="86"/>
        <v>17.427851475865658</v>
      </c>
      <c r="AJ900">
        <f t="shared" si="89"/>
        <v>2</v>
      </c>
    </row>
    <row r="901" spans="14:36" x14ac:dyDescent="0.35">
      <c r="N901">
        <v>2.2018244</v>
      </c>
      <c r="O901">
        <v>1.2789999999999999E-4</v>
      </c>
      <c r="P901">
        <f t="shared" si="84"/>
        <v>18.54150053691496</v>
      </c>
      <c r="Q901">
        <f t="shared" si="87"/>
        <v>2</v>
      </c>
      <c r="AA901">
        <v>1.58874476780135</v>
      </c>
      <c r="AB901">
        <v>1.21876325713326E-6</v>
      </c>
      <c r="AC901">
        <f t="shared" si="85"/>
        <v>13.378774422342474</v>
      </c>
      <c r="AD901">
        <f t="shared" si="88"/>
        <v>2</v>
      </c>
      <c r="AG901">
        <v>2.0791803999999998</v>
      </c>
      <c r="AH901">
        <v>1.7200000000000001E-5</v>
      </c>
      <c r="AI901">
        <f t="shared" si="86"/>
        <v>17.508718907349316</v>
      </c>
      <c r="AJ901">
        <f t="shared" si="89"/>
        <v>2</v>
      </c>
    </row>
    <row r="902" spans="14:36" x14ac:dyDescent="0.35">
      <c r="N902">
        <v>2.2139749000000002</v>
      </c>
      <c r="O902">
        <v>1.47E-4</v>
      </c>
      <c r="P902">
        <f t="shared" si="84"/>
        <v>18.643819551216822</v>
      </c>
      <c r="Q902">
        <f t="shared" si="87"/>
        <v>2</v>
      </c>
      <c r="AA902">
        <v>1.6056108864243599</v>
      </c>
      <c r="AB902">
        <v>1.2402616279646201E-5</v>
      </c>
      <c r="AC902">
        <f t="shared" si="85"/>
        <v>13.52080352670893</v>
      </c>
      <c r="AD902">
        <f t="shared" si="88"/>
        <v>2</v>
      </c>
      <c r="AG902">
        <v>2.0887864</v>
      </c>
      <c r="AH902">
        <v>1.8600000000000001E-5</v>
      </c>
      <c r="AI902">
        <f t="shared" si="86"/>
        <v>17.589610759650345</v>
      </c>
      <c r="AJ902">
        <f t="shared" si="89"/>
        <v>2</v>
      </c>
    </row>
    <row r="903" spans="14:36" x14ac:dyDescent="0.35">
      <c r="N903">
        <v>2.2261297</v>
      </c>
      <c r="O903">
        <v>1.139E-4</v>
      </c>
      <c r="P903">
        <f t="shared" si="84"/>
        <v>18.746174775696165</v>
      </c>
      <c r="Q903">
        <f t="shared" si="87"/>
        <v>2</v>
      </c>
      <c r="AA903">
        <v>1.6056108864243599</v>
      </c>
      <c r="AB903">
        <v>6.5917104370081404E-6</v>
      </c>
      <c r="AC903">
        <f t="shared" si="85"/>
        <v>13.52080352670893</v>
      </c>
      <c r="AD903">
        <f t="shared" si="88"/>
        <v>2</v>
      </c>
      <c r="AG903">
        <v>2.0983953</v>
      </c>
      <c r="AH903">
        <v>2.0100000000000001E-5</v>
      </c>
      <c r="AI903">
        <f t="shared" si="86"/>
        <v>17.670527032768749</v>
      </c>
      <c r="AJ903">
        <f t="shared" si="89"/>
        <v>2</v>
      </c>
    </row>
    <row r="904" spans="14:36" x14ac:dyDescent="0.35">
      <c r="N904">
        <v>2.2382886000000002</v>
      </c>
      <c r="O904">
        <v>1.327E-4</v>
      </c>
      <c r="P904">
        <f t="shared" si="84"/>
        <v>18.84856452615869</v>
      </c>
      <c r="Q904">
        <f t="shared" si="87"/>
        <v>2</v>
      </c>
      <c r="AA904">
        <v>1.6224910792682701</v>
      </c>
      <c r="AB904">
        <v>5.0936510792345198E-6</v>
      </c>
      <c r="AC904">
        <f t="shared" si="85"/>
        <v>13.662951149688578</v>
      </c>
      <c r="AD904">
        <f t="shared" si="88"/>
        <v>2</v>
      </c>
      <c r="AG904">
        <v>2.1080071</v>
      </c>
      <c r="AH904">
        <v>2.2200000000000001E-5</v>
      </c>
      <c r="AI904">
        <f t="shared" si="86"/>
        <v>17.751467726704522</v>
      </c>
      <c r="AJ904">
        <f t="shared" si="89"/>
        <v>2</v>
      </c>
    </row>
    <row r="905" spans="14:36" x14ac:dyDescent="0.35">
      <c r="N905">
        <v>2.2504515999999999</v>
      </c>
      <c r="O905">
        <v>1.2689999999999999E-4</v>
      </c>
      <c r="P905">
        <f t="shared" si="84"/>
        <v>18.950988802604389</v>
      </c>
      <c r="Q905">
        <f t="shared" si="87"/>
        <v>2</v>
      </c>
      <c r="AA905">
        <v>1.6224910792682701</v>
      </c>
      <c r="AB905">
        <v>2.9639933193728998E-6</v>
      </c>
      <c r="AC905">
        <f t="shared" si="85"/>
        <v>13.662951149688578</v>
      </c>
      <c r="AD905">
        <f t="shared" si="88"/>
        <v>2</v>
      </c>
      <c r="AG905">
        <v>2.1176216999999999</v>
      </c>
      <c r="AH905">
        <v>2.2200000000000001E-5</v>
      </c>
      <c r="AI905">
        <f t="shared" si="86"/>
        <v>17.832431999360516</v>
      </c>
      <c r="AJ905">
        <f t="shared" si="89"/>
        <v>2</v>
      </c>
    </row>
    <row r="906" spans="14:36" x14ac:dyDescent="0.35">
      <c r="N906">
        <v>2.2626187999999998</v>
      </c>
      <c r="O906">
        <v>1.142E-4</v>
      </c>
      <c r="P906">
        <f t="shared" si="84"/>
        <v>19.053448447130425</v>
      </c>
      <c r="Q906">
        <f t="shared" si="87"/>
        <v>3</v>
      </c>
      <c r="AA906">
        <v>1.6393850870497899</v>
      </c>
      <c r="AB906">
        <v>9.5817830988249692E-6</v>
      </c>
      <c r="AC906">
        <f t="shared" si="85"/>
        <v>13.805215107864214</v>
      </c>
      <c r="AD906">
        <f t="shared" si="88"/>
        <v>2</v>
      </c>
      <c r="AG906">
        <v>2.1272392</v>
      </c>
      <c r="AH906">
        <v>2.0800000000000001E-5</v>
      </c>
      <c r="AI906">
        <f t="shared" si="86"/>
        <v>17.913420692833885</v>
      </c>
      <c r="AJ906">
        <f t="shared" si="89"/>
        <v>2</v>
      </c>
    </row>
    <row r="907" spans="14:36" x14ac:dyDescent="0.35">
      <c r="N907">
        <v>2.2747899999999999</v>
      </c>
      <c r="O907">
        <v>1.371E-4</v>
      </c>
      <c r="P907">
        <f t="shared" si="84"/>
        <v>19.155941775542491</v>
      </c>
      <c r="Q907">
        <f t="shared" si="87"/>
        <v>3</v>
      </c>
      <c r="AA907">
        <v>1.6393850870497899</v>
      </c>
      <c r="AB907">
        <v>5.7276404507601096E-6</v>
      </c>
      <c r="AC907">
        <f t="shared" si="85"/>
        <v>13.805215107864214</v>
      </c>
      <c r="AD907">
        <f t="shared" si="88"/>
        <v>2</v>
      </c>
      <c r="AG907">
        <v>2.1368594000000001</v>
      </c>
      <c r="AH907">
        <v>1.9000000000000001E-5</v>
      </c>
      <c r="AI907">
        <f t="shared" si="86"/>
        <v>17.99443212293032</v>
      </c>
      <c r="AJ907">
        <f t="shared" si="89"/>
        <v>2</v>
      </c>
    </row>
    <row r="908" spans="14:36" x14ac:dyDescent="0.35">
      <c r="N908">
        <v>2.2869652999999999</v>
      </c>
      <c r="O908">
        <v>1.493E-4</v>
      </c>
      <c r="P908">
        <f t="shared" si="84"/>
        <v>19.258469629937739</v>
      </c>
      <c r="Q908">
        <f t="shared" si="87"/>
        <v>3</v>
      </c>
      <c r="AA908">
        <v>1.65629266006737</v>
      </c>
      <c r="AB908">
        <v>2.0935769535370499E-9</v>
      </c>
      <c r="AC908">
        <f t="shared" si="85"/>
        <v>13.947593298506206</v>
      </c>
      <c r="AD908">
        <f t="shared" si="88"/>
        <v>2</v>
      </c>
      <c r="AG908">
        <v>2.1464824</v>
      </c>
      <c r="AH908">
        <v>1.13E-5</v>
      </c>
      <c r="AI908">
        <f t="shared" si="86"/>
        <v>18.075467131746979</v>
      </c>
      <c r="AJ908">
        <f t="shared" si="89"/>
        <v>2</v>
      </c>
    </row>
    <row r="909" spans="14:36" x14ac:dyDescent="0.35">
      <c r="N909">
        <v>2.2991446</v>
      </c>
      <c r="O909">
        <v>1.5660000000000001E-4</v>
      </c>
      <c r="P909">
        <f t="shared" si="84"/>
        <v>19.361031168219014</v>
      </c>
      <c r="Q909">
        <f t="shared" si="87"/>
        <v>3</v>
      </c>
      <c r="AA909">
        <v>1.65629266006737</v>
      </c>
      <c r="AB909">
        <v>4.8529932128369E-5</v>
      </c>
      <c r="AC909">
        <f t="shared" si="85"/>
        <v>13.947593298506206</v>
      </c>
      <c r="AD909">
        <f t="shared" si="88"/>
        <v>2</v>
      </c>
      <c r="AG909">
        <v>2.1561081999999998</v>
      </c>
      <c r="AH909">
        <v>1.24E-5</v>
      </c>
      <c r="AI909">
        <f t="shared" si="86"/>
        <v>18.156525719283856</v>
      </c>
      <c r="AJ909">
        <f t="shared" si="89"/>
        <v>2</v>
      </c>
    </row>
    <row r="910" spans="14:36" x14ac:dyDescent="0.35">
      <c r="N910">
        <v>2.3113279000000002</v>
      </c>
      <c r="O910">
        <v>2.1100000000000001E-4</v>
      </c>
      <c r="P910">
        <f t="shared" si="84"/>
        <v>19.463626390386324</v>
      </c>
      <c r="Q910">
        <f t="shared" si="87"/>
        <v>3</v>
      </c>
      <c r="AA910">
        <v>1.65629266006737</v>
      </c>
      <c r="AB910">
        <v>2.2809616454001301E-5</v>
      </c>
      <c r="AC910">
        <f t="shared" si="85"/>
        <v>13.947593298506206</v>
      </c>
      <c r="AD910">
        <f t="shared" si="88"/>
        <v>2</v>
      </c>
      <c r="AG910">
        <v>2.1657367000000001</v>
      </c>
      <c r="AH910">
        <v>1.22E-5</v>
      </c>
      <c r="AI910">
        <f t="shared" si="86"/>
        <v>18.237607043443809</v>
      </c>
      <c r="AJ910">
        <f t="shared" si="89"/>
        <v>2</v>
      </c>
    </row>
    <row r="911" spans="14:36" x14ac:dyDescent="0.35">
      <c r="N911">
        <v>2.3235150999999998</v>
      </c>
      <c r="O911">
        <v>1.1629999999999999E-4</v>
      </c>
      <c r="P911">
        <f t="shared" si="84"/>
        <v>19.566254454342506</v>
      </c>
      <c r="Q911">
        <f t="shared" si="87"/>
        <v>3</v>
      </c>
      <c r="AA911">
        <v>1.67321355767613</v>
      </c>
      <c r="AB911">
        <v>4.1494183325125497E-9</v>
      </c>
      <c r="AC911">
        <f t="shared" si="85"/>
        <v>14.090083695150874</v>
      </c>
      <c r="AD911">
        <f t="shared" si="88"/>
        <v>2</v>
      </c>
      <c r="AG911">
        <v>2.1753680000000002</v>
      </c>
      <c r="AH911">
        <v>1.0499999999999999E-5</v>
      </c>
      <c r="AI911">
        <f t="shared" si="86"/>
        <v>18.31871194632398</v>
      </c>
      <c r="AJ911">
        <f t="shared" si="89"/>
        <v>2</v>
      </c>
    </row>
    <row r="912" spans="14:36" x14ac:dyDescent="0.35">
      <c r="N912">
        <v>2.3357063</v>
      </c>
      <c r="O912">
        <v>1.5589999999999999E-4</v>
      </c>
      <c r="P912">
        <f t="shared" si="84"/>
        <v>19.668916202184722</v>
      </c>
      <c r="Q912">
        <f t="shared" si="87"/>
        <v>3</v>
      </c>
      <c r="AA912">
        <v>1.67321355767613</v>
      </c>
      <c r="AB912">
        <v>4.8849598179701599E-5</v>
      </c>
      <c r="AC912">
        <f t="shared" si="85"/>
        <v>14.090083695150874</v>
      </c>
      <c r="AD912">
        <f t="shared" si="88"/>
        <v>2</v>
      </c>
      <c r="AG912">
        <v>2.1850019999999999</v>
      </c>
      <c r="AH912">
        <v>1.1399999999999999E-5</v>
      </c>
      <c r="AI912">
        <f t="shared" si="86"/>
        <v>18.399839585827216</v>
      </c>
      <c r="AJ912">
        <f t="shared" si="89"/>
        <v>2</v>
      </c>
    </row>
    <row r="913" spans="14:36" x14ac:dyDescent="0.35">
      <c r="N913">
        <v>2.3479013000000002</v>
      </c>
      <c r="O913">
        <v>1.175E-4</v>
      </c>
      <c r="P913">
        <f t="shared" si="84"/>
        <v>19.77160994971867</v>
      </c>
      <c r="Q913">
        <f t="shared" si="87"/>
        <v>3</v>
      </c>
      <c r="AA913">
        <v>1.67321355767613</v>
      </c>
      <c r="AB913">
        <v>7.5992141417356604E-6</v>
      </c>
      <c r="AC913">
        <f t="shared" si="85"/>
        <v>14.090083695150874</v>
      </c>
      <c r="AD913">
        <f t="shared" si="88"/>
        <v>2</v>
      </c>
      <c r="AG913">
        <v>2.1946386000000002</v>
      </c>
      <c r="AH913">
        <v>1.15E-5</v>
      </c>
      <c r="AI913">
        <f t="shared" si="86"/>
        <v>18.480989119856378</v>
      </c>
      <c r="AJ913">
        <f t="shared" si="89"/>
        <v>2</v>
      </c>
    </row>
    <row r="914" spans="14:36" x14ac:dyDescent="0.35">
      <c r="N914">
        <v>2.3601003</v>
      </c>
      <c r="O914">
        <v>1.351E-4</v>
      </c>
      <c r="P914">
        <f t="shared" si="84"/>
        <v>19.874337381138641</v>
      </c>
      <c r="Q914">
        <f t="shared" si="87"/>
        <v>3</v>
      </c>
      <c r="AA914">
        <v>1.6901475478005701</v>
      </c>
      <c r="AB914">
        <v>1.0554726635107E-6</v>
      </c>
      <c r="AC914">
        <f t="shared" si="85"/>
        <v>14.232684343497045</v>
      </c>
      <c r="AD914">
        <f t="shared" si="88"/>
        <v>2</v>
      </c>
      <c r="AG914">
        <v>2.204278</v>
      </c>
      <c r="AH914">
        <v>1.3699999999999999E-5</v>
      </c>
      <c r="AI914">
        <f t="shared" si="86"/>
        <v>18.562162232605758</v>
      </c>
      <c r="AJ914">
        <f t="shared" si="89"/>
        <v>2</v>
      </c>
    </row>
    <row r="915" spans="14:36" x14ac:dyDescent="0.35">
      <c r="N915">
        <v>2.3723030999999999</v>
      </c>
      <c r="O915">
        <v>1.214E-4</v>
      </c>
      <c r="P915">
        <f t="shared" si="84"/>
        <v>19.977096812250341</v>
      </c>
      <c r="Q915">
        <f t="shared" si="87"/>
        <v>3</v>
      </c>
      <c r="AA915">
        <v>1.6901475478005701</v>
      </c>
      <c r="AB915">
        <v>1.5251281922255399E-5</v>
      </c>
      <c r="AC915">
        <f t="shared" si="85"/>
        <v>14.232684343497045</v>
      </c>
      <c r="AD915">
        <f t="shared" si="88"/>
        <v>2</v>
      </c>
      <c r="AG915">
        <v>2.2139199999999999</v>
      </c>
      <c r="AH915">
        <v>1.2799999999999999E-5</v>
      </c>
      <c r="AI915">
        <f t="shared" si="86"/>
        <v>18.643357239881059</v>
      </c>
      <c r="AJ915">
        <f t="shared" si="89"/>
        <v>2</v>
      </c>
    </row>
    <row r="916" spans="14:36" x14ac:dyDescent="0.35">
      <c r="N916">
        <v>2.3845097000000002</v>
      </c>
      <c r="O916">
        <v>1.339E-4</v>
      </c>
      <c r="P916">
        <f t="shared" si="84"/>
        <v>20.079888243053777</v>
      </c>
      <c r="Q916">
        <f t="shared" si="87"/>
        <v>3</v>
      </c>
      <c r="AA916">
        <v>1.6901475478005701</v>
      </c>
      <c r="AB916">
        <v>7.8879237649565102E-7</v>
      </c>
      <c r="AC916">
        <f t="shared" si="85"/>
        <v>14.232684343497045</v>
      </c>
      <c r="AD916">
        <f t="shared" si="88"/>
        <v>2</v>
      </c>
      <c r="AG916">
        <v>2.2235646999999998</v>
      </c>
      <c r="AH916">
        <v>1.4399999999999999E-5</v>
      </c>
      <c r="AI916">
        <f t="shared" si="86"/>
        <v>18.72457498377943</v>
      </c>
      <c r="AJ916">
        <f t="shared" si="89"/>
        <v>2</v>
      </c>
    </row>
    <row r="917" spans="14:36" x14ac:dyDescent="0.35">
      <c r="N917">
        <v>2.3967201</v>
      </c>
      <c r="O917">
        <v>1.3439999999999999E-4</v>
      </c>
      <c r="P917">
        <f t="shared" si="84"/>
        <v>20.182711673548933</v>
      </c>
      <c r="Q917">
        <f t="shared" si="87"/>
        <v>3</v>
      </c>
      <c r="AA917">
        <v>1.7070944064817299</v>
      </c>
      <c r="AB917">
        <v>7.6538207310478999E-6</v>
      </c>
      <c r="AC917">
        <f t="shared" si="85"/>
        <v>14.375393357592696</v>
      </c>
      <c r="AD917">
        <f t="shared" si="88"/>
        <v>2</v>
      </c>
      <c r="AG917">
        <v>2.233212</v>
      </c>
      <c r="AH917">
        <v>1.2999999999999999E-5</v>
      </c>
      <c r="AI917">
        <f t="shared" si="86"/>
        <v>18.805814622203719</v>
      </c>
      <c r="AJ917">
        <f t="shared" si="89"/>
        <v>2</v>
      </c>
    </row>
    <row r="918" spans="14:36" x14ac:dyDescent="0.35">
      <c r="N918">
        <v>2.4089342</v>
      </c>
      <c r="O918">
        <v>1.293E-4</v>
      </c>
      <c r="P918">
        <f t="shared" si="84"/>
        <v>20.285566261638671</v>
      </c>
      <c r="Q918">
        <f t="shared" si="87"/>
        <v>3</v>
      </c>
      <c r="AA918">
        <v>1.7070944064817299</v>
      </c>
      <c r="AB918">
        <v>4.4500586878609001E-5</v>
      </c>
      <c r="AC918">
        <f t="shared" si="85"/>
        <v>14.375393357592696</v>
      </c>
      <c r="AD918">
        <f t="shared" si="88"/>
        <v>2</v>
      </c>
      <c r="AG918">
        <v>2.2428618999999999</v>
      </c>
      <c r="AH918">
        <v>1.42E-5</v>
      </c>
      <c r="AI918">
        <f t="shared" si="86"/>
        <v>18.887076155153927</v>
      </c>
      <c r="AJ918">
        <f t="shared" si="89"/>
        <v>2</v>
      </c>
    </row>
    <row r="919" spans="14:36" x14ac:dyDescent="0.35">
      <c r="N919">
        <v>2.4211521</v>
      </c>
      <c r="O919">
        <v>1.175E-4</v>
      </c>
      <c r="P919">
        <f t="shared" si="84"/>
        <v>20.388452849420137</v>
      </c>
      <c r="Q919">
        <f t="shared" si="87"/>
        <v>3</v>
      </c>
      <c r="AA919">
        <v>1.7070944064817299</v>
      </c>
      <c r="AB919">
        <v>1.2448985512697199E-6</v>
      </c>
      <c r="AC919">
        <f t="shared" si="85"/>
        <v>14.375393357592696</v>
      </c>
      <c r="AD919">
        <f t="shared" si="88"/>
        <v>2</v>
      </c>
      <c r="AG919">
        <v>2.2525143999999999</v>
      </c>
      <c r="AH919">
        <v>1.5299999999999999E-5</v>
      </c>
      <c r="AI919">
        <f t="shared" si="86"/>
        <v>18.968359582630058</v>
      </c>
      <c r="AJ919">
        <f t="shared" si="89"/>
        <v>2</v>
      </c>
    </row>
    <row r="920" spans="14:36" x14ac:dyDescent="0.35">
      <c r="N920">
        <v>2.4333737000000002</v>
      </c>
      <c r="O920">
        <v>1.137E-4</v>
      </c>
      <c r="P920">
        <f t="shared" si="84"/>
        <v>20.491370594796184</v>
      </c>
      <c r="Q920">
        <f t="shared" si="87"/>
        <v>3</v>
      </c>
      <c r="AA920">
        <v>1.7240539174557901</v>
      </c>
      <c r="AB920">
        <v>5.8398079776361404E-6</v>
      </c>
      <c r="AC920">
        <f t="shared" si="85"/>
        <v>14.518208916286364</v>
      </c>
      <c r="AD920">
        <f t="shared" si="88"/>
        <v>2</v>
      </c>
      <c r="AG920">
        <v>2.2621695000000002</v>
      </c>
      <c r="AH920">
        <v>1.84E-5</v>
      </c>
      <c r="AI920">
        <f t="shared" si="86"/>
        <v>19.04966490463211</v>
      </c>
      <c r="AJ920">
        <f t="shared" si="89"/>
        <v>3</v>
      </c>
    </row>
    <row r="921" spans="14:36" x14ac:dyDescent="0.35">
      <c r="N921">
        <v>2.4455990000000001</v>
      </c>
      <c r="O921">
        <v>1.47E-4</v>
      </c>
      <c r="P921">
        <f t="shared" si="84"/>
        <v>20.594319497766804</v>
      </c>
      <c r="Q921">
        <f t="shared" si="87"/>
        <v>3</v>
      </c>
      <c r="AA921">
        <v>1.7240539174557901</v>
      </c>
      <c r="AB921">
        <v>1.3208979363642801E-4</v>
      </c>
      <c r="AC921">
        <f t="shared" si="85"/>
        <v>14.518208916286364</v>
      </c>
      <c r="AD921">
        <f t="shared" si="88"/>
        <v>2</v>
      </c>
      <c r="AG921">
        <v>2.2718270999999999</v>
      </c>
      <c r="AH921">
        <v>1.9599999999999999E-5</v>
      </c>
      <c r="AI921">
        <f t="shared" si="86"/>
        <v>19.130991279062926</v>
      </c>
      <c r="AJ921">
        <f t="shared" si="89"/>
        <v>3</v>
      </c>
    </row>
    <row r="922" spans="14:36" x14ac:dyDescent="0.35">
      <c r="N922">
        <v>2.4578280000000001</v>
      </c>
      <c r="O922">
        <v>1.4300000000000001E-4</v>
      </c>
      <c r="P922">
        <f t="shared" si="84"/>
        <v>20.697299558332002</v>
      </c>
      <c r="Q922">
        <f t="shared" si="87"/>
        <v>3</v>
      </c>
      <c r="AA922">
        <v>1.7240539174557901</v>
      </c>
      <c r="AB922">
        <v>4.1668115472225699E-6</v>
      </c>
      <c r="AC922">
        <f t="shared" si="85"/>
        <v>14.518208916286364</v>
      </c>
      <c r="AD922">
        <f t="shared" si="88"/>
        <v>2</v>
      </c>
      <c r="AG922">
        <v>2.2814873000000002</v>
      </c>
      <c r="AH922">
        <v>2.34E-5</v>
      </c>
      <c r="AI922">
        <f t="shared" si="86"/>
        <v>19.212339548019663</v>
      </c>
      <c r="AJ922">
        <f t="shared" si="89"/>
        <v>3</v>
      </c>
    </row>
    <row r="923" spans="14:36" x14ac:dyDescent="0.35">
      <c r="N923">
        <v>2.4700605000000002</v>
      </c>
      <c r="O923">
        <v>1.4249999999999999E-4</v>
      </c>
      <c r="P923">
        <f t="shared" si="84"/>
        <v>20.800309092297478</v>
      </c>
      <c r="Q923">
        <f t="shared" si="87"/>
        <v>3</v>
      </c>
      <c r="AA923">
        <v>1.7410258717615099</v>
      </c>
      <c r="AB923">
        <v>1.6433255145496101E-6</v>
      </c>
      <c r="AC923">
        <f t="shared" si="85"/>
        <v>14.661129259921397</v>
      </c>
      <c r="AD923">
        <f t="shared" si="88"/>
        <v>2</v>
      </c>
      <c r="AG923">
        <v>2.2911500999999999</v>
      </c>
      <c r="AH923">
        <v>2.2799999999999999E-5</v>
      </c>
      <c r="AI923">
        <f t="shared" si="86"/>
        <v>19.293709711502316</v>
      </c>
      <c r="AJ923">
        <f t="shared" si="89"/>
        <v>3</v>
      </c>
    </row>
    <row r="924" spans="14:36" x14ac:dyDescent="0.35">
      <c r="N924">
        <v>2.4822967999999999</v>
      </c>
      <c r="O924">
        <v>1.6190000000000001E-4</v>
      </c>
      <c r="P924">
        <f t="shared" si="84"/>
        <v>20.90335062595468</v>
      </c>
      <c r="Q924">
        <f t="shared" si="87"/>
        <v>3</v>
      </c>
      <c r="AA924">
        <v>1.7410258717615099</v>
      </c>
      <c r="AB924">
        <v>1.5193537591476801E-5</v>
      </c>
      <c r="AC924">
        <f t="shared" si="85"/>
        <v>14.661129259921397</v>
      </c>
      <c r="AD924">
        <f t="shared" si="88"/>
        <v>2</v>
      </c>
      <c r="AG924">
        <v>2.3008153999999998</v>
      </c>
      <c r="AH924">
        <v>3.0199999999999999E-5</v>
      </c>
      <c r="AI924">
        <f t="shared" si="86"/>
        <v>19.375100927413744</v>
      </c>
      <c r="AJ924">
        <f t="shared" si="89"/>
        <v>3</v>
      </c>
    </row>
    <row r="925" spans="14:36" x14ac:dyDescent="0.35">
      <c r="N925">
        <v>2.4945366</v>
      </c>
      <c r="O925">
        <v>1.6129999999999999E-4</v>
      </c>
      <c r="P925">
        <f t="shared" si="84"/>
        <v>21.00642163301216</v>
      </c>
      <c r="Q925">
        <f t="shared" si="87"/>
        <v>3</v>
      </c>
      <c r="AA925">
        <v>1.7410258717615099</v>
      </c>
      <c r="AB925">
        <v>9.9234273571895296E-8</v>
      </c>
      <c r="AC925">
        <f t="shared" si="85"/>
        <v>14.661129259921397</v>
      </c>
      <c r="AD925">
        <f t="shared" si="88"/>
        <v>2</v>
      </c>
      <c r="AG925">
        <v>2.3104830999999999</v>
      </c>
      <c r="AH925">
        <v>2.8600000000000001E-5</v>
      </c>
      <c r="AI925">
        <f t="shared" si="86"/>
        <v>19.456512353656787</v>
      </c>
      <c r="AJ925">
        <f t="shared" si="89"/>
        <v>3</v>
      </c>
    </row>
    <row r="926" spans="14:36" x14ac:dyDescent="0.35">
      <c r="N926">
        <v>2.5067799000000002</v>
      </c>
      <c r="O926">
        <v>1.6190000000000001E-4</v>
      </c>
      <c r="P926">
        <f t="shared" si="84"/>
        <v>21.109522113469918</v>
      </c>
      <c r="Q926">
        <f t="shared" si="87"/>
        <v>3</v>
      </c>
      <c r="AA926">
        <v>1.75801006737395</v>
      </c>
      <c r="AB926">
        <v>6.8800569378349097E-6</v>
      </c>
      <c r="AC926">
        <f t="shared" si="85"/>
        <v>14.804152687251536</v>
      </c>
      <c r="AD926">
        <f t="shared" si="88"/>
        <v>2</v>
      </c>
      <c r="AG926">
        <v>2.3201534000000001</v>
      </c>
      <c r="AH926">
        <v>3.7499999999999997E-5</v>
      </c>
      <c r="AI926">
        <f t="shared" si="86"/>
        <v>19.53794567442575</v>
      </c>
      <c r="AJ926">
        <f t="shared" si="89"/>
        <v>3</v>
      </c>
    </row>
    <row r="927" spans="14:36" x14ac:dyDescent="0.35">
      <c r="N927">
        <v>2.5190267999999998</v>
      </c>
      <c r="O927">
        <v>1.2779999999999999E-4</v>
      </c>
      <c r="P927">
        <f t="shared" si="84"/>
        <v>21.212652909425099</v>
      </c>
      <c r="Q927">
        <f t="shared" si="87"/>
        <v>3</v>
      </c>
      <c r="AA927">
        <v>1.75801006737395</v>
      </c>
      <c r="AB927">
        <v>2.3312945246922001E-5</v>
      </c>
      <c r="AC927">
        <f t="shared" si="85"/>
        <v>14.804152687251536</v>
      </c>
      <c r="AD927">
        <f t="shared" si="88"/>
        <v>2</v>
      </c>
      <c r="AG927">
        <v>2.3298261</v>
      </c>
      <c r="AH927">
        <v>2.72E-5</v>
      </c>
      <c r="AI927">
        <f t="shared" si="86"/>
        <v>19.619399205526332</v>
      </c>
      <c r="AJ927">
        <f t="shared" si="89"/>
        <v>3</v>
      </c>
    </row>
    <row r="928" spans="14:36" x14ac:dyDescent="0.35">
      <c r="N928">
        <v>2.5312773000000002</v>
      </c>
      <c r="O928">
        <v>1.328E-4</v>
      </c>
      <c r="P928">
        <f t="shared" si="84"/>
        <v>21.31581402087771</v>
      </c>
      <c r="Q928">
        <f t="shared" si="87"/>
        <v>3</v>
      </c>
      <c r="AA928">
        <v>1.75801006737395</v>
      </c>
      <c r="AB928">
        <v>5.9655930588227403E-9</v>
      </c>
      <c r="AC928">
        <f t="shared" si="85"/>
        <v>14.804152687251536</v>
      </c>
      <c r="AD928">
        <f t="shared" si="88"/>
        <v>2</v>
      </c>
      <c r="AG928">
        <v>2.3395014000000001</v>
      </c>
      <c r="AH928">
        <v>3.1900000000000003E-5</v>
      </c>
      <c r="AI928">
        <f t="shared" si="86"/>
        <v>19.700874631152832</v>
      </c>
      <c r="AJ928">
        <f t="shared" si="89"/>
        <v>3</v>
      </c>
    </row>
    <row r="929" spans="14:36" x14ac:dyDescent="0.35">
      <c r="N929">
        <v>2.5435311999999999</v>
      </c>
      <c r="O929">
        <v>1.4530000000000001E-4</v>
      </c>
      <c r="P929">
        <f t="shared" si="84"/>
        <v>21.419003763633444</v>
      </c>
      <c r="Q929">
        <f t="shared" si="87"/>
        <v>3</v>
      </c>
      <c r="AA929">
        <v>1.77500630886234</v>
      </c>
      <c r="AB929">
        <v>1.6631002276365801E-6</v>
      </c>
      <c r="AC929">
        <f t="shared" si="85"/>
        <v>14.947277552559832</v>
      </c>
      <c r="AD929">
        <f t="shared" si="88"/>
        <v>2</v>
      </c>
      <c r="AG929">
        <v>2.3491789999999999</v>
      </c>
      <c r="AH929">
        <v>1.9899999999999999E-5</v>
      </c>
      <c r="AI929">
        <f t="shared" si="86"/>
        <v>19.782369425013798</v>
      </c>
      <c r="AJ929">
        <f t="shared" si="89"/>
        <v>3</v>
      </c>
    </row>
    <row r="930" spans="14:36" x14ac:dyDescent="0.35">
      <c r="N930">
        <v>2.5557886000000001</v>
      </c>
      <c r="O930">
        <v>1.483E-4</v>
      </c>
      <c r="P930">
        <f t="shared" si="84"/>
        <v>21.522222979789458</v>
      </c>
      <c r="Q930">
        <f t="shared" si="87"/>
        <v>3</v>
      </c>
      <c r="AA930">
        <v>1.77500630886234</v>
      </c>
      <c r="AB930">
        <v>4.7177346475583901E-6</v>
      </c>
      <c r="AC930">
        <f t="shared" si="85"/>
        <v>14.947277552559832</v>
      </c>
      <c r="AD930">
        <f t="shared" si="88"/>
        <v>2</v>
      </c>
      <c r="AG930">
        <v>2.3588591000000001</v>
      </c>
      <c r="AH930">
        <v>1.7399999999999999E-5</v>
      </c>
      <c r="AI930">
        <f t="shared" si="86"/>
        <v>19.863885271303534</v>
      </c>
      <c r="AJ930">
        <f t="shared" si="89"/>
        <v>3</v>
      </c>
    </row>
    <row r="931" spans="14:36" x14ac:dyDescent="0.35">
      <c r="N931">
        <v>2.5680494</v>
      </c>
      <c r="O931">
        <v>1.351E-4</v>
      </c>
      <c r="P931">
        <f t="shared" si="84"/>
        <v>21.625470827248595</v>
      </c>
      <c r="Q931">
        <f t="shared" si="87"/>
        <v>3</v>
      </c>
      <c r="AA931">
        <v>1.7920144070703099</v>
      </c>
      <c r="AB931">
        <v>3.5655962566745701E-7</v>
      </c>
      <c r="AC931">
        <f t="shared" si="85"/>
        <v>15.090502262965883</v>
      </c>
      <c r="AD931">
        <f t="shared" si="88"/>
        <v>2</v>
      </c>
      <c r="AG931">
        <v>2.3685415999999999</v>
      </c>
      <c r="AH931">
        <v>1.9400000000000001E-5</v>
      </c>
      <c r="AI931">
        <f t="shared" si="86"/>
        <v>19.945421327924887</v>
      </c>
      <c r="AJ931">
        <f t="shared" si="89"/>
        <v>3</v>
      </c>
    </row>
    <row r="932" spans="14:36" x14ac:dyDescent="0.35">
      <c r="N932">
        <v>2.5803137</v>
      </c>
      <c r="O932">
        <v>1.3129999999999999E-4</v>
      </c>
      <c r="P932">
        <f t="shared" si="84"/>
        <v>21.728748148108011</v>
      </c>
      <c r="Q932">
        <f t="shared" si="87"/>
        <v>3</v>
      </c>
      <c r="AA932">
        <v>1.7920144070703099</v>
      </c>
      <c r="AB932">
        <v>5.1724704532578102E-7</v>
      </c>
      <c r="AC932">
        <f t="shared" si="85"/>
        <v>15.090502262965883</v>
      </c>
      <c r="AD932">
        <f t="shared" si="88"/>
        <v>2</v>
      </c>
      <c r="AG932">
        <v>2.3782266000000001</v>
      </c>
      <c r="AH932">
        <v>2.4199999999999999E-5</v>
      </c>
      <c r="AI932">
        <f t="shared" si="86"/>
        <v>20.026978436975011</v>
      </c>
      <c r="AJ932">
        <f t="shared" si="89"/>
        <v>3</v>
      </c>
    </row>
    <row r="933" spans="14:36" x14ac:dyDescent="0.35">
      <c r="N933">
        <v>2.5925813999999998</v>
      </c>
      <c r="O933">
        <v>2.13E-4</v>
      </c>
      <c r="P933">
        <f t="shared" si="84"/>
        <v>21.832054100270547</v>
      </c>
      <c r="Q933">
        <f t="shared" si="87"/>
        <v>3</v>
      </c>
      <c r="AA933">
        <v>1.80903417881632</v>
      </c>
      <c r="AB933">
        <v>3.11592943004907E-7</v>
      </c>
      <c r="AC933">
        <f t="shared" si="85"/>
        <v>15.233825275903161</v>
      </c>
      <c r="AD933">
        <f t="shared" si="88"/>
        <v>2</v>
      </c>
      <c r="AG933">
        <v>2.3879139</v>
      </c>
      <c r="AH933">
        <v>2.0699999999999998E-5</v>
      </c>
      <c r="AI933">
        <f t="shared" si="86"/>
        <v>20.108554914259599</v>
      </c>
      <c r="AJ933">
        <f t="shared" si="89"/>
        <v>3</v>
      </c>
    </row>
    <row r="934" spans="14:36" x14ac:dyDescent="0.35">
      <c r="N934">
        <v>2.6048524999999998</v>
      </c>
      <c r="O934">
        <v>2.4059999999999999E-4</v>
      </c>
      <c r="P934">
        <f t="shared" si="84"/>
        <v>21.93538868373621</v>
      </c>
      <c r="Q934">
        <f t="shared" si="87"/>
        <v>3</v>
      </c>
      <c r="AA934">
        <v>1.80903417881632</v>
      </c>
      <c r="AB934">
        <v>3.5759051853939401E-7</v>
      </c>
      <c r="AC934">
        <f t="shared" si="85"/>
        <v>15.233825275903161</v>
      </c>
      <c r="AD934">
        <f t="shared" si="88"/>
        <v>2</v>
      </c>
      <c r="AG934">
        <v>2.3976036000000001</v>
      </c>
      <c r="AH934">
        <v>1.8199999999999999E-5</v>
      </c>
      <c r="AI934">
        <f t="shared" si="86"/>
        <v>20.190151601875808</v>
      </c>
      <c r="AJ934">
        <f t="shared" si="89"/>
        <v>3</v>
      </c>
    </row>
    <row r="935" spans="14:36" x14ac:dyDescent="0.35">
      <c r="N935">
        <v>2.617127</v>
      </c>
      <c r="O935">
        <v>2.408E-4</v>
      </c>
      <c r="P935">
        <f t="shared" si="84"/>
        <v>22.038751898505001</v>
      </c>
      <c r="Q935">
        <f t="shared" si="87"/>
        <v>3</v>
      </c>
      <c r="AA935">
        <v>1.8260654466131201</v>
      </c>
      <c r="AB935">
        <v>6.7223374766189399E-10</v>
      </c>
      <c r="AC935">
        <f t="shared" si="85"/>
        <v>15.377245096756591</v>
      </c>
      <c r="AD935">
        <f t="shared" si="88"/>
        <v>2</v>
      </c>
      <c r="AG935">
        <v>2.4072957000000001</v>
      </c>
      <c r="AH935">
        <v>7.6000000000000001E-6</v>
      </c>
      <c r="AI935">
        <f t="shared" si="86"/>
        <v>20.271768499823636</v>
      </c>
      <c r="AJ935">
        <f t="shared" si="89"/>
        <v>3</v>
      </c>
    </row>
    <row r="936" spans="14:36" x14ac:dyDescent="0.35">
      <c r="N936">
        <v>2.6294048000000001</v>
      </c>
      <c r="O936">
        <v>1.8149999999999999E-4</v>
      </c>
      <c r="P936">
        <f t="shared" si="84"/>
        <v>22.142142902479769</v>
      </c>
      <c r="Q936">
        <f t="shared" si="87"/>
        <v>3</v>
      </c>
      <c r="AA936">
        <v>1.8260654466131201</v>
      </c>
      <c r="AB936">
        <v>7.1932689071551396E-10</v>
      </c>
      <c r="AC936">
        <f t="shared" si="85"/>
        <v>15.377245096756591</v>
      </c>
      <c r="AD936">
        <f t="shared" si="88"/>
        <v>2</v>
      </c>
      <c r="AG936">
        <v>2.4169901</v>
      </c>
      <c r="AH936">
        <v>9.3000000000000007E-6</v>
      </c>
      <c r="AI936">
        <f t="shared" si="86"/>
        <v>20.35340476600593</v>
      </c>
      <c r="AJ936">
        <f t="shared" si="89"/>
        <v>3</v>
      </c>
    </row>
    <row r="937" spans="14:36" x14ac:dyDescent="0.35">
      <c r="N937">
        <v>2.6416859000000001</v>
      </c>
      <c r="O937">
        <v>1.618E-4</v>
      </c>
      <c r="P937">
        <f t="shared" si="84"/>
        <v>22.245561695660509</v>
      </c>
      <c r="Q937">
        <f t="shared" si="87"/>
        <v>3</v>
      </c>
      <c r="AA937">
        <v>1.6051874124518299</v>
      </c>
      <c r="AB937">
        <v>8.7699550967631795E-7</v>
      </c>
      <c r="AC937">
        <f t="shared" si="85"/>
        <v>13.517237464452089</v>
      </c>
      <c r="AD937">
        <f t="shared" si="88"/>
        <v>2</v>
      </c>
      <c r="AG937">
        <v>2.4266869</v>
      </c>
      <c r="AH937">
        <v>8.3000000000000002E-6</v>
      </c>
      <c r="AI937">
        <f t="shared" si="86"/>
        <v>20.43506124251984</v>
      </c>
      <c r="AJ937">
        <f t="shared" si="89"/>
        <v>3</v>
      </c>
    </row>
    <row r="938" spans="14:36" x14ac:dyDescent="0.35">
      <c r="N938">
        <v>2.6539703000000001</v>
      </c>
      <c r="O938">
        <v>1.6550000000000001E-4</v>
      </c>
      <c r="P938">
        <f t="shared" si="84"/>
        <v>22.349008278047222</v>
      </c>
      <c r="Q938">
        <f t="shared" si="87"/>
        <v>3</v>
      </c>
      <c r="AA938">
        <v>1.6051874124518299</v>
      </c>
      <c r="AB938">
        <v>1.1019128800881801E-6</v>
      </c>
      <c r="AC938">
        <f t="shared" si="85"/>
        <v>13.517237464452089</v>
      </c>
      <c r="AD938">
        <f t="shared" si="88"/>
        <v>2</v>
      </c>
      <c r="AG938">
        <v>2.4363860000000002</v>
      </c>
      <c r="AH938">
        <v>8.3999999999999992E-6</v>
      </c>
      <c r="AI938">
        <f t="shared" si="86"/>
        <v>20.516737087268218</v>
      </c>
      <c r="AJ938">
        <f t="shared" si="89"/>
        <v>3</v>
      </c>
    </row>
    <row r="939" spans="14:36" x14ac:dyDescent="0.35">
      <c r="N939">
        <v>2.6662580999999999</v>
      </c>
      <c r="O939">
        <v>1.8540000000000001E-4</v>
      </c>
      <c r="P939">
        <f t="shared" si="84"/>
        <v>22.452483491737063</v>
      </c>
      <c r="Q939">
        <f t="shared" si="87"/>
        <v>3</v>
      </c>
      <c r="AA939">
        <v>1.6223965174310899</v>
      </c>
      <c r="AB939">
        <v>1.44235339477356E-5</v>
      </c>
      <c r="AC939">
        <f t="shared" si="85"/>
        <v>13.662154847151987</v>
      </c>
      <c r="AD939">
        <f t="shared" si="88"/>
        <v>2</v>
      </c>
      <c r="AG939">
        <v>2.4460874000000001</v>
      </c>
      <c r="AH939">
        <v>1.06E-5</v>
      </c>
      <c r="AI939">
        <f t="shared" si="86"/>
        <v>20.598432300251066</v>
      </c>
      <c r="AJ939">
        <f t="shared" si="89"/>
        <v>3</v>
      </c>
    </row>
    <row r="940" spans="14:36" x14ac:dyDescent="0.35">
      <c r="N940">
        <v>2.6785489999999998</v>
      </c>
      <c r="O940">
        <v>1.9220000000000001E-4</v>
      </c>
      <c r="P940">
        <f t="shared" si="84"/>
        <v>22.555984810438574</v>
      </c>
      <c r="Q940">
        <f t="shared" si="87"/>
        <v>3</v>
      </c>
      <c r="AA940">
        <v>1.6223965174310899</v>
      </c>
      <c r="AB940">
        <v>7.9731717089868794E-6</v>
      </c>
      <c r="AC940">
        <f t="shared" si="85"/>
        <v>13.662154847151987</v>
      </c>
      <c r="AD940">
        <f t="shared" si="88"/>
        <v>2</v>
      </c>
      <c r="AG940">
        <v>2.4557910999999999</v>
      </c>
      <c r="AH940">
        <v>9.5999999999999996E-6</v>
      </c>
      <c r="AI940">
        <f t="shared" si="86"/>
        <v>20.680146881468378</v>
      </c>
      <c r="AJ940">
        <f t="shared" si="89"/>
        <v>3</v>
      </c>
    </row>
    <row r="941" spans="14:36" x14ac:dyDescent="0.35">
      <c r="N941">
        <v>2.6908433</v>
      </c>
      <c r="O941">
        <v>1.974E-4</v>
      </c>
      <c r="P941">
        <f t="shared" si="84"/>
        <v>22.659514760443216</v>
      </c>
      <c r="Q941">
        <f t="shared" si="87"/>
        <v>3</v>
      </c>
      <c r="AA941">
        <v>1.6396199828421001</v>
      </c>
      <c r="AB941">
        <v>5.9581842482106897E-6</v>
      </c>
      <c r="AC941">
        <f t="shared" si="85"/>
        <v>13.807193158638489</v>
      </c>
      <c r="AD941">
        <f t="shared" si="88"/>
        <v>2</v>
      </c>
      <c r="AG941">
        <v>2.4654970999999999</v>
      </c>
      <c r="AH941">
        <v>1.0200000000000001E-5</v>
      </c>
      <c r="AI941">
        <f t="shared" si="86"/>
        <v>20.761880830920155</v>
      </c>
      <c r="AJ941">
        <f t="shared" si="89"/>
        <v>3</v>
      </c>
    </row>
    <row r="942" spans="14:36" x14ac:dyDescent="0.35">
      <c r="N942">
        <v>2.7031407000000001</v>
      </c>
      <c r="O942">
        <v>1.995E-4</v>
      </c>
      <c r="P942">
        <f t="shared" si="84"/>
        <v>22.763070815459528</v>
      </c>
      <c r="Q942">
        <f t="shared" si="87"/>
        <v>3</v>
      </c>
      <c r="AA942">
        <v>1.6396199828421001</v>
      </c>
      <c r="AB942">
        <v>3.52872269942927E-6</v>
      </c>
      <c r="AC942">
        <f t="shared" si="85"/>
        <v>13.807193158638489</v>
      </c>
      <c r="AD942">
        <f t="shared" si="88"/>
        <v>2</v>
      </c>
      <c r="AG942">
        <v>2.4752054000000001</v>
      </c>
      <c r="AH942">
        <v>1.47E-5</v>
      </c>
      <c r="AI942">
        <f t="shared" si="86"/>
        <v>20.843634148606405</v>
      </c>
      <c r="AJ942">
        <f t="shared" si="89"/>
        <v>3</v>
      </c>
    </row>
    <row r="943" spans="14:36" x14ac:dyDescent="0.35">
      <c r="N943">
        <v>2.7154414</v>
      </c>
      <c r="O943">
        <v>2.1120000000000001E-4</v>
      </c>
      <c r="P943">
        <f t="shared" si="84"/>
        <v>22.866654659681814</v>
      </c>
      <c r="Q943">
        <f t="shared" si="87"/>
        <v>3</v>
      </c>
      <c r="AA943">
        <v>1.65685754412879</v>
      </c>
      <c r="AB943">
        <v>1.2242012104674401E-5</v>
      </c>
      <c r="AC943">
        <f t="shared" si="85"/>
        <v>13.952350171092466</v>
      </c>
      <c r="AD943">
        <f t="shared" si="88"/>
        <v>2</v>
      </c>
      <c r="AG943">
        <v>2.4849160000000001</v>
      </c>
      <c r="AH943">
        <v>1.4600000000000001E-5</v>
      </c>
      <c r="AI943">
        <f t="shared" si="86"/>
        <v>20.92540683452712</v>
      </c>
      <c r="AJ943">
        <f t="shared" si="89"/>
        <v>3</v>
      </c>
    </row>
    <row r="944" spans="14:36" x14ac:dyDescent="0.35">
      <c r="N944">
        <v>2.7277453</v>
      </c>
      <c r="O944">
        <v>2.7149999999999999E-4</v>
      </c>
      <c r="P944">
        <f t="shared" si="84"/>
        <v>22.970265451012924</v>
      </c>
      <c r="Q944">
        <f t="shared" si="87"/>
        <v>3</v>
      </c>
      <c r="AA944">
        <v>1.65685754412879</v>
      </c>
      <c r="AB944">
        <v>6.0451493786707096E-6</v>
      </c>
      <c r="AC944">
        <f t="shared" si="85"/>
        <v>13.952350171092466</v>
      </c>
      <c r="AD944">
        <f t="shared" si="88"/>
        <v>2</v>
      </c>
      <c r="AG944">
        <v>2.4946288000000001</v>
      </c>
      <c r="AH944">
        <v>1.8300000000000001E-5</v>
      </c>
      <c r="AI944">
        <f t="shared" si="86"/>
        <v>21.007198046585152</v>
      </c>
      <c r="AJ944">
        <f t="shared" si="89"/>
        <v>3</v>
      </c>
    </row>
    <row r="945" spans="14:36" x14ac:dyDescent="0.35">
      <c r="N945">
        <v>2.7400522999999999</v>
      </c>
      <c r="O945">
        <v>3.1780000000000003E-4</v>
      </c>
      <c r="P945">
        <f t="shared" si="84"/>
        <v>23.073902347355705</v>
      </c>
      <c r="Q945">
        <f t="shared" si="87"/>
        <v>3</v>
      </c>
      <c r="AA945">
        <v>1.67410894651174</v>
      </c>
      <c r="AB945">
        <v>2.1668193641462501E-9</v>
      </c>
      <c r="AC945">
        <f t="shared" si="85"/>
        <v>14.097623739023678</v>
      </c>
      <c r="AD945">
        <f t="shared" si="88"/>
        <v>2</v>
      </c>
      <c r="AG945">
        <v>2.5043438999999998</v>
      </c>
      <c r="AH945">
        <v>7.9999999999999996E-6</v>
      </c>
      <c r="AI945">
        <f t="shared" si="86"/>
        <v>21.08900862687765</v>
      </c>
      <c r="AJ945">
        <f t="shared" si="89"/>
        <v>3</v>
      </c>
    </row>
    <row r="946" spans="14:36" x14ac:dyDescent="0.35">
      <c r="N946">
        <v>2.7523624999999998</v>
      </c>
      <c r="O946">
        <v>2.1570000000000001E-4</v>
      </c>
      <c r="P946">
        <f t="shared" si="84"/>
        <v>23.177566190807315</v>
      </c>
      <c r="Q946">
        <f t="shared" si="87"/>
        <v>3</v>
      </c>
      <c r="AA946">
        <v>1.67410894651174</v>
      </c>
      <c r="AB946">
        <v>5.22768028075024E-5</v>
      </c>
      <c r="AC946">
        <f t="shared" si="85"/>
        <v>14.097623739023678</v>
      </c>
      <c r="AD946">
        <f t="shared" si="88"/>
        <v>2</v>
      </c>
      <c r="AG946">
        <v>2.5140612</v>
      </c>
      <c r="AH946">
        <v>1.0900000000000001E-5</v>
      </c>
      <c r="AI946">
        <f t="shared" si="86"/>
        <v>21.170837733307465</v>
      </c>
      <c r="AJ946">
        <f t="shared" si="89"/>
        <v>3</v>
      </c>
    </row>
    <row r="947" spans="14:36" x14ac:dyDescent="0.35">
      <c r="N947">
        <v>2.7646758999999999</v>
      </c>
      <c r="O947">
        <v>1.8420000000000001E-4</v>
      </c>
      <c r="P947">
        <f t="shared" si="84"/>
        <v>23.281256981367747</v>
      </c>
      <c r="Q947">
        <f t="shared" si="87"/>
        <v>3</v>
      </c>
      <c r="AA947">
        <v>1.67410894651174</v>
      </c>
      <c r="AB947">
        <v>2.5255450521891099E-5</v>
      </c>
      <c r="AC947">
        <f t="shared" si="85"/>
        <v>14.097623739023678</v>
      </c>
      <c r="AD947">
        <f t="shared" si="88"/>
        <v>2</v>
      </c>
      <c r="AG947">
        <v>2.5237807999999999</v>
      </c>
      <c r="AH947">
        <v>7.9000000000000006E-6</v>
      </c>
      <c r="AI947">
        <f t="shared" si="86"/>
        <v>21.252686207971745</v>
      </c>
      <c r="AJ947">
        <f t="shared" si="89"/>
        <v>3</v>
      </c>
    </row>
    <row r="948" spans="14:36" x14ac:dyDescent="0.35">
      <c r="N948">
        <v>2.7769922999999999</v>
      </c>
      <c r="O948">
        <v>1.6650000000000001E-4</v>
      </c>
      <c r="P948">
        <f t="shared" si="84"/>
        <v>23.384973034842702</v>
      </c>
      <c r="Q948">
        <f t="shared" si="87"/>
        <v>3</v>
      </c>
      <c r="AA948">
        <v>1.6913739444523701</v>
      </c>
      <c r="AB948">
        <v>7.9287282920392804E-9</v>
      </c>
      <c r="AC948">
        <f t="shared" si="85"/>
        <v>14.243011794758743</v>
      </c>
      <c r="AD948">
        <f t="shared" si="88"/>
        <v>2</v>
      </c>
      <c r="AG948">
        <v>2.5335025</v>
      </c>
      <c r="AH948">
        <v>3.3000000000000002E-6</v>
      </c>
      <c r="AI948">
        <f t="shared" si="86"/>
        <v>21.334552366676196</v>
      </c>
      <c r="AJ948">
        <f t="shared" si="89"/>
        <v>3</v>
      </c>
    </row>
    <row r="949" spans="14:36" x14ac:dyDescent="0.35">
      <c r="N949">
        <v>2.7893118000000001</v>
      </c>
      <c r="O949">
        <v>1.685E-4</v>
      </c>
      <c r="P949">
        <f t="shared" si="84"/>
        <v>23.48871519332933</v>
      </c>
      <c r="Q949">
        <f t="shared" si="87"/>
        <v>3</v>
      </c>
      <c r="AA949">
        <v>1.6913739444523701</v>
      </c>
      <c r="AB949">
        <v>6.0374487527625199E-5</v>
      </c>
      <c r="AC949">
        <f t="shared" si="85"/>
        <v>14.243011794758743</v>
      </c>
      <c r="AD949">
        <f t="shared" si="88"/>
        <v>2</v>
      </c>
      <c r="AG949">
        <v>2.5432264</v>
      </c>
      <c r="AH949">
        <v>3.1999999999999999E-6</v>
      </c>
      <c r="AI949">
        <f t="shared" si="86"/>
        <v>21.41643705151796</v>
      </c>
      <c r="AJ949">
        <f t="shared" si="89"/>
        <v>3</v>
      </c>
    </row>
    <row r="950" spans="14:36" x14ac:dyDescent="0.35">
      <c r="N950">
        <v>2.8016345</v>
      </c>
      <c r="O950">
        <v>1.895E-4</v>
      </c>
      <c r="P950">
        <f t="shared" si="84"/>
        <v>23.592484298924781</v>
      </c>
      <c r="Q950">
        <f t="shared" si="87"/>
        <v>3</v>
      </c>
      <c r="AA950">
        <v>1.6913739444523701</v>
      </c>
      <c r="AB950">
        <v>9.6374698394433701E-6</v>
      </c>
      <c r="AC950">
        <f t="shared" si="85"/>
        <v>14.243011794758743</v>
      </c>
      <c r="AD950">
        <f t="shared" si="88"/>
        <v>2</v>
      </c>
      <c r="AG950">
        <v>2.5529525999999998</v>
      </c>
      <c r="AH950">
        <v>3.4999999999999999E-6</v>
      </c>
      <c r="AI950">
        <f t="shared" si="86"/>
        <v>21.498341104594189</v>
      </c>
      <c r="AJ950">
        <f t="shared" si="89"/>
        <v>3</v>
      </c>
    </row>
    <row r="951" spans="14:36" x14ac:dyDescent="0.35">
      <c r="N951">
        <v>2.8139601999999999</v>
      </c>
      <c r="O951">
        <v>1.6909999999999999E-4</v>
      </c>
      <c r="P951">
        <f t="shared" si="84"/>
        <v>23.696278667434754</v>
      </c>
      <c r="Q951">
        <f t="shared" si="87"/>
        <v>3</v>
      </c>
      <c r="AA951">
        <v>1.70865230115572</v>
      </c>
      <c r="AB951">
        <v>1.59937111109269E-6</v>
      </c>
      <c r="AC951">
        <f t="shared" si="85"/>
        <v>14.38851234425405</v>
      </c>
      <c r="AD951">
        <f t="shared" si="88"/>
        <v>2</v>
      </c>
      <c r="AG951">
        <v>2.5626809000000002</v>
      </c>
      <c r="AH951">
        <v>5.0000000000000004E-6</v>
      </c>
      <c r="AI951">
        <f t="shared" si="86"/>
        <v>21.580262841710592</v>
      </c>
      <c r="AJ951">
        <f t="shared" si="89"/>
        <v>3</v>
      </c>
    </row>
    <row r="952" spans="14:36" x14ac:dyDescent="0.35">
      <c r="N952">
        <v>2.8262889000000002</v>
      </c>
      <c r="O952">
        <v>1.7359999999999999E-4</v>
      </c>
      <c r="P952">
        <f t="shared" si="84"/>
        <v>23.800098298859254</v>
      </c>
      <c r="Q952">
        <f t="shared" si="87"/>
        <v>3</v>
      </c>
      <c r="AA952">
        <v>1.70865230115572</v>
      </c>
      <c r="AB952">
        <v>2.1990495950655701E-5</v>
      </c>
      <c r="AC952">
        <f t="shared" si="85"/>
        <v>14.38851234425405</v>
      </c>
      <c r="AD952">
        <f t="shared" si="88"/>
        <v>2</v>
      </c>
      <c r="AG952">
        <v>2.5724114</v>
      </c>
      <c r="AH952">
        <v>3.8999999999999999E-6</v>
      </c>
      <c r="AI952">
        <f t="shared" si="86"/>
        <v>21.662203104964306</v>
      </c>
      <c r="AJ952">
        <f t="shared" si="89"/>
        <v>3</v>
      </c>
    </row>
    <row r="953" spans="14:36" x14ac:dyDescent="0.35">
      <c r="N953">
        <v>2.8386206999999999</v>
      </c>
      <c r="O953">
        <v>1.5100000000000001E-4</v>
      </c>
      <c r="P953">
        <f t="shared" si="84"/>
        <v>23.903944035295421</v>
      </c>
      <c r="Q953">
        <f t="shared" si="87"/>
        <v>3</v>
      </c>
      <c r="AA953">
        <v>1.70865230115572</v>
      </c>
      <c r="AB953">
        <v>1.2274402838421299E-6</v>
      </c>
      <c r="AC953">
        <f t="shared" si="85"/>
        <v>14.38851234425405</v>
      </c>
      <c r="AD953">
        <f t="shared" si="88"/>
        <v>2</v>
      </c>
      <c r="AG953">
        <v>2.582144</v>
      </c>
      <c r="AH953">
        <v>3.1E-6</v>
      </c>
      <c r="AI953">
        <f t="shared" si="86"/>
        <v>21.744161052258182</v>
      </c>
      <c r="AJ953">
        <f t="shared" si="89"/>
        <v>3</v>
      </c>
    </row>
    <row r="954" spans="14:36" x14ac:dyDescent="0.35">
      <c r="N954">
        <v>2.8509555</v>
      </c>
      <c r="O954">
        <v>1.406E-4</v>
      </c>
      <c r="P954">
        <f t="shared" si="84"/>
        <v>24.007815034646114</v>
      </c>
      <c r="Q954">
        <f t="shared" si="87"/>
        <v>3</v>
      </c>
      <c r="AA954">
        <v>1.7259437881084401</v>
      </c>
      <c r="AB954">
        <v>1.0120609099711699E-5</v>
      </c>
      <c r="AC954">
        <f t="shared" si="85"/>
        <v>14.534123463205187</v>
      </c>
      <c r="AD954">
        <f t="shared" si="88"/>
        <v>2</v>
      </c>
      <c r="AG954">
        <v>2.5918787999999999</v>
      </c>
      <c r="AH954">
        <v>2.6000000000000001E-6</v>
      </c>
      <c r="AI954">
        <f t="shared" si="86"/>
        <v>21.826137525689379</v>
      </c>
      <c r="AJ954">
        <f t="shared" si="89"/>
        <v>3</v>
      </c>
    </row>
    <row r="955" spans="14:36" x14ac:dyDescent="0.35">
      <c r="N955">
        <v>2.8632933</v>
      </c>
      <c r="O955">
        <v>1.3100000000000001E-4</v>
      </c>
      <c r="P955">
        <f t="shared" si="84"/>
        <v>24.111711296911331</v>
      </c>
      <c r="Q955">
        <f t="shared" si="87"/>
        <v>3</v>
      </c>
      <c r="AA955">
        <v>1.7259437881084401</v>
      </c>
      <c r="AB955">
        <v>6.0715615342092301E-5</v>
      </c>
      <c r="AC955">
        <f t="shared" si="85"/>
        <v>14.534123463205187</v>
      </c>
      <c r="AD955">
        <f t="shared" si="88"/>
        <v>2</v>
      </c>
      <c r="AG955">
        <v>2.6016157</v>
      </c>
      <c r="AH955">
        <v>3.1999999999999999E-6</v>
      </c>
      <c r="AI955">
        <f t="shared" si="86"/>
        <v>21.908131683160743</v>
      </c>
      <c r="AJ955">
        <f t="shared" si="89"/>
        <v>3</v>
      </c>
    </row>
    <row r="956" spans="14:36" x14ac:dyDescent="0.35">
      <c r="N956">
        <v>2.8756341000000001</v>
      </c>
      <c r="O956">
        <v>1.4980000000000001E-4</v>
      </c>
      <c r="P956">
        <f t="shared" si="84"/>
        <v>24.215632822091067</v>
      </c>
      <c r="Q956">
        <f t="shared" si="87"/>
        <v>3</v>
      </c>
      <c r="AA956">
        <v>1.7259437881084401</v>
      </c>
      <c r="AB956">
        <v>1.21487536316652E-6</v>
      </c>
      <c r="AC956">
        <f t="shared" si="85"/>
        <v>14.534123463205187</v>
      </c>
      <c r="AD956">
        <f t="shared" si="88"/>
        <v>2</v>
      </c>
      <c r="AG956">
        <v>2.6113547000000001</v>
      </c>
      <c r="AH956">
        <v>2.7999999999999999E-6</v>
      </c>
      <c r="AI956">
        <f t="shared" si="86"/>
        <v>21.99014352467227</v>
      </c>
      <c r="AJ956">
        <f t="shared" si="89"/>
        <v>3</v>
      </c>
    </row>
    <row r="957" spans="14:36" x14ac:dyDescent="0.35">
      <c r="N957">
        <v>2.8879777999999998</v>
      </c>
      <c r="O957">
        <v>1.495E-4</v>
      </c>
      <c r="P957">
        <f t="shared" si="84"/>
        <v>24.319578768088174</v>
      </c>
      <c r="Q957">
        <f t="shared" si="87"/>
        <v>3</v>
      </c>
      <c r="AA957">
        <v>1.7432481846488299</v>
      </c>
      <c r="AB957">
        <v>6.2604183986201097E-6</v>
      </c>
      <c r="AC957">
        <f t="shared" si="85"/>
        <v>14.679843293426265</v>
      </c>
      <c r="AD957">
        <f t="shared" si="88"/>
        <v>2</v>
      </c>
      <c r="AG957">
        <v>2.6210958999999998</v>
      </c>
      <c r="AH957">
        <v>3.4000000000000001E-6</v>
      </c>
      <c r="AI957">
        <f t="shared" si="86"/>
        <v>22.072173892321114</v>
      </c>
      <c r="AJ957">
        <f t="shared" si="89"/>
        <v>3</v>
      </c>
    </row>
    <row r="958" spans="14:36" x14ac:dyDescent="0.35">
      <c r="N958">
        <v>2.9003245</v>
      </c>
      <c r="O958">
        <v>1.6689999999999999E-4</v>
      </c>
      <c r="P958">
        <f t="shared" si="84"/>
        <v>24.423549976999809</v>
      </c>
      <c r="Q958">
        <f t="shared" si="87"/>
        <v>3</v>
      </c>
      <c r="AA958">
        <v>1.7432481846488299</v>
      </c>
      <c r="AB958">
        <v>1.5679529908408599E-4</v>
      </c>
      <c r="AC958">
        <f t="shared" si="85"/>
        <v>14.679843293426265</v>
      </c>
      <c r="AD958">
        <f t="shared" si="88"/>
        <v>2</v>
      </c>
      <c r="AG958">
        <v>2.6308391000000002</v>
      </c>
      <c r="AH958">
        <v>3.1E-6</v>
      </c>
      <c r="AI958">
        <f t="shared" si="86"/>
        <v>22.154221101912974</v>
      </c>
      <c r="AJ958">
        <f t="shared" si="89"/>
        <v>3</v>
      </c>
    </row>
    <row r="959" spans="14:36" x14ac:dyDescent="0.35">
      <c r="N959">
        <v>2.9126740999999998</v>
      </c>
      <c r="O959">
        <v>1.6310000000000001E-4</v>
      </c>
      <c r="P959">
        <f t="shared" si="84"/>
        <v>24.527545606728808</v>
      </c>
      <c r="Q959">
        <f t="shared" si="87"/>
        <v>3</v>
      </c>
      <c r="AA959">
        <v>1.7432481846488299</v>
      </c>
      <c r="AB959">
        <v>5.7929784072924004E-6</v>
      </c>
      <c r="AC959">
        <f t="shared" si="85"/>
        <v>14.679843293426265</v>
      </c>
      <c r="AD959">
        <f t="shared" si="88"/>
        <v>2</v>
      </c>
      <c r="AG959">
        <v>2.6405845000000001</v>
      </c>
      <c r="AH959">
        <v>3.4000000000000001E-6</v>
      </c>
      <c r="AI959">
        <f t="shared" si="86"/>
        <v>22.236286837642151</v>
      </c>
      <c r="AJ959">
        <f t="shared" si="89"/>
        <v>3</v>
      </c>
    </row>
    <row r="960" spans="14:36" x14ac:dyDescent="0.35">
      <c r="N960">
        <v>2.9250265999999998</v>
      </c>
      <c r="O960">
        <v>1.7809999999999999E-4</v>
      </c>
      <c r="P960">
        <f t="shared" si="84"/>
        <v>24.631565657275186</v>
      </c>
      <c r="Q960">
        <f t="shared" si="87"/>
        <v>3</v>
      </c>
      <c r="AA960">
        <v>1.7605652775662299</v>
      </c>
      <c r="AB960">
        <v>2.6809922859625501E-6</v>
      </c>
      <c r="AC960">
        <f t="shared" si="85"/>
        <v>14.825670039476394</v>
      </c>
      <c r="AD960">
        <f t="shared" si="88"/>
        <v>2</v>
      </c>
      <c r="AG960">
        <v>2.6503318999999999</v>
      </c>
      <c r="AH960">
        <v>3.3000000000000002E-6</v>
      </c>
      <c r="AI960">
        <f t="shared" si="86"/>
        <v>22.31836941531434</v>
      </c>
      <c r="AJ960">
        <f t="shared" si="89"/>
        <v>3</v>
      </c>
    </row>
    <row r="961" spans="14:36" x14ac:dyDescent="0.35">
      <c r="N961">
        <v>2.9373821000000002</v>
      </c>
      <c r="O961">
        <v>2.098E-4</v>
      </c>
      <c r="P961">
        <f t="shared" si="84"/>
        <v>24.735610970736087</v>
      </c>
      <c r="Q961">
        <f t="shared" si="87"/>
        <v>3</v>
      </c>
      <c r="AA961">
        <v>1.7605652775662299</v>
      </c>
      <c r="AB961">
        <v>2.0644034430027301E-5</v>
      </c>
      <c r="AC961">
        <f t="shared" si="85"/>
        <v>14.825670039476394</v>
      </c>
      <c r="AD961">
        <f t="shared" si="88"/>
        <v>2</v>
      </c>
      <c r="AG961">
        <v>2.6600814000000002</v>
      </c>
      <c r="AH961">
        <v>3.4999999999999999E-6</v>
      </c>
      <c r="AI961">
        <f t="shared" si="86"/>
        <v>22.400469677026699</v>
      </c>
      <c r="AJ961">
        <f t="shared" si="89"/>
        <v>3</v>
      </c>
    </row>
    <row r="962" spans="14:36" x14ac:dyDescent="0.35">
      <c r="N962">
        <v>2.9497404</v>
      </c>
      <c r="O962">
        <v>1.738E-4</v>
      </c>
      <c r="P962">
        <f t="shared" ref="P962:P1025" si="90">N962*$L$4</f>
        <v>24.839679862917201</v>
      </c>
      <c r="Q962">
        <f t="shared" si="87"/>
        <v>3</v>
      </c>
      <c r="AA962">
        <v>1.7605652775662299</v>
      </c>
      <c r="AB962">
        <v>1.2220536782281901E-7</v>
      </c>
      <c r="AC962">
        <f t="shared" ref="AC962:AC1025" si="91">AA962*$L$4</f>
        <v>14.825670039476394</v>
      </c>
      <c r="AD962">
        <f t="shared" si="88"/>
        <v>2</v>
      </c>
      <c r="AG962">
        <v>2.6698330000000001</v>
      </c>
      <c r="AH962">
        <v>3.0000000000000001E-6</v>
      </c>
      <c r="AI962">
        <f t="shared" ref="AI962:AI1025" si="92">AG962*$L$4</f>
        <v>22.482587622779221</v>
      </c>
      <c r="AJ962">
        <f t="shared" si="89"/>
        <v>3</v>
      </c>
    </row>
    <row r="963" spans="14:36" x14ac:dyDescent="0.35">
      <c r="N963">
        <v>2.9621016</v>
      </c>
      <c r="O963">
        <v>2.2560000000000001E-4</v>
      </c>
      <c r="P963">
        <f t="shared" si="90"/>
        <v>24.943773175915691</v>
      </c>
      <c r="Q963">
        <f t="shared" ref="Q963:Q1026" si="93">IF(P963&lt;=9,1,IF(P963&lt;=19,2,IF(P963&lt;=49,3,4)))</f>
        <v>3</v>
      </c>
      <c r="AA963">
        <v>1.7778948607273499</v>
      </c>
      <c r="AB963">
        <v>9.9752591742122397E-6</v>
      </c>
      <c r="AC963">
        <f t="shared" si="91"/>
        <v>14.971601965513011</v>
      </c>
      <c r="AD963">
        <f t="shared" ref="AD963:AD1026" si="94">IF(AC963&lt;=9,1,IF(AC963&lt;=19,2,IF(AC963&lt;=49,3,4)))</f>
        <v>2</v>
      </c>
      <c r="AG963">
        <v>2.6795865999999999</v>
      </c>
      <c r="AH963">
        <v>2.6000000000000001E-6</v>
      </c>
      <c r="AI963">
        <f t="shared" si="92"/>
        <v>22.564722410474754</v>
      </c>
      <c r="AJ963">
        <f t="shared" ref="AJ963:AJ1026" si="95">IF(AI963&lt;=9,1,IF(AI963&lt;=19,2,IF(AI963&lt;=49,3,4)))</f>
        <v>3</v>
      </c>
    </row>
    <row r="964" spans="14:36" x14ac:dyDescent="0.35">
      <c r="N964">
        <v>2.9744657000000001</v>
      </c>
      <c r="O964">
        <v>2.284E-4</v>
      </c>
      <c r="P964">
        <f t="shared" si="90"/>
        <v>25.047890909731557</v>
      </c>
      <c r="Q964">
        <f t="shared" si="93"/>
        <v>3</v>
      </c>
      <c r="AA964">
        <v>1.7778948607273499</v>
      </c>
      <c r="AB964">
        <v>3.5569853940473398E-5</v>
      </c>
      <c r="AC964">
        <f t="shared" si="91"/>
        <v>14.971601965513011</v>
      </c>
      <c r="AD964">
        <f t="shared" si="94"/>
        <v>2</v>
      </c>
      <c r="AG964">
        <v>2.6893422999999999</v>
      </c>
      <c r="AH964">
        <v>3.0000000000000001E-6</v>
      </c>
      <c r="AI964">
        <f t="shared" si="92"/>
        <v>22.646874882210458</v>
      </c>
      <c r="AJ964">
        <f t="shared" si="95"/>
        <v>3</v>
      </c>
    </row>
    <row r="965" spans="14:36" x14ac:dyDescent="0.35">
      <c r="N965">
        <v>2.9868326000000001</v>
      </c>
      <c r="O965">
        <v>1.8560000000000001E-4</v>
      </c>
      <c r="P965">
        <f t="shared" si="90"/>
        <v>25.152032222267639</v>
      </c>
      <c r="Q965">
        <f t="shared" si="93"/>
        <v>3</v>
      </c>
      <c r="AA965">
        <v>1.7778948607273499</v>
      </c>
      <c r="AB965">
        <v>1.34846587548922E-8</v>
      </c>
      <c r="AC965">
        <f t="shared" si="91"/>
        <v>14.971601965513011</v>
      </c>
      <c r="AD965">
        <f t="shared" si="94"/>
        <v>2</v>
      </c>
      <c r="AG965">
        <v>2.6991000000000001</v>
      </c>
      <c r="AH965">
        <v>2.5000000000000002E-6</v>
      </c>
      <c r="AI965">
        <f t="shared" si="92"/>
        <v>22.729044195889177</v>
      </c>
      <c r="AJ965">
        <f t="shared" si="95"/>
        <v>3</v>
      </c>
    </row>
    <row r="966" spans="14:36" x14ac:dyDescent="0.35">
      <c r="N966">
        <v>2.9992022999999999</v>
      </c>
      <c r="O966">
        <v>1.585E-4</v>
      </c>
      <c r="P966">
        <f t="shared" si="90"/>
        <v>25.256197113523939</v>
      </c>
      <c r="Q966">
        <f t="shared" si="93"/>
        <v>3</v>
      </c>
      <c r="AA966">
        <v>1.79523673472721</v>
      </c>
      <c r="AB966">
        <v>2.37000412612772E-6</v>
      </c>
      <c r="AC966">
        <f t="shared" si="91"/>
        <v>15.117637392352462</v>
      </c>
      <c r="AD966">
        <f t="shared" si="94"/>
        <v>2</v>
      </c>
      <c r="AG966">
        <v>2.7088597000000001</v>
      </c>
      <c r="AH966">
        <v>4.0999999999999997E-6</v>
      </c>
      <c r="AI966">
        <f t="shared" si="92"/>
        <v>22.811230351510911</v>
      </c>
      <c r="AJ966">
        <f t="shared" si="95"/>
        <v>3</v>
      </c>
    </row>
    <row r="967" spans="14:36" x14ac:dyDescent="0.35">
      <c r="N967">
        <v>3.0115748999999998</v>
      </c>
      <c r="O967">
        <v>1.8090000000000001E-4</v>
      </c>
      <c r="P967">
        <f t="shared" si="90"/>
        <v>25.360386425597614</v>
      </c>
      <c r="Q967">
        <f t="shared" si="93"/>
        <v>3</v>
      </c>
      <c r="AA967">
        <v>1.79523673472721</v>
      </c>
      <c r="AB967">
        <v>6.8511758870532496E-6</v>
      </c>
      <c r="AC967">
        <f t="shared" si="91"/>
        <v>15.117637392352462</v>
      </c>
      <c r="AD967">
        <f t="shared" si="94"/>
        <v>2</v>
      </c>
      <c r="AG967">
        <v>2.7186214</v>
      </c>
      <c r="AH967">
        <v>2.9000000000000002E-6</v>
      </c>
      <c r="AI967">
        <f t="shared" si="92"/>
        <v>22.893433349075657</v>
      </c>
      <c r="AJ967">
        <f t="shared" si="95"/>
        <v>3</v>
      </c>
    </row>
    <row r="968" spans="14:36" x14ac:dyDescent="0.35">
      <c r="N968">
        <v>3.0239503000000001</v>
      </c>
      <c r="O968">
        <v>1.4109999999999999E-4</v>
      </c>
      <c r="P968">
        <f t="shared" si="90"/>
        <v>25.464599316391514</v>
      </c>
      <c r="Q968">
        <f t="shared" si="93"/>
        <v>3</v>
      </c>
      <c r="AA968">
        <v>1.81259070656274</v>
      </c>
      <c r="AB968">
        <v>6.8835107079539497E-7</v>
      </c>
      <c r="AC968">
        <f t="shared" si="91"/>
        <v>15.263774694721391</v>
      </c>
      <c r="AD968">
        <f t="shared" si="94"/>
        <v>2</v>
      </c>
      <c r="AG968">
        <v>2.7283852</v>
      </c>
      <c r="AH968">
        <v>2.7999999999999999E-6</v>
      </c>
      <c r="AI968">
        <f t="shared" si="92"/>
        <v>22.975654030680573</v>
      </c>
      <c r="AJ968">
        <f t="shared" si="95"/>
        <v>3</v>
      </c>
    </row>
    <row r="969" spans="14:36" x14ac:dyDescent="0.35">
      <c r="N969">
        <v>3.0363283999999999</v>
      </c>
      <c r="O969">
        <v>1.4990000000000001E-4</v>
      </c>
      <c r="P969">
        <f t="shared" si="90"/>
        <v>25.568834943808479</v>
      </c>
      <c r="Q969">
        <f t="shared" si="93"/>
        <v>3</v>
      </c>
      <c r="AA969">
        <v>1.81259070656274</v>
      </c>
      <c r="AB969">
        <v>9.9434481969142305E-7</v>
      </c>
      <c r="AC969">
        <f t="shared" si="91"/>
        <v>15.263774694721391</v>
      </c>
      <c r="AD969">
        <f t="shared" si="94"/>
        <v>2</v>
      </c>
      <c r="AG969">
        <v>2.7381508999999999</v>
      </c>
      <c r="AH969">
        <v>3.7000000000000002E-6</v>
      </c>
      <c r="AI969">
        <f t="shared" si="92"/>
        <v>23.05789071213135</v>
      </c>
      <c r="AJ969">
        <f t="shared" si="95"/>
        <v>3</v>
      </c>
    </row>
    <row r="970" spans="14:36" x14ac:dyDescent="0.35">
      <c r="N970">
        <v>3.0487093000000001</v>
      </c>
      <c r="O970">
        <v>1.4229999999999999E-4</v>
      </c>
      <c r="P970">
        <f t="shared" si="90"/>
        <v>25.673094149945669</v>
      </c>
      <c r="Q970">
        <f t="shared" si="93"/>
        <v>3</v>
      </c>
      <c r="AA970">
        <v>1.8299565893273</v>
      </c>
      <c r="AB970">
        <v>5.5538341396221395E-7</v>
      </c>
      <c r="AC970">
        <f t="shared" si="91"/>
        <v>15.410012298684311</v>
      </c>
      <c r="AD970">
        <f t="shared" si="94"/>
        <v>2</v>
      </c>
      <c r="AG970">
        <v>2.7479187</v>
      </c>
      <c r="AH970">
        <v>3.4000000000000001E-6</v>
      </c>
      <c r="AI970">
        <f t="shared" si="92"/>
        <v>23.140145077622293</v>
      </c>
      <c r="AJ970">
        <f t="shared" si="95"/>
        <v>3</v>
      </c>
    </row>
    <row r="971" spans="14:36" x14ac:dyDescent="0.35">
      <c r="N971">
        <v>3.0610930000000001</v>
      </c>
      <c r="O971">
        <v>1.3850000000000001E-4</v>
      </c>
      <c r="P971">
        <f t="shared" si="90"/>
        <v>25.77737693480308</v>
      </c>
      <c r="Q971">
        <f t="shared" si="93"/>
        <v>3</v>
      </c>
      <c r="AA971">
        <v>1.8299565893273</v>
      </c>
      <c r="AB971">
        <v>6.7233054214431498E-7</v>
      </c>
      <c r="AC971">
        <f t="shared" si="91"/>
        <v>15.410012298684311</v>
      </c>
      <c r="AD971">
        <f t="shared" si="94"/>
        <v>2</v>
      </c>
      <c r="AG971">
        <v>2.7576884000000002</v>
      </c>
      <c r="AH971">
        <v>3.1999999999999999E-6</v>
      </c>
      <c r="AI971">
        <f t="shared" si="92"/>
        <v>23.222415442959104</v>
      </c>
      <c r="AJ971">
        <f t="shared" si="95"/>
        <v>3</v>
      </c>
    </row>
    <row r="972" spans="14:36" x14ac:dyDescent="0.35">
      <c r="N972">
        <v>3.0734794000000001</v>
      </c>
      <c r="O972">
        <v>1.585E-4</v>
      </c>
      <c r="P972">
        <f t="shared" si="90"/>
        <v>25.88168245628356</v>
      </c>
      <c r="Q972">
        <f t="shared" si="93"/>
        <v>3</v>
      </c>
      <c r="AA972">
        <v>1.84733420192427</v>
      </c>
      <c r="AB972">
        <v>2.3251126955423498E-9</v>
      </c>
      <c r="AC972">
        <f t="shared" si="91"/>
        <v>15.556348679231741</v>
      </c>
      <c r="AD972">
        <f t="shared" si="94"/>
        <v>2</v>
      </c>
      <c r="AG972">
        <v>2.7674601000000001</v>
      </c>
      <c r="AH972">
        <v>5.3000000000000001E-6</v>
      </c>
      <c r="AI972">
        <f t="shared" si="92"/>
        <v>23.304702650238927</v>
      </c>
      <c r="AJ972">
        <f t="shared" si="95"/>
        <v>3</v>
      </c>
    </row>
    <row r="973" spans="14:36" x14ac:dyDescent="0.35">
      <c r="N973">
        <v>3.0858685000000001</v>
      </c>
      <c r="O973">
        <v>1.6129999999999999E-4</v>
      </c>
      <c r="P973">
        <f t="shared" si="90"/>
        <v>25.98601071438711</v>
      </c>
      <c r="Q973">
        <f t="shared" si="93"/>
        <v>3</v>
      </c>
      <c r="AA973">
        <v>1.84733420192427</v>
      </c>
      <c r="AB973">
        <v>2.4879978008614501E-9</v>
      </c>
      <c r="AC973">
        <f t="shared" si="91"/>
        <v>15.556348679231741</v>
      </c>
      <c r="AD973">
        <f t="shared" si="94"/>
        <v>2</v>
      </c>
      <c r="AG973">
        <v>2.7772337</v>
      </c>
      <c r="AH973">
        <v>4.4000000000000002E-6</v>
      </c>
      <c r="AI973">
        <f t="shared" si="92"/>
        <v>23.387005857364613</v>
      </c>
      <c r="AJ973">
        <f t="shared" si="95"/>
        <v>3</v>
      </c>
    </row>
    <row r="974" spans="14:36" x14ac:dyDescent="0.35">
      <c r="N974">
        <v>3.0982604</v>
      </c>
      <c r="O974">
        <v>1.9330000000000001E-4</v>
      </c>
      <c r="P974">
        <f t="shared" si="90"/>
        <v>26.090362551210877</v>
      </c>
      <c r="Q974">
        <f t="shared" si="93"/>
        <v>3</v>
      </c>
      <c r="AA974">
        <v>1.62602783121979</v>
      </c>
      <c r="AB974">
        <v>6.5610663777048202E-7</v>
      </c>
      <c r="AC974">
        <f t="shared" si="91"/>
        <v>13.692734037101417</v>
      </c>
      <c r="AD974">
        <f t="shared" si="94"/>
        <v>2</v>
      </c>
      <c r="AG974">
        <v>2.7870092999999998</v>
      </c>
      <c r="AH974">
        <v>3.9999999999999998E-6</v>
      </c>
      <c r="AI974">
        <f t="shared" si="92"/>
        <v>23.469325906433312</v>
      </c>
      <c r="AJ974">
        <f t="shared" si="95"/>
        <v>3</v>
      </c>
    </row>
    <row r="975" spans="14:36" x14ac:dyDescent="0.35">
      <c r="N975">
        <v>3.1106549000000001</v>
      </c>
      <c r="O975">
        <v>1.4919999999999999E-4</v>
      </c>
      <c r="P975">
        <f t="shared" si="90"/>
        <v>26.194736282560569</v>
      </c>
      <c r="Q975">
        <f t="shared" si="93"/>
        <v>3</v>
      </c>
      <c r="AA975">
        <v>1.62602783121979</v>
      </c>
      <c r="AB975">
        <v>8.2437406679252304E-7</v>
      </c>
      <c r="AC975">
        <f t="shared" si="91"/>
        <v>13.692734037101417</v>
      </c>
      <c r="AD975">
        <f t="shared" si="94"/>
        <v>2</v>
      </c>
      <c r="AG975">
        <v>2.7967868</v>
      </c>
      <c r="AH975">
        <v>8.3000000000000002E-6</v>
      </c>
      <c r="AI975">
        <f t="shared" si="92"/>
        <v>23.551661955347882</v>
      </c>
      <c r="AJ975">
        <f t="shared" si="95"/>
        <v>3</v>
      </c>
    </row>
    <row r="976" spans="14:36" x14ac:dyDescent="0.35">
      <c r="N976">
        <v>3.1230522000000001</v>
      </c>
      <c r="O976">
        <v>1.8579999999999999E-4</v>
      </c>
      <c r="P976">
        <f t="shared" si="90"/>
        <v>26.299133592630479</v>
      </c>
      <c r="Q976">
        <f t="shared" si="93"/>
        <v>3</v>
      </c>
      <c r="AA976">
        <v>1.64367165819469</v>
      </c>
      <c r="AB976">
        <v>1.5226774609061601E-5</v>
      </c>
      <c r="AC976">
        <f t="shared" si="91"/>
        <v>13.841312201340283</v>
      </c>
      <c r="AD976">
        <f t="shared" si="94"/>
        <v>2</v>
      </c>
      <c r="AG976">
        <v>2.8065663000000001</v>
      </c>
      <c r="AH976">
        <v>6.1E-6</v>
      </c>
      <c r="AI976">
        <f t="shared" si="92"/>
        <v>23.634014846205464</v>
      </c>
      <c r="AJ976">
        <f t="shared" si="95"/>
        <v>3</v>
      </c>
    </row>
    <row r="977" spans="14:36" x14ac:dyDescent="0.35">
      <c r="N977">
        <v>3.1354521000000002</v>
      </c>
      <c r="O977">
        <v>1.7789999999999999E-4</v>
      </c>
      <c r="P977">
        <f t="shared" si="90"/>
        <v>26.403552797226311</v>
      </c>
      <c r="Q977">
        <f t="shared" si="93"/>
        <v>3</v>
      </c>
      <c r="AA977">
        <v>1.64367165819469</v>
      </c>
      <c r="AB977">
        <v>8.8643668078811292E-6</v>
      </c>
      <c r="AC977">
        <f t="shared" si="91"/>
        <v>13.841312201340283</v>
      </c>
      <c r="AD977">
        <f t="shared" si="94"/>
        <v>2</v>
      </c>
      <c r="AG977">
        <v>2.8163477000000001</v>
      </c>
      <c r="AH977">
        <v>5.2000000000000002E-6</v>
      </c>
      <c r="AI977">
        <f t="shared" si="92"/>
        <v>23.716383736908909</v>
      </c>
      <c r="AJ977">
        <f t="shared" si="95"/>
        <v>3</v>
      </c>
    </row>
    <row r="978" spans="14:36" x14ac:dyDescent="0.35">
      <c r="N978">
        <v>3.1478546999999999</v>
      </c>
      <c r="O978">
        <v>2.073E-4</v>
      </c>
      <c r="P978">
        <f t="shared" si="90"/>
        <v>26.507994738445209</v>
      </c>
      <c r="Q978">
        <f t="shared" si="93"/>
        <v>3</v>
      </c>
      <c r="AA978">
        <v>1.6613302083625401</v>
      </c>
      <c r="AB978">
        <v>6.3025101393978597E-6</v>
      </c>
      <c r="AC978">
        <f t="shared" si="91"/>
        <v>13.990014349167481</v>
      </c>
      <c r="AD978">
        <f t="shared" si="94"/>
        <v>2</v>
      </c>
      <c r="AG978">
        <v>2.8261310000000002</v>
      </c>
      <c r="AH978">
        <v>8.1000000000000004E-6</v>
      </c>
      <c r="AI978">
        <f t="shared" si="92"/>
        <v>23.79876862745822</v>
      </c>
      <c r="AJ978">
        <f t="shared" si="95"/>
        <v>3</v>
      </c>
    </row>
    <row r="979" spans="14:36" x14ac:dyDescent="0.35">
      <c r="N979">
        <v>3.1602598999999998</v>
      </c>
      <c r="O979">
        <v>2.0790000000000001E-4</v>
      </c>
      <c r="P979">
        <f t="shared" si="90"/>
        <v>26.612458574190029</v>
      </c>
      <c r="Q979">
        <f t="shared" si="93"/>
        <v>3</v>
      </c>
      <c r="AA979">
        <v>1.6613302083625401</v>
      </c>
      <c r="AB979">
        <v>3.8014216383222601E-6</v>
      </c>
      <c r="AC979">
        <f t="shared" si="91"/>
        <v>13.990014349167481</v>
      </c>
      <c r="AD979">
        <f t="shared" si="94"/>
        <v>2</v>
      </c>
      <c r="AG979">
        <v>2.8359162000000002</v>
      </c>
      <c r="AH979">
        <v>6.4999999999999996E-6</v>
      </c>
      <c r="AI979">
        <f t="shared" si="92"/>
        <v>23.881169517853394</v>
      </c>
      <c r="AJ979">
        <f t="shared" si="95"/>
        <v>3</v>
      </c>
    </row>
    <row r="980" spans="14:36" x14ac:dyDescent="0.35">
      <c r="N980">
        <v>3.1726678000000001</v>
      </c>
      <c r="O980">
        <v>2.1369999999999999E-4</v>
      </c>
      <c r="P980">
        <f t="shared" si="90"/>
        <v>26.716945146557922</v>
      </c>
      <c r="Q980">
        <f t="shared" si="93"/>
        <v>3</v>
      </c>
      <c r="AA980">
        <v>1.67900321048428</v>
      </c>
      <c r="AB980">
        <v>1.5362092872441101E-5</v>
      </c>
      <c r="AC980">
        <f t="shared" si="91"/>
        <v>14.138838196486613</v>
      </c>
      <c r="AD980">
        <f t="shared" si="94"/>
        <v>2</v>
      </c>
      <c r="AG980">
        <v>2.8457034000000001</v>
      </c>
      <c r="AH980">
        <v>3.4999999999999999E-6</v>
      </c>
      <c r="AI980">
        <f t="shared" si="92"/>
        <v>23.963587250191583</v>
      </c>
      <c r="AJ980">
        <f t="shared" si="95"/>
        <v>3</v>
      </c>
    </row>
    <row r="981" spans="14:36" x14ac:dyDescent="0.35">
      <c r="N981">
        <v>3.1850782999999998</v>
      </c>
      <c r="O981">
        <v>2.1880000000000001E-4</v>
      </c>
      <c r="P981">
        <f t="shared" si="90"/>
        <v>26.82145361345173</v>
      </c>
      <c r="Q981">
        <f t="shared" si="93"/>
        <v>3</v>
      </c>
      <c r="AA981">
        <v>1.67900321048428</v>
      </c>
      <c r="AB981">
        <v>6.0769028593856402E-6</v>
      </c>
      <c r="AC981">
        <f t="shared" si="91"/>
        <v>14.138838196486613</v>
      </c>
      <c r="AD981">
        <f t="shared" si="94"/>
        <v>2</v>
      </c>
      <c r="AG981">
        <v>2.8554924000000002</v>
      </c>
      <c r="AH981">
        <v>3.0000000000000001E-6</v>
      </c>
      <c r="AI981">
        <f t="shared" si="92"/>
        <v>24.046020140278486</v>
      </c>
      <c r="AJ981">
        <f t="shared" si="95"/>
        <v>3</v>
      </c>
    </row>
    <row r="982" spans="14:36" x14ac:dyDescent="0.35">
      <c r="N982">
        <v>3.1974914999999999</v>
      </c>
      <c r="O982">
        <v>2.6200000000000003E-4</v>
      </c>
      <c r="P982">
        <f t="shared" si="90"/>
        <v>26.925984816968612</v>
      </c>
      <c r="Q982">
        <f t="shared" si="93"/>
        <v>3</v>
      </c>
      <c r="AA982">
        <v>1.6966904033444601</v>
      </c>
      <c r="AB982">
        <v>1.9312285715493302E-9</v>
      </c>
      <c r="AC982">
        <f t="shared" si="91"/>
        <v>14.287781543609821</v>
      </c>
      <c r="AD982">
        <f t="shared" si="94"/>
        <v>2</v>
      </c>
      <c r="AG982">
        <v>2.8652833000000002</v>
      </c>
      <c r="AH982">
        <v>1.7999999999999999E-6</v>
      </c>
      <c r="AI982">
        <f t="shared" si="92"/>
        <v>24.128469030211253</v>
      </c>
      <c r="AJ982">
        <f t="shared" si="95"/>
        <v>3</v>
      </c>
    </row>
    <row r="983" spans="14:36" x14ac:dyDescent="0.35">
      <c r="N983">
        <v>3.2099072</v>
      </c>
      <c r="O983">
        <v>1.796E-4</v>
      </c>
      <c r="P983">
        <f t="shared" si="90"/>
        <v>27.03053707291426</v>
      </c>
      <c r="Q983">
        <f t="shared" si="93"/>
        <v>3</v>
      </c>
      <c r="AA983">
        <v>1.6966904033444601</v>
      </c>
      <c r="AB983">
        <v>5.0861412425937199E-5</v>
      </c>
      <c r="AC983">
        <f t="shared" si="91"/>
        <v>14.287781543609821</v>
      </c>
      <c r="AD983">
        <f t="shared" si="94"/>
        <v>2</v>
      </c>
      <c r="AG983">
        <v>2.8750760999999998</v>
      </c>
      <c r="AH983">
        <v>1.1999999999999999E-6</v>
      </c>
      <c r="AI983">
        <f t="shared" si="92"/>
        <v>24.210933919989881</v>
      </c>
      <c r="AJ983">
        <f t="shared" si="95"/>
        <v>3</v>
      </c>
    </row>
    <row r="984" spans="14:36" x14ac:dyDescent="0.35">
      <c r="N984">
        <v>3.2223255000000002</v>
      </c>
      <c r="O984">
        <v>1.539E-4</v>
      </c>
      <c r="P984">
        <f t="shared" si="90"/>
        <v>27.135111223385831</v>
      </c>
      <c r="Q984">
        <f t="shared" si="93"/>
        <v>3</v>
      </c>
      <c r="AA984">
        <v>1.6966904033444601</v>
      </c>
      <c r="AB984">
        <v>2.5467617086066801E-5</v>
      </c>
      <c r="AC984">
        <f t="shared" si="91"/>
        <v>14.287781543609821</v>
      </c>
      <c r="AD984">
        <f t="shared" si="94"/>
        <v>2</v>
      </c>
      <c r="AG984">
        <v>2.8848707</v>
      </c>
      <c r="AH984">
        <v>1.3999999999999999E-6</v>
      </c>
      <c r="AI984">
        <f t="shared" si="92"/>
        <v>24.293413967517228</v>
      </c>
      <c r="AJ984">
        <f t="shared" si="95"/>
        <v>3</v>
      </c>
    </row>
    <row r="985" spans="14:36" x14ac:dyDescent="0.35">
      <c r="N985">
        <v>3.2347464000000001</v>
      </c>
      <c r="O985">
        <v>1.707E-4</v>
      </c>
      <c r="P985">
        <f t="shared" si="90"/>
        <v>27.239707268383317</v>
      </c>
      <c r="Q985">
        <f t="shared" si="93"/>
        <v>3</v>
      </c>
      <c r="AA985">
        <v>1.7143915352019099</v>
      </c>
      <c r="AB985">
        <v>1.4896889836551701E-8</v>
      </c>
      <c r="AC985">
        <f t="shared" si="91"/>
        <v>14.43684227063188</v>
      </c>
      <c r="AD985">
        <f t="shared" si="94"/>
        <v>2</v>
      </c>
      <c r="AG985">
        <v>2.8946672000000002</v>
      </c>
      <c r="AH985">
        <v>1.5999999999999999E-6</v>
      </c>
      <c r="AI985">
        <f t="shared" si="92"/>
        <v>24.375910014890437</v>
      </c>
      <c r="AJ985">
        <f t="shared" si="95"/>
        <v>3</v>
      </c>
    </row>
    <row r="986" spans="14:36" x14ac:dyDescent="0.35">
      <c r="N986">
        <v>3.2471698</v>
      </c>
      <c r="O986">
        <v>1.504E-4</v>
      </c>
      <c r="P986">
        <f t="shared" si="90"/>
        <v>27.344324365809573</v>
      </c>
      <c r="Q986">
        <f t="shared" si="93"/>
        <v>3</v>
      </c>
      <c r="AA986">
        <v>1.7143915352019099</v>
      </c>
      <c r="AB986">
        <v>6.7978067502979896E-5</v>
      </c>
      <c r="AC986">
        <f t="shared" si="91"/>
        <v>14.43684227063188</v>
      </c>
      <c r="AD986">
        <f t="shared" si="94"/>
        <v>2</v>
      </c>
      <c r="AG986">
        <v>2.9044656</v>
      </c>
      <c r="AH986">
        <v>1.9E-6</v>
      </c>
      <c r="AI986">
        <f t="shared" si="92"/>
        <v>24.458422062109509</v>
      </c>
      <c r="AJ986">
        <f t="shared" si="95"/>
        <v>3</v>
      </c>
    </row>
    <row r="987" spans="14:36" x14ac:dyDescent="0.35">
      <c r="N987">
        <v>3.2595958</v>
      </c>
      <c r="O987">
        <v>1.596E-4</v>
      </c>
      <c r="P987">
        <f t="shared" si="90"/>
        <v>27.448963357761752</v>
      </c>
      <c r="Q987">
        <f t="shared" si="93"/>
        <v>3</v>
      </c>
      <c r="AA987">
        <v>1.7143915352019099</v>
      </c>
      <c r="AB987">
        <v>1.11989893934226E-5</v>
      </c>
      <c r="AC987">
        <f t="shared" si="91"/>
        <v>14.43684227063188</v>
      </c>
      <c r="AD987">
        <f t="shared" si="94"/>
        <v>2</v>
      </c>
      <c r="AG987">
        <v>2.9142657999999999</v>
      </c>
      <c r="AH987">
        <v>2.5000000000000002E-6</v>
      </c>
      <c r="AI987">
        <f t="shared" si="92"/>
        <v>24.540949267077295</v>
      </c>
      <c r="AJ987">
        <f t="shared" si="95"/>
        <v>3</v>
      </c>
    </row>
    <row r="988" spans="14:36" x14ac:dyDescent="0.35">
      <c r="N988">
        <v>3.2720243999999998</v>
      </c>
      <c r="O988">
        <v>1.6200000000000001E-4</v>
      </c>
      <c r="P988">
        <f t="shared" si="90"/>
        <v>27.553624244239845</v>
      </c>
      <c r="Q988">
        <f t="shared" si="93"/>
        <v>3</v>
      </c>
      <c r="AA988">
        <v>1.73210636327995</v>
      </c>
      <c r="AB988">
        <v>2.30964677428035E-6</v>
      </c>
      <c r="AC988">
        <f t="shared" si="91"/>
        <v>14.586018333137289</v>
      </c>
      <c r="AD988">
        <f t="shared" si="94"/>
        <v>2</v>
      </c>
      <c r="AG988">
        <v>2.9240678</v>
      </c>
      <c r="AH988">
        <v>3.5999999999999998E-6</v>
      </c>
      <c r="AI988">
        <f t="shared" si="92"/>
        <v>24.623491629793797</v>
      </c>
      <c r="AJ988">
        <f t="shared" si="95"/>
        <v>3</v>
      </c>
    </row>
    <row r="989" spans="14:36" x14ac:dyDescent="0.35">
      <c r="N989">
        <v>3.2844555</v>
      </c>
      <c r="O989">
        <v>1.6860000000000001E-4</v>
      </c>
      <c r="P989">
        <f t="shared" si="90"/>
        <v>27.65830618314671</v>
      </c>
      <c r="Q989">
        <f t="shared" si="93"/>
        <v>3</v>
      </c>
      <c r="AA989">
        <v>1.73210636327995</v>
      </c>
      <c r="AB989">
        <v>3.1092794730089802E-5</v>
      </c>
      <c r="AC989">
        <f t="shared" si="91"/>
        <v>14.586018333137289</v>
      </c>
      <c r="AD989">
        <f t="shared" si="94"/>
        <v>2</v>
      </c>
      <c r="AG989">
        <v>2.9338717000000001</v>
      </c>
      <c r="AH989">
        <v>5.6999999999999996E-6</v>
      </c>
      <c r="AI989">
        <f t="shared" si="92"/>
        <v>24.70604999235616</v>
      </c>
      <c r="AJ989">
        <f t="shared" si="95"/>
        <v>3</v>
      </c>
    </row>
    <row r="990" spans="14:36" x14ac:dyDescent="0.35">
      <c r="N990">
        <v>3.2968891</v>
      </c>
      <c r="O990">
        <v>1.6809999999999999E-4</v>
      </c>
      <c r="P990">
        <f t="shared" si="90"/>
        <v>27.763009174482342</v>
      </c>
      <c r="Q990">
        <f t="shared" si="93"/>
        <v>3</v>
      </c>
      <c r="AA990">
        <v>1.73210636327995</v>
      </c>
      <c r="AB990">
        <v>1.9075874249398498E-6</v>
      </c>
      <c r="AC990">
        <f t="shared" si="91"/>
        <v>14.586018333137289</v>
      </c>
      <c r="AD990">
        <f t="shared" si="94"/>
        <v>2</v>
      </c>
      <c r="AG990">
        <v>2.9436773999999999</v>
      </c>
      <c r="AH990">
        <v>2.5000000000000002E-6</v>
      </c>
      <c r="AI990">
        <f t="shared" si="92"/>
        <v>24.788623512667236</v>
      </c>
      <c r="AJ990">
        <f t="shared" si="95"/>
        <v>3</v>
      </c>
    </row>
    <row r="991" spans="14:36" x14ac:dyDescent="0.35">
      <c r="N991">
        <v>3.3093252</v>
      </c>
      <c r="O991">
        <v>2.04E-4</v>
      </c>
      <c r="P991">
        <f t="shared" si="90"/>
        <v>27.867733218246745</v>
      </c>
      <c r="Q991">
        <f t="shared" si="93"/>
        <v>3</v>
      </c>
      <c r="AA991">
        <v>1.74983465329273</v>
      </c>
      <c r="AB991">
        <v>1.2453873140799301E-5</v>
      </c>
      <c r="AC991">
        <f t="shared" si="91"/>
        <v>14.735307758211579</v>
      </c>
      <c r="AD991">
        <f t="shared" si="94"/>
        <v>2</v>
      </c>
      <c r="AG991">
        <v>2.9534848999999999</v>
      </c>
      <c r="AH991">
        <v>3.1E-6</v>
      </c>
      <c r="AI991">
        <f t="shared" si="92"/>
        <v>24.871212190727029</v>
      </c>
      <c r="AJ991">
        <f t="shared" si="95"/>
        <v>3</v>
      </c>
    </row>
    <row r="992" spans="14:36" x14ac:dyDescent="0.35">
      <c r="N992">
        <v>3.3217637999999998</v>
      </c>
      <c r="O992">
        <v>1.996E-4</v>
      </c>
      <c r="P992">
        <f t="shared" si="90"/>
        <v>27.972478314439915</v>
      </c>
      <c r="Q992">
        <f t="shared" si="93"/>
        <v>3</v>
      </c>
      <c r="AA992">
        <v>1.74983465329273</v>
      </c>
      <c r="AB992">
        <v>8.0480962677336002E-5</v>
      </c>
      <c r="AC992">
        <f t="shared" si="91"/>
        <v>14.735307758211579</v>
      </c>
      <c r="AD992">
        <f t="shared" si="94"/>
        <v>2</v>
      </c>
      <c r="AG992">
        <v>2.9632942</v>
      </c>
      <c r="AH992">
        <v>2.2000000000000001E-6</v>
      </c>
      <c r="AI992">
        <f t="shared" si="92"/>
        <v>24.953816026535534</v>
      </c>
      <c r="AJ992">
        <f t="shared" si="95"/>
        <v>3</v>
      </c>
    </row>
    <row r="993" spans="14:36" x14ac:dyDescent="0.35">
      <c r="N993">
        <v>3.3342049</v>
      </c>
      <c r="O993">
        <v>2.0819999999999999E-4</v>
      </c>
      <c r="P993">
        <f t="shared" si="90"/>
        <v>28.077244463061856</v>
      </c>
      <c r="Q993">
        <f t="shared" si="93"/>
        <v>3</v>
      </c>
      <c r="AA993">
        <v>1.74983465329273</v>
      </c>
      <c r="AB993">
        <v>1.1994238980705599E-6</v>
      </c>
      <c r="AC993">
        <f t="shared" si="91"/>
        <v>14.735307758211579</v>
      </c>
      <c r="AD993">
        <f t="shared" si="94"/>
        <v>2</v>
      </c>
      <c r="AG993">
        <v>2.9731052999999998</v>
      </c>
      <c r="AH993">
        <v>1.3E-6</v>
      </c>
      <c r="AI993">
        <f t="shared" si="92"/>
        <v>25.036435020092753</v>
      </c>
      <c r="AJ993">
        <f t="shared" si="95"/>
        <v>3</v>
      </c>
    </row>
    <row r="994" spans="14:36" x14ac:dyDescent="0.35">
      <c r="N994">
        <v>3.3466483999999999</v>
      </c>
      <c r="O994">
        <v>2.3470000000000001E-4</v>
      </c>
      <c r="P994">
        <f t="shared" si="90"/>
        <v>28.182030822015413</v>
      </c>
      <c r="Q994">
        <f t="shared" si="93"/>
        <v>3</v>
      </c>
      <c r="AA994">
        <v>1.76757617900436</v>
      </c>
      <c r="AB994">
        <v>6.1726180329852401E-6</v>
      </c>
      <c r="AC994">
        <f t="shared" si="91"/>
        <v>14.884708640728768</v>
      </c>
      <c r="AD994">
        <f t="shared" si="94"/>
        <v>2</v>
      </c>
      <c r="AG994">
        <v>2.9829181999999999</v>
      </c>
      <c r="AH994">
        <v>5.9999999999999997E-7</v>
      </c>
      <c r="AI994">
        <f t="shared" si="92"/>
        <v>25.119069171398685</v>
      </c>
      <c r="AJ994">
        <f t="shared" si="95"/>
        <v>3</v>
      </c>
    </row>
    <row r="995" spans="14:36" x14ac:dyDescent="0.35">
      <c r="N995">
        <v>3.3590944</v>
      </c>
      <c r="O995">
        <v>2.185E-4</v>
      </c>
      <c r="P995">
        <f t="shared" si="90"/>
        <v>28.286838233397738</v>
      </c>
      <c r="Q995">
        <f t="shared" si="93"/>
        <v>3</v>
      </c>
      <c r="AA995">
        <v>1.76757617900436</v>
      </c>
      <c r="AB995">
        <v>1.70878941764227E-4</v>
      </c>
      <c r="AC995">
        <f t="shared" si="91"/>
        <v>14.884708640728768</v>
      </c>
      <c r="AD995">
        <f t="shared" si="94"/>
        <v>2</v>
      </c>
      <c r="AG995">
        <v>2.9927329</v>
      </c>
      <c r="AH995">
        <v>7.9999999999999996E-7</v>
      </c>
      <c r="AI995">
        <f t="shared" si="92"/>
        <v>25.20171848045333</v>
      </c>
      <c r="AJ995">
        <f t="shared" si="95"/>
        <v>3</v>
      </c>
    </row>
    <row r="996" spans="14:36" x14ac:dyDescent="0.35">
      <c r="N996">
        <v>3.3715429000000001</v>
      </c>
      <c r="O996">
        <v>1.8459999999999999E-4</v>
      </c>
      <c r="P996">
        <f t="shared" si="90"/>
        <v>28.391666697208834</v>
      </c>
      <c r="Q996">
        <f t="shared" si="93"/>
        <v>3</v>
      </c>
      <c r="AA996">
        <v>1.76757617900436</v>
      </c>
      <c r="AB996">
        <v>7.5142607886610498E-6</v>
      </c>
      <c r="AC996">
        <f t="shared" si="91"/>
        <v>14.884708640728768</v>
      </c>
      <c r="AD996">
        <f t="shared" si="94"/>
        <v>2</v>
      </c>
      <c r="AG996">
        <v>3.0025493000000001</v>
      </c>
      <c r="AH996">
        <v>7.9999999999999996E-7</v>
      </c>
      <c r="AI996">
        <f t="shared" si="92"/>
        <v>25.284382105159541</v>
      </c>
      <c r="AJ996">
        <f t="shared" si="95"/>
        <v>3</v>
      </c>
    </row>
    <row r="997" spans="14:36" x14ac:dyDescent="0.35">
      <c r="N997">
        <v>3.3839937999999998</v>
      </c>
      <c r="O997">
        <v>2.0709999999999999E-4</v>
      </c>
      <c r="P997">
        <f t="shared" si="90"/>
        <v>28.496515371351546</v>
      </c>
      <c r="Q997">
        <f t="shared" si="93"/>
        <v>3</v>
      </c>
      <c r="AA997">
        <v>1.7853307218182499</v>
      </c>
      <c r="AB997">
        <v>4.3247621502474799E-6</v>
      </c>
      <c r="AC997">
        <f t="shared" si="91"/>
        <v>15.034219139893198</v>
      </c>
      <c r="AD997">
        <f t="shared" si="94"/>
        <v>2</v>
      </c>
      <c r="AG997">
        <v>3.0123676000000001</v>
      </c>
      <c r="AH997">
        <v>1.1000000000000001E-6</v>
      </c>
      <c r="AI997">
        <f t="shared" si="92"/>
        <v>25.367061729711612</v>
      </c>
      <c r="AJ997">
        <f t="shared" si="95"/>
        <v>3</v>
      </c>
    </row>
    <row r="998" spans="14:36" x14ac:dyDescent="0.35">
      <c r="N998">
        <v>3.3964471999999999</v>
      </c>
      <c r="O998">
        <v>1.8249999999999999E-4</v>
      </c>
      <c r="P998">
        <f t="shared" si="90"/>
        <v>28.601385097923028</v>
      </c>
      <c r="Q998">
        <f t="shared" si="93"/>
        <v>3</v>
      </c>
      <c r="AA998">
        <v>1.7853307218182499</v>
      </c>
      <c r="AB998">
        <v>2.76005092647294E-5</v>
      </c>
      <c r="AC998">
        <f t="shared" si="91"/>
        <v>15.034219139893198</v>
      </c>
      <c r="AD998">
        <f t="shared" si="94"/>
        <v>2</v>
      </c>
      <c r="AG998">
        <v>3.0221876000000001</v>
      </c>
      <c r="AH998">
        <v>5.9999999999999997E-7</v>
      </c>
      <c r="AI998">
        <f t="shared" si="92"/>
        <v>25.449755669915248</v>
      </c>
      <c r="AJ998">
        <f t="shared" si="95"/>
        <v>3</v>
      </c>
    </row>
    <row r="999" spans="14:36" x14ac:dyDescent="0.35">
      <c r="N999">
        <v>3.4089029000000002</v>
      </c>
      <c r="O999">
        <v>1.4090000000000001E-4</v>
      </c>
      <c r="P999">
        <f t="shared" si="90"/>
        <v>28.70627419272898</v>
      </c>
      <c r="Q999">
        <f t="shared" si="93"/>
        <v>3</v>
      </c>
      <c r="AA999">
        <v>1.7853307218182499</v>
      </c>
      <c r="AB999">
        <v>1.3886326287606401E-7</v>
      </c>
      <c r="AC999">
        <f t="shared" si="91"/>
        <v>15.034219139893198</v>
      </c>
      <c r="AD999">
        <f t="shared" si="94"/>
        <v>2</v>
      </c>
      <c r="AG999">
        <v>3.0320092999999999</v>
      </c>
      <c r="AH999">
        <v>2.9999999999999999E-7</v>
      </c>
      <c r="AI999">
        <f t="shared" si="92"/>
        <v>25.532463925770443</v>
      </c>
      <c r="AJ999">
        <f t="shared" si="95"/>
        <v>3</v>
      </c>
    </row>
    <row r="1000" spans="14:36" x14ac:dyDescent="0.35">
      <c r="N1000">
        <v>3.4213610999999999</v>
      </c>
      <c r="O1000">
        <v>1.35E-4</v>
      </c>
      <c r="P1000">
        <f t="shared" si="90"/>
        <v>28.811184339963695</v>
      </c>
      <c r="Q1000">
        <f t="shared" si="93"/>
        <v>3</v>
      </c>
      <c r="AA1000">
        <v>1.8030980703939301</v>
      </c>
      <c r="AB1000">
        <v>1.3735075787279399E-5</v>
      </c>
      <c r="AC1000">
        <f t="shared" si="91"/>
        <v>15.183837476012794</v>
      </c>
      <c r="AD1000">
        <f t="shared" si="94"/>
        <v>2</v>
      </c>
      <c r="AG1000">
        <v>3.0418327999999999</v>
      </c>
      <c r="AH1000">
        <v>9.9999999999999995E-8</v>
      </c>
      <c r="AI1000">
        <f t="shared" si="92"/>
        <v>25.615187339374355</v>
      </c>
      <c r="AJ1000">
        <f t="shared" si="95"/>
        <v>3</v>
      </c>
    </row>
    <row r="1001" spans="14:36" x14ac:dyDescent="0.35">
      <c r="N1001">
        <v>3.4338217000000002</v>
      </c>
      <c r="O1001">
        <v>1.1510000000000001E-4</v>
      </c>
      <c r="P1001">
        <f t="shared" si="90"/>
        <v>28.916114697530034</v>
      </c>
      <c r="Q1001">
        <f t="shared" si="93"/>
        <v>3</v>
      </c>
      <c r="AA1001">
        <v>1.8030980703939301</v>
      </c>
      <c r="AB1001">
        <v>5.25472718471641E-5</v>
      </c>
      <c r="AC1001">
        <f t="shared" si="91"/>
        <v>15.183837476012794</v>
      </c>
      <c r="AD1001">
        <f t="shared" si="94"/>
        <v>2</v>
      </c>
      <c r="AG1001">
        <v>3.0516580000000002</v>
      </c>
      <c r="AH1001">
        <v>9.9999999999999995E-8</v>
      </c>
      <c r="AI1001">
        <f t="shared" si="92"/>
        <v>25.697925068629832</v>
      </c>
      <c r="AJ1001">
        <f t="shared" si="95"/>
        <v>3</v>
      </c>
    </row>
    <row r="1002" spans="14:36" x14ac:dyDescent="0.35">
      <c r="N1002">
        <v>3.4462845999999998</v>
      </c>
      <c r="O1002">
        <v>1.2540000000000001E-4</v>
      </c>
      <c r="P1002">
        <f t="shared" si="90"/>
        <v>29.021064423330831</v>
      </c>
      <c r="Q1002">
        <f t="shared" si="93"/>
        <v>3</v>
      </c>
      <c r="AA1002">
        <v>1.8030980703939301</v>
      </c>
      <c r="AB1002">
        <v>3.0907830810477699E-8</v>
      </c>
      <c r="AC1002">
        <f t="shared" si="91"/>
        <v>15.183837476012794</v>
      </c>
      <c r="AD1002">
        <f t="shared" si="94"/>
        <v>2</v>
      </c>
      <c r="AG1002">
        <v>3.0614849999999998</v>
      </c>
      <c r="AH1002">
        <v>9.9999999999999995E-8</v>
      </c>
      <c r="AI1002">
        <f t="shared" si="92"/>
        <v>25.780677955634015</v>
      </c>
      <c r="AJ1002">
        <f t="shared" si="95"/>
        <v>3</v>
      </c>
    </row>
    <row r="1003" spans="14:36" x14ac:dyDescent="0.35">
      <c r="N1003">
        <v>3.4587498999999999</v>
      </c>
      <c r="O1003">
        <v>1.144E-4</v>
      </c>
      <c r="P1003">
        <f t="shared" si="90"/>
        <v>29.126034359463254</v>
      </c>
      <c r="Q1003">
        <f t="shared" si="93"/>
        <v>3</v>
      </c>
      <c r="AA1003">
        <v>1.8208780202892201</v>
      </c>
      <c r="AB1003">
        <v>3.3473815205742301E-6</v>
      </c>
      <c r="AC1003">
        <f t="shared" si="91"/>
        <v>15.333561927485782</v>
      </c>
      <c r="AD1003">
        <f t="shared" si="94"/>
        <v>2</v>
      </c>
      <c r="AG1003">
        <v>3.0713137000000001</v>
      </c>
      <c r="AH1003">
        <v>9.9999999999999995E-8</v>
      </c>
      <c r="AI1003">
        <f t="shared" si="92"/>
        <v>25.863445158289771</v>
      </c>
      <c r="AJ1003">
        <f t="shared" si="95"/>
        <v>3</v>
      </c>
    </row>
    <row r="1004" spans="14:36" x14ac:dyDescent="0.35">
      <c r="N1004">
        <v>3.4712176000000001</v>
      </c>
      <c r="O1004">
        <v>1.329E-4</v>
      </c>
      <c r="P1004">
        <f t="shared" si="90"/>
        <v>29.231024505927294</v>
      </c>
      <c r="Q1004">
        <f t="shared" si="93"/>
        <v>3</v>
      </c>
      <c r="AA1004">
        <v>1.8208780202892201</v>
      </c>
      <c r="AB1004">
        <v>9.6289476667443498E-6</v>
      </c>
      <c r="AC1004">
        <f t="shared" si="91"/>
        <v>15.333561927485782</v>
      </c>
      <c r="AD1004">
        <f t="shared" si="94"/>
        <v>2</v>
      </c>
      <c r="AG1004">
        <v>3.0811440999999999</v>
      </c>
      <c r="AH1004">
        <v>9.9999999999999995E-8</v>
      </c>
      <c r="AI1004">
        <f t="shared" si="92"/>
        <v>25.946226676597082</v>
      </c>
      <c r="AJ1004">
        <f t="shared" si="95"/>
        <v>3</v>
      </c>
    </row>
    <row r="1005" spans="14:36" x14ac:dyDescent="0.35">
      <c r="N1005">
        <v>3.4836876999999999</v>
      </c>
      <c r="O1005">
        <v>1.219E-4</v>
      </c>
      <c r="P1005">
        <f t="shared" si="90"/>
        <v>29.336034862722951</v>
      </c>
      <c r="Q1005">
        <f t="shared" si="93"/>
        <v>3</v>
      </c>
      <c r="AA1005">
        <v>1.83867037362559</v>
      </c>
      <c r="AB1005">
        <v>1.3303763076437901E-6</v>
      </c>
      <c r="AC1005">
        <f t="shared" si="91"/>
        <v>15.483390827982699</v>
      </c>
      <c r="AD1005">
        <f t="shared" si="94"/>
        <v>2</v>
      </c>
      <c r="AG1005">
        <v>3.0909762999999999</v>
      </c>
      <c r="AH1005">
        <v>9.9999999999999995E-8</v>
      </c>
      <c r="AI1005">
        <f t="shared" si="92"/>
        <v>26.029023352653105</v>
      </c>
      <c r="AJ1005">
        <f t="shared" si="95"/>
        <v>3</v>
      </c>
    </row>
    <row r="1006" spans="14:36" x14ac:dyDescent="0.35">
      <c r="N1006">
        <v>3.4961601</v>
      </c>
      <c r="O1006">
        <v>1.4520000000000001E-4</v>
      </c>
      <c r="P1006">
        <f t="shared" si="90"/>
        <v>29.441064587753075</v>
      </c>
      <c r="Q1006">
        <f t="shared" si="93"/>
        <v>3</v>
      </c>
      <c r="AA1006">
        <v>1.83867037362559</v>
      </c>
      <c r="AB1006">
        <v>1.9329174920714499E-6</v>
      </c>
      <c r="AC1006">
        <f t="shared" si="91"/>
        <v>15.483390827982699</v>
      </c>
      <c r="AD1006">
        <f t="shared" si="94"/>
        <v>2</v>
      </c>
      <c r="AG1006">
        <v>3.1008100999999999</v>
      </c>
      <c r="AH1006">
        <v>9.9999999999999995E-8</v>
      </c>
      <c r="AI1006">
        <f t="shared" si="92"/>
        <v>26.111833502263547</v>
      </c>
      <c r="AJ1006">
        <f t="shared" si="95"/>
        <v>3</v>
      </c>
    </row>
    <row r="1007" spans="14:36" x14ac:dyDescent="0.35">
      <c r="N1007">
        <v>3.5086347999999998</v>
      </c>
      <c r="O1007">
        <v>1.4750000000000001E-4</v>
      </c>
      <c r="P1007">
        <f t="shared" si="90"/>
        <v>29.546113681017665</v>
      </c>
      <c r="Q1007">
        <f t="shared" si="93"/>
        <v>3</v>
      </c>
      <c r="AA1007">
        <v>1.85647493877489</v>
      </c>
      <c r="AB1007">
        <v>9.8788132636867694E-7</v>
      </c>
      <c r="AC1007">
        <f t="shared" si="91"/>
        <v>15.633322563808354</v>
      </c>
      <c r="AD1007">
        <f t="shared" si="94"/>
        <v>2</v>
      </c>
      <c r="AG1007">
        <v>3.1106455999999998</v>
      </c>
      <c r="AH1007">
        <v>9.9999999999999995E-8</v>
      </c>
      <c r="AI1007">
        <f t="shared" si="92"/>
        <v>26.194657967525547</v>
      </c>
      <c r="AJ1007">
        <f t="shared" si="95"/>
        <v>3</v>
      </c>
    </row>
    <row r="1008" spans="14:36" x14ac:dyDescent="0.35">
      <c r="N1008">
        <v>3.5211119000000002</v>
      </c>
      <c r="O1008">
        <v>1.841E-4</v>
      </c>
      <c r="P1008">
        <f t="shared" si="90"/>
        <v>29.651182984613879</v>
      </c>
      <c r="Q1008">
        <f t="shared" si="93"/>
        <v>3</v>
      </c>
      <c r="AA1008">
        <v>1.85647493877489</v>
      </c>
      <c r="AB1008">
        <v>1.2825322504717401E-6</v>
      </c>
      <c r="AC1008">
        <f t="shared" si="91"/>
        <v>15.633322563808354</v>
      </c>
      <c r="AD1008">
        <f t="shared" si="94"/>
        <v>2</v>
      </c>
      <c r="AG1008">
        <v>3.1204828999999998</v>
      </c>
      <c r="AH1008">
        <v>9.9999999999999995E-8</v>
      </c>
      <c r="AI1008">
        <f t="shared" si="92"/>
        <v>26.27749759053626</v>
      </c>
      <c r="AJ1008">
        <f t="shared" si="95"/>
        <v>3</v>
      </c>
    </row>
    <row r="1009" spans="14:36" x14ac:dyDescent="0.35">
      <c r="N1009">
        <v>3.5335912999999999</v>
      </c>
      <c r="O1009">
        <v>1.405E-4</v>
      </c>
      <c r="P1009">
        <f t="shared" si="90"/>
        <v>29.75627165644455</v>
      </c>
      <c r="Q1009">
        <f t="shared" si="93"/>
        <v>3</v>
      </c>
      <c r="AA1009">
        <v>1.8742915300657901</v>
      </c>
      <c r="AB1009">
        <v>8.97762383962373E-9</v>
      </c>
      <c r="AC1009">
        <f t="shared" si="91"/>
        <v>15.78335557142977</v>
      </c>
      <c r="AD1009">
        <f t="shared" si="94"/>
        <v>2</v>
      </c>
      <c r="AG1009">
        <v>3.1303217999999999</v>
      </c>
      <c r="AH1009">
        <v>9.9999999999999995E-8</v>
      </c>
      <c r="AI1009">
        <f t="shared" si="92"/>
        <v>26.360350687101388</v>
      </c>
      <c r="AJ1009">
        <f t="shared" si="95"/>
        <v>3</v>
      </c>
    </row>
    <row r="1010" spans="14:36" x14ac:dyDescent="0.35">
      <c r="N1010">
        <v>3.5460729999999998</v>
      </c>
      <c r="O1010">
        <v>1.4329999999999999E-4</v>
      </c>
      <c r="P1010">
        <f t="shared" si="90"/>
        <v>29.861379696509694</v>
      </c>
      <c r="Q1010">
        <f t="shared" si="93"/>
        <v>3</v>
      </c>
      <c r="AA1010">
        <v>1.8742915300657901</v>
      </c>
      <c r="AB1010">
        <v>9.6065487117109796E-9</v>
      </c>
      <c r="AC1010">
        <f t="shared" si="91"/>
        <v>15.78335557142977</v>
      </c>
      <c r="AD1010">
        <f t="shared" si="94"/>
        <v>2</v>
      </c>
      <c r="AG1010">
        <v>3.1401623999999999</v>
      </c>
      <c r="AH1010">
        <v>9.9999999999999995E-8</v>
      </c>
      <c r="AI1010">
        <f t="shared" si="92"/>
        <v>26.443218099318077</v>
      </c>
      <c r="AJ1010">
        <f t="shared" si="95"/>
        <v>3</v>
      </c>
    </row>
    <row r="1011" spans="14:36" x14ac:dyDescent="0.35">
      <c r="N1011">
        <v>3.558557</v>
      </c>
      <c r="O1011">
        <v>1.2320000000000001E-4</v>
      </c>
      <c r="P1011">
        <f t="shared" si="90"/>
        <v>29.966507104809306</v>
      </c>
      <c r="Q1011">
        <f t="shared" si="93"/>
        <v>3</v>
      </c>
      <c r="AA1011">
        <v>1.65187107856516</v>
      </c>
      <c r="AB1011">
        <v>3.8365474739841098E-7</v>
      </c>
      <c r="AC1011">
        <f t="shared" si="91"/>
        <v>13.910359286658014</v>
      </c>
      <c r="AD1011">
        <f t="shared" si="94"/>
        <v>2</v>
      </c>
      <c r="AG1011">
        <v>3.1500047000000002</v>
      </c>
      <c r="AH1011">
        <v>9.9999999999999995E-8</v>
      </c>
      <c r="AI1011">
        <f t="shared" si="92"/>
        <v>26.526099827186332</v>
      </c>
      <c r="AJ1011">
        <f t="shared" si="95"/>
        <v>3</v>
      </c>
    </row>
    <row r="1012" spans="14:36" x14ac:dyDescent="0.35">
      <c r="N1012">
        <v>3.5710432999999999</v>
      </c>
      <c r="O1012">
        <v>1.271E-4</v>
      </c>
      <c r="P1012">
        <f t="shared" si="90"/>
        <v>30.071653881343387</v>
      </c>
      <c r="Q1012">
        <f t="shared" si="93"/>
        <v>3</v>
      </c>
      <c r="AA1012">
        <v>1.65187107856516</v>
      </c>
      <c r="AB1012">
        <v>4.8204820093243E-7</v>
      </c>
      <c r="AC1012">
        <f t="shared" si="91"/>
        <v>13.910359286658014</v>
      </c>
      <c r="AD1012">
        <f t="shared" si="94"/>
        <v>2</v>
      </c>
      <c r="AG1012">
        <v>3.1598486000000001</v>
      </c>
      <c r="AH1012">
        <v>9.9999999999999995E-8</v>
      </c>
      <c r="AI1012">
        <f t="shared" si="92"/>
        <v>26.608995028608998</v>
      </c>
      <c r="AJ1012">
        <f t="shared" si="95"/>
        <v>3</v>
      </c>
    </row>
    <row r="1013" spans="14:36" x14ac:dyDescent="0.35">
      <c r="N1013">
        <v>3.5835317999999998</v>
      </c>
      <c r="O1013">
        <v>1.169E-4</v>
      </c>
      <c r="P1013">
        <f t="shared" si="90"/>
        <v>30.176819184014779</v>
      </c>
      <c r="Q1013">
        <f t="shared" si="93"/>
        <v>3</v>
      </c>
      <c r="AA1013">
        <v>1.67005398434578</v>
      </c>
      <c r="AB1013">
        <v>1.4245581897732E-5</v>
      </c>
      <c r="AC1013">
        <f t="shared" si="91"/>
        <v>14.063477018160144</v>
      </c>
      <c r="AD1013">
        <f t="shared" si="94"/>
        <v>2</v>
      </c>
      <c r="AG1013">
        <v>3.1696941999999999</v>
      </c>
      <c r="AH1013">
        <v>9.9999999999999995E-8</v>
      </c>
      <c r="AI1013">
        <f t="shared" si="92"/>
        <v>26.691904545683222</v>
      </c>
      <c r="AJ1013">
        <f t="shared" si="95"/>
        <v>3</v>
      </c>
    </row>
    <row r="1014" spans="14:36" x14ac:dyDescent="0.35">
      <c r="N1014">
        <v>3.5960226999999998</v>
      </c>
      <c r="O1014">
        <v>1.4889999999999999E-4</v>
      </c>
      <c r="P1014">
        <f t="shared" si="90"/>
        <v>30.282004697017793</v>
      </c>
      <c r="Q1014">
        <f t="shared" si="93"/>
        <v>3</v>
      </c>
      <c r="AA1014">
        <v>1.67005398434578</v>
      </c>
      <c r="AB1014">
        <v>8.8608910298460806E-6</v>
      </c>
      <c r="AC1014">
        <f t="shared" si="91"/>
        <v>14.063477018160144</v>
      </c>
      <c r="AD1014">
        <f t="shared" si="94"/>
        <v>2</v>
      </c>
      <c r="AG1014">
        <v>3.1795415</v>
      </c>
      <c r="AH1014">
        <v>9.9999999999999995E-8</v>
      </c>
      <c r="AI1014">
        <f t="shared" si="92"/>
        <v>26.774828378409012</v>
      </c>
      <c r="AJ1014">
        <f t="shared" si="95"/>
        <v>3</v>
      </c>
    </row>
    <row r="1015" spans="14:36" x14ac:dyDescent="0.35">
      <c r="N1015">
        <v>3.6085158000000002</v>
      </c>
      <c r="O1015">
        <v>1.166E-4</v>
      </c>
      <c r="P1015">
        <f t="shared" si="90"/>
        <v>30.387208736158126</v>
      </c>
      <c r="Q1015">
        <f t="shared" si="93"/>
        <v>3</v>
      </c>
      <c r="AA1015">
        <v>1.6882520631628599</v>
      </c>
      <c r="AB1015">
        <v>5.85955981160259E-6</v>
      </c>
      <c r="AC1015">
        <f t="shared" si="91"/>
        <v>14.216722521369986</v>
      </c>
      <c r="AD1015">
        <f t="shared" si="94"/>
        <v>2</v>
      </c>
      <c r="AG1015">
        <v>3.1893904000000002</v>
      </c>
      <c r="AH1015">
        <v>1.9999999999999999E-7</v>
      </c>
      <c r="AI1015">
        <f t="shared" si="92"/>
        <v>26.857765684689216</v>
      </c>
      <c r="AJ1015">
        <f t="shared" si="95"/>
        <v>3</v>
      </c>
    </row>
    <row r="1016" spans="14:36" x14ac:dyDescent="0.35">
      <c r="N1016">
        <v>3.6210111</v>
      </c>
      <c r="O1016">
        <v>1.1230000000000001E-4</v>
      </c>
      <c r="P1016">
        <f t="shared" si="90"/>
        <v>30.492431301435769</v>
      </c>
      <c r="Q1016">
        <f t="shared" si="93"/>
        <v>3</v>
      </c>
      <c r="AA1016">
        <v>1.6882520631628599</v>
      </c>
      <c r="AB1016">
        <v>3.59007905891848E-6</v>
      </c>
      <c r="AC1016">
        <f t="shared" si="91"/>
        <v>14.216722521369986</v>
      </c>
      <c r="AD1016">
        <f t="shared" si="94"/>
        <v>2</v>
      </c>
      <c r="AG1016">
        <v>3.1992409999999998</v>
      </c>
      <c r="AH1016">
        <v>1.9999999999999999E-7</v>
      </c>
      <c r="AI1016">
        <f t="shared" si="92"/>
        <v>26.940717306620979</v>
      </c>
      <c r="AJ1016">
        <f t="shared" si="95"/>
        <v>3</v>
      </c>
    </row>
    <row r="1017" spans="14:36" x14ac:dyDescent="0.35">
      <c r="N1017">
        <v>3.6335087000000001</v>
      </c>
      <c r="O1017">
        <v>1.126E-4</v>
      </c>
      <c r="P1017">
        <f t="shared" si="90"/>
        <v>30.597673234947884</v>
      </c>
      <c r="Q1017">
        <f t="shared" si="93"/>
        <v>3</v>
      </c>
      <c r="AA1017">
        <v>1.7064650354900801</v>
      </c>
      <c r="AB1017">
        <v>1.8765238458894301E-5</v>
      </c>
      <c r="AC1017">
        <f t="shared" si="91"/>
        <v>14.370093442404366</v>
      </c>
      <c r="AD1017">
        <f t="shared" si="94"/>
        <v>2</v>
      </c>
      <c r="AG1017">
        <v>3.2090931999999999</v>
      </c>
      <c r="AH1017">
        <v>1.9999999999999999E-7</v>
      </c>
      <c r="AI1017">
        <f t="shared" si="92"/>
        <v>27.023682402107156</v>
      </c>
      <c r="AJ1017">
        <f t="shared" si="95"/>
        <v>3</v>
      </c>
    </row>
    <row r="1018" spans="14:36" x14ac:dyDescent="0.35">
      <c r="N1018">
        <v>3.6460085000000002</v>
      </c>
      <c r="O1018">
        <v>1.076E-4</v>
      </c>
      <c r="P1018">
        <f t="shared" si="90"/>
        <v>30.702933694597313</v>
      </c>
      <c r="Q1018">
        <f t="shared" si="93"/>
        <v>3</v>
      </c>
      <c r="AA1018">
        <v>1.7064650354900801</v>
      </c>
      <c r="AB1018">
        <v>6.1220879636199204E-6</v>
      </c>
      <c r="AC1018">
        <f t="shared" si="91"/>
        <v>14.370093442404366</v>
      </c>
      <c r="AD1018">
        <f t="shared" si="94"/>
        <v>2</v>
      </c>
      <c r="AG1018">
        <v>3.218947</v>
      </c>
      <c r="AH1018">
        <v>1.9999999999999999E-7</v>
      </c>
      <c r="AI1018">
        <f t="shared" si="92"/>
        <v>27.106660971147747</v>
      </c>
      <c r="AJ1018">
        <f t="shared" si="95"/>
        <v>3</v>
      </c>
    </row>
    <row r="1019" spans="14:36" x14ac:dyDescent="0.35">
      <c r="N1019">
        <v>3.6585106000000001</v>
      </c>
      <c r="O1019">
        <v>7.7200000000000006E-5</v>
      </c>
      <c r="P1019">
        <f t="shared" si="90"/>
        <v>30.808213522481211</v>
      </c>
      <c r="Q1019">
        <f t="shared" si="93"/>
        <v>3</v>
      </c>
      <c r="AA1019">
        <v>1.7246926321309699</v>
      </c>
      <c r="AB1019">
        <v>1.41060292179233E-9</v>
      </c>
      <c r="AC1019">
        <f t="shared" si="91"/>
        <v>14.523587514367474</v>
      </c>
      <c r="AD1019">
        <f t="shared" si="94"/>
        <v>2</v>
      </c>
      <c r="AG1019">
        <v>3.2288024000000002</v>
      </c>
      <c r="AH1019">
        <v>1.9999999999999999E-7</v>
      </c>
      <c r="AI1019">
        <f t="shared" si="92"/>
        <v>27.189653013742749</v>
      </c>
      <c r="AJ1019">
        <f t="shared" si="95"/>
        <v>3</v>
      </c>
    </row>
    <row r="1020" spans="14:36" x14ac:dyDescent="0.35">
      <c r="N1020">
        <v>3.6710148</v>
      </c>
      <c r="O1020">
        <v>9.2600000000000001E-5</v>
      </c>
      <c r="P1020">
        <f t="shared" si="90"/>
        <v>30.913511034405271</v>
      </c>
      <c r="Q1020">
        <f t="shared" si="93"/>
        <v>3</v>
      </c>
      <c r="AA1020">
        <v>1.7246926321309699</v>
      </c>
      <c r="AB1020">
        <v>4.4053401323202602E-5</v>
      </c>
      <c r="AC1020">
        <f t="shared" si="91"/>
        <v>14.523587514367474</v>
      </c>
      <c r="AD1020">
        <f t="shared" si="94"/>
        <v>2</v>
      </c>
      <c r="AG1020">
        <v>3.2386594999999998</v>
      </c>
      <c r="AH1020">
        <v>1.9999999999999999E-7</v>
      </c>
      <c r="AI1020">
        <f t="shared" si="92"/>
        <v>27.272659371989306</v>
      </c>
      <c r="AJ1020">
        <f t="shared" si="95"/>
        <v>3</v>
      </c>
    </row>
    <row r="1021" spans="14:36" x14ac:dyDescent="0.35">
      <c r="N1021">
        <v>3.6835213000000002</v>
      </c>
      <c r="O1021">
        <v>8.4400000000000005E-5</v>
      </c>
      <c r="P1021">
        <f t="shared" si="90"/>
        <v>31.018827914563804</v>
      </c>
      <c r="Q1021">
        <f t="shared" si="93"/>
        <v>3</v>
      </c>
      <c r="AA1021">
        <v>1.7246926321309699</v>
      </c>
      <c r="AB1021">
        <v>2.3121797471315801E-5</v>
      </c>
      <c r="AC1021">
        <f t="shared" si="91"/>
        <v>14.523587514367474</v>
      </c>
      <c r="AD1021">
        <f t="shared" si="94"/>
        <v>2</v>
      </c>
      <c r="AG1021">
        <v>3.2485181999999999</v>
      </c>
      <c r="AH1021">
        <v>1.9999999999999999E-7</v>
      </c>
      <c r="AI1021">
        <f t="shared" si="92"/>
        <v>27.355679203790285</v>
      </c>
      <c r="AJ1021">
        <f t="shared" si="95"/>
        <v>3</v>
      </c>
    </row>
    <row r="1022" spans="14:36" x14ac:dyDescent="0.35">
      <c r="N1022">
        <v>3.6960299999999999</v>
      </c>
      <c r="O1022">
        <v>5.1700000000000003E-5</v>
      </c>
      <c r="P1022">
        <f t="shared" si="90"/>
        <v>31.124163320859648</v>
      </c>
      <c r="Q1022">
        <f t="shared" si="93"/>
        <v>3</v>
      </c>
      <c r="AA1022">
        <v>1.7429345936528</v>
      </c>
      <c r="AB1022">
        <v>2.6544316716916601E-8</v>
      </c>
      <c r="AC1022">
        <f t="shared" si="91"/>
        <v>14.677202552583688</v>
      </c>
      <c r="AD1022">
        <f t="shared" si="94"/>
        <v>2</v>
      </c>
      <c r="AG1022">
        <v>3.2583785000000001</v>
      </c>
      <c r="AH1022">
        <v>1.9999999999999999E-7</v>
      </c>
      <c r="AI1022">
        <f t="shared" si="92"/>
        <v>27.438712509145674</v>
      </c>
      <c r="AJ1022">
        <f t="shared" si="95"/>
        <v>3</v>
      </c>
    </row>
    <row r="1023" spans="14:36" x14ac:dyDescent="0.35">
      <c r="N1023">
        <v>3.7085408000000002</v>
      </c>
      <c r="O1023">
        <v>5.4200000000000003E-5</v>
      </c>
      <c r="P1023">
        <f t="shared" si="90"/>
        <v>31.229516411195661</v>
      </c>
      <c r="Q1023">
        <f t="shared" si="93"/>
        <v>3</v>
      </c>
      <c r="AA1023">
        <v>1.7429345936528</v>
      </c>
      <c r="AB1023">
        <v>6.7556889791396598E-5</v>
      </c>
      <c r="AC1023">
        <f t="shared" si="91"/>
        <v>14.677202552583688</v>
      </c>
      <c r="AD1023">
        <f t="shared" si="94"/>
        <v>2</v>
      </c>
      <c r="AG1023">
        <v>3.2682403999999998</v>
      </c>
      <c r="AH1023">
        <v>1.9999999999999999E-7</v>
      </c>
      <c r="AI1023">
        <f t="shared" si="92"/>
        <v>27.52175928805547</v>
      </c>
      <c r="AJ1023">
        <f t="shared" si="95"/>
        <v>3</v>
      </c>
    </row>
    <row r="1024" spans="14:36" x14ac:dyDescent="0.35">
      <c r="N1024">
        <v>3.7210538999999998</v>
      </c>
      <c r="O1024">
        <v>4.88E-5</v>
      </c>
      <c r="P1024">
        <f t="shared" si="90"/>
        <v>31.334888869766136</v>
      </c>
      <c r="Q1024">
        <f t="shared" si="93"/>
        <v>3</v>
      </c>
      <c r="AA1024">
        <v>1.7429345936528</v>
      </c>
      <c r="AB1024">
        <v>1.15401621217862E-5</v>
      </c>
      <c r="AC1024">
        <f t="shared" si="91"/>
        <v>14.677202552583688</v>
      </c>
      <c r="AD1024">
        <f t="shared" si="94"/>
        <v>2</v>
      </c>
      <c r="AG1024">
        <v>3.2781037999999998</v>
      </c>
      <c r="AH1024">
        <v>2.9999999999999999E-7</v>
      </c>
      <c r="AI1024">
        <f t="shared" si="92"/>
        <v>27.60481869842253</v>
      </c>
      <c r="AJ1024">
        <f t="shared" si="95"/>
        <v>3</v>
      </c>
    </row>
    <row r="1025" spans="14:36" x14ac:dyDescent="0.35">
      <c r="N1025">
        <v>3.7335691</v>
      </c>
      <c r="O1025">
        <v>5.5500000000000001E-5</v>
      </c>
      <c r="P1025">
        <f t="shared" si="90"/>
        <v>31.440279012376784</v>
      </c>
      <c r="Q1025">
        <f t="shared" si="93"/>
        <v>3</v>
      </c>
      <c r="AA1025">
        <v>1.76119066986127</v>
      </c>
      <c r="AB1025">
        <v>3.07658049085362E-6</v>
      </c>
      <c r="AC1025">
        <f t="shared" si="91"/>
        <v>14.830936450173937</v>
      </c>
      <c r="AD1025">
        <f t="shared" si="94"/>
        <v>2</v>
      </c>
      <c r="AG1025">
        <v>3.2879689000000001</v>
      </c>
      <c r="AH1025">
        <v>2.9999999999999999E-7</v>
      </c>
      <c r="AI1025">
        <f t="shared" si="92"/>
        <v>27.687892424441156</v>
      </c>
      <c r="AJ1025">
        <f t="shared" si="95"/>
        <v>3</v>
      </c>
    </row>
    <row r="1026" spans="14:36" x14ac:dyDescent="0.35">
      <c r="N1026">
        <v>3.7460865000000001</v>
      </c>
      <c r="O1026">
        <v>5.4299999999999998E-5</v>
      </c>
      <c r="P1026">
        <f t="shared" ref="P1026:P1089" si="96">N1026*$L$4</f>
        <v>31.545687681124747</v>
      </c>
      <c r="Q1026">
        <f t="shared" si="93"/>
        <v>3</v>
      </c>
      <c r="AA1026">
        <v>1.76119066986127</v>
      </c>
      <c r="AB1026">
        <v>4.2347520527329999E-5</v>
      </c>
      <c r="AC1026">
        <f t="shared" ref="AC1026:AC1089" si="97">AA1026*$L$4</f>
        <v>14.830936450173937</v>
      </c>
      <c r="AD1026">
        <f t="shared" si="94"/>
        <v>2</v>
      </c>
      <c r="AG1026">
        <v>3.2978356</v>
      </c>
      <c r="AH1026">
        <v>3.9999999999999998E-7</v>
      </c>
      <c r="AI1026">
        <f t="shared" ref="AI1026:AI1089" si="98">AG1026*$L$4</f>
        <v>27.770979624014192</v>
      </c>
      <c r="AJ1026">
        <f t="shared" si="95"/>
        <v>3</v>
      </c>
    </row>
    <row r="1027" spans="14:36" x14ac:dyDescent="0.35">
      <c r="N1027">
        <v>3.7586059999999999</v>
      </c>
      <c r="O1027">
        <v>5.5999999999999999E-5</v>
      </c>
      <c r="P1027">
        <f t="shared" si="96"/>
        <v>31.651114033912872</v>
      </c>
      <c r="Q1027">
        <f t="shared" ref="Q1027:Q1090" si="99">IF(P1027&lt;=9,1,IF(P1027&lt;=19,2,IF(P1027&lt;=49,3,4)))</f>
        <v>3</v>
      </c>
      <c r="AA1027">
        <v>1.76119066986127</v>
      </c>
      <c r="AB1027">
        <v>2.9190170466144302E-6</v>
      </c>
      <c r="AC1027">
        <f t="shared" si="97"/>
        <v>14.830936450173937</v>
      </c>
      <c r="AD1027">
        <f t="shared" ref="AD1027:AD1090" si="100">IF(AC1027&lt;=9,1,IF(AC1027&lt;=19,2,IF(AC1027&lt;=49,3,4)))</f>
        <v>2</v>
      </c>
      <c r="AG1027">
        <v>3.3077038000000001</v>
      </c>
      <c r="AH1027">
        <v>4.9999999999999998E-7</v>
      </c>
      <c r="AI1027">
        <f t="shared" si="98"/>
        <v>27.854079455044488</v>
      </c>
      <c r="AJ1027">
        <f t="shared" ref="AJ1027:AJ1090" si="101">IF(AI1027&lt;=9,1,IF(AI1027&lt;=19,2,IF(AI1027&lt;=49,3,4)))</f>
        <v>3</v>
      </c>
    </row>
    <row r="1028" spans="14:36" x14ac:dyDescent="0.35">
      <c r="N1028">
        <v>3.7711277000000001</v>
      </c>
      <c r="O1028">
        <v>5.8199999999999998E-5</v>
      </c>
      <c r="P1028">
        <f t="shared" si="96"/>
        <v>31.756558912838319</v>
      </c>
      <c r="Q1028">
        <f t="shared" si="99"/>
        <v>3</v>
      </c>
      <c r="AA1028">
        <v>1.77946061931227</v>
      </c>
      <c r="AB1028">
        <v>1.38837251094808E-5</v>
      </c>
      <c r="AC1028">
        <f t="shared" si="97"/>
        <v>14.984787173944245</v>
      </c>
      <c r="AD1028">
        <f t="shared" si="100"/>
        <v>2</v>
      </c>
      <c r="AG1028">
        <v>3.3175735999999998</v>
      </c>
      <c r="AH1028">
        <v>4.9999999999999998E-7</v>
      </c>
      <c r="AI1028">
        <f t="shared" si="98"/>
        <v>27.937192759629195</v>
      </c>
      <c r="AJ1028">
        <f t="shared" si="101"/>
        <v>3</v>
      </c>
    </row>
    <row r="1029" spans="14:36" x14ac:dyDescent="0.35">
      <c r="N1029">
        <v>3.7836514999999999</v>
      </c>
      <c r="O1029">
        <v>5.66E-5</v>
      </c>
      <c r="P1029">
        <f t="shared" si="96"/>
        <v>31.862021475803925</v>
      </c>
      <c r="Q1029">
        <f t="shared" si="99"/>
        <v>3</v>
      </c>
      <c r="AA1029">
        <v>1.77946061931227</v>
      </c>
      <c r="AB1029">
        <v>1.01496177127802E-4</v>
      </c>
      <c r="AC1029">
        <f t="shared" si="97"/>
        <v>14.984787173944245</v>
      </c>
      <c r="AD1029">
        <f t="shared" si="100"/>
        <v>2</v>
      </c>
      <c r="AG1029">
        <v>3.327445</v>
      </c>
      <c r="AH1029">
        <v>5.9999999999999997E-7</v>
      </c>
      <c r="AI1029">
        <f t="shared" si="98"/>
        <v>28.020319537768316</v>
      </c>
      <c r="AJ1029">
        <f t="shared" si="101"/>
        <v>3</v>
      </c>
    </row>
    <row r="1030" spans="14:36" x14ac:dyDescent="0.35">
      <c r="N1030">
        <v>3.7961775000000002</v>
      </c>
      <c r="O1030">
        <v>5.8799999999999999E-5</v>
      </c>
      <c r="P1030">
        <f t="shared" si="96"/>
        <v>31.967502564906855</v>
      </c>
      <c r="Q1030">
        <f t="shared" si="99"/>
        <v>3</v>
      </c>
      <c r="AA1030">
        <v>1.77946061931227</v>
      </c>
      <c r="AB1030">
        <v>1.31384896284121E-6</v>
      </c>
      <c r="AC1030">
        <f t="shared" si="97"/>
        <v>14.984787173944245</v>
      </c>
      <c r="AD1030">
        <f t="shared" si="100"/>
        <v>2</v>
      </c>
      <c r="AG1030">
        <v>3.3373178999999999</v>
      </c>
      <c r="AH1030">
        <v>3.9999999999999998E-7</v>
      </c>
      <c r="AI1030">
        <f t="shared" si="98"/>
        <v>28.103458947364697</v>
      </c>
      <c r="AJ1030">
        <f t="shared" si="101"/>
        <v>3</v>
      </c>
    </row>
    <row r="1031" spans="14:36" x14ac:dyDescent="0.35">
      <c r="N1031">
        <v>3.8087054999999999</v>
      </c>
      <c r="O1031">
        <v>6.0699999999999998E-5</v>
      </c>
      <c r="P1031">
        <f t="shared" si="96"/>
        <v>32.07300049595279</v>
      </c>
      <c r="Q1031">
        <f t="shared" si="99"/>
        <v>3</v>
      </c>
      <c r="AA1031">
        <v>1.7977442088576601</v>
      </c>
      <c r="AB1031">
        <v>5.8530108486520698E-6</v>
      </c>
      <c r="AC1031">
        <f t="shared" si="97"/>
        <v>15.138752760560772</v>
      </c>
      <c r="AD1031">
        <f t="shared" si="100"/>
        <v>2</v>
      </c>
      <c r="AG1031">
        <v>3.3471924</v>
      </c>
      <c r="AH1031">
        <v>1.9999999999999999E-7</v>
      </c>
      <c r="AI1031">
        <f t="shared" si="98"/>
        <v>28.186611830515492</v>
      </c>
      <c r="AJ1031">
        <f t="shared" si="101"/>
        <v>3</v>
      </c>
    </row>
    <row r="1032" spans="14:36" x14ac:dyDescent="0.35">
      <c r="N1032">
        <v>3.8212356999999999</v>
      </c>
      <c r="O1032">
        <v>6.4900000000000005E-5</v>
      </c>
      <c r="P1032">
        <f t="shared" si="96"/>
        <v>32.178516953136054</v>
      </c>
      <c r="Q1032">
        <f t="shared" si="99"/>
        <v>3</v>
      </c>
      <c r="AA1032">
        <v>1.7977442088576601</v>
      </c>
      <c r="AB1032">
        <v>1.67895323712335E-4</v>
      </c>
      <c r="AC1032">
        <f t="shared" si="97"/>
        <v>15.138752760560772</v>
      </c>
      <c r="AD1032">
        <f t="shared" si="100"/>
        <v>2</v>
      </c>
      <c r="AG1032">
        <v>3.3570685</v>
      </c>
      <c r="AH1032">
        <v>1.9999999999999999E-7</v>
      </c>
      <c r="AI1032">
        <f t="shared" si="98"/>
        <v>28.269778187220698</v>
      </c>
      <c r="AJ1032">
        <f t="shared" si="101"/>
        <v>3</v>
      </c>
    </row>
    <row r="1033" spans="14:36" x14ac:dyDescent="0.35">
      <c r="N1033">
        <v>3.8337680000000001</v>
      </c>
      <c r="O1033">
        <v>6.3899999999999995E-5</v>
      </c>
      <c r="P1033">
        <f t="shared" si="96"/>
        <v>32.284051094359477</v>
      </c>
      <c r="Q1033">
        <f t="shared" si="99"/>
        <v>3</v>
      </c>
      <c r="AA1033">
        <v>1.7977442088576601</v>
      </c>
      <c r="AB1033">
        <v>8.80757510763041E-6</v>
      </c>
      <c r="AC1033">
        <f t="shared" si="97"/>
        <v>15.138752760560772</v>
      </c>
      <c r="AD1033">
        <f t="shared" si="100"/>
        <v>2</v>
      </c>
      <c r="AG1033">
        <v>3.366946</v>
      </c>
      <c r="AH1033">
        <v>9.9999999999999995E-8</v>
      </c>
      <c r="AI1033">
        <f t="shared" si="98"/>
        <v>28.352956333286013</v>
      </c>
      <c r="AJ1033">
        <f t="shared" si="101"/>
        <v>3</v>
      </c>
    </row>
    <row r="1034" spans="14:36" x14ac:dyDescent="0.35">
      <c r="N1034">
        <v>3.8463023999999999</v>
      </c>
      <c r="O1034">
        <v>7.1099999999999994E-5</v>
      </c>
      <c r="P1034">
        <f t="shared" si="96"/>
        <v>32.389602919623066</v>
      </c>
      <c r="Q1034">
        <f t="shared" si="99"/>
        <v>3</v>
      </c>
      <c r="AA1034">
        <v>1.8160412132219601</v>
      </c>
      <c r="AB1034">
        <v>6.6927753743958197E-6</v>
      </c>
      <c r="AC1034">
        <f t="shared" si="97"/>
        <v>15.292831312985118</v>
      </c>
      <c r="AD1034">
        <f t="shared" si="100"/>
        <v>2</v>
      </c>
      <c r="AG1034">
        <v>3.3768251999999999</v>
      </c>
      <c r="AH1034">
        <v>9.9999999999999995E-8</v>
      </c>
      <c r="AI1034">
        <f t="shared" si="98"/>
        <v>28.436148795002893</v>
      </c>
      <c r="AJ1034">
        <f t="shared" si="101"/>
        <v>3</v>
      </c>
    </row>
    <row r="1035" spans="14:36" x14ac:dyDescent="0.35">
      <c r="N1035">
        <v>3.8588388999999998</v>
      </c>
      <c r="O1035">
        <v>7.2999999999999999E-5</v>
      </c>
      <c r="P1035">
        <f t="shared" si="96"/>
        <v>32.495172428926814</v>
      </c>
      <c r="Q1035">
        <f t="shared" si="99"/>
        <v>3</v>
      </c>
      <c r="AA1035">
        <v>1.8160412132219601</v>
      </c>
      <c r="AB1035">
        <v>3.6399126574189601E-5</v>
      </c>
      <c r="AC1035">
        <f t="shared" si="97"/>
        <v>15.292831312985118</v>
      </c>
      <c r="AD1035">
        <f t="shared" si="100"/>
        <v>2</v>
      </c>
      <c r="AG1035">
        <v>3.3867058000000001</v>
      </c>
      <c r="AH1035">
        <v>9.9999999999999995E-8</v>
      </c>
      <c r="AI1035">
        <f t="shared" si="98"/>
        <v>28.519353046079885</v>
      </c>
      <c r="AJ1035">
        <f t="shared" si="101"/>
        <v>3</v>
      </c>
    </row>
    <row r="1036" spans="14:36" x14ac:dyDescent="0.35">
      <c r="N1036">
        <v>3.8713774999999999</v>
      </c>
      <c r="O1036">
        <v>7.3800000000000005E-5</v>
      </c>
      <c r="P1036">
        <f t="shared" si="96"/>
        <v>32.600759622270736</v>
      </c>
      <c r="Q1036">
        <f t="shared" si="99"/>
        <v>3</v>
      </c>
      <c r="AA1036">
        <v>1.8160412132219601</v>
      </c>
      <c r="AB1036">
        <v>1.4819248266645599E-7</v>
      </c>
      <c r="AC1036">
        <f t="shared" si="97"/>
        <v>15.292831312985118</v>
      </c>
      <c r="AD1036">
        <f t="shared" si="100"/>
        <v>2</v>
      </c>
      <c r="AG1036">
        <v>3.3965879999999999</v>
      </c>
      <c r="AH1036">
        <v>1.9999999999999999E-7</v>
      </c>
      <c r="AI1036">
        <f t="shared" si="98"/>
        <v>28.602570770711285</v>
      </c>
      <c r="AJ1036">
        <f t="shared" si="101"/>
        <v>3</v>
      </c>
    </row>
    <row r="1037" spans="14:36" x14ac:dyDescent="0.35">
      <c r="N1037">
        <v>3.8839180999999998</v>
      </c>
      <c r="O1037">
        <v>8.3900000000000006E-5</v>
      </c>
      <c r="P1037">
        <f t="shared" si="96"/>
        <v>32.706363657557674</v>
      </c>
      <c r="Q1037">
        <f t="shared" si="99"/>
        <v>3</v>
      </c>
      <c r="AA1037">
        <v>1.8343514146075499</v>
      </c>
      <c r="AB1037">
        <v>1.7520563433931301E-5</v>
      </c>
      <c r="AC1037">
        <f t="shared" si="97"/>
        <v>15.447020997149728</v>
      </c>
      <c r="AD1037">
        <f t="shared" si="100"/>
        <v>2</v>
      </c>
      <c r="AG1037">
        <v>3.4064717</v>
      </c>
      <c r="AH1037">
        <v>9.9999999999999995E-8</v>
      </c>
      <c r="AI1037">
        <f t="shared" si="98"/>
        <v>28.685801126799948</v>
      </c>
      <c r="AJ1037">
        <f t="shared" si="101"/>
        <v>3</v>
      </c>
    </row>
    <row r="1038" spans="14:36" x14ac:dyDescent="0.35">
      <c r="N1038">
        <v>3.8964607999999998</v>
      </c>
      <c r="O1038">
        <v>8.6000000000000003E-5</v>
      </c>
      <c r="P1038">
        <f t="shared" si="96"/>
        <v>32.811985376884778</v>
      </c>
      <c r="Q1038">
        <f t="shared" si="99"/>
        <v>3</v>
      </c>
      <c r="AA1038">
        <v>1.8343514146075499</v>
      </c>
      <c r="AB1038">
        <v>7.3746207369368403E-5</v>
      </c>
      <c r="AC1038">
        <f t="shared" si="97"/>
        <v>15.447020997149728</v>
      </c>
      <c r="AD1038">
        <f t="shared" si="100"/>
        <v>2</v>
      </c>
      <c r="AG1038">
        <v>3.4163568999999998</v>
      </c>
      <c r="AH1038">
        <v>9.9999999999999995E-8</v>
      </c>
      <c r="AI1038">
        <f t="shared" si="98"/>
        <v>28.769044114345871</v>
      </c>
      <c r="AJ1038">
        <f t="shared" si="101"/>
        <v>3</v>
      </c>
    </row>
    <row r="1039" spans="14:36" x14ac:dyDescent="0.35">
      <c r="N1039">
        <v>3.9090056</v>
      </c>
      <c r="O1039">
        <v>8.0699999999999996E-5</v>
      </c>
      <c r="P1039">
        <f t="shared" si="96"/>
        <v>32.917624780252041</v>
      </c>
      <c r="Q1039">
        <f t="shared" si="99"/>
        <v>3</v>
      </c>
      <c r="AA1039">
        <v>1.8343514146075499</v>
      </c>
      <c r="AB1039">
        <v>6.8950048207731595E-8</v>
      </c>
      <c r="AC1039">
        <f t="shared" si="97"/>
        <v>15.447020997149728</v>
      </c>
      <c r="AD1039">
        <f t="shared" si="100"/>
        <v>2</v>
      </c>
      <c r="AG1039">
        <v>3.4262437000000001</v>
      </c>
      <c r="AH1039">
        <v>1.9999999999999999E-7</v>
      </c>
      <c r="AI1039">
        <f t="shared" si="98"/>
        <v>28.852300575446208</v>
      </c>
      <c r="AJ1039">
        <f t="shared" si="101"/>
        <v>3</v>
      </c>
    </row>
    <row r="1040" spans="14:36" x14ac:dyDescent="0.35">
      <c r="N1040">
        <v>3.9215523999999999</v>
      </c>
      <c r="O1040">
        <v>1.105E-4</v>
      </c>
      <c r="P1040">
        <f t="shared" si="96"/>
        <v>33.023281025562326</v>
      </c>
      <c r="Q1040">
        <f t="shared" si="99"/>
        <v>3</v>
      </c>
      <c r="AA1040">
        <v>1.85267460232584</v>
      </c>
      <c r="AB1040">
        <v>4.7956889547184E-6</v>
      </c>
      <c r="AC1040">
        <f t="shared" si="97"/>
        <v>15.601320038851997</v>
      </c>
      <c r="AD1040">
        <f t="shared" si="100"/>
        <v>2</v>
      </c>
      <c r="AG1040">
        <v>3.4361318999999999</v>
      </c>
      <c r="AH1040">
        <v>2.9999999999999999E-7</v>
      </c>
      <c r="AI1040">
        <f t="shared" si="98"/>
        <v>28.935568825906653</v>
      </c>
      <c r="AJ1040">
        <f t="shared" si="101"/>
        <v>3</v>
      </c>
    </row>
    <row r="1041" spans="14:36" x14ac:dyDescent="0.35">
      <c r="N1041">
        <v>3.9341013</v>
      </c>
      <c r="O1041">
        <v>8.4699999999999999E-5</v>
      </c>
      <c r="P1041">
        <f t="shared" si="96"/>
        <v>33.128954954912771</v>
      </c>
      <c r="Q1041">
        <f t="shared" si="99"/>
        <v>3</v>
      </c>
      <c r="AA1041">
        <v>1.85267460232584</v>
      </c>
      <c r="AB1041">
        <v>1.3054040712134001E-5</v>
      </c>
      <c r="AC1041">
        <f t="shared" si="97"/>
        <v>15.601320038851997</v>
      </c>
      <c r="AD1041">
        <f t="shared" si="100"/>
        <v>2</v>
      </c>
      <c r="AG1041">
        <v>3.4460217000000002</v>
      </c>
      <c r="AH1041">
        <v>1.9999999999999999E-7</v>
      </c>
      <c r="AI1041">
        <f t="shared" si="98"/>
        <v>29.018850549921513</v>
      </c>
      <c r="AJ1041">
        <f t="shared" si="101"/>
        <v>3</v>
      </c>
    </row>
    <row r="1042" spans="14:36" x14ac:dyDescent="0.35">
      <c r="N1042">
        <v>3.9466521999999999</v>
      </c>
      <c r="O1042">
        <v>9.0699999999999996E-5</v>
      </c>
      <c r="P1042">
        <f t="shared" si="96"/>
        <v>33.234645726206239</v>
      </c>
      <c r="Q1042">
        <f t="shared" si="99"/>
        <v>3</v>
      </c>
      <c r="AA1042">
        <v>1.87101057245242</v>
      </c>
      <c r="AB1042">
        <v>2.4949389502638E-6</v>
      </c>
      <c r="AC1042">
        <f t="shared" si="97"/>
        <v>15.755726720850269</v>
      </c>
      <c r="AD1042">
        <f t="shared" si="100"/>
        <v>2</v>
      </c>
      <c r="AG1042">
        <v>3.4559129</v>
      </c>
      <c r="AH1042">
        <v>2.9999999999999999E-7</v>
      </c>
      <c r="AI1042">
        <f t="shared" si="98"/>
        <v>29.102144063296482</v>
      </c>
      <c r="AJ1042">
        <f t="shared" si="101"/>
        <v>3</v>
      </c>
    </row>
    <row r="1043" spans="14:36" x14ac:dyDescent="0.35">
      <c r="N1043">
        <v>3.9592052</v>
      </c>
      <c r="O1043">
        <v>1.114E-4</v>
      </c>
      <c r="P1043">
        <f t="shared" si="96"/>
        <v>33.340354181539865</v>
      </c>
      <c r="Q1043">
        <f t="shared" si="99"/>
        <v>3</v>
      </c>
      <c r="AA1043">
        <v>1.87101057245242</v>
      </c>
      <c r="AB1043">
        <v>3.6955365188548E-6</v>
      </c>
      <c r="AC1043">
        <f t="shared" si="97"/>
        <v>15.755726720850269</v>
      </c>
      <c r="AD1043">
        <f t="shared" si="100"/>
        <v>2</v>
      </c>
      <c r="AG1043">
        <v>3.4658057000000002</v>
      </c>
      <c r="AH1043">
        <v>9.9999999999999995E-8</v>
      </c>
      <c r="AI1043">
        <f t="shared" si="98"/>
        <v>29.185451050225865</v>
      </c>
      <c r="AJ1043">
        <f t="shared" si="101"/>
        <v>3</v>
      </c>
    </row>
    <row r="1044" spans="14:36" x14ac:dyDescent="0.35">
      <c r="N1044">
        <v>3.9717601</v>
      </c>
      <c r="O1044">
        <v>1.043E-4</v>
      </c>
      <c r="P1044">
        <f t="shared" si="96"/>
        <v>33.446078636719356</v>
      </c>
      <c r="Q1044">
        <f t="shared" si="99"/>
        <v>3</v>
      </c>
      <c r="AA1044">
        <v>1.88935912750428</v>
      </c>
      <c r="AB1044">
        <v>1.7199848900589E-6</v>
      </c>
      <c r="AC1044">
        <f t="shared" si="97"/>
        <v>15.91023938014575</v>
      </c>
      <c r="AD1044">
        <f t="shared" si="100"/>
        <v>2</v>
      </c>
      <c r="AG1044">
        <v>3.4756999</v>
      </c>
      <c r="AH1044">
        <v>0</v>
      </c>
      <c r="AI1044">
        <f t="shared" si="98"/>
        <v>29.268769826515353</v>
      </c>
      <c r="AJ1044">
        <f t="shared" si="101"/>
        <v>3</v>
      </c>
    </row>
    <row r="1045" spans="14:36" x14ac:dyDescent="0.35">
      <c r="N1045">
        <v>3.9843171000000002</v>
      </c>
      <c r="O1045">
        <v>1.1629999999999999E-4</v>
      </c>
      <c r="P1045">
        <f t="shared" si="96"/>
        <v>33.551820775939021</v>
      </c>
      <c r="Q1045">
        <f t="shared" si="99"/>
        <v>3</v>
      </c>
      <c r="AA1045">
        <v>1.88935912750428</v>
      </c>
      <c r="AB1045">
        <v>2.43897513294602E-6</v>
      </c>
      <c r="AC1045">
        <f t="shared" si="97"/>
        <v>15.91023938014575</v>
      </c>
      <c r="AD1045">
        <f t="shared" si="100"/>
        <v>2</v>
      </c>
      <c r="AG1045">
        <v>3.4855955999999999</v>
      </c>
      <c r="AH1045">
        <v>0</v>
      </c>
      <c r="AI1045">
        <f t="shared" si="98"/>
        <v>29.352101234262108</v>
      </c>
      <c r="AJ1045">
        <f t="shared" si="101"/>
        <v>3</v>
      </c>
    </row>
    <row r="1046" spans="14:36" x14ac:dyDescent="0.35">
      <c r="N1046">
        <v>3.9968761000000002</v>
      </c>
      <c r="O1046">
        <v>1.5239999999999999E-4</v>
      </c>
      <c r="P1046">
        <f t="shared" si="96"/>
        <v>33.657579757101693</v>
      </c>
      <c r="Q1046">
        <f t="shared" si="99"/>
        <v>3</v>
      </c>
      <c r="AA1046">
        <v>1.9077200761372</v>
      </c>
      <c r="AB1046">
        <v>3.7017950825306398E-8</v>
      </c>
      <c r="AC1046">
        <f t="shared" si="97"/>
        <v>16.064856405434213</v>
      </c>
      <c r="AD1046">
        <f t="shared" si="100"/>
        <v>2</v>
      </c>
      <c r="AG1046">
        <v>3.4954928000000001</v>
      </c>
      <c r="AH1046">
        <v>9.9999999999999995E-8</v>
      </c>
      <c r="AI1046">
        <f t="shared" si="98"/>
        <v>29.435445273466122</v>
      </c>
      <c r="AJ1046">
        <f t="shared" si="101"/>
        <v>3</v>
      </c>
    </row>
    <row r="1047" spans="14:36" x14ac:dyDescent="0.35">
      <c r="N1047">
        <v>4.0094371000000004</v>
      </c>
      <c r="O1047">
        <v>1.437E-4</v>
      </c>
      <c r="P1047">
        <f t="shared" si="96"/>
        <v>33.763355580207381</v>
      </c>
      <c r="Q1047">
        <f t="shared" si="99"/>
        <v>3</v>
      </c>
      <c r="AA1047">
        <v>1.9077200761372</v>
      </c>
      <c r="AB1047">
        <v>3.9611232789848301E-8</v>
      </c>
      <c r="AC1047">
        <f t="shared" si="97"/>
        <v>16.064856405434213</v>
      </c>
      <c r="AD1047">
        <f t="shared" si="100"/>
        <v>2</v>
      </c>
      <c r="AG1047">
        <v>3.5053914000000002</v>
      </c>
      <c r="AH1047">
        <v>9.9999999999999995E-8</v>
      </c>
      <c r="AI1047">
        <f t="shared" si="98"/>
        <v>29.518801102030245</v>
      </c>
      <c r="AJ1047">
        <f t="shared" si="101"/>
        <v>3</v>
      </c>
    </row>
    <row r="1048" spans="14:36" x14ac:dyDescent="0.35">
      <c r="N1048">
        <v>4.0220000999999996</v>
      </c>
      <c r="O1048">
        <v>1.5430000000000001E-4</v>
      </c>
      <c r="P1048">
        <f t="shared" si="96"/>
        <v>33.869148245256078</v>
      </c>
      <c r="Q1048">
        <f t="shared" si="99"/>
        <v>3</v>
      </c>
      <c r="AA1048">
        <v>1.6834232618651299</v>
      </c>
      <c r="AB1048">
        <v>1.6208842891777201E-7</v>
      </c>
      <c r="AC1048">
        <f t="shared" si="97"/>
        <v>14.176059323226431</v>
      </c>
      <c r="AD1048">
        <f t="shared" si="100"/>
        <v>2</v>
      </c>
      <c r="AG1048">
        <v>3.5152915999999998</v>
      </c>
      <c r="AH1048">
        <v>9.9999999999999995E-8</v>
      </c>
      <c r="AI1048">
        <f t="shared" si="98"/>
        <v>29.602170404148779</v>
      </c>
      <c r="AJ1048">
        <f t="shared" si="101"/>
        <v>3</v>
      </c>
    </row>
    <row r="1049" spans="14:36" x14ac:dyDescent="0.35">
      <c r="N1049">
        <v>4.0345649999999997</v>
      </c>
      <c r="O1049">
        <v>1.131E-4</v>
      </c>
      <c r="P1049">
        <f t="shared" si="96"/>
        <v>33.974956910150645</v>
      </c>
      <c r="Q1049">
        <f t="shared" si="99"/>
        <v>3</v>
      </c>
      <c r="AA1049">
        <v>1.6834232618651299</v>
      </c>
      <c r="AB1049">
        <v>2.0365820071721E-7</v>
      </c>
      <c r="AC1049">
        <f t="shared" si="97"/>
        <v>14.176059323226431</v>
      </c>
      <c r="AD1049">
        <f t="shared" si="100"/>
        <v>2</v>
      </c>
      <c r="AG1049">
        <v>3.5251931999999999</v>
      </c>
      <c r="AH1049">
        <v>0</v>
      </c>
      <c r="AI1049">
        <f t="shared" si="98"/>
        <v>29.685551495627429</v>
      </c>
      <c r="AJ1049">
        <f t="shared" si="101"/>
        <v>3</v>
      </c>
    </row>
    <row r="1050" spans="14:36" x14ac:dyDescent="0.35">
      <c r="N1050">
        <v>4.0471320000000004</v>
      </c>
      <c r="O1050">
        <v>8.7800000000000006E-5</v>
      </c>
      <c r="P1050">
        <f t="shared" si="96"/>
        <v>34.080783259085386</v>
      </c>
      <c r="Q1050">
        <f t="shared" si="99"/>
        <v>3</v>
      </c>
      <c r="AA1050">
        <v>1.7022643323517299</v>
      </c>
      <c r="AB1050">
        <v>1.1421262033986201E-5</v>
      </c>
      <c r="AC1050">
        <f t="shared" si="97"/>
        <v>14.334719440964859</v>
      </c>
      <c r="AD1050">
        <f t="shared" si="100"/>
        <v>2</v>
      </c>
      <c r="AG1050">
        <v>3.5350961999999999</v>
      </c>
      <c r="AH1050">
        <v>0</v>
      </c>
      <c r="AI1050">
        <f t="shared" si="98"/>
        <v>29.768944376466187</v>
      </c>
      <c r="AJ1050">
        <f t="shared" si="101"/>
        <v>3</v>
      </c>
    </row>
    <row r="1051" spans="14:36" x14ac:dyDescent="0.35">
      <c r="N1051">
        <v>4.0597009000000002</v>
      </c>
      <c r="O1051">
        <v>7.7600000000000002E-5</v>
      </c>
      <c r="P1051">
        <f t="shared" si="96"/>
        <v>34.186625607865984</v>
      </c>
      <c r="Q1051">
        <f t="shared" si="99"/>
        <v>3</v>
      </c>
      <c r="AA1051">
        <v>1.7022643323517299</v>
      </c>
      <c r="AB1051">
        <v>7.7078150957580406E-6</v>
      </c>
      <c r="AC1051">
        <f t="shared" si="97"/>
        <v>14.334719440964859</v>
      </c>
      <c r="AD1051">
        <f t="shared" si="100"/>
        <v>2</v>
      </c>
      <c r="AG1051">
        <v>3.5450007000000001</v>
      </c>
      <c r="AH1051">
        <v>0</v>
      </c>
      <c r="AI1051">
        <f t="shared" si="98"/>
        <v>29.852349888762205</v>
      </c>
      <c r="AJ1051">
        <f t="shared" si="101"/>
        <v>3</v>
      </c>
    </row>
    <row r="1052" spans="14:36" x14ac:dyDescent="0.35">
      <c r="N1052">
        <v>4.0722718000000002</v>
      </c>
      <c r="O1052">
        <v>6.6799999999999997E-5</v>
      </c>
      <c r="P1052">
        <f t="shared" si="96"/>
        <v>34.292484798589598</v>
      </c>
      <c r="Q1052">
        <f t="shared" si="99"/>
        <v>3</v>
      </c>
      <c r="AA1052">
        <v>1.7211211250915901</v>
      </c>
      <c r="AB1052">
        <v>4.6167960797028699E-6</v>
      </c>
      <c r="AC1052">
        <f t="shared" si="97"/>
        <v>14.493511955350026</v>
      </c>
      <c r="AD1052">
        <f t="shared" si="100"/>
        <v>2</v>
      </c>
      <c r="AG1052">
        <v>3.5549065999999998</v>
      </c>
      <c r="AH1052">
        <v>0</v>
      </c>
      <c r="AI1052">
        <f t="shared" si="98"/>
        <v>29.935767190418332</v>
      </c>
      <c r="AJ1052">
        <f t="shared" si="101"/>
        <v>3</v>
      </c>
    </row>
    <row r="1053" spans="14:36" x14ac:dyDescent="0.35">
      <c r="N1053">
        <v>4.0848446000000003</v>
      </c>
      <c r="O1053">
        <v>7.2700000000000005E-5</v>
      </c>
      <c r="P1053">
        <f t="shared" si="96"/>
        <v>34.398359989159076</v>
      </c>
      <c r="Q1053">
        <f t="shared" si="99"/>
        <v>3</v>
      </c>
      <c r="AA1053">
        <v>1.7211211250915901</v>
      </c>
      <c r="AB1053">
        <v>2.8457427563934102E-6</v>
      </c>
      <c r="AC1053">
        <f t="shared" si="97"/>
        <v>14.493511955350026</v>
      </c>
      <c r="AD1053">
        <f t="shared" si="100"/>
        <v>2</v>
      </c>
      <c r="AG1053">
        <v>3.5648140000000001</v>
      </c>
      <c r="AH1053">
        <v>0</v>
      </c>
      <c r="AI1053">
        <f t="shared" si="98"/>
        <v>30.019197123531725</v>
      </c>
      <c r="AJ1053">
        <f t="shared" si="101"/>
        <v>3</v>
      </c>
    </row>
    <row r="1054" spans="14:36" x14ac:dyDescent="0.35">
      <c r="N1054">
        <v>4.0974193999999997</v>
      </c>
      <c r="O1054">
        <v>6.5199999999999999E-5</v>
      </c>
      <c r="P1054">
        <f t="shared" si="96"/>
        <v>34.504252021671562</v>
      </c>
      <c r="Q1054">
        <f t="shared" si="99"/>
        <v>3</v>
      </c>
      <c r="AA1054">
        <v>1.7399933504403899</v>
      </c>
      <c r="AB1054">
        <v>2.1538889173911901E-5</v>
      </c>
      <c r="AC1054">
        <f t="shared" si="97"/>
        <v>14.652434427295361</v>
      </c>
      <c r="AD1054">
        <f t="shared" si="100"/>
        <v>2</v>
      </c>
      <c r="AG1054">
        <v>3.5747228999999998</v>
      </c>
      <c r="AH1054">
        <v>0</v>
      </c>
      <c r="AI1054">
        <f t="shared" si="98"/>
        <v>30.102639688102375</v>
      </c>
      <c r="AJ1054">
        <f t="shared" si="101"/>
        <v>3</v>
      </c>
    </row>
    <row r="1055" spans="14:36" x14ac:dyDescent="0.35">
      <c r="N1055">
        <v>4.1099962000000003</v>
      </c>
      <c r="O1055">
        <v>6.9900000000000005E-5</v>
      </c>
      <c r="P1055">
        <f t="shared" si="96"/>
        <v>34.61016089612707</v>
      </c>
      <c r="Q1055">
        <f t="shared" si="99"/>
        <v>3</v>
      </c>
      <c r="AA1055">
        <v>1.7399933504403899</v>
      </c>
      <c r="AB1055">
        <v>6.4110065738623398E-6</v>
      </c>
      <c r="AC1055">
        <f t="shared" si="97"/>
        <v>14.652434427295361</v>
      </c>
      <c r="AD1055">
        <f t="shared" si="100"/>
        <v>2</v>
      </c>
      <c r="AG1055">
        <v>3.5846331</v>
      </c>
      <c r="AH1055">
        <v>0</v>
      </c>
      <c r="AI1055">
        <f t="shared" si="98"/>
        <v>30.186093199935989</v>
      </c>
      <c r="AJ1055">
        <f t="shared" si="101"/>
        <v>3</v>
      </c>
    </row>
    <row r="1056" spans="14:36" x14ac:dyDescent="0.35">
      <c r="N1056">
        <v>4.1225747999999998</v>
      </c>
      <c r="O1056">
        <v>6.8800000000000005E-5</v>
      </c>
      <c r="P1056">
        <f t="shared" si="96"/>
        <v>34.716084928331291</v>
      </c>
      <c r="Q1056">
        <f t="shared" si="99"/>
        <v>3</v>
      </c>
      <c r="AA1056">
        <v>1.7588807294575799</v>
      </c>
      <c r="AB1056">
        <v>7.85408980222053E-10</v>
      </c>
      <c r="AC1056">
        <f t="shared" si="97"/>
        <v>14.811484507850443</v>
      </c>
      <c r="AD1056">
        <f t="shared" si="100"/>
        <v>2</v>
      </c>
      <c r="AG1056">
        <v>3.5945448</v>
      </c>
      <c r="AH1056">
        <v>0</v>
      </c>
      <c r="AI1056">
        <f t="shared" si="98"/>
        <v>30.269559343226863</v>
      </c>
      <c r="AJ1056">
        <f t="shared" si="101"/>
        <v>3</v>
      </c>
    </row>
    <row r="1057" spans="14:36" x14ac:dyDescent="0.35">
      <c r="N1057">
        <v>4.1351554000000004</v>
      </c>
      <c r="O1057">
        <v>5.5600000000000003E-5</v>
      </c>
      <c r="P1057">
        <f t="shared" si="96"/>
        <v>34.822025802478528</v>
      </c>
      <c r="Q1057">
        <f t="shared" si="99"/>
        <v>3</v>
      </c>
      <c r="AA1057">
        <v>1.7588807294575799</v>
      </c>
      <c r="AB1057">
        <v>3.3417537765292802E-5</v>
      </c>
      <c r="AC1057">
        <f t="shared" si="97"/>
        <v>14.811484507850443</v>
      </c>
      <c r="AD1057">
        <f t="shared" si="100"/>
        <v>2</v>
      </c>
      <c r="AG1057">
        <v>3.6044578999999999</v>
      </c>
      <c r="AH1057">
        <v>0</v>
      </c>
      <c r="AI1057">
        <f t="shared" si="98"/>
        <v>30.353037275877846</v>
      </c>
      <c r="AJ1057">
        <f t="shared" si="101"/>
        <v>3</v>
      </c>
    </row>
    <row r="1058" spans="14:36" x14ac:dyDescent="0.35">
      <c r="N1058">
        <v>4.1477380000000004</v>
      </c>
      <c r="O1058">
        <v>7.2100000000000004E-5</v>
      </c>
      <c r="P1058">
        <f t="shared" si="96"/>
        <v>34.92798351856878</v>
      </c>
      <c r="Q1058">
        <f t="shared" si="99"/>
        <v>3</v>
      </c>
      <c r="AA1058">
        <v>1.7588807294575799</v>
      </c>
      <c r="AB1058">
        <v>1.8640897081266799E-5</v>
      </c>
      <c r="AC1058">
        <f t="shared" si="97"/>
        <v>14.811484507850443</v>
      </c>
      <c r="AD1058">
        <f t="shared" si="100"/>
        <v>2</v>
      </c>
      <c r="AG1058">
        <v>3.6143725</v>
      </c>
      <c r="AH1058">
        <v>0</v>
      </c>
      <c r="AI1058">
        <f t="shared" si="98"/>
        <v>30.436527839986091</v>
      </c>
      <c r="AJ1058">
        <f t="shared" si="101"/>
        <v>3</v>
      </c>
    </row>
    <row r="1059" spans="14:36" x14ac:dyDescent="0.35">
      <c r="N1059">
        <v>4.1603224000000001</v>
      </c>
      <c r="O1059">
        <v>8.4699999999999999E-5</v>
      </c>
      <c r="P1059">
        <f t="shared" si="96"/>
        <v>35.033956392407738</v>
      </c>
      <c r="Q1059">
        <f t="shared" si="99"/>
        <v>3</v>
      </c>
      <c r="AA1059">
        <v>1.77778299331979</v>
      </c>
      <c r="AB1059">
        <v>4.27759800331997E-8</v>
      </c>
      <c r="AC1059">
        <f t="shared" si="97"/>
        <v>14.970659933261331</v>
      </c>
      <c r="AD1059">
        <f t="shared" si="100"/>
        <v>2</v>
      </c>
      <c r="AG1059">
        <v>3.6242884000000002</v>
      </c>
      <c r="AH1059">
        <v>0</v>
      </c>
      <c r="AI1059">
        <f t="shared" si="98"/>
        <v>30.520029351357294</v>
      </c>
      <c r="AJ1059">
        <f t="shared" si="101"/>
        <v>3</v>
      </c>
    </row>
    <row r="1060" spans="14:36" x14ac:dyDescent="0.35">
      <c r="N1060">
        <v>4.1729088000000001</v>
      </c>
      <c r="O1060">
        <v>6.58E-5</v>
      </c>
      <c r="P1060">
        <f t="shared" si="96"/>
        <v>35.139946108189719</v>
      </c>
      <c r="Q1060">
        <f t="shared" si="99"/>
        <v>3</v>
      </c>
      <c r="AA1060">
        <v>1.77778299331979</v>
      </c>
      <c r="AB1060">
        <v>5.6718915028650399E-5</v>
      </c>
      <c r="AC1060">
        <f t="shared" si="97"/>
        <v>14.970659933261331</v>
      </c>
      <c r="AD1060">
        <f t="shared" si="100"/>
        <v>2</v>
      </c>
      <c r="AG1060">
        <v>3.6342058000000002</v>
      </c>
      <c r="AH1060">
        <v>0</v>
      </c>
      <c r="AI1060">
        <f t="shared" si="98"/>
        <v>30.603543494185761</v>
      </c>
      <c r="AJ1060">
        <f t="shared" si="101"/>
        <v>3</v>
      </c>
    </row>
    <row r="1061" spans="14:36" x14ac:dyDescent="0.35">
      <c r="N1061">
        <v>4.1854971000000001</v>
      </c>
      <c r="O1061">
        <v>7.8399999999999995E-5</v>
      </c>
      <c r="P1061">
        <f t="shared" si="96"/>
        <v>35.245951823817563</v>
      </c>
      <c r="Q1061">
        <f t="shared" si="99"/>
        <v>3</v>
      </c>
      <c r="AA1061">
        <v>1.77778299331979</v>
      </c>
      <c r="AB1061">
        <v>1.0052875233786401E-5</v>
      </c>
      <c r="AC1061">
        <f t="shared" si="97"/>
        <v>14.970659933261331</v>
      </c>
      <c r="AD1061">
        <f t="shared" si="100"/>
        <v>2</v>
      </c>
      <c r="AG1061">
        <v>3.6441245000000002</v>
      </c>
      <c r="AH1061">
        <v>0</v>
      </c>
      <c r="AI1061">
        <f t="shared" si="98"/>
        <v>30.687068584277185</v>
      </c>
      <c r="AJ1061">
        <f t="shared" si="101"/>
        <v>3</v>
      </c>
    </row>
    <row r="1062" spans="14:36" x14ac:dyDescent="0.35">
      <c r="N1062">
        <v>4.1980873000000001</v>
      </c>
      <c r="O1062">
        <v>3.79E-5</v>
      </c>
      <c r="P1062">
        <f t="shared" si="96"/>
        <v>35.351973539291272</v>
      </c>
      <c r="Q1062">
        <f t="shared" si="99"/>
        <v>3</v>
      </c>
      <c r="AA1062">
        <v>1.79669988277644</v>
      </c>
      <c r="AB1062">
        <v>3.6062844984501298E-6</v>
      </c>
      <c r="AC1062">
        <f t="shared" si="97"/>
        <v>15.12995852038628</v>
      </c>
      <c r="AD1062">
        <f t="shared" si="100"/>
        <v>2</v>
      </c>
      <c r="AG1062">
        <v>3.6540447</v>
      </c>
      <c r="AH1062">
        <v>0</v>
      </c>
      <c r="AI1062">
        <f t="shared" si="98"/>
        <v>30.770606305825872</v>
      </c>
      <c r="AJ1062">
        <f t="shared" si="101"/>
        <v>3</v>
      </c>
    </row>
    <row r="1063" spans="14:36" x14ac:dyDescent="0.35">
      <c r="N1063">
        <v>4.2106792999999998</v>
      </c>
      <c r="O1063">
        <v>2.6299999999999999E-5</v>
      </c>
      <c r="P1063">
        <f t="shared" si="96"/>
        <v>35.458010412513687</v>
      </c>
      <c r="Q1063">
        <f t="shared" si="99"/>
        <v>3</v>
      </c>
      <c r="AA1063">
        <v>1.79669988277644</v>
      </c>
      <c r="AB1063">
        <v>5.37021306884047E-5</v>
      </c>
      <c r="AC1063">
        <f t="shared" si="97"/>
        <v>15.12995852038628</v>
      </c>
      <c r="AD1063">
        <f t="shared" si="100"/>
        <v>2</v>
      </c>
      <c r="AG1063">
        <v>3.6639662999999998</v>
      </c>
      <c r="AH1063">
        <v>0</v>
      </c>
      <c r="AI1063">
        <f t="shared" si="98"/>
        <v>30.854155816734668</v>
      </c>
      <c r="AJ1063">
        <f t="shared" si="101"/>
        <v>3</v>
      </c>
    </row>
    <row r="1064" spans="14:36" x14ac:dyDescent="0.35">
      <c r="N1064">
        <v>4.2232732999999998</v>
      </c>
      <c r="O1064">
        <v>2.8799999999999999E-5</v>
      </c>
      <c r="P1064">
        <f t="shared" si="96"/>
        <v>35.564064127679124</v>
      </c>
      <c r="Q1064">
        <f t="shared" si="99"/>
        <v>3</v>
      </c>
      <c r="AA1064">
        <v>1.79669988277644</v>
      </c>
      <c r="AB1064">
        <v>4.2780846771218101E-6</v>
      </c>
      <c r="AC1064">
        <f t="shared" si="97"/>
        <v>15.12995852038628</v>
      </c>
      <c r="AD1064">
        <f t="shared" si="100"/>
        <v>2</v>
      </c>
      <c r="AG1064">
        <v>3.6738892000000001</v>
      </c>
      <c r="AH1064">
        <v>0</v>
      </c>
      <c r="AI1064">
        <f t="shared" si="98"/>
        <v>30.937716274906425</v>
      </c>
      <c r="AJ1064">
        <f t="shared" si="101"/>
        <v>3</v>
      </c>
    </row>
    <row r="1065" spans="14:36" x14ac:dyDescent="0.35">
      <c r="N1065">
        <v>4.2358691000000004</v>
      </c>
      <c r="O1065">
        <v>2.7399999999999999E-5</v>
      </c>
      <c r="P1065">
        <f t="shared" si="96"/>
        <v>35.670133000593282</v>
      </c>
      <c r="Q1065">
        <f t="shared" si="99"/>
        <v>3</v>
      </c>
      <c r="AA1065">
        <v>1.81563114764391</v>
      </c>
      <c r="AB1065">
        <v>1.3477047425902499E-5</v>
      </c>
      <c r="AC1065">
        <f t="shared" si="97"/>
        <v>15.289378162436153</v>
      </c>
      <c r="AD1065">
        <f t="shared" si="100"/>
        <v>2</v>
      </c>
      <c r="AG1065">
        <v>3.6838136000000001</v>
      </c>
      <c r="AH1065">
        <v>0</v>
      </c>
      <c r="AI1065">
        <f t="shared" si="98"/>
        <v>31.021289364535445</v>
      </c>
      <c r="AJ1065">
        <f t="shared" si="101"/>
        <v>3</v>
      </c>
    </row>
    <row r="1066" spans="14:36" x14ac:dyDescent="0.35">
      <c r="N1066">
        <v>4.2484668000000001</v>
      </c>
      <c r="O1066">
        <v>3.5099999999999999E-5</v>
      </c>
      <c r="P1066">
        <f t="shared" si="96"/>
        <v>35.776217873353289</v>
      </c>
      <c r="Q1066">
        <f t="shared" si="99"/>
        <v>3</v>
      </c>
      <c r="AA1066">
        <v>1.81563114764391</v>
      </c>
      <c r="AB1066">
        <v>1.17371387530852E-4</v>
      </c>
      <c r="AC1066">
        <f t="shared" si="97"/>
        <v>15.289378162436153</v>
      </c>
      <c r="AD1066">
        <f t="shared" si="100"/>
        <v>2</v>
      </c>
      <c r="AG1066">
        <v>3.6937392999999998</v>
      </c>
      <c r="AH1066">
        <v>0</v>
      </c>
      <c r="AI1066">
        <f t="shared" si="98"/>
        <v>31.104873401427419</v>
      </c>
      <c r="AJ1066">
        <f t="shared" si="101"/>
        <v>3</v>
      </c>
    </row>
    <row r="1067" spans="14:36" x14ac:dyDescent="0.35">
      <c r="N1067">
        <v>4.2610663999999998</v>
      </c>
      <c r="O1067">
        <v>4.1600000000000002E-5</v>
      </c>
      <c r="P1067">
        <f t="shared" si="96"/>
        <v>35.882318745959168</v>
      </c>
      <c r="Q1067">
        <f t="shared" si="99"/>
        <v>3</v>
      </c>
      <c r="AA1067">
        <v>1.81563114764391</v>
      </c>
      <c r="AB1067">
        <v>1.57318910906188E-6</v>
      </c>
      <c r="AC1067">
        <f t="shared" si="97"/>
        <v>15.289378162436153</v>
      </c>
      <c r="AD1067">
        <f t="shared" si="100"/>
        <v>2</v>
      </c>
      <c r="AG1067">
        <v>3.7036663999999999</v>
      </c>
      <c r="AH1067">
        <v>0</v>
      </c>
      <c r="AI1067">
        <f t="shared" si="98"/>
        <v>31.188469227679509</v>
      </c>
      <c r="AJ1067">
        <f t="shared" si="101"/>
        <v>3</v>
      </c>
    </row>
    <row r="1068" spans="14:36" x14ac:dyDescent="0.35">
      <c r="N1068">
        <v>4.2736678000000001</v>
      </c>
      <c r="O1068">
        <v>2.5599999999999999E-5</v>
      </c>
      <c r="P1068">
        <f t="shared" si="96"/>
        <v>35.98843477631376</v>
      </c>
      <c r="Q1068">
        <f t="shared" si="99"/>
        <v>3</v>
      </c>
      <c r="AA1068">
        <v>1.83457654633481</v>
      </c>
      <c r="AB1068">
        <v>5.96078780591866E-6</v>
      </c>
      <c r="AC1068">
        <f t="shared" si="97"/>
        <v>15.448916825010421</v>
      </c>
      <c r="AD1068">
        <f t="shared" si="100"/>
        <v>2</v>
      </c>
      <c r="AG1068">
        <v>3.7135948999999999</v>
      </c>
      <c r="AH1068">
        <v>0</v>
      </c>
      <c r="AI1068">
        <f t="shared" si="98"/>
        <v>31.272076843291707</v>
      </c>
      <c r="AJ1068">
        <f t="shared" si="101"/>
        <v>3</v>
      </c>
    </row>
    <row r="1069" spans="14:36" x14ac:dyDescent="0.35">
      <c r="N1069">
        <v>4.2862710999999996</v>
      </c>
      <c r="O1069">
        <v>1.91E-5</v>
      </c>
      <c r="P1069">
        <f t="shared" si="96"/>
        <v>36.094566806514209</v>
      </c>
      <c r="Q1069">
        <f t="shared" si="99"/>
        <v>3</v>
      </c>
      <c r="AA1069">
        <v>1.83457654633481</v>
      </c>
      <c r="AB1069">
        <v>1.45700165725936E-4</v>
      </c>
      <c r="AC1069">
        <f t="shared" si="97"/>
        <v>15.448916825010421</v>
      </c>
      <c r="AD1069">
        <f t="shared" si="100"/>
        <v>2</v>
      </c>
      <c r="AG1069">
        <v>3.7235247999999999</v>
      </c>
      <c r="AH1069">
        <v>0</v>
      </c>
      <c r="AI1069">
        <f t="shared" si="98"/>
        <v>31.355696248264017</v>
      </c>
      <c r="AJ1069">
        <f t="shared" si="101"/>
        <v>3</v>
      </c>
    </row>
    <row r="1070" spans="14:36" x14ac:dyDescent="0.35">
      <c r="N1070">
        <v>4.2988761999999996</v>
      </c>
      <c r="O1070">
        <v>1.7399999999999999E-5</v>
      </c>
      <c r="P1070">
        <f t="shared" si="96"/>
        <v>36.200713994463378</v>
      </c>
      <c r="Q1070">
        <f t="shared" si="99"/>
        <v>3</v>
      </c>
      <c r="AA1070">
        <v>1.83457654633481</v>
      </c>
      <c r="AB1070">
        <v>8.9003155181062399E-6</v>
      </c>
      <c r="AC1070">
        <f t="shared" si="97"/>
        <v>15.448916825010421</v>
      </c>
      <c r="AD1070">
        <f t="shared" si="100"/>
        <v>2</v>
      </c>
      <c r="AG1070">
        <v>3.7334559999999999</v>
      </c>
      <c r="AH1070">
        <v>0</v>
      </c>
      <c r="AI1070">
        <f t="shared" si="98"/>
        <v>31.439326600499285</v>
      </c>
      <c r="AJ1070">
        <f t="shared" si="101"/>
        <v>3</v>
      </c>
    </row>
    <row r="1071" spans="14:36" x14ac:dyDescent="0.35">
      <c r="N1071">
        <v>4.3114831999999996</v>
      </c>
      <c r="O1071">
        <v>1.8199999999999999E-5</v>
      </c>
      <c r="P1071">
        <f t="shared" si="96"/>
        <v>36.306877182258418</v>
      </c>
      <c r="Q1071">
        <f t="shared" si="99"/>
        <v>3</v>
      </c>
      <c r="AA1071">
        <v>1.85353584541939</v>
      </c>
      <c r="AB1071">
        <v>9.5059707178308306E-6</v>
      </c>
      <c r="AC1071">
        <f t="shared" si="97"/>
        <v>15.608572542403811</v>
      </c>
      <c r="AD1071">
        <f t="shared" si="100"/>
        <v>2</v>
      </c>
      <c r="AG1071">
        <v>3.7433885999999998</v>
      </c>
      <c r="AH1071">
        <v>0</v>
      </c>
      <c r="AI1071">
        <f t="shared" si="98"/>
        <v>31.522968742094665</v>
      </c>
      <c r="AJ1071">
        <f t="shared" si="101"/>
        <v>3</v>
      </c>
    </row>
    <row r="1072" spans="14:36" x14ac:dyDescent="0.35">
      <c r="N1072">
        <v>4.3240920000000003</v>
      </c>
      <c r="O1072">
        <v>1.9700000000000001E-5</v>
      </c>
      <c r="P1072">
        <f t="shared" si="96"/>
        <v>36.413055527802165</v>
      </c>
      <c r="Q1072">
        <f t="shared" si="99"/>
        <v>3</v>
      </c>
      <c r="AA1072">
        <v>1.85353584541939</v>
      </c>
      <c r="AB1072">
        <v>4.6640367894866E-5</v>
      </c>
      <c r="AC1072">
        <f t="shared" si="97"/>
        <v>15.608572542403811</v>
      </c>
      <c r="AD1072">
        <f t="shared" si="100"/>
        <v>2</v>
      </c>
      <c r="AG1072">
        <v>3.7533224999999999</v>
      </c>
      <c r="AH1072">
        <v>0</v>
      </c>
      <c r="AI1072">
        <f t="shared" si="98"/>
        <v>31.606621830953003</v>
      </c>
      <c r="AJ1072">
        <f t="shared" si="101"/>
        <v>3</v>
      </c>
    </row>
    <row r="1073" spans="14:36" x14ac:dyDescent="0.35">
      <c r="N1073">
        <v>4.3367027</v>
      </c>
      <c r="O1073">
        <v>1.6500000000000001E-5</v>
      </c>
      <c r="P1073">
        <f t="shared" si="96"/>
        <v>36.519249873191775</v>
      </c>
      <c r="Q1073">
        <f t="shared" si="99"/>
        <v>3</v>
      </c>
      <c r="AA1073">
        <v>1.85353584541939</v>
      </c>
      <c r="AB1073">
        <v>1.6517846796050299E-7</v>
      </c>
      <c r="AC1073">
        <f t="shared" si="97"/>
        <v>15.608572542403811</v>
      </c>
      <c r="AD1073">
        <f t="shared" si="100"/>
        <v>2</v>
      </c>
      <c r="AG1073">
        <v>3.7632577999999999</v>
      </c>
      <c r="AH1073">
        <v>0</v>
      </c>
      <c r="AI1073">
        <f t="shared" si="98"/>
        <v>31.690286709171453</v>
      </c>
      <c r="AJ1073">
        <f t="shared" si="101"/>
        <v>3</v>
      </c>
    </row>
    <row r="1074" spans="14:36" x14ac:dyDescent="0.35">
      <c r="N1074">
        <v>4.3493151000000001</v>
      </c>
      <c r="O1074">
        <v>1.8499999999999999E-5</v>
      </c>
      <c r="P1074">
        <f t="shared" si="96"/>
        <v>36.625458534232948</v>
      </c>
      <c r="Q1074">
        <f t="shared" si="99"/>
        <v>3</v>
      </c>
      <c r="AA1074">
        <v>1.8725088192164401</v>
      </c>
      <c r="AB1074">
        <v>1.99787910926671E-5</v>
      </c>
      <c r="AC1074">
        <f t="shared" si="97"/>
        <v>15.768343414161285</v>
      </c>
      <c r="AD1074">
        <f t="shared" si="100"/>
        <v>2</v>
      </c>
      <c r="AG1074">
        <v>3.7731944999999998</v>
      </c>
      <c r="AH1074">
        <v>0</v>
      </c>
      <c r="AI1074">
        <f t="shared" si="98"/>
        <v>31.773963376750014</v>
      </c>
      <c r="AJ1074">
        <f t="shared" si="101"/>
        <v>3</v>
      </c>
    </row>
    <row r="1075" spans="14:36" x14ac:dyDescent="0.35">
      <c r="N1075">
        <v>4.3619294000000002</v>
      </c>
      <c r="O1075">
        <v>2.0400000000000001E-5</v>
      </c>
      <c r="P1075">
        <f t="shared" si="96"/>
        <v>36.731683195119992</v>
      </c>
      <c r="Q1075">
        <f t="shared" si="99"/>
        <v>3</v>
      </c>
      <c r="AA1075">
        <v>1.8725088192164401</v>
      </c>
      <c r="AB1075">
        <v>9.55340552153086E-5</v>
      </c>
      <c r="AC1075">
        <f t="shared" si="97"/>
        <v>15.768343414161285</v>
      </c>
      <c r="AD1075">
        <f t="shared" si="100"/>
        <v>2</v>
      </c>
      <c r="AG1075">
        <v>3.7831324999999998</v>
      </c>
      <c r="AH1075">
        <v>0</v>
      </c>
      <c r="AI1075">
        <f t="shared" si="98"/>
        <v>31.857650991591534</v>
      </c>
      <c r="AJ1075">
        <f t="shared" si="101"/>
        <v>3</v>
      </c>
    </row>
    <row r="1076" spans="14:36" x14ac:dyDescent="0.35">
      <c r="N1076">
        <v>4.3745455</v>
      </c>
      <c r="O1076">
        <v>1.5500000000000001E-5</v>
      </c>
      <c r="P1076">
        <f t="shared" si="96"/>
        <v>36.837923013755741</v>
      </c>
      <c r="Q1076">
        <f t="shared" si="99"/>
        <v>3</v>
      </c>
      <c r="AA1076">
        <v>1.8725088192164401</v>
      </c>
      <c r="AB1076">
        <v>1.4200847450127E-7</v>
      </c>
      <c r="AC1076">
        <f t="shared" si="97"/>
        <v>15.768343414161285</v>
      </c>
      <c r="AD1076">
        <f t="shared" si="100"/>
        <v>2</v>
      </c>
      <c r="AG1076">
        <v>3.7930717999999999</v>
      </c>
      <c r="AH1076">
        <v>0</v>
      </c>
      <c r="AI1076">
        <f t="shared" si="98"/>
        <v>31.941349553696014</v>
      </c>
      <c r="AJ1076">
        <f t="shared" si="101"/>
        <v>3</v>
      </c>
    </row>
    <row r="1077" spans="14:36" x14ac:dyDescent="0.35">
      <c r="N1077">
        <v>4.3871634000000004</v>
      </c>
      <c r="O1077">
        <v>1.7099999999999999E-5</v>
      </c>
      <c r="P1077">
        <f t="shared" si="96"/>
        <v>36.944177990140211</v>
      </c>
      <c r="Q1077">
        <f t="shared" si="99"/>
        <v>3</v>
      </c>
      <c r="AA1077">
        <v>1.8914952494110899</v>
      </c>
      <c r="AB1077">
        <v>7.1737232044886503E-6</v>
      </c>
      <c r="AC1077">
        <f t="shared" si="97"/>
        <v>15.92822760185954</v>
      </c>
      <c r="AD1077">
        <f t="shared" si="100"/>
        <v>2</v>
      </c>
      <c r="AG1077">
        <v>3.8030124999999999</v>
      </c>
      <c r="AH1077">
        <v>0</v>
      </c>
      <c r="AI1077">
        <f t="shared" si="98"/>
        <v>32.025059905160603</v>
      </c>
      <c r="AJ1077">
        <f t="shared" si="101"/>
        <v>3</v>
      </c>
    </row>
    <row r="1078" spans="14:36" x14ac:dyDescent="0.35">
      <c r="N1078">
        <v>4.3997831999999999</v>
      </c>
      <c r="O1078">
        <v>1.91E-5</v>
      </c>
      <c r="P1078">
        <f t="shared" si="96"/>
        <v>37.050448966370531</v>
      </c>
      <c r="Q1078">
        <f t="shared" si="99"/>
        <v>3</v>
      </c>
      <c r="AA1078">
        <v>1.8914952494110899</v>
      </c>
      <c r="AB1078">
        <v>1.72231829441737E-5</v>
      </c>
      <c r="AC1078">
        <f t="shared" si="97"/>
        <v>15.92822760185954</v>
      </c>
      <c r="AD1078">
        <f t="shared" si="100"/>
        <v>2</v>
      </c>
      <c r="AG1078">
        <v>3.8129545</v>
      </c>
      <c r="AH1078">
        <v>0</v>
      </c>
      <c r="AI1078">
        <f t="shared" si="98"/>
        <v>32.108781203888157</v>
      </c>
      <c r="AJ1078">
        <f t="shared" si="101"/>
        <v>3</v>
      </c>
    </row>
    <row r="1079" spans="14:36" x14ac:dyDescent="0.35">
      <c r="N1079">
        <v>4.4124046999999997</v>
      </c>
      <c r="O1079">
        <v>1.6200000000000001E-5</v>
      </c>
      <c r="P1079">
        <f t="shared" si="96"/>
        <v>37.156734258252428</v>
      </c>
      <c r="Q1079">
        <f t="shared" si="99"/>
        <v>3</v>
      </c>
      <c r="AA1079">
        <v>1.91049492469751</v>
      </c>
      <c r="AB1079">
        <v>4.3529960321190002E-6</v>
      </c>
      <c r="AC1079">
        <f t="shared" si="97"/>
        <v>16.088223326098205</v>
      </c>
      <c r="AD1079">
        <f t="shared" si="100"/>
        <v>2</v>
      </c>
      <c r="AG1079">
        <v>3.8228977999999998</v>
      </c>
      <c r="AH1079">
        <v>0</v>
      </c>
      <c r="AI1079">
        <f t="shared" si="98"/>
        <v>32.19251344987866</v>
      </c>
      <c r="AJ1079">
        <f t="shared" si="101"/>
        <v>3</v>
      </c>
    </row>
    <row r="1080" spans="14:36" x14ac:dyDescent="0.35">
      <c r="N1080">
        <v>4.4250280000000002</v>
      </c>
      <c r="O1080">
        <v>1.7799999999999999E-5</v>
      </c>
      <c r="P1080">
        <f t="shared" si="96"/>
        <v>37.263034707883037</v>
      </c>
      <c r="Q1080">
        <f t="shared" si="99"/>
        <v>3</v>
      </c>
      <c r="AA1080">
        <v>1.91049492469751</v>
      </c>
      <c r="AB1080">
        <v>6.6866250437682699E-6</v>
      </c>
      <c r="AC1080">
        <f t="shared" si="97"/>
        <v>16.088223326098205</v>
      </c>
      <c r="AD1080">
        <f t="shared" si="100"/>
        <v>2</v>
      </c>
      <c r="AG1080">
        <v>3.8328424999999999</v>
      </c>
      <c r="AH1080">
        <v>0</v>
      </c>
      <c r="AI1080">
        <f t="shared" si="98"/>
        <v>32.276257485229287</v>
      </c>
      <c r="AJ1080">
        <f t="shared" si="101"/>
        <v>3</v>
      </c>
    </row>
    <row r="1081" spans="14:36" x14ac:dyDescent="0.35">
      <c r="N1081">
        <v>4.4376530000000001</v>
      </c>
      <c r="O1081">
        <v>2.0000000000000002E-5</v>
      </c>
      <c r="P1081">
        <f t="shared" si="96"/>
        <v>37.369349473165201</v>
      </c>
      <c r="Q1081">
        <f t="shared" si="99"/>
        <v>3</v>
      </c>
      <c r="AA1081">
        <v>1.92950764044441</v>
      </c>
      <c r="AB1081">
        <v>2.8469221103357399E-6</v>
      </c>
      <c r="AC1081">
        <f t="shared" si="97"/>
        <v>16.248328863683021</v>
      </c>
      <c r="AD1081">
        <f t="shared" si="100"/>
        <v>2</v>
      </c>
      <c r="AG1081">
        <v>3.8427885000000002</v>
      </c>
      <c r="AH1081">
        <v>0</v>
      </c>
      <c r="AI1081">
        <f t="shared" si="98"/>
        <v>32.360012467842864</v>
      </c>
      <c r="AJ1081">
        <f t="shared" si="101"/>
        <v>3</v>
      </c>
    </row>
    <row r="1082" spans="14:36" x14ac:dyDescent="0.35">
      <c r="N1082">
        <v>4.4502799</v>
      </c>
      <c r="O1082">
        <v>1.77E-5</v>
      </c>
      <c r="P1082">
        <f t="shared" si="96"/>
        <v>37.475680238293236</v>
      </c>
      <c r="Q1082">
        <f t="shared" si="99"/>
        <v>3</v>
      </c>
      <c r="AA1082">
        <v>1.92950764044441</v>
      </c>
      <c r="AB1082">
        <v>4.48925729772984E-6</v>
      </c>
      <c r="AC1082">
        <f t="shared" si="97"/>
        <v>16.248328863683021</v>
      </c>
      <c r="AD1082">
        <f t="shared" si="100"/>
        <v>2</v>
      </c>
      <c r="AG1082">
        <v>3.8527358</v>
      </c>
      <c r="AH1082">
        <v>0</v>
      </c>
      <c r="AI1082">
        <f t="shared" si="98"/>
        <v>32.443778397719406</v>
      </c>
      <c r="AJ1082">
        <f t="shared" si="101"/>
        <v>3</v>
      </c>
    </row>
    <row r="1083" spans="14:36" x14ac:dyDescent="0.35">
      <c r="N1083">
        <v>4.4629085000000002</v>
      </c>
      <c r="O1083">
        <v>1.91E-5</v>
      </c>
      <c r="P1083">
        <f t="shared" si="96"/>
        <v>37.582025319072834</v>
      </c>
      <c r="Q1083">
        <f t="shared" si="99"/>
        <v>3</v>
      </c>
      <c r="AA1083">
        <v>1.9485331983815</v>
      </c>
      <c r="AB1083">
        <v>1.5248867045165401E-7</v>
      </c>
      <c r="AC1083">
        <f t="shared" si="97"/>
        <v>16.408542544985515</v>
      </c>
      <c r="AD1083">
        <f t="shared" si="100"/>
        <v>2</v>
      </c>
      <c r="AG1083">
        <v>3.8626844</v>
      </c>
      <c r="AH1083">
        <v>0</v>
      </c>
      <c r="AI1083">
        <f t="shared" si="98"/>
        <v>32.527555274858905</v>
      </c>
      <c r="AJ1083">
        <f t="shared" si="101"/>
        <v>3</v>
      </c>
    </row>
    <row r="1084" spans="14:36" x14ac:dyDescent="0.35">
      <c r="N1084">
        <v>4.4755389000000001</v>
      </c>
      <c r="O1084">
        <v>2.3200000000000001E-5</v>
      </c>
      <c r="P1084">
        <f t="shared" si="96"/>
        <v>37.688385557601137</v>
      </c>
      <c r="Q1084">
        <f t="shared" si="99"/>
        <v>3</v>
      </c>
      <c r="AA1084">
        <v>1.9485331983815</v>
      </c>
      <c r="AB1084">
        <v>1.6317122067561E-7</v>
      </c>
      <c r="AC1084">
        <f t="shared" si="97"/>
        <v>16.408542544985515</v>
      </c>
      <c r="AD1084">
        <f t="shared" si="100"/>
        <v>2</v>
      </c>
      <c r="AG1084">
        <v>3.8726343999999999</v>
      </c>
      <c r="AH1084">
        <v>0</v>
      </c>
      <c r="AI1084">
        <f t="shared" si="98"/>
        <v>32.611343941358513</v>
      </c>
      <c r="AJ1084">
        <f t="shared" si="101"/>
        <v>3</v>
      </c>
    </row>
    <row r="1085" spans="14:36" x14ac:dyDescent="0.35">
      <c r="N1085">
        <v>4.4881710999999997</v>
      </c>
      <c r="O1085">
        <v>1.7499999999999998E-5</v>
      </c>
      <c r="P1085">
        <f t="shared" si="96"/>
        <v>37.794760953878161</v>
      </c>
      <c r="Q1085">
        <f t="shared" si="99"/>
        <v>3</v>
      </c>
      <c r="AA1085">
        <v>1.72152117081273</v>
      </c>
      <c r="AB1085">
        <v>4.48078877856587E-8</v>
      </c>
      <c r="AC1085">
        <f t="shared" si="97"/>
        <v>14.496880728969442</v>
      </c>
      <c r="AD1085">
        <f t="shared" si="100"/>
        <v>2</v>
      </c>
      <c r="AG1085">
        <v>3.8825856000000001</v>
      </c>
      <c r="AH1085">
        <v>0</v>
      </c>
      <c r="AI1085">
        <f t="shared" si="98"/>
        <v>32.695142713023934</v>
      </c>
      <c r="AJ1085">
        <f t="shared" si="101"/>
        <v>3</v>
      </c>
    </row>
    <row r="1086" spans="14:36" x14ac:dyDescent="0.35">
      <c r="N1086">
        <v>4.5008049999999997</v>
      </c>
      <c r="O1086">
        <v>1.5299999999999999E-5</v>
      </c>
      <c r="P1086">
        <f t="shared" si="96"/>
        <v>37.901150665806746</v>
      </c>
      <c r="Q1086">
        <f t="shared" si="99"/>
        <v>3</v>
      </c>
      <c r="AA1086">
        <v>1.72152117081273</v>
      </c>
      <c r="AB1086">
        <v>5.6299477176099397E-8</v>
      </c>
      <c r="AC1086">
        <f t="shared" si="97"/>
        <v>14.496880728969442</v>
      </c>
      <c r="AD1086">
        <f t="shared" si="100"/>
        <v>2</v>
      </c>
      <c r="AG1086">
        <v>3.8925380999999999</v>
      </c>
      <c r="AH1086">
        <v>0</v>
      </c>
      <c r="AI1086">
        <f t="shared" si="98"/>
        <v>32.778952431952312</v>
      </c>
      <c r="AJ1086">
        <f t="shared" si="101"/>
        <v>3</v>
      </c>
    </row>
    <row r="1087" spans="14:36" x14ac:dyDescent="0.35">
      <c r="N1087">
        <v>4.5134407000000003</v>
      </c>
      <c r="O1087">
        <v>1.45E-5</v>
      </c>
      <c r="P1087">
        <f t="shared" si="96"/>
        <v>38.007555535484045</v>
      </c>
      <c r="Q1087">
        <f t="shared" si="99"/>
        <v>3</v>
      </c>
      <c r="AA1087">
        <v>1.7411569469716099</v>
      </c>
      <c r="AB1087">
        <v>7.5113220859479797E-6</v>
      </c>
      <c r="AC1087">
        <f t="shared" si="97"/>
        <v>14.662233040530989</v>
      </c>
      <c r="AD1087">
        <f t="shared" si="100"/>
        <v>2</v>
      </c>
      <c r="AG1087">
        <v>3.9024920000000001</v>
      </c>
      <c r="AH1087">
        <v>0</v>
      </c>
      <c r="AI1087">
        <f t="shared" si="98"/>
        <v>32.8627739402408</v>
      </c>
      <c r="AJ1087">
        <f t="shared" si="101"/>
        <v>3</v>
      </c>
    </row>
    <row r="1088" spans="14:36" x14ac:dyDescent="0.35">
      <c r="N1088">
        <v>4.5260781000000003</v>
      </c>
      <c r="O1088">
        <v>1.5500000000000001E-5</v>
      </c>
      <c r="P1088">
        <f t="shared" si="96"/>
        <v>38.113974720812905</v>
      </c>
      <c r="Q1088">
        <f t="shared" si="99"/>
        <v>3</v>
      </c>
      <c r="AA1088">
        <v>1.7411569469716099</v>
      </c>
      <c r="AB1088">
        <v>5.5743081563292397E-6</v>
      </c>
      <c r="AC1088">
        <f t="shared" si="97"/>
        <v>14.662233040530989</v>
      </c>
      <c r="AD1088">
        <f t="shared" si="100"/>
        <v>2</v>
      </c>
      <c r="AG1088">
        <v>3.9124471000000001</v>
      </c>
      <c r="AH1088">
        <v>0</v>
      </c>
      <c r="AI1088">
        <f t="shared" si="98"/>
        <v>32.9466055536951</v>
      </c>
      <c r="AJ1088">
        <f t="shared" si="101"/>
        <v>3</v>
      </c>
    </row>
    <row r="1089" spans="14:36" x14ac:dyDescent="0.35">
      <c r="N1089">
        <v>4.5387171999999998</v>
      </c>
      <c r="O1089">
        <v>1.6799999999999998E-5</v>
      </c>
      <c r="P1089">
        <f t="shared" si="96"/>
        <v>38.220408221793328</v>
      </c>
      <c r="Q1089">
        <f t="shared" si="99"/>
        <v>3</v>
      </c>
      <c r="AA1089">
        <v>1.7608091085394799</v>
      </c>
      <c r="AB1089">
        <v>2.9898542607877602E-6</v>
      </c>
      <c r="AC1089">
        <f t="shared" si="97"/>
        <v>14.827723333154779</v>
      </c>
      <c r="AD1089">
        <f t="shared" si="100"/>
        <v>2</v>
      </c>
      <c r="AG1089">
        <v>3.9224035000000002</v>
      </c>
      <c r="AH1089">
        <v>0</v>
      </c>
      <c r="AI1089">
        <f t="shared" si="98"/>
        <v>33.030448114412359</v>
      </c>
      <c r="AJ1089">
        <f t="shared" si="101"/>
        <v>3</v>
      </c>
    </row>
    <row r="1090" spans="14:36" x14ac:dyDescent="0.35">
      <c r="N1090">
        <v>4.5513580999999999</v>
      </c>
      <c r="O1090">
        <v>1.5800000000000001E-5</v>
      </c>
      <c r="P1090">
        <f t="shared" ref="P1090:P1153" si="102">N1090*$L$4</f>
        <v>38.326856880522463</v>
      </c>
      <c r="Q1090">
        <f t="shared" si="99"/>
        <v>3</v>
      </c>
      <c r="AA1090">
        <v>1.7608091085394799</v>
      </c>
      <c r="AB1090">
        <v>1.80693967706309E-6</v>
      </c>
      <c r="AC1090">
        <f t="shared" ref="AC1090:AC1153" si="103">AA1090*$L$4</f>
        <v>14.827723333154779</v>
      </c>
      <c r="AD1090">
        <f t="shared" si="100"/>
        <v>2</v>
      </c>
      <c r="AG1090">
        <v>3.9323613000000002</v>
      </c>
      <c r="AH1090">
        <v>0</v>
      </c>
      <c r="AI1090">
        <f t="shared" ref="AI1090:AI1153" si="104">AG1090*$L$4</f>
        <v>33.114302464489725</v>
      </c>
      <c r="AJ1090">
        <f t="shared" si="101"/>
        <v>3</v>
      </c>
    </row>
    <row r="1091" spans="14:36" x14ac:dyDescent="0.35">
      <c r="N1091">
        <v>4.5640007000000002</v>
      </c>
      <c r="O1091">
        <v>1.5E-5</v>
      </c>
      <c r="P1091">
        <f t="shared" si="102"/>
        <v>38.433319854903168</v>
      </c>
      <c r="Q1091">
        <f t="shared" ref="Q1091:Q1154" si="105">IF(P1091&lt;=9,1,IF(P1091&lt;=19,2,IF(P1091&lt;=49,3,4)))</f>
        <v>3</v>
      </c>
      <c r="AA1091">
        <v>1.78047735365499</v>
      </c>
      <c r="AB1091">
        <v>2.1923324928156599E-5</v>
      </c>
      <c r="AC1091">
        <f t="shared" si="103"/>
        <v>14.993349064874986</v>
      </c>
      <c r="AD1091">
        <f t="shared" ref="AD1091:AD1154" si="106">IF(AC1091&lt;=9,1,IF(AC1091&lt;=19,2,IF(AC1091&lt;=49,3,4)))</f>
        <v>2</v>
      </c>
      <c r="AG1091">
        <v>3.9423203</v>
      </c>
      <c r="AH1091">
        <v>0</v>
      </c>
      <c r="AI1091">
        <f t="shared" si="104"/>
        <v>33.198166919732905</v>
      </c>
      <c r="AJ1091">
        <f t="shared" ref="AJ1091:AJ1154" si="107">IF(AI1091&lt;=9,1,IF(AI1091&lt;=19,2,IF(AI1091&lt;=49,3,4)))</f>
        <v>3</v>
      </c>
    </row>
    <row r="1092" spans="14:36" x14ac:dyDescent="0.35">
      <c r="N1092">
        <v>4.5766451000000004</v>
      </c>
      <c r="O1092">
        <v>1.7499999999999998E-5</v>
      </c>
      <c r="P1092">
        <f t="shared" si="102"/>
        <v>38.539797987032586</v>
      </c>
      <c r="Q1092">
        <f t="shared" si="105"/>
        <v>3</v>
      </c>
      <c r="AA1092">
        <v>1.78047735365499</v>
      </c>
      <c r="AB1092">
        <v>6.6989862791302801E-6</v>
      </c>
      <c r="AC1092">
        <f t="shared" si="103"/>
        <v>14.993349064874986</v>
      </c>
      <c r="AD1092">
        <f t="shared" si="106"/>
        <v>2</v>
      </c>
      <c r="AG1092">
        <v>3.9522805000000001</v>
      </c>
      <c r="AH1092">
        <v>0</v>
      </c>
      <c r="AI1092">
        <f t="shared" si="104"/>
        <v>33.282041480141892</v>
      </c>
      <c r="AJ1092">
        <f t="shared" si="107"/>
        <v>3</v>
      </c>
    </row>
    <row r="1093" spans="14:36" x14ac:dyDescent="0.35">
      <c r="N1093">
        <v>4.5892910999999996</v>
      </c>
      <c r="O1093">
        <v>2.0599999999999999E-5</v>
      </c>
      <c r="P1093">
        <f t="shared" si="102"/>
        <v>38.646289592716407</v>
      </c>
      <c r="Q1093">
        <f t="shared" si="105"/>
        <v>3</v>
      </c>
      <c r="AA1093">
        <v>1.80016139161203</v>
      </c>
      <c r="AB1093">
        <v>3.0240814792784802E-10</v>
      </c>
      <c r="AC1093">
        <f t="shared" si="103"/>
        <v>15.159107787663737</v>
      </c>
      <c r="AD1093">
        <f t="shared" si="106"/>
        <v>2</v>
      </c>
      <c r="AG1093">
        <v>3.9622421000000001</v>
      </c>
      <c r="AH1093">
        <v>0</v>
      </c>
      <c r="AI1093">
        <f t="shared" si="104"/>
        <v>33.365927829910987</v>
      </c>
      <c r="AJ1093">
        <f t="shared" si="107"/>
        <v>3</v>
      </c>
    </row>
    <row r="1094" spans="14:36" x14ac:dyDescent="0.35">
      <c r="N1094">
        <v>4.6019389000000004</v>
      </c>
      <c r="O1094">
        <v>1.9400000000000001E-5</v>
      </c>
      <c r="P1094">
        <f t="shared" si="102"/>
        <v>38.752796356148949</v>
      </c>
      <c r="Q1094">
        <f t="shared" si="105"/>
        <v>3</v>
      </c>
      <c r="AA1094">
        <v>1.80016139161203</v>
      </c>
      <c r="AB1094">
        <v>2.19170200784594E-5</v>
      </c>
      <c r="AC1094">
        <f t="shared" si="103"/>
        <v>15.159107787663737</v>
      </c>
      <c r="AD1094">
        <f t="shared" si="106"/>
        <v>2</v>
      </c>
      <c r="AG1094">
        <v>3.9722048999999999</v>
      </c>
      <c r="AH1094">
        <v>0</v>
      </c>
      <c r="AI1094">
        <f t="shared" si="104"/>
        <v>33.449824284845889</v>
      </c>
      <c r="AJ1094">
        <f t="shared" si="107"/>
        <v>3</v>
      </c>
    </row>
    <row r="1095" spans="14:36" x14ac:dyDescent="0.35">
      <c r="N1095">
        <v>4.6145883999999997</v>
      </c>
      <c r="O1095">
        <v>1.66E-5</v>
      </c>
      <c r="P1095">
        <f t="shared" si="102"/>
        <v>38.859317435233045</v>
      </c>
      <c r="Q1095">
        <f t="shared" si="105"/>
        <v>3</v>
      </c>
      <c r="AA1095">
        <v>1.80016139161203</v>
      </c>
      <c r="AB1095">
        <v>1.3114473591541101E-5</v>
      </c>
      <c r="AC1095">
        <f t="shared" si="103"/>
        <v>15.159107787663737</v>
      </c>
      <c r="AD1095">
        <f t="shared" si="106"/>
        <v>2</v>
      </c>
      <c r="AG1095">
        <v>3.9821689999999998</v>
      </c>
      <c r="AH1095">
        <v>0</v>
      </c>
      <c r="AI1095">
        <f t="shared" si="104"/>
        <v>33.533731687043755</v>
      </c>
      <c r="AJ1095">
        <f t="shared" si="107"/>
        <v>3</v>
      </c>
    </row>
    <row r="1096" spans="14:36" x14ac:dyDescent="0.35">
      <c r="N1096">
        <v>4.6272396000000002</v>
      </c>
      <c r="O1096">
        <v>2.6299999999999999E-5</v>
      </c>
      <c r="P1096">
        <f t="shared" si="102"/>
        <v>38.965852829968718</v>
      </c>
      <c r="Q1096">
        <f t="shared" si="105"/>
        <v>3</v>
      </c>
      <c r="AA1096">
        <v>1.81986094224841</v>
      </c>
      <c r="AB1096">
        <v>5.8774103627774198E-8</v>
      </c>
      <c r="AC1096">
        <f t="shared" si="103"/>
        <v>15.324997142283218</v>
      </c>
      <c r="AD1096">
        <f t="shared" si="106"/>
        <v>2</v>
      </c>
      <c r="AG1096">
        <v>3.9921343999999999</v>
      </c>
      <c r="AH1096">
        <v>0</v>
      </c>
      <c r="AI1096">
        <f t="shared" si="104"/>
        <v>33.617650036504585</v>
      </c>
      <c r="AJ1096">
        <f t="shared" si="107"/>
        <v>3</v>
      </c>
    </row>
    <row r="1097" spans="14:36" x14ac:dyDescent="0.35">
      <c r="N1097">
        <v>4.6398923999999999</v>
      </c>
      <c r="O1097">
        <v>3.1099999999999997E-5</v>
      </c>
      <c r="P1097">
        <f t="shared" si="102"/>
        <v>39.072401698258794</v>
      </c>
      <c r="Q1097">
        <f t="shared" si="105"/>
        <v>3</v>
      </c>
      <c r="AA1097">
        <v>1.81986094224841</v>
      </c>
      <c r="AB1097">
        <v>3.8273753870854899E-5</v>
      </c>
      <c r="AC1097">
        <f t="shared" si="103"/>
        <v>15.324997142283218</v>
      </c>
      <c r="AD1097">
        <f t="shared" si="106"/>
        <v>2</v>
      </c>
      <c r="AG1097">
        <v>4.0021009999999997</v>
      </c>
      <c r="AH1097">
        <v>0</v>
      </c>
      <c r="AI1097">
        <f t="shared" si="104"/>
        <v>33.701578491131215</v>
      </c>
      <c r="AJ1097">
        <f t="shared" si="107"/>
        <v>3</v>
      </c>
    </row>
    <row r="1098" spans="14:36" x14ac:dyDescent="0.35">
      <c r="N1098">
        <v>4.6525470000000002</v>
      </c>
      <c r="O1098">
        <v>2.3799999999999999E-5</v>
      </c>
      <c r="P1098">
        <f t="shared" si="102"/>
        <v>39.178965724297584</v>
      </c>
      <c r="Q1098">
        <f t="shared" si="105"/>
        <v>3</v>
      </c>
      <c r="AA1098">
        <v>1.81986094224841</v>
      </c>
      <c r="AB1098">
        <v>6.9572401836680996E-6</v>
      </c>
      <c r="AC1098">
        <f t="shared" si="103"/>
        <v>15.324997142283218</v>
      </c>
      <c r="AD1098">
        <f t="shared" si="106"/>
        <v>2</v>
      </c>
      <c r="AG1098">
        <v>4.0120689</v>
      </c>
      <c r="AH1098">
        <v>0</v>
      </c>
      <c r="AI1098">
        <f t="shared" si="104"/>
        <v>33.78551789302081</v>
      </c>
      <c r="AJ1098">
        <f t="shared" si="107"/>
        <v>3</v>
      </c>
    </row>
    <row r="1099" spans="14:36" x14ac:dyDescent="0.35">
      <c r="N1099">
        <v>4.6652032999999999</v>
      </c>
      <c r="O1099">
        <v>1.9199999999999999E-5</v>
      </c>
      <c r="P1099">
        <f t="shared" si="102"/>
        <v>39.285544065987935</v>
      </c>
      <c r="Q1099">
        <f t="shared" si="105"/>
        <v>3</v>
      </c>
      <c r="AA1099">
        <v>1.83957573537852</v>
      </c>
      <c r="AB1099">
        <v>3.49084247609712E-6</v>
      </c>
      <c r="AC1099">
        <f t="shared" si="103"/>
        <v>15.491014853508101</v>
      </c>
      <c r="AD1099">
        <f t="shared" si="106"/>
        <v>2</v>
      </c>
      <c r="AG1099">
        <v>4.0220380000000002</v>
      </c>
      <c r="AH1099">
        <v>0</v>
      </c>
      <c r="AI1099">
        <f t="shared" si="104"/>
        <v>33.869467400076218</v>
      </c>
      <c r="AJ1099">
        <f t="shared" si="107"/>
        <v>3</v>
      </c>
    </row>
    <row r="1100" spans="14:36" x14ac:dyDescent="0.35">
      <c r="N1100">
        <v>4.6778611999999997</v>
      </c>
      <c r="O1100">
        <v>4.9200000000000003E-5</v>
      </c>
      <c r="P1100">
        <f t="shared" si="102"/>
        <v>39.392135881232697</v>
      </c>
      <c r="Q1100">
        <f t="shared" si="105"/>
        <v>3</v>
      </c>
      <c r="AA1100">
        <v>1.83957573537852</v>
      </c>
      <c r="AB1100">
        <v>6.0504026548024801E-5</v>
      </c>
      <c r="AC1100">
        <f t="shared" si="103"/>
        <v>15.491014853508101</v>
      </c>
      <c r="AD1100">
        <f t="shared" si="106"/>
        <v>2</v>
      </c>
      <c r="AG1100">
        <v>4.0320083999999996</v>
      </c>
      <c r="AH1100">
        <v>0</v>
      </c>
      <c r="AI1100">
        <f t="shared" si="104"/>
        <v>33.953427854394576</v>
      </c>
      <c r="AJ1100">
        <f t="shared" si="107"/>
        <v>3</v>
      </c>
    </row>
    <row r="1101" spans="14:36" x14ac:dyDescent="0.35">
      <c r="N1101">
        <v>4.6905207999999998</v>
      </c>
      <c r="O1101">
        <v>5.7000000000000003E-5</v>
      </c>
      <c r="P1101">
        <f t="shared" si="102"/>
        <v>39.498742012129028</v>
      </c>
      <c r="Q1101">
        <f t="shared" si="105"/>
        <v>3</v>
      </c>
      <c r="AA1101">
        <v>1.83957573537852</v>
      </c>
      <c r="AB1101">
        <v>5.7755865552008602E-6</v>
      </c>
      <c r="AC1101">
        <f t="shared" si="103"/>
        <v>15.491014853508101</v>
      </c>
      <c r="AD1101">
        <f t="shared" si="106"/>
        <v>2</v>
      </c>
      <c r="AG1101">
        <v>4.0419799999999997</v>
      </c>
      <c r="AH1101">
        <v>0</v>
      </c>
      <c r="AI1101">
        <f t="shared" si="104"/>
        <v>34.037398413878748</v>
      </c>
      <c r="AJ1101">
        <f t="shared" si="107"/>
        <v>3</v>
      </c>
    </row>
    <row r="1102" spans="14:36" x14ac:dyDescent="0.35">
      <c r="N1102">
        <v>4.7031821000000003</v>
      </c>
      <c r="O1102">
        <v>3.4E-5</v>
      </c>
      <c r="P1102">
        <f t="shared" si="102"/>
        <v>39.605362458676922</v>
      </c>
      <c r="Q1102">
        <f t="shared" si="105"/>
        <v>3</v>
      </c>
      <c r="AA1102">
        <v>1.85930551026612</v>
      </c>
      <c r="AB1102">
        <v>1.07967905268495E-5</v>
      </c>
      <c r="AC1102">
        <f t="shared" si="103"/>
        <v>15.657158725685939</v>
      </c>
      <c r="AD1102">
        <f t="shared" si="106"/>
        <v>2</v>
      </c>
      <c r="AG1102">
        <v>4.0519528999999999</v>
      </c>
      <c r="AH1102">
        <v>0</v>
      </c>
      <c r="AI1102">
        <f t="shared" si="104"/>
        <v>34.121379920625884</v>
      </c>
      <c r="AJ1102">
        <f t="shared" si="107"/>
        <v>3</v>
      </c>
    </row>
    <row r="1103" spans="14:36" x14ac:dyDescent="0.35">
      <c r="N1103">
        <v>4.7158451000000001</v>
      </c>
      <c r="O1103">
        <v>2.0599999999999999E-5</v>
      </c>
      <c r="P1103">
        <f t="shared" si="102"/>
        <v>39.71199722087637</v>
      </c>
      <c r="Q1103">
        <f t="shared" si="105"/>
        <v>3</v>
      </c>
      <c r="AA1103">
        <v>1.85930551026612</v>
      </c>
      <c r="AB1103">
        <v>1.1838410486959001E-4</v>
      </c>
      <c r="AC1103">
        <f t="shared" si="103"/>
        <v>15.657158725685939</v>
      </c>
      <c r="AD1103">
        <f t="shared" si="106"/>
        <v>2</v>
      </c>
      <c r="AG1103">
        <v>4.0619269999999998</v>
      </c>
      <c r="AH1103">
        <v>0</v>
      </c>
      <c r="AI1103">
        <f t="shared" si="104"/>
        <v>34.20537153253882</v>
      </c>
      <c r="AJ1103">
        <f t="shared" si="107"/>
        <v>3</v>
      </c>
    </row>
    <row r="1104" spans="14:36" x14ac:dyDescent="0.35">
      <c r="N1104">
        <v>4.7285097</v>
      </c>
      <c r="O1104">
        <v>1.7399999999999999E-5</v>
      </c>
      <c r="P1104">
        <f t="shared" si="102"/>
        <v>39.818645456630236</v>
      </c>
      <c r="Q1104">
        <f t="shared" si="105"/>
        <v>3</v>
      </c>
      <c r="AA1104">
        <v>1.85930551026612</v>
      </c>
      <c r="AB1104">
        <v>1.80694506139418E-6</v>
      </c>
      <c r="AC1104">
        <f t="shared" si="103"/>
        <v>15.657158725685939</v>
      </c>
      <c r="AD1104">
        <f t="shared" si="106"/>
        <v>2</v>
      </c>
      <c r="AG1104">
        <v>4.0719023999999999</v>
      </c>
      <c r="AH1104">
        <v>0</v>
      </c>
      <c r="AI1104">
        <f t="shared" si="104"/>
        <v>34.28937409171472</v>
      </c>
      <c r="AJ1104">
        <f t="shared" si="107"/>
        <v>3</v>
      </c>
    </row>
    <row r="1105" spans="14:36" x14ac:dyDescent="0.35">
      <c r="N1105">
        <v>4.7411760000000003</v>
      </c>
      <c r="O1105">
        <v>1.9599999999999999E-5</v>
      </c>
      <c r="P1105">
        <f t="shared" si="102"/>
        <v>39.925308008035671</v>
      </c>
      <c r="Q1105">
        <f t="shared" si="105"/>
        <v>3</v>
      </c>
      <c r="AA1105">
        <v>1.8790500151338101</v>
      </c>
      <c r="AB1105">
        <v>7.1328604109434296E-6</v>
      </c>
      <c r="AC1105">
        <f t="shared" si="103"/>
        <v>15.823426638606422</v>
      </c>
      <c r="AD1105">
        <f t="shared" si="106"/>
        <v>2</v>
      </c>
      <c r="AG1105">
        <v>4.0818789999999998</v>
      </c>
      <c r="AH1105">
        <v>0</v>
      </c>
      <c r="AI1105">
        <f t="shared" si="104"/>
        <v>34.373386756056433</v>
      </c>
      <c r="AJ1105">
        <f t="shared" si="107"/>
        <v>3</v>
      </c>
    </row>
    <row r="1106" spans="14:36" x14ac:dyDescent="0.35">
      <c r="N1106">
        <v>4.7538438999999997</v>
      </c>
      <c r="O1106">
        <v>2.3799999999999999E-5</v>
      </c>
      <c r="P1106">
        <f t="shared" si="102"/>
        <v>40.031984032995503</v>
      </c>
      <c r="Q1106">
        <f t="shared" si="105"/>
        <v>3</v>
      </c>
      <c r="AA1106">
        <v>1.8790500151338101</v>
      </c>
      <c r="AB1106">
        <v>1.10971966547687E-4</v>
      </c>
      <c r="AC1106">
        <f t="shared" si="103"/>
        <v>15.823426638606422</v>
      </c>
      <c r="AD1106">
        <f t="shared" si="106"/>
        <v>2</v>
      </c>
      <c r="AG1106">
        <v>4.0918568000000004</v>
      </c>
      <c r="AH1106">
        <v>0</v>
      </c>
      <c r="AI1106">
        <f t="shared" si="104"/>
        <v>34.457409525563953</v>
      </c>
      <c r="AJ1106">
        <f t="shared" si="107"/>
        <v>3</v>
      </c>
    </row>
    <row r="1107" spans="14:36" x14ac:dyDescent="0.35">
      <c r="N1107">
        <v>4.7665135000000003</v>
      </c>
      <c r="O1107">
        <v>1.9199999999999999E-5</v>
      </c>
      <c r="P1107">
        <f t="shared" si="102"/>
        <v>40.138674373606911</v>
      </c>
      <c r="Q1107">
        <f t="shared" si="105"/>
        <v>3</v>
      </c>
      <c r="AA1107">
        <v>1.8790500151338101</v>
      </c>
      <c r="AB1107">
        <v>7.2698104736313297E-6</v>
      </c>
      <c r="AC1107">
        <f t="shared" si="103"/>
        <v>15.823426638606422</v>
      </c>
      <c r="AD1107">
        <f t="shared" si="106"/>
        <v>2</v>
      </c>
      <c r="AG1107">
        <v>4.1018357999999999</v>
      </c>
      <c r="AH1107">
        <v>0</v>
      </c>
      <c r="AI1107">
        <f t="shared" si="104"/>
        <v>34.54144240023728</v>
      </c>
      <c r="AJ1107">
        <f t="shared" si="107"/>
        <v>3</v>
      </c>
    </row>
    <row r="1108" spans="14:36" x14ac:dyDescent="0.35">
      <c r="N1108">
        <v>4.7791847000000001</v>
      </c>
      <c r="O1108">
        <v>2.1299999999999999E-5</v>
      </c>
      <c r="P1108">
        <f t="shared" si="102"/>
        <v>40.245378187772722</v>
      </c>
      <c r="Q1108">
        <f t="shared" si="105"/>
        <v>3</v>
      </c>
      <c r="AA1108">
        <v>1.89880900670592</v>
      </c>
      <c r="AB1108">
        <v>1.17245585600001E-5</v>
      </c>
      <c r="AC1108">
        <f t="shared" si="103"/>
        <v>15.989816543652063</v>
      </c>
      <c r="AD1108">
        <f t="shared" si="106"/>
        <v>2</v>
      </c>
      <c r="AG1108">
        <v>4.1118161000000004</v>
      </c>
      <c r="AH1108">
        <v>0</v>
      </c>
      <c r="AI1108">
        <f t="shared" si="104"/>
        <v>34.625486222173571</v>
      </c>
      <c r="AJ1108">
        <f t="shared" si="107"/>
        <v>3</v>
      </c>
    </row>
    <row r="1109" spans="14:36" x14ac:dyDescent="0.35">
      <c r="N1109">
        <v>4.7918576000000002</v>
      </c>
      <c r="O1109">
        <v>2.6400000000000001E-5</v>
      </c>
      <c r="P1109">
        <f t="shared" si="102"/>
        <v>40.352096317590103</v>
      </c>
      <c r="Q1109">
        <f t="shared" si="105"/>
        <v>3</v>
      </c>
      <c r="AA1109">
        <v>1.89880900670592</v>
      </c>
      <c r="AB1109">
        <v>5.5746857624724897E-5</v>
      </c>
      <c r="AC1109">
        <f t="shared" si="103"/>
        <v>15.989816543652063</v>
      </c>
      <c r="AD1109">
        <f t="shared" si="106"/>
        <v>2</v>
      </c>
      <c r="AG1109">
        <v>4.1217975999999998</v>
      </c>
      <c r="AH1109">
        <v>0</v>
      </c>
      <c r="AI1109">
        <f t="shared" si="104"/>
        <v>34.709540149275661</v>
      </c>
      <c r="AJ1109">
        <f t="shared" si="107"/>
        <v>3</v>
      </c>
    </row>
    <row r="1110" spans="14:36" x14ac:dyDescent="0.35">
      <c r="N1110">
        <v>4.8045321000000003</v>
      </c>
      <c r="O1110">
        <v>3.29E-5</v>
      </c>
      <c r="P1110">
        <f t="shared" si="102"/>
        <v>40.458827920961895</v>
      </c>
      <c r="Q1110">
        <f t="shared" si="105"/>
        <v>3</v>
      </c>
      <c r="AA1110">
        <v>1.89880900670592</v>
      </c>
      <c r="AB1110">
        <v>2.30253536323243E-7</v>
      </c>
      <c r="AC1110">
        <f t="shared" si="103"/>
        <v>15.989816543652063</v>
      </c>
      <c r="AD1110">
        <f t="shared" si="106"/>
        <v>2</v>
      </c>
      <c r="AG1110">
        <v>4.1317803</v>
      </c>
      <c r="AH1110">
        <v>0</v>
      </c>
      <c r="AI1110">
        <f t="shared" si="104"/>
        <v>34.793604181543564</v>
      </c>
      <c r="AJ1110">
        <f t="shared" si="107"/>
        <v>3</v>
      </c>
    </row>
    <row r="1111" spans="14:36" x14ac:dyDescent="0.35">
      <c r="N1111">
        <v>4.8172081999999996</v>
      </c>
      <c r="O1111">
        <v>3.1099999999999997E-5</v>
      </c>
      <c r="P1111">
        <f t="shared" si="102"/>
        <v>40.56557299788809</v>
      </c>
      <c r="Q1111">
        <f t="shared" si="105"/>
        <v>3</v>
      </c>
      <c r="AA1111">
        <v>1.9185822497821099</v>
      </c>
      <c r="AB1111">
        <v>1.94589826833534E-5</v>
      </c>
      <c r="AC1111">
        <f t="shared" si="103"/>
        <v>16.156326460207499</v>
      </c>
      <c r="AD1111">
        <f t="shared" si="106"/>
        <v>2</v>
      </c>
      <c r="AG1111">
        <v>4.1417641999999999</v>
      </c>
      <c r="AH1111">
        <v>0</v>
      </c>
      <c r="AI1111">
        <f t="shared" si="104"/>
        <v>34.877678318977281</v>
      </c>
      <c r="AJ1111">
        <f t="shared" si="107"/>
        <v>3</v>
      </c>
    </row>
    <row r="1112" spans="14:36" x14ac:dyDescent="0.35">
      <c r="N1112">
        <v>4.8298860000000001</v>
      </c>
      <c r="O1112">
        <v>1.2E-5</v>
      </c>
      <c r="P1112">
        <f t="shared" si="102"/>
        <v>40.672332390465854</v>
      </c>
      <c r="Q1112">
        <f t="shared" si="105"/>
        <v>3</v>
      </c>
      <c r="AA1112">
        <v>1.9185822497821099</v>
      </c>
      <c r="AB1112">
        <v>1.09905562261952E-4</v>
      </c>
      <c r="AC1112">
        <f t="shared" si="103"/>
        <v>16.156326460207499</v>
      </c>
      <c r="AD1112">
        <f t="shared" si="106"/>
        <v>2</v>
      </c>
      <c r="AG1112">
        <v>4.1517492999999996</v>
      </c>
      <c r="AH1112">
        <v>0</v>
      </c>
      <c r="AI1112">
        <f t="shared" si="104"/>
        <v>34.961762561576805</v>
      </c>
      <c r="AJ1112">
        <f t="shared" si="107"/>
        <v>3</v>
      </c>
    </row>
    <row r="1113" spans="14:36" x14ac:dyDescent="0.35">
      <c r="N1113">
        <v>4.8425653000000004</v>
      </c>
      <c r="O1113">
        <v>2.3099999999999999E-5</v>
      </c>
      <c r="P1113">
        <f t="shared" si="102"/>
        <v>40.779104414500885</v>
      </c>
      <c r="Q1113">
        <f t="shared" si="105"/>
        <v>3</v>
      </c>
      <c r="AA1113">
        <v>1.9185822497821099</v>
      </c>
      <c r="AB1113">
        <v>2.5404597689668802E-7</v>
      </c>
      <c r="AC1113">
        <f t="shared" si="103"/>
        <v>16.156326460207499</v>
      </c>
      <c r="AD1113">
        <f t="shared" si="106"/>
        <v>2</v>
      </c>
      <c r="AG1113">
        <v>4.1617357000000004</v>
      </c>
      <c r="AH1113">
        <v>0</v>
      </c>
      <c r="AI1113">
        <f t="shared" si="104"/>
        <v>35.045857751439293</v>
      </c>
      <c r="AJ1113">
        <f t="shared" si="107"/>
        <v>3</v>
      </c>
    </row>
    <row r="1114" spans="14:36" x14ac:dyDescent="0.35">
      <c r="N1114">
        <v>4.8552463000000001</v>
      </c>
      <c r="O1114">
        <v>1.6399999999999999E-5</v>
      </c>
      <c r="P1114">
        <f t="shared" si="102"/>
        <v>40.885890754187471</v>
      </c>
      <c r="Q1114">
        <f t="shared" si="105"/>
        <v>3</v>
      </c>
      <c r="AA1114">
        <v>1.93836951683912</v>
      </c>
      <c r="AB1114">
        <v>1.12472516332752E-5</v>
      </c>
      <c r="AC1114">
        <f t="shared" si="103"/>
        <v>16.322954472305845</v>
      </c>
      <c r="AD1114">
        <f t="shared" si="106"/>
        <v>2</v>
      </c>
      <c r="AG1114">
        <v>4.1717231999999997</v>
      </c>
      <c r="AH1114">
        <v>0</v>
      </c>
      <c r="AI1114">
        <f t="shared" si="104"/>
        <v>35.129962204370429</v>
      </c>
      <c r="AJ1114">
        <f t="shared" si="107"/>
        <v>3</v>
      </c>
    </row>
    <row r="1115" spans="14:36" x14ac:dyDescent="0.35">
      <c r="N1115">
        <v>4.8679288999999999</v>
      </c>
      <c r="O1115">
        <v>2.6000000000000001E-6</v>
      </c>
      <c r="P1115">
        <f t="shared" si="102"/>
        <v>40.992690567428468</v>
      </c>
      <c r="Q1115">
        <f t="shared" si="105"/>
        <v>3</v>
      </c>
      <c r="AA1115">
        <v>1.93836951683912</v>
      </c>
      <c r="AB1115">
        <v>2.2832519818226099E-5</v>
      </c>
      <c r="AC1115">
        <f t="shared" si="103"/>
        <v>16.322954472305845</v>
      </c>
      <c r="AD1115">
        <f t="shared" si="106"/>
        <v>2</v>
      </c>
      <c r="AG1115">
        <v>4.1817118999999998</v>
      </c>
      <c r="AH1115">
        <v>0</v>
      </c>
      <c r="AI1115">
        <f t="shared" si="104"/>
        <v>35.214076762467379</v>
      </c>
      <c r="AJ1115">
        <f t="shared" si="107"/>
        <v>3</v>
      </c>
    </row>
    <row r="1116" spans="14:36" x14ac:dyDescent="0.35">
      <c r="N1116">
        <v>4.8806130999999997</v>
      </c>
      <c r="O1116">
        <v>2.5000000000000002E-6</v>
      </c>
      <c r="P1116">
        <f t="shared" si="102"/>
        <v>41.099503854223883</v>
      </c>
      <c r="Q1116">
        <f t="shared" si="105"/>
        <v>3</v>
      </c>
      <c r="AA1116">
        <v>1.9581705876583699</v>
      </c>
      <c r="AB1116">
        <v>6.7164963275233697E-6</v>
      </c>
      <c r="AC1116">
        <f t="shared" si="103"/>
        <v>16.489698725492708</v>
      </c>
      <c r="AD1116">
        <f t="shared" si="106"/>
        <v>2</v>
      </c>
      <c r="AG1116">
        <v>4.1917019</v>
      </c>
      <c r="AH1116">
        <v>0</v>
      </c>
      <c r="AI1116">
        <f t="shared" si="104"/>
        <v>35.298202267827286</v>
      </c>
      <c r="AJ1116">
        <f t="shared" si="107"/>
        <v>3</v>
      </c>
    </row>
    <row r="1117" spans="14:36" x14ac:dyDescent="0.35">
      <c r="N1117">
        <v>4.8932988999999996</v>
      </c>
      <c r="O1117">
        <v>2.3999999999999999E-6</v>
      </c>
      <c r="P1117">
        <f t="shared" si="102"/>
        <v>41.206330614573702</v>
      </c>
      <c r="Q1117">
        <f t="shared" si="105"/>
        <v>3</v>
      </c>
      <c r="AA1117">
        <v>1.9581705876583699</v>
      </c>
      <c r="AB1117">
        <v>1.0938976530235101E-5</v>
      </c>
      <c r="AC1117">
        <f t="shared" si="103"/>
        <v>16.489698725492708</v>
      </c>
      <c r="AD1117">
        <f t="shared" si="106"/>
        <v>2</v>
      </c>
      <c r="AG1117">
        <v>4.2016929999999997</v>
      </c>
      <c r="AH1117">
        <v>0</v>
      </c>
      <c r="AI1117">
        <f t="shared" si="104"/>
        <v>35.382337036255855</v>
      </c>
      <c r="AJ1117">
        <f t="shared" si="107"/>
        <v>3</v>
      </c>
    </row>
    <row r="1118" spans="14:36" x14ac:dyDescent="0.35">
      <c r="N1118">
        <v>4.9059863000000004</v>
      </c>
      <c r="O1118">
        <v>2.6000000000000001E-6</v>
      </c>
      <c r="P1118">
        <f t="shared" si="102"/>
        <v>41.313170848477945</v>
      </c>
      <c r="Q1118">
        <f t="shared" si="105"/>
        <v>3</v>
      </c>
      <c r="AA1118">
        <v>1.97798524897732</v>
      </c>
      <c r="AB1118">
        <v>4.3050764575448202E-6</v>
      </c>
      <c r="AC1118">
        <f t="shared" si="103"/>
        <v>16.65655742389032</v>
      </c>
      <c r="AD1118">
        <f t="shared" si="106"/>
        <v>2</v>
      </c>
      <c r="AG1118">
        <v>4.2116853000000001</v>
      </c>
      <c r="AH1118">
        <v>0</v>
      </c>
      <c r="AI1118">
        <f t="shared" si="104"/>
        <v>35.466481909850238</v>
      </c>
      <c r="AJ1118">
        <f t="shared" si="107"/>
        <v>3</v>
      </c>
    </row>
    <row r="1119" spans="14:36" x14ac:dyDescent="0.35">
      <c r="N1119">
        <v>4.9186753000000003</v>
      </c>
      <c r="O1119">
        <v>2.7E-6</v>
      </c>
      <c r="P1119">
        <f t="shared" si="102"/>
        <v>41.420024555936592</v>
      </c>
      <c r="Q1119">
        <f t="shared" si="105"/>
        <v>3</v>
      </c>
      <c r="AA1119">
        <v>1.97798524897732</v>
      </c>
      <c r="AB1119">
        <v>7.6559212162926293E-6</v>
      </c>
      <c r="AC1119">
        <f t="shared" si="103"/>
        <v>16.65655742389032</v>
      </c>
      <c r="AD1119">
        <f t="shared" si="106"/>
        <v>2</v>
      </c>
      <c r="AG1119">
        <v>4.2216788000000003</v>
      </c>
      <c r="AH1119">
        <v>0</v>
      </c>
      <c r="AI1119">
        <f t="shared" si="104"/>
        <v>35.55063688861042</v>
      </c>
      <c r="AJ1119">
        <f t="shared" si="107"/>
        <v>3</v>
      </c>
    </row>
    <row r="1120" spans="14:36" x14ac:dyDescent="0.35">
      <c r="N1120">
        <v>4.9313659000000003</v>
      </c>
      <c r="O1120">
        <v>2.6000000000000001E-6</v>
      </c>
      <c r="P1120">
        <f t="shared" si="102"/>
        <v>41.526891736949658</v>
      </c>
      <c r="Q1120">
        <f t="shared" si="105"/>
        <v>3</v>
      </c>
      <c r="AA1120">
        <v>1.99781329416276</v>
      </c>
      <c r="AB1120">
        <v>5.7613237203961296E-7</v>
      </c>
      <c r="AC1120">
        <f t="shared" si="103"/>
        <v>16.823528827446303</v>
      </c>
      <c r="AD1120">
        <f t="shared" si="106"/>
        <v>2</v>
      </c>
      <c r="AG1120">
        <v>4.2316735000000003</v>
      </c>
      <c r="AH1120">
        <v>0</v>
      </c>
      <c r="AI1120">
        <f t="shared" si="104"/>
        <v>35.634801972536415</v>
      </c>
      <c r="AJ1120">
        <f t="shared" si="107"/>
        <v>3</v>
      </c>
    </row>
    <row r="1121" spans="14:36" x14ac:dyDescent="0.35">
      <c r="N1121">
        <v>4.9440580000000001</v>
      </c>
      <c r="O1121">
        <v>2.6000000000000001E-6</v>
      </c>
      <c r="P1121">
        <f t="shared" si="102"/>
        <v>41.633771549419976</v>
      </c>
      <c r="Q1121">
        <f t="shared" si="105"/>
        <v>3</v>
      </c>
      <c r="AA1121">
        <v>1.99781329416276</v>
      </c>
      <c r="AB1121">
        <v>6.1649316069184996E-7</v>
      </c>
      <c r="AC1121">
        <f t="shared" si="103"/>
        <v>16.823528827446303</v>
      </c>
      <c r="AD1121">
        <f t="shared" si="106"/>
        <v>2</v>
      </c>
      <c r="AG1121">
        <v>4.2416694000000001</v>
      </c>
      <c r="AH1121">
        <v>0</v>
      </c>
      <c r="AI1121">
        <f t="shared" si="104"/>
        <v>35.718977161628224</v>
      </c>
      <c r="AJ1121">
        <f t="shared" si="107"/>
        <v>3</v>
      </c>
    </row>
    <row r="1122" spans="14:36" x14ac:dyDescent="0.35">
      <c r="N1122">
        <v>4.9567518000000002</v>
      </c>
      <c r="O1122">
        <v>3.0000000000000001E-6</v>
      </c>
      <c r="P1122">
        <f t="shared" si="102"/>
        <v>41.740665677541863</v>
      </c>
      <c r="Q1122">
        <f t="shared" si="105"/>
        <v>3</v>
      </c>
      <c r="AA1122">
        <v>1.7671676107385199</v>
      </c>
      <c r="AB1122">
        <v>7.2104694235505397E-9</v>
      </c>
      <c r="AC1122">
        <f t="shared" si="103"/>
        <v>14.881268099003261</v>
      </c>
      <c r="AD1122">
        <f t="shared" si="106"/>
        <v>2</v>
      </c>
      <c r="AG1122">
        <v>4.2516664000000004</v>
      </c>
      <c r="AH1122">
        <v>0</v>
      </c>
      <c r="AI1122">
        <f t="shared" si="104"/>
        <v>35.803161613788689</v>
      </c>
      <c r="AJ1122">
        <f t="shared" si="107"/>
        <v>3</v>
      </c>
    </row>
    <row r="1123" spans="14:36" x14ac:dyDescent="0.35">
      <c r="N1123">
        <v>4.9694471</v>
      </c>
      <c r="O1123">
        <v>2.7E-6</v>
      </c>
      <c r="P1123">
        <f t="shared" si="102"/>
        <v>41.847572437121002</v>
      </c>
      <c r="Q1123">
        <f t="shared" si="105"/>
        <v>3</v>
      </c>
      <c r="AA1123">
        <v>1.7671676107385199</v>
      </c>
      <c r="AB1123">
        <v>9.0596919158968504E-9</v>
      </c>
      <c r="AC1123">
        <f t="shared" si="103"/>
        <v>14.881268099003261</v>
      </c>
      <c r="AD1123">
        <f t="shared" si="106"/>
        <v>2</v>
      </c>
      <c r="AG1123">
        <v>4.2616646999999999</v>
      </c>
      <c r="AH1123">
        <v>0</v>
      </c>
      <c r="AI1123">
        <f t="shared" si="104"/>
        <v>35.887357013212103</v>
      </c>
      <c r="AJ1123">
        <f t="shared" si="107"/>
        <v>3</v>
      </c>
    </row>
    <row r="1124" spans="14:36" x14ac:dyDescent="0.35">
      <c r="N1124">
        <v>4.9821439999999999</v>
      </c>
      <c r="O1124">
        <v>2.6000000000000001E-6</v>
      </c>
      <c r="P1124">
        <f t="shared" si="102"/>
        <v>41.95449267025456</v>
      </c>
      <c r="Q1124">
        <f t="shared" si="105"/>
        <v>3</v>
      </c>
      <c r="AA1124">
        <v>1.78775555161537</v>
      </c>
      <c r="AB1124">
        <v>3.8204933957309098E-6</v>
      </c>
      <c r="AC1124">
        <f t="shared" si="103"/>
        <v>15.054638562525279</v>
      </c>
      <c r="AD1124">
        <f t="shared" si="106"/>
        <v>2</v>
      </c>
      <c r="AG1124">
        <v>4.2716640999999997</v>
      </c>
      <c r="AH1124">
        <v>0</v>
      </c>
      <c r="AI1124">
        <f t="shared" si="104"/>
        <v>35.97156167570418</v>
      </c>
      <c r="AJ1124">
        <f t="shared" si="107"/>
        <v>3</v>
      </c>
    </row>
    <row r="1125" spans="14:36" x14ac:dyDescent="0.35">
      <c r="N1125">
        <v>4.9948423999999996</v>
      </c>
      <c r="O1125">
        <v>2.5000000000000002E-6</v>
      </c>
      <c r="P1125">
        <f t="shared" si="102"/>
        <v>42.061425534845377</v>
      </c>
      <c r="Q1125">
        <f t="shared" si="105"/>
        <v>3</v>
      </c>
      <c r="AA1125">
        <v>1.78775555161537</v>
      </c>
      <c r="AB1125">
        <v>3.1407261912630199E-6</v>
      </c>
      <c r="AC1125">
        <f t="shared" si="103"/>
        <v>15.054638562525279</v>
      </c>
      <c r="AD1125">
        <f t="shared" si="106"/>
        <v>2</v>
      </c>
      <c r="AG1125">
        <v>4.2816646</v>
      </c>
      <c r="AH1125">
        <v>0</v>
      </c>
      <c r="AI1125">
        <f t="shared" si="104"/>
        <v>36.055775601264926</v>
      </c>
      <c r="AJ1125">
        <f t="shared" si="107"/>
        <v>3</v>
      </c>
    </row>
    <row r="1126" spans="14:36" x14ac:dyDescent="0.35">
      <c r="N1126">
        <v>5.0075424000000002</v>
      </c>
      <c r="O1126">
        <v>2.9000000000000002E-6</v>
      </c>
      <c r="P1126">
        <f t="shared" si="102"/>
        <v>42.168371872990612</v>
      </c>
      <c r="Q1126">
        <f t="shared" si="105"/>
        <v>3</v>
      </c>
      <c r="AA1126">
        <v>1.8083606724513399</v>
      </c>
      <c r="AB1126">
        <v>1.6118144926618099E-6</v>
      </c>
      <c r="AC1126">
        <f t="shared" si="103"/>
        <v>15.228153697993545</v>
      </c>
      <c r="AD1126">
        <f t="shared" si="106"/>
        <v>2</v>
      </c>
      <c r="AG1126">
        <v>4.2916664000000004</v>
      </c>
      <c r="AH1126">
        <v>0</v>
      </c>
      <c r="AI1126">
        <f t="shared" si="104"/>
        <v>36.140000474088623</v>
      </c>
      <c r="AJ1126">
        <f t="shared" si="107"/>
        <v>3</v>
      </c>
    </row>
    <row r="1127" spans="14:36" x14ac:dyDescent="0.35">
      <c r="N1127">
        <v>5.0202439999999999</v>
      </c>
      <c r="O1127">
        <v>2.6000000000000001E-6</v>
      </c>
      <c r="P1127">
        <f t="shared" si="102"/>
        <v>42.275331684690251</v>
      </c>
      <c r="Q1127">
        <f t="shared" si="105"/>
        <v>3</v>
      </c>
      <c r="AA1127">
        <v>1.8083606724513399</v>
      </c>
      <c r="AB1127">
        <v>9.0515896049524103E-7</v>
      </c>
      <c r="AC1127">
        <f t="shared" si="103"/>
        <v>15.228153697993545</v>
      </c>
      <c r="AD1127">
        <f t="shared" si="106"/>
        <v>2</v>
      </c>
      <c r="AG1127">
        <v>4.3016693000000004</v>
      </c>
      <c r="AH1127">
        <v>0</v>
      </c>
      <c r="AI1127">
        <f t="shared" si="104"/>
        <v>36.224234609980982</v>
      </c>
      <c r="AJ1127">
        <f t="shared" si="107"/>
        <v>3</v>
      </c>
    </row>
    <row r="1128" spans="14:36" x14ac:dyDescent="0.35">
      <c r="N1128">
        <v>5.0329471000000003</v>
      </c>
      <c r="O1128">
        <v>2.6000000000000001E-6</v>
      </c>
      <c r="P1128">
        <f t="shared" si="102"/>
        <v>42.382304127847163</v>
      </c>
      <c r="Q1128">
        <f t="shared" si="105"/>
        <v>3</v>
      </c>
      <c r="AA1128">
        <v>1.8289826567473999</v>
      </c>
      <c r="AB1128">
        <v>1.84342310040258E-5</v>
      </c>
      <c r="AC1128">
        <f t="shared" si="103"/>
        <v>15.401810840178747</v>
      </c>
      <c r="AD1128">
        <f t="shared" si="106"/>
        <v>2</v>
      </c>
      <c r="AG1128">
        <v>4.3116732999999998</v>
      </c>
      <c r="AH1128">
        <v>0</v>
      </c>
      <c r="AI1128">
        <f t="shared" si="104"/>
        <v>36.308478008941989</v>
      </c>
      <c r="AJ1128">
        <f t="shared" si="107"/>
        <v>3</v>
      </c>
    </row>
    <row r="1129" spans="14:36" x14ac:dyDescent="0.35">
      <c r="N1129">
        <v>5.0456517999999999</v>
      </c>
      <c r="O1129">
        <v>2.5000000000000002E-6</v>
      </c>
      <c r="P1129">
        <f t="shared" si="102"/>
        <v>42.489290044558473</v>
      </c>
      <c r="Q1129">
        <f t="shared" si="105"/>
        <v>3</v>
      </c>
      <c r="AA1129">
        <v>1.8289826567473999</v>
      </c>
      <c r="AB1129">
        <v>6.2514251948317801E-6</v>
      </c>
      <c r="AC1129">
        <f t="shared" si="103"/>
        <v>15.401810840178747</v>
      </c>
      <c r="AD1129">
        <f t="shared" si="106"/>
        <v>2</v>
      </c>
      <c r="AG1129">
        <v>4.3216785</v>
      </c>
      <c r="AH1129">
        <v>0</v>
      </c>
      <c r="AI1129">
        <f t="shared" si="104"/>
        <v>36.392731513068817</v>
      </c>
      <c r="AJ1129">
        <f t="shared" si="107"/>
        <v>3</v>
      </c>
    </row>
    <row r="1130" spans="14:36" x14ac:dyDescent="0.35">
      <c r="N1130">
        <v>5.0583580000000001</v>
      </c>
      <c r="O1130">
        <v>2.6000000000000001E-6</v>
      </c>
      <c r="P1130">
        <f t="shared" si="102"/>
        <v>42.596288592727056</v>
      </c>
      <c r="Q1130">
        <f t="shared" si="105"/>
        <v>3</v>
      </c>
      <c r="AA1130">
        <v>1.8496211997007499</v>
      </c>
      <c r="AB1130">
        <v>7.1377032129458996E-11</v>
      </c>
      <c r="AC1130">
        <f t="shared" si="103"/>
        <v>15.575607422345191</v>
      </c>
      <c r="AD1130">
        <f t="shared" si="106"/>
        <v>2</v>
      </c>
      <c r="AG1130">
        <v>4.3316848999999999</v>
      </c>
      <c r="AH1130">
        <v>0</v>
      </c>
      <c r="AI1130">
        <f t="shared" si="104"/>
        <v>36.476995122361451</v>
      </c>
      <c r="AJ1130">
        <f t="shared" si="107"/>
        <v>3</v>
      </c>
    </row>
    <row r="1131" spans="14:36" x14ac:dyDescent="0.35">
      <c r="N1131">
        <v>5.0710658000000004</v>
      </c>
      <c r="O1131">
        <v>2.3999999999999999E-6</v>
      </c>
      <c r="P1131">
        <f t="shared" si="102"/>
        <v>42.703300614450043</v>
      </c>
      <c r="Q1131">
        <f t="shared" si="105"/>
        <v>3</v>
      </c>
      <c r="AA1131">
        <v>1.8496211997007499</v>
      </c>
      <c r="AB1131">
        <v>1.2409101812479901E-5</v>
      </c>
      <c r="AC1131">
        <f t="shared" si="103"/>
        <v>15.575607422345191</v>
      </c>
      <c r="AD1131">
        <f t="shared" si="106"/>
        <v>2</v>
      </c>
      <c r="AG1131">
        <v>4.3416924000000003</v>
      </c>
      <c r="AH1131">
        <v>0</v>
      </c>
      <c r="AI1131">
        <f t="shared" si="104"/>
        <v>36.561267994722748</v>
      </c>
      <c r="AJ1131">
        <f t="shared" si="107"/>
        <v>3</v>
      </c>
    </row>
    <row r="1132" spans="14:36" x14ac:dyDescent="0.35">
      <c r="N1132">
        <v>5.0837751000000004</v>
      </c>
      <c r="O1132">
        <v>2.6000000000000001E-6</v>
      </c>
      <c r="P1132">
        <f t="shared" si="102"/>
        <v>42.810325267630297</v>
      </c>
      <c r="Q1132">
        <f t="shared" si="105"/>
        <v>3</v>
      </c>
      <c r="AA1132">
        <v>1.8496211997007499</v>
      </c>
      <c r="AB1132">
        <v>7.8034585534722402E-6</v>
      </c>
      <c r="AC1132">
        <f t="shared" si="103"/>
        <v>15.575607422345191</v>
      </c>
      <c r="AD1132">
        <f t="shared" si="106"/>
        <v>2</v>
      </c>
      <c r="AG1132">
        <v>4.3517010999999997</v>
      </c>
      <c r="AH1132">
        <v>0</v>
      </c>
      <c r="AI1132">
        <f t="shared" si="104"/>
        <v>36.645550972249836</v>
      </c>
      <c r="AJ1132">
        <f t="shared" si="107"/>
        <v>3</v>
      </c>
    </row>
    <row r="1133" spans="14:36" x14ac:dyDescent="0.35">
      <c r="N1133">
        <v>5.0964859000000002</v>
      </c>
      <c r="O1133">
        <v>2.3999999999999999E-6</v>
      </c>
      <c r="P1133">
        <f t="shared" si="102"/>
        <v>42.917362552267804</v>
      </c>
      <c r="Q1133">
        <f t="shared" si="105"/>
        <v>3</v>
      </c>
      <c r="AA1133">
        <v>1.8702760075637399</v>
      </c>
      <c r="AB1133">
        <v>6.3904392758633605E-8</v>
      </c>
      <c r="AC1133">
        <f t="shared" si="103"/>
        <v>15.749540970852285</v>
      </c>
      <c r="AD1133">
        <f t="shared" si="106"/>
        <v>2</v>
      </c>
      <c r="AG1133">
        <v>4.3617109000000003</v>
      </c>
      <c r="AH1133">
        <v>0</v>
      </c>
      <c r="AI1133">
        <f t="shared" si="104"/>
        <v>36.729843212845601</v>
      </c>
      <c r="AJ1133">
        <f t="shared" si="107"/>
        <v>3</v>
      </c>
    </row>
    <row r="1134" spans="14:36" x14ac:dyDescent="0.35">
      <c r="N1134">
        <v>5.1091981999999998</v>
      </c>
      <c r="O1134">
        <v>2.9000000000000002E-6</v>
      </c>
      <c r="P1134">
        <f t="shared" si="102"/>
        <v>43.024412468362577</v>
      </c>
      <c r="Q1134">
        <f t="shared" si="105"/>
        <v>3</v>
      </c>
      <c r="AA1134">
        <v>1.8702760075637399</v>
      </c>
      <c r="AB1134">
        <v>2.0198996798149399E-5</v>
      </c>
      <c r="AC1134">
        <f t="shared" si="103"/>
        <v>15.749540970852285</v>
      </c>
      <c r="AD1134">
        <f t="shared" si="106"/>
        <v>2</v>
      </c>
      <c r="AG1134">
        <v>4.3717218000000004</v>
      </c>
      <c r="AH1134">
        <v>0</v>
      </c>
      <c r="AI1134">
        <f t="shared" si="104"/>
        <v>36.814144716510022</v>
      </c>
      <c r="AJ1134">
        <f t="shared" si="107"/>
        <v>3</v>
      </c>
    </row>
    <row r="1135" spans="14:36" x14ac:dyDescent="0.35">
      <c r="N1135">
        <v>5.1219121000000003</v>
      </c>
      <c r="O1135">
        <v>2.7E-6</v>
      </c>
      <c r="P1135">
        <f t="shared" si="102"/>
        <v>43.131475858011761</v>
      </c>
      <c r="Q1135">
        <f t="shared" si="105"/>
        <v>3</v>
      </c>
      <c r="AA1135">
        <v>1.8702760075637399</v>
      </c>
      <c r="AB1135">
        <v>3.6061432093657302E-6</v>
      </c>
      <c r="AC1135">
        <f t="shared" si="103"/>
        <v>15.749540970852285</v>
      </c>
      <c r="AD1135">
        <f t="shared" si="106"/>
        <v>2</v>
      </c>
      <c r="AG1135">
        <v>4.3817339000000004</v>
      </c>
      <c r="AH1135">
        <v>0</v>
      </c>
      <c r="AI1135">
        <f t="shared" si="104"/>
        <v>36.898456325340248</v>
      </c>
      <c r="AJ1135">
        <f t="shared" si="107"/>
        <v>3</v>
      </c>
    </row>
    <row r="1136" spans="14:36" x14ac:dyDescent="0.35">
      <c r="N1136">
        <v>5.1346274999999997</v>
      </c>
      <c r="O1136">
        <v>2.7999999999999999E-6</v>
      </c>
      <c r="P1136">
        <f t="shared" si="102"/>
        <v>43.238551879118205</v>
      </c>
      <c r="Q1136">
        <f t="shared" si="105"/>
        <v>3</v>
      </c>
      <c r="AA1136">
        <v>1.8909467970491101</v>
      </c>
      <c r="AB1136">
        <v>2.5624417659043898E-6</v>
      </c>
      <c r="AC1136">
        <f t="shared" si="103"/>
        <v>15.923609100146088</v>
      </c>
      <c r="AD1136">
        <f t="shared" si="106"/>
        <v>2</v>
      </c>
      <c r="AG1136">
        <v>4.3917470999999999</v>
      </c>
      <c r="AH1136">
        <v>0</v>
      </c>
      <c r="AI1136">
        <f t="shared" si="104"/>
        <v>36.982777197239123</v>
      </c>
      <c r="AJ1136">
        <f t="shared" si="107"/>
        <v>3</v>
      </c>
    </row>
    <row r="1137" spans="14:36" x14ac:dyDescent="0.35">
      <c r="N1137">
        <v>5.1473443999999997</v>
      </c>
      <c r="O1137">
        <v>2.6000000000000001E-6</v>
      </c>
      <c r="P1137">
        <f t="shared" si="102"/>
        <v>43.345640531681916</v>
      </c>
      <c r="Q1137">
        <f t="shared" si="105"/>
        <v>3</v>
      </c>
      <c r="AA1137">
        <v>1.8909467970491101</v>
      </c>
      <c r="AB1137">
        <v>5.7354113677058503E-5</v>
      </c>
      <c r="AC1137">
        <f t="shared" si="103"/>
        <v>15.923609100146088</v>
      </c>
      <c r="AD1137">
        <f t="shared" si="106"/>
        <v>2</v>
      </c>
      <c r="AG1137">
        <v>4.4017615000000001</v>
      </c>
      <c r="AH1137">
        <v>0</v>
      </c>
      <c r="AI1137">
        <f t="shared" si="104"/>
        <v>37.067108174303819</v>
      </c>
      <c r="AJ1137">
        <f t="shared" si="107"/>
        <v>3</v>
      </c>
    </row>
    <row r="1138" spans="14:36" x14ac:dyDescent="0.35">
      <c r="N1138">
        <v>5.1600628000000004</v>
      </c>
      <c r="O1138">
        <v>3.5999999999999998E-6</v>
      </c>
      <c r="P1138">
        <f t="shared" si="102"/>
        <v>43.452741815702886</v>
      </c>
      <c r="Q1138">
        <f t="shared" si="105"/>
        <v>3</v>
      </c>
      <c r="AA1138">
        <v>1.8909467970491101</v>
      </c>
      <c r="AB1138">
        <v>6.8346901647169603E-6</v>
      </c>
      <c r="AC1138">
        <f t="shared" si="103"/>
        <v>15.923609100146088</v>
      </c>
      <c r="AD1138">
        <f t="shared" si="106"/>
        <v>2</v>
      </c>
      <c r="AG1138">
        <v>4.4117769999999998</v>
      </c>
      <c r="AH1138">
        <v>0</v>
      </c>
      <c r="AI1138">
        <f t="shared" si="104"/>
        <v>37.151448414437169</v>
      </c>
      <c r="AJ1138">
        <f t="shared" si="107"/>
        <v>3</v>
      </c>
    </row>
    <row r="1139" spans="14:36" x14ac:dyDescent="0.35">
      <c r="N1139">
        <v>5.1727827</v>
      </c>
      <c r="O1139">
        <v>2.9000000000000002E-6</v>
      </c>
      <c r="P1139">
        <f t="shared" si="102"/>
        <v>43.559855731181116</v>
      </c>
      <c r="Q1139">
        <f t="shared" si="105"/>
        <v>3</v>
      </c>
      <c r="AA1139">
        <v>1.9116332947771799</v>
      </c>
      <c r="AB1139">
        <v>6.6739414225326104E-6</v>
      </c>
      <c r="AC1139">
        <f t="shared" si="103"/>
        <v>16.097809508104095</v>
      </c>
      <c r="AD1139">
        <f t="shared" si="106"/>
        <v>2</v>
      </c>
      <c r="AG1139">
        <v>4.4217936</v>
      </c>
      <c r="AH1139">
        <v>0</v>
      </c>
      <c r="AI1139">
        <f t="shared" si="104"/>
        <v>37.235797917639182</v>
      </c>
      <c r="AJ1139">
        <f t="shared" si="107"/>
        <v>3</v>
      </c>
    </row>
    <row r="1140" spans="14:36" x14ac:dyDescent="0.35">
      <c r="N1140">
        <v>5.1855041999999996</v>
      </c>
      <c r="O1140">
        <v>2.7999999999999999E-6</v>
      </c>
      <c r="P1140">
        <f t="shared" si="102"/>
        <v>43.66698312021375</v>
      </c>
      <c r="Q1140">
        <f t="shared" si="105"/>
        <v>3</v>
      </c>
      <c r="AA1140">
        <v>1.9116332947771799</v>
      </c>
      <c r="AB1140">
        <v>9.7957855384068695E-5</v>
      </c>
      <c r="AC1140">
        <f t="shared" si="103"/>
        <v>16.097809508104095</v>
      </c>
      <c r="AD1140">
        <f t="shared" si="106"/>
        <v>2</v>
      </c>
      <c r="AG1140">
        <v>4.4318112999999997</v>
      </c>
      <c r="AH1140">
        <v>0</v>
      </c>
      <c r="AI1140">
        <f t="shared" si="104"/>
        <v>37.320156683909843</v>
      </c>
      <c r="AJ1140">
        <f t="shared" si="107"/>
        <v>3</v>
      </c>
    </row>
    <row r="1141" spans="14:36" x14ac:dyDescent="0.35">
      <c r="N1141">
        <v>5.1982271000000004</v>
      </c>
      <c r="O1141">
        <v>2.7999999999999999E-6</v>
      </c>
      <c r="P1141">
        <f t="shared" si="102"/>
        <v>43.774122298606514</v>
      </c>
      <c r="Q1141">
        <f t="shared" si="105"/>
        <v>3</v>
      </c>
      <c r="AA1141">
        <v>1.9116332947771799</v>
      </c>
      <c r="AB1141">
        <v>1.7410472922788801E-6</v>
      </c>
      <c r="AC1141">
        <f t="shared" si="103"/>
        <v>16.097809508104095</v>
      </c>
      <c r="AD1141">
        <f t="shared" si="106"/>
        <v>2</v>
      </c>
      <c r="AG1141">
        <v>4.4418302000000001</v>
      </c>
      <c r="AH1141">
        <v>0</v>
      </c>
      <c r="AI1141">
        <f t="shared" si="104"/>
        <v>37.404525555346325</v>
      </c>
      <c r="AJ1141">
        <f t="shared" si="107"/>
        <v>3</v>
      </c>
    </row>
    <row r="1142" spans="14:36" x14ac:dyDescent="0.35">
      <c r="N1142">
        <v>5.2109515000000002</v>
      </c>
      <c r="O1142">
        <v>4.6E-6</v>
      </c>
      <c r="P1142">
        <f t="shared" si="102"/>
        <v>43.881274108456523</v>
      </c>
      <c r="Q1142">
        <f t="shared" si="105"/>
        <v>3</v>
      </c>
      <c r="AA1142">
        <v>1.9323352367615201</v>
      </c>
      <c r="AB1142">
        <v>9.0518747192500306E-6</v>
      </c>
      <c r="AC1142">
        <f t="shared" si="103"/>
        <v>16.27213997170411</v>
      </c>
      <c r="AD1142">
        <f t="shared" si="106"/>
        <v>2</v>
      </c>
      <c r="AG1142">
        <v>4.4518500999999997</v>
      </c>
      <c r="AH1142">
        <v>0</v>
      </c>
      <c r="AI1142">
        <f t="shared" si="104"/>
        <v>37.488902847754304</v>
      </c>
      <c r="AJ1142">
        <f t="shared" si="107"/>
        <v>3</v>
      </c>
    </row>
    <row r="1143" spans="14:36" x14ac:dyDescent="0.35">
      <c r="N1143">
        <v>5.2236773999999997</v>
      </c>
      <c r="O1143">
        <v>3.1999999999999999E-6</v>
      </c>
      <c r="P1143">
        <f t="shared" si="102"/>
        <v>43.988438549763792</v>
      </c>
      <c r="Q1143">
        <f t="shared" si="105"/>
        <v>3</v>
      </c>
      <c r="AA1143">
        <v>1.9323352367615201</v>
      </c>
      <c r="AB1143">
        <v>7.7611557855152195E-5</v>
      </c>
      <c r="AC1143">
        <f t="shared" si="103"/>
        <v>16.27213997170411</v>
      </c>
      <c r="AD1143">
        <f t="shared" si="106"/>
        <v>2</v>
      </c>
      <c r="AG1143">
        <v>4.4618712</v>
      </c>
      <c r="AH1143">
        <v>0</v>
      </c>
      <c r="AI1143">
        <f t="shared" si="104"/>
        <v>37.573290245328103</v>
      </c>
      <c r="AJ1143">
        <f t="shared" si="107"/>
        <v>3</v>
      </c>
    </row>
    <row r="1144" spans="14:36" x14ac:dyDescent="0.35">
      <c r="N1144">
        <v>5.2364047999999999</v>
      </c>
      <c r="O1144">
        <v>2.9000000000000002E-6</v>
      </c>
      <c r="P1144">
        <f t="shared" si="102"/>
        <v>44.095615622528335</v>
      </c>
      <c r="Q1144">
        <f t="shared" si="105"/>
        <v>3</v>
      </c>
      <c r="AA1144">
        <v>1.9323352367615201</v>
      </c>
      <c r="AB1144">
        <v>4.4153475083072204E-6</v>
      </c>
      <c r="AC1144">
        <f t="shared" si="103"/>
        <v>16.27213997170411</v>
      </c>
      <c r="AD1144">
        <f t="shared" si="106"/>
        <v>2</v>
      </c>
      <c r="AG1144">
        <v>4.4718933999999999</v>
      </c>
      <c r="AH1144">
        <v>0</v>
      </c>
      <c r="AI1144">
        <f t="shared" si="104"/>
        <v>37.65768690597055</v>
      </c>
      <c r="AJ1144">
        <f t="shared" si="107"/>
        <v>3</v>
      </c>
    </row>
    <row r="1145" spans="14:36" x14ac:dyDescent="0.35">
      <c r="N1145">
        <v>5.2491336999999998</v>
      </c>
      <c r="O1145">
        <v>3.1999999999999999E-6</v>
      </c>
      <c r="P1145">
        <f t="shared" si="102"/>
        <v>44.202805326750131</v>
      </c>
      <c r="Q1145">
        <f t="shared" si="105"/>
        <v>3</v>
      </c>
      <c r="AA1145">
        <v>1.95305236792971</v>
      </c>
      <c r="AB1145">
        <v>1.1757580452331001E-5</v>
      </c>
      <c r="AC1145">
        <f t="shared" si="103"/>
        <v>16.446598342988548</v>
      </c>
      <c r="AD1145">
        <f t="shared" si="106"/>
        <v>2</v>
      </c>
      <c r="AG1145">
        <v>4.4819167000000002</v>
      </c>
      <c r="AH1145">
        <v>0</v>
      </c>
      <c r="AI1145">
        <f t="shared" si="104"/>
        <v>37.742092829681667</v>
      </c>
      <c r="AJ1145">
        <f t="shared" si="107"/>
        <v>3</v>
      </c>
    </row>
    <row r="1146" spans="14:36" x14ac:dyDescent="0.35">
      <c r="N1146">
        <v>5.2618641000000004</v>
      </c>
      <c r="O1146">
        <v>6.4999999999999996E-6</v>
      </c>
      <c r="P1146">
        <f t="shared" si="102"/>
        <v>44.310007662429193</v>
      </c>
      <c r="Q1146">
        <f t="shared" si="105"/>
        <v>3</v>
      </c>
      <c r="AA1146">
        <v>1.95305236792971</v>
      </c>
      <c r="AB1146">
        <v>5.8214951540293298E-5</v>
      </c>
      <c r="AC1146">
        <f t="shared" si="103"/>
        <v>16.446598342988548</v>
      </c>
      <c r="AD1146">
        <f t="shared" si="106"/>
        <v>2</v>
      </c>
      <c r="AG1146">
        <v>4.4919412000000003</v>
      </c>
      <c r="AH1146">
        <v>0</v>
      </c>
      <c r="AI1146">
        <f t="shared" si="104"/>
        <v>37.826508858558583</v>
      </c>
      <c r="AJ1146">
        <f t="shared" si="107"/>
        <v>3</v>
      </c>
    </row>
    <row r="1147" spans="14:36" x14ac:dyDescent="0.35">
      <c r="N1147">
        <v>5.2745958999999996</v>
      </c>
      <c r="O1147">
        <v>3.8E-6</v>
      </c>
      <c r="P1147">
        <f t="shared" si="102"/>
        <v>44.417221787468357</v>
      </c>
      <c r="Q1147">
        <f t="shared" si="105"/>
        <v>3</v>
      </c>
      <c r="AA1147">
        <v>1.95305236792971</v>
      </c>
      <c r="AB1147">
        <v>3.8081653691135501E-7</v>
      </c>
      <c r="AC1147">
        <f t="shared" si="103"/>
        <v>16.446598342988548</v>
      </c>
      <c r="AD1147">
        <f t="shared" si="106"/>
        <v>2</v>
      </c>
      <c r="AG1147">
        <v>4.5019666999999997</v>
      </c>
      <c r="AH1147">
        <v>0</v>
      </c>
      <c r="AI1147">
        <f t="shared" si="104"/>
        <v>37.910933308407003</v>
      </c>
      <c r="AJ1147">
        <f t="shared" si="107"/>
        <v>3</v>
      </c>
    </row>
    <row r="1148" spans="14:36" x14ac:dyDescent="0.35">
      <c r="N1148">
        <v>5.2873292000000003</v>
      </c>
      <c r="O1148">
        <v>3.5999999999999998E-6</v>
      </c>
      <c r="P1148">
        <f t="shared" si="102"/>
        <v>44.524448543964795</v>
      </c>
      <c r="Q1148">
        <f t="shared" si="105"/>
        <v>3</v>
      </c>
      <c r="AA1148">
        <v>1.97378444167624</v>
      </c>
      <c r="AB1148">
        <v>1.54047907024089E-5</v>
      </c>
      <c r="AC1148">
        <f t="shared" si="103"/>
        <v>16.621182545299433</v>
      </c>
      <c r="AD1148">
        <f t="shared" si="106"/>
        <v>2</v>
      </c>
      <c r="AG1148">
        <v>4.5119933000000003</v>
      </c>
      <c r="AH1148">
        <v>0</v>
      </c>
      <c r="AI1148">
        <f t="shared" si="104"/>
        <v>37.995367021324093</v>
      </c>
      <c r="AJ1148">
        <f t="shared" si="107"/>
        <v>3</v>
      </c>
    </row>
    <row r="1149" spans="14:36" x14ac:dyDescent="0.35">
      <c r="N1149">
        <v>5.3000639999999999</v>
      </c>
      <c r="O1149">
        <v>4.3000000000000003E-6</v>
      </c>
      <c r="P1149">
        <f t="shared" si="102"/>
        <v>44.631687931918478</v>
      </c>
      <c r="Q1149">
        <f t="shared" si="105"/>
        <v>3</v>
      </c>
      <c r="AA1149">
        <v>1.97378444167624</v>
      </c>
      <c r="AB1149">
        <v>1.06909792983879E-4</v>
      </c>
      <c r="AC1149">
        <f t="shared" si="103"/>
        <v>16.621182545299433</v>
      </c>
      <c r="AD1149">
        <f t="shared" si="106"/>
        <v>2</v>
      </c>
      <c r="AG1149">
        <v>4.5220210999999999</v>
      </c>
      <c r="AH1149">
        <v>0</v>
      </c>
      <c r="AI1149">
        <f t="shared" si="104"/>
        <v>38.079810839406981</v>
      </c>
      <c r="AJ1149">
        <f t="shared" si="107"/>
        <v>3</v>
      </c>
    </row>
    <row r="1150" spans="14:36" x14ac:dyDescent="0.35">
      <c r="N1150">
        <v>5.3128001999999999</v>
      </c>
      <c r="O1150">
        <v>1.0000000000000001E-5</v>
      </c>
      <c r="P1150">
        <f t="shared" si="102"/>
        <v>44.738939109232284</v>
      </c>
      <c r="Q1150">
        <f t="shared" si="105"/>
        <v>3</v>
      </c>
      <c r="AA1150">
        <v>1.97378444167624</v>
      </c>
      <c r="AB1150">
        <v>3.68115653793494E-7</v>
      </c>
      <c r="AC1150">
        <f t="shared" si="103"/>
        <v>16.621182545299433</v>
      </c>
      <c r="AD1150">
        <f t="shared" si="106"/>
        <v>2</v>
      </c>
      <c r="AG1150">
        <v>4.5320498999999996</v>
      </c>
      <c r="AH1150">
        <v>0</v>
      </c>
      <c r="AI1150">
        <f t="shared" si="104"/>
        <v>38.164263078461381</v>
      </c>
      <c r="AJ1150">
        <f t="shared" si="107"/>
        <v>3</v>
      </c>
    </row>
    <row r="1151" spans="14:36" x14ac:dyDescent="0.35">
      <c r="N1151">
        <v>5.3255378999999996</v>
      </c>
      <c r="O1151">
        <v>6.6000000000000003E-6</v>
      </c>
      <c r="P1151">
        <f t="shared" si="102"/>
        <v>44.846202918003343</v>
      </c>
      <c r="Q1151">
        <f t="shared" si="105"/>
        <v>3</v>
      </c>
      <c r="AA1151">
        <v>1.9945312194449401</v>
      </c>
      <c r="AB1151">
        <v>1.744222513835E-5</v>
      </c>
      <c r="AC1151">
        <f t="shared" si="103"/>
        <v>16.795890569762062</v>
      </c>
      <c r="AD1151">
        <f t="shared" si="106"/>
        <v>2</v>
      </c>
      <c r="AG1151">
        <v>4.5420797999999998</v>
      </c>
      <c r="AH1151">
        <v>0</v>
      </c>
      <c r="AI1151">
        <f t="shared" si="104"/>
        <v>38.248724580584444</v>
      </c>
      <c r="AJ1151">
        <f t="shared" si="107"/>
        <v>3</v>
      </c>
    </row>
    <row r="1152" spans="14:36" x14ac:dyDescent="0.35">
      <c r="N1152">
        <v>5.3382771</v>
      </c>
      <c r="O1152">
        <v>6.9999999999999999E-6</v>
      </c>
      <c r="P1152">
        <f t="shared" si="102"/>
        <v>44.953479358231675</v>
      </c>
      <c r="Q1152">
        <f t="shared" si="105"/>
        <v>3</v>
      </c>
      <c r="AA1152">
        <v>1.9945312194449401</v>
      </c>
      <c r="AB1152">
        <v>3.1285806449467999E-5</v>
      </c>
      <c r="AC1152">
        <f t="shared" si="103"/>
        <v>16.795890569762062</v>
      </c>
      <c r="AD1152">
        <f t="shared" si="106"/>
        <v>2</v>
      </c>
      <c r="AG1152">
        <v>4.5521108000000003</v>
      </c>
      <c r="AH1152">
        <v>0</v>
      </c>
      <c r="AI1152">
        <f t="shared" si="104"/>
        <v>38.333195345776161</v>
      </c>
      <c r="AJ1152">
        <f t="shared" si="107"/>
        <v>3</v>
      </c>
    </row>
    <row r="1153" spans="14:36" x14ac:dyDescent="0.35">
      <c r="N1153">
        <v>5.3510176999999999</v>
      </c>
      <c r="O1153">
        <v>9.0999999999999993E-6</v>
      </c>
      <c r="P1153">
        <f t="shared" si="102"/>
        <v>45.060767587820109</v>
      </c>
      <c r="Q1153">
        <f t="shared" si="105"/>
        <v>3</v>
      </c>
      <c r="AA1153">
        <v>2.0152924703385402</v>
      </c>
      <c r="AB1153">
        <v>8.63834282644501E-6</v>
      </c>
      <c r="AC1153">
        <f t="shared" si="103"/>
        <v>16.970720471997094</v>
      </c>
      <c r="AD1153">
        <f t="shared" si="106"/>
        <v>2</v>
      </c>
      <c r="AG1153">
        <v>4.5621428999999996</v>
      </c>
      <c r="AH1153">
        <v>0</v>
      </c>
      <c r="AI1153">
        <f t="shared" si="104"/>
        <v>38.417675374036534</v>
      </c>
      <c r="AJ1153">
        <f t="shared" si="107"/>
        <v>3</v>
      </c>
    </row>
    <row r="1154" spans="14:36" x14ac:dyDescent="0.35">
      <c r="N1154">
        <v>5.3637598000000004</v>
      </c>
      <c r="O1154">
        <v>2.3600000000000001E-5</v>
      </c>
      <c r="P1154">
        <f t="shared" ref="P1154:P1217" si="108">N1154*$L$4</f>
        <v>45.16806844886581</v>
      </c>
      <c r="Q1154">
        <f t="shared" si="105"/>
        <v>3</v>
      </c>
      <c r="AA1154">
        <v>2.0152924703385402</v>
      </c>
      <c r="AB1154">
        <v>1.5378286820942801E-5</v>
      </c>
      <c r="AC1154">
        <f t="shared" ref="AC1154:AC1217" si="109">AA1154*$L$4</f>
        <v>16.970720471997094</v>
      </c>
      <c r="AD1154">
        <f t="shared" si="106"/>
        <v>2</v>
      </c>
      <c r="AG1154">
        <v>4.5721761000000001</v>
      </c>
      <c r="AH1154">
        <v>0</v>
      </c>
      <c r="AI1154">
        <f t="shared" ref="AI1154:AI1217" si="110">AG1154*$L$4</f>
        <v>38.502164665365569</v>
      </c>
      <c r="AJ1154">
        <f t="shared" si="107"/>
        <v>3</v>
      </c>
    </row>
    <row r="1155" spans="14:36" x14ac:dyDescent="0.35">
      <c r="N1155">
        <v>5.3765033000000004</v>
      </c>
      <c r="O1155">
        <v>4.4000000000000002E-6</v>
      </c>
      <c r="P1155">
        <f t="shared" si="108"/>
        <v>45.275381099271613</v>
      </c>
      <c r="Q1155">
        <f t="shared" ref="Q1155:Q1218" si="111">IF(P1155&lt;=9,1,IF(P1155&lt;=19,2,IF(P1155&lt;=49,3,4)))</f>
        <v>3</v>
      </c>
      <c r="AA1155">
        <v>2.0360679707531202</v>
      </c>
      <c r="AB1155">
        <v>5.6410428543220899E-6</v>
      </c>
      <c r="AC1155">
        <f t="shared" si="109"/>
        <v>17.145670369042296</v>
      </c>
      <c r="AD1155">
        <f t="shared" ref="AD1155:AD1218" si="112">IF(AC1155&lt;=9,1,IF(AC1155&lt;=19,2,IF(AC1155&lt;=49,3,4)))</f>
        <v>2</v>
      </c>
      <c r="AG1155">
        <v>4.5822104000000001</v>
      </c>
      <c r="AH1155">
        <v>0</v>
      </c>
      <c r="AI1155">
        <f t="shared" si="110"/>
        <v>38.586663219763267</v>
      </c>
      <c r="AJ1155">
        <f t="shared" ref="AJ1155:AJ1218" si="113">IF(AI1155&lt;=9,1,IF(AI1155&lt;=19,2,IF(AI1155&lt;=49,3,4)))</f>
        <v>3</v>
      </c>
    </row>
    <row r="1156" spans="14:36" x14ac:dyDescent="0.35">
      <c r="N1156">
        <v>5.3892481999999999</v>
      </c>
      <c r="O1156">
        <v>4.9999999999999998E-7</v>
      </c>
      <c r="P1156">
        <f t="shared" si="108"/>
        <v>45.382705539037531</v>
      </c>
      <c r="Q1156">
        <f t="shared" si="111"/>
        <v>3</v>
      </c>
      <c r="AA1156">
        <v>2.0360679707531202</v>
      </c>
      <c r="AB1156">
        <v>1.13887730293027E-5</v>
      </c>
      <c r="AC1156">
        <f t="shared" si="109"/>
        <v>17.145670369042296</v>
      </c>
      <c r="AD1156">
        <f t="shared" si="112"/>
        <v>2</v>
      </c>
      <c r="AG1156">
        <v>4.5922457000000003</v>
      </c>
      <c r="AH1156">
        <v>0</v>
      </c>
      <c r="AI1156">
        <f t="shared" si="110"/>
        <v>38.671170195132468</v>
      </c>
      <c r="AJ1156">
        <f t="shared" si="113"/>
        <v>3</v>
      </c>
    </row>
    <row r="1157" spans="14:36" x14ac:dyDescent="0.35">
      <c r="N1157">
        <v>5.4019946000000001</v>
      </c>
      <c r="O1157">
        <v>5.9999999999999997E-7</v>
      </c>
      <c r="P1157">
        <f t="shared" si="108"/>
        <v>45.490042610260708</v>
      </c>
      <c r="Q1157">
        <f t="shared" si="111"/>
        <v>3</v>
      </c>
      <c r="AA1157">
        <v>2.0568575040355599</v>
      </c>
      <c r="AB1157">
        <v>1.8170768930987E-6</v>
      </c>
      <c r="AC1157">
        <f t="shared" si="109"/>
        <v>17.320738436467913</v>
      </c>
      <c r="AD1157">
        <f t="shared" si="112"/>
        <v>2</v>
      </c>
      <c r="AG1157">
        <v>4.6022821</v>
      </c>
      <c r="AH1157">
        <v>0</v>
      </c>
      <c r="AI1157">
        <f t="shared" si="110"/>
        <v>38.755686433570318</v>
      </c>
      <c r="AJ1157">
        <f t="shared" si="113"/>
        <v>3</v>
      </c>
    </row>
    <row r="1158" spans="14:36" x14ac:dyDescent="0.35">
      <c r="N1158">
        <v>5.4147423999999997</v>
      </c>
      <c r="O1158">
        <v>1.5999999999999999E-6</v>
      </c>
      <c r="P1158">
        <f t="shared" si="108"/>
        <v>45.597391470843995</v>
      </c>
      <c r="Q1158">
        <f t="shared" si="111"/>
        <v>3</v>
      </c>
      <c r="AA1158">
        <v>2.0568575040355599</v>
      </c>
      <c r="AB1158">
        <v>1.94437169548516E-6</v>
      </c>
      <c r="AC1158">
        <f t="shared" si="109"/>
        <v>17.320738436467913</v>
      </c>
      <c r="AD1158">
        <f t="shared" si="112"/>
        <v>2</v>
      </c>
      <c r="AG1158">
        <v>4.6123196000000002</v>
      </c>
      <c r="AH1158">
        <v>0</v>
      </c>
      <c r="AI1158">
        <f t="shared" si="110"/>
        <v>38.840211935076837</v>
      </c>
      <c r="AJ1158">
        <f t="shared" si="113"/>
        <v>3</v>
      </c>
    </row>
    <row r="1159" spans="14:36" x14ac:dyDescent="0.35">
      <c r="N1159">
        <v>5.4274917</v>
      </c>
      <c r="O1159">
        <v>3.9999999999999998E-7</v>
      </c>
      <c r="P1159">
        <f t="shared" si="108"/>
        <v>45.704752962884548</v>
      </c>
      <c r="Q1159">
        <f t="shared" si="111"/>
        <v>3</v>
      </c>
      <c r="AA1159">
        <v>1.8215747335925501</v>
      </c>
      <c r="AB1159">
        <v>5.9067342778913499E-10</v>
      </c>
      <c r="AC1159">
        <f t="shared" si="109"/>
        <v>15.339428930362018</v>
      </c>
      <c r="AD1159">
        <f t="shared" si="112"/>
        <v>2</v>
      </c>
      <c r="AG1159">
        <v>4.6223581999999999</v>
      </c>
      <c r="AH1159">
        <v>0</v>
      </c>
      <c r="AI1159">
        <f t="shared" si="110"/>
        <v>38.924746699652012</v>
      </c>
      <c r="AJ1159">
        <f t="shared" si="113"/>
        <v>3</v>
      </c>
    </row>
    <row r="1160" spans="14:36" x14ac:dyDescent="0.35">
      <c r="N1160">
        <v>5.4402423000000004</v>
      </c>
      <c r="O1160">
        <v>3.9999999999999998E-7</v>
      </c>
      <c r="P1160">
        <f t="shared" si="108"/>
        <v>45.812125402188059</v>
      </c>
      <c r="Q1160">
        <f t="shared" si="111"/>
        <v>3</v>
      </c>
      <c r="AA1160">
        <v>1.8215747335925501</v>
      </c>
      <c r="AB1160">
        <v>7.4215962433708498E-10</v>
      </c>
      <c r="AC1160">
        <f t="shared" si="109"/>
        <v>15.339428930362018</v>
      </c>
      <c r="AD1160">
        <f t="shared" si="112"/>
        <v>2</v>
      </c>
      <c r="AG1160">
        <v>1.4616313000000001</v>
      </c>
      <c r="AH1160">
        <v>6.4499999999999996E-5</v>
      </c>
      <c r="AI1160">
        <f t="shared" si="110"/>
        <v>12.30835553176798</v>
      </c>
      <c r="AJ1160">
        <f t="shared" si="113"/>
        <v>2</v>
      </c>
    </row>
    <row r="1161" spans="14:36" x14ac:dyDescent="0.35">
      <c r="N1161">
        <v>5.4529943999999997</v>
      </c>
      <c r="O1161">
        <v>5.9999999999999997E-7</v>
      </c>
      <c r="P1161">
        <f t="shared" si="108"/>
        <v>45.919510472948829</v>
      </c>
      <c r="Q1161">
        <f t="shared" si="111"/>
        <v>3</v>
      </c>
      <c r="AA1161">
        <v>1.84329758319114</v>
      </c>
      <c r="AB1161">
        <v>1.37882008474375E-6</v>
      </c>
      <c r="AC1161">
        <f t="shared" si="109"/>
        <v>15.522356427893419</v>
      </c>
      <c r="AD1161">
        <f t="shared" si="112"/>
        <v>2</v>
      </c>
      <c r="AG1161">
        <v>1.4722379999999999</v>
      </c>
      <c r="AH1161">
        <v>2.4700000000000001E-5</v>
      </c>
      <c r="AI1161">
        <f t="shared" si="110"/>
        <v>12.397674250256562</v>
      </c>
      <c r="AJ1161">
        <f t="shared" si="113"/>
        <v>2</v>
      </c>
    </row>
    <row r="1162" spans="14:36" x14ac:dyDescent="0.35">
      <c r="N1162">
        <v>5.4657479999999996</v>
      </c>
      <c r="O1162">
        <v>2.5000000000000002E-6</v>
      </c>
      <c r="P1162">
        <f t="shared" si="108"/>
        <v>46.026908175166859</v>
      </c>
      <c r="Q1162">
        <f t="shared" si="111"/>
        <v>3</v>
      </c>
      <c r="AA1162">
        <v>1.84329758319114</v>
      </c>
      <c r="AB1162">
        <v>1.2524995776678901E-6</v>
      </c>
      <c r="AC1162">
        <f t="shared" si="109"/>
        <v>15.522356427893419</v>
      </c>
      <c r="AD1162">
        <f t="shared" si="112"/>
        <v>2</v>
      </c>
      <c r="AG1162">
        <v>1.4828513999999999</v>
      </c>
      <c r="AH1162">
        <v>1.4300000000000001E-4</v>
      </c>
      <c r="AI1162">
        <f t="shared" si="110"/>
        <v>12.487049389254247</v>
      </c>
      <c r="AJ1162">
        <f t="shared" si="113"/>
        <v>2</v>
      </c>
    </row>
    <row r="1163" spans="14:36" x14ac:dyDescent="0.35">
      <c r="N1163">
        <v>5.4785028999999996</v>
      </c>
      <c r="O1163">
        <v>2.9999999999999999E-7</v>
      </c>
      <c r="P1163">
        <f t="shared" si="108"/>
        <v>46.134316824647854</v>
      </c>
      <c r="Q1163">
        <f t="shared" si="111"/>
        <v>3</v>
      </c>
      <c r="AA1163">
        <v>1.8650385597928201</v>
      </c>
      <c r="AB1163">
        <v>7.8147031225878703E-7</v>
      </c>
      <c r="AC1163">
        <f t="shared" si="109"/>
        <v>15.705436572401359</v>
      </c>
      <c r="AD1163">
        <f t="shared" si="112"/>
        <v>2</v>
      </c>
      <c r="AG1163">
        <v>1.4934714</v>
      </c>
      <c r="AH1163">
        <v>7.8399999999999995E-5</v>
      </c>
      <c r="AI1163">
        <f t="shared" si="110"/>
        <v>12.576480106663881</v>
      </c>
      <c r="AJ1163">
        <f t="shared" si="113"/>
        <v>2</v>
      </c>
    </row>
    <row r="1164" spans="14:36" x14ac:dyDescent="0.35">
      <c r="N1164">
        <v>5.4912593000000003</v>
      </c>
      <c r="O1164">
        <v>3.9999999999999998E-7</v>
      </c>
      <c r="P1164">
        <f t="shared" si="108"/>
        <v>46.241738105586109</v>
      </c>
      <c r="Q1164">
        <f t="shared" si="111"/>
        <v>3</v>
      </c>
      <c r="AA1164">
        <v>1.8650385597928201</v>
      </c>
      <c r="AB1164">
        <v>3.8830799937451203E-7</v>
      </c>
      <c r="AC1164">
        <f t="shared" si="109"/>
        <v>15.705436572401359</v>
      </c>
      <c r="AD1164">
        <f t="shared" si="112"/>
        <v>2</v>
      </c>
      <c r="AG1164">
        <v>1.5040978</v>
      </c>
      <c r="AH1164">
        <v>3.1900000000000003E-5</v>
      </c>
      <c r="AI1164">
        <f t="shared" si="110"/>
        <v>12.665964718291164</v>
      </c>
      <c r="AJ1164">
        <f t="shared" si="113"/>
        <v>2</v>
      </c>
    </row>
    <row r="1165" spans="14:36" x14ac:dyDescent="0.35">
      <c r="N1165">
        <v>5.5040170000000002</v>
      </c>
      <c r="O1165">
        <v>6.9999999999999997E-7</v>
      </c>
      <c r="P1165">
        <f t="shared" si="108"/>
        <v>46.34917033378732</v>
      </c>
      <c r="Q1165">
        <f t="shared" si="111"/>
        <v>3</v>
      </c>
      <c r="AA1165">
        <v>1.8867973294515901</v>
      </c>
      <c r="AB1165">
        <v>1.18326676163836E-5</v>
      </c>
      <c r="AC1165">
        <f t="shared" si="109"/>
        <v>15.888666551736083</v>
      </c>
      <c r="AD1165">
        <f t="shared" si="112"/>
        <v>2</v>
      </c>
      <c r="AG1165">
        <v>1.5147306</v>
      </c>
      <c r="AH1165">
        <v>5.1999999999999997E-5</v>
      </c>
      <c r="AI1165">
        <f t="shared" si="110"/>
        <v>12.755503224136094</v>
      </c>
      <c r="AJ1165">
        <f t="shared" si="113"/>
        <v>2</v>
      </c>
    </row>
    <row r="1166" spans="14:36" x14ac:dyDescent="0.35">
      <c r="N1166">
        <v>5.5167761999999998</v>
      </c>
      <c r="O1166">
        <v>3.9999999999999998E-6</v>
      </c>
      <c r="P1166">
        <f t="shared" si="108"/>
        <v>46.456615193445792</v>
      </c>
      <c r="Q1166">
        <f t="shared" si="111"/>
        <v>3</v>
      </c>
      <c r="AA1166">
        <v>1.8867973294515901</v>
      </c>
      <c r="AB1166">
        <v>4.60770064432686E-6</v>
      </c>
      <c r="AC1166">
        <f t="shared" si="109"/>
        <v>15.888666551736083</v>
      </c>
      <c r="AD1166">
        <f t="shared" si="112"/>
        <v>2</v>
      </c>
      <c r="AG1166">
        <v>1.5253696000000001</v>
      </c>
      <c r="AH1166">
        <v>6.4700000000000001E-5</v>
      </c>
      <c r="AI1166">
        <f t="shared" si="110"/>
        <v>12.845093940004372</v>
      </c>
      <c r="AJ1166">
        <f t="shared" si="113"/>
        <v>2</v>
      </c>
    </row>
    <row r="1167" spans="14:36" x14ac:dyDescent="0.35">
      <c r="N1167">
        <v>5.5295367999999998</v>
      </c>
      <c r="O1167">
        <v>1.9999999999999999E-7</v>
      </c>
      <c r="P1167">
        <f t="shared" si="108"/>
        <v>46.564071842464379</v>
      </c>
      <c r="Q1167">
        <f t="shared" si="111"/>
        <v>3</v>
      </c>
      <c r="AA1167">
        <v>1.9085735705624101</v>
      </c>
      <c r="AB1167">
        <v>8.9929346416242894E-12</v>
      </c>
      <c r="AC1167">
        <f t="shared" si="109"/>
        <v>16.072043657670715</v>
      </c>
      <c r="AD1167">
        <f t="shared" si="112"/>
        <v>2</v>
      </c>
      <c r="AG1167">
        <v>1.5360149000000001</v>
      </c>
      <c r="AH1167">
        <v>3.7599999999999999E-5</v>
      </c>
      <c r="AI1167">
        <f t="shared" si="110"/>
        <v>12.934737707993145</v>
      </c>
      <c r="AJ1167">
        <f t="shared" si="113"/>
        <v>2</v>
      </c>
    </row>
    <row r="1168" spans="14:36" x14ac:dyDescent="0.35">
      <c r="N1168">
        <v>5.5422986999999999</v>
      </c>
      <c r="O1168">
        <v>2.9999999999999999E-7</v>
      </c>
      <c r="P1168">
        <f t="shared" si="108"/>
        <v>46.671539438745924</v>
      </c>
      <c r="Q1168">
        <f t="shared" si="111"/>
        <v>3</v>
      </c>
      <c r="AA1168">
        <v>1.9085735705624101</v>
      </c>
      <c r="AB1168">
        <v>6.3010300817323697E-6</v>
      </c>
      <c r="AC1168">
        <f t="shared" si="109"/>
        <v>16.072043657670715</v>
      </c>
      <c r="AD1168">
        <f t="shared" si="112"/>
        <v>2</v>
      </c>
      <c r="AG1168">
        <v>1.5466663</v>
      </c>
      <c r="AH1168">
        <v>1.3870000000000001E-4</v>
      </c>
      <c r="AI1168">
        <f t="shared" si="110"/>
        <v>13.024432843908114</v>
      </c>
      <c r="AJ1168">
        <f t="shared" si="113"/>
        <v>2</v>
      </c>
    </row>
    <row r="1169" spans="14:36" x14ac:dyDescent="0.35">
      <c r="N1169">
        <v>5.5550620999999998</v>
      </c>
      <c r="O1169">
        <v>6.9999999999999997E-7</v>
      </c>
      <c r="P1169">
        <f t="shared" si="108"/>
        <v>46.779019666484729</v>
      </c>
      <c r="Q1169">
        <f t="shared" si="111"/>
        <v>3</v>
      </c>
      <c r="AA1169">
        <v>1.9085735705624101</v>
      </c>
      <c r="AB1169">
        <v>3.73513479734354E-6</v>
      </c>
      <c r="AC1169">
        <f t="shared" si="109"/>
        <v>16.072043657670715</v>
      </c>
      <c r="AD1169">
        <f t="shared" si="112"/>
        <v>2</v>
      </c>
      <c r="AG1169">
        <v>1.5573237</v>
      </c>
      <c r="AH1169">
        <v>3.2299999999999999E-5</v>
      </c>
      <c r="AI1169">
        <f t="shared" si="110"/>
        <v>13.114178505652127</v>
      </c>
      <c r="AJ1169">
        <f t="shared" si="113"/>
        <v>2</v>
      </c>
    </row>
    <row r="1170" spans="14:36" x14ac:dyDescent="0.35">
      <c r="N1170">
        <v>5.5678269</v>
      </c>
      <c r="O1170">
        <v>5.9000000000000003E-6</v>
      </c>
      <c r="P1170">
        <f t="shared" si="108"/>
        <v>46.886511683583649</v>
      </c>
      <c r="Q1170">
        <f t="shared" si="111"/>
        <v>3</v>
      </c>
      <c r="AA1170">
        <v>1.9303669731848201</v>
      </c>
      <c r="AB1170">
        <v>4.9737720248008297E-8</v>
      </c>
      <c r="AC1170">
        <f t="shared" si="109"/>
        <v>16.255565280205474</v>
      </c>
      <c r="AD1170">
        <f t="shared" si="112"/>
        <v>2</v>
      </c>
      <c r="AG1170">
        <v>1.5679871000000001</v>
      </c>
      <c r="AH1170">
        <v>4.8199999999999999E-5</v>
      </c>
      <c r="AI1170">
        <f t="shared" si="110"/>
        <v>13.203974693225188</v>
      </c>
      <c r="AJ1170">
        <f t="shared" si="113"/>
        <v>2</v>
      </c>
    </row>
    <row r="1171" spans="14:36" x14ac:dyDescent="0.35">
      <c r="N1171">
        <v>5.5805930000000004</v>
      </c>
      <c r="O1171">
        <v>1.9999999999999999E-7</v>
      </c>
      <c r="P1171">
        <f t="shared" si="108"/>
        <v>46.994014647945527</v>
      </c>
      <c r="Q1171">
        <f t="shared" si="111"/>
        <v>3</v>
      </c>
      <c r="AA1171">
        <v>1.9303669731848201</v>
      </c>
      <c r="AB1171">
        <v>9.0213994976030306E-6</v>
      </c>
      <c r="AC1171">
        <f t="shared" si="109"/>
        <v>16.255565280205474</v>
      </c>
      <c r="AD1171">
        <f t="shared" si="112"/>
        <v>2</v>
      </c>
      <c r="AG1171">
        <v>1.5786564000000001</v>
      </c>
      <c r="AH1171">
        <v>1.2579999999999999E-4</v>
      </c>
      <c r="AI1171">
        <f t="shared" si="110"/>
        <v>13.293820564530142</v>
      </c>
      <c r="AJ1171">
        <f t="shared" si="113"/>
        <v>2</v>
      </c>
    </row>
    <row r="1172" spans="14:36" x14ac:dyDescent="0.35">
      <c r="N1172">
        <v>5.5933605000000002</v>
      </c>
      <c r="O1172">
        <v>1.9999999999999999E-7</v>
      </c>
      <c r="P1172">
        <f t="shared" si="108"/>
        <v>47.101529401667513</v>
      </c>
      <c r="Q1172">
        <f t="shared" si="111"/>
        <v>3</v>
      </c>
      <c r="AA1172">
        <v>1.9303669731848201</v>
      </c>
      <c r="AB1172">
        <v>1.4680185964339101E-6</v>
      </c>
      <c r="AC1172">
        <f t="shared" si="109"/>
        <v>16.255565280205474</v>
      </c>
      <c r="AD1172">
        <f t="shared" si="112"/>
        <v>2</v>
      </c>
      <c r="AG1172">
        <v>1.5893314999999999</v>
      </c>
      <c r="AH1172">
        <v>5.5099999999999998E-5</v>
      </c>
      <c r="AI1172">
        <f t="shared" si="110"/>
        <v>13.383715277469838</v>
      </c>
      <c r="AJ1172">
        <f t="shared" si="113"/>
        <v>2</v>
      </c>
    </row>
    <row r="1173" spans="14:36" x14ac:dyDescent="0.35">
      <c r="N1173">
        <v>5.6061294000000004</v>
      </c>
      <c r="O1173">
        <v>5.9999999999999997E-7</v>
      </c>
      <c r="P1173">
        <f t="shared" si="108"/>
        <v>47.209055944749615</v>
      </c>
      <c r="Q1173">
        <f t="shared" si="111"/>
        <v>3</v>
      </c>
      <c r="AA1173">
        <v>1.95217723841535</v>
      </c>
      <c r="AB1173">
        <v>1.27176616947774E-6</v>
      </c>
      <c r="AC1173">
        <f t="shared" si="109"/>
        <v>16.43922890228275</v>
      </c>
      <c r="AD1173">
        <f t="shared" si="112"/>
        <v>2</v>
      </c>
      <c r="AG1173">
        <v>1.6000122999999999</v>
      </c>
      <c r="AH1173">
        <v>5.24E-5</v>
      </c>
      <c r="AI1173">
        <f t="shared" si="110"/>
        <v>13.473657989947128</v>
      </c>
      <c r="AJ1173">
        <f t="shared" si="113"/>
        <v>2</v>
      </c>
    </row>
    <row r="1174" spans="14:36" x14ac:dyDescent="0.35">
      <c r="N1174">
        <v>5.6188997000000001</v>
      </c>
      <c r="O1174">
        <v>5.0000000000000004E-6</v>
      </c>
      <c r="P1174">
        <f t="shared" si="108"/>
        <v>47.316594277191818</v>
      </c>
      <c r="Q1174">
        <f t="shared" si="111"/>
        <v>3</v>
      </c>
      <c r="AA1174">
        <v>1.95217723841535</v>
      </c>
      <c r="AB1174">
        <v>4.3255848528208802E-5</v>
      </c>
      <c r="AC1174">
        <f t="shared" si="109"/>
        <v>16.43922890228275</v>
      </c>
      <c r="AD1174">
        <f t="shared" si="112"/>
        <v>2</v>
      </c>
      <c r="AG1174">
        <v>1.6106989</v>
      </c>
      <c r="AH1174">
        <v>1.4430000000000001E-4</v>
      </c>
      <c r="AI1174">
        <f t="shared" si="110"/>
        <v>13.563649544059162</v>
      </c>
      <c r="AJ1174">
        <f t="shared" si="113"/>
        <v>2</v>
      </c>
    </row>
    <row r="1175" spans="14:36" x14ac:dyDescent="0.35">
      <c r="N1175">
        <v>5.6699945999999999</v>
      </c>
      <c r="O1175">
        <v>9.9999999999999995E-8</v>
      </c>
      <c r="P1175">
        <f t="shared" si="108"/>
        <v>47.7468629742703</v>
      </c>
      <c r="Q1175">
        <f t="shared" si="111"/>
        <v>3</v>
      </c>
      <c r="AA1175">
        <v>1.95217723841535</v>
      </c>
      <c r="AB1175">
        <v>6.6509344048353702E-6</v>
      </c>
      <c r="AC1175">
        <f t="shared" si="109"/>
        <v>16.43922890228275</v>
      </c>
      <c r="AD1175">
        <f t="shared" si="112"/>
        <v>2</v>
      </c>
      <c r="AG1175">
        <v>1.621391</v>
      </c>
      <c r="AH1175">
        <v>7.4099999999999999E-5</v>
      </c>
      <c r="AI1175">
        <f t="shared" si="110"/>
        <v>13.653687413514486</v>
      </c>
      <c r="AJ1175">
        <f t="shared" si="113"/>
        <v>2</v>
      </c>
    </row>
    <row r="1176" spans="14:36" x14ac:dyDescent="0.35">
      <c r="N1176">
        <v>1.4591795000000001</v>
      </c>
      <c r="O1176">
        <v>2.7250000000000001E-4</v>
      </c>
      <c r="P1176">
        <f t="shared" si="108"/>
        <v>12.287708993825895</v>
      </c>
      <c r="Q1176">
        <f t="shared" si="111"/>
        <v>2</v>
      </c>
      <c r="AA1176">
        <v>1.97400407780431</v>
      </c>
      <c r="AB1176">
        <v>2.9947893831516302E-6</v>
      </c>
      <c r="AC1176">
        <f t="shared" si="109"/>
        <v>16.623032094875928</v>
      </c>
      <c r="AD1176">
        <f t="shared" si="112"/>
        <v>2</v>
      </c>
      <c r="AG1176">
        <v>1.6320886999999999</v>
      </c>
      <c r="AH1176">
        <v>3.79E-5</v>
      </c>
      <c r="AI1176">
        <f t="shared" si="110"/>
        <v>13.743772440410252</v>
      </c>
      <c r="AJ1176">
        <f t="shared" si="113"/>
        <v>2</v>
      </c>
    </row>
    <row r="1177" spans="14:36" x14ac:dyDescent="0.35">
      <c r="N1177">
        <v>1.4720549000000001</v>
      </c>
      <c r="O1177">
        <v>4.4279999999999998E-4</v>
      </c>
      <c r="P1177">
        <f t="shared" si="108"/>
        <v>12.396132370373541</v>
      </c>
      <c r="Q1177">
        <f t="shared" si="111"/>
        <v>2</v>
      </c>
      <c r="AA1177">
        <v>1.97400407780431</v>
      </c>
      <c r="AB1177">
        <v>6.2346727322760506E-5</v>
      </c>
      <c r="AC1177">
        <f t="shared" si="109"/>
        <v>16.623032094875928</v>
      </c>
      <c r="AD1177">
        <f t="shared" si="112"/>
        <v>2</v>
      </c>
      <c r="AG1177">
        <v>1.6427919</v>
      </c>
      <c r="AH1177">
        <v>5.4400000000000001E-5</v>
      </c>
      <c r="AI1177">
        <f t="shared" si="110"/>
        <v>13.83390378264931</v>
      </c>
      <c r="AJ1177">
        <f t="shared" si="113"/>
        <v>2</v>
      </c>
    </row>
    <row r="1178" spans="14:36" x14ac:dyDescent="0.35">
      <c r="N1178">
        <v>1.4849399999999999</v>
      </c>
      <c r="O1178">
        <v>3.188E-4</v>
      </c>
      <c r="P1178">
        <f t="shared" si="108"/>
        <v>12.504637430344809</v>
      </c>
      <c r="Q1178">
        <f t="shared" si="111"/>
        <v>2</v>
      </c>
      <c r="AA1178">
        <v>1.97400407780431</v>
      </c>
      <c r="AB1178">
        <v>1.27199674267184E-6</v>
      </c>
      <c r="AC1178">
        <f t="shared" si="109"/>
        <v>16.623032094875928</v>
      </c>
      <c r="AD1178">
        <f t="shared" si="112"/>
        <v>2</v>
      </c>
      <c r="AG1178">
        <v>1.6535005</v>
      </c>
      <c r="AH1178">
        <v>5.2800000000000003E-5</v>
      </c>
      <c r="AI1178">
        <f t="shared" si="110"/>
        <v>13.924080598134509</v>
      </c>
      <c r="AJ1178">
        <f t="shared" si="113"/>
        <v>2</v>
      </c>
    </row>
    <row r="1179" spans="14:36" x14ac:dyDescent="0.35">
      <c r="N1179">
        <v>1.4978347999999999</v>
      </c>
      <c r="O1179">
        <v>2.0259999999999999E-4</v>
      </c>
      <c r="P1179">
        <f t="shared" si="108"/>
        <v>12.613224173739701</v>
      </c>
      <c r="Q1179">
        <f t="shared" si="111"/>
        <v>2</v>
      </c>
      <c r="AA1179">
        <v>1.99584721281303</v>
      </c>
      <c r="AB1179">
        <v>9.8832294702044196E-6</v>
      </c>
      <c r="AC1179">
        <f t="shared" si="109"/>
        <v>16.806972512418803</v>
      </c>
      <c r="AD1179">
        <f t="shared" si="112"/>
        <v>2</v>
      </c>
      <c r="AG1179">
        <v>1.6642144999999999</v>
      </c>
      <c r="AH1179">
        <v>5.6100000000000002E-5</v>
      </c>
      <c r="AI1179">
        <f t="shared" si="110"/>
        <v>14.014302886865847</v>
      </c>
      <c r="AJ1179">
        <f t="shared" si="113"/>
        <v>2</v>
      </c>
    </row>
    <row r="1180" spans="14:36" x14ac:dyDescent="0.35">
      <c r="N1180">
        <v>1.5107390000000001</v>
      </c>
      <c r="O1180">
        <v>4.4680000000000002E-4</v>
      </c>
      <c r="P1180">
        <f t="shared" si="108"/>
        <v>12.721890074266764</v>
      </c>
      <c r="Q1180">
        <f t="shared" si="111"/>
        <v>2</v>
      </c>
      <c r="AA1180">
        <v>1.99584721281303</v>
      </c>
      <c r="AB1180">
        <v>5.5173905619974799E-5</v>
      </c>
      <c r="AC1180">
        <f t="shared" si="109"/>
        <v>16.806972512418803</v>
      </c>
      <c r="AD1180">
        <f t="shared" si="112"/>
        <v>2</v>
      </c>
      <c r="AG1180">
        <v>1.6749337</v>
      </c>
      <c r="AH1180">
        <v>6.1799999999999998E-5</v>
      </c>
      <c r="AI1180">
        <f t="shared" si="110"/>
        <v>14.104568964649024</v>
      </c>
      <c r="AJ1180">
        <f t="shared" si="113"/>
        <v>2</v>
      </c>
    </row>
    <row r="1181" spans="14:36" x14ac:dyDescent="0.35">
      <c r="N1181">
        <v>1.5236525999999999</v>
      </c>
      <c r="O1181">
        <v>4.4490000000000003E-4</v>
      </c>
      <c r="P1181">
        <f t="shared" si="108"/>
        <v>12.830635131925995</v>
      </c>
      <c r="Q1181">
        <f t="shared" si="111"/>
        <v>2</v>
      </c>
      <c r="AA1181">
        <v>1.99584721281303</v>
      </c>
      <c r="AB1181">
        <v>1.8388455700174201E-6</v>
      </c>
      <c r="AC1181">
        <f t="shared" si="109"/>
        <v>16.806972512418803</v>
      </c>
      <c r="AD1181">
        <f t="shared" si="112"/>
        <v>2</v>
      </c>
      <c r="AG1181">
        <v>1.6856582</v>
      </c>
      <c r="AH1181">
        <v>5.9799999999999997E-5</v>
      </c>
      <c r="AI1181">
        <f t="shared" si="110"/>
        <v>14.194879673581193</v>
      </c>
      <c r="AJ1181">
        <f t="shared" si="113"/>
        <v>2</v>
      </c>
    </row>
    <row r="1182" spans="14:36" x14ac:dyDescent="0.35">
      <c r="N1182">
        <v>1.5365753</v>
      </c>
      <c r="O1182">
        <v>2.5819999999999999E-4</v>
      </c>
      <c r="P1182">
        <f t="shared" si="108"/>
        <v>12.939456820425946</v>
      </c>
      <c r="Q1182">
        <f t="shared" si="111"/>
        <v>2</v>
      </c>
      <c r="AA1182">
        <v>2.01770637430824</v>
      </c>
      <c r="AB1182">
        <v>8.8778755176151104E-6</v>
      </c>
      <c r="AC1182">
        <f t="shared" si="109"/>
        <v>16.991047888547772</v>
      </c>
      <c r="AD1182">
        <f t="shared" si="112"/>
        <v>2</v>
      </c>
      <c r="AG1182">
        <v>1.6963878999999999</v>
      </c>
      <c r="AH1182">
        <v>3.2299999999999999E-5</v>
      </c>
      <c r="AI1182">
        <f t="shared" si="110"/>
        <v>14.285234171565198</v>
      </c>
      <c r="AJ1182">
        <f t="shared" si="113"/>
        <v>2</v>
      </c>
    </row>
    <row r="1183" spans="14:36" x14ac:dyDescent="0.35">
      <c r="N1183">
        <v>1.549507</v>
      </c>
      <c r="O1183">
        <v>7.6820000000000002E-4</v>
      </c>
      <c r="P1183">
        <f t="shared" si="108"/>
        <v>13.048354297669464</v>
      </c>
      <c r="Q1183">
        <f t="shared" si="111"/>
        <v>2</v>
      </c>
      <c r="AA1183">
        <v>2.01770637430824</v>
      </c>
      <c r="AB1183">
        <v>4.8999714165454899E-5</v>
      </c>
      <c r="AC1183">
        <f t="shared" si="109"/>
        <v>16.991047888547772</v>
      </c>
      <c r="AD1183">
        <f t="shared" si="112"/>
        <v>2</v>
      </c>
      <c r="AG1183">
        <v>1.7071228000000001</v>
      </c>
      <c r="AH1183">
        <v>3.8099999999999998E-5</v>
      </c>
      <c r="AI1183">
        <f t="shared" si="110"/>
        <v>14.375632458601045</v>
      </c>
      <c r="AJ1183">
        <f t="shared" si="113"/>
        <v>2</v>
      </c>
    </row>
    <row r="1184" spans="14:36" x14ac:dyDescent="0.35">
      <c r="N1184">
        <v>1.5624476</v>
      </c>
      <c r="O1184">
        <v>3.9159999999999998E-4</v>
      </c>
      <c r="P1184">
        <f t="shared" si="108"/>
        <v>13.1573267215594</v>
      </c>
      <c r="Q1184">
        <f t="shared" si="111"/>
        <v>2</v>
      </c>
      <c r="AA1184">
        <v>2.01770637430824</v>
      </c>
      <c r="AB1184">
        <v>5.6323597959360496E-7</v>
      </c>
      <c r="AC1184">
        <f t="shared" si="109"/>
        <v>16.991047888547772</v>
      </c>
      <c r="AD1184">
        <f t="shared" si="112"/>
        <v>2</v>
      </c>
      <c r="AG1184">
        <v>1.7178627</v>
      </c>
      <c r="AH1184">
        <v>2.5999999999999998E-5</v>
      </c>
      <c r="AI1184">
        <f t="shared" si="110"/>
        <v>14.466072850494427</v>
      </c>
      <c r="AJ1184">
        <f t="shared" si="113"/>
        <v>2</v>
      </c>
    </row>
    <row r="1185" spans="14:36" x14ac:dyDescent="0.35">
      <c r="N1185">
        <v>1.5753969000000001</v>
      </c>
      <c r="O1185">
        <v>1.088E-4</v>
      </c>
      <c r="P1185">
        <f t="shared" si="108"/>
        <v>13.26637240790145</v>
      </c>
      <c r="Q1185">
        <f t="shared" si="111"/>
        <v>2</v>
      </c>
      <c r="AA1185">
        <v>2.0395813020903102</v>
      </c>
      <c r="AB1185">
        <v>9.6580044022267602E-6</v>
      </c>
      <c r="AC1185">
        <f t="shared" si="109"/>
        <v>17.175256032129173</v>
      </c>
      <c r="AD1185">
        <f t="shared" si="112"/>
        <v>2</v>
      </c>
      <c r="AG1185">
        <v>1.7286075999999999</v>
      </c>
      <c r="AH1185">
        <v>1.047E-4</v>
      </c>
      <c r="AI1185">
        <f t="shared" si="110"/>
        <v>14.556555347245348</v>
      </c>
      <c r="AJ1185">
        <f t="shared" si="113"/>
        <v>2</v>
      </c>
    </row>
    <row r="1186" spans="14:36" x14ac:dyDescent="0.35">
      <c r="N1186">
        <v>1.5883548999999999</v>
      </c>
      <c r="O1186">
        <v>2.6170000000000002E-4</v>
      </c>
      <c r="P1186">
        <f t="shared" si="108"/>
        <v>13.375491356695614</v>
      </c>
      <c r="Q1186">
        <f t="shared" si="111"/>
        <v>2</v>
      </c>
      <c r="AA1186">
        <v>2.0395813020903102</v>
      </c>
      <c r="AB1186">
        <v>8.2929788741059097E-5</v>
      </c>
      <c r="AC1186">
        <f t="shared" si="109"/>
        <v>17.175256032129173</v>
      </c>
      <c r="AD1186">
        <f t="shared" si="112"/>
        <v>2</v>
      </c>
      <c r="AG1186">
        <v>1.7393574999999999</v>
      </c>
      <c r="AH1186">
        <v>2.8600000000000001E-5</v>
      </c>
      <c r="AI1186">
        <f t="shared" si="110"/>
        <v>14.647079948853806</v>
      </c>
      <c r="AJ1186">
        <f t="shared" si="113"/>
        <v>2</v>
      </c>
    </row>
    <row r="1187" spans="14:36" x14ac:dyDescent="0.35">
      <c r="N1187">
        <v>1.6013212999999999</v>
      </c>
      <c r="O1187">
        <v>3.2919999999999998E-4</v>
      </c>
      <c r="P1187">
        <f t="shared" si="108"/>
        <v>13.484681041650443</v>
      </c>
      <c r="Q1187">
        <f t="shared" si="111"/>
        <v>2</v>
      </c>
      <c r="AA1187">
        <v>2.0395813020903102</v>
      </c>
      <c r="AB1187">
        <v>3.9639115587157199E-7</v>
      </c>
      <c r="AC1187">
        <f t="shared" si="109"/>
        <v>17.175256032129173</v>
      </c>
      <c r="AD1187">
        <f t="shared" si="112"/>
        <v>2</v>
      </c>
      <c r="AG1187">
        <v>1.7501123000000001</v>
      </c>
      <c r="AH1187">
        <v>4.6100000000000002E-5</v>
      </c>
      <c r="AI1187">
        <f t="shared" si="110"/>
        <v>14.737645813222652</v>
      </c>
      <c r="AJ1187">
        <f t="shared" si="113"/>
        <v>2</v>
      </c>
    </row>
    <row r="1188" spans="14:36" x14ac:dyDescent="0.35">
      <c r="N1188">
        <v>1.6142961</v>
      </c>
      <c r="O1188">
        <v>2.9619999999999999E-4</v>
      </c>
      <c r="P1188">
        <f t="shared" si="108"/>
        <v>13.593941462765935</v>
      </c>
      <c r="Q1188">
        <f t="shared" si="111"/>
        <v>2</v>
      </c>
      <c r="AA1188">
        <v>2.0614717444526902</v>
      </c>
      <c r="AB1188">
        <v>2.3975239664174001E-5</v>
      </c>
      <c r="AC1188">
        <f t="shared" si="109"/>
        <v>17.359594823549315</v>
      </c>
      <c r="AD1188">
        <f t="shared" si="112"/>
        <v>2</v>
      </c>
      <c r="AG1188">
        <v>1.7608718999999999</v>
      </c>
      <c r="AH1188">
        <v>4.2899999999999999E-5</v>
      </c>
      <c r="AI1188">
        <f t="shared" si="110"/>
        <v>14.828252098254731</v>
      </c>
      <c r="AJ1188">
        <f t="shared" si="113"/>
        <v>2</v>
      </c>
    </row>
    <row r="1189" spans="14:36" x14ac:dyDescent="0.35">
      <c r="N1189">
        <v>1.6272791</v>
      </c>
      <c r="O1189">
        <v>2.362E-4</v>
      </c>
      <c r="P1189">
        <f t="shared" si="108"/>
        <v>13.703270935847787</v>
      </c>
      <c r="Q1189">
        <f t="shared" si="111"/>
        <v>2</v>
      </c>
      <c r="AA1189">
        <v>2.0614717444526902</v>
      </c>
      <c r="AB1189">
        <v>4.20826493005162E-5</v>
      </c>
      <c r="AC1189">
        <f t="shared" si="109"/>
        <v>17.359594823549315</v>
      </c>
      <c r="AD1189">
        <f t="shared" si="112"/>
        <v>2</v>
      </c>
      <c r="AG1189">
        <v>1.7716364</v>
      </c>
      <c r="AH1189">
        <v>4.8999999999999998E-5</v>
      </c>
      <c r="AI1189">
        <f t="shared" si="110"/>
        <v>14.918899646047199</v>
      </c>
      <c r="AJ1189">
        <f t="shared" si="113"/>
        <v>2</v>
      </c>
    </row>
    <row r="1190" spans="14:36" x14ac:dyDescent="0.35">
      <c r="N1190">
        <v>1.6402702</v>
      </c>
      <c r="O1190">
        <v>4.6809999999999999E-4</v>
      </c>
      <c r="P1190">
        <f t="shared" si="108"/>
        <v>13.812668618798851</v>
      </c>
      <c r="Q1190">
        <f t="shared" si="111"/>
        <v>2</v>
      </c>
      <c r="AA1190">
        <v>2.08337745776991</v>
      </c>
      <c r="AB1190">
        <v>8.6410634795111907E-6</v>
      </c>
      <c r="AC1190">
        <f t="shared" si="109"/>
        <v>17.544062211245052</v>
      </c>
      <c r="AD1190">
        <f t="shared" si="112"/>
        <v>2</v>
      </c>
      <c r="AG1190">
        <v>1.7824057</v>
      </c>
      <c r="AH1190">
        <v>3.0000000000000001E-5</v>
      </c>
      <c r="AI1190">
        <f t="shared" si="110"/>
        <v>15.009587614502903</v>
      </c>
      <c r="AJ1190">
        <f t="shared" si="113"/>
        <v>2</v>
      </c>
    </row>
    <row r="1191" spans="14:36" x14ac:dyDescent="0.35">
      <c r="N1191">
        <v>1.6532693999999999</v>
      </c>
      <c r="O1191">
        <v>1.9100000000000001E-4</v>
      </c>
      <c r="P1191">
        <f t="shared" si="108"/>
        <v>13.922134511619126</v>
      </c>
      <c r="Q1191">
        <f t="shared" si="111"/>
        <v>2</v>
      </c>
      <c r="AA1191">
        <v>2.08337745776991</v>
      </c>
      <c r="AB1191">
        <v>1.75614603496019E-5</v>
      </c>
      <c r="AC1191">
        <f t="shared" si="109"/>
        <v>17.544062211245052</v>
      </c>
      <c r="AD1191">
        <f t="shared" si="112"/>
        <v>2</v>
      </c>
      <c r="AG1191">
        <v>1.7931797</v>
      </c>
      <c r="AH1191">
        <v>4.4499999999999997E-5</v>
      </c>
      <c r="AI1191">
        <f t="shared" si="110"/>
        <v>15.100315161524692</v>
      </c>
      <c r="AJ1191">
        <f t="shared" si="113"/>
        <v>2</v>
      </c>
    </row>
    <row r="1192" spans="14:36" x14ac:dyDescent="0.35">
      <c r="N1192">
        <v>1.6662764999999999</v>
      </c>
      <c r="O1192">
        <v>2.0049999999999999E-4</v>
      </c>
      <c r="P1192">
        <f t="shared" si="108"/>
        <v>14.031666930114309</v>
      </c>
      <c r="Q1192">
        <f t="shared" si="111"/>
        <v>2</v>
      </c>
      <c r="AA1192">
        <v>2.1052982061118999</v>
      </c>
      <c r="AB1192">
        <v>5.9695533874098301E-6</v>
      </c>
      <c r="AC1192">
        <f t="shared" si="109"/>
        <v>17.728656208455995</v>
      </c>
      <c r="AD1192">
        <f t="shared" si="112"/>
        <v>2</v>
      </c>
      <c r="AG1192">
        <v>1.8039582999999999</v>
      </c>
      <c r="AH1192">
        <v>2.9099999999999999E-5</v>
      </c>
      <c r="AI1192">
        <f t="shared" si="110"/>
        <v>15.191081445015413</v>
      </c>
      <c r="AJ1192">
        <f t="shared" si="113"/>
        <v>2</v>
      </c>
    </row>
    <row r="1193" spans="14:36" x14ac:dyDescent="0.35">
      <c r="N1193">
        <v>1.6792913</v>
      </c>
      <c r="O1193">
        <v>2.4780000000000001E-4</v>
      </c>
      <c r="P1193">
        <f t="shared" si="108"/>
        <v>14.141264190090101</v>
      </c>
      <c r="Q1193">
        <f t="shared" si="111"/>
        <v>2</v>
      </c>
      <c r="AA1193">
        <v>2.1052982061118999</v>
      </c>
      <c r="AB1193">
        <v>1.3654254708168401E-5</v>
      </c>
      <c r="AC1193">
        <f t="shared" si="109"/>
        <v>17.728656208455995</v>
      </c>
      <c r="AD1193">
        <f t="shared" si="112"/>
        <v>2</v>
      </c>
      <c r="AG1193">
        <v>1.8147416000000001</v>
      </c>
      <c r="AH1193">
        <v>2.55E-5</v>
      </c>
      <c r="AI1193">
        <f t="shared" si="110"/>
        <v>15.281887307072225</v>
      </c>
      <c r="AJ1193">
        <f t="shared" si="113"/>
        <v>2</v>
      </c>
    </row>
    <row r="1194" spans="14:36" x14ac:dyDescent="0.35">
      <c r="N1194">
        <v>1.6923139</v>
      </c>
      <c r="O1194">
        <v>1.8430000000000001E-4</v>
      </c>
      <c r="P1194">
        <f t="shared" si="108"/>
        <v>14.250927133643652</v>
      </c>
      <c r="Q1194">
        <f t="shared" si="111"/>
        <v>2</v>
      </c>
      <c r="AA1194">
        <v>2.12723376088256</v>
      </c>
      <c r="AB1194">
        <v>4.3713078142903499E-6</v>
      </c>
      <c r="AC1194">
        <f t="shared" si="109"/>
        <v>17.913374890180897</v>
      </c>
      <c r="AD1194">
        <f t="shared" si="112"/>
        <v>2</v>
      </c>
      <c r="AG1194">
        <v>1.8255295</v>
      </c>
      <c r="AH1194">
        <v>2.2099999999999998E-5</v>
      </c>
      <c r="AI1194">
        <f t="shared" si="110"/>
        <v>15.372731905597966</v>
      </c>
      <c r="AJ1194">
        <f t="shared" si="113"/>
        <v>2</v>
      </c>
    </row>
    <row r="1195" spans="14:36" x14ac:dyDescent="0.35">
      <c r="N1195">
        <v>1.705344</v>
      </c>
      <c r="O1195">
        <v>2.7E-4</v>
      </c>
      <c r="P1195">
        <f t="shared" si="108"/>
        <v>14.360653234483506</v>
      </c>
      <c r="Q1195">
        <f t="shared" si="111"/>
        <v>2</v>
      </c>
      <c r="AA1195">
        <v>2.12723376088256</v>
      </c>
      <c r="AB1195">
        <v>4.6775385338068603E-6</v>
      </c>
      <c r="AC1195">
        <f t="shared" si="109"/>
        <v>17.913374890180897</v>
      </c>
      <c r="AD1195">
        <f t="shared" si="112"/>
        <v>2</v>
      </c>
      <c r="AG1195">
        <v>1.836322</v>
      </c>
      <c r="AH1195">
        <v>1.73E-5</v>
      </c>
      <c r="AI1195">
        <f t="shared" si="110"/>
        <v>15.463615240592643</v>
      </c>
      <c r="AJ1195">
        <f t="shared" si="113"/>
        <v>2</v>
      </c>
    </row>
    <row r="1196" spans="14:36" x14ac:dyDescent="0.35">
      <c r="N1196">
        <v>1.7183816000000001</v>
      </c>
      <c r="O1196">
        <v>3.9960000000000001E-4</v>
      </c>
      <c r="P1196">
        <f t="shared" si="108"/>
        <v>14.470442492609669</v>
      </c>
      <c r="Q1196">
        <f t="shared" si="111"/>
        <v>2</v>
      </c>
      <c r="AA1196">
        <v>1.88621774867303</v>
      </c>
      <c r="AB1196">
        <v>2.1093709329570299E-11</v>
      </c>
      <c r="AC1196">
        <f t="shared" si="109"/>
        <v>15.883785918513535</v>
      </c>
      <c r="AD1196">
        <f t="shared" si="112"/>
        <v>2</v>
      </c>
      <c r="AG1196">
        <v>1.8471188999999999</v>
      </c>
      <c r="AH1196">
        <v>1.7799999999999999E-5</v>
      </c>
      <c r="AI1196">
        <f t="shared" si="110"/>
        <v>15.554535627861954</v>
      </c>
      <c r="AJ1196">
        <f t="shared" si="113"/>
        <v>2</v>
      </c>
    </row>
    <row r="1197" spans="14:36" x14ac:dyDescent="0.35">
      <c r="N1197">
        <v>1.7314267000000001</v>
      </c>
      <c r="O1197">
        <v>1.292E-4</v>
      </c>
      <c r="P1197">
        <f t="shared" si="108"/>
        <v>14.580294908022138</v>
      </c>
      <c r="Q1197">
        <f t="shared" si="111"/>
        <v>2</v>
      </c>
      <c r="AA1197">
        <v>1.88621774867303</v>
      </c>
      <c r="AB1197">
        <v>2.6503476634297198E-11</v>
      </c>
      <c r="AC1197">
        <f t="shared" si="109"/>
        <v>15.883785918513535</v>
      </c>
      <c r="AD1197">
        <f t="shared" si="112"/>
        <v>2</v>
      </c>
      <c r="AG1197">
        <v>1.8579203</v>
      </c>
      <c r="AH1197">
        <v>1.3699999999999999E-5</v>
      </c>
      <c r="AI1197">
        <f t="shared" si="110"/>
        <v>15.645493909503049</v>
      </c>
      <c r="AJ1197">
        <f t="shared" si="113"/>
        <v>2</v>
      </c>
    </row>
    <row r="1198" spans="14:36" x14ac:dyDescent="0.35">
      <c r="N1198">
        <v>1.7444789999999999</v>
      </c>
      <c r="O1198">
        <v>1.6789999999999999E-4</v>
      </c>
      <c r="P1198">
        <f t="shared" si="108"/>
        <v>14.690207954429459</v>
      </c>
      <c r="Q1198">
        <f t="shared" si="111"/>
        <v>2</v>
      </c>
      <c r="AA1198">
        <v>1.9092890232161199</v>
      </c>
      <c r="AB1198">
        <v>3.09823629354916E-7</v>
      </c>
      <c r="AC1198">
        <f t="shared" si="109"/>
        <v>16.07806846408257</v>
      </c>
      <c r="AD1198">
        <f t="shared" si="112"/>
        <v>2</v>
      </c>
      <c r="AG1198">
        <v>1.8687260999999999</v>
      </c>
      <c r="AH1198">
        <v>1.5099999999999999E-5</v>
      </c>
      <c r="AI1198">
        <f t="shared" si="110"/>
        <v>15.736489243418776</v>
      </c>
      <c r="AJ1198">
        <f t="shared" si="113"/>
        <v>2</v>
      </c>
    </row>
    <row r="1199" spans="14:36" x14ac:dyDescent="0.35">
      <c r="N1199">
        <v>1.7575384999999999</v>
      </c>
      <c r="O1199">
        <v>2.1120000000000001E-4</v>
      </c>
      <c r="P1199">
        <f t="shared" si="108"/>
        <v>14.800181631831636</v>
      </c>
      <c r="Q1199">
        <f t="shared" si="111"/>
        <v>2</v>
      </c>
      <c r="AA1199">
        <v>1.9092890232161199</v>
      </c>
      <c r="AB1199">
        <v>3.0697559149143301E-7</v>
      </c>
      <c r="AC1199">
        <f t="shared" si="109"/>
        <v>16.07806846408257</v>
      </c>
      <c r="AD1199">
        <f t="shared" si="112"/>
        <v>2</v>
      </c>
      <c r="AG1199">
        <v>1.8795363</v>
      </c>
      <c r="AH1199">
        <v>1.59E-5</v>
      </c>
      <c r="AI1199">
        <f t="shared" si="110"/>
        <v>15.827521629609137</v>
      </c>
      <c r="AJ1199">
        <f t="shared" si="113"/>
        <v>2</v>
      </c>
    </row>
    <row r="1200" spans="14:36" x14ac:dyDescent="0.35">
      <c r="N1200">
        <v>1.7706052000000001</v>
      </c>
      <c r="O1200">
        <v>1.6650000000000001E-4</v>
      </c>
      <c r="P1200">
        <f t="shared" si="108"/>
        <v>14.910215940228667</v>
      </c>
      <c r="Q1200">
        <f t="shared" si="111"/>
        <v>2</v>
      </c>
      <c r="AA1200">
        <v>1.9323795499785199</v>
      </c>
      <c r="AB1200">
        <v>3.3206584005191299E-7</v>
      </c>
      <c r="AC1200">
        <f t="shared" si="109"/>
        <v>16.272513132041873</v>
      </c>
      <c r="AD1200">
        <f t="shared" si="112"/>
        <v>2</v>
      </c>
      <c r="AG1200">
        <v>1.8903508</v>
      </c>
      <c r="AH1200">
        <v>1.3699999999999999E-5</v>
      </c>
      <c r="AI1200">
        <f t="shared" si="110"/>
        <v>15.918590225976978</v>
      </c>
      <c r="AJ1200">
        <f t="shared" si="113"/>
        <v>2</v>
      </c>
    </row>
    <row r="1201" spans="14:36" x14ac:dyDescent="0.35">
      <c r="N1201">
        <v>1.7836789</v>
      </c>
      <c r="O1201">
        <v>2.876E-4</v>
      </c>
      <c r="P1201">
        <f t="shared" si="108"/>
        <v>15.02030919542625</v>
      </c>
      <c r="Q1201">
        <f t="shared" si="111"/>
        <v>2</v>
      </c>
      <c r="AA1201">
        <v>1.9323795499785199</v>
      </c>
      <c r="AB1201">
        <v>1.54620090143875E-7</v>
      </c>
      <c r="AC1201">
        <f t="shared" si="109"/>
        <v>16.272513132041873</v>
      </c>
      <c r="AD1201">
        <f t="shared" si="112"/>
        <v>2</v>
      </c>
      <c r="AG1201">
        <v>1.9011696</v>
      </c>
      <c r="AH1201">
        <v>1.5699999999999999E-5</v>
      </c>
      <c r="AI1201">
        <f t="shared" si="110"/>
        <v>16.009695032522302</v>
      </c>
      <c r="AJ1201">
        <f t="shared" si="113"/>
        <v>2</v>
      </c>
    </row>
    <row r="1202" spans="14:36" x14ac:dyDescent="0.35">
      <c r="N1202">
        <v>1.7967595999999999</v>
      </c>
      <c r="O1202">
        <v>2.5329999999999998E-4</v>
      </c>
      <c r="P1202">
        <f t="shared" si="108"/>
        <v>15.130461397424385</v>
      </c>
      <c r="Q1202">
        <f t="shared" si="111"/>
        <v>2</v>
      </c>
      <c r="AA1202">
        <v>1.95548897428488</v>
      </c>
      <c r="AB1202">
        <v>5.2720060711609602E-6</v>
      </c>
      <c r="AC1202">
        <f t="shared" si="109"/>
        <v>16.467116935680423</v>
      </c>
      <c r="AD1202">
        <f t="shared" si="112"/>
        <v>2</v>
      </c>
      <c r="AG1202">
        <v>1.9119927000000001</v>
      </c>
      <c r="AH1202">
        <v>1.31E-5</v>
      </c>
      <c r="AI1202">
        <f t="shared" si="110"/>
        <v>16.10083604924511</v>
      </c>
      <c r="AJ1202">
        <f t="shared" si="113"/>
        <v>2</v>
      </c>
    </row>
    <row r="1203" spans="14:36" x14ac:dyDescent="0.35">
      <c r="N1203">
        <v>1.8098471</v>
      </c>
      <c r="O1203">
        <v>1.3569999999999999E-4</v>
      </c>
      <c r="P1203">
        <f t="shared" si="108"/>
        <v>15.240670862028773</v>
      </c>
      <c r="Q1203">
        <f t="shared" si="111"/>
        <v>2</v>
      </c>
      <c r="AA1203">
        <v>1.95548897428488</v>
      </c>
      <c r="AB1203">
        <v>2.3664325264427699E-6</v>
      </c>
      <c r="AC1203">
        <f t="shared" si="109"/>
        <v>16.467116935680423</v>
      </c>
      <c r="AD1203">
        <f t="shared" si="112"/>
        <v>2</v>
      </c>
      <c r="AG1203">
        <v>1.92282</v>
      </c>
      <c r="AH1203">
        <v>1.8099999999999999E-5</v>
      </c>
      <c r="AI1203">
        <f t="shared" si="110"/>
        <v>16.192012434048248</v>
      </c>
      <c r="AJ1203">
        <f t="shared" si="113"/>
        <v>2</v>
      </c>
    </row>
    <row r="1204" spans="14:36" x14ac:dyDescent="0.35">
      <c r="N1204">
        <v>1.8229413999999999</v>
      </c>
      <c r="O1204">
        <v>1.8000000000000001E-4</v>
      </c>
      <c r="P1204">
        <f t="shared" si="108"/>
        <v>15.350937589239409</v>
      </c>
      <c r="Q1204">
        <f t="shared" si="111"/>
        <v>2</v>
      </c>
      <c r="AA1204">
        <v>1.97861695456683</v>
      </c>
      <c r="AB1204">
        <v>5.1802353969867199E-13</v>
      </c>
      <c r="AC1204">
        <f t="shared" si="109"/>
        <v>16.661876998660713</v>
      </c>
      <c r="AD1204">
        <f t="shared" si="112"/>
        <v>2</v>
      </c>
      <c r="AG1204">
        <v>1.9336515000000001</v>
      </c>
      <c r="AH1204">
        <v>1.1E-5</v>
      </c>
      <c r="AI1204">
        <f t="shared" si="110"/>
        <v>16.283224186931719</v>
      </c>
      <c r="AJ1204">
        <f t="shared" si="113"/>
        <v>2</v>
      </c>
    </row>
    <row r="1205" spans="14:36" x14ac:dyDescent="0.35">
      <c r="N1205">
        <v>1.8360425</v>
      </c>
      <c r="O1205">
        <v>1.74E-4</v>
      </c>
      <c r="P1205">
        <f t="shared" si="108"/>
        <v>15.461261579056298</v>
      </c>
      <c r="Q1205">
        <f t="shared" si="111"/>
        <v>2</v>
      </c>
      <c r="AA1205">
        <v>1.97861695456683</v>
      </c>
      <c r="AB1205">
        <v>3.2063504875919401E-6</v>
      </c>
      <c r="AC1205">
        <f t="shared" si="109"/>
        <v>16.661876998660713</v>
      </c>
      <c r="AD1205">
        <f t="shared" si="112"/>
        <v>2</v>
      </c>
      <c r="AG1205">
        <v>1.9444872</v>
      </c>
      <c r="AH1205">
        <v>1.17E-5</v>
      </c>
      <c r="AI1205">
        <f t="shared" si="110"/>
        <v>16.374471307895519</v>
      </c>
      <c r="AJ1205">
        <f t="shared" si="113"/>
        <v>2</v>
      </c>
    </row>
    <row r="1206" spans="14:36" x14ac:dyDescent="0.35">
      <c r="N1206">
        <v>1.8491500999999999</v>
      </c>
      <c r="O1206">
        <v>1.7980000000000001E-4</v>
      </c>
      <c r="P1206">
        <f t="shared" si="108"/>
        <v>15.571640305187985</v>
      </c>
      <c r="Q1206">
        <f t="shared" si="111"/>
        <v>2</v>
      </c>
      <c r="AA1206">
        <v>1.97861695456683</v>
      </c>
      <c r="AB1206">
        <v>1.4100854067331501E-6</v>
      </c>
      <c r="AC1206">
        <f t="shared" si="109"/>
        <v>16.661876998660713</v>
      </c>
      <c r="AD1206">
        <f t="shared" si="112"/>
        <v>2</v>
      </c>
      <c r="AG1206">
        <v>1.955327</v>
      </c>
      <c r="AH1206">
        <v>1.49E-5</v>
      </c>
      <c r="AI1206">
        <f t="shared" si="110"/>
        <v>16.465752954842504</v>
      </c>
      <c r="AJ1206">
        <f t="shared" si="113"/>
        <v>2</v>
      </c>
    </row>
    <row r="1207" spans="14:36" x14ac:dyDescent="0.35">
      <c r="N1207">
        <v>1.8622643999999999</v>
      </c>
      <c r="O1207">
        <v>2.4699999999999999E-4</v>
      </c>
      <c r="P1207">
        <f t="shared" si="108"/>
        <v>15.682075451828773</v>
      </c>
      <c r="Q1207">
        <f t="shared" si="111"/>
        <v>2</v>
      </c>
      <c r="AA1207">
        <v>2.0017631616446501</v>
      </c>
      <c r="AB1207">
        <v>2.40342903878136E-8</v>
      </c>
      <c r="AC1207">
        <f t="shared" si="109"/>
        <v>16.856790548969695</v>
      </c>
      <c r="AD1207">
        <f t="shared" si="112"/>
        <v>2</v>
      </c>
      <c r="AG1207">
        <v>1.9661708</v>
      </c>
      <c r="AH1207">
        <v>1.15E-5</v>
      </c>
      <c r="AI1207">
        <f t="shared" si="110"/>
        <v>16.557068285675513</v>
      </c>
      <c r="AJ1207">
        <f t="shared" si="113"/>
        <v>2</v>
      </c>
    </row>
    <row r="1208" spans="14:36" x14ac:dyDescent="0.35">
      <c r="N1208">
        <v>1.8753850999999999</v>
      </c>
      <c r="O1208">
        <v>1.663E-4</v>
      </c>
      <c r="P1208">
        <f t="shared" si="108"/>
        <v>15.792564492687207</v>
      </c>
      <c r="Q1208">
        <f t="shared" si="111"/>
        <v>2</v>
      </c>
      <c r="AA1208">
        <v>2.0017631616446501</v>
      </c>
      <c r="AB1208">
        <v>4.1314073307308904E-6</v>
      </c>
      <c r="AC1208">
        <f t="shared" si="109"/>
        <v>16.856790548969695</v>
      </c>
      <c r="AD1208">
        <f t="shared" si="112"/>
        <v>2</v>
      </c>
      <c r="AG1208">
        <v>1.9770186999999999</v>
      </c>
      <c r="AH1208">
        <v>1.5800000000000001E-5</v>
      </c>
      <c r="AI1208">
        <f t="shared" si="110"/>
        <v>16.648418142491707</v>
      </c>
      <c r="AJ1208">
        <f t="shared" si="113"/>
        <v>2</v>
      </c>
    </row>
    <row r="1209" spans="14:36" x14ac:dyDescent="0.35">
      <c r="N1209">
        <v>1.8885122000000001</v>
      </c>
      <c r="O1209">
        <v>1.6469999999999999E-4</v>
      </c>
      <c r="P1209">
        <f t="shared" si="108"/>
        <v>15.903107427763292</v>
      </c>
      <c r="Q1209">
        <f t="shared" si="111"/>
        <v>2</v>
      </c>
      <c r="AA1209">
        <v>2.0017631616446501</v>
      </c>
      <c r="AB1209">
        <v>6.6803203671178196E-7</v>
      </c>
      <c r="AC1209">
        <f t="shared" si="109"/>
        <v>16.856790548969695</v>
      </c>
      <c r="AD1209">
        <f t="shared" si="112"/>
        <v>2</v>
      </c>
      <c r="AG1209">
        <v>1.9878705999999999</v>
      </c>
      <c r="AH1209">
        <v>9.5999999999999996E-6</v>
      </c>
      <c r="AI1209">
        <f t="shared" si="110"/>
        <v>16.739801683193928</v>
      </c>
      <c r="AJ1209">
        <f t="shared" si="113"/>
        <v>2</v>
      </c>
    </row>
    <row r="1210" spans="14:36" x14ac:dyDescent="0.35">
      <c r="N1210">
        <v>1.9016457</v>
      </c>
      <c r="O1210">
        <v>1.5799999999999999E-4</v>
      </c>
      <c r="P1210">
        <f t="shared" si="108"/>
        <v>16.013704257057022</v>
      </c>
      <c r="Q1210">
        <f t="shared" si="111"/>
        <v>2</v>
      </c>
      <c r="AA1210">
        <v>2.0249272780607499</v>
      </c>
      <c r="AB1210">
        <v>3.67974866701485E-7</v>
      </c>
      <c r="AC1210">
        <f t="shared" si="109"/>
        <v>17.051854913306048</v>
      </c>
      <c r="AD1210">
        <f t="shared" si="112"/>
        <v>2</v>
      </c>
      <c r="AG1210">
        <v>1.9987265000000001</v>
      </c>
      <c r="AH1210">
        <v>1.8099999999999999E-5</v>
      </c>
      <c r="AI1210">
        <f t="shared" si="110"/>
        <v>16.831218907782183</v>
      </c>
      <c r="AJ1210">
        <f t="shared" si="113"/>
        <v>2</v>
      </c>
    </row>
    <row r="1211" spans="14:36" x14ac:dyDescent="0.35">
      <c r="N1211">
        <v>1.9147855</v>
      </c>
      <c r="O1211">
        <v>1.584E-4</v>
      </c>
      <c r="P1211">
        <f t="shared" si="108"/>
        <v>16.124354138471251</v>
      </c>
      <c r="Q1211">
        <f t="shared" si="111"/>
        <v>2</v>
      </c>
      <c r="AA1211">
        <v>2.0249272780607499</v>
      </c>
      <c r="AB1211">
        <v>2.4491301695439799E-5</v>
      </c>
      <c r="AC1211">
        <f t="shared" si="109"/>
        <v>17.051854913306048</v>
      </c>
      <c r="AD1211">
        <f t="shared" si="112"/>
        <v>2</v>
      </c>
      <c r="AG1211">
        <v>2.0095863999999999</v>
      </c>
      <c r="AH1211">
        <v>1.43E-5</v>
      </c>
      <c r="AI1211">
        <f t="shared" si="110"/>
        <v>16.922669816256466</v>
      </c>
      <c r="AJ1211">
        <f t="shared" si="113"/>
        <v>2</v>
      </c>
    </row>
    <row r="1212" spans="14:36" x14ac:dyDescent="0.35">
      <c r="N1212">
        <v>1.9279314000000001</v>
      </c>
      <c r="O1212">
        <v>1.1909999999999999E-4</v>
      </c>
      <c r="P1212">
        <f t="shared" si="108"/>
        <v>16.235055387811677</v>
      </c>
      <c r="Q1212">
        <f t="shared" si="111"/>
        <v>2</v>
      </c>
      <c r="AA1212">
        <v>2.0249272780607499</v>
      </c>
      <c r="AB1212">
        <v>4.8694775039203004E-6</v>
      </c>
      <c r="AC1212">
        <f t="shared" si="109"/>
        <v>17.051854913306048</v>
      </c>
      <c r="AD1212">
        <f t="shared" si="112"/>
        <v>2</v>
      </c>
      <c r="AG1212">
        <v>2.0204501000000001</v>
      </c>
      <c r="AH1212">
        <v>1.1600000000000001E-5</v>
      </c>
      <c r="AI1212">
        <f t="shared" si="110"/>
        <v>17.014152724422477</v>
      </c>
      <c r="AJ1212">
        <f t="shared" si="113"/>
        <v>2</v>
      </c>
    </row>
    <row r="1213" spans="14:36" x14ac:dyDescent="0.35">
      <c r="N1213">
        <v>1.9410836</v>
      </c>
      <c r="O1213">
        <v>2.0570000000000001E-4</v>
      </c>
      <c r="P1213">
        <f t="shared" si="108"/>
        <v>16.345809689272599</v>
      </c>
      <c r="Q1213">
        <f t="shared" si="111"/>
        <v>2</v>
      </c>
      <c r="AA1213">
        <v>2.0481089974601701</v>
      </c>
      <c r="AB1213">
        <v>1.0640541816586899E-6</v>
      </c>
      <c r="AC1213">
        <f t="shared" si="109"/>
        <v>17.247067511863392</v>
      </c>
      <c r="AD1213">
        <f t="shared" si="112"/>
        <v>2</v>
      </c>
      <c r="AG1213">
        <v>2.0313178000000001</v>
      </c>
      <c r="AH1213">
        <v>1.63E-5</v>
      </c>
      <c r="AI1213">
        <f t="shared" si="110"/>
        <v>17.105669316474518</v>
      </c>
      <c r="AJ1213">
        <f t="shared" si="113"/>
        <v>2</v>
      </c>
    </row>
    <row r="1214" spans="14:36" x14ac:dyDescent="0.35">
      <c r="N1214">
        <v>1.9542417999999999</v>
      </c>
      <c r="O1214">
        <v>1.3770000000000001E-4</v>
      </c>
      <c r="P1214">
        <f t="shared" si="108"/>
        <v>16.456614516562563</v>
      </c>
      <c r="Q1214">
        <f t="shared" si="111"/>
        <v>2</v>
      </c>
      <c r="AA1214">
        <v>2.0481089974601701</v>
      </c>
      <c r="AB1214">
        <v>2.9944138842067499E-5</v>
      </c>
      <c r="AC1214">
        <f t="shared" si="109"/>
        <v>17.247067511863392</v>
      </c>
      <c r="AD1214">
        <f t="shared" si="112"/>
        <v>2</v>
      </c>
      <c r="AG1214">
        <v>2.0421892000000001</v>
      </c>
      <c r="AH1214">
        <v>1.19E-5</v>
      </c>
      <c r="AI1214">
        <f t="shared" si="110"/>
        <v>17.197217066121137</v>
      </c>
      <c r="AJ1214">
        <f t="shared" si="113"/>
        <v>2</v>
      </c>
    </row>
    <row r="1215" spans="14:36" x14ac:dyDescent="0.35">
      <c r="N1215">
        <v>1.967406</v>
      </c>
      <c r="O1215">
        <v>1.5550000000000001E-4</v>
      </c>
      <c r="P1215">
        <f t="shared" si="108"/>
        <v>16.567469869681577</v>
      </c>
      <c r="Q1215">
        <f t="shared" si="111"/>
        <v>2</v>
      </c>
      <c r="AA1215">
        <v>2.0481089974601701</v>
      </c>
      <c r="AB1215">
        <v>6.6503449893539699E-7</v>
      </c>
      <c r="AC1215">
        <f t="shared" si="109"/>
        <v>17.247067511863392</v>
      </c>
      <c r="AD1215">
        <f t="shared" si="112"/>
        <v>2</v>
      </c>
      <c r="AG1215">
        <v>2.0530645999999999</v>
      </c>
      <c r="AH1215">
        <v>1.22E-5</v>
      </c>
      <c r="AI1215">
        <f t="shared" si="110"/>
        <v>17.288798499653787</v>
      </c>
      <c r="AJ1215">
        <f t="shared" si="113"/>
        <v>2</v>
      </c>
    </row>
    <row r="1216" spans="14:36" x14ac:dyDescent="0.35">
      <c r="N1216">
        <v>1.9805762</v>
      </c>
      <c r="O1216">
        <v>1.5640000000000001E-4</v>
      </c>
      <c r="P1216">
        <f t="shared" si="108"/>
        <v>16.678375748629634</v>
      </c>
      <c r="Q1216">
        <f t="shared" si="111"/>
        <v>2</v>
      </c>
      <c r="AA1216">
        <v>2.0713080240142401</v>
      </c>
      <c r="AB1216">
        <v>7.76167035992793E-6</v>
      </c>
      <c r="AC1216">
        <f t="shared" si="109"/>
        <v>17.442425853476916</v>
      </c>
      <c r="AD1216">
        <f t="shared" si="112"/>
        <v>2</v>
      </c>
      <c r="AG1216">
        <v>2.0639436999999998</v>
      </c>
      <c r="AH1216">
        <v>1.63E-5</v>
      </c>
      <c r="AI1216">
        <f t="shared" si="110"/>
        <v>17.380411090781013</v>
      </c>
      <c r="AJ1216">
        <f t="shared" si="113"/>
        <v>2</v>
      </c>
    </row>
    <row r="1217" spans="14:36" x14ac:dyDescent="0.35">
      <c r="N1217">
        <v>1.9937522999999999</v>
      </c>
      <c r="O1217">
        <v>1.639E-4</v>
      </c>
      <c r="P1217">
        <f t="shared" si="108"/>
        <v>16.789331311309581</v>
      </c>
      <c r="Q1217">
        <f t="shared" si="111"/>
        <v>2</v>
      </c>
      <c r="AA1217">
        <v>2.0713080240142401</v>
      </c>
      <c r="AB1217">
        <v>3.9195968491052302E-5</v>
      </c>
      <c r="AC1217">
        <f t="shared" si="109"/>
        <v>17.442425853476916</v>
      </c>
      <c r="AD1217">
        <f t="shared" si="112"/>
        <v>2</v>
      </c>
      <c r="AG1217">
        <v>2.0748264999999999</v>
      </c>
      <c r="AH1217">
        <v>1.3699999999999999E-5</v>
      </c>
      <c r="AI1217">
        <f t="shared" si="110"/>
        <v>17.472054839502817</v>
      </c>
      <c r="AJ1217">
        <f t="shared" si="113"/>
        <v>2</v>
      </c>
    </row>
    <row r="1218" spans="14:36" x14ac:dyDescent="0.35">
      <c r="N1218">
        <v>2.0069341999999999</v>
      </c>
      <c r="O1218">
        <v>1.3019999999999999E-4</v>
      </c>
      <c r="P1218">
        <f t="shared" ref="P1218:P1281" si="114">N1218*$L$4</f>
        <v>16.900335715624276</v>
      </c>
      <c r="Q1218">
        <f t="shared" si="111"/>
        <v>2</v>
      </c>
      <c r="AA1218">
        <v>2.0713080240142401</v>
      </c>
      <c r="AB1218">
        <v>5.7091857581173999E-7</v>
      </c>
      <c r="AC1218">
        <f t="shared" ref="AC1218:AC1269" si="115">AA1218*$L$4</f>
        <v>17.442425853476916</v>
      </c>
      <c r="AD1218">
        <f t="shared" si="112"/>
        <v>2</v>
      </c>
      <c r="AG1218">
        <v>2.0857131</v>
      </c>
      <c r="AH1218">
        <v>1.66E-5</v>
      </c>
      <c r="AI1218">
        <f t="shared" ref="AI1218:AI1281" si="116">AG1218*$L$4</f>
        <v>17.56373058791635</v>
      </c>
      <c r="AJ1218">
        <f t="shared" si="113"/>
        <v>2</v>
      </c>
    </row>
    <row r="1219" spans="14:36" x14ac:dyDescent="0.35">
      <c r="N1219">
        <v>2.0201218999999999</v>
      </c>
      <c r="O1219">
        <v>1.4880000000000001E-4</v>
      </c>
      <c r="P1219">
        <f t="shared" si="114"/>
        <v>17.011388961573715</v>
      </c>
      <c r="Q1219">
        <f t="shared" ref="Q1219:Q1282" si="117">IF(P1219&lt;=9,1,IF(P1219&lt;=19,2,IF(P1219&lt;=49,3,4)))</f>
        <v>2</v>
      </c>
      <c r="AA1219">
        <v>2.0945240718834799</v>
      </c>
      <c r="AB1219">
        <v>4.6373708689226396E-6</v>
      </c>
      <c r="AC1219">
        <f t="shared" si="115"/>
        <v>17.637927531100505</v>
      </c>
      <c r="AD1219">
        <f t="shared" ref="AD1219:AD1269" si="118">IF(AC1219&lt;=9,1,IF(AC1219&lt;=19,2,IF(AC1219&lt;=49,3,4)))</f>
        <v>2</v>
      </c>
      <c r="AG1219">
        <v>2.0966035000000001</v>
      </c>
      <c r="AH1219">
        <v>1.3499999999999999E-5</v>
      </c>
      <c r="AI1219">
        <f t="shared" si="116"/>
        <v>17.655438336021614</v>
      </c>
      <c r="AJ1219">
        <f t="shared" ref="AJ1219:AJ1282" si="119">IF(AI1219&lt;=9,1,IF(AI1219&lt;=19,2,IF(AI1219&lt;=49,3,4)))</f>
        <v>2</v>
      </c>
    </row>
    <row r="1220" spans="14:36" x14ac:dyDescent="0.35">
      <c r="N1220">
        <v>2.0333152999999999</v>
      </c>
      <c r="O1220">
        <v>1.3760000000000001E-4</v>
      </c>
      <c r="P1220">
        <f t="shared" si="114"/>
        <v>17.122490207060746</v>
      </c>
      <c r="Q1220">
        <f t="shared" si="117"/>
        <v>2</v>
      </c>
      <c r="AA1220">
        <v>2.0945240718834799</v>
      </c>
      <c r="AB1220">
        <v>3.0452365455654799E-5</v>
      </c>
      <c r="AC1220">
        <f t="shared" si="115"/>
        <v>17.637927531100505</v>
      </c>
      <c r="AD1220">
        <f t="shared" si="118"/>
        <v>2</v>
      </c>
      <c r="AG1220">
        <v>2.1074974000000002</v>
      </c>
      <c r="AH1220">
        <v>1.2799999999999999E-5</v>
      </c>
      <c r="AI1220">
        <f t="shared" si="116"/>
        <v>17.74717555752715</v>
      </c>
      <c r="AJ1220">
        <f t="shared" si="119"/>
        <v>2</v>
      </c>
    </row>
    <row r="1221" spans="14:36" x14ac:dyDescent="0.35">
      <c r="N1221">
        <v>2.0465144</v>
      </c>
      <c r="O1221">
        <v>1.449E-4</v>
      </c>
      <c r="P1221">
        <f t="shared" si="114"/>
        <v>17.23363945208537</v>
      </c>
      <c r="Q1221">
        <f t="shared" si="117"/>
        <v>2</v>
      </c>
      <c r="AA1221">
        <v>2.0945240718834799</v>
      </c>
      <c r="AB1221">
        <v>5.9772367883088801E-7</v>
      </c>
      <c r="AC1221">
        <f t="shared" si="115"/>
        <v>17.637927531100505</v>
      </c>
      <c r="AD1221">
        <f t="shared" si="118"/>
        <v>2</v>
      </c>
      <c r="AG1221">
        <v>2.1183950999999999</v>
      </c>
      <c r="AH1221">
        <v>1.3200000000000001E-5</v>
      </c>
      <c r="AI1221">
        <f t="shared" si="116"/>
        <v>17.838944778724414</v>
      </c>
      <c r="AJ1221">
        <f t="shared" si="119"/>
        <v>2</v>
      </c>
    </row>
    <row r="1222" spans="14:36" x14ac:dyDescent="0.35">
      <c r="N1222">
        <v>2.0597191000000001</v>
      </c>
      <c r="O1222">
        <v>1.539E-4</v>
      </c>
      <c r="P1222">
        <f t="shared" si="114"/>
        <v>17.344835854550436</v>
      </c>
      <c r="Q1222">
        <f t="shared" si="117"/>
        <v>2</v>
      </c>
      <c r="AA1222">
        <v>2.1177568647166498</v>
      </c>
      <c r="AB1222">
        <v>5.2120193252024696E-6</v>
      </c>
      <c r="AC1222">
        <f t="shared" si="115"/>
        <v>17.833570217588246</v>
      </c>
      <c r="AD1222">
        <f t="shared" si="118"/>
        <v>2</v>
      </c>
      <c r="AG1222">
        <v>2.1292963</v>
      </c>
      <c r="AH1222">
        <v>1.6200000000000001E-5</v>
      </c>
      <c r="AI1222">
        <f t="shared" si="116"/>
        <v>17.930743473321961</v>
      </c>
      <c r="AJ1222">
        <f t="shared" si="119"/>
        <v>2</v>
      </c>
    </row>
    <row r="1223" spans="14:36" x14ac:dyDescent="0.35">
      <c r="N1223">
        <v>2.0729294</v>
      </c>
      <c r="O1223">
        <v>1.4430000000000001E-4</v>
      </c>
      <c r="P1223">
        <f t="shared" si="114"/>
        <v>17.456079414455942</v>
      </c>
      <c r="Q1223">
        <f t="shared" si="117"/>
        <v>2</v>
      </c>
      <c r="AA1223">
        <v>2.1177568647166498</v>
      </c>
      <c r="AB1223">
        <v>4.8362255449089699E-5</v>
      </c>
      <c r="AC1223">
        <f t="shared" si="115"/>
        <v>17.833570217588246</v>
      </c>
      <c r="AD1223">
        <f t="shared" si="118"/>
        <v>2</v>
      </c>
      <c r="AG1223">
        <v>2.1402011999999999</v>
      </c>
      <c r="AH1223">
        <v>1.24E-5</v>
      </c>
      <c r="AI1223">
        <f t="shared" si="116"/>
        <v>18.022573325514077</v>
      </c>
      <c r="AJ1223">
        <f t="shared" si="119"/>
        <v>2</v>
      </c>
    </row>
    <row r="1224" spans="14:36" x14ac:dyDescent="0.35">
      <c r="N1224">
        <v>2.0861451999999998</v>
      </c>
      <c r="O1224">
        <v>1.206E-4</v>
      </c>
      <c r="P1224">
        <f t="shared" si="114"/>
        <v>17.56736928970474</v>
      </c>
      <c r="Q1224">
        <f t="shared" si="117"/>
        <v>2</v>
      </c>
      <c r="AA1224">
        <v>2.1177568647166498</v>
      </c>
      <c r="AB1224">
        <v>2.8199665402020501E-7</v>
      </c>
      <c r="AC1224">
        <f t="shared" si="115"/>
        <v>17.833570217588246</v>
      </c>
      <c r="AD1224">
        <f t="shared" si="118"/>
        <v>2</v>
      </c>
      <c r="AG1224">
        <v>2.1511095999999998</v>
      </c>
      <c r="AH1224">
        <v>2.5899999999999999E-5</v>
      </c>
      <c r="AI1224">
        <f t="shared" si="116"/>
        <v>18.114432651106476</v>
      </c>
      <c r="AJ1224">
        <f t="shared" si="119"/>
        <v>2</v>
      </c>
    </row>
    <row r="1225" spans="14:36" x14ac:dyDescent="0.35">
      <c r="N1225">
        <v>2.0993664000000001</v>
      </c>
      <c r="O1225">
        <v>1.2449999999999999E-4</v>
      </c>
      <c r="P1225">
        <f t="shared" si="114"/>
        <v>17.67870463819968</v>
      </c>
      <c r="Q1225">
        <f t="shared" si="117"/>
        <v>2</v>
      </c>
      <c r="AA1225">
        <v>2.1410061351827498</v>
      </c>
      <c r="AB1225">
        <v>2.5746712573916499E-5</v>
      </c>
      <c r="AC1225">
        <f t="shared" si="115"/>
        <v>18.029351661753399</v>
      </c>
      <c r="AD1225">
        <f t="shared" si="118"/>
        <v>2</v>
      </c>
      <c r="AG1225">
        <v>2.1620216000000001</v>
      </c>
      <c r="AH1225">
        <v>8.8999999999999995E-6</v>
      </c>
      <c r="AI1225">
        <f t="shared" si="116"/>
        <v>18.206322292196301</v>
      </c>
      <c r="AJ1225">
        <f t="shared" si="119"/>
        <v>2</v>
      </c>
    </row>
    <row r="1226" spans="14:36" x14ac:dyDescent="0.35">
      <c r="N1226">
        <v>2.1125930999999998</v>
      </c>
      <c r="O1226">
        <v>1.362E-4</v>
      </c>
      <c r="P1226">
        <f t="shared" si="114"/>
        <v>17.79008630203791</v>
      </c>
      <c r="Q1226">
        <f t="shared" si="117"/>
        <v>2</v>
      </c>
      <c r="AA1226">
        <v>2.1410061351827498</v>
      </c>
      <c r="AB1226">
        <v>4.7885072054778302E-5</v>
      </c>
      <c r="AC1226">
        <f t="shared" si="115"/>
        <v>18.029351661753399</v>
      </c>
      <c r="AD1226">
        <f t="shared" si="118"/>
        <v>2</v>
      </c>
      <c r="AG1226">
        <v>2.1729371</v>
      </c>
      <c r="AH1226">
        <v>1.7799999999999999E-5</v>
      </c>
      <c r="AI1226">
        <f t="shared" si="116"/>
        <v>18.298241406686397</v>
      </c>
      <c r="AJ1226">
        <f t="shared" si="119"/>
        <v>2</v>
      </c>
    </row>
    <row r="1227" spans="14:36" x14ac:dyDescent="0.35">
      <c r="N1227">
        <v>2.1258251000000001</v>
      </c>
      <c r="O1227">
        <v>1.416E-4</v>
      </c>
      <c r="P1227">
        <f t="shared" si="114"/>
        <v>17.901512597025132</v>
      </c>
      <c r="Q1227">
        <f t="shared" si="117"/>
        <v>2</v>
      </c>
      <c r="AA1227">
        <v>2.1642716245334799</v>
      </c>
      <c r="AB1227">
        <v>6.2030614644088204E-6</v>
      </c>
      <c r="AC1227">
        <f t="shared" si="115"/>
        <v>18.225269684683905</v>
      </c>
      <c r="AD1227">
        <f t="shared" si="118"/>
        <v>2</v>
      </c>
      <c r="AG1227">
        <v>2.183856</v>
      </c>
      <c r="AH1227">
        <v>8.6000000000000007E-6</v>
      </c>
      <c r="AI1227">
        <f t="shared" si="116"/>
        <v>18.390189152479625</v>
      </c>
      <c r="AJ1227">
        <f t="shared" si="119"/>
        <v>2</v>
      </c>
    </row>
    <row r="1228" spans="14:36" x14ac:dyDescent="0.35">
      <c r="N1228">
        <v>2.1390623999999998</v>
      </c>
      <c r="O1228">
        <v>1.359E-4</v>
      </c>
      <c r="P1228">
        <f t="shared" si="114"/>
        <v>18.012983523161338</v>
      </c>
      <c r="Q1228">
        <f t="shared" si="117"/>
        <v>2</v>
      </c>
      <c r="AA1228">
        <v>2.1642716245334799</v>
      </c>
      <c r="AB1228">
        <v>1.5275756562257099E-5</v>
      </c>
      <c r="AC1228">
        <f t="shared" si="115"/>
        <v>18.225269684683905</v>
      </c>
      <c r="AD1228">
        <f t="shared" si="118"/>
        <v>2</v>
      </c>
      <c r="AG1228">
        <v>2.1947785</v>
      </c>
      <c r="AH1228">
        <v>1.3699999999999999E-5</v>
      </c>
      <c r="AI1228">
        <f t="shared" si="116"/>
        <v>18.482167213770275</v>
      </c>
      <c r="AJ1228">
        <f t="shared" si="119"/>
        <v>2</v>
      </c>
    </row>
    <row r="1229" spans="14:36" x14ac:dyDescent="0.35">
      <c r="N1229">
        <v>2.1523050000000001</v>
      </c>
      <c r="O1229">
        <v>1.145E-4</v>
      </c>
      <c r="P1229">
        <f t="shared" si="114"/>
        <v>18.12449908044654</v>
      </c>
      <c r="Q1229">
        <f t="shared" si="117"/>
        <v>2</v>
      </c>
      <c r="AA1229">
        <v>2.18755308219365</v>
      </c>
      <c r="AB1229">
        <v>4.6367681791724297E-6</v>
      </c>
      <c r="AC1229">
        <f t="shared" si="115"/>
        <v>18.421322176293231</v>
      </c>
      <c r="AD1229">
        <f t="shared" si="118"/>
        <v>2</v>
      </c>
      <c r="AG1229">
        <v>2.2057044000000001</v>
      </c>
      <c r="AH1229">
        <v>8.4999999999999999E-6</v>
      </c>
      <c r="AI1229">
        <f t="shared" si="116"/>
        <v>18.574173906364056</v>
      </c>
      <c r="AJ1229">
        <f t="shared" si="119"/>
        <v>2</v>
      </c>
    </row>
    <row r="1230" spans="14:36" x14ac:dyDescent="0.35">
      <c r="N1230">
        <v>2.1655527999999999</v>
      </c>
      <c r="O1230">
        <v>1.3210000000000001E-4</v>
      </c>
      <c r="P1230">
        <f t="shared" si="114"/>
        <v>18.236058426783579</v>
      </c>
      <c r="Q1230">
        <f t="shared" si="117"/>
        <v>2</v>
      </c>
      <c r="AA1230">
        <v>2.18755308219365</v>
      </c>
      <c r="AB1230">
        <v>1.1898388631825299E-5</v>
      </c>
      <c r="AC1230">
        <f t="shared" si="115"/>
        <v>18.421322176293231</v>
      </c>
      <c r="AD1230">
        <f t="shared" si="118"/>
        <v>2</v>
      </c>
      <c r="AG1230">
        <v>2.2166337</v>
      </c>
      <c r="AH1230">
        <v>8.8000000000000004E-6</v>
      </c>
      <c r="AI1230">
        <f t="shared" si="116"/>
        <v>18.666209230260957</v>
      </c>
      <c r="AJ1230">
        <f t="shared" si="119"/>
        <v>2</v>
      </c>
    </row>
    <row r="1231" spans="14:36" x14ac:dyDescent="0.35">
      <c r="N1231">
        <v>2.1788058000000001</v>
      </c>
      <c r="O1231">
        <v>1.194E-4</v>
      </c>
      <c r="P1231">
        <f t="shared" si="114"/>
        <v>18.347661562172458</v>
      </c>
      <c r="Q1231">
        <f t="shared" si="117"/>
        <v>2</v>
      </c>
      <c r="AA1231">
        <v>2.2108502653772701</v>
      </c>
      <c r="AB1231">
        <v>7.3577130560517899E-6</v>
      </c>
      <c r="AC1231">
        <f t="shared" si="115"/>
        <v>18.617507092087468</v>
      </c>
      <c r="AD1231">
        <f t="shared" si="118"/>
        <v>2</v>
      </c>
      <c r="AG1231">
        <v>2.2275664000000002</v>
      </c>
      <c r="AH1231">
        <v>7.7999999999999999E-6</v>
      </c>
      <c r="AI1231">
        <f t="shared" si="116"/>
        <v>18.75827318546099</v>
      </c>
      <c r="AJ1231">
        <f t="shared" si="119"/>
        <v>2</v>
      </c>
    </row>
    <row r="1232" spans="14:36" x14ac:dyDescent="0.35">
      <c r="N1232">
        <v>2.1920639</v>
      </c>
      <c r="O1232">
        <v>1.329E-4</v>
      </c>
      <c r="P1232">
        <f t="shared" si="114"/>
        <v>18.45930764451602</v>
      </c>
      <c r="Q1232">
        <f t="shared" si="117"/>
        <v>2</v>
      </c>
      <c r="AA1232">
        <v>2.2108502653772701</v>
      </c>
      <c r="AB1232">
        <v>7.8731555412011795E-6</v>
      </c>
      <c r="AC1232">
        <f t="shared" si="115"/>
        <v>18.617507092087468</v>
      </c>
      <c r="AD1232">
        <f t="shared" si="118"/>
        <v>2</v>
      </c>
      <c r="AG1232">
        <v>2.2385023999999998</v>
      </c>
      <c r="AH1232">
        <v>6.9E-6</v>
      </c>
      <c r="AI1232">
        <f t="shared" si="116"/>
        <v>18.850364929866988</v>
      </c>
      <c r="AJ1232">
        <f t="shared" si="119"/>
        <v>2</v>
      </c>
    </row>
    <row r="1233" spans="14:36" x14ac:dyDescent="0.35">
      <c r="N1233">
        <v>2.2053270999999999</v>
      </c>
      <c r="O1233">
        <v>1.0459999999999999E-4</v>
      </c>
      <c r="P1233">
        <f t="shared" si="114"/>
        <v>18.570996673814275</v>
      </c>
      <c r="Q1233">
        <f t="shared" si="117"/>
        <v>2</v>
      </c>
      <c r="AA1233">
        <v>1.96290310500701</v>
      </c>
      <c r="AB1233">
        <v>2.74702416575297E-13</v>
      </c>
      <c r="AC1233">
        <f t="shared" si="115"/>
        <v>16.529551119244349</v>
      </c>
      <c r="AD1233">
        <f t="shared" si="118"/>
        <v>2</v>
      </c>
      <c r="AG1233">
        <v>2.2494418</v>
      </c>
      <c r="AH1233">
        <v>4.5000000000000001E-6</v>
      </c>
      <c r="AI1233">
        <f t="shared" si="116"/>
        <v>18.94248530557612</v>
      </c>
      <c r="AJ1233">
        <f t="shared" si="119"/>
        <v>2</v>
      </c>
    </row>
    <row r="1234" spans="14:36" x14ac:dyDescent="0.35">
      <c r="N1234">
        <v>2.2185953</v>
      </c>
      <c r="O1234">
        <v>1.2019999999999999E-4</v>
      </c>
      <c r="P1234">
        <f t="shared" si="114"/>
        <v>18.682727807970068</v>
      </c>
      <c r="Q1234">
        <f t="shared" si="117"/>
        <v>2</v>
      </c>
      <c r="AA1234">
        <v>1.96290310500701</v>
      </c>
      <c r="AB1234">
        <v>3.4515356997368299E-13</v>
      </c>
      <c r="AC1234">
        <f t="shared" si="115"/>
        <v>16.529551119244349</v>
      </c>
      <c r="AD1234">
        <f t="shared" si="118"/>
        <v>2</v>
      </c>
      <c r="AG1234">
        <v>2.2603846000000001</v>
      </c>
      <c r="AH1234">
        <v>3.9999999999999998E-6</v>
      </c>
      <c r="AI1234">
        <f t="shared" si="116"/>
        <v>19.034634312588373</v>
      </c>
      <c r="AJ1234">
        <f t="shared" si="119"/>
        <v>3</v>
      </c>
    </row>
    <row r="1235" spans="14:36" x14ac:dyDescent="0.35">
      <c r="N1235">
        <v>2.2318685</v>
      </c>
      <c r="O1235">
        <v>1.0900000000000001E-4</v>
      </c>
      <c r="P1235">
        <f t="shared" si="114"/>
        <v>18.794501046983395</v>
      </c>
      <c r="Q1235">
        <f t="shared" si="117"/>
        <v>2</v>
      </c>
      <c r="AA1235">
        <v>1.9875740024517901</v>
      </c>
      <c r="AB1235">
        <v>3.7718225621627901E-8</v>
      </c>
      <c r="AC1235">
        <f t="shared" si="115"/>
        <v>16.73730404369126</v>
      </c>
      <c r="AD1235">
        <f t="shared" si="118"/>
        <v>2</v>
      </c>
      <c r="AG1235">
        <v>2.2713306000000002</v>
      </c>
      <c r="AH1235">
        <v>4.3000000000000003E-6</v>
      </c>
      <c r="AI1235">
        <f t="shared" si="116"/>
        <v>19.126810266709455</v>
      </c>
      <c r="AJ1235">
        <f t="shared" si="119"/>
        <v>3</v>
      </c>
    </row>
    <row r="1236" spans="14:36" x14ac:dyDescent="0.35">
      <c r="N1236">
        <v>2.2451466999999998</v>
      </c>
      <c r="O1236">
        <v>1.125E-4</v>
      </c>
      <c r="P1236">
        <f t="shared" si="114"/>
        <v>18.906316390854261</v>
      </c>
      <c r="Q1236">
        <f t="shared" si="117"/>
        <v>2</v>
      </c>
      <c r="AA1236">
        <v>1.9875740024517901</v>
      </c>
      <c r="AB1236">
        <v>4.0040201043149097E-8</v>
      </c>
      <c r="AC1236">
        <f t="shared" si="115"/>
        <v>16.73730404369126</v>
      </c>
      <c r="AD1236">
        <f t="shared" si="118"/>
        <v>2</v>
      </c>
      <c r="AG1236">
        <v>2.2822798999999998</v>
      </c>
      <c r="AH1236">
        <v>4.0999999999999997E-6</v>
      </c>
      <c r="AI1236">
        <f t="shared" si="116"/>
        <v>19.219014010036503</v>
      </c>
      <c r="AJ1236">
        <f t="shared" si="119"/>
        <v>3</v>
      </c>
    </row>
    <row r="1237" spans="14:36" x14ac:dyDescent="0.35">
      <c r="N1237">
        <v>2.2584298</v>
      </c>
      <c r="O1237">
        <v>1.3789999999999999E-4</v>
      </c>
      <c r="P1237">
        <f t="shared" si="114"/>
        <v>19.018172997485514</v>
      </c>
      <c r="Q1237">
        <f t="shared" si="117"/>
        <v>3</v>
      </c>
      <c r="AA1237">
        <v>2.0122654869485599</v>
      </c>
      <c r="AB1237">
        <v>1.09559554387767E-7</v>
      </c>
      <c r="AC1237">
        <f t="shared" si="115"/>
        <v>16.945230331116399</v>
      </c>
      <c r="AD1237">
        <f t="shared" si="118"/>
        <v>2</v>
      </c>
      <c r="AG1237">
        <v>2.2932324999999998</v>
      </c>
      <c r="AH1237">
        <v>3.3000000000000002E-6</v>
      </c>
      <c r="AI1237">
        <f t="shared" si="116"/>
        <v>19.31124554256953</v>
      </c>
      <c r="AJ1237">
        <f t="shared" si="119"/>
        <v>3</v>
      </c>
    </row>
    <row r="1238" spans="14:36" x14ac:dyDescent="0.35">
      <c r="N1238">
        <v>2.2717177999999998</v>
      </c>
      <c r="O1238">
        <v>1.116E-4</v>
      </c>
      <c r="P1238">
        <f t="shared" si="114"/>
        <v>19.130070866877155</v>
      </c>
      <c r="Q1238">
        <f t="shared" si="117"/>
        <v>3</v>
      </c>
      <c r="AA1238">
        <v>2.0122654869485599</v>
      </c>
      <c r="AB1238">
        <v>5.4739218790573597E-8</v>
      </c>
      <c r="AC1238">
        <f t="shared" si="115"/>
        <v>16.945230331116399</v>
      </c>
      <c r="AD1238">
        <f t="shared" si="118"/>
        <v>2</v>
      </c>
      <c r="AG1238">
        <v>2.3041882999999999</v>
      </c>
      <c r="AH1238">
        <v>3.3000000000000002E-6</v>
      </c>
      <c r="AI1238">
        <f t="shared" si="116"/>
        <v>19.403504022211383</v>
      </c>
      <c r="AJ1238">
        <f t="shared" si="119"/>
        <v>3</v>
      </c>
    </row>
    <row r="1239" spans="14:36" x14ac:dyDescent="0.35">
      <c r="N1239">
        <v>2.2850106000000001</v>
      </c>
      <c r="O1239">
        <v>1.147E-4</v>
      </c>
      <c r="P1239">
        <f t="shared" si="114"/>
        <v>19.242009156932031</v>
      </c>
      <c r="Q1239">
        <f t="shared" si="117"/>
        <v>3</v>
      </c>
      <c r="AA1239">
        <v>2.0369771792309099</v>
      </c>
      <c r="AB1239">
        <v>1.61849742476838E-6</v>
      </c>
      <c r="AC1239">
        <f t="shared" si="115"/>
        <v>17.15332678772814</v>
      </c>
      <c r="AD1239">
        <f t="shared" si="118"/>
        <v>2</v>
      </c>
      <c r="AG1239">
        <v>2.3151473</v>
      </c>
      <c r="AH1239">
        <v>3.1999999999999999E-6</v>
      </c>
      <c r="AI1239">
        <f t="shared" si="116"/>
        <v>19.495789448962061</v>
      </c>
      <c r="AJ1239">
        <f t="shared" si="119"/>
        <v>3</v>
      </c>
    </row>
    <row r="1240" spans="14:36" x14ac:dyDescent="0.35">
      <c r="N1240">
        <v>2.2983080999999999</v>
      </c>
      <c r="O1240">
        <v>9.8099999999999999E-5</v>
      </c>
      <c r="P1240">
        <f t="shared" si="114"/>
        <v>19.353987025552993</v>
      </c>
      <c r="Q1240">
        <f t="shared" si="117"/>
        <v>3</v>
      </c>
      <c r="AA1240">
        <v>2.0369771792309099</v>
      </c>
      <c r="AB1240">
        <v>8.3101450683072498E-7</v>
      </c>
      <c r="AC1240">
        <f t="shared" si="115"/>
        <v>17.15332678772814</v>
      </c>
      <c r="AD1240">
        <f t="shared" si="118"/>
        <v>2</v>
      </c>
      <c r="AG1240">
        <v>2.3261096000000001</v>
      </c>
      <c r="AH1240">
        <v>3.0000000000000001E-6</v>
      </c>
      <c r="AI1240">
        <f t="shared" si="116"/>
        <v>19.588102664918711</v>
      </c>
      <c r="AJ1240">
        <f t="shared" si="119"/>
        <v>3</v>
      </c>
    </row>
    <row r="1241" spans="14:36" x14ac:dyDescent="0.35">
      <c r="N1241">
        <v>2.3116105</v>
      </c>
      <c r="O1241">
        <v>1.13E-4</v>
      </c>
      <c r="P1241">
        <f t="shared" si="114"/>
        <v>19.466006156934341</v>
      </c>
      <c r="Q1241">
        <f t="shared" si="117"/>
        <v>3</v>
      </c>
      <c r="AA1241">
        <v>2.06170871404818</v>
      </c>
      <c r="AB1241">
        <v>1.15005704424803E-14</v>
      </c>
      <c r="AC1241">
        <f t="shared" si="115"/>
        <v>17.361590337761079</v>
      </c>
      <c r="AD1241">
        <f t="shared" si="118"/>
        <v>2</v>
      </c>
      <c r="AG1241">
        <v>2.337075</v>
      </c>
      <c r="AH1241">
        <v>1.9999999999999999E-6</v>
      </c>
      <c r="AI1241">
        <f t="shared" si="116"/>
        <v>19.680441985887036</v>
      </c>
      <c r="AJ1241">
        <f t="shared" si="119"/>
        <v>3</v>
      </c>
    </row>
    <row r="1242" spans="14:36" x14ac:dyDescent="0.35">
      <c r="N1242">
        <v>2.3249175000000002</v>
      </c>
      <c r="O1242">
        <v>9.0799999999999998E-5</v>
      </c>
      <c r="P1242">
        <f t="shared" si="114"/>
        <v>19.578064024784624</v>
      </c>
      <c r="Q1242">
        <f t="shared" si="117"/>
        <v>3</v>
      </c>
      <c r="AA1242">
        <v>2.06170871404818</v>
      </c>
      <c r="AB1242">
        <v>2.2748271003891598E-6</v>
      </c>
      <c r="AC1242">
        <f t="shared" si="115"/>
        <v>17.361590337761079</v>
      </c>
      <c r="AD1242">
        <f t="shared" si="118"/>
        <v>2</v>
      </c>
      <c r="AG1242">
        <v>2.3480435000000002</v>
      </c>
      <c r="AH1242">
        <v>2.0999999999999998E-6</v>
      </c>
      <c r="AI1242">
        <f t="shared" si="116"/>
        <v>19.772807411867035</v>
      </c>
      <c r="AJ1242">
        <f t="shared" si="119"/>
        <v>3</v>
      </c>
    </row>
    <row r="1243" spans="14:36" x14ac:dyDescent="0.35">
      <c r="N1243">
        <v>2.3382293000000001</v>
      </c>
      <c r="O1243">
        <v>1.283E-4</v>
      </c>
      <c r="P1243">
        <f t="shared" si="114"/>
        <v>19.690162313298142</v>
      </c>
      <c r="Q1243">
        <f t="shared" si="117"/>
        <v>3</v>
      </c>
      <c r="AA1243">
        <v>2.06170871404818</v>
      </c>
      <c r="AB1243">
        <v>6.3722930747223698E-7</v>
      </c>
      <c r="AC1243">
        <f t="shared" si="115"/>
        <v>17.361590337761079</v>
      </c>
      <c r="AD1243">
        <f t="shared" si="118"/>
        <v>2</v>
      </c>
      <c r="AG1243">
        <v>2.3590152</v>
      </c>
      <c r="AH1243">
        <v>2.0999999999999998E-6</v>
      </c>
      <c r="AI1243">
        <f t="shared" si="116"/>
        <v>19.865199784955855</v>
      </c>
      <c r="AJ1243">
        <f t="shared" si="119"/>
        <v>3</v>
      </c>
    </row>
    <row r="1244" spans="14:36" x14ac:dyDescent="0.35">
      <c r="N1244">
        <v>2.3515456000000001</v>
      </c>
      <c r="O1244">
        <v>1.11E-4</v>
      </c>
      <c r="P1244">
        <f t="shared" si="114"/>
        <v>19.802298496183443</v>
      </c>
      <c r="Q1244">
        <f t="shared" si="117"/>
        <v>3</v>
      </c>
      <c r="AA1244">
        <v>2.0864597393973101</v>
      </c>
      <c r="AB1244">
        <v>6.5088694941324203E-9</v>
      </c>
      <c r="AC1244">
        <f t="shared" si="115"/>
        <v>17.570018017007474</v>
      </c>
      <c r="AD1244">
        <f t="shared" si="118"/>
        <v>2</v>
      </c>
      <c r="AG1244">
        <v>2.36999</v>
      </c>
      <c r="AH1244">
        <v>1.9999999999999999E-6</v>
      </c>
      <c r="AI1244">
        <f t="shared" si="116"/>
        <v>19.95761826305635</v>
      </c>
      <c r="AJ1244">
        <f t="shared" si="119"/>
        <v>3</v>
      </c>
    </row>
    <row r="1245" spans="14:36" x14ac:dyDescent="0.35">
      <c r="N1245">
        <v>2.3648666</v>
      </c>
      <c r="O1245">
        <v>1.039E-4</v>
      </c>
      <c r="P1245">
        <f t="shared" si="114"/>
        <v>19.914474257634833</v>
      </c>
      <c r="Q1245">
        <f t="shared" si="117"/>
        <v>3</v>
      </c>
      <c r="AA1245">
        <v>2.0864597393973101</v>
      </c>
      <c r="AB1245">
        <v>2.46237410933571E-6</v>
      </c>
      <c r="AC1245">
        <f t="shared" si="115"/>
        <v>17.570018017007474</v>
      </c>
      <c r="AD1245">
        <f t="shared" si="118"/>
        <v>2</v>
      </c>
      <c r="AG1245">
        <v>2.3809678000000001</v>
      </c>
      <c r="AH1245">
        <v>2.3E-6</v>
      </c>
      <c r="AI1245">
        <f t="shared" si="116"/>
        <v>20.050062004071368</v>
      </c>
      <c r="AJ1245">
        <f t="shared" si="119"/>
        <v>3</v>
      </c>
    </row>
    <row r="1246" spans="14:36" x14ac:dyDescent="0.35">
      <c r="N1246">
        <v>2.3781922</v>
      </c>
      <c r="O1246">
        <v>9.7399999999999996E-5</v>
      </c>
      <c r="P1246">
        <f t="shared" si="114"/>
        <v>20.026688755555153</v>
      </c>
      <c r="Q1246">
        <f t="shared" si="117"/>
        <v>3</v>
      </c>
      <c r="AA1246">
        <v>2.0864597393973101</v>
      </c>
      <c r="AB1246">
        <v>5.5440777926867196E-7</v>
      </c>
      <c r="AC1246">
        <f t="shared" si="115"/>
        <v>17.570018017007474</v>
      </c>
      <c r="AD1246">
        <f t="shared" si="118"/>
        <v>2</v>
      </c>
      <c r="AG1246">
        <v>2.3919488000000002</v>
      </c>
      <c r="AH1246">
        <v>2.3E-6</v>
      </c>
      <c r="AI1246">
        <f t="shared" si="116"/>
        <v>20.142532692195207</v>
      </c>
      <c r="AJ1246">
        <f t="shared" si="119"/>
        <v>3</v>
      </c>
    </row>
    <row r="1247" spans="14:36" x14ac:dyDescent="0.35">
      <c r="N1247">
        <v>2.3915221999999998</v>
      </c>
      <c r="O1247">
        <v>1.0069999999999999E-4</v>
      </c>
      <c r="P1247">
        <f t="shared" si="114"/>
        <v>20.138940305750108</v>
      </c>
      <c r="Q1247">
        <f t="shared" si="117"/>
        <v>3</v>
      </c>
      <c r="AA1247">
        <v>2.1112299158101102</v>
      </c>
      <c r="AB1247">
        <v>5.52108817255404E-8</v>
      </c>
      <c r="AC1247">
        <f t="shared" si="115"/>
        <v>17.778606966815374</v>
      </c>
      <c r="AD1247">
        <f t="shared" si="118"/>
        <v>2</v>
      </c>
      <c r="AG1247">
        <v>2.4029327999999999</v>
      </c>
      <c r="AH1247">
        <v>3.1999999999999999E-6</v>
      </c>
      <c r="AI1247">
        <f t="shared" si="116"/>
        <v>20.235028643233569</v>
      </c>
      <c r="AJ1247">
        <f t="shared" si="119"/>
        <v>3</v>
      </c>
    </row>
    <row r="1248" spans="14:36" x14ac:dyDescent="0.35">
      <c r="N1248">
        <v>2.4048568000000001</v>
      </c>
      <c r="O1248">
        <v>9.7399999999999996E-5</v>
      </c>
      <c r="P1248">
        <f t="shared" si="114"/>
        <v>20.251230592413997</v>
      </c>
      <c r="Q1248">
        <f t="shared" si="117"/>
        <v>3</v>
      </c>
      <c r="AA1248">
        <v>2.1112299158101102</v>
      </c>
      <c r="AB1248">
        <v>1.1864553219603E-5</v>
      </c>
      <c r="AC1248">
        <f t="shared" si="115"/>
        <v>17.778606966815374</v>
      </c>
      <c r="AD1248">
        <f t="shared" si="118"/>
        <v>2</v>
      </c>
      <c r="AG1248">
        <v>2.4139197999999999</v>
      </c>
      <c r="AH1248">
        <v>3.1999999999999999E-6</v>
      </c>
      <c r="AI1248">
        <f t="shared" si="116"/>
        <v>20.327549857186455</v>
      </c>
      <c r="AJ1248">
        <f t="shared" si="119"/>
        <v>3</v>
      </c>
    </row>
    <row r="1249" spans="14:36" x14ac:dyDescent="0.35">
      <c r="N1249">
        <v>2.4181959000000002</v>
      </c>
      <c r="O1249">
        <v>1.078E-4</v>
      </c>
      <c r="P1249">
        <f t="shared" si="114"/>
        <v>20.363558773449672</v>
      </c>
      <c r="Q1249">
        <f t="shared" si="117"/>
        <v>3</v>
      </c>
      <c r="AA1249">
        <v>2.1112299158101102</v>
      </c>
      <c r="AB1249">
        <v>3.01521999164059E-6</v>
      </c>
      <c r="AC1249">
        <f t="shared" si="115"/>
        <v>17.778606966815374</v>
      </c>
      <c r="AD1249">
        <f t="shared" si="118"/>
        <v>2</v>
      </c>
      <c r="AG1249">
        <v>2.4249098999999998</v>
      </c>
      <c r="AH1249">
        <v>3.5999999999999998E-6</v>
      </c>
      <c r="AI1249">
        <f t="shared" si="116"/>
        <v>20.420097176151014</v>
      </c>
      <c r="AJ1249">
        <f t="shared" si="119"/>
        <v>3</v>
      </c>
    </row>
    <row r="1250" spans="14:36" x14ac:dyDescent="0.35">
      <c r="N1250">
        <v>2.4315394000000001</v>
      </c>
      <c r="O1250">
        <v>9.6799999999999995E-5</v>
      </c>
      <c r="P1250">
        <f t="shared" si="114"/>
        <v>20.475924006759978</v>
      </c>
      <c r="Q1250">
        <f t="shared" si="117"/>
        <v>3</v>
      </c>
      <c r="AA1250">
        <v>2.1360189156908498</v>
      </c>
      <c r="AB1250">
        <v>7.5363572067618699E-7</v>
      </c>
      <c r="AC1250">
        <f t="shared" si="115"/>
        <v>17.987354428510468</v>
      </c>
      <c r="AD1250">
        <f t="shared" si="118"/>
        <v>2</v>
      </c>
      <c r="AG1250">
        <v>2.4359030000000002</v>
      </c>
      <c r="AH1250">
        <v>2.7999999999999999E-6</v>
      </c>
      <c r="AI1250">
        <f t="shared" si="116"/>
        <v>20.512669758030096</v>
      </c>
      <c r="AJ1250">
        <f t="shared" si="119"/>
        <v>3</v>
      </c>
    </row>
    <row r="1251" spans="14:36" x14ac:dyDescent="0.35">
      <c r="N1251">
        <v>2.4448873</v>
      </c>
      <c r="O1251">
        <v>1.149E-4</v>
      </c>
      <c r="P1251">
        <f t="shared" si="114"/>
        <v>20.588326292344917</v>
      </c>
      <c r="Q1251">
        <f t="shared" si="117"/>
        <v>3</v>
      </c>
      <c r="AA1251">
        <v>2.1360189156908498</v>
      </c>
      <c r="AB1251">
        <v>1.8627829930251299E-5</v>
      </c>
      <c r="AC1251">
        <f t="shared" si="115"/>
        <v>17.987354428510468</v>
      </c>
      <c r="AD1251">
        <f t="shared" si="118"/>
        <v>2</v>
      </c>
      <c r="AG1251">
        <v>2.4468990000000002</v>
      </c>
      <c r="AH1251">
        <v>2.6000000000000001E-6</v>
      </c>
      <c r="AI1251">
        <f t="shared" si="116"/>
        <v>20.605266760726551</v>
      </c>
      <c r="AJ1251">
        <f t="shared" si="119"/>
        <v>3</v>
      </c>
    </row>
    <row r="1252" spans="14:36" x14ac:dyDescent="0.35">
      <c r="N1252">
        <v>2.4582394999999999</v>
      </c>
      <c r="O1252">
        <v>1.0840000000000001E-4</v>
      </c>
      <c r="P1252">
        <f t="shared" si="114"/>
        <v>20.700764788107335</v>
      </c>
      <c r="Q1252">
        <f t="shared" si="117"/>
        <v>3</v>
      </c>
      <c r="AA1252">
        <v>2.1360189156908498</v>
      </c>
      <c r="AB1252">
        <v>3.9031131026339198E-7</v>
      </c>
      <c r="AC1252">
        <f t="shared" si="115"/>
        <v>17.987354428510468</v>
      </c>
      <c r="AD1252">
        <f t="shared" si="118"/>
        <v>2</v>
      </c>
      <c r="AG1252">
        <v>2.4578980000000001</v>
      </c>
      <c r="AH1252">
        <v>2.7999999999999999E-6</v>
      </c>
      <c r="AI1252">
        <f t="shared" si="116"/>
        <v>20.697889026337528</v>
      </c>
      <c r="AJ1252">
        <f t="shared" si="119"/>
        <v>3</v>
      </c>
    </row>
    <row r="1253" spans="14:36" x14ac:dyDescent="0.35">
      <c r="N1253">
        <v>2.4715961000000002</v>
      </c>
      <c r="O1253">
        <v>9.7399999999999996E-5</v>
      </c>
      <c r="P1253">
        <f t="shared" si="114"/>
        <v>20.813240336144393</v>
      </c>
      <c r="Q1253">
        <f t="shared" si="117"/>
        <v>3</v>
      </c>
      <c r="AA1253">
        <v>2.1608264226998499</v>
      </c>
      <c r="AB1253">
        <v>4.7501303287294804E-6</v>
      </c>
      <c r="AC1253">
        <f t="shared" si="115"/>
        <v>18.196257738205325</v>
      </c>
      <c r="AD1253">
        <f t="shared" si="118"/>
        <v>2</v>
      </c>
      <c r="AG1253">
        <v>2.4688998999999998</v>
      </c>
      <c r="AH1253">
        <v>3.3000000000000002E-6</v>
      </c>
      <c r="AI1253">
        <f t="shared" si="116"/>
        <v>20.790535712765873</v>
      </c>
      <c r="AJ1253">
        <f t="shared" si="119"/>
        <v>3</v>
      </c>
    </row>
    <row r="1254" spans="14:36" x14ac:dyDescent="0.35">
      <c r="N1254">
        <v>2.4849570000000001</v>
      </c>
      <c r="O1254">
        <v>9.8900000000000005E-5</v>
      </c>
      <c r="P1254">
        <f t="shared" si="114"/>
        <v>20.925752094358927</v>
      </c>
      <c r="Q1254">
        <f t="shared" si="117"/>
        <v>3</v>
      </c>
      <c r="AA1254">
        <v>2.1608264226998499</v>
      </c>
      <c r="AB1254">
        <v>3.1031840618094002E-5</v>
      </c>
      <c r="AC1254">
        <f t="shared" si="115"/>
        <v>18.196257738205325</v>
      </c>
      <c r="AD1254">
        <f t="shared" si="118"/>
        <v>2</v>
      </c>
      <c r="AG1254">
        <v>2.4799047999999999</v>
      </c>
      <c r="AH1254">
        <v>3.7000000000000002E-6</v>
      </c>
      <c r="AI1254">
        <f t="shared" si="116"/>
        <v>20.883207662108742</v>
      </c>
      <c r="AJ1254">
        <f t="shared" si="119"/>
        <v>3</v>
      </c>
    </row>
    <row r="1255" spans="14:36" x14ac:dyDescent="0.35">
      <c r="N1255">
        <v>2.4983222</v>
      </c>
      <c r="O1255">
        <v>8.7499999999999999E-5</v>
      </c>
      <c r="P1255">
        <f t="shared" si="114"/>
        <v>21.038300062750945</v>
      </c>
      <c r="Q1255">
        <f t="shared" si="117"/>
        <v>3</v>
      </c>
      <c r="AA1255">
        <v>2.1608264226998499</v>
      </c>
      <c r="AB1255">
        <v>3.2989318570845498E-7</v>
      </c>
      <c r="AC1255">
        <f t="shared" si="115"/>
        <v>18.196257738205325</v>
      </c>
      <c r="AD1255">
        <f t="shared" si="118"/>
        <v>2</v>
      </c>
      <c r="AG1255">
        <v>2.4909124999999999</v>
      </c>
      <c r="AH1255">
        <v>3.9999999999999998E-6</v>
      </c>
      <c r="AI1255">
        <f t="shared" si="116"/>
        <v>20.975903190171834</v>
      </c>
      <c r="AJ1255">
        <f t="shared" si="119"/>
        <v>3</v>
      </c>
    </row>
    <row r="1256" spans="14:36" x14ac:dyDescent="0.35">
      <c r="N1256">
        <v>2.5116915999999998</v>
      </c>
      <c r="O1256">
        <v>9.5600000000000006E-5</v>
      </c>
      <c r="P1256">
        <f t="shared" si="114"/>
        <v>21.150883399223297</v>
      </c>
      <c r="Q1256">
        <f t="shared" si="117"/>
        <v>3</v>
      </c>
      <c r="AA1256">
        <v>2.18565213117928</v>
      </c>
      <c r="AB1256">
        <v>1.8442366945071499E-6</v>
      </c>
      <c r="AC1256">
        <f t="shared" si="115"/>
        <v>18.40531432196407</v>
      </c>
      <c r="AD1256">
        <f t="shared" si="118"/>
        <v>2</v>
      </c>
      <c r="AG1256">
        <v>2.5019231999999998</v>
      </c>
      <c r="AH1256">
        <v>3.9999999999999998E-6</v>
      </c>
      <c r="AI1256">
        <f t="shared" si="116"/>
        <v>21.068623981149447</v>
      </c>
      <c r="AJ1256">
        <f t="shared" si="119"/>
        <v>3</v>
      </c>
    </row>
    <row r="1257" spans="14:36" x14ac:dyDescent="0.35">
      <c r="N1257">
        <v>2.5250651999999998</v>
      </c>
      <c r="O1257">
        <v>9.6299999999999996E-5</v>
      </c>
      <c r="P1257">
        <f t="shared" si="114"/>
        <v>21.263502103775977</v>
      </c>
      <c r="Q1257">
        <f t="shared" si="117"/>
        <v>3</v>
      </c>
      <c r="AA1257">
        <v>2.18565213117928</v>
      </c>
      <c r="AB1257">
        <v>1.5750851402360401E-5</v>
      </c>
      <c r="AC1257">
        <f t="shared" si="115"/>
        <v>18.40531432196407</v>
      </c>
      <c r="AD1257">
        <f t="shared" si="118"/>
        <v>2</v>
      </c>
      <c r="AG1257">
        <v>2.5129367</v>
      </c>
      <c r="AH1257">
        <v>4.8999999999999997E-6</v>
      </c>
      <c r="AI1257">
        <f t="shared" si="116"/>
        <v>21.161368350847283</v>
      </c>
      <c r="AJ1257">
        <f t="shared" si="119"/>
        <v>3</v>
      </c>
    </row>
    <row r="1258" spans="14:36" x14ac:dyDescent="0.35">
      <c r="N1258">
        <v>2.538443</v>
      </c>
      <c r="O1258">
        <v>1.058E-4</v>
      </c>
      <c r="P1258">
        <f t="shared" si="114"/>
        <v>21.37615617640899</v>
      </c>
      <c r="Q1258">
        <f t="shared" si="117"/>
        <v>3</v>
      </c>
      <c r="AA1258">
        <v>2.18565213117928</v>
      </c>
      <c r="AB1258">
        <v>5.2038565356439698E-7</v>
      </c>
      <c r="AC1258">
        <f t="shared" si="115"/>
        <v>18.40531432196407</v>
      </c>
      <c r="AD1258">
        <f t="shared" si="118"/>
        <v>2</v>
      </c>
      <c r="AG1258">
        <v>2.5239530999999999</v>
      </c>
      <c r="AH1258">
        <v>5.9000000000000003E-6</v>
      </c>
      <c r="AI1258">
        <f t="shared" si="116"/>
        <v>21.254137141362488</v>
      </c>
      <c r="AJ1258">
        <f t="shared" si="119"/>
        <v>3</v>
      </c>
    </row>
    <row r="1259" spans="14:36" x14ac:dyDescent="0.35">
      <c r="N1259">
        <v>2.551825</v>
      </c>
      <c r="O1259">
        <v>1.044E-4</v>
      </c>
      <c r="P1259">
        <f t="shared" si="114"/>
        <v>21.488845617122337</v>
      </c>
      <c r="Q1259">
        <f t="shared" si="117"/>
        <v>3</v>
      </c>
      <c r="AA1259">
        <v>2.2104957456173402</v>
      </c>
      <c r="AB1259">
        <v>4.6339426854413698E-6</v>
      </c>
      <c r="AC1259">
        <f t="shared" si="115"/>
        <v>18.614521691290253</v>
      </c>
      <c r="AD1259">
        <f t="shared" si="118"/>
        <v>2</v>
      </c>
      <c r="AG1259">
        <v>2.5349724</v>
      </c>
      <c r="AH1259">
        <v>7.4000000000000003E-6</v>
      </c>
      <c r="AI1259">
        <f t="shared" si="116"/>
        <v>21.346930352695068</v>
      </c>
      <c r="AJ1259">
        <f t="shared" si="119"/>
        <v>3</v>
      </c>
    </row>
    <row r="1260" spans="14:36" x14ac:dyDescent="0.35">
      <c r="N1260">
        <v>2.5652111</v>
      </c>
      <c r="O1260">
        <v>9.7299999999999993E-5</v>
      </c>
      <c r="P1260">
        <f t="shared" si="114"/>
        <v>21.601569583818861</v>
      </c>
      <c r="Q1260">
        <f t="shared" si="117"/>
        <v>3</v>
      </c>
      <c r="AA1260">
        <v>2.2104957456173402</v>
      </c>
      <c r="AB1260">
        <v>2.8397773584311198E-5</v>
      </c>
      <c r="AC1260">
        <f t="shared" si="115"/>
        <v>18.614521691290253</v>
      </c>
      <c r="AD1260">
        <f t="shared" si="118"/>
        <v>2</v>
      </c>
      <c r="AG1260">
        <v>2.5459944000000001</v>
      </c>
      <c r="AH1260">
        <v>4.5000000000000001E-6</v>
      </c>
      <c r="AI1260">
        <f t="shared" si="116"/>
        <v>21.439746300650718</v>
      </c>
      <c r="AJ1260">
        <f t="shared" si="119"/>
        <v>3</v>
      </c>
    </row>
    <row r="1261" spans="14:36" x14ac:dyDescent="0.35">
      <c r="N1261">
        <v>2.5786012999999999</v>
      </c>
      <c r="O1261">
        <v>8.4599999999999996E-5</v>
      </c>
      <c r="P1261">
        <f t="shared" si="114"/>
        <v>21.714328076498568</v>
      </c>
      <c r="Q1261">
        <f t="shared" si="117"/>
        <v>3</v>
      </c>
      <c r="AA1261">
        <v>2.2104957456173402</v>
      </c>
      <c r="AB1261">
        <v>1.3221099870698101E-7</v>
      </c>
      <c r="AC1261">
        <f t="shared" si="115"/>
        <v>18.614521691290253</v>
      </c>
      <c r="AD1261">
        <f t="shared" si="118"/>
        <v>2</v>
      </c>
      <c r="AG1261">
        <v>2.5570192999999999</v>
      </c>
      <c r="AH1261">
        <v>4.1999999999999996E-6</v>
      </c>
      <c r="AI1261">
        <f t="shared" si="116"/>
        <v>21.532586669423736</v>
      </c>
      <c r="AJ1261">
        <f t="shared" si="119"/>
        <v>3</v>
      </c>
    </row>
    <row r="1262" spans="14:36" x14ac:dyDescent="0.35">
      <c r="N1262">
        <v>2.5919956000000002</v>
      </c>
      <c r="O1262">
        <v>9.1000000000000003E-5</v>
      </c>
      <c r="P1262">
        <f t="shared" si="114"/>
        <v>21.827121095161456</v>
      </c>
      <c r="Q1262">
        <f t="shared" si="117"/>
        <v>3</v>
      </c>
      <c r="AA1262">
        <v>2.2353569801479298</v>
      </c>
      <c r="AB1262">
        <v>2.8667532302989801E-5</v>
      </c>
      <c r="AC1262">
        <f t="shared" si="115"/>
        <v>18.823877438913588</v>
      </c>
      <c r="AD1262">
        <f t="shared" si="118"/>
        <v>2</v>
      </c>
      <c r="AG1262">
        <v>2.5680469000000001</v>
      </c>
      <c r="AH1262">
        <v>3.1999999999999999E-6</v>
      </c>
      <c r="AI1262">
        <f t="shared" si="116"/>
        <v>21.625449774819828</v>
      </c>
      <c r="AJ1262">
        <f t="shared" si="119"/>
        <v>3</v>
      </c>
    </row>
    <row r="1263" spans="14:36" x14ac:dyDescent="0.35">
      <c r="N1263">
        <v>2.6053939000000002</v>
      </c>
      <c r="O1263">
        <v>1.027E-4</v>
      </c>
      <c r="P1263">
        <f t="shared" si="114"/>
        <v>21.939947797710374</v>
      </c>
      <c r="Q1263">
        <f t="shared" si="117"/>
        <v>3</v>
      </c>
      <c r="AA1263">
        <v>2.2353569801479298</v>
      </c>
      <c r="AB1263">
        <v>6.0207835014559303E-5</v>
      </c>
      <c r="AC1263">
        <f t="shared" si="115"/>
        <v>18.823877438913588</v>
      </c>
      <c r="AD1263">
        <f t="shared" si="118"/>
        <v>2</v>
      </c>
      <c r="AG1263">
        <v>2.5790774000000001</v>
      </c>
      <c r="AH1263">
        <v>3.1E-6</v>
      </c>
      <c r="AI1263">
        <f t="shared" si="116"/>
        <v>21.718337301033291</v>
      </c>
      <c r="AJ1263">
        <f t="shared" si="119"/>
        <v>3</v>
      </c>
    </row>
    <row r="1264" spans="14:36" x14ac:dyDescent="0.35">
      <c r="N1264">
        <v>2.6187961999999998</v>
      </c>
      <c r="O1264">
        <v>9.5099999999999994E-5</v>
      </c>
      <c r="P1264">
        <f t="shared" si="114"/>
        <v>22.052808184145317</v>
      </c>
      <c r="Q1264">
        <f t="shared" si="117"/>
        <v>3</v>
      </c>
      <c r="AA1264">
        <v>2.2602355580826998</v>
      </c>
      <c r="AB1264">
        <v>3.8656168665204101E-6</v>
      </c>
      <c r="AC1264">
        <f t="shared" si="115"/>
        <v>19.033379234849367</v>
      </c>
      <c r="AD1264">
        <f t="shared" si="118"/>
        <v>3</v>
      </c>
      <c r="AG1264">
        <v>2.5901106</v>
      </c>
      <c r="AH1264">
        <v>3.4999999999999999E-6</v>
      </c>
      <c r="AI1264">
        <f t="shared" si="116"/>
        <v>21.81124756386982</v>
      </c>
      <c r="AJ1264">
        <f t="shared" si="119"/>
        <v>3</v>
      </c>
    </row>
    <row r="1265" spans="14:36" x14ac:dyDescent="0.35">
      <c r="N1265">
        <v>2.6322025</v>
      </c>
      <c r="O1265">
        <v>9.6100000000000005E-5</v>
      </c>
      <c r="P1265">
        <f t="shared" si="114"/>
        <v>22.165702254466296</v>
      </c>
      <c r="Q1265">
        <f t="shared" si="117"/>
        <v>3</v>
      </c>
      <c r="AA1265">
        <v>2.2602355580826998</v>
      </c>
      <c r="AB1265">
        <v>1.3554977367302301E-5</v>
      </c>
      <c r="AC1265">
        <f t="shared" si="115"/>
        <v>19.033379234849367</v>
      </c>
      <c r="AD1265">
        <f t="shared" si="118"/>
        <v>3</v>
      </c>
      <c r="AG1265">
        <v>2.6011465</v>
      </c>
      <c r="AH1265">
        <v>3.4999999999999999E-6</v>
      </c>
      <c r="AI1265">
        <f t="shared" si="116"/>
        <v>21.904180563329422</v>
      </c>
      <c r="AJ1265">
        <f t="shared" si="119"/>
        <v>3</v>
      </c>
    </row>
    <row r="1266" spans="14:36" x14ac:dyDescent="0.35">
      <c r="N1266">
        <v>2.6456127</v>
      </c>
      <c r="O1266">
        <v>1.055E-4</v>
      </c>
      <c r="P1266">
        <f t="shared" si="114"/>
        <v>22.278629166576152</v>
      </c>
      <c r="Q1266">
        <f t="shared" si="117"/>
        <v>3</v>
      </c>
      <c r="AA1266">
        <v>2.28513121147309</v>
      </c>
      <c r="AB1266">
        <v>2.9766983955461601E-6</v>
      </c>
      <c r="AC1266">
        <f t="shared" si="115"/>
        <v>19.243024822710399</v>
      </c>
      <c r="AD1266">
        <f t="shared" si="118"/>
        <v>3</v>
      </c>
      <c r="AG1266">
        <v>2.6121851999999999</v>
      </c>
      <c r="AH1266">
        <v>3.3000000000000002E-6</v>
      </c>
      <c r="AI1266">
        <f t="shared" si="116"/>
        <v>21.997137141509246</v>
      </c>
      <c r="AJ1266">
        <f t="shared" si="119"/>
        <v>3</v>
      </c>
    </row>
    <row r="1267" spans="14:36" x14ac:dyDescent="0.35">
      <c r="N1267">
        <v>2.6590269000000002</v>
      </c>
      <c r="O1267">
        <v>8.8999999999999995E-5</v>
      </c>
      <c r="P1267">
        <f t="shared" si="114"/>
        <v>22.391589762572043</v>
      </c>
      <c r="Q1267">
        <f t="shared" si="117"/>
        <v>3</v>
      </c>
      <c r="AA1267">
        <v>2.28513121147309</v>
      </c>
      <c r="AB1267">
        <v>8.5886178393805595E-6</v>
      </c>
      <c r="AC1267">
        <f t="shared" si="115"/>
        <v>19.243024822710399</v>
      </c>
      <c r="AD1267">
        <f t="shared" si="118"/>
        <v>3</v>
      </c>
      <c r="AG1267">
        <v>2.6232264999999999</v>
      </c>
      <c r="AH1267">
        <v>2.7999999999999999E-6</v>
      </c>
      <c r="AI1267">
        <f t="shared" si="116"/>
        <v>22.090115614214991</v>
      </c>
      <c r="AJ1267">
        <f t="shared" si="119"/>
        <v>3</v>
      </c>
    </row>
    <row r="1268" spans="14:36" x14ac:dyDescent="0.35">
      <c r="N1268">
        <v>2.6724450000000002</v>
      </c>
      <c r="O1268">
        <v>9.6100000000000005E-5</v>
      </c>
      <c r="P1268">
        <f t="shared" si="114"/>
        <v>22.504583200356805</v>
      </c>
      <c r="Q1268">
        <f t="shared" si="117"/>
        <v>3</v>
      </c>
      <c r="AA1268">
        <v>2.3100436806997999</v>
      </c>
      <c r="AB1268">
        <v>1.34991688263736E-5</v>
      </c>
      <c r="AC1268">
        <f t="shared" si="115"/>
        <v>19.452812016249958</v>
      </c>
      <c r="AD1268">
        <f t="shared" si="118"/>
        <v>3</v>
      </c>
      <c r="AG1268">
        <v>2.6342705999999998</v>
      </c>
      <c r="AH1268">
        <v>1.9E-6</v>
      </c>
      <c r="AI1268">
        <f t="shared" si="116"/>
        <v>22.183117665640953</v>
      </c>
      <c r="AJ1268">
        <f t="shared" si="119"/>
        <v>3</v>
      </c>
    </row>
    <row r="1269" spans="14:36" x14ac:dyDescent="0.35">
      <c r="N1269">
        <v>2.685867</v>
      </c>
      <c r="O1269">
        <v>9.4099999999999997E-5</v>
      </c>
      <c r="P1269">
        <f t="shared" si="114"/>
        <v>22.617609479930451</v>
      </c>
      <c r="Q1269">
        <f t="shared" si="117"/>
        <v>3</v>
      </c>
      <c r="AA1269">
        <v>2.3100436806997999</v>
      </c>
      <c r="AB1269">
        <v>1.4444849240153E-5</v>
      </c>
      <c r="AC1269">
        <f t="shared" si="115"/>
        <v>19.452812016249958</v>
      </c>
      <c r="AD1269">
        <f t="shared" si="118"/>
        <v>3</v>
      </c>
      <c r="AG1269">
        <v>2.6453174000000002</v>
      </c>
      <c r="AH1269">
        <v>1.9999999999999999E-6</v>
      </c>
      <c r="AI1269">
        <f t="shared" si="116"/>
        <v>22.276142453689989</v>
      </c>
      <c r="AJ1269">
        <f t="shared" si="119"/>
        <v>3</v>
      </c>
    </row>
    <row r="1270" spans="14:36" x14ac:dyDescent="0.35">
      <c r="N1270">
        <v>2.6992929000000001</v>
      </c>
      <c r="O1270">
        <v>9.4300000000000002E-5</v>
      </c>
      <c r="P1270">
        <f t="shared" si="114"/>
        <v>22.730668601292976</v>
      </c>
      <c r="Q1270">
        <f t="shared" si="117"/>
        <v>3</v>
      </c>
      <c r="AG1270">
        <v>2.6563667999999998</v>
      </c>
      <c r="AH1270">
        <v>1.9999999999999999E-6</v>
      </c>
      <c r="AI1270">
        <f t="shared" si="116"/>
        <v>22.369189136264939</v>
      </c>
      <c r="AJ1270">
        <f t="shared" si="119"/>
        <v>3</v>
      </c>
    </row>
    <row r="1271" spans="14:36" x14ac:dyDescent="0.35">
      <c r="N1271">
        <v>2.7127226000000002</v>
      </c>
      <c r="O1271">
        <v>1.042E-4</v>
      </c>
      <c r="P1271">
        <f t="shared" si="114"/>
        <v>22.843759722347226</v>
      </c>
      <c r="Q1271">
        <f t="shared" si="117"/>
        <v>3</v>
      </c>
      <c r="AG1271">
        <v>2.6674188999999999</v>
      </c>
      <c r="AH1271">
        <v>2.0999999999999998E-6</v>
      </c>
      <c r="AI1271">
        <f t="shared" si="116"/>
        <v>22.462258555462967</v>
      </c>
      <c r="AJ1271">
        <f t="shared" si="119"/>
        <v>3</v>
      </c>
    </row>
    <row r="1272" spans="14:36" x14ac:dyDescent="0.35">
      <c r="N1272">
        <v>2.7261560999999999</v>
      </c>
      <c r="O1272">
        <v>1.0450000000000001E-4</v>
      </c>
      <c r="P1272">
        <f t="shared" si="114"/>
        <v>22.956882843093204</v>
      </c>
      <c r="Q1272">
        <f t="shared" si="117"/>
        <v>3</v>
      </c>
      <c r="AG1272">
        <v>2.6784735999999998</v>
      </c>
      <c r="AH1272">
        <v>2.3999999999999999E-6</v>
      </c>
      <c r="AI1272">
        <f t="shared" si="116"/>
        <v>22.555349869186909</v>
      </c>
      <c r="AJ1272">
        <f t="shared" si="119"/>
        <v>3</v>
      </c>
    </row>
    <row r="1273" spans="14:36" x14ac:dyDescent="0.35">
      <c r="N1273">
        <v>2.7395933000000001</v>
      </c>
      <c r="O1273">
        <v>7.75E-5</v>
      </c>
      <c r="P1273">
        <f t="shared" si="114"/>
        <v>23.070037121433767</v>
      </c>
      <c r="Q1273">
        <f t="shared" si="117"/>
        <v>3</v>
      </c>
      <c r="AG1273">
        <v>2.6895310000000001</v>
      </c>
      <c r="AH1273">
        <v>2.5000000000000002E-6</v>
      </c>
      <c r="AI1273">
        <f t="shared" si="116"/>
        <v>22.648463919533924</v>
      </c>
      <c r="AJ1273">
        <f t="shared" si="119"/>
        <v>3</v>
      </c>
    </row>
    <row r="1274" spans="14:36" x14ac:dyDescent="0.35">
      <c r="N1274">
        <v>2.7530344000000002</v>
      </c>
      <c r="O1274">
        <v>9.2E-5</v>
      </c>
      <c r="P1274">
        <f t="shared" si="114"/>
        <v>23.183224241563206</v>
      </c>
      <c r="Q1274">
        <f t="shared" si="117"/>
        <v>3</v>
      </c>
      <c r="AG1274">
        <v>2.7005910000000002</v>
      </c>
      <c r="AH1274">
        <v>2.3999999999999999E-6</v>
      </c>
      <c r="AI1274">
        <f t="shared" si="116"/>
        <v>22.741599864406858</v>
      </c>
      <c r="AJ1274">
        <f t="shared" si="119"/>
        <v>3</v>
      </c>
    </row>
    <row r="1275" spans="14:36" x14ac:dyDescent="0.35">
      <c r="N1275">
        <v>2.7664791000000002</v>
      </c>
      <c r="O1275">
        <v>1.226E-4</v>
      </c>
      <c r="P1275">
        <f t="shared" si="114"/>
        <v>23.296441677190071</v>
      </c>
      <c r="Q1275">
        <f t="shared" si="117"/>
        <v>3</v>
      </c>
      <c r="AG1275">
        <v>2.7116536</v>
      </c>
      <c r="AH1275">
        <v>3.0000000000000001E-6</v>
      </c>
      <c r="AI1275">
        <f t="shared" si="116"/>
        <v>22.83475770380571</v>
      </c>
      <c r="AJ1275">
        <f t="shared" si="119"/>
        <v>3</v>
      </c>
    </row>
    <row r="1276" spans="14:36" x14ac:dyDescent="0.35">
      <c r="N1276">
        <v>2.7799276000000002</v>
      </c>
      <c r="O1276">
        <v>1.4009999999999999E-4</v>
      </c>
      <c r="P1276">
        <f t="shared" si="114"/>
        <v>23.409691112508664</v>
      </c>
      <c r="Q1276">
        <f t="shared" si="117"/>
        <v>3</v>
      </c>
      <c r="AG1276">
        <v>2.7227187000000002</v>
      </c>
      <c r="AH1276">
        <v>2.6000000000000001E-6</v>
      </c>
      <c r="AI1276">
        <f t="shared" si="116"/>
        <v>22.927936595633334</v>
      </c>
      <c r="AJ1276">
        <f t="shared" si="119"/>
        <v>3</v>
      </c>
    </row>
    <row r="1277" spans="14:36" x14ac:dyDescent="0.35">
      <c r="N1277">
        <v>2.7933797999999999</v>
      </c>
      <c r="O1277">
        <v>1.3070000000000001E-4</v>
      </c>
      <c r="P1277">
        <f t="shared" si="114"/>
        <v>23.522971705421831</v>
      </c>
      <c r="Q1277">
        <f t="shared" si="117"/>
        <v>3</v>
      </c>
      <c r="AG1277">
        <v>2.7337864000000001</v>
      </c>
      <c r="AH1277">
        <v>3.1E-6</v>
      </c>
      <c r="AI1277">
        <f t="shared" si="116"/>
        <v>23.021137381986872</v>
      </c>
      <c r="AJ1277">
        <f t="shared" si="119"/>
        <v>3</v>
      </c>
    </row>
    <row r="1278" spans="14:36" x14ac:dyDescent="0.35">
      <c r="N1278">
        <v>2.8068357000000002</v>
      </c>
      <c r="O1278">
        <v>1.133E-4</v>
      </c>
      <c r="P1278">
        <f t="shared" si="114"/>
        <v>23.636283455929583</v>
      </c>
      <c r="Q1278">
        <f t="shared" si="117"/>
        <v>3</v>
      </c>
      <c r="AG1278">
        <v>2.7448567000000001</v>
      </c>
      <c r="AH1278">
        <v>2.3E-6</v>
      </c>
      <c r="AI1278">
        <f t="shared" si="116"/>
        <v>23.114360062866336</v>
      </c>
      <c r="AJ1278">
        <f t="shared" si="119"/>
        <v>3</v>
      </c>
    </row>
    <row r="1279" spans="14:36" x14ac:dyDescent="0.35">
      <c r="N1279">
        <v>2.8202951000000001</v>
      </c>
      <c r="O1279">
        <v>9.9400000000000004E-5</v>
      </c>
      <c r="P1279">
        <f t="shared" si="114"/>
        <v>23.749624679837609</v>
      </c>
      <c r="Q1279">
        <f t="shared" si="117"/>
        <v>3</v>
      </c>
      <c r="AG1279">
        <v>2.7559296</v>
      </c>
      <c r="AH1279">
        <v>2.0999999999999998E-6</v>
      </c>
      <c r="AI1279">
        <f t="shared" si="116"/>
        <v>23.207604638271714</v>
      </c>
      <c r="AJ1279">
        <f t="shared" si="119"/>
        <v>3</v>
      </c>
    </row>
    <row r="1280" spans="14:36" x14ac:dyDescent="0.35">
      <c r="N1280">
        <v>2.8337583</v>
      </c>
      <c r="O1280">
        <v>9.9599999999999995E-5</v>
      </c>
      <c r="P1280">
        <f t="shared" si="114"/>
        <v>23.86299790343736</v>
      </c>
      <c r="Q1280">
        <f t="shared" si="117"/>
        <v>3</v>
      </c>
      <c r="AG1280">
        <v>2.7670048999999999</v>
      </c>
      <c r="AH1280">
        <v>1.7E-6</v>
      </c>
      <c r="AI1280">
        <f t="shared" si="116"/>
        <v>23.30086942400871</v>
      </c>
      <c r="AJ1280">
        <f t="shared" si="119"/>
        <v>3</v>
      </c>
    </row>
    <row r="1281" spans="14:36" x14ac:dyDescent="0.35">
      <c r="N1281">
        <v>2.8472249999999999</v>
      </c>
      <c r="O1281">
        <v>1.108E-4</v>
      </c>
      <c r="P1281">
        <f t="shared" si="114"/>
        <v>23.97640060043739</v>
      </c>
      <c r="Q1281">
        <f t="shared" si="117"/>
        <v>3</v>
      </c>
      <c r="AG1281">
        <v>2.7780828</v>
      </c>
      <c r="AH1281">
        <v>1.5999999999999999E-6</v>
      </c>
      <c r="AI1281">
        <f t="shared" si="116"/>
        <v>23.39415610427163</v>
      </c>
      <c r="AJ1281">
        <f t="shared" si="119"/>
        <v>3</v>
      </c>
    </row>
    <row r="1282" spans="14:36" x14ac:dyDescent="0.35">
      <c r="N1282">
        <v>2.8606953000000002</v>
      </c>
      <c r="O1282">
        <v>1.03E-4</v>
      </c>
      <c r="P1282">
        <f t="shared" ref="P1282:P1345" si="120">N1282*$L$4</f>
        <v>24.08983361293485</v>
      </c>
      <c r="Q1282">
        <f t="shared" si="117"/>
        <v>3</v>
      </c>
      <c r="AG1282">
        <v>2.7891632</v>
      </c>
      <c r="AH1282">
        <v>1.5E-6</v>
      </c>
      <c r="AI1282">
        <f t="shared" ref="AI1282:AI1345" si="121">AG1282*$L$4</f>
        <v>23.487463836963315</v>
      </c>
      <c r="AJ1282">
        <f t="shared" si="119"/>
        <v>3</v>
      </c>
    </row>
    <row r="1283" spans="14:36" x14ac:dyDescent="0.35">
      <c r="N1283">
        <v>2.8741691</v>
      </c>
      <c r="O1283">
        <v>1.0679999999999999E-4</v>
      </c>
      <c r="P1283">
        <f t="shared" si="120"/>
        <v>24.203296098832581</v>
      </c>
      <c r="Q1283">
        <f t="shared" ref="Q1283:Q1346" si="122">IF(P1283&lt;=9,1,IF(P1283&lt;=19,2,IF(P1283&lt;=49,3,4)))</f>
        <v>3</v>
      </c>
      <c r="AG1283">
        <v>2.8002460999999998</v>
      </c>
      <c r="AH1283">
        <v>1.3999999999999999E-6</v>
      </c>
      <c r="AI1283">
        <f t="shared" si="121"/>
        <v>23.58079262208377</v>
      </c>
      <c r="AJ1283">
        <f t="shared" ref="AJ1283:AJ1346" si="123">IF(AI1283&lt;=9,1,IF(AI1283&lt;=19,2,IF(AI1283&lt;=49,3,4)))</f>
        <v>3</v>
      </c>
    </row>
    <row r="1284" spans="14:36" x14ac:dyDescent="0.35">
      <c r="N1284">
        <v>2.8876464999999998</v>
      </c>
      <c r="O1284">
        <v>1.039E-4</v>
      </c>
      <c r="P1284">
        <f t="shared" si="120"/>
        <v>24.316788900227738</v>
      </c>
      <c r="Q1284">
        <f t="shared" si="122"/>
        <v>3</v>
      </c>
      <c r="AG1284">
        <v>2.8113315000000001</v>
      </c>
      <c r="AH1284">
        <v>1.5999999999999999E-6</v>
      </c>
      <c r="AI1284">
        <f t="shared" si="121"/>
        <v>23.674142459632996</v>
      </c>
      <c r="AJ1284">
        <f t="shared" si="123"/>
        <v>3</v>
      </c>
    </row>
    <row r="1285" spans="14:36" x14ac:dyDescent="0.35">
      <c r="N1285">
        <v>2.9011274999999999</v>
      </c>
      <c r="O1285">
        <v>9.7600000000000001E-5</v>
      </c>
      <c r="P1285">
        <f t="shared" si="120"/>
        <v>24.430312017120329</v>
      </c>
      <c r="Q1285">
        <f t="shared" si="122"/>
        <v>3</v>
      </c>
      <c r="AG1285">
        <v>2.8224193</v>
      </c>
      <c r="AH1285">
        <v>1.5E-6</v>
      </c>
      <c r="AI1285">
        <f t="shared" si="121"/>
        <v>23.767512507513835</v>
      </c>
      <c r="AJ1285">
        <f t="shared" si="123"/>
        <v>3</v>
      </c>
    </row>
    <row r="1286" spans="14:36" x14ac:dyDescent="0.35">
      <c r="N1286">
        <v>2.9146119000000001</v>
      </c>
      <c r="O1286">
        <v>1.176E-4</v>
      </c>
      <c r="P1286">
        <f t="shared" si="120"/>
        <v>24.543863765316043</v>
      </c>
      <c r="Q1286">
        <f t="shared" si="122"/>
        <v>3</v>
      </c>
      <c r="AG1286">
        <v>2.8335096000000002</v>
      </c>
      <c r="AH1286">
        <v>1.7E-6</v>
      </c>
      <c r="AI1286">
        <f t="shared" si="121"/>
        <v>23.860903607823449</v>
      </c>
      <c r="AJ1286">
        <f t="shared" si="123"/>
        <v>3</v>
      </c>
    </row>
    <row r="1287" spans="14:36" x14ac:dyDescent="0.35">
      <c r="N1287">
        <v>2.9280998</v>
      </c>
      <c r="O1287">
        <v>1.2559999999999999E-4</v>
      </c>
      <c r="P1287">
        <f t="shared" si="120"/>
        <v>24.657444986912029</v>
      </c>
      <c r="Q1287">
        <f t="shared" si="122"/>
        <v>3</v>
      </c>
      <c r="AG1287">
        <v>2.8446023999999999</v>
      </c>
      <c r="AH1287">
        <v>1.5999999999999999E-6</v>
      </c>
      <c r="AI1287">
        <f t="shared" si="121"/>
        <v>23.954315760561823</v>
      </c>
      <c r="AJ1287">
        <f t="shared" si="123"/>
        <v>3</v>
      </c>
    </row>
    <row r="1288" spans="14:36" x14ac:dyDescent="0.35">
      <c r="N1288">
        <v>2.9415911000000001</v>
      </c>
      <c r="O1288">
        <v>1.033E-4</v>
      </c>
      <c r="P1288">
        <f t="shared" si="120"/>
        <v>24.771054839811146</v>
      </c>
      <c r="Q1288">
        <f t="shared" si="122"/>
        <v>3</v>
      </c>
      <c r="AG1288">
        <v>2.8556975000000002</v>
      </c>
      <c r="AH1288">
        <v>1.9E-6</v>
      </c>
      <c r="AI1288">
        <f t="shared" si="121"/>
        <v>24.047747281534672</v>
      </c>
      <c r="AJ1288">
        <f t="shared" si="123"/>
        <v>3</v>
      </c>
    </row>
    <row r="1289" spans="14:36" x14ac:dyDescent="0.35">
      <c r="N1289">
        <v>2.9550858999999998</v>
      </c>
      <c r="O1289">
        <v>9.9500000000000006E-5</v>
      </c>
      <c r="P1289">
        <f t="shared" si="120"/>
        <v>24.884694166110535</v>
      </c>
      <c r="Q1289">
        <f t="shared" si="122"/>
        <v>3</v>
      </c>
      <c r="AG1289">
        <v>2.8667951</v>
      </c>
      <c r="AH1289">
        <v>1.5E-6</v>
      </c>
      <c r="AI1289">
        <f t="shared" si="121"/>
        <v>24.141199854936289</v>
      </c>
      <c r="AJ1289">
        <f t="shared" si="123"/>
        <v>3</v>
      </c>
    </row>
    <row r="1290" spans="14:36" x14ac:dyDescent="0.35">
      <c r="N1290">
        <v>2.9685841000000002</v>
      </c>
      <c r="O1290">
        <v>9.8599999999999998E-5</v>
      </c>
      <c r="P1290">
        <f t="shared" si="120"/>
        <v>24.998362123713054</v>
      </c>
      <c r="Q1290">
        <f t="shared" si="122"/>
        <v>3</v>
      </c>
      <c r="AG1290">
        <v>2.8778950999999999</v>
      </c>
      <c r="AH1290">
        <v>1.9E-6</v>
      </c>
      <c r="AI1290">
        <f t="shared" si="121"/>
        <v>24.234672638669519</v>
      </c>
      <c r="AJ1290">
        <f t="shared" si="123"/>
        <v>3</v>
      </c>
    </row>
    <row r="1291" spans="14:36" x14ac:dyDescent="0.35">
      <c r="N1291">
        <v>2.9820856999999998</v>
      </c>
      <c r="O1291">
        <v>9.8499999999999995E-5</v>
      </c>
      <c r="P1291">
        <f t="shared" si="120"/>
        <v>25.11205871261869</v>
      </c>
      <c r="Q1291">
        <f t="shared" si="122"/>
        <v>3</v>
      </c>
      <c r="AG1291">
        <v>2.8889974999999999</v>
      </c>
      <c r="AH1291">
        <v>1.7999999999999999E-6</v>
      </c>
      <c r="AI1291">
        <f t="shared" si="121"/>
        <v>24.328165632734372</v>
      </c>
      <c r="AJ1291">
        <f t="shared" si="123"/>
        <v>3</v>
      </c>
    </row>
    <row r="1292" spans="14:36" x14ac:dyDescent="0.35">
      <c r="N1292">
        <v>2.9955907000000002</v>
      </c>
      <c r="O1292">
        <v>1.008E-4</v>
      </c>
      <c r="P1292">
        <f t="shared" si="120"/>
        <v>25.225783932827461</v>
      </c>
      <c r="Q1292">
        <f t="shared" si="122"/>
        <v>3</v>
      </c>
      <c r="AG1292">
        <v>2.9001022999999999</v>
      </c>
      <c r="AH1292">
        <v>2.0999999999999998E-6</v>
      </c>
      <c r="AI1292">
        <f t="shared" si="121"/>
        <v>24.421678837130841</v>
      </c>
      <c r="AJ1292">
        <f t="shared" si="123"/>
        <v>3</v>
      </c>
    </row>
    <row r="1293" spans="14:36" x14ac:dyDescent="0.35">
      <c r="N1293">
        <v>3.009099</v>
      </c>
      <c r="O1293">
        <v>9.6000000000000002E-5</v>
      </c>
      <c r="P1293">
        <f t="shared" si="120"/>
        <v>25.339536942242201</v>
      </c>
      <c r="Q1293">
        <f t="shared" si="122"/>
        <v>3</v>
      </c>
      <c r="AG1293">
        <v>2.9112095</v>
      </c>
      <c r="AH1293">
        <v>1.9999999999999999E-6</v>
      </c>
      <c r="AI1293">
        <f t="shared" si="121"/>
        <v>24.515212251858927</v>
      </c>
      <c r="AJ1293">
        <f t="shared" si="123"/>
        <v>3</v>
      </c>
    </row>
    <row r="1294" spans="14:36" x14ac:dyDescent="0.35">
      <c r="N1294">
        <v>3.0226107</v>
      </c>
      <c r="O1294">
        <v>1.0849999999999999E-4</v>
      </c>
      <c r="P1294">
        <f t="shared" si="120"/>
        <v>25.453318582960069</v>
      </c>
      <c r="Q1294">
        <f t="shared" si="122"/>
        <v>3</v>
      </c>
      <c r="AG1294">
        <v>2.9223189999999999</v>
      </c>
      <c r="AH1294">
        <v>2.0999999999999998E-6</v>
      </c>
      <c r="AI1294">
        <f t="shared" si="121"/>
        <v>24.608765034821481</v>
      </c>
      <c r="AJ1294">
        <f t="shared" si="123"/>
        <v>3</v>
      </c>
    </row>
    <row r="1295" spans="14:36" x14ac:dyDescent="0.35">
      <c r="N1295">
        <v>3.0361256999999999</v>
      </c>
      <c r="O1295">
        <v>9.8999999999999994E-5</v>
      </c>
      <c r="P1295">
        <f t="shared" si="120"/>
        <v>25.567128012883909</v>
      </c>
      <c r="Q1295">
        <f t="shared" si="122"/>
        <v>3</v>
      </c>
      <c r="AG1295">
        <v>2.9334308999999998</v>
      </c>
      <c r="AH1295">
        <v>1.9999999999999999E-6</v>
      </c>
      <c r="AI1295">
        <f t="shared" si="121"/>
        <v>24.702338028115655</v>
      </c>
      <c r="AJ1295">
        <f t="shared" si="123"/>
        <v>3</v>
      </c>
    </row>
    <row r="1296" spans="14:36" x14ac:dyDescent="0.35">
      <c r="N1296">
        <v>3.0496439999999998</v>
      </c>
      <c r="O1296">
        <v>9.4699999999999998E-5</v>
      </c>
      <c r="P1296">
        <f t="shared" si="120"/>
        <v>25.680965232013726</v>
      </c>
      <c r="Q1296">
        <f t="shared" si="122"/>
        <v>3</v>
      </c>
      <c r="AG1296">
        <v>2.9445451</v>
      </c>
      <c r="AH1296">
        <v>2.2000000000000001E-6</v>
      </c>
      <c r="AI1296">
        <f t="shared" si="121"/>
        <v>24.795930389644294</v>
      </c>
      <c r="AJ1296">
        <f t="shared" si="123"/>
        <v>3</v>
      </c>
    </row>
    <row r="1297" spans="14:36" x14ac:dyDescent="0.35">
      <c r="N1297">
        <v>3.0631656</v>
      </c>
      <c r="O1297">
        <v>8.9699999999999998E-5</v>
      </c>
      <c r="P1297">
        <f t="shared" si="120"/>
        <v>25.794830240349519</v>
      </c>
      <c r="Q1297">
        <f t="shared" si="122"/>
        <v>3</v>
      </c>
      <c r="AG1297">
        <v>2.9556616</v>
      </c>
      <c r="AH1297">
        <v>1.7E-6</v>
      </c>
      <c r="AI1297">
        <f t="shared" si="121"/>
        <v>24.889542119407402</v>
      </c>
      <c r="AJ1297">
        <f t="shared" si="123"/>
        <v>3</v>
      </c>
    </row>
    <row r="1298" spans="14:36" x14ac:dyDescent="0.35">
      <c r="N1298">
        <v>3.0766905000000002</v>
      </c>
      <c r="O1298">
        <v>1.0459999999999999E-4</v>
      </c>
      <c r="P1298">
        <f t="shared" si="120"/>
        <v>25.908723037891288</v>
      </c>
      <c r="Q1298">
        <f t="shared" si="122"/>
        <v>3</v>
      </c>
      <c r="AG1298">
        <v>2.9667805</v>
      </c>
      <c r="AH1298">
        <v>1.5E-6</v>
      </c>
      <c r="AI1298">
        <f t="shared" si="121"/>
        <v>24.983174059502126</v>
      </c>
      <c r="AJ1298">
        <f t="shared" si="123"/>
        <v>3</v>
      </c>
    </row>
    <row r="1299" spans="14:36" x14ac:dyDescent="0.35">
      <c r="N1299">
        <v>3.0902186</v>
      </c>
      <c r="O1299">
        <v>9.7200000000000004E-5</v>
      </c>
      <c r="P1299">
        <f t="shared" si="120"/>
        <v>26.022642782541876</v>
      </c>
      <c r="Q1299">
        <f t="shared" si="122"/>
        <v>3</v>
      </c>
      <c r="AG1299">
        <v>2.9779016999999999</v>
      </c>
      <c r="AH1299">
        <v>1.9999999999999999E-6</v>
      </c>
      <c r="AI1299">
        <f t="shared" si="121"/>
        <v>25.076825367831319</v>
      </c>
      <c r="AJ1299">
        <f t="shared" si="123"/>
        <v>3</v>
      </c>
    </row>
    <row r="1300" spans="14:36" x14ac:dyDescent="0.35">
      <c r="N1300">
        <v>3.1037499</v>
      </c>
      <c r="O1300">
        <v>1.041E-4</v>
      </c>
      <c r="P1300">
        <f t="shared" si="120"/>
        <v>26.136589474301289</v>
      </c>
      <c r="Q1300">
        <f t="shared" si="122"/>
        <v>3</v>
      </c>
      <c r="AG1300">
        <v>2.9890251000000001</v>
      </c>
      <c r="AH1300">
        <v>1.5E-6</v>
      </c>
      <c r="AI1300">
        <f t="shared" si="121"/>
        <v>25.170495202297829</v>
      </c>
      <c r="AJ1300">
        <f t="shared" si="123"/>
        <v>3</v>
      </c>
    </row>
    <row r="1301" spans="14:36" x14ac:dyDescent="0.35">
      <c r="N1301">
        <v>3.1172844999999998</v>
      </c>
      <c r="O1301">
        <v>1.014E-4</v>
      </c>
      <c r="P1301">
        <f t="shared" si="120"/>
        <v>26.250563955266678</v>
      </c>
      <c r="Q1301">
        <f t="shared" si="122"/>
        <v>3</v>
      </c>
      <c r="AG1301">
        <v>3.0001509</v>
      </c>
      <c r="AH1301">
        <v>1.5999999999999999E-6</v>
      </c>
      <c r="AI1301">
        <f t="shared" si="121"/>
        <v>25.264185247095956</v>
      </c>
      <c r="AJ1301">
        <f t="shared" si="123"/>
        <v>3</v>
      </c>
    </row>
    <row r="1302" spans="14:36" x14ac:dyDescent="0.35">
      <c r="N1302">
        <v>3.1308221999999999</v>
      </c>
      <c r="O1302">
        <v>1.17E-4</v>
      </c>
      <c r="P1302">
        <f t="shared" si="120"/>
        <v>26.364564541243741</v>
      </c>
      <c r="Q1302">
        <f t="shared" si="122"/>
        <v>3</v>
      </c>
      <c r="AG1302">
        <v>3.0112789000000002</v>
      </c>
      <c r="AH1302">
        <v>1.7999999999999999E-6</v>
      </c>
      <c r="AI1302">
        <f t="shared" si="121"/>
        <v>25.3578938180314</v>
      </c>
      <c r="AJ1302">
        <f t="shared" si="123"/>
        <v>3</v>
      </c>
    </row>
    <row r="1303" spans="14:36" x14ac:dyDescent="0.35">
      <c r="N1303">
        <v>3.1443631999999999</v>
      </c>
      <c r="O1303">
        <v>1.3640000000000001E-4</v>
      </c>
      <c r="P1303">
        <f t="shared" si="120"/>
        <v>26.478592916426777</v>
      </c>
      <c r="Q1303">
        <f t="shared" si="122"/>
        <v>3</v>
      </c>
      <c r="AG1303">
        <v>3.0224091999999998</v>
      </c>
      <c r="AH1303">
        <v>1.7999999999999999E-6</v>
      </c>
      <c r="AI1303">
        <f t="shared" si="121"/>
        <v>25.451621757201305</v>
      </c>
      <c r="AJ1303">
        <f t="shared" si="123"/>
        <v>3</v>
      </c>
    </row>
    <row r="1304" spans="14:36" x14ac:dyDescent="0.35">
      <c r="N1304">
        <v>3.1579073000000002</v>
      </c>
      <c r="O1304">
        <v>1.06E-4</v>
      </c>
      <c r="P1304">
        <f t="shared" si="120"/>
        <v>26.592647396621491</v>
      </c>
      <c r="Q1304">
        <f t="shared" si="122"/>
        <v>3</v>
      </c>
      <c r="AG1304">
        <v>3.0335416999999998</v>
      </c>
      <c r="AH1304">
        <v>1.7E-6</v>
      </c>
      <c r="AI1304">
        <f t="shared" si="121"/>
        <v>25.545368222508532</v>
      </c>
      <c r="AJ1304">
        <f t="shared" si="123"/>
        <v>3</v>
      </c>
    </row>
    <row r="1305" spans="14:36" x14ac:dyDescent="0.35">
      <c r="N1305">
        <v>3.1714544999999998</v>
      </c>
      <c r="O1305">
        <v>1.4310000000000001E-4</v>
      </c>
      <c r="P1305">
        <f t="shared" si="120"/>
        <v>26.706727981827871</v>
      </c>
      <c r="Q1305">
        <f t="shared" si="122"/>
        <v>3</v>
      </c>
      <c r="AG1305">
        <v>3.0446765</v>
      </c>
      <c r="AH1305">
        <v>2.5000000000000002E-6</v>
      </c>
      <c r="AI1305">
        <f t="shared" si="121"/>
        <v>25.639134056050228</v>
      </c>
      <c r="AJ1305">
        <f t="shared" si="123"/>
        <v>3</v>
      </c>
    </row>
    <row r="1306" spans="14:36" x14ac:dyDescent="0.35">
      <c r="N1306">
        <v>3.1850049</v>
      </c>
      <c r="O1306">
        <v>1.6339999999999999E-4</v>
      </c>
      <c r="P1306">
        <f t="shared" si="120"/>
        <v>26.820835514143081</v>
      </c>
      <c r="Q1306">
        <f t="shared" si="122"/>
        <v>3</v>
      </c>
      <c r="AG1306">
        <v>3.0558136</v>
      </c>
      <c r="AH1306">
        <v>2.2000000000000001E-6</v>
      </c>
      <c r="AI1306">
        <f t="shared" si="121"/>
        <v>25.732919257826392</v>
      </c>
      <c r="AJ1306">
        <f t="shared" si="123"/>
        <v>3</v>
      </c>
    </row>
    <row r="1307" spans="14:36" x14ac:dyDescent="0.35">
      <c r="N1307">
        <v>3.1985584</v>
      </c>
      <c r="O1307">
        <v>1.4630000000000001E-4</v>
      </c>
      <c r="P1307">
        <f t="shared" si="120"/>
        <v>26.934969151469961</v>
      </c>
      <c r="Q1307">
        <f t="shared" si="122"/>
        <v>3</v>
      </c>
      <c r="AG1307">
        <v>3.0669528000000001</v>
      </c>
      <c r="AH1307">
        <v>2.0999999999999998E-6</v>
      </c>
      <c r="AI1307">
        <f t="shared" si="121"/>
        <v>25.826722143642719</v>
      </c>
      <c r="AJ1307">
        <f t="shared" si="123"/>
        <v>3</v>
      </c>
    </row>
    <row r="1308" spans="14:36" x14ac:dyDescent="0.35">
      <c r="N1308">
        <v>3.2121149999999998</v>
      </c>
      <c r="O1308">
        <v>1.208E-4</v>
      </c>
      <c r="P1308">
        <f t="shared" si="120"/>
        <v>27.049128893808515</v>
      </c>
      <c r="Q1308">
        <f t="shared" si="122"/>
        <v>3</v>
      </c>
      <c r="AG1308">
        <v>3.0780943000000001</v>
      </c>
      <c r="AH1308">
        <v>3.4999999999999999E-6</v>
      </c>
      <c r="AI1308">
        <f t="shared" si="121"/>
        <v>25.920544397693511</v>
      </c>
      <c r="AJ1308">
        <f t="shared" si="123"/>
        <v>3</v>
      </c>
    </row>
    <row r="1309" spans="14:36" x14ac:dyDescent="0.35">
      <c r="N1309">
        <v>3.2256746999999999</v>
      </c>
      <c r="O1309">
        <v>1.404E-4</v>
      </c>
      <c r="P1309">
        <f t="shared" si="120"/>
        <v>27.163314741158743</v>
      </c>
      <c r="Q1309">
        <f t="shared" si="122"/>
        <v>3</v>
      </c>
      <c r="AG1309">
        <v>3.0892379000000001</v>
      </c>
      <c r="AH1309">
        <v>2.7999999999999999E-6</v>
      </c>
      <c r="AI1309">
        <f t="shared" si="121"/>
        <v>26.014384335784474</v>
      </c>
      <c r="AJ1309">
        <f t="shared" si="123"/>
        <v>3</v>
      </c>
    </row>
    <row r="1310" spans="14:36" x14ac:dyDescent="0.35">
      <c r="N1310">
        <v>3.2392375000000002</v>
      </c>
      <c r="O1310">
        <v>1.003E-4</v>
      </c>
      <c r="P1310">
        <f t="shared" si="120"/>
        <v>27.277526693520645</v>
      </c>
      <c r="Q1310">
        <f t="shared" si="122"/>
        <v>3</v>
      </c>
      <c r="AG1310">
        <v>3.1003837999999999</v>
      </c>
      <c r="AH1310">
        <v>2.3E-6</v>
      </c>
      <c r="AI1310">
        <f t="shared" si="121"/>
        <v>26.108243642109898</v>
      </c>
      <c r="AJ1310">
        <f t="shared" si="123"/>
        <v>3</v>
      </c>
    </row>
    <row r="1311" spans="14:36" x14ac:dyDescent="0.35">
      <c r="N1311">
        <v>3.2528033000000001</v>
      </c>
      <c r="O1311">
        <v>1.236E-4</v>
      </c>
      <c r="P1311">
        <f t="shared" si="120"/>
        <v>27.391763908797067</v>
      </c>
      <c r="Q1311">
        <f t="shared" si="122"/>
        <v>3</v>
      </c>
      <c r="AG1311">
        <v>3.1115319000000001</v>
      </c>
      <c r="AH1311">
        <v>3.3000000000000002E-6</v>
      </c>
      <c r="AI1311">
        <f t="shared" si="121"/>
        <v>26.202121474572646</v>
      </c>
      <c r="AJ1311">
        <f t="shared" si="123"/>
        <v>3</v>
      </c>
    </row>
    <row r="1312" spans="14:36" x14ac:dyDescent="0.35">
      <c r="N1312">
        <v>3.2663720999999999</v>
      </c>
      <c r="O1312">
        <v>1.0679999999999999E-4</v>
      </c>
      <c r="P1312">
        <f t="shared" si="120"/>
        <v>27.506026386988012</v>
      </c>
      <c r="Q1312">
        <f t="shared" si="122"/>
        <v>3</v>
      </c>
      <c r="AG1312">
        <v>3.1226821</v>
      </c>
      <c r="AH1312">
        <v>2.7E-6</v>
      </c>
      <c r="AI1312">
        <f t="shared" si="121"/>
        <v>26.296016991075554</v>
      </c>
      <c r="AJ1312">
        <f t="shared" si="123"/>
        <v>3</v>
      </c>
    </row>
    <row r="1313" spans="14:36" x14ac:dyDescent="0.35">
      <c r="N1313">
        <v>3.279944</v>
      </c>
      <c r="O1313">
        <v>9.9599999999999995E-5</v>
      </c>
      <c r="P1313">
        <f t="shared" si="120"/>
        <v>27.620314970190631</v>
      </c>
      <c r="Q1313">
        <f t="shared" si="122"/>
        <v>3</v>
      </c>
      <c r="AG1313">
        <v>3.1338344999999999</v>
      </c>
      <c r="AH1313">
        <v>1.5999999999999999E-6</v>
      </c>
      <c r="AI1313">
        <f t="shared" si="121"/>
        <v>26.389931033715779</v>
      </c>
      <c r="AJ1313">
        <f t="shared" si="123"/>
        <v>3</v>
      </c>
    </row>
    <row r="1314" spans="14:36" x14ac:dyDescent="0.35">
      <c r="N1314">
        <v>3.2935189</v>
      </c>
      <c r="O1314">
        <v>1.0569999999999999E-4</v>
      </c>
      <c r="P1314">
        <f t="shared" si="120"/>
        <v>27.734628816307772</v>
      </c>
      <c r="Q1314">
        <f t="shared" si="122"/>
        <v>3</v>
      </c>
      <c r="AG1314">
        <v>3.1449889999999998</v>
      </c>
      <c r="AH1314">
        <v>1.5E-6</v>
      </c>
      <c r="AI1314">
        <f t="shared" si="121"/>
        <v>26.483862760396171</v>
      </c>
      <c r="AJ1314">
        <f t="shared" si="123"/>
        <v>3</v>
      </c>
    </row>
    <row r="1315" spans="14:36" x14ac:dyDescent="0.35">
      <c r="N1315">
        <v>3.3070968000000001</v>
      </c>
      <c r="O1315">
        <v>1.0569999999999999E-4</v>
      </c>
      <c r="P1315">
        <f t="shared" si="120"/>
        <v>27.848967925339437</v>
      </c>
      <c r="Q1315">
        <f t="shared" si="122"/>
        <v>3</v>
      </c>
      <c r="AG1315">
        <v>3.1561457000000002</v>
      </c>
      <c r="AH1315">
        <v>9.9999999999999995E-7</v>
      </c>
      <c r="AI1315">
        <f t="shared" si="121"/>
        <v>26.577813013213881</v>
      </c>
      <c r="AJ1315">
        <f t="shared" si="123"/>
        <v>3</v>
      </c>
    </row>
    <row r="1316" spans="14:36" x14ac:dyDescent="0.35">
      <c r="N1316">
        <v>3.3206775999999998</v>
      </c>
      <c r="O1316">
        <v>1.271E-4</v>
      </c>
      <c r="P1316">
        <f t="shared" si="120"/>
        <v>27.96333145518847</v>
      </c>
      <c r="Q1316">
        <f t="shared" si="122"/>
        <v>3</v>
      </c>
      <c r="AG1316">
        <v>3.1673045000000002</v>
      </c>
      <c r="AH1316">
        <v>8.9999999999999996E-7</v>
      </c>
      <c r="AI1316">
        <f t="shared" si="121"/>
        <v>26.671780950071756</v>
      </c>
      <c r="AJ1316">
        <f t="shared" si="123"/>
        <v>3</v>
      </c>
    </row>
    <row r="1317" spans="14:36" x14ac:dyDescent="0.35">
      <c r="N1317">
        <v>3.3342613999999999</v>
      </c>
      <c r="O1317">
        <v>1.0450000000000001E-4</v>
      </c>
      <c r="P1317">
        <f t="shared" si="120"/>
        <v>28.07772024795203</v>
      </c>
      <c r="Q1317">
        <f t="shared" si="122"/>
        <v>3</v>
      </c>
      <c r="AG1317">
        <v>3.1784655000000002</v>
      </c>
      <c r="AH1317">
        <v>8.9999999999999996E-7</v>
      </c>
      <c r="AI1317">
        <f t="shared" si="121"/>
        <v>26.765767413066946</v>
      </c>
      <c r="AJ1317">
        <f t="shared" si="123"/>
        <v>3</v>
      </c>
    </row>
    <row r="1318" spans="14:36" x14ac:dyDescent="0.35">
      <c r="N1318">
        <v>3.3478482000000001</v>
      </c>
      <c r="O1318">
        <v>1.1900000000000001E-4</v>
      </c>
      <c r="P1318">
        <f t="shared" si="120"/>
        <v>28.192134303630109</v>
      </c>
      <c r="Q1318">
        <f t="shared" si="122"/>
        <v>3</v>
      </c>
      <c r="AG1318">
        <v>3.1896285999999998</v>
      </c>
      <c r="AH1318">
        <v>9.9999999999999995E-7</v>
      </c>
      <c r="AI1318">
        <f t="shared" si="121"/>
        <v>26.859771560102299</v>
      </c>
      <c r="AJ1318">
        <f t="shared" si="123"/>
        <v>3</v>
      </c>
    </row>
    <row r="1319" spans="14:36" x14ac:dyDescent="0.35">
      <c r="N1319">
        <v>3.3614378999999999</v>
      </c>
      <c r="O1319">
        <v>1.145E-4</v>
      </c>
      <c r="P1319">
        <f t="shared" si="120"/>
        <v>28.30657278012556</v>
      </c>
      <c r="Q1319">
        <f t="shared" si="122"/>
        <v>3</v>
      </c>
      <c r="AG1319">
        <v>3.2007938</v>
      </c>
      <c r="AH1319">
        <v>1.1000000000000001E-6</v>
      </c>
      <c r="AI1319">
        <f t="shared" si="121"/>
        <v>26.953793391177825</v>
      </c>
      <c r="AJ1319">
        <f t="shared" si="123"/>
        <v>3</v>
      </c>
    </row>
    <row r="1320" spans="14:36" x14ac:dyDescent="0.35">
      <c r="N1320">
        <v>3.3750304999999998</v>
      </c>
      <c r="O1320">
        <v>1.3660000000000001E-4</v>
      </c>
      <c r="P1320">
        <f t="shared" si="120"/>
        <v>28.421035677438383</v>
      </c>
      <c r="Q1320">
        <f t="shared" si="122"/>
        <v>3</v>
      </c>
      <c r="AG1320">
        <v>3.2119610999999999</v>
      </c>
      <c r="AH1320">
        <v>1.3999999999999999E-6</v>
      </c>
      <c r="AI1320">
        <f t="shared" si="121"/>
        <v>27.047832906293511</v>
      </c>
      <c r="AJ1320">
        <f t="shared" si="123"/>
        <v>3</v>
      </c>
    </row>
    <row r="1321" spans="14:36" x14ac:dyDescent="0.35">
      <c r="N1321">
        <v>3.3886259999999999</v>
      </c>
      <c r="O1321">
        <v>1.3549999999999999E-4</v>
      </c>
      <c r="P1321">
        <f t="shared" si="120"/>
        <v>28.535522995568581</v>
      </c>
      <c r="Q1321">
        <f t="shared" si="122"/>
        <v>3</v>
      </c>
      <c r="AG1321">
        <v>3.2231304999999999</v>
      </c>
      <c r="AH1321">
        <v>1.7E-6</v>
      </c>
      <c r="AI1321">
        <f t="shared" si="121"/>
        <v>27.141890105449363</v>
      </c>
      <c r="AJ1321">
        <f t="shared" si="123"/>
        <v>3</v>
      </c>
    </row>
    <row r="1322" spans="14:36" x14ac:dyDescent="0.35">
      <c r="N1322">
        <v>3.4022244000000001</v>
      </c>
      <c r="O1322">
        <v>1.3689999999999999E-4</v>
      </c>
      <c r="P1322">
        <f t="shared" si="120"/>
        <v>28.650034734516151</v>
      </c>
      <c r="Q1322">
        <f t="shared" si="122"/>
        <v>3</v>
      </c>
      <c r="AG1322">
        <v>3.2343019000000002</v>
      </c>
      <c r="AH1322">
        <v>2.3999999999999999E-6</v>
      </c>
      <c r="AI1322">
        <f t="shared" si="121"/>
        <v>27.235964146548234</v>
      </c>
      <c r="AJ1322">
        <f t="shared" si="123"/>
        <v>3</v>
      </c>
    </row>
    <row r="1323" spans="14:36" x14ac:dyDescent="0.35">
      <c r="N1323">
        <v>3.4158257000000001</v>
      </c>
      <c r="O1323">
        <v>1.3870000000000001E-4</v>
      </c>
      <c r="P1323">
        <f t="shared" si="120"/>
        <v>28.764570894281089</v>
      </c>
      <c r="Q1323">
        <f t="shared" si="122"/>
        <v>3</v>
      </c>
      <c r="AG1323">
        <v>3.2454755</v>
      </c>
      <c r="AH1323">
        <v>1.3E-6</v>
      </c>
      <c r="AI1323">
        <f t="shared" si="121"/>
        <v>27.330056713784419</v>
      </c>
      <c r="AJ1323">
        <f t="shared" si="123"/>
        <v>3</v>
      </c>
    </row>
    <row r="1324" spans="14:36" x14ac:dyDescent="0.35">
      <c r="N1324">
        <v>3.4294297999999999</v>
      </c>
      <c r="O1324">
        <v>1.682E-4</v>
      </c>
      <c r="P1324">
        <f t="shared" si="120"/>
        <v>28.879130632766248</v>
      </c>
      <c r="Q1324">
        <f t="shared" si="122"/>
        <v>3</v>
      </c>
      <c r="AG1324">
        <v>3.2566511</v>
      </c>
      <c r="AH1324">
        <v>1.5E-6</v>
      </c>
      <c r="AI1324">
        <f t="shared" si="121"/>
        <v>27.424166122963619</v>
      </c>
      <c r="AJ1324">
        <f t="shared" si="123"/>
        <v>3</v>
      </c>
    </row>
    <row r="1325" spans="14:36" x14ac:dyDescent="0.35">
      <c r="N1325">
        <v>3.4430367999999998</v>
      </c>
      <c r="O1325">
        <v>1.2410000000000001E-4</v>
      </c>
      <c r="P1325">
        <f t="shared" si="120"/>
        <v>28.993714792068779</v>
      </c>
      <c r="Q1325">
        <f t="shared" si="122"/>
        <v>3</v>
      </c>
      <c r="AG1325">
        <v>3.2678288000000002</v>
      </c>
      <c r="AH1325">
        <v>1.1999999999999999E-6</v>
      </c>
      <c r="AI1325">
        <f t="shared" si="121"/>
        <v>27.518293216182986</v>
      </c>
      <c r="AJ1325">
        <f t="shared" si="123"/>
        <v>3</v>
      </c>
    </row>
    <row r="1326" spans="14:36" x14ac:dyDescent="0.35">
      <c r="N1326">
        <v>3.4566466999999998</v>
      </c>
      <c r="O1326">
        <v>1.0730000000000001E-4</v>
      </c>
      <c r="P1326">
        <f t="shared" si="120"/>
        <v>29.108323372188682</v>
      </c>
      <c r="Q1326">
        <f t="shared" si="122"/>
        <v>3</v>
      </c>
      <c r="AG1326">
        <v>3.2790085000000002</v>
      </c>
      <c r="AH1326">
        <v>8.9999999999999996E-7</v>
      </c>
      <c r="AI1326">
        <f t="shared" si="121"/>
        <v>27.612437151345368</v>
      </c>
      <c r="AJ1326">
        <f t="shared" si="123"/>
        <v>3</v>
      </c>
    </row>
    <row r="1327" spans="14:36" x14ac:dyDescent="0.35">
      <c r="N1327">
        <v>3.4702594000000002</v>
      </c>
      <c r="O1327">
        <v>1.138E-4</v>
      </c>
      <c r="P1327">
        <f t="shared" si="120"/>
        <v>29.222955531028809</v>
      </c>
      <c r="Q1327">
        <f t="shared" si="122"/>
        <v>3</v>
      </c>
      <c r="AG1327">
        <v>3.2901902000000001</v>
      </c>
      <c r="AH1327">
        <v>5.9999999999999997E-7</v>
      </c>
      <c r="AI1327">
        <f t="shared" si="121"/>
        <v>27.706597928450762</v>
      </c>
      <c r="AJ1327">
        <f t="shared" si="123"/>
        <v>3</v>
      </c>
    </row>
    <row r="1328" spans="14:36" x14ac:dyDescent="0.35">
      <c r="N1328">
        <v>3.4838748000000002</v>
      </c>
      <c r="O1328">
        <v>1.088E-4</v>
      </c>
      <c r="P1328">
        <f t="shared" si="120"/>
        <v>29.337610426492006</v>
      </c>
      <c r="Q1328">
        <f t="shared" si="122"/>
        <v>3</v>
      </c>
      <c r="AG1328">
        <v>3.301374</v>
      </c>
      <c r="AH1328">
        <v>8.9999999999999996E-7</v>
      </c>
      <c r="AI1328">
        <f t="shared" si="121"/>
        <v>27.800776389596322</v>
      </c>
      <c r="AJ1328">
        <f t="shared" si="123"/>
        <v>3</v>
      </c>
    </row>
    <row r="1329" spans="14:36" x14ac:dyDescent="0.35">
      <c r="N1329">
        <v>3.4974930999999998</v>
      </c>
      <c r="O1329">
        <v>1.132E-4</v>
      </c>
      <c r="P1329">
        <f t="shared" si="120"/>
        <v>29.452289742772567</v>
      </c>
      <c r="Q1329">
        <f t="shared" si="122"/>
        <v>3</v>
      </c>
      <c r="AG1329">
        <v>3.3125597999999998</v>
      </c>
      <c r="AH1329">
        <v>6.9999999999999997E-7</v>
      </c>
      <c r="AI1329">
        <f t="shared" si="121"/>
        <v>27.894971692684898</v>
      </c>
      <c r="AJ1329">
        <f t="shared" si="123"/>
        <v>3</v>
      </c>
    </row>
    <row r="1330" spans="14:36" x14ac:dyDescent="0.35">
      <c r="N1330">
        <v>3.5111142000000002</v>
      </c>
      <c r="O1330">
        <v>1.0840000000000001E-4</v>
      </c>
      <c r="P1330">
        <f t="shared" si="120"/>
        <v>29.56699263777336</v>
      </c>
      <c r="Q1330">
        <f t="shared" si="122"/>
        <v>3</v>
      </c>
      <c r="AG1330">
        <v>3.3237477000000002</v>
      </c>
      <c r="AH1330">
        <v>6.9999999999999997E-7</v>
      </c>
      <c r="AI1330">
        <f t="shared" si="121"/>
        <v>27.989184679813643</v>
      </c>
      <c r="AJ1330">
        <f t="shared" si="123"/>
        <v>3</v>
      </c>
    </row>
    <row r="1331" spans="14:36" x14ac:dyDescent="0.35">
      <c r="N1331">
        <v>3.5247380000000001</v>
      </c>
      <c r="O1331">
        <v>1.237E-4</v>
      </c>
      <c r="P1331">
        <f t="shared" si="120"/>
        <v>29.681718269397216</v>
      </c>
      <c r="Q1331">
        <f t="shared" si="122"/>
        <v>3</v>
      </c>
      <c r="AG1331">
        <v>3.3349375000000001</v>
      </c>
      <c r="AH1331">
        <v>5.9999999999999997E-7</v>
      </c>
      <c r="AI1331">
        <f t="shared" si="121"/>
        <v>28.08341366678825</v>
      </c>
      <c r="AJ1331">
        <f t="shared" si="123"/>
        <v>3</v>
      </c>
    </row>
    <row r="1332" spans="14:36" x14ac:dyDescent="0.35">
      <c r="N1332">
        <v>3.5383646</v>
      </c>
      <c r="O1332">
        <v>1.247E-4</v>
      </c>
      <c r="P1332">
        <f t="shared" si="120"/>
        <v>29.796467479741295</v>
      </c>
      <c r="Q1332">
        <f t="shared" si="122"/>
        <v>3</v>
      </c>
      <c r="AG1332">
        <v>3.3461294000000001</v>
      </c>
      <c r="AH1332">
        <v>4.9999999999999998E-7</v>
      </c>
      <c r="AI1332">
        <f t="shared" si="121"/>
        <v>28.177660337803022</v>
      </c>
      <c r="AJ1332">
        <f t="shared" si="123"/>
        <v>3</v>
      </c>
    </row>
    <row r="1333" spans="14:36" x14ac:dyDescent="0.35">
      <c r="N1333">
        <v>3.5519938999999998</v>
      </c>
      <c r="O1333">
        <v>1.3439999999999999E-4</v>
      </c>
      <c r="P1333">
        <f t="shared" si="120"/>
        <v>29.911239426708441</v>
      </c>
      <c r="Q1333">
        <f t="shared" si="122"/>
        <v>3</v>
      </c>
      <c r="AG1333">
        <v>3.3573232000000002</v>
      </c>
      <c r="AH1333">
        <v>2.9999999999999999E-7</v>
      </c>
      <c r="AI1333">
        <f t="shared" si="121"/>
        <v>28.271923008663659</v>
      </c>
      <c r="AJ1333">
        <f t="shared" si="123"/>
        <v>3</v>
      </c>
    </row>
    <row r="1334" spans="14:36" x14ac:dyDescent="0.35">
      <c r="N1334">
        <v>3.565626</v>
      </c>
      <c r="O1334">
        <v>1.417E-4</v>
      </c>
      <c r="P1334">
        <f t="shared" si="120"/>
        <v>30.026034952395815</v>
      </c>
      <c r="Q1334">
        <f t="shared" si="122"/>
        <v>3</v>
      </c>
      <c r="AG1334">
        <v>3.368519</v>
      </c>
      <c r="AH1334">
        <v>2.9999999999999999E-7</v>
      </c>
      <c r="AI1334">
        <f t="shared" si="121"/>
        <v>28.366202521467311</v>
      </c>
      <c r="AJ1334">
        <f t="shared" si="123"/>
        <v>3</v>
      </c>
    </row>
    <row r="1335" spans="14:36" x14ac:dyDescent="0.35">
      <c r="N1335">
        <v>3.5792608000000001</v>
      </c>
      <c r="O1335">
        <v>1.574E-4</v>
      </c>
      <c r="P1335">
        <f t="shared" si="120"/>
        <v>30.140853214706254</v>
      </c>
      <c r="Q1335">
        <f t="shared" si="122"/>
        <v>3</v>
      </c>
      <c r="AG1335">
        <v>3.3797168000000002</v>
      </c>
      <c r="AH1335">
        <v>2.9999999999999999E-7</v>
      </c>
      <c r="AI1335">
        <f t="shared" si="121"/>
        <v>28.460498876213979</v>
      </c>
      <c r="AJ1335">
        <f t="shared" si="123"/>
        <v>3</v>
      </c>
    </row>
    <row r="1336" spans="14:36" x14ac:dyDescent="0.35">
      <c r="N1336">
        <v>3.5928982999999999</v>
      </c>
      <c r="O1336">
        <v>1.404E-4</v>
      </c>
      <c r="P1336">
        <f t="shared" si="120"/>
        <v>30.255694213639764</v>
      </c>
      <c r="Q1336">
        <f t="shared" si="122"/>
        <v>3</v>
      </c>
      <c r="AG1336">
        <v>3.3909166000000002</v>
      </c>
      <c r="AH1336">
        <v>1.9999999999999999E-7</v>
      </c>
      <c r="AI1336">
        <f t="shared" si="121"/>
        <v>28.554812072903658</v>
      </c>
      <c r="AJ1336">
        <f t="shared" si="123"/>
        <v>3</v>
      </c>
    </row>
    <row r="1337" spans="14:36" x14ac:dyDescent="0.35">
      <c r="N1337">
        <v>3.6065385000000001</v>
      </c>
      <c r="O1337">
        <v>1.5339999999999999E-4</v>
      </c>
      <c r="P1337">
        <f t="shared" si="120"/>
        <v>30.370557949196346</v>
      </c>
      <c r="Q1337">
        <f t="shared" si="122"/>
        <v>3</v>
      </c>
      <c r="AG1337">
        <v>3.4021183000000002</v>
      </c>
      <c r="AH1337">
        <v>1.9999999999999999E-7</v>
      </c>
      <c r="AI1337">
        <f t="shared" si="121"/>
        <v>28.649141269439205</v>
      </c>
      <c r="AJ1337">
        <f t="shared" si="123"/>
        <v>3</v>
      </c>
    </row>
    <row r="1338" spans="14:36" x14ac:dyDescent="0.35">
      <c r="N1338">
        <v>3.6201813999999999</v>
      </c>
      <c r="O1338">
        <v>1.2530000000000001E-4</v>
      </c>
      <c r="P1338">
        <f t="shared" si="120"/>
        <v>30.485444421375998</v>
      </c>
      <c r="Q1338">
        <f t="shared" si="122"/>
        <v>3</v>
      </c>
      <c r="AG1338">
        <v>3.413322</v>
      </c>
      <c r="AH1338">
        <v>1.9999999999999999E-7</v>
      </c>
      <c r="AI1338">
        <f t="shared" si="121"/>
        <v>28.743487307917764</v>
      </c>
      <c r="AJ1338">
        <f t="shared" si="123"/>
        <v>3</v>
      </c>
    </row>
    <row r="1339" spans="14:36" x14ac:dyDescent="0.35">
      <c r="N1339">
        <v>3.6338270000000001</v>
      </c>
      <c r="O1339">
        <v>1.114E-4</v>
      </c>
      <c r="P1339">
        <f t="shared" si="120"/>
        <v>30.60035363017872</v>
      </c>
      <c r="Q1339">
        <f t="shared" si="122"/>
        <v>3</v>
      </c>
      <c r="AG1339">
        <v>3.4245275999999998</v>
      </c>
      <c r="AH1339">
        <v>1.9999999999999999E-7</v>
      </c>
      <c r="AI1339">
        <f t="shared" si="121"/>
        <v>28.837849346242187</v>
      </c>
      <c r="AJ1339">
        <f t="shared" si="123"/>
        <v>3</v>
      </c>
    </row>
    <row r="1340" spans="14:36" x14ac:dyDescent="0.35">
      <c r="N1340">
        <v>3.6474752000000001</v>
      </c>
      <c r="O1340">
        <v>1.047E-4</v>
      </c>
      <c r="P1340">
        <f t="shared" si="120"/>
        <v>30.71528473350736</v>
      </c>
      <c r="Q1340">
        <f t="shared" si="122"/>
        <v>3</v>
      </c>
      <c r="AG1340">
        <v>3.4357351999999999</v>
      </c>
      <c r="AH1340">
        <v>1.9999999999999999E-7</v>
      </c>
      <c r="AI1340">
        <f t="shared" si="121"/>
        <v>28.932228226509629</v>
      </c>
      <c r="AJ1340">
        <f t="shared" si="123"/>
        <v>3</v>
      </c>
    </row>
    <row r="1341" spans="14:36" x14ac:dyDescent="0.35">
      <c r="N1341">
        <v>3.6611261000000002</v>
      </c>
      <c r="O1341">
        <v>1.058E-4</v>
      </c>
      <c r="P1341">
        <f t="shared" si="120"/>
        <v>30.830238573459074</v>
      </c>
      <c r="Q1341">
        <f t="shared" si="122"/>
        <v>3</v>
      </c>
      <c r="AG1341">
        <v>3.4469447</v>
      </c>
      <c r="AH1341">
        <v>1.9999999999999999E-7</v>
      </c>
      <c r="AI1341">
        <f t="shared" si="121"/>
        <v>29.026623106622935</v>
      </c>
      <c r="AJ1341">
        <f t="shared" si="123"/>
        <v>3</v>
      </c>
    </row>
    <row r="1342" spans="14:36" x14ac:dyDescent="0.35">
      <c r="N1342">
        <v>3.6747795999999999</v>
      </c>
      <c r="O1342">
        <v>1.015E-4</v>
      </c>
      <c r="P1342">
        <f t="shared" si="120"/>
        <v>30.945214307936702</v>
      </c>
      <c r="Q1342">
        <f t="shared" si="122"/>
        <v>3</v>
      </c>
      <c r="AG1342">
        <v>3.4581561000000001</v>
      </c>
      <c r="AH1342">
        <v>1.9999999999999999E-7</v>
      </c>
      <c r="AI1342">
        <f t="shared" si="121"/>
        <v>29.121033986582102</v>
      </c>
      <c r="AJ1342">
        <f t="shared" si="123"/>
        <v>3</v>
      </c>
    </row>
    <row r="1343" spans="14:36" x14ac:dyDescent="0.35">
      <c r="N1343">
        <v>3.6884358000000002</v>
      </c>
      <c r="O1343">
        <v>9.6100000000000005E-5</v>
      </c>
      <c r="P1343">
        <f t="shared" si="120"/>
        <v>31.060212779037403</v>
      </c>
      <c r="Q1343">
        <f t="shared" si="122"/>
        <v>3</v>
      </c>
      <c r="AG1343">
        <v>3.4693694000000002</v>
      </c>
      <c r="AH1343">
        <v>1.9999999999999999E-7</v>
      </c>
      <c r="AI1343">
        <f t="shared" si="121"/>
        <v>29.215460866387136</v>
      </c>
      <c r="AJ1343">
        <f t="shared" si="123"/>
        <v>3</v>
      </c>
    </row>
    <row r="1344" spans="14:36" x14ac:dyDescent="0.35">
      <c r="N1344">
        <v>3.7020944999999998</v>
      </c>
      <c r="O1344">
        <v>1.115E-4</v>
      </c>
      <c r="P1344">
        <f t="shared" si="120"/>
        <v>31.175232302566872</v>
      </c>
      <c r="Q1344">
        <f t="shared" si="122"/>
        <v>3</v>
      </c>
      <c r="AG1344">
        <v>3.4805845999999998</v>
      </c>
      <c r="AH1344">
        <v>2.9999999999999999E-7</v>
      </c>
      <c r="AI1344">
        <f t="shared" si="121"/>
        <v>29.309903746038032</v>
      </c>
      <c r="AJ1344">
        <f t="shared" si="123"/>
        <v>3</v>
      </c>
    </row>
    <row r="1345" spans="14:36" x14ac:dyDescent="0.35">
      <c r="N1345">
        <v>3.7157559</v>
      </c>
      <c r="O1345">
        <v>1.005E-4</v>
      </c>
      <c r="P1345">
        <f t="shared" si="120"/>
        <v>31.290274562719411</v>
      </c>
      <c r="Q1345">
        <f t="shared" si="122"/>
        <v>3</v>
      </c>
      <c r="AG1345">
        <v>3.4918018000000002</v>
      </c>
      <c r="AH1345">
        <v>2.9999999999999999E-7</v>
      </c>
      <c r="AI1345">
        <f t="shared" si="121"/>
        <v>29.404363467631946</v>
      </c>
      <c r="AJ1345">
        <f t="shared" si="123"/>
        <v>3</v>
      </c>
    </row>
    <row r="1346" spans="14:36" x14ac:dyDescent="0.35">
      <c r="N1346">
        <v>3.7294198999999999</v>
      </c>
      <c r="O1346">
        <v>1.122E-4</v>
      </c>
      <c r="P1346">
        <f t="shared" ref="P1346:P1409" si="124">N1346*$L$4</f>
        <v>31.405338717397871</v>
      </c>
      <c r="Q1346">
        <f t="shared" si="122"/>
        <v>3</v>
      </c>
      <c r="AG1346">
        <v>3.5030207999999998</v>
      </c>
      <c r="AH1346">
        <v>2.9999999999999999E-7</v>
      </c>
      <c r="AI1346">
        <f t="shared" ref="AI1346:AI1409" si="125">AG1346*$L$4</f>
        <v>29.498838346974569</v>
      </c>
      <c r="AJ1346">
        <f t="shared" si="123"/>
        <v>3</v>
      </c>
    </row>
    <row r="1347" spans="14:36" x14ac:dyDescent="0.35">
      <c r="N1347">
        <v>3.7430864000000001</v>
      </c>
      <c r="O1347">
        <v>9.4400000000000004E-5</v>
      </c>
      <c r="P1347">
        <f t="shared" si="124"/>
        <v>31.520423924505099</v>
      </c>
      <c r="Q1347">
        <f t="shared" ref="Q1347:Q1410" si="126">IF(P1347&lt;=9,1,IF(P1347&lt;=19,2,IF(P1347&lt;=49,3,4)))</f>
        <v>3</v>
      </c>
      <c r="AG1347">
        <v>3.5142416999999999</v>
      </c>
      <c r="AH1347">
        <v>2.9999999999999999E-7</v>
      </c>
      <c r="AI1347">
        <f t="shared" si="125"/>
        <v>29.59332922616306</v>
      </c>
      <c r="AJ1347">
        <f t="shared" ref="AJ1347:AJ1410" si="127">IF(AI1347&lt;=9,1,IF(AI1347&lt;=19,2,IF(AI1347&lt;=49,3,4)))</f>
        <v>3</v>
      </c>
    </row>
    <row r="1348" spans="14:36" x14ac:dyDescent="0.35">
      <c r="N1348">
        <v>3.7567555000000001</v>
      </c>
      <c r="O1348">
        <v>1.066E-4</v>
      </c>
      <c r="P1348">
        <f t="shared" si="124"/>
        <v>31.635531026138249</v>
      </c>
      <c r="Q1348">
        <f t="shared" si="126"/>
        <v>3</v>
      </c>
      <c r="AG1348">
        <v>3.5254645</v>
      </c>
      <c r="AH1348">
        <v>2.9999999999999999E-7</v>
      </c>
      <c r="AI1348">
        <f t="shared" si="125"/>
        <v>29.687836105197412</v>
      </c>
      <c r="AJ1348">
        <f t="shared" si="127"/>
        <v>3</v>
      </c>
    </row>
    <row r="1349" spans="14:36" x14ac:dyDescent="0.35">
      <c r="N1349">
        <v>3.7704271999999999</v>
      </c>
      <c r="O1349">
        <v>1.05E-4</v>
      </c>
      <c r="P1349">
        <f t="shared" si="124"/>
        <v>31.750660022297314</v>
      </c>
      <c r="Q1349">
        <f t="shared" si="126"/>
        <v>3</v>
      </c>
      <c r="AG1349">
        <v>3.5366892000000001</v>
      </c>
      <c r="AH1349">
        <v>2.9999999999999999E-7</v>
      </c>
      <c r="AI1349">
        <f t="shared" si="125"/>
        <v>29.782358984077632</v>
      </c>
      <c r="AJ1349">
        <f t="shared" si="127"/>
        <v>3</v>
      </c>
    </row>
    <row r="1350" spans="14:36" x14ac:dyDescent="0.35">
      <c r="N1350">
        <v>3.7841013999999999</v>
      </c>
      <c r="O1350">
        <v>1.22E-4</v>
      </c>
      <c r="P1350">
        <f t="shared" si="124"/>
        <v>31.86581007088515</v>
      </c>
      <c r="Q1350">
        <f t="shared" si="126"/>
        <v>3</v>
      </c>
      <c r="AG1350">
        <v>3.5479156999999999</v>
      </c>
      <c r="AH1350">
        <v>2.9999999999999999E-7</v>
      </c>
      <c r="AI1350">
        <f t="shared" si="125"/>
        <v>29.876897020706561</v>
      </c>
      <c r="AJ1350">
        <f t="shared" si="127"/>
        <v>3</v>
      </c>
    </row>
    <row r="1351" spans="14:36" x14ac:dyDescent="0.35">
      <c r="N1351">
        <v>3.7977782000000002</v>
      </c>
      <c r="O1351">
        <v>1.181E-4</v>
      </c>
      <c r="P1351">
        <f t="shared" si="124"/>
        <v>31.980982013998908</v>
      </c>
      <c r="Q1351">
        <f t="shared" si="126"/>
        <v>3</v>
      </c>
      <c r="AG1351">
        <v>3.5591441000000001</v>
      </c>
      <c r="AH1351">
        <v>3.9999999999999998E-7</v>
      </c>
      <c r="AI1351">
        <f t="shared" si="125"/>
        <v>29.971451057181362</v>
      </c>
      <c r="AJ1351">
        <f t="shared" si="127"/>
        <v>3</v>
      </c>
    </row>
    <row r="1352" spans="14:36" x14ac:dyDescent="0.35">
      <c r="N1352">
        <v>3.8114574999999999</v>
      </c>
      <c r="O1352">
        <v>1.131E-4</v>
      </c>
      <c r="P1352">
        <f t="shared" si="124"/>
        <v>32.096175009541426</v>
      </c>
      <c r="Q1352">
        <f t="shared" si="126"/>
        <v>3</v>
      </c>
      <c r="AG1352">
        <v>3.5703743999999999</v>
      </c>
      <c r="AH1352">
        <v>3.9999999999999998E-7</v>
      </c>
      <c r="AI1352">
        <f t="shared" si="125"/>
        <v>30.06602109350202</v>
      </c>
      <c r="AJ1352">
        <f t="shared" si="127"/>
        <v>3</v>
      </c>
    </row>
    <row r="1353" spans="14:36" x14ac:dyDescent="0.35">
      <c r="N1353">
        <v>3.8251393999999999</v>
      </c>
      <c r="O1353">
        <v>1.044E-4</v>
      </c>
      <c r="P1353">
        <f t="shared" si="124"/>
        <v>32.21138989960987</v>
      </c>
      <c r="Q1353">
        <f t="shared" si="126"/>
        <v>3</v>
      </c>
      <c r="AG1353">
        <v>3.5816064999999999</v>
      </c>
      <c r="AH1353">
        <v>3.9999999999999998E-7</v>
      </c>
      <c r="AI1353">
        <f t="shared" si="125"/>
        <v>30.160606287571394</v>
      </c>
      <c r="AJ1353">
        <f t="shared" si="127"/>
        <v>3</v>
      </c>
    </row>
    <row r="1354" spans="14:36" x14ac:dyDescent="0.35">
      <c r="N1354">
        <v>3.8388236999999998</v>
      </c>
      <c r="O1354">
        <v>1.0950000000000001E-4</v>
      </c>
      <c r="P1354">
        <f t="shared" si="124"/>
        <v>32.326625000009933</v>
      </c>
      <c r="Q1354">
        <f t="shared" si="126"/>
        <v>3</v>
      </c>
      <c r="AG1354">
        <v>3.5928404</v>
      </c>
      <c r="AH1354">
        <v>4.9999999999999998E-7</v>
      </c>
      <c r="AI1354">
        <f t="shared" si="125"/>
        <v>30.255206639389481</v>
      </c>
      <c r="AJ1354">
        <f t="shared" si="127"/>
        <v>3</v>
      </c>
    </row>
    <row r="1355" spans="14:36" x14ac:dyDescent="0.35">
      <c r="N1355">
        <v>3.8525105000000002</v>
      </c>
      <c r="O1355">
        <v>1.187E-4</v>
      </c>
      <c r="P1355">
        <f t="shared" si="124"/>
        <v>32.441881152838768</v>
      </c>
      <c r="Q1355">
        <f t="shared" si="126"/>
        <v>3</v>
      </c>
      <c r="AG1355">
        <v>3.6040760999999999</v>
      </c>
      <c r="AH1355">
        <v>3.9999999999999998E-7</v>
      </c>
      <c r="AI1355">
        <f t="shared" si="125"/>
        <v>30.349822148956282</v>
      </c>
      <c r="AJ1355">
        <f t="shared" si="127"/>
        <v>3</v>
      </c>
    </row>
    <row r="1356" spans="14:36" x14ac:dyDescent="0.35">
      <c r="N1356">
        <v>3.8661998</v>
      </c>
      <c r="O1356">
        <v>1.404E-4</v>
      </c>
      <c r="P1356">
        <f t="shared" si="124"/>
        <v>32.557158358096366</v>
      </c>
      <c r="Q1356">
        <f t="shared" si="126"/>
        <v>3</v>
      </c>
      <c r="AG1356">
        <v>3.6153137000000002</v>
      </c>
      <c r="AH1356">
        <v>4.9999999999999998E-7</v>
      </c>
      <c r="AI1356">
        <f t="shared" si="125"/>
        <v>30.44445365836895</v>
      </c>
      <c r="AJ1356">
        <f t="shared" si="127"/>
        <v>3</v>
      </c>
    </row>
    <row r="1357" spans="14:36" x14ac:dyDescent="0.35">
      <c r="N1357">
        <v>3.8798916000000001</v>
      </c>
      <c r="O1357">
        <v>1.1909999999999999E-4</v>
      </c>
      <c r="P1357">
        <f t="shared" si="124"/>
        <v>32.672456615782735</v>
      </c>
      <c r="Q1357">
        <f t="shared" si="126"/>
        <v>3</v>
      </c>
      <c r="AG1357">
        <v>3.6265531000000002</v>
      </c>
      <c r="AH1357">
        <v>5.9999999999999997E-7</v>
      </c>
      <c r="AI1357">
        <f t="shared" si="125"/>
        <v>30.539100325530327</v>
      </c>
      <c r="AJ1357">
        <f t="shared" si="127"/>
        <v>3</v>
      </c>
    </row>
    <row r="1358" spans="14:36" x14ac:dyDescent="0.35">
      <c r="N1358">
        <v>3.8935859000000002</v>
      </c>
      <c r="O1358">
        <v>1.188E-4</v>
      </c>
      <c r="P1358">
        <f t="shared" si="124"/>
        <v>32.787775925897868</v>
      </c>
      <c r="Q1358">
        <f t="shared" si="126"/>
        <v>3</v>
      </c>
      <c r="AG1358">
        <v>3.6377942999999999</v>
      </c>
      <c r="AH1358">
        <v>5.9999999999999997E-7</v>
      </c>
      <c r="AI1358">
        <f t="shared" si="125"/>
        <v>30.633762150440418</v>
      </c>
      <c r="AJ1358">
        <f t="shared" si="127"/>
        <v>3</v>
      </c>
    </row>
    <row r="1359" spans="14:36" x14ac:dyDescent="0.35">
      <c r="N1359">
        <v>3.9072825999999998</v>
      </c>
      <c r="O1359">
        <v>1.304E-4</v>
      </c>
      <c r="P1359">
        <f t="shared" si="124"/>
        <v>32.903115446344621</v>
      </c>
      <c r="Q1359">
        <f t="shared" si="126"/>
        <v>3</v>
      </c>
      <c r="AG1359">
        <v>3.6490374000000001</v>
      </c>
      <c r="AH1359">
        <v>5.9999999999999997E-7</v>
      </c>
      <c r="AI1359">
        <f t="shared" si="125"/>
        <v>30.728439975196373</v>
      </c>
      <c r="AJ1359">
        <f t="shared" si="127"/>
        <v>3</v>
      </c>
    </row>
    <row r="1360" spans="14:36" x14ac:dyDescent="0.35">
      <c r="N1360">
        <v>3.9209817999999999</v>
      </c>
      <c r="O1360">
        <v>1.2349999999999999E-4</v>
      </c>
      <c r="P1360">
        <f t="shared" si="124"/>
        <v>33.018476019220145</v>
      </c>
      <c r="Q1360">
        <f t="shared" si="126"/>
        <v>3</v>
      </c>
      <c r="AG1360">
        <v>3.6602822000000002</v>
      </c>
      <c r="AH1360">
        <v>8.9999999999999996E-7</v>
      </c>
      <c r="AI1360">
        <f t="shared" si="125"/>
        <v>30.823132115603894</v>
      </c>
      <c r="AJ1360">
        <f t="shared" si="127"/>
        <v>3</v>
      </c>
    </row>
    <row r="1361" spans="14:36" x14ac:dyDescent="0.35">
      <c r="N1361">
        <v>3.9346833999999999</v>
      </c>
      <c r="O1361">
        <v>1.053E-4</v>
      </c>
      <c r="P1361">
        <f t="shared" si="124"/>
        <v>33.133856802427289</v>
      </c>
      <c r="Q1361">
        <f t="shared" si="126"/>
        <v>3</v>
      </c>
      <c r="AG1361">
        <v>3.6715287999999999</v>
      </c>
      <c r="AH1361">
        <v>8.9999999999999996E-7</v>
      </c>
      <c r="AI1361">
        <f t="shared" si="125"/>
        <v>30.917839413760124</v>
      </c>
      <c r="AJ1361">
        <f t="shared" si="127"/>
        <v>3</v>
      </c>
    </row>
    <row r="1362" spans="14:36" x14ac:dyDescent="0.35">
      <c r="N1362">
        <v>3.9483874000000001</v>
      </c>
      <c r="O1362">
        <v>1.27E-4</v>
      </c>
      <c r="P1362">
        <f t="shared" si="124"/>
        <v>33.249257795966045</v>
      </c>
      <c r="Q1362">
        <f t="shared" si="126"/>
        <v>3</v>
      </c>
      <c r="AG1362">
        <v>3.6827771999999999</v>
      </c>
      <c r="AH1362">
        <v>9.9999999999999995E-7</v>
      </c>
      <c r="AI1362">
        <f t="shared" si="125"/>
        <v>31.01256186966507</v>
      </c>
      <c r="AJ1362">
        <f t="shared" si="127"/>
        <v>3</v>
      </c>
    </row>
    <row r="1363" spans="14:36" x14ac:dyDescent="0.35">
      <c r="N1363">
        <v>3.9620939000000002</v>
      </c>
      <c r="O1363">
        <v>1.1120000000000001E-4</v>
      </c>
      <c r="P1363">
        <f t="shared" si="124"/>
        <v>33.364679841933579</v>
      </c>
      <c r="Q1363">
        <f t="shared" si="126"/>
        <v>3</v>
      </c>
      <c r="AG1363">
        <v>3.6940273000000001</v>
      </c>
      <c r="AH1363">
        <v>5.9999999999999997E-7</v>
      </c>
      <c r="AI1363">
        <f t="shared" si="125"/>
        <v>31.107298641221583</v>
      </c>
      <c r="AJ1363">
        <f t="shared" si="127"/>
        <v>3</v>
      </c>
    </row>
    <row r="1364" spans="14:36" x14ac:dyDescent="0.35">
      <c r="N1364">
        <v>3.9758027999999999</v>
      </c>
      <c r="O1364">
        <v>6.8499999999999998E-5</v>
      </c>
      <c r="P1364">
        <f t="shared" si="124"/>
        <v>33.480122098232719</v>
      </c>
      <c r="Q1364">
        <f t="shared" si="126"/>
        <v>3</v>
      </c>
      <c r="AG1364">
        <v>3.7052792999999999</v>
      </c>
      <c r="AH1364">
        <v>3.9999999999999998E-7</v>
      </c>
      <c r="AI1364">
        <f t="shared" si="125"/>
        <v>31.202051412623952</v>
      </c>
      <c r="AJ1364">
        <f t="shared" si="127"/>
        <v>3</v>
      </c>
    </row>
    <row r="1365" spans="14:36" x14ac:dyDescent="0.35">
      <c r="N1365">
        <v>3.9895139999999998</v>
      </c>
      <c r="O1365">
        <v>7.3200000000000004E-5</v>
      </c>
      <c r="P1365">
        <f t="shared" si="124"/>
        <v>33.595583722766335</v>
      </c>
      <c r="Q1365">
        <f t="shared" si="126"/>
        <v>3</v>
      </c>
      <c r="AG1365">
        <v>3.7165330000000001</v>
      </c>
      <c r="AH1365">
        <v>2.9999999999999999E-7</v>
      </c>
      <c r="AI1365">
        <f t="shared" si="125"/>
        <v>31.29681849967789</v>
      </c>
      <c r="AJ1365">
        <f t="shared" si="127"/>
        <v>3</v>
      </c>
    </row>
    <row r="1366" spans="14:36" x14ac:dyDescent="0.35">
      <c r="N1366">
        <v>4.0032277000000001</v>
      </c>
      <c r="O1366">
        <v>6.1600000000000007E-5</v>
      </c>
      <c r="P1366">
        <f t="shared" si="124"/>
        <v>33.711066399728715</v>
      </c>
      <c r="Q1366">
        <f t="shared" si="126"/>
        <v>3</v>
      </c>
      <c r="AG1366">
        <v>3.7277884999999999</v>
      </c>
      <c r="AH1366">
        <v>2.9999999999999999E-7</v>
      </c>
      <c r="AI1366">
        <f t="shared" si="125"/>
        <v>31.391600744480538</v>
      </c>
      <c r="AJ1366">
        <f t="shared" si="127"/>
        <v>3</v>
      </c>
    </row>
    <row r="1367" spans="14:36" x14ac:dyDescent="0.35">
      <c r="N1367">
        <v>4.0169436999999997</v>
      </c>
      <c r="O1367">
        <v>6.7700000000000006E-5</v>
      </c>
      <c r="P1367">
        <f t="shared" si="124"/>
        <v>33.826568444925563</v>
      </c>
      <c r="Q1367">
        <f t="shared" si="126"/>
        <v>3</v>
      </c>
      <c r="AG1367">
        <v>3.7390457000000001</v>
      </c>
      <c r="AH1367">
        <v>2.9999999999999999E-7</v>
      </c>
      <c r="AI1367">
        <f t="shared" si="125"/>
        <v>31.486397304934751</v>
      </c>
      <c r="AJ1367">
        <f t="shared" si="127"/>
        <v>3</v>
      </c>
    </row>
    <row r="1368" spans="14:36" x14ac:dyDescent="0.35">
      <c r="N1368">
        <v>4.0306622000000001</v>
      </c>
      <c r="O1368">
        <v>6.5900000000000003E-5</v>
      </c>
      <c r="P1368">
        <f t="shared" si="124"/>
        <v>33.942091542551182</v>
      </c>
      <c r="Q1368">
        <f t="shared" si="126"/>
        <v>3</v>
      </c>
      <c r="AG1368">
        <v>3.7503046000000002</v>
      </c>
      <c r="AH1368">
        <v>2.9999999999999999E-7</v>
      </c>
      <c r="AI1368">
        <f t="shared" si="125"/>
        <v>31.581208181040527</v>
      </c>
      <c r="AJ1368">
        <f t="shared" si="127"/>
        <v>3</v>
      </c>
    </row>
    <row r="1369" spans="14:36" x14ac:dyDescent="0.35">
      <c r="N1369">
        <v>4.0443828999999996</v>
      </c>
      <c r="O1369">
        <v>6.9499999999999995E-5</v>
      </c>
      <c r="P1369">
        <f t="shared" si="124"/>
        <v>34.057633166314112</v>
      </c>
      <c r="Q1369">
        <f t="shared" si="126"/>
        <v>3</v>
      </c>
      <c r="AG1369">
        <v>3.7615653999999998</v>
      </c>
      <c r="AH1369">
        <v>2.9999999999999999E-7</v>
      </c>
      <c r="AI1369">
        <f t="shared" si="125"/>
        <v>31.676035056992163</v>
      </c>
      <c r="AJ1369">
        <f t="shared" si="127"/>
        <v>3</v>
      </c>
    </row>
    <row r="1370" spans="14:36" x14ac:dyDescent="0.35">
      <c r="N1370">
        <v>4.0581060999999998</v>
      </c>
      <c r="O1370">
        <v>7.1099999999999994E-5</v>
      </c>
      <c r="P1370">
        <f t="shared" si="124"/>
        <v>34.17319584250582</v>
      </c>
      <c r="Q1370">
        <f t="shared" si="126"/>
        <v>3</v>
      </c>
      <c r="AG1370">
        <v>3.7728278</v>
      </c>
      <c r="AH1370">
        <v>2.9999999999999999E-7</v>
      </c>
      <c r="AI1370">
        <f t="shared" si="125"/>
        <v>31.770875406498217</v>
      </c>
      <c r="AJ1370">
        <f t="shared" si="127"/>
        <v>3</v>
      </c>
    </row>
    <row r="1371" spans="14:36" x14ac:dyDescent="0.35">
      <c r="N1371">
        <v>4.0718315</v>
      </c>
      <c r="O1371">
        <v>6.8100000000000002E-5</v>
      </c>
      <c r="P1371">
        <f t="shared" si="124"/>
        <v>34.288777044834845</v>
      </c>
      <c r="Q1371">
        <f t="shared" si="126"/>
        <v>3</v>
      </c>
      <c r="AG1371">
        <v>3.7840919999999998</v>
      </c>
      <c r="AH1371">
        <v>2.9999999999999999E-7</v>
      </c>
      <c r="AI1371">
        <f t="shared" si="125"/>
        <v>31.865730913752977</v>
      </c>
      <c r="AJ1371">
        <f t="shared" si="127"/>
        <v>3</v>
      </c>
    </row>
    <row r="1372" spans="14:36" x14ac:dyDescent="0.35">
      <c r="N1372">
        <v>4.0855592999999999</v>
      </c>
      <c r="O1372">
        <v>7.1899999999999999E-5</v>
      </c>
      <c r="P1372">
        <f t="shared" si="124"/>
        <v>34.404378457495476</v>
      </c>
      <c r="Q1372">
        <f t="shared" si="126"/>
        <v>3</v>
      </c>
      <c r="AG1372">
        <v>3.7953579</v>
      </c>
      <c r="AH1372">
        <v>3.9999999999999998E-7</v>
      </c>
      <c r="AI1372">
        <f t="shared" si="125"/>
        <v>31.960600736659305</v>
      </c>
      <c r="AJ1372">
        <f t="shared" si="127"/>
        <v>3</v>
      </c>
    </row>
    <row r="1373" spans="14:36" x14ac:dyDescent="0.35">
      <c r="N1373">
        <v>4.0992895000000003</v>
      </c>
      <c r="O1373">
        <v>7.2000000000000002E-5</v>
      </c>
      <c r="P1373">
        <f t="shared" si="124"/>
        <v>34.52000008048774</v>
      </c>
      <c r="Q1373">
        <f t="shared" si="126"/>
        <v>3</v>
      </c>
      <c r="AG1373">
        <v>3.8066255</v>
      </c>
      <c r="AH1373">
        <v>4.9999999999999998E-7</v>
      </c>
      <c r="AI1373">
        <f t="shared" si="125"/>
        <v>32.055484875217196</v>
      </c>
      <c r="AJ1373">
        <f t="shared" si="127"/>
        <v>3</v>
      </c>
    </row>
    <row r="1374" spans="14:36" x14ac:dyDescent="0.35">
      <c r="N1374">
        <v>4.1130218999999997</v>
      </c>
      <c r="O1374">
        <v>7.6199999999999995E-5</v>
      </c>
      <c r="P1374">
        <f t="shared" si="124"/>
        <v>34.635640229617302</v>
      </c>
      <c r="Q1374">
        <f t="shared" si="126"/>
        <v>3</v>
      </c>
      <c r="AG1374">
        <v>3.8178947999999999</v>
      </c>
      <c r="AH1374">
        <v>3.9999999999999998E-7</v>
      </c>
      <c r="AI1374">
        <f t="shared" si="125"/>
        <v>32.150383329426646</v>
      </c>
      <c r="AJ1374">
        <f t="shared" si="127"/>
        <v>3</v>
      </c>
    </row>
    <row r="1375" spans="14:36" x14ac:dyDescent="0.35">
      <c r="N1375">
        <v>4.1267566999999996</v>
      </c>
      <c r="O1375">
        <v>7.6199999999999995E-5</v>
      </c>
      <c r="P1375">
        <f t="shared" si="124"/>
        <v>34.751300589078497</v>
      </c>
      <c r="Q1375">
        <f t="shared" si="126"/>
        <v>3</v>
      </c>
      <c r="AG1375">
        <v>3.8291659</v>
      </c>
      <c r="AH1375">
        <v>4.9999999999999998E-7</v>
      </c>
      <c r="AI1375">
        <f t="shared" si="125"/>
        <v>32.245296941384815</v>
      </c>
      <c r="AJ1375">
        <f t="shared" si="127"/>
        <v>3</v>
      </c>
    </row>
    <row r="1376" spans="14:36" x14ac:dyDescent="0.35">
      <c r="N1376">
        <v>4.1404937000000004</v>
      </c>
      <c r="O1376">
        <v>8.2799999999999993E-5</v>
      </c>
      <c r="P1376">
        <f t="shared" si="124"/>
        <v>34.866979474677009</v>
      </c>
      <c r="Q1376">
        <f t="shared" si="126"/>
        <v>3</v>
      </c>
      <c r="AG1376">
        <v>3.8404386000000001</v>
      </c>
      <c r="AH1376">
        <v>1.9999999999999999E-7</v>
      </c>
      <c r="AI1376">
        <f t="shared" si="125"/>
        <v>32.340224026897396</v>
      </c>
      <c r="AJ1376">
        <f t="shared" si="127"/>
        <v>3</v>
      </c>
    </row>
    <row r="1377" spans="14:36" x14ac:dyDescent="0.35">
      <c r="N1377">
        <v>4.1542330999999999</v>
      </c>
      <c r="O1377">
        <v>8.4499999999999994E-5</v>
      </c>
      <c r="P1377">
        <f t="shared" si="124"/>
        <v>34.982678570607128</v>
      </c>
      <c r="Q1377">
        <f t="shared" si="126"/>
        <v>3</v>
      </c>
      <c r="AG1377">
        <v>3.8517130000000002</v>
      </c>
      <c r="AH1377">
        <v>9.9999999999999995E-8</v>
      </c>
      <c r="AI1377">
        <f t="shared" si="125"/>
        <v>32.435165428061538</v>
      </c>
      <c r="AJ1377">
        <f t="shared" si="127"/>
        <v>3</v>
      </c>
    </row>
    <row r="1378" spans="14:36" x14ac:dyDescent="0.35">
      <c r="N1378">
        <v>4.1679747000000003</v>
      </c>
      <c r="O1378">
        <v>8.7000000000000001E-5</v>
      </c>
      <c r="P1378">
        <f t="shared" si="124"/>
        <v>35.098396192674571</v>
      </c>
      <c r="Q1378">
        <f t="shared" si="126"/>
        <v>3</v>
      </c>
      <c r="AG1378">
        <v>3.8629891999999999</v>
      </c>
      <c r="AH1378">
        <v>9.9999999999999995E-8</v>
      </c>
      <c r="AI1378">
        <f t="shared" si="125"/>
        <v>32.530121986974386</v>
      </c>
      <c r="AJ1378">
        <f t="shared" si="127"/>
        <v>3</v>
      </c>
    </row>
    <row r="1379" spans="14:36" x14ac:dyDescent="0.35">
      <c r="N1379">
        <v>4.1817187000000002</v>
      </c>
      <c r="O1379">
        <v>9.1299999999999997E-5</v>
      </c>
      <c r="P1379">
        <f t="shared" si="124"/>
        <v>35.214134025073633</v>
      </c>
      <c r="Q1379">
        <f t="shared" si="126"/>
        <v>3</v>
      </c>
      <c r="AG1379">
        <v>3.8742670000000001</v>
      </c>
      <c r="AH1379">
        <v>9.9999999999999995E-8</v>
      </c>
      <c r="AI1379">
        <f t="shared" si="125"/>
        <v>32.625092019441659</v>
      </c>
      <c r="AJ1379">
        <f t="shared" si="127"/>
        <v>3</v>
      </c>
    </row>
    <row r="1380" spans="14:36" x14ac:dyDescent="0.35">
      <c r="N1380">
        <v>4.1954647999999999</v>
      </c>
      <c r="O1380">
        <v>1.024E-4</v>
      </c>
      <c r="P1380">
        <f t="shared" si="124"/>
        <v>35.329889541512856</v>
      </c>
      <c r="Q1380">
        <f t="shared" si="126"/>
        <v>3</v>
      </c>
      <c r="AG1380">
        <v>3.8855464</v>
      </c>
      <c r="AH1380">
        <v>1.9999999999999999E-7</v>
      </c>
      <c r="AI1380">
        <f t="shared" si="125"/>
        <v>32.720075525463336</v>
      </c>
      <c r="AJ1380">
        <f t="shared" si="127"/>
        <v>3</v>
      </c>
    </row>
    <row r="1381" spans="14:36" x14ac:dyDescent="0.35">
      <c r="N1381">
        <v>4.2092133</v>
      </c>
      <c r="O1381">
        <v>9.2700000000000004E-5</v>
      </c>
      <c r="P1381">
        <f t="shared" si="124"/>
        <v>35.445665268283697</v>
      </c>
      <c r="Q1381">
        <f t="shared" si="126"/>
        <v>3</v>
      </c>
      <c r="AG1381">
        <v>3.8968275999999999</v>
      </c>
      <c r="AH1381">
        <v>1.9999999999999999E-7</v>
      </c>
      <c r="AI1381">
        <f t="shared" si="125"/>
        <v>32.815074189233727</v>
      </c>
      <c r="AJ1381">
        <f t="shared" si="127"/>
        <v>3</v>
      </c>
    </row>
    <row r="1382" spans="14:36" x14ac:dyDescent="0.35">
      <c r="N1382">
        <v>4.2229638999999999</v>
      </c>
      <c r="O1382">
        <v>1.2530000000000001E-4</v>
      </c>
      <c r="P1382">
        <f t="shared" si="124"/>
        <v>35.561458679094706</v>
      </c>
      <c r="Q1382">
        <f t="shared" si="126"/>
        <v>3</v>
      </c>
      <c r="AG1382">
        <v>3.9081104</v>
      </c>
      <c r="AH1382">
        <v>9.9999999999999995E-8</v>
      </c>
      <c r="AI1382">
        <f t="shared" si="125"/>
        <v>32.910086326558528</v>
      </c>
      <c r="AJ1382">
        <f t="shared" si="127"/>
        <v>3</v>
      </c>
    </row>
    <row r="1383" spans="14:36" x14ac:dyDescent="0.35">
      <c r="N1383">
        <v>4.2367169000000002</v>
      </c>
      <c r="O1383">
        <v>9.4099999999999997E-5</v>
      </c>
      <c r="P1383">
        <f t="shared" si="124"/>
        <v>35.677272300237334</v>
      </c>
      <c r="Q1383">
        <f t="shared" si="126"/>
        <v>3</v>
      </c>
      <c r="AG1383">
        <v>3.9193948999999999</v>
      </c>
      <c r="AH1383">
        <v>0</v>
      </c>
      <c r="AI1383">
        <f t="shared" si="125"/>
        <v>33.005112779534898</v>
      </c>
      <c r="AJ1383">
        <f t="shared" si="127"/>
        <v>3</v>
      </c>
    </row>
    <row r="1384" spans="14:36" x14ac:dyDescent="0.35">
      <c r="N1384">
        <v>4.2504720000000002</v>
      </c>
      <c r="O1384">
        <v>9.6600000000000003E-5</v>
      </c>
      <c r="P1384">
        <f t="shared" si="124"/>
        <v>35.793103605420129</v>
      </c>
      <c r="Q1384">
        <f t="shared" si="126"/>
        <v>3</v>
      </c>
      <c r="AG1384">
        <v>3.9306809999999999</v>
      </c>
      <c r="AH1384">
        <v>0</v>
      </c>
      <c r="AI1384">
        <f t="shared" si="125"/>
        <v>33.100152706065678</v>
      </c>
      <c r="AJ1384">
        <f t="shared" si="127"/>
        <v>3</v>
      </c>
    </row>
    <row r="1385" spans="14:36" x14ac:dyDescent="0.35">
      <c r="N1385">
        <v>4.2642293999999996</v>
      </c>
      <c r="O1385">
        <v>1.106E-4</v>
      </c>
      <c r="P1385">
        <f t="shared" si="124"/>
        <v>35.908954278837385</v>
      </c>
      <c r="Q1385">
        <f t="shared" si="126"/>
        <v>3</v>
      </c>
      <c r="AG1385">
        <v>3.9419688000000002</v>
      </c>
      <c r="AH1385">
        <v>0</v>
      </c>
      <c r="AI1385">
        <f t="shared" si="125"/>
        <v>33.195206948248021</v>
      </c>
      <c r="AJ1385">
        <f t="shared" si="127"/>
        <v>3</v>
      </c>
    </row>
    <row r="1386" spans="14:36" x14ac:dyDescent="0.35">
      <c r="N1386">
        <v>4.2779889999999998</v>
      </c>
      <c r="O1386">
        <v>9.7700000000000003E-5</v>
      </c>
      <c r="P1386">
        <f t="shared" si="124"/>
        <v>36.024823478391959</v>
      </c>
      <c r="Q1386">
        <f t="shared" si="126"/>
        <v>3</v>
      </c>
      <c r="AG1386">
        <v>3.9532582999999999</v>
      </c>
      <c r="AH1386">
        <v>0</v>
      </c>
      <c r="AI1386">
        <f t="shared" si="125"/>
        <v>33.290275506081919</v>
      </c>
      <c r="AJ1386">
        <f t="shared" si="127"/>
        <v>3</v>
      </c>
    </row>
    <row r="1387" spans="14:36" x14ac:dyDescent="0.35">
      <c r="N1387">
        <v>4.2917508</v>
      </c>
      <c r="O1387">
        <v>1.0349999999999999E-4</v>
      </c>
      <c r="P1387">
        <f t="shared" si="124"/>
        <v>36.140711204083857</v>
      </c>
      <c r="Q1387">
        <f t="shared" si="126"/>
        <v>3</v>
      </c>
      <c r="AG1387">
        <v>3.9645492999999998</v>
      </c>
      <c r="AH1387">
        <v>0</v>
      </c>
      <c r="AI1387">
        <f t="shared" si="125"/>
        <v>33.385356695373083</v>
      </c>
      <c r="AJ1387">
        <f t="shared" si="127"/>
        <v>3</v>
      </c>
    </row>
    <row r="1388" spans="14:36" x14ac:dyDescent="0.35">
      <c r="N1388">
        <v>4.3055148000000001</v>
      </c>
      <c r="O1388">
        <v>1.2019999999999999E-4</v>
      </c>
      <c r="P1388">
        <f t="shared" si="124"/>
        <v>36.256617455913066</v>
      </c>
      <c r="Q1388">
        <f t="shared" si="126"/>
        <v>3</v>
      </c>
      <c r="AG1388">
        <v>3.9758420000000001</v>
      </c>
      <c r="AH1388">
        <v>0</v>
      </c>
      <c r="AI1388">
        <f t="shared" si="125"/>
        <v>33.480452200315817</v>
      </c>
      <c r="AJ1388">
        <f t="shared" si="127"/>
        <v>3</v>
      </c>
    </row>
    <row r="1389" spans="14:36" x14ac:dyDescent="0.35">
      <c r="N1389">
        <v>4.3192810000000001</v>
      </c>
      <c r="O1389">
        <v>1.1959999999999999E-4</v>
      </c>
      <c r="P1389">
        <f t="shared" si="124"/>
        <v>36.372542233879592</v>
      </c>
      <c r="Q1389">
        <f t="shared" si="126"/>
        <v>3</v>
      </c>
      <c r="AG1389">
        <v>3.9871363999999998</v>
      </c>
      <c r="AH1389">
        <v>0</v>
      </c>
      <c r="AI1389">
        <f t="shared" si="125"/>
        <v>33.575562020910105</v>
      </c>
      <c r="AJ1389">
        <f t="shared" si="127"/>
        <v>3</v>
      </c>
    </row>
    <row r="1390" spans="14:36" x14ac:dyDescent="0.35">
      <c r="N1390">
        <v>4.3330494000000002</v>
      </c>
      <c r="O1390">
        <v>1.2129999999999999E-4</v>
      </c>
      <c r="P1390">
        <f t="shared" si="124"/>
        <v>36.488485537983436</v>
      </c>
      <c r="Q1390">
        <f t="shared" si="126"/>
        <v>3</v>
      </c>
      <c r="AG1390">
        <v>3.9984323000000002</v>
      </c>
      <c r="AH1390">
        <v>0</v>
      </c>
      <c r="AI1390">
        <f t="shared" si="125"/>
        <v>33.670684472961661</v>
      </c>
      <c r="AJ1390">
        <f t="shared" si="127"/>
        <v>3</v>
      </c>
    </row>
    <row r="1391" spans="14:36" x14ac:dyDescent="0.35">
      <c r="N1391">
        <v>4.3468200000000001</v>
      </c>
      <c r="O1391">
        <v>1.087E-4</v>
      </c>
      <c r="P1391">
        <f t="shared" si="124"/>
        <v>36.604447368224591</v>
      </c>
      <c r="Q1391">
        <f t="shared" si="126"/>
        <v>3</v>
      </c>
      <c r="AG1391">
        <v>4.0097299</v>
      </c>
      <c r="AH1391">
        <v>0</v>
      </c>
      <c r="AI1391">
        <f t="shared" si="125"/>
        <v>33.765821240664771</v>
      </c>
      <c r="AJ1391">
        <f t="shared" si="127"/>
        <v>3</v>
      </c>
    </row>
    <row r="1392" spans="14:36" x14ac:dyDescent="0.35">
      <c r="N1392">
        <v>4.3605926999999998</v>
      </c>
      <c r="O1392">
        <v>1.058E-4</v>
      </c>
      <c r="P1392">
        <f t="shared" si="124"/>
        <v>36.720426882505912</v>
      </c>
      <c r="Q1392">
        <f t="shared" si="126"/>
        <v>3</v>
      </c>
      <c r="AG1392">
        <v>4.0210290999999998</v>
      </c>
      <c r="AH1392">
        <v>0</v>
      </c>
      <c r="AI1392">
        <f t="shared" si="125"/>
        <v>33.860971481922299</v>
      </c>
      <c r="AJ1392">
        <f t="shared" si="127"/>
        <v>3</v>
      </c>
    </row>
    <row r="1393" spans="14:36" x14ac:dyDescent="0.35">
      <c r="N1393">
        <v>4.3743676000000002</v>
      </c>
      <c r="O1393">
        <v>9.5299999999999999E-5</v>
      </c>
      <c r="P1393">
        <f t="shared" si="124"/>
        <v>36.836424922924557</v>
      </c>
      <c r="Q1393">
        <f t="shared" si="126"/>
        <v>3</v>
      </c>
      <c r="AG1393">
        <v>4.0323298999999997</v>
      </c>
      <c r="AH1393">
        <v>0</v>
      </c>
      <c r="AI1393">
        <f t="shared" si="125"/>
        <v>33.956135196734238</v>
      </c>
      <c r="AJ1393">
        <f t="shared" si="127"/>
        <v>3</v>
      </c>
    </row>
    <row r="1394" spans="14:36" x14ac:dyDescent="0.35">
      <c r="N1394">
        <v>4.3881446999999998</v>
      </c>
      <c r="O1394">
        <v>9.4699999999999998E-5</v>
      </c>
      <c r="P1394">
        <f t="shared" si="124"/>
        <v>36.952441489480513</v>
      </c>
      <c r="Q1394">
        <f t="shared" si="126"/>
        <v>3</v>
      </c>
      <c r="AG1394">
        <v>4.0436322999999996</v>
      </c>
      <c r="AH1394">
        <v>0</v>
      </c>
      <c r="AI1394">
        <f t="shared" si="125"/>
        <v>34.051312385100587</v>
      </c>
      <c r="AJ1394">
        <f t="shared" si="127"/>
        <v>3</v>
      </c>
    </row>
    <row r="1395" spans="14:36" x14ac:dyDescent="0.35">
      <c r="N1395">
        <v>4.4019238999999999</v>
      </c>
      <c r="O1395">
        <v>9.9099999999999996E-5</v>
      </c>
      <c r="P1395">
        <f t="shared" si="124"/>
        <v>37.068475740076636</v>
      </c>
      <c r="Q1395">
        <f t="shared" si="126"/>
        <v>3</v>
      </c>
      <c r="AG1395">
        <v>4.0549362000000002</v>
      </c>
      <c r="AH1395">
        <v>0</v>
      </c>
      <c r="AI1395">
        <f t="shared" si="125"/>
        <v>34.146502204924204</v>
      </c>
      <c r="AJ1395">
        <f t="shared" si="127"/>
        <v>3</v>
      </c>
    </row>
    <row r="1396" spans="14:36" x14ac:dyDescent="0.35">
      <c r="N1396">
        <v>4.4157051999999997</v>
      </c>
      <c r="O1396">
        <v>8.8700000000000001E-5</v>
      </c>
      <c r="P1396">
        <f t="shared" si="124"/>
        <v>37.184527674712925</v>
      </c>
      <c r="Q1396">
        <f t="shared" si="126"/>
        <v>3</v>
      </c>
      <c r="AG1396">
        <v>4.0662418000000002</v>
      </c>
      <c r="AH1396">
        <v>0</v>
      </c>
      <c r="AI1396">
        <f t="shared" si="125"/>
        <v>34.241706340399382</v>
      </c>
      <c r="AJ1396">
        <f t="shared" si="127"/>
        <v>3</v>
      </c>
    </row>
    <row r="1397" spans="14:36" x14ac:dyDescent="0.35">
      <c r="N1397">
        <v>4.4294887000000003</v>
      </c>
      <c r="O1397">
        <v>9.3399999999999993E-5</v>
      </c>
      <c r="P1397">
        <f t="shared" si="124"/>
        <v>37.300598135486531</v>
      </c>
      <c r="Q1397">
        <f t="shared" si="126"/>
        <v>3</v>
      </c>
      <c r="AG1397">
        <v>4.0775490000000003</v>
      </c>
      <c r="AH1397">
        <v>0</v>
      </c>
      <c r="AI1397">
        <f t="shared" si="125"/>
        <v>34.336923949428964</v>
      </c>
      <c r="AJ1397">
        <f t="shared" si="127"/>
        <v>3</v>
      </c>
    </row>
    <row r="1398" spans="14:36" x14ac:dyDescent="0.35">
      <c r="N1398">
        <v>4.4432742999999997</v>
      </c>
      <c r="O1398">
        <v>1.008E-4</v>
      </c>
      <c r="P1398">
        <f t="shared" si="124"/>
        <v>37.416686280300297</v>
      </c>
      <c r="Q1398">
        <f t="shared" si="126"/>
        <v>3</v>
      </c>
      <c r="AG1398">
        <v>4.0888578000000004</v>
      </c>
      <c r="AH1398">
        <v>0</v>
      </c>
      <c r="AI1398">
        <f t="shared" si="125"/>
        <v>34.432155032012965</v>
      </c>
      <c r="AJ1398">
        <f t="shared" si="127"/>
        <v>3</v>
      </c>
    </row>
    <row r="1399" spans="14:36" x14ac:dyDescent="0.35">
      <c r="N1399">
        <v>4.4570619999999996</v>
      </c>
      <c r="O1399">
        <v>6.8899999999999994E-5</v>
      </c>
      <c r="P1399">
        <f t="shared" si="124"/>
        <v>37.532792109154236</v>
      </c>
      <c r="Q1399">
        <f t="shared" si="126"/>
        <v>3</v>
      </c>
      <c r="AG1399">
        <v>4.1001681000000003</v>
      </c>
      <c r="AH1399">
        <v>0</v>
      </c>
      <c r="AI1399">
        <f t="shared" si="125"/>
        <v>34.527398746054224</v>
      </c>
      <c r="AJ1399">
        <f t="shared" si="127"/>
        <v>3</v>
      </c>
    </row>
    <row r="1400" spans="14:36" x14ac:dyDescent="0.35">
      <c r="N1400">
        <v>4.4708518000000002</v>
      </c>
      <c r="O1400">
        <v>6.9499999999999995E-5</v>
      </c>
      <c r="P1400">
        <f t="shared" si="124"/>
        <v>37.648915622048342</v>
      </c>
      <c r="Q1400">
        <f t="shared" si="126"/>
        <v>3</v>
      </c>
      <c r="AG1400">
        <v>4.1114800000000002</v>
      </c>
      <c r="AH1400">
        <v>0</v>
      </c>
      <c r="AI1400">
        <f t="shared" si="125"/>
        <v>34.622655933649895</v>
      </c>
      <c r="AJ1400">
        <f t="shared" si="127"/>
        <v>3</v>
      </c>
    </row>
    <row r="1401" spans="14:36" x14ac:dyDescent="0.35">
      <c r="N1401">
        <v>4.4846437999999997</v>
      </c>
      <c r="O1401">
        <v>7.0400000000000004E-5</v>
      </c>
      <c r="P1401">
        <f t="shared" si="124"/>
        <v>37.765057661079759</v>
      </c>
      <c r="Q1401">
        <f t="shared" si="126"/>
        <v>3</v>
      </c>
      <c r="AG1401">
        <v>4.1227935000000002</v>
      </c>
      <c r="AH1401">
        <v>0</v>
      </c>
      <c r="AI1401">
        <f t="shared" si="125"/>
        <v>34.717926594799984</v>
      </c>
      <c r="AJ1401">
        <f t="shared" si="127"/>
        <v>3</v>
      </c>
    </row>
    <row r="1402" spans="14:36" x14ac:dyDescent="0.35">
      <c r="N1402">
        <v>4.4984377999999996</v>
      </c>
      <c r="O1402">
        <v>5.91E-5</v>
      </c>
      <c r="P1402">
        <f t="shared" si="124"/>
        <v>37.88121654205419</v>
      </c>
      <c r="Q1402">
        <f t="shared" si="126"/>
        <v>3</v>
      </c>
      <c r="AG1402">
        <v>4.1341085</v>
      </c>
      <c r="AH1402">
        <v>0</v>
      </c>
      <c r="AI1402">
        <f t="shared" si="125"/>
        <v>34.813209887407325</v>
      </c>
      <c r="AJ1402">
        <f t="shared" si="127"/>
        <v>3</v>
      </c>
    </row>
    <row r="1403" spans="14:36" x14ac:dyDescent="0.35">
      <c r="N1403">
        <v>4.5122339</v>
      </c>
      <c r="O1403">
        <v>6.7999999999999999E-5</v>
      </c>
      <c r="P1403">
        <f t="shared" si="124"/>
        <v>37.997393107068795</v>
      </c>
      <c r="Q1403">
        <f t="shared" si="126"/>
        <v>3</v>
      </c>
      <c r="AG1403">
        <v>4.1454250999999998</v>
      </c>
      <c r="AH1403">
        <v>0</v>
      </c>
      <c r="AI1403">
        <f t="shared" si="125"/>
        <v>34.908506653569084</v>
      </c>
      <c r="AJ1403">
        <f t="shared" si="127"/>
        <v>3</v>
      </c>
    </row>
    <row r="1404" spans="14:36" x14ac:dyDescent="0.35">
      <c r="N1404">
        <v>4.5260321000000001</v>
      </c>
      <c r="O1404">
        <v>4.7299999999999998E-5</v>
      </c>
      <c r="P1404">
        <f t="shared" si="124"/>
        <v>38.11358735612356</v>
      </c>
      <c r="Q1404">
        <f t="shared" si="126"/>
        <v>3</v>
      </c>
      <c r="AG1404">
        <v>4.1567432000000002</v>
      </c>
      <c r="AH1404">
        <v>0</v>
      </c>
      <c r="AI1404">
        <f t="shared" si="125"/>
        <v>35.003816051188103</v>
      </c>
      <c r="AJ1404">
        <f t="shared" si="127"/>
        <v>3</v>
      </c>
    </row>
    <row r="1405" spans="14:36" x14ac:dyDescent="0.35">
      <c r="N1405">
        <v>4.5398322999999996</v>
      </c>
      <c r="O1405">
        <v>4.18E-5</v>
      </c>
      <c r="P1405">
        <f t="shared" si="124"/>
        <v>38.22979844712134</v>
      </c>
      <c r="Q1405">
        <f t="shared" si="126"/>
        <v>3</v>
      </c>
      <c r="AG1405">
        <v>4.1680628999999998</v>
      </c>
      <c r="AH1405">
        <v>0</v>
      </c>
      <c r="AI1405">
        <f t="shared" si="125"/>
        <v>35.099138922361533</v>
      </c>
      <c r="AJ1405">
        <f t="shared" si="127"/>
        <v>3</v>
      </c>
    </row>
    <row r="1406" spans="14:36" x14ac:dyDescent="0.35">
      <c r="N1406">
        <v>4.5536346999999999</v>
      </c>
      <c r="O1406">
        <v>4.5300000000000003E-5</v>
      </c>
      <c r="P1406">
        <f t="shared" si="124"/>
        <v>38.346028064256437</v>
      </c>
      <c r="Q1406">
        <f t="shared" si="126"/>
        <v>3</v>
      </c>
      <c r="AG1406">
        <v>4.1793842000000003</v>
      </c>
      <c r="AH1406">
        <v>0</v>
      </c>
      <c r="AI1406">
        <f t="shared" si="125"/>
        <v>35.194475267089381</v>
      </c>
      <c r="AJ1406">
        <f t="shared" si="127"/>
        <v>3</v>
      </c>
    </row>
    <row r="1407" spans="14:36" x14ac:dyDescent="0.35">
      <c r="N1407">
        <v>4.5674390999999996</v>
      </c>
      <c r="O1407">
        <v>4.0800000000000002E-5</v>
      </c>
      <c r="P1407">
        <f t="shared" si="124"/>
        <v>38.46227452333455</v>
      </c>
      <c r="Q1407">
        <f t="shared" si="126"/>
        <v>3</v>
      </c>
      <c r="AG1407">
        <v>4.1907069000000003</v>
      </c>
      <c r="AH1407">
        <v>0</v>
      </c>
      <c r="AI1407">
        <f t="shared" si="125"/>
        <v>35.28982340117733</v>
      </c>
      <c r="AJ1407">
        <f t="shared" si="127"/>
        <v>3</v>
      </c>
    </row>
    <row r="1408" spans="14:36" x14ac:dyDescent="0.35">
      <c r="N1408">
        <v>4.5812454999999996</v>
      </c>
      <c r="O1408">
        <v>4.4700000000000002E-5</v>
      </c>
      <c r="P1408">
        <f t="shared" si="124"/>
        <v>38.578537824355678</v>
      </c>
      <c r="Q1408">
        <f t="shared" si="126"/>
        <v>3</v>
      </c>
      <c r="AG1408">
        <v>4.2020312999999998</v>
      </c>
      <c r="AH1408">
        <v>0</v>
      </c>
      <c r="AI1408">
        <f t="shared" si="125"/>
        <v>35.385185850916841</v>
      </c>
      <c r="AJ1408">
        <f t="shared" si="127"/>
        <v>3</v>
      </c>
    </row>
    <row r="1409" spans="14:36" x14ac:dyDescent="0.35">
      <c r="N1409">
        <v>4.5950540000000002</v>
      </c>
      <c r="O1409">
        <v>4.8699999999999998E-5</v>
      </c>
      <c r="P1409">
        <f t="shared" si="124"/>
        <v>38.694818809416972</v>
      </c>
      <c r="Q1409">
        <f t="shared" si="126"/>
        <v>3</v>
      </c>
      <c r="AG1409">
        <v>4.2133570999999996</v>
      </c>
      <c r="AH1409">
        <v>0</v>
      </c>
      <c r="AI1409">
        <f t="shared" si="125"/>
        <v>35.480560090016468</v>
      </c>
      <c r="AJ1409">
        <f t="shared" si="127"/>
        <v>3</v>
      </c>
    </row>
    <row r="1410" spans="14:36" x14ac:dyDescent="0.35">
      <c r="N1410">
        <v>4.6088645000000001</v>
      </c>
      <c r="O1410">
        <v>4.1199999999999999E-5</v>
      </c>
      <c r="P1410">
        <f t="shared" ref="P1410:P1473" si="128">N1410*$L$4</f>
        <v>38.811116636421282</v>
      </c>
      <c r="Q1410">
        <f t="shared" si="126"/>
        <v>3</v>
      </c>
      <c r="AG1410">
        <v>4.2246845000000004</v>
      </c>
      <c r="AH1410">
        <v>9.9999999999999995E-8</v>
      </c>
      <c r="AI1410">
        <f t="shared" ref="AI1410:AI1473" si="129">AG1410*$L$4</f>
        <v>35.575947802670512</v>
      </c>
      <c r="AJ1410">
        <f t="shared" si="127"/>
        <v>3</v>
      </c>
    </row>
    <row r="1411" spans="14:36" x14ac:dyDescent="0.35">
      <c r="N1411">
        <v>4.6226770999999998</v>
      </c>
      <c r="O1411">
        <v>3.9199999999999997E-5</v>
      </c>
      <c r="P1411">
        <f t="shared" si="128"/>
        <v>38.927432147465751</v>
      </c>
      <c r="Q1411">
        <f t="shared" ref="Q1411:Q1474" si="130">IF(P1411&lt;=9,1,IF(P1411&lt;=19,2,IF(P1411&lt;=49,3,4)))</f>
        <v>3</v>
      </c>
      <c r="AG1411">
        <v>4.2360132999999998</v>
      </c>
      <c r="AH1411">
        <v>9.9999999999999995E-8</v>
      </c>
      <c r="AI1411">
        <f t="shared" si="129"/>
        <v>35.671347304684659</v>
      </c>
      <c r="AJ1411">
        <f t="shared" ref="AJ1411:AJ1474" si="131">IF(AI1411&lt;=9,1,IF(AI1411&lt;=19,2,IF(AI1411&lt;=49,3,4)))</f>
        <v>3</v>
      </c>
    </row>
    <row r="1412" spans="14:36" x14ac:dyDescent="0.35">
      <c r="N1412">
        <v>4.6364916999999997</v>
      </c>
      <c r="O1412">
        <v>3.6999999999999998E-5</v>
      </c>
      <c r="P1412">
        <f t="shared" si="128"/>
        <v>39.043764500453236</v>
      </c>
      <c r="Q1412">
        <f t="shared" si="130"/>
        <v>3</v>
      </c>
      <c r="AG1412">
        <v>4.2473437000000001</v>
      </c>
      <c r="AH1412">
        <v>0</v>
      </c>
      <c r="AI1412">
        <f t="shared" si="129"/>
        <v>35.766760280253216</v>
      </c>
      <c r="AJ1412">
        <f t="shared" si="131"/>
        <v>3</v>
      </c>
    </row>
    <row r="1413" spans="14:36" x14ac:dyDescent="0.35">
      <c r="N1413">
        <v>4.6503082999999998</v>
      </c>
      <c r="O1413">
        <v>4.0299999999999997E-5</v>
      </c>
      <c r="P1413">
        <f t="shared" si="128"/>
        <v>39.160113695383743</v>
      </c>
      <c r="Q1413">
        <f t="shared" si="130"/>
        <v>3</v>
      </c>
      <c r="AG1413">
        <v>4.2586756000000001</v>
      </c>
      <c r="AH1413">
        <v>0</v>
      </c>
      <c r="AI1413">
        <f t="shared" si="129"/>
        <v>35.86218588727904</v>
      </c>
      <c r="AJ1413">
        <f t="shared" si="131"/>
        <v>3</v>
      </c>
    </row>
    <row r="1414" spans="14:36" x14ac:dyDescent="0.35">
      <c r="N1414">
        <v>4.6641269000000003</v>
      </c>
      <c r="O1414">
        <v>4.18E-5</v>
      </c>
      <c r="P1414">
        <f t="shared" si="128"/>
        <v>39.276479732257265</v>
      </c>
      <c r="Q1414">
        <f t="shared" si="130"/>
        <v>3</v>
      </c>
      <c r="AG1414">
        <v>4.2700091000000002</v>
      </c>
      <c r="AH1414">
        <v>9.9999999999999995E-8</v>
      </c>
      <c r="AI1414">
        <f t="shared" si="129"/>
        <v>35.957624967859275</v>
      </c>
      <c r="AJ1414">
        <f t="shared" si="131"/>
        <v>3</v>
      </c>
    </row>
    <row r="1415" spans="14:36" x14ac:dyDescent="0.35">
      <c r="N1415">
        <v>4.6779475000000001</v>
      </c>
      <c r="O1415">
        <v>3.6999999999999998E-5</v>
      </c>
      <c r="P1415">
        <f t="shared" si="128"/>
        <v>39.392862611073795</v>
      </c>
      <c r="Q1415">
        <f t="shared" si="130"/>
        <v>3</v>
      </c>
      <c r="AG1415">
        <v>4.2813439999999998</v>
      </c>
      <c r="AH1415">
        <v>9.9999999999999995E-8</v>
      </c>
      <c r="AI1415">
        <f t="shared" si="129"/>
        <v>36.053075837799618</v>
      </c>
      <c r="AJ1415">
        <f t="shared" si="131"/>
        <v>3</v>
      </c>
    </row>
    <row r="1416" spans="14:36" x14ac:dyDescent="0.35">
      <c r="N1416">
        <v>4.6917701999999997</v>
      </c>
      <c r="O1416">
        <v>3.9100000000000002E-5</v>
      </c>
      <c r="P1416">
        <f t="shared" si="128"/>
        <v>39.509263173930492</v>
      </c>
      <c r="Q1416">
        <f t="shared" si="130"/>
        <v>3</v>
      </c>
      <c r="AG1416">
        <v>4.2926804000000001</v>
      </c>
      <c r="AH1416">
        <v>9.9999999999999995E-8</v>
      </c>
      <c r="AI1416">
        <f t="shared" si="129"/>
        <v>36.148539339197228</v>
      </c>
      <c r="AJ1416">
        <f t="shared" si="131"/>
        <v>3</v>
      </c>
    </row>
    <row r="1417" spans="14:36" x14ac:dyDescent="0.35">
      <c r="N1417">
        <v>4.7055948000000001</v>
      </c>
      <c r="O1417">
        <v>4.3999999999999999E-5</v>
      </c>
      <c r="P1417">
        <f t="shared" si="128"/>
        <v>39.62567973663306</v>
      </c>
      <c r="Q1417">
        <f t="shared" si="130"/>
        <v>3</v>
      </c>
      <c r="AG1417">
        <v>4.3040183000000001</v>
      </c>
      <c r="AH1417">
        <v>0</v>
      </c>
      <c r="AI1417">
        <f t="shared" si="129"/>
        <v>36.244015472052091</v>
      </c>
      <c r="AJ1417">
        <f t="shared" si="131"/>
        <v>3</v>
      </c>
    </row>
    <row r="1418" spans="14:36" x14ac:dyDescent="0.35">
      <c r="N1418">
        <v>4.7194213999999999</v>
      </c>
      <c r="O1418">
        <v>3.4600000000000001E-5</v>
      </c>
      <c r="P1418">
        <f t="shared" si="128"/>
        <v>39.742113141278637</v>
      </c>
      <c r="Q1418">
        <f t="shared" si="130"/>
        <v>3</v>
      </c>
      <c r="AG1418">
        <v>4.3153576999999999</v>
      </c>
      <c r="AH1418">
        <v>0</v>
      </c>
      <c r="AI1418">
        <f t="shared" si="129"/>
        <v>36.33950423636422</v>
      </c>
      <c r="AJ1418">
        <f t="shared" si="131"/>
        <v>3</v>
      </c>
    </row>
    <row r="1419" spans="14:36" x14ac:dyDescent="0.35">
      <c r="N1419">
        <v>4.73325</v>
      </c>
      <c r="O1419">
        <v>3.9400000000000002E-5</v>
      </c>
      <c r="P1419">
        <f t="shared" si="128"/>
        <v>39.858563387867235</v>
      </c>
      <c r="Q1419">
        <f t="shared" si="130"/>
        <v>3</v>
      </c>
      <c r="AG1419">
        <v>4.3266986000000003</v>
      </c>
      <c r="AH1419">
        <v>0</v>
      </c>
      <c r="AI1419">
        <f t="shared" si="129"/>
        <v>36.43500563213361</v>
      </c>
      <c r="AJ1419">
        <f t="shared" si="131"/>
        <v>3</v>
      </c>
    </row>
    <row r="1420" spans="14:36" x14ac:dyDescent="0.35">
      <c r="N1420">
        <v>4.7470805</v>
      </c>
      <c r="O1420">
        <v>4.3399999999999998E-5</v>
      </c>
      <c r="P1420">
        <f t="shared" si="128"/>
        <v>39.975029634301691</v>
      </c>
      <c r="Q1420">
        <f t="shared" si="130"/>
        <v>3</v>
      </c>
      <c r="AG1420">
        <v>4.3380409000000002</v>
      </c>
      <c r="AH1420">
        <v>0</v>
      </c>
      <c r="AI1420">
        <f t="shared" si="129"/>
        <v>36.530518817263115</v>
      </c>
      <c r="AJ1420">
        <f t="shared" si="131"/>
        <v>3</v>
      </c>
    </row>
    <row r="1421" spans="14:36" x14ac:dyDescent="0.35">
      <c r="N1421">
        <v>4.7609130999999998</v>
      </c>
      <c r="O1421">
        <v>3.4100000000000002E-5</v>
      </c>
      <c r="P1421">
        <f t="shared" si="128"/>
        <v>40.091513564776314</v>
      </c>
      <c r="Q1421">
        <f t="shared" si="130"/>
        <v>3</v>
      </c>
      <c r="AG1421">
        <v>4.3493848000000002</v>
      </c>
      <c r="AH1421">
        <v>0</v>
      </c>
      <c r="AI1421">
        <f t="shared" si="129"/>
        <v>36.626045475947024</v>
      </c>
      <c r="AJ1421">
        <f t="shared" si="131"/>
        <v>3</v>
      </c>
    </row>
    <row r="1422" spans="14:36" x14ac:dyDescent="0.35">
      <c r="N1422">
        <v>4.7747476000000004</v>
      </c>
      <c r="O1422">
        <v>3.6199999999999999E-5</v>
      </c>
      <c r="P1422">
        <f t="shared" si="128"/>
        <v>40.208013495096807</v>
      </c>
      <c r="Q1422">
        <f t="shared" si="130"/>
        <v>3</v>
      </c>
      <c r="AG1422">
        <v>4.3607300999999996</v>
      </c>
      <c r="AH1422">
        <v>0</v>
      </c>
      <c r="AI1422">
        <f t="shared" si="129"/>
        <v>36.721583923991041</v>
      </c>
      <c r="AJ1422">
        <f t="shared" si="131"/>
        <v>3</v>
      </c>
    </row>
    <row r="1423" spans="14:36" x14ac:dyDescent="0.35">
      <c r="N1423">
        <v>4.7885840000000002</v>
      </c>
      <c r="O1423">
        <v>4.0099999999999999E-5</v>
      </c>
      <c r="P1423">
        <f t="shared" si="128"/>
        <v>40.324529425263158</v>
      </c>
      <c r="Q1423">
        <f t="shared" si="130"/>
        <v>3</v>
      </c>
      <c r="AG1423">
        <v>4.3720768999999997</v>
      </c>
      <c r="AH1423">
        <v>9.9999999999999995E-8</v>
      </c>
      <c r="AI1423">
        <f t="shared" si="129"/>
        <v>36.817135003492325</v>
      </c>
      <c r="AJ1423">
        <f t="shared" si="131"/>
        <v>3</v>
      </c>
    </row>
    <row r="1424" spans="14:36" x14ac:dyDescent="0.35">
      <c r="N1424">
        <v>4.8024224000000002</v>
      </c>
      <c r="O1424">
        <v>3.6699999999999998E-5</v>
      </c>
      <c r="P1424">
        <f t="shared" si="128"/>
        <v>40.441062197372524</v>
      </c>
      <c r="Q1424">
        <f t="shared" si="130"/>
        <v>3</v>
      </c>
      <c r="AG1424">
        <v>4.3834251000000002</v>
      </c>
      <c r="AH1424">
        <v>9.9999999999999995E-8</v>
      </c>
      <c r="AI1424">
        <f t="shared" si="129"/>
        <v>36.912697872353725</v>
      </c>
      <c r="AJ1424">
        <f t="shared" si="131"/>
        <v>3</v>
      </c>
    </row>
    <row r="1425" spans="14:36" x14ac:dyDescent="0.35">
      <c r="N1425">
        <v>4.8162627999999996</v>
      </c>
      <c r="O1425">
        <v>4.0899999999999998E-5</v>
      </c>
      <c r="P1425">
        <f t="shared" si="128"/>
        <v>40.557611811424898</v>
      </c>
      <c r="Q1425">
        <f t="shared" si="130"/>
        <v>3</v>
      </c>
      <c r="AG1425">
        <v>4.3947748000000004</v>
      </c>
      <c r="AH1425">
        <v>9.9999999999999995E-8</v>
      </c>
      <c r="AI1425">
        <f t="shared" si="129"/>
        <v>37.008273372672384</v>
      </c>
      <c r="AJ1425">
        <f t="shared" si="131"/>
        <v>3</v>
      </c>
    </row>
    <row r="1426" spans="14:36" x14ac:dyDescent="0.35">
      <c r="N1426">
        <v>4.8301049999999996</v>
      </c>
      <c r="O1426">
        <v>4.5800000000000002E-5</v>
      </c>
      <c r="P1426">
        <f t="shared" si="128"/>
        <v>40.674176583225993</v>
      </c>
      <c r="Q1426">
        <f t="shared" si="130"/>
        <v>3</v>
      </c>
      <c r="AG1426">
        <v>4.4061260000000004</v>
      </c>
      <c r="AH1426">
        <v>0</v>
      </c>
      <c r="AI1426">
        <f t="shared" si="129"/>
        <v>37.103861504448297</v>
      </c>
      <c r="AJ1426">
        <f t="shared" si="131"/>
        <v>3</v>
      </c>
    </row>
    <row r="1427" spans="14:36" x14ac:dyDescent="0.35">
      <c r="N1427">
        <v>4.8439492</v>
      </c>
      <c r="O1427">
        <v>3.96E-5</v>
      </c>
      <c r="P1427">
        <f t="shared" si="128"/>
        <v>40.79075819697011</v>
      </c>
      <c r="Q1427">
        <f t="shared" si="130"/>
        <v>3</v>
      </c>
      <c r="AG1427">
        <v>4.4174785999999999</v>
      </c>
      <c r="AH1427">
        <v>9.9999999999999995E-8</v>
      </c>
      <c r="AI1427">
        <f t="shared" si="129"/>
        <v>37.199461425584325</v>
      </c>
      <c r="AJ1427">
        <f t="shared" si="131"/>
        <v>3</v>
      </c>
    </row>
    <row r="1428" spans="14:36" x14ac:dyDescent="0.35">
      <c r="N1428">
        <v>4.8577953999999997</v>
      </c>
      <c r="O1428">
        <v>3.5200000000000002E-5</v>
      </c>
      <c r="P1428">
        <f t="shared" si="128"/>
        <v>40.907356652657235</v>
      </c>
      <c r="Q1428">
        <f t="shared" si="130"/>
        <v>3</v>
      </c>
      <c r="AG1428">
        <v>4.4288325999999998</v>
      </c>
      <c r="AH1428">
        <v>0</v>
      </c>
      <c r="AI1428">
        <f t="shared" si="129"/>
        <v>37.295073136080461</v>
      </c>
      <c r="AJ1428">
        <f t="shared" si="131"/>
        <v>3</v>
      </c>
    </row>
    <row r="1429" spans="14:36" x14ac:dyDescent="0.35">
      <c r="N1429">
        <v>4.8716434</v>
      </c>
      <c r="O1429">
        <v>3.3399999999999999E-5</v>
      </c>
      <c r="P1429">
        <f t="shared" si="128"/>
        <v>41.023970266093073</v>
      </c>
      <c r="Q1429">
        <f t="shared" si="130"/>
        <v>3</v>
      </c>
      <c r="AG1429">
        <v>4.4401881000000003</v>
      </c>
      <c r="AH1429">
        <v>0</v>
      </c>
      <c r="AI1429">
        <f t="shared" si="129"/>
        <v>37.390697478033864</v>
      </c>
      <c r="AJ1429">
        <f t="shared" si="131"/>
        <v>3</v>
      </c>
    </row>
    <row r="1430" spans="14:36" x14ac:dyDescent="0.35">
      <c r="N1430">
        <v>4.8854933999999997</v>
      </c>
      <c r="O1430">
        <v>3.5099999999999999E-5</v>
      </c>
      <c r="P1430">
        <f t="shared" si="128"/>
        <v>41.140600721471927</v>
      </c>
      <c r="Q1430">
        <f t="shared" si="130"/>
        <v>3</v>
      </c>
      <c r="AG1430">
        <v>4.4515450000000003</v>
      </c>
      <c r="AH1430">
        <v>0</v>
      </c>
      <c r="AI1430">
        <f t="shared" si="129"/>
        <v>37.486333609347369</v>
      </c>
      <c r="AJ1430">
        <f t="shared" si="131"/>
        <v>3</v>
      </c>
    </row>
    <row r="1431" spans="14:36" x14ac:dyDescent="0.35">
      <c r="N1431">
        <v>4.8993452</v>
      </c>
      <c r="O1431">
        <v>3.6300000000000001E-5</v>
      </c>
      <c r="P1431">
        <f t="shared" si="128"/>
        <v>41.257246334599493</v>
      </c>
      <c r="Q1431">
        <f t="shared" si="130"/>
        <v>3</v>
      </c>
      <c r="AG1431">
        <v>4.4629034000000001</v>
      </c>
      <c r="AH1431">
        <v>0</v>
      </c>
      <c r="AI1431">
        <f t="shared" si="129"/>
        <v>37.581982372118141</v>
      </c>
      <c r="AJ1431">
        <f t="shared" si="131"/>
        <v>3</v>
      </c>
    </row>
    <row r="1432" spans="14:36" x14ac:dyDescent="0.35">
      <c r="N1432">
        <v>4.9131989999999996</v>
      </c>
      <c r="O1432">
        <v>3.0599999999999998E-5</v>
      </c>
      <c r="P1432">
        <f t="shared" si="128"/>
        <v>41.373908789670075</v>
      </c>
      <c r="Q1432">
        <f t="shared" si="130"/>
        <v>3</v>
      </c>
      <c r="AG1432">
        <v>4.4742632000000002</v>
      </c>
      <c r="AH1432">
        <v>0</v>
      </c>
      <c r="AI1432">
        <f t="shared" si="129"/>
        <v>37.677642924249021</v>
      </c>
      <c r="AJ1432">
        <f t="shared" si="131"/>
        <v>3</v>
      </c>
    </row>
    <row r="1433" spans="14:36" x14ac:dyDescent="0.35">
      <c r="N1433">
        <v>4.9270547000000002</v>
      </c>
      <c r="O1433">
        <v>3.0700000000000001E-5</v>
      </c>
      <c r="P1433">
        <f t="shared" si="128"/>
        <v>41.490587244586528</v>
      </c>
      <c r="Q1433">
        <f t="shared" si="130"/>
        <v>3</v>
      </c>
      <c r="AG1433">
        <v>4.4856243999999998</v>
      </c>
      <c r="AH1433">
        <v>0</v>
      </c>
      <c r="AI1433">
        <f t="shared" si="129"/>
        <v>37.77331526574001</v>
      </c>
      <c r="AJ1433">
        <f t="shared" si="131"/>
        <v>3</v>
      </c>
    </row>
    <row r="1434" spans="14:36" x14ac:dyDescent="0.35">
      <c r="N1434">
        <v>4.9409121999999996</v>
      </c>
      <c r="O1434">
        <v>3.3200000000000001E-5</v>
      </c>
      <c r="P1434">
        <f t="shared" si="128"/>
        <v>41.607280857251681</v>
      </c>
      <c r="Q1434">
        <f t="shared" si="130"/>
        <v>3</v>
      </c>
      <c r="AG1434">
        <v>4.4969869999999998</v>
      </c>
      <c r="AH1434">
        <v>0</v>
      </c>
      <c r="AI1434">
        <f t="shared" si="129"/>
        <v>37.868999396591114</v>
      </c>
      <c r="AJ1434">
        <f t="shared" si="131"/>
        <v>3</v>
      </c>
    </row>
    <row r="1435" spans="14:36" x14ac:dyDescent="0.35">
      <c r="N1435">
        <v>4.9547717000000002</v>
      </c>
      <c r="O1435">
        <v>3.7499999999999997E-5</v>
      </c>
      <c r="P1435">
        <f t="shared" si="128"/>
        <v>41.723991311859862</v>
      </c>
      <c r="Q1435">
        <f t="shared" si="130"/>
        <v>3</v>
      </c>
      <c r="AG1435">
        <v>4.5083510999999996</v>
      </c>
      <c r="AH1435">
        <v>0</v>
      </c>
      <c r="AI1435">
        <f t="shared" si="129"/>
        <v>37.964696158899478</v>
      </c>
      <c r="AJ1435">
        <f t="shared" si="131"/>
        <v>3</v>
      </c>
    </row>
    <row r="1436" spans="14:36" x14ac:dyDescent="0.35">
      <c r="N1436">
        <v>4.9686329999999996</v>
      </c>
      <c r="O1436">
        <v>3.8300000000000003E-5</v>
      </c>
      <c r="P1436">
        <f t="shared" si="128"/>
        <v>41.84071692421675</v>
      </c>
      <c r="Q1436">
        <f t="shared" si="130"/>
        <v>3</v>
      </c>
      <c r="AG1436">
        <v>4.5197165000000004</v>
      </c>
      <c r="AH1436">
        <v>0</v>
      </c>
      <c r="AI1436">
        <f t="shared" si="129"/>
        <v>38.060403868470807</v>
      </c>
      <c r="AJ1436">
        <f t="shared" si="131"/>
        <v>3</v>
      </c>
    </row>
    <row r="1437" spans="14:36" x14ac:dyDescent="0.35">
      <c r="N1437">
        <v>4.9824961999999999</v>
      </c>
      <c r="O1437">
        <v>3.3899999999999997E-5</v>
      </c>
      <c r="P1437">
        <f t="shared" si="128"/>
        <v>41.957458536419502</v>
      </c>
      <c r="Q1437">
        <f t="shared" si="130"/>
        <v>3</v>
      </c>
      <c r="AG1437">
        <v>4.5310834</v>
      </c>
      <c r="AH1437">
        <v>0</v>
      </c>
      <c r="AI1437">
        <f t="shared" si="129"/>
        <v>38.156124209499389</v>
      </c>
      <c r="AJ1437">
        <f t="shared" si="131"/>
        <v>3</v>
      </c>
    </row>
    <row r="1438" spans="14:36" x14ac:dyDescent="0.35">
      <c r="N1438">
        <v>4.9963611999999999</v>
      </c>
      <c r="O1438">
        <v>4.3900000000000003E-5</v>
      </c>
      <c r="P1438">
        <f t="shared" si="128"/>
        <v>42.074215306370967</v>
      </c>
      <c r="Q1438">
        <f t="shared" si="130"/>
        <v>3</v>
      </c>
      <c r="AG1438">
        <v>4.5424517</v>
      </c>
      <c r="AH1438">
        <v>0</v>
      </c>
      <c r="AI1438">
        <f t="shared" si="129"/>
        <v>38.251856339888086</v>
      </c>
      <c r="AJ1438">
        <f t="shared" si="131"/>
        <v>3</v>
      </c>
    </row>
    <row r="1439" spans="14:36" x14ac:dyDescent="0.35">
      <c r="N1439">
        <v>5.0102281</v>
      </c>
      <c r="O1439">
        <v>5.3600000000000002E-5</v>
      </c>
      <c r="P1439">
        <f t="shared" si="128"/>
        <v>42.190988076168303</v>
      </c>
      <c r="Q1439">
        <f t="shared" si="130"/>
        <v>3</v>
      </c>
      <c r="AG1439">
        <v>4.5538214000000004</v>
      </c>
      <c r="AH1439">
        <v>0</v>
      </c>
      <c r="AI1439">
        <f t="shared" si="129"/>
        <v>38.347600259636891</v>
      </c>
      <c r="AJ1439">
        <f t="shared" si="131"/>
        <v>3</v>
      </c>
    </row>
    <row r="1440" spans="14:36" x14ac:dyDescent="0.35">
      <c r="N1440">
        <v>5.0240969</v>
      </c>
      <c r="O1440">
        <v>4.5399999999999999E-5</v>
      </c>
      <c r="P1440">
        <f t="shared" si="128"/>
        <v>42.307776845811496</v>
      </c>
      <c r="Q1440">
        <f t="shared" si="130"/>
        <v>3</v>
      </c>
      <c r="AG1440">
        <v>4.5651925000000002</v>
      </c>
      <c r="AH1440">
        <v>0</v>
      </c>
      <c r="AI1440">
        <f t="shared" si="129"/>
        <v>38.443355968745806</v>
      </c>
      <c r="AJ1440">
        <f t="shared" si="131"/>
        <v>3</v>
      </c>
    </row>
    <row r="1441" spans="14:36" x14ac:dyDescent="0.35">
      <c r="N1441">
        <v>5.0379674999999997</v>
      </c>
      <c r="O1441">
        <v>3.7499999999999997E-5</v>
      </c>
      <c r="P1441">
        <f t="shared" si="128"/>
        <v>42.424580773203402</v>
      </c>
      <c r="Q1441">
        <f t="shared" si="130"/>
        <v>3</v>
      </c>
      <c r="AG1441">
        <v>4.5765649000000002</v>
      </c>
      <c r="AH1441">
        <v>0</v>
      </c>
      <c r="AI1441">
        <f t="shared" si="129"/>
        <v>38.539122625117685</v>
      </c>
      <c r="AJ1441">
        <f t="shared" si="131"/>
        <v>3</v>
      </c>
    </row>
    <row r="1442" spans="14:36" x14ac:dyDescent="0.35">
      <c r="N1442">
        <v>5.0518400000000003</v>
      </c>
      <c r="O1442">
        <v>7.3800000000000005E-5</v>
      </c>
      <c r="P1442">
        <f t="shared" si="128"/>
        <v>42.54140070044118</v>
      </c>
      <c r="Q1442">
        <f t="shared" si="130"/>
        <v>3</v>
      </c>
      <c r="AG1442">
        <v>4.5879387999999999</v>
      </c>
      <c r="AH1442">
        <v>0</v>
      </c>
      <c r="AI1442">
        <f t="shared" si="129"/>
        <v>38.634901912946816</v>
      </c>
      <c r="AJ1442">
        <f t="shared" si="131"/>
        <v>3</v>
      </c>
    </row>
    <row r="1443" spans="14:36" x14ac:dyDescent="0.35">
      <c r="N1443">
        <v>5.0657142999999998</v>
      </c>
      <c r="O1443">
        <v>8.1699999999999994E-5</v>
      </c>
      <c r="P1443">
        <f t="shared" si="128"/>
        <v>42.658235785427664</v>
      </c>
      <c r="Q1443">
        <f t="shared" si="130"/>
        <v>3</v>
      </c>
      <c r="AG1443">
        <v>4.5993141</v>
      </c>
      <c r="AH1443">
        <v>0</v>
      </c>
      <c r="AI1443">
        <f t="shared" si="129"/>
        <v>38.730692990136063</v>
      </c>
      <c r="AJ1443">
        <f t="shared" si="131"/>
        <v>3</v>
      </c>
    </row>
    <row r="1444" spans="14:36" x14ac:dyDescent="0.35">
      <c r="N1444">
        <v>5.0795903999999998</v>
      </c>
      <c r="O1444">
        <v>5.4700000000000001E-5</v>
      </c>
      <c r="P1444">
        <f t="shared" si="128"/>
        <v>42.77508602816286</v>
      </c>
      <c r="Q1444">
        <f t="shared" si="130"/>
        <v>3</v>
      </c>
      <c r="AG1444">
        <v>4.6106907000000001</v>
      </c>
      <c r="AH1444">
        <v>0</v>
      </c>
      <c r="AI1444">
        <f t="shared" si="129"/>
        <v>38.826495014588275</v>
      </c>
      <c r="AJ1444">
        <f t="shared" si="131"/>
        <v>3</v>
      </c>
    </row>
    <row r="1445" spans="14:36" x14ac:dyDescent="0.35">
      <c r="N1445">
        <v>5.0934683999999999</v>
      </c>
      <c r="O1445">
        <v>4.1600000000000002E-5</v>
      </c>
      <c r="P1445">
        <f t="shared" si="128"/>
        <v>42.891952270743928</v>
      </c>
      <c r="Q1445">
        <f t="shared" si="130"/>
        <v>3</v>
      </c>
      <c r="AG1445">
        <v>4.6220686999999998</v>
      </c>
      <c r="AH1445">
        <v>0</v>
      </c>
      <c r="AI1445">
        <f t="shared" si="129"/>
        <v>38.922308828400588</v>
      </c>
      <c r="AJ1445">
        <f t="shared" si="131"/>
        <v>3</v>
      </c>
    </row>
    <row r="1446" spans="14:36" x14ac:dyDescent="0.35">
      <c r="N1446">
        <v>5.1073481999999997</v>
      </c>
      <c r="O1446">
        <v>3.3899999999999997E-5</v>
      </c>
      <c r="P1446">
        <f t="shared" si="128"/>
        <v>43.008833671073702</v>
      </c>
      <c r="Q1446">
        <f t="shared" si="130"/>
        <v>3</v>
      </c>
      <c r="AG1446">
        <v>4.6334480999999998</v>
      </c>
      <c r="AH1446">
        <v>0</v>
      </c>
      <c r="AI1446">
        <f t="shared" si="129"/>
        <v>39.018134431573017</v>
      </c>
      <c r="AJ1446">
        <f t="shared" si="131"/>
        <v>3</v>
      </c>
    </row>
    <row r="1447" spans="14:36" x14ac:dyDescent="0.35">
      <c r="N1447">
        <v>5.1212298000000001</v>
      </c>
      <c r="O1447">
        <v>3.7400000000000001E-5</v>
      </c>
      <c r="P1447">
        <f t="shared" si="128"/>
        <v>43.125730229152197</v>
      </c>
      <c r="Q1447">
        <f t="shared" si="130"/>
        <v>3</v>
      </c>
      <c r="AG1447">
        <v>4.6448289000000003</v>
      </c>
      <c r="AH1447">
        <v>0</v>
      </c>
      <c r="AI1447">
        <f t="shared" si="129"/>
        <v>39.113971824105562</v>
      </c>
      <c r="AJ1447">
        <f t="shared" si="131"/>
        <v>3</v>
      </c>
    </row>
    <row r="1448" spans="14:36" x14ac:dyDescent="0.35">
      <c r="N1448">
        <v>5.1351132000000002</v>
      </c>
      <c r="O1448">
        <v>4.8999999999999998E-5</v>
      </c>
      <c r="P1448">
        <f t="shared" si="128"/>
        <v>43.242641944979404</v>
      </c>
      <c r="Q1448">
        <f t="shared" si="130"/>
        <v>3</v>
      </c>
      <c r="AG1448">
        <v>4.6562109999999999</v>
      </c>
      <c r="AH1448">
        <v>0</v>
      </c>
      <c r="AI1448">
        <f t="shared" si="129"/>
        <v>39.209820163901057</v>
      </c>
      <c r="AJ1448">
        <f t="shared" si="131"/>
        <v>3</v>
      </c>
    </row>
    <row r="1449" spans="14:36" x14ac:dyDescent="0.35">
      <c r="N1449">
        <v>5.1489984</v>
      </c>
      <c r="O1449">
        <v>3.6999999999999998E-5</v>
      </c>
      <c r="P1449">
        <f t="shared" si="128"/>
        <v>43.359568818555317</v>
      </c>
      <c r="Q1449">
        <f t="shared" si="130"/>
        <v>3</v>
      </c>
      <c r="AG1449">
        <v>4.6675944999999999</v>
      </c>
      <c r="AH1449">
        <v>0</v>
      </c>
      <c r="AI1449">
        <f t="shared" si="129"/>
        <v>39.305680293056668</v>
      </c>
      <c r="AJ1449">
        <f t="shared" si="131"/>
        <v>3</v>
      </c>
    </row>
    <row r="1450" spans="14:36" x14ac:dyDescent="0.35">
      <c r="N1450">
        <v>5.1628854000000004</v>
      </c>
      <c r="O1450">
        <v>3.7499999999999997E-5</v>
      </c>
      <c r="P1450">
        <f t="shared" si="128"/>
        <v>43.476510849879951</v>
      </c>
      <c r="Q1450">
        <f t="shared" si="130"/>
        <v>3</v>
      </c>
      <c r="AG1450">
        <v>4.6789793</v>
      </c>
      <c r="AH1450">
        <v>0</v>
      </c>
      <c r="AI1450">
        <f t="shared" si="129"/>
        <v>39.401551369475236</v>
      </c>
      <c r="AJ1450">
        <f t="shared" si="131"/>
        <v>3</v>
      </c>
    </row>
    <row r="1451" spans="14:36" x14ac:dyDescent="0.35">
      <c r="N1451">
        <v>5.1767741999999997</v>
      </c>
      <c r="O1451">
        <v>4.3900000000000003E-5</v>
      </c>
      <c r="P1451">
        <f t="shared" si="128"/>
        <v>43.59346803895329</v>
      </c>
      <c r="Q1451">
        <f t="shared" si="130"/>
        <v>3</v>
      </c>
      <c r="AG1451">
        <v>4.6903655000000004</v>
      </c>
      <c r="AH1451">
        <v>0</v>
      </c>
      <c r="AI1451">
        <f t="shared" si="129"/>
        <v>39.49743423525392</v>
      </c>
      <c r="AJ1451">
        <f t="shared" si="131"/>
        <v>3</v>
      </c>
    </row>
    <row r="1452" spans="14:36" x14ac:dyDescent="0.35">
      <c r="N1452">
        <v>5.1906648999999998</v>
      </c>
      <c r="O1452">
        <v>5.13E-5</v>
      </c>
      <c r="P1452">
        <f t="shared" si="128"/>
        <v>43.710441227872501</v>
      </c>
      <c r="Q1452">
        <f t="shared" si="130"/>
        <v>3</v>
      </c>
      <c r="AG1452">
        <v>4.7017531000000004</v>
      </c>
      <c r="AH1452">
        <v>0</v>
      </c>
      <c r="AI1452">
        <f t="shared" si="129"/>
        <v>39.593328890392705</v>
      </c>
      <c r="AJ1452">
        <f t="shared" si="131"/>
        <v>3</v>
      </c>
    </row>
    <row r="1453" spans="14:36" x14ac:dyDescent="0.35">
      <c r="N1453">
        <v>5.2045572</v>
      </c>
      <c r="O1453">
        <v>4.8000000000000001E-5</v>
      </c>
      <c r="P1453">
        <f t="shared" si="128"/>
        <v>43.827427890346122</v>
      </c>
      <c r="Q1453">
        <f t="shared" si="130"/>
        <v>3</v>
      </c>
      <c r="AG1453">
        <v>4.7131420000000004</v>
      </c>
      <c r="AH1453">
        <v>0</v>
      </c>
      <c r="AI1453">
        <f t="shared" si="129"/>
        <v>39.689234492794455</v>
      </c>
      <c r="AJ1453">
        <f t="shared" si="131"/>
        <v>3</v>
      </c>
    </row>
    <row r="1454" spans="14:36" x14ac:dyDescent="0.35">
      <c r="N1454">
        <v>5.2184514000000002</v>
      </c>
      <c r="O1454">
        <v>2.2900000000000001E-5</v>
      </c>
      <c r="P1454">
        <f t="shared" si="128"/>
        <v>43.944430552665615</v>
      </c>
      <c r="Q1454">
        <f t="shared" si="130"/>
        <v>3</v>
      </c>
      <c r="AG1454">
        <v>4.7245322999999999</v>
      </c>
      <c r="AH1454">
        <v>0</v>
      </c>
      <c r="AI1454">
        <f t="shared" si="129"/>
        <v>39.785151884556313</v>
      </c>
      <c r="AJ1454">
        <f t="shared" si="131"/>
        <v>3</v>
      </c>
    </row>
    <row r="1455" spans="14:36" x14ac:dyDescent="0.35">
      <c r="N1455">
        <v>5.2323474000000001</v>
      </c>
      <c r="O1455">
        <v>3.6600000000000002E-5</v>
      </c>
      <c r="P1455">
        <f t="shared" si="128"/>
        <v>44.061448372733814</v>
      </c>
      <c r="Q1455">
        <f t="shared" si="130"/>
        <v>3</v>
      </c>
      <c r="AG1455">
        <v>4.7359239000000004</v>
      </c>
      <c r="AH1455">
        <v>0</v>
      </c>
      <c r="AI1455">
        <f t="shared" si="129"/>
        <v>39.881080223581137</v>
      </c>
      <c r="AJ1455">
        <f t="shared" si="131"/>
        <v>3</v>
      </c>
    </row>
    <row r="1456" spans="14:36" x14ac:dyDescent="0.35">
      <c r="N1456">
        <v>5.2462451000000003</v>
      </c>
      <c r="O1456">
        <v>2.7399999999999999E-5</v>
      </c>
      <c r="P1456">
        <f t="shared" si="128"/>
        <v>44.178480508453575</v>
      </c>
      <c r="Q1456">
        <f t="shared" si="130"/>
        <v>3</v>
      </c>
      <c r="AG1456">
        <v>4.7473168000000001</v>
      </c>
      <c r="AH1456">
        <v>0</v>
      </c>
      <c r="AI1456">
        <f t="shared" si="129"/>
        <v>39.97701950986891</v>
      </c>
      <c r="AJ1456">
        <f t="shared" si="131"/>
        <v>3</v>
      </c>
    </row>
    <row r="1457" spans="14:36" x14ac:dyDescent="0.35">
      <c r="N1457">
        <v>5.2601446000000003</v>
      </c>
      <c r="O1457">
        <v>9.5000000000000005E-6</v>
      </c>
      <c r="P1457">
        <f t="shared" si="128"/>
        <v>44.295527801922049</v>
      </c>
      <c r="Q1457">
        <f t="shared" si="130"/>
        <v>3</v>
      </c>
      <c r="AG1457">
        <v>4.7587111000000002</v>
      </c>
      <c r="AH1457">
        <v>0</v>
      </c>
      <c r="AI1457">
        <f t="shared" si="129"/>
        <v>40.072970585516806</v>
      </c>
      <c r="AJ1457">
        <f t="shared" si="131"/>
        <v>3</v>
      </c>
    </row>
    <row r="1458" spans="14:36" x14ac:dyDescent="0.35">
      <c r="N1458">
        <v>5.2740457999999997</v>
      </c>
      <c r="O1458">
        <v>9.3999999999999998E-6</v>
      </c>
      <c r="P1458">
        <f t="shared" si="128"/>
        <v>44.412589411042084</v>
      </c>
      <c r="Q1458">
        <f t="shared" si="130"/>
        <v>3</v>
      </c>
      <c r="AG1458">
        <v>4.7701067000000004</v>
      </c>
      <c r="AH1458">
        <v>0</v>
      </c>
      <c r="AI1458">
        <f t="shared" si="129"/>
        <v>40.168932608427653</v>
      </c>
      <c r="AJ1458">
        <f t="shared" si="131"/>
        <v>3</v>
      </c>
    </row>
    <row r="1459" spans="14:36" x14ac:dyDescent="0.35">
      <c r="N1459">
        <v>5.2879487999999997</v>
      </c>
      <c r="O1459">
        <v>9.0000000000000002E-6</v>
      </c>
      <c r="P1459">
        <f t="shared" si="128"/>
        <v>44.529666177910833</v>
      </c>
      <c r="Q1459">
        <f t="shared" si="130"/>
        <v>3</v>
      </c>
      <c r="AG1459">
        <v>4.7815035999999997</v>
      </c>
      <c r="AH1459">
        <v>0</v>
      </c>
      <c r="AI1459">
        <f t="shared" si="129"/>
        <v>40.264905578601457</v>
      </c>
      <c r="AJ1459">
        <f t="shared" si="131"/>
        <v>3</v>
      </c>
    </row>
    <row r="1460" spans="14:36" x14ac:dyDescent="0.35">
      <c r="N1460">
        <v>5.3018535</v>
      </c>
      <c r="O1460">
        <v>9.3999999999999998E-6</v>
      </c>
      <c r="P1460">
        <f t="shared" si="128"/>
        <v>44.646757260431151</v>
      </c>
      <c r="Q1460">
        <f t="shared" si="130"/>
        <v>3</v>
      </c>
      <c r="AG1460">
        <v>4.7929019000000004</v>
      </c>
      <c r="AH1460">
        <v>0</v>
      </c>
      <c r="AI1460">
        <f t="shared" si="129"/>
        <v>40.360890338135384</v>
      </c>
      <c r="AJ1460">
        <f t="shared" si="131"/>
        <v>3</v>
      </c>
    </row>
    <row r="1461" spans="14:36" x14ac:dyDescent="0.35">
      <c r="N1461">
        <v>5.31576</v>
      </c>
      <c r="O1461">
        <v>1.0000000000000001E-5</v>
      </c>
      <c r="P1461">
        <f t="shared" si="128"/>
        <v>44.763863500700175</v>
      </c>
      <c r="Q1461">
        <f t="shared" si="130"/>
        <v>3</v>
      </c>
      <c r="AG1461">
        <v>4.8043015000000002</v>
      </c>
      <c r="AH1461">
        <v>0</v>
      </c>
      <c r="AI1461">
        <f t="shared" si="129"/>
        <v>40.456886044932261</v>
      </c>
      <c r="AJ1461">
        <f t="shared" si="131"/>
        <v>3</v>
      </c>
    </row>
    <row r="1462" spans="14:36" x14ac:dyDescent="0.35">
      <c r="N1462">
        <v>5.3296682999999998</v>
      </c>
      <c r="O1462">
        <v>9.7999999999999993E-6</v>
      </c>
      <c r="P1462">
        <f t="shared" si="128"/>
        <v>44.880984898717919</v>
      </c>
      <c r="Q1462">
        <f t="shared" si="130"/>
        <v>3</v>
      </c>
      <c r="AG1462">
        <v>4.8157024000000002</v>
      </c>
      <c r="AH1462">
        <v>0</v>
      </c>
      <c r="AI1462">
        <f t="shared" si="129"/>
        <v>40.552892698992103</v>
      </c>
      <c r="AJ1462">
        <f t="shared" si="131"/>
        <v>3</v>
      </c>
    </row>
    <row r="1463" spans="14:36" x14ac:dyDescent="0.35">
      <c r="N1463">
        <v>5.3435781999999996</v>
      </c>
      <c r="O1463">
        <v>9.5000000000000005E-6</v>
      </c>
      <c r="P1463">
        <f t="shared" si="128"/>
        <v>44.998119770290067</v>
      </c>
      <c r="Q1463">
        <f t="shared" si="130"/>
        <v>3</v>
      </c>
      <c r="AG1463">
        <v>4.8271046000000002</v>
      </c>
      <c r="AH1463">
        <v>0</v>
      </c>
      <c r="AI1463">
        <f t="shared" si="129"/>
        <v>40.648910300314903</v>
      </c>
      <c r="AJ1463">
        <f t="shared" si="131"/>
        <v>3</v>
      </c>
    </row>
    <row r="1464" spans="14:36" x14ac:dyDescent="0.35">
      <c r="N1464">
        <v>5.3574899</v>
      </c>
      <c r="O1464">
        <v>1.0699999999999999E-5</v>
      </c>
      <c r="P1464">
        <f t="shared" si="128"/>
        <v>45.115269799610942</v>
      </c>
      <c r="Q1464">
        <f t="shared" si="130"/>
        <v>3</v>
      </c>
      <c r="AG1464">
        <v>4.8385081000000003</v>
      </c>
      <c r="AH1464">
        <v>0</v>
      </c>
      <c r="AI1464">
        <f t="shared" si="129"/>
        <v>40.744938848900659</v>
      </c>
      <c r="AJ1464">
        <f t="shared" si="131"/>
        <v>3</v>
      </c>
    </row>
    <row r="1465" spans="14:36" x14ac:dyDescent="0.35">
      <c r="N1465">
        <v>5.3714032999999999</v>
      </c>
      <c r="O1465">
        <v>1.0499999999999999E-5</v>
      </c>
      <c r="P1465">
        <f t="shared" si="128"/>
        <v>45.232434144583365</v>
      </c>
      <c r="Q1465">
        <f t="shared" si="130"/>
        <v>3</v>
      </c>
      <c r="AG1465">
        <v>4.8499128999999996</v>
      </c>
      <c r="AH1465">
        <v>0</v>
      </c>
      <c r="AI1465">
        <f t="shared" si="129"/>
        <v>40.840978344749374</v>
      </c>
      <c r="AJ1465">
        <f t="shared" si="131"/>
        <v>3</v>
      </c>
    </row>
    <row r="1466" spans="14:36" x14ac:dyDescent="0.35">
      <c r="N1466">
        <v>5.3853185000000003</v>
      </c>
      <c r="O1466">
        <v>9.9000000000000001E-6</v>
      </c>
      <c r="P1466">
        <f t="shared" si="128"/>
        <v>45.349613647304515</v>
      </c>
      <c r="Q1466">
        <f t="shared" si="130"/>
        <v>3</v>
      </c>
      <c r="AG1466">
        <v>4.8613191000000002</v>
      </c>
      <c r="AH1466">
        <v>0</v>
      </c>
      <c r="AI1466">
        <f t="shared" si="129"/>
        <v>40.937029629958211</v>
      </c>
      <c r="AJ1466">
        <f t="shared" si="131"/>
        <v>3</v>
      </c>
    </row>
    <row r="1467" spans="14:36" x14ac:dyDescent="0.35">
      <c r="N1467">
        <v>5.3992353</v>
      </c>
      <c r="O1467">
        <v>1.0000000000000001E-5</v>
      </c>
      <c r="P1467">
        <f t="shared" si="128"/>
        <v>45.466806623580069</v>
      </c>
      <c r="Q1467">
        <f t="shared" si="130"/>
        <v>3</v>
      </c>
      <c r="AG1467">
        <v>4.8727264999999997</v>
      </c>
      <c r="AH1467">
        <v>0</v>
      </c>
      <c r="AI1467">
        <f t="shared" si="129"/>
        <v>41.03309102033284</v>
      </c>
      <c r="AJ1467">
        <f t="shared" si="131"/>
        <v>3</v>
      </c>
    </row>
    <row r="1468" spans="14:36" x14ac:dyDescent="0.35">
      <c r="N1468">
        <v>5.4131539000000002</v>
      </c>
      <c r="O1468">
        <v>1.1800000000000001E-5</v>
      </c>
      <c r="P1468">
        <f t="shared" si="128"/>
        <v>45.584014757604336</v>
      </c>
      <c r="Q1468">
        <f t="shared" si="130"/>
        <v>3</v>
      </c>
      <c r="AG1468">
        <v>4.8841352000000002</v>
      </c>
      <c r="AH1468">
        <v>0</v>
      </c>
      <c r="AI1468">
        <f t="shared" si="129"/>
        <v>41.129163357970448</v>
      </c>
      <c r="AJ1468">
        <f t="shared" si="131"/>
        <v>3</v>
      </c>
    </row>
    <row r="1469" spans="14:36" x14ac:dyDescent="0.35">
      <c r="N1469">
        <v>5.4270741999999998</v>
      </c>
      <c r="O1469">
        <v>1.0000000000000001E-5</v>
      </c>
      <c r="P1469">
        <f t="shared" si="128"/>
        <v>45.701237207280165</v>
      </c>
      <c r="Q1469">
        <f t="shared" si="130"/>
        <v>3</v>
      </c>
      <c r="AG1469">
        <v>4.8955453000000002</v>
      </c>
      <c r="AH1469">
        <v>0</v>
      </c>
      <c r="AI1469">
        <f t="shared" si="129"/>
        <v>41.225247484968158</v>
      </c>
      <c r="AJ1469">
        <f t="shared" si="131"/>
        <v>3</v>
      </c>
    </row>
    <row r="1470" spans="14:36" x14ac:dyDescent="0.35">
      <c r="N1470">
        <v>5.4409960999999996</v>
      </c>
      <c r="O1470">
        <v>1.01E-5</v>
      </c>
      <c r="P1470">
        <f t="shared" si="128"/>
        <v>45.818473130510405</v>
      </c>
      <c r="Q1470">
        <f t="shared" si="130"/>
        <v>3</v>
      </c>
      <c r="AG1470">
        <v>4.9069566</v>
      </c>
      <c r="AH1470">
        <v>0</v>
      </c>
      <c r="AI1470">
        <f t="shared" si="129"/>
        <v>41.321341717131666</v>
      </c>
      <c r="AJ1470">
        <f t="shared" si="131"/>
        <v>3</v>
      </c>
    </row>
    <row r="1471" spans="14:36" x14ac:dyDescent="0.35">
      <c r="N1471">
        <v>5.4549197999999999</v>
      </c>
      <c r="O1471">
        <v>9.7000000000000003E-6</v>
      </c>
      <c r="P1471">
        <f t="shared" si="128"/>
        <v>45.935724211489365</v>
      </c>
      <c r="Q1471">
        <f t="shared" si="130"/>
        <v>3</v>
      </c>
      <c r="AG1471">
        <v>4.9183691999999999</v>
      </c>
      <c r="AH1471">
        <v>0</v>
      </c>
      <c r="AI1471">
        <f t="shared" si="129"/>
        <v>41.417446896558147</v>
      </c>
      <c r="AJ1471">
        <f t="shared" si="131"/>
        <v>3</v>
      </c>
    </row>
    <row r="1472" spans="14:36" x14ac:dyDescent="0.35">
      <c r="N1472">
        <v>5.4688451999999996</v>
      </c>
      <c r="O1472">
        <v>1.0000000000000001E-5</v>
      </c>
      <c r="P1472">
        <f t="shared" si="128"/>
        <v>46.05298960811988</v>
      </c>
      <c r="Q1472">
        <f t="shared" si="130"/>
        <v>3</v>
      </c>
      <c r="AG1472">
        <v>4.9297830999999999</v>
      </c>
      <c r="AH1472">
        <v>0</v>
      </c>
      <c r="AI1472">
        <f t="shared" si="129"/>
        <v>41.513563023247585</v>
      </c>
      <c r="AJ1472">
        <f t="shared" si="131"/>
        <v>3</v>
      </c>
    </row>
    <row r="1473" spans="14:36" x14ac:dyDescent="0.35">
      <c r="N1473">
        <v>5.4827722000000003</v>
      </c>
      <c r="O1473">
        <v>9.5999999999999996E-6</v>
      </c>
      <c r="P1473">
        <f t="shared" si="128"/>
        <v>46.17026847830482</v>
      </c>
      <c r="Q1473">
        <f t="shared" si="130"/>
        <v>3</v>
      </c>
      <c r="AG1473">
        <v>4.9411981999999997</v>
      </c>
      <c r="AH1473">
        <v>0</v>
      </c>
      <c r="AI1473">
        <f t="shared" si="129"/>
        <v>41.609689255102829</v>
      </c>
      <c r="AJ1473">
        <f t="shared" si="131"/>
        <v>3</v>
      </c>
    </row>
    <row r="1474" spans="14:36" x14ac:dyDescent="0.35">
      <c r="N1474">
        <v>5.4967009999999998</v>
      </c>
      <c r="O1474">
        <v>9.9000000000000001E-6</v>
      </c>
      <c r="P1474">
        <f t="shared" ref="P1474:P1537" si="132">N1474*$L$4</f>
        <v>46.287562506238459</v>
      </c>
      <c r="Q1474">
        <f t="shared" si="130"/>
        <v>3</v>
      </c>
      <c r="AG1474">
        <v>4.9526146999999998</v>
      </c>
      <c r="AH1474">
        <v>0</v>
      </c>
      <c r="AI1474">
        <f t="shared" ref="AI1474:AI1537" si="133">AG1474*$L$4</f>
        <v>41.705827276318182</v>
      </c>
      <c r="AJ1474">
        <f t="shared" si="131"/>
        <v>3</v>
      </c>
    </row>
    <row r="1475" spans="14:36" x14ac:dyDescent="0.35">
      <c r="N1475">
        <v>5.5106314000000003</v>
      </c>
      <c r="O1475">
        <v>9.5000000000000005E-6</v>
      </c>
      <c r="P1475">
        <f t="shared" si="132"/>
        <v>46.404870007726522</v>
      </c>
      <c r="Q1475">
        <f t="shared" ref="Q1475:Q1538" si="134">IF(P1475&lt;=9,1,IF(P1475&lt;=19,2,IF(P1475&lt;=49,3,4)))</f>
        <v>3</v>
      </c>
      <c r="AG1475">
        <v>4.9640323999999998</v>
      </c>
      <c r="AH1475">
        <v>0</v>
      </c>
      <c r="AI1475">
        <f t="shared" si="133"/>
        <v>41.801975402699348</v>
      </c>
      <c r="AJ1475">
        <f t="shared" ref="AJ1475:AJ1538" si="135">IF(AI1475&lt;=9,1,IF(AI1475&lt;=19,2,IF(AI1475&lt;=49,3,4)))</f>
        <v>3</v>
      </c>
    </row>
    <row r="1476" spans="14:36" x14ac:dyDescent="0.35">
      <c r="N1476">
        <v>5.5245635000000002</v>
      </c>
      <c r="O1476">
        <v>1.04E-5</v>
      </c>
      <c r="P1476">
        <f t="shared" si="132"/>
        <v>46.522191824866141</v>
      </c>
      <c r="Q1476">
        <f t="shared" si="134"/>
        <v>3</v>
      </c>
      <c r="AG1476">
        <v>4.9754513999999999</v>
      </c>
      <c r="AH1476">
        <v>0</v>
      </c>
      <c r="AI1476">
        <f t="shared" si="133"/>
        <v>41.898134476343479</v>
      </c>
      <c r="AJ1476">
        <f t="shared" si="135"/>
        <v>3</v>
      </c>
    </row>
    <row r="1477" spans="14:36" x14ac:dyDescent="0.35">
      <c r="N1477">
        <v>5.5384972000000001</v>
      </c>
      <c r="O1477">
        <v>9.7999999999999993E-6</v>
      </c>
      <c r="P1477">
        <f t="shared" si="132"/>
        <v>46.639527115560171</v>
      </c>
      <c r="Q1477">
        <f t="shared" si="134"/>
        <v>3</v>
      </c>
      <c r="AG1477">
        <v>4.9868717</v>
      </c>
      <c r="AH1477">
        <v>0</v>
      </c>
      <c r="AI1477">
        <f t="shared" si="133"/>
        <v>41.99430449725056</v>
      </c>
      <c r="AJ1477">
        <f t="shared" si="135"/>
        <v>3</v>
      </c>
    </row>
    <row r="1478" spans="14:36" x14ac:dyDescent="0.35">
      <c r="N1478">
        <v>5.5524326999999998</v>
      </c>
      <c r="O1478">
        <v>1.04E-5</v>
      </c>
      <c r="P1478">
        <f t="shared" si="132"/>
        <v>46.756877564002913</v>
      </c>
      <c r="Q1478">
        <f t="shared" si="134"/>
        <v>3</v>
      </c>
      <c r="AG1478">
        <v>4.9982932</v>
      </c>
      <c r="AH1478">
        <v>0</v>
      </c>
      <c r="AI1478">
        <f t="shared" si="133"/>
        <v>42.090484623323455</v>
      </c>
      <c r="AJ1478">
        <f t="shared" si="135"/>
        <v>3</v>
      </c>
    </row>
    <row r="1479" spans="14:36" x14ac:dyDescent="0.35">
      <c r="N1479">
        <v>5.5663697000000001</v>
      </c>
      <c r="O1479">
        <v>9.7000000000000003E-6</v>
      </c>
      <c r="P1479">
        <f t="shared" si="132"/>
        <v>46.874240643902922</v>
      </c>
      <c r="Q1479">
        <f t="shared" si="134"/>
        <v>3</v>
      </c>
      <c r="AG1479">
        <v>5.0097160000000001</v>
      </c>
      <c r="AH1479">
        <v>0</v>
      </c>
      <c r="AI1479">
        <f t="shared" si="133"/>
        <v>42.186675696659307</v>
      </c>
      <c r="AJ1479">
        <f t="shared" si="135"/>
        <v>3</v>
      </c>
    </row>
    <row r="1480" spans="14:36" x14ac:dyDescent="0.35">
      <c r="N1480">
        <v>5.5803085000000001</v>
      </c>
      <c r="O1480">
        <v>1.2500000000000001E-5</v>
      </c>
      <c r="P1480">
        <f t="shared" si="132"/>
        <v>46.991618881551645</v>
      </c>
      <c r="Q1480">
        <f t="shared" si="134"/>
        <v>3</v>
      </c>
      <c r="AG1480">
        <v>5.0211399999999999</v>
      </c>
      <c r="AH1480">
        <v>0</v>
      </c>
      <c r="AI1480">
        <f t="shared" si="133"/>
        <v>42.282876875160973</v>
      </c>
      <c r="AJ1480">
        <f t="shared" si="135"/>
        <v>3</v>
      </c>
    </row>
    <row r="1481" spans="14:36" x14ac:dyDescent="0.35">
      <c r="N1481">
        <v>5.5942489000000002</v>
      </c>
      <c r="O1481">
        <v>1.08E-5</v>
      </c>
      <c r="P1481">
        <f t="shared" si="132"/>
        <v>47.109010592754778</v>
      </c>
      <c r="Q1481">
        <f t="shared" si="134"/>
        <v>3</v>
      </c>
      <c r="AG1481">
        <v>5.0325652999999999</v>
      </c>
      <c r="AH1481">
        <v>0</v>
      </c>
      <c r="AI1481">
        <f t="shared" si="133"/>
        <v>42.379089000925596</v>
      </c>
      <c r="AJ1481">
        <f t="shared" si="135"/>
        <v>3</v>
      </c>
    </row>
    <row r="1482" spans="14:36" x14ac:dyDescent="0.35">
      <c r="N1482">
        <v>5.6081909000000003</v>
      </c>
      <c r="O1482">
        <v>1.08E-5</v>
      </c>
      <c r="P1482">
        <f t="shared" si="132"/>
        <v>47.226415777512322</v>
      </c>
      <c r="Q1482">
        <f t="shared" si="134"/>
        <v>3</v>
      </c>
      <c r="AG1482">
        <v>5.0439919</v>
      </c>
      <c r="AH1482">
        <v>0</v>
      </c>
      <c r="AI1482">
        <f t="shared" si="133"/>
        <v>42.475312073953177</v>
      </c>
      <c r="AJ1482">
        <f t="shared" si="135"/>
        <v>3</v>
      </c>
    </row>
    <row r="1483" spans="14:36" x14ac:dyDescent="0.35">
      <c r="N1483">
        <v>5.6221345999999999</v>
      </c>
      <c r="O1483">
        <v>1.04E-5</v>
      </c>
      <c r="P1483">
        <f t="shared" si="132"/>
        <v>47.343835277921421</v>
      </c>
      <c r="Q1483">
        <f t="shared" si="134"/>
        <v>3</v>
      </c>
      <c r="AG1483">
        <v>5.0554196999999998</v>
      </c>
      <c r="AH1483">
        <v>0</v>
      </c>
      <c r="AI1483">
        <f t="shared" si="133"/>
        <v>42.571545252146571</v>
      </c>
      <c r="AJ1483">
        <f t="shared" si="135"/>
        <v>3</v>
      </c>
    </row>
    <row r="1484" spans="14:36" x14ac:dyDescent="0.35">
      <c r="N1484">
        <v>5.6360799000000004</v>
      </c>
      <c r="O1484">
        <v>1.5999999999999999E-5</v>
      </c>
      <c r="P1484">
        <f t="shared" si="132"/>
        <v>47.461268251884945</v>
      </c>
      <c r="Q1484">
        <f t="shared" si="134"/>
        <v>3</v>
      </c>
      <c r="AG1484">
        <v>5.0668487999999998</v>
      </c>
      <c r="AH1484">
        <v>0</v>
      </c>
      <c r="AI1484">
        <f t="shared" si="133"/>
        <v>42.667789377602915</v>
      </c>
      <c r="AJ1484">
        <f t="shared" si="135"/>
        <v>3</v>
      </c>
    </row>
    <row r="1485" spans="14:36" x14ac:dyDescent="0.35">
      <c r="N1485">
        <v>5.6500269000000003</v>
      </c>
      <c r="O1485">
        <v>1.17E-5</v>
      </c>
      <c r="P1485">
        <f t="shared" si="132"/>
        <v>47.578715541500031</v>
      </c>
      <c r="Q1485">
        <f t="shared" si="134"/>
        <v>3</v>
      </c>
      <c r="AG1485">
        <v>5.0782790000000002</v>
      </c>
      <c r="AH1485">
        <v>0</v>
      </c>
      <c r="AI1485">
        <f t="shared" si="133"/>
        <v>42.764042766127929</v>
      </c>
      <c r="AJ1485">
        <f t="shared" si="135"/>
        <v>3</v>
      </c>
    </row>
    <row r="1486" spans="14:36" x14ac:dyDescent="0.35">
      <c r="N1486">
        <v>5.6639754</v>
      </c>
      <c r="O1486">
        <v>1.0499999999999999E-5</v>
      </c>
      <c r="P1486">
        <f t="shared" si="132"/>
        <v>47.69617546257237</v>
      </c>
      <c r="Q1486">
        <f t="shared" si="134"/>
        <v>3</v>
      </c>
      <c r="AG1486">
        <v>5.0897106000000001</v>
      </c>
      <c r="AH1486">
        <v>0</v>
      </c>
      <c r="AI1486">
        <f t="shared" si="133"/>
        <v>42.860307944013051</v>
      </c>
      <c r="AJ1486">
        <f t="shared" si="135"/>
        <v>3</v>
      </c>
    </row>
    <row r="1487" spans="14:36" x14ac:dyDescent="0.35">
      <c r="N1487">
        <v>5.6779256</v>
      </c>
      <c r="O1487">
        <v>1.1600000000000001E-5</v>
      </c>
      <c r="P1487">
        <f t="shared" si="132"/>
        <v>47.813649699296278</v>
      </c>
      <c r="Q1487">
        <f t="shared" si="134"/>
        <v>3</v>
      </c>
      <c r="AG1487">
        <v>5.1011433999999998</v>
      </c>
      <c r="AH1487">
        <v>0</v>
      </c>
      <c r="AI1487">
        <f t="shared" si="133"/>
        <v>42.956583227063973</v>
      </c>
      <c r="AJ1487">
        <f t="shared" si="135"/>
        <v>3</v>
      </c>
    </row>
    <row r="1488" spans="14:36" x14ac:dyDescent="0.35">
      <c r="N1488">
        <v>5.6918775000000004</v>
      </c>
      <c r="O1488">
        <v>2.19E-5</v>
      </c>
      <c r="P1488">
        <f t="shared" si="132"/>
        <v>47.931138251671747</v>
      </c>
      <c r="Q1488">
        <f t="shared" si="134"/>
        <v>3</v>
      </c>
      <c r="AG1488">
        <v>5.1125774000000002</v>
      </c>
      <c r="AH1488">
        <v>0</v>
      </c>
      <c r="AI1488">
        <f t="shared" si="133"/>
        <v>43.052868615280715</v>
      </c>
      <c r="AJ1488">
        <f t="shared" si="135"/>
        <v>3</v>
      </c>
    </row>
    <row r="1489" spans="14:36" x14ac:dyDescent="0.35">
      <c r="N1489">
        <v>5.7058308999999996</v>
      </c>
      <c r="O1489">
        <v>1.3499999999999999E-5</v>
      </c>
      <c r="P1489">
        <f t="shared" si="132"/>
        <v>48.048639435504469</v>
      </c>
      <c r="Q1489">
        <f t="shared" si="134"/>
        <v>3</v>
      </c>
      <c r="AG1489">
        <v>5.1240126000000004</v>
      </c>
      <c r="AH1489">
        <v>0</v>
      </c>
      <c r="AI1489">
        <f t="shared" si="133"/>
        <v>43.149164108663264</v>
      </c>
      <c r="AJ1489">
        <f t="shared" si="135"/>
        <v>3</v>
      </c>
    </row>
    <row r="1490" spans="14:36" x14ac:dyDescent="0.35">
      <c r="N1490">
        <v>5.719786</v>
      </c>
      <c r="O1490">
        <v>1.2300000000000001E-5</v>
      </c>
      <c r="P1490">
        <f t="shared" si="132"/>
        <v>48.166154934988761</v>
      </c>
      <c r="Q1490">
        <f t="shared" si="134"/>
        <v>3</v>
      </c>
      <c r="AG1490">
        <v>5.1354490999999998</v>
      </c>
      <c r="AH1490">
        <v>0</v>
      </c>
      <c r="AI1490">
        <f t="shared" si="133"/>
        <v>43.24547054930877</v>
      </c>
      <c r="AJ1490">
        <f t="shared" si="135"/>
        <v>3</v>
      </c>
    </row>
    <row r="1491" spans="14:36" x14ac:dyDescent="0.35">
      <c r="N1491">
        <v>5.7337426999999996</v>
      </c>
      <c r="O1491">
        <v>1.45E-5</v>
      </c>
      <c r="P1491">
        <f t="shared" si="132"/>
        <v>48.283683908027463</v>
      </c>
      <c r="Q1491">
        <f t="shared" si="134"/>
        <v>3</v>
      </c>
      <c r="AG1491">
        <v>5.1468867999999999</v>
      </c>
      <c r="AH1491">
        <v>0</v>
      </c>
      <c r="AI1491">
        <f t="shared" si="133"/>
        <v>43.341787095120083</v>
      </c>
      <c r="AJ1491">
        <f t="shared" si="135"/>
        <v>3</v>
      </c>
    </row>
    <row r="1492" spans="14:36" x14ac:dyDescent="0.35">
      <c r="N1492">
        <v>5.7477008999999999</v>
      </c>
      <c r="O1492">
        <v>3.2299999999999999E-5</v>
      </c>
      <c r="P1492">
        <f t="shared" si="132"/>
        <v>48.401225512523432</v>
      </c>
      <c r="Q1492">
        <f t="shared" si="134"/>
        <v>3</v>
      </c>
      <c r="AG1492">
        <v>5.1583256999999998</v>
      </c>
      <c r="AH1492">
        <v>0</v>
      </c>
      <c r="AI1492">
        <f t="shared" si="133"/>
        <v>43.438113746097208</v>
      </c>
      <c r="AJ1492">
        <f t="shared" si="135"/>
        <v>3</v>
      </c>
    </row>
    <row r="1493" spans="14:36" x14ac:dyDescent="0.35">
      <c r="N1493">
        <v>5.7616607999999996</v>
      </c>
      <c r="O1493">
        <v>1.98E-5</v>
      </c>
      <c r="P1493">
        <f t="shared" si="132"/>
        <v>48.518781432670956</v>
      </c>
      <c r="Q1493">
        <f t="shared" si="134"/>
        <v>3</v>
      </c>
      <c r="AG1493">
        <v>1.4585630999999999</v>
      </c>
      <c r="AH1493">
        <v>2.2570000000000001E-4</v>
      </c>
      <c r="AI1493">
        <f t="shared" si="133"/>
        <v>12.282518306988671</v>
      </c>
      <c r="AJ1493">
        <f t="shared" si="135"/>
        <v>2</v>
      </c>
    </row>
    <row r="1494" spans="14:36" x14ac:dyDescent="0.35">
      <c r="N1494">
        <v>5.7756223000000002</v>
      </c>
      <c r="O1494">
        <v>1.9899999999999999E-5</v>
      </c>
      <c r="P1494">
        <f t="shared" si="132"/>
        <v>48.636350826372905</v>
      </c>
      <c r="Q1494">
        <f t="shared" si="134"/>
        <v>3</v>
      </c>
      <c r="AG1494">
        <v>1.4703544</v>
      </c>
      <c r="AH1494">
        <v>7.9900000000000004E-5</v>
      </c>
      <c r="AI1494">
        <f t="shared" si="133"/>
        <v>12.381812508325039</v>
      </c>
      <c r="AJ1494">
        <f t="shared" si="135"/>
        <v>2</v>
      </c>
    </row>
    <row r="1495" spans="14:36" x14ac:dyDescent="0.35">
      <c r="N1495">
        <v>5.7895852999999997</v>
      </c>
      <c r="O1495">
        <v>2.5400000000000001E-5</v>
      </c>
      <c r="P1495">
        <f t="shared" si="132"/>
        <v>48.753932851532099</v>
      </c>
      <c r="Q1495">
        <f t="shared" si="134"/>
        <v>3</v>
      </c>
      <c r="AG1495">
        <v>1.482154</v>
      </c>
      <c r="AH1495">
        <v>3.5609999999999998E-4</v>
      </c>
      <c r="AI1495">
        <f t="shared" si="133"/>
        <v>12.481176603724919</v>
      </c>
      <c r="AJ1495">
        <f t="shared" si="135"/>
        <v>2</v>
      </c>
    </row>
    <row r="1496" spans="14:36" x14ac:dyDescent="0.35">
      <c r="N1496">
        <v>5.8035500000000004</v>
      </c>
      <c r="O1496">
        <v>6.41E-5</v>
      </c>
      <c r="P1496">
        <f t="shared" si="132"/>
        <v>48.871529192342869</v>
      </c>
      <c r="Q1496">
        <f t="shared" si="134"/>
        <v>3</v>
      </c>
      <c r="AG1496">
        <v>1.4939616</v>
      </c>
      <c r="AH1496">
        <v>2.1660000000000001E-4</v>
      </c>
      <c r="AI1496">
        <f t="shared" si="133"/>
        <v>12.580608066896858</v>
      </c>
      <c r="AJ1496">
        <f t="shared" si="135"/>
        <v>2</v>
      </c>
    </row>
    <row r="1497" spans="14:36" x14ac:dyDescent="0.35">
      <c r="N1497">
        <v>5.8175162</v>
      </c>
      <c r="O1497">
        <v>1.34E-5</v>
      </c>
      <c r="P1497">
        <f t="shared" si="132"/>
        <v>48.989138164610893</v>
      </c>
      <c r="Q1497">
        <f t="shared" si="134"/>
        <v>3</v>
      </c>
      <c r="AG1497">
        <v>1.5057773000000001</v>
      </c>
      <c r="AH1497">
        <v>4.32E-5</v>
      </c>
      <c r="AI1497">
        <f t="shared" si="133"/>
        <v>12.680107739938009</v>
      </c>
      <c r="AJ1497">
        <f t="shared" si="135"/>
        <v>2</v>
      </c>
    </row>
    <row r="1498" spans="14:36" x14ac:dyDescent="0.35">
      <c r="N1498">
        <v>5.8314839999999997</v>
      </c>
      <c r="O1498">
        <v>3.1E-6</v>
      </c>
      <c r="P1498">
        <f t="shared" si="132"/>
        <v>49.106760610433327</v>
      </c>
      <c r="Q1498">
        <f t="shared" si="134"/>
        <v>4</v>
      </c>
      <c r="AG1498">
        <v>1.5176007</v>
      </c>
      <c r="AH1498">
        <v>1.0670000000000001E-4</v>
      </c>
      <c r="AI1498">
        <f t="shared" si="133"/>
        <v>12.779672254459765</v>
      </c>
      <c r="AJ1498">
        <f t="shared" si="135"/>
        <v>2</v>
      </c>
    </row>
    <row r="1499" spans="14:36" x14ac:dyDescent="0.35">
      <c r="N1499">
        <v>5.8454534000000002</v>
      </c>
      <c r="O1499">
        <v>3.5999999999999998E-6</v>
      </c>
      <c r="P1499">
        <f t="shared" si="132"/>
        <v>49.224396529810178</v>
      </c>
      <c r="Q1499">
        <f t="shared" si="134"/>
        <v>4</v>
      </c>
      <c r="AG1499">
        <v>1.5294319999999999</v>
      </c>
      <c r="AH1499">
        <v>1.561E-4</v>
      </c>
      <c r="AI1499">
        <f t="shared" si="133"/>
        <v>12.879303294656431</v>
      </c>
      <c r="AJ1499">
        <f t="shared" si="135"/>
        <v>2</v>
      </c>
    </row>
    <row r="1500" spans="14:36" x14ac:dyDescent="0.35">
      <c r="N1500">
        <v>5.8594244</v>
      </c>
      <c r="O1500">
        <v>9.3999999999999998E-6</v>
      </c>
      <c r="P1500">
        <f t="shared" si="132"/>
        <v>49.342045922741441</v>
      </c>
      <c r="Q1500">
        <f t="shared" si="134"/>
        <v>4</v>
      </c>
      <c r="AG1500">
        <v>1.5412707999999999</v>
      </c>
      <c r="AH1500">
        <v>1.76E-4</v>
      </c>
      <c r="AI1500">
        <f t="shared" si="133"/>
        <v>12.978997492139404</v>
      </c>
      <c r="AJ1500">
        <f t="shared" si="135"/>
        <v>2</v>
      </c>
    </row>
    <row r="1501" spans="14:36" x14ac:dyDescent="0.35">
      <c r="N1501">
        <v>5.8733969000000004</v>
      </c>
      <c r="O1501">
        <v>2.9000000000000002E-6</v>
      </c>
      <c r="P1501">
        <f t="shared" si="132"/>
        <v>49.459707947129964</v>
      </c>
      <c r="Q1501">
        <f t="shared" si="134"/>
        <v>4</v>
      </c>
      <c r="AG1501">
        <v>1.5531172</v>
      </c>
      <c r="AH1501">
        <v>7.6299999999999998E-5</v>
      </c>
      <c r="AI1501">
        <f t="shared" si="133"/>
        <v>13.078755689005835</v>
      </c>
      <c r="AJ1501">
        <f t="shared" si="135"/>
        <v>2</v>
      </c>
    </row>
    <row r="1502" spans="14:36" x14ac:dyDescent="0.35">
      <c r="N1502">
        <v>5.8873709999999999</v>
      </c>
      <c r="O1502">
        <v>3.0000000000000001E-6</v>
      </c>
      <c r="P1502">
        <f t="shared" si="132"/>
        <v>49.577383445072897</v>
      </c>
      <c r="Q1502">
        <f t="shared" si="134"/>
        <v>4</v>
      </c>
      <c r="AG1502">
        <v>1.5649709999999999</v>
      </c>
      <c r="AH1502">
        <v>2.7179999999999999E-4</v>
      </c>
      <c r="AI1502">
        <f t="shared" si="133"/>
        <v>13.17857620106142</v>
      </c>
      <c r="AJ1502">
        <f t="shared" si="135"/>
        <v>2</v>
      </c>
    </row>
    <row r="1503" spans="14:36" x14ac:dyDescent="0.35">
      <c r="N1503">
        <v>5.9013467000000004</v>
      </c>
      <c r="O1503">
        <v>3.9999999999999998E-6</v>
      </c>
      <c r="P1503">
        <f t="shared" si="132"/>
        <v>49.695072416570248</v>
      </c>
      <c r="Q1503">
        <f t="shared" si="134"/>
        <v>4</v>
      </c>
      <c r="AG1503">
        <v>1.5768321000000001</v>
      </c>
      <c r="AH1503">
        <v>1.2420000000000001E-4</v>
      </c>
      <c r="AI1503">
        <f t="shared" si="133"/>
        <v>13.278458186209011</v>
      </c>
      <c r="AJ1503">
        <f t="shared" si="135"/>
        <v>2</v>
      </c>
    </row>
    <row r="1504" spans="14:36" x14ac:dyDescent="0.35">
      <c r="N1504">
        <v>5.9153238999999997</v>
      </c>
      <c r="O1504">
        <v>1.5099999999999999E-5</v>
      </c>
      <c r="P1504">
        <f t="shared" si="132"/>
        <v>49.812774019524852</v>
      </c>
      <c r="Q1504">
        <f t="shared" si="134"/>
        <v>4</v>
      </c>
      <c r="AG1504">
        <v>1.5887004</v>
      </c>
      <c r="AH1504">
        <v>6.8899999999999994E-5</v>
      </c>
      <c r="AI1504">
        <f t="shared" si="133"/>
        <v>13.378400802351456</v>
      </c>
      <c r="AJ1504">
        <f t="shared" si="135"/>
        <v>2</v>
      </c>
    </row>
    <row r="1505" spans="14:36" x14ac:dyDescent="0.35">
      <c r="N1505">
        <v>5.9293027</v>
      </c>
      <c r="O1505">
        <v>2.3E-6</v>
      </c>
      <c r="P1505">
        <f t="shared" si="132"/>
        <v>49.930489096033874</v>
      </c>
      <c r="Q1505">
        <f t="shared" si="134"/>
        <v>4</v>
      </c>
      <c r="AG1505">
        <v>1.6005758000000001</v>
      </c>
      <c r="AH1505">
        <v>1.022E-4</v>
      </c>
      <c r="AI1505">
        <f t="shared" si="133"/>
        <v>13.478403207391604</v>
      </c>
      <c r="AJ1505">
        <f t="shared" si="135"/>
        <v>2</v>
      </c>
    </row>
    <row r="1506" spans="14:36" x14ac:dyDescent="0.35">
      <c r="N1506">
        <v>5.9432830000000001</v>
      </c>
      <c r="O1506">
        <v>2.7999999999999999E-6</v>
      </c>
      <c r="P1506">
        <f t="shared" si="132"/>
        <v>50.048216804000155</v>
      </c>
      <c r="Q1506">
        <f t="shared" si="134"/>
        <v>4</v>
      </c>
      <c r="AG1506">
        <v>1.6124582000000001</v>
      </c>
      <c r="AH1506">
        <v>8.7499999999999999E-5</v>
      </c>
      <c r="AI1506">
        <f t="shared" si="133"/>
        <v>13.578464559232303</v>
      </c>
      <c r="AJ1506">
        <f t="shared" si="135"/>
        <v>2</v>
      </c>
    </row>
    <row r="1507" spans="14:36" x14ac:dyDescent="0.35">
      <c r="N1507">
        <v>5.9572647999999999</v>
      </c>
      <c r="O1507">
        <v>4.6E-6</v>
      </c>
      <c r="P1507">
        <f t="shared" si="132"/>
        <v>50.165957143423697</v>
      </c>
      <c r="Q1507">
        <f t="shared" si="134"/>
        <v>4</v>
      </c>
      <c r="AG1507">
        <v>1.6243475999999999</v>
      </c>
      <c r="AH1507">
        <v>8.1100000000000006E-5</v>
      </c>
      <c r="AI1507">
        <f t="shared" si="133"/>
        <v>13.678584857873554</v>
      </c>
      <c r="AJ1507">
        <f t="shared" si="135"/>
        <v>2</v>
      </c>
    </row>
    <row r="1508" spans="14:36" x14ac:dyDescent="0.35">
      <c r="N1508">
        <v>5.9712481999999998</v>
      </c>
      <c r="O1508">
        <v>2.4300000000000001E-5</v>
      </c>
      <c r="P1508">
        <f t="shared" si="132"/>
        <v>50.283710956401649</v>
      </c>
      <c r="Q1508">
        <f t="shared" si="134"/>
        <v>4</v>
      </c>
      <c r="AG1508">
        <v>1.6362437999999999</v>
      </c>
      <c r="AH1508">
        <v>1.9220000000000001E-4</v>
      </c>
      <c r="AI1508">
        <f t="shared" si="133"/>
        <v>13.778762419121058</v>
      </c>
      <c r="AJ1508">
        <f t="shared" si="135"/>
        <v>2</v>
      </c>
    </row>
    <row r="1509" spans="14:36" x14ac:dyDescent="0.35">
      <c r="N1509">
        <v>5.9852331999999997</v>
      </c>
      <c r="O1509">
        <v>1.7999999999999999E-6</v>
      </c>
      <c r="P1509">
        <f t="shared" si="132"/>
        <v>50.401478242934012</v>
      </c>
      <c r="Q1509">
        <f t="shared" si="134"/>
        <v>4</v>
      </c>
      <c r="AG1509">
        <v>1.6481467000000001</v>
      </c>
      <c r="AH1509">
        <v>4.8000000000000001E-5</v>
      </c>
      <c r="AI1509">
        <f t="shared" si="133"/>
        <v>13.878996400877664</v>
      </c>
      <c r="AJ1509">
        <f t="shared" si="135"/>
        <v>2</v>
      </c>
    </row>
    <row r="1510" spans="14:36" x14ac:dyDescent="0.35">
      <c r="N1510">
        <v>5.9992197000000003</v>
      </c>
      <c r="O1510">
        <v>2.2000000000000001E-6</v>
      </c>
      <c r="P1510">
        <f t="shared" si="132"/>
        <v>50.519258160923648</v>
      </c>
      <c r="Q1510">
        <f t="shared" si="134"/>
        <v>4</v>
      </c>
      <c r="AG1510">
        <v>1.6600564</v>
      </c>
      <c r="AH1510">
        <v>5.8E-5</v>
      </c>
      <c r="AI1510">
        <f t="shared" si="133"/>
        <v>13.979287645240518</v>
      </c>
      <c r="AJ1510">
        <f t="shared" si="135"/>
        <v>2</v>
      </c>
    </row>
    <row r="1511" spans="14:36" x14ac:dyDescent="0.35">
      <c r="N1511">
        <v>6.0132076999999997</v>
      </c>
      <c r="O1511">
        <v>4.6E-6</v>
      </c>
      <c r="P1511">
        <f t="shared" si="132"/>
        <v>50.637050710370531</v>
      </c>
      <c r="Q1511">
        <f t="shared" si="134"/>
        <v>4</v>
      </c>
      <c r="AG1511">
        <v>1.6719725999999999</v>
      </c>
      <c r="AH1511">
        <v>8.1699999999999994E-5</v>
      </c>
      <c r="AI1511">
        <f t="shared" si="133"/>
        <v>14.07963362591817</v>
      </c>
      <c r="AJ1511">
        <f t="shared" si="135"/>
        <v>2</v>
      </c>
    </row>
    <row r="1512" spans="14:36" x14ac:dyDescent="0.35">
      <c r="N1512">
        <v>6.0271971999999998</v>
      </c>
      <c r="O1512">
        <v>3.65E-5</v>
      </c>
      <c r="P1512">
        <f t="shared" si="132"/>
        <v>50.75485589127468</v>
      </c>
      <c r="Q1512">
        <f t="shared" si="134"/>
        <v>4</v>
      </c>
      <c r="AG1512">
        <v>1.6838952</v>
      </c>
      <c r="AH1512">
        <v>6.0000000000000002E-5</v>
      </c>
      <c r="AI1512">
        <f t="shared" si="133"/>
        <v>14.180033500813474</v>
      </c>
      <c r="AJ1512">
        <f t="shared" si="135"/>
        <v>2</v>
      </c>
    </row>
    <row r="1513" spans="14:36" x14ac:dyDescent="0.35">
      <c r="N1513">
        <v>6.0411881999999997</v>
      </c>
      <c r="O1513">
        <v>1.1999999999999999E-6</v>
      </c>
      <c r="P1513">
        <f t="shared" si="132"/>
        <v>50.872673703636096</v>
      </c>
      <c r="Q1513">
        <f t="shared" si="134"/>
        <v>4</v>
      </c>
      <c r="AG1513">
        <v>1.6958244</v>
      </c>
      <c r="AH1513">
        <v>6.02E-5</v>
      </c>
      <c r="AI1513">
        <f t="shared" si="133"/>
        <v>14.280488954120724</v>
      </c>
      <c r="AJ1513">
        <f t="shared" si="135"/>
        <v>2</v>
      </c>
    </row>
    <row r="1514" spans="14:36" x14ac:dyDescent="0.35">
      <c r="N1514">
        <v>6.0551807999999996</v>
      </c>
      <c r="O1514">
        <v>1.5999999999999999E-6</v>
      </c>
      <c r="P1514">
        <f t="shared" si="132"/>
        <v>50.990504989551916</v>
      </c>
      <c r="Q1514">
        <f t="shared" si="134"/>
        <v>4</v>
      </c>
      <c r="AG1514">
        <v>1.7077598</v>
      </c>
      <c r="AH1514">
        <v>8.5799999999999998E-5</v>
      </c>
      <c r="AI1514">
        <f t="shared" si="133"/>
        <v>14.380996617451322</v>
      </c>
      <c r="AJ1514">
        <f t="shared" si="135"/>
        <v>2</v>
      </c>
    </row>
    <row r="1515" spans="14:36" x14ac:dyDescent="0.35">
      <c r="N1515">
        <v>6.0691749000000002</v>
      </c>
      <c r="O1515">
        <v>4.1999999999999996E-6</v>
      </c>
      <c r="P1515">
        <f t="shared" si="132"/>
        <v>51.108348906925002</v>
      </c>
      <c r="Q1515">
        <f t="shared" si="134"/>
        <v>4</v>
      </c>
      <c r="AG1515">
        <v>1.7197016000000001</v>
      </c>
      <c r="AH1515">
        <v>3.4999999999999997E-5</v>
      </c>
      <c r="AI1515">
        <f t="shared" si="133"/>
        <v>14.481558174999567</v>
      </c>
      <c r="AJ1515">
        <f t="shared" si="135"/>
        <v>2</v>
      </c>
    </row>
    <row r="1516" spans="14:36" x14ac:dyDescent="0.35">
      <c r="N1516">
        <v>6.0831704999999996</v>
      </c>
      <c r="O1516">
        <v>3.7100000000000001E-5</v>
      </c>
      <c r="P1516">
        <f t="shared" si="132"/>
        <v>51.226205455755348</v>
      </c>
      <c r="Q1516">
        <f t="shared" si="134"/>
        <v>4</v>
      </c>
      <c r="AG1516">
        <v>1.7316495000000001</v>
      </c>
      <c r="AH1516">
        <v>3.4100000000000002E-5</v>
      </c>
      <c r="AI1516">
        <f t="shared" si="133"/>
        <v>14.582171100474008</v>
      </c>
      <c r="AJ1516">
        <f t="shared" si="135"/>
        <v>2</v>
      </c>
    </row>
    <row r="1517" spans="14:36" x14ac:dyDescent="0.35">
      <c r="N1517">
        <v>6.0971675999999997</v>
      </c>
      <c r="O1517">
        <v>1.9999999999999999E-7</v>
      </c>
      <c r="P1517">
        <f t="shared" si="132"/>
        <v>51.344074636042954</v>
      </c>
      <c r="Q1517">
        <f t="shared" si="134"/>
        <v>4</v>
      </c>
      <c r="AG1517">
        <v>1.7436035000000001</v>
      </c>
      <c r="AH1517">
        <v>3.6100000000000003E-5</v>
      </c>
      <c r="AI1517">
        <f t="shared" si="133"/>
        <v>14.682835393874646</v>
      </c>
      <c r="AJ1517">
        <f t="shared" si="135"/>
        <v>2</v>
      </c>
    </row>
    <row r="1518" spans="14:36" x14ac:dyDescent="0.35">
      <c r="N1518">
        <v>6.1111662000000004</v>
      </c>
      <c r="O1518">
        <v>1.9999999999999999E-7</v>
      </c>
      <c r="P1518">
        <f t="shared" si="132"/>
        <v>51.461956447787827</v>
      </c>
      <c r="Q1518">
        <f t="shared" si="134"/>
        <v>4</v>
      </c>
      <c r="AG1518">
        <v>1.7555635999999999</v>
      </c>
      <c r="AH1518">
        <v>3.26E-5</v>
      </c>
      <c r="AI1518">
        <f t="shared" si="133"/>
        <v>14.783551055201476</v>
      </c>
      <c r="AJ1518">
        <f t="shared" si="135"/>
        <v>2</v>
      </c>
    </row>
    <row r="1519" spans="14:36" x14ac:dyDescent="0.35">
      <c r="N1519">
        <v>6.1251663000000001</v>
      </c>
      <c r="O1519">
        <v>5.9999999999999997E-7</v>
      </c>
      <c r="P1519">
        <f t="shared" si="132"/>
        <v>51.579850890989952</v>
      </c>
      <c r="Q1519">
        <f t="shared" si="134"/>
        <v>4</v>
      </c>
      <c r="AG1519">
        <v>1.7675297000000001</v>
      </c>
      <c r="AH1519">
        <v>4.32E-5</v>
      </c>
      <c r="AI1519">
        <f t="shared" si="133"/>
        <v>14.884317242357357</v>
      </c>
      <c r="AJ1519">
        <f t="shared" si="135"/>
        <v>2</v>
      </c>
    </row>
    <row r="1520" spans="14:36" x14ac:dyDescent="0.35">
      <c r="N1520">
        <v>6.1391679000000003</v>
      </c>
      <c r="O1520">
        <v>3.5999999999999998E-6</v>
      </c>
      <c r="P1520">
        <f t="shared" si="132"/>
        <v>51.697757965649345</v>
      </c>
      <c r="Q1520">
        <f t="shared" si="134"/>
        <v>4</v>
      </c>
      <c r="AG1520">
        <v>1.7795018</v>
      </c>
      <c r="AH1520">
        <v>3.3099999999999998E-5</v>
      </c>
      <c r="AI1520">
        <f t="shared" si="133"/>
        <v>14.985133955342278</v>
      </c>
      <c r="AJ1520">
        <f t="shared" si="135"/>
        <v>2</v>
      </c>
    </row>
    <row r="1521" spans="14:36" x14ac:dyDescent="0.35">
      <c r="N1521">
        <v>1.4559390000000001</v>
      </c>
      <c r="O1521">
        <v>2.9809999999999998E-4</v>
      </c>
      <c r="P1521">
        <f t="shared" si="132"/>
        <v>12.260420835655847</v>
      </c>
      <c r="Q1521">
        <f t="shared" si="134"/>
        <v>2</v>
      </c>
      <c r="AG1521">
        <v>1.7914795999999999</v>
      </c>
      <c r="AH1521">
        <v>3.2299999999999999E-5</v>
      </c>
      <c r="AI1521">
        <f t="shared" si="133"/>
        <v>15.085998667864793</v>
      </c>
      <c r="AJ1521">
        <f t="shared" si="135"/>
        <v>2</v>
      </c>
    </row>
    <row r="1522" spans="14:36" x14ac:dyDescent="0.35">
      <c r="N1522">
        <v>1.4697583000000001</v>
      </c>
      <c r="O1522">
        <v>3.1490000000000001E-4</v>
      </c>
      <c r="P1522">
        <f t="shared" si="132"/>
        <v>12.37679276720942</v>
      </c>
      <c r="Q1522">
        <f t="shared" si="134"/>
        <v>2</v>
      </c>
      <c r="AG1522">
        <v>1.8034633</v>
      </c>
      <c r="AH1522">
        <v>2.2900000000000001E-5</v>
      </c>
      <c r="AI1522">
        <f t="shared" si="133"/>
        <v>15.186913064119203</v>
      </c>
      <c r="AJ1522">
        <f t="shared" si="135"/>
        <v>2</v>
      </c>
    </row>
    <row r="1523" spans="14:36" x14ac:dyDescent="0.35">
      <c r="N1523">
        <v>1.483589</v>
      </c>
      <c r="O1523">
        <v>3.6089999999999999E-4</v>
      </c>
      <c r="P1523">
        <f t="shared" si="132"/>
        <v>12.493260697838179</v>
      </c>
      <c r="Q1523">
        <f t="shared" si="134"/>
        <v>2</v>
      </c>
      <c r="AG1523">
        <v>1.8154527</v>
      </c>
      <c r="AH1523">
        <v>2.5999999999999998E-5</v>
      </c>
      <c r="AI1523">
        <f t="shared" si="133"/>
        <v>15.287875459911206</v>
      </c>
      <c r="AJ1523">
        <f t="shared" si="135"/>
        <v>2</v>
      </c>
    </row>
    <row r="1524" spans="14:36" x14ac:dyDescent="0.35">
      <c r="N1524">
        <v>1.4974307</v>
      </c>
      <c r="O1524">
        <v>5.4469999999999996E-4</v>
      </c>
      <c r="P1524">
        <f t="shared" si="132"/>
        <v>12.60982125915352</v>
      </c>
      <c r="Q1524">
        <f t="shared" si="134"/>
        <v>2</v>
      </c>
      <c r="AG1524">
        <v>1.8274477</v>
      </c>
      <c r="AH1524">
        <v>1.7900000000000001E-5</v>
      </c>
      <c r="AI1524">
        <f t="shared" si="133"/>
        <v>15.38888501314365</v>
      </c>
      <c r="AJ1524">
        <f t="shared" si="135"/>
        <v>2</v>
      </c>
    </row>
    <row r="1525" spans="14:36" x14ac:dyDescent="0.35">
      <c r="N1525">
        <v>1.5112833999999999</v>
      </c>
      <c r="O1525">
        <v>5.8640000000000005E-4</v>
      </c>
      <c r="P1525">
        <f t="shared" si="132"/>
        <v>12.726474451155445</v>
      </c>
      <c r="Q1525">
        <f t="shared" si="134"/>
        <v>2</v>
      </c>
      <c r="AG1525">
        <v>1.8394484</v>
      </c>
      <c r="AH1525">
        <v>4.6E-5</v>
      </c>
      <c r="AI1525">
        <f t="shared" si="133"/>
        <v>15.489942565913687</v>
      </c>
      <c r="AJ1525">
        <f t="shared" si="135"/>
        <v>2</v>
      </c>
    </row>
    <row r="1526" spans="14:36" x14ac:dyDescent="0.35">
      <c r="N1526">
        <v>1.5251467999999999</v>
      </c>
      <c r="O1526">
        <v>6.824E-4</v>
      </c>
      <c r="P1526">
        <f t="shared" si="132"/>
        <v>12.843217747552499</v>
      </c>
      <c r="Q1526">
        <f t="shared" si="134"/>
        <v>2</v>
      </c>
      <c r="AG1526">
        <v>1.8514546000000001</v>
      </c>
      <c r="AH1526">
        <v>2.2099999999999998E-5</v>
      </c>
      <c r="AI1526">
        <f t="shared" si="133"/>
        <v>15.591046434027016</v>
      </c>
      <c r="AJ1526">
        <f t="shared" si="135"/>
        <v>2</v>
      </c>
    </row>
    <row r="1527" spans="14:36" x14ac:dyDescent="0.35">
      <c r="N1527">
        <v>1.5390207</v>
      </c>
      <c r="O1527">
        <v>3.8840000000000001E-4</v>
      </c>
      <c r="P1527">
        <f t="shared" si="132"/>
        <v>12.960049464150384</v>
      </c>
      <c r="Q1527">
        <f t="shared" si="134"/>
        <v>2</v>
      </c>
      <c r="AG1527">
        <v>1.8634663</v>
      </c>
      <c r="AH1527">
        <v>2.12E-5</v>
      </c>
      <c r="AI1527">
        <f t="shared" si="133"/>
        <v>15.692196617483635</v>
      </c>
      <c r="AJ1527">
        <f t="shared" si="135"/>
        <v>2</v>
      </c>
    </row>
    <row r="1528" spans="14:36" x14ac:dyDescent="0.35">
      <c r="N1528">
        <v>1.552905</v>
      </c>
      <c r="O1528">
        <v>4.9310000000000001E-4</v>
      </c>
      <c r="P1528">
        <f t="shared" si="132"/>
        <v>13.076968758851944</v>
      </c>
      <c r="Q1528">
        <f t="shared" si="134"/>
        <v>2</v>
      </c>
      <c r="AG1528">
        <v>1.8754835000000001</v>
      </c>
      <c r="AH1528">
        <v>2.19E-5</v>
      </c>
      <c r="AI1528">
        <f t="shared" si="133"/>
        <v>15.793393116283546</v>
      </c>
      <c r="AJ1528">
        <f t="shared" si="135"/>
        <v>2</v>
      </c>
    </row>
    <row r="1529" spans="14:36" x14ac:dyDescent="0.35">
      <c r="N1529">
        <v>1.5667994999999999</v>
      </c>
      <c r="O1529">
        <v>6.8599999999999998E-4</v>
      </c>
      <c r="P1529">
        <f t="shared" si="132"/>
        <v>13.193973947462881</v>
      </c>
      <c r="Q1529">
        <f t="shared" si="134"/>
        <v>2</v>
      </c>
      <c r="AG1529">
        <v>1.8875059999999999</v>
      </c>
      <c r="AH1529">
        <v>1.73E-5</v>
      </c>
      <c r="AI1529">
        <f t="shared" si="133"/>
        <v>15.894634246232446</v>
      </c>
      <c r="AJ1529">
        <f t="shared" si="135"/>
        <v>2</v>
      </c>
    </row>
    <row r="1530" spans="14:36" x14ac:dyDescent="0.35">
      <c r="N1530">
        <v>1.5807039000000001</v>
      </c>
      <c r="O1530">
        <v>4.4660000000000001E-4</v>
      </c>
      <c r="P1530">
        <f t="shared" si="132"/>
        <v>13.311062503691744</v>
      </c>
      <c r="Q1530">
        <f t="shared" si="134"/>
        <v>2</v>
      </c>
      <c r="AG1530">
        <v>1.8995339</v>
      </c>
      <c r="AH1530">
        <v>1.19E-5</v>
      </c>
      <c r="AI1530">
        <f t="shared" si="133"/>
        <v>15.995920849427488</v>
      </c>
      <c r="AJ1530">
        <f t="shared" si="135"/>
        <v>2</v>
      </c>
    </row>
    <row r="1531" spans="14:36" x14ac:dyDescent="0.35">
      <c r="N1531">
        <v>1.5946183</v>
      </c>
      <c r="O1531">
        <v>5.019E-4</v>
      </c>
      <c r="P1531">
        <f t="shared" si="132"/>
        <v>13.428235269635682</v>
      </c>
      <c r="Q1531">
        <f t="shared" si="134"/>
        <v>2</v>
      </c>
      <c r="AG1531">
        <v>1.911567</v>
      </c>
      <c r="AH1531">
        <v>1.4E-5</v>
      </c>
      <c r="AI1531">
        <f t="shared" si="133"/>
        <v>16.097251241674368</v>
      </c>
      <c r="AJ1531">
        <f t="shared" si="135"/>
        <v>2</v>
      </c>
    </row>
    <row r="1532" spans="14:36" x14ac:dyDescent="0.35">
      <c r="N1532">
        <v>1.6085423999999999</v>
      </c>
      <c r="O1532">
        <v>9.0450000000000003E-4</v>
      </c>
      <c r="P1532">
        <f t="shared" si="132"/>
        <v>13.545489719003241</v>
      </c>
      <c r="Q1532">
        <f t="shared" si="134"/>
        <v>2</v>
      </c>
      <c r="AG1532">
        <v>1.9236054</v>
      </c>
      <c r="AH1532">
        <v>8.8000000000000004E-6</v>
      </c>
      <c r="AI1532">
        <f t="shared" si="133"/>
        <v>16.198626265070239</v>
      </c>
      <c r="AJ1532">
        <f t="shared" si="135"/>
        <v>2</v>
      </c>
    </row>
    <row r="1533" spans="14:36" x14ac:dyDescent="0.35">
      <c r="N1533">
        <v>1.622476</v>
      </c>
      <c r="O1533">
        <v>3.6900000000000002E-4</v>
      </c>
      <c r="P1533">
        <f t="shared" si="132"/>
        <v>13.662824167600123</v>
      </c>
      <c r="Q1533">
        <f t="shared" si="134"/>
        <v>2</v>
      </c>
      <c r="AG1533">
        <v>1.9356488999999999</v>
      </c>
      <c r="AH1533">
        <v>7.9999999999999996E-6</v>
      </c>
      <c r="AI1533">
        <f t="shared" si="133"/>
        <v>16.300044235420796</v>
      </c>
      <c r="AJ1533">
        <f t="shared" si="135"/>
        <v>2</v>
      </c>
    </row>
    <row r="1534" spans="14:36" x14ac:dyDescent="0.35">
      <c r="N1534">
        <v>1.6364190000000001</v>
      </c>
      <c r="O1534">
        <v>1.9239999999999999E-4</v>
      </c>
      <c r="P1534">
        <f t="shared" si="132"/>
        <v>13.780237773329175</v>
      </c>
      <c r="Q1534">
        <f t="shared" si="134"/>
        <v>2</v>
      </c>
      <c r="AG1534">
        <v>1.9476975000000001</v>
      </c>
      <c r="AH1534">
        <v>5.6999999999999996E-6</v>
      </c>
      <c r="AI1534">
        <f t="shared" si="133"/>
        <v>16.401505152726042</v>
      </c>
      <c r="AJ1534">
        <f t="shared" si="135"/>
        <v>2</v>
      </c>
    </row>
    <row r="1535" spans="14:36" x14ac:dyDescent="0.35">
      <c r="N1535">
        <v>1.6503713</v>
      </c>
      <c r="O1535">
        <v>3.659E-4</v>
      </c>
      <c r="P1535">
        <f t="shared" si="132"/>
        <v>13.897729694093243</v>
      </c>
      <c r="Q1535">
        <f t="shared" si="134"/>
        <v>2</v>
      </c>
      <c r="AG1535">
        <v>1.9597513</v>
      </c>
      <c r="AH1535">
        <v>4.6E-6</v>
      </c>
      <c r="AI1535">
        <f t="shared" si="133"/>
        <v>16.503009859083129</v>
      </c>
      <c r="AJ1535">
        <f t="shared" si="135"/>
        <v>2</v>
      </c>
    </row>
    <row r="1536" spans="14:36" x14ac:dyDescent="0.35">
      <c r="N1536">
        <v>1.6643327000000001</v>
      </c>
      <c r="O1536">
        <v>3.2929999999999998E-4</v>
      </c>
      <c r="P1536">
        <f t="shared" si="132"/>
        <v>14.015298245698034</v>
      </c>
      <c r="Q1536">
        <f t="shared" si="134"/>
        <v>2</v>
      </c>
      <c r="AG1536">
        <v>1.9718100000000001</v>
      </c>
      <c r="AH1536">
        <v>4.1999999999999996E-6</v>
      </c>
      <c r="AI1536">
        <f t="shared" si="133"/>
        <v>16.604555828200599</v>
      </c>
      <c r="AJ1536">
        <f t="shared" si="135"/>
        <v>2</v>
      </c>
    </row>
    <row r="1537" spans="14:36" x14ac:dyDescent="0.35">
      <c r="N1537">
        <v>1.6783032</v>
      </c>
      <c r="O1537">
        <v>3.436E-4</v>
      </c>
      <c r="P1537">
        <f t="shared" si="132"/>
        <v>14.132943428143541</v>
      </c>
      <c r="Q1537">
        <f t="shared" si="134"/>
        <v>2</v>
      </c>
      <c r="AG1537">
        <v>1.9838738</v>
      </c>
      <c r="AH1537">
        <v>3.9999999999999998E-6</v>
      </c>
      <c r="AI1537">
        <f t="shared" si="133"/>
        <v>16.706144744272759</v>
      </c>
      <c r="AJ1537">
        <f t="shared" si="135"/>
        <v>2</v>
      </c>
    </row>
    <row r="1538" spans="14:36" x14ac:dyDescent="0.35">
      <c r="N1538">
        <v>1.6922824999999999</v>
      </c>
      <c r="O1538">
        <v>3.3980000000000002E-4</v>
      </c>
      <c r="P1538">
        <f t="shared" ref="P1538:P1601" si="136">N1538*$L$4</f>
        <v>14.250662715138315</v>
      </c>
      <c r="Q1538">
        <f t="shared" si="134"/>
        <v>2</v>
      </c>
      <c r="AG1538">
        <v>1.9959423999999999</v>
      </c>
      <c r="AH1538">
        <v>4.5000000000000001E-6</v>
      </c>
      <c r="AI1538">
        <f t="shared" ref="AI1538:AI1601" si="137">AG1538*$L$4</f>
        <v>16.807774081008155</v>
      </c>
      <c r="AJ1538">
        <f t="shared" si="135"/>
        <v>2</v>
      </c>
    </row>
    <row r="1539" spans="14:36" x14ac:dyDescent="0.35">
      <c r="N1539">
        <v>1.7062705</v>
      </c>
      <c r="O1539">
        <v>3.7550000000000002E-4</v>
      </c>
      <c r="P1539">
        <f t="shared" si="136"/>
        <v>14.368455264585204</v>
      </c>
      <c r="Q1539">
        <f t="shared" ref="Q1539:Q1602" si="138">IF(P1539&lt;=9,1,IF(P1539&lt;=19,2,IF(P1539&lt;=49,3,4)))</f>
        <v>2</v>
      </c>
      <c r="AG1539">
        <v>2.008016</v>
      </c>
      <c r="AH1539">
        <v>4.4000000000000002E-6</v>
      </c>
      <c r="AI1539">
        <f t="shared" si="137"/>
        <v>16.909445522601089</v>
      </c>
      <c r="AJ1539">
        <f t="shared" ref="AJ1539:AJ1602" si="139">IF(AI1539&lt;=9,1,IF(AI1539&lt;=19,2,IF(AI1539&lt;=49,3,4)))</f>
        <v>2</v>
      </c>
    </row>
    <row r="1540" spans="14:36" x14ac:dyDescent="0.35">
      <c r="N1540">
        <v>1.7202672000000001</v>
      </c>
      <c r="O1540">
        <v>1.908E-4</v>
      </c>
      <c r="P1540">
        <f t="shared" si="136"/>
        <v>14.486321076484209</v>
      </c>
      <c r="Q1540">
        <f t="shared" si="138"/>
        <v>2</v>
      </c>
      <c r="AG1540">
        <v>2.0200944000000001</v>
      </c>
      <c r="AH1540">
        <v>4.3000000000000003E-6</v>
      </c>
      <c r="AI1540">
        <f t="shared" si="137"/>
        <v>17.01115738485726</v>
      </c>
      <c r="AJ1540">
        <f t="shared" si="139"/>
        <v>2</v>
      </c>
    </row>
    <row r="1541" spans="14:36" x14ac:dyDescent="0.35">
      <c r="N1541">
        <v>1.7342724</v>
      </c>
      <c r="O1541">
        <v>2.5270000000000002E-4</v>
      </c>
      <c r="P1541">
        <f t="shared" si="136"/>
        <v>14.604258466641026</v>
      </c>
      <c r="Q1541">
        <f t="shared" si="138"/>
        <v>2</v>
      </c>
      <c r="AG1541">
        <v>2.0321775999999998</v>
      </c>
      <c r="AH1541">
        <v>3.8999999999999999E-6</v>
      </c>
      <c r="AI1541">
        <f t="shared" si="137"/>
        <v>17.112909667776663</v>
      </c>
      <c r="AJ1541">
        <f t="shared" si="139"/>
        <v>2</v>
      </c>
    </row>
    <row r="1542" spans="14:36" x14ac:dyDescent="0.35">
      <c r="N1542">
        <v>1.748286</v>
      </c>
      <c r="O1542">
        <v>2.5310000000000003E-4</v>
      </c>
      <c r="P1542">
        <f t="shared" si="136"/>
        <v>14.722266592958507</v>
      </c>
      <c r="Q1542">
        <f t="shared" si="138"/>
        <v>2</v>
      </c>
      <c r="AG1542">
        <v>2.0442656000000001</v>
      </c>
      <c r="AH1542">
        <v>3.8999999999999999E-6</v>
      </c>
      <c r="AI1542">
        <f t="shared" si="137"/>
        <v>17.214702371359309</v>
      </c>
      <c r="AJ1542">
        <f t="shared" si="139"/>
        <v>2</v>
      </c>
    </row>
    <row r="1543" spans="14:36" x14ac:dyDescent="0.35">
      <c r="N1543">
        <v>1.7623078000000001</v>
      </c>
      <c r="O1543">
        <v>1.8450000000000001E-4</v>
      </c>
      <c r="P1543">
        <f t="shared" si="136"/>
        <v>14.840343771242351</v>
      </c>
      <c r="Q1543">
        <f t="shared" si="138"/>
        <v>2</v>
      </c>
      <c r="AG1543">
        <v>2.0563582999999999</v>
      </c>
      <c r="AH1543">
        <v>4.6E-6</v>
      </c>
      <c r="AI1543">
        <f t="shared" si="137"/>
        <v>17.316534653508032</v>
      </c>
      <c r="AJ1543">
        <f t="shared" si="139"/>
        <v>2</v>
      </c>
    </row>
    <row r="1544" spans="14:36" x14ac:dyDescent="0.35">
      <c r="N1544">
        <v>1.7763378999999999</v>
      </c>
      <c r="O1544">
        <v>3.1480000000000001E-4</v>
      </c>
      <c r="P1544">
        <f t="shared" si="136"/>
        <v>14.958490843589702</v>
      </c>
      <c r="Q1544">
        <f t="shared" si="138"/>
        <v>2</v>
      </c>
      <c r="AG1544">
        <v>2.0684556999999999</v>
      </c>
      <c r="AH1544">
        <v>3.8E-6</v>
      </c>
      <c r="AI1544">
        <f t="shared" si="137"/>
        <v>17.418406514222845</v>
      </c>
      <c r="AJ1544">
        <f t="shared" si="139"/>
        <v>2</v>
      </c>
    </row>
    <row r="1545" spans="14:36" x14ac:dyDescent="0.35">
      <c r="N1545">
        <v>1.790376</v>
      </c>
      <c r="O1545">
        <v>3.057E-4</v>
      </c>
      <c r="P1545">
        <f t="shared" si="136"/>
        <v>15.076705283709119</v>
      </c>
      <c r="Q1545">
        <f t="shared" si="138"/>
        <v>2</v>
      </c>
      <c r="AG1545">
        <v>2.0805577</v>
      </c>
      <c r="AH1545">
        <v>3.4999999999999999E-6</v>
      </c>
      <c r="AI1545">
        <f t="shared" si="137"/>
        <v>17.520317111406595</v>
      </c>
      <c r="AJ1545">
        <f t="shared" si="139"/>
        <v>2</v>
      </c>
    </row>
    <row r="1546" spans="14:36" x14ac:dyDescent="0.35">
      <c r="N1546">
        <v>1.804422</v>
      </c>
      <c r="O1546">
        <v>1.4229999999999999E-4</v>
      </c>
      <c r="P1546">
        <f t="shared" si="136"/>
        <v>15.194986249503442</v>
      </c>
      <c r="Q1546">
        <f t="shared" si="138"/>
        <v>2</v>
      </c>
      <c r="AG1546">
        <v>2.0926643</v>
      </c>
      <c r="AH1546">
        <v>3.8E-6</v>
      </c>
      <c r="AI1546">
        <f t="shared" si="137"/>
        <v>17.622266445059275</v>
      </c>
      <c r="AJ1546">
        <f t="shared" si="139"/>
        <v>2</v>
      </c>
    </row>
    <row r="1547" spans="14:36" x14ac:dyDescent="0.35">
      <c r="N1547">
        <v>1.818476</v>
      </c>
      <c r="O1547">
        <v>1.9019999999999999E-4</v>
      </c>
      <c r="P1547">
        <f t="shared" si="136"/>
        <v>15.313334583069826</v>
      </c>
      <c r="Q1547">
        <f t="shared" si="138"/>
        <v>2</v>
      </c>
      <c r="AG1547">
        <v>2.1047753999999999</v>
      </c>
      <c r="AH1547">
        <v>3.3000000000000002E-6</v>
      </c>
      <c r="AI1547">
        <f t="shared" si="137"/>
        <v>17.724253673083737</v>
      </c>
      <c r="AJ1547">
        <f t="shared" si="139"/>
        <v>2</v>
      </c>
    </row>
    <row r="1548" spans="14:36" x14ac:dyDescent="0.35">
      <c r="N1548">
        <v>1.8325377</v>
      </c>
      <c r="O1548">
        <v>1.9239999999999999E-4</v>
      </c>
      <c r="P1548">
        <f t="shared" si="136"/>
        <v>15.431747758116817</v>
      </c>
      <c r="Q1548">
        <f t="shared" si="138"/>
        <v>2</v>
      </c>
      <c r="AG1548">
        <v>2.1168911000000001</v>
      </c>
      <c r="AH1548">
        <v>3.8999999999999999E-6</v>
      </c>
      <c r="AI1548">
        <f t="shared" si="137"/>
        <v>17.826279637577141</v>
      </c>
      <c r="AJ1548">
        <f t="shared" si="139"/>
        <v>2</v>
      </c>
    </row>
    <row r="1549" spans="14:36" x14ac:dyDescent="0.35">
      <c r="N1549">
        <v>1.8466070000000001</v>
      </c>
      <c r="O1549">
        <v>1.539E-4</v>
      </c>
      <c r="P1549">
        <f t="shared" si="136"/>
        <v>15.550224932547266</v>
      </c>
      <c r="Q1549">
        <f t="shared" si="138"/>
        <v>2</v>
      </c>
      <c r="AG1549">
        <v>2.1290113000000002</v>
      </c>
      <c r="AH1549">
        <v>3.9999999999999998E-6</v>
      </c>
      <c r="AI1549">
        <f t="shared" si="137"/>
        <v>17.928343496442324</v>
      </c>
      <c r="AJ1549">
        <f t="shared" si="139"/>
        <v>2</v>
      </c>
    </row>
    <row r="1550" spans="14:36" x14ac:dyDescent="0.35">
      <c r="N1550">
        <v>1.860684</v>
      </c>
      <c r="O1550">
        <v>2.9530000000000002E-4</v>
      </c>
      <c r="P1550">
        <f t="shared" si="136"/>
        <v>15.668766948458321</v>
      </c>
      <c r="Q1550">
        <f t="shared" si="138"/>
        <v>2</v>
      </c>
      <c r="AG1550">
        <v>2.1411359000000001</v>
      </c>
      <c r="AH1550">
        <v>4.4000000000000002E-6</v>
      </c>
      <c r="AI1550">
        <f t="shared" si="137"/>
        <v>18.030444407582138</v>
      </c>
      <c r="AJ1550">
        <f t="shared" si="139"/>
        <v>2</v>
      </c>
    </row>
    <row r="1551" spans="14:36" x14ac:dyDescent="0.35">
      <c r="N1551">
        <v>1.8747684</v>
      </c>
      <c r="O1551">
        <v>1.8469999999999999E-4</v>
      </c>
      <c r="P1551">
        <f t="shared" si="136"/>
        <v>15.787371279558535</v>
      </c>
      <c r="Q1551">
        <f t="shared" si="138"/>
        <v>2</v>
      </c>
      <c r="AG1551">
        <v>2.1532648999999999</v>
      </c>
      <c r="AH1551">
        <v>3.5999999999999998E-6</v>
      </c>
      <c r="AI1551">
        <f t="shared" si="137"/>
        <v>18.132582370996587</v>
      </c>
      <c r="AJ1551">
        <f t="shared" si="139"/>
        <v>2</v>
      </c>
    </row>
    <row r="1552" spans="14:36" x14ac:dyDescent="0.35">
      <c r="N1552">
        <v>1.8888602000000001</v>
      </c>
      <c r="O1552">
        <v>1.3180000000000001E-4</v>
      </c>
      <c r="P1552">
        <f t="shared" si="136"/>
        <v>15.906037925847903</v>
      </c>
      <c r="Q1552">
        <f t="shared" si="138"/>
        <v>2</v>
      </c>
      <c r="AG1552">
        <v>2.1653983000000001</v>
      </c>
      <c r="AH1552">
        <v>3.1E-6</v>
      </c>
      <c r="AI1552">
        <f t="shared" si="137"/>
        <v>18.234757386685672</v>
      </c>
      <c r="AJ1552">
        <f t="shared" si="139"/>
        <v>2</v>
      </c>
    </row>
    <row r="1553" spans="14:36" x14ac:dyDescent="0.35">
      <c r="N1553">
        <v>1.9029594000000001</v>
      </c>
      <c r="O1553">
        <v>1.8340000000000001E-4</v>
      </c>
      <c r="P1553">
        <f t="shared" si="136"/>
        <v>16.024766887326425</v>
      </c>
      <c r="Q1553">
        <f t="shared" si="138"/>
        <v>2</v>
      </c>
      <c r="AG1553">
        <v>2.1775361000000002</v>
      </c>
      <c r="AH1553">
        <v>3.8E-6</v>
      </c>
      <c r="AI1553">
        <f t="shared" si="137"/>
        <v>18.336969454649388</v>
      </c>
      <c r="AJ1553">
        <f t="shared" si="139"/>
        <v>2</v>
      </c>
    </row>
    <row r="1554" spans="14:36" x14ac:dyDescent="0.35">
      <c r="N1554">
        <v>1.9170658</v>
      </c>
      <c r="O1554">
        <v>1.6100000000000001E-4</v>
      </c>
      <c r="P1554">
        <f t="shared" si="136"/>
        <v>16.143556479799802</v>
      </c>
      <c r="Q1554">
        <f t="shared" si="138"/>
        <v>2</v>
      </c>
      <c r="AG1554">
        <v>2.1896781000000001</v>
      </c>
      <c r="AH1554">
        <v>3.1999999999999999E-6</v>
      </c>
      <c r="AI1554">
        <f t="shared" si="137"/>
        <v>18.439216890693434</v>
      </c>
      <c r="AJ1554">
        <f t="shared" si="139"/>
        <v>2</v>
      </c>
    </row>
    <row r="1555" spans="14:36" x14ac:dyDescent="0.35">
      <c r="N1555">
        <v>1.9311792999999999</v>
      </c>
      <c r="O1555">
        <v>1.6789999999999999E-4</v>
      </c>
      <c r="P1555">
        <f t="shared" si="136"/>
        <v>16.26240586117088</v>
      </c>
      <c r="Q1555">
        <f t="shared" si="138"/>
        <v>2</v>
      </c>
      <c r="AG1555">
        <v>2.2018244</v>
      </c>
      <c r="AH1555">
        <v>3.7000000000000002E-6</v>
      </c>
      <c r="AI1555">
        <f t="shared" si="137"/>
        <v>18.54150053691496</v>
      </c>
      <c r="AJ1555">
        <f t="shared" si="139"/>
        <v>2</v>
      </c>
    </row>
    <row r="1556" spans="14:36" x14ac:dyDescent="0.35">
      <c r="N1556">
        <v>1.9452999</v>
      </c>
      <c r="O1556">
        <v>2.139E-4</v>
      </c>
      <c r="P1556">
        <f t="shared" si="136"/>
        <v>16.381315031439662</v>
      </c>
      <c r="Q1556">
        <f t="shared" si="138"/>
        <v>2</v>
      </c>
      <c r="AG1556">
        <v>2.2139749000000002</v>
      </c>
      <c r="AH1556">
        <v>4.1999999999999996E-6</v>
      </c>
      <c r="AI1556">
        <f t="shared" si="137"/>
        <v>18.643819551216822</v>
      </c>
      <c r="AJ1556">
        <f t="shared" si="139"/>
        <v>2</v>
      </c>
    </row>
    <row r="1557" spans="14:36" x14ac:dyDescent="0.35">
      <c r="N1557">
        <v>1.9594274</v>
      </c>
      <c r="O1557">
        <v>1.3520000000000001E-4</v>
      </c>
      <c r="P1557">
        <f t="shared" si="136"/>
        <v>16.500282306411847</v>
      </c>
      <c r="Q1557">
        <f t="shared" si="138"/>
        <v>2</v>
      </c>
      <c r="AG1557">
        <v>2.2261297</v>
      </c>
      <c r="AH1557">
        <v>3.1999999999999999E-6</v>
      </c>
      <c r="AI1557">
        <f t="shared" si="137"/>
        <v>18.746174775696165</v>
      </c>
      <c r="AJ1557">
        <f t="shared" si="139"/>
        <v>2</v>
      </c>
    </row>
    <row r="1558" spans="14:36" x14ac:dyDescent="0.35">
      <c r="N1558">
        <v>1.9735619</v>
      </c>
      <c r="O1558">
        <v>1.484E-4</v>
      </c>
      <c r="P1558">
        <f t="shared" si="136"/>
        <v>16.619308528184586</v>
      </c>
      <c r="Q1558">
        <f t="shared" si="138"/>
        <v>2</v>
      </c>
      <c r="AG1558">
        <v>2.2382886000000002</v>
      </c>
      <c r="AH1558">
        <v>3.7000000000000002E-6</v>
      </c>
      <c r="AI1558">
        <f t="shared" si="137"/>
        <v>18.84856452615869</v>
      </c>
      <c r="AJ1558">
        <f t="shared" si="139"/>
        <v>2</v>
      </c>
    </row>
    <row r="1559" spans="14:36" x14ac:dyDescent="0.35">
      <c r="N1559">
        <v>1.9877031999999999</v>
      </c>
      <c r="O1559">
        <v>1.5330000000000001E-4</v>
      </c>
      <c r="P1559">
        <f t="shared" si="136"/>
        <v>16.738392012563573</v>
      </c>
      <c r="Q1559">
        <f t="shared" si="138"/>
        <v>2</v>
      </c>
      <c r="AG1559">
        <v>2.2504515999999999</v>
      </c>
      <c r="AH1559">
        <v>3.4000000000000001E-6</v>
      </c>
      <c r="AI1559">
        <f t="shared" si="137"/>
        <v>18.950988802604389</v>
      </c>
      <c r="AJ1559">
        <f t="shared" si="139"/>
        <v>2</v>
      </c>
    </row>
    <row r="1560" spans="14:36" x14ac:dyDescent="0.35">
      <c r="N1560">
        <v>2.0018512999999998</v>
      </c>
      <c r="O1560">
        <v>1.415E-4</v>
      </c>
      <c r="P1560">
        <f t="shared" si="136"/>
        <v>16.85753275954881</v>
      </c>
      <c r="Q1560">
        <f t="shared" si="138"/>
        <v>2</v>
      </c>
      <c r="AG1560">
        <v>2.2626187999999998</v>
      </c>
      <c r="AH1560">
        <v>2.9000000000000002E-6</v>
      </c>
      <c r="AI1560">
        <f t="shared" si="137"/>
        <v>19.053448447130425</v>
      </c>
      <c r="AJ1560">
        <f t="shared" si="139"/>
        <v>3</v>
      </c>
    </row>
    <row r="1561" spans="14:36" x14ac:dyDescent="0.35">
      <c r="N1561">
        <v>2.0160060999999998</v>
      </c>
      <c r="O1561">
        <v>1.2239999999999999E-4</v>
      </c>
      <c r="P1561">
        <f t="shared" si="136"/>
        <v>16.976729927043152</v>
      </c>
      <c r="Q1561">
        <f t="shared" si="138"/>
        <v>2</v>
      </c>
      <c r="AG1561">
        <v>2.2747899999999999</v>
      </c>
      <c r="AH1561">
        <v>3.4000000000000001E-6</v>
      </c>
      <c r="AI1561">
        <f t="shared" si="137"/>
        <v>19.155941775542491</v>
      </c>
      <c r="AJ1561">
        <f t="shared" si="139"/>
        <v>3</v>
      </c>
    </row>
    <row r="1562" spans="14:36" x14ac:dyDescent="0.35">
      <c r="N1562">
        <v>2.0301673999999998</v>
      </c>
      <c r="O1562">
        <v>1.5420000000000001E-4</v>
      </c>
      <c r="P1562">
        <f t="shared" si="136"/>
        <v>17.095981830852292</v>
      </c>
      <c r="Q1562">
        <f t="shared" si="138"/>
        <v>2</v>
      </c>
      <c r="AG1562">
        <v>2.2869652999999999</v>
      </c>
      <c r="AH1562">
        <v>3.4000000000000001E-6</v>
      </c>
      <c r="AI1562">
        <f t="shared" si="137"/>
        <v>19.258469629937739</v>
      </c>
      <c r="AJ1562">
        <f t="shared" si="139"/>
        <v>3</v>
      </c>
    </row>
    <row r="1563" spans="14:36" x14ac:dyDescent="0.35">
      <c r="N1563">
        <v>2.0443354</v>
      </c>
      <c r="O1563">
        <v>1.249E-4</v>
      </c>
      <c r="P1563">
        <f t="shared" si="136"/>
        <v>17.215290155170532</v>
      </c>
      <c r="Q1563">
        <f t="shared" si="138"/>
        <v>2</v>
      </c>
      <c r="AG1563">
        <v>2.2991446</v>
      </c>
      <c r="AH1563">
        <v>3.4999999999999999E-6</v>
      </c>
      <c r="AI1563">
        <f t="shared" si="137"/>
        <v>19.361031168219014</v>
      </c>
      <c r="AJ1563">
        <f t="shared" si="139"/>
        <v>3</v>
      </c>
    </row>
    <row r="1564" spans="14:36" x14ac:dyDescent="0.35">
      <c r="N1564">
        <v>2.0585097999999999</v>
      </c>
      <c r="O1564">
        <v>1.438E-4</v>
      </c>
      <c r="P1564">
        <f t="shared" si="136"/>
        <v>17.334652373706415</v>
      </c>
      <c r="Q1564">
        <f t="shared" si="138"/>
        <v>2</v>
      </c>
      <c r="AG1564">
        <v>2.3113279000000002</v>
      </c>
      <c r="AH1564">
        <v>4.6999999999999999E-6</v>
      </c>
      <c r="AI1564">
        <f t="shared" si="137"/>
        <v>19.463626390386324</v>
      </c>
      <c r="AJ1564">
        <f t="shared" si="139"/>
        <v>3</v>
      </c>
    </row>
    <row r="1565" spans="14:36" x14ac:dyDescent="0.35">
      <c r="N1565">
        <v>2.0726906</v>
      </c>
      <c r="O1565">
        <v>1.295E-4</v>
      </c>
      <c r="P1565">
        <f t="shared" si="136"/>
        <v>17.454068486459953</v>
      </c>
      <c r="Q1565">
        <f t="shared" si="138"/>
        <v>2</v>
      </c>
      <c r="AG1565">
        <v>2.3235150999999998</v>
      </c>
      <c r="AH1565">
        <v>2.3999999999999999E-6</v>
      </c>
      <c r="AI1565">
        <f t="shared" si="137"/>
        <v>19.566254454342506</v>
      </c>
      <c r="AJ1565">
        <f t="shared" si="139"/>
        <v>3</v>
      </c>
    </row>
    <row r="1566" spans="14:36" x14ac:dyDescent="0.35">
      <c r="N1566">
        <v>2.0868777999999999</v>
      </c>
      <c r="O1566">
        <v>1.4760000000000001E-4</v>
      </c>
      <c r="P1566">
        <f t="shared" si="136"/>
        <v>17.573538493431133</v>
      </c>
      <c r="Q1566">
        <f t="shared" si="138"/>
        <v>2</v>
      </c>
      <c r="AG1566">
        <v>2.3357063</v>
      </c>
      <c r="AH1566">
        <v>3.8E-6</v>
      </c>
      <c r="AI1566">
        <f t="shared" si="137"/>
        <v>19.668916202184722</v>
      </c>
      <c r="AJ1566">
        <f t="shared" si="139"/>
        <v>3</v>
      </c>
    </row>
    <row r="1567" spans="14:36" x14ac:dyDescent="0.35">
      <c r="N1567">
        <v>2.1010711999999998</v>
      </c>
      <c r="O1567">
        <v>1.259E-4</v>
      </c>
      <c r="P1567">
        <f t="shared" si="136"/>
        <v>17.693060710425662</v>
      </c>
      <c r="Q1567">
        <f t="shared" si="138"/>
        <v>2</v>
      </c>
      <c r="AG1567">
        <v>2.3479013000000002</v>
      </c>
      <c r="AH1567">
        <v>2.7E-6</v>
      </c>
      <c r="AI1567">
        <f t="shared" si="137"/>
        <v>19.77160994971867</v>
      </c>
      <c r="AJ1567">
        <f t="shared" si="139"/>
        <v>3</v>
      </c>
    </row>
    <row r="1568" spans="14:36" x14ac:dyDescent="0.35">
      <c r="N1568">
        <v>2.1152709000000001</v>
      </c>
      <c r="O1568">
        <v>1.138E-4</v>
      </c>
      <c r="P1568">
        <f t="shared" si="136"/>
        <v>17.812635979540691</v>
      </c>
      <c r="Q1568">
        <f t="shared" si="138"/>
        <v>2</v>
      </c>
      <c r="AG1568">
        <v>2.3601003</v>
      </c>
      <c r="AH1568">
        <v>3.1E-6</v>
      </c>
      <c r="AI1568">
        <f t="shared" si="137"/>
        <v>19.874337381138641</v>
      </c>
      <c r="AJ1568">
        <f t="shared" si="139"/>
        <v>3</v>
      </c>
    </row>
    <row r="1569" spans="14:36" x14ac:dyDescent="0.35">
      <c r="N1569">
        <v>2.1294767999999999</v>
      </c>
      <c r="O1569">
        <v>1.182E-4</v>
      </c>
      <c r="P1569">
        <f t="shared" si="136"/>
        <v>17.932263458679063</v>
      </c>
      <c r="Q1569">
        <f t="shared" si="138"/>
        <v>2</v>
      </c>
      <c r="AG1569">
        <v>2.3723030999999999</v>
      </c>
      <c r="AH1569">
        <v>2.5000000000000002E-6</v>
      </c>
      <c r="AI1569">
        <f t="shared" si="137"/>
        <v>19.977096812250341</v>
      </c>
      <c r="AJ1569">
        <f t="shared" si="139"/>
        <v>3</v>
      </c>
    </row>
    <row r="1570" spans="14:36" x14ac:dyDescent="0.35">
      <c r="N1570">
        <v>2.1436888000000001</v>
      </c>
      <c r="O1570">
        <v>1.1790000000000001E-4</v>
      </c>
      <c r="P1570">
        <f t="shared" si="136"/>
        <v>18.05194230574363</v>
      </c>
      <c r="Q1570">
        <f t="shared" si="138"/>
        <v>2</v>
      </c>
      <c r="AG1570">
        <v>2.3845097000000002</v>
      </c>
      <c r="AH1570">
        <v>2.7E-6</v>
      </c>
      <c r="AI1570">
        <f t="shared" si="137"/>
        <v>20.079888243053777</v>
      </c>
      <c r="AJ1570">
        <f t="shared" si="139"/>
        <v>3</v>
      </c>
    </row>
    <row r="1571" spans="14:36" x14ac:dyDescent="0.35">
      <c r="N1571">
        <v>2.1579068000000001</v>
      </c>
      <c r="O1571">
        <v>1.337E-4</v>
      </c>
      <c r="P1571">
        <f t="shared" si="136"/>
        <v>18.171671678637246</v>
      </c>
      <c r="Q1571">
        <f t="shared" si="138"/>
        <v>2</v>
      </c>
      <c r="AG1571">
        <v>2.3967201</v>
      </c>
      <c r="AH1571">
        <v>2.3999999999999999E-6</v>
      </c>
      <c r="AI1571">
        <f t="shared" si="137"/>
        <v>20.182711673548933</v>
      </c>
      <c r="AJ1571">
        <f t="shared" si="139"/>
        <v>3</v>
      </c>
    </row>
    <row r="1572" spans="14:36" x14ac:dyDescent="0.35">
      <c r="N1572">
        <v>2.1721308000000001</v>
      </c>
      <c r="O1572">
        <v>1.228E-4</v>
      </c>
      <c r="P1572">
        <f t="shared" si="136"/>
        <v>18.291451577359904</v>
      </c>
      <c r="Q1572">
        <f t="shared" si="138"/>
        <v>2</v>
      </c>
      <c r="AG1572">
        <v>2.4089342</v>
      </c>
      <c r="AH1572">
        <v>1.9999999999999999E-6</v>
      </c>
      <c r="AI1572">
        <f t="shared" si="137"/>
        <v>20.285566261638671</v>
      </c>
      <c r="AJ1572">
        <f t="shared" si="139"/>
        <v>3</v>
      </c>
    </row>
    <row r="1573" spans="14:36" x14ac:dyDescent="0.35">
      <c r="N1573">
        <v>2.1863606999999998</v>
      </c>
      <c r="O1573">
        <v>1.0289999999999999E-4</v>
      </c>
      <c r="P1573">
        <f t="shared" si="136"/>
        <v>18.411281159814454</v>
      </c>
      <c r="Q1573">
        <f t="shared" si="138"/>
        <v>2</v>
      </c>
      <c r="AG1573">
        <v>2.4211521</v>
      </c>
      <c r="AH1573">
        <v>1.3E-6</v>
      </c>
      <c r="AI1573">
        <f t="shared" si="137"/>
        <v>20.388452849420137</v>
      </c>
      <c r="AJ1573">
        <f t="shared" si="139"/>
        <v>3</v>
      </c>
    </row>
    <row r="1574" spans="14:36" x14ac:dyDescent="0.35">
      <c r="N1574">
        <v>2.2005965000000001</v>
      </c>
      <c r="O1574">
        <v>1.053E-4</v>
      </c>
      <c r="P1574">
        <f t="shared" si="136"/>
        <v>18.531160426000902</v>
      </c>
      <c r="Q1574">
        <f t="shared" si="138"/>
        <v>2</v>
      </c>
      <c r="AG1574">
        <v>2.4333737000000002</v>
      </c>
      <c r="AH1574">
        <v>8.9999999999999996E-7</v>
      </c>
      <c r="AI1574">
        <f t="shared" si="137"/>
        <v>20.491370594796184</v>
      </c>
      <c r="AJ1574">
        <f t="shared" si="139"/>
        <v>3</v>
      </c>
    </row>
    <row r="1575" spans="14:36" x14ac:dyDescent="0.35">
      <c r="N1575">
        <v>2.2148381000000001</v>
      </c>
      <c r="O1575">
        <v>1.108E-4</v>
      </c>
      <c r="P1575">
        <f t="shared" si="136"/>
        <v>18.651088533822094</v>
      </c>
      <c r="Q1575">
        <f t="shared" si="138"/>
        <v>2</v>
      </c>
      <c r="AG1575">
        <v>2.4455990000000001</v>
      </c>
      <c r="AH1575">
        <v>7.9999999999999996E-7</v>
      </c>
      <c r="AI1575">
        <f t="shared" si="137"/>
        <v>20.594319497766804</v>
      </c>
      <c r="AJ1575">
        <f t="shared" si="139"/>
        <v>3</v>
      </c>
    </row>
    <row r="1576" spans="14:36" x14ac:dyDescent="0.35">
      <c r="N1576">
        <v>2.2290855000000001</v>
      </c>
      <c r="O1576">
        <v>1.217E-4</v>
      </c>
      <c r="P1576">
        <f t="shared" si="136"/>
        <v>18.771065483278029</v>
      </c>
      <c r="Q1576">
        <f t="shared" si="138"/>
        <v>2</v>
      </c>
      <c r="AG1576">
        <v>2.4578280000000001</v>
      </c>
      <c r="AH1576">
        <v>5.9999999999999997E-7</v>
      </c>
      <c r="AI1576">
        <f t="shared" si="137"/>
        <v>20.697299558332002</v>
      </c>
      <c r="AJ1576">
        <f t="shared" si="139"/>
        <v>3</v>
      </c>
    </row>
    <row r="1577" spans="14:36" x14ac:dyDescent="0.35">
      <c r="N1577">
        <v>2.2433386999999998</v>
      </c>
      <c r="O1577">
        <v>1.1290000000000001E-4</v>
      </c>
      <c r="P1577">
        <f t="shared" si="136"/>
        <v>18.891091274368705</v>
      </c>
      <c r="Q1577">
        <f t="shared" si="138"/>
        <v>2</v>
      </c>
      <c r="AG1577">
        <v>2.4700605000000002</v>
      </c>
      <c r="AH1577">
        <v>3.9999999999999998E-7</v>
      </c>
      <c r="AI1577">
        <f t="shared" si="137"/>
        <v>20.800309092297478</v>
      </c>
      <c r="AJ1577">
        <f t="shared" si="139"/>
        <v>3</v>
      </c>
    </row>
    <row r="1578" spans="14:36" x14ac:dyDescent="0.35">
      <c r="N1578">
        <v>2.2575973999999999</v>
      </c>
      <c r="O1578">
        <v>9.7399999999999996E-5</v>
      </c>
      <c r="P1578">
        <f t="shared" si="136"/>
        <v>19.011163380802671</v>
      </c>
      <c r="Q1578">
        <f t="shared" si="138"/>
        <v>3</v>
      </c>
      <c r="AG1578">
        <v>2.4822967999999999</v>
      </c>
      <c r="AH1578">
        <v>3.9999999999999998E-7</v>
      </c>
      <c r="AI1578">
        <f t="shared" si="137"/>
        <v>20.90335062595468</v>
      </c>
      <c r="AJ1578">
        <f t="shared" si="139"/>
        <v>3</v>
      </c>
    </row>
    <row r="1579" spans="14:36" x14ac:dyDescent="0.35">
      <c r="N1579">
        <v>2.2718619000000002</v>
      </c>
      <c r="O1579">
        <v>1.141E-4</v>
      </c>
      <c r="P1579">
        <f t="shared" si="136"/>
        <v>19.131284328871388</v>
      </c>
      <c r="Q1579">
        <f t="shared" si="138"/>
        <v>3</v>
      </c>
      <c r="AG1579">
        <v>2.4945366</v>
      </c>
      <c r="AH1579">
        <v>2.9999999999999999E-7</v>
      </c>
      <c r="AI1579">
        <f t="shared" si="137"/>
        <v>21.00642163301216</v>
      </c>
      <c r="AJ1579">
        <f t="shared" si="139"/>
        <v>3</v>
      </c>
    </row>
    <row r="1580" spans="14:36" x14ac:dyDescent="0.35">
      <c r="N1580">
        <v>2.2861318000000002</v>
      </c>
      <c r="O1580">
        <v>9.0400000000000002E-5</v>
      </c>
      <c r="P1580">
        <f t="shared" si="136"/>
        <v>19.25145075018624</v>
      </c>
      <c r="Q1580">
        <f t="shared" si="138"/>
        <v>3</v>
      </c>
      <c r="AG1580">
        <v>2.5067799000000002</v>
      </c>
      <c r="AH1580">
        <v>2.9999999999999999E-7</v>
      </c>
      <c r="AI1580">
        <f t="shared" si="137"/>
        <v>21.109522113469918</v>
      </c>
      <c r="AJ1580">
        <f t="shared" si="139"/>
        <v>3</v>
      </c>
    </row>
    <row r="1581" spans="14:36" x14ac:dyDescent="0.35">
      <c r="N1581">
        <v>2.3004072999999998</v>
      </c>
      <c r="O1581">
        <v>1.132E-4</v>
      </c>
      <c r="P1581">
        <f t="shared" si="136"/>
        <v>19.371664328941531</v>
      </c>
      <c r="Q1581">
        <f t="shared" si="138"/>
        <v>3</v>
      </c>
      <c r="AG1581">
        <v>2.5190267999999998</v>
      </c>
      <c r="AH1581">
        <v>1.9999999999999999E-7</v>
      </c>
      <c r="AI1581">
        <f t="shared" si="137"/>
        <v>21.212652909425099</v>
      </c>
      <c r="AJ1581">
        <f t="shared" si="139"/>
        <v>3</v>
      </c>
    </row>
    <row r="1582" spans="14:36" x14ac:dyDescent="0.35">
      <c r="N1582">
        <v>2.3146882999999998</v>
      </c>
      <c r="O1582">
        <v>8.5599999999999994E-5</v>
      </c>
      <c r="P1582">
        <f t="shared" si="136"/>
        <v>19.491924223040119</v>
      </c>
      <c r="Q1582">
        <f t="shared" si="138"/>
        <v>3</v>
      </c>
      <c r="AG1582">
        <v>2.5312773000000002</v>
      </c>
      <c r="AH1582">
        <v>1.9999999999999999E-7</v>
      </c>
      <c r="AI1582">
        <f t="shared" si="137"/>
        <v>21.31581402087771</v>
      </c>
      <c r="AJ1582">
        <f t="shared" si="139"/>
        <v>3</v>
      </c>
    </row>
    <row r="1583" spans="14:36" x14ac:dyDescent="0.35">
      <c r="N1583">
        <v>2.3289746999999998</v>
      </c>
      <c r="O1583">
        <v>1.036E-4</v>
      </c>
      <c r="P1583">
        <f t="shared" si="136"/>
        <v>19.612229590384846</v>
      </c>
      <c r="Q1583">
        <f t="shared" si="138"/>
        <v>3</v>
      </c>
      <c r="AG1583">
        <v>2.5435311999999999</v>
      </c>
      <c r="AH1583">
        <v>1.9999999999999999E-7</v>
      </c>
      <c r="AI1583">
        <f t="shared" si="137"/>
        <v>21.419003763633444</v>
      </c>
      <c r="AJ1583">
        <f t="shared" si="139"/>
        <v>3</v>
      </c>
    </row>
    <row r="1584" spans="14:36" x14ac:dyDescent="0.35">
      <c r="N1584">
        <v>2.3432664999999999</v>
      </c>
      <c r="O1584">
        <v>9.2800000000000006E-5</v>
      </c>
      <c r="P1584">
        <f t="shared" si="136"/>
        <v>19.732580430975712</v>
      </c>
      <c r="Q1584">
        <f t="shared" si="138"/>
        <v>3</v>
      </c>
      <c r="AG1584">
        <v>2.5557886000000001</v>
      </c>
      <c r="AH1584">
        <v>1.9999999999999999E-7</v>
      </c>
      <c r="AI1584">
        <f t="shared" si="137"/>
        <v>21.522222979789458</v>
      </c>
      <c r="AJ1584">
        <f t="shared" si="139"/>
        <v>3</v>
      </c>
    </row>
    <row r="1585" spans="14:36" x14ac:dyDescent="0.35">
      <c r="N1585">
        <v>2.3575636000000002</v>
      </c>
      <c r="O1585">
        <v>9.2899999999999995E-5</v>
      </c>
      <c r="P1585">
        <f t="shared" si="136"/>
        <v>19.852975902715571</v>
      </c>
      <c r="Q1585">
        <f t="shared" si="138"/>
        <v>3</v>
      </c>
      <c r="AG1585">
        <v>2.5680494</v>
      </c>
      <c r="AH1585">
        <v>1.9999999999999999E-7</v>
      </c>
      <c r="AI1585">
        <f t="shared" si="137"/>
        <v>21.625470827248595</v>
      </c>
      <c r="AJ1585">
        <f t="shared" si="139"/>
        <v>3</v>
      </c>
    </row>
    <row r="1586" spans="14:36" x14ac:dyDescent="0.35">
      <c r="N1586">
        <v>2.3718659999999998</v>
      </c>
      <c r="O1586">
        <v>1.087E-4</v>
      </c>
      <c r="P1586">
        <f t="shared" si="136"/>
        <v>19.973416005604413</v>
      </c>
      <c r="Q1586">
        <f t="shared" si="138"/>
        <v>3</v>
      </c>
      <c r="AG1586">
        <v>2.5803137</v>
      </c>
      <c r="AH1586">
        <v>1.9999999999999999E-7</v>
      </c>
      <c r="AI1586">
        <f t="shared" si="137"/>
        <v>21.728748148108011</v>
      </c>
      <c r="AJ1586">
        <f t="shared" si="139"/>
        <v>3</v>
      </c>
    </row>
    <row r="1587" spans="14:36" x14ac:dyDescent="0.35">
      <c r="N1587">
        <v>2.3861735999999998</v>
      </c>
      <c r="O1587">
        <v>8.6600000000000004E-5</v>
      </c>
      <c r="P1587">
        <f t="shared" si="136"/>
        <v>20.0938998975451</v>
      </c>
      <c r="Q1587">
        <f t="shared" si="138"/>
        <v>3</v>
      </c>
      <c r="AG1587">
        <v>2.5925813999999998</v>
      </c>
      <c r="AH1587">
        <v>3.9999999999999998E-7</v>
      </c>
      <c r="AI1587">
        <f t="shared" si="137"/>
        <v>21.832054100270547</v>
      </c>
      <c r="AJ1587">
        <f t="shared" si="139"/>
        <v>3</v>
      </c>
    </row>
    <row r="1588" spans="14:36" x14ac:dyDescent="0.35">
      <c r="N1588">
        <v>2.4004864000000001</v>
      </c>
      <c r="O1588">
        <v>9.8900000000000005E-5</v>
      </c>
      <c r="P1588">
        <f t="shared" si="136"/>
        <v>20.214427578537627</v>
      </c>
      <c r="Q1588">
        <f t="shared" si="138"/>
        <v>3</v>
      </c>
      <c r="AG1588">
        <v>2.6048524999999998</v>
      </c>
      <c r="AH1588">
        <v>3.9999999999999998E-7</v>
      </c>
      <c r="AI1588">
        <f t="shared" si="137"/>
        <v>21.93538868373621</v>
      </c>
      <c r="AJ1588">
        <f t="shared" si="139"/>
        <v>3</v>
      </c>
    </row>
    <row r="1589" spans="14:36" x14ac:dyDescent="0.35">
      <c r="N1589">
        <v>2.4148044</v>
      </c>
      <c r="O1589">
        <v>8.0799999999999999E-5</v>
      </c>
      <c r="P1589">
        <f t="shared" si="136"/>
        <v>20.334999048581988</v>
      </c>
      <c r="Q1589">
        <f t="shared" si="138"/>
        <v>3</v>
      </c>
      <c r="AG1589">
        <v>2.617127</v>
      </c>
      <c r="AH1589">
        <v>3.9999999999999998E-7</v>
      </c>
      <c r="AI1589">
        <f t="shared" si="137"/>
        <v>22.038751898505001</v>
      </c>
      <c r="AJ1589">
        <f t="shared" si="139"/>
        <v>3</v>
      </c>
    </row>
    <row r="1590" spans="14:36" x14ac:dyDescent="0.35">
      <c r="N1590">
        <v>2.4291276000000002</v>
      </c>
      <c r="O1590">
        <v>9.5199999999999997E-5</v>
      </c>
      <c r="P1590">
        <f t="shared" si="136"/>
        <v>20.455614307678193</v>
      </c>
      <c r="Q1590">
        <f t="shared" si="138"/>
        <v>3</v>
      </c>
      <c r="AG1590">
        <v>2.6294048000000001</v>
      </c>
      <c r="AH1590">
        <v>2.9999999999999999E-7</v>
      </c>
      <c r="AI1590">
        <f t="shared" si="137"/>
        <v>22.142142902479769</v>
      </c>
      <c r="AJ1590">
        <f t="shared" si="139"/>
        <v>3</v>
      </c>
    </row>
    <row r="1591" spans="14:36" x14ac:dyDescent="0.35">
      <c r="N1591">
        <v>2.4434558000000002</v>
      </c>
      <c r="O1591">
        <v>7.5699999999999997E-5</v>
      </c>
      <c r="P1591">
        <f t="shared" si="136"/>
        <v>20.576271671631932</v>
      </c>
      <c r="Q1591">
        <f t="shared" si="138"/>
        <v>3</v>
      </c>
      <c r="AG1591">
        <v>2.6416859000000001</v>
      </c>
      <c r="AH1591">
        <v>2.9999999999999999E-7</v>
      </c>
      <c r="AI1591">
        <f t="shared" si="137"/>
        <v>22.245561695660509</v>
      </c>
      <c r="AJ1591">
        <f t="shared" si="139"/>
        <v>3</v>
      </c>
    </row>
    <row r="1592" spans="14:36" x14ac:dyDescent="0.35">
      <c r="N1592">
        <v>2.457789</v>
      </c>
      <c r="O1592">
        <v>9.9900000000000002E-5</v>
      </c>
      <c r="P1592">
        <f t="shared" si="136"/>
        <v>20.69697114044321</v>
      </c>
      <c r="Q1592">
        <f t="shared" si="138"/>
        <v>3</v>
      </c>
      <c r="AG1592">
        <v>2.6539703000000001</v>
      </c>
      <c r="AH1592">
        <v>2.9999999999999999E-7</v>
      </c>
      <c r="AI1592">
        <f t="shared" si="137"/>
        <v>22.349008278047222</v>
      </c>
      <c r="AJ1592">
        <f t="shared" si="139"/>
        <v>3</v>
      </c>
    </row>
    <row r="1593" spans="14:36" x14ac:dyDescent="0.35">
      <c r="N1593">
        <v>2.4721272000000001</v>
      </c>
      <c r="O1593">
        <v>8.1699999999999994E-5</v>
      </c>
      <c r="P1593">
        <f t="shared" si="136"/>
        <v>20.817712714112023</v>
      </c>
      <c r="Q1593">
        <f t="shared" si="138"/>
        <v>3</v>
      </c>
      <c r="AG1593">
        <v>2.6662580999999999</v>
      </c>
      <c r="AH1593">
        <v>2.9999999999999999E-7</v>
      </c>
      <c r="AI1593">
        <f t="shared" si="137"/>
        <v>22.452483491737063</v>
      </c>
      <c r="AJ1593">
        <f t="shared" si="139"/>
        <v>3</v>
      </c>
    </row>
    <row r="1594" spans="14:36" x14ac:dyDescent="0.35">
      <c r="N1594">
        <v>2.4864704</v>
      </c>
      <c r="O1594">
        <v>8.8900000000000006E-5</v>
      </c>
      <c r="P1594">
        <f t="shared" si="136"/>
        <v>20.938496392638374</v>
      </c>
      <c r="Q1594">
        <f t="shared" si="138"/>
        <v>3</v>
      </c>
      <c r="AG1594">
        <v>2.6785489999999998</v>
      </c>
      <c r="AH1594">
        <v>2.9999999999999999E-7</v>
      </c>
      <c r="AI1594">
        <f t="shared" si="137"/>
        <v>22.555984810438574</v>
      </c>
      <c r="AJ1594">
        <f t="shared" si="139"/>
        <v>3</v>
      </c>
    </row>
    <row r="1595" spans="14:36" x14ac:dyDescent="0.35">
      <c r="N1595">
        <v>2.5008184999999998</v>
      </c>
      <c r="O1595">
        <v>7.6000000000000004E-5</v>
      </c>
      <c r="P1595">
        <f t="shared" si="136"/>
        <v>21.059321333925112</v>
      </c>
      <c r="Q1595">
        <f t="shared" si="138"/>
        <v>3</v>
      </c>
      <c r="AG1595">
        <v>2.6908433</v>
      </c>
      <c r="AH1595">
        <v>2.9999999999999999E-7</v>
      </c>
      <c r="AI1595">
        <f t="shared" si="137"/>
        <v>22.659514760443216</v>
      </c>
      <c r="AJ1595">
        <f t="shared" si="139"/>
        <v>3</v>
      </c>
    </row>
    <row r="1596" spans="14:36" x14ac:dyDescent="0.35">
      <c r="N1596">
        <v>2.5151715000000001</v>
      </c>
      <c r="O1596">
        <v>8.2100000000000003E-5</v>
      </c>
      <c r="P1596">
        <f t="shared" si="136"/>
        <v>21.180187537972241</v>
      </c>
      <c r="Q1596">
        <f t="shared" si="138"/>
        <v>3</v>
      </c>
      <c r="AG1596">
        <v>2.7031407000000001</v>
      </c>
      <c r="AH1596">
        <v>2.9999999999999999E-7</v>
      </c>
      <c r="AI1596">
        <f t="shared" si="137"/>
        <v>22.763070815459528</v>
      </c>
      <c r="AJ1596">
        <f t="shared" si="139"/>
        <v>3</v>
      </c>
    </row>
    <row r="1597" spans="14:36" x14ac:dyDescent="0.35">
      <c r="N1597">
        <v>2.5295293999999999</v>
      </c>
      <c r="O1597">
        <v>8.1100000000000006E-5</v>
      </c>
      <c r="P1597">
        <f t="shared" si="136"/>
        <v>21.301095004779754</v>
      </c>
      <c r="Q1597">
        <f t="shared" si="138"/>
        <v>3</v>
      </c>
      <c r="AG1597">
        <v>2.7154414</v>
      </c>
      <c r="AH1597">
        <v>2.9999999999999999E-7</v>
      </c>
      <c r="AI1597">
        <f t="shared" si="137"/>
        <v>22.866654659681814</v>
      </c>
      <c r="AJ1597">
        <f t="shared" si="139"/>
        <v>3</v>
      </c>
    </row>
    <row r="1598" spans="14:36" x14ac:dyDescent="0.35">
      <c r="N1598">
        <v>2.5438920999999999</v>
      </c>
      <c r="O1598">
        <v>8.6500000000000002E-5</v>
      </c>
      <c r="P1598">
        <f t="shared" si="136"/>
        <v>21.422042892250502</v>
      </c>
      <c r="Q1598">
        <f t="shared" si="138"/>
        <v>3</v>
      </c>
      <c r="AG1598">
        <v>2.7277453</v>
      </c>
      <c r="AH1598">
        <v>3.9999999999999998E-7</v>
      </c>
      <c r="AI1598">
        <f t="shared" si="137"/>
        <v>22.970265451012924</v>
      </c>
      <c r="AJ1598">
        <f t="shared" si="139"/>
        <v>3</v>
      </c>
    </row>
    <row r="1599" spans="14:36" x14ac:dyDescent="0.35">
      <c r="N1599">
        <v>2.5582595000000001</v>
      </c>
      <c r="O1599">
        <v>7.36E-5</v>
      </c>
      <c r="P1599">
        <f t="shared" si="136"/>
        <v>21.543030358287336</v>
      </c>
      <c r="Q1599">
        <f t="shared" si="138"/>
        <v>3</v>
      </c>
      <c r="AG1599">
        <v>2.7400522999999999</v>
      </c>
      <c r="AH1599">
        <v>4.9999999999999998E-7</v>
      </c>
      <c r="AI1599">
        <f t="shared" si="137"/>
        <v>23.073902347355705</v>
      </c>
      <c r="AJ1599">
        <f t="shared" si="139"/>
        <v>3</v>
      </c>
    </row>
    <row r="1600" spans="14:36" x14ac:dyDescent="0.35">
      <c r="N1600">
        <v>2.5726317000000001</v>
      </c>
      <c r="O1600">
        <v>8.6399999999999999E-5</v>
      </c>
      <c r="P1600">
        <f t="shared" si="136"/>
        <v>21.664058244987405</v>
      </c>
      <c r="Q1600">
        <f t="shared" si="138"/>
        <v>3</v>
      </c>
      <c r="AG1600">
        <v>2.7523624999999998</v>
      </c>
      <c r="AH1600">
        <v>3.9999999999999998E-7</v>
      </c>
      <c r="AI1600">
        <f t="shared" si="137"/>
        <v>23.177566190807315</v>
      </c>
      <c r="AJ1600">
        <f t="shared" si="139"/>
        <v>3</v>
      </c>
    </row>
    <row r="1601" spans="14:36" x14ac:dyDescent="0.35">
      <c r="N1601">
        <v>2.5870085</v>
      </c>
      <c r="O1601">
        <v>7.25E-5</v>
      </c>
      <c r="P1601">
        <f t="shared" si="136"/>
        <v>21.785124868156409</v>
      </c>
      <c r="Q1601">
        <f t="shared" si="138"/>
        <v>3</v>
      </c>
      <c r="AG1601">
        <v>2.7646758999999999</v>
      </c>
      <c r="AH1601">
        <v>2.9999999999999999E-7</v>
      </c>
      <c r="AI1601">
        <f t="shared" si="137"/>
        <v>23.281256981367747</v>
      </c>
      <c r="AJ1601">
        <f t="shared" si="139"/>
        <v>3</v>
      </c>
    </row>
    <row r="1602" spans="14:36" x14ac:dyDescent="0.35">
      <c r="N1602">
        <v>2.6013901000000001</v>
      </c>
      <c r="O1602">
        <v>8.53E-5</v>
      </c>
      <c r="P1602">
        <f t="shared" ref="P1602:P1665" si="140">N1602*$L$4</f>
        <v>21.906231911988652</v>
      </c>
      <c r="Q1602">
        <f t="shared" si="138"/>
        <v>3</v>
      </c>
      <c r="AG1602">
        <v>2.7769922999999999</v>
      </c>
      <c r="AH1602">
        <v>2.9999999999999999E-7</v>
      </c>
      <c r="AI1602">
        <f t="shared" ref="AI1602:AI1665" si="141">AG1602*$L$4</f>
        <v>23.384973034842702</v>
      </c>
      <c r="AJ1602">
        <f t="shared" si="139"/>
        <v>3</v>
      </c>
    </row>
    <row r="1603" spans="14:36" x14ac:dyDescent="0.35">
      <c r="N1603">
        <v>2.6157762</v>
      </c>
      <c r="O1603">
        <v>7.1000000000000005E-5</v>
      </c>
      <c r="P1603">
        <f t="shared" si="140"/>
        <v>22.027376850192674</v>
      </c>
      <c r="Q1603">
        <f t="shared" ref="Q1603:Q1666" si="142">IF(P1603&lt;=9,1,IF(P1603&lt;=19,2,IF(P1603&lt;=49,3,4)))</f>
        <v>3</v>
      </c>
      <c r="AG1603">
        <v>2.7893118000000001</v>
      </c>
      <c r="AH1603">
        <v>2.9999999999999999E-7</v>
      </c>
      <c r="AI1603">
        <f t="shared" si="141"/>
        <v>23.48871519332933</v>
      </c>
      <c r="AJ1603">
        <f t="shared" ref="AJ1603:AJ1666" si="143">IF(AI1603&lt;=9,1,IF(AI1603&lt;=19,2,IF(AI1603&lt;=49,3,4)))</f>
        <v>3</v>
      </c>
    </row>
    <row r="1604" spans="14:36" x14ac:dyDescent="0.35">
      <c r="N1604">
        <v>2.6301670000000001</v>
      </c>
      <c r="O1604">
        <v>6.7100000000000005E-5</v>
      </c>
      <c r="P1604">
        <f t="shared" si="140"/>
        <v>22.148561366962785</v>
      </c>
      <c r="Q1604">
        <f t="shared" si="142"/>
        <v>3</v>
      </c>
      <c r="AG1604">
        <v>2.8016345</v>
      </c>
      <c r="AH1604">
        <v>2.9999999999999999E-7</v>
      </c>
      <c r="AI1604">
        <f t="shared" si="141"/>
        <v>23.592484298924781</v>
      </c>
      <c r="AJ1604">
        <f t="shared" si="143"/>
        <v>3</v>
      </c>
    </row>
    <row r="1605" spans="14:36" x14ac:dyDescent="0.35">
      <c r="N1605">
        <v>2.6445623999999999</v>
      </c>
      <c r="O1605">
        <v>7.5400000000000003E-5</v>
      </c>
      <c r="P1605">
        <f t="shared" si="140"/>
        <v>22.269784620201825</v>
      </c>
      <c r="Q1605">
        <f t="shared" si="142"/>
        <v>3</v>
      </c>
      <c r="AG1605">
        <v>2.8139601999999999</v>
      </c>
      <c r="AH1605">
        <v>2.9999999999999999E-7</v>
      </c>
      <c r="AI1605">
        <f t="shared" si="141"/>
        <v>23.696278667434754</v>
      </c>
      <c r="AJ1605">
        <f t="shared" si="143"/>
        <v>3</v>
      </c>
    </row>
    <row r="1606" spans="14:36" x14ac:dyDescent="0.35">
      <c r="N1606">
        <v>2.6589622999999998</v>
      </c>
      <c r="O1606">
        <v>7.5699999999999997E-5</v>
      </c>
      <c r="P1606">
        <f t="shared" si="140"/>
        <v>22.391045767812653</v>
      </c>
      <c r="Q1606">
        <f t="shared" si="142"/>
        <v>3</v>
      </c>
      <c r="AG1606">
        <v>2.8262889000000002</v>
      </c>
      <c r="AH1606">
        <v>2.9999999999999999E-7</v>
      </c>
      <c r="AI1606">
        <f t="shared" si="141"/>
        <v>23.800098298859254</v>
      </c>
      <c r="AJ1606">
        <f t="shared" si="143"/>
        <v>3</v>
      </c>
    </row>
    <row r="1607" spans="14:36" x14ac:dyDescent="0.35">
      <c r="N1607">
        <v>2.6733666</v>
      </c>
      <c r="O1607">
        <v>7.9300000000000003E-5</v>
      </c>
      <c r="P1607">
        <f t="shared" si="140"/>
        <v>22.512343967698115</v>
      </c>
      <c r="Q1607">
        <f t="shared" si="142"/>
        <v>3</v>
      </c>
      <c r="AG1607">
        <v>2.8386206999999999</v>
      </c>
      <c r="AH1607">
        <v>1.9999999999999999E-7</v>
      </c>
      <c r="AI1607">
        <f t="shared" si="141"/>
        <v>23.903944035295421</v>
      </c>
      <c r="AJ1607">
        <f t="shared" si="143"/>
        <v>3</v>
      </c>
    </row>
    <row r="1608" spans="14:36" x14ac:dyDescent="0.35">
      <c r="N1608">
        <v>2.6877754999999999</v>
      </c>
      <c r="O1608">
        <v>7.6299999999999998E-5</v>
      </c>
      <c r="P1608">
        <f t="shared" si="140"/>
        <v>22.633680904052508</v>
      </c>
      <c r="Q1608">
        <f t="shared" si="142"/>
        <v>3</v>
      </c>
      <c r="AG1608">
        <v>2.8509555</v>
      </c>
      <c r="AH1608">
        <v>1.9999999999999999E-7</v>
      </c>
      <c r="AI1608">
        <f t="shared" si="141"/>
        <v>24.007815034646114</v>
      </c>
      <c r="AJ1608">
        <f t="shared" si="143"/>
        <v>3</v>
      </c>
    </row>
    <row r="1609" spans="14:36" x14ac:dyDescent="0.35">
      <c r="N1609">
        <v>2.7021888000000001</v>
      </c>
      <c r="O1609">
        <v>7.2399999999999998E-5</v>
      </c>
      <c r="P1609">
        <f t="shared" si="140"/>
        <v>22.755054892681539</v>
      </c>
      <c r="Q1609">
        <f t="shared" si="142"/>
        <v>3</v>
      </c>
      <c r="AG1609">
        <v>2.8632933</v>
      </c>
      <c r="AH1609">
        <v>1.9999999999999999E-7</v>
      </c>
      <c r="AI1609">
        <f t="shared" si="141"/>
        <v>24.111711296911331</v>
      </c>
      <c r="AJ1609">
        <f t="shared" si="143"/>
        <v>3</v>
      </c>
    </row>
    <row r="1610" spans="14:36" x14ac:dyDescent="0.35">
      <c r="N1610">
        <v>2.7166065000000001</v>
      </c>
      <c r="O1610">
        <v>6.2700000000000006E-5</v>
      </c>
      <c r="P1610">
        <f t="shared" si="140"/>
        <v>22.876465933585202</v>
      </c>
      <c r="Q1610">
        <f t="shared" si="142"/>
        <v>3</v>
      </c>
      <c r="AG1610">
        <v>2.8756341000000001</v>
      </c>
      <c r="AH1610">
        <v>1.9999999999999999E-7</v>
      </c>
      <c r="AI1610">
        <f t="shared" si="141"/>
        <v>24.215632822091067</v>
      </c>
      <c r="AJ1610">
        <f t="shared" si="143"/>
        <v>3</v>
      </c>
    </row>
    <row r="1611" spans="14:36" x14ac:dyDescent="0.35">
      <c r="N1611">
        <v>2.7310286000000001</v>
      </c>
      <c r="O1611">
        <v>7.08E-5</v>
      </c>
      <c r="P1611">
        <f t="shared" si="140"/>
        <v>22.997914026763496</v>
      </c>
      <c r="Q1611">
        <f t="shared" si="142"/>
        <v>3</v>
      </c>
      <c r="AG1611">
        <v>2.8879777999999998</v>
      </c>
      <c r="AH1611">
        <v>1.9999999999999999E-7</v>
      </c>
      <c r="AI1611">
        <f t="shared" si="141"/>
        <v>24.319578768088174</v>
      </c>
      <c r="AJ1611">
        <f t="shared" si="143"/>
        <v>3</v>
      </c>
    </row>
    <row r="1612" spans="14:36" x14ac:dyDescent="0.35">
      <c r="N1612">
        <v>2.7454551</v>
      </c>
      <c r="O1612">
        <v>7.2899999999999997E-5</v>
      </c>
      <c r="P1612">
        <f t="shared" si="140"/>
        <v>23.119399172216422</v>
      </c>
      <c r="Q1612">
        <f t="shared" si="142"/>
        <v>3</v>
      </c>
      <c r="AG1612">
        <v>2.9003245</v>
      </c>
      <c r="AH1612">
        <v>2.9999999999999999E-7</v>
      </c>
      <c r="AI1612">
        <f t="shared" si="141"/>
        <v>24.423549976999809</v>
      </c>
      <c r="AJ1612">
        <f t="shared" si="143"/>
        <v>3</v>
      </c>
    </row>
    <row r="1613" spans="14:36" x14ac:dyDescent="0.35">
      <c r="N1613">
        <v>2.7598859</v>
      </c>
      <c r="O1613">
        <v>6.8399999999999996E-5</v>
      </c>
      <c r="P1613">
        <f t="shared" si="140"/>
        <v>23.240920527846828</v>
      </c>
      <c r="Q1613">
        <f t="shared" si="142"/>
        <v>3</v>
      </c>
      <c r="AG1613">
        <v>2.9126740999999998</v>
      </c>
      <c r="AH1613">
        <v>2.9999999999999999E-7</v>
      </c>
      <c r="AI1613">
        <f t="shared" si="141"/>
        <v>24.527545606728808</v>
      </c>
      <c r="AJ1613">
        <f t="shared" si="143"/>
        <v>3</v>
      </c>
    </row>
    <row r="1614" spans="14:36" x14ac:dyDescent="0.35">
      <c r="N1614">
        <v>2.7743209000000002</v>
      </c>
      <c r="O1614">
        <v>7.1500000000000003E-5</v>
      </c>
      <c r="P1614">
        <f t="shared" si="140"/>
        <v>23.362477251557571</v>
      </c>
      <c r="Q1614">
        <f t="shared" si="142"/>
        <v>3</v>
      </c>
      <c r="AG1614">
        <v>2.9250265999999998</v>
      </c>
      <c r="AH1614">
        <v>2.9999999999999999E-7</v>
      </c>
      <c r="AI1614">
        <f t="shared" si="141"/>
        <v>24.631565657275186</v>
      </c>
      <c r="AJ1614">
        <f t="shared" si="143"/>
        <v>3</v>
      </c>
    </row>
    <row r="1615" spans="14:36" x14ac:dyDescent="0.35">
      <c r="N1615">
        <v>2.7887602</v>
      </c>
      <c r="O1615">
        <v>7.4900000000000005E-5</v>
      </c>
      <c r="P1615">
        <f t="shared" si="140"/>
        <v>23.484070185445795</v>
      </c>
      <c r="Q1615">
        <f t="shared" si="142"/>
        <v>3</v>
      </c>
      <c r="AG1615">
        <v>2.9373821000000002</v>
      </c>
      <c r="AH1615">
        <v>2.9999999999999999E-7</v>
      </c>
      <c r="AI1615">
        <f t="shared" si="141"/>
        <v>24.735610970736087</v>
      </c>
      <c r="AJ1615">
        <f t="shared" si="143"/>
        <v>3</v>
      </c>
    </row>
    <row r="1616" spans="14:36" x14ac:dyDescent="0.35">
      <c r="N1616">
        <v>2.8032037999999999</v>
      </c>
      <c r="O1616">
        <v>5.7200000000000001E-5</v>
      </c>
      <c r="P1616">
        <f t="shared" si="140"/>
        <v>23.605699329511499</v>
      </c>
      <c r="Q1616">
        <f t="shared" si="142"/>
        <v>3</v>
      </c>
      <c r="AG1616">
        <v>2.9497404</v>
      </c>
      <c r="AH1616">
        <v>2.9999999999999999E-7</v>
      </c>
      <c r="AI1616">
        <f t="shared" si="141"/>
        <v>24.839679862917201</v>
      </c>
      <c r="AJ1616">
        <f t="shared" si="143"/>
        <v>3</v>
      </c>
    </row>
    <row r="1617" spans="14:36" x14ac:dyDescent="0.35">
      <c r="N1617">
        <v>2.8176516</v>
      </c>
      <c r="O1617">
        <v>6.7299999999999996E-5</v>
      </c>
      <c r="P1617">
        <f t="shared" si="140"/>
        <v>23.727363841657535</v>
      </c>
      <c r="Q1617">
        <f t="shared" si="142"/>
        <v>3</v>
      </c>
      <c r="AG1617">
        <v>2.9621016</v>
      </c>
      <c r="AH1617">
        <v>3.9999999999999998E-7</v>
      </c>
      <c r="AI1617">
        <f t="shared" si="141"/>
        <v>24.943773175915691</v>
      </c>
      <c r="AJ1617">
        <f t="shared" si="143"/>
        <v>3</v>
      </c>
    </row>
    <row r="1618" spans="14:36" x14ac:dyDescent="0.35">
      <c r="N1618">
        <v>2.8321035000000001</v>
      </c>
      <c r="O1618">
        <v>7.1400000000000001E-5</v>
      </c>
      <c r="P1618">
        <f t="shared" si="140"/>
        <v>23.849062879786754</v>
      </c>
      <c r="Q1618">
        <f t="shared" si="142"/>
        <v>3</v>
      </c>
      <c r="AG1618">
        <v>2.9744657000000001</v>
      </c>
      <c r="AH1618">
        <v>3.9999999999999998E-7</v>
      </c>
      <c r="AI1618">
        <f t="shared" si="141"/>
        <v>25.047890909731557</v>
      </c>
      <c r="AJ1618">
        <f t="shared" si="143"/>
        <v>3</v>
      </c>
    </row>
    <row r="1619" spans="14:36" x14ac:dyDescent="0.35">
      <c r="N1619">
        <v>2.8465596999999998</v>
      </c>
      <c r="O1619">
        <v>6.6000000000000005E-5</v>
      </c>
      <c r="P1619">
        <f t="shared" si="140"/>
        <v>23.970798128093449</v>
      </c>
      <c r="Q1619">
        <f t="shared" si="142"/>
        <v>3</v>
      </c>
      <c r="AG1619">
        <v>2.9868326000000001</v>
      </c>
      <c r="AH1619">
        <v>2.9999999999999999E-7</v>
      </c>
      <c r="AI1619">
        <f t="shared" si="141"/>
        <v>25.152032222267639</v>
      </c>
      <c r="AJ1619">
        <f t="shared" si="143"/>
        <v>3</v>
      </c>
    </row>
    <row r="1620" spans="14:36" x14ac:dyDescent="0.35">
      <c r="N1620">
        <v>2.8610199000000001</v>
      </c>
      <c r="O1620">
        <v>7.2600000000000003E-5</v>
      </c>
      <c r="P1620">
        <f t="shared" si="140"/>
        <v>24.092567060286182</v>
      </c>
      <c r="Q1620">
        <f t="shared" si="142"/>
        <v>3</v>
      </c>
      <c r="AG1620">
        <v>2.9992022999999999</v>
      </c>
      <c r="AH1620">
        <v>2.9999999999999999E-7</v>
      </c>
      <c r="AI1620">
        <f t="shared" si="141"/>
        <v>25.256197113523939</v>
      </c>
      <c r="AJ1620">
        <f t="shared" si="143"/>
        <v>3</v>
      </c>
    </row>
    <row r="1621" spans="14:36" x14ac:dyDescent="0.35">
      <c r="N1621">
        <v>2.8754841999999998</v>
      </c>
      <c r="O1621">
        <v>7.1000000000000005E-5</v>
      </c>
      <c r="P1621">
        <f t="shared" si="140"/>
        <v>24.21437051846209</v>
      </c>
      <c r="Q1621">
        <f t="shared" si="142"/>
        <v>3</v>
      </c>
      <c r="AG1621">
        <v>3.0115748999999998</v>
      </c>
      <c r="AH1621">
        <v>2.9999999999999999E-7</v>
      </c>
      <c r="AI1621">
        <f t="shared" si="141"/>
        <v>25.360386425597614</v>
      </c>
      <c r="AJ1621">
        <f t="shared" si="143"/>
        <v>3</v>
      </c>
    </row>
    <row r="1622" spans="14:36" x14ac:dyDescent="0.35">
      <c r="N1622">
        <v>2.8899526</v>
      </c>
      <c r="O1622">
        <v>5.4599999999999999E-5</v>
      </c>
      <c r="P1622">
        <f t="shared" si="140"/>
        <v>24.336208502621183</v>
      </c>
      <c r="Q1622">
        <f t="shared" si="142"/>
        <v>3</v>
      </c>
      <c r="AG1622">
        <v>3.0239503000000001</v>
      </c>
      <c r="AH1622">
        <v>1.9999999999999999E-7</v>
      </c>
      <c r="AI1622">
        <f t="shared" si="141"/>
        <v>25.464599316391514</v>
      </c>
      <c r="AJ1622">
        <f t="shared" si="143"/>
        <v>3</v>
      </c>
    </row>
    <row r="1623" spans="14:36" x14ac:dyDescent="0.35">
      <c r="N1623">
        <v>2.9044251000000001</v>
      </c>
      <c r="O1623">
        <v>6.69E-5</v>
      </c>
      <c r="P1623">
        <f t="shared" si="140"/>
        <v>24.458081012763458</v>
      </c>
      <c r="Q1623">
        <f t="shared" si="142"/>
        <v>3</v>
      </c>
      <c r="AG1623">
        <v>3.0363283999999999</v>
      </c>
      <c r="AH1623">
        <v>1.9999999999999999E-7</v>
      </c>
      <c r="AI1623">
        <f t="shared" si="141"/>
        <v>25.568834943808479</v>
      </c>
      <c r="AJ1623">
        <f t="shared" si="143"/>
        <v>3</v>
      </c>
    </row>
    <row r="1624" spans="14:36" x14ac:dyDescent="0.35">
      <c r="N1624">
        <v>2.9189015999999999</v>
      </c>
      <c r="O1624">
        <v>7.08E-5</v>
      </c>
      <c r="P1624">
        <f t="shared" si="140"/>
        <v>24.579987206791756</v>
      </c>
      <c r="Q1624">
        <f t="shared" si="142"/>
        <v>3</v>
      </c>
      <c r="AG1624">
        <v>3.0487093000000001</v>
      </c>
      <c r="AH1624">
        <v>1.9999999999999999E-7</v>
      </c>
      <c r="AI1624">
        <f t="shared" si="141"/>
        <v>25.673094149945669</v>
      </c>
      <c r="AJ1624">
        <f t="shared" si="143"/>
        <v>3</v>
      </c>
    </row>
    <row r="1625" spans="14:36" x14ac:dyDescent="0.35">
      <c r="N1625">
        <v>2.9333821000000002</v>
      </c>
      <c r="O1625">
        <v>7.75E-5</v>
      </c>
      <c r="P1625">
        <f t="shared" si="140"/>
        <v>24.701927084706092</v>
      </c>
      <c r="Q1625">
        <f t="shared" si="142"/>
        <v>3</v>
      </c>
      <c r="AG1625">
        <v>3.0610930000000001</v>
      </c>
      <c r="AH1625">
        <v>1.9999999999999999E-7</v>
      </c>
      <c r="AI1625">
        <f t="shared" si="141"/>
        <v>25.77737693480308</v>
      </c>
      <c r="AJ1625">
        <f t="shared" si="143"/>
        <v>3</v>
      </c>
    </row>
    <row r="1626" spans="14:36" x14ac:dyDescent="0.35">
      <c r="N1626">
        <v>2.9478665999999998</v>
      </c>
      <c r="O1626">
        <v>7.25E-5</v>
      </c>
      <c r="P1626">
        <f t="shared" si="140"/>
        <v>24.823900646506448</v>
      </c>
      <c r="Q1626">
        <f t="shared" si="142"/>
        <v>3</v>
      </c>
      <c r="AG1626">
        <v>3.0734794000000001</v>
      </c>
      <c r="AH1626">
        <v>2.9999999999999999E-7</v>
      </c>
      <c r="AI1626">
        <f t="shared" si="141"/>
        <v>25.88168245628356</v>
      </c>
      <c r="AJ1626">
        <f t="shared" si="143"/>
        <v>3</v>
      </c>
    </row>
    <row r="1627" spans="14:36" x14ac:dyDescent="0.35">
      <c r="N1627">
        <v>2.9623550000000001</v>
      </c>
      <c r="O1627">
        <v>7.2000000000000002E-5</v>
      </c>
      <c r="P1627">
        <f t="shared" si="140"/>
        <v>24.945907050095691</v>
      </c>
      <c r="Q1627">
        <f t="shared" si="142"/>
        <v>3</v>
      </c>
      <c r="AG1627">
        <v>3.0858685000000001</v>
      </c>
      <c r="AH1627">
        <v>2.9999999999999999E-7</v>
      </c>
      <c r="AI1627">
        <f t="shared" si="141"/>
        <v>25.98601071438711</v>
      </c>
      <c r="AJ1627">
        <f t="shared" si="143"/>
        <v>3</v>
      </c>
    </row>
    <row r="1628" spans="14:36" x14ac:dyDescent="0.35">
      <c r="N1628">
        <v>2.9768473000000002</v>
      </c>
      <c r="O1628">
        <v>5.8100000000000003E-5</v>
      </c>
      <c r="P1628">
        <f t="shared" si="140"/>
        <v>25.067946295473813</v>
      </c>
      <c r="Q1628">
        <f t="shared" si="142"/>
        <v>3</v>
      </c>
      <c r="AG1628">
        <v>3.0982604</v>
      </c>
      <c r="AH1628">
        <v>2.9999999999999999E-7</v>
      </c>
      <c r="AI1628">
        <f t="shared" si="141"/>
        <v>26.090362551210877</v>
      </c>
      <c r="AJ1628">
        <f t="shared" si="143"/>
        <v>3</v>
      </c>
    </row>
    <row r="1629" spans="14:36" x14ac:dyDescent="0.35">
      <c r="N1629">
        <v>2.9913435000000002</v>
      </c>
      <c r="O1629">
        <v>6.58E-5</v>
      </c>
      <c r="P1629">
        <f t="shared" si="140"/>
        <v>25.190018382640815</v>
      </c>
      <c r="Q1629">
        <f t="shared" si="142"/>
        <v>3</v>
      </c>
      <c r="AG1629">
        <v>3.1106549000000001</v>
      </c>
      <c r="AH1629">
        <v>1.9999999999999999E-7</v>
      </c>
      <c r="AI1629">
        <f t="shared" si="141"/>
        <v>26.194736282560569</v>
      </c>
      <c r="AJ1629">
        <f t="shared" si="143"/>
        <v>3</v>
      </c>
    </row>
    <row r="1630" spans="14:36" x14ac:dyDescent="0.35">
      <c r="N1630">
        <v>3.0058436999999998</v>
      </c>
      <c r="O1630">
        <v>7.3200000000000004E-5</v>
      </c>
      <c r="P1630">
        <f t="shared" si="140"/>
        <v>25.312124153693841</v>
      </c>
      <c r="Q1630">
        <f t="shared" si="142"/>
        <v>3</v>
      </c>
      <c r="AG1630">
        <v>3.1230522000000001</v>
      </c>
      <c r="AH1630">
        <v>2.9999999999999999E-7</v>
      </c>
      <c r="AI1630">
        <f t="shared" si="141"/>
        <v>26.299133592630479</v>
      </c>
      <c r="AJ1630">
        <f t="shared" si="143"/>
        <v>3</v>
      </c>
    </row>
    <row r="1631" spans="14:36" x14ac:dyDescent="0.35">
      <c r="N1631">
        <v>3.0203476</v>
      </c>
      <c r="O1631">
        <v>6.2899999999999997E-5</v>
      </c>
      <c r="P1631">
        <f t="shared" si="140"/>
        <v>25.43426108234145</v>
      </c>
      <c r="Q1631">
        <f t="shared" si="142"/>
        <v>3</v>
      </c>
      <c r="AG1631">
        <v>3.1354521000000002</v>
      </c>
      <c r="AH1631">
        <v>2.9999999999999999E-7</v>
      </c>
      <c r="AI1631">
        <f t="shared" si="141"/>
        <v>26.403552797226311</v>
      </c>
      <c r="AJ1631">
        <f t="shared" si="143"/>
        <v>3</v>
      </c>
    </row>
    <row r="1632" spans="14:36" x14ac:dyDescent="0.35">
      <c r="N1632">
        <v>3.0348554999999999</v>
      </c>
      <c r="O1632">
        <v>6.4800000000000003E-5</v>
      </c>
      <c r="P1632">
        <f t="shared" si="140"/>
        <v>25.556431694875087</v>
      </c>
      <c r="Q1632">
        <f t="shared" si="142"/>
        <v>3</v>
      </c>
      <c r="AG1632">
        <v>3.1478546999999999</v>
      </c>
      <c r="AH1632">
        <v>2.9999999999999999E-7</v>
      </c>
      <c r="AI1632">
        <f t="shared" si="141"/>
        <v>26.507994738445209</v>
      </c>
      <c r="AJ1632">
        <f t="shared" si="143"/>
        <v>3</v>
      </c>
    </row>
    <row r="1633" spans="14:36" x14ac:dyDescent="0.35">
      <c r="N1633">
        <v>3.0493671</v>
      </c>
      <c r="O1633">
        <v>6.4200000000000002E-5</v>
      </c>
      <c r="P1633">
        <f t="shared" si="140"/>
        <v>25.678633465003301</v>
      </c>
      <c r="Q1633">
        <f t="shared" si="142"/>
        <v>3</v>
      </c>
      <c r="AG1633">
        <v>3.1602598999999998</v>
      </c>
      <c r="AH1633">
        <v>2.9999999999999999E-7</v>
      </c>
      <c r="AI1633">
        <f t="shared" si="141"/>
        <v>26.612458574190029</v>
      </c>
      <c r="AJ1633">
        <f t="shared" si="143"/>
        <v>3</v>
      </c>
    </row>
    <row r="1634" spans="14:36" x14ac:dyDescent="0.35">
      <c r="N1634">
        <v>3.0638825000000001</v>
      </c>
      <c r="O1634">
        <v>6.2399999999999999E-5</v>
      </c>
      <c r="P1634">
        <f t="shared" si="140"/>
        <v>25.800867234823247</v>
      </c>
      <c r="Q1634">
        <f t="shared" si="142"/>
        <v>3</v>
      </c>
      <c r="AG1634">
        <v>3.1726678000000001</v>
      </c>
      <c r="AH1634">
        <v>3.9999999999999998E-7</v>
      </c>
      <c r="AI1634">
        <f t="shared" si="141"/>
        <v>26.716945146557922</v>
      </c>
      <c r="AJ1634">
        <f t="shared" si="143"/>
        <v>3</v>
      </c>
    </row>
    <row r="1635" spans="14:36" x14ac:dyDescent="0.35">
      <c r="N1635">
        <v>3.0784015999999998</v>
      </c>
      <c r="O1635">
        <v>6.58E-5</v>
      </c>
      <c r="P1635">
        <f t="shared" si="140"/>
        <v>25.923132162237767</v>
      </c>
      <c r="Q1635">
        <f t="shared" si="142"/>
        <v>3</v>
      </c>
      <c r="AG1635">
        <v>3.1850782999999998</v>
      </c>
      <c r="AH1635">
        <v>3.9999999999999998E-7</v>
      </c>
      <c r="AI1635">
        <f t="shared" si="141"/>
        <v>26.82145361345173</v>
      </c>
      <c r="AJ1635">
        <f t="shared" si="143"/>
        <v>3</v>
      </c>
    </row>
    <row r="1636" spans="14:36" x14ac:dyDescent="0.35">
      <c r="N1636">
        <v>3.0929245999999999</v>
      </c>
      <c r="O1636">
        <v>6.8800000000000005E-5</v>
      </c>
      <c r="P1636">
        <f t="shared" si="140"/>
        <v>26.045429931441166</v>
      </c>
      <c r="Q1636">
        <f t="shared" si="142"/>
        <v>3</v>
      </c>
      <c r="AG1636">
        <v>3.1974914999999999</v>
      </c>
      <c r="AH1636">
        <v>3.9999999999999998E-7</v>
      </c>
      <c r="AI1636">
        <f t="shared" si="141"/>
        <v>26.925984816968612</v>
      </c>
      <c r="AJ1636">
        <f t="shared" si="143"/>
        <v>3</v>
      </c>
    </row>
    <row r="1637" spans="14:36" x14ac:dyDescent="0.35">
      <c r="N1637">
        <v>3.1074511999999999</v>
      </c>
      <c r="O1637">
        <v>5.7399999999999999E-5</v>
      </c>
      <c r="P1637">
        <f t="shared" si="140"/>
        <v>26.167758016141995</v>
      </c>
      <c r="Q1637">
        <f t="shared" si="142"/>
        <v>3</v>
      </c>
      <c r="AG1637">
        <v>3.2099072</v>
      </c>
      <c r="AH1637">
        <v>2.9999999999999999E-7</v>
      </c>
      <c r="AI1637">
        <f t="shared" si="141"/>
        <v>27.03053707291426</v>
      </c>
      <c r="AJ1637">
        <f t="shared" si="143"/>
        <v>3</v>
      </c>
    </row>
    <row r="1638" spans="14:36" x14ac:dyDescent="0.35">
      <c r="N1638">
        <v>3.1219815</v>
      </c>
      <c r="O1638">
        <v>6.3700000000000003E-5</v>
      </c>
      <c r="P1638">
        <f t="shared" si="140"/>
        <v>26.290117258437398</v>
      </c>
      <c r="Q1638">
        <f t="shared" si="142"/>
        <v>3</v>
      </c>
      <c r="AG1638">
        <v>3.2223255000000002</v>
      </c>
      <c r="AH1638">
        <v>2.9999999999999999E-7</v>
      </c>
      <c r="AI1638">
        <f t="shared" si="141"/>
        <v>27.135111223385831</v>
      </c>
      <c r="AJ1638">
        <f t="shared" si="143"/>
        <v>3</v>
      </c>
    </row>
    <row r="1639" spans="14:36" x14ac:dyDescent="0.35">
      <c r="N1639">
        <v>3.1365154999999998</v>
      </c>
      <c r="O1639">
        <v>6.1799999999999998E-5</v>
      </c>
      <c r="P1639">
        <f t="shared" si="140"/>
        <v>26.412507658327382</v>
      </c>
      <c r="Q1639">
        <f t="shared" si="142"/>
        <v>3</v>
      </c>
      <c r="AG1639">
        <v>3.2347464000000001</v>
      </c>
      <c r="AH1639">
        <v>2.9999999999999999E-7</v>
      </c>
      <c r="AI1639">
        <f t="shared" si="141"/>
        <v>27.239707268383317</v>
      </c>
      <c r="AJ1639">
        <f t="shared" si="143"/>
        <v>3</v>
      </c>
    </row>
    <row r="1640" spans="14:36" x14ac:dyDescent="0.35">
      <c r="N1640">
        <v>3.1510532000000002</v>
      </c>
      <c r="O1640">
        <v>6.4300000000000004E-5</v>
      </c>
      <c r="P1640">
        <f t="shared" si="140"/>
        <v>26.534929215811946</v>
      </c>
      <c r="Q1640">
        <f t="shared" si="142"/>
        <v>3</v>
      </c>
      <c r="AG1640">
        <v>3.2471698</v>
      </c>
      <c r="AH1640">
        <v>1.9999999999999999E-7</v>
      </c>
      <c r="AI1640">
        <f t="shared" si="141"/>
        <v>27.344324365809573</v>
      </c>
      <c r="AJ1640">
        <f t="shared" si="143"/>
        <v>3</v>
      </c>
    </row>
    <row r="1641" spans="14:36" x14ac:dyDescent="0.35">
      <c r="N1641">
        <v>3.1655945000000001</v>
      </c>
      <c r="O1641">
        <v>5.6499999999999998E-5</v>
      </c>
      <c r="P1641">
        <f t="shared" si="140"/>
        <v>26.657381088793933</v>
      </c>
      <c r="Q1641">
        <f t="shared" si="142"/>
        <v>3</v>
      </c>
      <c r="AG1641">
        <v>3.2595958</v>
      </c>
      <c r="AH1641">
        <v>2.9999999999999999E-7</v>
      </c>
      <c r="AI1641">
        <f t="shared" si="141"/>
        <v>27.448963357761752</v>
      </c>
      <c r="AJ1641">
        <f t="shared" si="143"/>
        <v>3</v>
      </c>
    </row>
    <row r="1642" spans="14:36" x14ac:dyDescent="0.35">
      <c r="N1642">
        <v>3.1801395000000001</v>
      </c>
      <c r="O1642">
        <v>6.2700000000000006E-5</v>
      </c>
      <c r="P1642">
        <f t="shared" si="140"/>
        <v>26.779864119370497</v>
      </c>
      <c r="Q1642">
        <f t="shared" si="142"/>
        <v>3</v>
      </c>
      <c r="AG1642">
        <v>3.2720243999999998</v>
      </c>
      <c r="AH1642">
        <v>2.9999999999999999E-7</v>
      </c>
      <c r="AI1642">
        <f t="shared" si="141"/>
        <v>27.553624244239845</v>
      </c>
      <c r="AJ1642">
        <f t="shared" si="143"/>
        <v>3</v>
      </c>
    </row>
    <row r="1643" spans="14:36" x14ac:dyDescent="0.35">
      <c r="N1643">
        <v>3.1946880000000002</v>
      </c>
      <c r="O1643">
        <v>6.8700000000000003E-5</v>
      </c>
      <c r="P1643">
        <f t="shared" si="140"/>
        <v>26.90237662334734</v>
      </c>
      <c r="Q1643">
        <f t="shared" si="142"/>
        <v>3</v>
      </c>
      <c r="AG1643">
        <v>3.2844555</v>
      </c>
      <c r="AH1643">
        <v>2.9999999999999999E-7</v>
      </c>
      <c r="AI1643">
        <f t="shared" si="141"/>
        <v>27.65830618314671</v>
      </c>
      <c r="AJ1643">
        <f t="shared" si="143"/>
        <v>3</v>
      </c>
    </row>
    <row r="1644" spans="14:36" x14ac:dyDescent="0.35">
      <c r="N1644">
        <v>3.2092401000000002</v>
      </c>
      <c r="O1644">
        <v>6.4700000000000001E-5</v>
      </c>
      <c r="P1644">
        <f t="shared" si="140"/>
        <v>27.024919442821609</v>
      </c>
      <c r="Q1644">
        <f t="shared" si="142"/>
        <v>3</v>
      </c>
      <c r="AG1644">
        <v>3.2968891</v>
      </c>
      <c r="AH1644">
        <v>2.9999999999999999E-7</v>
      </c>
      <c r="AI1644">
        <f t="shared" si="141"/>
        <v>27.763009174482342</v>
      </c>
      <c r="AJ1644">
        <f t="shared" si="143"/>
        <v>3</v>
      </c>
    </row>
    <row r="1645" spans="14:36" x14ac:dyDescent="0.35">
      <c r="N1645">
        <v>3.2237958</v>
      </c>
      <c r="O1645">
        <v>5.8400000000000003E-5</v>
      </c>
      <c r="P1645">
        <f t="shared" si="140"/>
        <v>27.147492577793304</v>
      </c>
      <c r="Q1645">
        <f t="shared" si="142"/>
        <v>3</v>
      </c>
      <c r="AG1645">
        <v>3.3093252</v>
      </c>
      <c r="AH1645">
        <v>2.9999999999999999E-7</v>
      </c>
      <c r="AI1645">
        <f t="shared" si="141"/>
        <v>27.867733218246745</v>
      </c>
      <c r="AJ1645">
        <f t="shared" si="143"/>
        <v>3</v>
      </c>
    </row>
    <row r="1646" spans="14:36" x14ac:dyDescent="0.35">
      <c r="N1646">
        <v>3.2383549999999999</v>
      </c>
      <c r="O1646">
        <v>6.1400000000000002E-5</v>
      </c>
      <c r="P1646">
        <f t="shared" si="140"/>
        <v>27.270095186165275</v>
      </c>
      <c r="Q1646">
        <f t="shared" si="142"/>
        <v>3</v>
      </c>
      <c r="AG1646">
        <v>3.3217637999999998</v>
      </c>
      <c r="AH1646">
        <v>2.9999999999999999E-7</v>
      </c>
      <c r="AI1646">
        <f t="shared" si="141"/>
        <v>27.972478314439915</v>
      </c>
      <c r="AJ1646">
        <f t="shared" si="143"/>
        <v>3</v>
      </c>
    </row>
    <row r="1647" spans="14:36" x14ac:dyDescent="0.35">
      <c r="N1647">
        <v>3.2529176999999998</v>
      </c>
      <c r="O1647">
        <v>6.7399999999999998E-5</v>
      </c>
      <c r="P1647">
        <f t="shared" si="140"/>
        <v>27.392727267937524</v>
      </c>
      <c r="Q1647">
        <f t="shared" si="142"/>
        <v>3</v>
      </c>
      <c r="AG1647">
        <v>3.3342049</v>
      </c>
      <c r="AH1647">
        <v>2.9999999999999999E-7</v>
      </c>
      <c r="AI1647">
        <f t="shared" si="141"/>
        <v>28.077244463061856</v>
      </c>
      <c r="AJ1647">
        <f t="shared" si="143"/>
        <v>3</v>
      </c>
    </row>
    <row r="1648" spans="14:36" x14ac:dyDescent="0.35">
      <c r="N1648">
        <v>3.2674839000000002</v>
      </c>
      <c r="O1648">
        <v>5.8699999999999997E-5</v>
      </c>
      <c r="P1648">
        <f t="shared" si="140"/>
        <v>27.515388823110051</v>
      </c>
      <c r="Q1648">
        <f t="shared" si="142"/>
        <v>3</v>
      </c>
      <c r="AG1648">
        <v>3.3466483999999999</v>
      </c>
      <c r="AH1648">
        <v>3.9999999999999998E-7</v>
      </c>
      <c r="AI1648">
        <f t="shared" si="141"/>
        <v>28.182030822015413</v>
      </c>
      <c r="AJ1648">
        <f t="shared" si="143"/>
        <v>3</v>
      </c>
    </row>
    <row r="1649" spans="14:36" x14ac:dyDescent="0.35">
      <c r="N1649">
        <v>3.2820535999999998</v>
      </c>
      <c r="O1649">
        <v>6.19E-5</v>
      </c>
      <c r="P1649">
        <f t="shared" si="140"/>
        <v>27.638079851682846</v>
      </c>
      <c r="Q1649">
        <f t="shared" si="142"/>
        <v>3</v>
      </c>
      <c r="AG1649">
        <v>3.3590944</v>
      </c>
      <c r="AH1649">
        <v>3.9999999999999998E-7</v>
      </c>
      <c r="AI1649">
        <f t="shared" si="141"/>
        <v>28.286838233397738</v>
      </c>
      <c r="AJ1649">
        <f t="shared" si="143"/>
        <v>3</v>
      </c>
    </row>
    <row r="1650" spans="14:36" x14ac:dyDescent="0.35">
      <c r="N1650">
        <v>3.2966267999999999</v>
      </c>
      <c r="O1650">
        <v>6.4499999999999996E-5</v>
      </c>
      <c r="P1650">
        <f t="shared" si="140"/>
        <v>27.760800353655924</v>
      </c>
      <c r="Q1650">
        <f t="shared" si="142"/>
        <v>3</v>
      </c>
      <c r="AG1650">
        <v>3.3715429000000001</v>
      </c>
      <c r="AH1650">
        <v>2.9999999999999999E-7</v>
      </c>
      <c r="AI1650">
        <f t="shared" si="141"/>
        <v>28.391666697208834</v>
      </c>
      <c r="AJ1650">
        <f t="shared" si="143"/>
        <v>3</v>
      </c>
    </row>
    <row r="1651" spans="14:36" x14ac:dyDescent="0.35">
      <c r="N1651">
        <v>3.3112034000000001</v>
      </c>
      <c r="O1651">
        <v>6.7500000000000001E-5</v>
      </c>
      <c r="P1651">
        <f t="shared" si="140"/>
        <v>27.883549486932129</v>
      </c>
      <c r="Q1651">
        <f t="shared" si="142"/>
        <v>3</v>
      </c>
      <c r="AG1651">
        <v>3.3839937999999998</v>
      </c>
      <c r="AH1651">
        <v>2.9999999999999999E-7</v>
      </c>
      <c r="AI1651">
        <f t="shared" si="141"/>
        <v>28.496515371351546</v>
      </c>
      <c r="AJ1651">
        <f t="shared" si="143"/>
        <v>3</v>
      </c>
    </row>
    <row r="1652" spans="14:36" x14ac:dyDescent="0.35">
      <c r="N1652">
        <v>3.3257834000000002</v>
      </c>
      <c r="O1652">
        <v>7.7000000000000001E-5</v>
      </c>
      <c r="P1652">
        <f t="shared" si="140"/>
        <v>28.006327251511458</v>
      </c>
      <c r="Q1652">
        <f t="shared" si="142"/>
        <v>3</v>
      </c>
      <c r="AG1652">
        <v>3.3964471999999999</v>
      </c>
      <c r="AH1652">
        <v>2.9999999999999999E-7</v>
      </c>
      <c r="AI1652">
        <f t="shared" si="141"/>
        <v>28.601385097923028</v>
      </c>
      <c r="AJ1652">
        <f t="shared" si="143"/>
        <v>3</v>
      </c>
    </row>
    <row r="1653" spans="14:36" x14ac:dyDescent="0.35">
      <c r="N1653">
        <v>3.3403668999999998</v>
      </c>
      <c r="O1653">
        <v>6.0900000000000003E-5</v>
      </c>
      <c r="P1653">
        <f t="shared" si="140"/>
        <v>28.129134489491058</v>
      </c>
      <c r="Q1653">
        <f t="shared" si="142"/>
        <v>3</v>
      </c>
      <c r="AG1653">
        <v>3.4089029000000002</v>
      </c>
      <c r="AH1653">
        <v>1.9999999999999999E-7</v>
      </c>
      <c r="AI1653">
        <f t="shared" si="141"/>
        <v>28.70627419272898</v>
      </c>
      <c r="AJ1653">
        <f t="shared" si="143"/>
        <v>3</v>
      </c>
    </row>
    <row r="1654" spans="14:36" x14ac:dyDescent="0.35">
      <c r="N1654">
        <v>3.3549536999999998</v>
      </c>
      <c r="O1654">
        <v>7.6899999999999999E-5</v>
      </c>
      <c r="P1654">
        <f t="shared" si="140"/>
        <v>28.251969516676638</v>
      </c>
      <c r="Q1654">
        <f t="shared" si="142"/>
        <v>3</v>
      </c>
      <c r="AG1654">
        <v>3.4213610999999999</v>
      </c>
      <c r="AH1654">
        <v>1.9999999999999999E-7</v>
      </c>
      <c r="AI1654">
        <f t="shared" si="141"/>
        <v>28.811184339963695</v>
      </c>
      <c r="AJ1654">
        <f t="shared" si="143"/>
        <v>3</v>
      </c>
    </row>
    <row r="1655" spans="14:36" x14ac:dyDescent="0.35">
      <c r="N1655">
        <v>3.3695439</v>
      </c>
      <c r="O1655">
        <v>8.7100000000000003E-5</v>
      </c>
      <c r="P1655">
        <f t="shared" si="140"/>
        <v>28.374833175165346</v>
      </c>
      <c r="Q1655">
        <f t="shared" si="142"/>
        <v>3</v>
      </c>
      <c r="AG1655">
        <v>3.4338217000000002</v>
      </c>
      <c r="AH1655">
        <v>1.9999999999999999E-7</v>
      </c>
      <c r="AI1655">
        <f t="shared" si="141"/>
        <v>28.916114697530034</v>
      </c>
      <c r="AJ1655">
        <f t="shared" si="143"/>
        <v>3</v>
      </c>
    </row>
    <row r="1656" spans="14:36" x14ac:dyDescent="0.35">
      <c r="N1656">
        <v>3.3841375</v>
      </c>
      <c r="O1656">
        <v>8.5400000000000002E-5</v>
      </c>
      <c r="P1656">
        <f t="shared" si="140"/>
        <v>28.497725464957174</v>
      </c>
      <c r="Q1656">
        <f t="shared" si="142"/>
        <v>3</v>
      </c>
      <c r="AG1656">
        <v>3.4462845999999998</v>
      </c>
      <c r="AH1656">
        <v>1.9999999999999999E-7</v>
      </c>
      <c r="AI1656">
        <f t="shared" si="141"/>
        <v>29.021064423330831</v>
      </c>
      <c r="AJ1656">
        <f t="shared" si="143"/>
        <v>3</v>
      </c>
    </row>
    <row r="1657" spans="14:36" x14ac:dyDescent="0.35">
      <c r="N1657">
        <v>3.3987343999999999</v>
      </c>
      <c r="O1657">
        <v>7.2200000000000007E-5</v>
      </c>
      <c r="P1657">
        <f t="shared" si="140"/>
        <v>28.620645543954979</v>
      </c>
      <c r="Q1657">
        <f t="shared" si="142"/>
        <v>3</v>
      </c>
      <c r="AG1657">
        <v>3.4587498999999999</v>
      </c>
      <c r="AH1657">
        <v>1.9999999999999999E-7</v>
      </c>
      <c r="AI1657">
        <f t="shared" si="141"/>
        <v>29.126034359463254</v>
      </c>
      <c r="AJ1657">
        <f t="shared" si="143"/>
        <v>3</v>
      </c>
    </row>
    <row r="1658" spans="14:36" x14ac:dyDescent="0.35">
      <c r="N1658">
        <v>3.4133346000000002</v>
      </c>
      <c r="O1658">
        <v>8.3499999999999997E-5</v>
      </c>
      <c r="P1658">
        <f t="shared" si="140"/>
        <v>28.743593412158759</v>
      </c>
      <c r="Q1658">
        <f t="shared" si="142"/>
        <v>3</v>
      </c>
      <c r="AG1658">
        <v>3.4712176000000001</v>
      </c>
      <c r="AH1658">
        <v>1.9999999999999999E-7</v>
      </c>
      <c r="AI1658">
        <f t="shared" si="141"/>
        <v>29.231024505927294</v>
      </c>
      <c r="AJ1658">
        <f t="shared" si="143"/>
        <v>3</v>
      </c>
    </row>
    <row r="1659" spans="14:36" x14ac:dyDescent="0.35">
      <c r="N1659">
        <v>3.4279381</v>
      </c>
      <c r="O1659">
        <v>6.0300000000000002E-5</v>
      </c>
      <c r="P1659">
        <f t="shared" si="140"/>
        <v>28.866569069568513</v>
      </c>
      <c r="Q1659">
        <f t="shared" si="142"/>
        <v>3</v>
      </c>
      <c r="AG1659">
        <v>3.4836876999999999</v>
      </c>
      <c r="AH1659">
        <v>1.9999999999999999E-7</v>
      </c>
      <c r="AI1659">
        <f t="shared" si="141"/>
        <v>29.336034862722951</v>
      </c>
      <c r="AJ1659">
        <f t="shared" si="143"/>
        <v>3</v>
      </c>
    </row>
    <row r="1660" spans="14:36" x14ac:dyDescent="0.35">
      <c r="N1660">
        <v>3.4425449000000001</v>
      </c>
      <c r="O1660">
        <v>7.4499999999999995E-5</v>
      </c>
      <c r="P1660">
        <f t="shared" si="140"/>
        <v>28.989572516184243</v>
      </c>
      <c r="Q1660">
        <f t="shared" si="142"/>
        <v>3</v>
      </c>
      <c r="AG1660">
        <v>3.4961601</v>
      </c>
      <c r="AH1660">
        <v>1.9999999999999999E-7</v>
      </c>
      <c r="AI1660">
        <f t="shared" si="141"/>
        <v>29.441064587753075</v>
      </c>
      <c r="AJ1660">
        <f t="shared" si="143"/>
        <v>3</v>
      </c>
    </row>
    <row r="1661" spans="14:36" x14ac:dyDescent="0.35">
      <c r="N1661">
        <v>3.4571550000000002</v>
      </c>
      <c r="O1661">
        <v>6.9400000000000006E-5</v>
      </c>
      <c r="P1661">
        <f t="shared" si="140"/>
        <v>29.112603752005949</v>
      </c>
      <c r="Q1661">
        <f t="shared" si="142"/>
        <v>3</v>
      </c>
      <c r="AG1661">
        <v>3.5086347999999998</v>
      </c>
      <c r="AH1661">
        <v>1.9999999999999999E-7</v>
      </c>
      <c r="AI1661">
        <f t="shared" si="141"/>
        <v>29.546113681017665</v>
      </c>
      <c r="AJ1661">
        <f t="shared" si="143"/>
        <v>3</v>
      </c>
    </row>
    <row r="1662" spans="14:36" x14ac:dyDescent="0.35">
      <c r="N1662">
        <v>3.4717684000000002</v>
      </c>
      <c r="O1662">
        <v>6.1799999999999998E-5</v>
      </c>
      <c r="P1662">
        <f t="shared" si="140"/>
        <v>29.235662777033625</v>
      </c>
      <c r="Q1662">
        <f t="shared" si="142"/>
        <v>3</v>
      </c>
      <c r="AG1662">
        <v>3.5211119000000002</v>
      </c>
      <c r="AH1662">
        <v>2.9999999999999999E-7</v>
      </c>
      <c r="AI1662">
        <f t="shared" si="141"/>
        <v>29.651182984613879</v>
      </c>
      <c r="AJ1662">
        <f t="shared" si="143"/>
        <v>3</v>
      </c>
    </row>
    <row r="1663" spans="14:36" x14ac:dyDescent="0.35">
      <c r="N1663">
        <v>3.4863849</v>
      </c>
      <c r="O1663">
        <v>5.9799999999999997E-5</v>
      </c>
      <c r="P1663">
        <f t="shared" si="140"/>
        <v>29.358747907072974</v>
      </c>
      <c r="Q1663">
        <f t="shared" si="142"/>
        <v>3</v>
      </c>
      <c r="AG1663">
        <v>3.5335912999999999</v>
      </c>
      <c r="AH1663">
        <v>1.9999999999999999E-7</v>
      </c>
      <c r="AI1663">
        <f t="shared" si="141"/>
        <v>29.75627165644455</v>
      </c>
      <c r="AJ1663">
        <f t="shared" si="143"/>
        <v>3</v>
      </c>
    </row>
    <row r="1664" spans="14:36" x14ac:dyDescent="0.35">
      <c r="N1664">
        <v>3.5010047000000002</v>
      </c>
      <c r="O1664">
        <v>6.0300000000000002E-5</v>
      </c>
      <c r="P1664">
        <f t="shared" si="140"/>
        <v>29.481860826318304</v>
      </c>
      <c r="Q1664">
        <f t="shared" si="142"/>
        <v>3</v>
      </c>
      <c r="AG1664">
        <v>3.5460729999999998</v>
      </c>
      <c r="AH1664">
        <v>1.9999999999999999E-7</v>
      </c>
      <c r="AI1664">
        <f t="shared" si="141"/>
        <v>29.861379696509694</v>
      </c>
      <c r="AJ1664">
        <f t="shared" si="143"/>
        <v>3</v>
      </c>
    </row>
    <row r="1665" spans="14:36" x14ac:dyDescent="0.35">
      <c r="N1665">
        <v>3.5156277</v>
      </c>
      <c r="O1665">
        <v>7.1099999999999994E-5</v>
      </c>
      <c r="P1665">
        <f t="shared" si="140"/>
        <v>29.605000692672451</v>
      </c>
      <c r="Q1665">
        <f t="shared" si="142"/>
        <v>3</v>
      </c>
      <c r="AG1665">
        <v>3.558557</v>
      </c>
      <c r="AH1665">
        <v>1.9999999999999999E-7</v>
      </c>
      <c r="AI1665">
        <f t="shared" si="141"/>
        <v>29.966507104809306</v>
      </c>
      <c r="AJ1665">
        <f t="shared" si="143"/>
        <v>3</v>
      </c>
    </row>
    <row r="1666" spans="14:36" x14ac:dyDescent="0.35">
      <c r="N1666">
        <v>3.5302538999999999</v>
      </c>
      <c r="O1666">
        <v>6.1600000000000007E-5</v>
      </c>
      <c r="P1666">
        <f t="shared" ref="P1666:P1729" si="144">N1666*$L$4</f>
        <v>29.728167506135428</v>
      </c>
      <c r="Q1666">
        <f t="shared" si="142"/>
        <v>3</v>
      </c>
      <c r="AG1666">
        <v>3.5710432999999999</v>
      </c>
      <c r="AH1666">
        <v>1.9999999999999999E-7</v>
      </c>
      <c r="AI1666">
        <f t="shared" ref="AI1666:AI1729" si="145">AG1666*$L$4</f>
        <v>30.071653881343387</v>
      </c>
      <c r="AJ1666">
        <f t="shared" si="143"/>
        <v>3</v>
      </c>
    </row>
    <row r="1667" spans="14:36" x14ac:dyDescent="0.35">
      <c r="N1667">
        <v>3.5448833</v>
      </c>
      <c r="O1667">
        <v>6.3800000000000006E-5</v>
      </c>
      <c r="P1667">
        <f t="shared" si="144"/>
        <v>29.851361266707226</v>
      </c>
      <c r="Q1667">
        <f t="shared" ref="Q1667:Q1730" si="146">IF(P1667&lt;=9,1,IF(P1667&lt;=19,2,IF(P1667&lt;=49,3,4)))</f>
        <v>3</v>
      </c>
      <c r="AG1667">
        <v>3.5835317999999998</v>
      </c>
      <c r="AH1667">
        <v>1.9999999999999999E-7</v>
      </c>
      <c r="AI1667">
        <f t="shared" si="145"/>
        <v>30.176819184014779</v>
      </c>
      <c r="AJ1667">
        <f t="shared" ref="AJ1667:AJ1730" si="147">IF(AI1667&lt;=9,1,IF(AI1667&lt;=19,2,IF(AI1667&lt;=49,3,4)))</f>
        <v>3</v>
      </c>
    </row>
    <row r="1668" spans="14:36" x14ac:dyDescent="0.35">
      <c r="N1668">
        <v>3.5595157999999998</v>
      </c>
      <c r="O1668">
        <v>6.3600000000000001E-5</v>
      </c>
      <c r="P1668">
        <f t="shared" si="144"/>
        <v>29.974581132290695</v>
      </c>
      <c r="Q1668">
        <f t="shared" si="146"/>
        <v>3</v>
      </c>
      <c r="AG1668">
        <v>3.5960226999999998</v>
      </c>
      <c r="AH1668">
        <v>1.9999999999999999E-7</v>
      </c>
      <c r="AI1668">
        <f t="shared" si="145"/>
        <v>30.282004697017793</v>
      </c>
      <c r="AJ1668">
        <f t="shared" si="147"/>
        <v>3</v>
      </c>
    </row>
    <row r="1669" spans="14:36" x14ac:dyDescent="0.35">
      <c r="N1669">
        <v>3.5741515000000001</v>
      </c>
      <c r="O1669">
        <v>7.4800000000000002E-5</v>
      </c>
      <c r="P1669">
        <f t="shared" si="144"/>
        <v>30.097827944982996</v>
      </c>
      <c r="Q1669">
        <f t="shared" si="146"/>
        <v>3</v>
      </c>
      <c r="AG1669">
        <v>3.6085158000000002</v>
      </c>
      <c r="AH1669">
        <v>1.9999999999999999E-7</v>
      </c>
      <c r="AI1669">
        <f t="shared" si="145"/>
        <v>30.387208736158126</v>
      </c>
      <c r="AJ1669">
        <f t="shared" si="147"/>
        <v>3</v>
      </c>
    </row>
    <row r="1670" spans="14:36" x14ac:dyDescent="0.35">
      <c r="N1670">
        <v>3.5887902999999999</v>
      </c>
      <c r="O1670">
        <v>7.1400000000000001E-5</v>
      </c>
      <c r="P1670">
        <f t="shared" si="144"/>
        <v>30.22110086268696</v>
      </c>
      <c r="Q1670">
        <f t="shared" si="146"/>
        <v>3</v>
      </c>
      <c r="AG1670">
        <v>3.6210111</v>
      </c>
      <c r="AH1670">
        <v>1.9999999999999999E-7</v>
      </c>
      <c r="AI1670">
        <f t="shared" si="145"/>
        <v>30.492431301435769</v>
      </c>
      <c r="AJ1670">
        <f t="shared" si="147"/>
        <v>3</v>
      </c>
    </row>
    <row r="1671" spans="14:36" x14ac:dyDescent="0.35">
      <c r="N1671">
        <v>3.6034321999999999</v>
      </c>
      <c r="O1671">
        <v>7.1400000000000001E-5</v>
      </c>
      <c r="P1671">
        <f t="shared" si="144"/>
        <v>30.344399885402602</v>
      </c>
      <c r="Q1671">
        <f t="shared" si="146"/>
        <v>3</v>
      </c>
      <c r="AG1671">
        <v>3.6335087000000001</v>
      </c>
      <c r="AH1671">
        <v>1.9999999999999999E-7</v>
      </c>
      <c r="AI1671">
        <f t="shared" si="145"/>
        <v>30.597673234947884</v>
      </c>
      <c r="AJ1671">
        <f t="shared" si="147"/>
        <v>3</v>
      </c>
    </row>
    <row r="1672" spans="14:36" x14ac:dyDescent="0.35">
      <c r="N1672">
        <v>3.6180772000000001</v>
      </c>
      <c r="O1672">
        <v>7.0699999999999997E-5</v>
      </c>
      <c r="P1672">
        <f t="shared" si="144"/>
        <v>30.467725013129922</v>
      </c>
      <c r="Q1672">
        <f t="shared" si="146"/>
        <v>3</v>
      </c>
      <c r="AG1672">
        <v>3.6460085000000002</v>
      </c>
      <c r="AH1672">
        <v>1.9999999999999999E-7</v>
      </c>
      <c r="AI1672">
        <f t="shared" si="145"/>
        <v>30.702933694597313</v>
      </c>
      <c r="AJ1672">
        <f t="shared" si="147"/>
        <v>3</v>
      </c>
    </row>
    <row r="1673" spans="14:36" x14ac:dyDescent="0.35">
      <c r="N1673">
        <v>3.6327253000000002</v>
      </c>
      <c r="O1673">
        <v>8.1500000000000002E-5</v>
      </c>
      <c r="P1673">
        <f t="shared" si="144"/>
        <v>30.591076245868909</v>
      </c>
      <c r="Q1673">
        <f t="shared" si="146"/>
        <v>3</v>
      </c>
      <c r="AG1673">
        <v>3.6585106000000001</v>
      </c>
      <c r="AH1673">
        <v>9.9999999999999995E-8</v>
      </c>
      <c r="AI1673">
        <f t="shared" si="145"/>
        <v>30.808213522481211</v>
      </c>
      <c r="AJ1673">
        <f t="shared" si="147"/>
        <v>3</v>
      </c>
    </row>
    <row r="1674" spans="14:36" x14ac:dyDescent="0.35">
      <c r="N1674">
        <v>3.6473765</v>
      </c>
      <c r="O1674">
        <v>6.9099999999999999E-5</v>
      </c>
      <c r="P1674">
        <f t="shared" si="144"/>
        <v>30.714453583619569</v>
      </c>
      <c r="Q1674">
        <f t="shared" si="146"/>
        <v>3</v>
      </c>
      <c r="AG1674">
        <v>3.6710148</v>
      </c>
      <c r="AH1674">
        <v>1.9999999999999999E-7</v>
      </c>
      <c r="AI1674">
        <f t="shared" si="145"/>
        <v>30.913511034405271</v>
      </c>
      <c r="AJ1674">
        <f t="shared" si="147"/>
        <v>3</v>
      </c>
    </row>
    <row r="1675" spans="14:36" x14ac:dyDescent="0.35">
      <c r="N1675">
        <v>3.6620306999999999</v>
      </c>
      <c r="O1675">
        <v>6.2399999999999999E-5</v>
      </c>
      <c r="P1675">
        <f t="shared" si="144"/>
        <v>30.837856184284753</v>
      </c>
      <c r="Q1675">
        <f t="shared" si="146"/>
        <v>3</v>
      </c>
      <c r="AG1675">
        <v>3.6835213000000002</v>
      </c>
      <c r="AH1675">
        <v>9.9999999999999995E-8</v>
      </c>
      <c r="AI1675">
        <f t="shared" si="145"/>
        <v>31.018827914563804</v>
      </c>
      <c r="AJ1675">
        <f t="shared" si="147"/>
        <v>3</v>
      </c>
    </row>
    <row r="1676" spans="14:36" x14ac:dyDescent="0.35">
      <c r="N1676">
        <v>3.676688</v>
      </c>
      <c r="O1676">
        <v>6.8200000000000004E-5</v>
      </c>
      <c r="P1676">
        <f t="shared" si="144"/>
        <v>30.961284889961611</v>
      </c>
      <c r="Q1676">
        <f t="shared" si="146"/>
        <v>3</v>
      </c>
      <c r="AG1676">
        <v>3.6960299999999999</v>
      </c>
      <c r="AH1676">
        <v>9.9999999999999995E-8</v>
      </c>
      <c r="AI1676">
        <f t="shared" si="145"/>
        <v>31.124163320859648</v>
      </c>
      <c r="AJ1676">
        <f t="shared" si="147"/>
        <v>3</v>
      </c>
    </row>
    <row r="1677" spans="14:36" x14ac:dyDescent="0.35">
      <c r="N1677">
        <v>3.6913483</v>
      </c>
      <c r="O1677">
        <v>6.58E-5</v>
      </c>
      <c r="P1677">
        <f t="shared" si="144"/>
        <v>31.084738858552992</v>
      </c>
      <c r="Q1677">
        <f t="shared" si="146"/>
        <v>3</v>
      </c>
      <c r="AG1677">
        <v>3.7085408000000002</v>
      </c>
      <c r="AH1677">
        <v>9.9999999999999995E-8</v>
      </c>
      <c r="AI1677">
        <f t="shared" si="145"/>
        <v>31.229516411195661</v>
      </c>
      <c r="AJ1677">
        <f t="shared" si="147"/>
        <v>3</v>
      </c>
    </row>
    <row r="1678" spans="14:36" x14ac:dyDescent="0.35">
      <c r="N1678">
        <v>3.7060116000000001</v>
      </c>
      <c r="O1678">
        <v>6.6000000000000005E-5</v>
      </c>
      <c r="P1678">
        <f t="shared" si="144"/>
        <v>31.208218090058896</v>
      </c>
      <c r="Q1678">
        <f t="shared" si="146"/>
        <v>3</v>
      </c>
      <c r="AG1678">
        <v>3.7210538999999998</v>
      </c>
      <c r="AH1678">
        <v>9.9999999999999995E-8</v>
      </c>
      <c r="AI1678">
        <f t="shared" si="145"/>
        <v>31.334888869766136</v>
      </c>
      <c r="AJ1678">
        <f t="shared" si="147"/>
        <v>3</v>
      </c>
    </row>
    <row r="1679" spans="14:36" x14ac:dyDescent="0.35">
      <c r="N1679">
        <v>3.7206779000000001</v>
      </c>
      <c r="O1679">
        <v>6.5099999999999997E-5</v>
      </c>
      <c r="P1679">
        <f t="shared" si="144"/>
        <v>31.331722584479319</v>
      </c>
      <c r="Q1679">
        <f t="shared" si="146"/>
        <v>3</v>
      </c>
      <c r="AG1679">
        <v>3.7335691</v>
      </c>
      <c r="AH1679">
        <v>9.9999999999999995E-8</v>
      </c>
      <c r="AI1679">
        <f t="shared" si="145"/>
        <v>31.440279012376784</v>
      </c>
      <c r="AJ1679">
        <f t="shared" si="147"/>
        <v>3</v>
      </c>
    </row>
    <row r="1680" spans="14:36" x14ac:dyDescent="0.35">
      <c r="N1680">
        <v>3.7353472000000001</v>
      </c>
      <c r="O1680">
        <v>7.6899999999999999E-5</v>
      </c>
      <c r="P1680">
        <f t="shared" si="144"/>
        <v>31.455252341814269</v>
      </c>
      <c r="Q1680">
        <f t="shared" si="146"/>
        <v>3</v>
      </c>
      <c r="AG1680">
        <v>3.7460865000000001</v>
      </c>
      <c r="AH1680">
        <v>9.9999999999999995E-8</v>
      </c>
      <c r="AI1680">
        <f t="shared" si="145"/>
        <v>31.545687681124747</v>
      </c>
      <c r="AJ1680">
        <f t="shared" si="147"/>
        <v>3</v>
      </c>
    </row>
    <row r="1681" spans="14:36" x14ac:dyDescent="0.35">
      <c r="N1681">
        <v>3.7500193999999998</v>
      </c>
      <c r="O1681">
        <v>7.5799999999999999E-5</v>
      </c>
      <c r="P1681">
        <f t="shared" si="144"/>
        <v>31.578806519966584</v>
      </c>
      <c r="Q1681">
        <f t="shared" si="146"/>
        <v>3</v>
      </c>
      <c r="AG1681">
        <v>3.7586059999999999</v>
      </c>
      <c r="AH1681">
        <v>9.9999999999999995E-8</v>
      </c>
      <c r="AI1681">
        <f t="shared" si="145"/>
        <v>31.651114033912872</v>
      </c>
      <c r="AJ1681">
        <f t="shared" si="147"/>
        <v>3</v>
      </c>
    </row>
    <row r="1682" spans="14:36" x14ac:dyDescent="0.35">
      <c r="N1682">
        <v>3.7646945999999999</v>
      </c>
      <c r="O1682">
        <v>7.9200000000000001E-5</v>
      </c>
      <c r="P1682">
        <f t="shared" si="144"/>
        <v>31.702385961033428</v>
      </c>
      <c r="Q1682">
        <f t="shared" si="146"/>
        <v>3</v>
      </c>
      <c r="AG1682">
        <v>3.7711277000000001</v>
      </c>
      <c r="AH1682">
        <v>9.9999999999999995E-8</v>
      </c>
      <c r="AI1682">
        <f t="shared" si="145"/>
        <v>31.756558912838319</v>
      </c>
      <c r="AJ1682">
        <f t="shared" si="147"/>
        <v>3</v>
      </c>
    </row>
    <row r="1683" spans="14:36" x14ac:dyDescent="0.35">
      <c r="N1683">
        <v>3.7793728</v>
      </c>
      <c r="O1683">
        <v>8.7000000000000001E-5</v>
      </c>
      <c r="P1683">
        <f t="shared" si="144"/>
        <v>31.825990665014793</v>
      </c>
      <c r="Q1683">
        <f t="shared" si="146"/>
        <v>3</v>
      </c>
      <c r="AG1683">
        <v>3.7836514999999999</v>
      </c>
      <c r="AH1683">
        <v>9.9999999999999995E-8</v>
      </c>
      <c r="AI1683">
        <f t="shared" si="145"/>
        <v>31.862021475803925</v>
      </c>
      <c r="AJ1683">
        <f t="shared" si="147"/>
        <v>3</v>
      </c>
    </row>
    <row r="1684" spans="14:36" x14ac:dyDescent="0.35">
      <c r="N1684">
        <v>3.7940539000000002</v>
      </c>
      <c r="O1684">
        <v>9.4699999999999998E-5</v>
      </c>
      <c r="P1684">
        <f t="shared" si="144"/>
        <v>31.949619789813532</v>
      </c>
      <c r="Q1684">
        <f t="shared" si="146"/>
        <v>3</v>
      </c>
      <c r="AG1684">
        <v>3.7961775000000002</v>
      </c>
      <c r="AH1684">
        <v>9.9999999999999995E-8</v>
      </c>
      <c r="AI1684">
        <f t="shared" si="145"/>
        <v>31.967502564906855</v>
      </c>
      <c r="AJ1684">
        <f t="shared" si="147"/>
        <v>3</v>
      </c>
    </row>
    <row r="1685" spans="14:36" x14ac:dyDescent="0.35">
      <c r="N1685">
        <v>3.8087379000000001</v>
      </c>
      <c r="O1685">
        <v>8.2399999999999997E-5</v>
      </c>
      <c r="P1685">
        <f t="shared" si="144"/>
        <v>32.07327333542964</v>
      </c>
      <c r="Q1685">
        <f t="shared" si="146"/>
        <v>3</v>
      </c>
      <c r="AG1685">
        <v>3.8087054999999999</v>
      </c>
      <c r="AH1685">
        <v>9.9999999999999995E-8</v>
      </c>
      <c r="AI1685">
        <f t="shared" si="145"/>
        <v>32.07300049595279</v>
      </c>
      <c r="AJ1685">
        <f t="shared" si="147"/>
        <v>3</v>
      </c>
    </row>
    <row r="1686" spans="14:36" x14ac:dyDescent="0.35">
      <c r="N1686">
        <v>3.8234248000000002</v>
      </c>
      <c r="O1686">
        <v>1.013E-4</v>
      </c>
      <c r="P1686">
        <f t="shared" si="144"/>
        <v>32.196951301863116</v>
      </c>
      <c r="Q1686">
        <f t="shared" si="146"/>
        <v>3</v>
      </c>
      <c r="AG1686">
        <v>3.8212356999999999</v>
      </c>
      <c r="AH1686">
        <v>9.9999999999999995E-8</v>
      </c>
      <c r="AI1686">
        <f t="shared" si="145"/>
        <v>32.178516953136054</v>
      </c>
      <c r="AJ1686">
        <f t="shared" si="147"/>
        <v>3</v>
      </c>
    </row>
    <row r="1687" spans="14:36" x14ac:dyDescent="0.35">
      <c r="N1687">
        <v>3.8381145999999999</v>
      </c>
      <c r="O1687">
        <v>8.0500000000000005E-5</v>
      </c>
      <c r="P1687">
        <f t="shared" si="144"/>
        <v>32.320653689113968</v>
      </c>
      <c r="Q1687">
        <f t="shared" si="146"/>
        <v>3</v>
      </c>
      <c r="AG1687">
        <v>3.8337680000000001</v>
      </c>
      <c r="AH1687">
        <v>9.9999999999999995E-8</v>
      </c>
      <c r="AI1687">
        <f t="shared" si="145"/>
        <v>32.284051094359477</v>
      </c>
      <c r="AJ1687">
        <f t="shared" si="147"/>
        <v>3</v>
      </c>
    </row>
    <row r="1688" spans="14:36" x14ac:dyDescent="0.35">
      <c r="N1688">
        <v>3.8528072999999998</v>
      </c>
      <c r="O1688">
        <v>6.2299999999999996E-5</v>
      </c>
      <c r="P1688">
        <f t="shared" si="144"/>
        <v>32.444380497182188</v>
      </c>
      <c r="Q1688">
        <f t="shared" si="146"/>
        <v>3</v>
      </c>
      <c r="AG1688">
        <v>3.8463023999999999</v>
      </c>
      <c r="AH1688">
        <v>9.9999999999999995E-8</v>
      </c>
      <c r="AI1688">
        <f t="shared" si="145"/>
        <v>32.389602919623066</v>
      </c>
      <c r="AJ1688">
        <f t="shared" si="147"/>
        <v>3</v>
      </c>
    </row>
    <row r="1689" spans="14:36" x14ac:dyDescent="0.35">
      <c r="N1689">
        <v>3.8675028999999999</v>
      </c>
      <c r="O1689">
        <v>6.0900000000000003E-5</v>
      </c>
      <c r="P1689">
        <f t="shared" si="144"/>
        <v>32.568131726067783</v>
      </c>
      <c r="Q1689">
        <f t="shared" si="146"/>
        <v>3</v>
      </c>
      <c r="AG1689">
        <v>3.8588388999999998</v>
      </c>
      <c r="AH1689">
        <v>9.9999999999999995E-8</v>
      </c>
      <c r="AI1689">
        <f t="shared" si="145"/>
        <v>32.495172428926814</v>
      </c>
      <c r="AJ1689">
        <f t="shared" si="147"/>
        <v>3</v>
      </c>
    </row>
    <row r="1690" spans="14:36" x14ac:dyDescent="0.35">
      <c r="N1690">
        <v>3.8822013000000002</v>
      </c>
      <c r="O1690">
        <v>6.9200000000000002E-5</v>
      </c>
      <c r="P1690">
        <f t="shared" si="144"/>
        <v>32.691906533673603</v>
      </c>
      <c r="Q1690">
        <f t="shared" si="146"/>
        <v>3</v>
      </c>
      <c r="AG1690">
        <v>3.8713774999999999</v>
      </c>
      <c r="AH1690">
        <v>9.9999999999999995E-8</v>
      </c>
      <c r="AI1690">
        <f t="shared" si="145"/>
        <v>32.600759622270736</v>
      </c>
      <c r="AJ1690">
        <f t="shared" si="147"/>
        <v>3</v>
      </c>
    </row>
    <row r="1691" spans="14:36" x14ac:dyDescent="0.35">
      <c r="N1691">
        <v>3.8969026000000002</v>
      </c>
      <c r="O1691">
        <v>6.4499999999999996E-5</v>
      </c>
      <c r="P1691">
        <f t="shared" si="144"/>
        <v>32.81570576209679</v>
      </c>
      <c r="Q1691">
        <f t="shared" si="146"/>
        <v>3</v>
      </c>
      <c r="AG1691">
        <v>3.8839180999999998</v>
      </c>
      <c r="AH1691">
        <v>9.9999999999999995E-8</v>
      </c>
      <c r="AI1691">
        <f t="shared" si="145"/>
        <v>32.706363657557674</v>
      </c>
      <c r="AJ1691">
        <f t="shared" si="147"/>
        <v>3</v>
      </c>
    </row>
    <row r="1692" spans="14:36" x14ac:dyDescent="0.35">
      <c r="N1692">
        <v>3.9116065999999998</v>
      </c>
      <c r="O1692">
        <v>6.1199999999999997E-5</v>
      </c>
      <c r="P1692">
        <f t="shared" si="144"/>
        <v>32.939527727143044</v>
      </c>
      <c r="Q1692">
        <f t="shared" si="146"/>
        <v>3</v>
      </c>
      <c r="AG1692">
        <v>3.8964607999999998</v>
      </c>
      <c r="AH1692">
        <v>9.9999999999999995E-8</v>
      </c>
      <c r="AI1692">
        <f t="shared" si="145"/>
        <v>32.811985376884778</v>
      </c>
      <c r="AJ1692">
        <f t="shared" si="147"/>
        <v>3</v>
      </c>
    </row>
    <row r="1693" spans="14:36" x14ac:dyDescent="0.35">
      <c r="N1693">
        <v>3.9263135</v>
      </c>
      <c r="O1693">
        <v>6.9800000000000003E-5</v>
      </c>
      <c r="P1693">
        <f t="shared" si="144"/>
        <v>33.063374113006674</v>
      </c>
      <c r="Q1693">
        <f t="shared" si="146"/>
        <v>3</v>
      </c>
      <c r="AG1693">
        <v>3.9090056</v>
      </c>
      <c r="AH1693">
        <v>9.9999999999999995E-8</v>
      </c>
      <c r="AI1693">
        <f t="shared" si="145"/>
        <v>32.917624780252041</v>
      </c>
      <c r="AJ1693">
        <f t="shared" si="147"/>
        <v>3</v>
      </c>
    </row>
    <row r="1694" spans="14:36" x14ac:dyDescent="0.35">
      <c r="N1694">
        <v>3.9410232999999999</v>
      </c>
      <c r="O1694">
        <v>6.6400000000000001E-5</v>
      </c>
      <c r="P1694">
        <f t="shared" si="144"/>
        <v>33.187244919687679</v>
      </c>
      <c r="Q1694">
        <f t="shared" si="146"/>
        <v>3</v>
      </c>
      <c r="AG1694">
        <v>3.9215523999999999</v>
      </c>
      <c r="AH1694">
        <v>1.9999999999999999E-7</v>
      </c>
      <c r="AI1694">
        <f t="shared" si="145"/>
        <v>33.023281025562326</v>
      </c>
      <c r="AJ1694">
        <f t="shared" si="147"/>
        <v>3</v>
      </c>
    </row>
    <row r="1695" spans="14:36" x14ac:dyDescent="0.35">
      <c r="N1695">
        <v>3.9557357999999998</v>
      </c>
      <c r="O1695">
        <v>6.8300000000000007E-5</v>
      </c>
      <c r="P1695">
        <f t="shared" si="144"/>
        <v>33.31113846299175</v>
      </c>
      <c r="Q1695">
        <f t="shared" si="146"/>
        <v>3</v>
      </c>
      <c r="AG1695">
        <v>3.9341013</v>
      </c>
      <c r="AH1695">
        <v>9.9999999999999995E-8</v>
      </c>
      <c r="AI1695">
        <f t="shared" si="145"/>
        <v>33.128954954912771</v>
      </c>
      <c r="AJ1695">
        <f t="shared" si="147"/>
        <v>3</v>
      </c>
    </row>
    <row r="1696" spans="14:36" x14ac:dyDescent="0.35">
      <c r="N1696">
        <v>3.9704510000000002</v>
      </c>
      <c r="O1696">
        <v>5.8499999999999999E-5</v>
      </c>
      <c r="P1696">
        <f t="shared" si="144"/>
        <v>33.435054742918894</v>
      </c>
      <c r="Q1696">
        <f t="shared" si="146"/>
        <v>3</v>
      </c>
      <c r="AG1696">
        <v>3.9466521999999999</v>
      </c>
      <c r="AH1696">
        <v>9.9999999999999995E-8</v>
      </c>
      <c r="AI1696">
        <f t="shared" si="145"/>
        <v>33.234645726206239</v>
      </c>
      <c r="AJ1696">
        <f t="shared" si="147"/>
        <v>3</v>
      </c>
    </row>
    <row r="1697" spans="14:36" x14ac:dyDescent="0.35">
      <c r="N1697">
        <v>3.9851690999999998</v>
      </c>
      <c r="O1697">
        <v>6.6299999999999999E-5</v>
      </c>
      <c r="P1697">
        <f t="shared" si="144"/>
        <v>33.558995443663406</v>
      </c>
      <c r="Q1697">
        <f t="shared" si="146"/>
        <v>3</v>
      </c>
      <c r="AG1697">
        <v>3.9592052</v>
      </c>
      <c r="AH1697">
        <v>1.9999999999999999E-7</v>
      </c>
      <c r="AI1697">
        <f t="shared" si="145"/>
        <v>33.340354181539865</v>
      </c>
      <c r="AJ1697">
        <f t="shared" si="147"/>
        <v>3</v>
      </c>
    </row>
    <row r="1698" spans="14:36" x14ac:dyDescent="0.35">
      <c r="N1698">
        <v>3.9998898999999999</v>
      </c>
      <c r="O1698">
        <v>6.4700000000000001E-5</v>
      </c>
      <c r="P1698">
        <f t="shared" si="144"/>
        <v>33.682958881030984</v>
      </c>
      <c r="Q1698">
        <f t="shared" si="146"/>
        <v>3</v>
      </c>
      <c r="AG1698">
        <v>3.9717601</v>
      </c>
      <c r="AH1698">
        <v>1.9999999999999999E-7</v>
      </c>
      <c r="AI1698">
        <f t="shared" si="145"/>
        <v>33.446078636719356</v>
      </c>
      <c r="AJ1698">
        <f t="shared" si="147"/>
        <v>3</v>
      </c>
    </row>
    <row r="1699" spans="14:36" x14ac:dyDescent="0.35">
      <c r="N1699">
        <v>4.0146135000000003</v>
      </c>
      <c r="O1699">
        <v>7.2899999999999997E-5</v>
      </c>
      <c r="P1699">
        <f t="shared" si="144"/>
        <v>33.806945897118794</v>
      </c>
      <c r="Q1699">
        <f t="shared" si="146"/>
        <v>3</v>
      </c>
      <c r="AG1699">
        <v>3.9843171000000002</v>
      </c>
      <c r="AH1699">
        <v>1.9999999999999999E-7</v>
      </c>
      <c r="AI1699">
        <f t="shared" si="145"/>
        <v>33.551820775939021</v>
      </c>
      <c r="AJ1699">
        <f t="shared" si="147"/>
        <v>3</v>
      </c>
    </row>
    <row r="1700" spans="14:36" x14ac:dyDescent="0.35">
      <c r="N1700">
        <v>4.0293397999999998</v>
      </c>
      <c r="O1700">
        <v>7.4200000000000001E-5</v>
      </c>
      <c r="P1700">
        <f t="shared" si="144"/>
        <v>33.93095564982967</v>
      </c>
      <c r="Q1700">
        <f t="shared" si="146"/>
        <v>3</v>
      </c>
      <c r="AG1700">
        <v>3.9968761000000002</v>
      </c>
      <c r="AH1700">
        <v>2.9999999999999999E-7</v>
      </c>
      <c r="AI1700">
        <f t="shared" si="145"/>
        <v>33.657579757101693</v>
      </c>
      <c r="AJ1700">
        <f t="shared" si="147"/>
        <v>3</v>
      </c>
    </row>
    <row r="1701" spans="14:36" x14ac:dyDescent="0.35">
      <c r="N1701">
        <v>4.0440687999999998</v>
      </c>
      <c r="O1701">
        <v>7.4099999999999999E-5</v>
      </c>
      <c r="P1701">
        <f t="shared" si="144"/>
        <v>34.054988139163612</v>
      </c>
      <c r="Q1701">
        <f t="shared" si="146"/>
        <v>3</v>
      </c>
      <c r="AG1701">
        <v>4.0094371000000004</v>
      </c>
      <c r="AH1701">
        <v>1.9999999999999999E-7</v>
      </c>
      <c r="AI1701">
        <f t="shared" si="145"/>
        <v>33.763355580207381</v>
      </c>
      <c r="AJ1701">
        <f t="shared" si="147"/>
        <v>3</v>
      </c>
    </row>
    <row r="1702" spans="14:36" x14ac:dyDescent="0.35">
      <c r="N1702">
        <v>4.0588005000000003</v>
      </c>
      <c r="O1702">
        <v>6.7899999999999997E-5</v>
      </c>
      <c r="P1702">
        <f t="shared" si="144"/>
        <v>34.179043365120634</v>
      </c>
      <c r="Q1702">
        <f t="shared" si="146"/>
        <v>3</v>
      </c>
      <c r="AG1702">
        <v>4.0220000999999996</v>
      </c>
      <c r="AH1702">
        <v>2.9999999999999999E-7</v>
      </c>
      <c r="AI1702">
        <f t="shared" si="145"/>
        <v>33.869148245256078</v>
      </c>
      <c r="AJ1702">
        <f t="shared" si="147"/>
        <v>3</v>
      </c>
    </row>
    <row r="1703" spans="14:36" x14ac:dyDescent="0.35">
      <c r="N1703">
        <v>4.0735349000000003</v>
      </c>
      <c r="O1703">
        <v>6.7999999999999999E-5</v>
      </c>
      <c r="P1703">
        <f t="shared" si="144"/>
        <v>34.303121327700715</v>
      </c>
      <c r="Q1703">
        <f t="shared" si="146"/>
        <v>3</v>
      </c>
      <c r="AG1703">
        <v>4.0345649999999997</v>
      </c>
      <c r="AH1703">
        <v>1.9999999999999999E-7</v>
      </c>
      <c r="AI1703">
        <f t="shared" si="145"/>
        <v>33.974956910150645</v>
      </c>
      <c r="AJ1703">
        <f t="shared" si="147"/>
        <v>3</v>
      </c>
    </row>
    <row r="1704" spans="14:36" x14ac:dyDescent="0.35">
      <c r="N1704">
        <v>4.0882721000000002</v>
      </c>
      <c r="O1704">
        <v>8.0000000000000007E-5</v>
      </c>
      <c r="P1704">
        <f t="shared" si="144"/>
        <v>34.427222869001021</v>
      </c>
      <c r="Q1704">
        <f t="shared" si="146"/>
        <v>3</v>
      </c>
      <c r="AG1704">
        <v>4.0471320000000004</v>
      </c>
      <c r="AH1704">
        <v>9.9999999999999995E-8</v>
      </c>
      <c r="AI1704">
        <f t="shared" si="145"/>
        <v>34.080783259085386</v>
      </c>
      <c r="AJ1704">
        <f t="shared" si="147"/>
        <v>3</v>
      </c>
    </row>
    <row r="1705" spans="14:36" x14ac:dyDescent="0.35">
      <c r="N1705">
        <v>4.1030119000000003</v>
      </c>
      <c r="O1705">
        <v>8.6399999999999999E-5</v>
      </c>
      <c r="P1705">
        <f t="shared" si="144"/>
        <v>34.551346304827248</v>
      </c>
      <c r="Q1705">
        <f t="shared" si="146"/>
        <v>3</v>
      </c>
      <c r="AG1705">
        <v>4.0597009000000002</v>
      </c>
      <c r="AH1705">
        <v>9.9999999999999995E-8</v>
      </c>
      <c r="AI1705">
        <f t="shared" si="145"/>
        <v>34.186625607865984</v>
      </c>
      <c r="AJ1705">
        <f t="shared" si="147"/>
        <v>3</v>
      </c>
    </row>
    <row r="1706" spans="14:36" x14ac:dyDescent="0.35">
      <c r="N1706">
        <v>4.1177542999999996</v>
      </c>
      <c r="O1706">
        <v>8.0099999999999995E-5</v>
      </c>
      <c r="P1706">
        <f t="shared" si="144"/>
        <v>34.675491635179391</v>
      </c>
      <c r="Q1706">
        <f t="shared" si="146"/>
        <v>3</v>
      </c>
      <c r="AG1706">
        <v>4.0722718000000002</v>
      </c>
      <c r="AH1706">
        <v>9.9999999999999995E-8</v>
      </c>
      <c r="AI1706">
        <f t="shared" si="145"/>
        <v>34.292484798589598</v>
      </c>
      <c r="AJ1706">
        <f t="shared" si="147"/>
        <v>3</v>
      </c>
    </row>
    <row r="1707" spans="14:36" x14ac:dyDescent="0.35">
      <c r="N1707">
        <v>4.1324994999999998</v>
      </c>
      <c r="O1707">
        <v>8.0900000000000001E-5</v>
      </c>
      <c r="P1707">
        <f t="shared" si="144"/>
        <v>34.799660544251758</v>
      </c>
      <c r="Q1707">
        <f t="shared" si="146"/>
        <v>3</v>
      </c>
      <c r="AG1707">
        <v>4.0848446000000003</v>
      </c>
      <c r="AH1707">
        <v>9.9999999999999995E-8</v>
      </c>
      <c r="AI1707">
        <f t="shared" si="145"/>
        <v>34.398359989159076</v>
      </c>
      <c r="AJ1707">
        <f t="shared" si="147"/>
        <v>3</v>
      </c>
    </row>
    <row r="1708" spans="14:36" x14ac:dyDescent="0.35">
      <c r="N1708">
        <v>4.1472471999999998</v>
      </c>
      <c r="O1708">
        <v>9.5400000000000001E-5</v>
      </c>
      <c r="P1708">
        <f t="shared" si="144"/>
        <v>34.923850505752895</v>
      </c>
      <c r="Q1708">
        <f t="shared" si="146"/>
        <v>3</v>
      </c>
      <c r="AG1708">
        <v>4.0974193999999997</v>
      </c>
      <c r="AH1708">
        <v>9.9999999999999995E-8</v>
      </c>
      <c r="AI1708">
        <f t="shared" si="145"/>
        <v>34.504252021671562</v>
      </c>
      <c r="AJ1708">
        <f t="shared" si="147"/>
        <v>3</v>
      </c>
    </row>
    <row r="1709" spans="14:36" x14ac:dyDescent="0.35">
      <c r="N1709">
        <v>4.1619976000000003</v>
      </c>
      <c r="O1709">
        <v>8.4499999999999994E-5</v>
      </c>
      <c r="P1709">
        <f t="shared" si="144"/>
        <v>35.048063203877106</v>
      </c>
      <c r="Q1709">
        <f t="shared" si="146"/>
        <v>3</v>
      </c>
      <c r="AG1709">
        <v>4.1099962000000003</v>
      </c>
      <c r="AH1709">
        <v>9.9999999999999995E-8</v>
      </c>
      <c r="AI1709">
        <f t="shared" si="145"/>
        <v>34.61016089612707</v>
      </c>
      <c r="AJ1709">
        <f t="shared" si="147"/>
        <v>3</v>
      </c>
    </row>
    <row r="1710" spans="14:36" x14ac:dyDescent="0.35">
      <c r="N1710">
        <v>4.1767507000000004</v>
      </c>
      <c r="O1710">
        <v>8.7200000000000005E-5</v>
      </c>
      <c r="P1710">
        <f t="shared" si="144"/>
        <v>35.172298638624383</v>
      </c>
      <c r="Q1710">
        <f t="shared" si="146"/>
        <v>3</v>
      </c>
      <c r="AG1710">
        <v>4.1225747999999998</v>
      </c>
      <c r="AH1710">
        <v>9.9999999999999995E-8</v>
      </c>
      <c r="AI1710">
        <f t="shared" si="145"/>
        <v>34.716084928331291</v>
      </c>
      <c r="AJ1710">
        <f t="shared" si="147"/>
        <v>3</v>
      </c>
    </row>
    <row r="1711" spans="14:36" x14ac:dyDescent="0.35">
      <c r="N1711">
        <v>4.1915063000000004</v>
      </c>
      <c r="O1711">
        <v>1.026E-4</v>
      </c>
      <c r="P1711">
        <f t="shared" si="144"/>
        <v>35.296555125800424</v>
      </c>
      <c r="Q1711">
        <f t="shared" si="146"/>
        <v>3</v>
      </c>
      <c r="AG1711">
        <v>4.1351554000000004</v>
      </c>
      <c r="AH1711">
        <v>9.9999999999999995E-8</v>
      </c>
      <c r="AI1711">
        <f t="shared" si="145"/>
        <v>34.822025802478528</v>
      </c>
      <c r="AJ1711">
        <f t="shared" si="147"/>
        <v>3</v>
      </c>
    </row>
    <row r="1712" spans="14:36" x14ac:dyDescent="0.35">
      <c r="N1712">
        <v>4.2062645999999999</v>
      </c>
      <c r="O1712">
        <v>8.3999999999999995E-5</v>
      </c>
      <c r="P1712">
        <f t="shared" si="144"/>
        <v>35.420834349599538</v>
      </c>
      <c r="Q1712">
        <f t="shared" si="146"/>
        <v>3</v>
      </c>
      <c r="AG1712">
        <v>4.1477380000000004</v>
      </c>
      <c r="AH1712">
        <v>9.9999999999999995E-8</v>
      </c>
      <c r="AI1712">
        <f t="shared" si="145"/>
        <v>34.92798351856878</v>
      </c>
      <c r="AJ1712">
        <f t="shared" si="147"/>
        <v>3</v>
      </c>
    </row>
    <row r="1713" spans="14:36" x14ac:dyDescent="0.35">
      <c r="N1713">
        <v>4.2210254000000003</v>
      </c>
      <c r="O1713">
        <v>5.8600000000000001E-5</v>
      </c>
      <c r="P1713">
        <f t="shared" si="144"/>
        <v>35.545134625827423</v>
      </c>
      <c r="Q1713">
        <f t="shared" si="146"/>
        <v>3</v>
      </c>
      <c r="AG1713">
        <v>4.1603224000000001</v>
      </c>
      <c r="AH1713">
        <v>9.9999999999999995E-8</v>
      </c>
      <c r="AI1713">
        <f t="shared" si="145"/>
        <v>35.033956392407738</v>
      </c>
      <c r="AJ1713">
        <f t="shared" si="147"/>
        <v>3</v>
      </c>
    </row>
    <row r="1714" spans="14:36" x14ac:dyDescent="0.35">
      <c r="N1714">
        <v>4.2357889000000002</v>
      </c>
      <c r="O1714">
        <v>6.2799999999999995E-5</v>
      </c>
      <c r="P1714">
        <f t="shared" si="144"/>
        <v>35.669457638678374</v>
      </c>
      <c r="Q1714">
        <f t="shared" si="146"/>
        <v>3</v>
      </c>
      <c r="AG1714">
        <v>4.1729088000000001</v>
      </c>
      <c r="AH1714">
        <v>9.9999999999999995E-8</v>
      </c>
      <c r="AI1714">
        <f t="shared" si="145"/>
        <v>35.139946108189719</v>
      </c>
      <c r="AJ1714">
        <f t="shared" si="147"/>
        <v>3</v>
      </c>
    </row>
    <row r="1715" spans="14:36" x14ac:dyDescent="0.35">
      <c r="N1715">
        <v>4.2505549</v>
      </c>
      <c r="O1715">
        <v>5.1199999999999998E-5</v>
      </c>
      <c r="P1715">
        <f t="shared" si="144"/>
        <v>35.793801703958096</v>
      </c>
      <c r="Q1715">
        <f t="shared" si="146"/>
        <v>3</v>
      </c>
      <c r="AG1715">
        <v>4.1854971000000001</v>
      </c>
      <c r="AH1715">
        <v>9.9999999999999995E-8</v>
      </c>
      <c r="AI1715">
        <f t="shared" si="145"/>
        <v>35.245951823817563</v>
      </c>
      <c r="AJ1715">
        <f t="shared" si="147"/>
        <v>3</v>
      </c>
    </row>
    <row r="1716" spans="14:36" x14ac:dyDescent="0.35">
      <c r="N1716">
        <v>4.2653233999999998</v>
      </c>
      <c r="O1716">
        <v>5.2500000000000002E-5</v>
      </c>
      <c r="P1716">
        <f t="shared" si="144"/>
        <v>35.918166821666588</v>
      </c>
      <c r="Q1716">
        <f t="shared" si="146"/>
        <v>3</v>
      </c>
      <c r="AG1716">
        <v>4.1980873000000001</v>
      </c>
      <c r="AH1716">
        <v>9.9999999999999995E-8</v>
      </c>
      <c r="AI1716">
        <f t="shared" si="145"/>
        <v>35.351973539291272</v>
      </c>
      <c r="AJ1716">
        <f t="shared" si="147"/>
        <v>3</v>
      </c>
    </row>
    <row r="1717" spans="14:36" x14ac:dyDescent="0.35">
      <c r="N1717">
        <v>4.2800946</v>
      </c>
      <c r="O1717">
        <v>5.24E-5</v>
      </c>
      <c r="P1717">
        <f t="shared" si="144"/>
        <v>36.042554675998147</v>
      </c>
      <c r="Q1717">
        <f t="shared" si="146"/>
        <v>3</v>
      </c>
      <c r="AG1717">
        <v>4.2106792999999998</v>
      </c>
      <c r="AH1717">
        <v>0</v>
      </c>
      <c r="AI1717">
        <f t="shared" si="145"/>
        <v>35.458010412513687</v>
      </c>
      <c r="AJ1717">
        <f t="shared" si="147"/>
        <v>3</v>
      </c>
    </row>
    <row r="1718" spans="14:36" x14ac:dyDescent="0.35">
      <c r="N1718">
        <v>4.2948681999999998</v>
      </c>
      <c r="O1718">
        <v>5.6199999999999997E-5</v>
      </c>
      <c r="P1718">
        <f t="shared" si="144"/>
        <v>36.166962740661326</v>
      </c>
      <c r="Q1718">
        <f t="shared" si="146"/>
        <v>3</v>
      </c>
      <c r="AG1718">
        <v>4.2232732999999998</v>
      </c>
      <c r="AH1718">
        <v>0</v>
      </c>
      <c r="AI1718">
        <f t="shared" si="145"/>
        <v>35.564064127679124</v>
      </c>
      <c r="AJ1718">
        <f t="shared" si="147"/>
        <v>3</v>
      </c>
    </row>
    <row r="1719" spans="14:36" x14ac:dyDescent="0.35">
      <c r="N1719">
        <v>4.3096443999999998</v>
      </c>
      <c r="O1719">
        <v>5.5399999999999998E-5</v>
      </c>
      <c r="P1719">
        <f t="shared" si="144"/>
        <v>36.291392699850427</v>
      </c>
      <c r="Q1719">
        <f t="shared" si="146"/>
        <v>3</v>
      </c>
      <c r="AG1719">
        <v>4.2358691000000004</v>
      </c>
      <c r="AH1719">
        <v>0</v>
      </c>
      <c r="AI1719">
        <f t="shared" si="145"/>
        <v>35.670133000593282</v>
      </c>
      <c r="AJ1719">
        <f t="shared" si="147"/>
        <v>3</v>
      </c>
    </row>
    <row r="1720" spans="14:36" x14ac:dyDescent="0.35">
      <c r="N1720">
        <v>4.3244232</v>
      </c>
      <c r="O1720">
        <v>5.3999999999999998E-5</v>
      </c>
      <c r="P1720">
        <f t="shared" si="144"/>
        <v>36.415844553565449</v>
      </c>
      <c r="Q1720">
        <f t="shared" si="146"/>
        <v>3</v>
      </c>
      <c r="AG1720">
        <v>4.2484668000000001</v>
      </c>
      <c r="AH1720">
        <v>9.9999999999999995E-8</v>
      </c>
      <c r="AI1720">
        <f t="shared" si="145"/>
        <v>35.776217873353289</v>
      </c>
      <c r="AJ1720">
        <f t="shared" si="147"/>
        <v>3</v>
      </c>
    </row>
    <row r="1721" spans="14:36" x14ac:dyDescent="0.35">
      <c r="N1721">
        <v>4.3392043999999999</v>
      </c>
      <c r="O1721">
        <v>5.8300000000000001E-5</v>
      </c>
      <c r="P1721">
        <f t="shared" si="144"/>
        <v>36.540316617612085</v>
      </c>
      <c r="Q1721">
        <f t="shared" si="146"/>
        <v>3</v>
      </c>
      <c r="AG1721">
        <v>4.2610663999999998</v>
      </c>
      <c r="AH1721">
        <v>9.9999999999999995E-8</v>
      </c>
      <c r="AI1721">
        <f t="shared" si="145"/>
        <v>35.882318745959168</v>
      </c>
      <c r="AJ1721">
        <f t="shared" si="147"/>
        <v>3</v>
      </c>
    </row>
    <row r="1722" spans="14:36" x14ac:dyDescent="0.35">
      <c r="N1722">
        <v>4.3539881999999999</v>
      </c>
      <c r="O1722">
        <v>5.6799999999999998E-5</v>
      </c>
      <c r="P1722">
        <f t="shared" si="144"/>
        <v>36.664810576184642</v>
      </c>
      <c r="Q1722">
        <f t="shared" si="146"/>
        <v>3</v>
      </c>
      <c r="AG1722">
        <v>4.2736678000000001</v>
      </c>
      <c r="AH1722">
        <v>0</v>
      </c>
      <c r="AI1722">
        <f t="shared" si="145"/>
        <v>35.98843477631376</v>
      </c>
      <c r="AJ1722">
        <f t="shared" si="147"/>
        <v>3</v>
      </c>
    </row>
    <row r="1723" spans="14:36" x14ac:dyDescent="0.35">
      <c r="N1723">
        <v>4.3687744000000004</v>
      </c>
      <c r="O1723">
        <v>5.91E-5</v>
      </c>
      <c r="P1723">
        <f t="shared" si="144"/>
        <v>36.78932474508882</v>
      </c>
      <c r="Q1723">
        <f t="shared" si="146"/>
        <v>3</v>
      </c>
      <c r="AG1723">
        <v>4.2862710999999996</v>
      </c>
      <c r="AH1723">
        <v>0</v>
      </c>
      <c r="AI1723">
        <f t="shared" si="145"/>
        <v>36.094566806514209</v>
      </c>
      <c r="AJ1723">
        <f t="shared" si="147"/>
        <v>3</v>
      </c>
    </row>
    <row r="1724" spans="14:36" x14ac:dyDescent="0.35">
      <c r="N1724">
        <v>4.3835630999999999</v>
      </c>
      <c r="O1724">
        <v>6.0300000000000002E-5</v>
      </c>
      <c r="P1724">
        <f t="shared" si="144"/>
        <v>36.913859966421761</v>
      </c>
      <c r="Q1724">
        <f t="shared" si="146"/>
        <v>3</v>
      </c>
      <c r="AG1724">
        <v>4.2988761999999996</v>
      </c>
      <c r="AH1724">
        <v>0</v>
      </c>
      <c r="AI1724">
        <f t="shared" si="145"/>
        <v>36.200713994463378</v>
      </c>
      <c r="AJ1724">
        <f t="shared" si="147"/>
        <v>3</v>
      </c>
    </row>
    <row r="1725" spans="14:36" x14ac:dyDescent="0.35">
      <c r="N1725">
        <v>4.3983543000000003</v>
      </c>
      <c r="O1725">
        <v>6.5500000000000006E-5</v>
      </c>
      <c r="P1725">
        <f t="shared" si="144"/>
        <v>37.038416240183473</v>
      </c>
      <c r="Q1725">
        <f t="shared" si="146"/>
        <v>3</v>
      </c>
      <c r="AG1725">
        <v>4.3114831999999996</v>
      </c>
      <c r="AH1725">
        <v>0</v>
      </c>
      <c r="AI1725">
        <f t="shared" si="145"/>
        <v>36.306877182258418</v>
      </c>
      <c r="AJ1725">
        <f t="shared" si="147"/>
        <v>3</v>
      </c>
    </row>
    <row r="1726" spans="14:36" x14ac:dyDescent="0.35">
      <c r="N1726">
        <v>4.4131479999999996</v>
      </c>
      <c r="O1726">
        <v>6.5199999999999999E-5</v>
      </c>
      <c r="P1726">
        <f t="shared" si="144"/>
        <v>37.162993566373949</v>
      </c>
      <c r="Q1726">
        <f t="shared" si="146"/>
        <v>3</v>
      </c>
      <c r="AG1726">
        <v>4.3240920000000003</v>
      </c>
      <c r="AH1726">
        <v>0</v>
      </c>
      <c r="AI1726">
        <f t="shared" si="145"/>
        <v>36.413055527802165</v>
      </c>
      <c r="AJ1726">
        <f t="shared" si="147"/>
        <v>3</v>
      </c>
    </row>
    <row r="1727" spans="14:36" x14ac:dyDescent="0.35">
      <c r="N1727">
        <v>4.4279441000000004</v>
      </c>
      <c r="O1727">
        <v>6.7700000000000006E-5</v>
      </c>
      <c r="P1727">
        <f t="shared" si="144"/>
        <v>37.287591102896052</v>
      </c>
      <c r="Q1727">
        <f t="shared" si="146"/>
        <v>3</v>
      </c>
      <c r="AG1727">
        <v>4.3367027</v>
      </c>
      <c r="AH1727">
        <v>0</v>
      </c>
      <c r="AI1727">
        <f t="shared" si="145"/>
        <v>36.519249873191775</v>
      </c>
      <c r="AJ1727">
        <f t="shared" si="147"/>
        <v>3</v>
      </c>
    </row>
    <row r="1728" spans="14:36" x14ac:dyDescent="0.35">
      <c r="N1728">
        <v>4.4427427000000002</v>
      </c>
      <c r="O1728">
        <v>6.9800000000000003E-5</v>
      </c>
      <c r="P1728">
        <f t="shared" si="144"/>
        <v>37.412209691846918</v>
      </c>
      <c r="Q1728">
        <f t="shared" si="146"/>
        <v>3</v>
      </c>
      <c r="AG1728">
        <v>4.3493151000000001</v>
      </c>
      <c r="AH1728">
        <v>0</v>
      </c>
      <c r="AI1728">
        <f t="shared" si="145"/>
        <v>36.625458534232948</v>
      </c>
      <c r="AJ1728">
        <f t="shared" si="147"/>
        <v>3</v>
      </c>
    </row>
    <row r="1729" spans="14:36" x14ac:dyDescent="0.35">
      <c r="N1729">
        <v>4.4575437000000004</v>
      </c>
      <c r="O1729">
        <v>7.7700000000000005E-5</v>
      </c>
      <c r="P1729">
        <f t="shared" si="144"/>
        <v>37.536848491129405</v>
      </c>
      <c r="Q1729">
        <f t="shared" si="146"/>
        <v>3</v>
      </c>
      <c r="AG1729">
        <v>4.3619294000000002</v>
      </c>
      <c r="AH1729">
        <v>0</v>
      </c>
      <c r="AI1729">
        <f t="shared" si="145"/>
        <v>36.731683195119992</v>
      </c>
      <c r="AJ1729">
        <f t="shared" si="147"/>
        <v>3</v>
      </c>
    </row>
    <row r="1730" spans="14:36" x14ac:dyDescent="0.35">
      <c r="N1730">
        <v>4.4723471999999997</v>
      </c>
      <c r="O1730">
        <v>7.2799999999999994E-5</v>
      </c>
      <c r="P1730">
        <f t="shared" ref="P1730:P1793" si="148">N1730*$L$4</f>
        <v>37.661508342840655</v>
      </c>
      <c r="Q1730">
        <f t="shared" si="146"/>
        <v>3</v>
      </c>
      <c r="AG1730">
        <v>4.3745455</v>
      </c>
      <c r="AH1730">
        <v>0</v>
      </c>
      <c r="AI1730">
        <f t="shared" ref="AI1730:AI1793" si="149">AG1730*$L$4</f>
        <v>36.837923013755741</v>
      </c>
      <c r="AJ1730">
        <f t="shared" si="147"/>
        <v>3</v>
      </c>
    </row>
    <row r="1731" spans="14:36" x14ac:dyDescent="0.35">
      <c r="N1731">
        <v>4.4871530999999996</v>
      </c>
      <c r="O1731">
        <v>9.09E-5</v>
      </c>
      <c r="P1731">
        <f t="shared" si="148"/>
        <v>37.786188404883525</v>
      </c>
      <c r="Q1731">
        <f t="shared" ref="Q1731:Q1794" si="150">IF(P1731&lt;=9,1,IF(P1731&lt;=19,2,IF(P1731&lt;=49,3,4)))</f>
        <v>3</v>
      </c>
      <c r="AG1731">
        <v>4.3871634000000004</v>
      </c>
      <c r="AH1731">
        <v>0</v>
      </c>
      <c r="AI1731">
        <f t="shared" si="149"/>
        <v>36.944177990140211</v>
      </c>
      <c r="AJ1731">
        <f t="shared" ref="AJ1731:AJ1794" si="151">IF(AI1731&lt;=9,1,IF(AI1731&lt;=19,2,IF(AI1731&lt;=49,3,4)))</f>
        <v>3</v>
      </c>
    </row>
    <row r="1732" spans="14:36" x14ac:dyDescent="0.35">
      <c r="N1732">
        <v>4.5019613999999999</v>
      </c>
      <c r="O1732">
        <v>7.2999999999999999E-5</v>
      </c>
      <c r="P1732">
        <f t="shared" si="148"/>
        <v>37.910888677258015</v>
      </c>
      <c r="Q1732">
        <f t="shared" si="150"/>
        <v>3</v>
      </c>
      <c r="AG1732">
        <v>4.3997831999999999</v>
      </c>
      <c r="AH1732">
        <v>0</v>
      </c>
      <c r="AI1732">
        <f t="shared" si="149"/>
        <v>37.050448966370531</v>
      </c>
      <c r="AJ1732">
        <f t="shared" si="151"/>
        <v>3</v>
      </c>
    </row>
    <row r="1733" spans="14:36" x14ac:dyDescent="0.35">
      <c r="N1733">
        <v>4.5167719999999996</v>
      </c>
      <c r="O1733">
        <v>7.1699999999999995E-5</v>
      </c>
      <c r="P1733">
        <f t="shared" si="148"/>
        <v>38.035608317866973</v>
      </c>
      <c r="Q1733">
        <f t="shared" si="150"/>
        <v>3</v>
      </c>
      <c r="AG1733">
        <v>4.4124046999999997</v>
      </c>
      <c r="AH1733">
        <v>0</v>
      </c>
      <c r="AI1733">
        <f t="shared" si="149"/>
        <v>37.156734258252428</v>
      </c>
      <c r="AJ1733">
        <f t="shared" si="151"/>
        <v>3</v>
      </c>
    </row>
    <row r="1734" spans="14:36" x14ac:dyDescent="0.35">
      <c r="N1734">
        <v>4.5315851</v>
      </c>
      <c r="O1734">
        <v>7.6000000000000004E-5</v>
      </c>
      <c r="P1734">
        <f t="shared" si="148"/>
        <v>38.160349010904703</v>
      </c>
      <c r="Q1734">
        <f t="shared" si="150"/>
        <v>3</v>
      </c>
      <c r="AG1734">
        <v>4.4250280000000002</v>
      </c>
      <c r="AH1734">
        <v>0</v>
      </c>
      <c r="AI1734">
        <f t="shared" si="149"/>
        <v>37.263034707883037</v>
      </c>
      <c r="AJ1734">
        <f t="shared" si="151"/>
        <v>3</v>
      </c>
    </row>
    <row r="1735" spans="14:36" x14ac:dyDescent="0.35">
      <c r="N1735">
        <v>4.5464006000000001</v>
      </c>
      <c r="O1735">
        <v>6.3399999999999996E-5</v>
      </c>
      <c r="P1735">
        <f t="shared" si="148"/>
        <v>38.285109914274045</v>
      </c>
      <c r="Q1735">
        <f t="shared" si="150"/>
        <v>3</v>
      </c>
      <c r="AG1735">
        <v>4.4376530000000001</v>
      </c>
      <c r="AH1735">
        <v>0</v>
      </c>
      <c r="AI1735">
        <f t="shared" si="149"/>
        <v>37.369349473165201</v>
      </c>
      <c r="AJ1735">
        <f t="shared" si="151"/>
        <v>3</v>
      </c>
    </row>
    <row r="1736" spans="14:36" x14ac:dyDescent="0.35">
      <c r="N1736">
        <v>4.5612184999999998</v>
      </c>
      <c r="O1736">
        <v>6.4200000000000002E-5</v>
      </c>
      <c r="P1736">
        <f t="shared" si="148"/>
        <v>38.409891027975007</v>
      </c>
      <c r="Q1736">
        <f t="shared" si="150"/>
        <v>3</v>
      </c>
      <c r="AG1736">
        <v>4.4502799</v>
      </c>
      <c r="AH1736">
        <v>0</v>
      </c>
      <c r="AI1736">
        <f t="shared" si="149"/>
        <v>37.475680238293236</v>
      </c>
      <c r="AJ1736">
        <f t="shared" si="151"/>
        <v>3</v>
      </c>
    </row>
    <row r="1737" spans="14:36" x14ac:dyDescent="0.35">
      <c r="N1737">
        <v>4.5760386999999998</v>
      </c>
      <c r="O1737">
        <v>6.9499999999999995E-5</v>
      </c>
      <c r="P1737">
        <f t="shared" si="148"/>
        <v>38.534691509910431</v>
      </c>
      <c r="Q1737">
        <f t="shared" si="150"/>
        <v>3</v>
      </c>
      <c r="AG1737">
        <v>4.4629085000000002</v>
      </c>
      <c r="AH1737">
        <v>0</v>
      </c>
      <c r="AI1737">
        <f t="shared" si="149"/>
        <v>37.582025319072834</v>
      </c>
      <c r="AJ1737">
        <f t="shared" si="151"/>
        <v>3</v>
      </c>
    </row>
    <row r="1738" spans="14:36" x14ac:dyDescent="0.35">
      <c r="N1738">
        <v>4.5908613000000003</v>
      </c>
      <c r="O1738">
        <v>7.2000000000000002E-5</v>
      </c>
      <c r="P1738">
        <f t="shared" si="148"/>
        <v>38.659512202177481</v>
      </c>
      <c r="Q1738">
        <f t="shared" si="150"/>
        <v>3</v>
      </c>
      <c r="AG1738">
        <v>4.4755389000000001</v>
      </c>
      <c r="AH1738">
        <v>0</v>
      </c>
      <c r="AI1738">
        <f t="shared" si="149"/>
        <v>37.688385557601137</v>
      </c>
      <c r="AJ1738">
        <f t="shared" si="151"/>
        <v>3</v>
      </c>
    </row>
    <row r="1739" spans="14:36" x14ac:dyDescent="0.35">
      <c r="N1739">
        <v>4.6056862000000001</v>
      </c>
      <c r="O1739">
        <v>7.08E-5</v>
      </c>
      <c r="P1739">
        <f t="shared" si="148"/>
        <v>38.784352262679</v>
      </c>
      <c r="Q1739">
        <f t="shared" si="150"/>
        <v>3</v>
      </c>
      <c r="AG1739">
        <v>4.4881710999999997</v>
      </c>
      <c r="AH1739">
        <v>0</v>
      </c>
      <c r="AI1739">
        <f t="shared" si="149"/>
        <v>37.794760953878161</v>
      </c>
      <c r="AJ1739">
        <f t="shared" si="151"/>
        <v>3</v>
      </c>
    </row>
    <row r="1740" spans="14:36" x14ac:dyDescent="0.35">
      <c r="N1740">
        <v>4.6205135000000004</v>
      </c>
      <c r="O1740">
        <v>7.5099999999999996E-5</v>
      </c>
      <c r="P1740">
        <f t="shared" si="148"/>
        <v>38.909212533512132</v>
      </c>
      <c r="Q1740">
        <f t="shared" si="150"/>
        <v>3</v>
      </c>
      <c r="AG1740">
        <v>4.5008049999999997</v>
      </c>
      <c r="AH1740">
        <v>0</v>
      </c>
      <c r="AI1740">
        <f t="shared" si="149"/>
        <v>37.901150665806746</v>
      </c>
      <c r="AJ1740">
        <f t="shared" si="151"/>
        <v>3</v>
      </c>
    </row>
    <row r="1741" spans="14:36" x14ac:dyDescent="0.35">
      <c r="N1741">
        <v>4.6353431</v>
      </c>
      <c r="O1741">
        <v>8.42E-5</v>
      </c>
      <c r="P1741">
        <f t="shared" si="148"/>
        <v>39.034092172579726</v>
      </c>
      <c r="Q1741">
        <f t="shared" si="150"/>
        <v>3</v>
      </c>
      <c r="AG1741">
        <v>4.5134407000000003</v>
      </c>
      <c r="AH1741">
        <v>0</v>
      </c>
      <c r="AI1741">
        <f t="shared" si="149"/>
        <v>38.007555535484045</v>
      </c>
      <c r="AJ1741">
        <f t="shared" si="151"/>
        <v>3</v>
      </c>
    </row>
    <row r="1742" spans="14:36" x14ac:dyDescent="0.35">
      <c r="N1742">
        <v>4.6501751000000002</v>
      </c>
      <c r="O1742">
        <v>7.6299999999999998E-5</v>
      </c>
      <c r="P1742">
        <f t="shared" si="148"/>
        <v>39.158992021978946</v>
      </c>
      <c r="Q1742">
        <f t="shared" si="150"/>
        <v>3</v>
      </c>
      <c r="AG1742">
        <v>4.5260781000000003</v>
      </c>
      <c r="AH1742">
        <v>0</v>
      </c>
      <c r="AI1742">
        <f t="shared" si="149"/>
        <v>38.113974720812905</v>
      </c>
      <c r="AJ1742">
        <f t="shared" si="151"/>
        <v>3</v>
      </c>
    </row>
    <row r="1743" spans="14:36" x14ac:dyDescent="0.35">
      <c r="N1743">
        <v>4.6650093000000004</v>
      </c>
      <c r="O1743">
        <v>8.2000000000000001E-5</v>
      </c>
      <c r="P1743">
        <f t="shared" si="148"/>
        <v>39.283910397515484</v>
      </c>
      <c r="Q1743">
        <f t="shared" si="150"/>
        <v>3</v>
      </c>
      <c r="AG1743">
        <v>4.5387171999999998</v>
      </c>
      <c r="AH1743">
        <v>0</v>
      </c>
      <c r="AI1743">
        <f t="shared" si="149"/>
        <v>38.220408221793328</v>
      </c>
      <c r="AJ1743">
        <f t="shared" si="151"/>
        <v>3</v>
      </c>
    </row>
    <row r="1744" spans="14:36" x14ac:dyDescent="0.35">
      <c r="N1744">
        <v>4.6798459000000001</v>
      </c>
      <c r="O1744">
        <v>8.3100000000000001E-5</v>
      </c>
      <c r="P1744">
        <f t="shared" si="148"/>
        <v>39.408848983383635</v>
      </c>
      <c r="Q1744">
        <f t="shared" si="150"/>
        <v>3</v>
      </c>
      <c r="AG1744">
        <v>4.5513580999999999</v>
      </c>
      <c r="AH1744">
        <v>0</v>
      </c>
      <c r="AI1744">
        <f t="shared" si="149"/>
        <v>38.326856880522463</v>
      </c>
      <c r="AJ1744">
        <f t="shared" si="151"/>
        <v>3</v>
      </c>
    </row>
    <row r="1745" spans="14:36" x14ac:dyDescent="0.35">
      <c r="N1745">
        <v>4.6946848000000001</v>
      </c>
      <c r="O1745">
        <v>7.7799999999999994E-5</v>
      </c>
      <c r="P1745">
        <f t="shared" si="148"/>
        <v>39.533806937486254</v>
      </c>
      <c r="Q1745">
        <f t="shared" si="150"/>
        <v>3</v>
      </c>
      <c r="AG1745">
        <v>4.5640007000000002</v>
      </c>
      <c r="AH1745">
        <v>0</v>
      </c>
      <c r="AI1745">
        <f t="shared" si="149"/>
        <v>38.433319854903168</v>
      </c>
      <c r="AJ1745">
        <f t="shared" si="151"/>
        <v>3</v>
      </c>
    </row>
    <row r="1746" spans="14:36" x14ac:dyDescent="0.35">
      <c r="N1746">
        <v>4.7095260000000003</v>
      </c>
      <c r="O1746">
        <v>8.2000000000000001E-5</v>
      </c>
      <c r="P1746">
        <f t="shared" si="148"/>
        <v>39.658784259823342</v>
      </c>
      <c r="Q1746">
        <f t="shared" si="150"/>
        <v>3</v>
      </c>
      <c r="AG1746">
        <v>4.5766451000000004</v>
      </c>
      <c r="AH1746">
        <v>0</v>
      </c>
      <c r="AI1746">
        <f t="shared" si="149"/>
        <v>38.539797987032586</v>
      </c>
      <c r="AJ1746">
        <f t="shared" si="151"/>
        <v>3</v>
      </c>
    </row>
    <row r="1747" spans="14:36" x14ac:dyDescent="0.35">
      <c r="N1747">
        <v>4.7243693999999996</v>
      </c>
      <c r="O1747">
        <v>8.9699999999999998E-5</v>
      </c>
      <c r="P1747">
        <f t="shared" si="148"/>
        <v>39.783780108297741</v>
      </c>
      <c r="Q1747">
        <f t="shared" si="150"/>
        <v>3</v>
      </c>
      <c r="AG1747">
        <v>4.5892910999999996</v>
      </c>
      <c r="AH1747">
        <v>0</v>
      </c>
      <c r="AI1747">
        <f t="shared" si="149"/>
        <v>38.646289592716407</v>
      </c>
      <c r="AJ1747">
        <f t="shared" si="151"/>
        <v>3</v>
      </c>
    </row>
    <row r="1748" spans="14:36" x14ac:dyDescent="0.35">
      <c r="N1748">
        <v>4.7392152000000003</v>
      </c>
      <c r="O1748">
        <v>5.9500000000000003E-5</v>
      </c>
      <c r="P1748">
        <f t="shared" si="148"/>
        <v>39.908796167103766</v>
      </c>
      <c r="Q1748">
        <f t="shared" si="150"/>
        <v>3</v>
      </c>
      <c r="AG1748">
        <v>4.6019389000000004</v>
      </c>
      <c r="AH1748">
        <v>0</v>
      </c>
      <c r="AI1748">
        <f t="shared" si="149"/>
        <v>38.752796356148949</v>
      </c>
      <c r="AJ1748">
        <f t="shared" si="151"/>
        <v>3</v>
      </c>
    </row>
    <row r="1749" spans="14:36" x14ac:dyDescent="0.35">
      <c r="N1749">
        <v>4.7540632</v>
      </c>
      <c r="O1749">
        <v>5.1999999999999997E-5</v>
      </c>
      <c r="P1749">
        <f t="shared" si="148"/>
        <v>40.033830752047102</v>
      </c>
      <c r="Q1749">
        <f t="shared" si="150"/>
        <v>3</v>
      </c>
      <c r="AG1749">
        <v>4.6145883999999997</v>
      </c>
      <c r="AH1749">
        <v>0</v>
      </c>
      <c r="AI1749">
        <f t="shared" si="149"/>
        <v>38.859317435233045</v>
      </c>
      <c r="AJ1749">
        <f t="shared" si="151"/>
        <v>3</v>
      </c>
    </row>
    <row r="1750" spans="14:36" x14ac:dyDescent="0.35">
      <c r="N1750">
        <v>4.7689135</v>
      </c>
      <c r="O1750">
        <v>4.8999999999999998E-5</v>
      </c>
      <c r="P1750">
        <f t="shared" si="148"/>
        <v>40.158884705224906</v>
      </c>
      <c r="Q1750">
        <f t="shared" si="150"/>
        <v>3</v>
      </c>
      <c r="AG1750">
        <v>4.6272396000000002</v>
      </c>
      <c r="AH1750">
        <v>0</v>
      </c>
      <c r="AI1750">
        <f t="shared" si="149"/>
        <v>38.965852829968718</v>
      </c>
      <c r="AJ1750">
        <f t="shared" si="151"/>
        <v>3</v>
      </c>
    </row>
    <row r="1751" spans="14:36" x14ac:dyDescent="0.35">
      <c r="N1751">
        <v>4.783766</v>
      </c>
      <c r="O1751">
        <v>4.4100000000000001E-5</v>
      </c>
      <c r="P1751">
        <f t="shared" si="148"/>
        <v>40.283957184540029</v>
      </c>
      <c r="Q1751">
        <f t="shared" si="150"/>
        <v>3</v>
      </c>
      <c r="AG1751">
        <v>4.6398923999999999</v>
      </c>
      <c r="AH1751">
        <v>9.9999999999999995E-8</v>
      </c>
      <c r="AI1751">
        <f t="shared" si="149"/>
        <v>39.072401698258794</v>
      </c>
      <c r="AJ1751">
        <f t="shared" si="151"/>
        <v>3</v>
      </c>
    </row>
    <row r="1752" spans="14:36" x14ac:dyDescent="0.35">
      <c r="N1752">
        <v>4.7986208000000001</v>
      </c>
      <c r="O1752">
        <v>5.0699999999999999E-5</v>
      </c>
      <c r="P1752">
        <f t="shared" si="148"/>
        <v>40.409049032089619</v>
      </c>
      <c r="Q1752">
        <f t="shared" si="150"/>
        <v>3</v>
      </c>
      <c r="AG1752">
        <v>4.6525470000000002</v>
      </c>
      <c r="AH1752">
        <v>0</v>
      </c>
      <c r="AI1752">
        <f t="shared" si="149"/>
        <v>39.178965724297584</v>
      </c>
      <c r="AJ1752">
        <f t="shared" si="151"/>
        <v>3</v>
      </c>
    </row>
    <row r="1753" spans="14:36" x14ac:dyDescent="0.35">
      <c r="N1753">
        <v>4.8134778000000003</v>
      </c>
      <c r="O1753">
        <v>4.5200000000000001E-5</v>
      </c>
      <c r="P1753">
        <f t="shared" si="148"/>
        <v>40.534159405776521</v>
      </c>
      <c r="Q1753">
        <f t="shared" si="150"/>
        <v>3</v>
      </c>
      <c r="AG1753">
        <v>4.6652032999999999</v>
      </c>
      <c r="AH1753">
        <v>0</v>
      </c>
      <c r="AI1753">
        <f t="shared" si="149"/>
        <v>39.285544065987935</v>
      </c>
      <c r="AJ1753">
        <f t="shared" si="151"/>
        <v>3</v>
      </c>
    </row>
    <row r="1754" spans="14:36" x14ac:dyDescent="0.35">
      <c r="N1754">
        <v>4.8283370999999997</v>
      </c>
      <c r="O1754">
        <v>4.2299999999999998E-5</v>
      </c>
      <c r="P1754">
        <f t="shared" si="148"/>
        <v>40.659289147697891</v>
      </c>
      <c r="Q1754">
        <f t="shared" si="150"/>
        <v>3</v>
      </c>
      <c r="AG1754">
        <v>4.6778611999999997</v>
      </c>
      <c r="AH1754">
        <v>9.9999999999999995E-8</v>
      </c>
      <c r="AI1754">
        <f t="shared" si="149"/>
        <v>39.392135881232697</v>
      </c>
      <c r="AJ1754">
        <f t="shared" si="151"/>
        <v>3</v>
      </c>
    </row>
    <row r="1755" spans="14:36" x14ac:dyDescent="0.35">
      <c r="N1755">
        <v>4.8431986</v>
      </c>
      <c r="O1755">
        <v>4.5899999999999998E-5</v>
      </c>
      <c r="P1755">
        <f t="shared" si="148"/>
        <v>40.784437415756578</v>
      </c>
      <c r="Q1755">
        <f t="shared" si="150"/>
        <v>3</v>
      </c>
      <c r="AG1755">
        <v>4.6905207999999998</v>
      </c>
      <c r="AH1755">
        <v>9.9999999999999995E-8</v>
      </c>
      <c r="AI1755">
        <f t="shared" si="149"/>
        <v>39.498742012129028</v>
      </c>
      <c r="AJ1755">
        <f t="shared" si="151"/>
        <v>3</v>
      </c>
    </row>
    <row r="1756" spans="14:36" x14ac:dyDescent="0.35">
      <c r="N1756">
        <v>4.8580623000000003</v>
      </c>
      <c r="O1756">
        <v>4.0399999999999999E-5</v>
      </c>
      <c r="P1756">
        <f t="shared" si="148"/>
        <v>40.90960420995259</v>
      </c>
      <c r="Q1756">
        <f t="shared" si="150"/>
        <v>3</v>
      </c>
      <c r="AG1756">
        <v>4.7031821000000003</v>
      </c>
      <c r="AH1756">
        <v>9.9999999999999995E-8</v>
      </c>
      <c r="AI1756">
        <f t="shared" si="149"/>
        <v>39.605362458676922</v>
      </c>
      <c r="AJ1756">
        <f t="shared" si="151"/>
        <v>3</v>
      </c>
    </row>
    <row r="1757" spans="14:36" x14ac:dyDescent="0.35">
      <c r="N1757">
        <v>4.8729281999999996</v>
      </c>
      <c r="O1757">
        <v>4.1699999999999997E-5</v>
      </c>
      <c r="P1757">
        <f t="shared" si="148"/>
        <v>41.034789530285906</v>
      </c>
      <c r="Q1757">
        <f t="shared" si="150"/>
        <v>3</v>
      </c>
      <c r="AG1757">
        <v>4.7158451000000001</v>
      </c>
      <c r="AH1757">
        <v>0</v>
      </c>
      <c r="AI1757">
        <f t="shared" si="149"/>
        <v>39.71199722087637</v>
      </c>
      <c r="AJ1757">
        <f t="shared" si="151"/>
        <v>3</v>
      </c>
    </row>
    <row r="1758" spans="14:36" x14ac:dyDescent="0.35">
      <c r="N1758">
        <v>4.8877962999999998</v>
      </c>
      <c r="O1758">
        <v>4.5399999999999999E-5</v>
      </c>
      <c r="P1758">
        <f t="shared" si="148"/>
        <v>41.159993376756546</v>
      </c>
      <c r="Q1758">
        <f t="shared" si="150"/>
        <v>3</v>
      </c>
      <c r="AG1758">
        <v>4.7285097</v>
      </c>
      <c r="AH1758">
        <v>0</v>
      </c>
      <c r="AI1758">
        <f t="shared" si="149"/>
        <v>39.818645456630236</v>
      </c>
      <c r="AJ1758">
        <f t="shared" si="151"/>
        <v>3</v>
      </c>
    </row>
    <row r="1759" spans="14:36" x14ac:dyDescent="0.35">
      <c r="N1759">
        <v>4.9026665999999999</v>
      </c>
      <c r="O1759">
        <v>4.32E-5</v>
      </c>
      <c r="P1759">
        <f t="shared" si="148"/>
        <v>41.285215749364504</v>
      </c>
      <c r="Q1759">
        <f t="shared" si="150"/>
        <v>3</v>
      </c>
      <c r="AG1759">
        <v>4.7411760000000003</v>
      </c>
      <c r="AH1759">
        <v>0</v>
      </c>
      <c r="AI1759">
        <f t="shared" si="149"/>
        <v>39.925308008035671</v>
      </c>
      <c r="AJ1759">
        <f t="shared" si="151"/>
        <v>3</v>
      </c>
    </row>
    <row r="1760" spans="14:36" x14ac:dyDescent="0.35">
      <c r="N1760">
        <v>4.9175390999999999</v>
      </c>
      <c r="O1760">
        <v>4.2400000000000001E-5</v>
      </c>
      <c r="P1760">
        <f t="shared" si="148"/>
        <v>41.410456648109772</v>
      </c>
      <c r="Q1760">
        <f t="shared" si="150"/>
        <v>3</v>
      </c>
      <c r="AG1760">
        <v>4.7538438999999997</v>
      </c>
      <c r="AH1760">
        <v>0</v>
      </c>
      <c r="AI1760">
        <f t="shared" si="149"/>
        <v>40.031984032995503</v>
      </c>
      <c r="AJ1760">
        <f t="shared" si="151"/>
        <v>3</v>
      </c>
    </row>
    <row r="1761" spans="14:36" x14ac:dyDescent="0.35">
      <c r="N1761">
        <v>4.9324138</v>
      </c>
      <c r="O1761">
        <v>4.21E-5</v>
      </c>
      <c r="P1761">
        <f t="shared" si="148"/>
        <v>41.535716072992358</v>
      </c>
      <c r="Q1761">
        <f t="shared" si="150"/>
        <v>3</v>
      </c>
      <c r="AG1761">
        <v>4.7665135000000003</v>
      </c>
      <c r="AH1761">
        <v>0</v>
      </c>
      <c r="AI1761">
        <f t="shared" si="149"/>
        <v>40.138674373606911</v>
      </c>
      <c r="AJ1761">
        <f t="shared" si="151"/>
        <v>3</v>
      </c>
    </row>
    <row r="1762" spans="14:36" x14ac:dyDescent="0.35">
      <c r="N1762">
        <v>4.9472905999999996</v>
      </c>
      <c r="O1762">
        <v>4.6999999999999997E-5</v>
      </c>
      <c r="P1762">
        <f t="shared" si="148"/>
        <v>41.66099318191511</v>
      </c>
      <c r="Q1762">
        <f t="shared" si="150"/>
        <v>3</v>
      </c>
      <c r="AG1762">
        <v>4.7791847000000001</v>
      </c>
      <c r="AH1762">
        <v>0</v>
      </c>
      <c r="AI1762">
        <f t="shared" si="149"/>
        <v>40.245378187772722</v>
      </c>
      <c r="AJ1762">
        <f t="shared" si="151"/>
        <v>3</v>
      </c>
    </row>
    <row r="1763" spans="14:36" x14ac:dyDescent="0.35">
      <c r="N1763">
        <v>4.9621696999999996</v>
      </c>
      <c r="O1763">
        <v>4.7200000000000002E-5</v>
      </c>
      <c r="P1763">
        <f t="shared" si="148"/>
        <v>41.786289659072331</v>
      </c>
      <c r="Q1763">
        <f t="shared" si="150"/>
        <v>3</v>
      </c>
      <c r="AG1763">
        <v>4.7918576000000002</v>
      </c>
      <c r="AH1763">
        <v>0</v>
      </c>
      <c r="AI1763">
        <f t="shared" si="149"/>
        <v>40.352096317590103</v>
      </c>
      <c r="AJ1763">
        <f t="shared" si="151"/>
        <v>3</v>
      </c>
    </row>
    <row r="1764" spans="14:36" x14ac:dyDescent="0.35">
      <c r="N1764">
        <v>4.9770509000000001</v>
      </c>
      <c r="O1764">
        <v>4.3800000000000001E-5</v>
      </c>
      <c r="P1764">
        <f t="shared" si="148"/>
        <v>41.911603820269718</v>
      </c>
      <c r="Q1764">
        <f t="shared" si="150"/>
        <v>3</v>
      </c>
      <c r="AG1764">
        <v>4.8045321000000003</v>
      </c>
      <c r="AH1764">
        <v>9.9999999999999995E-8</v>
      </c>
      <c r="AI1764">
        <f t="shared" si="149"/>
        <v>40.458827920961895</v>
      </c>
      <c r="AJ1764">
        <f t="shared" si="151"/>
        <v>3</v>
      </c>
    </row>
    <row r="1765" spans="14:36" x14ac:dyDescent="0.35">
      <c r="N1765">
        <v>4.9919342000000002</v>
      </c>
      <c r="O1765">
        <v>4.4100000000000001E-5</v>
      </c>
      <c r="P1765">
        <f t="shared" si="148"/>
        <v>42.036935665507272</v>
      </c>
      <c r="Q1765">
        <f t="shared" si="150"/>
        <v>3</v>
      </c>
      <c r="AG1765">
        <v>4.8172081999999996</v>
      </c>
      <c r="AH1765">
        <v>9.9999999999999995E-8</v>
      </c>
      <c r="AI1765">
        <f t="shared" si="149"/>
        <v>40.56557299788809</v>
      </c>
      <c r="AJ1765">
        <f t="shared" si="151"/>
        <v>3</v>
      </c>
    </row>
    <row r="1766" spans="14:36" x14ac:dyDescent="0.35">
      <c r="N1766">
        <v>5.0068197000000003</v>
      </c>
      <c r="O1766">
        <v>5.02E-5</v>
      </c>
      <c r="P1766">
        <f t="shared" si="148"/>
        <v>42.162286036882143</v>
      </c>
      <c r="Q1766">
        <f t="shared" si="150"/>
        <v>3</v>
      </c>
      <c r="AG1766">
        <v>4.8298860000000001</v>
      </c>
      <c r="AH1766">
        <v>0</v>
      </c>
      <c r="AI1766">
        <f t="shared" si="149"/>
        <v>40.672332390465854</v>
      </c>
      <c r="AJ1766">
        <f t="shared" si="151"/>
        <v>3</v>
      </c>
    </row>
    <row r="1767" spans="14:36" x14ac:dyDescent="0.35">
      <c r="N1767">
        <v>5.0217073000000001</v>
      </c>
      <c r="O1767">
        <v>4.1300000000000001E-5</v>
      </c>
      <c r="P1767">
        <f t="shared" si="148"/>
        <v>42.287654092297181</v>
      </c>
      <c r="Q1767">
        <f t="shared" si="150"/>
        <v>3</v>
      </c>
      <c r="AG1767">
        <v>4.8425653000000004</v>
      </c>
      <c r="AH1767">
        <v>0</v>
      </c>
      <c r="AI1767">
        <f t="shared" si="149"/>
        <v>40.779104414500885</v>
      </c>
      <c r="AJ1767">
        <f t="shared" si="151"/>
        <v>3</v>
      </c>
    </row>
    <row r="1768" spans="14:36" x14ac:dyDescent="0.35">
      <c r="N1768">
        <v>5.0365970999999998</v>
      </c>
      <c r="O1768">
        <v>4.7899999999999999E-5</v>
      </c>
      <c r="P1768">
        <f t="shared" si="148"/>
        <v>42.41304067384953</v>
      </c>
      <c r="Q1768">
        <f t="shared" si="150"/>
        <v>3</v>
      </c>
      <c r="AG1768">
        <v>4.8552463000000001</v>
      </c>
      <c r="AH1768">
        <v>0</v>
      </c>
      <c r="AI1768">
        <f t="shared" si="149"/>
        <v>40.885890754187471</v>
      </c>
      <c r="AJ1768">
        <f t="shared" si="151"/>
        <v>3</v>
      </c>
    </row>
    <row r="1769" spans="14:36" x14ac:dyDescent="0.35">
      <c r="N1769">
        <v>5.0514888999999998</v>
      </c>
      <c r="O1769">
        <v>5.1799999999999999E-5</v>
      </c>
      <c r="P1769">
        <f t="shared" si="148"/>
        <v>42.538444097344893</v>
      </c>
      <c r="Q1769">
        <f t="shared" si="150"/>
        <v>3</v>
      </c>
      <c r="AG1769">
        <v>4.8679288999999999</v>
      </c>
      <c r="AH1769">
        <v>0</v>
      </c>
      <c r="AI1769">
        <f t="shared" si="149"/>
        <v>40.992690567428468</v>
      </c>
      <c r="AJ1769">
        <f t="shared" si="151"/>
        <v>3</v>
      </c>
    </row>
    <row r="1770" spans="14:36" x14ac:dyDescent="0.35">
      <c r="N1770">
        <v>5.0663828999999998</v>
      </c>
      <c r="O1770">
        <v>3.8699999999999999E-5</v>
      </c>
      <c r="P1770">
        <f t="shared" si="148"/>
        <v>42.663866046977574</v>
      </c>
      <c r="Q1770">
        <f t="shared" si="150"/>
        <v>3</v>
      </c>
      <c r="AG1770">
        <v>4.8806130999999997</v>
      </c>
      <c r="AH1770">
        <v>0</v>
      </c>
      <c r="AI1770">
        <f t="shared" si="149"/>
        <v>41.099503854223883</v>
      </c>
      <c r="AJ1770">
        <f t="shared" si="151"/>
        <v>3</v>
      </c>
    </row>
    <row r="1771" spans="14:36" x14ac:dyDescent="0.35">
      <c r="N1771">
        <v>5.0812790999999997</v>
      </c>
      <c r="O1771">
        <v>3.9799999999999998E-5</v>
      </c>
      <c r="P1771">
        <f t="shared" si="148"/>
        <v>42.789306522747573</v>
      </c>
      <c r="Q1771">
        <f t="shared" si="150"/>
        <v>3</v>
      </c>
      <c r="AG1771">
        <v>4.8932988999999996</v>
      </c>
      <c r="AH1771">
        <v>0</v>
      </c>
      <c r="AI1771">
        <f t="shared" si="149"/>
        <v>41.206330614573702</v>
      </c>
      <c r="AJ1771">
        <f t="shared" si="151"/>
        <v>3</v>
      </c>
    </row>
    <row r="1772" spans="14:36" x14ac:dyDescent="0.35">
      <c r="N1772">
        <v>5.0961772999999999</v>
      </c>
      <c r="O1772">
        <v>4.35E-5</v>
      </c>
      <c r="P1772">
        <f t="shared" si="148"/>
        <v>42.914763840460587</v>
      </c>
      <c r="Q1772">
        <f t="shared" si="150"/>
        <v>3</v>
      </c>
      <c r="AG1772">
        <v>4.9059863000000004</v>
      </c>
      <c r="AH1772">
        <v>0</v>
      </c>
      <c r="AI1772">
        <f t="shared" si="149"/>
        <v>41.313170848477945</v>
      </c>
      <c r="AJ1772">
        <f t="shared" si="151"/>
        <v>3</v>
      </c>
    </row>
    <row r="1773" spans="14:36" x14ac:dyDescent="0.35">
      <c r="N1773">
        <v>5.1110775999999998</v>
      </c>
      <c r="O1773">
        <v>4.1199999999999999E-5</v>
      </c>
      <c r="P1773">
        <f t="shared" si="148"/>
        <v>43.040238842213768</v>
      </c>
      <c r="Q1773">
        <f t="shared" si="150"/>
        <v>3</v>
      </c>
      <c r="AG1773">
        <v>4.9186753000000003</v>
      </c>
      <c r="AH1773">
        <v>0</v>
      </c>
      <c r="AI1773">
        <f t="shared" si="149"/>
        <v>41.420024555936592</v>
      </c>
      <c r="AJ1773">
        <f t="shared" si="151"/>
        <v>3</v>
      </c>
    </row>
    <row r="1774" spans="14:36" x14ac:dyDescent="0.35">
      <c r="N1774">
        <v>5.1259800000000002</v>
      </c>
      <c r="O1774">
        <v>4.7200000000000002E-5</v>
      </c>
      <c r="P1774">
        <f t="shared" si="148"/>
        <v>43.165731528007115</v>
      </c>
      <c r="Q1774">
        <f t="shared" si="150"/>
        <v>3</v>
      </c>
      <c r="AG1774">
        <v>4.9313659000000003</v>
      </c>
      <c r="AH1774">
        <v>0</v>
      </c>
      <c r="AI1774">
        <f t="shared" si="149"/>
        <v>41.526891736949658</v>
      </c>
      <c r="AJ1774">
        <f t="shared" si="151"/>
        <v>3</v>
      </c>
    </row>
    <row r="1775" spans="14:36" x14ac:dyDescent="0.35">
      <c r="N1775">
        <v>5.1408845000000003</v>
      </c>
      <c r="O1775">
        <v>5.0000000000000002E-5</v>
      </c>
      <c r="P1775">
        <f t="shared" si="148"/>
        <v>43.291241897840628</v>
      </c>
      <c r="Q1775">
        <f t="shared" si="150"/>
        <v>3</v>
      </c>
      <c r="AG1775">
        <v>4.9440580000000001</v>
      </c>
      <c r="AH1775">
        <v>0</v>
      </c>
      <c r="AI1775">
        <f t="shared" si="149"/>
        <v>41.633771549419976</v>
      </c>
      <c r="AJ1775">
        <f t="shared" si="151"/>
        <v>3</v>
      </c>
    </row>
    <row r="1776" spans="14:36" x14ac:dyDescent="0.35">
      <c r="N1776">
        <v>5.1557911000000001</v>
      </c>
      <c r="O1776">
        <v>4.74E-5</v>
      </c>
      <c r="P1776">
        <f t="shared" si="148"/>
        <v>43.416769951714301</v>
      </c>
      <c r="Q1776">
        <f t="shared" si="150"/>
        <v>3</v>
      </c>
      <c r="AG1776">
        <v>4.9567518000000002</v>
      </c>
      <c r="AH1776">
        <v>0</v>
      </c>
      <c r="AI1776">
        <f t="shared" si="149"/>
        <v>41.740665677541863</v>
      </c>
      <c r="AJ1776">
        <f t="shared" si="151"/>
        <v>3</v>
      </c>
    </row>
    <row r="1777" spans="14:36" x14ac:dyDescent="0.35">
      <c r="N1777">
        <v>5.1706997000000001</v>
      </c>
      <c r="O1777">
        <v>4.2700000000000001E-5</v>
      </c>
      <c r="P1777">
        <f t="shared" si="148"/>
        <v>43.542314847530996</v>
      </c>
      <c r="Q1777">
        <f t="shared" si="150"/>
        <v>3</v>
      </c>
      <c r="AG1777">
        <v>4.9694471</v>
      </c>
      <c r="AH1777">
        <v>0</v>
      </c>
      <c r="AI1777">
        <f t="shared" si="149"/>
        <v>41.847572437121002</v>
      </c>
      <c r="AJ1777">
        <f t="shared" si="151"/>
        <v>3</v>
      </c>
    </row>
    <row r="1778" spans="14:36" x14ac:dyDescent="0.35">
      <c r="N1778">
        <v>5.1856103999999998</v>
      </c>
      <c r="O1778">
        <v>4.1E-5</v>
      </c>
      <c r="P1778">
        <f t="shared" si="148"/>
        <v>43.66787742738785</v>
      </c>
      <c r="Q1778">
        <f t="shared" si="150"/>
        <v>3</v>
      </c>
      <c r="AG1778">
        <v>4.9821439999999999</v>
      </c>
      <c r="AH1778">
        <v>0</v>
      </c>
      <c r="AI1778">
        <f t="shared" si="149"/>
        <v>41.95449267025456</v>
      </c>
      <c r="AJ1778">
        <f t="shared" si="151"/>
        <v>3</v>
      </c>
    </row>
    <row r="1779" spans="14:36" x14ac:dyDescent="0.35">
      <c r="N1779">
        <v>5.2005232000000001</v>
      </c>
      <c r="O1779">
        <v>4.3000000000000002E-5</v>
      </c>
      <c r="P1779">
        <f t="shared" si="148"/>
        <v>43.793457691284878</v>
      </c>
      <c r="Q1779">
        <f t="shared" si="150"/>
        <v>3</v>
      </c>
      <c r="AG1779">
        <v>4.9948423999999996</v>
      </c>
      <c r="AH1779">
        <v>0</v>
      </c>
      <c r="AI1779">
        <f t="shared" si="149"/>
        <v>42.061425534845377</v>
      </c>
      <c r="AJ1779">
        <f t="shared" si="151"/>
        <v>3</v>
      </c>
    </row>
    <row r="1780" spans="14:36" x14ac:dyDescent="0.35">
      <c r="N1780">
        <v>5.2154379999999998</v>
      </c>
      <c r="O1780">
        <v>4.2799999999999997E-5</v>
      </c>
      <c r="P1780">
        <f t="shared" si="148"/>
        <v>43.919054797124915</v>
      </c>
      <c r="Q1780">
        <f t="shared" si="150"/>
        <v>3</v>
      </c>
      <c r="AG1780">
        <v>5.0075424000000002</v>
      </c>
      <c r="AH1780">
        <v>0</v>
      </c>
      <c r="AI1780">
        <f t="shared" si="149"/>
        <v>42.168371872990612</v>
      </c>
      <c r="AJ1780">
        <f t="shared" si="151"/>
        <v>3</v>
      </c>
    </row>
    <row r="1781" spans="14:36" x14ac:dyDescent="0.35">
      <c r="N1781">
        <v>5.2303549</v>
      </c>
      <c r="O1781">
        <v>3.3099999999999998E-5</v>
      </c>
      <c r="P1781">
        <f t="shared" si="148"/>
        <v>44.044669587005117</v>
      </c>
      <c r="Q1781">
        <f t="shared" si="150"/>
        <v>3</v>
      </c>
      <c r="AG1781">
        <v>5.0202439999999999</v>
      </c>
      <c r="AH1781">
        <v>0</v>
      </c>
      <c r="AI1781">
        <f t="shared" si="149"/>
        <v>42.275331684690251</v>
      </c>
      <c r="AJ1781">
        <f t="shared" si="151"/>
        <v>3</v>
      </c>
    </row>
    <row r="1782" spans="14:36" x14ac:dyDescent="0.35">
      <c r="N1782">
        <v>5.2452737999999997</v>
      </c>
      <c r="O1782">
        <v>3.4600000000000001E-5</v>
      </c>
      <c r="P1782">
        <f t="shared" si="148"/>
        <v>44.170301218828335</v>
      </c>
      <c r="Q1782">
        <f t="shared" si="150"/>
        <v>3</v>
      </c>
      <c r="AG1782">
        <v>5.0329471000000003</v>
      </c>
      <c r="AH1782">
        <v>0</v>
      </c>
      <c r="AI1782">
        <f t="shared" si="149"/>
        <v>42.382304127847163</v>
      </c>
      <c r="AJ1782">
        <f t="shared" si="151"/>
        <v>3</v>
      </c>
    </row>
    <row r="1783" spans="14:36" x14ac:dyDescent="0.35">
      <c r="N1783">
        <v>5.2601946999999996</v>
      </c>
      <c r="O1783">
        <v>3.5599999999999998E-5</v>
      </c>
      <c r="P1783">
        <f t="shared" si="148"/>
        <v>44.295949692594569</v>
      </c>
      <c r="Q1783">
        <f t="shared" si="150"/>
        <v>3</v>
      </c>
      <c r="AG1783">
        <v>5.0456517999999999</v>
      </c>
      <c r="AH1783">
        <v>0</v>
      </c>
      <c r="AI1783">
        <f t="shared" si="149"/>
        <v>42.489290044558473</v>
      </c>
      <c r="AJ1783">
        <f t="shared" si="151"/>
        <v>3</v>
      </c>
    </row>
    <row r="1784" spans="14:36" x14ac:dyDescent="0.35">
      <c r="N1784">
        <v>5.2751177</v>
      </c>
      <c r="O1784">
        <v>3.8600000000000003E-5</v>
      </c>
      <c r="P1784">
        <f t="shared" si="148"/>
        <v>44.421615850400975</v>
      </c>
      <c r="Q1784">
        <f t="shared" si="150"/>
        <v>3</v>
      </c>
      <c r="AG1784">
        <v>5.0583580000000001</v>
      </c>
      <c r="AH1784">
        <v>0</v>
      </c>
      <c r="AI1784">
        <f t="shared" si="149"/>
        <v>42.596288592727056</v>
      </c>
      <c r="AJ1784">
        <f t="shared" si="151"/>
        <v>3</v>
      </c>
    </row>
    <row r="1785" spans="14:36" x14ac:dyDescent="0.35">
      <c r="N1785">
        <v>5.2900426999999999</v>
      </c>
      <c r="O1785">
        <v>4.1199999999999999E-5</v>
      </c>
      <c r="P1785">
        <f t="shared" si="148"/>
        <v>44.547298850150383</v>
      </c>
      <c r="Q1785">
        <f t="shared" si="150"/>
        <v>3</v>
      </c>
      <c r="AG1785">
        <v>5.0710658000000004</v>
      </c>
      <c r="AH1785">
        <v>0</v>
      </c>
      <c r="AI1785">
        <f t="shared" si="149"/>
        <v>42.703300614450043</v>
      </c>
      <c r="AJ1785">
        <f t="shared" si="151"/>
        <v>3</v>
      </c>
    </row>
    <row r="1786" spans="14:36" x14ac:dyDescent="0.35">
      <c r="N1786">
        <v>5.3049697</v>
      </c>
      <c r="O1786">
        <v>3.8000000000000002E-5</v>
      </c>
      <c r="P1786">
        <f t="shared" si="148"/>
        <v>44.672998691842821</v>
      </c>
      <c r="Q1786">
        <f t="shared" si="150"/>
        <v>3</v>
      </c>
      <c r="AG1786">
        <v>5.0837751000000004</v>
      </c>
      <c r="AH1786">
        <v>0</v>
      </c>
      <c r="AI1786">
        <f t="shared" si="149"/>
        <v>42.810325267630297</v>
      </c>
      <c r="AJ1786">
        <f t="shared" si="151"/>
        <v>3</v>
      </c>
    </row>
    <row r="1787" spans="14:36" x14ac:dyDescent="0.35">
      <c r="N1787">
        <v>5.3198987000000004</v>
      </c>
      <c r="O1787">
        <v>4.1199999999999999E-5</v>
      </c>
      <c r="P1787">
        <f t="shared" si="148"/>
        <v>44.798715375478267</v>
      </c>
      <c r="Q1787">
        <f t="shared" si="150"/>
        <v>3</v>
      </c>
      <c r="AG1787">
        <v>5.0964859000000002</v>
      </c>
      <c r="AH1787">
        <v>0</v>
      </c>
      <c r="AI1787">
        <f t="shared" si="149"/>
        <v>42.917362552267804</v>
      </c>
      <c r="AJ1787">
        <f t="shared" si="151"/>
        <v>3</v>
      </c>
    </row>
    <row r="1788" spans="14:36" x14ac:dyDescent="0.35">
      <c r="N1788">
        <v>5.3348297999999996</v>
      </c>
      <c r="O1788">
        <v>5.0099999999999998E-5</v>
      </c>
      <c r="P1788">
        <f t="shared" si="148"/>
        <v>44.924449743153872</v>
      </c>
      <c r="Q1788">
        <f t="shared" si="150"/>
        <v>3</v>
      </c>
      <c r="AG1788">
        <v>5.1091981999999998</v>
      </c>
      <c r="AH1788">
        <v>0</v>
      </c>
      <c r="AI1788">
        <f t="shared" si="149"/>
        <v>43.024412468362577</v>
      </c>
      <c r="AJ1788">
        <f t="shared" si="151"/>
        <v>3</v>
      </c>
    </row>
    <row r="1789" spans="14:36" x14ac:dyDescent="0.35">
      <c r="N1789">
        <v>5.3497627999999997</v>
      </c>
      <c r="O1789">
        <v>4.6199999999999998E-5</v>
      </c>
      <c r="P1789">
        <f t="shared" si="148"/>
        <v>45.050200110675348</v>
      </c>
      <c r="Q1789">
        <f t="shared" si="150"/>
        <v>3</v>
      </c>
      <c r="AG1789">
        <v>5.1219121000000003</v>
      </c>
      <c r="AH1789">
        <v>0</v>
      </c>
      <c r="AI1789">
        <f t="shared" si="149"/>
        <v>43.131475858011761</v>
      </c>
      <c r="AJ1789">
        <f t="shared" si="151"/>
        <v>3</v>
      </c>
    </row>
    <row r="1790" spans="14:36" x14ac:dyDescent="0.35">
      <c r="N1790">
        <v>5.3646978000000001</v>
      </c>
      <c r="O1790">
        <v>3.9799999999999998E-5</v>
      </c>
      <c r="P1790">
        <f t="shared" si="148"/>
        <v>45.17596732013984</v>
      </c>
      <c r="Q1790">
        <f t="shared" si="150"/>
        <v>3</v>
      </c>
      <c r="AG1790">
        <v>5.1346274999999997</v>
      </c>
      <c r="AH1790">
        <v>0</v>
      </c>
      <c r="AI1790">
        <f t="shared" si="149"/>
        <v>43.238551879118205</v>
      </c>
      <c r="AJ1790">
        <f t="shared" si="151"/>
        <v>3</v>
      </c>
    </row>
    <row r="1791" spans="14:36" x14ac:dyDescent="0.35">
      <c r="N1791">
        <v>5.3796347999999998</v>
      </c>
      <c r="O1791">
        <v>5.9599999999999999E-5</v>
      </c>
      <c r="P1791">
        <f t="shared" si="148"/>
        <v>45.30175137154734</v>
      </c>
      <c r="Q1791">
        <f t="shared" si="150"/>
        <v>3</v>
      </c>
      <c r="AG1791">
        <v>5.1473443999999997</v>
      </c>
      <c r="AH1791">
        <v>0</v>
      </c>
      <c r="AI1791">
        <f t="shared" si="149"/>
        <v>43.345640531681916</v>
      </c>
      <c r="AJ1791">
        <f t="shared" si="151"/>
        <v>3</v>
      </c>
    </row>
    <row r="1792" spans="14:36" x14ac:dyDescent="0.35">
      <c r="N1792">
        <v>5.3945737999999999</v>
      </c>
      <c r="O1792">
        <v>6.2899999999999997E-5</v>
      </c>
      <c r="P1792">
        <f t="shared" si="148"/>
        <v>45.427552264897862</v>
      </c>
      <c r="Q1792">
        <f t="shared" si="150"/>
        <v>3</v>
      </c>
      <c r="AG1792">
        <v>5.1600628000000004</v>
      </c>
      <c r="AH1792">
        <v>0</v>
      </c>
      <c r="AI1792">
        <f t="shared" si="149"/>
        <v>43.452741815702886</v>
      </c>
      <c r="AJ1792">
        <f t="shared" si="151"/>
        <v>3</v>
      </c>
    </row>
    <row r="1793" spans="14:36" x14ac:dyDescent="0.35">
      <c r="N1793">
        <v>5.4095146999999999</v>
      </c>
      <c r="O1793">
        <v>4.9400000000000001E-5</v>
      </c>
      <c r="P1793">
        <f t="shared" si="148"/>
        <v>45.553369158094249</v>
      </c>
      <c r="Q1793">
        <f t="shared" si="150"/>
        <v>3</v>
      </c>
      <c r="AG1793">
        <v>5.1727827</v>
      </c>
      <c r="AH1793">
        <v>0</v>
      </c>
      <c r="AI1793">
        <f t="shared" si="149"/>
        <v>43.559855731181116</v>
      </c>
      <c r="AJ1793">
        <f t="shared" si="151"/>
        <v>3</v>
      </c>
    </row>
    <row r="1794" spans="14:36" x14ac:dyDescent="0.35">
      <c r="N1794">
        <v>5.4244576000000002</v>
      </c>
      <c r="O1794">
        <v>4.6100000000000002E-5</v>
      </c>
      <c r="P1794">
        <f t="shared" ref="P1794:P1857" si="152">N1794*$L$4</f>
        <v>45.679202893233651</v>
      </c>
      <c r="Q1794">
        <f t="shared" si="150"/>
        <v>3</v>
      </c>
      <c r="AG1794">
        <v>5.1855041999999996</v>
      </c>
      <c r="AH1794">
        <v>0</v>
      </c>
      <c r="AI1794">
        <f t="shared" ref="AI1794:AI1857" si="153">AG1794*$L$4</f>
        <v>43.66698312021375</v>
      </c>
      <c r="AJ1794">
        <f t="shared" si="151"/>
        <v>3</v>
      </c>
    </row>
    <row r="1795" spans="14:36" x14ac:dyDescent="0.35">
      <c r="N1795">
        <v>5.4394024999999999</v>
      </c>
      <c r="O1795">
        <v>3.6999999999999998E-5</v>
      </c>
      <c r="P1795">
        <f t="shared" si="152"/>
        <v>45.805053470316061</v>
      </c>
      <c r="Q1795">
        <f t="shared" ref="Q1795:Q1858" si="154">IF(P1795&lt;=9,1,IF(P1795&lt;=19,2,IF(P1795&lt;=49,3,4)))</f>
        <v>3</v>
      </c>
      <c r="AG1795">
        <v>5.1982271000000004</v>
      </c>
      <c r="AH1795">
        <v>0</v>
      </c>
      <c r="AI1795">
        <f t="shared" si="153"/>
        <v>43.774122298606514</v>
      </c>
      <c r="AJ1795">
        <f t="shared" ref="AJ1795:AJ1858" si="155">IF(AI1795&lt;=9,1,IF(AI1795&lt;=19,2,IF(AI1795&lt;=49,3,4)))</f>
        <v>3</v>
      </c>
    </row>
    <row r="1796" spans="14:36" x14ac:dyDescent="0.35">
      <c r="N1796">
        <v>5.4543493999999999</v>
      </c>
      <c r="O1796">
        <v>4.0800000000000002E-5</v>
      </c>
      <c r="P1796">
        <f t="shared" si="152"/>
        <v>45.930920889341486</v>
      </c>
      <c r="Q1796">
        <f t="shared" si="154"/>
        <v>3</v>
      </c>
      <c r="AG1796">
        <v>5.2109515000000002</v>
      </c>
      <c r="AH1796">
        <v>0</v>
      </c>
      <c r="AI1796">
        <f t="shared" si="153"/>
        <v>43.881274108456523</v>
      </c>
      <c r="AJ1796">
        <f t="shared" si="155"/>
        <v>3</v>
      </c>
    </row>
    <row r="1797" spans="14:36" x14ac:dyDescent="0.35">
      <c r="N1797">
        <v>5.4692980999999996</v>
      </c>
      <c r="O1797">
        <v>5.3000000000000001E-5</v>
      </c>
      <c r="P1797">
        <f t="shared" si="152"/>
        <v>46.056803466115632</v>
      </c>
      <c r="Q1797">
        <f t="shared" si="154"/>
        <v>3</v>
      </c>
      <c r="AG1797">
        <v>5.2236773999999997</v>
      </c>
      <c r="AH1797">
        <v>0</v>
      </c>
      <c r="AI1797">
        <f t="shared" si="153"/>
        <v>43.988438549763792</v>
      </c>
      <c r="AJ1797">
        <f t="shared" si="155"/>
        <v>3</v>
      </c>
    </row>
    <row r="1798" spans="14:36" x14ac:dyDescent="0.35">
      <c r="N1798">
        <v>5.4842488999999999</v>
      </c>
      <c r="O1798">
        <v>3.9499999999999998E-5</v>
      </c>
      <c r="P1798">
        <f t="shared" si="152"/>
        <v>46.182703726929937</v>
      </c>
      <c r="Q1798">
        <f t="shared" si="154"/>
        <v>3</v>
      </c>
      <c r="AG1798">
        <v>5.2364047999999999</v>
      </c>
      <c r="AH1798">
        <v>0</v>
      </c>
      <c r="AI1798">
        <f t="shared" si="153"/>
        <v>44.095615622528335</v>
      </c>
      <c r="AJ1798">
        <f t="shared" si="155"/>
        <v>3</v>
      </c>
    </row>
    <row r="1799" spans="14:36" x14ac:dyDescent="0.35">
      <c r="N1799">
        <v>5.4992016000000001</v>
      </c>
      <c r="O1799">
        <v>3.8600000000000003E-5</v>
      </c>
      <c r="P1799">
        <f t="shared" si="152"/>
        <v>46.308619987590113</v>
      </c>
      <c r="Q1799">
        <f t="shared" si="154"/>
        <v>3</v>
      </c>
      <c r="AG1799">
        <v>5.2491336999999998</v>
      </c>
      <c r="AH1799">
        <v>0</v>
      </c>
      <c r="AI1799">
        <f t="shared" si="153"/>
        <v>44.202805326750131</v>
      </c>
      <c r="AJ1799">
        <f t="shared" si="155"/>
        <v>3</v>
      </c>
    </row>
    <row r="1800" spans="14:36" x14ac:dyDescent="0.35">
      <c r="N1800">
        <v>5.5141562000000004</v>
      </c>
      <c r="O1800">
        <v>4.1600000000000002E-5</v>
      </c>
      <c r="P1800">
        <f t="shared" si="152"/>
        <v>46.434552248096153</v>
      </c>
      <c r="Q1800">
        <f t="shared" si="154"/>
        <v>3</v>
      </c>
      <c r="AG1800">
        <v>5.2618641000000004</v>
      </c>
      <c r="AH1800">
        <v>0</v>
      </c>
      <c r="AI1800">
        <f t="shared" si="153"/>
        <v>44.310007662429193</v>
      </c>
      <c r="AJ1800">
        <f t="shared" si="155"/>
        <v>3</v>
      </c>
    </row>
    <row r="1801" spans="14:36" x14ac:dyDescent="0.35">
      <c r="N1801">
        <v>5.5291126999999998</v>
      </c>
      <c r="O1801">
        <v>4.5599999999999997E-5</v>
      </c>
      <c r="P1801">
        <f t="shared" si="152"/>
        <v>46.560500508448051</v>
      </c>
      <c r="Q1801">
        <f t="shared" si="154"/>
        <v>3</v>
      </c>
      <c r="AG1801">
        <v>5.2745958999999996</v>
      </c>
      <c r="AH1801">
        <v>0</v>
      </c>
      <c r="AI1801">
        <f t="shared" si="153"/>
        <v>44.417221787468357</v>
      </c>
      <c r="AJ1801">
        <f t="shared" si="155"/>
        <v>3</v>
      </c>
    </row>
    <row r="1802" spans="14:36" x14ac:dyDescent="0.35">
      <c r="N1802">
        <v>5.5440711</v>
      </c>
      <c r="O1802">
        <v>4.3999999999999999E-5</v>
      </c>
      <c r="P1802">
        <f t="shared" si="152"/>
        <v>46.68646476864582</v>
      </c>
      <c r="Q1802">
        <f t="shared" si="154"/>
        <v>3</v>
      </c>
      <c r="AG1802">
        <v>5.2873292000000003</v>
      </c>
      <c r="AH1802">
        <v>0</v>
      </c>
      <c r="AI1802">
        <f t="shared" si="153"/>
        <v>44.524448543964795</v>
      </c>
      <c r="AJ1802">
        <f t="shared" si="155"/>
        <v>3</v>
      </c>
    </row>
    <row r="1803" spans="14:36" x14ac:dyDescent="0.35">
      <c r="N1803">
        <v>5.5590314999999997</v>
      </c>
      <c r="O1803">
        <v>2.72E-5</v>
      </c>
      <c r="P1803">
        <f t="shared" si="152"/>
        <v>46.812445870786597</v>
      </c>
      <c r="Q1803">
        <f t="shared" si="154"/>
        <v>3</v>
      </c>
      <c r="AG1803">
        <v>5.3000639999999999</v>
      </c>
      <c r="AH1803">
        <v>0</v>
      </c>
      <c r="AI1803">
        <f t="shared" si="153"/>
        <v>44.631687931918478</v>
      </c>
      <c r="AJ1803">
        <f t="shared" si="155"/>
        <v>3</v>
      </c>
    </row>
    <row r="1804" spans="14:36" x14ac:dyDescent="0.35">
      <c r="N1804">
        <v>5.5739938000000002</v>
      </c>
      <c r="O1804">
        <v>3.5099999999999999E-5</v>
      </c>
      <c r="P1804">
        <f t="shared" si="152"/>
        <v>46.938442972773245</v>
      </c>
      <c r="Q1804">
        <f t="shared" si="154"/>
        <v>3</v>
      </c>
      <c r="AG1804">
        <v>5.3128001999999999</v>
      </c>
      <c r="AH1804">
        <v>0</v>
      </c>
      <c r="AI1804">
        <f t="shared" si="153"/>
        <v>44.738939109232284</v>
      </c>
      <c r="AJ1804">
        <f t="shared" si="155"/>
        <v>3</v>
      </c>
    </row>
    <row r="1805" spans="14:36" x14ac:dyDescent="0.35">
      <c r="N1805">
        <v>5.5889579999999999</v>
      </c>
      <c r="O1805">
        <v>2.8E-5</v>
      </c>
      <c r="P1805">
        <f t="shared" si="152"/>
        <v>47.064456074605751</v>
      </c>
      <c r="Q1805">
        <f t="shared" si="154"/>
        <v>3</v>
      </c>
      <c r="AG1805">
        <v>5.3255378999999996</v>
      </c>
      <c r="AH1805">
        <v>0</v>
      </c>
      <c r="AI1805">
        <f t="shared" si="153"/>
        <v>44.846202918003343</v>
      </c>
      <c r="AJ1805">
        <f t="shared" si="155"/>
        <v>3</v>
      </c>
    </row>
    <row r="1806" spans="14:36" x14ac:dyDescent="0.35">
      <c r="N1806">
        <v>5.6039241000000004</v>
      </c>
      <c r="O1806">
        <v>1.59E-5</v>
      </c>
      <c r="P1806">
        <f t="shared" si="152"/>
        <v>47.190485176284128</v>
      </c>
      <c r="Q1806">
        <f t="shared" si="154"/>
        <v>3</v>
      </c>
      <c r="AG1806">
        <v>5.3382771</v>
      </c>
      <c r="AH1806">
        <v>0</v>
      </c>
      <c r="AI1806">
        <f t="shared" si="153"/>
        <v>44.953479358231675</v>
      </c>
      <c r="AJ1806">
        <f t="shared" si="155"/>
        <v>3</v>
      </c>
    </row>
    <row r="1807" spans="14:36" x14ac:dyDescent="0.35">
      <c r="N1807">
        <v>5.6188921000000001</v>
      </c>
      <c r="O1807">
        <v>1.5800000000000001E-5</v>
      </c>
      <c r="P1807">
        <f t="shared" si="152"/>
        <v>47.316530277808361</v>
      </c>
      <c r="Q1807">
        <f t="shared" si="154"/>
        <v>3</v>
      </c>
      <c r="AG1807">
        <v>5.3510176999999999</v>
      </c>
      <c r="AH1807">
        <v>0</v>
      </c>
      <c r="AI1807">
        <f t="shared" si="153"/>
        <v>45.060767587820109</v>
      </c>
      <c r="AJ1807">
        <f t="shared" si="155"/>
        <v>3</v>
      </c>
    </row>
    <row r="1808" spans="14:36" x14ac:dyDescent="0.35">
      <c r="N1808">
        <v>5.6338619000000003</v>
      </c>
      <c r="O1808">
        <v>1.4800000000000001E-5</v>
      </c>
      <c r="P1808">
        <f t="shared" si="152"/>
        <v>47.442590537081315</v>
      </c>
      <c r="Q1808">
        <f t="shared" si="154"/>
        <v>3</v>
      </c>
      <c r="AG1808">
        <v>5.3637598000000004</v>
      </c>
      <c r="AH1808">
        <v>0</v>
      </c>
      <c r="AI1808">
        <f t="shared" si="153"/>
        <v>45.16806844886581</v>
      </c>
      <c r="AJ1808">
        <f t="shared" si="155"/>
        <v>3</v>
      </c>
    </row>
    <row r="1809" spans="14:36" x14ac:dyDescent="0.35">
      <c r="N1809">
        <v>5.6488337</v>
      </c>
      <c r="O1809">
        <v>1.5299999999999999E-5</v>
      </c>
      <c r="P1809">
        <f t="shared" si="152"/>
        <v>47.568667638297278</v>
      </c>
      <c r="Q1809">
        <f t="shared" si="154"/>
        <v>3</v>
      </c>
      <c r="AG1809">
        <v>5.3765033000000004</v>
      </c>
      <c r="AH1809">
        <v>0</v>
      </c>
      <c r="AI1809">
        <f t="shared" si="153"/>
        <v>45.275381099271613</v>
      </c>
      <c r="AJ1809">
        <f t="shared" si="155"/>
        <v>3</v>
      </c>
    </row>
    <row r="1810" spans="14:36" x14ac:dyDescent="0.35">
      <c r="N1810">
        <v>5.6638073000000002</v>
      </c>
      <c r="O1810">
        <v>1.66E-5</v>
      </c>
      <c r="P1810">
        <f t="shared" si="152"/>
        <v>47.69475989726196</v>
      </c>
      <c r="Q1810">
        <f t="shared" si="154"/>
        <v>3</v>
      </c>
      <c r="AG1810">
        <v>5.3892481999999999</v>
      </c>
      <c r="AH1810">
        <v>0</v>
      </c>
      <c r="AI1810">
        <f t="shared" si="153"/>
        <v>45.382705539037531</v>
      </c>
      <c r="AJ1810">
        <f t="shared" si="155"/>
        <v>3</v>
      </c>
    </row>
    <row r="1811" spans="14:36" x14ac:dyDescent="0.35">
      <c r="N1811">
        <v>5.6787827999999996</v>
      </c>
      <c r="O1811">
        <v>1.6399999999999999E-5</v>
      </c>
      <c r="P1811">
        <f t="shared" si="152"/>
        <v>47.8208681560725</v>
      </c>
      <c r="Q1811">
        <f t="shared" si="154"/>
        <v>3</v>
      </c>
      <c r="AG1811">
        <v>5.4019946000000001</v>
      </c>
      <c r="AH1811">
        <v>0</v>
      </c>
      <c r="AI1811">
        <f t="shared" si="153"/>
        <v>45.490042610260708</v>
      </c>
      <c r="AJ1811">
        <f t="shared" si="155"/>
        <v>3</v>
      </c>
    </row>
    <row r="1812" spans="14:36" x14ac:dyDescent="0.35">
      <c r="N1812">
        <v>5.6937601999999998</v>
      </c>
      <c r="O1812">
        <v>1.5699999999999999E-5</v>
      </c>
      <c r="P1812">
        <f t="shared" si="152"/>
        <v>47.946992414728911</v>
      </c>
      <c r="Q1812">
        <f t="shared" si="154"/>
        <v>3</v>
      </c>
      <c r="AG1812">
        <v>5.4147423999999997</v>
      </c>
      <c r="AH1812">
        <v>0</v>
      </c>
      <c r="AI1812">
        <f t="shared" si="153"/>
        <v>45.597391470843995</v>
      </c>
      <c r="AJ1812">
        <f t="shared" si="155"/>
        <v>3</v>
      </c>
    </row>
    <row r="1813" spans="14:36" x14ac:dyDescent="0.35">
      <c r="N1813">
        <v>5.7087393999999998</v>
      </c>
      <c r="O1813">
        <v>1.73E-5</v>
      </c>
      <c r="P1813">
        <f t="shared" si="152"/>
        <v>48.073131831134027</v>
      </c>
      <c r="Q1813">
        <f t="shared" si="154"/>
        <v>3</v>
      </c>
      <c r="AG1813">
        <v>5.4274917</v>
      </c>
      <c r="AH1813">
        <v>0</v>
      </c>
      <c r="AI1813">
        <f t="shared" si="153"/>
        <v>45.704752962884548</v>
      </c>
      <c r="AJ1813">
        <f t="shared" si="155"/>
        <v>3</v>
      </c>
    </row>
    <row r="1814" spans="14:36" x14ac:dyDescent="0.35">
      <c r="N1814">
        <v>5.7237204999999998</v>
      </c>
      <c r="O1814">
        <v>1.7799999999999999E-5</v>
      </c>
      <c r="P1814">
        <f t="shared" si="152"/>
        <v>48.199287247385016</v>
      </c>
      <c r="Q1814">
        <f t="shared" si="154"/>
        <v>3</v>
      </c>
      <c r="AG1814">
        <v>5.4402423000000004</v>
      </c>
      <c r="AH1814">
        <v>0</v>
      </c>
      <c r="AI1814">
        <f t="shared" si="153"/>
        <v>45.812125402188059</v>
      </c>
      <c r="AJ1814">
        <f t="shared" si="155"/>
        <v>3</v>
      </c>
    </row>
    <row r="1815" spans="14:36" x14ac:dyDescent="0.35">
      <c r="N1815">
        <v>5.7387034999999997</v>
      </c>
      <c r="O1815">
        <v>1.66E-5</v>
      </c>
      <c r="P1815">
        <f t="shared" si="152"/>
        <v>48.325458663481861</v>
      </c>
      <c r="Q1815">
        <f t="shared" si="154"/>
        <v>3</v>
      </c>
      <c r="AG1815">
        <v>5.4529943999999997</v>
      </c>
      <c r="AH1815">
        <v>0</v>
      </c>
      <c r="AI1815">
        <f t="shared" si="153"/>
        <v>45.919510472948829</v>
      </c>
      <c r="AJ1815">
        <f t="shared" si="155"/>
        <v>3</v>
      </c>
    </row>
    <row r="1816" spans="14:36" x14ac:dyDescent="0.35">
      <c r="N1816">
        <v>5.7536883000000003</v>
      </c>
      <c r="O1816">
        <v>1.7099999999999999E-5</v>
      </c>
      <c r="P1816">
        <f t="shared" si="152"/>
        <v>48.451645237327433</v>
      </c>
      <c r="Q1816">
        <f t="shared" si="154"/>
        <v>3</v>
      </c>
      <c r="AG1816">
        <v>5.4657479999999996</v>
      </c>
      <c r="AH1816">
        <v>0</v>
      </c>
      <c r="AI1816">
        <f t="shared" si="153"/>
        <v>46.026908175166859</v>
      </c>
      <c r="AJ1816">
        <f t="shared" si="155"/>
        <v>3</v>
      </c>
    </row>
    <row r="1817" spans="14:36" x14ac:dyDescent="0.35">
      <c r="N1817">
        <v>5.7686748999999997</v>
      </c>
      <c r="O1817">
        <v>2.0400000000000001E-5</v>
      </c>
      <c r="P1817">
        <f t="shared" si="152"/>
        <v>48.577846968921705</v>
      </c>
      <c r="Q1817">
        <f t="shared" si="154"/>
        <v>3</v>
      </c>
      <c r="AG1817">
        <v>5.4785028999999996</v>
      </c>
      <c r="AH1817">
        <v>0</v>
      </c>
      <c r="AI1817">
        <f t="shared" si="153"/>
        <v>46.134316824647854</v>
      </c>
      <c r="AJ1817">
        <f t="shared" si="155"/>
        <v>3</v>
      </c>
    </row>
    <row r="1818" spans="14:36" x14ac:dyDescent="0.35">
      <c r="N1818">
        <v>5.7836634</v>
      </c>
      <c r="O1818">
        <v>1.7200000000000001E-5</v>
      </c>
      <c r="P1818">
        <f t="shared" si="152"/>
        <v>48.704064700361847</v>
      </c>
      <c r="Q1818">
        <f t="shared" si="154"/>
        <v>3</v>
      </c>
      <c r="AG1818">
        <v>5.4912593000000003</v>
      </c>
      <c r="AH1818">
        <v>0</v>
      </c>
      <c r="AI1818">
        <f t="shared" si="153"/>
        <v>46.241738105586109</v>
      </c>
      <c r="AJ1818">
        <f t="shared" si="155"/>
        <v>3</v>
      </c>
    </row>
    <row r="1819" spans="14:36" x14ac:dyDescent="0.35">
      <c r="N1819">
        <v>5.7986537</v>
      </c>
      <c r="O1819">
        <v>1.73E-5</v>
      </c>
      <c r="P1819">
        <f t="shared" si="152"/>
        <v>48.830297589550703</v>
      </c>
      <c r="Q1819">
        <f t="shared" si="154"/>
        <v>3</v>
      </c>
      <c r="AG1819">
        <v>5.5040170000000002</v>
      </c>
      <c r="AH1819">
        <v>0</v>
      </c>
      <c r="AI1819">
        <f t="shared" si="153"/>
        <v>46.34917033378732</v>
      </c>
      <c r="AJ1819">
        <f t="shared" si="155"/>
        <v>3</v>
      </c>
    </row>
    <row r="1820" spans="14:36" x14ac:dyDescent="0.35">
      <c r="N1820">
        <v>5.8136459</v>
      </c>
      <c r="O1820">
        <v>1.6200000000000001E-5</v>
      </c>
      <c r="P1820">
        <f t="shared" si="152"/>
        <v>48.956546478585423</v>
      </c>
      <c r="Q1820">
        <f t="shared" si="154"/>
        <v>3</v>
      </c>
      <c r="AG1820">
        <v>5.5167761999999998</v>
      </c>
      <c r="AH1820">
        <v>0</v>
      </c>
      <c r="AI1820">
        <f t="shared" si="153"/>
        <v>46.456615193445792</v>
      </c>
      <c r="AJ1820">
        <f t="shared" si="155"/>
        <v>3</v>
      </c>
    </row>
    <row r="1821" spans="14:36" x14ac:dyDescent="0.35">
      <c r="N1821">
        <v>5.8286398000000004</v>
      </c>
      <c r="O1821">
        <v>1.7200000000000001E-5</v>
      </c>
      <c r="P1821">
        <f t="shared" si="152"/>
        <v>49.082809683271705</v>
      </c>
      <c r="Q1821">
        <f t="shared" si="154"/>
        <v>4</v>
      </c>
      <c r="AG1821">
        <v>5.5295367999999998</v>
      </c>
      <c r="AH1821">
        <v>0</v>
      </c>
      <c r="AI1821">
        <f t="shared" si="153"/>
        <v>46.564071842464379</v>
      </c>
      <c r="AJ1821">
        <f t="shared" si="155"/>
        <v>3</v>
      </c>
    </row>
    <row r="1822" spans="14:36" x14ac:dyDescent="0.35">
      <c r="N1822">
        <v>5.8436355999999998</v>
      </c>
      <c r="O1822">
        <v>1.6799999999999998E-5</v>
      </c>
      <c r="P1822">
        <f t="shared" si="152"/>
        <v>49.209088887803844</v>
      </c>
      <c r="Q1822">
        <f t="shared" si="154"/>
        <v>4</v>
      </c>
      <c r="AG1822">
        <v>5.5422986999999999</v>
      </c>
      <c r="AH1822">
        <v>0</v>
      </c>
      <c r="AI1822">
        <f t="shared" si="153"/>
        <v>46.671539438745924</v>
      </c>
      <c r="AJ1822">
        <f t="shared" si="155"/>
        <v>3</v>
      </c>
    </row>
    <row r="1823" spans="14:36" x14ac:dyDescent="0.35">
      <c r="N1823">
        <v>5.8586331999999999</v>
      </c>
      <c r="O1823">
        <v>1.7099999999999999E-5</v>
      </c>
      <c r="P1823">
        <f t="shared" si="152"/>
        <v>49.33538325008471</v>
      </c>
      <c r="Q1823">
        <f t="shared" si="154"/>
        <v>4</v>
      </c>
      <c r="AG1823">
        <v>5.5550620999999998</v>
      </c>
      <c r="AH1823">
        <v>0</v>
      </c>
      <c r="AI1823">
        <f t="shared" si="153"/>
        <v>46.779019666484729</v>
      </c>
      <c r="AJ1823">
        <f t="shared" si="155"/>
        <v>3</v>
      </c>
    </row>
    <row r="1824" spans="14:36" x14ac:dyDescent="0.35">
      <c r="N1824">
        <v>5.8736325999999996</v>
      </c>
      <c r="O1824">
        <v>1.66E-5</v>
      </c>
      <c r="P1824">
        <f t="shared" si="152"/>
        <v>49.461692770114276</v>
      </c>
      <c r="Q1824">
        <f t="shared" si="154"/>
        <v>4</v>
      </c>
      <c r="AG1824">
        <v>5.5678269</v>
      </c>
      <c r="AH1824">
        <v>0</v>
      </c>
      <c r="AI1824">
        <f t="shared" si="153"/>
        <v>46.886511683583649</v>
      </c>
      <c r="AJ1824">
        <f t="shared" si="155"/>
        <v>3</v>
      </c>
    </row>
    <row r="1825" spans="14:36" x14ac:dyDescent="0.35">
      <c r="N1825">
        <v>5.8886338</v>
      </c>
      <c r="O1825">
        <v>1.6900000000000001E-5</v>
      </c>
      <c r="P1825">
        <f t="shared" si="152"/>
        <v>49.588017447892568</v>
      </c>
      <c r="Q1825">
        <f t="shared" si="154"/>
        <v>4</v>
      </c>
      <c r="AG1825">
        <v>5.5805930000000004</v>
      </c>
      <c r="AH1825">
        <v>0</v>
      </c>
      <c r="AI1825">
        <f t="shared" si="153"/>
        <v>46.994014647945527</v>
      </c>
      <c r="AJ1825">
        <f t="shared" si="155"/>
        <v>3</v>
      </c>
    </row>
    <row r="1826" spans="14:36" x14ac:dyDescent="0.35">
      <c r="N1826">
        <v>5.9036368000000001</v>
      </c>
      <c r="O1826">
        <v>1.59E-5</v>
      </c>
      <c r="P1826">
        <f t="shared" si="152"/>
        <v>49.714357283419567</v>
      </c>
      <c r="Q1826">
        <f t="shared" si="154"/>
        <v>4</v>
      </c>
      <c r="AG1826">
        <v>5.5933605000000002</v>
      </c>
      <c r="AH1826">
        <v>0</v>
      </c>
      <c r="AI1826">
        <f t="shared" si="153"/>
        <v>47.101529401667513</v>
      </c>
      <c r="AJ1826">
        <f t="shared" si="155"/>
        <v>3</v>
      </c>
    </row>
    <row r="1827" spans="14:36" x14ac:dyDescent="0.35">
      <c r="N1827">
        <v>5.9186415999999999</v>
      </c>
      <c r="O1827">
        <v>1.7E-5</v>
      </c>
      <c r="P1827">
        <f t="shared" si="152"/>
        <v>49.840712276695278</v>
      </c>
      <c r="Q1827">
        <f t="shared" si="154"/>
        <v>4</v>
      </c>
      <c r="AG1827">
        <v>5.6061294000000004</v>
      </c>
      <c r="AH1827">
        <v>0</v>
      </c>
      <c r="AI1827">
        <f t="shared" si="153"/>
        <v>47.209055944749615</v>
      </c>
      <c r="AJ1827">
        <f t="shared" si="155"/>
        <v>3</v>
      </c>
    </row>
    <row r="1828" spans="14:36" x14ac:dyDescent="0.35">
      <c r="N1828">
        <v>5.9336481000000001</v>
      </c>
      <c r="O1828">
        <v>1.5800000000000001E-5</v>
      </c>
      <c r="P1828">
        <f t="shared" si="152"/>
        <v>49.967081585622559</v>
      </c>
      <c r="Q1828">
        <f t="shared" si="154"/>
        <v>4</v>
      </c>
      <c r="AG1828">
        <v>5.6188997000000001</v>
      </c>
      <c r="AH1828">
        <v>0</v>
      </c>
      <c r="AI1828">
        <f t="shared" si="153"/>
        <v>47.316594277191818</v>
      </c>
      <c r="AJ1828">
        <f t="shared" si="155"/>
        <v>3</v>
      </c>
    </row>
    <row r="1829" spans="14:36" x14ac:dyDescent="0.35">
      <c r="N1829">
        <v>5.9486565000000002</v>
      </c>
      <c r="O1829">
        <v>1.91E-5</v>
      </c>
      <c r="P1829">
        <f t="shared" si="152"/>
        <v>50.093466894395696</v>
      </c>
      <c r="Q1829">
        <f t="shared" si="154"/>
        <v>4</v>
      </c>
      <c r="AG1829">
        <v>5.6316714000000001</v>
      </c>
      <c r="AH1829">
        <v>0</v>
      </c>
      <c r="AI1829">
        <f t="shared" si="153"/>
        <v>47.424144398994137</v>
      </c>
      <c r="AJ1829">
        <f t="shared" si="155"/>
        <v>3</v>
      </c>
    </row>
    <row r="1830" spans="14:36" x14ac:dyDescent="0.35">
      <c r="N1830">
        <v>5.9636665999999998</v>
      </c>
      <c r="O1830">
        <v>1.7799999999999999E-5</v>
      </c>
      <c r="P1830">
        <f t="shared" si="152"/>
        <v>50.219866518820396</v>
      </c>
      <c r="Q1830">
        <f t="shared" si="154"/>
        <v>4</v>
      </c>
      <c r="AG1830">
        <v>5.6444444000000003</v>
      </c>
      <c r="AH1830">
        <v>0</v>
      </c>
      <c r="AI1830">
        <f t="shared" si="153"/>
        <v>47.531705468059421</v>
      </c>
      <c r="AJ1830">
        <f t="shared" si="155"/>
        <v>3</v>
      </c>
    </row>
    <row r="1831" spans="14:36" x14ac:dyDescent="0.35">
      <c r="N1831">
        <v>5.9786785</v>
      </c>
      <c r="O1831">
        <v>1.8700000000000001E-5</v>
      </c>
      <c r="P1831">
        <f t="shared" si="152"/>
        <v>50.346281300993816</v>
      </c>
      <c r="Q1831">
        <f t="shared" si="154"/>
        <v>4</v>
      </c>
      <c r="AG1831">
        <v>5.6572187999999999</v>
      </c>
      <c r="AH1831">
        <v>0</v>
      </c>
      <c r="AI1831">
        <f t="shared" si="153"/>
        <v>47.639278326484806</v>
      </c>
      <c r="AJ1831">
        <f t="shared" si="155"/>
        <v>3</v>
      </c>
    </row>
    <row r="1832" spans="14:36" x14ac:dyDescent="0.35">
      <c r="N1832">
        <v>5.9936921999999999</v>
      </c>
      <c r="O1832">
        <v>1.7099999999999999E-5</v>
      </c>
      <c r="P1832">
        <f t="shared" si="152"/>
        <v>50.472711240915949</v>
      </c>
      <c r="Q1832">
        <f t="shared" si="154"/>
        <v>4</v>
      </c>
      <c r="AG1832">
        <v>5.6699945999999999</v>
      </c>
      <c r="AH1832">
        <v>0</v>
      </c>
      <c r="AI1832">
        <f t="shared" si="153"/>
        <v>47.7468629742703</v>
      </c>
      <c r="AJ1832">
        <f t="shared" si="155"/>
        <v>3</v>
      </c>
    </row>
    <row r="1833" spans="14:36" x14ac:dyDescent="0.35">
      <c r="N1833">
        <v>6.0087077000000004</v>
      </c>
      <c r="O1833">
        <v>2.4199999999999999E-5</v>
      </c>
      <c r="P1833">
        <f t="shared" si="152"/>
        <v>50.599156338586795</v>
      </c>
      <c r="Q1833">
        <f t="shared" si="154"/>
        <v>4</v>
      </c>
      <c r="AG1833">
        <v>1.4591795000000001</v>
      </c>
      <c r="AH1833">
        <v>2.7250000000000001E-4</v>
      </c>
      <c r="AI1833">
        <f t="shared" si="153"/>
        <v>12.287708993825895</v>
      </c>
      <c r="AJ1833">
        <f t="shared" si="155"/>
        <v>2</v>
      </c>
    </row>
    <row r="1834" spans="14:36" x14ac:dyDescent="0.35">
      <c r="N1834">
        <v>6.0237249000000004</v>
      </c>
      <c r="O1834">
        <v>1.9000000000000001E-5</v>
      </c>
      <c r="P1834">
        <f t="shared" si="152"/>
        <v>50.725615751909203</v>
      </c>
      <c r="Q1834">
        <f t="shared" si="154"/>
        <v>4</v>
      </c>
      <c r="AG1834">
        <v>1.4720549000000001</v>
      </c>
      <c r="AH1834">
        <v>4.4099999999999999E-4</v>
      </c>
      <c r="AI1834">
        <f t="shared" si="153"/>
        <v>12.396132370373541</v>
      </c>
      <c r="AJ1834">
        <f t="shared" si="155"/>
        <v>2</v>
      </c>
    </row>
    <row r="1835" spans="14:36" x14ac:dyDescent="0.35">
      <c r="N1835">
        <v>6.0387437999999998</v>
      </c>
      <c r="O1835">
        <v>1.7200000000000001E-5</v>
      </c>
      <c r="P1835">
        <f t="shared" si="152"/>
        <v>50.852089480883166</v>
      </c>
      <c r="Q1835">
        <f t="shared" si="154"/>
        <v>4</v>
      </c>
      <c r="AG1835">
        <v>1.4849399999999999</v>
      </c>
      <c r="AH1835">
        <v>3.1320000000000002E-4</v>
      </c>
      <c r="AI1835">
        <f t="shared" si="153"/>
        <v>12.504637430344809</v>
      </c>
      <c r="AJ1835">
        <f t="shared" si="155"/>
        <v>2</v>
      </c>
    </row>
    <row r="1836" spans="14:36" x14ac:dyDescent="0.35">
      <c r="N1836">
        <v>6.0537644999999998</v>
      </c>
      <c r="O1836">
        <v>1.8600000000000001E-5</v>
      </c>
      <c r="P1836">
        <f t="shared" si="152"/>
        <v>50.978578367605849</v>
      </c>
      <c r="Q1836">
        <f t="shared" si="154"/>
        <v>4</v>
      </c>
      <c r="AG1836">
        <v>1.4978347999999999</v>
      </c>
      <c r="AH1836">
        <v>1.794E-4</v>
      </c>
      <c r="AI1836">
        <f t="shared" si="153"/>
        <v>12.613224173739701</v>
      </c>
      <c r="AJ1836">
        <f t="shared" si="155"/>
        <v>2</v>
      </c>
    </row>
    <row r="1837" spans="14:36" x14ac:dyDescent="0.35">
      <c r="N1837">
        <v>6.0687870000000004</v>
      </c>
      <c r="O1837">
        <v>3.1399999999999998E-5</v>
      </c>
      <c r="P1837">
        <f t="shared" si="152"/>
        <v>51.105082412077245</v>
      </c>
      <c r="Q1837">
        <f t="shared" si="154"/>
        <v>4</v>
      </c>
      <c r="AG1837">
        <v>1.5107390000000001</v>
      </c>
      <c r="AH1837">
        <v>3.9839999999999998E-4</v>
      </c>
      <c r="AI1837">
        <f t="shared" si="153"/>
        <v>12.721890074266764</v>
      </c>
      <c r="AJ1837">
        <f t="shared" si="155"/>
        <v>2</v>
      </c>
    </row>
    <row r="1838" spans="14:36" x14ac:dyDescent="0.35">
      <c r="N1838">
        <v>6.0838112000000004</v>
      </c>
      <c r="O1838">
        <v>2.1100000000000001E-5</v>
      </c>
      <c r="P1838">
        <f t="shared" si="152"/>
        <v>51.23160077220021</v>
      </c>
      <c r="Q1838">
        <f t="shared" si="154"/>
        <v>4</v>
      </c>
      <c r="AG1838">
        <v>1.5236525999999999</v>
      </c>
      <c r="AH1838">
        <v>3.8880000000000002E-4</v>
      </c>
      <c r="AI1838">
        <f t="shared" si="153"/>
        <v>12.830635131925995</v>
      </c>
      <c r="AJ1838">
        <f t="shared" si="155"/>
        <v>2</v>
      </c>
    </row>
    <row r="1839" spans="14:36" x14ac:dyDescent="0.35">
      <c r="N1839">
        <v>6.0988370999999999</v>
      </c>
      <c r="O1839">
        <v>1.8899999999999999E-5</v>
      </c>
      <c r="P1839">
        <f t="shared" si="152"/>
        <v>51.358133447974723</v>
      </c>
      <c r="Q1839">
        <f t="shared" si="154"/>
        <v>4</v>
      </c>
      <c r="AG1839">
        <v>1.5365753</v>
      </c>
      <c r="AH1839">
        <v>2.0149999999999999E-4</v>
      </c>
      <c r="AI1839">
        <f t="shared" si="153"/>
        <v>12.939456820425946</v>
      </c>
      <c r="AJ1839">
        <f t="shared" si="155"/>
        <v>2</v>
      </c>
    </row>
    <row r="1840" spans="14:36" x14ac:dyDescent="0.35">
      <c r="N1840">
        <v>6.1138648</v>
      </c>
      <c r="O1840">
        <v>2.16E-5</v>
      </c>
      <c r="P1840">
        <f t="shared" si="152"/>
        <v>51.484681281497963</v>
      </c>
      <c r="Q1840">
        <f t="shared" si="154"/>
        <v>4</v>
      </c>
      <c r="AG1840">
        <v>1.549507</v>
      </c>
      <c r="AH1840">
        <v>5.4580000000000004E-4</v>
      </c>
      <c r="AI1840">
        <f t="shared" si="153"/>
        <v>13.048354297669464</v>
      </c>
      <c r="AJ1840">
        <f t="shared" si="155"/>
        <v>2</v>
      </c>
    </row>
    <row r="1841" spans="14:36" x14ac:dyDescent="0.35">
      <c r="N1841">
        <v>6.1288942000000004</v>
      </c>
      <c r="O1841">
        <v>4.4799999999999998E-5</v>
      </c>
      <c r="P1841">
        <f t="shared" si="152"/>
        <v>51.611243430672758</v>
      </c>
      <c r="Q1841">
        <f t="shared" si="154"/>
        <v>4</v>
      </c>
      <c r="AG1841">
        <v>1.5624476</v>
      </c>
      <c r="AH1841">
        <v>2.7940000000000002E-4</v>
      </c>
      <c r="AI1841">
        <f t="shared" si="153"/>
        <v>13.1573267215594</v>
      </c>
      <c r="AJ1841">
        <f t="shared" si="155"/>
        <v>2</v>
      </c>
    </row>
    <row r="1842" spans="14:36" x14ac:dyDescent="0.35">
      <c r="N1842">
        <v>6.1439253000000003</v>
      </c>
      <c r="O1842">
        <v>2.6100000000000001E-5</v>
      </c>
      <c r="P1842">
        <f t="shared" si="152"/>
        <v>51.737819895499122</v>
      </c>
      <c r="Q1842">
        <f t="shared" si="154"/>
        <v>4</v>
      </c>
      <c r="AG1842">
        <v>1.5753969000000001</v>
      </c>
      <c r="AH1842">
        <v>6.9800000000000003E-5</v>
      </c>
      <c r="AI1842">
        <f t="shared" si="153"/>
        <v>13.26637240790145</v>
      </c>
      <c r="AJ1842">
        <f t="shared" si="155"/>
        <v>2</v>
      </c>
    </row>
    <row r="1843" spans="14:36" x14ac:dyDescent="0.35">
      <c r="N1843">
        <v>6.1589581000000004</v>
      </c>
      <c r="O1843">
        <v>2.4700000000000001E-5</v>
      </c>
      <c r="P1843">
        <f t="shared" si="152"/>
        <v>51.864410675977048</v>
      </c>
      <c r="Q1843">
        <f t="shared" si="154"/>
        <v>4</v>
      </c>
      <c r="AG1843">
        <v>1.5883548999999999</v>
      </c>
      <c r="AH1843">
        <v>1.6310000000000001E-4</v>
      </c>
      <c r="AI1843">
        <f t="shared" si="153"/>
        <v>13.375491356695614</v>
      </c>
      <c r="AJ1843">
        <f t="shared" si="155"/>
        <v>2</v>
      </c>
    </row>
    <row r="1844" spans="14:36" x14ac:dyDescent="0.35">
      <c r="N1844">
        <v>6.1739927000000003</v>
      </c>
      <c r="O1844">
        <v>3.01E-5</v>
      </c>
      <c r="P1844">
        <f t="shared" si="152"/>
        <v>51.99101661420368</v>
      </c>
      <c r="Q1844">
        <f t="shared" si="154"/>
        <v>4</v>
      </c>
      <c r="AG1844">
        <v>1.6013212999999999</v>
      </c>
      <c r="AH1844">
        <v>1.8349999999999999E-4</v>
      </c>
      <c r="AI1844">
        <f t="shared" si="153"/>
        <v>13.484681041650443</v>
      </c>
      <c r="AJ1844">
        <f t="shared" si="155"/>
        <v>2</v>
      </c>
    </row>
    <row r="1845" spans="14:36" x14ac:dyDescent="0.35">
      <c r="N1845">
        <v>6.1890289999999997</v>
      </c>
      <c r="O1845">
        <v>7.1500000000000003E-5</v>
      </c>
      <c r="P1845">
        <f t="shared" si="152"/>
        <v>52.117636868081874</v>
      </c>
      <c r="Q1845">
        <f t="shared" si="154"/>
        <v>4</v>
      </c>
      <c r="AG1845">
        <v>1.6142961</v>
      </c>
      <c r="AH1845">
        <v>1.4559999999999999E-4</v>
      </c>
      <c r="AI1845">
        <f t="shared" si="153"/>
        <v>13.593941462765935</v>
      </c>
      <c r="AJ1845">
        <f t="shared" si="155"/>
        <v>2</v>
      </c>
    </row>
    <row r="1846" spans="14:36" x14ac:dyDescent="0.35">
      <c r="N1846">
        <v>6.2040668999999999</v>
      </c>
      <c r="O1846">
        <v>1.84E-5</v>
      </c>
      <c r="P1846">
        <f t="shared" si="152"/>
        <v>52.244270595514486</v>
      </c>
      <c r="Q1846">
        <f t="shared" si="154"/>
        <v>4</v>
      </c>
      <c r="AG1846">
        <v>1.6272791</v>
      </c>
      <c r="AH1846">
        <v>1.169E-4</v>
      </c>
      <c r="AI1846">
        <f t="shared" si="153"/>
        <v>13.703270935847787</v>
      </c>
      <c r="AJ1846">
        <f t="shared" si="155"/>
        <v>2</v>
      </c>
    </row>
    <row r="1847" spans="14:36" x14ac:dyDescent="0.35">
      <c r="N1847">
        <v>6.2191065999999999</v>
      </c>
      <c r="O1847">
        <v>7.6000000000000001E-6</v>
      </c>
      <c r="P1847">
        <f t="shared" si="152"/>
        <v>52.370919480695811</v>
      </c>
      <c r="Q1847">
        <f t="shared" si="154"/>
        <v>4</v>
      </c>
      <c r="AG1847">
        <v>1.6402702</v>
      </c>
      <c r="AH1847">
        <v>1.785E-4</v>
      </c>
      <c r="AI1847">
        <f t="shared" si="153"/>
        <v>13.812668618798851</v>
      </c>
      <c r="AJ1847">
        <f t="shared" si="155"/>
        <v>2</v>
      </c>
    </row>
    <row r="1848" spans="14:36" x14ac:dyDescent="0.35">
      <c r="N1848">
        <v>6.2341480000000002</v>
      </c>
      <c r="O1848">
        <v>8.4999999999999999E-6</v>
      </c>
      <c r="P1848">
        <f t="shared" si="152"/>
        <v>52.497582681528705</v>
      </c>
      <c r="Q1848">
        <f t="shared" si="154"/>
        <v>4</v>
      </c>
      <c r="AG1848">
        <v>1.6532693999999999</v>
      </c>
      <c r="AH1848">
        <v>7.3200000000000004E-5</v>
      </c>
      <c r="AI1848">
        <f t="shared" si="153"/>
        <v>13.922134511619126</v>
      </c>
      <c r="AJ1848">
        <f t="shared" si="155"/>
        <v>2</v>
      </c>
    </row>
    <row r="1849" spans="14:36" x14ac:dyDescent="0.35">
      <c r="N1849">
        <v>6.2491909999999997</v>
      </c>
      <c r="O1849">
        <v>2.02E-5</v>
      </c>
      <c r="P1849">
        <f t="shared" si="152"/>
        <v>52.624259355916003</v>
      </c>
      <c r="Q1849">
        <f t="shared" si="154"/>
        <v>4</v>
      </c>
      <c r="AG1849">
        <v>1.6662764999999999</v>
      </c>
      <c r="AH1849">
        <v>7.08E-5</v>
      </c>
      <c r="AI1849">
        <f t="shared" si="153"/>
        <v>14.031666930114309</v>
      </c>
      <c r="AJ1849">
        <f t="shared" si="155"/>
        <v>2</v>
      </c>
    </row>
    <row r="1850" spans="14:36" x14ac:dyDescent="0.35">
      <c r="N1850">
        <v>6.2642357999999998</v>
      </c>
      <c r="O1850">
        <v>7.3000000000000004E-6</v>
      </c>
      <c r="P1850">
        <f t="shared" si="152"/>
        <v>52.750951188052014</v>
      </c>
      <c r="Q1850">
        <f t="shared" si="154"/>
        <v>4</v>
      </c>
      <c r="AG1850">
        <v>1.6792913</v>
      </c>
      <c r="AH1850">
        <v>7.8300000000000006E-5</v>
      </c>
      <c r="AI1850">
        <f t="shared" si="153"/>
        <v>14.141264190090101</v>
      </c>
      <c r="AJ1850">
        <f t="shared" si="155"/>
        <v>2</v>
      </c>
    </row>
    <row r="1851" spans="14:36" x14ac:dyDescent="0.35">
      <c r="N1851">
        <v>6.2792821999999999</v>
      </c>
      <c r="O1851">
        <v>7.6000000000000001E-6</v>
      </c>
      <c r="P1851">
        <f t="shared" si="152"/>
        <v>52.877656493742442</v>
      </c>
      <c r="Q1851">
        <f t="shared" si="154"/>
        <v>4</v>
      </c>
      <c r="AG1851">
        <v>1.6923139</v>
      </c>
      <c r="AH1851">
        <v>5.5099999999999998E-5</v>
      </c>
      <c r="AI1851">
        <f t="shared" si="153"/>
        <v>14.250927133643652</v>
      </c>
      <c r="AJ1851">
        <f t="shared" si="155"/>
        <v>2</v>
      </c>
    </row>
    <row r="1852" spans="14:36" x14ac:dyDescent="0.35">
      <c r="N1852">
        <v>6.2943303000000004</v>
      </c>
      <c r="O1852">
        <v>9.5999999999999996E-6</v>
      </c>
      <c r="P1852">
        <f t="shared" si="152"/>
        <v>53.004376115084433</v>
      </c>
      <c r="Q1852">
        <f t="shared" si="154"/>
        <v>4</v>
      </c>
      <c r="AG1852">
        <v>1.705344</v>
      </c>
      <c r="AH1852">
        <v>7.4999999999999993E-5</v>
      </c>
      <c r="AI1852">
        <f t="shared" si="153"/>
        <v>14.360653234483506</v>
      </c>
      <c r="AJ1852">
        <f t="shared" si="155"/>
        <v>2</v>
      </c>
    </row>
    <row r="1853" spans="14:36" x14ac:dyDescent="0.35">
      <c r="N1853">
        <v>6.3093801000000003</v>
      </c>
      <c r="O1853">
        <v>3.1600000000000002E-5</v>
      </c>
      <c r="P1853">
        <f t="shared" si="152"/>
        <v>53.131110052077979</v>
      </c>
      <c r="Q1853">
        <f t="shared" si="154"/>
        <v>4</v>
      </c>
      <c r="AG1853">
        <v>1.7183816000000001</v>
      </c>
      <c r="AH1853">
        <v>1.0849999999999999E-4</v>
      </c>
      <c r="AI1853">
        <f t="shared" si="153"/>
        <v>14.470442492609669</v>
      </c>
      <c r="AJ1853">
        <f t="shared" si="155"/>
        <v>2</v>
      </c>
    </row>
    <row r="1854" spans="14:36" x14ac:dyDescent="0.35">
      <c r="N1854">
        <v>6.3244315000000002</v>
      </c>
      <c r="O1854">
        <v>6.0000000000000002E-6</v>
      </c>
      <c r="P1854">
        <f t="shared" si="152"/>
        <v>53.257857462625942</v>
      </c>
      <c r="Q1854">
        <f t="shared" si="154"/>
        <v>4</v>
      </c>
      <c r="AG1854">
        <v>1.7314267000000001</v>
      </c>
      <c r="AH1854">
        <v>3.3500000000000001E-5</v>
      </c>
      <c r="AI1854">
        <f t="shared" si="153"/>
        <v>14.580294908022138</v>
      </c>
      <c r="AJ1854">
        <f t="shared" si="155"/>
        <v>2</v>
      </c>
    </row>
    <row r="1855" spans="14:36" x14ac:dyDescent="0.35">
      <c r="N1855">
        <v>6.3394846999999999</v>
      </c>
      <c r="O1855">
        <v>6.9999999999999999E-6</v>
      </c>
      <c r="P1855">
        <f t="shared" si="152"/>
        <v>53.384620030922619</v>
      </c>
      <c r="Q1855">
        <f t="shared" si="154"/>
        <v>4</v>
      </c>
      <c r="AG1855">
        <v>1.7444789999999999</v>
      </c>
      <c r="AH1855">
        <v>3.6199999999999999E-5</v>
      </c>
      <c r="AI1855">
        <f t="shared" si="153"/>
        <v>14.690207954429459</v>
      </c>
      <c r="AJ1855">
        <f t="shared" si="155"/>
        <v>2</v>
      </c>
    </row>
    <row r="1856" spans="14:36" x14ac:dyDescent="0.35">
      <c r="N1856">
        <v>6.3545394999999996</v>
      </c>
      <c r="O1856">
        <v>1.0900000000000001E-5</v>
      </c>
      <c r="P1856">
        <f t="shared" si="152"/>
        <v>53.511396072773707</v>
      </c>
      <c r="Q1856">
        <f t="shared" si="154"/>
        <v>4</v>
      </c>
      <c r="AG1856">
        <v>1.7575384999999999</v>
      </c>
      <c r="AH1856">
        <v>3.6199999999999999E-5</v>
      </c>
      <c r="AI1856">
        <f t="shared" si="153"/>
        <v>14.800181631831636</v>
      </c>
      <c r="AJ1856">
        <f t="shared" si="155"/>
        <v>2</v>
      </c>
    </row>
    <row r="1857" spans="14:36" x14ac:dyDescent="0.35">
      <c r="N1857">
        <v>6.3695959000000002</v>
      </c>
      <c r="O1857">
        <v>5.13E-5</v>
      </c>
      <c r="P1857">
        <f t="shared" si="152"/>
        <v>53.638185588179212</v>
      </c>
      <c r="Q1857">
        <f t="shared" si="154"/>
        <v>4</v>
      </c>
      <c r="AG1857">
        <v>1.7706052000000001</v>
      </c>
      <c r="AH1857">
        <v>2.5999999999999998E-5</v>
      </c>
      <c r="AI1857">
        <f t="shared" si="153"/>
        <v>14.910215940228667</v>
      </c>
      <c r="AJ1857">
        <f t="shared" si="155"/>
        <v>2</v>
      </c>
    </row>
    <row r="1858" spans="14:36" x14ac:dyDescent="0.35">
      <c r="N1858">
        <v>6.3846540000000003</v>
      </c>
      <c r="O1858">
        <v>4.6999999999999999E-6</v>
      </c>
      <c r="P1858">
        <f t="shared" ref="P1858:P1921" si="156">N1858*$L$4</f>
        <v>53.764989419236272</v>
      </c>
      <c r="Q1858">
        <f t="shared" si="154"/>
        <v>4</v>
      </c>
      <c r="AG1858">
        <v>1.7836789</v>
      </c>
      <c r="AH1858">
        <v>3.4400000000000003E-5</v>
      </c>
      <c r="AI1858">
        <f t="shared" ref="AI1858:AI1921" si="157">AG1858*$L$4</f>
        <v>15.02030919542625</v>
      </c>
      <c r="AJ1858">
        <f t="shared" si="155"/>
        <v>2</v>
      </c>
    </row>
    <row r="1859" spans="14:36" x14ac:dyDescent="0.35">
      <c r="N1859">
        <v>6.3997137999999998</v>
      </c>
      <c r="O1859">
        <v>6.0000000000000002E-6</v>
      </c>
      <c r="P1859">
        <f t="shared" si="156"/>
        <v>53.891807565944895</v>
      </c>
      <c r="Q1859">
        <f t="shared" ref="Q1859:Q1922" si="158">IF(P1859&lt;=9,1,IF(P1859&lt;=19,2,IF(P1859&lt;=49,3,4)))</f>
        <v>4</v>
      </c>
      <c r="AG1859">
        <v>1.7967595999999999</v>
      </c>
      <c r="AH1859">
        <v>2.6800000000000001E-5</v>
      </c>
      <c r="AI1859">
        <f t="shared" si="157"/>
        <v>15.130461397424385</v>
      </c>
      <c r="AJ1859">
        <f t="shared" ref="AJ1859:AJ1922" si="159">IF(AI1859&lt;=9,1,IF(AI1859&lt;=19,2,IF(AI1859&lt;=49,3,4)))</f>
        <v>2</v>
      </c>
    </row>
    <row r="1860" spans="14:36" x14ac:dyDescent="0.35">
      <c r="N1860">
        <v>6.4147752000000002</v>
      </c>
      <c r="O1860">
        <v>1.1399999999999999E-5</v>
      </c>
      <c r="P1860">
        <f t="shared" si="156"/>
        <v>54.018639186207935</v>
      </c>
      <c r="Q1860">
        <f t="shared" si="158"/>
        <v>4</v>
      </c>
      <c r="AG1860">
        <v>1.8098471</v>
      </c>
      <c r="AH1860">
        <v>1.33E-5</v>
      </c>
      <c r="AI1860">
        <f t="shared" si="157"/>
        <v>15.240670862028773</v>
      </c>
      <c r="AJ1860">
        <f t="shared" si="159"/>
        <v>2</v>
      </c>
    </row>
    <row r="1861" spans="14:36" x14ac:dyDescent="0.35">
      <c r="N1861">
        <v>6.4298381999999998</v>
      </c>
      <c r="O1861">
        <v>7.9499999999999994E-5</v>
      </c>
      <c r="P1861">
        <f t="shared" si="156"/>
        <v>54.145484280025386</v>
      </c>
      <c r="Q1861">
        <f t="shared" si="158"/>
        <v>4</v>
      </c>
      <c r="AG1861">
        <v>1.8229413999999999</v>
      </c>
      <c r="AH1861">
        <v>1.56E-5</v>
      </c>
      <c r="AI1861">
        <f t="shared" si="157"/>
        <v>15.350937589239409</v>
      </c>
      <c r="AJ1861">
        <f t="shared" si="159"/>
        <v>2</v>
      </c>
    </row>
    <row r="1862" spans="14:36" x14ac:dyDescent="0.35">
      <c r="N1862">
        <v>6.4449028999999998</v>
      </c>
      <c r="O1862">
        <v>3.3000000000000002E-6</v>
      </c>
      <c r="P1862">
        <f t="shared" si="156"/>
        <v>54.272343689494392</v>
      </c>
      <c r="Q1862">
        <f t="shared" si="158"/>
        <v>4</v>
      </c>
      <c r="AG1862">
        <v>1.8360425</v>
      </c>
      <c r="AH1862">
        <v>1.38E-5</v>
      </c>
      <c r="AI1862">
        <f t="shared" si="157"/>
        <v>15.461261579056298</v>
      </c>
      <c r="AJ1862">
        <f t="shared" si="159"/>
        <v>2</v>
      </c>
    </row>
    <row r="1863" spans="14:36" x14ac:dyDescent="0.35">
      <c r="N1863">
        <v>6.4599691999999997</v>
      </c>
      <c r="O1863">
        <v>4.4000000000000002E-6</v>
      </c>
      <c r="P1863">
        <f t="shared" si="156"/>
        <v>54.399216572517815</v>
      </c>
      <c r="Q1863">
        <f t="shared" si="158"/>
        <v>4</v>
      </c>
      <c r="AG1863">
        <v>1.8491500999999999</v>
      </c>
      <c r="AH1863">
        <v>1.24E-5</v>
      </c>
      <c r="AI1863">
        <f t="shared" si="157"/>
        <v>15.571640305187985</v>
      </c>
      <c r="AJ1863">
        <f t="shared" si="159"/>
        <v>2</v>
      </c>
    </row>
    <row r="1864" spans="14:36" x14ac:dyDescent="0.35">
      <c r="N1864">
        <v>6.4750372</v>
      </c>
      <c r="O1864">
        <v>1.08E-5</v>
      </c>
      <c r="P1864">
        <f t="shared" si="156"/>
        <v>54.526103771192808</v>
      </c>
      <c r="Q1864">
        <f t="shared" si="158"/>
        <v>4</v>
      </c>
      <c r="AG1864">
        <v>1.8622643999999999</v>
      </c>
      <c r="AH1864">
        <v>1.7200000000000001E-5</v>
      </c>
      <c r="AI1864">
        <f t="shared" si="157"/>
        <v>15.682075451828773</v>
      </c>
      <c r="AJ1864">
        <f t="shared" si="159"/>
        <v>2</v>
      </c>
    </row>
    <row r="1865" spans="14:36" x14ac:dyDescent="0.35">
      <c r="N1865">
        <v>6.4901067000000001</v>
      </c>
      <c r="O1865">
        <v>9.7E-5</v>
      </c>
      <c r="P1865">
        <f t="shared" si="156"/>
        <v>54.653003601325061</v>
      </c>
      <c r="Q1865">
        <f t="shared" si="158"/>
        <v>4</v>
      </c>
      <c r="AG1865">
        <v>1.8753850999999999</v>
      </c>
      <c r="AH1865">
        <v>1.13E-5</v>
      </c>
      <c r="AI1865">
        <f t="shared" si="157"/>
        <v>15.792564492687207</v>
      </c>
      <c r="AJ1865">
        <f t="shared" si="159"/>
        <v>2</v>
      </c>
    </row>
    <row r="1866" spans="14:36" x14ac:dyDescent="0.35">
      <c r="N1866">
        <v>6.5051778999999996</v>
      </c>
      <c r="O1866">
        <v>1.1000000000000001E-6</v>
      </c>
      <c r="P1866">
        <f t="shared" si="156"/>
        <v>54.779917747108861</v>
      </c>
      <c r="Q1866">
        <f t="shared" si="158"/>
        <v>4</v>
      </c>
      <c r="AG1866">
        <v>1.8885122000000001</v>
      </c>
      <c r="AH1866">
        <v>1.13E-5</v>
      </c>
      <c r="AI1866">
        <f t="shared" si="157"/>
        <v>15.903107427763292</v>
      </c>
      <c r="AJ1866">
        <f t="shared" si="159"/>
        <v>2</v>
      </c>
    </row>
    <row r="1867" spans="14:36" x14ac:dyDescent="0.35">
      <c r="N1867">
        <v>6.5202507000000001</v>
      </c>
      <c r="O1867">
        <v>1.5999999999999999E-6</v>
      </c>
      <c r="P1867">
        <f t="shared" si="156"/>
        <v>54.906845366447094</v>
      </c>
      <c r="Q1867">
        <f t="shared" si="158"/>
        <v>4</v>
      </c>
      <c r="AG1867">
        <v>1.9016457</v>
      </c>
      <c r="AH1867">
        <v>1.0699999999999999E-5</v>
      </c>
      <c r="AI1867">
        <f t="shared" si="157"/>
        <v>16.013704257057022</v>
      </c>
      <c r="AJ1867">
        <f t="shared" si="159"/>
        <v>2</v>
      </c>
    </row>
    <row r="1868" spans="14:36" x14ac:dyDescent="0.35">
      <c r="N1868">
        <v>6.5353251999999999</v>
      </c>
      <c r="O1868">
        <v>4.3000000000000003E-6</v>
      </c>
      <c r="P1868">
        <f t="shared" si="156"/>
        <v>55.033787301436874</v>
      </c>
      <c r="Q1868">
        <f t="shared" si="158"/>
        <v>4</v>
      </c>
      <c r="AG1868">
        <v>1.9147855</v>
      </c>
      <c r="AH1868">
        <v>1.0499999999999999E-5</v>
      </c>
      <c r="AI1868">
        <f t="shared" si="157"/>
        <v>16.124354138471251</v>
      </c>
      <c r="AJ1868">
        <f t="shared" si="159"/>
        <v>2</v>
      </c>
    </row>
    <row r="1869" spans="14:36" x14ac:dyDescent="0.35">
      <c r="N1869">
        <v>6.5504011999999996</v>
      </c>
      <c r="O1869">
        <v>2.83E-5</v>
      </c>
      <c r="P1869">
        <f t="shared" si="156"/>
        <v>55.160741867883921</v>
      </c>
      <c r="Q1869">
        <f t="shared" si="158"/>
        <v>4</v>
      </c>
      <c r="AG1869">
        <v>1.9279314000000001</v>
      </c>
      <c r="AH1869">
        <v>7.7000000000000008E-6</v>
      </c>
      <c r="AI1869">
        <f t="shared" si="157"/>
        <v>16.235055387811677</v>
      </c>
      <c r="AJ1869">
        <f t="shared" si="159"/>
        <v>2</v>
      </c>
    </row>
    <row r="1870" spans="14:36" x14ac:dyDescent="0.35">
      <c r="N1870">
        <v>1.4521390999999999</v>
      </c>
      <c r="O1870">
        <v>3.9999999999999998E-7</v>
      </c>
      <c r="P1870">
        <f t="shared" si="156"/>
        <v>12.228421986024502</v>
      </c>
      <c r="Q1870">
        <f t="shared" si="158"/>
        <v>2</v>
      </c>
      <c r="AG1870">
        <v>1.9410836</v>
      </c>
      <c r="AH1870">
        <v>1.29E-5</v>
      </c>
      <c r="AI1870">
        <f t="shared" si="157"/>
        <v>16.345809689272599</v>
      </c>
      <c r="AJ1870">
        <f t="shared" si="159"/>
        <v>2</v>
      </c>
    </row>
    <row r="1871" spans="14:36" x14ac:dyDescent="0.35">
      <c r="N1871">
        <v>1.4667399999999999</v>
      </c>
      <c r="O1871">
        <v>6.3899999999999995E-5</v>
      </c>
      <c r="P1871">
        <f t="shared" si="156"/>
        <v>12.351375748908335</v>
      </c>
      <c r="Q1871">
        <f t="shared" si="158"/>
        <v>2</v>
      </c>
      <c r="AG1871">
        <v>1.9542417999999999</v>
      </c>
      <c r="AH1871">
        <v>7.9999999999999996E-6</v>
      </c>
      <c r="AI1871">
        <f t="shared" si="157"/>
        <v>16.456614516562563</v>
      </c>
      <c r="AJ1871">
        <f t="shared" si="159"/>
        <v>2</v>
      </c>
    </row>
    <row r="1872" spans="14:36" x14ac:dyDescent="0.35">
      <c r="N1872">
        <v>1.4813535</v>
      </c>
      <c r="O1872">
        <v>5.2500000000000002E-5</v>
      </c>
      <c r="P1872">
        <f t="shared" si="156"/>
        <v>12.474435616033166</v>
      </c>
      <c r="Q1872">
        <f t="shared" si="158"/>
        <v>2</v>
      </c>
      <c r="AG1872">
        <v>1.967406</v>
      </c>
      <c r="AH1872">
        <v>7.1999999999999997E-6</v>
      </c>
      <c r="AI1872">
        <f t="shared" si="157"/>
        <v>16.567469869681577</v>
      </c>
      <c r="AJ1872">
        <f t="shared" si="159"/>
        <v>2</v>
      </c>
    </row>
    <row r="1873" spans="14:36" x14ac:dyDescent="0.35">
      <c r="N1873">
        <v>1.4959795</v>
      </c>
      <c r="O1873">
        <v>6.1689999999999998E-4</v>
      </c>
      <c r="P1873">
        <f t="shared" si="156"/>
        <v>12.59760074530184</v>
      </c>
      <c r="Q1873">
        <f t="shared" si="158"/>
        <v>2</v>
      </c>
      <c r="AG1873">
        <v>1.9805762</v>
      </c>
      <c r="AH1873">
        <v>6.1E-6</v>
      </c>
      <c r="AI1873">
        <f t="shared" si="157"/>
        <v>16.678375748629634</v>
      </c>
      <c r="AJ1873">
        <f t="shared" si="159"/>
        <v>2</v>
      </c>
    </row>
    <row r="1874" spans="14:36" x14ac:dyDescent="0.35">
      <c r="N1874">
        <v>1.5106177000000001</v>
      </c>
      <c r="O1874">
        <v>3.9599999999999998E-4</v>
      </c>
      <c r="P1874">
        <f t="shared" si="156"/>
        <v>12.720868610422905</v>
      </c>
      <c r="Q1874">
        <f t="shared" si="158"/>
        <v>2</v>
      </c>
      <c r="AG1874">
        <v>1.9937522999999999</v>
      </c>
      <c r="AH1874">
        <v>5.3000000000000001E-6</v>
      </c>
      <c r="AI1874">
        <f t="shared" si="157"/>
        <v>16.789331311309581</v>
      </c>
      <c r="AJ1874">
        <f t="shared" si="159"/>
        <v>2</v>
      </c>
    </row>
    <row r="1875" spans="14:36" x14ac:dyDescent="0.35">
      <c r="N1875">
        <v>1.5252679</v>
      </c>
      <c r="O1875">
        <v>3.7530000000000002E-4</v>
      </c>
      <c r="P1875">
        <f t="shared" si="156"/>
        <v>12.844237527202058</v>
      </c>
      <c r="Q1875">
        <f t="shared" si="158"/>
        <v>2</v>
      </c>
      <c r="AG1875">
        <v>2.0069341999999999</v>
      </c>
      <c r="AH1875">
        <v>3.4999999999999999E-6</v>
      </c>
      <c r="AI1875">
        <f t="shared" si="157"/>
        <v>16.900335715624276</v>
      </c>
      <c r="AJ1875">
        <f t="shared" si="159"/>
        <v>2</v>
      </c>
    </row>
    <row r="1876" spans="14:36" x14ac:dyDescent="0.35">
      <c r="N1876">
        <v>1.5399297999999999</v>
      </c>
      <c r="O1876">
        <v>6.3730000000000004E-4</v>
      </c>
      <c r="P1876">
        <f t="shared" si="156"/>
        <v>12.967704969347849</v>
      </c>
      <c r="Q1876">
        <f t="shared" si="158"/>
        <v>2</v>
      </c>
      <c r="AG1876">
        <v>2.0201218999999999</v>
      </c>
      <c r="AH1876">
        <v>2.7E-6</v>
      </c>
      <c r="AI1876">
        <f t="shared" si="157"/>
        <v>17.011388961573715</v>
      </c>
      <c r="AJ1876">
        <f t="shared" si="159"/>
        <v>2</v>
      </c>
    </row>
    <row r="1877" spans="14:36" x14ac:dyDescent="0.35">
      <c r="N1877">
        <v>1.5546032999999999</v>
      </c>
      <c r="O1877">
        <v>7.9029999999999997E-4</v>
      </c>
      <c r="P1877">
        <f t="shared" si="156"/>
        <v>13.091270094763129</v>
      </c>
      <c r="Q1877">
        <f t="shared" si="158"/>
        <v>2</v>
      </c>
      <c r="AG1877">
        <v>2.0333152999999999</v>
      </c>
      <c r="AH1877">
        <v>1.9E-6</v>
      </c>
      <c r="AI1877">
        <f t="shared" si="157"/>
        <v>17.122490207060746</v>
      </c>
      <c r="AJ1877">
        <f t="shared" si="159"/>
        <v>2</v>
      </c>
    </row>
    <row r="1878" spans="14:36" x14ac:dyDescent="0.35">
      <c r="N1878">
        <v>1.5692881000000001</v>
      </c>
      <c r="O1878">
        <v>6.4230000000000005E-4</v>
      </c>
      <c r="P1878">
        <f t="shared" si="156"/>
        <v>13.214930377156444</v>
      </c>
      <c r="Q1878">
        <f t="shared" si="158"/>
        <v>2</v>
      </c>
      <c r="AG1878">
        <v>2.0465144</v>
      </c>
      <c r="AH1878">
        <v>1.5999999999999999E-6</v>
      </c>
      <c r="AI1878">
        <f t="shared" si="157"/>
        <v>17.23363945208537</v>
      </c>
      <c r="AJ1878">
        <f t="shared" si="159"/>
        <v>2</v>
      </c>
    </row>
    <row r="1879" spans="14:36" x14ac:dyDescent="0.35">
      <c r="N1879">
        <v>1.5839840999999999</v>
      </c>
      <c r="O1879">
        <v>3.3480000000000001E-4</v>
      </c>
      <c r="P1879">
        <f t="shared" si="156"/>
        <v>13.33868497443064</v>
      </c>
      <c r="Q1879">
        <f t="shared" si="158"/>
        <v>2</v>
      </c>
      <c r="AG1879">
        <v>2.0597191000000001</v>
      </c>
      <c r="AH1879">
        <v>1.3E-6</v>
      </c>
      <c r="AI1879">
        <f t="shared" si="157"/>
        <v>17.344835854550436</v>
      </c>
      <c r="AJ1879">
        <f t="shared" si="159"/>
        <v>2</v>
      </c>
    </row>
    <row r="1880" spans="14:36" x14ac:dyDescent="0.35">
      <c r="N1880">
        <v>1.5986910999999999</v>
      </c>
      <c r="O1880">
        <v>6.5589999999999995E-4</v>
      </c>
      <c r="P1880">
        <f t="shared" si="156"/>
        <v>13.46253220239142</v>
      </c>
      <c r="Q1880">
        <f t="shared" si="158"/>
        <v>2</v>
      </c>
      <c r="AG1880">
        <v>2.0729294</v>
      </c>
      <c r="AH1880">
        <v>1.1000000000000001E-6</v>
      </c>
      <c r="AI1880">
        <f t="shared" si="157"/>
        <v>17.456079414455942</v>
      </c>
      <c r="AJ1880">
        <f t="shared" si="159"/>
        <v>2</v>
      </c>
    </row>
    <row r="1881" spans="14:36" x14ac:dyDescent="0.35">
      <c r="N1881">
        <v>1.6134088</v>
      </c>
      <c r="O1881">
        <v>6.8320000000000002E-4</v>
      </c>
      <c r="P1881">
        <f t="shared" si="156"/>
        <v>13.586469534747332</v>
      </c>
      <c r="Q1881">
        <f t="shared" si="158"/>
        <v>2</v>
      </c>
      <c r="AG1881">
        <v>2.0861451999999998</v>
      </c>
      <c r="AH1881">
        <v>8.9999999999999996E-7</v>
      </c>
      <c r="AI1881">
        <f t="shared" si="157"/>
        <v>17.56736928970474</v>
      </c>
      <c r="AJ1881">
        <f t="shared" si="159"/>
        <v>2</v>
      </c>
    </row>
    <row r="1882" spans="14:36" x14ac:dyDescent="0.35">
      <c r="N1882">
        <v>1.6281372000000001</v>
      </c>
      <c r="O1882">
        <v>3.5290000000000001E-4</v>
      </c>
      <c r="P1882">
        <f t="shared" si="156"/>
        <v>13.710496971498372</v>
      </c>
      <c r="Q1882">
        <f t="shared" si="158"/>
        <v>2</v>
      </c>
      <c r="AG1882">
        <v>2.0993664000000001</v>
      </c>
      <c r="AH1882">
        <v>8.9999999999999996E-7</v>
      </c>
      <c r="AI1882">
        <f t="shared" si="157"/>
        <v>17.67870463819968</v>
      </c>
      <c r="AJ1882">
        <f t="shared" si="159"/>
        <v>2</v>
      </c>
    </row>
    <row r="1883" spans="14:36" x14ac:dyDescent="0.35">
      <c r="N1883">
        <v>1.642876</v>
      </c>
      <c r="O1883">
        <v>6.1390000000000001E-4</v>
      </c>
      <c r="P1883">
        <f t="shared" si="156"/>
        <v>13.834611986353091</v>
      </c>
      <c r="Q1883">
        <f t="shared" si="158"/>
        <v>2</v>
      </c>
      <c r="AG1883">
        <v>2.1125930999999998</v>
      </c>
      <c r="AH1883">
        <v>9.9999999999999995E-7</v>
      </c>
      <c r="AI1883">
        <f t="shared" si="157"/>
        <v>17.79008630203791</v>
      </c>
      <c r="AJ1883">
        <f t="shared" si="159"/>
        <v>2</v>
      </c>
    </row>
    <row r="1884" spans="14:36" x14ac:dyDescent="0.35">
      <c r="N1884">
        <v>1.6576252</v>
      </c>
      <c r="O1884">
        <v>7.6480000000000005E-4</v>
      </c>
      <c r="P1884">
        <f t="shared" si="156"/>
        <v>13.958814579311488</v>
      </c>
      <c r="Q1884">
        <f t="shared" si="158"/>
        <v>2</v>
      </c>
      <c r="AG1884">
        <v>2.1258251000000001</v>
      </c>
      <c r="AH1884">
        <v>9.9999999999999995E-7</v>
      </c>
      <c r="AI1884">
        <f t="shared" si="157"/>
        <v>17.901512597025132</v>
      </c>
      <c r="AJ1884">
        <f t="shared" si="159"/>
        <v>2</v>
      </c>
    </row>
    <row r="1885" spans="14:36" x14ac:dyDescent="0.35">
      <c r="N1885">
        <v>1.6723844000000001</v>
      </c>
      <c r="O1885">
        <v>2.6390000000000002E-4</v>
      </c>
      <c r="P1885">
        <f t="shared" si="156"/>
        <v>14.08310138198496</v>
      </c>
      <c r="Q1885">
        <f t="shared" si="158"/>
        <v>2</v>
      </c>
      <c r="AG1885">
        <v>2.1390623999999998</v>
      </c>
      <c r="AH1885">
        <v>9.9999999999999995E-7</v>
      </c>
      <c r="AI1885">
        <f t="shared" si="157"/>
        <v>18.012983523161338</v>
      </c>
      <c r="AJ1885">
        <f t="shared" si="159"/>
        <v>2</v>
      </c>
    </row>
    <row r="1886" spans="14:36" x14ac:dyDescent="0.35">
      <c r="N1886">
        <v>1.6871536</v>
      </c>
      <c r="O1886">
        <v>2.4889999999999998E-4</v>
      </c>
      <c r="P1886">
        <f t="shared" si="156"/>
        <v>14.207472394373506</v>
      </c>
      <c r="Q1886">
        <f t="shared" si="158"/>
        <v>2</v>
      </c>
      <c r="AG1886">
        <v>2.1523050000000001</v>
      </c>
      <c r="AH1886">
        <v>7.9999999999999996E-7</v>
      </c>
      <c r="AI1886">
        <f t="shared" si="157"/>
        <v>18.12449908044654</v>
      </c>
      <c r="AJ1886">
        <f t="shared" si="159"/>
        <v>2</v>
      </c>
    </row>
    <row r="1887" spans="14:36" x14ac:dyDescent="0.35">
      <c r="N1887">
        <v>1.7019325999999999</v>
      </c>
      <c r="O1887">
        <v>3.6230000000000002E-4</v>
      </c>
      <c r="P1887">
        <f t="shared" si="156"/>
        <v>14.331925932282825</v>
      </c>
      <c r="Q1887">
        <f t="shared" si="158"/>
        <v>2</v>
      </c>
      <c r="AG1887">
        <v>2.1655527999999999</v>
      </c>
      <c r="AH1887">
        <v>9.9999999999999995E-7</v>
      </c>
      <c r="AI1887">
        <f t="shared" si="157"/>
        <v>18.236058426783579</v>
      </c>
      <c r="AJ1887">
        <f t="shared" si="159"/>
        <v>2</v>
      </c>
    </row>
    <row r="1888" spans="14:36" x14ac:dyDescent="0.35">
      <c r="N1888">
        <v>1.7167212999999999</v>
      </c>
      <c r="O1888">
        <v>2.4570000000000001E-4</v>
      </c>
      <c r="P1888">
        <f t="shared" si="156"/>
        <v>14.456461153615768</v>
      </c>
      <c r="Q1888">
        <f t="shared" si="158"/>
        <v>2</v>
      </c>
      <c r="AG1888">
        <v>2.1788058000000001</v>
      </c>
      <c r="AH1888">
        <v>8.9999999999999996E-7</v>
      </c>
      <c r="AI1888">
        <f t="shared" si="157"/>
        <v>18.347661562172458</v>
      </c>
      <c r="AJ1888">
        <f t="shared" si="159"/>
        <v>2</v>
      </c>
    </row>
    <row r="1889" spans="14:36" x14ac:dyDescent="0.35">
      <c r="N1889">
        <v>1.7315195000000001</v>
      </c>
      <c r="O1889">
        <v>3.48E-4</v>
      </c>
      <c r="P1889">
        <f t="shared" si="156"/>
        <v>14.581076374178034</v>
      </c>
      <c r="Q1889">
        <f t="shared" si="158"/>
        <v>2</v>
      </c>
      <c r="AG1889">
        <v>2.1920639</v>
      </c>
      <c r="AH1889">
        <v>9.9999999999999995E-7</v>
      </c>
      <c r="AI1889">
        <f t="shared" si="157"/>
        <v>18.45930764451602</v>
      </c>
      <c r="AJ1889">
        <f t="shared" si="159"/>
        <v>2</v>
      </c>
    </row>
    <row r="1890" spans="14:36" x14ac:dyDescent="0.35">
      <c r="N1890">
        <v>1.7463272000000001</v>
      </c>
      <c r="O1890">
        <v>3.2630000000000002E-4</v>
      </c>
      <c r="P1890">
        <f t="shared" si="156"/>
        <v>14.705771593969619</v>
      </c>
      <c r="Q1890">
        <f t="shared" si="158"/>
        <v>2</v>
      </c>
      <c r="AG1890">
        <v>2.2053270999999999</v>
      </c>
      <c r="AH1890">
        <v>7.9999999999999996E-7</v>
      </c>
      <c r="AI1890">
        <f t="shared" si="157"/>
        <v>18.570996673814275</v>
      </c>
      <c r="AJ1890">
        <f t="shared" si="159"/>
        <v>2</v>
      </c>
    </row>
    <row r="1891" spans="14:36" x14ac:dyDescent="0.35">
      <c r="N1891">
        <v>1.761144</v>
      </c>
      <c r="O1891">
        <v>2.521E-4</v>
      </c>
      <c r="P1891">
        <f t="shared" si="156"/>
        <v>14.830543444601922</v>
      </c>
      <c r="Q1891">
        <f t="shared" si="158"/>
        <v>2</v>
      </c>
      <c r="AG1891">
        <v>2.2185953</v>
      </c>
      <c r="AH1891">
        <v>8.9999999999999996E-7</v>
      </c>
      <c r="AI1891">
        <f t="shared" si="157"/>
        <v>18.682727807970068</v>
      </c>
      <c r="AJ1891">
        <f t="shared" si="159"/>
        <v>2</v>
      </c>
    </row>
    <row r="1892" spans="14:36" x14ac:dyDescent="0.35">
      <c r="N1892">
        <v>1.7759701000000001</v>
      </c>
      <c r="O1892">
        <v>1.8809999999999999E-4</v>
      </c>
      <c r="P1892">
        <f t="shared" si="156"/>
        <v>14.955393610269248</v>
      </c>
      <c r="Q1892">
        <f t="shared" si="158"/>
        <v>2</v>
      </c>
      <c r="AG1892">
        <v>2.2318685</v>
      </c>
      <c r="AH1892">
        <v>7.9999999999999996E-7</v>
      </c>
      <c r="AI1892">
        <f t="shared" si="157"/>
        <v>18.794501046983395</v>
      </c>
      <c r="AJ1892">
        <f t="shared" si="159"/>
        <v>2</v>
      </c>
    </row>
    <row r="1893" spans="14:36" x14ac:dyDescent="0.35">
      <c r="N1893">
        <v>1.7908051</v>
      </c>
      <c r="O1893">
        <v>2.4240000000000001E-4</v>
      </c>
      <c r="P1893">
        <f t="shared" si="156"/>
        <v>15.080318722582986</v>
      </c>
      <c r="Q1893">
        <f t="shared" si="158"/>
        <v>2</v>
      </c>
      <c r="AG1893">
        <v>2.2451466999999998</v>
      </c>
      <c r="AH1893">
        <v>7.9999999999999996E-7</v>
      </c>
      <c r="AI1893">
        <f t="shared" si="157"/>
        <v>18.906316390854261</v>
      </c>
      <c r="AJ1893">
        <f t="shared" si="159"/>
        <v>2</v>
      </c>
    </row>
    <row r="1894" spans="14:36" x14ac:dyDescent="0.35">
      <c r="N1894">
        <v>1.8056490999999999</v>
      </c>
      <c r="O1894">
        <v>2.0450000000000001E-4</v>
      </c>
      <c r="P1894">
        <f t="shared" si="156"/>
        <v>15.205319623640293</v>
      </c>
      <c r="Q1894">
        <f t="shared" si="158"/>
        <v>2</v>
      </c>
      <c r="AG1894">
        <v>2.2584298</v>
      </c>
      <c r="AH1894">
        <v>9.9999999999999995E-7</v>
      </c>
      <c r="AI1894">
        <f t="shared" si="157"/>
        <v>19.018172997485514</v>
      </c>
      <c r="AJ1894">
        <f t="shared" si="159"/>
        <v>3</v>
      </c>
    </row>
    <row r="1895" spans="14:36" x14ac:dyDescent="0.35">
      <c r="N1895">
        <v>1.8205017999999999</v>
      </c>
      <c r="O1895">
        <v>1.7469999999999999E-4</v>
      </c>
      <c r="P1895">
        <f t="shared" si="156"/>
        <v>15.330393787149715</v>
      </c>
      <c r="Q1895">
        <f t="shared" si="158"/>
        <v>2</v>
      </c>
      <c r="AG1895">
        <v>2.2717177999999998</v>
      </c>
      <c r="AH1895">
        <v>7.9999999999999996E-7</v>
      </c>
      <c r="AI1895">
        <f t="shared" si="157"/>
        <v>19.130070866877155</v>
      </c>
      <c r="AJ1895">
        <f t="shared" si="159"/>
        <v>3</v>
      </c>
    </row>
    <row r="1896" spans="14:36" x14ac:dyDescent="0.35">
      <c r="N1896">
        <v>1.8353630999999999</v>
      </c>
      <c r="O1896">
        <v>2.742E-4</v>
      </c>
      <c r="P1896">
        <f t="shared" si="156"/>
        <v>15.455540371014102</v>
      </c>
      <c r="Q1896">
        <f t="shared" si="158"/>
        <v>2</v>
      </c>
      <c r="AG1896">
        <v>2.2850106000000001</v>
      </c>
      <c r="AH1896">
        <v>7.9999999999999996E-7</v>
      </c>
      <c r="AI1896">
        <f t="shared" si="157"/>
        <v>19.242009156932031</v>
      </c>
      <c r="AJ1896">
        <f t="shared" si="159"/>
        <v>3</v>
      </c>
    </row>
    <row r="1897" spans="14:36" x14ac:dyDescent="0.35">
      <c r="N1897">
        <v>1.850233</v>
      </c>
      <c r="O1897">
        <v>1.9990000000000001E-4</v>
      </c>
      <c r="P1897">
        <f t="shared" si="156"/>
        <v>15.580759375233455</v>
      </c>
      <c r="Q1897">
        <f t="shared" si="158"/>
        <v>2</v>
      </c>
      <c r="AG1897">
        <v>2.2983080999999999</v>
      </c>
      <c r="AH1897">
        <v>6.9999999999999997E-7</v>
      </c>
      <c r="AI1897">
        <f t="shared" si="157"/>
        <v>19.353987025552993</v>
      </c>
      <c r="AJ1897">
        <f t="shared" si="159"/>
        <v>3</v>
      </c>
    </row>
    <row r="1898" spans="14:36" x14ac:dyDescent="0.35">
      <c r="N1898">
        <v>1.8651114</v>
      </c>
      <c r="O1898">
        <v>1.3880000000000001E-4</v>
      </c>
      <c r="P1898">
        <f t="shared" si="156"/>
        <v>15.70604995771062</v>
      </c>
      <c r="Q1898">
        <f t="shared" si="158"/>
        <v>2</v>
      </c>
      <c r="AG1898">
        <v>2.3116105</v>
      </c>
      <c r="AH1898">
        <v>7.9999999999999996E-7</v>
      </c>
      <c r="AI1898">
        <f t="shared" si="157"/>
        <v>19.466006156934341</v>
      </c>
      <c r="AJ1898">
        <f t="shared" si="159"/>
        <v>3</v>
      </c>
    </row>
    <row r="1899" spans="14:36" x14ac:dyDescent="0.35">
      <c r="N1899">
        <v>1.8799980999999999</v>
      </c>
      <c r="O1899">
        <v>1.7689999999999999E-4</v>
      </c>
      <c r="P1899">
        <f t="shared" si="156"/>
        <v>15.831410434251298</v>
      </c>
      <c r="Q1899">
        <f t="shared" si="158"/>
        <v>2</v>
      </c>
      <c r="AG1899">
        <v>2.3249175000000002</v>
      </c>
      <c r="AH1899">
        <v>6.9999999999999997E-7</v>
      </c>
      <c r="AI1899">
        <f t="shared" si="157"/>
        <v>19.578064024784624</v>
      </c>
      <c r="AJ1899">
        <f t="shared" si="159"/>
        <v>3</v>
      </c>
    </row>
    <row r="1900" spans="14:36" x14ac:dyDescent="0.35">
      <c r="N1900">
        <v>1.8948929999999999</v>
      </c>
      <c r="O1900">
        <v>1.528E-4</v>
      </c>
      <c r="P1900">
        <f t="shared" si="156"/>
        <v>15.956839962758337</v>
      </c>
      <c r="Q1900">
        <f t="shared" si="158"/>
        <v>2</v>
      </c>
      <c r="AG1900">
        <v>2.3382293000000001</v>
      </c>
      <c r="AH1900">
        <v>8.9999999999999996E-7</v>
      </c>
      <c r="AI1900">
        <f t="shared" si="157"/>
        <v>19.690162313298142</v>
      </c>
      <c r="AJ1900">
        <f t="shared" si="159"/>
        <v>3</v>
      </c>
    </row>
    <row r="1901" spans="14:36" x14ac:dyDescent="0.35">
      <c r="N1901">
        <v>1.909796</v>
      </c>
      <c r="O1901">
        <v>1.4420000000000001E-4</v>
      </c>
      <c r="P1901">
        <f t="shared" si="156"/>
        <v>16.082337701134588</v>
      </c>
      <c r="Q1901">
        <f t="shared" si="158"/>
        <v>2</v>
      </c>
      <c r="AG1901">
        <v>2.3515456000000001</v>
      </c>
      <c r="AH1901">
        <v>7.9999999999999996E-7</v>
      </c>
      <c r="AI1901">
        <f t="shared" si="157"/>
        <v>19.802298496183443</v>
      </c>
      <c r="AJ1901">
        <f t="shared" si="159"/>
        <v>3</v>
      </c>
    </row>
    <row r="1902" spans="14:36" x14ac:dyDescent="0.35">
      <c r="N1902">
        <v>1.9247069999999999</v>
      </c>
      <c r="O1902">
        <v>2.286E-4</v>
      </c>
      <c r="P1902">
        <f t="shared" si="156"/>
        <v>16.207902807282899</v>
      </c>
      <c r="Q1902">
        <f t="shared" si="158"/>
        <v>2</v>
      </c>
      <c r="AG1902">
        <v>2.3648666</v>
      </c>
      <c r="AH1902">
        <v>7.9999999999999996E-7</v>
      </c>
      <c r="AI1902">
        <f t="shared" si="157"/>
        <v>19.914474257634833</v>
      </c>
      <c r="AJ1902">
        <f t="shared" si="159"/>
        <v>3</v>
      </c>
    </row>
    <row r="1903" spans="14:36" x14ac:dyDescent="0.35">
      <c r="N1903">
        <v>1.9396260000000001</v>
      </c>
      <c r="O1903">
        <v>1.2879999999999999E-4</v>
      </c>
      <c r="P1903">
        <f t="shared" si="156"/>
        <v>16.333535281203268</v>
      </c>
      <c r="Q1903">
        <f t="shared" si="158"/>
        <v>2</v>
      </c>
      <c r="AG1903">
        <v>2.3781922</v>
      </c>
      <c r="AH1903">
        <v>6.9999999999999997E-7</v>
      </c>
      <c r="AI1903">
        <f t="shared" si="157"/>
        <v>20.026688755555153</v>
      </c>
      <c r="AJ1903">
        <f t="shared" si="159"/>
        <v>3</v>
      </c>
    </row>
    <row r="1904" spans="14:36" x14ac:dyDescent="0.35">
      <c r="N1904">
        <v>1.9545528000000001</v>
      </c>
      <c r="O1904">
        <v>1.22E-4</v>
      </c>
      <c r="P1904">
        <f t="shared" si="156"/>
        <v>16.459233438701396</v>
      </c>
      <c r="Q1904">
        <f t="shared" si="158"/>
        <v>2</v>
      </c>
      <c r="AG1904">
        <v>2.3915221999999998</v>
      </c>
      <c r="AH1904">
        <v>6.9999999999999997E-7</v>
      </c>
      <c r="AI1904">
        <f t="shared" si="157"/>
        <v>20.138940305750108</v>
      </c>
      <c r="AJ1904">
        <f t="shared" si="159"/>
        <v>3</v>
      </c>
    </row>
    <row r="1905" spans="14:36" x14ac:dyDescent="0.35">
      <c r="N1905">
        <v>1.9694874</v>
      </c>
      <c r="O1905">
        <v>1.5359999999999999E-4</v>
      </c>
      <c r="P1905">
        <f t="shared" si="156"/>
        <v>16.584997279777284</v>
      </c>
      <c r="Q1905">
        <f t="shared" si="158"/>
        <v>2</v>
      </c>
      <c r="AG1905">
        <v>2.4048568000000001</v>
      </c>
      <c r="AH1905">
        <v>6.9999999999999997E-7</v>
      </c>
      <c r="AI1905">
        <f t="shared" si="157"/>
        <v>20.251230592413997</v>
      </c>
      <c r="AJ1905">
        <f t="shared" si="159"/>
        <v>3</v>
      </c>
    </row>
    <row r="1906" spans="14:36" x14ac:dyDescent="0.35">
      <c r="N1906">
        <v>1.9844295999999999</v>
      </c>
      <c r="O1906">
        <v>1.293E-4</v>
      </c>
      <c r="P1906">
        <f t="shared" si="156"/>
        <v>16.710825120236628</v>
      </c>
      <c r="Q1906">
        <f t="shared" si="158"/>
        <v>2</v>
      </c>
      <c r="AG1906">
        <v>2.4181959000000002</v>
      </c>
      <c r="AH1906">
        <v>7.9999999999999996E-7</v>
      </c>
      <c r="AI1906">
        <f t="shared" si="157"/>
        <v>20.363558773449672</v>
      </c>
      <c r="AJ1906">
        <f t="shared" si="159"/>
        <v>3</v>
      </c>
    </row>
    <row r="1907" spans="14:36" x14ac:dyDescent="0.35">
      <c r="N1907">
        <v>1.9993794</v>
      </c>
      <c r="O1907">
        <v>1.4119999999999999E-4</v>
      </c>
      <c r="P1907">
        <f t="shared" si="156"/>
        <v>16.836716960079428</v>
      </c>
      <c r="Q1907">
        <f t="shared" si="158"/>
        <v>2</v>
      </c>
      <c r="AG1907">
        <v>2.4315394000000001</v>
      </c>
      <c r="AH1907">
        <v>6.9999999999999997E-7</v>
      </c>
      <c r="AI1907">
        <f t="shared" si="157"/>
        <v>20.475924006759978</v>
      </c>
      <c r="AJ1907">
        <f t="shared" si="159"/>
        <v>3</v>
      </c>
    </row>
    <row r="1908" spans="14:36" x14ac:dyDescent="0.35">
      <c r="N1908">
        <v>2.0143366999999999</v>
      </c>
      <c r="O1908">
        <v>1.5860000000000001E-4</v>
      </c>
      <c r="P1908">
        <f t="shared" si="156"/>
        <v>16.962671957208535</v>
      </c>
      <c r="Q1908">
        <f t="shared" si="158"/>
        <v>2</v>
      </c>
      <c r="AG1908">
        <v>2.4448873</v>
      </c>
      <c r="AH1908">
        <v>7.9999999999999996E-7</v>
      </c>
      <c r="AI1908">
        <f t="shared" si="157"/>
        <v>20.588326292344917</v>
      </c>
      <c r="AJ1908">
        <f t="shared" si="159"/>
        <v>3</v>
      </c>
    </row>
    <row r="1909" spans="14:36" x14ac:dyDescent="0.35">
      <c r="N1909">
        <v>2.0293014</v>
      </c>
      <c r="O1909">
        <v>1.0509999999999999E-4</v>
      </c>
      <c r="P1909">
        <f t="shared" si="156"/>
        <v>17.0886892695268</v>
      </c>
      <c r="Q1909">
        <f t="shared" si="158"/>
        <v>2</v>
      </c>
      <c r="AG1909">
        <v>2.4582394999999999</v>
      </c>
      <c r="AH1909">
        <v>6.9999999999999997E-7</v>
      </c>
      <c r="AI1909">
        <f t="shared" si="157"/>
        <v>20.700764788107335</v>
      </c>
      <c r="AJ1909">
        <f t="shared" si="159"/>
        <v>3</v>
      </c>
    </row>
    <row r="1910" spans="14:36" x14ac:dyDescent="0.35">
      <c r="N1910">
        <v>2.0442733999999998</v>
      </c>
      <c r="O1910">
        <v>1.2400000000000001E-4</v>
      </c>
      <c r="P1910">
        <f t="shared" si="156"/>
        <v>17.214768054937064</v>
      </c>
      <c r="Q1910">
        <f t="shared" si="158"/>
        <v>2</v>
      </c>
      <c r="AG1910">
        <v>2.4715961000000002</v>
      </c>
      <c r="AH1910">
        <v>6.9999999999999997E-7</v>
      </c>
      <c r="AI1910">
        <f t="shared" si="157"/>
        <v>20.813240336144393</v>
      </c>
      <c r="AJ1910">
        <f t="shared" si="159"/>
        <v>3</v>
      </c>
    </row>
    <row r="1911" spans="14:36" x14ac:dyDescent="0.35">
      <c r="N1911">
        <v>2.0592526000000002</v>
      </c>
      <c r="O1911">
        <v>1.217E-4</v>
      </c>
      <c r="P1911">
        <f t="shared" si="156"/>
        <v>17.340907471342188</v>
      </c>
      <c r="Q1911">
        <f t="shared" si="158"/>
        <v>2</v>
      </c>
      <c r="AG1911">
        <v>2.4849570000000001</v>
      </c>
      <c r="AH1911">
        <v>6.9999999999999997E-7</v>
      </c>
      <c r="AI1911">
        <f t="shared" si="157"/>
        <v>20.925752094358927</v>
      </c>
      <c r="AJ1911">
        <f t="shared" si="159"/>
        <v>3</v>
      </c>
    </row>
    <row r="1912" spans="14:36" x14ac:dyDescent="0.35">
      <c r="N1912">
        <v>2.0742389999999999</v>
      </c>
      <c r="O1912">
        <v>1.128E-4</v>
      </c>
      <c r="P1912">
        <f t="shared" si="156"/>
        <v>17.467107518742161</v>
      </c>
      <c r="Q1912">
        <f t="shared" si="158"/>
        <v>2</v>
      </c>
      <c r="AG1912">
        <v>2.4983222</v>
      </c>
      <c r="AH1912">
        <v>5.9999999999999997E-7</v>
      </c>
      <c r="AI1912">
        <f t="shared" si="157"/>
        <v>21.038300062750945</v>
      </c>
      <c r="AJ1912">
        <f t="shared" si="159"/>
        <v>3</v>
      </c>
    </row>
    <row r="1913" spans="14:36" x14ac:dyDescent="0.35">
      <c r="N1913">
        <v>2.0892325</v>
      </c>
      <c r="O1913">
        <v>1.066E-4</v>
      </c>
      <c r="P1913">
        <f t="shared" si="156"/>
        <v>17.593367355039842</v>
      </c>
      <c r="Q1913">
        <f t="shared" si="158"/>
        <v>2</v>
      </c>
      <c r="AG1913">
        <v>2.5116915999999998</v>
      </c>
      <c r="AH1913">
        <v>5.9999999999999997E-7</v>
      </c>
      <c r="AI1913">
        <f t="shared" si="157"/>
        <v>21.150883399223297</v>
      </c>
      <c r="AJ1913">
        <f t="shared" si="159"/>
        <v>3</v>
      </c>
    </row>
    <row r="1914" spans="14:36" x14ac:dyDescent="0.35">
      <c r="N1914">
        <v>2.1042329999999998</v>
      </c>
      <c r="O1914">
        <v>1.1179999999999999E-4</v>
      </c>
      <c r="P1914">
        <f t="shared" si="156"/>
        <v>17.719686138138069</v>
      </c>
      <c r="Q1914">
        <f t="shared" si="158"/>
        <v>2</v>
      </c>
      <c r="AG1914">
        <v>2.5250651999999998</v>
      </c>
      <c r="AH1914">
        <v>5.9999999999999997E-7</v>
      </c>
      <c r="AI1914">
        <f t="shared" si="157"/>
        <v>21.263502103775977</v>
      </c>
      <c r="AJ1914">
        <f t="shared" si="159"/>
        <v>3</v>
      </c>
    </row>
    <row r="1915" spans="14:36" x14ac:dyDescent="0.35">
      <c r="N1915">
        <v>2.1192403999999998</v>
      </c>
      <c r="O1915">
        <v>1.016E-4</v>
      </c>
      <c r="P1915">
        <f t="shared" si="156"/>
        <v>17.846063025939703</v>
      </c>
      <c r="Q1915">
        <f t="shared" si="158"/>
        <v>2</v>
      </c>
      <c r="AG1915">
        <v>2.538443</v>
      </c>
      <c r="AH1915">
        <v>5.9999999999999997E-7</v>
      </c>
      <c r="AI1915">
        <f t="shared" si="157"/>
        <v>21.37615617640899</v>
      </c>
      <c r="AJ1915">
        <f t="shared" si="159"/>
        <v>3</v>
      </c>
    </row>
    <row r="1916" spans="14:36" x14ac:dyDescent="0.35">
      <c r="N1916">
        <v>2.1342547000000001</v>
      </c>
      <c r="O1916">
        <v>1.137E-4</v>
      </c>
      <c r="P1916">
        <f t="shared" si="156"/>
        <v>17.972498018444739</v>
      </c>
      <c r="Q1916">
        <f t="shared" si="158"/>
        <v>2</v>
      </c>
      <c r="AG1916">
        <v>2.551825</v>
      </c>
      <c r="AH1916">
        <v>3.9999999999999998E-7</v>
      </c>
      <c r="AI1916">
        <f t="shared" si="157"/>
        <v>21.488845617122337</v>
      </c>
      <c r="AJ1916">
        <f t="shared" si="159"/>
        <v>3</v>
      </c>
    </row>
    <row r="1917" spans="14:36" x14ac:dyDescent="0.35">
      <c r="N1917">
        <v>2.1492757999999998</v>
      </c>
      <c r="O1917">
        <v>9.7800000000000006E-5</v>
      </c>
      <c r="P1917">
        <f t="shared" si="156"/>
        <v>18.098990273556023</v>
      </c>
      <c r="Q1917">
        <f t="shared" si="158"/>
        <v>2</v>
      </c>
      <c r="AG1917">
        <v>2.5652111</v>
      </c>
      <c r="AH1917">
        <v>2.9999999999999999E-7</v>
      </c>
      <c r="AI1917">
        <f t="shared" si="157"/>
        <v>21.601569583818861</v>
      </c>
      <c r="AJ1917">
        <f t="shared" si="159"/>
        <v>3</v>
      </c>
    </row>
    <row r="1918" spans="14:36" x14ac:dyDescent="0.35">
      <c r="N1918">
        <v>2.1643036000000002</v>
      </c>
      <c r="O1918">
        <v>1.16E-4</v>
      </c>
      <c r="P1918">
        <f t="shared" si="156"/>
        <v>18.225538949176414</v>
      </c>
      <c r="Q1918">
        <f t="shared" si="158"/>
        <v>2</v>
      </c>
      <c r="AG1918">
        <v>2.5786012999999999</v>
      </c>
      <c r="AH1918">
        <v>1.9999999999999999E-7</v>
      </c>
      <c r="AI1918">
        <f t="shared" si="157"/>
        <v>21.714328076498568</v>
      </c>
      <c r="AJ1918">
        <f t="shared" si="159"/>
        <v>3</v>
      </c>
    </row>
    <row r="1919" spans="14:36" x14ac:dyDescent="0.35">
      <c r="N1919">
        <v>2.1793380999999998</v>
      </c>
      <c r="O1919">
        <v>1.005E-4</v>
      </c>
      <c r="P1919">
        <f t="shared" si="156"/>
        <v>18.352144045305895</v>
      </c>
      <c r="Q1919">
        <f t="shared" si="158"/>
        <v>2</v>
      </c>
      <c r="AG1919">
        <v>2.5919956000000002</v>
      </c>
      <c r="AH1919">
        <v>1.9999999999999999E-7</v>
      </c>
      <c r="AI1919">
        <f t="shared" si="157"/>
        <v>21.827121095161456</v>
      </c>
      <c r="AJ1919">
        <f t="shared" si="159"/>
        <v>3</v>
      </c>
    </row>
    <row r="1920" spans="14:36" x14ac:dyDescent="0.35">
      <c r="N1920">
        <v>2.1943792000000002</v>
      </c>
      <c r="O1920">
        <v>8.81E-5</v>
      </c>
      <c r="P1920">
        <f t="shared" si="156"/>
        <v>18.478804719847336</v>
      </c>
      <c r="Q1920">
        <f t="shared" si="158"/>
        <v>2</v>
      </c>
      <c r="AG1920">
        <v>2.6053939000000002</v>
      </c>
      <c r="AH1920">
        <v>9.9999999999999995E-8</v>
      </c>
      <c r="AI1920">
        <f t="shared" si="157"/>
        <v>21.939947797710374</v>
      </c>
      <c r="AJ1920">
        <f t="shared" si="159"/>
        <v>3</v>
      </c>
    </row>
    <row r="1921" spans="14:36" x14ac:dyDescent="0.35">
      <c r="N1921">
        <v>2.2094268000000001</v>
      </c>
      <c r="O1921">
        <v>9.2700000000000004E-5</v>
      </c>
      <c r="P1921">
        <f t="shared" si="156"/>
        <v>18.605520130703567</v>
      </c>
      <c r="Q1921">
        <f t="shared" si="158"/>
        <v>2</v>
      </c>
      <c r="AG1921">
        <v>2.6187961999999998</v>
      </c>
      <c r="AH1921">
        <v>9.9999999999999995E-8</v>
      </c>
      <c r="AI1921">
        <f t="shared" si="157"/>
        <v>22.052808184145317</v>
      </c>
      <c r="AJ1921">
        <f t="shared" si="159"/>
        <v>3</v>
      </c>
    </row>
    <row r="1922" spans="14:36" x14ac:dyDescent="0.35">
      <c r="N1922">
        <v>2.2244807999999998</v>
      </c>
      <c r="O1922">
        <v>8.8700000000000001E-5</v>
      </c>
      <c r="P1922">
        <f t="shared" ref="P1922:P1985" si="160">N1922*$L$4</f>
        <v>18.732289435777449</v>
      </c>
      <c r="Q1922">
        <f t="shared" si="158"/>
        <v>2</v>
      </c>
      <c r="AG1922">
        <v>2.6322025</v>
      </c>
      <c r="AH1922">
        <v>0</v>
      </c>
      <c r="AI1922">
        <f t="shared" ref="AI1922:AI1985" si="161">AG1922*$L$4</f>
        <v>22.165702254466296</v>
      </c>
      <c r="AJ1922">
        <f t="shared" si="159"/>
        <v>3</v>
      </c>
    </row>
    <row r="1923" spans="14:36" x14ac:dyDescent="0.35">
      <c r="N1923">
        <v>2.2395413</v>
      </c>
      <c r="O1923">
        <v>1.0230000000000001E-4</v>
      </c>
      <c r="P1923">
        <f t="shared" si="160"/>
        <v>18.85911347716613</v>
      </c>
      <c r="Q1923">
        <f t="shared" ref="Q1923:Q1986" si="162">IF(P1923&lt;=9,1,IF(P1923&lt;=19,2,IF(P1923&lt;=49,3,4)))</f>
        <v>2</v>
      </c>
      <c r="AG1923">
        <v>2.6456127</v>
      </c>
      <c r="AH1923">
        <v>0</v>
      </c>
      <c r="AI1923">
        <f t="shared" si="161"/>
        <v>22.278629166576152</v>
      </c>
      <c r="AJ1923">
        <f t="shared" ref="AJ1923:AJ1986" si="163">IF(AI1923&lt;=9,1,IF(AI1923&lt;=19,2,IF(AI1923&lt;=49,3,4)))</f>
        <v>3</v>
      </c>
    </row>
    <row r="1924" spans="14:36" x14ac:dyDescent="0.35">
      <c r="N1924">
        <v>2.2546081</v>
      </c>
      <c r="O1924">
        <v>9.4300000000000002E-5</v>
      </c>
      <c r="P1924">
        <f t="shared" si="160"/>
        <v>18.985990570675309</v>
      </c>
      <c r="Q1924">
        <f t="shared" si="162"/>
        <v>2</v>
      </c>
      <c r="AG1924">
        <v>2.6590269000000002</v>
      </c>
      <c r="AH1924">
        <v>0</v>
      </c>
      <c r="AI1924">
        <f t="shared" si="161"/>
        <v>22.391589762572043</v>
      </c>
      <c r="AJ1924">
        <f t="shared" si="163"/>
        <v>3</v>
      </c>
    </row>
    <row r="1925" spans="14:36" x14ac:dyDescent="0.35">
      <c r="N1925">
        <v>2.2696812</v>
      </c>
      <c r="O1925">
        <v>8.0000000000000007E-5</v>
      </c>
      <c r="P1925">
        <f t="shared" si="160"/>
        <v>19.112920716304984</v>
      </c>
      <c r="Q1925">
        <f t="shared" si="162"/>
        <v>3</v>
      </c>
      <c r="AG1925">
        <v>2.6724450000000002</v>
      </c>
      <c r="AH1925">
        <v>0</v>
      </c>
      <c r="AI1925">
        <f t="shared" si="161"/>
        <v>22.504583200356805</v>
      </c>
      <c r="AJ1925">
        <f t="shared" si="163"/>
        <v>3</v>
      </c>
    </row>
    <row r="1926" spans="14:36" x14ac:dyDescent="0.35">
      <c r="N1926">
        <v>2.2847605999999998</v>
      </c>
      <c r="O1926">
        <v>8.2999999999999998E-5</v>
      </c>
      <c r="P1926">
        <f t="shared" si="160"/>
        <v>19.239903914055155</v>
      </c>
      <c r="Q1926">
        <f t="shared" si="162"/>
        <v>3</v>
      </c>
      <c r="AG1926">
        <v>2.685867</v>
      </c>
      <c r="AH1926">
        <v>0</v>
      </c>
      <c r="AI1926">
        <f t="shared" si="161"/>
        <v>22.617609479930451</v>
      </c>
      <c r="AJ1926">
        <f t="shared" si="163"/>
        <v>3</v>
      </c>
    </row>
    <row r="1927" spans="14:36" x14ac:dyDescent="0.35">
      <c r="N1927">
        <v>2.2998460999999999</v>
      </c>
      <c r="O1927">
        <v>8.2899999999999996E-5</v>
      </c>
      <c r="P1927">
        <f t="shared" si="160"/>
        <v>19.366938479731523</v>
      </c>
      <c r="Q1927">
        <f t="shared" si="162"/>
        <v>3</v>
      </c>
      <c r="AG1927">
        <v>2.6992929000000001</v>
      </c>
      <c r="AH1927">
        <v>0</v>
      </c>
      <c r="AI1927">
        <f t="shared" si="161"/>
        <v>22.730668601292976</v>
      </c>
      <c r="AJ1927">
        <f t="shared" si="163"/>
        <v>3</v>
      </c>
    </row>
    <row r="1928" spans="14:36" x14ac:dyDescent="0.35">
      <c r="N1928">
        <v>2.3149377000000002</v>
      </c>
      <c r="O1928">
        <v>9.3499999999999996E-5</v>
      </c>
      <c r="P1928">
        <f t="shared" si="160"/>
        <v>19.494024413334092</v>
      </c>
      <c r="Q1928">
        <f t="shared" si="162"/>
        <v>3</v>
      </c>
      <c r="AG1928">
        <v>2.7127226000000002</v>
      </c>
      <c r="AH1928">
        <v>0</v>
      </c>
      <c r="AI1928">
        <f t="shared" si="161"/>
        <v>22.843759722347226</v>
      </c>
      <c r="AJ1928">
        <f t="shared" si="163"/>
        <v>3</v>
      </c>
    </row>
    <row r="1929" spans="14:36" x14ac:dyDescent="0.35">
      <c r="N1929">
        <v>2.3300353</v>
      </c>
      <c r="O1929">
        <v>8.4400000000000005E-5</v>
      </c>
      <c r="P1929">
        <f t="shared" si="160"/>
        <v>19.621160872765699</v>
      </c>
      <c r="Q1929">
        <f t="shared" si="162"/>
        <v>3</v>
      </c>
      <c r="AG1929">
        <v>2.7261560999999999</v>
      </c>
      <c r="AH1929">
        <v>0</v>
      </c>
      <c r="AI1929">
        <f t="shared" si="161"/>
        <v>22.956882843093204</v>
      </c>
      <c r="AJ1929">
        <f t="shared" si="163"/>
        <v>3</v>
      </c>
    </row>
    <row r="1930" spans="14:36" x14ac:dyDescent="0.35">
      <c r="N1930">
        <v>2.3451390000000001</v>
      </c>
      <c r="O1930">
        <v>7.47E-5</v>
      </c>
      <c r="P1930">
        <f t="shared" si="160"/>
        <v>19.748348700123504</v>
      </c>
      <c r="Q1930">
        <f t="shared" si="162"/>
        <v>3</v>
      </c>
      <c r="AG1930">
        <v>2.7395933000000001</v>
      </c>
      <c r="AH1930">
        <v>0</v>
      </c>
      <c r="AI1930">
        <f t="shared" si="161"/>
        <v>23.070037121433767</v>
      </c>
      <c r="AJ1930">
        <f t="shared" si="163"/>
        <v>3</v>
      </c>
    </row>
    <row r="1931" spans="14:36" x14ac:dyDescent="0.35">
      <c r="N1931">
        <v>2.3602485999999998</v>
      </c>
      <c r="O1931">
        <v>8.7200000000000005E-5</v>
      </c>
      <c r="P1931">
        <f t="shared" si="160"/>
        <v>19.8755862112132</v>
      </c>
      <c r="Q1931">
        <f t="shared" si="162"/>
        <v>3</v>
      </c>
      <c r="AG1931">
        <v>2.7530344000000002</v>
      </c>
      <c r="AH1931">
        <v>0</v>
      </c>
      <c r="AI1931">
        <f t="shared" si="161"/>
        <v>23.183224241563206</v>
      </c>
      <c r="AJ1931">
        <f t="shared" si="163"/>
        <v>3</v>
      </c>
    </row>
    <row r="1932" spans="14:36" x14ac:dyDescent="0.35">
      <c r="N1932">
        <v>2.3753641999999999</v>
      </c>
      <c r="O1932">
        <v>6.7700000000000006E-5</v>
      </c>
      <c r="P1932">
        <f t="shared" si="160"/>
        <v>20.002874248131945</v>
      </c>
      <c r="Q1932">
        <f t="shared" si="162"/>
        <v>3</v>
      </c>
      <c r="AG1932">
        <v>2.7664791000000002</v>
      </c>
      <c r="AH1932">
        <v>0</v>
      </c>
      <c r="AI1932">
        <f t="shared" si="161"/>
        <v>23.296441677190071</v>
      </c>
      <c r="AJ1932">
        <f t="shared" si="163"/>
        <v>3</v>
      </c>
    </row>
    <row r="1933" spans="14:36" x14ac:dyDescent="0.35">
      <c r="N1933">
        <v>2.3904855</v>
      </c>
      <c r="O1933">
        <v>8.6299999999999997E-5</v>
      </c>
      <c r="P1933">
        <f t="shared" si="160"/>
        <v>20.130210284588284</v>
      </c>
      <c r="Q1933">
        <f t="shared" si="162"/>
        <v>3</v>
      </c>
      <c r="AG1933">
        <v>2.7799276000000002</v>
      </c>
      <c r="AH1933">
        <v>0</v>
      </c>
      <c r="AI1933">
        <f t="shared" si="161"/>
        <v>23.409691112508664</v>
      </c>
      <c r="AJ1933">
        <f t="shared" si="163"/>
        <v>3</v>
      </c>
    </row>
    <row r="1934" spans="14:36" x14ac:dyDescent="0.35">
      <c r="N1934">
        <v>2.4056126999999998</v>
      </c>
      <c r="O1934">
        <v>6.6600000000000006E-5</v>
      </c>
      <c r="P1934">
        <f t="shared" si="160"/>
        <v>20.257596004776513</v>
      </c>
      <c r="Q1934">
        <f t="shared" si="162"/>
        <v>3</v>
      </c>
      <c r="AG1934">
        <v>2.7933797999999999</v>
      </c>
      <c r="AH1934">
        <v>0</v>
      </c>
      <c r="AI1934">
        <f t="shared" si="161"/>
        <v>23.522971705421831</v>
      </c>
      <c r="AJ1934">
        <f t="shared" si="163"/>
        <v>3</v>
      </c>
    </row>
    <row r="1935" spans="14:36" x14ac:dyDescent="0.35">
      <c r="N1935">
        <v>2.4207456000000001</v>
      </c>
      <c r="O1935">
        <v>7.7200000000000006E-5</v>
      </c>
      <c r="P1935">
        <f t="shared" si="160"/>
        <v>20.385029724502338</v>
      </c>
      <c r="Q1935">
        <f t="shared" si="162"/>
        <v>3</v>
      </c>
      <c r="AG1935">
        <v>2.8068357000000002</v>
      </c>
      <c r="AH1935">
        <v>0</v>
      </c>
      <c r="AI1935">
        <f t="shared" si="161"/>
        <v>23.636283455929583</v>
      </c>
      <c r="AJ1935">
        <f t="shared" si="163"/>
        <v>3</v>
      </c>
    </row>
    <row r="1936" spans="14:36" x14ac:dyDescent="0.35">
      <c r="N1936">
        <v>2.4358841999999998</v>
      </c>
      <c r="O1936">
        <v>7.2600000000000003E-5</v>
      </c>
      <c r="P1936">
        <f t="shared" si="160"/>
        <v>20.512511443765753</v>
      </c>
      <c r="Q1936">
        <f t="shared" si="162"/>
        <v>3</v>
      </c>
      <c r="AG1936">
        <v>2.8202951000000001</v>
      </c>
      <c r="AH1936">
        <v>0</v>
      </c>
      <c r="AI1936">
        <f t="shared" si="161"/>
        <v>23.749624679837609</v>
      </c>
      <c r="AJ1936">
        <f t="shared" si="163"/>
        <v>3</v>
      </c>
    </row>
    <row r="1937" spans="14:36" x14ac:dyDescent="0.35">
      <c r="N1937">
        <v>2.4510285000000001</v>
      </c>
      <c r="O1937">
        <v>6.9599999999999998E-5</v>
      </c>
      <c r="P1937">
        <f t="shared" si="160"/>
        <v>20.640041162566767</v>
      </c>
      <c r="Q1937">
        <f t="shared" si="162"/>
        <v>3</v>
      </c>
      <c r="AG1937">
        <v>2.8337583</v>
      </c>
      <c r="AH1937">
        <v>0</v>
      </c>
      <c r="AI1937">
        <f t="shared" si="161"/>
        <v>23.86299790343736</v>
      </c>
      <c r="AJ1937">
        <f t="shared" si="163"/>
        <v>3</v>
      </c>
    </row>
    <row r="1938" spans="14:36" x14ac:dyDescent="0.35">
      <c r="N1938">
        <v>2.4661783000000002</v>
      </c>
      <c r="O1938">
        <v>7.7899999999999996E-5</v>
      </c>
      <c r="P1938">
        <f t="shared" si="160"/>
        <v>20.767617196711068</v>
      </c>
      <c r="Q1938">
        <f t="shared" si="162"/>
        <v>3</v>
      </c>
      <c r="AG1938">
        <v>2.8472249999999999</v>
      </c>
      <c r="AH1938">
        <v>0</v>
      </c>
      <c r="AI1938">
        <f t="shared" si="161"/>
        <v>23.97640060043739</v>
      </c>
      <c r="AJ1938">
        <f t="shared" si="163"/>
        <v>3</v>
      </c>
    </row>
    <row r="1939" spans="14:36" x14ac:dyDescent="0.35">
      <c r="N1939">
        <v>2.4813337</v>
      </c>
      <c r="O1939">
        <v>6.6500000000000004E-5</v>
      </c>
      <c r="P1939">
        <f t="shared" si="160"/>
        <v>20.895240388295807</v>
      </c>
      <c r="Q1939">
        <f t="shared" si="162"/>
        <v>3</v>
      </c>
      <c r="AG1939">
        <v>2.8606953000000002</v>
      </c>
      <c r="AH1939">
        <v>0</v>
      </c>
      <c r="AI1939">
        <f t="shared" si="161"/>
        <v>24.08983361293485</v>
      </c>
      <c r="AJ1939">
        <f t="shared" si="163"/>
        <v>3</v>
      </c>
    </row>
    <row r="1940" spans="14:36" x14ac:dyDescent="0.35">
      <c r="N1940">
        <v>2.4964947</v>
      </c>
      <c r="O1940">
        <v>7.3499999999999998E-5</v>
      </c>
      <c r="P1940">
        <f t="shared" si="160"/>
        <v>21.022910737320991</v>
      </c>
      <c r="Q1940">
        <f t="shared" si="162"/>
        <v>3</v>
      </c>
      <c r="AG1940">
        <v>2.8741691</v>
      </c>
      <c r="AH1940">
        <v>0</v>
      </c>
      <c r="AI1940">
        <f t="shared" si="161"/>
        <v>24.203296098832581</v>
      </c>
      <c r="AJ1940">
        <f t="shared" si="163"/>
        <v>3</v>
      </c>
    </row>
    <row r="1941" spans="14:36" x14ac:dyDescent="0.35">
      <c r="N1941">
        <v>2.5116611</v>
      </c>
      <c r="O1941">
        <v>6.19E-5</v>
      </c>
      <c r="P1941">
        <f t="shared" si="160"/>
        <v>21.150626559592318</v>
      </c>
      <c r="Q1941">
        <f t="shared" si="162"/>
        <v>3</v>
      </c>
      <c r="AG1941">
        <v>2.8876464999999998</v>
      </c>
      <c r="AH1941">
        <v>0</v>
      </c>
      <c r="AI1941">
        <f t="shared" si="161"/>
        <v>24.316788900227738</v>
      </c>
      <c r="AJ1941">
        <f t="shared" si="163"/>
        <v>3</v>
      </c>
    </row>
    <row r="1942" spans="14:36" x14ac:dyDescent="0.35">
      <c r="N1942">
        <v>2.5268329</v>
      </c>
      <c r="O1942">
        <v>7.1899999999999999E-5</v>
      </c>
      <c r="P1942">
        <f t="shared" si="160"/>
        <v>21.278387855109784</v>
      </c>
      <c r="Q1942">
        <f t="shared" si="162"/>
        <v>3</v>
      </c>
      <c r="AG1942">
        <v>2.9011274999999999</v>
      </c>
      <c r="AH1942">
        <v>0</v>
      </c>
      <c r="AI1942">
        <f t="shared" si="161"/>
        <v>24.430312017120329</v>
      </c>
      <c r="AJ1942">
        <f t="shared" si="163"/>
        <v>3</v>
      </c>
    </row>
    <row r="1943" spans="14:36" x14ac:dyDescent="0.35">
      <c r="N1943">
        <v>2.5420101000000002</v>
      </c>
      <c r="O1943">
        <v>6.0300000000000002E-5</v>
      </c>
      <c r="P1943">
        <f t="shared" si="160"/>
        <v>21.40619462387339</v>
      </c>
      <c r="Q1943">
        <f t="shared" si="162"/>
        <v>3</v>
      </c>
      <c r="AG1943">
        <v>2.9146119000000001</v>
      </c>
      <c r="AH1943">
        <v>0</v>
      </c>
      <c r="AI1943">
        <f t="shared" si="161"/>
        <v>24.543863765316043</v>
      </c>
      <c r="AJ1943">
        <f t="shared" si="163"/>
        <v>3</v>
      </c>
    </row>
    <row r="1944" spans="14:36" x14ac:dyDescent="0.35">
      <c r="N1944">
        <v>2.5571926</v>
      </c>
      <c r="O1944">
        <v>6.7999999999999999E-5</v>
      </c>
      <c r="P1944">
        <f t="shared" si="160"/>
        <v>21.534046023785987</v>
      </c>
      <c r="Q1944">
        <f t="shared" si="162"/>
        <v>3</v>
      </c>
      <c r="AG1944">
        <v>2.9280998</v>
      </c>
      <c r="AH1944">
        <v>0</v>
      </c>
      <c r="AI1944">
        <f t="shared" si="161"/>
        <v>24.657444986912029</v>
      </c>
      <c r="AJ1944">
        <f t="shared" si="163"/>
        <v>3</v>
      </c>
    </row>
    <row r="1945" spans="14:36" x14ac:dyDescent="0.35">
      <c r="N1945">
        <v>2.5723804000000001</v>
      </c>
      <c r="O1945">
        <v>6.0399999999999998E-5</v>
      </c>
      <c r="P1945">
        <f t="shared" si="160"/>
        <v>21.661942054847572</v>
      </c>
      <c r="Q1945">
        <f t="shared" si="162"/>
        <v>3</v>
      </c>
      <c r="AG1945">
        <v>2.9415911000000001</v>
      </c>
      <c r="AH1945">
        <v>0</v>
      </c>
      <c r="AI1945">
        <f t="shared" si="161"/>
        <v>24.771054839811146</v>
      </c>
      <c r="AJ1945">
        <f t="shared" si="163"/>
        <v>3</v>
      </c>
    </row>
    <row r="1946" spans="14:36" x14ac:dyDescent="0.35">
      <c r="N1946">
        <v>2.5875735</v>
      </c>
      <c r="O1946">
        <v>6.7500000000000001E-5</v>
      </c>
      <c r="P1946">
        <f t="shared" si="160"/>
        <v>21.789882717058145</v>
      </c>
      <c r="Q1946">
        <f t="shared" si="162"/>
        <v>3</v>
      </c>
      <c r="AG1946">
        <v>2.9550858999999998</v>
      </c>
      <c r="AH1946">
        <v>0</v>
      </c>
      <c r="AI1946">
        <f t="shared" si="161"/>
        <v>24.884694166110535</v>
      </c>
      <c r="AJ1946">
        <f t="shared" si="163"/>
        <v>3</v>
      </c>
    </row>
    <row r="1947" spans="14:36" x14ac:dyDescent="0.35">
      <c r="N1947">
        <v>2.6027718000000002</v>
      </c>
      <c r="O1947">
        <v>5.8100000000000003E-5</v>
      </c>
      <c r="P1947">
        <f t="shared" si="160"/>
        <v>21.917867168320562</v>
      </c>
      <c r="Q1947">
        <f t="shared" si="162"/>
        <v>3</v>
      </c>
      <c r="AG1947">
        <v>2.9685841000000002</v>
      </c>
      <c r="AH1947">
        <v>0</v>
      </c>
      <c r="AI1947">
        <f t="shared" si="161"/>
        <v>24.998362123713054</v>
      </c>
      <c r="AJ1947">
        <f t="shared" si="163"/>
        <v>3</v>
      </c>
    </row>
    <row r="1948" spans="14:36" x14ac:dyDescent="0.35">
      <c r="N1948">
        <v>2.6179752999999999</v>
      </c>
      <c r="O1948">
        <v>6.1600000000000007E-5</v>
      </c>
      <c r="P1948">
        <f t="shared" si="160"/>
        <v>22.045895408634813</v>
      </c>
      <c r="Q1948">
        <f t="shared" si="162"/>
        <v>3</v>
      </c>
      <c r="AG1948">
        <v>2.9820856999999998</v>
      </c>
      <c r="AH1948">
        <v>0</v>
      </c>
      <c r="AI1948">
        <f t="shared" si="161"/>
        <v>25.11205871261869</v>
      </c>
      <c r="AJ1948">
        <f t="shared" si="163"/>
        <v>3</v>
      </c>
    </row>
    <row r="1949" spans="14:36" x14ac:dyDescent="0.35">
      <c r="N1949">
        <v>2.6331839000000001</v>
      </c>
      <c r="O1949">
        <v>5.8999999999999998E-5</v>
      </c>
      <c r="P1949">
        <f t="shared" si="160"/>
        <v>22.173966595903757</v>
      </c>
      <c r="Q1949">
        <f t="shared" si="162"/>
        <v>3</v>
      </c>
      <c r="AG1949">
        <v>2.9955907000000002</v>
      </c>
      <c r="AH1949">
        <v>0</v>
      </c>
      <c r="AI1949">
        <f t="shared" si="161"/>
        <v>25.225783932827461</v>
      </c>
      <c r="AJ1949">
        <f t="shared" si="163"/>
        <v>3</v>
      </c>
    </row>
    <row r="1950" spans="14:36" x14ac:dyDescent="0.35">
      <c r="N1950">
        <v>2.6483976</v>
      </c>
      <c r="O1950">
        <v>6.41E-5</v>
      </c>
      <c r="P1950">
        <f t="shared" si="160"/>
        <v>22.302080730127386</v>
      </c>
      <c r="Q1950">
        <f t="shared" si="162"/>
        <v>3</v>
      </c>
      <c r="AG1950">
        <v>3.009099</v>
      </c>
      <c r="AH1950">
        <v>0</v>
      </c>
      <c r="AI1950">
        <f t="shared" si="161"/>
        <v>25.339536942242201</v>
      </c>
      <c r="AJ1950">
        <f t="shared" si="163"/>
        <v>3</v>
      </c>
    </row>
    <row r="1951" spans="14:36" x14ac:dyDescent="0.35">
      <c r="N1951">
        <v>2.6636163000000002</v>
      </c>
      <c r="O1951">
        <v>5.6199999999999997E-5</v>
      </c>
      <c r="P1951">
        <f t="shared" si="160"/>
        <v>22.430236969208554</v>
      </c>
      <c r="Q1951">
        <f t="shared" si="162"/>
        <v>3</v>
      </c>
      <c r="AG1951">
        <v>3.0226107</v>
      </c>
      <c r="AH1951">
        <v>0</v>
      </c>
      <c r="AI1951">
        <f t="shared" si="161"/>
        <v>25.453318582960069</v>
      </c>
      <c r="AJ1951">
        <f t="shared" si="163"/>
        <v>3</v>
      </c>
    </row>
    <row r="1952" spans="14:36" x14ac:dyDescent="0.35">
      <c r="N1952">
        <v>2.6788400999999999</v>
      </c>
      <c r="O1952">
        <v>6.19E-5</v>
      </c>
      <c r="P1952">
        <f t="shared" si="160"/>
        <v>22.558436155244408</v>
      </c>
      <c r="Q1952">
        <f t="shared" si="162"/>
        <v>3</v>
      </c>
      <c r="AG1952">
        <v>3.0361256999999999</v>
      </c>
      <c r="AH1952">
        <v>0</v>
      </c>
      <c r="AI1952">
        <f t="shared" si="161"/>
        <v>25.567128012883909</v>
      </c>
      <c r="AJ1952">
        <f t="shared" si="163"/>
        <v>3</v>
      </c>
    </row>
    <row r="1953" spans="14:36" x14ac:dyDescent="0.35">
      <c r="N1953">
        <v>2.6940688000000002</v>
      </c>
      <c r="O1953">
        <v>5.1600000000000001E-5</v>
      </c>
      <c r="P1953">
        <f t="shared" si="160"/>
        <v>22.686676604040652</v>
      </c>
      <c r="Q1953">
        <f t="shared" si="162"/>
        <v>3</v>
      </c>
      <c r="AG1953">
        <v>3.0496439999999998</v>
      </c>
      <c r="AH1953">
        <v>0</v>
      </c>
      <c r="AI1953">
        <f t="shared" si="161"/>
        <v>25.680965232013726</v>
      </c>
      <c r="AJ1953">
        <f t="shared" si="163"/>
        <v>3</v>
      </c>
    </row>
    <row r="1954" spans="14:36" x14ac:dyDescent="0.35">
      <c r="N1954">
        <v>2.7093025000000002</v>
      </c>
      <c r="O1954">
        <v>6.41E-5</v>
      </c>
      <c r="P1954">
        <f t="shared" si="160"/>
        <v>22.814959157694432</v>
      </c>
      <c r="Q1954">
        <f t="shared" si="162"/>
        <v>3</v>
      </c>
      <c r="AG1954">
        <v>3.0631656</v>
      </c>
      <c r="AH1954">
        <v>0</v>
      </c>
      <c r="AI1954">
        <f t="shared" si="161"/>
        <v>25.794830240349519</v>
      </c>
      <c r="AJ1954">
        <f t="shared" si="163"/>
        <v>3</v>
      </c>
    </row>
    <row r="1955" spans="14:36" x14ac:dyDescent="0.35">
      <c r="N1955">
        <v>2.7245411000000002</v>
      </c>
      <c r="O1955">
        <v>5.2200000000000002E-5</v>
      </c>
      <c r="P1955">
        <f t="shared" si="160"/>
        <v>22.943282974108598</v>
      </c>
      <c r="Q1955">
        <f t="shared" si="162"/>
        <v>3</v>
      </c>
      <c r="AG1955">
        <v>3.0766905000000002</v>
      </c>
      <c r="AH1955">
        <v>0</v>
      </c>
      <c r="AI1955">
        <f t="shared" si="161"/>
        <v>25.908723037891288</v>
      </c>
      <c r="AJ1955">
        <f t="shared" si="163"/>
        <v>3</v>
      </c>
    </row>
    <row r="1956" spans="14:36" x14ac:dyDescent="0.35">
      <c r="N1956">
        <v>2.7397846000000001</v>
      </c>
      <c r="O1956">
        <v>5.0399999999999999E-5</v>
      </c>
      <c r="P1956">
        <f t="shared" si="160"/>
        <v>23.071648053283152</v>
      </c>
      <c r="Q1956">
        <f t="shared" si="162"/>
        <v>3</v>
      </c>
      <c r="AG1956">
        <v>3.0902186</v>
      </c>
      <c r="AH1956">
        <v>0</v>
      </c>
      <c r="AI1956">
        <f t="shared" si="161"/>
        <v>26.022642782541876</v>
      </c>
      <c r="AJ1956">
        <f t="shared" si="163"/>
        <v>3</v>
      </c>
    </row>
    <row r="1957" spans="14:36" x14ac:dyDescent="0.35">
      <c r="N1957">
        <v>2.7550328999999998</v>
      </c>
      <c r="O1957">
        <v>5.4599999999999999E-5</v>
      </c>
      <c r="P1957">
        <f t="shared" si="160"/>
        <v>23.200053553120938</v>
      </c>
      <c r="Q1957">
        <f t="shared" si="162"/>
        <v>3</v>
      </c>
      <c r="AG1957">
        <v>3.1037499</v>
      </c>
      <c r="AH1957">
        <v>0</v>
      </c>
      <c r="AI1957">
        <f t="shared" si="161"/>
        <v>26.136589474301289</v>
      </c>
      <c r="AJ1957">
        <f t="shared" si="163"/>
        <v>3</v>
      </c>
    </row>
    <row r="1958" spans="14:36" x14ac:dyDescent="0.35">
      <c r="N1958">
        <v>2.7702860999999999</v>
      </c>
      <c r="O1958">
        <v>5.4799999999999997E-5</v>
      </c>
      <c r="P1958">
        <f t="shared" si="160"/>
        <v>23.328500315719115</v>
      </c>
      <c r="Q1958">
        <f t="shared" si="162"/>
        <v>3</v>
      </c>
      <c r="AG1958">
        <v>3.1172844999999998</v>
      </c>
      <c r="AH1958">
        <v>0</v>
      </c>
      <c r="AI1958">
        <f t="shared" si="161"/>
        <v>26.250563955266678</v>
      </c>
      <c r="AJ1958">
        <f t="shared" si="163"/>
        <v>3</v>
      </c>
    </row>
    <row r="1959" spans="14:36" x14ac:dyDescent="0.35">
      <c r="N1959">
        <v>2.7855439999999998</v>
      </c>
      <c r="O1959">
        <v>5.6400000000000002E-5</v>
      </c>
      <c r="P1959">
        <f t="shared" si="160"/>
        <v>23.456986656883373</v>
      </c>
      <c r="Q1959">
        <f t="shared" si="162"/>
        <v>3</v>
      </c>
      <c r="AG1959">
        <v>3.1308221999999999</v>
      </c>
      <c r="AH1959">
        <v>0</v>
      </c>
      <c r="AI1959">
        <f t="shared" si="161"/>
        <v>26.364564541243741</v>
      </c>
      <c r="AJ1959">
        <f t="shared" si="163"/>
        <v>3</v>
      </c>
    </row>
    <row r="1960" spans="14:36" x14ac:dyDescent="0.35">
      <c r="N1960">
        <v>2.8008066</v>
      </c>
      <c r="O1960">
        <v>5.4299999999999998E-5</v>
      </c>
      <c r="P1960">
        <f t="shared" si="160"/>
        <v>23.585512576613723</v>
      </c>
      <c r="Q1960">
        <f t="shared" si="162"/>
        <v>3</v>
      </c>
      <c r="AG1960">
        <v>3.1443631999999999</v>
      </c>
      <c r="AH1960">
        <v>0</v>
      </c>
      <c r="AI1960">
        <f t="shared" si="161"/>
        <v>26.478592916426777</v>
      </c>
      <c r="AJ1960">
        <f t="shared" si="163"/>
        <v>3</v>
      </c>
    </row>
    <row r="1961" spans="14:36" x14ac:dyDescent="0.35">
      <c r="N1961">
        <v>2.816074</v>
      </c>
      <c r="O1961">
        <v>5.2500000000000002E-5</v>
      </c>
      <c r="P1961">
        <f t="shared" si="160"/>
        <v>23.714078917007306</v>
      </c>
      <c r="Q1961">
        <f t="shared" si="162"/>
        <v>3</v>
      </c>
      <c r="AG1961">
        <v>3.1579073000000002</v>
      </c>
      <c r="AH1961">
        <v>0</v>
      </c>
      <c r="AI1961">
        <f t="shared" si="161"/>
        <v>26.592647396621491</v>
      </c>
      <c r="AJ1961">
        <f t="shared" si="163"/>
        <v>3</v>
      </c>
    </row>
    <row r="1962" spans="14:36" x14ac:dyDescent="0.35">
      <c r="N1962">
        <v>2.8313459999999999</v>
      </c>
      <c r="O1962">
        <v>4.5399999999999999E-5</v>
      </c>
      <c r="P1962">
        <f t="shared" si="160"/>
        <v>23.842683993869823</v>
      </c>
      <c r="Q1962">
        <f t="shared" si="162"/>
        <v>3</v>
      </c>
      <c r="AG1962">
        <v>3.1714544999999998</v>
      </c>
      <c r="AH1962">
        <v>0</v>
      </c>
      <c r="AI1962">
        <f t="shared" si="161"/>
        <v>26.706727981827871</v>
      </c>
      <c r="AJ1962">
        <f t="shared" si="163"/>
        <v>3</v>
      </c>
    </row>
    <row r="1963" spans="14:36" x14ac:dyDescent="0.35">
      <c r="N1963">
        <v>2.8466225999999999</v>
      </c>
      <c r="O1963">
        <v>5.13E-5</v>
      </c>
      <c r="P1963">
        <f t="shared" si="160"/>
        <v>23.971327807201273</v>
      </c>
      <c r="Q1963">
        <f t="shared" si="162"/>
        <v>3</v>
      </c>
      <c r="AG1963">
        <v>3.1850049</v>
      </c>
      <c r="AH1963">
        <v>0</v>
      </c>
      <c r="AI1963">
        <f t="shared" si="161"/>
        <v>26.820835514143081</v>
      </c>
      <c r="AJ1963">
        <f t="shared" si="163"/>
        <v>3</v>
      </c>
    </row>
    <row r="1964" spans="14:36" x14ac:dyDescent="0.35">
      <c r="N1964">
        <v>2.8619039000000002</v>
      </c>
      <c r="O1964">
        <v>5.2299999999999997E-5</v>
      </c>
      <c r="P1964">
        <f t="shared" si="160"/>
        <v>24.100011199098812</v>
      </c>
      <c r="Q1964">
        <f t="shared" si="162"/>
        <v>3</v>
      </c>
      <c r="AG1964">
        <v>3.1985584</v>
      </c>
      <c r="AH1964">
        <v>0</v>
      </c>
      <c r="AI1964">
        <f t="shared" si="161"/>
        <v>26.934969151469961</v>
      </c>
      <c r="AJ1964">
        <f t="shared" si="163"/>
        <v>3</v>
      </c>
    </row>
    <row r="1965" spans="14:36" x14ac:dyDescent="0.35">
      <c r="N1965">
        <v>2.8771897000000002</v>
      </c>
      <c r="O1965">
        <v>4.8999999999999998E-5</v>
      </c>
      <c r="P1965">
        <f t="shared" si="160"/>
        <v>24.228732485368134</v>
      </c>
      <c r="Q1965">
        <f t="shared" si="162"/>
        <v>3</v>
      </c>
      <c r="AG1965">
        <v>3.2121149999999998</v>
      </c>
      <c r="AH1965">
        <v>0</v>
      </c>
      <c r="AI1965">
        <f t="shared" si="161"/>
        <v>27.049128893808515</v>
      </c>
      <c r="AJ1965">
        <f t="shared" si="163"/>
        <v>3</v>
      </c>
    </row>
    <row r="1966" spans="14:36" x14ac:dyDescent="0.35">
      <c r="N1966">
        <v>2.8924801000000002</v>
      </c>
      <c r="O1966">
        <v>5.1100000000000002E-5</v>
      </c>
      <c r="P1966">
        <f t="shared" si="160"/>
        <v>24.35749250810639</v>
      </c>
      <c r="Q1966">
        <f t="shared" si="162"/>
        <v>3</v>
      </c>
      <c r="AG1966">
        <v>3.2256746999999999</v>
      </c>
      <c r="AH1966">
        <v>0</v>
      </c>
      <c r="AI1966">
        <f t="shared" si="161"/>
        <v>27.163314741158743</v>
      </c>
      <c r="AJ1966">
        <f t="shared" si="163"/>
        <v>3</v>
      </c>
    </row>
    <row r="1967" spans="14:36" x14ac:dyDescent="0.35">
      <c r="N1967">
        <v>2.907775</v>
      </c>
      <c r="O1967">
        <v>5.1999999999999997E-5</v>
      </c>
      <c r="P1967">
        <f t="shared" si="160"/>
        <v>24.486290425216424</v>
      </c>
      <c r="Q1967">
        <f t="shared" si="162"/>
        <v>3</v>
      </c>
      <c r="AG1967">
        <v>3.2392375000000002</v>
      </c>
      <c r="AH1967">
        <v>0</v>
      </c>
      <c r="AI1967">
        <f t="shared" si="161"/>
        <v>27.277526693520645</v>
      </c>
      <c r="AJ1967">
        <f t="shared" si="163"/>
        <v>3</v>
      </c>
    </row>
    <row r="1968" spans="14:36" x14ac:dyDescent="0.35">
      <c r="N1968">
        <v>2.9230744</v>
      </c>
      <c r="O1968">
        <v>4.1900000000000002E-5</v>
      </c>
      <c r="P1968">
        <f t="shared" si="160"/>
        <v>24.615126236698245</v>
      </c>
      <c r="Q1968">
        <f t="shared" si="162"/>
        <v>3</v>
      </c>
      <c r="AG1968">
        <v>3.2528033000000001</v>
      </c>
      <c r="AH1968">
        <v>0</v>
      </c>
      <c r="AI1968">
        <f t="shared" si="161"/>
        <v>27.391763908797067</v>
      </c>
      <c r="AJ1968">
        <f t="shared" si="163"/>
        <v>3</v>
      </c>
    </row>
    <row r="1969" spans="14:36" x14ac:dyDescent="0.35">
      <c r="N1969">
        <v>2.9383783000000001</v>
      </c>
      <c r="O1969">
        <v>4.8399999999999997E-5</v>
      </c>
      <c r="P1969">
        <f t="shared" si="160"/>
        <v>24.743999942551856</v>
      </c>
      <c r="Q1969">
        <f t="shared" si="162"/>
        <v>3</v>
      </c>
      <c r="AG1969">
        <v>3.2663720999999999</v>
      </c>
      <c r="AH1969">
        <v>0</v>
      </c>
      <c r="AI1969">
        <f t="shared" si="161"/>
        <v>27.506026386988012</v>
      </c>
      <c r="AJ1969">
        <f t="shared" si="163"/>
        <v>3</v>
      </c>
    </row>
    <row r="1970" spans="14:36" x14ac:dyDescent="0.35">
      <c r="N1970">
        <v>2.9536866000000002</v>
      </c>
      <c r="O1970">
        <v>5.0699999999999999E-5</v>
      </c>
      <c r="P1970">
        <f t="shared" si="160"/>
        <v>24.872910700680094</v>
      </c>
      <c r="Q1970">
        <f t="shared" si="162"/>
        <v>3</v>
      </c>
      <c r="AG1970">
        <v>3.279944</v>
      </c>
      <c r="AH1970">
        <v>0</v>
      </c>
      <c r="AI1970">
        <f t="shared" si="161"/>
        <v>27.620314970190631</v>
      </c>
      <c r="AJ1970">
        <f t="shared" si="163"/>
        <v>3</v>
      </c>
    </row>
    <row r="1971" spans="14:36" x14ac:dyDescent="0.35">
      <c r="N1971">
        <v>2.9689993000000001</v>
      </c>
      <c r="O1971">
        <v>4.46E-5</v>
      </c>
      <c r="P1971">
        <f t="shared" si="160"/>
        <v>25.001858511082965</v>
      </c>
      <c r="Q1971">
        <f t="shared" si="162"/>
        <v>3</v>
      </c>
      <c r="AG1971">
        <v>3.2935189</v>
      </c>
      <c r="AH1971">
        <v>0</v>
      </c>
      <c r="AI1971">
        <f t="shared" si="161"/>
        <v>27.734628816307772</v>
      </c>
      <c r="AJ1971">
        <f t="shared" si="163"/>
        <v>3</v>
      </c>
    </row>
    <row r="1972" spans="14:36" x14ac:dyDescent="0.35">
      <c r="N1972">
        <v>2.9843163000000001</v>
      </c>
      <c r="O1972">
        <v>5.0000000000000002E-5</v>
      </c>
      <c r="P1972">
        <f t="shared" si="160"/>
        <v>25.130842531663319</v>
      </c>
      <c r="Q1972">
        <f t="shared" si="162"/>
        <v>3</v>
      </c>
      <c r="AG1972">
        <v>3.3070968000000001</v>
      </c>
      <c r="AH1972">
        <v>0</v>
      </c>
      <c r="AI1972">
        <f t="shared" si="161"/>
        <v>27.848967925339437</v>
      </c>
      <c r="AJ1972">
        <f t="shared" si="163"/>
        <v>3</v>
      </c>
    </row>
    <row r="1973" spans="14:36" x14ac:dyDescent="0.35">
      <c r="N1973">
        <v>2.9996377000000001</v>
      </c>
      <c r="O1973">
        <v>4.8399999999999997E-5</v>
      </c>
      <c r="P1973">
        <f t="shared" si="160"/>
        <v>25.259863604518308</v>
      </c>
      <c r="Q1973">
        <f t="shared" si="162"/>
        <v>3</v>
      </c>
      <c r="AG1973">
        <v>3.3206775999999998</v>
      </c>
      <c r="AH1973">
        <v>0</v>
      </c>
      <c r="AI1973">
        <f t="shared" si="161"/>
        <v>27.96333145518847</v>
      </c>
      <c r="AJ1973">
        <f t="shared" si="163"/>
        <v>3</v>
      </c>
    </row>
    <row r="1974" spans="14:36" x14ac:dyDescent="0.35">
      <c r="N1974">
        <v>3.0149634000000001</v>
      </c>
      <c r="O1974">
        <v>4.1E-5</v>
      </c>
      <c r="P1974">
        <f t="shared" si="160"/>
        <v>25.388920887550775</v>
      </c>
      <c r="Q1974">
        <f t="shared" si="162"/>
        <v>3</v>
      </c>
      <c r="AG1974">
        <v>3.3342613999999999</v>
      </c>
      <c r="AH1974">
        <v>0</v>
      </c>
      <c r="AI1974">
        <f t="shared" si="161"/>
        <v>28.07772024795203</v>
      </c>
      <c r="AJ1974">
        <f t="shared" si="163"/>
        <v>3</v>
      </c>
    </row>
    <row r="1975" spans="14:36" x14ac:dyDescent="0.35">
      <c r="N1975">
        <v>3.0302935</v>
      </c>
      <c r="O1975">
        <v>4.5599999999999997E-5</v>
      </c>
      <c r="P1975">
        <f t="shared" si="160"/>
        <v>25.51801522285788</v>
      </c>
      <c r="Q1975">
        <f t="shared" si="162"/>
        <v>3</v>
      </c>
      <c r="AG1975">
        <v>3.3478482000000001</v>
      </c>
      <c r="AH1975">
        <v>0</v>
      </c>
      <c r="AI1975">
        <f t="shared" si="161"/>
        <v>28.192134303630109</v>
      </c>
      <c r="AJ1975">
        <f t="shared" si="163"/>
        <v>3</v>
      </c>
    </row>
    <row r="1976" spans="14:36" x14ac:dyDescent="0.35">
      <c r="N1976">
        <v>3.0456276999999998</v>
      </c>
      <c r="O1976">
        <v>4.6400000000000003E-5</v>
      </c>
      <c r="P1976">
        <f t="shared" si="160"/>
        <v>25.647144084148159</v>
      </c>
      <c r="Q1976">
        <f t="shared" si="162"/>
        <v>3</v>
      </c>
      <c r="AG1976">
        <v>3.3614378999999999</v>
      </c>
      <c r="AH1976">
        <v>0</v>
      </c>
      <c r="AI1976">
        <f t="shared" si="161"/>
        <v>28.30657278012556</v>
      </c>
      <c r="AJ1976">
        <f t="shared" si="163"/>
        <v>3</v>
      </c>
    </row>
    <row r="1977" spans="14:36" x14ac:dyDescent="0.35">
      <c r="N1977">
        <v>3.0609662000000002</v>
      </c>
      <c r="O1977">
        <v>4.8300000000000002E-5</v>
      </c>
      <c r="P1977">
        <f t="shared" si="160"/>
        <v>25.77630915561593</v>
      </c>
      <c r="Q1977">
        <f t="shared" si="162"/>
        <v>3</v>
      </c>
      <c r="AG1977">
        <v>3.3750304999999998</v>
      </c>
      <c r="AH1977">
        <v>0</v>
      </c>
      <c r="AI1977">
        <f t="shared" si="161"/>
        <v>28.421035677438383</v>
      </c>
      <c r="AJ1977">
        <f t="shared" si="163"/>
        <v>3</v>
      </c>
    </row>
    <row r="1978" spans="14:36" x14ac:dyDescent="0.35">
      <c r="N1978">
        <v>3.0763090000000002</v>
      </c>
      <c r="O1978">
        <v>4.57E-5</v>
      </c>
      <c r="P1978">
        <f t="shared" si="160"/>
        <v>25.905510437261178</v>
      </c>
      <c r="Q1978">
        <f t="shared" si="162"/>
        <v>3</v>
      </c>
      <c r="AG1978">
        <v>3.3886259999999999</v>
      </c>
      <c r="AH1978">
        <v>0</v>
      </c>
      <c r="AI1978">
        <f t="shared" si="161"/>
        <v>28.535522995568581</v>
      </c>
      <c r="AJ1978">
        <f t="shared" si="163"/>
        <v>3</v>
      </c>
    </row>
    <row r="1979" spans="14:36" x14ac:dyDescent="0.35">
      <c r="N1979">
        <v>3.0916559000000001</v>
      </c>
      <c r="O1979">
        <v>4.74E-5</v>
      </c>
      <c r="P1979">
        <f t="shared" si="160"/>
        <v>26.034746244889604</v>
      </c>
      <c r="Q1979">
        <f t="shared" si="162"/>
        <v>3</v>
      </c>
      <c r="AG1979">
        <v>3.4022244000000001</v>
      </c>
      <c r="AH1979">
        <v>0</v>
      </c>
      <c r="AI1979">
        <f t="shared" si="161"/>
        <v>28.650034734516151</v>
      </c>
      <c r="AJ1979">
        <f t="shared" si="163"/>
        <v>3</v>
      </c>
    </row>
    <row r="1980" spans="14:36" x14ac:dyDescent="0.35">
      <c r="N1980">
        <v>3.1070069</v>
      </c>
      <c r="O1980">
        <v>3.7599999999999999E-5</v>
      </c>
      <c r="P1980">
        <f t="shared" si="160"/>
        <v>26.164016578501215</v>
      </c>
      <c r="Q1980">
        <f t="shared" si="162"/>
        <v>3</v>
      </c>
      <c r="AG1980">
        <v>3.4158257000000001</v>
      </c>
      <c r="AH1980">
        <v>0</v>
      </c>
      <c r="AI1980">
        <f t="shared" si="161"/>
        <v>28.764570894281089</v>
      </c>
      <c r="AJ1980">
        <f t="shared" si="163"/>
        <v>3</v>
      </c>
    </row>
    <row r="1981" spans="14:36" x14ac:dyDescent="0.35">
      <c r="N1981">
        <v>3.1223621000000001</v>
      </c>
      <c r="O1981">
        <v>4.5899999999999998E-5</v>
      </c>
      <c r="P1981">
        <f t="shared" si="160"/>
        <v>26.293322280193156</v>
      </c>
      <c r="Q1981">
        <f t="shared" si="162"/>
        <v>3</v>
      </c>
      <c r="AG1981">
        <v>3.4294297999999999</v>
      </c>
      <c r="AH1981">
        <v>0</v>
      </c>
      <c r="AI1981">
        <f t="shared" si="161"/>
        <v>28.879130632766248</v>
      </c>
      <c r="AJ1981">
        <f t="shared" si="163"/>
        <v>3</v>
      </c>
    </row>
    <row r="1982" spans="14:36" x14ac:dyDescent="0.35">
      <c r="N1982">
        <v>3.1377214000000002</v>
      </c>
      <c r="O1982">
        <v>4.9200000000000003E-5</v>
      </c>
      <c r="P1982">
        <f t="shared" si="160"/>
        <v>26.422662507868278</v>
      </c>
      <c r="Q1982">
        <f t="shared" si="162"/>
        <v>3</v>
      </c>
      <c r="AG1982">
        <v>3.4430367999999998</v>
      </c>
      <c r="AH1982">
        <v>0</v>
      </c>
      <c r="AI1982">
        <f t="shared" si="161"/>
        <v>28.993714792068779</v>
      </c>
      <c r="AJ1982">
        <f t="shared" si="163"/>
        <v>3</v>
      </c>
    </row>
    <row r="1983" spans="14:36" x14ac:dyDescent="0.35">
      <c r="N1983">
        <v>3.1530847999999998</v>
      </c>
      <c r="O1983">
        <v>4.0399999999999999E-5</v>
      </c>
      <c r="P1983">
        <f t="shared" si="160"/>
        <v>26.552037261526575</v>
      </c>
      <c r="Q1983">
        <f t="shared" si="162"/>
        <v>3</v>
      </c>
      <c r="AG1983">
        <v>3.4566466999999998</v>
      </c>
      <c r="AH1983">
        <v>0</v>
      </c>
      <c r="AI1983">
        <f t="shared" si="161"/>
        <v>29.108323372188682</v>
      </c>
      <c r="AJ1983">
        <f t="shared" si="163"/>
        <v>3</v>
      </c>
    </row>
    <row r="1984" spans="14:36" x14ac:dyDescent="0.35">
      <c r="N1984">
        <v>3.1684521999999999</v>
      </c>
      <c r="O1984">
        <v>4.1999999999999998E-5</v>
      </c>
      <c r="P1984">
        <f t="shared" si="160"/>
        <v>26.68144569907091</v>
      </c>
      <c r="Q1984">
        <f t="shared" si="162"/>
        <v>3</v>
      </c>
      <c r="AG1984">
        <v>3.4702594000000002</v>
      </c>
      <c r="AH1984">
        <v>0</v>
      </c>
      <c r="AI1984">
        <f t="shared" si="161"/>
        <v>29.222955531028809</v>
      </c>
      <c r="AJ1984">
        <f t="shared" si="163"/>
        <v>3</v>
      </c>
    </row>
    <row r="1985" spans="14:36" x14ac:dyDescent="0.35">
      <c r="N1985">
        <v>3.1838237</v>
      </c>
      <c r="O1985">
        <v>4.3699999999999998E-5</v>
      </c>
      <c r="P1985">
        <f t="shared" si="160"/>
        <v>26.810888662598423</v>
      </c>
      <c r="Q1985">
        <f t="shared" si="162"/>
        <v>3</v>
      </c>
      <c r="AG1985">
        <v>3.4838748000000002</v>
      </c>
      <c r="AH1985">
        <v>0</v>
      </c>
      <c r="AI1985">
        <f t="shared" si="161"/>
        <v>29.337610426492006</v>
      </c>
      <c r="AJ1985">
        <f t="shared" si="163"/>
        <v>3</v>
      </c>
    </row>
    <row r="1986" spans="14:36" x14ac:dyDescent="0.35">
      <c r="N1986">
        <v>3.1991991999999998</v>
      </c>
      <c r="O1986">
        <v>4.3399999999999998E-5</v>
      </c>
      <c r="P1986">
        <f t="shared" ref="P1986:P2049" si="164">N1986*$L$4</f>
        <v>26.940365310011966</v>
      </c>
      <c r="Q1986">
        <f t="shared" si="162"/>
        <v>3</v>
      </c>
      <c r="AG1986">
        <v>3.4974930999999998</v>
      </c>
      <c r="AH1986">
        <v>0</v>
      </c>
      <c r="AI1986">
        <f t="shared" ref="AI1986:AI2049" si="165">AG1986*$L$4</f>
        <v>29.452289742772567</v>
      </c>
      <c r="AJ1986">
        <f t="shared" si="163"/>
        <v>3</v>
      </c>
    </row>
    <row r="1987" spans="14:36" x14ac:dyDescent="0.35">
      <c r="N1987">
        <v>3.2145787000000001</v>
      </c>
      <c r="O1987">
        <v>4.1199999999999999E-5</v>
      </c>
      <c r="P1987">
        <f t="shared" si="164"/>
        <v>27.06987564131154</v>
      </c>
      <c r="Q1987">
        <f t="shared" ref="Q1987:Q2050" si="166">IF(P1987&lt;=9,1,IF(P1987&lt;=19,2,IF(P1987&lt;=49,3,4)))</f>
        <v>3</v>
      </c>
      <c r="AG1987">
        <v>3.5111142000000002</v>
      </c>
      <c r="AH1987">
        <v>0</v>
      </c>
      <c r="AI1987">
        <f t="shared" si="165"/>
        <v>29.56699263777336</v>
      </c>
      <c r="AJ1987">
        <f t="shared" ref="AJ1987:AJ2050" si="167">IF(AI1987&lt;=9,1,IF(AI1987&lt;=19,2,IF(AI1987&lt;=49,3,4)))</f>
        <v>3</v>
      </c>
    </row>
    <row r="1988" spans="14:36" x14ac:dyDescent="0.35">
      <c r="N1988">
        <v>3.2299620999999998</v>
      </c>
      <c r="O1988">
        <v>4.5000000000000003E-5</v>
      </c>
      <c r="P1988">
        <f t="shared" si="164"/>
        <v>27.199418814399991</v>
      </c>
      <c r="Q1988">
        <f t="shared" si="166"/>
        <v>3</v>
      </c>
      <c r="AG1988">
        <v>3.5247380000000001</v>
      </c>
      <c r="AH1988">
        <v>0</v>
      </c>
      <c r="AI1988">
        <f t="shared" si="165"/>
        <v>29.681718269397216</v>
      </c>
      <c r="AJ1988">
        <f t="shared" si="167"/>
        <v>3</v>
      </c>
    </row>
    <row r="1989" spans="14:36" x14ac:dyDescent="0.35">
      <c r="N1989">
        <v>3.2453495000000001</v>
      </c>
      <c r="O1989">
        <v>3.7799999999999997E-5</v>
      </c>
      <c r="P1989">
        <f t="shared" si="164"/>
        <v>27.328995671374475</v>
      </c>
      <c r="Q1989">
        <f t="shared" si="166"/>
        <v>3</v>
      </c>
      <c r="AG1989">
        <v>3.5383646</v>
      </c>
      <c r="AH1989">
        <v>0</v>
      </c>
      <c r="AI1989">
        <f t="shared" si="165"/>
        <v>29.796467479741295</v>
      </c>
      <c r="AJ1989">
        <f t="shared" si="167"/>
        <v>3</v>
      </c>
    </row>
    <row r="1990" spans="14:36" x14ac:dyDescent="0.35">
      <c r="N1990">
        <v>3.2607408000000002</v>
      </c>
      <c r="O1990">
        <v>4.2599999999999999E-5</v>
      </c>
      <c r="P1990">
        <f t="shared" si="164"/>
        <v>27.458605370137839</v>
      </c>
      <c r="Q1990">
        <f t="shared" si="166"/>
        <v>3</v>
      </c>
      <c r="AG1990">
        <v>3.5519938999999998</v>
      </c>
      <c r="AH1990">
        <v>0</v>
      </c>
      <c r="AI1990">
        <f t="shared" si="165"/>
        <v>29.911239426708441</v>
      </c>
      <c r="AJ1990">
        <f t="shared" si="167"/>
        <v>3</v>
      </c>
    </row>
    <row r="1991" spans="14:36" x14ac:dyDescent="0.35">
      <c r="N1991">
        <v>3.2761361</v>
      </c>
      <c r="O1991">
        <v>3.8800000000000001E-5</v>
      </c>
      <c r="P1991">
        <f t="shared" si="164"/>
        <v>27.588248752787226</v>
      </c>
      <c r="Q1991">
        <f t="shared" si="166"/>
        <v>3</v>
      </c>
      <c r="AG1991">
        <v>3.565626</v>
      </c>
      <c r="AH1991">
        <v>0</v>
      </c>
      <c r="AI1991">
        <f t="shared" si="165"/>
        <v>30.026034952395815</v>
      </c>
      <c r="AJ1991">
        <f t="shared" si="167"/>
        <v>3</v>
      </c>
    </row>
    <row r="1992" spans="14:36" x14ac:dyDescent="0.35">
      <c r="N1992">
        <v>3.2915350999999999</v>
      </c>
      <c r="O1992">
        <v>4.3999999999999999E-5</v>
      </c>
      <c r="P1992">
        <f t="shared" si="164"/>
        <v>27.717923293031195</v>
      </c>
      <c r="Q1992">
        <f t="shared" si="166"/>
        <v>3</v>
      </c>
      <c r="AG1992">
        <v>3.5792608000000001</v>
      </c>
      <c r="AH1992">
        <v>0</v>
      </c>
      <c r="AI1992">
        <f t="shared" si="165"/>
        <v>30.140853214706254</v>
      </c>
      <c r="AJ1992">
        <f t="shared" si="167"/>
        <v>3</v>
      </c>
    </row>
    <row r="1993" spans="14:36" x14ac:dyDescent="0.35">
      <c r="N1993">
        <v>3.3069381</v>
      </c>
      <c r="O1993">
        <v>3.6699999999999998E-5</v>
      </c>
      <c r="P1993">
        <f t="shared" si="164"/>
        <v>27.847631517161197</v>
      </c>
      <c r="Q1993">
        <f t="shared" si="166"/>
        <v>3</v>
      </c>
      <c r="AG1993">
        <v>3.5928982999999999</v>
      </c>
      <c r="AH1993">
        <v>0</v>
      </c>
      <c r="AI1993">
        <f t="shared" si="165"/>
        <v>30.255694213639764</v>
      </c>
      <c r="AJ1993">
        <f t="shared" si="167"/>
        <v>3</v>
      </c>
    </row>
    <row r="1994" spans="14:36" x14ac:dyDescent="0.35">
      <c r="N1994">
        <v>3.3223448000000002</v>
      </c>
      <c r="O1994">
        <v>4.1300000000000001E-5</v>
      </c>
      <c r="P1994">
        <f t="shared" si="164"/>
        <v>27.977370898885773</v>
      </c>
      <c r="Q1994">
        <f t="shared" si="166"/>
        <v>3</v>
      </c>
      <c r="AG1994">
        <v>3.6065385000000001</v>
      </c>
      <c r="AH1994">
        <v>0</v>
      </c>
      <c r="AI1994">
        <f t="shared" si="165"/>
        <v>30.370557949196346</v>
      </c>
      <c r="AJ1994">
        <f t="shared" si="167"/>
        <v>3</v>
      </c>
    </row>
    <row r="1995" spans="14:36" x14ac:dyDescent="0.35">
      <c r="N1995">
        <v>3.3377553999999998</v>
      </c>
      <c r="O1995">
        <v>4.2400000000000001E-5</v>
      </c>
      <c r="P1995">
        <f t="shared" si="164"/>
        <v>28.107143122399226</v>
      </c>
      <c r="Q1995">
        <f t="shared" si="166"/>
        <v>3</v>
      </c>
      <c r="AG1995">
        <v>3.6201813999999999</v>
      </c>
      <c r="AH1995">
        <v>0</v>
      </c>
      <c r="AI1995">
        <f t="shared" si="165"/>
        <v>30.485444421375998</v>
      </c>
      <c r="AJ1995">
        <f t="shared" si="167"/>
        <v>3</v>
      </c>
    </row>
    <row r="1996" spans="14:36" x14ac:dyDescent="0.35">
      <c r="N1996">
        <v>3.3531697999999999</v>
      </c>
      <c r="O1996">
        <v>4.2299999999999998E-5</v>
      </c>
      <c r="P1996">
        <f t="shared" si="164"/>
        <v>28.236947345604413</v>
      </c>
      <c r="Q1996">
        <f t="shared" si="166"/>
        <v>3</v>
      </c>
      <c r="AG1996">
        <v>3.6338270000000001</v>
      </c>
      <c r="AH1996">
        <v>0</v>
      </c>
      <c r="AI1996">
        <f t="shared" si="165"/>
        <v>30.60035363017872</v>
      </c>
      <c r="AJ1996">
        <f t="shared" si="167"/>
        <v>3</v>
      </c>
    </row>
    <row r="1997" spans="14:36" x14ac:dyDescent="0.35">
      <c r="N1997">
        <v>3.3685879000000001</v>
      </c>
      <c r="O1997">
        <v>3.7700000000000002E-5</v>
      </c>
      <c r="P1997">
        <f t="shared" si="164"/>
        <v>28.366782726404178</v>
      </c>
      <c r="Q1997">
        <f t="shared" si="166"/>
        <v>3</v>
      </c>
      <c r="AG1997">
        <v>3.6474752000000001</v>
      </c>
      <c r="AH1997">
        <v>0</v>
      </c>
      <c r="AI1997">
        <f t="shared" si="165"/>
        <v>30.71528473350736</v>
      </c>
      <c r="AJ1997">
        <f t="shared" si="167"/>
        <v>3</v>
      </c>
    </row>
    <row r="1998" spans="14:36" x14ac:dyDescent="0.35">
      <c r="N1998">
        <v>3.3840097999999998</v>
      </c>
      <c r="O1998">
        <v>4.0299999999999997E-5</v>
      </c>
      <c r="P1998">
        <f t="shared" si="164"/>
        <v>28.496650106895665</v>
      </c>
      <c r="Q1998">
        <f t="shared" si="166"/>
        <v>3</v>
      </c>
      <c r="AG1998">
        <v>3.6611261000000002</v>
      </c>
      <c r="AH1998">
        <v>0</v>
      </c>
      <c r="AI1998">
        <f t="shared" si="165"/>
        <v>30.830238573459074</v>
      </c>
      <c r="AJ1998">
        <f t="shared" si="167"/>
        <v>3</v>
      </c>
    </row>
    <row r="1999" spans="14:36" x14ac:dyDescent="0.35">
      <c r="N1999">
        <v>3.3994354000000002</v>
      </c>
      <c r="O1999">
        <v>4.18E-5</v>
      </c>
      <c r="P1999">
        <f t="shared" si="164"/>
        <v>28.626548644981739</v>
      </c>
      <c r="Q1999">
        <f t="shared" si="166"/>
        <v>3</v>
      </c>
      <c r="AG1999">
        <v>3.6747795999999999</v>
      </c>
      <c r="AH1999">
        <v>0</v>
      </c>
      <c r="AI1999">
        <f t="shared" si="165"/>
        <v>30.945214307936702</v>
      </c>
      <c r="AJ1999">
        <f t="shared" si="167"/>
        <v>3</v>
      </c>
    </row>
    <row r="2000" spans="14:36" x14ac:dyDescent="0.35">
      <c r="N2000">
        <v>3.4148648000000001</v>
      </c>
      <c r="O2000">
        <v>3.6999999999999998E-5</v>
      </c>
      <c r="P2000">
        <f t="shared" si="164"/>
        <v>28.756479182759534</v>
      </c>
      <c r="Q2000">
        <f t="shared" si="166"/>
        <v>3</v>
      </c>
      <c r="AG2000">
        <v>3.6884358000000002</v>
      </c>
      <c r="AH2000">
        <v>0</v>
      </c>
      <c r="AI2000">
        <f t="shared" si="165"/>
        <v>31.060212779037403</v>
      </c>
      <c r="AJ2000">
        <f t="shared" si="167"/>
        <v>3</v>
      </c>
    </row>
    <row r="2001" spans="14:36" x14ac:dyDescent="0.35">
      <c r="N2001">
        <v>3.4302978</v>
      </c>
      <c r="O2001">
        <v>3.9400000000000002E-5</v>
      </c>
      <c r="P2001">
        <f t="shared" si="164"/>
        <v>28.886440036034756</v>
      </c>
      <c r="Q2001">
        <f t="shared" si="166"/>
        <v>3</v>
      </c>
      <c r="AG2001">
        <v>3.7020944999999998</v>
      </c>
      <c r="AH2001">
        <v>0</v>
      </c>
      <c r="AI2001">
        <f t="shared" si="165"/>
        <v>31.175232302566872</v>
      </c>
      <c r="AJ2001">
        <f t="shared" si="167"/>
        <v>3</v>
      </c>
    </row>
    <row r="2002" spans="14:36" x14ac:dyDescent="0.35">
      <c r="N2002">
        <v>3.4457344000000001</v>
      </c>
      <c r="O2002">
        <v>4.1100000000000003E-5</v>
      </c>
      <c r="P2002">
        <f t="shared" si="164"/>
        <v>29.016431204807407</v>
      </c>
      <c r="Q2002">
        <f t="shared" si="166"/>
        <v>3</v>
      </c>
      <c r="AG2002">
        <v>3.7157559</v>
      </c>
      <c r="AH2002">
        <v>0</v>
      </c>
      <c r="AI2002">
        <f t="shared" si="165"/>
        <v>31.290274562719411</v>
      </c>
      <c r="AJ2002">
        <f t="shared" si="167"/>
        <v>3</v>
      </c>
    </row>
    <row r="2003" spans="14:36" x14ac:dyDescent="0.35">
      <c r="N2003">
        <v>3.4611748000000002</v>
      </c>
      <c r="O2003">
        <v>3.8600000000000003E-5</v>
      </c>
      <c r="P2003">
        <f t="shared" si="164"/>
        <v>29.146454373271791</v>
      </c>
      <c r="Q2003">
        <f t="shared" si="166"/>
        <v>3</v>
      </c>
      <c r="AG2003">
        <v>3.7294198999999999</v>
      </c>
      <c r="AH2003">
        <v>0</v>
      </c>
      <c r="AI2003">
        <f t="shared" si="165"/>
        <v>31.405338717397871</v>
      </c>
      <c r="AJ2003">
        <f t="shared" si="167"/>
        <v>3</v>
      </c>
    </row>
    <row r="2004" spans="14:36" x14ac:dyDescent="0.35">
      <c r="N2004">
        <v>3.4766187</v>
      </c>
      <c r="O2004">
        <v>4.4299999999999999E-5</v>
      </c>
      <c r="P2004">
        <f t="shared" si="164"/>
        <v>29.276507015136442</v>
      </c>
      <c r="Q2004">
        <f t="shared" si="166"/>
        <v>3</v>
      </c>
      <c r="AG2004">
        <v>3.7430864000000001</v>
      </c>
      <c r="AH2004">
        <v>0</v>
      </c>
      <c r="AI2004">
        <f t="shared" si="165"/>
        <v>31.520423924505099</v>
      </c>
      <c r="AJ2004">
        <f t="shared" si="167"/>
        <v>3</v>
      </c>
    </row>
    <row r="2005" spans="14:36" x14ac:dyDescent="0.35">
      <c r="N2005">
        <v>3.4920662999999998</v>
      </c>
      <c r="O2005">
        <v>3.8300000000000003E-5</v>
      </c>
      <c r="P2005">
        <f t="shared" si="164"/>
        <v>29.406590814595678</v>
      </c>
      <c r="Q2005">
        <f t="shared" si="166"/>
        <v>3</v>
      </c>
      <c r="AG2005">
        <v>3.7567555000000001</v>
      </c>
      <c r="AH2005">
        <v>0</v>
      </c>
      <c r="AI2005">
        <f t="shared" si="165"/>
        <v>31.635531026138249</v>
      </c>
      <c r="AJ2005">
        <f t="shared" si="167"/>
        <v>3</v>
      </c>
    </row>
    <row r="2006" spans="14:36" x14ac:dyDescent="0.35">
      <c r="N2006">
        <v>3.5075173999999998</v>
      </c>
      <c r="O2006">
        <v>4.3000000000000002E-5</v>
      </c>
      <c r="P2006">
        <f t="shared" si="164"/>
        <v>29.536704087455185</v>
      </c>
      <c r="Q2006">
        <f t="shared" si="166"/>
        <v>3</v>
      </c>
      <c r="AG2006">
        <v>3.7704271999999999</v>
      </c>
      <c r="AH2006">
        <v>0</v>
      </c>
      <c r="AI2006">
        <f t="shared" si="165"/>
        <v>31.750660022297314</v>
      </c>
      <c r="AJ2006">
        <f t="shared" si="167"/>
        <v>3</v>
      </c>
    </row>
    <row r="2007" spans="14:36" x14ac:dyDescent="0.35">
      <c r="N2007">
        <v>3.5229721999999999</v>
      </c>
      <c r="O2007">
        <v>4.4700000000000002E-5</v>
      </c>
      <c r="P2007">
        <f t="shared" si="164"/>
        <v>29.666848517909273</v>
      </c>
      <c r="Q2007">
        <f t="shared" si="166"/>
        <v>3</v>
      </c>
      <c r="AG2007">
        <v>3.7841013999999999</v>
      </c>
      <c r="AH2007">
        <v>0</v>
      </c>
      <c r="AI2007">
        <f t="shared" si="165"/>
        <v>31.86581007088515</v>
      </c>
      <c r="AJ2007">
        <f t="shared" si="167"/>
        <v>3</v>
      </c>
    </row>
    <row r="2008" spans="14:36" x14ac:dyDescent="0.35">
      <c r="N2008">
        <v>3.5384304000000002</v>
      </c>
      <c r="O2008">
        <v>4.6799999999999999E-5</v>
      </c>
      <c r="P2008">
        <f t="shared" si="164"/>
        <v>29.797021579666492</v>
      </c>
      <c r="Q2008">
        <f t="shared" si="166"/>
        <v>3</v>
      </c>
      <c r="AG2008">
        <v>3.7977782000000002</v>
      </c>
      <c r="AH2008">
        <v>0</v>
      </c>
      <c r="AI2008">
        <f t="shared" si="165"/>
        <v>31.980982013998908</v>
      </c>
      <c r="AJ2008">
        <f t="shared" si="167"/>
        <v>3</v>
      </c>
    </row>
    <row r="2009" spans="14:36" x14ac:dyDescent="0.35">
      <c r="N2009">
        <v>3.5538922999999998</v>
      </c>
      <c r="O2009">
        <v>4.1699999999999997E-5</v>
      </c>
      <c r="P2009">
        <f t="shared" si="164"/>
        <v>29.927225799018277</v>
      </c>
      <c r="Q2009">
        <f t="shared" si="166"/>
        <v>3</v>
      </c>
      <c r="AG2009">
        <v>3.8114574999999999</v>
      </c>
      <c r="AH2009">
        <v>0</v>
      </c>
      <c r="AI2009">
        <f t="shared" si="165"/>
        <v>32.096175009541426</v>
      </c>
      <c r="AJ2009">
        <f t="shared" si="167"/>
        <v>3</v>
      </c>
    </row>
    <row r="2010" spans="14:36" x14ac:dyDescent="0.35">
      <c r="N2010">
        <v>3.5693576</v>
      </c>
      <c r="O2010">
        <v>4.6499999999999999E-5</v>
      </c>
      <c r="P2010">
        <f t="shared" si="164"/>
        <v>30.057458649673197</v>
      </c>
      <c r="Q2010">
        <f t="shared" si="166"/>
        <v>3</v>
      </c>
      <c r="AG2010">
        <v>3.8251393999999999</v>
      </c>
      <c r="AH2010">
        <v>0</v>
      </c>
      <c r="AI2010">
        <f t="shared" si="165"/>
        <v>32.21138989960987</v>
      </c>
      <c r="AJ2010">
        <f t="shared" si="167"/>
        <v>3</v>
      </c>
    </row>
    <row r="2011" spans="14:36" x14ac:dyDescent="0.35">
      <c r="N2011">
        <v>3.5848263999999999</v>
      </c>
      <c r="O2011">
        <v>3.6399999999999997E-5</v>
      </c>
      <c r="P2011">
        <f t="shared" si="164"/>
        <v>30.187720973728386</v>
      </c>
      <c r="Q2011">
        <f t="shared" si="166"/>
        <v>3</v>
      </c>
      <c r="AG2011">
        <v>3.8388236999999998</v>
      </c>
      <c r="AH2011">
        <v>0</v>
      </c>
      <c r="AI2011">
        <f t="shared" si="165"/>
        <v>32.326625000009933</v>
      </c>
      <c r="AJ2011">
        <f t="shared" si="167"/>
        <v>3</v>
      </c>
    </row>
    <row r="2012" spans="14:36" x14ac:dyDescent="0.35">
      <c r="N2012">
        <v>3.6002988</v>
      </c>
      <c r="O2012">
        <v>4.1699999999999997E-5</v>
      </c>
      <c r="P2012">
        <f t="shared" si="164"/>
        <v>30.318013613281007</v>
      </c>
      <c r="Q2012">
        <f t="shared" si="166"/>
        <v>3</v>
      </c>
      <c r="AG2012">
        <v>3.8525105000000002</v>
      </c>
      <c r="AH2012">
        <v>0</v>
      </c>
      <c r="AI2012">
        <f t="shared" si="165"/>
        <v>32.441881152838768</v>
      </c>
      <c r="AJ2012">
        <f t="shared" si="167"/>
        <v>3</v>
      </c>
    </row>
    <row r="2013" spans="14:36" x14ac:dyDescent="0.35">
      <c r="N2013">
        <v>3.6157745000000001</v>
      </c>
      <c r="O2013">
        <v>4.3000000000000002E-5</v>
      </c>
      <c r="P2013">
        <f t="shared" si="164"/>
        <v>30.448334042039605</v>
      </c>
      <c r="Q2013">
        <f t="shared" si="166"/>
        <v>3</v>
      </c>
      <c r="AG2013">
        <v>3.8661998</v>
      </c>
      <c r="AH2013">
        <v>0</v>
      </c>
      <c r="AI2013">
        <f t="shared" si="165"/>
        <v>32.557158358096366</v>
      </c>
      <c r="AJ2013">
        <f t="shared" si="167"/>
        <v>3</v>
      </c>
    </row>
    <row r="2014" spans="14:36" x14ac:dyDescent="0.35">
      <c r="N2014">
        <v>3.6312538000000001</v>
      </c>
      <c r="O2014">
        <v>3.6999999999999998E-5</v>
      </c>
      <c r="P2014">
        <f t="shared" si="164"/>
        <v>30.578684786295625</v>
      </c>
      <c r="Q2014">
        <f t="shared" si="166"/>
        <v>3</v>
      </c>
      <c r="AG2014">
        <v>3.8798916000000001</v>
      </c>
      <c r="AH2014">
        <v>0</v>
      </c>
      <c r="AI2014">
        <f t="shared" si="165"/>
        <v>32.672456615782735</v>
      </c>
      <c r="AJ2014">
        <f t="shared" si="167"/>
        <v>3</v>
      </c>
    </row>
    <row r="2015" spans="14:36" x14ac:dyDescent="0.35">
      <c r="N2015">
        <v>3.6467364</v>
      </c>
      <c r="O2015">
        <v>3.5500000000000002E-5</v>
      </c>
      <c r="P2015">
        <f t="shared" si="164"/>
        <v>30.709063319757622</v>
      </c>
      <c r="Q2015">
        <f t="shared" si="166"/>
        <v>3</v>
      </c>
      <c r="AG2015">
        <v>3.8935859000000002</v>
      </c>
      <c r="AH2015">
        <v>0</v>
      </c>
      <c r="AI2015">
        <f t="shared" si="165"/>
        <v>32.787775925897868</v>
      </c>
      <c r="AJ2015">
        <f t="shared" si="167"/>
        <v>3</v>
      </c>
    </row>
    <row r="2016" spans="14:36" x14ac:dyDescent="0.35">
      <c r="N2016">
        <v>3.6622224999999999</v>
      </c>
      <c r="O2016">
        <v>3.7799999999999997E-5</v>
      </c>
      <c r="P2016">
        <f t="shared" si="164"/>
        <v>30.839471326619893</v>
      </c>
      <c r="Q2016">
        <f t="shared" si="166"/>
        <v>3</v>
      </c>
      <c r="AG2016">
        <v>3.9072825999999998</v>
      </c>
      <c r="AH2016">
        <v>0</v>
      </c>
      <c r="AI2016">
        <f t="shared" si="165"/>
        <v>32.903115446344621</v>
      </c>
      <c r="AJ2016">
        <f t="shared" si="167"/>
        <v>3</v>
      </c>
    </row>
    <row r="2017" spans="14:36" x14ac:dyDescent="0.35">
      <c r="N2017">
        <v>3.6777120000000001</v>
      </c>
      <c r="O2017">
        <v>4.0800000000000002E-5</v>
      </c>
      <c r="P2017">
        <f t="shared" si="164"/>
        <v>30.969907964785293</v>
      </c>
      <c r="Q2017">
        <f t="shared" si="166"/>
        <v>3</v>
      </c>
      <c r="AG2017">
        <v>3.9209817999999999</v>
      </c>
      <c r="AH2017">
        <v>0</v>
      </c>
      <c r="AI2017">
        <f t="shared" si="165"/>
        <v>33.018476019220145</v>
      </c>
      <c r="AJ2017">
        <f t="shared" si="167"/>
        <v>3</v>
      </c>
    </row>
    <row r="2018" spans="14:36" x14ac:dyDescent="0.35">
      <c r="N2018">
        <v>3.6932048000000002</v>
      </c>
      <c r="O2018">
        <v>3.6000000000000001E-5</v>
      </c>
      <c r="P2018">
        <f t="shared" si="164"/>
        <v>31.100372392156665</v>
      </c>
      <c r="Q2018">
        <f t="shared" si="166"/>
        <v>3</v>
      </c>
      <c r="AG2018">
        <v>3.9346833999999999</v>
      </c>
      <c r="AH2018">
        <v>0</v>
      </c>
      <c r="AI2018">
        <f t="shared" si="165"/>
        <v>33.133856802427289</v>
      </c>
      <c r="AJ2018">
        <f t="shared" si="167"/>
        <v>3</v>
      </c>
    </row>
    <row r="2019" spans="14:36" x14ac:dyDescent="0.35">
      <c r="N2019">
        <v>3.708701</v>
      </c>
      <c r="O2019">
        <v>3.68E-5</v>
      </c>
      <c r="P2019">
        <f t="shared" si="164"/>
        <v>31.230865450831161</v>
      </c>
      <c r="Q2019">
        <f t="shared" si="166"/>
        <v>3</v>
      </c>
      <c r="AG2019">
        <v>3.9483874000000001</v>
      </c>
      <c r="AH2019">
        <v>0</v>
      </c>
      <c r="AI2019">
        <f t="shared" si="165"/>
        <v>33.249257795966045</v>
      </c>
      <c r="AJ2019">
        <f t="shared" si="167"/>
        <v>3</v>
      </c>
    </row>
    <row r="2020" spans="14:36" x14ac:dyDescent="0.35">
      <c r="N2020">
        <v>3.7242006000000001</v>
      </c>
      <c r="O2020">
        <v>3.8300000000000003E-5</v>
      </c>
      <c r="P2020">
        <f t="shared" si="164"/>
        <v>31.361387140808784</v>
      </c>
      <c r="Q2020">
        <f t="shared" si="166"/>
        <v>3</v>
      </c>
      <c r="AG2020">
        <v>3.9620939000000002</v>
      </c>
      <c r="AH2020">
        <v>0</v>
      </c>
      <c r="AI2020">
        <f t="shared" si="165"/>
        <v>33.364679841933579</v>
      </c>
      <c r="AJ2020">
        <f t="shared" si="167"/>
        <v>3</v>
      </c>
    </row>
    <row r="2021" spans="14:36" x14ac:dyDescent="0.35">
      <c r="N2021">
        <v>3.7397035000000001</v>
      </c>
      <c r="O2021">
        <v>4.1300000000000001E-5</v>
      </c>
      <c r="P2021">
        <f t="shared" si="164"/>
        <v>31.491936619992384</v>
      </c>
      <c r="Q2021">
        <f t="shared" si="166"/>
        <v>3</v>
      </c>
      <c r="AG2021">
        <v>3.9758027999999999</v>
      </c>
      <c r="AH2021">
        <v>0</v>
      </c>
      <c r="AI2021">
        <f t="shared" si="165"/>
        <v>33.480122098232719</v>
      </c>
      <c r="AJ2021">
        <f t="shared" si="167"/>
        <v>3</v>
      </c>
    </row>
    <row r="2022" spans="14:36" x14ac:dyDescent="0.35">
      <c r="N2022">
        <v>3.7552097</v>
      </c>
      <c r="O2022">
        <v>3.93E-5</v>
      </c>
      <c r="P2022">
        <f t="shared" si="164"/>
        <v>31.622513888381956</v>
      </c>
      <c r="Q2022">
        <f t="shared" si="166"/>
        <v>3</v>
      </c>
      <c r="AG2022">
        <v>3.9895139999999998</v>
      </c>
      <c r="AH2022">
        <v>0</v>
      </c>
      <c r="AI2022">
        <f t="shared" si="165"/>
        <v>33.595583722766335</v>
      </c>
      <c r="AJ2022">
        <f t="shared" si="167"/>
        <v>3</v>
      </c>
    </row>
    <row r="2023" spans="14:36" x14ac:dyDescent="0.35">
      <c r="N2023">
        <v>3.7707191999999998</v>
      </c>
      <c r="O2023">
        <v>3.9499999999999998E-5</v>
      </c>
      <c r="P2023">
        <f t="shared" si="164"/>
        <v>31.753118945977501</v>
      </c>
      <c r="Q2023">
        <f t="shared" si="166"/>
        <v>3</v>
      </c>
      <c r="AG2023">
        <v>4.0032277000000001</v>
      </c>
      <c r="AH2023">
        <v>0</v>
      </c>
      <c r="AI2023">
        <f t="shared" si="165"/>
        <v>33.711066399728715</v>
      </c>
      <c r="AJ2023">
        <f t="shared" si="167"/>
        <v>3</v>
      </c>
    </row>
    <row r="2024" spans="14:36" x14ac:dyDescent="0.35">
      <c r="N2024">
        <v>3.7862319000000002</v>
      </c>
      <c r="O2024">
        <v>3.9199999999999997E-5</v>
      </c>
      <c r="P2024">
        <f t="shared" si="164"/>
        <v>31.883750950681879</v>
      </c>
      <c r="Q2024">
        <f t="shared" si="166"/>
        <v>3</v>
      </c>
      <c r="AG2024">
        <v>4.0169436999999997</v>
      </c>
      <c r="AH2024">
        <v>0</v>
      </c>
      <c r="AI2024">
        <f t="shared" si="165"/>
        <v>33.826568444925563</v>
      </c>
      <c r="AJ2024">
        <f t="shared" si="167"/>
        <v>3</v>
      </c>
    </row>
    <row r="2025" spans="14:36" x14ac:dyDescent="0.35">
      <c r="N2025">
        <v>3.8017479999999999</v>
      </c>
      <c r="O2025">
        <v>4.1499999999999999E-5</v>
      </c>
      <c r="P2025">
        <f t="shared" si="164"/>
        <v>32.01441158668937</v>
      </c>
      <c r="Q2025">
        <f t="shared" si="166"/>
        <v>3</v>
      </c>
      <c r="AG2025">
        <v>4.0306622000000001</v>
      </c>
      <c r="AH2025">
        <v>0</v>
      </c>
      <c r="AI2025">
        <f t="shared" si="165"/>
        <v>33.942091542551182</v>
      </c>
      <c r="AJ2025">
        <f t="shared" si="167"/>
        <v>3</v>
      </c>
    </row>
    <row r="2026" spans="14:36" x14ac:dyDescent="0.35">
      <c r="N2026">
        <v>3.8172673000000001</v>
      </c>
      <c r="O2026">
        <v>3.8500000000000001E-5</v>
      </c>
      <c r="P2026">
        <f t="shared" si="164"/>
        <v>32.145099169805697</v>
      </c>
      <c r="Q2026">
        <f t="shared" si="166"/>
        <v>3</v>
      </c>
      <c r="AG2026">
        <v>4.0443828999999996</v>
      </c>
      <c r="AH2026">
        <v>0</v>
      </c>
      <c r="AI2026">
        <f t="shared" si="165"/>
        <v>34.057633166314112</v>
      </c>
      <c r="AJ2026">
        <f t="shared" si="167"/>
        <v>3</v>
      </c>
    </row>
    <row r="2027" spans="14:36" x14ac:dyDescent="0.35">
      <c r="N2027">
        <v>3.8327898</v>
      </c>
      <c r="O2027">
        <v>3.7299999999999999E-5</v>
      </c>
      <c r="P2027">
        <f t="shared" si="164"/>
        <v>32.275813700030838</v>
      </c>
      <c r="Q2027">
        <f t="shared" si="166"/>
        <v>3</v>
      </c>
      <c r="AG2027">
        <v>4.0581060999999998</v>
      </c>
      <c r="AH2027">
        <v>0</v>
      </c>
      <c r="AI2027">
        <f t="shared" si="165"/>
        <v>34.17319584250582</v>
      </c>
      <c r="AJ2027">
        <f t="shared" si="167"/>
        <v>3</v>
      </c>
    </row>
    <row r="2028" spans="14:36" x14ac:dyDescent="0.35">
      <c r="N2028">
        <v>3.8483155999999998</v>
      </c>
      <c r="O2028">
        <v>4.0099999999999999E-5</v>
      </c>
      <c r="P2028">
        <f t="shared" si="164"/>
        <v>32.406556019461959</v>
      </c>
      <c r="Q2028">
        <f t="shared" si="166"/>
        <v>3</v>
      </c>
      <c r="AG2028">
        <v>4.0718315</v>
      </c>
      <c r="AH2028">
        <v>0</v>
      </c>
      <c r="AI2028">
        <f t="shared" si="165"/>
        <v>34.288777044834845</v>
      </c>
      <c r="AJ2028">
        <f t="shared" si="167"/>
        <v>3</v>
      </c>
    </row>
    <row r="2029" spans="14:36" x14ac:dyDescent="0.35">
      <c r="N2029">
        <v>3.8638444999999999</v>
      </c>
      <c r="O2029">
        <v>3.7799999999999997E-5</v>
      </c>
      <c r="P2029">
        <f t="shared" si="164"/>
        <v>32.537324443904751</v>
      </c>
      <c r="Q2029">
        <f t="shared" si="166"/>
        <v>3</v>
      </c>
      <c r="AG2029">
        <v>4.0855592999999999</v>
      </c>
      <c r="AH2029">
        <v>0</v>
      </c>
      <c r="AI2029">
        <f t="shared" si="165"/>
        <v>34.404378457495476</v>
      </c>
      <c r="AJ2029">
        <f t="shared" si="167"/>
        <v>3</v>
      </c>
    </row>
    <row r="2030" spans="14:36" x14ac:dyDescent="0.35">
      <c r="N2030">
        <v>3.8793766999999999</v>
      </c>
      <c r="O2030">
        <v>3.8000000000000002E-5</v>
      </c>
      <c r="P2030">
        <f t="shared" si="164"/>
        <v>32.668120657553523</v>
      </c>
      <c r="Q2030">
        <f t="shared" si="166"/>
        <v>3</v>
      </c>
      <c r="AG2030">
        <v>4.0992895000000003</v>
      </c>
      <c r="AH2030">
        <v>0</v>
      </c>
      <c r="AI2030">
        <f t="shared" si="165"/>
        <v>34.52000008048774</v>
      </c>
      <c r="AJ2030">
        <f t="shared" si="167"/>
        <v>3</v>
      </c>
    </row>
    <row r="2031" spans="14:36" x14ac:dyDescent="0.35">
      <c r="N2031">
        <v>3.8949120000000002</v>
      </c>
      <c r="O2031">
        <v>3.9199999999999997E-5</v>
      </c>
      <c r="P2031">
        <f t="shared" si="164"/>
        <v>32.798942976213965</v>
      </c>
      <c r="Q2031">
        <f t="shared" si="166"/>
        <v>3</v>
      </c>
      <c r="AG2031">
        <v>4.1130218999999997</v>
      </c>
      <c r="AH2031">
        <v>0</v>
      </c>
      <c r="AI2031">
        <f t="shared" si="165"/>
        <v>34.635640229617302</v>
      </c>
      <c r="AJ2031">
        <f t="shared" si="167"/>
        <v>3</v>
      </c>
    </row>
    <row r="2032" spans="14:36" x14ac:dyDescent="0.35">
      <c r="N2032">
        <v>3.9104505000000001</v>
      </c>
      <c r="O2032">
        <v>4.4100000000000001E-5</v>
      </c>
      <c r="P2032">
        <f t="shared" si="164"/>
        <v>32.929792241983229</v>
      </c>
      <c r="Q2032">
        <f t="shared" si="166"/>
        <v>3</v>
      </c>
      <c r="AG2032">
        <v>4.1267566999999996</v>
      </c>
      <c r="AH2032">
        <v>0</v>
      </c>
      <c r="AI2032">
        <f t="shared" si="165"/>
        <v>34.751300589078497</v>
      </c>
      <c r="AJ2032">
        <f t="shared" si="167"/>
        <v>3</v>
      </c>
    </row>
    <row r="2033" spans="14:36" x14ac:dyDescent="0.35">
      <c r="N2033">
        <v>3.9259922</v>
      </c>
      <c r="O2033">
        <v>4.2599999999999999E-5</v>
      </c>
      <c r="P2033">
        <f t="shared" si="164"/>
        <v>33.060668454861315</v>
      </c>
      <c r="Q2033">
        <f t="shared" si="166"/>
        <v>3</v>
      </c>
      <c r="AG2033">
        <v>4.1404937000000004</v>
      </c>
      <c r="AH2033">
        <v>0</v>
      </c>
      <c r="AI2033">
        <f t="shared" si="165"/>
        <v>34.866979474677009</v>
      </c>
      <c r="AJ2033">
        <f t="shared" si="167"/>
        <v>3</v>
      </c>
    </row>
    <row r="2034" spans="14:36" x14ac:dyDescent="0.35">
      <c r="N2034">
        <v>3.9415369</v>
      </c>
      <c r="O2034">
        <v>4.4799999999999998E-5</v>
      </c>
      <c r="P2034">
        <f t="shared" si="164"/>
        <v>33.191569930653927</v>
      </c>
      <c r="Q2034">
        <f t="shared" si="166"/>
        <v>3</v>
      </c>
      <c r="AG2034">
        <v>4.1542330999999999</v>
      </c>
      <c r="AH2034">
        <v>0</v>
      </c>
      <c r="AI2034">
        <f t="shared" si="165"/>
        <v>34.982678570607128</v>
      </c>
      <c r="AJ2034">
        <f t="shared" si="167"/>
        <v>3</v>
      </c>
    </row>
    <row r="2035" spans="14:36" x14ac:dyDescent="0.35">
      <c r="N2035">
        <v>3.9570848000000001</v>
      </c>
      <c r="O2035">
        <v>4.9700000000000002E-5</v>
      </c>
      <c r="P2035">
        <f t="shared" si="164"/>
        <v>33.322498353555368</v>
      </c>
      <c r="Q2035">
        <f t="shared" si="166"/>
        <v>3</v>
      </c>
      <c r="AG2035">
        <v>4.1679747000000003</v>
      </c>
      <c r="AH2035">
        <v>0</v>
      </c>
      <c r="AI2035">
        <f t="shared" si="165"/>
        <v>35.098396192674571</v>
      </c>
      <c r="AJ2035">
        <f t="shared" si="167"/>
        <v>3</v>
      </c>
    </row>
    <row r="2036" spans="14:36" x14ac:dyDescent="0.35">
      <c r="N2036">
        <v>3.9726357999999999</v>
      </c>
      <c r="O2036">
        <v>5.0899999999999997E-5</v>
      </c>
      <c r="P2036">
        <f t="shared" si="164"/>
        <v>33.453452881468472</v>
      </c>
      <c r="Q2036">
        <f t="shared" si="166"/>
        <v>3</v>
      </c>
      <c r="AG2036">
        <v>4.1817187000000002</v>
      </c>
      <c r="AH2036">
        <v>0</v>
      </c>
      <c r="AI2036">
        <f t="shared" si="165"/>
        <v>35.214134025073633</v>
      </c>
      <c r="AJ2036">
        <f t="shared" si="167"/>
        <v>3</v>
      </c>
    </row>
    <row r="2037" spans="14:36" x14ac:dyDescent="0.35">
      <c r="N2037">
        <v>3.9881899000000001</v>
      </c>
      <c r="O2037">
        <v>4.5099999999999998E-5</v>
      </c>
      <c r="P2037">
        <f t="shared" si="164"/>
        <v>33.584433514393254</v>
      </c>
      <c r="Q2037">
        <f t="shared" si="166"/>
        <v>3</v>
      </c>
      <c r="AG2037">
        <v>4.1954647999999999</v>
      </c>
      <c r="AH2037">
        <v>0</v>
      </c>
      <c r="AI2037">
        <f t="shared" si="165"/>
        <v>35.329889541512856</v>
      </c>
      <c r="AJ2037">
        <f t="shared" si="167"/>
        <v>3</v>
      </c>
    </row>
    <row r="2038" spans="14:36" x14ac:dyDescent="0.35">
      <c r="N2038">
        <v>4.0037471</v>
      </c>
      <c r="O2038">
        <v>5.9899999999999999E-5</v>
      </c>
      <c r="P2038">
        <f t="shared" si="164"/>
        <v>33.715440252329714</v>
      </c>
      <c r="Q2038">
        <f t="shared" si="166"/>
        <v>3</v>
      </c>
      <c r="AG2038">
        <v>4.2092133</v>
      </c>
      <c r="AH2038">
        <v>0</v>
      </c>
      <c r="AI2038">
        <f t="shared" si="165"/>
        <v>35.445665268283697</v>
      </c>
      <c r="AJ2038">
        <f t="shared" si="167"/>
        <v>3</v>
      </c>
    </row>
    <row r="2039" spans="14:36" x14ac:dyDescent="0.35">
      <c r="N2039">
        <v>4.0193073000000004</v>
      </c>
      <c r="O2039">
        <v>4.7500000000000003E-5</v>
      </c>
      <c r="P2039">
        <f t="shared" si="164"/>
        <v>33.846472253180693</v>
      </c>
      <c r="Q2039">
        <f t="shared" si="166"/>
        <v>3</v>
      </c>
      <c r="AG2039">
        <v>4.2229638999999999</v>
      </c>
      <c r="AH2039">
        <v>0</v>
      </c>
      <c r="AI2039">
        <f t="shared" si="165"/>
        <v>35.561458679094706</v>
      </c>
      <c r="AJ2039">
        <f t="shared" si="167"/>
        <v>3</v>
      </c>
    </row>
    <row r="2040" spans="14:36" x14ac:dyDescent="0.35">
      <c r="N2040">
        <v>4.0348705999999996</v>
      </c>
      <c r="O2040">
        <v>3.4999999999999997E-5</v>
      </c>
      <c r="P2040">
        <f t="shared" si="164"/>
        <v>33.977530359043335</v>
      </c>
      <c r="Q2040">
        <f t="shared" si="166"/>
        <v>3</v>
      </c>
      <c r="AG2040">
        <v>4.2367169000000002</v>
      </c>
      <c r="AH2040">
        <v>0</v>
      </c>
      <c r="AI2040">
        <f t="shared" si="165"/>
        <v>35.677272300237334</v>
      </c>
      <c r="AJ2040">
        <f t="shared" si="167"/>
        <v>3</v>
      </c>
    </row>
    <row r="2041" spans="14:36" x14ac:dyDescent="0.35">
      <c r="N2041">
        <v>4.0504369000000002</v>
      </c>
      <c r="O2041">
        <v>3.6300000000000001E-5</v>
      </c>
      <c r="P2041">
        <f t="shared" si="164"/>
        <v>34.108613727820519</v>
      </c>
      <c r="Q2041">
        <f t="shared" si="166"/>
        <v>3</v>
      </c>
      <c r="AG2041">
        <v>4.2504720000000002</v>
      </c>
      <c r="AH2041">
        <v>0</v>
      </c>
      <c r="AI2041">
        <f t="shared" si="165"/>
        <v>35.793103605420129</v>
      </c>
      <c r="AJ2041">
        <f t="shared" si="167"/>
        <v>3</v>
      </c>
    </row>
    <row r="2042" spans="14:36" x14ac:dyDescent="0.35">
      <c r="N2042">
        <v>4.0660062999999997</v>
      </c>
      <c r="O2042">
        <v>4.1600000000000002E-5</v>
      </c>
      <c r="P2042">
        <f t="shared" si="164"/>
        <v>34.239723201609358</v>
      </c>
      <c r="Q2042">
        <f t="shared" si="166"/>
        <v>3</v>
      </c>
      <c r="AG2042">
        <v>4.2642293999999996</v>
      </c>
      <c r="AH2042">
        <v>0</v>
      </c>
      <c r="AI2042">
        <f t="shared" si="165"/>
        <v>35.908954278837385</v>
      </c>
      <c r="AJ2042">
        <f t="shared" si="167"/>
        <v>3</v>
      </c>
    </row>
    <row r="2043" spans="14:36" x14ac:dyDescent="0.35">
      <c r="N2043">
        <v>4.0815786000000003</v>
      </c>
      <c r="O2043">
        <v>3.7499999999999997E-5</v>
      </c>
      <c r="P2043">
        <f t="shared" si="164"/>
        <v>34.37085709621558</v>
      </c>
      <c r="Q2043">
        <f t="shared" si="166"/>
        <v>3</v>
      </c>
      <c r="AG2043">
        <v>4.2779889999999998</v>
      </c>
      <c r="AH2043">
        <v>0</v>
      </c>
      <c r="AI2043">
        <f t="shared" si="165"/>
        <v>36.024823478391959</v>
      </c>
      <c r="AJ2043">
        <f t="shared" si="167"/>
        <v>3</v>
      </c>
    </row>
    <row r="2044" spans="14:36" x14ac:dyDescent="0.35">
      <c r="N2044">
        <v>4.0971539999999997</v>
      </c>
      <c r="O2044">
        <v>3.5800000000000003E-5</v>
      </c>
      <c r="P2044">
        <f t="shared" si="164"/>
        <v>34.502017095833473</v>
      </c>
      <c r="Q2044">
        <f t="shared" si="166"/>
        <v>3</v>
      </c>
      <c r="AG2044">
        <v>4.2917508</v>
      </c>
      <c r="AH2044">
        <v>0</v>
      </c>
      <c r="AI2044">
        <f t="shared" si="165"/>
        <v>36.140711204083857</v>
      </c>
      <c r="AJ2044">
        <f t="shared" si="167"/>
        <v>3</v>
      </c>
    </row>
    <row r="2045" spans="14:36" x14ac:dyDescent="0.35">
      <c r="N2045">
        <v>4.1127323000000002</v>
      </c>
      <c r="O2045">
        <v>3.9400000000000002E-5</v>
      </c>
      <c r="P2045">
        <f t="shared" si="164"/>
        <v>34.633201516268741</v>
      </c>
      <c r="Q2045">
        <f t="shared" si="166"/>
        <v>3</v>
      </c>
      <c r="AG2045">
        <v>4.3055148000000001</v>
      </c>
      <c r="AH2045">
        <v>0</v>
      </c>
      <c r="AI2045">
        <f t="shared" si="165"/>
        <v>36.256617455913066</v>
      </c>
      <c r="AJ2045">
        <f t="shared" si="167"/>
        <v>3</v>
      </c>
    </row>
    <row r="2046" spans="14:36" x14ac:dyDescent="0.35">
      <c r="N2046">
        <v>4.1283136000000002</v>
      </c>
      <c r="O2046">
        <v>3.93E-5</v>
      </c>
      <c r="P2046">
        <f t="shared" si="164"/>
        <v>34.764411199618522</v>
      </c>
      <c r="Q2046">
        <f t="shared" si="166"/>
        <v>3</v>
      </c>
      <c r="AG2046">
        <v>4.3192810000000001</v>
      </c>
      <c r="AH2046">
        <v>0</v>
      </c>
      <c r="AI2046">
        <f t="shared" si="165"/>
        <v>36.372542233879592</v>
      </c>
      <c r="AJ2046">
        <f t="shared" si="167"/>
        <v>3</v>
      </c>
    </row>
    <row r="2047" spans="14:36" x14ac:dyDescent="0.35">
      <c r="N2047">
        <v>4.1438978999999998</v>
      </c>
      <c r="O2047">
        <v>3.7200000000000003E-5</v>
      </c>
      <c r="P2047">
        <f t="shared" si="164"/>
        <v>34.895646145882829</v>
      </c>
      <c r="Q2047">
        <f t="shared" si="166"/>
        <v>3</v>
      </c>
      <c r="AG2047">
        <v>4.3330494000000002</v>
      </c>
      <c r="AH2047">
        <v>0</v>
      </c>
      <c r="AI2047">
        <f t="shared" si="165"/>
        <v>36.488485537983436</v>
      </c>
      <c r="AJ2047">
        <f t="shared" si="167"/>
        <v>3</v>
      </c>
    </row>
    <row r="2048" spans="14:36" x14ac:dyDescent="0.35">
      <c r="N2048">
        <v>4.1594851000000004</v>
      </c>
      <c r="O2048">
        <v>3.5299999999999997E-5</v>
      </c>
      <c r="P2048">
        <f t="shared" si="164"/>
        <v>35.026905512964518</v>
      </c>
      <c r="Q2048">
        <f t="shared" si="166"/>
        <v>3</v>
      </c>
      <c r="AG2048">
        <v>4.3468200000000001</v>
      </c>
      <c r="AH2048">
        <v>0</v>
      </c>
      <c r="AI2048">
        <f t="shared" si="165"/>
        <v>36.604447368224591</v>
      </c>
      <c r="AJ2048">
        <f t="shared" si="167"/>
        <v>3</v>
      </c>
    </row>
    <row r="2049" spans="14:36" x14ac:dyDescent="0.35">
      <c r="N2049">
        <v>4.1750752999999996</v>
      </c>
      <c r="O2049">
        <v>3.9799999999999998E-5</v>
      </c>
      <c r="P2049">
        <f t="shared" si="164"/>
        <v>35.158190142960713</v>
      </c>
      <c r="Q2049">
        <f t="shared" si="166"/>
        <v>3</v>
      </c>
      <c r="AG2049">
        <v>4.3605926999999998</v>
      </c>
      <c r="AH2049">
        <v>0</v>
      </c>
      <c r="AI2049">
        <f t="shared" si="165"/>
        <v>36.720426882505912</v>
      </c>
      <c r="AJ2049">
        <f t="shared" si="167"/>
        <v>3</v>
      </c>
    </row>
    <row r="2050" spans="14:36" x14ac:dyDescent="0.35">
      <c r="N2050">
        <v>4.1906682999999996</v>
      </c>
      <c r="O2050">
        <v>3.6999999999999998E-5</v>
      </c>
      <c r="P2050">
        <f t="shared" ref="P2050:P2113" si="168">N2050*$L$4</f>
        <v>35.289498351677132</v>
      </c>
      <c r="Q2050">
        <f t="shared" si="166"/>
        <v>3</v>
      </c>
      <c r="AG2050">
        <v>4.3743676000000002</v>
      </c>
      <c r="AH2050">
        <v>0</v>
      </c>
      <c r="AI2050">
        <f t="shared" ref="AI2050:AI2113" si="169">AG2050*$L$4</f>
        <v>36.836424922924557</v>
      </c>
      <c r="AJ2050">
        <f t="shared" si="167"/>
        <v>3</v>
      </c>
    </row>
    <row r="2051" spans="14:36" x14ac:dyDescent="0.35">
      <c r="N2051">
        <v>4.2062643</v>
      </c>
      <c r="O2051">
        <v>4.1E-5</v>
      </c>
      <c r="P2051">
        <f t="shared" si="168"/>
        <v>35.420831823308085</v>
      </c>
      <c r="Q2051">
        <f t="shared" ref="Q2051:Q2114" si="170">IF(P2051&lt;=9,1,IF(P2051&lt;=19,2,IF(P2051&lt;=49,3,4)))</f>
        <v>3</v>
      </c>
      <c r="AG2051">
        <v>4.3881446999999998</v>
      </c>
      <c r="AH2051">
        <v>0</v>
      </c>
      <c r="AI2051">
        <f t="shared" si="169"/>
        <v>36.952441489480513</v>
      </c>
      <c r="AJ2051">
        <f t="shared" ref="AJ2051:AJ2114" si="171">IF(AI2051&lt;=9,1,IF(AI2051&lt;=19,2,IF(AI2051&lt;=49,3,4)))</f>
        <v>3</v>
      </c>
    </row>
    <row r="2052" spans="14:36" x14ac:dyDescent="0.35">
      <c r="N2052">
        <v>4.2218631999999996</v>
      </c>
      <c r="O2052">
        <v>4.1300000000000001E-5</v>
      </c>
      <c r="P2052">
        <f t="shared" si="168"/>
        <v>35.552189715756398</v>
      </c>
      <c r="Q2052">
        <f t="shared" si="170"/>
        <v>3</v>
      </c>
      <c r="AG2052">
        <v>4.4019238999999999</v>
      </c>
      <c r="AH2052">
        <v>0</v>
      </c>
      <c r="AI2052">
        <f t="shared" si="169"/>
        <v>37.068475740076636</v>
      </c>
      <c r="AJ2052">
        <f t="shared" si="171"/>
        <v>3</v>
      </c>
    </row>
    <row r="2053" spans="14:36" x14ac:dyDescent="0.35">
      <c r="N2053">
        <v>4.2374649</v>
      </c>
      <c r="O2053">
        <v>4.3600000000000003E-5</v>
      </c>
      <c r="P2053">
        <f t="shared" si="168"/>
        <v>35.683571186924944</v>
      </c>
      <c r="Q2053">
        <f t="shared" si="170"/>
        <v>3</v>
      </c>
      <c r="AG2053">
        <v>4.4157051999999997</v>
      </c>
      <c r="AH2053">
        <v>0</v>
      </c>
      <c r="AI2053">
        <f t="shared" si="169"/>
        <v>37.184527674712925</v>
      </c>
      <c r="AJ2053">
        <f t="shared" si="171"/>
        <v>3</v>
      </c>
    </row>
    <row r="2054" spans="14:36" x14ac:dyDescent="0.35">
      <c r="N2054">
        <v>4.2530695999999999</v>
      </c>
      <c r="O2054">
        <v>3.8500000000000001E-5</v>
      </c>
      <c r="P2054">
        <f t="shared" si="168"/>
        <v>35.814977921008001</v>
      </c>
      <c r="Q2054">
        <f t="shared" si="170"/>
        <v>3</v>
      </c>
      <c r="AG2054">
        <v>4.4294887000000003</v>
      </c>
      <c r="AH2054">
        <v>0</v>
      </c>
      <c r="AI2054">
        <f t="shared" si="169"/>
        <v>37.300598135486531</v>
      </c>
      <c r="AJ2054">
        <f t="shared" si="171"/>
        <v>3</v>
      </c>
    </row>
    <row r="2055" spans="14:36" x14ac:dyDescent="0.35">
      <c r="N2055">
        <v>4.2686770999999997</v>
      </c>
      <c r="O2055">
        <v>3.9100000000000002E-5</v>
      </c>
      <c r="P2055">
        <f t="shared" si="168"/>
        <v>35.946408233811283</v>
      </c>
      <c r="Q2055">
        <f t="shared" si="170"/>
        <v>3</v>
      </c>
      <c r="AG2055">
        <v>4.4432742999999997</v>
      </c>
      <c r="AH2055">
        <v>0</v>
      </c>
      <c r="AI2055">
        <f t="shared" si="169"/>
        <v>37.416686280300297</v>
      </c>
      <c r="AJ2055">
        <f t="shared" si="171"/>
        <v>3</v>
      </c>
    </row>
    <row r="2056" spans="14:36" x14ac:dyDescent="0.35">
      <c r="N2056">
        <v>4.2842874000000002</v>
      </c>
      <c r="O2056">
        <v>4.5800000000000002E-5</v>
      </c>
      <c r="P2056">
        <f t="shared" si="168"/>
        <v>36.077862125334789</v>
      </c>
      <c r="Q2056">
        <f t="shared" si="170"/>
        <v>3</v>
      </c>
      <c r="AG2056">
        <v>4.4570619999999996</v>
      </c>
      <c r="AH2056">
        <v>0</v>
      </c>
      <c r="AI2056">
        <f t="shared" si="169"/>
        <v>37.532792109154236</v>
      </c>
      <c r="AJ2056">
        <f t="shared" si="171"/>
        <v>3</v>
      </c>
    </row>
    <row r="2057" spans="14:36" x14ac:dyDescent="0.35">
      <c r="N2057">
        <v>4.2999006</v>
      </c>
      <c r="O2057">
        <v>4.5399999999999999E-5</v>
      </c>
      <c r="P2057">
        <f t="shared" si="168"/>
        <v>36.209340437675664</v>
      </c>
      <c r="Q2057">
        <f t="shared" si="170"/>
        <v>3</v>
      </c>
      <c r="AG2057">
        <v>4.4708518000000002</v>
      </c>
      <c r="AH2057">
        <v>0</v>
      </c>
      <c r="AI2057">
        <f t="shared" si="169"/>
        <v>37.648915622048342</v>
      </c>
      <c r="AJ2057">
        <f t="shared" si="171"/>
        <v>3</v>
      </c>
    </row>
    <row r="2058" spans="14:36" x14ac:dyDescent="0.35">
      <c r="N2058">
        <v>4.3155165999999996</v>
      </c>
      <c r="O2058">
        <v>4.5300000000000003E-5</v>
      </c>
      <c r="P2058">
        <f t="shared" si="168"/>
        <v>36.340842328736755</v>
      </c>
      <c r="Q2058">
        <f t="shared" si="170"/>
        <v>3</v>
      </c>
      <c r="AG2058">
        <v>4.4846437999999997</v>
      </c>
      <c r="AH2058">
        <v>0</v>
      </c>
      <c r="AI2058">
        <f t="shared" si="169"/>
        <v>37.765057661079759</v>
      </c>
      <c r="AJ2058">
        <f t="shared" si="171"/>
        <v>3</v>
      </c>
    </row>
    <row r="2059" spans="14:36" x14ac:dyDescent="0.35">
      <c r="N2059">
        <v>4.3311355000000002</v>
      </c>
      <c r="O2059">
        <v>4.5399999999999999E-5</v>
      </c>
      <c r="P2059">
        <f t="shared" si="168"/>
        <v>36.47236864061523</v>
      </c>
      <c r="Q2059">
        <f t="shared" si="170"/>
        <v>3</v>
      </c>
      <c r="AG2059">
        <v>4.4984377999999996</v>
      </c>
      <c r="AH2059">
        <v>0</v>
      </c>
      <c r="AI2059">
        <f t="shared" si="169"/>
        <v>37.88121654205419</v>
      </c>
      <c r="AJ2059">
        <f t="shared" si="171"/>
        <v>3</v>
      </c>
    </row>
    <row r="2060" spans="14:36" x14ac:dyDescent="0.35">
      <c r="N2060">
        <v>4.3467570999999996</v>
      </c>
      <c r="O2060">
        <v>5.5600000000000003E-5</v>
      </c>
      <c r="P2060">
        <f t="shared" si="168"/>
        <v>36.603917689116763</v>
      </c>
      <c r="Q2060">
        <f t="shared" si="170"/>
        <v>3</v>
      </c>
      <c r="AG2060">
        <v>4.5122339</v>
      </c>
      <c r="AH2060">
        <v>0</v>
      </c>
      <c r="AI2060">
        <f t="shared" si="169"/>
        <v>37.997393107068795</v>
      </c>
      <c r="AJ2060">
        <f t="shared" si="171"/>
        <v>3</v>
      </c>
    </row>
    <row r="2061" spans="14:36" x14ac:dyDescent="0.35">
      <c r="N2061">
        <v>4.3623814999999997</v>
      </c>
      <c r="O2061">
        <v>4.6E-5</v>
      </c>
      <c r="P2061">
        <f t="shared" si="168"/>
        <v>36.735490316338527</v>
      </c>
      <c r="Q2061">
        <f t="shared" si="170"/>
        <v>3</v>
      </c>
      <c r="AG2061">
        <v>4.5260321000000001</v>
      </c>
      <c r="AH2061">
        <v>0</v>
      </c>
      <c r="AI2061">
        <f t="shared" si="169"/>
        <v>38.11358735612356</v>
      </c>
      <c r="AJ2061">
        <f t="shared" si="171"/>
        <v>3</v>
      </c>
    </row>
    <row r="2062" spans="14:36" x14ac:dyDescent="0.35">
      <c r="N2062">
        <v>4.3780086999999996</v>
      </c>
      <c r="O2062">
        <v>5.6400000000000002E-5</v>
      </c>
      <c r="P2062">
        <f t="shared" si="168"/>
        <v>36.867086522280509</v>
      </c>
      <c r="Q2062">
        <f t="shared" si="170"/>
        <v>3</v>
      </c>
      <c r="AG2062">
        <v>4.5398322999999996</v>
      </c>
      <c r="AH2062">
        <v>0</v>
      </c>
      <c r="AI2062">
        <f t="shared" si="169"/>
        <v>38.22979844712134</v>
      </c>
      <c r="AJ2062">
        <f t="shared" si="171"/>
        <v>3</v>
      </c>
    </row>
    <row r="2063" spans="14:36" x14ac:dyDescent="0.35">
      <c r="N2063">
        <v>4.3936387000000003</v>
      </c>
      <c r="O2063">
        <v>6.3999999999999997E-5</v>
      </c>
      <c r="P2063">
        <f t="shared" si="168"/>
        <v>36.998706306942715</v>
      </c>
      <c r="Q2063">
        <f t="shared" si="170"/>
        <v>3</v>
      </c>
      <c r="AG2063">
        <v>4.5536346999999999</v>
      </c>
      <c r="AH2063">
        <v>0</v>
      </c>
      <c r="AI2063">
        <f t="shared" si="169"/>
        <v>38.346028064256437</v>
      </c>
      <c r="AJ2063">
        <f t="shared" si="171"/>
        <v>3</v>
      </c>
    </row>
    <row r="2064" spans="14:36" x14ac:dyDescent="0.35">
      <c r="N2064">
        <v>4.4092713999999997</v>
      </c>
      <c r="O2064">
        <v>4.9299999999999999E-5</v>
      </c>
      <c r="P2064">
        <f t="shared" si="168"/>
        <v>37.13034882822798</v>
      </c>
      <c r="Q2064">
        <f t="shared" si="170"/>
        <v>3</v>
      </c>
      <c r="AG2064">
        <v>4.5674390999999996</v>
      </c>
      <c r="AH2064">
        <v>0</v>
      </c>
      <c r="AI2064">
        <f t="shared" si="169"/>
        <v>38.46227452333455</v>
      </c>
      <c r="AJ2064">
        <f t="shared" si="171"/>
        <v>3</v>
      </c>
    </row>
    <row r="2065" spans="14:36" x14ac:dyDescent="0.35">
      <c r="N2065">
        <v>4.4249068999999999</v>
      </c>
      <c r="O2065">
        <v>3.9499999999999998E-5</v>
      </c>
      <c r="P2065">
        <f t="shared" si="168"/>
        <v>37.262014928233476</v>
      </c>
      <c r="Q2065">
        <f t="shared" si="170"/>
        <v>3</v>
      </c>
      <c r="AG2065">
        <v>4.5812454999999996</v>
      </c>
      <c r="AH2065">
        <v>0</v>
      </c>
      <c r="AI2065">
        <f t="shared" si="169"/>
        <v>38.578537824355678</v>
      </c>
      <c r="AJ2065">
        <f t="shared" si="171"/>
        <v>3</v>
      </c>
    </row>
    <row r="2066" spans="14:36" x14ac:dyDescent="0.35">
      <c r="N2066">
        <v>4.4405450999999996</v>
      </c>
      <c r="O2066">
        <v>4.2200000000000003E-5</v>
      </c>
      <c r="P2066">
        <f t="shared" si="168"/>
        <v>37.393703764862032</v>
      </c>
      <c r="Q2066">
        <f t="shared" si="170"/>
        <v>3</v>
      </c>
      <c r="AG2066">
        <v>4.5950540000000002</v>
      </c>
      <c r="AH2066">
        <v>0</v>
      </c>
      <c r="AI2066">
        <f t="shared" si="169"/>
        <v>38.694818809416972</v>
      </c>
      <c r="AJ2066">
        <f t="shared" si="171"/>
        <v>3</v>
      </c>
    </row>
    <row r="2067" spans="14:36" x14ac:dyDescent="0.35">
      <c r="N2067">
        <v>4.4561861</v>
      </c>
      <c r="O2067">
        <v>3.43E-5</v>
      </c>
      <c r="P2067">
        <f t="shared" si="168"/>
        <v>37.525416180210819</v>
      </c>
      <c r="Q2067">
        <f t="shared" si="170"/>
        <v>3</v>
      </c>
      <c r="AG2067">
        <v>4.6088645000000001</v>
      </c>
      <c r="AH2067">
        <v>0</v>
      </c>
      <c r="AI2067">
        <f t="shared" si="169"/>
        <v>38.811116636421282</v>
      </c>
      <c r="AJ2067">
        <f t="shared" si="171"/>
        <v>3</v>
      </c>
    </row>
    <row r="2068" spans="14:36" x14ac:dyDescent="0.35">
      <c r="N2068">
        <v>4.4718296999999998</v>
      </c>
      <c r="O2068">
        <v>3.3200000000000001E-5</v>
      </c>
      <c r="P2068">
        <f t="shared" si="168"/>
        <v>37.65715049008552</v>
      </c>
      <c r="Q2068">
        <f t="shared" si="170"/>
        <v>3</v>
      </c>
      <c r="AG2068">
        <v>4.6226770999999998</v>
      </c>
      <c r="AH2068">
        <v>0</v>
      </c>
      <c r="AI2068">
        <f t="shared" si="169"/>
        <v>38.927432147465751</v>
      </c>
      <c r="AJ2068">
        <f t="shared" si="171"/>
        <v>3</v>
      </c>
    </row>
    <row r="2069" spans="14:36" x14ac:dyDescent="0.35">
      <c r="N2069">
        <v>4.4874761000000003</v>
      </c>
      <c r="O2069">
        <v>3.4799999999999999E-5</v>
      </c>
      <c r="P2069">
        <f t="shared" si="168"/>
        <v>37.788908378680453</v>
      </c>
      <c r="Q2069">
        <f t="shared" si="170"/>
        <v>3</v>
      </c>
      <c r="AG2069">
        <v>4.6364916999999997</v>
      </c>
      <c r="AH2069">
        <v>0</v>
      </c>
      <c r="AI2069">
        <f t="shared" si="169"/>
        <v>39.043764500453236</v>
      </c>
      <c r="AJ2069">
        <f t="shared" si="171"/>
        <v>3</v>
      </c>
    </row>
    <row r="2070" spans="14:36" x14ac:dyDescent="0.35">
      <c r="N2070">
        <v>4.5031251000000001</v>
      </c>
      <c r="O2070">
        <v>3.68E-5</v>
      </c>
      <c r="P2070">
        <f t="shared" si="168"/>
        <v>37.920688161801294</v>
      </c>
      <c r="Q2070">
        <f t="shared" si="170"/>
        <v>3</v>
      </c>
      <c r="AG2070">
        <v>4.6503082999999998</v>
      </c>
      <c r="AH2070">
        <v>0</v>
      </c>
      <c r="AI2070">
        <f t="shared" si="169"/>
        <v>39.160113695383743</v>
      </c>
      <c r="AJ2070">
        <f t="shared" si="171"/>
        <v>3</v>
      </c>
    </row>
    <row r="2071" spans="14:36" x14ac:dyDescent="0.35">
      <c r="N2071">
        <v>4.5187768999999998</v>
      </c>
      <c r="O2071">
        <v>3.4999999999999997E-5</v>
      </c>
      <c r="P2071">
        <f t="shared" si="168"/>
        <v>38.052491523642352</v>
      </c>
      <c r="Q2071">
        <f t="shared" si="170"/>
        <v>3</v>
      </c>
      <c r="AG2071">
        <v>4.6641269000000003</v>
      </c>
      <c r="AH2071">
        <v>0</v>
      </c>
      <c r="AI2071">
        <f t="shared" si="169"/>
        <v>39.276479732257265</v>
      </c>
      <c r="AJ2071">
        <f t="shared" si="171"/>
        <v>3</v>
      </c>
    </row>
    <row r="2072" spans="14:36" x14ac:dyDescent="0.35">
      <c r="N2072">
        <v>4.5344312999999996</v>
      </c>
      <c r="O2072">
        <v>3.5299999999999997E-5</v>
      </c>
      <c r="P2072">
        <f t="shared" si="168"/>
        <v>38.18431678000934</v>
      </c>
      <c r="Q2072">
        <f t="shared" si="170"/>
        <v>3</v>
      </c>
      <c r="AG2072">
        <v>4.6779475000000001</v>
      </c>
      <c r="AH2072">
        <v>0</v>
      </c>
      <c r="AI2072">
        <f t="shared" si="169"/>
        <v>39.392862611073795</v>
      </c>
      <c r="AJ2072">
        <f t="shared" si="171"/>
        <v>3</v>
      </c>
    </row>
    <row r="2073" spans="14:36" x14ac:dyDescent="0.35">
      <c r="N2073">
        <v>4.5500883999999999</v>
      </c>
      <c r="O2073">
        <v>3.8500000000000001E-5</v>
      </c>
      <c r="P2073">
        <f t="shared" si="168"/>
        <v>38.316164772999393</v>
      </c>
      <c r="Q2073">
        <f t="shared" si="170"/>
        <v>3</v>
      </c>
      <c r="AG2073">
        <v>4.6917701999999997</v>
      </c>
      <c r="AH2073">
        <v>0</v>
      </c>
      <c r="AI2073">
        <f t="shared" si="169"/>
        <v>39.509263173930492</v>
      </c>
      <c r="AJ2073">
        <f t="shared" si="171"/>
        <v>3</v>
      </c>
    </row>
    <row r="2074" spans="14:36" x14ac:dyDescent="0.35">
      <c r="N2074">
        <v>4.5657481000000004</v>
      </c>
      <c r="O2074">
        <v>3.68E-5</v>
      </c>
      <c r="P2074">
        <f t="shared" si="168"/>
        <v>38.448034660515376</v>
      </c>
      <c r="Q2074">
        <f t="shared" si="170"/>
        <v>3</v>
      </c>
      <c r="AG2074">
        <v>4.7055948000000001</v>
      </c>
      <c r="AH2074">
        <v>0</v>
      </c>
      <c r="AI2074">
        <f t="shared" si="169"/>
        <v>39.62567973663306</v>
      </c>
      <c r="AJ2074">
        <f t="shared" si="171"/>
        <v>3</v>
      </c>
    </row>
    <row r="2075" spans="14:36" x14ac:dyDescent="0.35">
      <c r="N2075">
        <v>4.5814104999999996</v>
      </c>
      <c r="O2075">
        <v>3.79E-5</v>
      </c>
      <c r="P2075">
        <f t="shared" si="168"/>
        <v>38.57992728465441</v>
      </c>
      <c r="Q2075">
        <f t="shared" si="170"/>
        <v>3</v>
      </c>
      <c r="AG2075">
        <v>4.7194213999999999</v>
      </c>
      <c r="AH2075">
        <v>0</v>
      </c>
      <c r="AI2075">
        <f t="shared" si="169"/>
        <v>39.742113141278637</v>
      </c>
      <c r="AJ2075">
        <f t="shared" si="171"/>
        <v>3</v>
      </c>
    </row>
    <row r="2076" spans="14:36" x14ac:dyDescent="0.35">
      <c r="N2076">
        <v>4.5970754999999999</v>
      </c>
      <c r="O2076">
        <v>3.9100000000000002E-5</v>
      </c>
      <c r="P2076">
        <f t="shared" si="168"/>
        <v>38.711841803319381</v>
      </c>
      <c r="Q2076">
        <f t="shared" si="170"/>
        <v>3</v>
      </c>
      <c r="AG2076">
        <v>4.73325</v>
      </c>
      <c r="AH2076">
        <v>0</v>
      </c>
      <c r="AI2076">
        <f t="shared" si="169"/>
        <v>39.858563387867235</v>
      </c>
      <c r="AJ2076">
        <f t="shared" si="171"/>
        <v>3</v>
      </c>
    </row>
    <row r="2077" spans="14:36" x14ac:dyDescent="0.35">
      <c r="N2077">
        <v>4.6127431000000003</v>
      </c>
      <c r="O2077">
        <v>4.2500000000000003E-5</v>
      </c>
      <c r="P2077">
        <f t="shared" si="168"/>
        <v>38.843778216510266</v>
      </c>
      <c r="Q2077">
        <f t="shared" si="170"/>
        <v>3</v>
      </c>
      <c r="AG2077">
        <v>4.7470805</v>
      </c>
      <c r="AH2077">
        <v>0</v>
      </c>
      <c r="AI2077">
        <f t="shared" si="169"/>
        <v>39.975029634301691</v>
      </c>
      <c r="AJ2077">
        <f t="shared" si="171"/>
        <v>3</v>
      </c>
    </row>
    <row r="2078" spans="14:36" x14ac:dyDescent="0.35">
      <c r="N2078">
        <v>4.6284134000000003</v>
      </c>
      <c r="O2078">
        <v>4.1499999999999999E-5</v>
      </c>
      <c r="P2078">
        <f t="shared" si="168"/>
        <v>38.975737366324218</v>
      </c>
      <c r="Q2078">
        <f t="shared" si="170"/>
        <v>3</v>
      </c>
      <c r="AG2078">
        <v>4.7609130999999998</v>
      </c>
      <c r="AH2078">
        <v>0</v>
      </c>
      <c r="AI2078">
        <f t="shared" si="169"/>
        <v>40.091513564776314</v>
      </c>
      <c r="AJ2078">
        <f t="shared" si="171"/>
        <v>3</v>
      </c>
    </row>
    <row r="2079" spans="14:36" x14ac:dyDescent="0.35">
      <c r="N2079">
        <v>4.6440862999999997</v>
      </c>
      <c r="O2079">
        <v>4.3399999999999998E-5</v>
      </c>
      <c r="P2079">
        <f t="shared" si="168"/>
        <v>39.107718410664084</v>
      </c>
      <c r="Q2079">
        <f t="shared" si="170"/>
        <v>3</v>
      </c>
      <c r="AG2079">
        <v>4.7747476000000004</v>
      </c>
      <c r="AH2079">
        <v>0</v>
      </c>
      <c r="AI2079">
        <f t="shared" si="169"/>
        <v>40.208013495096807</v>
      </c>
      <c r="AJ2079">
        <f t="shared" si="171"/>
        <v>3</v>
      </c>
    </row>
    <row r="2080" spans="14:36" x14ac:dyDescent="0.35">
      <c r="N2080">
        <v>4.6597616999999998</v>
      </c>
      <c r="O2080">
        <v>4.4700000000000002E-5</v>
      </c>
      <c r="P2080">
        <f t="shared" si="168"/>
        <v>39.239720507432729</v>
      </c>
      <c r="Q2080">
        <f t="shared" si="170"/>
        <v>3</v>
      </c>
      <c r="AG2080">
        <v>4.7885840000000002</v>
      </c>
      <c r="AH2080">
        <v>0</v>
      </c>
      <c r="AI2080">
        <f t="shared" si="169"/>
        <v>40.324529425263158</v>
      </c>
      <c r="AJ2080">
        <f t="shared" si="171"/>
        <v>3</v>
      </c>
    </row>
    <row r="2081" spans="14:36" x14ac:dyDescent="0.35">
      <c r="N2081">
        <v>4.6754397000000001</v>
      </c>
      <c r="O2081">
        <v>4.7700000000000001E-5</v>
      </c>
      <c r="P2081">
        <f t="shared" si="168"/>
        <v>39.371744498727296</v>
      </c>
      <c r="Q2081">
        <f t="shared" si="170"/>
        <v>3</v>
      </c>
      <c r="AG2081">
        <v>4.8024224000000002</v>
      </c>
      <c r="AH2081">
        <v>0</v>
      </c>
      <c r="AI2081">
        <f t="shared" si="169"/>
        <v>40.441062197372524</v>
      </c>
      <c r="AJ2081">
        <f t="shared" si="171"/>
        <v>3</v>
      </c>
    </row>
    <row r="2082" spans="14:36" x14ac:dyDescent="0.35">
      <c r="N2082">
        <v>4.6911202999999997</v>
      </c>
      <c r="O2082">
        <v>4.7899999999999999E-5</v>
      </c>
      <c r="P2082">
        <f t="shared" si="168"/>
        <v>39.50379038454777</v>
      </c>
      <c r="Q2082">
        <f t="shared" si="170"/>
        <v>3</v>
      </c>
      <c r="AG2082">
        <v>4.8162627999999996</v>
      </c>
      <c r="AH2082">
        <v>0</v>
      </c>
      <c r="AI2082">
        <f t="shared" si="169"/>
        <v>40.557611811424898</v>
      </c>
      <c r="AJ2082">
        <f t="shared" si="171"/>
        <v>3</v>
      </c>
    </row>
    <row r="2083" spans="14:36" x14ac:dyDescent="0.35">
      <c r="N2083">
        <v>4.7068035000000004</v>
      </c>
      <c r="O2083">
        <v>5.3900000000000002E-5</v>
      </c>
      <c r="P2083">
        <f t="shared" si="168"/>
        <v>39.635858164894174</v>
      </c>
      <c r="Q2083">
        <f t="shared" si="170"/>
        <v>3</v>
      </c>
      <c r="AG2083">
        <v>4.8301049999999996</v>
      </c>
      <c r="AH2083">
        <v>0</v>
      </c>
      <c r="AI2083">
        <f t="shared" si="169"/>
        <v>40.674176583225993</v>
      </c>
      <c r="AJ2083">
        <f t="shared" si="171"/>
        <v>3</v>
      </c>
    </row>
    <row r="2084" spans="14:36" x14ac:dyDescent="0.35">
      <c r="N2084">
        <v>4.7224893000000003</v>
      </c>
      <c r="O2084">
        <v>4.7599999999999998E-5</v>
      </c>
      <c r="P2084">
        <f t="shared" si="168"/>
        <v>39.767947839766499</v>
      </c>
      <c r="Q2084">
        <f t="shared" si="170"/>
        <v>3</v>
      </c>
      <c r="AG2084">
        <v>4.8439492</v>
      </c>
      <c r="AH2084">
        <v>0</v>
      </c>
      <c r="AI2084">
        <f t="shared" si="169"/>
        <v>40.79075819697011</v>
      </c>
      <c r="AJ2084">
        <f t="shared" si="171"/>
        <v>3</v>
      </c>
    </row>
    <row r="2085" spans="14:36" x14ac:dyDescent="0.35">
      <c r="N2085">
        <v>4.7381774999999999</v>
      </c>
      <c r="O2085">
        <v>4.5399999999999999E-5</v>
      </c>
      <c r="P2085">
        <f t="shared" si="168"/>
        <v>39.900057724970431</v>
      </c>
      <c r="Q2085">
        <f t="shared" si="170"/>
        <v>3</v>
      </c>
      <c r="AG2085">
        <v>4.8577953999999997</v>
      </c>
      <c r="AH2085">
        <v>0</v>
      </c>
      <c r="AI2085">
        <f t="shared" si="169"/>
        <v>40.907356652657235</v>
      </c>
      <c r="AJ2085">
        <f t="shared" si="171"/>
        <v>3</v>
      </c>
    </row>
    <row r="2086" spans="14:36" x14ac:dyDescent="0.35">
      <c r="N2086">
        <v>4.7538682999999997</v>
      </c>
      <c r="O2086">
        <v>4.5099999999999998E-5</v>
      </c>
      <c r="P2086">
        <f t="shared" si="168"/>
        <v>40.032189504700284</v>
      </c>
      <c r="Q2086">
        <f t="shared" si="170"/>
        <v>3</v>
      </c>
      <c r="AG2086">
        <v>4.8716434</v>
      </c>
      <c r="AH2086">
        <v>0</v>
      </c>
      <c r="AI2086">
        <f t="shared" si="169"/>
        <v>41.023970266093073</v>
      </c>
      <c r="AJ2086">
        <f t="shared" si="171"/>
        <v>3</v>
      </c>
    </row>
    <row r="2087" spans="14:36" x14ac:dyDescent="0.35">
      <c r="N2087">
        <v>4.7695616999999997</v>
      </c>
      <c r="O2087">
        <v>3.6999999999999998E-5</v>
      </c>
      <c r="P2087">
        <f t="shared" si="168"/>
        <v>40.164343178956059</v>
      </c>
      <c r="Q2087">
        <f t="shared" si="170"/>
        <v>3</v>
      </c>
      <c r="AG2087">
        <v>4.8854933999999997</v>
      </c>
      <c r="AH2087">
        <v>0</v>
      </c>
      <c r="AI2087">
        <f t="shared" si="169"/>
        <v>41.140600721471927</v>
      </c>
      <c r="AJ2087">
        <f t="shared" si="171"/>
        <v>3</v>
      </c>
    </row>
    <row r="2088" spans="14:36" x14ac:dyDescent="0.35">
      <c r="N2088">
        <v>4.7852575000000002</v>
      </c>
      <c r="O2088">
        <v>3.6699999999999998E-5</v>
      </c>
      <c r="P2088">
        <f t="shared" si="168"/>
        <v>40.296517063543462</v>
      </c>
      <c r="Q2088">
        <f t="shared" si="170"/>
        <v>3</v>
      </c>
      <c r="AG2088">
        <v>4.8993452</v>
      </c>
      <c r="AH2088">
        <v>0</v>
      </c>
      <c r="AI2088">
        <f t="shared" si="169"/>
        <v>41.257246334599493</v>
      </c>
      <c r="AJ2088">
        <f t="shared" si="171"/>
        <v>3</v>
      </c>
    </row>
    <row r="2089" spans="14:36" x14ac:dyDescent="0.35">
      <c r="N2089">
        <v>4.8009558999999999</v>
      </c>
      <c r="O2089">
        <v>3.9400000000000002E-5</v>
      </c>
      <c r="P2089">
        <f t="shared" si="168"/>
        <v>40.428712842656772</v>
      </c>
      <c r="Q2089">
        <f t="shared" si="170"/>
        <v>3</v>
      </c>
      <c r="AG2089">
        <v>4.9131989999999996</v>
      </c>
      <c r="AH2089">
        <v>0</v>
      </c>
      <c r="AI2089">
        <f t="shared" si="169"/>
        <v>41.373908789670075</v>
      </c>
      <c r="AJ2089">
        <f t="shared" si="171"/>
        <v>3</v>
      </c>
    </row>
    <row r="2090" spans="14:36" x14ac:dyDescent="0.35">
      <c r="N2090">
        <v>4.8166567999999996</v>
      </c>
      <c r="O2090">
        <v>4.0200000000000001E-5</v>
      </c>
      <c r="P2090">
        <f t="shared" si="168"/>
        <v>40.560929674198853</v>
      </c>
      <c r="Q2090">
        <f t="shared" si="170"/>
        <v>3</v>
      </c>
      <c r="AG2090">
        <v>4.9270547000000002</v>
      </c>
      <c r="AH2090">
        <v>0</v>
      </c>
      <c r="AI2090">
        <f t="shared" si="169"/>
        <v>41.490587244586528</v>
      </c>
      <c r="AJ2090">
        <f t="shared" si="171"/>
        <v>3</v>
      </c>
    </row>
    <row r="2091" spans="14:36" x14ac:dyDescent="0.35">
      <c r="N2091">
        <v>4.8323602000000001</v>
      </c>
      <c r="O2091">
        <v>4.0299999999999997E-5</v>
      </c>
      <c r="P2091">
        <f t="shared" si="168"/>
        <v>40.693167558169712</v>
      </c>
      <c r="Q2091">
        <f t="shared" si="170"/>
        <v>3</v>
      </c>
      <c r="AG2091">
        <v>4.9409121999999996</v>
      </c>
      <c r="AH2091">
        <v>0</v>
      </c>
      <c r="AI2091">
        <f t="shared" si="169"/>
        <v>41.607280857251681</v>
      </c>
      <c r="AJ2091">
        <f t="shared" si="171"/>
        <v>3</v>
      </c>
    </row>
    <row r="2092" spans="14:36" x14ac:dyDescent="0.35">
      <c r="N2092">
        <v>4.8480660000000002</v>
      </c>
      <c r="O2092">
        <v>4.5099999999999998E-5</v>
      </c>
      <c r="P2092">
        <f t="shared" si="168"/>
        <v>40.825425652472184</v>
      </c>
      <c r="Q2092">
        <f t="shared" si="170"/>
        <v>3</v>
      </c>
      <c r="AG2092">
        <v>4.9547717000000002</v>
      </c>
      <c r="AH2092">
        <v>0</v>
      </c>
      <c r="AI2092">
        <f t="shared" si="169"/>
        <v>41.723991311859862</v>
      </c>
      <c r="AJ2092">
        <f t="shared" si="171"/>
        <v>3</v>
      </c>
    </row>
    <row r="2093" spans="14:36" x14ac:dyDescent="0.35">
      <c r="N2093">
        <v>4.8637743000000002</v>
      </c>
      <c r="O2093">
        <v>5.2899999999999998E-5</v>
      </c>
      <c r="P2093">
        <f t="shared" si="168"/>
        <v>40.95770479920342</v>
      </c>
      <c r="Q2093">
        <f t="shared" si="170"/>
        <v>3</v>
      </c>
      <c r="AG2093">
        <v>4.9686329999999996</v>
      </c>
      <c r="AH2093">
        <v>0</v>
      </c>
      <c r="AI2093">
        <f t="shared" si="169"/>
        <v>41.84071692421675</v>
      </c>
      <c r="AJ2093">
        <f t="shared" si="171"/>
        <v>3</v>
      </c>
    </row>
    <row r="2094" spans="14:36" x14ac:dyDescent="0.35">
      <c r="N2094">
        <v>4.8794851000000001</v>
      </c>
      <c r="O2094">
        <v>4.7800000000000003E-5</v>
      </c>
      <c r="P2094">
        <f t="shared" si="168"/>
        <v>41.090004998363426</v>
      </c>
      <c r="Q2094">
        <f t="shared" si="170"/>
        <v>3</v>
      </c>
      <c r="AG2094">
        <v>4.9824961999999999</v>
      </c>
      <c r="AH2094">
        <v>0</v>
      </c>
      <c r="AI2094">
        <f t="shared" si="169"/>
        <v>41.957458536419502</v>
      </c>
      <c r="AJ2094">
        <f t="shared" si="171"/>
        <v>3</v>
      </c>
    </row>
    <row r="2095" spans="14:36" x14ac:dyDescent="0.35">
      <c r="N2095">
        <v>4.8951983999999999</v>
      </c>
      <c r="O2095">
        <v>5.3499999999999999E-5</v>
      </c>
      <c r="P2095">
        <f t="shared" si="168"/>
        <v>41.222326249952204</v>
      </c>
      <c r="Q2095">
        <f t="shared" si="170"/>
        <v>3</v>
      </c>
      <c r="AG2095">
        <v>4.9963611999999999</v>
      </c>
      <c r="AH2095">
        <v>0</v>
      </c>
      <c r="AI2095">
        <f t="shared" si="169"/>
        <v>42.074215306370967</v>
      </c>
      <c r="AJ2095">
        <f t="shared" si="171"/>
        <v>3</v>
      </c>
    </row>
    <row r="2096" spans="14:36" x14ac:dyDescent="0.35">
      <c r="N2096">
        <v>4.9109141000000003</v>
      </c>
      <c r="O2096">
        <v>5.2800000000000003E-5</v>
      </c>
      <c r="P2096">
        <f t="shared" si="168"/>
        <v>41.354667711872601</v>
      </c>
      <c r="Q2096">
        <f t="shared" si="170"/>
        <v>3</v>
      </c>
      <c r="AG2096">
        <v>5.0102281</v>
      </c>
      <c r="AH2096">
        <v>0</v>
      </c>
      <c r="AI2096">
        <f t="shared" si="169"/>
        <v>42.190988076168303</v>
      </c>
      <c r="AJ2096">
        <f t="shared" si="171"/>
        <v>3</v>
      </c>
    </row>
    <row r="2097" spans="14:36" x14ac:dyDescent="0.35">
      <c r="N2097">
        <v>4.9266322000000002</v>
      </c>
      <c r="O2097">
        <v>5.1799999999999999E-5</v>
      </c>
      <c r="P2097">
        <f t="shared" si="168"/>
        <v>41.487029384124611</v>
      </c>
      <c r="Q2097">
        <f t="shared" si="170"/>
        <v>3</v>
      </c>
      <c r="AG2097">
        <v>5.0240969</v>
      </c>
      <c r="AH2097">
        <v>0</v>
      </c>
      <c r="AI2097">
        <f t="shared" si="169"/>
        <v>42.307776845811496</v>
      </c>
      <c r="AJ2097">
        <f t="shared" si="171"/>
        <v>3</v>
      </c>
    </row>
    <row r="2098" spans="14:36" x14ac:dyDescent="0.35">
      <c r="N2098">
        <v>4.9423528000000001</v>
      </c>
      <c r="O2098">
        <v>5.52E-5</v>
      </c>
      <c r="P2098">
        <f t="shared" si="168"/>
        <v>41.619412108805392</v>
      </c>
      <c r="Q2098">
        <f t="shared" si="170"/>
        <v>3</v>
      </c>
      <c r="AG2098">
        <v>5.0379674999999997</v>
      </c>
      <c r="AH2098">
        <v>0</v>
      </c>
      <c r="AI2098">
        <f t="shared" si="169"/>
        <v>42.424580773203402</v>
      </c>
      <c r="AJ2098">
        <f t="shared" si="171"/>
        <v>3</v>
      </c>
    </row>
    <row r="2099" spans="14:36" x14ac:dyDescent="0.35">
      <c r="N2099">
        <v>4.9580757999999996</v>
      </c>
      <c r="O2099">
        <v>5.7800000000000002E-5</v>
      </c>
      <c r="P2099">
        <f t="shared" si="168"/>
        <v>41.751815043817786</v>
      </c>
      <c r="Q2099">
        <f t="shared" si="170"/>
        <v>3</v>
      </c>
      <c r="AG2099">
        <v>5.0518400000000003</v>
      </c>
      <c r="AH2099">
        <v>0</v>
      </c>
      <c r="AI2099">
        <f t="shared" si="169"/>
        <v>42.54140070044118</v>
      </c>
      <c r="AJ2099">
        <f t="shared" si="171"/>
        <v>3</v>
      </c>
    </row>
    <row r="2100" spans="14:36" x14ac:dyDescent="0.35">
      <c r="N2100">
        <v>4.9738011999999996</v>
      </c>
      <c r="O2100">
        <v>4.1300000000000001E-5</v>
      </c>
      <c r="P2100">
        <f t="shared" si="168"/>
        <v>41.884238189161799</v>
      </c>
      <c r="Q2100">
        <f t="shared" si="170"/>
        <v>3</v>
      </c>
      <c r="AG2100">
        <v>5.0657142999999998</v>
      </c>
      <c r="AH2100">
        <v>0</v>
      </c>
      <c r="AI2100">
        <f t="shared" si="169"/>
        <v>42.658235785427664</v>
      </c>
      <c r="AJ2100">
        <f t="shared" si="171"/>
        <v>3</v>
      </c>
    </row>
    <row r="2101" spans="14:36" x14ac:dyDescent="0.35">
      <c r="N2101">
        <v>4.9895290000000001</v>
      </c>
      <c r="O2101">
        <v>3.54E-5</v>
      </c>
      <c r="P2101">
        <f t="shared" si="168"/>
        <v>42.016681544837439</v>
      </c>
      <c r="Q2101">
        <f t="shared" si="170"/>
        <v>3</v>
      </c>
      <c r="AG2101">
        <v>5.0795903999999998</v>
      </c>
      <c r="AH2101">
        <v>0</v>
      </c>
      <c r="AI2101">
        <f t="shared" si="169"/>
        <v>42.77508602816286</v>
      </c>
      <c r="AJ2101">
        <f t="shared" si="171"/>
        <v>3</v>
      </c>
    </row>
    <row r="2102" spans="14:36" x14ac:dyDescent="0.35">
      <c r="N2102">
        <v>5.0052592000000002</v>
      </c>
      <c r="O2102">
        <v>3.3500000000000001E-5</v>
      </c>
      <c r="P2102">
        <f t="shared" si="168"/>
        <v>42.149145110844692</v>
      </c>
      <c r="Q2102">
        <f t="shared" si="170"/>
        <v>3</v>
      </c>
      <c r="AG2102">
        <v>5.0934683999999999</v>
      </c>
      <c r="AH2102">
        <v>0</v>
      </c>
      <c r="AI2102">
        <f t="shared" si="169"/>
        <v>42.891952270743928</v>
      </c>
      <c r="AJ2102">
        <f t="shared" si="171"/>
        <v>3</v>
      </c>
    </row>
    <row r="2103" spans="14:36" x14ac:dyDescent="0.35">
      <c r="N2103">
        <v>5.0209918</v>
      </c>
      <c r="O2103">
        <v>3.0899999999999999E-5</v>
      </c>
      <c r="P2103">
        <f t="shared" si="168"/>
        <v>42.281628887183565</v>
      </c>
      <c r="Q2103">
        <f t="shared" si="170"/>
        <v>3</v>
      </c>
      <c r="AG2103">
        <v>5.1073481999999997</v>
      </c>
      <c r="AH2103">
        <v>0</v>
      </c>
      <c r="AI2103">
        <f t="shared" si="169"/>
        <v>43.008833671073702</v>
      </c>
      <c r="AJ2103">
        <f t="shared" si="171"/>
        <v>3</v>
      </c>
    </row>
    <row r="2104" spans="14:36" x14ac:dyDescent="0.35">
      <c r="N2104">
        <v>5.0367268000000003</v>
      </c>
      <c r="O2104">
        <v>3.6399999999999997E-5</v>
      </c>
      <c r="P2104">
        <f t="shared" si="168"/>
        <v>42.414132873854051</v>
      </c>
      <c r="Q2104">
        <f t="shared" si="170"/>
        <v>3</v>
      </c>
      <c r="AG2104">
        <v>5.1212298000000001</v>
      </c>
      <c r="AH2104">
        <v>0</v>
      </c>
      <c r="AI2104">
        <f t="shared" si="169"/>
        <v>43.125730229152197</v>
      </c>
      <c r="AJ2104">
        <f t="shared" si="171"/>
        <v>3</v>
      </c>
    </row>
    <row r="2105" spans="14:36" x14ac:dyDescent="0.35">
      <c r="N2105">
        <v>5.0524640999999999</v>
      </c>
      <c r="O2105">
        <v>3.4999999999999997E-5</v>
      </c>
      <c r="P2105">
        <f t="shared" si="168"/>
        <v>42.546656228759005</v>
      </c>
      <c r="Q2105">
        <f t="shared" si="170"/>
        <v>3</v>
      </c>
      <c r="AG2105">
        <v>5.1351132000000002</v>
      </c>
      <c r="AH2105">
        <v>0</v>
      </c>
      <c r="AI2105">
        <f t="shared" si="169"/>
        <v>43.242641944979404</v>
      </c>
      <c r="AJ2105">
        <f t="shared" si="171"/>
        <v>3</v>
      </c>
    </row>
    <row r="2106" spans="14:36" x14ac:dyDescent="0.35">
      <c r="N2106">
        <v>5.0682039000000003</v>
      </c>
      <c r="O2106">
        <v>3.2499999999999997E-5</v>
      </c>
      <c r="P2106">
        <f t="shared" si="168"/>
        <v>42.679200636092737</v>
      </c>
      <c r="Q2106">
        <f t="shared" si="170"/>
        <v>3</v>
      </c>
      <c r="AG2106">
        <v>5.1489984</v>
      </c>
      <c r="AH2106">
        <v>0</v>
      </c>
      <c r="AI2106">
        <f t="shared" si="169"/>
        <v>43.359568818555317</v>
      </c>
      <c r="AJ2106">
        <f t="shared" si="171"/>
        <v>3</v>
      </c>
    </row>
    <row r="2107" spans="14:36" x14ac:dyDescent="0.35">
      <c r="N2107">
        <v>5.0839458999999998</v>
      </c>
      <c r="O2107">
        <v>3.5500000000000002E-5</v>
      </c>
      <c r="P2107">
        <f t="shared" si="168"/>
        <v>42.811763569563773</v>
      </c>
      <c r="Q2107">
        <f t="shared" si="170"/>
        <v>3</v>
      </c>
      <c r="AG2107">
        <v>5.1628854000000004</v>
      </c>
      <c r="AH2107">
        <v>0</v>
      </c>
      <c r="AI2107">
        <f t="shared" si="169"/>
        <v>43.476510849879951</v>
      </c>
      <c r="AJ2107">
        <f t="shared" si="171"/>
        <v>3</v>
      </c>
    </row>
    <row r="2108" spans="14:36" x14ac:dyDescent="0.35">
      <c r="N2108">
        <v>5.0996904000000001</v>
      </c>
      <c r="O2108">
        <v>3.1199999999999999E-5</v>
      </c>
      <c r="P2108">
        <f t="shared" si="168"/>
        <v>42.94434755546358</v>
      </c>
      <c r="Q2108">
        <f t="shared" si="170"/>
        <v>3</v>
      </c>
      <c r="AG2108">
        <v>5.1767741999999997</v>
      </c>
      <c r="AH2108">
        <v>0</v>
      </c>
      <c r="AI2108">
        <f t="shared" si="169"/>
        <v>43.59346803895329</v>
      </c>
      <c r="AJ2108">
        <f t="shared" si="171"/>
        <v>3</v>
      </c>
    </row>
    <row r="2109" spans="14:36" x14ac:dyDescent="0.35">
      <c r="N2109">
        <v>5.1154371000000003</v>
      </c>
      <c r="O2109">
        <v>3.1600000000000002E-5</v>
      </c>
      <c r="P2109">
        <f t="shared" si="168"/>
        <v>43.076950067500711</v>
      </c>
      <c r="Q2109">
        <f t="shared" si="170"/>
        <v>3</v>
      </c>
      <c r="AG2109">
        <v>5.1906648999999998</v>
      </c>
      <c r="AH2109">
        <v>0</v>
      </c>
      <c r="AI2109">
        <f t="shared" si="169"/>
        <v>43.710441227872501</v>
      </c>
      <c r="AJ2109">
        <f t="shared" si="171"/>
        <v>3</v>
      </c>
    </row>
    <row r="2110" spans="14:36" x14ac:dyDescent="0.35">
      <c r="N2110">
        <v>5.1311862000000001</v>
      </c>
      <c r="O2110">
        <v>3.6300000000000001E-5</v>
      </c>
      <c r="P2110">
        <f t="shared" si="168"/>
        <v>43.209572789869455</v>
      </c>
      <c r="Q2110">
        <f t="shared" si="170"/>
        <v>3</v>
      </c>
      <c r="AG2110">
        <v>5.2045572</v>
      </c>
      <c r="AH2110">
        <v>0</v>
      </c>
      <c r="AI2110">
        <f t="shared" si="169"/>
        <v>43.827427890346122</v>
      </c>
      <c r="AJ2110">
        <f t="shared" si="171"/>
        <v>3</v>
      </c>
    </row>
    <row r="2111" spans="14:36" x14ac:dyDescent="0.35">
      <c r="N2111">
        <v>5.1469376999999996</v>
      </c>
      <c r="O2111">
        <v>3.4400000000000003E-5</v>
      </c>
      <c r="P2111">
        <f t="shared" si="168"/>
        <v>43.342215722569811</v>
      </c>
      <c r="Q2111">
        <f t="shared" si="170"/>
        <v>3</v>
      </c>
      <c r="AG2111">
        <v>5.2184514000000002</v>
      </c>
      <c r="AH2111">
        <v>0</v>
      </c>
      <c r="AI2111">
        <f t="shared" si="169"/>
        <v>43.944430552665615</v>
      </c>
      <c r="AJ2111">
        <f t="shared" si="171"/>
        <v>3</v>
      </c>
    </row>
    <row r="2112" spans="14:36" x14ac:dyDescent="0.35">
      <c r="N2112">
        <v>5.1626913999999999</v>
      </c>
      <c r="O2112">
        <v>3.2799999999999998E-5</v>
      </c>
      <c r="P2112">
        <f t="shared" si="168"/>
        <v>43.474877181407493</v>
      </c>
      <c r="Q2112">
        <f t="shared" si="170"/>
        <v>3</v>
      </c>
      <c r="AG2112">
        <v>5.2323474000000001</v>
      </c>
      <c r="AH2112">
        <v>0</v>
      </c>
      <c r="AI2112">
        <f t="shared" si="169"/>
        <v>44.061448372733814</v>
      </c>
      <c r="AJ2112">
        <f t="shared" si="171"/>
        <v>3</v>
      </c>
    </row>
    <row r="2113" spans="14:36" x14ac:dyDescent="0.35">
      <c r="N2113">
        <v>5.1784474999999999</v>
      </c>
      <c r="O2113">
        <v>3.4100000000000002E-5</v>
      </c>
      <c r="P2113">
        <f t="shared" si="168"/>
        <v>43.607558850576794</v>
      </c>
      <c r="Q2113">
        <f t="shared" si="170"/>
        <v>3</v>
      </c>
      <c r="AG2113">
        <v>5.2462451000000003</v>
      </c>
      <c r="AH2113">
        <v>0</v>
      </c>
      <c r="AI2113">
        <f t="shared" si="169"/>
        <v>44.178480508453575</v>
      </c>
      <c r="AJ2113">
        <f t="shared" si="171"/>
        <v>3</v>
      </c>
    </row>
    <row r="2114" spans="14:36" x14ac:dyDescent="0.35">
      <c r="N2114">
        <v>5.1942057999999998</v>
      </c>
      <c r="O2114">
        <v>3.8099999999999998E-5</v>
      </c>
      <c r="P2114">
        <f t="shared" ref="P2114:P2177" si="172">N2114*$L$4</f>
        <v>43.740259045883406</v>
      </c>
      <c r="Q2114">
        <f t="shared" si="170"/>
        <v>3</v>
      </c>
      <c r="AG2114">
        <v>5.2601446000000003</v>
      </c>
      <c r="AH2114">
        <v>0</v>
      </c>
      <c r="AI2114">
        <f t="shared" ref="AI2114:AI2177" si="173">AG2114*$L$4</f>
        <v>44.295527801922049</v>
      </c>
      <c r="AJ2114">
        <f t="shared" si="171"/>
        <v>3</v>
      </c>
    </row>
    <row r="2115" spans="14:36" x14ac:dyDescent="0.35">
      <c r="N2115">
        <v>5.2099665000000002</v>
      </c>
      <c r="O2115">
        <v>3.7400000000000001E-5</v>
      </c>
      <c r="P2115">
        <f t="shared" si="172"/>
        <v>43.872979451521637</v>
      </c>
      <c r="Q2115">
        <f t="shared" ref="Q2115:Q2178" si="174">IF(P2115&lt;=9,1,IF(P2115&lt;=19,2,IF(P2115&lt;=49,3,4)))</f>
        <v>3</v>
      </c>
      <c r="AG2115">
        <v>5.2740457999999997</v>
      </c>
      <c r="AH2115">
        <v>0</v>
      </c>
      <c r="AI2115">
        <f t="shared" si="173"/>
        <v>44.412589411042084</v>
      </c>
      <c r="AJ2115">
        <f t="shared" ref="AJ2115:AJ2178" si="175">IF(AI2115&lt;=9,1,IF(AI2115&lt;=19,2,IF(AI2115&lt;=49,3,4)))</f>
        <v>3</v>
      </c>
    </row>
    <row r="2116" spans="14:36" x14ac:dyDescent="0.35">
      <c r="N2116">
        <v>5.2257293999999996</v>
      </c>
      <c r="O2116">
        <v>3.5899999999999998E-5</v>
      </c>
      <c r="P2116">
        <f t="shared" si="172"/>
        <v>44.005718383297179</v>
      </c>
      <c r="Q2116">
        <f t="shared" si="174"/>
        <v>3</v>
      </c>
      <c r="AG2116">
        <v>5.2879487999999997</v>
      </c>
      <c r="AH2116">
        <v>0</v>
      </c>
      <c r="AI2116">
        <f t="shared" si="173"/>
        <v>44.529666177910833</v>
      </c>
      <c r="AJ2116">
        <f t="shared" si="175"/>
        <v>3</v>
      </c>
    </row>
    <row r="2117" spans="14:36" x14ac:dyDescent="0.35">
      <c r="N2117">
        <v>5.2414946999999996</v>
      </c>
      <c r="O2117">
        <v>3.5299999999999997E-5</v>
      </c>
      <c r="P2117">
        <f t="shared" si="172"/>
        <v>44.138477525404348</v>
      </c>
      <c r="Q2117">
        <f t="shared" si="174"/>
        <v>3</v>
      </c>
      <c r="AG2117">
        <v>5.3018535</v>
      </c>
      <c r="AH2117">
        <v>0</v>
      </c>
      <c r="AI2117">
        <f t="shared" si="173"/>
        <v>44.646757260431151</v>
      </c>
      <c r="AJ2117">
        <f t="shared" si="175"/>
        <v>3</v>
      </c>
    </row>
    <row r="2118" spans="14:36" x14ac:dyDescent="0.35">
      <c r="N2118">
        <v>5.2572622000000004</v>
      </c>
      <c r="O2118">
        <v>4.0000000000000003E-5</v>
      </c>
      <c r="P2118">
        <f t="shared" si="172"/>
        <v>44.271255193648834</v>
      </c>
      <c r="Q2118">
        <f t="shared" si="174"/>
        <v>3</v>
      </c>
      <c r="AG2118">
        <v>5.31576</v>
      </c>
      <c r="AH2118">
        <v>0</v>
      </c>
      <c r="AI2118">
        <f t="shared" si="173"/>
        <v>44.763863500700175</v>
      </c>
      <c r="AJ2118">
        <f t="shared" si="175"/>
        <v>3</v>
      </c>
    </row>
    <row r="2119" spans="14:36" x14ac:dyDescent="0.35">
      <c r="N2119">
        <v>5.2730319000000003</v>
      </c>
      <c r="O2119">
        <v>3.4499999999999998E-5</v>
      </c>
      <c r="P2119">
        <f t="shared" si="172"/>
        <v>44.404051388030638</v>
      </c>
      <c r="Q2119">
        <f t="shared" si="174"/>
        <v>3</v>
      </c>
      <c r="AG2119">
        <v>5.3296682999999998</v>
      </c>
      <c r="AH2119">
        <v>0</v>
      </c>
      <c r="AI2119">
        <f t="shared" si="173"/>
        <v>44.880984898717919</v>
      </c>
      <c r="AJ2119">
        <f t="shared" si="175"/>
        <v>3</v>
      </c>
    </row>
    <row r="2120" spans="14:36" x14ac:dyDescent="0.35">
      <c r="N2120">
        <v>5.2888039999999998</v>
      </c>
      <c r="O2120">
        <v>3.9700000000000003E-5</v>
      </c>
      <c r="P2120">
        <f t="shared" si="172"/>
        <v>44.536867792744047</v>
      </c>
      <c r="Q2120">
        <f t="shared" si="174"/>
        <v>3</v>
      </c>
      <c r="AG2120">
        <v>5.3435781999999996</v>
      </c>
      <c r="AH2120">
        <v>0</v>
      </c>
      <c r="AI2120">
        <f t="shared" si="173"/>
        <v>44.998119770290067</v>
      </c>
      <c r="AJ2120">
        <f t="shared" si="175"/>
        <v>3</v>
      </c>
    </row>
    <row r="2121" spans="14:36" x14ac:dyDescent="0.35">
      <c r="N2121">
        <v>5.3045781999999999</v>
      </c>
      <c r="O2121">
        <v>4.2200000000000003E-5</v>
      </c>
      <c r="P2121">
        <f t="shared" si="172"/>
        <v>44.66970188149763</v>
      </c>
      <c r="Q2121">
        <f t="shared" si="174"/>
        <v>3</v>
      </c>
      <c r="AG2121">
        <v>5.3574899</v>
      </c>
      <c r="AH2121">
        <v>0</v>
      </c>
      <c r="AI2121">
        <f t="shared" si="173"/>
        <v>45.115269799610942</v>
      </c>
      <c r="AJ2121">
        <f t="shared" si="175"/>
        <v>3</v>
      </c>
    </row>
    <row r="2122" spans="14:36" x14ac:dyDescent="0.35">
      <c r="N2122">
        <v>5.3203547999999996</v>
      </c>
      <c r="O2122">
        <v>3.15E-5</v>
      </c>
      <c r="P2122">
        <f t="shared" si="172"/>
        <v>44.802556180582826</v>
      </c>
      <c r="Q2122">
        <f t="shared" si="174"/>
        <v>3</v>
      </c>
      <c r="AG2122">
        <v>5.3714032999999999</v>
      </c>
      <c r="AH2122">
        <v>0</v>
      </c>
      <c r="AI2122">
        <f t="shared" si="173"/>
        <v>45.232434144583365</v>
      </c>
      <c r="AJ2122">
        <f t="shared" si="175"/>
        <v>3</v>
      </c>
    </row>
    <row r="2123" spans="14:36" x14ac:dyDescent="0.35">
      <c r="N2123">
        <v>5.3361334999999999</v>
      </c>
      <c r="O2123">
        <v>3.1900000000000003E-5</v>
      </c>
      <c r="P2123">
        <f t="shared" si="172"/>
        <v>44.935428163708195</v>
      </c>
      <c r="Q2123">
        <f t="shared" si="174"/>
        <v>3</v>
      </c>
      <c r="AG2123">
        <v>5.3853185000000003</v>
      </c>
      <c r="AH2123">
        <v>0</v>
      </c>
      <c r="AI2123">
        <f t="shared" si="173"/>
        <v>45.349613647304515</v>
      </c>
      <c r="AJ2123">
        <f t="shared" si="175"/>
        <v>3</v>
      </c>
    </row>
    <row r="2124" spans="14:36" x14ac:dyDescent="0.35">
      <c r="N2124">
        <v>5.3519145000000004</v>
      </c>
      <c r="O2124">
        <v>3.4199999999999998E-5</v>
      </c>
      <c r="P2124">
        <f t="shared" si="172"/>
        <v>45.068319515068033</v>
      </c>
      <c r="Q2124">
        <f t="shared" si="174"/>
        <v>3</v>
      </c>
      <c r="AG2124">
        <v>5.3992353</v>
      </c>
      <c r="AH2124">
        <v>0</v>
      </c>
      <c r="AI2124">
        <f t="shared" si="173"/>
        <v>45.466806623580069</v>
      </c>
      <c r="AJ2124">
        <f t="shared" si="175"/>
        <v>3</v>
      </c>
    </row>
    <row r="2125" spans="14:36" x14ac:dyDescent="0.35">
      <c r="N2125">
        <v>5.3676976999999999</v>
      </c>
      <c r="O2125">
        <v>3.3300000000000003E-5</v>
      </c>
      <c r="P2125">
        <f t="shared" si="172"/>
        <v>45.201229392565182</v>
      </c>
      <c r="Q2125">
        <f t="shared" si="174"/>
        <v>3</v>
      </c>
      <c r="AG2125">
        <v>5.4131539000000002</v>
      </c>
      <c r="AH2125">
        <v>0</v>
      </c>
      <c r="AI2125">
        <f t="shared" si="173"/>
        <v>45.584014757604336</v>
      </c>
      <c r="AJ2125">
        <f t="shared" si="175"/>
        <v>3</v>
      </c>
    </row>
    <row r="2126" spans="14:36" x14ac:dyDescent="0.35">
      <c r="N2126">
        <v>5.3834831999999997</v>
      </c>
      <c r="O2126">
        <v>3.8099999999999998E-5</v>
      </c>
      <c r="P2126">
        <f t="shared" si="172"/>
        <v>45.334158638296799</v>
      </c>
      <c r="Q2126">
        <f t="shared" si="174"/>
        <v>3</v>
      </c>
      <c r="AG2126">
        <v>5.4270741999999998</v>
      </c>
      <c r="AH2126">
        <v>0</v>
      </c>
      <c r="AI2126">
        <f t="shared" si="173"/>
        <v>45.701237207280165</v>
      </c>
      <c r="AJ2126">
        <f t="shared" si="175"/>
        <v>3</v>
      </c>
    </row>
    <row r="2127" spans="14:36" x14ac:dyDescent="0.35">
      <c r="N2127">
        <v>5.3992708</v>
      </c>
      <c r="O2127">
        <v>3.93E-5</v>
      </c>
      <c r="P2127">
        <f t="shared" si="172"/>
        <v>45.467105568068582</v>
      </c>
      <c r="Q2127">
        <f t="shared" si="174"/>
        <v>3</v>
      </c>
      <c r="AG2127">
        <v>5.4409960999999996</v>
      </c>
      <c r="AH2127">
        <v>0</v>
      </c>
      <c r="AI2127">
        <f t="shared" si="173"/>
        <v>45.818473130510405</v>
      </c>
      <c r="AJ2127">
        <f t="shared" si="175"/>
        <v>3</v>
      </c>
    </row>
    <row r="2128" spans="14:36" x14ac:dyDescent="0.35">
      <c r="N2128">
        <v>5.4150606000000003</v>
      </c>
      <c r="O2128">
        <v>3.9100000000000002E-5</v>
      </c>
      <c r="P2128">
        <f t="shared" si="172"/>
        <v>45.600071023977684</v>
      </c>
      <c r="Q2128">
        <f t="shared" si="174"/>
        <v>3</v>
      </c>
      <c r="AG2128">
        <v>5.4549197999999999</v>
      </c>
      <c r="AH2128">
        <v>0</v>
      </c>
      <c r="AI2128">
        <f t="shared" si="173"/>
        <v>45.935724211489365</v>
      </c>
      <c r="AJ2128">
        <f t="shared" si="175"/>
        <v>3</v>
      </c>
    </row>
    <row r="2129" spans="14:36" x14ac:dyDescent="0.35">
      <c r="N2129">
        <v>5.4308527</v>
      </c>
      <c r="O2129">
        <v>3.57E-5</v>
      </c>
      <c r="P2129">
        <f t="shared" si="172"/>
        <v>45.733055848121246</v>
      </c>
      <c r="Q2129">
        <f t="shared" si="174"/>
        <v>3</v>
      </c>
      <c r="AG2129">
        <v>5.4688451999999996</v>
      </c>
      <c r="AH2129">
        <v>0</v>
      </c>
      <c r="AI2129">
        <f t="shared" si="173"/>
        <v>46.05298960811988</v>
      </c>
      <c r="AJ2129">
        <f t="shared" si="175"/>
        <v>3</v>
      </c>
    </row>
    <row r="2130" spans="14:36" x14ac:dyDescent="0.35">
      <c r="N2130">
        <v>5.4466469000000002</v>
      </c>
      <c r="O2130">
        <v>3.4400000000000003E-5</v>
      </c>
      <c r="P2130">
        <f t="shared" si="172"/>
        <v>45.866058356304983</v>
      </c>
      <c r="Q2130">
        <f t="shared" si="174"/>
        <v>3</v>
      </c>
      <c r="AG2130">
        <v>5.4827722000000003</v>
      </c>
      <c r="AH2130">
        <v>0</v>
      </c>
      <c r="AI2130">
        <f t="shared" si="173"/>
        <v>46.17026847830482</v>
      </c>
      <c r="AJ2130">
        <f t="shared" si="175"/>
        <v>3</v>
      </c>
    </row>
    <row r="2131" spans="14:36" x14ac:dyDescent="0.35">
      <c r="N2131">
        <v>5.4624433000000003</v>
      </c>
      <c r="O2131">
        <v>3.6300000000000001E-5</v>
      </c>
      <c r="P2131">
        <f t="shared" si="172"/>
        <v>45.999079390626036</v>
      </c>
      <c r="Q2131">
        <f t="shared" si="174"/>
        <v>3</v>
      </c>
      <c r="AG2131">
        <v>5.4967009999999998</v>
      </c>
      <c r="AH2131">
        <v>0</v>
      </c>
      <c r="AI2131">
        <f t="shared" si="173"/>
        <v>46.287562506238459</v>
      </c>
      <c r="AJ2131">
        <f t="shared" si="175"/>
        <v>3</v>
      </c>
    </row>
    <row r="2132" spans="14:36" x14ac:dyDescent="0.35">
      <c r="N2132">
        <v>5.4782419000000004</v>
      </c>
      <c r="O2132">
        <v>3.5299999999999997E-5</v>
      </c>
      <c r="P2132">
        <f t="shared" si="172"/>
        <v>46.132118951084401</v>
      </c>
      <c r="Q2132">
        <f t="shared" si="174"/>
        <v>3</v>
      </c>
      <c r="AG2132">
        <v>5.5106314000000003</v>
      </c>
      <c r="AH2132">
        <v>0</v>
      </c>
      <c r="AI2132">
        <f t="shared" si="173"/>
        <v>46.404870007726522</v>
      </c>
      <c r="AJ2132">
        <f t="shared" si="175"/>
        <v>3</v>
      </c>
    </row>
    <row r="2133" spans="14:36" x14ac:dyDescent="0.35">
      <c r="N2133">
        <v>5.4940426000000002</v>
      </c>
      <c r="O2133">
        <v>2.6800000000000001E-5</v>
      </c>
      <c r="P2133">
        <f t="shared" si="172"/>
        <v>46.265176195582931</v>
      </c>
      <c r="Q2133">
        <f t="shared" si="174"/>
        <v>3</v>
      </c>
      <c r="AG2133">
        <v>5.5245635000000002</v>
      </c>
      <c r="AH2133">
        <v>0</v>
      </c>
      <c r="AI2133">
        <f t="shared" si="173"/>
        <v>46.522191824866141</v>
      </c>
      <c r="AJ2133">
        <f t="shared" si="175"/>
        <v>3</v>
      </c>
    </row>
    <row r="2134" spans="14:36" x14ac:dyDescent="0.35">
      <c r="N2134">
        <v>5.5098455</v>
      </c>
      <c r="O2134">
        <v>2.8600000000000001E-5</v>
      </c>
      <c r="P2134">
        <f t="shared" si="172"/>
        <v>46.39825196621878</v>
      </c>
      <c r="Q2134">
        <f t="shared" si="174"/>
        <v>3</v>
      </c>
      <c r="AG2134">
        <v>5.5384972000000001</v>
      </c>
      <c r="AH2134">
        <v>0</v>
      </c>
      <c r="AI2134">
        <f t="shared" si="173"/>
        <v>46.639527115560171</v>
      </c>
      <c r="AJ2134">
        <f t="shared" si="175"/>
        <v>3</v>
      </c>
    </row>
    <row r="2135" spans="14:36" x14ac:dyDescent="0.35">
      <c r="N2135">
        <v>5.5256505999999996</v>
      </c>
      <c r="O2135">
        <v>2.87E-5</v>
      </c>
      <c r="P2135">
        <f t="shared" si="172"/>
        <v>46.531346262991939</v>
      </c>
      <c r="Q2135">
        <f t="shared" si="174"/>
        <v>3</v>
      </c>
      <c r="AG2135">
        <v>5.5524326999999998</v>
      </c>
      <c r="AH2135">
        <v>0</v>
      </c>
      <c r="AI2135">
        <f t="shared" si="173"/>
        <v>46.756877564002913</v>
      </c>
      <c r="AJ2135">
        <f t="shared" si="175"/>
        <v>3</v>
      </c>
    </row>
    <row r="2136" spans="14:36" x14ac:dyDescent="0.35">
      <c r="N2136">
        <v>5.5414577999999999</v>
      </c>
      <c r="O2136">
        <v>3.0499999999999999E-5</v>
      </c>
      <c r="P2136">
        <f t="shared" si="172"/>
        <v>46.664458243805271</v>
      </c>
      <c r="Q2136">
        <f t="shared" si="174"/>
        <v>3</v>
      </c>
      <c r="AG2136">
        <v>5.5663697000000001</v>
      </c>
      <c r="AH2136">
        <v>0</v>
      </c>
      <c r="AI2136">
        <f t="shared" si="173"/>
        <v>46.874240643902922</v>
      </c>
      <c r="AJ2136">
        <f t="shared" si="175"/>
        <v>3</v>
      </c>
    </row>
    <row r="2137" spans="14:36" x14ac:dyDescent="0.35">
      <c r="N2137">
        <v>5.5572672000000001</v>
      </c>
      <c r="O2137">
        <v>3.2499999999999997E-5</v>
      </c>
      <c r="P2137">
        <f t="shared" si="172"/>
        <v>46.797588750755921</v>
      </c>
      <c r="Q2137">
        <f t="shared" si="174"/>
        <v>3</v>
      </c>
      <c r="AG2137">
        <v>5.5803085000000001</v>
      </c>
      <c r="AH2137">
        <v>0</v>
      </c>
      <c r="AI2137">
        <f t="shared" si="173"/>
        <v>46.991618881551645</v>
      </c>
      <c r="AJ2137">
        <f t="shared" si="175"/>
        <v>3</v>
      </c>
    </row>
    <row r="2138" spans="14:36" x14ac:dyDescent="0.35">
      <c r="N2138">
        <v>5.5730785999999997</v>
      </c>
      <c r="O2138">
        <v>3.0899999999999999E-5</v>
      </c>
      <c r="P2138">
        <f t="shared" si="172"/>
        <v>46.930736099649579</v>
      </c>
      <c r="Q2138">
        <f t="shared" si="174"/>
        <v>3</v>
      </c>
      <c r="AG2138">
        <v>5.5942489000000002</v>
      </c>
      <c r="AH2138">
        <v>0</v>
      </c>
      <c r="AI2138">
        <f t="shared" si="173"/>
        <v>47.109010592754778</v>
      </c>
      <c r="AJ2138">
        <f t="shared" si="175"/>
        <v>3</v>
      </c>
    </row>
    <row r="2139" spans="14:36" x14ac:dyDescent="0.35">
      <c r="N2139">
        <v>5.5888923000000004</v>
      </c>
      <c r="O2139">
        <v>3.0300000000000001E-5</v>
      </c>
      <c r="P2139">
        <f t="shared" si="172"/>
        <v>47.063902816777713</v>
      </c>
      <c r="Q2139">
        <f t="shared" si="174"/>
        <v>3</v>
      </c>
      <c r="AG2139">
        <v>5.6081909000000003</v>
      </c>
      <c r="AH2139">
        <v>0</v>
      </c>
      <c r="AI2139">
        <f t="shared" si="173"/>
        <v>47.226415777512322</v>
      </c>
      <c r="AJ2139">
        <f t="shared" si="175"/>
        <v>3</v>
      </c>
    </row>
    <row r="2140" spans="14:36" x14ac:dyDescent="0.35">
      <c r="N2140">
        <v>5.6047079999999996</v>
      </c>
      <c r="O2140">
        <v>3.54E-5</v>
      </c>
      <c r="P2140">
        <f t="shared" si="172"/>
        <v>47.197086375848848</v>
      </c>
      <c r="Q2140">
        <f t="shared" si="174"/>
        <v>3</v>
      </c>
      <c r="AG2140">
        <v>5.6221345999999999</v>
      </c>
      <c r="AH2140">
        <v>0</v>
      </c>
      <c r="AI2140">
        <f t="shared" si="173"/>
        <v>47.343835277921421</v>
      </c>
      <c r="AJ2140">
        <f t="shared" si="175"/>
        <v>3</v>
      </c>
    </row>
    <row r="2141" spans="14:36" x14ac:dyDescent="0.35">
      <c r="N2141">
        <v>5.6205258999999996</v>
      </c>
      <c r="O2141">
        <v>3.4100000000000002E-5</v>
      </c>
      <c r="P2141">
        <f t="shared" si="172"/>
        <v>47.330288461057307</v>
      </c>
      <c r="Q2141">
        <f t="shared" si="174"/>
        <v>3</v>
      </c>
      <c r="AG2141">
        <v>5.6360799000000004</v>
      </c>
      <c r="AH2141">
        <v>0</v>
      </c>
      <c r="AI2141">
        <f t="shared" si="173"/>
        <v>47.461268251884945</v>
      </c>
      <c r="AJ2141">
        <f t="shared" si="175"/>
        <v>3</v>
      </c>
    </row>
    <row r="2142" spans="14:36" x14ac:dyDescent="0.35">
      <c r="N2142">
        <v>5.6363458</v>
      </c>
      <c r="O2142">
        <v>3.1099999999999997E-5</v>
      </c>
      <c r="P2142">
        <f t="shared" si="172"/>
        <v>47.463507388208789</v>
      </c>
      <c r="Q2142">
        <f t="shared" si="174"/>
        <v>3</v>
      </c>
      <c r="AG2142">
        <v>5.6500269000000003</v>
      </c>
      <c r="AH2142">
        <v>0</v>
      </c>
      <c r="AI2142">
        <f t="shared" si="173"/>
        <v>47.578715541500031</v>
      </c>
      <c r="AJ2142">
        <f t="shared" si="175"/>
        <v>3</v>
      </c>
    </row>
    <row r="2143" spans="14:36" x14ac:dyDescent="0.35">
      <c r="N2143">
        <v>5.6521679000000002</v>
      </c>
      <c r="O2143">
        <v>3.8000000000000002E-5</v>
      </c>
      <c r="P2143">
        <f t="shared" si="172"/>
        <v>47.596744841497582</v>
      </c>
      <c r="Q2143">
        <f t="shared" si="174"/>
        <v>3</v>
      </c>
      <c r="AG2143">
        <v>5.6639754</v>
      </c>
      <c r="AH2143">
        <v>0</v>
      </c>
      <c r="AI2143">
        <f t="shared" si="173"/>
        <v>47.69617546257237</v>
      </c>
      <c r="AJ2143">
        <f t="shared" si="175"/>
        <v>3</v>
      </c>
    </row>
    <row r="2144" spans="14:36" x14ac:dyDescent="0.35">
      <c r="N2144">
        <v>5.6679919999999999</v>
      </c>
      <c r="O2144">
        <v>3.8899999999999997E-5</v>
      </c>
      <c r="P2144">
        <f t="shared" si="172"/>
        <v>47.729999136729383</v>
      </c>
      <c r="Q2144">
        <f t="shared" si="174"/>
        <v>3</v>
      </c>
      <c r="AG2144">
        <v>5.6779256</v>
      </c>
      <c r="AH2144">
        <v>0</v>
      </c>
      <c r="AI2144">
        <f t="shared" si="173"/>
        <v>47.813649699296278</v>
      </c>
      <c r="AJ2144">
        <f t="shared" si="175"/>
        <v>3</v>
      </c>
    </row>
    <row r="2145" spans="14:36" x14ac:dyDescent="0.35">
      <c r="N2145">
        <v>5.6838183000000004</v>
      </c>
      <c r="O2145">
        <v>3.5299999999999997E-5</v>
      </c>
      <c r="P2145">
        <f t="shared" si="172"/>
        <v>47.863271958098515</v>
      </c>
      <c r="Q2145">
        <f t="shared" si="174"/>
        <v>3</v>
      </c>
      <c r="AG2145">
        <v>5.6918775000000004</v>
      </c>
      <c r="AH2145">
        <v>0</v>
      </c>
      <c r="AI2145">
        <f t="shared" si="173"/>
        <v>47.931138251671747</v>
      </c>
      <c r="AJ2145">
        <f t="shared" si="175"/>
        <v>3</v>
      </c>
    </row>
    <row r="2146" spans="14:36" x14ac:dyDescent="0.35">
      <c r="N2146">
        <v>5.6996466000000003</v>
      </c>
      <c r="O2146">
        <v>3.6900000000000002E-5</v>
      </c>
      <c r="P2146">
        <f t="shared" si="172"/>
        <v>47.996561621410649</v>
      </c>
      <c r="Q2146">
        <f t="shared" si="174"/>
        <v>3</v>
      </c>
      <c r="AG2146">
        <v>5.7058308999999996</v>
      </c>
      <c r="AH2146">
        <v>0</v>
      </c>
      <c r="AI2146">
        <f t="shared" si="173"/>
        <v>48.048639435504469</v>
      </c>
      <c r="AJ2146">
        <f t="shared" si="175"/>
        <v>3</v>
      </c>
    </row>
    <row r="2147" spans="14:36" x14ac:dyDescent="0.35">
      <c r="N2147">
        <v>5.7154771000000002</v>
      </c>
      <c r="O2147">
        <v>3.0000000000000001E-5</v>
      </c>
      <c r="P2147">
        <f t="shared" si="172"/>
        <v>48.129869810860107</v>
      </c>
      <c r="Q2147">
        <f t="shared" si="174"/>
        <v>3</v>
      </c>
      <c r="AG2147">
        <v>5.719786</v>
      </c>
      <c r="AH2147">
        <v>0</v>
      </c>
      <c r="AI2147">
        <f t="shared" si="173"/>
        <v>48.166154934988761</v>
      </c>
      <c r="AJ2147">
        <f t="shared" si="175"/>
        <v>3</v>
      </c>
    </row>
    <row r="2148" spans="14:36" x14ac:dyDescent="0.35">
      <c r="N2148">
        <v>5.7313095000000001</v>
      </c>
      <c r="O2148">
        <v>3.3300000000000003E-5</v>
      </c>
      <c r="P2148">
        <f t="shared" si="172"/>
        <v>48.263194000155423</v>
      </c>
      <c r="Q2148">
        <f t="shared" si="174"/>
        <v>3</v>
      </c>
      <c r="AG2148">
        <v>5.7337426999999996</v>
      </c>
      <c r="AH2148">
        <v>0</v>
      </c>
      <c r="AI2148">
        <f t="shared" si="173"/>
        <v>48.283683908027463</v>
      </c>
      <c r="AJ2148">
        <f t="shared" si="175"/>
        <v>3</v>
      </c>
    </row>
    <row r="2149" spans="14:36" x14ac:dyDescent="0.35">
      <c r="N2149">
        <v>5.7471440999999999</v>
      </c>
      <c r="O2149">
        <v>4.0599999999999998E-5</v>
      </c>
      <c r="P2149">
        <f t="shared" si="172"/>
        <v>48.396536715588056</v>
      </c>
      <c r="Q2149">
        <f t="shared" si="174"/>
        <v>3</v>
      </c>
      <c r="AG2149">
        <v>5.7477008999999999</v>
      </c>
      <c r="AH2149">
        <v>0</v>
      </c>
      <c r="AI2149">
        <f t="shared" si="173"/>
        <v>48.401225512523432</v>
      </c>
      <c r="AJ2149">
        <f t="shared" si="175"/>
        <v>3</v>
      </c>
    </row>
    <row r="2150" spans="14:36" x14ac:dyDescent="0.35">
      <c r="N2150">
        <v>5.7629807</v>
      </c>
      <c r="O2150">
        <v>3.1099999999999997E-5</v>
      </c>
      <c r="P2150">
        <f t="shared" si="172"/>
        <v>48.529896272963711</v>
      </c>
      <c r="Q2150">
        <f t="shared" si="174"/>
        <v>3</v>
      </c>
      <c r="AG2150">
        <v>5.7616607999999996</v>
      </c>
      <c r="AH2150">
        <v>0</v>
      </c>
      <c r="AI2150">
        <f t="shared" si="173"/>
        <v>48.518781432670956</v>
      </c>
      <c r="AJ2150">
        <f t="shared" si="175"/>
        <v>3</v>
      </c>
    </row>
    <row r="2151" spans="14:36" x14ac:dyDescent="0.35">
      <c r="N2151">
        <v>5.7788193999999997</v>
      </c>
      <c r="O2151">
        <v>3.0599999999999998E-5</v>
      </c>
      <c r="P2151">
        <f t="shared" si="172"/>
        <v>48.663273514379526</v>
      </c>
      <c r="Q2151">
        <f t="shared" si="174"/>
        <v>3</v>
      </c>
      <c r="AG2151">
        <v>5.7756223000000002</v>
      </c>
      <c r="AH2151">
        <v>0</v>
      </c>
      <c r="AI2151">
        <f t="shared" si="173"/>
        <v>48.636350826372905</v>
      </c>
      <c r="AJ2151">
        <f t="shared" si="175"/>
        <v>3</v>
      </c>
    </row>
    <row r="2152" spans="14:36" x14ac:dyDescent="0.35">
      <c r="N2152">
        <v>5.7946600999999998</v>
      </c>
      <c r="O2152">
        <v>3.0800000000000003E-5</v>
      </c>
      <c r="P2152">
        <f t="shared" si="172"/>
        <v>48.796667597738356</v>
      </c>
      <c r="Q2152">
        <f t="shared" si="174"/>
        <v>3</v>
      </c>
      <c r="AG2152">
        <v>5.7895852999999997</v>
      </c>
      <c r="AH2152">
        <v>0</v>
      </c>
      <c r="AI2152">
        <f t="shared" si="173"/>
        <v>48.753932851532099</v>
      </c>
      <c r="AJ2152">
        <f t="shared" si="175"/>
        <v>3</v>
      </c>
    </row>
    <row r="2153" spans="14:36" x14ac:dyDescent="0.35">
      <c r="N2153">
        <v>5.8105029000000004</v>
      </c>
      <c r="O2153">
        <v>3.2499999999999997E-5</v>
      </c>
      <c r="P2153">
        <f t="shared" si="172"/>
        <v>48.93007936513736</v>
      </c>
      <c r="Q2153">
        <f t="shared" si="174"/>
        <v>3</v>
      </c>
      <c r="AG2153">
        <v>5.8035500000000004</v>
      </c>
      <c r="AH2153">
        <v>0</v>
      </c>
      <c r="AI2153">
        <f t="shared" si="173"/>
        <v>48.871529192342869</v>
      </c>
      <c r="AJ2153">
        <f t="shared" si="175"/>
        <v>3</v>
      </c>
    </row>
    <row r="2154" spans="14:36" x14ac:dyDescent="0.35">
      <c r="N2154">
        <v>5.8263476000000001</v>
      </c>
      <c r="O2154">
        <v>3.3099999999999998E-5</v>
      </c>
      <c r="P2154">
        <f t="shared" si="172"/>
        <v>49.063507132382213</v>
      </c>
      <c r="Q2154">
        <f t="shared" si="174"/>
        <v>4</v>
      </c>
      <c r="AG2154">
        <v>5.8175162</v>
      </c>
      <c r="AH2154">
        <v>0</v>
      </c>
      <c r="AI2154">
        <f t="shared" si="173"/>
        <v>48.989138164610893</v>
      </c>
      <c r="AJ2154">
        <f t="shared" si="175"/>
        <v>3</v>
      </c>
    </row>
    <row r="2155" spans="14:36" x14ac:dyDescent="0.35">
      <c r="N2155">
        <v>5.8421944999999997</v>
      </c>
      <c r="O2155">
        <v>2.4600000000000002E-5</v>
      </c>
      <c r="P2155">
        <f t="shared" si="172"/>
        <v>49.196953425764391</v>
      </c>
      <c r="Q2155">
        <f t="shared" si="174"/>
        <v>4</v>
      </c>
      <c r="AG2155">
        <v>5.8314839999999997</v>
      </c>
      <c r="AH2155">
        <v>0</v>
      </c>
      <c r="AI2155">
        <f t="shared" si="173"/>
        <v>49.106760610433327</v>
      </c>
      <c r="AJ2155">
        <f t="shared" si="175"/>
        <v>4</v>
      </c>
    </row>
    <row r="2156" spans="14:36" x14ac:dyDescent="0.35">
      <c r="N2156">
        <v>5.8580433000000003</v>
      </c>
      <c r="O2156">
        <v>2.7900000000000001E-5</v>
      </c>
      <c r="P2156">
        <f t="shared" si="172"/>
        <v>49.330415718992434</v>
      </c>
      <c r="Q2156">
        <f t="shared" si="174"/>
        <v>4</v>
      </c>
      <c r="AG2156">
        <v>5.8454534000000002</v>
      </c>
      <c r="AH2156">
        <v>0</v>
      </c>
      <c r="AI2156">
        <f t="shared" si="173"/>
        <v>49.224396529810178</v>
      </c>
      <c r="AJ2156">
        <f t="shared" si="175"/>
        <v>4</v>
      </c>
    </row>
    <row r="2157" spans="14:36" x14ac:dyDescent="0.35">
      <c r="N2157">
        <v>5.8738941999999996</v>
      </c>
      <c r="O2157">
        <v>2.3200000000000001E-5</v>
      </c>
      <c r="P2157">
        <f t="shared" si="172"/>
        <v>49.463895696260643</v>
      </c>
      <c r="Q2157">
        <f t="shared" si="174"/>
        <v>4</v>
      </c>
      <c r="AG2157">
        <v>5.8594244</v>
      </c>
      <c r="AH2157">
        <v>0</v>
      </c>
      <c r="AI2157">
        <f t="shared" si="173"/>
        <v>49.342045922741441</v>
      </c>
      <c r="AJ2157">
        <f t="shared" si="175"/>
        <v>4</v>
      </c>
    </row>
    <row r="2158" spans="14:36" x14ac:dyDescent="0.35">
      <c r="N2158">
        <v>5.8897471000000001</v>
      </c>
      <c r="O2158">
        <v>1.66E-5</v>
      </c>
      <c r="P2158">
        <f t="shared" si="172"/>
        <v>49.597392515471867</v>
      </c>
      <c r="Q2158">
        <f t="shared" si="174"/>
        <v>4</v>
      </c>
      <c r="AG2158">
        <v>5.8733969000000004</v>
      </c>
      <c r="AH2158">
        <v>0</v>
      </c>
      <c r="AI2158">
        <f t="shared" si="173"/>
        <v>49.459707947129964</v>
      </c>
      <c r="AJ2158">
        <f t="shared" si="175"/>
        <v>4</v>
      </c>
    </row>
    <row r="2159" spans="14:36" x14ac:dyDescent="0.35">
      <c r="N2159">
        <v>5.905602</v>
      </c>
      <c r="O2159">
        <v>1.6500000000000001E-5</v>
      </c>
      <c r="P2159">
        <f t="shared" si="172"/>
        <v>49.730906176626107</v>
      </c>
      <c r="Q2159">
        <f t="shared" si="174"/>
        <v>4</v>
      </c>
      <c r="AG2159">
        <v>5.8873709999999999</v>
      </c>
      <c r="AH2159">
        <v>0</v>
      </c>
      <c r="AI2159">
        <f t="shared" si="173"/>
        <v>49.577383445072897</v>
      </c>
      <c r="AJ2159">
        <f t="shared" si="175"/>
        <v>4</v>
      </c>
    </row>
    <row r="2160" spans="14:36" x14ac:dyDescent="0.35">
      <c r="N2160">
        <v>5.9214587999999999</v>
      </c>
      <c r="O2160">
        <v>1.5299999999999999E-5</v>
      </c>
      <c r="P2160">
        <f t="shared" si="172"/>
        <v>49.864435837626203</v>
      </c>
      <c r="Q2160">
        <f t="shared" si="174"/>
        <v>4</v>
      </c>
      <c r="AG2160">
        <v>5.9013467000000004</v>
      </c>
      <c r="AH2160">
        <v>0</v>
      </c>
      <c r="AI2160">
        <f t="shared" si="173"/>
        <v>49.695072416570248</v>
      </c>
      <c r="AJ2160">
        <f t="shared" si="175"/>
        <v>4</v>
      </c>
    </row>
    <row r="2161" spans="14:36" x14ac:dyDescent="0.35">
      <c r="N2161">
        <v>5.9373177000000004</v>
      </c>
      <c r="O2161">
        <v>1.5800000000000001E-5</v>
      </c>
      <c r="P2161">
        <f t="shared" si="172"/>
        <v>49.997983182666474</v>
      </c>
      <c r="Q2161">
        <f t="shared" si="174"/>
        <v>4</v>
      </c>
      <c r="AG2161">
        <v>5.9153238999999997</v>
      </c>
      <c r="AH2161">
        <v>0</v>
      </c>
      <c r="AI2161">
        <f t="shared" si="173"/>
        <v>49.812774019524852</v>
      </c>
      <c r="AJ2161">
        <f t="shared" si="175"/>
        <v>4</v>
      </c>
    </row>
    <row r="2162" spans="14:36" x14ac:dyDescent="0.35">
      <c r="N2162">
        <v>5.9531786000000002</v>
      </c>
      <c r="O2162">
        <v>1.7499999999999998E-5</v>
      </c>
      <c r="P2162">
        <f t="shared" si="172"/>
        <v>50.131547369649759</v>
      </c>
      <c r="Q2162">
        <f t="shared" si="174"/>
        <v>4</v>
      </c>
      <c r="AG2162">
        <v>5.9293027</v>
      </c>
      <c r="AH2162">
        <v>0</v>
      </c>
      <c r="AI2162">
        <f t="shared" si="173"/>
        <v>49.930489096033874</v>
      </c>
      <c r="AJ2162">
        <f t="shared" si="175"/>
        <v>4</v>
      </c>
    </row>
    <row r="2163" spans="14:36" x14ac:dyDescent="0.35">
      <c r="N2163">
        <v>5.9690415000000003</v>
      </c>
      <c r="O2163">
        <v>1.7200000000000001E-5</v>
      </c>
      <c r="P2163">
        <f t="shared" si="172"/>
        <v>50.26512839857606</v>
      </c>
      <c r="Q2163">
        <f t="shared" si="174"/>
        <v>4</v>
      </c>
      <c r="AG2163">
        <v>5.9432830000000001</v>
      </c>
      <c r="AH2163">
        <v>0</v>
      </c>
      <c r="AI2163">
        <f t="shared" si="173"/>
        <v>50.048216804000155</v>
      </c>
      <c r="AJ2163">
        <f t="shared" si="175"/>
        <v>4</v>
      </c>
    </row>
    <row r="2164" spans="14:36" x14ac:dyDescent="0.35">
      <c r="N2164">
        <v>5.9849062999999996</v>
      </c>
      <c r="O2164">
        <v>1.6399999999999999E-5</v>
      </c>
      <c r="P2164">
        <f t="shared" si="172"/>
        <v>50.398725427348211</v>
      </c>
      <c r="Q2164">
        <f t="shared" si="174"/>
        <v>4</v>
      </c>
      <c r="AG2164">
        <v>5.9572647999999999</v>
      </c>
      <c r="AH2164">
        <v>0</v>
      </c>
      <c r="AI2164">
        <f t="shared" si="173"/>
        <v>50.165957143423697</v>
      </c>
      <c r="AJ2164">
        <f t="shared" si="175"/>
        <v>4</v>
      </c>
    </row>
    <row r="2165" spans="14:36" x14ac:dyDescent="0.35">
      <c r="N2165">
        <v>6.0007731</v>
      </c>
      <c r="O2165">
        <v>1.77E-5</v>
      </c>
      <c r="P2165">
        <f t="shared" si="172"/>
        <v>50.532339298063391</v>
      </c>
      <c r="Q2165">
        <f t="shared" si="174"/>
        <v>4</v>
      </c>
      <c r="AG2165">
        <v>5.9712481999999998</v>
      </c>
      <c r="AH2165">
        <v>0</v>
      </c>
      <c r="AI2165">
        <f t="shared" si="173"/>
        <v>50.283710956401649</v>
      </c>
      <c r="AJ2165">
        <f t="shared" si="175"/>
        <v>4</v>
      </c>
    </row>
    <row r="2166" spans="14:36" x14ac:dyDescent="0.35">
      <c r="N2166">
        <v>6.0166418999999998</v>
      </c>
      <c r="O2166">
        <v>1.8499999999999999E-5</v>
      </c>
      <c r="P2166">
        <f t="shared" si="172"/>
        <v>50.66597001072158</v>
      </c>
      <c r="Q2166">
        <f t="shared" si="174"/>
        <v>4</v>
      </c>
      <c r="AG2166">
        <v>5.9852331999999997</v>
      </c>
      <c r="AH2166">
        <v>0</v>
      </c>
      <c r="AI2166">
        <f t="shared" si="173"/>
        <v>50.401478242934012</v>
      </c>
      <c r="AJ2166">
        <f t="shared" si="175"/>
        <v>4</v>
      </c>
    </row>
    <row r="2167" spans="14:36" x14ac:dyDescent="0.35">
      <c r="N2167">
        <v>6.0325125999999996</v>
      </c>
      <c r="O2167">
        <v>1.7399999999999999E-5</v>
      </c>
      <c r="P2167">
        <f t="shared" si="172"/>
        <v>50.79961672322564</v>
      </c>
      <c r="Q2167">
        <f t="shared" si="174"/>
        <v>4</v>
      </c>
      <c r="AG2167">
        <v>5.9992197000000003</v>
      </c>
      <c r="AH2167">
        <v>0</v>
      </c>
      <c r="AI2167">
        <f t="shared" si="173"/>
        <v>50.519258160923648</v>
      </c>
      <c r="AJ2167">
        <f t="shared" si="175"/>
        <v>4</v>
      </c>
    </row>
    <row r="2168" spans="14:36" x14ac:dyDescent="0.35">
      <c r="N2168">
        <v>6.0483852999999996</v>
      </c>
      <c r="O2168">
        <v>1.8E-5</v>
      </c>
      <c r="P2168">
        <f t="shared" si="172"/>
        <v>50.933280277672708</v>
      </c>
      <c r="Q2168">
        <f t="shared" si="174"/>
        <v>4</v>
      </c>
      <c r="AG2168">
        <v>6.0132076999999997</v>
      </c>
      <c r="AH2168">
        <v>0</v>
      </c>
      <c r="AI2168">
        <f t="shared" si="173"/>
        <v>50.637050710370531</v>
      </c>
      <c r="AJ2168">
        <f t="shared" si="175"/>
        <v>4</v>
      </c>
    </row>
    <row r="2169" spans="14:36" x14ac:dyDescent="0.35">
      <c r="N2169">
        <v>6.06426</v>
      </c>
      <c r="O2169">
        <v>2.1399999999999998E-5</v>
      </c>
      <c r="P2169">
        <f t="shared" si="172"/>
        <v>51.066960674062798</v>
      </c>
      <c r="Q2169">
        <f t="shared" si="174"/>
        <v>4</v>
      </c>
      <c r="AG2169">
        <v>6.0271971999999998</v>
      </c>
      <c r="AH2169">
        <v>0</v>
      </c>
      <c r="AI2169">
        <f t="shared" si="173"/>
        <v>50.75485589127468</v>
      </c>
      <c r="AJ2169">
        <f t="shared" si="175"/>
        <v>4</v>
      </c>
    </row>
    <row r="2170" spans="14:36" x14ac:dyDescent="0.35">
      <c r="N2170">
        <v>6.0801366000000003</v>
      </c>
      <c r="O2170">
        <v>1.8300000000000001E-5</v>
      </c>
      <c r="P2170">
        <f t="shared" si="172"/>
        <v>51.200657070298753</v>
      </c>
      <c r="Q2170">
        <f t="shared" si="174"/>
        <v>4</v>
      </c>
      <c r="AG2170">
        <v>6.0411881999999997</v>
      </c>
      <c r="AH2170">
        <v>0</v>
      </c>
      <c r="AI2170">
        <f t="shared" si="173"/>
        <v>50.872673703636096</v>
      </c>
      <c r="AJ2170">
        <f t="shared" si="175"/>
        <v>4</v>
      </c>
    </row>
    <row r="2171" spans="14:36" x14ac:dyDescent="0.35">
      <c r="N2171">
        <v>6.0960150999999998</v>
      </c>
      <c r="O2171">
        <v>1.8300000000000001E-5</v>
      </c>
      <c r="P2171">
        <f t="shared" si="172"/>
        <v>51.334369466380565</v>
      </c>
      <c r="Q2171">
        <f t="shared" si="174"/>
        <v>4</v>
      </c>
      <c r="AG2171">
        <v>6.0551807999999996</v>
      </c>
      <c r="AH2171">
        <v>0</v>
      </c>
      <c r="AI2171">
        <f t="shared" si="173"/>
        <v>50.990504989551916</v>
      </c>
      <c r="AJ2171">
        <f t="shared" si="175"/>
        <v>4</v>
      </c>
    </row>
    <row r="2172" spans="14:36" x14ac:dyDescent="0.35">
      <c r="N2172">
        <v>6.1118956000000004</v>
      </c>
      <c r="O2172">
        <v>1.6900000000000001E-5</v>
      </c>
      <c r="P2172">
        <f t="shared" si="172"/>
        <v>51.468098704405399</v>
      </c>
      <c r="Q2172">
        <f t="shared" si="174"/>
        <v>4</v>
      </c>
      <c r="AG2172">
        <v>6.0691749000000002</v>
      </c>
      <c r="AH2172">
        <v>0</v>
      </c>
      <c r="AI2172">
        <f t="shared" si="173"/>
        <v>51.108348906925002</v>
      </c>
      <c r="AJ2172">
        <f t="shared" si="175"/>
        <v>4</v>
      </c>
    </row>
    <row r="2173" spans="14:36" x14ac:dyDescent="0.35">
      <c r="N2173">
        <v>6.1277780000000002</v>
      </c>
      <c r="O2173">
        <v>1.84E-5</v>
      </c>
      <c r="P2173">
        <f t="shared" si="172"/>
        <v>51.601843942276091</v>
      </c>
      <c r="Q2173">
        <f t="shared" si="174"/>
        <v>4</v>
      </c>
      <c r="AG2173">
        <v>6.0831704999999996</v>
      </c>
      <c r="AH2173">
        <v>0</v>
      </c>
      <c r="AI2173">
        <f t="shared" si="173"/>
        <v>51.226205455755348</v>
      </c>
      <c r="AJ2173">
        <f t="shared" si="175"/>
        <v>4</v>
      </c>
    </row>
    <row r="2174" spans="14:36" x14ac:dyDescent="0.35">
      <c r="N2174">
        <v>6.1436622999999999</v>
      </c>
      <c r="O2174">
        <v>1.8199999999999999E-5</v>
      </c>
      <c r="P2174">
        <f t="shared" si="172"/>
        <v>51.735605179992646</v>
      </c>
      <c r="Q2174">
        <f t="shared" si="174"/>
        <v>4</v>
      </c>
      <c r="AG2174">
        <v>6.0971675999999997</v>
      </c>
      <c r="AH2174">
        <v>0</v>
      </c>
      <c r="AI2174">
        <f t="shared" si="173"/>
        <v>51.344074636042954</v>
      </c>
      <c r="AJ2174">
        <f t="shared" si="175"/>
        <v>4</v>
      </c>
    </row>
    <row r="2175" spans="14:36" x14ac:dyDescent="0.35">
      <c r="N2175">
        <v>6.1595485999999999</v>
      </c>
      <c r="O2175">
        <v>1.8199999999999999E-5</v>
      </c>
      <c r="P2175">
        <f t="shared" si="172"/>
        <v>51.869383259652217</v>
      </c>
      <c r="Q2175">
        <f t="shared" si="174"/>
        <v>4</v>
      </c>
      <c r="AG2175">
        <v>6.1111662000000004</v>
      </c>
      <c r="AH2175">
        <v>0</v>
      </c>
      <c r="AI2175">
        <f t="shared" si="173"/>
        <v>51.461956447787827</v>
      </c>
      <c r="AJ2175">
        <f t="shared" si="175"/>
        <v>4</v>
      </c>
    </row>
    <row r="2176" spans="14:36" x14ac:dyDescent="0.35">
      <c r="N2176">
        <v>6.1754366999999997</v>
      </c>
      <c r="O2176">
        <v>1.7900000000000001E-5</v>
      </c>
      <c r="P2176">
        <f t="shared" si="172"/>
        <v>52.003176497060501</v>
      </c>
      <c r="Q2176">
        <f t="shared" si="174"/>
        <v>4</v>
      </c>
      <c r="AG2176">
        <v>6.1251663000000001</v>
      </c>
      <c r="AH2176">
        <v>0</v>
      </c>
      <c r="AI2176">
        <f t="shared" si="173"/>
        <v>51.579850890989952</v>
      </c>
      <c r="AJ2176">
        <f t="shared" si="175"/>
        <v>4</v>
      </c>
    </row>
    <row r="2177" spans="14:36" x14ac:dyDescent="0.35">
      <c r="N2177">
        <v>6.1913267999999997</v>
      </c>
      <c r="O2177">
        <v>1.73E-5</v>
      </c>
      <c r="P2177">
        <f t="shared" si="172"/>
        <v>52.136986576411807</v>
      </c>
      <c r="Q2177">
        <f t="shared" si="174"/>
        <v>4</v>
      </c>
      <c r="AG2177">
        <v>6.1391679000000003</v>
      </c>
      <c r="AH2177">
        <v>0</v>
      </c>
      <c r="AI2177">
        <f t="shared" si="173"/>
        <v>51.697757965649345</v>
      </c>
      <c r="AJ2177">
        <f t="shared" si="175"/>
        <v>4</v>
      </c>
    </row>
    <row r="2178" spans="14:36" x14ac:dyDescent="0.35">
      <c r="N2178">
        <v>6.2072187999999997</v>
      </c>
      <c r="O2178">
        <v>1.63E-5</v>
      </c>
      <c r="P2178">
        <f t="shared" ref="P2178:P2241" si="176">N2178*$L$4</f>
        <v>52.270812655608971</v>
      </c>
      <c r="Q2178">
        <f t="shared" si="174"/>
        <v>4</v>
      </c>
      <c r="AG2178">
        <v>1.4421311000000001</v>
      </c>
      <c r="AH2178">
        <v>0</v>
      </c>
      <c r="AI2178">
        <f t="shared" ref="AI2178:AI2241" si="177">AG2178*$L$4</f>
        <v>12.144144903177459</v>
      </c>
      <c r="AJ2178">
        <f t="shared" si="175"/>
        <v>2</v>
      </c>
    </row>
    <row r="2179" spans="14:36" x14ac:dyDescent="0.35">
      <c r="N2179">
        <v>6.2231126999999997</v>
      </c>
      <c r="O2179">
        <v>1.7499999999999998E-5</v>
      </c>
      <c r="P2179">
        <f t="shared" si="176"/>
        <v>52.404654734651999</v>
      </c>
      <c r="Q2179">
        <f t="shared" ref="Q2179:Q2242" si="178">IF(P2179&lt;=9,1,IF(P2179&lt;=19,2,IF(P2179&lt;=49,3,4)))</f>
        <v>4</v>
      </c>
      <c r="AG2179">
        <v>1.4559390000000001</v>
      </c>
      <c r="AH2179">
        <v>2.4850000000000002E-4</v>
      </c>
      <c r="AI2179">
        <f t="shared" si="177"/>
        <v>12.260420835655847</v>
      </c>
      <c r="AJ2179">
        <f t="shared" ref="AJ2179:AJ2242" si="179">IF(AI2179&lt;=9,1,IF(AI2179&lt;=19,2,IF(AI2179&lt;=49,3,4)))</f>
        <v>2</v>
      </c>
    </row>
    <row r="2180" spans="14:36" x14ac:dyDescent="0.35">
      <c r="N2180">
        <v>6.2390084000000003</v>
      </c>
      <c r="O2180">
        <v>1.63E-5</v>
      </c>
      <c r="P2180">
        <f t="shared" si="176"/>
        <v>52.538511971443754</v>
      </c>
      <c r="Q2180">
        <f t="shared" si="178"/>
        <v>4</v>
      </c>
      <c r="AG2180">
        <v>1.4697583000000001</v>
      </c>
      <c r="AH2180">
        <v>3.1490000000000001E-4</v>
      </c>
      <c r="AI2180">
        <f t="shared" si="177"/>
        <v>12.37679276720942</v>
      </c>
      <c r="AJ2180">
        <f t="shared" si="179"/>
        <v>2</v>
      </c>
    </row>
    <row r="2181" spans="14:36" x14ac:dyDescent="0.35">
      <c r="N2181">
        <v>6.2549061000000004</v>
      </c>
      <c r="O2181">
        <v>1.8700000000000001E-5</v>
      </c>
      <c r="P2181">
        <f t="shared" si="176"/>
        <v>52.67238605017851</v>
      </c>
      <c r="Q2181">
        <f t="shared" si="178"/>
        <v>4</v>
      </c>
      <c r="AG2181">
        <v>1.483589</v>
      </c>
      <c r="AH2181">
        <v>3.369E-4</v>
      </c>
      <c r="AI2181">
        <f t="shared" si="177"/>
        <v>12.493260697838179</v>
      </c>
      <c r="AJ2181">
        <f t="shared" si="179"/>
        <v>2</v>
      </c>
    </row>
    <row r="2182" spans="14:36" x14ac:dyDescent="0.35">
      <c r="N2182">
        <v>6.2708056000000001</v>
      </c>
      <c r="O2182">
        <v>1.8300000000000001E-5</v>
      </c>
      <c r="P2182">
        <f t="shared" si="176"/>
        <v>52.806275286661979</v>
      </c>
      <c r="Q2182">
        <f t="shared" si="178"/>
        <v>4</v>
      </c>
      <c r="AG2182">
        <v>1.4974307</v>
      </c>
      <c r="AH2182">
        <v>5.0540000000000003E-4</v>
      </c>
      <c r="AI2182">
        <f t="shared" si="177"/>
        <v>12.60982125915352</v>
      </c>
      <c r="AJ2182">
        <f t="shared" si="179"/>
        <v>2</v>
      </c>
    </row>
    <row r="2183" spans="14:36" x14ac:dyDescent="0.35">
      <c r="N2183">
        <v>6.2867069999999998</v>
      </c>
      <c r="O2183">
        <v>1.9700000000000001E-5</v>
      </c>
      <c r="P2183">
        <f t="shared" si="176"/>
        <v>52.940180522991312</v>
      </c>
      <c r="Q2183">
        <f t="shared" si="178"/>
        <v>4</v>
      </c>
      <c r="AG2183">
        <v>1.5112833999999999</v>
      </c>
      <c r="AH2183">
        <v>4.4059999999999998E-4</v>
      </c>
      <c r="AI2183">
        <f t="shared" si="177"/>
        <v>12.726474451155445</v>
      </c>
      <c r="AJ2183">
        <f t="shared" si="179"/>
        <v>2</v>
      </c>
    </row>
    <row r="2184" spans="14:36" x14ac:dyDescent="0.35">
      <c r="N2184">
        <v>6.3026103000000004</v>
      </c>
      <c r="O2184">
        <v>1.7799999999999999E-5</v>
      </c>
      <c r="P2184">
        <f t="shared" si="176"/>
        <v>53.074101759166517</v>
      </c>
      <c r="Q2184">
        <f t="shared" si="178"/>
        <v>4</v>
      </c>
      <c r="AG2184">
        <v>1.5251467999999999</v>
      </c>
      <c r="AH2184">
        <v>5.1789999999999996E-4</v>
      </c>
      <c r="AI2184">
        <f t="shared" si="177"/>
        <v>12.843217747552499</v>
      </c>
      <c r="AJ2184">
        <f t="shared" si="179"/>
        <v>2</v>
      </c>
    </row>
    <row r="2185" spans="14:36" x14ac:dyDescent="0.35">
      <c r="N2185">
        <v>6.3185155000000002</v>
      </c>
      <c r="O2185">
        <v>2.3200000000000001E-5</v>
      </c>
      <c r="P2185">
        <f t="shared" si="176"/>
        <v>53.208038995187586</v>
      </c>
      <c r="Q2185">
        <f t="shared" si="178"/>
        <v>4</v>
      </c>
      <c r="AG2185">
        <v>1.5390207</v>
      </c>
      <c r="AH2185">
        <v>2.8459999999999998E-4</v>
      </c>
      <c r="AI2185">
        <f t="shared" si="177"/>
        <v>12.960049464150384</v>
      </c>
      <c r="AJ2185">
        <f t="shared" si="179"/>
        <v>2</v>
      </c>
    </row>
    <row r="2186" spans="14:36" x14ac:dyDescent="0.35">
      <c r="N2186">
        <v>6.3344224999999996</v>
      </c>
      <c r="O2186">
        <v>1.95E-5</v>
      </c>
      <c r="P2186">
        <f t="shared" si="176"/>
        <v>53.341991388957354</v>
      </c>
      <c r="Q2186">
        <f t="shared" si="178"/>
        <v>4</v>
      </c>
      <c r="AG2186">
        <v>1.552905</v>
      </c>
      <c r="AH2186">
        <v>3.2390000000000001E-4</v>
      </c>
      <c r="AI2186">
        <f t="shared" si="177"/>
        <v>13.076968758851944</v>
      </c>
      <c r="AJ2186">
        <f t="shared" si="179"/>
        <v>2</v>
      </c>
    </row>
    <row r="2187" spans="14:36" x14ac:dyDescent="0.35">
      <c r="N2187">
        <v>6.3503314</v>
      </c>
      <c r="O2187">
        <v>1.7799999999999999E-5</v>
      </c>
      <c r="P2187">
        <f t="shared" si="176"/>
        <v>53.475959782573</v>
      </c>
      <c r="Q2187">
        <f t="shared" si="178"/>
        <v>4</v>
      </c>
      <c r="AG2187">
        <v>1.5667994999999999</v>
      </c>
      <c r="AH2187">
        <v>4.3419999999999998E-4</v>
      </c>
      <c r="AI2187">
        <f t="shared" si="177"/>
        <v>13.193973947462881</v>
      </c>
      <c r="AJ2187">
        <f t="shared" si="179"/>
        <v>2</v>
      </c>
    </row>
    <row r="2188" spans="14:36" x14ac:dyDescent="0.35">
      <c r="N2188">
        <v>6.3662421</v>
      </c>
      <c r="O2188">
        <v>1.8899999999999999E-5</v>
      </c>
      <c r="P2188">
        <f t="shared" si="176"/>
        <v>53.609943333937359</v>
      </c>
      <c r="Q2188">
        <f t="shared" si="178"/>
        <v>4</v>
      </c>
      <c r="AG2188">
        <v>1.5807039000000001</v>
      </c>
      <c r="AH2188">
        <v>2.432E-4</v>
      </c>
      <c r="AI2188">
        <f t="shared" si="177"/>
        <v>13.311062503691744</v>
      </c>
      <c r="AJ2188">
        <f t="shared" si="179"/>
        <v>2</v>
      </c>
    </row>
    <row r="2189" spans="14:36" x14ac:dyDescent="0.35">
      <c r="N2189">
        <v>6.3821547000000001</v>
      </c>
      <c r="O2189">
        <v>2.8099999999999999E-5</v>
      </c>
      <c r="P2189">
        <f t="shared" si="176"/>
        <v>53.743942885147582</v>
      </c>
      <c r="Q2189">
        <f t="shared" si="178"/>
        <v>4</v>
      </c>
      <c r="AG2189">
        <v>1.5946183</v>
      </c>
      <c r="AH2189">
        <v>2.8059999999999999E-4</v>
      </c>
      <c r="AI2189">
        <f t="shared" si="177"/>
        <v>13.428235269635682</v>
      </c>
      <c r="AJ2189">
        <f t="shared" si="179"/>
        <v>2</v>
      </c>
    </row>
    <row r="2190" spans="14:36" x14ac:dyDescent="0.35">
      <c r="N2190">
        <v>6.3980692000000001</v>
      </c>
      <c r="O2190">
        <v>2.0800000000000001E-5</v>
      </c>
      <c r="P2190">
        <f t="shared" si="176"/>
        <v>53.877958436203663</v>
      </c>
      <c r="Q2190">
        <f t="shared" si="178"/>
        <v>4</v>
      </c>
      <c r="AG2190">
        <v>1.6085423999999999</v>
      </c>
      <c r="AH2190">
        <v>4.1060000000000001E-4</v>
      </c>
      <c r="AI2190">
        <f t="shared" si="177"/>
        <v>13.545489719003241</v>
      </c>
      <c r="AJ2190">
        <f t="shared" si="179"/>
        <v>2</v>
      </c>
    </row>
    <row r="2191" spans="14:36" x14ac:dyDescent="0.35">
      <c r="N2191">
        <v>6.4139853999999996</v>
      </c>
      <c r="O2191">
        <v>1.8499999999999999E-5</v>
      </c>
      <c r="P2191">
        <f t="shared" si="176"/>
        <v>54.011988302911305</v>
      </c>
      <c r="Q2191">
        <f t="shared" si="178"/>
        <v>4</v>
      </c>
      <c r="AG2191">
        <v>1.622476</v>
      </c>
      <c r="AH2191">
        <v>1.6349999999999999E-4</v>
      </c>
      <c r="AI2191">
        <f t="shared" si="177"/>
        <v>13.662824167600123</v>
      </c>
      <c r="AJ2191">
        <f t="shared" si="179"/>
        <v>2</v>
      </c>
    </row>
    <row r="2192" spans="14:36" x14ac:dyDescent="0.35">
      <c r="N2192">
        <v>6.4299036000000003</v>
      </c>
      <c r="O2192">
        <v>2.0599999999999999E-5</v>
      </c>
      <c r="P2192">
        <f t="shared" si="176"/>
        <v>54.146035011561978</v>
      </c>
      <c r="Q2192">
        <f t="shared" si="178"/>
        <v>4</v>
      </c>
      <c r="AG2192">
        <v>1.6364190000000001</v>
      </c>
      <c r="AH2192">
        <v>7.9200000000000001E-5</v>
      </c>
      <c r="AI2192">
        <f t="shared" si="177"/>
        <v>13.780237773329175</v>
      </c>
      <c r="AJ2192">
        <f t="shared" si="179"/>
        <v>2</v>
      </c>
    </row>
    <row r="2193" spans="14:36" x14ac:dyDescent="0.35">
      <c r="N2193">
        <v>6.4458235000000004</v>
      </c>
      <c r="O2193">
        <v>3.9100000000000002E-5</v>
      </c>
      <c r="P2193">
        <f t="shared" si="176"/>
        <v>54.280096035864204</v>
      </c>
      <c r="Q2193">
        <f t="shared" si="178"/>
        <v>4</v>
      </c>
      <c r="AG2193">
        <v>1.6503713</v>
      </c>
      <c r="AH2193">
        <v>1.3740000000000001E-4</v>
      </c>
      <c r="AI2193">
        <f t="shared" si="177"/>
        <v>13.897729694093243</v>
      </c>
      <c r="AJ2193">
        <f t="shared" si="179"/>
        <v>2</v>
      </c>
    </row>
    <row r="2194" spans="14:36" x14ac:dyDescent="0.35">
      <c r="N2194">
        <v>6.4617452999999996</v>
      </c>
      <c r="O2194">
        <v>2.27E-5</v>
      </c>
      <c r="P2194">
        <f t="shared" si="176"/>
        <v>54.414173060012288</v>
      </c>
      <c r="Q2194">
        <f t="shared" si="178"/>
        <v>4</v>
      </c>
      <c r="AG2194">
        <v>1.6643327000000001</v>
      </c>
      <c r="AH2194">
        <v>1.063E-4</v>
      </c>
      <c r="AI2194">
        <f t="shared" si="177"/>
        <v>14.015298245698034</v>
      </c>
      <c r="AJ2194">
        <f t="shared" si="179"/>
        <v>2</v>
      </c>
    </row>
    <row r="2195" spans="14:36" x14ac:dyDescent="0.35">
      <c r="N2195">
        <v>6.4776688</v>
      </c>
      <c r="O2195">
        <v>2.05E-5</v>
      </c>
      <c r="P2195">
        <f t="shared" si="176"/>
        <v>54.548264399811941</v>
      </c>
      <c r="Q2195">
        <f t="shared" si="178"/>
        <v>4</v>
      </c>
      <c r="AG2195">
        <v>1.6783032</v>
      </c>
      <c r="AH2195">
        <v>9.9900000000000002E-5</v>
      </c>
      <c r="AI2195">
        <f t="shared" si="177"/>
        <v>14.132943428143541</v>
      </c>
      <c r="AJ2195">
        <f t="shared" si="179"/>
        <v>2</v>
      </c>
    </row>
    <row r="2196" spans="14:36" x14ac:dyDescent="0.35">
      <c r="N2196">
        <v>6.4935942000000004</v>
      </c>
      <c r="O2196">
        <v>2.3499999999999999E-5</v>
      </c>
      <c r="P2196">
        <f t="shared" si="176"/>
        <v>54.682371739457459</v>
      </c>
      <c r="Q2196">
        <f t="shared" si="178"/>
        <v>4</v>
      </c>
      <c r="AG2196">
        <v>1.6922824999999999</v>
      </c>
      <c r="AH2196">
        <v>8.8800000000000004E-5</v>
      </c>
      <c r="AI2196">
        <f t="shared" si="177"/>
        <v>14.250662715138315</v>
      </c>
      <c r="AJ2196">
        <f t="shared" si="179"/>
        <v>2</v>
      </c>
    </row>
    <row r="2197" spans="14:36" x14ac:dyDescent="0.35">
      <c r="N2197">
        <v>6.5095213999999997</v>
      </c>
      <c r="O2197">
        <v>5.0099999999999998E-5</v>
      </c>
      <c r="P2197">
        <f t="shared" si="176"/>
        <v>54.816494236851682</v>
      </c>
      <c r="Q2197">
        <f t="shared" si="178"/>
        <v>4</v>
      </c>
      <c r="AG2197">
        <v>1.7062705</v>
      </c>
      <c r="AH2197">
        <v>6.8700000000000003E-5</v>
      </c>
      <c r="AI2197">
        <f t="shared" si="177"/>
        <v>14.368455264585204</v>
      </c>
      <c r="AJ2197">
        <f t="shared" si="179"/>
        <v>2</v>
      </c>
    </row>
    <row r="2198" spans="14:36" x14ac:dyDescent="0.35">
      <c r="N2198">
        <v>6.5254504999999998</v>
      </c>
      <c r="O2198">
        <v>1.7200000000000001E-5</v>
      </c>
      <c r="P2198">
        <f t="shared" si="176"/>
        <v>54.950632734091784</v>
      </c>
      <c r="Q2198">
        <f t="shared" si="178"/>
        <v>4</v>
      </c>
      <c r="AG2198">
        <v>1.7202672000000001</v>
      </c>
      <c r="AH2198">
        <v>3.8699999999999999E-5</v>
      </c>
      <c r="AI2198">
        <f t="shared" si="177"/>
        <v>14.486321076484209</v>
      </c>
      <c r="AJ2198">
        <f t="shared" si="179"/>
        <v>2</v>
      </c>
    </row>
    <row r="2199" spans="14:36" x14ac:dyDescent="0.35">
      <c r="N2199">
        <v>6.5413813000000003</v>
      </c>
      <c r="O2199">
        <v>1.0200000000000001E-5</v>
      </c>
      <c r="P2199">
        <f t="shared" si="176"/>
        <v>55.08478554698344</v>
      </c>
      <c r="Q2199">
        <f t="shared" si="178"/>
        <v>4</v>
      </c>
      <c r="AG2199">
        <v>1.7342724</v>
      </c>
      <c r="AH2199">
        <v>4.74E-5</v>
      </c>
      <c r="AI2199">
        <f t="shared" si="177"/>
        <v>14.604258466641026</v>
      </c>
      <c r="AJ2199">
        <f t="shared" si="179"/>
        <v>2</v>
      </c>
    </row>
    <row r="2200" spans="14:36" x14ac:dyDescent="0.35">
      <c r="N2200">
        <v>6.5573138999999996</v>
      </c>
      <c r="O2200">
        <v>1.0900000000000001E-5</v>
      </c>
      <c r="P2200">
        <f t="shared" si="176"/>
        <v>55.218953517623802</v>
      </c>
      <c r="Q2200">
        <f t="shared" si="178"/>
        <v>4</v>
      </c>
      <c r="AG2200">
        <v>1.748286</v>
      </c>
      <c r="AH2200">
        <v>3.9100000000000002E-5</v>
      </c>
      <c r="AI2200">
        <f t="shared" si="177"/>
        <v>14.722266592958507</v>
      </c>
      <c r="AJ2200">
        <f t="shared" si="179"/>
        <v>2</v>
      </c>
    </row>
    <row r="2201" spans="14:36" x14ac:dyDescent="0.35">
      <c r="N2201">
        <v>6.5732483000000004</v>
      </c>
      <c r="O2201">
        <v>2.3499999999999999E-5</v>
      </c>
      <c r="P2201">
        <f t="shared" si="176"/>
        <v>55.353136646012899</v>
      </c>
      <c r="Q2201">
        <f t="shared" si="178"/>
        <v>4</v>
      </c>
      <c r="AG2201">
        <v>1.7623078000000001</v>
      </c>
      <c r="AH2201">
        <v>2.6800000000000001E-5</v>
      </c>
      <c r="AI2201">
        <f t="shared" si="177"/>
        <v>14.840343771242351</v>
      </c>
      <c r="AJ2201">
        <f t="shared" si="179"/>
        <v>2</v>
      </c>
    </row>
    <row r="2202" spans="14:36" x14ac:dyDescent="0.35">
      <c r="N2202">
        <v>6.5891845</v>
      </c>
      <c r="O2202">
        <v>1.0200000000000001E-5</v>
      </c>
      <c r="P2202">
        <f t="shared" si="176"/>
        <v>55.487334932150688</v>
      </c>
      <c r="Q2202">
        <f t="shared" si="178"/>
        <v>4</v>
      </c>
      <c r="AG2202">
        <v>1.7763378999999999</v>
      </c>
      <c r="AH2202">
        <v>4.1E-5</v>
      </c>
      <c r="AI2202">
        <f t="shared" si="177"/>
        <v>14.958490843589702</v>
      </c>
      <c r="AJ2202">
        <f t="shared" si="179"/>
        <v>2</v>
      </c>
    </row>
    <row r="2203" spans="14:36" x14ac:dyDescent="0.35">
      <c r="N2203">
        <v>6.6051225000000002</v>
      </c>
      <c r="O2203">
        <v>1.03E-5</v>
      </c>
      <c r="P2203">
        <f t="shared" si="176"/>
        <v>55.621548376037204</v>
      </c>
      <c r="Q2203">
        <f t="shared" si="178"/>
        <v>4</v>
      </c>
      <c r="AG2203">
        <v>1.790376</v>
      </c>
      <c r="AH2203">
        <v>3.7400000000000001E-5</v>
      </c>
      <c r="AI2203">
        <f t="shared" si="177"/>
        <v>15.076705283709119</v>
      </c>
      <c r="AJ2203">
        <f t="shared" si="179"/>
        <v>2</v>
      </c>
    </row>
    <row r="2204" spans="14:36" x14ac:dyDescent="0.35">
      <c r="N2204">
        <v>6.6210623000000002</v>
      </c>
      <c r="O2204">
        <v>1.24E-5</v>
      </c>
      <c r="P2204">
        <f t="shared" si="176"/>
        <v>55.755776977672426</v>
      </c>
      <c r="Q2204">
        <f t="shared" si="178"/>
        <v>4</v>
      </c>
      <c r="AG2204">
        <v>1.804422</v>
      </c>
      <c r="AH2204">
        <v>1.33E-5</v>
      </c>
      <c r="AI2204">
        <f t="shared" si="177"/>
        <v>15.194986249503442</v>
      </c>
      <c r="AJ2204">
        <f t="shared" si="179"/>
        <v>2</v>
      </c>
    </row>
    <row r="2205" spans="14:36" x14ac:dyDescent="0.35">
      <c r="N2205">
        <v>6.6370037999999996</v>
      </c>
      <c r="O2205">
        <v>3.57E-5</v>
      </c>
      <c r="P2205">
        <f t="shared" si="176"/>
        <v>55.89001989495921</v>
      </c>
      <c r="Q2205">
        <f t="shared" si="178"/>
        <v>4</v>
      </c>
      <c r="AG2205">
        <v>1.818476</v>
      </c>
      <c r="AH2205">
        <v>1.6399999999999999E-5</v>
      </c>
      <c r="AI2205">
        <f t="shared" si="177"/>
        <v>15.313334583069826</v>
      </c>
      <c r="AJ2205">
        <f t="shared" si="179"/>
        <v>2</v>
      </c>
    </row>
    <row r="2206" spans="14:36" x14ac:dyDescent="0.35">
      <c r="N2206">
        <v>6.6529470999999996</v>
      </c>
      <c r="O2206">
        <v>8.4999999999999999E-6</v>
      </c>
      <c r="P2206">
        <f t="shared" si="176"/>
        <v>56.024277969994714</v>
      </c>
      <c r="Q2206">
        <f t="shared" si="178"/>
        <v>4</v>
      </c>
      <c r="AG2206">
        <v>1.8325377</v>
      </c>
      <c r="AH2206">
        <v>1.1800000000000001E-5</v>
      </c>
      <c r="AI2206">
        <f t="shared" si="177"/>
        <v>15.431747758116817</v>
      </c>
      <c r="AJ2206">
        <f t="shared" si="179"/>
        <v>2</v>
      </c>
    </row>
    <row r="2207" spans="14:36" x14ac:dyDescent="0.35">
      <c r="N2207">
        <v>6.6688922000000002</v>
      </c>
      <c r="O2207">
        <v>9.5999999999999996E-6</v>
      </c>
      <c r="P2207">
        <f t="shared" si="176"/>
        <v>56.158551202778931</v>
      </c>
      <c r="Q2207">
        <f t="shared" si="178"/>
        <v>4</v>
      </c>
      <c r="AG2207">
        <v>1.8466070000000001</v>
      </c>
      <c r="AH2207">
        <v>9.7000000000000003E-6</v>
      </c>
      <c r="AI2207">
        <f t="shared" si="177"/>
        <v>15.550224932547266</v>
      </c>
      <c r="AJ2207">
        <f t="shared" si="179"/>
        <v>2</v>
      </c>
    </row>
    <row r="2208" spans="14:36" x14ac:dyDescent="0.35">
      <c r="N2208">
        <v>6.6848390000000002</v>
      </c>
      <c r="O2208">
        <v>1.3900000000000001E-5</v>
      </c>
      <c r="P2208">
        <f t="shared" si="176"/>
        <v>56.29283875121471</v>
      </c>
      <c r="Q2208">
        <f t="shared" si="178"/>
        <v>4</v>
      </c>
      <c r="AG2208">
        <v>1.860684</v>
      </c>
      <c r="AH2208">
        <v>1.22E-5</v>
      </c>
      <c r="AI2208">
        <f t="shared" si="177"/>
        <v>15.668766948458321</v>
      </c>
      <c r="AJ2208">
        <f t="shared" si="179"/>
        <v>2</v>
      </c>
    </row>
    <row r="2209" spans="14:36" x14ac:dyDescent="0.35">
      <c r="N2209">
        <v>6.7007876</v>
      </c>
      <c r="O2209">
        <v>5.8400000000000003E-5</v>
      </c>
      <c r="P2209">
        <f t="shared" si="176"/>
        <v>56.427141457399195</v>
      </c>
      <c r="Q2209">
        <f t="shared" si="178"/>
        <v>4</v>
      </c>
      <c r="AG2209">
        <v>1.8747684</v>
      </c>
      <c r="AH2209">
        <v>6.9999999999999999E-6</v>
      </c>
      <c r="AI2209">
        <f t="shared" si="177"/>
        <v>15.787371279558535</v>
      </c>
      <c r="AJ2209">
        <f t="shared" si="179"/>
        <v>2</v>
      </c>
    </row>
    <row r="2210" spans="14:36" x14ac:dyDescent="0.35">
      <c r="N2210">
        <v>6.7167380000000003</v>
      </c>
      <c r="O2210">
        <v>6.9999999999999999E-6</v>
      </c>
      <c r="P2210">
        <f t="shared" si="176"/>
        <v>56.5614593213324</v>
      </c>
      <c r="Q2210">
        <f t="shared" si="178"/>
        <v>4</v>
      </c>
      <c r="AG2210">
        <v>1.8888602000000001</v>
      </c>
      <c r="AH2210">
        <v>4.4000000000000002E-6</v>
      </c>
      <c r="AI2210">
        <f t="shared" si="177"/>
        <v>15.906037925847903</v>
      </c>
      <c r="AJ2210">
        <f t="shared" si="179"/>
        <v>2</v>
      </c>
    </row>
    <row r="2211" spans="14:36" x14ac:dyDescent="0.35">
      <c r="N2211">
        <v>6.7326901000000001</v>
      </c>
      <c r="O2211">
        <v>8.8999999999999995E-6</v>
      </c>
      <c r="P2211">
        <f t="shared" si="176"/>
        <v>56.695791500917167</v>
      </c>
      <c r="Q2211">
        <f t="shared" si="178"/>
        <v>4</v>
      </c>
      <c r="AG2211">
        <v>1.9029594000000001</v>
      </c>
      <c r="AH2211">
        <v>5.6999999999999996E-6</v>
      </c>
      <c r="AI2211">
        <f t="shared" si="177"/>
        <v>16.024766887326425</v>
      </c>
      <c r="AJ2211">
        <f t="shared" si="179"/>
        <v>2</v>
      </c>
    </row>
    <row r="2212" spans="14:36" x14ac:dyDescent="0.35">
      <c r="N2212">
        <v>6.7486439000000003</v>
      </c>
      <c r="O2212">
        <v>1.5699999999999999E-5</v>
      </c>
      <c r="P2212">
        <f t="shared" si="176"/>
        <v>56.830137996153496</v>
      </c>
      <c r="Q2212">
        <f t="shared" si="178"/>
        <v>4</v>
      </c>
      <c r="AG2212">
        <v>1.9170658</v>
      </c>
      <c r="AH2212">
        <v>4.5000000000000001E-6</v>
      </c>
      <c r="AI2212">
        <f t="shared" si="177"/>
        <v>16.143556479799802</v>
      </c>
      <c r="AJ2212">
        <f t="shared" si="179"/>
        <v>2</v>
      </c>
    </row>
    <row r="2213" spans="14:36" x14ac:dyDescent="0.35">
      <c r="N2213">
        <v>6.7645995000000001</v>
      </c>
      <c r="O2213">
        <v>9.2800000000000006E-5</v>
      </c>
      <c r="P2213">
        <f t="shared" si="176"/>
        <v>56.964499649138538</v>
      </c>
      <c r="Q2213">
        <f t="shared" si="178"/>
        <v>4</v>
      </c>
      <c r="AG2213">
        <v>1.9311792999999999</v>
      </c>
      <c r="AH2213">
        <v>4.3000000000000003E-6</v>
      </c>
      <c r="AI2213">
        <f t="shared" si="177"/>
        <v>16.26240586117088</v>
      </c>
      <c r="AJ2213">
        <f t="shared" si="179"/>
        <v>2</v>
      </c>
    </row>
    <row r="2214" spans="14:36" x14ac:dyDescent="0.35">
      <c r="N2214">
        <v>6.7805568000000003</v>
      </c>
      <c r="O2214">
        <v>5.1000000000000003E-6</v>
      </c>
      <c r="P2214">
        <f t="shared" si="176"/>
        <v>57.09887561777515</v>
      </c>
      <c r="Q2214">
        <f t="shared" si="178"/>
        <v>4</v>
      </c>
      <c r="AG2214">
        <v>1.9452999</v>
      </c>
      <c r="AH2214">
        <v>5.4999999999999999E-6</v>
      </c>
      <c r="AI2214">
        <f t="shared" si="177"/>
        <v>16.381315031439662</v>
      </c>
      <c r="AJ2214">
        <f t="shared" si="179"/>
        <v>2</v>
      </c>
    </row>
    <row r="2215" spans="14:36" x14ac:dyDescent="0.35">
      <c r="N2215">
        <v>6.7965157999999999</v>
      </c>
      <c r="O2215">
        <v>6.4999999999999996E-6</v>
      </c>
      <c r="P2215">
        <f t="shared" si="176"/>
        <v>57.233265902063309</v>
      </c>
      <c r="Q2215">
        <f t="shared" si="178"/>
        <v>4</v>
      </c>
      <c r="AG2215">
        <v>1.9594274</v>
      </c>
      <c r="AH2215">
        <v>3.4000000000000001E-6</v>
      </c>
      <c r="AI2215">
        <f t="shared" si="177"/>
        <v>16.500282306411847</v>
      </c>
      <c r="AJ2215">
        <f t="shared" si="179"/>
        <v>2</v>
      </c>
    </row>
    <row r="2216" spans="14:36" x14ac:dyDescent="0.35">
      <c r="N2216">
        <v>6.8124766000000001</v>
      </c>
      <c r="O2216">
        <v>1.4600000000000001E-5</v>
      </c>
      <c r="P2216">
        <f t="shared" si="176"/>
        <v>57.367671344100195</v>
      </c>
      <c r="Q2216">
        <f t="shared" si="178"/>
        <v>4</v>
      </c>
      <c r="AG2216">
        <v>1.9735619</v>
      </c>
      <c r="AH2216">
        <v>3.7000000000000002E-6</v>
      </c>
      <c r="AI2216">
        <f t="shared" si="177"/>
        <v>16.619308528184586</v>
      </c>
      <c r="AJ2216">
        <f t="shared" si="179"/>
        <v>2</v>
      </c>
    </row>
    <row r="2217" spans="14:36" x14ac:dyDescent="0.35">
      <c r="N2217">
        <v>6.8284390999999998</v>
      </c>
      <c r="O2217">
        <v>1.3109999999999999E-4</v>
      </c>
      <c r="P2217">
        <f t="shared" si="176"/>
        <v>57.502091101788636</v>
      </c>
      <c r="Q2217">
        <f t="shared" si="178"/>
        <v>4</v>
      </c>
      <c r="AG2217">
        <v>1.9877031999999999</v>
      </c>
      <c r="AH2217">
        <v>3.8E-6</v>
      </c>
      <c r="AI2217">
        <f t="shared" si="177"/>
        <v>16.738392012563573</v>
      </c>
      <c r="AJ2217">
        <f t="shared" si="179"/>
        <v>2</v>
      </c>
    </row>
    <row r="2218" spans="14:36" x14ac:dyDescent="0.35">
      <c r="N2218">
        <v>6.8444032999999997</v>
      </c>
      <c r="O2218">
        <v>2.7E-6</v>
      </c>
      <c r="P2218">
        <f t="shared" si="176"/>
        <v>57.636525175128646</v>
      </c>
      <c r="Q2218">
        <f t="shared" si="178"/>
        <v>4</v>
      </c>
      <c r="AG2218">
        <v>2.0018512999999998</v>
      </c>
      <c r="AH2218">
        <v>3.3000000000000002E-6</v>
      </c>
      <c r="AI2218">
        <f t="shared" si="177"/>
        <v>16.85753275954881</v>
      </c>
      <c r="AJ2218">
        <f t="shared" si="179"/>
        <v>2</v>
      </c>
    </row>
    <row r="2219" spans="14:36" x14ac:dyDescent="0.35">
      <c r="N2219">
        <v>6.8603693000000003</v>
      </c>
      <c r="O2219">
        <v>3.9999999999999998E-6</v>
      </c>
      <c r="P2219">
        <f t="shared" si="176"/>
        <v>57.77097440621737</v>
      </c>
      <c r="Q2219">
        <f t="shared" si="178"/>
        <v>4</v>
      </c>
      <c r="AG2219">
        <v>2.0160060999999998</v>
      </c>
      <c r="AH2219">
        <v>2.7E-6</v>
      </c>
      <c r="AI2219">
        <f t="shared" si="177"/>
        <v>16.976729927043152</v>
      </c>
      <c r="AJ2219">
        <f t="shared" si="179"/>
        <v>2</v>
      </c>
    </row>
    <row r="2220" spans="14:36" x14ac:dyDescent="0.35">
      <c r="N2220">
        <v>6.8763369000000001</v>
      </c>
      <c r="O2220">
        <v>1.0499999999999999E-5</v>
      </c>
      <c r="P2220">
        <f t="shared" si="176"/>
        <v>57.905437110860504</v>
      </c>
      <c r="Q2220">
        <f t="shared" si="178"/>
        <v>4</v>
      </c>
      <c r="AG2220">
        <v>2.0301673999999998</v>
      </c>
      <c r="AH2220">
        <v>3.1E-6</v>
      </c>
      <c r="AI2220">
        <f t="shared" si="177"/>
        <v>17.095981830852292</v>
      </c>
      <c r="AJ2220">
        <f t="shared" si="179"/>
        <v>2</v>
      </c>
    </row>
    <row r="2221" spans="14:36" x14ac:dyDescent="0.35">
      <c r="N2221">
        <v>6.8923063000000004</v>
      </c>
      <c r="O2221">
        <v>8.2899999999999996E-5</v>
      </c>
      <c r="P2221">
        <f t="shared" si="176"/>
        <v>58.039914973252351</v>
      </c>
      <c r="Q2221">
        <f t="shared" si="178"/>
        <v>4</v>
      </c>
      <c r="AG2221">
        <v>2.0443354</v>
      </c>
      <c r="AH2221">
        <v>2.3999999999999999E-6</v>
      </c>
      <c r="AI2221">
        <f t="shared" si="177"/>
        <v>17.215290155170532</v>
      </c>
      <c r="AJ2221">
        <f t="shared" si="179"/>
        <v>2</v>
      </c>
    </row>
    <row r="2222" spans="14:36" x14ac:dyDescent="0.35">
      <c r="N2222">
        <v>1.4509666000000001</v>
      </c>
      <c r="O2222">
        <v>8.9999999999999996E-7</v>
      </c>
      <c r="P2222">
        <f t="shared" si="176"/>
        <v>12.218548396931961</v>
      </c>
      <c r="Q2222">
        <f t="shared" si="178"/>
        <v>2</v>
      </c>
      <c r="AG2222">
        <v>2.0585097999999999</v>
      </c>
      <c r="AH2222">
        <v>1.9E-6</v>
      </c>
      <c r="AI2222">
        <f t="shared" si="177"/>
        <v>17.334652373706415</v>
      </c>
      <c r="AJ2222">
        <f t="shared" si="179"/>
        <v>2</v>
      </c>
    </row>
    <row r="2223" spans="14:36" x14ac:dyDescent="0.35">
      <c r="N2223">
        <v>1.4661759999999999</v>
      </c>
      <c r="O2223">
        <v>6.0000000000000002E-6</v>
      </c>
      <c r="P2223">
        <f t="shared" si="176"/>
        <v>12.346626320978107</v>
      </c>
      <c r="Q2223">
        <f t="shared" si="178"/>
        <v>2</v>
      </c>
      <c r="AG2223">
        <v>2.0726906</v>
      </c>
      <c r="AH2223">
        <v>1.5E-6</v>
      </c>
      <c r="AI2223">
        <f t="shared" si="177"/>
        <v>17.454068486459953</v>
      </c>
      <c r="AJ2223">
        <f t="shared" si="179"/>
        <v>2</v>
      </c>
    </row>
    <row r="2224" spans="14:36" x14ac:dyDescent="0.35">
      <c r="N2224">
        <v>1.4813992</v>
      </c>
      <c r="O2224">
        <v>8.1999999999999994E-6</v>
      </c>
      <c r="P2224">
        <f t="shared" si="176"/>
        <v>12.474820454431059</v>
      </c>
      <c r="Q2224">
        <f t="shared" si="178"/>
        <v>2</v>
      </c>
      <c r="AG2224">
        <v>2.0868777999999999</v>
      </c>
      <c r="AH2224">
        <v>1.3E-6</v>
      </c>
      <c r="AI2224">
        <f t="shared" si="177"/>
        <v>17.573538493431133</v>
      </c>
      <c r="AJ2224">
        <f t="shared" si="179"/>
        <v>2</v>
      </c>
    </row>
    <row r="2225" spans="14:36" x14ac:dyDescent="0.35">
      <c r="N2225">
        <v>1.4966358</v>
      </c>
      <c r="O2225">
        <v>6.3399999999999996E-5</v>
      </c>
      <c r="P2225">
        <f t="shared" si="176"/>
        <v>12.60312742890221</v>
      </c>
      <c r="Q2225">
        <f t="shared" si="178"/>
        <v>2</v>
      </c>
      <c r="AG2225">
        <v>2.1010711999999998</v>
      </c>
      <c r="AH2225">
        <v>7.9999999999999996E-7</v>
      </c>
      <c r="AI2225">
        <f t="shared" si="177"/>
        <v>17.693060710425662</v>
      </c>
      <c r="AJ2225">
        <f t="shared" si="179"/>
        <v>2</v>
      </c>
    </row>
    <row r="2226" spans="14:36" x14ac:dyDescent="0.35">
      <c r="N2226">
        <v>1.5118857000000001</v>
      </c>
      <c r="O2226">
        <v>4.1900000000000002E-5</v>
      </c>
      <c r="P2226">
        <f t="shared" si="176"/>
        <v>12.731546402294413</v>
      </c>
      <c r="Q2226">
        <f t="shared" si="178"/>
        <v>2</v>
      </c>
      <c r="AG2226">
        <v>2.1152709000000001</v>
      </c>
      <c r="AH2226">
        <v>3.9999999999999998E-7</v>
      </c>
      <c r="AI2226">
        <f t="shared" si="177"/>
        <v>17.812635979540691</v>
      </c>
      <c r="AJ2226">
        <f t="shared" si="179"/>
        <v>2</v>
      </c>
    </row>
    <row r="2227" spans="14:36" x14ac:dyDescent="0.35">
      <c r="N2227">
        <v>1.5271486000000001</v>
      </c>
      <c r="O2227">
        <v>7.4580000000000002E-4</v>
      </c>
      <c r="P2227">
        <f t="shared" si="176"/>
        <v>12.860074848316211</v>
      </c>
      <c r="Q2227">
        <f t="shared" si="178"/>
        <v>2</v>
      </c>
      <c r="AG2227">
        <v>2.1294767999999999</v>
      </c>
      <c r="AH2227">
        <v>2.9999999999999999E-7</v>
      </c>
      <c r="AI2227">
        <f t="shared" si="177"/>
        <v>17.932263458679063</v>
      </c>
      <c r="AJ2227">
        <f t="shared" si="179"/>
        <v>2</v>
      </c>
    </row>
    <row r="2228" spans="14:36" x14ac:dyDescent="0.35">
      <c r="N2228">
        <v>1.5424241999999999</v>
      </c>
      <c r="O2228">
        <v>3.4600000000000001E-4</v>
      </c>
      <c r="P2228">
        <f t="shared" si="176"/>
        <v>12.988710240676154</v>
      </c>
      <c r="Q2228">
        <f t="shared" si="178"/>
        <v>2</v>
      </c>
      <c r="AG2228">
        <v>2.1436888000000001</v>
      </c>
      <c r="AH2228">
        <v>2.9999999999999999E-7</v>
      </c>
      <c r="AI2228">
        <f t="shared" si="177"/>
        <v>18.05194230574363</v>
      </c>
      <c r="AJ2228">
        <f t="shared" si="179"/>
        <v>2</v>
      </c>
    </row>
    <row r="2229" spans="14:36" x14ac:dyDescent="0.35">
      <c r="N2229">
        <v>1.5577122999999999</v>
      </c>
      <c r="O2229">
        <v>2.787E-4</v>
      </c>
      <c r="P2229">
        <f t="shared" si="176"/>
        <v>13.117450895179941</v>
      </c>
      <c r="Q2229">
        <f t="shared" si="178"/>
        <v>2</v>
      </c>
      <c r="AG2229">
        <v>2.1579068000000001</v>
      </c>
      <c r="AH2229">
        <v>2.9999999999999999E-7</v>
      </c>
      <c r="AI2229">
        <f t="shared" si="177"/>
        <v>18.171671678637246</v>
      </c>
      <c r="AJ2229">
        <f t="shared" si="179"/>
        <v>2</v>
      </c>
    </row>
    <row r="2230" spans="14:36" x14ac:dyDescent="0.35">
      <c r="N2230">
        <v>1.5730127</v>
      </c>
      <c r="O2230">
        <v>5.5409999999999997E-4</v>
      </c>
      <c r="P2230">
        <f t="shared" si="176"/>
        <v>13.246295127633273</v>
      </c>
      <c r="Q2230">
        <f t="shared" si="178"/>
        <v>2</v>
      </c>
      <c r="AG2230">
        <v>2.1721308000000001</v>
      </c>
      <c r="AH2230">
        <v>1.9999999999999999E-7</v>
      </c>
      <c r="AI2230">
        <f t="shared" si="177"/>
        <v>18.291451577359904</v>
      </c>
      <c r="AJ2230">
        <f t="shared" si="179"/>
        <v>2</v>
      </c>
    </row>
    <row r="2231" spans="14:36" x14ac:dyDescent="0.35">
      <c r="N2231">
        <v>1.5883252000000001</v>
      </c>
      <c r="O2231">
        <v>7.6579999999999997E-4</v>
      </c>
      <c r="P2231">
        <f t="shared" si="176"/>
        <v>13.375241253841843</v>
      </c>
      <c r="Q2231">
        <f t="shared" si="178"/>
        <v>2</v>
      </c>
      <c r="AG2231">
        <v>2.1863606999999998</v>
      </c>
      <c r="AH2231">
        <v>1.9999999999999999E-7</v>
      </c>
      <c r="AI2231">
        <f t="shared" si="177"/>
        <v>18.411281159814454</v>
      </c>
      <c r="AJ2231">
        <f t="shared" si="179"/>
        <v>2</v>
      </c>
    </row>
    <row r="2232" spans="14:36" x14ac:dyDescent="0.35">
      <c r="N2232">
        <v>1.6036495</v>
      </c>
      <c r="O2232">
        <v>4.6460000000000002E-4</v>
      </c>
      <c r="P2232">
        <f t="shared" si="176"/>
        <v>13.5042867475142</v>
      </c>
      <c r="Q2232">
        <f t="shared" si="178"/>
        <v>2</v>
      </c>
      <c r="AG2232">
        <v>2.2005965000000001</v>
      </c>
      <c r="AH2232">
        <v>1.9999999999999999E-7</v>
      </c>
      <c r="AI2232">
        <f t="shared" si="177"/>
        <v>18.531160426000902</v>
      </c>
      <c r="AJ2232">
        <f t="shared" si="179"/>
        <v>2</v>
      </c>
    </row>
    <row r="2233" spans="14:36" x14ac:dyDescent="0.35">
      <c r="N2233">
        <v>1.6189853999999999</v>
      </c>
      <c r="O2233">
        <v>2.631E-4</v>
      </c>
      <c r="P2233">
        <f t="shared" si="176"/>
        <v>13.633429924456047</v>
      </c>
      <c r="Q2233">
        <f t="shared" si="178"/>
        <v>2</v>
      </c>
      <c r="AG2233">
        <v>2.2148381000000001</v>
      </c>
      <c r="AH2233">
        <v>1.9999999999999999E-7</v>
      </c>
      <c r="AI2233">
        <f t="shared" si="177"/>
        <v>18.651088533822094</v>
      </c>
      <c r="AJ2233">
        <f t="shared" si="179"/>
        <v>2</v>
      </c>
    </row>
    <row r="2234" spans="14:36" x14ac:dyDescent="0.35">
      <c r="N2234">
        <v>1.6343327999999999</v>
      </c>
      <c r="O2234">
        <v>6.0639999999999999E-4</v>
      </c>
      <c r="P2234">
        <f t="shared" si="176"/>
        <v>13.762669942570229</v>
      </c>
      <c r="Q2234">
        <f t="shared" si="178"/>
        <v>2</v>
      </c>
      <c r="AG2234">
        <v>2.2290855000000001</v>
      </c>
      <c r="AH2234">
        <v>1.9999999999999999E-7</v>
      </c>
      <c r="AI2234">
        <f t="shared" si="177"/>
        <v>18.771065483278029</v>
      </c>
      <c r="AJ2234">
        <f t="shared" si="179"/>
        <v>2</v>
      </c>
    </row>
    <row r="2235" spans="14:36" x14ac:dyDescent="0.35">
      <c r="N2235">
        <v>1.6496914</v>
      </c>
      <c r="O2235">
        <v>5.1869999999999998E-4</v>
      </c>
      <c r="P2235">
        <f t="shared" si="176"/>
        <v>13.892004275565297</v>
      </c>
      <c r="Q2235">
        <f t="shared" si="178"/>
        <v>2</v>
      </c>
      <c r="AG2235">
        <v>2.2433386999999998</v>
      </c>
      <c r="AH2235">
        <v>1.9999999999999999E-7</v>
      </c>
      <c r="AI2235">
        <f t="shared" si="177"/>
        <v>18.891091274368705</v>
      </c>
      <c r="AJ2235">
        <f t="shared" si="179"/>
        <v>2</v>
      </c>
    </row>
    <row r="2236" spans="14:36" x14ac:dyDescent="0.35">
      <c r="N2236">
        <v>1.6650612</v>
      </c>
      <c r="O2236">
        <v>2.7910000000000001E-4</v>
      </c>
      <c r="P2236">
        <f t="shared" si="176"/>
        <v>14.021432923441246</v>
      </c>
      <c r="Q2236">
        <f t="shared" si="178"/>
        <v>2</v>
      </c>
      <c r="AG2236">
        <v>2.2575973999999999</v>
      </c>
      <c r="AH2236">
        <v>1.9999999999999999E-7</v>
      </c>
      <c r="AI2236">
        <f t="shared" si="177"/>
        <v>19.011163380802671</v>
      </c>
      <c r="AJ2236">
        <f t="shared" si="179"/>
        <v>3</v>
      </c>
    </row>
    <row r="2237" spans="14:36" x14ac:dyDescent="0.35">
      <c r="N2237">
        <v>1.6804418000000001</v>
      </c>
      <c r="O2237">
        <v>5.3989999999999995E-4</v>
      </c>
      <c r="P2237">
        <f t="shared" si="176"/>
        <v>14.150952517809479</v>
      </c>
      <c r="Q2237">
        <f t="shared" si="178"/>
        <v>2</v>
      </c>
      <c r="AG2237">
        <v>2.2718619000000002</v>
      </c>
      <c r="AH2237">
        <v>1.9999999999999999E-7</v>
      </c>
      <c r="AI2237">
        <f t="shared" si="177"/>
        <v>19.131284328871388</v>
      </c>
      <c r="AJ2237">
        <f t="shared" si="179"/>
        <v>3</v>
      </c>
    </row>
    <row r="2238" spans="14:36" x14ac:dyDescent="0.35">
      <c r="N2238">
        <v>1.6958331</v>
      </c>
      <c r="O2238">
        <v>5.3339999999999995E-4</v>
      </c>
      <c r="P2238">
        <f t="shared" si="176"/>
        <v>14.280562216572839</v>
      </c>
      <c r="Q2238">
        <f t="shared" si="178"/>
        <v>2</v>
      </c>
      <c r="AG2238">
        <v>2.2861318000000002</v>
      </c>
      <c r="AH2238">
        <v>1.9999999999999999E-7</v>
      </c>
      <c r="AI2238">
        <f t="shared" si="177"/>
        <v>19.25145075018624</v>
      </c>
      <c r="AJ2238">
        <f t="shared" si="179"/>
        <v>3</v>
      </c>
    </row>
    <row r="2239" spans="14:36" x14ac:dyDescent="0.35">
      <c r="N2239">
        <v>1.7112350999999999</v>
      </c>
      <c r="O2239">
        <v>1.8100000000000001E-4</v>
      </c>
      <c r="P2239">
        <f t="shared" si="176"/>
        <v>14.410262019731331</v>
      </c>
      <c r="Q2239">
        <f t="shared" si="178"/>
        <v>2</v>
      </c>
      <c r="AG2239">
        <v>2.3004072999999998</v>
      </c>
      <c r="AH2239">
        <v>1.9999999999999999E-7</v>
      </c>
      <c r="AI2239">
        <f t="shared" si="177"/>
        <v>19.371664328941531</v>
      </c>
      <c r="AJ2239">
        <f t="shared" si="179"/>
        <v>3</v>
      </c>
    </row>
    <row r="2240" spans="14:36" x14ac:dyDescent="0.35">
      <c r="N2240">
        <v>1.7266474000000001</v>
      </c>
      <c r="O2240">
        <v>2.41E-4</v>
      </c>
      <c r="P2240">
        <f t="shared" si="176"/>
        <v>14.54004855889635</v>
      </c>
      <c r="Q2240">
        <f t="shared" si="178"/>
        <v>2</v>
      </c>
      <c r="AG2240">
        <v>2.3146882999999998</v>
      </c>
      <c r="AH2240">
        <v>1.9999999999999999E-7</v>
      </c>
      <c r="AI2240">
        <f t="shared" si="177"/>
        <v>19.491924223040119</v>
      </c>
      <c r="AJ2240">
        <f t="shared" si="179"/>
        <v>3</v>
      </c>
    </row>
    <row r="2241" spans="14:36" x14ac:dyDescent="0.35">
      <c r="N2241">
        <v>1.74207</v>
      </c>
      <c r="O2241">
        <v>2.833E-4</v>
      </c>
      <c r="P2241">
        <f t="shared" si="176"/>
        <v>14.669921834067896</v>
      </c>
      <c r="Q2241">
        <f t="shared" si="178"/>
        <v>2</v>
      </c>
      <c r="AG2241">
        <v>2.3289746999999998</v>
      </c>
      <c r="AH2241">
        <v>1.9999999999999999E-7</v>
      </c>
      <c r="AI2241">
        <f t="shared" si="177"/>
        <v>19.612229590384846</v>
      </c>
      <c r="AJ2241">
        <f t="shared" si="179"/>
        <v>3</v>
      </c>
    </row>
    <row r="2242" spans="14:36" x14ac:dyDescent="0.35">
      <c r="N2242">
        <v>1.7575026</v>
      </c>
      <c r="O2242">
        <v>1.6899999999999999E-4</v>
      </c>
      <c r="P2242">
        <f t="shared" ref="P2242:P2305" si="180">N2242*$L$4</f>
        <v>14.799879318954517</v>
      </c>
      <c r="Q2242">
        <f t="shared" si="178"/>
        <v>2</v>
      </c>
      <c r="AG2242">
        <v>2.3432664999999999</v>
      </c>
      <c r="AH2242">
        <v>1.9999999999999999E-7</v>
      </c>
      <c r="AI2242">
        <f t="shared" ref="AI2242:AI2305" si="181">AG2242*$L$4</f>
        <v>19.732580430975712</v>
      </c>
      <c r="AJ2242">
        <f t="shared" si="179"/>
        <v>3</v>
      </c>
    </row>
    <row r="2243" spans="14:36" x14ac:dyDescent="0.35">
      <c r="N2243">
        <v>1.7729452000000001</v>
      </c>
      <c r="O2243">
        <v>2.9599999999999998E-4</v>
      </c>
      <c r="P2243">
        <f t="shared" si="180"/>
        <v>14.929921013556214</v>
      </c>
      <c r="Q2243">
        <f t="shared" ref="Q2243:Q2306" si="182">IF(P2243&lt;=9,1,IF(P2243&lt;=19,2,IF(P2243&lt;=49,3,4)))</f>
        <v>2</v>
      </c>
      <c r="AG2243">
        <v>2.3575636000000002</v>
      </c>
      <c r="AH2243">
        <v>1.9999999999999999E-7</v>
      </c>
      <c r="AI2243">
        <f t="shared" si="181"/>
        <v>19.852975902715571</v>
      </c>
      <c r="AJ2243">
        <f t="shared" ref="AJ2243:AJ2306" si="183">IF(AI2243&lt;=9,1,IF(AI2243&lt;=19,2,IF(AI2243&lt;=49,3,4)))</f>
        <v>3</v>
      </c>
    </row>
    <row r="2244" spans="14:36" x14ac:dyDescent="0.35">
      <c r="N2244">
        <v>1.7883977</v>
      </c>
      <c r="O2244">
        <v>2.432E-4</v>
      </c>
      <c r="P2244">
        <f t="shared" si="180"/>
        <v>15.060046075775833</v>
      </c>
      <c r="Q2244">
        <f t="shared" si="182"/>
        <v>2</v>
      </c>
      <c r="AG2244">
        <v>2.3718659999999998</v>
      </c>
      <c r="AH2244">
        <v>1.9999999999999999E-7</v>
      </c>
      <c r="AI2244">
        <f t="shared" si="181"/>
        <v>19.973416005604413</v>
      </c>
      <c r="AJ2244">
        <f t="shared" si="183"/>
        <v>3</v>
      </c>
    </row>
    <row r="2245" spans="14:36" x14ac:dyDescent="0.35">
      <c r="N2245">
        <v>1.8038597999999999</v>
      </c>
      <c r="O2245">
        <v>1.6090000000000001E-4</v>
      </c>
      <c r="P2245">
        <f t="shared" si="180"/>
        <v>15.190251979321925</v>
      </c>
      <c r="Q2245">
        <f t="shared" si="182"/>
        <v>2</v>
      </c>
      <c r="AG2245">
        <v>2.3861735999999998</v>
      </c>
      <c r="AH2245">
        <v>1.9999999999999999E-7</v>
      </c>
      <c r="AI2245">
        <f t="shared" si="181"/>
        <v>20.0938998975451</v>
      </c>
      <c r="AJ2245">
        <f t="shared" si="183"/>
        <v>3</v>
      </c>
    </row>
    <row r="2246" spans="14:36" x14ac:dyDescent="0.35">
      <c r="N2246">
        <v>1.8193314</v>
      </c>
      <c r="O2246">
        <v>1.6420000000000001E-4</v>
      </c>
      <c r="P2246">
        <f t="shared" si="180"/>
        <v>15.320537882097341</v>
      </c>
      <c r="Q2246">
        <f t="shared" si="182"/>
        <v>2</v>
      </c>
      <c r="AG2246">
        <v>2.4004864000000001</v>
      </c>
      <c r="AH2246">
        <v>1.9999999999999999E-7</v>
      </c>
      <c r="AI2246">
        <f t="shared" si="181"/>
        <v>20.214427578537627</v>
      </c>
      <c r="AJ2246">
        <f t="shared" si="183"/>
        <v>3</v>
      </c>
    </row>
    <row r="2247" spans="14:36" x14ac:dyDescent="0.35">
      <c r="N2247">
        <v>1.8348123999999999</v>
      </c>
      <c r="O2247">
        <v>1.884E-4</v>
      </c>
      <c r="P2247">
        <f t="shared" si="180"/>
        <v>15.450902942004923</v>
      </c>
      <c r="Q2247">
        <f t="shared" si="182"/>
        <v>2</v>
      </c>
      <c r="AG2247">
        <v>2.4148044</v>
      </c>
      <c r="AH2247">
        <v>1.9999999999999999E-7</v>
      </c>
      <c r="AI2247">
        <f t="shared" si="181"/>
        <v>20.334999048581988</v>
      </c>
      <c r="AJ2247">
        <f t="shared" si="183"/>
        <v>3</v>
      </c>
    </row>
    <row r="2248" spans="14:36" x14ac:dyDescent="0.35">
      <c r="N2248">
        <v>1.8503027000000001</v>
      </c>
      <c r="O2248">
        <v>1.461E-4</v>
      </c>
      <c r="P2248">
        <f t="shared" si="180"/>
        <v>15.581346316947529</v>
      </c>
      <c r="Q2248">
        <f t="shared" si="182"/>
        <v>2</v>
      </c>
      <c r="AG2248">
        <v>2.4291276000000002</v>
      </c>
      <c r="AH2248">
        <v>1.9999999999999999E-7</v>
      </c>
      <c r="AI2248">
        <f t="shared" si="181"/>
        <v>20.455614307678193</v>
      </c>
      <c r="AJ2248">
        <f t="shared" si="183"/>
        <v>3</v>
      </c>
    </row>
    <row r="2249" spans="14:36" x14ac:dyDescent="0.35">
      <c r="N2249">
        <v>1.8658022000000001</v>
      </c>
      <c r="O2249">
        <v>1.4689999999999999E-4</v>
      </c>
      <c r="P2249">
        <f t="shared" si="180"/>
        <v>15.711867164828002</v>
      </c>
      <c r="Q2249">
        <f t="shared" si="182"/>
        <v>2</v>
      </c>
      <c r="AG2249">
        <v>2.4434558000000002</v>
      </c>
      <c r="AH2249">
        <v>9.9999999999999995E-8</v>
      </c>
      <c r="AI2249">
        <f t="shared" si="181"/>
        <v>20.576271671631932</v>
      </c>
      <c r="AJ2249">
        <f t="shared" si="183"/>
        <v>3</v>
      </c>
    </row>
    <row r="2250" spans="14:36" x14ac:dyDescent="0.35">
      <c r="N2250">
        <v>1.8813107</v>
      </c>
      <c r="O2250">
        <v>1.9699999999999999E-4</v>
      </c>
      <c r="P2250">
        <f t="shared" si="180"/>
        <v>15.842463801452041</v>
      </c>
      <c r="Q2250">
        <f t="shared" si="182"/>
        <v>2</v>
      </c>
      <c r="AG2250">
        <v>2.457789</v>
      </c>
      <c r="AH2250">
        <v>1.9999999999999999E-7</v>
      </c>
      <c r="AI2250">
        <f t="shared" si="181"/>
        <v>20.69697114044321</v>
      </c>
      <c r="AJ2250">
        <f t="shared" si="183"/>
        <v>3</v>
      </c>
    </row>
    <row r="2251" spans="14:36" x14ac:dyDescent="0.35">
      <c r="N2251">
        <v>1.8968281</v>
      </c>
      <c r="O2251">
        <v>1.2579999999999999E-4</v>
      </c>
      <c r="P2251">
        <f t="shared" si="180"/>
        <v>15.973135384722498</v>
      </c>
      <c r="Q2251">
        <f t="shared" si="182"/>
        <v>2</v>
      </c>
      <c r="AG2251">
        <v>2.4721272000000001</v>
      </c>
      <c r="AH2251">
        <v>1.9999999999999999E-7</v>
      </c>
      <c r="AI2251">
        <f t="shared" si="181"/>
        <v>20.817712714112023</v>
      </c>
      <c r="AJ2251">
        <f t="shared" si="183"/>
        <v>3</v>
      </c>
    </row>
    <row r="2252" spans="14:36" x14ac:dyDescent="0.35">
      <c r="N2252">
        <v>1.9123543999999999</v>
      </c>
      <c r="O2252">
        <v>1.178E-4</v>
      </c>
      <c r="P2252">
        <f t="shared" si="180"/>
        <v>16.10388191463937</v>
      </c>
      <c r="Q2252">
        <f t="shared" si="182"/>
        <v>2</v>
      </c>
      <c r="AG2252">
        <v>2.4864704</v>
      </c>
      <c r="AH2252">
        <v>1.9999999999999999E-7</v>
      </c>
      <c r="AI2252">
        <f t="shared" si="181"/>
        <v>20.938496392638374</v>
      </c>
      <c r="AJ2252">
        <f t="shared" si="183"/>
        <v>3</v>
      </c>
    </row>
    <row r="2253" spans="14:36" x14ac:dyDescent="0.35">
      <c r="N2253">
        <v>1.9278892999999999</v>
      </c>
      <c r="O2253">
        <v>1.3640000000000001E-4</v>
      </c>
      <c r="P2253">
        <f t="shared" si="180"/>
        <v>16.234700864911211</v>
      </c>
      <c r="Q2253">
        <f t="shared" si="182"/>
        <v>2</v>
      </c>
      <c r="AG2253">
        <v>2.5008184999999998</v>
      </c>
      <c r="AH2253">
        <v>9.9999999999999995E-8</v>
      </c>
      <c r="AI2253">
        <f t="shared" si="181"/>
        <v>21.059321333925112</v>
      </c>
      <c r="AJ2253">
        <f t="shared" si="183"/>
        <v>3</v>
      </c>
    </row>
    <row r="2254" spans="14:36" x14ac:dyDescent="0.35">
      <c r="N2254">
        <v>1.9434328000000001</v>
      </c>
      <c r="O2254">
        <v>1.0959999999999999E-4</v>
      </c>
      <c r="P2254">
        <f t="shared" si="180"/>
        <v>16.365592235538013</v>
      </c>
      <c r="Q2254">
        <f t="shared" si="182"/>
        <v>2</v>
      </c>
      <c r="AG2254">
        <v>2.5151715000000001</v>
      </c>
      <c r="AH2254">
        <v>1.9999999999999999E-7</v>
      </c>
      <c r="AI2254">
        <f t="shared" si="181"/>
        <v>21.180187537972241</v>
      </c>
      <c r="AJ2254">
        <f t="shared" si="183"/>
        <v>3</v>
      </c>
    </row>
    <row r="2255" spans="14:36" x14ac:dyDescent="0.35">
      <c r="N2255">
        <v>1.9589848000000001</v>
      </c>
      <c r="O2255">
        <v>1.2E-4</v>
      </c>
      <c r="P2255">
        <f t="shared" si="180"/>
        <v>16.496555184422629</v>
      </c>
      <c r="Q2255">
        <f t="shared" si="182"/>
        <v>2</v>
      </c>
      <c r="AG2255">
        <v>2.5295293999999999</v>
      </c>
      <c r="AH2255">
        <v>1.9999999999999999E-7</v>
      </c>
      <c r="AI2255">
        <f t="shared" si="181"/>
        <v>21.301095004779754</v>
      </c>
      <c r="AJ2255">
        <f t="shared" si="183"/>
        <v>3</v>
      </c>
    </row>
    <row r="2256" spans="14:36" x14ac:dyDescent="0.35">
      <c r="N2256">
        <v>1.9745451000000001</v>
      </c>
      <c r="O2256">
        <v>1.5090000000000001E-4</v>
      </c>
      <c r="P2256">
        <f t="shared" si="180"/>
        <v>16.627588027370759</v>
      </c>
      <c r="Q2256">
        <f t="shared" si="182"/>
        <v>2</v>
      </c>
      <c r="AG2256">
        <v>2.5438920999999999</v>
      </c>
      <c r="AH2256">
        <v>1.9999999999999999E-7</v>
      </c>
      <c r="AI2256">
        <f t="shared" si="181"/>
        <v>21.422042892250502</v>
      </c>
      <c r="AJ2256">
        <f t="shared" si="183"/>
        <v>3</v>
      </c>
    </row>
    <row r="2257" spans="14:36" x14ac:dyDescent="0.35">
      <c r="N2257">
        <v>1.9901137</v>
      </c>
      <c r="O2257">
        <v>8.9699999999999998E-5</v>
      </c>
      <c r="P2257">
        <f t="shared" si="180"/>
        <v>16.758690764382401</v>
      </c>
      <c r="Q2257">
        <f t="shared" si="182"/>
        <v>2</v>
      </c>
      <c r="AG2257">
        <v>2.5582595000000001</v>
      </c>
      <c r="AH2257">
        <v>9.9999999999999995E-8</v>
      </c>
      <c r="AI2257">
        <f t="shared" si="181"/>
        <v>21.543030358287336</v>
      </c>
      <c r="AJ2257">
        <f t="shared" si="183"/>
        <v>3</v>
      </c>
    </row>
    <row r="2258" spans="14:36" x14ac:dyDescent="0.35">
      <c r="N2258">
        <v>2.0056905999999999</v>
      </c>
      <c r="O2258">
        <v>9.9599999999999995E-5</v>
      </c>
      <c r="P2258">
        <f t="shared" si="180"/>
        <v>16.889863395457553</v>
      </c>
      <c r="Q2258">
        <f t="shared" si="182"/>
        <v>2</v>
      </c>
      <c r="AG2258">
        <v>2.5726317000000001</v>
      </c>
      <c r="AH2258">
        <v>1.9999999999999999E-7</v>
      </c>
      <c r="AI2258">
        <f t="shared" si="181"/>
        <v>21.664058244987405</v>
      </c>
      <c r="AJ2258">
        <f t="shared" si="183"/>
        <v>3</v>
      </c>
    </row>
    <row r="2259" spans="14:36" x14ac:dyDescent="0.35">
      <c r="N2259">
        <v>2.0212753999999999</v>
      </c>
      <c r="O2259">
        <v>1.104E-4</v>
      </c>
      <c r="P2259">
        <f t="shared" si="180"/>
        <v>17.021102552207616</v>
      </c>
      <c r="Q2259">
        <f t="shared" si="182"/>
        <v>2</v>
      </c>
      <c r="AG2259">
        <v>2.5870085</v>
      </c>
      <c r="AH2259">
        <v>9.9999999999999995E-8</v>
      </c>
      <c r="AI2259">
        <f t="shared" si="181"/>
        <v>21.785124868156409</v>
      </c>
      <c r="AJ2259">
        <f t="shared" si="183"/>
        <v>3</v>
      </c>
    </row>
    <row r="2260" spans="14:36" x14ac:dyDescent="0.35">
      <c r="N2260">
        <v>2.0368683000000001</v>
      </c>
      <c r="O2260">
        <v>9.3700000000000001E-5</v>
      </c>
      <c r="P2260">
        <f t="shared" si="180"/>
        <v>17.152409918826891</v>
      </c>
      <c r="Q2260">
        <f t="shared" si="182"/>
        <v>2</v>
      </c>
      <c r="AG2260">
        <v>2.6013901000000001</v>
      </c>
      <c r="AH2260">
        <v>1.9999999999999999E-7</v>
      </c>
      <c r="AI2260">
        <f t="shared" si="181"/>
        <v>21.906231911988652</v>
      </c>
      <c r="AJ2260">
        <f t="shared" si="183"/>
        <v>3</v>
      </c>
    </row>
    <row r="2261" spans="14:36" x14ac:dyDescent="0.35">
      <c r="N2261">
        <v>2.0524691000000002</v>
      </c>
      <c r="O2261">
        <v>1.065E-4</v>
      </c>
      <c r="P2261">
        <f t="shared" si="180"/>
        <v>17.283783811121072</v>
      </c>
      <c r="Q2261">
        <f t="shared" si="182"/>
        <v>2</v>
      </c>
      <c r="AG2261">
        <v>2.6157762</v>
      </c>
      <c r="AH2261">
        <v>9.9999999999999995E-8</v>
      </c>
      <c r="AI2261">
        <f t="shared" si="181"/>
        <v>22.027376850192674</v>
      </c>
      <c r="AJ2261">
        <f t="shared" si="183"/>
        <v>3</v>
      </c>
    </row>
    <row r="2262" spans="14:36" x14ac:dyDescent="0.35">
      <c r="N2262">
        <v>2.0680776999999999</v>
      </c>
      <c r="O2262">
        <v>1.0620000000000001E-4</v>
      </c>
      <c r="P2262">
        <f t="shared" si="180"/>
        <v>17.415223386993013</v>
      </c>
      <c r="Q2262">
        <f t="shared" si="182"/>
        <v>2</v>
      </c>
      <c r="AG2262">
        <v>2.6301670000000001</v>
      </c>
      <c r="AH2262">
        <v>9.9999999999999995E-8</v>
      </c>
      <c r="AI2262">
        <f t="shared" si="181"/>
        <v>22.148561366962785</v>
      </c>
      <c r="AJ2262">
        <f t="shared" si="183"/>
        <v>3</v>
      </c>
    </row>
    <row r="2263" spans="14:36" x14ac:dyDescent="0.35">
      <c r="N2263">
        <v>2.0836939999999999</v>
      </c>
      <c r="O2263">
        <v>7.7799999999999994E-5</v>
      </c>
      <c r="P2263">
        <f t="shared" si="180"/>
        <v>17.546727804345561</v>
      </c>
      <c r="Q2263">
        <f t="shared" si="182"/>
        <v>2</v>
      </c>
      <c r="AG2263">
        <v>2.6445623999999999</v>
      </c>
      <c r="AH2263">
        <v>9.9999999999999995E-8</v>
      </c>
      <c r="AI2263">
        <f t="shared" si="181"/>
        <v>22.269784620201825</v>
      </c>
      <c r="AJ2263">
        <f t="shared" si="183"/>
        <v>3</v>
      </c>
    </row>
    <row r="2264" spans="14:36" x14ac:dyDescent="0.35">
      <c r="N2264">
        <v>2.0993179999999998</v>
      </c>
      <c r="O2264">
        <v>9.2800000000000006E-5</v>
      </c>
      <c r="P2264">
        <f t="shared" si="180"/>
        <v>17.678297063178714</v>
      </c>
      <c r="Q2264">
        <f t="shared" si="182"/>
        <v>2</v>
      </c>
      <c r="AG2264">
        <v>2.6589622999999998</v>
      </c>
      <c r="AH2264">
        <v>9.9999999999999995E-8</v>
      </c>
      <c r="AI2264">
        <f t="shared" si="181"/>
        <v>22.391045767812653</v>
      </c>
      <c r="AJ2264">
        <f t="shared" si="183"/>
        <v>3</v>
      </c>
    </row>
    <row r="2265" spans="14:36" x14ac:dyDescent="0.35">
      <c r="N2265">
        <v>2.1149494999999998</v>
      </c>
      <c r="O2265">
        <v>8.4699999999999999E-5</v>
      </c>
      <c r="P2265">
        <f t="shared" si="180"/>
        <v>17.809929479298177</v>
      </c>
      <c r="Q2265">
        <f t="shared" si="182"/>
        <v>2</v>
      </c>
      <c r="AG2265">
        <v>2.6733666</v>
      </c>
      <c r="AH2265">
        <v>9.9999999999999995E-8</v>
      </c>
      <c r="AI2265">
        <f t="shared" si="181"/>
        <v>22.512343967698115</v>
      </c>
      <c r="AJ2265">
        <f t="shared" si="183"/>
        <v>3</v>
      </c>
    </row>
    <row r="2266" spans="14:36" x14ac:dyDescent="0.35">
      <c r="N2266">
        <v>2.1305885</v>
      </c>
      <c r="O2266">
        <v>8.2999999999999998E-5</v>
      </c>
      <c r="P2266">
        <f t="shared" si="180"/>
        <v>17.941625052703948</v>
      </c>
      <c r="Q2266">
        <f t="shared" si="182"/>
        <v>2</v>
      </c>
      <c r="AG2266">
        <v>2.6877754999999999</v>
      </c>
      <c r="AH2266">
        <v>9.9999999999999995E-8</v>
      </c>
      <c r="AI2266">
        <f t="shared" si="181"/>
        <v>22.633680904052508</v>
      </c>
      <c r="AJ2266">
        <f t="shared" si="183"/>
        <v>3</v>
      </c>
    </row>
    <row r="2267" spans="14:36" x14ac:dyDescent="0.35">
      <c r="N2267">
        <v>2.1462348000000002</v>
      </c>
      <c r="O2267">
        <v>7.9699999999999999E-5</v>
      </c>
      <c r="P2267">
        <f t="shared" si="180"/>
        <v>18.073382099201723</v>
      </c>
      <c r="Q2267">
        <f t="shared" si="182"/>
        <v>2</v>
      </c>
      <c r="AG2267">
        <v>2.7021888000000001</v>
      </c>
      <c r="AH2267">
        <v>0</v>
      </c>
      <c r="AI2267">
        <f t="shared" si="181"/>
        <v>22.755054892681539</v>
      </c>
      <c r="AJ2267">
        <f t="shared" si="183"/>
        <v>3</v>
      </c>
    </row>
    <row r="2268" spans="14:36" x14ac:dyDescent="0.35">
      <c r="N2268">
        <v>2.1618884999999999</v>
      </c>
      <c r="O2268">
        <v>7.7299999999999995E-5</v>
      </c>
      <c r="P2268">
        <f t="shared" si="180"/>
        <v>18.205201460888649</v>
      </c>
      <c r="Q2268">
        <f t="shared" si="182"/>
        <v>2</v>
      </c>
      <c r="AG2268">
        <v>2.7166065000000001</v>
      </c>
      <c r="AH2268">
        <v>0</v>
      </c>
      <c r="AI2268">
        <f t="shared" si="181"/>
        <v>22.876465933585202</v>
      </c>
      <c r="AJ2268">
        <f t="shared" si="183"/>
        <v>3</v>
      </c>
    </row>
    <row r="2269" spans="14:36" x14ac:dyDescent="0.35">
      <c r="N2269">
        <v>2.1775494000000002</v>
      </c>
      <c r="O2269">
        <v>7.5300000000000001E-5</v>
      </c>
      <c r="P2269">
        <f t="shared" si="180"/>
        <v>18.337081453570438</v>
      </c>
      <c r="Q2269">
        <f t="shared" si="182"/>
        <v>2</v>
      </c>
      <c r="AG2269">
        <v>2.7310286000000001</v>
      </c>
      <c r="AH2269">
        <v>0</v>
      </c>
      <c r="AI2269">
        <f t="shared" si="181"/>
        <v>22.997914026763496</v>
      </c>
      <c r="AJ2269">
        <f t="shared" si="183"/>
        <v>3</v>
      </c>
    </row>
    <row r="2270" spans="14:36" x14ac:dyDescent="0.35">
      <c r="N2270">
        <v>2.1932174999999998</v>
      </c>
      <c r="O2270">
        <v>7.9499999999999994E-5</v>
      </c>
      <c r="P2270">
        <f t="shared" si="180"/>
        <v>18.469022077247072</v>
      </c>
      <c r="Q2270">
        <f t="shared" si="182"/>
        <v>2</v>
      </c>
      <c r="AG2270">
        <v>2.7454551</v>
      </c>
      <c r="AH2270">
        <v>0</v>
      </c>
      <c r="AI2270">
        <f t="shared" si="181"/>
        <v>23.119399172216422</v>
      </c>
      <c r="AJ2270">
        <f t="shared" si="183"/>
        <v>3</v>
      </c>
    </row>
    <row r="2271" spans="14:36" x14ac:dyDescent="0.35">
      <c r="N2271">
        <v>2.2088926999999998</v>
      </c>
      <c r="O2271">
        <v>6.9400000000000006E-5</v>
      </c>
      <c r="P2271">
        <f t="shared" si="180"/>
        <v>18.60102248982141</v>
      </c>
      <c r="Q2271">
        <f t="shared" si="182"/>
        <v>2</v>
      </c>
      <c r="AG2271">
        <v>2.7598859</v>
      </c>
      <c r="AH2271">
        <v>0</v>
      </c>
      <c r="AI2271">
        <f t="shared" si="181"/>
        <v>23.240920527846828</v>
      </c>
      <c r="AJ2271">
        <f t="shared" si="183"/>
        <v>3</v>
      </c>
    </row>
    <row r="2272" spans="14:36" x14ac:dyDescent="0.35">
      <c r="N2272">
        <v>2.2245748999999999</v>
      </c>
      <c r="O2272">
        <v>8.1699999999999994E-5</v>
      </c>
      <c r="P2272">
        <f t="shared" si="180"/>
        <v>18.733081849196303</v>
      </c>
      <c r="Q2272">
        <f t="shared" si="182"/>
        <v>2</v>
      </c>
      <c r="AG2272">
        <v>2.7743209000000002</v>
      </c>
      <c r="AH2272">
        <v>0</v>
      </c>
      <c r="AI2272">
        <f t="shared" si="181"/>
        <v>23.362477251557571</v>
      </c>
      <c r="AJ2272">
        <f t="shared" si="183"/>
        <v>3</v>
      </c>
    </row>
    <row r="2273" spans="14:36" x14ac:dyDescent="0.35">
      <c r="N2273">
        <v>2.2402641000000001</v>
      </c>
      <c r="O2273">
        <v>7.0300000000000001E-5</v>
      </c>
      <c r="P2273">
        <f t="shared" si="180"/>
        <v>18.865200155371753</v>
      </c>
      <c r="Q2273">
        <f t="shared" si="182"/>
        <v>2</v>
      </c>
      <c r="AG2273">
        <v>2.7887602</v>
      </c>
      <c r="AH2273">
        <v>0</v>
      </c>
      <c r="AI2273">
        <f t="shared" si="181"/>
        <v>23.484070185445795</v>
      </c>
      <c r="AJ2273">
        <f t="shared" si="183"/>
        <v>3</v>
      </c>
    </row>
    <row r="2274" spans="14:36" x14ac:dyDescent="0.35">
      <c r="N2274">
        <v>2.2559600999999998</v>
      </c>
      <c r="O2274">
        <v>6.4399999999999993E-5</v>
      </c>
      <c r="P2274">
        <f t="shared" si="180"/>
        <v>18.997375724153446</v>
      </c>
      <c r="Q2274">
        <f t="shared" si="182"/>
        <v>2</v>
      </c>
      <c r="AG2274">
        <v>2.8032037999999999</v>
      </c>
      <c r="AH2274">
        <v>0</v>
      </c>
      <c r="AI2274">
        <f t="shared" si="181"/>
        <v>23.605699329511499</v>
      </c>
      <c r="AJ2274">
        <f t="shared" si="183"/>
        <v>3</v>
      </c>
    </row>
    <row r="2275" spans="14:36" x14ac:dyDescent="0.35">
      <c r="N2275">
        <v>2.2716630000000002</v>
      </c>
      <c r="O2275">
        <v>6.69E-5</v>
      </c>
      <c r="P2275">
        <f t="shared" si="180"/>
        <v>19.129609397638546</v>
      </c>
      <c r="Q2275">
        <f t="shared" si="182"/>
        <v>3</v>
      </c>
      <c r="AG2275">
        <v>2.8176516</v>
      </c>
      <c r="AH2275">
        <v>0</v>
      </c>
      <c r="AI2275">
        <f t="shared" si="181"/>
        <v>23.727363841657535</v>
      </c>
      <c r="AJ2275">
        <f t="shared" si="183"/>
        <v>3</v>
      </c>
    </row>
    <row r="2276" spans="14:36" x14ac:dyDescent="0.35">
      <c r="N2276">
        <v>2.2873725999999999</v>
      </c>
      <c r="O2276">
        <v>6.2299999999999996E-5</v>
      </c>
      <c r="P2276">
        <f t="shared" si="180"/>
        <v>19.261899491632743</v>
      </c>
      <c r="Q2276">
        <f t="shared" si="182"/>
        <v>3</v>
      </c>
      <c r="AG2276">
        <v>2.8321035000000001</v>
      </c>
      <c r="AH2276">
        <v>0</v>
      </c>
      <c r="AI2276">
        <f t="shared" si="181"/>
        <v>23.849062879786754</v>
      </c>
      <c r="AJ2276">
        <f t="shared" si="183"/>
        <v>3</v>
      </c>
    </row>
    <row r="2277" spans="14:36" x14ac:dyDescent="0.35">
      <c r="N2277">
        <v>2.3030887999999998</v>
      </c>
      <c r="O2277">
        <v>7.08E-5</v>
      </c>
      <c r="P2277">
        <f t="shared" si="180"/>
        <v>19.394245164038889</v>
      </c>
      <c r="Q2277">
        <f t="shared" si="182"/>
        <v>3</v>
      </c>
      <c r="AG2277">
        <v>2.8465596999999998</v>
      </c>
      <c r="AH2277">
        <v>0</v>
      </c>
      <c r="AI2277">
        <f t="shared" si="181"/>
        <v>23.970798128093449</v>
      </c>
      <c r="AJ2277">
        <f t="shared" si="183"/>
        <v>3</v>
      </c>
    </row>
    <row r="2278" spans="14:36" x14ac:dyDescent="0.35">
      <c r="N2278">
        <v>2.3188116999999999</v>
      </c>
      <c r="O2278">
        <v>6.5900000000000003E-5</v>
      </c>
      <c r="P2278">
        <f t="shared" si="180"/>
        <v>19.526647256954138</v>
      </c>
      <c r="Q2278">
        <f t="shared" si="182"/>
        <v>3</v>
      </c>
      <c r="AG2278">
        <v>2.8610199000000001</v>
      </c>
      <c r="AH2278">
        <v>0</v>
      </c>
      <c r="AI2278">
        <f t="shared" si="181"/>
        <v>24.092567060286182</v>
      </c>
      <c r="AJ2278">
        <f t="shared" si="183"/>
        <v>3</v>
      </c>
    </row>
    <row r="2279" spans="14:36" x14ac:dyDescent="0.35">
      <c r="N2279">
        <v>2.3345411999999999</v>
      </c>
      <c r="O2279">
        <v>5.6700000000000003E-5</v>
      </c>
      <c r="P2279">
        <f t="shared" si="180"/>
        <v>19.659104928281334</v>
      </c>
      <c r="Q2279">
        <f t="shared" si="182"/>
        <v>3</v>
      </c>
      <c r="AG2279">
        <v>2.8754841999999998</v>
      </c>
      <c r="AH2279">
        <v>0</v>
      </c>
      <c r="AI2279">
        <f t="shared" si="181"/>
        <v>24.21437051846209</v>
      </c>
      <c r="AJ2279">
        <f t="shared" si="183"/>
        <v>3</v>
      </c>
    </row>
    <row r="2280" spans="14:36" x14ac:dyDescent="0.35">
      <c r="N2280">
        <v>2.3502771999999998</v>
      </c>
      <c r="O2280">
        <v>6.0399999999999998E-5</v>
      </c>
      <c r="P2280">
        <f t="shared" si="180"/>
        <v>19.791617335923331</v>
      </c>
      <c r="Q2280">
        <f t="shared" si="182"/>
        <v>3</v>
      </c>
      <c r="AG2280">
        <v>2.8899526</v>
      </c>
      <c r="AH2280">
        <v>0</v>
      </c>
      <c r="AI2280">
        <f t="shared" si="181"/>
        <v>24.336208502621183</v>
      </c>
      <c r="AJ2280">
        <f t="shared" si="183"/>
        <v>3</v>
      </c>
    </row>
    <row r="2281" spans="14:36" x14ac:dyDescent="0.35">
      <c r="N2281">
        <v>2.3660196</v>
      </c>
      <c r="O2281">
        <v>5.7599999999999997E-5</v>
      </c>
      <c r="P2281">
        <f t="shared" si="180"/>
        <v>19.924183637782978</v>
      </c>
      <c r="Q2281">
        <f t="shared" si="182"/>
        <v>3</v>
      </c>
      <c r="AG2281">
        <v>2.9044251000000001</v>
      </c>
      <c r="AH2281">
        <v>0</v>
      </c>
      <c r="AI2281">
        <f t="shared" si="181"/>
        <v>24.458081012763458</v>
      </c>
      <c r="AJ2281">
        <f t="shared" si="183"/>
        <v>3</v>
      </c>
    </row>
    <row r="2282" spans="14:36" x14ac:dyDescent="0.35">
      <c r="N2282">
        <v>2.3817683000000001</v>
      </c>
      <c r="O2282">
        <v>6.5199999999999999E-5</v>
      </c>
      <c r="P2282">
        <f t="shared" si="180"/>
        <v>20.056802991763117</v>
      </c>
      <c r="Q2282">
        <f t="shared" si="182"/>
        <v>3</v>
      </c>
      <c r="AG2282">
        <v>2.9189015999999999</v>
      </c>
      <c r="AH2282">
        <v>0</v>
      </c>
      <c r="AI2282">
        <f t="shared" si="181"/>
        <v>24.579987206791756</v>
      </c>
      <c r="AJ2282">
        <f t="shared" si="183"/>
        <v>3</v>
      </c>
    </row>
    <row r="2283" spans="14:36" x14ac:dyDescent="0.35">
      <c r="N2283">
        <v>2.3975233999999999</v>
      </c>
      <c r="O2283">
        <v>5.77E-5</v>
      </c>
      <c r="P2283">
        <f t="shared" si="180"/>
        <v>20.189476239960907</v>
      </c>
      <c r="Q2283">
        <f t="shared" si="182"/>
        <v>3</v>
      </c>
      <c r="AG2283">
        <v>2.9333821000000002</v>
      </c>
      <c r="AH2283">
        <v>0</v>
      </c>
      <c r="AI2283">
        <f t="shared" si="181"/>
        <v>24.701927084706092</v>
      </c>
      <c r="AJ2283">
        <f t="shared" si="183"/>
        <v>3</v>
      </c>
    </row>
    <row r="2284" spans="14:36" x14ac:dyDescent="0.35">
      <c r="N2284">
        <v>2.4132848</v>
      </c>
      <c r="O2284">
        <v>5.2299999999999997E-5</v>
      </c>
      <c r="P2284">
        <f t="shared" si="180"/>
        <v>20.322202540279193</v>
      </c>
      <c r="Q2284">
        <f t="shared" si="182"/>
        <v>3</v>
      </c>
      <c r="AG2284">
        <v>2.9478665999999998</v>
      </c>
      <c r="AH2284">
        <v>0</v>
      </c>
      <c r="AI2284">
        <f t="shared" si="181"/>
        <v>24.823900646506448</v>
      </c>
      <c r="AJ2284">
        <f t="shared" si="183"/>
        <v>3</v>
      </c>
    </row>
    <row r="2285" spans="14:36" x14ac:dyDescent="0.35">
      <c r="N2285">
        <v>2.4290523999999998</v>
      </c>
      <c r="O2285">
        <v>6.1099999999999994E-5</v>
      </c>
      <c r="P2285">
        <f t="shared" si="180"/>
        <v>20.454981050620827</v>
      </c>
      <c r="Q2285">
        <f t="shared" si="182"/>
        <v>3</v>
      </c>
      <c r="AG2285">
        <v>2.9623550000000001</v>
      </c>
      <c r="AH2285">
        <v>0</v>
      </c>
      <c r="AI2285">
        <f t="shared" si="181"/>
        <v>24.945907050095691</v>
      </c>
      <c r="AJ2285">
        <f t="shared" si="183"/>
        <v>3</v>
      </c>
    </row>
    <row r="2286" spans="14:36" x14ac:dyDescent="0.35">
      <c r="N2286">
        <v>2.4448260999999998</v>
      </c>
      <c r="O2286">
        <v>4.7899999999999999E-5</v>
      </c>
      <c r="P2286">
        <f t="shared" si="180"/>
        <v>20.587810928888654</v>
      </c>
      <c r="Q2286">
        <f t="shared" si="182"/>
        <v>3</v>
      </c>
      <c r="AG2286">
        <v>2.9768473000000002</v>
      </c>
      <c r="AH2286">
        <v>0</v>
      </c>
      <c r="AI2286">
        <f t="shared" si="181"/>
        <v>25.067946295473813</v>
      </c>
      <c r="AJ2286">
        <f t="shared" si="183"/>
        <v>3</v>
      </c>
    </row>
    <row r="2287" spans="14:36" x14ac:dyDescent="0.35">
      <c r="N2287">
        <v>2.4606059</v>
      </c>
      <c r="O2287">
        <v>5.9899999999999999E-5</v>
      </c>
      <c r="P2287">
        <f t="shared" si="180"/>
        <v>20.720692175082682</v>
      </c>
      <c r="Q2287">
        <f t="shared" si="182"/>
        <v>3</v>
      </c>
      <c r="AG2287">
        <v>2.9913435000000002</v>
      </c>
      <c r="AH2287">
        <v>0</v>
      </c>
      <c r="AI2287">
        <f t="shared" si="181"/>
        <v>25.190018382640815</v>
      </c>
      <c r="AJ2287">
        <f t="shared" si="183"/>
        <v>3</v>
      </c>
    </row>
    <row r="2288" spans="14:36" x14ac:dyDescent="0.35">
      <c r="N2288">
        <v>2.4763918</v>
      </c>
      <c r="O2288">
        <v>4.7500000000000003E-5</v>
      </c>
      <c r="P2288">
        <f t="shared" si="180"/>
        <v>20.8536247892029</v>
      </c>
      <c r="Q2288">
        <f t="shared" si="182"/>
        <v>3</v>
      </c>
      <c r="AG2288">
        <v>3.0058436999999998</v>
      </c>
      <c r="AH2288">
        <v>0</v>
      </c>
      <c r="AI2288">
        <f t="shared" si="181"/>
        <v>25.312124153693841</v>
      </c>
      <c r="AJ2288">
        <f t="shared" si="183"/>
        <v>3</v>
      </c>
    </row>
    <row r="2289" spans="14:36" x14ac:dyDescent="0.35">
      <c r="N2289">
        <v>2.4921837</v>
      </c>
      <c r="O2289">
        <v>5.1999999999999997E-5</v>
      </c>
      <c r="P2289">
        <f t="shared" si="180"/>
        <v>20.986607929152168</v>
      </c>
      <c r="Q2289">
        <f t="shared" si="182"/>
        <v>3</v>
      </c>
      <c r="AG2289">
        <v>3.0203476</v>
      </c>
      <c r="AH2289">
        <v>0</v>
      </c>
      <c r="AI2289">
        <f t="shared" si="181"/>
        <v>25.43426108234145</v>
      </c>
      <c r="AJ2289">
        <f t="shared" si="183"/>
        <v>3</v>
      </c>
    </row>
    <row r="2290" spans="14:36" x14ac:dyDescent="0.35">
      <c r="N2290">
        <v>2.5079815000000001</v>
      </c>
      <c r="O2290">
        <v>5.24E-5</v>
      </c>
      <c r="P2290">
        <f t="shared" si="180"/>
        <v>21.119640752833327</v>
      </c>
      <c r="Q2290">
        <f t="shared" si="182"/>
        <v>3</v>
      </c>
      <c r="AG2290">
        <v>3.0348554999999999</v>
      </c>
      <c r="AH2290">
        <v>0</v>
      </c>
      <c r="AI2290">
        <f t="shared" si="181"/>
        <v>25.556431694875087</v>
      </c>
      <c r="AJ2290">
        <f t="shared" si="183"/>
        <v>3</v>
      </c>
    </row>
    <row r="2291" spans="14:36" x14ac:dyDescent="0.35">
      <c r="N2291">
        <v>2.5237851999999998</v>
      </c>
      <c r="O2291">
        <v>4.7899999999999999E-5</v>
      </c>
      <c r="P2291">
        <f t="shared" si="180"/>
        <v>21.25272326024638</v>
      </c>
      <c r="Q2291">
        <f t="shared" si="182"/>
        <v>3</v>
      </c>
      <c r="AG2291">
        <v>3.0493671</v>
      </c>
      <c r="AH2291">
        <v>0</v>
      </c>
      <c r="AI2291">
        <f t="shared" si="181"/>
        <v>25.678633465003301</v>
      </c>
      <c r="AJ2291">
        <f t="shared" si="183"/>
        <v>3</v>
      </c>
    </row>
    <row r="2292" spans="14:36" x14ac:dyDescent="0.35">
      <c r="N2292">
        <v>2.5395948000000002</v>
      </c>
      <c r="O2292">
        <v>5.2200000000000002E-5</v>
      </c>
      <c r="P2292">
        <f t="shared" si="180"/>
        <v>21.385855451391329</v>
      </c>
      <c r="Q2292">
        <f t="shared" si="182"/>
        <v>3</v>
      </c>
      <c r="AG2292">
        <v>3.0638825000000001</v>
      </c>
      <c r="AH2292">
        <v>0</v>
      </c>
      <c r="AI2292">
        <f t="shared" si="181"/>
        <v>25.800867234823247</v>
      </c>
      <c r="AJ2292">
        <f t="shared" si="183"/>
        <v>3</v>
      </c>
    </row>
    <row r="2293" spans="14:36" x14ac:dyDescent="0.35">
      <c r="N2293">
        <v>2.5554101</v>
      </c>
      <c r="O2293">
        <v>4.6900000000000002E-5</v>
      </c>
      <c r="P2293">
        <f t="shared" si="180"/>
        <v>21.51903564207387</v>
      </c>
      <c r="Q2293">
        <f t="shared" si="182"/>
        <v>3</v>
      </c>
      <c r="AG2293">
        <v>3.0784015999999998</v>
      </c>
      <c r="AH2293">
        <v>0</v>
      </c>
      <c r="AI2293">
        <f t="shared" si="181"/>
        <v>25.923132162237767</v>
      </c>
      <c r="AJ2293">
        <f t="shared" si="183"/>
        <v>3</v>
      </c>
    </row>
    <row r="2294" spans="14:36" x14ac:dyDescent="0.35">
      <c r="N2294">
        <v>2.5712312000000002</v>
      </c>
      <c r="O2294">
        <v>4.9499999999999997E-5</v>
      </c>
      <c r="P2294">
        <f t="shared" si="180"/>
        <v>21.652264674391155</v>
      </c>
      <c r="Q2294">
        <f t="shared" si="182"/>
        <v>3</v>
      </c>
      <c r="AG2294">
        <v>3.0929245999999999</v>
      </c>
      <c r="AH2294">
        <v>0</v>
      </c>
      <c r="AI2294">
        <f t="shared" si="181"/>
        <v>26.045429931441166</v>
      </c>
      <c r="AJ2294">
        <f t="shared" si="183"/>
        <v>3</v>
      </c>
    </row>
    <row r="2295" spans="14:36" x14ac:dyDescent="0.35">
      <c r="N2295">
        <v>2.5870581000000001</v>
      </c>
      <c r="O2295">
        <v>4.4499999999999997E-5</v>
      </c>
      <c r="P2295">
        <f t="shared" si="180"/>
        <v>21.785542548343184</v>
      </c>
      <c r="Q2295">
        <f t="shared" si="182"/>
        <v>3</v>
      </c>
      <c r="AG2295">
        <v>3.1074511999999999</v>
      </c>
      <c r="AH2295">
        <v>0</v>
      </c>
      <c r="AI2295">
        <f t="shared" si="181"/>
        <v>26.167758016141995</v>
      </c>
      <c r="AJ2295">
        <f t="shared" si="183"/>
        <v>3</v>
      </c>
    </row>
    <row r="2296" spans="14:36" x14ac:dyDescent="0.35">
      <c r="N2296">
        <v>2.6028905</v>
      </c>
      <c r="O2296">
        <v>4.9200000000000003E-5</v>
      </c>
      <c r="P2296">
        <f t="shared" si="180"/>
        <v>21.918866737638503</v>
      </c>
      <c r="Q2296">
        <f t="shared" si="182"/>
        <v>3</v>
      </c>
      <c r="AG2296">
        <v>3.1219815</v>
      </c>
      <c r="AH2296">
        <v>0</v>
      </c>
      <c r="AI2296">
        <f t="shared" si="181"/>
        <v>26.290117258437398</v>
      </c>
      <c r="AJ2296">
        <f t="shared" si="183"/>
        <v>3</v>
      </c>
    </row>
    <row r="2297" spans="14:36" x14ac:dyDescent="0.35">
      <c r="N2297">
        <v>2.6187285999999999</v>
      </c>
      <c r="O2297">
        <v>4.32E-5</v>
      </c>
      <c r="P2297">
        <f t="shared" si="180"/>
        <v>22.052238926471411</v>
      </c>
      <c r="Q2297">
        <f t="shared" si="182"/>
        <v>3</v>
      </c>
      <c r="AG2297">
        <v>3.1365154999999998</v>
      </c>
      <c r="AH2297">
        <v>0</v>
      </c>
      <c r="AI2297">
        <f t="shared" si="181"/>
        <v>26.412507658327382</v>
      </c>
      <c r="AJ2297">
        <f t="shared" si="183"/>
        <v>3</v>
      </c>
    </row>
    <row r="2298" spans="14:36" x14ac:dyDescent="0.35">
      <c r="N2298">
        <v>2.6345722999999999</v>
      </c>
      <c r="O2298">
        <v>4.4100000000000001E-5</v>
      </c>
      <c r="P2298">
        <f t="shared" si="180"/>
        <v>22.185658272744767</v>
      </c>
      <c r="Q2298">
        <f t="shared" si="182"/>
        <v>3</v>
      </c>
      <c r="AG2298">
        <v>3.1510532000000002</v>
      </c>
      <c r="AH2298">
        <v>0</v>
      </c>
      <c r="AI2298">
        <f t="shared" si="181"/>
        <v>26.534929215811946</v>
      </c>
      <c r="AJ2298">
        <f t="shared" si="183"/>
        <v>3</v>
      </c>
    </row>
    <row r="2299" spans="14:36" x14ac:dyDescent="0.35">
      <c r="N2299">
        <v>2.6504215000000002</v>
      </c>
      <c r="O2299">
        <v>4.2299999999999998E-5</v>
      </c>
      <c r="P2299">
        <f t="shared" si="180"/>
        <v>22.319123934361414</v>
      </c>
      <c r="Q2299">
        <f t="shared" si="182"/>
        <v>3</v>
      </c>
      <c r="AG2299">
        <v>3.1655945000000001</v>
      </c>
      <c r="AH2299">
        <v>0</v>
      </c>
      <c r="AI2299">
        <f t="shared" si="181"/>
        <v>26.657381088793933</v>
      </c>
      <c r="AJ2299">
        <f t="shared" si="183"/>
        <v>3</v>
      </c>
    </row>
    <row r="2300" spans="14:36" x14ac:dyDescent="0.35">
      <c r="N2300">
        <v>2.6662761000000001</v>
      </c>
      <c r="O2300">
        <v>4.6600000000000001E-5</v>
      </c>
      <c r="P2300">
        <f t="shared" si="180"/>
        <v>22.452635069224197</v>
      </c>
      <c r="Q2300">
        <f t="shared" si="182"/>
        <v>3</v>
      </c>
      <c r="AG2300">
        <v>3.1801395000000001</v>
      </c>
      <c r="AH2300">
        <v>0</v>
      </c>
      <c r="AI2300">
        <f t="shared" si="181"/>
        <v>26.779864119370497</v>
      </c>
      <c r="AJ2300">
        <f t="shared" si="183"/>
        <v>3</v>
      </c>
    </row>
    <row r="2301" spans="14:36" x14ac:dyDescent="0.35">
      <c r="N2301">
        <v>2.6821362</v>
      </c>
      <c r="O2301">
        <v>4.1E-5</v>
      </c>
      <c r="P2301">
        <f t="shared" si="180"/>
        <v>22.586192519430274</v>
      </c>
      <c r="Q2301">
        <f t="shared" si="182"/>
        <v>3</v>
      </c>
      <c r="AG2301">
        <v>3.1946880000000002</v>
      </c>
      <c r="AH2301">
        <v>0</v>
      </c>
      <c r="AI2301">
        <f t="shared" si="181"/>
        <v>26.90237662334734</v>
      </c>
      <c r="AJ2301">
        <f t="shared" si="183"/>
        <v>3</v>
      </c>
    </row>
    <row r="2302" spans="14:36" x14ac:dyDescent="0.35">
      <c r="N2302">
        <v>2.6980016999999998</v>
      </c>
      <c r="O2302">
        <v>4.21E-5</v>
      </c>
      <c r="P2302">
        <f t="shared" si="180"/>
        <v>22.719795442882489</v>
      </c>
      <c r="Q2302">
        <f t="shared" si="182"/>
        <v>3</v>
      </c>
      <c r="AG2302">
        <v>3.2092401000000002</v>
      </c>
      <c r="AH2302">
        <v>0</v>
      </c>
      <c r="AI2302">
        <f t="shared" si="181"/>
        <v>27.024919442821609</v>
      </c>
      <c r="AJ2302">
        <f t="shared" si="183"/>
        <v>3</v>
      </c>
    </row>
    <row r="2303" spans="14:36" x14ac:dyDescent="0.35">
      <c r="N2303">
        <v>2.7138726000000002</v>
      </c>
      <c r="O2303">
        <v>3.96E-5</v>
      </c>
      <c r="P2303">
        <f t="shared" si="180"/>
        <v>22.853443839580851</v>
      </c>
      <c r="Q2303">
        <f t="shared" si="182"/>
        <v>3</v>
      </c>
      <c r="AG2303">
        <v>3.2237958</v>
      </c>
      <c r="AH2303">
        <v>0</v>
      </c>
      <c r="AI2303">
        <f t="shared" si="181"/>
        <v>27.147492577793304</v>
      </c>
      <c r="AJ2303">
        <f t="shared" si="183"/>
        <v>3</v>
      </c>
    </row>
    <row r="2304" spans="14:36" x14ac:dyDescent="0.35">
      <c r="N2304">
        <v>2.7297487999999999</v>
      </c>
      <c r="O2304">
        <v>4.3699999999999998E-5</v>
      </c>
      <c r="P2304">
        <f t="shared" si="180"/>
        <v>22.987136867428195</v>
      </c>
      <c r="Q2304">
        <f t="shared" si="182"/>
        <v>3</v>
      </c>
      <c r="AG2304">
        <v>3.2383549999999999</v>
      </c>
      <c r="AH2304">
        <v>0</v>
      </c>
      <c r="AI2304">
        <f t="shared" si="181"/>
        <v>27.270095186165275</v>
      </c>
      <c r="AJ2304">
        <f t="shared" si="183"/>
        <v>3</v>
      </c>
    </row>
    <row r="2305" spans="14:36" x14ac:dyDescent="0.35">
      <c r="N2305">
        <v>2.7456301999999999</v>
      </c>
      <c r="O2305">
        <v>4.0000000000000003E-5</v>
      </c>
      <c r="P2305">
        <f t="shared" si="180"/>
        <v>23.120873684327382</v>
      </c>
      <c r="Q2305">
        <f t="shared" si="182"/>
        <v>3</v>
      </c>
      <c r="AG2305">
        <v>3.2529176999999998</v>
      </c>
      <c r="AH2305">
        <v>0</v>
      </c>
      <c r="AI2305">
        <f t="shared" si="181"/>
        <v>27.392727267937524</v>
      </c>
      <c r="AJ2305">
        <f t="shared" si="183"/>
        <v>3</v>
      </c>
    </row>
    <row r="2306" spans="14:36" x14ac:dyDescent="0.35">
      <c r="N2306">
        <v>2.7615169000000002</v>
      </c>
      <c r="O2306">
        <v>4.1600000000000002E-5</v>
      </c>
      <c r="P2306">
        <f t="shared" ref="P2306:P2369" si="184">N2306*$L$4</f>
        <v>23.254655132375561</v>
      </c>
      <c r="Q2306">
        <f t="shared" si="182"/>
        <v>3</v>
      </c>
      <c r="AG2306">
        <v>3.2674839000000002</v>
      </c>
      <c r="AH2306">
        <v>0</v>
      </c>
      <c r="AI2306">
        <f t="shared" ref="AI2306:AI2369" si="185">AG2306*$L$4</f>
        <v>27.515388823110051</v>
      </c>
      <c r="AJ2306">
        <f t="shared" si="183"/>
        <v>3</v>
      </c>
    </row>
    <row r="2307" spans="14:36" x14ac:dyDescent="0.35">
      <c r="N2307">
        <v>2.7774087999999999</v>
      </c>
      <c r="O2307">
        <v>3.5099999999999999E-5</v>
      </c>
      <c r="P2307">
        <f t="shared" si="184"/>
        <v>23.388480369475573</v>
      </c>
      <c r="Q2307">
        <f t="shared" ref="Q2307:Q2370" si="186">IF(P2307&lt;=9,1,IF(P2307&lt;=19,2,IF(P2307&lt;=49,3,4)))</f>
        <v>3</v>
      </c>
      <c r="AG2307">
        <v>3.2820535999999998</v>
      </c>
      <c r="AH2307">
        <v>0</v>
      </c>
      <c r="AI2307">
        <f t="shared" si="185"/>
        <v>27.638079851682846</v>
      </c>
      <c r="AJ2307">
        <f t="shared" ref="AJ2307:AJ2370" si="187">IF(AI2307&lt;=9,1,IF(AI2307&lt;=19,2,IF(AI2307&lt;=49,3,4)))</f>
        <v>3</v>
      </c>
    </row>
    <row r="2308" spans="14:36" x14ac:dyDescent="0.35">
      <c r="N2308">
        <v>2.7933058000000002</v>
      </c>
      <c r="O2308">
        <v>4.3099999999999997E-5</v>
      </c>
      <c r="P2308">
        <f t="shared" si="184"/>
        <v>23.522348553530279</v>
      </c>
      <c r="Q2308">
        <f t="shared" si="186"/>
        <v>3</v>
      </c>
      <c r="AG2308">
        <v>3.2966267999999999</v>
      </c>
      <c r="AH2308">
        <v>0</v>
      </c>
      <c r="AI2308">
        <f t="shared" si="185"/>
        <v>27.760800353655924</v>
      </c>
      <c r="AJ2308">
        <f t="shared" si="187"/>
        <v>3</v>
      </c>
    </row>
    <row r="2309" spans="14:36" x14ac:dyDescent="0.35">
      <c r="N2309">
        <v>2.8092079999999999</v>
      </c>
      <c r="O2309">
        <v>3.65E-5</v>
      </c>
      <c r="P2309">
        <f t="shared" si="184"/>
        <v>23.656260526636821</v>
      </c>
      <c r="Q2309">
        <f t="shared" si="186"/>
        <v>3</v>
      </c>
      <c r="AG2309">
        <v>3.3112034000000001</v>
      </c>
      <c r="AH2309">
        <v>0</v>
      </c>
      <c r="AI2309">
        <f t="shared" si="185"/>
        <v>27.883549486932129</v>
      </c>
      <c r="AJ2309">
        <f t="shared" si="187"/>
        <v>3</v>
      </c>
    </row>
    <row r="2310" spans="14:36" x14ac:dyDescent="0.35">
      <c r="N2310">
        <v>2.8251153000000002</v>
      </c>
      <c r="O2310">
        <v>3.5299999999999997E-5</v>
      </c>
      <c r="P2310">
        <f t="shared" si="184"/>
        <v>23.790215446698053</v>
      </c>
      <c r="Q2310">
        <f t="shared" si="186"/>
        <v>3</v>
      </c>
      <c r="AG2310">
        <v>3.3257834000000002</v>
      </c>
      <c r="AH2310">
        <v>0</v>
      </c>
      <c r="AI2310">
        <f t="shared" si="185"/>
        <v>28.006327251511458</v>
      </c>
      <c r="AJ2310">
        <f t="shared" si="187"/>
        <v>3</v>
      </c>
    </row>
    <row r="2311" spans="14:36" x14ac:dyDescent="0.35">
      <c r="N2311">
        <v>2.8410275999999999</v>
      </c>
      <c r="O2311">
        <v>3.6199999999999999E-5</v>
      </c>
      <c r="P2311">
        <f t="shared" si="184"/>
        <v>23.924212471616819</v>
      </c>
      <c r="Q2311">
        <f t="shared" si="186"/>
        <v>3</v>
      </c>
      <c r="AG2311">
        <v>3.3403668999999998</v>
      </c>
      <c r="AH2311">
        <v>0</v>
      </c>
      <c r="AI2311">
        <f t="shared" si="185"/>
        <v>28.129134489491058</v>
      </c>
      <c r="AJ2311">
        <f t="shared" si="187"/>
        <v>3</v>
      </c>
    </row>
    <row r="2312" spans="14:36" x14ac:dyDescent="0.35">
      <c r="N2312">
        <v>2.8569448999999998</v>
      </c>
      <c r="O2312">
        <v>3.7100000000000001E-5</v>
      </c>
      <c r="P2312">
        <f t="shared" si="184"/>
        <v>24.058251601393124</v>
      </c>
      <c r="Q2312">
        <f t="shared" si="186"/>
        <v>3</v>
      </c>
      <c r="AG2312">
        <v>3.3549536999999998</v>
      </c>
      <c r="AH2312">
        <v>0</v>
      </c>
      <c r="AI2312">
        <f t="shared" si="185"/>
        <v>28.251969516676638</v>
      </c>
      <c r="AJ2312">
        <f t="shared" si="187"/>
        <v>3</v>
      </c>
    </row>
    <row r="2313" spans="14:36" x14ac:dyDescent="0.35">
      <c r="N2313">
        <v>2.8728672</v>
      </c>
      <c r="O2313">
        <v>3.8099999999999998E-5</v>
      </c>
      <c r="P2313">
        <f t="shared" si="184"/>
        <v>24.192332836026967</v>
      </c>
      <c r="Q2313">
        <f t="shared" si="186"/>
        <v>3</v>
      </c>
      <c r="AG2313">
        <v>3.3695439</v>
      </c>
      <c r="AH2313">
        <v>0</v>
      </c>
      <c r="AI2313">
        <f t="shared" si="185"/>
        <v>28.374833175165346</v>
      </c>
      <c r="AJ2313">
        <f t="shared" si="187"/>
        <v>3</v>
      </c>
    </row>
    <row r="2314" spans="14:36" x14ac:dyDescent="0.35">
      <c r="N2314">
        <v>2.8887944999999999</v>
      </c>
      <c r="O2314">
        <v>3.68E-5</v>
      </c>
      <c r="P2314">
        <f t="shared" si="184"/>
        <v>24.326456175518349</v>
      </c>
      <c r="Q2314">
        <f t="shared" si="186"/>
        <v>3</v>
      </c>
      <c r="AG2314">
        <v>3.3841375</v>
      </c>
      <c r="AH2314">
        <v>0</v>
      </c>
      <c r="AI2314">
        <f t="shared" si="185"/>
        <v>28.497725464957174</v>
      </c>
      <c r="AJ2314">
        <f t="shared" si="187"/>
        <v>3</v>
      </c>
    </row>
    <row r="2315" spans="14:36" x14ac:dyDescent="0.35">
      <c r="N2315">
        <v>2.9047266</v>
      </c>
      <c r="O2315">
        <v>3.5500000000000002E-5</v>
      </c>
      <c r="P2315">
        <f t="shared" si="184"/>
        <v>24.460619935672966</v>
      </c>
      <c r="Q2315">
        <f t="shared" si="186"/>
        <v>3</v>
      </c>
      <c r="AG2315">
        <v>3.3987343999999999</v>
      </c>
      <c r="AH2315">
        <v>0</v>
      </c>
      <c r="AI2315">
        <f t="shared" si="185"/>
        <v>28.620645543954979</v>
      </c>
      <c r="AJ2315">
        <f t="shared" si="187"/>
        <v>3</v>
      </c>
    </row>
    <row r="2316" spans="14:36" x14ac:dyDescent="0.35">
      <c r="N2316">
        <v>2.9206637</v>
      </c>
      <c r="O2316">
        <v>3.1000000000000001E-5</v>
      </c>
      <c r="P2316">
        <f t="shared" si="184"/>
        <v>24.594825800685122</v>
      </c>
      <c r="Q2316">
        <f t="shared" si="186"/>
        <v>3</v>
      </c>
      <c r="AG2316">
        <v>3.4133346000000002</v>
      </c>
      <c r="AH2316">
        <v>0</v>
      </c>
      <c r="AI2316">
        <f t="shared" si="185"/>
        <v>28.743593412158759</v>
      </c>
      <c r="AJ2316">
        <f t="shared" si="187"/>
        <v>3</v>
      </c>
    </row>
    <row r="2317" spans="14:36" x14ac:dyDescent="0.35">
      <c r="N2317">
        <v>2.9366055000000002</v>
      </c>
      <c r="O2317">
        <v>3.5200000000000002E-5</v>
      </c>
      <c r="P2317">
        <f t="shared" si="184"/>
        <v>24.729071244263363</v>
      </c>
      <c r="Q2317">
        <f t="shared" si="186"/>
        <v>3</v>
      </c>
      <c r="AG2317">
        <v>3.4279381</v>
      </c>
      <c r="AH2317">
        <v>0</v>
      </c>
      <c r="AI2317">
        <f t="shared" si="185"/>
        <v>28.866569069568513</v>
      </c>
      <c r="AJ2317">
        <f t="shared" si="187"/>
        <v>3</v>
      </c>
    </row>
    <row r="2318" spans="14:36" x14ac:dyDescent="0.35">
      <c r="N2318">
        <v>2.9525522</v>
      </c>
      <c r="O2318">
        <v>3.5500000000000002E-5</v>
      </c>
      <c r="P2318">
        <f t="shared" si="184"/>
        <v>24.863357950601987</v>
      </c>
      <c r="Q2318">
        <f t="shared" si="186"/>
        <v>3</v>
      </c>
      <c r="AG2318">
        <v>3.4425449000000001</v>
      </c>
      <c r="AH2318">
        <v>0</v>
      </c>
      <c r="AI2318">
        <f t="shared" si="185"/>
        <v>28.989572516184243</v>
      </c>
      <c r="AJ2318">
        <f t="shared" si="187"/>
        <v>3</v>
      </c>
    </row>
    <row r="2319" spans="14:36" x14ac:dyDescent="0.35">
      <c r="N2319">
        <v>2.9685036999999999</v>
      </c>
      <c r="O2319">
        <v>3.29E-5</v>
      </c>
      <c r="P2319">
        <f t="shared" si="184"/>
        <v>24.997685077603848</v>
      </c>
      <c r="Q2319">
        <f t="shared" si="186"/>
        <v>3</v>
      </c>
      <c r="AG2319">
        <v>3.4571550000000002</v>
      </c>
      <c r="AH2319">
        <v>0</v>
      </c>
      <c r="AI2319">
        <f t="shared" si="185"/>
        <v>29.112603752005949</v>
      </c>
      <c r="AJ2319">
        <f t="shared" si="187"/>
        <v>3</v>
      </c>
    </row>
    <row r="2320" spans="14:36" x14ac:dyDescent="0.35">
      <c r="N2320">
        <v>2.9844599000000001</v>
      </c>
      <c r="O2320">
        <v>3.4100000000000002E-5</v>
      </c>
      <c r="P2320">
        <f t="shared" si="184"/>
        <v>25.132051783171796</v>
      </c>
      <c r="Q2320">
        <f t="shared" si="186"/>
        <v>3</v>
      </c>
      <c r="AG2320">
        <v>3.4717684000000002</v>
      </c>
      <c r="AH2320">
        <v>0</v>
      </c>
      <c r="AI2320">
        <f t="shared" si="185"/>
        <v>29.235662777033625</v>
      </c>
      <c r="AJ2320">
        <f t="shared" si="187"/>
        <v>3</v>
      </c>
    </row>
    <row r="2321" spans="14:36" x14ac:dyDescent="0.35">
      <c r="N2321">
        <v>3.0004208000000001</v>
      </c>
      <c r="O2321">
        <v>3.4499999999999998E-5</v>
      </c>
      <c r="P2321">
        <f t="shared" si="184"/>
        <v>25.26645806730583</v>
      </c>
      <c r="Q2321">
        <f t="shared" si="186"/>
        <v>3</v>
      </c>
      <c r="AG2321">
        <v>3.4863849</v>
      </c>
      <c r="AH2321">
        <v>0</v>
      </c>
      <c r="AI2321">
        <f t="shared" si="185"/>
        <v>29.358747907072974</v>
      </c>
      <c r="AJ2321">
        <f t="shared" si="187"/>
        <v>3</v>
      </c>
    </row>
    <row r="2322" spans="14:36" x14ac:dyDescent="0.35">
      <c r="N2322">
        <v>3.0163864999999999</v>
      </c>
      <c r="O2322">
        <v>2.97E-5</v>
      </c>
      <c r="P2322">
        <f t="shared" si="184"/>
        <v>25.400904772103097</v>
      </c>
      <c r="Q2322">
        <f t="shared" si="186"/>
        <v>3</v>
      </c>
      <c r="AG2322">
        <v>3.5010047000000002</v>
      </c>
      <c r="AH2322">
        <v>0</v>
      </c>
      <c r="AI2322">
        <f t="shared" si="185"/>
        <v>29.481860826318304</v>
      </c>
      <c r="AJ2322">
        <f t="shared" si="187"/>
        <v>3</v>
      </c>
    </row>
    <row r="2323" spans="14:36" x14ac:dyDescent="0.35">
      <c r="N2323">
        <v>3.0323566999999998</v>
      </c>
      <c r="O2323">
        <v>3.26E-5</v>
      </c>
      <c r="P2323">
        <f t="shared" si="184"/>
        <v>25.535389371272149</v>
      </c>
      <c r="Q2323">
        <f t="shared" si="186"/>
        <v>3</v>
      </c>
      <c r="AG2323">
        <v>3.5156277</v>
      </c>
      <c r="AH2323">
        <v>0</v>
      </c>
      <c r="AI2323">
        <f t="shared" si="185"/>
        <v>29.605000692672451</v>
      </c>
      <c r="AJ2323">
        <f t="shared" si="187"/>
        <v>3</v>
      </c>
    </row>
    <row r="2324" spans="14:36" x14ac:dyDescent="0.35">
      <c r="N2324">
        <v>3.0483316</v>
      </c>
      <c r="O2324">
        <v>3.3500000000000001E-5</v>
      </c>
      <c r="P2324">
        <f t="shared" si="184"/>
        <v>25.669913549007287</v>
      </c>
      <c r="Q2324">
        <f t="shared" si="186"/>
        <v>3</v>
      </c>
      <c r="AG2324">
        <v>3.5302538999999999</v>
      </c>
      <c r="AH2324">
        <v>0</v>
      </c>
      <c r="AI2324">
        <f t="shared" si="185"/>
        <v>29.728167506135428</v>
      </c>
      <c r="AJ2324">
        <f t="shared" si="187"/>
        <v>3</v>
      </c>
    </row>
    <row r="2325" spans="14:36" x14ac:dyDescent="0.35">
      <c r="N2325">
        <v>3.0643110999999998</v>
      </c>
      <c r="O2325">
        <v>2.94E-5</v>
      </c>
      <c r="P2325">
        <f t="shared" si="184"/>
        <v>25.804476463211358</v>
      </c>
      <c r="Q2325">
        <f t="shared" si="186"/>
        <v>3</v>
      </c>
      <c r="AG2325">
        <v>3.5448833</v>
      </c>
      <c r="AH2325">
        <v>0</v>
      </c>
      <c r="AI2325">
        <f t="shared" si="185"/>
        <v>29.851361266707226</v>
      </c>
      <c r="AJ2325">
        <f t="shared" si="187"/>
        <v>3</v>
      </c>
    </row>
    <row r="2326" spans="14:36" x14ac:dyDescent="0.35">
      <c r="N2326">
        <v>3.0802950999999998</v>
      </c>
      <c r="O2326">
        <v>3.3200000000000001E-5</v>
      </c>
      <c r="P2326">
        <f t="shared" si="184"/>
        <v>25.939077271787212</v>
      </c>
      <c r="Q2326">
        <f t="shared" si="186"/>
        <v>3</v>
      </c>
      <c r="AG2326">
        <v>3.5595157999999998</v>
      </c>
      <c r="AH2326">
        <v>0</v>
      </c>
      <c r="AI2326">
        <f t="shared" si="185"/>
        <v>29.974581132290695</v>
      </c>
      <c r="AJ2326">
        <f t="shared" si="187"/>
        <v>3</v>
      </c>
    </row>
    <row r="2327" spans="14:36" x14ac:dyDescent="0.35">
      <c r="N2327">
        <v>3.0962836999999999</v>
      </c>
      <c r="O2327">
        <v>3.1600000000000002E-5</v>
      </c>
      <c r="P2327">
        <f t="shared" si="184"/>
        <v>26.073716816832004</v>
      </c>
      <c r="Q2327">
        <f t="shared" si="186"/>
        <v>3</v>
      </c>
      <c r="AG2327">
        <v>3.5741515000000001</v>
      </c>
      <c r="AH2327">
        <v>0</v>
      </c>
      <c r="AI2327">
        <f t="shared" si="185"/>
        <v>30.097827944982996</v>
      </c>
      <c r="AJ2327">
        <f t="shared" si="187"/>
        <v>3</v>
      </c>
    </row>
    <row r="2328" spans="14:36" x14ac:dyDescent="0.35">
      <c r="N2328">
        <v>3.1122768000000001</v>
      </c>
      <c r="O2328">
        <v>2.8399999999999999E-5</v>
      </c>
      <c r="P2328">
        <f t="shared" si="184"/>
        <v>26.208394256248582</v>
      </c>
      <c r="Q2328">
        <f t="shared" si="186"/>
        <v>3</v>
      </c>
      <c r="AG2328">
        <v>3.5887902999999999</v>
      </c>
      <c r="AH2328">
        <v>0</v>
      </c>
      <c r="AI2328">
        <f t="shared" si="185"/>
        <v>30.22110086268696</v>
      </c>
      <c r="AJ2328">
        <f t="shared" si="187"/>
        <v>3</v>
      </c>
    </row>
    <row r="2329" spans="14:36" x14ac:dyDescent="0.35">
      <c r="N2329">
        <v>3.1282743000000002</v>
      </c>
      <c r="O2329">
        <v>3.0000000000000001E-5</v>
      </c>
      <c r="P2329">
        <f t="shared" si="184"/>
        <v>26.343108747939787</v>
      </c>
      <c r="Q2329">
        <f t="shared" si="186"/>
        <v>3</v>
      </c>
      <c r="AG2329">
        <v>3.6034321999999999</v>
      </c>
      <c r="AH2329">
        <v>0</v>
      </c>
      <c r="AI2329">
        <f t="shared" si="185"/>
        <v>30.344399885402602</v>
      </c>
      <c r="AJ2329">
        <f t="shared" si="187"/>
        <v>3</v>
      </c>
    </row>
    <row r="2330" spans="14:36" x14ac:dyDescent="0.35">
      <c r="N2330">
        <v>3.1442763</v>
      </c>
      <c r="O2330">
        <v>3.1000000000000001E-5</v>
      </c>
      <c r="P2330">
        <f t="shared" si="184"/>
        <v>26.477861134002779</v>
      </c>
      <c r="Q2330">
        <f t="shared" si="186"/>
        <v>3</v>
      </c>
      <c r="AG2330">
        <v>3.6180772000000001</v>
      </c>
      <c r="AH2330">
        <v>0</v>
      </c>
      <c r="AI2330">
        <f t="shared" si="185"/>
        <v>30.467725013129922</v>
      </c>
      <c r="AJ2330">
        <f t="shared" si="187"/>
        <v>3</v>
      </c>
    </row>
    <row r="2331" spans="14:36" x14ac:dyDescent="0.35">
      <c r="N2331">
        <v>3.1602826999999998</v>
      </c>
      <c r="O2331">
        <v>3.0800000000000003E-5</v>
      </c>
      <c r="P2331">
        <f t="shared" si="184"/>
        <v>26.612650572340399</v>
      </c>
      <c r="Q2331">
        <f t="shared" si="186"/>
        <v>3</v>
      </c>
      <c r="AG2331">
        <v>3.6327253000000002</v>
      </c>
      <c r="AH2331">
        <v>0</v>
      </c>
      <c r="AI2331">
        <f t="shared" si="185"/>
        <v>30.591076245868909</v>
      </c>
      <c r="AJ2331">
        <f t="shared" si="187"/>
        <v>3</v>
      </c>
    </row>
    <row r="2332" spans="14:36" x14ac:dyDescent="0.35">
      <c r="N2332">
        <v>3.1762936000000002</v>
      </c>
      <c r="O2332">
        <v>2.9200000000000002E-5</v>
      </c>
      <c r="P2332">
        <f t="shared" si="184"/>
        <v>26.747477905049809</v>
      </c>
      <c r="Q2332">
        <f t="shared" si="186"/>
        <v>3</v>
      </c>
      <c r="AG2332">
        <v>3.6473765</v>
      </c>
      <c r="AH2332">
        <v>0</v>
      </c>
      <c r="AI2332">
        <f t="shared" si="185"/>
        <v>30.714453583619569</v>
      </c>
      <c r="AJ2332">
        <f t="shared" si="187"/>
        <v>3</v>
      </c>
    </row>
    <row r="2333" spans="14:36" x14ac:dyDescent="0.35">
      <c r="N2333">
        <v>3.1923086999999999</v>
      </c>
      <c r="O2333">
        <v>3.0599999999999998E-5</v>
      </c>
      <c r="P2333">
        <f t="shared" si="184"/>
        <v>26.882340605839548</v>
      </c>
      <c r="Q2333">
        <f t="shared" si="186"/>
        <v>3</v>
      </c>
      <c r="AG2333">
        <v>3.6620306999999999</v>
      </c>
      <c r="AH2333">
        <v>0</v>
      </c>
      <c r="AI2333">
        <f t="shared" si="185"/>
        <v>30.837856184284753</v>
      </c>
      <c r="AJ2333">
        <f t="shared" si="187"/>
        <v>3</v>
      </c>
    </row>
    <row r="2334" spans="14:36" x14ac:dyDescent="0.35">
      <c r="N2334">
        <v>3.2083282999999998</v>
      </c>
      <c r="O2334">
        <v>2.55E-5</v>
      </c>
      <c r="P2334">
        <f t="shared" si="184"/>
        <v>27.01724120100107</v>
      </c>
      <c r="Q2334">
        <f t="shared" si="186"/>
        <v>3</v>
      </c>
      <c r="AG2334">
        <v>3.676688</v>
      </c>
      <c r="AH2334">
        <v>0</v>
      </c>
      <c r="AI2334">
        <f t="shared" si="185"/>
        <v>30.961284889961611</v>
      </c>
      <c r="AJ2334">
        <f t="shared" si="187"/>
        <v>3</v>
      </c>
    </row>
    <row r="2335" spans="14:36" x14ac:dyDescent="0.35">
      <c r="N2335">
        <v>3.2243520999999999</v>
      </c>
      <c r="O2335">
        <v>3.04E-5</v>
      </c>
      <c r="P2335">
        <f t="shared" si="184"/>
        <v>27.152177164242925</v>
      </c>
      <c r="Q2335">
        <f t="shared" si="186"/>
        <v>3</v>
      </c>
      <c r="AG2335">
        <v>3.6913483</v>
      </c>
      <c r="AH2335">
        <v>0</v>
      </c>
      <c r="AI2335">
        <f t="shared" si="185"/>
        <v>31.084738858552992</v>
      </c>
      <c r="AJ2335">
        <f t="shared" si="187"/>
        <v>3</v>
      </c>
    </row>
    <row r="2336" spans="14:36" x14ac:dyDescent="0.35">
      <c r="N2336">
        <v>3.2403802000000002</v>
      </c>
      <c r="O2336">
        <v>3.1600000000000002E-5</v>
      </c>
      <c r="P2336">
        <f t="shared" si="184"/>
        <v>27.287149337662264</v>
      </c>
      <c r="Q2336">
        <f t="shared" si="186"/>
        <v>3</v>
      </c>
      <c r="AG2336">
        <v>3.7060116000000001</v>
      </c>
      <c r="AH2336">
        <v>0</v>
      </c>
      <c r="AI2336">
        <f t="shared" si="185"/>
        <v>31.208218090058896</v>
      </c>
      <c r="AJ2336">
        <f t="shared" si="187"/>
        <v>3</v>
      </c>
    </row>
    <row r="2337" spans="14:36" x14ac:dyDescent="0.35">
      <c r="N2337">
        <v>3.2564126</v>
      </c>
      <c r="O2337">
        <v>2.5899999999999999E-5</v>
      </c>
      <c r="P2337">
        <f t="shared" si="184"/>
        <v>27.422157721259079</v>
      </c>
      <c r="Q2337">
        <f t="shared" si="186"/>
        <v>3</v>
      </c>
      <c r="AG2337">
        <v>3.7206779000000001</v>
      </c>
      <c r="AH2337">
        <v>0</v>
      </c>
      <c r="AI2337">
        <f t="shared" si="185"/>
        <v>31.331722584479319</v>
      </c>
      <c r="AJ2337">
        <f t="shared" si="187"/>
        <v>3</v>
      </c>
    </row>
    <row r="2338" spans="14:36" x14ac:dyDescent="0.35">
      <c r="N2338">
        <v>3.2724492000000001</v>
      </c>
      <c r="O2338">
        <v>2.7399999999999999E-5</v>
      </c>
      <c r="P2338">
        <f t="shared" si="184"/>
        <v>27.557201472936232</v>
      </c>
      <c r="Q2338">
        <f t="shared" si="186"/>
        <v>3</v>
      </c>
      <c r="AG2338">
        <v>3.7353472000000001</v>
      </c>
      <c r="AH2338">
        <v>0</v>
      </c>
      <c r="AI2338">
        <f t="shared" si="185"/>
        <v>31.455252341814269</v>
      </c>
      <c r="AJ2338">
        <f t="shared" si="187"/>
        <v>3</v>
      </c>
    </row>
    <row r="2339" spans="14:36" x14ac:dyDescent="0.35">
      <c r="N2339">
        <v>3.2884901000000002</v>
      </c>
      <c r="O2339">
        <v>2.9E-5</v>
      </c>
      <c r="P2339">
        <f t="shared" si="184"/>
        <v>27.692281434790864</v>
      </c>
      <c r="Q2339">
        <f t="shared" si="186"/>
        <v>3</v>
      </c>
      <c r="AG2339">
        <v>3.7500193999999998</v>
      </c>
      <c r="AH2339">
        <v>0</v>
      </c>
      <c r="AI2339">
        <f t="shared" si="185"/>
        <v>31.578806519966584</v>
      </c>
      <c r="AJ2339">
        <f t="shared" si="187"/>
        <v>3</v>
      </c>
    </row>
    <row r="2340" spans="14:36" x14ac:dyDescent="0.35">
      <c r="N2340">
        <v>3.3045350999999998</v>
      </c>
      <c r="O2340">
        <v>2.8399999999999999E-5</v>
      </c>
      <c r="P2340">
        <f t="shared" si="184"/>
        <v>27.827395922628675</v>
      </c>
      <c r="Q2340">
        <f t="shared" si="186"/>
        <v>3</v>
      </c>
      <c r="AG2340">
        <v>3.7646945999999999</v>
      </c>
      <c r="AH2340">
        <v>0</v>
      </c>
      <c r="AI2340">
        <f t="shared" si="185"/>
        <v>31.702385961033428</v>
      </c>
      <c r="AJ2340">
        <f t="shared" si="187"/>
        <v>3</v>
      </c>
    </row>
    <row r="2341" spans="14:36" x14ac:dyDescent="0.35">
      <c r="N2341">
        <v>3.3205843000000002</v>
      </c>
      <c r="O2341">
        <v>2.5999999999999998E-5</v>
      </c>
      <c r="P2341">
        <f t="shared" si="184"/>
        <v>27.962545778546822</v>
      </c>
      <c r="Q2341">
        <f t="shared" si="186"/>
        <v>3</v>
      </c>
      <c r="AG2341">
        <v>3.7793728</v>
      </c>
      <c r="AH2341">
        <v>0</v>
      </c>
      <c r="AI2341">
        <f t="shared" si="185"/>
        <v>31.825990665014793</v>
      </c>
      <c r="AJ2341">
        <f t="shared" si="187"/>
        <v>3</v>
      </c>
    </row>
    <row r="2342" spans="14:36" x14ac:dyDescent="0.35">
      <c r="N2342">
        <v>3.3366376</v>
      </c>
      <c r="O2342">
        <v>2.9499999999999999E-5</v>
      </c>
      <c r="P2342">
        <f t="shared" si="184"/>
        <v>28.097730160448148</v>
      </c>
      <c r="Q2342">
        <f t="shared" si="186"/>
        <v>3</v>
      </c>
      <c r="AG2342">
        <v>3.7940539000000002</v>
      </c>
      <c r="AH2342">
        <v>0</v>
      </c>
      <c r="AI2342">
        <f t="shared" si="185"/>
        <v>31.949619789813532</v>
      </c>
      <c r="AJ2342">
        <f t="shared" si="187"/>
        <v>3</v>
      </c>
    </row>
    <row r="2343" spans="14:36" x14ac:dyDescent="0.35">
      <c r="N2343">
        <v>3.3526950000000002</v>
      </c>
      <c r="O2343">
        <v>2.5400000000000001E-5</v>
      </c>
      <c r="P2343">
        <f t="shared" si="184"/>
        <v>28.232949068332655</v>
      </c>
      <c r="Q2343">
        <f t="shared" si="186"/>
        <v>3</v>
      </c>
      <c r="AG2343">
        <v>3.8087379000000001</v>
      </c>
      <c r="AH2343">
        <v>0</v>
      </c>
      <c r="AI2343">
        <f t="shared" si="185"/>
        <v>32.07327333542964</v>
      </c>
      <c r="AJ2343">
        <f t="shared" si="187"/>
        <v>3</v>
      </c>
    </row>
    <row r="2344" spans="14:36" x14ac:dyDescent="0.35">
      <c r="N2344">
        <v>3.3687564999999999</v>
      </c>
      <c r="O2344">
        <v>2.7100000000000001E-5</v>
      </c>
      <c r="P2344">
        <f t="shared" si="184"/>
        <v>28.36820250220034</v>
      </c>
      <c r="Q2344">
        <f t="shared" si="186"/>
        <v>3</v>
      </c>
      <c r="AG2344">
        <v>3.8234248000000002</v>
      </c>
      <c r="AH2344">
        <v>0</v>
      </c>
      <c r="AI2344">
        <f t="shared" si="185"/>
        <v>32.196951301863116</v>
      </c>
      <c r="AJ2344">
        <f t="shared" si="187"/>
        <v>3</v>
      </c>
    </row>
    <row r="2345" spans="14:36" x14ac:dyDescent="0.35">
      <c r="N2345">
        <v>3.3848221000000001</v>
      </c>
      <c r="O2345">
        <v>2.4300000000000001E-5</v>
      </c>
      <c r="P2345">
        <f t="shared" si="184"/>
        <v>28.503490462051207</v>
      </c>
      <c r="Q2345">
        <f t="shared" si="186"/>
        <v>3</v>
      </c>
      <c r="AG2345">
        <v>3.8381145999999999</v>
      </c>
      <c r="AH2345">
        <v>0</v>
      </c>
      <c r="AI2345">
        <f t="shared" si="185"/>
        <v>32.320653689113968</v>
      </c>
      <c r="AJ2345">
        <f t="shared" si="187"/>
        <v>3</v>
      </c>
    </row>
    <row r="2346" spans="14:36" x14ac:dyDescent="0.35">
      <c r="N2346">
        <v>3.4008918000000001</v>
      </c>
      <c r="O2346">
        <v>2.9300000000000001E-5</v>
      </c>
      <c r="P2346">
        <f t="shared" si="184"/>
        <v>28.638812947885256</v>
      </c>
      <c r="Q2346">
        <f t="shared" si="186"/>
        <v>3</v>
      </c>
      <c r="AG2346">
        <v>3.8528072999999998</v>
      </c>
      <c r="AH2346">
        <v>0</v>
      </c>
      <c r="AI2346">
        <f t="shared" si="185"/>
        <v>32.444380497182188</v>
      </c>
      <c r="AJ2346">
        <f t="shared" si="187"/>
        <v>3</v>
      </c>
    </row>
    <row r="2347" spans="14:36" x14ac:dyDescent="0.35">
      <c r="N2347">
        <v>3.4169654</v>
      </c>
      <c r="O2347">
        <v>2.44E-5</v>
      </c>
      <c r="P2347">
        <f t="shared" si="184"/>
        <v>28.774168275508185</v>
      </c>
      <c r="Q2347">
        <f t="shared" si="186"/>
        <v>3</v>
      </c>
      <c r="AG2347">
        <v>3.8675028999999999</v>
      </c>
      <c r="AH2347">
        <v>0</v>
      </c>
      <c r="AI2347">
        <f t="shared" si="185"/>
        <v>32.568131726067783</v>
      </c>
      <c r="AJ2347">
        <f t="shared" si="187"/>
        <v>3</v>
      </c>
    </row>
    <row r="2348" spans="14:36" x14ac:dyDescent="0.35">
      <c r="N2348">
        <v>3.4330430999999999</v>
      </c>
      <c r="O2348">
        <v>2.5899999999999999E-5</v>
      </c>
      <c r="P2348">
        <f t="shared" si="184"/>
        <v>28.909558129114291</v>
      </c>
      <c r="Q2348">
        <f t="shared" si="186"/>
        <v>3</v>
      </c>
      <c r="AG2348">
        <v>3.8822013000000002</v>
      </c>
      <c r="AH2348">
        <v>0</v>
      </c>
      <c r="AI2348">
        <f t="shared" si="185"/>
        <v>32.691906533673603</v>
      </c>
      <c r="AJ2348">
        <f t="shared" si="187"/>
        <v>3</v>
      </c>
    </row>
    <row r="2349" spans="14:36" x14ac:dyDescent="0.35">
      <c r="N2349">
        <v>3.4491247</v>
      </c>
      <c r="O2349">
        <v>2.58E-5</v>
      </c>
      <c r="P2349">
        <f t="shared" si="184"/>
        <v>29.044980824509281</v>
      </c>
      <c r="Q2349">
        <f t="shared" si="186"/>
        <v>3</v>
      </c>
      <c r="AG2349">
        <v>3.8969026000000002</v>
      </c>
      <c r="AH2349">
        <v>0</v>
      </c>
      <c r="AI2349">
        <f t="shared" si="185"/>
        <v>32.81570576209679</v>
      </c>
      <c r="AJ2349">
        <f t="shared" si="187"/>
        <v>3</v>
      </c>
    </row>
    <row r="2350" spans="14:36" x14ac:dyDescent="0.35">
      <c r="N2350">
        <v>3.4652102999999999</v>
      </c>
      <c r="O2350">
        <v>2.7399999999999999E-5</v>
      </c>
      <c r="P2350">
        <f t="shared" si="184"/>
        <v>29.180437203790298</v>
      </c>
      <c r="Q2350">
        <f t="shared" si="186"/>
        <v>3</v>
      </c>
      <c r="AG2350">
        <v>3.9116065999999998</v>
      </c>
      <c r="AH2350">
        <v>0</v>
      </c>
      <c r="AI2350">
        <f t="shared" si="185"/>
        <v>32.939527727143044</v>
      </c>
      <c r="AJ2350">
        <f t="shared" si="187"/>
        <v>3</v>
      </c>
    </row>
    <row r="2351" spans="14:36" x14ac:dyDescent="0.35">
      <c r="N2351">
        <v>3.4812997999999999</v>
      </c>
      <c r="O2351">
        <v>2.48E-5</v>
      </c>
      <c r="P2351">
        <f t="shared" si="184"/>
        <v>29.315926424860194</v>
      </c>
      <c r="Q2351">
        <f t="shared" si="186"/>
        <v>3</v>
      </c>
      <c r="AG2351">
        <v>3.9263135</v>
      </c>
      <c r="AH2351">
        <v>0</v>
      </c>
      <c r="AI2351">
        <f t="shared" si="185"/>
        <v>33.063374113006674</v>
      </c>
      <c r="AJ2351">
        <f t="shared" si="187"/>
        <v>3</v>
      </c>
    </row>
    <row r="2352" spans="14:36" x14ac:dyDescent="0.35">
      <c r="N2352">
        <v>3.4973933000000001</v>
      </c>
      <c r="O2352">
        <v>2.51E-5</v>
      </c>
      <c r="P2352">
        <f t="shared" si="184"/>
        <v>29.451449329816125</v>
      </c>
      <c r="Q2352">
        <f t="shared" si="186"/>
        <v>3</v>
      </c>
      <c r="AG2352">
        <v>3.9410232999999999</v>
      </c>
      <c r="AH2352">
        <v>0</v>
      </c>
      <c r="AI2352">
        <f t="shared" si="185"/>
        <v>33.187244919687679</v>
      </c>
      <c r="AJ2352">
        <f t="shared" si="187"/>
        <v>3</v>
      </c>
    </row>
    <row r="2353" spans="14:36" x14ac:dyDescent="0.35">
      <c r="N2353">
        <v>3.5134905999999999</v>
      </c>
      <c r="O2353">
        <v>2.5599999999999999E-5</v>
      </c>
      <c r="P2353">
        <f t="shared" si="184"/>
        <v>29.587004234463777</v>
      </c>
      <c r="Q2353">
        <f t="shared" si="186"/>
        <v>3</v>
      </c>
      <c r="AG2353">
        <v>3.9557357999999998</v>
      </c>
      <c r="AH2353">
        <v>0</v>
      </c>
      <c r="AI2353">
        <f t="shared" si="185"/>
        <v>33.31113846299175</v>
      </c>
      <c r="AJ2353">
        <f t="shared" si="187"/>
        <v>3</v>
      </c>
    </row>
    <row r="2354" spans="14:36" x14ac:dyDescent="0.35">
      <c r="N2354">
        <v>3.5295917999999999</v>
      </c>
      <c r="O2354">
        <v>2.4000000000000001E-5</v>
      </c>
      <c r="P2354">
        <f t="shared" si="184"/>
        <v>29.722591980900312</v>
      </c>
      <c r="Q2354">
        <f t="shared" si="186"/>
        <v>3</v>
      </c>
      <c r="AG2354">
        <v>3.9704510000000002</v>
      </c>
      <c r="AH2354">
        <v>0</v>
      </c>
      <c r="AI2354">
        <f t="shared" si="185"/>
        <v>33.435054742918894</v>
      </c>
      <c r="AJ2354">
        <f t="shared" si="187"/>
        <v>3</v>
      </c>
    </row>
    <row r="2355" spans="14:36" x14ac:dyDescent="0.35">
      <c r="N2355">
        <v>3.5456968</v>
      </c>
      <c r="O2355">
        <v>2.5199999999999999E-5</v>
      </c>
      <c r="P2355">
        <f t="shared" si="184"/>
        <v>29.858211727028575</v>
      </c>
      <c r="Q2355">
        <f t="shared" si="186"/>
        <v>3</v>
      </c>
      <c r="AG2355">
        <v>3.9851690999999998</v>
      </c>
      <c r="AH2355">
        <v>0</v>
      </c>
      <c r="AI2355">
        <f t="shared" si="185"/>
        <v>33.558995443663406</v>
      </c>
      <c r="AJ2355">
        <f t="shared" si="187"/>
        <v>3</v>
      </c>
    </row>
    <row r="2356" spans="14:36" x14ac:dyDescent="0.35">
      <c r="N2356">
        <v>3.5618056999999999</v>
      </c>
      <c r="O2356">
        <v>2.55E-5</v>
      </c>
      <c r="P2356">
        <f t="shared" si="184"/>
        <v>29.993864314945718</v>
      </c>
      <c r="Q2356">
        <f t="shared" si="186"/>
        <v>3</v>
      </c>
      <c r="AG2356">
        <v>3.9998898999999999</v>
      </c>
      <c r="AH2356">
        <v>0</v>
      </c>
      <c r="AI2356">
        <f t="shared" si="185"/>
        <v>33.682958881030984</v>
      </c>
      <c r="AJ2356">
        <f t="shared" si="187"/>
        <v>3</v>
      </c>
    </row>
    <row r="2357" spans="14:36" x14ac:dyDescent="0.35">
      <c r="N2357">
        <v>3.5779184000000002</v>
      </c>
      <c r="O2357">
        <v>2.3E-5</v>
      </c>
      <c r="P2357">
        <f t="shared" si="184"/>
        <v>30.129548902554589</v>
      </c>
      <c r="Q2357">
        <f t="shared" si="186"/>
        <v>3</v>
      </c>
      <c r="AG2357">
        <v>4.0146135000000003</v>
      </c>
      <c r="AH2357">
        <v>0</v>
      </c>
      <c r="AI2357">
        <f t="shared" si="185"/>
        <v>33.806945897118794</v>
      </c>
      <c r="AJ2357">
        <f t="shared" si="187"/>
        <v>3</v>
      </c>
    </row>
    <row r="2358" spans="14:36" x14ac:dyDescent="0.35">
      <c r="N2358">
        <v>3.5940348000000002</v>
      </c>
      <c r="O2358">
        <v>2.6699999999999998E-5</v>
      </c>
      <c r="P2358">
        <f t="shared" si="184"/>
        <v>30.265264647758038</v>
      </c>
      <c r="Q2358">
        <f t="shared" si="186"/>
        <v>3</v>
      </c>
      <c r="AG2358">
        <v>4.0293397999999998</v>
      </c>
      <c r="AH2358">
        <v>0</v>
      </c>
      <c r="AI2358">
        <f t="shared" si="185"/>
        <v>33.93095564982967</v>
      </c>
      <c r="AJ2358">
        <f t="shared" si="187"/>
        <v>3</v>
      </c>
    </row>
    <row r="2359" spans="14:36" x14ac:dyDescent="0.35">
      <c r="N2359">
        <v>3.6101551000000001</v>
      </c>
      <c r="O2359">
        <v>2.4499999999999999E-5</v>
      </c>
      <c r="P2359">
        <f t="shared" si="184"/>
        <v>30.401013234750366</v>
      </c>
      <c r="Q2359">
        <f t="shared" si="186"/>
        <v>3</v>
      </c>
      <c r="AG2359">
        <v>4.0440687999999998</v>
      </c>
      <c r="AH2359">
        <v>0</v>
      </c>
      <c r="AI2359">
        <f t="shared" si="185"/>
        <v>34.054988139163612</v>
      </c>
      <c r="AJ2359">
        <f t="shared" si="187"/>
        <v>3</v>
      </c>
    </row>
    <row r="2360" spans="14:36" x14ac:dyDescent="0.35">
      <c r="N2360">
        <v>3.6262789999999998</v>
      </c>
      <c r="O2360">
        <v>2.51E-5</v>
      </c>
      <c r="P2360">
        <f t="shared" si="184"/>
        <v>30.53679213724012</v>
      </c>
      <c r="Q2360">
        <f t="shared" si="186"/>
        <v>3</v>
      </c>
      <c r="AG2360">
        <v>4.0588005000000003</v>
      </c>
      <c r="AH2360">
        <v>0</v>
      </c>
      <c r="AI2360">
        <f t="shared" si="185"/>
        <v>34.179043365120634</v>
      </c>
      <c r="AJ2360">
        <f t="shared" si="187"/>
        <v>3</v>
      </c>
    </row>
    <row r="2361" spans="14:36" x14ac:dyDescent="0.35">
      <c r="N2361">
        <v>3.6424067</v>
      </c>
      <c r="O2361">
        <v>2.48E-5</v>
      </c>
      <c r="P2361">
        <f t="shared" si="184"/>
        <v>30.672603039421602</v>
      </c>
      <c r="Q2361">
        <f t="shared" si="186"/>
        <v>3</v>
      </c>
      <c r="AG2361">
        <v>4.0735349000000003</v>
      </c>
      <c r="AH2361">
        <v>0</v>
      </c>
      <c r="AI2361">
        <f t="shared" si="185"/>
        <v>34.303121327700715</v>
      </c>
      <c r="AJ2361">
        <f t="shared" si="187"/>
        <v>3</v>
      </c>
    </row>
    <row r="2362" spans="14:36" x14ac:dyDescent="0.35">
      <c r="N2362">
        <v>3.6585382000000002</v>
      </c>
      <c r="O2362">
        <v>2.6999999999999999E-5</v>
      </c>
      <c r="P2362">
        <f t="shared" si="184"/>
        <v>30.808445941294817</v>
      </c>
      <c r="Q2362">
        <f t="shared" si="186"/>
        <v>3</v>
      </c>
      <c r="AG2362">
        <v>4.0882721000000002</v>
      </c>
      <c r="AH2362">
        <v>0</v>
      </c>
      <c r="AI2362">
        <f t="shared" si="185"/>
        <v>34.427222869001021</v>
      </c>
      <c r="AJ2362">
        <f t="shared" si="187"/>
        <v>3</v>
      </c>
    </row>
    <row r="2363" spans="14:36" x14ac:dyDescent="0.35">
      <c r="N2363">
        <v>3.6746732999999998</v>
      </c>
      <c r="O2363">
        <v>2.4700000000000001E-5</v>
      </c>
      <c r="P2363">
        <f t="shared" si="184"/>
        <v>30.944319158665454</v>
      </c>
      <c r="Q2363">
        <f t="shared" si="186"/>
        <v>3</v>
      </c>
      <c r="AG2363">
        <v>4.1030119000000003</v>
      </c>
      <c r="AH2363">
        <v>0</v>
      </c>
      <c r="AI2363">
        <f t="shared" si="185"/>
        <v>34.551346304827248</v>
      </c>
      <c r="AJ2363">
        <f t="shared" si="187"/>
        <v>3</v>
      </c>
    </row>
    <row r="2364" spans="14:36" x14ac:dyDescent="0.35">
      <c r="N2364">
        <v>3.6908120000000002</v>
      </c>
      <c r="O2364">
        <v>2.6299999999999999E-5</v>
      </c>
      <c r="P2364">
        <f t="shared" si="184"/>
        <v>31.080222691533521</v>
      </c>
      <c r="Q2364">
        <f t="shared" si="186"/>
        <v>3</v>
      </c>
      <c r="AG2364">
        <v>4.1177542999999996</v>
      </c>
      <c r="AH2364">
        <v>0</v>
      </c>
      <c r="AI2364">
        <f t="shared" si="185"/>
        <v>34.675491635179391</v>
      </c>
      <c r="AJ2364">
        <f t="shared" si="187"/>
        <v>3</v>
      </c>
    </row>
    <row r="2365" spans="14:36" x14ac:dyDescent="0.35">
      <c r="N2365">
        <v>3.7069545000000002</v>
      </c>
      <c r="O2365">
        <v>2.26E-5</v>
      </c>
      <c r="P2365">
        <f t="shared" si="184"/>
        <v>31.216158224093316</v>
      </c>
      <c r="Q2365">
        <f t="shared" si="186"/>
        <v>3</v>
      </c>
      <c r="AG2365">
        <v>4.1324994999999998</v>
      </c>
      <c r="AH2365">
        <v>0</v>
      </c>
      <c r="AI2365">
        <f t="shared" si="185"/>
        <v>34.799660544251758</v>
      </c>
      <c r="AJ2365">
        <f t="shared" si="187"/>
        <v>3</v>
      </c>
    </row>
    <row r="2366" spans="14:36" x14ac:dyDescent="0.35">
      <c r="N2366">
        <v>3.7231005000000001</v>
      </c>
      <c r="O2366">
        <v>2.4300000000000001E-5</v>
      </c>
      <c r="P2366">
        <f t="shared" si="184"/>
        <v>31.352123230053387</v>
      </c>
      <c r="Q2366">
        <f t="shared" si="186"/>
        <v>3</v>
      </c>
      <c r="AG2366">
        <v>4.1472471999999998</v>
      </c>
      <c r="AH2366">
        <v>0</v>
      </c>
      <c r="AI2366">
        <f t="shared" si="185"/>
        <v>34.923850505752895</v>
      </c>
      <c r="AJ2366">
        <f t="shared" si="187"/>
        <v>3</v>
      </c>
    </row>
    <row r="2367" spans="14:36" x14ac:dyDescent="0.35">
      <c r="N2367">
        <v>3.7392501999999999</v>
      </c>
      <c r="O2367">
        <v>2.5899999999999999E-5</v>
      </c>
      <c r="P2367">
        <f t="shared" si="184"/>
        <v>31.488119393608034</v>
      </c>
      <c r="Q2367">
        <f t="shared" si="186"/>
        <v>3</v>
      </c>
      <c r="AG2367">
        <v>4.1619976000000003</v>
      </c>
      <c r="AH2367">
        <v>0</v>
      </c>
      <c r="AI2367">
        <f t="shared" si="185"/>
        <v>35.048063203877106</v>
      </c>
      <c r="AJ2367">
        <f t="shared" si="187"/>
        <v>3</v>
      </c>
    </row>
    <row r="2368" spans="14:36" x14ac:dyDescent="0.35">
      <c r="N2368">
        <v>3.7554034999999999</v>
      </c>
      <c r="O2368">
        <v>2.1999999999999999E-5</v>
      </c>
      <c r="P2368">
        <f t="shared" si="184"/>
        <v>31.624145872660108</v>
      </c>
      <c r="Q2368">
        <f t="shared" si="186"/>
        <v>3</v>
      </c>
      <c r="AG2368">
        <v>4.1767507000000004</v>
      </c>
      <c r="AH2368">
        <v>0</v>
      </c>
      <c r="AI2368">
        <f t="shared" si="185"/>
        <v>35.172298638624383</v>
      </c>
      <c r="AJ2368">
        <f t="shared" si="187"/>
        <v>3</v>
      </c>
    </row>
    <row r="2369" spans="14:36" x14ac:dyDescent="0.35">
      <c r="N2369">
        <v>3.7715603</v>
      </c>
      <c r="O2369">
        <v>2.2099999999999998E-5</v>
      </c>
      <c r="P2369">
        <f t="shared" si="184"/>
        <v>31.76020182511246</v>
      </c>
      <c r="Q2369">
        <f t="shared" si="186"/>
        <v>3</v>
      </c>
      <c r="AG2369">
        <v>4.1915063000000004</v>
      </c>
      <c r="AH2369">
        <v>0</v>
      </c>
      <c r="AI2369">
        <f t="shared" si="185"/>
        <v>35.296555125800424</v>
      </c>
      <c r="AJ2369">
        <f t="shared" si="187"/>
        <v>3</v>
      </c>
    </row>
    <row r="2370" spans="14:36" x14ac:dyDescent="0.35">
      <c r="N2370">
        <v>3.7877206999999999</v>
      </c>
      <c r="O2370">
        <v>2.41E-5</v>
      </c>
      <c r="P2370">
        <f t="shared" ref="P2370:P2433" si="188">N2370*$L$4</f>
        <v>31.896288093062239</v>
      </c>
      <c r="Q2370">
        <f t="shared" si="186"/>
        <v>3</v>
      </c>
      <c r="AG2370">
        <v>4.2062645999999999</v>
      </c>
      <c r="AH2370">
        <v>0</v>
      </c>
      <c r="AI2370">
        <f t="shared" ref="AI2370:AI2433" si="189">AG2370*$L$4</f>
        <v>35.420834349599538</v>
      </c>
      <c r="AJ2370">
        <f t="shared" si="187"/>
        <v>3</v>
      </c>
    </row>
    <row r="2371" spans="14:36" x14ac:dyDescent="0.35">
      <c r="N2371">
        <v>3.8038846999999998</v>
      </c>
      <c r="O2371">
        <v>2.37E-5</v>
      </c>
      <c r="P2371">
        <f t="shared" si="188"/>
        <v>32.032404676509444</v>
      </c>
      <c r="Q2371">
        <f t="shared" ref="Q2371:Q2434" si="190">IF(P2371&lt;=9,1,IF(P2371&lt;=19,2,IF(P2371&lt;=49,3,4)))</f>
        <v>3</v>
      </c>
      <c r="AG2371">
        <v>4.2210254000000003</v>
      </c>
      <c r="AH2371">
        <v>0</v>
      </c>
      <c r="AI2371">
        <f t="shared" si="189"/>
        <v>35.545134625827423</v>
      </c>
      <c r="AJ2371">
        <f t="shared" ref="AJ2371:AJ2434" si="191">IF(AI2371&lt;=9,1,IF(AI2371&lt;=19,2,IF(AI2371&lt;=49,3,4)))</f>
        <v>3</v>
      </c>
    </row>
    <row r="2372" spans="14:36" x14ac:dyDescent="0.35">
      <c r="N2372">
        <v>3.8200522000000001</v>
      </c>
      <c r="O2372">
        <v>2.16E-5</v>
      </c>
      <c r="P2372">
        <f t="shared" si="188"/>
        <v>32.16855073335693</v>
      </c>
      <c r="Q2372">
        <f t="shared" si="190"/>
        <v>3</v>
      </c>
      <c r="AG2372">
        <v>4.2357889000000002</v>
      </c>
      <c r="AH2372">
        <v>0</v>
      </c>
      <c r="AI2372">
        <f t="shared" si="189"/>
        <v>35.669457638678374</v>
      </c>
      <c r="AJ2372">
        <f t="shared" si="191"/>
        <v>3</v>
      </c>
    </row>
    <row r="2373" spans="14:36" x14ac:dyDescent="0.35">
      <c r="N2373">
        <v>3.8362232000000001</v>
      </c>
      <c r="O2373">
        <v>2.2500000000000001E-5</v>
      </c>
      <c r="P2373">
        <f t="shared" si="188"/>
        <v>32.304726263604685</v>
      </c>
      <c r="Q2373">
        <f t="shared" si="190"/>
        <v>3</v>
      </c>
      <c r="AG2373">
        <v>4.2505549</v>
      </c>
      <c r="AH2373">
        <v>0</v>
      </c>
      <c r="AI2373">
        <f t="shared" si="189"/>
        <v>35.793801703958096</v>
      </c>
      <c r="AJ2373">
        <f t="shared" si="191"/>
        <v>3</v>
      </c>
    </row>
    <row r="2374" spans="14:36" x14ac:dyDescent="0.35">
      <c r="N2374">
        <v>3.8523976000000002</v>
      </c>
      <c r="O2374">
        <v>2.37E-5</v>
      </c>
      <c r="P2374">
        <f t="shared" si="188"/>
        <v>32.440930425155571</v>
      </c>
      <c r="Q2374">
        <f t="shared" si="190"/>
        <v>3</v>
      </c>
      <c r="AG2374">
        <v>4.2653233999999998</v>
      </c>
      <c r="AH2374">
        <v>0</v>
      </c>
      <c r="AI2374">
        <f t="shared" si="189"/>
        <v>35.918166821666588</v>
      </c>
      <c r="AJ2374">
        <f t="shared" si="191"/>
        <v>3</v>
      </c>
    </row>
    <row r="2375" spans="14:36" x14ac:dyDescent="0.35">
      <c r="N2375">
        <v>3.8685755999999998</v>
      </c>
      <c r="O2375">
        <v>2.3300000000000001E-5</v>
      </c>
      <c r="P2375">
        <f t="shared" si="188"/>
        <v>32.577164902203876</v>
      </c>
      <c r="Q2375">
        <f t="shared" si="190"/>
        <v>3</v>
      </c>
      <c r="AG2375">
        <v>4.2800946</v>
      </c>
      <c r="AH2375">
        <v>0</v>
      </c>
      <c r="AI2375">
        <f t="shared" si="189"/>
        <v>36.042554675998147</v>
      </c>
      <c r="AJ2375">
        <f t="shared" si="191"/>
        <v>3</v>
      </c>
    </row>
    <row r="2376" spans="14:36" x14ac:dyDescent="0.35">
      <c r="N2376">
        <v>3.884757</v>
      </c>
      <c r="O2376">
        <v>2.3099999999999999E-5</v>
      </c>
      <c r="P2376">
        <f t="shared" si="188"/>
        <v>32.713428010555319</v>
      </c>
      <c r="Q2376">
        <f t="shared" si="190"/>
        <v>3</v>
      </c>
      <c r="AG2376">
        <v>4.2948681999999998</v>
      </c>
      <c r="AH2376">
        <v>0</v>
      </c>
      <c r="AI2376">
        <f t="shared" si="189"/>
        <v>36.166962740661326</v>
      </c>
      <c r="AJ2376">
        <f t="shared" si="191"/>
        <v>3</v>
      </c>
    </row>
    <row r="2377" spans="14:36" x14ac:dyDescent="0.35">
      <c r="N2377">
        <v>3.9009418999999999</v>
      </c>
      <c r="O2377">
        <v>2.34E-5</v>
      </c>
      <c r="P2377">
        <f t="shared" si="188"/>
        <v>32.84972059230703</v>
      </c>
      <c r="Q2377">
        <f t="shared" si="190"/>
        <v>3</v>
      </c>
      <c r="AG2377">
        <v>4.3096443999999998</v>
      </c>
      <c r="AH2377">
        <v>0</v>
      </c>
      <c r="AI2377">
        <f t="shared" si="189"/>
        <v>36.291392699850427</v>
      </c>
      <c r="AJ2377">
        <f t="shared" si="191"/>
        <v>3</v>
      </c>
    </row>
    <row r="2378" spans="14:36" x14ac:dyDescent="0.35">
      <c r="N2378">
        <v>3.9171301999999999</v>
      </c>
      <c r="O2378">
        <v>2.3099999999999999E-5</v>
      </c>
      <c r="P2378">
        <f t="shared" si="188"/>
        <v>32.986041805361864</v>
      </c>
      <c r="Q2378">
        <f t="shared" si="190"/>
        <v>3</v>
      </c>
      <c r="AG2378">
        <v>4.3244232</v>
      </c>
      <c r="AH2378">
        <v>0</v>
      </c>
      <c r="AI2378">
        <f t="shared" si="189"/>
        <v>36.415844553565449</v>
      </c>
      <c r="AJ2378">
        <f t="shared" si="191"/>
        <v>3</v>
      </c>
    </row>
    <row r="2379" spans="14:36" x14ac:dyDescent="0.35">
      <c r="N2379">
        <v>3.9333219000000001</v>
      </c>
      <c r="O2379">
        <v>2.3E-5</v>
      </c>
      <c r="P2379">
        <f t="shared" si="188"/>
        <v>33.12239164971983</v>
      </c>
      <c r="Q2379">
        <f t="shared" si="190"/>
        <v>3</v>
      </c>
      <c r="AG2379">
        <v>4.3392043999999999</v>
      </c>
      <c r="AH2379">
        <v>0</v>
      </c>
      <c r="AI2379">
        <f t="shared" si="189"/>
        <v>36.540316617612085</v>
      </c>
      <c r="AJ2379">
        <f t="shared" si="191"/>
        <v>3</v>
      </c>
    </row>
    <row r="2380" spans="14:36" x14ac:dyDescent="0.35">
      <c r="N2380">
        <v>3.9495168999999999</v>
      </c>
      <c r="O2380">
        <v>2.2500000000000001E-5</v>
      </c>
      <c r="P2380">
        <f t="shared" si="188"/>
        <v>33.258769283283769</v>
      </c>
      <c r="Q2380">
        <f t="shared" si="190"/>
        <v>3</v>
      </c>
      <c r="AG2380">
        <v>4.3539881999999999</v>
      </c>
      <c r="AH2380">
        <v>0</v>
      </c>
      <c r="AI2380">
        <f t="shared" si="189"/>
        <v>36.664810576184642</v>
      </c>
      <c r="AJ2380">
        <f t="shared" si="191"/>
        <v>3</v>
      </c>
    </row>
    <row r="2381" spans="14:36" x14ac:dyDescent="0.35">
      <c r="N2381">
        <v>3.9657154000000001</v>
      </c>
      <c r="O2381">
        <v>2.27E-5</v>
      </c>
      <c r="P2381">
        <f t="shared" si="188"/>
        <v>33.395176390247983</v>
      </c>
      <c r="Q2381">
        <f t="shared" si="190"/>
        <v>3</v>
      </c>
      <c r="AG2381">
        <v>4.3687744000000004</v>
      </c>
      <c r="AH2381">
        <v>0</v>
      </c>
      <c r="AI2381">
        <f t="shared" si="189"/>
        <v>36.78932474508882</v>
      </c>
      <c r="AJ2381">
        <f t="shared" si="191"/>
        <v>3</v>
      </c>
    </row>
    <row r="2382" spans="14:36" x14ac:dyDescent="0.35">
      <c r="N2382">
        <v>3.9819171999999998</v>
      </c>
      <c r="O2382">
        <v>2.3300000000000001E-5</v>
      </c>
      <c r="P2382">
        <f t="shared" si="188"/>
        <v>33.531611286418169</v>
      </c>
      <c r="Q2382">
        <f t="shared" si="190"/>
        <v>3</v>
      </c>
      <c r="AG2382">
        <v>4.3835630999999999</v>
      </c>
      <c r="AH2382">
        <v>0</v>
      </c>
      <c r="AI2382">
        <f t="shared" si="189"/>
        <v>36.913859966421761</v>
      </c>
      <c r="AJ2382">
        <f t="shared" si="191"/>
        <v>3</v>
      </c>
    </row>
    <row r="2383" spans="14:36" x14ac:dyDescent="0.35">
      <c r="N2383">
        <v>3.9981224000000002</v>
      </c>
      <c r="O2383">
        <v>2.1800000000000001E-5</v>
      </c>
      <c r="P2383">
        <f t="shared" si="188"/>
        <v>33.668074813891486</v>
      </c>
      <c r="Q2383">
        <f t="shared" si="190"/>
        <v>3</v>
      </c>
      <c r="AG2383">
        <v>4.3983543000000003</v>
      </c>
      <c r="AH2383">
        <v>0</v>
      </c>
      <c r="AI2383">
        <f t="shared" si="189"/>
        <v>37.038416240183473</v>
      </c>
      <c r="AJ2383">
        <f t="shared" si="191"/>
        <v>3</v>
      </c>
    </row>
    <row r="2384" spans="14:36" x14ac:dyDescent="0.35">
      <c r="N2384">
        <v>4.0143309</v>
      </c>
      <c r="O2384">
        <v>2.2399999999999999E-5</v>
      </c>
      <c r="P2384">
        <f t="shared" si="188"/>
        <v>33.804566130570777</v>
      </c>
      <c r="Q2384">
        <f t="shared" si="190"/>
        <v>3</v>
      </c>
      <c r="AG2384">
        <v>4.4131479999999996</v>
      </c>
      <c r="AH2384">
        <v>0</v>
      </c>
      <c r="AI2384">
        <f t="shared" si="189"/>
        <v>37.162993566373949</v>
      </c>
      <c r="AJ2384">
        <f t="shared" si="191"/>
        <v>3</v>
      </c>
    </row>
    <row r="2385" spans="14:36" x14ac:dyDescent="0.35">
      <c r="N2385">
        <v>4.0305426999999998</v>
      </c>
      <c r="O2385">
        <v>2.34E-5</v>
      </c>
      <c r="P2385">
        <f t="shared" si="188"/>
        <v>33.94108523645604</v>
      </c>
      <c r="Q2385">
        <f t="shared" si="190"/>
        <v>3</v>
      </c>
      <c r="AG2385">
        <v>4.4279441000000004</v>
      </c>
      <c r="AH2385">
        <v>0</v>
      </c>
      <c r="AI2385">
        <f t="shared" si="189"/>
        <v>37.287591102896052</v>
      </c>
      <c r="AJ2385">
        <f t="shared" si="191"/>
        <v>3</v>
      </c>
    </row>
    <row r="2386" spans="14:36" x14ac:dyDescent="0.35">
      <c r="N2386">
        <v>4.0467578</v>
      </c>
      <c r="O2386">
        <v>2.4600000000000002E-5</v>
      </c>
      <c r="P2386">
        <f t="shared" si="188"/>
        <v>34.077632131547276</v>
      </c>
      <c r="Q2386">
        <f t="shared" si="190"/>
        <v>3</v>
      </c>
      <c r="AG2386">
        <v>4.4427427000000002</v>
      </c>
      <c r="AH2386">
        <v>0</v>
      </c>
      <c r="AI2386">
        <f t="shared" si="189"/>
        <v>37.412209691846918</v>
      </c>
      <c r="AJ2386">
        <f t="shared" si="191"/>
        <v>3</v>
      </c>
    </row>
    <row r="2387" spans="14:36" x14ac:dyDescent="0.35">
      <c r="N2387">
        <v>4.0629762999999999</v>
      </c>
      <c r="O2387">
        <v>2.3799999999999999E-5</v>
      </c>
      <c r="P2387">
        <f t="shared" si="188"/>
        <v>34.214207657941643</v>
      </c>
      <c r="Q2387">
        <f t="shared" si="190"/>
        <v>3</v>
      </c>
      <c r="AG2387">
        <v>4.4575437000000004</v>
      </c>
      <c r="AH2387">
        <v>0</v>
      </c>
      <c r="AI2387">
        <f t="shared" si="189"/>
        <v>37.536848491129405</v>
      </c>
      <c r="AJ2387">
        <f t="shared" si="191"/>
        <v>3</v>
      </c>
    </row>
    <row r="2388" spans="14:36" x14ac:dyDescent="0.35">
      <c r="N2388">
        <v>4.0791978999999996</v>
      </c>
      <c r="O2388">
        <v>2.5299999999999998E-5</v>
      </c>
      <c r="P2388">
        <f t="shared" si="188"/>
        <v>34.350809289347673</v>
      </c>
      <c r="Q2388">
        <f t="shared" si="190"/>
        <v>3</v>
      </c>
      <c r="AG2388">
        <v>4.4723471999999997</v>
      </c>
      <c r="AH2388">
        <v>0</v>
      </c>
      <c r="AI2388">
        <f t="shared" si="189"/>
        <v>37.661508342840655</v>
      </c>
      <c r="AJ2388">
        <f t="shared" si="191"/>
        <v>3</v>
      </c>
    </row>
    <row r="2389" spans="14:36" x14ac:dyDescent="0.35">
      <c r="N2389">
        <v>4.0954229</v>
      </c>
      <c r="O2389">
        <v>2.7399999999999999E-5</v>
      </c>
      <c r="P2389">
        <f t="shared" si="188"/>
        <v>34.487439552056841</v>
      </c>
      <c r="Q2389">
        <f t="shared" si="190"/>
        <v>3</v>
      </c>
      <c r="AG2389">
        <v>4.4871530999999996</v>
      </c>
      <c r="AH2389">
        <v>0</v>
      </c>
      <c r="AI2389">
        <f t="shared" si="189"/>
        <v>37.786188404883525</v>
      </c>
      <c r="AJ2389">
        <f t="shared" si="191"/>
        <v>3</v>
      </c>
    </row>
    <row r="2390" spans="14:36" x14ac:dyDescent="0.35">
      <c r="N2390">
        <v>4.1116510000000002</v>
      </c>
      <c r="O2390">
        <v>2.69E-5</v>
      </c>
      <c r="P2390">
        <f t="shared" si="188"/>
        <v>34.62409591977768</v>
      </c>
      <c r="Q2390">
        <f t="shared" si="190"/>
        <v>3</v>
      </c>
      <c r="AG2390">
        <v>4.5019613999999999</v>
      </c>
      <c r="AH2390">
        <v>0</v>
      </c>
      <c r="AI2390">
        <f t="shared" si="189"/>
        <v>37.910888677258015</v>
      </c>
      <c r="AJ2390">
        <f t="shared" si="191"/>
        <v>3</v>
      </c>
    </row>
    <row r="2391" spans="14:36" x14ac:dyDescent="0.35">
      <c r="N2391">
        <v>4.1278823999999998</v>
      </c>
      <c r="O2391">
        <v>2.4199999999999999E-5</v>
      </c>
      <c r="P2391">
        <f t="shared" si="188"/>
        <v>34.760780076704485</v>
      </c>
      <c r="Q2391">
        <f t="shared" si="190"/>
        <v>3</v>
      </c>
      <c r="AG2391">
        <v>4.5167719999999996</v>
      </c>
      <c r="AH2391">
        <v>0</v>
      </c>
      <c r="AI2391">
        <f t="shared" si="189"/>
        <v>38.035608317866973</v>
      </c>
      <c r="AJ2391">
        <f t="shared" si="191"/>
        <v>3</v>
      </c>
    </row>
    <row r="2392" spans="14:36" x14ac:dyDescent="0.35">
      <c r="N2392">
        <v>4.1441169999999996</v>
      </c>
      <c r="O2392">
        <v>3.29E-5</v>
      </c>
      <c r="P2392">
        <f t="shared" si="188"/>
        <v>34.897491180740118</v>
      </c>
      <c r="Q2392">
        <f t="shared" si="190"/>
        <v>3</v>
      </c>
      <c r="AG2392">
        <v>4.5315851</v>
      </c>
      <c r="AH2392">
        <v>0</v>
      </c>
      <c r="AI2392">
        <f t="shared" si="189"/>
        <v>38.160349010904703</v>
      </c>
      <c r="AJ2392">
        <f t="shared" si="191"/>
        <v>3</v>
      </c>
    </row>
    <row r="2393" spans="14:36" x14ac:dyDescent="0.35">
      <c r="N2393">
        <v>4.1603548000000004</v>
      </c>
      <c r="O2393">
        <v>2.6400000000000001E-5</v>
      </c>
      <c r="P2393">
        <f t="shared" si="188"/>
        <v>35.034229231884588</v>
      </c>
      <c r="Q2393">
        <f t="shared" si="190"/>
        <v>3</v>
      </c>
      <c r="AG2393">
        <v>4.5464006000000001</v>
      </c>
      <c r="AH2393">
        <v>0</v>
      </c>
      <c r="AI2393">
        <f t="shared" si="189"/>
        <v>38.285109914274045</v>
      </c>
      <c r="AJ2393">
        <f t="shared" si="191"/>
        <v>3</v>
      </c>
    </row>
    <row r="2394" spans="14:36" x14ac:dyDescent="0.35">
      <c r="N2394">
        <v>4.1765958000000003</v>
      </c>
      <c r="O2394">
        <v>2.0000000000000002E-5</v>
      </c>
      <c r="P2394">
        <f t="shared" si="188"/>
        <v>35.170994230137872</v>
      </c>
      <c r="Q2394">
        <f t="shared" si="190"/>
        <v>3</v>
      </c>
      <c r="AG2394">
        <v>4.5612184999999998</v>
      </c>
      <c r="AH2394">
        <v>0</v>
      </c>
      <c r="AI2394">
        <f t="shared" si="189"/>
        <v>38.409891027975007</v>
      </c>
      <c r="AJ2394">
        <f t="shared" si="191"/>
        <v>3</v>
      </c>
    </row>
    <row r="2395" spans="14:36" x14ac:dyDescent="0.35">
      <c r="N2395">
        <v>4.1928400000000003</v>
      </c>
      <c r="O2395">
        <v>2.19E-5</v>
      </c>
      <c r="P2395">
        <f t="shared" si="188"/>
        <v>35.307786175499977</v>
      </c>
      <c r="Q2395">
        <f t="shared" si="190"/>
        <v>3</v>
      </c>
      <c r="AG2395">
        <v>4.5760386999999998</v>
      </c>
      <c r="AH2395">
        <v>0</v>
      </c>
      <c r="AI2395">
        <f t="shared" si="189"/>
        <v>38.534691509910431</v>
      </c>
      <c r="AJ2395">
        <f t="shared" si="191"/>
        <v>3</v>
      </c>
    </row>
    <row r="2396" spans="14:36" x14ac:dyDescent="0.35">
      <c r="N2396">
        <v>4.2090873000000002</v>
      </c>
      <c r="O2396">
        <v>2.4000000000000001E-5</v>
      </c>
      <c r="P2396">
        <f t="shared" si="188"/>
        <v>35.444604225873753</v>
      </c>
      <c r="Q2396">
        <f t="shared" si="190"/>
        <v>3</v>
      </c>
      <c r="AG2396">
        <v>4.5908613000000003</v>
      </c>
      <c r="AH2396">
        <v>0</v>
      </c>
      <c r="AI2396">
        <f t="shared" si="189"/>
        <v>38.659512202177481</v>
      </c>
      <c r="AJ2396">
        <f t="shared" si="191"/>
        <v>3</v>
      </c>
    </row>
    <row r="2397" spans="14:36" x14ac:dyDescent="0.35">
      <c r="N2397">
        <v>4.2253376999999999</v>
      </c>
      <c r="O2397">
        <v>2.1399999999999998E-5</v>
      </c>
      <c r="P2397">
        <f t="shared" si="188"/>
        <v>35.581448381259207</v>
      </c>
      <c r="Q2397">
        <f t="shared" si="190"/>
        <v>3</v>
      </c>
      <c r="AG2397">
        <v>4.6056862000000001</v>
      </c>
      <c r="AH2397">
        <v>0</v>
      </c>
      <c r="AI2397">
        <f t="shared" si="189"/>
        <v>38.784352262679</v>
      </c>
      <c r="AJ2397">
        <f t="shared" si="191"/>
        <v>3</v>
      </c>
    </row>
    <row r="2398" spans="14:36" x14ac:dyDescent="0.35">
      <c r="N2398">
        <v>4.2415912999999996</v>
      </c>
      <c r="O2398">
        <v>2.12E-5</v>
      </c>
      <c r="P2398">
        <f t="shared" si="188"/>
        <v>35.718319483753483</v>
      </c>
      <c r="Q2398">
        <f t="shared" si="190"/>
        <v>3</v>
      </c>
      <c r="AG2398">
        <v>4.6205135000000004</v>
      </c>
      <c r="AH2398">
        <v>0</v>
      </c>
      <c r="AI2398">
        <f t="shared" si="189"/>
        <v>38.909212533512132</v>
      </c>
      <c r="AJ2398">
        <f t="shared" si="191"/>
        <v>3</v>
      </c>
    </row>
    <row r="2399" spans="14:36" x14ac:dyDescent="0.35">
      <c r="N2399">
        <v>4.2578480000000001</v>
      </c>
      <c r="O2399">
        <v>2.2200000000000001E-5</v>
      </c>
      <c r="P2399">
        <f t="shared" si="188"/>
        <v>35.855216691259436</v>
      </c>
      <c r="Q2399">
        <f t="shared" si="190"/>
        <v>3</v>
      </c>
      <c r="AG2399">
        <v>4.6353431</v>
      </c>
      <c r="AH2399">
        <v>0</v>
      </c>
      <c r="AI2399">
        <f t="shared" si="189"/>
        <v>39.034092172579726</v>
      </c>
      <c r="AJ2399">
        <f t="shared" si="191"/>
        <v>3</v>
      </c>
    </row>
    <row r="2400" spans="14:36" x14ac:dyDescent="0.35">
      <c r="N2400">
        <v>4.2741078000000003</v>
      </c>
      <c r="O2400">
        <v>2.2500000000000001E-5</v>
      </c>
      <c r="P2400">
        <f t="shared" si="188"/>
        <v>35.99214000377706</v>
      </c>
      <c r="Q2400">
        <f t="shared" si="190"/>
        <v>3</v>
      </c>
      <c r="AG2400">
        <v>4.6501751000000002</v>
      </c>
      <c r="AH2400">
        <v>0</v>
      </c>
      <c r="AI2400">
        <f t="shared" si="189"/>
        <v>39.158992021978946</v>
      </c>
      <c r="AJ2400">
        <f t="shared" si="191"/>
        <v>3</v>
      </c>
    </row>
    <row r="2401" spans="14:36" x14ac:dyDescent="0.35">
      <c r="N2401">
        <v>4.2903707000000004</v>
      </c>
      <c r="O2401">
        <v>2.05E-5</v>
      </c>
      <c r="P2401">
        <f t="shared" si="188"/>
        <v>36.129089421306361</v>
      </c>
      <c r="Q2401">
        <f t="shared" si="190"/>
        <v>3</v>
      </c>
      <c r="AG2401">
        <v>4.6650093000000004</v>
      </c>
      <c r="AH2401">
        <v>0</v>
      </c>
      <c r="AI2401">
        <f t="shared" si="189"/>
        <v>39.283910397515484</v>
      </c>
      <c r="AJ2401">
        <f t="shared" si="191"/>
        <v>3</v>
      </c>
    </row>
    <row r="2402" spans="14:36" x14ac:dyDescent="0.35">
      <c r="N2402">
        <v>4.3066367000000003</v>
      </c>
      <c r="O2402">
        <v>2.16E-5</v>
      </c>
      <c r="P2402">
        <f t="shared" si="188"/>
        <v>36.266064943847326</v>
      </c>
      <c r="Q2402">
        <f t="shared" si="190"/>
        <v>3</v>
      </c>
      <c r="AG2402">
        <v>4.6798459000000001</v>
      </c>
      <c r="AH2402">
        <v>0</v>
      </c>
      <c r="AI2402">
        <f t="shared" si="189"/>
        <v>39.408848983383635</v>
      </c>
      <c r="AJ2402">
        <f t="shared" si="191"/>
        <v>3</v>
      </c>
    </row>
    <row r="2403" spans="14:36" x14ac:dyDescent="0.35">
      <c r="N2403">
        <v>4.3229056999999997</v>
      </c>
      <c r="O2403">
        <v>2.3300000000000001E-5</v>
      </c>
      <c r="P2403">
        <f t="shared" si="188"/>
        <v>36.403065729302817</v>
      </c>
      <c r="Q2403">
        <f t="shared" si="190"/>
        <v>3</v>
      </c>
      <c r="AG2403">
        <v>4.6946848000000001</v>
      </c>
      <c r="AH2403">
        <v>0</v>
      </c>
      <c r="AI2403">
        <f t="shared" si="189"/>
        <v>39.533806937486254</v>
      </c>
      <c r="AJ2403">
        <f t="shared" si="191"/>
        <v>3</v>
      </c>
    </row>
    <row r="2404" spans="14:36" x14ac:dyDescent="0.35">
      <c r="N2404">
        <v>4.3391776999999996</v>
      </c>
      <c r="O2404">
        <v>2.0800000000000001E-5</v>
      </c>
      <c r="P2404">
        <f t="shared" si="188"/>
        <v>36.540091777672835</v>
      </c>
      <c r="Q2404">
        <f t="shared" si="190"/>
        <v>3</v>
      </c>
      <c r="AG2404">
        <v>4.7095260000000003</v>
      </c>
      <c r="AH2404">
        <v>0</v>
      </c>
      <c r="AI2404">
        <f t="shared" si="189"/>
        <v>39.658784259823342</v>
      </c>
      <c r="AJ2404">
        <f t="shared" si="191"/>
        <v>3</v>
      </c>
    </row>
    <row r="2405" spans="14:36" x14ac:dyDescent="0.35">
      <c r="N2405">
        <v>4.3554529000000004</v>
      </c>
      <c r="O2405">
        <v>2.3200000000000001E-5</v>
      </c>
      <c r="P2405">
        <f t="shared" si="188"/>
        <v>36.677144773151674</v>
      </c>
      <c r="Q2405">
        <f t="shared" si="190"/>
        <v>3</v>
      </c>
      <c r="AG2405">
        <v>4.7243693999999996</v>
      </c>
      <c r="AH2405">
        <v>0</v>
      </c>
      <c r="AI2405">
        <f t="shared" si="189"/>
        <v>39.783780108297741</v>
      </c>
      <c r="AJ2405">
        <f t="shared" si="191"/>
        <v>3</v>
      </c>
    </row>
    <row r="2406" spans="14:36" x14ac:dyDescent="0.35">
      <c r="N2406">
        <v>4.3717309999999996</v>
      </c>
      <c r="O2406">
        <v>2.2799999999999999E-5</v>
      </c>
      <c r="P2406">
        <f t="shared" si="188"/>
        <v>36.814222189447882</v>
      </c>
      <c r="Q2406">
        <f t="shared" si="190"/>
        <v>3</v>
      </c>
      <c r="AG2406">
        <v>4.7392152000000003</v>
      </c>
      <c r="AH2406">
        <v>0</v>
      </c>
      <c r="AI2406">
        <f t="shared" si="189"/>
        <v>39.908796167103766</v>
      </c>
      <c r="AJ2406">
        <f t="shared" si="191"/>
        <v>3</v>
      </c>
    </row>
    <row r="2407" spans="14:36" x14ac:dyDescent="0.35">
      <c r="N2407">
        <v>4.3880121000000001</v>
      </c>
      <c r="O2407">
        <v>2.4600000000000002E-5</v>
      </c>
      <c r="P2407">
        <f t="shared" si="188"/>
        <v>36.951324868658617</v>
      </c>
      <c r="Q2407">
        <f t="shared" si="190"/>
        <v>3</v>
      </c>
      <c r="AG2407">
        <v>4.7540632</v>
      </c>
      <c r="AH2407">
        <v>0</v>
      </c>
      <c r="AI2407">
        <f t="shared" si="189"/>
        <v>40.033830752047102</v>
      </c>
      <c r="AJ2407">
        <f t="shared" si="191"/>
        <v>3</v>
      </c>
    </row>
    <row r="2408" spans="14:36" x14ac:dyDescent="0.35">
      <c r="N2408">
        <v>4.4042963000000004</v>
      </c>
      <c r="O2408">
        <v>2.12E-5</v>
      </c>
      <c r="P2408">
        <f t="shared" si="188"/>
        <v>37.088453652881029</v>
      </c>
      <c r="Q2408">
        <f t="shared" si="190"/>
        <v>3</v>
      </c>
      <c r="AG2408">
        <v>4.7689135</v>
      </c>
      <c r="AH2408">
        <v>0</v>
      </c>
      <c r="AI2408">
        <f t="shared" si="189"/>
        <v>40.158884705224906</v>
      </c>
      <c r="AJ2408">
        <f t="shared" si="191"/>
        <v>3</v>
      </c>
    </row>
    <row r="2409" spans="14:36" x14ac:dyDescent="0.35">
      <c r="N2409">
        <v>4.4205833999999999</v>
      </c>
      <c r="O2409">
        <v>2.2799999999999999E-5</v>
      </c>
      <c r="P2409">
        <f t="shared" si="188"/>
        <v>37.225606857920802</v>
      </c>
      <c r="Q2409">
        <f t="shared" si="190"/>
        <v>3</v>
      </c>
      <c r="AG2409">
        <v>4.783766</v>
      </c>
      <c r="AH2409">
        <v>0</v>
      </c>
      <c r="AI2409">
        <f t="shared" si="189"/>
        <v>40.283957184540029</v>
      </c>
      <c r="AJ2409">
        <f t="shared" si="191"/>
        <v>3</v>
      </c>
    </row>
    <row r="2410" spans="14:36" x14ac:dyDescent="0.35">
      <c r="N2410">
        <v>4.4368734999999999</v>
      </c>
      <c r="O2410">
        <v>2.51E-5</v>
      </c>
      <c r="P2410">
        <f t="shared" si="188"/>
        <v>37.362785325875109</v>
      </c>
      <c r="Q2410">
        <f t="shared" si="190"/>
        <v>3</v>
      </c>
      <c r="AG2410">
        <v>4.7986208000000001</v>
      </c>
      <c r="AH2410">
        <v>0</v>
      </c>
      <c r="AI2410">
        <f t="shared" si="189"/>
        <v>40.409049032089619</v>
      </c>
      <c r="AJ2410">
        <f t="shared" si="191"/>
        <v>3</v>
      </c>
    </row>
    <row r="2411" spans="14:36" x14ac:dyDescent="0.35">
      <c r="N2411">
        <v>4.4531666000000003</v>
      </c>
      <c r="O2411">
        <v>2.3600000000000001E-5</v>
      </c>
      <c r="P2411">
        <f t="shared" si="188"/>
        <v>37.499989056743935</v>
      </c>
      <c r="Q2411">
        <f t="shared" si="190"/>
        <v>3</v>
      </c>
      <c r="AG2411">
        <v>4.8134778000000003</v>
      </c>
      <c r="AH2411">
        <v>0</v>
      </c>
      <c r="AI2411">
        <f t="shared" si="189"/>
        <v>40.534159405776521</v>
      </c>
      <c r="AJ2411">
        <f t="shared" si="191"/>
        <v>3</v>
      </c>
    </row>
    <row r="2412" spans="14:36" x14ac:dyDescent="0.35">
      <c r="N2412">
        <v>4.4694626</v>
      </c>
      <c r="O2412">
        <v>2.4899999999999999E-5</v>
      </c>
      <c r="P2412">
        <f t="shared" si="188"/>
        <v>37.637217208430123</v>
      </c>
      <c r="Q2412">
        <f t="shared" si="190"/>
        <v>3</v>
      </c>
      <c r="AG2412">
        <v>4.8283370999999997</v>
      </c>
      <c r="AH2412">
        <v>0</v>
      </c>
      <c r="AI2412">
        <f t="shared" si="189"/>
        <v>40.659289147697891</v>
      </c>
      <c r="AJ2412">
        <f t="shared" si="191"/>
        <v>3</v>
      </c>
    </row>
    <row r="2413" spans="14:36" x14ac:dyDescent="0.35">
      <c r="N2413">
        <v>4.4857614999999997</v>
      </c>
      <c r="O2413">
        <v>2.4600000000000002E-5</v>
      </c>
      <c r="P2413">
        <f t="shared" si="188"/>
        <v>37.774469780933693</v>
      </c>
      <c r="Q2413">
        <f t="shared" si="190"/>
        <v>3</v>
      </c>
      <c r="AG2413">
        <v>4.8431986</v>
      </c>
      <c r="AH2413">
        <v>0</v>
      </c>
      <c r="AI2413">
        <f t="shared" si="189"/>
        <v>40.784437415756578</v>
      </c>
      <c r="AJ2413">
        <f t="shared" si="191"/>
        <v>3</v>
      </c>
    </row>
    <row r="2414" spans="14:36" x14ac:dyDescent="0.35">
      <c r="N2414">
        <v>4.5020633999999999</v>
      </c>
      <c r="O2414">
        <v>2.9899999999999998E-5</v>
      </c>
      <c r="P2414">
        <f t="shared" si="188"/>
        <v>37.911747616351782</v>
      </c>
      <c r="Q2414">
        <f t="shared" si="190"/>
        <v>3</v>
      </c>
      <c r="AG2414">
        <v>4.8580623000000003</v>
      </c>
      <c r="AH2414">
        <v>0</v>
      </c>
      <c r="AI2414">
        <f t="shared" si="189"/>
        <v>40.90960420995259</v>
      </c>
      <c r="AJ2414">
        <f t="shared" si="191"/>
        <v>3</v>
      </c>
    </row>
    <row r="2415" spans="14:36" x14ac:dyDescent="0.35">
      <c r="N2415">
        <v>4.5183682000000003</v>
      </c>
      <c r="O2415">
        <v>2.41E-5</v>
      </c>
      <c r="P2415">
        <f t="shared" si="188"/>
        <v>38.049049872587247</v>
      </c>
      <c r="Q2415">
        <f t="shared" si="190"/>
        <v>3</v>
      </c>
      <c r="AG2415">
        <v>4.8729281999999996</v>
      </c>
      <c r="AH2415">
        <v>0</v>
      </c>
      <c r="AI2415">
        <f t="shared" si="189"/>
        <v>41.034789530285906</v>
      </c>
      <c r="AJ2415">
        <f t="shared" si="191"/>
        <v>3</v>
      </c>
    </row>
    <row r="2416" spans="14:36" x14ac:dyDescent="0.35">
      <c r="N2416">
        <v>4.5346758999999999</v>
      </c>
      <c r="O2416">
        <v>3.2400000000000001E-5</v>
      </c>
      <c r="P2416">
        <f t="shared" si="188"/>
        <v>38.186376549640073</v>
      </c>
      <c r="Q2416">
        <f t="shared" si="190"/>
        <v>3</v>
      </c>
      <c r="AG2416">
        <v>4.8877962999999998</v>
      </c>
      <c r="AH2416">
        <v>0</v>
      </c>
      <c r="AI2416">
        <f t="shared" si="189"/>
        <v>41.159993376756546</v>
      </c>
      <c r="AJ2416">
        <f t="shared" si="191"/>
        <v>3</v>
      </c>
    </row>
    <row r="2417" spans="14:36" x14ac:dyDescent="0.35">
      <c r="N2417">
        <v>4.5509864999999996</v>
      </c>
      <c r="O2417">
        <v>3.57E-5</v>
      </c>
      <c r="P2417">
        <f t="shared" si="188"/>
        <v>38.323727647510275</v>
      </c>
      <c r="Q2417">
        <f t="shared" si="190"/>
        <v>3</v>
      </c>
      <c r="AG2417">
        <v>4.9026665999999999</v>
      </c>
      <c r="AH2417">
        <v>0</v>
      </c>
      <c r="AI2417">
        <f t="shared" si="189"/>
        <v>41.285215749364504</v>
      </c>
      <c r="AJ2417">
        <f t="shared" si="191"/>
        <v>3</v>
      </c>
    </row>
    <row r="2418" spans="14:36" x14ac:dyDescent="0.35">
      <c r="N2418">
        <v>4.5672999000000001</v>
      </c>
      <c r="O2418">
        <v>2.6699999999999998E-5</v>
      </c>
      <c r="P2418">
        <f t="shared" si="188"/>
        <v>38.461102324100708</v>
      </c>
      <c r="Q2418">
        <f t="shared" si="190"/>
        <v>3</v>
      </c>
      <c r="AG2418">
        <v>4.9175390999999999</v>
      </c>
      <c r="AH2418">
        <v>0</v>
      </c>
      <c r="AI2418">
        <f t="shared" si="189"/>
        <v>41.410456648109772</v>
      </c>
      <c r="AJ2418">
        <f t="shared" si="191"/>
        <v>3</v>
      </c>
    </row>
    <row r="2419" spans="14:36" x14ac:dyDescent="0.35">
      <c r="N2419">
        <v>4.5836161999999998</v>
      </c>
      <c r="O2419">
        <v>2.3600000000000001E-5</v>
      </c>
      <c r="P2419">
        <f t="shared" si="188"/>
        <v>38.598501421508502</v>
      </c>
      <c r="Q2419">
        <f t="shared" si="190"/>
        <v>3</v>
      </c>
      <c r="AG2419">
        <v>4.9324138</v>
      </c>
      <c r="AH2419">
        <v>0</v>
      </c>
      <c r="AI2419">
        <f t="shared" si="189"/>
        <v>41.535716072992358</v>
      </c>
      <c r="AJ2419">
        <f t="shared" si="191"/>
        <v>3</v>
      </c>
    </row>
    <row r="2420" spans="14:36" x14ac:dyDescent="0.35">
      <c r="N2420">
        <v>4.5999353999999997</v>
      </c>
      <c r="O2420">
        <v>2.5199999999999999E-5</v>
      </c>
      <c r="P2420">
        <f t="shared" si="188"/>
        <v>38.735924939733671</v>
      </c>
      <c r="Q2420">
        <f t="shared" si="190"/>
        <v>3</v>
      </c>
      <c r="AG2420">
        <v>4.9472905999999996</v>
      </c>
      <c r="AH2420">
        <v>0</v>
      </c>
      <c r="AI2420">
        <f t="shared" si="189"/>
        <v>41.66099318191511</v>
      </c>
      <c r="AJ2420">
        <f t="shared" si="191"/>
        <v>3</v>
      </c>
    </row>
    <row r="2421" spans="14:36" x14ac:dyDescent="0.35">
      <c r="N2421">
        <v>4.6162574999999997</v>
      </c>
      <c r="O2421">
        <v>2.0599999999999999E-5</v>
      </c>
      <c r="P2421">
        <f t="shared" si="188"/>
        <v>38.873372878776216</v>
      </c>
      <c r="Q2421">
        <f t="shared" si="190"/>
        <v>3</v>
      </c>
      <c r="AG2421">
        <v>4.9621696999999996</v>
      </c>
      <c r="AH2421">
        <v>0</v>
      </c>
      <c r="AI2421">
        <f t="shared" si="189"/>
        <v>41.786289659072331</v>
      </c>
      <c r="AJ2421">
        <f t="shared" si="191"/>
        <v>3</v>
      </c>
    </row>
    <row r="2422" spans="14:36" x14ac:dyDescent="0.35">
      <c r="N2422">
        <v>4.6325823000000002</v>
      </c>
      <c r="O2422">
        <v>1.9599999999999999E-5</v>
      </c>
      <c r="P2422">
        <f t="shared" si="188"/>
        <v>39.010843554441827</v>
      </c>
      <c r="Q2422">
        <f t="shared" si="190"/>
        <v>3</v>
      </c>
      <c r="AG2422">
        <v>4.9770509000000001</v>
      </c>
      <c r="AH2422">
        <v>0</v>
      </c>
      <c r="AI2422">
        <f t="shared" si="189"/>
        <v>41.911603820269718</v>
      </c>
      <c r="AJ2422">
        <f t="shared" si="191"/>
        <v>3</v>
      </c>
    </row>
    <row r="2423" spans="14:36" x14ac:dyDescent="0.35">
      <c r="N2423">
        <v>4.6489099999999999</v>
      </c>
      <c r="O2423">
        <v>2.1299999999999999E-5</v>
      </c>
      <c r="P2423">
        <f t="shared" si="188"/>
        <v>39.148338650924806</v>
      </c>
      <c r="Q2423">
        <f t="shared" si="190"/>
        <v>3</v>
      </c>
      <c r="AG2423">
        <v>4.9919342000000002</v>
      </c>
      <c r="AH2423">
        <v>0</v>
      </c>
      <c r="AI2423">
        <f t="shared" si="189"/>
        <v>42.036935665507272</v>
      </c>
      <c r="AJ2423">
        <f t="shared" si="191"/>
        <v>3</v>
      </c>
    </row>
    <row r="2424" spans="14:36" x14ac:dyDescent="0.35">
      <c r="N2424">
        <v>4.6652405000000003</v>
      </c>
      <c r="O2424">
        <v>2.19E-5</v>
      </c>
      <c r="P2424">
        <f t="shared" si="188"/>
        <v>39.285857326128017</v>
      </c>
      <c r="Q2424">
        <f t="shared" si="190"/>
        <v>3</v>
      </c>
      <c r="AG2424">
        <v>5.0068197000000003</v>
      </c>
      <c r="AH2424">
        <v>0</v>
      </c>
      <c r="AI2424">
        <f t="shared" si="189"/>
        <v>42.162286036882143</v>
      </c>
      <c r="AJ2424">
        <f t="shared" si="191"/>
        <v>3</v>
      </c>
    </row>
    <row r="2425" spans="14:36" x14ac:dyDescent="0.35">
      <c r="N2425">
        <v>4.6815737999999998</v>
      </c>
      <c r="O2425">
        <v>2.0400000000000001E-5</v>
      </c>
      <c r="P2425">
        <f t="shared" si="188"/>
        <v>39.423399580051438</v>
      </c>
      <c r="Q2425">
        <f t="shared" si="190"/>
        <v>3</v>
      </c>
      <c r="AG2425">
        <v>5.0217073000000001</v>
      </c>
      <c r="AH2425">
        <v>0</v>
      </c>
      <c r="AI2425">
        <f t="shared" si="189"/>
        <v>42.287654092297181</v>
      </c>
      <c r="AJ2425">
        <f t="shared" si="191"/>
        <v>3</v>
      </c>
    </row>
    <row r="2426" spans="14:36" x14ac:dyDescent="0.35">
      <c r="N2426">
        <v>4.6979099</v>
      </c>
      <c r="O2426">
        <v>2.12E-5</v>
      </c>
      <c r="P2426">
        <f t="shared" si="188"/>
        <v>39.560965412695083</v>
      </c>
      <c r="Q2426">
        <f t="shared" si="190"/>
        <v>3</v>
      </c>
      <c r="AG2426">
        <v>5.0365970999999998</v>
      </c>
      <c r="AH2426">
        <v>0</v>
      </c>
      <c r="AI2426">
        <f t="shared" si="189"/>
        <v>42.41304067384953</v>
      </c>
      <c r="AJ2426">
        <f t="shared" si="191"/>
        <v>3</v>
      </c>
    </row>
    <row r="2427" spans="14:36" x14ac:dyDescent="0.35">
      <c r="N2427">
        <v>4.7142488</v>
      </c>
      <c r="O2427">
        <v>2.3E-5</v>
      </c>
      <c r="P2427">
        <f t="shared" si="188"/>
        <v>39.698554824058952</v>
      </c>
      <c r="Q2427">
        <f t="shared" si="190"/>
        <v>3</v>
      </c>
      <c r="AG2427">
        <v>5.0514888999999998</v>
      </c>
      <c r="AH2427">
        <v>0</v>
      </c>
      <c r="AI2427">
        <f t="shared" si="189"/>
        <v>42.538444097344893</v>
      </c>
      <c r="AJ2427">
        <f t="shared" si="191"/>
        <v>3</v>
      </c>
    </row>
    <row r="2428" spans="14:36" x14ac:dyDescent="0.35">
      <c r="N2428">
        <v>4.7305903999999996</v>
      </c>
      <c r="O2428">
        <v>2.1699999999999999E-5</v>
      </c>
      <c r="P2428">
        <f t="shared" si="188"/>
        <v>39.836166972045888</v>
      </c>
      <c r="Q2428">
        <f t="shared" si="190"/>
        <v>3</v>
      </c>
      <c r="AG2428">
        <v>5.0663828999999998</v>
      </c>
      <c r="AH2428">
        <v>0</v>
      </c>
      <c r="AI2428">
        <f t="shared" si="189"/>
        <v>42.663866046977574</v>
      </c>
      <c r="AJ2428">
        <f t="shared" si="191"/>
        <v>3</v>
      </c>
    </row>
    <row r="2429" spans="14:36" x14ac:dyDescent="0.35">
      <c r="N2429">
        <v>4.7469348</v>
      </c>
      <c r="O2429">
        <v>2.2399999999999999E-5</v>
      </c>
      <c r="P2429">
        <f t="shared" si="188"/>
        <v>39.973802698753047</v>
      </c>
      <c r="Q2429">
        <f t="shared" si="190"/>
        <v>3</v>
      </c>
      <c r="AG2429">
        <v>5.0812790999999997</v>
      </c>
      <c r="AH2429">
        <v>0</v>
      </c>
      <c r="AI2429">
        <f t="shared" si="189"/>
        <v>42.789306522747573</v>
      </c>
      <c r="AJ2429">
        <f t="shared" si="191"/>
        <v>3</v>
      </c>
    </row>
    <row r="2430" spans="14:36" x14ac:dyDescent="0.35">
      <c r="N2430">
        <v>4.7632819</v>
      </c>
      <c r="O2430">
        <v>2.3099999999999999E-5</v>
      </c>
      <c r="P2430">
        <f t="shared" si="188"/>
        <v>40.111461162083273</v>
      </c>
      <c r="Q2430">
        <f t="shared" si="190"/>
        <v>3</v>
      </c>
      <c r="AG2430">
        <v>5.0961772999999999</v>
      </c>
      <c r="AH2430">
        <v>0</v>
      </c>
      <c r="AI2430">
        <f t="shared" si="189"/>
        <v>42.914763840460587</v>
      </c>
      <c r="AJ2430">
        <f t="shared" si="191"/>
        <v>3</v>
      </c>
    </row>
    <row r="2431" spans="14:36" x14ac:dyDescent="0.35">
      <c r="N2431">
        <v>4.7796317999999998</v>
      </c>
      <c r="O2431">
        <v>2.4899999999999999E-5</v>
      </c>
      <c r="P2431">
        <f t="shared" si="188"/>
        <v>40.249143204133723</v>
      </c>
      <c r="Q2431">
        <f t="shared" si="190"/>
        <v>3</v>
      </c>
      <c r="AG2431">
        <v>5.1110775999999998</v>
      </c>
      <c r="AH2431">
        <v>0</v>
      </c>
      <c r="AI2431">
        <f t="shared" si="189"/>
        <v>43.040238842213768</v>
      </c>
      <c r="AJ2431">
        <f t="shared" si="191"/>
        <v>3</v>
      </c>
    </row>
    <row r="2432" spans="14:36" x14ac:dyDescent="0.35">
      <c r="N2432">
        <v>4.7959844</v>
      </c>
      <c r="O2432">
        <v>2.4199999999999999E-5</v>
      </c>
      <c r="P2432">
        <f t="shared" si="188"/>
        <v>40.386847982807247</v>
      </c>
      <c r="Q2432">
        <f t="shared" si="190"/>
        <v>3</v>
      </c>
      <c r="AG2432">
        <v>5.1259800000000002</v>
      </c>
      <c r="AH2432">
        <v>0</v>
      </c>
      <c r="AI2432">
        <f t="shared" si="189"/>
        <v>43.165731528007115</v>
      </c>
      <c r="AJ2432">
        <f t="shared" si="191"/>
        <v>3</v>
      </c>
    </row>
    <row r="2433" spans="14:36" x14ac:dyDescent="0.35">
      <c r="N2433">
        <v>4.8123398000000002</v>
      </c>
      <c r="O2433">
        <v>2.5400000000000001E-5</v>
      </c>
      <c r="P2433">
        <f t="shared" si="188"/>
        <v>40.524576340200987</v>
      </c>
      <c r="Q2433">
        <f t="shared" si="190"/>
        <v>3</v>
      </c>
      <c r="AG2433">
        <v>5.1408845000000003</v>
      </c>
      <c r="AH2433">
        <v>0</v>
      </c>
      <c r="AI2433">
        <f t="shared" si="189"/>
        <v>43.291241897840628</v>
      </c>
      <c r="AJ2433">
        <f t="shared" si="191"/>
        <v>3</v>
      </c>
    </row>
    <row r="2434" spans="14:36" x14ac:dyDescent="0.35">
      <c r="N2434">
        <v>4.8286977999999996</v>
      </c>
      <c r="O2434">
        <v>2.5899999999999999E-5</v>
      </c>
      <c r="P2434">
        <f t="shared" ref="P2434:P2497" si="192">N2434*$L$4</f>
        <v>40.662326592120642</v>
      </c>
      <c r="Q2434">
        <f t="shared" si="190"/>
        <v>3</v>
      </c>
      <c r="AG2434">
        <v>5.1557911000000001</v>
      </c>
      <c r="AH2434">
        <v>0</v>
      </c>
      <c r="AI2434">
        <f t="shared" ref="AI2434:AI2497" si="193">AG2434*$L$4</f>
        <v>43.416769951714301</v>
      </c>
      <c r="AJ2434">
        <f t="shared" si="191"/>
        <v>3</v>
      </c>
    </row>
    <row r="2435" spans="14:36" x14ac:dyDescent="0.35">
      <c r="N2435">
        <v>4.8450585000000004</v>
      </c>
      <c r="O2435">
        <v>2.6999999999999999E-5</v>
      </c>
      <c r="P2435">
        <f t="shared" si="192"/>
        <v>40.800099580663378</v>
      </c>
      <c r="Q2435">
        <f t="shared" ref="Q2435:Q2498" si="194">IF(P2435&lt;=9,1,IF(P2435&lt;=19,2,IF(P2435&lt;=49,3,4)))</f>
        <v>3</v>
      </c>
      <c r="AG2435">
        <v>5.1706997000000001</v>
      </c>
      <c r="AH2435">
        <v>0</v>
      </c>
      <c r="AI2435">
        <f t="shared" si="193"/>
        <v>43.542314847530996</v>
      </c>
      <c r="AJ2435">
        <f t="shared" ref="AJ2435:AJ2498" si="195">IF(AI2435&lt;=9,1,IF(AI2435&lt;=19,2,IF(AI2435&lt;=49,3,4)))</f>
        <v>3</v>
      </c>
    </row>
    <row r="2436" spans="14:36" x14ac:dyDescent="0.35">
      <c r="N2436">
        <v>4.8614220000000001</v>
      </c>
      <c r="O2436">
        <v>2.8600000000000001E-5</v>
      </c>
      <c r="P2436">
        <f t="shared" si="192"/>
        <v>40.937896147926331</v>
      </c>
      <c r="Q2436">
        <f t="shared" si="194"/>
        <v>3</v>
      </c>
      <c r="AG2436">
        <v>5.1856103999999998</v>
      </c>
      <c r="AH2436">
        <v>0</v>
      </c>
      <c r="AI2436">
        <f t="shared" si="193"/>
        <v>43.66787742738785</v>
      </c>
      <c r="AJ2436">
        <f t="shared" si="195"/>
        <v>3</v>
      </c>
    </row>
    <row r="2437" spans="14:36" x14ac:dyDescent="0.35">
      <c r="N2437">
        <v>4.8777881000000001</v>
      </c>
      <c r="O2437">
        <v>2.9600000000000001E-5</v>
      </c>
      <c r="P2437">
        <f t="shared" si="192"/>
        <v>41.075714609715199</v>
      </c>
      <c r="Q2437">
        <f t="shared" si="194"/>
        <v>3</v>
      </c>
      <c r="AG2437">
        <v>5.2005232000000001</v>
      </c>
      <c r="AH2437">
        <v>0</v>
      </c>
      <c r="AI2437">
        <f t="shared" si="193"/>
        <v>43.793457691284878</v>
      </c>
      <c r="AJ2437">
        <f t="shared" si="195"/>
        <v>3</v>
      </c>
    </row>
    <row r="2438" spans="14:36" x14ac:dyDescent="0.35">
      <c r="N2438">
        <v>4.8941568000000002</v>
      </c>
      <c r="O2438">
        <v>2.8099999999999999E-5</v>
      </c>
      <c r="P2438">
        <f t="shared" si="192"/>
        <v>41.213554966029996</v>
      </c>
      <c r="Q2438">
        <f t="shared" si="194"/>
        <v>3</v>
      </c>
      <c r="AG2438">
        <v>5.2154379999999998</v>
      </c>
      <c r="AH2438">
        <v>0</v>
      </c>
      <c r="AI2438">
        <f t="shared" si="193"/>
        <v>43.919054797124915</v>
      </c>
      <c r="AJ2438">
        <f t="shared" si="195"/>
        <v>3</v>
      </c>
    </row>
    <row r="2439" spans="14:36" x14ac:dyDescent="0.35">
      <c r="N2439">
        <v>4.9105283000000002</v>
      </c>
      <c r="O2439">
        <v>2.6599999999999999E-5</v>
      </c>
      <c r="P2439">
        <f t="shared" si="192"/>
        <v>41.351418901065003</v>
      </c>
      <c r="Q2439">
        <f t="shared" si="194"/>
        <v>3</v>
      </c>
      <c r="AG2439">
        <v>5.2303549</v>
      </c>
      <c r="AH2439">
        <v>0</v>
      </c>
      <c r="AI2439">
        <f t="shared" si="193"/>
        <v>44.044669587005117</v>
      </c>
      <c r="AJ2439">
        <f t="shared" si="195"/>
        <v>3</v>
      </c>
    </row>
    <row r="2440" spans="14:36" x14ac:dyDescent="0.35">
      <c r="N2440">
        <v>4.9269023000000001</v>
      </c>
      <c r="O2440">
        <v>2.5199999999999999E-5</v>
      </c>
      <c r="P2440">
        <f t="shared" si="192"/>
        <v>41.489303888528781</v>
      </c>
      <c r="Q2440">
        <f t="shared" si="194"/>
        <v>3</v>
      </c>
      <c r="AG2440">
        <v>5.2452737999999997</v>
      </c>
      <c r="AH2440">
        <v>0</v>
      </c>
      <c r="AI2440">
        <f t="shared" si="193"/>
        <v>44.170301218828335</v>
      </c>
      <c r="AJ2440">
        <f t="shared" si="195"/>
        <v>3</v>
      </c>
    </row>
    <row r="2441" spans="14:36" x14ac:dyDescent="0.35">
      <c r="N2441">
        <v>4.9432790000000004</v>
      </c>
      <c r="O2441">
        <v>2.0999999999999999E-5</v>
      </c>
      <c r="P2441">
        <f t="shared" si="192"/>
        <v>41.627211612615639</v>
      </c>
      <c r="Q2441">
        <f t="shared" si="194"/>
        <v>3</v>
      </c>
      <c r="AG2441">
        <v>5.2601946999999996</v>
      </c>
      <c r="AH2441">
        <v>0</v>
      </c>
      <c r="AI2441">
        <f t="shared" si="193"/>
        <v>44.295949692594569</v>
      </c>
      <c r="AJ2441">
        <f t="shared" si="195"/>
        <v>3</v>
      </c>
    </row>
    <row r="2442" spans="14:36" x14ac:dyDescent="0.35">
      <c r="N2442">
        <v>4.9596584000000004</v>
      </c>
      <c r="O2442">
        <v>2.09E-5</v>
      </c>
      <c r="P2442">
        <f t="shared" si="192"/>
        <v>41.765142073325556</v>
      </c>
      <c r="Q2442">
        <f t="shared" si="194"/>
        <v>3</v>
      </c>
      <c r="AG2442">
        <v>5.2751177</v>
      </c>
      <c r="AH2442">
        <v>0</v>
      </c>
      <c r="AI2442">
        <f t="shared" si="193"/>
        <v>44.421615850400975</v>
      </c>
      <c r="AJ2442">
        <f t="shared" si="195"/>
        <v>3</v>
      </c>
    </row>
    <row r="2443" spans="14:36" x14ac:dyDescent="0.35">
      <c r="N2443">
        <v>4.9760403000000002</v>
      </c>
      <c r="O2443">
        <v>2.26E-5</v>
      </c>
      <c r="P2443">
        <f t="shared" si="192"/>
        <v>41.903093586464244</v>
      </c>
      <c r="Q2443">
        <f t="shared" si="194"/>
        <v>3</v>
      </c>
      <c r="AG2443">
        <v>5.2900426999999999</v>
      </c>
      <c r="AH2443">
        <v>0</v>
      </c>
      <c r="AI2443">
        <f t="shared" si="193"/>
        <v>44.547298850150383</v>
      </c>
      <c r="AJ2443">
        <f t="shared" si="195"/>
        <v>3</v>
      </c>
    </row>
    <row r="2444" spans="14:36" x14ac:dyDescent="0.35">
      <c r="N2444">
        <v>4.9924248999999996</v>
      </c>
      <c r="O2444">
        <v>2.2099999999999998E-5</v>
      </c>
      <c r="P2444">
        <f t="shared" si="192"/>
        <v>42.041067836225999</v>
      </c>
      <c r="Q2444">
        <f t="shared" si="194"/>
        <v>3</v>
      </c>
      <c r="AG2444">
        <v>5.3049697</v>
      </c>
      <c r="AH2444">
        <v>0</v>
      </c>
      <c r="AI2444">
        <f t="shared" si="193"/>
        <v>44.672998691842821</v>
      </c>
      <c r="AJ2444">
        <f t="shared" si="195"/>
        <v>3</v>
      </c>
    </row>
    <row r="2445" spans="14:36" x14ac:dyDescent="0.35">
      <c r="N2445">
        <v>5.0088121000000001</v>
      </c>
      <c r="O2445">
        <v>2.3E-5</v>
      </c>
      <c r="P2445">
        <f t="shared" si="192"/>
        <v>42.179063980513682</v>
      </c>
      <c r="Q2445">
        <f t="shared" si="194"/>
        <v>3</v>
      </c>
      <c r="AG2445">
        <v>5.3198987000000004</v>
      </c>
      <c r="AH2445">
        <v>0</v>
      </c>
      <c r="AI2445">
        <f t="shared" si="193"/>
        <v>44.798715375478267</v>
      </c>
      <c r="AJ2445">
        <f t="shared" si="195"/>
        <v>3</v>
      </c>
    </row>
    <row r="2446" spans="14:36" x14ac:dyDescent="0.35">
      <c r="N2446">
        <v>5.0252017999999996</v>
      </c>
      <c r="O2446">
        <v>2.5299999999999998E-5</v>
      </c>
      <c r="P2446">
        <f t="shared" si="192"/>
        <v>42.317081177230129</v>
      </c>
      <c r="Q2446">
        <f t="shared" si="194"/>
        <v>3</v>
      </c>
      <c r="AG2446">
        <v>5.3348297999999996</v>
      </c>
      <c r="AH2446">
        <v>0</v>
      </c>
      <c r="AI2446">
        <f t="shared" si="193"/>
        <v>44.924449743153872</v>
      </c>
      <c r="AJ2446">
        <f t="shared" si="195"/>
        <v>3</v>
      </c>
    </row>
    <row r="2447" spans="14:36" x14ac:dyDescent="0.35">
      <c r="N2447">
        <v>5.0415941999999996</v>
      </c>
      <c r="O2447">
        <v>2.9600000000000001E-5</v>
      </c>
      <c r="P2447">
        <f t="shared" si="192"/>
        <v>42.455121110569642</v>
      </c>
      <c r="Q2447">
        <f t="shared" si="194"/>
        <v>3</v>
      </c>
      <c r="AG2447">
        <v>5.3497627999999997</v>
      </c>
      <c r="AH2447">
        <v>0</v>
      </c>
      <c r="AI2447">
        <f t="shared" si="193"/>
        <v>45.050200110675348</v>
      </c>
      <c r="AJ2447">
        <f t="shared" si="195"/>
        <v>3</v>
      </c>
    </row>
    <row r="2448" spans="14:36" x14ac:dyDescent="0.35">
      <c r="N2448">
        <v>5.0579891000000003</v>
      </c>
      <c r="O2448">
        <v>2.6800000000000001E-5</v>
      </c>
      <c r="P2448">
        <f t="shared" si="192"/>
        <v>42.593182096337941</v>
      </c>
      <c r="Q2448">
        <f t="shared" si="194"/>
        <v>3</v>
      </c>
      <c r="AG2448">
        <v>5.3646978000000001</v>
      </c>
      <c r="AH2448">
        <v>0</v>
      </c>
      <c r="AI2448">
        <f t="shared" si="193"/>
        <v>45.17596732013984</v>
      </c>
      <c r="AJ2448">
        <f t="shared" si="195"/>
        <v>3</v>
      </c>
    </row>
    <row r="2449" spans="14:36" x14ac:dyDescent="0.35">
      <c r="N2449">
        <v>5.0743866000000004</v>
      </c>
      <c r="O2449">
        <v>3.0599999999999998E-5</v>
      </c>
      <c r="P2449">
        <f t="shared" si="192"/>
        <v>42.731264976632147</v>
      </c>
      <c r="Q2449">
        <f t="shared" si="194"/>
        <v>3</v>
      </c>
      <c r="AG2449">
        <v>5.3796347999999998</v>
      </c>
      <c r="AH2449">
        <v>0</v>
      </c>
      <c r="AI2449">
        <f t="shared" si="193"/>
        <v>45.30175137154734</v>
      </c>
      <c r="AJ2449">
        <f t="shared" si="195"/>
        <v>3</v>
      </c>
    </row>
    <row r="2450" spans="14:36" x14ac:dyDescent="0.35">
      <c r="N2450">
        <v>5.0907866000000004</v>
      </c>
      <c r="O2450">
        <v>2.9600000000000001E-5</v>
      </c>
      <c r="P2450">
        <f t="shared" si="192"/>
        <v>42.869368909355124</v>
      </c>
      <c r="Q2450">
        <f t="shared" si="194"/>
        <v>3</v>
      </c>
      <c r="AG2450">
        <v>5.3945737999999999</v>
      </c>
      <c r="AH2450">
        <v>0</v>
      </c>
      <c r="AI2450">
        <f t="shared" si="193"/>
        <v>45.427552264897862</v>
      </c>
      <c r="AJ2450">
        <f t="shared" si="195"/>
        <v>3</v>
      </c>
    </row>
    <row r="2451" spans="14:36" x14ac:dyDescent="0.35">
      <c r="N2451">
        <v>5.1071891999999997</v>
      </c>
      <c r="O2451">
        <v>3.01E-5</v>
      </c>
      <c r="P2451">
        <f t="shared" si="192"/>
        <v>43.007494736604009</v>
      </c>
      <c r="Q2451">
        <f t="shared" si="194"/>
        <v>3</v>
      </c>
      <c r="AG2451">
        <v>5.4095146999999999</v>
      </c>
      <c r="AH2451">
        <v>0</v>
      </c>
      <c r="AI2451">
        <f t="shared" si="193"/>
        <v>45.553369158094249</v>
      </c>
      <c r="AJ2451">
        <f t="shared" si="195"/>
        <v>3</v>
      </c>
    </row>
    <row r="2452" spans="14:36" x14ac:dyDescent="0.35">
      <c r="N2452">
        <v>5.1235942999999997</v>
      </c>
      <c r="O2452">
        <v>3.2299999999999999E-5</v>
      </c>
      <c r="P2452">
        <f t="shared" si="192"/>
        <v>43.145641616281672</v>
      </c>
      <c r="Q2452">
        <f t="shared" si="194"/>
        <v>3</v>
      </c>
      <c r="AG2452">
        <v>5.4244576000000002</v>
      </c>
      <c r="AH2452">
        <v>0</v>
      </c>
      <c r="AI2452">
        <f t="shared" si="193"/>
        <v>45.679202893233651</v>
      </c>
      <c r="AJ2452">
        <f t="shared" si="195"/>
        <v>3</v>
      </c>
    </row>
    <row r="2453" spans="14:36" x14ac:dyDescent="0.35">
      <c r="N2453">
        <v>5.140002</v>
      </c>
      <c r="O2453">
        <v>3.1900000000000003E-5</v>
      </c>
      <c r="P2453">
        <f t="shared" si="192"/>
        <v>43.283810390485257</v>
      </c>
      <c r="Q2453">
        <f t="shared" si="194"/>
        <v>3</v>
      </c>
      <c r="AG2453">
        <v>5.4394024999999999</v>
      </c>
      <c r="AH2453">
        <v>0</v>
      </c>
      <c r="AI2453">
        <f t="shared" si="193"/>
        <v>45.805053470316061</v>
      </c>
      <c r="AJ2453">
        <f t="shared" si="195"/>
        <v>3</v>
      </c>
    </row>
    <row r="2454" spans="14:36" x14ac:dyDescent="0.35">
      <c r="N2454">
        <v>5.1564120999999998</v>
      </c>
      <c r="O2454">
        <v>2.5400000000000001E-5</v>
      </c>
      <c r="P2454">
        <f t="shared" si="192"/>
        <v>43.421999375020455</v>
      </c>
      <c r="Q2454">
        <f t="shared" si="194"/>
        <v>3</v>
      </c>
      <c r="AG2454">
        <v>5.4543493999999999</v>
      </c>
      <c r="AH2454">
        <v>0</v>
      </c>
      <c r="AI2454">
        <f t="shared" si="193"/>
        <v>45.930920889341486</v>
      </c>
      <c r="AJ2454">
        <f t="shared" si="195"/>
        <v>3</v>
      </c>
    </row>
    <row r="2455" spans="14:36" x14ac:dyDescent="0.35">
      <c r="N2455">
        <v>5.1728247999999999</v>
      </c>
      <c r="O2455">
        <v>2.2099999999999998E-5</v>
      </c>
      <c r="P2455">
        <f t="shared" si="192"/>
        <v>43.560210254081582</v>
      </c>
      <c r="Q2455">
        <f t="shared" si="194"/>
        <v>3</v>
      </c>
      <c r="AG2455">
        <v>5.4692980999999996</v>
      </c>
      <c r="AH2455">
        <v>0</v>
      </c>
      <c r="AI2455">
        <f t="shared" si="193"/>
        <v>46.056803466115632</v>
      </c>
      <c r="AJ2455">
        <f t="shared" si="195"/>
        <v>3</v>
      </c>
    </row>
    <row r="2456" spans="14:36" x14ac:dyDescent="0.35">
      <c r="N2456">
        <v>5.1892399999999999</v>
      </c>
      <c r="O2456">
        <v>2.1299999999999999E-5</v>
      </c>
      <c r="P2456">
        <f t="shared" si="192"/>
        <v>43.698442185571466</v>
      </c>
      <c r="Q2456">
        <f t="shared" si="194"/>
        <v>3</v>
      </c>
      <c r="AG2456">
        <v>5.4842488999999999</v>
      </c>
      <c r="AH2456">
        <v>0</v>
      </c>
      <c r="AI2456">
        <f t="shared" si="193"/>
        <v>46.182703726929937</v>
      </c>
      <c r="AJ2456">
        <f t="shared" si="195"/>
        <v>3</v>
      </c>
    </row>
    <row r="2457" spans="14:36" x14ac:dyDescent="0.35">
      <c r="N2457">
        <v>5.2056576999999997</v>
      </c>
      <c r="O2457">
        <v>1.98E-5</v>
      </c>
      <c r="P2457">
        <f t="shared" si="192"/>
        <v>43.836695169490127</v>
      </c>
      <c r="Q2457">
        <f t="shared" si="194"/>
        <v>3</v>
      </c>
      <c r="AG2457">
        <v>5.4992016000000001</v>
      </c>
      <c r="AH2457">
        <v>0</v>
      </c>
      <c r="AI2457">
        <f t="shared" si="193"/>
        <v>46.308619987590113</v>
      </c>
      <c r="AJ2457">
        <f t="shared" si="195"/>
        <v>3</v>
      </c>
    </row>
    <row r="2458" spans="14:36" x14ac:dyDescent="0.35">
      <c r="N2458">
        <v>5.2220778000000001</v>
      </c>
      <c r="O2458">
        <v>2.3600000000000001E-5</v>
      </c>
      <c r="P2458">
        <f t="shared" si="192"/>
        <v>43.974968363740402</v>
      </c>
      <c r="Q2458">
        <f t="shared" si="194"/>
        <v>3</v>
      </c>
      <c r="AG2458">
        <v>5.5141562000000004</v>
      </c>
      <c r="AH2458">
        <v>0</v>
      </c>
      <c r="AI2458">
        <f t="shared" si="193"/>
        <v>46.434552248096153</v>
      </c>
      <c r="AJ2458">
        <f t="shared" si="195"/>
        <v>3</v>
      </c>
    </row>
    <row r="2459" spans="14:36" x14ac:dyDescent="0.35">
      <c r="N2459">
        <v>5.2385004999999998</v>
      </c>
      <c r="O2459">
        <v>2.3E-5</v>
      </c>
      <c r="P2459">
        <f t="shared" si="192"/>
        <v>44.113263452516598</v>
      </c>
      <c r="Q2459">
        <f t="shared" si="194"/>
        <v>3</v>
      </c>
      <c r="AG2459">
        <v>5.5291126999999998</v>
      </c>
      <c r="AH2459">
        <v>0</v>
      </c>
      <c r="AI2459">
        <f t="shared" si="193"/>
        <v>46.560500508448051</v>
      </c>
      <c r="AJ2459">
        <f t="shared" si="195"/>
        <v>3</v>
      </c>
    </row>
    <row r="2460" spans="14:36" x14ac:dyDescent="0.35">
      <c r="N2460">
        <v>5.2549256</v>
      </c>
      <c r="O2460">
        <v>2.1299999999999999E-5</v>
      </c>
      <c r="P2460">
        <f t="shared" si="192"/>
        <v>44.251578751624415</v>
      </c>
      <c r="Q2460">
        <f t="shared" si="194"/>
        <v>3</v>
      </c>
      <c r="AG2460">
        <v>5.5440711</v>
      </c>
      <c r="AH2460">
        <v>0</v>
      </c>
      <c r="AI2460">
        <f t="shared" si="193"/>
        <v>46.68646476864582</v>
      </c>
      <c r="AJ2460">
        <f t="shared" si="195"/>
        <v>3</v>
      </c>
    </row>
    <row r="2461" spans="14:36" x14ac:dyDescent="0.35">
      <c r="N2461">
        <v>5.2713532000000001</v>
      </c>
      <c r="O2461">
        <v>2.34E-5</v>
      </c>
      <c r="P2461">
        <f t="shared" si="192"/>
        <v>44.389915103160995</v>
      </c>
      <c r="Q2461">
        <f t="shared" si="194"/>
        <v>3</v>
      </c>
      <c r="AG2461">
        <v>5.5590314999999997</v>
      </c>
      <c r="AH2461">
        <v>0</v>
      </c>
      <c r="AI2461">
        <f t="shared" si="193"/>
        <v>46.812445870786597</v>
      </c>
      <c r="AJ2461">
        <f t="shared" si="195"/>
        <v>3</v>
      </c>
    </row>
    <row r="2462" spans="14:36" x14ac:dyDescent="0.35">
      <c r="N2462">
        <v>5.2877831999999998</v>
      </c>
      <c r="O2462">
        <v>2.0599999999999999E-5</v>
      </c>
      <c r="P2462">
        <f t="shared" si="192"/>
        <v>44.528271665029195</v>
      </c>
      <c r="Q2462">
        <f t="shared" si="194"/>
        <v>3</v>
      </c>
      <c r="AG2462">
        <v>5.5739938000000002</v>
      </c>
      <c r="AH2462">
        <v>0</v>
      </c>
      <c r="AI2462">
        <f t="shared" si="193"/>
        <v>46.938442972773245</v>
      </c>
      <c r="AJ2462">
        <f t="shared" si="195"/>
        <v>3</v>
      </c>
    </row>
    <row r="2463" spans="14:36" x14ac:dyDescent="0.35">
      <c r="N2463">
        <v>5.3042156</v>
      </c>
      <c r="O2463">
        <v>2.0699999999999998E-5</v>
      </c>
      <c r="P2463">
        <f t="shared" si="192"/>
        <v>44.666648437229014</v>
      </c>
      <c r="Q2463">
        <f t="shared" si="194"/>
        <v>3</v>
      </c>
      <c r="AG2463">
        <v>5.5889579999999999</v>
      </c>
      <c r="AH2463">
        <v>0</v>
      </c>
      <c r="AI2463">
        <f t="shared" si="193"/>
        <v>47.064456074605751</v>
      </c>
      <c r="AJ2463">
        <f t="shared" si="195"/>
        <v>3</v>
      </c>
    </row>
    <row r="2464" spans="14:36" x14ac:dyDescent="0.35">
      <c r="N2464">
        <v>5.3206505000000002</v>
      </c>
      <c r="O2464">
        <v>2.51E-5</v>
      </c>
      <c r="P2464">
        <f t="shared" si="192"/>
        <v>44.805046261857598</v>
      </c>
      <c r="Q2464">
        <f t="shared" si="194"/>
        <v>3</v>
      </c>
      <c r="AG2464">
        <v>5.6039241000000004</v>
      </c>
      <c r="AH2464">
        <v>0</v>
      </c>
      <c r="AI2464">
        <f t="shared" si="193"/>
        <v>47.190485176284128</v>
      </c>
      <c r="AJ2464">
        <f t="shared" si="195"/>
        <v>3</v>
      </c>
    </row>
    <row r="2465" spans="14:36" x14ac:dyDescent="0.35">
      <c r="N2465">
        <v>5.3370879000000002</v>
      </c>
      <c r="O2465">
        <v>2.3E-5</v>
      </c>
      <c r="P2465">
        <f t="shared" si="192"/>
        <v>44.943465138914959</v>
      </c>
      <c r="Q2465">
        <f t="shared" si="194"/>
        <v>3</v>
      </c>
      <c r="AG2465">
        <v>5.6188921000000001</v>
      </c>
      <c r="AH2465">
        <v>0</v>
      </c>
      <c r="AI2465">
        <f t="shared" si="193"/>
        <v>47.316530277808361</v>
      </c>
      <c r="AJ2465">
        <f t="shared" si="195"/>
        <v>3</v>
      </c>
    </row>
    <row r="2466" spans="14:36" x14ac:dyDescent="0.35">
      <c r="N2466">
        <v>5.3535275999999996</v>
      </c>
      <c r="O2466">
        <v>2.1299999999999999E-5</v>
      </c>
      <c r="P2466">
        <f t="shared" si="192"/>
        <v>45.081903384206775</v>
      </c>
      <c r="Q2466">
        <f t="shared" si="194"/>
        <v>3</v>
      </c>
      <c r="AG2466">
        <v>5.6338619000000003</v>
      </c>
      <c r="AH2466">
        <v>0</v>
      </c>
      <c r="AI2466">
        <f t="shared" si="193"/>
        <v>47.442590537081315</v>
      </c>
      <c r="AJ2466">
        <f t="shared" si="195"/>
        <v>3</v>
      </c>
    </row>
    <row r="2467" spans="14:36" x14ac:dyDescent="0.35">
      <c r="N2467">
        <v>5.3699697999999998</v>
      </c>
      <c r="O2467">
        <v>2.2900000000000001E-5</v>
      </c>
      <c r="P2467">
        <f t="shared" si="192"/>
        <v>45.220362681927369</v>
      </c>
      <c r="Q2467">
        <f t="shared" si="194"/>
        <v>3</v>
      </c>
      <c r="AG2467">
        <v>5.6488337</v>
      </c>
      <c r="AH2467">
        <v>0</v>
      </c>
      <c r="AI2467">
        <f t="shared" si="193"/>
        <v>47.568667638297278</v>
      </c>
      <c r="AJ2467">
        <f t="shared" si="195"/>
        <v>3</v>
      </c>
    </row>
    <row r="2468" spans="14:36" x14ac:dyDescent="0.35">
      <c r="N2468">
        <v>5.3864143000000002</v>
      </c>
      <c r="O2468">
        <v>2.5199999999999999E-5</v>
      </c>
      <c r="P2468">
        <f t="shared" si="192"/>
        <v>45.358841347882432</v>
      </c>
      <c r="Q2468">
        <f t="shared" si="194"/>
        <v>3</v>
      </c>
      <c r="AG2468">
        <v>5.6638073000000002</v>
      </c>
      <c r="AH2468">
        <v>0</v>
      </c>
      <c r="AI2468">
        <f t="shared" si="193"/>
        <v>47.69475989726196</v>
      </c>
      <c r="AJ2468">
        <f t="shared" si="195"/>
        <v>3</v>
      </c>
    </row>
    <row r="2469" spans="14:36" x14ac:dyDescent="0.35">
      <c r="N2469">
        <v>5.4028612999999996</v>
      </c>
      <c r="O2469">
        <v>2.4499999999999999E-5</v>
      </c>
      <c r="P2469">
        <f t="shared" si="192"/>
        <v>45.497341066266252</v>
      </c>
      <c r="Q2469">
        <f t="shared" si="194"/>
        <v>3</v>
      </c>
      <c r="AG2469">
        <v>5.6787827999999996</v>
      </c>
      <c r="AH2469">
        <v>0</v>
      </c>
      <c r="AI2469">
        <f t="shared" si="193"/>
        <v>47.8208681560725</v>
      </c>
      <c r="AJ2469">
        <f t="shared" si="195"/>
        <v>3</v>
      </c>
    </row>
    <row r="2470" spans="14:36" x14ac:dyDescent="0.35">
      <c r="N2470">
        <v>5.4193106000000002</v>
      </c>
      <c r="O2470">
        <v>2.41E-5</v>
      </c>
      <c r="P2470">
        <f t="shared" si="192"/>
        <v>45.635860152884554</v>
      </c>
      <c r="Q2470">
        <f t="shared" si="194"/>
        <v>3</v>
      </c>
      <c r="AG2470">
        <v>5.6937601999999998</v>
      </c>
      <c r="AH2470">
        <v>0</v>
      </c>
      <c r="AI2470">
        <f t="shared" si="193"/>
        <v>47.946992414728911</v>
      </c>
      <c r="AJ2470">
        <f t="shared" si="195"/>
        <v>3</v>
      </c>
    </row>
    <row r="2471" spans="14:36" x14ac:dyDescent="0.35">
      <c r="N2471">
        <v>5.4357623999999998</v>
      </c>
      <c r="O2471">
        <v>2.34E-5</v>
      </c>
      <c r="P2471">
        <f t="shared" si="192"/>
        <v>45.774400291931613</v>
      </c>
      <c r="Q2471">
        <f t="shared" si="194"/>
        <v>3</v>
      </c>
      <c r="AG2471">
        <v>5.7087393999999998</v>
      </c>
      <c r="AH2471">
        <v>0</v>
      </c>
      <c r="AI2471">
        <f t="shared" si="193"/>
        <v>48.073131831134027</v>
      </c>
      <c r="AJ2471">
        <f t="shared" si="195"/>
        <v>3</v>
      </c>
    </row>
    <row r="2472" spans="14:36" x14ac:dyDescent="0.35">
      <c r="N2472">
        <v>5.4522164999999996</v>
      </c>
      <c r="O2472">
        <v>2.6299999999999999E-5</v>
      </c>
      <c r="P2472">
        <f t="shared" si="192"/>
        <v>45.912959799213141</v>
      </c>
      <c r="Q2472">
        <f t="shared" si="194"/>
        <v>3</v>
      </c>
      <c r="AG2472">
        <v>5.7237204999999998</v>
      </c>
      <c r="AH2472">
        <v>0</v>
      </c>
      <c r="AI2472">
        <f t="shared" si="193"/>
        <v>48.199287247385016</v>
      </c>
      <c r="AJ2472">
        <f t="shared" si="195"/>
        <v>3</v>
      </c>
    </row>
    <row r="2473" spans="14:36" x14ac:dyDescent="0.35">
      <c r="N2473">
        <v>5.4686728999999996</v>
      </c>
      <c r="O2473">
        <v>2.3600000000000001E-5</v>
      </c>
      <c r="P2473">
        <f t="shared" si="192"/>
        <v>46.051538674729144</v>
      </c>
      <c r="Q2473">
        <f t="shared" si="194"/>
        <v>3</v>
      </c>
      <c r="AG2473">
        <v>5.7387034999999997</v>
      </c>
      <c r="AH2473">
        <v>0</v>
      </c>
      <c r="AI2473">
        <f t="shared" si="193"/>
        <v>48.325458663481861</v>
      </c>
      <c r="AJ2473">
        <f t="shared" si="195"/>
        <v>3</v>
      </c>
    </row>
    <row r="2474" spans="14:36" x14ac:dyDescent="0.35">
      <c r="N2474">
        <v>5.4851317000000002</v>
      </c>
      <c r="O2474">
        <v>2.6599999999999999E-5</v>
      </c>
      <c r="P2474">
        <f t="shared" si="192"/>
        <v>46.190137760576761</v>
      </c>
      <c r="Q2474">
        <f t="shared" si="194"/>
        <v>3</v>
      </c>
      <c r="AG2474">
        <v>5.7536883000000003</v>
      </c>
      <c r="AH2474">
        <v>0</v>
      </c>
      <c r="AI2474">
        <f t="shared" si="193"/>
        <v>48.451645237327433</v>
      </c>
      <c r="AJ2474">
        <f t="shared" si="195"/>
        <v>3</v>
      </c>
    </row>
    <row r="2475" spans="14:36" x14ac:dyDescent="0.35">
      <c r="N2475">
        <v>5.5015929000000003</v>
      </c>
      <c r="O2475">
        <v>2.7900000000000001E-5</v>
      </c>
      <c r="P2475">
        <f t="shared" si="192"/>
        <v>46.328757056755997</v>
      </c>
      <c r="Q2475">
        <f t="shared" si="194"/>
        <v>3</v>
      </c>
      <c r="AG2475">
        <v>5.7686748999999997</v>
      </c>
      <c r="AH2475">
        <v>0</v>
      </c>
      <c r="AI2475">
        <f t="shared" si="193"/>
        <v>48.577846968921705</v>
      </c>
      <c r="AJ2475">
        <f t="shared" si="195"/>
        <v>3</v>
      </c>
    </row>
    <row r="2476" spans="14:36" x14ac:dyDescent="0.35">
      <c r="N2476">
        <v>5.5180563999999999</v>
      </c>
      <c r="O2476">
        <v>2.1399999999999998E-5</v>
      </c>
      <c r="P2476">
        <f t="shared" si="192"/>
        <v>46.467395721169694</v>
      </c>
      <c r="Q2476">
        <f t="shared" si="194"/>
        <v>3</v>
      </c>
      <c r="AG2476">
        <v>5.7836634</v>
      </c>
      <c r="AH2476">
        <v>0</v>
      </c>
      <c r="AI2476">
        <f t="shared" si="193"/>
        <v>48.704064700361847</v>
      </c>
      <c r="AJ2476">
        <f t="shared" si="195"/>
        <v>3</v>
      </c>
    </row>
    <row r="2477" spans="14:36" x14ac:dyDescent="0.35">
      <c r="N2477">
        <v>5.5345222999999999</v>
      </c>
      <c r="O2477">
        <v>2.1699999999999999E-5</v>
      </c>
      <c r="P2477">
        <f t="shared" si="192"/>
        <v>46.606054595915012</v>
      </c>
      <c r="Q2477">
        <f t="shared" si="194"/>
        <v>3</v>
      </c>
      <c r="AG2477">
        <v>5.7986537</v>
      </c>
      <c r="AH2477">
        <v>0</v>
      </c>
      <c r="AI2477">
        <f t="shared" si="193"/>
        <v>48.830297589550703</v>
      </c>
      <c r="AJ2477">
        <f t="shared" si="195"/>
        <v>3</v>
      </c>
    </row>
    <row r="2478" spans="14:36" x14ac:dyDescent="0.35">
      <c r="N2478">
        <v>5.5509903999999999</v>
      </c>
      <c r="O2478">
        <v>2.2799999999999999E-5</v>
      </c>
      <c r="P2478">
        <f t="shared" si="192"/>
        <v>46.744731996797654</v>
      </c>
      <c r="Q2478">
        <f t="shared" si="194"/>
        <v>3</v>
      </c>
      <c r="AG2478">
        <v>5.8136459</v>
      </c>
      <c r="AH2478">
        <v>0</v>
      </c>
      <c r="AI2478">
        <f t="shared" si="193"/>
        <v>48.956546478585423</v>
      </c>
      <c r="AJ2478">
        <f t="shared" si="195"/>
        <v>3</v>
      </c>
    </row>
    <row r="2479" spans="14:36" x14ac:dyDescent="0.35">
      <c r="N2479">
        <v>5.5674609000000004</v>
      </c>
      <c r="O2479">
        <v>2.26E-5</v>
      </c>
      <c r="P2479">
        <f t="shared" si="192"/>
        <v>46.883429608011909</v>
      </c>
      <c r="Q2479">
        <f t="shared" si="194"/>
        <v>3</v>
      </c>
      <c r="AG2479">
        <v>5.8286398000000004</v>
      </c>
      <c r="AH2479">
        <v>0</v>
      </c>
      <c r="AI2479">
        <f t="shared" si="193"/>
        <v>49.082809683271705</v>
      </c>
      <c r="AJ2479">
        <f t="shared" si="195"/>
        <v>4</v>
      </c>
    </row>
    <row r="2480" spans="14:36" x14ac:dyDescent="0.35">
      <c r="N2480">
        <v>5.5839337000000002</v>
      </c>
      <c r="O2480">
        <v>2.5400000000000001E-5</v>
      </c>
      <c r="P2480">
        <f t="shared" si="192"/>
        <v>47.022146587460625</v>
      </c>
      <c r="Q2480">
        <f t="shared" si="194"/>
        <v>3</v>
      </c>
      <c r="AG2480">
        <v>5.8436355999999998</v>
      </c>
      <c r="AH2480">
        <v>0</v>
      </c>
      <c r="AI2480">
        <f t="shared" si="193"/>
        <v>49.209088887803844</v>
      </c>
      <c r="AJ2480">
        <f t="shared" si="195"/>
        <v>4</v>
      </c>
    </row>
    <row r="2481" spans="14:36" x14ac:dyDescent="0.35">
      <c r="N2481">
        <v>5.6004088000000003</v>
      </c>
      <c r="O2481">
        <v>2.5899999999999999E-5</v>
      </c>
      <c r="P2481">
        <f t="shared" si="192"/>
        <v>47.160882935143817</v>
      </c>
      <c r="Q2481">
        <f t="shared" si="194"/>
        <v>3</v>
      </c>
      <c r="AG2481">
        <v>5.8586331999999999</v>
      </c>
      <c r="AH2481">
        <v>0</v>
      </c>
      <c r="AI2481">
        <f t="shared" si="193"/>
        <v>49.33538325008471</v>
      </c>
      <c r="AJ2481">
        <f t="shared" si="195"/>
        <v>4</v>
      </c>
    </row>
    <row r="2482" spans="14:36" x14ac:dyDescent="0.35">
      <c r="N2482">
        <v>5.6168863</v>
      </c>
      <c r="O2482">
        <v>2.6100000000000001E-5</v>
      </c>
      <c r="P2482">
        <f t="shared" si="192"/>
        <v>47.299639493158622</v>
      </c>
      <c r="Q2482">
        <f t="shared" si="194"/>
        <v>3</v>
      </c>
      <c r="AG2482">
        <v>5.8736325999999996</v>
      </c>
      <c r="AH2482">
        <v>0</v>
      </c>
      <c r="AI2482">
        <f t="shared" si="193"/>
        <v>49.461692770114276</v>
      </c>
      <c r="AJ2482">
        <f t="shared" si="195"/>
        <v>4</v>
      </c>
    </row>
    <row r="2483" spans="14:36" x14ac:dyDescent="0.35">
      <c r="N2483">
        <v>5.6333659999999997</v>
      </c>
      <c r="O2483">
        <v>2.41E-5</v>
      </c>
      <c r="P2483">
        <f t="shared" si="192"/>
        <v>47.438414577310738</v>
      </c>
      <c r="Q2483">
        <f t="shared" si="194"/>
        <v>3</v>
      </c>
      <c r="AG2483">
        <v>5.8886338</v>
      </c>
      <c r="AH2483">
        <v>0</v>
      </c>
      <c r="AI2483">
        <f t="shared" si="193"/>
        <v>49.588017447892568</v>
      </c>
      <c r="AJ2483">
        <f t="shared" si="195"/>
        <v>4</v>
      </c>
    </row>
    <row r="2484" spans="14:36" x14ac:dyDescent="0.35">
      <c r="N2484">
        <v>5.6498479000000001</v>
      </c>
      <c r="O2484">
        <v>2.34E-5</v>
      </c>
      <c r="P2484">
        <f t="shared" si="192"/>
        <v>47.577208187600185</v>
      </c>
      <c r="Q2484">
        <f t="shared" si="194"/>
        <v>3</v>
      </c>
      <c r="AG2484">
        <v>5.9036368000000001</v>
      </c>
      <c r="AH2484">
        <v>0</v>
      </c>
      <c r="AI2484">
        <f t="shared" si="193"/>
        <v>49.714357283419567</v>
      </c>
      <c r="AJ2484">
        <f t="shared" si="195"/>
        <v>4</v>
      </c>
    </row>
    <row r="2485" spans="14:36" x14ac:dyDescent="0.35">
      <c r="N2485">
        <v>5.6663322000000003</v>
      </c>
      <c r="O2485">
        <v>2.48E-5</v>
      </c>
      <c r="P2485">
        <f t="shared" si="192"/>
        <v>47.716022008221245</v>
      </c>
      <c r="Q2485">
        <f t="shared" si="194"/>
        <v>3</v>
      </c>
      <c r="AG2485">
        <v>5.9186415999999999</v>
      </c>
      <c r="AH2485">
        <v>0</v>
      </c>
      <c r="AI2485">
        <f t="shared" si="193"/>
        <v>49.840712276695278</v>
      </c>
      <c r="AJ2485">
        <f t="shared" si="195"/>
        <v>4</v>
      </c>
    </row>
    <row r="2486" spans="14:36" x14ac:dyDescent="0.35">
      <c r="N2486">
        <v>5.6828187000000003</v>
      </c>
      <c r="O2486">
        <v>2.3799999999999999E-5</v>
      </c>
      <c r="P2486">
        <f t="shared" si="192"/>
        <v>47.854854354979615</v>
      </c>
      <c r="Q2486">
        <f t="shared" si="194"/>
        <v>3</v>
      </c>
      <c r="AG2486">
        <v>5.9336481000000001</v>
      </c>
      <c r="AH2486">
        <v>0</v>
      </c>
      <c r="AI2486">
        <f t="shared" si="193"/>
        <v>49.967081585622559</v>
      </c>
      <c r="AJ2486">
        <f t="shared" si="195"/>
        <v>4</v>
      </c>
    </row>
    <row r="2487" spans="14:36" x14ac:dyDescent="0.35">
      <c r="N2487">
        <v>5.6993074999999997</v>
      </c>
      <c r="O2487">
        <v>1.8600000000000001E-5</v>
      </c>
      <c r="P2487">
        <f t="shared" si="192"/>
        <v>47.993706069972454</v>
      </c>
      <c r="Q2487">
        <f t="shared" si="194"/>
        <v>3</v>
      </c>
      <c r="AG2487">
        <v>5.9486565000000002</v>
      </c>
      <c r="AH2487">
        <v>0</v>
      </c>
      <c r="AI2487">
        <f t="shared" si="193"/>
        <v>50.093466894395696</v>
      </c>
      <c r="AJ2487">
        <f t="shared" si="195"/>
        <v>4</v>
      </c>
    </row>
    <row r="2488" spans="14:36" x14ac:dyDescent="0.35">
      <c r="N2488">
        <v>5.7157986000000003</v>
      </c>
      <c r="O2488">
        <v>2.0000000000000002E-5</v>
      </c>
      <c r="P2488">
        <f t="shared" si="192"/>
        <v>48.132577153199769</v>
      </c>
      <c r="Q2488">
        <f t="shared" si="194"/>
        <v>3</v>
      </c>
      <c r="AG2488">
        <v>5.9636665999999998</v>
      </c>
      <c r="AH2488">
        <v>0</v>
      </c>
      <c r="AI2488">
        <f t="shared" si="193"/>
        <v>50.219866518820396</v>
      </c>
      <c r="AJ2488">
        <f t="shared" si="195"/>
        <v>4</v>
      </c>
    </row>
    <row r="2489" spans="14:36" x14ac:dyDescent="0.35">
      <c r="N2489">
        <v>5.7322918999999999</v>
      </c>
      <c r="O2489">
        <v>1.9899999999999999E-5</v>
      </c>
      <c r="P2489">
        <f t="shared" si="192"/>
        <v>48.271466762564387</v>
      </c>
      <c r="Q2489">
        <f t="shared" si="194"/>
        <v>3</v>
      </c>
      <c r="AG2489">
        <v>5.9786785</v>
      </c>
      <c r="AH2489">
        <v>0</v>
      </c>
      <c r="AI2489">
        <f t="shared" si="193"/>
        <v>50.346281300993816</v>
      </c>
      <c r="AJ2489">
        <f t="shared" si="195"/>
        <v>4</v>
      </c>
    </row>
    <row r="2490" spans="14:36" x14ac:dyDescent="0.35">
      <c r="N2490">
        <v>5.7487874000000003</v>
      </c>
      <c r="O2490">
        <v>2.09E-5</v>
      </c>
      <c r="P2490">
        <f t="shared" si="192"/>
        <v>48.41037489806633</v>
      </c>
      <c r="Q2490">
        <f t="shared" si="194"/>
        <v>3</v>
      </c>
      <c r="AG2490">
        <v>5.9936921999999999</v>
      </c>
      <c r="AH2490">
        <v>0</v>
      </c>
      <c r="AI2490">
        <f t="shared" si="193"/>
        <v>50.472711240915949</v>
      </c>
      <c r="AJ2490">
        <f t="shared" si="195"/>
        <v>4</v>
      </c>
    </row>
    <row r="2491" spans="14:36" x14ac:dyDescent="0.35">
      <c r="N2491">
        <v>5.7652852000000001</v>
      </c>
      <c r="O2491">
        <v>2.1699999999999999E-5</v>
      </c>
      <c r="P2491">
        <f t="shared" si="192"/>
        <v>48.549302401802741</v>
      </c>
      <c r="Q2491">
        <f t="shared" si="194"/>
        <v>3</v>
      </c>
      <c r="AG2491">
        <v>6.0087077000000004</v>
      </c>
      <c r="AH2491">
        <v>0</v>
      </c>
      <c r="AI2491">
        <f t="shared" si="193"/>
        <v>50.599156338586795</v>
      </c>
      <c r="AJ2491">
        <f t="shared" si="195"/>
        <v>4</v>
      </c>
    </row>
    <row r="2492" spans="14:36" x14ac:dyDescent="0.35">
      <c r="N2492">
        <v>5.7817851999999998</v>
      </c>
      <c r="O2492">
        <v>2.0999999999999999E-5</v>
      </c>
      <c r="P2492">
        <f t="shared" si="192"/>
        <v>48.688248431676463</v>
      </c>
      <c r="Q2492">
        <f t="shared" si="194"/>
        <v>3</v>
      </c>
      <c r="AG2492">
        <v>6.0237249000000004</v>
      </c>
      <c r="AH2492">
        <v>0</v>
      </c>
      <c r="AI2492">
        <f t="shared" si="193"/>
        <v>50.725615751909203</v>
      </c>
      <c r="AJ2492">
        <f t="shared" si="195"/>
        <v>4</v>
      </c>
    </row>
    <row r="2493" spans="14:36" x14ac:dyDescent="0.35">
      <c r="N2493">
        <v>5.7982874000000004</v>
      </c>
      <c r="O2493">
        <v>1.9899999999999999E-5</v>
      </c>
      <c r="P2493">
        <f t="shared" si="192"/>
        <v>48.82721298768751</v>
      </c>
      <c r="Q2493">
        <f t="shared" si="194"/>
        <v>3</v>
      </c>
      <c r="AG2493">
        <v>6.0387437999999998</v>
      </c>
      <c r="AH2493">
        <v>0</v>
      </c>
      <c r="AI2493">
        <f t="shared" si="193"/>
        <v>50.852089480883166</v>
      </c>
      <c r="AJ2493">
        <f t="shared" si="195"/>
        <v>4</v>
      </c>
    </row>
    <row r="2494" spans="14:36" x14ac:dyDescent="0.35">
      <c r="N2494">
        <v>5.8147918000000001</v>
      </c>
      <c r="O2494">
        <v>2.2200000000000001E-5</v>
      </c>
      <c r="P2494">
        <f t="shared" si="192"/>
        <v>48.966196069835867</v>
      </c>
      <c r="Q2494">
        <f t="shared" si="194"/>
        <v>3</v>
      </c>
      <c r="AG2494">
        <v>6.0537644999999998</v>
      </c>
      <c r="AH2494">
        <v>0</v>
      </c>
      <c r="AI2494">
        <f t="shared" si="193"/>
        <v>50.978578367605849</v>
      </c>
      <c r="AJ2494">
        <f t="shared" si="195"/>
        <v>4</v>
      </c>
    </row>
    <row r="2495" spans="14:36" x14ac:dyDescent="0.35">
      <c r="N2495">
        <v>5.8312984999999999</v>
      </c>
      <c r="O2495">
        <v>2.1699999999999999E-5</v>
      </c>
      <c r="P2495">
        <f t="shared" si="192"/>
        <v>49.105198520218686</v>
      </c>
      <c r="Q2495">
        <f t="shared" si="194"/>
        <v>4</v>
      </c>
      <c r="AG2495">
        <v>6.0687870000000004</v>
      </c>
      <c r="AH2495">
        <v>0</v>
      </c>
      <c r="AI2495">
        <f t="shared" si="193"/>
        <v>51.105082412077245</v>
      </c>
      <c r="AJ2495">
        <f t="shared" si="195"/>
        <v>4</v>
      </c>
    </row>
    <row r="2496" spans="14:36" x14ac:dyDescent="0.35">
      <c r="N2496">
        <v>5.8478073000000004</v>
      </c>
      <c r="O2496">
        <v>2.0699999999999998E-5</v>
      </c>
      <c r="P2496">
        <f t="shared" si="192"/>
        <v>49.244218654641685</v>
      </c>
      <c r="Q2496">
        <f t="shared" si="194"/>
        <v>4</v>
      </c>
      <c r="AG2496">
        <v>6.0838112000000004</v>
      </c>
      <c r="AH2496">
        <v>0</v>
      </c>
      <c r="AI2496">
        <f t="shared" si="193"/>
        <v>51.23160077220021</v>
      </c>
      <c r="AJ2496">
        <f t="shared" si="195"/>
        <v>4</v>
      </c>
    </row>
    <row r="2497" spans="14:36" x14ac:dyDescent="0.35">
      <c r="N2497">
        <v>5.8643182999999999</v>
      </c>
      <c r="O2497">
        <v>2.27E-5</v>
      </c>
      <c r="P2497">
        <f t="shared" si="192"/>
        <v>49.383257315201988</v>
      </c>
      <c r="Q2497">
        <f t="shared" si="194"/>
        <v>4</v>
      </c>
      <c r="AG2497">
        <v>6.0988370999999999</v>
      </c>
      <c r="AH2497">
        <v>0</v>
      </c>
      <c r="AI2497">
        <f t="shared" si="193"/>
        <v>51.358133447974723</v>
      </c>
      <c r="AJ2497">
        <f t="shared" si="195"/>
        <v>4</v>
      </c>
    </row>
    <row r="2498" spans="14:36" x14ac:dyDescent="0.35">
      <c r="N2498">
        <v>5.8808315999999996</v>
      </c>
      <c r="O2498">
        <v>2.3E-5</v>
      </c>
      <c r="P2498">
        <f t="shared" ref="P2498:P2561" si="196">N2498*$L$4</f>
        <v>49.522315343996759</v>
      </c>
      <c r="Q2498">
        <f t="shared" si="194"/>
        <v>4</v>
      </c>
      <c r="AG2498">
        <v>6.1138648</v>
      </c>
      <c r="AH2498">
        <v>0</v>
      </c>
      <c r="AI2498">
        <f t="shared" ref="AI2498:AI2561" si="197">AG2498*$L$4</f>
        <v>51.484681281497963</v>
      </c>
      <c r="AJ2498">
        <f t="shared" si="195"/>
        <v>4</v>
      </c>
    </row>
    <row r="2499" spans="14:36" x14ac:dyDescent="0.35">
      <c r="N2499">
        <v>5.8973469999999999</v>
      </c>
      <c r="O2499">
        <v>2.2799999999999999E-5</v>
      </c>
      <c r="P2499">
        <f t="shared" si="196"/>
        <v>49.661391056831704</v>
      </c>
      <c r="Q2499">
        <f t="shared" ref="Q2499:Q2562" si="198">IF(P2499&lt;=9,1,IF(P2499&lt;=19,2,IF(P2499&lt;=49,3,4)))</f>
        <v>4</v>
      </c>
      <c r="AG2499">
        <v>6.1288942000000004</v>
      </c>
      <c r="AH2499">
        <v>0</v>
      </c>
      <c r="AI2499">
        <f t="shared" si="197"/>
        <v>51.611243430672758</v>
      </c>
      <c r="AJ2499">
        <f t="shared" ref="AJ2499:AJ2562" si="199">IF(AI2499&lt;=9,1,IF(AI2499&lt;=19,2,IF(AI2499&lt;=49,3,4)))</f>
        <v>4</v>
      </c>
    </row>
    <row r="2500" spans="14:36" x14ac:dyDescent="0.35">
      <c r="N2500">
        <v>5.9138646000000001</v>
      </c>
      <c r="O2500">
        <v>2.48E-5</v>
      </c>
      <c r="P2500">
        <f t="shared" si="196"/>
        <v>49.800485295803959</v>
      </c>
      <c r="Q2500">
        <f t="shared" si="198"/>
        <v>4</v>
      </c>
      <c r="AG2500">
        <v>6.1439253000000003</v>
      </c>
      <c r="AH2500">
        <v>0</v>
      </c>
      <c r="AI2500">
        <f t="shared" si="197"/>
        <v>51.737819895499122</v>
      </c>
      <c r="AJ2500">
        <f t="shared" si="199"/>
        <v>4</v>
      </c>
    </row>
    <row r="2501" spans="14:36" x14ac:dyDescent="0.35">
      <c r="N2501">
        <v>5.9303843000000001</v>
      </c>
      <c r="O2501">
        <v>2.05E-5</v>
      </c>
      <c r="P2501">
        <f t="shared" si="196"/>
        <v>49.939597218816381</v>
      </c>
      <c r="Q2501">
        <f t="shared" si="198"/>
        <v>4</v>
      </c>
      <c r="AG2501">
        <v>6.1589581000000004</v>
      </c>
      <c r="AH2501">
        <v>0</v>
      </c>
      <c r="AI2501">
        <f t="shared" si="197"/>
        <v>51.864410675977048</v>
      </c>
      <c r="AJ2501">
        <f t="shared" si="199"/>
        <v>4</v>
      </c>
    </row>
    <row r="2502" spans="14:36" x14ac:dyDescent="0.35">
      <c r="N2502">
        <v>5.9469061999999999</v>
      </c>
      <c r="O2502">
        <v>2.2900000000000001E-5</v>
      </c>
      <c r="P2502">
        <f t="shared" si="196"/>
        <v>50.07872766796612</v>
      </c>
      <c r="Q2502">
        <f t="shared" si="198"/>
        <v>4</v>
      </c>
      <c r="AG2502">
        <v>6.1739927000000003</v>
      </c>
      <c r="AH2502">
        <v>0</v>
      </c>
      <c r="AI2502">
        <f t="shared" si="197"/>
        <v>51.99101661420368</v>
      </c>
      <c r="AJ2502">
        <f t="shared" si="199"/>
        <v>4</v>
      </c>
    </row>
    <row r="2503" spans="14:36" x14ac:dyDescent="0.35">
      <c r="N2503">
        <v>5.9634302999999997</v>
      </c>
      <c r="O2503">
        <v>2.6100000000000001E-5</v>
      </c>
      <c r="P2503">
        <f t="shared" si="196"/>
        <v>50.217876643253177</v>
      </c>
      <c r="Q2503">
        <f t="shared" si="198"/>
        <v>4</v>
      </c>
      <c r="AG2503">
        <v>6.1890289999999997</v>
      </c>
      <c r="AH2503">
        <v>0</v>
      </c>
      <c r="AI2503">
        <f t="shared" si="197"/>
        <v>52.117636868081874</v>
      </c>
      <c r="AJ2503">
        <f t="shared" si="199"/>
        <v>4</v>
      </c>
    </row>
    <row r="2504" spans="14:36" x14ac:dyDescent="0.35">
      <c r="N2504">
        <v>5.9799565000000001</v>
      </c>
      <c r="O2504">
        <v>2.0699999999999998E-5</v>
      </c>
      <c r="P2504">
        <f t="shared" si="196"/>
        <v>50.357043302580401</v>
      </c>
      <c r="Q2504">
        <f t="shared" si="198"/>
        <v>4</v>
      </c>
      <c r="AG2504">
        <v>6.2040668999999999</v>
      </c>
      <c r="AH2504">
        <v>0</v>
      </c>
      <c r="AI2504">
        <f t="shared" si="197"/>
        <v>52.244270595514486</v>
      </c>
      <c r="AJ2504">
        <f t="shared" si="199"/>
        <v>4</v>
      </c>
    </row>
    <row r="2505" spans="14:36" x14ac:dyDescent="0.35">
      <c r="N2505">
        <v>5.9964848999999996</v>
      </c>
      <c r="O2505">
        <v>2.0800000000000001E-5</v>
      </c>
      <c r="P2505">
        <f t="shared" si="196"/>
        <v>50.496228488044935</v>
      </c>
      <c r="Q2505">
        <f t="shared" si="198"/>
        <v>4</v>
      </c>
      <c r="AG2505">
        <v>6.2191065999999999</v>
      </c>
      <c r="AH2505">
        <v>0</v>
      </c>
      <c r="AI2505">
        <f t="shared" si="197"/>
        <v>52.370919480695811</v>
      </c>
      <c r="AJ2505">
        <f t="shared" si="199"/>
        <v>4</v>
      </c>
    </row>
    <row r="2506" spans="14:36" x14ac:dyDescent="0.35">
      <c r="N2506">
        <v>6.0130153999999996</v>
      </c>
      <c r="O2506">
        <v>2.02E-5</v>
      </c>
      <c r="P2506">
        <f t="shared" si="196"/>
        <v>50.635431357549635</v>
      </c>
      <c r="Q2506">
        <f t="shared" si="198"/>
        <v>4</v>
      </c>
      <c r="AG2506">
        <v>6.2341480000000002</v>
      </c>
      <c r="AH2506">
        <v>0</v>
      </c>
      <c r="AI2506">
        <f t="shared" si="197"/>
        <v>52.497582681528705</v>
      </c>
      <c r="AJ2506">
        <f t="shared" si="199"/>
        <v>4</v>
      </c>
    </row>
    <row r="2507" spans="14:36" x14ac:dyDescent="0.35">
      <c r="N2507">
        <v>6.0295480000000001</v>
      </c>
      <c r="O2507">
        <v>2.09E-5</v>
      </c>
      <c r="P2507">
        <f t="shared" si="196"/>
        <v>50.774651911094516</v>
      </c>
      <c r="Q2507">
        <f t="shared" si="198"/>
        <v>4</v>
      </c>
      <c r="AG2507">
        <v>6.2491909999999997</v>
      </c>
      <c r="AH2507">
        <v>0</v>
      </c>
      <c r="AI2507">
        <f t="shared" si="197"/>
        <v>52.624259355916003</v>
      </c>
      <c r="AJ2507">
        <f t="shared" si="199"/>
        <v>4</v>
      </c>
    </row>
    <row r="2508" spans="14:36" x14ac:dyDescent="0.35">
      <c r="N2508">
        <v>6.0460827999999998</v>
      </c>
      <c r="O2508">
        <v>2.23E-5</v>
      </c>
      <c r="P2508">
        <f t="shared" si="196"/>
        <v>50.913890990776693</v>
      </c>
      <c r="Q2508">
        <f t="shared" si="198"/>
        <v>4</v>
      </c>
      <c r="AG2508">
        <v>6.2642357999999998</v>
      </c>
      <c r="AH2508">
        <v>0</v>
      </c>
      <c r="AI2508">
        <f t="shared" si="197"/>
        <v>52.750951188052014</v>
      </c>
      <c r="AJ2508">
        <f t="shared" si="199"/>
        <v>4</v>
      </c>
    </row>
    <row r="2509" spans="14:36" x14ac:dyDescent="0.35">
      <c r="N2509">
        <v>6.0626196999999999</v>
      </c>
      <c r="O2509">
        <v>1.8099999999999999E-5</v>
      </c>
      <c r="P2509">
        <f t="shared" si="196"/>
        <v>51.053147754499051</v>
      </c>
      <c r="Q2509">
        <f t="shared" si="198"/>
        <v>4</v>
      </c>
      <c r="AG2509">
        <v>6.2792821999999999</v>
      </c>
      <c r="AH2509">
        <v>0</v>
      </c>
      <c r="AI2509">
        <f t="shared" si="197"/>
        <v>52.877656493742442</v>
      </c>
      <c r="AJ2509">
        <f t="shared" si="199"/>
        <v>4</v>
      </c>
    </row>
    <row r="2510" spans="14:36" x14ac:dyDescent="0.35">
      <c r="N2510">
        <v>6.0791586000000004</v>
      </c>
      <c r="O2510">
        <v>1.95E-5</v>
      </c>
      <c r="P2510">
        <f t="shared" si="196"/>
        <v>51.192421360164417</v>
      </c>
      <c r="Q2510">
        <f t="shared" si="198"/>
        <v>4</v>
      </c>
      <c r="AG2510">
        <v>6.2943303000000004</v>
      </c>
      <c r="AH2510">
        <v>0</v>
      </c>
      <c r="AI2510">
        <f t="shared" si="197"/>
        <v>53.004376115084433</v>
      </c>
      <c r="AJ2510">
        <f t="shared" si="199"/>
        <v>4</v>
      </c>
    </row>
    <row r="2511" spans="14:36" x14ac:dyDescent="0.35">
      <c r="N2511">
        <v>6.0956996999999999</v>
      </c>
      <c r="O2511">
        <v>1.6699999999999999E-5</v>
      </c>
      <c r="P2511">
        <f t="shared" si="196"/>
        <v>51.331713491967101</v>
      </c>
      <c r="Q2511">
        <f t="shared" si="198"/>
        <v>4</v>
      </c>
      <c r="AG2511">
        <v>6.3093801000000003</v>
      </c>
      <c r="AH2511">
        <v>0</v>
      </c>
      <c r="AI2511">
        <f t="shared" si="197"/>
        <v>53.131110052077979</v>
      </c>
      <c r="AJ2511">
        <f t="shared" si="199"/>
        <v>4</v>
      </c>
    </row>
    <row r="2512" spans="14:36" x14ac:dyDescent="0.35">
      <c r="N2512">
        <v>6.1122429</v>
      </c>
      <c r="O2512">
        <v>1.31E-5</v>
      </c>
      <c r="P2512">
        <f t="shared" si="196"/>
        <v>51.471023307809951</v>
      </c>
      <c r="Q2512">
        <f t="shared" si="198"/>
        <v>4</v>
      </c>
      <c r="AG2512">
        <v>6.3244315000000002</v>
      </c>
      <c r="AH2512">
        <v>0</v>
      </c>
      <c r="AI2512">
        <f t="shared" si="197"/>
        <v>53.257857462625942</v>
      </c>
      <c r="AJ2512">
        <f t="shared" si="199"/>
        <v>4</v>
      </c>
    </row>
    <row r="2513" spans="14:36" x14ac:dyDescent="0.35">
      <c r="N2513">
        <v>6.1287881999999998</v>
      </c>
      <c r="O2513">
        <v>1.3200000000000001E-5</v>
      </c>
      <c r="P2513">
        <f t="shared" si="196"/>
        <v>51.61035080769296</v>
      </c>
      <c r="Q2513">
        <f t="shared" si="198"/>
        <v>4</v>
      </c>
      <c r="AG2513">
        <v>6.3394846999999999</v>
      </c>
      <c r="AH2513">
        <v>0</v>
      </c>
      <c r="AI2513">
        <f t="shared" si="197"/>
        <v>53.384620030922619</v>
      </c>
      <c r="AJ2513">
        <f t="shared" si="199"/>
        <v>4</v>
      </c>
    </row>
    <row r="2514" spans="14:36" x14ac:dyDescent="0.35">
      <c r="N2514">
        <v>6.1453356000000001</v>
      </c>
      <c r="O2514">
        <v>1.22E-5</v>
      </c>
      <c r="P2514">
        <f t="shared" si="196"/>
        <v>51.749695991616143</v>
      </c>
      <c r="Q2514">
        <f t="shared" si="198"/>
        <v>4</v>
      </c>
      <c r="AG2514">
        <v>6.3545394999999996</v>
      </c>
      <c r="AH2514">
        <v>0</v>
      </c>
      <c r="AI2514">
        <f t="shared" si="197"/>
        <v>53.511396072773707</v>
      </c>
      <c r="AJ2514">
        <f t="shared" si="199"/>
        <v>4</v>
      </c>
    </row>
    <row r="2515" spans="14:36" x14ac:dyDescent="0.35">
      <c r="N2515">
        <v>6.1618851000000001</v>
      </c>
      <c r="O2515">
        <v>1.2500000000000001E-5</v>
      </c>
      <c r="P2515">
        <f t="shared" si="196"/>
        <v>51.889058859579492</v>
      </c>
      <c r="Q2515">
        <f t="shared" si="198"/>
        <v>4</v>
      </c>
      <c r="AG2515">
        <v>6.3695959000000002</v>
      </c>
      <c r="AH2515">
        <v>0</v>
      </c>
      <c r="AI2515">
        <f t="shared" si="197"/>
        <v>53.638185588179212</v>
      </c>
      <c r="AJ2515">
        <f t="shared" si="199"/>
        <v>4</v>
      </c>
    </row>
    <row r="2516" spans="14:36" x14ac:dyDescent="0.35">
      <c r="N2516">
        <v>6.1784366000000004</v>
      </c>
      <c r="O2516">
        <v>1.4E-5</v>
      </c>
      <c r="P2516">
        <f t="shared" si="196"/>
        <v>52.028438569485857</v>
      </c>
      <c r="Q2516">
        <f t="shared" si="198"/>
        <v>4</v>
      </c>
      <c r="AG2516">
        <v>6.3846540000000003</v>
      </c>
      <c r="AH2516">
        <v>0</v>
      </c>
      <c r="AI2516">
        <f t="shared" si="197"/>
        <v>53.764989419236272</v>
      </c>
      <c r="AJ2516">
        <f t="shared" si="199"/>
        <v>4</v>
      </c>
    </row>
    <row r="2517" spans="14:36" x14ac:dyDescent="0.35">
      <c r="N2517">
        <v>6.1949902000000003</v>
      </c>
      <c r="O2517">
        <v>1.3699999999999999E-5</v>
      </c>
      <c r="P2517">
        <f t="shared" si="196"/>
        <v>52.167835963432381</v>
      </c>
      <c r="Q2517">
        <f t="shared" si="198"/>
        <v>4</v>
      </c>
      <c r="AG2517">
        <v>6.3997137999999998</v>
      </c>
      <c r="AH2517">
        <v>0</v>
      </c>
      <c r="AI2517">
        <f t="shared" si="197"/>
        <v>53.891807565944895</v>
      </c>
      <c r="AJ2517">
        <f t="shared" si="199"/>
        <v>4</v>
      </c>
    </row>
    <row r="2518" spans="14:36" x14ac:dyDescent="0.35">
      <c r="N2518">
        <v>6.2115459</v>
      </c>
      <c r="O2518">
        <v>1.31E-5</v>
      </c>
      <c r="P2518">
        <f t="shared" si="196"/>
        <v>52.307251041419072</v>
      </c>
      <c r="Q2518">
        <f t="shared" si="198"/>
        <v>4</v>
      </c>
      <c r="AG2518">
        <v>6.4147752000000002</v>
      </c>
      <c r="AH2518">
        <v>0</v>
      </c>
      <c r="AI2518">
        <f t="shared" si="197"/>
        <v>54.018639186207935</v>
      </c>
      <c r="AJ2518">
        <f t="shared" si="199"/>
        <v>4</v>
      </c>
    </row>
    <row r="2519" spans="14:36" x14ac:dyDescent="0.35">
      <c r="N2519">
        <v>6.2281035999999999</v>
      </c>
      <c r="O2519">
        <v>1.3900000000000001E-5</v>
      </c>
      <c r="P2519">
        <f t="shared" si="196"/>
        <v>52.446682961348777</v>
      </c>
      <c r="Q2519">
        <f t="shared" si="198"/>
        <v>4</v>
      </c>
      <c r="AG2519">
        <v>6.4298381999999998</v>
      </c>
      <c r="AH2519">
        <v>0</v>
      </c>
      <c r="AI2519">
        <f t="shared" si="197"/>
        <v>54.145484280025386</v>
      </c>
      <c r="AJ2519">
        <f t="shared" si="199"/>
        <v>4</v>
      </c>
    </row>
    <row r="2520" spans="14:36" x14ac:dyDescent="0.35">
      <c r="N2520">
        <v>6.2446634000000003</v>
      </c>
      <c r="O2520">
        <v>1.45E-5</v>
      </c>
      <c r="P2520">
        <f t="shared" si="196"/>
        <v>52.586132565318657</v>
      </c>
      <c r="Q2520">
        <f t="shared" si="198"/>
        <v>4</v>
      </c>
      <c r="AG2520">
        <v>6.4449028999999998</v>
      </c>
      <c r="AH2520">
        <v>0</v>
      </c>
      <c r="AI2520">
        <f t="shared" si="197"/>
        <v>54.272343689494392</v>
      </c>
      <c r="AJ2520">
        <f t="shared" si="199"/>
        <v>4</v>
      </c>
    </row>
    <row r="2521" spans="14:36" x14ac:dyDescent="0.35">
      <c r="N2521">
        <v>6.2612252000000002</v>
      </c>
      <c r="O2521">
        <v>1.38E-5</v>
      </c>
      <c r="P2521">
        <f t="shared" si="196"/>
        <v>52.725599011231544</v>
      </c>
      <c r="Q2521">
        <f t="shared" si="198"/>
        <v>4</v>
      </c>
      <c r="AG2521">
        <v>6.4599691999999997</v>
      </c>
      <c r="AH2521">
        <v>0</v>
      </c>
      <c r="AI2521">
        <f t="shared" si="197"/>
        <v>54.399216572517815</v>
      </c>
      <c r="AJ2521">
        <f t="shared" si="199"/>
        <v>4</v>
      </c>
    </row>
    <row r="2522" spans="14:36" x14ac:dyDescent="0.35">
      <c r="N2522">
        <v>6.2777890999999997</v>
      </c>
      <c r="O2522">
        <v>1.42E-5</v>
      </c>
      <c r="P2522">
        <f t="shared" si="196"/>
        <v>52.865083141184591</v>
      </c>
      <c r="Q2522">
        <f t="shared" si="198"/>
        <v>4</v>
      </c>
      <c r="AG2522">
        <v>6.4750372</v>
      </c>
      <c r="AH2522">
        <v>0</v>
      </c>
      <c r="AI2522">
        <f t="shared" si="197"/>
        <v>54.526103771192808</v>
      </c>
      <c r="AJ2522">
        <f t="shared" si="199"/>
        <v>4</v>
      </c>
    </row>
    <row r="2523" spans="14:36" x14ac:dyDescent="0.35">
      <c r="N2523">
        <v>6.2943550000000004</v>
      </c>
      <c r="O2523">
        <v>1.6699999999999999E-5</v>
      </c>
      <c r="P2523">
        <f t="shared" si="196"/>
        <v>53.004584113080668</v>
      </c>
      <c r="Q2523">
        <f t="shared" si="198"/>
        <v>4</v>
      </c>
      <c r="AG2523">
        <v>6.4901067000000001</v>
      </c>
      <c r="AH2523">
        <v>0</v>
      </c>
      <c r="AI2523">
        <f t="shared" si="197"/>
        <v>54.653003601325061</v>
      </c>
      <c r="AJ2523">
        <f t="shared" si="199"/>
        <v>4</v>
      </c>
    </row>
    <row r="2524" spans="14:36" x14ac:dyDescent="0.35">
      <c r="N2524">
        <v>6.3109229999999998</v>
      </c>
      <c r="O2524">
        <v>1.45E-5</v>
      </c>
      <c r="P2524">
        <f t="shared" si="196"/>
        <v>53.144102769016897</v>
      </c>
      <c r="Q2524">
        <f t="shared" si="198"/>
        <v>4</v>
      </c>
      <c r="AG2524">
        <v>6.5051778999999996</v>
      </c>
      <c r="AH2524">
        <v>0</v>
      </c>
      <c r="AI2524">
        <f t="shared" si="197"/>
        <v>54.779917747108861</v>
      </c>
      <c r="AJ2524">
        <f t="shared" si="199"/>
        <v>4</v>
      </c>
    </row>
    <row r="2525" spans="14:36" x14ac:dyDescent="0.35">
      <c r="N2525">
        <v>6.3274929000000002</v>
      </c>
      <c r="O2525">
        <v>1.4399999999999999E-5</v>
      </c>
      <c r="P2525">
        <f t="shared" si="196"/>
        <v>53.283637424799004</v>
      </c>
      <c r="Q2525">
        <f t="shared" si="198"/>
        <v>4</v>
      </c>
      <c r="AG2525">
        <v>6.5202507000000001</v>
      </c>
      <c r="AH2525">
        <v>0</v>
      </c>
      <c r="AI2525">
        <f t="shared" si="197"/>
        <v>54.906845366447094</v>
      </c>
      <c r="AJ2525">
        <f t="shared" si="199"/>
        <v>4</v>
      </c>
    </row>
    <row r="2526" spans="14:36" x14ac:dyDescent="0.35">
      <c r="N2526">
        <v>6.3440649000000002</v>
      </c>
      <c r="O2526">
        <v>1.3200000000000001E-5</v>
      </c>
      <c r="P2526">
        <f t="shared" si="196"/>
        <v>53.423189764621263</v>
      </c>
      <c r="Q2526">
        <f t="shared" si="198"/>
        <v>4</v>
      </c>
      <c r="AG2526">
        <v>6.5353251999999999</v>
      </c>
      <c r="AH2526">
        <v>0</v>
      </c>
      <c r="AI2526">
        <f t="shared" si="197"/>
        <v>55.033787301436874</v>
      </c>
      <c r="AJ2526">
        <f t="shared" si="199"/>
        <v>4</v>
      </c>
    </row>
    <row r="2527" spans="14:36" x14ac:dyDescent="0.35">
      <c r="N2527">
        <v>6.3606388999999997</v>
      </c>
      <c r="O2527">
        <v>1.4600000000000001E-5</v>
      </c>
      <c r="P2527">
        <f t="shared" si="196"/>
        <v>53.562758946386538</v>
      </c>
      <c r="Q2527">
        <f t="shared" si="198"/>
        <v>4</v>
      </c>
      <c r="AG2527">
        <v>6.5504011999999996</v>
      </c>
      <c r="AH2527">
        <v>0</v>
      </c>
      <c r="AI2527">
        <f t="shared" si="197"/>
        <v>55.160741867883921</v>
      </c>
      <c r="AJ2527">
        <f t="shared" si="199"/>
        <v>4</v>
      </c>
    </row>
    <row r="2528" spans="14:36" x14ac:dyDescent="0.35">
      <c r="N2528">
        <v>6.3772149000000002</v>
      </c>
      <c r="O2528">
        <v>1.4600000000000001E-5</v>
      </c>
      <c r="P2528">
        <f t="shared" si="196"/>
        <v>53.702344970094842</v>
      </c>
      <c r="Q2528">
        <f t="shared" si="198"/>
        <v>4</v>
      </c>
      <c r="AG2528">
        <v>1.4521390999999999</v>
      </c>
      <c r="AH2528">
        <v>2.9999999999999999E-7</v>
      </c>
      <c r="AI2528">
        <f t="shared" si="197"/>
        <v>12.228421986024502</v>
      </c>
      <c r="AJ2528">
        <f t="shared" si="199"/>
        <v>2</v>
      </c>
    </row>
    <row r="2529" spans="14:36" x14ac:dyDescent="0.35">
      <c r="N2529">
        <v>6.3937929000000002</v>
      </c>
      <c r="O2529">
        <v>1.45E-5</v>
      </c>
      <c r="P2529">
        <f t="shared" si="196"/>
        <v>53.841947835746147</v>
      </c>
      <c r="Q2529">
        <f t="shared" si="198"/>
        <v>4</v>
      </c>
      <c r="AG2529">
        <v>1.4667399999999999</v>
      </c>
      <c r="AH2529">
        <v>6.3899999999999995E-5</v>
      </c>
      <c r="AI2529">
        <f t="shared" si="197"/>
        <v>12.351375748908335</v>
      </c>
      <c r="AJ2529">
        <f t="shared" si="199"/>
        <v>2</v>
      </c>
    </row>
    <row r="2530" spans="14:36" x14ac:dyDescent="0.35">
      <c r="N2530">
        <v>6.4103729999999999</v>
      </c>
      <c r="O2530">
        <v>1.43E-5</v>
      </c>
      <c r="P2530">
        <f t="shared" si="196"/>
        <v>53.981568385437626</v>
      </c>
      <c r="Q2530">
        <f t="shared" si="198"/>
        <v>4</v>
      </c>
      <c r="AG2530">
        <v>1.4813535</v>
      </c>
      <c r="AH2530">
        <v>4.71E-5</v>
      </c>
      <c r="AI2530">
        <f t="shared" si="197"/>
        <v>12.474435616033166</v>
      </c>
      <c r="AJ2530">
        <f t="shared" si="199"/>
        <v>2</v>
      </c>
    </row>
    <row r="2531" spans="14:36" x14ac:dyDescent="0.35">
      <c r="N2531">
        <v>6.4269550000000004</v>
      </c>
      <c r="O2531">
        <v>1.3499999999999999E-5</v>
      </c>
      <c r="P2531">
        <f t="shared" si="196"/>
        <v>54.121204934974969</v>
      </c>
      <c r="Q2531">
        <f t="shared" si="198"/>
        <v>4</v>
      </c>
      <c r="AG2531">
        <v>1.4959795</v>
      </c>
      <c r="AH2531">
        <v>4.0329999999999999E-4</v>
      </c>
      <c r="AI2531">
        <f t="shared" si="197"/>
        <v>12.59760074530184</v>
      </c>
      <c r="AJ2531">
        <f t="shared" si="199"/>
        <v>2</v>
      </c>
    </row>
    <row r="2532" spans="14:36" x14ac:dyDescent="0.35">
      <c r="N2532">
        <v>6.4435390000000003</v>
      </c>
      <c r="O2532">
        <v>1.27E-5</v>
      </c>
      <c r="P2532">
        <f t="shared" si="196"/>
        <v>54.26085832645532</v>
      </c>
      <c r="Q2532">
        <f t="shared" si="198"/>
        <v>4</v>
      </c>
      <c r="AG2532">
        <v>1.5106177000000001</v>
      </c>
      <c r="AH2532">
        <v>3.4220000000000002E-4</v>
      </c>
      <c r="AI2532">
        <f t="shared" si="197"/>
        <v>12.720868610422905</v>
      </c>
      <c r="AJ2532">
        <f t="shared" si="199"/>
        <v>2</v>
      </c>
    </row>
    <row r="2533" spans="14:36" x14ac:dyDescent="0.35">
      <c r="N2533">
        <v>6.4601249000000003</v>
      </c>
      <c r="O2533">
        <v>1.3699999999999999E-5</v>
      </c>
      <c r="P2533">
        <f t="shared" si="196"/>
        <v>54.400527717781543</v>
      </c>
      <c r="Q2533">
        <f t="shared" si="198"/>
        <v>4</v>
      </c>
      <c r="AG2533">
        <v>1.5252679</v>
      </c>
      <c r="AH2533">
        <v>2.8630000000000002E-4</v>
      </c>
      <c r="AI2533">
        <f t="shared" si="197"/>
        <v>12.844237527202058</v>
      </c>
      <c r="AJ2533">
        <f t="shared" si="199"/>
        <v>2</v>
      </c>
    </row>
    <row r="2534" spans="14:36" x14ac:dyDescent="0.35">
      <c r="N2534">
        <v>6.4767128999999999</v>
      </c>
      <c r="O2534">
        <v>1.2799999999999999E-5</v>
      </c>
      <c r="P2534">
        <f t="shared" si="196"/>
        <v>54.540214793147925</v>
      </c>
      <c r="Q2534">
        <f t="shared" si="198"/>
        <v>4</v>
      </c>
      <c r="AG2534">
        <v>1.5399297999999999</v>
      </c>
      <c r="AH2534">
        <v>4.3570000000000002E-4</v>
      </c>
      <c r="AI2534">
        <f t="shared" si="197"/>
        <v>12.967704969347849</v>
      </c>
      <c r="AJ2534">
        <f t="shared" si="199"/>
        <v>2</v>
      </c>
    </row>
    <row r="2535" spans="14:36" x14ac:dyDescent="0.35">
      <c r="N2535">
        <v>6.4933028000000004</v>
      </c>
      <c r="O2535">
        <v>1.42E-5</v>
      </c>
      <c r="P2535">
        <f t="shared" si="196"/>
        <v>54.679917868360178</v>
      </c>
      <c r="Q2535">
        <f t="shared" si="198"/>
        <v>4</v>
      </c>
      <c r="AG2535">
        <v>1.5546032999999999</v>
      </c>
      <c r="AH2535">
        <v>4.574E-4</v>
      </c>
      <c r="AI2535">
        <f t="shared" si="197"/>
        <v>13.091270094763129</v>
      </c>
      <c r="AJ2535">
        <f t="shared" si="199"/>
        <v>2</v>
      </c>
    </row>
    <row r="2536" spans="14:36" x14ac:dyDescent="0.35">
      <c r="N2536">
        <v>6.5098947000000003</v>
      </c>
      <c r="O2536">
        <v>1.43E-5</v>
      </c>
      <c r="P2536">
        <f t="shared" si="196"/>
        <v>54.81963778551544</v>
      </c>
      <c r="Q2536">
        <f t="shared" si="198"/>
        <v>4</v>
      </c>
      <c r="AG2536">
        <v>1.5692881000000001</v>
      </c>
      <c r="AH2536">
        <v>3.6489999999999998E-4</v>
      </c>
      <c r="AI2536">
        <f t="shared" si="197"/>
        <v>13.214930377156444</v>
      </c>
      <c r="AJ2536">
        <f t="shared" si="199"/>
        <v>2</v>
      </c>
    </row>
    <row r="2537" spans="14:36" x14ac:dyDescent="0.35">
      <c r="N2537">
        <v>6.5264885000000001</v>
      </c>
      <c r="O2537">
        <v>1.5500000000000001E-5</v>
      </c>
      <c r="P2537">
        <f t="shared" si="196"/>
        <v>54.959373702516565</v>
      </c>
      <c r="Q2537">
        <f t="shared" si="198"/>
        <v>4</v>
      </c>
      <c r="AG2537">
        <v>1.5839840999999999</v>
      </c>
      <c r="AH2537">
        <v>1.7029999999999999E-4</v>
      </c>
      <c r="AI2537">
        <f t="shared" si="197"/>
        <v>13.33868497443064</v>
      </c>
      <c r="AJ2537">
        <f t="shared" si="199"/>
        <v>2</v>
      </c>
    </row>
    <row r="2538" spans="14:36" x14ac:dyDescent="0.35">
      <c r="N2538">
        <v>6.5430843000000003</v>
      </c>
      <c r="O2538">
        <v>1.4100000000000001E-5</v>
      </c>
      <c r="P2538">
        <f t="shared" si="196"/>
        <v>55.099126461460713</v>
      </c>
      <c r="Q2538">
        <f t="shared" si="198"/>
        <v>4</v>
      </c>
      <c r="AG2538">
        <v>1.5986910999999999</v>
      </c>
      <c r="AH2538">
        <v>3.0949999999999999E-4</v>
      </c>
      <c r="AI2538">
        <f t="shared" si="197"/>
        <v>13.46253220239142</v>
      </c>
      <c r="AJ2538">
        <f t="shared" si="199"/>
        <v>2</v>
      </c>
    </row>
    <row r="2539" spans="14:36" x14ac:dyDescent="0.35">
      <c r="N2539">
        <v>6.5596820999999998</v>
      </c>
      <c r="O2539">
        <v>1.7200000000000001E-5</v>
      </c>
      <c r="P2539">
        <f t="shared" si="196"/>
        <v>55.238896062347862</v>
      </c>
      <c r="Q2539">
        <f t="shared" si="198"/>
        <v>4</v>
      </c>
      <c r="AG2539">
        <v>1.6134088</v>
      </c>
      <c r="AH2539">
        <v>2.8850000000000002E-4</v>
      </c>
      <c r="AI2539">
        <f t="shared" si="197"/>
        <v>13.586469534747332</v>
      </c>
      <c r="AJ2539">
        <f t="shared" si="199"/>
        <v>2</v>
      </c>
    </row>
    <row r="2540" spans="14:36" x14ac:dyDescent="0.35">
      <c r="N2540">
        <v>6.5762818000000003</v>
      </c>
      <c r="O2540">
        <v>1.5299999999999999E-5</v>
      </c>
      <c r="P2540">
        <f t="shared" si="196"/>
        <v>55.37868166308089</v>
      </c>
      <c r="Q2540">
        <f t="shared" si="198"/>
        <v>4</v>
      </c>
      <c r="AG2540">
        <v>1.6281372000000001</v>
      </c>
      <c r="AH2540">
        <v>1.3119999999999999E-4</v>
      </c>
      <c r="AI2540">
        <f t="shared" si="197"/>
        <v>13.710496971498372</v>
      </c>
      <c r="AJ2540">
        <f t="shared" si="199"/>
        <v>2</v>
      </c>
    </row>
    <row r="2541" spans="14:36" x14ac:dyDescent="0.35">
      <c r="N2541">
        <v>6.5928833999999998</v>
      </c>
      <c r="O2541">
        <v>1.4E-5</v>
      </c>
      <c r="P2541">
        <f t="shared" si="196"/>
        <v>55.518483263659775</v>
      </c>
      <c r="Q2541">
        <f t="shared" si="198"/>
        <v>4</v>
      </c>
      <c r="AG2541">
        <v>1.642876</v>
      </c>
      <c r="AH2541">
        <v>2.165E-4</v>
      </c>
      <c r="AI2541">
        <f t="shared" si="197"/>
        <v>13.834611986353091</v>
      </c>
      <c r="AJ2541">
        <f t="shared" si="199"/>
        <v>2</v>
      </c>
    </row>
    <row r="2542" spans="14:36" x14ac:dyDescent="0.35">
      <c r="N2542">
        <v>6.6094869999999997</v>
      </c>
      <c r="O2542">
        <v>1.4600000000000001E-5</v>
      </c>
      <c r="P2542">
        <f t="shared" si="196"/>
        <v>55.658301706181675</v>
      </c>
      <c r="Q2542">
        <f t="shared" si="198"/>
        <v>4</v>
      </c>
      <c r="AG2542">
        <v>1.6576252</v>
      </c>
      <c r="AH2542">
        <v>2.12E-4</v>
      </c>
      <c r="AI2542">
        <f t="shared" si="197"/>
        <v>13.958814579311488</v>
      </c>
      <c r="AJ2542">
        <f t="shared" si="199"/>
        <v>2</v>
      </c>
    </row>
    <row r="2543" spans="14:36" x14ac:dyDescent="0.35">
      <c r="N2543">
        <v>6.6260925000000004</v>
      </c>
      <c r="O2543">
        <v>1.9599999999999999E-5</v>
      </c>
      <c r="P2543">
        <f t="shared" si="196"/>
        <v>55.798136148549446</v>
      </c>
      <c r="Q2543">
        <f t="shared" si="198"/>
        <v>4</v>
      </c>
      <c r="AG2543">
        <v>1.6723844000000001</v>
      </c>
      <c r="AH2543">
        <v>7.1899999999999999E-5</v>
      </c>
      <c r="AI2543">
        <f t="shared" si="197"/>
        <v>14.08310138198496</v>
      </c>
      <c r="AJ2543">
        <f t="shared" si="199"/>
        <v>2</v>
      </c>
    </row>
    <row r="2544" spans="14:36" x14ac:dyDescent="0.35">
      <c r="N2544">
        <v>6.6426999000000002</v>
      </c>
      <c r="O2544">
        <v>1.5800000000000001E-5</v>
      </c>
      <c r="P2544">
        <f t="shared" si="196"/>
        <v>55.937986590763074</v>
      </c>
      <c r="Q2544">
        <f t="shared" si="198"/>
        <v>4</v>
      </c>
      <c r="AG2544">
        <v>1.6871536</v>
      </c>
      <c r="AH2544">
        <v>6.2700000000000006E-5</v>
      </c>
      <c r="AI2544">
        <f t="shared" si="197"/>
        <v>14.207472394373506</v>
      </c>
      <c r="AJ2544">
        <f t="shared" si="199"/>
        <v>2</v>
      </c>
    </row>
    <row r="2545" spans="14:36" x14ac:dyDescent="0.35">
      <c r="N2545">
        <v>6.6593093000000003</v>
      </c>
      <c r="O2545">
        <v>1.4100000000000001E-5</v>
      </c>
      <c r="P2545">
        <f t="shared" si="196"/>
        <v>56.077853874919725</v>
      </c>
      <c r="Q2545">
        <f t="shared" si="198"/>
        <v>4</v>
      </c>
      <c r="AG2545">
        <v>1.7019325999999999</v>
      </c>
      <c r="AH2545">
        <v>7.5900000000000002E-5</v>
      </c>
      <c r="AI2545">
        <f t="shared" si="197"/>
        <v>14.331925932282825</v>
      </c>
      <c r="AJ2545">
        <f t="shared" si="199"/>
        <v>2</v>
      </c>
    </row>
    <row r="2546" spans="14:36" x14ac:dyDescent="0.35">
      <c r="N2546">
        <v>6.6759205000000001</v>
      </c>
      <c r="O2546">
        <v>1.5400000000000002E-5</v>
      </c>
      <c r="P2546">
        <f t="shared" si="196"/>
        <v>56.217736316825082</v>
      </c>
      <c r="Q2546">
        <f t="shared" si="198"/>
        <v>4</v>
      </c>
      <c r="AG2546">
        <v>1.7167212999999999</v>
      </c>
      <c r="AH2546">
        <v>4.6199999999999998E-5</v>
      </c>
      <c r="AI2546">
        <f t="shared" si="197"/>
        <v>14.456461153615768</v>
      </c>
      <c r="AJ2546">
        <f t="shared" si="199"/>
        <v>2</v>
      </c>
    </row>
    <row r="2547" spans="14:36" x14ac:dyDescent="0.35">
      <c r="N2547">
        <v>6.6925337000000003</v>
      </c>
      <c r="O2547">
        <v>2.6599999999999999E-5</v>
      </c>
      <c r="P2547">
        <f t="shared" si="196"/>
        <v>56.357635600673454</v>
      </c>
      <c r="Q2547">
        <f t="shared" si="198"/>
        <v>4</v>
      </c>
      <c r="AG2547">
        <v>1.7315195000000001</v>
      </c>
      <c r="AH2547">
        <v>5.94E-5</v>
      </c>
      <c r="AI2547">
        <f t="shared" si="197"/>
        <v>14.581076374178034</v>
      </c>
      <c r="AJ2547">
        <f t="shared" si="199"/>
        <v>2</v>
      </c>
    </row>
    <row r="2548" spans="14:36" x14ac:dyDescent="0.35">
      <c r="N2548">
        <v>6.7091488000000004</v>
      </c>
      <c r="O2548">
        <v>1.5999999999999999E-5</v>
      </c>
      <c r="P2548">
        <f t="shared" si="196"/>
        <v>56.497550884367698</v>
      </c>
      <c r="Q2548">
        <f t="shared" si="198"/>
        <v>4</v>
      </c>
      <c r="AG2548">
        <v>1.7463272000000001</v>
      </c>
      <c r="AH2548">
        <v>4.6100000000000002E-5</v>
      </c>
      <c r="AI2548">
        <f t="shared" si="197"/>
        <v>14.705771593969619</v>
      </c>
      <c r="AJ2548">
        <f t="shared" si="199"/>
        <v>2</v>
      </c>
    </row>
    <row r="2549" spans="14:36" x14ac:dyDescent="0.35">
      <c r="N2549">
        <v>6.7257657999999996</v>
      </c>
      <c r="O2549">
        <v>1.4100000000000001E-5</v>
      </c>
      <c r="P2549">
        <f t="shared" si="196"/>
        <v>56.637482167907791</v>
      </c>
      <c r="Q2549">
        <f t="shared" si="198"/>
        <v>4</v>
      </c>
      <c r="AG2549">
        <v>1.761144</v>
      </c>
      <c r="AH2549">
        <v>2.37E-5</v>
      </c>
      <c r="AI2549">
        <f t="shared" si="197"/>
        <v>14.830543444601922</v>
      </c>
      <c r="AJ2549">
        <f t="shared" si="199"/>
        <v>2</v>
      </c>
    </row>
    <row r="2550" spans="14:36" x14ac:dyDescent="0.35">
      <c r="N2550">
        <v>6.7423846000000003</v>
      </c>
      <c r="O2550">
        <v>1.5299999999999999E-5</v>
      </c>
      <c r="P2550">
        <f t="shared" si="196"/>
        <v>56.777428609196612</v>
      </c>
      <c r="Q2550">
        <f t="shared" si="198"/>
        <v>4</v>
      </c>
      <c r="AG2550">
        <v>1.7759701000000001</v>
      </c>
      <c r="AH2550">
        <v>2.0100000000000001E-5</v>
      </c>
      <c r="AI2550">
        <f t="shared" si="197"/>
        <v>14.955393610269248</v>
      </c>
      <c r="AJ2550">
        <f t="shared" si="199"/>
        <v>2</v>
      </c>
    </row>
    <row r="2551" spans="14:36" x14ac:dyDescent="0.35">
      <c r="N2551">
        <v>6.7590054000000004</v>
      </c>
      <c r="O2551">
        <v>2.87E-5</v>
      </c>
      <c r="P2551">
        <f t="shared" si="196"/>
        <v>56.917391892428448</v>
      </c>
      <c r="Q2551">
        <f t="shared" si="198"/>
        <v>4</v>
      </c>
      <c r="AG2551">
        <v>1.7908051</v>
      </c>
      <c r="AH2551">
        <v>2.27E-5</v>
      </c>
      <c r="AI2551">
        <f t="shared" si="197"/>
        <v>15.080318722582986</v>
      </c>
      <c r="AJ2551">
        <f t="shared" si="199"/>
        <v>2</v>
      </c>
    </row>
    <row r="2552" spans="14:36" x14ac:dyDescent="0.35">
      <c r="N2552">
        <v>6.7756280000000002</v>
      </c>
      <c r="O2552">
        <v>1.2999999999999999E-5</v>
      </c>
      <c r="P2552">
        <f t="shared" si="196"/>
        <v>57.05737033340899</v>
      </c>
      <c r="Q2552">
        <f t="shared" si="198"/>
        <v>4</v>
      </c>
      <c r="AG2552">
        <v>1.8056490999999999</v>
      </c>
      <c r="AH2552">
        <v>1.5800000000000001E-5</v>
      </c>
      <c r="AI2552">
        <f t="shared" si="197"/>
        <v>15.205319623640293</v>
      </c>
      <c r="AJ2552">
        <f t="shared" si="199"/>
        <v>2</v>
      </c>
    </row>
    <row r="2553" spans="14:36" x14ac:dyDescent="0.35">
      <c r="N2553">
        <v>6.7922526000000003</v>
      </c>
      <c r="O2553">
        <v>9.3000000000000007E-6</v>
      </c>
      <c r="P2553">
        <f t="shared" si="196"/>
        <v>57.197365616332547</v>
      </c>
      <c r="Q2553">
        <f t="shared" si="198"/>
        <v>4</v>
      </c>
      <c r="AG2553">
        <v>1.8205017999999999</v>
      </c>
      <c r="AH2553">
        <v>1.2099999999999999E-5</v>
      </c>
      <c r="AI2553">
        <f t="shared" si="197"/>
        <v>15.330393787149715</v>
      </c>
      <c r="AJ2553">
        <f t="shared" si="199"/>
        <v>2</v>
      </c>
    </row>
    <row r="2554" spans="14:36" x14ac:dyDescent="0.35">
      <c r="N2554">
        <v>6.8088790000000001</v>
      </c>
      <c r="O2554">
        <v>9.7999999999999993E-6</v>
      </c>
      <c r="P2554">
        <f t="shared" si="196"/>
        <v>57.337376057004818</v>
      </c>
      <c r="Q2554">
        <f t="shared" si="198"/>
        <v>4</v>
      </c>
      <c r="AG2554">
        <v>1.8353630999999999</v>
      </c>
      <c r="AH2554">
        <v>1.7399999999999999E-5</v>
      </c>
      <c r="AI2554">
        <f t="shared" si="197"/>
        <v>15.455540371014102</v>
      </c>
      <c r="AJ2554">
        <f t="shared" si="199"/>
        <v>2</v>
      </c>
    </row>
    <row r="2555" spans="14:36" x14ac:dyDescent="0.35">
      <c r="N2555">
        <v>6.8255072999999999</v>
      </c>
      <c r="O2555">
        <v>1.9199999999999999E-5</v>
      </c>
      <c r="P2555">
        <f t="shared" si="196"/>
        <v>57.477402497522952</v>
      </c>
      <c r="Q2555">
        <f t="shared" si="198"/>
        <v>4</v>
      </c>
      <c r="AG2555">
        <v>1.850233</v>
      </c>
      <c r="AH2555">
        <v>1.1199999999999999E-5</v>
      </c>
      <c r="AI2555">
        <f t="shared" si="197"/>
        <v>15.580759375233455</v>
      </c>
      <c r="AJ2555">
        <f t="shared" si="199"/>
        <v>2</v>
      </c>
    </row>
    <row r="2556" spans="14:36" x14ac:dyDescent="0.35">
      <c r="N2556">
        <v>6.8421374000000004</v>
      </c>
      <c r="O2556">
        <v>9.5000000000000005E-6</v>
      </c>
      <c r="P2556">
        <f t="shared" si="196"/>
        <v>57.617444095789807</v>
      </c>
      <c r="Q2556">
        <f t="shared" si="198"/>
        <v>4</v>
      </c>
      <c r="AG2556">
        <v>1.8651114</v>
      </c>
      <c r="AH2556">
        <v>5.8000000000000004E-6</v>
      </c>
      <c r="AI2556">
        <f t="shared" si="197"/>
        <v>15.70604995771062</v>
      </c>
      <c r="AJ2556">
        <f t="shared" si="199"/>
        <v>2</v>
      </c>
    </row>
    <row r="2557" spans="14:36" x14ac:dyDescent="0.35">
      <c r="N2557">
        <v>6.8587693999999999</v>
      </c>
      <c r="O2557">
        <v>9.5999999999999996E-6</v>
      </c>
      <c r="P2557">
        <f t="shared" si="196"/>
        <v>57.757501693902519</v>
      </c>
      <c r="Q2557">
        <f t="shared" si="198"/>
        <v>4</v>
      </c>
      <c r="AG2557">
        <v>1.8799980999999999</v>
      </c>
      <c r="AH2557">
        <v>6.1999999999999999E-6</v>
      </c>
      <c r="AI2557">
        <f t="shared" si="197"/>
        <v>15.831410434251298</v>
      </c>
      <c r="AJ2557">
        <f t="shared" si="199"/>
        <v>2</v>
      </c>
    </row>
    <row r="2558" spans="14:36" x14ac:dyDescent="0.35">
      <c r="N2558">
        <v>6.8754033000000003</v>
      </c>
      <c r="O2558">
        <v>1.1E-5</v>
      </c>
      <c r="P2558">
        <f t="shared" si="196"/>
        <v>57.897575291861102</v>
      </c>
      <c r="Q2558">
        <f t="shared" si="198"/>
        <v>4</v>
      </c>
      <c r="AG2558">
        <v>1.8948929999999999</v>
      </c>
      <c r="AH2558">
        <v>3.7000000000000002E-6</v>
      </c>
      <c r="AI2558">
        <f t="shared" si="197"/>
        <v>15.956839962758337</v>
      </c>
      <c r="AJ2558">
        <f t="shared" si="199"/>
        <v>2</v>
      </c>
    </row>
    <row r="2559" spans="14:36" x14ac:dyDescent="0.35">
      <c r="N2559">
        <v>6.8920389999999996</v>
      </c>
      <c r="O2559">
        <v>2.83E-5</v>
      </c>
      <c r="P2559">
        <f t="shared" si="196"/>
        <v>58.037664047568391</v>
      </c>
      <c r="Q2559">
        <f t="shared" si="198"/>
        <v>4</v>
      </c>
      <c r="AG2559">
        <v>1.909796</v>
      </c>
      <c r="AH2559">
        <v>3.8E-6</v>
      </c>
      <c r="AI2559">
        <f t="shared" si="197"/>
        <v>16.082337701134588</v>
      </c>
      <c r="AJ2559">
        <f t="shared" si="199"/>
        <v>2</v>
      </c>
    </row>
    <row r="2560" spans="14:36" x14ac:dyDescent="0.35">
      <c r="N2560">
        <v>6.9086765000000003</v>
      </c>
      <c r="O2560">
        <v>8.1999999999999994E-6</v>
      </c>
      <c r="P2560">
        <f t="shared" si="196"/>
        <v>58.177767961024401</v>
      </c>
      <c r="Q2560">
        <f t="shared" si="198"/>
        <v>4</v>
      </c>
      <c r="AG2560">
        <v>1.9247069999999999</v>
      </c>
      <c r="AH2560">
        <v>3.4000000000000001E-6</v>
      </c>
      <c r="AI2560">
        <f t="shared" si="197"/>
        <v>16.207902807282899</v>
      </c>
      <c r="AJ2560">
        <f t="shared" si="199"/>
        <v>2</v>
      </c>
    </row>
    <row r="2561" spans="14:36" x14ac:dyDescent="0.35">
      <c r="N2561">
        <v>6.9253159000000002</v>
      </c>
      <c r="O2561">
        <v>9.0000000000000002E-6</v>
      </c>
      <c r="P2561">
        <f t="shared" si="196"/>
        <v>58.317887874326267</v>
      </c>
      <c r="Q2561">
        <f t="shared" si="198"/>
        <v>4</v>
      </c>
      <c r="AG2561">
        <v>1.9396260000000001</v>
      </c>
      <c r="AH2561">
        <v>1.9E-6</v>
      </c>
      <c r="AI2561">
        <f t="shared" si="197"/>
        <v>16.333535281203268</v>
      </c>
      <c r="AJ2561">
        <f t="shared" si="199"/>
        <v>2</v>
      </c>
    </row>
    <row r="2562" spans="14:36" x14ac:dyDescent="0.35">
      <c r="N2562">
        <v>6.9419572000000001</v>
      </c>
      <c r="O2562">
        <v>1.24E-5</v>
      </c>
      <c r="P2562">
        <f t="shared" ref="P2562:P2625" si="200">N2562*$L$4</f>
        <v>58.458023787474005</v>
      </c>
      <c r="Q2562">
        <f t="shared" si="198"/>
        <v>4</v>
      </c>
      <c r="AG2562">
        <v>1.9545528000000001</v>
      </c>
      <c r="AH2562">
        <v>1.7E-6</v>
      </c>
      <c r="AI2562">
        <f t="shared" ref="AI2562:AI2625" si="201">AG2562*$L$4</f>
        <v>16.459233438701396</v>
      </c>
      <c r="AJ2562">
        <f t="shared" si="199"/>
        <v>2</v>
      </c>
    </row>
    <row r="2563" spans="14:36" x14ac:dyDescent="0.35">
      <c r="N2563">
        <v>6.9586002999999996</v>
      </c>
      <c r="O2563">
        <v>4.6499999999999999E-5</v>
      </c>
      <c r="P2563">
        <f t="shared" si="200"/>
        <v>58.598174858370449</v>
      </c>
      <c r="Q2563">
        <f t="shared" ref="Q2563:Q2626" si="202">IF(P2563&lt;=9,1,IF(P2563&lt;=19,2,IF(P2563&lt;=49,3,4)))</f>
        <v>4</v>
      </c>
      <c r="AG2563">
        <v>1.9694874</v>
      </c>
      <c r="AH2563">
        <v>1.7999999999999999E-6</v>
      </c>
      <c r="AI2563">
        <f t="shared" si="201"/>
        <v>16.584997279777284</v>
      </c>
      <c r="AJ2563">
        <f t="shared" ref="AJ2563:AJ2626" si="203">IF(AI2563&lt;=9,1,IF(AI2563&lt;=19,2,IF(AI2563&lt;=49,3,4)))</f>
        <v>2</v>
      </c>
    </row>
    <row r="2564" spans="14:36" x14ac:dyDescent="0.35">
      <c r="N2564">
        <v>6.9752451999999998</v>
      </c>
      <c r="O2564">
        <v>6.9999999999999999E-6</v>
      </c>
      <c r="P2564">
        <f t="shared" si="200"/>
        <v>58.738341087015613</v>
      </c>
      <c r="Q2564">
        <f t="shared" si="202"/>
        <v>4</v>
      </c>
      <c r="AG2564">
        <v>1.9844295999999999</v>
      </c>
      <c r="AH2564">
        <v>1.5E-6</v>
      </c>
      <c r="AI2564">
        <f t="shared" si="201"/>
        <v>16.710825120236628</v>
      </c>
      <c r="AJ2564">
        <f t="shared" si="203"/>
        <v>2</v>
      </c>
    </row>
    <row r="2565" spans="14:36" x14ac:dyDescent="0.35">
      <c r="N2565">
        <v>6.9918918999999997</v>
      </c>
      <c r="O2565">
        <v>8.8000000000000004E-6</v>
      </c>
      <c r="P2565">
        <f t="shared" si="200"/>
        <v>58.878522473409483</v>
      </c>
      <c r="Q2565">
        <f t="shared" si="202"/>
        <v>4</v>
      </c>
      <c r="AG2565">
        <v>1.9993794</v>
      </c>
      <c r="AH2565">
        <v>1.5E-6</v>
      </c>
      <c r="AI2565">
        <f t="shared" si="201"/>
        <v>16.836716960079428</v>
      </c>
      <c r="AJ2565">
        <f t="shared" si="203"/>
        <v>2</v>
      </c>
    </row>
    <row r="2566" spans="14:36" x14ac:dyDescent="0.35">
      <c r="N2566">
        <v>7.0085404000000002</v>
      </c>
      <c r="O2566">
        <v>1.47E-5</v>
      </c>
      <c r="P2566">
        <f t="shared" si="200"/>
        <v>59.01871901755208</v>
      </c>
      <c r="Q2566">
        <f t="shared" si="202"/>
        <v>4</v>
      </c>
      <c r="AG2566">
        <v>2.0143366999999999</v>
      </c>
      <c r="AH2566">
        <v>1.5999999999999999E-6</v>
      </c>
      <c r="AI2566">
        <f t="shared" si="201"/>
        <v>16.962671957208535</v>
      </c>
      <c r="AJ2566">
        <f t="shared" si="203"/>
        <v>2</v>
      </c>
    </row>
    <row r="2567" spans="14:36" x14ac:dyDescent="0.35">
      <c r="N2567">
        <v>7.0251907999999998</v>
      </c>
      <c r="O2567">
        <v>7.5199999999999998E-5</v>
      </c>
      <c r="P2567">
        <f t="shared" si="200"/>
        <v>59.158931561540527</v>
      </c>
      <c r="Q2567">
        <f t="shared" si="202"/>
        <v>4</v>
      </c>
      <c r="AG2567">
        <v>2.0293014</v>
      </c>
      <c r="AH2567">
        <v>1.1000000000000001E-6</v>
      </c>
      <c r="AI2567">
        <f t="shared" si="201"/>
        <v>17.0886892695268</v>
      </c>
      <c r="AJ2567">
        <f t="shared" si="203"/>
        <v>2</v>
      </c>
    </row>
    <row r="2568" spans="14:36" x14ac:dyDescent="0.35">
      <c r="N2568">
        <v>7.0418430000000001</v>
      </c>
      <c r="O2568">
        <v>5.2000000000000002E-6</v>
      </c>
      <c r="P2568">
        <f t="shared" si="200"/>
        <v>59.299159263277694</v>
      </c>
      <c r="Q2568">
        <f t="shared" si="202"/>
        <v>4</v>
      </c>
      <c r="AG2568">
        <v>2.0442733999999998</v>
      </c>
      <c r="AH2568">
        <v>1.1999999999999999E-6</v>
      </c>
      <c r="AI2568">
        <f t="shared" si="201"/>
        <v>17.214768054937064</v>
      </c>
      <c r="AJ2568">
        <f t="shared" si="203"/>
        <v>2</v>
      </c>
    </row>
    <row r="2569" spans="14:36" x14ac:dyDescent="0.35">
      <c r="N2569">
        <v>7.058497</v>
      </c>
      <c r="O2569">
        <v>6.3999999999999997E-6</v>
      </c>
      <c r="P2569">
        <f t="shared" si="200"/>
        <v>59.439402122763575</v>
      </c>
      <c r="Q2569">
        <f t="shared" si="202"/>
        <v>4</v>
      </c>
      <c r="AG2569">
        <v>2.0592526000000002</v>
      </c>
      <c r="AH2569">
        <v>1.1999999999999999E-6</v>
      </c>
      <c r="AI2569">
        <f t="shared" si="201"/>
        <v>17.340907471342188</v>
      </c>
      <c r="AJ2569">
        <f t="shared" si="203"/>
        <v>2</v>
      </c>
    </row>
    <row r="2570" spans="14:36" x14ac:dyDescent="0.35">
      <c r="N2570">
        <v>7.0751527999999997</v>
      </c>
      <c r="O2570">
        <v>1.33E-5</v>
      </c>
      <c r="P2570">
        <f t="shared" si="200"/>
        <v>59.579660139998168</v>
      </c>
      <c r="Q2570">
        <f t="shared" si="202"/>
        <v>4</v>
      </c>
      <c r="AG2570">
        <v>2.0742389999999999</v>
      </c>
      <c r="AH2570">
        <v>9.9999999999999995E-7</v>
      </c>
      <c r="AI2570">
        <f t="shared" si="201"/>
        <v>17.467107518742161</v>
      </c>
      <c r="AJ2570">
        <f t="shared" si="203"/>
        <v>2</v>
      </c>
    </row>
    <row r="2571" spans="14:36" x14ac:dyDescent="0.35">
      <c r="N2571">
        <v>7.0918104</v>
      </c>
      <c r="O2571">
        <v>1.178E-4</v>
      </c>
      <c r="P2571">
        <f t="shared" si="200"/>
        <v>59.719933314981475</v>
      </c>
      <c r="Q2571">
        <f t="shared" si="202"/>
        <v>4</v>
      </c>
      <c r="AG2571">
        <v>2.0892325</v>
      </c>
      <c r="AH2571">
        <v>8.9999999999999996E-7</v>
      </c>
      <c r="AI2571">
        <f t="shared" si="201"/>
        <v>17.593367355039842</v>
      </c>
      <c r="AJ2571">
        <f t="shared" si="203"/>
        <v>2</v>
      </c>
    </row>
    <row r="2572" spans="14:36" x14ac:dyDescent="0.35">
      <c r="N2572">
        <v>7.1084696999999997</v>
      </c>
      <c r="O2572">
        <v>3.7000000000000002E-6</v>
      </c>
      <c r="P2572">
        <f t="shared" si="200"/>
        <v>59.860220805616343</v>
      </c>
      <c r="Q2572">
        <f t="shared" si="202"/>
        <v>4</v>
      </c>
      <c r="AG2572">
        <v>2.1042329999999998</v>
      </c>
      <c r="AH2572">
        <v>7.9999999999999996E-7</v>
      </c>
      <c r="AI2572">
        <f t="shared" si="201"/>
        <v>17.719686138138069</v>
      </c>
      <c r="AJ2572">
        <f t="shared" si="203"/>
        <v>2</v>
      </c>
    </row>
    <row r="2573" spans="14:36" x14ac:dyDescent="0.35">
      <c r="N2573">
        <v>7.1251309000000003</v>
      </c>
      <c r="O2573">
        <v>5.4E-6</v>
      </c>
      <c r="P2573">
        <f t="shared" si="200"/>
        <v>60.000524296097083</v>
      </c>
      <c r="Q2573">
        <f t="shared" si="202"/>
        <v>4</v>
      </c>
      <c r="AG2573">
        <v>2.1192403999999998</v>
      </c>
      <c r="AH2573">
        <v>6.9999999999999997E-7</v>
      </c>
      <c r="AI2573">
        <f t="shared" si="201"/>
        <v>17.846063025939703</v>
      </c>
      <c r="AJ2573">
        <f t="shared" si="203"/>
        <v>2</v>
      </c>
    </row>
    <row r="2574" spans="14:36" x14ac:dyDescent="0.35">
      <c r="N2574">
        <v>7.1417938999999997</v>
      </c>
      <c r="O2574">
        <v>1.38E-5</v>
      </c>
      <c r="P2574">
        <f t="shared" si="200"/>
        <v>60.140842944326522</v>
      </c>
      <c r="Q2574">
        <f t="shared" si="202"/>
        <v>4</v>
      </c>
      <c r="AG2574">
        <v>2.1342547000000001</v>
      </c>
      <c r="AH2574">
        <v>4.9999999999999998E-7</v>
      </c>
      <c r="AI2574">
        <f t="shared" si="201"/>
        <v>17.972498018444739</v>
      </c>
      <c r="AJ2574">
        <f t="shared" si="203"/>
        <v>2</v>
      </c>
    </row>
    <row r="2575" spans="14:36" x14ac:dyDescent="0.35">
      <c r="N2575">
        <v>7.1584586000000003</v>
      </c>
      <c r="O2575">
        <v>1.2769999999999999E-4</v>
      </c>
      <c r="P2575">
        <f t="shared" si="200"/>
        <v>60.281175908207537</v>
      </c>
      <c r="Q2575">
        <f t="shared" si="202"/>
        <v>4</v>
      </c>
      <c r="AG2575">
        <v>2.1492757999999998</v>
      </c>
      <c r="AH2575">
        <v>2.9999999999999999E-7</v>
      </c>
      <c r="AI2575">
        <f t="shared" si="201"/>
        <v>18.098990273556023</v>
      </c>
      <c r="AJ2575">
        <f t="shared" si="203"/>
        <v>2</v>
      </c>
    </row>
    <row r="2576" spans="14:36" x14ac:dyDescent="0.35">
      <c r="N2576">
        <v>1.4552414</v>
      </c>
      <c r="O2576">
        <v>4.0999999999999997E-6</v>
      </c>
      <c r="P2576">
        <f t="shared" si="200"/>
        <v>12.254546365932214</v>
      </c>
      <c r="Q2576">
        <f t="shared" si="202"/>
        <v>2</v>
      </c>
      <c r="AG2576">
        <v>2.1643036000000002</v>
      </c>
      <c r="AH2576">
        <v>2.9999999999999999E-7</v>
      </c>
      <c r="AI2576">
        <f t="shared" si="201"/>
        <v>18.225538949176414</v>
      </c>
      <c r="AJ2576">
        <f t="shared" si="203"/>
        <v>2</v>
      </c>
    </row>
    <row r="2577" spans="14:36" x14ac:dyDescent="0.35">
      <c r="N2577">
        <v>1.470888</v>
      </c>
      <c r="O2577">
        <v>4.6999999999999999E-6</v>
      </c>
      <c r="P2577">
        <f t="shared" si="200"/>
        <v>12.38630593872144</v>
      </c>
      <c r="Q2577">
        <f t="shared" si="202"/>
        <v>2</v>
      </c>
      <c r="AG2577">
        <v>2.1793380999999998</v>
      </c>
      <c r="AH2577">
        <v>9.9999999999999995E-8</v>
      </c>
      <c r="AI2577">
        <f t="shared" si="201"/>
        <v>18.352144045305895</v>
      </c>
      <c r="AJ2577">
        <f t="shared" si="203"/>
        <v>2</v>
      </c>
    </row>
    <row r="2578" spans="14:36" x14ac:dyDescent="0.35">
      <c r="N2578">
        <v>1.4865491</v>
      </c>
      <c r="O2578">
        <v>5.0000000000000004E-6</v>
      </c>
      <c r="P2578">
        <f t="shared" si="200"/>
        <v>12.518187615597524</v>
      </c>
      <c r="Q2578">
        <f t="shared" si="202"/>
        <v>2</v>
      </c>
      <c r="AG2578">
        <v>2.1943792000000002</v>
      </c>
      <c r="AH2578">
        <v>9.9999999999999995E-8</v>
      </c>
      <c r="AI2578">
        <f t="shared" si="201"/>
        <v>18.478804719847336</v>
      </c>
      <c r="AJ2578">
        <f t="shared" si="203"/>
        <v>2</v>
      </c>
    </row>
    <row r="2579" spans="14:36" x14ac:dyDescent="0.35">
      <c r="N2579">
        <v>1.5022244</v>
      </c>
      <c r="O2579">
        <v>6.9999999999999999E-6</v>
      </c>
      <c r="P2579">
        <f t="shared" si="200"/>
        <v>12.650188870269016</v>
      </c>
      <c r="Q2579">
        <f t="shared" si="202"/>
        <v>2</v>
      </c>
      <c r="AG2579">
        <v>2.2094268000000001</v>
      </c>
      <c r="AH2579">
        <v>9.9999999999999995E-8</v>
      </c>
      <c r="AI2579">
        <f t="shared" si="201"/>
        <v>18.605520130703567</v>
      </c>
      <c r="AJ2579">
        <f t="shared" si="203"/>
        <v>2</v>
      </c>
    </row>
    <row r="2580" spans="14:36" x14ac:dyDescent="0.35">
      <c r="N2580">
        <v>1.5179136</v>
      </c>
      <c r="O2580">
        <v>4.6600000000000001E-5</v>
      </c>
      <c r="P2580">
        <f t="shared" si="200"/>
        <v>12.782307176444462</v>
      </c>
      <c r="Q2580">
        <f t="shared" si="202"/>
        <v>2</v>
      </c>
      <c r="AG2580">
        <v>2.2244807999999998</v>
      </c>
      <c r="AH2580">
        <v>9.9999999999999995E-8</v>
      </c>
      <c r="AI2580">
        <f t="shared" si="201"/>
        <v>18.732289435777449</v>
      </c>
      <c r="AJ2580">
        <f t="shared" si="203"/>
        <v>2</v>
      </c>
    </row>
    <row r="2581" spans="14:36" x14ac:dyDescent="0.35">
      <c r="N2581">
        <v>1.5336164000000001</v>
      </c>
      <c r="O2581">
        <v>2.7500000000000001E-5</v>
      </c>
      <c r="P2581">
        <f t="shared" si="200"/>
        <v>12.914540007832409</v>
      </c>
      <c r="Q2581">
        <f t="shared" si="202"/>
        <v>2</v>
      </c>
      <c r="AG2581">
        <v>2.2395413</v>
      </c>
      <c r="AH2581">
        <v>9.9999999999999995E-8</v>
      </c>
      <c r="AI2581">
        <f t="shared" si="201"/>
        <v>18.85911347716613</v>
      </c>
      <c r="AJ2581">
        <f t="shared" si="203"/>
        <v>2</v>
      </c>
    </row>
    <row r="2582" spans="14:36" x14ac:dyDescent="0.35">
      <c r="N2582">
        <v>1.5493325</v>
      </c>
      <c r="O2582">
        <v>6.3040000000000004E-4</v>
      </c>
      <c r="P2582">
        <f t="shared" si="200"/>
        <v>13.046884838141406</v>
      </c>
      <c r="Q2582">
        <f t="shared" si="202"/>
        <v>2</v>
      </c>
      <c r="AG2582">
        <v>2.2546081</v>
      </c>
      <c r="AH2582">
        <v>9.9999999999999995E-8</v>
      </c>
      <c r="AI2582">
        <f t="shared" si="201"/>
        <v>18.985990570675309</v>
      </c>
      <c r="AJ2582">
        <f t="shared" si="203"/>
        <v>2</v>
      </c>
    </row>
    <row r="2583" spans="14:36" x14ac:dyDescent="0.35">
      <c r="N2583">
        <v>1.5650618000000001</v>
      </c>
      <c r="O2583">
        <v>2.377E-4</v>
      </c>
      <c r="P2583">
        <f t="shared" si="200"/>
        <v>13.179340825274302</v>
      </c>
      <c r="Q2583">
        <f t="shared" si="202"/>
        <v>2</v>
      </c>
      <c r="AG2583">
        <v>2.2696812</v>
      </c>
      <c r="AH2583">
        <v>0</v>
      </c>
      <c r="AI2583">
        <f t="shared" si="201"/>
        <v>19.112920716304984</v>
      </c>
      <c r="AJ2583">
        <f t="shared" si="203"/>
        <v>3</v>
      </c>
    </row>
    <row r="2584" spans="14:36" x14ac:dyDescent="0.35">
      <c r="N2584">
        <v>1.5808040000000001</v>
      </c>
      <c r="O2584">
        <v>1.7249999999999999E-4</v>
      </c>
      <c r="P2584">
        <f t="shared" si="200"/>
        <v>13.311905442939645</v>
      </c>
      <c r="Q2584">
        <f t="shared" si="202"/>
        <v>2</v>
      </c>
      <c r="AG2584">
        <v>2.2847605999999998</v>
      </c>
      <c r="AH2584">
        <v>0</v>
      </c>
      <c r="AI2584">
        <f t="shared" si="201"/>
        <v>19.239903914055155</v>
      </c>
      <c r="AJ2584">
        <f t="shared" si="203"/>
        <v>3</v>
      </c>
    </row>
    <row r="2585" spans="14:36" x14ac:dyDescent="0.35">
      <c r="N2585">
        <v>1.5965587999999999</v>
      </c>
      <c r="O2585">
        <v>3.8759999999999999E-4</v>
      </c>
      <c r="P2585">
        <f t="shared" si="200"/>
        <v>13.444576164845982</v>
      </c>
      <c r="Q2585">
        <f t="shared" si="202"/>
        <v>2</v>
      </c>
      <c r="AG2585">
        <v>2.2998460999999999</v>
      </c>
      <c r="AH2585">
        <v>0</v>
      </c>
      <c r="AI2585">
        <f t="shared" si="201"/>
        <v>19.366938479731523</v>
      </c>
      <c r="AJ2585">
        <f t="shared" si="203"/>
        <v>3</v>
      </c>
    </row>
    <row r="2586" spans="14:36" x14ac:dyDescent="0.35">
      <c r="N2586">
        <v>1.6123259999999999</v>
      </c>
      <c r="O2586">
        <v>5.7510000000000005E-4</v>
      </c>
      <c r="P2586">
        <f t="shared" si="200"/>
        <v>13.577351306799011</v>
      </c>
      <c r="Q2586">
        <f t="shared" si="202"/>
        <v>2</v>
      </c>
      <c r="AG2586">
        <v>2.3149377000000002</v>
      </c>
      <c r="AH2586">
        <v>9.9999999999999995E-8</v>
      </c>
      <c r="AI2586">
        <f t="shared" si="201"/>
        <v>19.494024413334092</v>
      </c>
      <c r="AJ2586">
        <f t="shared" si="203"/>
        <v>3</v>
      </c>
    </row>
    <row r="2587" spans="14:36" x14ac:dyDescent="0.35">
      <c r="N2587">
        <v>1.6281053999999999</v>
      </c>
      <c r="O2587">
        <v>2.9060000000000002E-4</v>
      </c>
      <c r="P2587">
        <f t="shared" si="200"/>
        <v>13.710229184604433</v>
      </c>
      <c r="Q2587">
        <f t="shared" si="202"/>
        <v>2</v>
      </c>
      <c r="AG2587">
        <v>2.3300353</v>
      </c>
      <c r="AH2587">
        <v>0</v>
      </c>
      <c r="AI2587">
        <f t="shared" si="201"/>
        <v>19.621160872765699</v>
      </c>
      <c r="AJ2587">
        <f t="shared" si="203"/>
        <v>3</v>
      </c>
    </row>
    <row r="2588" spans="14:36" x14ac:dyDescent="0.35">
      <c r="N2588">
        <v>1.6438968</v>
      </c>
      <c r="O2588">
        <v>1.8890000000000001E-4</v>
      </c>
      <c r="P2588">
        <f t="shared" si="200"/>
        <v>13.843208114067945</v>
      </c>
      <c r="Q2588">
        <f t="shared" si="202"/>
        <v>2</v>
      </c>
      <c r="AG2588">
        <v>2.3451390000000001</v>
      </c>
      <c r="AH2588">
        <v>0</v>
      </c>
      <c r="AI2588">
        <f t="shared" si="201"/>
        <v>19.748348700123504</v>
      </c>
      <c r="AJ2588">
        <f t="shared" si="203"/>
        <v>3</v>
      </c>
    </row>
    <row r="2589" spans="14:36" x14ac:dyDescent="0.35">
      <c r="N2589">
        <v>1.6597</v>
      </c>
      <c r="O2589">
        <v>4.3829999999999997E-4</v>
      </c>
      <c r="P2589">
        <f t="shared" si="200"/>
        <v>13.976286410995245</v>
      </c>
      <c r="Q2589">
        <f t="shared" si="202"/>
        <v>2</v>
      </c>
      <c r="AG2589">
        <v>2.3602485999999998</v>
      </c>
      <c r="AH2589">
        <v>0</v>
      </c>
      <c r="AI2589">
        <f t="shared" si="201"/>
        <v>19.8755862112132</v>
      </c>
      <c r="AJ2589">
        <f t="shared" si="203"/>
        <v>3</v>
      </c>
    </row>
    <row r="2590" spans="14:36" x14ac:dyDescent="0.35">
      <c r="N2590">
        <v>1.6755148</v>
      </c>
      <c r="O2590">
        <v>3.2820000000000001E-4</v>
      </c>
      <c r="P2590">
        <f t="shared" si="200"/>
        <v>14.109462391192032</v>
      </c>
      <c r="Q2590">
        <f t="shared" si="202"/>
        <v>2</v>
      </c>
      <c r="AG2590">
        <v>2.3753641999999999</v>
      </c>
      <c r="AH2590">
        <v>0</v>
      </c>
      <c r="AI2590">
        <f t="shared" si="201"/>
        <v>20.002874248131945</v>
      </c>
      <c r="AJ2590">
        <f t="shared" si="203"/>
        <v>3</v>
      </c>
    </row>
    <row r="2591" spans="14:36" x14ac:dyDescent="0.35">
      <c r="N2591">
        <v>1.6913408999999999</v>
      </c>
      <c r="O2591">
        <v>2.087E-4</v>
      </c>
      <c r="P2591">
        <f t="shared" si="200"/>
        <v>14.242733528366854</v>
      </c>
      <c r="Q2591">
        <f t="shared" si="202"/>
        <v>2</v>
      </c>
      <c r="AG2591">
        <v>2.3904855</v>
      </c>
      <c r="AH2591">
        <v>0</v>
      </c>
      <c r="AI2591">
        <f t="shared" si="201"/>
        <v>20.130210284588284</v>
      </c>
      <c r="AJ2591">
        <f t="shared" si="203"/>
        <v>3</v>
      </c>
    </row>
    <row r="2592" spans="14:36" x14ac:dyDescent="0.35">
      <c r="N2592">
        <v>1.7071784000000001</v>
      </c>
      <c r="O2592">
        <v>3.7669999999999999E-4</v>
      </c>
      <c r="P2592">
        <f t="shared" si="200"/>
        <v>14.376100664616862</v>
      </c>
      <c r="Q2592">
        <f t="shared" si="202"/>
        <v>2</v>
      </c>
      <c r="AG2592">
        <v>2.4056126999999998</v>
      </c>
      <c r="AH2592">
        <v>0</v>
      </c>
      <c r="AI2592">
        <f t="shared" si="201"/>
        <v>20.257596004776513</v>
      </c>
      <c r="AJ2592">
        <f t="shared" si="203"/>
        <v>3</v>
      </c>
    </row>
    <row r="2593" spans="14:36" x14ac:dyDescent="0.35">
      <c r="N2593">
        <v>1.7230268</v>
      </c>
      <c r="O2593">
        <v>3.2469999999999998E-4</v>
      </c>
      <c r="P2593">
        <f t="shared" si="200"/>
        <v>14.5095595894563</v>
      </c>
      <c r="Q2593">
        <f t="shared" si="202"/>
        <v>2</v>
      </c>
      <c r="AG2593">
        <v>2.4207456000000001</v>
      </c>
      <c r="AH2593">
        <v>0</v>
      </c>
      <c r="AI2593">
        <f t="shared" si="201"/>
        <v>20.385029724502338</v>
      </c>
      <c r="AJ2593">
        <f t="shared" si="203"/>
        <v>3</v>
      </c>
    </row>
    <row r="2594" spans="14:36" x14ac:dyDescent="0.35">
      <c r="N2594">
        <v>1.7388862</v>
      </c>
      <c r="O2594">
        <v>1.215E-4</v>
      </c>
      <c r="P2594">
        <f t="shared" si="200"/>
        <v>14.643111144982322</v>
      </c>
      <c r="Q2594">
        <f t="shared" si="202"/>
        <v>2</v>
      </c>
      <c r="AG2594">
        <v>2.4358841999999998</v>
      </c>
      <c r="AH2594">
        <v>0</v>
      </c>
      <c r="AI2594">
        <f t="shared" si="201"/>
        <v>20.512511443765753</v>
      </c>
      <c r="AJ2594">
        <f t="shared" si="203"/>
        <v>3</v>
      </c>
    </row>
    <row r="2595" spans="14:36" x14ac:dyDescent="0.35">
      <c r="N2595">
        <v>1.7547562000000001</v>
      </c>
      <c r="O2595">
        <v>1.83E-4</v>
      </c>
      <c r="P2595">
        <f t="shared" si="200"/>
        <v>14.776751962806324</v>
      </c>
      <c r="Q2595">
        <f t="shared" si="202"/>
        <v>2</v>
      </c>
      <c r="AG2595">
        <v>2.4510285000000001</v>
      </c>
      <c r="AH2595">
        <v>0</v>
      </c>
      <c r="AI2595">
        <f t="shared" si="201"/>
        <v>20.640041162566767</v>
      </c>
      <c r="AJ2595">
        <f t="shared" si="203"/>
        <v>3</v>
      </c>
    </row>
    <row r="2596" spans="14:36" x14ac:dyDescent="0.35">
      <c r="N2596">
        <v>1.7706367999999999</v>
      </c>
      <c r="O2596">
        <v>1.8560000000000001E-4</v>
      </c>
      <c r="P2596">
        <f t="shared" si="200"/>
        <v>14.910482042928303</v>
      </c>
      <c r="Q2596">
        <f t="shared" si="202"/>
        <v>2</v>
      </c>
      <c r="AG2596">
        <v>2.4661783000000002</v>
      </c>
      <c r="AH2596">
        <v>0</v>
      </c>
      <c r="AI2596">
        <f t="shared" si="201"/>
        <v>20.767617196711068</v>
      </c>
      <c r="AJ2596">
        <f t="shared" si="203"/>
        <v>3</v>
      </c>
    </row>
    <row r="2597" spans="14:36" x14ac:dyDescent="0.35">
      <c r="N2597">
        <v>1.7865278</v>
      </c>
      <c r="O2597">
        <v>1.108E-4</v>
      </c>
      <c r="P2597">
        <f t="shared" si="200"/>
        <v>15.044299701153962</v>
      </c>
      <c r="Q2597">
        <f t="shared" si="202"/>
        <v>2</v>
      </c>
      <c r="AG2597">
        <v>2.4813337</v>
      </c>
      <c r="AH2597">
        <v>0</v>
      </c>
      <c r="AI2597">
        <f t="shared" si="201"/>
        <v>20.895240388295807</v>
      </c>
      <c r="AJ2597">
        <f t="shared" si="203"/>
        <v>3</v>
      </c>
    </row>
    <row r="2598" spans="14:36" x14ac:dyDescent="0.35">
      <c r="N2598">
        <v>1.8024290999999999</v>
      </c>
      <c r="O2598">
        <v>2.0929999999999999E-4</v>
      </c>
      <c r="P2598">
        <f t="shared" si="200"/>
        <v>15.178204095386148</v>
      </c>
      <c r="Q2598">
        <f t="shared" si="202"/>
        <v>2</v>
      </c>
      <c r="AG2598">
        <v>2.4964947</v>
      </c>
      <c r="AH2598">
        <v>0</v>
      </c>
      <c r="AI2598">
        <f t="shared" si="201"/>
        <v>21.022910737320991</v>
      </c>
      <c r="AJ2598">
        <f t="shared" si="203"/>
        <v>3</v>
      </c>
    </row>
    <row r="2599" spans="14:36" x14ac:dyDescent="0.35">
      <c r="N2599">
        <v>1.8183404000000001</v>
      </c>
      <c r="O2599">
        <v>1.5330000000000001E-4</v>
      </c>
      <c r="P2599">
        <f t="shared" si="200"/>
        <v>15.31219269933341</v>
      </c>
      <c r="Q2599">
        <f t="shared" si="202"/>
        <v>2</v>
      </c>
      <c r="AG2599">
        <v>2.5116611</v>
      </c>
      <c r="AH2599">
        <v>0</v>
      </c>
      <c r="AI2599">
        <f t="shared" si="201"/>
        <v>21.150626559592318</v>
      </c>
      <c r="AJ2599">
        <f t="shared" si="203"/>
        <v>3</v>
      </c>
    </row>
    <row r="2600" spans="14:36" x14ac:dyDescent="0.35">
      <c r="N2600">
        <v>1.8342617000000001</v>
      </c>
      <c r="O2600">
        <v>9.8900000000000005E-5</v>
      </c>
      <c r="P2600">
        <f t="shared" si="200"/>
        <v>15.446265512995746</v>
      </c>
      <c r="Q2600">
        <f t="shared" si="202"/>
        <v>2</v>
      </c>
      <c r="AG2600">
        <v>2.5268329</v>
      </c>
      <c r="AH2600">
        <v>0</v>
      </c>
      <c r="AI2600">
        <f t="shared" si="201"/>
        <v>21.278387855109784</v>
      </c>
      <c r="AJ2600">
        <f t="shared" si="203"/>
        <v>3</v>
      </c>
    </row>
    <row r="2601" spans="14:36" x14ac:dyDescent="0.35">
      <c r="N2601">
        <v>1.8501928000000001</v>
      </c>
      <c r="O2601">
        <v>1.204E-4</v>
      </c>
      <c r="P2601">
        <f t="shared" si="200"/>
        <v>15.580420852178854</v>
      </c>
      <c r="Q2601">
        <f t="shared" si="202"/>
        <v>2</v>
      </c>
      <c r="AG2601">
        <v>2.5420101000000002</v>
      </c>
      <c r="AH2601">
        <v>0</v>
      </c>
      <c r="AI2601">
        <f t="shared" si="201"/>
        <v>21.40619462387339</v>
      </c>
      <c r="AJ2601">
        <f t="shared" si="203"/>
        <v>3</v>
      </c>
    </row>
    <row r="2602" spans="14:36" x14ac:dyDescent="0.35">
      <c r="N2602">
        <v>1.8661337</v>
      </c>
      <c r="O2602">
        <v>1.236E-4</v>
      </c>
      <c r="P2602">
        <f t="shared" si="200"/>
        <v>15.714658716882736</v>
      </c>
      <c r="Q2602">
        <f t="shared" si="202"/>
        <v>2</v>
      </c>
      <c r="AG2602">
        <v>2.5571926</v>
      </c>
      <c r="AH2602">
        <v>0</v>
      </c>
      <c r="AI2602">
        <f t="shared" si="201"/>
        <v>21.534046023785987</v>
      </c>
      <c r="AJ2602">
        <f t="shared" si="203"/>
        <v>3</v>
      </c>
    </row>
    <row r="2603" spans="14:36" x14ac:dyDescent="0.35">
      <c r="N2603">
        <v>1.8820840000000001</v>
      </c>
      <c r="O2603">
        <v>9.48E-5</v>
      </c>
      <c r="P2603">
        <f t="shared" si="200"/>
        <v>15.84897573871879</v>
      </c>
      <c r="Q2603">
        <f t="shared" si="202"/>
        <v>2</v>
      </c>
      <c r="AG2603">
        <v>2.5723804000000001</v>
      </c>
      <c r="AH2603">
        <v>0</v>
      </c>
      <c r="AI2603">
        <f t="shared" si="201"/>
        <v>21.661942054847572</v>
      </c>
      <c r="AJ2603">
        <f t="shared" si="203"/>
        <v>3</v>
      </c>
    </row>
    <row r="2604" spans="14:36" x14ac:dyDescent="0.35">
      <c r="N2604">
        <v>1.8980437999999999</v>
      </c>
      <c r="O2604">
        <v>1.048E-4</v>
      </c>
      <c r="P2604">
        <f t="shared" si="200"/>
        <v>15.983372759784164</v>
      </c>
      <c r="Q2604">
        <f t="shared" si="202"/>
        <v>2</v>
      </c>
      <c r="AG2604">
        <v>2.5875735</v>
      </c>
      <c r="AH2604">
        <v>0</v>
      </c>
      <c r="AI2604">
        <f t="shared" si="201"/>
        <v>21.789882717058145</v>
      </c>
      <c r="AJ2604">
        <f t="shared" si="203"/>
        <v>3</v>
      </c>
    </row>
    <row r="2605" spans="14:36" x14ac:dyDescent="0.35">
      <c r="N2605">
        <v>1.9140128999999999</v>
      </c>
      <c r="O2605">
        <v>1.228E-4</v>
      </c>
      <c r="P2605">
        <f t="shared" si="200"/>
        <v>16.117848095884558</v>
      </c>
      <c r="Q2605">
        <f t="shared" si="202"/>
        <v>2</v>
      </c>
      <c r="AG2605">
        <v>2.6027718000000002</v>
      </c>
      <c r="AH2605">
        <v>0</v>
      </c>
      <c r="AI2605">
        <f t="shared" si="201"/>
        <v>21.917867168320562</v>
      </c>
      <c r="AJ2605">
        <f t="shared" si="203"/>
        <v>3</v>
      </c>
    </row>
    <row r="2606" spans="14:36" x14ac:dyDescent="0.35">
      <c r="N2606">
        <v>1.9299911999999999</v>
      </c>
      <c r="O2606">
        <v>7.6600000000000005E-5</v>
      </c>
      <c r="P2606">
        <f t="shared" si="200"/>
        <v>16.252400904922819</v>
      </c>
      <c r="Q2606">
        <f t="shared" si="202"/>
        <v>2</v>
      </c>
      <c r="AG2606">
        <v>2.6179752999999999</v>
      </c>
      <c r="AH2606">
        <v>0</v>
      </c>
      <c r="AI2606">
        <f t="shared" si="201"/>
        <v>22.045895408634813</v>
      </c>
      <c r="AJ2606">
        <f t="shared" si="203"/>
        <v>3</v>
      </c>
    </row>
    <row r="2607" spans="14:36" x14ac:dyDescent="0.35">
      <c r="N2607">
        <v>1.9459785000000001</v>
      </c>
      <c r="O2607">
        <v>8.4499999999999994E-5</v>
      </c>
      <c r="P2607">
        <f t="shared" si="200"/>
        <v>16.387029502704653</v>
      </c>
      <c r="Q2607">
        <f t="shared" si="202"/>
        <v>2</v>
      </c>
      <c r="AG2607">
        <v>2.6331839000000001</v>
      </c>
      <c r="AH2607">
        <v>0</v>
      </c>
      <c r="AI2607">
        <f t="shared" si="201"/>
        <v>22.173966595903757</v>
      </c>
      <c r="AJ2607">
        <f t="shared" si="203"/>
        <v>3</v>
      </c>
    </row>
    <row r="2608" spans="14:36" x14ac:dyDescent="0.35">
      <c r="N2608">
        <v>1.9619747999999999</v>
      </c>
      <c r="O2608">
        <v>8.9499999999999994E-5</v>
      </c>
      <c r="P2608">
        <f t="shared" si="200"/>
        <v>16.521733889230049</v>
      </c>
      <c r="Q2608">
        <f t="shared" si="202"/>
        <v>2</v>
      </c>
      <c r="AG2608">
        <v>2.6483976</v>
      </c>
      <c r="AH2608">
        <v>0</v>
      </c>
      <c r="AI2608">
        <f t="shared" si="201"/>
        <v>22.302080730127386</v>
      </c>
      <c r="AJ2608">
        <f t="shared" si="203"/>
        <v>3</v>
      </c>
    </row>
    <row r="2609" spans="14:36" x14ac:dyDescent="0.35">
      <c r="N2609">
        <v>1.9779799</v>
      </c>
      <c r="O2609">
        <v>7.1400000000000001E-5</v>
      </c>
      <c r="P2609">
        <f t="shared" si="200"/>
        <v>16.656512380304715</v>
      </c>
      <c r="Q2609">
        <f t="shared" si="202"/>
        <v>2</v>
      </c>
      <c r="AG2609">
        <v>2.6636163000000002</v>
      </c>
      <c r="AH2609">
        <v>0</v>
      </c>
      <c r="AI2609">
        <f t="shared" si="201"/>
        <v>22.430236969208554</v>
      </c>
      <c r="AJ2609">
        <f t="shared" si="203"/>
        <v>3</v>
      </c>
    </row>
    <row r="2610" spans="14:36" x14ac:dyDescent="0.35">
      <c r="N2610">
        <v>1.9939937999999999</v>
      </c>
      <c r="O2610">
        <v>8.4400000000000005E-5</v>
      </c>
      <c r="P2610">
        <f t="shared" si="200"/>
        <v>16.791364975928644</v>
      </c>
      <c r="Q2610">
        <f t="shared" si="202"/>
        <v>2</v>
      </c>
      <c r="AG2610">
        <v>2.6788400999999999</v>
      </c>
      <c r="AH2610">
        <v>0</v>
      </c>
      <c r="AI2610">
        <f t="shared" si="201"/>
        <v>22.558436155244408</v>
      </c>
      <c r="AJ2610">
        <f t="shared" si="203"/>
        <v>3</v>
      </c>
    </row>
    <row r="2611" spans="14:36" x14ac:dyDescent="0.35">
      <c r="N2611">
        <v>2.0100163000000002</v>
      </c>
      <c r="O2611">
        <v>8.9599999999999996E-5</v>
      </c>
      <c r="P2611">
        <f t="shared" si="200"/>
        <v>16.926289991907542</v>
      </c>
      <c r="Q2611">
        <f t="shared" si="202"/>
        <v>2</v>
      </c>
      <c r="AG2611">
        <v>2.6940688000000002</v>
      </c>
      <c r="AH2611">
        <v>0</v>
      </c>
      <c r="AI2611">
        <f t="shared" si="201"/>
        <v>22.686676604040652</v>
      </c>
      <c r="AJ2611">
        <f t="shared" si="203"/>
        <v>3</v>
      </c>
    </row>
    <row r="2612" spans="14:36" x14ac:dyDescent="0.35">
      <c r="N2612">
        <v>2.0260473000000001</v>
      </c>
      <c r="O2612">
        <v>5.8999999999999998E-5</v>
      </c>
      <c r="P2612">
        <f t="shared" si="200"/>
        <v>17.061286586144249</v>
      </c>
      <c r="Q2612">
        <f t="shared" si="202"/>
        <v>2</v>
      </c>
      <c r="AG2612">
        <v>2.7093025000000002</v>
      </c>
      <c r="AH2612">
        <v>0</v>
      </c>
      <c r="AI2612">
        <f t="shared" si="201"/>
        <v>22.814959157694432</v>
      </c>
      <c r="AJ2612">
        <f t="shared" si="203"/>
        <v>3</v>
      </c>
    </row>
    <row r="2613" spans="14:36" x14ac:dyDescent="0.35">
      <c r="N2613">
        <v>2.0420867</v>
      </c>
      <c r="O2613">
        <v>6.9599999999999998E-5</v>
      </c>
      <c r="P2613">
        <f t="shared" si="200"/>
        <v>17.196353916541618</v>
      </c>
      <c r="Q2613">
        <f t="shared" si="202"/>
        <v>2</v>
      </c>
      <c r="AG2613">
        <v>2.7245411000000002</v>
      </c>
      <c r="AH2613">
        <v>0</v>
      </c>
      <c r="AI2613">
        <f t="shared" si="201"/>
        <v>22.943282974108598</v>
      </c>
      <c r="AJ2613">
        <f t="shared" si="203"/>
        <v>3</v>
      </c>
    </row>
    <row r="2614" spans="14:36" x14ac:dyDescent="0.35">
      <c r="N2614">
        <v>2.0581344000000001</v>
      </c>
      <c r="O2614">
        <v>6.97E-5</v>
      </c>
      <c r="P2614">
        <f t="shared" si="200"/>
        <v>17.331491141002502</v>
      </c>
      <c r="Q2614">
        <f t="shared" si="202"/>
        <v>2</v>
      </c>
      <c r="AG2614">
        <v>2.7397846000000001</v>
      </c>
      <c r="AH2614">
        <v>0</v>
      </c>
      <c r="AI2614">
        <f t="shared" si="201"/>
        <v>23.071648053283152</v>
      </c>
      <c r="AJ2614">
        <f t="shared" si="203"/>
        <v>3</v>
      </c>
    </row>
    <row r="2615" spans="14:36" x14ac:dyDescent="0.35">
      <c r="N2615">
        <v>2.0741904</v>
      </c>
      <c r="O2615">
        <v>6.1299999999999999E-5</v>
      </c>
      <c r="P2615">
        <f t="shared" si="200"/>
        <v>17.466698259526897</v>
      </c>
      <c r="Q2615">
        <f t="shared" si="202"/>
        <v>2</v>
      </c>
      <c r="AG2615">
        <v>2.7550328999999998</v>
      </c>
      <c r="AH2615">
        <v>0</v>
      </c>
      <c r="AI2615">
        <f t="shared" si="201"/>
        <v>23.200053553120938</v>
      </c>
      <c r="AJ2615">
        <f t="shared" si="203"/>
        <v>3</v>
      </c>
    </row>
    <row r="2616" spans="14:36" x14ac:dyDescent="0.35">
      <c r="N2616">
        <v>2.0902544999999999</v>
      </c>
      <c r="O2616">
        <v>7.0300000000000001E-5</v>
      </c>
      <c r="P2616">
        <f t="shared" si="200"/>
        <v>17.601973587920504</v>
      </c>
      <c r="Q2616">
        <f t="shared" si="202"/>
        <v>2</v>
      </c>
      <c r="AG2616">
        <v>2.7702860999999999</v>
      </c>
      <c r="AH2616">
        <v>0</v>
      </c>
      <c r="AI2616">
        <f t="shared" si="201"/>
        <v>23.328500315719115</v>
      </c>
      <c r="AJ2616">
        <f t="shared" si="203"/>
        <v>3</v>
      </c>
    </row>
    <row r="2617" spans="14:36" x14ac:dyDescent="0.35">
      <c r="N2617">
        <v>2.1063266999999999</v>
      </c>
      <c r="O2617">
        <v>6.4999999999999994E-5</v>
      </c>
      <c r="P2617">
        <f t="shared" si="200"/>
        <v>17.737317126183321</v>
      </c>
      <c r="Q2617">
        <f t="shared" si="202"/>
        <v>2</v>
      </c>
      <c r="AG2617">
        <v>2.7855439999999998</v>
      </c>
      <c r="AH2617">
        <v>0</v>
      </c>
      <c r="AI2617">
        <f t="shared" si="201"/>
        <v>23.456986656883373</v>
      </c>
      <c r="AJ2617">
        <f t="shared" si="203"/>
        <v>3</v>
      </c>
    </row>
    <row r="2618" spans="14:36" x14ac:dyDescent="0.35">
      <c r="N2618">
        <v>2.1224067999999998</v>
      </c>
      <c r="O2618">
        <v>5.2099999999999999E-5</v>
      </c>
      <c r="P2618">
        <f t="shared" si="200"/>
        <v>17.872727190121047</v>
      </c>
      <c r="Q2618">
        <f t="shared" si="202"/>
        <v>2</v>
      </c>
      <c r="AG2618">
        <v>2.8008066</v>
      </c>
      <c r="AH2618">
        <v>0</v>
      </c>
      <c r="AI2618">
        <f t="shared" si="201"/>
        <v>23.585512576613723</v>
      </c>
      <c r="AJ2618">
        <f t="shared" si="203"/>
        <v>3</v>
      </c>
    </row>
    <row r="2619" spans="14:36" x14ac:dyDescent="0.35">
      <c r="N2619">
        <v>2.1384946999999999</v>
      </c>
      <c r="O2619">
        <v>6.0999999999999999E-5</v>
      </c>
      <c r="P2619">
        <f t="shared" si="200"/>
        <v>18.008202937636533</v>
      </c>
      <c r="Q2619">
        <f t="shared" si="202"/>
        <v>2</v>
      </c>
      <c r="AG2619">
        <v>2.816074</v>
      </c>
      <c r="AH2619">
        <v>0</v>
      </c>
      <c r="AI2619">
        <f t="shared" si="201"/>
        <v>23.714078917007306</v>
      </c>
      <c r="AJ2619">
        <f t="shared" si="203"/>
        <v>3</v>
      </c>
    </row>
    <row r="2620" spans="14:36" x14ac:dyDescent="0.35">
      <c r="N2620">
        <v>2.1545904999999999</v>
      </c>
      <c r="O2620">
        <v>5.2899999999999998E-5</v>
      </c>
      <c r="P2620">
        <f t="shared" si="200"/>
        <v>18.143745210826925</v>
      </c>
      <c r="Q2620">
        <f t="shared" si="202"/>
        <v>2</v>
      </c>
      <c r="AG2620">
        <v>2.8313459999999999</v>
      </c>
      <c r="AH2620">
        <v>0</v>
      </c>
      <c r="AI2620">
        <f t="shared" si="201"/>
        <v>23.842683993869823</v>
      </c>
      <c r="AJ2620">
        <f t="shared" si="203"/>
        <v>3</v>
      </c>
    </row>
    <row r="2621" spans="14:36" x14ac:dyDescent="0.35">
      <c r="N2621">
        <v>2.1706938999999998</v>
      </c>
      <c r="O2621">
        <v>5.5000000000000002E-5</v>
      </c>
      <c r="P2621">
        <f t="shared" si="200"/>
        <v>18.279351483400777</v>
      </c>
      <c r="Q2621">
        <f t="shared" si="202"/>
        <v>2</v>
      </c>
      <c r="AG2621">
        <v>2.8466225999999999</v>
      </c>
      <c r="AH2621">
        <v>0</v>
      </c>
      <c r="AI2621">
        <f t="shared" si="201"/>
        <v>23.971327807201273</v>
      </c>
      <c r="AJ2621">
        <f t="shared" si="203"/>
        <v>3</v>
      </c>
    </row>
    <row r="2622" spans="14:36" x14ac:dyDescent="0.35">
      <c r="N2622">
        <v>2.1868050000000001</v>
      </c>
      <c r="O2622">
        <v>5.1900000000000001E-5</v>
      </c>
      <c r="P2622">
        <f t="shared" si="200"/>
        <v>18.415022597455238</v>
      </c>
      <c r="Q2622">
        <f t="shared" si="202"/>
        <v>2</v>
      </c>
      <c r="AG2622">
        <v>2.8619039000000002</v>
      </c>
      <c r="AH2622">
        <v>0</v>
      </c>
      <c r="AI2622">
        <f t="shared" si="201"/>
        <v>24.100011199098812</v>
      </c>
      <c r="AJ2622">
        <f t="shared" si="203"/>
        <v>3</v>
      </c>
    </row>
    <row r="2623" spans="14:36" x14ac:dyDescent="0.35">
      <c r="N2623">
        <v>2.2029236000000001</v>
      </c>
      <c r="O2623">
        <v>4.8900000000000003E-5</v>
      </c>
      <c r="P2623">
        <f t="shared" si="200"/>
        <v>18.550756868796004</v>
      </c>
      <c r="Q2623">
        <f t="shared" si="202"/>
        <v>2</v>
      </c>
      <c r="AG2623">
        <v>2.8771897000000002</v>
      </c>
      <c r="AH2623">
        <v>0</v>
      </c>
      <c r="AI2623">
        <f t="shared" si="201"/>
        <v>24.228732485368134</v>
      </c>
      <c r="AJ2623">
        <f t="shared" si="203"/>
        <v>3</v>
      </c>
    </row>
    <row r="2624" spans="14:36" x14ac:dyDescent="0.35">
      <c r="N2624">
        <v>2.2190496</v>
      </c>
      <c r="O2624">
        <v>4.99E-5</v>
      </c>
      <c r="P2624">
        <f t="shared" si="200"/>
        <v>18.686553455325924</v>
      </c>
      <c r="Q2624">
        <f t="shared" si="202"/>
        <v>2</v>
      </c>
      <c r="AG2624">
        <v>2.8924801000000002</v>
      </c>
      <c r="AH2624">
        <v>0</v>
      </c>
      <c r="AI2624">
        <f t="shared" si="201"/>
        <v>24.35749250810639</v>
      </c>
      <c r="AJ2624">
        <f t="shared" si="203"/>
        <v>3</v>
      </c>
    </row>
    <row r="2625" spans="14:36" x14ac:dyDescent="0.35">
      <c r="N2625">
        <v>2.2351830000000001</v>
      </c>
      <c r="O2625">
        <v>4.9700000000000002E-5</v>
      </c>
      <c r="P2625">
        <f t="shared" si="200"/>
        <v>18.822412357045</v>
      </c>
      <c r="Q2625">
        <f t="shared" si="202"/>
        <v>2</v>
      </c>
      <c r="AG2625">
        <v>2.907775</v>
      </c>
      <c r="AH2625">
        <v>0</v>
      </c>
      <c r="AI2625">
        <f t="shared" si="201"/>
        <v>24.486290425216424</v>
      </c>
      <c r="AJ2625">
        <f t="shared" si="203"/>
        <v>3</v>
      </c>
    </row>
    <row r="2626" spans="14:36" x14ac:dyDescent="0.35">
      <c r="N2626">
        <v>2.2513236999999999</v>
      </c>
      <c r="O2626">
        <v>4.5099999999999998E-5</v>
      </c>
      <c r="P2626">
        <f t="shared" ref="P2626:P2689" si="204">N2626*$L$4</f>
        <v>18.958332731856078</v>
      </c>
      <c r="Q2626">
        <f t="shared" si="202"/>
        <v>2</v>
      </c>
      <c r="AG2626">
        <v>2.9230744</v>
      </c>
      <c r="AH2626">
        <v>0</v>
      </c>
      <c r="AI2626">
        <f t="shared" ref="AI2626:AI2689" si="205">AG2626*$L$4</f>
        <v>24.615126236698245</v>
      </c>
      <c r="AJ2626">
        <f t="shared" si="203"/>
        <v>3</v>
      </c>
    </row>
    <row r="2627" spans="14:36" x14ac:dyDescent="0.35">
      <c r="N2627">
        <v>2.2674717000000002</v>
      </c>
      <c r="O2627">
        <v>5.1499999999999998E-5</v>
      </c>
      <c r="P2627">
        <f t="shared" si="204"/>
        <v>19.094314579759168</v>
      </c>
      <c r="Q2627">
        <f t="shared" ref="Q2627:Q2690" si="206">IF(P2627&lt;=9,1,IF(P2627&lt;=19,2,IF(P2627&lt;=49,3,4)))</f>
        <v>3</v>
      </c>
      <c r="AG2627">
        <v>2.9383783000000001</v>
      </c>
      <c r="AH2627">
        <v>0</v>
      </c>
      <c r="AI2627">
        <f t="shared" si="205"/>
        <v>24.743999942551856</v>
      </c>
      <c r="AJ2627">
        <f t="shared" ref="AJ2627:AJ2690" si="207">IF(AI2627&lt;=9,1,IF(AI2627&lt;=19,2,IF(AI2627&lt;=49,3,4)))</f>
        <v>3</v>
      </c>
    </row>
    <row r="2628" spans="14:36" x14ac:dyDescent="0.35">
      <c r="N2628">
        <v>2.2836268</v>
      </c>
      <c r="O2628">
        <v>4.4100000000000001E-5</v>
      </c>
      <c r="P2628">
        <f t="shared" si="204"/>
        <v>19.230356216559954</v>
      </c>
      <c r="Q2628">
        <f t="shared" si="206"/>
        <v>3</v>
      </c>
      <c r="AG2628">
        <v>2.9536866000000002</v>
      </c>
      <c r="AH2628">
        <v>0</v>
      </c>
      <c r="AI2628">
        <f t="shared" si="205"/>
        <v>24.872910700680094</v>
      </c>
      <c r="AJ2628">
        <f t="shared" si="207"/>
        <v>3</v>
      </c>
    </row>
    <row r="2629" spans="14:36" x14ac:dyDescent="0.35">
      <c r="N2629">
        <v>2.2997890000000001</v>
      </c>
      <c r="O2629">
        <v>4.2400000000000001E-5</v>
      </c>
      <c r="P2629">
        <f t="shared" si="204"/>
        <v>19.36645764225845</v>
      </c>
      <c r="Q2629">
        <f t="shared" si="206"/>
        <v>3</v>
      </c>
      <c r="AG2629">
        <v>2.9689993000000001</v>
      </c>
      <c r="AH2629">
        <v>0</v>
      </c>
      <c r="AI2629">
        <f t="shared" si="205"/>
        <v>25.001858511082965</v>
      </c>
      <c r="AJ2629">
        <f t="shared" si="207"/>
        <v>3</v>
      </c>
    </row>
    <row r="2630" spans="14:36" x14ac:dyDescent="0.35">
      <c r="N2630">
        <v>2.3159581999999999</v>
      </c>
      <c r="O2630">
        <v>4.32E-5</v>
      </c>
      <c r="P2630">
        <f t="shared" si="204"/>
        <v>19.502618014757491</v>
      </c>
      <c r="Q2630">
        <f t="shared" si="206"/>
        <v>3</v>
      </c>
      <c r="AG2630">
        <v>2.9843163000000001</v>
      </c>
      <c r="AH2630">
        <v>0</v>
      </c>
      <c r="AI2630">
        <f t="shared" si="205"/>
        <v>25.130842531663319</v>
      </c>
      <c r="AJ2630">
        <f t="shared" si="207"/>
        <v>3</v>
      </c>
    </row>
    <row r="2631" spans="14:36" x14ac:dyDescent="0.35">
      <c r="N2631">
        <v>2.3321344000000002</v>
      </c>
      <c r="O2631">
        <v>3.9799999999999998E-5</v>
      </c>
      <c r="P2631">
        <f t="shared" si="204"/>
        <v>19.63883733405709</v>
      </c>
      <c r="Q2631">
        <f t="shared" si="206"/>
        <v>3</v>
      </c>
      <c r="AG2631">
        <v>2.9996377000000001</v>
      </c>
      <c r="AH2631">
        <v>0</v>
      </c>
      <c r="AI2631">
        <f t="shared" si="205"/>
        <v>25.259863604518308</v>
      </c>
      <c r="AJ2631">
        <f t="shared" si="207"/>
        <v>3</v>
      </c>
    </row>
    <row r="2632" spans="14:36" x14ac:dyDescent="0.35">
      <c r="N2632">
        <v>2.3483174</v>
      </c>
      <c r="O2632">
        <v>4.4199999999999997E-5</v>
      </c>
      <c r="P2632">
        <f t="shared" si="204"/>
        <v>19.775113915962937</v>
      </c>
      <c r="Q2632">
        <f t="shared" si="206"/>
        <v>3</v>
      </c>
      <c r="AG2632">
        <v>3.0149634000000001</v>
      </c>
      <c r="AH2632">
        <v>0</v>
      </c>
      <c r="AI2632">
        <f t="shared" si="205"/>
        <v>25.388920887550775</v>
      </c>
      <c r="AJ2632">
        <f t="shared" si="207"/>
        <v>3</v>
      </c>
    </row>
    <row r="2633" spans="14:36" x14ac:dyDescent="0.35">
      <c r="N2633">
        <v>2.3645073000000001</v>
      </c>
      <c r="O2633">
        <v>4.1600000000000002E-5</v>
      </c>
      <c r="P2633">
        <f t="shared" si="204"/>
        <v>19.911448602572186</v>
      </c>
      <c r="Q2633">
        <f t="shared" si="206"/>
        <v>3</v>
      </c>
      <c r="AG2633">
        <v>3.0302935</v>
      </c>
      <c r="AH2633">
        <v>0</v>
      </c>
      <c r="AI2633">
        <f t="shared" si="205"/>
        <v>25.51801522285788</v>
      </c>
      <c r="AJ2633">
        <f t="shared" si="207"/>
        <v>3</v>
      </c>
    </row>
    <row r="2634" spans="14:36" x14ac:dyDescent="0.35">
      <c r="N2634">
        <v>2.3807038999999999</v>
      </c>
      <c r="O2634">
        <v>3.6300000000000001E-5</v>
      </c>
      <c r="P2634">
        <f t="shared" si="204"/>
        <v>20.047839709690535</v>
      </c>
      <c r="Q2634">
        <f t="shared" si="206"/>
        <v>3</v>
      </c>
      <c r="AG2634">
        <v>3.0456276999999998</v>
      </c>
      <c r="AH2634">
        <v>0</v>
      </c>
      <c r="AI2634">
        <f t="shared" si="205"/>
        <v>25.647144084148159</v>
      </c>
      <c r="AJ2634">
        <f t="shared" si="207"/>
        <v>3</v>
      </c>
    </row>
    <row r="2635" spans="14:36" x14ac:dyDescent="0.35">
      <c r="N2635">
        <v>2.3969071999999998</v>
      </c>
      <c r="O2635">
        <v>3.93E-5</v>
      </c>
      <c r="P2635">
        <f t="shared" si="204"/>
        <v>20.184287237317985</v>
      </c>
      <c r="Q2635">
        <f t="shared" si="206"/>
        <v>3</v>
      </c>
      <c r="AG2635">
        <v>3.0609662000000002</v>
      </c>
      <c r="AH2635">
        <v>0</v>
      </c>
      <c r="AI2635">
        <f t="shared" si="205"/>
        <v>25.77630915561593</v>
      </c>
      <c r="AJ2635">
        <f t="shared" si="207"/>
        <v>3</v>
      </c>
    </row>
    <row r="2636" spans="14:36" x14ac:dyDescent="0.35">
      <c r="N2636">
        <v>2.4131171</v>
      </c>
      <c r="O2636">
        <v>3.6399999999999997E-5</v>
      </c>
      <c r="P2636">
        <f t="shared" si="204"/>
        <v>20.320790343357388</v>
      </c>
      <c r="Q2636">
        <f t="shared" si="206"/>
        <v>3</v>
      </c>
      <c r="AG2636">
        <v>3.0763090000000002</v>
      </c>
      <c r="AH2636">
        <v>0</v>
      </c>
      <c r="AI2636">
        <f t="shared" si="205"/>
        <v>25.905510437261178</v>
      </c>
      <c r="AJ2636">
        <f t="shared" si="207"/>
        <v>3</v>
      </c>
    </row>
    <row r="2637" spans="14:36" x14ac:dyDescent="0.35">
      <c r="N2637">
        <v>2.4293336000000001</v>
      </c>
      <c r="O2637">
        <v>4.1100000000000003E-5</v>
      </c>
      <c r="P2637">
        <f t="shared" si="204"/>
        <v>20.457349027808736</v>
      </c>
      <c r="Q2637">
        <f t="shared" si="206"/>
        <v>3</v>
      </c>
      <c r="AG2637">
        <v>3.0916559000000001</v>
      </c>
      <c r="AH2637">
        <v>0</v>
      </c>
      <c r="AI2637">
        <f t="shared" si="205"/>
        <v>26.034746244889604</v>
      </c>
      <c r="AJ2637">
        <f t="shared" si="207"/>
        <v>3</v>
      </c>
    </row>
    <row r="2638" spans="14:36" x14ac:dyDescent="0.35">
      <c r="N2638">
        <v>2.4455566000000002</v>
      </c>
      <c r="O2638">
        <v>3.6000000000000001E-5</v>
      </c>
      <c r="P2638">
        <f t="shared" si="204"/>
        <v>20.593962448574885</v>
      </c>
      <c r="Q2638">
        <f t="shared" si="206"/>
        <v>3</v>
      </c>
      <c r="AG2638">
        <v>3.1070069</v>
      </c>
      <c r="AH2638">
        <v>0</v>
      </c>
      <c r="AI2638">
        <f t="shared" si="205"/>
        <v>26.164016578501215</v>
      </c>
      <c r="AJ2638">
        <f t="shared" si="207"/>
        <v>3</v>
      </c>
    </row>
    <row r="2639" spans="14:36" x14ac:dyDescent="0.35">
      <c r="N2639">
        <v>2.4617860999999999</v>
      </c>
      <c r="O2639">
        <v>3.3200000000000001E-5</v>
      </c>
      <c r="P2639">
        <f t="shared" si="204"/>
        <v>20.730630605655829</v>
      </c>
      <c r="Q2639">
        <f t="shared" si="206"/>
        <v>3</v>
      </c>
      <c r="AG2639">
        <v>3.1223621000000001</v>
      </c>
      <c r="AH2639">
        <v>0</v>
      </c>
      <c r="AI2639">
        <f t="shared" si="205"/>
        <v>26.293322280193156</v>
      </c>
      <c r="AJ2639">
        <f t="shared" si="207"/>
        <v>3</v>
      </c>
    </row>
    <row r="2640" spans="14:36" x14ac:dyDescent="0.35">
      <c r="N2640">
        <v>2.4780218999999999</v>
      </c>
      <c r="O2640">
        <v>3.8699999999999999E-5</v>
      </c>
      <c r="P2640">
        <f t="shared" si="204"/>
        <v>20.867351814857273</v>
      </c>
      <c r="Q2640">
        <f t="shared" si="206"/>
        <v>3</v>
      </c>
      <c r="AG2640">
        <v>3.1377214000000002</v>
      </c>
      <c r="AH2640">
        <v>0</v>
      </c>
      <c r="AI2640">
        <f t="shared" si="205"/>
        <v>26.422662507868278</v>
      </c>
      <c r="AJ2640">
        <f t="shared" si="207"/>
        <v>3</v>
      </c>
    </row>
    <row r="2641" spans="14:36" x14ac:dyDescent="0.35">
      <c r="N2641">
        <v>2.4942641000000001</v>
      </c>
      <c r="O2641">
        <v>3.0800000000000003E-5</v>
      </c>
      <c r="P2641">
        <f t="shared" si="204"/>
        <v>21.004126918276366</v>
      </c>
      <c r="Q2641">
        <f t="shared" si="206"/>
        <v>3</v>
      </c>
      <c r="AG2641">
        <v>3.1530847999999998</v>
      </c>
      <c r="AH2641">
        <v>0</v>
      </c>
      <c r="AI2641">
        <f t="shared" si="205"/>
        <v>26.552037261526575</v>
      </c>
      <c r="AJ2641">
        <f t="shared" si="207"/>
        <v>3</v>
      </c>
    </row>
    <row r="2642" spans="14:36" x14ac:dyDescent="0.35">
      <c r="N2642">
        <v>2.5105126000000002</v>
      </c>
      <c r="O2642">
        <v>3.7599999999999999E-5</v>
      </c>
      <c r="P2642">
        <f t="shared" si="204"/>
        <v>21.14095507381596</v>
      </c>
      <c r="Q2642">
        <f t="shared" si="206"/>
        <v>3</v>
      </c>
      <c r="AG2642">
        <v>3.1684521999999999</v>
      </c>
      <c r="AH2642">
        <v>0</v>
      </c>
      <c r="AI2642">
        <f t="shared" si="205"/>
        <v>26.68144569907091</v>
      </c>
      <c r="AJ2642">
        <f t="shared" si="207"/>
        <v>3</v>
      </c>
    </row>
    <row r="2643" spans="14:36" x14ac:dyDescent="0.35">
      <c r="N2643">
        <v>2.5267672999999999</v>
      </c>
      <c r="O2643">
        <v>3.0499999999999999E-5</v>
      </c>
      <c r="P2643">
        <f t="shared" si="204"/>
        <v>21.27783543937889</v>
      </c>
      <c r="Q2643">
        <f t="shared" si="206"/>
        <v>3</v>
      </c>
      <c r="AG2643">
        <v>3.1838237</v>
      </c>
      <c r="AH2643">
        <v>0</v>
      </c>
      <c r="AI2643">
        <f t="shared" si="205"/>
        <v>26.810888662598423</v>
      </c>
      <c r="AJ2643">
        <f t="shared" si="207"/>
        <v>3</v>
      </c>
    </row>
    <row r="2644" spans="14:36" x14ac:dyDescent="0.35">
      <c r="N2644">
        <v>2.5430282000000002</v>
      </c>
      <c r="O2644">
        <v>3.2100000000000001E-5</v>
      </c>
      <c r="P2644">
        <f t="shared" si="204"/>
        <v>21.414768014965176</v>
      </c>
      <c r="Q2644">
        <f t="shared" si="206"/>
        <v>3</v>
      </c>
      <c r="AG2644">
        <v>3.1991991999999998</v>
      </c>
      <c r="AH2644">
        <v>0</v>
      </c>
      <c r="AI2644">
        <f t="shared" si="205"/>
        <v>26.940365310011966</v>
      </c>
      <c r="AJ2644">
        <f t="shared" si="207"/>
        <v>3</v>
      </c>
    </row>
    <row r="2645" spans="14:36" x14ac:dyDescent="0.35">
      <c r="N2645">
        <v>2.5592952000000002</v>
      </c>
      <c r="O2645">
        <v>3.3800000000000002E-5</v>
      </c>
      <c r="P2645">
        <f t="shared" si="204"/>
        <v>21.551751958477652</v>
      </c>
      <c r="Q2645">
        <f t="shared" si="206"/>
        <v>3</v>
      </c>
      <c r="AG2645">
        <v>3.2145787000000001</v>
      </c>
      <c r="AH2645">
        <v>0</v>
      </c>
      <c r="AI2645">
        <f t="shared" si="205"/>
        <v>27.06987564131154</v>
      </c>
      <c r="AJ2645">
        <f t="shared" si="207"/>
        <v>3</v>
      </c>
    </row>
    <row r="2646" spans="14:36" x14ac:dyDescent="0.35">
      <c r="N2646">
        <v>2.5755682000000002</v>
      </c>
      <c r="O2646">
        <v>2.9899999999999998E-5</v>
      </c>
      <c r="P2646">
        <f t="shared" si="204"/>
        <v>21.688786427819178</v>
      </c>
      <c r="Q2646">
        <f t="shared" si="206"/>
        <v>3</v>
      </c>
      <c r="AG2646">
        <v>3.2299620999999998</v>
      </c>
      <c r="AH2646">
        <v>0</v>
      </c>
      <c r="AI2646">
        <f t="shared" si="205"/>
        <v>27.199418814399991</v>
      </c>
      <c r="AJ2646">
        <f t="shared" si="207"/>
        <v>3</v>
      </c>
    </row>
    <row r="2647" spans="14:36" x14ac:dyDescent="0.35">
      <c r="N2647">
        <v>2.5918473</v>
      </c>
      <c r="O2647">
        <v>3.2299999999999999E-5</v>
      </c>
      <c r="P2647">
        <f t="shared" si="204"/>
        <v>21.825872265086893</v>
      </c>
      <c r="Q2647">
        <f t="shared" si="206"/>
        <v>3</v>
      </c>
      <c r="AG2647">
        <v>3.2453495000000001</v>
      </c>
      <c r="AH2647">
        <v>0</v>
      </c>
      <c r="AI2647">
        <f t="shared" si="205"/>
        <v>27.328995671374475</v>
      </c>
      <c r="AJ2647">
        <f t="shared" si="207"/>
        <v>3</v>
      </c>
    </row>
    <row r="2648" spans="14:36" x14ac:dyDescent="0.35">
      <c r="N2648">
        <v>2.6081324000000001</v>
      </c>
      <c r="O2648">
        <v>2.9600000000000001E-5</v>
      </c>
      <c r="P2648">
        <f t="shared" si="204"/>
        <v>21.963008628183658</v>
      </c>
      <c r="Q2648">
        <f t="shared" si="206"/>
        <v>3</v>
      </c>
      <c r="AG2648">
        <v>3.2607408000000002</v>
      </c>
      <c r="AH2648">
        <v>0</v>
      </c>
      <c r="AI2648">
        <f t="shared" si="205"/>
        <v>27.458605370137839</v>
      </c>
      <c r="AJ2648">
        <f t="shared" si="207"/>
        <v>3</v>
      </c>
    </row>
    <row r="2649" spans="14:36" x14ac:dyDescent="0.35">
      <c r="N2649">
        <v>2.6244234</v>
      </c>
      <c r="O2649">
        <v>3.0499999999999999E-5</v>
      </c>
      <c r="P2649">
        <f t="shared" si="204"/>
        <v>22.100194675012315</v>
      </c>
      <c r="Q2649">
        <f t="shared" si="206"/>
        <v>3</v>
      </c>
      <c r="AG2649">
        <v>3.2761361</v>
      </c>
      <c r="AH2649">
        <v>0</v>
      </c>
      <c r="AI2649">
        <f t="shared" si="205"/>
        <v>27.588248752787226</v>
      </c>
      <c r="AJ2649">
        <f t="shared" si="207"/>
        <v>3</v>
      </c>
    </row>
    <row r="2650" spans="14:36" x14ac:dyDescent="0.35">
      <c r="N2650">
        <v>2.6407202000000001</v>
      </c>
      <c r="O2650">
        <v>2.8799999999999999E-5</v>
      </c>
      <c r="P2650">
        <f t="shared" si="204"/>
        <v>22.237429563475718</v>
      </c>
      <c r="Q2650">
        <f t="shared" si="206"/>
        <v>3</v>
      </c>
      <c r="AG2650">
        <v>3.2915350999999999</v>
      </c>
      <c r="AH2650">
        <v>0</v>
      </c>
      <c r="AI2650">
        <f t="shared" si="205"/>
        <v>27.717923293031195</v>
      </c>
      <c r="AJ2650">
        <f t="shared" si="207"/>
        <v>3</v>
      </c>
    </row>
    <row r="2651" spans="14:36" x14ac:dyDescent="0.35">
      <c r="N2651">
        <v>2.6570228999999999</v>
      </c>
      <c r="O2651">
        <v>3.04E-5</v>
      </c>
      <c r="P2651">
        <f t="shared" si="204"/>
        <v>22.37471413567101</v>
      </c>
      <c r="Q2651">
        <f t="shared" si="206"/>
        <v>3</v>
      </c>
      <c r="AG2651">
        <v>3.3069381</v>
      </c>
      <c r="AH2651">
        <v>0</v>
      </c>
      <c r="AI2651">
        <f t="shared" si="205"/>
        <v>27.847631517161197</v>
      </c>
      <c r="AJ2651">
        <f t="shared" si="207"/>
        <v>3</v>
      </c>
    </row>
    <row r="2652" spans="14:36" x14ac:dyDescent="0.35">
      <c r="N2652">
        <v>2.6733313999999999</v>
      </c>
      <c r="O2652">
        <v>2.7500000000000001E-5</v>
      </c>
      <c r="P2652">
        <f t="shared" si="204"/>
        <v>22.512047549501052</v>
      </c>
      <c r="Q2652">
        <f t="shared" si="206"/>
        <v>3</v>
      </c>
      <c r="AG2652">
        <v>3.3223448000000002</v>
      </c>
      <c r="AH2652">
        <v>0</v>
      </c>
      <c r="AI2652">
        <f t="shared" si="205"/>
        <v>27.977370898885773</v>
      </c>
      <c r="AJ2652">
        <f t="shared" si="207"/>
        <v>3</v>
      </c>
    </row>
    <row r="2653" spans="14:36" x14ac:dyDescent="0.35">
      <c r="N2653">
        <v>2.6896455000000001</v>
      </c>
      <c r="O2653">
        <v>2.6999999999999999E-5</v>
      </c>
      <c r="P2653">
        <f t="shared" si="204"/>
        <v>22.649428120771535</v>
      </c>
      <c r="Q2653">
        <f t="shared" si="206"/>
        <v>3</v>
      </c>
      <c r="AG2653">
        <v>3.3377553999999998</v>
      </c>
      <c r="AH2653">
        <v>0</v>
      </c>
      <c r="AI2653">
        <f t="shared" si="205"/>
        <v>28.107143122399226</v>
      </c>
      <c r="AJ2653">
        <f t="shared" si="207"/>
        <v>3</v>
      </c>
    </row>
    <row r="2654" spans="14:36" x14ac:dyDescent="0.35">
      <c r="N2654">
        <v>2.7059654000000002</v>
      </c>
      <c r="O2654">
        <v>2.6800000000000001E-5</v>
      </c>
      <c r="P2654">
        <f t="shared" si="204"/>
        <v>22.786857533676759</v>
      </c>
      <c r="Q2654">
        <f t="shared" si="206"/>
        <v>3</v>
      </c>
      <c r="AG2654">
        <v>3.3531697999999999</v>
      </c>
      <c r="AH2654">
        <v>0</v>
      </c>
      <c r="AI2654">
        <f t="shared" si="205"/>
        <v>28.236947345604413</v>
      </c>
      <c r="AJ2654">
        <f t="shared" si="207"/>
        <v>3</v>
      </c>
    </row>
    <row r="2655" spans="14:36" x14ac:dyDescent="0.35">
      <c r="N2655">
        <v>2.7222909999999998</v>
      </c>
      <c r="O2655">
        <v>2.9099999999999999E-5</v>
      </c>
      <c r="P2655">
        <f t="shared" si="204"/>
        <v>22.924334946119572</v>
      </c>
      <c r="Q2655">
        <f t="shared" si="206"/>
        <v>3</v>
      </c>
      <c r="AG2655">
        <v>3.3685879000000001</v>
      </c>
      <c r="AH2655">
        <v>0</v>
      </c>
      <c r="AI2655">
        <f t="shared" si="205"/>
        <v>28.366782726404178</v>
      </c>
      <c r="AJ2655">
        <f t="shared" si="207"/>
        <v>3</v>
      </c>
    </row>
    <row r="2656" spans="14:36" x14ac:dyDescent="0.35">
      <c r="N2656">
        <v>2.7386221000000002</v>
      </c>
      <c r="O2656">
        <v>2.5999999999999998E-5</v>
      </c>
      <c r="P2656">
        <f t="shared" si="204"/>
        <v>23.061858673905686</v>
      </c>
      <c r="Q2656">
        <f t="shared" si="206"/>
        <v>3</v>
      </c>
      <c r="AG2656">
        <v>3.3840097999999998</v>
      </c>
      <c r="AH2656">
        <v>0</v>
      </c>
      <c r="AI2656">
        <f t="shared" si="205"/>
        <v>28.496650106895665</v>
      </c>
      <c r="AJ2656">
        <f t="shared" si="207"/>
        <v>3</v>
      </c>
    </row>
    <row r="2657" spans="14:36" x14ac:dyDescent="0.35">
      <c r="N2657">
        <v>2.7549587999999998</v>
      </c>
      <c r="O2657">
        <v>2.6100000000000001E-5</v>
      </c>
      <c r="P2657">
        <f t="shared" si="204"/>
        <v>23.199429559132231</v>
      </c>
      <c r="Q2657">
        <f t="shared" si="206"/>
        <v>3</v>
      </c>
      <c r="AG2657">
        <v>3.3994354000000002</v>
      </c>
      <c r="AH2657">
        <v>0</v>
      </c>
      <c r="AI2657">
        <f t="shared" si="205"/>
        <v>28.626548644981739</v>
      </c>
      <c r="AJ2657">
        <f t="shared" si="207"/>
        <v>3</v>
      </c>
    </row>
    <row r="2658" spans="14:36" x14ac:dyDescent="0.35">
      <c r="N2658">
        <v>2.7713009999999998</v>
      </c>
      <c r="O2658">
        <v>2.4499999999999999E-5</v>
      </c>
      <c r="P2658">
        <f t="shared" si="204"/>
        <v>23.337046759702073</v>
      </c>
      <c r="Q2658">
        <f t="shared" si="206"/>
        <v>3</v>
      </c>
      <c r="AG2658">
        <v>3.4148648000000001</v>
      </c>
      <c r="AH2658">
        <v>0</v>
      </c>
      <c r="AI2658">
        <f t="shared" si="205"/>
        <v>28.756479182759534</v>
      </c>
      <c r="AJ2658">
        <f t="shared" si="207"/>
        <v>3</v>
      </c>
    </row>
    <row r="2659" spans="14:36" x14ac:dyDescent="0.35">
      <c r="N2659">
        <v>2.7876487000000001</v>
      </c>
      <c r="O2659">
        <v>2.7100000000000001E-5</v>
      </c>
      <c r="P2659">
        <f t="shared" si="204"/>
        <v>23.474710275615209</v>
      </c>
      <c r="Q2659">
        <f t="shared" si="206"/>
        <v>3</v>
      </c>
      <c r="AG2659">
        <v>3.4302978</v>
      </c>
      <c r="AH2659">
        <v>0</v>
      </c>
      <c r="AI2659">
        <f t="shared" si="205"/>
        <v>28.886440036034756</v>
      </c>
      <c r="AJ2659">
        <f t="shared" si="207"/>
        <v>3</v>
      </c>
    </row>
    <row r="2660" spans="14:36" x14ac:dyDescent="0.35">
      <c r="N2660">
        <v>2.8040018</v>
      </c>
      <c r="O2660">
        <v>2.5599999999999999E-5</v>
      </c>
      <c r="P2660">
        <f t="shared" si="204"/>
        <v>23.612419264774481</v>
      </c>
      <c r="Q2660">
        <f t="shared" si="206"/>
        <v>3</v>
      </c>
      <c r="AG2660">
        <v>3.4457344000000001</v>
      </c>
      <c r="AH2660">
        <v>0</v>
      </c>
      <c r="AI2660">
        <f t="shared" si="205"/>
        <v>29.016431204807407</v>
      </c>
      <c r="AJ2660">
        <f t="shared" si="207"/>
        <v>3</v>
      </c>
    </row>
    <row r="2661" spans="14:36" x14ac:dyDescent="0.35">
      <c r="N2661">
        <v>2.8203602999999999</v>
      </c>
      <c r="O2661">
        <v>2.5599999999999999E-5</v>
      </c>
      <c r="P2661">
        <f t="shared" si="204"/>
        <v>23.750173727179895</v>
      </c>
      <c r="Q2661">
        <f t="shared" si="206"/>
        <v>3</v>
      </c>
      <c r="AG2661">
        <v>3.4611748000000002</v>
      </c>
      <c r="AH2661">
        <v>0</v>
      </c>
      <c r="AI2661">
        <f t="shared" si="205"/>
        <v>29.146454373271791</v>
      </c>
      <c r="AJ2661">
        <f t="shared" si="207"/>
        <v>3</v>
      </c>
    </row>
    <row r="2662" spans="14:36" x14ac:dyDescent="0.35">
      <c r="N2662">
        <v>2.8367241999999999</v>
      </c>
      <c r="O2662">
        <v>2.1999999999999999E-5</v>
      </c>
      <c r="P2662">
        <f t="shared" si="204"/>
        <v>23.887973662831449</v>
      </c>
      <c r="Q2662">
        <f t="shared" si="206"/>
        <v>3</v>
      </c>
      <c r="AG2662">
        <v>3.4766187</v>
      </c>
      <c r="AH2662">
        <v>0</v>
      </c>
      <c r="AI2662">
        <f t="shared" si="205"/>
        <v>29.276507015136442</v>
      </c>
      <c r="AJ2662">
        <f t="shared" si="207"/>
        <v>3</v>
      </c>
    </row>
    <row r="2663" spans="14:36" x14ac:dyDescent="0.35">
      <c r="N2663">
        <v>2.8530932999999998</v>
      </c>
      <c r="O2663">
        <v>2.6400000000000001E-5</v>
      </c>
      <c r="P2663">
        <f t="shared" si="204"/>
        <v>24.025817387534843</v>
      </c>
      <c r="Q2663">
        <f t="shared" si="206"/>
        <v>3</v>
      </c>
      <c r="AG2663">
        <v>3.4920662999999998</v>
      </c>
      <c r="AH2663">
        <v>0</v>
      </c>
      <c r="AI2663">
        <f t="shared" si="205"/>
        <v>29.406590814595678</v>
      </c>
      <c r="AJ2663">
        <f t="shared" si="207"/>
        <v>3</v>
      </c>
    </row>
    <row r="2664" spans="14:36" x14ac:dyDescent="0.35">
      <c r="N2664">
        <v>2.8694677999999998</v>
      </c>
      <c r="O2664">
        <v>2.3099999999999999E-5</v>
      </c>
      <c r="P2664">
        <f t="shared" si="204"/>
        <v>24.163706585484377</v>
      </c>
      <c r="Q2664">
        <f t="shared" si="206"/>
        <v>3</v>
      </c>
      <c r="AG2664">
        <v>3.5075173999999998</v>
      </c>
      <c r="AH2664">
        <v>0</v>
      </c>
      <c r="AI2664">
        <f t="shared" si="205"/>
        <v>29.536704087455185</v>
      </c>
      <c r="AJ2664">
        <f t="shared" si="207"/>
        <v>3</v>
      </c>
    </row>
    <row r="2665" spans="14:36" x14ac:dyDescent="0.35">
      <c r="N2665">
        <v>2.8858475000000001</v>
      </c>
      <c r="O2665">
        <v>2.2500000000000001E-5</v>
      </c>
      <c r="P2665">
        <f t="shared" si="204"/>
        <v>24.301639572485751</v>
      </c>
      <c r="Q2665">
        <f t="shared" si="206"/>
        <v>3</v>
      </c>
      <c r="AG2665">
        <v>3.5229721999999999</v>
      </c>
      <c r="AH2665">
        <v>0</v>
      </c>
      <c r="AI2665">
        <f t="shared" si="205"/>
        <v>29.666848517909273</v>
      </c>
      <c r="AJ2665">
        <f t="shared" si="207"/>
        <v>3</v>
      </c>
    </row>
    <row r="2666" spans="14:36" x14ac:dyDescent="0.35">
      <c r="N2666">
        <v>2.9022323999999999</v>
      </c>
      <c r="O2666">
        <v>2.2099999999999998E-5</v>
      </c>
      <c r="P2666">
        <f t="shared" si="204"/>
        <v>24.439616348538962</v>
      </c>
      <c r="Q2666">
        <f t="shared" si="206"/>
        <v>3</v>
      </c>
      <c r="AG2666">
        <v>3.5384304000000002</v>
      </c>
      <c r="AH2666">
        <v>0</v>
      </c>
      <c r="AI2666">
        <f t="shared" si="205"/>
        <v>29.797021579666492</v>
      </c>
      <c r="AJ2666">
        <f t="shared" si="207"/>
        <v>3</v>
      </c>
    </row>
    <row r="2667" spans="14:36" x14ac:dyDescent="0.35">
      <c r="N2667">
        <v>2.9186223999999998</v>
      </c>
      <c r="O2667">
        <v>2.3099999999999999E-5</v>
      </c>
      <c r="P2667">
        <f t="shared" si="204"/>
        <v>24.577636071546863</v>
      </c>
      <c r="Q2667">
        <f t="shared" si="206"/>
        <v>3</v>
      </c>
      <c r="AG2667">
        <v>3.5538922999999998</v>
      </c>
      <c r="AH2667">
        <v>0</v>
      </c>
      <c r="AI2667">
        <f t="shared" si="205"/>
        <v>29.927225799018277</v>
      </c>
      <c r="AJ2667">
        <f t="shared" si="207"/>
        <v>3</v>
      </c>
    </row>
    <row r="2668" spans="14:36" x14ac:dyDescent="0.35">
      <c r="N2668">
        <v>2.9350176000000001</v>
      </c>
      <c r="O2668">
        <v>2.3600000000000001E-5</v>
      </c>
      <c r="P2668">
        <f t="shared" si="204"/>
        <v>24.715699583606604</v>
      </c>
      <c r="Q2668">
        <f t="shared" si="206"/>
        <v>3</v>
      </c>
      <c r="AG2668">
        <v>3.5693576</v>
      </c>
      <c r="AH2668">
        <v>0</v>
      </c>
      <c r="AI2668">
        <f t="shared" si="205"/>
        <v>30.057458649673197</v>
      </c>
      <c r="AJ2668">
        <f t="shared" si="207"/>
        <v>3</v>
      </c>
    </row>
    <row r="2669" spans="14:36" x14ac:dyDescent="0.35">
      <c r="N2669">
        <v>2.9514179</v>
      </c>
      <c r="O2669">
        <v>2.2799999999999999E-5</v>
      </c>
      <c r="P2669">
        <f t="shared" si="204"/>
        <v>24.853806042621031</v>
      </c>
      <c r="Q2669">
        <f t="shared" si="206"/>
        <v>3</v>
      </c>
      <c r="AG2669">
        <v>3.5848263999999999</v>
      </c>
      <c r="AH2669">
        <v>0</v>
      </c>
      <c r="AI2669">
        <f t="shared" si="205"/>
        <v>30.187720973728386</v>
      </c>
      <c r="AJ2669">
        <f t="shared" si="207"/>
        <v>3</v>
      </c>
    </row>
    <row r="2670" spans="14:36" x14ac:dyDescent="0.35">
      <c r="N2670">
        <v>2.9678232000000002</v>
      </c>
      <c r="O2670">
        <v>2.19E-5</v>
      </c>
      <c r="P2670">
        <f t="shared" si="204"/>
        <v>24.991954606492996</v>
      </c>
      <c r="Q2670">
        <f t="shared" si="206"/>
        <v>3</v>
      </c>
      <c r="AG2670">
        <v>3.6002988</v>
      </c>
      <c r="AH2670">
        <v>0</v>
      </c>
      <c r="AI2670">
        <f t="shared" si="205"/>
        <v>30.318013613281007</v>
      </c>
      <c r="AJ2670">
        <f t="shared" si="207"/>
        <v>3</v>
      </c>
    </row>
    <row r="2671" spans="14:36" x14ac:dyDescent="0.35">
      <c r="N2671">
        <v>2.9842336</v>
      </c>
      <c r="O2671">
        <v>1.95E-5</v>
      </c>
      <c r="P2671">
        <f t="shared" si="204"/>
        <v>25.130146117319651</v>
      </c>
      <c r="Q2671">
        <f t="shared" si="206"/>
        <v>3</v>
      </c>
      <c r="AG2671">
        <v>3.6157745000000001</v>
      </c>
      <c r="AH2671">
        <v>0</v>
      </c>
      <c r="AI2671">
        <f t="shared" si="205"/>
        <v>30.448334042039605</v>
      </c>
      <c r="AJ2671">
        <f t="shared" si="207"/>
        <v>3</v>
      </c>
    </row>
    <row r="2672" spans="14:36" x14ac:dyDescent="0.35">
      <c r="N2672">
        <v>3.0006488999999998</v>
      </c>
      <c r="O2672">
        <v>2.2099999999999998E-5</v>
      </c>
      <c r="P2672">
        <f t="shared" si="204"/>
        <v>25.268378890906689</v>
      </c>
      <c r="Q2672">
        <f t="shared" si="206"/>
        <v>3</v>
      </c>
      <c r="AG2672">
        <v>3.6312538000000001</v>
      </c>
      <c r="AH2672">
        <v>0</v>
      </c>
      <c r="AI2672">
        <f t="shared" si="205"/>
        <v>30.578684786295625</v>
      </c>
      <c r="AJ2672">
        <f t="shared" si="207"/>
        <v>3</v>
      </c>
    </row>
    <row r="2673" spans="14:36" x14ac:dyDescent="0.35">
      <c r="N2673">
        <v>3.0170691999999999</v>
      </c>
      <c r="O2673">
        <v>2.19E-5</v>
      </c>
      <c r="P2673">
        <f t="shared" si="204"/>
        <v>25.406653769351266</v>
      </c>
      <c r="Q2673">
        <f t="shared" si="206"/>
        <v>3</v>
      </c>
      <c r="AG2673">
        <v>3.6467364</v>
      </c>
      <c r="AH2673">
        <v>0</v>
      </c>
      <c r="AI2673">
        <f t="shared" si="205"/>
        <v>30.709063319757622</v>
      </c>
      <c r="AJ2673">
        <f t="shared" si="207"/>
        <v>3</v>
      </c>
    </row>
    <row r="2674" spans="14:36" x14ac:dyDescent="0.35">
      <c r="N2674">
        <v>3.0334943999999999</v>
      </c>
      <c r="O2674">
        <v>2.02E-5</v>
      </c>
      <c r="P2674">
        <f t="shared" si="204"/>
        <v>25.54496991055623</v>
      </c>
      <c r="Q2674">
        <f t="shared" si="206"/>
        <v>3</v>
      </c>
      <c r="AG2674">
        <v>3.6622224999999999</v>
      </c>
      <c r="AH2674">
        <v>0</v>
      </c>
      <c r="AI2674">
        <f t="shared" si="205"/>
        <v>30.839471326619893</v>
      </c>
      <c r="AJ2674">
        <f t="shared" si="207"/>
        <v>3</v>
      </c>
    </row>
    <row r="2675" spans="14:36" x14ac:dyDescent="0.35">
      <c r="N2675">
        <v>3.0499244999999999</v>
      </c>
      <c r="O2675">
        <v>2.09E-5</v>
      </c>
      <c r="P2675">
        <f t="shared" si="204"/>
        <v>25.683327314521581</v>
      </c>
      <c r="Q2675">
        <f t="shared" si="206"/>
        <v>3</v>
      </c>
      <c r="AG2675">
        <v>3.6777120000000001</v>
      </c>
      <c r="AH2675">
        <v>0</v>
      </c>
      <c r="AI2675">
        <f t="shared" si="205"/>
        <v>30.969907964785293</v>
      </c>
      <c r="AJ2675">
        <f t="shared" si="207"/>
        <v>3</v>
      </c>
    </row>
    <row r="2676" spans="14:36" x14ac:dyDescent="0.35">
      <c r="N2676">
        <v>3.0663594000000001</v>
      </c>
      <c r="O2676">
        <v>2.12E-5</v>
      </c>
      <c r="P2676">
        <f t="shared" si="204"/>
        <v>25.821725139150168</v>
      </c>
      <c r="Q2676">
        <f t="shared" si="206"/>
        <v>3</v>
      </c>
      <c r="AG2676">
        <v>3.6932048000000002</v>
      </c>
      <c r="AH2676">
        <v>0</v>
      </c>
      <c r="AI2676">
        <f t="shared" si="205"/>
        <v>31.100372392156665</v>
      </c>
      <c r="AJ2676">
        <f t="shared" si="207"/>
        <v>3</v>
      </c>
    </row>
    <row r="2677" spans="14:36" x14ac:dyDescent="0.35">
      <c r="N2677">
        <v>3.0827992000000002</v>
      </c>
      <c r="O2677">
        <v>1.8899999999999999E-5</v>
      </c>
      <c r="P2677">
        <f t="shared" si="204"/>
        <v>25.960164226539142</v>
      </c>
      <c r="Q2677">
        <f t="shared" si="206"/>
        <v>3</v>
      </c>
      <c r="AG2677">
        <v>3.708701</v>
      </c>
      <c r="AH2677">
        <v>0</v>
      </c>
      <c r="AI2677">
        <f t="shared" si="205"/>
        <v>31.230865450831161</v>
      </c>
      <c r="AJ2677">
        <f t="shared" si="207"/>
        <v>3</v>
      </c>
    </row>
    <row r="2678" spans="14:36" x14ac:dyDescent="0.35">
      <c r="N2678">
        <v>3.0992438</v>
      </c>
      <c r="O2678">
        <v>2.0100000000000001E-5</v>
      </c>
      <c r="P2678">
        <f t="shared" si="204"/>
        <v>26.098643734591352</v>
      </c>
      <c r="Q2678">
        <f t="shared" si="206"/>
        <v>3</v>
      </c>
      <c r="AG2678">
        <v>3.7242006000000001</v>
      </c>
      <c r="AH2678">
        <v>0</v>
      </c>
      <c r="AI2678">
        <f t="shared" si="205"/>
        <v>31.361387140808784</v>
      </c>
      <c r="AJ2678">
        <f t="shared" si="207"/>
        <v>3</v>
      </c>
    </row>
    <row r="2679" spans="14:36" x14ac:dyDescent="0.35">
      <c r="N2679">
        <v>3.1156931000000001</v>
      </c>
      <c r="O2679">
        <v>2.0400000000000001E-5</v>
      </c>
      <c r="P2679">
        <f t="shared" si="204"/>
        <v>26.237162821209647</v>
      </c>
      <c r="Q2679">
        <f t="shared" si="206"/>
        <v>3</v>
      </c>
      <c r="AG2679">
        <v>3.7397035000000001</v>
      </c>
      <c r="AH2679">
        <v>0</v>
      </c>
      <c r="AI2679">
        <f t="shared" si="205"/>
        <v>31.491936619992384</v>
      </c>
      <c r="AJ2679">
        <f t="shared" si="207"/>
        <v>3</v>
      </c>
    </row>
    <row r="2680" spans="14:36" x14ac:dyDescent="0.35">
      <c r="N2680">
        <v>3.1321471000000001</v>
      </c>
      <c r="O2680">
        <v>1.8099999999999999E-5</v>
      </c>
      <c r="P2680">
        <f t="shared" si="204"/>
        <v>26.375721486394028</v>
      </c>
      <c r="Q2680">
        <f t="shared" si="206"/>
        <v>3</v>
      </c>
      <c r="AG2680">
        <v>3.7552097</v>
      </c>
      <c r="AH2680">
        <v>0</v>
      </c>
      <c r="AI2680">
        <f t="shared" si="205"/>
        <v>31.622513888381956</v>
      </c>
      <c r="AJ2680">
        <f t="shared" si="207"/>
        <v>3</v>
      </c>
    </row>
    <row r="2681" spans="14:36" x14ac:dyDescent="0.35">
      <c r="N2681">
        <v>3.1486059000000002</v>
      </c>
      <c r="O2681">
        <v>2.0299999999999999E-5</v>
      </c>
      <c r="P2681">
        <f t="shared" si="204"/>
        <v>26.514320572241644</v>
      </c>
      <c r="Q2681">
        <f t="shared" si="206"/>
        <v>3</v>
      </c>
      <c r="AG2681">
        <v>3.7707191999999998</v>
      </c>
      <c r="AH2681">
        <v>0</v>
      </c>
      <c r="AI2681">
        <f t="shared" si="205"/>
        <v>31.753118945977501</v>
      </c>
      <c r="AJ2681">
        <f t="shared" si="207"/>
        <v>3</v>
      </c>
    </row>
    <row r="2682" spans="14:36" x14ac:dyDescent="0.35">
      <c r="N2682">
        <v>3.1650692999999999</v>
      </c>
      <c r="O2682">
        <v>1.9199999999999999E-5</v>
      </c>
      <c r="P2682">
        <f t="shared" si="204"/>
        <v>26.652958394558194</v>
      </c>
      <c r="Q2682">
        <f t="shared" si="206"/>
        <v>3</v>
      </c>
      <c r="AG2682">
        <v>3.7862319000000002</v>
      </c>
      <c r="AH2682">
        <v>0</v>
      </c>
      <c r="AI2682">
        <f t="shared" si="205"/>
        <v>31.883750950681879</v>
      </c>
      <c r="AJ2682">
        <f t="shared" si="207"/>
        <v>3</v>
      </c>
    </row>
    <row r="2683" spans="14:36" x14ac:dyDescent="0.35">
      <c r="N2683">
        <v>3.1815373999999998</v>
      </c>
      <c r="O2683">
        <v>1.7799999999999999E-5</v>
      </c>
      <c r="P2683">
        <f t="shared" si="204"/>
        <v>26.791635795440829</v>
      </c>
      <c r="Q2683">
        <f t="shared" si="206"/>
        <v>3</v>
      </c>
      <c r="AG2683">
        <v>3.8017479999999999</v>
      </c>
      <c r="AH2683">
        <v>0</v>
      </c>
      <c r="AI2683">
        <f t="shared" si="205"/>
        <v>32.01441158668937</v>
      </c>
      <c r="AJ2683">
        <f t="shared" si="207"/>
        <v>3</v>
      </c>
    </row>
    <row r="2684" spans="14:36" x14ac:dyDescent="0.35">
      <c r="N2684">
        <v>3.19801</v>
      </c>
      <c r="O2684">
        <v>1.8499999999999999E-5</v>
      </c>
      <c r="P2684">
        <f t="shared" si="204"/>
        <v>26.93035109069525</v>
      </c>
      <c r="Q2684">
        <f t="shared" si="206"/>
        <v>3</v>
      </c>
      <c r="AG2684">
        <v>3.8172673000000001</v>
      </c>
      <c r="AH2684">
        <v>0</v>
      </c>
      <c r="AI2684">
        <f t="shared" si="205"/>
        <v>32.145099169805697</v>
      </c>
      <c r="AJ2684">
        <f t="shared" si="207"/>
        <v>3</v>
      </c>
    </row>
    <row r="2685" spans="14:36" x14ac:dyDescent="0.35">
      <c r="N2685">
        <v>3.2144873</v>
      </c>
      <c r="O2685">
        <v>1.9300000000000002E-5</v>
      </c>
      <c r="P2685">
        <f t="shared" si="204"/>
        <v>27.069105964515753</v>
      </c>
      <c r="Q2685">
        <f t="shared" si="206"/>
        <v>3</v>
      </c>
      <c r="AG2685">
        <v>3.8327898</v>
      </c>
      <c r="AH2685">
        <v>0</v>
      </c>
      <c r="AI2685">
        <f t="shared" si="205"/>
        <v>32.275813700030838</v>
      </c>
      <c r="AJ2685">
        <f t="shared" si="207"/>
        <v>3</v>
      </c>
    </row>
    <row r="2686" spans="14:36" x14ac:dyDescent="0.35">
      <c r="N2686">
        <v>3.2309690999999998</v>
      </c>
      <c r="O2686">
        <v>1.8600000000000001E-5</v>
      </c>
      <c r="P2686">
        <f t="shared" si="204"/>
        <v>27.207898732708042</v>
      </c>
      <c r="Q2686">
        <f t="shared" si="206"/>
        <v>3</v>
      </c>
      <c r="AG2686">
        <v>3.8483155999999998</v>
      </c>
      <c r="AH2686">
        <v>0</v>
      </c>
      <c r="AI2686">
        <f t="shared" si="205"/>
        <v>32.406556019461959</v>
      </c>
      <c r="AJ2686">
        <f t="shared" si="207"/>
        <v>3</v>
      </c>
    </row>
    <row r="2687" spans="14:36" x14ac:dyDescent="0.35">
      <c r="N2687">
        <v>3.2474554000000002</v>
      </c>
      <c r="O2687">
        <v>1.7600000000000001E-5</v>
      </c>
      <c r="P2687">
        <f t="shared" si="204"/>
        <v>27.346729395272117</v>
      </c>
      <c r="Q2687">
        <f t="shared" si="206"/>
        <v>3</v>
      </c>
      <c r="AG2687">
        <v>3.8638444999999999</v>
      </c>
      <c r="AH2687">
        <v>0</v>
      </c>
      <c r="AI2687">
        <f t="shared" si="205"/>
        <v>32.537324443904751</v>
      </c>
      <c r="AJ2687">
        <f t="shared" si="207"/>
        <v>3</v>
      </c>
    </row>
    <row r="2688" spans="14:36" x14ac:dyDescent="0.35">
      <c r="N2688">
        <v>3.2639461999999999</v>
      </c>
      <c r="O2688">
        <v>1.8499999999999999E-5</v>
      </c>
      <c r="P2688">
        <f t="shared" si="204"/>
        <v>27.485597952207971</v>
      </c>
      <c r="Q2688">
        <f t="shared" si="206"/>
        <v>3</v>
      </c>
      <c r="AG2688">
        <v>3.8793766999999999</v>
      </c>
      <c r="AH2688">
        <v>0</v>
      </c>
      <c r="AI2688">
        <f t="shared" si="205"/>
        <v>32.668120657553523</v>
      </c>
      <c r="AJ2688">
        <f t="shared" si="207"/>
        <v>3</v>
      </c>
    </row>
    <row r="2689" spans="14:36" x14ac:dyDescent="0.35">
      <c r="N2689">
        <v>3.2804414999999998</v>
      </c>
      <c r="O2689">
        <v>1.6099999999999998E-5</v>
      </c>
      <c r="P2689">
        <f t="shared" si="204"/>
        <v>27.624504403515608</v>
      </c>
      <c r="Q2689">
        <f t="shared" si="206"/>
        <v>3</v>
      </c>
      <c r="AG2689">
        <v>3.8949120000000002</v>
      </c>
      <c r="AH2689">
        <v>0</v>
      </c>
      <c r="AI2689">
        <f t="shared" si="205"/>
        <v>32.798942976213965</v>
      </c>
      <c r="AJ2689">
        <f t="shared" si="207"/>
        <v>3</v>
      </c>
    </row>
    <row r="2690" spans="14:36" x14ac:dyDescent="0.35">
      <c r="N2690">
        <v>3.2969412</v>
      </c>
      <c r="O2690">
        <v>1.84E-5</v>
      </c>
      <c r="P2690">
        <f t="shared" ref="P2690:P2753" si="208">N2690*$L$4</f>
        <v>27.763447907097884</v>
      </c>
      <c r="Q2690">
        <f t="shared" si="206"/>
        <v>3</v>
      </c>
      <c r="AG2690">
        <v>3.9104505000000001</v>
      </c>
      <c r="AH2690">
        <v>0</v>
      </c>
      <c r="AI2690">
        <f t="shared" ref="AI2690:AI2753" si="209">AG2690*$L$4</f>
        <v>32.929792241983229</v>
      </c>
      <c r="AJ2690">
        <f t="shared" si="207"/>
        <v>3</v>
      </c>
    </row>
    <row r="2691" spans="14:36" x14ac:dyDescent="0.35">
      <c r="N2691">
        <v>3.3134454</v>
      </c>
      <c r="O2691">
        <v>1.8899999999999999E-5</v>
      </c>
      <c r="P2691">
        <f t="shared" si="208"/>
        <v>27.902429305051939</v>
      </c>
      <c r="Q2691">
        <f t="shared" ref="Q2691:Q2754" si="210">IF(P2691&lt;=9,1,IF(P2691&lt;=19,2,IF(P2691&lt;=49,3,4)))</f>
        <v>3</v>
      </c>
      <c r="AG2691">
        <v>3.9259922</v>
      </c>
      <c r="AH2691">
        <v>0</v>
      </c>
      <c r="AI2691">
        <f t="shared" si="209"/>
        <v>33.060668454861315</v>
      </c>
      <c r="AJ2691">
        <f t="shared" ref="AJ2691:AJ2754" si="211">IF(AI2691&lt;=9,1,IF(AI2691&lt;=19,2,IF(AI2691&lt;=49,3,4)))</f>
        <v>3</v>
      </c>
    </row>
    <row r="2692" spans="14:36" x14ac:dyDescent="0.35">
      <c r="N2692">
        <v>3.3299539</v>
      </c>
      <c r="O2692">
        <v>1.5699999999999999E-5</v>
      </c>
      <c r="P2692">
        <f t="shared" si="208"/>
        <v>28.041446913183478</v>
      </c>
      <c r="Q2692">
        <f t="shared" si="210"/>
        <v>3</v>
      </c>
      <c r="AG2692">
        <v>3.9415369</v>
      </c>
      <c r="AH2692">
        <v>0</v>
      </c>
      <c r="AI2692">
        <f t="shared" si="209"/>
        <v>33.191569930653927</v>
      </c>
      <c r="AJ2692">
        <f t="shared" si="211"/>
        <v>3</v>
      </c>
    </row>
    <row r="2693" spans="14:36" x14ac:dyDescent="0.35">
      <c r="N2693">
        <v>3.3464668</v>
      </c>
      <c r="O2693">
        <v>1.6799999999999998E-5</v>
      </c>
      <c r="P2693">
        <f t="shared" si="208"/>
        <v>28.180501573589652</v>
      </c>
      <c r="Q2693">
        <f t="shared" si="210"/>
        <v>3</v>
      </c>
      <c r="AG2693">
        <v>3.9570848000000001</v>
      </c>
      <c r="AH2693">
        <v>0</v>
      </c>
      <c r="AI2693">
        <f t="shared" si="209"/>
        <v>33.322498353555368</v>
      </c>
      <c r="AJ2693">
        <f t="shared" si="211"/>
        <v>3</v>
      </c>
    </row>
    <row r="2694" spans="14:36" x14ac:dyDescent="0.35">
      <c r="N2694">
        <v>3.362984</v>
      </c>
      <c r="O2694">
        <v>1.77E-5</v>
      </c>
      <c r="P2694">
        <f t="shared" si="208"/>
        <v>28.319592444173306</v>
      </c>
      <c r="Q2694">
        <f t="shared" si="210"/>
        <v>3</v>
      </c>
      <c r="AG2694">
        <v>3.9726357999999999</v>
      </c>
      <c r="AH2694">
        <v>0</v>
      </c>
      <c r="AI2694">
        <f t="shared" si="209"/>
        <v>33.453452881468472</v>
      </c>
      <c r="AJ2694">
        <f t="shared" si="211"/>
        <v>3</v>
      </c>
    </row>
    <row r="2695" spans="14:36" x14ac:dyDescent="0.35">
      <c r="N2695">
        <v>3.3795055999999999</v>
      </c>
      <c r="O2695">
        <v>1.7099999999999999E-5</v>
      </c>
      <c r="P2695">
        <f t="shared" si="208"/>
        <v>28.458720367031592</v>
      </c>
      <c r="Q2695">
        <f t="shared" si="210"/>
        <v>3</v>
      </c>
      <c r="AG2695">
        <v>3.9881899000000001</v>
      </c>
      <c r="AH2695">
        <v>0</v>
      </c>
      <c r="AI2695">
        <f t="shared" si="209"/>
        <v>33.584433514393254</v>
      </c>
      <c r="AJ2695">
        <f t="shared" si="211"/>
        <v>3</v>
      </c>
    </row>
    <row r="2696" spans="14:36" x14ac:dyDescent="0.35">
      <c r="N2696">
        <v>3.3960314</v>
      </c>
      <c r="O2696">
        <v>1.56E-5</v>
      </c>
      <c r="P2696">
        <f t="shared" si="208"/>
        <v>28.597883657970211</v>
      </c>
      <c r="Q2696">
        <f t="shared" si="210"/>
        <v>3</v>
      </c>
      <c r="AG2696">
        <v>4.0037471</v>
      </c>
      <c r="AH2696">
        <v>0</v>
      </c>
      <c r="AI2696">
        <f t="shared" si="209"/>
        <v>33.715440252329714</v>
      </c>
      <c r="AJ2696">
        <f t="shared" si="211"/>
        <v>3</v>
      </c>
    </row>
    <row r="2697" spans="14:36" x14ac:dyDescent="0.35">
      <c r="N2697">
        <v>3.4125614999999998</v>
      </c>
      <c r="O2697">
        <v>1.8099999999999999E-5</v>
      </c>
      <c r="P2697">
        <f t="shared" si="208"/>
        <v>28.737083159086311</v>
      </c>
      <c r="Q2697">
        <f t="shared" si="210"/>
        <v>3</v>
      </c>
      <c r="AG2697">
        <v>4.0193073000000004</v>
      </c>
      <c r="AH2697">
        <v>0</v>
      </c>
      <c r="AI2697">
        <f t="shared" si="209"/>
        <v>33.846472253180693</v>
      </c>
      <c r="AJ2697">
        <f t="shared" si="211"/>
        <v>3</v>
      </c>
    </row>
    <row r="2698" spans="14:36" x14ac:dyDescent="0.35">
      <c r="N2698">
        <v>3.4290957999999998</v>
      </c>
      <c r="O2698">
        <v>1.5699999999999999E-5</v>
      </c>
      <c r="P2698">
        <f t="shared" si="208"/>
        <v>28.876318028282743</v>
      </c>
      <c r="Q2698">
        <f t="shared" si="210"/>
        <v>3</v>
      </c>
      <c r="AG2698">
        <v>4.0348705999999996</v>
      </c>
      <c r="AH2698">
        <v>0</v>
      </c>
      <c r="AI2698">
        <f t="shared" si="209"/>
        <v>33.977530359043335</v>
      </c>
      <c r="AJ2698">
        <f t="shared" si="211"/>
        <v>3</v>
      </c>
    </row>
    <row r="2699" spans="14:36" x14ac:dyDescent="0.35">
      <c r="N2699">
        <v>3.4456343</v>
      </c>
      <c r="O2699">
        <v>1.6099999999999998E-5</v>
      </c>
      <c r="P2699">
        <f t="shared" si="208"/>
        <v>29.015588265559508</v>
      </c>
      <c r="Q2699">
        <f t="shared" si="210"/>
        <v>3</v>
      </c>
      <c r="AG2699">
        <v>4.0504369000000002</v>
      </c>
      <c r="AH2699">
        <v>0</v>
      </c>
      <c r="AI2699">
        <f t="shared" si="209"/>
        <v>34.108613727820519</v>
      </c>
      <c r="AJ2699">
        <f t="shared" si="211"/>
        <v>3</v>
      </c>
    </row>
    <row r="2700" spans="14:36" x14ac:dyDescent="0.35">
      <c r="N2700">
        <v>3.4621770999999999</v>
      </c>
      <c r="O2700">
        <v>1.4600000000000001E-5</v>
      </c>
      <c r="P2700">
        <f t="shared" si="208"/>
        <v>29.154894713013753</v>
      </c>
      <c r="Q2700">
        <f t="shared" si="210"/>
        <v>3</v>
      </c>
      <c r="AG2700">
        <v>4.0660062999999997</v>
      </c>
      <c r="AH2700">
        <v>0</v>
      </c>
      <c r="AI2700">
        <f t="shared" si="209"/>
        <v>34.239723201609358</v>
      </c>
      <c r="AJ2700">
        <f t="shared" si="211"/>
        <v>3</v>
      </c>
    </row>
    <row r="2701" spans="14:36" x14ac:dyDescent="0.35">
      <c r="N2701">
        <v>3.4787238999999999</v>
      </c>
      <c r="O2701">
        <v>1.8E-5</v>
      </c>
      <c r="P2701">
        <f t="shared" si="208"/>
        <v>29.29423484435403</v>
      </c>
      <c r="Q2701">
        <f t="shared" si="210"/>
        <v>3</v>
      </c>
      <c r="AG2701">
        <v>4.0815786000000003</v>
      </c>
      <c r="AH2701">
        <v>0</v>
      </c>
      <c r="AI2701">
        <f t="shared" si="209"/>
        <v>34.37085709621558</v>
      </c>
      <c r="AJ2701">
        <f t="shared" si="211"/>
        <v>3</v>
      </c>
    </row>
    <row r="2702" spans="14:36" x14ac:dyDescent="0.35">
      <c r="N2702">
        <v>3.4952749999999999</v>
      </c>
      <c r="O2702">
        <v>1.5099999999999999E-5</v>
      </c>
      <c r="P2702">
        <f t="shared" si="208"/>
        <v>29.433611185871786</v>
      </c>
      <c r="Q2702">
        <f t="shared" si="210"/>
        <v>3</v>
      </c>
      <c r="AG2702">
        <v>4.0971539999999997</v>
      </c>
      <c r="AH2702">
        <v>0</v>
      </c>
      <c r="AI2702">
        <f t="shared" si="209"/>
        <v>34.502017095833473</v>
      </c>
      <c r="AJ2702">
        <f t="shared" si="211"/>
        <v>3</v>
      </c>
    </row>
    <row r="2703" spans="14:36" x14ac:dyDescent="0.35">
      <c r="N2703">
        <v>3.5118301000000001</v>
      </c>
      <c r="O2703">
        <v>1.5299999999999999E-5</v>
      </c>
      <c r="P2703">
        <f t="shared" si="208"/>
        <v>29.573021211275577</v>
      </c>
      <c r="Q2703">
        <f t="shared" si="210"/>
        <v>3</v>
      </c>
      <c r="AG2703">
        <v>4.1127323000000002</v>
      </c>
      <c r="AH2703">
        <v>0</v>
      </c>
      <c r="AI2703">
        <f t="shared" si="209"/>
        <v>34.633201516268741</v>
      </c>
      <c r="AJ2703">
        <f t="shared" si="211"/>
        <v>3</v>
      </c>
    </row>
    <row r="2704" spans="14:36" x14ac:dyDescent="0.35">
      <c r="N2704">
        <v>3.5283894</v>
      </c>
      <c r="O2704">
        <v>1.5099999999999999E-5</v>
      </c>
      <c r="P2704">
        <f t="shared" si="208"/>
        <v>29.712466604759697</v>
      </c>
      <c r="Q2704">
        <f t="shared" si="210"/>
        <v>3</v>
      </c>
      <c r="AG2704">
        <v>4.1283136000000002</v>
      </c>
      <c r="AH2704">
        <v>0</v>
      </c>
      <c r="AI2704">
        <f t="shared" si="209"/>
        <v>34.764411199618522</v>
      </c>
      <c r="AJ2704">
        <f t="shared" si="211"/>
        <v>3</v>
      </c>
    </row>
    <row r="2705" spans="14:36" x14ac:dyDescent="0.35">
      <c r="N2705">
        <v>3.5449527000000001</v>
      </c>
      <c r="O2705">
        <v>1.6699999999999999E-5</v>
      </c>
      <c r="P2705">
        <f t="shared" si="208"/>
        <v>29.851945682129845</v>
      </c>
      <c r="Q2705">
        <f t="shared" si="210"/>
        <v>3</v>
      </c>
      <c r="AG2705">
        <v>4.1438978999999998</v>
      </c>
      <c r="AH2705">
        <v>0</v>
      </c>
      <c r="AI2705">
        <f t="shared" si="209"/>
        <v>34.895646145882829</v>
      </c>
      <c r="AJ2705">
        <f t="shared" si="211"/>
        <v>3</v>
      </c>
    </row>
    <row r="2706" spans="14:36" x14ac:dyDescent="0.35">
      <c r="N2706">
        <v>3.5615199999999998</v>
      </c>
      <c r="O2706">
        <v>1.5299999999999999E-5</v>
      </c>
      <c r="P2706">
        <f t="shared" si="208"/>
        <v>29.991458443386023</v>
      </c>
      <c r="Q2706">
        <f t="shared" si="210"/>
        <v>3</v>
      </c>
      <c r="AG2706">
        <v>4.1594851000000004</v>
      </c>
      <c r="AH2706">
        <v>0</v>
      </c>
      <c r="AI2706">
        <f t="shared" si="209"/>
        <v>35.026905512964518</v>
      </c>
      <c r="AJ2706">
        <f t="shared" si="211"/>
        <v>3</v>
      </c>
    </row>
    <row r="2707" spans="14:36" x14ac:dyDescent="0.35">
      <c r="N2707">
        <v>3.5780913999999999</v>
      </c>
      <c r="O2707">
        <v>1.47E-5</v>
      </c>
      <c r="P2707">
        <f t="shared" si="208"/>
        <v>30.131005730625386</v>
      </c>
      <c r="Q2707">
        <f t="shared" si="210"/>
        <v>3</v>
      </c>
      <c r="AG2707">
        <v>4.1750752999999996</v>
      </c>
      <c r="AH2707">
        <v>0</v>
      </c>
      <c r="AI2707">
        <f t="shared" si="209"/>
        <v>35.158190142960713</v>
      </c>
      <c r="AJ2707">
        <f t="shared" si="211"/>
        <v>3</v>
      </c>
    </row>
    <row r="2708" spans="14:36" x14ac:dyDescent="0.35">
      <c r="N2708">
        <v>3.5946668000000002</v>
      </c>
      <c r="O2708">
        <v>1.5099999999999999E-5</v>
      </c>
      <c r="P2708">
        <f t="shared" si="208"/>
        <v>30.270586701750776</v>
      </c>
      <c r="Q2708">
        <f t="shared" si="210"/>
        <v>3</v>
      </c>
      <c r="AG2708">
        <v>4.1906682999999996</v>
      </c>
      <c r="AH2708">
        <v>0</v>
      </c>
      <c r="AI2708">
        <f t="shared" si="209"/>
        <v>35.289498351677132</v>
      </c>
      <c r="AJ2708">
        <f t="shared" si="211"/>
        <v>3</v>
      </c>
    </row>
    <row r="2709" spans="14:36" x14ac:dyDescent="0.35">
      <c r="N2709">
        <v>3.6112462000000001</v>
      </c>
      <c r="O2709">
        <v>1.47E-5</v>
      </c>
      <c r="P2709">
        <f t="shared" si="208"/>
        <v>30.410201356762197</v>
      </c>
      <c r="Q2709">
        <f t="shared" si="210"/>
        <v>3</v>
      </c>
      <c r="AG2709">
        <v>4.2062643</v>
      </c>
      <c r="AH2709">
        <v>0</v>
      </c>
      <c r="AI2709">
        <f t="shared" si="209"/>
        <v>35.420831823308085</v>
      </c>
      <c r="AJ2709">
        <f t="shared" si="211"/>
        <v>3</v>
      </c>
    </row>
    <row r="2710" spans="14:36" x14ac:dyDescent="0.35">
      <c r="N2710">
        <v>3.6278294999999998</v>
      </c>
      <c r="O2710">
        <v>1.52E-5</v>
      </c>
      <c r="P2710">
        <f t="shared" si="208"/>
        <v>30.549848853562494</v>
      </c>
      <c r="Q2710">
        <f t="shared" si="210"/>
        <v>3</v>
      </c>
      <c r="AG2710">
        <v>4.2218631999999996</v>
      </c>
      <c r="AH2710">
        <v>0</v>
      </c>
      <c r="AI2710">
        <f t="shared" si="209"/>
        <v>35.552189715756398</v>
      </c>
      <c r="AJ2710">
        <f t="shared" si="211"/>
        <v>3</v>
      </c>
    </row>
    <row r="2711" spans="14:36" x14ac:dyDescent="0.35">
      <c r="N2711">
        <v>3.6444168000000001</v>
      </c>
      <c r="O2711">
        <v>1.5099999999999999E-5</v>
      </c>
      <c r="P2711">
        <f t="shared" si="208"/>
        <v>30.689530034248829</v>
      </c>
      <c r="Q2711">
        <f t="shared" si="210"/>
        <v>3</v>
      </c>
      <c r="AG2711">
        <v>4.2374649</v>
      </c>
      <c r="AH2711">
        <v>0</v>
      </c>
      <c r="AI2711">
        <f t="shared" si="209"/>
        <v>35.683571186924944</v>
      </c>
      <c r="AJ2711">
        <f t="shared" si="211"/>
        <v>3</v>
      </c>
    </row>
    <row r="2712" spans="14:36" x14ac:dyDescent="0.35">
      <c r="N2712">
        <v>3.6610079999999998</v>
      </c>
      <c r="O2712">
        <v>1.3499999999999999E-5</v>
      </c>
      <c r="P2712">
        <f t="shared" si="208"/>
        <v>30.829244056724033</v>
      </c>
      <c r="Q2712">
        <f t="shared" si="210"/>
        <v>3</v>
      </c>
      <c r="AG2712">
        <v>4.2530695999999999</v>
      </c>
      <c r="AH2712">
        <v>0</v>
      </c>
      <c r="AI2712">
        <f t="shared" si="209"/>
        <v>35.814977921008001</v>
      </c>
      <c r="AJ2712">
        <f t="shared" si="211"/>
        <v>3</v>
      </c>
    </row>
    <row r="2713" spans="14:36" x14ac:dyDescent="0.35">
      <c r="N2713">
        <v>3.6776030999999998</v>
      </c>
      <c r="O2713">
        <v>1.5800000000000001E-5</v>
      </c>
      <c r="P2713">
        <f t="shared" si="208"/>
        <v>30.968990920988123</v>
      </c>
      <c r="Q2713">
        <f t="shared" si="210"/>
        <v>3</v>
      </c>
      <c r="AG2713">
        <v>4.2686770999999997</v>
      </c>
      <c r="AH2713">
        <v>0</v>
      </c>
      <c r="AI2713">
        <f t="shared" si="209"/>
        <v>35.946408233811283</v>
      </c>
      <c r="AJ2713">
        <f t="shared" si="211"/>
        <v>3</v>
      </c>
    </row>
    <row r="2714" spans="14:36" x14ac:dyDescent="0.35">
      <c r="N2714">
        <v>3.6942021</v>
      </c>
      <c r="O2714">
        <v>1.47E-5</v>
      </c>
      <c r="P2714">
        <f t="shared" si="208"/>
        <v>31.108770627041093</v>
      </c>
      <c r="Q2714">
        <f t="shared" si="210"/>
        <v>3</v>
      </c>
      <c r="AG2714">
        <v>4.2842874000000002</v>
      </c>
      <c r="AH2714">
        <v>0</v>
      </c>
      <c r="AI2714">
        <f t="shared" si="209"/>
        <v>36.077862125334789</v>
      </c>
      <c r="AJ2714">
        <f t="shared" si="211"/>
        <v>3</v>
      </c>
    </row>
    <row r="2715" spans="14:36" x14ac:dyDescent="0.35">
      <c r="N2715">
        <v>3.7108050000000001</v>
      </c>
      <c r="O2715">
        <v>1.45E-5</v>
      </c>
      <c r="P2715">
        <f t="shared" si="208"/>
        <v>31.248583174882938</v>
      </c>
      <c r="Q2715">
        <f t="shared" si="210"/>
        <v>3</v>
      </c>
      <c r="AG2715">
        <v>4.2999006</v>
      </c>
      <c r="AH2715">
        <v>0</v>
      </c>
      <c r="AI2715">
        <f t="shared" si="209"/>
        <v>36.209340437675664</v>
      </c>
      <c r="AJ2715">
        <f t="shared" si="211"/>
        <v>3</v>
      </c>
    </row>
    <row r="2716" spans="14:36" x14ac:dyDescent="0.35">
      <c r="N2716">
        <v>3.7274117000000002</v>
      </c>
      <c r="O2716">
        <v>1.4100000000000001E-5</v>
      </c>
      <c r="P2716">
        <f t="shared" si="208"/>
        <v>31.388427722416516</v>
      </c>
      <c r="Q2716">
        <f t="shared" si="210"/>
        <v>3</v>
      </c>
      <c r="AG2716">
        <v>4.3155165999999996</v>
      </c>
      <c r="AH2716">
        <v>0</v>
      </c>
      <c r="AI2716">
        <f t="shared" si="209"/>
        <v>36.340842328736755</v>
      </c>
      <c r="AJ2716">
        <f t="shared" si="211"/>
        <v>3</v>
      </c>
    </row>
    <row r="2717" spans="14:36" x14ac:dyDescent="0.35">
      <c r="N2717">
        <v>3.7440221999999999</v>
      </c>
      <c r="O2717">
        <v>1.56E-5</v>
      </c>
      <c r="P2717">
        <f t="shared" si="208"/>
        <v>31.528304269641815</v>
      </c>
      <c r="Q2717">
        <f t="shared" si="210"/>
        <v>3</v>
      </c>
      <c r="AG2717">
        <v>4.3311355000000002</v>
      </c>
      <c r="AH2717">
        <v>0</v>
      </c>
      <c r="AI2717">
        <f t="shared" si="209"/>
        <v>36.47236864061523</v>
      </c>
      <c r="AJ2717">
        <f t="shared" si="211"/>
        <v>3</v>
      </c>
    </row>
    <row r="2718" spans="14:36" x14ac:dyDescent="0.35">
      <c r="N2718">
        <v>3.7606364000000001</v>
      </c>
      <c r="O2718">
        <v>1.42E-5</v>
      </c>
      <c r="P2718">
        <f t="shared" si="208"/>
        <v>31.668211974461698</v>
      </c>
      <c r="Q2718">
        <f t="shared" si="210"/>
        <v>3</v>
      </c>
      <c r="AG2718">
        <v>4.3467570999999996</v>
      </c>
      <c r="AH2718">
        <v>0</v>
      </c>
      <c r="AI2718">
        <f t="shared" si="209"/>
        <v>36.603917689116763</v>
      </c>
      <c r="AJ2718">
        <f t="shared" si="211"/>
        <v>3</v>
      </c>
    </row>
    <row r="2719" spans="14:36" x14ac:dyDescent="0.35">
      <c r="N2719">
        <v>3.7772545000000002</v>
      </c>
      <c r="O2719">
        <v>1.4800000000000001E-5</v>
      </c>
      <c r="P2719">
        <f t="shared" si="208"/>
        <v>31.808152521070461</v>
      </c>
      <c r="Q2719">
        <f t="shared" si="210"/>
        <v>3</v>
      </c>
      <c r="AG2719">
        <v>4.3623814999999997</v>
      </c>
      <c r="AH2719">
        <v>0</v>
      </c>
      <c r="AI2719">
        <f t="shared" si="209"/>
        <v>36.735490316338527</v>
      </c>
      <c r="AJ2719">
        <f t="shared" si="211"/>
        <v>3</v>
      </c>
    </row>
    <row r="2720" spans="14:36" x14ac:dyDescent="0.35">
      <c r="N2720">
        <v>3.7938763999999998</v>
      </c>
      <c r="O2720">
        <v>1.36E-5</v>
      </c>
      <c r="P2720">
        <f t="shared" si="208"/>
        <v>31.948125067370945</v>
      </c>
      <c r="Q2720">
        <f t="shared" si="210"/>
        <v>3</v>
      </c>
      <c r="AG2720">
        <v>4.3780086999999996</v>
      </c>
      <c r="AH2720">
        <v>0</v>
      </c>
      <c r="AI2720">
        <f t="shared" si="209"/>
        <v>36.867086522280509</v>
      </c>
      <c r="AJ2720">
        <f t="shared" si="211"/>
        <v>3</v>
      </c>
    </row>
    <row r="2721" spans="14:36" x14ac:dyDescent="0.35">
      <c r="N2721">
        <v>3.8105019000000002</v>
      </c>
      <c r="O2721">
        <v>1.4100000000000001E-5</v>
      </c>
      <c r="P2721">
        <f t="shared" si="208"/>
        <v>32.088127929168863</v>
      </c>
      <c r="Q2721">
        <f t="shared" si="210"/>
        <v>3</v>
      </c>
      <c r="AG2721">
        <v>4.3936387000000003</v>
      </c>
      <c r="AH2721">
        <v>0</v>
      </c>
      <c r="AI2721">
        <f t="shared" si="209"/>
        <v>36.998706306942715</v>
      </c>
      <c r="AJ2721">
        <f t="shared" si="211"/>
        <v>3</v>
      </c>
    </row>
    <row r="2722" spans="14:36" x14ac:dyDescent="0.35">
      <c r="N2722">
        <v>3.8271313</v>
      </c>
      <c r="O2722">
        <v>1.5E-5</v>
      </c>
      <c r="P2722">
        <f t="shared" si="208"/>
        <v>32.22816363275566</v>
      </c>
      <c r="Q2722">
        <f t="shared" si="210"/>
        <v>3</v>
      </c>
      <c r="AG2722">
        <v>4.4092713999999997</v>
      </c>
      <c r="AH2722">
        <v>0</v>
      </c>
      <c r="AI2722">
        <f t="shared" si="209"/>
        <v>37.13034882822798</v>
      </c>
      <c r="AJ2722">
        <f t="shared" si="211"/>
        <v>3</v>
      </c>
    </row>
    <row r="2723" spans="14:36" x14ac:dyDescent="0.35">
      <c r="N2723">
        <v>3.8437643000000001</v>
      </c>
      <c r="O2723">
        <v>1.2799999999999999E-5</v>
      </c>
      <c r="P2723">
        <f t="shared" si="208"/>
        <v>32.368229651839883</v>
      </c>
      <c r="Q2723">
        <f t="shared" si="210"/>
        <v>3</v>
      </c>
      <c r="AG2723">
        <v>4.4249068999999999</v>
      </c>
      <c r="AH2723">
        <v>0</v>
      </c>
      <c r="AI2723">
        <f t="shared" si="209"/>
        <v>37.262014928233476</v>
      </c>
      <c r="AJ2723">
        <f t="shared" si="211"/>
        <v>3</v>
      </c>
    </row>
    <row r="2724" spans="14:36" x14ac:dyDescent="0.35">
      <c r="N2724">
        <v>3.860401</v>
      </c>
      <c r="O2724">
        <v>1.33E-5</v>
      </c>
      <c r="P2724">
        <f t="shared" si="208"/>
        <v>32.508326828518683</v>
      </c>
      <c r="Q2724">
        <f t="shared" si="210"/>
        <v>3</v>
      </c>
      <c r="AG2724">
        <v>4.4405450999999996</v>
      </c>
      <c r="AH2724">
        <v>0</v>
      </c>
      <c r="AI2724">
        <f t="shared" si="209"/>
        <v>37.393703764862032</v>
      </c>
      <c r="AJ2724">
        <f t="shared" si="211"/>
        <v>3</v>
      </c>
    </row>
    <row r="2725" spans="14:36" x14ac:dyDescent="0.35">
      <c r="N2725">
        <v>3.8770413000000001</v>
      </c>
      <c r="O2725">
        <v>1.45E-5</v>
      </c>
      <c r="P2725">
        <f t="shared" si="208"/>
        <v>32.64845432069491</v>
      </c>
      <c r="Q2725">
        <f t="shared" si="210"/>
        <v>3</v>
      </c>
      <c r="AG2725">
        <v>4.4561861</v>
      </c>
      <c r="AH2725">
        <v>0</v>
      </c>
      <c r="AI2725">
        <f t="shared" si="209"/>
        <v>37.525416180210819</v>
      </c>
      <c r="AJ2725">
        <f t="shared" si="211"/>
        <v>3</v>
      </c>
    </row>
    <row r="2726" spans="14:36" x14ac:dyDescent="0.35">
      <c r="N2726">
        <v>3.8936853</v>
      </c>
      <c r="O2726">
        <v>1.34E-5</v>
      </c>
      <c r="P2726">
        <f t="shared" si="208"/>
        <v>32.788612970465714</v>
      </c>
      <c r="Q2726">
        <f t="shared" si="210"/>
        <v>3</v>
      </c>
      <c r="AG2726">
        <v>4.4718296999999998</v>
      </c>
      <c r="AH2726">
        <v>0</v>
      </c>
      <c r="AI2726">
        <f t="shared" si="209"/>
        <v>37.65715049008552</v>
      </c>
      <c r="AJ2726">
        <f t="shared" si="211"/>
        <v>3</v>
      </c>
    </row>
    <row r="2727" spans="14:36" x14ac:dyDescent="0.35">
      <c r="N2727">
        <v>3.9103330000000001</v>
      </c>
      <c r="O2727">
        <v>1.27E-5</v>
      </c>
      <c r="P2727">
        <f t="shared" si="208"/>
        <v>32.928802777831095</v>
      </c>
      <c r="Q2727">
        <f t="shared" si="210"/>
        <v>3</v>
      </c>
      <c r="AG2727">
        <v>4.4874761000000003</v>
      </c>
      <c r="AH2727">
        <v>0</v>
      </c>
      <c r="AI2727">
        <f t="shared" si="209"/>
        <v>37.788908378680453</v>
      </c>
      <c r="AJ2727">
        <f t="shared" si="211"/>
        <v>3</v>
      </c>
    </row>
    <row r="2728" spans="14:36" x14ac:dyDescent="0.35">
      <c r="N2728">
        <v>3.9269842000000001</v>
      </c>
      <c r="O2728">
        <v>1.34E-5</v>
      </c>
      <c r="P2728">
        <f t="shared" si="208"/>
        <v>33.069022058596758</v>
      </c>
      <c r="Q2728">
        <f t="shared" si="210"/>
        <v>3</v>
      </c>
      <c r="AG2728">
        <v>4.5031251000000001</v>
      </c>
      <c r="AH2728">
        <v>0</v>
      </c>
      <c r="AI2728">
        <f t="shared" si="209"/>
        <v>37.920688161801294</v>
      </c>
      <c r="AJ2728">
        <f t="shared" si="211"/>
        <v>3</v>
      </c>
    </row>
    <row r="2729" spans="14:36" x14ac:dyDescent="0.35">
      <c r="N2729">
        <v>3.9436391</v>
      </c>
      <c r="O2729">
        <v>1.4E-5</v>
      </c>
      <c r="P2729">
        <f t="shared" si="208"/>
        <v>33.209272496956991</v>
      </c>
      <c r="Q2729">
        <f t="shared" si="210"/>
        <v>3</v>
      </c>
      <c r="AG2729">
        <v>4.5187768999999998</v>
      </c>
      <c r="AH2729">
        <v>0</v>
      </c>
      <c r="AI2729">
        <f t="shared" si="209"/>
        <v>38.052491523642352</v>
      </c>
      <c r="AJ2729">
        <f t="shared" si="211"/>
        <v>3</v>
      </c>
    </row>
    <row r="2730" spans="14:36" x14ac:dyDescent="0.35">
      <c r="N2730">
        <v>3.9602974999999998</v>
      </c>
      <c r="O2730">
        <v>1.2999999999999999E-5</v>
      </c>
      <c r="P2730">
        <f t="shared" si="208"/>
        <v>33.349552408717507</v>
      </c>
      <c r="Q2730">
        <f t="shared" si="210"/>
        <v>3</v>
      </c>
      <c r="AG2730">
        <v>4.5344312999999996</v>
      </c>
      <c r="AH2730">
        <v>0</v>
      </c>
      <c r="AI2730">
        <f t="shared" si="209"/>
        <v>38.18431678000934</v>
      </c>
      <c r="AJ2730">
        <f t="shared" si="211"/>
        <v>3</v>
      </c>
    </row>
    <row r="2731" spans="14:36" x14ac:dyDescent="0.35">
      <c r="N2731">
        <v>3.9769595</v>
      </c>
      <c r="O2731">
        <v>1.3499999999999999E-5</v>
      </c>
      <c r="P2731">
        <f t="shared" si="208"/>
        <v>33.489862635975442</v>
      </c>
      <c r="Q2731">
        <f t="shared" si="210"/>
        <v>3</v>
      </c>
      <c r="AG2731">
        <v>4.5500883999999999</v>
      </c>
      <c r="AH2731">
        <v>0</v>
      </c>
      <c r="AI2731">
        <f t="shared" si="209"/>
        <v>38.316164772999393</v>
      </c>
      <c r="AJ2731">
        <f t="shared" si="211"/>
        <v>3</v>
      </c>
    </row>
    <row r="2732" spans="14:36" x14ac:dyDescent="0.35">
      <c r="N2732">
        <v>3.9936250000000002</v>
      </c>
      <c r="O2732">
        <v>1.36E-5</v>
      </c>
      <c r="P2732">
        <f t="shared" si="208"/>
        <v>33.630202336633666</v>
      </c>
      <c r="Q2732">
        <f t="shared" si="210"/>
        <v>3</v>
      </c>
      <c r="AG2732">
        <v>4.5657481000000004</v>
      </c>
      <c r="AH2732">
        <v>0</v>
      </c>
      <c r="AI2732">
        <f t="shared" si="209"/>
        <v>38.448034660515376</v>
      </c>
      <c r="AJ2732">
        <f t="shared" si="211"/>
        <v>3</v>
      </c>
    </row>
    <row r="2733" spans="14:36" x14ac:dyDescent="0.35">
      <c r="N2733">
        <v>4.0102941000000003</v>
      </c>
      <c r="O2733">
        <v>1.3200000000000001E-5</v>
      </c>
      <c r="P2733">
        <f t="shared" si="208"/>
        <v>33.770572352789308</v>
      </c>
      <c r="Q2733">
        <f t="shared" si="210"/>
        <v>3</v>
      </c>
      <c r="AG2733">
        <v>4.5814104999999996</v>
      </c>
      <c r="AH2733">
        <v>0</v>
      </c>
      <c r="AI2733">
        <f t="shared" si="209"/>
        <v>38.57992728465441</v>
      </c>
      <c r="AJ2733">
        <f t="shared" si="211"/>
        <v>3</v>
      </c>
    </row>
    <row r="2734" spans="14:36" x14ac:dyDescent="0.35">
      <c r="N2734">
        <v>4.0269665999999997</v>
      </c>
      <c r="O2734">
        <v>1.29E-5</v>
      </c>
      <c r="P2734">
        <f t="shared" si="208"/>
        <v>33.910971000248068</v>
      </c>
      <c r="Q2734">
        <f t="shared" si="210"/>
        <v>3</v>
      </c>
      <c r="AG2734">
        <v>4.5970754999999999</v>
      </c>
      <c r="AH2734">
        <v>0</v>
      </c>
      <c r="AI2734">
        <f t="shared" si="209"/>
        <v>38.711841803319381</v>
      </c>
      <c r="AJ2734">
        <f t="shared" si="211"/>
        <v>3</v>
      </c>
    </row>
    <row r="2735" spans="14:36" x14ac:dyDescent="0.35">
      <c r="N2735">
        <v>4.0436427000000004</v>
      </c>
      <c r="O2735">
        <v>1.2999999999999999E-5</v>
      </c>
      <c r="P2735">
        <f t="shared" si="208"/>
        <v>34.051399963204268</v>
      </c>
      <c r="Q2735">
        <f t="shared" si="210"/>
        <v>3</v>
      </c>
      <c r="AG2735">
        <v>4.6127431000000003</v>
      </c>
      <c r="AH2735">
        <v>0</v>
      </c>
      <c r="AI2735">
        <f t="shared" si="209"/>
        <v>38.843778216510266</v>
      </c>
      <c r="AJ2735">
        <f t="shared" si="211"/>
        <v>3</v>
      </c>
    </row>
    <row r="2736" spans="14:36" x14ac:dyDescent="0.35">
      <c r="N2736">
        <v>4.0603223000000002</v>
      </c>
      <c r="O2736">
        <v>1.3200000000000001E-5</v>
      </c>
      <c r="P2736">
        <f t="shared" si="208"/>
        <v>34.191858399560743</v>
      </c>
      <c r="Q2736">
        <f t="shared" si="210"/>
        <v>3</v>
      </c>
      <c r="AG2736">
        <v>4.6284134000000003</v>
      </c>
      <c r="AH2736">
        <v>0</v>
      </c>
      <c r="AI2736">
        <f t="shared" si="209"/>
        <v>38.975737366324218</v>
      </c>
      <c r="AJ2736">
        <f t="shared" si="211"/>
        <v>3</v>
      </c>
    </row>
    <row r="2737" spans="14:36" x14ac:dyDescent="0.35">
      <c r="N2737">
        <v>4.0770052999999997</v>
      </c>
      <c r="O2737">
        <v>1.3200000000000001E-5</v>
      </c>
      <c r="P2737">
        <f t="shared" si="208"/>
        <v>34.332345467220335</v>
      </c>
      <c r="Q2737">
        <f t="shared" si="210"/>
        <v>3</v>
      </c>
      <c r="AG2737">
        <v>4.6440862999999997</v>
      </c>
      <c r="AH2737">
        <v>0</v>
      </c>
      <c r="AI2737">
        <f t="shared" si="209"/>
        <v>39.107718410664084</v>
      </c>
      <c r="AJ2737">
        <f t="shared" si="211"/>
        <v>3</v>
      </c>
    </row>
    <row r="2738" spans="14:36" x14ac:dyDescent="0.35">
      <c r="N2738">
        <v>4.0936916999999999</v>
      </c>
      <c r="O2738">
        <v>1.24E-5</v>
      </c>
      <c r="P2738">
        <f t="shared" si="208"/>
        <v>34.472861166183058</v>
      </c>
      <c r="Q2738">
        <f t="shared" si="210"/>
        <v>3</v>
      </c>
      <c r="AG2738">
        <v>4.6597616999999998</v>
      </c>
      <c r="AH2738">
        <v>0</v>
      </c>
      <c r="AI2738">
        <f t="shared" si="209"/>
        <v>39.239720507432729</v>
      </c>
      <c r="AJ2738">
        <f t="shared" si="211"/>
        <v>3</v>
      </c>
    </row>
    <row r="2739" spans="14:36" x14ac:dyDescent="0.35">
      <c r="N2739">
        <v>4.1103816000000002</v>
      </c>
      <c r="O2739">
        <v>1.29E-5</v>
      </c>
      <c r="P2739">
        <f t="shared" si="208"/>
        <v>34.613406338546064</v>
      </c>
      <c r="Q2739">
        <f t="shared" si="210"/>
        <v>3</v>
      </c>
      <c r="AG2739">
        <v>4.6754397000000001</v>
      </c>
      <c r="AH2739">
        <v>0</v>
      </c>
      <c r="AI2739">
        <f t="shared" si="209"/>
        <v>39.371744498727296</v>
      </c>
      <c r="AJ2739">
        <f t="shared" si="211"/>
        <v>3</v>
      </c>
    </row>
    <row r="2740" spans="14:36" x14ac:dyDescent="0.35">
      <c r="N2740">
        <v>4.1270749000000002</v>
      </c>
      <c r="O2740">
        <v>1.34E-5</v>
      </c>
      <c r="P2740">
        <f t="shared" si="208"/>
        <v>34.753980142212185</v>
      </c>
      <c r="Q2740">
        <f t="shared" si="210"/>
        <v>3</v>
      </c>
      <c r="AG2740">
        <v>4.6911202999999997</v>
      </c>
      <c r="AH2740">
        <v>0</v>
      </c>
      <c r="AI2740">
        <f t="shared" si="209"/>
        <v>39.50379038454777</v>
      </c>
      <c r="AJ2740">
        <f t="shared" si="211"/>
        <v>3</v>
      </c>
    </row>
    <row r="2741" spans="14:36" x14ac:dyDescent="0.35">
      <c r="N2741">
        <v>4.1437716</v>
      </c>
      <c r="O2741">
        <v>1.34E-5</v>
      </c>
      <c r="P2741">
        <f t="shared" si="208"/>
        <v>34.894582577181431</v>
      </c>
      <c r="Q2741">
        <f t="shared" si="210"/>
        <v>3</v>
      </c>
      <c r="AG2741">
        <v>4.7068035000000004</v>
      </c>
      <c r="AH2741">
        <v>0</v>
      </c>
      <c r="AI2741">
        <f t="shared" si="209"/>
        <v>39.635858164894174</v>
      </c>
      <c r="AJ2741">
        <f t="shared" si="211"/>
        <v>3</v>
      </c>
    </row>
    <row r="2742" spans="14:36" x14ac:dyDescent="0.35">
      <c r="N2742">
        <v>4.1604716000000002</v>
      </c>
      <c r="O2742">
        <v>1.3200000000000001E-5</v>
      </c>
      <c r="P2742">
        <f t="shared" si="208"/>
        <v>35.035212801356657</v>
      </c>
      <c r="Q2742">
        <f t="shared" si="210"/>
        <v>3</v>
      </c>
      <c r="AG2742">
        <v>4.7224893000000003</v>
      </c>
      <c r="AH2742">
        <v>0</v>
      </c>
      <c r="AI2742">
        <f t="shared" si="209"/>
        <v>39.767947839766499</v>
      </c>
      <c r="AJ2742">
        <f t="shared" si="211"/>
        <v>3</v>
      </c>
    </row>
    <row r="2743" spans="14:36" x14ac:dyDescent="0.35">
      <c r="N2743">
        <v>4.1771751000000004</v>
      </c>
      <c r="O2743">
        <v>1.4E-5</v>
      </c>
      <c r="P2743">
        <f t="shared" si="208"/>
        <v>35.175872498932165</v>
      </c>
      <c r="Q2743">
        <f t="shared" si="210"/>
        <v>3</v>
      </c>
      <c r="AG2743">
        <v>4.7381774999999999</v>
      </c>
      <c r="AH2743">
        <v>0</v>
      </c>
      <c r="AI2743">
        <f t="shared" si="209"/>
        <v>39.900057724970431</v>
      </c>
      <c r="AJ2743">
        <f t="shared" si="211"/>
        <v>3</v>
      </c>
    </row>
    <row r="2744" spans="14:36" x14ac:dyDescent="0.35">
      <c r="N2744">
        <v>4.1938819000000001</v>
      </c>
      <c r="O2744">
        <v>1.47E-5</v>
      </c>
      <c r="P2744">
        <f t="shared" si="208"/>
        <v>35.316559985713639</v>
      </c>
      <c r="Q2744">
        <f t="shared" si="210"/>
        <v>3</v>
      </c>
      <c r="AG2744">
        <v>4.7538682999999997</v>
      </c>
      <c r="AH2744">
        <v>0</v>
      </c>
      <c r="AI2744">
        <f t="shared" si="209"/>
        <v>40.032189504700284</v>
      </c>
      <c r="AJ2744">
        <f t="shared" si="211"/>
        <v>3</v>
      </c>
    </row>
    <row r="2745" spans="14:36" x14ac:dyDescent="0.35">
      <c r="N2745">
        <v>4.2105920000000001</v>
      </c>
      <c r="O2745">
        <v>1.43E-5</v>
      </c>
      <c r="P2745">
        <f t="shared" si="208"/>
        <v>35.457275261701085</v>
      </c>
      <c r="Q2745">
        <f t="shared" si="210"/>
        <v>3</v>
      </c>
      <c r="AG2745">
        <v>4.7695616999999997</v>
      </c>
      <c r="AH2745">
        <v>0</v>
      </c>
      <c r="AI2745">
        <f t="shared" si="209"/>
        <v>40.164343178956059</v>
      </c>
      <c r="AJ2745">
        <f t="shared" si="211"/>
        <v>3</v>
      </c>
    </row>
    <row r="2746" spans="14:36" x14ac:dyDescent="0.35">
      <c r="N2746">
        <v>4.2273054999999999</v>
      </c>
      <c r="O2746">
        <v>1.2999999999999999E-5</v>
      </c>
      <c r="P2746">
        <f t="shared" si="208"/>
        <v>35.598019168991662</v>
      </c>
      <c r="Q2746">
        <f t="shared" si="210"/>
        <v>3</v>
      </c>
      <c r="AG2746">
        <v>4.7852575000000002</v>
      </c>
      <c r="AH2746">
        <v>0</v>
      </c>
      <c r="AI2746">
        <f t="shared" si="209"/>
        <v>40.296517063543462</v>
      </c>
      <c r="AJ2746">
        <f t="shared" si="211"/>
        <v>3</v>
      </c>
    </row>
    <row r="2747" spans="14:36" x14ac:dyDescent="0.35">
      <c r="N2747">
        <v>4.2440221999999999</v>
      </c>
      <c r="O2747">
        <v>1.73E-5</v>
      </c>
      <c r="P2747">
        <f t="shared" si="208"/>
        <v>35.738790023391061</v>
      </c>
      <c r="Q2747">
        <f t="shared" si="210"/>
        <v>3</v>
      </c>
      <c r="AG2747">
        <v>4.8009558999999999</v>
      </c>
      <c r="AH2747">
        <v>0</v>
      </c>
      <c r="AI2747">
        <f t="shared" si="209"/>
        <v>40.428712842656772</v>
      </c>
      <c r="AJ2747">
        <f t="shared" si="211"/>
        <v>3</v>
      </c>
    </row>
    <row r="2748" spans="14:36" x14ac:dyDescent="0.35">
      <c r="N2748">
        <v>4.2607423000000004</v>
      </c>
      <c r="O2748">
        <v>1.42E-5</v>
      </c>
      <c r="P2748">
        <f t="shared" si="208"/>
        <v>35.879589509093591</v>
      </c>
      <c r="Q2748">
        <f t="shared" si="210"/>
        <v>3</v>
      </c>
      <c r="AG2748">
        <v>4.8166567999999996</v>
      </c>
      <c r="AH2748">
        <v>0</v>
      </c>
      <c r="AI2748">
        <f t="shared" si="209"/>
        <v>40.560929674198853</v>
      </c>
      <c r="AJ2748">
        <f t="shared" si="211"/>
        <v>3</v>
      </c>
    </row>
    <row r="2749" spans="14:36" x14ac:dyDescent="0.35">
      <c r="N2749">
        <v>4.2774656000000002</v>
      </c>
      <c r="O2749">
        <v>1.13E-5</v>
      </c>
      <c r="P2749">
        <f t="shared" si="208"/>
        <v>36.020415941904936</v>
      </c>
      <c r="Q2749">
        <f t="shared" si="210"/>
        <v>3</v>
      </c>
      <c r="AG2749">
        <v>4.8323602000000001</v>
      </c>
      <c r="AH2749">
        <v>0</v>
      </c>
      <c r="AI2749">
        <f t="shared" si="209"/>
        <v>40.693167558169712</v>
      </c>
      <c r="AJ2749">
        <f t="shared" si="211"/>
        <v>3</v>
      </c>
    </row>
    <row r="2750" spans="14:36" x14ac:dyDescent="0.35">
      <c r="N2750">
        <v>4.2941922000000003</v>
      </c>
      <c r="O2750">
        <v>1.2799999999999999E-5</v>
      </c>
      <c r="P2750">
        <f t="shared" si="208"/>
        <v>36.161270163922268</v>
      </c>
      <c r="Q2750">
        <f t="shared" si="210"/>
        <v>3</v>
      </c>
      <c r="AG2750">
        <v>4.8480660000000002</v>
      </c>
      <c r="AH2750">
        <v>0</v>
      </c>
      <c r="AI2750">
        <f t="shared" si="209"/>
        <v>40.825425652472184</v>
      </c>
      <c r="AJ2750">
        <f t="shared" si="211"/>
        <v>3</v>
      </c>
    </row>
    <row r="2751" spans="14:36" x14ac:dyDescent="0.35">
      <c r="N2751">
        <v>4.3109219999999997</v>
      </c>
      <c r="O2751">
        <v>1.33E-5</v>
      </c>
      <c r="P2751">
        <f t="shared" si="208"/>
        <v>36.302151333048407</v>
      </c>
      <c r="Q2751">
        <f t="shared" si="210"/>
        <v>3</v>
      </c>
      <c r="AG2751">
        <v>4.8637743000000002</v>
      </c>
      <c r="AH2751">
        <v>0</v>
      </c>
      <c r="AI2751">
        <f t="shared" si="209"/>
        <v>40.95770479920342</v>
      </c>
      <c r="AJ2751">
        <f t="shared" si="211"/>
        <v>3</v>
      </c>
    </row>
    <row r="2752" spans="14:36" x14ac:dyDescent="0.35">
      <c r="N2752">
        <v>4.3276551000000003</v>
      </c>
      <c r="O2752">
        <v>1.19E-5</v>
      </c>
      <c r="P2752">
        <f t="shared" si="208"/>
        <v>36.443060291380533</v>
      </c>
      <c r="Q2752">
        <f t="shared" si="210"/>
        <v>3</v>
      </c>
      <c r="AG2752">
        <v>4.8794851000000001</v>
      </c>
      <c r="AH2752">
        <v>0</v>
      </c>
      <c r="AI2752">
        <f t="shared" si="209"/>
        <v>41.090004998363426</v>
      </c>
      <c r="AJ2752">
        <f t="shared" si="211"/>
        <v>3</v>
      </c>
    </row>
    <row r="2753" spans="14:36" x14ac:dyDescent="0.35">
      <c r="N2753">
        <v>4.3443914000000001</v>
      </c>
      <c r="O2753">
        <v>1.2300000000000001E-5</v>
      </c>
      <c r="P2753">
        <f t="shared" si="208"/>
        <v>36.583996196821481</v>
      </c>
      <c r="Q2753">
        <f t="shared" si="210"/>
        <v>3</v>
      </c>
      <c r="AG2753">
        <v>4.8951983999999999</v>
      </c>
      <c r="AH2753">
        <v>0</v>
      </c>
      <c r="AI2753">
        <f t="shared" si="209"/>
        <v>41.222326249952204</v>
      </c>
      <c r="AJ2753">
        <f t="shared" si="211"/>
        <v>3</v>
      </c>
    </row>
    <row r="2754" spans="14:36" x14ac:dyDescent="0.35">
      <c r="N2754">
        <v>4.3611309</v>
      </c>
      <c r="O2754">
        <v>1.22E-5</v>
      </c>
      <c r="P2754">
        <f t="shared" ref="P2754:P2817" si="212">N2754*$L$4</f>
        <v>36.72495904937125</v>
      </c>
      <c r="Q2754">
        <f t="shared" si="210"/>
        <v>3</v>
      </c>
      <c r="AG2754">
        <v>4.9109141000000003</v>
      </c>
      <c r="AH2754">
        <v>0</v>
      </c>
      <c r="AI2754">
        <f t="shared" ref="AI2754:AI2817" si="213">AG2754*$L$4</f>
        <v>41.354667711872601</v>
      </c>
      <c r="AJ2754">
        <f t="shared" si="211"/>
        <v>3</v>
      </c>
    </row>
    <row r="2755" spans="14:36" x14ac:dyDescent="0.35">
      <c r="N2755">
        <v>4.3778736</v>
      </c>
      <c r="O2755">
        <v>1.2500000000000001E-5</v>
      </c>
      <c r="P2755">
        <f t="shared" si="212"/>
        <v>36.865948849029849</v>
      </c>
      <c r="Q2755">
        <f t="shared" ref="Q2755:Q2818" si="214">IF(P2755&lt;=9,1,IF(P2755&lt;=19,2,IF(P2755&lt;=49,3,4)))</f>
        <v>3</v>
      </c>
      <c r="AG2755">
        <v>4.9266322000000002</v>
      </c>
      <c r="AH2755">
        <v>0</v>
      </c>
      <c r="AI2755">
        <f t="shared" si="213"/>
        <v>41.487029384124611</v>
      </c>
      <c r="AJ2755">
        <f t="shared" ref="AJ2755:AJ2818" si="215">IF(AI2755&lt;=9,1,IF(AI2755&lt;=19,2,IF(AI2755&lt;=49,3,4)))</f>
        <v>3</v>
      </c>
    </row>
    <row r="2756" spans="14:36" x14ac:dyDescent="0.35">
      <c r="N2756">
        <v>4.3946195000000001</v>
      </c>
      <c r="O2756">
        <v>1.13E-5</v>
      </c>
      <c r="P2756">
        <f t="shared" si="212"/>
        <v>37.006965595797269</v>
      </c>
      <c r="Q2756">
        <f t="shared" si="214"/>
        <v>3</v>
      </c>
      <c r="AG2756">
        <v>4.9423528000000001</v>
      </c>
      <c r="AH2756">
        <v>0</v>
      </c>
      <c r="AI2756">
        <f t="shared" si="213"/>
        <v>41.619412108805392</v>
      </c>
      <c r="AJ2756">
        <f t="shared" si="215"/>
        <v>3</v>
      </c>
    </row>
    <row r="2757" spans="14:36" x14ac:dyDescent="0.35">
      <c r="N2757">
        <v>4.4113685</v>
      </c>
      <c r="O2757">
        <v>1.27E-5</v>
      </c>
      <c r="P2757">
        <f t="shared" si="212"/>
        <v>37.148008447576359</v>
      </c>
      <c r="Q2757">
        <f t="shared" si="214"/>
        <v>3</v>
      </c>
      <c r="AG2757">
        <v>4.9580757999999996</v>
      </c>
      <c r="AH2757">
        <v>0</v>
      </c>
      <c r="AI2757">
        <f t="shared" si="213"/>
        <v>41.751815043817786</v>
      </c>
      <c r="AJ2757">
        <f t="shared" si="215"/>
        <v>3</v>
      </c>
    </row>
    <row r="2758" spans="14:36" x14ac:dyDescent="0.35">
      <c r="N2758">
        <v>4.4281207</v>
      </c>
      <c r="O2758">
        <v>1.29E-5</v>
      </c>
      <c r="P2758">
        <f t="shared" si="212"/>
        <v>37.289078246464271</v>
      </c>
      <c r="Q2758">
        <f t="shared" si="214"/>
        <v>3</v>
      </c>
      <c r="AG2758">
        <v>4.9738011999999996</v>
      </c>
      <c r="AH2758">
        <v>0</v>
      </c>
      <c r="AI2758">
        <f t="shared" si="213"/>
        <v>41.884238189161799</v>
      </c>
      <c r="AJ2758">
        <f t="shared" si="215"/>
        <v>3</v>
      </c>
    </row>
    <row r="2759" spans="14:36" x14ac:dyDescent="0.35">
      <c r="N2759">
        <v>4.4448759999999998</v>
      </c>
      <c r="O2759">
        <v>1.15E-5</v>
      </c>
      <c r="P2759">
        <f t="shared" si="212"/>
        <v>37.430174150363861</v>
      </c>
      <c r="Q2759">
        <f t="shared" si="214"/>
        <v>3</v>
      </c>
      <c r="AG2759">
        <v>4.9895290000000001</v>
      </c>
      <c r="AH2759">
        <v>0</v>
      </c>
      <c r="AI2759">
        <f t="shared" si="213"/>
        <v>42.016681544837439</v>
      </c>
      <c r="AJ2759">
        <f t="shared" si="215"/>
        <v>3</v>
      </c>
    </row>
    <row r="2760" spans="14:36" x14ac:dyDescent="0.35">
      <c r="N2760">
        <v>4.4616344999999997</v>
      </c>
      <c r="O2760">
        <v>1.2999999999999999E-5</v>
      </c>
      <c r="P2760">
        <f t="shared" si="212"/>
        <v>37.571297001372272</v>
      </c>
      <c r="Q2760">
        <f t="shared" si="214"/>
        <v>3</v>
      </c>
      <c r="AG2760">
        <v>5.0052592000000002</v>
      </c>
      <c r="AH2760">
        <v>0</v>
      </c>
      <c r="AI2760">
        <f t="shared" si="213"/>
        <v>42.149145110844692</v>
      </c>
      <c r="AJ2760">
        <f t="shared" si="215"/>
        <v>3</v>
      </c>
    </row>
    <row r="2761" spans="14:36" x14ac:dyDescent="0.35">
      <c r="N2761">
        <v>4.4783961000000003</v>
      </c>
      <c r="O2761">
        <v>1.2500000000000001E-5</v>
      </c>
      <c r="P2761">
        <f t="shared" si="212"/>
        <v>37.712445957392369</v>
      </c>
      <c r="Q2761">
        <f t="shared" si="214"/>
        <v>3</v>
      </c>
      <c r="AG2761">
        <v>5.0209918</v>
      </c>
      <c r="AH2761">
        <v>0</v>
      </c>
      <c r="AI2761">
        <f t="shared" si="213"/>
        <v>42.281628887183565</v>
      </c>
      <c r="AJ2761">
        <f t="shared" si="215"/>
        <v>3</v>
      </c>
    </row>
    <row r="2762" spans="14:36" x14ac:dyDescent="0.35">
      <c r="N2762">
        <v>4.4951607999999998</v>
      </c>
      <c r="O2762">
        <v>1.34E-5</v>
      </c>
      <c r="P2762">
        <f t="shared" si="212"/>
        <v>37.853621018424121</v>
      </c>
      <c r="Q2762">
        <f t="shared" si="214"/>
        <v>3</v>
      </c>
      <c r="AG2762">
        <v>5.0367268000000003</v>
      </c>
      <c r="AH2762">
        <v>0</v>
      </c>
      <c r="AI2762">
        <f t="shared" si="213"/>
        <v>42.414132873854051</v>
      </c>
      <c r="AJ2762">
        <f t="shared" si="215"/>
        <v>3</v>
      </c>
    </row>
    <row r="2763" spans="14:36" x14ac:dyDescent="0.35">
      <c r="N2763">
        <v>4.5119284999999998</v>
      </c>
      <c r="O2763">
        <v>1.15E-5</v>
      </c>
      <c r="P2763">
        <f t="shared" si="212"/>
        <v>37.9948213423704</v>
      </c>
      <c r="Q2763">
        <f t="shared" si="214"/>
        <v>3</v>
      </c>
      <c r="AG2763">
        <v>5.0524640999999999</v>
      </c>
      <c r="AH2763">
        <v>0</v>
      </c>
      <c r="AI2763">
        <f t="shared" si="213"/>
        <v>42.546656228759005</v>
      </c>
      <c r="AJ2763">
        <f t="shared" si="215"/>
        <v>3</v>
      </c>
    </row>
    <row r="2764" spans="14:36" x14ac:dyDescent="0.35">
      <c r="N2764">
        <v>4.5286993999999998</v>
      </c>
      <c r="O2764">
        <v>1.2999999999999999E-5</v>
      </c>
      <c r="P2764">
        <f t="shared" si="212"/>
        <v>38.136048613425508</v>
      </c>
      <c r="Q2764">
        <f t="shared" si="214"/>
        <v>3</v>
      </c>
      <c r="AG2764">
        <v>5.0682039000000003</v>
      </c>
      <c r="AH2764">
        <v>0</v>
      </c>
      <c r="AI2764">
        <f t="shared" si="213"/>
        <v>42.679200636092737</v>
      </c>
      <c r="AJ2764">
        <f t="shared" si="215"/>
        <v>3</v>
      </c>
    </row>
    <row r="2765" spans="14:36" x14ac:dyDescent="0.35">
      <c r="N2765">
        <v>4.5454733000000003</v>
      </c>
      <c r="O2765">
        <v>1.34E-5</v>
      </c>
      <c r="P2765">
        <f t="shared" si="212"/>
        <v>38.277301147395143</v>
      </c>
      <c r="Q2765">
        <f t="shared" si="214"/>
        <v>3</v>
      </c>
      <c r="AG2765">
        <v>5.0839458999999998</v>
      </c>
      <c r="AH2765">
        <v>0</v>
      </c>
      <c r="AI2765">
        <f t="shared" si="213"/>
        <v>42.811763569563773</v>
      </c>
      <c r="AJ2765">
        <f t="shared" si="215"/>
        <v>3</v>
      </c>
    </row>
    <row r="2766" spans="14:36" x14ac:dyDescent="0.35">
      <c r="N2766">
        <v>4.5622502000000003</v>
      </c>
      <c r="O2766">
        <v>1.2500000000000001E-5</v>
      </c>
      <c r="P2766">
        <f t="shared" si="212"/>
        <v>38.418578944279297</v>
      </c>
      <c r="Q2766">
        <f t="shared" si="214"/>
        <v>3</v>
      </c>
      <c r="AG2766">
        <v>5.0996904000000001</v>
      </c>
      <c r="AH2766">
        <v>0</v>
      </c>
      <c r="AI2766">
        <f t="shared" si="213"/>
        <v>42.94434755546358</v>
      </c>
      <c r="AJ2766">
        <f t="shared" si="215"/>
        <v>3</v>
      </c>
    </row>
    <row r="2767" spans="14:36" x14ac:dyDescent="0.35">
      <c r="N2767">
        <v>4.5790302000000001</v>
      </c>
      <c r="O2767">
        <v>1.3499999999999999E-5</v>
      </c>
      <c r="P2767">
        <f t="shared" si="212"/>
        <v>38.559882846175114</v>
      </c>
      <c r="Q2767">
        <f t="shared" si="214"/>
        <v>3</v>
      </c>
      <c r="AG2767">
        <v>5.1154371000000003</v>
      </c>
      <c r="AH2767">
        <v>0</v>
      </c>
      <c r="AI2767">
        <f t="shared" si="213"/>
        <v>43.076950067500711</v>
      </c>
      <c r="AJ2767">
        <f t="shared" si="215"/>
        <v>3</v>
      </c>
    </row>
    <row r="2768" spans="14:36" x14ac:dyDescent="0.35">
      <c r="N2768">
        <v>4.5958132000000003</v>
      </c>
      <c r="O2768">
        <v>1.31E-5</v>
      </c>
      <c r="P2768">
        <f t="shared" si="212"/>
        <v>38.701212010985465</v>
      </c>
      <c r="Q2768">
        <f t="shared" si="214"/>
        <v>3</v>
      </c>
      <c r="AG2768">
        <v>5.1311862000000001</v>
      </c>
      <c r="AH2768">
        <v>0</v>
      </c>
      <c r="AI2768">
        <f t="shared" si="213"/>
        <v>43.209572789869455</v>
      </c>
      <c r="AJ2768">
        <f t="shared" si="215"/>
        <v>3</v>
      </c>
    </row>
    <row r="2769" spans="14:36" x14ac:dyDescent="0.35">
      <c r="N2769">
        <v>4.6125992</v>
      </c>
      <c r="O2769">
        <v>1.5500000000000001E-5</v>
      </c>
      <c r="P2769">
        <f t="shared" si="212"/>
        <v>38.842566438710335</v>
      </c>
      <c r="Q2769">
        <f t="shared" si="214"/>
        <v>3</v>
      </c>
      <c r="AG2769">
        <v>5.1469376999999996</v>
      </c>
      <c r="AH2769">
        <v>0</v>
      </c>
      <c r="AI2769">
        <f t="shared" si="213"/>
        <v>43.342215722569811</v>
      </c>
      <c r="AJ2769">
        <f t="shared" si="215"/>
        <v>3</v>
      </c>
    </row>
    <row r="2770" spans="14:36" x14ac:dyDescent="0.35">
      <c r="N2770">
        <v>4.6293882000000002</v>
      </c>
      <c r="O2770">
        <v>1.26E-5</v>
      </c>
      <c r="P2770">
        <f t="shared" si="212"/>
        <v>38.983946129349725</v>
      </c>
      <c r="Q2770">
        <f t="shared" si="214"/>
        <v>3</v>
      </c>
      <c r="AG2770">
        <v>5.1626913999999999</v>
      </c>
      <c r="AH2770">
        <v>0</v>
      </c>
      <c r="AI2770">
        <f t="shared" si="213"/>
        <v>43.474877181407493</v>
      </c>
      <c r="AJ2770">
        <f t="shared" si="215"/>
        <v>3</v>
      </c>
    </row>
    <row r="2771" spans="14:36" x14ac:dyDescent="0.35">
      <c r="N2771">
        <v>4.6461803000000002</v>
      </c>
      <c r="O2771">
        <v>1.7399999999999999E-5</v>
      </c>
      <c r="P2771">
        <f t="shared" si="212"/>
        <v>39.125351925000793</v>
      </c>
      <c r="Q2771">
        <f t="shared" si="214"/>
        <v>3</v>
      </c>
      <c r="AG2771">
        <v>5.1784474999999999</v>
      </c>
      <c r="AH2771">
        <v>0</v>
      </c>
      <c r="AI2771">
        <f t="shared" si="213"/>
        <v>43.607558850576794</v>
      </c>
      <c r="AJ2771">
        <f t="shared" si="215"/>
        <v>3</v>
      </c>
    </row>
    <row r="2772" spans="14:36" x14ac:dyDescent="0.35">
      <c r="N2772">
        <v>4.6629752</v>
      </c>
      <c r="O2772">
        <v>1.8700000000000001E-5</v>
      </c>
      <c r="P2772">
        <f t="shared" si="212"/>
        <v>39.266781299372077</v>
      </c>
      <c r="Q2772">
        <f t="shared" si="214"/>
        <v>3</v>
      </c>
      <c r="AG2772">
        <v>5.1942057999999998</v>
      </c>
      <c r="AH2772">
        <v>0</v>
      </c>
      <c r="AI2772">
        <f t="shared" si="213"/>
        <v>43.740259045883406</v>
      </c>
      <c r="AJ2772">
        <f t="shared" si="215"/>
        <v>3</v>
      </c>
    </row>
    <row r="2773" spans="14:36" x14ac:dyDescent="0.35">
      <c r="N2773">
        <v>4.6797731999999996</v>
      </c>
      <c r="O2773">
        <v>1.4100000000000001E-5</v>
      </c>
      <c r="P2773">
        <f t="shared" si="212"/>
        <v>39.408236778755033</v>
      </c>
      <c r="Q2773">
        <f t="shared" si="214"/>
        <v>3</v>
      </c>
      <c r="AG2773">
        <v>5.2099665000000002</v>
      </c>
      <c r="AH2773">
        <v>0</v>
      </c>
      <c r="AI2773">
        <f t="shared" si="213"/>
        <v>43.872979451521637</v>
      </c>
      <c r="AJ2773">
        <f t="shared" si="215"/>
        <v>3</v>
      </c>
    </row>
    <row r="2774" spans="14:36" x14ac:dyDescent="0.35">
      <c r="N2774">
        <v>4.6965741000000003</v>
      </c>
      <c r="O2774">
        <v>1.31E-5</v>
      </c>
      <c r="P2774">
        <f t="shared" si="212"/>
        <v>39.54971667895537</v>
      </c>
      <c r="Q2774">
        <f t="shared" si="214"/>
        <v>3</v>
      </c>
      <c r="AG2774">
        <v>5.2257293999999996</v>
      </c>
      <c r="AH2774">
        <v>0</v>
      </c>
      <c r="AI2774">
        <f t="shared" si="213"/>
        <v>44.005718383297179</v>
      </c>
      <c r="AJ2774">
        <f t="shared" si="215"/>
        <v>3</v>
      </c>
    </row>
    <row r="2775" spans="14:36" x14ac:dyDescent="0.35">
      <c r="N2775">
        <v>4.7133779000000002</v>
      </c>
      <c r="O2775">
        <v>1.4E-5</v>
      </c>
      <c r="P2775">
        <f t="shared" si="212"/>
        <v>39.691220999973076</v>
      </c>
      <c r="Q2775">
        <f t="shared" si="214"/>
        <v>3</v>
      </c>
      <c r="AG2775">
        <v>5.2414946999999996</v>
      </c>
      <c r="AH2775">
        <v>0</v>
      </c>
      <c r="AI2775">
        <f t="shared" si="213"/>
        <v>44.138477525404348</v>
      </c>
      <c r="AJ2775">
        <f t="shared" si="215"/>
        <v>3</v>
      </c>
    </row>
    <row r="2776" spans="14:36" x14ac:dyDescent="0.35">
      <c r="N2776">
        <v>4.7301846999999997</v>
      </c>
      <c r="O2776">
        <v>1.1600000000000001E-5</v>
      </c>
      <c r="P2776">
        <f t="shared" si="212"/>
        <v>39.832750583905295</v>
      </c>
      <c r="Q2776">
        <f t="shared" si="214"/>
        <v>3</v>
      </c>
      <c r="AG2776">
        <v>5.2572622000000004</v>
      </c>
      <c r="AH2776">
        <v>0</v>
      </c>
      <c r="AI2776">
        <f t="shared" si="213"/>
        <v>44.271255193648834</v>
      </c>
      <c r="AJ2776">
        <f t="shared" si="215"/>
        <v>3</v>
      </c>
    </row>
    <row r="2777" spans="14:36" x14ac:dyDescent="0.35">
      <c r="N2777">
        <v>4.7469944000000002</v>
      </c>
      <c r="O2777">
        <v>1.11E-5</v>
      </c>
      <c r="P2777">
        <f t="shared" si="212"/>
        <v>39.974304588654896</v>
      </c>
      <c r="Q2777">
        <f t="shared" si="214"/>
        <v>3</v>
      </c>
      <c r="AG2777">
        <v>5.2730319000000003</v>
      </c>
      <c r="AH2777">
        <v>0</v>
      </c>
      <c r="AI2777">
        <f t="shared" si="213"/>
        <v>44.404051388030638</v>
      </c>
      <c r="AJ2777">
        <f t="shared" si="215"/>
        <v>3</v>
      </c>
    </row>
    <row r="2778" spans="14:36" x14ac:dyDescent="0.35">
      <c r="N2778">
        <v>4.7638069999999999</v>
      </c>
      <c r="O2778">
        <v>1.22E-5</v>
      </c>
      <c r="P2778">
        <f t="shared" si="212"/>
        <v>40.115883014221865</v>
      </c>
      <c r="Q2778">
        <f t="shared" si="214"/>
        <v>3</v>
      </c>
      <c r="AG2778">
        <v>5.2888039999999998</v>
      </c>
      <c r="AH2778">
        <v>0</v>
      </c>
      <c r="AI2778">
        <f t="shared" si="213"/>
        <v>44.536867792744047</v>
      </c>
      <c r="AJ2778">
        <f t="shared" si="215"/>
        <v>3</v>
      </c>
    </row>
    <row r="2779" spans="14:36" x14ac:dyDescent="0.35">
      <c r="N2779">
        <v>4.7806224999999998</v>
      </c>
      <c r="O2779">
        <v>1.22E-5</v>
      </c>
      <c r="P2779">
        <f t="shared" si="212"/>
        <v>40.257485860606202</v>
      </c>
      <c r="Q2779">
        <f t="shared" si="214"/>
        <v>3</v>
      </c>
      <c r="AG2779">
        <v>5.3045781999999999</v>
      </c>
      <c r="AH2779">
        <v>0</v>
      </c>
      <c r="AI2779">
        <f t="shared" si="213"/>
        <v>44.66970188149763</v>
      </c>
      <c r="AJ2779">
        <f t="shared" si="215"/>
        <v>3</v>
      </c>
    </row>
    <row r="2780" spans="14:36" x14ac:dyDescent="0.35">
      <c r="N2780">
        <v>4.7974408999999998</v>
      </c>
      <c r="O2780">
        <v>1.1399999999999999E-5</v>
      </c>
      <c r="P2780">
        <f t="shared" si="212"/>
        <v>40.399113127807915</v>
      </c>
      <c r="Q2780">
        <f t="shared" si="214"/>
        <v>3</v>
      </c>
      <c r="AG2780">
        <v>5.3203547999999996</v>
      </c>
      <c r="AH2780">
        <v>0</v>
      </c>
      <c r="AI2780">
        <f t="shared" si="213"/>
        <v>44.802556180582826</v>
      </c>
      <c r="AJ2780">
        <f t="shared" si="215"/>
        <v>3</v>
      </c>
    </row>
    <row r="2781" spans="14:36" x14ac:dyDescent="0.35">
      <c r="N2781">
        <v>4.8142621999999999</v>
      </c>
      <c r="O2781">
        <v>1.2E-5</v>
      </c>
      <c r="P2781">
        <f t="shared" si="212"/>
        <v>40.540764815827004</v>
      </c>
      <c r="Q2781">
        <f t="shared" si="214"/>
        <v>3</v>
      </c>
      <c r="AG2781">
        <v>5.3361334999999999</v>
      </c>
      <c r="AH2781">
        <v>0</v>
      </c>
      <c r="AI2781">
        <f t="shared" si="213"/>
        <v>44.935428163708195</v>
      </c>
      <c r="AJ2781">
        <f t="shared" si="215"/>
        <v>3</v>
      </c>
    </row>
    <row r="2782" spans="14:36" x14ac:dyDescent="0.35">
      <c r="N2782">
        <v>4.8310862999999999</v>
      </c>
      <c r="O2782">
        <v>1.2799999999999999E-5</v>
      </c>
      <c r="P2782">
        <f t="shared" si="212"/>
        <v>40.682440082566309</v>
      </c>
      <c r="Q2782">
        <f t="shared" si="214"/>
        <v>3</v>
      </c>
      <c r="AG2782">
        <v>5.3519145000000004</v>
      </c>
      <c r="AH2782">
        <v>0</v>
      </c>
      <c r="AI2782">
        <f t="shared" si="213"/>
        <v>45.068319515068033</v>
      </c>
      <c r="AJ2782">
        <f t="shared" si="215"/>
        <v>3</v>
      </c>
    </row>
    <row r="2783" spans="14:36" x14ac:dyDescent="0.35">
      <c r="N2783">
        <v>4.8479131999999998</v>
      </c>
      <c r="O2783">
        <v>1.2099999999999999E-5</v>
      </c>
      <c r="P2783">
        <f t="shared" si="212"/>
        <v>40.824138928025832</v>
      </c>
      <c r="Q2783">
        <f t="shared" si="214"/>
        <v>3</v>
      </c>
      <c r="AG2783">
        <v>5.3676976999999999</v>
      </c>
      <c r="AH2783">
        <v>0</v>
      </c>
      <c r="AI2783">
        <f t="shared" si="213"/>
        <v>45.201229392565182</v>
      </c>
      <c r="AJ2783">
        <f t="shared" si="215"/>
        <v>3</v>
      </c>
    </row>
    <row r="2784" spans="14:36" x14ac:dyDescent="0.35">
      <c r="N2784">
        <v>4.8647431000000001</v>
      </c>
      <c r="O2784">
        <v>1.2500000000000001E-5</v>
      </c>
      <c r="P2784">
        <f t="shared" si="212"/>
        <v>40.965863036399881</v>
      </c>
      <c r="Q2784">
        <f t="shared" si="214"/>
        <v>3</v>
      </c>
      <c r="AG2784">
        <v>5.3834831999999997</v>
      </c>
      <c r="AH2784">
        <v>0</v>
      </c>
      <c r="AI2784">
        <f t="shared" si="213"/>
        <v>45.334158638296799</v>
      </c>
      <c r="AJ2784">
        <f t="shared" si="215"/>
        <v>3</v>
      </c>
    </row>
    <row r="2785" spans="14:36" x14ac:dyDescent="0.35">
      <c r="N2785">
        <v>4.8815757</v>
      </c>
      <c r="O2785">
        <v>1.2799999999999999E-5</v>
      </c>
      <c r="P2785">
        <f t="shared" si="212"/>
        <v>41.107609881397003</v>
      </c>
      <c r="Q2785">
        <f t="shared" si="214"/>
        <v>3</v>
      </c>
      <c r="AG2785">
        <v>5.3992708</v>
      </c>
      <c r="AH2785">
        <v>0</v>
      </c>
      <c r="AI2785">
        <f t="shared" si="213"/>
        <v>45.467105568068582</v>
      </c>
      <c r="AJ2785">
        <f t="shared" si="215"/>
        <v>3</v>
      </c>
    </row>
    <row r="2786" spans="14:36" x14ac:dyDescent="0.35">
      <c r="N2786">
        <v>4.8984112</v>
      </c>
      <c r="O2786">
        <v>1.3699999999999999E-5</v>
      </c>
      <c r="P2786">
        <f t="shared" si="212"/>
        <v>41.249381147211494</v>
      </c>
      <c r="Q2786">
        <f t="shared" si="214"/>
        <v>3</v>
      </c>
      <c r="AG2786">
        <v>5.4150606000000003</v>
      </c>
      <c r="AH2786">
        <v>0</v>
      </c>
      <c r="AI2786">
        <f t="shared" si="213"/>
        <v>45.600071023977684</v>
      </c>
      <c r="AJ2786">
        <f t="shared" si="215"/>
        <v>3</v>
      </c>
    </row>
    <row r="2787" spans="14:36" x14ac:dyDescent="0.35">
      <c r="N2787">
        <v>4.9152494000000004</v>
      </c>
      <c r="O2787">
        <v>1.34E-5</v>
      </c>
      <c r="P2787">
        <f t="shared" si="212"/>
        <v>41.391175149649058</v>
      </c>
      <c r="Q2787">
        <f t="shared" si="214"/>
        <v>3</v>
      </c>
      <c r="AG2787">
        <v>5.4308527</v>
      </c>
      <c r="AH2787">
        <v>0</v>
      </c>
      <c r="AI2787">
        <f t="shared" si="213"/>
        <v>45.733055848121246</v>
      </c>
      <c r="AJ2787">
        <f t="shared" si="215"/>
        <v>3</v>
      </c>
    </row>
    <row r="2788" spans="14:36" x14ac:dyDescent="0.35">
      <c r="N2788">
        <v>4.9320905000000002</v>
      </c>
      <c r="O2788">
        <v>1.4E-5</v>
      </c>
      <c r="P2788">
        <f t="shared" si="212"/>
        <v>41.53299357290399</v>
      </c>
      <c r="Q2788">
        <f t="shared" si="214"/>
        <v>3</v>
      </c>
      <c r="AG2788">
        <v>5.4466469000000002</v>
      </c>
      <c r="AH2788">
        <v>0</v>
      </c>
      <c r="AI2788">
        <f t="shared" si="213"/>
        <v>45.866058356304983</v>
      </c>
      <c r="AJ2788">
        <f t="shared" si="215"/>
        <v>3</v>
      </c>
    </row>
    <row r="2789" spans="14:36" x14ac:dyDescent="0.35">
      <c r="N2789">
        <v>4.9489343000000003</v>
      </c>
      <c r="O2789">
        <v>1.4100000000000001E-5</v>
      </c>
      <c r="P2789">
        <f t="shared" si="212"/>
        <v>41.674834732781996</v>
      </c>
      <c r="Q2789">
        <f t="shared" si="214"/>
        <v>3</v>
      </c>
      <c r="AG2789">
        <v>5.4624433000000003</v>
      </c>
      <c r="AH2789">
        <v>0</v>
      </c>
      <c r="AI2789">
        <f t="shared" si="213"/>
        <v>45.999079390626036</v>
      </c>
      <c r="AJ2789">
        <f t="shared" si="215"/>
        <v>3</v>
      </c>
    </row>
    <row r="2790" spans="14:36" x14ac:dyDescent="0.35">
      <c r="N2790">
        <v>4.9657809999999998</v>
      </c>
      <c r="O2790">
        <v>1.4600000000000001E-5</v>
      </c>
      <c r="P2790">
        <f t="shared" si="212"/>
        <v>41.816700313477362</v>
      </c>
      <c r="Q2790">
        <f t="shared" si="214"/>
        <v>3</v>
      </c>
      <c r="AG2790">
        <v>5.4782419000000004</v>
      </c>
      <c r="AH2790">
        <v>0</v>
      </c>
      <c r="AI2790">
        <f t="shared" si="213"/>
        <v>46.132118951084401</v>
      </c>
      <c r="AJ2790">
        <f t="shared" si="215"/>
        <v>3</v>
      </c>
    </row>
    <row r="2791" spans="14:36" x14ac:dyDescent="0.35">
      <c r="N2791">
        <v>4.9826303999999997</v>
      </c>
      <c r="O2791">
        <v>1.5800000000000001E-5</v>
      </c>
      <c r="P2791">
        <f t="shared" si="212"/>
        <v>41.958588630795809</v>
      </c>
      <c r="Q2791">
        <f t="shared" si="214"/>
        <v>3</v>
      </c>
      <c r="AG2791">
        <v>5.4940426000000002</v>
      </c>
      <c r="AH2791">
        <v>0</v>
      </c>
      <c r="AI2791">
        <f t="shared" si="213"/>
        <v>46.265176195582931</v>
      </c>
      <c r="AJ2791">
        <f t="shared" si="215"/>
        <v>3</v>
      </c>
    </row>
    <row r="2792" spans="14:36" x14ac:dyDescent="0.35">
      <c r="N2792">
        <v>4.9994825000000001</v>
      </c>
      <c r="O2792">
        <v>1.56E-5</v>
      </c>
      <c r="P2792">
        <f t="shared" si="212"/>
        <v>42.100499684737322</v>
      </c>
      <c r="Q2792">
        <f t="shared" si="214"/>
        <v>3</v>
      </c>
      <c r="AG2792">
        <v>5.5098455</v>
      </c>
      <c r="AH2792">
        <v>0</v>
      </c>
      <c r="AI2792">
        <f t="shared" si="213"/>
        <v>46.39825196621878</v>
      </c>
      <c r="AJ2792">
        <f t="shared" si="215"/>
        <v>3</v>
      </c>
    </row>
    <row r="2793" spans="14:36" x14ac:dyDescent="0.35">
      <c r="N2793">
        <v>5.0163374000000003</v>
      </c>
      <c r="O2793">
        <v>1.5500000000000001E-5</v>
      </c>
      <c r="P2793">
        <f t="shared" si="212"/>
        <v>42.242434317399066</v>
      </c>
      <c r="Q2793">
        <f t="shared" si="214"/>
        <v>3</v>
      </c>
      <c r="AG2793">
        <v>5.5256505999999996</v>
      </c>
      <c r="AH2793">
        <v>0</v>
      </c>
      <c r="AI2793">
        <f t="shared" si="213"/>
        <v>46.531346262991939</v>
      </c>
      <c r="AJ2793">
        <f t="shared" si="215"/>
        <v>3</v>
      </c>
    </row>
    <row r="2794" spans="14:36" x14ac:dyDescent="0.35">
      <c r="N2794">
        <v>5.0331951000000004</v>
      </c>
      <c r="O2794">
        <v>1.47E-5</v>
      </c>
      <c r="P2794">
        <f t="shared" si="212"/>
        <v>42.384392528781021</v>
      </c>
      <c r="Q2794">
        <f t="shared" si="214"/>
        <v>3</v>
      </c>
      <c r="AG2794">
        <v>5.5414577999999999</v>
      </c>
      <c r="AH2794">
        <v>0</v>
      </c>
      <c r="AI2794">
        <f t="shared" si="213"/>
        <v>46.664458243805271</v>
      </c>
      <c r="AJ2794">
        <f t="shared" si="215"/>
        <v>3</v>
      </c>
    </row>
    <row r="2795" spans="14:36" x14ac:dyDescent="0.35">
      <c r="N2795">
        <v>5.0500553999999998</v>
      </c>
      <c r="O2795">
        <v>1.3499999999999999E-5</v>
      </c>
      <c r="P2795">
        <f t="shared" si="212"/>
        <v>42.52637263468889</v>
      </c>
      <c r="Q2795">
        <f t="shared" si="214"/>
        <v>3</v>
      </c>
      <c r="AG2795">
        <v>5.5572672000000001</v>
      </c>
      <c r="AH2795">
        <v>0</v>
      </c>
      <c r="AI2795">
        <f t="shared" si="213"/>
        <v>46.797588750755921</v>
      </c>
      <c r="AJ2795">
        <f t="shared" si="215"/>
        <v>3</v>
      </c>
    </row>
    <row r="2796" spans="14:36" x14ac:dyDescent="0.35">
      <c r="N2796">
        <v>5.0669184999999999</v>
      </c>
      <c r="O2796">
        <v>1.1600000000000001E-5</v>
      </c>
      <c r="P2796">
        <f t="shared" si="212"/>
        <v>42.668376319316991</v>
      </c>
      <c r="Q2796">
        <f t="shared" si="214"/>
        <v>3</v>
      </c>
      <c r="AG2796">
        <v>5.5730785999999997</v>
      </c>
      <c r="AH2796">
        <v>0</v>
      </c>
      <c r="AI2796">
        <f t="shared" si="213"/>
        <v>46.930736099649579</v>
      </c>
      <c r="AJ2796">
        <f t="shared" si="215"/>
        <v>3</v>
      </c>
    </row>
    <row r="2797" spans="14:36" x14ac:dyDescent="0.35">
      <c r="N2797">
        <v>5.0837842999999996</v>
      </c>
      <c r="O2797">
        <v>1.1600000000000001E-5</v>
      </c>
      <c r="P2797">
        <f t="shared" si="212"/>
        <v>42.810402740568158</v>
      </c>
      <c r="Q2797">
        <f t="shared" si="214"/>
        <v>3</v>
      </c>
      <c r="AG2797">
        <v>5.5888923000000004</v>
      </c>
      <c r="AH2797">
        <v>0</v>
      </c>
      <c r="AI2797">
        <f t="shared" si="213"/>
        <v>47.063902816777713</v>
      </c>
      <c r="AJ2797">
        <f t="shared" si="215"/>
        <v>3</v>
      </c>
    </row>
    <row r="2798" spans="14:36" x14ac:dyDescent="0.35">
      <c r="N2798">
        <v>5.1006527999999998</v>
      </c>
      <c r="O2798">
        <v>1.2500000000000001E-5</v>
      </c>
      <c r="P2798">
        <f t="shared" si="212"/>
        <v>42.952451898442398</v>
      </c>
      <c r="Q2798">
        <f t="shared" si="214"/>
        <v>3</v>
      </c>
      <c r="AG2798">
        <v>5.6047079999999996</v>
      </c>
      <c r="AH2798">
        <v>0</v>
      </c>
      <c r="AI2798">
        <f t="shared" si="213"/>
        <v>47.197086375848848</v>
      </c>
      <c r="AJ2798">
        <f t="shared" si="215"/>
        <v>3</v>
      </c>
    </row>
    <row r="2799" spans="14:36" x14ac:dyDescent="0.35">
      <c r="N2799">
        <v>5.1175240000000004</v>
      </c>
      <c r="O2799">
        <v>1.1800000000000001E-5</v>
      </c>
      <c r="P2799">
        <f t="shared" si="212"/>
        <v>43.094523792939711</v>
      </c>
      <c r="Q2799">
        <f t="shared" si="214"/>
        <v>3</v>
      </c>
      <c r="AG2799">
        <v>5.6205258999999996</v>
      </c>
      <c r="AH2799">
        <v>0</v>
      </c>
      <c r="AI2799">
        <f t="shared" si="213"/>
        <v>47.330288461057307</v>
      </c>
      <c r="AJ2799">
        <f t="shared" si="215"/>
        <v>3</v>
      </c>
    </row>
    <row r="2800" spans="14:36" x14ac:dyDescent="0.35">
      <c r="N2800">
        <v>5.1343978000000003</v>
      </c>
      <c r="O2800">
        <v>1.27E-5</v>
      </c>
      <c r="P2800">
        <f t="shared" si="212"/>
        <v>43.236617581962939</v>
      </c>
      <c r="Q2800">
        <f t="shared" si="214"/>
        <v>3</v>
      </c>
      <c r="AG2800">
        <v>5.6363458</v>
      </c>
      <c r="AH2800">
        <v>0</v>
      </c>
      <c r="AI2800">
        <f t="shared" si="213"/>
        <v>47.463507388208789</v>
      </c>
      <c r="AJ2800">
        <f t="shared" si="215"/>
        <v>3</v>
      </c>
    </row>
    <row r="2801" spans="14:36" x14ac:dyDescent="0.35">
      <c r="N2801">
        <v>5.1512742999999999</v>
      </c>
      <c r="O2801">
        <v>1.36E-5</v>
      </c>
      <c r="P2801">
        <f t="shared" si="212"/>
        <v>43.378734107609233</v>
      </c>
      <c r="Q2801">
        <f t="shared" si="214"/>
        <v>3</v>
      </c>
      <c r="AG2801">
        <v>5.6521679000000002</v>
      </c>
      <c r="AH2801">
        <v>0</v>
      </c>
      <c r="AI2801">
        <f t="shared" si="213"/>
        <v>47.596744841497582</v>
      </c>
      <c r="AJ2801">
        <f t="shared" si="215"/>
        <v>3</v>
      </c>
    </row>
    <row r="2802" spans="14:36" x14ac:dyDescent="0.35">
      <c r="N2802">
        <v>5.1681534999999998</v>
      </c>
      <c r="O2802">
        <v>1.5699999999999999E-5</v>
      </c>
      <c r="P2802">
        <f t="shared" si="212"/>
        <v>43.520873369878601</v>
      </c>
      <c r="Q2802">
        <f t="shared" si="214"/>
        <v>3</v>
      </c>
      <c r="AG2802">
        <v>5.6679919999999999</v>
      </c>
      <c r="AH2802">
        <v>0</v>
      </c>
      <c r="AI2802">
        <f t="shared" si="213"/>
        <v>47.729999136729383</v>
      </c>
      <c r="AJ2802">
        <f t="shared" si="215"/>
        <v>3</v>
      </c>
    </row>
    <row r="2803" spans="14:36" x14ac:dyDescent="0.35">
      <c r="N2803">
        <v>5.1850353</v>
      </c>
      <c r="O2803">
        <v>1.43E-5</v>
      </c>
      <c r="P2803">
        <f t="shared" si="212"/>
        <v>43.66303452667389</v>
      </c>
      <c r="Q2803">
        <f t="shared" si="214"/>
        <v>3</v>
      </c>
      <c r="AG2803">
        <v>5.6838183000000004</v>
      </c>
      <c r="AH2803">
        <v>0</v>
      </c>
      <c r="AI2803">
        <f t="shared" si="213"/>
        <v>47.863271958098515</v>
      </c>
      <c r="AJ2803">
        <f t="shared" si="215"/>
        <v>3</v>
      </c>
    </row>
    <row r="2804" spans="14:36" x14ac:dyDescent="0.35">
      <c r="N2804">
        <v>5.2019197999999998</v>
      </c>
      <c r="O2804">
        <v>1.63E-5</v>
      </c>
      <c r="P2804">
        <f t="shared" si="212"/>
        <v>43.805218420092245</v>
      </c>
      <c r="Q2804">
        <f t="shared" si="214"/>
        <v>3</v>
      </c>
      <c r="AG2804">
        <v>5.6996466000000003</v>
      </c>
      <c r="AH2804">
        <v>0</v>
      </c>
      <c r="AI2804">
        <f t="shared" si="213"/>
        <v>47.996561621410649</v>
      </c>
      <c r="AJ2804">
        <f t="shared" si="215"/>
        <v>3</v>
      </c>
    </row>
    <row r="2805" spans="14:36" x14ac:dyDescent="0.35">
      <c r="N2805">
        <v>5.2188068999999997</v>
      </c>
      <c r="O2805">
        <v>1.56E-5</v>
      </c>
      <c r="P2805">
        <f t="shared" si="212"/>
        <v>43.947424208036523</v>
      </c>
      <c r="Q2805">
        <f t="shared" si="214"/>
        <v>3</v>
      </c>
      <c r="AG2805">
        <v>5.7154771000000002</v>
      </c>
      <c r="AH2805">
        <v>0</v>
      </c>
      <c r="AI2805">
        <f t="shared" si="213"/>
        <v>48.129869810860107</v>
      </c>
      <c r="AJ2805">
        <f t="shared" si="215"/>
        <v>3</v>
      </c>
    </row>
    <row r="2806" spans="14:36" x14ac:dyDescent="0.35">
      <c r="N2806">
        <v>5.2356965999999998</v>
      </c>
      <c r="O2806">
        <v>1.63E-5</v>
      </c>
      <c r="P2806">
        <f t="shared" si="212"/>
        <v>44.089651890506723</v>
      </c>
      <c r="Q2806">
        <f t="shared" si="214"/>
        <v>3</v>
      </c>
      <c r="AG2806">
        <v>5.7313095000000001</v>
      </c>
      <c r="AH2806">
        <v>0</v>
      </c>
      <c r="AI2806">
        <f t="shared" si="213"/>
        <v>48.263194000155423</v>
      </c>
      <c r="AJ2806">
        <f t="shared" si="215"/>
        <v>3</v>
      </c>
    </row>
    <row r="2807" spans="14:36" x14ac:dyDescent="0.35">
      <c r="N2807">
        <v>5.2525890000000004</v>
      </c>
      <c r="O2807">
        <v>1.7499999999999998E-5</v>
      </c>
      <c r="P2807">
        <f t="shared" si="212"/>
        <v>44.231902309599995</v>
      </c>
      <c r="Q2807">
        <f t="shared" si="214"/>
        <v>3</v>
      </c>
      <c r="AG2807">
        <v>5.7471440999999999</v>
      </c>
      <c r="AH2807">
        <v>0</v>
      </c>
      <c r="AI2807">
        <f t="shared" si="213"/>
        <v>48.396536715588056</v>
      </c>
      <c r="AJ2807">
        <f t="shared" si="215"/>
        <v>3</v>
      </c>
    </row>
    <row r="2808" spans="14:36" x14ac:dyDescent="0.35">
      <c r="N2808">
        <v>5.2694839</v>
      </c>
      <c r="O2808">
        <v>1.6399999999999999E-5</v>
      </c>
      <c r="P2808">
        <f t="shared" si="212"/>
        <v>44.374173781122025</v>
      </c>
      <c r="Q2808">
        <f t="shared" si="214"/>
        <v>3</v>
      </c>
      <c r="AG2808">
        <v>5.7629807</v>
      </c>
      <c r="AH2808">
        <v>0</v>
      </c>
      <c r="AI2808">
        <f t="shared" si="213"/>
        <v>48.529896272963711</v>
      </c>
      <c r="AJ2808">
        <f t="shared" si="215"/>
        <v>3</v>
      </c>
    </row>
    <row r="2809" spans="14:36" x14ac:dyDescent="0.35">
      <c r="N2809">
        <v>5.2863813999999998</v>
      </c>
      <c r="O2809">
        <v>1.43E-5</v>
      </c>
      <c r="P2809">
        <f t="shared" si="212"/>
        <v>44.516467147169983</v>
      </c>
      <c r="Q2809">
        <f t="shared" si="214"/>
        <v>3</v>
      </c>
      <c r="AG2809">
        <v>5.7788193999999997</v>
      </c>
      <c r="AH2809">
        <v>0</v>
      </c>
      <c r="AI2809">
        <f t="shared" si="213"/>
        <v>48.663273514379526</v>
      </c>
      <c r="AJ2809">
        <f t="shared" si="215"/>
        <v>3</v>
      </c>
    </row>
    <row r="2810" spans="14:36" x14ac:dyDescent="0.35">
      <c r="N2810">
        <v>5.3032816</v>
      </c>
      <c r="O2810">
        <v>1.27E-5</v>
      </c>
      <c r="P2810">
        <f t="shared" si="212"/>
        <v>44.658783249841008</v>
      </c>
      <c r="Q2810">
        <f t="shared" si="214"/>
        <v>3</v>
      </c>
      <c r="AG2810">
        <v>5.7946600999999998</v>
      </c>
      <c r="AH2810">
        <v>0</v>
      </c>
      <c r="AI2810">
        <f t="shared" si="213"/>
        <v>48.796667597738356</v>
      </c>
      <c r="AJ2810">
        <f t="shared" si="215"/>
        <v>3</v>
      </c>
    </row>
    <row r="2811" spans="14:36" x14ac:dyDescent="0.35">
      <c r="N2811">
        <v>5.3201843000000002</v>
      </c>
      <c r="O2811">
        <v>1.2300000000000001E-5</v>
      </c>
      <c r="P2811">
        <f t="shared" si="212"/>
        <v>44.801120404940804</v>
      </c>
      <c r="Q2811">
        <f t="shared" si="214"/>
        <v>3</v>
      </c>
      <c r="AG2811">
        <v>5.8105029000000004</v>
      </c>
      <c r="AH2811">
        <v>0</v>
      </c>
      <c r="AI2811">
        <f t="shared" si="213"/>
        <v>48.93007936513736</v>
      </c>
      <c r="AJ2811">
        <f t="shared" si="215"/>
        <v>3</v>
      </c>
    </row>
    <row r="2812" spans="14:36" x14ac:dyDescent="0.35">
      <c r="N2812">
        <v>5.3370895000000003</v>
      </c>
      <c r="O2812">
        <v>1.15E-5</v>
      </c>
      <c r="P2812">
        <f t="shared" si="212"/>
        <v>44.94347861246937</v>
      </c>
      <c r="Q2812">
        <f t="shared" si="214"/>
        <v>3</v>
      </c>
      <c r="AG2812">
        <v>5.8263476000000001</v>
      </c>
      <c r="AH2812">
        <v>0</v>
      </c>
      <c r="AI2812">
        <f t="shared" si="213"/>
        <v>49.063507132382213</v>
      </c>
      <c r="AJ2812">
        <f t="shared" si="215"/>
        <v>4</v>
      </c>
    </row>
    <row r="2813" spans="14:36" x14ac:dyDescent="0.35">
      <c r="N2813">
        <v>5.3539972999999996</v>
      </c>
      <c r="O2813">
        <v>1.38E-5</v>
      </c>
      <c r="P2813">
        <f t="shared" si="212"/>
        <v>45.085858714523845</v>
      </c>
      <c r="Q2813">
        <f t="shared" si="214"/>
        <v>3</v>
      </c>
      <c r="AG2813">
        <v>5.8421944999999997</v>
      </c>
      <c r="AH2813">
        <v>0</v>
      </c>
      <c r="AI2813">
        <f t="shared" si="213"/>
        <v>49.196953425764391</v>
      </c>
      <c r="AJ2813">
        <f t="shared" si="215"/>
        <v>4</v>
      </c>
    </row>
    <row r="2814" spans="14:36" x14ac:dyDescent="0.35">
      <c r="N2814">
        <v>5.3709077000000001</v>
      </c>
      <c r="O2814">
        <v>1.34E-5</v>
      </c>
      <c r="P2814">
        <f t="shared" si="212"/>
        <v>45.228260711104255</v>
      </c>
      <c r="Q2814">
        <f t="shared" si="214"/>
        <v>3</v>
      </c>
      <c r="AG2814">
        <v>5.8580433000000003</v>
      </c>
      <c r="AH2814">
        <v>0</v>
      </c>
      <c r="AI2814">
        <f t="shared" si="213"/>
        <v>49.330415718992434</v>
      </c>
      <c r="AJ2814">
        <f t="shared" si="215"/>
        <v>4</v>
      </c>
    </row>
    <row r="2815" spans="14:36" x14ac:dyDescent="0.35">
      <c r="N2815">
        <v>5.3878206000000004</v>
      </c>
      <c r="O2815">
        <v>1.2500000000000001E-5</v>
      </c>
      <c r="P2815">
        <f t="shared" si="212"/>
        <v>45.37068376011343</v>
      </c>
      <c r="Q2815">
        <f t="shared" si="214"/>
        <v>3</v>
      </c>
      <c r="AG2815">
        <v>5.8738941999999996</v>
      </c>
      <c r="AH2815">
        <v>0</v>
      </c>
      <c r="AI2815">
        <f t="shared" si="213"/>
        <v>49.463895696260643</v>
      </c>
      <c r="AJ2815">
        <f t="shared" si="215"/>
        <v>4</v>
      </c>
    </row>
    <row r="2816" spans="14:36" x14ac:dyDescent="0.35">
      <c r="N2816">
        <v>5.4047361</v>
      </c>
      <c r="O2816">
        <v>1.3699999999999999E-5</v>
      </c>
      <c r="P2816">
        <f t="shared" si="212"/>
        <v>45.513128703648512</v>
      </c>
      <c r="Q2816">
        <f t="shared" si="214"/>
        <v>3</v>
      </c>
      <c r="AG2816">
        <v>5.8897471000000001</v>
      </c>
      <c r="AH2816">
        <v>0</v>
      </c>
      <c r="AI2816">
        <f t="shared" si="213"/>
        <v>49.597392515471867</v>
      </c>
      <c r="AJ2816">
        <f t="shared" si="215"/>
        <v>4</v>
      </c>
    </row>
    <row r="2817" spans="14:36" x14ac:dyDescent="0.35">
      <c r="N2817">
        <v>5.4216540999999996</v>
      </c>
      <c r="O2817">
        <v>1.22E-5</v>
      </c>
      <c r="P2817">
        <f t="shared" si="212"/>
        <v>45.655594699612372</v>
      </c>
      <c r="Q2817">
        <f t="shared" si="214"/>
        <v>3</v>
      </c>
      <c r="AG2817">
        <v>5.905602</v>
      </c>
      <c r="AH2817">
        <v>0</v>
      </c>
      <c r="AI2817">
        <f t="shared" si="213"/>
        <v>49.730906176626107</v>
      </c>
      <c r="AJ2817">
        <f t="shared" si="215"/>
        <v>4</v>
      </c>
    </row>
    <row r="2818" spans="14:36" x14ac:dyDescent="0.35">
      <c r="N2818">
        <v>5.4385745999999999</v>
      </c>
      <c r="O2818">
        <v>1.22E-5</v>
      </c>
      <c r="P2818">
        <f t="shared" ref="P2818:P2881" si="216">N2818*$L$4</f>
        <v>45.798081748005004</v>
      </c>
      <c r="Q2818">
        <f t="shared" si="214"/>
        <v>3</v>
      </c>
      <c r="AG2818">
        <v>5.9214587999999999</v>
      </c>
      <c r="AH2818">
        <v>0</v>
      </c>
      <c r="AI2818">
        <f t="shared" ref="AI2818:AI2881" si="217">AG2818*$L$4</f>
        <v>49.864435837626203</v>
      </c>
      <c r="AJ2818">
        <f t="shared" si="215"/>
        <v>4</v>
      </c>
    </row>
    <row r="2819" spans="14:36" x14ac:dyDescent="0.35">
      <c r="N2819">
        <v>5.4554976000000002</v>
      </c>
      <c r="O2819">
        <v>1.5299999999999999E-5</v>
      </c>
      <c r="P2819">
        <f t="shared" si="216"/>
        <v>45.940589848826399</v>
      </c>
      <c r="Q2819">
        <f t="shared" ref="Q2819:Q2882" si="218">IF(P2819&lt;=9,1,IF(P2819&lt;=19,2,IF(P2819&lt;=49,3,4)))</f>
        <v>3</v>
      </c>
      <c r="AG2819">
        <v>5.9373177000000004</v>
      </c>
      <c r="AH2819">
        <v>0</v>
      </c>
      <c r="AI2819">
        <f t="shared" si="217"/>
        <v>49.997983182666474</v>
      </c>
      <c r="AJ2819">
        <f t="shared" ref="AJ2819:AJ2882" si="219">IF(AI2819&lt;=9,1,IF(AI2819&lt;=19,2,IF(AI2819&lt;=49,3,4)))</f>
        <v>4</v>
      </c>
    </row>
    <row r="2820" spans="14:36" x14ac:dyDescent="0.35">
      <c r="N2820">
        <v>5.4724231000000003</v>
      </c>
      <c r="O2820">
        <v>1.36E-5</v>
      </c>
      <c r="P2820">
        <f t="shared" si="216"/>
        <v>46.083119002076565</v>
      </c>
      <c r="Q2820">
        <f t="shared" si="218"/>
        <v>3</v>
      </c>
      <c r="AG2820">
        <v>5.9531786000000002</v>
      </c>
      <c r="AH2820">
        <v>0</v>
      </c>
      <c r="AI2820">
        <f t="shared" si="217"/>
        <v>50.131547369649759</v>
      </c>
      <c r="AJ2820">
        <f t="shared" si="219"/>
        <v>4</v>
      </c>
    </row>
    <row r="2821" spans="14:36" x14ac:dyDescent="0.35">
      <c r="N2821">
        <v>5.4893510000000001</v>
      </c>
      <c r="O2821">
        <v>1.24E-5</v>
      </c>
      <c r="P2821">
        <f t="shared" si="216"/>
        <v>46.22566836565835</v>
      </c>
      <c r="Q2821">
        <f t="shared" si="218"/>
        <v>3</v>
      </c>
      <c r="AG2821">
        <v>5.9690415000000003</v>
      </c>
      <c r="AH2821">
        <v>0</v>
      </c>
      <c r="AI2821">
        <f t="shared" si="217"/>
        <v>50.26512839857606</v>
      </c>
      <c r="AJ2821">
        <f t="shared" si="219"/>
        <v>4</v>
      </c>
    </row>
    <row r="2822" spans="14:36" x14ac:dyDescent="0.35">
      <c r="N2822">
        <v>5.5062815000000001</v>
      </c>
      <c r="O2822">
        <v>1.36E-5</v>
      </c>
      <c r="P2822">
        <f t="shared" si="216"/>
        <v>46.368239623766051</v>
      </c>
      <c r="Q2822">
        <f t="shared" si="218"/>
        <v>3</v>
      </c>
      <c r="AG2822">
        <v>5.9849062999999996</v>
      </c>
      <c r="AH2822">
        <v>0</v>
      </c>
      <c r="AI2822">
        <f t="shared" si="217"/>
        <v>50.398725427348211</v>
      </c>
      <c r="AJ2822">
        <f t="shared" si="219"/>
        <v>4</v>
      </c>
    </row>
    <row r="2823" spans="14:36" x14ac:dyDescent="0.35">
      <c r="N2823">
        <v>5.5232144999999999</v>
      </c>
      <c r="O2823">
        <v>1.47E-5</v>
      </c>
      <c r="P2823">
        <f t="shared" si="216"/>
        <v>46.510831934302523</v>
      </c>
      <c r="Q2823">
        <f t="shared" si="218"/>
        <v>3</v>
      </c>
      <c r="AG2823">
        <v>6.0007731</v>
      </c>
      <c r="AH2823">
        <v>0</v>
      </c>
      <c r="AI2823">
        <f t="shared" si="217"/>
        <v>50.532339298063391</v>
      </c>
      <c r="AJ2823">
        <f t="shared" si="219"/>
        <v>4</v>
      </c>
    </row>
    <row r="2824" spans="14:36" x14ac:dyDescent="0.35">
      <c r="N2824">
        <v>5.5401499000000003</v>
      </c>
      <c r="O2824">
        <v>1.42E-5</v>
      </c>
      <c r="P2824">
        <f t="shared" si="216"/>
        <v>46.653444455170614</v>
      </c>
      <c r="Q2824">
        <f t="shared" si="218"/>
        <v>3</v>
      </c>
      <c r="AG2824">
        <v>6.0166418999999998</v>
      </c>
      <c r="AH2824">
        <v>0</v>
      </c>
      <c r="AI2824">
        <f t="shared" si="217"/>
        <v>50.66597001072158</v>
      </c>
      <c r="AJ2824">
        <f t="shared" si="219"/>
        <v>4</v>
      </c>
    </row>
    <row r="2825" spans="14:36" x14ac:dyDescent="0.35">
      <c r="N2825">
        <v>5.5570877999999997</v>
      </c>
      <c r="O2825">
        <v>1.42E-5</v>
      </c>
      <c r="P2825">
        <f t="shared" si="216"/>
        <v>46.79607802846747</v>
      </c>
      <c r="Q2825">
        <f t="shared" si="218"/>
        <v>3</v>
      </c>
      <c r="AG2825">
        <v>6.0325125999999996</v>
      </c>
      <c r="AH2825">
        <v>0</v>
      </c>
      <c r="AI2825">
        <f t="shared" si="217"/>
        <v>50.79961672322564</v>
      </c>
      <c r="AJ2825">
        <f t="shared" si="219"/>
        <v>4</v>
      </c>
    </row>
    <row r="2826" spans="14:36" x14ac:dyDescent="0.35">
      <c r="N2826">
        <v>5.5740280999999996</v>
      </c>
      <c r="O2826">
        <v>1.3699999999999999E-5</v>
      </c>
      <c r="P2826">
        <f t="shared" si="216"/>
        <v>46.938731812095945</v>
      </c>
      <c r="Q2826">
        <f t="shared" si="218"/>
        <v>3</v>
      </c>
      <c r="AG2826">
        <v>6.0483852999999996</v>
      </c>
      <c r="AH2826">
        <v>0</v>
      </c>
      <c r="AI2826">
        <f t="shared" si="217"/>
        <v>50.933280277672708</v>
      </c>
      <c r="AJ2826">
        <f t="shared" si="219"/>
        <v>4</v>
      </c>
    </row>
    <row r="2827" spans="14:36" x14ac:dyDescent="0.35">
      <c r="N2827">
        <v>5.5909708</v>
      </c>
      <c r="O2827">
        <v>1.5400000000000002E-5</v>
      </c>
      <c r="P2827">
        <f t="shared" si="216"/>
        <v>47.081405806056047</v>
      </c>
      <c r="Q2827">
        <f t="shared" si="218"/>
        <v>3</v>
      </c>
      <c r="AG2827">
        <v>6.06426</v>
      </c>
      <c r="AH2827">
        <v>0</v>
      </c>
      <c r="AI2827">
        <f t="shared" si="217"/>
        <v>51.066960674062798</v>
      </c>
      <c r="AJ2827">
        <f t="shared" si="219"/>
        <v>4</v>
      </c>
    </row>
    <row r="2828" spans="14:36" x14ac:dyDescent="0.35">
      <c r="N2828">
        <v>5.6079160000000003</v>
      </c>
      <c r="O2828">
        <v>1.42E-5</v>
      </c>
      <c r="P2828">
        <f t="shared" si="216"/>
        <v>47.224100852444913</v>
      </c>
      <c r="Q2828">
        <f t="shared" si="218"/>
        <v>3</v>
      </c>
      <c r="AG2828">
        <v>6.0801366000000003</v>
      </c>
      <c r="AH2828">
        <v>0</v>
      </c>
      <c r="AI2828">
        <f t="shared" si="217"/>
        <v>51.200657070298753</v>
      </c>
      <c r="AJ2828">
        <f t="shared" si="219"/>
        <v>4</v>
      </c>
    </row>
    <row r="2829" spans="14:36" x14ac:dyDescent="0.35">
      <c r="N2829">
        <v>5.6248636999999997</v>
      </c>
      <c r="O2829">
        <v>1.56E-5</v>
      </c>
      <c r="P2829">
        <f t="shared" si="216"/>
        <v>47.366816951262535</v>
      </c>
      <c r="Q2829">
        <f t="shared" si="218"/>
        <v>3</v>
      </c>
      <c r="AG2829">
        <v>6.0960150999999998</v>
      </c>
      <c r="AH2829">
        <v>0</v>
      </c>
      <c r="AI2829">
        <f t="shared" si="217"/>
        <v>51.334369466380565</v>
      </c>
      <c r="AJ2829">
        <f t="shared" si="219"/>
        <v>4</v>
      </c>
    </row>
    <row r="2830" spans="14:36" x14ac:dyDescent="0.35">
      <c r="N2830">
        <v>5.6418137000000002</v>
      </c>
      <c r="O2830">
        <v>1.63E-5</v>
      </c>
      <c r="P2830">
        <f t="shared" si="216"/>
        <v>47.509552418314641</v>
      </c>
      <c r="Q2830">
        <f t="shared" si="218"/>
        <v>3</v>
      </c>
      <c r="AG2830">
        <v>6.1118956000000004</v>
      </c>
      <c r="AH2830">
        <v>0</v>
      </c>
      <c r="AI2830">
        <f t="shared" si="217"/>
        <v>51.468098704405399</v>
      </c>
      <c r="AJ2830">
        <f t="shared" si="219"/>
        <v>4</v>
      </c>
    </row>
    <row r="2831" spans="14:36" x14ac:dyDescent="0.35">
      <c r="N2831">
        <v>5.6587661999999996</v>
      </c>
      <c r="O2831">
        <v>1.29E-5</v>
      </c>
      <c r="P2831">
        <f t="shared" si="216"/>
        <v>47.652308937795503</v>
      </c>
      <c r="Q2831">
        <f t="shared" si="218"/>
        <v>3</v>
      </c>
      <c r="AG2831">
        <v>6.1277780000000002</v>
      </c>
      <c r="AH2831">
        <v>0</v>
      </c>
      <c r="AI2831">
        <f t="shared" si="217"/>
        <v>51.601843942276091</v>
      </c>
      <c r="AJ2831">
        <f t="shared" si="219"/>
        <v>4</v>
      </c>
    </row>
    <row r="2832" spans="14:36" x14ac:dyDescent="0.35">
      <c r="N2832">
        <v>5.6757210999999996</v>
      </c>
      <c r="O2832">
        <v>1.3200000000000001E-5</v>
      </c>
      <c r="P2832">
        <f t="shared" si="216"/>
        <v>47.795085667607992</v>
      </c>
      <c r="Q2832">
        <f t="shared" si="218"/>
        <v>3</v>
      </c>
      <c r="AG2832">
        <v>6.1436622999999999</v>
      </c>
      <c r="AH2832">
        <v>0</v>
      </c>
      <c r="AI2832">
        <f t="shared" si="217"/>
        <v>51.735605179992646</v>
      </c>
      <c r="AJ2832">
        <f t="shared" si="219"/>
        <v>4</v>
      </c>
    </row>
    <row r="2833" spans="14:36" x14ac:dyDescent="0.35">
      <c r="N2833">
        <v>5.6926782999999999</v>
      </c>
      <c r="O2833">
        <v>1.36E-5</v>
      </c>
      <c r="P2833">
        <f t="shared" si="216"/>
        <v>47.937881765654943</v>
      </c>
      <c r="Q2833">
        <f t="shared" si="218"/>
        <v>3</v>
      </c>
      <c r="AG2833">
        <v>6.1595485999999999</v>
      </c>
      <c r="AH2833">
        <v>0</v>
      </c>
      <c r="AI2833">
        <f t="shared" si="217"/>
        <v>51.869383259652217</v>
      </c>
      <c r="AJ2833">
        <f t="shared" si="219"/>
        <v>4</v>
      </c>
    </row>
    <row r="2834" spans="14:36" x14ac:dyDescent="0.35">
      <c r="N2834">
        <v>5.709638</v>
      </c>
      <c r="O2834">
        <v>1.36E-5</v>
      </c>
      <c r="P2834">
        <f t="shared" si="216"/>
        <v>48.080698916130672</v>
      </c>
      <c r="Q2834">
        <f t="shared" si="218"/>
        <v>3</v>
      </c>
      <c r="AG2834">
        <v>6.1754366999999997</v>
      </c>
      <c r="AH2834">
        <v>0</v>
      </c>
      <c r="AI2834">
        <f t="shared" si="217"/>
        <v>52.003176497060501</v>
      </c>
      <c r="AJ2834">
        <f t="shared" si="219"/>
        <v>4</v>
      </c>
    </row>
    <row r="2835" spans="14:36" x14ac:dyDescent="0.35">
      <c r="N2835">
        <v>5.7266000000000004</v>
      </c>
      <c r="O2835">
        <v>1.49E-5</v>
      </c>
      <c r="P2835">
        <f t="shared" si="216"/>
        <v>48.223535434840862</v>
      </c>
      <c r="Q2835">
        <f t="shared" si="218"/>
        <v>3</v>
      </c>
      <c r="AG2835">
        <v>6.1913267999999997</v>
      </c>
      <c r="AH2835">
        <v>0</v>
      </c>
      <c r="AI2835">
        <f t="shared" si="217"/>
        <v>52.136986576411807</v>
      </c>
      <c r="AJ2835">
        <f t="shared" si="219"/>
        <v>4</v>
      </c>
    </row>
    <row r="2836" spans="14:36" x14ac:dyDescent="0.35">
      <c r="N2836">
        <v>5.7435644000000003</v>
      </c>
      <c r="O2836">
        <v>1.52E-5</v>
      </c>
      <c r="P2836">
        <f t="shared" si="216"/>
        <v>48.366392163882672</v>
      </c>
      <c r="Q2836">
        <f t="shared" si="218"/>
        <v>3</v>
      </c>
      <c r="AG2836">
        <v>6.2072187999999997</v>
      </c>
      <c r="AH2836">
        <v>0</v>
      </c>
      <c r="AI2836">
        <f t="shared" si="217"/>
        <v>52.270812655608971</v>
      </c>
      <c r="AJ2836">
        <f t="shared" si="219"/>
        <v>4</v>
      </c>
    </row>
    <row r="2837" spans="14:36" x14ac:dyDescent="0.35">
      <c r="N2837">
        <v>5.7605312</v>
      </c>
      <c r="O2837">
        <v>1.5400000000000002E-5</v>
      </c>
      <c r="P2837">
        <f t="shared" si="216"/>
        <v>48.509269103256088</v>
      </c>
      <c r="Q2837">
        <f t="shared" si="218"/>
        <v>3</v>
      </c>
      <c r="AG2837">
        <v>6.2231126999999997</v>
      </c>
      <c r="AH2837">
        <v>0</v>
      </c>
      <c r="AI2837">
        <f t="shared" si="217"/>
        <v>52.404654734651999</v>
      </c>
      <c r="AJ2837">
        <f t="shared" si="219"/>
        <v>4</v>
      </c>
    </row>
    <row r="2838" spans="14:36" x14ac:dyDescent="0.35">
      <c r="N2838">
        <v>5.7775002999999998</v>
      </c>
      <c r="O2838">
        <v>1.43E-5</v>
      </c>
      <c r="P2838">
        <f t="shared" si="216"/>
        <v>48.652165410863979</v>
      </c>
      <c r="Q2838">
        <f t="shared" si="218"/>
        <v>3</v>
      </c>
      <c r="AG2838">
        <v>6.2390084000000003</v>
      </c>
      <c r="AH2838">
        <v>0</v>
      </c>
      <c r="AI2838">
        <f t="shared" si="217"/>
        <v>52.538511971443754</v>
      </c>
      <c r="AJ2838">
        <f t="shared" si="219"/>
        <v>4</v>
      </c>
    </row>
    <row r="2839" spans="14:36" x14ac:dyDescent="0.35">
      <c r="N2839">
        <v>5.7944718000000002</v>
      </c>
      <c r="O2839">
        <v>1.3900000000000001E-5</v>
      </c>
      <c r="P2839">
        <f t="shared" si="216"/>
        <v>48.795081928803498</v>
      </c>
      <c r="Q2839">
        <f t="shared" si="218"/>
        <v>3</v>
      </c>
      <c r="AG2839">
        <v>6.2549061000000004</v>
      </c>
      <c r="AH2839">
        <v>0</v>
      </c>
      <c r="AI2839">
        <f t="shared" si="217"/>
        <v>52.67238605017851</v>
      </c>
      <c r="AJ2839">
        <f t="shared" si="219"/>
        <v>4</v>
      </c>
    </row>
    <row r="2840" spans="14:36" x14ac:dyDescent="0.35">
      <c r="N2840">
        <v>5.8114455999999999</v>
      </c>
      <c r="O2840">
        <v>1.4800000000000001E-5</v>
      </c>
      <c r="P2840">
        <f t="shared" si="216"/>
        <v>48.938017814977471</v>
      </c>
      <c r="Q2840">
        <f t="shared" si="218"/>
        <v>3</v>
      </c>
      <c r="AG2840">
        <v>6.2708056000000001</v>
      </c>
      <c r="AH2840">
        <v>0</v>
      </c>
      <c r="AI2840">
        <f t="shared" si="217"/>
        <v>52.806275286661979</v>
      </c>
      <c r="AJ2840">
        <f t="shared" si="219"/>
        <v>4</v>
      </c>
    </row>
    <row r="2841" spans="14:36" x14ac:dyDescent="0.35">
      <c r="N2841">
        <v>5.8284218000000001</v>
      </c>
      <c r="O2841">
        <v>1.42E-5</v>
      </c>
      <c r="P2841">
        <f t="shared" si="216"/>
        <v>49.080973911483071</v>
      </c>
      <c r="Q2841">
        <f t="shared" si="218"/>
        <v>4</v>
      </c>
      <c r="AG2841">
        <v>6.2867069999999998</v>
      </c>
      <c r="AH2841">
        <v>0</v>
      </c>
      <c r="AI2841">
        <f t="shared" si="217"/>
        <v>52.940180522991312</v>
      </c>
      <c r="AJ2841">
        <f t="shared" si="219"/>
        <v>4</v>
      </c>
    </row>
    <row r="2842" spans="14:36" x14ac:dyDescent="0.35">
      <c r="N2842">
        <v>5.8454002999999997</v>
      </c>
      <c r="O2842">
        <v>1.15E-5</v>
      </c>
      <c r="P2842">
        <f t="shared" si="216"/>
        <v>49.223949376223132</v>
      </c>
      <c r="Q2842">
        <f t="shared" si="218"/>
        <v>4</v>
      </c>
      <c r="AG2842">
        <v>6.3026103000000004</v>
      </c>
      <c r="AH2842">
        <v>0</v>
      </c>
      <c r="AI2842">
        <f t="shared" si="217"/>
        <v>53.074101759166517</v>
      </c>
      <c r="AJ2842">
        <f t="shared" si="219"/>
        <v>4</v>
      </c>
    </row>
    <row r="2843" spans="14:36" x14ac:dyDescent="0.35">
      <c r="N2843">
        <v>5.8623811000000003</v>
      </c>
      <c r="O2843">
        <v>1.2300000000000001E-5</v>
      </c>
      <c r="P2843">
        <f t="shared" si="216"/>
        <v>49.366944209197662</v>
      </c>
      <c r="Q2843">
        <f t="shared" si="218"/>
        <v>4</v>
      </c>
      <c r="AG2843">
        <v>6.3185155000000002</v>
      </c>
      <c r="AH2843">
        <v>0</v>
      </c>
      <c r="AI2843">
        <f t="shared" si="217"/>
        <v>53.208038995187586</v>
      </c>
      <c r="AJ2843">
        <f t="shared" si="219"/>
        <v>4</v>
      </c>
    </row>
    <row r="2844" spans="14:36" x14ac:dyDescent="0.35">
      <c r="N2844">
        <v>5.8793642000000004</v>
      </c>
      <c r="O2844">
        <v>1.22E-5</v>
      </c>
      <c r="P2844">
        <f t="shared" si="216"/>
        <v>49.509958410406661</v>
      </c>
      <c r="Q2844">
        <f t="shared" si="218"/>
        <v>4</v>
      </c>
      <c r="AG2844">
        <v>6.3344224999999996</v>
      </c>
      <c r="AH2844">
        <v>0</v>
      </c>
      <c r="AI2844">
        <f t="shared" si="217"/>
        <v>53.341991388957354</v>
      </c>
      <c r="AJ2844">
        <f t="shared" si="219"/>
        <v>4</v>
      </c>
    </row>
    <row r="2845" spans="14:36" x14ac:dyDescent="0.35">
      <c r="N2845">
        <v>5.8963495999999997</v>
      </c>
      <c r="O2845">
        <v>1.2799999999999999E-5</v>
      </c>
      <c r="P2845">
        <f t="shared" si="216"/>
        <v>49.652991979850121</v>
      </c>
      <c r="Q2845">
        <f t="shared" si="218"/>
        <v>4</v>
      </c>
      <c r="AG2845">
        <v>6.3503314</v>
      </c>
      <c r="AH2845">
        <v>0</v>
      </c>
      <c r="AI2845">
        <f t="shared" si="217"/>
        <v>53.475959782573</v>
      </c>
      <c r="AJ2845">
        <f t="shared" si="219"/>
        <v>4</v>
      </c>
    </row>
    <row r="2846" spans="14:36" x14ac:dyDescent="0.35">
      <c r="N2846">
        <v>5.9133373999999996</v>
      </c>
      <c r="O2846">
        <v>1.2999999999999999E-5</v>
      </c>
      <c r="P2846">
        <f t="shared" si="216"/>
        <v>49.796045759625201</v>
      </c>
      <c r="Q2846">
        <f t="shared" si="218"/>
        <v>4</v>
      </c>
      <c r="AG2846">
        <v>6.3662421</v>
      </c>
      <c r="AH2846">
        <v>0</v>
      </c>
      <c r="AI2846">
        <f t="shared" si="217"/>
        <v>53.609943333937359</v>
      </c>
      <c r="AJ2846">
        <f t="shared" si="219"/>
        <v>4</v>
      </c>
    </row>
    <row r="2847" spans="14:36" x14ac:dyDescent="0.35">
      <c r="N2847">
        <v>5.9303274000000004</v>
      </c>
      <c r="O2847">
        <v>1.27E-5</v>
      </c>
      <c r="P2847">
        <f t="shared" si="216"/>
        <v>49.939118065537606</v>
      </c>
      <c r="Q2847">
        <f t="shared" si="218"/>
        <v>4</v>
      </c>
      <c r="AG2847">
        <v>6.3821547000000001</v>
      </c>
      <c r="AH2847">
        <v>0</v>
      </c>
      <c r="AI2847">
        <f t="shared" si="217"/>
        <v>53.743942885147582</v>
      </c>
      <c r="AJ2847">
        <f t="shared" si="219"/>
        <v>4</v>
      </c>
    </row>
    <row r="2848" spans="14:36" x14ac:dyDescent="0.35">
      <c r="N2848">
        <v>5.9473197000000004</v>
      </c>
      <c r="O2848">
        <v>1.2E-5</v>
      </c>
      <c r="P2848">
        <f t="shared" si="216"/>
        <v>50.08220973968448</v>
      </c>
      <c r="Q2848">
        <f t="shared" si="218"/>
        <v>4</v>
      </c>
      <c r="AG2848">
        <v>6.3980692000000001</v>
      </c>
      <c r="AH2848">
        <v>0</v>
      </c>
      <c r="AI2848">
        <f t="shared" si="217"/>
        <v>53.877958436203663</v>
      </c>
      <c r="AJ2848">
        <f t="shared" si="219"/>
        <v>4</v>
      </c>
    </row>
    <row r="2849" spans="14:36" x14ac:dyDescent="0.35">
      <c r="N2849">
        <v>5.9643142999999998</v>
      </c>
      <c r="O2849">
        <v>1.29E-5</v>
      </c>
      <c r="P2849">
        <f t="shared" si="216"/>
        <v>50.225320782065808</v>
      </c>
      <c r="Q2849">
        <f t="shared" si="218"/>
        <v>4</v>
      </c>
      <c r="AG2849">
        <v>6.4139853999999996</v>
      </c>
      <c r="AH2849">
        <v>0</v>
      </c>
      <c r="AI2849">
        <f t="shared" si="217"/>
        <v>54.011988302911305</v>
      </c>
      <c r="AJ2849">
        <f t="shared" si="219"/>
        <v>4</v>
      </c>
    </row>
    <row r="2850" spans="14:36" x14ac:dyDescent="0.35">
      <c r="N2850">
        <v>5.9813112000000004</v>
      </c>
      <c r="O2850">
        <v>1.26E-5</v>
      </c>
      <c r="P2850">
        <f t="shared" si="216"/>
        <v>50.368451192681611</v>
      </c>
      <c r="Q2850">
        <f t="shared" si="218"/>
        <v>4</v>
      </c>
      <c r="AG2850">
        <v>6.4299036000000003</v>
      </c>
      <c r="AH2850">
        <v>0</v>
      </c>
      <c r="AI2850">
        <f t="shared" si="217"/>
        <v>54.146035011561978</v>
      </c>
      <c r="AJ2850">
        <f t="shared" si="219"/>
        <v>4</v>
      </c>
    </row>
    <row r="2851" spans="14:36" x14ac:dyDescent="0.35">
      <c r="N2851">
        <v>5.9983103</v>
      </c>
      <c r="O2851">
        <v>1.24E-5</v>
      </c>
      <c r="P2851">
        <f t="shared" si="216"/>
        <v>50.511600129434726</v>
      </c>
      <c r="Q2851">
        <f t="shared" si="218"/>
        <v>4</v>
      </c>
      <c r="AG2851">
        <v>6.4458235000000004</v>
      </c>
      <c r="AH2851">
        <v>0</v>
      </c>
      <c r="AI2851">
        <f t="shared" si="217"/>
        <v>54.280096035864204</v>
      </c>
      <c r="AJ2851">
        <f t="shared" si="219"/>
        <v>4</v>
      </c>
    </row>
    <row r="2852" spans="14:36" x14ac:dyDescent="0.35">
      <c r="N2852">
        <v>6.0153116999999998</v>
      </c>
      <c r="O2852">
        <v>1.2999999999999999E-5</v>
      </c>
      <c r="P2852">
        <f t="shared" si="216"/>
        <v>50.654768434422309</v>
      </c>
      <c r="Q2852">
        <f t="shared" si="218"/>
        <v>4</v>
      </c>
      <c r="AG2852">
        <v>6.4617452999999996</v>
      </c>
      <c r="AH2852">
        <v>0</v>
      </c>
      <c r="AI2852">
        <f t="shared" si="217"/>
        <v>54.414173060012288</v>
      </c>
      <c r="AJ2852">
        <f t="shared" si="219"/>
        <v>4</v>
      </c>
    </row>
    <row r="2853" spans="14:36" x14ac:dyDescent="0.35">
      <c r="N2853">
        <v>6.0323153999999999</v>
      </c>
      <c r="O2853">
        <v>1.2999999999999999E-5</v>
      </c>
      <c r="P2853">
        <f t="shared" si="216"/>
        <v>50.79795610764436</v>
      </c>
      <c r="Q2853">
        <f t="shared" si="218"/>
        <v>4</v>
      </c>
      <c r="AG2853">
        <v>6.4776688</v>
      </c>
      <c r="AH2853">
        <v>0</v>
      </c>
      <c r="AI2853">
        <f t="shared" si="217"/>
        <v>54.548264399811941</v>
      </c>
      <c r="AJ2853">
        <f t="shared" si="219"/>
        <v>4</v>
      </c>
    </row>
    <row r="2854" spans="14:36" x14ac:dyDescent="0.35">
      <c r="N2854">
        <v>6.0493212999999999</v>
      </c>
      <c r="O2854">
        <v>1.3499999999999999E-5</v>
      </c>
      <c r="P2854">
        <f t="shared" si="216"/>
        <v>50.941162307003729</v>
      </c>
      <c r="Q2854">
        <f t="shared" si="218"/>
        <v>4</v>
      </c>
      <c r="AG2854">
        <v>6.4935942000000004</v>
      </c>
      <c r="AH2854">
        <v>0</v>
      </c>
      <c r="AI2854">
        <f t="shared" si="217"/>
        <v>54.682371739457459</v>
      </c>
      <c r="AJ2854">
        <f t="shared" si="219"/>
        <v>4</v>
      </c>
    </row>
    <row r="2855" spans="14:36" x14ac:dyDescent="0.35">
      <c r="N2855">
        <v>6.0663293999999999</v>
      </c>
      <c r="O2855">
        <v>1.47E-5</v>
      </c>
      <c r="P2855">
        <f t="shared" si="216"/>
        <v>51.084387032500416</v>
      </c>
      <c r="Q2855">
        <f t="shared" si="218"/>
        <v>4</v>
      </c>
      <c r="AG2855">
        <v>6.5095213999999997</v>
      </c>
      <c r="AH2855">
        <v>0</v>
      </c>
      <c r="AI2855">
        <f t="shared" si="217"/>
        <v>54.816494236851682</v>
      </c>
      <c r="AJ2855">
        <f t="shared" si="219"/>
        <v>4</v>
      </c>
    </row>
    <row r="2856" spans="14:36" x14ac:dyDescent="0.35">
      <c r="N2856">
        <v>6.0833398000000001</v>
      </c>
      <c r="O2856">
        <v>1.24E-5</v>
      </c>
      <c r="P2856">
        <f t="shared" si="216"/>
        <v>51.227631126231572</v>
      </c>
      <c r="Q2856">
        <f t="shared" si="218"/>
        <v>4</v>
      </c>
      <c r="AG2856">
        <v>6.5254504999999998</v>
      </c>
      <c r="AH2856">
        <v>0</v>
      </c>
      <c r="AI2856">
        <f t="shared" si="217"/>
        <v>54.950632734091784</v>
      </c>
      <c r="AJ2856">
        <f t="shared" si="219"/>
        <v>4</v>
      </c>
    </row>
    <row r="2857" spans="14:36" x14ac:dyDescent="0.35">
      <c r="N2857">
        <v>6.1003524000000002</v>
      </c>
      <c r="O2857">
        <v>1.3900000000000001E-5</v>
      </c>
      <c r="P2857">
        <f t="shared" si="216"/>
        <v>51.370893746100037</v>
      </c>
      <c r="Q2857">
        <f t="shared" si="218"/>
        <v>4</v>
      </c>
      <c r="AG2857">
        <v>6.5413813000000003</v>
      </c>
      <c r="AH2857">
        <v>0</v>
      </c>
      <c r="AI2857">
        <f t="shared" si="217"/>
        <v>55.08478554698344</v>
      </c>
      <c r="AJ2857">
        <f t="shared" si="219"/>
        <v>4</v>
      </c>
    </row>
    <row r="2858" spans="14:36" x14ac:dyDescent="0.35">
      <c r="N2858">
        <v>6.1173672000000003</v>
      </c>
      <c r="O2858">
        <v>1.5E-5</v>
      </c>
      <c r="P2858">
        <f t="shared" si="216"/>
        <v>51.514174892105828</v>
      </c>
      <c r="Q2858">
        <f t="shared" si="218"/>
        <v>4</v>
      </c>
      <c r="AG2858">
        <v>6.5573138999999996</v>
      </c>
      <c r="AH2858">
        <v>0</v>
      </c>
      <c r="AI2858">
        <f t="shared" si="217"/>
        <v>55.218953517623802</v>
      </c>
      <c r="AJ2858">
        <f t="shared" si="219"/>
        <v>4</v>
      </c>
    </row>
    <row r="2859" spans="14:36" x14ac:dyDescent="0.35">
      <c r="N2859">
        <v>6.1343842000000004</v>
      </c>
      <c r="O2859">
        <v>1.2300000000000001E-5</v>
      </c>
      <c r="P2859">
        <f t="shared" si="216"/>
        <v>51.657474564248929</v>
      </c>
      <c r="Q2859">
        <f t="shared" si="218"/>
        <v>4</v>
      </c>
      <c r="AG2859">
        <v>6.5732483000000004</v>
      </c>
      <c r="AH2859">
        <v>0</v>
      </c>
      <c r="AI2859">
        <f t="shared" si="217"/>
        <v>55.353136646012899</v>
      </c>
      <c r="AJ2859">
        <f t="shared" si="219"/>
        <v>4</v>
      </c>
    </row>
    <row r="2860" spans="14:36" x14ac:dyDescent="0.35">
      <c r="N2860">
        <v>6.1514034999999998</v>
      </c>
      <c r="O2860">
        <v>1.2500000000000001E-5</v>
      </c>
      <c r="P2860">
        <f t="shared" si="216"/>
        <v>51.800793604626492</v>
      </c>
      <c r="Q2860">
        <f t="shared" si="218"/>
        <v>4</v>
      </c>
      <c r="AG2860">
        <v>6.5891845</v>
      </c>
      <c r="AH2860">
        <v>0</v>
      </c>
      <c r="AI2860">
        <f t="shared" si="217"/>
        <v>55.487334932150688</v>
      </c>
      <c r="AJ2860">
        <f t="shared" si="219"/>
        <v>4</v>
      </c>
    </row>
    <row r="2861" spans="14:36" x14ac:dyDescent="0.35">
      <c r="N2861">
        <v>6.1684248999999998</v>
      </c>
      <c r="O2861">
        <v>1.19E-5</v>
      </c>
      <c r="P2861">
        <f t="shared" si="216"/>
        <v>51.944130329044228</v>
      </c>
      <c r="Q2861">
        <f t="shared" si="218"/>
        <v>4</v>
      </c>
      <c r="AG2861">
        <v>6.6051225000000002</v>
      </c>
      <c r="AH2861">
        <v>0</v>
      </c>
      <c r="AI2861">
        <f t="shared" si="217"/>
        <v>55.621548376037204</v>
      </c>
      <c r="AJ2861">
        <f t="shared" si="219"/>
        <v>4</v>
      </c>
    </row>
    <row r="2862" spans="14:36" x14ac:dyDescent="0.35">
      <c r="N2862">
        <v>6.1854486</v>
      </c>
      <c r="O2862">
        <v>1.2300000000000001E-5</v>
      </c>
      <c r="P2862">
        <f t="shared" si="216"/>
        <v>52.087486421696433</v>
      </c>
      <c r="Q2862">
        <f t="shared" si="218"/>
        <v>4</v>
      </c>
      <c r="AG2862">
        <v>6.6210623000000002</v>
      </c>
      <c r="AH2862">
        <v>0</v>
      </c>
      <c r="AI2862">
        <f t="shared" si="217"/>
        <v>55.755776977672426</v>
      </c>
      <c r="AJ2862">
        <f t="shared" si="219"/>
        <v>4</v>
      </c>
    </row>
    <row r="2863" spans="14:36" x14ac:dyDescent="0.35">
      <c r="N2863">
        <v>6.2024743999999998</v>
      </c>
      <c r="O2863">
        <v>1.34E-5</v>
      </c>
      <c r="P2863">
        <f t="shared" si="216"/>
        <v>52.230860198388797</v>
      </c>
      <c r="Q2863">
        <f t="shared" si="218"/>
        <v>4</v>
      </c>
      <c r="AG2863">
        <v>6.6370037999999996</v>
      </c>
      <c r="AH2863">
        <v>0</v>
      </c>
      <c r="AI2863">
        <f t="shared" si="217"/>
        <v>55.89001989495921</v>
      </c>
      <c r="AJ2863">
        <f t="shared" si="219"/>
        <v>4</v>
      </c>
    </row>
    <row r="2864" spans="14:36" x14ac:dyDescent="0.35">
      <c r="N2864">
        <v>6.2195023999999997</v>
      </c>
      <c r="O2864">
        <v>1.13E-5</v>
      </c>
      <c r="P2864">
        <f t="shared" si="216"/>
        <v>52.374252501218479</v>
      </c>
      <c r="Q2864">
        <f t="shared" si="218"/>
        <v>4</v>
      </c>
      <c r="AG2864">
        <v>6.6529470999999996</v>
      </c>
      <c r="AH2864">
        <v>0</v>
      </c>
      <c r="AI2864">
        <f t="shared" si="217"/>
        <v>56.024277969994714</v>
      </c>
      <c r="AJ2864">
        <f t="shared" si="219"/>
        <v>4</v>
      </c>
    </row>
    <row r="2865" spans="14:36" x14ac:dyDescent="0.35">
      <c r="N2865">
        <v>6.2365326000000003</v>
      </c>
      <c r="O2865">
        <v>1.2E-5</v>
      </c>
      <c r="P2865">
        <f t="shared" si="216"/>
        <v>52.517663330185485</v>
      </c>
      <c r="Q2865">
        <f t="shared" si="218"/>
        <v>4</v>
      </c>
      <c r="AG2865">
        <v>6.6688922000000002</v>
      </c>
      <c r="AH2865">
        <v>0</v>
      </c>
      <c r="AI2865">
        <f t="shared" si="217"/>
        <v>56.158551202778931</v>
      </c>
      <c r="AJ2865">
        <f t="shared" si="219"/>
        <v>4</v>
      </c>
    </row>
    <row r="2866" spans="14:36" x14ac:dyDescent="0.35">
      <c r="N2866">
        <v>6.2535648999999998</v>
      </c>
      <c r="O2866">
        <v>1.0499999999999999E-5</v>
      </c>
      <c r="P2866">
        <f t="shared" si="216"/>
        <v>52.661091843192651</v>
      </c>
      <c r="Q2866">
        <f t="shared" si="218"/>
        <v>4</v>
      </c>
      <c r="AG2866">
        <v>6.6848390000000002</v>
      </c>
      <c r="AH2866">
        <v>0</v>
      </c>
      <c r="AI2866">
        <f t="shared" si="217"/>
        <v>56.29283875121471</v>
      </c>
      <c r="AJ2866">
        <f t="shared" si="219"/>
        <v>4</v>
      </c>
    </row>
    <row r="2867" spans="14:36" x14ac:dyDescent="0.35">
      <c r="N2867">
        <v>6.2705994</v>
      </c>
      <c r="O2867">
        <v>8.6999999999999997E-6</v>
      </c>
      <c r="P2867">
        <f t="shared" si="216"/>
        <v>52.804538882337134</v>
      </c>
      <c r="Q2867">
        <f t="shared" si="218"/>
        <v>4</v>
      </c>
      <c r="AG2867">
        <v>6.7007876</v>
      </c>
      <c r="AH2867">
        <v>0</v>
      </c>
      <c r="AI2867">
        <f t="shared" si="217"/>
        <v>56.427141457399195</v>
      </c>
      <c r="AJ2867">
        <f t="shared" si="219"/>
        <v>4</v>
      </c>
    </row>
    <row r="2868" spans="14:36" x14ac:dyDescent="0.35">
      <c r="N2868">
        <v>6.2876361000000003</v>
      </c>
      <c r="O2868">
        <v>8.6999999999999997E-6</v>
      </c>
      <c r="P2868">
        <f t="shared" si="216"/>
        <v>52.948004447618935</v>
      </c>
      <c r="Q2868">
        <f t="shared" si="218"/>
        <v>4</v>
      </c>
      <c r="AG2868">
        <v>6.7167380000000003</v>
      </c>
      <c r="AH2868">
        <v>0</v>
      </c>
      <c r="AI2868">
        <f t="shared" si="217"/>
        <v>56.5614593213324</v>
      </c>
      <c r="AJ2868">
        <f t="shared" si="219"/>
        <v>4</v>
      </c>
    </row>
    <row r="2869" spans="14:36" x14ac:dyDescent="0.35">
      <c r="N2869">
        <v>6.3046749000000002</v>
      </c>
      <c r="O2869">
        <v>8.1000000000000004E-6</v>
      </c>
      <c r="P2869">
        <f t="shared" si="216"/>
        <v>53.091487696940902</v>
      </c>
      <c r="Q2869">
        <f t="shared" si="218"/>
        <v>4</v>
      </c>
      <c r="AG2869">
        <v>6.7326901000000001</v>
      </c>
      <c r="AH2869">
        <v>0</v>
      </c>
      <c r="AI2869">
        <f t="shared" si="217"/>
        <v>56.695791500917167</v>
      </c>
      <c r="AJ2869">
        <f t="shared" si="219"/>
        <v>4</v>
      </c>
    </row>
    <row r="2870" spans="14:36" x14ac:dyDescent="0.35">
      <c r="N2870">
        <v>6.3217159000000001</v>
      </c>
      <c r="O2870">
        <v>8.3000000000000002E-6</v>
      </c>
      <c r="P2870">
        <f t="shared" si="216"/>
        <v>53.23498947240018</v>
      </c>
      <c r="Q2870">
        <f t="shared" si="218"/>
        <v>4</v>
      </c>
      <c r="AG2870">
        <v>6.7486439000000003</v>
      </c>
      <c r="AH2870">
        <v>0</v>
      </c>
      <c r="AI2870">
        <f t="shared" si="217"/>
        <v>56.830137996153496</v>
      </c>
      <c r="AJ2870">
        <f t="shared" si="219"/>
        <v>4</v>
      </c>
    </row>
    <row r="2871" spans="14:36" x14ac:dyDescent="0.35">
      <c r="N2871">
        <v>6.3387589999999996</v>
      </c>
      <c r="O2871">
        <v>9.3000000000000007E-6</v>
      </c>
      <c r="P2871">
        <f t="shared" si="216"/>
        <v>53.378508931899624</v>
      </c>
      <c r="Q2871">
        <f t="shared" si="218"/>
        <v>4</v>
      </c>
      <c r="AG2871">
        <v>6.7645995000000001</v>
      </c>
      <c r="AH2871">
        <v>0</v>
      </c>
      <c r="AI2871">
        <f t="shared" si="217"/>
        <v>56.964499649138538</v>
      </c>
      <c r="AJ2871">
        <f t="shared" si="219"/>
        <v>4</v>
      </c>
    </row>
    <row r="2872" spans="14:36" x14ac:dyDescent="0.35">
      <c r="N2872">
        <v>6.3558041999999997</v>
      </c>
      <c r="O2872">
        <v>9.0999999999999993E-6</v>
      </c>
      <c r="P2872">
        <f t="shared" si="216"/>
        <v>53.522046075439235</v>
      </c>
      <c r="Q2872">
        <f t="shared" si="218"/>
        <v>4</v>
      </c>
      <c r="AG2872">
        <v>6.7805568000000003</v>
      </c>
      <c r="AH2872">
        <v>0</v>
      </c>
      <c r="AI2872">
        <f t="shared" si="217"/>
        <v>57.09887561777515</v>
      </c>
      <c r="AJ2872">
        <f t="shared" si="219"/>
        <v>4</v>
      </c>
    </row>
    <row r="2873" spans="14:36" x14ac:dyDescent="0.35">
      <c r="N2873">
        <v>6.3728515999999997</v>
      </c>
      <c r="O2873">
        <v>8.6999999999999997E-6</v>
      </c>
      <c r="P2873">
        <f t="shared" si="216"/>
        <v>53.66560174511617</v>
      </c>
      <c r="Q2873">
        <f t="shared" si="218"/>
        <v>4</v>
      </c>
      <c r="AG2873">
        <v>6.7965157999999999</v>
      </c>
      <c r="AH2873">
        <v>0</v>
      </c>
      <c r="AI2873">
        <f t="shared" si="217"/>
        <v>57.233265902063309</v>
      </c>
      <c r="AJ2873">
        <f t="shared" si="219"/>
        <v>4</v>
      </c>
    </row>
    <row r="2874" spans="14:36" x14ac:dyDescent="0.35">
      <c r="N2874">
        <v>6.3899010000000001</v>
      </c>
      <c r="O2874">
        <v>9.2E-6</v>
      </c>
      <c r="P2874">
        <f t="shared" si="216"/>
        <v>53.809174256736114</v>
      </c>
      <c r="Q2874">
        <f t="shared" si="218"/>
        <v>4</v>
      </c>
      <c r="AG2874">
        <v>6.8124766000000001</v>
      </c>
      <c r="AH2874">
        <v>0</v>
      </c>
      <c r="AI2874">
        <f t="shared" si="217"/>
        <v>57.367671344100195</v>
      </c>
      <c r="AJ2874">
        <f t="shared" si="219"/>
        <v>4</v>
      </c>
    </row>
    <row r="2875" spans="14:36" x14ac:dyDescent="0.35">
      <c r="N2875">
        <v>6.4069526000000003</v>
      </c>
      <c r="O2875">
        <v>9.3999999999999998E-6</v>
      </c>
      <c r="P2875">
        <f t="shared" si="216"/>
        <v>53.952765294493382</v>
      </c>
      <c r="Q2875">
        <f t="shared" si="218"/>
        <v>4</v>
      </c>
      <c r="AG2875">
        <v>6.8284390999999998</v>
      </c>
      <c r="AH2875">
        <v>0</v>
      </c>
      <c r="AI2875">
        <f t="shared" si="217"/>
        <v>57.502091101788636</v>
      </c>
      <c r="AJ2875">
        <f t="shared" si="219"/>
        <v>4</v>
      </c>
    </row>
    <row r="2876" spans="14:36" x14ac:dyDescent="0.35">
      <c r="N2876">
        <v>6.4240063000000003</v>
      </c>
      <c r="O2876">
        <v>9.0000000000000002E-6</v>
      </c>
      <c r="P2876">
        <f t="shared" si="216"/>
        <v>54.096374016290802</v>
      </c>
      <c r="Q2876">
        <f t="shared" si="218"/>
        <v>4</v>
      </c>
      <c r="AG2876">
        <v>6.8444032999999997</v>
      </c>
      <c r="AH2876">
        <v>0</v>
      </c>
      <c r="AI2876">
        <f t="shared" si="217"/>
        <v>57.636525175128646</v>
      </c>
      <c r="AJ2876">
        <f t="shared" si="219"/>
        <v>4</v>
      </c>
    </row>
    <row r="2877" spans="14:36" x14ac:dyDescent="0.35">
      <c r="N2877">
        <v>6.4410620999999999</v>
      </c>
      <c r="O2877">
        <v>9.2E-6</v>
      </c>
      <c r="P2877">
        <f t="shared" si="216"/>
        <v>54.240000422128396</v>
      </c>
      <c r="Q2877">
        <f t="shared" si="218"/>
        <v>4</v>
      </c>
      <c r="AG2877">
        <v>6.8603693000000003</v>
      </c>
      <c r="AH2877">
        <v>0</v>
      </c>
      <c r="AI2877">
        <f t="shared" si="217"/>
        <v>57.77097440621737</v>
      </c>
      <c r="AJ2877">
        <f t="shared" si="219"/>
        <v>4</v>
      </c>
    </row>
    <row r="2878" spans="14:36" x14ac:dyDescent="0.35">
      <c r="N2878">
        <v>6.4581201000000004</v>
      </c>
      <c r="O2878">
        <v>1.0699999999999999E-5</v>
      </c>
      <c r="P2878">
        <f t="shared" si="216"/>
        <v>54.383645354103308</v>
      </c>
      <c r="Q2878">
        <f t="shared" si="218"/>
        <v>4</v>
      </c>
      <c r="AG2878">
        <v>6.8763369000000001</v>
      </c>
      <c r="AH2878">
        <v>0</v>
      </c>
      <c r="AI2878">
        <f t="shared" si="217"/>
        <v>57.905437110860504</v>
      </c>
      <c r="AJ2878">
        <f t="shared" si="219"/>
        <v>4</v>
      </c>
    </row>
    <row r="2879" spans="14:36" x14ac:dyDescent="0.35">
      <c r="N2879">
        <v>6.4751799999999999</v>
      </c>
      <c r="O2879">
        <v>9.5000000000000005E-6</v>
      </c>
      <c r="P2879">
        <f t="shared" si="216"/>
        <v>54.527306285924077</v>
      </c>
      <c r="Q2879">
        <f t="shared" si="218"/>
        <v>4</v>
      </c>
      <c r="AG2879">
        <v>6.8923063000000004</v>
      </c>
      <c r="AH2879">
        <v>0</v>
      </c>
      <c r="AI2879">
        <f t="shared" si="217"/>
        <v>58.039914973252351</v>
      </c>
      <c r="AJ2879">
        <f t="shared" si="219"/>
        <v>4</v>
      </c>
    </row>
    <row r="2880" spans="14:36" x14ac:dyDescent="0.35">
      <c r="N2880">
        <v>6.4922421000000003</v>
      </c>
      <c r="O2880">
        <v>9.3000000000000007E-6</v>
      </c>
      <c r="P2880">
        <f t="shared" si="216"/>
        <v>54.67098574388217</v>
      </c>
      <c r="Q2880">
        <f t="shared" si="218"/>
        <v>4</v>
      </c>
      <c r="AG2880">
        <v>1.4509666000000001</v>
      </c>
      <c r="AH2880">
        <v>7.9999999999999996E-7</v>
      </c>
      <c r="AI2880">
        <f t="shared" si="217"/>
        <v>12.218548396931961</v>
      </c>
      <c r="AJ2880">
        <f t="shared" si="219"/>
        <v>2</v>
      </c>
    </row>
    <row r="2881" spans="14:36" x14ac:dyDescent="0.35">
      <c r="N2881">
        <v>6.5093063000000004</v>
      </c>
      <c r="O2881">
        <v>8.6000000000000007E-6</v>
      </c>
      <c r="P2881">
        <f t="shared" si="216"/>
        <v>54.81468288588043</v>
      </c>
      <c r="Q2881">
        <f t="shared" si="218"/>
        <v>4</v>
      </c>
      <c r="AG2881">
        <v>1.4661759999999999</v>
      </c>
      <c r="AH2881">
        <v>5.6999999999999996E-6</v>
      </c>
      <c r="AI2881">
        <f t="shared" si="217"/>
        <v>12.346626320978107</v>
      </c>
      <c r="AJ2881">
        <f t="shared" si="219"/>
        <v>2</v>
      </c>
    </row>
    <row r="2882" spans="14:36" x14ac:dyDescent="0.35">
      <c r="N2882">
        <v>6.5263724999999999</v>
      </c>
      <c r="O2882">
        <v>9.5000000000000005E-6</v>
      </c>
      <c r="P2882">
        <f t="shared" ref="P2882:P2945" si="220">N2882*$L$4</f>
        <v>54.958396869821698</v>
      </c>
      <c r="Q2882">
        <f t="shared" si="218"/>
        <v>4</v>
      </c>
      <c r="AG2882">
        <v>1.4813992</v>
      </c>
      <c r="AH2882">
        <v>8.1000000000000004E-6</v>
      </c>
      <c r="AI2882">
        <f t="shared" ref="AI2882:AI2945" si="221">AG2882*$L$4</f>
        <v>12.474820454431059</v>
      </c>
      <c r="AJ2882">
        <f t="shared" si="219"/>
        <v>2</v>
      </c>
    </row>
    <row r="2883" spans="14:36" x14ac:dyDescent="0.35">
      <c r="N2883">
        <v>6.5434407999999999</v>
      </c>
      <c r="O2883">
        <v>9.5999999999999996E-6</v>
      </c>
      <c r="P2883">
        <f t="shared" si="220"/>
        <v>55.102128537803132</v>
      </c>
      <c r="Q2883">
        <f t="shared" ref="Q2883:Q2946" si="222">IF(P2883&lt;=9,1,IF(P2883&lt;=19,2,IF(P2883&lt;=49,3,4)))</f>
        <v>4</v>
      </c>
      <c r="AG2883">
        <v>1.4966358</v>
      </c>
      <c r="AH2883">
        <v>5.41E-5</v>
      </c>
      <c r="AI2883">
        <f t="shared" si="221"/>
        <v>12.60312742890221</v>
      </c>
      <c r="AJ2883">
        <f t="shared" ref="AJ2883:AJ2946" si="223">IF(AI2883&lt;=9,1,IF(AI2883&lt;=19,2,IF(AI2883&lt;=49,3,4)))</f>
        <v>2</v>
      </c>
    </row>
    <row r="2884" spans="14:36" x14ac:dyDescent="0.35">
      <c r="N2884">
        <v>6.5605111999999997</v>
      </c>
      <c r="O2884">
        <v>9.5000000000000005E-6</v>
      </c>
      <c r="P2884">
        <f t="shared" si="220"/>
        <v>55.245877889824733</v>
      </c>
      <c r="Q2884">
        <f t="shared" si="222"/>
        <v>4</v>
      </c>
      <c r="AG2884">
        <v>1.5118857000000001</v>
      </c>
      <c r="AH2884">
        <v>3.5500000000000002E-5</v>
      </c>
      <c r="AI2884">
        <f t="shared" si="221"/>
        <v>12.731546402294413</v>
      </c>
      <c r="AJ2884">
        <f t="shared" si="223"/>
        <v>2</v>
      </c>
    </row>
    <row r="2885" spans="14:36" x14ac:dyDescent="0.35">
      <c r="N2885">
        <v>6.5775835999999996</v>
      </c>
      <c r="O2885">
        <v>9.3999999999999998E-6</v>
      </c>
      <c r="P2885">
        <f t="shared" si="220"/>
        <v>55.389644083789349</v>
      </c>
      <c r="Q2885">
        <f t="shared" si="222"/>
        <v>4</v>
      </c>
      <c r="AG2885">
        <v>1.5271486000000001</v>
      </c>
      <c r="AH2885">
        <v>3.9340000000000002E-4</v>
      </c>
      <c r="AI2885">
        <f t="shared" si="221"/>
        <v>12.860074848316211</v>
      </c>
      <c r="AJ2885">
        <f t="shared" si="223"/>
        <v>2</v>
      </c>
    </row>
    <row r="2886" spans="14:36" x14ac:dyDescent="0.35">
      <c r="N2886">
        <v>6.5946581000000002</v>
      </c>
      <c r="O2886">
        <v>8.8000000000000004E-6</v>
      </c>
      <c r="P2886">
        <f t="shared" si="220"/>
        <v>55.533427961794139</v>
      </c>
      <c r="Q2886">
        <f t="shared" si="222"/>
        <v>4</v>
      </c>
      <c r="AG2886">
        <v>1.5424241999999999</v>
      </c>
      <c r="AH2886">
        <v>2.3599999999999999E-4</v>
      </c>
      <c r="AI2886">
        <f t="shared" si="221"/>
        <v>12.988710240676154</v>
      </c>
      <c r="AJ2886">
        <f t="shared" si="223"/>
        <v>2</v>
      </c>
    </row>
    <row r="2887" spans="14:36" x14ac:dyDescent="0.35">
      <c r="N2887">
        <v>6.6117346000000001</v>
      </c>
      <c r="O2887">
        <v>8.3000000000000002E-6</v>
      </c>
      <c r="P2887">
        <f t="shared" si="220"/>
        <v>55.67722868174193</v>
      </c>
      <c r="Q2887">
        <f t="shared" si="222"/>
        <v>4</v>
      </c>
      <c r="AG2887">
        <v>1.5577122999999999</v>
      </c>
      <c r="AH2887">
        <v>1.7870000000000001E-4</v>
      </c>
      <c r="AI2887">
        <f t="shared" si="221"/>
        <v>13.117450895179941</v>
      </c>
      <c r="AJ2887">
        <f t="shared" si="223"/>
        <v>2</v>
      </c>
    </row>
    <row r="2888" spans="14:36" x14ac:dyDescent="0.35">
      <c r="N2888">
        <v>6.6288131999999997</v>
      </c>
      <c r="O2888">
        <v>9.0000000000000002E-6</v>
      </c>
      <c r="P2888">
        <f t="shared" si="220"/>
        <v>55.821047085729894</v>
      </c>
      <c r="Q2888">
        <f t="shared" si="222"/>
        <v>4</v>
      </c>
      <c r="AG2888">
        <v>1.5730127</v>
      </c>
      <c r="AH2888">
        <v>3.1310000000000002E-4</v>
      </c>
      <c r="AI2888">
        <f t="shared" si="221"/>
        <v>13.246295127633273</v>
      </c>
      <c r="AJ2888">
        <f t="shared" si="223"/>
        <v>2</v>
      </c>
    </row>
    <row r="2889" spans="14:36" x14ac:dyDescent="0.35">
      <c r="N2889">
        <v>6.6458937999999996</v>
      </c>
      <c r="O2889">
        <v>8.3000000000000002E-6</v>
      </c>
      <c r="P2889">
        <f t="shared" si="220"/>
        <v>55.964882331660874</v>
      </c>
      <c r="Q2889">
        <f t="shared" si="222"/>
        <v>4</v>
      </c>
      <c r="AG2889">
        <v>1.5883252000000001</v>
      </c>
      <c r="AH2889">
        <v>3.3639999999999999E-4</v>
      </c>
      <c r="AI2889">
        <f t="shared" si="221"/>
        <v>13.375241253841843</v>
      </c>
      <c r="AJ2889">
        <f t="shared" si="223"/>
        <v>2</v>
      </c>
    </row>
    <row r="2890" spans="14:36" x14ac:dyDescent="0.35">
      <c r="N2890">
        <v>6.6629763999999998</v>
      </c>
      <c r="O2890">
        <v>9.0999999999999993E-6</v>
      </c>
      <c r="P2890">
        <f t="shared" si="220"/>
        <v>56.108734419534869</v>
      </c>
      <c r="Q2890">
        <f t="shared" si="222"/>
        <v>4</v>
      </c>
      <c r="AG2890">
        <v>1.6036495</v>
      </c>
      <c r="AH2890">
        <v>2.0049999999999999E-4</v>
      </c>
      <c r="AI2890">
        <f t="shared" si="221"/>
        <v>13.5042867475142</v>
      </c>
      <c r="AJ2890">
        <f t="shared" si="223"/>
        <v>2</v>
      </c>
    </row>
    <row r="2891" spans="14:36" x14ac:dyDescent="0.35">
      <c r="N2891">
        <v>6.6800610000000002</v>
      </c>
      <c r="O2891">
        <v>9.3000000000000007E-6</v>
      </c>
      <c r="P2891">
        <f t="shared" si="220"/>
        <v>56.25260334935188</v>
      </c>
      <c r="Q2891">
        <f t="shared" si="222"/>
        <v>4</v>
      </c>
      <c r="AG2891">
        <v>1.6189853999999999</v>
      </c>
      <c r="AH2891">
        <v>1.042E-4</v>
      </c>
      <c r="AI2891">
        <f t="shared" si="221"/>
        <v>13.633429924456047</v>
      </c>
      <c r="AJ2891">
        <f t="shared" si="223"/>
        <v>2</v>
      </c>
    </row>
    <row r="2892" spans="14:36" x14ac:dyDescent="0.35">
      <c r="N2892">
        <v>6.6971477000000004</v>
      </c>
      <c r="O2892">
        <v>1.01E-5</v>
      </c>
      <c r="P2892">
        <f t="shared" si="220"/>
        <v>56.396489963209056</v>
      </c>
      <c r="Q2892">
        <f t="shared" si="222"/>
        <v>4</v>
      </c>
      <c r="AG2892">
        <v>1.6343327999999999</v>
      </c>
      <c r="AH2892">
        <v>2.0660000000000001E-4</v>
      </c>
      <c r="AI2892">
        <f t="shared" si="221"/>
        <v>13.762669942570229</v>
      </c>
      <c r="AJ2892">
        <f t="shared" si="223"/>
        <v>2</v>
      </c>
    </row>
    <row r="2893" spans="14:36" x14ac:dyDescent="0.35">
      <c r="N2893">
        <v>6.7142363999999999</v>
      </c>
      <c r="O2893">
        <v>9.3000000000000007E-6</v>
      </c>
      <c r="P2893">
        <f t="shared" si="220"/>
        <v>56.540393419009241</v>
      </c>
      <c r="Q2893">
        <f t="shared" si="222"/>
        <v>4</v>
      </c>
      <c r="AG2893">
        <v>1.6496914</v>
      </c>
      <c r="AH2893">
        <v>1.5469999999999999E-4</v>
      </c>
      <c r="AI2893">
        <f t="shared" si="221"/>
        <v>13.892004275565297</v>
      </c>
      <c r="AJ2893">
        <f t="shared" si="223"/>
        <v>2</v>
      </c>
    </row>
    <row r="2894" spans="14:36" x14ac:dyDescent="0.35">
      <c r="N2894">
        <v>6.7313270999999997</v>
      </c>
      <c r="O2894">
        <v>1.0900000000000001E-5</v>
      </c>
      <c r="P2894">
        <f t="shared" si="220"/>
        <v>56.684313716752442</v>
      </c>
      <c r="Q2894">
        <f t="shared" si="222"/>
        <v>4</v>
      </c>
      <c r="AG2894">
        <v>1.6650612</v>
      </c>
      <c r="AH2894">
        <v>7.3300000000000006E-5</v>
      </c>
      <c r="AI2894">
        <f t="shared" si="221"/>
        <v>14.021432923441246</v>
      </c>
      <c r="AJ2894">
        <f t="shared" si="223"/>
        <v>2</v>
      </c>
    </row>
    <row r="2895" spans="14:36" x14ac:dyDescent="0.35">
      <c r="N2895">
        <v>6.7484197999999997</v>
      </c>
      <c r="O2895">
        <v>1.0000000000000001E-5</v>
      </c>
      <c r="P2895">
        <f t="shared" si="220"/>
        <v>56.828250856438665</v>
      </c>
      <c r="Q2895">
        <f t="shared" si="222"/>
        <v>4</v>
      </c>
      <c r="AG2895">
        <v>1.6804418000000001</v>
      </c>
      <c r="AH2895">
        <v>1.2879999999999999E-4</v>
      </c>
      <c r="AI2895">
        <f t="shared" si="221"/>
        <v>14.150952517809479</v>
      </c>
      <c r="AJ2895">
        <f t="shared" si="223"/>
        <v>2</v>
      </c>
    </row>
    <row r="2896" spans="14:36" x14ac:dyDescent="0.35">
      <c r="N2896">
        <v>6.7655143999999998</v>
      </c>
      <c r="O2896">
        <v>9.2E-6</v>
      </c>
      <c r="P2896">
        <f t="shared" si="220"/>
        <v>56.972203995970744</v>
      </c>
      <c r="Q2896">
        <f t="shared" si="222"/>
        <v>4</v>
      </c>
      <c r="AG2896">
        <v>1.6958331</v>
      </c>
      <c r="AH2896">
        <v>9.5699999999999995E-5</v>
      </c>
      <c r="AI2896">
        <f t="shared" si="221"/>
        <v>14.280562216572839</v>
      </c>
      <c r="AJ2896">
        <f t="shared" si="223"/>
        <v>2</v>
      </c>
    </row>
    <row r="2897" spans="14:36" x14ac:dyDescent="0.35">
      <c r="N2897">
        <v>6.7826110999999996</v>
      </c>
      <c r="O2897">
        <v>9.5000000000000005E-6</v>
      </c>
      <c r="P2897">
        <f t="shared" si="220"/>
        <v>57.116174819542998</v>
      </c>
      <c r="Q2897">
        <f t="shared" si="222"/>
        <v>4</v>
      </c>
      <c r="AG2897">
        <v>1.7112350999999999</v>
      </c>
      <c r="AH2897">
        <v>3.2100000000000001E-5</v>
      </c>
      <c r="AI2897">
        <f t="shared" si="221"/>
        <v>14.410262019731331</v>
      </c>
      <c r="AJ2897">
        <f t="shared" si="223"/>
        <v>2</v>
      </c>
    </row>
    <row r="2898" spans="14:36" x14ac:dyDescent="0.35">
      <c r="N2898">
        <v>6.7997097999999996</v>
      </c>
      <c r="O2898">
        <v>1.1800000000000001E-5</v>
      </c>
      <c r="P2898">
        <f t="shared" si="220"/>
        <v>57.26016248505826</v>
      </c>
      <c r="Q2898">
        <f t="shared" si="222"/>
        <v>4</v>
      </c>
      <c r="AG2898">
        <v>1.7266474000000001</v>
      </c>
      <c r="AH2898">
        <v>3.8699999999999999E-5</v>
      </c>
      <c r="AI2898">
        <f t="shared" si="221"/>
        <v>14.54004855889635</v>
      </c>
      <c r="AJ2898">
        <f t="shared" si="223"/>
        <v>2</v>
      </c>
    </row>
    <row r="2899" spans="14:36" x14ac:dyDescent="0.35">
      <c r="N2899">
        <v>6.8168103999999996</v>
      </c>
      <c r="O2899">
        <v>1.01E-5</v>
      </c>
      <c r="P2899">
        <f t="shared" si="220"/>
        <v>57.404166150419385</v>
      </c>
      <c r="Q2899">
        <f t="shared" si="222"/>
        <v>4</v>
      </c>
      <c r="AG2899">
        <v>1.74207</v>
      </c>
      <c r="AH2899">
        <v>3.6600000000000002E-5</v>
      </c>
      <c r="AI2899">
        <f t="shared" si="221"/>
        <v>14.669921834067896</v>
      </c>
      <c r="AJ2899">
        <f t="shared" si="223"/>
        <v>2</v>
      </c>
    </row>
    <row r="2900" spans="14:36" x14ac:dyDescent="0.35">
      <c r="N2900">
        <v>6.8339131000000002</v>
      </c>
      <c r="O2900">
        <v>9.0999999999999993E-6</v>
      </c>
      <c r="P2900">
        <f t="shared" si="220"/>
        <v>57.548187499820685</v>
      </c>
      <c r="Q2900">
        <f t="shared" si="222"/>
        <v>4</v>
      </c>
      <c r="AG2900">
        <v>1.7575026</v>
      </c>
      <c r="AH2900">
        <v>1.98E-5</v>
      </c>
      <c r="AI2900">
        <f t="shared" si="221"/>
        <v>14.799879318954517</v>
      </c>
      <c r="AJ2900">
        <f t="shared" si="223"/>
        <v>2</v>
      </c>
    </row>
    <row r="2901" spans="14:36" x14ac:dyDescent="0.35">
      <c r="N2901">
        <v>6.8510176999999999</v>
      </c>
      <c r="O2901">
        <v>9.7000000000000003E-6</v>
      </c>
      <c r="P2901">
        <f t="shared" si="220"/>
        <v>57.692224849067841</v>
      </c>
      <c r="Q2901">
        <f t="shared" si="222"/>
        <v>4</v>
      </c>
      <c r="AG2901">
        <v>1.7729452000000001</v>
      </c>
      <c r="AH2901">
        <v>3.04E-5</v>
      </c>
      <c r="AI2901">
        <f t="shared" si="221"/>
        <v>14.929921013556214</v>
      </c>
      <c r="AJ2901">
        <f t="shared" si="223"/>
        <v>2</v>
      </c>
    </row>
    <row r="2902" spans="14:36" x14ac:dyDescent="0.35">
      <c r="N2902">
        <v>6.8681241999999996</v>
      </c>
      <c r="O2902">
        <v>1.56E-5</v>
      </c>
      <c r="P2902">
        <f t="shared" si="220"/>
        <v>57.836278198160862</v>
      </c>
      <c r="Q2902">
        <f t="shared" si="222"/>
        <v>4</v>
      </c>
      <c r="AG2902">
        <v>1.7883977</v>
      </c>
      <c r="AH2902">
        <v>1.98E-5</v>
      </c>
      <c r="AI2902">
        <f t="shared" si="221"/>
        <v>15.060046075775833</v>
      </c>
      <c r="AJ2902">
        <f t="shared" si="223"/>
        <v>2</v>
      </c>
    </row>
    <row r="2903" spans="14:36" x14ac:dyDescent="0.35">
      <c r="N2903">
        <v>6.8852327999999998</v>
      </c>
      <c r="O2903">
        <v>9.9000000000000001E-6</v>
      </c>
      <c r="P2903">
        <f t="shared" si="220"/>
        <v>57.980349231294056</v>
      </c>
      <c r="Q2903">
        <f t="shared" si="222"/>
        <v>4</v>
      </c>
      <c r="AG2903">
        <v>1.8038597999999999</v>
      </c>
      <c r="AH2903">
        <v>1.08E-5</v>
      </c>
      <c r="AI2903">
        <f t="shared" si="221"/>
        <v>15.190251979321925</v>
      </c>
      <c r="AJ2903">
        <f t="shared" si="223"/>
        <v>2</v>
      </c>
    </row>
    <row r="2904" spans="14:36" x14ac:dyDescent="0.35">
      <c r="N2904">
        <v>6.9023433000000001</v>
      </c>
      <c r="O2904">
        <v>8.6999999999999997E-6</v>
      </c>
      <c r="P2904">
        <f t="shared" si="220"/>
        <v>58.124436264273108</v>
      </c>
      <c r="Q2904">
        <f t="shared" si="222"/>
        <v>4</v>
      </c>
      <c r="AG2904">
        <v>1.8193314</v>
      </c>
      <c r="AH2904">
        <v>9.7999999999999993E-6</v>
      </c>
      <c r="AI2904">
        <f t="shared" si="221"/>
        <v>15.320537882097341</v>
      </c>
      <c r="AJ2904">
        <f t="shared" si="223"/>
        <v>2</v>
      </c>
    </row>
    <row r="2905" spans="14:36" x14ac:dyDescent="0.35">
      <c r="N2905">
        <v>6.9194557000000003</v>
      </c>
      <c r="O2905">
        <v>9.0000000000000002E-6</v>
      </c>
      <c r="P2905">
        <f t="shared" si="220"/>
        <v>58.26853929709803</v>
      </c>
      <c r="Q2905">
        <f t="shared" si="222"/>
        <v>4</v>
      </c>
      <c r="AG2905">
        <v>1.8348123999999999</v>
      </c>
      <c r="AH2905">
        <v>9.7999999999999993E-6</v>
      </c>
      <c r="AI2905">
        <f t="shared" si="221"/>
        <v>15.450902942004923</v>
      </c>
      <c r="AJ2905">
        <f t="shared" si="223"/>
        <v>2</v>
      </c>
    </row>
    <row r="2906" spans="14:36" x14ac:dyDescent="0.35">
      <c r="N2906">
        <v>6.9365701</v>
      </c>
      <c r="O2906">
        <v>1.52E-5</v>
      </c>
      <c r="P2906">
        <f t="shared" si="220"/>
        <v>58.412659171865961</v>
      </c>
      <c r="Q2906">
        <f t="shared" si="222"/>
        <v>4</v>
      </c>
      <c r="AG2906">
        <v>1.8503027000000001</v>
      </c>
      <c r="AH2906">
        <v>6.3999999999999997E-6</v>
      </c>
      <c r="AI2906">
        <f t="shared" si="221"/>
        <v>15.581346316947529</v>
      </c>
      <c r="AJ2906">
        <f t="shared" si="223"/>
        <v>2</v>
      </c>
    </row>
    <row r="2907" spans="14:36" x14ac:dyDescent="0.35">
      <c r="N2907">
        <v>6.9536863999999996</v>
      </c>
      <c r="O2907">
        <v>8.3999999999999992E-6</v>
      </c>
      <c r="P2907">
        <f t="shared" si="220"/>
        <v>58.556795046479749</v>
      </c>
      <c r="Q2907">
        <f t="shared" si="222"/>
        <v>4</v>
      </c>
      <c r="AG2907">
        <v>1.8658022000000001</v>
      </c>
      <c r="AH2907">
        <v>5.4999999999999999E-6</v>
      </c>
      <c r="AI2907">
        <f t="shared" si="221"/>
        <v>15.711867164828002</v>
      </c>
      <c r="AJ2907">
        <f t="shared" si="223"/>
        <v>2</v>
      </c>
    </row>
    <row r="2908" spans="14:36" x14ac:dyDescent="0.35">
      <c r="N2908">
        <v>6.9708047000000004</v>
      </c>
      <c r="O2908">
        <v>6.6000000000000003E-6</v>
      </c>
      <c r="P2908">
        <f t="shared" si="220"/>
        <v>58.700947763036567</v>
      </c>
      <c r="Q2908">
        <f t="shared" si="222"/>
        <v>4</v>
      </c>
      <c r="AG2908">
        <v>1.8813107</v>
      </c>
      <c r="AH2908">
        <v>6.2999999999999998E-6</v>
      </c>
      <c r="AI2908">
        <f t="shared" si="221"/>
        <v>15.842463801452041</v>
      </c>
      <c r="AJ2908">
        <f t="shared" si="223"/>
        <v>2</v>
      </c>
    </row>
    <row r="2909" spans="14:36" x14ac:dyDescent="0.35">
      <c r="N2909">
        <v>6.9879248</v>
      </c>
      <c r="O2909">
        <v>6.9E-6</v>
      </c>
      <c r="P2909">
        <f t="shared" si="220"/>
        <v>58.84511563734209</v>
      </c>
      <c r="Q2909">
        <f t="shared" si="222"/>
        <v>4</v>
      </c>
      <c r="AG2909">
        <v>1.8968281</v>
      </c>
      <c r="AH2909">
        <v>3.7000000000000002E-6</v>
      </c>
      <c r="AI2909">
        <f t="shared" si="221"/>
        <v>15.973135384722498</v>
      </c>
      <c r="AJ2909">
        <f t="shared" si="223"/>
        <v>2</v>
      </c>
    </row>
    <row r="2910" spans="14:36" x14ac:dyDescent="0.35">
      <c r="N2910">
        <v>7.0050470000000002</v>
      </c>
      <c r="O2910">
        <v>1.26E-5</v>
      </c>
      <c r="P2910">
        <f t="shared" si="220"/>
        <v>58.989301195687787</v>
      </c>
      <c r="Q2910">
        <f t="shared" si="222"/>
        <v>4</v>
      </c>
      <c r="AG2910">
        <v>1.9123543999999999</v>
      </c>
      <c r="AH2910">
        <v>2.5000000000000002E-6</v>
      </c>
      <c r="AI2910">
        <f t="shared" si="221"/>
        <v>16.10388191463937</v>
      </c>
      <c r="AJ2910">
        <f t="shared" si="223"/>
        <v>2</v>
      </c>
    </row>
    <row r="2911" spans="14:36" x14ac:dyDescent="0.35">
      <c r="N2911">
        <v>7.0221710000000002</v>
      </c>
      <c r="O2911">
        <v>6.9E-6</v>
      </c>
      <c r="P2911">
        <f t="shared" si="220"/>
        <v>59.13350191178219</v>
      </c>
      <c r="Q2911">
        <f t="shared" si="222"/>
        <v>4</v>
      </c>
      <c r="AG2911">
        <v>1.9278892999999999</v>
      </c>
      <c r="AH2911">
        <v>2.2000000000000001E-6</v>
      </c>
      <c r="AI2911">
        <f t="shared" si="221"/>
        <v>16.234700864911211</v>
      </c>
      <c r="AJ2911">
        <f t="shared" si="223"/>
        <v>2</v>
      </c>
    </row>
    <row r="2912" spans="14:36" x14ac:dyDescent="0.35">
      <c r="N2912">
        <v>7.0392970000000004</v>
      </c>
      <c r="O2912">
        <v>6.9E-6</v>
      </c>
      <c r="P2912">
        <f t="shared" si="220"/>
        <v>59.277719469819608</v>
      </c>
      <c r="Q2912">
        <f t="shared" si="222"/>
        <v>4</v>
      </c>
      <c r="AG2912">
        <v>1.9434328000000001</v>
      </c>
      <c r="AH2912">
        <v>1.3E-6</v>
      </c>
      <c r="AI2912">
        <f t="shared" si="221"/>
        <v>16.365592235538013</v>
      </c>
      <c r="AJ2912">
        <f t="shared" si="223"/>
        <v>2</v>
      </c>
    </row>
    <row r="2913" spans="14:36" x14ac:dyDescent="0.35">
      <c r="N2913">
        <v>7.0564248000000003</v>
      </c>
      <c r="O2913">
        <v>7.7000000000000008E-6</v>
      </c>
      <c r="P2913">
        <f t="shared" si="220"/>
        <v>59.42195218560574</v>
      </c>
      <c r="Q2913">
        <f t="shared" si="222"/>
        <v>4</v>
      </c>
      <c r="AG2913">
        <v>1.9589848000000001</v>
      </c>
      <c r="AH2913">
        <v>1.5E-6</v>
      </c>
      <c r="AI2913">
        <f t="shared" si="221"/>
        <v>16.496555184422629</v>
      </c>
      <c r="AJ2913">
        <f t="shared" si="223"/>
        <v>2</v>
      </c>
    </row>
    <row r="2914" spans="14:36" x14ac:dyDescent="0.35">
      <c r="N2914">
        <v>7.0735545999999996</v>
      </c>
      <c r="O2914">
        <v>1.8099999999999999E-5</v>
      </c>
      <c r="P2914">
        <f t="shared" si="220"/>
        <v>59.566201743334879</v>
      </c>
      <c r="Q2914">
        <f t="shared" si="222"/>
        <v>4</v>
      </c>
      <c r="AG2914">
        <v>1.9745451000000001</v>
      </c>
      <c r="AH2914">
        <v>9.9999999999999995E-7</v>
      </c>
      <c r="AI2914">
        <f t="shared" si="221"/>
        <v>16.627588027370759</v>
      </c>
      <c r="AJ2914">
        <f t="shared" si="223"/>
        <v>2</v>
      </c>
    </row>
    <row r="2915" spans="14:36" x14ac:dyDescent="0.35">
      <c r="N2915">
        <v>7.0906862999999998</v>
      </c>
      <c r="O2915">
        <v>6.0000000000000002E-6</v>
      </c>
      <c r="P2915">
        <f t="shared" si="220"/>
        <v>59.710467300909897</v>
      </c>
      <c r="Q2915">
        <f t="shared" si="222"/>
        <v>4</v>
      </c>
      <c r="AG2915">
        <v>1.9901137</v>
      </c>
      <c r="AH2915">
        <v>5.9999999999999997E-7</v>
      </c>
      <c r="AI2915">
        <f t="shared" si="221"/>
        <v>16.758690764382401</v>
      </c>
      <c r="AJ2915">
        <f t="shared" si="223"/>
        <v>2</v>
      </c>
    </row>
    <row r="2916" spans="14:36" x14ac:dyDescent="0.35">
      <c r="N2916">
        <v>7.1078199</v>
      </c>
      <c r="O2916">
        <v>6.6000000000000003E-6</v>
      </c>
      <c r="P2916">
        <f t="shared" si="220"/>
        <v>59.854748858330773</v>
      </c>
      <c r="Q2916">
        <f t="shared" si="222"/>
        <v>4</v>
      </c>
      <c r="AG2916">
        <v>2.0056905999999999</v>
      </c>
      <c r="AH2916">
        <v>5.9999999999999997E-7</v>
      </c>
      <c r="AI2916">
        <f t="shared" si="221"/>
        <v>16.889863395457553</v>
      </c>
      <c r="AJ2916">
        <f t="shared" si="223"/>
        <v>2</v>
      </c>
    </row>
    <row r="2917" spans="14:36" x14ac:dyDescent="0.35">
      <c r="N2917">
        <v>7.1249552999999999</v>
      </c>
      <c r="O2917">
        <v>8.6999999999999997E-6</v>
      </c>
      <c r="P2917">
        <f t="shared" si="220"/>
        <v>59.999045573500361</v>
      </c>
      <c r="Q2917">
        <f t="shared" si="222"/>
        <v>4</v>
      </c>
      <c r="AG2917">
        <v>2.0212753999999999</v>
      </c>
      <c r="AH2917">
        <v>5.9999999999999997E-7</v>
      </c>
      <c r="AI2917">
        <f t="shared" si="221"/>
        <v>17.021102552207616</v>
      </c>
      <c r="AJ2917">
        <f t="shared" si="223"/>
        <v>2</v>
      </c>
    </row>
    <row r="2918" spans="14:36" x14ac:dyDescent="0.35">
      <c r="N2918">
        <v>7.1420927000000001</v>
      </c>
      <c r="O2918">
        <v>2.97E-5</v>
      </c>
      <c r="P2918">
        <f t="shared" si="220"/>
        <v>60.143359130612971</v>
      </c>
      <c r="Q2918">
        <f t="shared" si="222"/>
        <v>4</v>
      </c>
      <c r="AG2918">
        <v>2.0368683000000001</v>
      </c>
      <c r="AH2918">
        <v>4.9999999999999998E-7</v>
      </c>
      <c r="AI2918">
        <f t="shared" si="221"/>
        <v>17.152409918826891</v>
      </c>
      <c r="AJ2918">
        <f t="shared" si="223"/>
        <v>2</v>
      </c>
    </row>
    <row r="2919" spans="14:36" x14ac:dyDescent="0.35">
      <c r="N2919">
        <v>7.1592319</v>
      </c>
      <c r="O2919">
        <v>5.3000000000000001E-6</v>
      </c>
      <c r="P2919">
        <f t="shared" si="220"/>
        <v>60.287687845474288</v>
      </c>
      <c r="Q2919">
        <f t="shared" si="222"/>
        <v>4</v>
      </c>
      <c r="AG2919">
        <v>2.0524691000000002</v>
      </c>
      <c r="AH2919">
        <v>4.9999999999999998E-7</v>
      </c>
      <c r="AI2919">
        <f t="shared" si="221"/>
        <v>17.283783811121072</v>
      </c>
      <c r="AJ2919">
        <f t="shared" si="223"/>
        <v>2</v>
      </c>
    </row>
    <row r="2920" spans="14:36" x14ac:dyDescent="0.35">
      <c r="N2920">
        <v>7.1763731000000002</v>
      </c>
      <c r="O2920">
        <v>6.6000000000000003E-6</v>
      </c>
      <c r="P2920">
        <f t="shared" si="220"/>
        <v>60.43203340227862</v>
      </c>
      <c r="Q2920">
        <f t="shared" si="222"/>
        <v>4</v>
      </c>
      <c r="AG2920">
        <v>2.0680776999999999</v>
      </c>
      <c r="AH2920">
        <v>4.9999999999999998E-7</v>
      </c>
      <c r="AI2920">
        <f t="shared" si="221"/>
        <v>17.415223386993013</v>
      </c>
      <c r="AJ2920">
        <f t="shared" si="223"/>
        <v>2</v>
      </c>
    </row>
    <row r="2921" spans="14:36" x14ac:dyDescent="0.35">
      <c r="N2921">
        <v>7.1935161000000001</v>
      </c>
      <c r="O2921">
        <v>1.0699999999999999E-5</v>
      </c>
      <c r="P2921">
        <f t="shared" si="220"/>
        <v>60.576394116831665</v>
      </c>
      <c r="Q2921">
        <f t="shared" si="222"/>
        <v>4</v>
      </c>
      <c r="AG2921">
        <v>2.0836939999999999</v>
      </c>
      <c r="AH2921">
        <v>3.9999999999999998E-7</v>
      </c>
      <c r="AI2921">
        <f t="shared" si="221"/>
        <v>17.546727804345561</v>
      </c>
      <c r="AJ2921">
        <f t="shared" si="223"/>
        <v>2</v>
      </c>
    </row>
    <row r="2922" spans="14:36" x14ac:dyDescent="0.35">
      <c r="N2922">
        <v>7.2106608999999997</v>
      </c>
      <c r="O2922">
        <v>4.8600000000000002E-5</v>
      </c>
      <c r="P2922">
        <f t="shared" si="220"/>
        <v>60.720769989133423</v>
      </c>
      <c r="Q2922">
        <f t="shared" si="222"/>
        <v>4</v>
      </c>
      <c r="AG2922">
        <v>2.0993179999999998</v>
      </c>
      <c r="AH2922">
        <v>3.9999999999999998E-7</v>
      </c>
      <c r="AI2922">
        <f t="shared" si="221"/>
        <v>17.678297063178714</v>
      </c>
      <c r="AJ2922">
        <f t="shared" si="223"/>
        <v>2</v>
      </c>
    </row>
    <row r="2923" spans="14:36" x14ac:dyDescent="0.35">
      <c r="N2923">
        <v>7.2278076000000002</v>
      </c>
      <c r="O2923">
        <v>4.0999999999999997E-6</v>
      </c>
      <c r="P2923">
        <f t="shared" si="220"/>
        <v>60.865161861281052</v>
      </c>
      <c r="Q2923">
        <f t="shared" si="222"/>
        <v>4</v>
      </c>
      <c r="AG2923">
        <v>2.1149494999999998</v>
      </c>
      <c r="AH2923">
        <v>3.9999999999999998E-7</v>
      </c>
      <c r="AI2923">
        <f t="shared" si="221"/>
        <v>17.809929479298177</v>
      </c>
      <c r="AJ2923">
        <f t="shared" si="223"/>
        <v>2</v>
      </c>
    </row>
    <row r="2924" spans="14:36" x14ac:dyDescent="0.35">
      <c r="N2924">
        <v>7.2449561999999998</v>
      </c>
      <c r="O2924">
        <v>4.7999999999999998E-6</v>
      </c>
      <c r="P2924">
        <f t="shared" si="220"/>
        <v>61.009569733274539</v>
      </c>
      <c r="Q2924">
        <f t="shared" si="222"/>
        <v>4</v>
      </c>
      <c r="AG2924">
        <v>2.1305885</v>
      </c>
      <c r="AH2924">
        <v>2.9999999999999999E-7</v>
      </c>
      <c r="AI2924">
        <f t="shared" si="221"/>
        <v>17.941625052703948</v>
      </c>
      <c r="AJ2924">
        <f t="shared" si="223"/>
        <v>2</v>
      </c>
    </row>
    <row r="2925" spans="14:36" x14ac:dyDescent="0.35">
      <c r="N2925">
        <v>7.2621067000000004</v>
      </c>
      <c r="O2925">
        <v>9.3999999999999998E-6</v>
      </c>
      <c r="P2925">
        <f t="shared" si="220"/>
        <v>61.153993605113897</v>
      </c>
      <c r="Q2925">
        <f t="shared" si="222"/>
        <v>4</v>
      </c>
      <c r="AG2925">
        <v>2.1462348000000002</v>
      </c>
      <c r="AH2925">
        <v>2.9999999999999999E-7</v>
      </c>
      <c r="AI2925">
        <f t="shared" si="221"/>
        <v>18.073382099201723</v>
      </c>
      <c r="AJ2925">
        <f t="shared" si="223"/>
        <v>2</v>
      </c>
    </row>
    <row r="2926" spans="14:36" x14ac:dyDescent="0.35">
      <c r="N2926">
        <v>7.2792589999999997</v>
      </c>
      <c r="O2926">
        <v>8.14E-5</v>
      </c>
      <c r="P2926">
        <f t="shared" si="220"/>
        <v>61.298432634701953</v>
      </c>
      <c r="Q2926">
        <f t="shared" si="222"/>
        <v>4</v>
      </c>
      <c r="AG2926">
        <v>2.1618884999999999</v>
      </c>
      <c r="AH2926">
        <v>1.9999999999999999E-7</v>
      </c>
      <c r="AI2926">
        <f t="shared" si="221"/>
        <v>18.205201460888649</v>
      </c>
      <c r="AJ2926">
        <f t="shared" si="223"/>
        <v>2</v>
      </c>
    </row>
    <row r="2927" spans="14:36" x14ac:dyDescent="0.35">
      <c r="N2927">
        <v>7.2964130999999997</v>
      </c>
      <c r="O2927">
        <v>3.3000000000000002E-6</v>
      </c>
      <c r="P2927">
        <f t="shared" si="220"/>
        <v>61.442886822038737</v>
      </c>
      <c r="Q2927">
        <f t="shared" si="222"/>
        <v>4</v>
      </c>
      <c r="AG2927">
        <v>2.1775494000000002</v>
      </c>
      <c r="AH2927">
        <v>1.9999999999999999E-7</v>
      </c>
      <c r="AI2927">
        <f t="shared" si="221"/>
        <v>18.337081453570438</v>
      </c>
      <c r="AJ2927">
        <f t="shared" si="223"/>
        <v>2</v>
      </c>
    </row>
    <row r="2928" spans="14:36" x14ac:dyDescent="0.35">
      <c r="N2928">
        <v>7.3135690999999996</v>
      </c>
      <c r="O2928">
        <v>4.7999999999999998E-6</v>
      </c>
      <c r="P2928">
        <f t="shared" si="220"/>
        <v>61.587357009221378</v>
      </c>
      <c r="Q2928">
        <f t="shared" si="222"/>
        <v>4</v>
      </c>
      <c r="AG2928">
        <v>2.1932174999999998</v>
      </c>
      <c r="AH2928">
        <v>9.9999999999999995E-8</v>
      </c>
      <c r="AI2928">
        <f t="shared" si="221"/>
        <v>18.469022077247072</v>
      </c>
      <c r="AJ2928">
        <f t="shared" si="223"/>
        <v>2</v>
      </c>
    </row>
    <row r="2929" spans="14:36" x14ac:dyDescent="0.35">
      <c r="N2929">
        <v>7.3307270000000004</v>
      </c>
      <c r="O2929">
        <v>1.2099999999999999E-5</v>
      </c>
      <c r="P2929">
        <f t="shared" si="220"/>
        <v>61.731843196249891</v>
      </c>
      <c r="Q2929">
        <f t="shared" si="222"/>
        <v>4</v>
      </c>
      <c r="AG2929">
        <v>2.2088926999999998</v>
      </c>
      <c r="AH2929">
        <v>9.9999999999999995E-8</v>
      </c>
      <c r="AI2929">
        <f t="shared" si="221"/>
        <v>18.60102248982141</v>
      </c>
      <c r="AJ2929">
        <f t="shared" si="223"/>
        <v>2</v>
      </c>
    </row>
    <row r="2930" spans="14:36" x14ac:dyDescent="0.35">
      <c r="N2930">
        <v>7.3478865999999998</v>
      </c>
      <c r="O2930">
        <v>1.2669999999999999E-4</v>
      </c>
      <c r="P2930">
        <f t="shared" si="220"/>
        <v>61.876343698929958</v>
      </c>
      <c r="Q2930">
        <f t="shared" si="222"/>
        <v>4</v>
      </c>
      <c r="AG2930">
        <v>2.2245748999999999</v>
      </c>
      <c r="AH2930">
        <v>9.9999999999999995E-8</v>
      </c>
      <c r="AI2930">
        <f t="shared" si="221"/>
        <v>18.733081849196303</v>
      </c>
      <c r="AJ2930">
        <f t="shared" si="223"/>
        <v>2</v>
      </c>
    </row>
    <row r="2931" spans="14:36" x14ac:dyDescent="0.35">
      <c r="N2931">
        <v>1.4513925999999999</v>
      </c>
      <c r="O2931">
        <v>1.9999999999999999E-7</v>
      </c>
      <c r="P2931">
        <f t="shared" si="220"/>
        <v>12.222135730794154</v>
      </c>
      <c r="Q2931">
        <f t="shared" si="222"/>
        <v>2</v>
      </c>
      <c r="AG2931">
        <v>2.2402641000000001</v>
      </c>
      <c r="AH2931">
        <v>0</v>
      </c>
      <c r="AI2931">
        <f t="shared" si="221"/>
        <v>18.865200155371753</v>
      </c>
      <c r="AJ2931">
        <f t="shared" si="223"/>
        <v>2</v>
      </c>
    </row>
    <row r="2932" spans="14:36" x14ac:dyDescent="0.35">
      <c r="N2932">
        <v>1.4673037</v>
      </c>
      <c r="O2932">
        <v>2.6000000000000001E-6</v>
      </c>
      <c r="P2932">
        <f t="shared" si="220"/>
        <v>12.356122650547114</v>
      </c>
      <c r="Q2932">
        <f t="shared" si="222"/>
        <v>2</v>
      </c>
      <c r="AG2932">
        <v>2.2559600999999998</v>
      </c>
      <c r="AH2932">
        <v>0</v>
      </c>
      <c r="AI2932">
        <f t="shared" si="221"/>
        <v>18.997375724153446</v>
      </c>
      <c r="AJ2932">
        <f t="shared" si="223"/>
        <v>2</v>
      </c>
    </row>
    <row r="2933" spans="14:36" x14ac:dyDescent="0.35">
      <c r="N2933">
        <v>1.4832299</v>
      </c>
      <c r="O2933">
        <v>2.9000000000000002E-6</v>
      </c>
      <c r="P2933">
        <f t="shared" si="220"/>
        <v>12.490236726969837</v>
      </c>
      <c r="Q2933">
        <f t="shared" si="222"/>
        <v>2</v>
      </c>
      <c r="AG2933">
        <v>2.2716630000000002</v>
      </c>
      <c r="AH2933">
        <v>0</v>
      </c>
      <c r="AI2933">
        <f t="shared" si="221"/>
        <v>19.129609397638546</v>
      </c>
      <c r="AJ2933">
        <f t="shared" si="223"/>
        <v>3</v>
      </c>
    </row>
    <row r="2934" spans="14:36" x14ac:dyDescent="0.35">
      <c r="N2934">
        <v>1.4991707999999999</v>
      </c>
      <c r="O2934">
        <v>3.0000000000000001E-6</v>
      </c>
      <c r="P2934">
        <f t="shared" si="220"/>
        <v>12.624474591673717</v>
      </c>
      <c r="Q2934">
        <f t="shared" si="222"/>
        <v>2</v>
      </c>
      <c r="AG2934">
        <v>2.2873725999999999</v>
      </c>
      <c r="AH2934">
        <v>0</v>
      </c>
      <c r="AI2934">
        <f t="shared" si="221"/>
        <v>19.261899491632743</v>
      </c>
      <c r="AJ2934">
        <f t="shared" si="223"/>
        <v>3</v>
      </c>
    </row>
    <row r="2935" spans="14:36" x14ac:dyDescent="0.35">
      <c r="N2935">
        <v>1.5151262000000001</v>
      </c>
      <c r="O2935">
        <v>4.4000000000000002E-6</v>
      </c>
      <c r="P2935">
        <f t="shared" si="220"/>
        <v>12.758834560464461</v>
      </c>
      <c r="Q2935">
        <f t="shared" si="222"/>
        <v>2</v>
      </c>
      <c r="AG2935">
        <v>2.3030887999999998</v>
      </c>
      <c r="AH2935">
        <v>0</v>
      </c>
      <c r="AI2935">
        <f t="shared" si="221"/>
        <v>19.394245164038889</v>
      </c>
      <c r="AJ2935">
        <f t="shared" si="223"/>
        <v>3</v>
      </c>
    </row>
    <row r="2936" spans="14:36" x14ac:dyDescent="0.35">
      <c r="N2936">
        <v>1.5310957000000001</v>
      </c>
      <c r="O2936">
        <v>2.6599999999999999E-5</v>
      </c>
      <c r="P2936">
        <f t="shared" si="220"/>
        <v>12.893313264953457</v>
      </c>
      <c r="Q2936">
        <f t="shared" si="222"/>
        <v>2</v>
      </c>
      <c r="AG2936">
        <v>2.3188116999999999</v>
      </c>
      <c r="AH2936">
        <v>0</v>
      </c>
      <c r="AI2936">
        <f t="shared" si="221"/>
        <v>19.526647256954138</v>
      </c>
      <c r="AJ2936">
        <f t="shared" si="223"/>
        <v>3</v>
      </c>
    </row>
    <row r="2937" spans="14:36" x14ac:dyDescent="0.35">
      <c r="N2937">
        <v>1.5470790999999999</v>
      </c>
      <c r="O2937">
        <v>1.5E-5</v>
      </c>
      <c r="P2937">
        <f t="shared" si="220"/>
        <v>13.027909020946408</v>
      </c>
      <c r="Q2937">
        <f t="shared" si="222"/>
        <v>2</v>
      </c>
      <c r="AG2937">
        <v>2.3345411999999999</v>
      </c>
      <c r="AH2937">
        <v>0</v>
      </c>
      <c r="AI2937">
        <f t="shared" si="221"/>
        <v>19.659104928281334</v>
      </c>
      <c r="AJ2937">
        <f t="shared" si="223"/>
        <v>3</v>
      </c>
    </row>
    <row r="2938" spans="14:36" x14ac:dyDescent="0.35">
      <c r="N2938">
        <v>1.5630761</v>
      </c>
      <c r="O2938">
        <v>3.9290000000000001E-4</v>
      </c>
      <c r="P2938">
        <f t="shared" si="220"/>
        <v>13.162619302151862</v>
      </c>
      <c r="Q2938">
        <f t="shared" si="222"/>
        <v>2</v>
      </c>
      <c r="AG2938">
        <v>2.3502771999999998</v>
      </c>
      <c r="AH2938">
        <v>0</v>
      </c>
      <c r="AI2938">
        <f t="shared" si="221"/>
        <v>19.791617335923331</v>
      </c>
      <c r="AJ2938">
        <f t="shared" si="223"/>
        <v>3</v>
      </c>
    </row>
    <row r="2939" spans="14:36" x14ac:dyDescent="0.35">
      <c r="N2939">
        <v>1.5790865000000001</v>
      </c>
      <c r="O2939">
        <v>1.3119999999999999E-4</v>
      </c>
      <c r="P2939">
        <f t="shared" si="220"/>
        <v>13.297442424375516</v>
      </c>
      <c r="Q2939">
        <f t="shared" si="222"/>
        <v>2</v>
      </c>
      <c r="AG2939">
        <v>2.3660196</v>
      </c>
      <c r="AH2939">
        <v>0</v>
      </c>
      <c r="AI2939">
        <f t="shared" si="221"/>
        <v>19.924183637782978</v>
      </c>
      <c r="AJ2939">
        <f t="shared" si="223"/>
        <v>3</v>
      </c>
    </row>
    <row r="2940" spans="14:36" x14ac:dyDescent="0.35">
      <c r="N2940">
        <v>1.5951099</v>
      </c>
      <c r="O2940">
        <v>9.0500000000000004E-5</v>
      </c>
      <c r="P2940">
        <f t="shared" si="220"/>
        <v>13.432375019228767</v>
      </c>
      <c r="Q2940">
        <f t="shared" si="222"/>
        <v>2</v>
      </c>
      <c r="AG2940">
        <v>2.3817683000000001</v>
      </c>
      <c r="AH2940">
        <v>0</v>
      </c>
      <c r="AI2940">
        <f t="shared" si="221"/>
        <v>20.056802991763117</v>
      </c>
      <c r="AJ2940">
        <f t="shared" si="223"/>
        <v>3</v>
      </c>
    </row>
    <row r="2941" spans="14:36" x14ac:dyDescent="0.35">
      <c r="N2941">
        <v>1.6111462000000001</v>
      </c>
      <c r="O2941">
        <v>2.1800000000000001E-4</v>
      </c>
      <c r="P2941">
        <f t="shared" si="220"/>
        <v>13.567416244614465</v>
      </c>
      <c r="Q2941">
        <f t="shared" si="222"/>
        <v>2</v>
      </c>
      <c r="AG2941">
        <v>2.3975233999999999</v>
      </c>
      <c r="AH2941">
        <v>0</v>
      </c>
      <c r="AI2941">
        <f t="shared" si="221"/>
        <v>20.189476239960907</v>
      </c>
      <c r="AJ2941">
        <f t="shared" si="223"/>
        <v>3</v>
      </c>
    </row>
    <row r="2942" spans="14:36" x14ac:dyDescent="0.35">
      <c r="N2942">
        <v>1.6271952000000001</v>
      </c>
      <c r="O2942">
        <v>3.366E-4</v>
      </c>
      <c r="P2942">
        <f t="shared" si="220"/>
        <v>13.702564416338308</v>
      </c>
      <c r="Q2942">
        <f t="shared" si="222"/>
        <v>2</v>
      </c>
      <c r="AG2942">
        <v>2.4132848</v>
      </c>
      <c r="AH2942">
        <v>0</v>
      </c>
      <c r="AI2942">
        <f t="shared" si="221"/>
        <v>20.322202540279193</v>
      </c>
      <c r="AJ2942">
        <f t="shared" si="223"/>
        <v>3</v>
      </c>
    </row>
    <row r="2943" spans="14:36" x14ac:dyDescent="0.35">
      <c r="N2943">
        <v>1.6432564999999999</v>
      </c>
      <c r="O2943">
        <v>1.5550000000000001E-4</v>
      </c>
      <c r="P2943">
        <f t="shared" si="220"/>
        <v>13.837816166011693</v>
      </c>
      <c r="Q2943">
        <f t="shared" si="222"/>
        <v>2</v>
      </c>
      <c r="AG2943">
        <v>2.4290523999999998</v>
      </c>
      <c r="AH2943">
        <v>0</v>
      </c>
      <c r="AI2943">
        <f t="shared" si="221"/>
        <v>20.454981050620827</v>
      </c>
      <c r="AJ2943">
        <f t="shared" si="223"/>
        <v>3</v>
      </c>
    </row>
    <row r="2944" spans="14:36" x14ac:dyDescent="0.35">
      <c r="N2944">
        <v>1.6593301</v>
      </c>
      <c r="O2944">
        <v>1.12E-4</v>
      </c>
      <c r="P2944">
        <f t="shared" si="220"/>
        <v>13.973171493634622</v>
      </c>
      <c r="Q2944">
        <f t="shared" si="222"/>
        <v>2</v>
      </c>
      <c r="AG2944">
        <v>2.4448260999999998</v>
      </c>
      <c r="AH2944">
        <v>0</v>
      </c>
      <c r="AI2944">
        <f t="shared" si="221"/>
        <v>20.587810928888654</v>
      </c>
      <c r="AJ2944">
        <f t="shared" si="223"/>
        <v>3</v>
      </c>
    </row>
    <row r="2945" spans="14:36" x14ac:dyDescent="0.35">
      <c r="N2945">
        <v>1.6754157000000001</v>
      </c>
      <c r="O2945">
        <v>2.5080000000000002E-4</v>
      </c>
      <c r="P2945">
        <f t="shared" si="220"/>
        <v>14.10862787291564</v>
      </c>
      <c r="Q2945">
        <f t="shared" si="222"/>
        <v>2</v>
      </c>
      <c r="AG2945">
        <v>2.4606059</v>
      </c>
      <c r="AH2945">
        <v>0</v>
      </c>
      <c r="AI2945">
        <f t="shared" si="221"/>
        <v>20.720692175082682</v>
      </c>
      <c r="AJ2945">
        <f t="shared" si="223"/>
        <v>3</v>
      </c>
    </row>
    <row r="2946" spans="14:36" x14ac:dyDescent="0.35">
      <c r="N2946">
        <v>1.691513</v>
      </c>
      <c r="O2946">
        <v>1.7340000000000001E-4</v>
      </c>
      <c r="P2946">
        <f t="shared" ref="P2946:P3009" si="224">N2946*$L$4</f>
        <v>14.244182777563296</v>
      </c>
      <c r="Q2946">
        <f t="shared" si="222"/>
        <v>2</v>
      </c>
      <c r="AG2946">
        <v>2.4763918</v>
      </c>
      <c r="AH2946">
        <v>0</v>
      </c>
      <c r="AI2946">
        <f t="shared" ref="AI2946:AI3009" si="225">AG2946*$L$4</f>
        <v>20.8536247892029</v>
      </c>
      <c r="AJ2946">
        <f t="shared" si="223"/>
        <v>3</v>
      </c>
    </row>
    <row r="2947" spans="14:36" x14ac:dyDescent="0.35">
      <c r="N2947">
        <v>1.707622</v>
      </c>
      <c r="O2947">
        <v>1.2779999999999999E-4</v>
      </c>
      <c r="P2947">
        <f t="shared" si="224"/>
        <v>14.379836207577588</v>
      </c>
      <c r="Q2947">
        <f t="shared" ref="Q2947:Q3010" si="226">IF(P2947&lt;=9,1,IF(P2947&lt;=19,2,IF(P2947&lt;=49,3,4)))</f>
        <v>2</v>
      </c>
      <c r="AG2947">
        <v>2.4921837</v>
      </c>
      <c r="AH2947">
        <v>0</v>
      </c>
      <c r="AI2947">
        <f t="shared" si="225"/>
        <v>20.986607929152168</v>
      </c>
      <c r="AJ2947">
        <f t="shared" ref="AJ2947:AJ3010" si="227">IF(AI2947&lt;=9,1,IF(AI2947&lt;=19,2,IF(AI2947&lt;=49,3,4)))</f>
        <v>3</v>
      </c>
    </row>
    <row r="2948" spans="14:36" x14ac:dyDescent="0.35">
      <c r="N2948">
        <v>1.7237423999999999</v>
      </c>
      <c r="O2948">
        <v>2.108E-4</v>
      </c>
      <c r="P2948">
        <f t="shared" si="224"/>
        <v>14.515585636667065</v>
      </c>
      <c r="Q2948">
        <f t="shared" si="226"/>
        <v>2</v>
      </c>
      <c r="AG2948">
        <v>2.5079815000000001</v>
      </c>
      <c r="AH2948">
        <v>0</v>
      </c>
      <c r="AI2948">
        <f t="shared" si="225"/>
        <v>21.119640752833327</v>
      </c>
      <c r="AJ2948">
        <f t="shared" si="227"/>
        <v>3</v>
      </c>
    </row>
    <row r="2949" spans="14:36" x14ac:dyDescent="0.35">
      <c r="N2949">
        <v>1.7398741</v>
      </c>
      <c r="O2949">
        <v>1.6880000000000001E-4</v>
      </c>
      <c r="P2949">
        <f t="shared" si="224"/>
        <v>14.651430222734581</v>
      </c>
      <c r="Q2949">
        <f t="shared" si="226"/>
        <v>2</v>
      </c>
      <c r="AG2949">
        <v>2.5237851999999998</v>
      </c>
      <c r="AH2949">
        <v>0</v>
      </c>
      <c r="AI2949">
        <f t="shared" si="225"/>
        <v>21.25272326024638</v>
      </c>
      <c r="AJ2949">
        <f t="shared" si="227"/>
        <v>3</v>
      </c>
    </row>
    <row r="2950" spans="14:36" x14ac:dyDescent="0.35">
      <c r="N2950">
        <v>1.7560168</v>
      </c>
      <c r="O2950">
        <v>7.0500000000000006E-5</v>
      </c>
      <c r="P2950">
        <f t="shared" si="224"/>
        <v>14.787367439488676</v>
      </c>
      <c r="Q2950">
        <f t="shared" si="226"/>
        <v>2</v>
      </c>
      <c r="AG2950">
        <v>2.5395948000000002</v>
      </c>
      <c r="AH2950">
        <v>0</v>
      </c>
      <c r="AI2950">
        <f t="shared" si="225"/>
        <v>21.385855451391329</v>
      </c>
      <c r="AJ2950">
        <f t="shared" si="227"/>
        <v>3</v>
      </c>
    </row>
    <row r="2951" spans="14:36" x14ac:dyDescent="0.35">
      <c r="N2951">
        <v>1.7721704</v>
      </c>
      <c r="O2951">
        <v>1.0840000000000001E-4</v>
      </c>
      <c r="P2951">
        <f t="shared" si="224"/>
        <v>14.923396444832203</v>
      </c>
      <c r="Q2951">
        <f t="shared" si="226"/>
        <v>2</v>
      </c>
      <c r="AG2951">
        <v>2.5554101</v>
      </c>
      <c r="AH2951">
        <v>0</v>
      </c>
      <c r="AI2951">
        <f t="shared" si="225"/>
        <v>21.51903564207387</v>
      </c>
      <c r="AJ2951">
        <f t="shared" si="227"/>
        <v>3</v>
      </c>
    </row>
    <row r="2952" spans="14:36" x14ac:dyDescent="0.35">
      <c r="N2952">
        <v>1.7883347999999999</v>
      </c>
      <c r="O2952">
        <v>1.0069999999999999E-4</v>
      </c>
      <c r="P2952">
        <f t="shared" si="224"/>
        <v>15.059516396668011</v>
      </c>
      <c r="Q2952">
        <f t="shared" si="226"/>
        <v>2</v>
      </c>
      <c r="AG2952">
        <v>2.5712312000000002</v>
      </c>
      <c r="AH2952">
        <v>0</v>
      </c>
      <c r="AI2952">
        <f t="shared" si="225"/>
        <v>21.652264674391155</v>
      </c>
      <c r="AJ2952">
        <f t="shared" si="227"/>
        <v>3</v>
      </c>
    </row>
    <row r="2953" spans="14:36" x14ac:dyDescent="0.35">
      <c r="N2953">
        <v>1.8045097999999999</v>
      </c>
      <c r="O2953">
        <v>6.2799999999999995E-5</v>
      </c>
      <c r="P2953">
        <f t="shared" si="224"/>
        <v>15.1957256108018</v>
      </c>
      <c r="Q2953">
        <f t="shared" si="226"/>
        <v>2</v>
      </c>
      <c r="AG2953">
        <v>2.5870581000000001</v>
      </c>
      <c r="AH2953">
        <v>0</v>
      </c>
      <c r="AI2953">
        <f t="shared" si="225"/>
        <v>21.785542548343184</v>
      </c>
      <c r="AJ2953">
        <f t="shared" si="227"/>
        <v>3</v>
      </c>
    </row>
    <row r="2954" spans="14:36" x14ac:dyDescent="0.35">
      <c r="N2954">
        <v>1.8206951</v>
      </c>
      <c r="O2954">
        <v>1.193E-4</v>
      </c>
      <c r="P2954">
        <f t="shared" si="224"/>
        <v>15.332021560942115</v>
      </c>
      <c r="Q2954">
        <f t="shared" si="226"/>
        <v>2</v>
      </c>
      <c r="AG2954">
        <v>2.6028905</v>
      </c>
      <c r="AH2954">
        <v>0</v>
      </c>
      <c r="AI2954">
        <f t="shared" si="225"/>
        <v>21.918866737638503</v>
      </c>
      <c r="AJ2954">
        <f t="shared" si="227"/>
        <v>3</v>
      </c>
    </row>
    <row r="2955" spans="14:36" x14ac:dyDescent="0.35">
      <c r="N2955">
        <v>1.8368907999999999</v>
      </c>
      <c r="O2955">
        <v>8.1100000000000006E-5</v>
      </c>
      <c r="P2955">
        <f t="shared" si="224"/>
        <v>15.468405089186108</v>
      </c>
      <c r="Q2955">
        <f t="shared" si="226"/>
        <v>2</v>
      </c>
      <c r="AG2955">
        <v>2.6187285999999999</v>
      </c>
      <c r="AH2955">
        <v>0</v>
      </c>
      <c r="AI2955">
        <f t="shared" si="225"/>
        <v>22.052238926471411</v>
      </c>
      <c r="AJ2955">
        <f t="shared" si="227"/>
        <v>3</v>
      </c>
    </row>
    <row r="2956" spans="14:36" x14ac:dyDescent="0.35">
      <c r="N2956">
        <v>1.8530966</v>
      </c>
      <c r="O2956">
        <v>5.3699999999999997E-5</v>
      </c>
      <c r="P2956">
        <f t="shared" si="224"/>
        <v>15.604873669242329</v>
      </c>
      <c r="Q2956">
        <f t="shared" si="226"/>
        <v>2</v>
      </c>
      <c r="AG2956">
        <v>2.6345722999999999</v>
      </c>
      <c r="AH2956">
        <v>0</v>
      </c>
      <c r="AI2956">
        <f t="shared" si="225"/>
        <v>22.185658272744767</v>
      </c>
      <c r="AJ2956">
        <f t="shared" si="227"/>
        <v>3</v>
      </c>
    </row>
    <row r="2957" spans="14:36" x14ac:dyDescent="0.35">
      <c r="N2957">
        <v>1.8693124000000001</v>
      </c>
      <c r="O2957">
        <v>7.0699999999999997E-5</v>
      </c>
      <c r="P2957">
        <f t="shared" si="224"/>
        <v>15.741426459013622</v>
      </c>
      <c r="Q2957">
        <f t="shared" si="226"/>
        <v>2</v>
      </c>
      <c r="AG2957">
        <v>2.6504215000000002</v>
      </c>
      <c r="AH2957">
        <v>0</v>
      </c>
      <c r="AI2957">
        <f t="shared" si="225"/>
        <v>22.319123934361414</v>
      </c>
      <c r="AJ2957">
        <f t="shared" si="227"/>
        <v>3</v>
      </c>
    </row>
    <row r="2958" spans="14:36" x14ac:dyDescent="0.35">
      <c r="N2958">
        <v>1.8855379999999999</v>
      </c>
      <c r="O2958">
        <v>6.7199999999999994E-5</v>
      </c>
      <c r="P2958">
        <f t="shared" si="224"/>
        <v>15.878061774305689</v>
      </c>
      <c r="Q2958">
        <f t="shared" si="226"/>
        <v>2</v>
      </c>
      <c r="AG2958">
        <v>2.6662761000000001</v>
      </c>
      <c r="AH2958">
        <v>0</v>
      </c>
      <c r="AI2958">
        <f t="shared" si="225"/>
        <v>22.452635069224197</v>
      </c>
      <c r="AJ2958">
        <f t="shared" si="227"/>
        <v>3</v>
      </c>
    </row>
    <row r="2959" spans="14:36" x14ac:dyDescent="0.35">
      <c r="N2959">
        <v>1.9017733999999999</v>
      </c>
      <c r="O2959">
        <v>5.2500000000000002E-5</v>
      </c>
      <c r="P2959">
        <f t="shared" si="224"/>
        <v>16.014779615118531</v>
      </c>
      <c r="Q2959">
        <f t="shared" si="226"/>
        <v>2</v>
      </c>
      <c r="AG2959">
        <v>2.6821362</v>
      </c>
      <c r="AH2959">
        <v>0</v>
      </c>
      <c r="AI2959">
        <f t="shared" si="225"/>
        <v>22.586192519430274</v>
      </c>
      <c r="AJ2959">
        <f t="shared" si="227"/>
        <v>3</v>
      </c>
    </row>
    <row r="2960" spans="14:36" x14ac:dyDescent="0.35">
      <c r="N2960">
        <v>1.9180184</v>
      </c>
      <c r="O2960">
        <v>6.0399999999999998E-5</v>
      </c>
      <c r="P2960">
        <f t="shared" si="224"/>
        <v>16.151578297257842</v>
      </c>
      <c r="Q2960">
        <f t="shared" si="226"/>
        <v>2</v>
      </c>
      <c r="AG2960">
        <v>2.6980016999999998</v>
      </c>
      <c r="AH2960">
        <v>0</v>
      </c>
      <c r="AI2960">
        <f t="shared" si="225"/>
        <v>22.719795442882489</v>
      </c>
      <c r="AJ2960">
        <f t="shared" si="227"/>
        <v>3</v>
      </c>
    </row>
    <row r="2961" spans="14:36" x14ac:dyDescent="0.35">
      <c r="N2961">
        <v>1.9342728</v>
      </c>
      <c r="O2961">
        <v>6.4900000000000005E-5</v>
      </c>
      <c r="P2961">
        <f t="shared" si="224"/>
        <v>16.288456136529327</v>
      </c>
      <c r="Q2961">
        <f t="shared" si="226"/>
        <v>2</v>
      </c>
      <c r="AG2961">
        <v>2.7138726000000002</v>
      </c>
      <c r="AH2961">
        <v>0</v>
      </c>
      <c r="AI2961">
        <f t="shared" si="225"/>
        <v>22.853443839580851</v>
      </c>
      <c r="AJ2961">
        <f t="shared" si="227"/>
        <v>3</v>
      </c>
    </row>
    <row r="2962" spans="14:36" x14ac:dyDescent="0.35">
      <c r="N2962">
        <v>1.9505366</v>
      </c>
      <c r="O2962">
        <v>4.1300000000000001E-5</v>
      </c>
      <c r="P2962">
        <f t="shared" si="224"/>
        <v>16.425413132932981</v>
      </c>
      <c r="Q2962">
        <f t="shared" si="226"/>
        <v>2</v>
      </c>
      <c r="AG2962">
        <v>2.7297487999999999</v>
      </c>
      <c r="AH2962">
        <v>0</v>
      </c>
      <c r="AI2962">
        <f t="shared" si="225"/>
        <v>22.987136867428195</v>
      </c>
      <c r="AJ2962">
        <f t="shared" si="227"/>
        <v>3</v>
      </c>
    </row>
    <row r="2963" spans="14:36" x14ac:dyDescent="0.35">
      <c r="N2963">
        <v>1.9668095999999999</v>
      </c>
      <c r="O2963">
        <v>4.88E-5</v>
      </c>
      <c r="P2963">
        <f t="shared" si="224"/>
        <v>16.562447602274503</v>
      </c>
      <c r="Q2963">
        <f t="shared" si="226"/>
        <v>2</v>
      </c>
      <c r="AG2963">
        <v>2.7456301999999999</v>
      </c>
      <c r="AH2963">
        <v>0</v>
      </c>
      <c r="AI2963">
        <f t="shared" si="225"/>
        <v>23.120873684327382</v>
      </c>
      <c r="AJ2963">
        <f t="shared" si="227"/>
        <v>3</v>
      </c>
    </row>
    <row r="2964" spans="14:36" x14ac:dyDescent="0.35">
      <c r="N2964">
        <v>1.9830916999999999</v>
      </c>
      <c r="O2964">
        <v>4.88E-5</v>
      </c>
      <c r="P2964">
        <f t="shared" si="224"/>
        <v>16.699558702456745</v>
      </c>
      <c r="Q2964">
        <f t="shared" si="226"/>
        <v>2</v>
      </c>
      <c r="AG2964">
        <v>2.7615169000000002</v>
      </c>
      <c r="AH2964">
        <v>0</v>
      </c>
      <c r="AI2964">
        <f t="shared" si="225"/>
        <v>23.254655132375561</v>
      </c>
      <c r="AJ2964">
        <f t="shared" si="227"/>
        <v>3</v>
      </c>
    </row>
    <row r="2965" spans="14:36" x14ac:dyDescent="0.35">
      <c r="N2965">
        <v>1.9993828</v>
      </c>
      <c r="O2965">
        <v>3.96E-5</v>
      </c>
      <c r="P2965">
        <f t="shared" si="224"/>
        <v>16.836745591382552</v>
      </c>
      <c r="Q2965">
        <f t="shared" si="226"/>
        <v>2</v>
      </c>
      <c r="AG2965">
        <v>2.7774087999999999</v>
      </c>
      <c r="AH2965">
        <v>0</v>
      </c>
      <c r="AI2965">
        <f t="shared" si="225"/>
        <v>23.388480369475573</v>
      </c>
      <c r="AJ2965">
        <f t="shared" si="227"/>
        <v>3</v>
      </c>
    </row>
    <row r="2966" spans="14:36" x14ac:dyDescent="0.35">
      <c r="N2966">
        <v>2.0156828</v>
      </c>
      <c r="O2966">
        <v>4.8000000000000001E-5</v>
      </c>
      <c r="P2966">
        <f t="shared" si="224"/>
        <v>16.974007426954778</v>
      </c>
      <c r="Q2966">
        <f t="shared" si="226"/>
        <v>2</v>
      </c>
      <c r="AG2966">
        <v>2.7933058000000002</v>
      </c>
      <c r="AH2966">
        <v>0</v>
      </c>
      <c r="AI2966">
        <f t="shared" si="225"/>
        <v>23.522348553530279</v>
      </c>
      <c r="AJ2966">
        <f t="shared" si="227"/>
        <v>3</v>
      </c>
    </row>
    <row r="2967" spans="14:36" x14ac:dyDescent="0.35">
      <c r="N2967">
        <v>2.0319916</v>
      </c>
      <c r="O2967">
        <v>4.6199999999999998E-5</v>
      </c>
      <c r="P2967">
        <f t="shared" si="224"/>
        <v>17.11134336707627</v>
      </c>
      <c r="Q2967">
        <f t="shared" si="226"/>
        <v>2</v>
      </c>
      <c r="AG2967">
        <v>2.8092079999999999</v>
      </c>
      <c r="AH2967">
        <v>0</v>
      </c>
      <c r="AI2967">
        <f t="shared" si="225"/>
        <v>23.656260526636821</v>
      </c>
      <c r="AJ2967">
        <f t="shared" si="227"/>
        <v>3</v>
      </c>
    </row>
    <row r="2968" spans="14:36" x14ac:dyDescent="0.35">
      <c r="N2968">
        <v>2.0483091</v>
      </c>
      <c r="O2968">
        <v>3.3099999999999998E-5</v>
      </c>
      <c r="P2968">
        <f t="shared" si="224"/>
        <v>17.248752569649877</v>
      </c>
      <c r="Q2968">
        <f t="shared" si="226"/>
        <v>2</v>
      </c>
      <c r="AG2968">
        <v>2.8251153000000002</v>
      </c>
      <c r="AH2968">
        <v>0</v>
      </c>
      <c r="AI2968">
        <f t="shared" si="225"/>
        <v>23.790215446698053</v>
      </c>
      <c r="AJ2968">
        <f t="shared" si="227"/>
        <v>3</v>
      </c>
    </row>
    <row r="2969" spans="14:36" x14ac:dyDescent="0.35">
      <c r="N2969">
        <v>2.0646350999999998</v>
      </c>
      <c r="O2969">
        <v>3.96E-5</v>
      </c>
      <c r="P2969">
        <f t="shared" si="224"/>
        <v>17.386233350481298</v>
      </c>
      <c r="Q2969">
        <f t="shared" si="226"/>
        <v>2</v>
      </c>
      <c r="AG2969">
        <v>2.8410275999999999</v>
      </c>
      <c r="AH2969">
        <v>0</v>
      </c>
      <c r="AI2969">
        <f t="shared" si="225"/>
        <v>23.924212471616819</v>
      </c>
      <c r="AJ2969">
        <f t="shared" si="227"/>
        <v>3</v>
      </c>
    </row>
    <row r="2970" spans="14:36" x14ac:dyDescent="0.35">
      <c r="N2970">
        <v>2.0809696</v>
      </c>
      <c r="O2970">
        <v>3.7299999999999999E-5</v>
      </c>
      <c r="P2970">
        <f t="shared" si="224"/>
        <v>17.523785709570532</v>
      </c>
      <c r="Q2970">
        <f t="shared" si="226"/>
        <v>2</v>
      </c>
      <c r="AG2970">
        <v>2.8569448999999998</v>
      </c>
      <c r="AH2970">
        <v>0</v>
      </c>
      <c r="AI2970">
        <f t="shared" si="225"/>
        <v>24.058251601393124</v>
      </c>
      <c r="AJ2970">
        <f t="shared" si="227"/>
        <v>3</v>
      </c>
    </row>
    <row r="2971" spans="14:36" x14ac:dyDescent="0.35">
      <c r="N2971">
        <v>2.0973125000000001</v>
      </c>
      <c r="O2971">
        <v>3.4E-5</v>
      </c>
      <c r="P2971">
        <f t="shared" si="224"/>
        <v>17.661408804820429</v>
      </c>
      <c r="Q2971">
        <f t="shared" si="226"/>
        <v>2</v>
      </c>
      <c r="AG2971">
        <v>2.8728672</v>
      </c>
      <c r="AH2971">
        <v>0</v>
      </c>
      <c r="AI2971">
        <f t="shared" si="225"/>
        <v>24.192332836026967</v>
      </c>
      <c r="AJ2971">
        <f t="shared" si="227"/>
        <v>3</v>
      </c>
    </row>
    <row r="2972" spans="14:36" x14ac:dyDescent="0.35">
      <c r="N2972">
        <v>2.1136636000000002</v>
      </c>
      <c r="O2972">
        <v>3.8699999999999999E-5</v>
      </c>
      <c r="P2972">
        <f t="shared" si="224"/>
        <v>17.799100952036689</v>
      </c>
      <c r="Q2972">
        <f t="shared" si="226"/>
        <v>2</v>
      </c>
      <c r="AG2972">
        <v>2.8887944999999999</v>
      </c>
      <c r="AH2972">
        <v>0</v>
      </c>
      <c r="AI2972">
        <f t="shared" si="225"/>
        <v>24.326456175518349</v>
      </c>
      <c r="AJ2972">
        <f t="shared" si="227"/>
        <v>3</v>
      </c>
    </row>
    <row r="2973" spans="14:36" x14ac:dyDescent="0.35">
      <c r="N2973">
        <v>2.130023</v>
      </c>
      <c r="O2973">
        <v>3.4400000000000003E-5</v>
      </c>
      <c r="P2973">
        <f t="shared" si="224"/>
        <v>17.93686299331646</v>
      </c>
      <c r="Q2973">
        <f t="shared" si="226"/>
        <v>2</v>
      </c>
      <c r="AG2973">
        <v>2.9047266</v>
      </c>
      <c r="AH2973">
        <v>0</v>
      </c>
      <c r="AI2973">
        <f t="shared" si="225"/>
        <v>24.460619935672966</v>
      </c>
      <c r="AJ2973">
        <f t="shared" si="227"/>
        <v>3</v>
      </c>
    </row>
    <row r="2974" spans="14:36" x14ac:dyDescent="0.35">
      <c r="N2974">
        <v>2.1463904</v>
      </c>
      <c r="O2974">
        <v>2.9300000000000001E-5</v>
      </c>
      <c r="P2974">
        <f t="shared" si="224"/>
        <v>18.074692402368289</v>
      </c>
      <c r="Q2974">
        <f t="shared" si="226"/>
        <v>2</v>
      </c>
      <c r="AG2974">
        <v>2.9206637</v>
      </c>
      <c r="AH2974">
        <v>0</v>
      </c>
      <c r="AI2974">
        <f t="shared" si="225"/>
        <v>24.594825800685122</v>
      </c>
      <c r="AJ2974">
        <f t="shared" si="227"/>
        <v>3</v>
      </c>
    </row>
    <row r="2975" spans="14:36" x14ac:dyDescent="0.35">
      <c r="N2975">
        <v>2.1627659000000001</v>
      </c>
      <c r="O2975">
        <v>3.3599999999999997E-5</v>
      </c>
      <c r="P2975">
        <f t="shared" si="224"/>
        <v>18.212590021289333</v>
      </c>
      <c r="Q2975">
        <f t="shared" si="226"/>
        <v>2</v>
      </c>
      <c r="AG2975">
        <v>2.9366055000000002</v>
      </c>
      <c r="AH2975">
        <v>0</v>
      </c>
      <c r="AI2975">
        <f t="shared" si="225"/>
        <v>24.729071244263363</v>
      </c>
      <c r="AJ2975">
        <f t="shared" si="227"/>
        <v>3</v>
      </c>
    </row>
    <row r="2976" spans="14:36" x14ac:dyDescent="0.35">
      <c r="N2976">
        <v>2.1791491999999999</v>
      </c>
      <c r="O2976">
        <v>2.83E-5</v>
      </c>
      <c r="P2976">
        <f t="shared" si="224"/>
        <v>18.35055332378813</v>
      </c>
      <c r="Q2976">
        <f t="shared" si="226"/>
        <v>2</v>
      </c>
      <c r="AG2976">
        <v>2.9525522</v>
      </c>
      <c r="AH2976">
        <v>0</v>
      </c>
      <c r="AI2976">
        <f t="shared" si="225"/>
        <v>24.863357950601987</v>
      </c>
      <c r="AJ2976">
        <f t="shared" si="227"/>
        <v>3</v>
      </c>
    </row>
    <row r="2977" spans="14:36" x14ac:dyDescent="0.35">
      <c r="N2977">
        <v>2.1955404000000001</v>
      </c>
      <c r="O2977">
        <v>3.0599999999999998E-5</v>
      </c>
      <c r="P2977">
        <f t="shared" si="224"/>
        <v>18.488583151961841</v>
      </c>
      <c r="Q2977">
        <f t="shared" si="226"/>
        <v>2</v>
      </c>
      <c r="AG2977">
        <v>2.9685036999999999</v>
      </c>
      <c r="AH2977">
        <v>0</v>
      </c>
      <c r="AI2977">
        <f t="shared" si="225"/>
        <v>24.997685077603848</v>
      </c>
      <c r="AJ2977">
        <f t="shared" si="227"/>
        <v>3</v>
      </c>
    </row>
    <row r="2978" spans="14:36" x14ac:dyDescent="0.35">
      <c r="N2978">
        <v>2.2119393000000001</v>
      </c>
      <c r="O2978">
        <v>2.83E-5</v>
      </c>
      <c r="P2978">
        <f t="shared" si="224"/>
        <v>18.626677821616159</v>
      </c>
      <c r="Q2978">
        <f t="shared" si="226"/>
        <v>2</v>
      </c>
      <c r="AG2978">
        <v>2.9844599000000001</v>
      </c>
      <c r="AH2978">
        <v>0</v>
      </c>
      <c r="AI2978">
        <f t="shared" si="225"/>
        <v>25.132051783171796</v>
      </c>
      <c r="AJ2978">
        <f t="shared" si="227"/>
        <v>3</v>
      </c>
    </row>
    <row r="2979" spans="14:36" x14ac:dyDescent="0.35">
      <c r="N2979">
        <v>2.2283458999999999</v>
      </c>
      <c r="O2979">
        <v>2.65E-5</v>
      </c>
      <c r="P2979">
        <f t="shared" si="224"/>
        <v>18.764837332751082</v>
      </c>
      <c r="Q2979">
        <f t="shared" si="226"/>
        <v>2</v>
      </c>
      <c r="AG2979">
        <v>3.0004208000000001</v>
      </c>
      <c r="AH2979">
        <v>0</v>
      </c>
      <c r="AI2979">
        <f t="shared" si="225"/>
        <v>25.26645806730583</v>
      </c>
      <c r="AJ2979">
        <f t="shared" si="227"/>
        <v>3</v>
      </c>
    </row>
    <row r="2980" spans="14:36" x14ac:dyDescent="0.35">
      <c r="N2980">
        <v>2.2447601000000001</v>
      </c>
      <c r="O2980">
        <v>2.7699999999999999E-5</v>
      </c>
      <c r="P2980">
        <f t="shared" si="224"/>
        <v>18.903060843269465</v>
      </c>
      <c r="Q2980">
        <f t="shared" si="226"/>
        <v>2</v>
      </c>
      <c r="AG2980">
        <v>3.0163864999999999</v>
      </c>
      <c r="AH2980">
        <v>0</v>
      </c>
      <c r="AI2980">
        <f t="shared" si="225"/>
        <v>25.400904772103097</v>
      </c>
      <c r="AJ2980">
        <f t="shared" si="227"/>
        <v>3</v>
      </c>
    </row>
    <row r="2981" spans="14:36" x14ac:dyDescent="0.35">
      <c r="N2981">
        <v>2.2611818000000001</v>
      </c>
      <c r="O2981">
        <v>2.65E-5</v>
      </c>
      <c r="P2981">
        <f t="shared" si="224"/>
        <v>19.041347511074154</v>
      </c>
      <c r="Q2981">
        <f t="shared" si="226"/>
        <v>3</v>
      </c>
      <c r="AG2981">
        <v>3.0323566999999998</v>
      </c>
      <c r="AH2981">
        <v>0</v>
      </c>
      <c r="AI2981">
        <f t="shared" si="225"/>
        <v>25.535389371272149</v>
      </c>
      <c r="AJ2981">
        <f t="shared" si="227"/>
        <v>3</v>
      </c>
    </row>
    <row r="2982" spans="14:36" x14ac:dyDescent="0.35">
      <c r="N2982">
        <v>2.2776109999999998</v>
      </c>
      <c r="O2982">
        <v>2.4899999999999999E-5</v>
      </c>
      <c r="P2982">
        <f t="shared" si="224"/>
        <v>19.179697336165145</v>
      </c>
      <c r="Q2982">
        <f t="shared" si="226"/>
        <v>3</v>
      </c>
      <c r="AG2982">
        <v>3.0483316</v>
      </c>
      <c r="AH2982">
        <v>0</v>
      </c>
      <c r="AI2982">
        <f t="shared" si="225"/>
        <v>25.669913549007287</v>
      </c>
      <c r="AJ2982">
        <f t="shared" si="227"/>
        <v>3</v>
      </c>
    </row>
    <row r="2983" spans="14:36" x14ac:dyDescent="0.35">
      <c r="N2983">
        <v>2.2940475</v>
      </c>
      <c r="O2983">
        <v>2.7699999999999999E-5</v>
      </c>
      <c r="P2983">
        <f t="shared" si="224"/>
        <v>19.318108634348146</v>
      </c>
      <c r="Q2983">
        <f t="shared" si="226"/>
        <v>3</v>
      </c>
      <c r="AG2983">
        <v>3.0643110999999998</v>
      </c>
      <c r="AH2983">
        <v>0</v>
      </c>
      <c r="AI2983">
        <f t="shared" si="225"/>
        <v>25.804476463211358</v>
      </c>
      <c r="AJ2983">
        <f t="shared" si="227"/>
        <v>3</v>
      </c>
    </row>
    <row r="2984" spans="14:36" x14ac:dyDescent="0.35">
      <c r="N2984">
        <v>2.3104912</v>
      </c>
      <c r="O2984">
        <v>2.3600000000000001E-5</v>
      </c>
      <c r="P2984">
        <f t="shared" si="224"/>
        <v>19.456580563525996</v>
      </c>
      <c r="Q2984">
        <f t="shared" si="226"/>
        <v>3</v>
      </c>
      <c r="AG2984">
        <v>3.0802950999999998</v>
      </c>
      <c r="AH2984">
        <v>0</v>
      </c>
      <c r="AI2984">
        <f t="shared" si="225"/>
        <v>25.939077271787212</v>
      </c>
      <c r="AJ2984">
        <f t="shared" si="227"/>
        <v>3</v>
      </c>
    </row>
    <row r="2985" spans="14:36" x14ac:dyDescent="0.35">
      <c r="N2985">
        <v>2.3269422</v>
      </c>
      <c r="O2985">
        <v>2.3499999999999999E-5</v>
      </c>
      <c r="P2985">
        <f t="shared" si="224"/>
        <v>19.595113965795854</v>
      </c>
      <c r="Q2985">
        <f t="shared" si="226"/>
        <v>3</v>
      </c>
      <c r="AG2985">
        <v>3.0962836999999999</v>
      </c>
      <c r="AH2985">
        <v>0</v>
      </c>
      <c r="AI2985">
        <f t="shared" si="225"/>
        <v>26.073716816832004</v>
      </c>
      <c r="AJ2985">
        <f t="shared" si="227"/>
        <v>3</v>
      </c>
    </row>
    <row r="2986" spans="14:36" x14ac:dyDescent="0.35">
      <c r="N2986">
        <v>2.3434002999999999</v>
      </c>
      <c r="O2986">
        <v>2.3600000000000001E-5</v>
      </c>
      <c r="P2986">
        <f t="shared" si="224"/>
        <v>19.733707156963415</v>
      </c>
      <c r="Q2986">
        <f t="shared" si="226"/>
        <v>3</v>
      </c>
      <c r="AG2986">
        <v>3.1122768000000001</v>
      </c>
      <c r="AH2986">
        <v>0</v>
      </c>
      <c r="AI2986">
        <f t="shared" si="225"/>
        <v>26.208394256248582</v>
      </c>
      <c r="AJ2986">
        <f t="shared" si="227"/>
        <v>3</v>
      </c>
    </row>
    <row r="2987" spans="14:36" x14ac:dyDescent="0.35">
      <c r="N2987">
        <v>2.3598656</v>
      </c>
      <c r="O2987">
        <v>2.1699999999999999E-5</v>
      </c>
      <c r="P2987">
        <f t="shared" si="224"/>
        <v>19.87236097912583</v>
      </c>
      <c r="Q2987">
        <f t="shared" si="226"/>
        <v>3</v>
      </c>
      <c r="AG2987">
        <v>3.1282743000000002</v>
      </c>
      <c r="AH2987">
        <v>0</v>
      </c>
      <c r="AI2987">
        <f t="shared" si="225"/>
        <v>26.343108747939787</v>
      </c>
      <c r="AJ2987">
        <f t="shared" si="227"/>
        <v>3</v>
      </c>
    </row>
    <row r="2988" spans="14:36" x14ac:dyDescent="0.35">
      <c r="N2988">
        <v>2.3763377999999999</v>
      </c>
      <c r="O2988">
        <v>2.37E-5</v>
      </c>
      <c r="P2988">
        <f t="shared" si="224"/>
        <v>20.011072905991647</v>
      </c>
      <c r="Q2988">
        <f t="shared" si="226"/>
        <v>3</v>
      </c>
      <c r="AG2988">
        <v>3.1442763</v>
      </c>
      <c r="AH2988">
        <v>0</v>
      </c>
      <c r="AI2988">
        <f t="shared" si="225"/>
        <v>26.477861134002779</v>
      </c>
      <c r="AJ2988">
        <f t="shared" si="227"/>
        <v>3</v>
      </c>
    </row>
    <row r="2989" spans="14:36" x14ac:dyDescent="0.35">
      <c r="N2989">
        <v>2.3928169000000001</v>
      </c>
      <c r="O2989">
        <v>2.2399999999999999E-5</v>
      </c>
      <c r="P2989">
        <f t="shared" si="224"/>
        <v>20.149842937560866</v>
      </c>
      <c r="Q2989">
        <f t="shared" si="226"/>
        <v>3</v>
      </c>
      <c r="AG2989">
        <v>3.1602826999999998</v>
      </c>
      <c r="AH2989">
        <v>0</v>
      </c>
      <c r="AI2989">
        <f t="shared" si="225"/>
        <v>26.612650572340399</v>
      </c>
      <c r="AJ2989">
        <f t="shared" si="227"/>
        <v>3</v>
      </c>
    </row>
    <row r="2990" spans="14:36" x14ac:dyDescent="0.35">
      <c r="N2990">
        <v>2.4093029000000001</v>
      </c>
      <c r="O2990">
        <v>1.98E-5</v>
      </c>
      <c r="P2990">
        <f t="shared" si="224"/>
        <v>20.288671073833488</v>
      </c>
      <c r="Q2990">
        <f t="shared" si="226"/>
        <v>3</v>
      </c>
      <c r="AG2990">
        <v>3.1762936000000002</v>
      </c>
      <c r="AH2990">
        <v>0</v>
      </c>
      <c r="AI2990">
        <f t="shared" si="225"/>
        <v>26.747477905049809</v>
      </c>
      <c r="AJ2990">
        <f t="shared" si="227"/>
        <v>3</v>
      </c>
    </row>
    <row r="2991" spans="14:36" x14ac:dyDescent="0.35">
      <c r="N2991">
        <v>2.4257957999999999</v>
      </c>
      <c r="O2991">
        <v>2.1500000000000001E-5</v>
      </c>
      <c r="P2991">
        <f t="shared" si="224"/>
        <v>20.427557314809508</v>
      </c>
      <c r="Q2991">
        <f t="shared" si="226"/>
        <v>3</v>
      </c>
      <c r="AG2991">
        <v>3.1923086999999999</v>
      </c>
      <c r="AH2991">
        <v>0</v>
      </c>
      <c r="AI2991">
        <f t="shared" si="225"/>
        <v>26.882340605839548</v>
      </c>
      <c r="AJ2991">
        <f t="shared" si="227"/>
        <v>3</v>
      </c>
    </row>
    <row r="2992" spans="14:36" x14ac:dyDescent="0.35">
      <c r="N2992">
        <v>2.4422953999999999</v>
      </c>
      <c r="O2992">
        <v>1.9700000000000001E-5</v>
      </c>
      <c r="P2992">
        <f t="shared" si="224"/>
        <v>20.566499976294629</v>
      </c>
      <c r="Q2992">
        <f t="shared" si="226"/>
        <v>3</v>
      </c>
      <c r="AG2992">
        <v>3.2083282999999998</v>
      </c>
      <c r="AH2992">
        <v>0</v>
      </c>
      <c r="AI2992">
        <f t="shared" si="225"/>
        <v>27.01724120100107</v>
      </c>
      <c r="AJ2992">
        <f t="shared" si="227"/>
        <v>3</v>
      </c>
    </row>
    <row r="2993" spans="14:36" x14ac:dyDescent="0.35">
      <c r="N2993">
        <v>2.4588016000000001</v>
      </c>
      <c r="O2993">
        <v>2.2099999999999998E-5</v>
      </c>
      <c r="P2993">
        <f t="shared" si="224"/>
        <v>20.705498216191703</v>
      </c>
      <c r="Q2993">
        <f t="shared" si="226"/>
        <v>3</v>
      </c>
      <c r="AG2993">
        <v>3.2243520999999999</v>
      </c>
      <c r="AH2993">
        <v>0</v>
      </c>
      <c r="AI2993">
        <f t="shared" si="225"/>
        <v>27.152177164242925</v>
      </c>
      <c r="AJ2993">
        <f t="shared" si="227"/>
        <v>3</v>
      </c>
    </row>
    <row r="2994" spans="14:36" x14ac:dyDescent="0.35">
      <c r="N2994">
        <v>2.4753145000000001</v>
      </c>
      <c r="O2994">
        <v>1.9300000000000002E-5</v>
      </c>
      <c r="P2994">
        <f t="shared" si="224"/>
        <v>20.844552876597874</v>
      </c>
      <c r="Q2994">
        <f t="shared" si="226"/>
        <v>3</v>
      </c>
      <c r="AG2994">
        <v>3.2403802000000002</v>
      </c>
      <c r="AH2994">
        <v>0</v>
      </c>
      <c r="AI2994">
        <f t="shared" si="225"/>
        <v>27.287149337662264</v>
      </c>
      <c r="AJ2994">
        <f t="shared" si="227"/>
        <v>3</v>
      </c>
    </row>
    <row r="2995" spans="14:36" x14ac:dyDescent="0.35">
      <c r="N2995">
        <v>2.4918339999999999</v>
      </c>
      <c r="O2995">
        <v>1.8E-5</v>
      </c>
      <c r="P2995">
        <f t="shared" si="224"/>
        <v>20.983663115415993</v>
      </c>
      <c r="Q2995">
        <f t="shared" si="226"/>
        <v>3</v>
      </c>
      <c r="AG2995">
        <v>3.2564126</v>
      </c>
      <c r="AH2995">
        <v>0</v>
      </c>
      <c r="AI2995">
        <f t="shared" si="225"/>
        <v>27.422157721259079</v>
      </c>
      <c r="AJ2995">
        <f t="shared" si="227"/>
        <v>3</v>
      </c>
    </row>
    <row r="2996" spans="14:36" x14ac:dyDescent="0.35">
      <c r="N2996">
        <v>2.5083598999999999</v>
      </c>
      <c r="O2996">
        <v>2.0800000000000001E-5</v>
      </c>
      <c r="P2996">
        <f t="shared" si="224"/>
        <v>21.122827248451763</v>
      </c>
      <c r="Q2996">
        <f t="shared" si="226"/>
        <v>3</v>
      </c>
      <c r="AG2996">
        <v>3.2724492000000001</v>
      </c>
      <c r="AH2996">
        <v>0</v>
      </c>
      <c r="AI2996">
        <f t="shared" si="225"/>
        <v>27.557201472936232</v>
      </c>
      <c r="AJ2996">
        <f t="shared" si="227"/>
        <v>3</v>
      </c>
    </row>
    <row r="2997" spans="14:36" x14ac:dyDescent="0.35">
      <c r="N2997">
        <v>2.5248922999999999</v>
      </c>
      <c r="O2997">
        <v>1.6799999999999998E-5</v>
      </c>
      <c r="P2997">
        <f t="shared" si="224"/>
        <v>21.262046117802331</v>
      </c>
      <c r="Q2997">
        <f t="shared" si="226"/>
        <v>3</v>
      </c>
      <c r="AG2997">
        <v>3.2884901000000002</v>
      </c>
      <c r="AH2997">
        <v>0</v>
      </c>
      <c r="AI2997">
        <f t="shared" si="225"/>
        <v>27.692281434790864</v>
      </c>
      <c r="AJ2997">
        <f t="shared" si="227"/>
        <v>3</v>
      </c>
    </row>
    <row r="2998" spans="14:36" x14ac:dyDescent="0.35">
      <c r="N2998">
        <v>2.5414311999999999</v>
      </c>
      <c r="O2998">
        <v>2.0100000000000001E-5</v>
      </c>
      <c r="P2998">
        <f t="shared" si="224"/>
        <v>21.401319723467697</v>
      </c>
      <c r="Q2998">
        <f t="shared" si="226"/>
        <v>3</v>
      </c>
      <c r="AG2998">
        <v>3.3045350999999998</v>
      </c>
      <c r="AH2998">
        <v>0</v>
      </c>
      <c r="AI2998">
        <f t="shared" si="225"/>
        <v>27.827395922628675</v>
      </c>
      <c r="AJ2998">
        <f t="shared" si="227"/>
        <v>3</v>
      </c>
    </row>
    <row r="2999" spans="14:36" x14ac:dyDescent="0.35">
      <c r="N2999">
        <v>2.5579763</v>
      </c>
      <c r="O2999">
        <v>1.66E-5</v>
      </c>
      <c r="P2999">
        <f t="shared" si="224"/>
        <v>21.540645539156412</v>
      </c>
      <c r="Q2999">
        <f t="shared" si="226"/>
        <v>3</v>
      </c>
      <c r="AG2999">
        <v>3.3205843000000002</v>
      </c>
      <c r="AH2999">
        <v>0</v>
      </c>
      <c r="AI2999">
        <f t="shared" si="225"/>
        <v>27.962545778546822</v>
      </c>
      <c r="AJ2999">
        <f t="shared" si="227"/>
        <v>3</v>
      </c>
    </row>
    <row r="3000" spans="14:36" x14ac:dyDescent="0.35">
      <c r="N3000">
        <v>2.5745277</v>
      </c>
      <c r="O3000">
        <v>1.7099999999999999E-5</v>
      </c>
      <c r="P3000">
        <f t="shared" si="224"/>
        <v>21.680024406965622</v>
      </c>
      <c r="Q3000">
        <f t="shared" si="226"/>
        <v>3</v>
      </c>
      <c r="AG3000">
        <v>3.3366376</v>
      </c>
      <c r="AH3000">
        <v>0</v>
      </c>
      <c r="AI3000">
        <f t="shared" si="225"/>
        <v>28.097730160448148</v>
      </c>
      <c r="AJ3000">
        <f t="shared" si="227"/>
        <v>3</v>
      </c>
    </row>
    <row r="3001" spans="14:36" x14ac:dyDescent="0.35">
      <c r="N3001">
        <v>2.5910853999999999</v>
      </c>
      <c r="O3001">
        <v>1.8499999999999999E-5</v>
      </c>
      <c r="P3001">
        <f t="shared" si="224"/>
        <v>21.819456326895331</v>
      </c>
      <c r="Q3001">
        <f t="shared" si="226"/>
        <v>3</v>
      </c>
      <c r="AG3001">
        <v>3.3526950000000002</v>
      </c>
      <c r="AH3001">
        <v>0</v>
      </c>
      <c r="AI3001">
        <f t="shared" si="225"/>
        <v>28.232949068332655</v>
      </c>
      <c r="AJ3001">
        <f t="shared" si="227"/>
        <v>3</v>
      </c>
    </row>
    <row r="3002" spans="14:36" x14ac:dyDescent="0.35">
      <c r="N3002">
        <v>2.6076492999999998</v>
      </c>
      <c r="O3002">
        <v>1.5999999999999999E-5</v>
      </c>
      <c r="P3002">
        <f t="shared" si="224"/>
        <v>21.958940456848385</v>
      </c>
      <c r="Q3002">
        <f t="shared" si="226"/>
        <v>3</v>
      </c>
      <c r="AG3002">
        <v>3.3687564999999999</v>
      </c>
      <c r="AH3002">
        <v>0</v>
      </c>
      <c r="AI3002">
        <f t="shared" si="225"/>
        <v>28.36820250220034</v>
      </c>
      <c r="AJ3002">
        <f t="shared" si="227"/>
        <v>3</v>
      </c>
    </row>
    <row r="3003" spans="14:36" x14ac:dyDescent="0.35">
      <c r="N3003">
        <v>2.6242192000000002</v>
      </c>
      <c r="O3003">
        <v>1.7200000000000001E-5</v>
      </c>
      <c r="P3003">
        <f t="shared" si="224"/>
        <v>22.098475112630485</v>
      </c>
      <c r="Q3003">
        <f t="shared" si="226"/>
        <v>3</v>
      </c>
      <c r="AG3003">
        <v>3.3848221000000001</v>
      </c>
      <c r="AH3003">
        <v>0</v>
      </c>
      <c r="AI3003">
        <f t="shared" si="225"/>
        <v>28.503490462051207</v>
      </c>
      <c r="AJ3003">
        <f t="shared" si="227"/>
        <v>3</v>
      </c>
    </row>
    <row r="3004" spans="14:36" x14ac:dyDescent="0.35">
      <c r="N3004">
        <v>2.6407953000000002</v>
      </c>
      <c r="O3004">
        <v>1.59E-5</v>
      </c>
      <c r="P3004">
        <f t="shared" si="224"/>
        <v>22.23806197843593</v>
      </c>
      <c r="Q3004">
        <f t="shared" si="226"/>
        <v>3</v>
      </c>
      <c r="AG3004">
        <v>3.4008918000000001</v>
      </c>
      <c r="AH3004">
        <v>0</v>
      </c>
      <c r="AI3004">
        <f t="shared" si="225"/>
        <v>28.638812947885256</v>
      </c>
      <c r="AJ3004">
        <f t="shared" si="227"/>
        <v>3</v>
      </c>
    </row>
    <row r="3005" spans="14:36" x14ac:dyDescent="0.35">
      <c r="N3005">
        <v>2.6573774000000001</v>
      </c>
      <c r="O3005">
        <v>1.6200000000000001E-5</v>
      </c>
      <c r="P3005">
        <f t="shared" si="224"/>
        <v>22.37769937007042</v>
      </c>
      <c r="Q3005">
        <f t="shared" si="226"/>
        <v>3</v>
      </c>
      <c r="AG3005">
        <v>3.4169654</v>
      </c>
      <c r="AH3005">
        <v>0</v>
      </c>
      <c r="AI3005">
        <f t="shared" si="225"/>
        <v>28.774168275508185</v>
      </c>
      <c r="AJ3005">
        <f t="shared" si="227"/>
        <v>3</v>
      </c>
    </row>
    <row r="3006" spans="14:36" x14ac:dyDescent="0.35">
      <c r="N3006">
        <v>2.6739654000000002</v>
      </c>
      <c r="O3006">
        <v>1.5800000000000001E-5</v>
      </c>
      <c r="P3006">
        <f t="shared" si="224"/>
        <v>22.517386445436806</v>
      </c>
      <c r="Q3006">
        <f t="shared" si="226"/>
        <v>3</v>
      </c>
      <c r="AG3006">
        <v>3.4330430999999999</v>
      </c>
      <c r="AH3006">
        <v>0</v>
      </c>
      <c r="AI3006">
        <f t="shared" si="225"/>
        <v>28.909558129114291</v>
      </c>
      <c r="AJ3006">
        <f t="shared" si="227"/>
        <v>3</v>
      </c>
    </row>
    <row r="3007" spans="14:36" x14ac:dyDescent="0.35">
      <c r="N3007">
        <v>2.6905594000000002</v>
      </c>
      <c r="O3007">
        <v>1.6200000000000001E-5</v>
      </c>
      <c r="P3007">
        <f t="shared" si="224"/>
        <v>22.657124046632237</v>
      </c>
      <c r="Q3007">
        <f t="shared" si="226"/>
        <v>3</v>
      </c>
      <c r="AG3007">
        <v>3.4491247</v>
      </c>
      <c r="AH3007">
        <v>0</v>
      </c>
      <c r="AI3007">
        <f t="shared" si="225"/>
        <v>29.044980824509281</v>
      </c>
      <c r="AJ3007">
        <f t="shared" si="227"/>
        <v>3</v>
      </c>
    </row>
    <row r="3008" spans="14:36" x14ac:dyDescent="0.35">
      <c r="N3008">
        <v>2.7071592999999998</v>
      </c>
      <c r="O3008">
        <v>1.4800000000000001E-5</v>
      </c>
      <c r="P3008">
        <f t="shared" si="224"/>
        <v>22.796911331559556</v>
      </c>
      <c r="Q3008">
        <f t="shared" si="226"/>
        <v>3</v>
      </c>
      <c r="AG3008">
        <v>3.4652102999999999</v>
      </c>
      <c r="AH3008">
        <v>0</v>
      </c>
      <c r="AI3008">
        <f t="shared" si="225"/>
        <v>29.180437203790298</v>
      </c>
      <c r="AJ3008">
        <f t="shared" si="227"/>
        <v>3</v>
      </c>
    </row>
    <row r="3009" spans="14:36" x14ac:dyDescent="0.35">
      <c r="N3009">
        <v>2.7237650000000002</v>
      </c>
      <c r="O3009">
        <v>1.4399999999999999E-5</v>
      </c>
      <c r="P3009">
        <f t="shared" si="224"/>
        <v>22.93674745812163</v>
      </c>
      <c r="Q3009">
        <f t="shared" si="226"/>
        <v>3</v>
      </c>
      <c r="AG3009">
        <v>3.4812997999999999</v>
      </c>
      <c r="AH3009">
        <v>0</v>
      </c>
      <c r="AI3009">
        <f t="shared" si="225"/>
        <v>29.315926424860194</v>
      </c>
      <c r="AJ3009">
        <f t="shared" si="227"/>
        <v>3</v>
      </c>
    </row>
    <row r="3010" spans="14:36" x14ac:dyDescent="0.35">
      <c r="N3010">
        <v>2.7403765</v>
      </c>
      <c r="O3010">
        <v>1.4399999999999999E-5</v>
      </c>
      <c r="P3010">
        <f t="shared" ref="P3010:P3073" si="228">N3010*$L$4</f>
        <v>23.07663242631844</v>
      </c>
      <c r="Q3010">
        <f t="shared" si="226"/>
        <v>3</v>
      </c>
      <c r="AG3010">
        <v>3.4973933000000001</v>
      </c>
      <c r="AH3010">
        <v>0</v>
      </c>
      <c r="AI3010">
        <f t="shared" ref="AI3010:AI3073" si="229">AG3010*$L$4</f>
        <v>29.451449329816125</v>
      </c>
      <c r="AJ3010">
        <f t="shared" si="227"/>
        <v>3</v>
      </c>
    </row>
    <row r="3011" spans="14:36" x14ac:dyDescent="0.35">
      <c r="N3011">
        <v>2.7569937000000002</v>
      </c>
      <c r="O3011">
        <v>1.56E-5</v>
      </c>
      <c r="P3011">
        <f t="shared" si="228"/>
        <v>23.216565394052843</v>
      </c>
      <c r="Q3011">
        <f t="shared" ref="Q3011:Q3074" si="230">IF(P3011&lt;=9,1,IF(P3011&lt;=19,2,IF(P3011&lt;=49,3,4)))</f>
        <v>3</v>
      </c>
      <c r="AG3011">
        <v>3.5134905999999999</v>
      </c>
      <c r="AH3011">
        <v>0</v>
      </c>
      <c r="AI3011">
        <f t="shared" si="229"/>
        <v>29.587004234463777</v>
      </c>
      <c r="AJ3011">
        <f t="shared" ref="AJ3011:AJ3074" si="231">IF(AI3011&lt;=9,1,IF(AI3011&lt;=19,2,IF(AI3011&lt;=49,3,4)))</f>
        <v>3</v>
      </c>
    </row>
    <row r="3012" spans="14:36" x14ac:dyDescent="0.35">
      <c r="N3012">
        <v>2.7736166999999998</v>
      </c>
      <c r="O3012">
        <v>1.4100000000000001E-5</v>
      </c>
      <c r="P3012">
        <f t="shared" si="228"/>
        <v>23.356547203421989</v>
      </c>
      <c r="Q3012">
        <f t="shared" si="230"/>
        <v>3</v>
      </c>
      <c r="AG3012">
        <v>3.5295917999999999</v>
      </c>
      <c r="AH3012">
        <v>0</v>
      </c>
      <c r="AI3012">
        <f t="shared" si="229"/>
        <v>29.722591980900312</v>
      </c>
      <c r="AJ3012">
        <f t="shared" si="231"/>
        <v>3</v>
      </c>
    </row>
    <row r="3013" spans="14:36" x14ac:dyDescent="0.35">
      <c r="N3013">
        <v>2.7902453</v>
      </c>
      <c r="O3013">
        <v>1.3900000000000001E-5</v>
      </c>
      <c r="P3013">
        <f t="shared" si="228"/>
        <v>23.496576170231581</v>
      </c>
      <c r="Q3013">
        <f t="shared" si="230"/>
        <v>3</v>
      </c>
      <c r="AG3013">
        <v>3.5456968</v>
      </c>
      <c r="AH3013">
        <v>0</v>
      </c>
      <c r="AI3013">
        <f t="shared" si="229"/>
        <v>29.858211727028575</v>
      </c>
      <c r="AJ3013">
        <f t="shared" si="231"/>
        <v>3</v>
      </c>
    </row>
    <row r="3014" spans="14:36" x14ac:dyDescent="0.35">
      <c r="N3014">
        <v>2.8068795</v>
      </c>
      <c r="O3014">
        <v>1.31E-5</v>
      </c>
      <c r="P3014">
        <f t="shared" si="228"/>
        <v>23.63665229448161</v>
      </c>
      <c r="Q3014">
        <f t="shared" si="230"/>
        <v>3</v>
      </c>
      <c r="AG3014">
        <v>3.5618056999999999</v>
      </c>
      <c r="AH3014">
        <v>0</v>
      </c>
      <c r="AI3014">
        <f t="shared" si="229"/>
        <v>29.993864314945718</v>
      </c>
      <c r="AJ3014">
        <f t="shared" si="231"/>
        <v>3</v>
      </c>
    </row>
    <row r="3015" spans="14:36" x14ac:dyDescent="0.35">
      <c r="N3015">
        <v>2.8235193000000001</v>
      </c>
      <c r="O3015">
        <v>1.4399999999999999E-5</v>
      </c>
      <c r="P3015">
        <f t="shared" si="228"/>
        <v>23.776775576172085</v>
      </c>
      <c r="Q3015">
        <f t="shared" si="230"/>
        <v>3</v>
      </c>
      <c r="AG3015">
        <v>3.5779184000000002</v>
      </c>
      <c r="AH3015">
        <v>0</v>
      </c>
      <c r="AI3015">
        <f t="shared" si="229"/>
        <v>30.129548902554589</v>
      </c>
      <c r="AJ3015">
        <f t="shared" si="231"/>
        <v>3</v>
      </c>
    </row>
    <row r="3016" spans="14:36" x14ac:dyDescent="0.35">
      <c r="N3016">
        <v>2.8401646</v>
      </c>
      <c r="O3016">
        <v>1.3900000000000001E-5</v>
      </c>
      <c r="P3016">
        <f t="shared" si="228"/>
        <v>23.91694517320585</v>
      </c>
      <c r="Q3016">
        <f t="shared" si="230"/>
        <v>3</v>
      </c>
      <c r="AG3016">
        <v>3.5940348000000002</v>
      </c>
      <c r="AH3016">
        <v>0</v>
      </c>
      <c r="AI3016">
        <f t="shared" si="229"/>
        <v>30.265264647758038</v>
      </c>
      <c r="AJ3016">
        <f t="shared" si="231"/>
        <v>3</v>
      </c>
    </row>
    <row r="3017" spans="14:36" x14ac:dyDescent="0.35">
      <c r="N3017">
        <v>2.8568153999999999</v>
      </c>
      <c r="O3017">
        <v>1.36E-5</v>
      </c>
      <c r="P3017">
        <f t="shared" si="228"/>
        <v>24.057161085582905</v>
      </c>
      <c r="Q3017">
        <f t="shared" si="230"/>
        <v>3</v>
      </c>
      <c r="AG3017">
        <v>3.6101551000000001</v>
      </c>
      <c r="AH3017">
        <v>0</v>
      </c>
      <c r="AI3017">
        <f t="shared" si="229"/>
        <v>30.401013234750366</v>
      </c>
      <c r="AJ3017">
        <f t="shared" si="231"/>
        <v>3</v>
      </c>
    </row>
    <row r="3018" spans="14:36" x14ac:dyDescent="0.35">
      <c r="N3018">
        <v>2.8734717000000001</v>
      </c>
      <c r="O3018">
        <v>1.1800000000000001E-5</v>
      </c>
      <c r="P3018">
        <f t="shared" si="228"/>
        <v>24.197423313303251</v>
      </c>
      <c r="Q3018">
        <f t="shared" si="230"/>
        <v>3</v>
      </c>
      <c r="AG3018">
        <v>3.6262789999999998</v>
      </c>
      <c r="AH3018">
        <v>0</v>
      </c>
      <c r="AI3018">
        <f t="shared" si="229"/>
        <v>30.53679213724012</v>
      </c>
      <c r="AJ3018">
        <f t="shared" si="231"/>
        <v>3</v>
      </c>
    </row>
    <row r="3019" spans="14:36" x14ac:dyDescent="0.35">
      <c r="N3019">
        <v>2.8901333999999999</v>
      </c>
      <c r="O3019">
        <v>1.3900000000000001E-5</v>
      </c>
      <c r="P3019">
        <f t="shared" si="228"/>
        <v>24.337731014269739</v>
      </c>
      <c r="Q3019">
        <f t="shared" si="230"/>
        <v>3</v>
      </c>
      <c r="AG3019">
        <v>3.6424067</v>
      </c>
      <c r="AH3019">
        <v>0</v>
      </c>
      <c r="AI3019">
        <f t="shared" si="229"/>
        <v>30.672603039421602</v>
      </c>
      <c r="AJ3019">
        <f t="shared" si="231"/>
        <v>3</v>
      </c>
    </row>
    <row r="3020" spans="14:36" x14ac:dyDescent="0.35">
      <c r="N3020">
        <v>2.9068003999999998</v>
      </c>
      <c r="O3020">
        <v>1.2500000000000001E-5</v>
      </c>
      <c r="P3020">
        <f t="shared" si="228"/>
        <v>24.478083346385215</v>
      </c>
      <c r="Q3020">
        <f t="shared" si="230"/>
        <v>3</v>
      </c>
      <c r="AG3020">
        <v>3.6585382000000002</v>
      </c>
      <c r="AH3020">
        <v>0</v>
      </c>
      <c r="AI3020">
        <f t="shared" si="229"/>
        <v>30.808445941294817</v>
      </c>
      <c r="AJ3020">
        <f t="shared" si="231"/>
        <v>3</v>
      </c>
    </row>
    <row r="3021" spans="14:36" x14ac:dyDescent="0.35">
      <c r="N3021">
        <v>2.9234727999999999</v>
      </c>
      <c r="O3021">
        <v>1.22E-5</v>
      </c>
      <c r="P3021">
        <f t="shared" si="228"/>
        <v>24.618481151746835</v>
      </c>
      <c r="Q3021">
        <f t="shared" si="230"/>
        <v>3</v>
      </c>
      <c r="AG3021">
        <v>3.6746732999999998</v>
      </c>
      <c r="AH3021">
        <v>0</v>
      </c>
      <c r="AI3021">
        <f t="shared" si="229"/>
        <v>30.944319158665454</v>
      </c>
      <c r="AJ3021">
        <f t="shared" si="231"/>
        <v>3</v>
      </c>
    </row>
    <row r="3022" spans="14:36" x14ac:dyDescent="0.35">
      <c r="N3022">
        <v>2.9401505000000001</v>
      </c>
      <c r="O3022">
        <v>1.17E-5</v>
      </c>
      <c r="P3022">
        <f t="shared" si="228"/>
        <v>24.758923588257442</v>
      </c>
      <c r="Q3022">
        <f t="shared" si="230"/>
        <v>3</v>
      </c>
      <c r="AG3022">
        <v>3.6908120000000002</v>
      </c>
      <c r="AH3022">
        <v>0</v>
      </c>
      <c r="AI3022">
        <f t="shared" si="229"/>
        <v>31.080222691533521</v>
      </c>
      <c r="AJ3022">
        <f t="shared" si="231"/>
        <v>3</v>
      </c>
    </row>
    <row r="3023" spans="14:36" x14ac:dyDescent="0.35">
      <c r="N3023">
        <v>2.9568333999999998</v>
      </c>
      <c r="O3023">
        <v>1.2300000000000001E-5</v>
      </c>
      <c r="P3023">
        <f t="shared" si="228"/>
        <v>24.899409813819886</v>
      </c>
      <c r="Q3023">
        <f t="shared" si="230"/>
        <v>3</v>
      </c>
      <c r="AG3023">
        <v>3.7069545000000002</v>
      </c>
      <c r="AH3023">
        <v>0</v>
      </c>
      <c r="AI3023">
        <f t="shared" si="229"/>
        <v>31.216158224093316</v>
      </c>
      <c r="AJ3023">
        <f t="shared" si="231"/>
        <v>3</v>
      </c>
    </row>
    <row r="3024" spans="14:36" x14ac:dyDescent="0.35">
      <c r="N3024">
        <v>2.9735214999999999</v>
      </c>
      <c r="O3024">
        <v>1.26E-5</v>
      </c>
      <c r="P3024">
        <f t="shared" si="228"/>
        <v>25.039939828434175</v>
      </c>
      <c r="Q3024">
        <f t="shared" si="230"/>
        <v>3</v>
      </c>
      <c r="AG3024">
        <v>3.7231005000000001</v>
      </c>
      <c r="AH3024">
        <v>0</v>
      </c>
      <c r="AI3024">
        <f t="shared" si="229"/>
        <v>31.352123230053387</v>
      </c>
      <c r="AJ3024">
        <f t="shared" si="231"/>
        <v>3</v>
      </c>
    </row>
    <row r="3025" spans="14:36" x14ac:dyDescent="0.35">
      <c r="N3025">
        <v>2.9902148</v>
      </c>
      <c r="O3025">
        <v>1.22E-5</v>
      </c>
      <c r="P3025">
        <f t="shared" si="228"/>
        <v>25.180513632100297</v>
      </c>
      <c r="Q3025">
        <f t="shared" si="230"/>
        <v>3</v>
      </c>
      <c r="AG3025">
        <v>3.7392501999999999</v>
      </c>
      <c r="AH3025">
        <v>0</v>
      </c>
      <c r="AI3025">
        <f t="shared" si="229"/>
        <v>31.488119393608034</v>
      </c>
      <c r="AJ3025">
        <f t="shared" si="231"/>
        <v>3</v>
      </c>
    </row>
    <row r="3026" spans="14:36" x14ac:dyDescent="0.35">
      <c r="N3026">
        <v>3.0069132999999999</v>
      </c>
      <c r="O3026">
        <v>1.1600000000000001E-5</v>
      </c>
      <c r="P3026">
        <f t="shared" si="228"/>
        <v>25.321131224818263</v>
      </c>
      <c r="Q3026">
        <f t="shared" si="230"/>
        <v>3</v>
      </c>
      <c r="AG3026">
        <v>3.7554034999999999</v>
      </c>
      <c r="AH3026">
        <v>0</v>
      </c>
      <c r="AI3026">
        <f t="shared" si="229"/>
        <v>31.624145872660108</v>
      </c>
      <c r="AJ3026">
        <f t="shared" si="231"/>
        <v>3</v>
      </c>
    </row>
    <row r="3027" spans="14:36" x14ac:dyDescent="0.35">
      <c r="N3027">
        <v>3.0236168999999999</v>
      </c>
      <c r="O3027">
        <v>1.0499999999999999E-5</v>
      </c>
      <c r="P3027">
        <f t="shared" si="228"/>
        <v>25.461791764490915</v>
      </c>
      <c r="Q3027">
        <f t="shared" si="230"/>
        <v>3</v>
      </c>
      <c r="AG3027">
        <v>3.7715603</v>
      </c>
      <c r="AH3027">
        <v>0</v>
      </c>
      <c r="AI3027">
        <f t="shared" si="229"/>
        <v>31.76020182511246</v>
      </c>
      <c r="AJ3027">
        <f t="shared" si="231"/>
        <v>3</v>
      </c>
    </row>
    <row r="3028" spans="14:36" x14ac:dyDescent="0.35">
      <c r="N3028">
        <v>3.0403256000000001</v>
      </c>
      <c r="O3028">
        <v>1.19E-5</v>
      </c>
      <c r="P3028">
        <f t="shared" si="228"/>
        <v>25.602495251118256</v>
      </c>
      <c r="Q3028">
        <f t="shared" si="230"/>
        <v>3</v>
      </c>
      <c r="AG3028">
        <v>3.7877206999999999</v>
      </c>
      <c r="AH3028">
        <v>0</v>
      </c>
      <c r="AI3028">
        <f t="shared" si="229"/>
        <v>31.896288093062239</v>
      </c>
      <c r="AJ3028">
        <f t="shared" si="231"/>
        <v>3</v>
      </c>
    </row>
    <row r="3029" spans="14:36" x14ac:dyDescent="0.35">
      <c r="N3029">
        <v>3.0570392000000002</v>
      </c>
      <c r="O3029">
        <v>1.1600000000000001E-5</v>
      </c>
      <c r="P3029">
        <f t="shared" si="228"/>
        <v>25.743240000505981</v>
      </c>
      <c r="Q3029">
        <f t="shared" si="230"/>
        <v>3</v>
      </c>
      <c r="AG3029">
        <v>3.8038846999999998</v>
      </c>
      <c r="AH3029">
        <v>0</v>
      </c>
      <c r="AI3029">
        <f t="shared" si="229"/>
        <v>32.032404676509444</v>
      </c>
      <c r="AJ3029">
        <f t="shared" si="231"/>
        <v>3</v>
      </c>
    </row>
    <row r="3030" spans="14:36" x14ac:dyDescent="0.35">
      <c r="N3030">
        <v>3.0737580000000002</v>
      </c>
      <c r="O3030">
        <v>1.0699999999999999E-5</v>
      </c>
      <c r="P3030">
        <f t="shared" si="228"/>
        <v>25.88402853894555</v>
      </c>
      <c r="Q3030">
        <f t="shared" si="230"/>
        <v>3</v>
      </c>
      <c r="AG3030">
        <v>3.8200522000000001</v>
      </c>
      <c r="AH3030">
        <v>0</v>
      </c>
      <c r="AI3030">
        <f t="shared" si="229"/>
        <v>32.16855073335693</v>
      </c>
      <c r="AJ3030">
        <f t="shared" si="231"/>
        <v>3</v>
      </c>
    </row>
    <row r="3031" spans="14:36" x14ac:dyDescent="0.35">
      <c r="N3031">
        <v>3.0904815999999999</v>
      </c>
      <c r="O3031">
        <v>1.11E-5</v>
      </c>
      <c r="P3031">
        <f t="shared" si="228"/>
        <v>26.024857498048348</v>
      </c>
      <c r="Q3031">
        <f t="shared" si="230"/>
        <v>3</v>
      </c>
      <c r="AG3031">
        <v>3.8362232000000001</v>
      </c>
      <c r="AH3031">
        <v>0</v>
      </c>
      <c r="AI3031">
        <f t="shared" si="229"/>
        <v>32.304726263604685</v>
      </c>
      <c r="AJ3031">
        <f t="shared" si="231"/>
        <v>3</v>
      </c>
    </row>
    <row r="3032" spans="14:36" x14ac:dyDescent="0.35">
      <c r="N3032">
        <v>3.1072103000000002</v>
      </c>
      <c r="O3032">
        <v>1.13E-5</v>
      </c>
      <c r="P3032">
        <f t="shared" si="228"/>
        <v>26.165729404105839</v>
      </c>
      <c r="Q3032">
        <f t="shared" si="230"/>
        <v>3</v>
      </c>
      <c r="AG3032">
        <v>3.8523976000000002</v>
      </c>
      <c r="AH3032">
        <v>0</v>
      </c>
      <c r="AI3032">
        <f t="shared" si="229"/>
        <v>32.440930425155571</v>
      </c>
      <c r="AJ3032">
        <f t="shared" si="231"/>
        <v>3</v>
      </c>
    </row>
    <row r="3033" spans="14:36" x14ac:dyDescent="0.35">
      <c r="N3033">
        <v>3.1239438000000002</v>
      </c>
      <c r="O3033">
        <v>1.0200000000000001E-5</v>
      </c>
      <c r="P3033">
        <f t="shared" si="228"/>
        <v>26.306641730826566</v>
      </c>
      <c r="Q3033">
        <f t="shared" si="230"/>
        <v>3</v>
      </c>
      <c r="AG3033">
        <v>3.8685755999999998</v>
      </c>
      <c r="AH3033">
        <v>0</v>
      </c>
      <c r="AI3033">
        <f t="shared" si="229"/>
        <v>32.577164902203876</v>
      </c>
      <c r="AJ3033">
        <f t="shared" si="231"/>
        <v>3</v>
      </c>
    </row>
    <row r="3034" spans="14:36" x14ac:dyDescent="0.35">
      <c r="N3034">
        <v>3.1406822000000001</v>
      </c>
      <c r="O3034">
        <v>1.06E-5</v>
      </c>
      <c r="P3034">
        <f t="shared" si="228"/>
        <v>26.447595320307677</v>
      </c>
      <c r="Q3034">
        <f t="shared" si="230"/>
        <v>3</v>
      </c>
      <c r="AG3034">
        <v>3.884757</v>
      </c>
      <c r="AH3034">
        <v>0</v>
      </c>
      <c r="AI3034">
        <f t="shared" si="229"/>
        <v>32.713428010555319</v>
      </c>
      <c r="AJ3034">
        <f t="shared" si="231"/>
        <v>3</v>
      </c>
    </row>
    <row r="3035" spans="14:36" x14ac:dyDescent="0.35">
      <c r="N3035">
        <v>3.1574254000000002</v>
      </c>
      <c r="O3035">
        <v>1.08E-5</v>
      </c>
      <c r="P3035">
        <f t="shared" si="228"/>
        <v>26.588589330452027</v>
      </c>
      <c r="Q3035">
        <f t="shared" si="230"/>
        <v>3</v>
      </c>
      <c r="AG3035">
        <v>3.9009418999999999</v>
      </c>
      <c r="AH3035">
        <v>0</v>
      </c>
      <c r="AI3035">
        <f t="shared" si="229"/>
        <v>32.84972059230703</v>
      </c>
      <c r="AJ3035">
        <f t="shared" si="231"/>
        <v>3</v>
      </c>
    </row>
    <row r="3036" spans="14:36" x14ac:dyDescent="0.35">
      <c r="N3036">
        <v>3.1741735000000002</v>
      </c>
      <c r="O3036">
        <v>9.7000000000000003E-6</v>
      </c>
      <c r="P3036">
        <f t="shared" si="228"/>
        <v>26.729624603356765</v>
      </c>
      <c r="Q3036">
        <f t="shared" si="230"/>
        <v>3</v>
      </c>
      <c r="AG3036">
        <v>3.9171301999999999</v>
      </c>
      <c r="AH3036">
        <v>0</v>
      </c>
      <c r="AI3036">
        <f t="shared" si="229"/>
        <v>32.986041805361864</v>
      </c>
      <c r="AJ3036">
        <f t="shared" si="231"/>
        <v>3</v>
      </c>
    </row>
    <row r="3037" spans="14:36" x14ac:dyDescent="0.35">
      <c r="N3037">
        <v>3.1909263000000001</v>
      </c>
      <c r="O3037">
        <v>1.08E-5</v>
      </c>
      <c r="P3037">
        <f t="shared" si="228"/>
        <v>26.870699454827584</v>
      </c>
      <c r="Q3037">
        <f t="shared" si="230"/>
        <v>3</v>
      </c>
      <c r="AG3037">
        <v>3.9333219000000001</v>
      </c>
      <c r="AH3037">
        <v>0</v>
      </c>
      <c r="AI3037">
        <f t="shared" si="229"/>
        <v>33.12239164971983</v>
      </c>
      <c r="AJ3037">
        <f t="shared" si="231"/>
        <v>3</v>
      </c>
    </row>
    <row r="3038" spans="14:36" x14ac:dyDescent="0.35">
      <c r="N3038">
        <v>3.2076839000000001</v>
      </c>
      <c r="O3038">
        <v>1.01E-5</v>
      </c>
      <c r="P3038">
        <f t="shared" si="228"/>
        <v>27.011814726961639</v>
      </c>
      <c r="Q3038">
        <f t="shared" si="230"/>
        <v>3</v>
      </c>
      <c r="AG3038">
        <v>3.9495168999999999</v>
      </c>
      <c r="AH3038">
        <v>0</v>
      </c>
      <c r="AI3038">
        <f t="shared" si="229"/>
        <v>33.258769283283769</v>
      </c>
      <c r="AJ3038">
        <f t="shared" si="231"/>
        <v>3</v>
      </c>
    </row>
    <row r="3039" spans="14:36" x14ac:dyDescent="0.35">
      <c r="N3039">
        <v>3.2244462999999999</v>
      </c>
      <c r="O3039">
        <v>9.5000000000000005E-6</v>
      </c>
      <c r="P3039">
        <f t="shared" si="228"/>
        <v>27.15297041975893</v>
      </c>
      <c r="Q3039">
        <f t="shared" si="230"/>
        <v>3</v>
      </c>
      <c r="AG3039">
        <v>3.9657154000000001</v>
      </c>
      <c r="AH3039">
        <v>0</v>
      </c>
      <c r="AI3039">
        <f t="shared" si="229"/>
        <v>33.395176390247983</v>
      </c>
      <c r="AJ3039">
        <f t="shared" si="231"/>
        <v>3</v>
      </c>
    </row>
    <row r="3040" spans="14:36" x14ac:dyDescent="0.35">
      <c r="N3040">
        <v>3.2412133000000001</v>
      </c>
      <c r="O3040">
        <v>9.9000000000000001E-6</v>
      </c>
      <c r="P3040">
        <f t="shared" si="228"/>
        <v>27.294164849025158</v>
      </c>
      <c r="Q3040">
        <f t="shared" si="230"/>
        <v>3</v>
      </c>
      <c r="AG3040">
        <v>3.9819171999999998</v>
      </c>
      <c r="AH3040">
        <v>0</v>
      </c>
      <c r="AI3040">
        <f t="shared" si="229"/>
        <v>33.531611286418169</v>
      </c>
      <c r="AJ3040">
        <f t="shared" si="231"/>
        <v>3</v>
      </c>
    </row>
    <row r="3041" spans="14:36" x14ac:dyDescent="0.35">
      <c r="N3041">
        <v>3.2579848999999999</v>
      </c>
      <c r="O3041">
        <v>1.03E-5</v>
      </c>
      <c r="P3041">
        <f t="shared" si="228"/>
        <v>27.43539801476032</v>
      </c>
      <c r="Q3041">
        <f t="shared" si="230"/>
        <v>3</v>
      </c>
      <c r="AG3041">
        <v>3.9981224000000002</v>
      </c>
      <c r="AH3041">
        <v>0</v>
      </c>
      <c r="AI3041">
        <f t="shared" si="229"/>
        <v>33.668074813891486</v>
      </c>
      <c r="AJ3041">
        <f t="shared" si="231"/>
        <v>3</v>
      </c>
    </row>
    <row r="3042" spans="14:36" x14ac:dyDescent="0.35">
      <c r="N3042">
        <v>3.2747611999999999</v>
      </c>
      <c r="O3042">
        <v>9.7000000000000003E-6</v>
      </c>
      <c r="P3042">
        <f t="shared" si="228"/>
        <v>27.576670759061567</v>
      </c>
      <c r="Q3042">
        <f t="shared" si="230"/>
        <v>3</v>
      </c>
      <c r="AG3042">
        <v>4.0143309</v>
      </c>
      <c r="AH3042">
        <v>0</v>
      </c>
      <c r="AI3042">
        <f t="shared" si="229"/>
        <v>33.804566130570777</v>
      </c>
      <c r="AJ3042">
        <f t="shared" si="231"/>
        <v>3</v>
      </c>
    </row>
    <row r="3043" spans="14:36" x14ac:dyDescent="0.35">
      <c r="N3043">
        <v>3.2915421999999999</v>
      </c>
      <c r="O3043">
        <v>9.3000000000000007E-6</v>
      </c>
      <c r="P3043">
        <f t="shared" si="228"/>
        <v>27.717983081928899</v>
      </c>
      <c r="Q3043">
        <f t="shared" si="230"/>
        <v>3</v>
      </c>
      <c r="AG3043">
        <v>4.0305426999999998</v>
      </c>
      <c r="AH3043">
        <v>0</v>
      </c>
      <c r="AI3043">
        <f t="shared" si="229"/>
        <v>33.94108523645604</v>
      </c>
      <c r="AJ3043">
        <f t="shared" si="231"/>
        <v>3</v>
      </c>
    </row>
    <row r="3044" spans="14:36" x14ac:dyDescent="0.35">
      <c r="N3044">
        <v>3.3083276000000001</v>
      </c>
      <c r="O3044">
        <v>9.7999999999999993E-6</v>
      </c>
      <c r="P3044">
        <f t="shared" si="228"/>
        <v>27.859332457070867</v>
      </c>
      <c r="Q3044">
        <f t="shared" si="230"/>
        <v>3</v>
      </c>
      <c r="AG3044">
        <v>4.0467578</v>
      </c>
      <c r="AH3044">
        <v>0</v>
      </c>
      <c r="AI3044">
        <f t="shared" si="229"/>
        <v>34.077632131547276</v>
      </c>
      <c r="AJ3044">
        <f t="shared" si="231"/>
        <v>3</v>
      </c>
    </row>
    <row r="3045" spans="14:36" x14ac:dyDescent="0.35">
      <c r="N3045">
        <v>3.3251176999999998</v>
      </c>
      <c r="O3045">
        <v>8.6999999999999997E-6</v>
      </c>
      <c r="P3045">
        <f t="shared" si="228"/>
        <v>28.000721410778915</v>
      </c>
      <c r="Q3045">
        <f t="shared" si="230"/>
        <v>3</v>
      </c>
      <c r="AG3045">
        <v>4.0629762999999999</v>
      </c>
      <c r="AH3045">
        <v>0</v>
      </c>
      <c r="AI3045">
        <f t="shared" si="229"/>
        <v>34.214207657941643</v>
      </c>
      <c r="AJ3045">
        <f t="shared" si="231"/>
        <v>3</v>
      </c>
    </row>
    <row r="3046" spans="14:36" x14ac:dyDescent="0.35">
      <c r="N3046">
        <v>3.3419121999999999</v>
      </c>
      <c r="O3046">
        <v>9.5999999999999996E-6</v>
      </c>
      <c r="P3046">
        <f t="shared" si="228"/>
        <v>28.142147416761599</v>
      </c>
      <c r="Q3046">
        <f t="shared" si="230"/>
        <v>3</v>
      </c>
      <c r="AG3046">
        <v>4.0791978999999996</v>
      </c>
      <c r="AH3046">
        <v>0</v>
      </c>
      <c r="AI3046">
        <f t="shared" si="229"/>
        <v>34.350809289347673</v>
      </c>
      <c r="AJ3046">
        <f t="shared" si="231"/>
        <v>3</v>
      </c>
    </row>
    <row r="3047" spans="14:36" x14ac:dyDescent="0.35">
      <c r="N3047">
        <v>3.3587113</v>
      </c>
      <c r="O3047">
        <v>9.9000000000000001E-6</v>
      </c>
      <c r="P3047">
        <f t="shared" si="228"/>
        <v>28.283612159213217</v>
      </c>
      <c r="Q3047">
        <f t="shared" si="230"/>
        <v>3</v>
      </c>
      <c r="AG3047">
        <v>4.0954229</v>
      </c>
      <c r="AH3047">
        <v>0</v>
      </c>
      <c r="AI3047">
        <f t="shared" si="229"/>
        <v>34.487439552056841</v>
      </c>
      <c r="AJ3047">
        <f t="shared" si="231"/>
        <v>3</v>
      </c>
    </row>
    <row r="3048" spans="14:36" x14ac:dyDescent="0.35">
      <c r="N3048">
        <v>3.3755147999999999</v>
      </c>
      <c r="O3048">
        <v>8.3000000000000002E-6</v>
      </c>
      <c r="P3048">
        <f t="shared" si="228"/>
        <v>28.425113953939466</v>
      </c>
      <c r="Q3048">
        <f t="shared" si="230"/>
        <v>3</v>
      </c>
      <c r="AG3048">
        <v>4.1116510000000002</v>
      </c>
      <c r="AH3048">
        <v>0</v>
      </c>
      <c r="AI3048">
        <f t="shared" si="229"/>
        <v>34.62409591977768</v>
      </c>
      <c r="AJ3048">
        <f t="shared" si="231"/>
        <v>3</v>
      </c>
    </row>
    <row r="3049" spans="14:36" x14ac:dyDescent="0.35">
      <c r="N3049">
        <v>3.3923228000000001</v>
      </c>
      <c r="O3049">
        <v>9.0000000000000002E-6</v>
      </c>
      <c r="P3049">
        <f t="shared" si="228"/>
        <v>28.566653643037501</v>
      </c>
      <c r="Q3049">
        <f t="shared" si="230"/>
        <v>3</v>
      </c>
      <c r="AG3049">
        <v>4.1278823999999998</v>
      </c>
      <c r="AH3049">
        <v>0</v>
      </c>
      <c r="AI3049">
        <f t="shared" si="229"/>
        <v>34.760780076704485</v>
      </c>
      <c r="AJ3049">
        <f t="shared" si="231"/>
        <v>3</v>
      </c>
    </row>
    <row r="3050" spans="14:36" x14ac:dyDescent="0.35">
      <c r="N3050">
        <v>3.4091350999999999</v>
      </c>
      <c r="O3050">
        <v>9.3000000000000007E-6</v>
      </c>
      <c r="P3050">
        <f t="shared" si="228"/>
        <v>28.708229542313017</v>
      </c>
      <c r="Q3050">
        <f t="shared" si="230"/>
        <v>3</v>
      </c>
      <c r="AG3050">
        <v>4.1441169999999996</v>
      </c>
      <c r="AH3050">
        <v>0</v>
      </c>
      <c r="AI3050">
        <f t="shared" si="229"/>
        <v>34.897491180740118</v>
      </c>
      <c r="AJ3050">
        <f t="shared" si="231"/>
        <v>3</v>
      </c>
    </row>
    <row r="3051" spans="14:36" x14ac:dyDescent="0.35">
      <c r="N3051">
        <v>3.4259518999999998</v>
      </c>
      <c r="O3051">
        <v>9.0000000000000002E-6</v>
      </c>
      <c r="P3051">
        <f t="shared" si="228"/>
        <v>28.849843335960319</v>
      </c>
      <c r="Q3051">
        <f t="shared" si="230"/>
        <v>3</v>
      </c>
      <c r="AG3051">
        <v>4.1603548000000004</v>
      </c>
      <c r="AH3051">
        <v>0</v>
      </c>
      <c r="AI3051">
        <f t="shared" si="229"/>
        <v>35.034229231884588</v>
      </c>
      <c r="AJ3051">
        <f t="shared" si="231"/>
        <v>3</v>
      </c>
    </row>
    <row r="3052" spans="14:36" x14ac:dyDescent="0.35">
      <c r="N3052">
        <v>3.4427729999999999</v>
      </c>
      <c r="O3052">
        <v>8.1999999999999994E-6</v>
      </c>
      <c r="P3052">
        <f t="shared" si="228"/>
        <v>28.991493339785102</v>
      </c>
      <c r="Q3052">
        <f t="shared" si="230"/>
        <v>3</v>
      </c>
      <c r="AG3052">
        <v>4.1765958000000003</v>
      </c>
      <c r="AH3052">
        <v>0</v>
      </c>
      <c r="AI3052">
        <f t="shared" si="229"/>
        <v>35.170994230137872</v>
      </c>
      <c r="AJ3052">
        <f t="shared" si="231"/>
        <v>3</v>
      </c>
    </row>
    <row r="3053" spans="14:36" x14ac:dyDescent="0.35">
      <c r="N3053">
        <v>3.4595984999999998</v>
      </c>
      <c r="O3053">
        <v>9.5999999999999996E-6</v>
      </c>
      <c r="P3053">
        <f t="shared" si="228"/>
        <v>29.133180395884516</v>
      </c>
      <c r="Q3053">
        <f t="shared" si="230"/>
        <v>3</v>
      </c>
      <c r="AG3053">
        <v>4.1928400000000003</v>
      </c>
      <c r="AH3053">
        <v>0</v>
      </c>
      <c r="AI3053">
        <f t="shared" si="229"/>
        <v>35.307786175499977</v>
      </c>
      <c r="AJ3053">
        <f t="shared" si="231"/>
        <v>3</v>
      </c>
    </row>
    <row r="3054" spans="14:36" x14ac:dyDescent="0.35">
      <c r="N3054">
        <v>3.4764282</v>
      </c>
      <c r="O3054">
        <v>8.3999999999999992E-6</v>
      </c>
      <c r="P3054">
        <f t="shared" si="228"/>
        <v>29.274902820064266</v>
      </c>
      <c r="Q3054">
        <f t="shared" si="230"/>
        <v>3</v>
      </c>
      <c r="AG3054">
        <v>4.2090873000000002</v>
      </c>
      <c r="AH3054">
        <v>0</v>
      </c>
      <c r="AI3054">
        <f t="shared" si="229"/>
        <v>35.444604225873753</v>
      </c>
      <c r="AJ3054">
        <f t="shared" si="231"/>
        <v>3</v>
      </c>
    </row>
    <row r="3055" spans="14:36" x14ac:dyDescent="0.35">
      <c r="N3055">
        <v>3.4932623</v>
      </c>
      <c r="O3055">
        <v>8.3000000000000002E-6</v>
      </c>
      <c r="P3055">
        <f t="shared" si="228"/>
        <v>29.416662296518645</v>
      </c>
      <c r="Q3055">
        <f t="shared" si="230"/>
        <v>3</v>
      </c>
      <c r="AG3055">
        <v>4.2253376999999999</v>
      </c>
      <c r="AH3055">
        <v>0</v>
      </c>
      <c r="AI3055">
        <f t="shared" si="229"/>
        <v>35.581448381259207</v>
      </c>
      <c r="AJ3055">
        <f t="shared" si="231"/>
        <v>3</v>
      </c>
    </row>
    <row r="3056" spans="14:36" x14ac:dyDescent="0.35">
      <c r="N3056">
        <v>3.5101005999999999</v>
      </c>
      <c r="O3056">
        <v>7.7000000000000008E-6</v>
      </c>
      <c r="P3056">
        <f t="shared" si="228"/>
        <v>29.558457141053356</v>
      </c>
      <c r="Q3056">
        <f t="shared" si="230"/>
        <v>3</v>
      </c>
      <c r="AG3056">
        <v>4.2415912999999996</v>
      </c>
      <c r="AH3056">
        <v>0</v>
      </c>
      <c r="AI3056">
        <f t="shared" si="229"/>
        <v>35.718319483753483</v>
      </c>
      <c r="AJ3056">
        <f t="shared" si="231"/>
        <v>3</v>
      </c>
    </row>
    <row r="3057" spans="14:36" x14ac:dyDescent="0.35">
      <c r="N3057">
        <v>3.5269431999999998</v>
      </c>
      <c r="O3057">
        <v>9.5999999999999996E-6</v>
      </c>
      <c r="P3057">
        <f t="shared" si="228"/>
        <v>29.700288195765552</v>
      </c>
      <c r="Q3057">
        <f t="shared" si="230"/>
        <v>3</v>
      </c>
      <c r="AG3057">
        <v>4.2578480000000001</v>
      </c>
      <c r="AH3057">
        <v>0</v>
      </c>
      <c r="AI3057">
        <f t="shared" si="229"/>
        <v>35.855216691259436</v>
      </c>
      <c r="AJ3057">
        <f t="shared" si="231"/>
        <v>3</v>
      </c>
    </row>
    <row r="3058" spans="14:36" x14ac:dyDescent="0.35">
      <c r="N3058">
        <v>3.5437899000000002</v>
      </c>
      <c r="O3058">
        <v>7.9999999999999996E-6</v>
      </c>
      <c r="P3058">
        <f t="shared" si="228"/>
        <v>29.842153776460929</v>
      </c>
      <c r="Q3058">
        <f t="shared" si="230"/>
        <v>3</v>
      </c>
      <c r="AG3058">
        <v>4.2741078000000003</v>
      </c>
      <c r="AH3058">
        <v>0</v>
      </c>
      <c r="AI3058">
        <f t="shared" si="229"/>
        <v>35.99214000377706</v>
      </c>
      <c r="AJ3058">
        <f t="shared" si="231"/>
        <v>3</v>
      </c>
    </row>
    <row r="3059" spans="14:36" x14ac:dyDescent="0.35">
      <c r="N3059">
        <v>3.5606409000000001</v>
      </c>
      <c r="O3059">
        <v>7.9000000000000006E-6</v>
      </c>
      <c r="P3059">
        <f t="shared" si="228"/>
        <v>29.984055567333783</v>
      </c>
      <c r="Q3059">
        <f t="shared" si="230"/>
        <v>3</v>
      </c>
      <c r="AG3059">
        <v>4.2903707000000004</v>
      </c>
      <c r="AH3059">
        <v>0</v>
      </c>
      <c r="AI3059">
        <f t="shared" si="229"/>
        <v>36.129089421306361</v>
      </c>
      <c r="AJ3059">
        <f t="shared" si="231"/>
        <v>3</v>
      </c>
    </row>
    <row r="3060" spans="14:36" x14ac:dyDescent="0.35">
      <c r="N3060">
        <v>3.577496</v>
      </c>
      <c r="O3060">
        <v>7.7999999999999999E-6</v>
      </c>
      <c r="P3060">
        <f t="shared" si="228"/>
        <v>30.125991884189823</v>
      </c>
      <c r="Q3060">
        <f t="shared" si="230"/>
        <v>3</v>
      </c>
      <c r="AG3060">
        <v>4.3066367000000003</v>
      </c>
      <c r="AH3060">
        <v>0</v>
      </c>
      <c r="AI3060">
        <f t="shared" si="229"/>
        <v>36.266064943847326</v>
      </c>
      <c r="AJ3060">
        <f t="shared" si="231"/>
        <v>3</v>
      </c>
    </row>
    <row r="3061" spans="14:36" x14ac:dyDescent="0.35">
      <c r="N3061">
        <v>3.5943553000000001</v>
      </c>
      <c r="O3061">
        <v>8.8000000000000004E-6</v>
      </c>
      <c r="P3061">
        <f t="shared" si="228"/>
        <v>30.267963569126191</v>
      </c>
      <c r="Q3061">
        <f t="shared" si="230"/>
        <v>3</v>
      </c>
      <c r="AG3061">
        <v>4.3229056999999997</v>
      </c>
      <c r="AH3061">
        <v>0</v>
      </c>
      <c r="AI3061">
        <f t="shared" si="229"/>
        <v>36.403065729302817</v>
      </c>
      <c r="AJ3061">
        <f t="shared" si="231"/>
        <v>3</v>
      </c>
    </row>
    <row r="3062" spans="14:36" x14ac:dyDescent="0.35">
      <c r="N3062">
        <v>3.6112186999999998</v>
      </c>
      <c r="O3062">
        <v>8.1999999999999994E-6</v>
      </c>
      <c r="P3062">
        <f t="shared" si="228"/>
        <v>30.409969780045738</v>
      </c>
      <c r="Q3062">
        <f t="shared" si="230"/>
        <v>3</v>
      </c>
      <c r="AG3062">
        <v>4.3391776999999996</v>
      </c>
      <c r="AH3062">
        <v>0</v>
      </c>
      <c r="AI3062">
        <f t="shared" si="229"/>
        <v>36.540091777672835</v>
      </c>
      <c r="AJ3062">
        <f t="shared" si="231"/>
        <v>3</v>
      </c>
    </row>
    <row r="3063" spans="14:36" x14ac:dyDescent="0.35">
      <c r="N3063">
        <v>3.6280861999999998</v>
      </c>
      <c r="O3063">
        <v>7.6000000000000001E-6</v>
      </c>
      <c r="P3063">
        <f t="shared" si="228"/>
        <v>30.552010516948471</v>
      </c>
      <c r="Q3063">
        <f t="shared" si="230"/>
        <v>3</v>
      </c>
      <c r="AG3063">
        <v>4.3554529000000004</v>
      </c>
      <c r="AH3063">
        <v>0</v>
      </c>
      <c r="AI3063">
        <f t="shared" si="229"/>
        <v>36.677144773151674</v>
      </c>
      <c r="AJ3063">
        <f t="shared" si="231"/>
        <v>3</v>
      </c>
    </row>
    <row r="3064" spans="14:36" x14ac:dyDescent="0.35">
      <c r="N3064">
        <v>3.6449577999999998</v>
      </c>
      <c r="O3064">
        <v>7.7999999999999999E-6</v>
      </c>
      <c r="P3064">
        <f t="shared" si="228"/>
        <v>30.694085779834381</v>
      </c>
      <c r="Q3064">
        <f t="shared" si="230"/>
        <v>3</v>
      </c>
      <c r="AG3064">
        <v>4.3717309999999996</v>
      </c>
      <c r="AH3064">
        <v>0</v>
      </c>
      <c r="AI3064">
        <f t="shared" si="229"/>
        <v>36.814222189447882</v>
      </c>
      <c r="AJ3064">
        <f t="shared" si="231"/>
        <v>3</v>
      </c>
    </row>
    <row r="3065" spans="14:36" x14ac:dyDescent="0.35">
      <c r="N3065">
        <v>3.6618333999999999</v>
      </c>
      <c r="O3065">
        <v>7.7999999999999999E-6</v>
      </c>
      <c r="P3065">
        <f t="shared" si="228"/>
        <v>30.836194726606323</v>
      </c>
      <c r="Q3065">
        <f t="shared" si="230"/>
        <v>3</v>
      </c>
      <c r="AG3065">
        <v>4.3880121000000001</v>
      </c>
      <c r="AH3065">
        <v>0</v>
      </c>
      <c r="AI3065">
        <f t="shared" si="229"/>
        <v>36.951324868658617</v>
      </c>
      <c r="AJ3065">
        <f t="shared" si="231"/>
        <v>3</v>
      </c>
    </row>
    <row r="3066" spans="14:36" x14ac:dyDescent="0.35">
      <c r="N3066">
        <v>3.6787131</v>
      </c>
      <c r="O3066">
        <v>7.9000000000000006E-6</v>
      </c>
      <c r="P3066">
        <f t="shared" si="228"/>
        <v>30.978338199361446</v>
      </c>
      <c r="Q3066">
        <f t="shared" si="230"/>
        <v>3</v>
      </c>
      <c r="AG3066">
        <v>4.4042963000000004</v>
      </c>
      <c r="AH3066">
        <v>0</v>
      </c>
      <c r="AI3066">
        <f t="shared" si="229"/>
        <v>37.088453652881029</v>
      </c>
      <c r="AJ3066">
        <f t="shared" si="231"/>
        <v>3</v>
      </c>
    </row>
    <row r="3067" spans="14:36" x14ac:dyDescent="0.35">
      <c r="N3067">
        <v>3.6955968000000001</v>
      </c>
      <c r="O3067">
        <v>7.7999999999999999E-6</v>
      </c>
      <c r="P3067">
        <f t="shared" si="228"/>
        <v>31.120515356002599</v>
      </c>
      <c r="Q3067">
        <f t="shared" si="230"/>
        <v>3</v>
      </c>
      <c r="AG3067">
        <v>4.4205833999999999</v>
      </c>
      <c r="AH3067">
        <v>0</v>
      </c>
      <c r="AI3067">
        <f t="shared" si="229"/>
        <v>37.225606857920802</v>
      </c>
      <c r="AJ3067">
        <f t="shared" si="231"/>
        <v>3</v>
      </c>
    </row>
    <row r="3068" spans="14:36" x14ac:dyDescent="0.35">
      <c r="N3068">
        <v>3.7124844000000001</v>
      </c>
      <c r="O3068">
        <v>7.0999999999999998E-6</v>
      </c>
      <c r="P3068">
        <f t="shared" si="228"/>
        <v>31.262725354432632</v>
      </c>
      <c r="Q3068">
        <f t="shared" si="230"/>
        <v>3</v>
      </c>
      <c r="AG3068">
        <v>4.4368734999999999</v>
      </c>
      <c r="AH3068">
        <v>0</v>
      </c>
      <c r="AI3068">
        <f t="shared" si="229"/>
        <v>37.362785325875109</v>
      </c>
      <c r="AJ3068">
        <f t="shared" si="231"/>
        <v>3</v>
      </c>
    </row>
    <row r="3069" spans="14:36" x14ac:dyDescent="0.35">
      <c r="N3069">
        <v>3.7293761000000001</v>
      </c>
      <c r="O3069">
        <v>8.1999999999999994E-6</v>
      </c>
      <c r="P3069">
        <f t="shared" si="228"/>
        <v>31.404969878845844</v>
      </c>
      <c r="Q3069">
        <f t="shared" si="230"/>
        <v>3</v>
      </c>
      <c r="AG3069">
        <v>4.4531666000000003</v>
      </c>
      <c r="AH3069">
        <v>0</v>
      </c>
      <c r="AI3069">
        <f t="shared" si="229"/>
        <v>37.499989056743935</v>
      </c>
      <c r="AJ3069">
        <f t="shared" si="231"/>
        <v>3</v>
      </c>
    </row>
    <row r="3070" spans="14:36" x14ac:dyDescent="0.35">
      <c r="N3070">
        <v>3.7462716999999999</v>
      </c>
      <c r="O3070">
        <v>7.7000000000000008E-6</v>
      </c>
      <c r="P3070">
        <f t="shared" si="228"/>
        <v>31.547247245047934</v>
      </c>
      <c r="Q3070">
        <f t="shared" si="230"/>
        <v>3</v>
      </c>
      <c r="AG3070">
        <v>4.4694626</v>
      </c>
      <c r="AH3070">
        <v>0</v>
      </c>
      <c r="AI3070">
        <f t="shared" si="229"/>
        <v>37.637217208430123</v>
      </c>
      <c r="AJ3070">
        <f t="shared" si="231"/>
        <v>3</v>
      </c>
    </row>
    <row r="3071" spans="14:36" x14ac:dyDescent="0.35">
      <c r="N3071">
        <v>3.7631711999999999</v>
      </c>
      <c r="O3071">
        <v>7.5000000000000002E-6</v>
      </c>
      <c r="P3071">
        <f t="shared" si="228"/>
        <v>31.689557453038905</v>
      </c>
      <c r="Q3071">
        <f t="shared" si="230"/>
        <v>3</v>
      </c>
      <c r="AG3071">
        <v>4.4857614999999997</v>
      </c>
      <c r="AH3071">
        <v>0</v>
      </c>
      <c r="AI3071">
        <f t="shared" si="229"/>
        <v>37.774469780933693</v>
      </c>
      <c r="AJ3071">
        <f t="shared" si="231"/>
        <v>3</v>
      </c>
    </row>
    <row r="3072" spans="14:36" x14ac:dyDescent="0.35">
      <c r="N3072">
        <v>3.7800745999999998</v>
      </c>
      <c r="O3072">
        <v>7.3000000000000004E-6</v>
      </c>
      <c r="P3072">
        <f t="shared" si="228"/>
        <v>31.831900502818755</v>
      </c>
      <c r="Q3072">
        <f t="shared" si="230"/>
        <v>3</v>
      </c>
      <c r="AG3072">
        <v>4.5020633999999999</v>
      </c>
      <c r="AH3072">
        <v>0</v>
      </c>
      <c r="AI3072">
        <f t="shared" si="229"/>
        <v>37.911747616351782</v>
      </c>
      <c r="AJ3072">
        <f t="shared" si="231"/>
        <v>3</v>
      </c>
    </row>
    <row r="3073" spans="14:36" x14ac:dyDescent="0.35">
      <c r="N3073">
        <v>3.7969819</v>
      </c>
      <c r="O3073">
        <v>7.9999999999999996E-6</v>
      </c>
      <c r="P3073">
        <f t="shared" si="228"/>
        <v>31.974276394387484</v>
      </c>
      <c r="Q3073">
        <f t="shared" si="230"/>
        <v>3</v>
      </c>
      <c r="AG3073">
        <v>4.5183682000000003</v>
      </c>
      <c r="AH3073">
        <v>0</v>
      </c>
      <c r="AI3073">
        <f t="shared" si="229"/>
        <v>38.049049872587247</v>
      </c>
      <c r="AJ3073">
        <f t="shared" si="231"/>
        <v>3</v>
      </c>
    </row>
    <row r="3074" spans="14:36" x14ac:dyDescent="0.35">
      <c r="N3074">
        <v>3.8138931</v>
      </c>
      <c r="O3074">
        <v>7.3000000000000004E-6</v>
      </c>
      <c r="P3074">
        <f t="shared" ref="P3074:P3137" si="232">N3074*$L$4</f>
        <v>32.116685127745093</v>
      </c>
      <c r="Q3074">
        <f t="shared" si="230"/>
        <v>3</v>
      </c>
      <c r="AG3074">
        <v>4.5346758999999999</v>
      </c>
      <c r="AH3074">
        <v>0</v>
      </c>
      <c r="AI3074">
        <f t="shared" ref="AI3074:AI3137" si="233">AG3074*$L$4</f>
        <v>38.186376549640073</v>
      </c>
      <c r="AJ3074">
        <f t="shared" si="231"/>
        <v>3</v>
      </c>
    </row>
    <row r="3075" spans="14:36" x14ac:dyDescent="0.35">
      <c r="N3075">
        <v>3.8308081</v>
      </c>
      <c r="O3075">
        <v>7.5000000000000002E-6</v>
      </c>
      <c r="P3075">
        <f t="shared" si="232"/>
        <v>32.259125860794427</v>
      </c>
      <c r="Q3075">
        <f t="shared" ref="Q3075:Q3138" si="234">IF(P3075&lt;=9,1,IF(P3075&lt;=19,2,IF(P3075&lt;=49,3,4)))</f>
        <v>3</v>
      </c>
      <c r="AG3075">
        <v>4.5509864999999996</v>
      </c>
      <c r="AH3075">
        <v>0</v>
      </c>
      <c r="AI3075">
        <f t="shared" si="233"/>
        <v>38.323727647510275</v>
      </c>
      <c r="AJ3075">
        <f t="shared" ref="AJ3075:AJ3138" si="235">IF(AI3075&lt;=9,1,IF(AI3075&lt;=19,2,IF(AI3075&lt;=49,3,4)))</f>
        <v>3</v>
      </c>
    </row>
    <row r="3076" spans="14:36" x14ac:dyDescent="0.35">
      <c r="N3076">
        <v>3.8477269000000001</v>
      </c>
      <c r="O3076">
        <v>7.0999999999999998E-6</v>
      </c>
      <c r="P3076">
        <f t="shared" si="232"/>
        <v>32.401598593535496</v>
      </c>
      <c r="Q3076">
        <f t="shared" si="234"/>
        <v>3</v>
      </c>
      <c r="AG3076">
        <v>4.5672999000000001</v>
      </c>
      <c r="AH3076">
        <v>0</v>
      </c>
      <c r="AI3076">
        <f t="shared" si="233"/>
        <v>38.461102324100708</v>
      </c>
      <c r="AJ3076">
        <f t="shared" si="235"/>
        <v>3</v>
      </c>
    </row>
    <row r="3077" spans="14:36" x14ac:dyDescent="0.35">
      <c r="N3077">
        <v>3.8646495999999999</v>
      </c>
      <c r="O3077">
        <v>7.3000000000000004E-6</v>
      </c>
      <c r="P3077">
        <f t="shared" si="232"/>
        <v>32.544104168065438</v>
      </c>
      <c r="Q3077">
        <f t="shared" si="234"/>
        <v>3</v>
      </c>
      <c r="AG3077">
        <v>4.5836161999999998</v>
      </c>
      <c r="AH3077">
        <v>0</v>
      </c>
      <c r="AI3077">
        <f t="shared" si="233"/>
        <v>38.598501421508502</v>
      </c>
      <c r="AJ3077">
        <f t="shared" si="235"/>
        <v>3</v>
      </c>
    </row>
    <row r="3078" spans="14:36" x14ac:dyDescent="0.35">
      <c r="N3078">
        <v>3.8815761000000002</v>
      </c>
      <c r="O3078">
        <v>7.7000000000000008E-6</v>
      </c>
      <c r="P3078">
        <f t="shared" si="232"/>
        <v>32.686641742287115</v>
      </c>
      <c r="Q3078">
        <f t="shared" si="234"/>
        <v>3</v>
      </c>
      <c r="AG3078">
        <v>4.5999353999999997</v>
      </c>
      <c r="AH3078">
        <v>0</v>
      </c>
      <c r="AI3078">
        <f t="shared" si="233"/>
        <v>38.735924939733671</v>
      </c>
      <c r="AJ3078">
        <f t="shared" si="235"/>
        <v>3</v>
      </c>
    </row>
    <row r="3079" spans="14:36" x14ac:dyDescent="0.35">
      <c r="N3079">
        <v>3.8985063000000002</v>
      </c>
      <c r="O3079">
        <v>6.6000000000000003E-6</v>
      </c>
      <c r="P3079">
        <f t="shared" si="232"/>
        <v>32.829210474103363</v>
      </c>
      <c r="Q3079">
        <f t="shared" si="234"/>
        <v>3</v>
      </c>
      <c r="AG3079">
        <v>4.6162574999999997</v>
      </c>
      <c r="AH3079">
        <v>0</v>
      </c>
      <c r="AI3079">
        <f t="shared" si="233"/>
        <v>38.873372878776216</v>
      </c>
      <c r="AJ3079">
        <f t="shared" si="235"/>
        <v>3</v>
      </c>
    </row>
    <row r="3080" spans="14:36" x14ac:dyDescent="0.35">
      <c r="N3080">
        <v>3.9154401999999999</v>
      </c>
      <c r="O3080">
        <v>6.9999999999999999E-6</v>
      </c>
      <c r="P3080">
        <f t="shared" si="232"/>
        <v>32.971810363514194</v>
      </c>
      <c r="Q3080">
        <f t="shared" si="234"/>
        <v>3</v>
      </c>
      <c r="AG3080">
        <v>4.6325823000000002</v>
      </c>
      <c r="AH3080">
        <v>0</v>
      </c>
      <c r="AI3080">
        <f t="shared" si="233"/>
        <v>39.010843554441827</v>
      </c>
      <c r="AJ3080">
        <f t="shared" si="235"/>
        <v>3</v>
      </c>
    </row>
    <row r="3081" spans="14:36" x14ac:dyDescent="0.35">
      <c r="N3081">
        <v>3.9323779000000001</v>
      </c>
      <c r="O3081">
        <v>7.6000000000000001E-6</v>
      </c>
      <c r="P3081">
        <f t="shared" si="232"/>
        <v>33.114442252616755</v>
      </c>
      <c r="Q3081">
        <f t="shared" si="234"/>
        <v>3</v>
      </c>
      <c r="AG3081">
        <v>4.6489099999999999</v>
      </c>
      <c r="AH3081">
        <v>0</v>
      </c>
      <c r="AI3081">
        <f t="shared" si="233"/>
        <v>39.148338650924806</v>
      </c>
      <c r="AJ3081">
        <f t="shared" si="235"/>
        <v>3</v>
      </c>
    </row>
    <row r="3082" spans="14:36" x14ac:dyDescent="0.35">
      <c r="N3082">
        <v>3.9493193999999998</v>
      </c>
      <c r="O3082">
        <v>6.8000000000000001E-6</v>
      </c>
      <c r="P3082">
        <f t="shared" si="232"/>
        <v>33.257106141411036</v>
      </c>
      <c r="Q3082">
        <f t="shared" si="234"/>
        <v>3</v>
      </c>
      <c r="AG3082">
        <v>4.6652405000000003</v>
      </c>
      <c r="AH3082">
        <v>0</v>
      </c>
      <c r="AI3082">
        <f t="shared" si="233"/>
        <v>39.285857326128017</v>
      </c>
      <c r="AJ3082">
        <f t="shared" si="235"/>
        <v>3</v>
      </c>
    </row>
    <row r="3083" spans="14:36" x14ac:dyDescent="0.35">
      <c r="N3083">
        <v>3.9662644999999999</v>
      </c>
      <c r="O3083">
        <v>6.6000000000000003E-6</v>
      </c>
      <c r="P3083">
        <f t="shared" si="232"/>
        <v>33.399800345702751</v>
      </c>
      <c r="Q3083">
        <f t="shared" si="234"/>
        <v>3</v>
      </c>
      <c r="AG3083">
        <v>4.6815737999999998</v>
      </c>
      <c r="AH3083">
        <v>0</v>
      </c>
      <c r="AI3083">
        <f t="shared" si="233"/>
        <v>39.423399580051438</v>
      </c>
      <c r="AJ3083">
        <f t="shared" si="235"/>
        <v>3</v>
      </c>
    </row>
    <row r="3084" spans="14:36" x14ac:dyDescent="0.35">
      <c r="N3084">
        <v>3.9832133000000001</v>
      </c>
      <c r="O3084">
        <v>6.9999999999999999E-6</v>
      </c>
      <c r="P3084">
        <f t="shared" si="232"/>
        <v>33.542525707589043</v>
      </c>
      <c r="Q3084">
        <f t="shared" si="234"/>
        <v>3</v>
      </c>
      <c r="AG3084">
        <v>4.6979099</v>
      </c>
      <c r="AH3084">
        <v>0</v>
      </c>
      <c r="AI3084">
        <f t="shared" si="233"/>
        <v>39.560965412695083</v>
      </c>
      <c r="AJ3084">
        <f t="shared" si="235"/>
        <v>3</v>
      </c>
    </row>
    <row r="3085" spans="14:36" x14ac:dyDescent="0.35">
      <c r="N3085">
        <v>4.0001657000000002</v>
      </c>
      <c r="O3085">
        <v>7.1999999999999997E-6</v>
      </c>
      <c r="P3085">
        <f t="shared" si="232"/>
        <v>33.685281384972761</v>
      </c>
      <c r="Q3085">
        <f t="shared" si="234"/>
        <v>3</v>
      </c>
      <c r="AG3085">
        <v>4.7142488</v>
      </c>
      <c r="AH3085">
        <v>0</v>
      </c>
      <c r="AI3085">
        <f t="shared" si="233"/>
        <v>39.698554824058952</v>
      </c>
      <c r="AJ3085">
        <f t="shared" si="235"/>
        <v>3</v>
      </c>
    </row>
    <row r="3086" spans="14:36" x14ac:dyDescent="0.35">
      <c r="N3086">
        <v>4.0171218</v>
      </c>
      <c r="O3086">
        <v>6.6000000000000003E-6</v>
      </c>
      <c r="P3086">
        <f t="shared" si="232"/>
        <v>33.828068219951049</v>
      </c>
      <c r="Q3086">
        <f t="shared" si="234"/>
        <v>3</v>
      </c>
      <c r="AG3086">
        <v>4.7305903999999996</v>
      </c>
      <c r="AH3086">
        <v>0</v>
      </c>
      <c r="AI3086">
        <f t="shared" si="233"/>
        <v>39.836166972045888</v>
      </c>
      <c r="AJ3086">
        <f t="shared" si="235"/>
        <v>3</v>
      </c>
    </row>
    <row r="3087" spans="14:36" x14ac:dyDescent="0.35">
      <c r="N3087">
        <v>4.0340815000000001</v>
      </c>
      <c r="O3087">
        <v>6.9999999999999999E-6</v>
      </c>
      <c r="P3087">
        <f t="shared" si="232"/>
        <v>33.970885370426778</v>
      </c>
      <c r="Q3087">
        <f t="shared" si="234"/>
        <v>3</v>
      </c>
      <c r="AG3087">
        <v>4.7469348</v>
      </c>
      <c r="AH3087">
        <v>0</v>
      </c>
      <c r="AI3087">
        <f t="shared" si="233"/>
        <v>39.973802698753047</v>
      </c>
      <c r="AJ3087">
        <f t="shared" si="235"/>
        <v>3</v>
      </c>
    </row>
    <row r="3088" spans="14:36" x14ac:dyDescent="0.35">
      <c r="N3088">
        <v>4.0510447999999997</v>
      </c>
      <c r="O3088">
        <v>6.9999999999999999E-6</v>
      </c>
      <c r="P3088">
        <f t="shared" si="232"/>
        <v>34.113732836399919</v>
      </c>
      <c r="Q3088">
        <f t="shared" si="234"/>
        <v>3</v>
      </c>
      <c r="AG3088">
        <v>4.7632819</v>
      </c>
      <c r="AH3088">
        <v>0</v>
      </c>
      <c r="AI3088">
        <f t="shared" si="233"/>
        <v>40.111461162083273</v>
      </c>
      <c r="AJ3088">
        <f t="shared" si="235"/>
        <v>3</v>
      </c>
    </row>
    <row r="3089" spans="14:36" x14ac:dyDescent="0.35">
      <c r="N3089">
        <v>4.0680117999999998</v>
      </c>
      <c r="O3089">
        <v>6.8000000000000001E-6</v>
      </c>
      <c r="P3089">
        <f t="shared" si="232"/>
        <v>34.256611459967651</v>
      </c>
      <c r="Q3089">
        <f t="shared" si="234"/>
        <v>3</v>
      </c>
      <c r="AG3089">
        <v>4.7796317999999998</v>
      </c>
      <c r="AH3089">
        <v>0</v>
      </c>
      <c r="AI3089">
        <f t="shared" si="233"/>
        <v>40.249143204133723</v>
      </c>
      <c r="AJ3089">
        <f t="shared" si="235"/>
        <v>3</v>
      </c>
    </row>
    <row r="3090" spans="14:36" x14ac:dyDescent="0.35">
      <c r="N3090">
        <v>4.0849821999999998</v>
      </c>
      <c r="O3090">
        <v>6.6000000000000003E-6</v>
      </c>
      <c r="P3090">
        <f t="shared" si="232"/>
        <v>34.3995187148385</v>
      </c>
      <c r="Q3090">
        <f t="shared" si="234"/>
        <v>3</v>
      </c>
      <c r="AG3090">
        <v>4.7959844</v>
      </c>
      <c r="AH3090">
        <v>0</v>
      </c>
      <c r="AI3090">
        <f t="shared" si="233"/>
        <v>40.386847982807247</v>
      </c>
      <c r="AJ3090">
        <f t="shared" si="235"/>
        <v>3</v>
      </c>
    </row>
    <row r="3091" spans="14:36" x14ac:dyDescent="0.35">
      <c r="N3091">
        <v>4.1019563000000003</v>
      </c>
      <c r="O3091">
        <v>6.7000000000000002E-6</v>
      </c>
      <c r="P3091">
        <f t="shared" si="232"/>
        <v>34.542457127303933</v>
      </c>
      <c r="Q3091">
        <f t="shared" si="234"/>
        <v>3</v>
      </c>
      <c r="AG3091">
        <v>4.8123398000000002</v>
      </c>
      <c r="AH3091">
        <v>0</v>
      </c>
      <c r="AI3091">
        <f t="shared" si="233"/>
        <v>40.524576340200987</v>
      </c>
      <c r="AJ3091">
        <f t="shared" si="235"/>
        <v>3</v>
      </c>
    </row>
    <row r="3092" spans="14:36" x14ac:dyDescent="0.35">
      <c r="N3092">
        <v>4.1189339</v>
      </c>
      <c r="O3092">
        <v>6.8000000000000001E-6</v>
      </c>
      <c r="P3092">
        <f t="shared" si="232"/>
        <v>34.685425013169642</v>
      </c>
      <c r="Q3092">
        <f t="shared" si="234"/>
        <v>3</v>
      </c>
      <c r="AG3092">
        <v>4.8286977999999996</v>
      </c>
      <c r="AH3092">
        <v>0</v>
      </c>
      <c r="AI3092">
        <f t="shared" si="233"/>
        <v>40.662326592120642</v>
      </c>
      <c r="AJ3092">
        <f t="shared" si="235"/>
        <v>3</v>
      </c>
    </row>
    <row r="3093" spans="14:36" x14ac:dyDescent="0.35">
      <c r="N3093">
        <v>4.1359149999999998</v>
      </c>
      <c r="O3093">
        <v>6.7000000000000002E-6</v>
      </c>
      <c r="P3093">
        <f t="shared" si="232"/>
        <v>34.828422372435618</v>
      </c>
      <c r="Q3093">
        <f t="shared" si="234"/>
        <v>3</v>
      </c>
      <c r="AG3093">
        <v>4.8450585000000004</v>
      </c>
      <c r="AH3093">
        <v>0</v>
      </c>
      <c r="AI3093">
        <f t="shared" si="233"/>
        <v>40.800099580663378</v>
      </c>
      <c r="AJ3093">
        <f t="shared" si="235"/>
        <v>3</v>
      </c>
    </row>
    <row r="3094" spans="14:36" x14ac:dyDescent="0.35">
      <c r="N3094">
        <v>4.1528995999999996</v>
      </c>
      <c r="O3094">
        <v>6.3999999999999997E-6</v>
      </c>
      <c r="P3094">
        <f t="shared" si="232"/>
        <v>34.971449205101877</v>
      </c>
      <c r="Q3094">
        <f t="shared" si="234"/>
        <v>3</v>
      </c>
      <c r="AG3094">
        <v>4.8614220000000001</v>
      </c>
      <c r="AH3094">
        <v>0</v>
      </c>
      <c r="AI3094">
        <f t="shared" si="233"/>
        <v>40.937896147926331</v>
      </c>
      <c r="AJ3094">
        <f t="shared" si="235"/>
        <v>3</v>
      </c>
    </row>
    <row r="3095" spans="14:36" x14ac:dyDescent="0.35">
      <c r="N3095">
        <v>4.1698877000000003</v>
      </c>
      <c r="O3095">
        <v>6.6000000000000003E-6</v>
      </c>
      <c r="P3095">
        <f t="shared" si="232"/>
        <v>35.114505511168417</v>
      </c>
      <c r="Q3095">
        <f t="shared" si="234"/>
        <v>3</v>
      </c>
      <c r="AG3095">
        <v>4.8777881000000001</v>
      </c>
      <c r="AH3095">
        <v>0</v>
      </c>
      <c r="AI3095">
        <f t="shared" si="233"/>
        <v>41.075714609715199</v>
      </c>
      <c r="AJ3095">
        <f t="shared" si="235"/>
        <v>3</v>
      </c>
    </row>
    <row r="3096" spans="14:36" x14ac:dyDescent="0.35">
      <c r="N3096">
        <v>4.1868793000000002</v>
      </c>
      <c r="O3096">
        <v>6.8000000000000001E-6</v>
      </c>
      <c r="P3096">
        <f t="shared" si="232"/>
        <v>35.257591290635226</v>
      </c>
      <c r="Q3096">
        <f t="shared" si="234"/>
        <v>3</v>
      </c>
      <c r="AG3096">
        <v>4.8941568000000002</v>
      </c>
      <c r="AH3096">
        <v>0</v>
      </c>
      <c r="AI3096">
        <f t="shared" si="233"/>
        <v>41.213554966029996</v>
      </c>
      <c r="AJ3096">
        <f t="shared" si="235"/>
        <v>3</v>
      </c>
    </row>
    <row r="3097" spans="14:36" x14ac:dyDescent="0.35">
      <c r="N3097">
        <v>4.2038742999999998</v>
      </c>
      <c r="O3097">
        <v>6.7000000000000002E-6</v>
      </c>
      <c r="P3097">
        <f t="shared" si="232"/>
        <v>35.400705701405165</v>
      </c>
      <c r="Q3097">
        <f t="shared" si="234"/>
        <v>3</v>
      </c>
      <c r="AG3097">
        <v>4.9105283000000002</v>
      </c>
      <c r="AH3097">
        <v>0</v>
      </c>
      <c r="AI3097">
        <f t="shared" si="233"/>
        <v>41.351418901065003</v>
      </c>
      <c r="AJ3097">
        <f t="shared" si="235"/>
        <v>3</v>
      </c>
    </row>
    <row r="3098" spans="14:36" x14ac:dyDescent="0.35">
      <c r="N3098">
        <v>4.2208728000000004</v>
      </c>
      <c r="O3098">
        <v>6.7000000000000002E-6</v>
      </c>
      <c r="P3098">
        <f t="shared" si="232"/>
        <v>35.54384958557538</v>
      </c>
      <c r="Q3098">
        <f t="shared" si="234"/>
        <v>3</v>
      </c>
      <c r="AG3098">
        <v>4.9269023000000001</v>
      </c>
      <c r="AH3098">
        <v>0</v>
      </c>
      <c r="AI3098">
        <f t="shared" si="233"/>
        <v>41.489303888528781</v>
      </c>
      <c r="AJ3098">
        <f t="shared" si="235"/>
        <v>3</v>
      </c>
    </row>
    <row r="3099" spans="14:36" x14ac:dyDescent="0.35">
      <c r="N3099">
        <v>4.2378746999999999</v>
      </c>
      <c r="O3099">
        <v>6.9999999999999999E-6</v>
      </c>
      <c r="P3099">
        <f t="shared" si="232"/>
        <v>35.687022101048711</v>
      </c>
      <c r="Q3099">
        <f t="shared" si="234"/>
        <v>3</v>
      </c>
      <c r="AG3099">
        <v>4.9432790000000004</v>
      </c>
      <c r="AH3099">
        <v>0</v>
      </c>
      <c r="AI3099">
        <f t="shared" si="233"/>
        <v>41.627211612615639</v>
      </c>
      <c r="AJ3099">
        <f t="shared" si="235"/>
        <v>3</v>
      </c>
    </row>
    <row r="3100" spans="14:36" x14ac:dyDescent="0.35">
      <c r="N3100">
        <v>4.25488</v>
      </c>
      <c r="O3100">
        <v>7.1999999999999997E-6</v>
      </c>
      <c r="P3100">
        <f t="shared" si="232"/>
        <v>35.830223247825181</v>
      </c>
      <c r="Q3100">
        <f t="shared" si="234"/>
        <v>3</v>
      </c>
      <c r="AG3100">
        <v>4.9596584000000004</v>
      </c>
      <c r="AH3100">
        <v>0</v>
      </c>
      <c r="AI3100">
        <f t="shared" si="233"/>
        <v>41.765142073325556</v>
      </c>
      <c r="AJ3100">
        <f t="shared" si="235"/>
        <v>3</v>
      </c>
    </row>
    <row r="3101" spans="14:36" x14ac:dyDescent="0.35">
      <c r="N3101">
        <v>4.2718886999999999</v>
      </c>
      <c r="O3101">
        <v>6.9999999999999999E-6</v>
      </c>
      <c r="P3101">
        <f t="shared" si="232"/>
        <v>35.973453025904767</v>
      </c>
      <c r="Q3101">
        <f t="shared" si="234"/>
        <v>3</v>
      </c>
      <c r="AG3101">
        <v>4.9760403000000002</v>
      </c>
      <c r="AH3101">
        <v>0</v>
      </c>
      <c r="AI3101">
        <f t="shared" si="233"/>
        <v>41.903093586464244</v>
      </c>
      <c r="AJ3101">
        <f t="shared" si="235"/>
        <v>3</v>
      </c>
    </row>
    <row r="3102" spans="14:36" x14ac:dyDescent="0.35">
      <c r="N3102">
        <v>4.2889008000000004</v>
      </c>
      <c r="O3102">
        <v>6.3999999999999997E-6</v>
      </c>
      <c r="P3102">
        <f t="shared" si="232"/>
        <v>36.116711435287485</v>
      </c>
      <c r="Q3102">
        <f t="shared" si="234"/>
        <v>3</v>
      </c>
      <c r="AG3102">
        <v>4.9924248999999996</v>
      </c>
      <c r="AH3102">
        <v>0</v>
      </c>
      <c r="AI3102">
        <f t="shared" si="233"/>
        <v>42.041067836225999</v>
      </c>
      <c r="AJ3102">
        <f t="shared" si="235"/>
        <v>3</v>
      </c>
    </row>
    <row r="3103" spans="14:36" x14ac:dyDescent="0.35">
      <c r="N3103">
        <v>4.3059162999999998</v>
      </c>
      <c r="O3103">
        <v>8.3999999999999992E-6</v>
      </c>
      <c r="P3103">
        <f t="shared" si="232"/>
        <v>36.259998475973326</v>
      </c>
      <c r="Q3103">
        <f t="shared" si="234"/>
        <v>3</v>
      </c>
      <c r="AG3103">
        <v>5.0088121000000001</v>
      </c>
      <c r="AH3103">
        <v>0</v>
      </c>
      <c r="AI3103">
        <f t="shared" si="233"/>
        <v>42.179063980513682</v>
      </c>
      <c r="AJ3103">
        <f t="shared" si="235"/>
        <v>3</v>
      </c>
    </row>
    <row r="3104" spans="14:36" x14ac:dyDescent="0.35">
      <c r="N3104">
        <v>4.3229350999999996</v>
      </c>
      <c r="O3104">
        <v>6.9999999999999999E-6</v>
      </c>
      <c r="P3104">
        <f t="shared" si="232"/>
        <v>36.403313305865133</v>
      </c>
      <c r="Q3104">
        <f t="shared" si="234"/>
        <v>3</v>
      </c>
      <c r="AG3104">
        <v>5.0252017999999996</v>
      </c>
      <c r="AH3104">
        <v>0</v>
      </c>
      <c r="AI3104">
        <f t="shared" si="233"/>
        <v>42.317081177230129</v>
      </c>
      <c r="AJ3104">
        <f t="shared" si="235"/>
        <v>3</v>
      </c>
    </row>
    <row r="3105" spans="14:36" x14ac:dyDescent="0.35">
      <c r="N3105">
        <v>4.3399573</v>
      </c>
      <c r="O3105">
        <v>5.6999999999999996E-6</v>
      </c>
      <c r="P3105">
        <f t="shared" si="232"/>
        <v>36.546656767060078</v>
      </c>
      <c r="Q3105">
        <f t="shared" si="234"/>
        <v>3</v>
      </c>
      <c r="AG3105">
        <v>5.0415941999999996</v>
      </c>
      <c r="AH3105">
        <v>0</v>
      </c>
      <c r="AI3105">
        <f t="shared" si="233"/>
        <v>42.455121110569642</v>
      </c>
      <c r="AJ3105">
        <f t="shared" si="235"/>
        <v>3</v>
      </c>
    </row>
    <row r="3106" spans="14:36" x14ac:dyDescent="0.35">
      <c r="N3106">
        <v>4.3569826999999997</v>
      </c>
      <c r="O3106">
        <v>6.6000000000000003E-6</v>
      </c>
      <c r="P3106">
        <f t="shared" si="232"/>
        <v>36.690027175363845</v>
      </c>
      <c r="Q3106">
        <f t="shared" si="234"/>
        <v>3</v>
      </c>
      <c r="AG3106">
        <v>5.0579891000000003</v>
      </c>
      <c r="AH3106">
        <v>0</v>
      </c>
      <c r="AI3106">
        <f t="shared" si="233"/>
        <v>42.593182096337941</v>
      </c>
      <c r="AJ3106">
        <f t="shared" si="235"/>
        <v>3</v>
      </c>
    </row>
    <row r="3107" spans="14:36" x14ac:dyDescent="0.35">
      <c r="N3107">
        <v>4.3740114999999999</v>
      </c>
      <c r="O3107">
        <v>6.6000000000000003E-6</v>
      </c>
      <c r="P3107">
        <f t="shared" si="232"/>
        <v>36.833426214970736</v>
      </c>
      <c r="Q3107">
        <f t="shared" si="234"/>
        <v>3</v>
      </c>
      <c r="AG3107">
        <v>5.0743866000000004</v>
      </c>
      <c r="AH3107">
        <v>0</v>
      </c>
      <c r="AI3107">
        <f t="shared" si="233"/>
        <v>42.731264976632147</v>
      </c>
      <c r="AJ3107">
        <f t="shared" si="235"/>
        <v>3</v>
      </c>
    </row>
    <row r="3108" spans="14:36" x14ac:dyDescent="0.35">
      <c r="N3108">
        <v>4.3910435999999997</v>
      </c>
      <c r="O3108">
        <v>6.0000000000000002E-6</v>
      </c>
      <c r="P3108">
        <f t="shared" si="232"/>
        <v>36.976853043783599</v>
      </c>
      <c r="Q3108">
        <f t="shared" si="234"/>
        <v>3</v>
      </c>
      <c r="AG3108">
        <v>5.0907866000000004</v>
      </c>
      <c r="AH3108">
        <v>0</v>
      </c>
      <c r="AI3108">
        <f t="shared" si="233"/>
        <v>42.869368909355124</v>
      </c>
      <c r="AJ3108">
        <f t="shared" si="235"/>
        <v>3</v>
      </c>
    </row>
    <row r="3109" spans="14:36" x14ac:dyDescent="0.35">
      <c r="N3109">
        <v>4.4080788999999996</v>
      </c>
      <c r="O3109">
        <v>6.3999999999999997E-6</v>
      </c>
      <c r="P3109">
        <f t="shared" si="232"/>
        <v>37.120306819705284</v>
      </c>
      <c r="Q3109">
        <f t="shared" si="234"/>
        <v>3</v>
      </c>
      <c r="AG3109">
        <v>5.1071891999999997</v>
      </c>
      <c r="AH3109">
        <v>0</v>
      </c>
      <c r="AI3109">
        <f t="shared" si="233"/>
        <v>43.007494736604009</v>
      </c>
      <c r="AJ3109">
        <f t="shared" si="235"/>
        <v>3</v>
      </c>
    </row>
    <row r="3110" spans="14:36" x14ac:dyDescent="0.35">
      <c r="N3110">
        <v>4.4251176000000001</v>
      </c>
      <c r="O3110">
        <v>6.1E-6</v>
      </c>
      <c r="P3110">
        <f t="shared" si="232"/>
        <v>37.263789226930108</v>
      </c>
      <c r="Q3110">
        <f t="shared" si="234"/>
        <v>3</v>
      </c>
      <c r="AG3110">
        <v>5.1235942999999997</v>
      </c>
      <c r="AH3110">
        <v>0</v>
      </c>
      <c r="AI3110">
        <f t="shared" si="233"/>
        <v>43.145641616281672</v>
      </c>
      <c r="AJ3110">
        <f t="shared" si="235"/>
        <v>3</v>
      </c>
    </row>
    <row r="3111" spans="14:36" x14ac:dyDescent="0.35">
      <c r="N3111">
        <v>4.4421594000000004</v>
      </c>
      <c r="O3111">
        <v>6.2999999999999998E-6</v>
      </c>
      <c r="P3111">
        <f t="shared" si="232"/>
        <v>37.407297739166594</v>
      </c>
      <c r="Q3111">
        <f t="shared" si="234"/>
        <v>3</v>
      </c>
      <c r="AG3111">
        <v>5.140002</v>
      </c>
      <c r="AH3111">
        <v>0</v>
      </c>
      <c r="AI3111">
        <f t="shared" si="233"/>
        <v>43.283810390485257</v>
      </c>
      <c r="AJ3111">
        <f t="shared" si="235"/>
        <v>3</v>
      </c>
    </row>
    <row r="3112" spans="14:36" x14ac:dyDescent="0.35">
      <c r="N3112">
        <v>4.4592045000000002</v>
      </c>
      <c r="O3112">
        <v>5.6999999999999996E-6</v>
      </c>
      <c r="P3112">
        <f t="shared" si="232"/>
        <v>37.550834040609054</v>
      </c>
      <c r="Q3112">
        <f t="shared" si="234"/>
        <v>3</v>
      </c>
      <c r="AG3112">
        <v>5.1564120999999998</v>
      </c>
      <c r="AH3112">
        <v>0</v>
      </c>
      <c r="AI3112">
        <f t="shared" si="233"/>
        <v>43.421999375020455</v>
      </c>
      <c r="AJ3112">
        <f t="shared" si="235"/>
        <v>3</v>
      </c>
    </row>
    <row r="3113" spans="14:36" x14ac:dyDescent="0.35">
      <c r="N3113">
        <v>4.4762529000000004</v>
      </c>
      <c r="O3113">
        <v>6.6000000000000003E-6</v>
      </c>
      <c r="P3113">
        <f t="shared" si="232"/>
        <v>37.694398131257493</v>
      </c>
      <c r="Q3113">
        <f t="shared" si="234"/>
        <v>3</v>
      </c>
      <c r="AG3113">
        <v>5.1728247999999999</v>
      </c>
      <c r="AH3113">
        <v>0</v>
      </c>
      <c r="AI3113">
        <f t="shared" si="233"/>
        <v>43.560210254081582</v>
      </c>
      <c r="AJ3113">
        <f t="shared" si="235"/>
        <v>3</v>
      </c>
    </row>
    <row r="3114" spans="14:36" x14ac:dyDescent="0.35">
      <c r="N3114">
        <v>4.4933044000000004</v>
      </c>
      <c r="O3114">
        <v>6.3999999999999997E-6</v>
      </c>
      <c r="P3114">
        <f t="shared" si="232"/>
        <v>37.837988326917603</v>
      </c>
      <c r="Q3114">
        <f t="shared" si="234"/>
        <v>3</v>
      </c>
      <c r="AG3114">
        <v>5.1892399999999999</v>
      </c>
      <c r="AH3114">
        <v>0</v>
      </c>
      <c r="AI3114">
        <f t="shared" si="233"/>
        <v>43.698442185571466</v>
      </c>
      <c r="AJ3114">
        <f t="shared" si="235"/>
        <v>3</v>
      </c>
    </row>
    <row r="3115" spans="14:36" x14ac:dyDescent="0.35">
      <c r="N3115">
        <v>4.5103590999999996</v>
      </c>
      <c r="O3115">
        <v>5.8000000000000004E-6</v>
      </c>
      <c r="P3115">
        <f t="shared" si="232"/>
        <v>37.981605469686535</v>
      </c>
      <c r="Q3115">
        <f t="shared" si="234"/>
        <v>3</v>
      </c>
      <c r="AG3115">
        <v>5.2056576999999997</v>
      </c>
      <c r="AH3115">
        <v>0</v>
      </c>
      <c r="AI3115">
        <f t="shared" si="233"/>
        <v>43.836695169490127</v>
      </c>
      <c r="AJ3115">
        <f t="shared" si="235"/>
        <v>3</v>
      </c>
    </row>
    <row r="3116" spans="14:36" x14ac:dyDescent="0.35">
      <c r="N3116">
        <v>4.5274169999999998</v>
      </c>
      <c r="O3116">
        <v>6.6000000000000003E-6</v>
      </c>
      <c r="P3116">
        <f t="shared" si="232"/>
        <v>38.125249559564296</v>
      </c>
      <c r="Q3116">
        <f t="shared" si="234"/>
        <v>3</v>
      </c>
      <c r="AG3116">
        <v>5.2220778000000001</v>
      </c>
      <c r="AH3116">
        <v>0</v>
      </c>
      <c r="AI3116">
        <f t="shared" si="233"/>
        <v>43.974968363740402</v>
      </c>
      <c r="AJ3116">
        <f t="shared" si="235"/>
        <v>3</v>
      </c>
    </row>
    <row r="3117" spans="14:36" x14ac:dyDescent="0.35">
      <c r="N3117">
        <v>4.5444781000000001</v>
      </c>
      <c r="O3117">
        <v>6.1999999999999999E-6</v>
      </c>
      <c r="P3117">
        <f t="shared" si="232"/>
        <v>38.268920596550878</v>
      </c>
      <c r="Q3117">
        <f t="shared" si="234"/>
        <v>3</v>
      </c>
      <c r="AG3117">
        <v>5.2385004999999998</v>
      </c>
      <c r="AH3117">
        <v>0</v>
      </c>
      <c r="AI3117">
        <f t="shared" si="233"/>
        <v>44.113263452516598</v>
      </c>
      <c r="AJ3117">
        <f t="shared" si="235"/>
        <v>3</v>
      </c>
    </row>
    <row r="3118" spans="14:36" x14ac:dyDescent="0.35">
      <c r="N3118">
        <v>4.5615424000000004</v>
      </c>
      <c r="O3118">
        <v>6.6000000000000003E-6</v>
      </c>
      <c r="P3118">
        <f t="shared" si="232"/>
        <v>38.412618580646289</v>
      </c>
      <c r="Q3118">
        <f t="shared" si="234"/>
        <v>3</v>
      </c>
      <c r="AG3118">
        <v>5.2549256</v>
      </c>
      <c r="AH3118">
        <v>0</v>
      </c>
      <c r="AI3118">
        <f t="shared" si="233"/>
        <v>44.251578751624415</v>
      </c>
      <c r="AJ3118">
        <f t="shared" si="235"/>
        <v>3</v>
      </c>
    </row>
    <row r="3119" spans="14:36" x14ac:dyDescent="0.35">
      <c r="N3119">
        <v>4.5786097000000003</v>
      </c>
      <c r="O3119">
        <v>5.6999999999999996E-6</v>
      </c>
      <c r="P3119">
        <f t="shared" si="232"/>
        <v>38.556341827656219</v>
      </c>
      <c r="Q3119">
        <f t="shared" si="234"/>
        <v>3</v>
      </c>
      <c r="AG3119">
        <v>5.2713532000000001</v>
      </c>
      <c r="AH3119">
        <v>0</v>
      </c>
      <c r="AI3119">
        <f t="shared" si="233"/>
        <v>44.389915103160995</v>
      </c>
      <c r="AJ3119">
        <f t="shared" si="235"/>
        <v>3</v>
      </c>
    </row>
    <row r="3120" spans="14:36" x14ac:dyDescent="0.35">
      <c r="N3120">
        <v>4.5956802000000003</v>
      </c>
      <c r="O3120">
        <v>6.6000000000000003E-6</v>
      </c>
      <c r="P3120">
        <f t="shared" si="232"/>
        <v>38.700092021774971</v>
      </c>
      <c r="Q3120">
        <f t="shared" si="234"/>
        <v>3</v>
      </c>
      <c r="AG3120">
        <v>5.2877831999999998</v>
      </c>
      <c r="AH3120">
        <v>0</v>
      </c>
      <c r="AI3120">
        <f t="shared" si="233"/>
        <v>44.528271665029195</v>
      </c>
      <c r="AJ3120">
        <f t="shared" si="235"/>
        <v>3</v>
      </c>
    </row>
    <row r="3121" spans="14:36" x14ac:dyDescent="0.35">
      <c r="N3121">
        <v>4.6127539000000004</v>
      </c>
      <c r="O3121">
        <v>6.4999999999999996E-6</v>
      </c>
      <c r="P3121">
        <f t="shared" si="232"/>
        <v>38.843869163002545</v>
      </c>
      <c r="Q3121">
        <f t="shared" si="234"/>
        <v>3</v>
      </c>
      <c r="AG3121">
        <v>5.3042156</v>
      </c>
      <c r="AH3121">
        <v>0</v>
      </c>
      <c r="AI3121">
        <f t="shared" si="233"/>
        <v>44.666648437229014</v>
      </c>
      <c r="AJ3121">
        <f t="shared" si="235"/>
        <v>3</v>
      </c>
    </row>
    <row r="3122" spans="14:36" x14ac:dyDescent="0.35">
      <c r="N3122">
        <v>4.6298306</v>
      </c>
      <c r="O3122">
        <v>6.1E-6</v>
      </c>
      <c r="P3122">
        <f t="shared" si="232"/>
        <v>38.987671567144645</v>
      </c>
      <c r="Q3122">
        <f t="shared" si="234"/>
        <v>3</v>
      </c>
      <c r="AG3122">
        <v>5.3206505000000002</v>
      </c>
      <c r="AH3122">
        <v>0</v>
      </c>
      <c r="AI3122">
        <f t="shared" si="233"/>
        <v>44.805046261857598</v>
      </c>
      <c r="AJ3122">
        <f t="shared" si="235"/>
        <v>3</v>
      </c>
    </row>
    <row r="3123" spans="14:36" x14ac:dyDescent="0.35">
      <c r="N3123">
        <v>4.6469104000000003</v>
      </c>
      <c r="O3123">
        <v>6.7000000000000002E-6</v>
      </c>
      <c r="P3123">
        <f t="shared" si="232"/>
        <v>39.131500076298416</v>
      </c>
      <c r="Q3123">
        <f t="shared" si="234"/>
        <v>3</v>
      </c>
      <c r="AG3123">
        <v>5.3370879000000002</v>
      </c>
      <c r="AH3123">
        <v>0</v>
      </c>
      <c r="AI3123">
        <f t="shared" si="233"/>
        <v>44.943465138914959</v>
      </c>
      <c r="AJ3123">
        <f t="shared" si="235"/>
        <v>3</v>
      </c>
    </row>
    <row r="3124" spans="14:36" x14ac:dyDescent="0.35">
      <c r="N3124">
        <v>4.6639932999999996</v>
      </c>
      <c r="O3124">
        <v>6.3999999999999997E-6</v>
      </c>
      <c r="P3124">
        <f t="shared" si="232"/>
        <v>39.275354690463857</v>
      </c>
      <c r="Q3124">
        <f t="shared" si="234"/>
        <v>3</v>
      </c>
      <c r="AG3124">
        <v>5.3535275999999996</v>
      </c>
      <c r="AH3124">
        <v>0</v>
      </c>
      <c r="AI3124">
        <f t="shared" si="233"/>
        <v>45.081903384206775</v>
      </c>
      <c r="AJ3124">
        <f t="shared" si="235"/>
        <v>3</v>
      </c>
    </row>
    <row r="3125" spans="14:36" x14ac:dyDescent="0.35">
      <c r="N3125">
        <v>4.6810793000000004</v>
      </c>
      <c r="O3125">
        <v>7.5000000000000002E-6</v>
      </c>
      <c r="P3125">
        <f t="shared" si="232"/>
        <v>39.419235409640983</v>
      </c>
      <c r="Q3125">
        <f t="shared" si="234"/>
        <v>3</v>
      </c>
      <c r="AG3125">
        <v>5.3699697999999998</v>
      </c>
      <c r="AH3125">
        <v>0</v>
      </c>
      <c r="AI3125">
        <f t="shared" si="233"/>
        <v>45.220362681927369</v>
      </c>
      <c r="AJ3125">
        <f t="shared" si="235"/>
        <v>3</v>
      </c>
    </row>
    <row r="3126" spans="14:36" x14ac:dyDescent="0.35">
      <c r="N3126">
        <v>4.6981682999999999</v>
      </c>
      <c r="O3126">
        <v>6.1E-6</v>
      </c>
      <c r="P3126">
        <f t="shared" si="232"/>
        <v>39.563141391732621</v>
      </c>
      <c r="Q3126">
        <f t="shared" si="234"/>
        <v>3</v>
      </c>
      <c r="AG3126">
        <v>5.3864143000000002</v>
      </c>
      <c r="AH3126">
        <v>0</v>
      </c>
      <c r="AI3126">
        <f t="shared" si="233"/>
        <v>45.358841347882432</v>
      </c>
      <c r="AJ3126">
        <f t="shared" si="235"/>
        <v>3</v>
      </c>
    </row>
    <row r="3127" spans="14:36" x14ac:dyDescent="0.35">
      <c r="N3127">
        <v>4.7152604</v>
      </c>
      <c r="O3127">
        <v>8.3999999999999992E-6</v>
      </c>
      <c r="P3127">
        <f t="shared" si="232"/>
        <v>39.707073478835937</v>
      </c>
      <c r="Q3127">
        <f t="shared" si="234"/>
        <v>3</v>
      </c>
      <c r="AG3127">
        <v>5.4028612999999996</v>
      </c>
      <c r="AH3127">
        <v>0</v>
      </c>
      <c r="AI3127">
        <f t="shared" si="233"/>
        <v>45.497341066266252</v>
      </c>
      <c r="AJ3127">
        <f t="shared" si="235"/>
        <v>3</v>
      </c>
    </row>
    <row r="3128" spans="14:36" x14ac:dyDescent="0.35">
      <c r="N3128">
        <v>4.7323554999999997</v>
      </c>
      <c r="O3128">
        <v>8.8999999999999995E-6</v>
      </c>
      <c r="P3128">
        <f t="shared" si="232"/>
        <v>39.851030828853773</v>
      </c>
      <c r="Q3128">
        <f t="shared" si="234"/>
        <v>3</v>
      </c>
      <c r="AG3128">
        <v>5.4193106000000002</v>
      </c>
      <c r="AH3128">
        <v>0</v>
      </c>
      <c r="AI3128">
        <f t="shared" si="233"/>
        <v>45.635860152884554</v>
      </c>
      <c r="AJ3128">
        <f t="shared" si="235"/>
        <v>3</v>
      </c>
    </row>
    <row r="3129" spans="14:36" x14ac:dyDescent="0.35">
      <c r="N3129">
        <v>4.7494535999999998</v>
      </c>
      <c r="O3129">
        <v>6.9E-6</v>
      </c>
      <c r="P3129">
        <f t="shared" si="232"/>
        <v>39.995013441786135</v>
      </c>
      <c r="Q3129">
        <f t="shared" si="234"/>
        <v>3</v>
      </c>
      <c r="AG3129">
        <v>5.4357623999999998</v>
      </c>
      <c r="AH3129">
        <v>0</v>
      </c>
      <c r="AI3129">
        <f t="shared" si="233"/>
        <v>45.774400291931613</v>
      </c>
      <c r="AJ3129">
        <f t="shared" si="235"/>
        <v>3</v>
      </c>
    </row>
    <row r="3130" spans="14:36" x14ac:dyDescent="0.35">
      <c r="N3130">
        <v>4.7665547000000004</v>
      </c>
      <c r="O3130">
        <v>6.4999999999999996E-6</v>
      </c>
      <c r="P3130">
        <f t="shared" si="232"/>
        <v>40.139021317633024</v>
      </c>
      <c r="Q3130">
        <f t="shared" si="234"/>
        <v>3</v>
      </c>
      <c r="AG3130">
        <v>5.4522164999999996</v>
      </c>
      <c r="AH3130">
        <v>0</v>
      </c>
      <c r="AI3130">
        <f t="shared" si="233"/>
        <v>45.912959799213141</v>
      </c>
      <c r="AJ3130">
        <f t="shared" si="235"/>
        <v>3</v>
      </c>
    </row>
    <row r="3131" spans="14:36" x14ac:dyDescent="0.35">
      <c r="N3131">
        <v>4.7836588000000004</v>
      </c>
      <c r="O3131">
        <v>6.9E-6</v>
      </c>
      <c r="P3131">
        <f t="shared" si="232"/>
        <v>40.283054456394424</v>
      </c>
      <c r="Q3131">
        <f t="shared" si="234"/>
        <v>3</v>
      </c>
      <c r="AG3131">
        <v>5.4686728999999996</v>
      </c>
      <c r="AH3131">
        <v>0</v>
      </c>
      <c r="AI3131">
        <f t="shared" si="233"/>
        <v>46.051538674729144</v>
      </c>
      <c r="AJ3131">
        <f t="shared" si="235"/>
        <v>3</v>
      </c>
    </row>
    <row r="3132" spans="14:36" x14ac:dyDescent="0.35">
      <c r="N3132">
        <v>4.8007659</v>
      </c>
      <c r="O3132">
        <v>5.8000000000000004E-6</v>
      </c>
      <c r="P3132">
        <f t="shared" si="232"/>
        <v>40.427112858070352</v>
      </c>
      <c r="Q3132">
        <f t="shared" si="234"/>
        <v>3</v>
      </c>
      <c r="AG3132">
        <v>5.4851317000000002</v>
      </c>
      <c r="AH3132">
        <v>0</v>
      </c>
      <c r="AI3132">
        <f t="shared" si="233"/>
        <v>46.190137760576761</v>
      </c>
      <c r="AJ3132">
        <f t="shared" si="235"/>
        <v>3</v>
      </c>
    </row>
    <row r="3133" spans="14:36" x14ac:dyDescent="0.35">
      <c r="N3133">
        <v>4.817876</v>
      </c>
      <c r="O3133">
        <v>5.5999999999999997E-6</v>
      </c>
      <c r="P3133">
        <f t="shared" si="232"/>
        <v>40.571196522660799</v>
      </c>
      <c r="Q3133">
        <f t="shared" si="234"/>
        <v>3</v>
      </c>
      <c r="AG3133">
        <v>5.5015929000000003</v>
      </c>
      <c r="AH3133">
        <v>0</v>
      </c>
      <c r="AI3133">
        <f t="shared" si="233"/>
        <v>46.328757056755997</v>
      </c>
      <c r="AJ3133">
        <f t="shared" si="235"/>
        <v>3</v>
      </c>
    </row>
    <row r="3134" spans="14:36" x14ac:dyDescent="0.35">
      <c r="N3134">
        <v>4.8349890000000002</v>
      </c>
      <c r="O3134">
        <v>6.1999999999999999E-6</v>
      </c>
      <c r="P3134">
        <f t="shared" si="232"/>
        <v>40.715304608068621</v>
      </c>
      <c r="Q3134">
        <f t="shared" si="234"/>
        <v>3</v>
      </c>
      <c r="AG3134">
        <v>5.5180563999999999</v>
      </c>
      <c r="AH3134">
        <v>0</v>
      </c>
      <c r="AI3134">
        <f t="shared" si="233"/>
        <v>46.467395721169694</v>
      </c>
      <c r="AJ3134">
        <f t="shared" si="235"/>
        <v>3</v>
      </c>
    </row>
    <row r="3135" spans="14:36" x14ac:dyDescent="0.35">
      <c r="N3135">
        <v>4.8521048999999996</v>
      </c>
      <c r="O3135">
        <v>6.1E-6</v>
      </c>
      <c r="P3135">
        <f t="shared" si="232"/>
        <v>40.859437114293812</v>
      </c>
      <c r="Q3135">
        <f t="shared" si="234"/>
        <v>3</v>
      </c>
      <c r="AG3135">
        <v>5.5345222999999999</v>
      </c>
      <c r="AH3135">
        <v>0</v>
      </c>
      <c r="AI3135">
        <f t="shared" si="233"/>
        <v>46.606054595915012</v>
      </c>
      <c r="AJ3135">
        <f t="shared" si="235"/>
        <v>3</v>
      </c>
    </row>
    <row r="3136" spans="14:36" x14ac:dyDescent="0.35">
      <c r="N3136">
        <v>4.8692238000000003</v>
      </c>
      <c r="O3136">
        <v>5.6999999999999996E-6</v>
      </c>
      <c r="P3136">
        <f t="shared" si="232"/>
        <v>41.003594883433536</v>
      </c>
      <c r="Q3136">
        <f t="shared" si="234"/>
        <v>3</v>
      </c>
      <c r="AG3136">
        <v>5.5509903999999999</v>
      </c>
      <c r="AH3136">
        <v>0</v>
      </c>
      <c r="AI3136">
        <f t="shared" si="233"/>
        <v>46.744731996797654</v>
      </c>
      <c r="AJ3136">
        <f t="shared" si="235"/>
        <v>3</v>
      </c>
    </row>
    <row r="3137" spans="14:36" x14ac:dyDescent="0.35">
      <c r="N3137">
        <v>4.8863456999999997</v>
      </c>
      <c r="O3137">
        <v>6.0000000000000002E-6</v>
      </c>
      <c r="P3137">
        <f t="shared" si="232"/>
        <v>41.147777915487765</v>
      </c>
      <c r="Q3137">
        <f t="shared" si="234"/>
        <v>3</v>
      </c>
      <c r="AG3137">
        <v>5.5674609000000004</v>
      </c>
      <c r="AH3137">
        <v>0</v>
      </c>
      <c r="AI3137">
        <f t="shared" si="233"/>
        <v>46.883429608011909</v>
      </c>
      <c r="AJ3137">
        <f t="shared" si="235"/>
        <v>3</v>
      </c>
    </row>
    <row r="3138" spans="14:36" x14ac:dyDescent="0.35">
      <c r="N3138">
        <v>4.9034703999999998</v>
      </c>
      <c r="O3138">
        <v>6.3999999999999997E-6</v>
      </c>
      <c r="P3138">
        <f t="shared" ref="P3138:P3201" si="236">N3138*$L$4</f>
        <v>41.291984526262226</v>
      </c>
      <c r="Q3138">
        <f t="shared" si="234"/>
        <v>3</v>
      </c>
      <c r="AG3138">
        <v>5.5839337000000002</v>
      </c>
      <c r="AH3138">
        <v>0</v>
      </c>
      <c r="AI3138">
        <f t="shared" ref="AI3138:AI3201" si="237">AG3138*$L$4</f>
        <v>47.022146587460625</v>
      </c>
      <c r="AJ3138">
        <f t="shared" si="235"/>
        <v>3</v>
      </c>
    </row>
    <row r="3139" spans="14:36" x14ac:dyDescent="0.35">
      <c r="N3139">
        <v>4.9205981000000003</v>
      </c>
      <c r="O3139">
        <v>6.1E-6</v>
      </c>
      <c r="P3139">
        <f t="shared" si="236"/>
        <v>41.436216399951213</v>
      </c>
      <c r="Q3139">
        <f t="shared" ref="Q3139:Q3202" si="238">IF(P3139&lt;=9,1,IF(P3139&lt;=19,2,IF(P3139&lt;=49,3,4)))</f>
        <v>3</v>
      </c>
      <c r="AG3139">
        <v>5.6004088000000003</v>
      </c>
      <c r="AH3139">
        <v>0</v>
      </c>
      <c r="AI3139">
        <f t="shared" si="237"/>
        <v>47.160882935143817</v>
      </c>
      <c r="AJ3139">
        <f t="shared" ref="AJ3139:AJ3202" si="239">IF(AI3139&lt;=9,1,IF(AI3139&lt;=19,2,IF(AI3139&lt;=49,3,4)))</f>
        <v>3</v>
      </c>
    </row>
    <row r="3140" spans="14:36" x14ac:dyDescent="0.35">
      <c r="N3140">
        <v>4.9377285999999998</v>
      </c>
      <c r="O3140">
        <v>6.1999999999999999E-6</v>
      </c>
      <c r="P3140">
        <f t="shared" si="236"/>
        <v>41.580471852360411</v>
      </c>
      <c r="Q3140">
        <f t="shared" si="238"/>
        <v>3</v>
      </c>
      <c r="AG3140">
        <v>5.6168863</v>
      </c>
      <c r="AH3140">
        <v>0</v>
      </c>
      <c r="AI3140">
        <f t="shared" si="237"/>
        <v>47.299639493158622</v>
      </c>
      <c r="AJ3140">
        <f t="shared" si="239"/>
        <v>3</v>
      </c>
    </row>
    <row r="3141" spans="14:36" x14ac:dyDescent="0.35">
      <c r="N3141">
        <v>4.9548620000000003</v>
      </c>
      <c r="O3141">
        <v>6.3999999999999997E-6</v>
      </c>
      <c r="P3141">
        <f t="shared" si="236"/>
        <v>41.724751725586991</v>
      </c>
      <c r="Q3141">
        <f t="shared" si="238"/>
        <v>3</v>
      </c>
      <c r="AG3141">
        <v>5.6333659999999997</v>
      </c>
      <c r="AH3141">
        <v>0</v>
      </c>
      <c r="AI3141">
        <f t="shared" si="237"/>
        <v>47.438414577310738</v>
      </c>
      <c r="AJ3141">
        <f t="shared" si="239"/>
        <v>3</v>
      </c>
    </row>
    <row r="3142" spans="14:36" x14ac:dyDescent="0.35">
      <c r="N3142">
        <v>4.9719983000000001</v>
      </c>
      <c r="O3142">
        <v>6.7000000000000002E-6</v>
      </c>
      <c r="P3142">
        <f t="shared" si="236"/>
        <v>41.869056019630932</v>
      </c>
      <c r="Q3142">
        <f t="shared" si="238"/>
        <v>3</v>
      </c>
      <c r="AG3142">
        <v>5.6498479000000001</v>
      </c>
      <c r="AH3142">
        <v>0</v>
      </c>
      <c r="AI3142">
        <f t="shared" si="237"/>
        <v>47.577208187600185</v>
      </c>
      <c r="AJ3142">
        <f t="shared" si="239"/>
        <v>3</v>
      </c>
    </row>
    <row r="3143" spans="14:36" x14ac:dyDescent="0.35">
      <c r="N3143">
        <v>4.9891373999999997</v>
      </c>
      <c r="O3143">
        <v>6.6000000000000003E-6</v>
      </c>
      <c r="P3143">
        <f t="shared" si="236"/>
        <v>42.013383892395098</v>
      </c>
      <c r="Q3143">
        <f t="shared" si="238"/>
        <v>3</v>
      </c>
      <c r="AG3143">
        <v>5.6663322000000003</v>
      </c>
      <c r="AH3143">
        <v>0</v>
      </c>
      <c r="AI3143">
        <f t="shared" si="237"/>
        <v>47.716022008221245</v>
      </c>
      <c r="AJ3143">
        <f t="shared" si="239"/>
        <v>3</v>
      </c>
    </row>
    <row r="3144" spans="14:36" x14ac:dyDescent="0.35">
      <c r="N3144">
        <v>5.0062794000000004</v>
      </c>
      <c r="O3144">
        <v>6.9E-6</v>
      </c>
      <c r="P3144">
        <f t="shared" si="236"/>
        <v>42.157736185976646</v>
      </c>
      <c r="Q3144">
        <f t="shared" si="238"/>
        <v>3</v>
      </c>
      <c r="AG3144">
        <v>5.6828187000000003</v>
      </c>
      <c r="AH3144">
        <v>0</v>
      </c>
      <c r="AI3144">
        <f t="shared" si="237"/>
        <v>47.854854354979615</v>
      </c>
      <c r="AJ3144">
        <f t="shared" si="239"/>
        <v>3</v>
      </c>
    </row>
    <row r="3145" spans="14:36" x14ac:dyDescent="0.35">
      <c r="N3145">
        <v>5.0234243000000003</v>
      </c>
      <c r="O3145">
        <v>6.9E-6</v>
      </c>
      <c r="P3145">
        <f t="shared" si="236"/>
        <v>42.302112900375555</v>
      </c>
      <c r="Q3145">
        <f t="shared" si="238"/>
        <v>3</v>
      </c>
      <c r="AG3145">
        <v>5.6993074999999997</v>
      </c>
      <c r="AH3145">
        <v>0</v>
      </c>
      <c r="AI3145">
        <f t="shared" si="237"/>
        <v>47.993706069972454</v>
      </c>
      <c r="AJ3145">
        <f t="shared" si="239"/>
        <v>3</v>
      </c>
    </row>
    <row r="3146" spans="14:36" x14ac:dyDescent="0.35">
      <c r="N3146">
        <v>5.0405718999999998</v>
      </c>
      <c r="O3146">
        <v>7.0999999999999998E-6</v>
      </c>
      <c r="P3146">
        <f t="shared" si="236"/>
        <v>42.44651235139753</v>
      </c>
      <c r="Q3146">
        <f t="shared" si="238"/>
        <v>3</v>
      </c>
      <c r="AG3146">
        <v>5.7157986000000003</v>
      </c>
      <c r="AH3146">
        <v>0</v>
      </c>
      <c r="AI3146">
        <f t="shared" si="237"/>
        <v>48.132577153199769</v>
      </c>
      <c r="AJ3146">
        <f t="shared" si="239"/>
        <v>3</v>
      </c>
    </row>
    <row r="3147" spans="14:36" x14ac:dyDescent="0.35">
      <c r="N3147">
        <v>5.0577224000000003</v>
      </c>
      <c r="O3147">
        <v>7.7999999999999999E-6</v>
      </c>
      <c r="P3147">
        <f t="shared" si="236"/>
        <v>42.590936223236888</v>
      </c>
      <c r="Q3147">
        <f t="shared" si="238"/>
        <v>3</v>
      </c>
      <c r="AG3147">
        <v>5.7322918999999999</v>
      </c>
      <c r="AH3147">
        <v>0</v>
      </c>
      <c r="AI3147">
        <f t="shared" si="237"/>
        <v>48.271466762564387</v>
      </c>
      <c r="AJ3147">
        <f t="shared" si="239"/>
        <v>3</v>
      </c>
    </row>
    <row r="3148" spans="14:36" x14ac:dyDescent="0.35">
      <c r="N3148">
        <v>5.0748756999999998</v>
      </c>
      <c r="O3148">
        <v>7.5000000000000002E-6</v>
      </c>
      <c r="P3148">
        <f t="shared" si="236"/>
        <v>42.735383673796456</v>
      </c>
      <c r="Q3148">
        <f t="shared" si="238"/>
        <v>3</v>
      </c>
      <c r="AG3148">
        <v>5.7487874000000003</v>
      </c>
      <c r="AH3148">
        <v>0</v>
      </c>
      <c r="AI3148">
        <f t="shared" si="237"/>
        <v>48.41037489806633</v>
      </c>
      <c r="AJ3148">
        <f t="shared" si="239"/>
        <v>3</v>
      </c>
    </row>
    <row r="3149" spans="14:36" x14ac:dyDescent="0.35">
      <c r="N3149">
        <v>5.0920318</v>
      </c>
      <c r="O3149">
        <v>7.6000000000000001E-6</v>
      </c>
      <c r="P3149">
        <f t="shared" si="236"/>
        <v>42.879854703076255</v>
      </c>
      <c r="Q3149">
        <f t="shared" si="238"/>
        <v>3</v>
      </c>
      <c r="AG3149">
        <v>5.7652852000000001</v>
      </c>
      <c r="AH3149">
        <v>0</v>
      </c>
      <c r="AI3149">
        <f t="shared" si="237"/>
        <v>48.549302401802741</v>
      </c>
      <c r="AJ3149">
        <f t="shared" si="239"/>
        <v>3</v>
      </c>
    </row>
    <row r="3150" spans="14:36" x14ac:dyDescent="0.35">
      <c r="N3150">
        <v>5.1091905999999998</v>
      </c>
      <c r="O3150">
        <v>7.1999999999999997E-6</v>
      </c>
      <c r="P3150">
        <f t="shared" si="236"/>
        <v>43.02434846897912</v>
      </c>
      <c r="Q3150">
        <f t="shared" si="238"/>
        <v>3</v>
      </c>
      <c r="AG3150">
        <v>5.7817851999999998</v>
      </c>
      <c r="AH3150">
        <v>0</v>
      </c>
      <c r="AI3150">
        <f t="shared" si="237"/>
        <v>48.688248431676463</v>
      </c>
      <c r="AJ3150">
        <f t="shared" si="239"/>
        <v>3</v>
      </c>
    </row>
    <row r="3151" spans="14:36" x14ac:dyDescent="0.35">
      <c r="N3151">
        <v>5.1263522999999998</v>
      </c>
      <c r="O3151">
        <v>6.6000000000000003E-6</v>
      </c>
      <c r="P3151">
        <f t="shared" si="236"/>
        <v>43.168866655699354</v>
      </c>
      <c r="Q3151">
        <f t="shared" si="238"/>
        <v>3</v>
      </c>
      <c r="AG3151">
        <v>5.7982874000000004</v>
      </c>
      <c r="AH3151">
        <v>0</v>
      </c>
      <c r="AI3151">
        <f t="shared" si="237"/>
        <v>48.82721298768751</v>
      </c>
      <c r="AJ3151">
        <f t="shared" si="239"/>
        <v>3</v>
      </c>
    </row>
    <row r="3152" spans="14:36" x14ac:dyDescent="0.35">
      <c r="N3152">
        <v>5.1435167000000002</v>
      </c>
      <c r="O3152">
        <v>5.8000000000000004E-6</v>
      </c>
      <c r="P3152">
        <f t="shared" si="236"/>
        <v>43.313407579042668</v>
      </c>
      <c r="Q3152">
        <f t="shared" si="238"/>
        <v>3</v>
      </c>
      <c r="AG3152">
        <v>5.8147918000000001</v>
      </c>
      <c r="AH3152">
        <v>0</v>
      </c>
      <c r="AI3152">
        <f t="shared" si="237"/>
        <v>48.966196069835867</v>
      </c>
      <c r="AJ3152">
        <f t="shared" si="239"/>
        <v>3</v>
      </c>
    </row>
    <row r="3153" spans="14:36" x14ac:dyDescent="0.35">
      <c r="N3153">
        <v>5.1606838000000002</v>
      </c>
      <c r="O3153">
        <v>5.8000000000000004E-6</v>
      </c>
      <c r="P3153">
        <f t="shared" si="236"/>
        <v>43.457971239009041</v>
      </c>
      <c r="Q3153">
        <f t="shared" si="238"/>
        <v>3</v>
      </c>
      <c r="AG3153">
        <v>5.8312984999999999</v>
      </c>
      <c r="AH3153">
        <v>0</v>
      </c>
      <c r="AI3153">
        <f t="shared" si="237"/>
        <v>49.105198520218686</v>
      </c>
      <c r="AJ3153">
        <f t="shared" si="239"/>
        <v>4</v>
      </c>
    </row>
    <row r="3154" spans="14:36" x14ac:dyDescent="0.35">
      <c r="N3154">
        <v>5.1778537</v>
      </c>
      <c r="O3154">
        <v>6.1999999999999999E-6</v>
      </c>
      <c r="P3154">
        <f t="shared" si="236"/>
        <v>43.602558477695638</v>
      </c>
      <c r="Q3154">
        <f t="shared" si="238"/>
        <v>3</v>
      </c>
      <c r="AG3154">
        <v>5.8478073000000004</v>
      </c>
      <c r="AH3154">
        <v>0</v>
      </c>
      <c r="AI3154">
        <f t="shared" si="237"/>
        <v>49.244218654641685</v>
      </c>
      <c r="AJ3154">
        <f t="shared" si="239"/>
        <v>4</v>
      </c>
    </row>
    <row r="3155" spans="14:36" x14ac:dyDescent="0.35">
      <c r="N3155">
        <v>5.1950263999999997</v>
      </c>
      <c r="O3155">
        <v>5.8000000000000004E-6</v>
      </c>
      <c r="P3155">
        <f t="shared" si="236"/>
        <v>43.747169295102459</v>
      </c>
      <c r="Q3155">
        <f t="shared" si="238"/>
        <v>3</v>
      </c>
      <c r="AG3155">
        <v>5.8643182999999999</v>
      </c>
      <c r="AH3155">
        <v>0</v>
      </c>
      <c r="AI3155">
        <f t="shared" si="237"/>
        <v>49.383257315201988</v>
      </c>
      <c r="AJ3155">
        <f t="shared" si="239"/>
        <v>4</v>
      </c>
    </row>
    <row r="3156" spans="14:36" x14ac:dyDescent="0.35">
      <c r="N3156">
        <v>5.2122016999999996</v>
      </c>
      <c r="O3156">
        <v>6.2999999999999998E-6</v>
      </c>
      <c r="P3156">
        <f t="shared" si="236"/>
        <v>43.891802007035196</v>
      </c>
      <c r="Q3156">
        <f t="shared" si="238"/>
        <v>3</v>
      </c>
      <c r="AG3156">
        <v>5.8808315999999996</v>
      </c>
      <c r="AH3156">
        <v>0</v>
      </c>
      <c r="AI3156">
        <f t="shared" si="237"/>
        <v>49.522315343996759</v>
      </c>
      <c r="AJ3156">
        <f t="shared" si="239"/>
        <v>4</v>
      </c>
    </row>
    <row r="3157" spans="14:36" x14ac:dyDescent="0.35">
      <c r="N3157">
        <v>5.2293798000000002</v>
      </c>
      <c r="O3157">
        <v>6.6000000000000003E-6</v>
      </c>
      <c r="P3157">
        <f t="shared" si="236"/>
        <v>44.036458297688156</v>
      </c>
      <c r="Q3157">
        <f t="shared" si="238"/>
        <v>3</v>
      </c>
      <c r="AG3157">
        <v>5.8973469999999999</v>
      </c>
      <c r="AH3157">
        <v>0</v>
      </c>
      <c r="AI3157">
        <f t="shared" si="237"/>
        <v>49.661391056831704</v>
      </c>
      <c r="AJ3157">
        <f t="shared" si="239"/>
        <v>4</v>
      </c>
    </row>
    <row r="3158" spans="14:36" x14ac:dyDescent="0.35">
      <c r="N3158">
        <v>5.2465605999999996</v>
      </c>
      <c r="O3158">
        <v>7.5000000000000002E-6</v>
      </c>
      <c r="P3158">
        <f t="shared" si="236"/>
        <v>44.181137324964183</v>
      </c>
      <c r="Q3158">
        <f t="shared" si="238"/>
        <v>3</v>
      </c>
      <c r="AG3158">
        <v>5.9138646000000001</v>
      </c>
      <c r="AH3158">
        <v>0</v>
      </c>
      <c r="AI3158">
        <f t="shared" si="237"/>
        <v>49.800485295803959</v>
      </c>
      <c r="AJ3158">
        <f t="shared" si="239"/>
        <v>4</v>
      </c>
    </row>
    <row r="3159" spans="14:36" x14ac:dyDescent="0.35">
      <c r="N3159">
        <v>5.2637441000000003</v>
      </c>
      <c r="O3159">
        <v>6.9E-6</v>
      </c>
      <c r="P3159">
        <f t="shared" si="236"/>
        <v>44.32583908886329</v>
      </c>
      <c r="Q3159">
        <f t="shared" si="238"/>
        <v>3</v>
      </c>
      <c r="AG3159">
        <v>5.9303843000000001</v>
      </c>
      <c r="AH3159">
        <v>0</v>
      </c>
      <c r="AI3159">
        <f t="shared" si="237"/>
        <v>49.939597218816381</v>
      </c>
      <c r="AJ3159">
        <f t="shared" si="239"/>
        <v>4</v>
      </c>
    </row>
    <row r="3160" spans="14:36" x14ac:dyDescent="0.35">
      <c r="N3160">
        <v>5.2809302999999996</v>
      </c>
      <c r="O3160">
        <v>7.9000000000000006E-6</v>
      </c>
      <c r="P3160">
        <f t="shared" si="236"/>
        <v>44.470563589385456</v>
      </c>
      <c r="Q3160">
        <f t="shared" si="238"/>
        <v>3</v>
      </c>
      <c r="AG3160">
        <v>5.9469061999999999</v>
      </c>
      <c r="AH3160">
        <v>0</v>
      </c>
      <c r="AI3160">
        <f t="shared" si="237"/>
        <v>50.07872766796612</v>
      </c>
      <c r="AJ3160">
        <f t="shared" si="239"/>
        <v>4</v>
      </c>
    </row>
    <row r="3161" spans="14:36" x14ac:dyDescent="0.35">
      <c r="N3161">
        <v>5.2981191000000001</v>
      </c>
      <c r="O3161">
        <v>7.5000000000000002E-6</v>
      </c>
      <c r="P3161">
        <f t="shared" si="236"/>
        <v>44.615309984433551</v>
      </c>
      <c r="Q3161">
        <f t="shared" si="238"/>
        <v>3</v>
      </c>
      <c r="AG3161">
        <v>5.9634302999999997</v>
      </c>
      <c r="AH3161">
        <v>0</v>
      </c>
      <c r="AI3161">
        <f t="shared" si="237"/>
        <v>50.217876643253177</v>
      </c>
      <c r="AJ3161">
        <f t="shared" si="239"/>
        <v>4</v>
      </c>
    </row>
    <row r="3162" spans="14:36" x14ac:dyDescent="0.35">
      <c r="N3162">
        <v>5.3153106000000001</v>
      </c>
      <c r="O3162">
        <v>7.9000000000000006E-6</v>
      </c>
      <c r="P3162">
        <f t="shared" si="236"/>
        <v>44.760079116104713</v>
      </c>
      <c r="Q3162">
        <f t="shared" si="238"/>
        <v>3</v>
      </c>
      <c r="AG3162">
        <v>5.9799565000000001</v>
      </c>
      <c r="AH3162">
        <v>0</v>
      </c>
      <c r="AI3162">
        <f t="shared" si="237"/>
        <v>50.357043302580401</v>
      </c>
      <c r="AJ3162">
        <f t="shared" si="239"/>
        <v>4</v>
      </c>
    </row>
    <row r="3163" spans="14:36" x14ac:dyDescent="0.35">
      <c r="N3163">
        <v>5.3325047999999997</v>
      </c>
      <c r="O3163">
        <v>8.4999999999999999E-6</v>
      </c>
      <c r="P3163">
        <f t="shared" si="236"/>
        <v>44.90487098439894</v>
      </c>
      <c r="Q3163">
        <f t="shared" si="238"/>
        <v>3</v>
      </c>
      <c r="AG3163">
        <v>5.9964848999999996</v>
      </c>
      <c r="AH3163">
        <v>0</v>
      </c>
      <c r="AI3163">
        <f t="shared" si="237"/>
        <v>50.496228488044935</v>
      </c>
      <c r="AJ3163">
        <f t="shared" si="239"/>
        <v>4</v>
      </c>
    </row>
    <row r="3164" spans="14:36" x14ac:dyDescent="0.35">
      <c r="N3164">
        <v>5.3497016000000004</v>
      </c>
      <c r="O3164">
        <v>7.7000000000000008E-6</v>
      </c>
      <c r="P3164">
        <f t="shared" si="236"/>
        <v>45.049684747219089</v>
      </c>
      <c r="Q3164">
        <f t="shared" si="238"/>
        <v>3</v>
      </c>
      <c r="AG3164">
        <v>6.0130153999999996</v>
      </c>
      <c r="AH3164">
        <v>0</v>
      </c>
      <c r="AI3164">
        <f t="shared" si="237"/>
        <v>50.635431357549635</v>
      </c>
      <c r="AJ3164">
        <f t="shared" si="239"/>
        <v>4</v>
      </c>
    </row>
    <row r="3165" spans="14:36" x14ac:dyDescent="0.35">
      <c r="N3165">
        <v>5.3669010999999998</v>
      </c>
      <c r="O3165">
        <v>7.0999999999999998E-6</v>
      </c>
      <c r="P3165">
        <f t="shared" si="236"/>
        <v>45.194521246662305</v>
      </c>
      <c r="Q3165">
        <f t="shared" si="238"/>
        <v>3</v>
      </c>
      <c r="AG3165">
        <v>6.0295480000000001</v>
      </c>
      <c r="AH3165">
        <v>0</v>
      </c>
      <c r="AI3165">
        <f t="shared" si="237"/>
        <v>50.774651911094516</v>
      </c>
      <c r="AJ3165">
        <f t="shared" si="239"/>
        <v>4</v>
      </c>
    </row>
    <row r="3166" spans="14:36" x14ac:dyDescent="0.35">
      <c r="N3166">
        <v>5.3841032000000002</v>
      </c>
      <c r="O3166">
        <v>6.3999999999999997E-6</v>
      </c>
      <c r="P3166">
        <f t="shared" si="236"/>
        <v>45.339379640631449</v>
      </c>
      <c r="Q3166">
        <f t="shared" si="238"/>
        <v>3</v>
      </c>
      <c r="AG3166">
        <v>6.0460827999999998</v>
      </c>
      <c r="AH3166">
        <v>0</v>
      </c>
      <c r="AI3166">
        <f t="shared" si="237"/>
        <v>50.913890990776693</v>
      </c>
      <c r="AJ3166">
        <f t="shared" si="239"/>
        <v>4</v>
      </c>
    </row>
    <row r="3167" spans="14:36" x14ac:dyDescent="0.35">
      <c r="N3167">
        <v>5.4013078999999999</v>
      </c>
      <c r="O3167">
        <v>6.1999999999999999E-6</v>
      </c>
      <c r="P3167">
        <f t="shared" si="236"/>
        <v>45.484259929126509</v>
      </c>
      <c r="Q3167">
        <f t="shared" si="238"/>
        <v>3</v>
      </c>
      <c r="AG3167">
        <v>6.0626196999999999</v>
      </c>
      <c r="AH3167">
        <v>0</v>
      </c>
      <c r="AI3167">
        <f t="shared" si="237"/>
        <v>51.053147754499051</v>
      </c>
      <c r="AJ3167">
        <f t="shared" si="239"/>
        <v>4</v>
      </c>
    </row>
    <row r="3168" spans="14:36" x14ac:dyDescent="0.35">
      <c r="N3168">
        <v>5.4185153000000001</v>
      </c>
      <c r="O3168">
        <v>5.8000000000000004E-6</v>
      </c>
      <c r="P3168">
        <f t="shared" si="236"/>
        <v>45.629162954244642</v>
      </c>
      <c r="Q3168">
        <f t="shared" si="238"/>
        <v>3</v>
      </c>
      <c r="AG3168">
        <v>6.0791586000000004</v>
      </c>
      <c r="AH3168">
        <v>0</v>
      </c>
      <c r="AI3168">
        <f t="shared" si="237"/>
        <v>51.192421360164417</v>
      </c>
      <c r="AJ3168">
        <f t="shared" si="239"/>
        <v>4</v>
      </c>
    </row>
    <row r="3169" spans="14:36" x14ac:dyDescent="0.35">
      <c r="N3169">
        <v>5.4357252000000003</v>
      </c>
      <c r="O3169">
        <v>6.9999999999999999E-6</v>
      </c>
      <c r="P3169">
        <f t="shared" si="236"/>
        <v>45.774087031791538</v>
      </c>
      <c r="Q3169">
        <f t="shared" si="238"/>
        <v>3</v>
      </c>
      <c r="AG3169">
        <v>6.0956996999999999</v>
      </c>
      <c r="AH3169">
        <v>0</v>
      </c>
      <c r="AI3169">
        <f t="shared" si="237"/>
        <v>51.331713491967101</v>
      </c>
      <c r="AJ3169">
        <f t="shared" si="239"/>
        <v>4</v>
      </c>
    </row>
    <row r="3170" spans="14:36" x14ac:dyDescent="0.35">
      <c r="N3170">
        <v>5.4529377999999999</v>
      </c>
      <c r="O3170">
        <v>6.8000000000000001E-6</v>
      </c>
      <c r="P3170">
        <f t="shared" si="236"/>
        <v>45.919033845961508</v>
      </c>
      <c r="Q3170">
        <f t="shared" si="238"/>
        <v>3</v>
      </c>
      <c r="AG3170">
        <v>6.1122429</v>
      </c>
      <c r="AH3170">
        <v>0</v>
      </c>
      <c r="AI3170">
        <f t="shared" si="237"/>
        <v>51.471023307809951</v>
      </c>
      <c r="AJ3170">
        <f t="shared" si="239"/>
        <v>4</v>
      </c>
    </row>
    <row r="3171" spans="14:36" x14ac:dyDescent="0.35">
      <c r="N3171">
        <v>5.4701529000000004</v>
      </c>
      <c r="O3171">
        <v>6.3999999999999997E-6</v>
      </c>
      <c r="P3171">
        <f t="shared" si="236"/>
        <v>46.064001712560248</v>
      </c>
      <c r="Q3171">
        <f t="shared" si="238"/>
        <v>3</v>
      </c>
      <c r="AG3171">
        <v>6.1287881999999998</v>
      </c>
      <c r="AH3171">
        <v>0</v>
      </c>
      <c r="AI3171">
        <f t="shared" si="237"/>
        <v>51.61035080769296</v>
      </c>
      <c r="AJ3171">
        <f t="shared" si="239"/>
        <v>4</v>
      </c>
    </row>
    <row r="3172" spans="14:36" x14ac:dyDescent="0.35">
      <c r="N3172">
        <v>5.4873706000000002</v>
      </c>
      <c r="O3172">
        <v>6.9999999999999999E-6</v>
      </c>
      <c r="P3172">
        <f t="shared" si="236"/>
        <v>46.208991473684904</v>
      </c>
      <c r="Q3172">
        <f t="shared" si="238"/>
        <v>3</v>
      </c>
      <c r="AG3172">
        <v>6.1453356000000001</v>
      </c>
      <c r="AH3172">
        <v>0</v>
      </c>
      <c r="AI3172">
        <f t="shared" si="237"/>
        <v>51.749695991616143</v>
      </c>
      <c r="AJ3172">
        <f t="shared" si="239"/>
        <v>4</v>
      </c>
    </row>
    <row r="3173" spans="14:36" x14ac:dyDescent="0.35">
      <c r="N3173">
        <v>5.5045909000000002</v>
      </c>
      <c r="O3173">
        <v>6.1999999999999999E-6</v>
      </c>
      <c r="P3173">
        <f t="shared" si="236"/>
        <v>46.354003129335474</v>
      </c>
      <c r="Q3173">
        <f t="shared" si="238"/>
        <v>3</v>
      </c>
      <c r="AG3173">
        <v>6.1618851000000001</v>
      </c>
      <c r="AH3173">
        <v>0</v>
      </c>
      <c r="AI3173">
        <f t="shared" si="237"/>
        <v>51.889058859579492</v>
      </c>
      <c r="AJ3173">
        <f t="shared" si="239"/>
        <v>4</v>
      </c>
    </row>
    <row r="3174" spans="14:36" x14ac:dyDescent="0.35">
      <c r="N3174">
        <v>5.5218137</v>
      </c>
      <c r="O3174">
        <v>6.1999999999999999E-6</v>
      </c>
      <c r="P3174">
        <f t="shared" si="236"/>
        <v>46.499035837414823</v>
      </c>
      <c r="Q3174">
        <f t="shared" si="238"/>
        <v>3</v>
      </c>
      <c r="AG3174">
        <v>6.1784366000000004</v>
      </c>
      <c r="AH3174">
        <v>0</v>
      </c>
      <c r="AI3174">
        <f t="shared" si="237"/>
        <v>52.028438569485857</v>
      </c>
      <c r="AJ3174">
        <f t="shared" si="239"/>
        <v>4</v>
      </c>
    </row>
    <row r="3175" spans="14:36" x14ac:dyDescent="0.35">
      <c r="N3175">
        <v>5.5390391000000001</v>
      </c>
      <c r="O3175">
        <v>7.9000000000000006E-6</v>
      </c>
      <c r="P3175">
        <f t="shared" si="236"/>
        <v>46.644090440020086</v>
      </c>
      <c r="Q3175">
        <f t="shared" si="238"/>
        <v>3</v>
      </c>
      <c r="AG3175">
        <v>6.1949902000000003</v>
      </c>
      <c r="AH3175">
        <v>0</v>
      </c>
      <c r="AI3175">
        <f t="shared" si="237"/>
        <v>52.167835963432381</v>
      </c>
      <c r="AJ3175">
        <f t="shared" si="239"/>
        <v>4</v>
      </c>
    </row>
    <row r="3176" spans="14:36" x14ac:dyDescent="0.35">
      <c r="N3176">
        <v>5.5562670000000001</v>
      </c>
      <c r="O3176">
        <v>6.9999999999999999E-6</v>
      </c>
      <c r="P3176">
        <f t="shared" si="236"/>
        <v>46.789166095054121</v>
      </c>
      <c r="Q3176">
        <f t="shared" si="238"/>
        <v>3</v>
      </c>
      <c r="AG3176">
        <v>6.2115459</v>
      </c>
      <c r="AH3176">
        <v>0</v>
      </c>
      <c r="AI3176">
        <f t="shared" si="237"/>
        <v>52.307251041419072</v>
      </c>
      <c r="AJ3176">
        <f t="shared" si="239"/>
        <v>4</v>
      </c>
    </row>
    <row r="3177" spans="14:36" x14ac:dyDescent="0.35">
      <c r="N3177">
        <v>5.5734975000000002</v>
      </c>
      <c r="O3177">
        <v>6.2999999999999998E-6</v>
      </c>
      <c r="P3177">
        <f t="shared" si="236"/>
        <v>46.93426364461407</v>
      </c>
      <c r="Q3177">
        <f t="shared" si="238"/>
        <v>3</v>
      </c>
      <c r="AG3177">
        <v>6.2281035999999999</v>
      </c>
      <c r="AH3177">
        <v>0</v>
      </c>
      <c r="AI3177">
        <f t="shared" si="237"/>
        <v>52.446682961348777</v>
      </c>
      <c r="AJ3177">
        <f t="shared" si="239"/>
        <v>4</v>
      </c>
    </row>
    <row r="3178" spans="14:36" x14ac:dyDescent="0.35">
      <c r="N3178">
        <v>5.5907305000000003</v>
      </c>
      <c r="O3178">
        <v>6.9999999999999999E-6</v>
      </c>
      <c r="P3178">
        <f t="shared" si="236"/>
        <v>47.079382246602798</v>
      </c>
      <c r="Q3178">
        <f t="shared" si="238"/>
        <v>3</v>
      </c>
      <c r="AG3178">
        <v>6.2446634000000003</v>
      </c>
      <c r="AH3178">
        <v>0</v>
      </c>
      <c r="AI3178">
        <f t="shared" si="237"/>
        <v>52.586132565318657</v>
      </c>
      <c r="AJ3178">
        <f t="shared" si="239"/>
        <v>4</v>
      </c>
    </row>
    <row r="3179" spans="14:36" x14ac:dyDescent="0.35">
      <c r="N3179">
        <v>5.6079660000000002</v>
      </c>
      <c r="O3179">
        <v>7.4000000000000003E-6</v>
      </c>
      <c r="P3179">
        <f t="shared" si="236"/>
        <v>47.224521901020282</v>
      </c>
      <c r="Q3179">
        <f t="shared" si="238"/>
        <v>3</v>
      </c>
      <c r="AG3179">
        <v>6.2612252000000002</v>
      </c>
      <c r="AH3179">
        <v>0</v>
      </c>
      <c r="AI3179">
        <f t="shared" si="237"/>
        <v>52.725599011231544</v>
      </c>
      <c r="AJ3179">
        <f t="shared" si="239"/>
        <v>4</v>
      </c>
    </row>
    <row r="3180" spans="14:36" x14ac:dyDescent="0.35">
      <c r="N3180">
        <v>5.6252040000000001</v>
      </c>
      <c r="O3180">
        <v>7.1999999999999997E-6</v>
      </c>
      <c r="P3180">
        <f t="shared" si="236"/>
        <v>47.369682607866544</v>
      </c>
      <c r="Q3180">
        <f t="shared" si="238"/>
        <v>3</v>
      </c>
      <c r="AG3180">
        <v>6.2777890999999997</v>
      </c>
      <c r="AH3180">
        <v>0</v>
      </c>
      <c r="AI3180">
        <f t="shared" si="237"/>
        <v>52.865083141184591</v>
      </c>
      <c r="AJ3180">
        <f t="shared" si="239"/>
        <v>4</v>
      </c>
    </row>
    <row r="3181" spans="14:36" x14ac:dyDescent="0.35">
      <c r="N3181">
        <v>5.6424446000000001</v>
      </c>
      <c r="O3181">
        <v>7.1999999999999997E-6</v>
      </c>
      <c r="P3181">
        <f t="shared" si="236"/>
        <v>47.514865209238721</v>
      </c>
      <c r="Q3181">
        <f t="shared" si="238"/>
        <v>3</v>
      </c>
      <c r="AG3181">
        <v>6.2943550000000004</v>
      </c>
      <c r="AH3181">
        <v>0</v>
      </c>
      <c r="AI3181">
        <f t="shared" si="237"/>
        <v>53.004584113080668</v>
      </c>
      <c r="AJ3181">
        <f t="shared" si="239"/>
        <v>4</v>
      </c>
    </row>
    <row r="3182" spans="14:36" x14ac:dyDescent="0.35">
      <c r="N3182">
        <v>5.6596875999999998</v>
      </c>
      <c r="O3182">
        <v>6.9999999999999999E-6</v>
      </c>
      <c r="P3182">
        <f t="shared" si="236"/>
        <v>47.660068020942518</v>
      </c>
      <c r="Q3182">
        <f t="shared" si="238"/>
        <v>3</v>
      </c>
      <c r="AG3182">
        <v>6.3109229999999998</v>
      </c>
      <c r="AH3182">
        <v>0</v>
      </c>
      <c r="AI3182">
        <f t="shared" si="237"/>
        <v>53.144102769016897</v>
      </c>
      <c r="AJ3182">
        <f t="shared" si="239"/>
        <v>4</v>
      </c>
    </row>
    <row r="3183" spans="14:36" x14ac:dyDescent="0.35">
      <c r="N3183">
        <v>5.6769331000000003</v>
      </c>
      <c r="O3183">
        <v>7.7999999999999999E-6</v>
      </c>
      <c r="P3183">
        <f t="shared" si="236"/>
        <v>47.805291885075086</v>
      </c>
      <c r="Q3183">
        <f t="shared" si="238"/>
        <v>3</v>
      </c>
      <c r="AG3183">
        <v>6.3274929000000002</v>
      </c>
      <c r="AH3183">
        <v>0</v>
      </c>
      <c r="AI3183">
        <f t="shared" si="237"/>
        <v>53.283637424799004</v>
      </c>
      <c r="AJ3183">
        <f t="shared" si="239"/>
        <v>4</v>
      </c>
    </row>
    <row r="3184" spans="14:36" x14ac:dyDescent="0.35">
      <c r="N3184">
        <v>5.6941810999999998</v>
      </c>
      <c r="O3184">
        <v>7.3000000000000004E-6</v>
      </c>
      <c r="P3184">
        <f t="shared" si="236"/>
        <v>47.950536801636417</v>
      </c>
      <c r="Q3184">
        <f t="shared" si="238"/>
        <v>3</v>
      </c>
      <c r="AG3184">
        <v>6.3440649000000002</v>
      </c>
      <c r="AH3184">
        <v>0</v>
      </c>
      <c r="AI3184">
        <f t="shared" si="237"/>
        <v>53.423189764621263</v>
      </c>
      <c r="AJ3184">
        <f t="shared" si="239"/>
        <v>4</v>
      </c>
    </row>
    <row r="3185" spans="14:36" x14ac:dyDescent="0.35">
      <c r="N3185">
        <v>5.7114316000000001</v>
      </c>
      <c r="O3185">
        <v>7.9000000000000006E-6</v>
      </c>
      <c r="P3185">
        <f t="shared" si="236"/>
        <v>48.09580277062652</v>
      </c>
      <c r="Q3185">
        <f t="shared" si="238"/>
        <v>3</v>
      </c>
      <c r="AG3185">
        <v>6.3606388999999997</v>
      </c>
      <c r="AH3185">
        <v>0</v>
      </c>
      <c r="AI3185">
        <f t="shared" si="237"/>
        <v>53.562758946386538</v>
      </c>
      <c r="AJ3185">
        <f t="shared" si="239"/>
        <v>4</v>
      </c>
    </row>
    <row r="3186" spans="14:36" x14ac:dyDescent="0.35">
      <c r="N3186">
        <v>5.7286845</v>
      </c>
      <c r="O3186">
        <v>8.1999999999999994E-6</v>
      </c>
      <c r="P3186">
        <f t="shared" si="236"/>
        <v>48.241088949948242</v>
      </c>
      <c r="Q3186">
        <f t="shared" si="238"/>
        <v>3</v>
      </c>
      <c r="AG3186">
        <v>6.3772149000000002</v>
      </c>
      <c r="AH3186">
        <v>0</v>
      </c>
      <c r="AI3186">
        <f t="shared" si="237"/>
        <v>53.702344970094842</v>
      </c>
      <c r="AJ3186">
        <f t="shared" si="239"/>
        <v>4</v>
      </c>
    </row>
    <row r="3187" spans="14:36" x14ac:dyDescent="0.35">
      <c r="N3187">
        <v>5.7459398999999998</v>
      </c>
      <c r="O3187">
        <v>6.7000000000000002E-6</v>
      </c>
      <c r="P3187">
        <f t="shared" si="236"/>
        <v>48.386396181698728</v>
      </c>
      <c r="Q3187">
        <f t="shared" si="238"/>
        <v>3</v>
      </c>
      <c r="AG3187">
        <v>6.3937929000000002</v>
      </c>
      <c r="AH3187">
        <v>0</v>
      </c>
      <c r="AI3187">
        <f t="shared" si="237"/>
        <v>53.841947835746147</v>
      </c>
      <c r="AJ3187">
        <f t="shared" si="239"/>
        <v>4</v>
      </c>
    </row>
    <row r="3188" spans="14:36" x14ac:dyDescent="0.35">
      <c r="N3188">
        <v>5.7631977000000001</v>
      </c>
      <c r="O3188">
        <v>6.9E-6</v>
      </c>
      <c r="P3188">
        <f t="shared" si="236"/>
        <v>48.531723623780834</v>
      </c>
      <c r="Q3188">
        <f t="shared" si="238"/>
        <v>3</v>
      </c>
      <c r="AG3188">
        <v>6.4103729999999999</v>
      </c>
      <c r="AH3188">
        <v>0</v>
      </c>
      <c r="AI3188">
        <f t="shared" si="237"/>
        <v>53.981568385437626</v>
      </c>
      <c r="AJ3188">
        <f t="shared" si="239"/>
        <v>4</v>
      </c>
    </row>
    <row r="3189" spans="14:36" x14ac:dyDescent="0.35">
      <c r="N3189">
        <v>5.7804580000000003</v>
      </c>
      <c r="O3189">
        <v>6.9999999999999999E-6</v>
      </c>
      <c r="P3189">
        <f t="shared" si="236"/>
        <v>48.677072118291711</v>
      </c>
      <c r="Q3189">
        <f t="shared" si="238"/>
        <v>3</v>
      </c>
      <c r="AG3189">
        <v>6.4269550000000004</v>
      </c>
      <c r="AH3189">
        <v>0</v>
      </c>
      <c r="AI3189">
        <f t="shared" si="237"/>
        <v>54.121204934974969</v>
      </c>
      <c r="AJ3189">
        <f t="shared" si="239"/>
        <v>4</v>
      </c>
    </row>
    <row r="3190" spans="14:36" x14ac:dyDescent="0.35">
      <c r="N3190">
        <v>5.7977207000000002</v>
      </c>
      <c r="O3190">
        <v>7.0999999999999998E-6</v>
      </c>
      <c r="P3190">
        <f t="shared" si="236"/>
        <v>48.822440823134208</v>
      </c>
      <c r="Q3190">
        <f t="shared" si="238"/>
        <v>3</v>
      </c>
      <c r="AG3190">
        <v>6.4435390000000003</v>
      </c>
      <c r="AH3190">
        <v>0</v>
      </c>
      <c r="AI3190">
        <f t="shared" si="237"/>
        <v>54.26085832645532</v>
      </c>
      <c r="AJ3190">
        <f t="shared" si="239"/>
        <v>4</v>
      </c>
    </row>
    <row r="3191" spans="14:36" x14ac:dyDescent="0.35">
      <c r="N3191">
        <v>5.8149857999999996</v>
      </c>
      <c r="O3191">
        <v>7.6000000000000001E-6</v>
      </c>
      <c r="P3191">
        <f t="shared" si="236"/>
        <v>48.967829738308318</v>
      </c>
      <c r="Q3191">
        <f t="shared" si="238"/>
        <v>3</v>
      </c>
      <c r="AG3191">
        <v>6.4601249000000003</v>
      </c>
      <c r="AH3191">
        <v>0</v>
      </c>
      <c r="AI3191">
        <f t="shared" si="237"/>
        <v>54.400527717781543</v>
      </c>
      <c r="AJ3191">
        <f t="shared" si="239"/>
        <v>4</v>
      </c>
    </row>
    <row r="3192" spans="14:36" x14ac:dyDescent="0.35">
      <c r="N3192">
        <v>5.8322532999999996</v>
      </c>
      <c r="O3192">
        <v>7.7000000000000008E-6</v>
      </c>
      <c r="P3192">
        <f t="shared" si="236"/>
        <v>49.113238863814047</v>
      </c>
      <c r="Q3192">
        <f t="shared" si="238"/>
        <v>4</v>
      </c>
      <c r="AG3192">
        <v>6.4767128999999999</v>
      </c>
      <c r="AH3192">
        <v>0</v>
      </c>
      <c r="AI3192">
        <f t="shared" si="237"/>
        <v>54.540214793147925</v>
      </c>
      <c r="AJ3192">
        <f t="shared" si="239"/>
        <v>4</v>
      </c>
    </row>
    <row r="3193" spans="14:36" x14ac:dyDescent="0.35">
      <c r="N3193">
        <v>5.8495233000000004</v>
      </c>
      <c r="O3193">
        <v>7.7999999999999999E-6</v>
      </c>
      <c r="P3193">
        <f t="shared" si="236"/>
        <v>49.258669041748554</v>
      </c>
      <c r="Q3193">
        <f t="shared" si="238"/>
        <v>4</v>
      </c>
      <c r="AG3193">
        <v>6.4933028000000004</v>
      </c>
      <c r="AH3193">
        <v>0</v>
      </c>
      <c r="AI3193">
        <f t="shared" si="237"/>
        <v>54.679917868360178</v>
      </c>
      <c r="AJ3193">
        <f t="shared" si="239"/>
        <v>4</v>
      </c>
    </row>
    <row r="3194" spans="14:36" x14ac:dyDescent="0.35">
      <c r="N3194">
        <v>5.8667955999999997</v>
      </c>
      <c r="O3194">
        <v>7.3000000000000004E-6</v>
      </c>
      <c r="P3194">
        <f t="shared" si="236"/>
        <v>49.404118587917509</v>
      </c>
      <c r="Q3194">
        <f t="shared" si="238"/>
        <v>4</v>
      </c>
      <c r="AG3194">
        <v>6.5098947000000003</v>
      </c>
      <c r="AH3194">
        <v>0</v>
      </c>
      <c r="AI3194">
        <f t="shared" si="237"/>
        <v>54.81963778551544</v>
      </c>
      <c r="AJ3194">
        <f t="shared" si="239"/>
        <v>4</v>
      </c>
    </row>
    <row r="3195" spans="14:36" x14ac:dyDescent="0.35">
      <c r="N3195">
        <v>5.8840703000000003</v>
      </c>
      <c r="O3195">
        <v>7.0999999999999998E-6</v>
      </c>
      <c r="P3195">
        <f t="shared" si="236"/>
        <v>49.549588344418098</v>
      </c>
      <c r="Q3195">
        <f t="shared" si="238"/>
        <v>4</v>
      </c>
      <c r="AG3195">
        <v>6.5264885000000001</v>
      </c>
      <c r="AH3195">
        <v>0</v>
      </c>
      <c r="AI3195">
        <f t="shared" si="237"/>
        <v>54.959373702516565</v>
      </c>
      <c r="AJ3195">
        <f t="shared" si="239"/>
        <v>4</v>
      </c>
    </row>
    <row r="3196" spans="14:36" x14ac:dyDescent="0.35">
      <c r="N3196">
        <v>5.9013475</v>
      </c>
      <c r="O3196">
        <v>7.6000000000000001E-6</v>
      </c>
      <c r="P3196">
        <f t="shared" si="236"/>
        <v>49.69507915334745</v>
      </c>
      <c r="Q3196">
        <f t="shared" si="238"/>
        <v>4</v>
      </c>
      <c r="AG3196">
        <v>6.5430843000000003</v>
      </c>
      <c r="AH3196">
        <v>0</v>
      </c>
      <c r="AI3196">
        <f t="shared" si="237"/>
        <v>55.099126461460713</v>
      </c>
      <c r="AJ3196">
        <f t="shared" si="239"/>
        <v>4</v>
      </c>
    </row>
    <row r="3197" spans="14:36" x14ac:dyDescent="0.35">
      <c r="N3197">
        <v>5.9186269999999999</v>
      </c>
      <c r="O3197">
        <v>7.3000000000000004E-6</v>
      </c>
      <c r="P3197">
        <f t="shared" si="236"/>
        <v>49.840589330511271</v>
      </c>
      <c r="Q3197">
        <f t="shared" si="238"/>
        <v>4</v>
      </c>
      <c r="AG3197">
        <v>6.5596820999999998</v>
      </c>
      <c r="AH3197">
        <v>0</v>
      </c>
      <c r="AI3197">
        <f t="shared" si="237"/>
        <v>55.238896062347862</v>
      </c>
      <c r="AJ3197">
        <f t="shared" si="239"/>
        <v>4</v>
      </c>
    </row>
    <row r="3198" spans="14:36" x14ac:dyDescent="0.35">
      <c r="N3198">
        <v>5.9359088</v>
      </c>
      <c r="O3198">
        <v>6.0000000000000002E-6</v>
      </c>
      <c r="P3198">
        <f t="shared" si="236"/>
        <v>49.986118875909561</v>
      </c>
      <c r="Q3198">
        <f t="shared" si="238"/>
        <v>4</v>
      </c>
      <c r="AG3198">
        <v>6.5762818000000003</v>
      </c>
      <c r="AH3198">
        <v>0</v>
      </c>
      <c r="AI3198">
        <f t="shared" si="237"/>
        <v>55.37868166308089</v>
      </c>
      <c r="AJ3198">
        <f t="shared" si="239"/>
        <v>4</v>
      </c>
    </row>
    <row r="3199" spans="14:36" x14ac:dyDescent="0.35">
      <c r="N3199">
        <v>5.9531931</v>
      </c>
      <c r="O3199">
        <v>6.4999999999999996E-6</v>
      </c>
      <c r="P3199">
        <f t="shared" si="236"/>
        <v>50.131669473736615</v>
      </c>
      <c r="Q3199">
        <f t="shared" si="238"/>
        <v>4</v>
      </c>
      <c r="AG3199">
        <v>6.5928833999999998</v>
      </c>
      <c r="AH3199">
        <v>0</v>
      </c>
      <c r="AI3199">
        <f t="shared" si="237"/>
        <v>55.518483263659775</v>
      </c>
      <c r="AJ3199">
        <f t="shared" si="239"/>
        <v>4</v>
      </c>
    </row>
    <row r="3200" spans="14:36" x14ac:dyDescent="0.35">
      <c r="N3200">
        <v>5.9704797000000003</v>
      </c>
      <c r="O3200">
        <v>6.3999999999999997E-6</v>
      </c>
      <c r="P3200">
        <f t="shared" si="236"/>
        <v>50.277239439798137</v>
      </c>
      <c r="Q3200">
        <f t="shared" si="238"/>
        <v>4</v>
      </c>
      <c r="AG3200">
        <v>6.6094869999999997</v>
      </c>
      <c r="AH3200">
        <v>0</v>
      </c>
      <c r="AI3200">
        <f t="shared" si="237"/>
        <v>55.658301706181675</v>
      </c>
      <c r="AJ3200">
        <f t="shared" si="239"/>
        <v>4</v>
      </c>
    </row>
    <row r="3201" spans="14:36" x14ac:dyDescent="0.35">
      <c r="N3201">
        <v>5.9877685999999999</v>
      </c>
      <c r="O3201">
        <v>6.7000000000000002E-6</v>
      </c>
      <c r="P3201">
        <f t="shared" si="236"/>
        <v>50.422828774094128</v>
      </c>
      <c r="Q3201">
        <f t="shared" si="238"/>
        <v>4</v>
      </c>
      <c r="AG3201">
        <v>6.6260925000000004</v>
      </c>
      <c r="AH3201">
        <v>0</v>
      </c>
      <c r="AI3201">
        <f t="shared" si="237"/>
        <v>55.798136148549446</v>
      </c>
      <c r="AJ3201">
        <f t="shared" si="239"/>
        <v>4</v>
      </c>
    </row>
    <row r="3202" spans="14:36" x14ac:dyDescent="0.35">
      <c r="N3202">
        <v>6.0050599</v>
      </c>
      <c r="O3202">
        <v>6.7000000000000002E-6</v>
      </c>
      <c r="P3202">
        <f t="shared" ref="P3202:P3265" si="240">N3202*$L$4</f>
        <v>50.568438318721739</v>
      </c>
      <c r="Q3202">
        <f t="shared" si="238"/>
        <v>4</v>
      </c>
      <c r="AG3202">
        <v>6.6426999000000002</v>
      </c>
      <c r="AH3202">
        <v>0</v>
      </c>
      <c r="AI3202">
        <f t="shared" ref="AI3202:AI3265" si="241">AG3202*$L$4</f>
        <v>55.937986590763074</v>
      </c>
      <c r="AJ3202">
        <f t="shared" si="239"/>
        <v>4</v>
      </c>
    </row>
    <row r="3203" spans="14:36" x14ac:dyDescent="0.35">
      <c r="N3203">
        <v>6.0223535000000004</v>
      </c>
      <c r="O3203">
        <v>6.6000000000000003E-6</v>
      </c>
      <c r="P3203">
        <f t="shared" si="240"/>
        <v>50.714067231583819</v>
      </c>
      <c r="Q3203">
        <f t="shared" ref="Q3203:Q3266" si="242">IF(P3203&lt;=9,1,IF(P3203&lt;=19,2,IF(P3203&lt;=49,3,4)))</f>
        <v>4</v>
      </c>
      <c r="AG3203">
        <v>6.6593093000000003</v>
      </c>
      <c r="AH3203">
        <v>0</v>
      </c>
      <c r="AI3203">
        <f t="shared" si="241"/>
        <v>56.077853874919725</v>
      </c>
      <c r="AJ3203">
        <f t="shared" ref="AJ3203:AJ3266" si="243">IF(AI3203&lt;=9,1,IF(AI3203&lt;=19,2,IF(AI3203&lt;=49,3,4)))</f>
        <v>4</v>
      </c>
    </row>
    <row r="3204" spans="14:36" x14ac:dyDescent="0.35">
      <c r="N3204">
        <v>6.0396495000000003</v>
      </c>
      <c r="O3204">
        <v>6.1999999999999999E-6</v>
      </c>
      <c r="P3204">
        <f t="shared" si="240"/>
        <v>50.859716354777511</v>
      </c>
      <c r="Q3204">
        <f t="shared" si="242"/>
        <v>4</v>
      </c>
      <c r="AG3204">
        <v>6.6759205000000001</v>
      </c>
      <c r="AH3204">
        <v>0</v>
      </c>
      <c r="AI3204">
        <f t="shared" si="241"/>
        <v>56.217736316825082</v>
      </c>
      <c r="AJ3204">
        <f t="shared" si="243"/>
        <v>4</v>
      </c>
    </row>
    <row r="3205" spans="14:36" x14ac:dyDescent="0.35">
      <c r="N3205">
        <v>6.0569477000000003</v>
      </c>
      <c r="O3205">
        <v>6.4999999999999996E-6</v>
      </c>
      <c r="P3205">
        <f t="shared" si="240"/>
        <v>51.005384004108521</v>
      </c>
      <c r="Q3205">
        <f t="shared" si="242"/>
        <v>4</v>
      </c>
      <c r="AG3205">
        <v>6.6925337000000003</v>
      </c>
      <c r="AH3205">
        <v>0</v>
      </c>
      <c r="AI3205">
        <f t="shared" si="241"/>
        <v>56.357635600673454</v>
      </c>
      <c r="AJ3205">
        <f t="shared" si="243"/>
        <v>4</v>
      </c>
    </row>
    <row r="3206" spans="14:36" x14ac:dyDescent="0.35">
      <c r="N3206">
        <v>6.0742482999999998</v>
      </c>
      <c r="O3206">
        <v>6.3999999999999997E-6</v>
      </c>
      <c r="P3206">
        <f t="shared" si="240"/>
        <v>51.151071863771143</v>
      </c>
      <c r="Q3206">
        <f t="shared" si="242"/>
        <v>4</v>
      </c>
      <c r="AG3206">
        <v>6.7091488000000004</v>
      </c>
      <c r="AH3206">
        <v>0</v>
      </c>
      <c r="AI3206">
        <f t="shared" si="241"/>
        <v>56.497550884367698</v>
      </c>
      <c r="AJ3206">
        <f t="shared" si="243"/>
        <v>4</v>
      </c>
    </row>
    <row r="3207" spans="14:36" x14ac:dyDescent="0.35">
      <c r="N3207">
        <v>6.0915511999999996</v>
      </c>
      <c r="O3207">
        <v>6.3999999999999997E-6</v>
      </c>
      <c r="P3207">
        <f t="shared" si="240"/>
        <v>51.296779091668242</v>
      </c>
      <c r="Q3207">
        <f t="shared" si="242"/>
        <v>4</v>
      </c>
      <c r="AG3207">
        <v>6.7257657999999996</v>
      </c>
      <c r="AH3207">
        <v>0</v>
      </c>
      <c r="AI3207">
        <f t="shared" si="241"/>
        <v>56.637482167907791</v>
      </c>
      <c r="AJ3207">
        <f t="shared" si="243"/>
        <v>4</v>
      </c>
    </row>
    <row r="3208" spans="14:36" x14ac:dyDescent="0.35">
      <c r="N3208">
        <v>6.1088563999999996</v>
      </c>
      <c r="O3208">
        <v>6.6000000000000003E-6</v>
      </c>
      <c r="P3208">
        <f t="shared" si="240"/>
        <v>51.442505687799802</v>
      </c>
      <c r="Q3208">
        <f t="shared" si="242"/>
        <v>4</v>
      </c>
      <c r="AG3208">
        <v>6.7423846000000003</v>
      </c>
      <c r="AH3208">
        <v>0</v>
      </c>
      <c r="AI3208">
        <f t="shared" si="241"/>
        <v>56.777428609196612</v>
      </c>
      <c r="AJ3208">
        <f t="shared" si="243"/>
        <v>4</v>
      </c>
    </row>
    <row r="3209" spans="14:36" x14ac:dyDescent="0.35">
      <c r="N3209">
        <v>6.1261638999999999</v>
      </c>
      <c r="O3209">
        <v>6.6000000000000003E-6</v>
      </c>
      <c r="P3209">
        <f t="shared" si="240"/>
        <v>51.58825165216583</v>
      </c>
      <c r="Q3209">
        <f t="shared" si="242"/>
        <v>4</v>
      </c>
      <c r="AG3209">
        <v>6.7590054000000004</v>
      </c>
      <c r="AH3209">
        <v>0</v>
      </c>
      <c r="AI3209">
        <f t="shared" si="241"/>
        <v>56.917391892428448</v>
      </c>
      <c r="AJ3209">
        <f t="shared" si="243"/>
        <v>4</v>
      </c>
    </row>
    <row r="3210" spans="14:36" x14ac:dyDescent="0.35">
      <c r="N3210">
        <v>6.1434737000000004</v>
      </c>
      <c r="O3210">
        <v>6.9999999999999999E-6</v>
      </c>
      <c r="P3210">
        <f t="shared" si="240"/>
        <v>51.734016984766335</v>
      </c>
      <c r="Q3210">
        <f t="shared" si="242"/>
        <v>4</v>
      </c>
      <c r="AG3210">
        <v>6.7756280000000002</v>
      </c>
      <c r="AH3210">
        <v>0</v>
      </c>
      <c r="AI3210">
        <f t="shared" si="241"/>
        <v>57.05737033340899</v>
      </c>
      <c r="AJ3210">
        <f t="shared" si="243"/>
        <v>4</v>
      </c>
    </row>
    <row r="3211" spans="14:36" x14ac:dyDescent="0.35">
      <c r="N3211">
        <v>6.1607856999999999</v>
      </c>
      <c r="O3211">
        <v>7.6000000000000001E-6</v>
      </c>
      <c r="P3211">
        <f t="shared" si="240"/>
        <v>51.879800843504142</v>
      </c>
      <c r="Q3211">
        <f t="shared" si="242"/>
        <v>4</v>
      </c>
      <c r="AG3211">
        <v>6.7922526000000003</v>
      </c>
      <c r="AH3211">
        <v>0</v>
      </c>
      <c r="AI3211">
        <f t="shared" si="241"/>
        <v>57.197365616332547</v>
      </c>
      <c r="AJ3211">
        <f t="shared" si="243"/>
        <v>4</v>
      </c>
    </row>
    <row r="3212" spans="14:36" x14ac:dyDescent="0.35">
      <c r="N3212">
        <v>6.1780999999999997</v>
      </c>
      <c r="O3212">
        <v>6.4999999999999996E-6</v>
      </c>
      <c r="P3212">
        <f t="shared" si="240"/>
        <v>52.025604070476426</v>
      </c>
      <c r="Q3212">
        <f t="shared" si="242"/>
        <v>4</v>
      </c>
      <c r="AG3212">
        <v>6.8088790000000001</v>
      </c>
      <c r="AH3212">
        <v>0</v>
      </c>
      <c r="AI3212">
        <f t="shared" si="241"/>
        <v>57.337376057004818</v>
      </c>
      <c r="AJ3212">
        <f t="shared" si="243"/>
        <v>4</v>
      </c>
    </row>
    <row r="3213" spans="14:36" x14ac:dyDescent="0.35">
      <c r="N3213">
        <v>6.1954165999999997</v>
      </c>
      <c r="O3213">
        <v>7.1999999999999997E-6</v>
      </c>
      <c r="P3213">
        <f t="shared" si="240"/>
        <v>52.171426665683171</v>
      </c>
      <c r="Q3213">
        <f t="shared" si="242"/>
        <v>4</v>
      </c>
      <c r="AG3213">
        <v>6.8255072999999999</v>
      </c>
      <c r="AH3213">
        <v>0</v>
      </c>
      <c r="AI3213">
        <f t="shared" si="241"/>
        <v>57.477402497522952</v>
      </c>
      <c r="AJ3213">
        <f t="shared" si="243"/>
        <v>4</v>
      </c>
    </row>
    <row r="3214" spans="14:36" x14ac:dyDescent="0.35">
      <c r="N3214">
        <v>6.2127355</v>
      </c>
      <c r="O3214">
        <v>7.6000000000000001E-6</v>
      </c>
      <c r="P3214">
        <f t="shared" si="240"/>
        <v>52.317268629124392</v>
      </c>
      <c r="Q3214">
        <f t="shared" si="242"/>
        <v>4</v>
      </c>
      <c r="AG3214">
        <v>6.8421374000000004</v>
      </c>
      <c r="AH3214">
        <v>0</v>
      </c>
      <c r="AI3214">
        <f t="shared" si="241"/>
        <v>57.617444095789807</v>
      </c>
      <c r="AJ3214">
        <f t="shared" si="243"/>
        <v>4</v>
      </c>
    </row>
    <row r="3215" spans="14:36" x14ac:dyDescent="0.35">
      <c r="N3215">
        <v>6.2300566000000002</v>
      </c>
      <c r="O3215">
        <v>6.2999999999999998E-6</v>
      </c>
      <c r="P3215">
        <f t="shared" si="240"/>
        <v>52.463129118702923</v>
      </c>
      <c r="Q3215">
        <f t="shared" si="242"/>
        <v>4</v>
      </c>
      <c r="AG3215">
        <v>6.8587693999999999</v>
      </c>
      <c r="AH3215">
        <v>0</v>
      </c>
      <c r="AI3215">
        <f t="shared" si="241"/>
        <v>57.757501693902519</v>
      </c>
      <c r="AJ3215">
        <f t="shared" si="243"/>
        <v>4</v>
      </c>
    </row>
    <row r="3216" spans="14:36" x14ac:dyDescent="0.35">
      <c r="N3216">
        <v>6.2473799000000003</v>
      </c>
      <c r="O3216">
        <v>6.4999999999999996E-6</v>
      </c>
      <c r="P3216">
        <f t="shared" si="240"/>
        <v>52.609008134418772</v>
      </c>
      <c r="Q3216">
        <f t="shared" si="242"/>
        <v>4</v>
      </c>
      <c r="AG3216">
        <v>6.8754033000000003</v>
      </c>
      <c r="AH3216">
        <v>0</v>
      </c>
      <c r="AI3216">
        <f t="shared" si="241"/>
        <v>57.897575291861102</v>
      </c>
      <c r="AJ3216">
        <f t="shared" si="243"/>
        <v>4</v>
      </c>
    </row>
    <row r="3217" spans="14:36" x14ac:dyDescent="0.35">
      <c r="N3217">
        <v>6.2647054999999998</v>
      </c>
      <c r="O3217">
        <v>6.1E-6</v>
      </c>
      <c r="P3217">
        <f t="shared" si="240"/>
        <v>52.754906518369083</v>
      </c>
      <c r="Q3217">
        <f t="shared" si="242"/>
        <v>4</v>
      </c>
      <c r="AG3217">
        <v>6.8920389999999996</v>
      </c>
      <c r="AH3217">
        <v>0</v>
      </c>
      <c r="AI3217">
        <f t="shared" si="241"/>
        <v>58.037664047568391</v>
      </c>
      <c r="AJ3217">
        <f t="shared" si="243"/>
        <v>4</v>
      </c>
    </row>
    <row r="3218" spans="14:36" x14ac:dyDescent="0.35">
      <c r="N3218">
        <v>6.2820334000000004</v>
      </c>
      <c r="O3218">
        <v>6.2999999999999998E-6</v>
      </c>
      <c r="P3218">
        <f t="shared" si="240"/>
        <v>52.900824270553876</v>
      </c>
      <c r="Q3218">
        <f t="shared" si="242"/>
        <v>4</v>
      </c>
      <c r="AG3218">
        <v>6.9086765000000003</v>
      </c>
      <c r="AH3218">
        <v>0</v>
      </c>
      <c r="AI3218">
        <f t="shared" si="241"/>
        <v>58.177767961024401</v>
      </c>
      <c r="AJ3218">
        <f t="shared" si="243"/>
        <v>4</v>
      </c>
    </row>
    <row r="3219" spans="14:36" x14ac:dyDescent="0.35">
      <c r="N3219">
        <v>6.2993633999999998</v>
      </c>
      <c r="O3219">
        <v>6.9E-6</v>
      </c>
      <c r="P3219">
        <f t="shared" si="240"/>
        <v>53.046759706778815</v>
      </c>
      <c r="Q3219">
        <f t="shared" si="242"/>
        <v>4</v>
      </c>
      <c r="AG3219">
        <v>6.9253159000000002</v>
      </c>
      <c r="AH3219">
        <v>0</v>
      </c>
      <c r="AI3219">
        <f t="shared" si="241"/>
        <v>58.317887874326267</v>
      </c>
      <c r="AJ3219">
        <f t="shared" si="243"/>
        <v>4</v>
      </c>
    </row>
    <row r="3220" spans="14:36" x14ac:dyDescent="0.35">
      <c r="N3220">
        <v>6.3166957000000004</v>
      </c>
      <c r="O3220">
        <v>6.0000000000000002E-6</v>
      </c>
      <c r="P3220">
        <f t="shared" si="240"/>
        <v>53.192714511238236</v>
      </c>
      <c r="Q3220">
        <f t="shared" si="242"/>
        <v>4</v>
      </c>
      <c r="AG3220">
        <v>6.9419572000000001</v>
      </c>
      <c r="AH3220">
        <v>0</v>
      </c>
      <c r="AI3220">
        <f t="shared" si="241"/>
        <v>58.458023787474005</v>
      </c>
      <c r="AJ3220">
        <f t="shared" si="243"/>
        <v>4</v>
      </c>
    </row>
    <row r="3221" spans="14:36" x14ac:dyDescent="0.35">
      <c r="N3221">
        <v>6.3340301999999999</v>
      </c>
      <c r="O3221">
        <v>6.2999999999999998E-6</v>
      </c>
      <c r="P3221">
        <f t="shared" si="240"/>
        <v>53.338687841834968</v>
      </c>
      <c r="Q3221">
        <f t="shared" si="242"/>
        <v>4</v>
      </c>
      <c r="AG3221">
        <v>6.9586002999999996</v>
      </c>
      <c r="AH3221">
        <v>0</v>
      </c>
      <c r="AI3221">
        <f t="shared" si="241"/>
        <v>58.598174858370449</v>
      </c>
      <c r="AJ3221">
        <f t="shared" si="243"/>
        <v>4</v>
      </c>
    </row>
    <row r="3222" spans="14:36" x14ac:dyDescent="0.35">
      <c r="N3222">
        <v>6.3513669000000004</v>
      </c>
      <c r="O3222">
        <v>5.4999999999999999E-6</v>
      </c>
      <c r="P3222">
        <f t="shared" si="240"/>
        <v>53.484679698569018</v>
      </c>
      <c r="Q3222">
        <f t="shared" si="242"/>
        <v>4</v>
      </c>
      <c r="AG3222">
        <v>6.9752451999999998</v>
      </c>
      <c r="AH3222">
        <v>0</v>
      </c>
      <c r="AI3222">
        <f t="shared" si="241"/>
        <v>58.738341087015613</v>
      </c>
      <c r="AJ3222">
        <f t="shared" si="243"/>
        <v>4</v>
      </c>
    </row>
    <row r="3223" spans="14:36" x14ac:dyDescent="0.35">
      <c r="N3223">
        <v>6.3687056999999996</v>
      </c>
      <c r="O3223">
        <v>4.6999999999999999E-6</v>
      </c>
      <c r="P3223">
        <f t="shared" si="240"/>
        <v>53.630689239343226</v>
      </c>
      <c r="Q3223">
        <f t="shared" si="242"/>
        <v>4</v>
      </c>
      <c r="AG3223">
        <v>6.9918918999999997</v>
      </c>
      <c r="AH3223">
        <v>0</v>
      </c>
      <c r="AI3223">
        <f t="shared" si="241"/>
        <v>58.878522473409483</v>
      </c>
      <c r="AJ3223">
        <f t="shared" si="243"/>
        <v>4</v>
      </c>
    </row>
    <row r="3224" spans="14:36" x14ac:dyDescent="0.35">
      <c r="N3224">
        <v>6.3860467999999999</v>
      </c>
      <c r="O3224">
        <v>4.6999999999999999E-6</v>
      </c>
      <c r="P3224">
        <f t="shared" si="240"/>
        <v>53.776718148351911</v>
      </c>
      <c r="Q3224">
        <f t="shared" si="242"/>
        <v>4</v>
      </c>
      <c r="AG3224">
        <v>7.0085404000000002</v>
      </c>
      <c r="AH3224">
        <v>0</v>
      </c>
      <c r="AI3224">
        <f t="shared" si="241"/>
        <v>59.01871901755208</v>
      </c>
      <c r="AJ3224">
        <f t="shared" si="243"/>
        <v>4</v>
      </c>
    </row>
    <row r="3225" spans="14:36" x14ac:dyDescent="0.35">
      <c r="N3225">
        <v>6.4033901000000002</v>
      </c>
      <c r="O3225">
        <v>4.4000000000000002E-6</v>
      </c>
      <c r="P3225">
        <f t="shared" si="240"/>
        <v>53.922765583497913</v>
      </c>
      <c r="Q3225">
        <f t="shared" si="242"/>
        <v>4</v>
      </c>
      <c r="AG3225">
        <v>7.0251907999999998</v>
      </c>
      <c r="AH3225">
        <v>0</v>
      </c>
      <c r="AI3225">
        <f t="shared" si="241"/>
        <v>59.158931561540527</v>
      </c>
      <c r="AJ3225">
        <f t="shared" si="243"/>
        <v>4</v>
      </c>
    </row>
    <row r="3226" spans="14:36" x14ac:dyDescent="0.35">
      <c r="N3226">
        <v>6.4207356000000004</v>
      </c>
      <c r="O3226">
        <v>4.5000000000000001E-6</v>
      </c>
      <c r="P3226">
        <f t="shared" si="240"/>
        <v>54.068831544781233</v>
      </c>
      <c r="Q3226">
        <f t="shared" si="242"/>
        <v>4</v>
      </c>
      <c r="AG3226">
        <v>7.0418430000000001</v>
      </c>
      <c r="AH3226">
        <v>0</v>
      </c>
      <c r="AI3226">
        <f t="shared" si="241"/>
        <v>59.299159263277694</v>
      </c>
      <c r="AJ3226">
        <f t="shared" si="243"/>
        <v>4</v>
      </c>
    </row>
    <row r="3227" spans="14:36" x14ac:dyDescent="0.35">
      <c r="N3227">
        <v>6.4380832000000003</v>
      </c>
      <c r="O3227">
        <v>5.1000000000000003E-6</v>
      </c>
      <c r="P3227">
        <f t="shared" si="240"/>
        <v>54.214915190104712</v>
      </c>
      <c r="Q3227">
        <f t="shared" si="242"/>
        <v>4</v>
      </c>
      <c r="AG3227">
        <v>7.058497</v>
      </c>
      <c r="AH3227">
        <v>0</v>
      </c>
      <c r="AI3227">
        <f t="shared" si="241"/>
        <v>59.439402122763575</v>
      </c>
      <c r="AJ3227">
        <f t="shared" si="243"/>
        <v>4</v>
      </c>
    </row>
    <row r="3228" spans="14:36" x14ac:dyDescent="0.35">
      <c r="N3228">
        <v>6.4554330000000002</v>
      </c>
      <c r="O3228">
        <v>5.0000000000000004E-6</v>
      </c>
      <c r="P3228">
        <f t="shared" si="240"/>
        <v>54.361017361565509</v>
      </c>
      <c r="Q3228">
        <f t="shared" si="242"/>
        <v>4</v>
      </c>
      <c r="AG3228">
        <v>7.0751527999999997</v>
      </c>
      <c r="AH3228">
        <v>0</v>
      </c>
      <c r="AI3228">
        <f t="shared" si="241"/>
        <v>59.579660139998168</v>
      </c>
      <c r="AJ3228">
        <f t="shared" si="243"/>
        <v>4</v>
      </c>
    </row>
    <row r="3229" spans="14:36" x14ac:dyDescent="0.35">
      <c r="N3229">
        <v>6.472785</v>
      </c>
      <c r="O3229">
        <v>4.6999999999999999E-6</v>
      </c>
      <c r="P3229">
        <f t="shared" si="240"/>
        <v>54.507138059163623</v>
      </c>
      <c r="Q3229">
        <f t="shared" si="242"/>
        <v>4</v>
      </c>
      <c r="AG3229">
        <v>7.0918104</v>
      </c>
      <c r="AH3229">
        <v>0</v>
      </c>
      <c r="AI3229">
        <f t="shared" si="241"/>
        <v>59.719933314981475</v>
      </c>
      <c r="AJ3229">
        <f t="shared" si="243"/>
        <v>4</v>
      </c>
    </row>
    <row r="3230" spans="14:36" x14ac:dyDescent="0.35">
      <c r="N3230">
        <v>6.4901391000000004</v>
      </c>
      <c r="O3230">
        <v>5.0000000000000004E-6</v>
      </c>
      <c r="P3230">
        <f t="shared" si="240"/>
        <v>54.653276440801903</v>
      </c>
      <c r="Q3230">
        <f t="shared" si="242"/>
        <v>4</v>
      </c>
      <c r="AG3230">
        <v>7.1084696999999997</v>
      </c>
      <c r="AH3230">
        <v>0</v>
      </c>
      <c r="AI3230">
        <f t="shared" si="241"/>
        <v>59.860220805616343</v>
      </c>
      <c r="AJ3230">
        <f t="shared" si="243"/>
        <v>4</v>
      </c>
    </row>
    <row r="3231" spans="14:36" x14ac:dyDescent="0.35">
      <c r="N3231">
        <v>6.5074953999999998</v>
      </c>
      <c r="O3231">
        <v>5.1000000000000003E-6</v>
      </c>
      <c r="P3231">
        <f t="shared" si="240"/>
        <v>54.799433348577494</v>
      </c>
      <c r="Q3231">
        <f t="shared" si="242"/>
        <v>4</v>
      </c>
      <c r="AG3231">
        <v>7.1251309000000003</v>
      </c>
      <c r="AH3231">
        <v>0</v>
      </c>
      <c r="AI3231">
        <f t="shared" si="241"/>
        <v>60.000524296097083</v>
      </c>
      <c r="AJ3231">
        <f t="shared" si="243"/>
        <v>4</v>
      </c>
    </row>
    <row r="3232" spans="14:36" x14ac:dyDescent="0.35">
      <c r="N3232">
        <v>6.5248537999999998</v>
      </c>
      <c r="O3232">
        <v>4.8999999999999997E-6</v>
      </c>
      <c r="P3232">
        <f t="shared" si="240"/>
        <v>54.945607940393259</v>
      </c>
      <c r="Q3232">
        <f t="shared" si="242"/>
        <v>4</v>
      </c>
      <c r="AG3232">
        <v>7.1417938999999997</v>
      </c>
      <c r="AH3232">
        <v>0</v>
      </c>
      <c r="AI3232">
        <f t="shared" si="241"/>
        <v>60.140842944326522</v>
      </c>
      <c r="AJ3232">
        <f t="shared" si="243"/>
        <v>4</v>
      </c>
    </row>
    <row r="3233" spans="14:36" x14ac:dyDescent="0.35">
      <c r="N3233">
        <v>6.5422143999999998</v>
      </c>
      <c r="O3233">
        <v>4.8999999999999997E-6</v>
      </c>
      <c r="P3233">
        <f t="shared" si="240"/>
        <v>55.091801058346334</v>
      </c>
      <c r="Q3233">
        <f t="shared" si="242"/>
        <v>4</v>
      </c>
      <c r="AG3233">
        <v>7.1584586000000003</v>
      </c>
      <c r="AH3233">
        <v>0</v>
      </c>
      <c r="AI3233">
        <f t="shared" si="241"/>
        <v>60.281175908207537</v>
      </c>
      <c r="AJ3233">
        <f t="shared" si="243"/>
        <v>4</v>
      </c>
    </row>
    <row r="3234" spans="14:36" x14ac:dyDescent="0.35">
      <c r="N3234">
        <v>6.5595771000000003</v>
      </c>
      <c r="O3234">
        <v>5.6999999999999996E-6</v>
      </c>
      <c r="P3234">
        <f t="shared" si="240"/>
        <v>55.238011860339583</v>
      </c>
      <c r="Q3234">
        <f t="shared" si="242"/>
        <v>4</v>
      </c>
      <c r="AG3234">
        <v>1.4239929</v>
      </c>
      <c r="AH3234">
        <v>0</v>
      </c>
      <c r="AI3234">
        <f t="shared" si="241"/>
        <v>11.991403637780149</v>
      </c>
      <c r="AJ3234">
        <f t="shared" si="243"/>
        <v>2</v>
      </c>
    </row>
    <row r="3235" spans="14:36" x14ac:dyDescent="0.35">
      <c r="N3235">
        <v>6.5769419999999998</v>
      </c>
      <c r="O3235">
        <v>5.1000000000000003E-6</v>
      </c>
      <c r="P3235">
        <f t="shared" si="240"/>
        <v>55.384241188470142</v>
      </c>
      <c r="Q3235">
        <f t="shared" si="242"/>
        <v>4</v>
      </c>
      <c r="AG3235">
        <v>1.4552414</v>
      </c>
      <c r="AH3235">
        <v>3.8999999999999999E-6</v>
      </c>
      <c r="AI3235">
        <f t="shared" si="241"/>
        <v>12.254546365932214</v>
      </c>
      <c r="AJ3235">
        <f t="shared" si="243"/>
        <v>2</v>
      </c>
    </row>
    <row r="3236" spans="14:36" x14ac:dyDescent="0.35">
      <c r="N3236">
        <v>6.5943088999999997</v>
      </c>
      <c r="O3236">
        <v>5.0000000000000004E-6</v>
      </c>
      <c r="P3236">
        <f t="shared" si="240"/>
        <v>55.530487358543716</v>
      </c>
      <c r="Q3236">
        <f t="shared" si="242"/>
        <v>4</v>
      </c>
      <c r="AG3236">
        <v>1.470888</v>
      </c>
      <c r="AH3236">
        <v>4.5000000000000001E-6</v>
      </c>
      <c r="AI3236">
        <f t="shared" si="241"/>
        <v>12.38630593872144</v>
      </c>
      <c r="AJ3236">
        <f t="shared" si="243"/>
        <v>2</v>
      </c>
    </row>
    <row r="3237" spans="14:36" x14ac:dyDescent="0.35">
      <c r="N3237">
        <v>6.6116780000000004</v>
      </c>
      <c r="O3237">
        <v>4.6E-6</v>
      </c>
      <c r="P3237">
        <f t="shared" si="240"/>
        <v>55.676752054754608</v>
      </c>
      <c r="Q3237">
        <f t="shared" si="242"/>
        <v>4</v>
      </c>
      <c r="AG3237">
        <v>1.4865491</v>
      </c>
      <c r="AH3237">
        <v>4.6E-6</v>
      </c>
      <c r="AI3237">
        <f t="shared" si="241"/>
        <v>12.518187615597524</v>
      </c>
      <c r="AJ3237">
        <f t="shared" si="243"/>
        <v>2</v>
      </c>
    </row>
    <row r="3238" spans="14:36" x14ac:dyDescent="0.35">
      <c r="N3238">
        <v>6.6290491999999999</v>
      </c>
      <c r="O3238">
        <v>5.1000000000000003E-6</v>
      </c>
      <c r="P3238">
        <f t="shared" si="240"/>
        <v>55.823034435005667</v>
      </c>
      <c r="Q3238">
        <f t="shared" si="242"/>
        <v>4</v>
      </c>
      <c r="AG3238">
        <v>1.5022244</v>
      </c>
      <c r="AH3238">
        <v>6.1E-6</v>
      </c>
      <c r="AI3238">
        <f t="shared" si="241"/>
        <v>12.650188870269016</v>
      </c>
      <c r="AJ3238">
        <f t="shared" si="243"/>
        <v>2</v>
      </c>
    </row>
    <row r="3239" spans="14:36" x14ac:dyDescent="0.35">
      <c r="N3239">
        <v>6.6464224999999999</v>
      </c>
      <c r="O3239">
        <v>5.2000000000000002E-6</v>
      </c>
      <c r="P3239">
        <f t="shared" si="240"/>
        <v>55.969334499296892</v>
      </c>
      <c r="Q3239">
        <f t="shared" si="242"/>
        <v>4</v>
      </c>
      <c r="AG3239">
        <v>1.5179136</v>
      </c>
      <c r="AH3239">
        <v>3.7200000000000003E-5</v>
      </c>
      <c r="AI3239">
        <f t="shared" si="241"/>
        <v>12.782307176444462</v>
      </c>
      <c r="AJ3239">
        <f t="shared" si="243"/>
        <v>2</v>
      </c>
    </row>
    <row r="3240" spans="14:36" x14ac:dyDescent="0.35">
      <c r="N3240">
        <v>6.6637978000000002</v>
      </c>
      <c r="O3240">
        <v>5.1000000000000003E-6</v>
      </c>
      <c r="P3240">
        <f t="shared" si="240"/>
        <v>56.115651405531132</v>
      </c>
      <c r="Q3240">
        <f t="shared" si="242"/>
        <v>4</v>
      </c>
      <c r="AG3240">
        <v>1.5336164000000001</v>
      </c>
      <c r="AH3240">
        <v>2.1999999999999999E-5</v>
      </c>
      <c r="AI3240">
        <f t="shared" si="241"/>
        <v>12.914540007832409</v>
      </c>
      <c r="AJ3240">
        <f t="shared" si="243"/>
        <v>2</v>
      </c>
    </row>
    <row r="3241" spans="14:36" x14ac:dyDescent="0.35">
      <c r="N3241">
        <v>6.6811752999999996</v>
      </c>
      <c r="O3241">
        <v>5.1000000000000003E-6</v>
      </c>
      <c r="P3241">
        <f t="shared" si="240"/>
        <v>56.261986837902683</v>
      </c>
      <c r="Q3241">
        <f t="shared" si="242"/>
        <v>4</v>
      </c>
      <c r="AG3241">
        <v>1.5493325</v>
      </c>
      <c r="AH3241">
        <v>2.6860000000000002E-4</v>
      </c>
      <c r="AI3241">
        <f t="shared" si="241"/>
        <v>13.046884838141406</v>
      </c>
      <c r="AJ3241">
        <f t="shared" si="243"/>
        <v>2</v>
      </c>
    </row>
    <row r="3242" spans="14:36" x14ac:dyDescent="0.35">
      <c r="N3242">
        <v>6.6985549000000004</v>
      </c>
      <c r="O3242">
        <v>4.6999999999999999E-6</v>
      </c>
      <c r="P3242">
        <f t="shared" si="240"/>
        <v>56.408339954314407</v>
      </c>
      <c r="Q3242">
        <f t="shared" si="242"/>
        <v>4</v>
      </c>
      <c r="AG3242">
        <v>1.5650618000000001</v>
      </c>
      <c r="AH3242">
        <v>1.4359999999999999E-4</v>
      </c>
      <c r="AI3242">
        <f t="shared" si="241"/>
        <v>13.179340825274302</v>
      </c>
      <c r="AJ3242">
        <f t="shared" si="243"/>
        <v>2</v>
      </c>
    </row>
    <row r="3243" spans="14:36" x14ac:dyDescent="0.35">
      <c r="N3243">
        <v>6.7159366</v>
      </c>
      <c r="O3243">
        <v>4.5000000000000001E-6</v>
      </c>
      <c r="P3243">
        <f t="shared" si="240"/>
        <v>56.55471075476629</v>
      </c>
      <c r="Q3243">
        <f t="shared" si="242"/>
        <v>4</v>
      </c>
      <c r="AG3243">
        <v>1.5808040000000001</v>
      </c>
      <c r="AH3243">
        <v>9.5400000000000001E-5</v>
      </c>
      <c r="AI3243">
        <f t="shared" si="241"/>
        <v>13.311905442939645</v>
      </c>
      <c r="AJ3243">
        <f t="shared" si="243"/>
        <v>2</v>
      </c>
    </row>
    <row r="3244" spans="14:36" x14ac:dyDescent="0.35">
      <c r="N3244">
        <v>6.7333202999999999</v>
      </c>
      <c r="O3244">
        <v>4.8999999999999997E-6</v>
      </c>
      <c r="P3244">
        <f t="shared" si="240"/>
        <v>56.701098397161189</v>
      </c>
      <c r="Q3244">
        <f t="shared" si="242"/>
        <v>4</v>
      </c>
      <c r="AG3244">
        <v>1.5965587999999999</v>
      </c>
      <c r="AH3244">
        <v>1.8689999999999999E-4</v>
      </c>
      <c r="AI3244">
        <f t="shared" si="241"/>
        <v>13.444576164845982</v>
      </c>
      <c r="AJ3244">
        <f t="shared" si="243"/>
        <v>2</v>
      </c>
    </row>
    <row r="3245" spans="14:36" x14ac:dyDescent="0.35">
      <c r="N3245">
        <v>6.7507061000000004</v>
      </c>
      <c r="O3245">
        <v>4.5000000000000001E-6</v>
      </c>
      <c r="P3245">
        <f t="shared" si="240"/>
        <v>56.847503723596262</v>
      </c>
      <c r="Q3245">
        <f t="shared" si="242"/>
        <v>4</v>
      </c>
      <c r="AG3245">
        <v>1.6123259999999999</v>
      </c>
      <c r="AH3245">
        <v>2.04E-4</v>
      </c>
      <c r="AI3245">
        <f t="shared" si="241"/>
        <v>13.577351306799011</v>
      </c>
      <c r="AJ3245">
        <f t="shared" si="243"/>
        <v>2</v>
      </c>
    </row>
    <row r="3246" spans="14:36" x14ac:dyDescent="0.35">
      <c r="N3246">
        <v>6.7680939999999996</v>
      </c>
      <c r="O3246">
        <v>4.8999999999999997E-6</v>
      </c>
      <c r="P3246">
        <f t="shared" si="240"/>
        <v>56.993926734071486</v>
      </c>
      <c r="Q3246">
        <f t="shared" si="242"/>
        <v>4</v>
      </c>
      <c r="AG3246">
        <v>1.6281053999999999</v>
      </c>
      <c r="AH3246">
        <v>9.8200000000000002E-5</v>
      </c>
      <c r="AI3246">
        <f t="shared" si="241"/>
        <v>13.710229184604433</v>
      </c>
      <c r="AJ3246">
        <f t="shared" si="243"/>
        <v>2</v>
      </c>
    </row>
    <row r="3247" spans="14:36" x14ac:dyDescent="0.35">
      <c r="N3247">
        <v>6.7854839</v>
      </c>
      <c r="O3247">
        <v>5.0000000000000004E-6</v>
      </c>
      <c r="P3247">
        <f t="shared" si="240"/>
        <v>57.140366586489741</v>
      </c>
      <c r="Q3247">
        <f t="shared" si="242"/>
        <v>4</v>
      </c>
      <c r="AG3247">
        <v>1.6438968</v>
      </c>
      <c r="AH3247">
        <v>6.0999999999999999E-5</v>
      </c>
      <c r="AI3247">
        <f t="shared" si="241"/>
        <v>13.843208114067945</v>
      </c>
      <c r="AJ3247">
        <f t="shared" si="243"/>
        <v>2</v>
      </c>
    </row>
    <row r="3248" spans="14:36" x14ac:dyDescent="0.35">
      <c r="N3248">
        <v>6.8028759000000001</v>
      </c>
      <c r="O3248">
        <v>5.4E-6</v>
      </c>
      <c r="P3248">
        <f t="shared" si="240"/>
        <v>57.286824122948154</v>
      </c>
      <c r="Q3248">
        <f t="shared" si="242"/>
        <v>4</v>
      </c>
      <c r="AG3248">
        <v>1.6597</v>
      </c>
      <c r="AH3248">
        <v>1.1459999999999999E-4</v>
      </c>
      <c r="AI3248">
        <f t="shared" si="241"/>
        <v>13.976286410995245</v>
      </c>
      <c r="AJ3248">
        <f t="shared" si="243"/>
        <v>2</v>
      </c>
    </row>
    <row r="3249" spans="14:36" x14ac:dyDescent="0.35">
      <c r="N3249">
        <v>6.8202699000000004</v>
      </c>
      <c r="O3249">
        <v>5.1000000000000003E-6</v>
      </c>
      <c r="P3249">
        <f t="shared" si="240"/>
        <v>57.433298501349583</v>
      </c>
      <c r="Q3249">
        <f t="shared" si="242"/>
        <v>4</v>
      </c>
      <c r="AG3249">
        <v>1.6755148</v>
      </c>
      <c r="AH3249">
        <v>7.4900000000000005E-5</v>
      </c>
      <c r="AI3249">
        <f t="shared" si="241"/>
        <v>14.109462391192032</v>
      </c>
      <c r="AJ3249">
        <f t="shared" si="243"/>
        <v>2</v>
      </c>
    </row>
    <row r="3250" spans="14:36" x14ac:dyDescent="0.35">
      <c r="N3250">
        <v>6.8376659999999996</v>
      </c>
      <c r="O3250">
        <v>5.8000000000000004E-6</v>
      </c>
      <c r="P3250">
        <f t="shared" si="240"/>
        <v>57.579790563791171</v>
      </c>
      <c r="Q3250">
        <f t="shared" si="242"/>
        <v>4</v>
      </c>
      <c r="AG3250">
        <v>1.6913408999999999</v>
      </c>
      <c r="AH3250">
        <v>4.1699999999999997E-5</v>
      </c>
      <c r="AI3250">
        <f t="shared" si="241"/>
        <v>14.242733528366854</v>
      </c>
      <c r="AJ3250">
        <f t="shared" si="243"/>
        <v>2</v>
      </c>
    </row>
    <row r="3251" spans="14:36" x14ac:dyDescent="0.35">
      <c r="N3251">
        <v>6.8550640999999999</v>
      </c>
      <c r="O3251">
        <v>5.4E-6</v>
      </c>
      <c r="P3251">
        <f t="shared" si="240"/>
        <v>57.726299468175789</v>
      </c>
      <c r="Q3251">
        <f t="shared" si="242"/>
        <v>4</v>
      </c>
      <c r="AG3251">
        <v>1.7071784000000001</v>
      </c>
      <c r="AH3251">
        <v>6.6199999999999996E-5</v>
      </c>
      <c r="AI3251">
        <f t="shared" si="241"/>
        <v>14.376100664616862</v>
      </c>
      <c r="AJ3251">
        <f t="shared" si="243"/>
        <v>2</v>
      </c>
    </row>
    <row r="3252" spans="14:36" x14ac:dyDescent="0.35">
      <c r="N3252">
        <v>6.8724641999999996</v>
      </c>
      <c r="O3252">
        <v>5.0000000000000004E-6</v>
      </c>
      <c r="P3252">
        <f t="shared" si="240"/>
        <v>57.872825214503408</v>
      </c>
      <c r="Q3252">
        <f t="shared" si="242"/>
        <v>4</v>
      </c>
      <c r="AG3252">
        <v>1.7230268</v>
      </c>
      <c r="AH3252">
        <v>4.18E-5</v>
      </c>
      <c r="AI3252">
        <f t="shared" si="241"/>
        <v>14.5095595894563</v>
      </c>
      <c r="AJ3252">
        <f t="shared" si="243"/>
        <v>2</v>
      </c>
    </row>
    <row r="3253" spans="14:36" x14ac:dyDescent="0.35">
      <c r="N3253">
        <v>6.8898663999999998</v>
      </c>
      <c r="O3253">
        <v>5.1000000000000003E-6</v>
      </c>
      <c r="P3253">
        <f t="shared" si="240"/>
        <v>58.0193686448712</v>
      </c>
      <c r="Q3253">
        <f t="shared" si="242"/>
        <v>4</v>
      </c>
      <c r="AG3253">
        <v>1.7388862</v>
      </c>
      <c r="AH3253">
        <v>1.5500000000000001E-5</v>
      </c>
      <c r="AI3253">
        <f t="shared" si="241"/>
        <v>14.643111144982322</v>
      </c>
      <c r="AJ3253">
        <f t="shared" si="243"/>
        <v>2</v>
      </c>
    </row>
    <row r="3254" spans="14:36" x14ac:dyDescent="0.35">
      <c r="N3254">
        <v>6.9072706000000004</v>
      </c>
      <c r="O3254">
        <v>6.1E-6</v>
      </c>
      <c r="P3254">
        <f t="shared" si="240"/>
        <v>58.165928917182008</v>
      </c>
      <c r="Q3254">
        <f t="shared" si="242"/>
        <v>4</v>
      </c>
      <c r="AG3254">
        <v>1.7547562000000001</v>
      </c>
      <c r="AH3254">
        <v>2.0599999999999999E-5</v>
      </c>
      <c r="AI3254">
        <f t="shared" si="241"/>
        <v>14.776751962806324</v>
      </c>
      <c r="AJ3254">
        <f t="shared" si="243"/>
        <v>2</v>
      </c>
    </row>
    <row r="3255" spans="14:36" x14ac:dyDescent="0.35">
      <c r="N3255">
        <v>6.9246768000000003</v>
      </c>
      <c r="O3255">
        <v>5.3000000000000001E-6</v>
      </c>
      <c r="P3255">
        <f t="shared" si="240"/>
        <v>58.312506031435831</v>
      </c>
      <c r="Q3255">
        <f t="shared" si="242"/>
        <v>4</v>
      </c>
      <c r="AG3255">
        <v>1.7706367999999999</v>
      </c>
      <c r="AH3255">
        <v>1.6699999999999999E-5</v>
      </c>
      <c r="AI3255">
        <f t="shared" si="241"/>
        <v>14.910482042928303</v>
      </c>
      <c r="AJ3255">
        <f t="shared" si="243"/>
        <v>2</v>
      </c>
    </row>
    <row r="3256" spans="14:36" x14ac:dyDescent="0.35">
      <c r="N3256">
        <v>6.9420850999999999</v>
      </c>
      <c r="O3256">
        <v>4.7999999999999998E-6</v>
      </c>
      <c r="P3256">
        <f t="shared" si="240"/>
        <v>58.459100829729813</v>
      </c>
      <c r="Q3256">
        <f t="shared" si="242"/>
        <v>4</v>
      </c>
      <c r="AG3256">
        <v>1.7865278</v>
      </c>
      <c r="AH3256">
        <v>9.0000000000000002E-6</v>
      </c>
      <c r="AI3256">
        <f t="shared" si="241"/>
        <v>15.044299701153962</v>
      </c>
      <c r="AJ3256">
        <f t="shared" si="243"/>
        <v>2</v>
      </c>
    </row>
    <row r="3257" spans="14:36" x14ac:dyDescent="0.35">
      <c r="N3257">
        <v>6.9594953000000004</v>
      </c>
      <c r="O3257">
        <v>5.1000000000000003E-6</v>
      </c>
      <c r="P3257">
        <f t="shared" si="240"/>
        <v>58.605711627869667</v>
      </c>
      <c r="Q3257">
        <f t="shared" si="242"/>
        <v>4</v>
      </c>
      <c r="AG3257">
        <v>1.8024290999999999</v>
      </c>
      <c r="AH3257">
        <v>1.4600000000000001E-5</v>
      </c>
      <c r="AI3257">
        <f t="shared" si="241"/>
        <v>15.178204095386148</v>
      </c>
      <c r="AJ3257">
        <f t="shared" si="243"/>
        <v>2</v>
      </c>
    </row>
    <row r="3258" spans="14:36" x14ac:dyDescent="0.35">
      <c r="N3258">
        <v>6.9769075000000003</v>
      </c>
      <c r="O3258">
        <v>7.9000000000000006E-6</v>
      </c>
      <c r="P3258">
        <f t="shared" si="240"/>
        <v>58.752339267952529</v>
      </c>
      <c r="Q3258">
        <f t="shared" si="242"/>
        <v>4</v>
      </c>
      <c r="AG3258">
        <v>1.8183404000000001</v>
      </c>
      <c r="AH3258">
        <v>8.1000000000000004E-6</v>
      </c>
      <c r="AI3258">
        <f t="shared" si="241"/>
        <v>15.31219269933341</v>
      </c>
      <c r="AJ3258">
        <f t="shared" si="243"/>
        <v>2</v>
      </c>
    </row>
    <row r="3259" spans="14:36" x14ac:dyDescent="0.35">
      <c r="N3259">
        <v>6.9943217999999998</v>
      </c>
      <c r="O3259">
        <v>5.2000000000000002E-6</v>
      </c>
      <c r="P3259">
        <f t="shared" si="240"/>
        <v>58.898984592075557</v>
      </c>
      <c r="Q3259">
        <f t="shared" si="242"/>
        <v>4</v>
      </c>
      <c r="AG3259">
        <v>1.8342617000000001</v>
      </c>
      <c r="AH3259">
        <v>4.4000000000000002E-6</v>
      </c>
      <c r="AI3259">
        <f t="shared" si="241"/>
        <v>15.446265512995746</v>
      </c>
      <c r="AJ3259">
        <f t="shared" si="243"/>
        <v>2</v>
      </c>
    </row>
    <row r="3260" spans="14:36" x14ac:dyDescent="0.35">
      <c r="N3260">
        <v>7.0117380000000002</v>
      </c>
      <c r="O3260">
        <v>4.6E-6</v>
      </c>
      <c r="P3260">
        <f t="shared" si="240"/>
        <v>59.045645916044457</v>
      </c>
      <c r="Q3260">
        <f t="shared" si="242"/>
        <v>4</v>
      </c>
      <c r="AG3260">
        <v>1.8501928000000001</v>
      </c>
      <c r="AH3260">
        <v>4.6E-6</v>
      </c>
      <c r="AI3260">
        <f t="shared" si="241"/>
        <v>15.580420852178854</v>
      </c>
      <c r="AJ3260">
        <f t="shared" si="243"/>
        <v>2</v>
      </c>
    </row>
    <row r="3261" spans="14:36" x14ac:dyDescent="0.35">
      <c r="N3261">
        <v>7.0291562000000001</v>
      </c>
      <c r="O3261">
        <v>4.6E-6</v>
      </c>
      <c r="P3261">
        <f t="shared" si="240"/>
        <v>59.192324081956365</v>
      </c>
      <c r="Q3261">
        <f t="shared" si="242"/>
        <v>4</v>
      </c>
      <c r="AG3261">
        <v>1.8661337</v>
      </c>
      <c r="AH3261">
        <v>4.0999999999999997E-6</v>
      </c>
      <c r="AI3261">
        <f t="shared" si="241"/>
        <v>15.714658716882736</v>
      </c>
      <c r="AJ3261">
        <f t="shared" si="243"/>
        <v>2</v>
      </c>
    </row>
    <row r="3262" spans="14:36" x14ac:dyDescent="0.35">
      <c r="N3262">
        <v>7.0465764000000002</v>
      </c>
      <c r="O3262">
        <v>7.3000000000000004E-6</v>
      </c>
      <c r="P3262">
        <f t="shared" si="240"/>
        <v>59.339019089811288</v>
      </c>
      <c r="Q3262">
        <f t="shared" si="242"/>
        <v>4</v>
      </c>
      <c r="AG3262">
        <v>1.8820840000000001</v>
      </c>
      <c r="AH3262">
        <v>2.7E-6</v>
      </c>
      <c r="AI3262">
        <f t="shared" si="241"/>
        <v>15.84897573871879</v>
      </c>
      <c r="AJ3262">
        <f t="shared" si="243"/>
        <v>2</v>
      </c>
    </row>
    <row r="3263" spans="14:36" x14ac:dyDescent="0.35">
      <c r="N3263">
        <v>7.0639985999999997</v>
      </c>
      <c r="O3263">
        <v>4.6E-6</v>
      </c>
      <c r="P3263">
        <f t="shared" si="240"/>
        <v>59.485730939609226</v>
      </c>
      <c r="Q3263">
        <f t="shared" si="242"/>
        <v>4</v>
      </c>
      <c r="AG3263">
        <v>1.8980437999999999</v>
      </c>
      <c r="AH3263">
        <v>2.5000000000000002E-6</v>
      </c>
      <c r="AI3263">
        <f t="shared" si="241"/>
        <v>15.983372759784164</v>
      </c>
      <c r="AJ3263">
        <f t="shared" si="243"/>
        <v>2</v>
      </c>
    </row>
    <row r="3264" spans="14:36" x14ac:dyDescent="0.35">
      <c r="N3264">
        <v>7.0814227000000001</v>
      </c>
      <c r="O3264">
        <v>3.8E-6</v>
      </c>
      <c r="P3264">
        <f t="shared" si="240"/>
        <v>59.632458789253036</v>
      </c>
      <c r="Q3264">
        <f t="shared" si="242"/>
        <v>4</v>
      </c>
      <c r="AG3264">
        <v>1.9140128999999999</v>
      </c>
      <c r="AH3264">
        <v>2.3999999999999999E-6</v>
      </c>
      <c r="AI3264">
        <f t="shared" si="241"/>
        <v>16.117848095884558</v>
      </c>
      <c r="AJ3264">
        <f t="shared" si="243"/>
        <v>2</v>
      </c>
    </row>
    <row r="3265" spans="14:36" x14ac:dyDescent="0.35">
      <c r="N3265">
        <v>7.0988487999999998</v>
      </c>
      <c r="O3265">
        <v>3.8999999999999999E-6</v>
      </c>
      <c r="P3265">
        <f t="shared" si="240"/>
        <v>59.779203480839854</v>
      </c>
      <c r="Q3265">
        <f t="shared" si="242"/>
        <v>4</v>
      </c>
      <c r="AG3265">
        <v>1.9299911999999999</v>
      </c>
      <c r="AH3265">
        <v>1.3999999999999999E-6</v>
      </c>
      <c r="AI3265">
        <f t="shared" si="241"/>
        <v>16.252400904922819</v>
      </c>
      <c r="AJ3265">
        <f t="shared" si="243"/>
        <v>2</v>
      </c>
    </row>
    <row r="3266" spans="14:36" x14ac:dyDescent="0.35">
      <c r="N3266">
        <v>7.1162768999999999</v>
      </c>
      <c r="O3266">
        <v>6.7000000000000002E-6</v>
      </c>
      <c r="P3266">
        <f t="shared" ref="P3266:P3329" si="244">N3266*$L$4</f>
        <v>59.925965014369687</v>
      </c>
      <c r="Q3266">
        <f t="shared" si="242"/>
        <v>4</v>
      </c>
      <c r="AG3266">
        <v>1.9459785000000001</v>
      </c>
      <c r="AH3266">
        <v>9.9999999999999995E-7</v>
      </c>
      <c r="AI3266">
        <f t="shared" ref="AI3266:AI3329" si="245">AG3266*$L$4</f>
        <v>16.387029502704653</v>
      </c>
      <c r="AJ3266">
        <f t="shared" si="243"/>
        <v>2</v>
      </c>
    </row>
    <row r="3267" spans="14:36" x14ac:dyDescent="0.35">
      <c r="N3267">
        <v>7.1337069</v>
      </c>
      <c r="O3267">
        <v>3.8999999999999999E-6</v>
      </c>
      <c r="P3267">
        <f t="shared" si="244"/>
        <v>60.072742547745385</v>
      </c>
      <c r="Q3267">
        <f t="shared" ref="Q3267:Q3330" si="246">IF(P3267&lt;=9,1,IF(P3267&lt;=19,2,IF(P3267&lt;=49,3,4)))</f>
        <v>4</v>
      </c>
      <c r="AG3267">
        <v>1.9619747999999999</v>
      </c>
      <c r="AH3267">
        <v>9.9999999999999995E-7</v>
      </c>
      <c r="AI3267">
        <f t="shared" si="245"/>
        <v>16.521733889230049</v>
      </c>
      <c r="AJ3267">
        <f t="shared" ref="AJ3267:AJ3330" si="247">IF(AI3267&lt;=9,1,IF(AI3267&lt;=19,2,IF(AI3267&lt;=49,3,4)))</f>
        <v>2</v>
      </c>
    </row>
    <row r="3268" spans="14:36" x14ac:dyDescent="0.35">
      <c r="N3268">
        <v>7.1511389000000003</v>
      </c>
      <c r="O3268">
        <v>3.8999999999999999E-6</v>
      </c>
      <c r="P3268">
        <f t="shared" si="244"/>
        <v>60.219536923064105</v>
      </c>
      <c r="Q3268">
        <f t="shared" si="246"/>
        <v>4</v>
      </c>
      <c r="AG3268">
        <v>1.9779799</v>
      </c>
      <c r="AH3268">
        <v>4.9999999999999998E-7</v>
      </c>
      <c r="AI3268">
        <f t="shared" si="245"/>
        <v>16.656512380304715</v>
      </c>
      <c r="AJ3268">
        <f t="shared" si="247"/>
        <v>2</v>
      </c>
    </row>
    <row r="3269" spans="14:36" x14ac:dyDescent="0.35">
      <c r="N3269">
        <v>7.1685727999999997</v>
      </c>
      <c r="O3269">
        <v>4.3000000000000003E-6</v>
      </c>
      <c r="P3269">
        <f t="shared" si="244"/>
        <v>60.366347298228675</v>
      </c>
      <c r="Q3269">
        <f t="shared" si="246"/>
        <v>4</v>
      </c>
      <c r="AG3269">
        <v>1.9939937999999999</v>
      </c>
      <c r="AH3269">
        <v>5.9999999999999997E-7</v>
      </c>
      <c r="AI3269">
        <f t="shared" si="245"/>
        <v>16.791364975928644</v>
      </c>
      <c r="AJ3269">
        <f t="shared" si="247"/>
        <v>2</v>
      </c>
    </row>
    <row r="3270" spans="14:36" x14ac:dyDescent="0.35">
      <c r="N3270">
        <v>7.1860087000000004</v>
      </c>
      <c r="O3270">
        <v>9.5000000000000005E-6</v>
      </c>
      <c r="P3270">
        <f t="shared" si="244"/>
        <v>60.513174515336274</v>
      </c>
      <c r="Q3270">
        <f t="shared" si="246"/>
        <v>4</v>
      </c>
      <c r="AG3270">
        <v>2.0100163000000002</v>
      </c>
      <c r="AH3270">
        <v>2.9999999999999999E-7</v>
      </c>
      <c r="AI3270">
        <f t="shared" si="245"/>
        <v>16.926289991907542</v>
      </c>
      <c r="AJ3270">
        <f t="shared" si="247"/>
        <v>2</v>
      </c>
    </row>
    <row r="3271" spans="14:36" x14ac:dyDescent="0.35">
      <c r="N3271">
        <v>7.2034465000000001</v>
      </c>
      <c r="O3271">
        <v>3.4999999999999999E-6</v>
      </c>
      <c r="P3271">
        <f t="shared" si="244"/>
        <v>60.660017732289731</v>
      </c>
      <c r="Q3271">
        <f t="shared" si="246"/>
        <v>4</v>
      </c>
      <c r="AG3271">
        <v>2.0260473000000001</v>
      </c>
      <c r="AH3271">
        <v>1.9999999999999999E-7</v>
      </c>
      <c r="AI3271">
        <f t="shared" si="245"/>
        <v>17.061286586144249</v>
      </c>
      <c r="AJ3271">
        <f t="shared" si="247"/>
        <v>2</v>
      </c>
    </row>
    <row r="3272" spans="14:36" x14ac:dyDescent="0.35">
      <c r="N3272">
        <v>7.2208861999999998</v>
      </c>
      <c r="O3272">
        <v>3.8E-6</v>
      </c>
      <c r="P3272">
        <f t="shared" si="244"/>
        <v>60.806876949089052</v>
      </c>
      <c r="Q3272">
        <f t="shared" si="246"/>
        <v>4</v>
      </c>
      <c r="AG3272">
        <v>2.0420867</v>
      </c>
      <c r="AH3272">
        <v>1.9999999999999999E-7</v>
      </c>
      <c r="AI3272">
        <f t="shared" si="245"/>
        <v>17.196353916541618</v>
      </c>
      <c r="AJ3272">
        <f t="shared" si="247"/>
        <v>2</v>
      </c>
    </row>
    <row r="3273" spans="14:36" x14ac:dyDescent="0.35">
      <c r="N3273">
        <v>7.2383278999999998</v>
      </c>
      <c r="O3273">
        <v>4.8999999999999997E-6</v>
      </c>
      <c r="P3273">
        <f t="shared" si="244"/>
        <v>60.953753007831388</v>
      </c>
      <c r="Q3273">
        <f t="shared" si="246"/>
        <v>4</v>
      </c>
      <c r="AG3273">
        <v>2.0581344000000001</v>
      </c>
      <c r="AH3273">
        <v>1.9999999999999999E-7</v>
      </c>
      <c r="AI3273">
        <f t="shared" si="245"/>
        <v>17.331491141002502</v>
      </c>
      <c r="AJ3273">
        <f t="shared" si="247"/>
        <v>2</v>
      </c>
    </row>
    <row r="3274" spans="14:36" x14ac:dyDescent="0.35">
      <c r="N3274">
        <v>7.2557714000000004</v>
      </c>
      <c r="O3274">
        <v>1.56E-5</v>
      </c>
      <c r="P3274">
        <f t="shared" si="244"/>
        <v>61.100644224322437</v>
      </c>
      <c r="Q3274">
        <f t="shared" si="246"/>
        <v>4</v>
      </c>
      <c r="AG3274">
        <v>2.0741904</v>
      </c>
      <c r="AH3274">
        <v>1.9999999999999999E-7</v>
      </c>
      <c r="AI3274">
        <f t="shared" si="245"/>
        <v>17.466698259526897</v>
      </c>
      <c r="AJ3274">
        <f t="shared" si="247"/>
        <v>2</v>
      </c>
    </row>
    <row r="3275" spans="14:36" x14ac:dyDescent="0.35">
      <c r="N3275">
        <v>7.2732169000000004</v>
      </c>
      <c r="O3275">
        <v>3.1E-6</v>
      </c>
      <c r="P3275">
        <f t="shared" si="244"/>
        <v>61.247552282756502</v>
      </c>
      <c r="Q3275">
        <f t="shared" si="246"/>
        <v>4</v>
      </c>
      <c r="AG3275">
        <v>2.0902544999999999</v>
      </c>
      <c r="AH3275">
        <v>1.9999999999999999E-7</v>
      </c>
      <c r="AI3275">
        <f t="shared" si="245"/>
        <v>17.601973587920504</v>
      </c>
      <c r="AJ3275">
        <f t="shared" si="247"/>
        <v>2</v>
      </c>
    </row>
    <row r="3276" spans="14:36" x14ac:dyDescent="0.35">
      <c r="N3276">
        <v>7.2906643000000004</v>
      </c>
      <c r="O3276">
        <v>3.8999999999999999E-6</v>
      </c>
      <c r="P3276">
        <f t="shared" si="244"/>
        <v>61.394476341036437</v>
      </c>
      <c r="Q3276">
        <f t="shared" si="246"/>
        <v>4</v>
      </c>
      <c r="AG3276">
        <v>2.1063266999999999</v>
      </c>
      <c r="AH3276">
        <v>1.9999999999999999E-7</v>
      </c>
      <c r="AI3276">
        <f t="shared" si="245"/>
        <v>17.737317126183321</v>
      </c>
      <c r="AJ3276">
        <f t="shared" si="247"/>
        <v>2</v>
      </c>
    </row>
    <row r="3277" spans="14:36" x14ac:dyDescent="0.35">
      <c r="N3277">
        <v>7.3081136999999998</v>
      </c>
      <c r="O3277">
        <v>6.1E-6</v>
      </c>
      <c r="P3277">
        <f t="shared" si="244"/>
        <v>61.541417241259374</v>
      </c>
      <c r="Q3277">
        <f t="shared" si="246"/>
        <v>4</v>
      </c>
      <c r="AG3277">
        <v>2.1224067999999998</v>
      </c>
      <c r="AH3277">
        <v>9.9999999999999995E-8</v>
      </c>
      <c r="AI3277">
        <f t="shared" si="245"/>
        <v>17.872727190121047</v>
      </c>
      <c r="AJ3277">
        <f t="shared" si="247"/>
        <v>2</v>
      </c>
    </row>
    <row r="3278" spans="14:36" x14ac:dyDescent="0.35">
      <c r="N3278">
        <v>7.3255648999999998</v>
      </c>
      <c r="O3278">
        <v>2.5700000000000001E-5</v>
      </c>
      <c r="P3278">
        <f t="shared" si="244"/>
        <v>61.688373299231031</v>
      </c>
      <c r="Q3278">
        <f t="shared" si="246"/>
        <v>4</v>
      </c>
      <c r="AG3278">
        <v>2.1384946999999999</v>
      </c>
      <c r="AH3278">
        <v>1.9999999999999999E-7</v>
      </c>
      <c r="AI3278">
        <f t="shared" si="245"/>
        <v>18.008202937636533</v>
      </c>
      <c r="AJ3278">
        <f t="shared" si="247"/>
        <v>2</v>
      </c>
    </row>
    <row r="3279" spans="14:36" x14ac:dyDescent="0.35">
      <c r="N3279">
        <v>7.3430179999999998</v>
      </c>
      <c r="O3279">
        <v>2.3999999999999999E-6</v>
      </c>
      <c r="P3279">
        <f t="shared" si="244"/>
        <v>61.835345357048553</v>
      </c>
      <c r="Q3279">
        <f t="shared" si="246"/>
        <v>4</v>
      </c>
      <c r="AG3279">
        <v>2.1545904999999999</v>
      </c>
      <c r="AH3279">
        <v>9.9999999999999995E-8</v>
      </c>
      <c r="AI3279">
        <f t="shared" si="245"/>
        <v>18.143745210826925</v>
      </c>
      <c r="AJ3279">
        <f t="shared" si="247"/>
        <v>2</v>
      </c>
    </row>
    <row r="3280" spans="14:36" x14ac:dyDescent="0.35">
      <c r="N3280">
        <v>7.3604729999999998</v>
      </c>
      <c r="O3280">
        <v>2.7999999999999999E-6</v>
      </c>
      <c r="P3280">
        <f t="shared" si="244"/>
        <v>61.982333414711938</v>
      </c>
      <c r="Q3280">
        <f t="shared" si="246"/>
        <v>4</v>
      </c>
      <c r="AG3280">
        <v>2.1706938999999998</v>
      </c>
      <c r="AH3280">
        <v>9.9999999999999995E-8</v>
      </c>
      <c r="AI3280">
        <f t="shared" si="245"/>
        <v>18.279351483400777</v>
      </c>
      <c r="AJ3280">
        <f t="shared" si="247"/>
        <v>2</v>
      </c>
    </row>
    <row r="3281" spans="14:36" x14ac:dyDescent="0.35">
      <c r="N3281">
        <v>7.3779298999999998</v>
      </c>
      <c r="O3281">
        <v>5.3000000000000001E-6</v>
      </c>
      <c r="P3281">
        <f t="shared" si="244"/>
        <v>62.129337472221188</v>
      </c>
      <c r="Q3281">
        <f t="shared" si="246"/>
        <v>4</v>
      </c>
      <c r="AG3281">
        <v>2.1868050000000001</v>
      </c>
      <c r="AH3281">
        <v>9.9999999999999995E-8</v>
      </c>
      <c r="AI3281">
        <f t="shared" si="245"/>
        <v>18.415022597455238</v>
      </c>
      <c r="AJ3281">
        <f t="shared" si="247"/>
        <v>2</v>
      </c>
    </row>
    <row r="3282" spans="14:36" x14ac:dyDescent="0.35">
      <c r="N3282">
        <v>7.3953886999999998</v>
      </c>
      <c r="O3282">
        <v>4.4799999999999998E-5</v>
      </c>
      <c r="P3282">
        <f t="shared" si="244"/>
        <v>62.276357529576302</v>
      </c>
      <c r="Q3282">
        <f t="shared" si="246"/>
        <v>4</v>
      </c>
      <c r="AG3282">
        <v>2.2029236000000001</v>
      </c>
      <c r="AH3282">
        <v>9.9999999999999995E-8</v>
      </c>
      <c r="AI3282">
        <f t="shared" si="245"/>
        <v>18.550756868796004</v>
      </c>
      <c r="AJ3282">
        <f t="shared" si="247"/>
        <v>2</v>
      </c>
    </row>
    <row r="3283" spans="14:36" x14ac:dyDescent="0.35">
      <c r="N3283">
        <v>7.4128493999999998</v>
      </c>
      <c r="O3283">
        <v>2.0999999999999998E-6</v>
      </c>
      <c r="P3283">
        <f t="shared" si="244"/>
        <v>62.42339358677728</v>
      </c>
      <c r="Q3283">
        <f t="shared" si="246"/>
        <v>4</v>
      </c>
      <c r="AG3283">
        <v>2.2190496</v>
      </c>
      <c r="AH3283">
        <v>9.9999999999999995E-8</v>
      </c>
      <c r="AI3283">
        <f t="shared" si="245"/>
        <v>18.686553455325924</v>
      </c>
      <c r="AJ3283">
        <f t="shared" si="247"/>
        <v>2</v>
      </c>
    </row>
    <row r="3284" spans="14:36" x14ac:dyDescent="0.35">
      <c r="N3284">
        <v>7.4303119000000004</v>
      </c>
      <c r="O3284">
        <v>3.1E-6</v>
      </c>
      <c r="P3284">
        <f t="shared" si="244"/>
        <v>62.570444801726978</v>
      </c>
      <c r="Q3284">
        <f t="shared" si="246"/>
        <v>4</v>
      </c>
      <c r="AG3284">
        <v>2.2351830000000001</v>
      </c>
      <c r="AH3284">
        <v>0</v>
      </c>
      <c r="AI3284">
        <f t="shared" si="245"/>
        <v>18.822412357045</v>
      </c>
      <c r="AJ3284">
        <f t="shared" si="247"/>
        <v>2</v>
      </c>
    </row>
    <row r="3285" spans="14:36" x14ac:dyDescent="0.35">
      <c r="N3285">
        <v>7.4477763000000001</v>
      </c>
      <c r="O3285">
        <v>7.6000000000000001E-6</v>
      </c>
      <c r="P3285">
        <f t="shared" si="244"/>
        <v>62.717512016522534</v>
      </c>
      <c r="Q3285">
        <f t="shared" si="246"/>
        <v>4</v>
      </c>
      <c r="AG3285">
        <v>2.2513236999999999</v>
      </c>
      <c r="AH3285">
        <v>0</v>
      </c>
      <c r="AI3285">
        <f t="shared" si="245"/>
        <v>18.958332731856078</v>
      </c>
      <c r="AJ3285">
        <f t="shared" si="247"/>
        <v>2</v>
      </c>
    </row>
    <row r="3286" spans="14:36" x14ac:dyDescent="0.35">
      <c r="N3286">
        <v>7.4652425999999998</v>
      </c>
      <c r="O3286">
        <v>8.7000000000000001E-5</v>
      </c>
      <c r="P3286">
        <f t="shared" si="244"/>
        <v>62.864595231163953</v>
      </c>
      <c r="Q3286">
        <f t="shared" si="246"/>
        <v>4</v>
      </c>
      <c r="AG3286">
        <v>2.2674717000000002</v>
      </c>
      <c r="AH3286">
        <v>0</v>
      </c>
      <c r="AI3286">
        <f t="shared" si="245"/>
        <v>19.094314579759168</v>
      </c>
      <c r="AJ3286">
        <f t="shared" si="247"/>
        <v>3</v>
      </c>
    </row>
    <row r="3287" spans="14:36" x14ac:dyDescent="0.35">
      <c r="N3287">
        <v>1.4569897999999999</v>
      </c>
      <c r="O3287">
        <v>2.9999999999999999E-7</v>
      </c>
      <c r="P3287">
        <f t="shared" si="244"/>
        <v>12.269269592515924</v>
      </c>
      <c r="Q3287">
        <f t="shared" si="246"/>
        <v>2</v>
      </c>
      <c r="AG3287">
        <v>2.2836268</v>
      </c>
      <c r="AH3287">
        <v>0</v>
      </c>
      <c r="AI3287">
        <f t="shared" si="245"/>
        <v>19.230356216559954</v>
      </c>
      <c r="AJ3287">
        <f t="shared" si="247"/>
        <v>3</v>
      </c>
    </row>
    <row r="3288" spans="14:36" x14ac:dyDescent="0.35">
      <c r="N3288">
        <v>1.4730335999999999</v>
      </c>
      <c r="O3288">
        <v>1.1000000000000001E-6</v>
      </c>
      <c r="P3288">
        <f t="shared" si="244"/>
        <v>12.404373975187928</v>
      </c>
      <c r="Q3288">
        <f t="shared" si="246"/>
        <v>2</v>
      </c>
      <c r="AG3288">
        <v>2.2997890000000001</v>
      </c>
      <c r="AH3288">
        <v>0</v>
      </c>
      <c r="AI3288">
        <f t="shared" si="245"/>
        <v>19.36645764225845</v>
      </c>
      <c r="AJ3288">
        <f t="shared" si="247"/>
        <v>3</v>
      </c>
    </row>
    <row r="3289" spans="14:36" x14ac:dyDescent="0.35">
      <c r="N3289">
        <v>1.4890926</v>
      </c>
      <c r="O3289">
        <v>1.1999999999999999E-6</v>
      </c>
      <c r="P3289">
        <f t="shared" si="244"/>
        <v>12.539606356626848</v>
      </c>
      <c r="Q3289">
        <f t="shared" si="246"/>
        <v>2</v>
      </c>
      <c r="AG3289">
        <v>2.3159581999999999</v>
      </c>
      <c r="AH3289">
        <v>0</v>
      </c>
      <c r="AI3289">
        <f t="shared" si="245"/>
        <v>19.502618014757491</v>
      </c>
      <c r="AJ3289">
        <f t="shared" si="247"/>
        <v>3</v>
      </c>
    </row>
    <row r="3290" spans="14:36" x14ac:dyDescent="0.35">
      <c r="N3290">
        <v>1.5051665000000001</v>
      </c>
      <c r="O3290">
        <v>1.1999999999999999E-6</v>
      </c>
      <c r="P3290">
        <f t="shared" si="244"/>
        <v>12.674964210541228</v>
      </c>
      <c r="Q3290">
        <f t="shared" si="246"/>
        <v>2</v>
      </c>
      <c r="AG3290">
        <v>2.3321344000000002</v>
      </c>
      <c r="AH3290">
        <v>0</v>
      </c>
      <c r="AI3290">
        <f t="shared" si="245"/>
        <v>19.63883733405709</v>
      </c>
      <c r="AJ3290">
        <f t="shared" si="247"/>
        <v>3</v>
      </c>
    </row>
    <row r="3291" spans="14:36" x14ac:dyDescent="0.35">
      <c r="N3291">
        <v>1.5212549</v>
      </c>
      <c r="O3291">
        <v>1.7999999999999999E-6</v>
      </c>
      <c r="P3291">
        <f t="shared" si="244"/>
        <v>12.810444168542466</v>
      </c>
      <c r="Q3291">
        <f t="shared" si="246"/>
        <v>2</v>
      </c>
      <c r="AG3291">
        <v>2.3483174</v>
      </c>
      <c r="AH3291">
        <v>0</v>
      </c>
      <c r="AI3291">
        <f t="shared" si="245"/>
        <v>19.775113915962937</v>
      </c>
      <c r="AJ3291">
        <f t="shared" si="247"/>
        <v>3</v>
      </c>
    </row>
    <row r="3292" spans="14:36" x14ac:dyDescent="0.35">
      <c r="N3292">
        <v>1.5373576</v>
      </c>
      <c r="O3292">
        <v>1.03E-5</v>
      </c>
      <c r="P3292">
        <f t="shared" si="244"/>
        <v>12.946044546436262</v>
      </c>
      <c r="Q3292">
        <f t="shared" si="246"/>
        <v>2</v>
      </c>
      <c r="AG3292">
        <v>2.3645073000000001</v>
      </c>
      <c r="AH3292">
        <v>0</v>
      </c>
      <c r="AI3292">
        <f t="shared" si="245"/>
        <v>19.911448602572186</v>
      </c>
      <c r="AJ3292">
        <f t="shared" si="247"/>
        <v>3</v>
      </c>
    </row>
    <row r="3293" spans="14:36" x14ac:dyDescent="0.35">
      <c r="N3293">
        <v>1.5534743</v>
      </c>
      <c r="O3293">
        <v>5.6999999999999996E-6</v>
      </c>
      <c r="P3293">
        <f t="shared" si="244"/>
        <v>13.081762817931162</v>
      </c>
      <c r="Q3293">
        <f t="shared" si="246"/>
        <v>2</v>
      </c>
      <c r="AG3293">
        <v>2.3807038999999999</v>
      </c>
      <c r="AH3293">
        <v>0</v>
      </c>
      <c r="AI3293">
        <f t="shared" si="245"/>
        <v>20.047839709690535</v>
      </c>
      <c r="AJ3293">
        <f t="shared" si="247"/>
        <v>3</v>
      </c>
    </row>
    <row r="3294" spans="14:36" x14ac:dyDescent="0.35">
      <c r="N3294">
        <v>1.5696047</v>
      </c>
      <c r="O3294">
        <v>1.5980000000000001E-4</v>
      </c>
      <c r="P3294">
        <f t="shared" si="244"/>
        <v>13.217596456735716</v>
      </c>
      <c r="Q3294">
        <f t="shared" si="246"/>
        <v>2</v>
      </c>
      <c r="AG3294">
        <v>2.3969071999999998</v>
      </c>
      <c r="AH3294">
        <v>0</v>
      </c>
      <c r="AI3294">
        <f t="shared" si="245"/>
        <v>20.184287237317985</v>
      </c>
      <c r="AJ3294">
        <f t="shared" si="247"/>
        <v>3</v>
      </c>
    </row>
    <row r="3295" spans="14:36" x14ac:dyDescent="0.35">
      <c r="N3295">
        <v>1.5857485</v>
      </c>
      <c r="O3295">
        <v>5.0300000000000003E-5</v>
      </c>
      <c r="P3295">
        <f t="shared" si="244"/>
        <v>13.353542936558471</v>
      </c>
      <c r="Q3295">
        <f t="shared" si="246"/>
        <v>2</v>
      </c>
      <c r="AG3295">
        <v>2.4131171</v>
      </c>
      <c r="AH3295">
        <v>0</v>
      </c>
      <c r="AI3295">
        <f t="shared" si="245"/>
        <v>20.320790343357388</v>
      </c>
      <c r="AJ3295">
        <f t="shared" si="247"/>
        <v>3</v>
      </c>
    </row>
    <row r="3296" spans="14:36" x14ac:dyDescent="0.35">
      <c r="N3296">
        <v>1.6019056</v>
      </c>
      <c r="O3296">
        <v>3.4E-5</v>
      </c>
      <c r="P3296">
        <f t="shared" si="244"/>
        <v>13.489601415302275</v>
      </c>
      <c r="Q3296">
        <f t="shared" si="246"/>
        <v>2</v>
      </c>
      <c r="AG3296">
        <v>2.4293336000000001</v>
      </c>
      <c r="AH3296">
        <v>0</v>
      </c>
      <c r="AI3296">
        <f t="shared" si="245"/>
        <v>20.457349027808736</v>
      </c>
      <c r="AJ3296">
        <f t="shared" si="247"/>
        <v>3</v>
      </c>
    </row>
    <row r="3297" spans="14:36" x14ac:dyDescent="0.35">
      <c r="N3297">
        <v>1.6180756000000001</v>
      </c>
      <c r="O3297">
        <v>8.4499999999999994E-5</v>
      </c>
      <c r="P3297">
        <f t="shared" si="244"/>
        <v>13.625768524578525</v>
      </c>
      <c r="Q3297">
        <f t="shared" si="246"/>
        <v>2</v>
      </c>
      <c r="AG3297">
        <v>2.4455566000000002</v>
      </c>
      <c r="AH3297">
        <v>0</v>
      </c>
      <c r="AI3297">
        <f t="shared" si="245"/>
        <v>20.593962448574885</v>
      </c>
      <c r="AJ3297">
        <f t="shared" si="247"/>
        <v>3</v>
      </c>
    </row>
    <row r="3298" spans="14:36" x14ac:dyDescent="0.35">
      <c r="N3298">
        <v>1.6342584</v>
      </c>
      <c r="O3298">
        <v>1.329E-4</v>
      </c>
      <c r="P3298">
        <f t="shared" si="244"/>
        <v>13.762043422290072</v>
      </c>
      <c r="Q3298">
        <f t="shared" si="246"/>
        <v>2</v>
      </c>
      <c r="AG3298">
        <v>2.4617860999999999</v>
      </c>
      <c r="AH3298">
        <v>0</v>
      </c>
      <c r="AI3298">
        <f t="shared" si="245"/>
        <v>20.730630605655829</v>
      </c>
      <c r="AJ3298">
        <f t="shared" si="247"/>
        <v>3</v>
      </c>
    </row>
    <row r="3299" spans="14:36" x14ac:dyDescent="0.35">
      <c r="N3299">
        <v>1.6504536999999999</v>
      </c>
      <c r="O3299">
        <v>5.94E-5</v>
      </c>
      <c r="P3299">
        <f t="shared" si="244"/>
        <v>13.898423582145462</v>
      </c>
      <c r="Q3299">
        <f t="shared" si="246"/>
        <v>2</v>
      </c>
      <c r="AG3299">
        <v>2.4780218999999999</v>
      </c>
      <c r="AH3299">
        <v>0</v>
      </c>
      <c r="AI3299">
        <f t="shared" si="245"/>
        <v>20.867351814857273</v>
      </c>
      <c r="AJ3299">
        <f t="shared" si="247"/>
        <v>3</v>
      </c>
    </row>
    <row r="3300" spans="14:36" x14ac:dyDescent="0.35">
      <c r="N3300">
        <v>1.6666612999999999</v>
      </c>
      <c r="O3300">
        <v>4.5000000000000003E-5</v>
      </c>
      <c r="P3300">
        <f t="shared" si="244"/>
        <v>14.034907319950394</v>
      </c>
      <c r="Q3300">
        <f t="shared" si="246"/>
        <v>2</v>
      </c>
      <c r="AG3300">
        <v>2.4942641000000001</v>
      </c>
      <c r="AH3300">
        <v>0</v>
      </c>
      <c r="AI3300">
        <f t="shared" si="245"/>
        <v>21.004126918276366</v>
      </c>
      <c r="AJ3300">
        <f t="shared" si="247"/>
        <v>3</v>
      </c>
    </row>
    <row r="3301" spans="14:36" x14ac:dyDescent="0.35">
      <c r="N3301">
        <v>1.6828810000000001</v>
      </c>
      <c r="O3301">
        <v>9.8099999999999999E-5</v>
      </c>
      <c r="P3301">
        <f t="shared" si="244"/>
        <v>14.171492951510569</v>
      </c>
      <c r="Q3301">
        <f t="shared" si="246"/>
        <v>2</v>
      </c>
      <c r="AG3301">
        <v>2.5105126000000002</v>
      </c>
      <c r="AH3301">
        <v>0</v>
      </c>
      <c r="AI3301">
        <f t="shared" si="245"/>
        <v>21.14095507381596</v>
      </c>
      <c r="AJ3301">
        <f t="shared" si="247"/>
        <v>3</v>
      </c>
    </row>
    <row r="3302" spans="14:36" x14ac:dyDescent="0.35">
      <c r="N3302">
        <v>1.6991126000000001</v>
      </c>
      <c r="O3302">
        <v>6.5199999999999999E-5</v>
      </c>
      <c r="P3302">
        <f t="shared" si="244"/>
        <v>14.308178792631681</v>
      </c>
      <c r="Q3302">
        <f t="shared" si="246"/>
        <v>2</v>
      </c>
      <c r="AG3302">
        <v>2.5267672999999999</v>
      </c>
      <c r="AH3302">
        <v>0</v>
      </c>
      <c r="AI3302">
        <f t="shared" si="245"/>
        <v>21.27783543937889</v>
      </c>
      <c r="AJ3302">
        <f t="shared" si="247"/>
        <v>3</v>
      </c>
    </row>
    <row r="3303" spans="14:36" x14ac:dyDescent="0.35">
      <c r="N3303">
        <v>1.7153560000000001</v>
      </c>
      <c r="O3303">
        <v>5.2200000000000002E-5</v>
      </c>
      <c r="P3303">
        <f t="shared" si="244"/>
        <v>14.444964001216583</v>
      </c>
      <c r="Q3303">
        <f t="shared" si="246"/>
        <v>2</v>
      </c>
      <c r="AG3303">
        <v>2.5430282000000002</v>
      </c>
      <c r="AH3303">
        <v>0</v>
      </c>
      <c r="AI3303">
        <f t="shared" si="245"/>
        <v>21.414768014965176</v>
      </c>
      <c r="AJ3303">
        <f t="shared" si="247"/>
        <v>3</v>
      </c>
    </row>
    <row r="3304" spans="14:36" x14ac:dyDescent="0.35">
      <c r="N3304">
        <v>1.7316107999999999</v>
      </c>
      <c r="O3304">
        <v>8.1500000000000002E-5</v>
      </c>
      <c r="P3304">
        <f t="shared" si="244"/>
        <v>14.581845208876667</v>
      </c>
      <c r="Q3304">
        <f t="shared" si="246"/>
        <v>2</v>
      </c>
      <c r="AG3304">
        <v>2.5592952000000002</v>
      </c>
      <c r="AH3304">
        <v>0</v>
      </c>
      <c r="AI3304">
        <f t="shared" si="245"/>
        <v>21.551751958477652</v>
      </c>
      <c r="AJ3304">
        <f t="shared" si="247"/>
        <v>3</v>
      </c>
    </row>
    <row r="3305" spans="14:36" x14ac:dyDescent="0.35">
      <c r="N3305">
        <v>1.7478769999999999</v>
      </c>
      <c r="O3305">
        <v>6.3100000000000002E-5</v>
      </c>
      <c r="P3305">
        <f t="shared" si="244"/>
        <v>14.718822415611939</v>
      </c>
      <c r="Q3305">
        <f t="shared" si="246"/>
        <v>2</v>
      </c>
      <c r="AG3305">
        <v>2.5755682000000002</v>
      </c>
      <c r="AH3305">
        <v>0</v>
      </c>
      <c r="AI3305">
        <f t="shared" si="245"/>
        <v>21.688786427819178</v>
      </c>
      <c r="AJ3305">
        <f t="shared" si="247"/>
        <v>3</v>
      </c>
    </row>
    <row r="3306" spans="14:36" x14ac:dyDescent="0.35">
      <c r="N3306">
        <v>1.7641543</v>
      </c>
      <c r="O3306">
        <v>2.8200000000000001E-5</v>
      </c>
      <c r="P3306">
        <f t="shared" si="244"/>
        <v>14.855893095130945</v>
      </c>
      <c r="Q3306">
        <f t="shared" si="246"/>
        <v>2</v>
      </c>
      <c r="AG3306">
        <v>2.5918473</v>
      </c>
      <c r="AH3306">
        <v>0</v>
      </c>
      <c r="AI3306">
        <f t="shared" si="245"/>
        <v>21.825872265086893</v>
      </c>
      <c r="AJ3306">
        <f t="shared" si="247"/>
        <v>3</v>
      </c>
    </row>
    <row r="3307" spans="14:36" x14ac:dyDescent="0.35">
      <c r="N3307">
        <v>1.7804427</v>
      </c>
      <c r="O3307">
        <v>4.3099999999999997E-5</v>
      </c>
      <c r="P3307">
        <f t="shared" si="244"/>
        <v>14.993057247433685</v>
      </c>
      <c r="Q3307">
        <f t="shared" si="246"/>
        <v>2</v>
      </c>
      <c r="AG3307">
        <v>2.6081324000000001</v>
      </c>
      <c r="AH3307">
        <v>0</v>
      </c>
      <c r="AI3307">
        <f t="shared" si="245"/>
        <v>21.963008628183658</v>
      </c>
      <c r="AJ3307">
        <f t="shared" si="247"/>
        <v>3</v>
      </c>
    </row>
    <row r="3308" spans="14:36" x14ac:dyDescent="0.35">
      <c r="N3308">
        <v>1.7967417999999999</v>
      </c>
      <c r="O3308">
        <v>3.8399999999999998E-5</v>
      </c>
      <c r="P3308">
        <f t="shared" si="244"/>
        <v>15.130311504131551</v>
      </c>
      <c r="Q3308">
        <f t="shared" si="246"/>
        <v>2</v>
      </c>
      <c r="AG3308">
        <v>2.6244234</v>
      </c>
      <c r="AH3308">
        <v>0</v>
      </c>
      <c r="AI3308">
        <f t="shared" si="245"/>
        <v>22.100194675012315</v>
      </c>
      <c r="AJ3308">
        <f t="shared" si="247"/>
        <v>3</v>
      </c>
    </row>
    <row r="3309" spans="14:36" x14ac:dyDescent="0.35">
      <c r="N3309">
        <v>1.8130516999999999</v>
      </c>
      <c r="O3309">
        <v>2.48E-5</v>
      </c>
      <c r="P3309">
        <f t="shared" si="244"/>
        <v>15.2676567073217</v>
      </c>
      <c r="Q3309">
        <f t="shared" si="246"/>
        <v>2</v>
      </c>
      <c r="AG3309">
        <v>2.6407202000000001</v>
      </c>
      <c r="AH3309">
        <v>0</v>
      </c>
      <c r="AI3309">
        <f t="shared" si="245"/>
        <v>22.237429563475718</v>
      </c>
      <c r="AJ3309">
        <f t="shared" si="247"/>
        <v>3</v>
      </c>
    </row>
    <row r="3310" spans="14:36" x14ac:dyDescent="0.35">
      <c r="N3310">
        <v>1.829372</v>
      </c>
      <c r="O3310">
        <v>4.6699999999999997E-5</v>
      </c>
      <c r="P3310">
        <f t="shared" si="244"/>
        <v>15.405089488615529</v>
      </c>
      <c r="Q3310">
        <f t="shared" si="246"/>
        <v>2</v>
      </c>
      <c r="AG3310">
        <v>2.6570228999999999</v>
      </c>
      <c r="AH3310">
        <v>0</v>
      </c>
      <c r="AI3310">
        <f t="shared" si="245"/>
        <v>22.37471413567101</v>
      </c>
      <c r="AJ3310">
        <f t="shared" si="247"/>
        <v>3</v>
      </c>
    </row>
    <row r="3311" spans="14:36" x14ac:dyDescent="0.35">
      <c r="N3311">
        <v>1.8457026999999999</v>
      </c>
      <c r="O3311">
        <v>3.0599999999999998E-5</v>
      </c>
      <c r="P3311">
        <f t="shared" si="244"/>
        <v>15.542609848013035</v>
      </c>
      <c r="Q3311">
        <f t="shared" si="246"/>
        <v>2</v>
      </c>
      <c r="AG3311">
        <v>2.6733313999999999</v>
      </c>
      <c r="AH3311">
        <v>0</v>
      </c>
      <c r="AI3311">
        <f t="shared" si="245"/>
        <v>22.512047549501052</v>
      </c>
      <c r="AJ3311">
        <f t="shared" si="247"/>
        <v>3</v>
      </c>
    </row>
    <row r="3312" spans="14:36" x14ac:dyDescent="0.35">
      <c r="N3312">
        <v>1.8620437000000001</v>
      </c>
      <c r="O3312">
        <v>2.0699999999999998E-5</v>
      </c>
      <c r="P3312">
        <f t="shared" si="244"/>
        <v>15.680216943417069</v>
      </c>
      <c r="Q3312">
        <f t="shared" si="246"/>
        <v>2</v>
      </c>
      <c r="AG3312">
        <v>2.6896455000000001</v>
      </c>
      <c r="AH3312">
        <v>0</v>
      </c>
      <c r="AI3312">
        <f t="shared" si="245"/>
        <v>22.649428120771535</v>
      </c>
      <c r="AJ3312">
        <f t="shared" si="247"/>
        <v>3</v>
      </c>
    </row>
    <row r="3313" spans="14:36" x14ac:dyDescent="0.35">
      <c r="N3313">
        <v>1.8783947000000001</v>
      </c>
      <c r="O3313">
        <v>2.8099999999999999E-5</v>
      </c>
      <c r="P3313">
        <f t="shared" si="244"/>
        <v>15.817908248536176</v>
      </c>
      <c r="Q3313">
        <f t="shared" si="246"/>
        <v>2</v>
      </c>
      <c r="AG3313">
        <v>2.7059654000000002</v>
      </c>
      <c r="AH3313">
        <v>0</v>
      </c>
      <c r="AI3313">
        <f t="shared" si="245"/>
        <v>22.786857533676759</v>
      </c>
      <c r="AJ3313">
        <f t="shared" si="247"/>
        <v>3</v>
      </c>
    </row>
    <row r="3314" spans="14:36" x14ac:dyDescent="0.35">
      <c r="N3314">
        <v>1.8947556000000001</v>
      </c>
      <c r="O3314">
        <v>2.5599999999999999E-5</v>
      </c>
      <c r="P3314">
        <f t="shared" si="244"/>
        <v>15.955682921273208</v>
      </c>
      <c r="Q3314">
        <f t="shared" si="246"/>
        <v>2</v>
      </c>
      <c r="AG3314">
        <v>2.7222909999999998</v>
      </c>
      <c r="AH3314">
        <v>0</v>
      </c>
      <c r="AI3314">
        <f t="shared" si="245"/>
        <v>22.924334946119572</v>
      </c>
      <c r="AJ3314">
        <f t="shared" si="247"/>
        <v>3</v>
      </c>
    </row>
    <row r="3315" spans="14:36" x14ac:dyDescent="0.35">
      <c r="N3315">
        <v>1.9111263999999999</v>
      </c>
      <c r="O3315">
        <v>2.0400000000000001E-5</v>
      </c>
      <c r="P3315">
        <f t="shared" si="244"/>
        <v>16.093540961628165</v>
      </c>
      <c r="Q3315">
        <f t="shared" si="246"/>
        <v>2</v>
      </c>
      <c r="AG3315">
        <v>2.7386221000000002</v>
      </c>
      <c r="AH3315">
        <v>0</v>
      </c>
      <c r="AI3315">
        <f t="shared" si="245"/>
        <v>23.061858673905686</v>
      </c>
      <c r="AJ3315">
        <f t="shared" si="247"/>
        <v>3</v>
      </c>
    </row>
    <row r="3316" spans="14:36" x14ac:dyDescent="0.35">
      <c r="N3316">
        <v>1.9275068</v>
      </c>
      <c r="O3316">
        <v>2.3799999999999999E-5</v>
      </c>
      <c r="P3316">
        <f t="shared" si="244"/>
        <v>16.231479843309593</v>
      </c>
      <c r="Q3316">
        <f t="shared" si="246"/>
        <v>2</v>
      </c>
      <c r="AG3316">
        <v>2.7549587999999998</v>
      </c>
      <c r="AH3316">
        <v>0</v>
      </c>
      <c r="AI3316">
        <f t="shared" si="245"/>
        <v>23.199429559132231</v>
      </c>
      <c r="AJ3316">
        <f t="shared" si="247"/>
        <v>3</v>
      </c>
    </row>
    <row r="3317" spans="14:36" x14ac:dyDescent="0.35">
      <c r="N3317">
        <v>1.9438968000000001</v>
      </c>
      <c r="O3317">
        <v>2.4499999999999999E-5</v>
      </c>
      <c r="P3317">
        <f t="shared" si="244"/>
        <v>16.369499566317494</v>
      </c>
      <c r="Q3317">
        <f t="shared" si="246"/>
        <v>2</v>
      </c>
      <c r="AG3317">
        <v>2.7713009999999998</v>
      </c>
      <c r="AH3317">
        <v>0</v>
      </c>
      <c r="AI3317">
        <f t="shared" si="245"/>
        <v>23.337046759702073</v>
      </c>
      <c r="AJ3317">
        <f t="shared" si="247"/>
        <v>3</v>
      </c>
    </row>
    <row r="3318" spans="14:36" x14ac:dyDescent="0.35">
      <c r="N3318">
        <v>1.9602961999999999</v>
      </c>
      <c r="O3318">
        <v>1.59E-5</v>
      </c>
      <c r="P3318">
        <f t="shared" si="244"/>
        <v>16.507598446457564</v>
      </c>
      <c r="Q3318">
        <f t="shared" si="246"/>
        <v>2</v>
      </c>
      <c r="AG3318">
        <v>2.7876487000000001</v>
      </c>
      <c r="AH3318">
        <v>0</v>
      </c>
      <c r="AI3318">
        <f t="shared" si="245"/>
        <v>23.474710275615209</v>
      </c>
      <c r="AJ3318">
        <f t="shared" si="247"/>
        <v>3</v>
      </c>
    </row>
    <row r="3319" spans="14:36" x14ac:dyDescent="0.35">
      <c r="N3319">
        <v>1.9767049000000001</v>
      </c>
      <c r="O3319">
        <v>1.9300000000000002E-5</v>
      </c>
      <c r="P3319">
        <f t="shared" si="244"/>
        <v>16.645775641632653</v>
      </c>
      <c r="Q3319">
        <f t="shared" si="246"/>
        <v>2</v>
      </c>
      <c r="AG3319">
        <v>2.8040018</v>
      </c>
      <c r="AH3319">
        <v>0</v>
      </c>
      <c r="AI3319">
        <f t="shared" si="245"/>
        <v>23.612419264774481</v>
      </c>
      <c r="AJ3319">
        <f t="shared" si="247"/>
        <v>3</v>
      </c>
    </row>
    <row r="3320" spans="14:36" x14ac:dyDescent="0.35">
      <c r="N3320">
        <v>1.9931228000000001</v>
      </c>
      <c r="O3320">
        <v>1.8700000000000001E-5</v>
      </c>
      <c r="P3320">
        <f t="shared" si="244"/>
        <v>16.784030309745614</v>
      </c>
      <c r="Q3320">
        <f t="shared" si="246"/>
        <v>2</v>
      </c>
      <c r="AG3320">
        <v>2.8203602999999999</v>
      </c>
      <c r="AH3320">
        <v>0</v>
      </c>
      <c r="AI3320">
        <f t="shared" si="245"/>
        <v>23.750173727179895</v>
      </c>
      <c r="AJ3320">
        <f t="shared" si="247"/>
        <v>3</v>
      </c>
    </row>
    <row r="3321" spans="14:36" x14ac:dyDescent="0.35">
      <c r="N3321">
        <v>2.0095497999999998</v>
      </c>
      <c r="O3321">
        <v>1.5400000000000002E-5</v>
      </c>
      <c r="P3321">
        <f t="shared" si="244"/>
        <v>16.922361608699291</v>
      </c>
      <c r="Q3321">
        <f t="shared" si="246"/>
        <v>2</v>
      </c>
      <c r="AG3321">
        <v>2.8367241999999999</v>
      </c>
      <c r="AH3321">
        <v>0</v>
      </c>
      <c r="AI3321">
        <f t="shared" si="245"/>
        <v>23.887973662831449</v>
      </c>
      <c r="AJ3321">
        <f t="shared" si="247"/>
        <v>3</v>
      </c>
    </row>
    <row r="3322" spans="14:36" x14ac:dyDescent="0.35">
      <c r="N3322">
        <v>2.0259857000000001</v>
      </c>
      <c r="O3322">
        <v>1.88E-5</v>
      </c>
      <c r="P3322">
        <f t="shared" si="244"/>
        <v>17.060767854299385</v>
      </c>
      <c r="Q3322">
        <f t="shared" si="246"/>
        <v>2</v>
      </c>
      <c r="AG3322">
        <v>2.8530932999999998</v>
      </c>
      <c r="AH3322">
        <v>0</v>
      </c>
      <c r="AI3322">
        <f t="shared" si="245"/>
        <v>24.025817387534843</v>
      </c>
      <c r="AJ3322">
        <f t="shared" si="247"/>
        <v>3</v>
      </c>
    </row>
    <row r="3323" spans="14:36" x14ac:dyDescent="0.35">
      <c r="N3323">
        <v>2.0424305</v>
      </c>
      <c r="O3323">
        <v>1.73E-5</v>
      </c>
      <c r="P3323">
        <f t="shared" si="244"/>
        <v>17.199249046545898</v>
      </c>
      <c r="Q3323">
        <f t="shared" si="246"/>
        <v>2</v>
      </c>
      <c r="AG3323">
        <v>2.8694677999999998</v>
      </c>
      <c r="AH3323">
        <v>0</v>
      </c>
      <c r="AI3323">
        <f t="shared" si="245"/>
        <v>24.163706585484377</v>
      </c>
      <c r="AJ3323">
        <f t="shared" si="247"/>
        <v>3</v>
      </c>
    </row>
    <row r="3324" spans="14:36" x14ac:dyDescent="0.35">
      <c r="N3324">
        <v>2.0588839999999999</v>
      </c>
      <c r="O3324">
        <v>1.2999999999999999E-5</v>
      </c>
      <c r="P3324">
        <f t="shared" si="244"/>
        <v>17.337803501244522</v>
      </c>
      <c r="Q3324">
        <f t="shared" si="246"/>
        <v>2</v>
      </c>
      <c r="AG3324">
        <v>2.8858475000000001</v>
      </c>
      <c r="AH3324">
        <v>0</v>
      </c>
      <c r="AI3324">
        <f t="shared" si="245"/>
        <v>24.301639572485751</v>
      </c>
      <c r="AJ3324">
        <f t="shared" si="247"/>
        <v>3</v>
      </c>
    </row>
    <row r="3325" spans="14:36" x14ac:dyDescent="0.35">
      <c r="N3325">
        <v>2.0753461999999998</v>
      </c>
      <c r="O3325">
        <v>1.5500000000000001E-5</v>
      </c>
      <c r="P3325">
        <f t="shared" si="244"/>
        <v>17.476431218395263</v>
      </c>
      <c r="Q3325">
        <f t="shared" si="246"/>
        <v>2</v>
      </c>
      <c r="AG3325">
        <v>2.9022323999999999</v>
      </c>
      <c r="AH3325">
        <v>0</v>
      </c>
      <c r="AI3325">
        <f t="shared" si="245"/>
        <v>24.439616348538962</v>
      </c>
      <c r="AJ3325">
        <f t="shared" si="247"/>
        <v>3</v>
      </c>
    </row>
    <row r="3326" spans="14:36" x14ac:dyDescent="0.35">
      <c r="N3326">
        <v>2.0918169</v>
      </c>
      <c r="O3326">
        <v>1.42E-5</v>
      </c>
      <c r="P3326">
        <f t="shared" si="244"/>
        <v>17.61513051380382</v>
      </c>
      <c r="Q3326">
        <f t="shared" si="246"/>
        <v>2</v>
      </c>
      <c r="AG3326">
        <v>2.9186223999999998</v>
      </c>
      <c r="AH3326">
        <v>0</v>
      </c>
      <c r="AI3326">
        <f t="shared" si="245"/>
        <v>24.577636071546863</v>
      </c>
      <c r="AJ3326">
        <f t="shared" si="247"/>
        <v>3</v>
      </c>
    </row>
    <row r="3327" spans="14:36" x14ac:dyDescent="0.35">
      <c r="N3327">
        <v>2.1082961</v>
      </c>
      <c r="O3327">
        <v>1.3200000000000001E-5</v>
      </c>
      <c r="P3327">
        <f t="shared" si="244"/>
        <v>17.75390138747019</v>
      </c>
      <c r="Q3327">
        <f t="shared" si="246"/>
        <v>2</v>
      </c>
      <c r="AG3327">
        <v>2.9350176000000001</v>
      </c>
      <c r="AH3327">
        <v>0</v>
      </c>
      <c r="AI3327">
        <f t="shared" si="245"/>
        <v>24.715699583606604</v>
      </c>
      <c r="AJ3327">
        <f t="shared" si="247"/>
        <v>3</v>
      </c>
    </row>
    <row r="3328" spans="14:36" x14ac:dyDescent="0.35">
      <c r="N3328">
        <v>2.1247836000000002</v>
      </c>
      <c r="O3328">
        <v>1.49E-5</v>
      </c>
      <c r="P3328">
        <f t="shared" si="244"/>
        <v>17.892742155200072</v>
      </c>
      <c r="Q3328">
        <f t="shared" si="246"/>
        <v>2</v>
      </c>
      <c r="AG3328">
        <v>2.9514179</v>
      </c>
      <c r="AH3328">
        <v>0</v>
      </c>
      <c r="AI3328">
        <f t="shared" si="245"/>
        <v>24.853806042621031</v>
      </c>
      <c r="AJ3328">
        <f t="shared" si="247"/>
        <v>3</v>
      </c>
    </row>
    <row r="3329" spans="14:36" x14ac:dyDescent="0.35">
      <c r="N3329">
        <v>2.1412794000000002</v>
      </c>
      <c r="O3329">
        <v>1.31E-5</v>
      </c>
      <c r="P3329">
        <f t="shared" si="244"/>
        <v>18.031652816993464</v>
      </c>
      <c r="Q3329">
        <f t="shared" si="246"/>
        <v>2</v>
      </c>
      <c r="AG3329">
        <v>2.9678232000000002</v>
      </c>
      <c r="AH3329">
        <v>0</v>
      </c>
      <c r="AI3329">
        <f t="shared" si="245"/>
        <v>24.991954606492996</v>
      </c>
      <c r="AJ3329">
        <f t="shared" si="247"/>
        <v>3</v>
      </c>
    </row>
    <row r="3330" spans="14:36" x14ac:dyDescent="0.35">
      <c r="N3330">
        <v>2.1577833000000002</v>
      </c>
      <c r="O3330">
        <v>1.1399999999999999E-5</v>
      </c>
      <c r="P3330">
        <f t="shared" ref="P3330:P3393" si="248">N3330*$L$4</f>
        <v>18.170631688656069</v>
      </c>
      <c r="Q3330">
        <f t="shared" si="246"/>
        <v>2</v>
      </c>
      <c r="AG3330">
        <v>2.9842336</v>
      </c>
      <c r="AH3330">
        <v>0</v>
      </c>
      <c r="AI3330">
        <f t="shared" ref="AI3330:AI3393" si="249">AG3330*$L$4</f>
        <v>25.130146117319651</v>
      </c>
      <c r="AJ3330">
        <f t="shared" si="247"/>
        <v>3</v>
      </c>
    </row>
    <row r="3331" spans="14:36" x14ac:dyDescent="0.35">
      <c r="N3331">
        <v>2.1742952999999998</v>
      </c>
      <c r="O3331">
        <v>1.29E-5</v>
      </c>
      <c r="P3331">
        <f t="shared" si="248"/>
        <v>18.309678770187883</v>
      </c>
      <c r="Q3331">
        <f t="shared" ref="Q3331:Q3394" si="250">IF(P3331&lt;=9,1,IF(P3331&lt;=19,2,IF(P3331&lt;=49,3,4)))</f>
        <v>2</v>
      </c>
      <c r="AG3331">
        <v>3.0006488999999998</v>
      </c>
      <c r="AH3331">
        <v>0</v>
      </c>
      <c r="AI3331">
        <f t="shared" si="249"/>
        <v>25.268378890906689</v>
      </c>
      <c r="AJ3331">
        <f t="shared" ref="AJ3331:AJ3394" si="251">IF(AI3331&lt;=9,1,IF(AI3331&lt;=19,2,IF(AI3331&lt;=49,3,4)))</f>
        <v>3</v>
      </c>
    </row>
    <row r="3332" spans="14:36" x14ac:dyDescent="0.35">
      <c r="N3332">
        <v>2.1908153000000001</v>
      </c>
      <c r="O3332">
        <v>1.08E-5</v>
      </c>
      <c r="P3332">
        <f t="shared" si="248"/>
        <v>18.448793219491758</v>
      </c>
      <c r="Q3332">
        <f t="shared" si="250"/>
        <v>2</v>
      </c>
      <c r="AG3332">
        <v>3.0170691999999999</v>
      </c>
      <c r="AH3332">
        <v>0</v>
      </c>
      <c r="AI3332">
        <f t="shared" si="249"/>
        <v>25.406653769351266</v>
      </c>
      <c r="AJ3332">
        <f t="shared" si="251"/>
        <v>3</v>
      </c>
    </row>
    <row r="3333" spans="14:36" x14ac:dyDescent="0.35">
      <c r="N3333">
        <v>2.2073431000000001</v>
      </c>
      <c r="O3333">
        <v>1.19E-5</v>
      </c>
      <c r="P3333">
        <f t="shared" si="248"/>
        <v>18.587973352373393</v>
      </c>
      <c r="Q3333">
        <f t="shared" si="250"/>
        <v>2</v>
      </c>
      <c r="AG3333">
        <v>3.0334943999999999</v>
      </c>
      <c r="AH3333">
        <v>0</v>
      </c>
      <c r="AI3333">
        <f t="shared" si="249"/>
        <v>25.54496991055623</v>
      </c>
      <c r="AJ3333">
        <f t="shared" si="251"/>
        <v>3</v>
      </c>
    </row>
    <row r="3334" spans="14:36" x14ac:dyDescent="0.35">
      <c r="N3334">
        <v>2.2238788</v>
      </c>
      <c r="O3334">
        <v>1.0900000000000001E-5</v>
      </c>
      <c r="P3334">
        <f t="shared" si="248"/>
        <v>18.727220010929937</v>
      </c>
      <c r="Q3334">
        <f t="shared" si="250"/>
        <v>2</v>
      </c>
      <c r="AG3334">
        <v>3.0499244999999999</v>
      </c>
      <c r="AH3334">
        <v>0</v>
      </c>
      <c r="AI3334">
        <f t="shared" si="249"/>
        <v>25.683327314521581</v>
      </c>
      <c r="AJ3334">
        <f t="shared" si="251"/>
        <v>3</v>
      </c>
    </row>
    <row r="3335" spans="14:36" x14ac:dyDescent="0.35">
      <c r="N3335">
        <v>2.2404221999999998</v>
      </c>
      <c r="O3335">
        <v>1.01E-5</v>
      </c>
      <c r="P3335">
        <f t="shared" si="248"/>
        <v>18.866531510967086</v>
      </c>
      <c r="Q3335">
        <f t="shared" si="250"/>
        <v>2</v>
      </c>
      <c r="AG3335">
        <v>3.0663594000000001</v>
      </c>
      <c r="AH3335">
        <v>0</v>
      </c>
      <c r="AI3335">
        <f t="shared" si="249"/>
        <v>25.821725139150168</v>
      </c>
      <c r="AJ3335">
        <f t="shared" si="251"/>
        <v>3</v>
      </c>
    </row>
    <row r="3336" spans="14:36" x14ac:dyDescent="0.35">
      <c r="N3336">
        <v>2.2569732999999998</v>
      </c>
      <c r="O3336">
        <v>1.0699999999999999E-5</v>
      </c>
      <c r="P3336">
        <f t="shared" si="248"/>
        <v>19.005907852484842</v>
      </c>
      <c r="Q3336">
        <f t="shared" si="250"/>
        <v>3</v>
      </c>
      <c r="AG3336">
        <v>3.0827992000000002</v>
      </c>
      <c r="AH3336">
        <v>0</v>
      </c>
      <c r="AI3336">
        <f t="shared" si="249"/>
        <v>25.960164226539142</v>
      </c>
      <c r="AJ3336">
        <f t="shared" si="251"/>
        <v>3</v>
      </c>
    </row>
    <row r="3337" spans="14:36" x14ac:dyDescent="0.35">
      <c r="N3337">
        <v>2.2735319999999999</v>
      </c>
      <c r="O3337">
        <v>1.01E-5</v>
      </c>
      <c r="P3337">
        <f t="shared" si="248"/>
        <v>19.145348193386059</v>
      </c>
      <c r="Q3337">
        <f t="shared" si="250"/>
        <v>3</v>
      </c>
      <c r="AG3337">
        <v>3.0992438</v>
      </c>
      <c r="AH3337">
        <v>0</v>
      </c>
      <c r="AI3337">
        <f t="shared" si="249"/>
        <v>26.098643734591352</v>
      </c>
      <c r="AJ3337">
        <f t="shared" si="251"/>
        <v>3</v>
      </c>
    </row>
    <row r="3338" spans="14:36" x14ac:dyDescent="0.35">
      <c r="N3338">
        <v>2.2900980999999998</v>
      </c>
      <c r="O3338">
        <v>9.5999999999999996E-6</v>
      </c>
      <c r="P3338">
        <f t="shared" si="248"/>
        <v>19.284850849476427</v>
      </c>
      <c r="Q3338">
        <f t="shared" si="250"/>
        <v>3</v>
      </c>
      <c r="AG3338">
        <v>3.1156931000000001</v>
      </c>
      <c r="AH3338">
        <v>0</v>
      </c>
      <c r="AI3338">
        <f t="shared" si="249"/>
        <v>26.237162821209647</v>
      </c>
      <c r="AJ3338">
        <f t="shared" si="251"/>
        <v>3</v>
      </c>
    </row>
    <row r="3339" spans="14:36" x14ac:dyDescent="0.35">
      <c r="N3339">
        <v>2.3066716</v>
      </c>
      <c r="O3339">
        <v>1.0499999999999999E-5</v>
      </c>
      <c r="P3339">
        <f t="shared" si="248"/>
        <v>19.424415820755957</v>
      </c>
      <c r="Q3339">
        <f t="shared" si="250"/>
        <v>3</v>
      </c>
      <c r="AG3339">
        <v>3.1321471000000001</v>
      </c>
      <c r="AH3339">
        <v>0</v>
      </c>
      <c r="AI3339">
        <f t="shared" si="249"/>
        <v>26.375721486394028</v>
      </c>
      <c r="AJ3339">
        <f t="shared" si="251"/>
        <v>3</v>
      </c>
    </row>
    <row r="3340" spans="14:36" x14ac:dyDescent="0.35">
      <c r="N3340">
        <v>2.3232526</v>
      </c>
      <c r="O3340">
        <v>9.0000000000000002E-6</v>
      </c>
      <c r="P3340">
        <f t="shared" si="248"/>
        <v>19.564043949321789</v>
      </c>
      <c r="Q3340">
        <f t="shared" si="250"/>
        <v>3</v>
      </c>
      <c r="AG3340">
        <v>3.1486059000000002</v>
      </c>
      <c r="AH3340">
        <v>0</v>
      </c>
      <c r="AI3340">
        <f t="shared" si="249"/>
        <v>26.514320572241644</v>
      </c>
      <c r="AJ3340">
        <f t="shared" si="251"/>
        <v>3</v>
      </c>
    </row>
    <row r="3341" spans="14:36" x14ac:dyDescent="0.35">
      <c r="N3341">
        <v>2.3398406999999999</v>
      </c>
      <c r="O3341">
        <v>9.0999999999999993E-6</v>
      </c>
      <c r="P3341">
        <f t="shared" si="248"/>
        <v>19.703731866785322</v>
      </c>
      <c r="Q3341">
        <f t="shared" si="250"/>
        <v>3</v>
      </c>
      <c r="AG3341">
        <v>3.1650692999999999</v>
      </c>
      <c r="AH3341">
        <v>0</v>
      </c>
      <c r="AI3341">
        <f t="shared" si="249"/>
        <v>26.652958394558194</v>
      </c>
      <c r="AJ3341">
        <f t="shared" si="251"/>
        <v>3</v>
      </c>
    </row>
    <row r="3342" spans="14:36" x14ac:dyDescent="0.35">
      <c r="N3342">
        <v>2.3564360999999998</v>
      </c>
      <c r="O3342">
        <v>9.0000000000000002E-6</v>
      </c>
      <c r="P3342">
        <f t="shared" si="248"/>
        <v>19.843481257340862</v>
      </c>
      <c r="Q3342">
        <f t="shared" si="250"/>
        <v>3</v>
      </c>
      <c r="AG3342">
        <v>3.1815373999999998</v>
      </c>
      <c r="AH3342">
        <v>0</v>
      </c>
      <c r="AI3342">
        <f t="shared" si="249"/>
        <v>26.791635795440829</v>
      </c>
      <c r="AJ3342">
        <f t="shared" si="251"/>
        <v>3</v>
      </c>
    </row>
    <row r="3343" spans="14:36" x14ac:dyDescent="0.35">
      <c r="N3343">
        <v>2.3730386000000001</v>
      </c>
      <c r="O3343">
        <v>8.3000000000000002E-6</v>
      </c>
      <c r="P3343">
        <f t="shared" si="248"/>
        <v>19.98329043679411</v>
      </c>
      <c r="Q3343">
        <f t="shared" si="250"/>
        <v>3</v>
      </c>
      <c r="AG3343">
        <v>3.19801</v>
      </c>
      <c r="AH3343">
        <v>0</v>
      </c>
      <c r="AI3343">
        <f t="shared" si="249"/>
        <v>26.93035109069525</v>
      </c>
      <c r="AJ3343">
        <f t="shared" si="251"/>
        <v>3</v>
      </c>
    </row>
    <row r="3344" spans="14:36" x14ac:dyDescent="0.35">
      <c r="N3344">
        <v>2.3896481999999999</v>
      </c>
      <c r="O3344">
        <v>9.0000000000000002E-6</v>
      </c>
      <c r="P3344">
        <f t="shared" si="248"/>
        <v>20.123159405145053</v>
      </c>
      <c r="Q3344">
        <f t="shared" si="250"/>
        <v>3</v>
      </c>
      <c r="AG3344">
        <v>3.2144873</v>
      </c>
      <c r="AH3344">
        <v>0</v>
      </c>
      <c r="AI3344">
        <f t="shared" si="249"/>
        <v>27.069105964515753</v>
      </c>
      <c r="AJ3344">
        <f t="shared" si="251"/>
        <v>3</v>
      </c>
    </row>
    <row r="3345" spans="14:36" x14ac:dyDescent="0.35">
      <c r="N3345">
        <v>2.4062648000000002</v>
      </c>
      <c r="O3345">
        <v>8.6000000000000007E-6</v>
      </c>
      <c r="P3345">
        <f t="shared" si="248"/>
        <v>20.263087320296556</v>
      </c>
      <c r="Q3345">
        <f t="shared" si="250"/>
        <v>3</v>
      </c>
      <c r="AG3345">
        <v>3.2309690999999998</v>
      </c>
      <c r="AH3345">
        <v>0</v>
      </c>
      <c r="AI3345">
        <f t="shared" si="249"/>
        <v>27.207898732708042</v>
      </c>
      <c r="AJ3345">
        <f t="shared" si="251"/>
        <v>3</v>
      </c>
    </row>
    <row r="3346" spans="14:36" x14ac:dyDescent="0.35">
      <c r="N3346">
        <v>2.4228882999999999</v>
      </c>
      <c r="O3346">
        <v>7.6000000000000001E-6</v>
      </c>
      <c r="P3346">
        <f t="shared" si="248"/>
        <v>20.403073340151455</v>
      </c>
      <c r="Q3346">
        <f t="shared" si="250"/>
        <v>3</v>
      </c>
      <c r="AG3346">
        <v>3.2474554000000002</v>
      </c>
      <c r="AH3346">
        <v>0</v>
      </c>
      <c r="AI3346">
        <f t="shared" si="249"/>
        <v>27.346729395272117</v>
      </c>
      <c r="AJ3346">
        <f t="shared" si="251"/>
        <v>3</v>
      </c>
    </row>
    <row r="3347" spans="14:36" x14ac:dyDescent="0.35">
      <c r="N3347">
        <v>2.4395186</v>
      </c>
      <c r="O3347">
        <v>8.1999999999999994E-6</v>
      </c>
      <c r="P3347">
        <f t="shared" si="248"/>
        <v>20.543116622612608</v>
      </c>
      <c r="Q3347">
        <f t="shared" si="250"/>
        <v>3</v>
      </c>
      <c r="AG3347">
        <v>3.2639461999999999</v>
      </c>
      <c r="AH3347">
        <v>0</v>
      </c>
      <c r="AI3347">
        <f t="shared" si="249"/>
        <v>27.485597952207971</v>
      </c>
      <c r="AJ3347">
        <f t="shared" si="251"/>
        <v>3</v>
      </c>
    </row>
    <row r="3348" spans="14:36" x14ac:dyDescent="0.35">
      <c r="N3348">
        <v>2.4561557999999999</v>
      </c>
      <c r="O3348">
        <v>7.5000000000000002E-6</v>
      </c>
      <c r="P3348">
        <f t="shared" si="248"/>
        <v>20.683218009777161</v>
      </c>
      <c r="Q3348">
        <f t="shared" si="250"/>
        <v>3</v>
      </c>
      <c r="AG3348">
        <v>3.2804414999999998</v>
      </c>
      <c r="AH3348">
        <v>0</v>
      </c>
      <c r="AI3348">
        <f t="shared" si="249"/>
        <v>27.624504403515608</v>
      </c>
      <c r="AJ3348">
        <f t="shared" si="251"/>
        <v>3</v>
      </c>
    </row>
    <row r="3349" spans="14:36" x14ac:dyDescent="0.35">
      <c r="N3349">
        <v>2.4727996999999999</v>
      </c>
      <c r="O3349">
        <v>8.3999999999999992E-6</v>
      </c>
      <c r="P3349">
        <f t="shared" si="248"/>
        <v>20.823375817450817</v>
      </c>
      <c r="Q3349">
        <f t="shared" si="250"/>
        <v>3</v>
      </c>
      <c r="AG3349">
        <v>3.2969412</v>
      </c>
      <c r="AH3349">
        <v>0</v>
      </c>
      <c r="AI3349">
        <f t="shared" si="249"/>
        <v>27.763447907097884</v>
      </c>
      <c r="AJ3349">
        <f t="shared" si="251"/>
        <v>3</v>
      </c>
    </row>
    <row r="3350" spans="14:36" x14ac:dyDescent="0.35">
      <c r="N3350">
        <v>2.4894503000000001</v>
      </c>
      <c r="O3350">
        <v>7.4000000000000003E-6</v>
      </c>
      <c r="P3350">
        <f t="shared" si="248"/>
        <v>20.963590045633573</v>
      </c>
      <c r="Q3350">
        <f t="shared" si="250"/>
        <v>3</v>
      </c>
      <c r="AG3350">
        <v>3.3134454</v>
      </c>
      <c r="AH3350">
        <v>0</v>
      </c>
      <c r="AI3350">
        <f t="shared" si="249"/>
        <v>27.902429305051939</v>
      </c>
      <c r="AJ3350">
        <f t="shared" si="251"/>
        <v>3</v>
      </c>
    </row>
    <row r="3351" spans="14:36" x14ac:dyDescent="0.35">
      <c r="N3351">
        <v>2.5061075000000002</v>
      </c>
      <c r="O3351">
        <v>6.9E-6</v>
      </c>
      <c r="P3351">
        <f t="shared" si="248"/>
        <v>21.103859852228275</v>
      </c>
      <c r="Q3351">
        <f t="shared" si="250"/>
        <v>3</v>
      </c>
      <c r="AG3351">
        <v>3.3299539</v>
      </c>
      <c r="AH3351">
        <v>0</v>
      </c>
      <c r="AI3351">
        <f t="shared" si="249"/>
        <v>28.041446913183478</v>
      </c>
      <c r="AJ3351">
        <f t="shared" si="251"/>
        <v>3</v>
      </c>
    </row>
    <row r="3352" spans="14:36" x14ac:dyDescent="0.35">
      <c r="N3352">
        <v>2.5227713</v>
      </c>
      <c r="O3352">
        <v>7.9999999999999996E-6</v>
      </c>
      <c r="P3352">
        <f t="shared" si="248"/>
        <v>21.244185237234927</v>
      </c>
      <c r="Q3352">
        <f t="shared" si="250"/>
        <v>3</v>
      </c>
      <c r="AG3352">
        <v>3.3464668</v>
      </c>
      <c r="AH3352">
        <v>0</v>
      </c>
      <c r="AI3352">
        <f t="shared" si="249"/>
        <v>28.180501573589652</v>
      </c>
      <c r="AJ3352">
        <f t="shared" si="251"/>
        <v>3</v>
      </c>
    </row>
    <row r="3353" spans="14:36" x14ac:dyDescent="0.35">
      <c r="N3353">
        <v>2.5394416</v>
      </c>
      <c r="O3353">
        <v>6.3999999999999997E-6</v>
      </c>
      <c r="P3353">
        <f t="shared" si="248"/>
        <v>21.38456535855638</v>
      </c>
      <c r="Q3353">
        <f t="shared" si="250"/>
        <v>3</v>
      </c>
      <c r="AG3353">
        <v>3.362984</v>
      </c>
      <c r="AH3353">
        <v>0</v>
      </c>
      <c r="AI3353">
        <f t="shared" si="249"/>
        <v>28.319592444173306</v>
      </c>
      <c r="AJ3353">
        <f t="shared" si="251"/>
        <v>3</v>
      </c>
    </row>
    <row r="3354" spans="14:36" x14ac:dyDescent="0.35">
      <c r="N3354">
        <v>2.5561183000000001</v>
      </c>
      <c r="O3354">
        <v>7.7000000000000008E-6</v>
      </c>
      <c r="P3354">
        <f t="shared" si="248"/>
        <v>21.524999374095479</v>
      </c>
      <c r="Q3354">
        <f t="shared" si="250"/>
        <v>3</v>
      </c>
      <c r="AG3354">
        <v>3.3795055999999999</v>
      </c>
      <c r="AH3354">
        <v>0</v>
      </c>
      <c r="AI3354">
        <f t="shared" si="249"/>
        <v>28.458720367031592</v>
      </c>
      <c r="AJ3354">
        <f t="shared" si="251"/>
        <v>3</v>
      </c>
    </row>
    <row r="3355" spans="14:36" x14ac:dyDescent="0.35">
      <c r="N3355">
        <v>2.5728013999999999</v>
      </c>
      <c r="O3355">
        <v>6.3999999999999997E-6</v>
      </c>
      <c r="P3355">
        <f t="shared" si="248"/>
        <v>21.665487283852226</v>
      </c>
      <c r="Q3355">
        <f t="shared" si="250"/>
        <v>3</v>
      </c>
      <c r="AG3355">
        <v>3.3960314</v>
      </c>
      <c r="AH3355">
        <v>0</v>
      </c>
      <c r="AI3355">
        <f t="shared" si="249"/>
        <v>28.597883657970211</v>
      </c>
      <c r="AJ3355">
        <f t="shared" si="251"/>
        <v>3</v>
      </c>
    </row>
    <row r="3356" spans="14:36" x14ac:dyDescent="0.35">
      <c r="N3356">
        <v>2.5894908999999999</v>
      </c>
      <c r="O3356">
        <v>6.4999999999999996E-6</v>
      </c>
      <c r="P3356">
        <f t="shared" si="248"/>
        <v>21.806029087826623</v>
      </c>
      <c r="Q3356">
        <f t="shared" si="250"/>
        <v>3</v>
      </c>
      <c r="AG3356">
        <v>3.4125614999999998</v>
      </c>
      <c r="AH3356">
        <v>0</v>
      </c>
      <c r="AI3356">
        <f t="shared" si="249"/>
        <v>28.737083159086311</v>
      </c>
      <c r="AJ3356">
        <f t="shared" si="251"/>
        <v>3</v>
      </c>
    </row>
    <row r="3357" spans="14:36" x14ac:dyDescent="0.35">
      <c r="N3357">
        <v>2.6061866</v>
      </c>
      <c r="O3357">
        <v>7.0999999999999998E-6</v>
      </c>
      <c r="P3357">
        <f t="shared" si="248"/>
        <v>21.946623101824368</v>
      </c>
      <c r="Q3357">
        <f t="shared" si="250"/>
        <v>3</v>
      </c>
      <c r="AG3357">
        <v>3.4290957999999998</v>
      </c>
      <c r="AH3357">
        <v>0</v>
      </c>
      <c r="AI3357">
        <f t="shared" si="249"/>
        <v>28.876318028282743</v>
      </c>
      <c r="AJ3357">
        <f t="shared" si="251"/>
        <v>3</v>
      </c>
    </row>
    <row r="3358" spans="14:36" x14ac:dyDescent="0.35">
      <c r="N3358">
        <v>2.6228886</v>
      </c>
      <c r="O3358">
        <v>6.1E-6</v>
      </c>
      <c r="P3358">
        <f t="shared" si="248"/>
        <v>22.087270167942606</v>
      </c>
      <c r="Q3358">
        <f t="shared" si="250"/>
        <v>3</v>
      </c>
      <c r="AG3358">
        <v>3.4456343</v>
      </c>
      <c r="AH3358">
        <v>0</v>
      </c>
      <c r="AI3358">
        <f t="shared" si="249"/>
        <v>29.015588265559508</v>
      </c>
      <c r="AJ3358">
        <f t="shared" si="251"/>
        <v>3</v>
      </c>
    </row>
    <row r="3359" spans="14:36" x14ac:dyDescent="0.35">
      <c r="N3359">
        <v>2.6395968000000001</v>
      </c>
      <c r="O3359">
        <v>6.4999999999999996E-6</v>
      </c>
      <c r="P3359">
        <f t="shared" si="248"/>
        <v>22.227969444084195</v>
      </c>
      <c r="Q3359">
        <f t="shared" si="250"/>
        <v>3</v>
      </c>
      <c r="AG3359">
        <v>3.4621770999999999</v>
      </c>
      <c r="AH3359">
        <v>0</v>
      </c>
      <c r="AI3359">
        <f t="shared" si="249"/>
        <v>29.154894713013753</v>
      </c>
      <c r="AJ3359">
        <f t="shared" si="251"/>
        <v>3</v>
      </c>
    </row>
    <row r="3360" spans="14:36" x14ac:dyDescent="0.35">
      <c r="N3360">
        <v>2.6563110000000001</v>
      </c>
      <c r="O3360">
        <v>6.1E-6</v>
      </c>
      <c r="P3360">
        <f t="shared" si="248"/>
        <v>22.368719246054823</v>
      </c>
      <c r="Q3360">
        <f t="shared" si="250"/>
        <v>3</v>
      </c>
      <c r="AG3360">
        <v>3.4787238999999999</v>
      </c>
      <c r="AH3360">
        <v>0</v>
      </c>
      <c r="AI3360">
        <f t="shared" si="249"/>
        <v>29.29423484435403</v>
      </c>
      <c r="AJ3360">
        <f t="shared" si="251"/>
        <v>3</v>
      </c>
    </row>
    <row r="3361" spans="14:36" x14ac:dyDescent="0.35">
      <c r="N3361">
        <v>2.6730314000000002</v>
      </c>
      <c r="O3361">
        <v>6.1999999999999999E-6</v>
      </c>
      <c r="P3361">
        <f t="shared" si="248"/>
        <v>22.509521258048803</v>
      </c>
      <c r="Q3361">
        <f t="shared" si="250"/>
        <v>3</v>
      </c>
      <c r="AG3361">
        <v>3.4952749999999999</v>
      </c>
      <c r="AH3361">
        <v>0</v>
      </c>
      <c r="AI3361">
        <f t="shared" si="249"/>
        <v>29.433611185871786</v>
      </c>
      <c r="AJ3361">
        <f t="shared" si="251"/>
        <v>3</v>
      </c>
    </row>
    <row r="3362" spans="14:36" x14ac:dyDescent="0.35">
      <c r="N3362">
        <v>2.6897578000000002</v>
      </c>
      <c r="O3362">
        <v>6.1E-6</v>
      </c>
      <c r="P3362">
        <f t="shared" si="248"/>
        <v>22.650373795871825</v>
      </c>
      <c r="Q3362">
        <f t="shared" si="250"/>
        <v>3</v>
      </c>
      <c r="AG3362">
        <v>3.5118301000000001</v>
      </c>
      <c r="AH3362">
        <v>0</v>
      </c>
      <c r="AI3362">
        <f t="shared" si="249"/>
        <v>29.573021211275577</v>
      </c>
      <c r="AJ3362">
        <f t="shared" si="251"/>
        <v>3</v>
      </c>
    </row>
    <row r="3363" spans="14:36" x14ac:dyDescent="0.35">
      <c r="N3363">
        <v>2.7064902000000002</v>
      </c>
      <c r="O3363">
        <v>6.1E-6</v>
      </c>
      <c r="P3363">
        <f t="shared" si="248"/>
        <v>22.791276859523894</v>
      </c>
      <c r="Q3363">
        <f t="shared" si="250"/>
        <v>3</v>
      </c>
      <c r="AG3363">
        <v>3.5283894</v>
      </c>
      <c r="AH3363">
        <v>0</v>
      </c>
      <c r="AI3363">
        <f t="shared" si="249"/>
        <v>29.712466604759697</v>
      </c>
      <c r="AJ3363">
        <f t="shared" si="251"/>
        <v>3</v>
      </c>
    </row>
    <row r="3364" spans="14:36" x14ac:dyDescent="0.35">
      <c r="N3364">
        <v>2.7232284999999998</v>
      </c>
      <c r="O3364">
        <v>5.6999999999999996E-6</v>
      </c>
      <c r="P3364">
        <f t="shared" si="248"/>
        <v>22.932229606907853</v>
      </c>
      <c r="Q3364">
        <f t="shared" si="250"/>
        <v>3</v>
      </c>
      <c r="AG3364">
        <v>3.5449527000000001</v>
      </c>
      <c r="AH3364">
        <v>0</v>
      </c>
      <c r="AI3364">
        <f t="shared" si="249"/>
        <v>29.851945682129845</v>
      </c>
      <c r="AJ3364">
        <f t="shared" si="251"/>
        <v>3</v>
      </c>
    </row>
    <row r="3365" spans="14:36" x14ac:dyDescent="0.35">
      <c r="N3365">
        <v>2.7399726000000002</v>
      </c>
      <c r="O3365">
        <v>5.4999999999999999E-6</v>
      </c>
      <c r="P3365">
        <f t="shared" si="248"/>
        <v>23.07323119592656</v>
      </c>
      <c r="Q3365">
        <f t="shared" si="250"/>
        <v>3</v>
      </c>
      <c r="AG3365">
        <v>3.5615199999999998</v>
      </c>
      <c r="AH3365">
        <v>0</v>
      </c>
      <c r="AI3365">
        <f t="shared" si="249"/>
        <v>29.991458443386023</v>
      </c>
      <c r="AJ3365">
        <f t="shared" si="251"/>
        <v>3</v>
      </c>
    </row>
    <row r="3366" spans="14:36" x14ac:dyDescent="0.35">
      <c r="N3366">
        <v>2.7567227000000001</v>
      </c>
      <c r="O3366">
        <v>5.4999999999999999E-6</v>
      </c>
      <c r="P3366">
        <f t="shared" si="248"/>
        <v>23.214283310774309</v>
      </c>
      <c r="Q3366">
        <f t="shared" si="250"/>
        <v>3</v>
      </c>
      <c r="AG3366">
        <v>3.5780913999999999</v>
      </c>
      <c r="AH3366">
        <v>0</v>
      </c>
      <c r="AI3366">
        <f t="shared" si="249"/>
        <v>30.131005730625386</v>
      </c>
      <c r="AJ3366">
        <f t="shared" si="251"/>
        <v>3</v>
      </c>
    </row>
    <row r="3367" spans="14:36" x14ac:dyDescent="0.35">
      <c r="N3367">
        <v>2.7734785</v>
      </c>
      <c r="O3367">
        <v>5.9000000000000003E-6</v>
      </c>
      <c r="P3367">
        <f t="shared" si="248"/>
        <v>23.355383425159655</v>
      </c>
      <c r="Q3367">
        <f t="shared" si="250"/>
        <v>3</v>
      </c>
      <c r="AG3367">
        <v>3.5946668000000002</v>
      </c>
      <c r="AH3367">
        <v>0</v>
      </c>
      <c r="AI3367">
        <f t="shared" si="249"/>
        <v>30.270586701750776</v>
      </c>
      <c r="AJ3367">
        <f t="shared" si="251"/>
        <v>3</v>
      </c>
    </row>
    <row r="3368" spans="14:36" x14ac:dyDescent="0.35">
      <c r="N3368">
        <v>2.7902401000000001</v>
      </c>
      <c r="O3368">
        <v>5.4E-6</v>
      </c>
      <c r="P3368">
        <f t="shared" si="248"/>
        <v>23.49653238117974</v>
      </c>
      <c r="Q3368">
        <f t="shared" si="250"/>
        <v>3</v>
      </c>
      <c r="AG3368">
        <v>3.6112462000000001</v>
      </c>
      <c r="AH3368">
        <v>0</v>
      </c>
      <c r="AI3368">
        <f t="shared" si="249"/>
        <v>30.410201356762197</v>
      </c>
      <c r="AJ3368">
        <f t="shared" si="251"/>
        <v>3</v>
      </c>
    </row>
    <row r="3369" spans="14:36" x14ac:dyDescent="0.35">
      <c r="N3369">
        <v>2.8070073</v>
      </c>
      <c r="O3369">
        <v>5.3000000000000001E-6</v>
      </c>
      <c r="P3369">
        <f t="shared" si="248"/>
        <v>23.637728494640267</v>
      </c>
      <c r="Q3369">
        <f t="shared" si="250"/>
        <v>3</v>
      </c>
      <c r="AG3369">
        <v>3.6278294999999998</v>
      </c>
      <c r="AH3369">
        <v>0</v>
      </c>
      <c r="AI3369">
        <f t="shared" si="249"/>
        <v>30.549848853562494</v>
      </c>
      <c r="AJ3369">
        <f t="shared" si="251"/>
        <v>3</v>
      </c>
    </row>
    <row r="3370" spans="14:36" x14ac:dyDescent="0.35">
      <c r="N3370">
        <v>2.8237803000000001</v>
      </c>
      <c r="O3370">
        <v>5.0000000000000004E-6</v>
      </c>
      <c r="P3370">
        <f t="shared" si="248"/>
        <v>23.778973449735542</v>
      </c>
      <c r="Q3370">
        <f t="shared" si="250"/>
        <v>3</v>
      </c>
      <c r="AG3370">
        <v>3.6444168000000001</v>
      </c>
      <c r="AH3370">
        <v>0</v>
      </c>
      <c r="AI3370">
        <f t="shared" si="249"/>
        <v>30.689530034248829</v>
      </c>
      <c r="AJ3370">
        <f t="shared" si="251"/>
        <v>3</v>
      </c>
    </row>
    <row r="3371" spans="14:36" x14ac:dyDescent="0.35">
      <c r="N3371">
        <v>2.8405588000000002</v>
      </c>
      <c r="O3371">
        <v>5.4E-6</v>
      </c>
      <c r="P3371">
        <f t="shared" si="248"/>
        <v>23.920264720174107</v>
      </c>
      <c r="Q3371">
        <f t="shared" si="250"/>
        <v>3</v>
      </c>
      <c r="AG3371">
        <v>3.6610079999999998</v>
      </c>
      <c r="AH3371">
        <v>0</v>
      </c>
      <c r="AI3371">
        <f t="shared" si="249"/>
        <v>30.829244056724033</v>
      </c>
      <c r="AJ3371">
        <f t="shared" si="251"/>
        <v>3</v>
      </c>
    </row>
    <row r="3372" spans="14:36" x14ac:dyDescent="0.35">
      <c r="N3372">
        <v>2.8573428999999999</v>
      </c>
      <c r="O3372">
        <v>5.3000000000000001E-6</v>
      </c>
      <c r="P3372">
        <f t="shared" si="248"/>
        <v>24.061603148053109</v>
      </c>
      <c r="Q3372">
        <f t="shared" si="250"/>
        <v>3</v>
      </c>
      <c r="AG3372">
        <v>3.6776030999999998</v>
      </c>
      <c r="AH3372">
        <v>0</v>
      </c>
      <c r="AI3372">
        <f t="shared" si="249"/>
        <v>30.968990920988123</v>
      </c>
      <c r="AJ3372">
        <f t="shared" si="251"/>
        <v>3</v>
      </c>
    </row>
    <row r="3373" spans="14:36" x14ac:dyDescent="0.35">
      <c r="N3373">
        <v>2.8741325999999998</v>
      </c>
      <c r="O3373">
        <v>5.2000000000000002E-6</v>
      </c>
      <c r="P3373">
        <f t="shared" si="248"/>
        <v>24.202988733372557</v>
      </c>
      <c r="Q3373">
        <f t="shared" si="250"/>
        <v>3</v>
      </c>
      <c r="AG3373">
        <v>3.6942021</v>
      </c>
      <c r="AH3373">
        <v>0</v>
      </c>
      <c r="AI3373">
        <f t="shared" si="249"/>
        <v>31.108770627041093</v>
      </c>
      <c r="AJ3373">
        <f t="shared" si="251"/>
        <v>3</v>
      </c>
    </row>
    <row r="3374" spans="14:36" x14ac:dyDescent="0.35">
      <c r="N3374">
        <v>2.8909278</v>
      </c>
      <c r="O3374">
        <v>4.5000000000000001E-6</v>
      </c>
      <c r="P3374">
        <f t="shared" si="248"/>
        <v>24.344420634035295</v>
      </c>
      <c r="Q3374">
        <f t="shared" si="250"/>
        <v>3</v>
      </c>
      <c r="AG3374">
        <v>3.7108050000000001</v>
      </c>
      <c r="AH3374">
        <v>0</v>
      </c>
      <c r="AI3374">
        <f t="shared" si="249"/>
        <v>31.248583174882938</v>
      </c>
      <c r="AJ3374">
        <f t="shared" si="251"/>
        <v>3</v>
      </c>
    </row>
    <row r="3375" spans="14:36" x14ac:dyDescent="0.35">
      <c r="N3375">
        <v>2.9077283999999999</v>
      </c>
      <c r="O3375">
        <v>5.3000000000000001E-6</v>
      </c>
      <c r="P3375">
        <f t="shared" si="248"/>
        <v>24.485898007944176</v>
      </c>
      <c r="Q3375">
        <f t="shared" si="250"/>
        <v>3</v>
      </c>
      <c r="AG3375">
        <v>3.7274117000000002</v>
      </c>
      <c r="AH3375">
        <v>0</v>
      </c>
      <c r="AI3375">
        <f t="shared" si="249"/>
        <v>31.388427722416516</v>
      </c>
      <c r="AJ3375">
        <f t="shared" si="251"/>
        <v>3</v>
      </c>
    </row>
    <row r="3376" spans="14:36" x14ac:dyDescent="0.35">
      <c r="N3376">
        <v>2.9245344000000002</v>
      </c>
      <c r="O3376">
        <v>4.7999999999999998E-6</v>
      </c>
      <c r="P3376">
        <f t="shared" si="248"/>
        <v>24.627420855099196</v>
      </c>
      <c r="Q3376">
        <f t="shared" si="250"/>
        <v>3</v>
      </c>
      <c r="AG3376">
        <v>3.7440221999999999</v>
      </c>
      <c r="AH3376">
        <v>0</v>
      </c>
      <c r="AI3376">
        <f t="shared" si="249"/>
        <v>31.528304269641815</v>
      </c>
      <c r="AJ3376">
        <f t="shared" si="251"/>
        <v>3</v>
      </c>
    </row>
    <row r="3377" spans="14:36" x14ac:dyDescent="0.35">
      <c r="N3377">
        <v>2.9413458000000001</v>
      </c>
      <c r="O3377">
        <v>4.6999999999999999E-6</v>
      </c>
      <c r="P3377">
        <f t="shared" si="248"/>
        <v>24.768989175500355</v>
      </c>
      <c r="Q3377">
        <f t="shared" si="250"/>
        <v>3</v>
      </c>
      <c r="AG3377">
        <v>3.7606364000000001</v>
      </c>
      <c r="AH3377">
        <v>0</v>
      </c>
      <c r="AI3377">
        <f t="shared" si="249"/>
        <v>31.668211974461698</v>
      </c>
      <c r="AJ3377">
        <f t="shared" si="251"/>
        <v>3</v>
      </c>
    </row>
    <row r="3378" spans="14:36" x14ac:dyDescent="0.35">
      <c r="N3378">
        <v>2.9581626000000001</v>
      </c>
      <c r="O3378">
        <v>4.5000000000000001E-6</v>
      </c>
      <c r="P3378">
        <f t="shared" si="248"/>
        <v>24.910602969147657</v>
      </c>
      <c r="Q3378">
        <f t="shared" si="250"/>
        <v>3</v>
      </c>
      <c r="AG3378">
        <v>3.7772545000000002</v>
      </c>
      <c r="AH3378">
        <v>0</v>
      </c>
      <c r="AI3378">
        <f t="shared" si="249"/>
        <v>31.808152521070461</v>
      </c>
      <c r="AJ3378">
        <f t="shared" si="251"/>
        <v>3</v>
      </c>
    </row>
    <row r="3379" spans="14:36" x14ac:dyDescent="0.35">
      <c r="N3379">
        <v>2.9749846</v>
      </c>
      <c r="O3379">
        <v>4.6999999999999999E-6</v>
      </c>
      <c r="P3379">
        <f t="shared" si="248"/>
        <v>25.052260551846796</v>
      </c>
      <c r="Q3379">
        <f t="shared" si="250"/>
        <v>3</v>
      </c>
      <c r="AG3379">
        <v>3.7938763999999998</v>
      </c>
      <c r="AH3379">
        <v>0</v>
      </c>
      <c r="AI3379">
        <f t="shared" si="249"/>
        <v>31.948125067370945</v>
      </c>
      <c r="AJ3379">
        <f t="shared" si="251"/>
        <v>3</v>
      </c>
    </row>
    <row r="3380" spans="14:36" x14ac:dyDescent="0.35">
      <c r="N3380">
        <v>2.9918119000000001</v>
      </c>
      <c r="O3380">
        <v>4.7999999999999998E-6</v>
      </c>
      <c r="P3380">
        <f t="shared" si="248"/>
        <v>25.193962765694927</v>
      </c>
      <c r="Q3380">
        <f t="shared" si="250"/>
        <v>3</v>
      </c>
      <c r="AG3380">
        <v>3.8105019000000002</v>
      </c>
      <c r="AH3380">
        <v>0</v>
      </c>
      <c r="AI3380">
        <f t="shared" si="249"/>
        <v>32.088127929168863</v>
      </c>
      <c r="AJ3380">
        <f t="shared" si="251"/>
        <v>3</v>
      </c>
    </row>
    <row r="3381" spans="14:36" x14ac:dyDescent="0.35">
      <c r="N3381">
        <v>3.0086444000000001</v>
      </c>
      <c r="O3381">
        <v>4.6E-6</v>
      </c>
      <c r="P3381">
        <f t="shared" si="248"/>
        <v>25.335708768594895</v>
      </c>
      <c r="Q3381">
        <f t="shared" si="250"/>
        <v>3</v>
      </c>
      <c r="AG3381">
        <v>3.8271313</v>
      </c>
      <c r="AH3381">
        <v>0</v>
      </c>
      <c r="AI3381">
        <f t="shared" si="249"/>
        <v>32.22816363275566</v>
      </c>
      <c r="AJ3381">
        <f t="shared" si="251"/>
        <v>3</v>
      </c>
    </row>
    <row r="3382" spans="14:36" x14ac:dyDescent="0.35">
      <c r="N3382">
        <v>3.0254821999999999</v>
      </c>
      <c r="O3382">
        <v>4.4000000000000002E-6</v>
      </c>
      <c r="P3382">
        <f t="shared" si="248"/>
        <v>25.477499402643851</v>
      </c>
      <c r="Q3382">
        <f t="shared" si="250"/>
        <v>3</v>
      </c>
      <c r="AG3382">
        <v>3.8437643000000001</v>
      </c>
      <c r="AH3382">
        <v>0</v>
      </c>
      <c r="AI3382">
        <f t="shared" si="249"/>
        <v>32.368229651839883</v>
      </c>
      <c r="AJ3382">
        <f t="shared" si="251"/>
        <v>3</v>
      </c>
    </row>
    <row r="3383" spans="14:36" x14ac:dyDescent="0.35">
      <c r="N3383">
        <v>3.0423249999999999</v>
      </c>
      <c r="O3383">
        <v>3.9999999999999998E-6</v>
      </c>
      <c r="P3383">
        <f t="shared" si="248"/>
        <v>25.619332141550345</v>
      </c>
      <c r="Q3383">
        <f t="shared" si="250"/>
        <v>3</v>
      </c>
      <c r="AG3383">
        <v>3.860401</v>
      </c>
      <c r="AH3383">
        <v>0</v>
      </c>
      <c r="AI3383">
        <f t="shared" si="249"/>
        <v>32.508326828518683</v>
      </c>
      <c r="AJ3383">
        <f t="shared" si="251"/>
        <v>3</v>
      </c>
    </row>
    <row r="3384" spans="14:36" x14ac:dyDescent="0.35">
      <c r="N3384">
        <v>3.0591729999999999</v>
      </c>
      <c r="O3384">
        <v>4.5000000000000001E-6</v>
      </c>
      <c r="P3384">
        <f t="shared" si="248"/>
        <v>25.761208669508679</v>
      </c>
      <c r="Q3384">
        <f t="shared" si="250"/>
        <v>3</v>
      </c>
      <c r="AG3384">
        <v>3.8770413000000001</v>
      </c>
      <c r="AH3384">
        <v>0</v>
      </c>
      <c r="AI3384">
        <f t="shared" si="249"/>
        <v>32.64845432069491</v>
      </c>
      <c r="AJ3384">
        <f t="shared" si="251"/>
        <v>3</v>
      </c>
    </row>
    <row r="3385" spans="14:36" x14ac:dyDescent="0.35">
      <c r="N3385">
        <v>3.0760261</v>
      </c>
      <c r="O3385">
        <v>4.4000000000000002E-6</v>
      </c>
      <c r="P3385">
        <f t="shared" si="248"/>
        <v>25.903128144421704</v>
      </c>
      <c r="Q3385">
        <f t="shared" si="250"/>
        <v>3</v>
      </c>
      <c r="AG3385">
        <v>3.8936853</v>
      </c>
      <c r="AH3385">
        <v>0</v>
      </c>
      <c r="AI3385">
        <f t="shared" si="249"/>
        <v>32.788612970465714</v>
      </c>
      <c r="AJ3385">
        <f t="shared" si="251"/>
        <v>3</v>
      </c>
    </row>
    <row r="3386" spans="14:36" x14ac:dyDescent="0.35">
      <c r="N3386">
        <v>3.0928841999999999</v>
      </c>
      <c r="O3386">
        <v>4.0999999999999997E-6</v>
      </c>
      <c r="P3386">
        <f t="shared" si="248"/>
        <v>26.045089724192263</v>
      </c>
      <c r="Q3386">
        <f t="shared" si="250"/>
        <v>3</v>
      </c>
      <c r="AG3386">
        <v>3.9103330000000001</v>
      </c>
      <c r="AH3386">
        <v>0</v>
      </c>
      <c r="AI3386">
        <f t="shared" si="249"/>
        <v>32.928802777831095</v>
      </c>
      <c r="AJ3386">
        <f t="shared" si="251"/>
        <v>3</v>
      </c>
    </row>
    <row r="3387" spans="14:36" x14ac:dyDescent="0.35">
      <c r="N3387">
        <v>3.1097473999999998</v>
      </c>
      <c r="O3387">
        <v>4.1999999999999996E-6</v>
      </c>
      <c r="P3387">
        <f t="shared" si="248"/>
        <v>26.187094250917511</v>
      </c>
      <c r="Q3387">
        <f t="shared" si="250"/>
        <v>3</v>
      </c>
      <c r="AG3387">
        <v>3.9269842000000001</v>
      </c>
      <c r="AH3387">
        <v>0</v>
      </c>
      <c r="AI3387">
        <f t="shared" si="249"/>
        <v>33.069022058596758</v>
      </c>
      <c r="AJ3387">
        <f t="shared" si="251"/>
        <v>3</v>
      </c>
    </row>
    <row r="3388" spans="14:36" x14ac:dyDescent="0.35">
      <c r="N3388">
        <v>3.1266155000000002</v>
      </c>
      <c r="O3388">
        <v>4.3000000000000003E-6</v>
      </c>
      <c r="P3388">
        <f t="shared" si="248"/>
        <v>26.32914004040315</v>
      </c>
      <c r="Q3388">
        <f t="shared" si="250"/>
        <v>3</v>
      </c>
      <c r="AG3388">
        <v>3.9436391</v>
      </c>
      <c r="AH3388">
        <v>0</v>
      </c>
      <c r="AI3388">
        <f t="shared" si="249"/>
        <v>33.209272496956991</v>
      </c>
      <c r="AJ3388">
        <f t="shared" si="251"/>
        <v>3</v>
      </c>
    </row>
    <row r="3389" spans="14:36" x14ac:dyDescent="0.35">
      <c r="N3389">
        <v>3.1434886</v>
      </c>
      <c r="O3389">
        <v>3.8999999999999999E-6</v>
      </c>
      <c r="P3389">
        <f t="shared" si="248"/>
        <v>26.47122793474632</v>
      </c>
      <c r="Q3389">
        <f t="shared" si="250"/>
        <v>3</v>
      </c>
      <c r="AG3389">
        <v>3.9602974999999998</v>
      </c>
      <c r="AH3389">
        <v>0</v>
      </c>
      <c r="AI3389">
        <f t="shared" si="249"/>
        <v>33.349552408717507</v>
      </c>
      <c r="AJ3389">
        <f t="shared" si="251"/>
        <v>3</v>
      </c>
    </row>
    <row r="3390" spans="14:36" x14ac:dyDescent="0.35">
      <c r="N3390">
        <v>3.1603664999999999</v>
      </c>
      <c r="O3390">
        <v>3.9999999999999998E-6</v>
      </c>
      <c r="P3390">
        <f t="shared" si="248"/>
        <v>26.61335624975273</v>
      </c>
      <c r="Q3390">
        <f t="shared" si="250"/>
        <v>3</v>
      </c>
      <c r="AG3390">
        <v>3.9769595</v>
      </c>
      <c r="AH3390">
        <v>0</v>
      </c>
      <c r="AI3390">
        <f t="shared" si="249"/>
        <v>33.489862635975442</v>
      </c>
      <c r="AJ3390">
        <f t="shared" si="251"/>
        <v>3</v>
      </c>
    </row>
    <row r="3391" spans="14:36" x14ac:dyDescent="0.35">
      <c r="N3391">
        <v>3.1772494</v>
      </c>
      <c r="O3391">
        <v>4.0999999999999997E-6</v>
      </c>
      <c r="P3391">
        <f t="shared" si="248"/>
        <v>26.755526669616675</v>
      </c>
      <c r="Q3391">
        <f t="shared" si="250"/>
        <v>3</v>
      </c>
      <c r="AG3391">
        <v>3.9936250000000002</v>
      </c>
      <c r="AH3391">
        <v>0</v>
      </c>
      <c r="AI3391">
        <f t="shared" si="249"/>
        <v>33.630202336633666</v>
      </c>
      <c r="AJ3391">
        <f t="shared" si="251"/>
        <v>3</v>
      </c>
    </row>
    <row r="3392" spans="14:36" x14ac:dyDescent="0.35">
      <c r="N3392">
        <v>3.1941370999999998</v>
      </c>
      <c r="O3392">
        <v>3.7000000000000002E-6</v>
      </c>
      <c r="P3392">
        <f t="shared" si="248"/>
        <v>26.897737510143855</v>
      </c>
      <c r="Q3392">
        <f t="shared" si="250"/>
        <v>3</v>
      </c>
      <c r="AG3392">
        <v>4.0102941000000003</v>
      </c>
      <c r="AH3392">
        <v>0</v>
      </c>
      <c r="AI3392">
        <f t="shared" si="249"/>
        <v>33.770572352789308</v>
      </c>
      <c r="AJ3392">
        <f t="shared" si="251"/>
        <v>3</v>
      </c>
    </row>
    <row r="3393" spans="14:36" x14ac:dyDescent="0.35">
      <c r="N3393">
        <v>3.2110297000000001</v>
      </c>
      <c r="O3393">
        <v>4.0999999999999997E-6</v>
      </c>
      <c r="P3393">
        <f t="shared" si="248"/>
        <v>27.039989613431427</v>
      </c>
      <c r="Q3393">
        <f t="shared" si="250"/>
        <v>3</v>
      </c>
      <c r="AG3393">
        <v>4.0269665999999997</v>
      </c>
      <c r="AH3393">
        <v>0</v>
      </c>
      <c r="AI3393">
        <f t="shared" si="249"/>
        <v>33.910971000248068</v>
      </c>
      <c r="AJ3393">
        <f t="shared" si="251"/>
        <v>3</v>
      </c>
    </row>
    <row r="3394" spans="14:36" x14ac:dyDescent="0.35">
      <c r="N3394">
        <v>3.2279270000000002</v>
      </c>
      <c r="O3394">
        <v>3.8E-6</v>
      </c>
      <c r="P3394">
        <f t="shared" ref="P3394:P3457" si="252">N3394*$L$4</f>
        <v>27.182281295285083</v>
      </c>
      <c r="Q3394">
        <f t="shared" si="250"/>
        <v>3</v>
      </c>
      <c r="AG3394">
        <v>4.0436427000000004</v>
      </c>
      <c r="AH3394">
        <v>0</v>
      </c>
      <c r="AI3394">
        <f t="shared" ref="AI3394:AI3457" si="253">AG3394*$L$4</f>
        <v>34.051399963204268</v>
      </c>
      <c r="AJ3394">
        <f t="shared" si="251"/>
        <v>3</v>
      </c>
    </row>
    <row r="3395" spans="14:36" x14ac:dyDescent="0.35">
      <c r="N3395">
        <v>3.2448291</v>
      </c>
      <c r="O3395">
        <v>3.5999999999999998E-6</v>
      </c>
      <c r="P3395">
        <f t="shared" si="252"/>
        <v>27.324613397801972</v>
      </c>
      <c r="Q3395">
        <f t="shared" ref="Q3395:Q3458" si="254">IF(P3395&lt;=9,1,IF(P3395&lt;=19,2,IF(P3395&lt;=49,3,4)))</f>
        <v>3</v>
      </c>
      <c r="AG3395">
        <v>4.0603223000000002</v>
      </c>
      <c r="AH3395">
        <v>0</v>
      </c>
      <c r="AI3395">
        <f t="shared" si="253"/>
        <v>34.191858399560743</v>
      </c>
      <c r="AJ3395">
        <f t="shared" ref="AJ3395:AJ3458" si="255">IF(AI3395&lt;=9,1,IF(AI3395&lt;=19,2,IF(AI3395&lt;=49,3,4)))</f>
        <v>3</v>
      </c>
    </row>
    <row r="3396" spans="14:36" x14ac:dyDescent="0.35">
      <c r="N3396">
        <v>3.261736</v>
      </c>
      <c r="O3396">
        <v>3.8E-6</v>
      </c>
      <c r="P3396">
        <f t="shared" si="252"/>
        <v>27.466985920982097</v>
      </c>
      <c r="Q3396">
        <f t="shared" si="254"/>
        <v>3</v>
      </c>
      <c r="AG3396">
        <v>4.0770052999999997</v>
      </c>
      <c r="AH3396">
        <v>0</v>
      </c>
      <c r="AI3396">
        <f t="shared" si="253"/>
        <v>34.332345467220335</v>
      </c>
      <c r="AJ3396">
        <f t="shared" si="255"/>
        <v>3</v>
      </c>
    </row>
    <row r="3397" spans="14:36" x14ac:dyDescent="0.35">
      <c r="N3397">
        <v>3.2786474999999999</v>
      </c>
      <c r="O3397">
        <v>3.8999999999999999E-6</v>
      </c>
      <c r="P3397">
        <f t="shared" si="252"/>
        <v>27.609397180631159</v>
      </c>
      <c r="Q3397">
        <f t="shared" si="254"/>
        <v>3</v>
      </c>
      <c r="AG3397">
        <v>4.0936916999999999</v>
      </c>
      <c r="AH3397">
        <v>0</v>
      </c>
      <c r="AI3397">
        <f t="shared" si="253"/>
        <v>34.472861166183058</v>
      </c>
      <c r="AJ3397">
        <f t="shared" si="255"/>
        <v>3</v>
      </c>
    </row>
    <row r="3398" spans="14:36" x14ac:dyDescent="0.35">
      <c r="N3398">
        <v>3.2955637000000002</v>
      </c>
      <c r="O3398">
        <v>3.7000000000000002E-6</v>
      </c>
      <c r="P3398">
        <f t="shared" si="252"/>
        <v>27.751848018846307</v>
      </c>
      <c r="Q3398">
        <f t="shared" si="254"/>
        <v>3</v>
      </c>
      <c r="AG3398">
        <v>4.1103816000000002</v>
      </c>
      <c r="AH3398">
        <v>0</v>
      </c>
      <c r="AI3398">
        <f t="shared" si="253"/>
        <v>34.613406338546064</v>
      </c>
      <c r="AJ3398">
        <f t="shared" si="255"/>
        <v>3</v>
      </c>
    </row>
    <row r="3399" spans="14:36" x14ac:dyDescent="0.35">
      <c r="N3399">
        <v>3.3124845999999999</v>
      </c>
      <c r="O3399">
        <v>3.4999999999999999E-6</v>
      </c>
      <c r="P3399">
        <f t="shared" si="252"/>
        <v>27.894338435627535</v>
      </c>
      <c r="Q3399">
        <f t="shared" si="254"/>
        <v>3</v>
      </c>
      <c r="AG3399">
        <v>4.1270749000000002</v>
      </c>
      <c r="AH3399">
        <v>0</v>
      </c>
      <c r="AI3399">
        <f t="shared" si="253"/>
        <v>34.753980142212185</v>
      </c>
      <c r="AJ3399">
        <f t="shared" si="255"/>
        <v>3</v>
      </c>
    </row>
    <row r="3400" spans="14:36" x14ac:dyDescent="0.35">
      <c r="N3400">
        <v>3.3294100000000002</v>
      </c>
      <c r="O3400">
        <v>3.7000000000000002E-6</v>
      </c>
      <c r="P3400">
        <f t="shared" si="252"/>
        <v>28.036866746780554</v>
      </c>
      <c r="Q3400">
        <f t="shared" si="254"/>
        <v>3</v>
      </c>
      <c r="AG3400">
        <v>4.1437716</v>
      </c>
      <c r="AH3400">
        <v>0</v>
      </c>
      <c r="AI3400">
        <f t="shared" si="253"/>
        <v>34.894582577181431</v>
      </c>
      <c r="AJ3400">
        <f t="shared" si="255"/>
        <v>3</v>
      </c>
    </row>
    <row r="3401" spans="14:36" x14ac:dyDescent="0.35">
      <c r="N3401">
        <v>3.3463400999999999</v>
      </c>
      <c r="O3401">
        <v>3.3000000000000002E-6</v>
      </c>
      <c r="P3401">
        <f t="shared" si="252"/>
        <v>28.17943463649965</v>
      </c>
      <c r="Q3401">
        <f t="shared" si="254"/>
        <v>3</v>
      </c>
      <c r="AG3401">
        <v>4.1604716000000002</v>
      </c>
      <c r="AH3401">
        <v>0</v>
      </c>
      <c r="AI3401">
        <f t="shared" si="253"/>
        <v>35.035212801356657</v>
      </c>
      <c r="AJ3401">
        <f t="shared" si="255"/>
        <v>3</v>
      </c>
    </row>
    <row r="3402" spans="14:36" x14ac:dyDescent="0.35">
      <c r="N3402">
        <v>3.3632746999999998</v>
      </c>
      <c r="O3402">
        <v>3.5999999999999998E-6</v>
      </c>
      <c r="P3402">
        <f t="shared" si="252"/>
        <v>28.322040420590533</v>
      </c>
      <c r="Q3402">
        <f t="shared" si="254"/>
        <v>3</v>
      </c>
      <c r="AG3402">
        <v>4.1771751000000004</v>
      </c>
      <c r="AH3402">
        <v>0</v>
      </c>
      <c r="AI3402">
        <f t="shared" si="253"/>
        <v>35.175872498932165</v>
      </c>
      <c r="AJ3402">
        <f t="shared" si="255"/>
        <v>3</v>
      </c>
    </row>
    <row r="3403" spans="14:36" x14ac:dyDescent="0.35">
      <c r="N3403">
        <v>3.3802137999999999</v>
      </c>
      <c r="O3403">
        <v>3.7000000000000002E-6</v>
      </c>
      <c r="P3403">
        <f t="shared" si="252"/>
        <v>28.464684099053201</v>
      </c>
      <c r="Q3403">
        <f t="shared" si="254"/>
        <v>3</v>
      </c>
      <c r="AG3403">
        <v>4.1938819000000001</v>
      </c>
      <c r="AH3403">
        <v>0</v>
      </c>
      <c r="AI3403">
        <f t="shared" si="253"/>
        <v>35.316559985713639</v>
      </c>
      <c r="AJ3403">
        <f t="shared" si="255"/>
        <v>3</v>
      </c>
    </row>
    <row r="3404" spans="14:36" x14ac:dyDescent="0.35">
      <c r="N3404">
        <v>3.3971574000000002</v>
      </c>
      <c r="O3404">
        <v>3.1999999999999999E-6</v>
      </c>
      <c r="P3404">
        <f t="shared" si="252"/>
        <v>28.607365671887656</v>
      </c>
      <c r="Q3404">
        <f t="shared" si="254"/>
        <v>3</v>
      </c>
      <c r="AG3404">
        <v>4.2105920000000001</v>
      </c>
      <c r="AH3404">
        <v>0</v>
      </c>
      <c r="AI3404">
        <f t="shared" si="253"/>
        <v>35.457275261701085</v>
      </c>
      <c r="AJ3404">
        <f t="shared" si="255"/>
        <v>3</v>
      </c>
    </row>
    <row r="3405" spans="14:36" x14ac:dyDescent="0.35">
      <c r="N3405">
        <v>3.4141056000000001</v>
      </c>
      <c r="O3405">
        <v>3.4000000000000001E-6</v>
      </c>
      <c r="P3405">
        <f t="shared" si="252"/>
        <v>28.750085981191042</v>
      </c>
      <c r="Q3405">
        <f t="shared" si="254"/>
        <v>3</v>
      </c>
      <c r="AG3405">
        <v>4.2273054999999999</v>
      </c>
      <c r="AH3405">
        <v>0</v>
      </c>
      <c r="AI3405">
        <f t="shared" si="253"/>
        <v>35.598019168991662</v>
      </c>
      <c r="AJ3405">
        <f t="shared" si="255"/>
        <v>3</v>
      </c>
    </row>
    <row r="3406" spans="14:36" x14ac:dyDescent="0.35">
      <c r="N3406">
        <v>3.4310581</v>
      </c>
      <c r="O3406">
        <v>3.4999999999999999E-6</v>
      </c>
      <c r="P3406">
        <f t="shared" si="252"/>
        <v>28.892842500671907</v>
      </c>
      <c r="Q3406">
        <f t="shared" si="254"/>
        <v>3</v>
      </c>
      <c r="AG3406">
        <v>4.2440221999999999</v>
      </c>
      <c r="AH3406">
        <v>0</v>
      </c>
      <c r="AI3406">
        <f t="shared" si="253"/>
        <v>35.738790023391061</v>
      </c>
      <c r="AJ3406">
        <f t="shared" si="255"/>
        <v>3</v>
      </c>
    </row>
    <row r="3407" spans="14:36" x14ac:dyDescent="0.35">
      <c r="N3407">
        <v>3.4480151000000001</v>
      </c>
      <c r="O3407">
        <v>3.4000000000000001E-6</v>
      </c>
      <c r="P3407">
        <f t="shared" si="252"/>
        <v>29.035636914524559</v>
      </c>
      <c r="Q3407">
        <f t="shared" si="254"/>
        <v>3</v>
      </c>
      <c r="AG3407">
        <v>4.2607423000000004</v>
      </c>
      <c r="AH3407">
        <v>0</v>
      </c>
      <c r="AI3407">
        <f t="shared" si="253"/>
        <v>35.879589509093591</v>
      </c>
      <c r="AJ3407">
        <f t="shared" si="255"/>
        <v>3</v>
      </c>
    </row>
    <row r="3408" spans="14:36" x14ac:dyDescent="0.35">
      <c r="N3408">
        <v>3.4649765000000001</v>
      </c>
      <c r="O3408">
        <v>3.1E-6</v>
      </c>
      <c r="P3408">
        <f t="shared" si="252"/>
        <v>29.178468380651847</v>
      </c>
      <c r="Q3408">
        <f t="shared" si="254"/>
        <v>3</v>
      </c>
      <c r="AG3408">
        <v>4.2774656000000002</v>
      </c>
      <c r="AH3408">
        <v>0</v>
      </c>
      <c r="AI3408">
        <f t="shared" si="253"/>
        <v>36.020415941904936</v>
      </c>
      <c r="AJ3408">
        <f t="shared" si="255"/>
        <v>3</v>
      </c>
    </row>
    <row r="3409" spans="14:36" x14ac:dyDescent="0.35">
      <c r="N3409">
        <v>3.4819423</v>
      </c>
      <c r="O3409">
        <v>3.7000000000000002E-6</v>
      </c>
      <c r="P3409">
        <f t="shared" si="252"/>
        <v>29.321336899053762</v>
      </c>
      <c r="Q3409">
        <f t="shared" si="254"/>
        <v>3</v>
      </c>
      <c r="AG3409">
        <v>4.2941922000000003</v>
      </c>
      <c r="AH3409">
        <v>0</v>
      </c>
      <c r="AI3409">
        <f t="shared" si="253"/>
        <v>36.161270163922268</v>
      </c>
      <c r="AJ3409">
        <f t="shared" si="255"/>
        <v>3</v>
      </c>
    </row>
    <row r="3410" spans="14:36" x14ac:dyDescent="0.35">
      <c r="N3410">
        <v>3.4989124</v>
      </c>
      <c r="O3410">
        <v>3.1999999999999999E-6</v>
      </c>
      <c r="P3410">
        <f t="shared" si="252"/>
        <v>29.464241627633164</v>
      </c>
      <c r="Q3410">
        <f t="shared" si="254"/>
        <v>3</v>
      </c>
      <c r="AG3410">
        <v>4.3109219999999997</v>
      </c>
      <c r="AH3410">
        <v>0</v>
      </c>
      <c r="AI3410">
        <f t="shared" si="253"/>
        <v>36.302151333048407</v>
      </c>
      <c r="AJ3410">
        <f t="shared" si="255"/>
        <v>3</v>
      </c>
    </row>
    <row r="3411" spans="14:36" x14ac:dyDescent="0.35">
      <c r="N3411">
        <v>3.5158868000000001</v>
      </c>
      <c r="O3411">
        <v>3.1E-6</v>
      </c>
      <c r="P3411">
        <f t="shared" si="252"/>
        <v>29.607182566390048</v>
      </c>
      <c r="Q3411">
        <f t="shared" si="254"/>
        <v>3</v>
      </c>
      <c r="AG3411">
        <v>4.3276551000000003</v>
      </c>
      <c r="AH3411">
        <v>0</v>
      </c>
      <c r="AI3411">
        <f t="shared" si="253"/>
        <v>36.443060291380533</v>
      </c>
      <c r="AJ3411">
        <f t="shared" si="255"/>
        <v>3</v>
      </c>
    </row>
    <row r="3412" spans="14:36" x14ac:dyDescent="0.35">
      <c r="N3412">
        <v>3.5328656000000001</v>
      </c>
      <c r="O3412">
        <v>2.9000000000000002E-6</v>
      </c>
      <c r="P3412">
        <f t="shared" si="252"/>
        <v>29.750160557421562</v>
      </c>
      <c r="Q3412">
        <f t="shared" si="254"/>
        <v>3</v>
      </c>
      <c r="AG3412">
        <v>4.3443914000000001</v>
      </c>
      <c r="AH3412">
        <v>0</v>
      </c>
      <c r="AI3412">
        <f t="shared" si="253"/>
        <v>36.583996196821481</v>
      </c>
      <c r="AJ3412">
        <f t="shared" si="255"/>
        <v>3</v>
      </c>
    </row>
    <row r="3413" spans="14:36" x14ac:dyDescent="0.35">
      <c r="N3413">
        <v>3.5498485999999998</v>
      </c>
      <c r="O3413">
        <v>3.5999999999999998E-6</v>
      </c>
      <c r="P3413">
        <f t="shared" si="252"/>
        <v>29.893173916533406</v>
      </c>
      <c r="Q3413">
        <f t="shared" si="254"/>
        <v>3</v>
      </c>
      <c r="AG3413">
        <v>4.3611309</v>
      </c>
      <c r="AH3413">
        <v>0</v>
      </c>
      <c r="AI3413">
        <f t="shared" si="253"/>
        <v>36.72495904937125</v>
      </c>
      <c r="AJ3413">
        <f t="shared" si="255"/>
        <v>3</v>
      </c>
    </row>
    <row r="3414" spans="14:36" x14ac:dyDescent="0.35">
      <c r="N3414">
        <v>3.5668359000000001</v>
      </c>
      <c r="O3414">
        <v>3.0000000000000001E-6</v>
      </c>
      <c r="P3414">
        <f t="shared" si="252"/>
        <v>30.036223485822738</v>
      </c>
      <c r="Q3414">
        <f t="shared" si="254"/>
        <v>3</v>
      </c>
      <c r="AG3414">
        <v>4.3778736</v>
      </c>
      <c r="AH3414">
        <v>0</v>
      </c>
      <c r="AI3414">
        <f t="shared" si="253"/>
        <v>36.865948849029849</v>
      </c>
      <c r="AJ3414">
        <f t="shared" si="255"/>
        <v>3</v>
      </c>
    </row>
    <row r="3415" spans="14:36" x14ac:dyDescent="0.35">
      <c r="N3415">
        <v>3.5838272999999998</v>
      </c>
      <c r="O3415">
        <v>3.0000000000000001E-6</v>
      </c>
      <c r="P3415">
        <f t="shared" si="252"/>
        <v>30.179307581095244</v>
      </c>
      <c r="Q3415">
        <f t="shared" si="254"/>
        <v>3</v>
      </c>
      <c r="AG3415">
        <v>4.3946195000000001</v>
      </c>
      <c r="AH3415">
        <v>0</v>
      </c>
      <c r="AI3415">
        <f t="shared" si="253"/>
        <v>37.006965595797269</v>
      </c>
      <c r="AJ3415">
        <f t="shared" si="255"/>
        <v>3</v>
      </c>
    </row>
    <row r="3416" spans="14:36" x14ac:dyDescent="0.35">
      <c r="N3416">
        <v>3.6008230000000001</v>
      </c>
      <c r="O3416">
        <v>2.9000000000000002E-6</v>
      </c>
      <c r="P3416">
        <f t="shared" si="252"/>
        <v>30.322427886545238</v>
      </c>
      <c r="Q3416">
        <f t="shared" si="254"/>
        <v>3</v>
      </c>
      <c r="AG3416">
        <v>4.4113685</v>
      </c>
      <c r="AH3416">
        <v>0</v>
      </c>
      <c r="AI3416">
        <f t="shared" si="253"/>
        <v>37.148008447576359</v>
      </c>
      <c r="AJ3416">
        <f t="shared" si="255"/>
        <v>3</v>
      </c>
    </row>
    <row r="3417" spans="14:36" x14ac:dyDescent="0.35">
      <c r="N3417">
        <v>3.6178229000000002</v>
      </c>
      <c r="O3417">
        <v>3.3000000000000002E-6</v>
      </c>
      <c r="P3417">
        <f t="shared" si="252"/>
        <v>30.465583560075565</v>
      </c>
      <c r="Q3417">
        <f t="shared" si="254"/>
        <v>3</v>
      </c>
      <c r="AG3417">
        <v>4.4281207</v>
      </c>
      <c r="AH3417">
        <v>0</v>
      </c>
      <c r="AI3417">
        <f t="shared" si="253"/>
        <v>37.289078246464271</v>
      </c>
      <c r="AJ3417">
        <f t="shared" si="255"/>
        <v>3</v>
      </c>
    </row>
    <row r="3418" spans="14:36" x14ac:dyDescent="0.35">
      <c r="N3418">
        <v>3.6348269000000002</v>
      </c>
      <c r="O3418">
        <v>3.1E-6</v>
      </c>
      <c r="P3418">
        <f t="shared" si="252"/>
        <v>30.60877375958907</v>
      </c>
      <c r="Q3418">
        <f t="shared" si="254"/>
        <v>3</v>
      </c>
      <c r="AG3418">
        <v>4.4448759999999998</v>
      </c>
      <c r="AH3418">
        <v>0</v>
      </c>
      <c r="AI3418">
        <f t="shared" si="253"/>
        <v>37.430174150363861</v>
      </c>
      <c r="AJ3418">
        <f t="shared" si="255"/>
        <v>3</v>
      </c>
    </row>
    <row r="3419" spans="14:36" x14ac:dyDescent="0.35">
      <c r="N3419">
        <v>3.6518351</v>
      </c>
      <c r="O3419">
        <v>2.7999999999999999E-6</v>
      </c>
      <c r="P3419">
        <f t="shared" si="252"/>
        <v>30.751999327182901</v>
      </c>
      <c r="Q3419">
        <f t="shared" si="254"/>
        <v>3</v>
      </c>
      <c r="AG3419">
        <v>4.4616344999999997</v>
      </c>
      <c r="AH3419">
        <v>0</v>
      </c>
      <c r="AI3419">
        <f t="shared" si="253"/>
        <v>37.571297001372272</v>
      </c>
      <c r="AJ3419">
        <f t="shared" si="255"/>
        <v>3</v>
      </c>
    </row>
    <row r="3420" spans="14:36" x14ac:dyDescent="0.35">
      <c r="N3420">
        <v>3.6688474000000002</v>
      </c>
      <c r="O3420">
        <v>3.0000000000000001E-6</v>
      </c>
      <c r="P3420">
        <f t="shared" si="252"/>
        <v>30.89525942075992</v>
      </c>
      <c r="Q3420">
        <f t="shared" si="254"/>
        <v>3</v>
      </c>
      <c r="AG3420">
        <v>4.4783961000000003</v>
      </c>
      <c r="AH3420">
        <v>0</v>
      </c>
      <c r="AI3420">
        <f t="shared" si="253"/>
        <v>37.712445957392369</v>
      </c>
      <c r="AJ3420">
        <f t="shared" si="255"/>
        <v>3</v>
      </c>
    </row>
    <row r="3421" spans="14:36" x14ac:dyDescent="0.35">
      <c r="N3421">
        <v>3.6858637000000001</v>
      </c>
      <c r="O3421">
        <v>3.0000000000000001E-6</v>
      </c>
      <c r="P3421">
        <f t="shared" si="252"/>
        <v>31.038553198222967</v>
      </c>
      <c r="Q3421">
        <f t="shared" si="254"/>
        <v>3</v>
      </c>
      <c r="AG3421">
        <v>4.4951607999999998</v>
      </c>
      <c r="AH3421">
        <v>0</v>
      </c>
      <c r="AI3421">
        <f t="shared" si="253"/>
        <v>37.853621018424121</v>
      </c>
      <c r="AJ3421">
        <f t="shared" si="255"/>
        <v>3</v>
      </c>
    </row>
    <row r="3422" spans="14:36" x14ac:dyDescent="0.35">
      <c r="N3422">
        <v>3.7028840999999999</v>
      </c>
      <c r="O3422">
        <v>3.0000000000000001E-6</v>
      </c>
      <c r="P3422">
        <f t="shared" si="252"/>
        <v>31.181881501669192</v>
      </c>
      <c r="Q3422">
        <f t="shared" si="254"/>
        <v>3</v>
      </c>
      <c r="AG3422">
        <v>4.5119284999999998</v>
      </c>
      <c r="AH3422">
        <v>0</v>
      </c>
      <c r="AI3422">
        <f t="shared" si="253"/>
        <v>37.9948213423704</v>
      </c>
      <c r="AJ3422">
        <f t="shared" si="255"/>
        <v>3</v>
      </c>
    </row>
    <row r="3423" spans="14:36" x14ac:dyDescent="0.35">
      <c r="N3423">
        <v>3.7199086000000001</v>
      </c>
      <c r="O3423">
        <v>3.0000000000000001E-6</v>
      </c>
      <c r="P3423">
        <f t="shared" si="252"/>
        <v>31.325244331098602</v>
      </c>
      <c r="Q3423">
        <f t="shared" si="254"/>
        <v>3</v>
      </c>
      <c r="AG3423">
        <v>4.5286993999999998</v>
      </c>
      <c r="AH3423">
        <v>0</v>
      </c>
      <c r="AI3423">
        <f t="shared" si="253"/>
        <v>38.136048613425508</v>
      </c>
      <c r="AJ3423">
        <f t="shared" si="255"/>
        <v>3</v>
      </c>
    </row>
    <row r="3424" spans="14:36" x14ac:dyDescent="0.35">
      <c r="N3424">
        <v>3.7369371</v>
      </c>
      <c r="O3424">
        <v>2.7E-6</v>
      </c>
      <c r="P3424">
        <f t="shared" si="252"/>
        <v>31.46864084441404</v>
      </c>
      <c r="Q3424">
        <f t="shared" si="254"/>
        <v>3</v>
      </c>
      <c r="AG3424">
        <v>4.5454733000000003</v>
      </c>
      <c r="AH3424">
        <v>0</v>
      </c>
      <c r="AI3424">
        <f t="shared" si="253"/>
        <v>38.277301147395143</v>
      </c>
      <c r="AJ3424">
        <f t="shared" si="255"/>
        <v>3</v>
      </c>
    </row>
    <row r="3425" spans="14:36" x14ac:dyDescent="0.35">
      <c r="N3425">
        <v>3.7539696</v>
      </c>
      <c r="O3425">
        <v>3.1E-6</v>
      </c>
      <c r="P3425">
        <f t="shared" si="252"/>
        <v>31.612071041615508</v>
      </c>
      <c r="Q3425">
        <f t="shared" si="254"/>
        <v>3</v>
      </c>
      <c r="AG3425">
        <v>4.5622502000000003</v>
      </c>
      <c r="AH3425">
        <v>0</v>
      </c>
      <c r="AI3425">
        <f t="shared" si="253"/>
        <v>38.418578944279297</v>
      </c>
      <c r="AJ3425">
        <f t="shared" si="255"/>
        <v>3</v>
      </c>
    </row>
    <row r="3426" spans="14:36" x14ac:dyDescent="0.35">
      <c r="N3426">
        <v>3.7710061000000001</v>
      </c>
      <c r="O3426">
        <v>2.9000000000000002E-6</v>
      </c>
      <c r="P3426">
        <f t="shared" si="252"/>
        <v>31.755534922703006</v>
      </c>
      <c r="Q3426">
        <f t="shared" si="254"/>
        <v>3</v>
      </c>
      <c r="AG3426">
        <v>4.5790302000000001</v>
      </c>
      <c r="AH3426">
        <v>0</v>
      </c>
      <c r="AI3426">
        <f t="shared" si="253"/>
        <v>38.559882846175114</v>
      </c>
      <c r="AJ3426">
        <f t="shared" si="255"/>
        <v>3</v>
      </c>
    </row>
    <row r="3427" spans="14:36" x14ac:dyDescent="0.35">
      <c r="N3427">
        <v>3.7880465000000001</v>
      </c>
      <c r="O3427">
        <v>2.7999999999999999E-6</v>
      </c>
      <c r="P3427">
        <f t="shared" si="252"/>
        <v>31.899031645579385</v>
      </c>
      <c r="Q3427">
        <f t="shared" si="254"/>
        <v>3</v>
      </c>
      <c r="AG3427">
        <v>4.5958132000000003</v>
      </c>
      <c r="AH3427">
        <v>0</v>
      </c>
      <c r="AI3427">
        <f t="shared" si="253"/>
        <v>38.701212010985465</v>
      </c>
      <c r="AJ3427">
        <f t="shared" si="255"/>
        <v>3</v>
      </c>
    </row>
    <row r="3428" spans="14:36" x14ac:dyDescent="0.35">
      <c r="N3428">
        <v>3.8050909000000002</v>
      </c>
      <c r="O3428">
        <v>2.7E-6</v>
      </c>
      <c r="P3428">
        <f t="shared" si="252"/>
        <v>32.042562052341793</v>
      </c>
      <c r="Q3428">
        <f t="shared" si="254"/>
        <v>3</v>
      </c>
      <c r="AG3428">
        <v>4.6125992</v>
      </c>
      <c r="AH3428">
        <v>0</v>
      </c>
      <c r="AI3428">
        <f t="shared" si="253"/>
        <v>38.842566438710335</v>
      </c>
      <c r="AJ3428">
        <f t="shared" si="255"/>
        <v>3</v>
      </c>
    </row>
    <row r="3429" spans="14:36" x14ac:dyDescent="0.35">
      <c r="N3429">
        <v>3.8221392000000001</v>
      </c>
      <c r="O3429">
        <v>3.0000000000000001E-6</v>
      </c>
      <c r="P3429">
        <f t="shared" si="252"/>
        <v>32.186125300893075</v>
      </c>
      <c r="Q3429">
        <f t="shared" si="254"/>
        <v>3</v>
      </c>
      <c r="AG3429">
        <v>4.6293882000000002</v>
      </c>
      <c r="AH3429">
        <v>0</v>
      </c>
      <c r="AI3429">
        <f t="shared" si="253"/>
        <v>38.983946129349725</v>
      </c>
      <c r="AJ3429">
        <f t="shared" si="255"/>
        <v>3</v>
      </c>
    </row>
    <row r="3430" spans="14:36" x14ac:dyDescent="0.35">
      <c r="N3430">
        <v>3.8391913999999998</v>
      </c>
      <c r="O3430">
        <v>2.7E-6</v>
      </c>
      <c r="P3430">
        <f t="shared" si="252"/>
        <v>32.329721391233242</v>
      </c>
      <c r="Q3430">
        <f t="shared" si="254"/>
        <v>3</v>
      </c>
      <c r="AG3430">
        <v>4.6461803000000002</v>
      </c>
      <c r="AH3430">
        <v>0</v>
      </c>
      <c r="AI3430">
        <f t="shared" si="253"/>
        <v>39.125351925000793</v>
      </c>
      <c r="AJ3430">
        <f t="shared" si="255"/>
        <v>3</v>
      </c>
    </row>
    <row r="3431" spans="14:36" x14ac:dyDescent="0.35">
      <c r="N3431">
        <v>3.8562474999999998</v>
      </c>
      <c r="O3431">
        <v>2.7999999999999999E-6</v>
      </c>
      <c r="P3431">
        <f t="shared" si="252"/>
        <v>32.473350323362283</v>
      </c>
      <c r="Q3431">
        <f t="shared" si="254"/>
        <v>3</v>
      </c>
      <c r="AG3431">
        <v>4.6629752</v>
      </c>
      <c r="AH3431">
        <v>0</v>
      </c>
      <c r="AI3431">
        <f t="shared" si="253"/>
        <v>39.266781299372077</v>
      </c>
      <c r="AJ3431">
        <f t="shared" si="255"/>
        <v>3</v>
      </c>
    </row>
    <row r="3432" spans="14:36" x14ac:dyDescent="0.35">
      <c r="N3432">
        <v>3.8733073999999998</v>
      </c>
      <c r="O3432">
        <v>2.7E-6</v>
      </c>
      <c r="P3432">
        <f t="shared" si="252"/>
        <v>32.617011255183058</v>
      </c>
      <c r="Q3432">
        <f t="shared" si="254"/>
        <v>3</v>
      </c>
      <c r="AG3432">
        <v>4.6797731999999996</v>
      </c>
      <c r="AH3432">
        <v>0</v>
      </c>
      <c r="AI3432">
        <f t="shared" si="253"/>
        <v>39.408236778755033</v>
      </c>
      <c r="AJ3432">
        <f t="shared" si="255"/>
        <v>3</v>
      </c>
    </row>
    <row r="3433" spans="14:36" x14ac:dyDescent="0.35">
      <c r="N3433">
        <v>3.8903712000000001</v>
      </c>
      <c r="O3433">
        <v>2.7E-6</v>
      </c>
      <c r="P3433">
        <f t="shared" si="252"/>
        <v>32.760705028792714</v>
      </c>
      <c r="Q3433">
        <f t="shared" si="254"/>
        <v>3</v>
      </c>
      <c r="AG3433">
        <v>4.6965741000000003</v>
      </c>
      <c r="AH3433">
        <v>0</v>
      </c>
      <c r="AI3433">
        <f t="shared" si="253"/>
        <v>39.54971667895537</v>
      </c>
      <c r="AJ3433">
        <f t="shared" si="255"/>
        <v>3</v>
      </c>
    </row>
    <row r="3434" spans="14:36" x14ac:dyDescent="0.35">
      <c r="N3434">
        <v>3.9074388</v>
      </c>
      <c r="O3434">
        <v>2.9000000000000002E-6</v>
      </c>
      <c r="P3434">
        <f t="shared" si="252"/>
        <v>32.904430802094097</v>
      </c>
      <c r="Q3434">
        <f t="shared" si="254"/>
        <v>3</v>
      </c>
      <c r="AG3434">
        <v>4.7133779000000002</v>
      </c>
      <c r="AH3434">
        <v>0</v>
      </c>
      <c r="AI3434">
        <f t="shared" si="253"/>
        <v>39.691220999973076</v>
      </c>
      <c r="AJ3434">
        <f t="shared" si="255"/>
        <v>3</v>
      </c>
    </row>
    <row r="3435" spans="14:36" x14ac:dyDescent="0.35">
      <c r="N3435">
        <v>3.9245101999999998</v>
      </c>
      <c r="O3435">
        <v>2.5000000000000002E-6</v>
      </c>
      <c r="P3435">
        <f t="shared" si="252"/>
        <v>33.048188575087202</v>
      </c>
      <c r="Q3435">
        <f t="shared" si="254"/>
        <v>3</v>
      </c>
      <c r="AG3435">
        <v>4.7301846999999997</v>
      </c>
      <c r="AH3435">
        <v>0</v>
      </c>
      <c r="AI3435">
        <f t="shared" si="253"/>
        <v>39.832750583905295</v>
      </c>
      <c r="AJ3435">
        <f t="shared" si="255"/>
        <v>3</v>
      </c>
    </row>
    <row r="3436" spans="14:36" x14ac:dyDescent="0.35">
      <c r="N3436">
        <v>3.9415854000000001</v>
      </c>
      <c r="O3436">
        <v>2.6000000000000001E-6</v>
      </c>
      <c r="P3436">
        <f t="shared" si="252"/>
        <v>33.191978347772043</v>
      </c>
      <c r="Q3436">
        <f t="shared" si="254"/>
        <v>3</v>
      </c>
      <c r="AG3436">
        <v>4.7469944000000002</v>
      </c>
      <c r="AH3436">
        <v>0</v>
      </c>
      <c r="AI3436">
        <f t="shared" si="253"/>
        <v>39.974304588654896</v>
      </c>
      <c r="AJ3436">
        <f t="shared" si="255"/>
        <v>3</v>
      </c>
    </row>
    <row r="3437" spans="14:36" x14ac:dyDescent="0.35">
      <c r="N3437">
        <v>3.9586643000000001</v>
      </c>
      <c r="O3437">
        <v>2.7999999999999999E-6</v>
      </c>
      <c r="P3437">
        <f t="shared" si="252"/>
        <v>33.335799278051461</v>
      </c>
      <c r="Q3437">
        <f t="shared" si="254"/>
        <v>3</v>
      </c>
      <c r="AG3437">
        <v>4.7638069999999999</v>
      </c>
      <c r="AH3437">
        <v>0</v>
      </c>
      <c r="AI3437">
        <f t="shared" si="253"/>
        <v>40.115883014221865</v>
      </c>
      <c r="AJ3437">
        <f t="shared" si="255"/>
        <v>3</v>
      </c>
    </row>
    <row r="3438" spans="14:36" x14ac:dyDescent="0.35">
      <c r="N3438">
        <v>3.9757470000000001</v>
      </c>
      <c r="O3438">
        <v>2.5000000000000002E-6</v>
      </c>
      <c r="P3438">
        <f t="shared" si="252"/>
        <v>33.479652208022607</v>
      </c>
      <c r="Q3438">
        <f t="shared" si="254"/>
        <v>3</v>
      </c>
      <c r="AG3438">
        <v>4.7806224999999998</v>
      </c>
      <c r="AH3438">
        <v>0</v>
      </c>
      <c r="AI3438">
        <f t="shared" si="253"/>
        <v>40.257485860606202</v>
      </c>
      <c r="AJ3438">
        <f t="shared" si="255"/>
        <v>3</v>
      </c>
    </row>
    <row r="3439" spans="14:36" x14ac:dyDescent="0.35">
      <c r="N3439">
        <v>3.9928333999999999</v>
      </c>
      <c r="O3439">
        <v>2.5000000000000002E-6</v>
      </c>
      <c r="P3439">
        <f t="shared" si="252"/>
        <v>33.623536295588323</v>
      </c>
      <c r="Q3439">
        <f t="shared" si="254"/>
        <v>3</v>
      </c>
      <c r="AG3439">
        <v>4.7974408999999998</v>
      </c>
      <c r="AH3439">
        <v>0</v>
      </c>
      <c r="AI3439">
        <f t="shared" si="253"/>
        <v>40.399113127807915</v>
      </c>
      <c r="AJ3439">
        <f t="shared" si="255"/>
        <v>3</v>
      </c>
    </row>
    <row r="3440" spans="14:36" x14ac:dyDescent="0.35">
      <c r="N3440">
        <v>4.0099235999999996</v>
      </c>
      <c r="O3440">
        <v>2.6000000000000001E-6</v>
      </c>
      <c r="P3440">
        <f t="shared" si="252"/>
        <v>33.767452382845775</v>
      </c>
      <c r="Q3440">
        <f t="shared" si="254"/>
        <v>3</v>
      </c>
      <c r="AG3440">
        <v>4.8142621999999999</v>
      </c>
      <c r="AH3440">
        <v>0</v>
      </c>
      <c r="AI3440">
        <f t="shared" si="253"/>
        <v>40.540764815827004</v>
      </c>
      <c r="AJ3440">
        <f t="shared" si="255"/>
        <v>3</v>
      </c>
    </row>
    <row r="3441" spans="14:36" x14ac:dyDescent="0.35">
      <c r="N3441">
        <v>4.0270174000000001</v>
      </c>
      <c r="O3441">
        <v>2.7E-6</v>
      </c>
      <c r="P3441">
        <f t="shared" si="252"/>
        <v>33.911398785600653</v>
      </c>
      <c r="Q3441">
        <f t="shared" si="254"/>
        <v>3</v>
      </c>
      <c r="AG3441">
        <v>4.8310862999999999</v>
      </c>
      <c r="AH3441">
        <v>0</v>
      </c>
      <c r="AI3441">
        <f t="shared" si="253"/>
        <v>40.682440082566309</v>
      </c>
      <c r="AJ3441">
        <f t="shared" si="255"/>
        <v>3</v>
      </c>
    </row>
    <row r="3442" spans="14:36" x14ac:dyDescent="0.35">
      <c r="N3442">
        <v>4.0441149000000003</v>
      </c>
      <c r="O3442">
        <v>2.3999999999999999E-6</v>
      </c>
      <c r="P3442">
        <f t="shared" si="252"/>
        <v>34.055376345950108</v>
      </c>
      <c r="Q3442">
        <f t="shared" si="254"/>
        <v>3</v>
      </c>
      <c r="AG3442">
        <v>4.8479131999999998</v>
      </c>
      <c r="AH3442">
        <v>0</v>
      </c>
      <c r="AI3442">
        <f t="shared" si="253"/>
        <v>40.824138928025832</v>
      </c>
      <c r="AJ3442">
        <f t="shared" si="255"/>
        <v>3</v>
      </c>
    </row>
    <row r="3443" spans="14:36" x14ac:dyDescent="0.35">
      <c r="N3443">
        <v>4.0612159999999999</v>
      </c>
      <c r="O3443">
        <v>2.6000000000000001E-6</v>
      </c>
      <c r="P3443">
        <f t="shared" si="252"/>
        <v>34.19938422179699</v>
      </c>
      <c r="Q3443">
        <f t="shared" si="254"/>
        <v>3</v>
      </c>
      <c r="AG3443">
        <v>4.8647431000000001</v>
      </c>
      <c r="AH3443">
        <v>0</v>
      </c>
      <c r="AI3443">
        <f t="shared" si="253"/>
        <v>40.965863036399881</v>
      </c>
      <c r="AJ3443">
        <f t="shared" si="255"/>
        <v>3</v>
      </c>
    </row>
    <row r="3444" spans="14:36" x14ac:dyDescent="0.35">
      <c r="N3444">
        <v>4.0783208000000002</v>
      </c>
      <c r="O3444">
        <v>2.6000000000000001E-6</v>
      </c>
      <c r="P3444">
        <f t="shared" si="252"/>
        <v>34.343423255238456</v>
      </c>
      <c r="Q3444">
        <f t="shared" si="254"/>
        <v>3</v>
      </c>
      <c r="AG3444">
        <v>4.8815757</v>
      </c>
      <c r="AH3444">
        <v>0</v>
      </c>
      <c r="AI3444">
        <f t="shared" si="253"/>
        <v>41.107609881397003</v>
      </c>
      <c r="AJ3444">
        <f t="shared" si="255"/>
        <v>3</v>
      </c>
    </row>
    <row r="3445" spans="14:36" x14ac:dyDescent="0.35">
      <c r="N3445">
        <v>4.0954291999999999</v>
      </c>
      <c r="O3445">
        <v>2.5000000000000002E-6</v>
      </c>
      <c r="P3445">
        <f t="shared" si="252"/>
        <v>34.487492604177341</v>
      </c>
      <c r="Q3445">
        <f t="shared" si="254"/>
        <v>3</v>
      </c>
      <c r="AG3445">
        <v>4.8984112</v>
      </c>
      <c r="AH3445">
        <v>0</v>
      </c>
      <c r="AI3445">
        <f t="shared" si="253"/>
        <v>41.249381147211494</v>
      </c>
      <c r="AJ3445">
        <f t="shared" si="255"/>
        <v>3</v>
      </c>
    </row>
    <row r="3446" spans="14:36" x14ac:dyDescent="0.35">
      <c r="N3446">
        <v>4.1125411999999999</v>
      </c>
      <c r="O3446">
        <v>2.3999999999999999E-6</v>
      </c>
      <c r="P3446">
        <f t="shared" si="252"/>
        <v>34.631592268613652</v>
      </c>
      <c r="Q3446">
        <f t="shared" si="254"/>
        <v>3</v>
      </c>
      <c r="AG3446">
        <v>4.9152494000000004</v>
      </c>
      <c r="AH3446">
        <v>0</v>
      </c>
      <c r="AI3446">
        <f t="shared" si="253"/>
        <v>41.391175149649058</v>
      </c>
      <c r="AJ3446">
        <f t="shared" si="255"/>
        <v>3</v>
      </c>
    </row>
    <row r="3447" spans="14:36" x14ac:dyDescent="0.35">
      <c r="N3447">
        <v>4.1296568000000002</v>
      </c>
      <c r="O3447">
        <v>2.5000000000000002E-6</v>
      </c>
      <c r="P3447">
        <f t="shared" si="252"/>
        <v>34.775722248547396</v>
      </c>
      <c r="Q3447">
        <f t="shared" si="254"/>
        <v>3</v>
      </c>
      <c r="AG3447">
        <v>4.9320905000000002</v>
      </c>
      <c r="AH3447">
        <v>0</v>
      </c>
      <c r="AI3447">
        <f t="shared" si="253"/>
        <v>41.53299357290399</v>
      </c>
      <c r="AJ3447">
        <f t="shared" si="255"/>
        <v>3</v>
      </c>
    </row>
    <row r="3448" spans="14:36" x14ac:dyDescent="0.35">
      <c r="N3448">
        <v>4.146776</v>
      </c>
      <c r="O3448">
        <v>2.5000000000000002E-6</v>
      </c>
      <c r="P3448">
        <f t="shared" si="252"/>
        <v>34.919882543978559</v>
      </c>
      <c r="Q3448">
        <f t="shared" si="254"/>
        <v>3</v>
      </c>
      <c r="AG3448">
        <v>4.9489343000000003</v>
      </c>
      <c r="AH3448">
        <v>0</v>
      </c>
      <c r="AI3448">
        <f t="shared" si="253"/>
        <v>41.674834732781996</v>
      </c>
      <c r="AJ3448">
        <f t="shared" si="255"/>
        <v>3</v>
      </c>
    </row>
    <row r="3449" spans="14:36" x14ac:dyDescent="0.35">
      <c r="N3449">
        <v>4.1638986999999998</v>
      </c>
      <c r="O3449">
        <v>2.5000000000000002E-6</v>
      </c>
      <c r="P3449">
        <f t="shared" si="252"/>
        <v>35.064072312810005</v>
      </c>
      <c r="Q3449">
        <f t="shared" si="254"/>
        <v>3</v>
      </c>
      <c r="AG3449">
        <v>4.9657809999999998</v>
      </c>
      <c r="AH3449">
        <v>0</v>
      </c>
      <c r="AI3449">
        <f t="shared" si="253"/>
        <v>41.816700313477362</v>
      </c>
      <c r="AJ3449">
        <f t="shared" si="255"/>
        <v>3</v>
      </c>
    </row>
    <row r="3450" spans="14:36" x14ac:dyDescent="0.35">
      <c r="N3450">
        <v>4.1810248999999997</v>
      </c>
      <c r="O3450">
        <v>2.3999999999999999E-6</v>
      </c>
      <c r="P3450">
        <f t="shared" si="252"/>
        <v>35.208291555041725</v>
      </c>
      <c r="Q3450">
        <f t="shared" si="254"/>
        <v>3</v>
      </c>
      <c r="AG3450">
        <v>4.9826303999999997</v>
      </c>
      <c r="AH3450">
        <v>0</v>
      </c>
      <c r="AI3450">
        <f t="shared" si="253"/>
        <v>41.958588630795809</v>
      </c>
      <c r="AJ3450">
        <f t="shared" si="255"/>
        <v>3</v>
      </c>
    </row>
    <row r="3451" spans="14:36" x14ac:dyDescent="0.35">
      <c r="N3451">
        <v>4.1981546999999999</v>
      </c>
      <c r="O3451">
        <v>2.5000000000000002E-6</v>
      </c>
      <c r="P3451">
        <f t="shared" si="252"/>
        <v>35.352541112770872</v>
      </c>
      <c r="Q3451">
        <f t="shared" si="254"/>
        <v>3</v>
      </c>
      <c r="AG3451">
        <v>4.9994825000000001</v>
      </c>
      <c r="AH3451">
        <v>0</v>
      </c>
      <c r="AI3451">
        <f t="shared" si="253"/>
        <v>42.100499684737322</v>
      </c>
      <c r="AJ3451">
        <f t="shared" si="255"/>
        <v>3</v>
      </c>
    </row>
    <row r="3452" spans="14:36" x14ac:dyDescent="0.35">
      <c r="N3452">
        <v>4.2152880000000001</v>
      </c>
      <c r="O3452">
        <v>2.5000000000000002E-6</v>
      </c>
      <c r="P3452">
        <f t="shared" si="252"/>
        <v>35.496820143900301</v>
      </c>
      <c r="Q3452">
        <f t="shared" si="254"/>
        <v>3</v>
      </c>
      <c r="AG3452">
        <v>5.0163374000000003</v>
      </c>
      <c r="AH3452">
        <v>0</v>
      </c>
      <c r="AI3452">
        <f t="shared" si="253"/>
        <v>42.242434317399066</v>
      </c>
      <c r="AJ3452">
        <f t="shared" si="255"/>
        <v>3</v>
      </c>
    </row>
    <row r="3453" spans="14:36" x14ac:dyDescent="0.35">
      <c r="N3453">
        <v>4.2324247000000002</v>
      </c>
      <c r="O3453">
        <v>2.5000000000000002E-6</v>
      </c>
      <c r="P3453">
        <f t="shared" si="252"/>
        <v>35.641127806332847</v>
      </c>
      <c r="Q3453">
        <f t="shared" si="254"/>
        <v>3</v>
      </c>
      <c r="AG3453">
        <v>5.0331951000000004</v>
      </c>
      <c r="AH3453">
        <v>0</v>
      </c>
      <c r="AI3453">
        <f t="shared" si="253"/>
        <v>42.384392528781021</v>
      </c>
      <c r="AJ3453">
        <f t="shared" si="255"/>
        <v>3</v>
      </c>
    </row>
    <row r="3454" spans="14:36" x14ac:dyDescent="0.35">
      <c r="N3454">
        <v>4.2495649999999996</v>
      </c>
      <c r="O3454">
        <v>2.5000000000000002E-6</v>
      </c>
      <c r="P3454">
        <f t="shared" si="252"/>
        <v>35.785465784262819</v>
      </c>
      <c r="Q3454">
        <f t="shared" si="254"/>
        <v>3</v>
      </c>
      <c r="AG3454">
        <v>5.0500553999999998</v>
      </c>
      <c r="AH3454">
        <v>0</v>
      </c>
      <c r="AI3454">
        <f t="shared" si="253"/>
        <v>42.52637263468889</v>
      </c>
      <c r="AJ3454">
        <f t="shared" si="255"/>
        <v>3</v>
      </c>
    </row>
    <row r="3455" spans="14:36" x14ac:dyDescent="0.35">
      <c r="N3455">
        <v>4.2667086000000003</v>
      </c>
      <c r="O3455">
        <v>2.6000000000000001E-6</v>
      </c>
      <c r="P3455">
        <f t="shared" si="252"/>
        <v>35.929831551398777</v>
      </c>
      <c r="Q3455">
        <f t="shared" si="254"/>
        <v>3</v>
      </c>
      <c r="AG3455">
        <v>5.0669184999999999</v>
      </c>
      <c r="AH3455">
        <v>0</v>
      </c>
      <c r="AI3455">
        <f t="shared" si="253"/>
        <v>42.668376319316991</v>
      </c>
      <c r="AJ3455">
        <f t="shared" si="255"/>
        <v>3</v>
      </c>
    </row>
    <row r="3456" spans="14:36" x14ac:dyDescent="0.35">
      <c r="N3456">
        <v>4.2838558000000004</v>
      </c>
      <c r="O3456">
        <v>2.6000000000000001E-6</v>
      </c>
      <c r="P3456">
        <f t="shared" si="252"/>
        <v>36.074227634032155</v>
      </c>
      <c r="Q3456">
        <f t="shared" si="254"/>
        <v>3</v>
      </c>
      <c r="AG3456">
        <v>5.0837842999999996</v>
      </c>
      <c r="AH3456">
        <v>0</v>
      </c>
      <c r="AI3456">
        <f t="shared" si="253"/>
        <v>42.810402740568158</v>
      </c>
      <c r="AJ3456">
        <f t="shared" si="255"/>
        <v>3</v>
      </c>
    </row>
    <row r="3457" spans="14:36" x14ac:dyDescent="0.35">
      <c r="N3457">
        <v>4.3010063000000001</v>
      </c>
      <c r="O3457">
        <v>2.6000000000000001E-6</v>
      </c>
      <c r="P3457">
        <f t="shared" si="252"/>
        <v>36.218651505871506</v>
      </c>
      <c r="Q3457">
        <f t="shared" si="254"/>
        <v>3</v>
      </c>
      <c r="AG3457">
        <v>5.1006527999999998</v>
      </c>
      <c r="AH3457">
        <v>0</v>
      </c>
      <c r="AI3457">
        <f t="shared" si="253"/>
        <v>42.952451898442398</v>
      </c>
      <c r="AJ3457">
        <f t="shared" si="255"/>
        <v>3</v>
      </c>
    </row>
    <row r="3458" spans="14:36" x14ac:dyDescent="0.35">
      <c r="N3458">
        <v>4.3181602999999997</v>
      </c>
      <c r="O3458">
        <v>2.3E-6</v>
      </c>
      <c r="P3458">
        <f t="shared" ref="P3458:P3521" si="256">N3458*$L$4</f>
        <v>36.363104851111132</v>
      </c>
      <c r="Q3458">
        <f t="shared" si="254"/>
        <v>3</v>
      </c>
      <c r="AG3458">
        <v>5.1175240000000004</v>
      </c>
      <c r="AH3458">
        <v>0</v>
      </c>
      <c r="AI3458">
        <f t="shared" ref="AI3458:AI3521" si="257">AG3458*$L$4</f>
        <v>43.094523792939711</v>
      </c>
      <c r="AJ3458">
        <f t="shared" si="255"/>
        <v>3</v>
      </c>
    </row>
    <row r="3459" spans="14:36" x14ac:dyDescent="0.35">
      <c r="N3459">
        <v>4.3353175999999998</v>
      </c>
      <c r="O3459">
        <v>3.0000000000000001E-6</v>
      </c>
      <c r="P3459">
        <f t="shared" si="256"/>
        <v>36.507585985556737</v>
      </c>
      <c r="Q3459">
        <f t="shared" ref="Q3459:Q3522" si="258">IF(P3459&lt;=9,1,IF(P3459&lt;=19,2,IF(P3459&lt;=49,3,4)))</f>
        <v>3</v>
      </c>
      <c r="AG3459">
        <v>5.1343978000000003</v>
      </c>
      <c r="AH3459">
        <v>0</v>
      </c>
      <c r="AI3459">
        <f t="shared" si="257"/>
        <v>43.236617581962939</v>
      </c>
      <c r="AJ3459">
        <f t="shared" ref="AJ3459:AJ3522" si="259">IF(AI3459&lt;=9,1,IF(AI3459&lt;=19,2,IF(AI3459&lt;=49,3,4)))</f>
        <v>3</v>
      </c>
    </row>
    <row r="3460" spans="14:36" x14ac:dyDescent="0.35">
      <c r="N3460">
        <v>4.3524783999999999</v>
      </c>
      <c r="O3460">
        <v>2.6000000000000001E-6</v>
      </c>
      <c r="P3460">
        <f t="shared" si="256"/>
        <v>36.652096593402618</v>
      </c>
      <c r="Q3460">
        <f t="shared" si="258"/>
        <v>3</v>
      </c>
      <c r="AG3460">
        <v>5.1512742999999999</v>
      </c>
      <c r="AH3460">
        <v>0</v>
      </c>
      <c r="AI3460">
        <f t="shared" si="257"/>
        <v>43.378734107609233</v>
      </c>
      <c r="AJ3460">
        <f t="shared" si="259"/>
        <v>3</v>
      </c>
    </row>
    <row r="3461" spans="14:36" x14ac:dyDescent="0.35">
      <c r="N3461">
        <v>4.3696425000000003</v>
      </c>
      <c r="O3461">
        <v>2.0999999999999998E-6</v>
      </c>
      <c r="P3461">
        <f t="shared" si="256"/>
        <v>36.796634990454478</v>
      </c>
      <c r="Q3461">
        <f t="shared" si="258"/>
        <v>3</v>
      </c>
      <c r="AG3461">
        <v>5.1681534999999998</v>
      </c>
      <c r="AH3461">
        <v>0</v>
      </c>
      <c r="AI3461">
        <f t="shared" si="257"/>
        <v>43.520873369878601</v>
      </c>
      <c r="AJ3461">
        <f t="shared" si="259"/>
        <v>3</v>
      </c>
    </row>
    <row r="3462" spans="14:36" x14ac:dyDescent="0.35">
      <c r="N3462">
        <v>4.3868099000000003</v>
      </c>
      <c r="O3462">
        <v>2.5000000000000002E-6</v>
      </c>
      <c r="P3462">
        <f t="shared" si="256"/>
        <v>36.941201176712305</v>
      </c>
      <c r="Q3462">
        <f t="shared" si="258"/>
        <v>3</v>
      </c>
      <c r="AG3462">
        <v>5.1850353</v>
      </c>
      <c r="AH3462">
        <v>0</v>
      </c>
      <c r="AI3462">
        <f t="shared" si="257"/>
        <v>43.66303452667389</v>
      </c>
      <c r="AJ3462">
        <f t="shared" si="259"/>
        <v>3</v>
      </c>
    </row>
    <row r="3463" spans="14:36" x14ac:dyDescent="0.35">
      <c r="N3463">
        <v>4.4039807</v>
      </c>
      <c r="O3463">
        <v>2.3999999999999999E-6</v>
      </c>
      <c r="P3463">
        <f t="shared" si="256"/>
        <v>37.085795994273262</v>
      </c>
      <c r="Q3463">
        <f t="shared" si="258"/>
        <v>3</v>
      </c>
      <c r="AG3463">
        <v>5.2019197999999998</v>
      </c>
      <c r="AH3463">
        <v>0</v>
      </c>
      <c r="AI3463">
        <f t="shared" si="257"/>
        <v>43.805218420092245</v>
      </c>
      <c r="AJ3463">
        <f t="shared" si="259"/>
        <v>3</v>
      </c>
    </row>
    <row r="3464" spans="14:36" x14ac:dyDescent="0.35">
      <c r="N3464">
        <v>4.4211548000000001</v>
      </c>
      <c r="O3464">
        <v>2.2000000000000001E-6</v>
      </c>
      <c r="P3464">
        <f t="shared" si="256"/>
        <v>37.230418601040192</v>
      </c>
      <c r="Q3464">
        <f t="shared" si="258"/>
        <v>3</v>
      </c>
      <c r="AG3464">
        <v>5.2188068999999997</v>
      </c>
      <c r="AH3464">
        <v>0</v>
      </c>
      <c r="AI3464">
        <f t="shared" si="257"/>
        <v>43.947424208036523</v>
      </c>
      <c r="AJ3464">
        <f t="shared" si="259"/>
        <v>3</v>
      </c>
    </row>
    <row r="3465" spans="14:36" x14ac:dyDescent="0.35">
      <c r="N3465">
        <v>4.4383321999999996</v>
      </c>
      <c r="O3465">
        <v>2.3999999999999999E-6</v>
      </c>
      <c r="P3465">
        <f t="shared" si="256"/>
        <v>37.375068997013088</v>
      </c>
      <c r="Q3465">
        <f t="shared" si="258"/>
        <v>3</v>
      </c>
      <c r="AG3465">
        <v>5.2356965999999998</v>
      </c>
      <c r="AH3465">
        <v>0</v>
      </c>
      <c r="AI3465">
        <f t="shared" si="257"/>
        <v>44.089651890506723</v>
      </c>
      <c r="AJ3465">
        <f t="shared" si="259"/>
        <v>3</v>
      </c>
    </row>
    <row r="3466" spans="14:36" x14ac:dyDescent="0.35">
      <c r="N3466">
        <v>4.4555129000000004</v>
      </c>
      <c r="O3466">
        <v>2.3E-6</v>
      </c>
      <c r="P3466">
        <f t="shared" si="256"/>
        <v>37.519747182191978</v>
      </c>
      <c r="Q3466">
        <f t="shared" si="258"/>
        <v>3</v>
      </c>
      <c r="AG3466">
        <v>5.2525890000000004</v>
      </c>
      <c r="AH3466">
        <v>0</v>
      </c>
      <c r="AI3466">
        <f t="shared" si="257"/>
        <v>44.231902309599995</v>
      </c>
      <c r="AJ3466">
        <f t="shared" si="259"/>
        <v>3</v>
      </c>
    </row>
    <row r="3467" spans="14:36" x14ac:dyDescent="0.35">
      <c r="N3467">
        <v>4.4726968999999999</v>
      </c>
      <c r="O3467">
        <v>2.3E-6</v>
      </c>
      <c r="P3467">
        <f t="shared" si="256"/>
        <v>37.664453156576826</v>
      </c>
      <c r="Q3467">
        <f t="shared" si="258"/>
        <v>3</v>
      </c>
      <c r="AG3467">
        <v>5.2694839</v>
      </c>
      <c r="AH3467">
        <v>0</v>
      </c>
      <c r="AI3467">
        <f t="shared" si="257"/>
        <v>44.374173781122025</v>
      </c>
      <c r="AJ3467">
        <f t="shared" si="259"/>
        <v>3</v>
      </c>
    </row>
    <row r="3468" spans="14:36" x14ac:dyDescent="0.35">
      <c r="N3468">
        <v>4.4898841999999997</v>
      </c>
      <c r="O3468">
        <v>2.0999999999999998E-6</v>
      </c>
      <c r="P3468">
        <f t="shared" si="256"/>
        <v>37.809186920167654</v>
      </c>
      <c r="Q3468">
        <f t="shared" si="258"/>
        <v>3</v>
      </c>
      <c r="AG3468">
        <v>5.2863813999999998</v>
      </c>
      <c r="AH3468">
        <v>0</v>
      </c>
      <c r="AI3468">
        <f t="shared" si="257"/>
        <v>44.516467147169983</v>
      </c>
      <c r="AJ3468">
        <f t="shared" si="259"/>
        <v>3</v>
      </c>
    </row>
    <row r="3469" spans="14:36" x14ac:dyDescent="0.35">
      <c r="N3469">
        <v>4.5070747000000004</v>
      </c>
      <c r="O3469">
        <v>2.5000000000000002E-6</v>
      </c>
      <c r="P3469">
        <f t="shared" si="256"/>
        <v>37.953947630867312</v>
      </c>
      <c r="Q3469">
        <f t="shared" si="258"/>
        <v>3</v>
      </c>
      <c r="AG3469">
        <v>5.3032816</v>
      </c>
      <c r="AH3469">
        <v>0</v>
      </c>
      <c r="AI3469">
        <f t="shared" si="257"/>
        <v>44.658783249841008</v>
      </c>
      <c r="AJ3469">
        <f t="shared" si="259"/>
        <v>3</v>
      </c>
    </row>
    <row r="3470" spans="14:36" x14ac:dyDescent="0.35">
      <c r="N3470">
        <v>4.5242684000000004</v>
      </c>
      <c r="O3470">
        <v>2.3999999999999999E-6</v>
      </c>
      <c r="P3470">
        <f t="shared" si="256"/>
        <v>38.09873528867579</v>
      </c>
      <c r="Q3470">
        <f t="shared" si="258"/>
        <v>3</v>
      </c>
      <c r="AG3470">
        <v>5.3201843000000002</v>
      </c>
      <c r="AH3470">
        <v>0</v>
      </c>
      <c r="AI3470">
        <f t="shared" si="257"/>
        <v>44.801120404940804</v>
      </c>
      <c r="AJ3470">
        <f t="shared" si="259"/>
        <v>3</v>
      </c>
    </row>
    <row r="3471" spans="14:36" x14ac:dyDescent="0.35">
      <c r="N3471">
        <v>4.5414652999999996</v>
      </c>
      <c r="O3471">
        <v>2.0999999999999998E-6</v>
      </c>
      <c r="P3471">
        <f t="shared" si="256"/>
        <v>38.243549893593084</v>
      </c>
      <c r="Q3471">
        <f t="shared" si="258"/>
        <v>3</v>
      </c>
      <c r="AG3471">
        <v>5.3370895000000003</v>
      </c>
      <c r="AH3471">
        <v>0</v>
      </c>
      <c r="AI3471">
        <f t="shared" si="257"/>
        <v>44.94347861246937</v>
      </c>
      <c r="AJ3471">
        <f t="shared" si="259"/>
        <v>3</v>
      </c>
    </row>
    <row r="3472" spans="14:36" x14ac:dyDescent="0.35">
      <c r="N3472">
        <v>4.5586655</v>
      </c>
      <c r="O3472">
        <v>2.3999999999999999E-6</v>
      </c>
      <c r="P3472">
        <f t="shared" si="256"/>
        <v>38.388392287716364</v>
      </c>
      <c r="Q3472">
        <f t="shared" si="258"/>
        <v>3</v>
      </c>
      <c r="AG3472">
        <v>5.3539972999999996</v>
      </c>
      <c r="AH3472">
        <v>0</v>
      </c>
      <c r="AI3472">
        <f t="shared" si="257"/>
        <v>45.085858714523845</v>
      </c>
      <c r="AJ3472">
        <f t="shared" si="259"/>
        <v>3</v>
      </c>
    </row>
    <row r="3473" spans="14:36" x14ac:dyDescent="0.35">
      <c r="N3473">
        <v>4.5758688000000003</v>
      </c>
      <c r="O3473">
        <v>2.3E-6</v>
      </c>
      <c r="P3473">
        <f t="shared" si="256"/>
        <v>38.533260786851315</v>
      </c>
      <c r="Q3473">
        <f t="shared" si="258"/>
        <v>3</v>
      </c>
      <c r="AG3473">
        <v>5.3709077000000001</v>
      </c>
      <c r="AH3473">
        <v>0</v>
      </c>
      <c r="AI3473">
        <f t="shared" si="257"/>
        <v>45.228260711104255</v>
      </c>
      <c r="AJ3473">
        <f t="shared" si="259"/>
        <v>3</v>
      </c>
    </row>
    <row r="3474" spans="14:36" x14ac:dyDescent="0.35">
      <c r="N3474">
        <v>4.5930754</v>
      </c>
      <c r="O3474">
        <v>2.3999999999999999E-6</v>
      </c>
      <c r="P3474">
        <f t="shared" si="256"/>
        <v>38.678157075192232</v>
      </c>
      <c r="Q3474">
        <f t="shared" si="258"/>
        <v>3</v>
      </c>
      <c r="AG3474">
        <v>5.3878206000000004</v>
      </c>
      <c r="AH3474">
        <v>0</v>
      </c>
      <c r="AI3474">
        <f t="shared" si="257"/>
        <v>45.37068376011343</v>
      </c>
      <c r="AJ3474">
        <f t="shared" si="259"/>
        <v>3</v>
      </c>
    </row>
    <row r="3475" spans="14:36" x14ac:dyDescent="0.35">
      <c r="N3475">
        <v>4.6102850999999996</v>
      </c>
      <c r="O3475">
        <v>2.0999999999999998E-6</v>
      </c>
      <c r="P3475">
        <f t="shared" si="256"/>
        <v>38.823079468544826</v>
      </c>
      <c r="Q3475">
        <f t="shared" si="258"/>
        <v>3</v>
      </c>
      <c r="AG3475">
        <v>5.4047361</v>
      </c>
      <c r="AH3475">
        <v>0</v>
      </c>
      <c r="AI3475">
        <f t="shared" si="257"/>
        <v>45.513128703648512</v>
      </c>
      <c r="AJ3475">
        <f t="shared" si="259"/>
        <v>3</v>
      </c>
    </row>
    <row r="3476" spans="14:36" x14ac:dyDescent="0.35">
      <c r="N3476">
        <v>4.6274980000000001</v>
      </c>
      <c r="O3476">
        <v>2.5000000000000002E-6</v>
      </c>
      <c r="P3476">
        <f t="shared" si="256"/>
        <v>38.968028809006256</v>
      </c>
      <c r="Q3476">
        <f t="shared" si="258"/>
        <v>3</v>
      </c>
      <c r="AG3476">
        <v>5.4216540999999996</v>
      </c>
      <c r="AH3476">
        <v>0</v>
      </c>
      <c r="AI3476">
        <f t="shared" si="257"/>
        <v>45.655594699612372</v>
      </c>
      <c r="AJ3476">
        <f t="shared" si="259"/>
        <v>3</v>
      </c>
    </row>
    <row r="3477" spans="14:36" x14ac:dyDescent="0.35">
      <c r="N3477">
        <v>4.6447139999999996</v>
      </c>
      <c r="O3477">
        <v>2.3999999999999999E-6</v>
      </c>
      <c r="P3477">
        <f t="shared" si="256"/>
        <v>39.113004254479343</v>
      </c>
      <c r="Q3477">
        <f t="shared" si="258"/>
        <v>3</v>
      </c>
      <c r="AG3477">
        <v>5.4385745999999999</v>
      </c>
      <c r="AH3477">
        <v>0</v>
      </c>
      <c r="AI3477">
        <f t="shared" si="257"/>
        <v>45.798081748005004</v>
      </c>
      <c r="AJ3477">
        <f t="shared" si="259"/>
        <v>3</v>
      </c>
    </row>
    <row r="3478" spans="14:36" x14ac:dyDescent="0.35">
      <c r="N3478">
        <v>4.6619330999999997</v>
      </c>
      <c r="O3478">
        <v>2.2000000000000001E-6</v>
      </c>
      <c r="P3478">
        <f t="shared" si="256"/>
        <v>39.258005804964114</v>
      </c>
      <c r="Q3478">
        <f t="shared" si="258"/>
        <v>3</v>
      </c>
      <c r="AG3478">
        <v>5.4554976000000002</v>
      </c>
      <c r="AH3478">
        <v>0</v>
      </c>
      <c r="AI3478">
        <f t="shared" si="257"/>
        <v>45.940589848826399</v>
      </c>
      <c r="AJ3478">
        <f t="shared" si="259"/>
        <v>3</v>
      </c>
    </row>
    <row r="3479" spans="14:36" x14ac:dyDescent="0.35">
      <c r="N3479">
        <v>4.6791552999999997</v>
      </c>
      <c r="O3479">
        <v>2.5000000000000002E-6</v>
      </c>
      <c r="P3479">
        <f t="shared" si="256"/>
        <v>39.403033460460549</v>
      </c>
      <c r="Q3479">
        <f t="shared" si="258"/>
        <v>3</v>
      </c>
      <c r="AG3479">
        <v>5.4724231000000003</v>
      </c>
      <c r="AH3479">
        <v>0</v>
      </c>
      <c r="AI3479">
        <f t="shared" si="257"/>
        <v>46.083119002076565</v>
      </c>
      <c r="AJ3479">
        <f t="shared" si="259"/>
        <v>3</v>
      </c>
    </row>
    <row r="3480" spans="14:36" x14ac:dyDescent="0.35">
      <c r="N3480">
        <v>4.6963806999999997</v>
      </c>
      <c r="O3480">
        <v>2.3E-6</v>
      </c>
      <c r="P3480">
        <f t="shared" si="256"/>
        <v>39.548088063065819</v>
      </c>
      <c r="Q3480">
        <f t="shared" si="258"/>
        <v>3</v>
      </c>
      <c r="AG3480">
        <v>5.4893510000000001</v>
      </c>
      <c r="AH3480">
        <v>0</v>
      </c>
      <c r="AI3480">
        <f t="shared" si="257"/>
        <v>46.22566836565835</v>
      </c>
      <c r="AJ3480">
        <f t="shared" si="259"/>
        <v>3</v>
      </c>
    </row>
    <row r="3481" spans="14:36" x14ac:dyDescent="0.35">
      <c r="N3481">
        <v>4.7136091000000002</v>
      </c>
      <c r="O3481">
        <v>2.7E-6</v>
      </c>
      <c r="P3481">
        <f t="shared" si="256"/>
        <v>39.693167928585609</v>
      </c>
      <c r="Q3481">
        <f t="shared" si="258"/>
        <v>3</v>
      </c>
      <c r="AG3481">
        <v>5.5062815000000001</v>
      </c>
      <c r="AH3481">
        <v>0</v>
      </c>
      <c r="AI3481">
        <f t="shared" si="257"/>
        <v>46.368239623766051</v>
      </c>
      <c r="AJ3481">
        <f t="shared" si="259"/>
        <v>3</v>
      </c>
    </row>
    <row r="3482" spans="14:36" x14ac:dyDescent="0.35">
      <c r="N3482">
        <v>4.7308406999999999</v>
      </c>
      <c r="O3482">
        <v>2.2000000000000001E-6</v>
      </c>
      <c r="P3482">
        <f t="shared" si="256"/>
        <v>39.838274741214214</v>
      </c>
      <c r="Q3482">
        <f t="shared" si="258"/>
        <v>3</v>
      </c>
      <c r="AG3482">
        <v>5.5232144999999999</v>
      </c>
      <c r="AH3482">
        <v>0</v>
      </c>
      <c r="AI3482">
        <f t="shared" si="257"/>
        <v>46.510831934302523</v>
      </c>
      <c r="AJ3482">
        <f t="shared" si="259"/>
        <v>3</v>
      </c>
    </row>
    <row r="3483" spans="14:36" x14ac:dyDescent="0.35">
      <c r="N3483">
        <v>4.7480753</v>
      </c>
      <c r="O3483">
        <v>3.1E-6</v>
      </c>
      <c r="P3483">
        <f t="shared" si="256"/>
        <v>39.983406816757352</v>
      </c>
      <c r="Q3483">
        <f t="shared" si="258"/>
        <v>3</v>
      </c>
      <c r="AG3483">
        <v>5.5401499000000003</v>
      </c>
      <c r="AH3483">
        <v>0</v>
      </c>
      <c r="AI3483">
        <f t="shared" si="257"/>
        <v>46.653444455170614</v>
      </c>
      <c r="AJ3483">
        <f t="shared" si="259"/>
        <v>3</v>
      </c>
    </row>
    <row r="3484" spans="14:36" x14ac:dyDescent="0.35">
      <c r="N3484">
        <v>4.7653128999999996</v>
      </c>
      <c r="O3484">
        <v>3.1999999999999999E-6</v>
      </c>
      <c r="P3484">
        <f t="shared" si="256"/>
        <v>40.128564155215003</v>
      </c>
      <c r="Q3484">
        <f t="shared" si="258"/>
        <v>3</v>
      </c>
      <c r="AG3484">
        <v>5.5570877999999997</v>
      </c>
      <c r="AH3484">
        <v>0</v>
      </c>
      <c r="AI3484">
        <f t="shared" si="257"/>
        <v>46.79607802846747</v>
      </c>
      <c r="AJ3484">
        <f t="shared" si="259"/>
        <v>3</v>
      </c>
    </row>
    <row r="3485" spans="14:36" x14ac:dyDescent="0.35">
      <c r="N3485">
        <v>4.7825536</v>
      </c>
      <c r="O3485">
        <v>2.5000000000000002E-6</v>
      </c>
      <c r="P3485">
        <f t="shared" si="256"/>
        <v>40.273747598684338</v>
      </c>
      <c r="Q3485">
        <f t="shared" si="258"/>
        <v>3</v>
      </c>
      <c r="AG3485">
        <v>5.5740280999999996</v>
      </c>
      <c r="AH3485">
        <v>0</v>
      </c>
      <c r="AI3485">
        <f t="shared" si="257"/>
        <v>46.938731812095945</v>
      </c>
      <c r="AJ3485">
        <f t="shared" si="259"/>
        <v>3</v>
      </c>
    </row>
    <row r="3486" spans="14:36" x14ac:dyDescent="0.35">
      <c r="N3486">
        <v>4.7997972999999998</v>
      </c>
      <c r="O3486">
        <v>2.3999999999999999E-6</v>
      </c>
      <c r="P3486">
        <f t="shared" si="256"/>
        <v>40.418956305068185</v>
      </c>
      <c r="Q3486">
        <f t="shared" si="258"/>
        <v>3</v>
      </c>
      <c r="AG3486">
        <v>5.5909708</v>
      </c>
      <c r="AH3486">
        <v>0</v>
      </c>
      <c r="AI3486">
        <f t="shared" si="257"/>
        <v>47.081405806056047</v>
      </c>
      <c r="AJ3486">
        <f t="shared" si="259"/>
        <v>3</v>
      </c>
    </row>
    <row r="3487" spans="14:36" x14ac:dyDescent="0.35">
      <c r="N3487">
        <v>4.8170441000000004</v>
      </c>
      <c r="O3487">
        <v>2.5000000000000002E-6</v>
      </c>
      <c r="P3487">
        <f t="shared" si="256"/>
        <v>40.564191116463718</v>
      </c>
      <c r="Q3487">
        <f t="shared" si="258"/>
        <v>3</v>
      </c>
      <c r="AG3487">
        <v>5.6079160000000003</v>
      </c>
      <c r="AH3487">
        <v>0</v>
      </c>
      <c r="AI3487">
        <f t="shared" si="257"/>
        <v>47.224100852444913</v>
      </c>
      <c r="AJ3487">
        <f t="shared" si="259"/>
        <v>3</v>
      </c>
    </row>
    <row r="3488" spans="14:36" x14ac:dyDescent="0.35">
      <c r="N3488">
        <v>4.8342938000000002</v>
      </c>
      <c r="O3488">
        <v>2.0999999999999998E-6</v>
      </c>
      <c r="P3488">
        <f t="shared" si="256"/>
        <v>40.709450348676611</v>
      </c>
      <c r="Q3488">
        <f t="shared" si="258"/>
        <v>3</v>
      </c>
      <c r="AG3488">
        <v>5.6248636999999997</v>
      </c>
      <c r="AH3488">
        <v>0</v>
      </c>
      <c r="AI3488">
        <f t="shared" si="257"/>
        <v>47.366816951262535</v>
      </c>
      <c r="AJ3488">
        <f t="shared" si="259"/>
        <v>3</v>
      </c>
    </row>
    <row r="3489" spans="14:36" x14ac:dyDescent="0.35">
      <c r="N3489">
        <v>4.8515465999999998</v>
      </c>
      <c r="O3489">
        <v>2.0999999999999998E-6</v>
      </c>
      <c r="P3489">
        <f t="shared" si="256"/>
        <v>40.854735685901176</v>
      </c>
      <c r="Q3489">
        <f t="shared" si="258"/>
        <v>3</v>
      </c>
      <c r="AG3489">
        <v>5.6418137000000002</v>
      </c>
      <c r="AH3489">
        <v>0</v>
      </c>
      <c r="AI3489">
        <f t="shared" si="257"/>
        <v>47.509552418314641</v>
      </c>
      <c r="AJ3489">
        <f t="shared" si="259"/>
        <v>3</v>
      </c>
    </row>
    <row r="3490" spans="14:36" x14ac:dyDescent="0.35">
      <c r="N3490">
        <v>4.8688022999999996</v>
      </c>
      <c r="O3490">
        <v>2.3E-6</v>
      </c>
      <c r="P3490">
        <f t="shared" si="256"/>
        <v>41.000045443943115</v>
      </c>
      <c r="Q3490">
        <f t="shared" si="258"/>
        <v>3</v>
      </c>
      <c r="AG3490">
        <v>5.6587661999999996</v>
      </c>
      <c r="AH3490">
        <v>0</v>
      </c>
      <c r="AI3490">
        <f t="shared" si="257"/>
        <v>47.652308937795503</v>
      </c>
      <c r="AJ3490">
        <f t="shared" si="259"/>
        <v>3</v>
      </c>
    </row>
    <row r="3491" spans="14:36" x14ac:dyDescent="0.35">
      <c r="N3491">
        <v>4.8860609999999998</v>
      </c>
      <c r="O3491">
        <v>2.2000000000000001E-6</v>
      </c>
      <c r="P3491">
        <f t="shared" si="256"/>
        <v>41.145380464899581</v>
      </c>
      <c r="Q3491">
        <f t="shared" si="258"/>
        <v>3</v>
      </c>
      <c r="AG3491">
        <v>5.6757210999999996</v>
      </c>
      <c r="AH3491">
        <v>0</v>
      </c>
      <c r="AI3491">
        <f t="shared" si="257"/>
        <v>47.795085667607992</v>
      </c>
      <c r="AJ3491">
        <f t="shared" si="259"/>
        <v>3</v>
      </c>
    </row>
    <row r="3492" spans="14:36" x14ac:dyDescent="0.35">
      <c r="N3492">
        <v>4.9033227000000004</v>
      </c>
      <c r="O3492">
        <v>2.0999999999999998E-6</v>
      </c>
      <c r="P3492">
        <f t="shared" si="256"/>
        <v>41.290740748770574</v>
      </c>
      <c r="Q3492">
        <f t="shared" si="258"/>
        <v>3</v>
      </c>
      <c r="AG3492">
        <v>5.6926782999999999</v>
      </c>
      <c r="AH3492">
        <v>0</v>
      </c>
      <c r="AI3492">
        <f t="shared" si="257"/>
        <v>47.937881765654943</v>
      </c>
      <c r="AJ3492">
        <f t="shared" si="259"/>
        <v>3</v>
      </c>
    </row>
    <row r="3493" spans="14:36" x14ac:dyDescent="0.35">
      <c r="N3493">
        <v>4.9205873000000002</v>
      </c>
      <c r="O3493">
        <v>2.2000000000000001E-6</v>
      </c>
      <c r="P3493">
        <f t="shared" si="256"/>
        <v>41.436125453458935</v>
      </c>
      <c r="Q3493">
        <f t="shared" si="258"/>
        <v>3</v>
      </c>
      <c r="AG3493">
        <v>5.709638</v>
      </c>
      <c r="AH3493">
        <v>0</v>
      </c>
      <c r="AI3493">
        <f t="shared" si="257"/>
        <v>48.080698916130672</v>
      </c>
      <c r="AJ3493">
        <f t="shared" si="259"/>
        <v>3</v>
      </c>
    </row>
    <row r="3494" spans="14:36" x14ac:dyDescent="0.35">
      <c r="N3494">
        <v>4.9378548000000002</v>
      </c>
      <c r="O3494">
        <v>2.3E-6</v>
      </c>
      <c r="P3494">
        <f t="shared" si="256"/>
        <v>41.581534578964664</v>
      </c>
      <c r="Q3494">
        <f t="shared" si="258"/>
        <v>3</v>
      </c>
      <c r="AG3494">
        <v>5.7266000000000004</v>
      </c>
      <c r="AH3494">
        <v>0</v>
      </c>
      <c r="AI3494">
        <f t="shared" si="257"/>
        <v>48.223535434840862</v>
      </c>
      <c r="AJ3494">
        <f t="shared" si="259"/>
        <v>3</v>
      </c>
    </row>
    <row r="3495" spans="14:36" x14ac:dyDescent="0.35">
      <c r="N3495">
        <v>4.9551252999999997</v>
      </c>
      <c r="O3495">
        <v>2.2000000000000001E-6</v>
      </c>
      <c r="P3495">
        <f t="shared" si="256"/>
        <v>41.726968967384913</v>
      </c>
      <c r="Q3495">
        <f t="shared" si="258"/>
        <v>3</v>
      </c>
      <c r="AG3495">
        <v>5.7435644000000003</v>
      </c>
      <c r="AH3495">
        <v>0</v>
      </c>
      <c r="AI3495">
        <f t="shared" si="257"/>
        <v>48.366392163882672</v>
      </c>
      <c r="AJ3495">
        <f t="shared" si="259"/>
        <v>3</v>
      </c>
    </row>
    <row r="3496" spans="14:36" x14ac:dyDescent="0.35">
      <c r="N3496">
        <v>4.9723987000000003</v>
      </c>
      <c r="O3496">
        <v>2.3E-6</v>
      </c>
      <c r="P3496">
        <f t="shared" si="256"/>
        <v>41.872427776622537</v>
      </c>
      <c r="Q3496">
        <f t="shared" si="258"/>
        <v>3</v>
      </c>
      <c r="AG3496">
        <v>5.7605312</v>
      </c>
      <c r="AH3496">
        <v>0</v>
      </c>
      <c r="AI3496">
        <f t="shared" si="257"/>
        <v>48.509269103256088</v>
      </c>
      <c r="AJ3496">
        <f t="shared" si="259"/>
        <v>3</v>
      </c>
    </row>
    <row r="3497" spans="14:36" x14ac:dyDescent="0.35">
      <c r="N3497">
        <v>4.9896750000000001</v>
      </c>
      <c r="O3497">
        <v>2.3E-6</v>
      </c>
      <c r="P3497">
        <f t="shared" si="256"/>
        <v>42.017911006677537</v>
      </c>
      <c r="Q3497">
        <f t="shared" si="258"/>
        <v>3</v>
      </c>
      <c r="AG3497">
        <v>5.7775002999999998</v>
      </c>
      <c r="AH3497">
        <v>0</v>
      </c>
      <c r="AI3497">
        <f t="shared" si="257"/>
        <v>48.652165410863979</v>
      </c>
      <c r="AJ3497">
        <f t="shared" si="259"/>
        <v>3</v>
      </c>
    </row>
    <row r="3498" spans="14:36" x14ac:dyDescent="0.35">
      <c r="N3498">
        <v>5.0069542</v>
      </c>
      <c r="O3498">
        <v>2.3999999999999999E-6</v>
      </c>
      <c r="P3498">
        <f t="shared" si="256"/>
        <v>42.163418657549904</v>
      </c>
      <c r="Q3498">
        <f t="shared" si="258"/>
        <v>3</v>
      </c>
      <c r="AG3498">
        <v>5.7944718000000002</v>
      </c>
      <c r="AH3498">
        <v>0</v>
      </c>
      <c r="AI3498">
        <f t="shared" si="257"/>
        <v>48.795081928803498</v>
      </c>
      <c r="AJ3498">
        <f t="shared" si="259"/>
        <v>3</v>
      </c>
    </row>
    <row r="3499" spans="14:36" x14ac:dyDescent="0.35">
      <c r="N3499">
        <v>5.0242361999999998</v>
      </c>
      <c r="O3499">
        <v>2.3999999999999999E-6</v>
      </c>
      <c r="P3499">
        <f t="shared" si="256"/>
        <v>42.308949887142489</v>
      </c>
      <c r="Q3499">
        <f t="shared" si="258"/>
        <v>3</v>
      </c>
      <c r="AG3499">
        <v>5.8114455999999999</v>
      </c>
      <c r="AH3499">
        <v>0</v>
      </c>
      <c r="AI3499">
        <f t="shared" si="257"/>
        <v>48.938017814977471</v>
      </c>
      <c r="AJ3499">
        <f t="shared" si="259"/>
        <v>3</v>
      </c>
    </row>
    <row r="3500" spans="14:36" x14ac:dyDescent="0.35">
      <c r="N3500">
        <v>5.0415212</v>
      </c>
      <c r="O3500">
        <v>2.5000000000000002E-6</v>
      </c>
      <c r="P3500">
        <f t="shared" si="256"/>
        <v>42.454506379649601</v>
      </c>
      <c r="Q3500">
        <f t="shared" si="258"/>
        <v>3</v>
      </c>
      <c r="AG3500">
        <v>5.8284218000000001</v>
      </c>
      <c r="AH3500">
        <v>0</v>
      </c>
      <c r="AI3500">
        <f t="shared" si="257"/>
        <v>49.080973911483071</v>
      </c>
      <c r="AJ3500">
        <f t="shared" si="259"/>
        <v>4</v>
      </c>
    </row>
    <row r="3501" spans="14:36" x14ac:dyDescent="0.35">
      <c r="N3501">
        <v>5.0588090000000001</v>
      </c>
      <c r="O3501">
        <v>2.5000000000000002E-6</v>
      </c>
      <c r="P3501">
        <f t="shared" si="256"/>
        <v>42.600086450876937</v>
      </c>
      <c r="Q3501">
        <f t="shared" si="258"/>
        <v>3</v>
      </c>
      <c r="AG3501">
        <v>5.8454002999999997</v>
      </c>
      <c r="AH3501">
        <v>0</v>
      </c>
      <c r="AI3501">
        <f t="shared" si="257"/>
        <v>49.223949376223132</v>
      </c>
      <c r="AJ3501">
        <f t="shared" si="259"/>
        <v>4</v>
      </c>
    </row>
    <row r="3502" spans="14:36" x14ac:dyDescent="0.35">
      <c r="N3502">
        <v>5.0760996</v>
      </c>
      <c r="O3502">
        <v>2.6000000000000001E-6</v>
      </c>
      <c r="P3502">
        <f t="shared" si="256"/>
        <v>42.74569010082449</v>
      </c>
      <c r="Q3502">
        <f t="shared" si="258"/>
        <v>3</v>
      </c>
      <c r="AG3502">
        <v>5.8623811000000003</v>
      </c>
      <c r="AH3502">
        <v>0</v>
      </c>
      <c r="AI3502">
        <f t="shared" si="257"/>
        <v>49.366944209197662</v>
      </c>
      <c r="AJ3502">
        <f t="shared" si="259"/>
        <v>4</v>
      </c>
    </row>
    <row r="3503" spans="14:36" x14ac:dyDescent="0.35">
      <c r="N3503">
        <v>5.0933931000000001</v>
      </c>
      <c r="O3503">
        <v>2.7999999999999999E-6</v>
      </c>
      <c r="P3503">
        <f t="shared" si="256"/>
        <v>42.891318171589411</v>
      </c>
      <c r="Q3503">
        <f t="shared" si="258"/>
        <v>3</v>
      </c>
      <c r="AG3503">
        <v>5.8793642000000004</v>
      </c>
      <c r="AH3503">
        <v>0</v>
      </c>
      <c r="AI3503">
        <f t="shared" si="257"/>
        <v>49.509958410406661</v>
      </c>
      <c r="AJ3503">
        <f t="shared" si="259"/>
        <v>4</v>
      </c>
    </row>
    <row r="3504" spans="14:36" x14ac:dyDescent="0.35">
      <c r="N3504">
        <v>5.1106894</v>
      </c>
      <c r="O3504">
        <v>2.7E-6</v>
      </c>
      <c r="P3504">
        <f t="shared" si="256"/>
        <v>43.036969821074557</v>
      </c>
      <c r="Q3504">
        <f t="shared" si="258"/>
        <v>3</v>
      </c>
      <c r="AG3504">
        <v>5.8963495999999997</v>
      </c>
      <c r="AH3504">
        <v>0</v>
      </c>
      <c r="AI3504">
        <f t="shared" si="257"/>
        <v>49.652991979850121</v>
      </c>
      <c r="AJ3504">
        <f t="shared" si="259"/>
        <v>4</v>
      </c>
    </row>
    <row r="3505" spans="14:36" x14ac:dyDescent="0.35">
      <c r="N3505">
        <v>5.1279886000000001</v>
      </c>
      <c r="O3505">
        <v>2.7999999999999999E-6</v>
      </c>
      <c r="P3505">
        <f t="shared" si="256"/>
        <v>43.182645891377078</v>
      </c>
      <c r="Q3505">
        <f t="shared" si="258"/>
        <v>3</v>
      </c>
      <c r="AG3505">
        <v>5.9133373999999996</v>
      </c>
      <c r="AH3505">
        <v>0</v>
      </c>
      <c r="AI3505">
        <f t="shared" si="257"/>
        <v>49.796045759625201</v>
      </c>
      <c r="AJ3505">
        <f t="shared" si="259"/>
        <v>4</v>
      </c>
    </row>
    <row r="3506" spans="14:36" x14ac:dyDescent="0.35">
      <c r="N3506">
        <v>5.1452904999999998</v>
      </c>
      <c r="O3506">
        <v>2.6000000000000001E-6</v>
      </c>
      <c r="P3506">
        <f t="shared" si="256"/>
        <v>43.328344698302665</v>
      </c>
      <c r="Q3506">
        <f t="shared" si="258"/>
        <v>3</v>
      </c>
      <c r="AG3506">
        <v>5.9303274000000004</v>
      </c>
      <c r="AH3506">
        <v>0</v>
      </c>
      <c r="AI3506">
        <f t="shared" si="257"/>
        <v>49.939118065537606</v>
      </c>
      <c r="AJ3506">
        <f t="shared" si="259"/>
        <v>4</v>
      </c>
    </row>
    <row r="3507" spans="14:36" x14ac:dyDescent="0.35">
      <c r="N3507">
        <v>5.1625953000000004</v>
      </c>
      <c r="O3507">
        <v>2.3999999999999999E-6</v>
      </c>
      <c r="P3507">
        <f t="shared" si="256"/>
        <v>43.474067926045628</v>
      </c>
      <c r="Q3507">
        <f t="shared" si="258"/>
        <v>3</v>
      </c>
      <c r="AG3507">
        <v>5.9473197000000004</v>
      </c>
      <c r="AH3507">
        <v>0</v>
      </c>
      <c r="AI3507">
        <f t="shared" si="257"/>
        <v>50.08220973968448</v>
      </c>
      <c r="AJ3507">
        <f t="shared" si="259"/>
        <v>4</v>
      </c>
    </row>
    <row r="3508" spans="14:36" x14ac:dyDescent="0.35">
      <c r="N3508">
        <v>5.1799027999999998</v>
      </c>
      <c r="O3508">
        <v>2.0999999999999998E-6</v>
      </c>
      <c r="P3508">
        <f t="shared" si="256"/>
        <v>43.619813890411656</v>
      </c>
      <c r="Q3508">
        <f t="shared" si="258"/>
        <v>3</v>
      </c>
      <c r="AG3508">
        <v>5.9643142999999998</v>
      </c>
      <c r="AH3508">
        <v>0</v>
      </c>
      <c r="AI3508">
        <f t="shared" si="257"/>
        <v>50.225320782065808</v>
      </c>
      <c r="AJ3508">
        <f t="shared" si="259"/>
        <v>4</v>
      </c>
    </row>
    <row r="3509" spans="14:36" x14ac:dyDescent="0.35">
      <c r="N3509">
        <v>5.1972130999999999</v>
      </c>
      <c r="O3509">
        <v>2.0999999999999998E-6</v>
      </c>
      <c r="P3509">
        <f t="shared" si="256"/>
        <v>43.765583433497902</v>
      </c>
      <c r="Q3509">
        <f t="shared" si="258"/>
        <v>3</v>
      </c>
      <c r="AG3509">
        <v>5.9813112000000004</v>
      </c>
      <c r="AH3509">
        <v>0</v>
      </c>
      <c r="AI3509">
        <f t="shared" si="257"/>
        <v>50.368451192681611</v>
      </c>
      <c r="AJ3509">
        <f t="shared" si="259"/>
        <v>4</v>
      </c>
    </row>
    <row r="3510" spans="14:36" x14ac:dyDescent="0.35">
      <c r="N3510">
        <v>5.2145261999999999</v>
      </c>
      <c r="O3510">
        <v>2.3E-6</v>
      </c>
      <c r="P3510">
        <f t="shared" si="256"/>
        <v>43.911376555304379</v>
      </c>
      <c r="Q3510">
        <f t="shared" si="258"/>
        <v>3</v>
      </c>
      <c r="AG3510">
        <v>5.9983103</v>
      </c>
      <c r="AH3510">
        <v>0</v>
      </c>
      <c r="AI3510">
        <f t="shared" si="257"/>
        <v>50.511600129434726</v>
      </c>
      <c r="AJ3510">
        <f t="shared" si="259"/>
        <v>4</v>
      </c>
    </row>
    <row r="3511" spans="14:36" x14ac:dyDescent="0.35">
      <c r="N3511">
        <v>5.2318420999999997</v>
      </c>
      <c r="O3511">
        <v>2.0999999999999998E-6</v>
      </c>
      <c r="P3511">
        <f t="shared" si="256"/>
        <v>44.057193255831066</v>
      </c>
      <c r="Q3511">
        <f t="shared" si="258"/>
        <v>3</v>
      </c>
      <c r="AG3511">
        <v>6.0153116999999998</v>
      </c>
      <c r="AH3511">
        <v>0</v>
      </c>
      <c r="AI3511">
        <f t="shared" si="257"/>
        <v>50.654768434422309</v>
      </c>
      <c r="AJ3511">
        <f t="shared" si="259"/>
        <v>4</v>
      </c>
    </row>
    <row r="3512" spans="14:36" x14ac:dyDescent="0.35">
      <c r="N3512">
        <v>5.2491607</v>
      </c>
      <c r="O3512">
        <v>2.3E-6</v>
      </c>
      <c r="P3512">
        <f t="shared" si="256"/>
        <v>44.203032692980834</v>
      </c>
      <c r="Q3512">
        <f t="shared" si="258"/>
        <v>3</v>
      </c>
      <c r="AG3512">
        <v>6.0323153999999999</v>
      </c>
      <c r="AH3512">
        <v>0</v>
      </c>
      <c r="AI3512">
        <f t="shared" si="257"/>
        <v>50.79795610764436</v>
      </c>
      <c r="AJ3512">
        <f t="shared" si="259"/>
        <v>4</v>
      </c>
    </row>
    <row r="3513" spans="14:36" x14ac:dyDescent="0.35">
      <c r="N3513">
        <v>5.2664819999999999</v>
      </c>
      <c r="O3513">
        <v>2.3999999999999999E-6</v>
      </c>
      <c r="P3513">
        <f t="shared" si="256"/>
        <v>44.348894866753668</v>
      </c>
      <c r="Q3513">
        <f t="shared" si="258"/>
        <v>3</v>
      </c>
      <c r="AG3513">
        <v>6.0493212999999999</v>
      </c>
      <c r="AH3513">
        <v>0</v>
      </c>
      <c r="AI3513">
        <f t="shared" si="257"/>
        <v>50.941162307003729</v>
      </c>
      <c r="AJ3513">
        <f t="shared" si="259"/>
        <v>4</v>
      </c>
    </row>
    <row r="3514" spans="14:36" x14ac:dyDescent="0.35">
      <c r="N3514">
        <v>5.2838060999999996</v>
      </c>
      <c r="O3514">
        <v>2.7E-6</v>
      </c>
      <c r="P3514">
        <f t="shared" si="256"/>
        <v>44.494780619246718</v>
      </c>
      <c r="Q3514">
        <f t="shared" si="258"/>
        <v>3</v>
      </c>
      <c r="AG3514">
        <v>6.0663293999999999</v>
      </c>
      <c r="AH3514">
        <v>0</v>
      </c>
      <c r="AI3514">
        <f t="shared" si="257"/>
        <v>51.084387032500416</v>
      </c>
      <c r="AJ3514">
        <f t="shared" si="259"/>
        <v>4</v>
      </c>
    </row>
    <row r="3515" spans="14:36" x14ac:dyDescent="0.35">
      <c r="N3515">
        <v>5.3011328000000004</v>
      </c>
      <c r="O3515">
        <v>2.5000000000000002E-6</v>
      </c>
      <c r="P3515">
        <f t="shared" si="256"/>
        <v>44.640688266265698</v>
      </c>
      <c r="Q3515">
        <f t="shared" si="258"/>
        <v>3</v>
      </c>
      <c r="AG3515">
        <v>6.0833398000000001</v>
      </c>
      <c r="AH3515">
        <v>0</v>
      </c>
      <c r="AI3515">
        <f t="shared" si="257"/>
        <v>51.227631126231572</v>
      </c>
      <c r="AJ3515">
        <f t="shared" si="259"/>
        <v>4</v>
      </c>
    </row>
    <row r="3516" spans="14:36" x14ac:dyDescent="0.35">
      <c r="N3516">
        <v>5.3184623000000002</v>
      </c>
      <c r="O3516">
        <v>2.7999999999999999E-6</v>
      </c>
      <c r="P3516">
        <f t="shared" si="256"/>
        <v>44.786619492004895</v>
      </c>
      <c r="Q3516">
        <f t="shared" si="258"/>
        <v>3</v>
      </c>
      <c r="AG3516">
        <v>6.1003524000000002</v>
      </c>
      <c r="AH3516">
        <v>0</v>
      </c>
      <c r="AI3516">
        <f t="shared" si="257"/>
        <v>51.370893746100037</v>
      </c>
      <c r="AJ3516">
        <f t="shared" si="259"/>
        <v>4</v>
      </c>
    </row>
    <row r="3517" spans="14:36" x14ac:dyDescent="0.35">
      <c r="N3517">
        <v>5.3357945000000004</v>
      </c>
      <c r="O3517">
        <v>2.7E-6</v>
      </c>
      <c r="P3517">
        <f t="shared" si="256"/>
        <v>44.932573454367159</v>
      </c>
      <c r="Q3517">
        <f t="shared" si="258"/>
        <v>3</v>
      </c>
      <c r="AG3517">
        <v>6.1173672000000003</v>
      </c>
      <c r="AH3517">
        <v>0</v>
      </c>
      <c r="AI3517">
        <f t="shared" si="257"/>
        <v>51.514174892105828</v>
      </c>
      <c r="AJ3517">
        <f t="shared" si="259"/>
        <v>4</v>
      </c>
    </row>
    <row r="3518" spans="14:36" x14ac:dyDescent="0.35">
      <c r="N3518">
        <v>5.3531294000000003</v>
      </c>
      <c r="O3518">
        <v>2.9000000000000002E-6</v>
      </c>
      <c r="P3518">
        <f t="shared" si="256"/>
        <v>45.078550153352495</v>
      </c>
      <c r="Q3518">
        <f t="shared" si="258"/>
        <v>3</v>
      </c>
      <c r="AG3518">
        <v>6.1343842000000004</v>
      </c>
      <c r="AH3518">
        <v>0</v>
      </c>
      <c r="AI3518">
        <f t="shared" si="257"/>
        <v>51.657474564248929</v>
      </c>
      <c r="AJ3518">
        <f t="shared" si="259"/>
        <v>4</v>
      </c>
    </row>
    <row r="3519" spans="14:36" x14ac:dyDescent="0.35">
      <c r="N3519">
        <v>5.3704669999999997</v>
      </c>
      <c r="O3519">
        <v>3.1E-6</v>
      </c>
      <c r="P3519">
        <f t="shared" si="256"/>
        <v>45.224549588960897</v>
      </c>
      <c r="Q3519">
        <f t="shared" si="258"/>
        <v>3</v>
      </c>
      <c r="AG3519">
        <v>6.1514034999999998</v>
      </c>
      <c r="AH3519">
        <v>0</v>
      </c>
      <c r="AI3519">
        <f t="shared" si="257"/>
        <v>51.800793604626492</v>
      </c>
      <c r="AJ3519">
        <f t="shared" si="259"/>
        <v>4</v>
      </c>
    </row>
    <row r="3520" spans="14:36" x14ac:dyDescent="0.35">
      <c r="N3520">
        <v>5.3878072000000001</v>
      </c>
      <c r="O3520">
        <v>2.7999999999999999E-6</v>
      </c>
      <c r="P3520">
        <f t="shared" si="256"/>
        <v>45.370570919095222</v>
      </c>
      <c r="Q3520">
        <f t="shared" si="258"/>
        <v>3</v>
      </c>
      <c r="AG3520">
        <v>6.1684248999999998</v>
      </c>
      <c r="AH3520">
        <v>0</v>
      </c>
      <c r="AI3520">
        <f t="shared" si="257"/>
        <v>51.944130329044228</v>
      </c>
      <c r="AJ3520">
        <f t="shared" si="259"/>
        <v>4</v>
      </c>
    </row>
    <row r="3521" spans="14:36" x14ac:dyDescent="0.35">
      <c r="N3521">
        <v>5.4051501000000002</v>
      </c>
      <c r="O3521">
        <v>2.6000000000000001E-6</v>
      </c>
      <c r="P3521">
        <f t="shared" si="256"/>
        <v>45.51661498585262</v>
      </c>
      <c r="Q3521">
        <f t="shared" si="258"/>
        <v>3</v>
      </c>
      <c r="AG3521">
        <v>6.1854486</v>
      </c>
      <c r="AH3521">
        <v>0</v>
      </c>
      <c r="AI3521">
        <f t="shared" si="257"/>
        <v>52.087486421696433</v>
      </c>
      <c r="AJ3521">
        <f t="shared" si="259"/>
        <v>4</v>
      </c>
    </row>
    <row r="3522" spans="14:36" x14ac:dyDescent="0.35">
      <c r="N3522">
        <v>5.4224956000000004</v>
      </c>
      <c r="O3522">
        <v>2.3999999999999999E-6</v>
      </c>
      <c r="P3522">
        <f t="shared" ref="P3522:P3585" si="260">N3522*$L$4</f>
        <v>45.662680947135939</v>
      </c>
      <c r="Q3522">
        <f t="shared" si="258"/>
        <v>3</v>
      </c>
      <c r="AG3522">
        <v>6.2024743999999998</v>
      </c>
      <c r="AH3522">
        <v>0</v>
      </c>
      <c r="AI3522">
        <f t="shared" ref="AI3522:AI3585" si="261">AG3522*$L$4</f>
        <v>52.230860198388797</v>
      </c>
      <c r="AJ3522">
        <f t="shared" si="259"/>
        <v>4</v>
      </c>
    </row>
    <row r="3523" spans="14:36" x14ac:dyDescent="0.35">
      <c r="N3523">
        <v>5.4398438000000002</v>
      </c>
      <c r="O3523">
        <v>2.3E-6</v>
      </c>
      <c r="P3523">
        <f t="shared" si="260"/>
        <v>45.808769645042325</v>
      </c>
      <c r="Q3523">
        <f t="shared" ref="Q3523:Q3586" si="262">IF(P3523&lt;=9,1,IF(P3523&lt;=19,2,IF(P3523&lt;=49,3,4)))</f>
        <v>3</v>
      </c>
      <c r="AG3523">
        <v>6.2195023999999997</v>
      </c>
      <c r="AH3523">
        <v>0</v>
      </c>
      <c r="AI3523">
        <f t="shared" si="261"/>
        <v>52.374252501218479</v>
      </c>
      <c r="AJ3523">
        <f t="shared" ref="AJ3523:AJ3586" si="263">IF(AI3523&lt;=9,1,IF(AI3523&lt;=19,2,IF(AI3523&lt;=49,3,4)))</f>
        <v>4</v>
      </c>
    </row>
    <row r="3524" spans="14:36" x14ac:dyDescent="0.35">
      <c r="N3524">
        <v>5.4571946999999996</v>
      </c>
      <c r="O3524">
        <v>2.2000000000000001E-6</v>
      </c>
      <c r="P3524">
        <f t="shared" si="260"/>
        <v>45.95488107957177</v>
      </c>
      <c r="Q3524">
        <f t="shared" si="262"/>
        <v>3</v>
      </c>
      <c r="AG3524">
        <v>6.2365326000000003</v>
      </c>
      <c r="AH3524">
        <v>0</v>
      </c>
      <c r="AI3524">
        <f t="shared" si="261"/>
        <v>52.517663330185485</v>
      </c>
      <c r="AJ3524">
        <f t="shared" si="263"/>
        <v>4</v>
      </c>
    </row>
    <row r="3525" spans="14:36" x14ac:dyDescent="0.35">
      <c r="N3525">
        <v>5.4745480999999998</v>
      </c>
      <c r="O3525">
        <v>2.6000000000000001E-6</v>
      </c>
      <c r="P3525">
        <f t="shared" si="260"/>
        <v>46.10101356653</v>
      </c>
      <c r="Q3525">
        <f t="shared" si="262"/>
        <v>3</v>
      </c>
      <c r="AG3525">
        <v>6.2535648999999998</v>
      </c>
      <c r="AH3525">
        <v>0</v>
      </c>
      <c r="AI3525">
        <f t="shared" si="261"/>
        <v>52.661091843192651</v>
      </c>
      <c r="AJ3525">
        <f t="shared" si="263"/>
        <v>4</v>
      </c>
    </row>
    <row r="3526" spans="14:36" x14ac:dyDescent="0.35">
      <c r="N3526">
        <v>5.4919041999999996</v>
      </c>
      <c r="O3526">
        <v>2.5000000000000002E-6</v>
      </c>
      <c r="P3526">
        <f t="shared" si="260"/>
        <v>46.247168790111289</v>
      </c>
      <c r="Q3526">
        <f t="shared" si="262"/>
        <v>3</v>
      </c>
      <c r="AG3526">
        <v>6.2705994</v>
      </c>
      <c r="AH3526">
        <v>0</v>
      </c>
      <c r="AI3526">
        <f t="shared" si="261"/>
        <v>52.804538882337134</v>
      </c>
      <c r="AJ3526">
        <f t="shared" si="263"/>
        <v>4</v>
      </c>
    </row>
    <row r="3527" spans="14:36" x14ac:dyDescent="0.35">
      <c r="N3527">
        <v>5.5092629000000004</v>
      </c>
      <c r="O3527">
        <v>2.3999999999999999E-6</v>
      </c>
      <c r="P3527">
        <f t="shared" si="260"/>
        <v>46.393345908218514</v>
      </c>
      <c r="Q3527">
        <f t="shared" si="262"/>
        <v>3</v>
      </c>
      <c r="AG3527">
        <v>6.2876361000000003</v>
      </c>
      <c r="AH3527">
        <v>0</v>
      </c>
      <c r="AI3527">
        <f t="shared" si="261"/>
        <v>52.948004447618935</v>
      </c>
      <c r="AJ3527">
        <f t="shared" si="263"/>
        <v>4</v>
      </c>
    </row>
    <row r="3528" spans="14:36" x14ac:dyDescent="0.35">
      <c r="N3528">
        <v>5.5266241999999997</v>
      </c>
      <c r="O3528">
        <v>2.6000000000000001E-6</v>
      </c>
      <c r="P3528">
        <f t="shared" si="260"/>
        <v>46.53954492085164</v>
      </c>
      <c r="Q3528">
        <f t="shared" si="262"/>
        <v>3</v>
      </c>
      <c r="AG3528">
        <v>6.3046749000000002</v>
      </c>
      <c r="AH3528">
        <v>0</v>
      </c>
      <c r="AI3528">
        <f t="shared" si="261"/>
        <v>53.091487696940902</v>
      </c>
      <c r="AJ3528">
        <f t="shared" si="263"/>
        <v>4</v>
      </c>
    </row>
    <row r="3529" spans="14:36" x14ac:dyDescent="0.35">
      <c r="N3529">
        <v>5.5439881</v>
      </c>
      <c r="O3529">
        <v>2.3E-6</v>
      </c>
      <c r="P3529">
        <f t="shared" si="260"/>
        <v>46.685765828010695</v>
      </c>
      <c r="Q3529">
        <f t="shared" si="262"/>
        <v>3</v>
      </c>
      <c r="AG3529">
        <v>6.3217159000000001</v>
      </c>
      <c r="AH3529">
        <v>0</v>
      </c>
      <c r="AI3529">
        <f t="shared" si="261"/>
        <v>53.23498947240018</v>
      </c>
      <c r="AJ3529">
        <f t="shared" si="263"/>
        <v>4</v>
      </c>
    </row>
    <row r="3530" spans="14:36" x14ac:dyDescent="0.35">
      <c r="N3530">
        <v>5.5613545000000002</v>
      </c>
      <c r="O3530">
        <v>2.3E-6</v>
      </c>
      <c r="P3530">
        <f t="shared" si="260"/>
        <v>46.832007787598521</v>
      </c>
      <c r="Q3530">
        <f t="shared" si="262"/>
        <v>3</v>
      </c>
      <c r="AG3530">
        <v>6.3387589999999996</v>
      </c>
      <c r="AH3530">
        <v>0</v>
      </c>
      <c r="AI3530">
        <f t="shared" si="261"/>
        <v>53.378508931899624</v>
      </c>
      <c r="AJ3530">
        <f t="shared" si="263"/>
        <v>4</v>
      </c>
    </row>
    <row r="3531" spans="14:36" x14ac:dyDescent="0.35">
      <c r="N3531">
        <v>5.5787236</v>
      </c>
      <c r="O3531">
        <v>3.0000000000000001E-6</v>
      </c>
      <c r="P3531">
        <f t="shared" si="260"/>
        <v>46.978272483809405</v>
      </c>
      <c r="Q3531">
        <f t="shared" si="262"/>
        <v>3</v>
      </c>
      <c r="AG3531">
        <v>6.3558041999999997</v>
      </c>
      <c r="AH3531">
        <v>0</v>
      </c>
      <c r="AI3531">
        <f t="shared" si="261"/>
        <v>53.522046075439235</v>
      </c>
      <c r="AJ3531">
        <f t="shared" si="263"/>
        <v>4</v>
      </c>
    </row>
    <row r="3532" spans="14:36" x14ac:dyDescent="0.35">
      <c r="N3532">
        <v>5.5960951999999997</v>
      </c>
      <c r="O3532">
        <v>2.6000000000000001E-6</v>
      </c>
      <c r="P3532">
        <f t="shared" si="260"/>
        <v>47.124558232449068</v>
      </c>
      <c r="Q3532">
        <f t="shared" si="262"/>
        <v>3</v>
      </c>
      <c r="AG3532">
        <v>6.3728515999999997</v>
      </c>
      <c r="AH3532">
        <v>0</v>
      </c>
      <c r="AI3532">
        <f t="shared" si="261"/>
        <v>53.66560174511617</v>
      </c>
      <c r="AJ3532">
        <f t="shared" si="263"/>
        <v>4</v>
      </c>
    </row>
    <row r="3533" spans="14:36" x14ac:dyDescent="0.35">
      <c r="N3533">
        <v>5.6134693000000002</v>
      </c>
      <c r="O3533">
        <v>2.3E-6</v>
      </c>
      <c r="P3533">
        <f t="shared" si="260"/>
        <v>47.270865033517502</v>
      </c>
      <c r="Q3533">
        <f t="shared" si="262"/>
        <v>3</v>
      </c>
      <c r="AG3533">
        <v>6.3899010000000001</v>
      </c>
      <c r="AH3533">
        <v>0</v>
      </c>
      <c r="AI3533">
        <f t="shared" si="261"/>
        <v>53.809174256736114</v>
      </c>
      <c r="AJ3533">
        <f t="shared" si="263"/>
        <v>4</v>
      </c>
    </row>
    <row r="3534" spans="14:36" x14ac:dyDescent="0.35">
      <c r="N3534">
        <v>5.630846</v>
      </c>
      <c r="O3534">
        <v>2.6000000000000001E-6</v>
      </c>
      <c r="P3534">
        <f t="shared" si="260"/>
        <v>47.417193729111851</v>
      </c>
      <c r="Q3534">
        <f t="shared" si="262"/>
        <v>3</v>
      </c>
      <c r="AG3534">
        <v>6.4069526000000003</v>
      </c>
      <c r="AH3534">
        <v>0</v>
      </c>
      <c r="AI3534">
        <f t="shared" si="261"/>
        <v>53.952765294493382</v>
      </c>
      <c r="AJ3534">
        <f t="shared" si="263"/>
        <v>4</v>
      </c>
    </row>
    <row r="3535" spans="14:36" x14ac:dyDescent="0.35">
      <c r="N3535">
        <v>5.6482253</v>
      </c>
      <c r="O3535">
        <v>2.7E-6</v>
      </c>
      <c r="P3535">
        <f t="shared" si="260"/>
        <v>47.563544319232115</v>
      </c>
      <c r="Q3535">
        <f t="shared" si="262"/>
        <v>3</v>
      </c>
      <c r="AG3535">
        <v>6.4240063000000003</v>
      </c>
      <c r="AH3535">
        <v>0</v>
      </c>
      <c r="AI3535">
        <f t="shared" si="261"/>
        <v>54.096374016290802</v>
      </c>
      <c r="AJ3535">
        <f t="shared" si="263"/>
        <v>4</v>
      </c>
    </row>
    <row r="3536" spans="14:36" x14ac:dyDescent="0.35">
      <c r="N3536">
        <v>5.6656069999999996</v>
      </c>
      <c r="O3536">
        <v>2.6000000000000001E-6</v>
      </c>
      <c r="P3536">
        <f t="shared" si="260"/>
        <v>47.709915119683998</v>
      </c>
      <c r="Q3536">
        <f t="shared" si="262"/>
        <v>3</v>
      </c>
      <c r="AG3536">
        <v>6.4410620999999999</v>
      </c>
      <c r="AH3536">
        <v>0</v>
      </c>
      <c r="AI3536">
        <f t="shared" si="261"/>
        <v>54.240000422128396</v>
      </c>
      <c r="AJ3536">
        <f t="shared" si="263"/>
        <v>4</v>
      </c>
    </row>
    <row r="3537" spans="14:36" x14ac:dyDescent="0.35">
      <c r="N3537">
        <v>5.6829913000000003</v>
      </c>
      <c r="O3537">
        <v>2.7E-6</v>
      </c>
      <c r="P3537">
        <f t="shared" si="260"/>
        <v>47.856307814661811</v>
      </c>
      <c r="Q3537">
        <f t="shared" si="262"/>
        <v>3</v>
      </c>
      <c r="AG3537">
        <v>6.4581201000000004</v>
      </c>
      <c r="AH3537">
        <v>0</v>
      </c>
      <c r="AI3537">
        <f t="shared" si="261"/>
        <v>54.383645354103308</v>
      </c>
      <c r="AJ3537">
        <f t="shared" si="263"/>
        <v>4</v>
      </c>
    </row>
    <row r="3538" spans="14:36" x14ac:dyDescent="0.35">
      <c r="N3538">
        <v>5.7003782000000003</v>
      </c>
      <c r="O3538">
        <v>2.6000000000000001E-6</v>
      </c>
      <c r="P3538">
        <f t="shared" si="260"/>
        <v>48.002722404165539</v>
      </c>
      <c r="Q3538">
        <f t="shared" si="262"/>
        <v>3</v>
      </c>
      <c r="AG3538">
        <v>6.4751799999999999</v>
      </c>
      <c r="AH3538">
        <v>0</v>
      </c>
      <c r="AI3538">
        <f t="shared" si="261"/>
        <v>54.527306285924077</v>
      </c>
      <c r="AJ3538">
        <f t="shared" si="263"/>
        <v>4</v>
      </c>
    </row>
    <row r="3539" spans="14:36" x14ac:dyDescent="0.35">
      <c r="N3539">
        <v>5.7177674999999999</v>
      </c>
      <c r="O3539">
        <v>2.9000000000000002E-6</v>
      </c>
      <c r="P3539">
        <f t="shared" si="260"/>
        <v>48.149157204000879</v>
      </c>
      <c r="Q3539">
        <f t="shared" si="262"/>
        <v>3</v>
      </c>
      <c r="AG3539">
        <v>6.4922421000000003</v>
      </c>
      <c r="AH3539">
        <v>0</v>
      </c>
      <c r="AI3539">
        <f t="shared" si="261"/>
        <v>54.67098574388217</v>
      </c>
      <c r="AJ3539">
        <f t="shared" si="263"/>
        <v>4</v>
      </c>
    </row>
    <row r="3540" spans="14:36" x14ac:dyDescent="0.35">
      <c r="N3540">
        <v>5.7351593000000003</v>
      </c>
      <c r="O3540">
        <v>2.7E-6</v>
      </c>
      <c r="P3540">
        <f t="shared" si="260"/>
        <v>48.29561305626499</v>
      </c>
      <c r="Q3540">
        <f t="shared" si="262"/>
        <v>3</v>
      </c>
      <c r="AG3540">
        <v>6.5093063000000004</v>
      </c>
      <c r="AH3540">
        <v>0</v>
      </c>
      <c r="AI3540">
        <f t="shared" si="261"/>
        <v>54.81468288588043</v>
      </c>
      <c r="AJ3540">
        <f t="shared" si="263"/>
        <v>4</v>
      </c>
    </row>
    <row r="3541" spans="14:36" x14ac:dyDescent="0.35">
      <c r="N3541">
        <v>5.7525535999999997</v>
      </c>
      <c r="O3541">
        <v>2.9000000000000002E-6</v>
      </c>
      <c r="P3541">
        <f t="shared" si="260"/>
        <v>48.442089960957865</v>
      </c>
      <c r="Q3541">
        <f t="shared" si="262"/>
        <v>3</v>
      </c>
      <c r="AG3541">
        <v>6.5263724999999999</v>
      </c>
      <c r="AH3541">
        <v>0</v>
      </c>
      <c r="AI3541">
        <f t="shared" si="261"/>
        <v>54.958396869821698</v>
      </c>
      <c r="AJ3541">
        <f t="shared" si="263"/>
        <v>4</v>
      </c>
    </row>
    <row r="3542" spans="14:36" x14ac:dyDescent="0.35">
      <c r="N3542">
        <v>5.7699503999999999</v>
      </c>
      <c r="O3542">
        <v>3.0000000000000001E-6</v>
      </c>
      <c r="P3542">
        <f t="shared" si="260"/>
        <v>48.588587918079519</v>
      </c>
      <c r="Q3542">
        <f t="shared" si="262"/>
        <v>3</v>
      </c>
      <c r="AG3542">
        <v>6.5434407999999999</v>
      </c>
      <c r="AH3542">
        <v>0</v>
      </c>
      <c r="AI3542">
        <f t="shared" si="261"/>
        <v>55.102128537803132</v>
      </c>
      <c r="AJ3542">
        <f t="shared" si="263"/>
        <v>4</v>
      </c>
    </row>
    <row r="3543" spans="14:36" x14ac:dyDescent="0.35">
      <c r="N3543">
        <v>5.7873497</v>
      </c>
      <c r="O3543">
        <v>2.5000000000000002E-6</v>
      </c>
      <c r="P3543">
        <f t="shared" si="260"/>
        <v>48.735106927629943</v>
      </c>
      <c r="Q3543">
        <f t="shared" si="262"/>
        <v>3</v>
      </c>
      <c r="AG3543">
        <v>6.5605111999999997</v>
      </c>
      <c r="AH3543">
        <v>0</v>
      </c>
      <c r="AI3543">
        <f t="shared" si="261"/>
        <v>55.245877889824733</v>
      </c>
      <c r="AJ3543">
        <f t="shared" si="263"/>
        <v>4</v>
      </c>
    </row>
    <row r="3544" spans="14:36" x14ac:dyDescent="0.35">
      <c r="N3544">
        <v>5.8047513999999998</v>
      </c>
      <c r="O3544">
        <v>2.6000000000000001E-6</v>
      </c>
      <c r="P3544">
        <f t="shared" si="260"/>
        <v>48.881646147511972</v>
      </c>
      <c r="Q3544">
        <f t="shared" si="262"/>
        <v>3</v>
      </c>
      <c r="AG3544">
        <v>6.5775835999999996</v>
      </c>
      <c r="AH3544">
        <v>0</v>
      </c>
      <c r="AI3544">
        <f t="shared" si="261"/>
        <v>55.389644083789349</v>
      </c>
      <c r="AJ3544">
        <f t="shared" si="263"/>
        <v>4</v>
      </c>
    </row>
    <row r="3545" spans="14:36" x14ac:dyDescent="0.35">
      <c r="N3545">
        <v>5.8221556000000003</v>
      </c>
      <c r="O3545">
        <v>2.6000000000000001E-6</v>
      </c>
      <c r="P3545">
        <f t="shared" si="260"/>
        <v>49.028206419822787</v>
      </c>
      <c r="Q3545">
        <f t="shared" si="262"/>
        <v>4</v>
      </c>
      <c r="AG3545">
        <v>6.5946581000000002</v>
      </c>
      <c r="AH3545">
        <v>0</v>
      </c>
      <c r="AI3545">
        <f t="shared" si="261"/>
        <v>55.533427961794139</v>
      </c>
      <c r="AJ3545">
        <f t="shared" si="263"/>
        <v>4</v>
      </c>
    </row>
    <row r="3546" spans="14:36" x14ac:dyDescent="0.35">
      <c r="N3546">
        <v>5.8395622999999999</v>
      </c>
      <c r="O3546">
        <v>2.6000000000000001E-6</v>
      </c>
      <c r="P3546">
        <f t="shared" si="260"/>
        <v>49.174787744562352</v>
      </c>
      <c r="Q3546">
        <f t="shared" si="262"/>
        <v>4</v>
      </c>
      <c r="AG3546">
        <v>6.6117346000000001</v>
      </c>
      <c r="AH3546">
        <v>0</v>
      </c>
      <c r="AI3546">
        <f t="shared" si="261"/>
        <v>55.67722868174193</v>
      </c>
      <c r="AJ3546">
        <f t="shared" si="263"/>
        <v>4</v>
      </c>
    </row>
    <row r="3547" spans="14:36" x14ac:dyDescent="0.35">
      <c r="N3547">
        <v>5.8569713999999999</v>
      </c>
      <c r="O3547">
        <v>2.7999999999999999E-6</v>
      </c>
      <c r="P3547">
        <f t="shared" si="260"/>
        <v>49.32138927963355</v>
      </c>
      <c r="Q3547">
        <f t="shared" si="262"/>
        <v>4</v>
      </c>
      <c r="AG3547">
        <v>6.6288131999999997</v>
      </c>
      <c r="AH3547">
        <v>0</v>
      </c>
      <c r="AI3547">
        <f t="shared" si="261"/>
        <v>55.821047085729894</v>
      </c>
      <c r="AJ3547">
        <f t="shared" si="263"/>
        <v>4</v>
      </c>
    </row>
    <row r="3548" spans="14:36" x14ac:dyDescent="0.35">
      <c r="N3548">
        <v>5.8743828999999996</v>
      </c>
      <c r="O3548">
        <v>2.9000000000000002E-6</v>
      </c>
      <c r="P3548">
        <f t="shared" si="260"/>
        <v>49.468011025036354</v>
      </c>
      <c r="Q3548">
        <f t="shared" si="262"/>
        <v>4</v>
      </c>
      <c r="AG3548">
        <v>6.6458937999999996</v>
      </c>
      <c r="AH3548">
        <v>0</v>
      </c>
      <c r="AI3548">
        <f t="shared" si="261"/>
        <v>55.964882331660874</v>
      </c>
      <c r="AJ3548">
        <f t="shared" si="263"/>
        <v>4</v>
      </c>
    </row>
    <row r="3549" spans="14:36" x14ac:dyDescent="0.35">
      <c r="N3549">
        <v>5.8917969000000001</v>
      </c>
      <c r="O3549">
        <v>2.9000000000000002E-6</v>
      </c>
      <c r="P3549">
        <f t="shared" si="260"/>
        <v>49.614653822867936</v>
      </c>
      <c r="Q3549">
        <f t="shared" si="262"/>
        <v>4</v>
      </c>
      <c r="AG3549">
        <v>6.6629763999999998</v>
      </c>
      <c r="AH3549">
        <v>0</v>
      </c>
      <c r="AI3549">
        <f t="shared" si="261"/>
        <v>56.108734419534869</v>
      </c>
      <c r="AJ3549">
        <f t="shared" si="263"/>
        <v>4</v>
      </c>
    </row>
    <row r="3550" spans="14:36" x14ac:dyDescent="0.35">
      <c r="N3550">
        <v>5.9092133000000002</v>
      </c>
      <c r="O3550">
        <v>2.7E-6</v>
      </c>
      <c r="P3550">
        <f t="shared" si="260"/>
        <v>49.761316831031138</v>
      </c>
      <c r="Q3550">
        <f t="shared" si="262"/>
        <v>4</v>
      </c>
      <c r="AG3550">
        <v>6.6800610000000002</v>
      </c>
      <c r="AH3550">
        <v>0</v>
      </c>
      <c r="AI3550">
        <f t="shared" si="261"/>
        <v>56.25260334935188</v>
      </c>
      <c r="AJ3550">
        <f t="shared" si="263"/>
        <v>4</v>
      </c>
    </row>
    <row r="3551" spans="14:36" x14ac:dyDescent="0.35">
      <c r="N3551">
        <v>5.9266319999999997</v>
      </c>
      <c r="O3551">
        <v>2.6000000000000001E-6</v>
      </c>
      <c r="P3551">
        <f t="shared" si="260"/>
        <v>49.907999207428794</v>
      </c>
      <c r="Q3551">
        <f t="shared" si="262"/>
        <v>4</v>
      </c>
      <c r="AG3551">
        <v>6.6971477000000004</v>
      </c>
      <c r="AH3551">
        <v>0</v>
      </c>
      <c r="AI3551">
        <f t="shared" si="261"/>
        <v>56.396489963209056</v>
      </c>
      <c r="AJ3551">
        <f t="shared" si="263"/>
        <v>4</v>
      </c>
    </row>
    <row r="3552" spans="14:36" x14ac:dyDescent="0.35">
      <c r="N3552">
        <v>5.9440531999999999</v>
      </c>
      <c r="O3552">
        <v>2.7999999999999999E-6</v>
      </c>
      <c r="P3552">
        <f t="shared" si="260"/>
        <v>50.054702636255229</v>
      </c>
      <c r="Q3552">
        <f t="shared" si="262"/>
        <v>4</v>
      </c>
      <c r="AG3552">
        <v>6.7142363999999999</v>
      </c>
      <c r="AH3552">
        <v>0</v>
      </c>
      <c r="AI3552">
        <f t="shared" si="261"/>
        <v>56.540393419009241</v>
      </c>
      <c r="AJ3552">
        <f t="shared" si="263"/>
        <v>4</v>
      </c>
    </row>
    <row r="3553" spans="14:36" x14ac:dyDescent="0.35">
      <c r="N3553">
        <v>5.9614767999999998</v>
      </c>
      <c r="O3553">
        <v>2.7E-6</v>
      </c>
      <c r="P3553">
        <f t="shared" si="260"/>
        <v>50.201426275413276</v>
      </c>
      <c r="Q3553">
        <f t="shared" si="262"/>
        <v>4</v>
      </c>
      <c r="AG3553">
        <v>6.7313270999999997</v>
      </c>
      <c r="AH3553">
        <v>0</v>
      </c>
      <c r="AI3553">
        <f t="shared" si="261"/>
        <v>56.684313716752442</v>
      </c>
      <c r="AJ3553">
        <f t="shared" si="263"/>
        <v>4</v>
      </c>
    </row>
    <row r="3554" spans="14:36" x14ac:dyDescent="0.35">
      <c r="N3554">
        <v>5.9789028000000002</v>
      </c>
      <c r="O3554">
        <v>2.3E-6</v>
      </c>
      <c r="P3554">
        <f t="shared" si="260"/>
        <v>50.34817012490295</v>
      </c>
      <c r="Q3554">
        <f t="shared" si="262"/>
        <v>4</v>
      </c>
      <c r="AG3554">
        <v>6.7484197999999997</v>
      </c>
      <c r="AH3554">
        <v>0</v>
      </c>
      <c r="AI3554">
        <f t="shared" si="261"/>
        <v>56.828250856438665</v>
      </c>
      <c r="AJ3554">
        <f t="shared" si="263"/>
        <v>4</v>
      </c>
    </row>
    <row r="3555" spans="14:36" x14ac:dyDescent="0.35">
      <c r="N3555">
        <v>5.9963312000000002</v>
      </c>
      <c r="O3555">
        <v>2.3999999999999999E-6</v>
      </c>
      <c r="P3555">
        <f t="shared" si="260"/>
        <v>50.494934184724237</v>
      </c>
      <c r="Q3555">
        <f t="shared" si="262"/>
        <v>4</v>
      </c>
      <c r="AG3555">
        <v>6.7655143999999998</v>
      </c>
      <c r="AH3555">
        <v>0</v>
      </c>
      <c r="AI3555">
        <f t="shared" si="261"/>
        <v>56.972203995970744</v>
      </c>
      <c r="AJ3555">
        <f t="shared" si="263"/>
        <v>4</v>
      </c>
    </row>
    <row r="3556" spans="14:36" x14ac:dyDescent="0.35">
      <c r="N3556">
        <v>6.0137619999999998</v>
      </c>
      <c r="O3556">
        <v>2.3999999999999999E-6</v>
      </c>
      <c r="P3556">
        <f t="shared" si="260"/>
        <v>50.641718454877136</v>
      </c>
      <c r="Q3556">
        <f t="shared" si="262"/>
        <v>4</v>
      </c>
      <c r="AG3556">
        <v>6.7826110999999996</v>
      </c>
      <c r="AH3556">
        <v>0</v>
      </c>
      <c r="AI3556">
        <f t="shared" si="261"/>
        <v>57.116174819542998</v>
      </c>
      <c r="AJ3556">
        <f t="shared" si="263"/>
        <v>4</v>
      </c>
    </row>
    <row r="3557" spans="14:36" x14ac:dyDescent="0.35">
      <c r="N3557">
        <v>6.0311950999999997</v>
      </c>
      <c r="O3557">
        <v>2.5000000000000002E-6</v>
      </c>
      <c r="P3557">
        <f t="shared" si="260"/>
        <v>50.788522093264511</v>
      </c>
      <c r="Q3557">
        <f t="shared" si="262"/>
        <v>4</v>
      </c>
      <c r="AG3557">
        <v>6.7997097999999996</v>
      </c>
      <c r="AH3557">
        <v>0</v>
      </c>
      <c r="AI3557">
        <f t="shared" si="261"/>
        <v>57.26016248505826</v>
      </c>
      <c r="AJ3557">
        <f t="shared" si="263"/>
        <v>4</v>
      </c>
    </row>
    <row r="3558" spans="14:36" x14ac:dyDescent="0.35">
      <c r="N3558">
        <v>6.0486306000000001</v>
      </c>
      <c r="O3558">
        <v>2.5000000000000002E-6</v>
      </c>
      <c r="P3558">
        <f t="shared" si="260"/>
        <v>50.935345941983506</v>
      </c>
      <c r="Q3558">
        <f t="shared" si="262"/>
        <v>4</v>
      </c>
      <c r="AG3558">
        <v>6.8168103999999996</v>
      </c>
      <c r="AH3558">
        <v>0</v>
      </c>
      <c r="AI3558">
        <f t="shared" si="261"/>
        <v>57.404166150419385</v>
      </c>
      <c r="AJ3558">
        <f t="shared" si="263"/>
        <v>4</v>
      </c>
    </row>
    <row r="3559" spans="14:36" x14ac:dyDescent="0.35">
      <c r="N3559">
        <v>6.0660683999999998</v>
      </c>
      <c r="O3559">
        <v>2.5000000000000002E-6</v>
      </c>
      <c r="P3559">
        <f t="shared" si="260"/>
        <v>51.082189158936956</v>
      </c>
      <c r="Q3559">
        <f t="shared" si="262"/>
        <v>4</v>
      </c>
      <c r="AG3559">
        <v>6.8339131000000002</v>
      </c>
      <c r="AH3559">
        <v>0</v>
      </c>
      <c r="AI3559">
        <f t="shared" si="261"/>
        <v>57.548187499820685</v>
      </c>
      <c r="AJ3559">
        <f t="shared" si="263"/>
        <v>4</v>
      </c>
    </row>
    <row r="3560" spans="14:36" x14ac:dyDescent="0.35">
      <c r="N3560">
        <v>6.0835086</v>
      </c>
      <c r="O3560">
        <v>2.3E-6</v>
      </c>
      <c r="P3560">
        <f t="shared" si="260"/>
        <v>51.229052586222032</v>
      </c>
      <c r="Q3560">
        <f t="shared" si="262"/>
        <v>4</v>
      </c>
      <c r="AG3560">
        <v>6.8510176999999999</v>
      </c>
      <c r="AH3560">
        <v>0</v>
      </c>
      <c r="AI3560">
        <f t="shared" si="261"/>
        <v>57.692224849067841</v>
      </c>
      <c r="AJ3560">
        <f t="shared" si="263"/>
        <v>4</v>
      </c>
    </row>
    <row r="3561" spans="14:36" x14ac:dyDescent="0.35">
      <c r="N3561">
        <v>6.1009510999999996</v>
      </c>
      <c r="O3561">
        <v>2.3999999999999999E-6</v>
      </c>
      <c r="P3561">
        <f t="shared" si="260"/>
        <v>51.375935381741577</v>
      </c>
      <c r="Q3561">
        <f t="shared" si="262"/>
        <v>4</v>
      </c>
      <c r="AG3561">
        <v>6.8681241999999996</v>
      </c>
      <c r="AH3561">
        <v>0</v>
      </c>
      <c r="AI3561">
        <f t="shared" si="261"/>
        <v>57.836278198160862</v>
      </c>
      <c r="AJ3561">
        <f t="shared" si="263"/>
        <v>4</v>
      </c>
    </row>
    <row r="3562" spans="14:36" x14ac:dyDescent="0.35">
      <c r="N3562">
        <v>6.1183959000000003</v>
      </c>
      <c r="O3562">
        <v>2.3999999999999999E-6</v>
      </c>
      <c r="P3562">
        <f t="shared" si="260"/>
        <v>51.522837545495591</v>
      </c>
      <c r="Q3562">
        <f t="shared" si="262"/>
        <v>4</v>
      </c>
      <c r="AG3562">
        <v>6.8852327999999998</v>
      </c>
      <c r="AH3562">
        <v>0</v>
      </c>
      <c r="AI3562">
        <f t="shared" si="261"/>
        <v>57.980349231294056</v>
      </c>
      <c r="AJ3562">
        <f t="shared" si="263"/>
        <v>4</v>
      </c>
    </row>
    <row r="3563" spans="14:36" x14ac:dyDescent="0.35">
      <c r="N3563">
        <v>6.1358430999999998</v>
      </c>
      <c r="O3563">
        <v>2.3999999999999999E-6</v>
      </c>
      <c r="P3563">
        <f t="shared" si="260"/>
        <v>51.66975991958121</v>
      </c>
      <c r="Q3563">
        <f t="shared" si="262"/>
        <v>4</v>
      </c>
      <c r="AG3563">
        <v>6.9023433000000001</v>
      </c>
      <c r="AH3563">
        <v>0</v>
      </c>
      <c r="AI3563">
        <f t="shared" si="261"/>
        <v>58.124436264273108</v>
      </c>
      <c r="AJ3563">
        <f t="shared" si="263"/>
        <v>4</v>
      </c>
    </row>
    <row r="3564" spans="14:36" x14ac:dyDescent="0.35">
      <c r="N3564">
        <v>6.1532926000000003</v>
      </c>
      <c r="O3564">
        <v>2.3999999999999999E-6</v>
      </c>
      <c r="P3564">
        <f t="shared" si="260"/>
        <v>51.816701661901313</v>
      </c>
      <c r="Q3564">
        <f t="shared" si="262"/>
        <v>4</v>
      </c>
      <c r="AG3564">
        <v>6.9194557000000003</v>
      </c>
      <c r="AH3564">
        <v>0</v>
      </c>
      <c r="AI3564">
        <f t="shared" si="261"/>
        <v>58.26853929709803</v>
      </c>
      <c r="AJ3564">
        <f t="shared" si="263"/>
        <v>4</v>
      </c>
    </row>
    <row r="3565" spans="14:36" x14ac:dyDescent="0.35">
      <c r="N3565">
        <v>6.1707444000000002</v>
      </c>
      <c r="O3565">
        <v>2.3999999999999999E-6</v>
      </c>
      <c r="P3565">
        <f t="shared" si="260"/>
        <v>51.963662772455876</v>
      </c>
      <c r="Q3565">
        <f t="shared" si="262"/>
        <v>4</v>
      </c>
      <c r="AG3565">
        <v>6.9365701</v>
      </c>
      <c r="AH3565">
        <v>0</v>
      </c>
      <c r="AI3565">
        <f t="shared" si="261"/>
        <v>58.412659171865961</v>
      </c>
      <c r="AJ3565">
        <f t="shared" si="263"/>
        <v>4</v>
      </c>
    </row>
    <row r="3566" spans="14:36" x14ac:dyDescent="0.35">
      <c r="N3566">
        <v>6.1881985999999998</v>
      </c>
      <c r="O3566">
        <v>2.6000000000000001E-6</v>
      </c>
      <c r="P3566">
        <f t="shared" si="260"/>
        <v>52.110644093342053</v>
      </c>
      <c r="Q3566">
        <f t="shared" si="262"/>
        <v>4</v>
      </c>
      <c r="AG3566">
        <v>6.9536863999999996</v>
      </c>
      <c r="AH3566">
        <v>0</v>
      </c>
      <c r="AI3566">
        <f t="shared" si="261"/>
        <v>58.556795046479749</v>
      </c>
      <c r="AJ3566">
        <f t="shared" si="263"/>
        <v>4</v>
      </c>
    </row>
    <row r="3567" spans="14:36" x14ac:dyDescent="0.35">
      <c r="N3567">
        <v>6.2056550000000001</v>
      </c>
      <c r="O3567">
        <v>2.7999999999999999E-6</v>
      </c>
      <c r="P3567">
        <f t="shared" si="260"/>
        <v>52.257643940365547</v>
      </c>
      <c r="Q3567">
        <f t="shared" si="262"/>
        <v>4</v>
      </c>
      <c r="AG3567">
        <v>6.9708047000000004</v>
      </c>
      <c r="AH3567">
        <v>0</v>
      </c>
      <c r="AI3567">
        <f t="shared" si="261"/>
        <v>58.700947763036567</v>
      </c>
      <c r="AJ3567">
        <f t="shared" si="263"/>
        <v>4</v>
      </c>
    </row>
    <row r="3568" spans="14:36" x14ac:dyDescent="0.35">
      <c r="N3568">
        <v>6.2231136999999999</v>
      </c>
      <c r="O3568">
        <v>2.3999999999999999E-6</v>
      </c>
      <c r="P3568">
        <f t="shared" si="260"/>
        <v>52.40466315562351</v>
      </c>
      <c r="Q3568">
        <f t="shared" si="262"/>
        <v>4</v>
      </c>
      <c r="AG3568">
        <v>6.9879248</v>
      </c>
      <c r="AH3568">
        <v>0</v>
      </c>
      <c r="AI3568">
        <f t="shared" si="261"/>
        <v>58.84511563734209</v>
      </c>
      <c r="AJ3568">
        <f t="shared" si="263"/>
        <v>4</v>
      </c>
    </row>
    <row r="3569" spans="14:36" x14ac:dyDescent="0.35">
      <c r="N3569">
        <v>6.2405746999999998</v>
      </c>
      <c r="O3569">
        <v>2.7E-6</v>
      </c>
      <c r="P3569">
        <f t="shared" si="260"/>
        <v>52.551701739115941</v>
      </c>
      <c r="Q3569">
        <f t="shared" si="262"/>
        <v>4</v>
      </c>
      <c r="AG3569">
        <v>7.0050470000000002</v>
      </c>
      <c r="AH3569">
        <v>0</v>
      </c>
      <c r="AI3569">
        <f t="shared" si="261"/>
        <v>58.989301195687787</v>
      </c>
      <c r="AJ3569">
        <f t="shared" si="263"/>
        <v>4</v>
      </c>
    </row>
    <row r="3570" spans="14:36" x14ac:dyDescent="0.35">
      <c r="N3570">
        <v>6.258038</v>
      </c>
      <c r="O3570">
        <v>2.7999999999999999E-6</v>
      </c>
      <c r="P3570">
        <f t="shared" si="260"/>
        <v>52.698759690842842</v>
      </c>
      <c r="Q3570">
        <f t="shared" si="262"/>
        <v>4</v>
      </c>
      <c r="AG3570">
        <v>7.0221710000000002</v>
      </c>
      <c r="AH3570">
        <v>0</v>
      </c>
      <c r="AI3570">
        <f t="shared" si="261"/>
        <v>59.13350191178219</v>
      </c>
      <c r="AJ3570">
        <f t="shared" si="263"/>
        <v>4</v>
      </c>
    </row>
    <row r="3571" spans="14:36" x14ac:dyDescent="0.35">
      <c r="N3571">
        <v>6.2755035000000001</v>
      </c>
      <c r="O3571">
        <v>2.3E-6</v>
      </c>
      <c r="P3571">
        <f t="shared" si="260"/>
        <v>52.845836168707059</v>
      </c>
      <c r="Q3571">
        <f t="shared" si="262"/>
        <v>4</v>
      </c>
      <c r="AG3571">
        <v>7.0392970000000004</v>
      </c>
      <c r="AH3571">
        <v>0</v>
      </c>
      <c r="AI3571">
        <f t="shared" si="261"/>
        <v>59.277719469819608</v>
      </c>
      <c r="AJ3571">
        <f t="shared" si="263"/>
        <v>4</v>
      </c>
    </row>
    <row r="3572" spans="14:36" x14ac:dyDescent="0.35">
      <c r="N3572">
        <v>6.2929712999999996</v>
      </c>
      <c r="O3572">
        <v>2.3999999999999999E-6</v>
      </c>
      <c r="P3572">
        <f t="shared" si="260"/>
        <v>52.992932014805739</v>
      </c>
      <c r="Q3572">
        <f t="shared" si="262"/>
        <v>4</v>
      </c>
      <c r="AG3572">
        <v>7.0564248000000003</v>
      </c>
      <c r="AH3572">
        <v>0</v>
      </c>
      <c r="AI3572">
        <f t="shared" si="261"/>
        <v>59.42195218560574</v>
      </c>
      <c r="AJ3572">
        <f t="shared" si="263"/>
        <v>4</v>
      </c>
    </row>
    <row r="3573" spans="14:36" x14ac:dyDescent="0.35">
      <c r="N3573">
        <v>6.3104414000000002</v>
      </c>
      <c r="O3573">
        <v>2.3E-6</v>
      </c>
      <c r="P3573">
        <f t="shared" si="260"/>
        <v>53.140047229138887</v>
      </c>
      <c r="Q3573">
        <f t="shared" si="262"/>
        <v>4</v>
      </c>
      <c r="AG3573">
        <v>7.0735545999999996</v>
      </c>
      <c r="AH3573">
        <v>0</v>
      </c>
      <c r="AI3573">
        <f t="shared" si="261"/>
        <v>59.566201743334879</v>
      </c>
      <c r="AJ3573">
        <f t="shared" si="263"/>
        <v>4</v>
      </c>
    </row>
    <row r="3574" spans="14:36" x14ac:dyDescent="0.35">
      <c r="N3574">
        <v>6.3279136999999999</v>
      </c>
      <c r="O3574">
        <v>2.3E-6</v>
      </c>
      <c r="P3574">
        <f t="shared" si="260"/>
        <v>53.287180969609352</v>
      </c>
      <c r="Q3574">
        <f t="shared" si="262"/>
        <v>4</v>
      </c>
      <c r="AG3574">
        <v>7.0906862999999998</v>
      </c>
      <c r="AH3574">
        <v>0</v>
      </c>
      <c r="AI3574">
        <f t="shared" si="261"/>
        <v>59.710467300909897</v>
      </c>
      <c r="AJ3574">
        <f t="shared" si="263"/>
        <v>4</v>
      </c>
    </row>
    <row r="3575" spans="14:36" x14ac:dyDescent="0.35">
      <c r="N3575">
        <v>6.3453882999999998</v>
      </c>
      <c r="O3575">
        <v>2.6000000000000001E-6</v>
      </c>
      <c r="P3575">
        <f t="shared" si="260"/>
        <v>53.434334078314286</v>
      </c>
      <c r="Q3575">
        <f t="shared" si="262"/>
        <v>4</v>
      </c>
      <c r="AG3575">
        <v>7.1078199</v>
      </c>
      <c r="AH3575">
        <v>0</v>
      </c>
      <c r="AI3575">
        <f t="shared" si="261"/>
        <v>59.854748858330773</v>
      </c>
      <c r="AJ3575">
        <f t="shared" si="263"/>
        <v>4</v>
      </c>
    </row>
    <row r="3576" spans="14:36" x14ac:dyDescent="0.35">
      <c r="N3576">
        <v>6.3628650999999996</v>
      </c>
      <c r="O3576">
        <v>2.3E-6</v>
      </c>
      <c r="P3576">
        <f t="shared" si="260"/>
        <v>53.581505713156531</v>
      </c>
      <c r="Q3576">
        <f t="shared" si="262"/>
        <v>4</v>
      </c>
      <c r="AG3576">
        <v>7.1249552999999999</v>
      </c>
      <c r="AH3576">
        <v>0</v>
      </c>
      <c r="AI3576">
        <f t="shared" si="261"/>
        <v>59.999045573500361</v>
      </c>
      <c r="AJ3576">
        <f t="shared" si="263"/>
        <v>4</v>
      </c>
    </row>
    <row r="3577" spans="14:36" x14ac:dyDescent="0.35">
      <c r="N3577">
        <v>6.3803441000000003</v>
      </c>
      <c r="O3577">
        <v>2.3999999999999999E-6</v>
      </c>
      <c r="P3577">
        <f t="shared" si="260"/>
        <v>53.728695874136108</v>
      </c>
      <c r="Q3577">
        <f t="shared" si="262"/>
        <v>4</v>
      </c>
      <c r="AG3577">
        <v>7.1420927000000001</v>
      </c>
      <c r="AH3577">
        <v>0</v>
      </c>
      <c r="AI3577">
        <f t="shared" si="261"/>
        <v>60.143359130612971</v>
      </c>
      <c r="AJ3577">
        <f t="shared" si="263"/>
        <v>4</v>
      </c>
    </row>
    <row r="3578" spans="14:36" x14ac:dyDescent="0.35">
      <c r="N3578">
        <v>6.3978254000000003</v>
      </c>
      <c r="O3578">
        <v>2.0999999999999998E-6</v>
      </c>
      <c r="P3578">
        <f t="shared" si="260"/>
        <v>53.875905403350139</v>
      </c>
      <c r="Q3578">
        <f t="shared" si="262"/>
        <v>4</v>
      </c>
      <c r="AG3578">
        <v>7.1592319</v>
      </c>
      <c r="AH3578">
        <v>0</v>
      </c>
      <c r="AI3578">
        <f t="shared" si="261"/>
        <v>60.287687845474288</v>
      </c>
      <c r="AJ3578">
        <f t="shared" si="263"/>
        <v>4</v>
      </c>
    </row>
    <row r="3579" spans="14:36" x14ac:dyDescent="0.35">
      <c r="N3579">
        <v>6.4153089000000003</v>
      </c>
      <c r="O3579">
        <v>1.7999999999999999E-6</v>
      </c>
      <c r="P3579">
        <f t="shared" si="260"/>
        <v>54.023133458701487</v>
      </c>
      <c r="Q3579">
        <f t="shared" si="262"/>
        <v>4</v>
      </c>
      <c r="AG3579">
        <v>7.1763731000000002</v>
      </c>
      <c r="AH3579">
        <v>0</v>
      </c>
      <c r="AI3579">
        <f t="shared" si="261"/>
        <v>60.43203340227862</v>
      </c>
      <c r="AJ3579">
        <f t="shared" si="263"/>
        <v>4</v>
      </c>
    </row>
    <row r="3580" spans="14:36" x14ac:dyDescent="0.35">
      <c r="N3580">
        <v>6.4327946000000003</v>
      </c>
      <c r="O3580">
        <v>1.7999999999999999E-6</v>
      </c>
      <c r="P3580">
        <f t="shared" si="260"/>
        <v>54.170380040190153</v>
      </c>
      <c r="Q3580">
        <f t="shared" si="262"/>
        <v>4</v>
      </c>
      <c r="AG3580">
        <v>7.1935161000000001</v>
      </c>
      <c r="AH3580">
        <v>0</v>
      </c>
      <c r="AI3580">
        <f t="shared" si="261"/>
        <v>60.576394116831665</v>
      </c>
      <c r="AJ3580">
        <f t="shared" si="263"/>
        <v>4</v>
      </c>
    </row>
    <row r="3581" spans="14:36" x14ac:dyDescent="0.35">
      <c r="N3581">
        <v>6.4502825000000001</v>
      </c>
      <c r="O3581">
        <v>1.7E-6</v>
      </c>
      <c r="P3581">
        <f t="shared" si="260"/>
        <v>54.317645147816137</v>
      </c>
      <c r="Q3581">
        <f t="shared" si="262"/>
        <v>4</v>
      </c>
      <c r="AG3581">
        <v>7.2106608999999997</v>
      </c>
      <c r="AH3581">
        <v>0</v>
      </c>
      <c r="AI3581">
        <f t="shared" si="261"/>
        <v>60.720769989133423</v>
      </c>
      <c r="AJ3581">
        <f t="shared" si="263"/>
        <v>4</v>
      </c>
    </row>
    <row r="3582" spans="14:36" x14ac:dyDescent="0.35">
      <c r="N3582">
        <v>6.4677726</v>
      </c>
      <c r="O3582">
        <v>1.7E-6</v>
      </c>
      <c r="P3582">
        <f t="shared" si="260"/>
        <v>54.464928781579431</v>
      </c>
      <c r="Q3582">
        <f t="shared" si="262"/>
        <v>4</v>
      </c>
      <c r="AG3582">
        <v>7.2278076000000002</v>
      </c>
      <c r="AH3582">
        <v>0</v>
      </c>
      <c r="AI3582">
        <f t="shared" si="261"/>
        <v>60.865161861281052</v>
      </c>
      <c r="AJ3582">
        <f t="shared" si="263"/>
        <v>4</v>
      </c>
    </row>
    <row r="3583" spans="14:36" x14ac:dyDescent="0.35">
      <c r="N3583">
        <v>6.4852648999999998</v>
      </c>
      <c r="O3583">
        <v>1.9E-6</v>
      </c>
      <c r="P3583">
        <f t="shared" si="260"/>
        <v>54.61223094148005</v>
      </c>
      <c r="Q3583">
        <f t="shared" si="262"/>
        <v>4</v>
      </c>
      <c r="AG3583">
        <v>7.2449561999999998</v>
      </c>
      <c r="AH3583">
        <v>0</v>
      </c>
      <c r="AI3583">
        <f t="shared" si="261"/>
        <v>61.009569733274539</v>
      </c>
      <c r="AJ3583">
        <f t="shared" si="263"/>
        <v>4</v>
      </c>
    </row>
    <row r="3584" spans="14:36" x14ac:dyDescent="0.35">
      <c r="N3584">
        <v>6.5027594000000004</v>
      </c>
      <c r="O3584">
        <v>1.9E-6</v>
      </c>
      <c r="P3584">
        <f t="shared" si="260"/>
        <v>54.759551627517986</v>
      </c>
      <c r="Q3584">
        <f t="shared" si="262"/>
        <v>4</v>
      </c>
      <c r="AG3584">
        <v>7.2621067000000004</v>
      </c>
      <c r="AH3584">
        <v>0</v>
      </c>
      <c r="AI3584">
        <f t="shared" si="261"/>
        <v>61.153993605113897</v>
      </c>
      <c r="AJ3584">
        <f t="shared" si="263"/>
        <v>4</v>
      </c>
    </row>
    <row r="3585" spans="14:36" x14ac:dyDescent="0.35">
      <c r="N3585">
        <v>6.5202561000000001</v>
      </c>
      <c r="O3585">
        <v>1.7999999999999999E-6</v>
      </c>
      <c r="P3585">
        <f t="shared" si="260"/>
        <v>54.906890839693233</v>
      </c>
      <c r="Q3585">
        <f t="shared" si="262"/>
        <v>4</v>
      </c>
      <c r="AG3585">
        <v>7.2792589999999997</v>
      </c>
      <c r="AH3585">
        <v>0</v>
      </c>
      <c r="AI3585">
        <f t="shared" si="261"/>
        <v>61.298432634701953</v>
      </c>
      <c r="AJ3585">
        <f t="shared" si="263"/>
        <v>4</v>
      </c>
    </row>
    <row r="3586" spans="14:36" x14ac:dyDescent="0.35">
      <c r="N3586">
        <v>6.5377549000000004</v>
      </c>
      <c r="O3586">
        <v>1.9E-6</v>
      </c>
      <c r="P3586">
        <f t="shared" ref="P3586:P3649" si="264">N3586*$L$4</f>
        <v>55.054247735908646</v>
      </c>
      <c r="Q3586">
        <f t="shared" si="262"/>
        <v>4</v>
      </c>
      <c r="AG3586">
        <v>7.2964130999999997</v>
      </c>
      <c r="AH3586">
        <v>0</v>
      </c>
      <c r="AI3586">
        <f t="shared" ref="AI3586:AI3649" si="265">AG3586*$L$4</f>
        <v>61.442886822038737</v>
      </c>
      <c r="AJ3586">
        <f t="shared" si="263"/>
        <v>4</v>
      </c>
    </row>
    <row r="3587" spans="14:36" x14ac:dyDescent="0.35">
      <c r="N3587">
        <v>6.5552558999999997</v>
      </c>
      <c r="O3587">
        <v>1.9E-6</v>
      </c>
      <c r="P3587">
        <f t="shared" si="264"/>
        <v>55.201623158261377</v>
      </c>
      <c r="Q3587">
        <f t="shared" ref="Q3587:Q3650" si="266">IF(P3587&lt;=9,1,IF(P3587&lt;=19,2,IF(P3587&lt;=49,3,4)))</f>
        <v>4</v>
      </c>
      <c r="AG3587">
        <v>7.3135690999999996</v>
      </c>
      <c r="AH3587">
        <v>0</v>
      </c>
      <c r="AI3587">
        <f t="shared" si="265"/>
        <v>61.587357009221378</v>
      </c>
      <c r="AJ3587">
        <f t="shared" ref="AJ3587:AJ3650" si="267">IF(AI3587&lt;=9,1,IF(AI3587&lt;=19,2,IF(AI3587&lt;=49,3,4)))</f>
        <v>4</v>
      </c>
    </row>
    <row r="3588" spans="14:36" x14ac:dyDescent="0.35">
      <c r="N3588">
        <v>6.5727590999999999</v>
      </c>
      <c r="O3588">
        <v>1.9E-6</v>
      </c>
      <c r="P3588">
        <f t="shared" si="264"/>
        <v>55.349017106751425</v>
      </c>
      <c r="Q3588">
        <f t="shared" si="266"/>
        <v>4</v>
      </c>
      <c r="AG3588">
        <v>7.3307270000000004</v>
      </c>
      <c r="AH3588">
        <v>0</v>
      </c>
      <c r="AI3588">
        <f t="shared" si="265"/>
        <v>61.731843196249891</v>
      </c>
      <c r="AJ3588">
        <f t="shared" si="267"/>
        <v>4</v>
      </c>
    </row>
    <row r="3589" spans="14:36" x14ac:dyDescent="0.35">
      <c r="N3589">
        <v>6.5902643999999997</v>
      </c>
      <c r="O3589">
        <v>1.9E-6</v>
      </c>
      <c r="P3589">
        <f t="shared" si="264"/>
        <v>55.496428739281633</v>
      </c>
      <c r="Q3589">
        <f t="shared" si="266"/>
        <v>4</v>
      </c>
      <c r="AG3589">
        <v>7.3478865999999998</v>
      </c>
      <c r="AH3589">
        <v>0</v>
      </c>
      <c r="AI3589">
        <f t="shared" si="265"/>
        <v>61.876343698929958</v>
      </c>
      <c r="AJ3589">
        <f t="shared" si="267"/>
        <v>4</v>
      </c>
    </row>
    <row r="3590" spans="14:36" x14ac:dyDescent="0.35">
      <c r="N3590">
        <v>6.6077719000000004</v>
      </c>
      <c r="O3590">
        <v>2.2000000000000001E-6</v>
      </c>
      <c r="P3590">
        <f t="shared" si="264"/>
        <v>55.643858897949173</v>
      </c>
      <c r="Q3590">
        <f t="shared" si="266"/>
        <v>4</v>
      </c>
      <c r="AG3590">
        <v>1.4138259</v>
      </c>
      <c r="AH3590">
        <v>0</v>
      </c>
      <c r="AI3590">
        <f t="shared" si="265"/>
        <v>11.905787620463411</v>
      </c>
      <c r="AJ3590">
        <f t="shared" si="267"/>
        <v>2</v>
      </c>
    </row>
    <row r="3591" spans="14:36" x14ac:dyDescent="0.35">
      <c r="N3591">
        <v>6.6252816000000001</v>
      </c>
      <c r="O3591">
        <v>1.9E-6</v>
      </c>
      <c r="P3591">
        <f t="shared" si="264"/>
        <v>55.791307582754015</v>
      </c>
      <c r="Q3591">
        <f t="shared" si="266"/>
        <v>4</v>
      </c>
      <c r="AG3591">
        <v>1.4354967999999999</v>
      </c>
      <c r="AH3591">
        <v>0</v>
      </c>
      <c r="AI3591">
        <f t="shared" si="265"/>
        <v>12.088277651905258</v>
      </c>
      <c r="AJ3591">
        <f t="shared" si="267"/>
        <v>2</v>
      </c>
    </row>
    <row r="3592" spans="14:36" x14ac:dyDescent="0.35">
      <c r="N3592">
        <v>6.6427934000000004</v>
      </c>
      <c r="O3592">
        <v>1.9E-6</v>
      </c>
      <c r="P3592">
        <f t="shared" si="264"/>
        <v>55.938773951599032</v>
      </c>
      <c r="Q3592">
        <f t="shared" si="266"/>
        <v>4</v>
      </c>
      <c r="AG3592">
        <v>1.4513925999999999</v>
      </c>
      <c r="AH3592">
        <v>1.9999999999999999E-7</v>
      </c>
      <c r="AI3592">
        <f t="shared" si="265"/>
        <v>12.222135730794154</v>
      </c>
      <c r="AJ3592">
        <f t="shared" si="267"/>
        <v>2</v>
      </c>
    </row>
    <row r="3593" spans="14:36" x14ac:dyDescent="0.35">
      <c r="N3593">
        <v>6.6603073000000004</v>
      </c>
      <c r="O3593">
        <v>1.7999999999999999E-6</v>
      </c>
      <c r="P3593">
        <f t="shared" si="264"/>
        <v>56.086258004484208</v>
      </c>
      <c r="Q3593">
        <f t="shared" si="266"/>
        <v>4</v>
      </c>
      <c r="AG3593">
        <v>1.4673037</v>
      </c>
      <c r="AH3593">
        <v>2.5000000000000002E-6</v>
      </c>
      <c r="AI3593">
        <f t="shared" si="265"/>
        <v>12.356122650547114</v>
      </c>
      <c r="AJ3593">
        <f t="shared" si="267"/>
        <v>2</v>
      </c>
    </row>
    <row r="3594" spans="14:36" x14ac:dyDescent="0.35">
      <c r="N3594">
        <v>6.6778233</v>
      </c>
      <c r="O3594">
        <v>1.9999999999999999E-6</v>
      </c>
      <c r="P3594">
        <f t="shared" si="264"/>
        <v>56.23375974140955</v>
      </c>
      <c r="Q3594">
        <f t="shared" si="266"/>
        <v>4</v>
      </c>
      <c r="AG3594">
        <v>1.4832299</v>
      </c>
      <c r="AH3594">
        <v>2.7999999999999999E-6</v>
      </c>
      <c r="AI3594">
        <f t="shared" si="265"/>
        <v>12.490236726969837</v>
      </c>
      <c r="AJ3594">
        <f t="shared" si="267"/>
        <v>2</v>
      </c>
    </row>
    <row r="3595" spans="14:36" x14ac:dyDescent="0.35">
      <c r="N3595">
        <v>6.6953414999999996</v>
      </c>
      <c r="O3595">
        <v>1.9999999999999999E-6</v>
      </c>
      <c r="P3595">
        <f t="shared" si="264"/>
        <v>56.381280004472202</v>
      </c>
      <c r="Q3595">
        <f t="shared" si="266"/>
        <v>4</v>
      </c>
      <c r="AG3595">
        <v>1.4991707999999999</v>
      </c>
      <c r="AH3595">
        <v>2.3999999999999999E-6</v>
      </c>
      <c r="AI3595">
        <f t="shared" si="265"/>
        <v>12.624474591673717</v>
      </c>
      <c r="AJ3595">
        <f t="shared" si="267"/>
        <v>2</v>
      </c>
    </row>
    <row r="3596" spans="14:36" x14ac:dyDescent="0.35">
      <c r="N3596">
        <v>6.7128617999999998</v>
      </c>
      <c r="O3596">
        <v>1.9E-6</v>
      </c>
      <c r="P3596">
        <f t="shared" si="264"/>
        <v>56.528817951575029</v>
      </c>
      <c r="Q3596">
        <f t="shared" si="266"/>
        <v>4</v>
      </c>
      <c r="AG3596">
        <v>1.5151262000000001</v>
      </c>
      <c r="AH3596">
        <v>3.7000000000000002E-6</v>
      </c>
      <c r="AI3596">
        <f t="shared" si="265"/>
        <v>12.758834560464461</v>
      </c>
      <c r="AJ3596">
        <f t="shared" si="267"/>
        <v>2</v>
      </c>
    </row>
    <row r="3597" spans="14:36" x14ac:dyDescent="0.35">
      <c r="N3597">
        <v>6.7303841999999996</v>
      </c>
      <c r="O3597">
        <v>1.9E-6</v>
      </c>
      <c r="P3597">
        <f t="shared" si="264"/>
        <v>56.676373582718021</v>
      </c>
      <c r="Q3597">
        <f t="shared" si="266"/>
        <v>4</v>
      </c>
      <c r="AG3597">
        <v>1.5310957000000001</v>
      </c>
      <c r="AH3597">
        <v>2.02E-5</v>
      </c>
      <c r="AI3597">
        <f t="shared" si="265"/>
        <v>12.893313264953457</v>
      </c>
      <c r="AJ3597">
        <f t="shared" si="267"/>
        <v>2</v>
      </c>
    </row>
    <row r="3598" spans="14:36" x14ac:dyDescent="0.35">
      <c r="N3598">
        <v>6.7479087</v>
      </c>
      <c r="O3598">
        <v>1.7999999999999999E-6</v>
      </c>
      <c r="P3598">
        <f t="shared" si="264"/>
        <v>56.82394689790118</v>
      </c>
      <c r="Q3598">
        <f t="shared" si="266"/>
        <v>4</v>
      </c>
      <c r="AG3598">
        <v>1.5470790999999999</v>
      </c>
      <c r="AH3598">
        <v>1.0499999999999999E-5</v>
      </c>
      <c r="AI3598">
        <f t="shared" si="265"/>
        <v>13.027909020946408</v>
      </c>
      <c r="AJ3598">
        <f t="shared" si="267"/>
        <v>2</v>
      </c>
    </row>
    <row r="3599" spans="14:36" x14ac:dyDescent="0.35">
      <c r="N3599">
        <v>6.7654353</v>
      </c>
      <c r="O3599">
        <v>1.7E-6</v>
      </c>
      <c r="P3599">
        <f t="shared" si="264"/>
        <v>56.971537897124506</v>
      </c>
      <c r="Q3599">
        <f t="shared" si="266"/>
        <v>4</v>
      </c>
      <c r="AG3599">
        <v>1.5630761</v>
      </c>
      <c r="AH3599">
        <v>1.47E-4</v>
      </c>
      <c r="AI3599">
        <f t="shared" si="265"/>
        <v>13.162619302151862</v>
      </c>
      <c r="AJ3599">
        <f t="shared" si="267"/>
        <v>2</v>
      </c>
    </row>
    <row r="3600" spans="14:36" x14ac:dyDescent="0.35">
      <c r="N3600">
        <v>6.7829639999999998</v>
      </c>
      <c r="O3600">
        <v>1.7999999999999999E-6</v>
      </c>
      <c r="P3600">
        <f t="shared" si="264"/>
        <v>57.119146580387991</v>
      </c>
      <c r="Q3600">
        <f t="shared" si="266"/>
        <v>4</v>
      </c>
      <c r="AG3600">
        <v>1.5790865000000001</v>
      </c>
      <c r="AH3600">
        <v>7.1199999999999996E-5</v>
      </c>
      <c r="AI3600">
        <f t="shared" si="265"/>
        <v>13.297442424375516</v>
      </c>
      <c r="AJ3600">
        <f t="shared" si="267"/>
        <v>2</v>
      </c>
    </row>
    <row r="3601" spans="14:36" x14ac:dyDescent="0.35">
      <c r="N3601">
        <v>6.8004946999999998</v>
      </c>
      <c r="O3601">
        <v>1.7E-6</v>
      </c>
      <c r="P3601">
        <f t="shared" si="264"/>
        <v>57.266772105594498</v>
      </c>
      <c r="Q3601">
        <f t="shared" si="266"/>
        <v>4</v>
      </c>
      <c r="AG3601">
        <v>1.5951099</v>
      </c>
      <c r="AH3601">
        <v>4.5200000000000001E-5</v>
      </c>
      <c r="AI3601">
        <f t="shared" si="265"/>
        <v>13.432375019228767</v>
      </c>
      <c r="AJ3601">
        <f t="shared" si="267"/>
        <v>2</v>
      </c>
    </row>
    <row r="3602" spans="14:36" x14ac:dyDescent="0.35">
      <c r="N3602">
        <v>6.8180275999999997</v>
      </c>
      <c r="O3602">
        <v>1.9E-6</v>
      </c>
      <c r="P3602">
        <f t="shared" si="264"/>
        <v>57.414416156938316</v>
      </c>
      <c r="Q3602">
        <f t="shared" si="266"/>
        <v>4</v>
      </c>
      <c r="AG3602">
        <v>1.6111462000000001</v>
      </c>
      <c r="AH3602">
        <v>9.1399999999999999E-5</v>
      </c>
      <c r="AI3602">
        <f t="shared" si="265"/>
        <v>13.567416244614465</v>
      </c>
      <c r="AJ3602">
        <f t="shared" si="267"/>
        <v>2</v>
      </c>
    </row>
    <row r="3603" spans="14:36" x14ac:dyDescent="0.35">
      <c r="N3603">
        <v>6.8355626000000003</v>
      </c>
      <c r="O3603">
        <v>1.9E-6</v>
      </c>
      <c r="P3603">
        <f t="shared" si="264"/>
        <v>57.562077892322307</v>
      </c>
      <c r="Q3603">
        <f t="shared" si="266"/>
        <v>4</v>
      </c>
      <c r="AG3603">
        <v>1.6271952000000001</v>
      </c>
      <c r="AH3603">
        <v>1.033E-4</v>
      </c>
      <c r="AI3603">
        <f t="shared" si="265"/>
        <v>13.702564416338308</v>
      </c>
      <c r="AJ3603">
        <f t="shared" si="267"/>
        <v>2</v>
      </c>
    </row>
    <row r="3604" spans="14:36" x14ac:dyDescent="0.35">
      <c r="N3604">
        <v>6.8530996000000002</v>
      </c>
      <c r="O3604">
        <v>2.0999999999999998E-6</v>
      </c>
      <c r="P3604">
        <f t="shared" si="264"/>
        <v>57.709756469649307</v>
      </c>
      <c r="Q3604">
        <f t="shared" si="266"/>
        <v>4</v>
      </c>
      <c r="AG3604">
        <v>1.6432564999999999</v>
      </c>
      <c r="AH3604">
        <v>4.46E-5</v>
      </c>
      <c r="AI3604">
        <f t="shared" si="265"/>
        <v>13.837816166011693</v>
      </c>
      <c r="AJ3604">
        <f t="shared" si="267"/>
        <v>2</v>
      </c>
    </row>
    <row r="3605" spans="14:36" x14ac:dyDescent="0.35">
      <c r="N3605">
        <v>6.8706386999999998</v>
      </c>
      <c r="O3605">
        <v>1.9E-6</v>
      </c>
      <c r="P3605">
        <f t="shared" si="264"/>
        <v>57.857452731016473</v>
      </c>
      <c r="Q3605">
        <f t="shared" si="266"/>
        <v>4</v>
      </c>
      <c r="AG3605">
        <v>1.6593301</v>
      </c>
      <c r="AH3605">
        <v>3.15E-5</v>
      </c>
      <c r="AI3605">
        <f t="shared" si="265"/>
        <v>13.973171493634622</v>
      </c>
      <c r="AJ3605">
        <f t="shared" si="267"/>
        <v>2</v>
      </c>
    </row>
    <row r="3606" spans="14:36" x14ac:dyDescent="0.35">
      <c r="N3606">
        <v>6.8881797999999996</v>
      </c>
      <c r="O3606">
        <v>2.2000000000000001E-6</v>
      </c>
      <c r="P3606">
        <f t="shared" si="264"/>
        <v>58.005165834326654</v>
      </c>
      <c r="Q3606">
        <f t="shared" si="266"/>
        <v>4</v>
      </c>
      <c r="AG3606">
        <v>1.6754157000000001</v>
      </c>
      <c r="AH3606">
        <v>5.49E-5</v>
      </c>
      <c r="AI3606">
        <f t="shared" si="265"/>
        <v>14.10862787291564</v>
      </c>
      <c r="AJ3606">
        <f t="shared" si="267"/>
        <v>2</v>
      </c>
    </row>
    <row r="3607" spans="14:36" x14ac:dyDescent="0.35">
      <c r="N3607">
        <v>6.9057230000000001</v>
      </c>
      <c r="O3607">
        <v>1.9999999999999999E-6</v>
      </c>
      <c r="P3607">
        <f t="shared" si="264"/>
        <v>58.152896621677002</v>
      </c>
      <c r="Q3607">
        <f t="shared" si="266"/>
        <v>4</v>
      </c>
      <c r="AG3607">
        <v>1.691513</v>
      </c>
      <c r="AH3607">
        <v>3.3099999999999998E-5</v>
      </c>
      <c r="AI3607">
        <f t="shared" si="265"/>
        <v>14.244182777563296</v>
      </c>
      <c r="AJ3607">
        <f t="shared" si="267"/>
        <v>2</v>
      </c>
    </row>
    <row r="3608" spans="14:36" x14ac:dyDescent="0.35">
      <c r="N3608">
        <v>6.9232683000000002</v>
      </c>
      <c r="O3608">
        <v>1.9E-6</v>
      </c>
      <c r="P3608">
        <f t="shared" si="264"/>
        <v>58.300645093067516</v>
      </c>
      <c r="Q3608">
        <f t="shared" si="266"/>
        <v>4</v>
      </c>
      <c r="AG3608">
        <v>1.707622</v>
      </c>
      <c r="AH3608">
        <v>2.1299999999999999E-5</v>
      </c>
      <c r="AI3608">
        <f t="shared" si="265"/>
        <v>14.379836207577588</v>
      </c>
      <c r="AJ3608">
        <f t="shared" si="267"/>
        <v>2</v>
      </c>
    </row>
    <row r="3609" spans="14:36" x14ac:dyDescent="0.35">
      <c r="N3609">
        <v>6.9408155999999996</v>
      </c>
      <c r="O3609">
        <v>1.9E-6</v>
      </c>
      <c r="P3609">
        <f t="shared" si="264"/>
        <v>58.448410406401038</v>
      </c>
      <c r="Q3609">
        <f t="shared" si="266"/>
        <v>4</v>
      </c>
      <c r="AG3609">
        <v>1.7237423999999999</v>
      </c>
      <c r="AH3609">
        <v>3.01E-5</v>
      </c>
      <c r="AI3609">
        <f t="shared" si="265"/>
        <v>14.515585636667065</v>
      </c>
      <c r="AJ3609">
        <f t="shared" si="267"/>
        <v>2</v>
      </c>
    </row>
    <row r="3610" spans="14:36" x14ac:dyDescent="0.35">
      <c r="N3610">
        <v>6.9583649000000003</v>
      </c>
      <c r="O3610">
        <v>2.3E-6</v>
      </c>
      <c r="P3610">
        <f t="shared" si="264"/>
        <v>58.59619256167759</v>
      </c>
      <c r="Q3610">
        <f t="shared" si="266"/>
        <v>4</v>
      </c>
      <c r="AG3610">
        <v>1.7398741</v>
      </c>
      <c r="AH3610">
        <v>1.7600000000000001E-5</v>
      </c>
      <c r="AI3610">
        <f t="shared" si="265"/>
        <v>14.651430222734581</v>
      </c>
      <c r="AJ3610">
        <f t="shared" si="267"/>
        <v>2</v>
      </c>
    </row>
    <row r="3611" spans="14:36" x14ac:dyDescent="0.35">
      <c r="N3611">
        <v>6.9759162999999997</v>
      </c>
      <c r="O3611">
        <v>1.9999999999999999E-6</v>
      </c>
      <c r="P3611">
        <f t="shared" si="264"/>
        <v>58.743992400994294</v>
      </c>
      <c r="Q3611">
        <f t="shared" si="266"/>
        <v>4</v>
      </c>
      <c r="AG3611">
        <v>1.7560168</v>
      </c>
      <c r="AH3611">
        <v>7.3000000000000004E-6</v>
      </c>
      <c r="AI3611">
        <f t="shared" si="265"/>
        <v>14.787367439488676</v>
      </c>
      <c r="AJ3611">
        <f t="shared" si="267"/>
        <v>2</v>
      </c>
    </row>
    <row r="3612" spans="14:36" x14ac:dyDescent="0.35">
      <c r="N3612">
        <v>6.9934697000000003</v>
      </c>
      <c r="O3612">
        <v>1.7999999999999999E-6</v>
      </c>
      <c r="P3612">
        <f t="shared" si="264"/>
        <v>58.891809082254021</v>
      </c>
      <c r="Q3612">
        <f t="shared" si="266"/>
        <v>4</v>
      </c>
      <c r="AG3612">
        <v>1.7721704</v>
      </c>
      <c r="AH3612">
        <v>9.7000000000000003E-6</v>
      </c>
      <c r="AI3612">
        <f t="shared" si="265"/>
        <v>14.923396444832203</v>
      </c>
      <c r="AJ3612">
        <f t="shared" si="267"/>
        <v>2</v>
      </c>
    </row>
    <row r="3613" spans="14:36" x14ac:dyDescent="0.35">
      <c r="N3613">
        <v>7.0110251000000003</v>
      </c>
      <c r="O3613">
        <v>1.9E-6</v>
      </c>
      <c r="P3613">
        <f t="shared" si="264"/>
        <v>59.039642605456763</v>
      </c>
      <c r="Q3613">
        <f t="shared" si="266"/>
        <v>4</v>
      </c>
      <c r="AG3613">
        <v>1.7883347999999999</v>
      </c>
      <c r="AH3613">
        <v>7.0999999999999998E-6</v>
      </c>
      <c r="AI3613">
        <f t="shared" si="265"/>
        <v>15.059516396668011</v>
      </c>
      <c r="AJ3613">
        <f t="shared" si="267"/>
        <v>2</v>
      </c>
    </row>
    <row r="3614" spans="14:36" x14ac:dyDescent="0.35">
      <c r="N3614">
        <v>7.0285824999999997</v>
      </c>
      <c r="O3614">
        <v>2.9000000000000002E-6</v>
      </c>
      <c r="P3614">
        <f t="shared" si="264"/>
        <v>59.187492970602513</v>
      </c>
      <c r="Q3614">
        <f t="shared" si="266"/>
        <v>4</v>
      </c>
      <c r="AG3614">
        <v>1.8045097999999999</v>
      </c>
      <c r="AH3614">
        <v>4.0999999999999997E-6</v>
      </c>
      <c r="AI3614">
        <f t="shared" si="265"/>
        <v>15.1957256108018</v>
      </c>
      <c r="AJ3614">
        <f t="shared" si="267"/>
        <v>2</v>
      </c>
    </row>
    <row r="3615" spans="14:36" x14ac:dyDescent="0.35">
      <c r="N3615">
        <v>7.0461419999999997</v>
      </c>
      <c r="O3615">
        <v>1.9E-6</v>
      </c>
      <c r="P3615">
        <f t="shared" si="264"/>
        <v>59.335361019788429</v>
      </c>
      <c r="Q3615">
        <f t="shared" si="266"/>
        <v>4</v>
      </c>
      <c r="AG3615">
        <v>1.8206951</v>
      </c>
      <c r="AH3615">
        <v>6.3999999999999997E-6</v>
      </c>
      <c r="AI3615">
        <f t="shared" si="265"/>
        <v>15.332021560942115</v>
      </c>
      <c r="AJ3615">
        <f t="shared" si="267"/>
        <v>2</v>
      </c>
    </row>
    <row r="3616" spans="14:36" x14ac:dyDescent="0.35">
      <c r="N3616">
        <v>7.0637033999999996</v>
      </c>
      <c r="O3616">
        <v>1.7E-6</v>
      </c>
      <c r="P3616">
        <f t="shared" si="264"/>
        <v>59.48324506882021</v>
      </c>
      <c r="Q3616">
        <f t="shared" si="266"/>
        <v>4</v>
      </c>
      <c r="AG3616">
        <v>1.8368907999999999</v>
      </c>
      <c r="AH3616">
        <v>3.3000000000000002E-6</v>
      </c>
      <c r="AI3616">
        <f t="shared" si="265"/>
        <v>15.468405089186108</v>
      </c>
      <c r="AJ3616">
        <f t="shared" si="267"/>
        <v>2</v>
      </c>
    </row>
    <row r="3617" spans="14:36" x14ac:dyDescent="0.35">
      <c r="N3617">
        <v>7.0812669000000001</v>
      </c>
      <c r="O3617">
        <v>1.7E-6</v>
      </c>
      <c r="P3617">
        <f t="shared" si="264"/>
        <v>59.631146801892164</v>
      </c>
      <c r="Q3617">
        <f t="shared" si="266"/>
        <v>4</v>
      </c>
      <c r="AG3617">
        <v>1.8530966</v>
      </c>
      <c r="AH3617">
        <v>1.7999999999999999E-6</v>
      </c>
      <c r="AI3617">
        <f t="shared" si="265"/>
        <v>15.604873669242329</v>
      </c>
      <c r="AJ3617">
        <f t="shared" si="267"/>
        <v>2</v>
      </c>
    </row>
    <row r="3618" spans="14:36" x14ac:dyDescent="0.35">
      <c r="N3618">
        <v>7.0988324</v>
      </c>
      <c r="O3618">
        <v>2.6000000000000001E-6</v>
      </c>
      <c r="P3618">
        <f t="shared" si="264"/>
        <v>59.779065376907134</v>
      </c>
      <c r="Q3618">
        <f t="shared" si="266"/>
        <v>4</v>
      </c>
      <c r="AG3618">
        <v>1.8693124000000001</v>
      </c>
      <c r="AH3618">
        <v>1.9999999999999999E-6</v>
      </c>
      <c r="AI3618">
        <f t="shared" si="265"/>
        <v>15.741426459013622</v>
      </c>
      <c r="AJ3618">
        <f t="shared" si="267"/>
        <v>2</v>
      </c>
    </row>
    <row r="3619" spans="14:36" x14ac:dyDescent="0.35">
      <c r="N3619">
        <v>7.1163997999999999</v>
      </c>
      <c r="O3619">
        <v>1.7E-6</v>
      </c>
      <c r="P3619">
        <f t="shared" si="264"/>
        <v>59.926999951767961</v>
      </c>
      <c r="Q3619">
        <f t="shared" si="266"/>
        <v>4</v>
      </c>
      <c r="AG3619">
        <v>1.8855379999999999</v>
      </c>
      <c r="AH3619">
        <v>1.5999999999999999E-6</v>
      </c>
      <c r="AI3619">
        <f t="shared" si="265"/>
        <v>15.878061774305689</v>
      </c>
      <c r="AJ3619">
        <f t="shared" si="267"/>
        <v>2</v>
      </c>
    </row>
    <row r="3620" spans="14:36" x14ac:dyDescent="0.35">
      <c r="N3620">
        <v>7.1339693000000004</v>
      </c>
      <c r="O3620">
        <v>1.5E-6</v>
      </c>
      <c r="P3620">
        <f t="shared" si="264"/>
        <v>60.074952210668961</v>
      </c>
      <c r="Q3620">
        <f t="shared" si="266"/>
        <v>4</v>
      </c>
      <c r="AG3620">
        <v>1.9017733999999999</v>
      </c>
      <c r="AH3620">
        <v>1.1000000000000001E-6</v>
      </c>
      <c r="AI3620">
        <f t="shared" si="265"/>
        <v>16.014779615118531</v>
      </c>
      <c r="AJ3620">
        <f t="shared" si="267"/>
        <v>2</v>
      </c>
    </row>
    <row r="3621" spans="14:36" x14ac:dyDescent="0.35">
      <c r="N3621">
        <v>7.1515407</v>
      </c>
      <c r="O3621">
        <v>1.5E-6</v>
      </c>
      <c r="P3621">
        <f t="shared" si="264"/>
        <v>60.222920469415811</v>
      </c>
      <c r="Q3621">
        <f t="shared" si="266"/>
        <v>4</v>
      </c>
      <c r="AG3621">
        <v>1.9180184</v>
      </c>
      <c r="AH3621">
        <v>1.1000000000000001E-6</v>
      </c>
      <c r="AI3621">
        <f t="shared" si="265"/>
        <v>16.151578297257842</v>
      </c>
      <c r="AJ3621">
        <f t="shared" si="267"/>
        <v>2</v>
      </c>
    </row>
    <row r="3622" spans="14:36" x14ac:dyDescent="0.35">
      <c r="N3622">
        <v>7.1691140999999998</v>
      </c>
      <c r="O3622">
        <v>2.5000000000000002E-6</v>
      </c>
      <c r="P3622">
        <f t="shared" si="264"/>
        <v>60.370905570105684</v>
      </c>
      <c r="Q3622">
        <f t="shared" si="266"/>
        <v>4</v>
      </c>
      <c r="AG3622">
        <v>1.9342728</v>
      </c>
      <c r="AH3622">
        <v>8.9999999999999996E-7</v>
      </c>
      <c r="AI3622">
        <f t="shared" si="265"/>
        <v>16.288456136529327</v>
      </c>
      <c r="AJ3622">
        <f t="shared" si="267"/>
        <v>2</v>
      </c>
    </row>
    <row r="3623" spans="14:36" x14ac:dyDescent="0.35">
      <c r="N3623">
        <v>7.1866895</v>
      </c>
      <c r="O3623">
        <v>1.5E-6</v>
      </c>
      <c r="P3623">
        <f t="shared" si="264"/>
        <v>60.518907512738579</v>
      </c>
      <c r="Q3623">
        <f t="shared" si="266"/>
        <v>4</v>
      </c>
      <c r="AG3623">
        <v>1.9505366</v>
      </c>
      <c r="AH3623">
        <v>4.9999999999999998E-7</v>
      </c>
      <c r="AI3623">
        <f t="shared" si="265"/>
        <v>16.425413132932981</v>
      </c>
      <c r="AJ3623">
        <f t="shared" si="267"/>
        <v>2</v>
      </c>
    </row>
    <row r="3624" spans="14:36" x14ac:dyDescent="0.35">
      <c r="N3624">
        <v>7.2042668000000001</v>
      </c>
      <c r="O3624">
        <v>1.5E-6</v>
      </c>
      <c r="P3624">
        <f t="shared" si="264"/>
        <v>60.666925455217331</v>
      </c>
      <c r="Q3624">
        <f t="shared" si="266"/>
        <v>4</v>
      </c>
      <c r="AG3624">
        <v>1.9668095999999999</v>
      </c>
      <c r="AH3624">
        <v>3.9999999999999998E-7</v>
      </c>
      <c r="AI3624">
        <f t="shared" si="265"/>
        <v>16.562447602274503</v>
      </c>
      <c r="AJ3624">
        <f t="shared" si="267"/>
        <v>2</v>
      </c>
    </row>
    <row r="3625" spans="14:36" x14ac:dyDescent="0.35">
      <c r="N3625">
        <v>7.2218460999999996</v>
      </c>
      <c r="O3625">
        <v>1.7E-6</v>
      </c>
      <c r="P3625">
        <f t="shared" si="264"/>
        <v>60.814960239639092</v>
      </c>
      <c r="Q3625">
        <f t="shared" si="266"/>
        <v>4</v>
      </c>
      <c r="AG3625">
        <v>1.9830916999999999</v>
      </c>
      <c r="AH3625">
        <v>3.9999999999999998E-7</v>
      </c>
      <c r="AI3625">
        <f t="shared" si="265"/>
        <v>16.699558702456745</v>
      </c>
      <c r="AJ3625">
        <f t="shared" si="267"/>
        <v>2</v>
      </c>
    </row>
    <row r="3626" spans="14:36" x14ac:dyDescent="0.35">
      <c r="N3626">
        <v>7.2394274000000003</v>
      </c>
      <c r="O3626">
        <v>3.5999999999999998E-6</v>
      </c>
      <c r="P3626">
        <f t="shared" si="264"/>
        <v>60.963011866003882</v>
      </c>
      <c r="Q3626">
        <f t="shared" si="266"/>
        <v>4</v>
      </c>
      <c r="AG3626">
        <v>1.9993828</v>
      </c>
      <c r="AH3626">
        <v>1.9999999999999999E-7</v>
      </c>
      <c r="AI3626">
        <f t="shared" si="265"/>
        <v>16.836745591382552</v>
      </c>
      <c r="AJ3626">
        <f t="shared" si="267"/>
        <v>2</v>
      </c>
    </row>
    <row r="3627" spans="14:36" x14ac:dyDescent="0.35">
      <c r="N3627">
        <v>7.2570106000000001</v>
      </c>
      <c r="O3627">
        <v>1.3999999999999999E-6</v>
      </c>
      <c r="P3627">
        <f t="shared" si="264"/>
        <v>61.111079492214529</v>
      </c>
      <c r="Q3627">
        <f t="shared" si="266"/>
        <v>4</v>
      </c>
      <c r="AG3627">
        <v>2.0156828</v>
      </c>
      <c r="AH3627">
        <v>1.9999999999999999E-7</v>
      </c>
      <c r="AI3627">
        <f t="shared" si="265"/>
        <v>16.974007426954778</v>
      </c>
      <c r="AJ3627">
        <f t="shared" si="267"/>
        <v>2</v>
      </c>
    </row>
    <row r="3628" spans="14:36" x14ac:dyDescent="0.35">
      <c r="N3628">
        <v>7.2745956999999999</v>
      </c>
      <c r="O3628">
        <v>1.5E-6</v>
      </c>
      <c r="P3628">
        <f t="shared" si="264"/>
        <v>61.25916311827104</v>
      </c>
      <c r="Q3628">
        <f t="shared" si="266"/>
        <v>4</v>
      </c>
      <c r="AG3628">
        <v>2.0319916</v>
      </c>
      <c r="AH3628">
        <v>9.9999999999999995E-8</v>
      </c>
      <c r="AI3628">
        <f t="shared" si="265"/>
        <v>17.11134336707627</v>
      </c>
      <c r="AJ3628">
        <f t="shared" si="267"/>
        <v>2</v>
      </c>
    </row>
    <row r="3629" spans="14:36" x14ac:dyDescent="0.35">
      <c r="N3629">
        <v>7.2921828</v>
      </c>
      <c r="O3629">
        <v>1.9E-6</v>
      </c>
      <c r="P3629">
        <f t="shared" si="264"/>
        <v>61.407263586270567</v>
      </c>
      <c r="Q3629">
        <f t="shared" si="266"/>
        <v>4</v>
      </c>
      <c r="AG3629">
        <v>2.0483091</v>
      </c>
      <c r="AH3629">
        <v>9.9999999999999995E-8</v>
      </c>
      <c r="AI3629">
        <f t="shared" si="265"/>
        <v>17.248752569649877</v>
      </c>
      <c r="AJ3629">
        <f t="shared" si="267"/>
        <v>2</v>
      </c>
    </row>
    <row r="3630" spans="14:36" x14ac:dyDescent="0.35">
      <c r="N3630">
        <v>7.3097719000000003</v>
      </c>
      <c r="O3630">
        <v>5.8000000000000004E-6</v>
      </c>
      <c r="P3630">
        <f t="shared" si="264"/>
        <v>61.555380896213109</v>
      </c>
      <c r="Q3630">
        <f t="shared" si="266"/>
        <v>4</v>
      </c>
      <c r="AG3630">
        <v>2.0646350999999998</v>
      </c>
      <c r="AH3630">
        <v>9.9999999999999995E-8</v>
      </c>
      <c r="AI3630">
        <f t="shared" si="265"/>
        <v>17.386233350481298</v>
      </c>
      <c r="AJ3630">
        <f t="shared" si="267"/>
        <v>2</v>
      </c>
    </row>
    <row r="3631" spans="14:36" x14ac:dyDescent="0.35">
      <c r="N3631">
        <v>7.3273628999999998</v>
      </c>
      <c r="O3631">
        <v>1.1999999999999999E-6</v>
      </c>
      <c r="P3631">
        <f t="shared" si="264"/>
        <v>61.703514206001515</v>
      </c>
      <c r="Q3631">
        <f t="shared" si="266"/>
        <v>4</v>
      </c>
      <c r="AG3631">
        <v>2.0809696</v>
      </c>
      <c r="AH3631">
        <v>9.9999999999999995E-8</v>
      </c>
      <c r="AI3631">
        <f t="shared" si="265"/>
        <v>17.523785709570532</v>
      </c>
      <c r="AJ3631">
        <f t="shared" si="267"/>
        <v>2</v>
      </c>
    </row>
    <row r="3632" spans="14:36" x14ac:dyDescent="0.35">
      <c r="N3632">
        <v>7.3449558000000001</v>
      </c>
      <c r="O3632">
        <v>1.5E-6</v>
      </c>
      <c r="P3632">
        <f t="shared" si="264"/>
        <v>61.851663515635785</v>
      </c>
      <c r="Q3632">
        <f t="shared" si="266"/>
        <v>4</v>
      </c>
      <c r="AG3632">
        <v>2.0973125000000001</v>
      </c>
      <c r="AH3632">
        <v>9.9999999999999995E-8</v>
      </c>
      <c r="AI3632">
        <f t="shared" si="265"/>
        <v>17.661408804820429</v>
      </c>
      <c r="AJ3632">
        <f t="shared" si="267"/>
        <v>2</v>
      </c>
    </row>
    <row r="3633" spans="14:36" x14ac:dyDescent="0.35">
      <c r="N3633">
        <v>7.3625505999999996</v>
      </c>
      <c r="O3633">
        <v>2.3999999999999999E-6</v>
      </c>
      <c r="P3633">
        <f t="shared" si="264"/>
        <v>61.99982882511592</v>
      </c>
      <c r="Q3633">
        <f t="shared" si="266"/>
        <v>4</v>
      </c>
      <c r="AG3633">
        <v>2.1136636000000002</v>
      </c>
      <c r="AH3633">
        <v>9.9999999999999995E-8</v>
      </c>
      <c r="AI3633">
        <f t="shared" si="265"/>
        <v>17.799100952036689</v>
      </c>
      <c r="AJ3633">
        <f t="shared" si="267"/>
        <v>2</v>
      </c>
    </row>
    <row r="3634" spans="14:36" x14ac:dyDescent="0.35">
      <c r="N3634">
        <v>7.3801473</v>
      </c>
      <c r="O3634">
        <v>9.5999999999999996E-6</v>
      </c>
      <c r="P3634">
        <f t="shared" si="264"/>
        <v>62.148010134441918</v>
      </c>
      <c r="Q3634">
        <f t="shared" si="266"/>
        <v>4</v>
      </c>
      <c r="AG3634">
        <v>2.130023</v>
      </c>
      <c r="AH3634">
        <v>9.9999999999999995E-8</v>
      </c>
      <c r="AI3634">
        <f t="shared" si="265"/>
        <v>17.93686299331646</v>
      </c>
      <c r="AJ3634">
        <f t="shared" si="267"/>
        <v>2</v>
      </c>
    </row>
    <row r="3635" spans="14:36" x14ac:dyDescent="0.35">
      <c r="N3635">
        <v>7.3977459999999997</v>
      </c>
      <c r="O3635">
        <v>9.9999999999999995E-7</v>
      </c>
      <c r="P3635">
        <f t="shared" si="264"/>
        <v>62.296208285710932</v>
      </c>
      <c r="Q3635">
        <f t="shared" si="266"/>
        <v>4</v>
      </c>
      <c r="AG3635">
        <v>2.1463904</v>
      </c>
      <c r="AH3635">
        <v>9.9999999999999995E-8</v>
      </c>
      <c r="AI3635">
        <f t="shared" si="265"/>
        <v>18.074692402368289</v>
      </c>
      <c r="AJ3635">
        <f t="shared" si="267"/>
        <v>2</v>
      </c>
    </row>
    <row r="3636" spans="14:36" x14ac:dyDescent="0.35">
      <c r="N3636">
        <v>7.4153466000000003</v>
      </c>
      <c r="O3636">
        <v>1.1000000000000001E-6</v>
      </c>
      <c r="P3636">
        <f t="shared" si="264"/>
        <v>62.444422436825811</v>
      </c>
      <c r="Q3636">
        <f t="shared" si="266"/>
        <v>4</v>
      </c>
      <c r="AG3636">
        <v>2.1627659000000001</v>
      </c>
      <c r="AH3636">
        <v>9.9999999999999995E-8</v>
      </c>
      <c r="AI3636">
        <f t="shared" si="265"/>
        <v>18.212590021289333</v>
      </c>
      <c r="AJ3636">
        <f t="shared" si="267"/>
        <v>2</v>
      </c>
    </row>
    <row r="3637" spans="14:36" x14ac:dyDescent="0.35">
      <c r="N3637">
        <v>7.4329491000000001</v>
      </c>
      <c r="O3637">
        <v>1.9999999999999999E-6</v>
      </c>
      <c r="P3637">
        <f t="shared" si="264"/>
        <v>62.592652587786553</v>
      </c>
      <c r="Q3637">
        <f t="shared" si="266"/>
        <v>4</v>
      </c>
      <c r="AG3637">
        <v>2.1791491999999999</v>
      </c>
      <c r="AH3637">
        <v>0</v>
      </c>
      <c r="AI3637">
        <f t="shared" si="265"/>
        <v>18.35055332378813</v>
      </c>
      <c r="AJ3637">
        <f t="shared" si="267"/>
        <v>2</v>
      </c>
    </row>
    <row r="3638" spans="14:36" x14ac:dyDescent="0.35">
      <c r="N3638">
        <v>7.4505534000000004</v>
      </c>
      <c r="O3638">
        <v>1.7099999999999999E-5</v>
      </c>
      <c r="P3638">
        <f t="shared" si="264"/>
        <v>62.740897896496008</v>
      </c>
      <c r="Q3638">
        <f t="shared" si="266"/>
        <v>4</v>
      </c>
      <c r="AG3638">
        <v>2.1955404000000001</v>
      </c>
      <c r="AH3638">
        <v>0</v>
      </c>
      <c r="AI3638">
        <f t="shared" si="265"/>
        <v>18.488583151961841</v>
      </c>
      <c r="AJ3638">
        <f t="shared" si="267"/>
        <v>2</v>
      </c>
    </row>
    <row r="3639" spans="14:36" x14ac:dyDescent="0.35">
      <c r="N3639">
        <v>7.4681597000000002</v>
      </c>
      <c r="O3639">
        <v>8.9999999999999996E-7</v>
      </c>
      <c r="P3639">
        <f t="shared" si="264"/>
        <v>62.889160047148479</v>
      </c>
      <c r="Q3639">
        <f t="shared" si="266"/>
        <v>4</v>
      </c>
      <c r="AG3639">
        <v>2.2119393000000001</v>
      </c>
      <c r="AH3639">
        <v>0</v>
      </c>
      <c r="AI3639">
        <f t="shared" si="265"/>
        <v>18.626677821616159</v>
      </c>
      <c r="AJ3639">
        <f t="shared" si="267"/>
        <v>2</v>
      </c>
    </row>
    <row r="3640" spans="14:36" x14ac:dyDescent="0.35">
      <c r="N3640">
        <v>7.4857678999999999</v>
      </c>
      <c r="O3640">
        <v>1.3E-6</v>
      </c>
      <c r="P3640">
        <f t="shared" si="264"/>
        <v>63.037438197646814</v>
      </c>
      <c r="Q3640">
        <f t="shared" si="266"/>
        <v>4</v>
      </c>
      <c r="AG3640">
        <v>2.2283458999999999</v>
      </c>
      <c r="AH3640">
        <v>0</v>
      </c>
      <c r="AI3640">
        <f t="shared" si="265"/>
        <v>18.764837332751082</v>
      </c>
      <c r="AJ3640">
        <f t="shared" si="267"/>
        <v>2</v>
      </c>
    </row>
    <row r="3641" spans="14:36" x14ac:dyDescent="0.35">
      <c r="N3641">
        <v>7.5033779000000003</v>
      </c>
      <c r="O3641">
        <v>3.1E-6</v>
      </c>
      <c r="P3641">
        <f t="shared" si="264"/>
        <v>63.185731505893862</v>
      </c>
      <c r="Q3641">
        <f t="shared" si="266"/>
        <v>4</v>
      </c>
      <c r="AG3641">
        <v>2.2447601000000001</v>
      </c>
      <c r="AH3641">
        <v>0</v>
      </c>
      <c r="AI3641">
        <f t="shared" si="265"/>
        <v>18.903060843269465</v>
      </c>
      <c r="AJ3641">
        <f t="shared" si="267"/>
        <v>2</v>
      </c>
    </row>
    <row r="3642" spans="14:36" x14ac:dyDescent="0.35">
      <c r="N3642">
        <v>7.5209899</v>
      </c>
      <c r="O3642">
        <v>3.7100000000000001E-5</v>
      </c>
      <c r="P3642">
        <f t="shared" si="264"/>
        <v>63.334041656083926</v>
      </c>
      <c r="Q3642">
        <f t="shared" si="266"/>
        <v>4</v>
      </c>
      <c r="AG3642">
        <v>2.2611818000000001</v>
      </c>
      <c r="AH3642">
        <v>0</v>
      </c>
      <c r="AI3642">
        <f t="shared" si="265"/>
        <v>19.041347511074154</v>
      </c>
      <c r="AJ3642">
        <f t="shared" si="267"/>
        <v>3</v>
      </c>
    </row>
    <row r="3643" spans="14:36" x14ac:dyDescent="0.35">
      <c r="N3643">
        <v>1.4581978</v>
      </c>
      <c r="O3643">
        <v>9.9999999999999995E-8</v>
      </c>
      <c r="P3643">
        <f t="shared" si="264"/>
        <v>12.279442126096983</v>
      </c>
      <c r="Q3643">
        <f t="shared" si="266"/>
        <v>2</v>
      </c>
      <c r="AG3643">
        <v>2.2776109999999998</v>
      </c>
      <c r="AH3643">
        <v>0</v>
      </c>
      <c r="AI3643">
        <f t="shared" si="265"/>
        <v>19.179697336165145</v>
      </c>
      <c r="AJ3643">
        <f t="shared" si="267"/>
        <v>3</v>
      </c>
    </row>
    <row r="3644" spans="14:36" x14ac:dyDescent="0.35">
      <c r="N3644">
        <v>1.4742702999999999</v>
      </c>
      <c r="O3644">
        <v>1.9999999999999999E-7</v>
      </c>
      <c r="P3644">
        <f t="shared" si="264"/>
        <v>12.414788190651253</v>
      </c>
      <c r="Q3644">
        <f t="shared" si="266"/>
        <v>2</v>
      </c>
      <c r="AG3644">
        <v>2.2940475</v>
      </c>
      <c r="AH3644">
        <v>0</v>
      </c>
      <c r="AI3644">
        <f t="shared" si="265"/>
        <v>19.318108634348146</v>
      </c>
      <c r="AJ3644">
        <f t="shared" si="267"/>
        <v>3</v>
      </c>
    </row>
    <row r="3645" spans="14:36" x14ac:dyDescent="0.35">
      <c r="N3645">
        <v>1.4903579</v>
      </c>
      <c r="O3645">
        <v>2.9999999999999999E-7</v>
      </c>
      <c r="P3645">
        <f t="shared" si="264"/>
        <v>12.550261411875285</v>
      </c>
      <c r="Q3645">
        <f t="shared" si="266"/>
        <v>2</v>
      </c>
      <c r="AG3645">
        <v>2.3104912</v>
      </c>
      <c r="AH3645">
        <v>0</v>
      </c>
      <c r="AI3645">
        <f t="shared" si="265"/>
        <v>19.456580563525996</v>
      </c>
      <c r="AJ3645">
        <f t="shared" si="267"/>
        <v>3</v>
      </c>
    </row>
    <row r="3646" spans="14:36" x14ac:dyDescent="0.35">
      <c r="N3646">
        <v>1.5064605</v>
      </c>
      <c r="O3646">
        <v>2.9999999999999999E-7</v>
      </c>
      <c r="P3646">
        <f t="shared" si="264"/>
        <v>12.68586094767193</v>
      </c>
      <c r="Q3646">
        <f t="shared" si="266"/>
        <v>2</v>
      </c>
      <c r="AG3646">
        <v>2.3269422</v>
      </c>
      <c r="AH3646">
        <v>0</v>
      </c>
      <c r="AI3646">
        <f t="shared" si="265"/>
        <v>19.595113965795854</v>
      </c>
      <c r="AJ3646">
        <f t="shared" si="267"/>
        <v>3</v>
      </c>
    </row>
    <row r="3647" spans="14:36" x14ac:dyDescent="0.35">
      <c r="N3647">
        <v>1.5225776</v>
      </c>
      <c r="O3647">
        <v>3.9999999999999998E-7</v>
      </c>
      <c r="P3647">
        <f t="shared" si="264"/>
        <v>12.821582587555435</v>
      </c>
      <c r="Q3647">
        <f t="shared" si="266"/>
        <v>2</v>
      </c>
      <c r="AG3647">
        <v>2.3434002999999999</v>
      </c>
      <c r="AH3647">
        <v>0</v>
      </c>
      <c r="AI3647">
        <f t="shared" si="265"/>
        <v>19.733707156963415</v>
      </c>
      <c r="AJ3647">
        <f t="shared" si="267"/>
        <v>3</v>
      </c>
    </row>
    <row r="3648" spans="14:36" x14ac:dyDescent="0.35">
      <c r="N3648">
        <v>1.5387090999999999</v>
      </c>
      <c r="O3648">
        <v>2.3E-6</v>
      </c>
      <c r="P3648">
        <f t="shared" si="264"/>
        <v>12.957425489428646</v>
      </c>
      <c r="Q3648">
        <f t="shared" si="266"/>
        <v>2</v>
      </c>
      <c r="AG3648">
        <v>2.3598656</v>
      </c>
      <c r="AH3648">
        <v>0</v>
      </c>
      <c r="AI3648">
        <f t="shared" si="265"/>
        <v>19.87236097912583</v>
      </c>
      <c r="AJ3648">
        <f t="shared" si="267"/>
        <v>3</v>
      </c>
    </row>
    <row r="3649" spans="14:36" x14ac:dyDescent="0.35">
      <c r="N3649">
        <v>1.5548545</v>
      </c>
      <c r="O3649">
        <v>1.3E-6</v>
      </c>
      <c r="P3649">
        <f t="shared" si="264"/>
        <v>13.093385442805813</v>
      </c>
      <c r="Q3649">
        <f t="shared" si="266"/>
        <v>2</v>
      </c>
      <c r="AG3649">
        <v>2.3763377999999999</v>
      </c>
      <c r="AH3649">
        <v>0</v>
      </c>
      <c r="AI3649">
        <f t="shared" si="265"/>
        <v>20.011072905991647</v>
      </c>
      <c r="AJ3649">
        <f t="shared" si="267"/>
        <v>3</v>
      </c>
    </row>
    <row r="3650" spans="14:36" x14ac:dyDescent="0.35">
      <c r="N3650">
        <v>1.5710137</v>
      </c>
      <c r="O3650">
        <v>3.65E-5</v>
      </c>
      <c r="P3650">
        <f t="shared" ref="P3650:P3713" si="268">N3650*$L$4</f>
        <v>13.229461605589782</v>
      </c>
      <c r="Q3650">
        <f t="shared" si="266"/>
        <v>2</v>
      </c>
      <c r="AG3650">
        <v>2.3928169000000001</v>
      </c>
      <c r="AH3650">
        <v>0</v>
      </c>
      <c r="AI3650">
        <f t="shared" ref="AI3650:AI3713" si="269">AG3650*$L$4</f>
        <v>20.149842937560866</v>
      </c>
      <c r="AJ3650">
        <f t="shared" si="267"/>
        <v>3</v>
      </c>
    </row>
    <row r="3651" spans="14:36" x14ac:dyDescent="0.35">
      <c r="N3651">
        <v>1.5871864</v>
      </c>
      <c r="O3651">
        <v>1.1199999999999999E-5</v>
      </c>
      <c r="P3651">
        <f t="shared" si="268"/>
        <v>13.365651451489104</v>
      </c>
      <c r="Q3651">
        <f t="shared" ref="Q3651:Q3714" si="270">IF(P3651&lt;=9,1,IF(P3651&lt;=19,2,IF(P3651&lt;=49,3,4)))</f>
        <v>2</v>
      </c>
      <c r="AG3651">
        <v>2.4093029000000001</v>
      </c>
      <c r="AH3651">
        <v>0</v>
      </c>
      <c r="AI3651">
        <f t="shared" si="269"/>
        <v>20.288671073833488</v>
      </c>
      <c r="AJ3651">
        <f t="shared" ref="AJ3651:AJ3714" si="271">IF(AI3651&lt;=9,1,IF(AI3651&lt;=19,2,IF(AI3651&lt;=49,3,4)))</f>
        <v>3</v>
      </c>
    </row>
    <row r="3652" spans="14:36" x14ac:dyDescent="0.35">
      <c r="N3652">
        <v>1.6033723</v>
      </c>
      <c r="O3652">
        <v>7.6000000000000001E-6</v>
      </c>
      <c r="P3652">
        <f t="shared" si="268"/>
        <v>13.501952454212322</v>
      </c>
      <c r="Q3652">
        <f t="shared" si="270"/>
        <v>2</v>
      </c>
      <c r="AG3652">
        <v>2.4257957999999999</v>
      </c>
      <c r="AH3652">
        <v>0</v>
      </c>
      <c r="AI3652">
        <f t="shared" si="269"/>
        <v>20.427557314809508</v>
      </c>
      <c r="AJ3652">
        <f t="shared" si="271"/>
        <v>3</v>
      </c>
    </row>
    <row r="3653" spans="14:36" x14ac:dyDescent="0.35">
      <c r="N3653">
        <v>1.6195712</v>
      </c>
      <c r="O3653">
        <v>1.9000000000000001E-5</v>
      </c>
      <c r="P3653">
        <f t="shared" si="268"/>
        <v>13.63836292956514</v>
      </c>
      <c r="Q3653">
        <f t="shared" si="270"/>
        <v>2</v>
      </c>
      <c r="AG3653">
        <v>2.4422953999999999</v>
      </c>
      <c r="AH3653">
        <v>0</v>
      </c>
      <c r="AI3653">
        <f t="shared" si="269"/>
        <v>20.566499976294629</v>
      </c>
      <c r="AJ3653">
        <f t="shared" si="271"/>
        <v>3</v>
      </c>
    </row>
    <row r="3654" spans="14:36" x14ac:dyDescent="0.35">
      <c r="N3654">
        <v>1.6357828000000001</v>
      </c>
      <c r="O3654">
        <v>3.0000000000000001E-5</v>
      </c>
      <c r="P3654">
        <f t="shared" si="268"/>
        <v>13.774880351256103</v>
      </c>
      <c r="Q3654">
        <f t="shared" si="270"/>
        <v>2</v>
      </c>
      <c r="AG3654">
        <v>2.4588016000000001</v>
      </c>
      <c r="AH3654">
        <v>0</v>
      </c>
      <c r="AI3654">
        <f t="shared" si="269"/>
        <v>20.705498216191703</v>
      </c>
      <c r="AJ3654">
        <f t="shared" si="271"/>
        <v>3</v>
      </c>
    </row>
    <row r="3655" spans="14:36" x14ac:dyDescent="0.35">
      <c r="N3655">
        <v>1.652007</v>
      </c>
      <c r="O3655">
        <v>1.33E-5</v>
      </c>
      <c r="P3655">
        <f t="shared" si="268"/>
        <v>13.911503877188059</v>
      </c>
      <c r="Q3655">
        <f t="shared" si="270"/>
        <v>2</v>
      </c>
      <c r="AG3655">
        <v>2.4753145000000001</v>
      </c>
      <c r="AH3655">
        <v>0</v>
      </c>
      <c r="AI3655">
        <f t="shared" si="269"/>
        <v>20.844552876597874</v>
      </c>
      <c r="AJ3655">
        <f t="shared" si="271"/>
        <v>3</v>
      </c>
    </row>
    <row r="3656" spans="14:36" x14ac:dyDescent="0.35">
      <c r="N3656">
        <v>1.6682436</v>
      </c>
      <c r="O3656">
        <v>1.0200000000000001E-5</v>
      </c>
      <c r="P3656">
        <f t="shared" si="268"/>
        <v>14.048231823166709</v>
      </c>
      <c r="Q3656">
        <f t="shared" si="270"/>
        <v>2</v>
      </c>
      <c r="AG3656">
        <v>2.4918339999999999</v>
      </c>
      <c r="AH3656">
        <v>0</v>
      </c>
      <c r="AI3656">
        <f t="shared" si="269"/>
        <v>20.983663115415993</v>
      </c>
      <c r="AJ3656">
        <f t="shared" si="271"/>
        <v>3</v>
      </c>
    </row>
    <row r="3657" spans="14:36" x14ac:dyDescent="0.35">
      <c r="N3657">
        <v>1.6844922</v>
      </c>
      <c r="O3657">
        <v>2.2099999999999998E-5</v>
      </c>
      <c r="P3657">
        <f t="shared" si="268"/>
        <v>14.18506082080345</v>
      </c>
      <c r="Q3657">
        <f t="shared" si="270"/>
        <v>2</v>
      </c>
      <c r="AG3657">
        <v>2.5083598999999999</v>
      </c>
      <c r="AH3657">
        <v>0</v>
      </c>
      <c r="AI3657">
        <f t="shared" si="269"/>
        <v>21.122827248451763</v>
      </c>
      <c r="AJ3657">
        <f t="shared" si="271"/>
        <v>3</v>
      </c>
    </row>
    <row r="3658" spans="14:36" x14ac:dyDescent="0.35">
      <c r="N3658">
        <v>1.7007528000000001</v>
      </c>
      <c r="O3658">
        <v>1.45E-5</v>
      </c>
      <c r="P3658">
        <f t="shared" si="268"/>
        <v>14.321990870098281</v>
      </c>
      <c r="Q3658">
        <f t="shared" si="270"/>
        <v>2</v>
      </c>
      <c r="AG3658">
        <v>2.5248922999999999</v>
      </c>
      <c r="AH3658">
        <v>0</v>
      </c>
      <c r="AI3658">
        <f t="shared" si="269"/>
        <v>21.262046117802331</v>
      </c>
      <c r="AJ3658">
        <f t="shared" si="271"/>
        <v>3</v>
      </c>
    </row>
    <row r="3659" spans="14:36" x14ac:dyDescent="0.35">
      <c r="N3659">
        <v>1.7170251000000001</v>
      </c>
      <c r="O3659">
        <v>1.19E-5</v>
      </c>
      <c r="P3659">
        <f t="shared" si="268"/>
        <v>14.459019444759749</v>
      </c>
      <c r="Q3659">
        <f t="shared" si="270"/>
        <v>2</v>
      </c>
      <c r="AG3659">
        <v>2.5414311999999999</v>
      </c>
      <c r="AH3659">
        <v>0</v>
      </c>
      <c r="AI3659">
        <f t="shared" si="269"/>
        <v>21.401319723467697</v>
      </c>
      <c r="AJ3659">
        <f t="shared" si="271"/>
        <v>3</v>
      </c>
    </row>
    <row r="3660" spans="14:36" x14ac:dyDescent="0.35">
      <c r="N3660">
        <v>1.733309</v>
      </c>
      <c r="O3660">
        <v>1.8300000000000001E-5</v>
      </c>
      <c r="P3660">
        <f t="shared" si="268"/>
        <v>14.596145702690702</v>
      </c>
      <c r="Q3660">
        <f t="shared" si="270"/>
        <v>2</v>
      </c>
      <c r="AG3660">
        <v>2.5579763</v>
      </c>
      <c r="AH3660">
        <v>0</v>
      </c>
      <c r="AI3660">
        <f t="shared" si="269"/>
        <v>21.540645539156412</v>
      </c>
      <c r="AJ3660">
        <f t="shared" si="271"/>
        <v>3</v>
      </c>
    </row>
    <row r="3661" spans="14:36" x14ac:dyDescent="0.35">
      <c r="N3661">
        <v>1.7496042000000001</v>
      </c>
      <c r="O3661">
        <v>1.4E-5</v>
      </c>
      <c r="P3661">
        <f t="shared" si="268"/>
        <v>14.733367117599691</v>
      </c>
      <c r="Q3661">
        <f t="shared" si="270"/>
        <v>2</v>
      </c>
      <c r="AG3661">
        <v>2.5745277</v>
      </c>
      <c r="AH3661">
        <v>0</v>
      </c>
      <c r="AI3661">
        <f t="shared" si="269"/>
        <v>21.680024406965622</v>
      </c>
      <c r="AJ3661">
        <f t="shared" si="271"/>
        <v>3</v>
      </c>
    </row>
    <row r="3662" spans="14:36" x14ac:dyDescent="0.35">
      <c r="N3662">
        <v>1.7659106</v>
      </c>
      <c r="O3662">
        <v>6.3999999999999997E-6</v>
      </c>
      <c r="P3662">
        <f t="shared" si="268"/>
        <v>14.870682847389565</v>
      </c>
      <c r="Q3662">
        <f t="shared" si="270"/>
        <v>2</v>
      </c>
      <c r="AG3662">
        <v>2.5910853999999999</v>
      </c>
      <c r="AH3662">
        <v>0</v>
      </c>
      <c r="AI3662">
        <f t="shared" si="269"/>
        <v>21.819456326895331</v>
      </c>
      <c r="AJ3662">
        <f t="shared" si="271"/>
        <v>3</v>
      </c>
    </row>
    <row r="3663" spans="14:36" x14ac:dyDescent="0.35">
      <c r="N3663">
        <v>1.7822279999999999</v>
      </c>
      <c r="O3663">
        <v>9.7999999999999993E-6</v>
      </c>
      <c r="P3663">
        <f t="shared" si="268"/>
        <v>15.00809120786602</v>
      </c>
      <c r="Q3663">
        <f t="shared" si="270"/>
        <v>2</v>
      </c>
      <c r="AG3663">
        <v>2.6076492999999998</v>
      </c>
      <c r="AH3663">
        <v>0</v>
      </c>
      <c r="AI3663">
        <f t="shared" si="269"/>
        <v>21.958940456848385</v>
      </c>
      <c r="AJ3663">
        <f t="shared" si="271"/>
        <v>3</v>
      </c>
    </row>
    <row r="3664" spans="14:36" x14ac:dyDescent="0.35">
      <c r="N3664">
        <v>1.7985561999999999</v>
      </c>
      <c r="O3664">
        <v>8.6000000000000007E-6</v>
      </c>
      <c r="P3664">
        <f t="shared" si="268"/>
        <v>15.145590514834756</v>
      </c>
      <c r="Q3664">
        <f t="shared" si="270"/>
        <v>2</v>
      </c>
      <c r="AG3664">
        <v>2.6242192000000002</v>
      </c>
      <c r="AH3664">
        <v>0</v>
      </c>
      <c r="AI3664">
        <f t="shared" si="269"/>
        <v>22.098475112630485</v>
      </c>
      <c r="AJ3664">
        <f t="shared" si="271"/>
        <v>3</v>
      </c>
    </row>
    <row r="3665" spans="14:36" x14ac:dyDescent="0.35">
      <c r="N3665">
        <v>1.8148952</v>
      </c>
      <c r="O3665">
        <v>5.5999999999999997E-6</v>
      </c>
      <c r="P3665">
        <f t="shared" si="268"/>
        <v>15.283180768295775</v>
      </c>
      <c r="Q3665">
        <f t="shared" si="270"/>
        <v>2</v>
      </c>
      <c r="AG3665">
        <v>2.6407953000000002</v>
      </c>
      <c r="AH3665">
        <v>0</v>
      </c>
      <c r="AI3665">
        <f t="shared" si="269"/>
        <v>22.23806197843593</v>
      </c>
      <c r="AJ3665">
        <f t="shared" si="271"/>
        <v>3</v>
      </c>
    </row>
    <row r="3666" spans="14:36" x14ac:dyDescent="0.35">
      <c r="N3666">
        <v>1.8312447000000001</v>
      </c>
      <c r="O3666">
        <v>1.0499999999999999E-5</v>
      </c>
      <c r="P3666">
        <f t="shared" si="268"/>
        <v>15.420859441957623</v>
      </c>
      <c r="Q3666">
        <f t="shared" si="270"/>
        <v>2</v>
      </c>
      <c r="AG3666">
        <v>2.6573774000000001</v>
      </c>
      <c r="AH3666">
        <v>0</v>
      </c>
      <c r="AI3666">
        <f t="shared" si="269"/>
        <v>22.37769937007042</v>
      </c>
      <c r="AJ3666">
        <f t="shared" si="271"/>
        <v>3</v>
      </c>
    </row>
    <row r="3667" spans="14:36" x14ac:dyDescent="0.35">
      <c r="N3667">
        <v>1.8476045000000001</v>
      </c>
      <c r="O3667">
        <v>6.8000000000000001E-6</v>
      </c>
      <c r="P3667">
        <f t="shared" si="268"/>
        <v>15.558624851625996</v>
      </c>
      <c r="Q3667">
        <f t="shared" si="270"/>
        <v>2</v>
      </c>
      <c r="AG3667">
        <v>2.6739654000000002</v>
      </c>
      <c r="AH3667">
        <v>0</v>
      </c>
      <c r="AI3667">
        <f t="shared" si="269"/>
        <v>22.517386445436806</v>
      </c>
      <c r="AJ3667">
        <f t="shared" si="271"/>
        <v>3</v>
      </c>
    </row>
    <row r="3668" spans="14:36" x14ac:dyDescent="0.35">
      <c r="N3668">
        <v>1.8639745999999999</v>
      </c>
      <c r="O3668">
        <v>4.6999999999999999E-6</v>
      </c>
      <c r="P3668">
        <f t="shared" si="268"/>
        <v>15.696476997300897</v>
      </c>
      <c r="Q3668">
        <f t="shared" si="270"/>
        <v>2</v>
      </c>
      <c r="AG3668">
        <v>2.6905594000000002</v>
      </c>
      <c r="AH3668">
        <v>0</v>
      </c>
      <c r="AI3668">
        <f t="shared" si="269"/>
        <v>22.657124046632237</v>
      </c>
      <c r="AJ3668">
        <f t="shared" si="271"/>
        <v>3</v>
      </c>
    </row>
    <row r="3669" spans="14:36" x14ac:dyDescent="0.35">
      <c r="N3669">
        <v>1.8803548000000001</v>
      </c>
      <c r="O3669">
        <v>6.3999999999999997E-6</v>
      </c>
      <c r="P3669">
        <f t="shared" si="268"/>
        <v>15.834414194788025</v>
      </c>
      <c r="Q3669">
        <f t="shared" si="270"/>
        <v>2</v>
      </c>
      <c r="AG3669">
        <v>2.7071592999999998</v>
      </c>
      <c r="AH3669">
        <v>0</v>
      </c>
      <c r="AI3669">
        <f t="shared" si="269"/>
        <v>22.796911331559556</v>
      </c>
      <c r="AJ3669">
        <f t="shared" si="271"/>
        <v>3</v>
      </c>
    </row>
    <row r="3670" spans="14:36" x14ac:dyDescent="0.35">
      <c r="N3670">
        <v>1.8967449999999999</v>
      </c>
      <c r="O3670">
        <v>5.6999999999999996E-6</v>
      </c>
      <c r="P3670">
        <f t="shared" si="268"/>
        <v>15.972435601990224</v>
      </c>
      <c r="Q3670">
        <f t="shared" si="270"/>
        <v>2</v>
      </c>
      <c r="AG3670">
        <v>2.7237650000000002</v>
      </c>
      <c r="AH3670">
        <v>0</v>
      </c>
      <c r="AI3670">
        <f t="shared" si="269"/>
        <v>22.93674745812163</v>
      </c>
      <c r="AJ3670">
        <f t="shared" si="271"/>
        <v>3</v>
      </c>
    </row>
    <row r="3671" spans="14:36" x14ac:dyDescent="0.35">
      <c r="N3671">
        <v>1.9131450000000001</v>
      </c>
      <c r="O3671">
        <v>4.6E-6</v>
      </c>
      <c r="P3671">
        <f t="shared" si="268"/>
        <v>16.110539534713201</v>
      </c>
      <c r="Q3671">
        <f t="shared" si="270"/>
        <v>2</v>
      </c>
      <c r="AG3671">
        <v>2.7403765</v>
      </c>
      <c r="AH3671">
        <v>0</v>
      </c>
      <c r="AI3671">
        <f t="shared" si="269"/>
        <v>23.07663242631844</v>
      </c>
      <c r="AJ3671">
        <f t="shared" si="271"/>
        <v>3</v>
      </c>
    </row>
    <row r="3672" spans="14:36" x14ac:dyDescent="0.35">
      <c r="N3672">
        <v>1.9295547</v>
      </c>
      <c r="O3672">
        <v>5.4E-6</v>
      </c>
      <c r="P3672">
        <f t="shared" si="268"/>
        <v>16.248725150859798</v>
      </c>
      <c r="Q3672">
        <f t="shared" si="270"/>
        <v>2</v>
      </c>
      <c r="AG3672">
        <v>2.7569937000000002</v>
      </c>
      <c r="AH3672">
        <v>0</v>
      </c>
      <c r="AI3672">
        <f t="shared" si="269"/>
        <v>23.216565394052843</v>
      </c>
      <c r="AJ3672">
        <f t="shared" si="271"/>
        <v>3</v>
      </c>
    </row>
    <row r="3673" spans="14:36" x14ac:dyDescent="0.35">
      <c r="N3673">
        <v>1.9459739</v>
      </c>
      <c r="O3673">
        <v>5.4E-6</v>
      </c>
      <c r="P3673">
        <f t="shared" si="268"/>
        <v>16.386990766235719</v>
      </c>
      <c r="Q3673">
        <f t="shared" si="270"/>
        <v>2</v>
      </c>
      <c r="AG3673">
        <v>2.7736166999999998</v>
      </c>
      <c r="AH3673">
        <v>0</v>
      </c>
      <c r="AI3673">
        <f t="shared" si="269"/>
        <v>23.356547203421989</v>
      </c>
      <c r="AJ3673">
        <f t="shared" si="271"/>
        <v>3</v>
      </c>
    </row>
    <row r="3674" spans="14:36" x14ac:dyDescent="0.35">
      <c r="N3674">
        <v>1.9624026000000001</v>
      </c>
      <c r="O3674">
        <v>3.5999999999999998E-6</v>
      </c>
      <c r="P3674">
        <f t="shared" si="268"/>
        <v>16.525336380840958</v>
      </c>
      <c r="Q3674">
        <f t="shared" si="270"/>
        <v>2</v>
      </c>
      <c r="AG3674">
        <v>2.7902453</v>
      </c>
      <c r="AH3674">
        <v>0</v>
      </c>
      <c r="AI3674">
        <f t="shared" si="269"/>
        <v>23.496576170231581</v>
      </c>
      <c r="AJ3674">
        <f t="shared" si="271"/>
        <v>3</v>
      </c>
    </row>
    <row r="3675" spans="14:36" x14ac:dyDescent="0.35">
      <c r="N3675">
        <v>1.9788406000000001</v>
      </c>
      <c r="O3675">
        <v>4.4000000000000002E-6</v>
      </c>
      <c r="P3675">
        <f t="shared" si="268"/>
        <v>16.663760310481219</v>
      </c>
      <c r="Q3675">
        <f t="shared" si="270"/>
        <v>2</v>
      </c>
      <c r="AG3675">
        <v>2.8068795</v>
      </c>
      <c r="AH3675">
        <v>0</v>
      </c>
      <c r="AI3675">
        <f t="shared" si="269"/>
        <v>23.63665229448161</v>
      </c>
      <c r="AJ3675">
        <f t="shared" si="271"/>
        <v>3</v>
      </c>
    </row>
    <row r="3676" spans="14:36" x14ac:dyDescent="0.35">
      <c r="N3676">
        <v>1.9952878000000001</v>
      </c>
      <c r="O3676">
        <v>4.1999999999999996E-6</v>
      </c>
      <c r="P3676">
        <f t="shared" si="268"/>
        <v>16.802261713059348</v>
      </c>
      <c r="Q3676">
        <f t="shared" si="270"/>
        <v>2</v>
      </c>
      <c r="AG3676">
        <v>2.8235193000000001</v>
      </c>
      <c r="AH3676">
        <v>0</v>
      </c>
      <c r="AI3676">
        <f t="shared" si="269"/>
        <v>23.776775576172085</v>
      </c>
      <c r="AJ3676">
        <f t="shared" si="271"/>
        <v>3</v>
      </c>
    </row>
    <row r="3677" spans="14:36" x14ac:dyDescent="0.35">
      <c r="N3677">
        <v>2.0117441</v>
      </c>
      <c r="O3677">
        <v>3.4999999999999999E-6</v>
      </c>
      <c r="P3677">
        <f t="shared" si="268"/>
        <v>16.940839746478197</v>
      </c>
      <c r="Q3677">
        <f t="shared" si="270"/>
        <v>2</v>
      </c>
      <c r="AG3677">
        <v>2.8401646</v>
      </c>
      <c r="AH3677">
        <v>0</v>
      </c>
      <c r="AI3677">
        <f t="shared" si="269"/>
        <v>23.91694517320585</v>
      </c>
      <c r="AJ3677">
        <f t="shared" si="271"/>
        <v>3</v>
      </c>
    </row>
    <row r="3678" spans="14:36" x14ac:dyDescent="0.35">
      <c r="N3678">
        <v>2.0282092999999999</v>
      </c>
      <c r="O3678">
        <v>4.1999999999999996E-6</v>
      </c>
      <c r="P3678">
        <f t="shared" si="268"/>
        <v>17.079492726543457</v>
      </c>
      <c r="Q3678">
        <f t="shared" si="270"/>
        <v>2</v>
      </c>
      <c r="AG3678">
        <v>2.8568153999999999</v>
      </c>
      <c r="AH3678">
        <v>0</v>
      </c>
      <c r="AI3678">
        <f t="shared" si="269"/>
        <v>24.057161085582905</v>
      </c>
      <c r="AJ3678">
        <f t="shared" si="271"/>
        <v>3</v>
      </c>
    </row>
    <row r="3679" spans="14:36" x14ac:dyDescent="0.35">
      <c r="N3679">
        <v>2.0446835000000001</v>
      </c>
      <c r="O3679">
        <v>3.8E-6</v>
      </c>
      <c r="P3679">
        <f t="shared" si="268"/>
        <v>17.218221495352292</v>
      </c>
      <c r="Q3679">
        <f t="shared" si="270"/>
        <v>2</v>
      </c>
      <c r="AG3679">
        <v>2.8734717000000001</v>
      </c>
      <c r="AH3679">
        <v>0</v>
      </c>
      <c r="AI3679">
        <f t="shared" si="269"/>
        <v>24.197423313303251</v>
      </c>
      <c r="AJ3679">
        <f t="shared" si="271"/>
        <v>3</v>
      </c>
    </row>
    <row r="3680" spans="14:36" x14ac:dyDescent="0.35">
      <c r="N3680">
        <v>2.0611663999999998</v>
      </c>
      <c r="O3680">
        <v>2.9000000000000002E-6</v>
      </c>
      <c r="P3680">
        <f t="shared" si="268"/>
        <v>17.357023526613236</v>
      </c>
      <c r="Q3680">
        <f t="shared" si="270"/>
        <v>2</v>
      </c>
      <c r="AG3680">
        <v>2.8901333999999999</v>
      </c>
      <c r="AH3680">
        <v>0</v>
      </c>
      <c r="AI3680">
        <f t="shared" si="269"/>
        <v>24.337731014269739</v>
      </c>
      <c r="AJ3680">
        <f t="shared" si="271"/>
        <v>3</v>
      </c>
    </row>
    <row r="3681" spans="14:36" x14ac:dyDescent="0.35">
      <c r="N3681">
        <v>2.0776579000000002</v>
      </c>
      <c r="O3681">
        <v>3.4999999999999999E-6</v>
      </c>
      <c r="P3681">
        <f t="shared" si="268"/>
        <v>17.495897978229152</v>
      </c>
      <c r="Q3681">
        <f t="shared" si="270"/>
        <v>2</v>
      </c>
      <c r="AG3681">
        <v>2.9068003999999998</v>
      </c>
      <c r="AH3681">
        <v>0</v>
      </c>
      <c r="AI3681">
        <f t="shared" si="269"/>
        <v>24.478083346385215</v>
      </c>
      <c r="AJ3681">
        <f t="shared" si="271"/>
        <v>3</v>
      </c>
    </row>
    <row r="3682" spans="14:36" x14ac:dyDescent="0.35">
      <c r="N3682">
        <v>2.0941580000000002</v>
      </c>
      <c r="O3682">
        <v>3.1999999999999999E-6</v>
      </c>
      <c r="P3682">
        <f t="shared" si="268"/>
        <v>17.634844850200025</v>
      </c>
      <c r="Q3682">
        <f t="shared" si="270"/>
        <v>2</v>
      </c>
      <c r="AG3682">
        <v>2.9234727999999999</v>
      </c>
      <c r="AH3682">
        <v>0</v>
      </c>
      <c r="AI3682">
        <f t="shared" si="269"/>
        <v>24.618481151746835</v>
      </c>
      <c r="AJ3682">
        <f t="shared" si="271"/>
        <v>3</v>
      </c>
    </row>
    <row r="3683" spans="14:36" x14ac:dyDescent="0.35">
      <c r="N3683">
        <v>2.1106666000000001</v>
      </c>
      <c r="O3683">
        <v>3.0000000000000001E-6</v>
      </c>
      <c r="P3683">
        <f t="shared" si="268"/>
        <v>17.773863300428715</v>
      </c>
      <c r="Q3683">
        <f t="shared" si="270"/>
        <v>2</v>
      </c>
      <c r="AG3683">
        <v>2.9401505000000001</v>
      </c>
      <c r="AH3683">
        <v>0</v>
      </c>
      <c r="AI3683">
        <f t="shared" si="269"/>
        <v>24.758923588257442</v>
      </c>
      <c r="AJ3683">
        <f t="shared" si="271"/>
        <v>3</v>
      </c>
    </row>
    <row r="3684" spans="14:36" x14ac:dyDescent="0.35">
      <c r="N3684">
        <v>2.1271835000000001</v>
      </c>
      <c r="O3684">
        <v>3.3000000000000002E-6</v>
      </c>
      <c r="P3684">
        <f t="shared" si="268"/>
        <v>17.912951644720916</v>
      </c>
      <c r="Q3684">
        <f t="shared" si="270"/>
        <v>2</v>
      </c>
      <c r="AG3684">
        <v>2.9568333999999998</v>
      </c>
      <c r="AH3684">
        <v>0</v>
      </c>
      <c r="AI3684">
        <f t="shared" si="269"/>
        <v>24.899409813819886</v>
      </c>
      <c r="AJ3684">
        <f t="shared" si="271"/>
        <v>3</v>
      </c>
    </row>
    <row r="3685" spans="14:36" x14ac:dyDescent="0.35">
      <c r="N3685">
        <v>2.1437086999999999</v>
      </c>
      <c r="O3685">
        <v>2.9000000000000002E-6</v>
      </c>
      <c r="P3685">
        <f t="shared" si="268"/>
        <v>18.052109883076628</v>
      </c>
      <c r="Q3685">
        <f t="shared" si="270"/>
        <v>2</v>
      </c>
      <c r="AG3685">
        <v>2.9735214999999999</v>
      </c>
      <c r="AH3685">
        <v>0</v>
      </c>
      <c r="AI3685">
        <f t="shared" si="269"/>
        <v>25.039939828434175</v>
      </c>
      <c r="AJ3685">
        <f t="shared" si="271"/>
        <v>3</v>
      </c>
    </row>
    <row r="3686" spans="14:36" x14ac:dyDescent="0.35">
      <c r="N3686">
        <v>2.1602421000000001</v>
      </c>
      <c r="O3686">
        <v>2.6000000000000001E-6</v>
      </c>
      <c r="P3686">
        <f t="shared" si="268"/>
        <v>18.191337173398708</v>
      </c>
      <c r="Q3686">
        <f t="shared" si="270"/>
        <v>2</v>
      </c>
      <c r="AG3686">
        <v>2.9902148</v>
      </c>
      <c r="AH3686">
        <v>0</v>
      </c>
      <c r="AI3686">
        <f t="shared" si="269"/>
        <v>25.180513632100297</v>
      </c>
      <c r="AJ3686">
        <f t="shared" si="271"/>
        <v>3</v>
      </c>
    </row>
    <row r="3687" spans="14:36" x14ac:dyDescent="0.35">
      <c r="N3687">
        <v>2.1767835999999998</v>
      </c>
      <c r="O3687">
        <v>2.9000000000000002E-6</v>
      </c>
      <c r="P3687">
        <f t="shared" si="268"/>
        <v>18.330632673589992</v>
      </c>
      <c r="Q3687">
        <f t="shared" si="270"/>
        <v>2</v>
      </c>
      <c r="AG3687">
        <v>3.0069132999999999</v>
      </c>
      <c r="AH3687">
        <v>0</v>
      </c>
      <c r="AI3687">
        <f t="shared" si="269"/>
        <v>25.321131224818263</v>
      </c>
      <c r="AJ3687">
        <f t="shared" si="271"/>
        <v>3</v>
      </c>
    </row>
    <row r="3688" spans="14:36" x14ac:dyDescent="0.35">
      <c r="N3688">
        <v>2.1933330999999998</v>
      </c>
      <c r="O3688">
        <v>2.3999999999999999E-6</v>
      </c>
      <c r="P3688">
        <f t="shared" si="268"/>
        <v>18.469995541553338</v>
      </c>
      <c r="Q3688">
        <f t="shared" si="270"/>
        <v>2</v>
      </c>
      <c r="AG3688">
        <v>3.0236168999999999</v>
      </c>
      <c r="AH3688">
        <v>0</v>
      </c>
      <c r="AI3688">
        <f t="shared" si="269"/>
        <v>25.461791764490915</v>
      </c>
      <c r="AJ3688">
        <f t="shared" si="271"/>
        <v>3</v>
      </c>
    </row>
    <row r="3689" spans="14:36" x14ac:dyDescent="0.35">
      <c r="N3689">
        <v>2.2098903999999999</v>
      </c>
      <c r="O3689">
        <v>2.7E-6</v>
      </c>
      <c r="P3689">
        <f t="shared" si="268"/>
        <v>18.609424093094443</v>
      </c>
      <c r="Q3689">
        <f t="shared" si="270"/>
        <v>2</v>
      </c>
      <c r="AG3689">
        <v>3.0403256000000001</v>
      </c>
      <c r="AH3689">
        <v>0</v>
      </c>
      <c r="AI3689">
        <f t="shared" si="269"/>
        <v>25.602495251118256</v>
      </c>
      <c r="AJ3689">
        <f t="shared" si="271"/>
        <v>3</v>
      </c>
    </row>
    <row r="3690" spans="14:36" x14ac:dyDescent="0.35">
      <c r="N3690">
        <v>2.2264556</v>
      </c>
      <c r="O3690">
        <v>2.3999999999999999E-6</v>
      </c>
      <c r="P3690">
        <f t="shared" si="268"/>
        <v>18.748919170310458</v>
      </c>
      <c r="Q3690">
        <f t="shared" si="270"/>
        <v>2</v>
      </c>
      <c r="AG3690">
        <v>3.0570392000000002</v>
      </c>
      <c r="AH3690">
        <v>0</v>
      </c>
      <c r="AI3690">
        <f t="shared" si="269"/>
        <v>25.743240000505981</v>
      </c>
      <c r="AJ3690">
        <f t="shared" si="271"/>
        <v>3</v>
      </c>
    </row>
    <row r="3691" spans="14:36" x14ac:dyDescent="0.35">
      <c r="N3691">
        <v>2.2430286000000002</v>
      </c>
      <c r="O3691">
        <v>2.3E-6</v>
      </c>
      <c r="P3691">
        <f t="shared" si="268"/>
        <v>18.888479931104232</v>
      </c>
      <c r="Q3691">
        <f t="shared" si="270"/>
        <v>2</v>
      </c>
      <c r="AG3691">
        <v>3.0737580000000002</v>
      </c>
      <c r="AH3691">
        <v>0</v>
      </c>
      <c r="AI3691">
        <f t="shared" si="269"/>
        <v>25.88402853894555</v>
      </c>
      <c r="AJ3691">
        <f t="shared" si="271"/>
        <v>3</v>
      </c>
    </row>
    <row r="3692" spans="14:36" x14ac:dyDescent="0.35">
      <c r="N3692">
        <v>2.2596091999999999</v>
      </c>
      <c r="O3692">
        <v>2.3999999999999999E-6</v>
      </c>
      <c r="P3692">
        <f t="shared" si="268"/>
        <v>19.02810469128146</v>
      </c>
      <c r="Q3692">
        <f t="shared" si="270"/>
        <v>3</v>
      </c>
      <c r="AG3692">
        <v>3.0904815999999999</v>
      </c>
      <c r="AH3692">
        <v>0</v>
      </c>
      <c r="AI3692">
        <f t="shared" si="269"/>
        <v>26.024857498048348</v>
      </c>
      <c r="AJ3692">
        <f t="shared" si="271"/>
        <v>3</v>
      </c>
    </row>
    <row r="3693" spans="14:36" x14ac:dyDescent="0.35">
      <c r="N3693">
        <v>2.2761974</v>
      </c>
      <c r="O3693">
        <v>2.2000000000000001E-6</v>
      </c>
      <c r="P3693">
        <f t="shared" si="268"/>
        <v>19.167793450842147</v>
      </c>
      <c r="Q3693">
        <f t="shared" si="270"/>
        <v>3</v>
      </c>
      <c r="AG3693">
        <v>3.1072103000000002</v>
      </c>
      <c r="AH3693">
        <v>0</v>
      </c>
      <c r="AI3693">
        <f t="shared" si="269"/>
        <v>26.165729404105839</v>
      </c>
      <c r="AJ3693">
        <f t="shared" si="271"/>
        <v>3</v>
      </c>
    </row>
    <row r="3694" spans="14:36" x14ac:dyDescent="0.35">
      <c r="N3694">
        <v>2.2927930999999999</v>
      </c>
      <c r="O3694">
        <v>2.2000000000000001E-6</v>
      </c>
      <c r="P3694">
        <f t="shared" si="268"/>
        <v>19.307545367689137</v>
      </c>
      <c r="Q3694">
        <f t="shared" si="270"/>
        <v>3</v>
      </c>
      <c r="AG3694">
        <v>3.1239438000000002</v>
      </c>
      <c r="AH3694">
        <v>0</v>
      </c>
      <c r="AI3694">
        <f t="shared" si="269"/>
        <v>26.306641730826566</v>
      </c>
      <c r="AJ3694">
        <f t="shared" si="271"/>
        <v>3</v>
      </c>
    </row>
    <row r="3695" spans="14:36" x14ac:dyDescent="0.35">
      <c r="N3695">
        <v>2.3093962000000001</v>
      </c>
      <c r="O3695">
        <v>2.3999999999999999E-6</v>
      </c>
      <c r="P3695">
        <f t="shared" si="268"/>
        <v>19.447359599725289</v>
      </c>
      <c r="Q3695">
        <f t="shared" si="270"/>
        <v>3</v>
      </c>
      <c r="AG3695">
        <v>3.1406822000000001</v>
      </c>
      <c r="AH3695">
        <v>0</v>
      </c>
      <c r="AI3695">
        <f t="shared" si="269"/>
        <v>26.447595320307677</v>
      </c>
      <c r="AJ3695">
        <f t="shared" si="271"/>
        <v>3</v>
      </c>
    </row>
    <row r="3696" spans="14:36" x14ac:dyDescent="0.35">
      <c r="N3696">
        <v>2.3260067000000002</v>
      </c>
      <c r="O3696">
        <v>1.9999999999999999E-6</v>
      </c>
      <c r="P3696">
        <f t="shared" si="268"/>
        <v>19.587236146950591</v>
      </c>
      <c r="Q3696">
        <f t="shared" si="270"/>
        <v>3</v>
      </c>
      <c r="AG3696">
        <v>3.1574254000000002</v>
      </c>
      <c r="AH3696">
        <v>0</v>
      </c>
      <c r="AI3696">
        <f t="shared" si="269"/>
        <v>26.588589330452027</v>
      </c>
      <c r="AJ3696">
        <f t="shared" si="271"/>
        <v>3</v>
      </c>
    </row>
    <row r="3697" spans="14:36" x14ac:dyDescent="0.35">
      <c r="N3697">
        <v>2.3426244999999999</v>
      </c>
      <c r="O3697">
        <v>2.0999999999999998E-6</v>
      </c>
      <c r="P3697">
        <f t="shared" si="268"/>
        <v>19.727174167267897</v>
      </c>
      <c r="Q3697">
        <f t="shared" si="270"/>
        <v>3</v>
      </c>
      <c r="AG3697">
        <v>3.1741735000000002</v>
      </c>
      <c r="AH3697">
        <v>0</v>
      </c>
      <c r="AI3697">
        <f t="shared" si="269"/>
        <v>26.729624603356765</v>
      </c>
      <c r="AJ3697">
        <f t="shared" si="271"/>
        <v>3</v>
      </c>
    </row>
    <row r="3698" spans="14:36" x14ac:dyDescent="0.35">
      <c r="N3698">
        <v>2.3592495000000002</v>
      </c>
      <c r="O3698">
        <v>1.9999999999999999E-6</v>
      </c>
      <c r="P3698">
        <f t="shared" si="268"/>
        <v>19.867172818580062</v>
      </c>
      <c r="Q3698">
        <f t="shared" si="270"/>
        <v>3</v>
      </c>
      <c r="AG3698">
        <v>3.1909263000000001</v>
      </c>
      <c r="AH3698">
        <v>0</v>
      </c>
      <c r="AI3698">
        <f t="shared" si="269"/>
        <v>26.870699454827584</v>
      </c>
      <c r="AJ3698">
        <f t="shared" si="271"/>
        <v>3</v>
      </c>
    </row>
    <row r="3699" spans="14:36" x14ac:dyDescent="0.35">
      <c r="N3699">
        <v>2.3758816999999999</v>
      </c>
      <c r="O3699">
        <v>1.9E-6</v>
      </c>
      <c r="P3699">
        <f t="shared" si="268"/>
        <v>20.007232100887077</v>
      </c>
      <c r="Q3699">
        <f t="shared" si="270"/>
        <v>3</v>
      </c>
      <c r="AG3699">
        <v>3.2076839000000001</v>
      </c>
      <c r="AH3699">
        <v>0</v>
      </c>
      <c r="AI3699">
        <f t="shared" si="269"/>
        <v>27.011814726961639</v>
      </c>
      <c r="AJ3699">
        <f t="shared" si="271"/>
        <v>3</v>
      </c>
    </row>
    <row r="3700" spans="14:36" x14ac:dyDescent="0.35">
      <c r="N3700">
        <v>2.3925209000000001</v>
      </c>
      <c r="O3700">
        <v>1.9999999999999999E-6</v>
      </c>
      <c r="P3700">
        <f t="shared" si="268"/>
        <v>20.147350329994648</v>
      </c>
      <c r="Q3700">
        <f t="shared" si="270"/>
        <v>3</v>
      </c>
      <c r="AG3700">
        <v>3.2244462999999999</v>
      </c>
      <c r="AH3700">
        <v>0</v>
      </c>
      <c r="AI3700">
        <f t="shared" si="269"/>
        <v>27.15297041975893</v>
      </c>
      <c r="AJ3700">
        <f t="shared" si="271"/>
        <v>3</v>
      </c>
    </row>
    <row r="3701" spans="14:36" x14ac:dyDescent="0.35">
      <c r="N3701">
        <v>2.4091670999999999</v>
      </c>
      <c r="O3701">
        <v>1.9E-6</v>
      </c>
      <c r="P3701">
        <f t="shared" si="268"/>
        <v>20.287527505902766</v>
      </c>
      <c r="Q3701">
        <f t="shared" si="270"/>
        <v>3</v>
      </c>
      <c r="AG3701">
        <v>3.2412133000000001</v>
      </c>
      <c r="AH3701">
        <v>0</v>
      </c>
      <c r="AI3701">
        <f t="shared" si="269"/>
        <v>27.294164849025158</v>
      </c>
      <c r="AJ3701">
        <f t="shared" si="271"/>
        <v>3</v>
      </c>
    </row>
    <row r="3702" spans="14:36" x14ac:dyDescent="0.35">
      <c r="N3702">
        <v>2.4258202999999998</v>
      </c>
      <c r="O3702">
        <v>1.7E-6</v>
      </c>
      <c r="P3702">
        <f t="shared" si="268"/>
        <v>20.427763628611441</v>
      </c>
      <c r="Q3702">
        <f t="shared" si="270"/>
        <v>3</v>
      </c>
      <c r="AG3702">
        <v>3.2579848999999999</v>
      </c>
      <c r="AH3702">
        <v>0</v>
      </c>
      <c r="AI3702">
        <f t="shared" si="269"/>
        <v>27.43539801476032</v>
      </c>
      <c r="AJ3702">
        <f t="shared" si="271"/>
        <v>3</v>
      </c>
    </row>
    <row r="3703" spans="14:36" x14ac:dyDescent="0.35">
      <c r="N3703">
        <v>2.4424803000000002</v>
      </c>
      <c r="O3703">
        <v>1.7999999999999999E-6</v>
      </c>
      <c r="P3703">
        <f t="shared" si="268"/>
        <v>20.568057013926367</v>
      </c>
      <c r="Q3703">
        <f t="shared" si="270"/>
        <v>3</v>
      </c>
      <c r="AG3703">
        <v>3.2747611999999999</v>
      </c>
      <c r="AH3703">
        <v>0</v>
      </c>
      <c r="AI3703">
        <f t="shared" si="269"/>
        <v>27.576670759061567</v>
      </c>
      <c r="AJ3703">
        <f t="shared" si="271"/>
        <v>3</v>
      </c>
    </row>
    <row r="3704" spans="14:36" x14ac:dyDescent="0.35">
      <c r="N3704">
        <v>2.4591471999999999</v>
      </c>
      <c r="O3704">
        <v>1.7E-6</v>
      </c>
      <c r="P3704">
        <f t="shared" si="268"/>
        <v>20.708408503944693</v>
      </c>
      <c r="Q3704">
        <f t="shared" si="270"/>
        <v>3</v>
      </c>
      <c r="AG3704">
        <v>3.2915421999999999</v>
      </c>
      <c r="AH3704">
        <v>0</v>
      </c>
      <c r="AI3704">
        <f t="shared" si="269"/>
        <v>27.717983081928899</v>
      </c>
      <c r="AJ3704">
        <f t="shared" si="271"/>
        <v>3</v>
      </c>
    </row>
    <row r="3705" spans="14:36" x14ac:dyDescent="0.35">
      <c r="N3705">
        <v>2.4758208000000002</v>
      </c>
      <c r="O3705">
        <v>1.9E-6</v>
      </c>
      <c r="P3705">
        <f t="shared" si="268"/>
        <v>20.848816414472122</v>
      </c>
      <c r="Q3705">
        <f t="shared" si="270"/>
        <v>3</v>
      </c>
      <c r="AG3705">
        <v>3.3083276000000001</v>
      </c>
      <c r="AH3705">
        <v>0</v>
      </c>
      <c r="AI3705">
        <f t="shared" si="269"/>
        <v>27.859332457070867</v>
      </c>
      <c r="AJ3705">
        <f t="shared" si="271"/>
        <v>3</v>
      </c>
    </row>
    <row r="3706" spans="14:36" x14ac:dyDescent="0.35">
      <c r="N3706">
        <v>2.4925011000000001</v>
      </c>
      <c r="O3706">
        <v>1.5999999999999999E-6</v>
      </c>
      <c r="P3706">
        <f t="shared" si="268"/>
        <v>20.989280745508648</v>
      </c>
      <c r="Q3706">
        <f t="shared" si="270"/>
        <v>3</v>
      </c>
      <c r="AG3706">
        <v>3.3251176999999998</v>
      </c>
      <c r="AH3706">
        <v>0</v>
      </c>
      <c r="AI3706">
        <f t="shared" si="269"/>
        <v>28.000721410778915</v>
      </c>
      <c r="AJ3706">
        <f t="shared" si="271"/>
        <v>3</v>
      </c>
    </row>
    <row r="3707" spans="14:36" x14ac:dyDescent="0.35">
      <c r="N3707">
        <v>2.5091880999999998</v>
      </c>
      <c r="O3707">
        <v>1.5999999999999999E-6</v>
      </c>
      <c r="P3707">
        <f t="shared" si="268"/>
        <v>21.129801497054274</v>
      </c>
      <c r="Q3707">
        <f t="shared" si="270"/>
        <v>3</v>
      </c>
      <c r="AG3707">
        <v>3.3419121999999999</v>
      </c>
      <c r="AH3707">
        <v>0</v>
      </c>
      <c r="AI3707">
        <f t="shared" si="269"/>
        <v>28.142147416761599</v>
      </c>
      <c r="AJ3707">
        <f t="shared" si="271"/>
        <v>3</v>
      </c>
    </row>
    <row r="3708" spans="14:36" x14ac:dyDescent="0.35">
      <c r="N3708">
        <v>2.5258815999999999</v>
      </c>
      <c r="O3708">
        <v>1.7999999999999999E-6</v>
      </c>
      <c r="P3708">
        <f t="shared" si="268"/>
        <v>21.270376984914702</v>
      </c>
      <c r="Q3708">
        <f t="shared" si="270"/>
        <v>3</v>
      </c>
      <c r="AG3708">
        <v>3.3587113</v>
      </c>
      <c r="AH3708">
        <v>0</v>
      </c>
      <c r="AI3708">
        <f t="shared" si="269"/>
        <v>28.283612159213217</v>
      </c>
      <c r="AJ3708">
        <f t="shared" si="271"/>
        <v>3</v>
      </c>
    </row>
    <row r="3709" spans="14:36" x14ac:dyDescent="0.35">
      <c r="N3709">
        <v>2.5425816000000001</v>
      </c>
      <c r="O3709">
        <v>1.3999999999999999E-6</v>
      </c>
      <c r="P3709">
        <f t="shared" si="268"/>
        <v>21.411007209089927</v>
      </c>
      <c r="Q3709">
        <f t="shared" si="270"/>
        <v>3</v>
      </c>
      <c r="AG3709">
        <v>3.3755147999999999</v>
      </c>
      <c r="AH3709">
        <v>0</v>
      </c>
      <c r="AI3709">
        <f t="shared" si="269"/>
        <v>28.425113953939466</v>
      </c>
      <c r="AJ3709">
        <f t="shared" si="271"/>
        <v>3</v>
      </c>
    </row>
    <row r="3710" spans="14:36" x14ac:dyDescent="0.35">
      <c r="N3710">
        <v>2.5592880999999998</v>
      </c>
      <c r="O3710">
        <v>1.7E-6</v>
      </c>
      <c r="P3710">
        <f t="shared" si="268"/>
        <v>21.551692169579947</v>
      </c>
      <c r="Q3710">
        <f t="shared" si="270"/>
        <v>3</v>
      </c>
      <c r="AG3710">
        <v>3.3923228000000001</v>
      </c>
      <c r="AH3710">
        <v>0</v>
      </c>
      <c r="AI3710">
        <f t="shared" si="269"/>
        <v>28.566653643037501</v>
      </c>
      <c r="AJ3710">
        <f t="shared" si="271"/>
        <v>3</v>
      </c>
    </row>
    <row r="3711" spans="14:36" x14ac:dyDescent="0.35">
      <c r="N3711">
        <v>2.5760010000000002</v>
      </c>
      <c r="O3711">
        <v>1.3999999999999999E-6</v>
      </c>
      <c r="P3711">
        <f t="shared" si="268"/>
        <v>21.692431024287622</v>
      </c>
      <c r="Q3711">
        <f t="shared" si="270"/>
        <v>3</v>
      </c>
      <c r="AG3711">
        <v>3.4091350999999999</v>
      </c>
      <c r="AH3711">
        <v>0</v>
      </c>
      <c r="AI3711">
        <f t="shared" si="269"/>
        <v>28.708229542313017</v>
      </c>
      <c r="AJ3711">
        <f t="shared" si="271"/>
        <v>3</v>
      </c>
    </row>
    <row r="3712" spans="14:36" x14ac:dyDescent="0.35">
      <c r="N3712">
        <v>2.5927202999999999</v>
      </c>
      <c r="O3712">
        <v>1.5E-6</v>
      </c>
      <c r="P3712">
        <f t="shared" si="268"/>
        <v>21.833223773212939</v>
      </c>
      <c r="Q3712">
        <f t="shared" si="270"/>
        <v>3</v>
      </c>
      <c r="AG3712">
        <v>3.4259518999999998</v>
      </c>
      <c r="AH3712">
        <v>0</v>
      </c>
      <c r="AI3712">
        <f t="shared" si="269"/>
        <v>28.849843335960319</v>
      </c>
      <c r="AJ3712">
        <f t="shared" si="271"/>
        <v>3</v>
      </c>
    </row>
    <row r="3713" spans="14:36" x14ac:dyDescent="0.35">
      <c r="N3713">
        <v>2.6094458</v>
      </c>
      <c r="O3713">
        <v>1.5999999999999999E-6</v>
      </c>
      <c r="P3713">
        <f t="shared" si="268"/>
        <v>21.974068732161605</v>
      </c>
      <c r="Q3713">
        <f t="shared" si="270"/>
        <v>3</v>
      </c>
      <c r="AG3713">
        <v>3.4427729999999999</v>
      </c>
      <c r="AH3713">
        <v>0</v>
      </c>
      <c r="AI3713">
        <f t="shared" si="269"/>
        <v>28.991493339785102</v>
      </c>
      <c r="AJ3713">
        <f t="shared" si="271"/>
        <v>3</v>
      </c>
    </row>
    <row r="3714" spans="14:36" x14ac:dyDescent="0.35">
      <c r="N3714">
        <v>2.6261776000000001</v>
      </c>
      <c r="O3714">
        <v>1.3999999999999999E-6</v>
      </c>
      <c r="P3714">
        <f t="shared" ref="P3714:P3777" si="272">N3714*$L$4</f>
        <v>22.11496674323077</v>
      </c>
      <c r="Q3714">
        <f t="shared" si="270"/>
        <v>3</v>
      </c>
      <c r="AG3714">
        <v>3.4595984999999998</v>
      </c>
      <c r="AH3714">
        <v>0</v>
      </c>
      <c r="AI3714">
        <f t="shared" ref="AI3714:AI3777" si="273">AG3714*$L$4</f>
        <v>29.133180395884516</v>
      </c>
      <c r="AJ3714">
        <f t="shared" si="271"/>
        <v>3</v>
      </c>
    </row>
    <row r="3715" spans="14:36" x14ac:dyDescent="0.35">
      <c r="N3715">
        <v>2.6429155999999998</v>
      </c>
      <c r="O3715">
        <v>1.5E-6</v>
      </c>
      <c r="P3715">
        <f t="shared" si="272"/>
        <v>22.255916964323276</v>
      </c>
      <c r="Q3715">
        <f t="shared" ref="Q3715:Q3778" si="274">IF(P3715&lt;=9,1,IF(P3715&lt;=19,2,IF(P3715&lt;=49,3,4)))</f>
        <v>3</v>
      </c>
      <c r="AG3715">
        <v>3.4764282</v>
      </c>
      <c r="AH3715">
        <v>0</v>
      </c>
      <c r="AI3715">
        <f t="shared" si="273"/>
        <v>29.274902820064266</v>
      </c>
      <c r="AJ3715">
        <f t="shared" ref="AJ3715:AJ3778" si="275">IF(AI3715&lt;=9,1,IF(AI3715&lt;=19,2,IF(AI3715&lt;=49,3,4)))</f>
        <v>3</v>
      </c>
    </row>
    <row r="3716" spans="14:36" x14ac:dyDescent="0.35">
      <c r="N3716">
        <v>2.6596597000000002</v>
      </c>
      <c r="O3716">
        <v>1.3999999999999999E-6</v>
      </c>
      <c r="P3716">
        <f t="shared" si="272"/>
        <v>22.396918553341987</v>
      </c>
      <c r="Q3716">
        <f t="shared" si="274"/>
        <v>3</v>
      </c>
      <c r="AG3716">
        <v>3.4932623</v>
      </c>
      <c r="AH3716">
        <v>0</v>
      </c>
      <c r="AI3716">
        <f t="shared" si="273"/>
        <v>29.416662296518645</v>
      </c>
      <c r="AJ3716">
        <f t="shared" si="275"/>
        <v>3</v>
      </c>
    </row>
    <row r="3717" spans="14:36" x14ac:dyDescent="0.35">
      <c r="N3717">
        <v>2.6764098999999999</v>
      </c>
      <c r="O3717">
        <v>1.3999999999999999E-6</v>
      </c>
      <c r="P3717">
        <f t="shared" si="272"/>
        <v>22.537971510286884</v>
      </c>
      <c r="Q3717">
        <f t="shared" si="274"/>
        <v>3</v>
      </c>
      <c r="AG3717">
        <v>3.5101005999999999</v>
      </c>
      <c r="AH3717">
        <v>0</v>
      </c>
      <c r="AI3717">
        <f t="shared" si="273"/>
        <v>29.558457141053356</v>
      </c>
      <c r="AJ3717">
        <f t="shared" si="275"/>
        <v>3</v>
      </c>
    </row>
    <row r="3718" spans="14:36" x14ac:dyDescent="0.35">
      <c r="N3718">
        <v>2.6931661</v>
      </c>
      <c r="O3718">
        <v>1.3999999999999999E-6</v>
      </c>
      <c r="P3718">
        <f t="shared" si="272"/>
        <v>22.679074993060834</v>
      </c>
      <c r="Q3718">
        <f t="shared" si="274"/>
        <v>3</v>
      </c>
      <c r="AG3718">
        <v>3.5269431999999998</v>
      </c>
      <c r="AH3718">
        <v>0</v>
      </c>
      <c r="AI3718">
        <f t="shared" si="273"/>
        <v>29.700288195765552</v>
      </c>
      <c r="AJ3718">
        <f t="shared" si="275"/>
        <v>3</v>
      </c>
    </row>
    <row r="3719" spans="14:36" x14ac:dyDescent="0.35">
      <c r="N3719">
        <v>2.7099283999999999</v>
      </c>
      <c r="O3719">
        <v>1.3999999999999999E-6</v>
      </c>
      <c r="P3719">
        <f t="shared" si="272"/>
        <v>22.820229843760973</v>
      </c>
      <c r="Q3719">
        <f t="shared" si="274"/>
        <v>3</v>
      </c>
      <c r="AG3719">
        <v>3.5437899000000002</v>
      </c>
      <c r="AH3719">
        <v>0</v>
      </c>
      <c r="AI3719">
        <f t="shared" si="273"/>
        <v>29.842153776460929</v>
      </c>
      <c r="AJ3719">
        <f t="shared" si="275"/>
        <v>3</v>
      </c>
    </row>
    <row r="3720" spans="14:36" x14ac:dyDescent="0.35">
      <c r="N3720">
        <v>2.7266965000000001</v>
      </c>
      <c r="O3720">
        <v>1.3E-6</v>
      </c>
      <c r="P3720">
        <f t="shared" si="272"/>
        <v>22.961433536095861</v>
      </c>
      <c r="Q3720">
        <f t="shared" si="274"/>
        <v>3</v>
      </c>
      <c r="AG3720">
        <v>3.5606409000000001</v>
      </c>
      <c r="AH3720">
        <v>0</v>
      </c>
      <c r="AI3720">
        <f t="shared" si="273"/>
        <v>29.984055567333783</v>
      </c>
      <c r="AJ3720">
        <f t="shared" si="275"/>
        <v>3</v>
      </c>
    </row>
    <row r="3721" spans="14:36" x14ac:dyDescent="0.35">
      <c r="N3721">
        <v>2.7434706000000002</v>
      </c>
      <c r="O3721">
        <v>1.1999999999999999E-6</v>
      </c>
      <c r="P3721">
        <f t="shared" si="272"/>
        <v>23.10268775425979</v>
      </c>
      <c r="Q3721">
        <f t="shared" si="274"/>
        <v>3</v>
      </c>
      <c r="AG3721">
        <v>3.577496</v>
      </c>
      <c r="AH3721">
        <v>0</v>
      </c>
      <c r="AI3721">
        <f t="shared" si="273"/>
        <v>30.125991884189823</v>
      </c>
      <c r="AJ3721">
        <f t="shared" si="275"/>
        <v>3</v>
      </c>
    </row>
    <row r="3722" spans="14:36" x14ac:dyDescent="0.35">
      <c r="N3722">
        <v>2.7602505000000002</v>
      </c>
      <c r="O3722">
        <v>1.1999999999999999E-6</v>
      </c>
      <c r="P3722">
        <f t="shared" si="272"/>
        <v>23.243990814058463</v>
      </c>
      <c r="Q3722">
        <f t="shared" si="274"/>
        <v>3</v>
      </c>
      <c r="AG3722">
        <v>3.5943553000000001</v>
      </c>
      <c r="AH3722">
        <v>0</v>
      </c>
      <c r="AI3722">
        <f t="shared" si="273"/>
        <v>30.267963569126191</v>
      </c>
      <c r="AJ3722">
        <f t="shared" si="275"/>
        <v>3</v>
      </c>
    </row>
    <row r="3723" spans="14:36" x14ac:dyDescent="0.35">
      <c r="N3723">
        <v>2.7770362999999998</v>
      </c>
      <c r="O3723">
        <v>1.3E-6</v>
      </c>
      <c r="P3723">
        <f t="shared" si="272"/>
        <v>23.385343557589032</v>
      </c>
      <c r="Q3723">
        <f t="shared" si="274"/>
        <v>3</v>
      </c>
      <c r="AG3723">
        <v>3.6112186999999998</v>
      </c>
      <c r="AH3723">
        <v>0</v>
      </c>
      <c r="AI3723">
        <f t="shared" si="273"/>
        <v>30.409969780045738</v>
      </c>
      <c r="AJ3723">
        <f t="shared" si="275"/>
        <v>3</v>
      </c>
    </row>
    <row r="3724" spans="14:36" x14ac:dyDescent="0.35">
      <c r="N3724">
        <v>2.7938277</v>
      </c>
      <c r="O3724">
        <v>1.1999999999999999E-6</v>
      </c>
      <c r="P3724">
        <f t="shared" si="272"/>
        <v>23.526743458560041</v>
      </c>
      <c r="Q3724">
        <f t="shared" si="274"/>
        <v>3</v>
      </c>
      <c r="AG3724">
        <v>3.6280861999999998</v>
      </c>
      <c r="AH3724">
        <v>0</v>
      </c>
      <c r="AI3724">
        <f t="shared" si="273"/>
        <v>30.552010516948471</v>
      </c>
      <c r="AJ3724">
        <f t="shared" si="275"/>
        <v>3</v>
      </c>
    </row>
    <row r="3725" spans="14:36" x14ac:dyDescent="0.35">
      <c r="N3725">
        <v>2.8106249000000001</v>
      </c>
      <c r="O3725">
        <v>1.1999999999999999E-6</v>
      </c>
      <c r="P3725">
        <f t="shared" si="272"/>
        <v>23.668192201165795</v>
      </c>
      <c r="Q3725">
        <f t="shared" si="274"/>
        <v>3</v>
      </c>
      <c r="AG3725">
        <v>3.6449577999999998</v>
      </c>
      <c r="AH3725">
        <v>0</v>
      </c>
      <c r="AI3725">
        <f t="shared" si="273"/>
        <v>30.694085779834381</v>
      </c>
      <c r="AJ3725">
        <f t="shared" si="275"/>
        <v>3</v>
      </c>
    </row>
    <row r="3726" spans="14:36" x14ac:dyDescent="0.35">
      <c r="N3726">
        <v>2.8274278000000002</v>
      </c>
      <c r="O3726">
        <v>1.1000000000000001E-6</v>
      </c>
      <c r="P3726">
        <f t="shared" si="272"/>
        <v>23.809688943309144</v>
      </c>
      <c r="Q3726">
        <f t="shared" si="274"/>
        <v>3</v>
      </c>
      <c r="AG3726">
        <v>3.6618333999999999</v>
      </c>
      <c r="AH3726">
        <v>0</v>
      </c>
      <c r="AI3726">
        <f t="shared" si="273"/>
        <v>30.836194726606323</v>
      </c>
      <c r="AJ3726">
        <f t="shared" si="275"/>
        <v>3</v>
      </c>
    </row>
    <row r="3727" spans="14:36" x14ac:dyDescent="0.35">
      <c r="N3727">
        <v>2.8442362999999999</v>
      </c>
      <c r="O3727">
        <v>1.1999999999999999E-6</v>
      </c>
      <c r="P3727">
        <f t="shared" si="272"/>
        <v>23.951232842892932</v>
      </c>
      <c r="Q3727">
        <f t="shared" si="274"/>
        <v>3</v>
      </c>
      <c r="AG3727">
        <v>3.6787131</v>
      </c>
      <c r="AH3727">
        <v>0</v>
      </c>
      <c r="AI3727">
        <f t="shared" si="273"/>
        <v>30.978338199361446</v>
      </c>
      <c r="AJ3727">
        <f t="shared" si="275"/>
        <v>3</v>
      </c>
    </row>
    <row r="3728" spans="14:36" x14ac:dyDescent="0.35">
      <c r="N3728">
        <v>2.8610503999999999</v>
      </c>
      <c r="O3728">
        <v>1.1999999999999999E-6</v>
      </c>
      <c r="P3728">
        <f t="shared" si="272"/>
        <v>24.09282389991716</v>
      </c>
      <c r="Q3728">
        <f t="shared" si="274"/>
        <v>3</v>
      </c>
      <c r="AG3728">
        <v>3.6955968000000001</v>
      </c>
      <c r="AH3728">
        <v>0</v>
      </c>
      <c r="AI3728">
        <f t="shared" si="273"/>
        <v>31.120515356002599</v>
      </c>
      <c r="AJ3728">
        <f t="shared" si="275"/>
        <v>3</v>
      </c>
    </row>
    <row r="3729" spans="14:36" x14ac:dyDescent="0.35">
      <c r="N3729">
        <v>2.8778700000000002</v>
      </c>
      <c r="O3729">
        <v>1.1999999999999999E-6</v>
      </c>
      <c r="P3729">
        <f t="shared" si="272"/>
        <v>24.234461272284683</v>
      </c>
      <c r="Q3729">
        <f t="shared" si="274"/>
        <v>3</v>
      </c>
      <c r="AG3729">
        <v>3.7124844000000001</v>
      </c>
      <c r="AH3729">
        <v>0</v>
      </c>
      <c r="AI3729">
        <f t="shared" si="273"/>
        <v>31.262725354432632</v>
      </c>
      <c r="AJ3729">
        <f t="shared" si="275"/>
        <v>3</v>
      </c>
    </row>
    <row r="3730" spans="14:36" x14ac:dyDescent="0.35">
      <c r="N3730">
        <v>2.8946952000000001</v>
      </c>
      <c r="O3730">
        <v>9.9999999999999995E-7</v>
      </c>
      <c r="P3730">
        <f t="shared" si="272"/>
        <v>24.376145802092648</v>
      </c>
      <c r="Q3730">
        <f t="shared" si="274"/>
        <v>3</v>
      </c>
      <c r="AG3730">
        <v>3.7293761000000001</v>
      </c>
      <c r="AH3730">
        <v>0</v>
      </c>
      <c r="AI3730">
        <f t="shared" si="273"/>
        <v>31.404969878845844</v>
      </c>
      <c r="AJ3730">
        <f t="shared" si="275"/>
        <v>3</v>
      </c>
    </row>
    <row r="3731" spans="14:36" x14ac:dyDescent="0.35">
      <c r="N3731">
        <v>2.9115258000000002</v>
      </c>
      <c r="O3731">
        <v>1.1999999999999999E-6</v>
      </c>
      <c r="P3731">
        <f t="shared" si="272"/>
        <v>24.517875805146751</v>
      </c>
      <c r="Q3731">
        <f t="shared" si="274"/>
        <v>3</v>
      </c>
      <c r="AG3731">
        <v>3.7462716999999999</v>
      </c>
      <c r="AH3731">
        <v>0</v>
      </c>
      <c r="AI3731">
        <f t="shared" si="273"/>
        <v>31.547247245047934</v>
      </c>
      <c r="AJ3731">
        <f t="shared" si="275"/>
        <v>3</v>
      </c>
    </row>
    <row r="3732" spans="14:36" x14ac:dyDescent="0.35">
      <c r="N3732">
        <v>2.9283617999999998</v>
      </c>
      <c r="O3732">
        <v>1.1000000000000001E-6</v>
      </c>
      <c r="P3732">
        <f t="shared" si="272"/>
        <v>24.659651281446994</v>
      </c>
      <c r="Q3732">
        <f t="shared" si="274"/>
        <v>3</v>
      </c>
      <c r="AG3732">
        <v>3.7631711999999999</v>
      </c>
      <c r="AH3732">
        <v>0</v>
      </c>
      <c r="AI3732">
        <f t="shared" si="273"/>
        <v>31.689557453038905</v>
      </c>
      <c r="AJ3732">
        <f t="shared" si="275"/>
        <v>3</v>
      </c>
    </row>
    <row r="3733" spans="14:36" x14ac:dyDescent="0.35">
      <c r="N3733">
        <v>2.9452031999999999</v>
      </c>
      <c r="O3733">
        <v>9.9999999999999995E-7</v>
      </c>
      <c r="P3733">
        <f t="shared" si="272"/>
        <v>24.801472230993379</v>
      </c>
      <c r="Q3733">
        <f t="shared" si="274"/>
        <v>3</v>
      </c>
      <c r="AG3733">
        <v>3.7800745999999998</v>
      </c>
      <c r="AH3733">
        <v>0</v>
      </c>
      <c r="AI3733">
        <f t="shared" si="273"/>
        <v>31.831900502818755</v>
      </c>
      <c r="AJ3733">
        <f t="shared" si="275"/>
        <v>3</v>
      </c>
    </row>
    <row r="3734" spans="14:36" x14ac:dyDescent="0.35">
      <c r="N3734">
        <v>2.9620500000000001</v>
      </c>
      <c r="O3734">
        <v>9.9999999999999995E-7</v>
      </c>
      <c r="P3734">
        <f t="shared" si="272"/>
        <v>24.943338653785904</v>
      </c>
      <c r="Q3734">
        <f t="shared" si="274"/>
        <v>3</v>
      </c>
      <c r="AG3734">
        <v>3.7969819</v>
      </c>
      <c r="AH3734">
        <v>0</v>
      </c>
      <c r="AI3734">
        <f t="shared" si="273"/>
        <v>31.974276394387484</v>
      </c>
      <c r="AJ3734">
        <f t="shared" si="275"/>
        <v>3</v>
      </c>
    </row>
    <row r="3735" spans="14:36" x14ac:dyDescent="0.35">
      <c r="N3735">
        <v>2.9789020000000002</v>
      </c>
      <c r="O3735">
        <v>9.9999999999999995E-7</v>
      </c>
      <c r="P3735">
        <f t="shared" si="272"/>
        <v>25.08524886563027</v>
      </c>
      <c r="Q3735">
        <f t="shared" si="274"/>
        <v>3</v>
      </c>
      <c r="AG3735">
        <v>3.8138931</v>
      </c>
      <c r="AH3735">
        <v>0</v>
      </c>
      <c r="AI3735">
        <f t="shared" si="273"/>
        <v>32.116685127745093</v>
      </c>
      <c r="AJ3735">
        <f t="shared" si="275"/>
        <v>3</v>
      </c>
    </row>
    <row r="3736" spans="14:36" x14ac:dyDescent="0.35">
      <c r="N3736">
        <v>2.9957593999999999</v>
      </c>
      <c r="O3736">
        <v>1.1000000000000001E-6</v>
      </c>
      <c r="P3736">
        <f t="shared" si="272"/>
        <v>25.227204550720774</v>
      </c>
      <c r="Q3736">
        <f t="shared" si="274"/>
        <v>3</v>
      </c>
      <c r="AG3736">
        <v>3.8308081</v>
      </c>
      <c r="AH3736">
        <v>0</v>
      </c>
      <c r="AI3736">
        <f t="shared" si="273"/>
        <v>32.259125860794427</v>
      </c>
      <c r="AJ3736">
        <f t="shared" si="275"/>
        <v>3</v>
      </c>
    </row>
    <row r="3737" spans="14:36" x14ac:dyDescent="0.35">
      <c r="N3737">
        <v>3.0126219999999999</v>
      </c>
      <c r="O3737">
        <v>9.9999999999999995E-7</v>
      </c>
      <c r="P3737">
        <f t="shared" si="272"/>
        <v>25.369204024863119</v>
      </c>
      <c r="Q3737">
        <f t="shared" si="274"/>
        <v>3</v>
      </c>
      <c r="AG3737">
        <v>3.8477269000000001</v>
      </c>
      <c r="AH3737">
        <v>0</v>
      </c>
      <c r="AI3737">
        <f t="shared" si="273"/>
        <v>32.401598593535496</v>
      </c>
      <c r="AJ3737">
        <f t="shared" si="275"/>
        <v>3</v>
      </c>
    </row>
    <row r="3738" spans="14:36" x14ac:dyDescent="0.35">
      <c r="N3738">
        <v>3.0294897000000001</v>
      </c>
      <c r="O3738">
        <v>9.9999999999999995E-7</v>
      </c>
      <c r="P3738">
        <f t="shared" si="272"/>
        <v>25.51124644596015</v>
      </c>
      <c r="Q3738">
        <f t="shared" si="274"/>
        <v>3</v>
      </c>
      <c r="AG3738">
        <v>3.8646495999999999</v>
      </c>
      <c r="AH3738">
        <v>0</v>
      </c>
      <c r="AI3738">
        <f t="shared" si="273"/>
        <v>32.544104168065438</v>
      </c>
      <c r="AJ3738">
        <f t="shared" si="275"/>
        <v>3</v>
      </c>
    </row>
    <row r="3739" spans="14:36" x14ac:dyDescent="0.35">
      <c r="N3739">
        <v>3.0463627</v>
      </c>
      <c r="O3739">
        <v>8.9999999999999996E-7</v>
      </c>
      <c r="P3739">
        <f t="shared" si="272"/>
        <v>25.653333498206173</v>
      </c>
      <c r="Q3739">
        <f t="shared" si="274"/>
        <v>3</v>
      </c>
      <c r="AG3739">
        <v>3.8815761000000002</v>
      </c>
      <c r="AH3739">
        <v>0</v>
      </c>
      <c r="AI3739">
        <f t="shared" si="273"/>
        <v>32.686641742287115</v>
      </c>
      <c r="AJ3739">
        <f t="shared" si="275"/>
        <v>3</v>
      </c>
    </row>
    <row r="3740" spans="14:36" x14ac:dyDescent="0.35">
      <c r="N3740">
        <v>3.0632407000000001</v>
      </c>
      <c r="O3740">
        <v>9.9999999999999995E-7</v>
      </c>
      <c r="P3740">
        <f t="shared" si="272"/>
        <v>25.795462655309734</v>
      </c>
      <c r="Q3740">
        <f t="shared" si="274"/>
        <v>3</v>
      </c>
      <c r="AG3740">
        <v>3.8985063000000002</v>
      </c>
      <c r="AH3740">
        <v>0</v>
      </c>
      <c r="AI3740">
        <f t="shared" si="273"/>
        <v>32.829210474103363</v>
      </c>
      <c r="AJ3740">
        <f t="shared" si="275"/>
        <v>3</v>
      </c>
    </row>
    <row r="3741" spans="14:36" x14ac:dyDescent="0.35">
      <c r="N3741">
        <v>3.0801238999999998</v>
      </c>
      <c r="O3741">
        <v>9.9999999999999995E-7</v>
      </c>
      <c r="P3741">
        <f t="shared" si="272"/>
        <v>25.937635601465129</v>
      </c>
      <c r="Q3741">
        <f t="shared" si="274"/>
        <v>3</v>
      </c>
      <c r="AG3741">
        <v>3.9154401999999999</v>
      </c>
      <c r="AH3741">
        <v>0</v>
      </c>
      <c r="AI3741">
        <f t="shared" si="273"/>
        <v>32.971810363514194</v>
      </c>
      <c r="AJ3741">
        <f t="shared" si="275"/>
        <v>3</v>
      </c>
    </row>
    <row r="3742" spans="14:36" x14ac:dyDescent="0.35">
      <c r="N3742">
        <v>3.0970121000000002</v>
      </c>
      <c r="O3742">
        <v>8.9999999999999996E-7</v>
      </c>
      <c r="P3742">
        <f t="shared" si="272"/>
        <v>26.079850652478068</v>
      </c>
      <c r="Q3742">
        <f t="shared" si="274"/>
        <v>3</v>
      </c>
      <c r="AG3742">
        <v>3.9323779000000001</v>
      </c>
      <c r="AH3742">
        <v>0</v>
      </c>
      <c r="AI3742">
        <f t="shared" si="273"/>
        <v>33.114442252616755</v>
      </c>
      <c r="AJ3742">
        <f t="shared" si="275"/>
        <v>3</v>
      </c>
    </row>
    <row r="3743" spans="14:36" x14ac:dyDescent="0.35">
      <c r="N3743">
        <v>3.1139052999999999</v>
      </c>
      <c r="O3743">
        <v>8.9999999999999996E-7</v>
      </c>
      <c r="P3743">
        <f t="shared" si="272"/>
        <v>26.222107808348539</v>
      </c>
      <c r="Q3743">
        <f t="shared" si="274"/>
        <v>3</v>
      </c>
      <c r="AG3743">
        <v>3.9493193999999998</v>
      </c>
      <c r="AH3743">
        <v>0</v>
      </c>
      <c r="AI3743">
        <f t="shared" si="273"/>
        <v>33.257106141411036</v>
      </c>
      <c r="AJ3743">
        <f t="shared" si="275"/>
        <v>3</v>
      </c>
    </row>
    <row r="3744" spans="14:36" x14ac:dyDescent="0.35">
      <c r="N3744">
        <v>3.1308036000000001</v>
      </c>
      <c r="O3744">
        <v>9.9999999999999995E-7</v>
      </c>
      <c r="P3744">
        <f t="shared" si="272"/>
        <v>26.364407911173704</v>
      </c>
      <c r="Q3744">
        <f t="shared" si="274"/>
        <v>3</v>
      </c>
      <c r="AG3744">
        <v>3.9662644999999999</v>
      </c>
      <c r="AH3744">
        <v>0</v>
      </c>
      <c r="AI3744">
        <f t="shared" si="273"/>
        <v>33.399800345702751</v>
      </c>
      <c r="AJ3744">
        <f t="shared" si="275"/>
        <v>3</v>
      </c>
    </row>
    <row r="3745" spans="14:36" x14ac:dyDescent="0.35">
      <c r="N3745">
        <v>3.1477067999999999</v>
      </c>
      <c r="O3745">
        <v>8.9999999999999996E-7</v>
      </c>
      <c r="P3745">
        <f t="shared" si="272"/>
        <v>26.506749276759251</v>
      </c>
      <c r="Q3745">
        <f t="shared" si="274"/>
        <v>3</v>
      </c>
      <c r="AG3745">
        <v>3.9832133000000001</v>
      </c>
      <c r="AH3745">
        <v>0</v>
      </c>
      <c r="AI3745">
        <f t="shared" si="273"/>
        <v>33.542525707589043</v>
      </c>
      <c r="AJ3745">
        <f t="shared" si="275"/>
        <v>3</v>
      </c>
    </row>
    <row r="3746" spans="14:36" x14ac:dyDescent="0.35">
      <c r="N3746">
        <v>3.1646149000000001</v>
      </c>
      <c r="O3746">
        <v>8.9999999999999996E-7</v>
      </c>
      <c r="P3746">
        <f t="shared" si="272"/>
        <v>26.649131905105186</v>
      </c>
      <c r="Q3746">
        <f t="shared" si="274"/>
        <v>3</v>
      </c>
      <c r="AG3746">
        <v>4.0001657000000002</v>
      </c>
      <c r="AH3746">
        <v>0</v>
      </c>
      <c r="AI3746">
        <f t="shared" si="273"/>
        <v>33.685281384972761</v>
      </c>
      <c r="AJ3746">
        <f t="shared" si="275"/>
        <v>3</v>
      </c>
    </row>
    <row r="3747" spans="14:36" x14ac:dyDescent="0.35">
      <c r="N3747">
        <v>3.1815278999999999</v>
      </c>
      <c r="O3747">
        <v>8.9999999999999996E-7</v>
      </c>
      <c r="P3747">
        <f t="shared" si="272"/>
        <v>26.791555796211508</v>
      </c>
      <c r="Q3747">
        <f t="shared" si="274"/>
        <v>3</v>
      </c>
      <c r="AG3747">
        <v>4.0171218</v>
      </c>
      <c r="AH3747">
        <v>0</v>
      </c>
      <c r="AI3747">
        <f t="shared" si="273"/>
        <v>33.828068219951049</v>
      </c>
      <c r="AJ3747">
        <f t="shared" si="275"/>
        <v>3</v>
      </c>
    </row>
    <row r="3748" spans="14:36" x14ac:dyDescent="0.35">
      <c r="N3748">
        <v>3.1984458</v>
      </c>
      <c r="O3748">
        <v>7.9999999999999996E-7</v>
      </c>
      <c r="P3748">
        <f t="shared" si="272"/>
        <v>26.934020950078217</v>
      </c>
      <c r="Q3748">
        <f t="shared" si="274"/>
        <v>3</v>
      </c>
      <c r="AG3748">
        <v>4.0340815000000001</v>
      </c>
      <c r="AH3748">
        <v>0</v>
      </c>
      <c r="AI3748">
        <f t="shared" si="273"/>
        <v>33.970885370426778</v>
      </c>
      <c r="AJ3748">
        <f t="shared" si="275"/>
        <v>3</v>
      </c>
    </row>
    <row r="3749" spans="14:36" x14ac:dyDescent="0.35">
      <c r="N3749">
        <v>3.2153684999999999</v>
      </c>
      <c r="O3749">
        <v>8.9999999999999996E-7</v>
      </c>
      <c r="P3749">
        <f t="shared" si="272"/>
        <v>27.076526524608159</v>
      </c>
      <c r="Q3749">
        <f t="shared" si="274"/>
        <v>3</v>
      </c>
      <c r="AG3749">
        <v>4.0510447999999997</v>
      </c>
      <c r="AH3749">
        <v>0</v>
      </c>
      <c r="AI3749">
        <f t="shared" si="273"/>
        <v>34.113732836399919</v>
      </c>
      <c r="AJ3749">
        <f t="shared" si="275"/>
        <v>3</v>
      </c>
    </row>
    <row r="3750" spans="14:36" x14ac:dyDescent="0.35">
      <c r="N3750">
        <v>3.2322959999999998</v>
      </c>
      <c r="O3750">
        <v>7.9999999999999996E-7</v>
      </c>
      <c r="P3750">
        <f t="shared" si="272"/>
        <v>27.21907251980134</v>
      </c>
      <c r="Q3750">
        <f t="shared" si="274"/>
        <v>3</v>
      </c>
      <c r="AG3750">
        <v>4.0680117999999998</v>
      </c>
      <c r="AH3750">
        <v>0</v>
      </c>
      <c r="AI3750">
        <f t="shared" si="273"/>
        <v>34.256611459967651</v>
      </c>
      <c r="AJ3750">
        <f t="shared" si="275"/>
        <v>3</v>
      </c>
    </row>
    <row r="3751" spans="14:36" x14ac:dyDescent="0.35">
      <c r="N3751">
        <v>3.2492282000000001</v>
      </c>
      <c r="O3751">
        <v>7.9999999999999996E-7</v>
      </c>
      <c r="P3751">
        <f t="shared" si="272"/>
        <v>27.36165809356061</v>
      </c>
      <c r="Q3751">
        <f t="shared" si="274"/>
        <v>3</v>
      </c>
      <c r="AG3751">
        <v>4.0849821999999998</v>
      </c>
      <c r="AH3751">
        <v>0</v>
      </c>
      <c r="AI3751">
        <f t="shared" si="273"/>
        <v>34.3995187148385</v>
      </c>
      <c r="AJ3751">
        <f t="shared" si="275"/>
        <v>3</v>
      </c>
    </row>
    <row r="3752" spans="14:36" x14ac:dyDescent="0.35">
      <c r="N3752">
        <v>3.2661652000000001</v>
      </c>
      <c r="O3752">
        <v>7.9999999999999996E-7</v>
      </c>
      <c r="P3752">
        <f t="shared" si="272"/>
        <v>27.504284087983113</v>
      </c>
      <c r="Q3752">
        <f t="shared" si="274"/>
        <v>3</v>
      </c>
      <c r="AG3752">
        <v>4.1019563000000003</v>
      </c>
      <c r="AH3752">
        <v>0</v>
      </c>
      <c r="AI3752">
        <f t="shared" si="273"/>
        <v>34.542457127303933</v>
      </c>
      <c r="AJ3752">
        <f t="shared" si="275"/>
        <v>3</v>
      </c>
    </row>
    <row r="3753" spans="14:36" x14ac:dyDescent="0.35">
      <c r="N3753">
        <v>3.2831068999999999</v>
      </c>
      <c r="O3753">
        <v>8.9999999999999996E-7</v>
      </c>
      <c r="P3753">
        <f t="shared" si="272"/>
        <v>27.646949660971696</v>
      </c>
      <c r="Q3753">
        <f t="shared" si="274"/>
        <v>3</v>
      </c>
      <c r="AG3753">
        <v>4.1189339</v>
      </c>
      <c r="AH3753">
        <v>0</v>
      </c>
      <c r="AI3753">
        <f t="shared" si="273"/>
        <v>34.685425013169642</v>
      </c>
      <c r="AJ3753">
        <f t="shared" si="275"/>
        <v>3</v>
      </c>
    </row>
    <row r="3754" spans="14:36" x14ac:dyDescent="0.35">
      <c r="N3754">
        <v>3.3000533000000001</v>
      </c>
      <c r="O3754">
        <v>7.9999999999999996E-7</v>
      </c>
      <c r="P3754">
        <f t="shared" si="272"/>
        <v>27.789654812526372</v>
      </c>
      <c r="Q3754">
        <f t="shared" si="274"/>
        <v>3</v>
      </c>
      <c r="AG3754">
        <v>4.1359149999999998</v>
      </c>
      <c r="AH3754">
        <v>0</v>
      </c>
      <c r="AI3754">
        <f t="shared" si="273"/>
        <v>34.828422372435618</v>
      </c>
      <c r="AJ3754">
        <f t="shared" si="275"/>
        <v>3</v>
      </c>
    </row>
    <row r="3755" spans="14:36" x14ac:dyDescent="0.35">
      <c r="N3755">
        <v>3.3170044000000001</v>
      </c>
      <c r="O3755">
        <v>7.9999999999999996E-7</v>
      </c>
      <c r="P3755">
        <f t="shared" si="272"/>
        <v>27.932399542647129</v>
      </c>
      <c r="Q3755">
        <f t="shared" si="274"/>
        <v>3</v>
      </c>
      <c r="AG3755">
        <v>4.1528995999999996</v>
      </c>
      <c r="AH3755">
        <v>0</v>
      </c>
      <c r="AI3755">
        <f t="shared" si="273"/>
        <v>34.971449205101877</v>
      </c>
      <c r="AJ3755">
        <f t="shared" si="275"/>
        <v>3</v>
      </c>
    </row>
    <row r="3756" spans="14:36" x14ac:dyDescent="0.35">
      <c r="N3756">
        <v>3.3339601000000001</v>
      </c>
      <c r="O3756">
        <v>7.9999999999999996E-7</v>
      </c>
      <c r="P3756">
        <f t="shared" si="272"/>
        <v>28.07518300923682</v>
      </c>
      <c r="Q3756">
        <f t="shared" si="274"/>
        <v>3</v>
      </c>
      <c r="AG3756">
        <v>4.1698877000000003</v>
      </c>
      <c r="AH3756">
        <v>0</v>
      </c>
      <c r="AI3756">
        <f t="shared" si="273"/>
        <v>35.114505511168417</v>
      </c>
      <c r="AJ3756">
        <f t="shared" si="275"/>
        <v>3</v>
      </c>
    </row>
    <row r="3757" spans="14:36" x14ac:dyDescent="0.35">
      <c r="N3757">
        <v>3.3509202999999999</v>
      </c>
      <c r="O3757">
        <v>6.9999999999999997E-7</v>
      </c>
      <c r="P3757">
        <f t="shared" si="272"/>
        <v>28.218004370198294</v>
      </c>
      <c r="Q3757">
        <f t="shared" si="274"/>
        <v>3</v>
      </c>
      <c r="AG3757">
        <v>4.1868793000000002</v>
      </c>
      <c r="AH3757">
        <v>0</v>
      </c>
      <c r="AI3757">
        <f t="shared" si="273"/>
        <v>35.257591290635226</v>
      </c>
      <c r="AJ3757">
        <f t="shared" si="275"/>
        <v>3</v>
      </c>
    </row>
    <row r="3758" spans="14:36" x14ac:dyDescent="0.35">
      <c r="N3758">
        <v>3.3678851999999999</v>
      </c>
      <c r="O3758">
        <v>7.9999999999999996E-7</v>
      </c>
      <c r="P3758">
        <f t="shared" si="272"/>
        <v>28.360865309725856</v>
      </c>
      <c r="Q3758">
        <f t="shared" si="274"/>
        <v>3</v>
      </c>
      <c r="AG3758">
        <v>4.2038742999999998</v>
      </c>
      <c r="AH3758">
        <v>0</v>
      </c>
      <c r="AI3758">
        <f t="shared" si="273"/>
        <v>35.400705701405165</v>
      </c>
      <c r="AJ3758">
        <f t="shared" si="275"/>
        <v>3</v>
      </c>
    </row>
    <row r="3759" spans="14:36" x14ac:dyDescent="0.35">
      <c r="N3759">
        <v>3.3848544999999999</v>
      </c>
      <c r="O3759">
        <v>7.9999999999999996E-7</v>
      </c>
      <c r="P3759">
        <f t="shared" si="272"/>
        <v>28.50376330152805</v>
      </c>
      <c r="Q3759">
        <f t="shared" si="274"/>
        <v>3</v>
      </c>
      <c r="AG3759">
        <v>4.2208728000000004</v>
      </c>
      <c r="AH3759">
        <v>0</v>
      </c>
      <c r="AI3759">
        <f t="shared" si="273"/>
        <v>35.54384958557538</v>
      </c>
      <c r="AJ3759">
        <f t="shared" si="275"/>
        <v>3</v>
      </c>
    </row>
    <row r="3760" spans="14:36" x14ac:dyDescent="0.35">
      <c r="N3760">
        <v>3.4018283999999999</v>
      </c>
      <c r="O3760">
        <v>6.9999999999999997E-7</v>
      </c>
      <c r="P3760">
        <f t="shared" si="272"/>
        <v>28.646700029799177</v>
      </c>
      <c r="Q3760">
        <f t="shared" si="274"/>
        <v>3</v>
      </c>
      <c r="AG3760">
        <v>4.2378746999999999</v>
      </c>
      <c r="AH3760">
        <v>0</v>
      </c>
      <c r="AI3760">
        <f t="shared" si="273"/>
        <v>35.687022101048711</v>
      </c>
      <c r="AJ3760">
        <f t="shared" si="275"/>
        <v>3</v>
      </c>
    </row>
    <row r="3761" spans="14:36" x14ac:dyDescent="0.35">
      <c r="N3761">
        <v>3.4188068</v>
      </c>
      <c r="O3761">
        <v>7.9999999999999996E-7</v>
      </c>
      <c r="P3761">
        <f t="shared" si="272"/>
        <v>28.789674652442091</v>
      </c>
      <c r="Q3761">
        <f t="shared" si="274"/>
        <v>3</v>
      </c>
      <c r="AG3761">
        <v>4.25488</v>
      </c>
      <c r="AH3761">
        <v>0</v>
      </c>
      <c r="AI3761">
        <f t="shared" si="273"/>
        <v>35.830223247825181</v>
      </c>
      <c r="AJ3761">
        <f t="shared" si="275"/>
        <v>3</v>
      </c>
    </row>
    <row r="3762" spans="14:36" x14ac:dyDescent="0.35">
      <c r="N3762">
        <v>3.4357896000000001</v>
      </c>
      <c r="O3762">
        <v>7.9999999999999996E-7</v>
      </c>
      <c r="P3762">
        <f t="shared" si="272"/>
        <v>28.932686327359637</v>
      </c>
      <c r="Q3762">
        <f t="shared" si="274"/>
        <v>3</v>
      </c>
      <c r="AG3762">
        <v>4.2718886999999999</v>
      </c>
      <c r="AH3762">
        <v>0</v>
      </c>
      <c r="AI3762">
        <f t="shared" si="273"/>
        <v>35.973453025904767</v>
      </c>
      <c r="AJ3762">
        <f t="shared" si="275"/>
        <v>3</v>
      </c>
    </row>
    <row r="3763" spans="14:36" x14ac:dyDescent="0.35">
      <c r="N3763">
        <v>3.4527768999999999</v>
      </c>
      <c r="O3763">
        <v>7.9999999999999996E-7</v>
      </c>
      <c r="P3763">
        <f t="shared" si="272"/>
        <v>29.075735896648965</v>
      </c>
      <c r="Q3763">
        <f t="shared" si="274"/>
        <v>3</v>
      </c>
      <c r="AG3763">
        <v>4.2889008000000004</v>
      </c>
      <c r="AH3763">
        <v>0</v>
      </c>
      <c r="AI3763">
        <f t="shared" si="273"/>
        <v>36.116711435287485</v>
      </c>
      <c r="AJ3763">
        <f t="shared" si="275"/>
        <v>3</v>
      </c>
    </row>
    <row r="3764" spans="14:36" x14ac:dyDescent="0.35">
      <c r="N3764">
        <v>3.4697684999999998</v>
      </c>
      <c r="O3764">
        <v>6.9999999999999997E-7</v>
      </c>
      <c r="P3764">
        <f t="shared" si="272"/>
        <v>29.218821676115777</v>
      </c>
      <c r="Q3764">
        <f t="shared" si="274"/>
        <v>3</v>
      </c>
      <c r="AG3764">
        <v>4.3059162999999998</v>
      </c>
      <c r="AH3764">
        <v>0</v>
      </c>
      <c r="AI3764">
        <f t="shared" si="273"/>
        <v>36.259998475973326</v>
      </c>
      <c r="AJ3764">
        <f t="shared" si="275"/>
        <v>3</v>
      </c>
    </row>
    <row r="3765" spans="14:36" x14ac:dyDescent="0.35">
      <c r="N3765">
        <v>3.4867645999999999</v>
      </c>
      <c r="O3765">
        <v>7.9999999999999996E-7</v>
      </c>
      <c r="P3765">
        <f t="shared" si="272"/>
        <v>29.361945349954372</v>
      </c>
      <c r="Q3765">
        <f t="shared" si="274"/>
        <v>3</v>
      </c>
      <c r="AG3765">
        <v>4.3229350999999996</v>
      </c>
      <c r="AH3765">
        <v>0</v>
      </c>
      <c r="AI3765">
        <f t="shared" si="273"/>
        <v>36.403313305865133</v>
      </c>
      <c r="AJ3765">
        <f t="shared" si="275"/>
        <v>3</v>
      </c>
    </row>
    <row r="3766" spans="14:36" x14ac:dyDescent="0.35">
      <c r="N3766">
        <v>3.503765</v>
      </c>
      <c r="O3766">
        <v>6.9999999999999997E-7</v>
      </c>
      <c r="P3766">
        <f t="shared" si="272"/>
        <v>29.50510523397045</v>
      </c>
      <c r="Q3766">
        <f t="shared" si="274"/>
        <v>3</v>
      </c>
      <c r="AG3766">
        <v>4.3399573</v>
      </c>
      <c r="AH3766">
        <v>0</v>
      </c>
      <c r="AI3766">
        <f t="shared" si="273"/>
        <v>36.546656767060078</v>
      </c>
      <c r="AJ3766">
        <f t="shared" si="275"/>
        <v>3</v>
      </c>
    </row>
    <row r="3767" spans="14:36" x14ac:dyDescent="0.35">
      <c r="N3767">
        <v>3.5207696999999998</v>
      </c>
      <c r="O3767">
        <v>6.9999999999999997E-7</v>
      </c>
      <c r="P3767">
        <f t="shared" si="272"/>
        <v>29.64830132816401</v>
      </c>
      <c r="Q3767">
        <f t="shared" si="274"/>
        <v>3</v>
      </c>
      <c r="AG3767">
        <v>4.3569826999999997</v>
      </c>
      <c r="AH3767">
        <v>0</v>
      </c>
      <c r="AI3767">
        <f t="shared" si="273"/>
        <v>36.690027175363845</v>
      </c>
      <c r="AJ3767">
        <f t="shared" si="275"/>
        <v>3</v>
      </c>
    </row>
    <row r="3768" spans="14:36" x14ac:dyDescent="0.35">
      <c r="N3768">
        <v>3.5377787999999999</v>
      </c>
      <c r="O3768">
        <v>5.9999999999999997E-7</v>
      </c>
      <c r="P3768">
        <f t="shared" si="272"/>
        <v>29.791534474632201</v>
      </c>
      <c r="Q3768">
        <f t="shared" si="274"/>
        <v>3</v>
      </c>
      <c r="AG3768">
        <v>4.3740114999999999</v>
      </c>
      <c r="AH3768">
        <v>0</v>
      </c>
      <c r="AI3768">
        <f t="shared" si="273"/>
        <v>36.833426214970736</v>
      </c>
      <c r="AJ3768">
        <f t="shared" si="275"/>
        <v>3</v>
      </c>
    </row>
    <row r="3769" spans="14:36" x14ac:dyDescent="0.35">
      <c r="N3769">
        <v>3.5547920999999998</v>
      </c>
      <c r="O3769">
        <v>7.9999999999999996E-7</v>
      </c>
      <c r="P3769">
        <f t="shared" si="272"/>
        <v>29.934802989180724</v>
      </c>
      <c r="Q3769">
        <f t="shared" si="274"/>
        <v>3</v>
      </c>
      <c r="AG3769">
        <v>4.3910435999999997</v>
      </c>
      <c r="AH3769">
        <v>0</v>
      </c>
      <c r="AI3769">
        <f t="shared" si="273"/>
        <v>36.976853043783599</v>
      </c>
      <c r="AJ3769">
        <f t="shared" si="275"/>
        <v>3</v>
      </c>
    </row>
    <row r="3770" spans="14:36" x14ac:dyDescent="0.35">
      <c r="N3770">
        <v>3.5718097000000002</v>
      </c>
      <c r="O3770">
        <v>6.9999999999999997E-7</v>
      </c>
      <c r="P3770">
        <f t="shared" si="272"/>
        <v>30.078107713906736</v>
      </c>
      <c r="Q3770">
        <f t="shared" si="274"/>
        <v>3</v>
      </c>
      <c r="AG3770">
        <v>4.4080788999999996</v>
      </c>
      <c r="AH3770">
        <v>0</v>
      </c>
      <c r="AI3770">
        <f t="shared" si="273"/>
        <v>37.120306819705284</v>
      </c>
      <c r="AJ3770">
        <f t="shared" si="275"/>
        <v>3</v>
      </c>
    </row>
    <row r="3771" spans="14:36" x14ac:dyDescent="0.35">
      <c r="N3771">
        <v>3.5888315</v>
      </c>
      <c r="O3771">
        <v>6.9999999999999997E-7</v>
      </c>
      <c r="P3771">
        <f t="shared" si="272"/>
        <v>30.221447806713069</v>
      </c>
      <c r="Q3771">
        <f t="shared" si="274"/>
        <v>3</v>
      </c>
      <c r="AG3771">
        <v>4.4251176000000001</v>
      </c>
      <c r="AH3771">
        <v>0</v>
      </c>
      <c r="AI3771">
        <f t="shared" si="273"/>
        <v>37.263789226930108</v>
      </c>
      <c r="AJ3771">
        <f t="shared" si="275"/>
        <v>3</v>
      </c>
    </row>
    <row r="3772" spans="14:36" x14ac:dyDescent="0.35">
      <c r="N3772">
        <v>3.6058574999999999</v>
      </c>
      <c r="O3772">
        <v>6.9999999999999997E-7</v>
      </c>
      <c r="P3772">
        <f t="shared" si="272"/>
        <v>30.364823267599739</v>
      </c>
      <c r="Q3772">
        <f t="shared" si="274"/>
        <v>3</v>
      </c>
      <c r="AG3772">
        <v>4.4421594000000004</v>
      </c>
      <c r="AH3772">
        <v>0</v>
      </c>
      <c r="AI3772">
        <f t="shared" si="273"/>
        <v>37.407297739166594</v>
      </c>
      <c r="AJ3772">
        <f t="shared" si="275"/>
        <v>3</v>
      </c>
    </row>
    <row r="3773" spans="14:36" x14ac:dyDescent="0.35">
      <c r="N3773">
        <v>3.6228877000000002</v>
      </c>
      <c r="O3773">
        <v>6.9999999999999997E-7</v>
      </c>
      <c r="P3773">
        <f t="shared" si="272"/>
        <v>30.508234096566742</v>
      </c>
      <c r="Q3773">
        <f t="shared" si="274"/>
        <v>3</v>
      </c>
      <c r="AG3773">
        <v>4.4592045000000002</v>
      </c>
      <c r="AH3773">
        <v>0</v>
      </c>
      <c r="AI3773">
        <f t="shared" si="273"/>
        <v>37.550834040609054</v>
      </c>
      <c r="AJ3773">
        <f t="shared" si="275"/>
        <v>3</v>
      </c>
    </row>
    <row r="3774" spans="14:36" x14ac:dyDescent="0.35">
      <c r="N3774">
        <v>3.6399221000000002</v>
      </c>
      <c r="O3774">
        <v>6.9999999999999997E-7</v>
      </c>
      <c r="P3774">
        <f t="shared" si="272"/>
        <v>30.651680293614074</v>
      </c>
      <c r="Q3774">
        <f t="shared" si="274"/>
        <v>3</v>
      </c>
      <c r="AG3774">
        <v>4.4762529000000004</v>
      </c>
      <c r="AH3774">
        <v>0</v>
      </c>
      <c r="AI3774">
        <f t="shared" si="273"/>
        <v>37.694398131257493</v>
      </c>
      <c r="AJ3774">
        <f t="shared" si="275"/>
        <v>3</v>
      </c>
    </row>
    <row r="3775" spans="14:36" x14ac:dyDescent="0.35">
      <c r="N3775">
        <v>3.6569606000000001</v>
      </c>
      <c r="O3775">
        <v>5.9999999999999997E-7</v>
      </c>
      <c r="P3775">
        <f t="shared" si="272"/>
        <v>30.795161016644588</v>
      </c>
      <c r="Q3775">
        <f t="shared" si="274"/>
        <v>3</v>
      </c>
      <c r="AG3775">
        <v>4.4933044000000004</v>
      </c>
      <c r="AH3775">
        <v>0</v>
      </c>
      <c r="AI3775">
        <f t="shared" si="273"/>
        <v>37.837988326917603</v>
      </c>
      <c r="AJ3775">
        <f t="shared" si="275"/>
        <v>3</v>
      </c>
    </row>
    <row r="3776" spans="14:36" x14ac:dyDescent="0.35">
      <c r="N3776">
        <v>3.6740032999999999</v>
      </c>
      <c r="O3776">
        <v>6.9999999999999997E-7</v>
      </c>
      <c r="P3776">
        <f t="shared" si="272"/>
        <v>30.938677107755428</v>
      </c>
      <c r="Q3776">
        <f t="shared" si="274"/>
        <v>3</v>
      </c>
      <c r="AG3776">
        <v>4.5103590999999996</v>
      </c>
      <c r="AH3776">
        <v>0</v>
      </c>
      <c r="AI3776">
        <f t="shared" si="273"/>
        <v>37.981605469686535</v>
      </c>
      <c r="AJ3776">
        <f t="shared" si="275"/>
        <v>3</v>
      </c>
    </row>
    <row r="3777" spans="14:36" x14ac:dyDescent="0.35">
      <c r="N3777">
        <v>3.6910500000000002</v>
      </c>
      <c r="O3777">
        <v>6.9999999999999997E-7</v>
      </c>
      <c r="P3777">
        <f t="shared" si="272"/>
        <v>31.082226882752305</v>
      </c>
      <c r="Q3777">
        <f t="shared" si="274"/>
        <v>3</v>
      </c>
      <c r="AG3777">
        <v>4.5274169999999998</v>
      </c>
      <c r="AH3777">
        <v>0</v>
      </c>
      <c r="AI3777">
        <f t="shared" si="273"/>
        <v>38.125249559564296</v>
      </c>
      <c r="AJ3777">
        <f t="shared" si="275"/>
        <v>3</v>
      </c>
    </row>
    <row r="3778" spans="14:36" x14ac:dyDescent="0.35">
      <c r="N3778">
        <v>3.7081008</v>
      </c>
      <c r="O3778">
        <v>6.9999999999999997E-7</v>
      </c>
      <c r="P3778">
        <f t="shared" ref="P3778:P3841" si="276">N3778*$L$4</f>
        <v>31.225811183732361</v>
      </c>
      <c r="Q3778">
        <f t="shared" si="274"/>
        <v>3</v>
      </c>
      <c r="AG3778">
        <v>4.5444781000000001</v>
      </c>
      <c r="AH3778">
        <v>0</v>
      </c>
      <c r="AI3778">
        <f t="shared" ref="AI3778:AI3841" si="277">AG3778*$L$4</f>
        <v>38.268920596550878</v>
      </c>
      <c r="AJ3778">
        <f t="shared" si="275"/>
        <v>3</v>
      </c>
    </row>
    <row r="3779" spans="14:36" x14ac:dyDescent="0.35">
      <c r="N3779">
        <v>3.7251557000000002</v>
      </c>
      <c r="O3779">
        <v>6.9999999999999997E-7</v>
      </c>
      <c r="P3779">
        <f t="shared" si="276"/>
        <v>31.369430010695599</v>
      </c>
      <c r="Q3779">
        <f t="shared" ref="Q3779:Q3842" si="278">IF(P3779&lt;=9,1,IF(P3779&lt;=19,2,IF(P3779&lt;=49,3,4)))</f>
        <v>3</v>
      </c>
      <c r="AG3779">
        <v>4.5615424000000004</v>
      </c>
      <c r="AH3779">
        <v>0</v>
      </c>
      <c r="AI3779">
        <f t="shared" si="277"/>
        <v>38.412618580646289</v>
      </c>
      <c r="AJ3779">
        <f t="shared" ref="AJ3779:AJ3842" si="279">IF(AI3779&lt;=9,1,IF(AI3779&lt;=19,2,IF(AI3779&lt;=49,3,4)))</f>
        <v>3</v>
      </c>
    </row>
    <row r="3780" spans="14:36" x14ac:dyDescent="0.35">
      <c r="N3780">
        <v>3.7422145000000002</v>
      </c>
      <c r="O3780">
        <v>5.9999999999999997E-7</v>
      </c>
      <c r="P3780">
        <f t="shared" si="276"/>
        <v>31.513081679447712</v>
      </c>
      <c r="Q3780">
        <f t="shared" si="278"/>
        <v>3</v>
      </c>
      <c r="AG3780">
        <v>4.5786097000000003</v>
      </c>
      <c r="AH3780">
        <v>0</v>
      </c>
      <c r="AI3780">
        <f t="shared" si="277"/>
        <v>38.556341827656219</v>
      </c>
      <c r="AJ3780">
        <f t="shared" si="279"/>
        <v>3</v>
      </c>
    </row>
    <row r="3781" spans="14:36" x14ac:dyDescent="0.35">
      <c r="N3781">
        <v>3.7592774000000002</v>
      </c>
      <c r="O3781">
        <v>6.9999999999999997E-7</v>
      </c>
      <c r="P3781">
        <f t="shared" si="276"/>
        <v>31.656767874183011</v>
      </c>
      <c r="Q3781">
        <f t="shared" si="278"/>
        <v>3</v>
      </c>
      <c r="AG3781">
        <v>4.5956802000000003</v>
      </c>
      <c r="AH3781">
        <v>0</v>
      </c>
      <c r="AI3781">
        <f t="shared" si="277"/>
        <v>38.700092021774971</v>
      </c>
      <c r="AJ3781">
        <f t="shared" si="279"/>
        <v>3</v>
      </c>
    </row>
    <row r="3782" spans="14:36" x14ac:dyDescent="0.35">
      <c r="N3782">
        <v>3.7763442999999999</v>
      </c>
      <c r="O3782">
        <v>5.9999999999999997E-7</v>
      </c>
      <c r="P3782">
        <f t="shared" si="276"/>
        <v>31.800487752804333</v>
      </c>
      <c r="Q3782">
        <f t="shared" si="278"/>
        <v>3</v>
      </c>
      <c r="AG3782">
        <v>4.6127539000000004</v>
      </c>
      <c r="AH3782">
        <v>0</v>
      </c>
      <c r="AI3782">
        <f t="shared" si="277"/>
        <v>38.843869163002545</v>
      </c>
      <c r="AJ3782">
        <f t="shared" si="279"/>
        <v>3</v>
      </c>
    </row>
    <row r="3783" spans="14:36" x14ac:dyDescent="0.35">
      <c r="N3783">
        <v>3.7934152000000001</v>
      </c>
      <c r="O3783">
        <v>5.9999999999999997E-7</v>
      </c>
      <c r="P3783">
        <f t="shared" si="276"/>
        <v>31.94424131531169</v>
      </c>
      <c r="Q3783">
        <f t="shared" si="278"/>
        <v>3</v>
      </c>
      <c r="AG3783">
        <v>4.6298306</v>
      </c>
      <c r="AH3783">
        <v>0</v>
      </c>
      <c r="AI3783">
        <f t="shared" si="277"/>
        <v>38.987671567144645</v>
      </c>
      <c r="AJ3783">
        <f t="shared" si="279"/>
        <v>3</v>
      </c>
    </row>
    <row r="3784" spans="14:36" x14ac:dyDescent="0.35">
      <c r="N3784">
        <v>3.8104900000000002</v>
      </c>
      <c r="O3784">
        <v>5.9999999999999997E-7</v>
      </c>
      <c r="P3784">
        <f t="shared" si="276"/>
        <v>32.088027719607929</v>
      </c>
      <c r="Q3784">
        <f t="shared" si="278"/>
        <v>3</v>
      </c>
      <c r="AG3784">
        <v>4.6469104000000003</v>
      </c>
      <c r="AH3784">
        <v>0</v>
      </c>
      <c r="AI3784">
        <f t="shared" si="277"/>
        <v>39.131500076298416</v>
      </c>
      <c r="AJ3784">
        <f t="shared" si="279"/>
        <v>3</v>
      </c>
    </row>
    <row r="3785" spans="14:36" x14ac:dyDescent="0.35">
      <c r="N3785">
        <v>3.8275687</v>
      </c>
      <c r="O3785">
        <v>6.9999999999999997E-7</v>
      </c>
      <c r="P3785">
        <f t="shared" si="276"/>
        <v>32.231846965693038</v>
      </c>
      <c r="Q3785">
        <f t="shared" si="278"/>
        <v>3</v>
      </c>
      <c r="AG3785">
        <v>4.6639932999999996</v>
      </c>
      <c r="AH3785">
        <v>0</v>
      </c>
      <c r="AI3785">
        <f t="shared" si="277"/>
        <v>39.275354690463857</v>
      </c>
      <c r="AJ3785">
        <f t="shared" si="279"/>
        <v>3</v>
      </c>
    </row>
    <row r="3786" spans="14:36" x14ac:dyDescent="0.35">
      <c r="N3786">
        <v>3.8446513000000002</v>
      </c>
      <c r="O3786">
        <v>5.9999999999999997E-7</v>
      </c>
      <c r="P3786">
        <f t="shared" si="276"/>
        <v>32.375699053567033</v>
      </c>
      <c r="Q3786">
        <f t="shared" si="278"/>
        <v>3</v>
      </c>
      <c r="AG3786">
        <v>4.6810793000000004</v>
      </c>
      <c r="AH3786">
        <v>0</v>
      </c>
      <c r="AI3786">
        <f t="shared" si="277"/>
        <v>39.419235409640983</v>
      </c>
      <c r="AJ3786">
        <f t="shared" si="279"/>
        <v>3</v>
      </c>
    </row>
    <row r="3787" spans="14:36" x14ac:dyDescent="0.35">
      <c r="N3787">
        <v>3.8617379000000001</v>
      </c>
      <c r="O3787">
        <v>5.9999999999999997E-7</v>
      </c>
      <c r="P3787">
        <f t="shared" si="276"/>
        <v>32.519584825327058</v>
      </c>
      <c r="Q3787">
        <f t="shared" si="278"/>
        <v>3</v>
      </c>
      <c r="AG3787">
        <v>4.6981682999999999</v>
      </c>
      <c r="AH3787">
        <v>0</v>
      </c>
      <c r="AI3787">
        <f t="shared" si="277"/>
        <v>39.563141391732621</v>
      </c>
      <c r="AJ3787">
        <f t="shared" si="279"/>
        <v>3</v>
      </c>
    </row>
    <row r="3788" spans="14:36" x14ac:dyDescent="0.35">
      <c r="N3788">
        <v>3.8788282999999999</v>
      </c>
      <c r="O3788">
        <v>5.9999999999999997E-7</v>
      </c>
      <c r="P3788">
        <f t="shared" si="276"/>
        <v>32.663502596778805</v>
      </c>
      <c r="Q3788">
        <f t="shared" si="278"/>
        <v>3</v>
      </c>
      <c r="AG3788">
        <v>4.7152604</v>
      </c>
      <c r="AH3788">
        <v>0</v>
      </c>
      <c r="AI3788">
        <f t="shared" si="277"/>
        <v>39.707073478835937</v>
      </c>
      <c r="AJ3788">
        <f t="shared" si="279"/>
        <v>3</v>
      </c>
    </row>
    <row r="3789" spans="14:36" x14ac:dyDescent="0.35">
      <c r="N3789">
        <v>3.8959225000000002</v>
      </c>
      <c r="O3789">
        <v>5.9999999999999997E-7</v>
      </c>
      <c r="P3789">
        <f t="shared" si="276"/>
        <v>32.807452367922288</v>
      </c>
      <c r="Q3789">
        <f t="shared" si="278"/>
        <v>3</v>
      </c>
      <c r="AG3789">
        <v>4.7323554999999997</v>
      </c>
      <c r="AH3789">
        <v>0</v>
      </c>
      <c r="AI3789">
        <f t="shared" si="277"/>
        <v>39.851030828853773</v>
      </c>
      <c r="AJ3789">
        <f t="shared" si="279"/>
        <v>3</v>
      </c>
    </row>
    <row r="3790" spans="14:36" x14ac:dyDescent="0.35">
      <c r="N3790">
        <v>3.9130205</v>
      </c>
      <c r="O3790">
        <v>5.9999999999999997E-7</v>
      </c>
      <c r="P3790">
        <f t="shared" si="276"/>
        <v>32.951434138757499</v>
      </c>
      <c r="Q3790">
        <f t="shared" si="278"/>
        <v>3</v>
      </c>
      <c r="AG3790">
        <v>4.7494535999999998</v>
      </c>
      <c r="AH3790">
        <v>0</v>
      </c>
      <c r="AI3790">
        <f t="shared" si="277"/>
        <v>39.995013441786135</v>
      </c>
      <c r="AJ3790">
        <f t="shared" si="279"/>
        <v>3</v>
      </c>
    </row>
    <row r="3791" spans="14:36" x14ac:dyDescent="0.35">
      <c r="N3791">
        <v>3.9301224000000001</v>
      </c>
      <c r="O3791">
        <v>5.9999999999999997E-7</v>
      </c>
      <c r="P3791">
        <f t="shared" si="276"/>
        <v>33.095448751381589</v>
      </c>
      <c r="Q3791">
        <f t="shared" si="278"/>
        <v>3</v>
      </c>
      <c r="AG3791">
        <v>4.7665547000000004</v>
      </c>
      <c r="AH3791">
        <v>0</v>
      </c>
      <c r="AI3791">
        <f t="shared" si="277"/>
        <v>40.139021317633024</v>
      </c>
      <c r="AJ3791">
        <f t="shared" si="279"/>
        <v>3</v>
      </c>
    </row>
    <row r="3792" spans="14:36" x14ac:dyDescent="0.35">
      <c r="N3792">
        <v>3.9472280999999998</v>
      </c>
      <c r="O3792">
        <v>5.9999999999999997E-7</v>
      </c>
      <c r="P3792">
        <f t="shared" si="276"/>
        <v>33.239495363697401</v>
      </c>
      <c r="Q3792">
        <f t="shared" si="278"/>
        <v>3</v>
      </c>
      <c r="AG3792">
        <v>4.7836588000000004</v>
      </c>
      <c r="AH3792">
        <v>0</v>
      </c>
      <c r="AI3792">
        <f t="shared" si="277"/>
        <v>40.283054456394424</v>
      </c>
      <c r="AJ3792">
        <f t="shared" si="279"/>
        <v>3</v>
      </c>
    </row>
    <row r="3793" spans="14:36" x14ac:dyDescent="0.35">
      <c r="N3793">
        <v>3.9643375000000001</v>
      </c>
      <c r="O3793">
        <v>5.9999999999999997E-7</v>
      </c>
      <c r="P3793">
        <f t="shared" si="276"/>
        <v>33.383573133607797</v>
      </c>
      <c r="Q3793">
        <f t="shared" si="278"/>
        <v>3</v>
      </c>
      <c r="AG3793">
        <v>4.8007659</v>
      </c>
      <c r="AH3793">
        <v>0</v>
      </c>
      <c r="AI3793">
        <f t="shared" si="277"/>
        <v>40.427112858070352</v>
      </c>
      <c r="AJ3793">
        <f t="shared" si="279"/>
        <v>3</v>
      </c>
    </row>
    <row r="3794" spans="14:36" x14ac:dyDescent="0.35">
      <c r="N3794">
        <v>3.9814506999999999</v>
      </c>
      <c r="O3794">
        <v>5.9999999999999997E-7</v>
      </c>
      <c r="P3794">
        <f t="shared" si="276"/>
        <v>33.527682903209922</v>
      </c>
      <c r="Q3794">
        <f t="shared" si="278"/>
        <v>3</v>
      </c>
      <c r="AG3794">
        <v>4.817876</v>
      </c>
      <c r="AH3794">
        <v>0</v>
      </c>
      <c r="AI3794">
        <f t="shared" si="277"/>
        <v>40.571196522660799</v>
      </c>
      <c r="AJ3794">
        <f t="shared" si="279"/>
        <v>3</v>
      </c>
    </row>
    <row r="3795" spans="14:36" x14ac:dyDescent="0.35">
      <c r="N3795">
        <v>3.9985675999999999</v>
      </c>
      <c r="O3795">
        <v>5.9999999999999997E-7</v>
      </c>
      <c r="P3795">
        <f t="shared" si="276"/>
        <v>33.671823830406623</v>
      </c>
      <c r="Q3795">
        <f t="shared" si="278"/>
        <v>3</v>
      </c>
      <c r="AG3795">
        <v>4.8349890000000002</v>
      </c>
      <c r="AH3795">
        <v>0</v>
      </c>
      <c r="AI3795">
        <f t="shared" si="277"/>
        <v>40.715304608068621</v>
      </c>
      <c r="AJ3795">
        <f t="shared" si="279"/>
        <v>3</v>
      </c>
    </row>
    <row r="3796" spans="14:36" x14ac:dyDescent="0.35">
      <c r="N3796">
        <v>4.0156881999999996</v>
      </c>
      <c r="O3796">
        <v>5.9999999999999997E-7</v>
      </c>
      <c r="P3796">
        <f t="shared" si="276"/>
        <v>33.815995915197895</v>
      </c>
      <c r="Q3796">
        <f t="shared" si="278"/>
        <v>3</v>
      </c>
      <c r="AG3796">
        <v>4.8521048999999996</v>
      </c>
      <c r="AH3796">
        <v>0</v>
      </c>
      <c r="AI3796">
        <f t="shared" si="277"/>
        <v>40.859437114293812</v>
      </c>
      <c r="AJ3796">
        <f t="shared" si="279"/>
        <v>3</v>
      </c>
    </row>
    <row r="3797" spans="14:36" x14ac:dyDescent="0.35">
      <c r="N3797">
        <v>4.0328125999999997</v>
      </c>
      <c r="O3797">
        <v>5.9999999999999997E-7</v>
      </c>
      <c r="P3797">
        <f t="shared" si="276"/>
        <v>33.96019999968091</v>
      </c>
      <c r="Q3797">
        <f t="shared" si="278"/>
        <v>3</v>
      </c>
      <c r="AG3797">
        <v>4.8692238000000003</v>
      </c>
      <c r="AH3797">
        <v>0</v>
      </c>
      <c r="AI3797">
        <f t="shared" si="277"/>
        <v>41.003594883433536</v>
      </c>
      <c r="AJ3797">
        <f t="shared" si="279"/>
        <v>3</v>
      </c>
    </row>
    <row r="3798" spans="14:36" x14ac:dyDescent="0.35">
      <c r="N3798">
        <v>4.0499406000000002</v>
      </c>
      <c r="O3798">
        <v>4.9999999999999998E-7</v>
      </c>
      <c r="P3798">
        <f t="shared" si="276"/>
        <v>34.104434399661343</v>
      </c>
      <c r="Q3798">
        <f t="shared" si="278"/>
        <v>3</v>
      </c>
      <c r="AG3798">
        <v>4.8863456999999997</v>
      </c>
      <c r="AH3798">
        <v>0</v>
      </c>
      <c r="AI3798">
        <f t="shared" si="277"/>
        <v>41.147777915487765</v>
      </c>
      <c r="AJ3798">
        <f t="shared" si="279"/>
        <v>3</v>
      </c>
    </row>
    <row r="3799" spans="14:36" x14ac:dyDescent="0.35">
      <c r="N3799">
        <v>4.0670722000000001</v>
      </c>
      <c r="O3799">
        <v>5.9999999999999997E-7</v>
      </c>
      <c r="P3799">
        <f t="shared" si="276"/>
        <v>34.248699115139203</v>
      </c>
      <c r="Q3799">
        <f t="shared" si="278"/>
        <v>3</v>
      </c>
      <c r="AG3799">
        <v>4.9034703999999998</v>
      </c>
      <c r="AH3799">
        <v>0</v>
      </c>
      <c r="AI3799">
        <f t="shared" si="277"/>
        <v>41.291984526262226</v>
      </c>
      <c r="AJ3799">
        <f t="shared" si="279"/>
        <v>3</v>
      </c>
    </row>
    <row r="3800" spans="14:36" x14ac:dyDescent="0.35">
      <c r="N3800">
        <v>4.0842076</v>
      </c>
      <c r="O3800">
        <v>5.9999999999999997E-7</v>
      </c>
      <c r="P3800">
        <f t="shared" si="276"/>
        <v>34.392995830308791</v>
      </c>
      <c r="Q3800">
        <f t="shared" si="278"/>
        <v>3</v>
      </c>
      <c r="AG3800">
        <v>4.9205981000000003</v>
      </c>
      <c r="AH3800">
        <v>0</v>
      </c>
      <c r="AI3800">
        <f t="shared" si="277"/>
        <v>41.436216399951213</v>
      </c>
      <c r="AJ3800">
        <f t="shared" si="279"/>
        <v>3</v>
      </c>
    </row>
    <row r="3801" spans="14:36" x14ac:dyDescent="0.35">
      <c r="N3801">
        <v>4.1013465</v>
      </c>
      <c r="O3801">
        <v>5.9999999999999997E-7</v>
      </c>
      <c r="P3801">
        <f t="shared" si="276"/>
        <v>34.537322018878662</v>
      </c>
      <c r="Q3801">
        <f t="shared" si="278"/>
        <v>3</v>
      </c>
      <c r="AG3801">
        <v>4.9377285999999998</v>
      </c>
      <c r="AH3801">
        <v>0</v>
      </c>
      <c r="AI3801">
        <f t="shared" si="277"/>
        <v>41.580471852360411</v>
      </c>
      <c r="AJ3801">
        <f t="shared" si="279"/>
        <v>3</v>
      </c>
    </row>
    <row r="3802" spans="14:36" x14ac:dyDescent="0.35">
      <c r="N3802">
        <v>4.1184890000000003</v>
      </c>
      <c r="O3802">
        <v>4.9999999999999998E-7</v>
      </c>
      <c r="P3802">
        <f t="shared" si="276"/>
        <v>34.681678522945958</v>
      </c>
      <c r="Q3802">
        <f t="shared" si="278"/>
        <v>3</v>
      </c>
      <c r="AG3802">
        <v>4.9548620000000003</v>
      </c>
      <c r="AH3802">
        <v>0</v>
      </c>
      <c r="AI3802">
        <f t="shared" si="277"/>
        <v>41.724751725586991</v>
      </c>
      <c r="AJ3802">
        <f t="shared" si="279"/>
        <v>3</v>
      </c>
    </row>
    <row r="3803" spans="14:36" x14ac:dyDescent="0.35">
      <c r="N3803">
        <v>4.1356352000000003</v>
      </c>
      <c r="O3803">
        <v>5.9999999999999997E-7</v>
      </c>
      <c r="P3803">
        <f t="shared" si="276"/>
        <v>34.826066184607825</v>
      </c>
      <c r="Q3803">
        <f t="shared" si="278"/>
        <v>3</v>
      </c>
      <c r="AG3803">
        <v>4.9719983000000001</v>
      </c>
      <c r="AH3803">
        <v>0</v>
      </c>
      <c r="AI3803">
        <f t="shared" si="277"/>
        <v>41.869056019630932</v>
      </c>
      <c r="AJ3803">
        <f t="shared" si="279"/>
        <v>3</v>
      </c>
    </row>
    <row r="3804" spans="14:36" x14ac:dyDescent="0.35">
      <c r="N3804">
        <v>4.1527849000000003</v>
      </c>
      <c r="O3804">
        <v>5.9999999999999997E-7</v>
      </c>
      <c r="P3804">
        <f t="shared" si="276"/>
        <v>34.970483319669974</v>
      </c>
      <c r="Q3804">
        <f t="shared" si="278"/>
        <v>3</v>
      </c>
      <c r="AG3804">
        <v>4.9891373999999997</v>
      </c>
      <c r="AH3804">
        <v>0</v>
      </c>
      <c r="AI3804">
        <f t="shared" si="277"/>
        <v>42.013383892395098</v>
      </c>
      <c r="AJ3804">
        <f t="shared" si="279"/>
        <v>3</v>
      </c>
    </row>
    <row r="3805" spans="14:36" x14ac:dyDescent="0.35">
      <c r="N3805">
        <v>4.1699381999999998</v>
      </c>
      <c r="O3805">
        <v>5.9999999999999997E-7</v>
      </c>
      <c r="P3805">
        <f t="shared" si="276"/>
        <v>35.114930770229542</v>
      </c>
      <c r="Q3805">
        <f t="shared" si="278"/>
        <v>3</v>
      </c>
      <c r="AG3805">
        <v>5.0062794000000004</v>
      </c>
      <c r="AH3805">
        <v>0</v>
      </c>
      <c r="AI3805">
        <f t="shared" si="277"/>
        <v>42.157736185976646</v>
      </c>
      <c r="AJ3805">
        <f t="shared" si="279"/>
        <v>3</v>
      </c>
    </row>
    <row r="3806" spans="14:36" x14ac:dyDescent="0.35">
      <c r="N3806">
        <v>4.1870950000000002</v>
      </c>
      <c r="O3806">
        <v>4.9999999999999998E-7</v>
      </c>
      <c r="P3806">
        <f t="shared" si="276"/>
        <v>35.259407694189399</v>
      </c>
      <c r="Q3806">
        <f t="shared" si="278"/>
        <v>3</v>
      </c>
      <c r="AG3806">
        <v>5.0234243000000003</v>
      </c>
      <c r="AH3806">
        <v>0</v>
      </c>
      <c r="AI3806">
        <f t="shared" si="277"/>
        <v>42.302112900375555</v>
      </c>
      <c r="AJ3806">
        <f t="shared" si="279"/>
        <v>3</v>
      </c>
    </row>
    <row r="3807" spans="14:36" x14ac:dyDescent="0.35">
      <c r="N3807">
        <v>4.2042552999999998</v>
      </c>
      <c r="O3807">
        <v>4.9999999999999998E-7</v>
      </c>
      <c r="P3807">
        <f t="shared" si="276"/>
        <v>35.403914091549517</v>
      </c>
      <c r="Q3807">
        <f t="shared" si="278"/>
        <v>3</v>
      </c>
      <c r="AG3807">
        <v>5.0405718999999998</v>
      </c>
      <c r="AH3807">
        <v>0</v>
      </c>
      <c r="AI3807">
        <f t="shared" si="277"/>
        <v>42.44651235139753</v>
      </c>
      <c r="AJ3807">
        <f t="shared" si="279"/>
        <v>3</v>
      </c>
    </row>
    <row r="3808" spans="14:36" x14ac:dyDescent="0.35">
      <c r="N3808">
        <v>4.2214191999999997</v>
      </c>
      <c r="O3808">
        <v>5.9999999999999997E-7</v>
      </c>
      <c r="P3808">
        <f t="shared" si="276"/>
        <v>35.548450804407068</v>
      </c>
      <c r="Q3808">
        <f t="shared" si="278"/>
        <v>3</v>
      </c>
      <c r="AG3808">
        <v>5.0577224000000003</v>
      </c>
      <c r="AH3808">
        <v>0</v>
      </c>
      <c r="AI3808">
        <f t="shared" si="277"/>
        <v>42.590936223236888</v>
      </c>
      <c r="AJ3808">
        <f t="shared" si="279"/>
        <v>3</v>
      </c>
    </row>
    <row r="3809" spans="14:36" x14ac:dyDescent="0.35">
      <c r="N3809">
        <v>4.2385865000000003</v>
      </c>
      <c r="O3809">
        <v>4.9999999999999998E-7</v>
      </c>
      <c r="P3809">
        <f t="shared" si="276"/>
        <v>35.693016148567757</v>
      </c>
      <c r="Q3809">
        <f t="shared" si="278"/>
        <v>3</v>
      </c>
      <c r="AG3809">
        <v>5.0748756999999998</v>
      </c>
      <c r="AH3809">
        <v>0</v>
      </c>
      <c r="AI3809">
        <f t="shared" si="277"/>
        <v>42.735383673796456</v>
      </c>
      <c r="AJ3809">
        <f t="shared" si="279"/>
        <v>3</v>
      </c>
    </row>
    <row r="3810" spans="14:36" x14ac:dyDescent="0.35">
      <c r="N3810">
        <v>4.2557574000000002</v>
      </c>
      <c r="O3810">
        <v>5.9999999999999997E-7</v>
      </c>
      <c r="P3810">
        <f t="shared" si="276"/>
        <v>35.837611808225859</v>
      </c>
      <c r="Q3810">
        <f t="shared" si="278"/>
        <v>3</v>
      </c>
      <c r="AG3810">
        <v>5.0920318</v>
      </c>
      <c r="AH3810">
        <v>0</v>
      </c>
      <c r="AI3810">
        <f t="shared" si="277"/>
        <v>42.879854703076255</v>
      </c>
      <c r="AJ3810">
        <f t="shared" si="279"/>
        <v>3</v>
      </c>
    </row>
    <row r="3811" spans="14:36" x14ac:dyDescent="0.35">
      <c r="N3811">
        <v>4.2729317</v>
      </c>
      <c r="O3811">
        <v>5.9999999999999997E-7</v>
      </c>
      <c r="P3811">
        <f t="shared" si="276"/>
        <v>35.982236099187091</v>
      </c>
      <c r="Q3811">
        <f t="shared" si="278"/>
        <v>3</v>
      </c>
      <c r="AG3811">
        <v>5.1091905999999998</v>
      </c>
      <c r="AH3811">
        <v>0</v>
      </c>
      <c r="AI3811">
        <f t="shared" si="277"/>
        <v>43.02434846897912</v>
      </c>
      <c r="AJ3811">
        <f t="shared" si="279"/>
        <v>3</v>
      </c>
    </row>
    <row r="3812" spans="14:36" x14ac:dyDescent="0.35">
      <c r="N3812">
        <v>4.2901094000000004</v>
      </c>
      <c r="O3812">
        <v>5.9999999999999997E-7</v>
      </c>
      <c r="P3812">
        <f t="shared" si="276"/>
        <v>36.126889021451447</v>
      </c>
      <c r="Q3812">
        <f t="shared" si="278"/>
        <v>3</v>
      </c>
      <c r="AG3812">
        <v>5.1263522999999998</v>
      </c>
      <c r="AH3812">
        <v>0</v>
      </c>
      <c r="AI3812">
        <f t="shared" si="277"/>
        <v>43.168866655699354</v>
      </c>
      <c r="AJ3812">
        <f t="shared" si="279"/>
        <v>3</v>
      </c>
    </row>
    <row r="3813" spans="14:36" x14ac:dyDescent="0.35">
      <c r="N3813">
        <v>4.3072906</v>
      </c>
      <c r="O3813">
        <v>5.9999999999999997E-7</v>
      </c>
      <c r="P3813">
        <f t="shared" si="276"/>
        <v>36.271571417116078</v>
      </c>
      <c r="Q3813">
        <f t="shared" si="278"/>
        <v>3</v>
      </c>
      <c r="AG3813">
        <v>5.1435167000000002</v>
      </c>
      <c r="AH3813">
        <v>0</v>
      </c>
      <c r="AI3813">
        <f t="shared" si="277"/>
        <v>43.313407579042668</v>
      </c>
      <c r="AJ3813">
        <f t="shared" si="279"/>
        <v>3</v>
      </c>
    </row>
    <row r="3814" spans="14:36" x14ac:dyDescent="0.35">
      <c r="N3814">
        <v>4.3244750999999999</v>
      </c>
      <c r="O3814">
        <v>4.9999999999999998E-7</v>
      </c>
      <c r="P3814">
        <f t="shared" si="276"/>
        <v>36.41628160198669</v>
      </c>
      <c r="Q3814">
        <f t="shared" si="278"/>
        <v>3</v>
      </c>
      <c r="AG3814">
        <v>5.1606838000000002</v>
      </c>
      <c r="AH3814">
        <v>0</v>
      </c>
      <c r="AI3814">
        <f t="shared" si="277"/>
        <v>43.457971239009041</v>
      </c>
      <c r="AJ3814">
        <f t="shared" si="279"/>
        <v>3</v>
      </c>
    </row>
    <row r="3815" spans="14:36" x14ac:dyDescent="0.35">
      <c r="N3815">
        <v>4.3416630999999999</v>
      </c>
      <c r="O3815">
        <v>6.9999999999999997E-7</v>
      </c>
      <c r="P3815">
        <f t="shared" si="276"/>
        <v>36.561021260257569</v>
      </c>
      <c r="Q3815">
        <f t="shared" si="278"/>
        <v>3</v>
      </c>
      <c r="AG3815">
        <v>5.1778537</v>
      </c>
      <c r="AH3815">
        <v>0</v>
      </c>
      <c r="AI3815">
        <f t="shared" si="277"/>
        <v>43.602558477695638</v>
      </c>
      <c r="AJ3815">
        <f t="shared" si="279"/>
        <v>3</v>
      </c>
    </row>
    <row r="3816" spans="14:36" x14ac:dyDescent="0.35">
      <c r="N3816">
        <v>4.3588544999999996</v>
      </c>
      <c r="O3816">
        <v>5.9999999999999997E-7</v>
      </c>
      <c r="P3816">
        <f t="shared" si="276"/>
        <v>36.705789549831579</v>
      </c>
      <c r="Q3816">
        <f t="shared" si="278"/>
        <v>3</v>
      </c>
      <c r="AG3816">
        <v>5.1950263999999997</v>
      </c>
      <c r="AH3816">
        <v>0</v>
      </c>
      <c r="AI3816">
        <f t="shared" si="277"/>
        <v>43.747169295102459</v>
      </c>
      <c r="AJ3816">
        <f t="shared" si="279"/>
        <v>3</v>
      </c>
    </row>
    <row r="3817" spans="14:36" x14ac:dyDescent="0.35">
      <c r="N3817">
        <v>4.3760491999999998</v>
      </c>
      <c r="O3817">
        <v>4.9999999999999998E-7</v>
      </c>
      <c r="P3817">
        <f t="shared" si="276"/>
        <v>36.850585628611562</v>
      </c>
      <c r="Q3817">
        <f t="shared" si="278"/>
        <v>3</v>
      </c>
      <c r="AG3817">
        <v>5.2122016999999996</v>
      </c>
      <c r="AH3817">
        <v>0</v>
      </c>
      <c r="AI3817">
        <f t="shared" si="277"/>
        <v>43.891802007035196</v>
      </c>
      <c r="AJ3817">
        <f t="shared" si="279"/>
        <v>3</v>
      </c>
    </row>
    <row r="3818" spans="14:36" x14ac:dyDescent="0.35">
      <c r="N3818">
        <v>4.3932472999999996</v>
      </c>
      <c r="O3818">
        <v>4.9999999999999998E-7</v>
      </c>
      <c r="P3818">
        <f t="shared" si="276"/>
        <v>36.995410338694676</v>
      </c>
      <c r="Q3818">
        <f t="shared" si="278"/>
        <v>3</v>
      </c>
      <c r="AG3818">
        <v>5.2293798000000002</v>
      </c>
      <c r="AH3818">
        <v>0</v>
      </c>
      <c r="AI3818">
        <f t="shared" si="277"/>
        <v>44.036458297688156</v>
      </c>
      <c r="AJ3818">
        <f t="shared" si="279"/>
        <v>3</v>
      </c>
    </row>
    <row r="3819" spans="14:36" x14ac:dyDescent="0.35">
      <c r="N3819">
        <v>4.4104486999999999</v>
      </c>
      <c r="O3819">
        <v>4.9999999999999998E-7</v>
      </c>
      <c r="P3819">
        <f t="shared" si="276"/>
        <v>37.140262837983762</v>
      </c>
      <c r="Q3819">
        <f t="shared" si="278"/>
        <v>3</v>
      </c>
      <c r="AG3819">
        <v>5.2465605999999996</v>
      </c>
      <c r="AH3819">
        <v>0</v>
      </c>
      <c r="AI3819">
        <f t="shared" si="277"/>
        <v>44.181137324964183</v>
      </c>
      <c r="AJ3819">
        <f t="shared" si="279"/>
        <v>3</v>
      </c>
    </row>
    <row r="3820" spans="14:36" x14ac:dyDescent="0.35">
      <c r="N3820">
        <v>4.4276534999999999</v>
      </c>
      <c r="O3820">
        <v>4.9999999999999998E-7</v>
      </c>
      <c r="P3820">
        <f t="shared" si="276"/>
        <v>37.285143968575966</v>
      </c>
      <c r="Q3820">
        <f t="shared" si="278"/>
        <v>3</v>
      </c>
      <c r="AG3820">
        <v>5.2637441000000003</v>
      </c>
      <c r="AH3820">
        <v>0</v>
      </c>
      <c r="AI3820">
        <f t="shared" si="277"/>
        <v>44.32583908886329</v>
      </c>
      <c r="AJ3820">
        <f t="shared" si="279"/>
        <v>3</v>
      </c>
    </row>
    <row r="3821" spans="14:36" x14ac:dyDescent="0.35">
      <c r="N3821">
        <v>4.4448616000000003</v>
      </c>
      <c r="O3821">
        <v>4.9999999999999998E-7</v>
      </c>
      <c r="P3821">
        <f t="shared" si="276"/>
        <v>37.430052888374156</v>
      </c>
      <c r="Q3821">
        <f t="shared" si="278"/>
        <v>3</v>
      </c>
      <c r="AG3821">
        <v>5.2809302999999996</v>
      </c>
      <c r="AH3821">
        <v>0</v>
      </c>
      <c r="AI3821">
        <f t="shared" si="277"/>
        <v>44.470563589385456</v>
      </c>
      <c r="AJ3821">
        <f t="shared" si="279"/>
        <v>3</v>
      </c>
    </row>
    <row r="3822" spans="14:36" x14ac:dyDescent="0.35">
      <c r="N3822">
        <v>4.4620728999999999</v>
      </c>
      <c r="O3822">
        <v>4.9999999999999998E-7</v>
      </c>
      <c r="P3822">
        <f t="shared" si="276"/>
        <v>37.574988755281161</v>
      </c>
      <c r="Q3822">
        <f t="shared" si="278"/>
        <v>3</v>
      </c>
      <c r="AG3822">
        <v>5.2981191000000001</v>
      </c>
      <c r="AH3822">
        <v>0</v>
      </c>
      <c r="AI3822">
        <f t="shared" si="277"/>
        <v>44.615309984433551</v>
      </c>
      <c r="AJ3822">
        <f t="shared" si="279"/>
        <v>3</v>
      </c>
    </row>
    <row r="3823" spans="14:36" x14ac:dyDescent="0.35">
      <c r="N3823">
        <v>4.4792876000000001</v>
      </c>
      <c r="O3823">
        <v>4.9999999999999998E-7</v>
      </c>
      <c r="P3823">
        <f t="shared" si="276"/>
        <v>37.719953253491298</v>
      </c>
      <c r="Q3823">
        <f t="shared" si="278"/>
        <v>3</v>
      </c>
      <c r="AG3823">
        <v>5.3153106000000001</v>
      </c>
      <c r="AH3823">
        <v>0</v>
      </c>
      <c r="AI3823">
        <f t="shared" si="277"/>
        <v>44.760079116104713</v>
      </c>
      <c r="AJ3823">
        <f t="shared" si="279"/>
        <v>3</v>
      </c>
    </row>
    <row r="3824" spans="14:36" x14ac:dyDescent="0.35">
      <c r="N3824">
        <v>4.4965054999999996</v>
      </c>
      <c r="O3824">
        <v>4.9999999999999998E-7</v>
      </c>
      <c r="P3824">
        <f t="shared" si="276"/>
        <v>37.864944698810255</v>
      </c>
      <c r="Q3824">
        <f t="shared" si="278"/>
        <v>3</v>
      </c>
      <c r="AG3824">
        <v>5.3325047999999997</v>
      </c>
      <c r="AH3824">
        <v>0</v>
      </c>
      <c r="AI3824">
        <f t="shared" si="277"/>
        <v>44.90487098439894</v>
      </c>
      <c r="AJ3824">
        <f t="shared" si="279"/>
        <v>3</v>
      </c>
    </row>
    <row r="3825" spans="14:36" x14ac:dyDescent="0.35">
      <c r="N3825">
        <v>4.5137267000000003</v>
      </c>
      <c r="O3825">
        <v>4.9999999999999998E-7</v>
      </c>
      <c r="P3825">
        <f t="shared" si="276"/>
        <v>38.009963933335193</v>
      </c>
      <c r="Q3825">
        <f t="shared" si="278"/>
        <v>3</v>
      </c>
      <c r="AG3825">
        <v>5.3497016000000004</v>
      </c>
      <c r="AH3825">
        <v>0</v>
      </c>
      <c r="AI3825">
        <f t="shared" si="277"/>
        <v>45.049684747219089</v>
      </c>
      <c r="AJ3825">
        <f t="shared" si="279"/>
        <v>3</v>
      </c>
    </row>
    <row r="3826" spans="14:36" x14ac:dyDescent="0.35">
      <c r="N3826">
        <v>4.5309511000000002</v>
      </c>
      <c r="O3826">
        <v>4.9999999999999998E-7</v>
      </c>
      <c r="P3826">
        <f t="shared" si="276"/>
        <v>38.155010114968945</v>
      </c>
      <c r="Q3826">
        <f t="shared" si="278"/>
        <v>3</v>
      </c>
      <c r="AG3826">
        <v>5.3669010999999998</v>
      </c>
      <c r="AH3826">
        <v>0</v>
      </c>
      <c r="AI3826">
        <f t="shared" si="277"/>
        <v>45.194521246662305</v>
      </c>
      <c r="AJ3826">
        <f t="shared" si="279"/>
        <v>3</v>
      </c>
    </row>
    <row r="3827" spans="14:36" x14ac:dyDescent="0.35">
      <c r="N3827">
        <v>4.5481787999999996</v>
      </c>
      <c r="O3827">
        <v>4.9999999999999998E-7</v>
      </c>
      <c r="P3827">
        <f t="shared" si="276"/>
        <v>38.300084085808678</v>
      </c>
      <c r="Q3827">
        <f t="shared" si="278"/>
        <v>3</v>
      </c>
      <c r="AG3827">
        <v>5.3841032000000002</v>
      </c>
      <c r="AH3827">
        <v>0</v>
      </c>
      <c r="AI3827">
        <f t="shared" si="277"/>
        <v>45.339379640631449</v>
      </c>
      <c r="AJ3827">
        <f t="shared" si="279"/>
        <v>3</v>
      </c>
    </row>
    <row r="3828" spans="14:36" x14ac:dyDescent="0.35">
      <c r="N3828">
        <v>4.5654095999999997</v>
      </c>
      <c r="O3828">
        <v>4.9999999999999998E-7</v>
      </c>
      <c r="P3828">
        <f t="shared" si="276"/>
        <v>38.44518416166008</v>
      </c>
      <c r="Q3828">
        <f t="shared" si="278"/>
        <v>3</v>
      </c>
      <c r="AG3828">
        <v>5.4013078999999999</v>
      </c>
      <c r="AH3828">
        <v>0</v>
      </c>
      <c r="AI3828">
        <f t="shared" si="277"/>
        <v>45.484259929126509</v>
      </c>
      <c r="AJ3828">
        <f t="shared" si="279"/>
        <v>3</v>
      </c>
    </row>
    <row r="3829" spans="14:36" x14ac:dyDescent="0.35">
      <c r="N3829">
        <v>4.5826437000000002</v>
      </c>
      <c r="O3829">
        <v>4.9999999999999998E-7</v>
      </c>
      <c r="P3829">
        <f t="shared" si="276"/>
        <v>38.590312026717463</v>
      </c>
      <c r="Q3829">
        <f t="shared" si="278"/>
        <v>3</v>
      </c>
      <c r="AG3829">
        <v>5.4185153000000001</v>
      </c>
      <c r="AH3829">
        <v>0</v>
      </c>
      <c r="AI3829">
        <f t="shared" si="277"/>
        <v>45.629162954244642</v>
      </c>
      <c r="AJ3829">
        <f t="shared" si="279"/>
        <v>3</v>
      </c>
    </row>
    <row r="3830" spans="14:36" x14ac:dyDescent="0.35">
      <c r="N3830">
        <v>4.5998808999999996</v>
      </c>
      <c r="O3830">
        <v>4.9999999999999998E-7</v>
      </c>
      <c r="P3830">
        <f t="shared" si="276"/>
        <v>38.735465996786509</v>
      </c>
      <c r="Q3830">
        <f t="shared" si="278"/>
        <v>3</v>
      </c>
      <c r="AG3830">
        <v>5.4357252000000003</v>
      </c>
      <c r="AH3830">
        <v>0</v>
      </c>
      <c r="AI3830">
        <f t="shared" si="277"/>
        <v>45.774087031791538</v>
      </c>
      <c r="AJ3830">
        <f t="shared" si="279"/>
        <v>3</v>
      </c>
    </row>
    <row r="3831" spans="14:36" x14ac:dyDescent="0.35">
      <c r="N3831">
        <v>4.6171213</v>
      </c>
      <c r="O3831">
        <v>4.9999999999999998E-7</v>
      </c>
      <c r="P3831">
        <f t="shared" si="276"/>
        <v>38.880646913964391</v>
      </c>
      <c r="Q3831">
        <f t="shared" si="278"/>
        <v>3</v>
      </c>
      <c r="AG3831">
        <v>5.4529377999999999</v>
      </c>
      <c r="AH3831">
        <v>0</v>
      </c>
      <c r="AI3831">
        <f t="shared" si="277"/>
        <v>45.919033845961508</v>
      </c>
      <c r="AJ3831">
        <f t="shared" si="279"/>
        <v>3</v>
      </c>
    </row>
    <row r="3832" spans="14:36" x14ac:dyDescent="0.35">
      <c r="N3832">
        <v>4.6343648999999996</v>
      </c>
      <c r="O3832">
        <v>4.9999999999999998E-7</v>
      </c>
      <c r="P3832">
        <f t="shared" si="276"/>
        <v>39.025854778251087</v>
      </c>
      <c r="Q3832">
        <f t="shared" si="278"/>
        <v>3</v>
      </c>
      <c r="AG3832">
        <v>5.4701529000000004</v>
      </c>
      <c r="AH3832">
        <v>0</v>
      </c>
      <c r="AI3832">
        <f t="shared" si="277"/>
        <v>46.064001712560248</v>
      </c>
      <c r="AJ3832">
        <f t="shared" si="279"/>
        <v>3</v>
      </c>
    </row>
    <row r="3833" spans="14:36" x14ac:dyDescent="0.35">
      <c r="N3833">
        <v>4.6516117000000001</v>
      </c>
      <c r="O3833">
        <v>4.9999999999999998E-7</v>
      </c>
      <c r="P3833">
        <f t="shared" si="276"/>
        <v>39.17108958964662</v>
      </c>
      <c r="Q3833">
        <f t="shared" si="278"/>
        <v>3</v>
      </c>
      <c r="AG3833">
        <v>5.4873706000000002</v>
      </c>
      <c r="AH3833">
        <v>0</v>
      </c>
      <c r="AI3833">
        <f t="shared" si="277"/>
        <v>46.208991473684904</v>
      </c>
      <c r="AJ3833">
        <f t="shared" si="279"/>
        <v>3</v>
      </c>
    </row>
    <row r="3834" spans="14:36" x14ac:dyDescent="0.35">
      <c r="N3834">
        <v>4.6688615000000002</v>
      </c>
      <c r="O3834">
        <v>4.9999999999999998E-7</v>
      </c>
      <c r="P3834">
        <f t="shared" si="276"/>
        <v>39.316349663956665</v>
      </c>
      <c r="Q3834">
        <f t="shared" si="278"/>
        <v>3</v>
      </c>
      <c r="AG3834">
        <v>5.5045909000000002</v>
      </c>
      <c r="AH3834">
        <v>0</v>
      </c>
      <c r="AI3834">
        <f t="shared" si="277"/>
        <v>46.354003129335474</v>
      </c>
      <c r="AJ3834">
        <f t="shared" si="279"/>
        <v>3</v>
      </c>
    </row>
    <row r="3835" spans="14:36" x14ac:dyDescent="0.35">
      <c r="N3835">
        <v>4.6861145000000004</v>
      </c>
      <c r="O3835">
        <v>4.9999999999999998E-7</v>
      </c>
      <c r="P3835">
        <f t="shared" si="276"/>
        <v>39.461636685375538</v>
      </c>
      <c r="Q3835">
        <f t="shared" si="278"/>
        <v>3</v>
      </c>
      <c r="AG3835">
        <v>5.5218137</v>
      </c>
      <c r="AH3835">
        <v>0</v>
      </c>
      <c r="AI3835">
        <f t="shared" si="277"/>
        <v>46.499035837414823</v>
      </c>
      <c r="AJ3835">
        <f t="shared" si="279"/>
        <v>3</v>
      </c>
    </row>
    <row r="3836" spans="14:36" x14ac:dyDescent="0.35">
      <c r="N3836">
        <v>4.7033706000000004</v>
      </c>
      <c r="O3836">
        <v>4.9999999999999998E-7</v>
      </c>
      <c r="P3836">
        <f t="shared" si="276"/>
        <v>39.606949811806082</v>
      </c>
      <c r="Q3836">
        <f t="shared" si="278"/>
        <v>3</v>
      </c>
      <c r="AG3836">
        <v>5.5390391000000001</v>
      </c>
      <c r="AH3836">
        <v>0</v>
      </c>
      <c r="AI3836">
        <f t="shared" si="277"/>
        <v>46.644090440020086</v>
      </c>
      <c r="AJ3836">
        <f t="shared" si="279"/>
        <v>3</v>
      </c>
    </row>
    <row r="3837" spans="14:36" x14ac:dyDescent="0.35">
      <c r="N3837">
        <v>4.7206298000000002</v>
      </c>
      <c r="O3837">
        <v>5.9999999999999997E-7</v>
      </c>
      <c r="P3837">
        <f t="shared" si="276"/>
        <v>39.752289043248304</v>
      </c>
      <c r="Q3837">
        <f t="shared" si="278"/>
        <v>3</v>
      </c>
      <c r="AG3837">
        <v>5.5562670000000001</v>
      </c>
      <c r="AH3837">
        <v>0</v>
      </c>
      <c r="AI3837">
        <f t="shared" si="277"/>
        <v>46.789166095054121</v>
      </c>
      <c r="AJ3837">
        <f t="shared" si="279"/>
        <v>3</v>
      </c>
    </row>
    <row r="3838" spans="14:36" x14ac:dyDescent="0.35">
      <c r="N3838">
        <v>4.7378920999999998</v>
      </c>
      <c r="O3838">
        <v>4.9999999999999998E-7</v>
      </c>
      <c r="P3838">
        <f t="shared" si="276"/>
        <v>39.897654379702189</v>
      </c>
      <c r="Q3838">
        <f t="shared" si="278"/>
        <v>3</v>
      </c>
      <c r="AG3838">
        <v>5.5734975000000002</v>
      </c>
      <c r="AH3838">
        <v>0</v>
      </c>
      <c r="AI3838">
        <f t="shared" si="277"/>
        <v>46.93426364461407</v>
      </c>
      <c r="AJ3838">
        <f t="shared" si="279"/>
        <v>3</v>
      </c>
    </row>
    <row r="3839" spans="14:36" x14ac:dyDescent="0.35">
      <c r="N3839">
        <v>4.7551575000000001</v>
      </c>
      <c r="O3839">
        <v>6.9999999999999997E-7</v>
      </c>
      <c r="P3839">
        <f t="shared" si="276"/>
        <v>40.043045821167759</v>
      </c>
      <c r="Q3839">
        <f t="shared" si="278"/>
        <v>3</v>
      </c>
      <c r="AG3839">
        <v>5.5907305000000003</v>
      </c>
      <c r="AH3839">
        <v>0</v>
      </c>
      <c r="AI3839">
        <f t="shared" si="277"/>
        <v>47.079382246602798</v>
      </c>
      <c r="AJ3839">
        <f t="shared" si="279"/>
        <v>3</v>
      </c>
    </row>
    <row r="3840" spans="14:36" x14ac:dyDescent="0.35">
      <c r="N3840">
        <v>4.7724259</v>
      </c>
      <c r="O3840">
        <v>6.9999999999999997E-7</v>
      </c>
      <c r="P3840">
        <f t="shared" si="276"/>
        <v>40.188462525547841</v>
      </c>
      <c r="Q3840">
        <f t="shared" si="278"/>
        <v>3</v>
      </c>
      <c r="AG3840">
        <v>5.6079660000000002</v>
      </c>
      <c r="AH3840">
        <v>0</v>
      </c>
      <c r="AI3840">
        <f t="shared" si="277"/>
        <v>47.224521901020282</v>
      </c>
      <c r="AJ3840">
        <f t="shared" si="279"/>
        <v>3</v>
      </c>
    </row>
    <row r="3841" spans="14:36" x14ac:dyDescent="0.35">
      <c r="N3841">
        <v>4.7896973000000003</v>
      </c>
      <c r="O3841">
        <v>4.9999999999999998E-7</v>
      </c>
      <c r="P3841">
        <f t="shared" si="276"/>
        <v>40.333904492842457</v>
      </c>
      <c r="Q3841">
        <f t="shared" si="278"/>
        <v>3</v>
      </c>
      <c r="AG3841">
        <v>5.6252040000000001</v>
      </c>
      <c r="AH3841">
        <v>0</v>
      </c>
      <c r="AI3841">
        <f t="shared" si="277"/>
        <v>47.369682607866544</v>
      </c>
      <c r="AJ3841">
        <f t="shared" si="279"/>
        <v>3</v>
      </c>
    </row>
    <row r="3842" spans="14:36" x14ac:dyDescent="0.35">
      <c r="N3842">
        <v>4.8069718000000003</v>
      </c>
      <c r="O3842">
        <v>4.9999999999999998E-7</v>
      </c>
      <c r="P3842">
        <f t="shared" ref="P3842:P3905" si="280">N3842*$L$4</f>
        <v>40.479372565148736</v>
      </c>
      <c r="Q3842">
        <f t="shared" si="278"/>
        <v>3</v>
      </c>
      <c r="AG3842">
        <v>5.6424446000000001</v>
      </c>
      <c r="AH3842">
        <v>0</v>
      </c>
      <c r="AI3842">
        <f t="shared" ref="AI3842:AI3905" si="281">AG3842*$L$4</f>
        <v>47.514865209238721</v>
      </c>
      <c r="AJ3842">
        <f t="shared" si="279"/>
        <v>3</v>
      </c>
    </row>
    <row r="3843" spans="14:36" x14ac:dyDescent="0.35">
      <c r="N3843">
        <v>4.8242494000000002</v>
      </c>
      <c r="O3843">
        <v>5.9999999999999997E-7</v>
      </c>
      <c r="P3843">
        <f t="shared" si="280"/>
        <v>40.624866742466693</v>
      </c>
      <c r="Q3843">
        <f t="shared" ref="Q3843:Q3906" si="282">IF(P3843&lt;=9,1,IF(P3843&lt;=19,2,IF(P3843&lt;=49,3,4)))</f>
        <v>3</v>
      </c>
      <c r="AG3843">
        <v>5.6596875999999998</v>
      </c>
      <c r="AH3843">
        <v>0</v>
      </c>
      <c r="AI3843">
        <f t="shared" si="281"/>
        <v>47.660068020942518</v>
      </c>
      <c r="AJ3843">
        <f t="shared" ref="AJ3843:AJ3906" si="283">IF(AI3843&lt;=9,1,IF(AI3843&lt;=19,2,IF(AI3843&lt;=49,3,4)))</f>
        <v>3</v>
      </c>
    </row>
    <row r="3844" spans="14:36" x14ac:dyDescent="0.35">
      <c r="N3844">
        <v>4.8415299000000003</v>
      </c>
      <c r="O3844">
        <v>4.9999999999999998E-7</v>
      </c>
      <c r="P3844">
        <f t="shared" si="280"/>
        <v>40.770385340602019</v>
      </c>
      <c r="Q3844">
        <f t="shared" si="282"/>
        <v>3</v>
      </c>
      <c r="AG3844">
        <v>5.6769331000000003</v>
      </c>
      <c r="AH3844">
        <v>0</v>
      </c>
      <c r="AI3844">
        <f t="shared" si="281"/>
        <v>47.805291885075086</v>
      </c>
      <c r="AJ3844">
        <f t="shared" si="283"/>
        <v>3</v>
      </c>
    </row>
    <row r="3845" spans="14:36" x14ac:dyDescent="0.35">
      <c r="N3845">
        <v>4.8588135000000001</v>
      </c>
      <c r="O3845">
        <v>4.9999999999999998E-7</v>
      </c>
      <c r="P3845">
        <f t="shared" si="280"/>
        <v>40.915930043749022</v>
      </c>
      <c r="Q3845">
        <f t="shared" si="282"/>
        <v>3</v>
      </c>
      <c r="AG3845">
        <v>5.6941810999999998</v>
      </c>
      <c r="AH3845">
        <v>0</v>
      </c>
      <c r="AI3845">
        <f t="shared" si="281"/>
        <v>47.950536801636417</v>
      </c>
      <c r="AJ3845">
        <f t="shared" si="283"/>
        <v>3</v>
      </c>
    </row>
    <row r="3846" spans="14:36" x14ac:dyDescent="0.35">
      <c r="N3846">
        <v>4.8761000000000001</v>
      </c>
      <c r="O3846">
        <v>4.9999999999999998E-7</v>
      </c>
      <c r="P3846">
        <f t="shared" si="280"/>
        <v>41.061499167713393</v>
      </c>
      <c r="Q3846">
        <f t="shared" si="282"/>
        <v>3</v>
      </c>
      <c r="AG3846">
        <v>5.7114316000000001</v>
      </c>
      <c r="AH3846">
        <v>0</v>
      </c>
      <c r="AI3846">
        <f t="shared" si="281"/>
        <v>48.09580277062652</v>
      </c>
      <c r="AJ3846">
        <f t="shared" si="283"/>
        <v>3</v>
      </c>
    </row>
    <row r="3847" spans="14:36" x14ac:dyDescent="0.35">
      <c r="N3847">
        <v>4.8933894999999996</v>
      </c>
      <c r="O3847">
        <v>4.9999999999999998E-7</v>
      </c>
      <c r="P3847">
        <f t="shared" si="280"/>
        <v>41.207093554592284</v>
      </c>
      <c r="Q3847">
        <f t="shared" si="282"/>
        <v>3</v>
      </c>
      <c r="AG3847">
        <v>5.7286845</v>
      </c>
      <c r="AH3847">
        <v>0</v>
      </c>
      <c r="AI3847">
        <f t="shared" si="281"/>
        <v>48.241088949948242</v>
      </c>
      <c r="AJ3847">
        <f t="shared" si="283"/>
        <v>3</v>
      </c>
    </row>
    <row r="3848" spans="14:36" x14ac:dyDescent="0.35">
      <c r="N3848">
        <v>4.9106820000000004</v>
      </c>
      <c r="O3848">
        <v>4.9999999999999998E-7</v>
      </c>
      <c r="P3848">
        <f t="shared" si="280"/>
        <v>41.352713204385708</v>
      </c>
      <c r="Q3848">
        <f t="shared" si="282"/>
        <v>3</v>
      </c>
      <c r="AG3848">
        <v>5.7459398999999998</v>
      </c>
      <c r="AH3848">
        <v>0</v>
      </c>
      <c r="AI3848">
        <f t="shared" si="281"/>
        <v>48.386396181698728</v>
      </c>
      <c r="AJ3848">
        <f t="shared" si="283"/>
        <v>3</v>
      </c>
    </row>
    <row r="3849" spans="14:36" x14ac:dyDescent="0.35">
      <c r="N3849">
        <v>4.9279773999999996</v>
      </c>
      <c r="O3849">
        <v>4.9999999999999998E-7</v>
      </c>
      <c r="P3849">
        <f t="shared" si="280"/>
        <v>41.498357274996494</v>
      </c>
      <c r="Q3849">
        <f t="shared" si="282"/>
        <v>3</v>
      </c>
      <c r="AG3849">
        <v>5.7631977000000001</v>
      </c>
      <c r="AH3849">
        <v>0</v>
      </c>
      <c r="AI3849">
        <f t="shared" si="281"/>
        <v>48.531723623780834</v>
      </c>
      <c r="AJ3849">
        <f t="shared" si="283"/>
        <v>3</v>
      </c>
    </row>
    <row r="3850" spans="14:36" x14ac:dyDescent="0.35">
      <c r="N3850">
        <v>4.9452756999999998</v>
      </c>
      <c r="O3850">
        <v>4.9999999999999998E-7</v>
      </c>
      <c r="P3850">
        <f t="shared" si="280"/>
        <v>41.644025766424654</v>
      </c>
      <c r="Q3850">
        <f t="shared" si="282"/>
        <v>3</v>
      </c>
      <c r="AG3850">
        <v>5.7804580000000003</v>
      </c>
      <c r="AH3850">
        <v>0</v>
      </c>
      <c r="AI3850">
        <f t="shared" si="281"/>
        <v>48.677072118291711</v>
      </c>
      <c r="AJ3850">
        <f t="shared" si="283"/>
        <v>3</v>
      </c>
    </row>
    <row r="3851" spans="14:36" x14ac:dyDescent="0.35">
      <c r="N3851">
        <v>4.9625769999999996</v>
      </c>
      <c r="O3851">
        <v>4.9999999999999998E-7</v>
      </c>
      <c r="P3851">
        <f t="shared" si="280"/>
        <v>41.789719520767335</v>
      </c>
      <c r="Q3851">
        <f t="shared" si="282"/>
        <v>3</v>
      </c>
      <c r="AG3851">
        <v>5.7977207000000002</v>
      </c>
      <c r="AH3851">
        <v>0</v>
      </c>
      <c r="AI3851">
        <f t="shared" si="281"/>
        <v>48.822440823134208</v>
      </c>
      <c r="AJ3851">
        <f t="shared" si="283"/>
        <v>3</v>
      </c>
    </row>
    <row r="3852" spans="14:36" x14ac:dyDescent="0.35">
      <c r="N3852">
        <v>4.9798812999999997</v>
      </c>
      <c r="O3852">
        <v>4.9999999999999998E-7</v>
      </c>
      <c r="P3852">
        <f t="shared" si="280"/>
        <v>41.935438538024542</v>
      </c>
      <c r="Q3852">
        <f t="shared" si="282"/>
        <v>3</v>
      </c>
      <c r="AG3852">
        <v>5.8149857999999996</v>
      </c>
      <c r="AH3852">
        <v>0</v>
      </c>
      <c r="AI3852">
        <f t="shared" si="281"/>
        <v>48.967829738308318</v>
      </c>
      <c r="AJ3852">
        <f t="shared" si="283"/>
        <v>3</v>
      </c>
    </row>
    <row r="3853" spans="14:36" x14ac:dyDescent="0.35">
      <c r="N3853">
        <v>4.9971883999999998</v>
      </c>
      <c r="O3853">
        <v>4.9999999999999998E-7</v>
      </c>
      <c r="P3853">
        <f t="shared" si="280"/>
        <v>42.081181134001973</v>
      </c>
      <c r="Q3853">
        <f t="shared" si="282"/>
        <v>3</v>
      </c>
      <c r="AG3853">
        <v>5.8322532999999996</v>
      </c>
      <c r="AH3853">
        <v>0</v>
      </c>
      <c r="AI3853">
        <f t="shared" si="281"/>
        <v>49.113238863814047</v>
      </c>
      <c r="AJ3853">
        <f t="shared" si="283"/>
        <v>4</v>
      </c>
    </row>
    <row r="3854" spans="14:36" x14ac:dyDescent="0.35">
      <c r="N3854">
        <v>5.0144983999999999</v>
      </c>
      <c r="O3854">
        <v>4.9999999999999998E-7</v>
      </c>
      <c r="P3854">
        <f t="shared" si="280"/>
        <v>42.226948150796773</v>
      </c>
      <c r="Q3854">
        <f t="shared" si="282"/>
        <v>3</v>
      </c>
      <c r="AG3854">
        <v>5.8495233000000004</v>
      </c>
      <c r="AH3854">
        <v>0</v>
      </c>
      <c r="AI3854">
        <f t="shared" si="281"/>
        <v>49.258669041748554</v>
      </c>
      <c r="AJ3854">
        <f t="shared" si="283"/>
        <v>4</v>
      </c>
    </row>
    <row r="3855" spans="14:36" x14ac:dyDescent="0.35">
      <c r="N3855">
        <v>5.0318113000000002</v>
      </c>
      <c r="O3855">
        <v>4.9999999999999998E-7</v>
      </c>
      <c r="P3855">
        <f t="shared" si="280"/>
        <v>42.37273958840894</v>
      </c>
      <c r="Q3855">
        <f t="shared" si="282"/>
        <v>3</v>
      </c>
      <c r="AG3855">
        <v>5.8667955999999997</v>
      </c>
      <c r="AH3855">
        <v>0</v>
      </c>
      <c r="AI3855">
        <f t="shared" si="281"/>
        <v>49.404118587917509</v>
      </c>
      <c r="AJ3855">
        <f t="shared" si="283"/>
        <v>4</v>
      </c>
    </row>
    <row r="3856" spans="14:36" x14ac:dyDescent="0.35">
      <c r="N3856">
        <v>5.0491270999999998</v>
      </c>
      <c r="O3856">
        <v>5.9999999999999997E-7</v>
      </c>
      <c r="P3856">
        <f t="shared" si="280"/>
        <v>42.518555446838484</v>
      </c>
      <c r="Q3856">
        <f t="shared" si="282"/>
        <v>3</v>
      </c>
      <c r="AG3856">
        <v>5.8840703000000003</v>
      </c>
      <c r="AH3856">
        <v>0</v>
      </c>
      <c r="AI3856">
        <f t="shared" si="281"/>
        <v>49.549588344418098</v>
      </c>
      <c r="AJ3856">
        <f t="shared" si="283"/>
        <v>4</v>
      </c>
    </row>
    <row r="3857" spans="14:36" x14ac:dyDescent="0.35">
      <c r="N3857">
        <v>5.0664458000000003</v>
      </c>
      <c r="O3857">
        <v>4.9999999999999998E-7</v>
      </c>
      <c r="P3857">
        <f t="shared" si="280"/>
        <v>42.664395726085402</v>
      </c>
      <c r="Q3857">
        <f t="shared" si="282"/>
        <v>3</v>
      </c>
      <c r="AG3857">
        <v>5.9013475</v>
      </c>
      <c r="AH3857">
        <v>0</v>
      </c>
      <c r="AI3857">
        <f t="shared" si="281"/>
        <v>49.69507915334745</v>
      </c>
      <c r="AJ3857">
        <f t="shared" si="283"/>
        <v>4</v>
      </c>
    </row>
    <row r="3858" spans="14:36" x14ac:dyDescent="0.35">
      <c r="N3858">
        <v>5.0837672999999999</v>
      </c>
      <c r="O3858">
        <v>5.9999999999999997E-7</v>
      </c>
      <c r="P3858">
        <f t="shared" si="280"/>
        <v>42.810259584052531</v>
      </c>
      <c r="Q3858">
        <f t="shared" si="282"/>
        <v>3</v>
      </c>
      <c r="AG3858">
        <v>5.9186269999999999</v>
      </c>
      <c r="AH3858">
        <v>0</v>
      </c>
      <c r="AI3858">
        <f t="shared" si="281"/>
        <v>49.840589330511271</v>
      </c>
      <c r="AJ3858">
        <f t="shared" si="283"/>
        <v>4</v>
      </c>
    </row>
    <row r="3859" spans="14:36" x14ac:dyDescent="0.35">
      <c r="N3859">
        <v>5.1010916999999996</v>
      </c>
      <c r="O3859">
        <v>5.9999999999999997E-7</v>
      </c>
      <c r="P3859">
        <f t="shared" si="280"/>
        <v>42.956147862837035</v>
      </c>
      <c r="Q3859">
        <f t="shared" si="282"/>
        <v>3</v>
      </c>
      <c r="AG3859">
        <v>5.9359088</v>
      </c>
      <c r="AH3859">
        <v>0</v>
      </c>
      <c r="AI3859">
        <f t="shared" si="281"/>
        <v>49.986118875909561</v>
      </c>
      <c r="AJ3859">
        <f t="shared" si="283"/>
        <v>4</v>
      </c>
    </row>
    <row r="3860" spans="14:36" x14ac:dyDescent="0.35">
      <c r="N3860">
        <v>5.1184189</v>
      </c>
      <c r="O3860">
        <v>5.9999999999999997E-7</v>
      </c>
      <c r="P3860">
        <f t="shared" si="280"/>
        <v>43.102059720341771</v>
      </c>
      <c r="Q3860">
        <f t="shared" si="282"/>
        <v>3</v>
      </c>
      <c r="AG3860">
        <v>5.9531931</v>
      </c>
      <c r="AH3860">
        <v>0</v>
      </c>
      <c r="AI3860">
        <f t="shared" si="281"/>
        <v>50.131669473736615</v>
      </c>
      <c r="AJ3860">
        <f t="shared" si="283"/>
        <v>4</v>
      </c>
    </row>
    <row r="3861" spans="14:36" x14ac:dyDescent="0.35">
      <c r="N3861">
        <v>5.1357489000000003</v>
      </c>
      <c r="O3861">
        <v>5.9999999999999997E-7</v>
      </c>
      <c r="P3861">
        <f t="shared" si="280"/>
        <v>43.247995156566716</v>
      </c>
      <c r="Q3861">
        <f t="shared" si="282"/>
        <v>3</v>
      </c>
      <c r="AG3861">
        <v>5.9704797000000003</v>
      </c>
      <c r="AH3861">
        <v>0</v>
      </c>
      <c r="AI3861">
        <f t="shared" si="281"/>
        <v>50.277239439798137</v>
      </c>
      <c r="AJ3861">
        <f t="shared" si="283"/>
        <v>4</v>
      </c>
    </row>
    <row r="3862" spans="14:36" x14ac:dyDescent="0.35">
      <c r="N3862">
        <v>5.1530817000000004</v>
      </c>
      <c r="O3862">
        <v>5.9999999999999997E-7</v>
      </c>
      <c r="P3862">
        <f t="shared" si="280"/>
        <v>43.393954171511893</v>
      </c>
      <c r="Q3862">
        <f t="shared" si="282"/>
        <v>3</v>
      </c>
      <c r="AG3862">
        <v>5.9877685999999999</v>
      </c>
      <c r="AH3862">
        <v>0</v>
      </c>
      <c r="AI3862">
        <f t="shared" si="281"/>
        <v>50.422828774094128</v>
      </c>
      <c r="AJ3862">
        <f t="shared" si="283"/>
        <v>4</v>
      </c>
    </row>
    <row r="3863" spans="14:36" x14ac:dyDescent="0.35">
      <c r="N3863">
        <v>5.1704173999999998</v>
      </c>
      <c r="O3863">
        <v>4.9999999999999998E-7</v>
      </c>
      <c r="P3863">
        <f t="shared" si="280"/>
        <v>43.539937607274425</v>
      </c>
      <c r="Q3863">
        <f t="shared" si="282"/>
        <v>3</v>
      </c>
      <c r="AG3863">
        <v>6.0050599</v>
      </c>
      <c r="AH3863">
        <v>0</v>
      </c>
      <c r="AI3863">
        <f t="shared" si="281"/>
        <v>50.568438318721739</v>
      </c>
      <c r="AJ3863">
        <f t="shared" si="283"/>
        <v>4</v>
      </c>
    </row>
    <row r="3864" spans="14:36" x14ac:dyDescent="0.35">
      <c r="N3864">
        <v>5.1877557999999997</v>
      </c>
      <c r="O3864">
        <v>4.9999999999999998E-7</v>
      </c>
      <c r="P3864">
        <f t="shared" si="280"/>
        <v>43.685943779660036</v>
      </c>
      <c r="Q3864">
        <f t="shared" si="282"/>
        <v>3</v>
      </c>
      <c r="AG3864">
        <v>6.0223535000000004</v>
      </c>
      <c r="AH3864">
        <v>0</v>
      </c>
      <c r="AI3864">
        <f t="shared" si="281"/>
        <v>50.714067231583819</v>
      </c>
      <c r="AJ3864">
        <f t="shared" si="283"/>
        <v>4</v>
      </c>
    </row>
    <row r="3865" spans="14:36" x14ac:dyDescent="0.35">
      <c r="N3865">
        <v>5.2050970000000003</v>
      </c>
      <c r="O3865">
        <v>4.9999999999999998E-7</v>
      </c>
      <c r="P3865">
        <f t="shared" si="280"/>
        <v>43.831973530765879</v>
      </c>
      <c r="Q3865">
        <f t="shared" si="282"/>
        <v>3</v>
      </c>
      <c r="AG3865">
        <v>6.0396495000000003</v>
      </c>
      <c r="AH3865">
        <v>0</v>
      </c>
      <c r="AI3865">
        <f t="shared" si="281"/>
        <v>50.859716354777511</v>
      </c>
      <c r="AJ3865">
        <f t="shared" si="283"/>
        <v>4</v>
      </c>
    </row>
    <row r="3866" spans="14:36" x14ac:dyDescent="0.35">
      <c r="N3866">
        <v>5.2224409999999999</v>
      </c>
      <c r="O3866">
        <v>4.9999999999999998E-7</v>
      </c>
      <c r="P3866">
        <f t="shared" si="280"/>
        <v>43.978026860591925</v>
      </c>
      <c r="Q3866">
        <f t="shared" si="282"/>
        <v>3</v>
      </c>
      <c r="AG3866">
        <v>6.0569477000000003</v>
      </c>
      <c r="AH3866">
        <v>0</v>
      </c>
      <c r="AI3866">
        <f t="shared" si="281"/>
        <v>51.005384004108521</v>
      </c>
      <c r="AJ3866">
        <f t="shared" si="283"/>
        <v>4</v>
      </c>
    </row>
    <row r="3867" spans="14:36" x14ac:dyDescent="0.35">
      <c r="N3867">
        <v>5.2397876999999999</v>
      </c>
      <c r="O3867">
        <v>4.9999999999999998E-7</v>
      </c>
      <c r="P3867">
        <f t="shared" si="280"/>
        <v>44.124102927041051</v>
      </c>
      <c r="Q3867">
        <f t="shared" si="282"/>
        <v>3</v>
      </c>
      <c r="AG3867">
        <v>6.0742482999999998</v>
      </c>
      <c r="AH3867">
        <v>0</v>
      </c>
      <c r="AI3867">
        <f t="shared" si="281"/>
        <v>51.151071863771143</v>
      </c>
      <c r="AJ3867">
        <f t="shared" si="283"/>
        <v>4</v>
      </c>
    </row>
    <row r="3868" spans="14:36" x14ac:dyDescent="0.35">
      <c r="N3868">
        <v>5.2571371999999998</v>
      </c>
      <c r="O3868">
        <v>4.9999999999999998E-7</v>
      </c>
      <c r="P3868">
        <f t="shared" si="280"/>
        <v>44.270202572210394</v>
      </c>
      <c r="Q3868">
        <f t="shared" si="282"/>
        <v>3</v>
      </c>
      <c r="AG3868">
        <v>6.0915511999999996</v>
      </c>
      <c r="AH3868">
        <v>0</v>
      </c>
      <c r="AI3868">
        <f t="shared" si="281"/>
        <v>51.296779091668242</v>
      </c>
      <c r="AJ3868">
        <f t="shared" si="283"/>
        <v>4</v>
      </c>
    </row>
    <row r="3869" spans="14:36" x14ac:dyDescent="0.35">
      <c r="N3869">
        <v>5.2744894999999996</v>
      </c>
      <c r="O3869">
        <v>4.9999999999999998E-7</v>
      </c>
      <c r="P3869">
        <f t="shared" si="280"/>
        <v>44.416325796099962</v>
      </c>
      <c r="Q3869">
        <f t="shared" si="282"/>
        <v>3</v>
      </c>
      <c r="AG3869">
        <v>6.1088563999999996</v>
      </c>
      <c r="AH3869">
        <v>0</v>
      </c>
      <c r="AI3869">
        <f t="shared" si="281"/>
        <v>51.442505687799802</v>
      </c>
      <c r="AJ3869">
        <f t="shared" si="283"/>
        <v>4</v>
      </c>
    </row>
    <row r="3870" spans="14:36" x14ac:dyDescent="0.35">
      <c r="N3870">
        <v>5.2918444999999998</v>
      </c>
      <c r="O3870">
        <v>5.9999999999999997E-7</v>
      </c>
      <c r="P3870">
        <f t="shared" si="280"/>
        <v>44.562471756612595</v>
      </c>
      <c r="Q3870">
        <f t="shared" si="282"/>
        <v>3</v>
      </c>
      <c r="AG3870">
        <v>6.1261638999999999</v>
      </c>
      <c r="AH3870">
        <v>0</v>
      </c>
      <c r="AI3870">
        <f t="shared" si="281"/>
        <v>51.58825165216583</v>
      </c>
      <c r="AJ3870">
        <f t="shared" si="283"/>
        <v>4</v>
      </c>
    </row>
    <row r="3871" spans="14:36" x14ac:dyDescent="0.35">
      <c r="N3871">
        <v>5.3092021999999996</v>
      </c>
      <c r="O3871">
        <v>5.9999999999999997E-7</v>
      </c>
      <c r="P3871">
        <f t="shared" si="280"/>
        <v>44.708640453748302</v>
      </c>
      <c r="Q3871">
        <f t="shared" si="282"/>
        <v>3</v>
      </c>
      <c r="AG3871">
        <v>6.1434737000000004</v>
      </c>
      <c r="AH3871">
        <v>0</v>
      </c>
      <c r="AI3871">
        <f t="shared" si="281"/>
        <v>51.734016984766335</v>
      </c>
      <c r="AJ3871">
        <f t="shared" si="283"/>
        <v>4</v>
      </c>
    </row>
    <row r="3872" spans="14:36" x14ac:dyDescent="0.35">
      <c r="N3872">
        <v>5.3265625999999999</v>
      </c>
      <c r="O3872">
        <v>5.9999999999999997E-7</v>
      </c>
      <c r="P3872">
        <f t="shared" si="280"/>
        <v>44.854831887507082</v>
      </c>
      <c r="Q3872">
        <f t="shared" si="282"/>
        <v>3</v>
      </c>
      <c r="AG3872">
        <v>6.1607856999999999</v>
      </c>
      <c r="AH3872">
        <v>0</v>
      </c>
      <c r="AI3872">
        <f t="shared" si="281"/>
        <v>51.879800843504142</v>
      </c>
      <c r="AJ3872">
        <f t="shared" si="283"/>
        <v>4</v>
      </c>
    </row>
    <row r="3873" spans="14:36" x14ac:dyDescent="0.35">
      <c r="N3873">
        <v>5.3439256999999998</v>
      </c>
      <c r="O3873">
        <v>5.9999999999999997E-7</v>
      </c>
      <c r="P3873">
        <f t="shared" si="280"/>
        <v>45.001046057888928</v>
      </c>
      <c r="Q3873">
        <f t="shared" si="282"/>
        <v>3</v>
      </c>
      <c r="AG3873">
        <v>6.1780999999999997</v>
      </c>
      <c r="AH3873">
        <v>0</v>
      </c>
      <c r="AI3873">
        <f t="shared" si="281"/>
        <v>52.025604070476426</v>
      </c>
      <c r="AJ3873">
        <f t="shared" si="283"/>
        <v>4</v>
      </c>
    </row>
    <row r="3874" spans="14:36" x14ac:dyDescent="0.35">
      <c r="N3874">
        <v>5.3612915000000001</v>
      </c>
      <c r="O3874">
        <v>5.9999999999999997E-7</v>
      </c>
      <c r="P3874">
        <f t="shared" si="280"/>
        <v>45.147282964893847</v>
      </c>
      <c r="Q3874">
        <f t="shared" si="282"/>
        <v>3</v>
      </c>
      <c r="AG3874">
        <v>6.1954165999999997</v>
      </c>
      <c r="AH3874">
        <v>0</v>
      </c>
      <c r="AI3874">
        <f t="shared" si="281"/>
        <v>52.171426665683171</v>
      </c>
      <c r="AJ3874">
        <f t="shared" si="283"/>
        <v>4</v>
      </c>
    </row>
    <row r="3875" spans="14:36" x14ac:dyDescent="0.35">
      <c r="N3875">
        <v>5.37866</v>
      </c>
      <c r="O3875">
        <v>6.9999999999999997E-7</v>
      </c>
      <c r="P3875">
        <f t="shared" si="280"/>
        <v>45.293542608521832</v>
      </c>
      <c r="Q3875">
        <f t="shared" si="282"/>
        <v>3</v>
      </c>
      <c r="AG3875">
        <v>6.2127355</v>
      </c>
      <c r="AH3875">
        <v>0</v>
      </c>
      <c r="AI3875">
        <f t="shared" si="281"/>
        <v>52.317268629124392</v>
      </c>
      <c r="AJ3875">
        <f t="shared" si="283"/>
        <v>4</v>
      </c>
    </row>
    <row r="3876" spans="14:36" x14ac:dyDescent="0.35">
      <c r="N3876">
        <v>5.3960312000000004</v>
      </c>
      <c r="O3876">
        <v>5.9999999999999997E-7</v>
      </c>
      <c r="P3876">
        <f t="shared" si="280"/>
        <v>45.439824988772891</v>
      </c>
      <c r="Q3876">
        <f t="shared" si="282"/>
        <v>3</v>
      </c>
      <c r="AG3876">
        <v>6.2300566000000002</v>
      </c>
      <c r="AH3876">
        <v>0</v>
      </c>
      <c r="AI3876">
        <f t="shared" si="281"/>
        <v>52.463129118702923</v>
      </c>
      <c r="AJ3876">
        <f t="shared" si="283"/>
        <v>4</v>
      </c>
    </row>
    <row r="3877" spans="14:36" x14ac:dyDescent="0.35">
      <c r="N3877">
        <v>5.4134051000000003</v>
      </c>
      <c r="O3877">
        <v>5.9999999999999997E-7</v>
      </c>
      <c r="P3877">
        <f t="shared" si="280"/>
        <v>45.586130105647023</v>
      </c>
      <c r="Q3877">
        <f t="shared" si="282"/>
        <v>3</v>
      </c>
      <c r="AG3877">
        <v>6.2473799000000003</v>
      </c>
      <c r="AH3877">
        <v>0</v>
      </c>
      <c r="AI3877">
        <f t="shared" si="281"/>
        <v>52.609008134418772</v>
      </c>
      <c r="AJ3877">
        <f t="shared" si="283"/>
        <v>4</v>
      </c>
    </row>
    <row r="3878" spans="14:36" x14ac:dyDescent="0.35">
      <c r="N3878">
        <v>5.4307816000000004</v>
      </c>
      <c r="O3878">
        <v>4.9999999999999998E-7</v>
      </c>
      <c r="P3878">
        <f t="shared" si="280"/>
        <v>45.732457117047069</v>
      </c>
      <c r="Q3878">
        <f t="shared" si="282"/>
        <v>3</v>
      </c>
      <c r="AG3878">
        <v>6.2647054999999998</v>
      </c>
      <c r="AH3878">
        <v>0</v>
      </c>
      <c r="AI3878">
        <f t="shared" si="281"/>
        <v>52.754906518369083</v>
      </c>
      <c r="AJ3878">
        <f t="shared" si="283"/>
        <v>4</v>
      </c>
    </row>
    <row r="3879" spans="14:36" x14ac:dyDescent="0.35">
      <c r="N3879">
        <v>5.4481608000000001</v>
      </c>
      <c r="O3879">
        <v>4.9999999999999998E-7</v>
      </c>
      <c r="P3879">
        <f t="shared" si="280"/>
        <v>45.878806865070189</v>
      </c>
      <c r="Q3879">
        <f t="shared" si="282"/>
        <v>3</v>
      </c>
      <c r="AG3879">
        <v>6.2820334000000004</v>
      </c>
      <c r="AH3879">
        <v>0</v>
      </c>
      <c r="AI3879">
        <f t="shared" si="281"/>
        <v>52.900824270553876</v>
      </c>
      <c r="AJ3879">
        <f t="shared" si="283"/>
        <v>4</v>
      </c>
    </row>
    <row r="3880" spans="14:36" x14ac:dyDescent="0.35">
      <c r="N3880">
        <v>5.4655426</v>
      </c>
      <c r="O3880">
        <v>4.9999999999999998E-7</v>
      </c>
      <c r="P3880">
        <f t="shared" si="280"/>
        <v>46.025178507619223</v>
      </c>
      <c r="Q3880">
        <f t="shared" si="282"/>
        <v>3</v>
      </c>
      <c r="AG3880">
        <v>6.2993633999999998</v>
      </c>
      <c r="AH3880">
        <v>0</v>
      </c>
      <c r="AI3880">
        <f t="shared" si="281"/>
        <v>53.046759706778815</v>
      </c>
      <c r="AJ3880">
        <f t="shared" si="283"/>
        <v>4</v>
      </c>
    </row>
    <row r="3881" spans="14:36" x14ac:dyDescent="0.35">
      <c r="N3881">
        <v>5.4829270000000001</v>
      </c>
      <c r="O3881">
        <v>5.9999999999999997E-7</v>
      </c>
      <c r="P3881">
        <f t="shared" si="280"/>
        <v>46.17157204469418</v>
      </c>
      <c r="Q3881">
        <f t="shared" si="282"/>
        <v>3</v>
      </c>
      <c r="AG3881">
        <v>6.3166957000000004</v>
      </c>
      <c r="AH3881">
        <v>0</v>
      </c>
      <c r="AI3881">
        <f t="shared" si="281"/>
        <v>53.192714511238236</v>
      </c>
      <c r="AJ3881">
        <f t="shared" si="283"/>
        <v>4</v>
      </c>
    </row>
    <row r="3882" spans="14:36" x14ac:dyDescent="0.35">
      <c r="N3882">
        <v>5.5003140999999998</v>
      </c>
      <c r="O3882">
        <v>4.9999999999999998E-7</v>
      </c>
      <c r="P3882">
        <f t="shared" si="280"/>
        <v>46.317988318392203</v>
      </c>
      <c r="Q3882">
        <f t="shared" si="282"/>
        <v>3</v>
      </c>
      <c r="AG3882">
        <v>6.3340301999999999</v>
      </c>
      <c r="AH3882">
        <v>0</v>
      </c>
      <c r="AI3882">
        <f t="shared" si="281"/>
        <v>53.338687841834968</v>
      </c>
      <c r="AJ3882">
        <f t="shared" si="283"/>
        <v>4</v>
      </c>
    </row>
    <row r="3883" spans="14:36" x14ac:dyDescent="0.35">
      <c r="N3883">
        <v>5.5177037000000002</v>
      </c>
      <c r="O3883">
        <v>4.9999999999999998E-7</v>
      </c>
      <c r="P3883">
        <f t="shared" si="280"/>
        <v>46.464425644519004</v>
      </c>
      <c r="Q3883">
        <f t="shared" si="282"/>
        <v>3</v>
      </c>
      <c r="AG3883">
        <v>6.3513669000000004</v>
      </c>
      <c r="AH3883">
        <v>0</v>
      </c>
      <c r="AI3883">
        <f t="shared" si="281"/>
        <v>53.484679698569018</v>
      </c>
      <c r="AJ3883">
        <f t="shared" si="283"/>
        <v>4</v>
      </c>
    </row>
    <row r="3884" spans="14:36" x14ac:dyDescent="0.35">
      <c r="N3884">
        <v>5.5350960000000002</v>
      </c>
      <c r="O3884">
        <v>5.9999999999999997E-7</v>
      </c>
      <c r="P3884">
        <f t="shared" si="280"/>
        <v>46.610885707268871</v>
      </c>
      <c r="Q3884">
        <f t="shared" si="282"/>
        <v>3</v>
      </c>
      <c r="AG3884">
        <v>6.3687056999999996</v>
      </c>
      <c r="AH3884">
        <v>0</v>
      </c>
      <c r="AI3884">
        <f t="shared" si="281"/>
        <v>53.630689239343226</v>
      </c>
      <c r="AJ3884">
        <f t="shared" si="283"/>
        <v>4</v>
      </c>
    </row>
    <row r="3885" spans="14:36" x14ac:dyDescent="0.35">
      <c r="N3885">
        <v>5.5524908999999996</v>
      </c>
      <c r="O3885">
        <v>4.9999999999999998E-7</v>
      </c>
      <c r="P3885">
        <f t="shared" si="280"/>
        <v>46.757367664544653</v>
      </c>
      <c r="Q3885">
        <f t="shared" si="282"/>
        <v>3</v>
      </c>
      <c r="AG3885">
        <v>6.3860467999999999</v>
      </c>
      <c r="AH3885">
        <v>0</v>
      </c>
      <c r="AI3885">
        <f t="shared" si="281"/>
        <v>53.776718148351911</v>
      </c>
      <c r="AJ3885">
        <f t="shared" si="283"/>
        <v>4</v>
      </c>
    </row>
    <row r="3886" spans="14:36" x14ac:dyDescent="0.35">
      <c r="N3886">
        <v>5.5698882999999997</v>
      </c>
      <c r="O3886">
        <v>4.9999999999999998E-7</v>
      </c>
      <c r="P3886">
        <f t="shared" si="280"/>
        <v>46.903870674249205</v>
      </c>
      <c r="Q3886">
        <f t="shared" si="282"/>
        <v>3</v>
      </c>
      <c r="AG3886">
        <v>6.4033901000000002</v>
      </c>
      <c r="AH3886">
        <v>0</v>
      </c>
      <c r="AI3886">
        <f t="shared" si="281"/>
        <v>53.922765583497913</v>
      </c>
      <c r="AJ3886">
        <f t="shared" si="283"/>
        <v>4</v>
      </c>
    </row>
    <row r="3887" spans="14:36" x14ac:dyDescent="0.35">
      <c r="N3887">
        <v>5.5872884000000003</v>
      </c>
      <c r="O3887">
        <v>6.9999999999999997E-7</v>
      </c>
      <c r="P3887">
        <f t="shared" si="280"/>
        <v>47.050396420576831</v>
      </c>
      <c r="Q3887">
        <f t="shared" si="282"/>
        <v>3</v>
      </c>
      <c r="AG3887">
        <v>6.4207356000000004</v>
      </c>
      <c r="AH3887">
        <v>0</v>
      </c>
      <c r="AI3887">
        <f t="shared" si="281"/>
        <v>54.068831544781233</v>
      </c>
      <c r="AJ3887">
        <f t="shared" si="283"/>
        <v>4</v>
      </c>
    </row>
    <row r="3888" spans="14:36" x14ac:dyDescent="0.35">
      <c r="N3888">
        <v>5.6046909999999999</v>
      </c>
      <c r="O3888">
        <v>5.9999999999999997E-7</v>
      </c>
      <c r="P3888">
        <f t="shared" si="280"/>
        <v>47.196943219333221</v>
      </c>
      <c r="Q3888">
        <f t="shared" si="282"/>
        <v>3</v>
      </c>
      <c r="AG3888">
        <v>6.4380832000000003</v>
      </c>
      <c r="AH3888">
        <v>0</v>
      </c>
      <c r="AI3888">
        <f t="shared" si="281"/>
        <v>54.214915190104712</v>
      </c>
      <c r="AJ3888">
        <f t="shared" si="283"/>
        <v>4</v>
      </c>
    </row>
    <row r="3889" spans="14:36" x14ac:dyDescent="0.35">
      <c r="N3889">
        <v>5.6220961000000003</v>
      </c>
      <c r="O3889">
        <v>4.9999999999999998E-7</v>
      </c>
      <c r="P3889">
        <f t="shared" si="280"/>
        <v>47.343511070518389</v>
      </c>
      <c r="Q3889">
        <f t="shared" si="282"/>
        <v>3</v>
      </c>
      <c r="AG3889">
        <v>6.4554330000000002</v>
      </c>
      <c r="AH3889">
        <v>0</v>
      </c>
      <c r="AI3889">
        <f t="shared" si="281"/>
        <v>54.361017361565509</v>
      </c>
      <c r="AJ3889">
        <f t="shared" si="283"/>
        <v>4</v>
      </c>
    </row>
    <row r="3890" spans="14:36" x14ac:dyDescent="0.35">
      <c r="N3890">
        <v>5.6395039000000002</v>
      </c>
      <c r="O3890">
        <v>5.9999999999999997E-7</v>
      </c>
      <c r="P3890">
        <f t="shared" si="280"/>
        <v>47.490101658326623</v>
      </c>
      <c r="Q3890">
        <f t="shared" si="282"/>
        <v>3</v>
      </c>
      <c r="AG3890">
        <v>6.472785</v>
      </c>
      <c r="AH3890">
        <v>0</v>
      </c>
      <c r="AI3890">
        <f t="shared" si="281"/>
        <v>54.507138059163623</v>
      </c>
      <c r="AJ3890">
        <f t="shared" si="283"/>
        <v>4</v>
      </c>
    </row>
    <row r="3891" spans="14:36" x14ac:dyDescent="0.35">
      <c r="N3891">
        <v>5.6569140999999998</v>
      </c>
      <c r="O3891">
        <v>5.9999999999999997E-7</v>
      </c>
      <c r="P3891">
        <f t="shared" si="280"/>
        <v>47.636712456466469</v>
      </c>
      <c r="Q3891">
        <f t="shared" si="282"/>
        <v>3</v>
      </c>
      <c r="AG3891">
        <v>6.4901391000000004</v>
      </c>
      <c r="AH3891">
        <v>0</v>
      </c>
      <c r="AI3891">
        <f t="shared" si="281"/>
        <v>54.653276440801903</v>
      </c>
      <c r="AJ3891">
        <f t="shared" si="283"/>
        <v>4</v>
      </c>
    </row>
    <row r="3892" spans="14:36" x14ac:dyDescent="0.35">
      <c r="N3892">
        <v>5.6743268999999996</v>
      </c>
      <c r="O3892">
        <v>5.9999999999999997E-7</v>
      </c>
      <c r="P3892">
        <f t="shared" si="280"/>
        <v>47.783345149132238</v>
      </c>
      <c r="Q3892">
        <f t="shared" si="282"/>
        <v>3</v>
      </c>
      <c r="AG3892">
        <v>6.5074953999999998</v>
      </c>
      <c r="AH3892">
        <v>0</v>
      </c>
      <c r="AI3892">
        <f t="shared" si="281"/>
        <v>54.799433348577494</v>
      </c>
      <c r="AJ3892">
        <f t="shared" si="283"/>
        <v>4</v>
      </c>
    </row>
    <row r="3893" spans="14:36" x14ac:dyDescent="0.35">
      <c r="N3893">
        <v>5.6917422000000002</v>
      </c>
      <c r="O3893">
        <v>5.9999999999999997E-7</v>
      </c>
      <c r="P3893">
        <f t="shared" si="280"/>
        <v>47.929998894226777</v>
      </c>
      <c r="Q3893">
        <f t="shared" si="282"/>
        <v>3</v>
      </c>
      <c r="AG3893">
        <v>6.5248537999999998</v>
      </c>
      <c r="AH3893">
        <v>0</v>
      </c>
      <c r="AI3893">
        <f t="shared" si="281"/>
        <v>54.945607940393259</v>
      </c>
      <c r="AJ3893">
        <f t="shared" si="283"/>
        <v>4</v>
      </c>
    </row>
    <row r="3894" spans="14:36" x14ac:dyDescent="0.35">
      <c r="N3894">
        <v>5.7091601000000001</v>
      </c>
      <c r="O3894">
        <v>5.9999999999999997E-7</v>
      </c>
      <c r="P3894">
        <f t="shared" si="280"/>
        <v>48.076674533847239</v>
      </c>
      <c r="Q3894">
        <f t="shared" si="282"/>
        <v>3</v>
      </c>
      <c r="AG3894">
        <v>6.5422143999999998</v>
      </c>
      <c r="AH3894">
        <v>0</v>
      </c>
      <c r="AI3894">
        <f t="shared" si="281"/>
        <v>55.091801058346334</v>
      </c>
      <c r="AJ3894">
        <f t="shared" si="283"/>
        <v>4</v>
      </c>
    </row>
    <row r="3895" spans="14:36" x14ac:dyDescent="0.35">
      <c r="N3895">
        <v>5.7265804999999999</v>
      </c>
      <c r="O3895">
        <v>5.9999999999999997E-7</v>
      </c>
      <c r="P3895">
        <f t="shared" si="280"/>
        <v>48.223371225896464</v>
      </c>
      <c r="Q3895">
        <f t="shared" si="282"/>
        <v>3</v>
      </c>
      <c r="AG3895">
        <v>6.5595771000000003</v>
      </c>
      <c r="AH3895">
        <v>0</v>
      </c>
      <c r="AI3895">
        <f t="shared" si="281"/>
        <v>55.238011860339583</v>
      </c>
      <c r="AJ3895">
        <f t="shared" si="283"/>
        <v>4</v>
      </c>
    </row>
    <row r="3896" spans="14:36" x14ac:dyDescent="0.35">
      <c r="N3896">
        <v>5.7440033000000001</v>
      </c>
      <c r="O3896">
        <v>5.9999999999999997E-7</v>
      </c>
      <c r="P3896">
        <f t="shared" si="280"/>
        <v>48.37008812827731</v>
      </c>
      <c r="Q3896">
        <f t="shared" si="282"/>
        <v>3</v>
      </c>
      <c r="AG3896">
        <v>6.5769419999999998</v>
      </c>
      <c r="AH3896">
        <v>0</v>
      </c>
      <c r="AI3896">
        <f t="shared" si="281"/>
        <v>55.384241188470142</v>
      </c>
      <c r="AJ3896">
        <f t="shared" si="283"/>
        <v>4</v>
      </c>
    </row>
    <row r="3897" spans="14:36" x14ac:dyDescent="0.35">
      <c r="N3897">
        <v>5.7614286999999997</v>
      </c>
      <c r="O3897">
        <v>6.9999999999999997E-7</v>
      </c>
      <c r="P3897">
        <f t="shared" si="280"/>
        <v>48.51682692518407</v>
      </c>
      <c r="Q3897">
        <f t="shared" si="282"/>
        <v>3</v>
      </c>
      <c r="AG3897">
        <v>6.5943088999999997</v>
      </c>
      <c r="AH3897">
        <v>0</v>
      </c>
      <c r="AI3897">
        <f t="shared" si="281"/>
        <v>55.530487358543716</v>
      </c>
      <c r="AJ3897">
        <f t="shared" si="283"/>
        <v>4</v>
      </c>
    </row>
    <row r="3898" spans="14:36" x14ac:dyDescent="0.35">
      <c r="N3898">
        <v>5.7788564999999998</v>
      </c>
      <c r="O3898">
        <v>6.9999999999999997E-7</v>
      </c>
      <c r="P3898">
        <f t="shared" si="280"/>
        <v>48.66358593242245</v>
      </c>
      <c r="Q3898">
        <f t="shared" si="282"/>
        <v>3</v>
      </c>
      <c r="AG3898">
        <v>6.6116780000000004</v>
      </c>
      <c r="AH3898">
        <v>0</v>
      </c>
      <c r="AI3898">
        <f t="shared" si="281"/>
        <v>55.676752054754608</v>
      </c>
      <c r="AJ3898">
        <f t="shared" si="283"/>
        <v>4</v>
      </c>
    </row>
    <row r="3899" spans="14:36" x14ac:dyDescent="0.35">
      <c r="N3899">
        <v>5.7962869000000001</v>
      </c>
      <c r="O3899">
        <v>5.9999999999999997E-7</v>
      </c>
      <c r="P3899">
        <f t="shared" si="280"/>
        <v>48.810366834186759</v>
      </c>
      <c r="Q3899">
        <f t="shared" si="282"/>
        <v>3</v>
      </c>
      <c r="AG3899">
        <v>6.6290491999999999</v>
      </c>
      <c r="AH3899">
        <v>0</v>
      </c>
      <c r="AI3899">
        <f t="shared" si="281"/>
        <v>55.823034435005667</v>
      </c>
      <c r="AJ3899">
        <f t="shared" si="283"/>
        <v>4</v>
      </c>
    </row>
    <row r="3900" spans="14:36" x14ac:dyDescent="0.35">
      <c r="N3900">
        <v>5.8137197</v>
      </c>
      <c r="O3900">
        <v>5.9999999999999997E-7</v>
      </c>
      <c r="P3900">
        <f t="shared" si="280"/>
        <v>48.957167946282674</v>
      </c>
      <c r="Q3900">
        <f t="shared" si="282"/>
        <v>3</v>
      </c>
      <c r="AG3900">
        <v>6.6464224999999999</v>
      </c>
      <c r="AH3900">
        <v>0</v>
      </c>
      <c r="AI3900">
        <f t="shared" si="281"/>
        <v>55.969334499296892</v>
      </c>
      <c r="AJ3900">
        <f t="shared" si="283"/>
        <v>4</v>
      </c>
    </row>
    <row r="3901" spans="14:36" x14ac:dyDescent="0.35">
      <c r="N3901">
        <v>5.8311548999999996</v>
      </c>
      <c r="O3901">
        <v>5.9999999999999997E-7</v>
      </c>
      <c r="P3901">
        <f t="shared" si="280"/>
        <v>49.103989268710208</v>
      </c>
      <c r="Q3901">
        <f t="shared" si="282"/>
        <v>4</v>
      </c>
      <c r="AG3901">
        <v>6.6637978000000002</v>
      </c>
      <c r="AH3901">
        <v>0</v>
      </c>
      <c r="AI3901">
        <f t="shared" si="281"/>
        <v>56.115651405531132</v>
      </c>
      <c r="AJ3901">
        <f t="shared" si="283"/>
        <v>4</v>
      </c>
    </row>
    <row r="3902" spans="14:36" x14ac:dyDescent="0.35">
      <c r="N3902">
        <v>5.8485927000000002</v>
      </c>
      <c r="O3902">
        <v>5.9999999999999997E-7</v>
      </c>
      <c r="P3902">
        <f t="shared" si="280"/>
        <v>49.250832485663672</v>
      </c>
      <c r="Q3902">
        <f t="shared" si="282"/>
        <v>4</v>
      </c>
      <c r="AG3902">
        <v>6.6811752999999996</v>
      </c>
      <c r="AH3902">
        <v>0</v>
      </c>
      <c r="AI3902">
        <f t="shared" si="281"/>
        <v>56.261986837902683</v>
      </c>
      <c r="AJ3902">
        <f t="shared" si="283"/>
        <v>4</v>
      </c>
    </row>
    <row r="3903" spans="14:36" x14ac:dyDescent="0.35">
      <c r="N3903">
        <v>5.8660328000000002</v>
      </c>
      <c r="O3903">
        <v>5.9999999999999997E-7</v>
      </c>
      <c r="P3903">
        <f t="shared" si="280"/>
        <v>49.397695070851597</v>
      </c>
      <c r="Q3903">
        <f t="shared" si="282"/>
        <v>4</v>
      </c>
      <c r="AG3903">
        <v>6.6985549000000004</v>
      </c>
      <c r="AH3903">
        <v>0</v>
      </c>
      <c r="AI3903">
        <f t="shared" si="281"/>
        <v>56.408339954314407</v>
      </c>
      <c r="AJ3903">
        <f t="shared" si="283"/>
        <v>4</v>
      </c>
    </row>
    <row r="3904" spans="14:36" x14ac:dyDescent="0.35">
      <c r="N3904">
        <v>5.8834754</v>
      </c>
      <c r="O3904">
        <v>5.9999999999999997E-7</v>
      </c>
      <c r="P3904">
        <f t="shared" si="280"/>
        <v>49.544578708468286</v>
      </c>
      <c r="Q3904">
        <f t="shared" si="282"/>
        <v>4</v>
      </c>
      <c r="AG3904">
        <v>6.7159366</v>
      </c>
      <c r="AH3904">
        <v>0</v>
      </c>
      <c r="AI3904">
        <f t="shared" si="281"/>
        <v>56.55471075476629</v>
      </c>
      <c r="AJ3904">
        <f t="shared" si="283"/>
        <v>4</v>
      </c>
    </row>
    <row r="3905" spans="14:36" x14ac:dyDescent="0.35">
      <c r="N3905">
        <v>5.9009204999999998</v>
      </c>
      <c r="O3905">
        <v>5.9999999999999997E-7</v>
      </c>
      <c r="P3905">
        <f t="shared" si="280"/>
        <v>49.691483398513746</v>
      </c>
      <c r="Q3905">
        <f t="shared" si="282"/>
        <v>4</v>
      </c>
      <c r="AG3905">
        <v>6.7333202999999999</v>
      </c>
      <c r="AH3905">
        <v>0</v>
      </c>
      <c r="AI3905">
        <f t="shared" si="281"/>
        <v>56.701098397161189</v>
      </c>
      <c r="AJ3905">
        <f t="shared" si="283"/>
        <v>4</v>
      </c>
    </row>
    <row r="3906" spans="14:36" x14ac:dyDescent="0.35">
      <c r="N3906">
        <v>5.9183678999999998</v>
      </c>
      <c r="O3906">
        <v>5.9999999999999997E-7</v>
      </c>
      <c r="P3906">
        <f t="shared" ref="P3906:P3969" si="284">N3906*$L$4</f>
        <v>49.838407456793675</v>
      </c>
      <c r="Q3906">
        <f t="shared" si="282"/>
        <v>4</v>
      </c>
      <c r="AG3906">
        <v>6.7507061000000004</v>
      </c>
      <c r="AH3906">
        <v>0</v>
      </c>
      <c r="AI3906">
        <f t="shared" ref="AI3906:AI3969" si="285">AG3906*$L$4</f>
        <v>56.847503723596262</v>
      </c>
      <c r="AJ3906">
        <f t="shared" si="283"/>
        <v>4</v>
      </c>
    </row>
    <row r="3907" spans="14:36" x14ac:dyDescent="0.35">
      <c r="N3907">
        <v>5.9358177999999997</v>
      </c>
      <c r="O3907">
        <v>5.9999999999999997E-7</v>
      </c>
      <c r="P3907">
        <f t="shared" si="284"/>
        <v>49.985352567502375</v>
      </c>
      <c r="Q3907">
        <f t="shared" ref="Q3907:Q3970" si="286">IF(P3907&lt;=9,1,IF(P3907&lt;=19,2,IF(P3907&lt;=49,3,4)))</f>
        <v>4</v>
      </c>
      <c r="AG3907">
        <v>6.7680939999999996</v>
      </c>
      <c r="AH3907">
        <v>0</v>
      </c>
      <c r="AI3907">
        <f t="shared" si="285"/>
        <v>56.993926734071486</v>
      </c>
      <c r="AJ3907">
        <f t="shared" ref="AJ3907:AJ3970" si="287">IF(AI3907&lt;=9,1,IF(AI3907&lt;=19,2,IF(AI3907&lt;=49,3,4)))</f>
        <v>4</v>
      </c>
    </row>
    <row r="3908" spans="14:36" x14ac:dyDescent="0.35">
      <c r="N3908">
        <v>5.9532701000000001</v>
      </c>
      <c r="O3908">
        <v>5.9999999999999997E-7</v>
      </c>
      <c r="P3908">
        <f t="shared" si="284"/>
        <v>50.132317888542694</v>
      </c>
      <c r="Q3908">
        <f t="shared" si="286"/>
        <v>4</v>
      </c>
      <c r="AG3908">
        <v>6.7854839</v>
      </c>
      <c r="AH3908">
        <v>0</v>
      </c>
      <c r="AI3908">
        <f t="shared" si="285"/>
        <v>57.140366586489741</v>
      </c>
      <c r="AJ3908">
        <f t="shared" si="287"/>
        <v>4</v>
      </c>
    </row>
    <row r="3909" spans="14:36" x14ac:dyDescent="0.35">
      <c r="N3909">
        <v>5.9707248000000002</v>
      </c>
      <c r="O3909">
        <v>5.9999999999999997E-7</v>
      </c>
      <c r="P3909">
        <f t="shared" si="284"/>
        <v>50.279303419914626</v>
      </c>
      <c r="Q3909">
        <f t="shared" si="286"/>
        <v>4</v>
      </c>
      <c r="AG3909">
        <v>6.8028759000000001</v>
      </c>
      <c r="AH3909">
        <v>0</v>
      </c>
      <c r="AI3909">
        <f t="shared" si="285"/>
        <v>57.286824122948154</v>
      </c>
      <c r="AJ3909">
        <f t="shared" si="287"/>
        <v>4</v>
      </c>
    </row>
    <row r="3910" spans="14:36" x14ac:dyDescent="0.35">
      <c r="N3910">
        <v>5.9881818999999998</v>
      </c>
      <c r="O3910">
        <v>4.9999999999999998E-7</v>
      </c>
      <c r="P3910">
        <f t="shared" si="284"/>
        <v>50.426309161618178</v>
      </c>
      <c r="Q3910">
        <f t="shared" si="286"/>
        <v>4</v>
      </c>
      <c r="AG3910">
        <v>6.8202699000000004</v>
      </c>
      <c r="AH3910">
        <v>0</v>
      </c>
      <c r="AI3910">
        <f t="shared" si="285"/>
        <v>57.433298501349583</v>
      </c>
      <c r="AJ3910">
        <f t="shared" si="287"/>
        <v>4</v>
      </c>
    </row>
    <row r="3911" spans="14:36" x14ac:dyDescent="0.35">
      <c r="N3911">
        <v>6.0056414</v>
      </c>
      <c r="O3911">
        <v>4.9999999999999998E-7</v>
      </c>
      <c r="P3911">
        <f t="shared" si="284"/>
        <v>50.57333511365335</v>
      </c>
      <c r="Q3911">
        <f t="shared" si="286"/>
        <v>4</v>
      </c>
      <c r="AG3911">
        <v>6.8376659999999996</v>
      </c>
      <c r="AH3911">
        <v>0</v>
      </c>
      <c r="AI3911">
        <f t="shared" si="285"/>
        <v>57.579790563791171</v>
      </c>
      <c r="AJ3911">
        <f t="shared" si="287"/>
        <v>4</v>
      </c>
    </row>
    <row r="3912" spans="14:36" x14ac:dyDescent="0.35">
      <c r="N3912">
        <v>6.0231032000000004</v>
      </c>
      <c r="O3912">
        <v>4.9999999999999998E-7</v>
      </c>
      <c r="P3912">
        <f t="shared" si="284"/>
        <v>50.72038043392299</v>
      </c>
      <c r="Q3912">
        <f t="shared" si="286"/>
        <v>4</v>
      </c>
      <c r="AG3912">
        <v>6.8550640999999999</v>
      </c>
      <c r="AH3912">
        <v>0</v>
      </c>
      <c r="AI3912">
        <f t="shared" si="285"/>
        <v>57.726299468175789</v>
      </c>
      <c r="AJ3912">
        <f t="shared" si="287"/>
        <v>4</v>
      </c>
    </row>
    <row r="3913" spans="14:36" x14ac:dyDescent="0.35">
      <c r="N3913">
        <v>6.0405674999999999</v>
      </c>
      <c r="O3913">
        <v>5.9999999999999997E-7</v>
      </c>
      <c r="P3913">
        <f t="shared" si="284"/>
        <v>50.867446806621388</v>
      </c>
      <c r="Q3913">
        <f t="shared" si="286"/>
        <v>4</v>
      </c>
      <c r="AG3913">
        <v>6.8724641999999996</v>
      </c>
      <c r="AH3913">
        <v>0</v>
      </c>
      <c r="AI3913">
        <f t="shared" si="285"/>
        <v>57.872825214503408</v>
      </c>
      <c r="AJ3913">
        <f t="shared" si="287"/>
        <v>4</v>
      </c>
    </row>
    <row r="3914" spans="14:36" x14ac:dyDescent="0.35">
      <c r="N3914">
        <v>6.0580341000000004</v>
      </c>
      <c r="O3914">
        <v>5.9999999999999997E-7</v>
      </c>
      <c r="P3914">
        <f t="shared" si="284"/>
        <v>51.014532547554268</v>
      </c>
      <c r="Q3914">
        <f t="shared" si="286"/>
        <v>4</v>
      </c>
      <c r="AG3914">
        <v>6.8898663999999998</v>
      </c>
      <c r="AH3914">
        <v>0</v>
      </c>
      <c r="AI3914">
        <f t="shared" si="285"/>
        <v>58.0193686448712</v>
      </c>
      <c r="AJ3914">
        <f t="shared" si="287"/>
        <v>4</v>
      </c>
    </row>
    <row r="3915" spans="14:36" x14ac:dyDescent="0.35">
      <c r="N3915">
        <v>6.0755030000000003</v>
      </c>
      <c r="O3915">
        <v>4.9999999999999998E-7</v>
      </c>
      <c r="P3915">
        <f t="shared" si="284"/>
        <v>51.161637656721609</v>
      </c>
      <c r="Q3915">
        <f t="shared" si="286"/>
        <v>4</v>
      </c>
      <c r="AG3915">
        <v>6.9072706000000004</v>
      </c>
      <c r="AH3915">
        <v>0</v>
      </c>
      <c r="AI3915">
        <f t="shared" si="285"/>
        <v>58.165928917182008</v>
      </c>
      <c r="AJ3915">
        <f t="shared" si="287"/>
        <v>4</v>
      </c>
    </row>
    <row r="3916" spans="14:36" x14ac:dyDescent="0.35">
      <c r="N3916">
        <v>6.0929742999999998</v>
      </c>
      <c r="O3916">
        <v>4.9999999999999998E-7</v>
      </c>
      <c r="P3916">
        <f t="shared" si="284"/>
        <v>51.308762976220564</v>
      </c>
      <c r="Q3916">
        <f t="shared" si="286"/>
        <v>4</v>
      </c>
      <c r="AG3916">
        <v>6.9246768000000003</v>
      </c>
      <c r="AH3916">
        <v>0</v>
      </c>
      <c r="AI3916">
        <f t="shared" si="285"/>
        <v>58.312506031435831</v>
      </c>
      <c r="AJ3916">
        <f t="shared" si="287"/>
        <v>4</v>
      </c>
    </row>
    <row r="3917" spans="14:36" x14ac:dyDescent="0.35">
      <c r="N3917">
        <v>6.1104479999999999</v>
      </c>
      <c r="O3917">
        <v>4.9999999999999998E-7</v>
      </c>
      <c r="P3917">
        <f t="shared" si="284"/>
        <v>51.455908506051138</v>
      </c>
      <c r="Q3917">
        <f t="shared" si="286"/>
        <v>4</v>
      </c>
      <c r="AG3917">
        <v>6.9420850999999999</v>
      </c>
      <c r="AH3917">
        <v>0</v>
      </c>
      <c r="AI3917">
        <f t="shared" si="285"/>
        <v>58.459100829729813</v>
      </c>
      <c r="AJ3917">
        <f t="shared" si="287"/>
        <v>4</v>
      </c>
    </row>
    <row r="3918" spans="14:36" x14ac:dyDescent="0.35">
      <c r="N3918">
        <v>6.1279240000000001</v>
      </c>
      <c r="O3918">
        <v>4.9999999999999998E-7</v>
      </c>
      <c r="P3918">
        <f t="shared" si="284"/>
        <v>51.603073404116181</v>
      </c>
      <c r="Q3918">
        <f t="shared" si="286"/>
        <v>4</v>
      </c>
      <c r="AG3918">
        <v>6.9594953000000004</v>
      </c>
      <c r="AH3918">
        <v>0</v>
      </c>
      <c r="AI3918">
        <f t="shared" si="285"/>
        <v>58.605711627869667</v>
      </c>
      <c r="AJ3918">
        <f t="shared" si="287"/>
        <v>4</v>
      </c>
    </row>
    <row r="3919" spans="14:36" x14ac:dyDescent="0.35">
      <c r="N3919">
        <v>6.1454022999999998</v>
      </c>
      <c r="O3919">
        <v>4.9999999999999998E-7</v>
      </c>
      <c r="P3919">
        <f t="shared" si="284"/>
        <v>51.750257670415692</v>
      </c>
      <c r="Q3919">
        <f t="shared" si="286"/>
        <v>4</v>
      </c>
      <c r="AG3919">
        <v>6.9769075000000003</v>
      </c>
      <c r="AH3919">
        <v>0</v>
      </c>
      <c r="AI3919">
        <f t="shared" si="285"/>
        <v>58.752339267952529</v>
      </c>
      <c r="AJ3919">
        <f t="shared" si="287"/>
        <v>4</v>
      </c>
    </row>
    <row r="3920" spans="14:36" x14ac:dyDescent="0.35">
      <c r="N3920">
        <v>6.1628829999999999</v>
      </c>
      <c r="O3920">
        <v>4.9999999999999998E-7</v>
      </c>
      <c r="P3920">
        <f t="shared" si="284"/>
        <v>51.897462147046824</v>
      </c>
      <c r="Q3920">
        <f t="shared" si="286"/>
        <v>4</v>
      </c>
      <c r="AG3920">
        <v>6.9943217999999998</v>
      </c>
      <c r="AH3920">
        <v>0</v>
      </c>
      <c r="AI3920">
        <f t="shared" si="285"/>
        <v>58.898984592075557</v>
      </c>
      <c r="AJ3920">
        <f t="shared" si="287"/>
        <v>4</v>
      </c>
    </row>
    <row r="3921" spans="14:36" x14ac:dyDescent="0.35">
      <c r="N3921">
        <v>6.1803659</v>
      </c>
      <c r="O3921">
        <v>4.9999999999999998E-7</v>
      </c>
      <c r="P3921">
        <f t="shared" si="284"/>
        <v>52.044685149815265</v>
      </c>
      <c r="Q3921">
        <f t="shared" si="286"/>
        <v>4</v>
      </c>
      <c r="AG3921">
        <v>7.0117380000000002</v>
      </c>
      <c r="AH3921">
        <v>0</v>
      </c>
      <c r="AI3921">
        <f t="shared" si="285"/>
        <v>59.045645916044457</v>
      </c>
      <c r="AJ3921">
        <f t="shared" si="287"/>
        <v>4</v>
      </c>
    </row>
    <row r="3922" spans="14:36" x14ac:dyDescent="0.35">
      <c r="N3922">
        <v>6.1978511999999997</v>
      </c>
      <c r="O3922">
        <v>5.9999999999999997E-7</v>
      </c>
      <c r="P3922">
        <f t="shared" si="284"/>
        <v>52.191928362915327</v>
      </c>
      <c r="Q3922">
        <f t="shared" si="286"/>
        <v>4</v>
      </c>
      <c r="AG3922">
        <v>7.0291562000000001</v>
      </c>
      <c r="AH3922">
        <v>0</v>
      </c>
      <c r="AI3922">
        <f t="shared" si="285"/>
        <v>59.192324081956365</v>
      </c>
      <c r="AJ3922">
        <f t="shared" si="287"/>
        <v>4</v>
      </c>
    </row>
    <row r="3923" spans="14:36" x14ac:dyDescent="0.35">
      <c r="N3923">
        <v>6.2153387999999996</v>
      </c>
      <c r="O3923">
        <v>5.9999999999999997E-7</v>
      </c>
      <c r="P3923">
        <f t="shared" si="284"/>
        <v>52.339190944249857</v>
      </c>
      <c r="Q3923">
        <f t="shared" si="286"/>
        <v>4</v>
      </c>
      <c r="AG3923">
        <v>7.0465764000000002</v>
      </c>
      <c r="AH3923">
        <v>0</v>
      </c>
      <c r="AI3923">
        <f t="shared" si="285"/>
        <v>59.339019089811288</v>
      </c>
      <c r="AJ3923">
        <f t="shared" si="287"/>
        <v>4</v>
      </c>
    </row>
    <row r="3924" spans="14:36" x14ac:dyDescent="0.35">
      <c r="N3924">
        <v>6.2328286000000004</v>
      </c>
      <c r="O3924">
        <v>4.9999999999999998E-7</v>
      </c>
      <c r="P3924">
        <f t="shared" si="284"/>
        <v>52.486472051721712</v>
      </c>
      <c r="Q3924">
        <f t="shared" si="286"/>
        <v>4</v>
      </c>
      <c r="AG3924">
        <v>7.0639985999999997</v>
      </c>
      <c r="AH3924">
        <v>0</v>
      </c>
      <c r="AI3924">
        <f t="shared" si="285"/>
        <v>59.485730939609226</v>
      </c>
      <c r="AJ3924">
        <f t="shared" si="287"/>
        <v>4</v>
      </c>
    </row>
    <row r="3925" spans="14:36" x14ac:dyDescent="0.35">
      <c r="N3925">
        <v>6.2503207999999999</v>
      </c>
      <c r="O3925">
        <v>5.9999999999999997E-7</v>
      </c>
      <c r="P3925">
        <f t="shared" si="284"/>
        <v>52.633773369525173</v>
      </c>
      <c r="Q3925">
        <f t="shared" si="286"/>
        <v>4</v>
      </c>
      <c r="AG3925">
        <v>7.0814227000000001</v>
      </c>
      <c r="AH3925">
        <v>0</v>
      </c>
      <c r="AI3925">
        <f t="shared" si="285"/>
        <v>59.632458789253036</v>
      </c>
      <c r="AJ3925">
        <f t="shared" si="287"/>
        <v>4</v>
      </c>
    </row>
    <row r="3926" spans="14:36" x14ac:dyDescent="0.35">
      <c r="N3926">
        <v>6.2678152999999996</v>
      </c>
      <c r="O3926">
        <v>5.9999999999999997E-7</v>
      </c>
      <c r="P3926">
        <f t="shared" si="284"/>
        <v>52.781094055563102</v>
      </c>
      <c r="Q3926">
        <f t="shared" si="286"/>
        <v>4</v>
      </c>
      <c r="AG3926">
        <v>7.0988487999999998</v>
      </c>
      <c r="AH3926">
        <v>0</v>
      </c>
      <c r="AI3926">
        <f t="shared" si="285"/>
        <v>59.779203480839854</v>
      </c>
      <c r="AJ3926">
        <f t="shared" si="287"/>
        <v>4</v>
      </c>
    </row>
    <row r="3927" spans="14:36" x14ac:dyDescent="0.35">
      <c r="N3927">
        <v>6.2853120000000002</v>
      </c>
      <c r="O3927">
        <v>4.9999999999999998E-7</v>
      </c>
      <c r="P3927">
        <f t="shared" si="284"/>
        <v>52.928433267738356</v>
      </c>
      <c r="Q3927">
        <f t="shared" si="286"/>
        <v>4</v>
      </c>
      <c r="AG3927">
        <v>7.1162768999999999</v>
      </c>
      <c r="AH3927">
        <v>0</v>
      </c>
      <c r="AI3927">
        <f t="shared" si="285"/>
        <v>59.925965014369687</v>
      </c>
      <c r="AJ3927">
        <f t="shared" si="287"/>
        <v>4</v>
      </c>
    </row>
    <row r="3928" spans="14:36" x14ac:dyDescent="0.35">
      <c r="N3928">
        <v>6.3028110000000002</v>
      </c>
      <c r="O3928">
        <v>4.9999999999999998E-7</v>
      </c>
      <c r="P3928">
        <f t="shared" si="284"/>
        <v>53.075791848148071</v>
      </c>
      <c r="Q3928">
        <f t="shared" si="286"/>
        <v>4</v>
      </c>
      <c r="AG3928">
        <v>7.1337069</v>
      </c>
      <c r="AH3928">
        <v>0</v>
      </c>
      <c r="AI3928">
        <f t="shared" si="285"/>
        <v>60.072742547745385</v>
      </c>
      <c r="AJ3928">
        <f t="shared" si="287"/>
        <v>4</v>
      </c>
    </row>
    <row r="3929" spans="14:36" x14ac:dyDescent="0.35">
      <c r="N3929">
        <v>6.3203122</v>
      </c>
      <c r="O3929">
        <v>4.9999999999999998E-7</v>
      </c>
      <c r="P3929">
        <f t="shared" si="284"/>
        <v>53.223168954695105</v>
      </c>
      <c r="Q3929">
        <f t="shared" si="286"/>
        <v>4</v>
      </c>
      <c r="AG3929">
        <v>7.1511389000000003</v>
      </c>
      <c r="AH3929">
        <v>0</v>
      </c>
      <c r="AI3929">
        <f t="shared" si="285"/>
        <v>60.219536923064105</v>
      </c>
      <c r="AJ3929">
        <f t="shared" si="287"/>
        <v>4</v>
      </c>
    </row>
    <row r="3930" spans="14:36" x14ac:dyDescent="0.35">
      <c r="N3930">
        <v>6.3378157000000002</v>
      </c>
      <c r="O3930">
        <v>4.9999999999999998E-7</v>
      </c>
      <c r="P3930">
        <f t="shared" si="284"/>
        <v>53.370565429476606</v>
      </c>
      <c r="Q3930">
        <f t="shared" si="286"/>
        <v>4</v>
      </c>
      <c r="AG3930">
        <v>7.1685727999999997</v>
      </c>
      <c r="AH3930">
        <v>0</v>
      </c>
      <c r="AI3930">
        <f t="shared" si="285"/>
        <v>60.366347298228675</v>
      </c>
      <c r="AJ3930">
        <f t="shared" si="287"/>
        <v>4</v>
      </c>
    </row>
    <row r="3931" spans="14:36" x14ac:dyDescent="0.35">
      <c r="N3931">
        <v>6.3553214999999996</v>
      </c>
      <c r="O3931">
        <v>5.9999999999999997E-7</v>
      </c>
      <c r="P3931">
        <f t="shared" si="284"/>
        <v>53.51798127249257</v>
      </c>
      <c r="Q3931">
        <f t="shared" si="286"/>
        <v>4</v>
      </c>
      <c r="AG3931">
        <v>7.1860087000000004</v>
      </c>
      <c r="AH3931">
        <v>0</v>
      </c>
      <c r="AI3931">
        <f t="shared" si="285"/>
        <v>60.513174515336274</v>
      </c>
      <c r="AJ3931">
        <f t="shared" si="287"/>
        <v>4</v>
      </c>
    </row>
    <row r="3932" spans="14:36" x14ac:dyDescent="0.35">
      <c r="N3932">
        <v>6.3728294999999999</v>
      </c>
      <c r="O3932">
        <v>4.9999999999999998E-7</v>
      </c>
      <c r="P3932">
        <f t="shared" si="284"/>
        <v>53.665415641645851</v>
      </c>
      <c r="Q3932">
        <f t="shared" si="286"/>
        <v>4</v>
      </c>
      <c r="AG3932">
        <v>7.2034465000000001</v>
      </c>
      <c r="AH3932">
        <v>0</v>
      </c>
      <c r="AI3932">
        <f t="shared" si="285"/>
        <v>60.660017732289731</v>
      </c>
      <c r="AJ3932">
        <f t="shared" si="287"/>
        <v>4</v>
      </c>
    </row>
    <row r="3933" spans="14:36" x14ac:dyDescent="0.35">
      <c r="N3933">
        <v>6.3903397000000002</v>
      </c>
      <c r="O3933">
        <v>4.9999999999999998E-7</v>
      </c>
      <c r="P3933">
        <f t="shared" si="284"/>
        <v>53.812868536936456</v>
      </c>
      <c r="Q3933">
        <f t="shared" si="286"/>
        <v>4</v>
      </c>
      <c r="AG3933">
        <v>7.2208861999999998</v>
      </c>
      <c r="AH3933">
        <v>0</v>
      </c>
      <c r="AI3933">
        <f t="shared" si="285"/>
        <v>60.806876949089052</v>
      </c>
      <c r="AJ3933">
        <f t="shared" si="287"/>
        <v>4</v>
      </c>
    </row>
    <row r="3934" spans="14:36" x14ac:dyDescent="0.35">
      <c r="N3934">
        <v>6.4078521999999998</v>
      </c>
      <c r="O3934">
        <v>4.9999999999999998E-7</v>
      </c>
      <c r="P3934">
        <f t="shared" si="284"/>
        <v>53.960340800461523</v>
      </c>
      <c r="Q3934">
        <f t="shared" si="286"/>
        <v>4</v>
      </c>
      <c r="AG3934">
        <v>7.2383278999999998</v>
      </c>
      <c r="AH3934">
        <v>0</v>
      </c>
      <c r="AI3934">
        <f t="shared" si="285"/>
        <v>60.953753007831388</v>
      </c>
      <c r="AJ3934">
        <f t="shared" si="287"/>
        <v>4</v>
      </c>
    </row>
    <row r="3935" spans="14:36" x14ac:dyDescent="0.35">
      <c r="N3935">
        <v>6.4253669000000002</v>
      </c>
      <c r="O3935">
        <v>3.9999999999999998E-7</v>
      </c>
      <c r="P3935">
        <f t="shared" si="284"/>
        <v>54.107831590123908</v>
      </c>
      <c r="Q3935">
        <f t="shared" si="286"/>
        <v>4</v>
      </c>
      <c r="AG3935">
        <v>7.2557714000000004</v>
      </c>
      <c r="AH3935">
        <v>0</v>
      </c>
      <c r="AI3935">
        <f t="shared" si="285"/>
        <v>61.100644224322437</v>
      </c>
      <c r="AJ3935">
        <f t="shared" si="287"/>
        <v>4</v>
      </c>
    </row>
    <row r="3936" spans="14:36" x14ac:dyDescent="0.35">
      <c r="N3936">
        <v>6.4428837999999997</v>
      </c>
      <c r="O3936">
        <v>3.9999999999999998E-7</v>
      </c>
      <c r="P3936">
        <f t="shared" si="284"/>
        <v>54.255340905923603</v>
      </c>
      <c r="Q3936">
        <f t="shared" si="286"/>
        <v>4</v>
      </c>
      <c r="AG3936">
        <v>7.2732169000000004</v>
      </c>
      <c r="AH3936">
        <v>0</v>
      </c>
      <c r="AI3936">
        <f t="shared" si="285"/>
        <v>61.247552282756502</v>
      </c>
      <c r="AJ3936">
        <f t="shared" si="287"/>
        <v>4</v>
      </c>
    </row>
    <row r="3937" spans="14:36" x14ac:dyDescent="0.35">
      <c r="N3937">
        <v>6.4604029000000001</v>
      </c>
      <c r="O3937">
        <v>3.9999999999999998E-7</v>
      </c>
      <c r="P3937">
        <f t="shared" si="284"/>
        <v>54.402868747860623</v>
      </c>
      <c r="Q3937">
        <f t="shared" si="286"/>
        <v>4</v>
      </c>
      <c r="AG3937">
        <v>7.2906643000000004</v>
      </c>
      <c r="AH3937">
        <v>0</v>
      </c>
      <c r="AI3937">
        <f t="shared" si="285"/>
        <v>61.394476341036437</v>
      </c>
      <c r="AJ3937">
        <f t="shared" si="287"/>
        <v>4</v>
      </c>
    </row>
    <row r="3938" spans="14:36" x14ac:dyDescent="0.35">
      <c r="N3938">
        <v>6.4779242000000004</v>
      </c>
      <c r="O3938">
        <v>3.9999999999999998E-7</v>
      </c>
      <c r="P3938">
        <f t="shared" si="284"/>
        <v>54.55041511593496</v>
      </c>
      <c r="Q3938">
        <f t="shared" si="286"/>
        <v>4</v>
      </c>
      <c r="AG3938">
        <v>7.3081136999999998</v>
      </c>
      <c r="AH3938">
        <v>0</v>
      </c>
      <c r="AI3938">
        <f t="shared" si="285"/>
        <v>61.541417241259374</v>
      </c>
      <c r="AJ3938">
        <f t="shared" si="287"/>
        <v>4</v>
      </c>
    </row>
    <row r="3939" spans="14:36" x14ac:dyDescent="0.35">
      <c r="N3939">
        <v>6.4954478</v>
      </c>
      <c r="O3939">
        <v>3.9999999999999998E-7</v>
      </c>
      <c r="P3939">
        <f t="shared" si="284"/>
        <v>54.697980852243759</v>
      </c>
      <c r="Q3939">
        <f t="shared" si="286"/>
        <v>4</v>
      </c>
      <c r="AG3939">
        <v>7.3255648999999998</v>
      </c>
      <c r="AH3939">
        <v>0</v>
      </c>
      <c r="AI3939">
        <f t="shared" si="285"/>
        <v>61.688373299231031</v>
      </c>
      <c r="AJ3939">
        <f t="shared" si="287"/>
        <v>4</v>
      </c>
    </row>
    <row r="3940" spans="14:36" x14ac:dyDescent="0.35">
      <c r="N3940">
        <v>6.5129735000000002</v>
      </c>
      <c r="O3940">
        <v>3.9999999999999998E-7</v>
      </c>
      <c r="P3940">
        <f t="shared" si="284"/>
        <v>54.845564272592725</v>
      </c>
      <c r="Q3940">
        <f t="shared" si="286"/>
        <v>4</v>
      </c>
      <c r="AG3940">
        <v>7.3430179999999998</v>
      </c>
      <c r="AH3940">
        <v>0</v>
      </c>
      <c r="AI3940">
        <f t="shared" si="285"/>
        <v>61.835345357048553</v>
      </c>
      <c r="AJ3940">
        <f t="shared" si="287"/>
        <v>4</v>
      </c>
    </row>
    <row r="3941" spans="14:36" x14ac:dyDescent="0.35">
      <c r="N3941">
        <v>6.5305014000000003</v>
      </c>
      <c r="O3941">
        <v>3.9999999999999998E-7</v>
      </c>
      <c r="P3941">
        <f t="shared" si="284"/>
        <v>54.993166219079008</v>
      </c>
      <c r="Q3941">
        <f t="shared" si="286"/>
        <v>4</v>
      </c>
      <c r="AG3941">
        <v>7.3604729999999998</v>
      </c>
      <c r="AH3941">
        <v>0</v>
      </c>
      <c r="AI3941">
        <f t="shared" si="285"/>
        <v>61.982333414711938</v>
      </c>
      <c r="AJ3941">
        <f t="shared" si="287"/>
        <v>4</v>
      </c>
    </row>
    <row r="3942" spans="14:36" x14ac:dyDescent="0.35">
      <c r="N3942">
        <v>6.5480314999999996</v>
      </c>
      <c r="O3942">
        <v>3.9999999999999998E-7</v>
      </c>
      <c r="P3942">
        <f t="shared" si="284"/>
        <v>55.140786691702601</v>
      </c>
      <c r="Q3942">
        <f t="shared" si="286"/>
        <v>4</v>
      </c>
      <c r="AG3942">
        <v>7.3779298999999998</v>
      </c>
      <c r="AH3942">
        <v>0</v>
      </c>
      <c r="AI3942">
        <f t="shared" si="285"/>
        <v>62.129337472221188</v>
      </c>
      <c r="AJ3942">
        <f t="shared" si="287"/>
        <v>4</v>
      </c>
    </row>
    <row r="3943" spans="14:36" x14ac:dyDescent="0.35">
      <c r="N3943">
        <v>6.5655637000000002</v>
      </c>
      <c r="O3943">
        <v>3.9999999999999998E-7</v>
      </c>
      <c r="P3943">
        <f t="shared" si="284"/>
        <v>55.288424848366375</v>
      </c>
      <c r="Q3943">
        <f t="shared" si="286"/>
        <v>4</v>
      </c>
      <c r="AG3943">
        <v>7.3953886999999998</v>
      </c>
      <c r="AH3943">
        <v>0</v>
      </c>
      <c r="AI3943">
        <f t="shared" si="285"/>
        <v>62.276357529576302</v>
      </c>
      <c r="AJ3943">
        <f t="shared" si="287"/>
        <v>4</v>
      </c>
    </row>
    <row r="3944" spans="14:36" x14ac:dyDescent="0.35">
      <c r="N3944">
        <v>6.5830981</v>
      </c>
      <c r="O3944">
        <v>3.9999999999999998E-7</v>
      </c>
      <c r="P3944">
        <f t="shared" si="284"/>
        <v>55.436081531167453</v>
      </c>
      <c r="Q3944">
        <f t="shared" si="286"/>
        <v>4</v>
      </c>
      <c r="AG3944">
        <v>7.4128493999999998</v>
      </c>
      <c r="AH3944">
        <v>0</v>
      </c>
      <c r="AI3944">
        <f t="shared" si="285"/>
        <v>62.42339358677728</v>
      </c>
      <c r="AJ3944">
        <f t="shared" si="287"/>
        <v>4</v>
      </c>
    </row>
    <row r="3945" spans="14:36" x14ac:dyDescent="0.35">
      <c r="N3945">
        <v>6.6006346999999996</v>
      </c>
      <c r="O3945">
        <v>3.9999999999999998E-7</v>
      </c>
      <c r="P3945">
        <f t="shared" si="284"/>
        <v>55.583756740105848</v>
      </c>
      <c r="Q3945">
        <f t="shared" si="286"/>
        <v>4</v>
      </c>
      <c r="AG3945">
        <v>7.4303119000000004</v>
      </c>
      <c r="AH3945">
        <v>0</v>
      </c>
      <c r="AI3945">
        <f t="shared" si="285"/>
        <v>62.570444801726978</v>
      </c>
      <c r="AJ3945">
        <f t="shared" si="287"/>
        <v>4</v>
      </c>
    </row>
    <row r="3946" spans="14:36" x14ac:dyDescent="0.35">
      <c r="N3946">
        <v>6.6181735000000002</v>
      </c>
      <c r="O3946">
        <v>4.9999999999999998E-7</v>
      </c>
      <c r="P3946">
        <f t="shared" si="284"/>
        <v>55.731450475181568</v>
      </c>
      <c r="Q3946">
        <f t="shared" si="286"/>
        <v>4</v>
      </c>
      <c r="AG3946">
        <v>7.4477763000000001</v>
      </c>
      <c r="AH3946">
        <v>0</v>
      </c>
      <c r="AI3946">
        <f t="shared" si="285"/>
        <v>62.717512016522534</v>
      </c>
      <c r="AJ3946">
        <f t="shared" si="287"/>
        <v>4</v>
      </c>
    </row>
    <row r="3947" spans="14:36" x14ac:dyDescent="0.35">
      <c r="N3947">
        <v>6.6357144000000003</v>
      </c>
      <c r="O3947">
        <v>3.9999999999999998E-7</v>
      </c>
      <c r="P3947">
        <f t="shared" si="284"/>
        <v>55.879161894297447</v>
      </c>
      <c r="Q3947">
        <f t="shared" si="286"/>
        <v>4</v>
      </c>
      <c r="AG3947">
        <v>7.4652425999999998</v>
      </c>
      <c r="AH3947">
        <v>0</v>
      </c>
      <c r="AI3947">
        <f t="shared" si="285"/>
        <v>62.864595231163953</v>
      </c>
      <c r="AJ3947">
        <f t="shared" si="287"/>
        <v>4</v>
      </c>
    </row>
    <row r="3948" spans="14:36" x14ac:dyDescent="0.35">
      <c r="N3948">
        <v>6.6532574000000002</v>
      </c>
      <c r="O3948">
        <v>3.9999999999999998E-7</v>
      </c>
      <c r="P3948">
        <f t="shared" si="284"/>
        <v>56.026890997453492</v>
      </c>
      <c r="Q3948">
        <f t="shared" si="286"/>
        <v>4</v>
      </c>
      <c r="AG3948">
        <v>1.4191099</v>
      </c>
      <c r="AH3948">
        <v>0</v>
      </c>
      <c r="AI3948">
        <f t="shared" si="285"/>
        <v>11.950284033909034</v>
      </c>
      <c r="AJ3948">
        <f t="shared" si="287"/>
        <v>2</v>
      </c>
    </row>
    <row r="3949" spans="14:36" x14ac:dyDescent="0.35">
      <c r="N3949">
        <v>6.6708026</v>
      </c>
      <c r="O3949">
        <v>3.9999999999999998E-7</v>
      </c>
      <c r="P3949">
        <f t="shared" si="284"/>
        <v>56.174638626746855</v>
      </c>
      <c r="Q3949">
        <f t="shared" si="286"/>
        <v>4</v>
      </c>
      <c r="AG3949">
        <v>1.4409615</v>
      </c>
      <c r="AH3949">
        <v>0</v>
      </c>
      <c r="AI3949">
        <f t="shared" si="285"/>
        <v>12.134295734902286</v>
      </c>
      <c r="AJ3949">
        <f t="shared" si="287"/>
        <v>2</v>
      </c>
    </row>
    <row r="3950" spans="14:36" x14ac:dyDescent="0.35">
      <c r="N3950">
        <v>6.6883499000000004</v>
      </c>
      <c r="O3950">
        <v>3.9999999999999998E-7</v>
      </c>
      <c r="P3950">
        <f t="shared" si="284"/>
        <v>56.322403940080385</v>
      </c>
      <c r="Q3950">
        <f t="shared" si="286"/>
        <v>4</v>
      </c>
      <c r="AG3950">
        <v>1.4569897999999999</v>
      </c>
      <c r="AH3950">
        <v>2.9999999999999999E-7</v>
      </c>
      <c r="AI3950">
        <f t="shared" si="285"/>
        <v>12.269269592515924</v>
      </c>
      <c r="AJ3950">
        <f t="shared" si="287"/>
        <v>2</v>
      </c>
    </row>
    <row r="3951" spans="14:36" x14ac:dyDescent="0.35">
      <c r="N3951">
        <v>6.7058992999999996</v>
      </c>
      <c r="O3951">
        <v>3.9999999999999998E-7</v>
      </c>
      <c r="P3951">
        <f t="shared" si="284"/>
        <v>56.470186937454073</v>
      </c>
      <c r="Q3951">
        <f t="shared" si="286"/>
        <v>4</v>
      </c>
      <c r="AG3951">
        <v>1.4730335999999999</v>
      </c>
      <c r="AH3951">
        <v>9.9999999999999995E-7</v>
      </c>
      <c r="AI3951">
        <f t="shared" si="285"/>
        <v>12.404373975187928</v>
      </c>
      <c r="AJ3951">
        <f t="shared" si="287"/>
        <v>2</v>
      </c>
    </row>
    <row r="3952" spans="14:36" x14ac:dyDescent="0.35">
      <c r="N3952">
        <v>6.7234508999999996</v>
      </c>
      <c r="O3952">
        <v>3.9999999999999998E-7</v>
      </c>
      <c r="P3952">
        <f t="shared" si="284"/>
        <v>56.61798846096508</v>
      </c>
      <c r="Q3952">
        <f t="shared" si="286"/>
        <v>4</v>
      </c>
      <c r="AG3952">
        <v>1.4890926</v>
      </c>
      <c r="AH3952">
        <v>1.1000000000000001E-6</v>
      </c>
      <c r="AI3952">
        <f t="shared" si="285"/>
        <v>12.539606356626848</v>
      </c>
      <c r="AJ3952">
        <f t="shared" si="287"/>
        <v>2</v>
      </c>
    </row>
    <row r="3953" spans="14:36" x14ac:dyDescent="0.35">
      <c r="N3953">
        <v>6.7410044999999998</v>
      </c>
      <c r="O3953">
        <v>3.9999999999999998E-7</v>
      </c>
      <c r="P3953">
        <f t="shared" si="284"/>
        <v>56.765806826419109</v>
      </c>
      <c r="Q3953">
        <f t="shared" si="286"/>
        <v>4</v>
      </c>
      <c r="AG3953">
        <v>1.5051665000000001</v>
      </c>
      <c r="AH3953">
        <v>9.9999999999999995E-7</v>
      </c>
      <c r="AI3953">
        <f t="shared" si="285"/>
        <v>12.674964210541228</v>
      </c>
      <c r="AJ3953">
        <f t="shared" si="287"/>
        <v>2</v>
      </c>
    </row>
    <row r="3954" spans="14:36" x14ac:dyDescent="0.35">
      <c r="N3954">
        <v>6.7585603000000001</v>
      </c>
      <c r="O3954">
        <v>3.9999999999999998E-7</v>
      </c>
      <c r="P3954">
        <f t="shared" si="284"/>
        <v>56.913643718010455</v>
      </c>
      <c r="Q3954">
        <f t="shared" si="286"/>
        <v>4</v>
      </c>
      <c r="AG3954">
        <v>1.5212549</v>
      </c>
      <c r="AH3954">
        <v>1.5E-6</v>
      </c>
      <c r="AI3954">
        <f t="shared" si="285"/>
        <v>12.810444168542466</v>
      </c>
      <c r="AJ3954">
        <f t="shared" si="287"/>
        <v>2</v>
      </c>
    </row>
    <row r="3955" spans="14:36" x14ac:dyDescent="0.35">
      <c r="N3955">
        <v>6.7761182</v>
      </c>
      <c r="O3955">
        <v>3.9999999999999998E-7</v>
      </c>
      <c r="P3955">
        <f t="shared" si="284"/>
        <v>57.061498293641961</v>
      </c>
      <c r="Q3955">
        <f t="shared" si="286"/>
        <v>4</v>
      </c>
      <c r="AG3955">
        <v>1.5373576</v>
      </c>
      <c r="AH3955">
        <v>7.7000000000000008E-6</v>
      </c>
      <c r="AI3955">
        <f t="shared" si="285"/>
        <v>12.946044546436262</v>
      </c>
      <c r="AJ3955">
        <f t="shared" si="287"/>
        <v>2</v>
      </c>
    </row>
    <row r="3956" spans="14:36" x14ac:dyDescent="0.35">
      <c r="N3956">
        <v>6.7936781999999996</v>
      </c>
      <c r="O3956">
        <v>3.9999999999999998E-7</v>
      </c>
      <c r="P3956">
        <f t="shared" si="284"/>
        <v>57.209370553313633</v>
      </c>
      <c r="Q3956">
        <f t="shared" si="286"/>
        <v>4</v>
      </c>
      <c r="AG3956">
        <v>1.5534743</v>
      </c>
      <c r="AH3956">
        <v>3.8999999999999999E-6</v>
      </c>
      <c r="AI3956">
        <f t="shared" si="285"/>
        <v>13.081762817931162</v>
      </c>
      <c r="AJ3956">
        <f t="shared" si="287"/>
        <v>2</v>
      </c>
    </row>
    <row r="3957" spans="14:36" x14ac:dyDescent="0.35">
      <c r="N3957">
        <v>6.8112402999999997</v>
      </c>
      <c r="O3957">
        <v>3.9999999999999998E-7</v>
      </c>
      <c r="P3957">
        <f t="shared" si="284"/>
        <v>57.357260497025472</v>
      </c>
      <c r="Q3957">
        <f t="shared" si="286"/>
        <v>4</v>
      </c>
      <c r="AG3957">
        <v>1.5696047</v>
      </c>
      <c r="AH3957">
        <v>5.5999999999999999E-5</v>
      </c>
      <c r="AI3957">
        <f t="shared" si="285"/>
        <v>13.217596456735716</v>
      </c>
      <c r="AJ3957">
        <f t="shared" si="287"/>
        <v>2</v>
      </c>
    </row>
    <row r="3958" spans="14:36" x14ac:dyDescent="0.35">
      <c r="N3958">
        <v>6.8288044000000001</v>
      </c>
      <c r="O3958">
        <v>3.9999999999999998E-7</v>
      </c>
      <c r="P3958">
        <f t="shared" si="284"/>
        <v>57.505167282680333</v>
      </c>
      <c r="Q3958">
        <f t="shared" si="286"/>
        <v>4</v>
      </c>
      <c r="AG3958">
        <v>1.5857485</v>
      </c>
      <c r="AH3958">
        <v>2.5899999999999999E-5</v>
      </c>
      <c r="AI3958">
        <f t="shared" si="285"/>
        <v>13.353542936558471</v>
      </c>
      <c r="AJ3958">
        <f t="shared" si="287"/>
        <v>2</v>
      </c>
    </row>
    <row r="3959" spans="14:36" x14ac:dyDescent="0.35">
      <c r="N3959">
        <v>6.8463706999999996</v>
      </c>
      <c r="O3959">
        <v>3.9999999999999998E-7</v>
      </c>
      <c r="P3959">
        <f t="shared" si="284"/>
        <v>57.653092594472497</v>
      </c>
      <c r="Q3959">
        <f t="shared" si="286"/>
        <v>4</v>
      </c>
      <c r="AG3959">
        <v>1.6019056</v>
      </c>
      <c r="AH3959">
        <v>1.6099999999999998E-5</v>
      </c>
      <c r="AI3959">
        <f t="shared" si="285"/>
        <v>13.489601415302275</v>
      </c>
      <c r="AJ3959">
        <f t="shared" si="287"/>
        <v>2</v>
      </c>
    </row>
    <row r="3960" spans="14:36" x14ac:dyDescent="0.35">
      <c r="N3960">
        <v>6.8639390000000002</v>
      </c>
      <c r="O3960">
        <v>4.9999999999999998E-7</v>
      </c>
      <c r="P3960">
        <f t="shared" si="284"/>
        <v>57.801034748207684</v>
      </c>
      <c r="Q3960">
        <f t="shared" si="286"/>
        <v>4</v>
      </c>
      <c r="AG3960">
        <v>1.6180756000000001</v>
      </c>
      <c r="AH3960">
        <v>3.3399999999999999E-5</v>
      </c>
      <c r="AI3960">
        <f t="shared" si="285"/>
        <v>13.625768524578525</v>
      </c>
      <c r="AJ3960">
        <f t="shared" si="287"/>
        <v>2</v>
      </c>
    </row>
    <row r="3961" spans="14:36" x14ac:dyDescent="0.35">
      <c r="N3961">
        <v>6.8815093999999997</v>
      </c>
      <c r="O3961">
        <v>3.9999999999999998E-7</v>
      </c>
      <c r="P3961">
        <f t="shared" si="284"/>
        <v>57.94899458598303</v>
      </c>
      <c r="Q3961">
        <f t="shared" si="286"/>
        <v>4</v>
      </c>
      <c r="AG3961">
        <v>1.6342584</v>
      </c>
      <c r="AH3961">
        <v>3.8000000000000002E-5</v>
      </c>
      <c r="AI3961">
        <f t="shared" si="285"/>
        <v>13.762043422290072</v>
      </c>
      <c r="AJ3961">
        <f t="shared" si="287"/>
        <v>2</v>
      </c>
    </row>
    <row r="3962" spans="14:36" x14ac:dyDescent="0.35">
      <c r="N3962">
        <v>6.8990818000000003</v>
      </c>
      <c r="O3962">
        <v>4.9999999999999998E-7</v>
      </c>
      <c r="P3962">
        <f t="shared" si="284"/>
        <v>58.096971265701406</v>
      </c>
      <c r="Q3962">
        <f t="shared" si="286"/>
        <v>4</v>
      </c>
      <c r="AG3962">
        <v>1.6504536999999999</v>
      </c>
      <c r="AH3962">
        <v>1.5699999999999999E-5</v>
      </c>
      <c r="AI3962">
        <f t="shared" si="285"/>
        <v>13.898423582145462</v>
      </c>
      <c r="AJ3962">
        <f t="shared" si="287"/>
        <v>2</v>
      </c>
    </row>
    <row r="3963" spans="14:36" x14ac:dyDescent="0.35">
      <c r="N3963">
        <v>6.9166562999999996</v>
      </c>
      <c r="O3963">
        <v>4.9999999999999998E-7</v>
      </c>
      <c r="P3963">
        <f t="shared" si="284"/>
        <v>58.244965629459934</v>
      </c>
      <c r="Q3963">
        <f t="shared" si="286"/>
        <v>4</v>
      </c>
      <c r="AG3963">
        <v>1.6666612999999999</v>
      </c>
      <c r="AH3963">
        <v>1.1800000000000001E-5</v>
      </c>
      <c r="AI3963">
        <f t="shared" si="285"/>
        <v>14.034907319950394</v>
      </c>
      <c r="AJ3963">
        <f t="shared" si="287"/>
        <v>2</v>
      </c>
    </row>
    <row r="3964" spans="14:36" x14ac:dyDescent="0.35">
      <c r="N3964">
        <v>6.9342328999999996</v>
      </c>
      <c r="O3964">
        <v>3.9999999999999998E-7</v>
      </c>
      <c r="P3964">
        <f t="shared" si="284"/>
        <v>58.392977677258628</v>
      </c>
      <c r="Q3964">
        <f t="shared" si="286"/>
        <v>4</v>
      </c>
      <c r="AG3964">
        <v>1.6828810000000001</v>
      </c>
      <c r="AH3964">
        <v>2.02E-5</v>
      </c>
      <c r="AI3964">
        <f t="shared" si="285"/>
        <v>14.171492951510569</v>
      </c>
      <c r="AJ3964">
        <f t="shared" si="287"/>
        <v>2</v>
      </c>
    </row>
    <row r="3965" spans="14:36" x14ac:dyDescent="0.35">
      <c r="N3965">
        <v>6.9518114999999998</v>
      </c>
      <c r="O3965">
        <v>3.9999999999999998E-7</v>
      </c>
      <c r="P3965">
        <f t="shared" si="284"/>
        <v>58.541006567000345</v>
      </c>
      <c r="Q3965">
        <f t="shared" si="286"/>
        <v>4</v>
      </c>
      <c r="AG3965">
        <v>1.6991126000000001</v>
      </c>
      <c r="AH3965">
        <v>1.1399999999999999E-5</v>
      </c>
      <c r="AI3965">
        <f t="shared" si="285"/>
        <v>14.308178792631681</v>
      </c>
      <c r="AJ3965">
        <f t="shared" si="287"/>
        <v>2</v>
      </c>
    </row>
    <row r="3966" spans="14:36" x14ac:dyDescent="0.35">
      <c r="N3966">
        <v>6.9693921999999997</v>
      </c>
      <c r="O3966">
        <v>4.9999999999999998E-7</v>
      </c>
      <c r="P3966">
        <f t="shared" si="284"/>
        <v>58.689053140782221</v>
      </c>
      <c r="Q3966">
        <f t="shared" si="286"/>
        <v>4</v>
      </c>
      <c r="AG3966">
        <v>1.7153560000000001</v>
      </c>
      <c r="AH3966">
        <v>7.9000000000000006E-6</v>
      </c>
      <c r="AI3966">
        <f t="shared" si="285"/>
        <v>14.444964001216583</v>
      </c>
      <c r="AJ3966">
        <f t="shared" si="287"/>
        <v>2</v>
      </c>
    </row>
    <row r="3967" spans="14:36" x14ac:dyDescent="0.35">
      <c r="N3967">
        <v>6.9869748999999999</v>
      </c>
      <c r="O3967">
        <v>3.9999999999999998E-7</v>
      </c>
      <c r="P3967">
        <f t="shared" si="284"/>
        <v>58.837116556507119</v>
      </c>
      <c r="Q3967">
        <f t="shared" si="286"/>
        <v>4</v>
      </c>
      <c r="AG3967">
        <v>1.7316107999999999</v>
      </c>
      <c r="AH3967">
        <v>1.0499999999999999E-5</v>
      </c>
      <c r="AI3967">
        <f t="shared" si="285"/>
        <v>14.581845208876667</v>
      </c>
      <c r="AJ3967">
        <f t="shared" si="287"/>
        <v>2</v>
      </c>
    </row>
    <row r="3968" spans="14:36" x14ac:dyDescent="0.35">
      <c r="N3968">
        <v>7.0045596000000003</v>
      </c>
      <c r="O3968">
        <v>3.9999999999999998E-7</v>
      </c>
      <c r="P3968">
        <f t="shared" si="284"/>
        <v>58.985196814175033</v>
      </c>
      <c r="Q3968">
        <f t="shared" si="286"/>
        <v>4</v>
      </c>
      <c r="AG3968">
        <v>1.7478769999999999</v>
      </c>
      <c r="AH3968">
        <v>5.9000000000000003E-6</v>
      </c>
      <c r="AI3968">
        <f t="shared" si="285"/>
        <v>14.718822415611939</v>
      </c>
      <c r="AJ3968">
        <f t="shared" si="287"/>
        <v>2</v>
      </c>
    </row>
    <row r="3969" spans="14:36" x14ac:dyDescent="0.35">
      <c r="N3969">
        <v>7.0221463999999996</v>
      </c>
      <c r="O3969">
        <v>3.9999999999999998E-7</v>
      </c>
      <c r="P3969">
        <f t="shared" si="284"/>
        <v>59.133294755883099</v>
      </c>
      <c r="Q3969">
        <f t="shared" si="286"/>
        <v>4</v>
      </c>
      <c r="AG3969">
        <v>1.7641543</v>
      </c>
      <c r="AH3969">
        <v>2.6000000000000001E-6</v>
      </c>
      <c r="AI3969">
        <f t="shared" si="285"/>
        <v>14.855893095130945</v>
      </c>
      <c r="AJ3969">
        <f t="shared" si="287"/>
        <v>2</v>
      </c>
    </row>
    <row r="3970" spans="14:36" x14ac:dyDescent="0.35">
      <c r="N3970">
        <v>7.0397350999999997</v>
      </c>
      <c r="O3970">
        <v>5.9999999999999997E-7</v>
      </c>
      <c r="P3970">
        <f t="shared" ref="P3970:P4033" si="288">N3970*$L$4</f>
        <v>59.281408697437037</v>
      </c>
      <c r="Q3970">
        <f t="shared" si="286"/>
        <v>4</v>
      </c>
      <c r="AG3970">
        <v>1.7804427</v>
      </c>
      <c r="AH3970">
        <v>3.5999999999999998E-6</v>
      </c>
      <c r="AI3970">
        <f t="shared" ref="AI3970:AI4033" si="289">AG3970*$L$4</f>
        <v>14.993057247433685</v>
      </c>
      <c r="AJ3970">
        <f t="shared" si="287"/>
        <v>2</v>
      </c>
    </row>
    <row r="3971" spans="14:36" x14ac:dyDescent="0.35">
      <c r="N3971">
        <v>7.0573259000000004</v>
      </c>
      <c r="O3971">
        <v>3.9999999999999998E-7</v>
      </c>
      <c r="P3971">
        <f t="shared" si="288"/>
        <v>59.429540323031148</v>
      </c>
      <c r="Q3971">
        <f t="shared" ref="Q3971:Q4034" si="290">IF(P3971&lt;=9,1,IF(P3971&lt;=19,2,IF(P3971&lt;=49,3,4)))</f>
        <v>4</v>
      </c>
      <c r="AG3971">
        <v>1.7967417999999999</v>
      </c>
      <c r="AH3971">
        <v>2.3999999999999999E-6</v>
      </c>
      <c r="AI3971">
        <f t="shared" si="289"/>
        <v>15.130311504131551</v>
      </c>
      <c r="AJ3971">
        <f t="shared" ref="AJ3971:AJ4034" si="291">IF(AI3971&lt;=9,1,IF(AI3971&lt;=19,2,IF(AI3971&lt;=49,3,4)))</f>
        <v>2</v>
      </c>
    </row>
    <row r="3972" spans="14:36" x14ac:dyDescent="0.35">
      <c r="N3972">
        <v>7.0749186999999996</v>
      </c>
      <c r="O3972">
        <v>3.9999999999999998E-7</v>
      </c>
      <c r="P3972">
        <f t="shared" si="288"/>
        <v>59.57768879056826</v>
      </c>
      <c r="Q3972">
        <f t="shared" si="290"/>
        <v>4</v>
      </c>
      <c r="AG3972">
        <v>1.8130516999999999</v>
      </c>
      <c r="AH3972">
        <v>1.3999999999999999E-6</v>
      </c>
      <c r="AI3972">
        <f t="shared" si="289"/>
        <v>15.2676567073217</v>
      </c>
      <c r="AJ3972">
        <f t="shared" si="291"/>
        <v>2</v>
      </c>
    </row>
    <row r="3973" spans="14:36" x14ac:dyDescent="0.35">
      <c r="N3973">
        <v>7.0925134999999999</v>
      </c>
      <c r="O3973">
        <v>3.9999999999999998E-7</v>
      </c>
      <c r="P3973">
        <f t="shared" si="288"/>
        <v>59.725854100048394</v>
      </c>
      <c r="Q3973">
        <f t="shared" si="290"/>
        <v>4</v>
      </c>
      <c r="AG3973">
        <v>1.829372</v>
      </c>
      <c r="AH3973">
        <v>2.2000000000000001E-6</v>
      </c>
      <c r="AI3973">
        <f t="shared" si="289"/>
        <v>15.405089488615529</v>
      </c>
      <c r="AJ3973">
        <f t="shared" si="291"/>
        <v>2</v>
      </c>
    </row>
    <row r="3974" spans="14:36" x14ac:dyDescent="0.35">
      <c r="N3974">
        <v>7.1101103999999999</v>
      </c>
      <c r="O3974">
        <v>5.9999999999999997E-7</v>
      </c>
      <c r="P3974">
        <f t="shared" si="288"/>
        <v>59.874037093568695</v>
      </c>
      <c r="Q3974">
        <f t="shared" si="290"/>
        <v>4</v>
      </c>
      <c r="AG3974">
        <v>1.8457026999999999</v>
      </c>
      <c r="AH3974">
        <v>1.1000000000000001E-6</v>
      </c>
      <c r="AI3974">
        <f t="shared" si="289"/>
        <v>15.542609848013035</v>
      </c>
      <c r="AJ3974">
        <f t="shared" si="291"/>
        <v>2</v>
      </c>
    </row>
    <row r="3975" spans="14:36" x14ac:dyDescent="0.35">
      <c r="N3975">
        <v>7.1277092</v>
      </c>
      <c r="O3975">
        <v>3.9999999999999998E-7</v>
      </c>
      <c r="P3975">
        <f t="shared" si="288"/>
        <v>60.022236086934861</v>
      </c>
      <c r="Q3975">
        <f t="shared" si="290"/>
        <v>4</v>
      </c>
      <c r="AG3975">
        <v>1.8620437000000001</v>
      </c>
      <c r="AH3975">
        <v>5.9999999999999997E-7</v>
      </c>
      <c r="AI3975">
        <f t="shared" si="289"/>
        <v>15.680216943417069</v>
      </c>
      <c r="AJ3975">
        <f t="shared" si="291"/>
        <v>2</v>
      </c>
    </row>
    <row r="3976" spans="14:36" x14ac:dyDescent="0.35">
      <c r="N3976">
        <v>7.1453100000000003</v>
      </c>
      <c r="O3976">
        <v>2.9999999999999999E-7</v>
      </c>
      <c r="P3976">
        <f t="shared" si="288"/>
        <v>60.170451922244048</v>
      </c>
      <c r="Q3976">
        <f t="shared" si="290"/>
        <v>4</v>
      </c>
      <c r="AG3976">
        <v>1.8783947000000001</v>
      </c>
      <c r="AH3976">
        <v>6.9999999999999997E-7</v>
      </c>
      <c r="AI3976">
        <f t="shared" si="289"/>
        <v>15.817908248536176</v>
      </c>
      <c r="AJ3976">
        <f t="shared" si="291"/>
        <v>2</v>
      </c>
    </row>
    <row r="3977" spans="14:36" x14ac:dyDescent="0.35">
      <c r="N3977">
        <v>7.1629128</v>
      </c>
      <c r="O3977">
        <v>2.9999999999999999E-7</v>
      </c>
      <c r="P3977">
        <f t="shared" si="288"/>
        <v>60.318684599496237</v>
      </c>
      <c r="Q3977">
        <f t="shared" si="290"/>
        <v>4</v>
      </c>
      <c r="AG3977">
        <v>1.8947556000000001</v>
      </c>
      <c r="AH3977">
        <v>4.9999999999999998E-7</v>
      </c>
      <c r="AI3977">
        <f t="shared" si="289"/>
        <v>15.955682921273208</v>
      </c>
      <c r="AJ3977">
        <f t="shared" si="291"/>
        <v>2</v>
      </c>
    </row>
    <row r="3978" spans="14:36" x14ac:dyDescent="0.35">
      <c r="N3978">
        <v>7.1805174999999997</v>
      </c>
      <c r="O3978">
        <v>5.9999999999999997E-7</v>
      </c>
      <c r="P3978">
        <f t="shared" si="288"/>
        <v>60.46693327659429</v>
      </c>
      <c r="Q3978">
        <f t="shared" si="290"/>
        <v>4</v>
      </c>
      <c r="AG3978">
        <v>1.9111263999999999</v>
      </c>
      <c r="AH3978">
        <v>3.9999999999999998E-7</v>
      </c>
      <c r="AI3978">
        <f t="shared" si="289"/>
        <v>16.093540961628165</v>
      </c>
      <c r="AJ3978">
        <f t="shared" si="291"/>
        <v>2</v>
      </c>
    </row>
    <row r="3979" spans="14:36" x14ac:dyDescent="0.35">
      <c r="N3979">
        <v>7.1981242999999999</v>
      </c>
      <c r="O3979">
        <v>2.9999999999999999E-7</v>
      </c>
      <c r="P3979">
        <f t="shared" si="288"/>
        <v>60.615199637732516</v>
      </c>
      <c r="Q3979">
        <f t="shared" si="290"/>
        <v>4</v>
      </c>
      <c r="AG3979">
        <v>1.9275068</v>
      </c>
      <c r="AH3979">
        <v>3.9999999999999998E-7</v>
      </c>
      <c r="AI3979">
        <f t="shared" si="289"/>
        <v>16.231479843309593</v>
      </c>
      <c r="AJ3979">
        <f t="shared" si="291"/>
        <v>2</v>
      </c>
    </row>
    <row r="3980" spans="14:36" x14ac:dyDescent="0.35">
      <c r="N3980">
        <v>7.2157330000000002</v>
      </c>
      <c r="O3980">
        <v>2.9999999999999999E-7</v>
      </c>
      <c r="P3980">
        <f t="shared" si="288"/>
        <v>60.763481998716614</v>
      </c>
      <c r="Q3980">
        <f t="shared" si="290"/>
        <v>4</v>
      </c>
      <c r="AG3980">
        <v>1.9438968000000001</v>
      </c>
      <c r="AH3980">
        <v>2.9999999999999999E-7</v>
      </c>
      <c r="AI3980">
        <f t="shared" si="289"/>
        <v>16.369499566317494</v>
      </c>
      <c r="AJ3980">
        <f t="shared" si="291"/>
        <v>2</v>
      </c>
    </row>
    <row r="3981" spans="14:36" x14ac:dyDescent="0.35">
      <c r="N3981">
        <v>7.2333436999999998</v>
      </c>
      <c r="O3981">
        <v>3.9999999999999998E-7</v>
      </c>
      <c r="P3981">
        <f t="shared" si="288"/>
        <v>60.911781201643713</v>
      </c>
      <c r="Q3981">
        <f t="shared" si="290"/>
        <v>4</v>
      </c>
      <c r="AG3981">
        <v>1.9602961999999999</v>
      </c>
      <c r="AH3981">
        <v>1.9999999999999999E-7</v>
      </c>
      <c r="AI3981">
        <f t="shared" si="289"/>
        <v>16.507598446457564</v>
      </c>
      <c r="AJ3981">
        <f t="shared" si="291"/>
        <v>2</v>
      </c>
    </row>
    <row r="3982" spans="14:36" x14ac:dyDescent="0.35">
      <c r="N3982">
        <v>7.2509563000000004</v>
      </c>
      <c r="O3982">
        <v>7.9999999999999996E-7</v>
      </c>
      <c r="P3982">
        <f t="shared" si="288"/>
        <v>61.060096404416683</v>
      </c>
      <c r="Q3982">
        <f t="shared" si="290"/>
        <v>4</v>
      </c>
      <c r="AG3982">
        <v>1.9767049000000001</v>
      </c>
      <c r="AH3982">
        <v>9.9999999999999995E-8</v>
      </c>
      <c r="AI3982">
        <f t="shared" si="289"/>
        <v>16.645775641632653</v>
      </c>
      <c r="AJ3982">
        <f t="shared" si="291"/>
        <v>2</v>
      </c>
    </row>
    <row r="3983" spans="14:36" x14ac:dyDescent="0.35">
      <c r="N3983">
        <v>7.2685709000000003</v>
      </c>
      <c r="O3983">
        <v>2.9999999999999999E-7</v>
      </c>
      <c r="P3983">
        <f t="shared" si="288"/>
        <v>61.208428449132668</v>
      </c>
      <c r="Q3983">
        <f t="shared" si="290"/>
        <v>4</v>
      </c>
      <c r="AG3983">
        <v>1.9931228000000001</v>
      </c>
      <c r="AH3983">
        <v>9.9999999999999995E-8</v>
      </c>
      <c r="AI3983">
        <f t="shared" si="289"/>
        <v>16.784030309745614</v>
      </c>
      <c r="AJ3983">
        <f t="shared" si="291"/>
        <v>2</v>
      </c>
    </row>
    <row r="3984" spans="14:36" x14ac:dyDescent="0.35">
      <c r="N3984">
        <v>7.2861874999999996</v>
      </c>
      <c r="O3984">
        <v>2.9999999999999999E-7</v>
      </c>
      <c r="P3984">
        <f t="shared" si="288"/>
        <v>61.356777335791655</v>
      </c>
      <c r="Q3984">
        <f t="shared" si="290"/>
        <v>4</v>
      </c>
      <c r="AG3984">
        <v>2.0095497999999998</v>
      </c>
      <c r="AH3984">
        <v>9.9999999999999995E-8</v>
      </c>
      <c r="AI3984">
        <f t="shared" si="289"/>
        <v>16.922361608699291</v>
      </c>
      <c r="AJ3984">
        <f t="shared" si="291"/>
        <v>2</v>
      </c>
    </row>
    <row r="3985" spans="14:36" x14ac:dyDescent="0.35">
      <c r="N3985">
        <v>7.3038059999999998</v>
      </c>
      <c r="O3985">
        <v>3.9999999999999998E-7</v>
      </c>
      <c r="P3985">
        <f t="shared" si="288"/>
        <v>61.50514222229652</v>
      </c>
      <c r="Q3985">
        <f t="shared" si="290"/>
        <v>4</v>
      </c>
      <c r="AG3985">
        <v>2.0259857000000001</v>
      </c>
      <c r="AH3985">
        <v>9.9999999999999995E-8</v>
      </c>
      <c r="AI3985">
        <f t="shared" si="289"/>
        <v>17.060767854299385</v>
      </c>
      <c r="AJ3985">
        <f t="shared" si="291"/>
        <v>2</v>
      </c>
    </row>
    <row r="3986" spans="14:36" x14ac:dyDescent="0.35">
      <c r="N3986">
        <v>7.3214264</v>
      </c>
      <c r="O3986">
        <v>1.3E-6</v>
      </c>
      <c r="P3986">
        <f t="shared" si="288"/>
        <v>61.653523108647249</v>
      </c>
      <c r="Q3986">
        <f t="shared" si="290"/>
        <v>4</v>
      </c>
      <c r="AG3986">
        <v>2.0424305</v>
      </c>
      <c r="AH3986">
        <v>0</v>
      </c>
      <c r="AI3986">
        <f t="shared" si="289"/>
        <v>17.199249046545898</v>
      </c>
      <c r="AJ3986">
        <f t="shared" si="291"/>
        <v>2</v>
      </c>
    </row>
    <row r="3987" spans="14:36" x14ac:dyDescent="0.35">
      <c r="N3987">
        <v>7.3390487999999996</v>
      </c>
      <c r="O3987">
        <v>2.9999999999999999E-7</v>
      </c>
      <c r="P3987">
        <f t="shared" si="288"/>
        <v>61.801920836940987</v>
      </c>
      <c r="Q3987">
        <f t="shared" si="290"/>
        <v>4</v>
      </c>
      <c r="AG3987">
        <v>2.0588839999999999</v>
      </c>
      <c r="AH3987">
        <v>0</v>
      </c>
      <c r="AI3987">
        <f t="shared" si="289"/>
        <v>17.337803501244522</v>
      </c>
      <c r="AJ3987">
        <f t="shared" si="291"/>
        <v>2</v>
      </c>
    </row>
    <row r="3988" spans="14:36" x14ac:dyDescent="0.35">
      <c r="N3988">
        <v>7.3566731000000001</v>
      </c>
      <c r="O3988">
        <v>2.9999999999999999E-7</v>
      </c>
      <c r="P3988">
        <f t="shared" si="288"/>
        <v>61.950334565080595</v>
      </c>
      <c r="Q3988">
        <f t="shared" si="290"/>
        <v>4</v>
      </c>
      <c r="AG3988">
        <v>2.0753461999999998</v>
      </c>
      <c r="AH3988">
        <v>0</v>
      </c>
      <c r="AI3988">
        <f t="shared" si="289"/>
        <v>17.476431218395263</v>
      </c>
      <c r="AJ3988">
        <f t="shared" si="291"/>
        <v>2</v>
      </c>
    </row>
    <row r="3989" spans="14:36" x14ac:dyDescent="0.35">
      <c r="N3989">
        <v>7.3742992999999997</v>
      </c>
      <c r="O3989">
        <v>4.9999999999999998E-7</v>
      </c>
      <c r="P3989">
        <f t="shared" si="288"/>
        <v>62.098764293066061</v>
      </c>
      <c r="Q3989">
        <f t="shared" si="290"/>
        <v>4</v>
      </c>
      <c r="AG3989">
        <v>2.0918169</v>
      </c>
      <c r="AH3989">
        <v>0</v>
      </c>
      <c r="AI3989">
        <f t="shared" si="289"/>
        <v>17.61513051380382</v>
      </c>
      <c r="AJ3989">
        <f t="shared" si="291"/>
        <v>2</v>
      </c>
    </row>
    <row r="3990" spans="14:36" x14ac:dyDescent="0.35">
      <c r="N3990">
        <v>7.3919275000000004</v>
      </c>
      <c r="O3990">
        <v>2.0999999999999998E-6</v>
      </c>
      <c r="P3990">
        <f t="shared" si="288"/>
        <v>62.247210862994557</v>
      </c>
      <c r="Q3990">
        <f t="shared" si="290"/>
        <v>4</v>
      </c>
      <c r="AG3990">
        <v>2.1082961</v>
      </c>
      <c r="AH3990">
        <v>0</v>
      </c>
      <c r="AI3990">
        <f t="shared" si="289"/>
        <v>17.75390138747019</v>
      </c>
      <c r="AJ3990">
        <f t="shared" si="291"/>
        <v>2</v>
      </c>
    </row>
    <row r="3991" spans="14:36" x14ac:dyDescent="0.35">
      <c r="N3991">
        <v>7.4095575</v>
      </c>
      <c r="O3991">
        <v>1.9999999999999999E-7</v>
      </c>
      <c r="P3991">
        <f t="shared" si="288"/>
        <v>62.395672590671751</v>
      </c>
      <c r="Q3991">
        <f t="shared" si="290"/>
        <v>4</v>
      </c>
      <c r="AG3991">
        <v>2.1247836000000002</v>
      </c>
      <c r="AH3991">
        <v>0</v>
      </c>
      <c r="AI3991">
        <f t="shared" si="289"/>
        <v>17.892742155200072</v>
      </c>
      <c r="AJ3991">
        <f t="shared" si="291"/>
        <v>2</v>
      </c>
    </row>
    <row r="3992" spans="14:36" x14ac:dyDescent="0.35">
      <c r="N3992">
        <v>7.4271894999999999</v>
      </c>
      <c r="O3992">
        <v>2.9999999999999999E-7</v>
      </c>
      <c r="P3992">
        <f t="shared" si="288"/>
        <v>62.54415116029196</v>
      </c>
      <c r="Q3992">
        <f t="shared" si="290"/>
        <v>4</v>
      </c>
      <c r="AG3992">
        <v>2.1412794000000002</v>
      </c>
      <c r="AH3992">
        <v>0</v>
      </c>
      <c r="AI3992">
        <f t="shared" si="289"/>
        <v>18.031652816993464</v>
      </c>
      <c r="AJ3992">
        <f t="shared" si="291"/>
        <v>2</v>
      </c>
    </row>
    <row r="3993" spans="14:36" x14ac:dyDescent="0.35">
      <c r="N3993">
        <v>7.4448233999999998</v>
      </c>
      <c r="O3993">
        <v>4.9999999999999998E-7</v>
      </c>
      <c r="P3993">
        <f t="shared" si="288"/>
        <v>62.692645729758041</v>
      </c>
      <c r="Q3993">
        <f t="shared" si="290"/>
        <v>4</v>
      </c>
      <c r="AG3993">
        <v>2.1577833000000002</v>
      </c>
      <c r="AH3993">
        <v>0</v>
      </c>
      <c r="AI3993">
        <f t="shared" si="289"/>
        <v>18.170631688656069</v>
      </c>
      <c r="AJ3993">
        <f t="shared" si="291"/>
        <v>2</v>
      </c>
    </row>
    <row r="3994" spans="14:36" x14ac:dyDescent="0.35">
      <c r="N3994">
        <v>7.4624591999999996</v>
      </c>
      <c r="O3994">
        <v>3.8E-6</v>
      </c>
      <c r="P3994">
        <f t="shared" si="288"/>
        <v>62.841156299069979</v>
      </c>
      <c r="Q3994">
        <f t="shared" si="290"/>
        <v>4</v>
      </c>
      <c r="AG3994">
        <v>2.1742952999999998</v>
      </c>
      <c r="AH3994">
        <v>0</v>
      </c>
      <c r="AI3994">
        <f t="shared" si="289"/>
        <v>18.309678770187883</v>
      </c>
      <c r="AJ3994">
        <f t="shared" si="291"/>
        <v>2</v>
      </c>
    </row>
    <row r="3995" spans="14:36" x14ac:dyDescent="0.35">
      <c r="N3995">
        <v>7.4800969000000004</v>
      </c>
      <c r="O3995">
        <v>1.9999999999999999E-7</v>
      </c>
      <c r="P3995">
        <f t="shared" si="288"/>
        <v>62.989682868227796</v>
      </c>
      <c r="Q3995">
        <f t="shared" si="290"/>
        <v>4</v>
      </c>
      <c r="AG3995">
        <v>2.1908153000000001</v>
      </c>
      <c r="AH3995">
        <v>0</v>
      </c>
      <c r="AI3995">
        <f t="shared" si="289"/>
        <v>18.448793219491758</v>
      </c>
      <c r="AJ3995">
        <f t="shared" si="291"/>
        <v>2</v>
      </c>
    </row>
    <row r="3996" spans="14:36" x14ac:dyDescent="0.35">
      <c r="N3996">
        <v>7.4977365000000002</v>
      </c>
      <c r="O3996">
        <v>2.9999999999999999E-7</v>
      </c>
      <c r="P3996">
        <f t="shared" si="288"/>
        <v>63.138225437231462</v>
      </c>
      <c r="Q3996">
        <f t="shared" si="290"/>
        <v>4</v>
      </c>
      <c r="AG3996">
        <v>2.2073431000000001</v>
      </c>
      <c r="AH3996">
        <v>0</v>
      </c>
      <c r="AI3996">
        <f t="shared" si="289"/>
        <v>18.587973352373393</v>
      </c>
      <c r="AJ3996">
        <f t="shared" si="291"/>
        <v>2</v>
      </c>
    </row>
    <row r="3997" spans="14:36" x14ac:dyDescent="0.35">
      <c r="N3997">
        <v>7.5153780000000001</v>
      </c>
      <c r="O3997">
        <v>6.9999999999999997E-7</v>
      </c>
      <c r="P3997">
        <f t="shared" si="288"/>
        <v>63.286784006080993</v>
      </c>
      <c r="Q3997">
        <f t="shared" si="290"/>
        <v>4</v>
      </c>
      <c r="AG3997">
        <v>2.2238788</v>
      </c>
      <c r="AH3997">
        <v>0</v>
      </c>
      <c r="AI3997">
        <f t="shared" si="289"/>
        <v>18.727220010929937</v>
      </c>
      <c r="AJ3997">
        <f t="shared" si="291"/>
        <v>2</v>
      </c>
    </row>
    <row r="3998" spans="14:36" x14ac:dyDescent="0.35">
      <c r="N3998">
        <v>7.5330214</v>
      </c>
      <c r="O3998">
        <v>8.6000000000000007E-6</v>
      </c>
      <c r="P3998">
        <f t="shared" si="288"/>
        <v>63.435358574776394</v>
      </c>
      <c r="Q3998">
        <f t="shared" si="290"/>
        <v>4</v>
      </c>
      <c r="AG3998">
        <v>2.2404221999999998</v>
      </c>
      <c r="AH3998">
        <v>0</v>
      </c>
      <c r="AI3998">
        <f t="shared" si="289"/>
        <v>18.866531510967086</v>
      </c>
      <c r="AJ3998">
        <f t="shared" si="291"/>
        <v>2</v>
      </c>
    </row>
    <row r="3999" spans="14:36" x14ac:dyDescent="0.35">
      <c r="N3999">
        <v>1.4205611</v>
      </c>
      <c r="O3999">
        <v>9.7200000000000004E-5</v>
      </c>
      <c r="P3999">
        <f t="shared" si="288"/>
        <v>11.962504547760714</v>
      </c>
      <c r="Q3999">
        <f t="shared" si="290"/>
        <v>2</v>
      </c>
      <c r="AG3999">
        <v>2.2569732999999998</v>
      </c>
      <c r="AH3999">
        <v>0</v>
      </c>
      <c r="AI3999">
        <f t="shared" si="289"/>
        <v>19.005907852484842</v>
      </c>
      <c r="AJ3999">
        <f t="shared" si="291"/>
        <v>3</v>
      </c>
    </row>
    <row r="4000" spans="14:36" x14ac:dyDescent="0.35">
      <c r="N4000">
        <v>1.4585271</v>
      </c>
      <c r="O4000">
        <v>9.9999999999999995E-8</v>
      </c>
      <c r="P4000">
        <f t="shared" si="288"/>
        <v>12.282215152014402</v>
      </c>
      <c r="Q4000">
        <f t="shared" si="290"/>
        <v>2</v>
      </c>
      <c r="AG4000">
        <v>2.2735319999999999</v>
      </c>
      <c r="AH4000">
        <v>0</v>
      </c>
      <c r="AI4000">
        <f t="shared" si="289"/>
        <v>19.145348193386059</v>
      </c>
      <c r="AJ4000">
        <f t="shared" si="291"/>
        <v>3</v>
      </c>
    </row>
    <row r="4001" spans="14:36" x14ac:dyDescent="0.35">
      <c r="N4001">
        <v>1.4746074</v>
      </c>
      <c r="O4001">
        <v>2.9999999999999999E-7</v>
      </c>
      <c r="P4001">
        <f t="shared" si="288"/>
        <v>12.417626900146431</v>
      </c>
      <c r="Q4001">
        <f t="shared" si="290"/>
        <v>2</v>
      </c>
      <c r="AG4001">
        <v>2.2900980999999998</v>
      </c>
      <c r="AH4001">
        <v>0</v>
      </c>
      <c r="AI4001">
        <f t="shared" si="289"/>
        <v>19.284850849476427</v>
      </c>
      <c r="AJ4001">
        <f t="shared" si="291"/>
        <v>3</v>
      </c>
    </row>
    <row r="4002" spans="14:36" x14ac:dyDescent="0.35">
      <c r="N4002">
        <v>1.4907029000000001</v>
      </c>
      <c r="O4002">
        <v>2.9999999999999999E-7</v>
      </c>
      <c r="P4002">
        <f t="shared" si="288"/>
        <v>12.553166647045373</v>
      </c>
      <c r="Q4002">
        <f t="shared" si="290"/>
        <v>2</v>
      </c>
      <c r="AG4002">
        <v>2.3066716</v>
      </c>
      <c r="AH4002">
        <v>0</v>
      </c>
      <c r="AI4002">
        <f t="shared" si="289"/>
        <v>19.424415820755957</v>
      </c>
      <c r="AJ4002">
        <f t="shared" si="291"/>
        <v>3</v>
      </c>
    </row>
    <row r="4003" spans="14:36" x14ac:dyDescent="0.35">
      <c r="N4003">
        <v>1.5068132000000001</v>
      </c>
      <c r="O4003">
        <v>2.9999999999999999E-7</v>
      </c>
      <c r="P4003">
        <f t="shared" si="288"/>
        <v>12.688831024322626</v>
      </c>
      <c r="Q4003">
        <f t="shared" si="290"/>
        <v>2</v>
      </c>
      <c r="AG4003">
        <v>2.3232526</v>
      </c>
      <c r="AH4003">
        <v>0</v>
      </c>
      <c r="AI4003">
        <f t="shared" si="289"/>
        <v>19.564043949321789</v>
      </c>
      <c r="AJ4003">
        <f t="shared" si="291"/>
        <v>3</v>
      </c>
    </row>
    <row r="4004" spans="14:36" x14ac:dyDescent="0.35">
      <c r="N4004">
        <v>1.5229382</v>
      </c>
      <c r="O4004">
        <v>4.9999999999999998E-7</v>
      </c>
      <c r="P4004">
        <f t="shared" si="288"/>
        <v>12.824619189881039</v>
      </c>
      <c r="Q4004">
        <f t="shared" si="290"/>
        <v>2</v>
      </c>
      <c r="AG4004">
        <v>2.3398406999999999</v>
      </c>
      <c r="AH4004">
        <v>0</v>
      </c>
      <c r="AI4004">
        <f t="shared" si="289"/>
        <v>19.703731866785322</v>
      </c>
      <c r="AJ4004">
        <f t="shared" si="291"/>
        <v>3</v>
      </c>
    </row>
    <row r="4005" spans="14:36" x14ac:dyDescent="0.35">
      <c r="N4005">
        <v>1.5390775000000001</v>
      </c>
      <c r="O4005">
        <v>2.7999999999999999E-6</v>
      </c>
      <c r="P4005">
        <f t="shared" si="288"/>
        <v>12.960527775332009</v>
      </c>
      <c r="Q4005">
        <f t="shared" si="290"/>
        <v>2</v>
      </c>
      <c r="AG4005">
        <v>2.3564360999999998</v>
      </c>
      <c r="AH4005">
        <v>0</v>
      </c>
      <c r="AI4005">
        <f t="shared" si="289"/>
        <v>19.843481257340862</v>
      </c>
      <c r="AJ4005">
        <f t="shared" si="291"/>
        <v>3</v>
      </c>
    </row>
    <row r="4006" spans="14:36" x14ac:dyDescent="0.35">
      <c r="N4006">
        <v>1.5552307000000001</v>
      </c>
      <c r="O4006">
        <v>1.5999999999999999E-6</v>
      </c>
      <c r="P4006">
        <f t="shared" si="288"/>
        <v>13.096553412286934</v>
      </c>
      <c r="Q4006">
        <f t="shared" si="290"/>
        <v>2</v>
      </c>
      <c r="AG4006">
        <v>2.3730386000000001</v>
      </c>
      <c r="AH4006">
        <v>0</v>
      </c>
      <c r="AI4006">
        <f t="shared" si="289"/>
        <v>19.98329043679411</v>
      </c>
      <c r="AJ4006">
        <f t="shared" si="291"/>
        <v>3</v>
      </c>
    </row>
    <row r="4007" spans="14:36" x14ac:dyDescent="0.35">
      <c r="N4007">
        <v>1.5713978</v>
      </c>
      <c r="O4007">
        <v>4.4400000000000002E-5</v>
      </c>
      <c r="P4007">
        <f t="shared" si="288"/>
        <v>13.232696100745812</v>
      </c>
      <c r="Q4007">
        <f t="shared" si="290"/>
        <v>2</v>
      </c>
      <c r="AG4007">
        <v>2.3896481999999999</v>
      </c>
      <c r="AH4007">
        <v>0</v>
      </c>
      <c r="AI4007">
        <f t="shared" si="289"/>
        <v>20.123159405145053</v>
      </c>
      <c r="AJ4007">
        <f t="shared" si="291"/>
        <v>3</v>
      </c>
    </row>
    <row r="4008" spans="14:36" x14ac:dyDescent="0.35">
      <c r="N4008">
        <v>1.5875783000000001</v>
      </c>
      <c r="O4008">
        <v>1.36E-5</v>
      </c>
      <c r="P4008">
        <f t="shared" si="288"/>
        <v>13.368951630222892</v>
      </c>
      <c r="Q4008">
        <f t="shared" si="290"/>
        <v>2</v>
      </c>
      <c r="AG4008">
        <v>2.4062648000000002</v>
      </c>
      <c r="AH4008">
        <v>0</v>
      </c>
      <c r="AI4008">
        <f t="shared" si="289"/>
        <v>20.263087320296556</v>
      </c>
      <c r="AJ4008">
        <f t="shared" si="291"/>
        <v>3</v>
      </c>
    </row>
    <row r="4009" spans="14:36" x14ac:dyDescent="0.35">
      <c r="N4009">
        <v>1.6037721</v>
      </c>
      <c r="O4009">
        <v>9.0999999999999993E-6</v>
      </c>
      <c r="P4009">
        <f t="shared" si="288"/>
        <v>13.50531915862102</v>
      </c>
      <c r="Q4009">
        <f t="shared" si="290"/>
        <v>2</v>
      </c>
      <c r="AG4009">
        <v>2.4228882999999999</v>
      </c>
      <c r="AH4009">
        <v>0</v>
      </c>
      <c r="AI4009">
        <f t="shared" si="289"/>
        <v>20.403073340151455</v>
      </c>
      <c r="AJ4009">
        <f t="shared" si="291"/>
        <v>3</v>
      </c>
    </row>
    <row r="4010" spans="14:36" x14ac:dyDescent="0.35">
      <c r="N4010">
        <v>1.6199787999999999</v>
      </c>
      <c r="O4010">
        <v>2.3E-5</v>
      </c>
      <c r="P4010">
        <f t="shared" si="288"/>
        <v>13.641795317551596</v>
      </c>
      <c r="Q4010">
        <f t="shared" si="290"/>
        <v>2</v>
      </c>
      <c r="AG4010">
        <v>2.4395186</v>
      </c>
      <c r="AH4010">
        <v>0</v>
      </c>
      <c r="AI4010">
        <f t="shared" si="289"/>
        <v>20.543116622612608</v>
      </c>
      <c r="AJ4010">
        <f t="shared" si="291"/>
        <v>3</v>
      </c>
    </row>
    <row r="4011" spans="14:36" x14ac:dyDescent="0.35">
      <c r="N4011">
        <v>1.6361984000000001</v>
      </c>
      <c r="O4011">
        <v>3.6399999999999997E-5</v>
      </c>
      <c r="P4011">
        <f t="shared" si="288"/>
        <v>13.77838010701462</v>
      </c>
      <c r="Q4011">
        <f t="shared" si="290"/>
        <v>2</v>
      </c>
      <c r="AG4011">
        <v>2.4561557999999999</v>
      </c>
      <c r="AH4011">
        <v>0</v>
      </c>
      <c r="AI4011">
        <f t="shared" si="289"/>
        <v>20.683218009777161</v>
      </c>
      <c r="AJ4011">
        <f t="shared" si="291"/>
        <v>3</v>
      </c>
    </row>
    <row r="4012" spans="14:36" x14ac:dyDescent="0.35">
      <c r="N4012">
        <v>1.6524304999999999</v>
      </c>
      <c r="O4012">
        <v>1.6099999999999998E-5</v>
      </c>
      <c r="P4012">
        <f t="shared" si="288"/>
        <v>13.915070158621484</v>
      </c>
      <c r="Q4012">
        <f t="shared" si="290"/>
        <v>2</v>
      </c>
      <c r="AG4012">
        <v>2.4727996999999999</v>
      </c>
      <c r="AH4012">
        <v>0</v>
      </c>
      <c r="AI4012">
        <f t="shared" si="289"/>
        <v>20.823375817450817</v>
      </c>
      <c r="AJ4012">
        <f t="shared" si="291"/>
        <v>3</v>
      </c>
    </row>
    <row r="4013" spans="14:36" x14ac:dyDescent="0.35">
      <c r="N4013">
        <v>1.6686749000000001</v>
      </c>
      <c r="O4013">
        <v>1.2500000000000001E-5</v>
      </c>
      <c r="P4013">
        <f t="shared" si="288"/>
        <v>14.051863788177894</v>
      </c>
      <c r="Q4013">
        <f t="shared" si="290"/>
        <v>2</v>
      </c>
      <c r="AG4013">
        <v>2.4894503000000001</v>
      </c>
      <c r="AH4013">
        <v>0</v>
      </c>
      <c r="AI4013">
        <f t="shared" si="289"/>
        <v>20.963590045633573</v>
      </c>
      <c r="AJ4013">
        <f t="shared" si="291"/>
        <v>3</v>
      </c>
    </row>
    <row r="4014" spans="14:36" x14ac:dyDescent="0.35">
      <c r="N4014">
        <v>1.6849314</v>
      </c>
      <c r="O4014">
        <v>2.6800000000000001E-5</v>
      </c>
      <c r="P4014">
        <f t="shared" si="288"/>
        <v>14.188759311489543</v>
      </c>
      <c r="Q4014">
        <f t="shared" si="290"/>
        <v>2</v>
      </c>
      <c r="AG4014">
        <v>2.5061075000000002</v>
      </c>
      <c r="AH4014">
        <v>0</v>
      </c>
      <c r="AI4014">
        <f t="shared" si="289"/>
        <v>21.103859852228275</v>
      </c>
      <c r="AJ4014">
        <f t="shared" si="291"/>
        <v>3</v>
      </c>
    </row>
    <row r="4015" spans="14:36" x14ac:dyDescent="0.35">
      <c r="N4015">
        <v>1.7011999</v>
      </c>
      <c r="O4015">
        <v>1.7499999999999998E-5</v>
      </c>
      <c r="P4015">
        <f t="shared" si="288"/>
        <v>14.325755886459282</v>
      </c>
      <c r="Q4015">
        <f t="shared" si="290"/>
        <v>2</v>
      </c>
      <c r="AG4015">
        <v>2.5227713</v>
      </c>
      <c r="AH4015">
        <v>0</v>
      </c>
      <c r="AI4015">
        <f t="shared" si="289"/>
        <v>21.244185237234927</v>
      </c>
      <c r="AJ4015">
        <f t="shared" si="291"/>
        <v>3</v>
      </c>
    </row>
    <row r="4016" spans="14:36" x14ac:dyDescent="0.35">
      <c r="N4016">
        <v>1.7174801</v>
      </c>
      <c r="O4016">
        <v>1.4600000000000001E-5</v>
      </c>
      <c r="P4016">
        <f t="shared" si="288"/>
        <v>14.462850986795658</v>
      </c>
      <c r="Q4016">
        <f t="shared" si="290"/>
        <v>2</v>
      </c>
      <c r="AG4016">
        <v>2.5394416</v>
      </c>
      <c r="AH4016">
        <v>0</v>
      </c>
      <c r="AI4016">
        <f t="shared" si="289"/>
        <v>21.38456535855638</v>
      </c>
      <c r="AJ4016">
        <f t="shared" si="291"/>
        <v>3</v>
      </c>
    </row>
    <row r="4017" spans="14:36" x14ac:dyDescent="0.35">
      <c r="N4017">
        <v>1.7337719</v>
      </c>
      <c r="O4017">
        <v>2.2099999999999998E-5</v>
      </c>
      <c r="P4017">
        <f t="shared" si="288"/>
        <v>14.600043770401523</v>
      </c>
      <c r="Q4017">
        <f t="shared" si="290"/>
        <v>2</v>
      </c>
      <c r="AG4017">
        <v>2.5561183000000001</v>
      </c>
      <c r="AH4017">
        <v>0</v>
      </c>
      <c r="AI4017">
        <f t="shared" si="289"/>
        <v>21.524999374095479</v>
      </c>
      <c r="AJ4017">
        <f t="shared" si="291"/>
        <v>3</v>
      </c>
    </row>
    <row r="4018" spans="14:36" x14ac:dyDescent="0.35">
      <c r="N4018">
        <v>1.750075</v>
      </c>
      <c r="O4018">
        <v>1.6900000000000001E-5</v>
      </c>
      <c r="P4018">
        <f t="shared" si="288"/>
        <v>14.737331710985423</v>
      </c>
      <c r="Q4018">
        <f t="shared" si="290"/>
        <v>2</v>
      </c>
      <c r="AG4018">
        <v>2.5728013999999999</v>
      </c>
      <c r="AH4018">
        <v>0</v>
      </c>
      <c r="AI4018">
        <f t="shared" si="289"/>
        <v>21.665487283852226</v>
      </c>
      <c r="AJ4018">
        <f t="shared" si="291"/>
        <v>3</v>
      </c>
    </row>
    <row r="4019" spans="14:36" x14ac:dyDescent="0.35">
      <c r="N4019">
        <v>1.7663892999999999</v>
      </c>
      <c r="O4019">
        <v>7.7999999999999999E-6</v>
      </c>
      <c r="P4019">
        <f t="shared" si="288"/>
        <v>14.874713966450203</v>
      </c>
      <c r="Q4019">
        <f t="shared" si="290"/>
        <v>2</v>
      </c>
      <c r="AG4019">
        <v>2.5894908999999999</v>
      </c>
      <c r="AH4019">
        <v>0</v>
      </c>
      <c r="AI4019">
        <f t="shared" si="289"/>
        <v>21.806029087826623</v>
      </c>
      <c r="AJ4019">
        <f t="shared" si="291"/>
        <v>3</v>
      </c>
    </row>
    <row r="4020" spans="14:36" x14ac:dyDescent="0.35">
      <c r="N4020">
        <v>1.7827147000000001</v>
      </c>
      <c r="O4020">
        <v>1.19E-5</v>
      </c>
      <c r="P4020">
        <f t="shared" si="288"/>
        <v>15.012189694698721</v>
      </c>
      <c r="Q4020">
        <f t="shared" si="290"/>
        <v>2</v>
      </c>
      <c r="AG4020">
        <v>2.6061866</v>
      </c>
      <c r="AH4020">
        <v>0</v>
      </c>
      <c r="AI4020">
        <f t="shared" si="289"/>
        <v>21.946623101824368</v>
      </c>
      <c r="AJ4020">
        <f t="shared" si="291"/>
        <v>3</v>
      </c>
    </row>
    <row r="4021" spans="14:36" x14ac:dyDescent="0.35">
      <c r="N4021">
        <v>1.7990508999999999</v>
      </c>
      <c r="O4021">
        <v>1.04E-5</v>
      </c>
      <c r="P4021">
        <f t="shared" si="288"/>
        <v>15.149756369439515</v>
      </c>
      <c r="Q4021">
        <f t="shared" si="290"/>
        <v>2</v>
      </c>
      <c r="AG4021">
        <v>2.6228886</v>
      </c>
      <c r="AH4021">
        <v>0</v>
      </c>
      <c r="AI4021">
        <f t="shared" si="289"/>
        <v>22.087270167942606</v>
      </c>
      <c r="AJ4021">
        <f t="shared" si="291"/>
        <v>3</v>
      </c>
    </row>
    <row r="4022" spans="14:36" x14ac:dyDescent="0.35">
      <c r="N4022">
        <v>1.8153976999999999</v>
      </c>
      <c r="O4022">
        <v>6.8000000000000001E-6</v>
      </c>
      <c r="P4022">
        <f t="shared" si="288"/>
        <v>15.287412306478293</v>
      </c>
      <c r="Q4022">
        <f t="shared" si="290"/>
        <v>2</v>
      </c>
      <c r="AG4022">
        <v>2.6395968000000001</v>
      </c>
      <c r="AH4022">
        <v>0</v>
      </c>
      <c r="AI4022">
        <f t="shared" si="289"/>
        <v>22.227969444084195</v>
      </c>
      <c r="AJ4022">
        <f t="shared" si="291"/>
        <v>3</v>
      </c>
    </row>
    <row r="4023" spans="14:36" x14ac:dyDescent="0.35">
      <c r="N4023">
        <v>1.8317551999999999</v>
      </c>
      <c r="O4023">
        <v>1.27E-5</v>
      </c>
      <c r="P4023">
        <f t="shared" si="288"/>
        <v>15.425158347912198</v>
      </c>
      <c r="Q4023">
        <f t="shared" si="290"/>
        <v>2</v>
      </c>
      <c r="AG4023">
        <v>2.6563110000000001</v>
      </c>
      <c r="AH4023">
        <v>0</v>
      </c>
      <c r="AI4023">
        <f t="shared" si="289"/>
        <v>22.368719246054823</v>
      </c>
      <c r="AJ4023">
        <f t="shared" si="291"/>
        <v>3</v>
      </c>
    </row>
    <row r="4024" spans="14:36" x14ac:dyDescent="0.35">
      <c r="N4024">
        <v>1.848123</v>
      </c>
      <c r="O4024">
        <v>8.1999999999999994E-6</v>
      </c>
      <c r="P4024">
        <f t="shared" si="288"/>
        <v>15.562991125352633</v>
      </c>
      <c r="Q4024">
        <f t="shared" si="290"/>
        <v>2</v>
      </c>
      <c r="AG4024">
        <v>2.6730314000000002</v>
      </c>
      <c r="AH4024">
        <v>0</v>
      </c>
      <c r="AI4024">
        <f t="shared" si="289"/>
        <v>22.509521258048803</v>
      </c>
      <c r="AJ4024">
        <f t="shared" si="291"/>
        <v>3</v>
      </c>
    </row>
    <row r="4025" spans="14:36" x14ac:dyDescent="0.35">
      <c r="N4025">
        <v>1.864501</v>
      </c>
      <c r="O4025">
        <v>5.5999999999999997E-6</v>
      </c>
      <c r="P4025">
        <f t="shared" si="288"/>
        <v>15.700909796702444</v>
      </c>
      <c r="Q4025">
        <f t="shared" si="290"/>
        <v>2</v>
      </c>
      <c r="AG4025">
        <v>2.6897578000000002</v>
      </c>
      <c r="AH4025">
        <v>0</v>
      </c>
      <c r="AI4025">
        <f t="shared" si="289"/>
        <v>22.650373795871825</v>
      </c>
      <c r="AJ4025">
        <f t="shared" si="291"/>
        <v>3</v>
      </c>
    </row>
    <row r="4026" spans="14:36" x14ac:dyDescent="0.35">
      <c r="N4026">
        <v>1.8808891999999999</v>
      </c>
      <c r="O4026">
        <v>7.7000000000000008E-6</v>
      </c>
      <c r="P4026">
        <f t="shared" si="288"/>
        <v>15.838914361961629</v>
      </c>
      <c r="Q4026">
        <f t="shared" si="290"/>
        <v>2</v>
      </c>
      <c r="AG4026">
        <v>2.7064902000000002</v>
      </c>
      <c r="AH4026">
        <v>0</v>
      </c>
      <c r="AI4026">
        <f t="shared" si="289"/>
        <v>22.791276859523894</v>
      </c>
      <c r="AJ4026">
        <f t="shared" si="291"/>
        <v>3</v>
      </c>
    </row>
    <row r="4027" spans="14:36" x14ac:dyDescent="0.35">
      <c r="N4027">
        <v>1.8972872999999999</v>
      </c>
      <c r="O4027">
        <v>6.9E-6</v>
      </c>
      <c r="P4027">
        <f t="shared" si="288"/>
        <v>15.977002294838741</v>
      </c>
      <c r="Q4027">
        <f t="shared" si="290"/>
        <v>2</v>
      </c>
      <c r="AG4027">
        <v>2.7232284999999998</v>
      </c>
      <c r="AH4027">
        <v>0</v>
      </c>
      <c r="AI4027">
        <f t="shared" si="289"/>
        <v>22.932229606907853</v>
      </c>
      <c r="AJ4027">
        <f t="shared" si="291"/>
        <v>3</v>
      </c>
    </row>
    <row r="4028" spans="14:36" x14ac:dyDescent="0.35">
      <c r="N4028">
        <v>1.9136952</v>
      </c>
      <c r="O4028">
        <v>5.5999999999999997E-6</v>
      </c>
      <c r="P4028">
        <f t="shared" si="288"/>
        <v>16.115172753236628</v>
      </c>
      <c r="Q4028">
        <f t="shared" si="290"/>
        <v>2</v>
      </c>
      <c r="AG4028">
        <v>2.7399726000000002</v>
      </c>
      <c r="AH4028">
        <v>0</v>
      </c>
      <c r="AI4028">
        <f t="shared" si="289"/>
        <v>23.07323119592656</v>
      </c>
      <c r="AJ4028">
        <f t="shared" si="291"/>
        <v>3</v>
      </c>
    </row>
    <row r="4029" spans="14:36" x14ac:dyDescent="0.35">
      <c r="N4029">
        <v>1.9301128999999999</v>
      </c>
      <c r="O4029">
        <v>6.4999999999999996E-6</v>
      </c>
      <c r="P4029">
        <f t="shared" si="288"/>
        <v>16.253425737155283</v>
      </c>
      <c r="Q4029">
        <f t="shared" si="290"/>
        <v>2</v>
      </c>
      <c r="AG4029">
        <v>2.7567227000000001</v>
      </c>
      <c r="AH4029">
        <v>0</v>
      </c>
      <c r="AI4029">
        <f t="shared" si="289"/>
        <v>23.214283310774309</v>
      </c>
      <c r="AJ4029">
        <f t="shared" si="291"/>
        <v>3</v>
      </c>
    </row>
    <row r="4030" spans="14:36" x14ac:dyDescent="0.35">
      <c r="N4030">
        <v>1.9465401</v>
      </c>
      <c r="O4030">
        <v>6.6000000000000003E-6</v>
      </c>
      <c r="P4030">
        <f t="shared" si="288"/>
        <v>16.391758720303262</v>
      </c>
      <c r="Q4030">
        <f t="shared" si="290"/>
        <v>2</v>
      </c>
      <c r="AG4030">
        <v>2.7734785</v>
      </c>
      <c r="AH4030">
        <v>0</v>
      </c>
      <c r="AI4030">
        <f t="shared" si="289"/>
        <v>23.355383425159655</v>
      </c>
      <c r="AJ4030">
        <f t="shared" si="291"/>
        <v>3</v>
      </c>
    </row>
    <row r="4031" spans="14:36" x14ac:dyDescent="0.35">
      <c r="N4031">
        <v>1.9629768000000001</v>
      </c>
      <c r="O4031">
        <v>4.3000000000000003E-6</v>
      </c>
      <c r="P4031">
        <f t="shared" si="288"/>
        <v>16.530171702680565</v>
      </c>
      <c r="Q4031">
        <f t="shared" si="290"/>
        <v>2</v>
      </c>
      <c r="AG4031">
        <v>2.7902401000000001</v>
      </c>
      <c r="AH4031">
        <v>0</v>
      </c>
      <c r="AI4031">
        <f t="shared" si="289"/>
        <v>23.49653238117974</v>
      </c>
      <c r="AJ4031">
        <f t="shared" si="291"/>
        <v>3</v>
      </c>
    </row>
    <row r="4032" spans="14:36" x14ac:dyDescent="0.35">
      <c r="N4032">
        <v>1.9794227</v>
      </c>
      <c r="O4032">
        <v>5.3000000000000001E-6</v>
      </c>
      <c r="P4032">
        <f t="shared" si="288"/>
        <v>16.668662157995733</v>
      </c>
      <c r="Q4032">
        <f t="shared" si="290"/>
        <v>2</v>
      </c>
      <c r="AG4032">
        <v>2.8070073</v>
      </c>
      <c r="AH4032">
        <v>0</v>
      </c>
      <c r="AI4032">
        <f t="shared" si="289"/>
        <v>23.637728494640267</v>
      </c>
      <c r="AJ4032">
        <f t="shared" si="291"/>
        <v>3</v>
      </c>
    </row>
    <row r="4033" spans="14:36" x14ac:dyDescent="0.35">
      <c r="N4033">
        <v>1.9958779</v>
      </c>
      <c r="O4033">
        <v>5.1000000000000003E-6</v>
      </c>
      <c r="P4033">
        <f t="shared" si="288"/>
        <v>16.807230928345923</v>
      </c>
      <c r="Q4033">
        <f t="shared" si="290"/>
        <v>2</v>
      </c>
      <c r="AG4033">
        <v>2.8237803000000001</v>
      </c>
      <c r="AH4033">
        <v>0</v>
      </c>
      <c r="AI4033">
        <f t="shared" si="289"/>
        <v>23.778973449735542</v>
      </c>
      <c r="AJ4033">
        <f t="shared" si="291"/>
        <v>3</v>
      </c>
    </row>
    <row r="4034" spans="14:36" x14ac:dyDescent="0.35">
      <c r="N4034">
        <v>2.0123422</v>
      </c>
      <c r="O4034">
        <v>4.1999999999999996E-6</v>
      </c>
      <c r="P4034">
        <f t="shared" ref="P4034:P4097" si="292">N4034*$L$4</f>
        <v>16.94587632953683</v>
      </c>
      <c r="Q4034">
        <f t="shared" si="290"/>
        <v>2</v>
      </c>
      <c r="AG4034">
        <v>2.8405588000000002</v>
      </c>
      <c r="AH4034">
        <v>0</v>
      </c>
      <c r="AI4034">
        <f t="shared" ref="AI4034:AI4097" si="293">AG4034*$L$4</f>
        <v>23.920264720174107</v>
      </c>
      <c r="AJ4034">
        <f t="shared" si="291"/>
        <v>3</v>
      </c>
    </row>
    <row r="4035" spans="14:36" x14ac:dyDescent="0.35">
      <c r="N4035">
        <v>2.0288154999999999</v>
      </c>
      <c r="O4035">
        <v>5.1000000000000003E-6</v>
      </c>
      <c r="P4035">
        <f t="shared" si="292"/>
        <v>17.084597519471302</v>
      </c>
      <c r="Q4035">
        <f t="shared" ref="Q4035:Q4098" si="294">IF(P4035&lt;=9,1,IF(P4035&lt;=19,2,IF(P4035&lt;=49,3,4)))</f>
        <v>2</v>
      </c>
      <c r="AG4035">
        <v>2.8573428999999999</v>
      </c>
      <c r="AH4035">
        <v>0</v>
      </c>
      <c r="AI4035">
        <f t="shared" si="293"/>
        <v>24.061603148053109</v>
      </c>
      <c r="AJ4035">
        <f t="shared" ref="AJ4035:AJ4098" si="295">IF(AI4035&lt;=9,1,IF(AI4035&lt;=19,2,IF(AI4035&lt;=49,3,4)))</f>
        <v>3</v>
      </c>
    </row>
    <row r="4036" spans="14:36" x14ac:dyDescent="0.35">
      <c r="N4036">
        <v>2.0452976</v>
      </c>
      <c r="O4036">
        <v>4.6E-6</v>
      </c>
      <c r="P4036">
        <f t="shared" si="292"/>
        <v>17.223392813955044</v>
      </c>
      <c r="Q4036">
        <f t="shared" si="294"/>
        <v>2</v>
      </c>
      <c r="AG4036">
        <v>2.8741325999999998</v>
      </c>
      <c r="AH4036">
        <v>0</v>
      </c>
      <c r="AI4036">
        <f t="shared" si="293"/>
        <v>24.202988733372557</v>
      </c>
      <c r="AJ4036">
        <f t="shared" si="295"/>
        <v>3</v>
      </c>
    </row>
    <row r="4037" spans="14:36" x14ac:dyDescent="0.35">
      <c r="N4037">
        <v>2.0617885</v>
      </c>
      <c r="O4037">
        <v>3.4999999999999999E-6</v>
      </c>
      <c r="P4037">
        <f t="shared" si="292"/>
        <v>17.362262212988053</v>
      </c>
      <c r="Q4037">
        <f t="shared" si="294"/>
        <v>2</v>
      </c>
      <c r="AG4037">
        <v>2.8909278</v>
      </c>
      <c r="AH4037">
        <v>0</v>
      </c>
      <c r="AI4037">
        <f t="shared" si="293"/>
        <v>24.344420634035295</v>
      </c>
      <c r="AJ4037">
        <f t="shared" si="295"/>
        <v>3</v>
      </c>
    </row>
    <row r="4038" spans="14:36" x14ac:dyDescent="0.35">
      <c r="N4038">
        <v>2.0782881</v>
      </c>
      <c r="O4038">
        <v>4.1999999999999996E-6</v>
      </c>
      <c r="P4038">
        <f t="shared" si="292"/>
        <v>17.501204874473174</v>
      </c>
      <c r="Q4038">
        <f t="shared" si="294"/>
        <v>2</v>
      </c>
      <c r="AG4038">
        <v>2.9077283999999999</v>
      </c>
      <c r="AH4038">
        <v>0</v>
      </c>
      <c r="AI4038">
        <f t="shared" si="293"/>
        <v>24.485898007944176</v>
      </c>
      <c r="AJ4038">
        <f t="shared" si="295"/>
        <v>3</v>
      </c>
    </row>
    <row r="4039" spans="14:36" x14ac:dyDescent="0.35">
      <c r="N4039">
        <v>2.0947962000000002</v>
      </c>
      <c r="O4039">
        <v>3.8E-6</v>
      </c>
      <c r="P4039">
        <f t="shared" si="292"/>
        <v>17.640219114216112</v>
      </c>
      <c r="Q4039">
        <f t="shared" si="294"/>
        <v>2</v>
      </c>
      <c r="AG4039">
        <v>2.9245344000000002</v>
      </c>
      <c r="AH4039">
        <v>0</v>
      </c>
      <c r="AI4039">
        <f t="shared" si="293"/>
        <v>24.627420855099196</v>
      </c>
      <c r="AJ4039">
        <f t="shared" si="295"/>
        <v>3</v>
      </c>
    </row>
    <row r="4040" spans="14:36" x14ac:dyDescent="0.35">
      <c r="N4040">
        <v>2.1113127999999999</v>
      </c>
      <c r="O4040">
        <v>3.5999999999999998E-6</v>
      </c>
      <c r="P4040">
        <f t="shared" si="292"/>
        <v>17.77930493221686</v>
      </c>
      <c r="Q4040">
        <f t="shared" si="294"/>
        <v>2</v>
      </c>
      <c r="AG4040">
        <v>2.9413458000000001</v>
      </c>
      <c r="AH4040">
        <v>0</v>
      </c>
      <c r="AI4040">
        <f t="shared" si="293"/>
        <v>24.768989175500355</v>
      </c>
      <c r="AJ4040">
        <f t="shared" si="295"/>
        <v>3</v>
      </c>
    </row>
    <row r="4041" spans="14:36" x14ac:dyDescent="0.35">
      <c r="N4041">
        <v>2.1278378</v>
      </c>
      <c r="O4041">
        <v>3.9999999999999998E-6</v>
      </c>
      <c r="P4041">
        <f t="shared" si="292"/>
        <v>17.918461486378273</v>
      </c>
      <c r="Q4041">
        <f t="shared" si="294"/>
        <v>2</v>
      </c>
      <c r="AG4041">
        <v>2.9581626000000001</v>
      </c>
      <c r="AH4041">
        <v>0</v>
      </c>
      <c r="AI4041">
        <f t="shared" si="293"/>
        <v>24.910602969147657</v>
      </c>
      <c r="AJ4041">
        <f t="shared" si="295"/>
        <v>3</v>
      </c>
    </row>
    <row r="4042" spans="14:36" x14ac:dyDescent="0.35">
      <c r="N4042">
        <v>2.144371</v>
      </c>
      <c r="O4042">
        <v>3.4999999999999999E-6</v>
      </c>
      <c r="P4042">
        <f t="shared" si="292"/>
        <v>18.057687092506047</v>
      </c>
      <c r="Q4042">
        <f t="shared" si="294"/>
        <v>2</v>
      </c>
      <c r="AG4042">
        <v>2.9749846</v>
      </c>
      <c r="AH4042">
        <v>0</v>
      </c>
      <c r="AI4042">
        <f t="shared" si="293"/>
        <v>25.052260551846796</v>
      </c>
      <c r="AJ4042">
        <f t="shared" si="295"/>
        <v>3</v>
      </c>
    </row>
    <row r="4043" spans="14:36" x14ac:dyDescent="0.35">
      <c r="N4043">
        <v>2.1609124</v>
      </c>
      <c r="O4043">
        <v>3.1E-6</v>
      </c>
      <c r="P4043">
        <f t="shared" si="292"/>
        <v>18.19698175060018</v>
      </c>
      <c r="Q4043">
        <f t="shared" si="294"/>
        <v>2</v>
      </c>
      <c r="AG4043">
        <v>2.9918119000000001</v>
      </c>
      <c r="AH4043">
        <v>0</v>
      </c>
      <c r="AI4043">
        <f t="shared" si="293"/>
        <v>25.193962765694927</v>
      </c>
      <c r="AJ4043">
        <f t="shared" si="295"/>
        <v>3</v>
      </c>
    </row>
    <row r="4044" spans="14:36" x14ac:dyDescent="0.35">
      <c r="N4044">
        <v>2.1774619</v>
      </c>
      <c r="O4044">
        <v>3.4999999999999999E-6</v>
      </c>
      <c r="P4044">
        <f t="shared" si="292"/>
        <v>18.33634461856353</v>
      </c>
      <c r="Q4044">
        <f t="shared" si="294"/>
        <v>2</v>
      </c>
      <c r="AG4044">
        <v>3.0086444000000001</v>
      </c>
      <c r="AH4044">
        <v>0</v>
      </c>
      <c r="AI4044">
        <f t="shared" si="293"/>
        <v>25.335708768594895</v>
      </c>
      <c r="AJ4044">
        <f t="shared" si="295"/>
        <v>3</v>
      </c>
    </row>
    <row r="4045" spans="14:36" x14ac:dyDescent="0.35">
      <c r="N4045">
        <v>2.1940194000000002</v>
      </c>
      <c r="O4045">
        <v>2.9000000000000002E-6</v>
      </c>
      <c r="P4045">
        <f t="shared" si="292"/>
        <v>18.475774854298937</v>
      </c>
      <c r="Q4045">
        <f t="shared" si="294"/>
        <v>2</v>
      </c>
      <c r="AG4045">
        <v>3.0254821999999999</v>
      </c>
      <c r="AH4045">
        <v>0</v>
      </c>
      <c r="AI4045">
        <f t="shared" si="293"/>
        <v>25.477499402643851</v>
      </c>
      <c r="AJ4045">
        <f t="shared" si="295"/>
        <v>3</v>
      </c>
    </row>
    <row r="4046" spans="14:36" x14ac:dyDescent="0.35">
      <c r="N4046">
        <v>2.2105847999999999</v>
      </c>
      <c r="O4046">
        <v>3.1999999999999999E-6</v>
      </c>
      <c r="P4046">
        <f t="shared" si="292"/>
        <v>18.615271615709251</v>
      </c>
      <c r="Q4046">
        <f t="shared" si="294"/>
        <v>2</v>
      </c>
      <c r="AG4046">
        <v>3.0423249999999999</v>
      </c>
      <c r="AH4046">
        <v>0</v>
      </c>
      <c r="AI4046">
        <f t="shared" si="293"/>
        <v>25.619332141550345</v>
      </c>
      <c r="AJ4046">
        <f t="shared" si="295"/>
        <v>3</v>
      </c>
    </row>
    <row r="4047" spans="14:36" x14ac:dyDescent="0.35">
      <c r="N4047">
        <v>2.2271581</v>
      </c>
      <c r="O4047">
        <v>2.9000000000000002E-6</v>
      </c>
      <c r="P4047">
        <f t="shared" si="292"/>
        <v>18.754834902794475</v>
      </c>
      <c r="Q4047">
        <f t="shared" si="294"/>
        <v>2</v>
      </c>
      <c r="AG4047">
        <v>3.0591729999999999</v>
      </c>
      <c r="AH4047">
        <v>0</v>
      </c>
      <c r="AI4047">
        <f t="shared" si="293"/>
        <v>25.761208669508679</v>
      </c>
      <c r="AJ4047">
        <f t="shared" si="295"/>
        <v>3</v>
      </c>
    </row>
    <row r="4048" spans="14:36" x14ac:dyDescent="0.35">
      <c r="N4048">
        <v>2.2437391</v>
      </c>
      <c r="O4048">
        <v>2.7E-6</v>
      </c>
      <c r="P4048">
        <f t="shared" si="292"/>
        <v>18.894463031360306</v>
      </c>
      <c r="Q4048">
        <f t="shared" si="294"/>
        <v>2</v>
      </c>
      <c r="AG4048">
        <v>3.0760261</v>
      </c>
      <c r="AH4048">
        <v>0</v>
      </c>
      <c r="AI4048">
        <f t="shared" si="293"/>
        <v>25.903128144421704</v>
      </c>
      <c r="AJ4048">
        <f t="shared" si="295"/>
        <v>3</v>
      </c>
    </row>
    <row r="4049" spans="14:36" x14ac:dyDescent="0.35">
      <c r="N4049">
        <v>2.2603276999999999</v>
      </c>
      <c r="O4049">
        <v>2.9000000000000002E-6</v>
      </c>
      <c r="P4049">
        <f t="shared" si="292"/>
        <v>19.034155159309595</v>
      </c>
      <c r="Q4049">
        <f t="shared" si="294"/>
        <v>3</v>
      </c>
      <c r="AG4049">
        <v>3.0928841999999999</v>
      </c>
      <c r="AH4049">
        <v>0</v>
      </c>
      <c r="AI4049">
        <f t="shared" si="293"/>
        <v>26.045089724192263</v>
      </c>
      <c r="AJ4049">
        <f t="shared" si="295"/>
        <v>3</v>
      </c>
    </row>
    <row r="4050" spans="14:36" x14ac:dyDescent="0.35">
      <c r="N4050">
        <v>2.2769240000000002</v>
      </c>
      <c r="O4050">
        <v>2.7E-6</v>
      </c>
      <c r="P4050">
        <f t="shared" si="292"/>
        <v>19.173912128739495</v>
      </c>
      <c r="Q4050">
        <f t="shared" si="294"/>
        <v>3</v>
      </c>
      <c r="AG4050">
        <v>3.1097473999999998</v>
      </c>
      <c r="AH4050">
        <v>0</v>
      </c>
      <c r="AI4050">
        <f t="shared" si="293"/>
        <v>26.187094250917511</v>
      </c>
      <c r="AJ4050">
        <f t="shared" si="295"/>
        <v>3</v>
      </c>
    </row>
    <row r="4051" spans="14:36" x14ac:dyDescent="0.35">
      <c r="N4051">
        <v>2.2935276999999998</v>
      </c>
      <c r="O4051">
        <v>2.6000000000000001E-6</v>
      </c>
      <c r="P4051">
        <f t="shared" si="292"/>
        <v>19.313731413358546</v>
      </c>
      <c r="Q4051">
        <f t="shared" si="294"/>
        <v>3</v>
      </c>
      <c r="AG4051">
        <v>3.1266155000000002</v>
      </c>
      <c r="AH4051">
        <v>0</v>
      </c>
      <c r="AI4051">
        <f t="shared" si="293"/>
        <v>26.32914004040315</v>
      </c>
      <c r="AJ4051">
        <f t="shared" si="295"/>
        <v>3</v>
      </c>
    </row>
    <row r="4052" spans="14:36" x14ac:dyDescent="0.35">
      <c r="N4052">
        <v>2.3101389999999999</v>
      </c>
      <c r="O4052">
        <v>2.7999999999999999E-6</v>
      </c>
      <c r="P4052">
        <f t="shared" si="292"/>
        <v>19.453614697361058</v>
      </c>
      <c r="Q4052">
        <f t="shared" si="294"/>
        <v>3</v>
      </c>
      <c r="AG4052">
        <v>3.1434886</v>
      </c>
      <c r="AH4052">
        <v>0</v>
      </c>
      <c r="AI4052">
        <f t="shared" si="293"/>
        <v>26.47122793474632</v>
      </c>
      <c r="AJ4052">
        <f t="shared" si="295"/>
        <v>3</v>
      </c>
    </row>
    <row r="4053" spans="14:36" x14ac:dyDescent="0.35">
      <c r="N4053">
        <v>2.3267574999999998</v>
      </c>
      <c r="O4053">
        <v>2.3999999999999999E-6</v>
      </c>
      <c r="P4053">
        <f t="shared" si="292"/>
        <v>19.593558612358418</v>
      </c>
      <c r="Q4053">
        <f t="shared" si="294"/>
        <v>3</v>
      </c>
      <c r="AG4053">
        <v>3.1603664999999999</v>
      </c>
      <c r="AH4053">
        <v>0</v>
      </c>
      <c r="AI4053">
        <f t="shared" si="293"/>
        <v>26.61335624975273</v>
      </c>
      <c r="AJ4053">
        <f t="shared" si="295"/>
        <v>3</v>
      </c>
    </row>
    <row r="4054" spans="14:36" x14ac:dyDescent="0.35">
      <c r="N4054">
        <v>2.3433834</v>
      </c>
      <c r="O4054">
        <v>2.5000000000000002E-6</v>
      </c>
      <c r="P4054">
        <f t="shared" si="292"/>
        <v>19.73356484254494</v>
      </c>
      <c r="Q4054">
        <f t="shared" si="294"/>
        <v>3</v>
      </c>
      <c r="AG4054">
        <v>3.1772494</v>
      </c>
      <c r="AH4054">
        <v>0</v>
      </c>
      <c r="AI4054">
        <f t="shared" si="293"/>
        <v>26.755526669616675</v>
      </c>
      <c r="AJ4054">
        <f t="shared" si="295"/>
        <v>3</v>
      </c>
    </row>
    <row r="4055" spans="14:36" x14ac:dyDescent="0.35">
      <c r="N4055">
        <v>2.3600164000000001</v>
      </c>
      <c r="O4055">
        <v>2.3999999999999999E-6</v>
      </c>
      <c r="P4055">
        <f t="shared" si="292"/>
        <v>19.873630861629163</v>
      </c>
      <c r="Q4055">
        <f t="shared" si="294"/>
        <v>3</v>
      </c>
      <c r="AG4055">
        <v>3.1941370999999998</v>
      </c>
      <c r="AH4055">
        <v>0</v>
      </c>
      <c r="AI4055">
        <f t="shared" si="293"/>
        <v>26.897737510143855</v>
      </c>
      <c r="AJ4055">
        <f t="shared" si="295"/>
        <v>3</v>
      </c>
    </row>
    <row r="4056" spans="14:36" x14ac:dyDescent="0.35">
      <c r="N4056">
        <v>2.3766566999999998</v>
      </c>
      <c r="O4056">
        <v>2.3E-6</v>
      </c>
      <c r="P4056">
        <f t="shared" si="292"/>
        <v>20.013758353805386</v>
      </c>
      <c r="Q4056">
        <f t="shared" si="294"/>
        <v>3</v>
      </c>
      <c r="AG4056">
        <v>3.2110297000000001</v>
      </c>
      <c r="AH4056">
        <v>0</v>
      </c>
      <c r="AI4056">
        <f t="shared" si="293"/>
        <v>27.039989613431427</v>
      </c>
      <c r="AJ4056">
        <f t="shared" si="295"/>
        <v>3</v>
      </c>
    </row>
    <row r="4057" spans="14:36" x14ac:dyDescent="0.35">
      <c r="N4057">
        <v>2.3933040000000001</v>
      </c>
      <c r="O4057">
        <v>2.3999999999999999E-6</v>
      </c>
      <c r="P4057">
        <f t="shared" si="292"/>
        <v>20.15394479278217</v>
      </c>
      <c r="Q4057">
        <f t="shared" si="294"/>
        <v>3</v>
      </c>
      <c r="AG4057">
        <v>3.2279270000000002</v>
      </c>
      <c r="AH4057">
        <v>0</v>
      </c>
      <c r="AI4057">
        <f t="shared" si="293"/>
        <v>27.182281295285083</v>
      </c>
      <c r="AJ4057">
        <f t="shared" si="295"/>
        <v>3</v>
      </c>
    </row>
    <row r="4058" spans="14:36" x14ac:dyDescent="0.35">
      <c r="N4058">
        <v>2.4099583</v>
      </c>
      <c r="O4058">
        <v>2.3E-6</v>
      </c>
      <c r="P4058">
        <f t="shared" si="292"/>
        <v>20.2941901785595</v>
      </c>
      <c r="Q4058">
        <f t="shared" si="294"/>
        <v>3</v>
      </c>
      <c r="AG4058">
        <v>3.2448291</v>
      </c>
      <c r="AH4058">
        <v>0</v>
      </c>
      <c r="AI4058">
        <f t="shared" si="293"/>
        <v>27.324613397801972</v>
      </c>
      <c r="AJ4058">
        <f t="shared" si="295"/>
        <v>3</v>
      </c>
    </row>
    <row r="4059" spans="14:36" x14ac:dyDescent="0.35">
      <c r="N4059">
        <v>2.4266195000000002</v>
      </c>
      <c r="O4059">
        <v>2.0999999999999998E-6</v>
      </c>
      <c r="P4059">
        <f t="shared" si="292"/>
        <v>20.434493669040236</v>
      </c>
      <c r="Q4059">
        <f t="shared" si="294"/>
        <v>3</v>
      </c>
      <c r="AG4059">
        <v>3.261736</v>
      </c>
      <c r="AH4059">
        <v>0</v>
      </c>
      <c r="AI4059">
        <f t="shared" si="293"/>
        <v>27.466985920982097</v>
      </c>
      <c r="AJ4059">
        <f t="shared" si="295"/>
        <v>3</v>
      </c>
    </row>
    <row r="4060" spans="14:36" x14ac:dyDescent="0.35">
      <c r="N4060">
        <v>2.4432877</v>
      </c>
      <c r="O4060">
        <v>2.2000000000000001E-6</v>
      </c>
      <c r="P4060">
        <f t="shared" si="292"/>
        <v>20.574856106321519</v>
      </c>
      <c r="Q4060">
        <f t="shared" si="294"/>
        <v>3</v>
      </c>
      <c r="AG4060">
        <v>3.2786474999999999</v>
      </c>
      <c r="AH4060">
        <v>0</v>
      </c>
      <c r="AI4060">
        <f t="shared" si="293"/>
        <v>27.609397180631159</v>
      </c>
      <c r="AJ4060">
        <f t="shared" si="295"/>
        <v>3</v>
      </c>
    </row>
    <row r="4061" spans="14:36" x14ac:dyDescent="0.35">
      <c r="N4061">
        <v>2.4599625999999999</v>
      </c>
      <c r="O4061">
        <v>1.9999999999999999E-6</v>
      </c>
      <c r="P4061">
        <f t="shared" si="292"/>
        <v>20.715274964111906</v>
      </c>
      <c r="Q4061">
        <f t="shared" si="294"/>
        <v>3</v>
      </c>
      <c r="AG4061">
        <v>3.2955637000000002</v>
      </c>
      <c r="AH4061">
        <v>0</v>
      </c>
      <c r="AI4061">
        <f t="shared" si="293"/>
        <v>27.751848018846307</v>
      </c>
      <c r="AJ4061">
        <f t="shared" si="295"/>
        <v>3</v>
      </c>
    </row>
    <row r="4062" spans="14:36" x14ac:dyDescent="0.35">
      <c r="N4062">
        <v>2.4766444000000001</v>
      </c>
      <c r="O4062">
        <v>2.3E-6</v>
      </c>
      <c r="P4062">
        <f t="shared" si="292"/>
        <v>20.855751926605695</v>
      </c>
      <c r="Q4062">
        <f t="shared" si="294"/>
        <v>3</v>
      </c>
      <c r="AG4062">
        <v>3.3124845999999999</v>
      </c>
      <c r="AH4062">
        <v>0</v>
      </c>
      <c r="AI4062">
        <f t="shared" si="293"/>
        <v>27.894338435627535</v>
      </c>
      <c r="AJ4062">
        <f t="shared" si="295"/>
        <v>3</v>
      </c>
    </row>
    <row r="4063" spans="14:36" x14ac:dyDescent="0.35">
      <c r="N4063">
        <v>2.4933328000000001</v>
      </c>
      <c r="O4063">
        <v>1.9999999999999999E-6</v>
      </c>
      <c r="P4063">
        <f t="shared" si="292"/>
        <v>20.996284467511433</v>
      </c>
      <c r="Q4063">
        <f t="shared" si="294"/>
        <v>3</v>
      </c>
      <c r="AG4063">
        <v>3.3294100000000002</v>
      </c>
      <c r="AH4063">
        <v>0</v>
      </c>
      <c r="AI4063">
        <f t="shared" si="293"/>
        <v>28.036866746780554</v>
      </c>
      <c r="AJ4063">
        <f t="shared" si="295"/>
        <v>3</v>
      </c>
    </row>
    <row r="4064" spans="14:36" x14ac:dyDescent="0.35">
      <c r="N4064">
        <v>2.5100278</v>
      </c>
      <c r="O4064">
        <v>1.9E-6</v>
      </c>
      <c r="P4064">
        <f t="shared" si="292"/>
        <v>21.136872586829121</v>
      </c>
      <c r="Q4064">
        <f t="shared" si="294"/>
        <v>3</v>
      </c>
      <c r="AG4064">
        <v>3.3463400999999999</v>
      </c>
      <c r="AH4064">
        <v>0</v>
      </c>
      <c r="AI4064">
        <f t="shared" si="293"/>
        <v>28.17943463649965</v>
      </c>
      <c r="AJ4064">
        <f t="shared" si="295"/>
        <v>3</v>
      </c>
    </row>
    <row r="4065" spans="14:36" x14ac:dyDescent="0.35">
      <c r="N4065">
        <v>2.5267295000000001</v>
      </c>
      <c r="O4065">
        <v>2.0999999999999998E-6</v>
      </c>
      <c r="P4065">
        <f t="shared" si="292"/>
        <v>21.277517126655908</v>
      </c>
      <c r="Q4065">
        <f t="shared" si="294"/>
        <v>3</v>
      </c>
      <c r="AG4065">
        <v>3.3632746999999998</v>
      </c>
      <c r="AH4065">
        <v>0</v>
      </c>
      <c r="AI4065">
        <f t="shared" si="293"/>
        <v>28.322040420590533</v>
      </c>
      <c r="AJ4065">
        <f t="shared" si="295"/>
        <v>3</v>
      </c>
    </row>
    <row r="4066" spans="14:36" x14ac:dyDescent="0.35">
      <c r="N4066">
        <v>2.5434375999999999</v>
      </c>
      <c r="O4066">
        <v>1.7E-6</v>
      </c>
      <c r="P4066">
        <f t="shared" si="292"/>
        <v>21.418215560700343</v>
      </c>
      <c r="Q4066">
        <f t="shared" si="294"/>
        <v>3</v>
      </c>
      <c r="AG4066">
        <v>3.3802137999999999</v>
      </c>
      <c r="AH4066">
        <v>0</v>
      </c>
      <c r="AI4066">
        <f t="shared" si="293"/>
        <v>28.464684099053201</v>
      </c>
      <c r="AJ4066">
        <f t="shared" si="295"/>
        <v>3</v>
      </c>
    </row>
    <row r="4067" spans="14:36" x14ac:dyDescent="0.35">
      <c r="N4067">
        <v>2.5601522000000001</v>
      </c>
      <c r="O4067">
        <v>2.0999999999999998E-6</v>
      </c>
      <c r="P4067">
        <f t="shared" si="292"/>
        <v>21.558968731059579</v>
      </c>
      <c r="Q4067">
        <f t="shared" si="294"/>
        <v>3</v>
      </c>
      <c r="AG4067">
        <v>3.3971574000000002</v>
      </c>
      <c r="AH4067">
        <v>0</v>
      </c>
      <c r="AI4067">
        <f t="shared" si="293"/>
        <v>28.607365671887656</v>
      </c>
      <c r="AJ4067">
        <f t="shared" si="295"/>
        <v>3</v>
      </c>
    </row>
    <row r="4068" spans="14:36" x14ac:dyDescent="0.35">
      <c r="N4068">
        <v>2.5768732000000001</v>
      </c>
      <c r="O4068">
        <v>1.7E-6</v>
      </c>
      <c r="P4068">
        <f t="shared" si="292"/>
        <v>21.699775795636462</v>
      </c>
      <c r="Q4068">
        <f t="shared" si="294"/>
        <v>3</v>
      </c>
      <c r="AG4068">
        <v>3.4141056000000001</v>
      </c>
      <c r="AH4068">
        <v>0</v>
      </c>
      <c r="AI4068">
        <f t="shared" si="293"/>
        <v>28.750085981191042</v>
      </c>
      <c r="AJ4068">
        <f t="shared" si="295"/>
        <v>3</v>
      </c>
    </row>
    <row r="4069" spans="14:36" x14ac:dyDescent="0.35">
      <c r="N4069">
        <v>2.5936005999999998</v>
      </c>
      <c r="O4069">
        <v>1.7999999999999999E-6</v>
      </c>
      <c r="P4069">
        <f t="shared" si="292"/>
        <v>21.840636754430989</v>
      </c>
      <c r="Q4069">
        <f t="shared" si="294"/>
        <v>3</v>
      </c>
      <c r="AG4069">
        <v>3.4310581</v>
      </c>
      <c r="AH4069">
        <v>0</v>
      </c>
      <c r="AI4069">
        <f t="shared" si="293"/>
        <v>28.892842500671907</v>
      </c>
      <c r="AJ4069">
        <f t="shared" si="295"/>
        <v>3</v>
      </c>
    </row>
    <row r="4070" spans="14:36" x14ac:dyDescent="0.35">
      <c r="N4070">
        <v>2.6103342999999999</v>
      </c>
      <c r="O4070">
        <v>1.9E-6</v>
      </c>
      <c r="P4070">
        <f t="shared" si="292"/>
        <v>21.981550765346018</v>
      </c>
      <c r="Q4070">
        <f t="shared" si="294"/>
        <v>3</v>
      </c>
      <c r="AG4070">
        <v>3.4480151000000001</v>
      </c>
      <c r="AH4070">
        <v>0</v>
      </c>
      <c r="AI4070">
        <f t="shared" si="293"/>
        <v>29.035636914524559</v>
      </c>
      <c r="AJ4070">
        <f t="shared" si="295"/>
        <v>3</v>
      </c>
    </row>
    <row r="4071" spans="14:36" x14ac:dyDescent="0.35">
      <c r="N4071">
        <v>2.6270742</v>
      </c>
      <c r="O4071">
        <v>1.5999999999999999E-6</v>
      </c>
      <c r="P4071">
        <f t="shared" si="292"/>
        <v>22.122516986284392</v>
      </c>
      <c r="Q4071">
        <f t="shared" si="294"/>
        <v>3</v>
      </c>
      <c r="AG4071">
        <v>3.4649765000000001</v>
      </c>
      <c r="AH4071">
        <v>0</v>
      </c>
      <c r="AI4071">
        <f t="shared" si="293"/>
        <v>29.178468380651847</v>
      </c>
      <c r="AJ4071">
        <f t="shared" si="295"/>
        <v>3</v>
      </c>
    </row>
    <row r="4072" spans="14:36" x14ac:dyDescent="0.35">
      <c r="N4072">
        <v>2.6438202999999998</v>
      </c>
      <c r="O4072">
        <v>1.7999999999999999E-6</v>
      </c>
      <c r="P4072">
        <f t="shared" si="292"/>
        <v>22.263535417246111</v>
      </c>
      <c r="Q4072">
        <f t="shared" si="294"/>
        <v>3</v>
      </c>
      <c r="AG4072">
        <v>3.4819423</v>
      </c>
      <c r="AH4072">
        <v>0</v>
      </c>
      <c r="AI4072">
        <f t="shared" si="293"/>
        <v>29.321336899053762</v>
      </c>
      <c r="AJ4072">
        <f t="shared" si="295"/>
        <v>3</v>
      </c>
    </row>
    <row r="4073" spans="14:36" x14ac:dyDescent="0.35">
      <c r="N4073">
        <v>2.6605724999999998</v>
      </c>
      <c r="O4073">
        <v>1.5999999999999999E-6</v>
      </c>
      <c r="P4073">
        <f t="shared" si="292"/>
        <v>22.404605216134026</v>
      </c>
      <c r="Q4073">
        <f t="shared" si="294"/>
        <v>3</v>
      </c>
      <c r="AG4073">
        <v>3.4989124</v>
      </c>
      <c r="AH4073">
        <v>0</v>
      </c>
      <c r="AI4073">
        <f t="shared" si="293"/>
        <v>29.464241627633164</v>
      </c>
      <c r="AJ4073">
        <f t="shared" si="295"/>
        <v>3</v>
      </c>
    </row>
    <row r="4074" spans="14:36" x14ac:dyDescent="0.35">
      <c r="N4074">
        <v>2.6773308999999998</v>
      </c>
      <c r="O4074">
        <v>1.7E-6</v>
      </c>
      <c r="P4074">
        <f t="shared" si="292"/>
        <v>22.54572722504529</v>
      </c>
      <c r="Q4074">
        <f t="shared" si="294"/>
        <v>3</v>
      </c>
      <c r="AG4074">
        <v>3.5158868000000001</v>
      </c>
      <c r="AH4074">
        <v>0</v>
      </c>
      <c r="AI4074">
        <f t="shared" si="293"/>
        <v>29.607182566390048</v>
      </c>
      <c r="AJ4074">
        <f t="shared" si="295"/>
        <v>3</v>
      </c>
    </row>
    <row r="4075" spans="14:36" x14ac:dyDescent="0.35">
      <c r="N4075">
        <v>2.6940952</v>
      </c>
      <c r="O4075">
        <v>1.5999999999999999E-6</v>
      </c>
      <c r="P4075">
        <f t="shared" si="292"/>
        <v>22.686898917688449</v>
      </c>
      <c r="Q4075">
        <f t="shared" si="294"/>
        <v>3</v>
      </c>
      <c r="AG4075">
        <v>3.5328656000000001</v>
      </c>
      <c r="AH4075">
        <v>0</v>
      </c>
      <c r="AI4075">
        <f t="shared" si="293"/>
        <v>29.750160557421562</v>
      </c>
      <c r="AJ4075">
        <f t="shared" si="295"/>
        <v>3</v>
      </c>
    </row>
    <row r="4076" spans="14:36" x14ac:dyDescent="0.35">
      <c r="N4076">
        <v>2.7108656</v>
      </c>
      <c r="O4076">
        <v>1.5999999999999999E-6</v>
      </c>
      <c r="P4076">
        <f t="shared" si="292"/>
        <v>22.828121978257801</v>
      </c>
      <c r="Q4076">
        <f t="shared" si="294"/>
        <v>3</v>
      </c>
      <c r="AG4076">
        <v>3.5498485999999998</v>
      </c>
      <c r="AH4076">
        <v>0</v>
      </c>
      <c r="AI4076">
        <f t="shared" si="293"/>
        <v>29.893173916533406</v>
      </c>
      <c r="AJ4076">
        <f t="shared" si="295"/>
        <v>3</v>
      </c>
    </row>
    <row r="4077" spans="14:36" x14ac:dyDescent="0.35">
      <c r="N4077">
        <v>2.7276419000000001</v>
      </c>
      <c r="O4077">
        <v>1.5E-6</v>
      </c>
      <c r="P4077">
        <f t="shared" si="292"/>
        <v>22.969394722559048</v>
      </c>
      <c r="Q4077">
        <f t="shared" si="294"/>
        <v>3</v>
      </c>
      <c r="AG4077">
        <v>3.5668359000000001</v>
      </c>
      <c r="AH4077">
        <v>0</v>
      </c>
      <c r="AI4077">
        <f t="shared" si="293"/>
        <v>30.036223485822738</v>
      </c>
      <c r="AJ4077">
        <f t="shared" si="295"/>
        <v>3</v>
      </c>
    </row>
    <row r="4078" spans="14:36" x14ac:dyDescent="0.35">
      <c r="N4078">
        <v>2.7444242000000001</v>
      </c>
      <c r="O4078">
        <v>1.5E-6</v>
      </c>
      <c r="P4078">
        <f t="shared" si="292"/>
        <v>23.110717992689342</v>
      </c>
      <c r="Q4078">
        <f t="shared" si="294"/>
        <v>3</v>
      </c>
      <c r="AG4078">
        <v>3.5838272999999998</v>
      </c>
      <c r="AH4078">
        <v>0</v>
      </c>
      <c r="AI4078">
        <f t="shared" si="293"/>
        <v>30.179307581095244</v>
      </c>
      <c r="AJ4078">
        <f t="shared" si="295"/>
        <v>3</v>
      </c>
    </row>
    <row r="4079" spans="14:36" x14ac:dyDescent="0.35">
      <c r="N4079">
        <v>2.7612122000000001</v>
      </c>
      <c r="O4079">
        <v>1.5E-6</v>
      </c>
      <c r="P4079">
        <f t="shared" si="292"/>
        <v>23.252089262357227</v>
      </c>
      <c r="Q4079">
        <f t="shared" si="294"/>
        <v>3</v>
      </c>
      <c r="AG4079">
        <v>3.6008230000000001</v>
      </c>
      <c r="AH4079">
        <v>0</v>
      </c>
      <c r="AI4079">
        <f t="shared" si="293"/>
        <v>30.322427886545238</v>
      </c>
      <c r="AJ4079">
        <f t="shared" si="295"/>
        <v>3</v>
      </c>
    </row>
    <row r="4080" spans="14:36" x14ac:dyDescent="0.35">
      <c r="N4080">
        <v>2.7780060999999998</v>
      </c>
      <c r="O4080">
        <v>1.5999999999999999E-6</v>
      </c>
      <c r="P4080">
        <f t="shared" si="292"/>
        <v>23.393510215757001</v>
      </c>
      <c r="Q4080">
        <f t="shared" si="294"/>
        <v>3</v>
      </c>
      <c r="AG4080">
        <v>3.6178229000000002</v>
      </c>
      <c r="AH4080">
        <v>0</v>
      </c>
      <c r="AI4080">
        <f t="shared" si="293"/>
        <v>30.465583560075565</v>
      </c>
      <c r="AJ4080">
        <f t="shared" si="295"/>
        <v>3</v>
      </c>
    </row>
    <row r="4081" spans="14:36" x14ac:dyDescent="0.35">
      <c r="N4081">
        <v>2.7948056999999999</v>
      </c>
      <c r="O4081">
        <v>1.5E-6</v>
      </c>
      <c r="P4081">
        <f t="shared" si="292"/>
        <v>23.534979168694374</v>
      </c>
      <c r="Q4081">
        <f t="shared" si="294"/>
        <v>3</v>
      </c>
      <c r="AG4081">
        <v>3.6348269000000002</v>
      </c>
      <c r="AH4081">
        <v>0</v>
      </c>
      <c r="AI4081">
        <f t="shared" si="293"/>
        <v>30.60877375958907</v>
      </c>
      <c r="AJ4081">
        <f t="shared" si="295"/>
        <v>3</v>
      </c>
    </row>
    <row r="4082" spans="14:36" x14ac:dyDescent="0.35">
      <c r="N4082">
        <v>2.8116110999999999</v>
      </c>
      <c r="O4082">
        <v>1.3999999999999999E-6</v>
      </c>
      <c r="P4082">
        <f t="shared" si="292"/>
        <v>23.676496963266491</v>
      </c>
      <c r="Q4082">
        <f t="shared" si="294"/>
        <v>3</v>
      </c>
      <c r="AG4082">
        <v>3.6518351</v>
      </c>
      <c r="AH4082">
        <v>0</v>
      </c>
      <c r="AI4082">
        <f t="shared" si="293"/>
        <v>30.751999327182901</v>
      </c>
      <c r="AJ4082">
        <f t="shared" si="295"/>
        <v>3</v>
      </c>
    </row>
    <row r="4083" spans="14:36" x14ac:dyDescent="0.35">
      <c r="N4083">
        <v>2.8284221000000001</v>
      </c>
      <c r="O4083">
        <v>1.3E-6</v>
      </c>
      <c r="P4083">
        <f t="shared" si="292"/>
        <v>23.818061915279049</v>
      </c>
      <c r="Q4083">
        <f t="shared" si="294"/>
        <v>3</v>
      </c>
      <c r="AG4083">
        <v>3.6688474000000002</v>
      </c>
      <c r="AH4083">
        <v>0</v>
      </c>
      <c r="AI4083">
        <f t="shared" si="293"/>
        <v>30.89525942075992</v>
      </c>
      <c r="AJ4083">
        <f t="shared" si="295"/>
        <v>3</v>
      </c>
    </row>
    <row r="4084" spans="14:36" x14ac:dyDescent="0.35">
      <c r="N4084">
        <v>2.8452388000000002</v>
      </c>
      <c r="O4084">
        <v>1.5E-6</v>
      </c>
      <c r="P4084">
        <f t="shared" si="292"/>
        <v>23.9596748668292</v>
      </c>
      <c r="Q4084">
        <f t="shared" si="294"/>
        <v>3</v>
      </c>
      <c r="AG4084">
        <v>3.6858637000000001</v>
      </c>
      <c r="AH4084">
        <v>0</v>
      </c>
      <c r="AI4084">
        <f t="shared" si="293"/>
        <v>31.038553198222967</v>
      </c>
      <c r="AJ4084">
        <f t="shared" si="295"/>
        <v>3</v>
      </c>
    </row>
    <row r="4085" spans="14:36" x14ac:dyDescent="0.35">
      <c r="N4085">
        <v>2.8620611</v>
      </c>
      <c r="O4085">
        <v>1.3999999999999999E-6</v>
      </c>
      <c r="P4085">
        <f t="shared" si="292"/>
        <v>24.101334975819789</v>
      </c>
      <c r="Q4085">
        <f t="shared" si="294"/>
        <v>3</v>
      </c>
      <c r="AG4085">
        <v>3.7028840999999999</v>
      </c>
      <c r="AH4085">
        <v>0</v>
      </c>
      <c r="AI4085">
        <f t="shared" si="293"/>
        <v>31.181881501669192</v>
      </c>
      <c r="AJ4085">
        <f t="shared" si="295"/>
        <v>3</v>
      </c>
    </row>
    <row r="4086" spans="14:36" x14ac:dyDescent="0.35">
      <c r="N4086">
        <v>2.8788889000000002</v>
      </c>
      <c r="O4086">
        <v>1.3999999999999999E-6</v>
      </c>
      <c r="P4086">
        <f t="shared" si="292"/>
        <v>24.243041400153675</v>
      </c>
      <c r="Q4086">
        <f t="shared" si="294"/>
        <v>3</v>
      </c>
      <c r="AG4086">
        <v>3.7199086000000001</v>
      </c>
      <c r="AH4086">
        <v>0</v>
      </c>
      <c r="AI4086">
        <f t="shared" si="293"/>
        <v>31.325244331098602</v>
      </c>
      <c r="AJ4086">
        <f t="shared" si="295"/>
        <v>3</v>
      </c>
    </row>
    <row r="4087" spans="14:36" x14ac:dyDescent="0.35">
      <c r="N4087">
        <v>2.8957221999999998</v>
      </c>
      <c r="O4087">
        <v>1.1999999999999999E-6</v>
      </c>
      <c r="P4087">
        <f t="shared" si="292"/>
        <v>24.384794139830845</v>
      </c>
      <c r="Q4087">
        <f t="shared" si="294"/>
        <v>3</v>
      </c>
      <c r="AG4087">
        <v>3.7369371</v>
      </c>
      <c r="AH4087">
        <v>0</v>
      </c>
      <c r="AI4087">
        <f t="shared" si="293"/>
        <v>31.46864084441404</v>
      </c>
      <c r="AJ4087">
        <f t="shared" si="295"/>
        <v>3</v>
      </c>
    </row>
    <row r="4088" spans="14:36" x14ac:dyDescent="0.35">
      <c r="N4088">
        <v>2.9125608999999999</v>
      </c>
      <c r="O4088">
        <v>1.3999999999999999E-6</v>
      </c>
      <c r="P4088">
        <f t="shared" si="292"/>
        <v>24.526592352754161</v>
      </c>
      <c r="Q4088">
        <f t="shared" si="294"/>
        <v>3</v>
      </c>
      <c r="AG4088">
        <v>3.7539696</v>
      </c>
      <c r="AH4088">
        <v>0</v>
      </c>
      <c r="AI4088">
        <f t="shared" si="293"/>
        <v>31.612071041615508</v>
      </c>
      <c r="AJ4088">
        <f t="shared" si="295"/>
        <v>3</v>
      </c>
    </row>
    <row r="4089" spans="14:36" x14ac:dyDescent="0.35">
      <c r="N4089">
        <v>2.9294050999999999</v>
      </c>
      <c r="O4089">
        <v>1.3E-6</v>
      </c>
      <c r="P4089">
        <f t="shared" si="292"/>
        <v>24.668436881020767</v>
      </c>
      <c r="Q4089">
        <f t="shared" si="294"/>
        <v>3</v>
      </c>
      <c r="AG4089">
        <v>3.7710061000000001</v>
      </c>
      <c r="AH4089">
        <v>0</v>
      </c>
      <c r="AI4089">
        <f t="shared" si="293"/>
        <v>31.755534922703006</v>
      </c>
      <c r="AJ4089">
        <f t="shared" si="295"/>
        <v>3</v>
      </c>
    </row>
    <row r="4090" spans="14:36" x14ac:dyDescent="0.35">
      <c r="N4090">
        <v>2.9462546999999999</v>
      </c>
      <c r="O4090">
        <v>1.3E-6</v>
      </c>
      <c r="P4090">
        <f t="shared" si="292"/>
        <v>24.810326882533513</v>
      </c>
      <c r="Q4090">
        <f t="shared" si="294"/>
        <v>3</v>
      </c>
      <c r="AG4090">
        <v>3.7880465000000001</v>
      </c>
      <c r="AH4090">
        <v>0</v>
      </c>
      <c r="AI4090">
        <f t="shared" si="293"/>
        <v>31.899031645579385</v>
      </c>
      <c r="AJ4090">
        <f t="shared" si="295"/>
        <v>3</v>
      </c>
    </row>
    <row r="4091" spans="14:36" x14ac:dyDescent="0.35">
      <c r="N4091">
        <v>2.9631097</v>
      </c>
      <c r="O4091">
        <v>1.1999999999999999E-6</v>
      </c>
      <c r="P4091">
        <f t="shared" si="292"/>
        <v>24.952262357292401</v>
      </c>
      <c r="Q4091">
        <f t="shared" si="294"/>
        <v>3</v>
      </c>
      <c r="AG4091">
        <v>3.8050909000000002</v>
      </c>
      <c r="AH4091">
        <v>0</v>
      </c>
      <c r="AI4091">
        <f t="shared" si="293"/>
        <v>32.042562052341793</v>
      </c>
      <c r="AJ4091">
        <f t="shared" si="295"/>
        <v>3</v>
      </c>
    </row>
    <row r="4092" spans="14:36" x14ac:dyDescent="0.35">
      <c r="N4092">
        <v>2.9799698999999999</v>
      </c>
      <c r="O4092">
        <v>1.3E-6</v>
      </c>
      <c r="P4092">
        <f t="shared" si="292"/>
        <v>25.094241621103127</v>
      </c>
      <c r="Q4092">
        <f t="shared" si="294"/>
        <v>3</v>
      </c>
      <c r="AG4092">
        <v>3.8221392000000001</v>
      </c>
      <c r="AH4092">
        <v>0</v>
      </c>
      <c r="AI4092">
        <f t="shared" si="293"/>
        <v>32.186125300893075</v>
      </c>
      <c r="AJ4092">
        <f t="shared" si="295"/>
        <v>3</v>
      </c>
    </row>
    <row r="4093" spans="14:36" x14ac:dyDescent="0.35">
      <c r="N4093">
        <v>2.9968355</v>
      </c>
      <c r="O4093">
        <v>1.3E-6</v>
      </c>
      <c r="P4093">
        <f t="shared" si="292"/>
        <v>25.236266358159995</v>
      </c>
      <c r="Q4093">
        <f t="shared" si="294"/>
        <v>3</v>
      </c>
      <c r="AG4093">
        <v>3.8391913999999998</v>
      </c>
      <c r="AH4093">
        <v>0</v>
      </c>
      <c r="AI4093">
        <f t="shared" si="293"/>
        <v>32.329721391233242</v>
      </c>
      <c r="AJ4093">
        <f t="shared" si="295"/>
        <v>3</v>
      </c>
    </row>
    <row r="4094" spans="14:36" x14ac:dyDescent="0.35">
      <c r="N4094">
        <v>3.0137062000000001</v>
      </c>
      <c r="O4094">
        <v>1.1999999999999999E-6</v>
      </c>
      <c r="P4094">
        <f t="shared" si="292"/>
        <v>25.378334042171549</v>
      </c>
      <c r="Q4094">
        <f t="shared" si="294"/>
        <v>3</v>
      </c>
      <c r="AG4094">
        <v>3.8562474999999998</v>
      </c>
      <c r="AH4094">
        <v>0</v>
      </c>
      <c r="AI4094">
        <f t="shared" si="293"/>
        <v>32.473350323362283</v>
      </c>
      <c r="AJ4094">
        <f t="shared" si="295"/>
        <v>3</v>
      </c>
    </row>
    <row r="4095" spans="14:36" x14ac:dyDescent="0.35">
      <c r="N4095">
        <v>3.0305822</v>
      </c>
      <c r="O4095">
        <v>1.1999999999999999E-6</v>
      </c>
      <c r="P4095">
        <f t="shared" si="292"/>
        <v>25.520446357332094</v>
      </c>
      <c r="Q4095">
        <f t="shared" si="294"/>
        <v>3</v>
      </c>
      <c r="AG4095">
        <v>3.8733073999999998</v>
      </c>
      <c r="AH4095">
        <v>0</v>
      </c>
      <c r="AI4095">
        <f t="shared" si="293"/>
        <v>32.617011255183058</v>
      </c>
      <c r="AJ4095">
        <f t="shared" si="295"/>
        <v>3</v>
      </c>
    </row>
    <row r="4096" spans="14:36" x14ac:dyDescent="0.35">
      <c r="N4096">
        <v>3.0474633</v>
      </c>
      <c r="O4096">
        <v>1.1000000000000001E-6</v>
      </c>
      <c r="P4096">
        <f t="shared" si="292"/>
        <v>25.662601619447326</v>
      </c>
      <c r="Q4096">
        <f t="shared" si="294"/>
        <v>3</v>
      </c>
      <c r="AG4096">
        <v>3.8903712000000001</v>
      </c>
      <c r="AH4096">
        <v>0</v>
      </c>
      <c r="AI4096">
        <f t="shared" si="293"/>
        <v>32.760705028792714</v>
      </c>
      <c r="AJ4096">
        <f t="shared" si="295"/>
        <v>3</v>
      </c>
    </row>
    <row r="4097" spans="14:36" x14ac:dyDescent="0.35">
      <c r="N4097">
        <v>3.0643495999999999</v>
      </c>
      <c r="O4097">
        <v>1.1999999999999999E-6</v>
      </c>
      <c r="P4097">
        <f t="shared" si="292"/>
        <v>25.804800670614398</v>
      </c>
      <c r="Q4097">
        <f t="shared" si="294"/>
        <v>3</v>
      </c>
      <c r="AG4097">
        <v>3.9074388</v>
      </c>
      <c r="AH4097">
        <v>0</v>
      </c>
      <c r="AI4097">
        <f t="shared" si="293"/>
        <v>32.904430802094097</v>
      </c>
      <c r="AJ4097">
        <f t="shared" si="295"/>
        <v>3</v>
      </c>
    </row>
    <row r="4098" spans="14:36" x14ac:dyDescent="0.35">
      <c r="N4098">
        <v>3.0812409000000001</v>
      </c>
      <c r="O4098">
        <v>1.1999999999999999E-6</v>
      </c>
      <c r="P4098">
        <f t="shared" ref="P4098:P4161" si="296">N4098*$L$4</f>
        <v>25.947041826639008</v>
      </c>
      <c r="Q4098">
        <f t="shared" si="294"/>
        <v>3</v>
      </c>
      <c r="AG4098">
        <v>3.9245101999999998</v>
      </c>
      <c r="AH4098">
        <v>0</v>
      </c>
      <c r="AI4098">
        <f t="shared" ref="AI4098:AI4161" si="297">AG4098*$L$4</f>
        <v>33.048188575087202</v>
      </c>
      <c r="AJ4098">
        <f t="shared" si="295"/>
        <v>3</v>
      </c>
    </row>
    <row r="4099" spans="14:36" x14ac:dyDescent="0.35">
      <c r="N4099">
        <v>3.0981374000000002</v>
      </c>
      <c r="O4099">
        <v>1.1000000000000001E-6</v>
      </c>
      <c r="P4099">
        <f t="shared" si="296"/>
        <v>26.089326771715456</v>
      </c>
      <c r="Q4099">
        <f t="shared" ref="Q4099:Q4162" si="298">IF(P4099&lt;=9,1,IF(P4099&lt;=19,2,IF(P4099&lt;=49,3,4)))</f>
        <v>3</v>
      </c>
      <c r="AG4099">
        <v>3.9415854000000001</v>
      </c>
      <c r="AH4099">
        <v>0</v>
      </c>
      <c r="AI4099">
        <f t="shared" si="297"/>
        <v>33.191978347772043</v>
      </c>
      <c r="AJ4099">
        <f t="shared" ref="AJ4099:AJ4162" si="299">IF(AI4099&lt;=9,1,IF(AI4099&lt;=19,2,IF(AI4099&lt;=49,3,4)))</f>
        <v>3</v>
      </c>
    </row>
    <row r="4100" spans="14:36" x14ac:dyDescent="0.35">
      <c r="N4100">
        <v>3.1150388000000002</v>
      </c>
      <c r="O4100">
        <v>1.1000000000000001E-6</v>
      </c>
      <c r="P4100">
        <f t="shared" si="296"/>
        <v>26.231652979552294</v>
      </c>
      <c r="Q4100">
        <f t="shared" si="298"/>
        <v>3</v>
      </c>
      <c r="AG4100">
        <v>3.9586643000000001</v>
      </c>
      <c r="AH4100">
        <v>0</v>
      </c>
      <c r="AI4100">
        <f t="shared" si="297"/>
        <v>33.335799278051461</v>
      </c>
      <c r="AJ4100">
        <f t="shared" si="299"/>
        <v>3</v>
      </c>
    </row>
    <row r="4101" spans="14:36" x14ac:dyDescent="0.35">
      <c r="N4101">
        <v>3.1319452000000001</v>
      </c>
      <c r="O4101">
        <v>1.1000000000000001E-6</v>
      </c>
      <c r="P4101">
        <f t="shared" si="296"/>
        <v>26.374021292246663</v>
      </c>
      <c r="Q4101">
        <f t="shared" si="298"/>
        <v>3</v>
      </c>
      <c r="AG4101">
        <v>3.9757470000000001</v>
      </c>
      <c r="AH4101">
        <v>0</v>
      </c>
      <c r="AI4101">
        <f t="shared" si="297"/>
        <v>33.479652208022607</v>
      </c>
      <c r="AJ4101">
        <f t="shared" si="299"/>
        <v>3</v>
      </c>
    </row>
    <row r="4102" spans="14:36" x14ac:dyDescent="0.35">
      <c r="N4102">
        <v>3.1488565999999998</v>
      </c>
      <c r="O4102">
        <v>9.9999999999999995E-7</v>
      </c>
      <c r="P4102">
        <f t="shared" si="296"/>
        <v>26.516431709798571</v>
      </c>
      <c r="Q4102">
        <f t="shared" si="298"/>
        <v>3</v>
      </c>
      <c r="AG4102">
        <v>3.9928333999999999</v>
      </c>
      <c r="AH4102">
        <v>0</v>
      </c>
      <c r="AI4102">
        <f t="shared" si="297"/>
        <v>33.623536295588323</v>
      </c>
      <c r="AJ4102">
        <f t="shared" si="299"/>
        <v>3</v>
      </c>
    </row>
    <row r="4103" spans="14:36" x14ac:dyDescent="0.35">
      <c r="N4103">
        <v>3.1657730000000002</v>
      </c>
      <c r="O4103">
        <v>1.1000000000000001E-6</v>
      </c>
      <c r="P4103">
        <f t="shared" si="296"/>
        <v>26.65888423220802</v>
      </c>
      <c r="Q4103">
        <f t="shared" si="298"/>
        <v>3</v>
      </c>
      <c r="AG4103">
        <v>4.0099235999999996</v>
      </c>
      <c r="AH4103">
        <v>0</v>
      </c>
      <c r="AI4103">
        <f t="shared" si="297"/>
        <v>33.767452382845775</v>
      </c>
      <c r="AJ4103">
        <f t="shared" si="299"/>
        <v>3</v>
      </c>
    </row>
    <row r="4104" spans="14:36" x14ac:dyDescent="0.35">
      <c r="N4104">
        <v>3.1826941999999998</v>
      </c>
      <c r="O4104">
        <v>1.1000000000000001E-6</v>
      </c>
      <c r="P4104">
        <f t="shared" si="296"/>
        <v>26.801377175280702</v>
      </c>
      <c r="Q4104">
        <f t="shared" si="298"/>
        <v>3</v>
      </c>
      <c r="AG4104">
        <v>4.0270174000000001</v>
      </c>
      <c r="AH4104">
        <v>0</v>
      </c>
      <c r="AI4104">
        <f t="shared" si="297"/>
        <v>33.911398785600653</v>
      </c>
      <c r="AJ4104">
        <f t="shared" si="299"/>
        <v>3</v>
      </c>
    </row>
    <row r="4105" spans="14:36" x14ac:dyDescent="0.35">
      <c r="N4105">
        <v>3.1996202999999999</v>
      </c>
      <c r="O4105">
        <v>9.9999999999999995E-7</v>
      </c>
      <c r="P4105">
        <f t="shared" si="296"/>
        <v>26.943911381113772</v>
      </c>
      <c r="Q4105">
        <f t="shared" si="298"/>
        <v>3</v>
      </c>
      <c r="AG4105">
        <v>4.0441149000000003</v>
      </c>
      <c r="AH4105">
        <v>0</v>
      </c>
      <c r="AI4105">
        <f t="shared" si="297"/>
        <v>34.055376345950108</v>
      </c>
      <c r="AJ4105">
        <f t="shared" si="299"/>
        <v>3</v>
      </c>
    </row>
    <row r="4106" spans="14:36" x14ac:dyDescent="0.35">
      <c r="N4106">
        <v>3.2165512000000001</v>
      </c>
      <c r="O4106">
        <v>1.1000000000000001E-6</v>
      </c>
      <c r="P4106">
        <f t="shared" si="296"/>
        <v>27.08648600761008</v>
      </c>
      <c r="Q4106">
        <f t="shared" si="298"/>
        <v>3</v>
      </c>
      <c r="AG4106">
        <v>4.0612159999999999</v>
      </c>
      <c r="AH4106">
        <v>0</v>
      </c>
      <c r="AI4106">
        <f t="shared" si="297"/>
        <v>34.19938422179699</v>
      </c>
      <c r="AJ4106">
        <f t="shared" si="299"/>
        <v>3</v>
      </c>
    </row>
    <row r="4107" spans="14:36" x14ac:dyDescent="0.35">
      <c r="N4107">
        <v>3.2334868999999999</v>
      </c>
      <c r="O4107">
        <v>9.9999999999999995E-7</v>
      </c>
      <c r="P4107">
        <f t="shared" si="296"/>
        <v>27.229101054769622</v>
      </c>
      <c r="Q4107">
        <f t="shared" si="298"/>
        <v>3</v>
      </c>
      <c r="AG4107">
        <v>4.0783208000000002</v>
      </c>
      <c r="AH4107">
        <v>0</v>
      </c>
      <c r="AI4107">
        <f t="shared" si="297"/>
        <v>34.343423255238456</v>
      </c>
      <c r="AJ4107">
        <f t="shared" si="299"/>
        <v>3</v>
      </c>
    </row>
    <row r="4108" spans="14:36" x14ac:dyDescent="0.35">
      <c r="N4108">
        <v>3.2504274</v>
      </c>
      <c r="O4108">
        <v>9.9999999999999995E-7</v>
      </c>
      <c r="P4108">
        <f t="shared" si="296"/>
        <v>27.371756522592399</v>
      </c>
      <c r="Q4108">
        <f t="shared" si="298"/>
        <v>3</v>
      </c>
      <c r="AG4108">
        <v>4.0954291999999999</v>
      </c>
      <c r="AH4108">
        <v>0</v>
      </c>
      <c r="AI4108">
        <f t="shared" si="297"/>
        <v>34.487492604177341</v>
      </c>
      <c r="AJ4108">
        <f t="shared" si="299"/>
        <v>3</v>
      </c>
    </row>
    <row r="4109" spans="14:36" x14ac:dyDescent="0.35">
      <c r="N4109">
        <v>3.2673725999999998</v>
      </c>
      <c r="O4109">
        <v>9.9999999999999995E-7</v>
      </c>
      <c r="P4109">
        <f t="shared" si="296"/>
        <v>27.514451568981261</v>
      </c>
      <c r="Q4109">
        <f t="shared" si="298"/>
        <v>3</v>
      </c>
      <c r="AG4109">
        <v>4.1125411999999999</v>
      </c>
      <c r="AH4109">
        <v>0</v>
      </c>
      <c r="AI4109">
        <f t="shared" si="297"/>
        <v>34.631592268613652</v>
      </c>
      <c r="AJ4109">
        <f t="shared" si="299"/>
        <v>3</v>
      </c>
    </row>
    <row r="4110" spans="14:36" x14ac:dyDescent="0.35">
      <c r="N4110">
        <v>3.2843225999999999</v>
      </c>
      <c r="O4110">
        <v>1.1000000000000001E-6</v>
      </c>
      <c r="P4110">
        <f t="shared" si="296"/>
        <v>27.657187036033363</v>
      </c>
      <c r="Q4110">
        <f t="shared" si="298"/>
        <v>3</v>
      </c>
      <c r="AG4110">
        <v>4.1296568000000002</v>
      </c>
      <c r="AH4110">
        <v>0</v>
      </c>
      <c r="AI4110">
        <f t="shared" si="297"/>
        <v>34.775722248547396</v>
      </c>
      <c r="AJ4110">
        <f t="shared" si="299"/>
        <v>3</v>
      </c>
    </row>
    <row r="4111" spans="14:36" x14ac:dyDescent="0.35">
      <c r="N4111">
        <v>3.3012771999999999</v>
      </c>
      <c r="O4111">
        <v>9.9999999999999995E-7</v>
      </c>
      <c r="P4111">
        <f t="shared" si="296"/>
        <v>27.799961239554396</v>
      </c>
      <c r="Q4111">
        <f t="shared" si="298"/>
        <v>3</v>
      </c>
      <c r="AG4111">
        <v>4.146776</v>
      </c>
      <c r="AH4111">
        <v>0</v>
      </c>
      <c r="AI4111">
        <f t="shared" si="297"/>
        <v>34.919882543978559</v>
      </c>
      <c r="AJ4111">
        <f t="shared" si="299"/>
        <v>3</v>
      </c>
    </row>
    <row r="4112" spans="14:36" x14ac:dyDescent="0.35">
      <c r="N4112">
        <v>3.3182364999999998</v>
      </c>
      <c r="O4112">
        <v>8.9999999999999996E-7</v>
      </c>
      <c r="P4112">
        <f t="shared" si="296"/>
        <v>27.942775021641516</v>
      </c>
      <c r="Q4112">
        <f t="shared" si="298"/>
        <v>3</v>
      </c>
      <c r="AG4112">
        <v>4.1638986999999998</v>
      </c>
      <c r="AH4112">
        <v>0</v>
      </c>
      <c r="AI4112">
        <f t="shared" si="297"/>
        <v>35.064072312810005</v>
      </c>
      <c r="AJ4112">
        <f t="shared" si="299"/>
        <v>3</v>
      </c>
    </row>
    <row r="4113" spans="14:36" x14ac:dyDescent="0.35">
      <c r="N4113">
        <v>3.3352004000000002</v>
      </c>
      <c r="O4113">
        <v>9.9999999999999995E-7</v>
      </c>
      <c r="P4113">
        <f t="shared" si="296"/>
        <v>28.085627540197571</v>
      </c>
      <c r="Q4113">
        <f t="shared" si="298"/>
        <v>3</v>
      </c>
      <c r="AG4113">
        <v>4.1810248999999997</v>
      </c>
      <c r="AH4113">
        <v>0</v>
      </c>
      <c r="AI4113">
        <f t="shared" si="297"/>
        <v>35.208291555041725</v>
      </c>
      <c r="AJ4113">
        <f t="shared" si="299"/>
        <v>3</v>
      </c>
    </row>
    <row r="4114" spans="14:36" x14ac:dyDescent="0.35">
      <c r="N4114">
        <v>3.3521689000000001</v>
      </c>
      <c r="O4114">
        <v>8.9999999999999996E-7</v>
      </c>
      <c r="P4114">
        <f t="shared" si="296"/>
        <v>28.228518795222559</v>
      </c>
      <c r="Q4114">
        <f t="shared" si="298"/>
        <v>3</v>
      </c>
      <c r="AG4114">
        <v>4.1981546999999999</v>
      </c>
      <c r="AH4114">
        <v>0</v>
      </c>
      <c r="AI4114">
        <f t="shared" si="297"/>
        <v>35.352541112770872</v>
      </c>
      <c r="AJ4114">
        <f t="shared" si="299"/>
        <v>3</v>
      </c>
    </row>
    <row r="4115" spans="14:36" x14ac:dyDescent="0.35">
      <c r="N4115">
        <v>3.3691420000000001</v>
      </c>
      <c r="O4115">
        <v>9.9999999999999995E-7</v>
      </c>
      <c r="P4115">
        <f t="shared" si="296"/>
        <v>28.371448786716481</v>
      </c>
      <c r="Q4115">
        <f t="shared" si="298"/>
        <v>3</v>
      </c>
      <c r="AG4115">
        <v>4.2152880000000001</v>
      </c>
      <c r="AH4115">
        <v>0</v>
      </c>
      <c r="AI4115">
        <f t="shared" si="297"/>
        <v>35.496820143900301</v>
      </c>
      <c r="AJ4115">
        <f t="shared" si="299"/>
        <v>3</v>
      </c>
    </row>
    <row r="4116" spans="14:36" x14ac:dyDescent="0.35">
      <c r="N4116">
        <v>3.3861195999999998</v>
      </c>
      <c r="O4116">
        <v>9.9999999999999995E-7</v>
      </c>
      <c r="P4116">
        <f t="shared" si="296"/>
        <v>28.514416672582186</v>
      </c>
      <c r="Q4116">
        <f t="shared" si="298"/>
        <v>3</v>
      </c>
      <c r="AG4116">
        <v>4.2324247000000002</v>
      </c>
      <c r="AH4116">
        <v>0</v>
      </c>
      <c r="AI4116">
        <f t="shared" si="297"/>
        <v>35.641127806332847</v>
      </c>
      <c r="AJ4116">
        <f t="shared" si="299"/>
        <v>3</v>
      </c>
    </row>
    <row r="4117" spans="14:36" x14ac:dyDescent="0.35">
      <c r="N4117">
        <v>3.4031017000000001</v>
      </c>
      <c r="O4117">
        <v>8.9999999999999996E-7</v>
      </c>
      <c r="P4117">
        <f t="shared" si="296"/>
        <v>28.657422452819677</v>
      </c>
      <c r="Q4117">
        <f t="shared" si="298"/>
        <v>3</v>
      </c>
      <c r="AG4117">
        <v>4.2495649999999996</v>
      </c>
      <c r="AH4117">
        <v>0</v>
      </c>
      <c r="AI4117">
        <f t="shared" si="297"/>
        <v>35.785465784262819</v>
      </c>
      <c r="AJ4117">
        <f t="shared" si="299"/>
        <v>3</v>
      </c>
    </row>
    <row r="4118" spans="14:36" x14ac:dyDescent="0.35">
      <c r="N4118">
        <v>3.4200883000000002</v>
      </c>
      <c r="O4118">
        <v>8.9999999999999996E-7</v>
      </c>
      <c r="P4118">
        <f t="shared" si="296"/>
        <v>28.800466127428955</v>
      </c>
      <c r="Q4118">
        <f t="shared" si="298"/>
        <v>3</v>
      </c>
      <c r="AG4118">
        <v>4.2667086000000003</v>
      </c>
      <c r="AH4118">
        <v>0</v>
      </c>
      <c r="AI4118">
        <f t="shared" si="297"/>
        <v>35.929831551398777</v>
      </c>
      <c r="AJ4118">
        <f t="shared" si="299"/>
        <v>3</v>
      </c>
    </row>
    <row r="4119" spans="14:36" x14ac:dyDescent="0.35">
      <c r="N4119">
        <v>3.4370794</v>
      </c>
      <c r="O4119">
        <v>8.9999999999999996E-7</v>
      </c>
      <c r="P4119">
        <f t="shared" si="296"/>
        <v>28.943547696410008</v>
      </c>
      <c r="Q4119">
        <f t="shared" si="298"/>
        <v>3</v>
      </c>
      <c r="AG4119">
        <v>4.2838558000000004</v>
      </c>
      <c r="AH4119">
        <v>0</v>
      </c>
      <c r="AI4119">
        <f t="shared" si="297"/>
        <v>36.074227634032155</v>
      </c>
      <c r="AJ4119">
        <f t="shared" si="299"/>
        <v>3</v>
      </c>
    </row>
    <row r="4120" spans="14:36" x14ac:dyDescent="0.35">
      <c r="N4120">
        <v>3.4540749000000002</v>
      </c>
      <c r="O4120">
        <v>8.9999999999999996E-7</v>
      </c>
      <c r="P4120">
        <f t="shared" si="296"/>
        <v>29.086666317665699</v>
      </c>
      <c r="Q4120">
        <f t="shared" si="298"/>
        <v>3</v>
      </c>
      <c r="AG4120">
        <v>4.3010063000000001</v>
      </c>
      <c r="AH4120">
        <v>0</v>
      </c>
      <c r="AI4120">
        <f t="shared" si="297"/>
        <v>36.218651505871506</v>
      </c>
      <c r="AJ4120">
        <f t="shared" si="299"/>
        <v>3</v>
      </c>
    </row>
    <row r="4121" spans="14:36" x14ac:dyDescent="0.35">
      <c r="N4121">
        <v>3.4710747999999998</v>
      </c>
      <c r="O4121">
        <v>7.9999999999999996E-7</v>
      </c>
      <c r="P4121">
        <f t="shared" si="296"/>
        <v>29.229821991196022</v>
      </c>
      <c r="Q4121">
        <f t="shared" si="298"/>
        <v>3</v>
      </c>
      <c r="AG4121">
        <v>4.3181602999999997</v>
      </c>
      <c r="AH4121">
        <v>0</v>
      </c>
      <c r="AI4121">
        <f t="shared" si="297"/>
        <v>36.363104851111132</v>
      </c>
      <c r="AJ4121">
        <f t="shared" si="299"/>
        <v>3</v>
      </c>
    </row>
    <row r="4122" spans="14:36" x14ac:dyDescent="0.35">
      <c r="N4122">
        <v>3.4880791000000002</v>
      </c>
      <c r="O4122">
        <v>9.9999999999999995E-7</v>
      </c>
      <c r="P4122">
        <f t="shared" si="296"/>
        <v>29.373014717000981</v>
      </c>
      <c r="Q4122">
        <f t="shared" si="298"/>
        <v>3</v>
      </c>
      <c r="AG4122">
        <v>4.3353175999999998</v>
      </c>
      <c r="AH4122">
        <v>0</v>
      </c>
      <c r="AI4122">
        <f t="shared" si="297"/>
        <v>36.507585985556737</v>
      </c>
      <c r="AJ4122">
        <f t="shared" si="299"/>
        <v>3</v>
      </c>
    </row>
    <row r="4123" spans="14:36" x14ac:dyDescent="0.35">
      <c r="N4123">
        <v>3.5050878000000001</v>
      </c>
      <c r="O4123">
        <v>8.9999999999999996E-7</v>
      </c>
      <c r="P4123">
        <f t="shared" si="296"/>
        <v>29.516244495080571</v>
      </c>
      <c r="Q4123">
        <f t="shared" si="298"/>
        <v>3</v>
      </c>
      <c r="AG4123">
        <v>4.3524783999999999</v>
      </c>
      <c r="AH4123">
        <v>0</v>
      </c>
      <c r="AI4123">
        <f t="shared" si="297"/>
        <v>36.652096593402618</v>
      </c>
      <c r="AJ4123">
        <f t="shared" si="299"/>
        <v>3</v>
      </c>
    </row>
    <row r="4124" spans="14:36" x14ac:dyDescent="0.35">
      <c r="N4124">
        <v>3.5221008</v>
      </c>
      <c r="O4124">
        <v>7.9999999999999996E-7</v>
      </c>
      <c r="P4124">
        <f t="shared" si="296"/>
        <v>29.659510483337641</v>
      </c>
      <c r="Q4124">
        <f t="shared" si="298"/>
        <v>3</v>
      </c>
      <c r="AG4124">
        <v>4.3696425000000003</v>
      </c>
      <c r="AH4124">
        <v>0</v>
      </c>
      <c r="AI4124">
        <f t="shared" si="297"/>
        <v>36.796634990454478</v>
      </c>
      <c r="AJ4124">
        <f t="shared" si="299"/>
        <v>3</v>
      </c>
    </row>
    <row r="4125" spans="14:36" x14ac:dyDescent="0.35">
      <c r="N4125">
        <v>3.5391181</v>
      </c>
      <c r="O4125">
        <v>7.9999999999999996E-7</v>
      </c>
      <c r="P4125">
        <f t="shared" si="296"/>
        <v>29.802812681772195</v>
      </c>
      <c r="Q4125">
        <f t="shared" si="298"/>
        <v>3</v>
      </c>
      <c r="AG4125">
        <v>4.3868099000000003</v>
      </c>
      <c r="AH4125">
        <v>0</v>
      </c>
      <c r="AI4125">
        <f t="shared" si="297"/>
        <v>36.941201176712305</v>
      </c>
      <c r="AJ4125">
        <f t="shared" si="299"/>
        <v>3</v>
      </c>
    </row>
    <row r="4126" spans="14:36" x14ac:dyDescent="0.35">
      <c r="N4126">
        <v>3.5561397000000001</v>
      </c>
      <c r="O4126">
        <v>9.9999999999999995E-7</v>
      </c>
      <c r="P4126">
        <f t="shared" si="296"/>
        <v>29.946151090384234</v>
      </c>
      <c r="Q4126">
        <f t="shared" si="298"/>
        <v>3</v>
      </c>
      <c r="AG4126">
        <v>4.4039807</v>
      </c>
      <c r="AH4126">
        <v>0</v>
      </c>
      <c r="AI4126">
        <f t="shared" si="297"/>
        <v>37.085795994273262</v>
      </c>
      <c r="AJ4126">
        <f t="shared" si="299"/>
        <v>3</v>
      </c>
    </row>
    <row r="4127" spans="14:36" x14ac:dyDescent="0.35">
      <c r="N4127">
        <v>3.5731655</v>
      </c>
      <c r="O4127">
        <v>7.9999999999999996E-7</v>
      </c>
      <c r="P4127">
        <f t="shared" si="296"/>
        <v>30.089524867076598</v>
      </c>
      <c r="Q4127">
        <f t="shared" si="298"/>
        <v>3</v>
      </c>
      <c r="AG4127">
        <v>4.4211548000000001</v>
      </c>
      <c r="AH4127">
        <v>0</v>
      </c>
      <c r="AI4127">
        <f t="shared" si="297"/>
        <v>37.230418601040192</v>
      </c>
      <c r="AJ4127">
        <f t="shared" si="299"/>
        <v>3</v>
      </c>
    </row>
    <row r="4128" spans="14:36" x14ac:dyDescent="0.35">
      <c r="N4128">
        <v>3.5901955999999999</v>
      </c>
      <c r="O4128">
        <v>7.9999999999999996E-7</v>
      </c>
      <c r="P4128">
        <f t="shared" si="296"/>
        <v>30.23293485394645</v>
      </c>
      <c r="Q4128">
        <f t="shared" si="298"/>
        <v>3</v>
      </c>
      <c r="AG4128">
        <v>4.4383321999999996</v>
      </c>
      <c r="AH4128">
        <v>0</v>
      </c>
      <c r="AI4128">
        <f t="shared" si="297"/>
        <v>37.375068997013088</v>
      </c>
      <c r="AJ4128">
        <f t="shared" si="299"/>
        <v>3</v>
      </c>
    </row>
    <row r="4129" spans="14:36" x14ac:dyDescent="0.35">
      <c r="N4129">
        <v>3.6072299000000001</v>
      </c>
      <c r="O4129">
        <v>7.9999999999999996E-7</v>
      </c>
      <c r="P4129">
        <f t="shared" si="296"/>
        <v>30.376380208896631</v>
      </c>
      <c r="Q4129">
        <f t="shared" si="298"/>
        <v>3</v>
      </c>
      <c r="AG4129">
        <v>4.4555129000000004</v>
      </c>
      <c r="AH4129">
        <v>0</v>
      </c>
      <c r="AI4129">
        <f t="shared" si="297"/>
        <v>37.519747182191978</v>
      </c>
      <c r="AJ4129">
        <f t="shared" si="299"/>
        <v>3</v>
      </c>
    </row>
    <row r="4130" spans="14:36" x14ac:dyDescent="0.35">
      <c r="N4130">
        <v>3.6242684000000001</v>
      </c>
      <c r="O4130">
        <v>8.9999999999999996E-7</v>
      </c>
      <c r="P4130">
        <f t="shared" si="296"/>
        <v>30.519860931927145</v>
      </c>
      <c r="Q4130">
        <f t="shared" si="298"/>
        <v>3</v>
      </c>
      <c r="AG4130">
        <v>4.4726968999999999</v>
      </c>
      <c r="AH4130">
        <v>0</v>
      </c>
      <c r="AI4130">
        <f t="shared" si="297"/>
        <v>37.664453156576826</v>
      </c>
      <c r="AJ4130">
        <f t="shared" si="299"/>
        <v>3</v>
      </c>
    </row>
    <row r="4131" spans="14:36" x14ac:dyDescent="0.35">
      <c r="N4131">
        <v>3.641311</v>
      </c>
      <c r="O4131">
        <v>7.9999999999999996E-7</v>
      </c>
      <c r="P4131">
        <f t="shared" si="296"/>
        <v>30.663376180940837</v>
      </c>
      <c r="Q4131">
        <f t="shared" si="298"/>
        <v>3</v>
      </c>
      <c r="AG4131">
        <v>4.4898841999999997</v>
      </c>
      <c r="AH4131">
        <v>0</v>
      </c>
      <c r="AI4131">
        <f t="shared" si="297"/>
        <v>37.809186920167654</v>
      </c>
      <c r="AJ4131">
        <f t="shared" si="299"/>
        <v>3</v>
      </c>
    </row>
    <row r="4132" spans="14:36" x14ac:dyDescent="0.35">
      <c r="N4132">
        <v>3.6583578000000001</v>
      </c>
      <c r="O4132">
        <v>7.9999999999999996E-7</v>
      </c>
      <c r="P4132">
        <f t="shared" si="296"/>
        <v>30.806926798034866</v>
      </c>
      <c r="Q4132">
        <f t="shared" si="298"/>
        <v>3</v>
      </c>
      <c r="AG4132">
        <v>4.5070747000000004</v>
      </c>
      <c r="AH4132">
        <v>0</v>
      </c>
      <c r="AI4132">
        <f t="shared" si="297"/>
        <v>37.953947630867312</v>
      </c>
      <c r="AJ4132">
        <f t="shared" si="299"/>
        <v>3</v>
      </c>
    </row>
    <row r="4133" spans="14:36" x14ac:dyDescent="0.35">
      <c r="N4133">
        <v>3.6754087000000002</v>
      </c>
      <c r="O4133">
        <v>7.9999999999999996E-7</v>
      </c>
      <c r="P4133">
        <f t="shared" si="296"/>
        <v>30.950511941112072</v>
      </c>
      <c r="Q4133">
        <f t="shared" si="298"/>
        <v>3</v>
      </c>
      <c r="AG4133">
        <v>4.5242684000000004</v>
      </c>
      <c r="AH4133">
        <v>0</v>
      </c>
      <c r="AI4133">
        <f t="shared" si="297"/>
        <v>38.09873528867579</v>
      </c>
      <c r="AJ4133">
        <f t="shared" si="299"/>
        <v>3</v>
      </c>
    </row>
    <row r="4134" spans="14:36" x14ac:dyDescent="0.35">
      <c r="N4134">
        <v>3.6924638000000001</v>
      </c>
      <c r="O4134">
        <v>7.9999999999999996E-7</v>
      </c>
      <c r="P4134">
        <f t="shared" si="296"/>
        <v>31.094132452269609</v>
      </c>
      <c r="Q4134">
        <f t="shared" si="298"/>
        <v>3</v>
      </c>
      <c r="AG4134">
        <v>4.5414652999999996</v>
      </c>
      <c r="AH4134">
        <v>0</v>
      </c>
      <c r="AI4134">
        <f t="shared" si="297"/>
        <v>38.243549893593084</v>
      </c>
      <c r="AJ4134">
        <f t="shared" si="299"/>
        <v>3</v>
      </c>
    </row>
    <row r="4135" spans="14:36" x14ac:dyDescent="0.35">
      <c r="N4135">
        <v>3.7095227999999998</v>
      </c>
      <c r="O4135">
        <v>7.9999999999999996E-7</v>
      </c>
      <c r="P4135">
        <f t="shared" si="296"/>
        <v>31.237785805216021</v>
      </c>
      <c r="Q4135">
        <f t="shared" si="298"/>
        <v>3</v>
      </c>
      <c r="AG4135">
        <v>4.5586655</v>
      </c>
      <c r="AH4135">
        <v>0</v>
      </c>
      <c r="AI4135">
        <f t="shared" si="297"/>
        <v>38.388392287716364</v>
      </c>
      <c r="AJ4135">
        <f t="shared" si="299"/>
        <v>3</v>
      </c>
    </row>
    <row r="4136" spans="14:36" x14ac:dyDescent="0.35">
      <c r="N4136">
        <v>3.7265860000000002</v>
      </c>
      <c r="O4136">
        <v>7.9999999999999996E-7</v>
      </c>
      <c r="P4136">
        <f t="shared" si="296"/>
        <v>31.381474526242773</v>
      </c>
      <c r="Q4136">
        <f t="shared" si="298"/>
        <v>3</v>
      </c>
      <c r="AG4136">
        <v>4.5758688000000003</v>
      </c>
      <c r="AH4136">
        <v>0</v>
      </c>
      <c r="AI4136">
        <f t="shared" si="297"/>
        <v>38.533260786851315</v>
      </c>
      <c r="AJ4136">
        <f t="shared" si="299"/>
        <v>3</v>
      </c>
    </row>
    <row r="4137" spans="14:36" x14ac:dyDescent="0.35">
      <c r="N4137">
        <v>3.7436531999999998</v>
      </c>
      <c r="O4137">
        <v>6.9999999999999997E-7</v>
      </c>
      <c r="P4137">
        <f t="shared" si="296"/>
        <v>31.525196931155548</v>
      </c>
      <c r="Q4137">
        <f t="shared" si="298"/>
        <v>3</v>
      </c>
      <c r="AG4137">
        <v>4.5930754</v>
      </c>
      <c r="AH4137">
        <v>0</v>
      </c>
      <c r="AI4137">
        <f t="shared" si="297"/>
        <v>38.678157075192232</v>
      </c>
      <c r="AJ4137">
        <f t="shared" si="299"/>
        <v>3</v>
      </c>
    </row>
    <row r="4138" spans="14:36" x14ac:dyDescent="0.35">
      <c r="N4138">
        <v>3.7607243000000001</v>
      </c>
      <c r="O4138">
        <v>7.9999999999999996E-7</v>
      </c>
      <c r="P4138">
        <f t="shared" si="296"/>
        <v>31.668952177857207</v>
      </c>
      <c r="Q4138">
        <f t="shared" si="298"/>
        <v>3</v>
      </c>
      <c r="AG4138">
        <v>4.6102850999999996</v>
      </c>
      <c r="AH4138">
        <v>0</v>
      </c>
      <c r="AI4138">
        <f t="shared" si="297"/>
        <v>38.823079468544826</v>
      </c>
      <c r="AJ4138">
        <f t="shared" si="299"/>
        <v>3</v>
      </c>
    </row>
    <row r="4139" spans="14:36" x14ac:dyDescent="0.35">
      <c r="N4139">
        <v>3.7777995</v>
      </c>
      <c r="O4139">
        <v>7.9999999999999996E-7</v>
      </c>
      <c r="P4139">
        <f t="shared" si="296"/>
        <v>31.812741950542044</v>
      </c>
      <c r="Q4139">
        <f t="shared" si="298"/>
        <v>3</v>
      </c>
      <c r="AG4139">
        <v>4.6274980000000001</v>
      </c>
      <c r="AH4139">
        <v>0</v>
      </c>
      <c r="AI4139">
        <f t="shared" si="297"/>
        <v>38.968028809006256</v>
      </c>
      <c r="AJ4139">
        <f t="shared" si="299"/>
        <v>3</v>
      </c>
    </row>
    <row r="4140" spans="14:36" x14ac:dyDescent="0.35">
      <c r="N4140">
        <v>3.7948786999999999</v>
      </c>
      <c r="O4140">
        <v>7.9999999999999996E-7</v>
      </c>
      <c r="P4140">
        <f t="shared" si="296"/>
        <v>31.956565407112912</v>
      </c>
      <c r="Q4140">
        <f t="shared" si="298"/>
        <v>3</v>
      </c>
      <c r="AG4140">
        <v>4.6447139999999996</v>
      </c>
      <c r="AH4140">
        <v>0</v>
      </c>
      <c r="AI4140">
        <f t="shared" si="297"/>
        <v>39.113004254479343</v>
      </c>
      <c r="AJ4140">
        <f t="shared" si="299"/>
        <v>3</v>
      </c>
    </row>
    <row r="4141" spans="14:36" x14ac:dyDescent="0.35">
      <c r="N4141">
        <v>3.8119618000000002</v>
      </c>
      <c r="O4141">
        <v>6.9999999999999997E-7</v>
      </c>
      <c r="P4141">
        <f t="shared" si="296"/>
        <v>32.100421705472662</v>
      </c>
      <c r="Q4141">
        <f t="shared" si="298"/>
        <v>3</v>
      </c>
      <c r="AG4141">
        <v>4.6619330999999997</v>
      </c>
      <c r="AH4141">
        <v>0</v>
      </c>
      <c r="AI4141">
        <f t="shared" si="297"/>
        <v>39.258005804964114</v>
      </c>
      <c r="AJ4141">
        <f t="shared" si="299"/>
        <v>3</v>
      </c>
    </row>
    <row r="4142" spans="14:36" x14ac:dyDescent="0.35">
      <c r="N4142">
        <v>3.8290487999999998</v>
      </c>
      <c r="O4142">
        <v>7.9999999999999996E-7</v>
      </c>
      <c r="P4142">
        <f t="shared" si="296"/>
        <v>32.244310845621285</v>
      </c>
      <c r="Q4142">
        <f t="shared" si="298"/>
        <v>3</v>
      </c>
      <c r="AG4142">
        <v>4.6791552999999997</v>
      </c>
      <c r="AH4142">
        <v>0</v>
      </c>
      <c r="AI4142">
        <f t="shared" si="297"/>
        <v>39.403033460460549</v>
      </c>
      <c r="AJ4142">
        <f t="shared" si="299"/>
        <v>3</v>
      </c>
    </row>
    <row r="4143" spans="14:36" x14ac:dyDescent="0.35">
      <c r="N4143">
        <v>3.8461397000000002</v>
      </c>
      <c r="O4143">
        <v>6.9999999999999997E-7</v>
      </c>
      <c r="P4143">
        <f t="shared" si="296"/>
        <v>32.388232827558795</v>
      </c>
      <c r="Q4143">
        <f t="shared" si="298"/>
        <v>3</v>
      </c>
      <c r="AG4143">
        <v>4.6963806999999997</v>
      </c>
      <c r="AH4143">
        <v>0</v>
      </c>
      <c r="AI4143">
        <f t="shared" si="297"/>
        <v>39.548088063065819</v>
      </c>
      <c r="AJ4143">
        <f t="shared" si="299"/>
        <v>3</v>
      </c>
    </row>
    <row r="4144" spans="14:36" x14ac:dyDescent="0.35">
      <c r="N4144">
        <v>3.8632344999999999</v>
      </c>
      <c r="O4144">
        <v>6.9999999999999997E-7</v>
      </c>
      <c r="P4144">
        <f t="shared" si="296"/>
        <v>32.532187651285177</v>
      </c>
      <c r="Q4144">
        <f t="shared" si="298"/>
        <v>3</v>
      </c>
      <c r="AG4144">
        <v>4.7136091000000002</v>
      </c>
      <c r="AH4144">
        <v>0</v>
      </c>
      <c r="AI4144">
        <f t="shared" si="297"/>
        <v>39.693167928585609</v>
      </c>
      <c r="AJ4144">
        <f t="shared" si="299"/>
        <v>3</v>
      </c>
    </row>
    <row r="4145" spans="14:36" x14ac:dyDescent="0.35">
      <c r="N4145">
        <v>3.8803331999999999</v>
      </c>
      <c r="O4145">
        <v>6.9999999999999997E-7</v>
      </c>
      <c r="P4145">
        <f t="shared" si="296"/>
        <v>32.676175316800446</v>
      </c>
      <c r="Q4145">
        <f t="shared" si="298"/>
        <v>3</v>
      </c>
      <c r="AG4145">
        <v>4.7308406999999999</v>
      </c>
      <c r="AH4145">
        <v>0</v>
      </c>
      <c r="AI4145">
        <f t="shared" si="297"/>
        <v>39.838274741214214</v>
      </c>
      <c r="AJ4145">
        <f t="shared" si="299"/>
        <v>3</v>
      </c>
    </row>
    <row r="4146" spans="14:36" x14ac:dyDescent="0.35">
      <c r="N4146">
        <v>3.8974357999999998</v>
      </c>
      <c r="O4146">
        <v>6.9999999999999997E-7</v>
      </c>
      <c r="P4146">
        <f t="shared" si="296"/>
        <v>32.820195824104587</v>
      </c>
      <c r="Q4146">
        <f t="shared" si="298"/>
        <v>3</v>
      </c>
      <c r="AG4146">
        <v>4.7480753</v>
      </c>
      <c r="AH4146">
        <v>0</v>
      </c>
      <c r="AI4146">
        <f t="shared" si="297"/>
        <v>39.983406816757352</v>
      </c>
      <c r="AJ4146">
        <f t="shared" si="299"/>
        <v>3</v>
      </c>
    </row>
    <row r="4147" spans="14:36" x14ac:dyDescent="0.35">
      <c r="N4147">
        <v>3.9145420999999998</v>
      </c>
      <c r="O4147">
        <v>7.9999999999999996E-7</v>
      </c>
      <c r="P4147">
        <f t="shared" si="296"/>
        <v>32.964247489003306</v>
      </c>
      <c r="Q4147">
        <f t="shared" si="298"/>
        <v>3</v>
      </c>
      <c r="AG4147">
        <v>4.7653128999999996</v>
      </c>
      <c r="AH4147">
        <v>0</v>
      </c>
      <c r="AI4147">
        <f t="shared" si="297"/>
        <v>40.128564155215003</v>
      </c>
      <c r="AJ4147">
        <f t="shared" si="299"/>
        <v>3</v>
      </c>
    </row>
    <row r="4148" spans="14:36" x14ac:dyDescent="0.35">
      <c r="N4148">
        <v>3.9316523000000001</v>
      </c>
      <c r="O4148">
        <v>6.9999999999999997E-7</v>
      </c>
      <c r="P4148">
        <f t="shared" si="296"/>
        <v>33.108331995690911</v>
      </c>
      <c r="Q4148">
        <f t="shared" si="298"/>
        <v>3</v>
      </c>
      <c r="AG4148">
        <v>4.7825536</v>
      </c>
      <c r="AH4148">
        <v>0</v>
      </c>
      <c r="AI4148">
        <f t="shared" si="297"/>
        <v>40.273747598684338</v>
      </c>
      <c r="AJ4148">
        <f t="shared" si="299"/>
        <v>3</v>
      </c>
    </row>
    <row r="4149" spans="14:36" x14ac:dyDescent="0.35">
      <c r="N4149">
        <v>3.9487663</v>
      </c>
      <c r="O4149">
        <v>6.9999999999999997E-7</v>
      </c>
      <c r="P4149">
        <f t="shared" si="296"/>
        <v>33.252448502070237</v>
      </c>
      <c r="Q4149">
        <f t="shared" si="298"/>
        <v>3</v>
      </c>
      <c r="AG4149">
        <v>4.7997972999999998</v>
      </c>
      <c r="AH4149">
        <v>0</v>
      </c>
      <c r="AI4149">
        <f t="shared" si="297"/>
        <v>40.418956305068185</v>
      </c>
      <c r="AJ4149">
        <f t="shared" si="299"/>
        <v>3</v>
      </c>
    </row>
    <row r="4150" spans="14:36" x14ac:dyDescent="0.35">
      <c r="N4150">
        <v>3.965884</v>
      </c>
      <c r="O4150">
        <v>7.9999999999999996E-7</v>
      </c>
      <c r="P4150">
        <f t="shared" si="296"/>
        <v>33.396596166044148</v>
      </c>
      <c r="Q4150">
        <f t="shared" si="298"/>
        <v>3</v>
      </c>
      <c r="AG4150">
        <v>4.8170441000000004</v>
      </c>
      <c r="AH4150">
        <v>0</v>
      </c>
      <c r="AI4150">
        <f t="shared" si="297"/>
        <v>40.564191116463718</v>
      </c>
      <c r="AJ4150">
        <f t="shared" si="299"/>
        <v>3</v>
      </c>
    </row>
    <row r="4151" spans="14:36" x14ac:dyDescent="0.35">
      <c r="N4151">
        <v>3.9830055</v>
      </c>
      <c r="O4151">
        <v>6.9999999999999997E-7</v>
      </c>
      <c r="P4151">
        <f t="shared" si="296"/>
        <v>33.54077582970978</v>
      </c>
      <c r="Q4151">
        <f t="shared" si="298"/>
        <v>3</v>
      </c>
      <c r="AG4151">
        <v>4.8342938000000002</v>
      </c>
      <c r="AH4151">
        <v>0</v>
      </c>
      <c r="AI4151">
        <f t="shared" si="297"/>
        <v>40.709450348676611</v>
      </c>
      <c r="AJ4151">
        <f t="shared" si="299"/>
        <v>3</v>
      </c>
    </row>
    <row r="4152" spans="14:36" x14ac:dyDescent="0.35">
      <c r="N4152">
        <v>4.0001306999999997</v>
      </c>
      <c r="O4152">
        <v>6.9999999999999997E-7</v>
      </c>
      <c r="P4152">
        <f t="shared" si="296"/>
        <v>33.684986650969989</v>
      </c>
      <c r="Q4152">
        <f t="shared" si="298"/>
        <v>3</v>
      </c>
      <c r="AG4152">
        <v>4.8515465999999998</v>
      </c>
      <c r="AH4152">
        <v>0</v>
      </c>
      <c r="AI4152">
        <f t="shared" si="297"/>
        <v>40.854735685901176</v>
      </c>
      <c r="AJ4152">
        <f t="shared" si="299"/>
        <v>3</v>
      </c>
    </row>
    <row r="4153" spans="14:36" x14ac:dyDescent="0.35">
      <c r="N4153">
        <v>4.0172597000000003</v>
      </c>
      <c r="O4153">
        <v>6.9999999999999997E-7</v>
      </c>
      <c r="P4153">
        <f t="shared" si="296"/>
        <v>33.829229471921941</v>
      </c>
      <c r="Q4153">
        <f t="shared" si="298"/>
        <v>3</v>
      </c>
      <c r="AG4153">
        <v>4.8688022999999996</v>
      </c>
      <c r="AH4153">
        <v>0</v>
      </c>
      <c r="AI4153">
        <f t="shared" si="297"/>
        <v>41.000045443943115</v>
      </c>
      <c r="AJ4153">
        <f t="shared" si="299"/>
        <v>3</v>
      </c>
    </row>
    <row r="4154" spans="14:36" x14ac:dyDescent="0.35">
      <c r="N4154">
        <v>4.0343923000000004</v>
      </c>
      <c r="O4154">
        <v>6.9999999999999997E-7</v>
      </c>
      <c r="P4154">
        <f t="shared" si="296"/>
        <v>33.973502608371305</v>
      </c>
      <c r="Q4154">
        <f t="shared" si="298"/>
        <v>3</v>
      </c>
      <c r="AG4154">
        <v>4.8860609999999998</v>
      </c>
      <c r="AH4154">
        <v>0</v>
      </c>
      <c r="AI4154">
        <f t="shared" si="297"/>
        <v>41.145380464899581</v>
      </c>
      <c r="AJ4154">
        <f t="shared" si="299"/>
        <v>3</v>
      </c>
    </row>
    <row r="4155" spans="14:36" x14ac:dyDescent="0.35">
      <c r="N4155">
        <v>4.0515286000000001</v>
      </c>
      <c r="O4155">
        <v>6.9999999999999997E-7</v>
      </c>
      <c r="P4155">
        <f t="shared" si="296"/>
        <v>34.117806902415253</v>
      </c>
      <c r="Q4155">
        <f t="shared" si="298"/>
        <v>3</v>
      </c>
      <c r="AG4155">
        <v>4.9033227000000004</v>
      </c>
      <c r="AH4155">
        <v>0</v>
      </c>
      <c r="AI4155">
        <f t="shared" si="297"/>
        <v>41.290740748770574</v>
      </c>
      <c r="AJ4155">
        <f t="shared" si="299"/>
        <v>3</v>
      </c>
    </row>
    <row r="4156" spans="14:36" x14ac:dyDescent="0.35">
      <c r="N4156">
        <v>4.0686685999999996</v>
      </c>
      <c r="O4156">
        <v>6.9999999999999997E-7</v>
      </c>
      <c r="P4156">
        <f t="shared" si="296"/>
        <v>34.262142354053772</v>
      </c>
      <c r="Q4156">
        <f t="shared" si="298"/>
        <v>3</v>
      </c>
      <c r="AG4156">
        <v>4.9205873000000002</v>
      </c>
      <c r="AH4156">
        <v>0</v>
      </c>
      <c r="AI4156">
        <f t="shared" si="297"/>
        <v>41.436125453458935</v>
      </c>
      <c r="AJ4156">
        <f t="shared" si="299"/>
        <v>3</v>
      </c>
    </row>
    <row r="4157" spans="14:36" x14ac:dyDescent="0.35">
      <c r="N4157">
        <v>4.0858122999999997</v>
      </c>
      <c r="O4157">
        <v>6.9999999999999997E-7</v>
      </c>
      <c r="P4157">
        <f t="shared" si="296"/>
        <v>34.406508963286875</v>
      </c>
      <c r="Q4157">
        <f t="shared" si="298"/>
        <v>3</v>
      </c>
      <c r="AG4157">
        <v>4.9378548000000002</v>
      </c>
      <c r="AH4157">
        <v>0</v>
      </c>
      <c r="AI4157">
        <f t="shared" si="297"/>
        <v>41.581534578964664</v>
      </c>
      <c r="AJ4157">
        <f t="shared" si="299"/>
        <v>3</v>
      </c>
    </row>
    <row r="4158" spans="14:36" x14ac:dyDescent="0.35">
      <c r="N4158">
        <v>4.1029594999999999</v>
      </c>
      <c r="O4158">
        <v>6.9999999999999997E-7</v>
      </c>
      <c r="P4158">
        <f t="shared" si="296"/>
        <v>34.550905045920253</v>
      </c>
      <c r="Q4158">
        <f t="shared" si="298"/>
        <v>3</v>
      </c>
      <c r="AG4158">
        <v>4.9551252999999997</v>
      </c>
      <c r="AH4158">
        <v>0</v>
      </c>
      <c r="AI4158">
        <f t="shared" si="297"/>
        <v>41.726968967384913</v>
      </c>
      <c r="AJ4158">
        <f t="shared" si="299"/>
        <v>3</v>
      </c>
    </row>
    <row r="4159" spans="14:36" x14ac:dyDescent="0.35">
      <c r="N4159">
        <v>4.1201103999999997</v>
      </c>
      <c r="O4159">
        <v>6.9999999999999997E-7</v>
      </c>
      <c r="P4159">
        <f t="shared" si="296"/>
        <v>34.695332286148208</v>
      </c>
      <c r="Q4159">
        <f t="shared" si="298"/>
        <v>3</v>
      </c>
      <c r="AG4159">
        <v>4.9723987000000003</v>
      </c>
      <c r="AH4159">
        <v>0</v>
      </c>
      <c r="AI4159">
        <f t="shared" si="297"/>
        <v>41.872427776622537</v>
      </c>
      <c r="AJ4159">
        <f t="shared" si="299"/>
        <v>3</v>
      </c>
    </row>
    <row r="4160" spans="14:36" x14ac:dyDescent="0.35">
      <c r="N4160">
        <v>4.1372648999999999</v>
      </c>
      <c r="O4160">
        <v>6.9999999999999997E-7</v>
      </c>
      <c r="P4160">
        <f t="shared" si="296"/>
        <v>34.839789841873596</v>
      </c>
      <c r="Q4160">
        <f t="shared" si="298"/>
        <v>3</v>
      </c>
      <c r="AG4160">
        <v>4.9896750000000001</v>
      </c>
      <c r="AH4160">
        <v>0</v>
      </c>
      <c r="AI4160">
        <f t="shared" si="297"/>
        <v>42.017911006677537</v>
      </c>
      <c r="AJ4160">
        <f t="shared" si="299"/>
        <v>3</v>
      </c>
    </row>
    <row r="4161" spans="14:36" x14ac:dyDescent="0.35">
      <c r="N4161">
        <v>4.1544229000000001</v>
      </c>
      <c r="O4161">
        <v>6.9999999999999997E-7</v>
      </c>
      <c r="P4161">
        <f t="shared" si="296"/>
        <v>34.984276870999253</v>
      </c>
      <c r="Q4161">
        <f t="shared" si="298"/>
        <v>3</v>
      </c>
      <c r="AG4161">
        <v>5.0069542</v>
      </c>
      <c r="AH4161">
        <v>0</v>
      </c>
      <c r="AI4161">
        <f t="shared" si="297"/>
        <v>42.163418657549904</v>
      </c>
      <c r="AJ4161">
        <f t="shared" si="299"/>
        <v>3</v>
      </c>
    </row>
    <row r="4162" spans="14:36" x14ac:dyDescent="0.35">
      <c r="N4162">
        <v>4.1715844999999998</v>
      </c>
      <c r="O4162">
        <v>6.9999999999999997E-7</v>
      </c>
      <c r="P4162">
        <f t="shared" ref="P4162:P4225" si="300">N4162*$L$4</f>
        <v>35.128794215622335</v>
      </c>
      <c r="Q4162">
        <f t="shared" si="298"/>
        <v>3</v>
      </c>
      <c r="AG4162">
        <v>5.0242361999999998</v>
      </c>
      <c r="AH4162">
        <v>0</v>
      </c>
      <c r="AI4162">
        <f t="shared" ref="AI4162:AI4225" si="301">AG4162*$L$4</f>
        <v>42.308949887142489</v>
      </c>
      <c r="AJ4162">
        <f t="shared" si="299"/>
        <v>3</v>
      </c>
    </row>
    <row r="4163" spans="14:36" x14ac:dyDescent="0.35">
      <c r="N4163">
        <v>4.1887496999999998</v>
      </c>
      <c r="O4163">
        <v>5.9999999999999997E-7</v>
      </c>
      <c r="P4163">
        <f t="shared" si="300"/>
        <v>35.273341875742851</v>
      </c>
      <c r="Q4163">
        <f t="shared" ref="Q4163:Q4226" si="302">IF(P4163&lt;=9,1,IF(P4163&lt;=19,2,IF(P4163&lt;=49,3,4)))</f>
        <v>3</v>
      </c>
      <c r="AG4163">
        <v>5.0415212</v>
      </c>
      <c r="AH4163">
        <v>0</v>
      </c>
      <c r="AI4163">
        <f t="shared" si="301"/>
        <v>42.454506379649601</v>
      </c>
      <c r="AJ4163">
        <f t="shared" ref="AJ4163:AJ4226" si="303">IF(AI4163&lt;=9,1,IF(AI4163&lt;=19,2,IF(AI4163&lt;=49,3,4)))</f>
        <v>3</v>
      </c>
    </row>
    <row r="4164" spans="14:36" x14ac:dyDescent="0.35">
      <c r="N4164">
        <v>4.2059183999999998</v>
      </c>
      <c r="O4164">
        <v>6.9999999999999997E-7</v>
      </c>
      <c r="P4164">
        <f t="shared" si="300"/>
        <v>35.417919009263642</v>
      </c>
      <c r="Q4164">
        <f t="shared" si="302"/>
        <v>3</v>
      </c>
      <c r="AG4164">
        <v>5.0588090000000001</v>
      </c>
      <c r="AH4164">
        <v>0</v>
      </c>
      <c r="AI4164">
        <f t="shared" si="301"/>
        <v>42.600086450876937</v>
      </c>
      <c r="AJ4164">
        <f t="shared" si="303"/>
        <v>3</v>
      </c>
    </row>
    <row r="4165" spans="14:36" x14ac:dyDescent="0.35">
      <c r="N4165">
        <v>4.2230905999999999</v>
      </c>
      <c r="O4165">
        <v>6.9999999999999997E-7</v>
      </c>
      <c r="P4165">
        <f t="shared" si="300"/>
        <v>35.562525616184708</v>
      </c>
      <c r="Q4165">
        <f t="shared" si="302"/>
        <v>3</v>
      </c>
      <c r="AG4165">
        <v>5.0760996</v>
      </c>
      <c r="AH4165">
        <v>0</v>
      </c>
      <c r="AI4165">
        <f t="shared" si="301"/>
        <v>42.74569010082449</v>
      </c>
      <c r="AJ4165">
        <f t="shared" si="303"/>
        <v>3</v>
      </c>
    </row>
    <row r="4166" spans="14:36" x14ac:dyDescent="0.35">
      <c r="N4166">
        <v>4.2402661999999998</v>
      </c>
      <c r="O4166">
        <v>6.9999999999999997E-7</v>
      </c>
      <c r="P4166">
        <f t="shared" si="300"/>
        <v>35.707160854408897</v>
      </c>
      <c r="Q4166">
        <f t="shared" si="302"/>
        <v>3</v>
      </c>
      <c r="AG4166">
        <v>5.0933931000000001</v>
      </c>
      <c r="AH4166">
        <v>0</v>
      </c>
      <c r="AI4166">
        <f t="shared" si="301"/>
        <v>42.891318171589411</v>
      </c>
      <c r="AJ4166">
        <f t="shared" si="303"/>
        <v>3</v>
      </c>
    </row>
    <row r="4167" spans="14:36" x14ac:dyDescent="0.35">
      <c r="N4167">
        <v>4.2574453999999999</v>
      </c>
      <c r="O4167">
        <v>6.9999999999999997E-7</v>
      </c>
      <c r="P4167">
        <f t="shared" si="300"/>
        <v>35.851826408130513</v>
      </c>
      <c r="Q4167">
        <f t="shared" si="302"/>
        <v>3</v>
      </c>
      <c r="AG4167">
        <v>5.1106894</v>
      </c>
      <c r="AH4167">
        <v>0</v>
      </c>
      <c r="AI4167">
        <f t="shared" si="301"/>
        <v>43.036969821074557</v>
      </c>
      <c r="AJ4167">
        <f t="shared" si="303"/>
        <v>3</v>
      </c>
    </row>
    <row r="4168" spans="14:36" x14ac:dyDescent="0.35">
      <c r="N4168">
        <v>4.2746279999999999</v>
      </c>
      <c r="O4168">
        <v>6.9999999999999997E-7</v>
      </c>
      <c r="P4168">
        <f t="shared" si="300"/>
        <v>35.99652059315526</v>
      </c>
      <c r="Q4168">
        <f t="shared" si="302"/>
        <v>3</v>
      </c>
      <c r="AG4168">
        <v>5.1279886000000001</v>
      </c>
      <c r="AH4168">
        <v>0</v>
      </c>
      <c r="AI4168">
        <f t="shared" si="301"/>
        <v>43.182645891377078</v>
      </c>
      <c r="AJ4168">
        <f t="shared" si="303"/>
        <v>3</v>
      </c>
    </row>
    <row r="4169" spans="14:36" x14ac:dyDescent="0.35">
      <c r="N4169">
        <v>4.2918140999999999</v>
      </c>
      <c r="O4169">
        <v>6.9999999999999997E-7</v>
      </c>
      <c r="P4169">
        <f t="shared" si="300"/>
        <v>36.141244251580275</v>
      </c>
      <c r="Q4169">
        <f t="shared" si="302"/>
        <v>3</v>
      </c>
      <c r="AG4169">
        <v>5.1452904999999998</v>
      </c>
      <c r="AH4169">
        <v>0</v>
      </c>
      <c r="AI4169">
        <f t="shared" si="301"/>
        <v>43.328344698302665</v>
      </c>
      <c r="AJ4169">
        <f t="shared" si="303"/>
        <v>3</v>
      </c>
    </row>
    <row r="4170" spans="14:36" x14ac:dyDescent="0.35">
      <c r="N4170">
        <v>4.3090035999999996</v>
      </c>
      <c r="O4170">
        <v>6.9999999999999997E-7</v>
      </c>
      <c r="P4170">
        <f t="shared" si="300"/>
        <v>36.285996541308421</v>
      </c>
      <c r="Q4170">
        <f t="shared" si="302"/>
        <v>3</v>
      </c>
      <c r="AG4170">
        <v>5.1625953000000004</v>
      </c>
      <c r="AH4170">
        <v>0</v>
      </c>
      <c r="AI4170">
        <f t="shared" si="301"/>
        <v>43.474067926045628</v>
      </c>
      <c r="AJ4170">
        <f t="shared" si="303"/>
        <v>3</v>
      </c>
    </row>
    <row r="4171" spans="14:36" x14ac:dyDescent="0.35">
      <c r="N4171">
        <v>4.3261965</v>
      </c>
      <c r="O4171">
        <v>5.9999999999999997E-7</v>
      </c>
      <c r="P4171">
        <f t="shared" si="300"/>
        <v>36.430777462339698</v>
      </c>
      <c r="Q4171">
        <f t="shared" si="302"/>
        <v>3</v>
      </c>
      <c r="AG4171">
        <v>5.1799027999999998</v>
      </c>
      <c r="AH4171">
        <v>0</v>
      </c>
      <c r="AI4171">
        <f t="shared" si="301"/>
        <v>43.619813890411656</v>
      </c>
      <c r="AJ4171">
        <f t="shared" si="303"/>
        <v>3</v>
      </c>
    </row>
    <row r="4172" spans="14:36" x14ac:dyDescent="0.35">
      <c r="N4172">
        <v>4.3433928999999996</v>
      </c>
      <c r="O4172">
        <v>7.9999999999999996E-7</v>
      </c>
      <c r="P4172">
        <f t="shared" si="300"/>
        <v>36.575587856771236</v>
      </c>
      <c r="Q4172">
        <f t="shared" si="302"/>
        <v>3</v>
      </c>
      <c r="AG4172">
        <v>5.1972130999999999</v>
      </c>
      <c r="AH4172">
        <v>0</v>
      </c>
      <c r="AI4172">
        <f t="shared" si="301"/>
        <v>43.765583433497902</v>
      </c>
      <c r="AJ4172">
        <f t="shared" si="303"/>
        <v>3</v>
      </c>
    </row>
    <row r="4173" spans="14:36" x14ac:dyDescent="0.35">
      <c r="N4173">
        <v>4.3605926000000004</v>
      </c>
      <c r="O4173">
        <v>6.9999999999999997E-7</v>
      </c>
      <c r="P4173">
        <f t="shared" si="300"/>
        <v>36.720426040408768</v>
      </c>
      <c r="Q4173">
        <f t="shared" si="302"/>
        <v>3</v>
      </c>
      <c r="AG4173">
        <v>5.2145261999999999</v>
      </c>
      <c r="AH4173">
        <v>0</v>
      </c>
      <c r="AI4173">
        <f t="shared" si="301"/>
        <v>43.911376555304379</v>
      </c>
      <c r="AJ4173">
        <f t="shared" si="303"/>
        <v>3</v>
      </c>
    </row>
    <row r="4174" spans="14:36" x14ac:dyDescent="0.35">
      <c r="N4174">
        <v>4.3777957000000001</v>
      </c>
      <c r="O4174">
        <v>5.9999999999999997E-7</v>
      </c>
      <c r="P4174">
        <f t="shared" si="300"/>
        <v>36.865292855349409</v>
      </c>
      <c r="Q4174">
        <f t="shared" si="302"/>
        <v>3</v>
      </c>
      <c r="AG4174">
        <v>5.2318420999999997</v>
      </c>
      <c r="AH4174">
        <v>0</v>
      </c>
      <c r="AI4174">
        <f t="shared" si="301"/>
        <v>44.057193255831066</v>
      </c>
      <c r="AJ4174">
        <f t="shared" si="303"/>
        <v>3</v>
      </c>
    </row>
    <row r="4175" spans="14:36" x14ac:dyDescent="0.35">
      <c r="N4175">
        <v>4.3950021000000001</v>
      </c>
      <c r="O4175">
        <v>6.9999999999999997E-7</v>
      </c>
      <c r="P4175">
        <f t="shared" si="300"/>
        <v>37.010187459496038</v>
      </c>
      <c r="Q4175">
        <f t="shared" si="302"/>
        <v>3</v>
      </c>
      <c r="AG4175">
        <v>5.2491607</v>
      </c>
      <c r="AH4175">
        <v>0</v>
      </c>
      <c r="AI4175">
        <f t="shared" si="301"/>
        <v>44.203032692980834</v>
      </c>
      <c r="AJ4175">
        <f t="shared" si="303"/>
        <v>3</v>
      </c>
    </row>
    <row r="4176" spans="14:36" x14ac:dyDescent="0.35">
      <c r="N4176">
        <v>4.4122119</v>
      </c>
      <c r="O4176">
        <v>5.9999999999999997E-7</v>
      </c>
      <c r="P4176">
        <f t="shared" si="300"/>
        <v>37.155110694945783</v>
      </c>
      <c r="Q4176">
        <f t="shared" si="302"/>
        <v>3</v>
      </c>
      <c r="AG4176">
        <v>5.2664819999999999</v>
      </c>
      <c r="AH4176">
        <v>0</v>
      </c>
      <c r="AI4176">
        <f t="shared" si="301"/>
        <v>44.348894866753668</v>
      </c>
      <c r="AJ4176">
        <f t="shared" si="303"/>
        <v>3</v>
      </c>
    </row>
    <row r="4177" spans="14:36" x14ac:dyDescent="0.35">
      <c r="N4177">
        <v>4.4294250000000002</v>
      </c>
      <c r="O4177">
        <v>5.9999999999999997E-7</v>
      </c>
      <c r="P4177">
        <f t="shared" si="300"/>
        <v>37.300061719601501</v>
      </c>
      <c r="Q4177">
        <f t="shared" si="302"/>
        <v>3</v>
      </c>
      <c r="AG4177">
        <v>5.2838060999999996</v>
      </c>
      <c r="AH4177">
        <v>0</v>
      </c>
      <c r="AI4177">
        <f t="shared" si="301"/>
        <v>44.494780619246718</v>
      </c>
      <c r="AJ4177">
        <f t="shared" si="303"/>
        <v>3</v>
      </c>
    </row>
    <row r="4178" spans="14:36" x14ac:dyDescent="0.35">
      <c r="N4178">
        <v>4.4466415000000001</v>
      </c>
      <c r="O4178">
        <v>5.9999999999999997E-7</v>
      </c>
      <c r="P4178">
        <f t="shared" si="300"/>
        <v>37.445041375560351</v>
      </c>
      <c r="Q4178">
        <f t="shared" si="302"/>
        <v>3</v>
      </c>
      <c r="AG4178">
        <v>5.3011328000000004</v>
      </c>
      <c r="AH4178">
        <v>0</v>
      </c>
      <c r="AI4178">
        <f t="shared" si="301"/>
        <v>44.640688266265698</v>
      </c>
      <c r="AJ4178">
        <f t="shared" si="303"/>
        <v>3</v>
      </c>
    </row>
    <row r="4179" spans="14:36" x14ac:dyDescent="0.35">
      <c r="N4179">
        <v>4.4638612000000002</v>
      </c>
      <c r="O4179">
        <v>5.9999999999999997E-7</v>
      </c>
      <c r="P4179">
        <f t="shared" si="300"/>
        <v>37.590047978628021</v>
      </c>
      <c r="Q4179">
        <f t="shared" si="302"/>
        <v>3</v>
      </c>
      <c r="AG4179">
        <v>5.3184623000000002</v>
      </c>
      <c r="AH4179">
        <v>0</v>
      </c>
      <c r="AI4179">
        <f t="shared" si="301"/>
        <v>44.786619492004895</v>
      </c>
      <c r="AJ4179">
        <f t="shared" si="303"/>
        <v>3</v>
      </c>
    </row>
    <row r="4180" spans="14:36" x14ac:dyDescent="0.35">
      <c r="N4180">
        <v>4.4810841999999997</v>
      </c>
      <c r="O4180">
        <v>5.9999999999999997E-7</v>
      </c>
      <c r="P4180">
        <f t="shared" si="300"/>
        <v>37.735082370901665</v>
      </c>
      <c r="Q4180">
        <f t="shared" si="302"/>
        <v>3</v>
      </c>
      <c r="AG4180">
        <v>5.3357945000000004</v>
      </c>
      <c r="AH4180">
        <v>0</v>
      </c>
      <c r="AI4180">
        <f t="shared" si="301"/>
        <v>44.932573454367159</v>
      </c>
      <c r="AJ4180">
        <f t="shared" si="303"/>
        <v>3</v>
      </c>
    </row>
    <row r="4181" spans="14:36" x14ac:dyDescent="0.35">
      <c r="N4181">
        <v>4.4983104999999997</v>
      </c>
      <c r="O4181">
        <v>5.9999999999999997E-7</v>
      </c>
      <c r="P4181">
        <f t="shared" si="300"/>
        <v>37.880144552381289</v>
      </c>
      <c r="Q4181">
        <f t="shared" si="302"/>
        <v>3</v>
      </c>
      <c r="AG4181">
        <v>5.3531294000000003</v>
      </c>
      <c r="AH4181">
        <v>0</v>
      </c>
      <c r="AI4181">
        <f t="shared" si="301"/>
        <v>45.078550153352495</v>
      </c>
      <c r="AJ4181">
        <f t="shared" si="303"/>
        <v>3</v>
      </c>
    </row>
    <row r="4182" spans="14:36" x14ac:dyDescent="0.35">
      <c r="N4182">
        <v>4.5155399999999997</v>
      </c>
      <c r="O4182">
        <v>6.9999999999999997E-7</v>
      </c>
      <c r="P4182">
        <f t="shared" si="300"/>
        <v>38.025233680969734</v>
      </c>
      <c r="Q4182">
        <f t="shared" si="302"/>
        <v>3</v>
      </c>
      <c r="AG4182">
        <v>5.3704669999999997</v>
      </c>
      <c r="AH4182">
        <v>0</v>
      </c>
      <c r="AI4182">
        <f t="shared" si="301"/>
        <v>45.224549588960897</v>
      </c>
      <c r="AJ4182">
        <f t="shared" si="303"/>
        <v>3</v>
      </c>
    </row>
    <row r="4183" spans="14:36" x14ac:dyDescent="0.35">
      <c r="N4183">
        <v>4.5327728</v>
      </c>
      <c r="O4183">
        <v>5.9999999999999997E-7</v>
      </c>
      <c r="P4183">
        <f t="shared" si="300"/>
        <v>38.170350598764159</v>
      </c>
      <c r="Q4183">
        <f t="shared" si="302"/>
        <v>3</v>
      </c>
      <c r="AG4183">
        <v>5.3878072000000001</v>
      </c>
      <c r="AH4183">
        <v>0</v>
      </c>
      <c r="AI4183">
        <f t="shared" si="301"/>
        <v>45.370570919095222</v>
      </c>
      <c r="AJ4183">
        <f t="shared" si="303"/>
        <v>3</v>
      </c>
    </row>
    <row r="4184" spans="14:36" x14ac:dyDescent="0.35">
      <c r="N4184">
        <v>4.5500087999999996</v>
      </c>
      <c r="O4184">
        <v>5.9999999999999997E-7</v>
      </c>
      <c r="P4184">
        <f t="shared" si="300"/>
        <v>38.315494463667399</v>
      </c>
      <c r="Q4184">
        <f t="shared" si="302"/>
        <v>3</v>
      </c>
      <c r="AG4184">
        <v>5.4051501000000002</v>
      </c>
      <c r="AH4184">
        <v>0</v>
      </c>
      <c r="AI4184">
        <f t="shared" si="301"/>
        <v>45.51661498585262</v>
      </c>
      <c r="AJ4184">
        <f t="shared" si="303"/>
        <v>3</v>
      </c>
    </row>
    <row r="4185" spans="14:36" x14ac:dyDescent="0.35">
      <c r="N4185">
        <v>4.5672480000000002</v>
      </c>
      <c r="O4185">
        <v>6.9999999999999997E-7</v>
      </c>
      <c r="P4185">
        <f t="shared" si="300"/>
        <v>38.460665275679467</v>
      </c>
      <c r="Q4185">
        <f t="shared" si="302"/>
        <v>3</v>
      </c>
      <c r="AG4185">
        <v>5.4224956000000004</v>
      </c>
      <c r="AH4185">
        <v>0</v>
      </c>
      <c r="AI4185">
        <f t="shared" si="301"/>
        <v>45.662680947135939</v>
      </c>
      <c r="AJ4185">
        <f t="shared" si="303"/>
        <v>3</v>
      </c>
    </row>
    <row r="4186" spans="14:36" x14ac:dyDescent="0.35">
      <c r="N4186">
        <v>4.5844905000000002</v>
      </c>
      <c r="O4186">
        <v>5.9999999999999997E-7</v>
      </c>
      <c r="P4186">
        <f t="shared" si="300"/>
        <v>38.605863876897516</v>
      </c>
      <c r="Q4186">
        <f t="shared" si="302"/>
        <v>3</v>
      </c>
      <c r="AG4186">
        <v>5.4398438000000002</v>
      </c>
      <c r="AH4186">
        <v>0</v>
      </c>
      <c r="AI4186">
        <f t="shared" si="301"/>
        <v>45.808769645042325</v>
      </c>
      <c r="AJ4186">
        <f t="shared" si="303"/>
        <v>3</v>
      </c>
    </row>
    <row r="4187" spans="14:36" x14ac:dyDescent="0.35">
      <c r="N4187">
        <v>4.6017361000000001</v>
      </c>
      <c r="O4187">
        <v>5.9999999999999997E-7</v>
      </c>
      <c r="P4187">
        <f t="shared" si="300"/>
        <v>38.751088583127228</v>
      </c>
      <c r="Q4187">
        <f t="shared" si="302"/>
        <v>3</v>
      </c>
      <c r="AG4187">
        <v>5.4571946999999996</v>
      </c>
      <c r="AH4187">
        <v>0</v>
      </c>
      <c r="AI4187">
        <f t="shared" si="301"/>
        <v>45.95488107957177</v>
      </c>
      <c r="AJ4187">
        <f t="shared" si="303"/>
        <v>3</v>
      </c>
    </row>
    <row r="4188" spans="14:36" x14ac:dyDescent="0.35">
      <c r="N4188">
        <v>4.6189849000000001</v>
      </c>
      <c r="O4188">
        <v>5.9999999999999997E-7</v>
      </c>
      <c r="P4188">
        <f t="shared" si="300"/>
        <v>38.896340236465768</v>
      </c>
      <c r="Q4188">
        <f t="shared" si="302"/>
        <v>3</v>
      </c>
      <c r="AG4188">
        <v>5.4745480999999998</v>
      </c>
      <c r="AH4188">
        <v>0</v>
      </c>
      <c r="AI4188">
        <f t="shared" si="301"/>
        <v>46.10101356653</v>
      </c>
      <c r="AJ4188">
        <f t="shared" si="303"/>
        <v>3</v>
      </c>
    </row>
    <row r="4189" spans="14:36" x14ac:dyDescent="0.35">
      <c r="N4189">
        <v>4.6362369000000001</v>
      </c>
      <c r="O4189">
        <v>6.9999999999999997E-7</v>
      </c>
      <c r="P4189">
        <f t="shared" si="300"/>
        <v>39.041618836913131</v>
      </c>
      <c r="Q4189">
        <f t="shared" si="302"/>
        <v>3</v>
      </c>
      <c r="AG4189">
        <v>5.4919041999999996</v>
      </c>
      <c r="AH4189">
        <v>0</v>
      </c>
      <c r="AI4189">
        <f t="shared" si="301"/>
        <v>46.247168790111289</v>
      </c>
      <c r="AJ4189">
        <f t="shared" si="303"/>
        <v>3</v>
      </c>
    </row>
    <row r="4190" spans="14:36" x14ac:dyDescent="0.35">
      <c r="N4190">
        <v>4.653492</v>
      </c>
      <c r="O4190">
        <v>5.9999999999999997E-7</v>
      </c>
      <c r="P4190">
        <f t="shared" si="300"/>
        <v>39.18692354237217</v>
      </c>
      <c r="Q4190">
        <f t="shared" si="302"/>
        <v>3</v>
      </c>
      <c r="AG4190">
        <v>5.5092629000000004</v>
      </c>
      <c r="AH4190">
        <v>0</v>
      </c>
      <c r="AI4190">
        <f t="shared" si="301"/>
        <v>46.393345908218514</v>
      </c>
      <c r="AJ4190">
        <f t="shared" si="303"/>
        <v>3</v>
      </c>
    </row>
    <row r="4191" spans="14:36" x14ac:dyDescent="0.35">
      <c r="N4191">
        <v>4.6707501999999996</v>
      </c>
      <c r="O4191">
        <v>5.9999999999999997E-7</v>
      </c>
      <c r="P4191">
        <f t="shared" si="300"/>
        <v>39.332254352842874</v>
      </c>
      <c r="Q4191">
        <f t="shared" si="302"/>
        <v>3</v>
      </c>
      <c r="AG4191">
        <v>5.5266241999999997</v>
      </c>
      <c r="AH4191">
        <v>0</v>
      </c>
      <c r="AI4191">
        <f t="shared" si="301"/>
        <v>46.53954492085164</v>
      </c>
      <c r="AJ4191">
        <f t="shared" si="303"/>
        <v>3</v>
      </c>
    </row>
    <row r="4192" spans="14:36" x14ac:dyDescent="0.35">
      <c r="N4192">
        <v>4.6880116000000003</v>
      </c>
      <c r="O4192">
        <v>6.9999999999999997E-7</v>
      </c>
      <c r="P4192">
        <f t="shared" si="300"/>
        <v>39.477612110422413</v>
      </c>
      <c r="Q4192">
        <f t="shared" si="302"/>
        <v>3</v>
      </c>
      <c r="AG4192">
        <v>5.5439881</v>
      </c>
      <c r="AH4192">
        <v>0</v>
      </c>
      <c r="AI4192">
        <f t="shared" si="301"/>
        <v>46.685765828010695</v>
      </c>
      <c r="AJ4192">
        <f t="shared" si="303"/>
        <v>3</v>
      </c>
    </row>
    <row r="4193" spans="14:36" x14ac:dyDescent="0.35">
      <c r="N4193">
        <v>4.7052760999999999</v>
      </c>
      <c r="O4193">
        <v>5.9999999999999997E-7</v>
      </c>
      <c r="P4193">
        <f t="shared" si="300"/>
        <v>39.622995973013616</v>
      </c>
      <c r="Q4193">
        <f t="shared" si="302"/>
        <v>3</v>
      </c>
      <c r="AG4193">
        <v>5.5613545000000002</v>
      </c>
      <c r="AH4193">
        <v>0</v>
      </c>
      <c r="AI4193">
        <f t="shared" si="301"/>
        <v>46.832007787598521</v>
      </c>
      <c r="AJ4193">
        <f t="shared" si="303"/>
        <v>3</v>
      </c>
    </row>
    <row r="4194" spans="14:36" x14ac:dyDescent="0.35">
      <c r="N4194">
        <v>4.7225435999999998</v>
      </c>
      <c r="O4194">
        <v>6.9999999999999997E-7</v>
      </c>
      <c r="P4194">
        <f t="shared" si="300"/>
        <v>39.768405098519352</v>
      </c>
      <c r="Q4194">
        <f t="shared" si="302"/>
        <v>3</v>
      </c>
      <c r="AG4194">
        <v>5.5787236</v>
      </c>
      <c r="AH4194">
        <v>0</v>
      </c>
      <c r="AI4194">
        <f t="shared" si="301"/>
        <v>46.978272483809405</v>
      </c>
      <c r="AJ4194">
        <f t="shared" si="303"/>
        <v>3</v>
      </c>
    </row>
    <row r="4195" spans="14:36" x14ac:dyDescent="0.35">
      <c r="N4195">
        <v>4.7398142999999999</v>
      </c>
      <c r="O4195">
        <v>5.9999999999999997E-7</v>
      </c>
      <c r="P4195">
        <f t="shared" si="300"/>
        <v>39.913841171133903</v>
      </c>
      <c r="Q4195">
        <f t="shared" si="302"/>
        <v>3</v>
      </c>
      <c r="AG4195">
        <v>5.5960951999999997</v>
      </c>
      <c r="AH4195">
        <v>0</v>
      </c>
      <c r="AI4195">
        <f t="shared" si="301"/>
        <v>47.124558232449068</v>
      </c>
      <c r="AJ4195">
        <f t="shared" si="303"/>
        <v>3</v>
      </c>
    </row>
    <row r="4196" spans="14:36" x14ac:dyDescent="0.35">
      <c r="N4196">
        <v>4.7570880999999998</v>
      </c>
      <c r="O4196">
        <v>7.9999999999999996E-7</v>
      </c>
      <c r="P4196">
        <f t="shared" si="300"/>
        <v>40.059303348760132</v>
      </c>
      <c r="Q4196">
        <f t="shared" si="302"/>
        <v>3</v>
      </c>
      <c r="AG4196">
        <v>5.6134693000000002</v>
      </c>
      <c r="AH4196">
        <v>0</v>
      </c>
      <c r="AI4196">
        <f t="shared" si="301"/>
        <v>47.270865033517502</v>
      </c>
      <c r="AJ4196">
        <f t="shared" si="303"/>
        <v>3</v>
      </c>
    </row>
    <row r="4197" spans="14:36" x14ac:dyDescent="0.35">
      <c r="N4197">
        <v>4.7743649000000001</v>
      </c>
      <c r="O4197">
        <v>7.9999999999999996E-7</v>
      </c>
      <c r="P4197">
        <f t="shared" si="300"/>
        <v>40.20479078930088</v>
      </c>
      <c r="Q4197">
        <f t="shared" si="302"/>
        <v>3</v>
      </c>
      <c r="AG4197">
        <v>5.630846</v>
      </c>
      <c r="AH4197">
        <v>0</v>
      </c>
      <c r="AI4197">
        <f t="shared" si="301"/>
        <v>47.417193729111851</v>
      </c>
      <c r="AJ4197">
        <f t="shared" si="303"/>
        <v>3</v>
      </c>
    </row>
    <row r="4198" spans="14:36" x14ac:dyDescent="0.35">
      <c r="N4198">
        <v>4.7916447</v>
      </c>
      <c r="O4198">
        <v>6.9999999999999997E-7</v>
      </c>
      <c r="P4198">
        <f t="shared" si="300"/>
        <v>40.350303492756154</v>
      </c>
      <c r="Q4198">
        <f t="shared" si="302"/>
        <v>3</v>
      </c>
      <c r="AG4198">
        <v>5.6482253</v>
      </c>
      <c r="AH4198">
        <v>0</v>
      </c>
      <c r="AI4198">
        <f t="shared" si="301"/>
        <v>47.563544319232115</v>
      </c>
      <c r="AJ4198">
        <f t="shared" si="303"/>
        <v>3</v>
      </c>
    </row>
    <row r="4199" spans="14:36" x14ac:dyDescent="0.35">
      <c r="N4199">
        <v>4.8089275999999996</v>
      </c>
      <c r="O4199">
        <v>5.9999999999999997E-7</v>
      </c>
      <c r="P4199">
        <f t="shared" si="300"/>
        <v>40.495842301223099</v>
      </c>
      <c r="Q4199">
        <f t="shared" si="302"/>
        <v>3</v>
      </c>
      <c r="AG4199">
        <v>5.6656069999999996</v>
      </c>
      <c r="AH4199">
        <v>0</v>
      </c>
      <c r="AI4199">
        <f t="shared" si="301"/>
        <v>47.709915119683998</v>
      </c>
      <c r="AJ4199">
        <f t="shared" si="303"/>
        <v>3</v>
      </c>
    </row>
    <row r="4200" spans="14:36" x14ac:dyDescent="0.35">
      <c r="N4200">
        <v>4.8262134999999997</v>
      </c>
      <c r="O4200">
        <v>6.9999999999999997E-7</v>
      </c>
      <c r="P4200">
        <f t="shared" si="300"/>
        <v>40.641406372604564</v>
      </c>
      <c r="Q4200">
        <f t="shared" si="302"/>
        <v>3</v>
      </c>
      <c r="AG4200">
        <v>5.6829913000000003</v>
      </c>
      <c r="AH4200">
        <v>0</v>
      </c>
      <c r="AI4200">
        <f t="shared" si="301"/>
        <v>47.856307814661811</v>
      </c>
      <c r="AJ4200">
        <f t="shared" si="303"/>
        <v>3</v>
      </c>
    </row>
    <row r="4201" spans="14:36" x14ac:dyDescent="0.35">
      <c r="N4201">
        <v>4.8435024999999996</v>
      </c>
      <c r="O4201">
        <v>5.9999999999999997E-7</v>
      </c>
      <c r="P4201">
        <f t="shared" si="300"/>
        <v>40.786996548997706</v>
      </c>
      <c r="Q4201">
        <f t="shared" si="302"/>
        <v>3</v>
      </c>
      <c r="AG4201">
        <v>5.7003782000000003</v>
      </c>
      <c r="AH4201">
        <v>0</v>
      </c>
      <c r="AI4201">
        <f t="shared" si="301"/>
        <v>48.002722404165539</v>
      </c>
      <c r="AJ4201">
        <f t="shared" si="303"/>
        <v>3</v>
      </c>
    </row>
    <row r="4202" spans="14:36" x14ac:dyDescent="0.35">
      <c r="N4202">
        <v>4.8607943999999996</v>
      </c>
      <c r="O4202">
        <v>5.9999999999999997E-7</v>
      </c>
      <c r="P4202">
        <f t="shared" si="300"/>
        <v>40.932611146208217</v>
      </c>
      <c r="Q4202">
        <f t="shared" si="302"/>
        <v>3</v>
      </c>
      <c r="AG4202">
        <v>5.7177674999999999</v>
      </c>
      <c r="AH4202">
        <v>0</v>
      </c>
      <c r="AI4202">
        <f t="shared" si="301"/>
        <v>48.149157204000879</v>
      </c>
      <c r="AJ4202">
        <f t="shared" si="303"/>
        <v>3</v>
      </c>
    </row>
    <row r="4203" spans="14:36" x14ac:dyDescent="0.35">
      <c r="N4203">
        <v>4.8780893000000001</v>
      </c>
      <c r="O4203">
        <v>5.9999999999999997E-7</v>
      </c>
      <c r="P4203">
        <f t="shared" si="300"/>
        <v>41.078251006333261</v>
      </c>
      <c r="Q4203">
        <f t="shared" si="302"/>
        <v>3</v>
      </c>
      <c r="AG4203">
        <v>5.7351593000000003</v>
      </c>
      <c r="AH4203">
        <v>0</v>
      </c>
      <c r="AI4203">
        <f t="shared" si="301"/>
        <v>48.29561305626499</v>
      </c>
      <c r="AJ4203">
        <f t="shared" si="303"/>
        <v>3</v>
      </c>
    </row>
    <row r="4204" spans="14:36" x14ac:dyDescent="0.35">
      <c r="N4204">
        <v>4.8953872</v>
      </c>
      <c r="O4204">
        <v>5.9999999999999997E-7</v>
      </c>
      <c r="P4204">
        <f t="shared" si="300"/>
        <v>41.223916129372817</v>
      </c>
      <c r="Q4204">
        <f t="shared" si="302"/>
        <v>3</v>
      </c>
      <c r="AG4204">
        <v>5.7525535999999997</v>
      </c>
      <c r="AH4204">
        <v>0</v>
      </c>
      <c r="AI4204">
        <f t="shared" si="301"/>
        <v>48.442089960957865</v>
      </c>
      <c r="AJ4204">
        <f t="shared" si="303"/>
        <v>3</v>
      </c>
    </row>
    <row r="4205" spans="14:36" x14ac:dyDescent="0.35">
      <c r="N4205">
        <v>4.9126880999999996</v>
      </c>
      <c r="O4205">
        <v>5.9999999999999997E-7</v>
      </c>
      <c r="P4205">
        <f t="shared" si="300"/>
        <v>41.369606515326893</v>
      </c>
      <c r="Q4205">
        <f t="shared" si="302"/>
        <v>3</v>
      </c>
      <c r="AG4205">
        <v>5.7699503999999999</v>
      </c>
      <c r="AH4205">
        <v>0</v>
      </c>
      <c r="AI4205">
        <f t="shared" si="301"/>
        <v>48.588587918079519</v>
      </c>
      <c r="AJ4205">
        <f t="shared" si="303"/>
        <v>3</v>
      </c>
    </row>
    <row r="4206" spans="14:36" x14ac:dyDescent="0.35">
      <c r="N4206">
        <v>4.9299919000000001</v>
      </c>
      <c r="O4206">
        <v>5.9999999999999997E-7</v>
      </c>
      <c r="P4206">
        <f t="shared" si="300"/>
        <v>41.515321322098352</v>
      </c>
      <c r="Q4206">
        <f t="shared" si="302"/>
        <v>3</v>
      </c>
      <c r="AG4206">
        <v>5.7873497</v>
      </c>
      <c r="AH4206">
        <v>0</v>
      </c>
      <c r="AI4206">
        <f t="shared" si="301"/>
        <v>48.735106927629943</v>
      </c>
      <c r="AJ4206">
        <f t="shared" si="303"/>
        <v>3</v>
      </c>
    </row>
    <row r="4207" spans="14:36" x14ac:dyDescent="0.35">
      <c r="N4207">
        <v>4.9472987000000002</v>
      </c>
      <c r="O4207">
        <v>5.9999999999999997E-7</v>
      </c>
      <c r="P4207">
        <f t="shared" si="300"/>
        <v>41.66106139178433</v>
      </c>
      <c r="Q4207">
        <f t="shared" si="302"/>
        <v>3</v>
      </c>
      <c r="AG4207">
        <v>5.8047513999999998</v>
      </c>
      <c r="AH4207">
        <v>0</v>
      </c>
      <c r="AI4207">
        <f t="shared" si="301"/>
        <v>48.881646147511972</v>
      </c>
      <c r="AJ4207">
        <f t="shared" si="303"/>
        <v>3</v>
      </c>
    </row>
    <row r="4208" spans="14:36" x14ac:dyDescent="0.35">
      <c r="N4208">
        <v>4.9646084000000004</v>
      </c>
      <c r="O4208">
        <v>5.9999999999999997E-7</v>
      </c>
      <c r="P4208">
        <f t="shared" si="300"/>
        <v>41.806825882287676</v>
      </c>
      <c r="Q4208">
        <f t="shared" si="302"/>
        <v>3</v>
      </c>
      <c r="AG4208">
        <v>5.8221556000000003</v>
      </c>
      <c r="AH4208">
        <v>0</v>
      </c>
      <c r="AI4208">
        <f t="shared" si="301"/>
        <v>49.028206419822787</v>
      </c>
      <c r="AJ4208">
        <f t="shared" si="303"/>
        <v>4</v>
      </c>
    </row>
    <row r="4209" spans="14:36" x14ac:dyDescent="0.35">
      <c r="N4209">
        <v>4.9819209999999998</v>
      </c>
      <c r="O4209">
        <v>5.9999999999999997E-7</v>
      </c>
      <c r="P4209">
        <f t="shared" si="300"/>
        <v>41.95261479360839</v>
      </c>
      <c r="Q4209">
        <f t="shared" si="302"/>
        <v>3</v>
      </c>
      <c r="AG4209">
        <v>5.8395622999999999</v>
      </c>
      <c r="AH4209">
        <v>0</v>
      </c>
      <c r="AI4209">
        <f t="shared" si="301"/>
        <v>49.174787744562352</v>
      </c>
      <c r="AJ4209">
        <f t="shared" si="303"/>
        <v>4</v>
      </c>
    </row>
    <row r="4210" spans="14:36" x14ac:dyDescent="0.35">
      <c r="N4210">
        <v>4.9992365000000003</v>
      </c>
      <c r="O4210">
        <v>5.9999999999999997E-7</v>
      </c>
      <c r="P4210">
        <f t="shared" si="300"/>
        <v>42.09842812574648</v>
      </c>
      <c r="Q4210">
        <f t="shared" si="302"/>
        <v>3</v>
      </c>
      <c r="AG4210">
        <v>5.8569713999999999</v>
      </c>
      <c r="AH4210">
        <v>0</v>
      </c>
      <c r="AI4210">
        <f t="shared" si="301"/>
        <v>49.32138927963355</v>
      </c>
      <c r="AJ4210">
        <f t="shared" si="303"/>
        <v>4</v>
      </c>
    </row>
    <row r="4211" spans="14:36" x14ac:dyDescent="0.35">
      <c r="N4211">
        <v>5.0165550000000003</v>
      </c>
      <c r="O4211">
        <v>5.9999999999999997E-7</v>
      </c>
      <c r="P4211">
        <f t="shared" si="300"/>
        <v>42.244266720799097</v>
      </c>
      <c r="Q4211">
        <f t="shared" si="302"/>
        <v>3</v>
      </c>
      <c r="AG4211">
        <v>5.8743828999999996</v>
      </c>
      <c r="AH4211">
        <v>0</v>
      </c>
      <c r="AI4211">
        <f t="shared" si="301"/>
        <v>49.468011025036354</v>
      </c>
      <c r="AJ4211">
        <f t="shared" si="303"/>
        <v>4</v>
      </c>
    </row>
    <row r="4212" spans="14:36" x14ac:dyDescent="0.35">
      <c r="N4212">
        <v>5.0338763000000002</v>
      </c>
      <c r="O4212">
        <v>5.9999999999999997E-7</v>
      </c>
      <c r="P4212">
        <f t="shared" si="300"/>
        <v>42.39012889457193</v>
      </c>
      <c r="Q4212">
        <f t="shared" si="302"/>
        <v>3</v>
      </c>
      <c r="AG4212">
        <v>5.8917969000000001</v>
      </c>
      <c r="AH4212">
        <v>0</v>
      </c>
      <c r="AI4212">
        <f t="shared" si="301"/>
        <v>49.614653822867936</v>
      </c>
      <c r="AJ4212">
        <f t="shared" si="303"/>
        <v>4</v>
      </c>
    </row>
    <row r="4213" spans="14:36" x14ac:dyDescent="0.35">
      <c r="N4213">
        <v>5.0512005000000002</v>
      </c>
      <c r="O4213">
        <v>6.9999999999999997E-7</v>
      </c>
      <c r="P4213">
        <f t="shared" si="300"/>
        <v>42.536015489162132</v>
      </c>
      <c r="Q4213">
        <f t="shared" si="302"/>
        <v>3</v>
      </c>
      <c r="AG4213">
        <v>5.9092133000000002</v>
      </c>
      <c r="AH4213">
        <v>0</v>
      </c>
      <c r="AI4213">
        <f t="shared" si="301"/>
        <v>49.761316831031138</v>
      </c>
      <c r="AJ4213">
        <f t="shared" si="303"/>
        <v>4</v>
      </c>
    </row>
    <row r="4214" spans="14:36" x14ac:dyDescent="0.35">
      <c r="N4214">
        <v>5.0685276000000004</v>
      </c>
      <c r="O4214">
        <v>6.9999999999999997E-7</v>
      </c>
      <c r="P4214">
        <f t="shared" si="300"/>
        <v>42.681926504569709</v>
      </c>
      <c r="Q4214">
        <f t="shared" si="302"/>
        <v>3</v>
      </c>
      <c r="AG4214">
        <v>5.9266319999999997</v>
      </c>
      <c r="AH4214">
        <v>0</v>
      </c>
      <c r="AI4214">
        <f t="shared" si="301"/>
        <v>49.907999207428794</v>
      </c>
      <c r="AJ4214">
        <f t="shared" si="303"/>
        <v>4</v>
      </c>
    </row>
    <row r="4215" spans="14:36" x14ac:dyDescent="0.35">
      <c r="N4215">
        <v>5.0858575000000004</v>
      </c>
      <c r="O4215">
        <v>6.9999999999999997E-7</v>
      </c>
      <c r="P4215">
        <f t="shared" si="300"/>
        <v>42.827861098697511</v>
      </c>
      <c r="Q4215">
        <f t="shared" si="302"/>
        <v>3</v>
      </c>
      <c r="AG4215">
        <v>5.9440531999999999</v>
      </c>
      <c r="AH4215">
        <v>0</v>
      </c>
      <c r="AI4215">
        <f t="shared" si="301"/>
        <v>50.054702636255229</v>
      </c>
      <c r="AJ4215">
        <f t="shared" si="303"/>
        <v>4</v>
      </c>
    </row>
    <row r="4216" spans="14:36" x14ac:dyDescent="0.35">
      <c r="N4216">
        <v>5.1031902999999996</v>
      </c>
      <c r="O4216">
        <v>7.9999999999999996E-7</v>
      </c>
      <c r="P4216">
        <f t="shared" si="300"/>
        <v>42.973820113642674</v>
      </c>
      <c r="Q4216">
        <f t="shared" si="302"/>
        <v>3</v>
      </c>
      <c r="AG4216">
        <v>5.9614767999999998</v>
      </c>
      <c r="AH4216">
        <v>0</v>
      </c>
      <c r="AI4216">
        <f t="shared" si="301"/>
        <v>50.201426275413276</v>
      </c>
      <c r="AJ4216">
        <f t="shared" si="303"/>
        <v>4</v>
      </c>
    </row>
    <row r="4217" spans="14:36" x14ac:dyDescent="0.35">
      <c r="N4217">
        <v>5.1205258999999996</v>
      </c>
      <c r="O4217">
        <v>6.9999999999999997E-7</v>
      </c>
      <c r="P4217">
        <f t="shared" si="300"/>
        <v>43.119802707308061</v>
      </c>
      <c r="Q4217">
        <f t="shared" si="302"/>
        <v>3</v>
      </c>
      <c r="AG4217">
        <v>5.9789028000000002</v>
      </c>
      <c r="AH4217">
        <v>0</v>
      </c>
      <c r="AI4217">
        <f t="shared" si="301"/>
        <v>50.34817012490295</v>
      </c>
      <c r="AJ4217">
        <f t="shared" si="303"/>
        <v>4</v>
      </c>
    </row>
    <row r="4218" spans="14:36" x14ac:dyDescent="0.35">
      <c r="N4218">
        <v>5.1378643000000004</v>
      </c>
      <c r="O4218">
        <v>6.9999999999999997E-7</v>
      </c>
      <c r="P4218">
        <f t="shared" si="300"/>
        <v>43.26580887969368</v>
      </c>
      <c r="Q4218">
        <f t="shared" si="302"/>
        <v>3</v>
      </c>
      <c r="AG4218">
        <v>5.9963312000000002</v>
      </c>
      <c r="AH4218">
        <v>0</v>
      </c>
      <c r="AI4218">
        <f t="shared" si="301"/>
        <v>50.494934184724237</v>
      </c>
      <c r="AJ4218">
        <f t="shared" si="303"/>
        <v>4</v>
      </c>
    </row>
    <row r="4219" spans="14:36" x14ac:dyDescent="0.35">
      <c r="N4219">
        <v>5.1552056000000004</v>
      </c>
      <c r="O4219">
        <v>6.9999999999999997E-7</v>
      </c>
      <c r="P4219">
        <f t="shared" si="300"/>
        <v>43.411839472896666</v>
      </c>
      <c r="Q4219">
        <f t="shared" si="302"/>
        <v>3</v>
      </c>
      <c r="AG4219">
        <v>6.0137619999999998</v>
      </c>
      <c r="AH4219">
        <v>0</v>
      </c>
      <c r="AI4219">
        <f t="shared" si="301"/>
        <v>50.641718454877136</v>
      </c>
      <c r="AJ4219">
        <f t="shared" si="303"/>
        <v>4</v>
      </c>
    </row>
    <row r="4220" spans="14:36" x14ac:dyDescent="0.35">
      <c r="N4220">
        <v>5.1725496</v>
      </c>
      <c r="O4220">
        <v>5.9999999999999997E-7</v>
      </c>
      <c r="P4220">
        <f t="shared" si="300"/>
        <v>43.557892802722719</v>
      </c>
      <c r="Q4220">
        <f t="shared" si="302"/>
        <v>3</v>
      </c>
      <c r="AG4220">
        <v>6.0311950999999997</v>
      </c>
      <c r="AH4220">
        <v>0</v>
      </c>
      <c r="AI4220">
        <f t="shared" si="301"/>
        <v>50.788522093264511</v>
      </c>
      <c r="AJ4220">
        <f t="shared" si="303"/>
        <v>4</v>
      </c>
    </row>
    <row r="4221" spans="14:36" x14ac:dyDescent="0.35">
      <c r="N4221">
        <v>5.1898964999999997</v>
      </c>
      <c r="O4221">
        <v>5.9999999999999997E-7</v>
      </c>
      <c r="P4221">
        <f t="shared" si="300"/>
        <v>43.70397055336614</v>
      </c>
      <c r="Q4221">
        <f t="shared" si="302"/>
        <v>3</v>
      </c>
      <c r="AG4221">
        <v>6.0486306000000001</v>
      </c>
      <c r="AH4221">
        <v>0</v>
      </c>
      <c r="AI4221">
        <f t="shared" si="301"/>
        <v>50.935345941983506</v>
      </c>
      <c r="AJ4221">
        <f t="shared" si="303"/>
        <v>4</v>
      </c>
    </row>
    <row r="4222" spans="14:36" x14ac:dyDescent="0.35">
      <c r="N4222">
        <v>5.2072460999999999</v>
      </c>
      <c r="O4222">
        <v>5.9999999999999997E-7</v>
      </c>
      <c r="P4222">
        <f t="shared" si="300"/>
        <v>43.850071040632635</v>
      </c>
      <c r="Q4222">
        <f t="shared" si="302"/>
        <v>3</v>
      </c>
      <c r="AG4222">
        <v>6.0660683999999998</v>
      </c>
      <c r="AH4222">
        <v>0</v>
      </c>
      <c r="AI4222">
        <f t="shared" si="301"/>
        <v>51.082189158936956</v>
      </c>
      <c r="AJ4222">
        <f t="shared" si="303"/>
        <v>4</v>
      </c>
    </row>
    <row r="4223" spans="14:36" x14ac:dyDescent="0.35">
      <c r="N4223">
        <v>5.2245984999999999</v>
      </c>
      <c r="O4223">
        <v>5.9999999999999997E-7</v>
      </c>
      <c r="P4223">
        <f t="shared" si="300"/>
        <v>43.996195106619354</v>
      </c>
      <c r="Q4223">
        <f t="shared" si="302"/>
        <v>3</v>
      </c>
      <c r="AG4223">
        <v>6.0835086</v>
      </c>
      <c r="AH4223">
        <v>0</v>
      </c>
      <c r="AI4223">
        <f t="shared" si="301"/>
        <v>51.229052586222032</v>
      </c>
      <c r="AJ4223">
        <f t="shared" si="303"/>
        <v>4</v>
      </c>
    </row>
    <row r="4224" spans="14:36" x14ac:dyDescent="0.35">
      <c r="N4224">
        <v>5.2419536999999998</v>
      </c>
      <c r="O4224">
        <v>5.9999999999999997E-7</v>
      </c>
      <c r="P4224">
        <f t="shared" si="300"/>
        <v>44.142342751326289</v>
      </c>
      <c r="Q4224">
        <f t="shared" si="302"/>
        <v>3</v>
      </c>
      <c r="AG4224">
        <v>6.1009510999999996</v>
      </c>
      <c r="AH4224">
        <v>0</v>
      </c>
      <c r="AI4224">
        <f t="shared" si="301"/>
        <v>51.375935381741577</v>
      </c>
      <c r="AJ4224">
        <f t="shared" si="303"/>
        <v>4</v>
      </c>
    </row>
    <row r="4225" spans="14:36" x14ac:dyDescent="0.35">
      <c r="N4225">
        <v>5.2593116000000002</v>
      </c>
      <c r="O4225">
        <v>5.9999999999999997E-7</v>
      </c>
      <c r="P4225">
        <f t="shared" si="300"/>
        <v>44.288513132656306</v>
      </c>
      <c r="Q4225">
        <f t="shared" si="302"/>
        <v>3</v>
      </c>
      <c r="AG4225">
        <v>6.1183959000000003</v>
      </c>
      <c r="AH4225">
        <v>0</v>
      </c>
      <c r="AI4225">
        <f t="shared" si="301"/>
        <v>51.522837545495591</v>
      </c>
      <c r="AJ4225">
        <f t="shared" si="303"/>
        <v>4</v>
      </c>
    </row>
    <row r="4226" spans="14:36" x14ac:dyDescent="0.35">
      <c r="N4226">
        <v>5.2766723000000004</v>
      </c>
      <c r="O4226">
        <v>5.9999999999999997E-7</v>
      </c>
      <c r="P4226">
        <f t="shared" ref="P4226:P4289" si="304">N4226*$L$4</f>
        <v>44.434707092706532</v>
      </c>
      <c r="Q4226">
        <f t="shared" si="302"/>
        <v>3</v>
      </c>
      <c r="AG4226">
        <v>6.1358430999999998</v>
      </c>
      <c r="AH4226">
        <v>0</v>
      </c>
      <c r="AI4226">
        <f t="shared" ref="AI4226:AI4289" si="305">AG4226*$L$4</f>
        <v>51.66975991958121</v>
      </c>
      <c r="AJ4226">
        <f t="shared" si="303"/>
        <v>4</v>
      </c>
    </row>
    <row r="4227" spans="14:36" x14ac:dyDescent="0.35">
      <c r="N4227">
        <v>5.2940357000000002</v>
      </c>
      <c r="O4227">
        <v>6.9999999999999997E-7</v>
      </c>
      <c r="P4227">
        <f t="shared" si="304"/>
        <v>44.580923789379831</v>
      </c>
      <c r="Q4227">
        <f t="shared" ref="Q4227:Q4290" si="306">IF(P4227&lt;=9,1,IF(P4227&lt;=19,2,IF(P4227&lt;=49,3,4)))</f>
        <v>3</v>
      </c>
      <c r="AG4227">
        <v>6.1532926000000003</v>
      </c>
      <c r="AH4227">
        <v>0</v>
      </c>
      <c r="AI4227">
        <f t="shared" si="305"/>
        <v>51.816701661901313</v>
      </c>
      <c r="AJ4227">
        <f t="shared" ref="AJ4227:AJ4290" si="307">IF(AI4227&lt;=9,1,IF(AI4227&lt;=19,2,IF(AI4227&lt;=49,3,4)))</f>
        <v>4</v>
      </c>
    </row>
    <row r="4228" spans="14:36" x14ac:dyDescent="0.35">
      <c r="N4228">
        <v>5.3114018999999999</v>
      </c>
      <c r="O4228">
        <v>6.9999999999999997E-7</v>
      </c>
      <c r="P4228">
        <f t="shared" si="304"/>
        <v>44.727164064773348</v>
      </c>
      <c r="Q4228">
        <f t="shared" si="306"/>
        <v>3</v>
      </c>
      <c r="AG4228">
        <v>6.1707444000000002</v>
      </c>
      <c r="AH4228">
        <v>0</v>
      </c>
      <c r="AI4228">
        <f t="shared" si="305"/>
        <v>51.963662772455876</v>
      </c>
      <c r="AJ4228">
        <f t="shared" si="307"/>
        <v>4</v>
      </c>
    </row>
    <row r="4229" spans="14:36" x14ac:dyDescent="0.35">
      <c r="N4229">
        <v>5.3287706999999997</v>
      </c>
      <c r="O4229">
        <v>6.9999999999999997E-7</v>
      </c>
      <c r="P4229">
        <f t="shared" si="304"/>
        <v>44.873426234692786</v>
      </c>
      <c r="Q4229">
        <f t="shared" si="306"/>
        <v>3</v>
      </c>
      <c r="AG4229">
        <v>6.1881985999999998</v>
      </c>
      <c r="AH4229">
        <v>0</v>
      </c>
      <c r="AI4229">
        <f t="shared" si="305"/>
        <v>52.110644093342053</v>
      </c>
      <c r="AJ4229">
        <f t="shared" si="307"/>
        <v>4</v>
      </c>
    </row>
    <row r="4230" spans="14:36" x14ac:dyDescent="0.35">
      <c r="N4230">
        <v>5.3461423000000003</v>
      </c>
      <c r="O4230">
        <v>6.9999999999999997E-7</v>
      </c>
      <c r="P4230">
        <f t="shared" si="304"/>
        <v>45.019711983332449</v>
      </c>
      <c r="Q4230">
        <f t="shared" si="306"/>
        <v>3</v>
      </c>
      <c r="AG4230">
        <v>6.2056550000000001</v>
      </c>
      <c r="AH4230">
        <v>0</v>
      </c>
      <c r="AI4230">
        <f t="shared" si="305"/>
        <v>52.257643940365547</v>
      </c>
      <c r="AJ4230">
        <f t="shared" si="307"/>
        <v>4</v>
      </c>
    </row>
    <row r="4231" spans="14:36" x14ac:dyDescent="0.35">
      <c r="N4231">
        <v>5.3635165000000002</v>
      </c>
      <c r="O4231">
        <v>7.9999999999999996E-7</v>
      </c>
      <c r="P4231">
        <f t="shared" si="304"/>
        <v>45.166019626498034</v>
      </c>
      <c r="Q4231">
        <f t="shared" si="306"/>
        <v>3</v>
      </c>
      <c r="AG4231">
        <v>6.2231136999999999</v>
      </c>
      <c r="AH4231">
        <v>0</v>
      </c>
      <c r="AI4231">
        <f t="shared" si="305"/>
        <v>52.40466315562351</v>
      </c>
      <c r="AJ4231">
        <f t="shared" si="307"/>
        <v>4</v>
      </c>
    </row>
    <row r="4232" spans="14:36" x14ac:dyDescent="0.35">
      <c r="N4232">
        <v>5.3808935</v>
      </c>
      <c r="O4232">
        <v>7.9999999999999996E-7</v>
      </c>
      <c r="P4232">
        <f t="shared" si="304"/>
        <v>45.312350848383829</v>
      </c>
      <c r="Q4232">
        <f t="shared" si="306"/>
        <v>3</v>
      </c>
      <c r="AG4232">
        <v>6.2405746999999998</v>
      </c>
      <c r="AH4232">
        <v>0</v>
      </c>
      <c r="AI4232">
        <f t="shared" si="305"/>
        <v>52.551701739115941</v>
      </c>
      <c r="AJ4232">
        <f t="shared" si="307"/>
        <v>4</v>
      </c>
    </row>
    <row r="4233" spans="14:36" x14ac:dyDescent="0.35">
      <c r="N4233">
        <v>5.3982730999999999</v>
      </c>
      <c r="O4233">
        <v>6.9999999999999997E-7</v>
      </c>
      <c r="P4233">
        <f t="shared" si="304"/>
        <v>45.458703964795554</v>
      </c>
      <c r="Q4233">
        <f t="shared" si="306"/>
        <v>3</v>
      </c>
      <c r="AG4233">
        <v>6.258038</v>
      </c>
      <c r="AH4233">
        <v>0</v>
      </c>
      <c r="AI4233">
        <f t="shared" si="305"/>
        <v>52.698759690842842</v>
      </c>
      <c r="AJ4233">
        <f t="shared" si="307"/>
        <v>4</v>
      </c>
    </row>
    <row r="4234" spans="14:36" x14ac:dyDescent="0.35">
      <c r="N4234">
        <v>5.4156554000000003</v>
      </c>
      <c r="O4234">
        <v>6.9999999999999997E-7</v>
      </c>
      <c r="P4234">
        <f t="shared" si="304"/>
        <v>45.605079817830344</v>
      </c>
      <c r="Q4234">
        <f t="shared" si="306"/>
        <v>3</v>
      </c>
      <c r="AG4234">
        <v>6.2755035000000001</v>
      </c>
      <c r="AH4234">
        <v>0</v>
      </c>
      <c r="AI4234">
        <f t="shared" si="305"/>
        <v>52.845836168707059</v>
      </c>
      <c r="AJ4234">
        <f t="shared" si="307"/>
        <v>4</v>
      </c>
    </row>
    <row r="4235" spans="14:36" x14ac:dyDescent="0.35">
      <c r="N4235">
        <v>5.4330403</v>
      </c>
      <c r="O4235">
        <v>5.9999999999999997E-7</v>
      </c>
      <c r="P4235">
        <f t="shared" si="304"/>
        <v>45.751477565391056</v>
      </c>
      <c r="Q4235">
        <f t="shared" si="306"/>
        <v>3</v>
      </c>
      <c r="AG4235">
        <v>6.2929712999999996</v>
      </c>
      <c r="AH4235">
        <v>0</v>
      </c>
      <c r="AI4235">
        <f t="shared" si="305"/>
        <v>52.992932014805739</v>
      </c>
      <c r="AJ4235">
        <f t="shared" si="307"/>
        <v>4</v>
      </c>
    </row>
    <row r="4236" spans="14:36" x14ac:dyDescent="0.35">
      <c r="N4236">
        <v>5.4504279000000002</v>
      </c>
      <c r="O4236">
        <v>5.9999999999999997E-7</v>
      </c>
      <c r="P4236">
        <f t="shared" si="304"/>
        <v>45.897898049574835</v>
      </c>
      <c r="Q4236">
        <f t="shared" si="306"/>
        <v>3</v>
      </c>
      <c r="AG4236">
        <v>6.3104414000000002</v>
      </c>
      <c r="AH4236">
        <v>0</v>
      </c>
      <c r="AI4236">
        <f t="shared" si="305"/>
        <v>53.140047229138887</v>
      </c>
      <c r="AJ4236">
        <f t="shared" si="307"/>
        <v>4</v>
      </c>
    </row>
    <row r="4237" spans="14:36" x14ac:dyDescent="0.35">
      <c r="N4237">
        <v>5.4678182</v>
      </c>
      <c r="O4237">
        <v>5.9999999999999997E-7</v>
      </c>
      <c r="P4237">
        <f t="shared" si="304"/>
        <v>46.044341270381686</v>
      </c>
      <c r="Q4237">
        <f t="shared" si="306"/>
        <v>3</v>
      </c>
      <c r="AG4237">
        <v>6.3279136999999999</v>
      </c>
      <c r="AH4237">
        <v>0</v>
      </c>
      <c r="AI4237">
        <f t="shared" si="305"/>
        <v>53.287180969609352</v>
      </c>
      <c r="AJ4237">
        <f t="shared" si="307"/>
        <v>4</v>
      </c>
    </row>
    <row r="4238" spans="14:36" x14ac:dyDescent="0.35">
      <c r="N4238">
        <v>5.4852110999999999</v>
      </c>
      <c r="O4238">
        <v>6.9999999999999997E-7</v>
      </c>
      <c r="P4238">
        <f t="shared" si="304"/>
        <v>46.190806385714453</v>
      </c>
      <c r="Q4238">
        <f t="shared" si="306"/>
        <v>3</v>
      </c>
      <c r="AG4238">
        <v>6.3453882999999998</v>
      </c>
      <c r="AH4238">
        <v>0</v>
      </c>
      <c r="AI4238">
        <f t="shared" si="305"/>
        <v>53.434334078314286</v>
      </c>
      <c r="AJ4238">
        <f t="shared" si="307"/>
        <v>4</v>
      </c>
    </row>
    <row r="4239" spans="14:36" x14ac:dyDescent="0.35">
      <c r="N4239">
        <v>5.5026066</v>
      </c>
      <c r="O4239">
        <v>6.9999999999999997E-7</v>
      </c>
      <c r="P4239">
        <f t="shared" si="304"/>
        <v>46.337293395573148</v>
      </c>
      <c r="Q4239">
        <f t="shared" si="306"/>
        <v>3</v>
      </c>
      <c r="AG4239">
        <v>6.3628650999999996</v>
      </c>
      <c r="AH4239">
        <v>0</v>
      </c>
      <c r="AI4239">
        <f t="shared" si="305"/>
        <v>53.581505713156531</v>
      </c>
      <c r="AJ4239">
        <f t="shared" si="307"/>
        <v>4</v>
      </c>
    </row>
    <row r="4240" spans="14:36" x14ac:dyDescent="0.35">
      <c r="N4240">
        <v>5.5200047000000003</v>
      </c>
      <c r="O4240">
        <v>5.9999999999999997E-7</v>
      </c>
      <c r="P4240">
        <f t="shared" si="304"/>
        <v>46.483802299957759</v>
      </c>
      <c r="Q4240">
        <f t="shared" si="306"/>
        <v>3</v>
      </c>
      <c r="AG4240">
        <v>6.3803441000000003</v>
      </c>
      <c r="AH4240">
        <v>0</v>
      </c>
      <c r="AI4240">
        <f t="shared" si="305"/>
        <v>53.728695874136108</v>
      </c>
      <c r="AJ4240">
        <f t="shared" si="307"/>
        <v>4</v>
      </c>
    </row>
    <row r="4241" spans="14:36" x14ac:dyDescent="0.35">
      <c r="N4241">
        <v>5.5374053999999999</v>
      </c>
      <c r="O4241">
        <v>6.9999999999999997E-7</v>
      </c>
      <c r="P4241">
        <f t="shared" si="304"/>
        <v>46.630333098868284</v>
      </c>
      <c r="Q4241">
        <f t="shared" si="306"/>
        <v>3</v>
      </c>
      <c r="AG4241">
        <v>6.3978254000000003</v>
      </c>
      <c r="AH4241">
        <v>0</v>
      </c>
      <c r="AI4241">
        <f t="shared" si="305"/>
        <v>53.875905403350139</v>
      </c>
      <c r="AJ4241">
        <f t="shared" si="307"/>
        <v>4</v>
      </c>
    </row>
    <row r="4242" spans="14:36" x14ac:dyDescent="0.35">
      <c r="N4242">
        <v>5.5548086999999997</v>
      </c>
      <c r="O4242">
        <v>5.9999999999999997E-7</v>
      </c>
      <c r="P4242">
        <f t="shared" si="304"/>
        <v>46.776885792304732</v>
      </c>
      <c r="Q4242">
        <f t="shared" si="306"/>
        <v>3</v>
      </c>
      <c r="AG4242">
        <v>6.4153089000000003</v>
      </c>
      <c r="AH4242">
        <v>0</v>
      </c>
      <c r="AI4242">
        <f t="shared" si="305"/>
        <v>54.023133458701487</v>
      </c>
      <c r="AJ4242">
        <f t="shared" si="307"/>
        <v>4</v>
      </c>
    </row>
    <row r="4243" spans="14:36" x14ac:dyDescent="0.35">
      <c r="N4243">
        <v>5.5722145999999997</v>
      </c>
      <c r="O4243">
        <v>5.9999999999999997E-7</v>
      </c>
      <c r="P4243">
        <f t="shared" si="304"/>
        <v>46.923460380267102</v>
      </c>
      <c r="Q4243">
        <f t="shared" si="306"/>
        <v>3</v>
      </c>
      <c r="AG4243">
        <v>6.4327946000000003</v>
      </c>
      <c r="AH4243">
        <v>0</v>
      </c>
      <c r="AI4243">
        <f t="shared" si="305"/>
        <v>54.170380040190153</v>
      </c>
      <c r="AJ4243">
        <f t="shared" si="307"/>
        <v>4</v>
      </c>
    </row>
    <row r="4244" spans="14:36" x14ac:dyDescent="0.35">
      <c r="N4244">
        <v>5.5896230999999998</v>
      </c>
      <c r="O4244">
        <v>7.9999999999999996E-7</v>
      </c>
      <c r="P4244">
        <f t="shared" si="304"/>
        <v>47.070056862755386</v>
      </c>
      <c r="Q4244">
        <f t="shared" si="306"/>
        <v>3</v>
      </c>
      <c r="AG4244">
        <v>6.4502825000000001</v>
      </c>
      <c r="AH4244">
        <v>0</v>
      </c>
      <c r="AI4244">
        <f t="shared" si="305"/>
        <v>54.317645147816137</v>
      </c>
      <c r="AJ4244">
        <f t="shared" si="307"/>
        <v>4</v>
      </c>
    </row>
    <row r="4245" spans="14:36" x14ac:dyDescent="0.35">
      <c r="N4245">
        <v>5.6070342000000002</v>
      </c>
      <c r="O4245">
        <v>6.9999999999999997E-7</v>
      </c>
      <c r="P4245">
        <f t="shared" si="304"/>
        <v>47.2166752397696</v>
      </c>
      <c r="Q4245">
        <f t="shared" si="306"/>
        <v>3</v>
      </c>
      <c r="AG4245">
        <v>6.4677726</v>
      </c>
      <c r="AH4245">
        <v>0</v>
      </c>
      <c r="AI4245">
        <f t="shared" si="305"/>
        <v>54.464928781579431</v>
      </c>
      <c r="AJ4245">
        <f t="shared" si="307"/>
        <v>4</v>
      </c>
    </row>
    <row r="4246" spans="14:36" x14ac:dyDescent="0.35">
      <c r="N4246">
        <v>5.6244478000000004</v>
      </c>
      <c r="O4246">
        <v>5.9999999999999997E-7</v>
      </c>
      <c r="P4246">
        <f t="shared" si="304"/>
        <v>47.363314669212578</v>
      </c>
      <c r="Q4246">
        <f t="shared" si="306"/>
        <v>3</v>
      </c>
      <c r="AG4246">
        <v>6.4852648999999998</v>
      </c>
      <c r="AH4246">
        <v>0</v>
      </c>
      <c r="AI4246">
        <f t="shared" si="305"/>
        <v>54.61223094148005</v>
      </c>
      <c r="AJ4246">
        <f t="shared" si="307"/>
        <v>4</v>
      </c>
    </row>
    <row r="4247" spans="14:36" x14ac:dyDescent="0.35">
      <c r="N4247">
        <v>5.641864</v>
      </c>
      <c r="O4247">
        <v>6.9999999999999997E-7</v>
      </c>
      <c r="P4247">
        <f t="shared" si="304"/>
        <v>47.509975993181463</v>
      </c>
      <c r="Q4247">
        <f t="shared" si="306"/>
        <v>3</v>
      </c>
      <c r="AG4247">
        <v>6.5027594000000004</v>
      </c>
      <c r="AH4247">
        <v>0</v>
      </c>
      <c r="AI4247">
        <f t="shared" si="305"/>
        <v>54.759551627517986</v>
      </c>
      <c r="AJ4247">
        <f t="shared" si="307"/>
        <v>4</v>
      </c>
    </row>
    <row r="4248" spans="14:36" x14ac:dyDescent="0.35">
      <c r="N4248">
        <v>5.6592827000000003</v>
      </c>
      <c r="O4248">
        <v>6.9999999999999997E-7</v>
      </c>
      <c r="P4248">
        <f t="shared" si="304"/>
        <v>47.656658369579134</v>
      </c>
      <c r="Q4248">
        <f t="shared" si="306"/>
        <v>3</v>
      </c>
      <c r="AG4248">
        <v>6.5202561000000001</v>
      </c>
      <c r="AH4248">
        <v>0</v>
      </c>
      <c r="AI4248">
        <f t="shared" si="305"/>
        <v>54.906890839693233</v>
      </c>
      <c r="AJ4248">
        <f t="shared" si="307"/>
        <v>4</v>
      </c>
    </row>
    <row r="4249" spans="14:36" x14ac:dyDescent="0.35">
      <c r="N4249">
        <v>5.6767038999999997</v>
      </c>
      <c r="O4249">
        <v>6.9999999999999997E-7</v>
      </c>
      <c r="P4249">
        <f t="shared" si="304"/>
        <v>47.803361798405561</v>
      </c>
      <c r="Q4249">
        <f t="shared" si="306"/>
        <v>3</v>
      </c>
      <c r="AG4249">
        <v>6.5377549000000004</v>
      </c>
      <c r="AH4249">
        <v>0</v>
      </c>
      <c r="AI4249">
        <f t="shared" si="305"/>
        <v>55.054247735908646</v>
      </c>
      <c r="AJ4249">
        <f t="shared" si="307"/>
        <v>4</v>
      </c>
    </row>
    <row r="4250" spans="14:36" x14ac:dyDescent="0.35">
      <c r="N4250">
        <v>5.6941277000000001</v>
      </c>
      <c r="O4250">
        <v>6.9999999999999997E-7</v>
      </c>
      <c r="P4250">
        <f t="shared" si="304"/>
        <v>47.950087121757917</v>
      </c>
      <c r="Q4250">
        <f t="shared" si="306"/>
        <v>3</v>
      </c>
      <c r="AG4250">
        <v>6.5552558999999997</v>
      </c>
      <c r="AH4250">
        <v>0</v>
      </c>
      <c r="AI4250">
        <f t="shared" si="305"/>
        <v>55.201623158261377</v>
      </c>
      <c r="AJ4250">
        <f t="shared" si="307"/>
        <v>4</v>
      </c>
    </row>
    <row r="4251" spans="14:36" x14ac:dyDescent="0.35">
      <c r="N4251">
        <v>5.7115539999999996</v>
      </c>
      <c r="O4251">
        <v>6.9999999999999997E-7</v>
      </c>
      <c r="P4251">
        <f t="shared" si="304"/>
        <v>48.096833497539031</v>
      </c>
      <c r="Q4251">
        <f t="shared" si="306"/>
        <v>3</v>
      </c>
      <c r="AG4251">
        <v>6.5727590999999999</v>
      </c>
      <c r="AH4251">
        <v>0</v>
      </c>
      <c r="AI4251">
        <f t="shared" si="305"/>
        <v>55.349017106751425</v>
      </c>
      <c r="AJ4251">
        <f t="shared" si="307"/>
        <v>4</v>
      </c>
    </row>
    <row r="4252" spans="14:36" x14ac:dyDescent="0.35">
      <c r="N4252">
        <v>5.7289829000000001</v>
      </c>
      <c r="O4252">
        <v>7.9999999999999996E-7</v>
      </c>
      <c r="P4252">
        <f t="shared" si="304"/>
        <v>48.24360176784608</v>
      </c>
      <c r="Q4252">
        <f t="shared" si="306"/>
        <v>3</v>
      </c>
      <c r="AG4252">
        <v>6.5902643999999997</v>
      </c>
      <c r="AH4252">
        <v>0</v>
      </c>
      <c r="AI4252">
        <f t="shared" si="305"/>
        <v>55.496428739281633</v>
      </c>
      <c r="AJ4252">
        <f t="shared" si="307"/>
        <v>4</v>
      </c>
    </row>
    <row r="4253" spans="14:36" x14ac:dyDescent="0.35">
      <c r="N4253">
        <v>5.7464142000000002</v>
      </c>
      <c r="O4253">
        <v>6.9999999999999997E-7</v>
      </c>
      <c r="P4253">
        <f t="shared" si="304"/>
        <v>48.390390248484735</v>
      </c>
      <c r="Q4253">
        <f t="shared" si="306"/>
        <v>3</v>
      </c>
      <c r="AG4253">
        <v>6.6077719000000004</v>
      </c>
      <c r="AH4253">
        <v>0</v>
      </c>
      <c r="AI4253">
        <f t="shared" si="305"/>
        <v>55.643858897949173</v>
      </c>
      <c r="AJ4253">
        <f t="shared" si="307"/>
        <v>4</v>
      </c>
    </row>
    <row r="4254" spans="14:36" x14ac:dyDescent="0.35">
      <c r="N4254">
        <v>5.7638480000000003</v>
      </c>
      <c r="O4254">
        <v>7.9999999999999996E-7</v>
      </c>
      <c r="P4254">
        <f t="shared" si="304"/>
        <v>48.537199781552168</v>
      </c>
      <c r="Q4254">
        <f t="shared" si="306"/>
        <v>3</v>
      </c>
      <c r="AG4254">
        <v>6.6252816000000001</v>
      </c>
      <c r="AH4254">
        <v>0</v>
      </c>
      <c r="AI4254">
        <f t="shared" si="305"/>
        <v>55.791307582754015</v>
      </c>
      <c r="AJ4254">
        <f t="shared" si="307"/>
        <v>4</v>
      </c>
    </row>
    <row r="4255" spans="14:36" x14ac:dyDescent="0.35">
      <c r="N4255">
        <v>5.7812843000000003</v>
      </c>
      <c r="O4255">
        <v>7.9999999999999996E-7</v>
      </c>
      <c r="P4255">
        <f t="shared" si="304"/>
        <v>48.684030367048358</v>
      </c>
      <c r="Q4255">
        <f t="shared" si="306"/>
        <v>3</v>
      </c>
      <c r="AG4255">
        <v>6.6427934000000004</v>
      </c>
      <c r="AH4255">
        <v>0</v>
      </c>
      <c r="AI4255">
        <f t="shared" si="305"/>
        <v>55.938773951599032</v>
      </c>
      <c r="AJ4255">
        <f t="shared" si="307"/>
        <v>4</v>
      </c>
    </row>
    <row r="4256" spans="14:36" x14ac:dyDescent="0.35">
      <c r="N4256">
        <v>5.7987231000000001</v>
      </c>
      <c r="O4256">
        <v>6.9999999999999997E-7</v>
      </c>
      <c r="P4256">
        <f t="shared" si="304"/>
        <v>48.830882004973326</v>
      </c>
      <c r="Q4256">
        <f t="shared" si="306"/>
        <v>3</v>
      </c>
      <c r="AG4256">
        <v>6.6603073000000004</v>
      </c>
      <c r="AH4256">
        <v>0</v>
      </c>
      <c r="AI4256">
        <f t="shared" si="305"/>
        <v>56.086258004484208</v>
      </c>
      <c r="AJ4256">
        <f t="shared" si="307"/>
        <v>4</v>
      </c>
    </row>
    <row r="4257" spans="14:36" x14ac:dyDescent="0.35">
      <c r="N4257">
        <v>5.8161643999999999</v>
      </c>
      <c r="O4257">
        <v>6.9999999999999997E-7</v>
      </c>
      <c r="P4257">
        <f t="shared" si="304"/>
        <v>48.977754695327057</v>
      </c>
      <c r="Q4257">
        <f t="shared" si="306"/>
        <v>3</v>
      </c>
      <c r="AG4257">
        <v>6.6778233</v>
      </c>
      <c r="AH4257">
        <v>0</v>
      </c>
      <c r="AI4257">
        <f t="shared" si="305"/>
        <v>56.23375974140955</v>
      </c>
      <c r="AJ4257">
        <f t="shared" si="307"/>
        <v>4</v>
      </c>
    </row>
    <row r="4258" spans="14:36" x14ac:dyDescent="0.35">
      <c r="N4258">
        <v>5.8336081000000002</v>
      </c>
      <c r="O4258">
        <v>6.9999999999999997E-7</v>
      </c>
      <c r="P4258">
        <f t="shared" si="304"/>
        <v>49.124647596012409</v>
      </c>
      <c r="Q4258">
        <f t="shared" si="306"/>
        <v>4</v>
      </c>
      <c r="AG4258">
        <v>6.6953414999999996</v>
      </c>
      <c r="AH4258">
        <v>0</v>
      </c>
      <c r="AI4258">
        <f t="shared" si="305"/>
        <v>56.381280004472202</v>
      </c>
      <c r="AJ4258">
        <f t="shared" si="307"/>
        <v>4</v>
      </c>
    </row>
    <row r="4259" spans="14:36" x14ac:dyDescent="0.35">
      <c r="N4259">
        <v>5.8510543000000004</v>
      </c>
      <c r="O4259">
        <v>6.9999999999999997E-7</v>
      </c>
      <c r="P4259">
        <f t="shared" si="304"/>
        <v>49.271561549126531</v>
      </c>
      <c r="Q4259">
        <f t="shared" si="306"/>
        <v>4</v>
      </c>
      <c r="AG4259">
        <v>6.7128617999999998</v>
      </c>
      <c r="AH4259">
        <v>0</v>
      </c>
      <c r="AI4259">
        <f t="shared" si="305"/>
        <v>56.528817951575029</v>
      </c>
      <c r="AJ4259">
        <f t="shared" si="307"/>
        <v>4</v>
      </c>
    </row>
    <row r="4260" spans="14:36" x14ac:dyDescent="0.35">
      <c r="N4260">
        <v>5.8685029000000002</v>
      </c>
      <c r="O4260">
        <v>7.9999999999999996E-7</v>
      </c>
      <c r="P4260">
        <f t="shared" si="304"/>
        <v>49.418495712572266</v>
      </c>
      <c r="Q4260">
        <f t="shared" si="306"/>
        <v>4</v>
      </c>
      <c r="AG4260">
        <v>6.7303841999999996</v>
      </c>
      <c r="AH4260">
        <v>0</v>
      </c>
      <c r="AI4260">
        <f t="shared" si="305"/>
        <v>56.676373582718021</v>
      </c>
      <c r="AJ4260">
        <f t="shared" si="307"/>
        <v>4</v>
      </c>
    </row>
    <row r="4261" spans="14:36" x14ac:dyDescent="0.35">
      <c r="N4261">
        <v>5.8859539999999999</v>
      </c>
      <c r="O4261">
        <v>7.9999999999999996E-7</v>
      </c>
      <c r="P4261">
        <f t="shared" si="304"/>
        <v>49.565450928446772</v>
      </c>
      <c r="Q4261">
        <f t="shared" si="306"/>
        <v>4</v>
      </c>
      <c r="AG4261">
        <v>6.7479087</v>
      </c>
      <c r="AH4261">
        <v>0</v>
      </c>
      <c r="AI4261">
        <f t="shared" si="305"/>
        <v>56.82394689790118</v>
      </c>
      <c r="AJ4261">
        <f t="shared" si="307"/>
        <v>4</v>
      </c>
    </row>
    <row r="4262" spans="14:36" x14ac:dyDescent="0.35">
      <c r="N4262">
        <v>5.9034075000000001</v>
      </c>
      <c r="O4262">
        <v>7.9999999999999996E-7</v>
      </c>
      <c r="P4262">
        <f t="shared" si="304"/>
        <v>49.712426354652898</v>
      </c>
      <c r="Q4262">
        <f t="shared" si="306"/>
        <v>4</v>
      </c>
      <c r="AG4262">
        <v>6.7654353</v>
      </c>
      <c r="AH4262">
        <v>0</v>
      </c>
      <c r="AI4262">
        <f t="shared" si="305"/>
        <v>56.971537897124506</v>
      </c>
      <c r="AJ4262">
        <f t="shared" si="307"/>
        <v>4</v>
      </c>
    </row>
    <row r="4263" spans="14:36" x14ac:dyDescent="0.35">
      <c r="N4263">
        <v>5.9208635000000003</v>
      </c>
      <c r="O4263">
        <v>6.9999999999999997E-7</v>
      </c>
      <c r="P4263">
        <f t="shared" si="304"/>
        <v>49.859422833287795</v>
      </c>
      <c r="Q4263">
        <f t="shared" si="306"/>
        <v>4</v>
      </c>
      <c r="AG4263">
        <v>6.7829639999999998</v>
      </c>
      <c r="AH4263">
        <v>0</v>
      </c>
      <c r="AI4263">
        <f t="shared" si="305"/>
        <v>57.119146580387991</v>
      </c>
      <c r="AJ4263">
        <f t="shared" si="307"/>
        <v>4</v>
      </c>
    </row>
    <row r="4264" spans="14:36" x14ac:dyDescent="0.35">
      <c r="N4264">
        <v>5.9383217999999998</v>
      </c>
      <c r="O4264">
        <v>6.9999999999999997E-7</v>
      </c>
      <c r="P4264">
        <f t="shared" si="304"/>
        <v>50.006438680157153</v>
      </c>
      <c r="Q4264">
        <f t="shared" si="306"/>
        <v>4</v>
      </c>
      <c r="AG4264">
        <v>6.8004946999999998</v>
      </c>
      <c r="AH4264">
        <v>0</v>
      </c>
      <c r="AI4264">
        <f t="shared" si="305"/>
        <v>57.266772105594498</v>
      </c>
      <c r="AJ4264">
        <f t="shared" si="307"/>
        <v>4</v>
      </c>
    </row>
    <row r="4265" spans="14:36" x14ac:dyDescent="0.35">
      <c r="N4265">
        <v>5.9557826</v>
      </c>
      <c r="O4265">
        <v>6.9999999999999997E-7</v>
      </c>
      <c r="P4265">
        <f t="shared" si="304"/>
        <v>50.153475579455282</v>
      </c>
      <c r="Q4265">
        <f t="shared" si="306"/>
        <v>4</v>
      </c>
      <c r="AG4265">
        <v>6.8180275999999997</v>
      </c>
      <c r="AH4265">
        <v>0</v>
      </c>
      <c r="AI4265">
        <f t="shared" si="305"/>
        <v>57.414416156938316</v>
      </c>
      <c r="AJ4265">
        <f t="shared" si="307"/>
        <v>4</v>
      </c>
    </row>
    <row r="4266" spans="14:36" x14ac:dyDescent="0.35">
      <c r="N4266">
        <v>5.9732457999999999</v>
      </c>
      <c r="O4266">
        <v>6.9999999999999997E-7</v>
      </c>
      <c r="P4266">
        <f t="shared" si="304"/>
        <v>50.300532689085031</v>
      </c>
      <c r="Q4266">
        <f t="shared" si="306"/>
        <v>4</v>
      </c>
      <c r="AG4266">
        <v>6.8355626000000003</v>
      </c>
      <c r="AH4266">
        <v>0</v>
      </c>
      <c r="AI4266">
        <f t="shared" si="305"/>
        <v>57.562077892322307</v>
      </c>
      <c r="AJ4266">
        <f t="shared" si="307"/>
        <v>4</v>
      </c>
    </row>
    <row r="4267" spans="14:36" x14ac:dyDescent="0.35">
      <c r="N4267">
        <v>5.9907114000000004</v>
      </c>
      <c r="O4267">
        <v>5.9999999999999997E-7</v>
      </c>
      <c r="P4267">
        <f t="shared" si="304"/>
        <v>50.4476100090464</v>
      </c>
      <c r="Q4267">
        <f t="shared" si="306"/>
        <v>4</v>
      </c>
      <c r="AG4267">
        <v>6.8530996000000002</v>
      </c>
      <c r="AH4267">
        <v>0</v>
      </c>
      <c r="AI4267">
        <f t="shared" si="305"/>
        <v>57.709756469649307</v>
      </c>
      <c r="AJ4267">
        <f t="shared" si="307"/>
        <v>4</v>
      </c>
    </row>
    <row r="4268" spans="14:36" x14ac:dyDescent="0.35">
      <c r="N4268">
        <v>6.0081793000000001</v>
      </c>
      <c r="O4268">
        <v>6.9999999999999997E-7</v>
      </c>
      <c r="P4268">
        <f t="shared" si="304"/>
        <v>50.594706697242231</v>
      </c>
      <c r="Q4268">
        <f t="shared" si="306"/>
        <v>4</v>
      </c>
      <c r="AG4268">
        <v>6.8706386999999998</v>
      </c>
      <c r="AH4268">
        <v>0</v>
      </c>
      <c r="AI4268">
        <f t="shared" si="305"/>
        <v>57.857452731016473</v>
      </c>
      <c r="AJ4268">
        <f t="shared" si="307"/>
        <v>4</v>
      </c>
    </row>
    <row r="4269" spans="14:36" x14ac:dyDescent="0.35">
      <c r="N4269">
        <v>6.0256496999999998</v>
      </c>
      <c r="O4269">
        <v>6.9999999999999997E-7</v>
      </c>
      <c r="P4269">
        <f t="shared" si="304"/>
        <v>50.741824437866825</v>
      </c>
      <c r="Q4269">
        <f t="shared" si="306"/>
        <v>4</v>
      </c>
      <c r="AG4269">
        <v>6.8881797999999996</v>
      </c>
      <c r="AH4269">
        <v>0</v>
      </c>
      <c r="AI4269">
        <f t="shared" si="305"/>
        <v>58.005165834326654</v>
      </c>
      <c r="AJ4269">
        <f t="shared" si="307"/>
        <v>4</v>
      </c>
    </row>
    <row r="4270" spans="14:36" x14ac:dyDescent="0.35">
      <c r="N4270">
        <v>6.0431223999999997</v>
      </c>
      <c r="O4270">
        <v>6.9999999999999997E-7</v>
      </c>
      <c r="P4270">
        <f t="shared" si="304"/>
        <v>50.888961546725895</v>
      </c>
      <c r="Q4270">
        <f t="shared" si="306"/>
        <v>4</v>
      </c>
      <c r="AG4270">
        <v>6.9057230000000001</v>
      </c>
      <c r="AH4270">
        <v>0</v>
      </c>
      <c r="AI4270">
        <f t="shared" si="305"/>
        <v>58.152896621677002</v>
      </c>
      <c r="AJ4270">
        <f t="shared" si="307"/>
        <v>4</v>
      </c>
    </row>
    <row r="4271" spans="14:36" x14ac:dyDescent="0.35">
      <c r="N4271">
        <v>6.0605975000000001</v>
      </c>
      <c r="O4271">
        <v>6.9999999999999997E-7</v>
      </c>
      <c r="P4271">
        <f t="shared" si="304"/>
        <v>51.036118865916585</v>
      </c>
      <c r="Q4271">
        <f t="shared" si="306"/>
        <v>4</v>
      </c>
      <c r="AG4271">
        <v>6.9232683000000002</v>
      </c>
      <c r="AH4271">
        <v>0</v>
      </c>
      <c r="AI4271">
        <f t="shared" si="305"/>
        <v>58.300645093067516</v>
      </c>
      <c r="AJ4271">
        <f t="shared" si="307"/>
        <v>4</v>
      </c>
    </row>
    <row r="4272" spans="14:36" x14ac:dyDescent="0.35">
      <c r="N4272">
        <v>6.0780748999999998</v>
      </c>
      <c r="O4272">
        <v>6.9999999999999997E-7</v>
      </c>
      <c r="P4272">
        <f t="shared" si="304"/>
        <v>51.183295553341736</v>
      </c>
      <c r="Q4272">
        <f t="shared" si="306"/>
        <v>4</v>
      </c>
      <c r="AG4272">
        <v>6.9408155999999996</v>
      </c>
      <c r="AH4272">
        <v>0</v>
      </c>
      <c r="AI4272">
        <f t="shared" si="305"/>
        <v>58.448410406401038</v>
      </c>
      <c r="AJ4272">
        <f t="shared" si="307"/>
        <v>4</v>
      </c>
    </row>
    <row r="4273" spans="14:36" x14ac:dyDescent="0.35">
      <c r="N4273">
        <v>6.0955547000000001</v>
      </c>
      <c r="O4273">
        <v>5.9999999999999997E-7</v>
      </c>
      <c r="P4273">
        <f t="shared" si="304"/>
        <v>51.330492451098515</v>
      </c>
      <c r="Q4273">
        <f t="shared" si="306"/>
        <v>4</v>
      </c>
      <c r="AG4273">
        <v>6.9583649000000003</v>
      </c>
      <c r="AH4273">
        <v>0</v>
      </c>
      <c r="AI4273">
        <f t="shared" si="305"/>
        <v>58.59619256167759</v>
      </c>
      <c r="AJ4273">
        <f t="shared" si="307"/>
        <v>4</v>
      </c>
    </row>
    <row r="4274" spans="14:36" x14ac:dyDescent="0.35">
      <c r="N4274">
        <v>6.1130367999999997</v>
      </c>
      <c r="O4274">
        <v>5.9999999999999997E-7</v>
      </c>
      <c r="P4274">
        <f t="shared" si="304"/>
        <v>51.477708717089747</v>
      </c>
      <c r="Q4274">
        <f t="shared" si="306"/>
        <v>4</v>
      </c>
      <c r="AG4274">
        <v>6.9759162999999997</v>
      </c>
      <c r="AH4274">
        <v>0</v>
      </c>
      <c r="AI4274">
        <f t="shared" si="305"/>
        <v>58.743992400994294</v>
      </c>
      <c r="AJ4274">
        <f t="shared" si="307"/>
        <v>4</v>
      </c>
    </row>
    <row r="4275" spans="14:36" x14ac:dyDescent="0.35">
      <c r="N4275">
        <v>6.1305212999999998</v>
      </c>
      <c r="O4275">
        <v>5.9999999999999997E-7</v>
      </c>
      <c r="P4275">
        <f t="shared" si="304"/>
        <v>51.624945193412607</v>
      </c>
      <c r="Q4275">
        <f t="shared" si="306"/>
        <v>4</v>
      </c>
      <c r="AG4275">
        <v>6.9934697000000003</v>
      </c>
      <c r="AH4275">
        <v>0</v>
      </c>
      <c r="AI4275">
        <f t="shared" si="305"/>
        <v>58.891809082254021</v>
      </c>
      <c r="AJ4275">
        <f t="shared" si="307"/>
        <v>4</v>
      </c>
    </row>
    <row r="4276" spans="14:36" x14ac:dyDescent="0.35">
      <c r="N4276">
        <v>6.1480081000000002</v>
      </c>
      <c r="O4276">
        <v>5.9999999999999997E-7</v>
      </c>
      <c r="P4276">
        <f t="shared" si="304"/>
        <v>51.772201037969936</v>
      </c>
      <c r="Q4276">
        <f t="shared" si="306"/>
        <v>4</v>
      </c>
      <c r="AG4276">
        <v>7.0110251000000003</v>
      </c>
      <c r="AH4276">
        <v>0</v>
      </c>
      <c r="AI4276">
        <f t="shared" si="305"/>
        <v>59.039642605456763</v>
      </c>
      <c r="AJ4276">
        <f t="shared" si="307"/>
        <v>4</v>
      </c>
    </row>
    <row r="4277" spans="14:36" x14ac:dyDescent="0.35">
      <c r="N4277">
        <v>6.1654973000000002</v>
      </c>
      <c r="O4277">
        <v>5.9999999999999997E-7</v>
      </c>
      <c r="P4277">
        <f t="shared" si="304"/>
        <v>51.919477092858877</v>
      </c>
      <c r="Q4277">
        <f t="shared" si="306"/>
        <v>4</v>
      </c>
      <c r="AG4277">
        <v>7.0285824999999997</v>
      </c>
      <c r="AH4277">
        <v>0</v>
      </c>
      <c r="AI4277">
        <f t="shared" si="305"/>
        <v>59.187492970602513</v>
      </c>
      <c r="AJ4277">
        <f t="shared" si="307"/>
        <v>4</v>
      </c>
    </row>
    <row r="4278" spans="14:36" x14ac:dyDescent="0.35">
      <c r="N4278">
        <v>6.1829887000000001</v>
      </c>
      <c r="O4278">
        <v>6.9999999999999997E-7</v>
      </c>
      <c r="P4278">
        <f t="shared" si="304"/>
        <v>52.066771673885135</v>
      </c>
      <c r="Q4278">
        <f t="shared" si="306"/>
        <v>4</v>
      </c>
      <c r="AG4278">
        <v>7.0461419999999997</v>
      </c>
      <c r="AH4278">
        <v>0</v>
      </c>
      <c r="AI4278">
        <f t="shared" si="305"/>
        <v>59.335361019788429</v>
      </c>
      <c r="AJ4278">
        <f t="shared" si="307"/>
        <v>4</v>
      </c>
    </row>
    <row r="4279" spans="14:36" x14ac:dyDescent="0.35">
      <c r="N4279">
        <v>6.2004824999999997</v>
      </c>
      <c r="O4279">
        <v>6.9999999999999997E-7</v>
      </c>
      <c r="P4279">
        <f t="shared" si="304"/>
        <v>52.214086465243007</v>
      </c>
      <c r="Q4279">
        <f t="shared" si="306"/>
        <v>4</v>
      </c>
      <c r="AG4279">
        <v>7.0637033999999996</v>
      </c>
      <c r="AH4279">
        <v>0</v>
      </c>
      <c r="AI4279">
        <f t="shared" si="305"/>
        <v>59.48324506882021</v>
      </c>
      <c r="AJ4279">
        <f t="shared" si="307"/>
        <v>4</v>
      </c>
    </row>
    <row r="4280" spans="14:36" x14ac:dyDescent="0.35">
      <c r="N4280">
        <v>6.2179786000000004</v>
      </c>
      <c r="O4280">
        <v>6.9999999999999997E-7</v>
      </c>
      <c r="P4280">
        <f t="shared" si="304"/>
        <v>52.361420624835361</v>
      </c>
      <c r="Q4280">
        <f t="shared" si="306"/>
        <v>4</v>
      </c>
      <c r="AG4280">
        <v>7.0812669000000001</v>
      </c>
      <c r="AH4280">
        <v>0</v>
      </c>
      <c r="AI4280">
        <f t="shared" si="305"/>
        <v>59.631146801892164</v>
      </c>
      <c r="AJ4280">
        <f t="shared" si="307"/>
        <v>4</v>
      </c>
    </row>
    <row r="4281" spans="14:36" x14ac:dyDescent="0.35">
      <c r="N4281">
        <v>6.2354769000000001</v>
      </c>
      <c r="O4281">
        <v>5.9999999999999997E-7</v>
      </c>
      <c r="P4281">
        <f t="shared" si="304"/>
        <v>52.508773310565019</v>
      </c>
      <c r="Q4281">
        <f t="shared" si="306"/>
        <v>4</v>
      </c>
      <c r="AG4281">
        <v>7.0988324</v>
      </c>
      <c r="AH4281">
        <v>0</v>
      </c>
      <c r="AI4281">
        <f t="shared" si="305"/>
        <v>59.779065376907134</v>
      </c>
      <c r="AJ4281">
        <f t="shared" si="307"/>
        <v>4</v>
      </c>
    </row>
    <row r="4282" spans="14:36" x14ac:dyDescent="0.35">
      <c r="N4282">
        <v>6.2529776000000004</v>
      </c>
      <c r="O4282">
        <v>6.9999999999999997E-7</v>
      </c>
      <c r="P4282">
        <f t="shared" si="304"/>
        <v>52.656146206626296</v>
      </c>
      <c r="Q4282">
        <f t="shared" si="306"/>
        <v>4</v>
      </c>
      <c r="AG4282">
        <v>7.1163997999999999</v>
      </c>
      <c r="AH4282">
        <v>0</v>
      </c>
      <c r="AI4282">
        <f t="shared" si="305"/>
        <v>59.926999951767961</v>
      </c>
      <c r="AJ4282">
        <f t="shared" si="307"/>
        <v>4</v>
      </c>
    </row>
    <row r="4283" spans="14:36" x14ac:dyDescent="0.35">
      <c r="N4283">
        <v>6.2704804999999997</v>
      </c>
      <c r="O4283">
        <v>6.9999999999999997E-7</v>
      </c>
      <c r="P4283">
        <f t="shared" si="304"/>
        <v>52.803537628824891</v>
      </c>
      <c r="Q4283">
        <f t="shared" si="306"/>
        <v>4</v>
      </c>
      <c r="AG4283">
        <v>7.1339693000000004</v>
      </c>
      <c r="AH4283">
        <v>0</v>
      </c>
      <c r="AI4283">
        <f t="shared" si="305"/>
        <v>60.074952210668961</v>
      </c>
      <c r="AJ4283">
        <f t="shared" si="307"/>
        <v>4</v>
      </c>
    </row>
    <row r="4284" spans="14:36" x14ac:dyDescent="0.35">
      <c r="N4284">
        <v>6.2879857000000001</v>
      </c>
      <c r="O4284">
        <v>5.9999999999999997E-7</v>
      </c>
      <c r="P4284">
        <f t="shared" si="304"/>
        <v>52.950948419257955</v>
      </c>
      <c r="Q4284">
        <f t="shared" si="306"/>
        <v>4</v>
      </c>
      <c r="AG4284">
        <v>7.1515407</v>
      </c>
      <c r="AH4284">
        <v>0</v>
      </c>
      <c r="AI4284">
        <f t="shared" si="305"/>
        <v>60.222920469415811</v>
      </c>
      <c r="AJ4284">
        <f t="shared" si="307"/>
        <v>4</v>
      </c>
    </row>
    <row r="4285" spans="14:36" x14ac:dyDescent="0.35">
      <c r="N4285">
        <v>6.3054931999999999</v>
      </c>
      <c r="O4285">
        <v>5.9999999999999997E-7</v>
      </c>
      <c r="P4285">
        <f t="shared" si="304"/>
        <v>53.09837857792548</v>
      </c>
      <c r="Q4285">
        <f t="shared" si="306"/>
        <v>4</v>
      </c>
      <c r="AG4285">
        <v>7.1691140999999998</v>
      </c>
      <c r="AH4285">
        <v>0</v>
      </c>
      <c r="AI4285">
        <f t="shared" si="305"/>
        <v>60.370905570105684</v>
      </c>
      <c r="AJ4285">
        <f t="shared" si="307"/>
        <v>4</v>
      </c>
    </row>
    <row r="4286" spans="14:36" x14ac:dyDescent="0.35">
      <c r="N4286">
        <v>6.3230029999999999</v>
      </c>
      <c r="O4286">
        <v>5.9999999999999997E-7</v>
      </c>
      <c r="P4286">
        <f t="shared" si="304"/>
        <v>53.245828104827481</v>
      </c>
      <c r="Q4286">
        <f t="shared" si="306"/>
        <v>4</v>
      </c>
      <c r="AG4286">
        <v>7.1866895</v>
      </c>
      <c r="AH4286">
        <v>0</v>
      </c>
      <c r="AI4286">
        <f t="shared" si="305"/>
        <v>60.518907512738579</v>
      </c>
      <c r="AJ4286">
        <f t="shared" si="307"/>
        <v>4</v>
      </c>
    </row>
    <row r="4287" spans="14:36" x14ac:dyDescent="0.35">
      <c r="N4287">
        <v>6.3405149999999999</v>
      </c>
      <c r="O4287">
        <v>5.9999999999999997E-7</v>
      </c>
      <c r="P4287">
        <f t="shared" si="304"/>
        <v>53.393296157866793</v>
      </c>
      <c r="Q4287">
        <f t="shared" si="306"/>
        <v>4</v>
      </c>
      <c r="AG4287">
        <v>7.2042668000000001</v>
      </c>
      <c r="AH4287">
        <v>0</v>
      </c>
      <c r="AI4287">
        <f t="shared" si="305"/>
        <v>60.666925455217331</v>
      </c>
      <c r="AJ4287">
        <f t="shared" si="307"/>
        <v>4</v>
      </c>
    </row>
    <row r="4288" spans="14:36" x14ac:dyDescent="0.35">
      <c r="N4288">
        <v>6.3580293000000001</v>
      </c>
      <c r="O4288">
        <v>6.9999999999999997E-7</v>
      </c>
      <c r="P4288">
        <f t="shared" si="304"/>
        <v>53.540783579140573</v>
      </c>
      <c r="Q4288">
        <f t="shared" si="306"/>
        <v>4</v>
      </c>
      <c r="AG4288">
        <v>7.2218460999999996</v>
      </c>
      <c r="AH4288">
        <v>0</v>
      </c>
      <c r="AI4288">
        <f t="shared" si="305"/>
        <v>60.814960239639092</v>
      </c>
      <c r="AJ4288">
        <f t="shared" si="307"/>
        <v>4</v>
      </c>
    </row>
    <row r="4289" spans="14:36" x14ac:dyDescent="0.35">
      <c r="N4289">
        <v>6.3755458000000003</v>
      </c>
      <c r="O4289">
        <v>5.9999999999999997E-7</v>
      </c>
      <c r="P4289">
        <f t="shared" si="304"/>
        <v>53.688289526551678</v>
      </c>
      <c r="Q4289">
        <f t="shared" si="306"/>
        <v>4</v>
      </c>
      <c r="AG4289">
        <v>7.2394274000000003</v>
      </c>
      <c r="AH4289">
        <v>0</v>
      </c>
      <c r="AI4289">
        <f t="shared" si="305"/>
        <v>60.963011866003882</v>
      </c>
      <c r="AJ4289">
        <f t="shared" si="307"/>
        <v>4</v>
      </c>
    </row>
    <row r="4290" spans="14:36" x14ac:dyDescent="0.35">
      <c r="N4290">
        <v>6.3930645000000004</v>
      </c>
      <c r="O4290">
        <v>5.9999999999999997E-7</v>
      </c>
      <c r="P4290">
        <f t="shared" ref="P4290:P4353" si="308">N4290*$L$4</f>
        <v>53.835814000100086</v>
      </c>
      <c r="Q4290">
        <f t="shared" si="306"/>
        <v>4</v>
      </c>
      <c r="AG4290">
        <v>7.2570106000000001</v>
      </c>
      <c r="AH4290">
        <v>0</v>
      </c>
      <c r="AI4290">
        <f t="shared" ref="AI4290:AI4353" si="309">AG4290*$L$4</f>
        <v>61.111079492214529</v>
      </c>
      <c r="AJ4290">
        <f t="shared" si="307"/>
        <v>4</v>
      </c>
    </row>
    <row r="4291" spans="14:36" x14ac:dyDescent="0.35">
      <c r="N4291">
        <v>6.4105854999999998</v>
      </c>
      <c r="O4291">
        <v>5.9999999999999997E-7</v>
      </c>
      <c r="P4291">
        <f t="shared" si="308"/>
        <v>53.983357841882963</v>
      </c>
      <c r="Q4291">
        <f t="shared" ref="Q4291:Q4354" si="310">IF(P4291&lt;=9,1,IF(P4291&lt;=19,2,IF(P4291&lt;=49,3,4)))</f>
        <v>4</v>
      </c>
      <c r="AG4291">
        <v>7.2745956999999999</v>
      </c>
      <c r="AH4291">
        <v>0</v>
      </c>
      <c r="AI4291">
        <f t="shared" si="309"/>
        <v>61.25916311827104</v>
      </c>
      <c r="AJ4291">
        <f t="shared" ref="AJ4291:AJ4354" si="311">IF(AI4291&lt;=9,1,IF(AI4291&lt;=19,2,IF(AI4291&lt;=49,3,4)))</f>
        <v>4</v>
      </c>
    </row>
    <row r="4292" spans="14:36" x14ac:dyDescent="0.35">
      <c r="N4292">
        <v>6.4281087000000001</v>
      </c>
      <c r="O4292">
        <v>4.9999999999999998E-7</v>
      </c>
      <c r="P4292">
        <f t="shared" si="308"/>
        <v>54.130920209803165</v>
      </c>
      <c r="Q4292">
        <f t="shared" si="310"/>
        <v>4</v>
      </c>
      <c r="AG4292">
        <v>7.2921828</v>
      </c>
      <c r="AH4292">
        <v>0</v>
      </c>
      <c r="AI4292">
        <f t="shared" si="309"/>
        <v>61.407263586270567</v>
      </c>
      <c r="AJ4292">
        <f t="shared" si="311"/>
        <v>4</v>
      </c>
    </row>
    <row r="4293" spans="14:36" x14ac:dyDescent="0.35">
      <c r="N4293">
        <v>6.4456341000000004</v>
      </c>
      <c r="O4293">
        <v>4.9999999999999998E-7</v>
      </c>
      <c r="P4293">
        <f t="shared" si="308"/>
        <v>54.278501103860684</v>
      </c>
      <c r="Q4293">
        <f t="shared" si="310"/>
        <v>4</v>
      </c>
      <c r="AG4293">
        <v>7.3097719000000003</v>
      </c>
      <c r="AH4293">
        <v>0</v>
      </c>
      <c r="AI4293">
        <f t="shared" si="309"/>
        <v>61.555380896213109</v>
      </c>
      <c r="AJ4293">
        <f t="shared" si="311"/>
        <v>4</v>
      </c>
    </row>
    <row r="4294" spans="14:36" x14ac:dyDescent="0.35">
      <c r="N4294">
        <v>6.4631616999999997</v>
      </c>
      <c r="O4294">
        <v>4.9999999999999998E-7</v>
      </c>
      <c r="P4294">
        <f t="shared" si="308"/>
        <v>54.426100524055506</v>
      </c>
      <c r="Q4294">
        <f t="shared" si="310"/>
        <v>4</v>
      </c>
      <c r="AG4294">
        <v>7.3273628999999998</v>
      </c>
      <c r="AH4294">
        <v>0</v>
      </c>
      <c r="AI4294">
        <f t="shared" si="309"/>
        <v>61.703514206001515</v>
      </c>
      <c r="AJ4294">
        <f t="shared" si="311"/>
        <v>4</v>
      </c>
    </row>
    <row r="4295" spans="14:36" x14ac:dyDescent="0.35">
      <c r="N4295">
        <v>6.4806914999999998</v>
      </c>
      <c r="O4295">
        <v>4.9999999999999998E-7</v>
      </c>
      <c r="P4295">
        <f t="shared" si="308"/>
        <v>54.573718470387654</v>
      </c>
      <c r="Q4295">
        <f t="shared" si="310"/>
        <v>4</v>
      </c>
      <c r="AG4295">
        <v>7.3449558000000001</v>
      </c>
      <c r="AH4295">
        <v>0</v>
      </c>
      <c r="AI4295">
        <f t="shared" si="309"/>
        <v>61.851663515635785</v>
      </c>
      <c r="AJ4295">
        <f t="shared" si="311"/>
        <v>4</v>
      </c>
    </row>
    <row r="4296" spans="14:36" x14ac:dyDescent="0.35">
      <c r="N4296">
        <v>6.4982236000000002</v>
      </c>
      <c r="O4296">
        <v>4.9999999999999998E-7</v>
      </c>
      <c r="P4296">
        <f t="shared" si="308"/>
        <v>54.72135578495427</v>
      </c>
      <c r="Q4296">
        <f t="shared" si="310"/>
        <v>4</v>
      </c>
      <c r="AG4296">
        <v>7.3625505999999996</v>
      </c>
      <c r="AH4296">
        <v>0</v>
      </c>
      <c r="AI4296">
        <f t="shared" si="309"/>
        <v>61.99982882511592</v>
      </c>
      <c r="AJ4296">
        <f t="shared" si="311"/>
        <v>4</v>
      </c>
    </row>
    <row r="4297" spans="14:36" x14ac:dyDescent="0.35">
      <c r="N4297">
        <v>6.5157578000000003</v>
      </c>
      <c r="O4297">
        <v>4.9999999999999998E-7</v>
      </c>
      <c r="P4297">
        <f t="shared" si="308"/>
        <v>54.869010783561052</v>
      </c>
      <c r="Q4297">
        <f t="shared" si="310"/>
        <v>4</v>
      </c>
      <c r="AG4297">
        <v>7.3801473</v>
      </c>
      <c r="AH4297">
        <v>0</v>
      </c>
      <c r="AI4297">
        <f t="shared" si="309"/>
        <v>62.148010134441918</v>
      </c>
      <c r="AJ4297">
        <f t="shared" si="311"/>
        <v>4</v>
      </c>
    </row>
    <row r="4298" spans="14:36" x14ac:dyDescent="0.35">
      <c r="N4298">
        <v>6.5332942000000003</v>
      </c>
      <c r="O4298">
        <v>4.9999999999999998E-7</v>
      </c>
      <c r="P4298">
        <f t="shared" si="308"/>
        <v>55.016684308305152</v>
      </c>
      <c r="Q4298">
        <f t="shared" si="310"/>
        <v>4</v>
      </c>
      <c r="AG4298">
        <v>7.3977459999999997</v>
      </c>
      <c r="AH4298">
        <v>0</v>
      </c>
      <c r="AI4298">
        <f t="shared" si="309"/>
        <v>62.296208285710932</v>
      </c>
      <c r="AJ4298">
        <f t="shared" si="311"/>
        <v>4</v>
      </c>
    </row>
    <row r="4299" spans="14:36" x14ac:dyDescent="0.35">
      <c r="N4299">
        <v>6.5508328000000002</v>
      </c>
      <c r="O4299">
        <v>4.9999999999999998E-7</v>
      </c>
      <c r="P4299">
        <f t="shared" si="308"/>
        <v>55.164376359186562</v>
      </c>
      <c r="Q4299">
        <f t="shared" si="310"/>
        <v>4</v>
      </c>
      <c r="AG4299">
        <v>7.4153466000000003</v>
      </c>
      <c r="AH4299">
        <v>0</v>
      </c>
      <c r="AI4299">
        <f t="shared" si="309"/>
        <v>62.444422436825811</v>
      </c>
      <c r="AJ4299">
        <f t="shared" si="311"/>
        <v>4</v>
      </c>
    </row>
    <row r="4300" spans="14:36" x14ac:dyDescent="0.35">
      <c r="N4300">
        <v>6.5683736000000001</v>
      </c>
      <c r="O4300">
        <v>4.9999999999999998E-7</v>
      </c>
      <c r="P4300">
        <f t="shared" si="308"/>
        <v>55.31208693620529</v>
      </c>
      <c r="Q4300">
        <f t="shared" si="310"/>
        <v>4</v>
      </c>
      <c r="AG4300">
        <v>7.4329491000000001</v>
      </c>
      <c r="AH4300">
        <v>0</v>
      </c>
      <c r="AI4300">
        <f t="shared" si="309"/>
        <v>62.592652587786553</v>
      </c>
      <c r="AJ4300">
        <f t="shared" si="311"/>
        <v>4</v>
      </c>
    </row>
    <row r="4301" spans="14:36" x14ac:dyDescent="0.35">
      <c r="N4301">
        <v>6.5859164999999997</v>
      </c>
      <c r="O4301">
        <v>4.9999999999999998E-7</v>
      </c>
      <c r="P4301">
        <f t="shared" si="308"/>
        <v>55.459815197264184</v>
      </c>
      <c r="Q4301">
        <f t="shared" si="310"/>
        <v>4</v>
      </c>
      <c r="AG4301">
        <v>7.4505534000000004</v>
      </c>
      <c r="AH4301">
        <v>0</v>
      </c>
      <c r="AI4301">
        <f t="shared" si="309"/>
        <v>62.740897896496008</v>
      </c>
      <c r="AJ4301">
        <f t="shared" si="311"/>
        <v>4</v>
      </c>
    </row>
    <row r="4302" spans="14:36" x14ac:dyDescent="0.35">
      <c r="N4302">
        <v>6.6034616000000002</v>
      </c>
      <c r="O4302">
        <v>4.9999999999999998E-7</v>
      </c>
      <c r="P4302">
        <f t="shared" si="308"/>
        <v>55.607561984460396</v>
      </c>
      <c r="Q4302">
        <f t="shared" si="310"/>
        <v>4</v>
      </c>
      <c r="AG4302">
        <v>7.4681597000000002</v>
      </c>
      <c r="AH4302">
        <v>0</v>
      </c>
      <c r="AI4302">
        <f t="shared" si="309"/>
        <v>62.889160047148479</v>
      </c>
      <c r="AJ4302">
        <f t="shared" si="311"/>
        <v>4</v>
      </c>
    </row>
    <row r="4303" spans="14:36" x14ac:dyDescent="0.35">
      <c r="N4303">
        <v>6.6210088999999996</v>
      </c>
      <c r="O4303">
        <v>5.9999999999999997E-7</v>
      </c>
      <c r="P4303">
        <f t="shared" si="308"/>
        <v>55.755327297793926</v>
      </c>
      <c r="Q4303">
        <f t="shared" si="310"/>
        <v>4</v>
      </c>
      <c r="AG4303">
        <v>7.4857678999999999</v>
      </c>
      <c r="AH4303">
        <v>0</v>
      </c>
      <c r="AI4303">
        <f t="shared" si="309"/>
        <v>63.037438197646814</v>
      </c>
      <c r="AJ4303">
        <f t="shared" si="311"/>
        <v>4</v>
      </c>
    </row>
    <row r="4304" spans="14:36" x14ac:dyDescent="0.35">
      <c r="N4304">
        <v>6.6385582999999997</v>
      </c>
      <c r="O4304">
        <v>4.9999999999999998E-7</v>
      </c>
      <c r="P4304">
        <f t="shared" si="308"/>
        <v>55.903110295167615</v>
      </c>
      <c r="Q4304">
        <f t="shared" si="310"/>
        <v>4</v>
      </c>
      <c r="AG4304">
        <v>7.5033779000000003</v>
      </c>
      <c r="AH4304">
        <v>0</v>
      </c>
      <c r="AI4304">
        <f t="shared" si="309"/>
        <v>63.185731505893862</v>
      </c>
      <c r="AJ4304">
        <f t="shared" si="311"/>
        <v>4</v>
      </c>
    </row>
    <row r="4305" spans="14:36" x14ac:dyDescent="0.35">
      <c r="N4305">
        <v>6.6561098999999997</v>
      </c>
      <c r="O4305">
        <v>4.9999999999999998E-7</v>
      </c>
      <c r="P4305">
        <f t="shared" si="308"/>
        <v>56.050911818678628</v>
      </c>
      <c r="Q4305">
        <f t="shared" si="310"/>
        <v>4</v>
      </c>
      <c r="AG4305">
        <v>7.5209899</v>
      </c>
      <c r="AH4305">
        <v>0</v>
      </c>
      <c r="AI4305">
        <f t="shared" si="309"/>
        <v>63.334041656083926</v>
      </c>
      <c r="AJ4305">
        <f t="shared" si="311"/>
        <v>4</v>
      </c>
    </row>
    <row r="4306" spans="14:36" x14ac:dyDescent="0.35">
      <c r="N4306">
        <v>6.6736636000000003</v>
      </c>
      <c r="O4306">
        <v>4.9999999999999998E-7</v>
      </c>
      <c r="P4306">
        <f t="shared" si="308"/>
        <v>56.198731026229808</v>
      </c>
      <c r="Q4306">
        <f t="shared" si="310"/>
        <v>4</v>
      </c>
      <c r="AG4306">
        <v>1.4202501999999999</v>
      </c>
      <c r="AH4306">
        <v>0</v>
      </c>
      <c r="AI4306">
        <f t="shared" si="309"/>
        <v>11.959886467719032</v>
      </c>
      <c r="AJ4306">
        <f t="shared" si="311"/>
        <v>2</v>
      </c>
    </row>
    <row r="4307" spans="14:36" x14ac:dyDescent="0.35">
      <c r="N4307">
        <v>6.6912193999999996</v>
      </c>
      <c r="O4307">
        <v>4.9999999999999998E-7</v>
      </c>
      <c r="P4307">
        <f t="shared" si="308"/>
        <v>56.346567917821147</v>
      </c>
      <c r="Q4307">
        <f t="shared" si="310"/>
        <v>4</v>
      </c>
      <c r="AG4307">
        <v>1.4421409000000001</v>
      </c>
      <c r="AH4307">
        <v>0</v>
      </c>
      <c r="AI4307">
        <f t="shared" si="309"/>
        <v>12.144227428698231</v>
      </c>
      <c r="AJ4307">
        <f t="shared" si="311"/>
        <v>2</v>
      </c>
    </row>
    <row r="4308" spans="14:36" x14ac:dyDescent="0.35">
      <c r="N4308">
        <v>6.7087773999999998</v>
      </c>
      <c r="O4308">
        <v>4.9999999999999998E-7</v>
      </c>
      <c r="P4308">
        <f t="shared" si="308"/>
        <v>56.494423335549804</v>
      </c>
      <c r="Q4308">
        <f t="shared" si="310"/>
        <v>4</v>
      </c>
      <c r="AG4308">
        <v>1.4581978</v>
      </c>
      <c r="AH4308">
        <v>9.9999999999999995E-8</v>
      </c>
      <c r="AI4308">
        <f t="shared" si="309"/>
        <v>12.279442126096983</v>
      </c>
      <c r="AJ4308">
        <f t="shared" si="311"/>
        <v>2</v>
      </c>
    </row>
    <row r="4309" spans="14:36" x14ac:dyDescent="0.35">
      <c r="N4309">
        <v>6.7263374000000002</v>
      </c>
      <c r="O4309">
        <v>4.9999999999999998E-7</v>
      </c>
      <c r="P4309">
        <f t="shared" si="308"/>
        <v>56.642295595221483</v>
      </c>
      <c r="Q4309">
        <f t="shared" si="310"/>
        <v>4</v>
      </c>
      <c r="AG4309">
        <v>1.4742702999999999</v>
      </c>
      <c r="AH4309">
        <v>1.9999999999999999E-7</v>
      </c>
      <c r="AI4309">
        <f t="shared" si="309"/>
        <v>12.414788190651253</v>
      </c>
      <c r="AJ4309">
        <f t="shared" si="311"/>
        <v>2</v>
      </c>
    </row>
    <row r="4310" spans="14:36" x14ac:dyDescent="0.35">
      <c r="N4310">
        <v>6.7438995999999998</v>
      </c>
      <c r="O4310">
        <v>4.9999999999999998E-7</v>
      </c>
      <c r="P4310">
        <f t="shared" si="308"/>
        <v>56.790186381030466</v>
      </c>
      <c r="Q4310">
        <f t="shared" si="310"/>
        <v>4</v>
      </c>
      <c r="AG4310">
        <v>1.4903579</v>
      </c>
      <c r="AH4310">
        <v>2.9999999999999999E-7</v>
      </c>
      <c r="AI4310">
        <f t="shared" si="309"/>
        <v>12.550261411875285</v>
      </c>
      <c r="AJ4310">
        <f t="shared" si="311"/>
        <v>2</v>
      </c>
    </row>
    <row r="4311" spans="14:36" x14ac:dyDescent="0.35">
      <c r="N4311">
        <v>6.7614638999999999</v>
      </c>
      <c r="O4311">
        <v>4.9999999999999998E-7</v>
      </c>
      <c r="P4311">
        <f t="shared" si="308"/>
        <v>56.938094850879622</v>
      </c>
      <c r="Q4311">
        <f t="shared" si="310"/>
        <v>4</v>
      </c>
      <c r="AG4311">
        <v>1.5064605</v>
      </c>
      <c r="AH4311">
        <v>1.9999999999999999E-7</v>
      </c>
      <c r="AI4311">
        <f t="shared" si="309"/>
        <v>12.68586094767193</v>
      </c>
      <c r="AJ4311">
        <f t="shared" si="311"/>
        <v>2</v>
      </c>
    </row>
    <row r="4312" spans="14:36" x14ac:dyDescent="0.35">
      <c r="N4312">
        <v>6.7790303999999999</v>
      </c>
      <c r="O4312">
        <v>4.9999999999999998E-7</v>
      </c>
      <c r="P4312">
        <f t="shared" si="308"/>
        <v>57.086021846866096</v>
      </c>
      <c r="Q4312">
        <f t="shared" si="310"/>
        <v>4</v>
      </c>
      <c r="AG4312">
        <v>1.5225776</v>
      </c>
      <c r="AH4312">
        <v>2.9999999999999999E-7</v>
      </c>
      <c r="AI4312">
        <f t="shared" si="309"/>
        <v>12.821582587555435</v>
      </c>
      <c r="AJ4312">
        <f t="shared" si="311"/>
        <v>2</v>
      </c>
    </row>
    <row r="4313" spans="14:36" x14ac:dyDescent="0.35">
      <c r="N4313">
        <v>6.7965989000000002</v>
      </c>
      <c r="O4313">
        <v>4.9999999999999998E-7</v>
      </c>
      <c r="P4313">
        <f t="shared" si="308"/>
        <v>57.233965684795585</v>
      </c>
      <c r="Q4313">
        <f t="shared" si="310"/>
        <v>4</v>
      </c>
      <c r="AG4313">
        <v>1.5387090999999999</v>
      </c>
      <c r="AH4313">
        <v>1.7E-6</v>
      </c>
      <c r="AI4313">
        <f t="shared" si="309"/>
        <v>12.957425489428646</v>
      </c>
      <c r="AJ4313">
        <f t="shared" si="311"/>
        <v>2</v>
      </c>
    </row>
    <row r="4314" spans="14:36" x14ac:dyDescent="0.35">
      <c r="N4314">
        <v>6.8141695000000002</v>
      </c>
      <c r="O4314">
        <v>4.9999999999999998E-7</v>
      </c>
      <c r="P4314">
        <f t="shared" si="308"/>
        <v>57.381927206765241</v>
      </c>
      <c r="Q4314">
        <f t="shared" si="310"/>
        <v>4</v>
      </c>
      <c r="AG4314">
        <v>1.5548545</v>
      </c>
      <c r="AH4314">
        <v>8.9999999999999996E-7</v>
      </c>
      <c r="AI4314">
        <f t="shared" si="309"/>
        <v>13.093385442805813</v>
      </c>
      <c r="AJ4314">
        <f t="shared" si="311"/>
        <v>2</v>
      </c>
    </row>
    <row r="4315" spans="14:36" x14ac:dyDescent="0.35">
      <c r="N4315">
        <v>6.8317421999999999</v>
      </c>
      <c r="O4315">
        <v>4.9999999999999998E-7</v>
      </c>
      <c r="P4315">
        <f t="shared" si="308"/>
        <v>57.529906412775055</v>
      </c>
      <c r="Q4315">
        <f t="shared" si="310"/>
        <v>4</v>
      </c>
      <c r="AG4315">
        <v>1.5710137</v>
      </c>
      <c r="AH4315">
        <v>1.26E-5</v>
      </c>
      <c r="AI4315">
        <f t="shared" si="309"/>
        <v>13.229461605589782</v>
      </c>
      <c r="AJ4315">
        <f t="shared" si="311"/>
        <v>2</v>
      </c>
    </row>
    <row r="4316" spans="14:36" x14ac:dyDescent="0.35">
      <c r="N4316">
        <v>6.8493168999999998</v>
      </c>
      <c r="O4316">
        <v>4.9999999999999998E-7</v>
      </c>
      <c r="P4316">
        <f t="shared" si="308"/>
        <v>57.677902460727893</v>
      </c>
      <c r="Q4316">
        <f t="shared" si="310"/>
        <v>4</v>
      </c>
      <c r="AG4316">
        <v>1.5871864</v>
      </c>
      <c r="AH4316">
        <v>5.6999999999999996E-6</v>
      </c>
      <c r="AI4316">
        <f t="shared" si="309"/>
        <v>13.365651451489104</v>
      </c>
      <c r="AJ4316">
        <f t="shared" si="311"/>
        <v>2</v>
      </c>
    </row>
    <row r="4317" spans="14:36" x14ac:dyDescent="0.35">
      <c r="N4317">
        <v>6.8668937999999997</v>
      </c>
      <c r="O4317">
        <v>5.9999999999999997E-7</v>
      </c>
      <c r="P4317">
        <f t="shared" si="308"/>
        <v>57.82591703481804</v>
      </c>
      <c r="Q4317">
        <f t="shared" si="310"/>
        <v>4</v>
      </c>
      <c r="AG4317">
        <v>1.6033723</v>
      </c>
      <c r="AH4317">
        <v>3.5999999999999998E-6</v>
      </c>
      <c r="AI4317">
        <f t="shared" si="309"/>
        <v>13.501952454212322</v>
      </c>
      <c r="AJ4317">
        <f t="shared" si="311"/>
        <v>2</v>
      </c>
    </row>
    <row r="4318" spans="14:36" x14ac:dyDescent="0.35">
      <c r="N4318">
        <v>6.8844726999999999</v>
      </c>
      <c r="O4318">
        <v>4.9999999999999998E-7</v>
      </c>
      <c r="P4318">
        <f t="shared" si="308"/>
        <v>57.973948450851204</v>
      </c>
      <c r="Q4318">
        <f t="shared" si="310"/>
        <v>4</v>
      </c>
      <c r="AG4318">
        <v>1.6195712</v>
      </c>
      <c r="AH4318">
        <v>7.4000000000000003E-6</v>
      </c>
      <c r="AI4318">
        <f t="shared" si="309"/>
        <v>13.63836292956514</v>
      </c>
      <c r="AJ4318">
        <f t="shared" si="311"/>
        <v>2</v>
      </c>
    </row>
    <row r="4319" spans="14:36" x14ac:dyDescent="0.35">
      <c r="N4319">
        <v>6.9020536999999997</v>
      </c>
      <c r="O4319">
        <v>5.9999999999999997E-7</v>
      </c>
      <c r="P4319">
        <f t="shared" si="308"/>
        <v>58.121997550924533</v>
      </c>
      <c r="Q4319">
        <f t="shared" si="310"/>
        <v>4</v>
      </c>
      <c r="AG4319">
        <v>1.6357828000000001</v>
      </c>
      <c r="AH4319">
        <v>8.3999999999999992E-6</v>
      </c>
      <c r="AI4319">
        <f t="shared" si="309"/>
        <v>13.774880351256103</v>
      </c>
      <c r="AJ4319">
        <f t="shared" si="311"/>
        <v>2</v>
      </c>
    </row>
    <row r="4320" spans="14:36" x14ac:dyDescent="0.35">
      <c r="N4320">
        <v>6.9196366999999999</v>
      </c>
      <c r="O4320">
        <v>4.9999999999999998E-7</v>
      </c>
      <c r="P4320">
        <f t="shared" si="308"/>
        <v>58.270063492940885</v>
      </c>
      <c r="Q4320">
        <f t="shared" si="310"/>
        <v>4</v>
      </c>
      <c r="AG4320">
        <v>1.652007</v>
      </c>
      <c r="AH4320">
        <v>3.4999999999999999E-6</v>
      </c>
      <c r="AI4320">
        <f t="shared" si="309"/>
        <v>13.911503877188059</v>
      </c>
      <c r="AJ4320">
        <f t="shared" si="311"/>
        <v>2</v>
      </c>
    </row>
    <row r="4321" spans="14:36" x14ac:dyDescent="0.35">
      <c r="N4321">
        <v>6.9372217999999997</v>
      </c>
      <c r="O4321">
        <v>4.9999999999999998E-7</v>
      </c>
      <c r="P4321">
        <f t="shared" si="308"/>
        <v>58.418147118997389</v>
      </c>
      <c r="Q4321">
        <f t="shared" si="310"/>
        <v>4</v>
      </c>
      <c r="AG4321">
        <v>1.6682436</v>
      </c>
      <c r="AH4321">
        <v>2.6000000000000001E-6</v>
      </c>
      <c r="AI4321">
        <f t="shared" si="309"/>
        <v>14.048231823166709</v>
      </c>
      <c r="AJ4321">
        <f t="shared" si="311"/>
        <v>2</v>
      </c>
    </row>
    <row r="4322" spans="14:36" x14ac:dyDescent="0.35">
      <c r="N4322">
        <v>6.954809</v>
      </c>
      <c r="O4322">
        <v>4.9999999999999998E-7</v>
      </c>
      <c r="P4322">
        <f t="shared" si="308"/>
        <v>58.566248429094074</v>
      </c>
      <c r="Q4322">
        <f t="shared" si="310"/>
        <v>4</v>
      </c>
      <c r="AG4322">
        <v>1.6844922</v>
      </c>
      <c r="AH4322">
        <v>4.5000000000000001E-6</v>
      </c>
      <c r="AI4322">
        <f t="shared" si="309"/>
        <v>14.18506082080345</v>
      </c>
      <c r="AJ4322">
        <f t="shared" si="311"/>
        <v>2</v>
      </c>
    </row>
    <row r="4323" spans="14:36" x14ac:dyDescent="0.35">
      <c r="N4323">
        <v>6.9723981999999998</v>
      </c>
      <c r="O4323">
        <v>5.9999999999999997E-7</v>
      </c>
      <c r="P4323">
        <f t="shared" si="308"/>
        <v>58.71436658113376</v>
      </c>
      <c r="Q4323">
        <f t="shared" si="310"/>
        <v>4</v>
      </c>
      <c r="AG4323">
        <v>1.7007528000000001</v>
      </c>
      <c r="AH4323">
        <v>2.5000000000000002E-6</v>
      </c>
      <c r="AI4323">
        <f t="shared" si="309"/>
        <v>14.321990870098281</v>
      </c>
      <c r="AJ4323">
        <f t="shared" si="311"/>
        <v>2</v>
      </c>
    </row>
    <row r="4324" spans="14:36" x14ac:dyDescent="0.35">
      <c r="N4324">
        <v>6.9899893999999998</v>
      </c>
      <c r="O4324">
        <v>4.9999999999999998E-7</v>
      </c>
      <c r="P4324">
        <f t="shared" si="308"/>
        <v>58.862501575116468</v>
      </c>
      <c r="Q4324">
        <f t="shared" si="310"/>
        <v>4</v>
      </c>
      <c r="AG4324">
        <v>1.7170251000000001</v>
      </c>
      <c r="AH4324">
        <v>1.7999999999999999E-6</v>
      </c>
      <c r="AI4324">
        <f t="shared" si="309"/>
        <v>14.459019444759749</v>
      </c>
      <c r="AJ4324">
        <f t="shared" si="311"/>
        <v>2</v>
      </c>
    </row>
    <row r="4325" spans="14:36" x14ac:dyDescent="0.35">
      <c r="N4325">
        <v>7.0075827000000004</v>
      </c>
      <c r="O4325">
        <v>4.9999999999999998E-7</v>
      </c>
      <c r="P4325">
        <f t="shared" si="308"/>
        <v>59.01065425313935</v>
      </c>
      <c r="Q4325">
        <f t="shared" si="310"/>
        <v>4</v>
      </c>
      <c r="AG4325">
        <v>1.733309</v>
      </c>
      <c r="AH4325">
        <v>2.3E-6</v>
      </c>
      <c r="AI4325">
        <f t="shared" si="309"/>
        <v>14.596145702690702</v>
      </c>
      <c r="AJ4325">
        <f t="shared" si="311"/>
        <v>2</v>
      </c>
    </row>
    <row r="4326" spans="14:36" x14ac:dyDescent="0.35">
      <c r="N4326">
        <v>7.0251780000000004</v>
      </c>
      <c r="O4326">
        <v>4.9999999999999998E-7</v>
      </c>
      <c r="P4326">
        <f t="shared" si="308"/>
        <v>59.15882377310524</v>
      </c>
      <c r="Q4326">
        <f t="shared" si="310"/>
        <v>4</v>
      </c>
      <c r="AG4326">
        <v>1.7496042000000001</v>
      </c>
      <c r="AH4326">
        <v>1.3E-6</v>
      </c>
      <c r="AI4326">
        <f t="shared" si="309"/>
        <v>14.733367117599691</v>
      </c>
      <c r="AJ4326">
        <f t="shared" si="311"/>
        <v>2</v>
      </c>
    </row>
    <row r="4327" spans="14:36" x14ac:dyDescent="0.35">
      <c r="N4327">
        <v>7.0427752999999997</v>
      </c>
      <c r="O4327">
        <v>7.9999999999999996E-7</v>
      </c>
      <c r="P4327">
        <f t="shared" si="308"/>
        <v>59.307010135014131</v>
      </c>
      <c r="Q4327">
        <f t="shared" si="310"/>
        <v>4</v>
      </c>
      <c r="AG4327">
        <v>1.7659106</v>
      </c>
      <c r="AH4327">
        <v>5.9999999999999997E-7</v>
      </c>
      <c r="AI4327">
        <f t="shared" si="309"/>
        <v>14.870682847389565</v>
      </c>
      <c r="AJ4327">
        <f t="shared" si="311"/>
        <v>2</v>
      </c>
    </row>
    <row r="4328" spans="14:36" x14ac:dyDescent="0.35">
      <c r="N4328">
        <v>7.0603746999999997</v>
      </c>
      <c r="O4328">
        <v>4.9999999999999998E-7</v>
      </c>
      <c r="P4328">
        <f t="shared" si="308"/>
        <v>59.455214180963203</v>
      </c>
      <c r="Q4328">
        <f t="shared" si="310"/>
        <v>4</v>
      </c>
      <c r="AG4328">
        <v>1.7822279999999999</v>
      </c>
      <c r="AH4328">
        <v>7.9999999999999996E-7</v>
      </c>
      <c r="AI4328">
        <f t="shared" si="309"/>
        <v>15.00809120786602</v>
      </c>
      <c r="AJ4328">
        <f t="shared" si="311"/>
        <v>2</v>
      </c>
    </row>
    <row r="4329" spans="14:36" x14ac:dyDescent="0.35">
      <c r="N4329">
        <v>7.0779759999999996</v>
      </c>
      <c r="O4329">
        <v>4.9999999999999998E-7</v>
      </c>
      <c r="P4329">
        <f t="shared" si="308"/>
        <v>59.603434226758139</v>
      </c>
      <c r="Q4329">
        <f t="shared" si="310"/>
        <v>4</v>
      </c>
      <c r="AG4329">
        <v>1.7985561999999999</v>
      </c>
      <c r="AH4329">
        <v>4.9999999999999998E-7</v>
      </c>
      <c r="AI4329">
        <f t="shared" si="309"/>
        <v>15.145590514834756</v>
      </c>
      <c r="AJ4329">
        <f t="shared" si="311"/>
        <v>2</v>
      </c>
    </row>
    <row r="4330" spans="14:36" x14ac:dyDescent="0.35">
      <c r="N4330">
        <v>7.0955794000000001</v>
      </c>
      <c r="O4330">
        <v>4.9999999999999998E-7</v>
      </c>
      <c r="P4330">
        <f t="shared" si="308"/>
        <v>59.751671956593242</v>
      </c>
      <c r="Q4330">
        <f t="shared" si="310"/>
        <v>4</v>
      </c>
      <c r="AG4330">
        <v>1.8148952</v>
      </c>
      <c r="AH4330">
        <v>2.9999999999999999E-7</v>
      </c>
      <c r="AI4330">
        <f t="shared" si="309"/>
        <v>15.283180768295775</v>
      </c>
      <c r="AJ4330">
        <f t="shared" si="311"/>
        <v>2</v>
      </c>
    </row>
    <row r="4331" spans="14:36" x14ac:dyDescent="0.35">
      <c r="N4331">
        <v>7.1131846999999997</v>
      </c>
      <c r="O4331">
        <v>6.9999999999999997E-7</v>
      </c>
      <c r="P4331">
        <f t="shared" si="308"/>
        <v>59.899925686274202</v>
      </c>
      <c r="Q4331">
        <f t="shared" si="310"/>
        <v>4</v>
      </c>
      <c r="AG4331">
        <v>1.8312447000000001</v>
      </c>
      <c r="AH4331">
        <v>4.9999999999999998E-7</v>
      </c>
      <c r="AI4331">
        <f t="shared" si="309"/>
        <v>15.420859441957623</v>
      </c>
      <c r="AJ4331">
        <f t="shared" si="311"/>
        <v>2</v>
      </c>
    </row>
    <row r="4332" spans="14:36" x14ac:dyDescent="0.35">
      <c r="N4332">
        <v>7.1307920999999999</v>
      </c>
      <c r="O4332">
        <v>4.9999999999999998E-7</v>
      </c>
      <c r="P4332">
        <f t="shared" si="308"/>
        <v>60.048197099995328</v>
      </c>
      <c r="Q4332">
        <f t="shared" si="310"/>
        <v>4</v>
      </c>
      <c r="AG4332">
        <v>1.8476045000000001</v>
      </c>
      <c r="AH4332">
        <v>1.9999999999999999E-7</v>
      </c>
      <c r="AI4332">
        <f t="shared" si="309"/>
        <v>15.558624851625996</v>
      </c>
      <c r="AJ4332">
        <f t="shared" si="311"/>
        <v>2</v>
      </c>
    </row>
    <row r="4333" spans="14:36" x14ac:dyDescent="0.35">
      <c r="N4333">
        <v>7.1484014</v>
      </c>
      <c r="O4333">
        <v>3.9999999999999998E-7</v>
      </c>
      <c r="P4333">
        <f t="shared" si="308"/>
        <v>60.196484513562325</v>
      </c>
      <c r="Q4333">
        <f t="shared" si="310"/>
        <v>4</v>
      </c>
      <c r="AG4333">
        <v>1.8639745999999999</v>
      </c>
      <c r="AH4333">
        <v>9.9999999999999995E-8</v>
      </c>
      <c r="AI4333">
        <f t="shared" si="309"/>
        <v>15.696476997300897</v>
      </c>
      <c r="AJ4333">
        <f t="shared" si="311"/>
        <v>2</v>
      </c>
    </row>
    <row r="4334" spans="14:36" x14ac:dyDescent="0.35">
      <c r="N4334">
        <v>7.1660127999999998</v>
      </c>
      <c r="O4334">
        <v>3.9999999999999998E-7</v>
      </c>
      <c r="P4334">
        <f t="shared" si="308"/>
        <v>60.344789611169482</v>
      </c>
      <c r="Q4334">
        <f t="shared" si="310"/>
        <v>4</v>
      </c>
      <c r="AG4334">
        <v>1.8803548000000001</v>
      </c>
      <c r="AH4334">
        <v>1.9999999999999999E-7</v>
      </c>
      <c r="AI4334">
        <f t="shared" si="309"/>
        <v>15.834414194788025</v>
      </c>
      <c r="AJ4334">
        <f t="shared" si="311"/>
        <v>2</v>
      </c>
    </row>
    <row r="4335" spans="14:36" x14ac:dyDescent="0.35">
      <c r="N4335">
        <v>7.1836260999999997</v>
      </c>
      <c r="O4335">
        <v>6.9999999999999997E-7</v>
      </c>
      <c r="P4335">
        <f t="shared" si="308"/>
        <v>60.493110708622503</v>
      </c>
      <c r="Q4335">
        <f t="shared" si="310"/>
        <v>4</v>
      </c>
      <c r="AG4335">
        <v>1.8967449999999999</v>
      </c>
      <c r="AH4335">
        <v>9.9999999999999995E-8</v>
      </c>
      <c r="AI4335">
        <f t="shared" si="309"/>
        <v>15.972435601990224</v>
      </c>
      <c r="AJ4335">
        <f t="shared" si="311"/>
        <v>2</v>
      </c>
    </row>
    <row r="4336" spans="14:36" x14ac:dyDescent="0.35">
      <c r="N4336">
        <v>7.2012413999999998</v>
      </c>
      <c r="O4336">
        <v>3.9999999999999998E-7</v>
      </c>
      <c r="P4336">
        <f t="shared" si="308"/>
        <v>60.641448648018539</v>
      </c>
      <c r="Q4336">
        <f t="shared" si="310"/>
        <v>4</v>
      </c>
      <c r="AG4336">
        <v>1.9131450000000001</v>
      </c>
      <c r="AH4336">
        <v>9.9999999999999995E-8</v>
      </c>
      <c r="AI4336">
        <f t="shared" si="309"/>
        <v>16.110539534713201</v>
      </c>
      <c r="AJ4336">
        <f t="shared" si="311"/>
        <v>2</v>
      </c>
    </row>
    <row r="4337" spans="14:36" x14ac:dyDescent="0.35">
      <c r="N4337">
        <v>7.2188587000000002</v>
      </c>
      <c r="O4337">
        <v>3.9999999999999998E-7</v>
      </c>
      <c r="P4337">
        <f t="shared" si="308"/>
        <v>60.789803429357598</v>
      </c>
      <c r="Q4337">
        <f t="shared" si="310"/>
        <v>4</v>
      </c>
      <c r="AG4337">
        <v>1.9295547</v>
      </c>
      <c r="AH4337">
        <v>9.9999999999999995E-8</v>
      </c>
      <c r="AI4337">
        <f t="shared" si="309"/>
        <v>16.248725150859798</v>
      </c>
      <c r="AJ4337">
        <f t="shared" si="311"/>
        <v>2</v>
      </c>
    </row>
    <row r="4338" spans="14:36" x14ac:dyDescent="0.35">
      <c r="N4338">
        <v>7.2364778999999997</v>
      </c>
      <c r="O4338">
        <v>4.9999999999999998E-7</v>
      </c>
      <c r="P4338">
        <f t="shared" si="308"/>
        <v>60.938174210542513</v>
      </c>
      <c r="Q4338">
        <f t="shared" si="310"/>
        <v>4</v>
      </c>
      <c r="AG4338">
        <v>1.9459739</v>
      </c>
      <c r="AH4338">
        <v>9.9999999999999995E-8</v>
      </c>
      <c r="AI4338">
        <f t="shared" si="309"/>
        <v>16.386990766235719</v>
      </c>
      <c r="AJ4338">
        <f t="shared" si="311"/>
        <v>2</v>
      </c>
    </row>
    <row r="4339" spans="14:36" x14ac:dyDescent="0.35">
      <c r="N4339">
        <v>7.2540991000000004</v>
      </c>
      <c r="O4339">
        <v>9.9999999999999995E-7</v>
      </c>
      <c r="P4339">
        <f t="shared" si="308"/>
        <v>61.086561833670451</v>
      </c>
      <c r="Q4339">
        <f t="shared" si="310"/>
        <v>4</v>
      </c>
      <c r="AG4339">
        <v>1.9624026000000001</v>
      </c>
      <c r="AH4339">
        <v>0</v>
      </c>
      <c r="AI4339">
        <f t="shared" si="309"/>
        <v>16.525336380840958</v>
      </c>
      <c r="AJ4339">
        <f t="shared" si="311"/>
        <v>2</v>
      </c>
    </row>
    <row r="4340" spans="14:36" x14ac:dyDescent="0.35">
      <c r="N4340">
        <v>7.2717222000000001</v>
      </c>
      <c r="O4340">
        <v>3.9999999999999998E-7</v>
      </c>
      <c r="P4340">
        <f t="shared" si="308"/>
        <v>61.234965456644247</v>
      </c>
      <c r="Q4340">
        <f t="shared" si="310"/>
        <v>4</v>
      </c>
      <c r="AG4340">
        <v>1.9788406000000001</v>
      </c>
      <c r="AH4340">
        <v>0</v>
      </c>
      <c r="AI4340">
        <f t="shared" si="309"/>
        <v>16.663760310481219</v>
      </c>
      <c r="AJ4340">
        <f t="shared" si="311"/>
        <v>2</v>
      </c>
    </row>
    <row r="4341" spans="14:36" x14ac:dyDescent="0.35">
      <c r="N4341">
        <v>7.2893473000000002</v>
      </c>
      <c r="O4341">
        <v>3.9999999999999998E-7</v>
      </c>
      <c r="P4341">
        <f t="shared" si="308"/>
        <v>61.383385921561057</v>
      </c>
      <c r="Q4341">
        <f t="shared" si="310"/>
        <v>4</v>
      </c>
      <c r="AG4341">
        <v>1.9952878000000001</v>
      </c>
      <c r="AH4341">
        <v>0</v>
      </c>
      <c r="AI4341">
        <f t="shared" si="309"/>
        <v>16.802261713059348</v>
      </c>
      <c r="AJ4341">
        <f t="shared" si="311"/>
        <v>2</v>
      </c>
    </row>
    <row r="4342" spans="14:36" x14ac:dyDescent="0.35">
      <c r="N4342">
        <v>7.3069743999999996</v>
      </c>
      <c r="O4342">
        <v>4.9999999999999998E-7</v>
      </c>
      <c r="P4342">
        <f t="shared" si="308"/>
        <v>61.531823228420876</v>
      </c>
      <c r="Q4342">
        <f t="shared" si="310"/>
        <v>4</v>
      </c>
      <c r="AG4342">
        <v>2.0117441</v>
      </c>
      <c r="AH4342">
        <v>0</v>
      </c>
      <c r="AI4342">
        <f t="shared" si="309"/>
        <v>16.940839746478197</v>
      </c>
      <c r="AJ4342">
        <f t="shared" si="311"/>
        <v>2</v>
      </c>
    </row>
    <row r="4343" spans="14:36" x14ac:dyDescent="0.35">
      <c r="N4343">
        <v>7.3246034</v>
      </c>
      <c r="O4343">
        <v>1.5999999999999999E-6</v>
      </c>
      <c r="P4343">
        <f t="shared" si="308"/>
        <v>61.680276535126573</v>
      </c>
      <c r="Q4343">
        <f t="shared" si="310"/>
        <v>4</v>
      </c>
      <c r="AG4343">
        <v>2.0282092999999999</v>
      </c>
      <c r="AH4343">
        <v>0</v>
      </c>
      <c r="AI4343">
        <f t="shared" si="309"/>
        <v>17.079492726543457</v>
      </c>
      <c r="AJ4343">
        <f t="shared" si="311"/>
        <v>2</v>
      </c>
    </row>
    <row r="4344" spans="14:36" x14ac:dyDescent="0.35">
      <c r="N4344">
        <v>7.3422343000000003</v>
      </c>
      <c r="O4344">
        <v>2.9999999999999999E-7</v>
      </c>
      <c r="P4344">
        <f t="shared" si="308"/>
        <v>61.828745841678128</v>
      </c>
      <c r="Q4344">
        <f t="shared" si="310"/>
        <v>4</v>
      </c>
      <c r="AG4344">
        <v>2.0446835000000001</v>
      </c>
      <c r="AH4344">
        <v>0</v>
      </c>
      <c r="AI4344">
        <f t="shared" si="309"/>
        <v>17.218221495352292</v>
      </c>
      <c r="AJ4344">
        <f t="shared" si="311"/>
        <v>2</v>
      </c>
    </row>
    <row r="4345" spans="14:36" x14ac:dyDescent="0.35">
      <c r="N4345">
        <v>7.3598672000000001</v>
      </c>
      <c r="O4345">
        <v>3.9999999999999998E-7</v>
      </c>
      <c r="P4345">
        <f t="shared" si="308"/>
        <v>61.977231990172697</v>
      </c>
      <c r="Q4345">
        <f t="shared" si="310"/>
        <v>4</v>
      </c>
      <c r="AG4345">
        <v>2.0611663999999998</v>
      </c>
      <c r="AH4345">
        <v>0</v>
      </c>
      <c r="AI4345">
        <f t="shared" si="309"/>
        <v>17.357023526613236</v>
      </c>
      <c r="AJ4345">
        <f t="shared" si="311"/>
        <v>2</v>
      </c>
    </row>
    <row r="4346" spans="14:36" x14ac:dyDescent="0.35">
      <c r="N4346">
        <v>7.3775019999999998</v>
      </c>
      <c r="O4346">
        <v>5.9999999999999997E-7</v>
      </c>
      <c r="P4346">
        <f t="shared" si="308"/>
        <v>62.125734138513131</v>
      </c>
      <c r="Q4346">
        <f t="shared" si="310"/>
        <v>4</v>
      </c>
      <c r="AG4346">
        <v>2.0776579000000002</v>
      </c>
      <c r="AH4346">
        <v>0</v>
      </c>
      <c r="AI4346">
        <f t="shared" si="309"/>
        <v>17.495897978229152</v>
      </c>
      <c r="AJ4346">
        <f t="shared" si="311"/>
        <v>2</v>
      </c>
    </row>
    <row r="4347" spans="14:36" x14ac:dyDescent="0.35">
      <c r="N4347">
        <v>7.3951387000000004</v>
      </c>
      <c r="O4347">
        <v>2.6000000000000001E-6</v>
      </c>
      <c r="P4347">
        <f t="shared" si="308"/>
        <v>62.274252286699436</v>
      </c>
      <c r="Q4347">
        <f t="shared" si="310"/>
        <v>4</v>
      </c>
      <c r="AG4347">
        <v>2.0941580000000002</v>
      </c>
      <c r="AH4347">
        <v>0</v>
      </c>
      <c r="AI4347">
        <f t="shared" si="309"/>
        <v>17.634844850200025</v>
      </c>
      <c r="AJ4347">
        <f t="shared" si="311"/>
        <v>2</v>
      </c>
    </row>
    <row r="4348" spans="14:36" x14ac:dyDescent="0.35">
      <c r="N4348">
        <v>7.4127773000000001</v>
      </c>
      <c r="O4348">
        <v>2.9999999999999999E-7</v>
      </c>
      <c r="P4348">
        <f t="shared" si="308"/>
        <v>62.422786434731591</v>
      </c>
      <c r="Q4348">
        <f t="shared" si="310"/>
        <v>4</v>
      </c>
      <c r="AG4348">
        <v>2.1106666000000001</v>
      </c>
      <c r="AH4348">
        <v>0</v>
      </c>
      <c r="AI4348">
        <f t="shared" si="309"/>
        <v>17.773863300428715</v>
      </c>
      <c r="AJ4348">
        <f t="shared" si="311"/>
        <v>2</v>
      </c>
    </row>
    <row r="4349" spans="14:36" x14ac:dyDescent="0.35">
      <c r="N4349">
        <v>7.4304179000000001</v>
      </c>
      <c r="O4349">
        <v>2.9999999999999999E-7</v>
      </c>
      <c r="P4349">
        <f t="shared" si="308"/>
        <v>62.571337424706776</v>
      </c>
      <c r="Q4349">
        <f t="shared" si="310"/>
        <v>4</v>
      </c>
      <c r="AG4349">
        <v>2.1271835000000001</v>
      </c>
      <c r="AH4349">
        <v>0</v>
      </c>
      <c r="AI4349">
        <f t="shared" si="309"/>
        <v>17.912951644720916</v>
      </c>
      <c r="AJ4349">
        <f t="shared" si="311"/>
        <v>2</v>
      </c>
    </row>
    <row r="4350" spans="14:36" x14ac:dyDescent="0.35">
      <c r="N4350">
        <v>7.4480604000000001</v>
      </c>
      <c r="O4350">
        <v>5.9999999999999997E-7</v>
      </c>
      <c r="P4350">
        <f t="shared" si="308"/>
        <v>62.719904414527818</v>
      </c>
      <c r="Q4350">
        <f t="shared" si="310"/>
        <v>4</v>
      </c>
      <c r="AG4350">
        <v>2.1437086999999999</v>
      </c>
      <c r="AH4350">
        <v>0</v>
      </c>
      <c r="AI4350">
        <f t="shared" si="309"/>
        <v>18.052109883076628</v>
      </c>
      <c r="AJ4350">
        <f t="shared" si="311"/>
        <v>2</v>
      </c>
    </row>
    <row r="4351" spans="14:36" x14ac:dyDescent="0.35">
      <c r="N4351">
        <v>7.4657046999999999</v>
      </c>
      <c r="O4351">
        <v>4.6E-6</v>
      </c>
      <c r="P4351">
        <f t="shared" si="308"/>
        <v>62.868486562097566</v>
      </c>
      <c r="Q4351">
        <f t="shared" si="310"/>
        <v>4</v>
      </c>
      <c r="AG4351">
        <v>2.1602421000000001</v>
      </c>
      <c r="AH4351">
        <v>0</v>
      </c>
      <c r="AI4351">
        <f t="shared" si="309"/>
        <v>18.191337173398708</v>
      </c>
      <c r="AJ4351">
        <f t="shared" si="311"/>
        <v>2</v>
      </c>
    </row>
    <row r="4352" spans="14:36" x14ac:dyDescent="0.35">
      <c r="N4352">
        <v>7.4833509999999999</v>
      </c>
      <c r="O4352">
        <v>1.9999999999999999E-7</v>
      </c>
      <c r="P4352">
        <f t="shared" si="308"/>
        <v>63.017085551610336</v>
      </c>
      <c r="Q4352">
        <f t="shared" si="310"/>
        <v>4</v>
      </c>
      <c r="AG4352">
        <v>2.1767835999999998</v>
      </c>
      <c r="AH4352">
        <v>0</v>
      </c>
      <c r="AI4352">
        <f t="shared" si="309"/>
        <v>18.330632673589992</v>
      </c>
      <c r="AJ4352">
        <f t="shared" si="311"/>
        <v>2</v>
      </c>
    </row>
    <row r="4353" spans="14:36" x14ac:dyDescent="0.35">
      <c r="N4353">
        <v>7.5009991999999999</v>
      </c>
      <c r="O4353">
        <v>3.9999999999999998E-7</v>
      </c>
      <c r="P4353">
        <f t="shared" si="308"/>
        <v>63.165700540968977</v>
      </c>
      <c r="Q4353">
        <f t="shared" si="310"/>
        <v>4</v>
      </c>
      <c r="AG4353">
        <v>2.1933330999999998</v>
      </c>
      <c r="AH4353">
        <v>0</v>
      </c>
      <c r="AI4353">
        <f t="shared" si="309"/>
        <v>18.469995541553338</v>
      </c>
      <c r="AJ4353">
        <f t="shared" si="311"/>
        <v>2</v>
      </c>
    </row>
    <row r="4354" spans="14:36" x14ac:dyDescent="0.35">
      <c r="N4354">
        <v>7.5186491999999996</v>
      </c>
      <c r="O4354">
        <v>8.9999999999999996E-7</v>
      </c>
      <c r="P4354">
        <f t="shared" ref="P4354:P4417" si="312">N4354*$L$4</f>
        <v>63.314330688076318</v>
      </c>
      <c r="Q4354">
        <f t="shared" si="310"/>
        <v>4</v>
      </c>
      <c r="AG4354">
        <v>2.2098903999999999</v>
      </c>
      <c r="AH4354">
        <v>0</v>
      </c>
      <c r="AI4354">
        <f t="shared" ref="AI4354:AI4417" si="313">AG4354*$L$4</f>
        <v>18.609424093094443</v>
      </c>
      <c r="AJ4354">
        <f t="shared" si="311"/>
        <v>2</v>
      </c>
    </row>
    <row r="4355" spans="14:36" x14ac:dyDescent="0.35">
      <c r="N4355">
        <v>7.5363011000000002</v>
      </c>
      <c r="O4355">
        <v>1.0499999999999999E-5</v>
      </c>
      <c r="P4355">
        <f t="shared" si="312"/>
        <v>63.462976835029536</v>
      </c>
      <c r="Q4355">
        <f t="shared" ref="Q4355:Q4418" si="314">IF(P4355&lt;=9,1,IF(P4355&lt;=19,2,IF(P4355&lt;=49,3,4)))</f>
        <v>4</v>
      </c>
      <c r="AG4355">
        <v>2.2264556</v>
      </c>
      <c r="AH4355">
        <v>0</v>
      </c>
      <c r="AI4355">
        <f t="shared" si="313"/>
        <v>18.748919170310458</v>
      </c>
      <c r="AJ4355">
        <f t="shared" ref="AJ4355:AJ4418" si="315">IF(AI4355&lt;=9,1,IF(AI4355&lt;=19,2,IF(AI4355&lt;=49,3,4)))</f>
        <v>2</v>
      </c>
    </row>
    <row r="4356" spans="14:36" x14ac:dyDescent="0.35">
      <c r="N4356">
        <v>1.4220108</v>
      </c>
      <c r="O4356">
        <v>2.476E-4</v>
      </c>
      <c r="P4356">
        <f t="shared" si="312"/>
        <v>11.974712430155135</v>
      </c>
      <c r="Q4356">
        <f t="shared" si="314"/>
        <v>2</v>
      </c>
      <c r="AG4356">
        <v>2.2430286000000002</v>
      </c>
      <c r="AH4356">
        <v>0</v>
      </c>
      <c r="AI4356">
        <f t="shared" si="313"/>
        <v>18.888479931104232</v>
      </c>
      <c r="AJ4356">
        <f t="shared" si="315"/>
        <v>2</v>
      </c>
    </row>
    <row r="4357" spans="14:36" x14ac:dyDescent="0.35">
      <c r="N4357">
        <v>1.4600626999999999</v>
      </c>
      <c r="O4357">
        <v>1.9999999999999999E-7</v>
      </c>
      <c r="P4357">
        <f t="shared" si="312"/>
        <v>12.295146395861316</v>
      </c>
      <c r="Q4357">
        <f t="shared" si="314"/>
        <v>2</v>
      </c>
      <c r="AG4357">
        <v>2.2596091999999999</v>
      </c>
      <c r="AH4357">
        <v>0</v>
      </c>
      <c r="AI4357">
        <f t="shared" si="313"/>
        <v>19.02810469128146</v>
      </c>
      <c r="AJ4357">
        <f t="shared" si="315"/>
        <v>3</v>
      </c>
    </row>
    <row r="4358" spans="14:36" x14ac:dyDescent="0.35">
      <c r="N4358">
        <v>1.4761793999999999</v>
      </c>
      <c r="O4358">
        <v>7.9999999999999996E-7</v>
      </c>
      <c r="P4358">
        <f t="shared" si="312"/>
        <v>12.430864667356218</v>
      </c>
      <c r="Q4358">
        <f t="shared" si="314"/>
        <v>2</v>
      </c>
      <c r="AG4358">
        <v>2.2761974</v>
      </c>
      <c r="AH4358">
        <v>0</v>
      </c>
      <c r="AI4358">
        <f t="shared" si="313"/>
        <v>19.167793450842147</v>
      </c>
      <c r="AJ4358">
        <f t="shared" si="315"/>
        <v>3</v>
      </c>
    </row>
    <row r="4359" spans="14:36" x14ac:dyDescent="0.35">
      <c r="N4359">
        <v>1.4923112999999999</v>
      </c>
      <c r="O4359">
        <v>7.9999999999999996E-7</v>
      </c>
      <c r="P4359">
        <f t="shared" si="312"/>
        <v>12.566710937618032</v>
      </c>
      <c r="Q4359">
        <f t="shared" si="314"/>
        <v>2</v>
      </c>
      <c r="AG4359">
        <v>2.2927930999999999</v>
      </c>
      <c r="AH4359">
        <v>0</v>
      </c>
      <c r="AI4359">
        <f t="shared" si="313"/>
        <v>19.307545367689137</v>
      </c>
      <c r="AJ4359">
        <f t="shared" si="315"/>
        <v>3</v>
      </c>
    </row>
    <row r="4360" spans="14:36" x14ac:dyDescent="0.35">
      <c r="N4360">
        <v>1.5084582</v>
      </c>
      <c r="O4360">
        <v>8.9999999999999996E-7</v>
      </c>
      <c r="P4360">
        <f t="shared" si="312"/>
        <v>12.70268352245246</v>
      </c>
      <c r="Q4360">
        <f t="shared" si="314"/>
        <v>2</v>
      </c>
      <c r="AG4360">
        <v>2.3093962000000001</v>
      </c>
      <c r="AH4360">
        <v>0</v>
      </c>
      <c r="AI4360">
        <f t="shared" si="313"/>
        <v>19.447359599725289</v>
      </c>
      <c r="AJ4360">
        <f t="shared" si="315"/>
        <v>3</v>
      </c>
    </row>
    <row r="4361" spans="14:36" x14ac:dyDescent="0.35">
      <c r="N4361">
        <v>1.5246196000000001</v>
      </c>
      <c r="O4361">
        <v>1.3E-6</v>
      </c>
      <c r="P4361">
        <f t="shared" si="312"/>
        <v>12.838778211373747</v>
      </c>
      <c r="Q4361">
        <f t="shared" si="314"/>
        <v>2</v>
      </c>
      <c r="AG4361">
        <v>2.3260067000000002</v>
      </c>
      <c r="AH4361">
        <v>0</v>
      </c>
      <c r="AI4361">
        <f t="shared" si="313"/>
        <v>19.587236146950591</v>
      </c>
      <c r="AJ4361">
        <f t="shared" si="315"/>
        <v>3</v>
      </c>
    </row>
    <row r="4362" spans="14:36" x14ac:dyDescent="0.35">
      <c r="N4362">
        <v>1.5407953999999999</v>
      </c>
      <c r="O4362">
        <v>7.1999999999999997E-6</v>
      </c>
      <c r="P4362">
        <f t="shared" si="312"/>
        <v>12.974994162284739</v>
      </c>
      <c r="Q4362">
        <f t="shared" si="314"/>
        <v>2</v>
      </c>
      <c r="AG4362">
        <v>2.3426244999999999</v>
      </c>
      <c r="AH4362">
        <v>0</v>
      </c>
      <c r="AI4362">
        <f t="shared" si="313"/>
        <v>19.727174167267897</v>
      </c>
      <c r="AJ4362">
        <f t="shared" si="315"/>
        <v>3</v>
      </c>
    </row>
    <row r="4363" spans="14:36" x14ac:dyDescent="0.35">
      <c r="N4363">
        <v>1.5569853</v>
      </c>
      <c r="O4363">
        <v>3.9999999999999998E-6</v>
      </c>
      <c r="P4363">
        <f t="shared" si="312"/>
        <v>13.11132884889399</v>
      </c>
      <c r="Q4363">
        <f t="shared" si="314"/>
        <v>2</v>
      </c>
      <c r="AG4363">
        <v>2.3592495000000002</v>
      </c>
      <c r="AH4363">
        <v>0</v>
      </c>
      <c r="AI4363">
        <f t="shared" si="313"/>
        <v>19.867172818580062</v>
      </c>
      <c r="AJ4363">
        <f t="shared" si="315"/>
        <v>3</v>
      </c>
    </row>
    <row r="4364" spans="14:36" x14ac:dyDescent="0.35">
      <c r="N4364">
        <v>1.5731888999999999</v>
      </c>
      <c r="O4364">
        <v>1.1569999999999999E-4</v>
      </c>
      <c r="P4364">
        <f t="shared" si="312"/>
        <v>13.247778902812891</v>
      </c>
      <c r="Q4364">
        <f t="shared" si="314"/>
        <v>2</v>
      </c>
      <c r="AG4364">
        <v>2.3758816999999999</v>
      </c>
      <c r="AH4364">
        <v>0</v>
      </c>
      <c r="AI4364">
        <f t="shared" si="313"/>
        <v>20.007232100887077</v>
      </c>
      <c r="AJ4364">
        <f t="shared" si="315"/>
        <v>3</v>
      </c>
    </row>
    <row r="4365" spans="14:36" x14ac:dyDescent="0.35">
      <c r="N4365">
        <v>1.5894060999999999</v>
      </c>
      <c r="O4365">
        <v>3.4799999999999999E-5</v>
      </c>
      <c r="P4365">
        <f t="shared" si="312"/>
        <v>13.384343481944297</v>
      </c>
      <c r="Q4365">
        <f t="shared" si="314"/>
        <v>2</v>
      </c>
      <c r="AG4365">
        <v>2.3925209000000001</v>
      </c>
      <c r="AH4365">
        <v>0</v>
      </c>
      <c r="AI4365">
        <f t="shared" si="313"/>
        <v>20.147350329994648</v>
      </c>
      <c r="AJ4365">
        <f t="shared" si="315"/>
        <v>3</v>
      </c>
    </row>
    <row r="4366" spans="14:36" x14ac:dyDescent="0.35">
      <c r="N4366">
        <v>1.6056364999999999</v>
      </c>
      <c r="O4366">
        <v>2.3300000000000001E-5</v>
      </c>
      <c r="P4366">
        <f t="shared" si="312"/>
        <v>13.5210192178996</v>
      </c>
      <c r="Q4366">
        <f t="shared" si="314"/>
        <v>2</v>
      </c>
      <c r="AG4366">
        <v>2.4091670999999999</v>
      </c>
      <c r="AH4366">
        <v>0</v>
      </c>
      <c r="AI4366">
        <f t="shared" si="313"/>
        <v>20.287527505902766</v>
      </c>
      <c r="AJ4366">
        <f t="shared" si="315"/>
        <v>3</v>
      </c>
    </row>
    <row r="4367" spans="14:36" x14ac:dyDescent="0.35">
      <c r="N4367">
        <v>1.6218798999999999</v>
      </c>
      <c r="O4367">
        <v>5.91E-5</v>
      </c>
      <c r="P4367">
        <f t="shared" si="312"/>
        <v>13.657804426484502</v>
      </c>
      <c r="Q4367">
        <f t="shared" si="314"/>
        <v>2</v>
      </c>
      <c r="AG4367">
        <v>2.4258202999999998</v>
      </c>
      <c r="AH4367">
        <v>0</v>
      </c>
      <c r="AI4367">
        <f t="shared" si="313"/>
        <v>20.427763628611441</v>
      </c>
      <c r="AJ4367">
        <f t="shared" si="315"/>
        <v>3</v>
      </c>
    </row>
    <row r="4368" spans="14:36" x14ac:dyDescent="0.35">
      <c r="N4368">
        <v>1.6381361999999999</v>
      </c>
      <c r="O4368">
        <v>9.4199999999999999E-5</v>
      </c>
      <c r="P4368">
        <f t="shared" si="312"/>
        <v>13.794698265601848</v>
      </c>
      <c r="Q4368">
        <f t="shared" si="314"/>
        <v>2</v>
      </c>
      <c r="AG4368">
        <v>2.4424803000000002</v>
      </c>
      <c r="AH4368">
        <v>0</v>
      </c>
      <c r="AI4368">
        <f t="shared" si="313"/>
        <v>20.568057013926367</v>
      </c>
      <c r="AJ4368">
        <f t="shared" si="315"/>
        <v>3</v>
      </c>
    </row>
    <row r="4369" spans="14:36" x14ac:dyDescent="0.35">
      <c r="N4369">
        <v>1.6544049999999999</v>
      </c>
      <c r="O4369">
        <v>4.1300000000000001E-5</v>
      </c>
      <c r="P4369">
        <f t="shared" si="312"/>
        <v>13.931697366863041</v>
      </c>
      <c r="Q4369">
        <f t="shared" si="314"/>
        <v>2</v>
      </c>
      <c r="AG4369">
        <v>2.4591471999999999</v>
      </c>
      <c r="AH4369">
        <v>0</v>
      </c>
      <c r="AI4369">
        <f t="shared" si="313"/>
        <v>20.708408503944693</v>
      </c>
      <c r="AJ4369">
        <f t="shared" si="315"/>
        <v>3</v>
      </c>
    </row>
    <row r="4370" spans="14:36" x14ac:dyDescent="0.35">
      <c r="N4370">
        <v>1.6706862</v>
      </c>
      <c r="O4370">
        <v>3.2400000000000001E-5</v>
      </c>
      <c r="P4370">
        <f t="shared" si="312"/>
        <v>14.068800888170925</v>
      </c>
      <c r="Q4370">
        <f t="shared" si="314"/>
        <v>2</v>
      </c>
      <c r="AG4370">
        <v>2.4758208000000002</v>
      </c>
      <c r="AH4370">
        <v>0</v>
      </c>
      <c r="AI4370">
        <f t="shared" si="313"/>
        <v>20.848816414472122</v>
      </c>
      <c r="AJ4370">
        <f t="shared" si="315"/>
        <v>3</v>
      </c>
    </row>
    <row r="4371" spans="14:36" x14ac:dyDescent="0.35">
      <c r="N4371">
        <v>1.6869795999999999</v>
      </c>
      <c r="O4371">
        <v>6.8999999999999997E-5</v>
      </c>
      <c r="P4371">
        <f t="shared" si="312"/>
        <v>14.206007145331201</v>
      </c>
      <c r="Q4371">
        <f t="shared" si="314"/>
        <v>2</v>
      </c>
      <c r="AG4371">
        <v>2.4925011000000001</v>
      </c>
      <c r="AH4371">
        <v>0</v>
      </c>
      <c r="AI4371">
        <f t="shared" si="313"/>
        <v>20.989280745508648</v>
      </c>
      <c r="AJ4371">
        <f t="shared" si="315"/>
        <v>3</v>
      </c>
    </row>
    <row r="4372" spans="14:36" x14ac:dyDescent="0.35">
      <c r="N4372">
        <v>1.7032849000000001</v>
      </c>
      <c r="O4372">
        <v>4.46E-5</v>
      </c>
      <c r="P4372">
        <f t="shared" si="312"/>
        <v>14.343313612052418</v>
      </c>
      <c r="Q4372">
        <f t="shared" si="314"/>
        <v>2</v>
      </c>
      <c r="AG4372">
        <v>2.5091880999999998</v>
      </c>
      <c r="AH4372">
        <v>0</v>
      </c>
      <c r="AI4372">
        <f t="shared" si="313"/>
        <v>21.129801497054274</v>
      </c>
      <c r="AJ4372">
        <f t="shared" si="315"/>
        <v>3</v>
      </c>
    </row>
    <row r="4373" spans="14:36" x14ac:dyDescent="0.35">
      <c r="N4373">
        <v>1.7196020000000001</v>
      </c>
      <c r="O4373">
        <v>3.8099999999999998E-5</v>
      </c>
      <c r="P4373">
        <f t="shared" si="312"/>
        <v>14.480719446237421</v>
      </c>
      <c r="Q4373">
        <f t="shared" si="314"/>
        <v>2</v>
      </c>
      <c r="AG4373">
        <v>2.5258815999999999</v>
      </c>
      <c r="AH4373">
        <v>0</v>
      </c>
      <c r="AI4373">
        <f t="shared" si="313"/>
        <v>21.270376984914702</v>
      </c>
      <c r="AJ4373">
        <f t="shared" si="315"/>
        <v>3</v>
      </c>
    </row>
    <row r="4374" spans="14:36" x14ac:dyDescent="0.35">
      <c r="N4374">
        <v>1.7359306000000001</v>
      </c>
      <c r="O4374">
        <v>5.6900000000000001E-5</v>
      </c>
      <c r="P4374">
        <f t="shared" si="312"/>
        <v>14.61822212159476</v>
      </c>
      <c r="Q4374">
        <f t="shared" si="314"/>
        <v>2</v>
      </c>
      <c r="AG4374">
        <v>2.5425816000000001</v>
      </c>
      <c r="AH4374">
        <v>0</v>
      </c>
      <c r="AI4374">
        <f t="shared" si="313"/>
        <v>21.411007209089927</v>
      </c>
      <c r="AJ4374">
        <f t="shared" si="315"/>
        <v>3</v>
      </c>
    </row>
    <row r="4375" spans="14:36" x14ac:dyDescent="0.35">
      <c r="N4375">
        <v>1.7522705999999999</v>
      </c>
      <c r="O4375">
        <v>4.3000000000000002E-5</v>
      </c>
      <c r="P4375">
        <f t="shared" si="312"/>
        <v>14.755820796027285</v>
      </c>
      <c r="Q4375">
        <f t="shared" si="314"/>
        <v>2</v>
      </c>
      <c r="AG4375">
        <v>2.5592880999999998</v>
      </c>
      <c r="AH4375">
        <v>0</v>
      </c>
      <c r="AI4375">
        <f t="shared" si="313"/>
        <v>21.551692169579947</v>
      </c>
      <c r="AJ4375">
        <f t="shared" si="315"/>
        <v>3</v>
      </c>
    </row>
    <row r="4376" spans="14:36" x14ac:dyDescent="0.35">
      <c r="N4376">
        <v>1.7686219000000001</v>
      </c>
      <c r="O4376">
        <v>2.0299999999999999E-5</v>
      </c>
      <c r="P4376">
        <f t="shared" si="312"/>
        <v>14.893514627437845</v>
      </c>
      <c r="Q4376">
        <f t="shared" si="314"/>
        <v>2</v>
      </c>
      <c r="AG4376">
        <v>2.5760010000000002</v>
      </c>
      <c r="AH4376">
        <v>0</v>
      </c>
      <c r="AI4376">
        <f t="shared" si="313"/>
        <v>21.692431024287622</v>
      </c>
      <c r="AJ4376">
        <f t="shared" si="315"/>
        <v>3</v>
      </c>
    </row>
    <row r="4377" spans="14:36" x14ac:dyDescent="0.35">
      <c r="N4377">
        <v>1.7849842</v>
      </c>
      <c r="O4377">
        <v>3.0800000000000003E-5</v>
      </c>
      <c r="P4377">
        <f t="shared" si="312"/>
        <v>15.031301089534988</v>
      </c>
      <c r="Q4377">
        <f t="shared" si="314"/>
        <v>2</v>
      </c>
      <c r="AG4377">
        <v>2.5927202999999999</v>
      </c>
      <c r="AH4377">
        <v>0</v>
      </c>
      <c r="AI4377">
        <f t="shared" si="313"/>
        <v>21.833223773212939</v>
      </c>
      <c r="AJ4377">
        <f t="shared" si="315"/>
        <v>3</v>
      </c>
    </row>
    <row r="4378" spans="14:36" x14ac:dyDescent="0.35">
      <c r="N4378">
        <v>1.8013573000000001</v>
      </c>
      <c r="O4378">
        <v>2.6599999999999999E-5</v>
      </c>
      <c r="P4378">
        <f t="shared" si="312"/>
        <v>15.169178498124412</v>
      </c>
      <c r="Q4378">
        <f t="shared" si="314"/>
        <v>2</v>
      </c>
      <c r="AG4378">
        <v>2.6094458</v>
      </c>
      <c r="AH4378">
        <v>0</v>
      </c>
      <c r="AI4378">
        <f t="shared" si="313"/>
        <v>21.974068732161605</v>
      </c>
      <c r="AJ4378">
        <f t="shared" si="315"/>
        <v>3</v>
      </c>
    </row>
    <row r="4379" spans="14:36" x14ac:dyDescent="0.35">
      <c r="N4379">
        <v>1.8177411999999999</v>
      </c>
      <c r="O4379">
        <v>1.7600000000000001E-5</v>
      </c>
      <c r="P4379">
        <f t="shared" si="312"/>
        <v>15.307146853206115</v>
      </c>
      <c r="Q4379">
        <f t="shared" si="314"/>
        <v>2</v>
      </c>
      <c r="AG4379">
        <v>2.6261776000000001</v>
      </c>
      <c r="AH4379">
        <v>0</v>
      </c>
      <c r="AI4379">
        <f t="shared" si="313"/>
        <v>22.11496674323077</v>
      </c>
      <c r="AJ4379">
        <f t="shared" si="315"/>
        <v>3</v>
      </c>
    </row>
    <row r="4380" spans="14:36" x14ac:dyDescent="0.35">
      <c r="N4380">
        <v>1.8341357</v>
      </c>
      <c r="O4380">
        <v>3.29E-5</v>
      </c>
      <c r="P4380">
        <f t="shared" si="312"/>
        <v>15.4452044705858</v>
      </c>
      <c r="Q4380">
        <f t="shared" si="314"/>
        <v>2</v>
      </c>
      <c r="AG4380">
        <v>2.6429155999999998</v>
      </c>
      <c r="AH4380">
        <v>0</v>
      </c>
      <c r="AI4380">
        <f t="shared" si="313"/>
        <v>22.255916964323276</v>
      </c>
      <c r="AJ4380">
        <f t="shared" si="315"/>
        <v>3</v>
      </c>
    </row>
    <row r="4381" spans="14:36" x14ac:dyDescent="0.35">
      <c r="N4381">
        <v>1.8505404999999999</v>
      </c>
      <c r="O4381">
        <v>2.0999999999999999E-5</v>
      </c>
      <c r="P4381">
        <f t="shared" si="312"/>
        <v>15.583348823972011</v>
      </c>
      <c r="Q4381">
        <f t="shared" si="314"/>
        <v>2</v>
      </c>
      <c r="AG4381">
        <v>2.6596597000000002</v>
      </c>
      <c r="AH4381">
        <v>0</v>
      </c>
      <c r="AI4381">
        <f t="shared" si="313"/>
        <v>22.396918553341987</v>
      </c>
      <c r="AJ4381">
        <f t="shared" si="315"/>
        <v>3</v>
      </c>
    </row>
    <row r="4382" spans="14:36" x14ac:dyDescent="0.35">
      <c r="N4382">
        <v>1.8669557000000001</v>
      </c>
      <c r="O4382">
        <v>1.4600000000000001E-5</v>
      </c>
      <c r="P4382">
        <f t="shared" si="312"/>
        <v>15.721580755461902</v>
      </c>
      <c r="Q4382">
        <f t="shared" si="314"/>
        <v>2</v>
      </c>
      <c r="AG4382">
        <v>2.6764098999999999</v>
      </c>
      <c r="AH4382">
        <v>0</v>
      </c>
      <c r="AI4382">
        <f t="shared" si="313"/>
        <v>22.537971510286884</v>
      </c>
      <c r="AJ4382">
        <f t="shared" si="315"/>
        <v>3</v>
      </c>
    </row>
    <row r="4383" spans="14:36" x14ac:dyDescent="0.35">
      <c r="N4383">
        <v>1.8833808999999999</v>
      </c>
      <c r="O4383">
        <v>2.0000000000000002E-5</v>
      </c>
      <c r="P4383">
        <f t="shared" si="312"/>
        <v>15.859896896666864</v>
      </c>
      <c r="Q4383">
        <f t="shared" si="314"/>
        <v>2</v>
      </c>
      <c r="AG4383">
        <v>2.6931661</v>
      </c>
      <c r="AH4383">
        <v>0</v>
      </c>
      <c r="AI4383">
        <f t="shared" si="313"/>
        <v>22.679074993060834</v>
      </c>
      <c r="AJ4383">
        <f t="shared" si="315"/>
        <v>3</v>
      </c>
    </row>
    <row r="4384" spans="14:36" x14ac:dyDescent="0.35">
      <c r="N4384">
        <v>1.8998162000000001</v>
      </c>
      <c r="O4384">
        <v>1.7799999999999999E-5</v>
      </c>
      <c r="P4384">
        <f t="shared" si="312"/>
        <v>15.998298089684056</v>
      </c>
      <c r="Q4384">
        <f t="shared" si="314"/>
        <v>2</v>
      </c>
      <c r="AG4384">
        <v>2.7099283999999999</v>
      </c>
      <c r="AH4384">
        <v>0</v>
      </c>
      <c r="AI4384">
        <f t="shared" si="313"/>
        <v>22.820229843760973</v>
      </c>
      <c r="AJ4384">
        <f t="shared" si="315"/>
        <v>3</v>
      </c>
    </row>
    <row r="4385" spans="14:36" x14ac:dyDescent="0.35">
      <c r="N4385">
        <v>1.9162612999999999</v>
      </c>
      <c r="O4385">
        <v>1.4399999999999999E-5</v>
      </c>
      <c r="P4385">
        <f t="shared" si="312"/>
        <v>16.136781808222018</v>
      </c>
      <c r="Q4385">
        <f t="shared" si="314"/>
        <v>2</v>
      </c>
      <c r="AG4385">
        <v>2.7266965000000001</v>
      </c>
      <c r="AH4385">
        <v>0</v>
      </c>
      <c r="AI4385">
        <f t="shared" si="313"/>
        <v>22.961433536095861</v>
      </c>
      <c r="AJ4385">
        <f t="shared" si="315"/>
        <v>3</v>
      </c>
    </row>
    <row r="4386" spans="14:36" x14ac:dyDescent="0.35">
      <c r="N4386">
        <v>1.9327160999999999</v>
      </c>
      <c r="O4386">
        <v>1.6799999999999998E-5</v>
      </c>
      <c r="P4386">
        <f t="shared" si="312"/>
        <v>16.275347210183604</v>
      </c>
      <c r="Q4386">
        <f t="shared" si="314"/>
        <v>2</v>
      </c>
      <c r="AG4386">
        <v>2.7434706000000002</v>
      </c>
      <c r="AH4386">
        <v>0</v>
      </c>
      <c r="AI4386">
        <f t="shared" si="313"/>
        <v>23.10268775425979</v>
      </c>
      <c r="AJ4386">
        <f t="shared" si="315"/>
        <v>3</v>
      </c>
    </row>
    <row r="4387" spans="14:36" x14ac:dyDescent="0.35">
      <c r="N4387">
        <v>1.9491805</v>
      </c>
      <c r="O4387">
        <v>1.6799999999999998E-5</v>
      </c>
      <c r="P4387">
        <f t="shared" si="312"/>
        <v>16.413993453471662</v>
      </c>
      <c r="Q4387">
        <f t="shared" si="314"/>
        <v>2</v>
      </c>
      <c r="AG4387">
        <v>2.7602505000000002</v>
      </c>
      <c r="AH4387">
        <v>0</v>
      </c>
      <c r="AI4387">
        <f t="shared" si="313"/>
        <v>23.243990814058463</v>
      </c>
      <c r="AJ4387">
        <f t="shared" si="315"/>
        <v>3</v>
      </c>
    </row>
    <row r="4388" spans="14:36" x14ac:dyDescent="0.35">
      <c r="N4388">
        <v>1.9656543</v>
      </c>
      <c r="O4388">
        <v>1.11E-5</v>
      </c>
      <c r="P4388">
        <f t="shared" si="312"/>
        <v>16.552718853891889</v>
      </c>
      <c r="Q4388">
        <f t="shared" si="314"/>
        <v>2</v>
      </c>
      <c r="AG4388">
        <v>2.7770362999999998</v>
      </c>
      <c r="AH4388">
        <v>0</v>
      </c>
      <c r="AI4388">
        <f t="shared" si="313"/>
        <v>23.385343557589032</v>
      </c>
      <c r="AJ4388">
        <f t="shared" si="315"/>
        <v>3</v>
      </c>
    </row>
    <row r="4389" spans="14:36" x14ac:dyDescent="0.35">
      <c r="N4389">
        <v>1.9821375000000001</v>
      </c>
      <c r="O4389">
        <v>1.3699999999999999E-5</v>
      </c>
      <c r="P4389">
        <f t="shared" si="312"/>
        <v>16.69152341144429</v>
      </c>
      <c r="Q4389">
        <f t="shared" si="314"/>
        <v>2</v>
      </c>
      <c r="AG4389">
        <v>2.7938277</v>
      </c>
      <c r="AH4389">
        <v>0</v>
      </c>
      <c r="AI4389">
        <f t="shared" si="313"/>
        <v>23.526743458560041</v>
      </c>
      <c r="AJ4389">
        <f t="shared" si="315"/>
        <v>3</v>
      </c>
    </row>
    <row r="4390" spans="14:36" x14ac:dyDescent="0.35">
      <c r="N4390">
        <v>1.9986299999999999</v>
      </c>
      <c r="O4390">
        <v>1.2999999999999999E-5</v>
      </c>
      <c r="P4390">
        <f t="shared" si="312"/>
        <v>16.830406284031707</v>
      </c>
      <c r="Q4390">
        <f t="shared" si="314"/>
        <v>2</v>
      </c>
      <c r="AG4390">
        <v>2.8106249000000001</v>
      </c>
      <c r="AH4390">
        <v>0</v>
      </c>
      <c r="AI4390">
        <f t="shared" si="313"/>
        <v>23.668192201165795</v>
      </c>
      <c r="AJ4390">
        <f t="shared" si="315"/>
        <v>3</v>
      </c>
    </row>
    <row r="4391" spans="14:36" x14ac:dyDescent="0.35">
      <c r="N4391">
        <v>2.0151314999999999</v>
      </c>
      <c r="O4391">
        <v>1.08E-5</v>
      </c>
      <c r="P4391">
        <f t="shared" si="312"/>
        <v>16.969364945362695</v>
      </c>
      <c r="Q4391">
        <f t="shared" si="314"/>
        <v>2</v>
      </c>
      <c r="AG4391">
        <v>2.8274278000000002</v>
      </c>
      <c r="AH4391">
        <v>0</v>
      </c>
      <c r="AI4391">
        <f t="shared" si="313"/>
        <v>23.809688943309144</v>
      </c>
      <c r="AJ4391">
        <f t="shared" si="315"/>
        <v>3</v>
      </c>
    </row>
    <row r="4392" spans="14:36" x14ac:dyDescent="0.35">
      <c r="N4392">
        <v>2.0316421</v>
      </c>
      <c r="O4392">
        <v>1.3200000000000001E-5</v>
      </c>
      <c r="P4392">
        <f t="shared" si="312"/>
        <v>17.108400237534401</v>
      </c>
      <c r="Q4392">
        <f t="shared" si="314"/>
        <v>2</v>
      </c>
      <c r="AG4392">
        <v>2.8442362999999999</v>
      </c>
      <c r="AH4392">
        <v>0</v>
      </c>
      <c r="AI4392">
        <f t="shared" si="313"/>
        <v>23.951232842892932</v>
      </c>
      <c r="AJ4392">
        <f t="shared" si="315"/>
        <v>3</v>
      </c>
    </row>
    <row r="4393" spans="14:36" x14ac:dyDescent="0.35">
      <c r="N4393">
        <v>2.0481615999999998</v>
      </c>
      <c r="O4393">
        <v>1.1800000000000001E-5</v>
      </c>
      <c r="P4393">
        <f t="shared" si="312"/>
        <v>17.24751047635252</v>
      </c>
      <c r="Q4393">
        <f t="shared" si="314"/>
        <v>2</v>
      </c>
      <c r="AG4393">
        <v>2.8610503999999999</v>
      </c>
      <c r="AH4393">
        <v>0</v>
      </c>
      <c r="AI4393">
        <f t="shared" si="313"/>
        <v>24.09282389991716</v>
      </c>
      <c r="AJ4393">
        <f t="shared" si="315"/>
        <v>3</v>
      </c>
    </row>
    <row r="4394" spans="14:36" x14ac:dyDescent="0.35">
      <c r="N4394">
        <v>2.0646898</v>
      </c>
      <c r="O4394">
        <v>9.2E-6</v>
      </c>
      <c r="P4394">
        <f t="shared" si="312"/>
        <v>17.386693977622759</v>
      </c>
      <c r="Q4394">
        <f t="shared" si="314"/>
        <v>2</v>
      </c>
      <c r="AG4394">
        <v>2.8778700000000002</v>
      </c>
      <c r="AH4394">
        <v>0</v>
      </c>
      <c r="AI4394">
        <f t="shared" si="313"/>
        <v>24.234461272284683</v>
      </c>
      <c r="AJ4394">
        <f t="shared" si="315"/>
        <v>3</v>
      </c>
    </row>
    <row r="4395" spans="14:36" x14ac:dyDescent="0.35">
      <c r="N4395">
        <v>2.0812267000000002</v>
      </c>
      <c r="O4395">
        <v>1.1E-5</v>
      </c>
      <c r="P4395">
        <f t="shared" si="312"/>
        <v>17.52595074134511</v>
      </c>
      <c r="Q4395">
        <f t="shared" si="314"/>
        <v>2</v>
      </c>
      <c r="AG4395">
        <v>2.8946952000000001</v>
      </c>
      <c r="AH4395">
        <v>0</v>
      </c>
      <c r="AI4395">
        <f t="shared" si="313"/>
        <v>24.376145802092648</v>
      </c>
      <c r="AJ4395">
        <f t="shared" si="315"/>
        <v>3</v>
      </c>
    </row>
    <row r="4396" spans="14:36" x14ac:dyDescent="0.35">
      <c r="N4396">
        <v>2.0977722000000001</v>
      </c>
      <c r="O4396">
        <v>9.7999999999999993E-6</v>
      </c>
      <c r="P4396">
        <f t="shared" si="312"/>
        <v>17.665279925422428</v>
      </c>
      <c r="Q4396">
        <f t="shared" si="314"/>
        <v>2</v>
      </c>
      <c r="AG4396">
        <v>2.9115258000000002</v>
      </c>
      <c r="AH4396">
        <v>0</v>
      </c>
      <c r="AI4396">
        <f t="shared" si="313"/>
        <v>24.517875805146751</v>
      </c>
      <c r="AJ4396">
        <f t="shared" si="315"/>
        <v>3</v>
      </c>
    </row>
    <row r="4397" spans="14:36" x14ac:dyDescent="0.35">
      <c r="N4397">
        <v>2.1143261999999998</v>
      </c>
      <c r="O4397">
        <v>9.2E-6</v>
      </c>
      <c r="P4397">
        <f t="shared" si="312"/>
        <v>17.804680687757553</v>
      </c>
      <c r="Q4397">
        <f t="shared" si="314"/>
        <v>2</v>
      </c>
      <c r="AG4397">
        <v>2.9283617999999998</v>
      </c>
      <c r="AH4397">
        <v>0</v>
      </c>
      <c r="AI4397">
        <f t="shared" si="313"/>
        <v>24.659651281446994</v>
      </c>
      <c r="AJ4397">
        <f t="shared" si="315"/>
        <v>3</v>
      </c>
    </row>
    <row r="4398" spans="14:36" x14ac:dyDescent="0.35">
      <c r="N4398">
        <v>2.1308886</v>
      </c>
      <c r="O4398">
        <v>1.04E-5</v>
      </c>
      <c r="P4398">
        <f t="shared" si="312"/>
        <v>17.944152186253348</v>
      </c>
      <c r="Q4398">
        <f t="shared" si="314"/>
        <v>2</v>
      </c>
      <c r="AG4398">
        <v>2.9452031999999999</v>
      </c>
      <c r="AH4398">
        <v>0</v>
      </c>
      <c r="AI4398">
        <f t="shared" si="313"/>
        <v>24.801472230993379</v>
      </c>
      <c r="AJ4398">
        <f t="shared" si="315"/>
        <v>3</v>
      </c>
    </row>
    <row r="4399" spans="14:36" x14ac:dyDescent="0.35">
      <c r="N4399">
        <v>2.1474592000000001</v>
      </c>
      <c r="O4399">
        <v>9.0000000000000002E-6</v>
      </c>
      <c r="P4399">
        <f t="shared" si="312"/>
        <v>18.083692736715506</v>
      </c>
      <c r="Q4399">
        <f t="shared" si="314"/>
        <v>2</v>
      </c>
      <c r="AG4399">
        <v>2.9620500000000001</v>
      </c>
      <c r="AH4399">
        <v>0</v>
      </c>
      <c r="AI4399">
        <f t="shared" si="313"/>
        <v>24.943338653785904</v>
      </c>
      <c r="AJ4399">
        <f t="shared" si="315"/>
        <v>3</v>
      </c>
    </row>
    <row r="4400" spans="14:36" x14ac:dyDescent="0.35">
      <c r="N4400">
        <v>2.1640381</v>
      </c>
      <c r="O4400">
        <v>8.1000000000000004E-6</v>
      </c>
      <c r="P4400">
        <f t="shared" si="312"/>
        <v>18.223303181241171</v>
      </c>
      <c r="Q4400">
        <f t="shared" si="314"/>
        <v>2</v>
      </c>
      <c r="AG4400">
        <v>2.9789020000000002</v>
      </c>
      <c r="AH4400">
        <v>0</v>
      </c>
      <c r="AI4400">
        <f t="shared" si="313"/>
        <v>25.08524886563027</v>
      </c>
      <c r="AJ4400">
        <f t="shared" si="315"/>
        <v>3</v>
      </c>
    </row>
    <row r="4401" spans="14:36" x14ac:dyDescent="0.35">
      <c r="N4401">
        <v>2.180625</v>
      </c>
      <c r="O4401">
        <v>9.0000000000000002E-6</v>
      </c>
      <c r="P4401">
        <f t="shared" si="312"/>
        <v>18.362980993538898</v>
      </c>
      <c r="Q4401">
        <f t="shared" si="314"/>
        <v>2</v>
      </c>
      <c r="AG4401">
        <v>2.9957593999999999</v>
      </c>
      <c r="AH4401">
        <v>0</v>
      </c>
      <c r="AI4401">
        <f t="shared" si="313"/>
        <v>25.227204550720774</v>
      </c>
      <c r="AJ4401">
        <f t="shared" si="315"/>
        <v>3</v>
      </c>
    </row>
    <row r="4402" spans="14:36" x14ac:dyDescent="0.35">
      <c r="N4402">
        <v>2.1972200000000002</v>
      </c>
      <c r="O4402">
        <v>7.5000000000000002E-6</v>
      </c>
      <c r="P4402">
        <f t="shared" si="312"/>
        <v>18.502727015705837</v>
      </c>
      <c r="Q4402">
        <f t="shared" si="314"/>
        <v>2</v>
      </c>
      <c r="AG4402">
        <v>3.0126219999999999</v>
      </c>
      <c r="AH4402">
        <v>0</v>
      </c>
      <c r="AI4402">
        <f t="shared" si="313"/>
        <v>25.369204024863119</v>
      </c>
      <c r="AJ4402">
        <f t="shared" si="315"/>
        <v>3</v>
      </c>
    </row>
    <row r="4403" spans="14:36" x14ac:dyDescent="0.35">
      <c r="N4403">
        <v>2.2138228999999998</v>
      </c>
      <c r="O4403">
        <v>8.3000000000000002E-6</v>
      </c>
      <c r="P4403">
        <f t="shared" si="312"/>
        <v>18.642539563547679</v>
      </c>
      <c r="Q4403">
        <f t="shared" si="314"/>
        <v>2</v>
      </c>
      <c r="AG4403">
        <v>3.0294897000000001</v>
      </c>
      <c r="AH4403">
        <v>0</v>
      </c>
      <c r="AI4403">
        <f t="shared" si="313"/>
        <v>25.51124644596015</v>
      </c>
      <c r="AJ4403">
        <f t="shared" si="315"/>
        <v>3</v>
      </c>
    </row>
    <row r="4404" spans="14:36" x14ac:dyDescent="0.35">
      <c r="N4404">
        <v>2.2304336999999999</v>
      </c>
      <c r="O4404">
        <v>7.6000000000000001E-6</v>
      </c>
      <c r="P4404">
        <f t="shared" si="312"/>
        <v>18.782418637064435</v>
      </c>
      <c r="Q4404">
        <f t="shared" si="314"/>
        <v>2</v>
      </c>
      <c r="AG4404">
        <v>3.0463627</v>
      </c>
      <c r="AH4404">
        <v>0</v>
      </c>
      <c r="AI4404">
        <f t="shared" si="313"/>
        <v>25.653333498206173</v>
      </c>
      <c r="AJ4404">
        <f t="shared" si="315"/>
        <v>3</v>
      </c>
    </row>
    <row r="4405" spans="14:36" x14ac:dyDescent="0.35">
      <c r="N4405">
        <v>2.2470522000000002</v>
      </c>
      <c r="O4405">
        <v>6.9999999999999999E-6</v>
      </c>
      <c r="P4405">
        <f t="shared" si="312"/>
        <v>18.922362552061802</v>
      </c>
      <c r="Q4405">
        <f t="shared" si="314"/>
        <v>2</v>
      </c>
      <c r="AG4405">
        <v>3.0632407000000001</v>
      </c>
      <c r="AH4405">
        <v>0</v>
      </c>
      <c r="AI4405">
        <f t="shared" si="313"/>
        <v>25.795462655309734</v>
      </c>
      <c r="AJ4405">
        <f t="shared" si="315"/>
        <v>3</v>
      </c>
    </row>
    <row r="4406" spans="14:36" x14ac:dyDescent="0.35">
      <c r="N4406">
        <v>2.2636783999999999</v>
      </c>
      <c r="O4406">
        <v>7.5000000000000002E-6</v>
      </c>
      <c r="P4406">
        <f t="shared" si="312"/>
        <v>19.06237130853977</v>
      </c>
      <c r="Q4406">
        <f t="shared" si="314"/>
        <v>3</v>
      </c>
      <c r="AG4406">
        <v>3.0801238999999998</v>
      </c>
      <c r="AH4406">
        <v>0</v>
      </c>
      <c r="AI4406">
        <f t="shared" si="313"/>
        <v>25.937635601465129</v>
      </c>
      <c r="AJ4406">
        <f t="shared" si="315"/>
        <v>3</v>
      </c>
    </row>
    <row r="4407" spans="14:36" x14ac:dyDescent="0.35">
      <c r="N4407">
        <v>2.2803122999999998</v>
      </c>
      <c r="O4407">
        <v>6.9999999999999999E-6</v>
      </c>
      <c r="P4407">
        <f t="shared" si="312"/>
        <v>19.20244490649835</v>
      </c>
      <c r="Q4407">
        <f t="shared" si="314"/>
        <v>3</v>
      </c>
      <c r="AG4407">
        <v>3.0970121000000002</v>
      </c>
      <c r="AH4407">
        <v>0</v>
      </c>
      <c r="AI4407">
        <f t="shared" si="313"/>
        <v>26.079850652478068</v>
      </c>
      <c r="AJ4407">
        <f t="shared" si="315"/>
        <v>3</v>
      </c>
    </row>
    <row r="4408" spans="14:36" x14ac:dyDescent="0.35">
      <c r="N4408">
        <v>2.2969536000000002</v>
      </c>
      <c r="O4408">
        <v>6.7000000000000002E-6</v>
      </c>
      <c r="P4408">
        <f t="shared" si="312"/>
        <v>19.342580819646088</v>
      </c>
      <c r="Q4408">
        <f t="shared" si="314"/>
        <v>3</v>
      </c>
      <c r="AG4408">
        <v>3.1139052999999999</v>
      </c>
      <c r="AH4408">
        <v>0</v>
      </c>
      <c r="AI4408">
        <f t="shared" si="313"/>
        <v>26.222107808348539</v>
      </c>
      <c r="AJ4408">
        <f t="shared" si="315"/>
        <v>3</v>
      </c>
    </row>
    <row r="4409" spans="14:36" x14ac:dyDescent="0.35">
      <c r="N4409">
        <v>2.3136024000000002</v>
      </c>
      <c r="O4409">
        <v>7.3000000000000004E-6</v>
      </c>
      <c r="P4409">
        <f t="shared" si="312"/>
        <v>19.482779890080128</v>
      </c>
      <c r="Q4409">
        <f t="shared" si="314"/>
        <v>3</v>
      </c>
      <c r="AG4409">
        <v>3.1308036000000001</v>
      </c>
      <c r="AH4409">
        <v>0</v>
      </c>
      <c r="AI4409">
        <f t="shared" si="313"/>
        <v>26.364407911173704</v>
      </c>
      <c r="AJ4409">
        <f t="shared" si="315"/>
        <v>3</v>
      </c>
    </row>
    <row r="4410" spans="14:36" x14ac:dyDescent="0.35">
      <c r="N4410">
        <v>2.3302586000000001</v>
      </c>
      <c r="O4410">
        <v>6.1999999999999999E-6</v>
      </c>
      <c r="P4410">
        <f t="shared" si="312"/>
        <v>19.623041275703322</v>
      </c>
      <c r="Q4410">
        <f t="shared" si="314"/>
        <v>3</v>
      </c>
      <c r="AG4410">
        <v>3.1477067999999999</v>
      </c>
      <c r="AH4410">
        <v>0</v>
      </c>
      <c r="AI4410">
        <f t="shared" si="313"/>
        <v>26.506749276759251</v>
      </c>
      <c r="AJ4410">
        <f t="shared" si="315"/>
        <v>3</v>
      </c>
    </row>
    <row r="4411" spans="14:36" x14ac:dyDescent="0.35">
      <c r="N4411">
        <v>2.3469221</v>
      </c>
      <c r="O4411">
        <v>6.3999999999999997E-6</v>
      </c>
      <c r="P4411">
        <f t="shared" si="312"/>
        <v>19.763364134418524</v>
      </c>
      <c r="Q4411">
        <f t="shared" si="314"/>
        <v>3</v>
      </c>
      <c r="AG4411">
        <v>3.1646149000000001</v>
      </c>
      <c r="AH4411">
        <v>0</v>
      </c>
      <c r="AI4411">
        <f t="shared" si="313"/>
        <v>26.649131905105186</v>
      </c>
      <c r="AJ4411">
        <f t="shared" si="315"/>
        <v>3</v>
      </c>
    </row>
    <row r="4412" spans="14:36" x14ac:dyDescent="0.35">
      <c r="N4412">
        <v>2.3635928000000002</v>
      </c>
      <c r="O4412">
        <v>6.2999999999999998E-6</v>
      </c>
      <c r="P4412">
        <f t="shared" si="312"/>
        <v>19.903747624128581</v>
      </c>
      <c r="Q4412">
        <f t="shared" si="314"/>
        <v>3</v>
      </c>
      <c r="AG4412">
        <v>3.1815278999999999</v>
      </c>
      <c r="AH4412">
        <v>0</v>
      </c>
      <c r="AI4412">
        <f t="shared" si="313"/>
        <v>26.791555796211508</v>
      </c>
      <c r="AJ4412">
        <f t="shared" si="315"/>
        <v>3</v>
      </c>
    </row>
    <row r="4413" spans="14:36" x14ac:dyDescent="0.35">
      <c r="N4413">
        <v>2.3802707000000001</v>
      </c>
      <c r="O4413">
        <v>5.8000000000000004E-6</v>
      </c>
      <c r="P4413">
        <f t="shared" si="312"/>
        <v>20.044191744833491</v>
      </c>
      <c r="Q4413">
        <f t="shared" si="314"/>
        <v>3</v>
      </c>
      <c r="AG4413">
        <v>3.1984458</v>
      </c>
      <c r="AH4413">
        <v>0</v>
      </c>
      <c r="AI4413">
        <f t="shared" si="313"/>
        <v>26.934020950078217</v>
      </c>
      <c r="AJ4413">
        <f t="shared" si="315"/>
        <v>3</v>
      </c>
    </row>
    <row r="4414" spans="14:36" x14ac:dyDescent="0.35">
      <c r="N4414">
        <v>2.3969556999999999</v>
      </c>
      <c r="O4414">
        <v>6.1999999999999999E-6</v>
      </c>
      <c r="P4414">
        <f t="shared" si="312"/>
        <v>20.184695654436101</v>
      </c>
      <c r="Q4414">
        <f t="shared" si="314"/>
        <v>3</v>
      </c>
      <c r="AG4414">
        <v>3.2153684999999999</v>
      </c>
      <c r="AH4414">
        <v>0</v>
      </c>
      <c r="AI4414">
        <f t="shared" si="313"/>
        <v>27.076526524608159</v>
      </c>
      <c r="AJ4414">
        <f t="shared" si="315"/>
        <v>3</v>
      </c>
    </row>
    <row r="4415" spans="14:36" x14ac:dyDescent="0.35">
      <c r="N4415">
        <v>2.4136476999999998</v>
      </c>
      <c r="O4415">
        <v>6.0000000000000002E-6</v>
      </c>
      <c r="P4415">
        <f t="shared" si="312"/>
        <v>20.325258510839266</v>
      </c>
      <c r="Q4415">
        <f t="shared" si="314"/>
        <v>3</v>
      </c>
      <c r="AG4415">
        <v>3.2322959999999998</v>
      </c>
      <c r="AH4415">
        <v>0</v>
      </c>
      <c r="AI4415">
        <f t="shared" si="313"/>
        <v>27.21907251980134</v>
      </c>
      <c r="AJ4415">
        <f t="shared" si="315"/>
        <v>3</v>
      </c>
    </row>
    <row r="4416" spans="14:36" x14ac:dyDescent="0.35">
      <c r="N4416">
        <v>2.4303466999999999</v>
      </c>
      <c r="O4416">
        <v>5.3000000000000001E-6</v>
      </c>
      <c r="P4416">
        <f t="shared" si="312"/>
        <v>20.46588031404298</v>
      </c>
      <c r="Q4416">
        <f t="shared" si="314"/>
        <v>3</v>
      </c>
      <c r="AG4416">
        <v>3.2492282000000001</v>
      </c>
      <c r="AH4416">
        <v>0</v>
      </c>
      <c r="AI4416">
        <f t="shared" si="313"/>
        <v>27.36165809356061</v>
      </c>
      <c r="AJ4416">
        <f t="shared" si="315"/>
        <v>3</v>
      </c>
    </row>
    <row r="4417" spans="14:36" x14ac:dyDescent="0.35">
      <c r="N4417">
        <v>2.4470526000000001</v>
      </c>
      <c r="O4417">
        <v>5.6999999999999996E-6</v>
      </c>
      <c r="P4417">
        <f t="shared" si="312"/>
        <v>20.606560221950105</v>
      </c>
      <c r="Q4417">
        <f t="shared" si="314"/>
        <v>3</v>
      </c>
      <c r="AG4417">
        <v>3.2661652000000001</v>
      </c>
      <c r="AH4417">
        <v>0</v>
      </c>
      <c r="AI4417">
        <f t="shared" si="313"/>
        <v>27.504284087983113</v>
      </c>
      <c r="AJ4417">
        <f t="shared" si="315"/>
        <v>3</v>
      </c>
    </row>
    <row r="4418" spans="14:36" x14ac:dyDescent="0.35">
      <c r="N4418">
        <v>2.4637652999999999</v>
      </c>
      <c r="O4418">
        <v>5.2000000000000002E-6</v>
      </c>
      <c r="P4418">
        <f t="shared" ref="P4418:P4481" si="316">N4418*$L$4</f>
        <v>20.747297392463473</v>
      </c>
      <c r="Q4418">
        <f t="shared" si="314"/>
        <v>3</v>
      </c>
      <c r="AG4418">
        <v>3.2831068999999999</v>
      </c>
      <c r="AH4418">
        <v>0</v>
      </c>
      <c r="AI4418">
        <f t="shared" ref="AI4418:AI4481" si="317">AG4418*$L$4</f>
        <v>27.646949660971696</v>
      </c>
      <c r="AJ4418">
        <f t="shared" si="315"/>
        <v>3</v>
      </c>
    </row>
    <row r="4419" spans="14:36" x14ac:dyDescent="0.35">
      <c r="N4419">
        <v>2.4804848000000002</v>
      </c>
      <c r="O4419">
        <v>5.8000000000000004E-6</v>
      </c>
      <c r="P4419">
        <f t="shared" si="316"/>
        <v>20.888091825583093</v>
      </c>
      <c r="Q4419">
        <f t="shared" ref="Q4419:Q4482" si="318">IF(P4419&lt;=9,1,IF(P4419&lt;=19,2,IF(P4419&lt;=49,3,4)))</f>
        <v>3</v>
      </c>
      <c r="AG4419">
        <v>3.3000533000000001</v>
      </c>
      <c r="AH4419">
        <v>0</v>
      </c>
      <c r="AI4419">
        <f t="shared" si="317"/>
        <v>27.789654812526372</v>
      </c>
      <c r="AJ4419">
        <f t="shared" ref="AJ4419:AJ4482" si="319">IF(AI4419&lt;=9,1,IF(AI4419&lt;=19,2,IF(AI4419&lt;=49,3,4)))</f>
        <v>3</v>
      </c>
    </row>
    <row r="4420" spans="14:36" x14ac:dyDescent="0.35">
      <c r="N4420">
        <v>2.4972110000000001</v>
      </c>
      <c r="O4420">
        <v>5.1000000000000003E-6</v>
      </c>
      <c r="P4420">
        <f t="shared" si="316"/>
        <v>21.028942679211816</v>
      </c>
      <c r="Q4420">
        <f t="shared" si="318"/>
        <v>3</v>
      </c>
      <c r="AG4420">
        <v>3.3170044000000001</v>
      </c>
      <c r="AH4420">
        <v>0</v>
      </c>
      <c r="AI4420">
        <f t="shared" si="317"/>
        <v>27.932399542647129</v>
      </c>
      <c r="AJ4420">
        <f t="shared" si="319"/>
        <v>3</v>
      </c>
    </row>
    <row r="4421" spans="14:36" x14ac:dyDescent="0.35">
      <c r="N4421">
        <v>2.5139437999999998</v>
      </c>
      <c r="O4421">
        <v>4.7999999999999998E-6</v>
      </c>
      <c r="P4421">
        <f t="shared" si="316"/>
        <v>21.169849111252482</v>
      </c>
      <c r="Q4421">
        <f t="shared" si="318"/>
        <v>3</v>
      </c>
      <c r="AG4421">
        <v>3.3339601000000001</v>
      </c>
      <c r="AH4421">
        <v>0</v>
      </c>
      <c r="AI4421">
        <f t="shared" si="317"/>
        <v>28.07518300923682</v>
      </c>
      <c r="AJ4421">
        <f t="shared" si="319"/>
        <v>3</v>
      </c>
    </row>
    <row r="4422" spans="14:36" x14ac:dyDescent="0.35">
      <c r="N4422">
        <v>2.5306833000000002</v>
      </c>
      <c r="O4422">
        <v>5.4999999999999999E-6</v>
      </c>
      <c r="P4422">
        <f t="shared" si="316"/>
        <v>21.310811963802259</v>
      </c>
      <c r="Q4422">
        <f t="shared" si="318"/>
        <v>3</v>
      </c>
      <c r="AG4422">
        <v>3.3509202999999999</v>
      </c>
      <c r="AH4422">
        <v>0</v>
      </c>
      <c r="AI4422">
        <f t="shared" si="317"/>
        <v>28.218004370198294</v>
      </c>
      <c r="AJ4422">
        <f t="shared" si="319"/>
        <v>3</v>
      </c>
    </row>
    <row r="4423" spans="14:36" x14ac:dyDescent="0.35">
      <c r="N4423">
        <v>2.5474291999999998</v>
      </c>
      <c r="O4423">
        <v>4.5000000000000001E-6</v>
      </c>
      <c r="P4423">
        <f t="shared" si="316"/>
        <v>21.451828710569675</v>
      </c>
      <c r="Q4423">
        <f t="shared" si="318"/>
        <v>3</v>
      </c>
      <c r="AG4423">
        <v>3.3678851999999999</v>
      </c>
      <c r="AH4423">
        <v>0</v>
      </c>
      <c r="AI4423">
        <f t="shared" si="317"/>
        <v>28.360865309725856</v>
      </c>
      <c r="AJ4423">
        <f t="shared" si="319"/>
        <v>3</v>
      </c>
    </row>
    <row r="4424" spans="14:36" x14ac:dyDescent="0.35">
      <c r="N4424">
        <v>2.5641816999999998</v>
      </c>
      <c r="O4424">
        <v>5.3000000000000001E-6</v>
      </c>
      <c r="P4424">
        <f t="shared" si="316"/>
        <v>21.592901035749041</v>
      </c>
      <c r="Q4424">
        <f t="shared" si="318"/>
        <v>3</v>
      </c>
      <c r="AG4424">
        <v>3.3848544999999999</v>
      </c>
      <c r="AH4424">
        <v>0</v>
      </c>
      <c r="AI4424">
        <f t="shared" si="317"/>
        <v>28.50376330152805</v>
      </c>
      <c r="AJ4424">
        <f t="shared" si="319"/>
        <v>3</v>
      </c>
    </row>
    <row r="4425" spans="14:36" x14ac:dyDescent="0.35">
      <c r="N4425">
        <v>2.5809405000000001</v>
      </c>
      <c r="O4425">
        <v>4.4000000000000002E-6</v>
      </c>
      <c r="P4425">
        <f t="shared" si="316"/>
        <v>21.734026413048909</v>
      </c>
      <c r="Q4425">
        <f t="shared" si="318"/>
        <v>3</v>
      </c>
      <c r="AG4425">
        <v>3.4018283999999999</v>
      </c>
      <c r="AH4425">
        <v>0</v>
      </c>
      <c r="AI4425">
        <f t="shared" si="317"/>
        <v>28.646700029799177</v>
      </c>
      <c r="AJ4425">
        <f t="shared" si="319"/>
        <v>3</v>
      </c>
    </row>
    <row r="4426" spans="14:36" x14ac:dyDescent="0.35">
      <c r="N4426">
        <v>2.5977058</v>
      </c>
      <c r="O4426">
        <v>4.5000000000000001E-6</v>
      </c>
      <c r="P4426">
        <f t="shared" si="316"/>
        <v>21.875206526663572</v>
      </c>
      <c r="Q4426">
        <f t="shared" si="318"/>
        <v>3</v>
      </c>
      <c r="AG4426">
        <v>3.4188068</v>
      </c>
      <c r="AH4426">
        <v>0</v>
      </c>
      <c r="AI4426">
        <f t="shared" si="317"/>
        <v>28.789674652442091</v>
      </c>
      <c r="AJ4426">
        <f t="shared" si="319"/>
        <v>3</v>
      </c>
    </row>
    <row r="4427" spans="14:36" x14ac:dyDescent="0.35">
      <c r="N4427">
        <v>2.6144772999999999</v>
      </c>
      <c r="O4427">
        <v>4.8999999999999997E-6</v>
      </c>
      <c r="P4427">
        <f t="shared" si="316"/>
        <v>22.016438850301583</v>
      </c>
      <c r="Q4427">
        <f t="shared" si="318"/>
        <v>3</v>
      </c>
      <c r="AG4427">
        <v>3.4357896000000001</v>
      </c>
      <c r="AH4427">
        <v>0</v>
      </c>
      <c r="AI4427">
        <f t="shared" si="317"/>
        <v>28.932686327359637</v>
      </c>
      <c r="AJ4427">
        <f t="shared" si="319"/>
        <v>3</v>
      </c>
    </row>
    <row r="4428" spans="14:36" x14ac:dyDescent="0.35">
      <c r="N4428">
        <v>2.6312551000000002</v>
      </c>
      <c r="O4428">
        <v>4.1999999999999996E-6</v>
      </c>
      <c r="P4428">
        <f t="shared" si="316"/>
        <v>22.157724226060093</v>
      </c>
      <c r="Q4428">
        <f t="shared" si="318"/>
        <v>3</v>
      </c>
      <c r="AG4428">
        <v>3.4527768999999999</v>
      </c>
      <c r="AH4428">
        <v>0</v>
      </c>
      <c r="AI4428">
        <f t="shared" si="317"/>
        <v>29.075735896648965</v>
      </c>
      <c r="AJ4428">
        <f t="shared" si="319"/>
        <v>3</v>
      </c>
    </row>
    <row r="4429" spans="14:36" x14ac:dyDescent="0.35">
      <c r="N4429">
        <v>2.6480391000000001</v>
      </c>
      <c r="O4429">
        <v>4.5000000000000001E-6</v>
      </c>
      <c r="P4429">
        <f t="shared" si="316"/>
        <v>22.299061811841948</v>
      </c>
      <c r="Q4429">
        <f t="shared" si="318"/>
        <v>3</v>
      </c>
      <c r="AG4429">
        <v>3.4697684999999998</v>
      </c>
      <c r="AH4429">
        <v>0</v>
      </c>
      <c r="AI4429">
        <f t="shared" si="317"/>
        <v>29.218821676115777</v>
      </c>
      <c r="AJ4429">
        <f t="shared" si="319"/>
        <v>3</v>
      </c>
    </row>
    <row r="4430" spans="14:36" x14ac:dyDescent="0.35">
      <c r="N4430">
        <v>2.6648293000000001</v>
      </c>
      <c r="O4430">
        <v>4.1999999999999996E-6</v>
      </c>
      <c r="P4430">
        <f t="shared" si="316"/>
        <v>22.440451607647148</v>
      </c>
      <c r="Q4430">
        <f t="shared" si="318"/>
        <v>3</v>
      </c>
      <c r="AG4430">
        <v>3.4867645999999999</v>
      </c>
      <c r="AH4430">
        <v>0</v>
      </c>
      <c r="AI4430">
        <f t="shared" si="317"/>
        <v>29.361945349954372</v>
      </c>
      <c r="AJ4430">
        <f t="shared" si="319"/>
        <v>3</v>
      </c>
    </row>
    <row r="4431" spans="14:36" x14ac:dyDescent="0.35">
      <c r="N4431">
        <v>2.6816255999999998</v>
      </c>
      <c r="O4431">
        <v>4.3000000000000003E-6</v>
      </c>
      <c r="P4431">
        <f t="shared" si="316"/>
        <v>22.581892771378545</v>
      </c>
      <c r="Q4431">
        <f t="shared" si="318"/>
        <v>3</v>
      </c>
      <c r="AG4431">
        <v>3.503765</v>
      </c>
      <c r="AH4431">
        <v>0</v>
      </c>
      <c r="AI4431">
        <f t="shared" si="317"/>
        <v>29.50510523397045</v>
      </c>
      <c r="AJ4431">
        <f t="shared" si="319"/>
        <v>3</v>
      </c>
    </row>
    <row r="4432" spans="14:36" x14ac:dyDescent="0.35">
      <c r="N4432">
        <v>2.6984279</v>
      </c>
      <c r="O4432">
        <v>4.1999999999999996E-6</v>
      </c>
      <c r="P4432">
        <f t="shared" si="316"/>
        <v>22.723384460938988</v>
      </c>
      <c r="Q4432">
        <f t="shared" si="318"/>
        <v>3</v>
      </c>
      <c r="AG4432">
        <v>3.5207696999999998</v>
      </c>
      <c r="AH4432">
        <v>0</v>
      </c>
      <c r="AI4432">
        <f t="shared" si="317"/>
        <v>29.64830132816401</v>
      </c>
      <c r="AJ4432">
        <f t="shared" si="319"/>
        <v>3</v>
      </c>
    </row>
    <row r="4433" spans="14:36" x14ac:dyDescent="0.35">
      <c r="N4433">
        <v>2.7152362999999999</v>
      </c>
      <c r="O4433">
        <v>4.1999999999999996E-6</v>
      </c>
      <c r="P4433">
        <f t="shared" si="316"/>
        <v>22.864927518425624</v>
      </c>
      <c r="Q4433">
        <f t="shared" si="318"/>
        <v>3</v>
      </c>
      <c r="AG4433">
        <v>3.5377787999999999</v>
      </c>
      <c r="AH4433">
        <v>0</v>
      </c>
      <c r="AI4433">
        <f t="shared" si="317"/>
        <v>29.791534474632201</v>
      </c>
      <c r="AJ4433">
        <f t="shared" si="319"/>
        <v>3</v>
      </c>
    </row>
    <row r="4434" spans="14:36" x14ac:dyDescent="0.35">
      <c r="N4434">
        <v>2.7320506</v>
      </c>
      <c r="O4434">
        <v>3.8999999999999999E-6</v>
      </c>
      <c r="P4434">
        <f t="shared" si="316"/>
        <v>23.006520259644155</v>
      </c>
      <c r="Q4434">
        <f t="shared" si="318"/>
        <v>3</v>
      </c>
      <c r="AG4434">
        <v>3.5547920999999998</v>
      </c>
      <c r="AH4434">
        <v>0</v>
      </c>
      <c r="AI4434">
        <f t="shared" si="317"/>
        <v>29.934802989180724</v>
      </c>
      <c r="AJ4434">
        <f t="shared" si="319"/>
        <v>3</v>
      </c>
    </row>
    <row r="4435" spans="14:36" x14ac:dyDescent="0.35">
      <c r="N4435">
        <v>2.7488708000000002</v>
      </c>
      <c r="O4435">
        <v>3.8E-6</v>
      </c>
      <c r="P4435">
        <f t="shared" si="316"/>
        <v>23.148162684594585</v>
      </c>
      <c r="Q4435">
        <f t="shared" si="318"/>
        <v>3</v>
      </c>
      <c r="AG4435">
        <v>3.5718097000000002</v>
      </c>
      <c r="AH4435">
        <v>0</v>
      </c>
      <c r="AI4435">
        <f t="shared" si="317"/>
        <v>30.078107713906736</v>
      </c>
      <c r="AJ4435">
        <f t="shared" si="319"/>
        <v>3</v>
      </c>
    </row>
    <row r="4436" spans="14:36" x14ac:dyDescent="0.35">
      <c r="N4436">
        <v>2.7656968000000002</v>
      </c>
      <c r="O4436">
        <v>3.8E-6</v>
      </c>
      <c r="P4436">
        <f t="shared" si="316"/>
        <v>23.289853951179754</v>
      </c>
      <c r="Q4436">
        <f t="shared" si="318"/>
        <v>3</v>
      </c>
      <c r="AG4436">
        <v>3.5888315</v>
      </c>
      <c r="AH4436">
        <v>0</v>
      </c>
      <c r="AI4436">
        <f t="shared" si="317"/>
        <v>30.221447806713069</v>
      </c>
      <c r="AJ4436">
        <f t="shared" si="319"/>
        <v>3</v>
      </c>
    </row>
    <row r="4437" spans="14:36" x14ac:dyDescent="0.35">
      <c r="N4437">
        <v>2.7825286999999999</v>
      </c>
      <c r="O4437">
        <v>4.0999999999999997E-6</v>
      </c>
      <c r="P4437">
        <f t="shared" si="316"/>
        <v>23.431594901496815</v>
      </c>
      <c r="Q4437">
        <f t="shared" si="318"/>
        <v>3</v>
      </c>
      <c r="AG4437">
        <v>3.6058574999999999</v>
      </c>
      <c r="AH4437">
        <v>0</v>
      </c>
      <c r="AI4437">
        <f t="shared" si="317"/>
        <v>30.364823267599739</v>
      </c>
      <c r="AJ4437">
        <f t="shared" si="319"/>
        <v>3</v>
      </c>
    </row>
    <row r="4438" spans="14:36" x14ac:dyDescent="0.35">
      <c r="N4438">
        <v>2.7993663999999998</v>
      </c>
      <c r="O4438">
        <v>3.7000000000000002E-6</v>
      </c>
      <c r="P4438">
        <f t="shared" si="316"/>
        <v>23.573384693448624</v>
      </c>
      <c r="Q4438">
        <f t="shared" si="318"/>
        <v>3</v>
      </c>
      <c r="AG4438">
        <v>3.6228877000000002</v>
      </c>
      <c r="AH4438">
        <v>0</v>
      </c>
      <c r="AI4438">
        <f t="shared" si="317"/>
        <v>30.508234096566742</v>
      </c>
      <c r="AJ4438">
        <f t="shared" si="319"/>
        <v>3</v>
      </c>
    </row>
    <row r="4439" spans="14:36" x14ac:dyDescent="0.35">
      <c r="N4439">
        <v>2.8162098000000002</v>
      </c>
      <c r="O4439">
        <v>3.7000000000000002E-6</v>
      </c>
      <c r="P4439">
        <f t="shared" si="316"/>
        <v>23.715222484938025</v>
      </c>
      <c r="Q4439">
        <f t="shared" si="318"/>
        <v>3</v>
      </c>
      <c r="AG4439">
        <v>3.6399221000000002</v>
      </c>
      <c r="AH4439">
        <v>0</v>
      </c>
      <c r="AI4439">
        <f t="shared" si="317"/>
        <v>30.651680293614074</v>
      </c>
      <c r="AJ4439">
        <f t="shared" si="319"/>
        <v>3</v>
      </c>
    </row>
    <row r="4440" spans="14:36" x14ac:dyDescent="0.35">
      <c r="N4440">
        <v>2.8330589000000002</v>
      </c>
      <c r="O4440">
        <v>3.4999999999999999E-6</v>
      </c>
      <c r="P4440">
        <f t="shared" si="316"/>
        <v>23.857108275965018</v>
      </c>
      <c r="Q4440">
        <f t="shared" si="318"/>
        <v>3</v>
      </c>
      <c r="AG4440">
        <v>3.6569606000000001</v>
      </c>
      <c r="AH4440">
        <v>0</v>
      </c>
      <c r="AI4440">
        <f t="shared" si="317"/>
        <v>30.795161016644588</v>
      </c>
      <c r="AJ4440">
        <f t="shared" si="319"/>
        <v>3</v>
      </c>
    </row>
    <row r="4441" spans="14:36" x14ac:dyDescent="0.35">
      <c r="N4441">
        <v>2.8499135999999998</v>
      </c>
      <c r="O4441">
        <v>3.8E-6</v>
      </c>
      <c r="P4441">
        <f t="shared" si="316"/>
        <v>23.99904122443245</v>
      </c>
      <c r="Q4441">
        <f t="shared" si="318"/>
        <v>3</v>
      </c>
      <c r="AG4441">
        <v>3.6740032999999999</v>
      </c>
      <c r="AH4441">
        <v>0</v>
      </c>
      <c r="AI4441">
        <f t="shared" si="317"/>
        <v>30.938677107755428</v>
      </c>
      <c r="AJ4441">
        <f t="shared" si="319"/>
        <v>3</v>
      </c>
    </row>
    <row r="4442" spans="14:36" x14ac:dyDescent="0.35">
      <c r="N4442">
        <v>2.8667739999999999</v>
      </c>
      <c r="O4442">
        <v>3.7000000000000002E-6</v>
      </c>
      <c r="P4442">
        <f t="shared" si="316"/>
        <v>24.141022172437477</v>
      </c>
      <c r="Q4442">
        <f t="shared" si="318"/>
        <v>3</v>
      </c>
      <c r="AG4442">
        <v>3.6910500000000002</v>
      </c>
      <c r="AH4442">
        <v>0</v>
      </c>
      <c r="AI4442">
        <f t="shared" si="317"/>
        <v>31.082226882752305</v>
      </c>
      <c r="AJ4442">
        <f t="shared" si="319"/>
        <v>3</v>
      </c>
    </row>
    <row r="4443" spans="14:36" x14ac:dyDescent="0.35">
      <c r="N4443">
        <v>2.8836398999999999</v>
      </c>
      <c r="O4443">
        <v>3.5999999999999998E-6</v>
      </c>
      <c r="P4443">
        <f t="shared" si="316"/>
        <v>24.283049435785799</v>
      </c>
      <c r="Q4443">
        <f t="shared" si="318"/>
        <v>3</v>
      </c>
      <c r="AG4443">
        <v>3.7081008</v>
      </c>
      <c r="AH4443">
        <v>0</v>
      </c>
      <c r="AI4443">
        <f t="shared" si="317"/>
        <v>31.225811183732361</v>
      </c>
      <c r="AJ4443">
        <f t="shared" si="319"/>
        <v>3</v>
      </c>
    </row>
    <row r="4444" spans="14:36" x14ac:dyDescent="0.35">
      <c r="N4444">
        <v>2.9005112999999998</v>
      </c>
      <c r="O4444">
        <v>3.1E-6</v>
      </c>
      <c r="P4444">
        <f t="shared" si="316"/>
        <v>24.425123014477407</v>
      </c>
      <c r="Q4444">
        <f t="shared" si="318"/>
        <v>3</v>
      </c>
      <c r="AG4444">
        <v>3.7251557000000002</v>
      </c>
      <c r="AH4444">
        <v>0</v>
      </c>
      <c r="AI4444">
        <f t="shared" si="317"/>
        <v>31.369430010695599</v>
      </c>
      <c r="AJ4444">
        <f t="shared" si="319"/>
        <v>3</v>
      </c>
    </row>
    <row r="4445" spans="14:36" x14ac:dyDescent="0.35">
      <c r="N4445">
        <v>2.9173882</v>
      </c>
      <c r="O4445">
        <v>3.5999999999999998E-6</v>
      </c>
      <c r="P4445">
        <f t="shared" si="316"/>
        <v>24.567242908512309</v>
      </c>
      <c r="Q4445">
        <f t="shared" si="318"/>
        <v>3</v>
      </c>
      <c r="AG4445">
        <v>3.7422145000000002</v>
      </c>
      <c r="AH4445">
        <v>0</v>
      </c>
      <c r="AI4445">
        <f t="shared" si="317"/>
        <v>31.513081679447712</v>
      </c>
      <c r="AJ4445">
        <f t="shared" si="319"/>
        <v>3</v>
      </c>
    </row>
    <row r="4446" spans="14:36" x14ac:dyDescent="0.35">
      <c r="N4446">
        <v>2.9342704999999998</v>
      </c>
      <c r="O4446">
        <v>3.3000000000000002E-6</v>
      </c>
      <c r="P4446">
        <f t="shared" si="316"/>
        <v>24.709408275793351</v>
      </c>
      <c r="Q4446">
        <f t="shared" si="318"/>
        <v>3</v>
      </c>
      <c r="AG4446">
        <v>3.7592774000000002</v>
      </c>
      <c r="AH4446">
        <v>0</v>
      </c>
      <c r="AI4446">
        <f t="shared" si="317"/>
        <v>31.656767874183011</v>
      </c>
      <c r="AJ4446">
        <f t="shared" si="319"/>
        <v>3</v>
      </c>
    </row>
    <row r="4447" spans="14:36" x14ac:dyDescent="0.35">
      <c r="N4447">
        <v>2.9511582000000001</v>
      </c>
      <c r="O4447">
        <v>3.1999999999999999E-6</v>
      </c>
      <c r="P4447">
        <f t="shared" si="316"/>
        <v>24.851619116320535</v>
      </c>
      <c r="Q4447">
        <f t="shared" si="318"/>
        <v>3</v>
      </c>
      <c r="AG4447">
        <v>3.7763442999999999</v>
      </c>
      <c r="AH4447">
        <v>0</v>
      </c>
      <c r="AI4447">
        <f t="shared" si="317"/>
        <v>31.800487752804333</v>
      </c>
      <c r="AJ4447">
        <f t="shared" si="319"/>
        <v>3</v>
      </c>
    </row>
    <row r="4448" spans="14:36" x14ac:dyDescent="0.35">
      <c r="N4448">
        <v>2.9680512999999999</v>
      </c>
      <c r="O4448">
        <v>3.1E-6</v>
      </c>
      <c r="P4448">
        <f t="shared" si="316"/>
        <v>24.993875430093855</v>
      </c>
      <c r="Q4448">
        <f t="shared" si="318"/>
        <v>3</v>
      </c>
      <c r="AG4448">
        <v>3.7934152000000001</v>
      </c>
      <c r="AH4448">
        <v>0</v>
      </c>
      <c r="AI4448">
        <f t="shared" si="317"/>
        <v>31.94424131531169</v>
      </c>
      <c r="AJ4448">
        <f t="shared" si="319"/>
        <v>3</v>
      </c>
    </row>
    <row r="4449" spans="14:36" x14ac:dyDescent="0.35">
      <c r="N4449">
        <v>2.9849497999999999</v>
      </c>
      <c r="O4449">
        <v>3.1999999999999999E-6</v>
      </c>
      <c r="P4449">
        <f t="shared" si="316"/>
        <v>25.136177217113318</v>
      </c>
      <c r="Q4449">
        <f t="shared" si="318"/>
        <v>3</v>
      </c>
      <c r="AG4449">
        <v>3.8104900000000002</v>
      </c>
      <c r="AH4449">
        <v>0</v>
      </c>
      <c r="AI4449">
        <f t="shared" si="317"/>
        <v>32.088027719607929</v>
      </c>
      <c r="AJ4449">
        <f t="shared" si="319"/>
        <v>3</v>
      </c>
    </row>
    <row r="4450" spans="14:36" x14ac:dyDescent="0.35">
      <c r="N4450">
        <v>3.0018535000000002</v>
      </c>
      <c r="O4450">
        <v>3.3000000000000002E-6</v>
      </c>
      <c r="P4450">
        <f t="shared" si="316"/>
        <v>25.278522793184624</v>
      </c>
      <c r="Q4450">
        <f t="shared" si="318"/>
        <v>3</v>
      </c>
      <c r="AG4450">
        <v>3.8275687</v>
      </c>
      <c r="AH4450">
        <v>0</v>
      </c>
      <c r="AI4450">
        <f t="shared" si="317"/>
        <v>32.231846965693038</v>
      </c>
      <c r="AJ4450">
        <f t="shared" si="319"/>
        <v>3</v>
      </c>
    </row>
    <row r="4451" spans="14:36" x14ac:dyDescent="0.35">
      <c r="N4451">
        <v>3.0187624</v>
      </c>
      <c r="O4451">
        <v>3.1999999999999999E-6</v>
      </c>
      <c r="P4451">
        <f t="shared" si="316"/>
        <v>25.420912158307761</v>
      </c>
      <c r="Q4451">
        <f t="shared" si="318"/>
        <v>3</v>
      </c>
      <c r="AG4451">
        <v>3.8446513000000002</v>
      </c>
      <c r="AH4451">
        <v>0</v>
      </c>
      <c r="AI4451">
        <f t="shared" si="317"/>
        <v>32.375699053567033</v>
      </c>
      <c r="AJ4451">
        <f t="shared" si="319"/>
        <v>3</v>
      </c>
    </row>
    <row r="4452" spans="14:36" x14ac:dyDescent="0.35">
      <c r="N4452">
        <v>3.0356765999999999</v>
      </c>
      <c r="O4452">
        <v>3.0000000000000001E-6</v>
      </c>
      <c r="P4452">
        <f t="shared" si="316"/>
        <v>25.563346154579893</v>
      </c>
      <c r="Q4452">
        <f t="shared" si="318"/>
        <v>3</v>
      </c>
      <c r="AG4452">
        <v>3.8617379000000001</v>
      </c>
      <c r="AH4452">
        <v>0</v>
      </c>
      <c r="AI4452">
        <f t="shared" si="317"/>
        <v>32.519584825327058</v>
      </c>
      <c r="AJ4452">
        <f t="shared" si="319"/>
        <v>3</v>
      </c>
    </row>
    <row r="4453" spans="14:36" x14ac:dyDescent="0.35">
      <c r="N4453">
        <v>3.0525959</v>
      </c>
      <c r="O4453">
        <v>2.7999999999999999E-6</v>
      </c>
      <c r="P4453">
        <f t="shared" si="316"/>
        <v>25.705823097806714</v>
      </c>
      <c r="Q4453">
        <f t="shared" si="318"/>
        <v>3</v>
      </c>
      <c r="AG4453">
        <v>3.8788282999999999</v>
      </c>
      <c r="AH4453">
        <v>0</v>
      </c>
      <c r="AI4453">
        <f t="shared" si="317"/>
        <v>32.663502596778805</v>
      </c>
      <c r="AJ4453">
        <f t="shared" si="319"/>
        <v>3</v>
      </c>
    </row>
    <row r="4454" spans="14:36" x14ac:dyDescent="0.35">
      <c r="N4454">
        <v>3.0695204</v>
      </c>
      <c r="O4454">
        <v>3.1E-6</v>
      </c>
      <c r="P4454">
        <f t="shared" si="316"/>
        <v>25.848343830085373</v>
      </c>
      <c r="Q4454">
        <f t="shared" si="318"/>
        <v>3</v>
      </c>
      <c r="AG4454">
        <v>3.8959225000000002</v>
      </c>
      <c r="AH4454">
        <v>0</v>
      </c>
      <c r="AI4454">
        <f t="shared" si="317"/>
        <v>32.807452367922288</v>
      </c>
      <c r="AJ4454">
        <f t="shared" si="319"/>
        <v>3</v>
      </c>
    </row>
    <row r="4455" spans="14:36" x14ac:dyDescent="0.35">
      <c r="N4455">
        <v>3.0864500000000001</v>
      </c>
      <c r="O4455">
        <v>3.0000000000000001E-6</v>
      </c>
      <c r="P4455">
        <f t="shared" si="316"/>
        <v>25.990907509318717</v>
      </c>
      <c r="Q4455">
        <f t="shared" si="318"/>
        <v>3</v>
      </c>
      <c r="AG4455">
        <v>3.9130205</v>
      </c>
      <c r="AH4455">
        <v>0</v>
      </c>
      <c r="AI4455">
        <f t="shared" si="317"/>
        <v>32.951434138757499</v>
      </c>
      <c r="AJ4455">
        <f t="shared" si="319"/>
        <v>3</v>
      </c>
    </row>
    <row r="4456" spans="14:36" x14ac:dyDescent="0.35">
      <c r="N4456">
        <v>3.1033846999999999</v>
      </c>
      <c r="O4456">
        <v>2.7999999999999999E-6</v>
      </c>
      <c r="P4456">
        <f t="shared" si="316"/>
        <v>26.133514135506751</v>
      </c>
      <c r="Q4456">
        <f t="shared" si="318"/>
        <v>3</v>
      </c>
      <c r="AG4456">
        <v>3.9301224000000001</v>
      </c>
      <c r="AH4456">
        <v>0</v>
      </c>
      <c r="AI4456">
        <f t="shared" si="317"/>
        <v>33.095448751381589</v>
      </c>
      <c r="AJ4456">
        <f t="shared" si="319"/>
        <v>3</v>
      </c>
    </row>
    <row r="4457" spans="14:36" x14ac:dyDescent="0.35">
      <c r="N4457">
        <v>3.1203243999999999</v>
      </c>
      <c r="O4457">
        <v>2.9000000000000002E-6</v>
      </c>
      <c r="P4457">
        <f t="shared" si="316"/>
        <v>26.276162866552323</v>
      </c>
      <c r="Q4457">
        <f t="shared" si="318"/>
        <v>3</v>
      </c>
      <c r="AG4457">
        <v>3.9472280999999998</v>
      </c>
      <c r="AH4457">
        <v>0</v>
      </c>
      <c r="AI4457">
        <f t="shared" si="317"/>
        <v>33.239495363697401</v>
      </c>
      <c r="AJ4457">
        <f t="shared" si="319"/>
        <v>3</v>
      </c>
    </row>
    <row r="4458" spans="14:36" x14ac:dyDescent="0.35">
      <c r="N4458">
        <v>3.1372691000000001</v>
      </c>
      <c r="O4458">
        <v>2.9000000000000002E-6</v>
      </c>
      <c r="P4458">
        <f t="shared" si="316"/>
        <v>26.418853702455436</v>
      </c>
      <c r="Q4458">
        <f t="shared" si="318"/>
        <v>3</v>
      </c>
      <c r="AG4458">
        <v>3.9643375000000001</v>
      </c>
      <c r="AH4458">
        <v>0</v>
      </c>
      <c r="AI4458">
        <f t="shared" si="317"/>
        <v>33.383573133607797</v>
      </c>
      <c r="AJ4458">
        <f t="shared" si="319"/>
        <v>3</v>
      </c>
    </row>
    <row r="4459" spans="14:36" x14ac:dyDescent="0.35">
      <c r="N4459">
        <v>3.1542188000000002</v>
      </c>
      <c r="O4459">
        <v>2.7E-6</v>
      </c>
      <c r="P4459">
        <f t="shared" si="316"/>
        <v>26.561586643216081</v>
      </c>
      <c r="Q4459">
        <f t="shared" si="318"/>
        <v>3</v>
      </c>
      <c r="AG4459">
        <v>3.9814506999999999</v>
      </c>
      <c r="AH4459">
        <v>0</v>
      </c>
      <c r="AI4459">
        <f t="shared" si="317"/>
        <v>33.527682903209922</v>
      </c>
      <c r="AJ4459">
        <f t="shared" si="319"/>
        <v>3</v>
      </c>
    </row>
    <row r="4460" spans="14:36" x14ac:dyDescent="0.35">
      <c r="N4460">
        <v>3.1711733999999998</v>
      </c>
      <c r="O4460">
        <v>2.7999999999999999E-6</v>
      </c>
      <c r="P4460">
        <f t="shared" si="316"/>
        <v>26.704360846737114</v>
      </c>
      <c r="Q4460">
        <f t="shared" si="318"/>
        <v>3</v>
      </c>
      <c r="AG4460">
        <v>3.9985675999999999</v>
      </c>
      <c r="AH4460">
        <v>0</v>
      </c>
      <c r="AI4460">
        <f t="shared" si="317"/>
        <v>33.671823830406623</v>
      </c>
      <c r="AJ4460">
        <f t="shared" si="319"/>
        <v>3</v>
      </c>
    </row>
    <row r="4461" spans="14:36" x14ac:dyDescent="0.35">
      <c r="N4461">
        <v>3.1881328999999998</v>
      </c>
      <c r="O4461">
        <v>2.7999999999999999E-6</v>
      </c>
      <c r="P4461">
        <f t="shared" si="316"/>
        <v>26.847176313018533</v>
      </c>
      <c r="Q4461">
        <f t="shared" si="318"/>
        <v>3</v>
      </c>
      <c r="AG4461">
        <v>4.0156881999999996</v>
      </c>
      <c r="AH4461">
        <v>0</v>
      </c>
      <c r="AI4461">
        <f t="shared" si="317"/>
        <v>33.815995915197895</v>
      </c>
      <c r="AJ4461">
        <f t="shared" si="319"/>
        <v>3</v>
      </c>
    </row>
    <row r="4462" spans="14:36" x14ac:dyDescent="0.35">
      <c r="N4462">
        <v>3.2050972999999998</v>
      </c>
      <c r="O4462">
        <v>2.5000000000000002E-6</v>
      </c>
      <c r="P4462">
        <f t="shared" si="316"/>
        <v>26.990033042060343</v>
      </c>
      <c r="Q4462">
        <f t="shared" si="318"/>
        <v>3</v>
      </c>
      <c r="AG4462">
        <v>4.0328125999999997</v>
      </c>
      <c r="AH4462">
        <v>0</v>
      </c>
      <c r="AI4462">
        <f t="shared" si="317"/>
        <v>33.96019999968091</v>
      </c>
      <c r="AJ4462">
        <f t="shared" si="319"/>
        <v>3</v>
      </c>
    </row>
    <row r="4463" spans="14:36" x14ac:dyDescent="0.35">
      <c r="N4463">
        <v>3.2220665999999998</v>
      </c>
      <c r="O4463">
        <v>2.7999999999999999E-6</v>
      </c>
      <c r="P4463">
        <f t="shared" si="316"/>
        <v>27.132931033862537</v>
      </c>
      <c r="Q4463">
        <f t="shared" si="318"/>
        <v>3</v>
      </c>
      <c r="AG4463">
        <v>4.0499406000000002</v>
      </c>
      <c r="AH4463">
        <v>0</v>
      </c>
      <c r="AI4463">
        <f t="shared" si="317"/>
        <v>34.104434399661343</v>
      </c>
      <c r="AJ4463">
        <f t="shared" si="319"/>
        <v>3</v>
      </c>
    </row>
    <row r="4464" spans="14:36" x14ac:dyDescent="0.35">
      <c r="N4464">
        <v>3.2390406999999999</v>
      </c>
      <c r="O4464">
        <v>2.6000000000000001E-6</v>
      </c>
      <c r="P4464">
        <f t="shared" si="316"/>
        <v>27.275869446327967</v>
      </c>
      <c r="Q4464">
        <f t="shared" si="318"/>
        <v>3</v>
      </c>
      <c r="AG4464">
        <v>4.0670722000000001</v>
      </c>
      <c r="AH4464">
        <v>0</v>
      </c>
      <c r="AI4464">
        <f t="shared" si="317"/>
        <v>34.248699115139203</v>
      </c>
      <c r="AJ4464">
        <f t="shared" si="319"/>
        <v>3</v>
      </c>
    </row>
    <row r="4465" spans="14:36" x14ac:dyDescent="0.35">
      <c r="N4465">
        <v>3.2560194999999998</v>
      </c>
      <c r="O4465">
        <v>2.5000000000000002E-6</v>
      </c>
      <c r="P4465">
        <f t="shared" si="316"/>
        <v>27.418847437359481</v>
      </c>
      <c r="Q4465">
        <f t="shared" si="318"/>
        <v>3</v>
      </c>
      <c r="AG4465">
        <v>4.0842076</v>
      </c>
      <c r="AH4465">
        <v>0</v>
      </c>
      <c r="AI4465">
        <f t="shared" si="317"/>
        <v>34.392995830308791</v>
      </c>
      <c r="AJ4465">
        <f t="shared" si="319"/>
        <v>3</v>
      </c>
    </row>
    <row r="4466" spans="14:36" x14ac:dyDescent="0.35">
      <c r="N4466">
        <v>3.2730030999999999</v>
      </c>
      <c r="O4466">
        <v>2.6000000000000001E-6</v>
      </c>
      <c r="P4466">
        <f t="shared" si="316"/>
        <v>27.561865849054232</v>
      </c>
      <c r="Q4466">
        <f t="shared" si="318"/>
        <v>3</v>
      </c>
      <c r="AG4466">
        <v>4.1013465</v>
      </c>
      <c r="AH4466">
        <v>0</v>
      </c>
      <c r="AI4466">
        <f t="shared" si="317"/>
        <v>34.537322018878662</v>
      </c>
      <c r="AJ4466">
        <f t="shared" si="319"/>
        <v>3</v>
      </c>
    </row>
    <row r="4467" spans="14:36" x14ac:dyDescent="0.35">
      <c r="N4467">
        <v>3.2899913999999999</v>
      </c>
      <c r="O4467">
        <v>2.7E-6</v>
      </c>
      <c r="P4467">
        <f t="shared" si="316"/>
        <v>27.704923839315072</v>
      </c>
      <c r="Q4467">
        <f t="shared" si="318"/>
        <v>3</v>
      </c>
      <c r="AG4467">
        <v>4.1184890000000003</v>
      </c>
      <c r="AH4467">
        <v>0</v>
      </c>
      <c r="AI4467">
        <f t="shared" si="317"/>
        <v>34.681678522945958</v>
      </c>
      <c r="AJ4467">
        <f t="shared" si="319"/>
        <v>3</v>
      </c>
    </row>
    <row r="4468" spans="14:36" x14ac:dyDescent="0.35">
      <c r="N4468">
        <v>3.3069844000000002</v>
      </c>
      <c r="O4468">
        <v>2.5000000000000002E-6</v>
      </c>
      <c r="P4468">
        <f t="shared" si="316"/>
        <v>27.848021408141992</v>
      </c>
      <c r="Q4468">
        <f t="shared" si="318"/>
        <v>3</v>
      </c>
      <c r="AG4468">
        <v>4.1356352000000003</v>
      </c>
      <c r="AH4468">
        <v>0</v>
      </c>
      <c r="AI4468">
        <f t="shared" si="317"/>
        <v>34.826066184607825</v>
      </c>
      <c r="AJ4468">
        <f t="shared" si="319"/>
        <v>3</v>
      </c>
    </row>
    <row r="4469" spans="14:36" x14ac:dyDescent="0.35">
      <c r="N4469">
        <v>3.3239820999999998</v>
      </c>
      <c r="O4469">
        <v>2.3999999999999999E-6</v>
      </c>
      <c r="P4469">
        <f t="shared" si="316"/>
        <v>27.991158555534998</v>
      </c>
      <c r="Q4469">
        <f t="shared" si="318"/>
        <v>3</v>
      </c>
      <c r="AG4469">
        <v>4.1527849000000003</v>
      </c>
      <c r="AH4469">
        <v>0</v>
      </c>
      <c r="AI4469">
        <f t="shared" si="317"/>
        <v>34.970483319669974</v>
      </c>
      <c r="AJ4469">
        <f t="shared" si="319"/>
        <v>3</v>
      </c>
    </row>
    <row r="4470" spans="14:36" x14ac:dyDescent="0.35">
      <c r="N4470">
        <v>3.3409844</v>
      </c>
      <c r="O4470">
        <v>2.5000000000000002E-6</v>
      </c>
      <c r="P4470">
        <f t="shared" si="316"/>
        <v>28.134334439396941</v>
      </c>
      <c r="Q4470">
        <f t="shared" si="318"/>
        <v>3</v>
      </c>
      <c r="AG4470">
        <v>4.1699381999999998</v>
      </c>
      <c r="AH4470">
        <v>0</v>
      </c>
      <c r="AI4470">
        <f t="shared" si="317"/>
        <v>35.114930770229542</v>
      </c>
      <c r="AJ4470">
        <f t="shared" si="319"/>
        <v>3</v>
      </c>
    </row>
    <row r="4471" spans="14:36" x14ac:dyDescent="0.35">
      <c r="N4471">
        <v>3.3579913000000001</v>
      </c>
      <c r="O4471">
        <v>2.3E-6</v>
      </c>
      <c r="P4471">
        <f t="shared" si="316"/>
        <v>28.277549059727818</v>
      </c>
      <c r="Q4471">
        <f t="shared" si="318"/>
        <v>3</v>
      </c>
      <c r="AG4471">
        <v>4.1870950000000002</v>
      </c>
      <c r="AH4471">
        <v>0</v>
      </c>
      <c r="AI4471">
        <f t="shared" si="317"/>
        <v>35.259407694189399</v>
      </c>
      <c r="AJ4471">
        <f t="shared" si="319"/>
        <v>3</v>
      </c>
    </row>
    <row r="4472" spans="14:36" x14ac:dyDescent="0.35">
      <c r="N4472">
        <v>3.3750027999999999</v>
      </c>
      <c r="O4472">
        <v>2.5000000000000002E-6</v>
      </c>
      <c r="P4472">
        <f t="shared" si="316"/>
        <v>28.420802416527629</v>
      </c>
      <c r="Q4472">
        <f t="shared" si="318"/>
        <v>3</v>
      </c>
      <c r="AG4472">
        <v>4.2042552999999998</v>
      </c>
      <c r="AH4472">
        <v>0</v>
      </c>
      <c r="AI4472">
        <f t="shared" si="317"/>
        <v>35.403914091549517</v>
      </c>
      <c r="AJ4472">
        <f t="shared" si="319"/>
        <v>3</v>
      </c>
    </row>
    <row r="4473" spans="14:36" x14ac:dyDescent="0.35">
      <c r="N4473">
        <v>3.3920189000000001</v>
      </c>
      <c r="O4473">
        <v>2.6000000000000001E-6</v>
      </c>
      <c r="P4473">
        <f t="shared" si="316"/>
        <v>28.564094509796373</v>
      </c>
      <c r="Q4473">
        <f t="shared" si="318"/>
        <v>3</v>
      </c>
      <c r="AG4473">
        <v>4.2214191999999997</v>
      </c>
      <c r="AH4473">
        <v>0</v>
      </c>
      <c r="AI4473">
        <f t="shared" si="317"/>
        <v>35.548450804407068</v>
      </c>
      <c r="AJ4473">
        <f t="shared" si="319"/>
        <v>3</v>
      </c>
    </row>
    <row r="4474" spans="14:36" x14ac:dyDescent="0.35">
      <c r="N4474">
        <v>3.4090394000000002</v>
      </c>
      <c r="O4474">
        <v>2.2000000000000001E-6</v>
      </c>
      <c r="P4474">
        <f t="shared" si="316"/>
        <v>28.707423655339753</v>
      </c>
      <c r="Q4474">
        <f t="shared" si="318"/>
        <v>3</v>
      </c>
      <c r="AG4474">
        <v>4.2385865000000003</v>
      </c>
      <c r="AH4474">
        <v>0</v>
      </c>
      <c r="AI4474">
        <f t="shared" si="317"/>
        <v>35.693016148567757</v>
      </c>
      <c r="AJ4474">
        <f t="shared" si="319"/>
        <v>3</v>
      </c>
    </row>
    <row r="4475" spans="14:36" x14ac:dyDescent="0.35">
      <c r="N4475">
        <v>3.4260644999999998</v>
      </c>
      <c r="O4475">
        <v>2.3999999999999999E-6</v>
      </c>
      <c r="P4475">
        <f t="shared" si="316"/>
        <v>28.850791537352062</v>
      </c>
      <c r="Q4475">
        <f t="shared" si="318"/>
        <v>3</v>
      </c>
      <c r="AG4475">
        <v>4.2557574000000002</v>
      </c>
      <c r="AH4475">
        <v>0</v>
      </c>
      <c r="AI4475">
        <f t="shared" si="317"/>
        <v>35.837611808225859</v>
      </c>
      <c r="AJ4475">
        <f t="shared" si="319"/>
        <v>3</v>
      </c>
    </row>
    <row r="4476" spans="14:36" x14ac:dyDescent="0.35">
      <c r="N4476">
        <v>3.4430939999999999</v>
      </c>
      <c r="O4476">
        <v>2.3999999999999999E-6</v>
      </c>
      <c r="P4476">
        <f t="shared" si="316"/>
        <v>28.994196471639007</v>
      </c>
      <c r="Q4476">
        <f t="shared" si="318"/>
        <v>3</v>
      </c>
      <c r="AG4476">
        <v>4.2729317</v>
      </c>
      <c r="AH4476">
        <v>0</v>
      </c>
      <c r="AI4476">
        <f t="shared" si="317"/>
        <v>35.982236099187091</v>
      </c>
      <c r="AJ4476">
        <f t="shared" si="319"/>
        <v>3</v>
      </c>
    </row>
    <row r="4477" spans="14:36" x14ac:dyDescent="0.35">
      <c r="N4477">
        <v>3.4601280000000001</v>
      </c>
      <c r="O4477">
        <v>2.3E-6</v>
      </c>
      <c r="P4477">
        <f t="shared" si="316"/>
        <v>29.137639300297739</v>
      </c>
      <c r="Q4477">
        <f t="shared" si="318"/>
        <v>3</v>
      </c>
      <c r="AG4477">
        <v>4.2901094000000004</v>
      </c>
      <c r="AH4477">
        <v>0</v>
      </c>
      <c r="AI4477">
        <f t="shared" si="317"/>
        <v>36.126889021451447</v>
      </c>
      <c r="AJ4477">
        <f t="shared" si="319"/>
        <v>3</v>
      </c>
    </row>
    <row r="4478" spans="14:36" x14ac:dyDescent="0.35">
      <c r="N4478">
        <v>3.4771664000000002</v>
      </c>
      <c r="O4478">
        <v>2.0999999999999998E-6</v>
      </c>
      <c r="P4478">
        <f t="shared" si="316"/>
        <v>29.281119181231102</v>
      </c>
      <c r="Q4478">
        <f t="shared" si="318"/>
        <v>3</v>
      </c>
      <c r="AG4478">
        <v>4.3072906</v>
      </c>
      <c r="AH4478">
        <v>0</v>
      </c>
      <c r="AI4478">
        <f t="shared" si="317"/>
        <v>36.271571417116078</v>
      </c>
      <c r="AJ4478">
        <f t="shared" si="319"/>
        <v>3</v>
      </c>
    </row>
    <row r="4479" spans="14:36" x14ac:dyDescent="0.35">
      <c r="N4479">
        <v>3.4942091999999998</v>
      </c>
      <c r="O4479">
        <v>2.5000000000000002E-6</v>
      </c>
      <c r="P4479">
        <f t="shared" si="316"/>
        <v>29.424636114439096</v>
      </c>
      <c r="Q4479">
        <f t="shared" si="318"/>
        <v>3</v>
      </c>
      <c r="AG4479">
        <v>4.3244750999999999</v>
      </c>
      <c r="AH4479">
        <v>0</v>
      </c>
      <c r="AI4479">
        <f t="shared" si="317"/>
        <v>36.41628160198669</v>
      </c>
      <c r="AJ4479">
        <f t="shared" si="319"/>
        <v>3</v>
      </c>
    </row>
    <row r="4480" spans="14:36" x14ac:dyDescent="0.35">
      <c r="N4480">
        <v>3.5112564000000002</v>
      </c>
      <c r="O4480">
        <v>2.2000000000000001E-6</v>
      </c>
      <c r="P4480">
        <f t="shared" si="316"/>
        <v>29.568190099921726</v>
      </c>
      <c r="Q4480">
        <f t="shared" si="318"/>
        <v>3</v>
      </c>
      <c r="AG4480">
        <v>4.3416630999999999</v>
      </c>
      <c r="AH4480">
        <v>0</v>
      </c>
      <c r="AI4480">
        <f t="shared" si="317"/>
        <v>36.561021260257569</v>
      </c>
      <c r="AJ4480">
        <f t="shared" si="319"/>
        <v>3</v>
      </c>
    </row>
    <row r="4481" spans="14:36" x14ac:dyDescent="0.35">
      <c r="N4481">
        <v>3.5283079000000002</v>
      </c>
      <c r="O4481">
        <v>2.0999999999999998E-6</v>
      </c>
      <c r="P4481">
        <f t="shared" si="316"/>
        <v>29.711780295581836</v>
      </c>
      <c r="Q4481">
        <f t="shared" si="318"/>
        <v>3</v>
      </c>
      <c r="AG4481">
        <v>4.3588544999999996</v>
      </c>
      <c r="AH4481">
        <v>0</v>
      </c>
      <c r="AI4481">
        <f t="shared" si="317"/>
        <v>36.705789549831579</v>
      </c>
      <c r="AJ4481">
        <f t="shared" si="319"/>
        <v>3</v>
      </c>
    </row>
    <row r="4482" spans="14:36" x14ac:dyDescent="0.35">
      <c r="N4482">
        <v>3.5453636999999998</v>
      </c>
      <c r="O4482">
        <v>1.9999999999999999E-6</v>
      </c>
      <c r="P4482">
        <f t="shared" ref="P4482:P4545" si="320">N4482*$L$4</f>
        <v>29.855406701419426</v>
      </c>
      <c r="Q4482">
        <f t="shared" si="318"/>
        <v>3</v>
      </c>
      <c r="AG4482">
        <v>4.3760491999999998</v>
      </c>
      <c r="AH4482">
        <v>0</v>
      </c>
      <c r="AI4482">
        <f t="shared" ref="AI4482:AI4545" si="321">AG4482*$L$4</f>
        <v>36.850585628611562</v>
      </c>
      <c r="AJ4482">
        <f t="shared" si="319"/>
        <v>3</v>
      </c>
    </row>
    <row r="4483" spans="14:36" x14ac:dyDescent="0.35">
      <c r="N4483">
        <v>3.5624237999999999</v>
      </c>
      <c r="O4483">
        <v>2.5000000000000002E-6</v>
      </c>
      <c r="P4483">
        <f t="shared" si="320"/>
        <v>29.9990693174345</v>
      </c>
      <c r="Q4483">
        <f t="shared" ref="Q4483:Q4546" si="322">IF(P4483&lt;=9,1,IF(P4483&lt;=19,2,IF(P4483&lt;=49,3,4)))</f>
        <v>3</v>
      </c>
      <c r="AG4483">
        <v>4.3932472999999996</v>
      </c>
      <c r="AH4483">
        <v>0</v>
      </c>
      <c r="AI4483">
        <f t="shared" si="321"/>
        <v>36.995410338694676</v>
      </c>
      <c r="AJ4483">
        <f t="shared" ref="AJ4483:AJ4546" si="323">IF(AI4483&lt;=9,1,IF(AI4483&lt;=19,2,IF(AI4483&lt;=49,3,4)))</f>
        <v>3</v>
      </c>
    </row>
    <row r="4484" spans="14:36" x14ac:dyDescent="0.35">
      <c r="N4484">
        <v>3.5794882000000001</v>
      </c>
      <c r="O4484">
        <v>2.0999999999999998E-6</v>
      </c>
      <c r="P4484">
        <f t="shared" si="320"/>
        <v>30.142768143627062</v>
      </c>
      <c r="Q4484">
        <f t="shared" si="322"/>
        <v>3</v>
      </c>
      <c r="AG4484">
        <v>4.4104486999999999</v>
      </c>
      <c r="AH4484">
        <v>0</v>
      </c>
      <c r="AI4484">
        <f t="shared" si="321"/>
        <v>37.140262837983762</v>
      </c>
      <c r="AJ4484">
        <f t="shared" si="323"/>
        <v>3</v>
      </c>
    </row>
    <row r="4485" spans="14:36" x14ac:dyDescent="0.35">
      <c r="N4485">
        <v>3.5965568999999999</v>
      </c>
      <c r="O4485">
        <v>1.9999999999999999E-6</v>
      </c>
      <c r="P4485">
        <f t="shared" si="320"/>
        <v>30.286503179997098</v>
      </c>
      <c r="Q4485">
        <f t="shared" si="322"/>
        <v>3</v>
      </c>
      <c r="AG4485">
        <v>4.4276534999999999</v>
      </c>
      <c r="AH4485">
        <v>0</v>
      </c>
      <c r="AI4485">
        <f t="shared" si="321"/>
        <v>37.285143968575966</v>
      </c>
      <c r="AJ4485">
        <f t="shared" si="323"/>
        <v>3</v>
      </c>
    </row>
    <row r="4486" spans="14:36" x14ac:dyDescent="0.35">
      <c r="N4486">
        <v>3.6136297000000002</v>
      </c>
      <c r="O4486">
        <v>1.9999999999999999E-6</v>
      </c>
      <c r="P4486">
        <f t="shared" si="320"/>
        <v>30.430272742350322</v>
      </c>
      <c r="Q4486">
        <f t="shared" si="322"/>
        <v>3</v>
      </c>
      <c r="AG4486">
        <v>4.4448616000000003</v>
      </c>
      <c r="AH4486">
        <v>0</v>
      </c>
      <c r="AI4486">
        <f t="shared" si="321"/>
        <v>37.430052888374156</v>
      </c>
      <c r="AJ4486">
        <f t="shared" si="323"/>
        <v>3</v>
      </c>
    </row>
    <row r="4487" spans="14:36" x14ac:dyDescent="0.35">
      <c r="N4487">
        <v>3.6307068</v>
      </c>
      <c r="O4487">
        <v>2.3E-6</v>
      </c>
      <c r="P4487">
        <f t="shared" si="320"/>
        <v>30.574078514881023</v>
      </c>
      <c r="Q4487">
        <f t="shared" si="322"/>
        <v>3</v>
      </c>
      <c r="AG4487">
        <v>4.4620728999999999</v>
      </c>
      <c r="AH4487">
        <v>0</v>
      </c>
      <c r="AI4487">
        <f t="shared" si="321"/>
        <v>37.574988755281161</v>
      </c>
      <c r="AJ4487">
        <f t="shared" si="323"/>
        <v>3</v>
      </c>
    </row>
    <row r="4488" spans="14:36" x14ac:dyDescent="0.35">
      <c r="N4488">
        <v>3.6477879999999998</v>
      </c>
      <c r="O4488">
        <v>2.0999999999999998E-6</v>
      </c>
      <c r="P4488">
        <f t="shared" si="320"/>
        <v>30.717918813394903</v>
      </c>
      <c r="Q4488">
        <f t="shared" si="322"/>
        <v>3</v>
      </c>
      <c r="AG4488">
        <v>4.4792876000000001</v>
      </c>
      <c r="AH4488">
        <v>0</v>
      </c>
      <c r="AI4488">
        <f t="shared" si="321"/>
        <v>37.719953253491298</v>
      </c>
      <c r="AJ4488">
        <f t="shared" si="323"/>
        <v>3</v>
      </c>
    </row>
    <row r="4489" spans="14:36" x14ac:dyDescent="0.35">
      <c r="N4489">
        <v>3.6648733999999998</v>
      </c>
      <c r="O4489">
        <v>1.9E-6</v>
      </c>
      <c r="P4489">
        <f t="shared" si="320"/>
        <v>30.861794479989118</v>
      </c>
      <c r="Q4489">
        <f t="shared" si="322"/>
        <v>3</v>
      </c>
      <c r="AG4489">
        <v>4.4965054999999996</v>
      </c>
      <c r="AH4489">
        <v>0</v>
      </c>
      <c r="AI4489">
        <f t="shared" si="321"/>
        <v>37.864944698810255</v>
      </c>
      <c r="AJ4489">
        <f t="shared" si="323"/>
        <v>3</v>
      </c>
    </row>
    <row r="4490" spans="14:36" x14ac:dyDescent="0.35">
      <c r="N4490">
        <v>3.6819628999999998</v>
      </c>
      <c r="O4490">
        <v>1.9999999999999999E-6</v>
      </c>
      <c r="P4490">
        <f t="shared" si="320"/>
        <v>31.005704672566512</v>
      </c>
      <c r="Q4490">
        <f t="shared" si="322"/>
        <v>3</v>
      </c>
      <c r="AG4490">
        <v>4.5137267000000003</v>
      </c>
      <c r="AH4490">
        <v>0</v>
      </c>
      <c r="AI4490">
        <f t="shared" si="321"/>
        <v>38.009963933335193</v>
      </c>
      <c r="AJ4490">
        <f t="shared" si="323"/>
        <v>3</v>
      </c>
    </row>
    <row r="4491" spans="14:36" x14ac:dyDescent="0.35">
      <c r="N4491">
        <v>3.6990565000000002</v>
      </c>
      <c r="O4491">
        <v>1.9999999999999999E-6</v>
      </c>
      <c r="P4491">
        <f t="shared" si="320"/>
        <v>31.149649391127092</v>
      </c>
      <c r="Q4491">
        <f t="shared" si="322"/>
        <v>3</v>
      </c>
      <c r="AG4491">
        <v>4.5309511000000002</v>
      </c>
      <c r="AH4491">
        <v>0</v>
      </c>
      <c r="AI4491">
        <f t="shared" si="321"/>
        <v>38.155010114968945</v>
      </c>
      <c r="AJ4491">
        <f t="shared" si="323"/>
        <v>3</v>
      </c>
    </row>
    <row r="4492" spans="14:36" x14ac:dyDescent="0.35">
      <c r="N4492">
        <v>3.7161542000000001</v>
      </c>
      <c r="O4492">
        <v>1.9999999999999999E-6</v>
      </c>
      <c r="P4492">
        <f t="shared" si="320"/>
        <v>31.293628635670849</v>
      </c>
      <c r="Q4492">
        <f t="shared" si="322"/>
        <v>3</v>
      </c>
      <c r="AG4492">
        <v>4.5481787999999996</v>
      </c>
      <c r="AH4492">
        <v>0</v>
      </c>
      <c r="AI4492">
        <f t="shared" si="321"/>
        <v>38.300084085808678</v>
      </c>
      <c r="AJ4492">
        <f t="shared" si="323"/>
        <v>3</v>
      </c>
    </row>
    <row r="4493" spans="14:36" x14ac:dyDescent="0.35">
      <c r="N4493">
        <v>3.7332559999999999</v>
      </c>
      <c r="O4493">
        <v>1.9999999999999999E-6</v>
      </c>
      <c r="P4493">
        <f t="shared" si="320"/>
        <v>31.437642406197785</v>
      </c>
      <c r="Q4493">
        <f t="shared" si="322"/>
        <v>3</v>
      </c>
      <c r="AG4493">
        <v>4.5654095999999997</v>
      </c>
      <c r="AH4493">
        <v>0</v>
      </c>
      <c r="AI4493">
        <f t="shared" si="321"/>
        <v>38.44518416166008</v>
      </c>
      <c r="AJ4493">
        <f t="shared" si="323"/>
        <v>3</v>
      </c>
    </row>
    <row r="4494" spans="14:36" x14ac:dyDescent="0.35">
      <c r="N4494">
        <v>3.7503617999999999</v>
      </c>
      <c r="O4494">
        <v>1.7999999999999999E-6</v>
      </c>
      <c r="P4494">
        <f t="shared" si="320"/>
        <v>31.581689860610751</v>
      </c>
      <c r="Q4494">
        <f t="shared" si="322"/>
        <v>3</v>
      </c>
      <c r="AG4494">
        <v>4.5826437000000002</v>
      </c>
      <c r="AH4494">
        <v>0</v>
      </c>
      <c r="AI4494">
        <f t="shared" si="321"/>
        <v>38.590312026717463</v>
      </c>
      <c r="AJ4494">
        <f t="shared" si="323"/>
        <v>3</v>
      </c>
    </row>
    <row r="4495" spans="14:36" x14ac:dyDescent="0.35">
      <c r="N4495">
        <v>3.7674715999999999</v>
      </c>
      <c r="O4495">
        <v>2.0999999999999998E-6</v>
      </c>
      <c r="P4495">
        <f t="shared" si="320"/>
        <v>31.725770998909752</v>
      </c>
      <c r="Q4495">
        <f t="shared" si="322"/>
        <v>3</v>
      </c>
      <c r="AG4495">
        <v>4.5998808999999996</v>
      </c>
      <c r="AH4495">
        <v>0</v>
      </c>
      <c r="AI4495">
        <f t="shared" si="321"/>
        <v>38.735465996786509</v>
      </c>
      <c r="AJ4495">
        <f t="shared" si="323"/>
        <v>3</v>
      </c>
    </row>
    <row r="4496" spans="14:36" x14ac:dyDescent="0.35">
      <c r="N4496">
        <v>3.7845854999999999</v>
      </c>
      <c r="O4496">
        <v>1.9999999999999999E-6</v>
      </c>
      <c r="P4496">
        <f t="shared" si="320"/>
        <v>31.869886663191931</v>
      </c>
      <c r="Q4496">
        <f t="shared" si="322"/>
        <v>3</v>
      </c>
      <c r="AG4496">
        <v>4.6171213</v>
      </c>
      <c r="AH4496">
        <v>0</v>
      </c>
      <c r="AI4496">
        <f t="shared" si="321"/>
        <v>38.880646913964391</v>
      </c>
      <c r="AJ4496">
        <f t="shared" si="323"/>
        <v>3</v>
      </c>
    </row>
    <row r="4497" spans="14:36" x14ac:dyDescent="0.35">
      <c r="N4497">
        <v>3.8017032999999998</v>
      </c>
      <c r="O4497">
        <v>1.9E-6</v>
      </c>
      <c r="P4497">
        <f t="shared" si="320"/>
        <v>32.014035169262989</v>
      </c>
      <c r="Q4497">
        <f t="shared" si="322"/>
        <v>3</v>
      </c>
      <c r="AG4497">
        <v>4.6343648999999996</v>
      </c>
      <c r="AH4497">
        <v>0</v>
      </c>
      <c r="AI4497">
        <f t="shared" si="321"/>
        <v>39.025854778251087</v>
      </c>
      <c r="AJ4497">
        <f t="shared" si="323"/>
        <v>3</v>
      </c>
    </row>
    <row r="4498" spans="14:36" x14ac:dyDescent="0.35">
      <c r="N4498">
        <v>3.8188249999999999</v>
      </c>
      <c r="O4498">
        <v>1.9E-6</v>
      </c>
      <c r="P4498">
        <f t="shared" si="320"/>
        <v>32.158216517122924</v>
      </c>
      <c r="Q4498">
        <f t="shared" si="322"/>
        <v>3</v>
      </c>
      <c r="AG4498">
        <v>4.6516117000000001</v>
      </c>
      <c r="AH4498">
        <v>0</v>
      </c>
      <c r="AI4498">
        <f t="shared" si="321"/>
        <v>39.17108958964662</v>
      </c>
      <c r="AJ4498">
        <f t="shared" si="323"/>
        <v>3</v>
      </c>
    </row>
    <row r="4499" spans="14:36" x14ac:dyDescent="0.35">
      <c r="N4499">
        <v>3.8359508</v>
      </c>
      <c r="O4499">
        <v>2.0999999999999998E-6</v>
      </c>
      <c r="P4499">
        <f t="shared" si="320"/>
        <v>32.30243239096604</v>
      </c>
      <c r="Q4499">
        <f t="shared" si="322"/>
        <v>3</v>
      </c>
      <c r="AG4499">
        <v>4.6688615000000002</v>
      </c>
      <c r="AH4499">
        <v>0</v>
      </c>
      <c r="AI4499">
        <f t="shared" si="321"/>
        <v>39.316349663956665</v>
      </c>
      <c r="AJ4499">
        <f t="shared" si="323"/>
        <v>3</v>
      </c>
    </row>
    <row r="4500" spans="14:36" x14ac:dyDescent="0.35">
      <c r="N4500">
        <v>3.8530804000000001</v>
      </c>
      <c r="O4500">
        <v>1.9E-6</v>
      </c>
      <c r="P4500">
        <f t="shared" si="320"/>
        <v>32.446680264500891</v>
      </c>
      <c r="Q4500">
        <f t="shared" si="322"/>
        <v>3</v>
      </c>
      <c r="AG4500">
        <v>4.6861145000000004</v>
      </c>
      <c r="AH4500">
        <v>0</v>
      </c>
      <c r="AI4500">
        <f t="shared" si="321"/>
        <v>39.461636685375538</v>
      </c>
      <c r="AJ4500">
        <f t="shared" si="323"/>
        <v>3</v>
      </c>
    </row>
    <row r="4501" spans="14:36" x14ac:dyDescent="0.35">
      <c r="N4501">
        <v>3.8702139</v>
      </c>
      <c r="O4501">
        <v>1.9E-6</v>
      </c>
      <c r="P4501">
        <f t="shared" si="320"/>
        <v>32.590960979824615</v>
      </c>
      <c r="Q4501">
        <f t="shared" si="322"/>
        <v>3</v>
      </c>
      <c r="AG4501">
        <v>4.7033706000000004</v>
      </c>
      <c r="AH4501">
        <v>0</v>
      </c>
      <c r="AI4501">
        <f t="shared" si="321"/>
        <v>39.606949811806082</v>
      </c>
      <c r="AJ4501">
        <f t="shared" si="323"/>
        <v>3</v>
      </c>
    </row>
    <row r="4502" spans="14:36" x14ac:dyDescent="0.35">
      <c r="N4502">
        <v>3.8873513000000002</v>
      </c>
      <c r="O4502">
        <v>1.9E-6</v>
      </c>
      <c r="P4502">
        <f t="shared" si="320"/>
        <v>32.735274536937219</v>
      </c>
      <c r="Q4502">
        <f t="shared" si="322"/>
        <v>3</v>
      </c>
      <c r="AG4502">
        <v>4.7206298000000002</v>
      </c>
      <c r="AH4502">
        <v>0</v>
      </c>
      <c r="AI4502">
        <f t="shared" si="321"/>
        <v>39.752289043248304</v>
      </c>
      <c r="AJ4502">
        <f t="shared" si="323"/>
        <v>3</v>
      </c>
    </row>
    <row r="4503" spans="14:36" x14ac:dyDescent="0.35">
      <c r="N4503">
        <v>3.9044924999999999</v>
      </c>
      <c r="O4503">
        <v>1.9E-6</v>
      </c>
      <c r="P4503">
        <f t="shared" si="320"/>
        <v>32.879620093741551</v>
      </c>
      <c r="Q4503">
        <f t="shared" si="322"/>
        <v>3</v>
      </c>
      <c r="AG4503">
        <v>4.7378920999999998</v>
      </c>
      <c r="AH4503">
        <v>0</v>
      </c>
      <c r="AI4503">
        <f t="shared" si="321"/>
        <v>39.897654379702189</v>
      </c>
      <c r="AJ4503">
        <f t="shared" si="323"/>
        <v>3</v>
      </c>
    </row>
    <row r="4504" spans="14:36" x14ac:dyDescent="0.35">
      <c r="N4504">
        <v>3.9216375999999999</v>
      </c>
      <c r="O4504">
        <v>1.9999999999999999E-6</v>
      </c>
      <c r="P4504">
        <f t="shared" si="320"/>
        <v>33.023998492334762</v>
      </c>
      <c r="Q4504">
        <f t="shared" si="322"/>
        <v>3</v>
      </c>
      <c r="AG4504">
        <v>4.7551575000000001</v>
      </c>
      <c r="AH4504">
        <v>0</v>
      </c>
      <c r="AI4504">
        <f t="shared" si="321"/>
        <v>40.043045821167759</v>
      </c>
      <c r="AJ4504">
        <f t="shared" si="323"/>
        <v>3</v>
      </c>
    </row>
    <row r="4505" spans="14:36" x14ac:dyDescent="0.35">
      <c r="N4505">
        <v>3.9387865</v>
      </c>
      <c r="O4505">
        <v>1.7E-6</v>
      </c>
      <c r="P4505">
        <f t="shared" si="320"/>
        <v>33.168408890619702</v>
      </c>
      <c r="Q4505">
        <f t="shared" si="322"/>
        <v>3</v>
      </c>
      <c r="AG4505">
        <v>4.7724259</v>
      </c>
      <c r="AH4505">
        <v>0</v>
      </c>
      <c r="AI4505">
        <f t="shared" si="321"/>
        <v>40.188462525547841</v>
      </c>
      <c r="AJ4505">
        <f t="shared" si="323"/>
        <v>3</v>
      </c>
    </row>
    <row r="4506" spans="14:36" x14ac:dyDescent="0.35">
      <c r="N4506">
        <v>3.9559392999999998</v>
      </c>
      <c r="O4506">
        <v>1.7999999999999999E-6</v>
      </c>
      <c r="P4506">
        <f t="shared" si="320"/>
        <v>33.312852130693521</v>
      </c>
      <c r="Q4506">
        <f t="shared" si="322"/>
        <v>3</v>
      </c>
      <c r="AG4506">
        <v>4.7896973000000003</v>
      </c>
      <c r="AH4506">
        <v>0</v>
      </c>
      <c r="AI4506">
        <f t="shared" si="321"/>
        <v>40.333904492842457</v>
      </c>
      <c r="AJ4506">
        <f t="shared" si="323"/>
        <v>3</v>
      </c>
    </row>
    <row r="4507" spans="14:36" x14ac:dyDescent="0.35">
      <c r="N4507">
        <v>3.9730957</v>
      </c>
      <c r="O4507">
        <v>1.9E-6</v>
      </c>
      <c r="P4507">
        <f t="shared" si="320"/>
        <v>33.457325686264774</v>
      </c>
      <c r="Q4507">
        <f t="shared" si="322"/>
        <v>3</v>
      </c>
      <c r="AG4507">
        <v>4.8069718000000003</v>
      </c>
      <c r="AH4507">
        <v>0</v>
      </c>
      <c r="AI4507">
        <f t="shared" si="321"/>
        <v>40.479372565148736</v>
      </c>
      <c r="AJ4507">
        <f t="shared" si="323"/>
        <v>3</v>
      </c>
    </row>
    <row r="4508" spans="14:36" x14ac:dyDescent="0.35">
      <c r="N4508">
        <v>3.990256</v>
      </c>
      <c r="O4508">
        <v>1.7E-6</v>
      </c>
      <c r="P4508">
        <f t="shared" si="320"/>
        <v>33.601832083624899</v>
      </c>
      <c r="Q4508">
        <f t="shared" si="322"/>
        <v>3</v>
      </c>
      <c r="AG4508">
        <v>4.8242494000000002</v>
      </c>
      <c r="AH4508">
        <v>0</v>
      </c>
      <c r="AI4508">
        <f t="shared" si="321"/>
        <v>40.624866742466693</v>
      </c>
      <c r="AJ4508">
        <f t="shared" si="323"/>
        <v>3</v>
      </c>
    </row>
    <row r="4509" spans="14:36" x14ac:dyDescent="0.35">
      <c r="N4509">
        <v>4.0074199999999998</v>
      </c>
      <c r="O4509">
        <v>1.7E-6</v>
      </c>
      <c r="P4509">
        <f t="shared" si="320"/>
        <v>33.746369638579601</v>
      </c>
      <c r="Q4509">
        <f t="shared" si="322"/>
        <v>3</v>
      </c>
      <c r="AG4509">
        <v>4.8415299000000003</v>
      </c>
      <c r="AH4509">
        <v>0</v>
      </c>
      <c r="AI4509">
        <f t="shared" si="321"/>
        <v>40.770385340602019</v>
      </c>
      <c r="AJ4509">
        <f t="shared" si="323"/>
        <v>3</v>
      </c>
    </row>
    <row r="4510" spans="14:36" x14ac:dyDescent="0.35">
      <c r="N4510">
        <v>4.0245876999999997</v>
      </c>
      <c r="O4510">
        <v>1.7999999999999999E-6</v>
      </c>
      <c r="P4510">
        <f t="shared" si="320"/>
        <v>33.890938351128881</v>
      </c>
      <c r="Q4510">
        <f t="shared" si="322"/>
        <v>3</v>
      </c>
      <c r="AG4510">
        <v>4.8588135000000001</v>
      </c>
      <c r="AH4510">
        <v>0</v>
      </c>
      <c r="AI4510">
        <f t="shared" si="321"/>
        <v>40.915930043749022</v>
      </c>
      <c r="AJ4510">
        <f t="shared" si="323"/>
        <v>3</v>
      </c>
    </row>
    <row r="4511" spans="14:36" x14ac:dyDescent="0.35">
      <c r="N4511">
        <v>4.0417591000000002</v>
      </c>
      <c r="O4511">
        <v>1.7999999999999999E-6</v>
      </c>
      <c r="P4511">
        <f t="shared" si="320"/>
        <v>34.035538221272745</v>
      </c>
      <c r="Q4511">
        <f t="shared" si="322"/>
        <v>3</v>
      </c>
      <c r="AG4511">
        <v>4.8761000000000001</v>
      </c>
      <c r="AH4511">
        <v>0</v>
      </c>
      <c r="AI4511">
        <f t="shared" si="321"/>
        <v>41.061499167713393</v>
      </c>
      <c r="AJ4511">
        <f t="shared" si="323"/>
        <v>3</v>
      </c>
    </row>
    <row r="4512" spans="14:36" x14ac:dyDescent="0.35">
      <c r="N4512">
        <v>4.0589342999999998</v>
      </c>
      <c r="O4512">
        <v>1.7E-6</v>
      </c>
      <c r="P4512">
        <f t="shared" si="320"/>
        <v>34.18017009110833</v>
      </c>
      <c r="Q4512">
        <f t="shared" si="322"/>
        <v>3</v>
      </c>
      <c r="AG4512">
        <v>4.8933894999999996</v>
      </c>
      <c r="AH4512">
        <v>0</v>
      </c>
      <c r="AI4512">
        <f t="shared" si="321"/>
        <v>41.207093554592284</v>
      </c>
      <c r="AJ4512">
        <f t="shared" si="323"/>
        <v>3</v>
      </c>
    </row>
    <row r="4513" spans="14:36" x14ac:dyDescent="0.35">
      <c r="N4513">
        <v>4.0761130999999997</v>
      </c>
      <c r="O4513">
        <v>1.7999999999999999E-6</v>
      </c>
      <c r="P4513">
        <f t="shared" si="320"/>
        <v>34.324832276441342</v>
      </c>
      <c r="Q4513">
        <f t="shared" si="322"/>
        <v>3</v>
      </c>
      <c r="AG4513">
        <v>4.9106820000000004</v>
      </c>
      <c r="AH4513">
        <v>0</v>
      </c>
      <c r="AI4513">
        <f t="shared" si="321"/>
        <v>41.352713204385708</v>
      </c>
      <c r="AJ4513">
        <f t="shared" si="323"/>
        <v>3</v>
      </c>
    </row>
    <row r="4514" spans="14:36" x14ac:dyDescent="0.35">
      <c r="N4514">
        <v>4.0932955</v>
      </c>
      <c r="O4514">
        <v>1.7999999999999999E-6</v>
      </c>
      <c r="P4514">
        <f t="shared" si="320"/>
        <v>34.469524777271786</v>
      </c>
      <c r="Q4514">
        <f t="shared" si="322"/>
        <v>3</v>
      </c>
      <c r="AG4514">
        <v>4.9279773999999996</v>
      </c>
      <c r="AH4514">
        <v>0</v>
      </c>
      <c r="AI4514">
        <f t="shared" si="321"/>
        <v>41.498357274996494</v>
      </c>
      <c r="AJ4514">
        <f t="shared" si="323"/>
        <v>3</v>
      </c>
    </row>
    <row r="4515" spans="14:36" x14ac:dyDescent="0.35">
      <c r="N4515">
        <v>4.1104816</v>
      </c>
      <c r="O4515">
        <v>1.7E-6</v>
      </c>
      <c r="P4515">
        <f t="shared" si="320"/>
        <v>34.614248435696808</v>
      </c>
      <c r="Q4515">
        <f t="shared" si="322"/>
        <v>3</v>
      </c>
      <c r="AG4515">
        <v>4.9452756999999998</v>
      </c>
      <c r="AH4515">
        <v>0</v>
      </c>
      <c r="AI4515">
        <f t="shared" si="321"/>
        <v>41.644025766424654</v>
      </c>
      <c r="AJ4515">
        <f t="shared" si="323"/>
        <v>3</v>
      </c>
    </row>
    <row r="4516" spans="14:36" x14ac:dyDescent="0.35">
      <c r="N4516">
        <v>4.1276713000000003</v>
      </c>
      <c r="O4516">
        <v>1.7E-6</v>
      </c>
      <c r="P4516">
        <f t="shared" si="320"/>
        <v>34.759002409619256</v>
      </c>
      <c r="Q4516">
        <f t="shared" si="322"/>
        <v>3</v>
      </c>
      <c r="AG4516">
        <v>4.9625769999999996</v>
      </c>
      <c r="AH4516">
        <v>0</v>
      </c>
      <c r="AI4516">
        <f t="shared" si="321"/>
        <v>41.789719520767335</v>
      </c>
      <c r="AJ4516">
        <f t="shared" si="323"/>
        <v>3</v>
      </c>
    </row>
    <row r="4517" spans="14:36" x14ac:dyDescent="0.35">
      <c r="N4517">
        <v>4.1448646</v>
      </c>
      <c r="O4517">
        <v>1.7E-6</v>
      </c>
      <c r="P4517">
        <f t="shared" si="320"/>
        <v>34.903786699039131</v>
      </c>
      <c r="Q4517">
        <f t="shared" si="322"/>
        <v>3</v>
      </c>
      <c r="AG4517">
        <v>4.9798812999999997</v>
      </c>
      <c r="AH4517">
        <v>0</v>
      </c>
      <c r="AI4517">
        <f t="shared" si="321"/>
        <v>41.935438538024542</v>
      </c>
      <c r="AJ4517">
        <f t="shared" si="323"/>
        <v>3</v>
      </c>
    </row>
    <row r="4518" spans="14:36" x14ac:dyDescent="0.35">
      <c r="N4518">
        <v>4.1620615000000001</v>
      </c>
      <c r="O4518">
        <v>1.7E-6</v>
      </c>
      <c r="P4518">
        <f t="shared" si="320"/>
        <v>35.048601303956431</v>
      </c>
      <c r="Q4518">
        <f t="shared" si="322"/>
        <v>3</v>
      </c>
      <c r="AG4518">
        <v>4.9971883999999998</v>
      </c>
      <c r="AH4518">
        <v>0</v>
      </c>
      <c r="AI4518">
        <f t="shared" si="321"/>
        <v>42.081181134001973</v>
      </c>
      <c r="AJ4518">
        <f t="shared" si="323"/>
        <v>3</v>
      </c>
    </row>
    <row r="4519" spans="14:36" x14ac:dyDescent="0.35">
      <c r="N4519">
        <v>4.1792619000000002</v>
      </c>
      <c r="O4519">
        <v>1.7E-6</v>
      </c>
      <c r="P4519">
        <f t="shared" si="320"/>
        <v>35.193445382274007</v>
      </c>
      <c r="Q4519">
        <f t="shared" si="322"/>
        <v>3</v>
      </c>
      <c r="AG4519">
        <v>5.0144983999999999</v>
      </c>
      <c r="AH4519">
        <v>0</v>
      </c>
      <c r="AI4519">
        <f t="shared" si="321"/>
        <v>42.226948150796773</v>
      </c>
      <c r="AJ4519">
        <f t="shared" si="323"/>
        <v>3</v>
      </c>
    </row>
    <row r="4520" spans="14:36" x14ac:dyDescent="0.35">
      <c r="N4520">
        <v>4.1964658999999997</v>
      </c>
      <c r="O4520">
        <v>1.5999999999999999E-6</v>
      </c>
      <c r="P4520">
        <f t="shared" si="320"/>
        <v>35.338319776089008</v>
      </c>
      <c r="Q4520">
        <f t="shared" si="322"/>
        <v>3</v>
      </c>
      <c r="AG4520">
        <v>5.0318113000000002</v>
      </c>
      <c r="AH4520">
        <v>0</v>
      </c>
      <c r="AI4520">
        <f t="shared" si="321"/>
        <v>42.37273958840894</v>
      </c>
      <c r="AJ4520">
        <f t="shared" si="323"/>
        <v>3</v>
      </c>
    </row>
    <row r="4521" spans="14:36" x14ac:dyDescent="0.35">
      <c r="N4521">
        <v>4.2136734999999996</v>
      </c>
      <c r="O4521">
        <v>1.7E-6</v>
      </c>
      <c r="P4521">
        <f t="shared" si="320"/>
        <v>35.483224485401436</v>
      </c>
      <c r="Q4521">
        <f t="shared" si="322"/>
        <v>3</v>
      </c>
      <c r="AG4521">
        <v>5.0491270999999998</v>
      </c>
      <c r="AH4521">
        <v>0</v>
      </c>
      <c r="AI4521">
        <f t="shared" si="321"/>
        <v>42.518555446838484</v>
      </c>
      <c r="AJ4521">
        <f t="shared" si="323"/>
        <v>3</v>
      </c>
    </row>
    <row r="4522" spans="14:36" x14ac:dyDescent="0.35">
      <c r="N4522">
        <v>4.2308845000000002</v>
      </c>
      <c r="O4522">
        <v>1.7E-6</v>
      </c>
      <c r="P4522">
        <f t="shared" si="320"/>
        <v>35.628157826017002</v>
      </c>
      <c r="Q4522">
        <f t="shared" si="322"/>
        <v>3</v>
      </c>
      <c r="AG4522">
        <v>5.0664458000000003</v>
      </c>
      <c r="AH4522">
        <v>0</v>
      </c>
      <c r="AI4522">
        <f t="shared" si="321"/>
        <v>42.664395726085402</v>
      </c>
      <c r="AJ4522">
        <f t="shared" si="323"/>
        <v>3</v>
      </c>
    </row>
    <row r="4523" spans="14:36" x14ac:dyDescent="0.35">
      <c r="N4523">
        <v>4.2480991000000001</v>
      </c>
      <c r="O4523">
        <v>1.7E-6</v>
      </c>
      <c r="P4523">
        <f t="shared" si="320"/>
        <v>35.773121482129987</v>
      </c>
      <c r="Q4523">
        <f t="shared" si="322"/>
        <v>3</v>
      </c>
      <c r="AG4523">
        <v>5.0837672999999999</v>
      </c>
      <c r="AH4523">
        <v>0</v>
      </c>
      <c r="AI4523">
        <f t="shared" si="321"/>
        <v>42.810259584052531</v>
      </c>
      <c r="AJ4523">
        <f t="shared" si="323"/>
        <v>3</v>
      </c>
    </row>
    <row r="4524" spans="14:36" x14ac:dyDescent="0.35">
      <c r="N4524">
        <v>4.2653172000000001</v>
      </c>
      <c r="O4524">
        <v>1.7E-6</v>
      </c>
      <c r="P4524">
        <f t="shared" si="320"/>
        <v>35.918114611643247</v>
      </c>
      <c r="Q4524">
        <f t="shared" si="322"/>
        <v>3</v>
      </c>
      <c r="AG4524">
        <v>5.1010916999999996</v>
      </c>
      <c r="AH4524">
        <v>0</v>
      </c>
      <c r="AI4524">
        <f t="shared" si="321"/>
        <v>42.956147862837035</v>
      </c>
      <c r="AJ4524">
        <f t="shared" si="323"/>
        <v>3</v>
      </c>
    </row>
    <row r="4525" spans="14:36" x14ac:dyDescent="0.35">
      <c r="N4525">
        <v>4.2825386999999999</v>
      </c>
      <c r="O4525">
        <v>1.7999999999999999E-6</v>
      </c>
      <c r="P4525">
        <f t="shared" si="320"/>
        <v>36.063136372459624</v>
      </c>
      <c r="Q4525">
        <f t="shared" si="322"/>
        <v>3</v>
      </c>
      <c r="AG4525">
        <v>5.1184189</v>
      </c>
      <c r="AH4525">
        <v>0</v>
      </c>
      <c r="AI4525">
        <f t="shared" si="321"/>
        <v>43.102059720341771</v>
      </c>
      <c r="AJ4525">
        <f t="shared" si="323"/>
        <v>3</v>
      </c>
    </row>
    <row r="4526" spans="14:36" x14ac:dyDescent="0.35">
      <c r="N4526">
        <v>4.2997636999999997</v>
      </c>
      <c r="O4526">
        <v>1.7999999999999999E-6</v>
      </c>
      <c r="P4526">
        <f t="shared" si="320"/>
        <v>36.20818760667629</v>
      </c>
      <c r="Q4526">
        <f t="shared" si="322"/>
        <v>3</v>
      </c>
      <c r="AG4526">
        <v>5.1357489000000003</v>
      </c>
      <c r="AH4526">
        <v>0</v>
      </c>
      <c r="AI4526">
        <f t="shared" si="321"/>
        <v>43.247995156566716</v>
      </c>
      <c r="AJ4526">
        <f t="shared" si="323"/>
        <v>3</v>
      </c>
    </row>
    <row r="4527" spans="14:36" x14ac:dyDescent="0.35">
      <c r="N4527">
        <v>4.3169921000000002</v>
      </c>
      <c r="O4527">
        <v>1.7E-6</v>
      </c>
      <c r="P4527">
        <f t="shared" si="320"/>
        <v>36.35326747219608</v>
      </c>
      <c r="Q4527">
        <f t="shared" si="322"/>
        <v>3</v>
      </c>
      <c r="AG4527">
        <v>5.1530817000000004</v>
      </c>
      <c r="AH4527">
        <v>0</v>
      </c>
      <c r="AI4527">
        <f t="shared" si="321"/>
        <v>43.393954171511893</v>
      </c>
      <c r="AJ4527">
        <f t="shared" si="323"/>
        <v>3</v>
      </c>
    </row>
    <row r="4528" spans="14:36" x14ac:dyDescent="0.35">
      <c r="N4528">
        <v>4.3342239999999999</v>
      </c>
      <c r="O4528">
        <v>1.5999999999999999E-6</v>
      </c>
      <c r="P4528">
        <f t="shared" si="320"/>
        <v>36.498376811116138</v>
      </c>
      <c r="Q4528">
        <f t="shared" si="322"/>
        <v>3</v>
      </c>
      <c r="AG4528">
        <v>5.1704173999999998</v>
      </c>
      <c r="AH4528">
        <v>0</v>
      </c>
      <c r="AI4528">
        <f t="shared" si="321"/>
        <v>43.539937607274425</v>
      </c>
      <c r="AJ4528">
        <f t="shared" si="323"/>
        <v>3</v>
      </c>
    </row>
    <row r="4529" spans="14:36" x14ac:dyDescent="0.35">
      <c r="N4529">
        <v>4.3514591999999999</v>
      </c>
      <c r="O4529">
        <v>1.9999999999999999E-6</v>
      </c>
      <c r="P4529">
        <f t="shared" si="320"/>
        <v>36.643513939242176</v>
      </c>
      <c r="Q4529">
        <f t="shared" si="322"/>
        <v>3</v>
      </c>
      <c r="AG4529">
        <v>5.1877557999999997</v>
      </c>
      <c r="AH4529">
        <v>0</v>
      </c>
      <c r="AI4529">
        <f t="shared" si="321"/>
        <v>43.685943779660036</v>
      </c>
      <c r="AJ4529">
        <f t="shared" si="323"/>
        <v>3</v>
      </c>
    </row>
    <row r="4530" spans="14:36" x14ac:dyDescent="0.35">
      <c r="N4530">
        <v>4.3686978999999999</v>
      </c>
      <c r="O4530">
        <v>1.7E-6</v>
      </c>
      <c r="P4530">
        <f t="shared" si="320"/>
        <v>36.788680540768489</v>
      </c>
      <c r="Q4530">
        <f t="shared" si="322"/>
        <v>3</v>
      </c>
      <c r="AG4530">
        <v>5.2050970000000003</v>
      </c>
      <c r="AH4530">
        <v>0</v>
      </c>
      <c r="AI4530">
        <f t="shared" si="321"/>
        <v>43.831973530765879</v>
      </c>
      <c r="AJ4530">
        <f t="shared" si="323"/>
        <v>3</v>
      </c>
    </row>
    <row r="4531" spans="14:36" x14ac:dyDescent="0.35">
      <c r="N4531">
        <v>4.3859399000000003</v>
      </c>
      <c r="O4531">
        <v>1.3999999999999999E-6</v>
      </c>
      <c r="P4531">
        <f t="shared" si="320"/>
        <v>36.933874931500782</v>
      </c>
      <c r="Q4531">
        <f t="shared" si="322"/>
        <v>3</v>
      </c>
      <c r="AG4531">
        <v>5.2224409999999999</v>
      </c>
      <c r="AH4531">
        <v>0</v>
      </c>
      <c r="AI4531">
        <f t="shared" si="321"/>
        <v>43.978026860591925</v>
      </c>
      <c r="AJ4531">
        <f t="shared" si="323"/>
        <v>3</v>
      </c>
    </row>
    <row r="4532" spans="14:36" x14ac:dyDescent="0.35">
      <c r="N4532">
        <v>4.4031852999999996</v>
      </c>
      <c r="O4532">
        <v>1.7E-6</v>
      </c>
      <c r="P4532">
        <f t="shared" si="320"/>
        <v>37.079097953536191</v>
      </c>
      <c r="Q4532">
        <f t="shared" si="322"/>
        <v>3</v>
      </c>
      <c r="AG4532">
        <v>5.2397876999999999</v>
      </c>
      <c r="AH4532">
        <v>0</v>
      </c>
      <c r="AI4532">
        <f t="shared" si="321"/>
        <v>44.124102927041051</v>
      </c>
      <c r="AJ4532">
        <f t="shared" si="323"/>
        <v>3</v>
      </c>
    </row>
    <row r="4533" spans="14:36" x14ac:dyDescent="0.35">
      <c r="N4533">
        <v>4.4204340000000002</v>
      </c>
      <c r="O4533">
        <v>1.7E-6</v>
      </c>
      <c r="P4533">
        <f t="shared" si="320"/>
        <v>37.224348764777588</v>
      </c>
      <c r="Q4533">
        <f t="shared" si="322"/>
        <v>3</v>
      </c>
      <c r="AG4533">
        <v>5.2571371999999998</v>
      </c>
      <c r="AH4533">
        <v>0</v>
      </c>
      <c r="AI4533">
        <f t="shared" si="321"/>
        <v>44.270202572210394</v>
      </c>
      <c r="AJ4533">
        <f t="shared" si="323"/>
        <v>3</v>
      </c>
    </row>
    <row r="4534" spans="14:36" x14ac:dyDescent="0.35">
      <c r="N4534">
        <v>4.4376860999999996</v>
      </c>
      <c r="O4534">
        <v>1.5E-6</v>
      </c>
      <c r="P4534">
        <f t="shared" si="320"/>
        <v>37.369628207322094</v>
      </c>
      <c r="Q4534">
        <f t="shared" si="322"/>
        <v>3</v>
      </c>
      <c r="AG4534">
        <v>5.2744894999999996</v>
      </c>
      <c r="AH4534">
        <v>0</v>
      </c>
      <c r="AI4534">
        <f t="shared" si="321"/>
        <v>44.416325796099962</v>
      </c>
      <c r="AJ4534">
        <f t="shared" si="323"/>
        <v>3</v>
      </c>
    </row>
    <row r="4535" spans="14:36" x14ac:dyDescent="0.35">
      <c r="N4535">
        <v>4.4549415000000003</v>
      </c>
      <c r="O4535">
        <v>1.5999999999999999E-6</v>
      </c>
      <c r="P4535">
        <f t="shared" si="320"/>
        <v>37.514935439072595</v>
      </c>
      <c r="Q4535">
        <f t="shared" si="322"/>
        <v>3</v>
      </c>
      <c r="AG4535">
        <v>5.2918444999999998</v>
      </c>
      <c r="AH4535">
        <v>0</v>
      </c>
      <c r="AI4535">
        <f t="shared" si="321"/>
        <v>44.562471756612595</v>
      </c>
      <c r="AJ4535">
        <f t="shared" si="323"/>
        <v>3</v>
      </c>
    </row>
    <row r="4536" spans="14:36" x14ac:dyDescent="0.35">
      <c r="N4536">
        <v>4.4722001999999996</v>
      </c>
      <c r="O4536">
        <v>1.5E-6</v>
      </c>
      <c r="P4536">
        <f t="shared" si="320"/>
        <v>37.660270460029047</v>
      </c>
      <c r="Q4536">
        <f t="shared" si="322"/>
        <v>3</v>
      </c>
      <c r="AG4536">
        <v>5.3092021999999996</v>
      </c>
      <c r="AH4536">
        <v>0</v>
      </c>
      <c r="AI4536">
        <f t="shared" si="321"/>
        <v>44.708640453748302</v>
      </c>
      <c r="AJ4536">
        <f t="shared" si="323"/>
        <v>3</v>
      </c>
    </row>
    <row r="4537" spans="14:36" x14ac:dyDescent="0.35">
      <c r="N4537">
        <v>4.4894622000000002</v>
      </c>
      <c r="O4537">
        <v>1.5999999999999999E-6</v>
      </c>
      <c r="P4537">
        <f t="shared" si="320"/>
        <v>37.805633270191493</v>
      </c>
      <c r="Q4537">
        <f t="shared" si="322"/>
        <v>3</v>
      </c>
      <c r="AG4537">
        <v>5.3265625999999999</v>
      </c>
      <c r="AH4537">
        <v>0</v>
      </c>
      <c r="AI4537">
        <f t="shared" si="321"/>
        <v>44.854831887507082</v>
      </c>
      <c r="AJ4537">
        <f t="shared" si="323"/>
        <v>3</v>
      </c>
    </row>
    <row r="4538" spans="14:36" x14ac:dyDescent="0.35">
      <c r="N4538">
        <v>4.5067275000000002</v>
      </c>
      <c r="O4538">
        <v>1.3999999999999999E-6</v>
      </c>
      <c r="P4538">
        <f t="shared" si="320"/>
        <v>37.951023869559904</v>
      </c>
      <c r="Q4538">
        <f t="shared" si="322"/>
        <v>3</v>
      </c>
      <c r="AG4538">
        <v>5.3439256999999998</v>
      </c>
      <c r="AH4538">
        <v>0</v>
      </c>
      <c r="AI4538">
        <f t="shared" si="321"/>
        <v>45.001046057888928</v>
      </c>
      <c r="AJ4538">
        <f t="shared" si="323"/>
        <v>3</v>
      </c>
    </row>
    <row r="4539" spans="14:36" x14ac:dyDescent="0.35">
      <c r="N4539">
        <v>4.5239960999999997</v>
      </c>
      <c r="O4539">
        <v>1.7E-6</v>
      </c>
      <c r="P4539">
        <f t="shared" si="320"/>
        <v>38.096442258134289</v>
      </c>
      <c r="Q4539">
        <f t="shared" si="322"/>
        <v>3</v>
      </c>
      <c r="AG4539">
        <v>5.3612915000000001</v>
      </c>
      <c r="AH4539">
        <v>0</v>
      </c>
      <c r="AI4539">
        <f t="shared" si="321"/>
        <v>45.147282964893847</v>
      </c>
      <c r="AJ4539">
        <f t="shared" si="323"/>
        <v>3</v>
      </c>
    </row>
    <row r="4540" spans="14:36" x14ac:dyDescent="0.35">
      <c r="N4540">
        <v>4.5412679000000002</v>
      </c>
      <c r="O4540">
        <v>1.5999999999999999E-6</v>
      </c>
      <c r="P4540">
        <f t="shared" si="320"/>
        <v>38.241887593817509</v>
      </c>
      <c r="Q4540">
        <f t="shared" si="322"/>
        <v>3</v>
      </c>
      <c r="AG4540">
        <v>5.37866</v>
      </c>
      <c r="AH4540">
        <v>0</v>
      </c>
      <c r="AI4540">
        <f t="shared" si="321"/>
        <v>45.293542608521832</v>
      </c>
      <c r="AJ4540">
        <f t="shared" si="323"/>
        <v>3</v>
      </c>
    </row>
    <row r="4541" spans="14:36" x14ac:dyDescent="0.35">
      <c r="N4541">
        <v>4.5585429</v>
      </c>
      <c r="O4541">
        <v>1.3999999999999999E-6</v>
      </c>
      <c r="P4541">
        <f t="shared" si="320"/>
        <v>38.387359876609544</v>
      </c>
      <c r="Q4541">
        <f t="shared" si="322"/>
        <v>3</v>
      </c>
      <c r="AG4541">
        <v>5.3960312000000004</v>
      </c>
      <c r="AH4541">
        <v>0</v>
      </c>
      <c r="AI4541">
        <f t="shared" si="321"/>
        <v>45.439824988772891</v>
      </c>
      <c r="AJ4541">
        <f t="shared" si="323"/>
        <v>3</v>
      </c>
    </row>
    <row r="4542" spans="14:36" x14ac:dyDescent="0.35">
      <c r="N4542">
        <v>4.5758210999999998</v>
      </c>
      <c r="O4542">
        <v>1.7E-6</v>
      </c>
      <c r="P4542">
        <f t="shared" si="320"/>
        <v>38.532859106510401</v>
      </c>
      <c r="Q4542">
        <f t="shared" si="322"/>
        <v>3</v>
      </c>
      <c r="AG4542">
        <v>5.4134051000000003</v>
      </c>
      <c r="AH4542">
        <v>0</v>
      </c>
      <c r="AI4542">
        <f t="shared" si="321"/>
        <v>45.586130105647023</v>
      </c>
      <c r="AJ4542">
        <f t="shared" si="323"/>
        <v>3</v>
      </c>
    </row>
    <row r="4543" spans="14:36" x14ac:dyDescent="0.35">
      <c r="N4543">
        <v>4.5931025999999999</v>
      </c>
      <c r="O4543">
        <v>1.5E-6</v>
      </c>
      <c r="P4543">
        <f t="shared" si="320"/>
        <v>38.678386125617237</v>
      </c>
      <c r="Q4543">
        <f t="shared" si="322"/>
        <v>3</v>
      </c>
      <c r="AG4543">
        <v>5.4307816000000004</v>
      </c>
      <c r="AH4543">
        <v>0</v>
      </c>
      <c r="AI4543">
        <f t="shared" si="321"/>
        <v>45.732457117047069</v>
      </c>
      <c r="AJ4543">
        <f t="shared" si="323"/>
        <v>3</v>
      </c>
    </row>
    <row r="4544" spans="14:36" x14ac:dyDescent="0.35">
      <c r="N4544">
        <v>4.6103873000000002</v>
      </c>
      <c r="O4544">
        <v>1.5999999999999999E-6</v>
      </c>
      <c r="P4544">
        <f t="shared" si="320"/>
        <v>38.823940091832903</v>
      </c>
      <c r="Q4544">
        <f t="shared" si="322"/>
        <v>3</v>
      </c>
      <c r="AG4544">
        <v>5.4481608000000001</v>
      </c>
      <c r="AH4544">
        <v>0</v>
      </c>
      <c r="AI4544">
        <f t="shared" si="321"/>
        <v>45.878806865070189</v>
      </c>
      <c r="AJ4544">
        <f t="shared" si="323"/>
        <v>3</v>
      </c>
    </row>
    <row r="4545" spans="14:36" x14ac:dyDescent="0.35">
      <c r="N4545">
        <v>4.6276751000000003</v>
      </c>
      <c r="O4545">
        <v>1.3999999999999999E-6</v>
      </c>
      <c r="P4545">
        <f t="shared" si="320"/>
        <v>38.969520163060231</v>
      </c>
      <c r="Q4545">
        <f t="shared" si="322"/>
        <v>3</v>
      </c>
      <c r="AG4545">
        <v>5.4655426</v>
      </c>
      <c r="AH4545">
        <v>0</v>
      </c>
      <c r="AI4545">
        <f t="shared" si="321"/>
        <v>46.025178507619223</v>
      </c>
      <c r="AJ4545">
        <f t="shared" si="323"/>
        <v>3</v>
      </c>
    </row>
    <row r="4546" spans="14:36" x14ac:dyDescent="0.35">
      <c r="N4546">
        <v>4.6449661000000004</v>
      </c>
      <c r="O4546">
        <v>1.7E-6</v>
      </c>
      <c r="P4546">
        <f t="shared" ref="P4546:P4609" si="324">N4546*$L$4</f>
        <v>39.115127181396389</v>
      </c>
      <c r="Q4546">
        <f t="shared" si="322"/>
        <v>3</v>
      </c>
      <c r="AG4546">
        <v>5.4829270000000001</v>
      </c>
      <c r="AH4546">
        <v>0</v>
      </c>
      <c r="AI4546">
        <f t="shared" ref="AI4546:AI4609" si="325">AG4546*$L$4</f>
        <v>46.17157204469418</v>
      </c>
      <c r="AJ4546">
        <f t="shared" si="323"/>
        <v>3</v>
      </c>
    </row>
    <row r="4547" spans="14:36" x14ac:dyDescent="0.35">
      <c r="N4547">
        <v>4.6622602999999998</v>
      </c>
      <c r="O4547">
        <v>1.5999999999999999E-6</v>
      </c>
      <c r="P4547">
        <f t="shared" si="324"/>
        <v>39.260761146841368</v>
      </c>
      <c r="Q4547">
        <f t="shared" ref="Q4547:Q4610" si="326">IF(P4547&lt;=9,1,IF(P4547&lt;=19,2,IF(P4547&lt;=49,3,4)))</f>
        <v>3</v>
      </c>
      <c r="AG4547">
        <v>5.5003140999999998</v>
      </c>
      <c r="AH4547">
        <v>0</v>
      </c>
      <c r="AI4547">
        <f t="shared" si="325"/>
        <v>46.317988318392203</v>
      </c>
      <c r="AJ4547">
        <f t="shared" ref="AJ4547:AJ4610" si="327">IF(AI4547&lt;=9,1,IF(AI4547&lt;=19,2,IF(AI4547&lt;=49,3,4)))</f>
        <v>3</v>
      </c>
    </row>
    <row r="4548" spans="14:36" x14ac:dyDescent="0.35">
      <c r="N4548">
        <v>4.6795575999999999</v>
      </c>
      <c r="O4548">
        <v>1.5E-6</v>
      </c>
      <c r="P4548">
        <f t="shared" si="324"/>
        <v>39.406421217298018</v>
      </c>
      <c r="Q4548">
        <f t="shared" si="326"/>
        <v>3</v>
      </c>
      <c r="AG4548">
        <v>5.5177037000000002</v>
      </c>
      <c r="AH4548">
        <v>0</v>
      </c>
      <c r="AI4548">
        <f t="shared" si="325"/>
        <v>46.464425644519004</v>
      </c>
      <c r="AJ4548">
        <f t="shared" si="327"/>
        <v>3</v>
      </c>
    </row>
    <row r="4549" spans="14:36" x14ac:dyDescent="0.35">
      <c r="N4549">
        <v>4.6968581</v>
      </c>
      <c r="O4549">
        <v>1.7E-6</v>
      </c>
      <c r="P4549">
        <f t="shared" si="324"/>
        <v>39.552108234863496</v>
      </c>
      <c r="Q4549">
        <f t="shared" si="326"/>
        <v>3</v>
      </c>
      <c r="AG4549">
        <v>5.5350960000000002</v>
      </c>
      <c r="AH4549">
        <v>0</v>
      </c>
      <c r="AI4549">
        <f t="shared" si="325"/>
        <v>46.610885707268871</v>
      </c>
      <c r="AJ4549">
        <f t="shared" si="327"/>
        <v>3</v>
      </c>
    </row>
    <row r="4550" spans="14:36" x14ac:dyDescent="0.35">
      <c r="N4550">
        <v>4.7141615999999997</v>
      </c>
      <c r="O4550">
        <v>1.5999999999999999E-6</v>
      </c>
      <c r="P4550">
        <f t="shared" si="324"/>
        <v>39.697820515343494</v>
      </c>
      <c r="Q4550">
        <f t="shared" si="326"/>
        <v>3</v>
      </c>
      <c r="AG4550">
        <v>5.5524908999999996</v>
      </c>
      <c r="AH4550">
        <v>0</v>
      </c>
      <c r="AI4550">
        <f t="shared" si="325"/>
        <v>46.757367664544653</v>
      </c>
      <c r="AJ4550">
        <f t="shared" si="327"/>
        <v>3</v>
      </c>
    </row>
    <row r="4551" spans="14:36" x14ac:dyDescent="0.35">
      <c r="N4551">
        <v>4.7314683000000004</v>
      </c>
      <c r="O4551">
        <v>1.7999999999999999E-6</v>
      </c>
      <c r="P4551">
        <f t="shared" si="324"/>
        <v>39.843559742932328</v>
      </c>
      <c r="Q4551">
        <f t="shared" si="326"/>
        <v>3</v>
      </c>
      <c r="AG4551">
        <v>5.5698882999999997</v>
      </c>
      <c r="AH4551">
        <v>0</v>
      </c>
      <c r="AI4551">
        <f t="shared" si="325"/>
        <v>46.903870674249205</v>
      </c>
      <c r="AJ4551">
        <f t="shared" si="327"/>
        <v>3</v>
      </c>
    </row>
    <row r="4552" spans="14:36" x14ac:dyDescent="0.35">
      <c r="N4552">
        <v>4.7487781</v>
      </c>
      <c r="O4552">
        <v>1.5E-6</v>
      </c>
      <c r="P4552">
        <f t="shared" si="324"/>
        <v>39.989325075532818</v>
      </c>
      <c r="Q4552">
        <f t="shared" si="326"/>
        <v>3</v>
      </c>
      <c r="AG4552">
        <v>5.5872884000000003</v>
      </c>
      <c r="AH4552">
        <v>0</v>
      </c>
      <c r="AI4552">
        <f t="shared" si="325"/>
        <v>47.050396420576831</v>
      </c>
      <c r="AJ4552">
        <f t="shared" si="327"/>
        <v>3</v>
      </c>
    </row>
    <row r="4553" spans="14:36" x14ac:dyDescent="0.35">
      <c r="N4553">
        <v>4.7660909</v>
      </c>
      <c r="O4553">
        <v>1.9999999999999999E-6</v>
      </c>
      <c r="P4553">
        <f t="shared" si="324"/>
        <v>40.135115671047842</v>
      </c>
      <c r="Q4553">
        <f t="shared" si="326"/>
        <v>3</v>
      </c>
      <c r="AG4553">
        <v>5.6046909999999999</v>
      </c>
      <c r="AH4553">
        <v>0</v>
      </c>
      <c r="AI4553">
        <f t="shared" si="325"/>
        <v>47.196943219333221</v>
      </c>
      <c r="AJ4553">
        <f t="shared" si="327"/>
        <v>3</v>
      </c>
    </row>
    <row r="4554" spans="14:36" x14ac:dyDescent="0.35">
      <c r="N4554">
        <v>4.7834067999999998</v>
      </c>
      <c r="O4554">
        <v>2.0999999999999998E-6</v>
      </c>
      <c r="P4554">
        <f t="shared" si="324"/>
        <v>40.280932371574529</v>
      </c>
      <c r="Q4554">
        <f t="shared" si="326"/>
        <v>3</v>
      </c>
      <c r="AG4554">
        <v>5.6220961000000003</v>
      </c>
      <c r="AH4554">
        <v>0</v>
      </c>
      <c r="AI4554">
        <f t="shared" si="325"/>
        <v>47.343511070518389</v>
      </c>
      <c r="AJ4554">
        <f t="shared" si="327"/>
        <v>3</v>
      </c>
    </row>
    <row r="4555" spans="14:36" x14ac:dyDescent="0.35">
      <c r="N4555">
        <v>4.8007258000000004</v>
      </c>
      <c r="O4555">
        <v>1.7E-6</v>
      </c>
      <c r="P4555">
        <f t="shared" si="324"/>
        <v>40.426775177112901</v>
      </c>
      <c r="Q4555">
        <f t="shared" si="326"/>
        <v>3</v>
      </c>
      <c r="AG4555">
        <v>5.6395039000000002</v>
      </c>
      <c r="AH4555">
        <v>0</v>
      </c>
      <c r="AI4555">
        <f t="shared" si="325"/>
        <v>47.490101658326623</v>
      </c>
      <c r="AJ4555">
        <f t="shared" si="327"/>
        <v>3</v>
      </c>
    </row>
    <row r="4556" spans="14:36" x14ac:dyDescent="0.35">
      <c r="N4556">
        <v>4.8180478000000004</v>
      </c>
      <c r="O4556">
        <v>1.5999999999999999E-6</v>
      </c>
      <c r="P4556">
        <f t="shared" si="324"/>
        <v>40.572643245565793</v>
      </c>
      <c r="Q4556">
        <f t="shared" si="326"/>
        <v>3</v>
      </c>
      <c r="AG4556">
        <v>5.6569140999999998</v>
      </c>
      <c r="AH4556">
        <v>0</v>
      </c>
      <c r="AI4556">
        <f t="shared" si="325"/>
        <v>47.636712456466469</v>
      </c>
      <c r="AJ4556">
        <f t="shared" si="327"/>
        <v>3</v>
      </c>
    </row>
    <row r="4557" spans="14:36" x14ac:dyDescent="0.35">
      <c r="N4557">
        <v>4.8353729000000003</v>
      </c>
      <c r="O4557">
        <v>1.7E-6</v>
      </c>
      <c r="P4557">
        <f t="shared" si="324"/>
        <v>40.718537419030355</v>
      </c>
      <c r="Q4557">
        <f t="shared" si="326"/>
        <v>3</v>
      </c>
      <c r="AG4557">
        <v>5.6743268999999996</v>
      </c>
      <c r="AH4557">
        <v>0</v>
      </c>
      <c r="AI4557">
        <f t="shared" si="325"/>
        <v>47.783345149132238</v>
      </c>
      <c r="AJ4557">
        <f t="shared" si="327"/>
        <v>3</v>
      </c>
    </row>
    <row r="4558" spans="14:36" x14ac:dyDescent="0.35">
      <c r="N4558">
        <v>4.8527009000000003</v>
      </c>
      <c r="O4558">
        <v>1.3999999999999999E-6</v>
      </c>
      <c r="P4558">
        <f t="shared" si="324"/>
        <v>40.864456013312285</v>
      </c>
      <c r="Q4558">
        <f t="shared" si="326"/>
        <v>3</v>
      </c>
      <c r="AG4558">
        <v>5.6917422000000002</v>
      </c>
      <c r="AH4558">
        <v>0</v>
      </c>
      <c r="AI4558">
        <f t="shared" si="325"/>
        <v>47.929998894226777</v>
      </c>
      <c r="AJ4558">
        <f t="shared" si="327"/>
        <v>3</v>
      </c>
    </row>
    <row r="4559" spans="14:36" x14ac:dyDescent="0.35">
      <c r="N4559">
        <v>4.8700320000000001</v>
      </c>
      <c r="O4559">
        <v>1.3999999999999999E-6</v>
      </c>
      <c r="P4559">
        <f t="shared" si="324"/>
        <v>41.010400712605893</v>
      </c>
      <c r="Q4559">
        <f t="shared" si="326"/>
        <v>3</v>
      </c>
      <c r="AG4559">
        <v>5.7091601000000001</v>
      </c>
      <c r="AH4559">
        <v>0</v>
      </c>
      <c r="AI4559">
        <f t="shared" si="325"/>
        <v>48.076674533847239</v>
      </c>
      <c r="AJ4559">
        <f t="shared" si="327"/>
        <v>3</v>
      </c>
    </row>
    <row r="4560" spans="14:36" x14ac:dyDescent="0.35">
      <c r="N4560">
        <v>4.8873661000000004</v>
      </c>
      <c r="O4560">
        <v>1.5E-6</v>
      </c>
      <c r="P4560">
        <f t="shared" si="324"/>
        <v>41.156370674814021</v>
      </c>
      <c r="Q4560">
        <f t="shared" si="326"/>
        <v>3</v>
      </c>
      <c r="AG4560">
        <v>5.7265804999999999</v>
      </c>
      <c r="AH4560">
        <v>0</v>
      </c>
      <c r="AI4560">
        <f t="shared" si="325"/>
        <v>48.223371225896464</v>
      </c>
      <c r="AJ4560">
        <f t="shared" si="327"/>
        <v>3</v>
      </c>
    </row>
    <row r="4561" spans="14:36" x14ac:dyDescent="0.35">
      <c r="N4561">
        <v>4.9047030999999999</v>
      </c>
      <c r="O4561">
        <v>1.5E-6</v>
      </c>
      <c r="P4561">
        <f t="shared" si="324"/>
        <v>41.302365057839523</v>
      </c>
      <c r="Q4561">
        <f t="shared" si="326"/>
        <v>3</v>
      </c>
      <c r="AG4561">
        <v>5.7440033000000001</v>
      </c>
      <c r="AH4561">
        <v>0</v>
      </c>
      <c r="AI4561">
        <f t="shared" si="325"/>
        <v>48.37008812827731</v>
      </c>
      <c r="AJ4561">
        <f t="shared" si="327"/>
        <v>3</v>
      </c>
    </row>
    <row r="4562" spans="14:36" x14ac:dyDescent="0.35">
      <c r="N4562">
        <v>4.9220432000000001</v>
      </c>
      <c r="O4562">
        <v>1.3999999999999999E-6</v>
      </c>
      <c r="P4562">
        <f t="shared" si="324"/>
        <v>41.448385545876697</v>
      </c>
      <c r="Q4562">
        <f t="shared" si="326"/>
        <v>3</v>
      </c>
      <c r="AG4562">
        <v>5.7614286999999997</v>
      </c>
      <c r="AH4562">
        <v>0</v>
      </c>
      <c r="AI4562">
        <f t="shared" si="325"/>
        <v>48.51682692518407</v>
      </c>
      <c r="AJ4562">
        <f t="shared" si="327"/>
        <v>3</v>
      </c>
    </row>
    <row r="4563" spans="14:36" x14ac:dyDescent="0.35">
      <c r="N4563">
        <v>4.9393862000000004</v>
      </c>
      <c r="O4563">
        <v>1.5E-6</v>
      </c>
      <c r="P4563">
        <f t="shared" si="324"/>
        <v>41.594430454731246</v>
      </c>
      <c r="Q4563">
        <f t="shared" si="326"/>
        <v>3</v>
      </c>
      <c r="AG4563">
        <v>5.7788564999999998</v>
      </c>
      <c r="AH4563">
        <v>0</v>
      </c>
      <c r="AI4563">
        <f t="shared" si="325"/>
        <v>48.66358593242245</v>
      </c>
      <c r="AJ4563">
        <f t="shared" si="327"/>
        <v>3</v>
      </c>
    </row>
    <row r="4564" spans="14:36" x14ac:dyDescent="0.35">
      <c r="N4564">
        <v>4.9567321</v>
      </c>
      <c r="O4564">
        <v>1.5999999999999999E-6</v>
      </c>
      <c r="P4564">
        <f t="shared" si="324"/>
        <v>41.740499784403163</v>
      </c>
      <c r="Q4564">
        <f t="shared" si="326"/>
        <v>3</v>
      </c>
      <c r="AG4564">
        <v>5.7962869000000001</v>
      </c>
      <c r="AH4564">
        <v>0</v>
      </c>
      <c r="AI4564">
        <f t="shared" si="325"/>
        <v>48.810366834186759</v>
      </c>
      <c r="AJ4564">
        <f t="shared" si="327"/>
        <v>3</v>
      </c>
    </row>
    <row r="4565" spans="14:36" x14ac:dyDescent="0.35">
      <c r="N4565">
        <v>4.974081</v>
      </c>
      <c r="O4565">
        <v>1.5E-6</v>
      </c>
      <c r="P4565">
        <f t="shared" si="324"/>
        <v>41.886594376989599</v>
      </c>
      <c r="Q4565">
        <f t="shared" si="326"/>
        <v>3</v>
      </c>
      <c r="AG4565">
        <v>5.8137197</v>
      </c>
      <c r="AH4565">
        <v>0</v>
      </c>
      <c r="AI4565">
        <f t="shared" si="325"/>
        <v>48.957167946282674</v>
      </c>
      <c r="AJ4565">
        <f t="shared" si="327"/>
        <v>3</v>
      </c>
    </row>
    <row r="4566" spans="14:36" x14ac:dyDescent="0.35">
      <c r="N4566">
        <v>4.9914328000000001</v>
      </c>
      <c r="O4566">
        <v>1.5E-6</v>
      </c>
      <c r="P4566">
        <f t="shared" si="324"/>
        <v>42.032713390393418</v>
      </c>
      <c r="Q4566">
        <f t="shared" si="326"/>
        <v>3</v>
      </c>
      <c r="AG4566">
        <v>5.8311548999999996</v>
      </c>
      <c r="AH4566">
        <v>0</v>
      </c>
      <c r="AI4566">
        <f t="shared" si="325"/>
        <v>49.103989268710208</v>
      </c>
      <c r="AJ4566">
        <f t="shared" si="327"/>
        <v>4</v>
      </c>
    </row>
    <row r="4567" spans="14:36" x14ac:dyDescent="0.35">
      <c r="N4567">
        <v>5.0087875999999998</v>
      </c>
      <c r="O4567">
        <v>1.5999999999999999E-6</v>
      </c>
      <c r="P4567">
        <f t="shared" si="324"/>
        <v>42.17885766671175</v>
      </c>
      <c r="Q4567">
        <f t="shared" si="326"/>
        <v>3</v>
      </c>
      <c r="AG4567">
        <v>5.8485927000000002</v>
      </c>
      <c r="AH4567">
        <v>0</v>
      </c>
      <c r="AI4567">
        <f t="shared" si="325"/>
        <v>49.250832485663672</v>
      </c>
      <c r="AJ4567">
        <f t="shared" si="327"/>
        <v>4</v>
      </c>
    </row>
    <row r="4568" spans="14:36" x14ac:dyDescent="0.35">
      <c r="N4568">
        <v>5.0261452000000002</v>
      </c>
      <c r="O4568">
        <v>1.5999999999999999E-6</v>
      </c>
      <c r="P4568">
        <f t="shared" si="324"/>
        <v>42.325025521750305</v>
      </c>
      <c r="Q4568">
        <f t="shared" si="326"/>
        <v>3</v>
      </c>
      <c r="AG4568">
        <v>5.8660328000000002</v>
      </c>
      <c r="AH4568">
        <v>0</v>
      </c>
      <c r="AI4568">
        <f t="shared" si="325"/>
        <v>49.397695070851597</v>
      </c>
      <c r="AJ4568">
        <f t="shared" si="327"/>
        <v>4</v>
      </c>
    </row>
    <row r="4569" spans="14:36" x14ac:dyDescent="0.35">
      <c r="N4569">
        <v>5.0435056999999999</v>
      </c>
      <c r="O4569">
        <v>1.5999999999999999E-6</v>
      </c>
      <c r="P4569">
        <f t="shared" si="324"/>
        <v>42.471217797606229</v>
      </c>
      <c r="Q4569">
        <f t="shared" si="326"/>
        <v>3</v>
      </c>
      <c r="AG4569">
        <v>5.8834754</v>
      </c>
      <c r="AH4569">
        <v>0</v>
      </c>
      <c r="AI4569">
        <f t="shared" si="325"/>
        <v>49.544578708468286</v>
      </c>
      <c r="AJ4569">
        <f t="shared" si="327"/>
        <v>4</v>
      </c>
    </row>
    <row r="4570" spans="14:36" x14ac:dyDescent="0.35">
      <c r="N4570">
        <v>5.0608692</v>
      </c>
      <c r="O4570">
        <v>1.7E-6</v>
      </c>
      <c r="P4570">
        <f t="shared" si="324"/>
        <v>42.61743533637668</v>
      </c>
      <c r="Q4570">
        <f t="shared" si="326"/>
        <v>3</v>
      </c>
      <c r="AG4570">
        <v>5.9009204999999998</v>
      </c>
      <c r="AH4570">
        <v>0</v>
      </c>
      <c r="AI4570">
        <f t="shared" si="325"/>
        <v>49.691483398513746</v>
      </c>
      <c r="AJ4570">
        <f t="shared" si="327"/>
        <v>4</v>
      </c>
    </row>
    <row r="4571" spans="14:36" x14ac:dyDescent="0.35">
      <c r="N4571">
        <v>5.0782354999999999</v>
      </c>
      <c r="O4571">
        <v>1.7E-6</v>
      </c>
      <c r="P4571">
        <f t="shared" si="324"/>
        <v>42.763676453867355</v>
      </c>
      <c r="Q4571">
        <f t="shared" si="326"/>
        <v>3</v>
      </c>
      <c r="AG4571">
        <v>5.9183678999999998</v>
      </c>
      <c r="AH4571">
        <v>0</v>
      </c>
      <c r="AI4571">
        <f t="shared" si="325"/>
        <v>49.838407456793675</v>
      </c>
      <c r="AJ4571">
        <f t="shared" si="327"/>
        <v>4</v>
      </c>
    </row>
    <row r="4572" spans="14:36" x14ac:dyDescent="0.35">
      <c r="N4572">
        <v>5.0956045999999997</v>
      </c>
      <c r="O4572">
        <v>1.7E-6</v>
      </c>
      <c r="P4572">
        <f t="shared" si="324"/>
        <v>42.90994115007824</v>
      </c>
      <c r="Q4572">
        <f t="shared" si="326"/>
        <v>3</v>
      </c>
      <c r="AG4572">
        <v>5.9358177999999997</v>
      </c>
      <c r="AH4572">
        <v>0</v>
      </c>
      <c r="AI4572">
        <f t="shared" si="325"/>
        <v>49.985352567502375</v>
      </c>
      <c r="AJ4572">
        <f t="shared" si="327"/>
        <v>4</v>
      </c>
    </row>
    <row r="4573" spans="14:36" x14ac:dyDescent="0.35">
      <c r="N4573">
        <v>5.1129765999999996</v>
      </c>
      <c r="O4573">
        <v>1.9E-6</v>
      </c>
      <c r="P4573">
        <f t="shared" si="324"/>
        <v>43.056230267106507</v>
      </c>
      <c r="Q4573">
        <f t="shared" si="326"/>
        <v>3</v>
      </c>
      <c r="AG4573">
        <v>5.9532701000000001</v>
      </c>
      <c r="AH4573">
        <v>0</v>
      </c>
      <c r="AI4573">
        <f t="shared" si="325"/>
        <v>50.132317888542694</v>
      </c>
      <c r="AJ4573">
        <f t="shared" si="327"/>
        <v>4</v>
      </c>
    </row>
    <row r="4574" spans="14:36" x14ac:dyDescent="0.35">
      <c r="N4574">
        <v>5.1303514999999997</v>
      </c>
      <c r="O4574">
        <v>1.7999999999999999E-6</v>
      </c>
      <c r="P4574">
        <f t="shared" si="324"/>
        <v>43.202543804952143</v>
      </c>
      <c r="Q4574">
        <f t="shared" si="326"/>
        <v>3</v>
      </c>
      <c r="AG4574">
        <v>5.9707248000000002</v>
      </c>
      <c r="AH4574">
        <v>0</v>
      </c>
      <c r="AI4574">
        <f t="shared" si="325"/>
        <v>50.279303419914626</v>
      </c>
      <c r="AJ4574">
        <f t="shared" si="327"/>
        <v>4</v>
      </c>
    </row>
    <row r="4575" spans="14:36" x14ac:dyDescent="0.35">
      <c r="N4575">
        <v>5.1477291999999997</v>
      </c>
      <c r="O4575">
        <v>1.9E-6</v>
      </c>
      <c r="P4575">
        <f t="shared" si="324"/>
        <v>43.348880921517996</v>
      </c>
      <c r="Q4575">
        <f t="shared" si="326"/>
        <v>3</v>
      </c>
      <c r="AG4575">
        <v>5.9881818999999998</v>
      </c>
      <c r="AH4575">
        <v>0</v>
      </c>
      <c r="AI4575">
        <f t="shared" si="325"/>
        <v>50.426309161618178</v>
      </c>
      <c r="AJ4575">
        <f t="shared" si="327"/>
        <v>4</v>
      </c>
    </row>
    <row r="4576" spans="14:36" x14ac:dyDescent="0.35">
      <c r="N4576">
        <v>5.1651097000000004</v>
      </c>
      <c r="O4576">
        <v>1.7999999999999999E-6</v>
      </c>
      <c r="P4576">
        <f t="shared" si="324"/>
        <v>43.49524161680408</v>
      </c>
      <c r="Q4576">
        <f t="shared" si="326"/>
        <v>3</v>
      </c>
      <c r="AG4576">
        <v>6.0056414</v>
      </c>
      <c r="AH4576">
        <v>0</v>
      </c>
      <c r="AI4576">
        <f t="shared" si="325"/>
        <v>50.57333511365335</v>
      </c>
      <c r="AJ4576">
        <f t="shared" si="327"/>
        <v>4</v>
      </c>
    </row>
    <row r="4577" spans="14:36" x14ac:dyDescent="0.35">
      <c r="N4577">
        <v>5.182493</v>
      </c>
      <c r="O4577">
        <v>1.5999999999999999E-6</v>
      </c>
      <c r="P4577">
        <f t="shared" si="324"/>
        <v>43.641625890810374</v>
      </c>
      <c r="Q4577">
        <f t="shared" si="326"/>
        <v>3</v>
      </c>
      <c r="AG4577">
        <v>6.0231032000000004</v>
      </c>
      <c r="AH4577">
        <v>0</v>
      </c>
      <c r="AI4577">
        <f t="shared" si="325"/>
        <v>50.72038043392299</v>
      </c>
      <c r="AJ4577">
        <f t="shared" si="327"/>
        <v>4</v>
      </c>
    </row>
    <row r="4578" spans="14:36" x14ac:dyDescent="0.35">
      <c r="N4578">
        <v>5.1998791000000004</v>
      </c>
      <c r="O4578">
        <v>1.3999999999999999E-6</v>
      </c>
      <c r="P4578">
        <f t="shared" si="324"/>
        <v>43.7880337435369</v>
      </c>
      <c r="Q4578">
        <f t="shared" si="326"/>
        <v>3</v>
      </c>
      <c r="AG4578">
        <v>6.0405674999999999</v>
      </c>
      <c r="AH4578">
        <v>0</v>
      </c>
      <c r="AI4578">
        <f t="shared" si="325"/>
        <v>50.867446806621388</v>
      </c>
      <c r="AJ4578">
        <f t="shared" si="327"/>
        <v>4</v>
      </c>
    </row>
    <row r="4579" spans="14:36" x14ac:dyDescent="0.35">
      <c r="N4579">
        <v>5.2172679999999998</v>
      </c>
      <c r="O4579">
        <v>1.3999999999999999E-6</v>
      </c>
      <c r="P4579">
        <f t="shared" si="324"/>
        <v>43.934465174983636</v>
      </c>
      <c r="Q4579">
        <f t="shared" si="326"/>
        <v>3</v>
      </c>
      <c r="AG4579">
        <v>6.0580341000000004</v>
      </c>
      <c r="AH4579">
        <v>0</v>
      </c>
      <c r="AI4579">
        <f t="shared" si="325"/>
        <v>51.014532547554268</v>
      </c>
      <c r="AJ4579">
        <f t="shared" si="327"/>
        <v>4</v>
      </c>
    </row>
    <row r="4580" spans="14:36" x14ac:dyDescent="0.35">
      <c r="N4580">
        <v>5.2346596999999999</v>
      </c>
      <c r="O4580">
        <v>1.5E-6</v>
      </c>
      <c r="P4580">
        <f t="shared" si="324"/>
        <v>44.080920185150596</v>
      </c>
      <c r="Q4580">
        <f t="shared" si="326"/>
        <v>3</v>
      </c>
      <c r="AG4580">
        <v>6.0755030000000003</v>
      </c>
      <c r="AH4580">
        <v>0</v>
      </c>
      <c r="AI4580">
        <f t="shared" si="325"/>
        <v>51.161637656721609</v>
      </c>
      <c r="AJ4580">
        <f t="shared" si="327"/>
        <v>4</v>
      </c>
    </row>
    <row r="4581" spans="14:36" x14ac:dyDescent="0.35">
      <c r="N4581">
        <v>5.2520541999999999</v>
      </c>
      <c r="O4581">
        <v>1.3999999999999999E-6</v>
      </c>
      <c r="P4581">
        <f t="shared" si="324"/>
        <v>44.227398774037781</v>
      </c>
      <c r="Q4581">
        <f t="shared" si="326"/>
        <v>3</v>
      </c>
      <c r="AG4581">
        <v>6.0929742999999998</v>
      </c>
      <c r="AH4581">
        <v>0</v>
      </c>
      <c r="AI4581">
        <f t="shared" si="325"/>
        <v>51.308762976220564</v>
      </c>
      <c r="AJ4581">
        <f t="shared" si="327"/>
        <v>4</v>
      </c>
    </row>
    <row r="4582" spans="14:36" x14ac:dyDescent="0.35">
      <c r="N4582">
        <v>5.2694514000000003</v>
      </c>
      <c r="O4582">
        <v>1.5E-6</v>
      </c>
      <c r="P4582">
        <f t="shared" si="324"/>
        <v>44.373900099548038</v>
      </c>
      <c r="Q4582">
        <f t="shared" si="326"/>
        <v>3</v>
      </c>
      <c r="AG4582">
        <v>6.1104479999999999</v>
      </c>
      <c r="AH4582">
        <v>0</v>
      </c>
      <c r="AI4582">
        <f t="shared" si="325"/>
        <v>51.455908506051138</v>
      </c>
      <c r="AJ4582">
        <f t="shared" si="327"/>
        <v>4</v>
      </c>
    </row>
    <row r="4583" spans="14:36" x14ac:dyDescent="0.35">
      <c r="N4583">
        <v>5.2868513999999998</v>
      </c>
      <c r="O4583">
        <v>1.5999999999999999E-6</v>
      </c>
      <c r="P4583">
        <f t="shared" si="324"/>
        <v>44.520425003778506</v>
      </c>
      <c r="Q4583">
        <f t="shared" si="326"/>
        <v>3</v>
      </c>
      <c r="AG4583">
        <v>6.1279240000000001</v>
      </c>
      <c r="AH4583">
        <v>0</v>
      </c>
      <c r="AI4583">
        <f t="shared" si="325"/>
        <v>51.603073404116181</v>
      </c>
      <c r="AJ4583">
        <f t="shared" si="327"/>
        <v>4</v>
      </c>
    </row>
    <row r="4584" spans="14:36" x14ac:dyDescent="0.35">
      <c r="N4584">
        <v>5.3042540999999996</v>
      </c>
      <c r="O4584">
        <v>1.7999999999999999E-6</v>
      </c>
      <c r="P4584">
        <f t="shared" si="324"/>
        <v>44.666972644632047</v>
      </c>
      <c r="Q4584">
        <f t="shared" si="326"/>
        <v>3</v>
      </c>
      <c r="AG4584">
        <v>6.1454022999999998</v>
      </c>
      <c r="AH4584">
        <v>0</v>
      </c>
      <c r="AI4584">
        <f t="shared" si="325"/>
        <v>51.750257670415692</v>
      </c>
      <c r="AJ4584">
        <f t="shared" si="327"/>
        <v>4</v>
      </c>
    </row>
    <row r="4585" spans="14:36" x14ac:dyDescent="0.35">
      <c r="N4585">
        <v>5.3216596000000003</v>
      </c>
      <c r="O4585">
        <v>1.7E-6</v>
      </c>
      <c r="P4585">
        <f t="shared" si="324"/>
        <v>44.813543864205819</v>
      </c>
      <c r="Q4585">
        <f t="shared" si="326"/>
        <v>3</v>
      </c>
      <c r="AG4585">
        <v>6.1628829999999999</v>
      </c>
      <c r="AH4585">
        <v>0</v>
      </c>
      <c r="AI4585">
        <f t="shared" si="325"/>
        <v>51.897462147046824</v>
      </c>
      <c r="AJ4585">
        <f t="shared" si="327"/>
        <v>4</v>
      </c>
    </row>
    <row r="4586" spans="14:36" x14ac:dyDescent="0.35">
      <c r="N4586">
        <v>5.3390677000000002</v>
      </c>
      <c r="O4586">
        <v>1.9E-6</v>
      </c>
      <c r="P4586">
        <f t="shared" si="324"/>
        <v>44.960136978305499</v>
      </c>
      <c r="Q4586">
        <f t="shared" si="326"/>
        <v>3</v>
      </c>
      <c r="AG4586">
        <v>6.1803659</v>
      </c>
      <c r="AH4586">
        <v>0</v>
      </c>
      <c r="AI4586">
        <f t="shared" si="325"/>
        <v>52.044685149815265</v>
      </c>
      <c r="AJ4586">
        <f t="shared" si="327"/>
        <v>4</v>
      </c>
    </row>
    <row r="4587" spans="14:36" x14ac:dyDescent="0.35">
      <c r="N4587">
        <v>5.3564786</v>
      </c>
      <c r="O4587">
        <v>1.7999999999999999E-6</v>
      </c>
      <c r="P4587">
        <f t="shared" si="324"/>
        <v>45.106753671125404</v>
      </c>
      <c r="Q4587">
        <f t="shared" si="326"/>
        <v>3</v>
      </c>
      <c r="AG4587">
        <v>6.1978511999999997</v>
      </c>
      <c r="AH4587">
        <v>0</v>
      </c>
      <c r="AI4587">
        <f t="shared" si="325"/>
        <v>52.191928362915327</v>
      </c>
      <c r="AJ4587">
        <f t="shared" si="327"/>
        <v>4</v>
      </c>
    </row>
    <row r="4588" spans="14:36" x14ac:dyDescent="0.35">
      <c r="N4588">
        <v>5.3738922000000002</v>
      </c>
      <c r="O4588">
        <v>1.9E-6</v>
      </c>
      <c r="P4588">
        <f t="shared" si="324"/>
        <v>45.253393100568381</v>
      </c>
      <c r="Q4588">
        <f t="shared" si="326"/>
        <v>3</v>
      </c>
      <c r="AG4588">
        <v>6.2153387999999996</v>
      </c>
      <c r="AH4588">
        <v>0</v>
      </c>
      <c r="AI4588">
        <f t="shared" si="325"/>
        <v>52.339190944249857</v>
      </c>
      <c r="AJ4588">
        <f t="shared" si="327"/>
        <v>4</v>
      </c>
    </row>
    <row r="4589" spans="14:36" x14ac:dyDescent="0.35">
      <c r="N4589">
        <v>5.3913085000000001</v>
      </c>
      <c r="O4589">
        <v>2.0999999999999998E-6</v>
      </c>
      <c r="P4589">
        <f t="shared" si="324"/>
        <v>45.400055266634432</v>
      </c>
      <c r="Q4589">
        <f t="shared" si="326"/>
        <v>3</v>
      </c>
      <c r="AG4589">
        <v>6.2328286000000004</v>
      </c>
      <c r="AH4589">
        <v>0</v>
      </c>
      <c r="AI4589">
        <f t="shared" si="325"/>
        <v>52.486472051721712</v>
      </c>
      <c r="AJ4589">
        <f t="shared" si="327"/>
        <v>4</v>
      </c>
    </row>
    <row r="4590" spans="14:36" x14ac:dyDescent="0.35">
      <c r="N4590">
        <v>5.4087274000000001</v>
      </c>
      <c r="O4590">
        <v>1.7999999999999999E-6</v>
      </c>
      <c r="P4590">
        <f t="shared" si="324"/>
        <v>45.546739327226398</v>
      </c>
      <c r="Q4590">
        <f t="shared" si="326"/>
        <v>3</v>
      </c>
      <c r="AG4590">
        <v>6.2503207999999999</v>
      </c>
      <c r="AH4590">
        <v>0</v>
      </c>
      <c r="AI4590">
        <f t="shared" si="325"/>
        <v>52.633773369525173</v>
      </c>
      <c r="AJ4590">
        <f t="shared" si="327"/>
        <v>4</v>
      </c>
    </row>
    <row r="4591" spans="14:36" x14ac:dyDescent="0.35">
      <c r="N4591">
        <v>5.4261490999999999</v>
      </c>
      <c r="O4591">
        <v>1.7999999999999999E-6</v>
      </c>
      <c r="P4591">
        <f t="shared" si="324"/>
        <v>45.693446966538581</v>
      </c>
      <c r="Q4591">
        <f t="shared" si="326"/>
        <v>3</v>
      </c>
      <c r="AG4591">
        <v>6.2678152999999996</v>
      </c>
      <c r="AH4591">
        <v>0</v>
      </c>
      <c r="AI4591">
        <f t="shared" si="325"/>
        <v>52.781094055563102</v>
      </c>
      <c r="AJ4591">
        <f t="shared" si="327"/>
        <v>4</v>
      </c>
    </row>
    <row r="4592" spans="14:36" x14ac:dyDescent="0.35">
      <c r="N4592">
        <v>5.4435734</v>
      </c>
      <c r="O4592">
        <v>1.5999999999999999E-6</v>
      </c>
      <c r="P4592">
        <f t="shared" si="324"/>
        <v>45.840176500376685</v>
      </c>
      <c r="Q4592">
        <f t="shared" si="326"/>
        <v>3</v>
      </c>
      <c r="AG4592">
        <v>6.2853120000000002</v>
      </c>
      <c r="AH4592">
        <v>0</v>
      </c>
      <c r="AI4592">
        <f t="shared" si="325"/>
        <v>52.928433267738356</v>
      </c>
      <c r="AJ4592">
        <f t="shared" si="327"/>
        <v>4</v>
      </c>
    </row>
    <row r="4593" spans="14:36" x14ac:dyDescent="0.35">
      <c r="N4593">
        <v>5.4610003999999996</v>
      </c>
      <c r="O4593">
        <v>1.5999999999999999E-6</v>
      </c>
      <c r="P4593">
        <f t="shared" si="324"/>
        <v>45.986928770837856</v>
      </c>
      <c r="Q4593">
        <f t="shared" si="326"/>
        <v>3</v>
      </c>
      <c r="AG4593">
        <v>6.3028110000000002</v>
      </c>
      <c r="AH4593">
        <v>0</v>
      </c>
      <c r="AI4593">
        <f t="shared" si="325"/>
        <v>53.075791848148071</v>
      </c>
      <c r="AJ4593">
        <f t="shared" si="327"/>
        <v>4</v>
      </c>
    </row>
    <row r="4594" spans="14:36" x14ac:dyDescent="0.35">
      <c r="N4594">
        <v>5.4784300000000004</v>
      </c>
      <c r="O4594">
        <v>1.5E-6</v>
      </c>
      <c r="P4594">
        <f t="shared" si="324"/>
        <v>46.133702935824964</v>
      </c>
      <c r="Q4594">
        <f t="shared" si="326"/>
        <v>3</v>
      </c>
      <c r="AG4594">
        <v>6.3203122</v>
      </c>
      <c r="AH4594">
        <v>0</v>
      </c>
      <c r="AI4594">
        <f t="shared" si="325"/>
        <v>53.223168954695105</v>
      </c>
      <c r="AJ4594">
        <f t="shared" si="327"/>
        <v>4</v>
      </c>
    </row>
    <row r="4595" spans="14:36" x14ac:dyDescent="0.35">
      <c r="N4595">
        <v>5.4958622000000004</v>
      </c>
      <c r="O4595">
        <v>1.7E-6</v>
      </c>
      <c r="P4595">
        <f t="shared" si="324"/>
        <v>46.280498995337979</v>
      </c>
      <c r="Q4595">
        <f t="shared" si="326"/>
        <v>3</v>
      </c>
      <c r="AG4595">
        <v>6.3378157000000002</v>
      </c>
      <c r="AH4595">
        <v>0</v>
      </c>
      <c r="AI4595">
        <f t="shared" si="325"/>
        <v>53.370565429476606</v>
      </c>
      <c r="AJ4595">
        <f t="shared" si="327"/>
        <v>4</v>
      </c>
    </row>
    <row r="4596" spans="14:36" x14ac:dyDescent="0.35">
      <c r="N4596">
        <v>5.5132971</v>
      </c>
      <c r="O4596">
        <v>1.7E-6</v>
      </c>
      <c r="P4596">
        <f t="shared" si="324"/>
        <v>46.42731779147406</v>
      </c>
      <c r="Q4596">
        <f t="shared" si="326"/>
        <v>3</v>
      </c>
      <c r="AG4596">
        <v>6.3553214999999996</v>
      </c>
      <c r="AH4596">
        <v>0</v>
      </c>
      <c r="AI4596">
        <f t="shared" si="325"/>
        <v>53.51798127249257</v>
      </c>
      <c r="AJ4596">
        <f t="shared" si="327"/>
        <v>4</v>
      </c>
    </row>
    <row r="4597" spans="14:36" x14ac:dyDescent="0.35">
      <c r="N4597">
        <v>5.5307345999999997</v>
      </c>
      <c r="O4597">
        <v>1.5999999999999999E-6</v>
      </c>
      <c r="P4597">
        <f t="shared" si="324"/>
        <v>46.574158482136063</v>
      </c>
      <c r="Q4597">
        <f t="shared" si="326"/>
        <v>3</v>
      </c>
      <c r="AG4597">
        <v>6.3728294999999999</v>
      </c>
      <c r="AH4597">
        <v>0</v>
      </c>
      <c r="AI4597">
        <f t="shared" si="325"/>
        <v>53.665415641645851</v>
      </c>
      <c r="AJ4597">
        <f t="shared" si="327"/>
        <v>4</v>
      </c>
    </row>
    <row r="4598" spans="14:36" x14ac:dyDescent="0.35">
      <c r="N4598">
        <v>5.5481746999999997</v>
      </c>
      <c r="O4598">
        <v>1.7E-6</v>
      </c>
      <c r="P4598">
        <f t="shared" si="324"/>
        <v>46.721021067323989</v>
      </c>
      <c r="Q4598">
        <f t="shared" si="326"/>
        <v>3</v>
      </c>
      <c r="AG4598">
        <v>6.3903397000000002</v>
      </c>
      <c r="AH4598">
        <v>0</v>
      </c>
      <c r="AI4598">
        <f t="shared" si="325"/>
        <v>53.812868536936456</v>
      </c>
      <c r="AJ4598">
        <f t="shared" si="327"/>
        <v>4</v>
      </c>
    </row>
    <row r="4599" spans="14:36" x14ac:dyDescent="0.35">
      <c r="N4599">
        <v>5.5656173999999998</v>
      </c>
      <c r="O4599">
        <v>1.5999999999999999E-6</v>
      </c>
      <c r="P4599">
        <f t="shared" si="324"/>
        <v>46.867905547037829</v>
      </c>
      <c r="Q4599">
        <f t="shared" si="326"/>
        <v>3</v>
      </c>
      <c r="AG4599">
        <v>6.4078521999999998</v>
      </c>
      <c r="AH4599">
        <v>0</v>
      </c>
      <c r="AI4599">
        <f t="shared" si="325"/>
        <v>53.960340800461523</v>
      </c>
      <c r="AJ4599">
        <f t="shared" si="327"/>
        <v>4</v>
      </c>
    </row>
    <row r="4600" spans="14:36" x14ac:dyDescent="0.35">
      <c r="N4600">
        <v>5.5830627000000002</v>
      </c>
      <c r="O4600">
        <v>1.5999999999999999E-6</v>
      </c>
      <c r="P4600">
        <f t="shared" si="324"/>
        <v>47.014811921277598</v>
      </c>
      <c r="Q4600">
        <f t="shared" si="326"/>
        <v>3</v>
      </c>
      <c r="AG4600">
        <v>6.4253669000000002</v>
      </c>
      <c r="AH4600">
        <v>0</v>
      </c>
      <c r="AI4600">
        <f t="shared" si="325"/>
        <v>54.107831590123908</v>
      </c>
      <c r="AJ4600">
        <f t="shared" si="327"/>
        <v>4</v>
      </c>
    </row>
    <row r="4601" spans="14:36" x14ac:dyDescent="0.35">
      <c r="N4601">
        <v>5.6005105999999998</v>
      </c>
      <c r="O4601">
        <v>1.9999999999999999E-6</v>
      </c>
      <c r="P4601">
        <f t="shared" si="324"/>
        <v>47.161740190043275</v>
      </c>
      <c r="Q4601">
        <f t="shared" si="326"/>
        <v>3</v>
      </c>
      <c r="AG4601">
        <v>6.4428837999999997</v>
      </c>
      <c r="AH4601">
        <v>0</v>
      </c>
      <c r="AI4601">
        <f t="shared" si="325"/>
        <v>54.255340905923603</v>
      </c>
      <c r="AJ4601">
        <f t="shared" si="327"/>
        <v>4</v>
      </c>
    </row>
    <row r="4602" spans="14:36" x14ac:dyDescent="0.35">
      <c r="N4602">
        <v>5.6179610999999996</v>
      </c>
      <c r="O4602">
        <v>1.7E-6</v>
      </c>
      <c r="P4602">
        <f t="shared" si="324"/>
        <v>47.308690353334875</v>
      </c>
      <c r="Q4602">
        <f t="shared" si="326"/>
        <v>3</v>
      </c>
      <c r="AG4602">
        <v>6.4604029000000001</v>
      </c>
      <c r="AH4602">
        <v>0</v>
      </c>
      <c r="AI4602">
        <f t="shared" si="325"/>
        <v>54.402868747860623</v>
      </c>
      <c r="AJ4602">
        <f t="shared" si="327"/>
        <v>4</v>
      </c>
    </row>
    <row r="4603" spans="14:36" x14ac:dyDescent="0.35">
      <c r="N4603">
        <v>5.6354141000000002</v>
      </c>
      <c r="O4603">
        <v>1.5999999999999999E-6</v>
      </c>
      <c r="P4603">
        <f t="shared" si="324"/>
        <v>47.455661569055252</v>
      </c>
      <c r="Q4603">
        <f t="shared" si="326"/>
        <v>3</v>
      </c>
      <c r="AG4603">
        <v>6.4779242000000004</v>
      </c>
      <c r="AH4603">
        <v>0</v>
      </c>
      <c r="AI4603">
        <f t="shared" si="325"/>
        <v>54.55041511593496</v>
      </c>
      <c r="AJ4603">
        <f t="shared" si="327"/>
        <v>4</v>
      </c>
    </row>
    <row r="4604" spans="14:36" x14ac:dyDescent="0.35">
      <c r="N4604">
        <v>5.6528698000000004</v>
      </c>
      <c r="O4604">
        <v>1.7E-6</v>
      </c>
      <c r="P4604">
        <f t="shared" si="324"/>
        <v>47.602655521398695</v>
      </c>
      <c r="Q4604">
        <f t="shared" si="326"/>
        <v>3</v>
      </c>
      <c r="AG4604">
        <v>6.4954478</v>
      </c>
      <c r="AH4604">
        <v>0</v>
      </c>
      <c r="AI4604">
        <f t="shared" si="325"/>
        <v>54.697980852243759</v>
      </c>
      <c r="AJ4604">
        <f t="shared" si="327"/>
        <v>4</v>
      </c>
    </row>
    <row r="4605" spans="14:36" x14ac:dyDescent="0.35">
      <c r="N4605">
        <v>5.6703279000000002</v>
      </c>
      <c r="O4605">
        <v>1.7999999999999999E-6</v>
      </c>
      <c r="P4605">
        <f t="shared" si="324"/>
        <v>47.749669684073751</v>
      </c>
      <c r="Q4605">
        <f t="shared" si="326"/>
        <v>3</v>
      </c>
      <c r="AG4605">
        <v>6.5129735000000002</v>
      </c>
      <c r="AH4605">
        <v>0</v>
      </c>
      <c r="AI4605">
        <f t="shared" si="325"/>
        <v>54.845564272592725</v>
      </c>
      <c r="AJ4605">
        <f t="shared" si="327"/>
        <v>4</v>
      </c>
    </row>
    <row r="4606" spans="14:36" x14ac:dyDescent="0.35">
      <c r="N4606">
        <v>5.6877886000000002</v>
      </c>
      <c r="O4606">
        <v>1.7999999999999999E-6</v>
      </c>
      <c r="P4606">
        <f t="shared" si="324"/>
        <v>47.896705741274737</v>
      </c>
      <c r="Q4606">
        <f t="shared" si="326"/>
        <v>3</v>
      </c>
      <c r="AG4606">
        <v>6.5305014000000003</v>
      </c>
      <c r="AH4606">
        <v>0</v>
      </c>
      <c r="AI4606">
        <f t="shared" si="325"/>
        <v>54.993166219079008</v>
      </c>
      <c r="AJ4606">
        <f t="shared" si="327"/>
        <v>4</v>
      </c>
    </row>
    <row r="4607" spans="14:36" x14ac:dyDescent="0.35">
      <c r="N4607">
        <v>5.7052518000000001</v>
      </c>
      <c r="O4607">
        <v>1.7999999999999999E-6</v>
      </c>
      <c r="P4607">
        <f t="shared" si="324"/>
        <v>48.043762850904479</v>
      </c>
      <c r="Q4607">
        <f t="shared" si="326"/>
        <v>3</v>
      </c>
      <c r="AG4607">
        <v>6.5480314999999996</v>
      </c>
      <c r="AH4607">
        <v>0</v>
      </c>
      <c r="AI4607">
        <f t="shared" si="325"/>
        <v>55.140786691702601</v>
      </c>
      <c r="AJ4607">
        <f t="shared" si="327"/>
        <v>4</v>
      </c>
    </row>
    <row r="4608" spans="14:36" x14ac:dyDescent="0.35">
      <c r="N4608">
        <v>5.7227176000000002</v>
      </c>
      <c r="O4608">
        <v>1.7E-6</v>
      </c>
      <c r="P4608">
        <f t="shared" si="324"/>
        <v>48.19084185506015</v>
      </c>
      <c r="Q4608">
        <f t="shared" si="326"/>
        <v>3</v>
      </c>
      <c r="AG4608">
        <v>6.5655637000000002</v>
      </c>
      <c r="AH4608">
        <v>0</v>
      </c>
      <c r="AI4608">
        <f t="shared" si="325"/>
        <v>55.288424848366375</v>
      </c>
      <c r="AJ4608">
        <f t="shared" si="327"/>
        <v>4</v>
      </c>
    </row>
    <row r="4609" spans="14:36" x14ac:dyDescent="0.35">
      <c r="N4609">
        <v>5.7401859000000002</v>
      </c>
      <c r="O4609">
        <v>1.9E-6</v>
      </c>
      <c r="P4609">
        <f t="shared" si="324"/>
        <v>48.337941911644585</v>
      </c>
      <c r="Q4609">
        <f t="shared" si="326"/>
        <v>3</v>
      </c>
      <c r="AG4609">
        <v>6.5830981</v>
      </c>
      <c r="AH4609">
        <v>0</v>
      </c>
      <c r="AI4609">
        <f t="shared" si="325"/>
        <v>55.436081531167453</v>
      </c>
      <c r="AJ4609">
        <f t="shared" si="327"/>
        <v>4</v>
      </c>
    </row>
    <row r="4610" spans="14:36" x14ac:dyDescent="0.35">
      <c r="N4610">
        <v>5.7576567000000001</v>
      </c>
      <c r="O4610">
        <v>1.9E-6</v>
      </c>
      <c r="P4610">
        <f t="shared" ref="P4610:P4673" si="328">N4610*$L$4</f>
        <v>48.48506302065779</v>
      </c>
      <c r="Q4610">
        <f t="shared" si="326"/>
        <v>3</v>
      </c>
      <c r="AG4610">
        <v>6.6006346999999996</v>
      </c>
      <c r="AH4610">
        <v>0</v>
      </c>
      <c r="AI4610">
        <f t="shared" ref="AI4610:AI4673" si="329">AG4610*$L$4</f>
        <v>55.583756740105848</v>
      </c>
      <c r="AJ4610">
        <f t="shared" si="327"/>
        <v>4</v>
      </c>
    </row>
    <row r="4611" spans="14:36" x14ac:dyDescent="0.35">
      <c r="N4611">
        <v>5.7751299999999999</v>
      </c>
      <c r="O4611">
        <v>1.9999999999999999E-6</v>
      </c>
      <c r="P4611">
        <f t="shared" si="328"/>
        <v>48.63220518209976</v>
      </c>
      <c r="Q4611">
        <f t="shared" ref="Q4611:Q4674" si="330">IF(P4611&lt;=9,1,IF(P4611&lt;=19,2,IF(P4611&lt;=49,3,4)))</f>
        <v>3</v>
      </c>
      <c r="AG4611">
        <v>6.6181735000000002</v>
      </c>
      <c r="AH4611">
        <v>0</v>
      </c>
      <c r="AI4611">
        <f t="shared" si="329"/>
        <v>55.731450475181568</v>
      </c>
      <c r="AJ4611">
        <f t="shared" ref="AJ4611:AJ4674" si="331">IF(AI4611&lt;=9,1,IF(AI4611&lt;=19,2,IF(AI4611&lt;=49,3,4)))</f>
        <v>4</v>
      </c>
    </row>
    <row r="4612" spans="14:36" x14ac:dyDescent="0.35">
      <c r="N4612">
        <v>5.7926057000000002</v>
      </c>
      <c r="O4612">
        <v>2.0999999999999998E-6</v>
      </c>
      <c r="P4612">
        <f t="shared" si="328"/>
        <v>48.779367553873357</v>
      </c>
      <c r="Q4612">
        <f t="shared" si="330"/>
        <v>3</v>
      </c>
      <c r="AG4612">
        <v>6.6357144000000003</v>
      </c>
      <c r="AH4612">
        <v>0</v>
      </c>
      <c r="AI4612">
        <f t="shared" si="329"/>
        <v>55.879161894297447</v>
      </c>
      <c r="AJ4612">
        <f t="shared" si="331"/>
        <v>4</v>
      </c>
    </row>
    <row r="4613" spans="14:36" x14ac:dyDescent="0.35">
      <c r="N4613">
        <v>5.8100839999999998</v>
      </c>
      <c r="O4613">
        <v>1.7E-6</v>
      </c>
      <c r="P4613">
        <f t="shared" si="328"/>
        <v>48.926551820172861</v>
      </c>
      <c r="Q4613">
        <f t="shared" si="330"/>
        <v>3</v>
      </c>
      <c r="AG4613">
        <v>6.6532574000000002</v>
      </c>
      <c r="AH4613">
        <v>0</v>
      </c>
      <c r="AI4613">
        <f t="shared" si="329"/>
        <v>56.026890997453492</v>
      </c>
      <c r="AJ4613">
        <f t="shared" si="331"/>
        <v>4</v>
      </c>
    </row>
    <row r="4614" spans="14:36" x14ac:dyDescent="0.35">
      <c r="N4614">
        <v>5.8275648000000002</v>
      </c>
      <c r="O4614">
        <v>1.7999999999999999E-6</v>
      </c>
      <c r="P4614">
        <f t="shared" si="328"/>
        <v>49.073757138901144</v>
      </c>
      <c r="Q4614">
        <f t="shared" si="330"/>
        <v>4</v>
      </c>
      <c r="AG4614">
        <v>6.6708026</v>
      </c>
      <c r="AH4614">
        <v>0</v>
      </c>
      <c r="AI4614">
        <f t="shared" si="329"/>
        <v>56.174638626746855</v>
      </c>
      <c r="AJ4614">
        <f t="shared" si="331"/>
        <v>4</v>
      </c>
    </row>
    <row r="4615" spans="14:36" x14ac:dyDescent="0.35">
      <c r="N4615">
        <v>5.8450480000000002</v>
      </c>
      <c r="O4615">
        <v>1.7999999999999999E-6</v>
      </c>
      <c r="P4615">
        <f t="shared" si="328"/>
        <v>49.220982667961039</v>
      </c>
      <c r="Q4615">
        <f t="shared" si="330"/>
        <v>4</v>
      </c>
      <c r="AG4615">
        <v>6.6883499000000004</v>
      </c>
      <c r="AH4615">
        <v>0</v>
      </c>
      <c r="AI4615">
        <f t="shared" si="329"/>
        <v>56.322403940080385</v>
      </c>
      <c r="AJ4615">
        <f t="shared" si="331"/>
        <v>4</v>
      </c>
    </row>
    <row r="4616" spans="14:36" x14ac:dyDescent="0.35">
      <c r="N4616">
        <v>5.8625337000000002</v>
      </c>
      <c r="O4616">
        <v>1.7999999999999999E-6</v>
      </c>
      <c r="P4616">
        <f t="shared" si="328"/>
        <v>49.368229249449705</v>
      </c>
      <c r="Q4616">
        <f t="shared" si="330"/>
        <v>4</v>
      </c>
      <c r="AG4616">
        <v>6.7058992999999996</v>
      </c>
      <c r="AH4616">
        <v>0</v>
      </c>
      <c r="AI4616">
        <f t="shared" si="329"/>
        <v>56.470186937454073</v>
      </c>
      <c r="AJ4616">
        <f t="shared" si="331"/>
        <v>4</v>
      </c>
    </row>
    <row r="4617" spans="14:36" x14ac:dyDescent="0.35">
      <c r="N4617">
        <v>5.8800217999999997</v>
      </c>
      <c r="O4617">
        <v>1.9E-6</v>
      </c>
      <c r="P4617">
        <f t="shared" si="328"/>
        <v>49.515496041269991</v>
      </c>
      <c r="Q4617">
        <f t="shared" si="330"/>
        <v>4</v>
      </c>
      <c r="AG4617">
        <v>6.7234508999999996</v>
      </c>
      <c r="AH4617">
        <v>0</v>
      </c>
      <c r="AI4617">
        <f t="shared" si="329"/>
        <v>56.61798846096508</v>
      </c>
      <c r="AJ4617">
        <f t="shared" si="331"/>
        <v>4</v>
      </c>
    </row>
    <row r="4618" spans="14:36" x14ac:dyDescent="0.35">
      <c r="N4618">
        <v>5.8975124000000001</v>
      </c>
      <c r="O4618">
        <v>1.9E-6</v>
      </c>
      <c r="P4618">
        <f t="shared" si="328"/>
        <v>49.662783885519048</v>
      </c>
      <c r="Q4618">
        <f t="shared" si="330"/>
        <v>4</v>
      </c>
      <c r="AG4618">
        <v>6.7410044999999998</v>
      </c>
      <c r="AH4618">
        <v>0</v>
      </c>
      <c r="AI4618">
        <f t="shared" si="329"/>
        <v>56.765806826419109</v>
      </c>
      <c r="AJ4618">
        <f t="shared" si="331"/>
        <v>4</v>
      </c>
    </row>
    <row r="4619" spans="14:36" x14ac:dyDescent="0.35">
      <c r="N4619">
        <v>5.9150054000000001</v>
      </c>
      <c r="O4619">
        <v>1.9999999999999999E-6</v>
      </c>
      <c r="P4619">
        <f t="shared" si="328"/>
        <v>49.810091940099717</v>
      </c>
      <c r="Q4619">
        <f t="shared" si="330"/>
        <v>4</v>
      </c>
      <c r="AG4619">
        <v>6.7585603000000001</v>
      </c>
      <c r="AH4619">
        <v>0</v>
      </c>
      <c r="AI4619">
        <f t="shared" si="329"/>
        <v>56.913643718010455</v>
      </c>
      <c r="AJ4619">
        <f t="shared" si="331"/>
        <v>4</v>
      </c>
    </row>
    <row r="4620" spans="14:36" x14ac:dyDescent="0.35">
      <c r="N4620">
        <v>5.9325009</v>
      </c>
      <c r="O4620">
        <v>1.7999999999999999E-6</v>
      </c>
      <c r="P4620">
        <f t="shared" si="328"/>
        <v>49.957421047109158</v>
      </c>
      <c r="Q4620">
        <f t="shared" si="330"/>
        <v>4</v>
      </c>
      <c r="AG4620">
        <v>6.7761182</v>
      </c>
      <c r="AH4620">
        <v>0</v>
      </c>
      <c r="AI4620">
        <f t="shared" si="329"/>
        <v>57.061498293641961</v>
      </c>
      <c r="AJ4620">
        <f t="shared" si="331"/>
        <v>4</v>
      </c>
    </row>
    <row r="4621" spans="14:36" x14ac:dyDescent="0.35">
      <c r="N4621">
        <v>5.9499988000000004</v>
      </c>
      <c r="O4621">
        <v>1.7999999999999999E-6</v>
      </c>
      <c r="P4621">
        <f t="shared" si="328"/>
        <v>50.104770364450218</v>
      </c>
      <c r="Q4621">
        <f t="shared" si="330"/>
        <v>4</v>
      </c>
      <c r="AG4621">
        <v>6.7936781999999996</v>
      </c>
      <c r="AH4621">
        <v>0</v>
      </c>
      <c r="AI4621">
        <f t="shared" si="329"/>
        <v>57.209370553313633</v>
      </c>
      <c r="AJ4621">
        <f t="shared" si="331"/>
        <v>4</v>
      </c>
    </row>
    <row r="4622" spans="14:36" x14ac:dyDescent="0.35">
      <c r="N4622">
        <v>5.9674991000000004</v>
      </c>
      <c r="O4622">
        <v>1.9E-6</v>
      </c>
      <c r="P4622">
        <f t="shared" si="328"/>
        <v>50.252139892122891</v>
      </c>
      <c r="Q4622">
        <f t="shared" si="330"/>
        <v>4</v>
      </c>
      <c r="AG4622">
        <v>6.8112402999999997</v>
      </c>
      <c r="AH4622">
        <v>0</v>
      </c>
      <c r="AI4622">
        <f t="shared" si="329"/>
        <v>57.357260497025472</v>
      </c>
      <c r="AJ4622">
        <f t="shared" si="331"/>
        <v>4</v>
      </c>
    </row>
    <row r="4623" spans="14:36" x14ac:dyDescent="0.35">
      <c r="N4623">
        <v>5.9850018</v>
      </c>
      <c r="O4623">
        <v>1.7999999999999999E-6</v>
      </c>
      <c r="P4623">
        <f t="shared" si="328"/>
        <v>50.399529630127184</v>
      </c>
      <c r="Q4623">
        <f t="shared" si="330"/>
        <v>4</v>
      </c>
      <c r="AG4623">
        <v>6.8288044000000001</v>
      </c>
      <c r="AH4623">
        <v>0</v>
      </c>
      <c r="AI4623">
        <f t="shared" si="329"/>
        <v>57.505167282680333</v>
      </c>
      <c r="AJ4623">
        <f t="shared" si="331"/>
        <v>4</v>
      </c>
    </row>
    <row r="4624" spans="14:36" x14ac:dyDescent="0.35">
      <c r="N4624">
        <v>6.0025069000000002</v>
      </c>
      <c r="O4624">
        <v>1.5999999999999999E-6</v>
      </c>
      <c r="P4624">
        <f t="shared" si="328"/>
        <v>50.546939578463096</v>
      </c>
      <c r="Q4624">
        <f t="shared" si="330"/>
        <v>4</v>
      </c>
      <c r="AG4624">
        <v>6.8463706999999996</v>
      </c>
      <c r="AH4624">
        <v>0</v>
      </c>
      <c r="AI4624">
        <f t="shared" si="329"/>
        <v>57.653092594472497</v>
      </c>
      <c r="AJ4624">
        <f t="shared" si="331"/>
        <v>4</v>
      </c>
    </row>
    <row r="4625" spans="14:36" x14ac:dyDescent="0.35">
      <c r="N4625">
        <v>6.0200144</v>
      </c>
      <c r="O4625">
        <v>1.7E-6</v>
      </c>
      <c r="P4625">
        <f t="shared" si="328"/>
        <v>50.694369737130621</v>
      </c>
      <c r="Q4625">
        <f t="shared" si="330"/>
        <v>4</v>
      </c>
      <c r="AG4625">
        <v>6.8639390000000002</v>
      </c>
      <c r="AH4625">
        <v>0</v>
      </c>
      <c r="AI4625">
        <f t="shared" si="329"/>
        <v>57.801034748207684</v>
      </c>
      <c r="AJ4625">
        <f t="shared" si="331"/>
        <v>4</v>
      </c>
    </row>
    <row r="4626" spans="14:36" x14ac:dyDescent="0.35">
      <c r="N4626">
        <v>6.0375243000000003</v>
      </c>
      <c r="O4626">
        <v>1.7E-6</v>
      </c>
      <c r="P4626">
        <f t="shared" si="328"/>
        <v>50.841820106129774</v>
      </c>
      <c r="Q4626">
        <f t="shared" si="330"/>
        <v>4</v>
      </c>
      <c r="AG4626">
        <v>6.8815093999999997</v>
      </c>
      <c r="AH4626">
        <v>0</v>
      </c>
      <c r="AI4626">
        <f t="shared" si="329"/>
        <v>57.94899458598303</v>
      </c>
      <c r="AJ4626">
        <f t="shared" si="331"/>
        <v>4</v>
      </c>
    </row>
    <row r="4627" spans="14:36" x14ac:dyDescent="0.35">
      <c r="N4627">
        <v>6.0550364999999999</v>
      </c>
      <c r="O4627">
        <v>1.7E-6</v>
      </c>
      <c r="P4627">
        <f t="shared" si="328"/>
        <v>50.989289843363387</v>
      </c>
      <c r="Q4627">
        <f t="shared" si="330"/>
        <v>4</v>
      </c>
      <c r="AG4627">
        <v>6.8990818000000003</v>
      </c>
      <c r="AH4627">
        <v>0</v>
      </c>
      <c r="AI4627">
        <f t="shared" si="329"/>
        <v>58.096971265701406</v>
      </c>
      <c r="AJ4627">
        <f t="shared" si="331"/>
        <v>4</v>
      </c>
    </row>
    <row r="4628" spans="14:36" x14ac:dyDescent="0.35">
      <c r="N4628">
        <v>6.0725512000000004</v>
      </c>
      <c r="O4628">
        <v>1.7E-6</v>
      </c>
      <c r="P4628">
        <f t="shared" si="328"/>
        <v>51.136780633025772</v>
      </c>
      <c r="Q4628">
        <f t="shared" si="330"/>
        <v>4</v>
      </c>
      <c r="AG4628">
        <v>6.9166562999999996</v>
      </c>
      <c r="AH4628">
        <v>0</v>
      </c>
      <c r="AI4628">
        <f t="shared" si="329"/>
        <v>58.244965629459934</v>
      </c>
      <c r="AJ4628">
        <f t="shared" si="331"/>
        <v>4</v>
      </c>
    </row>
    <row r="4629" spans="14:36" x14ac:dyDescent="0.35">
      <c r="N4629">
        <v>6.0900682000000002</v>
      </c>
      <c r="O4629">
        <v>1.7E-6</v>
      </c>
      <c r="P4629">
        <f t="shared" si="328"/>
        <v>51.284290790922626</v>
      </c>
      <c r="Q4629">
        <f t="shared" si="330"/>
        <v>4</v>
      </c>
      <c r="AG4629">
        <v>6.9342328999999996</v>
      </c>
      <c r="AH4629">
        <v>0</v>
      </c>
      <c r="AI4629">
        <f t="shared" si="329"/>
        <v>58.392977677258628</v>
      </c>
      <c r="AJ4629">
        <f t="shared" si="331"/>
        <v>4</v>
      </c>
    </row>
    <row r="4630" spans="14:36" x14ac:dyDescent="0.35">
      <c r="N4630">
        <v>6.1075875999999996</v>
      </c>
      <c r="O4630">
        <v>1.5999999999999999E-6</v>
      </c>
      <c r="P4630">
        <f t="shared" si="328"/>
        <v>51.431821159151085</v>
      </c>
      <c r="Q4630">
        <f t="shared" si="330"/>
        <v>4</v>
      </c>
      <c r="AG4630">
        <v>6.9518114999999998</v>
      </c>
      <c r="AH4630">
        <v>0</v>
      </c>
      <c r="AI4630">
        <f t="shared" si="329"/>
        <v>58.541006567000345</v>
      </c>
      <c r="AJ4630">
        <f t="shared" si="331"/>
        <v>4</v>
      </c>
    </row>
    <row r="4631" spans="14:36" x14ac:dyDescent="0.35">
      <c r="N4631">
        <v>6.1251093000000001</v>
      </c>
      <c r="O4631">
        <v>1.7E-6</v>
      </c>
      <c r="P4631">
        <f t="shared" si="328"/>
        <v>51.579370895614026</v>
      </c>
      <c r="Q4631">
        <f t="shared" si="330"/>
        <v>4</v>
      </c>
      <c r="AG4631">
        <v>6.9693921999999997</v>
      </c>
      <c r="AH4631">
        <v>0</v>
      </c>
      <c r="AI4631">
        <f t="shared" si="329"/>
        <v>58.689053140782221</v>
      </c>
      <c r="AJ4631">
        <f t="shared" si="331"/>
        <v>4</v>
      </c>
    </row>
    <row r="4632" spans="14:36" x14ac:dyDescent="0.35">
      <c r="N4632">
        <v>6.1426333</v>
      </c>
      <c r="O4632">
        <v>1.5999999999999999E-6</v>
      </c>
      <c r="P4632">
        <f t="shared" si="328"/>
        <v>51.72694000031143</v>
      </c>
      <c r="Q4632">
        <f t="shared" si="330"/>
        <v>4</v>
      </c>
      <c r="AG4632">
        <v>6.9869748999999999</v>
      </c>
      <c r="AH4632">
        <v>0</v>
      </c>
      <c r="AI4632">
        <f t="shared" si="329"/>
        <v>58.837116556507119</v>
      </c>
      <c r="AJ4632">
        <f t="shared" si="331"/>
        <v>4</v>
      </c>
    </row>
    <row r="4633" spans="14:36" x14ac:dyDescent="0.35">
      <c r="N4633">
        <v>6.1601597000000003</v>
      </c>
      <c r="O4633">
        <v>1.5999999999999999E-6</v>
      </c>
      <c r="P4633">
        <f t="shared" si="328"/>
        <v>51.874529315340453</v>
      </c>
      <c r="Q4633">
        <f t="shared" si="330"/>
        <v>4</v>
      </c>
      <c r="AG4633">
        <v>7.0045596000000003</v>
      </c>
      <c r="AH4633">
        <v>0</v>
      </c>
      <c r="AI4633">
        <f t="shared" si="329"/>
        <v>58.985196814175033</v>
      </c>
      <c r="AJ4633">
        <f t="shared" si="331"/>
        <v>4</v>
      </c>
    </row>
    <row r="4634" spans="14:36" x14ac:dyDescent="0.35">
      <c r="N4634">
        <v>6.1776885000000004</v>
      </c>
      <c r="O4634">
        <v>1.7E-6</v>
      </c>
      <c r="P4634">
        <f t="shared" si="328"/>
        <v>52.022138840701096</v>
      </c>
      <c r="Q4634">
        <f t="shared" si="330"/>
        <v>4</v>
      </c>
      <c r="AG4634">
        <v>7.0221463999999996</v>
      </c>
      <c r="AH4634">
        <v>0</v>
      </c>
      <c r="AI4634">
        <f t="shared" si="329"/>
        <v>59.133294755883099</v>
      </c>
      <c r="AJ4634">
        <f t="shared" si="331"/>
        <v>4</v>
      </c>
    </row>
    <row r="4635" spans="14:36" x14ac:dyDescent="0.35">
      <c r="N4635">
        <v>6.1952195000000003</v>
      </c>
      <c r="O4635">
        <v>1.7E-6</v>
      </c>
      <c r="P4635">
        <f t="shared" si="328"/>
        <v>52.16976689219905</v>
      </c>
      <c r="Q4635">
        <f t="shared" si="330"/>
        <v>4</v>
      </c>
      <c r="AG4635">
        <v>7.0397350999999997</v>
      </c>
      <c r="AH4635">
        <v>0</v>
      </c>
      <c r="AI4635">
        <f t="shared" si="329"/>
        <v>59.281408697437037</v>
      </c>
      <c r="AJ4635">
        <f t="shared" si="331"/>
        <v>4</v>
      </c>
    </row>
    <row r="4636" spans="14:36" x14ac:dyDescent="0.35">
      <c r="N4636">
        <v>6.2127528999999999</v>
      </c>
      <c r="O4636">
        <v>1.7999999999999999E-6</v>
      </c>
      <c r="P4636">
        <f t="shared" si="328"/>
        <v>52.317415154028623</v>
      </c>
      <c r="Q4636">
        <f t="shared" si="330"/>
        <v>4</v>
      </c>
      <c r="AG4636">
        <v>7.0573259000000004</v>
      </c>
      <c r="AH4636">
        <v>0</v>
      </c>
      <c r="AI4636">
        <f t="shared" si="329"/>
        <v>59.429540323031148</v>
      </c>
      <c r="AJ4636">
        <f t="shared" si="331"/>
        <v>4</v>
      </c>
    </row>
    <row r="4637" spans="14:36" x14ac:dyDescent="0.35">
      <c r="N4637">
        <v>6.2302885999999997</v>
      </c>
      <c r="O4637">
        <v>1.9E-6</v>
      </c>
      <c r="P4637">
        <f t="shared" si="328"/>
        <v>52.465082784092658</v>
      </c>
      <c r="Q4637">
        <f t="shared" si="330"/>
        <v>4</v>
      </c>
      <c r="AG4637">
        <v>7.0749186999999996</v>
      </c>
      <c r="AH4637">
        <v>0</v>
      </c>
      <c r="AI4637">
        <f t="shared" si="329"/>
        <v>59.57768879056826</v>
      </c>
      <c r="AJ4637">
        <f t="shared" si="331"/>
        <v>4</v>
      </c>
    </row>
    <row r="4638" spans="14:36" x14ac:dyDescent="0.35">
      <c r="N4638">
        <v>6.2478265000000004</v>
      </c>
      <c r="O4638">
        <v>1.7E-6</v>
      </c>
      <c r="P4638">
        <f t="shared" si="328"/>
        <v>52.612768940294025</v>
      </c>
      <c r="Q4638">
        <f t="shared" si="330"/>
        <v>4</v>
      </c>
      <c r="AG4638">
        <v>7.0925134999999999</v>
      </c>
      <c r="AH4638">
        <v>0</v>
      </c>
      <c r="AI4638">
        <f t="shared" si="329"/>
        <v>59.725854100048394</v>
      </c>
      <c r="AJ4638">
        <f t="shared" si="331"/>
        <v>4</v>
      </c>
    </row>
    <row r="4639" spans="14:36" x14ac:dyDescent="0.35">
      <c r="N4639">
        <v>6.2653667999999998</v>
      </c>
      <c r="O4639">
        <v>1.7999999999999999E-6</v>
      </c>
      <c r="P4639">
        <f t="shared" si="328"/>
        <v>52.760475306826997</v>
      </c>
      <c r="Q4639">
        <f t="shared" si="330"/>
        <v>4</v>
      </c>
      <c r="AG4639">
        <v>7.1101103999999999</v>
      </c>
      <c r="AH4639">
        <v>0</v>
      </c>
      <c r="AI4639">
        <f t="shared" si="329"/>
        <v>59.874037093568695</v>
      </c>
      <c r="AJ4639">
        <f t="shared" si="331"/>
        <v>4</v>
      </c>
    </row>
    <row r="4640" spans="14:36" x14ac:dyDescent="0.35">
      <c r="N4640">
        <v>6.2829094000000003</v>
      </c>
      <c r="O4640">
        <v>1.9E-6</v>
      </c>
      <c r="P4640">
        <f t="shared" si="328"/>
        <v>52.908201041594445</v>
      </c>
      <c r="Q4640">
        <f t="shared" si="330"/>
        <v>4</v>
      </c>
      <c r="AG4640">
        <v>7.1277092</v>
      </c>
      <c r="AH4640">
        <v>0</v>
      </c>
      <c r="AI4640">
        <f t="shared" si="329"/>
        <v>60.022236086934861</v>
      </c>
      <c r="AJ4640">
        <f t="shared" si="331"/>
        <v>4</v>
      </c>
    </row>
    <row r="4641" spans="14:36" x14ac:dyDescent="0.35">
      <c r="N4641">
        <v>6.3004541999999999</v>
      </c>
      <c r="O4641">
        <v>1.5999999999999999E-6</v>
      </c>
      <c r="P4641">
        <f t="shared" si="328"/>
        <v>53.055945302499197</v>
      </c>
      <c r="Q4641">
        <f t="shared" si="330"/>
        <v>4</v>
      </c>
      <c r="AG4641">
        <v>7.1453100000000003</v>
      </c>
      <c r="AH4641">
        <v>0</v>
      </c>
      <c r="AI4641">
        <f t="shared" si="329"/>
        <v>60.170451922244048</v>
      </c>
      <c r="AJ4641">
        <f t="shared" si="331"/>
        <v>4</v>
      </c>
    </row>
    <row r="4642" spans="14:36" x14ac:dyDescent="0.35">
      <c r="N4642">
        <v>6.3180012999999997</v>
      </c>
      <c r="O4642">
        <v>1.5999999999999999E-6</v>
      </c>
      <c r="P4642">
        <f t="shared" si="328"/>
        <v>53.203708931638424</v>
      </c>
      <c r="Q4642">
        <f t="shared" si="330"/>
        <v>4</v>
      </c>
      <c r="AG4642">
        <v>7.1629128</v>
      </c>
      <c r="AH4642">
        <v>0</v>
      </c>
      <c r="AI4642">
        <f t="shared" si="329"/>
        <v>60.318684599496237</v>
      </c>
      <c r="AJ4642">
        <f t="shared" si="331"/>
        <v>4</v>
      </c>
    </row>
    <row r="4643" spans="14:36" x14ac:dyDescent="0.35">
      <c r="N4643">
        <v>6.3355506999999998</v>
      </c>
      <c r="O4643">
        <v>1.5999999999999999E-6</v>
      </c>
      <c r="P4643">
        <f t="shared" si="328"/>
        <v>53.35149192901212</v>
      </c>
      <c r="Q4643">
        <f t="shared" si="330"/>
        <v>4</v>
      </c>
      <c r="AG4643">
        <v>7.1805174999999997</v>
      </c>
      <c r="AH4643">
        <v>0</v>
      </c>
      <c r="AI4643">
        <f t="shared" si="329"/>
        <v>60.46693327659429</v>
      </c>
      <c r="AJ4643">
        <f t="shared" si="331"/>
        <v>4</v>
      </c>
    </row>
    <row r="4644" spans="14:36" x14ac:dyDescent="0.35">
      <c r="N4644">
        <v>6.3531024</v>
      </c>
      <c r="O4644">
        <v>1.5999999999999999E-6</v>
      </c>
      <c r="P4644">
        <f t="shared" si="328"/>
        <v>53.499294294620285</v>
      </c>
      <c r="Q4644">
        <f t="shared" si="330"/>
        <v>4</v>
      </c>
      <c r="AG4644">
        <v>7.1981242999999999</v>
      </c>
      <c r="AH4644">
        <v>0</v>
      </c>
      <c r="AI4644">
        <f t="shared" si="329"/>
        <v>60.615199637732516</v>
      </c>
      <c r="AJ4644">
        <f t="shared" si="331"/>
        <v>4</v>
      </c>
    </row>
    <row r="4645" spans="14:36" x14ac:dyDescent="0.35">
      <c r="N4645">
        <v>6.3706563000000003</v>
      </c>
      <c r="O4645">
        <v>1.7999999999999999E-6</v>
      </c>
      <c r="P4645">
        <f t="shared" si="328"/>
        <v>53.64711518636576</v>
      </c>
      <c r="Q4645">
        <f t="shared" si="330"/>
        <v>4</v>
      </c>
      <c r="AG4645">
        <v>7.2157330000000002</v>
      </c>
      <c r="AH4645">
        <v>0</v>
      </c>
      <c r="AI4645">
        <f t="shared" si="329"/>
        <v>60.763481998716614</v>
      </c>
      <c r="AJ4645">
        <f t="shared" si="331"/>
        <v>4</v>
      </c>
    </row>
    <row r="4646" spans="14:36" x14ac:dyDescent="0.35">
      <c r="N4646">
        <v>6.3882123999999996</v>
      </c>
      <c r="O4646">
        <v>1.5E-6</v>
      </c>
      <c r="P4646">
        <f t="shared" si="328"/>
        <v>53.794954604248552</v>
      </c>
      <c r="Q4646">
        <f t="shared" si="330"/>
        <v>4</v>
      </c>
      <c r="AG4646">
        <v>7.2333436999999998</v>
      </c>
      <c r="AH4646">
        <v>0</v>
      </c>
      <c r="AI4646">
        <f t="shared" si="329"/>
        <v>60.911781201643713</v>
      </c>
      <c r="AJ4646">
        <f t="shared" si="331"/>
        <v>4</v>
      </c>
    </row>
    <row r="4647" spans="14:36" x14ac:dyDescent="0.35">
      <c r="N4647">
        <v>6.4057708</v>
      </c>
      <c r="O4647">
        <v>1.5999999999999999E-6</v>
      </c>
      <c r="P4647">
        <f t="shared" si="328"/>
        <v>53.942813390365814</v>
      </c>
      <c r="Q4647">
        <f t="shared" si="330"/>
        <v>4</v>
      </c>
      <c r="AG4647">
        <v>7.2509563000000004</v>
      </c>
      <c r="AH4647">
        <v>0</v>
      </c>
      <c r="AI4647">
        <f t="shared" si="329"/>
        <v>61.060096404416683</v>
      </c>
      <c r="AJ4647">
        <f t="shared" si="331"/>
        <v>4</v>
      </c>
    </row>
    <row r="4648" spans="14:36" x14ac:dyDescent="0.35">
      <c r="N4648">
        <v>6.4233314999999997</v>
      </c>
      <c r="O4648">
        <v>1.3999999999999999E-6</v>
      </c>
      <c r="P4648">
        <f t="shared" si="328"/>
        <v>54.090691544717544</v>
      </c>
      <c r="Q4648">
        <f t="shared" si="330"/>
        <v>4</v>
      </c>
      <c r="AG4648">
        <v>7.2685709000000003</v>
      </c>
      <c r="AH4648">
        <v>0</v>
      </c>
      <c r="AI4648">
        <f t="shared" si="329"/>
        <v>61.208428449132668</v>
      </c>
      <c r="AJ4648">
        <f t="shared" si="331"/>
        <v>4</v>
      </c>
    </row>
    <row r="4649" spans="14:36" x14ac:dyDescent="0.35">
      <c r="N4649">
        <v>6.4408944000000004</v>
      </c>
      <c r="O4649">
        <v>1.1999999999999999E-6</v>
      </c>
      <c r="P4649">
        <f t="shared" si="328"/>
        <v>54.238588225206591</v>
      </c>
      <c r="Q4649">
        <f t="shared" si="330"/>
        <v>4</v>
      </c>
      <c r="AG4649">
        <v>7.2861874999999996</v>
      </c>
      <c r="AH4649">
        <v>0</v>
      </c>
      <c r="AI4649">
        <f t="shared" si="329"/>
        <v>61.356777335791655</v>
      </c>
      <c r="AJ4649">
        <f t="shared" si="331"/>
        <v>4</v>
      </c>
    </row>
    <row r="4650" spans="14:36" x14ac:dyDescent="0.35">
      <c r="N4650">
        <v>6.4584593999999997</v>
      </c>
      <c r="O4650">
        <v>1.3E-6</v>
      </c>
      <c r="P4650">
        <f t="shared" si="328"/>
        <v>54.386502589735798</v>
      </c>
      <c r="Q4650">
        <f t="shared" si="330"/>
        <v>4</v>
      </c>
      <c r="AG4650">
        <v>7.3038059999999998</v>
      </c>
      <c r="AH4650">
        <v>0</v>
      </c>
      <c r="AI4650">
        <f t="shared" si="329"/>
        <v>61.50514222229652</v>
      </c>
      <c r="AJ4650">
        <f t="shared" si="331"/>
        <v>4</v>
      </c>
    </row>
    <row r="4651" spans="14:36" x14ac:dyDescent="0.35">
      <c r="N4651">
        <v>6.4760267000000002</v>
      </c>
      <c r="O4651">
        <v>1.1999999999999999E-6</v>
      </c>
      <c r="P4651">
        <f t="shared" si="328"/>
        <v>54.534436322499481</v>
      </c>
      <c r="Q4651">
        <f t="shared" si="330"/>
        <v>4</v>
      </c>
      <c r="AG4651">
        <v>7.3214264</v>
      </c>
      <c r="AH4651">
        <v>0</v>
      </c>
      <c r="AI4651">
        <f t="shared" si="329"/>
        <v>61.653523108647249</v>
      </c>
      <c r="AJ4651">
        <f t="shared" si="331"/>
        <v>4</v>
      </c>
    </row>
    <row r="4652" spans="14:36" x14ac:dyDescent="0.35">
      <c r="N4652">
        <v>6.4935963000000001</v>
      </c>
      <c r="O4652">
        <v>1.1999999999999999E-6</v>
      </c>
      <c r="P4652">
        <f t="shared" si="328"/>
        <v>54.682389423497625</v>
      </c>
      <c r="Q4652">
        <f t="shared" si="330"/>
        <v>4</v>
      </c>
      <c r="AG4652">
        <v>7.3390487999999996</v>
      </c>
      <c r="AH4652">
        <v>0</v>
      </c>
      <c r="AI4652">
        <f t="shared" si="329"/>
        <v>61.801920836940987</v>
      </c>
      <c r="AJ4652">
        <f t="shared" si="331"/>
        <v>4</v>
      </c>
    </row>
    <row r="4653" spans="14:36" x14ac:dyDescent="0.35">
      <c r="N4653">
        <v>6.5111679999999996</v>
      </c>
      <c r="O4653">
        <v>1.3999999999999999E-6</v>
      </c>
      <c r="P4653">
        <f t="shared" si="328"/>
        <v>54.830360208535929</v>
      </c>
      <c r="Q4653">
        <f t="shared" si="330"/>
        <v>4</v>
      </c>
      <c r="AG4653">
        <v>7.3566731000000001</v>
      </c>
      <c r="AH4653">
        <v>0</v>
      </c>
      <c r="AI4653">
        <f t="shared" si="329"/>
        <v>61.950334565080595</v>
      </c>
      <c r="AJ4653">
        <f t="shared" si="331"/>
        <v>4</v>
      </c>
    </row>
    <row r="4654" spans="14:36" x14ac:dyDescent="0.35">
      <c r="N4654">
        <v>6.5287419</v>
      </c>
      <c r="O4654">
        <v>1.3E-6</v>
      </c>
      <c r="P4654">
        <f t="shared" si="328"/>
        <v>54.978349519711564</v>
      </c>
      <c r="Q4654">
        <f t="shared" si="330"/>
        <v>4</v>
      </c>
      <c r="AG4654">
        <v>7.3742992999999997</v>
      </c>
      <c r="AH4654">
        <v>0</v>
      </c>
      <c r="AI4654">
        <f t="shared" si="329"/>
        <v>62.098764293066061</v>
      </c>
      <c r="AJ4654">
        <f t="shared" si="331"/>
        <v>4</v>
      </c>
    </row>
    <row r="4655" spans="14:36" x14ac:dyDescent="0.35">
      <c r="N4655">
        <v>6.5463180000000003</v>
      </c>
      <c r="O4655">
        <v>1.3E-6</v>
      </c>
      <c r="P4655">
        <f t="shared" si="328"/>
        <v>55.12635735702451</v>
      </c>
      <c r="Q4655">
        <f t="shared" si="330"/>
        <v>4</v>
      </c>
      <c r="AG4655">
        <v>7.3919275000000004</v>
      </c>
      <c r="AH4655">
        <v>0</v>
      </c>
      <c r="AI4655">
        <f t="shared" si="329"/>
        <v>62.247210862994557</v>
      </c>
      <c r="AJ4655">
        <f t="shared" si="331"/>
        <v>4</v>
      </c>
    </row>
    <row r="4656" spans="14:36" x14ac:dyDescent="0.35">
      <c r="N4656">
        <v>6.5638962999999997</v>
      </c>
      <c r="O4656">
        <v>1.3E-6</v>
      </c>
      <c r="P4656">
        <f t="shared" si="328"/>
        <v>55.274383720474766</v>
      </c>
      <c r="Q4656">
        <f t="shared" si="330"/>
        <v>4</v>
      </c>
      <c r="AG4656">
        <v>7.4095575</v>
      </c>
      <c r="AH4656">
        <v>0</v>
      </c>
      <c r="AI4656">
        <f t="shared" si="329"/>
        <v>62.395672590671751</v>
      </c>
      <c r="AJ4656">
        <f t="shared" si="331"/>
        <v>4</v>
      </c>
    </row>
    <row r="4657" spans="14:36" x14ac:dyDescent="0.35">
      <c r="N4657">
        <v>6.5814767999999999</v>
      </c>
      <c r="O4657">
        <v>1.3E-6</v>
      </c>
      <c r="P4657">
        <f t="shared" si="328"/>
        <v>55.42242861006234</v>
      </c>
      <c r="Q4657">
        <f t="shared" si="330"/>
        <v>4</v>
      </c>
      <c r="AG4657">
        <v>7.4271894999999999</v>
      </c>
      <c r="AH4657">
        <v>0</v>
      </c>
      <c r="AI4657">
        <f t="shared" si="329"/>
        <v>62.54415116029196</v>
      </c>
      <c r="AJ4657">
        <f t="shared" si="331"/>
        <v>4</v>
      </c>
    </row>
    <row r="4658" spans="14:36" x14ac:dyDescent="0.35">
      <c r="N4658">
        <v>6.5990595000000001</v>
      </c>
      <c r="O4658">
        <v>1.3E-6</v>
      </c>
      <c r="P4658">
        <f t="shared" si="328"/>
        <v>55.570492025787239</v>
      </c>
      <c r="Q4658">
        <f t="shared" si="330"/>
        <v>4</v>
      </c>
      <c r="AG4658">
        <v>7.4448233999999998</v>
      </c>
      <c r="AH4658">
        <v>0</v>
      </c>
      <c r="AI4658">
        <f t="shared" si="329"/>
        <v>62.692645729758041</v>
      </c>
      <c r="AJ4658">
        <f t="shared" si="331"/>
        <v>4</v>
      </c>
    </row>
    <row r="4659" spans="14:36" x14ac:dyDescent="0.35">
      <c r="N4659">
        <v>6.6166442999999999</v>
      </c>
      <c r="O4659">
        <v>1.3E-6</v>
      </c>
      <c r="P4659">
        <f t="shared" si="328"/>
        <v>55.718573125552297</v>
      </c>
      <c r="Q4659">
        <f t="shared" si="330"/>
        <v>4</v>
      </c>
      <c r="AG4659">
        <v>7.4624591999999996</v>
      </c>
      <c r="AH4659">
        <v>0</v>
      </c>
      <c r="AI4659">
        <f t="shared" si="329"/>
        <v>62.841156299069979</v>
      </c>
      <c r="AJ4659">
        <f t="shared" si="331"/>
        <v>4</v>
      </c>
    </row>
    <row r="4660" spans="14:36" x14ac:dyDescent="0.35">
      <c r="N4660">
        <v>6.6342312999999997</v>
      </c>
      <c r="O4660">
        <v>1.5E-6</v>
      </c>
      <c r="P4660">
        <f t="shared" si="328"/>
        <v>55.866672751454672</v>
      </c>
      <c r="Q4660">
        <f t="shared" si="330"/>
        <v>4</v>
      </c>
      <c r="AG4660">
        <v>7.4800969000000004</v>
      </c>
      <c r="AH4660">
        <v>0</v>
      </c>
      <c r="AI4660">
        <f t="shared" si="329"/>
        <v>62.989682868227796</v>
      </c>
      <c r="AJ4660">
        <f t="shared" si="331"/>
        <v>4</v>
      </c>
    </row>
    <row r="4661" spans="14:36" x14ac:dyDescent="0.35">
      <c r="N4661">
        <v>6.6518204000000001</v>
      </c>
      <c r="O4661">
        <v>1.3E-6</v>
      </c>
      <c r="P4661">
        <f t="shared" si="328"/>
        <v>56.014790061397214</v>
      </c>
      <c r="Q4661">
        <f t="shared" si="330"/>
        <v>4</v>
      </c>
      <c r="AG4661">
        <v>7.4977365000000002</v>
      </c>
      <c r="AH4661">
        <v>0</v>
      </c>
      <c r="AI4661">
        <f t="shared" si="329"/>
        <v>63.138225437231462</v>
      </c>
      <c r="AJ4661">
        <f t="shared" si="331"/>
        <v>4</v>
      </c>
    </row>
    <row r="4662" spans="14:36" x14ac:dyDescent="0.35">
      <c r="N4662">
        <v>6.6694117000000004</v>
      </c>
      <c r="O4662">
        <v>1.3E-6</v>
      </c>
      <c r="P4662">
        <f t="shared" si="328"/>
        <v>56.162925897477074</v>
      </c>
      <c r="Q4662">
        <f t="shared" si="330"/>
        <v>4</v>
      </c>
      <c r="AG4662">
        <v>7.5153780000000001</v>
      </c>
      <c r="AH4662">
        <v>0</v>
      </c>
      <c r="AI4662">
        <f t="shared" si="329"/>
        <v>63.286784006080993</v>
      </c>
      <c r="AJ4662">
        <f t="shared" si="331"/>
        <v>4</v>
      </c>
    </row>
    <row r="4663" spans="14:36" x14ac:dyDescent="0.35">
      <c r="N4663">
        <v>6.6870051000000004</v>
      </c>
      <c r="O4663">
        <v>1.1999999999999999E-6</v>
      </c>
      <c r="P4663">
        <f t="shared" si="328"/>
        <v>56.311079417597099</v>
      </c>
      <c r="Q4663">
        <f t="shared" si="330"/>
        <v>4</v>
      </c>
      <c r="AG4663">
        <v>7.5330214</v>
      </c>
      <c r="AH4663">
        <v>0</v>
      </c>
      <c r="AI4663">
        <f t="shared" si="329"/>
        <v>63.435358574776394</v>
      </c>
      <c r="AJ4663">
        <f t="shared" si="331"/>
        <v>4</v>
      </c>
    </row>
    <row r="4664" spans="14:36" x14ac:dyDescent="0.35">
      <c r="N4664">
        <v>6.7046007000000003</v>
      </c>
      <c r="O4664">
        <v>1.3E-6</v>
      </c>
      <c r="P4664">
        <f t="shared" si="328"/>
        <v>56.459251463854443</v>
      </c>
      <c r="Q4664">
        <f t="shared" si="330"/>
        <v>4</v>
      </c>
      <c r="AG4664">
        <v>1.4205611</v>
      </c>
      <c r="AH4664">
        <v>3.1999999999999999E-5</v>
      </c>
      <c r="AI4664">
        <f t="shared" si="329"/>
        <v>11.962504547760714</v>
      </c>
      <c r="AJ4664">
        <f t="shared" si="331"/>
        <v>2</v>
      </c>
    </row>
    <row r="4665" spans="14:36" x14ac:dyDescent="0.35">
      <c r="N4665">
        <v>6.7221983999999999</v>
      </c>
      <c r="O4665">
        <v>1.3999999999999999E-6</v>
      </c>
      <c r="P4665">
        <f t="shared" si="328"/>
        <v>56.607441194151946</v>
      </c>
      <c r="Q4665">
        <f t="shared" si="330"/>
        <v>4</v>
      </c>
      <c r="AG4665">
        <v>1.4424623999999999</v>
      </c>
      <c r="AH4665">
        <v>0</v>
      </c>
      <c r="AI4665">
        <f t="shared" si="329"/>
        <v>12.146934771037891</v>
      </c>
      <c r="AJ4665">
        <f t="shared" si="331"/>
        <v>2</v>
      </c>
    </row>
    <row r="4666" spans="14:36" x14ac:dyDescent="0.35">
      <c r="N4666">
        <v>6.7397982000000001</v>
      </c>
      <c r="O4666">
        <v>1.3E-6</v>
      </c>
      <c r="P4666">
        <f t="shared" si="328"/>
        <v>56.755648608489615</v>
      </c>
      <c r="Q4666">
        <f t="shared" si="330"/>
        <v>4</v>
      </c>
      <c r="AG4666">
        <v>1.4585271</v>
      </c>
      <c r="AH4666">
        <v>9.9999999999999995E-8</v>
      </c>
      <c r="AI4666">
        <f t="shared" si="329"/>
        <v>12.282215152014402</v>
      </c>
      <c r="AJ4666">
        <f t="shared" si="331"/>
        <v>2</v>
      </c>
    </row>
    <row r="4667" spans="14:36" x14ac:dyDescent="0.35">
      <c r="N4667">
        <v>6.7574002000000002</v>
      </c>
      <c r="O4667">
        <v>1.3E-6</v>
      </c>
      <c r="P4667">
        <f t="shared" si="328"/>
        <v>56.903874548964609</v>
      </c>
      <c r="Q4667">
        <f t="shared" si="330"/>
        <v>4</v>
      </c>
      <c r="AG4667">
        <v>1.4746074</v>
      </c>
      <c r="AH4667">
        <v>2.9999999999999999E-7</v>
      </c>
      <c r="AI4667">
        <f t="shared" si="329"/>
        <v>12.417626900146431</v>
      </c>
      <c r="AJ4667">
        <f t="shared" si="331"/>
        <v>2</v>
      </c>
    </row>
    <row r="4668" spans="14:36" x14ac:dyDescent="0.35">
      <c r="N4668">
        <v>6.7750043</v>
      </c>
      <c r="O4668">
        <v>1.1999999999999999E-6</v>
      </c>
      <c r="P4668">
        <f t="shared" si="328"/>
        <v>57.052118173479755</v>
      </c>
      <c r="Q4668">
        <f t="shared" si="330"/>
        <v>4</v>
      </c>
      <c r="AG4668">
        <v>1.4907029000000001</v>
      </c>
      <c r="AH4668">
        <v>2.9999999999999999E-7</v>
      </c>
      <c r="AI4668">
        <f t="shared" si="329"/>
        <v>12.553166647045373</v>
      </c>
      <c r="AJ4668">
        <f t="shared" si="331"/>
        <v>2</v>
      </c>
    </row>
    <row r="4669" spans="14:36" x14ac:dyDescent="0.35">
      <c r="N4669">
        <v>6.7926104</v>
      </c>
      <c r="O4669">
        <v>1.1999999999999999E-6</v>
      </c>
      <c r="P4669">
        <f t="shared" si="328"/>
        <v>57.200378639937931</v>
      </c>
      <c r="Q4669">
        <f t="shared" si="330"/>
        <v>4</v>
      </c>
      <c r="AG4669">
        <v>1.5068132000000001</v>
      </c>
      <c r="AH4669">
        <v>2.9999999999999999E-7</v>
      </c>
      <c r="AI4669">
        <f t="shared" si="329"/>
        <v>12.688831024322626</v>
      </c>
      <c r="AJ4669">
        <f t="shared" si="331"/>
        <v>2</v>
      </c>
    </row>
    <row r="4670" spans="14:36" x14ac:dyDescent="0.35">
      <c r="N4670">
        <v>6.8102187000000001</v>
      </c>
      <c r="O4670">
        <v>1.3E-6</v>
      </c>
      <c r="P4670">
        <f t="shared" si="328"/>
        <v>57.348657632533417</v>
      </c>
      <c r="Q4670">
        <f t="shared" si="330"/>
        <v>4</v>
      </c>
      <c r="AG4670">
        <v>1.5229382</v>
      </c>
      <c r="AH4670">
        <v>3.9999999999999998E-7</v>
      </c>
      <c r="AI4670">
        <f t="shared" si="329"/>
        <v>12.824619189881039</v>
      </c>
      <c r="AJ4670">
        <f t="shared" si="331"/>
        <v>2</v>
      </c>
    </row>
    <row r="4671" spans="14:36" x14ac:dyDescent="0.35">
      <c r="N4671">
        <v>6.8278290999999998</v>
      </c>
      <c r="O4671">
        <v>1.1999999999999999E-6</v>
      </c>
      <c r="P4671">
        <f t="shared" si="328"/>
        <v>57.496954309169062</v>
      </c>
      <c r="Q4671">
        <f t="shared" si="330"/>
        <v>4</v>
      </c>
      <c r="AG4671">
        <v>1.5390775000000001</v>
      </c>
      <c r="AH4671">
        <v>2.0999999999999998E-6</v>
      </c>
      <c r="AI4671">
        <f t="shared" si="329"/>
        <v>12.960527775332009</v>
      </c>
      <c r="AJ4671">
        <f t="shared" si="331"/>
        <v>2</v>
      </c>
    </row>
    <row r="4672" spans="14:36" x14ac:dyDescent="0.35">
      <c r="N4672">
        <v>6.8454416</v>
      </c>
      <c r="O4672">
        <v>1.3E-6</v>
      </c>
      <c r="P4672">
        <f t="shared" si="328"/>
        <v>57.645268669844882</v>
      </c>
      <c r="Q4672">
        <f t="shared" si="330"/>
        <v>4</v>
      </c>
      <c r="AG4672">
        <v>1.5552307000000001</v>
      </c>
      <c r="AH4672">
        <v>9.9999999999999995E-7</v>
      </c>
      <c r="AI4672">
        <f t="shared" si="329"/>
        <v>13.096553412286934</v>
      </c>
      <c r="AJ4672">
        <f t="shared" si="331"/>
        <v>2</v>
      </c>
    </row>
    <row r="4673" spans="14:36" x14ac:dyDescent="0.35">
      <c r="N4673">
        <v>6.8630560999999997</v>
      </c>
      <c r="O4673">
        <v>1.3E-6</v>
      </c>
      <c r="P4673">
        <f t="shared" si="328"/>
        <v>57.793599872463709</v>
      </c>
      <c r="Q4673">
        <f t="shared" si="330"/>
        <v>4</v>
      </c>
      <c r="AG4673">
        <v>1.5713978</v>
      </c>
      <c r="AH4673">
        <v>1.5299999999999999E-5</v>
      </c>
      <c r="AI4673">
        <f t="shared" si="329"/>
        <v>13.232696100745812</v>
      </c>
      <c r="AJ4673">
        <f t="shared" si="331"/>
        <v>2</v>
      </c>
    </row>
    <row r="4674" spans="14:36" x14ac:dyDescent="0.35">
      <c r="N4674">
        <v>6.8806728000000001</v>
      </c>
      <c r="O4674">
        <v>1.3999999999999999E-6</v>
      </c>
      <c r="P4674">
        <f t="shared" ref="P4674:P4737" si="332">N4674*$L$4</f>
        <v>57.941949601219861</v>
      </c>
      <c r="Q4674">
        <f t="shared" si="330"/>
        <v>4</v>
      </c>
      <c r="AG4674">
        <v>1.5875783000000001</v>
      </c>
      <c r="AH4674">
        <v>6.9E-6</v>
      </c>
      <c r="AI4674">
        <f t="shared" ref="AI4674:AI4737" si="333">AG4674*$L$4</f>
        <v>13.368951630222892</v>
      </c>
      <c r="AJ4674">
        <f t="shared" si="331"/>
        <v>2</v>
      </c>
    </row>
    <row r="4675" spans="14:36" x14ac:dyDescent="0.35">
      <c r="N4675">
        <v>6.8982915</v>
      </c>
      <c r="O4675">
        <v>1.3E-6</v>
      </c>
      <c r="P4675">
        <f t="shared" si="332"/>
        <v>58.090316171919028</v>
      </c>
      <c r="Q4675">
        <f t="shared" ref="Q4675:Q4738" si="334">IF(P4675&lt;=9,1,IF(P4675&lt;=19,2,IF(P4675&lt;=49,3,4)))</f>
        <v>4</v>
      </c>
      <c r="AG4675">
        <v>1.6037721</v>
      </c>
      <c r="AH4675">
        <v>4.3000000000000003E-6</v>
      </c>
      <c r="AI4675">
        <f t="shared" si="333"/>
        <v>13.50531915862102</v>
      </c>
      <c r="AJ4675">
        <f t="shared" ref="AJ4675:AJ4738" si="335">IF(AI4675&lt;=9,1,IF(AI4675&lt;=19,2,IF(AI4675&lt;=49,3,4)))</f>
        <v>2</v>
      </c>
    </row>
    <row r="4676" spans="14:36" x14ac:dyDescent="0.35">
      <c r="N4676">
        <v>6.9159122999999996</v>
      </c>
      <c r="O4676">
        <v>1.5E-6</v>
      </c>
      <c r="P4676">
        <f t="shared" si="332"/>
        <v>58.238700426658355</v>
      </c>
      <c r="Q4676">
        <f t="shared" si="334"/>
        <v>4</v>
      </c>
      <c r="AG4676">
        <v>1.6199787999999999</v>
      </c>
      <c r="AH4676">
        <v>8.8999999999999995E-6</v>
      </c>
      <c r="AI4676">
        <f t="shared" si="333"/>
        <v>13.641795317551596</v>
      </c>
      <c r="AJ4676">
        <f t="shared" si="335"/>
        <v>2</v>
      </c>
    </row>
    <row r="4677" spans="14:36" x14ac:dyDescent="0.35">
      <c r="N4677">
        <v>6.9335351000000003</v>
      </c>
      <c r="O4677">
        <v>1.3999999999999999E-6</v>
      </c>
      <c r="P4677">
        <f t="shared" si="332"/>
        <v>58.387101523340704</v>
      </c>
      <c r="Q4677">
        <f t="shared" si="334"/>
        <v>4</v>
      </c>
      <c r="AG4677">
        <v>1.6361984000000001</v>
      </c>
      <c r="AH4677">
        <v>1.0200000000000001E-5</v>
      </c>
      <c r="AI4677">
        <f t="shared" si="333"/>
        <v>13.77838010701462</v>
      </c>
      <c r="AJ4677">
        <f t="shared" si="335"/>
        <v>2</v>
      </c>
    </row>
    <row r="4678" spans="14:36" x14ac:dyDescent="0.35">
      <c r="N4678">
        <v>6.9511601000000001</v>
      </c>
      <c r="O4678">
        <v>1.3E-6</v>
      </c>
      <c r="P4678">
        <f t="shared" si="332"/>
        <v>58.535521146160363</v>
      </c>
      <c r="Q4678">
        <f t="shared" si="334"/>
        <v>4</v>
      </c>
      <c r="AG4678">
        <v>1.6524304999999999</v>
      </c>
      <c r="AH4678">
        <v>4.1999999999999996E-6</v>
      </c>
      <c r="AI4678">
        <f t="shared" si="333"/>
        <v>13.915070158621484</v>
      </c>
      <c r="AJ4678">
        <f t="shared" si="335"/>
        <v>2</v>
      </c>
    </row>
    <row r="4679" spans="14:36" x14ac:dyDescent="0.35">
      <c r="N4679">
        <v>6.9687869999999998</v>
      </c>
      <c r="O4679">
        <v>1.3E-6</v>
      </c>
      <c r="P4679">
        <f t="shared" si="332"/>
        <v>58.683956768825887</v>
      </c>
      <c r="Q4679">
        <f t="shared" si="334"/>
        <v>4</v>
      </c>
      <c r="AG4679">
        <v>1.6686749000000001</v>
      </c>
      <c r="AH4679">
        <v>3.1999999999999999E-6</v>
      </c>
      <c r="AI4679">
        <f t="shared" si="333"/>
        <v>14.051863788177894</v>
      </c>
      <c r="AJ4679">
        <f t="shared" si="335"/>
        <v>2</v>
      </c>
    </row>
    <row r="4680" spans="14:36" x14ac:dyDescent="0.35">
      <c r="N4680">
        <v>6.9864160000000002</v>
      </c>
      <c r="O4680">
        <v>1.5E-6</v>
      </c>
      <c r="P4680">
        <f t="shared" si="332"/>
        <v>58.832410075531577</v>
      </c>
      <c r="Q4680">
        <f t="shared" si="334"/>
        <v>4</v>
      </c>
      <c r="AG4680">
        <v>1.6849314</v>
      </c>
      <c r="AH4680">
        <v>5.4E-6</v>
      </c>
      <c r="AI4680">
        <f t="shared" si="333"/>
        <v>14.188759311489543</v>
      </c>
      <c r="AJ4680">
        <f t="shared" si="335"/>
        <v>2</v>
      </c>
    </row>
    <row r="4681" spans="14:36" x14ac:dyDescent="0.35">
      <c r="N4681">
        <v>7.0040471000000002</v>
      </c>
      <c r="O4681">
        <v>1.3999999999999999E-6</v>
      </c>
      <c r="P4681">
        <f t="shared" si="332"/>
        <v>58.980881066277433</v>
      </c>
      <c r="Q4681">
        <f t="shared" si="334"/>
        <v>4</v>
      </c>
      <c r="AG4681">
        <v>1.7011999</v>
      </c>
      <c r="AH4681">
        <v>3.0000000000000001E-6</v>
      </c>
      <c r="AI4681">
        <f t="shared" si="333"/>
        <v>14.325755886459282</v>
      </c>
      <c r="AJ4681">
        <f t="shared" si="335"/>
        <v>2</v>
      </c>
    </row>
    <row r="4682" spans="14:36" x14ac:dyDescent="0.35">
      <c r="N4682">
        <v>7.0216801999999996</v>
      </c>
      <c r="O4682">
        <v>1.3E-6</v>
      </c>
      <c r="P4682">
        <f t="shared" si="332"/>
        <v>59.129368898966305</v>
      </c>
      <c r="Q4682">
        <f t="shared" si="334"/>
        <v>4</v>
      </c>
      <c r="AG4682">
        <v>1.7174801</v>
      </c>
      <c r="AH4682">
        <v>2.2000000000000001E-6</v>
      </c>
      <c r="AI4682">
        <f t="shared" si="333"/>
        <v>14.462850986795658</v>
      </c>
      <c r="AJ4682">
        <f t="shared" si="335"/>
        <v>2</v>
      </c>
    </row>
    <row r="4683" spans="14:36" x14ac:dyDescent="0.35">
      <c r="N4683">
        <v>7.0393153000000002</v>
      </c>
      <c r="O4683">
        <v>1.3E-6</v>
      </c>
      <c r="P4683">
        <f t="shared" si="332"/>
        <v>59.277873573598193</v>
      </c>
      <c r="Q4683">
        <f t="shared" si="334"/>
        <v>4</v>
      </c>
      <c r="AG4683">
        <v>1.7337719</v>
      </c>
      <c r="AH4683">
        <v>2.7999999999999999E-6</v>
      </c>
      <c r="AI4683">
        <f t="shared" si="333"/>
        <v>14.600043770401523</v>
      </c>
      <c r="AJ4683">
        <f t="shared" si="335"/>
        <v>2</v>
      </c>
    </row>
    <row r="4684" spans="14:36" x14ac:dyDescent="0.35">
      <c r="N4684">
        <v>7.0569525000000004</v>
      </c>
      <c r="O4684">
        <v>1.9999999999999999E-6</v>
      </c>
      <c r="P4684">
        <f t="shared" si="332"/>
        <v>59.426395932270246</v>
      </c>
      <c r="Q4684">
        <f t="shared" si="334"/>
        <v>4</v>
      </c>
      <c r="AG4684">
        <v>1.750075</v>
      </c>
      <c r="AH4684">
        <v>1.5E-6</v>
      </c>
      <c r="AI4684">
        <f t="shared" si="333"/>
        <v>14.737331710985423</v>
      </c>
      <c r="AJ4684">
        <f t="shared" si="335"/>
        <v>2</v>
      </c>
    </row>
    <row r="4685" spans="14:36" x14ac:dyDescent="0.35">
      <c r="N4685">
        <v>7.0745917</v>
      </c>
      <c r="O4685">
        <v>1.3E-6</v>
      </c>
      <c r="P4685">
        <f t="shared" si="332"/>
        <v>59.574935132885315</v>
      </c>
      <c r="Q4685">
        <f t="shared" si="334"/>
        <v>4</v>
      </c>
      <c r="AG4685">
        <v>1.7663892999999999</v>
      </c>
      <c r="AH4685">
        <v>6.9999999999999997E-7</v>
      </c>
      <c r="AI4685">
        <f t="shared" si="333"/>
        <v>14.874713966450203</v>
      </c>
      <c r="AJ4685">
        <f t="shared" si="335"/>
        <v>2</v>
      </c>
    </row>
    <row r="4686" spans="14:36" x14ac:dyDescent="0.35">
      <c r="N4686">
        <v>7.0922329</v>
      </c>
      <c r="O4686">
        <v>1.1999999999999999E-6</v>
      </c>
      <c r="P4686">
        <f t="shared" si="332"/>
        <v>59.723491175443392</v>
      </c>
      <c r="Q4686">
        <f t="shared" si="334"/>
        <v>4</v>
      </c>
      <c r="AG4686">
        <v>1.7827147000000001</v>
      </c>
      <c r="AH4686">
        <v>9.9999999999999995E-7</v>
      </c>
      <c r="AI4686">
        <f t="shared" si="333"/>
        <v>15.012189694698721</v>
      </c>
      <c r="AJ4686">
        <f t="shared" si="335"/>
        <v>2</v>
      </c>
    </row>
    <row r="4687" spans="14:36" x14ac:dyDescent="0.35">
      <c r="N4687">
        <v>7.1098761000000001</v>
      </c>
      <c r="O4687">
        <v>1.1999999999999999E-6</v>
      </c>
      <c r="P4687">
        <f t="shared" si="332"/>
        <v>59.872064059944492</v>
      </c>
      <c r="Q4687">
        <f t="shared" si="334"/>
        <v>4</v>
      </c>
      <c r="AG4687">
        <v>1.7990508999999999</v>
      </c>
      <c r="AH4687">
        <v>5.9999999999999997E-7</v>
      </c>
      <c r="AI4687">
        <f t="shared" si="333"/>
        <v>15.149756369439515</v>
      </c>
      <c r="AJ4687">
        <f t="shared" si="335"/>
        <v>2</v>
      </c>
    </row>
    <row r="4688" spans="14:36" x14ac:dyDescent="0.35">
      <c r="N4688">
        <v>7.1275212999999997</v>
      </c>
      <c r="O4688">
        <v>1.7E-6</v>
      </c>
      <c r="P4688">
        <f t="shared" si="332"/>
        <v>60.0206537863886</v>
      </c>
      <c r="Q4688">
        <f t="shared" si="334"/>
        <v>4</v>
      </c>
      <c r="AG4688">
        <v>1.8153976999999999</v>
      </c>
      <c r="AH4688">
        <v>3.9999999999999998E-7</v>
      </c>
      <c r="AI4688">
        <f t="shared" si="333"/>
        <v>15.287412306478293</v>
      </c>
      <c r="AJ4688">
        <f t="shared" si="335"/>
        <v>2</v>
      </c>
    </row>
    <row r="4689" spans="14:36" x14ac:dyDescent="0.35">
      <c r="N4689">
        <v>7.1451684999999996</v>
      </c>
      <c r="O4689">
        <v>1.1999999999999999E-6</v>
      </c>
      <c r="P4689">
        <f t="shared" si="332"/>
        <v>60.16926035477573</v>
      </c>
      <c r="Q4689">
        <f t="shared" si="334"/>
        <v>4</v>
      </c>
      <c r="AG4689">
        <v>1.8317551999999999</v>
      </c>
      <c r="AH4689">
        <v>5.9999999999999997E-7</v>
      </c>
      <c r="AI4689">
        <f t="shared" si="333"/>
        <v>15.425158347912198</v>
      </c>
      <c r="AJ4689">
        <f t="shared" si="335"/>
        <v>2</v>
      </c>
    </row>
    <row r="4690" spans="14:36" x14ac:dyDescent="0.35">
      <c r="N4690">
        <v>7.1628176999999997</v>
      </c>
      <c r="O4690">
        <v>9.9999999999999995E-7</v>
      </c>
      <c r="P4690">
        <f t="shared" si="332"/>
        <v>60.317883765105869</v>
      </c>
      <c r="Q4690">
        <f t="shared" si="334"/>
        <v>4</v>
      </c>
      <c r="AG4690">
        <v>1.848123</v>
      </c>
      <c r="AH4690">
        <v>2.9999999999999999E-7</v>
      </c>
      <c r="AI4690">
        <f t="shared" si="333"/>
        <v>15.562991125352633</v>
      </c>
      <c r="AJ4690">
        <f t="shared" si="335"/>
        <v>2</v>
      </c>
    </row>
    <row r="4691" spans="14:36" x14ac:dyDescent="0.35">
      <c r="N4691">
        <v>7.1804689000000002</v>
      </c>
      <c r="O4691">
        <v>9.9999999999999995E-7</v>
      </c>
      <c r="P4691">
        <f t="shared" si="332"/>
        <v>60.466524017379029</v>
      </c>
      <c r="Q4691">
        <f t="shared" si="334"/>
        <v>4</v>
      </c>
      <c r="AG4691">
        <v>1.864501</v>
      </c>
      <c r="AH4691">
        <v>1.9999999999999999E-7</v>
      </c>
      <c r="AI4691">
        <f t="shared" si="333"/>
        <v>15.700909796702444</v>
      </c>
      <c r="AJ4691">
        <f t="shared" si="335"/>
        <v>2</v>
      </c>
    </row>
    <row r="4692" spans="14:36" x14ac:dyDescent="0.35">
      <c r="N4692">
        <v>7.1981221</v>
      </c>
      <c r="O4692">
        <v>1.7E-6</v>
      </c>
      <c r="P4692">
        <f t="shared" si="332"/>
        <v>60.615181111595206</v>
      </c>
      <c r="Q4692">
        <f t="shared" si="334"/>
        <v>4</v>
      </c>
      <c r="AG4692">
        <v>1.8808891999999999</v>
      </c>
      <c r="AH4692">
        <v>1.9999999999999999E-7</v>
      </c>
      <c r="AI4692">
        <f t="shared" si="333"/>
        <v>15.838914361961629</v>
      </c>
      <c r="AJ4692">
        <f t="shared" si="335"/>
        <v>2</v>
      </c>
    </row>
    <row r="4693" spans="14:36" x14ac:dyDescent="0.35">
      <c r="N4693">
        <v>7.2157773000000001</v>
      </c>
      <c r="O4693">
        <v>1.1000000000000001E-6</v>
      </c>
      <c r="P4693">
        <f t="shared" si="332"/>
        <v>60.76385504775439</v>
      </c>
      <c r="Q4693">
        <f t="shared" si="334"/>
        <v>4</v>
      </c>
      <c r="AG4693">
        <v>1.8972872999999999</v>
      </c>
      <c r="AH4693">
        <v>9.9999999999999995E-8</v>
      </c>
      <c r="AI4693">
        <f t="shared" si="333"/>
        <v>15.977002294838741</v>
      </c>
      <c r="AJ4693">
        <f t="shared" si="335"/>
        <v>2</v>
      </c>
    </row>
    <row r="4694" spans="14:36" x14ac:dyDescent="0.35">
      <c r="N4694">
        <v>7.2334344000000002</v>
      </c>
      <c r="O4694">
        <v>1.1000000000000001E-6</v>
      </c>
      <c r="P4694">
        <f t="shared" si="332"/>
        <v>60.912544983759446</v>
      </c>
      <c r="Q4694">
        <f t="shared" si="334"/>
        <v>4</v>
      </c>
      <c r="AG4694">
        <v>1.9136952</v>
      </c>
      <c r="AH4694">
        <v>9.9999999999999995E-8</v>
      </c>
      <c r="AI4694">
        <f t="shared" si="333"/>
        <v>16.115172753236628</v>
      </c>
      <c r="AJ4694">
        <f t="shared" si="335"/>
        <v>2</v>
      </c>
    </row>
    <row r="4695" spans="14:36" x14ac:dyDescent="0.35">
      <c r="N4695">
        <v>7.2510934999999996</v>
      </c>
      <c r="O4695">
        <v>1.1999999999999999E-6</v>
      </c>
      <c r="P4695">
        <f t="shared" si="332"/>
        <v>61.061251761707503</v>
      </c>
      <c r="Q4695">
        <f t="shared" si="334"/>
        <v>4</v>
      </c>
      <c r="AG4695">
        <v>1.9301128999999999</v>
      </c>
      <c r="AH4695">
        <v>9.9999999999999995E-8</v>
      </c>
      <c r="AI4695">
        <f t="shared" si="333"/>
        <v>16.253425737155283</v>
      </c>
      <c r="AJ4695">
        <f t="shared" si="335"/>
        <v>2</v>
      </c>
    </row>
    <row r="4696" spans="14:36" x14ac:dyDescent="0.35">
      <c r="N4696">
        <v>7.2687546000000003</v>
      </c>
      <c r="O4696">
        <v>2.3999999999999999E-6</v>
      </c>
      <c r="P4696">
        <f t="shared" si="332"/>
        <v>61.209975381598596</v>
      </c>
      <c r="Q4696">
        <f t="shared" si="334"/>
        <v>4</v>
      </c>
      <c r="AG4696">
        <v>1.9465401</v>
      </c>
      <c r="AH4696">
        <v>9.9999999999999995E-8</v>
      </c>
      <c r="AI4696">
        <f t="shared" si="333"/>
        <v>16.391758720303262</v>
      </c>
      <c r="AJ4696">
        <f t="shared" si="335"/>
        <v>2</v>
      </c>
    </row>
    <row r="4697" spans="14:36" x14ac:dyDescent="0.35">
      <c r="N4697">
        <v>7.2864177000000003</v>
      </c>
      <c r="O4697">
        <v>9.9999999999999995E-7</v>
      </c>
      <c r="P4697">
        <f t="shared" si="332"/>
        <v>61.358715843432691</v>
      </c>
      <c r="Q4697">
        <f t="shared" si="334"/>
        <v>4</v>
      </c>
      <c r="AG4697">
        <v>1.9629768000000001</v>
      </c>
      <c r="AH4697">
        <v>0</v>
      </c>
      <c r="AI4697">
        <f t="shared" si="333"/>
        <v>16.530171702680565</v>
      </c>
      <c r="AJ4697">
        <f t="shared" si="335"/>
        <v>2</v>
      </c>
    </row>
    <row r="4698" spans="14:36" x14ac:dyDescent="0.35">
      <c r="N4698">
        <v>7.3040827000000004</v>
      </c>
      <c r="O4698">
        <v>9.9999999999999995E-7</v>
      </c>
      <c r="P4698">
        <f t="shared" si="332"/>
        <v>61.50747230511265</v>
      </c>
      <c r="Q4698">
        <f t="shared" si="334"/>
        <v>4</v>
      </c>
      <c r="AG4698">
        <v>1.9794227</v>
      </c>
      <c r="AH4698">
        <v>0</v>
      </c>
      <c r="AI4698">
        <f t="shared" si="333"/>
        <v>16.668662157995733</v>
      </c>
      <c r="AJ4698">
        <f t="shared" si="335"/>
        <v>2</v>
      </c>
    </row>
    <row r="4699" spans="14:36" x14ac:dyDescent="0.35">
      <c r="N4699">
        <v>7.3217496000000004</v>
      </c>
      <c r="O4699">
        <v>1.3E-6</v>
      </c>
      <c r="P4699">
        <f t="shared" si="332"/>
        <v>61.65624476663848</v>
      </c>
      <c r="Q4699">
        <f t="shared" si="334"/>
        <v>4</v>
      </c>
      <c r="AG4699">
        <v>1.9958779</v>
      </c>
      <c r="AH4699">
        <v>0</v>
      </c>
      <c r="AI4699">
        <f t="shared" si="333"/>
        <v>16.807230928345923</v>
      </c>
      <c r="AJ4699">
        <f t="shared" si="335"/>
        <v>2</v>
      </c>
    </row>
    <row r="4700" spans="14:36" x14ac:dyDescent="0.35">
      <c r="N4700">
        <v>7.3394184999999998</v>
      </c>
      <c r="O4700">
        <v>3.9999999999999998E-6</v>
      </c>
      <c r="P4700">
        <f t="shared" si="332"/>
        <v>61.805034070107311</v>
      </c>
      <c r="Q4700">
        <f t="shared" si="334"/>
        <v>4</v>
      </c>
      <c r="AG4700">
        <v>2.0123422</v>
      </c>
      <c r="AH4700">
        <v>0</v>
      </c>
      <c r="AI4700">
        <f t="shared" si="333"/>
        <v>16.94587632953683</v>
      </c>
      <c r="AJ4700">
        <f t="shared" si="335"/>
        <v>2</v>
      </c>
    </row>
    <row r="4701" spans="14:36" x14ac:dyDescent="0.35">
      <c r="N4701">
        <v>7.3570893999999996</v>
      </c>
      <c r="O4701">
        <v>8.9999999999999996E-7</v>
      </c>
      <c r="P4701">
        <f t="shared" si="332"/>
        <v>61.953840215519165</v>
      </c>
      <c r="Q4701">
        <f t="shared" si="334"/>
        <v>4</v>
      </c>
      <c r="AG4701">
        <v>2.0288154999999999</v>
      </c>
      <c r="AH4701">
        <v>0</v>
      </c>
      <c r="AI4701">
        <f t="shared" si="333"/>
        <v>17.084597519471302</v>
      </c>
      <c r="AJ4701">
        <f t="shared" si="335"/>
        <v>2</v>
      </c>
    </row>
    <row r="4702" spans="14:36" x14ac:dyDescent="0.35">
      <c r="N4702">
        <v>7.3747622000000002</v>
      </c>
      <c r="O4702">
        <v>1.1000000000000001E-6</v>
      </c>
      <c r="P4702">
        <f t="shared" si="332"/>
        <v>62.10266236077689</v>
      </c>
      <c r="Q4702">
        <f t="shared" si="334"/>
        <v>4</v>
      </c>
      <c r="AG4702">
        <v>2.0452976</v>
      </c>
      <c r="AH4702">
        <v>0</v>
      </c>
      <c r="AI4702">
        <f t="shared" si="333"/>
        <v>17.223392813955044</v>
      </c>
      <c r="AJ4702">
        <f t="shared" si="335"/>
        <v>2</v>
      </c>
    </row>
    <row r="4703" spans="14:36" x14ac:dyDescent="0.35">
      <c r="N4703">
        <v>7.3924368999999999</v>
      </c>
      <c r="O4703">
        <v>1.7E-6</v>
      </c>
      <c r="P4703">
        <f t="shared" si="332"/>
        <v>62.251500505880472</v>
      </c>
      <c r="Q4703">
        <f t="shared" si="334"/>
        <v>4</v>
      </c>
      <c r="AG4703">
        <v>2.0617885</v>
      </c>
      <c r="AH4703">
        <v>0</v>
      </c>
      <c r="AI4703">
        <f t="shared" si="333"/>
        <v>17.362262212988053</v>
      </c>
      <c r="AJ4703">
        <f t="shared" si="335"/>
        <v>2</v>
      </c>
    </row>
    <row r="4704" spans="14:36" x14ac:dyDescent="0.35">
      <c r="N4704">
        <v>7.4101134999999996</v>
      </c>
      <c r="O4704">
        <v>6.6000000000000003E-6</v>
      </c>
      <c r="P4704">
        <f t="shared" si="332"/>
        <v>62.400354650829918</v>
      </c>
      <c r="Q4704">
        <f t="shared" si="334"/>
        <v>4</v>
      </c>
      <c r="AG4704">
        <v>2.0782881</v>
      </c>
      <c r="AH4704">
        <v>0</v>
      </c>
      <c r="AI4704">
        <f t="shared" si="333"/>
        <v>17.501204874473174</v>
      </c>
      <c r="AJ4704">
        <f t="shared" si="335"/>
        <v>2</v>
      </c>
    </row>
    <row r="4705" spans="14:36" x14ac:dyDescent="0.35">
      <c r="N4705">
        <v>7.4277920999999996</v>
      </c>
      <c r="O4705">
        <v>6.9999999999999997E-7</v>
      </c>
      <c r="P4705">
        <f t="shared" si="332"/>
        <v>62.54922563772238</v>
      </c>
      <c r="Q4705">
        <f t="shared" si="334"/>
        <v>4</v>
      </c>
      <c r="AG4705">
        <v>2.0947962000000002</v>
      </c>
      <c r="AH4705">
        <v>0</v>
      </c>
      <c r="AI4705">
        <f t="shared" si="333"/>
        <v>17.640219114216112</v>
      </c>
      <c r="AJ4705">
        <f t="shared" si="335"/>
        <v>2</v>
      </c>
    </row>
    <row r="4706" spans="14:36" x14ac:dyDescent="0.35">
      <c r="N4706">
        <v>7.4454726000000004</v>
      </c>
      <c r="O4706">
        <v>7.9999999999999996E-7</v>
      </c>
      <c r="P4706">
        <f t="shared" si="332"/>
        <v>62.698112624460713</v>
      </c>
      <c r="Q4706">
        <f t="shared" si="334"/>
        <v>4</v>
      </c>
      <c r="AG4706">
        <v>2.1113127999999999</v>
      </c>
      <c r="AH4706">
        <v>0</v>
      </c>
      <c r="AI4706">
        <f t="shared" si="333"/>
        <v>17.77930493221686</v>
      </c>
      <c r="AJ4706">
        <f t="shared" si="335"/>
        <v>2</v>
      </c>
    </row>
    <row r="4707" spans="14:36" x14ac:dyDescent="0.35">
      <c r="N4707">
        <v>7.4631550000000004</v>
      </c>
      <c r="O4707">
        <v>1.3999999999999999E-6</v>
      </c>
      <c r="P4707">
        <f t="shared" si="332"/>
        <v>62.847015611044903</v>
      </c>
      <c r="Q4707">
        <f t="shared" si="334"/>
        <v>4</v>
      </c>
      <c r="AG4707">
        <v>2.1278378</v>
      </c>
      <c r="AH4707">
        <v>0</v>
      </c>
      <c r="AI4707">
        <f t="shared" si="333"/>
        <v>17.918461486378273</v>
      </c>
      <c r="AJ4707">
        <f t="shared" si="335"/>
        <v>2</v>
      </c>
    </row>
    <row r="4708" spans="14:36" x14ac:dyDescent="0.35">
      <c r="N4708">
        <v>7.4808393000000004</v>
      </c>
      <c r="O4708">
        <v>1.1800000000000001E-5</v>
      </c>
      <c r="P4708">
        <f t="shared" si="332"/>
        <v>62.995934597474957</v>
      </c>
      <c r="Q4708">
        <f t="shared" si="334"/>
        <v>4</v>
      </c>
      <c r="AG4708">
        <v>2.144371</v>
      </c>
      <c r="AH4708">
        <v>0</v>
      </c>
      <c r="AI4708">
        <f t="shared" si="333"/>
        <v>18.057687092506047</v>
      </c>
      <c r="AJ4708">
        <f t="shared" si="335"/>
        <v>2</v>
      </c>
    </row>
    <row r="4709" spans="14:36" x14ac:dyDescent="0.35">
      <c r="N4709">
        <v>7.4985255000000004</v>
      </c>
      <c r="O4709">
        <v>5.9999999999999997E-7</v>
      </c>
      <c r="P4709">
        <f t="shared" si="332"/>
        <v>63.144869583750882</v>
      </c>
      <c r="Q4709">
        <f t="shared" si="334"/>
        <v>4</v>
      </c>
      <c r="AG4709">
        <v>2.1609124</v>
      </c>
      <c r="AH4709">
        <v>0</v>
      </c>
      <c r="AI4709">
        <f t="shared" si="333"/>
        <v>18.19698175060018</v>
      </c>
      <c r="AJ4709">
        <f t="shared" si="335"/>
        <v>2</v>
      </c>
    </row>
    <row r="4710" spans="14:36" x14ac:dyDescent="0.35">
      <c r="N4710">
        <v>7.5162136000000004</v>
      </c>
      <c r="O4710">
        <v>8.9999999999999996E-7</v>
      </c>
      <c r="P4710">
        <f t="shared" si="332"/>
        <v>63.293820569872665</v>
      </c>
      <c r="Q4710">
        <f t="shared" si="334"/>
        <v>4</v>
      </c>
      <c r="AG4710">
        <v>2.1774619</v>
      </c>
      <c r="AH4710">
        <v>0</v>
      </c>
      <c r="AI4710">
        <f t="shared" si="333"/>
        <v>18.33634461856353</v>
      </c>
      <c r="AJ4710">
        <f t="shared" si="335"/>
        <v>2</v>
      </c>
    </row>
    <row r="4711" spans="14:36" x14ac:dyDescent="0.35">
      <c r="N4711">
        <v>7.5339036000000004</v>
      </c>
      <c r="O4711">
        <v>2.3E-6</v>
      </c>
      <c r="P4711">
        <f t="shared" si="332"/>
        <v>63.442787555840312</v>
      </c>
      <c r="Q4711">
        <f t="shared" si="334"/>
        <v>4</v>
      </c>
      <c r="AG4711">
        <v>2.1940194000000002</v>
      </c>
      <c r="AH4711">
        <v>0</v>
      </c>
      <c r="AI4711">
        <f t="shared" si="333"/>
        <v>18.475774854298937</v>
      </c>
      <c r="AJ4711">
        <f t="shared" si="335"/>
        <v>2</v>
      </c>
    </row>
    <row r="4712" spans="14:36" x14ac:dyDescent="0.35">
      <c r="N4712">
        <v>7.5515955000000003</v>
      </c>
      <c r="O4712">
        <v>2.7800000000000001E-5</v>
      </c>
      <c r="P4712">
        <f t="shared" si="332"/>
        <v>63.591770541653823</v>
      </c>
      <c r="Q4712">
        <f t="shared" si="334"/>
        <v>4</v>
      </c>
      <c r="AG4712">
        <v>2.2105847999999999</v>
      </c>
      <c r="AH4712">
        <v>0</v>
      </c>
      <c r="AI4712">
        <f t="shared" si="333"/>
        <v>18.615271615709251</v>
      </c>
      <c r="AJ4712">
        <f t="shared" si="335"/>
        <v>2</v>
      </c>
    </row>
    <row r="4713" spans="14:36" x14ac:dyDescent="0.35">
      <c r="N4713">
        <v>1.4251134000000001</v>
      </c>
      <c r="O4713">
        <v>4.3580000000000002E-4</v>
      </c>
      <c r="P4713">
        <f t="shared" si="332"/>
        <v>12.0008393363543</v>
      </c>
      <c r="Q4713">
        <f t="shared" si="334"/>
        <v>2</v>
      </c>
      <c r="AG4713">
        <v>2.2271581</v>
      </c>
      <c r="AH4713">
        <v>0</v>
      </c>
      <c r="AI4713">
        <f t="shared" si="333"/>
        <v>18.754834902794475</v>
      </c>
      <c r="AJ4713">
        <f t="shared" si="335"/>
        <v>2</v>
      </c>
    </row>
    <row r="4714" spans="14:36" x14ac:dyDescent="0.35">
      <c r="N4714">
        <v>1.4633493</v>
      </c>
      <c r="O4714">
        <v>3.9999999999999998E-7</v>
      </c>
      <c r="P4714">
        <f t="shared" si="332"/>
        <v>12.322822760817861</v>
      </c>
      <c r="Q4714">
        <f t="shared" si="334"/>
        <v>2</v>
      </c>
      <c r="AG4714">
        <v>2.2437391</v>
      </c>
      <c r="AH4714">
        <v>0</v>
      </c>
      <c r="AI4714">
        <f t="shared" si="333"/>
        <v>18.894463031360306</v>
      </c>
      <c r="AJ4714">
        <f t="shared" si="335"/>
        <v>2</v>
      </c>
    </row>
    <row r="4715" spans="14:36" x14ac:dyDescent="0.35">
      <c r="N4715">
        <v>1.4795438999999999</v>
      </c>
      <c r="O4715">
        <v>1.5E-6</v>
      </c>
      <c r="P4715">
        <f t="shared" si="332"/>
        <v>12.459197025993197</v>
      </c>
      <c r="Q4715">
        <f t="shared" si="334"/>
        <v>2</v>
      </c>
      <c r="AG4715">
        <v>2.2603276999999999</v>
      </c>
      <c r="AH4715">
        <v>0</v>
      </c>
      <c r="AI4715">
        <f t="shared" si="333"/>
        <v>19.034155159309595</v>
      </c>
      <c r="AJ4715">
        <f t="shared" si="335"/>
        <v>3</v>
      </c>
    </row>
    <row r="4716" spans="14:36" x14ac:dyDescent="0.35">
      <c r="N4716">
        <v>1.4957537999999999</v>
      </c>
      <c r="O4716">
        <v>1.5E-6</v>
      </c>
      <c r="P4716">
        <f t="shared" si="332"/>
        <v>12.595700132032595</v>
      </c>
      <c r="Q4716">
        <f t="shared" si="334"/>
        <v>2</v>
      </c>
      <c r="AG4716">
        <v>2.2769240000000002</v>
      </c>
      <c r="AH4716">
        <v>0</v>
      </c>
      <c r="AI4716">
        <f t="shared" si="333"/>
        <v>19.173912128739495</v>
      </c>
      <c r="AJ4716">
        <f t="shared" si="335"/>
        <v>3</v>
      </c>
    </row>
    <row r="4717" spans="14:36" x14ac:dyDescent="0.35">
      <c r="N4717">
        <v>1.5119787</v>
      </c>
      <c r="O4717">
        <v>1.5999999999999999E-6</v>
      </c>
      <c r="P4717">
        <f t="shared" si="332"/>
        <v>12.732329552644609</v>
      </c>
      <c r="Q4717">
        <f t="shared" si="334"/>
        <v>2</v>
      </c>
      <c r="AG4717">
        <v>2.2935276999999998</v>
      </c>
      <c r="AH4717">
        <v>0</v>
      </c>
      <c r="AI4717">
        <f t="shared" si="333"/>
        <v>19.313731413358546</v>
      </c>
      <c r="AJ4717">
        <f t="shared" si="335"/>
        <v>3</v>
      </c>
    </row>
    <row r="4718" spans="14:36" x14ac:dyDescent="0.35">
      <c r="N4718">
        <v>1.5282183</v>
      </c>
      <c r="O4718">
        <v>2.3999999999999999E-6</v>
      </c>
      <c r="P4718">
        <f t="shared" si="332"/>
        <v>12.869082761537781</v>
      </c>
      <c r="Q4718">
        <f t="shared" si="334"/>
        <v>2</v>
      </c>
      <c r="AG4718">
        <v>2.3101389999999999</v>
      </c>
      <c r="AH4718">
        <v>0</v>
      </c>
      <c r="AI4718">
        <f t="shared" si="333"/>
        <v>19.453614697361058</v>
      </c>
      <c r="AJ4718">
        <f t="shared" si="335"/>
        <v>3</v>
      </c>
    </row>
    <row r="4719" spans="14:36" x14ac:dyDescent="0.35">
      <c r="N4719">
        <v>1.5444723</v>
      </c>
      <c r="O4719">
        <v>1.2999999999999999E-5</v>
      </c>
      <c r="P4719">
        <f t="shared" si="332"/>
        <v>13.005957232420661</v>
      </c>
      <c r="Q4719">
        <f t="shared" si="334"/>
        <v>2</v>
      </c>
      <c r="AG4719">
        <v>2.3267574999999998</v>
      </c>
      <c r="AH4719">
        <v>0</v>
      </c>
      <c r="AI4719">
        <f t="shared" si="333"/>
        <v>19.593558612358418</v>
      </c>
      <c r="AJ4719">
        <f t="shared" si="335"/>
        <v>3</v>
      </c>
    </row>
    <row r="4720" spans="14:36" x14ac:dyDescent="0.35">
      <c r="N4720">
        <v>1.5607404</v>
      </c>
      <c r="O4720">
        <v>7.1999999999999997E-6</v>
      </c>
      <c r="P4720">
        <f t="shared" si="332"/>
        <v>13.142950439001797</v>
      </c>
      <c r="Q4720">
        <f t="shared" si="334"/>
        <v>2</v>
      </c>
      <c r="AG4720">
        <v>2.3433834</v>
      </c>
      <c r="AH4720">
        <v>0</v>
      </c>
      <c r="AI4720">
        <f t="shared" si="333"/>
        <v>19.73356484254494</v>
      </c>
      <c r="AJ4720">
        <f t="shared" si="335"/>
        <v>3</v>
      </c>
    </row>
    <row r="4721" spans="14:36" x14ac:dyDescent="0.35">
      <c r="N4721">
        <v>1.5770223999999999</v>
      </c>
      <c r="O4721">
        <v>2.1320000000000001E-4</v>
      </c>
      <c r="P4721">
        <f t="shared" si="332"/>
        <v>13.280060697086888</v>
      </c>
      <c r="Q4721">
        <f t="shared" si="334"/>
        <v>2</v>
      </c>
      <c r="AG4721">
        <v>2.3600164000000001</v>
      </c>
      <c r="AH4721">
        <v>0</v>
      </c>
      <c r="AI4721">
        <f t="shared" si="333"/>
        <v>19.873630861629163</v>
      </c>
      <c r="AJ4721">
        <f t="shared" si="335"/>
        <v>3</v>
      </c>
    </row>
    <row r="4722" spans="14:36" x14ac:dyDescent="0.35">
      <c r="N4722">
        <v>1.5933179</v>
      </c>
      <c r="O4722">
        <v>6.2199999999999994E-5</v>
      </c>
      <c r="P4722">
        <f t="shared" si="332"/>
        <v>13.417284638287329</v>
      </c>
      <c r="Q4722">
        <f t="shared" si="334"/>
        <v>2</v>
      </c>
      <c r="AG4722">
        <v>2.3766566999999998</v>
      </c>
      <c r="AH4722">
        <v>0</v>
      </c>
      <c r="AI4722">
        <f t="shared" si="333"/>
        <v>20.013758353805386</v>
      </c>
      <c r="AJ4722">
        <f t="shared" si="335"/>
        <v>3</v>
      </c>
    </row>
    <row r="4723" spans="14:36" x14ac:dyDescent="0.35">
      <c r="N4723">
        <v>1.6096268</v>
      </c>
      <c r="O4723">
        <v>4.1399999999999997E-5</v>
      </c>
      <c r="P4723">
        <f t="shared" si="332"/>
        <v>13.554621420505972</v>
      </c>
      <c r="Q4723">
        <f t="shared" si="334"/>
        <v>2</v>
      </c>
      <c r="AG4723">
        <v>2.3933040000000001</v>
      </c>
      <c r="AH4723">
        <v>0</v>
      </c>
      <c r="AI4723">
        <f t="shared" si="333"/>
        <v>20.15394479278217</v>
      </c>
      <c r="AJ4723">
        <f t="shared" si="335"/>
        <v>3</v>
      </c>
    </row>
    <row r="4724" spans="14:36" x14ac:dyDescent="0.35">
      <c r="N4724">
        <v>1.6259488</v>
      </c>
      <c r="O4724">
        <v>1.063E-4</v>
      </c>
      <c r="P4724">
        <f t="shared" si="332"/>
        <v>13.692068517451363</v>
      </c>
      <c r="Q4724">
        <f t="shared" si="334"/>
        <v>2</v>
      </c>
      <c r="AG4724">
        <v>2.4099583</v>
      </c>
      <c r="AH4724">
        <v>0</v>
      </c>
      <c r="AI4724">
        <f t="shared" si="333"/>
        <v>20.2941901785595</v>
      </c>
      <c r="AJ4724">
        <f t="shared" si="335"/>
        <v>3</v>
      </c>
    </row>
    <row r="4725" spans="14:36" x14ac:dyDescent="0.35">
      <c r="N4725">
        <v>1.6422836000000001</v>
      </c>
      <c r="O4725">
        <v>1.7090000000000001E-4</v>
      </c>
      <c r="P4725">
        <f t="shared" si="332"/>
        <v>13.82962340283205</v>
      </c>
      <c r="Q4725">
        <f t="shared" si="334"/>
        <v>2</v>
      </c>
      <c r="AG4725">
        <v>2.4266195000000002</v>
      </c>
      <c r="AH4725">
        <v>0</v>
      </c>
      <c r="AI4725">
        <f t="shared" si="333"/>
        <v>20.434493669040236</v>
      </c>
      <c r="AJ4725">
        <f t="shared" si="335"/>
        <v>3</v>
      </c>
    </row>
    <row r="4726" spans="14:36" x14ac:dyDescent="0.35">
      <c r="N4726">
        <v>1.6586311</v>
      </c>
      <c r="O4726">
        <v>7.3999999999999996E-5</v>
      </c>
      <c r="P4726">
        <f t="shared" si="332"/>
        <v>13.96728523455088</v>
      </c>
      <c r="Q4726">
        <f t="shared" si="334"/>
        <v>2</v>
      </c>
      <c r="AG4726">
        <v>2.4432877</v>
      </c>
      <c r="AH4726">
        <v>0</v>
      </c>
      <c r="AI4726">
        <f t="shared" si="333"/>
        <v>20.574856106321519</v>
      </c>
      <c r="AJ4726">
        <f t="shared" si="335"/>
        <v>3</v>
      </c>
    </row>
    <row r="4727" spans="14:36" x14ac:dyDescent="0.35">
      <c r="N4727">
        <v>1.6749909999999999</v>
      </c>
      <c r="O4727">
        <v>5.9700000000000001E-5</v>
      </c>
      <c r="P4727">
        <f t="shared" si="332"/>
        <v>14.105051486316404</v>
      </c>
      <c r="Q4727">
        <f t="shared" si="334"/>
        <v>2</v>
      </c>
      <c r="AG4727">
        <v>2.4599625999999999</v>
      </c>
      <c r="AH4727">
        <v>0</v>
      </c>
      <c r="AI4727">
        <f t="shared" si="333"/>
        <v>20.715274964111906</v>
      </c>
      <c r="AJ4727">
        <f t="shared" si="335"/>
        <v>3</v>
      </c>
    </row>
    <row r="4728" spans="14:36" x14ac:dyDescent="0.35">
      <c r="N4728">
        <v>1.6913631</v>
      </c>
      <c r="O4728">
        <v>1.2459999999999999E-4</v>
      </c>
      <c r="P4728">
        <f t="shared" si="332"/>
        <v>14.242920473934321</v>
      </c>
      <c r="Q4728">
        <f t="shared" si="334"/>
        <v>2</v>
      </c>
      <c r="AG4728">
        <v>2.4766444000000001</v>
      </c>
      <c r="AH4728">
        <v>0</v>
      </c>
      <c r="AI4728">
        <f t="shared" si="333"/>
        <v>20.855751926605695</v>
      </c>
      <c r="AJ4728">
        <f t="shared" si="335"/>
        <v>3</v>
      </c>
    </row>
    <row r="4729" spans="14:36" x14ac:dyDescent="0.35">
      <c r="N4729">
        <v>1.7077473000000001</v>
      </c>
      <c r="O4729">
        <v>7.8899999999999993E-5</v>
      </c>
      <c r="P4729">
        <f t="shared" si="332"/>
        <v>14.380891355307478</v>
      </c>
      <c r="Q4729">
        <f t="shared" si="334"/>
        <v>2</v>
      </c>
      <c r="AG4729">
        <v>2.4933328000000001</v>
      </c>
      <c r="AH4729">
        <v>0</v>
      </c>
      <c r="AI4729">
        <f t="shared" si="333"/>
        <v>20.996284467511433</v>
      </c>
      <c r="AJ4729">
        <f t="shared" si="335"/>
        <v>3</v>
      </c>
    </row>
    <row r="4730" spans="14:36" x14ac:dyDescent="0.35">
      <c r="N4730">
        <v>1.7241432000000001</v>
      </c>
      <c r="O4730">
        <v>7.0699999999999997E-5</v>
      </c>
      <c r="P4730">
        <f t="shared" si="332"/>
        <v>14.518960762047273</v>
      </c>
      <c r="Q4730">
        <f t="shared" si="334"/>
        <v>2</v>
      </c>
      <c r="AG4730">
        <v>2.5100278</v>
      </c>
      <c r="AH4730">
        <v>0</v>
      </c>
      <c r="AI4730">
        <f t="shared" si="333"/>
        <v>21.136872586829121</v>
      </c>
      <c r="AJ4730">
        <f t="shared" si="335"/>
        <v>3</v>
      </c>
    </row>
    <row r="4731" spans="14:36" x14ac:dyDescent="0.35">
      <c r="N4731">
        <v>1.7405508000000001</v>
      </c>
      <c r="O4731">
        <v>1.02E-4</v>
      </c>
      <c r="P4731">
        <f t="shared" si="332"/>
        <v>14.657128694153705</v>
      </c>
      <c r="Q4731">
        <f t="shared" si="334"/>
        <v>2</v>
      </c>
      <c r="AG4731">
        <v>2.5267295000000001</v>
      </c>
      <c r="AH4731">
        <v>0</v>
      </c>
      <c r="AI4731">
        <f t="shared" si="333"/>
        <v>21.277517126655908</v>
      </c>
      <c r="AJ4731">
        <f t="shared" si="335"/>
        <v>3</v>
      </c>
    </row>
    <row r="4732" spans="14:36" x14ac:dyDescent="0.35">
      <c r="N4732">
        <v>1.7569698</v>
      </c>
      <c r="O4732">
        <v>7.5900000000000002E-5</v>
      </c>
      <c r="P4732">
        <f t="shared" si="332"/>
        <v>14.795392625335323</v>
      </c>
      <c r="Q4732">
        <f t="shared" si="334"/>
        <v>2</v>
      </c>
      <c r="AG4732">
        <v>2.5434375999999999</v>
      </c>
      <c r="AH4732">
        <v>0</v>
      </c>
      <c r="AI4732">
        <f t="shared" si="333"/>
        <v>21.418215560700343</v>
      </c>
      <c r="AJ4732">
        <f t="shared" si="335"/>
        <v>3</v>
      </c>
    </row>
    <row r="4733" spans="14:36" x14ac:dyDescent="0.35">
      <c r="N4733">
        <v>1.7734000999999999</v>
      </c>
      <c r="O4733">
        <v>3.7499999999999997E-5</v>
      </c>
      <c r="P4733">
        <f t="shared" si="332"/>
        <v>14.933751713494974</v>
      </c>
      <c r="Q4733">
        <f t="shared" si="334"/>
        <v>2</v>
      </c>
      <c r="AG4733">
        <v>2.5601522000000001</v>
      </c>
      <c r="AH4733">
        <v>0</v>
      </c>
      <c r="AI4733">
        <f t="shared" si="333"/>
        <v>21.558968731059579</v>
      </c>
      <c r="AJ4733">
        <f t="shared" si="335"/>
        <v>3</v>
      </c>
    </row>
    <row r="4734" spans="14:36" x14ac:dyDescent="0.35">
      <c r="N4734">
        <v>1.7898415000000001</v>
      </c>
      <c r="O4734">
        <v>5.6100000000000002E-5</v>
      </c>
      <c r="P4734">
        <f t="shared" si="332"/>
        <v>15.072204274438361</v>
      </c>
      <c r="Q4734">
        <f t="shared" si="334"/>
        <v>2</v>
      </c>
      <c r="AG4734">
        <v>2.5768732000000001</v>
      </c>
      <c r="AH4734">
        <v>0</v>
      </c>
      <c r="AI4734">
        <f t="shared" si="333"/>
        <v>21.699775795636462</v>
      </c>
      <c r="AJ4734">
        <f t="shared" si="335"/>
        <v>3</v>
      </c>
    </row>
    <row r="4735" spans="14:36" x14ac:dyDescent="0.35">
      <c r="N4735">
        <v>1.8062937999999999</v>
      </c>
      <c r="O4735">
        <v>4.7500000000000003E-5</v>
      </c>
      <c r="P4735">
        <f t="shared" si="332"/>
        <v>15.210748623971178</v>
      </c>
      <c r="Q4735">
        <f t="shared" si="334"/>
        <v>2</v>
      </c>
      <c r="AG4735">
        <v>2.5936005999999998</v>
      </c>
      <c r="AH4735">
        <v>0</v>
      </c>
      <c r="AI4735">
        <f t="shared" si="333"/>
        <v>21.840636754430989</v>
      </c>
      <c r="AJ4735">
        <f t="shared" si="335"/>
        <v>3</v>
      </c>
    </row>
    <row r="4736" spans="14:36" x14ac:dyDescent="0.35">
      <c r="N4736">
        <v>1.8227568999999999</v>
      </c>
      <c r="O4736">
        <v>3.2199999999999997E-5</v>
      </c>
      <c r="P4736">
        <f t="shared" si="332"/>
        <v>15.349383919996276</v>
      </c>
      <c r="Q4736">
        <f t="shared" si="334"/>
        <v>2</v>
      </c>
      <c r="AG4736">
        <v>2.6103342999999999</v>
      </c>
      <c r="AH4736">
        <v>0</v>
      </c>
      <c r="AI4736">
        <f t="shared" si="333"/>
        <v>21.981550765346018</v>
      </c>
      <c r="AJ4736">
        <f t="shared" si="335"/>
        <v>3</v>
      </c>
    </row>
    <row r="4737" spans="14:36" x14ac:dyDescent="0.35">
      <c r="N4737">
        <v>1.8392306</v>
      </c>
      <c r="O4737">
        <v>5.94E-5</v>
      </c>
      <c r="P4737">
        <f t="shared" si="332"/>
        <v>15.488108478319354</v>
      </c>
      <c r="Q4737">
        <f t="shared" si="334"/>
        <v>2</v>
      </c>
      <c r="AG4737">
        <v>2.6270742</v>
      </c>
      <c r="AH4737">
        <v>0</v>
      </c>
      <c r="AI4737">
        <f t="shared" si="333"/>
        <v>22.122516986284392</v>
      </c>
      <c r="AJ4737">
        <f t="shared" si="335"/>
        <v>3</v>
      </c>
    </row>
    <row r="4738" spans="14:36" x14ac:dyDescent="0.35">
      <c r="N4738">
        <v>1.8557148000000001</v>
      </c>
      <c r="O4738">
        <v>3.7200000000000003E-5</v>
      </c>
      <c r="P4738">
        <f t="shared" ref="P4738:P4801" si="336">N4738*$L$4</f>
        <v>15.626921456843261</v>
      </c>
      <c r="Q4738">
        <f t="shared" si="334"/>
        <v>2</v>
      </c>
      <c r="AG4738">
        <v>2.6438202999999998</v>
      </c>
      <c r="AH4738">
        <v>0</v>
      </c>
      <c r="AI4738">
        <f t="shared" ref="AI4738:AI4801" si="337">AG4738*$L$4</f>
        <v>22.263535417246111</v>
      </c>
      <c r="AJ4738">
        <f t="shared" si="335"/>
        <v>3</v>
      </c>
    </row>
    <row r="4739" spans="14:36" x14ac:dyDescent="0.35">
      <c r="N4739">
        <v>1.8722093</v>
      </c>
      <c r="O4739">
        <v>2.6299999999999999E-5</v>
      </c>
      <c r="P4739">
        <f t="shared" si="336"/>
        <v>15.765821171373695</v>
      </c>
      <c r="Q4739">
        <f t="shared" ref="Q4739:Q4802" si="338">IF(P4739&lt;=9,1,IF(P4739&lt;=19,2,IF(P4739&lt;=49,3,4)))</f>
        <v>2</v>
      </c>
      <c r="AG4739">
        <v>2.6605724999999998</v>
      </c>
      <c r="AH4739">
        <v>0</v>
      </c>
      <c r="AI4739">
        <f t="shared" si="337"/>
        <v>22.404605216134026</v>
      </c>
      <c r="AJ4739">
        <f t="shared" ref="AJ4739:AJ4802" si="339">IF(AI4739&lt;=9,1,IF(AI4739&lt;=19,2,IF(AI4739&lt;=49,3,4)))</f>
        <v>3</v>
      </c>
    </row>
    <row r="4740" spans="14:36" x14ac:dyDescent="0.35">
      <c r="N4740">
        <v>1.8887138999999999</v>
      </c>
      <c r="O4740">
        <v>3.65E-5</v>
      </c>
      <c r="P4740">
        <f t="shared" si="336"/>
        <v>15.904805937716354</v>
      </c>
      <c r="Q4740">
        <f t="shared" si="338"/>
        <v>2</v>
      </c>
      <c r="AG4740">
        <v>2.6773308999999998</v>
      </c>
      <c r="AH4740">
        <v>0</v>
      </c>
      <c r="AI4740">
        <f t="shared" si="337"/>
        <v>22.54572722504529</v>
      </c>
      <c r="AJ4740">
        <f t="shared" si="339"/>
        <v>3</v>
      </c>
    </row>
    <row r="4741" spans="14:36" x14ac:dyDescent="0.35">
      <c r="N4741">
        <v>1.9052286</v>
      </c>
      <c r="O4741">
        <v>3.1699999999999998E-5</v>
      </c>
      <c r="P4741">
        <f t="shared" si="336"/>
        <v>16.043875755871241</v>
      </c>
      <c r="Q4741">
        <f t="shared" si="338"/>
        <v>2</v>
      </c>
      <c r="AG4741">
        <v>2.6940952</v>
      </c>
      <c r="AH4741">
        <v>0</v>
      </c>
      <c r="AI4741">
        <f t="shared" si="337"/>
        <v>22.686898917688449</v>
      </c>
      <c r="AJ4741">
        <f t="shared" si="339"/>
        <v>3</v>
      </c>
    </row>
    <row r="4742" spans="14:36" x14ac:dyDescent="0.35">
      <c r="N4742">
        <v>1.9217531999999999</v>
      </c>
      <c r="O4742">
        <v>2.5999999999999998E-5</v>
      </c>
      <c r="P4742">
        <f t="shared" si="336"/>
        <v>16.18302894164405</v>
      </c>
      <c r="Q4742">
        <f t="shared" si="338"/>
        <v>2</v>
      </c>
      <c r="AG4742">
        <v>2.7108656</v>
      </c>
      <c r="AH4742">
        <v>0</v>
      </c>
      <c r="AI4742">
        <f t="shared" si="337"/>
        <v>22.828121978257801</v>
      </c>
      <c r="AJ4742">
        <f t="shared" si="339"/>
        <v>3</v>
      </c>
    </row>
    <row r="4743" spans="14:36" x14ac:dyDescent="0.35">
      <c r="N4743">
        <v>1.9382874999999999</v>
      </c>
      <c r="O4743">
        <v>3.0499999999999999E-5</v>
      </c>
      <c r="P4743">
        <f t="shared" si="336"/>
        <v>16.322263810840482</v>
      </c>
      <c r="Q4743">
        <f t="shared" si="338"/>
        <v>2</v>
      </c>
      <c r="AG4743">
        <v>2.7276419000000001</v>
      </c>
      <c r="AH4743">
        <v>0</v>
      </c>
      <c r="AI4743">
        <f t="shared" si="337"/>
        <v>22.969394722559048</v>
      </c>
      <c r="AJ4743">
        <f t="shared" si="339"/>
        <v>3</v>
      </c>
    </row>
    <row r="4744" spans="14:36" x14ac:dyDescent="0.35">
      <c r="N4744">
        <v>1.9548315000000001</v>
      </c>
      <c r="O4744">
        <v>2.9799999999999999E-5</v>
      </c>
      <c r="P4744">
        <f t="shared" si="336"/>
        <v>16.461580363460538</v>
      </c>
      <c r="Q4744">
        <f t="shared" si="338"/>
        <v>2</v>
      </c>
      <c r="AG4744">
        <v>2.7444242000000001</v>
      </c>
      <c r="AH4744">
        <v>0</v>
      </c>
      <c r="AI4744">
        <f t="shared" si="337"/>
        <v>23.110717992689342</v>
      </c>
      <c r="AJ4744">
        <f t="shared" si="339"/>
        <v>3</v>
      </c>
    </row>
    <row r="4745" spans="14:36" x14ac:dyDescent="0.35">
      <c r="N4745">
        <v>1.9713849999999999</v>
      </c>
      <c r="O4745">
        <v>2.0000000000000002E-5</v>
      </c>
      <c r="P4745">
        <f t="shared" si="336"/>
        <v>16.600976915309911</v>
      </c>
      <c r="Q4745">
        <f t="shared" si="338"/>
        <v>2</v>
      </c>
      <c r="AG4745">
        <v>2.7612122000000001</v>
      </c>
      <c r="AH4745">
        <v>0</v>
      </c>
      <c r="AI4745">
        <f t="shared" si="337"/>
        <v>23.252089262357227</v>
      </c>
      <c r="AJ4745">
        <f t="shared" si="339"/>
        <v>3</v>
      </c>
    </row>
    <row r="4746" spans="14:36" x14ac:dyDescent="0.35">
      <c r="N4746">
        <v>1.9879479</v>
      </c>
      <c r="O4746">
        <v>2.48E-5</v>
      </c>
      <c r="P4746">
        <f t="shared" si="336"/>
        <v>16.740452624291461</v>
      </c>
      <c r="Q4746">
        <f t="shared" si="338"/>
        <v>2</v>
      </c>
      <c r="AG4746">
        <v>2.7780060999999998</v>
      </c>
      <c r="AH4746">
        <v>0</v>
      </c>
      <c r="AI4746">
        <f t="shared" si="337"/>
        <v>23.393510215757001</v>
      </c>
      <c r="AJ4746">
        <f t="shared" si="339"/>
        <v>3</v>
      </c>
    </row>
    <row r="4747" spans="14:36" x14ac:dyDescent="0.35">
      <c r="N4747">
        <v>2.0045201000000001</v>
      </c>
      <c r="O4747">
        <v>2.3200000000000001E-5</v>
      </c>
      <c r="P4747">
        <f t="shared" si="336"/>
        <v>16.880006648308026</v>
      </c>
      <c r="Q4747">
        <f t="shared" si="338"/>
        <v>2</v>
      </c>
      <c r="AG4747">
        <v>2.7948056999999999</v>
      </c>
      <c r="AH4747">
        <v>0</v>
      </c>
      <c r="AI4747">
        <f t="shared" si="337"/>
        <v>23.534979168694374</v>
      </c>
      <c r="AJ4747">
        <f t="shared" si="339"/>
        <v>3</v>
      </c>
    </row>
    <row r="4748" spans="14:36" x14ac:dyDescent="0.35">
      <c r="N4748">
        <v>2.0211014</v>
      </c>
      <c r="O4748">
        <v>1.95E-5</v>
      </c>
      <c r="P4748">
        <f t="shared" si="336"/>
        <v>17.019637303165311</v>
      </c>
      <c r="Q4748">
        <f t="shared" si="338"/>
        <v>2</v>
      </c>
      <c r="AG4748">
        <v>2.8116110999999999</v>
      </c>
      <c r="AH4748">
        <v>0</v>
      </c>
      <c r="AI4748">
        <f t="shared" si="337"/>
        <v>23.676496963266491</v>
      </c>
      <c r="AJ4748">
        <f t="shared" si="339"/>
        <v>3</v>
      </c>
    </row>
    <row r="4749" spans="14:36" x14ac:dyDescent="0.35">
      <c r="N4749">
        <v>2.0376918000000002</v>
      </c>
      <c r="O4749">
        <v>2.3900000000000002E-5</v>
      </c>
      <c r="P4749">
        <f t="shared" si="336"/>
        <v>17.159344588863316</v>
      </c>
      <c r="Q4749">
        <f t="shared" si="338"/>
        <v>2</v>
      </c>
      <c r="AG4749">
        <v>2.8284221000000001</v>
      </c>
      <c r="AH4749">
        <v>0</v>
      </c>
      <c r="AI4749">
        <f t="shared" si="337"/>
        <v>23.818061915279049</v>
      </c>
      <c r="AJ4749">
        <f t="shared" si="339"/>
        <v>3</v>
      </c>
    </row>
    <row r="4750" spans="14:36" x14ac:dyDescent="0.35">
      <c r="N4750">
        <v>2.0542910999999999</v>
      </c>
      <c r="O4750">
        <v>2.0800000000000001E-5</v>
      </c>
      <c r="P4750">
        <f t="shared" si="336"/>
        <v>17.299126821207732</v>
      </c>
      <c r="Q4750">
        <f t="shared" si="338"/>
        <v>2</v>
      </c>
      <c r="AG4750">
        <v>2.8452388000000002</v>
      </c>
      <c r="AH4750">
        <v>0</v>
      </c>
      <c r="AI4750">
        <f t="shared" si="337"/>
        <v>23.9596748668292</v>
      </c>
      <c r="AJ4750">
        <f t="shared" si="339"/>
        <v>3</v>
      </c>
    </row>
    <row r="4751" spans="14:36" x14ac:dyDescent="0.35">
      <c r="N4751">
        <v>2.0708991999999999</v>
      </c>
      <c r="O4751">
        <v>1.66E-5</v>
      </c>
      <c r="P4751">
        <f t="shared" si="336"/>
        <v>17.438983158101419</v>
      </c>
      <c r="Q4751">
        <f t="shared" si="338"/>
        <v>2</v>
      </c>
      <c r="AG4751">
        <v>2.8620611</v>
      </c>
      <c r="AH4751">
        <v>0</v>
      </c>
      <c r="AI4751">
        <f t="shared" si="337"/>
        <v>24.101334975819789</v>
      </c>
      <c r="AJ4751">
        <f t="shared" si="339"/>
        <v>3</v>
      </c>
    </row>
    <row r="4752" spans="14:36" x14ac:dyDescent="0.35">
      <c r="N4752">
        <v>2.0875161000000002</v>
      </c>
      <c r="O4752">
        <v>1.9899999999999999E-5</v>
      </c>
      <c r="P4752">
        <f t="shared" si="336"/>
        <v>17.578913599544371</v>
      </c>
      <c r="Q4752">
        <f t="shared" si="338"/>
        <v>2</v>
      </c>
      <c r="AG4752">
        <v>2.8788889000000002</v>
      </c>
      <c r="AH4752">
        <v>0</v>
      </c>
      <c r="AI4752">
        <f t="shared" si="337"/>
        <v>24.243041400153675</v>
      </c>
      <c r="AJ4752">
        <f t="shared" si="339"/>
        <v>3</v>
      </c>
    </row>
    <row r="4753" spans="14:36" x14ac:dyDescent="0.35">
      <c r="N4753">
        <v>2.1041416000000002</v>
      </c>
      <c r="O4753">
        <v>1.7499999999999998E-5</v>
      </c>
      <c r="P4753">
        <f t="shared" si="336"/>
        <v>17.718916461342289</v>
      </c>
      <c r="Q4753">
        <f t="shared" si="338"/>
        <v>2</v>
      </c>
      <c r="AG4753">
        <v>2.8957221999999998</v>
      </c>
      <c r="AH4753">
        <v>0</v>
      </c>
      <c r="AI4753">
        <f t="shared" si="337"/>
        <v>24.384794139830845</v>
      </c>
      <c r="AJ4753">
        <f t="shared" si="339"/>
        <v>3</v>
      </c>
    </row>
    <row r="4754" spans="14:36" x14ac:dyDescent="0.35">
      <c r="N4754">
        <v>2.1207756</v>
      </c>
      <c r="O4754">
        <v>1.6699999999999999E-5</v>
      </c>
      <c r="P4754">
        <f t="shared" si="336"/>
        <v>17.858990901398016</v>
      </c>
      <c r="Q4754">
        <f t="shared" si="338"/>
        <v>2</v>
      </c>
      <c r="AG4754">
        <v>2.9125608999999999</v>
      </c>
      <c r="AH4754">
        <v>0</v>
      </c>
      <c r="AI4754">
        <f t="shared" si="337"/>
        <v>24.526592352754161</v>
      </c>
      <c r="AJ4754">
        <f t="shared" si="339"/>
        <v>3</v>
      </c>
    </row>
    <row r="4755" spans="14:36" x14ac:dyDescent="0.35">
      <c r="N4755">
        <v>2.1374179999999998</v>
      </c>
      <c r="O4755">
        <v>1.8600000000000001E-5</v>
      </c>
      <c r="P4755">
        <f t="shared" si="336"/>
        <v>17.999136077614409</v>
      </c>
      <c r="Q4755">
        <f t="shared" si="338"/>
        <v>2</v>
      </c>
      <c r="AG4755">
        <v>2.9294050999999999</v>
      </c>
      <c r="AH4755">
        <v>0</v>
      </c>
      <c r="AI4755">
        <f t="shared" si="337"/>
        <v>24.668436881020767</v>
      </c>
      <c r="AJ4755">
        <f t="shared" si="339"/>
        <v>3</v>
      </c>
    </row>
    <row r="4756" spans="14:36" x14ac:dyDescent="0.35">
      <c r="N4756">
        <v>2.1540688000000001</v>
      </c>
      <c r="O4756">
        <v>1.6099999999999998E-5</v>
      </c>
      <c r="P4756">
        <f t="shared" si="336"/>
        <v>18.139351989991468</v>
      </c>
      <c r="Q4756">
        <f t="shared" si="338"/>
        <v>2</v>
      </c>
      <c r="AG4756">
        <v>2.9462546999999999</v>
      </c>
      <c r="AH4756">
        <v>0</v>
      </c>
      <c r="AI4756">
        <f t="shared" si="337"/>
        <v>24.810326882533513</v>
      </c>
      <c r="AJ4756">
        <f t="shared" si="339"/>
        <v>3</v>
      </c>
    </row>
    <row r="4757" spans="14:36" x14ac:dyDescent="0.35">
      <c r="N4757">
        <v>2.1707277999999999</v>
      </c>
      <c r="O4757">
        <v>1.4600000000000001E-5</v>
      </c>
      <c r="P4757">
        <f t="shared" si="336"/>
        <v>18.279636954334883</v>
      </c>
      <c r="Q4757">
        <f t="shared" si="338"/>
        <v>2</v>
      </c>
      <c r="AG4757">
        <v>2.9631097</v>
      </c>
      <c r="AH4757">
        <v>0</v>
      </c>
      <c r="AI4757">
        <f t="shared" si="337"/>
        <v>24.952262357292401</v>
      </c>
      <c r="AJ4757">
        <f t="shared" si="339"/>
        <v>3</v>
      </c>
    </row>
    <row r="4758" spans="14:36" x14ac:dyDescent="0.35">
      <c r="N4758">
        <v>2.1873949000000001</v>
      </c>
      <c r="O4758">
        <v>1.6200000000000001E-5</v>
      </c>
      <c r="P4758">
        <f t="shared" si="336"/>
        <v>18.419990128547511</v>
      </c>
      <c r="Q4758">
        <f t="shared" si="338"/>
        <v>2</v>
      </c>
      <c r="AG4758">
        <v>2.9799698999999999</v>
      </c>
      <c r="AH4758">
        <v>0</v>
      </c>
      <c r="AI4758">
        <f t="shared" si="337"/>
        <v>25.094241621103127</v>
      </c>
      <c r="AJ4758">
        <f t="shared" si="339"/>
        <v>3</v>
      </c>
    </row>
    <row r="4759" spans="14:36" x14ac:dyDescent="0.35">
      <c r="N4759">
        <v>2.2040701</v>
      </c>
      <c r="O4759">
        <v>1.33E-5</v>
      </c>
      <c r="P4759">
        <f t="shared" si="336"/>
        <v>18.560411512629351</v>
      </c>
      <c r="Q4759">
        <f t="shared" si="338"/>
        <v>2</v>
      </c>
      <c r="AG4759">
        <v>2.9968355</v>
      </c>
      <c r="AH4759">
        <v>0</v>
      </c>
      <c r="AI4759">
        <f t="shared" si="337"/>
        <v>25.236266358159995</v>
      </c>
      <c r="AJ4759">
        <f t="shared" si="339"/>
        <v>3</v>
      </c>
    </row>
    <row r="4760" spans="14:36" x14ac:dyDescent="0.35">
      <c r="N4760">
        <v>2.2207533000000002</v>
      </c>
      <c r="O4760">
        <v>1.5E-5</v>
      </c>
      <c r="P4760">
        <f t="shared" si="336"/>
        <v>18.700900264483248</v>
      </c>
      <c r="Q4760">
        <f t="shared" si="338"/>
        <v>2</v>
      </c>
      <c r="AG4760">
        <v>3.0137062000000001</v>
      </c>
      <c r="AH4760">
        <v>0</v>
      </c>
      <c r="AI4760">
        <f t="shared" si="337"/>
        <v>25.378334042171549</v>
      </c>
      <c r="AJ4760">
        <f t="shared" si="339"/>
        <v>3</v>
      </c>
    </row>
    <row r="4761" spans="14:36" x14ac:dyDescent="0.35">
      <c r="N4761">
        <v>2.2374444000000002</v>
      </c>
      <c r="O4761">
        <v>1.3499999999999999E-5</v>
      </c>
      <c r="P4761">
        <f t="shared" si="336"/>
        <v>18.84145554201206</v>
      </c>
      <c r="Q4761">
        <f t="shared" si="338"/>
        <v>2</v>
      </c>
      <c r="AG4761">
        <v>3.0305822</v>
      </c>
      <c r="AH4761">
        <v>0</v>
      </c>
      <c r="AI4761">
        <f t="shared" si="337"/>
        <v>25.520446357332094</v>
      </c>
      <c r="AJ4761">
        <f t="shared" si="339"/>
        <v>3</v>
      </c>
    </row>
    <row r="4762" spans="14:36" x14ac:dyDescent="0.35">
      <c r="N4762">
        <v>2.2541432000000001</v>
      </c>
      <c r="O4762">
        <v>1.26E-5</v>
      </c>
      <c r="P4762">
        <f t="shared" si="336"/>
        <v>18.982075661021472</v>
      </c>
      <c r="Q4762">
        <f t="shared" si="338"/>
        <v>2</v>
      </c>
      <c r="AG4762">
        <v>3.0474633</v>
      </c>
      <c r="AH4762">
        <v>0</v>
      </c>
      <c r="AI4762">
        <f t="shared" si="337"/>
        <v>25.662601619447326</v>
      </c>
      <c r="AJ4762">
        <f t="shared" si="339"/>
        <v>3</v>
      </c>
    </row>
    <row r="4763" spans="14:36" x14ac:dyDescent="0.35">
      <c r="N4763">
        <v>2.2708498000000001</v>
      </c>
      <c r="O4763">
        <v>1.3499999999999999E-5</v>
      </c>
      <c r="P4763">
        <f t="shared" si="336"/>
        <v>19.122761463608647</v>
      </c>
      <c r="Q4763">
        <f t="shared" si="338"/>
        <v>3</v>
      </c>
      <c r="AG4763">
        <v>3.0643495999999999</v>
      </c>
      <c r="AH4763">
        <v>0</v>
      </c>
      <c r="AI4763">
        <f t="shared" si="337"/>
        <v>25.804800670614398</v>
      </c>
      <c r="AJ4763">
        <f t="shared" si="339"/>
        <v>3</v>
      </c>
    </row>
    <row r="4764" spans="14:36" x14ac:dyDescent="0.35">
      <c r="N4764">
        <v>2.2875641</v>
      </c>
      <c r="O4764">
        <v>1.24E-5</v>
      </c>
      <c r="P4764">
        <f t="shared" si="336"/>
        <v>19.26351210767643</v>
      </c>
      <c r="Q4764">
        <f t="shared" si="338"/>
        <v>3</v>
      </c>
      <c r="AG4764">
        <v>3.0812409000000001</v>
      </c>
      <c r="AH4764">
        <v>0</v>
      </c>
      <c r="AI4764">
        <f t="shared" si="337"/>
        <v>25.947041826639008</v>
      </c>
      <c r="AJ4764">
        <f t="shared" si="339"/>
        <v>3</v>
      </c>
    </row>
    <row r="4765" spans="14:36" x14ac:dyDescent="0.35">
      <c r="N4765">
        <v>2.3042859</v>
      </c>
      <c r="O4765">
        <v>1.22E-5</v>
      </c>
      <c r="P4765">
        <f t="shared" si="336"/>
        <v>19.404325909030518</v>
      </c>
      <c r="Q4765">
        <f t="shared" si="338"/>
        <v>3</v>
      </c>
      <c r="AG4765">
        <v>3.0981374000000002</v>
      </c>
      <c r="AH4765">
        <v>0</v>
      </c>
      <c r="AI4765">
        <f t="shared" si="337"/>
        <v>26.089326771715456</v>
      </c>
      <c r="AJ4765">
        <f t="shared" si="339"/>
        <v>3</v>
      </c>
    </row>
    <row r="4766" spans="14:36" x14ac:dyDescent="0.35">
      <c r="N4766">
        <v>2.3210152000000002</v>
      </c>
      <c r="O4766">
        <v>1.2999999999999999E-5</v>
      </c>
      <c r="P4766">
        <f t="shared" si="336"/>
        <v>19.545202867670913</v>
      </c>
      <c r="Q4766">
        <f t="shared" si="338"/>
        <v>3</v>
      </c>
      <c r="AG4766">
        <v>3.1150388000000002</v>
      </c>
      <c r="AH4766">
        <v>0</v>
      </c>
      <c r="AI4766">
        <f t="shared" si="337"/>
        <v>26.231652979552294</v>
      </c>
      <c r="AJ4766">
        <f t="shared" si="339"/>
        <v>3</v>
      </c>
    </row>
    <row r="4767" spans="14:36" x14ac:dyDescent="0.35">
      <c r="N4767">
        <v>2.3377519000000002</v>
      </c>
      <c r="O4767">
        <v>1.11E-5</v>
      </c>
      <c r="P4767">
        <f t="shared" si="336"/>
        <v>19.686142141500465</v>
      </c>
      <c r="Q4767">
        <f t="shared" si="338"/>
        <v>3</v>
      </c>
      <c r="AG4767">
        <v>3.1319452000000001</v>
      </c>
      <c r="AH4767">
        <v>0</v>
      </c>
      <c r="AI4767">
        <f t="shared" si="337"/>
        <v>26.374021292246663</v>
      </c>
      <c r="AJ4767">
        <f t="shared" si="339"/>
        <v>3</v>
      </c>
    </row>
    <row r="4768" spans="14:36" x14ac:dyDescent="0.35">
      <c r="N4768">
        <v>2.3544958999999999</v>
      </c>
      <c r="O4768">
        <v>1.1600000000000001E-5</v>
      </c>
      <c r="P4768">
        <f t="shared" si="336"/>
        <v>19.827142888422014</v>
      </c>
      <c r="Q4768">
        <f t="shared" si="338"/>
        <v>3</v>
      </c>
      <c r="AG4768">
        <v>3.1488565999999998</v>
      </c>
      <c r="AH4768">
        <v>0</v>
      </c>
      <c r="AI4768">
        <f t="shared" si="337"/>
        <v>26.516431709798571</v>
      </c>
      <c r="AJ4768">
        <f t="shared" si="339"/>
        <v>3</v>
      </c>
    </row>
    <row r="4769" spans="14:36" x14ac:dyDescent="0.35">
      <c r="N4769">
        <v>2.3712472</v>
      </c>
      <c r="O4769">
        <v>1.13E-5</v>
      </c>
      <c r="P4769">
        <f t="shared" si="336"/>
        <v>19.968205108435576</v>
      </c>
      <c r="Q4769">
        <f t="shared" si="338"/>
        <v>3</v>
      </c>
      <c r="AG4769">
        <v>3.1657730000000002</v>
      </c>
      <c r="AH4769">
        <v>0</v>
      </c>
      <c r="AI4769">
        <f t="shared" si="337"/>
        <v>26.65888423220802</v>
      </c>
      <c r="AJ4769">
        <f t="shared" si="339"/>
        <v>3</v>
      </c>
    </row>
    <row r="4770" spans="14:36" x14ac:dyDescent="0.35">
      <c r="N4770">
        <v>2.3880056999999999</v>
      </c>
      <c r="O4770">
        <v>1.04E-5</v>
      </c>
      <c r="P4770">
        <f t="shared" si="336"/>
        <v>20.109327959443988</v>
      </c>
      <c r="Q4770">
        <f t="shared" si="338"/>
        <v>3</v>
      </c>
      <c r="AG4770">
        <v>3.1826941999999998</v>
      </c>
      <c r="AH4770">
        <v>0</v>
      </c>
      <c r="AI4770">
        <f t="shared" si="337"/>
        <v>26.801377175280702</v>
      </c>
      <c r="AJ4770">
        <f t="shared" si="339"/>
        <v>3</v>
      </c>
    </row>
    <row r="4771" spans="14:36" x14ac:dyDescent="0.35">
      <c r="N4771">
        <v>2.4047714</v>
      </c>
      <c r="O4771">
        <v>1.11E-5</v>
      </c>
      <c r="P4771">
        <f t="shared" si="336"/>
        <v>20.250511441447255</v>
      </c>
      <c r="Q4771">
        <f t="shared" si="338"/>
        <v>3</v>
      </c>
      <c r="AG4771">
        <v>3.1996202999999999</v>
      </c>
      <c r="AH4771">
        <v>0</v>
      </c>
      <c r="AI4771">
        <f t="shared" si="337"/>
        <v>26.943911381113772</v>
      </c>
      <c r="AJ4771">
        <f t="shared" si="339"/>
        <v>3</v>
      </c>
    </row>
    <row r="4772" spans="14:36" x14ac:dyDescent="0.35">
      <c r="N4772">
        <v>2.4215441000000002</v>
      </c>
      <c r="O4772">
        <v>1.0699999999999999E-5</v>
      </c>
      <c r="P4772">
        <f t="shared" si="336"/>
        <v>20.39175387025108</v>
      </c>
      <c r="Q4772">
        <f t="shared" si="338"/>
        <v>3</v>
      </c>
      <c r="AG4772">
        <v>3.2165512000000001</v>
      </c>
      <c r="AH4772">
        <v>0</v>
      </c>
      <c r="AI4772">
        <f t="shared" si="337"/>
        <v>27.08648600761008</v>
      </c>
      <c r="AJ4772">
        <f t="shared" si="339"/>
        <v>3</v>
      </c>
    </row>
    <row r="4773" spans="14:36" x14ac:dyDescent="0.35">
      <c r="N4773">
        <v>2.4383238</v>
      </c>
      <c r="O4773">
        <v>9.5000000000000005E-6</v>
      </c>
      <c r="P4773">
        <f t="shared" si="336"/>
        <v>20.533055245855451</v>
      </c>
      <c r="Q4773">
        <f t="shared" si="338"/>
        <v>3</v>
      </c>
      <c r="AG4773">
        <v>3.2334868999999999</v>
      </c>
      <c r="AH4773">
        <v>0</v>
      </c>
      <c r="AI4773">
        <f t="shared" si="337"/>
        <v>27.229101054769622</v>
      </c>
      <c r="AJ4773">
        <f t="shared" si="339"/>
        <v>3</v>
      </c>
    </row>
    <row r="4774" spans="14:36" x14ac:dyDescent="0.35">
      <c r="N4774">
        <v>2.4551104000000001</v>
      </c>
      <c r="O4774">
        <v>1.03E-5</v>
      </c>
      <c r="P4774">
        <f t="shared" si="336"/>
        <v>20.674414726163224</v>
      </c>
      <c r="Q4774">
        <f t="shared" si="338"/>
        <v>3</v>
      </c>
      <c r="AG4774">
        <v>3.2504274</v>
      </c>
      <c r="AH4774">
        <v>0</v>
      </c>
      <c r="AI4774">
        <f t="shared" si="337"/>
        <v>27.371756522592399</v>
      </c>
      <c r="AJ4774">
        <f t="shared" si="339"/>
        <v>3</v>
      </c>
    </row>
    <row r="4775" spans="14:36" x14ac:dyDescent="0.35">
      <c r="N4775">
        <v>2.4719039</v>
      </c>
      <c r="O4775">
        <v>9.3999999999999998E-6</v>
      </c>
      <c r="P4775">
        <f t="shared" si="336"/>
        <v>20.8158323111744</v>
      </c>
      <c r="Q4775">
        <f t="shared" si="338"/>
        <v>3</v>
      </c>
      <c r="AG4775">
        <v>3.2673725999999998</v>
      </c>
      <c r="AH4775">
        <v>0</v>
      </c>
      <c r="AI4775">
        <f t="shared" si="337"/>
        <v>27.514451568981261</v>
      </c>
      <c r="AJ4775">
        <f t="shared" si="339"/>
        <v>3</v>
      </c>
    </row>
    <row r="4776" spans="14:36" x14ac:dyDescent="0.35">
      <c r="N4776">
        <v>2.4887041999999999</v>
      </c>
      <c r="O4776">
        <v>1.04E-5</v>
      </c>
      <c r="P4776">
        <f t="shared" si="336"/>
        <v>20.957307158791824</v>
      </c>
      <c r="Q4776">
        <f t="shared" si="338"/>
        <v>3</v>
      </c>
      <c r="AG4776">
        <v>3.2843225999999999</v>
      </c>
      <c r="AH4776">
        <v>0</v>
      </c>
      <c r="AI4776">
        <f t="shared" si="337"/>
        <v>27.657187036033363</v>
      </c>
      <c r="AJ4776">
        <f t="shared" si="339"/>
        <v>3</v>
      </c>
    </row>
    <row r="4777" spans="14:36" x14ac:dyDescent="0.35">
      <c r="N4777">
        <v>2.5055113000000002</v>
      </c>
      <c r="O4777">
        <v>9.0999999999999993E-6</v>
      </c>
      <c r="P4777">
        <f t="shared" si="336"/>
        <v>21.098839269015507</v>
      </c>
      <c r="Q4777">
        <f t="shared" si="338"/>
        <v>3</v>
      </c>
      <c r="AG4777">
        <v>3.3012771999999999</v>
      </c>
      <c r="AH4777">
        <v>0</v>
      </c>
      <c r="AI4777">
        <f t="shared" si="337"/>
        <v>27.799961239554396</v>
      </c>
      <c r="AJ4777">
        <f t="shared" si="339"/>
        <v>3</v>
      </c>
    </row>
    <row r="4778" spans="14:36" x14ac:dyDescent="0.35">
      <c r="N4778">
        <v>2.5223249999999999</v>
      </c>
      <c r="O4778">
        <v>8.6000000000000007E-6</v>
      </c>
      <c r="P4778">
        <f t="shared" si="336"/>
        <v>21.240426957651131</v>
      </c>
      <c r="Q4778">
        <f t="shared" si="338"/>
        <v>3</v>
      </c>
      <c r="AG4778">
        <v>3.3182364999999998</v>
      </c>
      <c r="AH4778">
        <v>0</v>
      </c>
      <c r="AI4778">
        <f t="shared" si="337"/>
        <v>27.942775021641516</v>
      </c>
      <c r="AJ4778">
        <f t="shared" si="339"/>
        <v>3</v>
      </c>
    </row>
    <row r="4779" spans="14:36" x14ac:dyDescent="0.35">
      <c r="N4779">
        <v>2.5391454000000002</v>
      </c>
      <c r="O4779">
        <v>9.9000000000000001E-6</v>
      </c>
      <c r="P4779">
        <f t="shared" si="336"/>
        <v>21.382071066795859</v>
      </c>
      <c r="Q4779">
        <f t="shared" si="338"/>
        <v>3</v>
      </c>
      <c r="AG4779">
        <v>3.3352004000000002</v>
      </c>
      <c r="AH4779">
        <v>0</v>
      </c>
      <c r="AI4779">
        <f t="shared" si="337"/>
        <v>28.085627540197571</v>
      </c>
      <c r="AJ4779">
        <f t="shared" si="339"/>
        <v>3</v>
      </c>
    </row>
    <row r="4780" spans="14:36" x14ac:dyDescent="0.35">
      <c r="N4780">
        <v>2.5559723000000001</v>
      </c>
      <c r="O4780">
        <v>8.1000000000000004E-6</v>
      </c>
      <c r="P4780">
        <f t="shared" si="336"/>
        <v>21.523769912255386</v>
      </c>
      <c r="Q4780">
        <f t="shared" si="338"/>
        <v>3</v>
      </c>
      <c r="AG4780">
        <v>3.3521689000000001</v>
      </c>
      <c r="AH4780">
        <v>0</v>
      </c>
      <c r="AI4780">
        <f t="shared" si="337"/>
        <v>28.228518795222559</v>
      </c>
      <c r="AJ4780">
        <f t="shared" si="339"/>
        <v>3</v>
      </c>
    </row>
    <row r="4781" spans="14:36" x14ac:dyDescent="0.35">
      <c r="N4781">
        <v>2.5728057</v>
      </c>
      <c r="O4781">
        <v>9.5000000000000005E-6</v>
      </c>
      <c r="P4781">
        <f t="shared" si="336"/>
        <v>21.66552349402971</v>
      </c>
      <c r="Q4781">
        <f t="shared" si="338"/>
        <v>3</v>
      </c>
      <c r="AG4781">
        <v>3.3691420000000001</v>
      </c>
      <c r="AH4781">
        <v>0</v>
      </c>
      <c r="AI4781">
        <f t="shared" si="337"/>
        <v>28.371448786716481</v>
      </c>
      <c r="AJ4781">
        <f t="shared" si="339"/>
        <v>3</v>
      </c>
    </row>
    <row r="4782" spans="14:36" x14ac:dyDescent="0.35">
      <c r="N4782">
        <v>2.5896455999999999</v>
      </c>
      <c r="O4782">
        <v>7.9000000000000006E-6</v>
      </c>
      <c r="P4782">
        <f t="shared" si="336"/>
        <v>21.807331812118832</v>
      </c>
      <c r="Q4782">
        <f t="shared" si="338"/>
        <v>3</v>
      </c>
      <c r="AG4782">
        <v>3.3861195999999998</v>
      </c>
      <c r="AH4782">
        <v>0</v>
      </c>
      <c r="AI4782">
        <f t="shared" si="337"/>
        <v>28.514416672582186</v>
      </c>
      <c r="AJ4782">
        <f t="shared" si="339"/>
        <v>3</v>
      </c>
    </row>
    <row r="4783" spans="14:36" x14ac:dyDescent="0.35">
      <c r="N4783">
        <v>2.6064919</v>
      </c>
      <c r="O4783">
        <v>7.9999999999999996E-6</v>
      </c>
      <c r="P4783">
        <f t="shared" si="336"/>
        <v>21.949194024425605</v>
      </c>
      <c r="Q4783">
        <f t="shared" si="338"/>
        <v>3</v>
      </c>
      <c r="AG4783">
        <v>3.4031017000000001</v>
      </c>
      <c r="AH4783">
        <v>0</v>
      </c>
      <c r="AI4783">
        <f t="shared" si="337"/>
        <v>28.657422452819677</v>
      </c>
      <c r="AJ4783">
        <f t="shared" si="339"/>
        <v>3</v>
      </c>
    </row>
    <row r="4784" spans="14:36" x14ac:dyDescent="0.35">
      <c r="N4784">
        <v>2.6233445</v>
      </c>
      <c r="O4784">
        <v>8.8000000000000004E-6</v>
      </c>
      <c r="P4784">
        <f t="shared" si="336"/>
        <v>22.091109288852874</v>
      </c>
      <c r="Q4784">
        <f t="shared" si="338"/>
        <v>3</v>
      </c>
      <c r="AG4784">
        <v>3.4200883000000002</v>
      </c>
      <c r="AH4784">
        <v>0</v>
      </c>
      <c r="AI4784">
        <f t="shared" si="337"/>
        <v>28.800466127428955</v>
      </c>
      <c r="AJ4784">
        <f t="shared" si="339"/>
        <v>3</v>
      </c>
    </row>
    <row r="4785" spans="14:36" x14ac:dyDescent="0.35">
      <c r="N4785">
        <v>2.6402033999999999</v>
      </c>
      <c r="O4785">
        <v>7.5000000000000002E-6</v>
      </c>
      <c r="P4785">
        <f t="shared" si="336"/>
        <v>22.233077605400641</v>
      </c>
      <c r="Q4785">
        <f t="shared" si="338"/>
        <v>3</v>
      </c>
      <c r="AG4785">
        <v>3.4370794</v>
      </c>
      <c r="AH4785">
        <v>0</v>
      </c>
      <c r="AI4785">
        <f t="shared" si="337"/>
        <v>28.943547696410008</v>
      </c>
      <c r="AJ4785">
        <f t="shared" si="339"/>
        <v>3</v>
      </c>
    </row>
    <row r="4786" spans="14:36" x14ac:dyDescent="0.35">
      <c r="N4786">
        <v>2.6570686000000001</v>
      </c>
      <c r="O4786">
        <v>8.1000000000000004E-6</v>
      </c>
      <c r="P4786">
        <f t="shared" si="336"/>
        <v>22.375098974068905</v>
      </c>
      <c r="Q4786">
        <f t="shared" si="338"/>
        <v>3</v>
      </c>
      <c r="AG4786">
        <v>3.4540749000000002</v>
      </c>
      <c r="AH4786">
        <v>0</v>
      </c>
      <c r="AI4786">
        <f t="shared" si="337"/>
        <v>29.086666317665699</v>
      </c>
      <c r="AJ4786">
        <f t="shared" si="339"/>
        <v>3</v>
      </c>
    </row>
    <row r="4787" spans="14:36" x14ac:dyDescent="0.35">
      <c r="N4787">
        <v>2.6739399000000001</v>
      </c>
      <c r="O4787">
        <v>7.5000000000000002E-6</v>
      </c>
      <c r="P4787">
        <f t="shared" si="336"/>
        <v>22.517171710663366</v>
      </c>
      <c r="Q4787">
        <f t="shared" si="338"/>
        <v>3</v>
      </c>
      <c r="AG4787">
        <v>3.4710747999999998</v>
      </c>
      <c r="AH4787">
        <v>0</v>
      </c>
      <c r="AI4787">
        <f t="shared" si="337"/>
        <v>29.229821991196022</v>
      </c>
      <c r="AJ4787">
        <f t="shared" si="339"/>
        <v>3</v>
      </c>
    </row>
    <row r="4788" spans="14:36" x14ac:dyDescent="0.35">
      <c r="N4788">
        <v>2.6908173999999998</v>
      </c>
      <c r="O4788">
        <v>7.6000000000000001E-6</v>
      </c>
      <c r="P4788">
        <f t="shared" si="336"/>
        <v>22.659296657281168</v>
      </c>
      <c r="Q4788">
        <f t="shared" si="338"/>
        <v>3</v>
      </c>
      <c r="AG4788">
        <v>3.4880791000000002</v>
      </c>
      <c r="AH4788">
        <v>0</v>
      </c>
      <c r="AI4788">
        <f t="shared" si="337"/>
        <v>29.373014717000981</v>
      </c>
      <c r="AJ4788">
        <f t="shared" si="339"/>
        <v>3</v>
      </c>
    </row>
    <row r="4789" spans="14:36" x14ac:dyDescent="0.35">
      <c r="N4789">
        <v>2.7077008999999999</v>
      </c>
      <c r="O4789">
        <v>7.6000000000000001E-6</v>
      </c>
      <c r="P4789">
        <f t="shared" si="336"/>
        <v>22.801472129728019</v>
      </c>
      <c r="Q4789">
        <f t="shared" si="338"/>
        <v>3</v>
      </c>
      <c r="AG4789">
        <v>3.5050878000000001</v>
      </c>
      <c r="AH4789">
        <v>0</v>
      </c>
      <c r="AI4789">
        <f t="shared" si="337"/>
        <v>29.516244495080571</v>
      </c>
      <c r="AJ4789">
        <f t="shared" si="339"/>
        <v>3</v>
      </c>
    </row>
    <row r="4790" spans="14:36" x14ac:dyDescent="0.35">
      <c r="N4790">
        <v>2.7245905000000001</v>
      </c>
      <c r="O4790">
        <v>7.5000000000000002E-6</v>
      </c>
      <c r="P4790">
        <f t="shared" si="336"/>
        <v>22.943698970101067</v>
      </c>
      <c r="Q4790">
        <f t="shared" si="338"/>
        <v>3</v>
      </c>
      <c r="AG4790">
        <v>3.5221008</v>
      </c>
      <c r="AH4790">
        <v>0</v>
      </c>
      <c r="AI4790">
        <f t="shared" si="337"/>
        <v>29.659510483337641</v>
      </c>
      <c r="AJ4790">
        <f t="shared" si="339"/>
        <v>3</v>
      </c>
    </row>
    <row r="4791" spans="14:36" x14ac:dyDescent="0.35">
      <c r="N4791">
        <v>2.7414860999999999</v>
      </c>
      <c r="O4791">
        <v>6.9999999999999999E-6</v>
      </c>
      <c r="P4791">
        <f t="shared" si="336"/>
        <v>23.085976336303158</v>
      </c>
      <c r="Q4791">
        <f t="shared" si="338"/>
        <v>3</v>
      </c>
      <c r="AG4791">
        <v>3.5391181</v>
      </c>
      <c r="AH4791">
        <v>0</v>
      </c>
      <c r="AI4791">
        <f t="shared" si="337"/>
        <v>29.802812681772195</v>
      </c>
      <c r="AJ4791">
        <f t="shared" si="339"/>
        <v>3</v>
      </c>
    </row>
    <row r="4792" spans="14:36" x14ac:dyDescent="0.35">
      <c r="N4792">
        <v>2.7583875999999998</v>
      </c>
      <c r="O4792">
        <v>6.8000000000000001E-6</v>
      </c>
      <c r="P4792">
        <f t="shared" si="336"/>
        <v>23.228303386237144</v>
      </c>
      <c r="Q4792">
        <f t="shared" si="338"/>
        <v>3</v>
      </c>
      <c r="AG4792">
        <v>3.5561397000000001</v>
      </c>
      <c r="AH4792">
        <v>0</v>
      </c>
      <c r="AI4792">
        <f t="shared" si="337"/>
        <v>29.946151090384234</v>
      </c>
      <c r="AJ4792">
        <f t="shared" si="339"/>
        <v>3</v>
      </c>
    </row>
    <row r="4793" spans="14:36" x14ac:dyDescent="0.35">
      <c r="N4793">
        <v>2.7752949999999998</v>
      </c>
      <c r="O4793">
        <v>6.8000000000000001E-6</v>
      </c>
      <c r="P4793">
        <f t="shared" si="336"/>
        <v>23.370680119903025</v>
      </c>
      <c r="Q4793">
        <f t="shared" si="338"/>
        <v>3</v>
      </c>
      <c r="AG4793">
        <v>3.5731655</v>
      </c>
      <c r="AH4793">
        <v>0</v>
      </c>
      <c r="AI4793">
        <f t="shared" si="337"/>
        <v>30.089524867076598</v>
      </c>
      <c r="AJ4793">
        <f t="shared" si="339"/>
        <v>3</v>
      </c>
    </row>
    <row r="4794" spans="14:36" x14ac:dyDescent="0.35">
      <c r="N4794">
        <v>2.7922083</v>
      </c>
      <c r="O4794">
        <v>7.3000000000000004E-6</v>
      </c>
      <c r="P4794">
        <f t="shared" si="336"/>
        <v>23.5131065373008</v>
      </c>
      <c r="Q4794">
        <f t="shared" si="338"/>
        <v>3</v>
      </c>
      <c r="AG4794">
        <v>3.5901955999999999</v>
      </c>
      <c r="AH4794">
        <v>0</v>
      </c>
      <c r="AI4794">
        <f t="shared" si="337"/>
        <v>30.23293485394645</v>
      </c>
      <c r="AJ4794">
        <f t="shared" si="339"/>
        <v>3</v>
      </c>
    </row>
    <row r="4795" spans="14:36" x14ac:dyDescent="0.35">
      <c r="N4795">
        <v>2.8091273999999999</v>
      </c>
      <c r="O4795">
        <v>6.7000000000000002E-6</v>
      </c>
      <c r="P4795">
        <f t="shared" si="336"/>
        <v>23.655581796333315</v>
      </c>
      <c r="Q4795">
        <f t="shared" si="338"/>
        <v>3</v>
      </c>
      <c r="AG4795">
        <v>3.6072299000000001</v>
      </c>
      <c r="AH4795">
        <v>0</v>
      </c>
      <c r="AI4795">
        <f t="shared" si="337"/>
        <v>30.376380208896631</v>
      </c>
      <c r="AJ4795">
        <f t="shared" si="339"/>
        <v>3</v>
      </c>
    </row>
    <row r="4796" spans="14:36" x14ac:dyDescent="0.35">
      <c r="N4796">
        <v>2.8260521999999999</v>
      </c>
      <c r="O4796">
        <v>6.6000000000000003E-6</v>
      </c>
      <c r="P4796">
        <f t="shared" si="336"/>
        <v>23.798105054903427</v>
      </c>
      <c r="Q4796">
        <f t="shared" si="338"/>
        <v>3</v>
      </c>
      <c r="AG4796">
        <v>3.6242684000000001</v>
      </c>
      <c r="AH4796">
        <v>0</v>
      </c>
      <c r="AI4796">
        <f t="shared" si="337"/>
        <v>30.519860931927145</v>
      </c>
      <c r="AJ4796">
        <f t="shared" si="339"/>
        <v>3</v>
      </c>
    </row>
    <row r="4797" spans="14:36" x14ac:dyDescent="0.35">
      <c r="N4797">
        <v>2.8429826999999999</v>
      </c>
      <c r="O4797">
        <v>6.1999999999999999E-6</v>
      </c>
      <c r="P4797">
        <f t="shared" si="336"/>
        <v>23.940676313011128</v>
      </c>
      <c r="Q4797">
        <f t="shared" si="338"/>
        <v>3</v>
      </c>
      <c r="AG4797">
        <v>3.641311</v>
      </c>
      <c r="AH4797">
        <v>0</v>
      </c>
      <c r="AI4797">
        <f t="shared" si="337"/>
        <v>30.663376180940837</v>
      </c>
      <c r="AJ4797">
        <f t="shared" si="339"/>
        <v>3</v>
      </c>
    </row>
    <row r="4798" spans="14:36" x14ac:dyDescent="0.35">
      <c r="N4798">
        <v>2.8599190000000001</v>
      </c>
      <c r="O4798">
        <v>6.7000000000000002E-6</v>
      </c>
      <c r="P4798">
        <f t="shared" si="336"/>
        <v>24.083296412753576</v>
      </c>
      <c r="Q4798">
        <f t="shared" si="338"/>
        <v>3</v>
      </c>
      <c r="AG4798">
        <v>3.6583578000000001</v>
      </c>
      <c r="AH4798">
        <v>0</v>
      </c>
      <c r="AI4798">
        <f t="shared" si="337"/>
        <v>30.806926798034866</v>
      </c>
      <c r="AJ4798">
        <f t="shared" si="339"/>
        <v>3</v>
      </c>
    </row>
    <row r="4799" spans="14:36" x14ac:dyDescent="0.35">
      <c r="N4799">
        <v>2.8768608000000002</v>
      </c>
      <c r="O4799">
        <v>6.7000000000000002E-6</v>
      </c>
      <c r="P4799">
        <f t="shared" si="336"/>
        <v>24.225962827839318</v>
      </c>
      <c r="Q4799">
        <f t="shared" si="338"/>
        <v>3</v>
      </c>
      <c r="AG4799">
        <v>3.6754087000000002</v>
      </c>
      <c r="AH4799">
        <v>0</v>
      </c>
      <c r="AI4799">
        <f t="shared" si="337"/>
        <v>30.950511941112072</v>
      </c>
      <c r="AJ4799">
        <f t="shared" si="339"/>
        <v>3</v>
      </c>
    </row>
    <row r="4800" spans="14:36" x14ac:dyDescent="0.35">
      <c r="N4800">
        <v>2.8938082000000001</v>
      </c>
      <c r="O4800">
        <v>6.2999999999999998E-6</v>
      </c>
      <c r="P4800">
        <f t="shared" si="336"/>
        <v>24.368676400365494</v>
      </c>
      <c r="Q4800">
        <f t="shared" si="338"/>
        <v>3</v>
      </c>
      <c r="AG4800">
        <v>3.6924638000000001</v>
      </c>
      <c r="AH4800">
        <v>0</v>
      </c>
      <c r="AI4800">
        <f t="shared" si="337"/>
        <v>31.094132452269609</v>
      </c>
      <c r="AJ4800">
        <f t="shared" si="339"/>
        <v>3</v>
      </c>
    </row>
    <row r="4801" spans="14:36" x14ac:dyDescent="0.35">
      <c r="N4801">
        <v>2.9107612</v>
      </c>
      <c r="O4801">
        <v>5.5999999999999997E-6</v>
      </c>
      <c r="P4801">
        <f t="shared" si="336"/>
        <v>24.511437130332116</v>
      </c>
      <c r="Q4801">
        <f t="shared" si="338"/>
        <v>3</v>
      </c>
      <c r="AG4801">
        <v>3.7095227999999998</v>
      </c>
      <c r="AH4801">
        <v>0</v>
      </c>
      <c r="AI4801">
        <f t="shared" si="337"/>
        <v>31.237785805216021</v>
      </c>
      <c r="AJ4801">
        <f t="shared" si="339"/>
        <v>3</v>
      </c>
    </row>
    <row r="4802" spans="14:36" x14ac:dyDescent="0.35">
      <c r="N4802">
        <v>2.9277196999999999</v>
      </c>
      <c r="O4802">
        <v>6.3999999999999997E-6</v>
      </c>
      <c r="P4802">
        <f t="shared" ref="P4802:P4865" si="340">N4802*$L$4</f>
        <v>24.654244175642027</v>
      </c>
      <c r="Q4802">
        <f t="shared" si="338"/>
        <v>3</v>
      </c>
      <c r="AG4802">
        <v>3.7265860000000002</v>
      </c>
      <c r="AH4802">
        <v>0</v>
      </c>
      <c r="AI4802">
        <f t="shared" ref="AI4802:AI4865" si="341">AG4802*$L$4</f>
        <v>31.381474526242773</v>
      </c>
      <c r="AJ4802">
        <f t="shared" si="339"/>
        <v>3</v>
      </c>
    </row>
    <row r="4803" spans="14:36" x14ac:dyDescent="0.35">
      <c r="N4803">
        <v>2.9446835999999998</v>
      </c>
      <c r="O4803">
        <v>5.9000000000000003E-6</v>
      </c>
      <c r="P4803">
        <f t="shared" si="340"/>
        <v>24.797096694198082</v>
      </c>
      <c r="Q4803">
        <f t="shared" ref="Q4803:Q4866" si="342">IF(P4803&lt;=9,1,IF(P4803&lt;=19,2,IF(P4803&lt;=49,3,4)))</f>
        <v>3</v>
      </c>
      <c r="AG4803">
        <v>3.7436531999999998</v>
      </c>
      <c r="AH4803">
        <v>0</v>
      </c>
      <c r="AI4803">
        <f t="shared" si="341"/>
        <v>31.525196931155548</v>
      </c>
      <c r="AJ4803">
        <f t="shared" ref="AJ4803:AJ4866" si="343">IF(AI4803&lt;=9,1,IF(AI4803&lt;=19,2,IF(AI4803&lt;=49,3,4)))</f>
        <v>3</v>
      </c>
    </row>
    <row r="4804" spans="14:36" x14ac:dyDescent="0.35">
      <c r="N4804">
        <v>2.9616530000000001</v>
      </c>
      <c r="O4804">
        <v>5.8000000000000004E-6</v>
      </c>
      <c r="P4804">
        <f t="shared" si="340"/>
        <v>24.93999552809743</v>
      </c>
      <c r="Q4804">
        <f t="shared" si="342"/>
        <v>3</v>
      </c>
      <c r="AG4804">
        <v>3.7607243000000001</v>
      </c>
      <c r="AH4804">
        <v>0</v>
      </c>
      <c r="AI4804">
        <f t="shared" si="341"/>
        <v>31.668952177857207</v>
      </c>
      <c r="AJ4804">
        <f t="shared" si="343"/>
        <v>3</v>
      </c>
    </row>
    <row r="4805" spans="14:36" x14ac:dyDescent="0.35">
      <c r="N4805">
        <v>2.9786277999999999</v>
      </c>
      <c r="O4805">
        <v>5.4999999999999999E-6</v>
      </c>
      <c r="P4805">
        <f t="shared" si="340"/>
        <v>25.082939835242914</v>
      </c>
      <c r="Q4805">
        <f t="shared" si="342"/>
        <v>3</v>
      </c>
      <c r="AG4805">
        <v>3.7777995</v>
      </c>
      <c r="AH4805">
        <v>0</v>
      </c>
      <c r="AI4805">
        <f t="shared" si="341"/>
        <v>31.812741950542044</v>
      </c>
      <c r="AJ4805">
        <f t="shared" si="343"/>
        <v>3</v>
      </c>
    </row>
    <row r="4806" spans="14:36" x14ac:dyDescent="0.35">
      <c r="N4806">
        <v>2.9956079</v>
      </c>
      <c r="O4806">
        <v>5.8000000000000004E-6</v>
      </c>
      <c r="P4806">
        <f t="shared" si="340"/>
        <v>25.22592877353739</v>
      </c>
      <c r="Q4806">
        <f t="shared" si="342"/>
        <v>3</v>
      </c>
      <c r="AG4806">
        <v>3.7948786999999999</v>
      </c>
      <c r="AH4806">
        <v>0</v>
      </c>
      <c r="AI4806">
        <f t="shared" si="341"/>
        <v>31.956565407112912</v>
      </c>
      <c r="AJ4806">
        <f t="shared" si="343"/>
        <v>3</v>
      </c>
    </row>
    <row r="4807" spans="14:36" x14ac:dyDescent="0.35">
      <c r="N4807">
        <v>3.0125932999999998</v>
      </c>
      <c r="O4807">
        <v>5.9000000000000003E-6</v>
      </c>
      <c r="P4807">
        <f t="shared" si="340"/>
        <v>25.368962342980851</v>
      </c>
      <c r="Q4807">
        <f t="shared" si="342"/>
        <v>3</v>
      </c>
      <c r="AG4807">
        <v>3.8119618000000002</v>
      </c>
      <c r="AH4807">
        <v>0</v>
      </c>
      <c r="AI4807">
        <f t="shared" si="341"/>
        <v>32.100421705472662</v>
      </c>
      <c r="AJ4807">
        <f t="shared" si="343"/>
        <v>3</v>
      </c>
    </row>
    <row r="4808" spans="14:36" x14ac:dyDescent="0.35">
      <c r="N4808">
        <v>3.0295839999999998</v>
      </c>
      <c r="O4808">
        <v>5.6999999999999996E-6</v>
      </c>
      <c r="P4808">
        <f t="shared" si="340"/>
        <v>25.512040543573306</v>
      </c>
      <c r="Q4808">
        <f t="shared" si="342"/>
        <v>3</v>
      </c>
      <c r="AG4808">
        <v>3.8290487999999998</v>
      </c>
      <c r="AH4808">
        <v>0</v>
      </c>
      <c r="AI4808">
        <f t="shared" si="341"/>
        <v>32.244310845621285</v>
      </c>
      <c r="AJ4808">
        <f t="shared" si="343"/>
        <v>3</v>
      </c>
    </row>
    <row r="4809" spans="14:36" x14ac:dyDescent="0.35">
      <c r="N4809">
        <v>3.0465798999999998</v>
      </c>
      <c r="O4809">
        <v>5.4E-6</v>
      </c>
      <c r="P4809">
        <f t="shared" si="340"/>
        <v>25.655162533217599</v>
      </c>
      <c r="Q4809">
        <f t="shared" si="342"/>
        <v>3</v>
      </c>
      <c r="AG4809">
        <v>3.8461397000000002</v>
      </c>
      <c r="AH4809">
        <v>0</v>
      </c>
      <c r="AI4809">
        <f t="shared" si="341"/>
        <v>32.388232827558795</v>
      </c>
      <c r="AJ4809">
        <f t="shared" si="343"/>
        <v>3</v>
      </c>
    </row>
    <row r="4810" spans="14:36" x14ac:dyDescent="0.35">
      <c r="N4810">
        <v>3.0635810999999999</v>
      </c>
      <c r="O4810">
        <v>5.0000000000000004E-6</v>
      </c>
      <c r="P4810">
        <f t="shared" si="340"/>
        <v>25.798329154010887</v>
      </c>
      <c r="Q4810">
        <f t="shared" si="342"/>
        <v>3</v>
      </c>
      <c r="AG4810">
        <v>3.8632344999999999</v>
      </c>
      <c r="AH4810">
        <v>0</v>
      </c>
      <c r="AI4810">
        <f t="shared" si="341"/>
        <v>32.532187651285177</v>
      </c>
      <c r="AJ4810">
        <f t="shared" si="343"/>
        <v>3</v>
      </c>
    </row>
    <row r="4811" spans="14:36" x14ac:dyDescent="0.35">
      <c r="N4811">
        <v>3.0805874000000002</v>
      </c>
      <c r="O4811">
        <v>5.5999999999999997E-6</v>
      </c>
      <c r="P4811">
        <f t="shared" si="340"/>
        <v>25.94153872175886</v>
      </c>
      <c r="Q4811">
        <f t="shared" si="342"/>
        <v>3</v>
      </c>
      <c r="AG4811">
        <v>3.8803331999999999</v>
      </c>
      <c r="AH4811">
        <v>0</v>
      </c>
      <c r="AI4811">
        <f t="shared" si="341"/>
        <v>32.676175316800446</v>
      </c>
      <c r="AJ4811">
        <f t="shared" si="343"/>
        <v>3</v>
      </c>
    </row>
    <row r="4812" spans="14:36" x14ac:dyDescent="0.35">
      <c r="N4812">
        <v>3.0975988000000001</v>
      </c>
      <c r="O4812">
        <v>5.4E-6</v>
      </c>
      <c r="P4812">
        <f t="shared" si="340"/>
        <v>26.084791236461516</v>
      </c>
      <c r="Q4812">
        <f t="shared" si="342"/>
        <v>3</v>
      </c>
      <c r="AG4812">
        <v>3.8974357999999998</v>
      </c>
      <c r="AH4812">
        <v>0</v>
      </c>
      <c r="AI4812">
        <f t="shared" si="341"/>
        <v>32.820195824104587</v>
      </c>
      <c r="AJ4812">
        <f t="shared" si="343"/>
        <v>3</v>
      </c>
    </row>
    <row r="4813" spans="14:36" x14ac:dyDescent="0.35">
      <c r="N4813">
        <v>3.1146153000000001</v>
      </c>
      <c r="O4813">
        <v>5.0000000000000004E-6</v>
      </c>
      <c r="P4813">
        <f t="shared" si="340"/>
        <v>26.228086698118865</v>
      </c>
      <c r="Q4813">
        <f t="shared" si="342"/>
        <v>3</v>
      </c>
      <c r="AG4813">
        <v>3.9145420999999998</v>
      </c>
      <c r="AH4813">
        <v>0</v>
      </c>
      <c r="AI4813">
        <f t="shared" si="341"/>
        <v>32.964247489003306</v>
      </c>
      <c r="AJ4813">
        <f t="shared" si="343"/>
        <v>3</v>
      </c>
    </row>
    <row r="4814" spans="14:36" x14ac:dyDescent="0.35">
      <c r="N4814">
        <v>3.1316369000000002</v>
      </c>
      <c r="O4814">
        <v>5.2000000000000002E-6</v>
      </c>
      <c r="P4814">
        <f t="shared" si="340"/>
        <v>26.371425106730904</v>
      </c>
      <c r="Q4814">
        <f t="shared" si="342"/>
        <v>3</v>
      </c>
      <c r="AG4814">
        <v>3.9316523000000001</v>
      </c>
      <c r="AH4814">
        <v>0</v>
      </c>
      <c r="AI4814">
        <f t="shared" si="341"/>
        <v>33.108331995690911</v>
      </c>
      <c r="AJ4814">
        <f t="shared" si="343"/>
        <v>3</v>
      </c>
    </row>
    <row r="4815" spans="14:36" x14ac:dyDescent="0.35">
      <c r="N4815">
        <v>3.1486635000000001</v>
      </c>
      <c r="O4815">
        <v>5.2000000000000002E-6</v>
      </c>
      <c r="P4815">
        <f t="shared" si="340"/>
        <v>26.514805620200477</v>
      </c>
      <c r="Q4815">
        <f t="shared" si="342"/>
        <v>3</v>
      </c>
      <c r="AG4815">
        <v>3.9487663</v>
      </c>
      <c r="AH4815">
        <v>0</v>
      </c>
      <c r="AI4815">
        <f t="shared" si="341"/>
        <v>33.252448502070237</v>
      </c>
      <c r="AJ4815">
        <f t="shared" si="343"/>
        <v>3</v>
      </c>
    </row>
    <row r="4816" spans="14:36" x14ac:dyDescent="0.35">
      <c r="N4816">
        <v>3.1656952</v>
      </c>
      <c r="O4816">
        <v>4.7999999999999998E-6</v>
      </c>
      <c r="P4816">
        <f t="shared" si="340"/>
        <v>26.658229080624736</v>
      </c>
      <c r="Q4816">
        <f t="shared" si="342"/>
        <v>3</v>
      </c>
      <c r="AG4816">
        <v>3.965884</v>
      </c>
      <c r="AH4816">
        <v>0</v>
      </c>
      <c r="AI4816">
        <f t="shared" si="341"/>
        <v>33.396596166044148</v>
      </c>
      <c r="AJ4816">
        <f t="shared" si="343"/>
        <v>3</v>
      </c>
    </row>
    <row r="4817" spans="14:36" x14ac:dyDescent="0.35">
      <c r="N4817">
        <v>3.1827317000000002</v>
      </c>
      <c r="O4817">
        <v>5.0000000000000004E-6</v>
      </c>
      <c r="P4817">
        <f t="shared" si="340"/>
        <v>26.801692961712238</v>
      </c>
      <c r="Q4817">
        <f t="shared" si="342"/>
        <v>3</v>
      </c>
      <c r="AG4817">
        <v>3.9830055</v>
      </c>
      <c r="AH4817">
        <v>0</v>
      </c>
      <c r="AI4817">
        <f t="shared" si="341"/>
        <v>33.54077582970978</v>
      </c>
      <c r="AJ4817">
        <f t="shared" si="343"/>
        <v>3</v>
      </c>
    </row>
    <row r="4818" spans="14:36" x14ac:dyDescent="0.35">
      <c r="N4818">
        <v>3.1997732999999999</v>
      </c>
      <c r="O4818">
        <v>5.1000000000000003E-6</v>
      </c>
      <c r="P4818">
        <f t="shared" si="340"/>
        <v>26.945199789754422</v>
      </c>
      <c r="Q4818">
        <f t="shared" si="342"/>
        <v>3</v>
      </c>
      <c r="AG4818">
        <v>4.0001306999999997</v>
      </c>
      <c r="AH4818">
        <v>0</v>
      </c>
      <c r="AI4818">
        <f t="shared" si="341"/>
        <v>33.684986650969989</v>
      </c>
      <c r="AJ4818">
        <f t="shared" si="343"/>
        <v>3</v>
      </c>
    </row>
    <row r="4819" spans="14:36" x14ac:dyDescent="0.35">
      <c r="N4819">
        <v>3.2168196999999998</v>
      </c>
      <c r="O4819">
        <v>4.5000000000000001E-6</v>
      </c>
      <c r="P4819">
        <f t="shared" si="340"/>
        <v>27.088747038459843</v>
      </c>
      <c r="Q4819">
        <f t="shared" si="342"/>
        <v>3</v>
      </c>
      <c r="AG4819">
        <v>4.0172597000000003</v>
      </c>
      <c r="AH4819">
        <v>0</v>
      </c>
      <c r="AI4819">
        <f t="shared" si="341"/>
        <v>33.829229471921941</v>
      </c>
      <c r="AJ4819">
        <f t="shared" si="343"/>
        <v>3</v>
      </c>
    </row>
    <row r="4820" spans="14:36" x14ac:dyDescent="0.35">
      <c r="N4820">
        <v>3.2338710000000002</v>
      </c>
      <c r="O4820">
        <v>5.0000000000000004E-6</v>
      </c>
      <c r="P4820">
        <f t="shared" si="340"/>
        <v>27.232335549925654</v>
      </c>
      <c r="Q4820">
        <f t="shared" si="342"/>
        <v>3</v>
      </c>
      <c r="AG4820">
        <v>4.0343923000000004</v>
      </c>
      <c r="AH4820">
        <v>0</v>
      </c>
      <c r="AI4820">
        <f t="shared" si="341"/>
        <v>33.973502608371305</v>
      </c>
      <c r="AJ4820">
        <f t="shared" si="343"/>
        <v>3</v>
      </c>
    </row>
    <row r="4821" spans="14:36" x14ac:dyDescent="0.35">
      <c r="N4821">
        <v>3.2509271000000002</v>
      </c>
      <c r="O4821">
        <v>4.6999999999999999E-6</v>
      </c>
      <c r="P4821">
        <f t="shared" si="340"/>
        <v>27.375964482054698</v>
      </c>
      <c r="Q4821">
        <f t="shared" si="342"/>
        <v>3</v>
      </c>
      <c r="AG4821">
        <v>4.0515286000000001</v>
      </c>
      <c r="AH4821">
        <v>0</v>
      </c>
      <c r="AI4821">
        <f t="shared" si="341"/>
        <v>34.117806902415253</v>
      </c>
      <c r="AJ4821">
        <f t="shared" si="343"/>
        <v>3</v>
      </c>
    </row>
    <row r="4822" spans="14:36" x14ac:dyDescent="0.35">
      <c r="N4822">
        <v>3.2679879999999999</v>
      </c>
      <c r="O4822">
        <v>4.4000000000000002E-6</v>
      </c>
      <c r="P4822">
        <f t="shared" si="340"/>
        <v>27.519633834846978</v>
      </c>
      <c r="Q4822">
        <f t="shared" si="342"/>
        <v>3</v>
      </c>
      <c r="AG4822">
        <v>4.0686685999999996</v>
      </c>
      <c r="AH4822">
        <v>0</v>
      </c>
      <c r="AI4822">
        <f t="shared" si="341"/>
        <v>34.262142354053772</v>
      </c>
      <c r="AJ4822">
        <f t="shared" si="343"/>
        <v>3</v>
      </c>
    </row>
    <row r="4823" spans="14:36" x14ac:dyDescent="0.35">
      <c r="N4823">
        <v>3.2850537000000002</v>
      </c>
      <c r="O4823">
        <v>4.6999999999999999E-6</v>
      </c>
      <c r="P4823">
        <f t="shared" si="340"/>
        <v>27.663343608302498</v>
      </c>
      <c r="Q4823">
        <f t="shared" si="342"/>
        <v>3</v>
      </c>
      <c r="AG4823">
        <v>4.0858122999999997</v>
      </c>
      <c r="AH4823">
        <v>0</v>
      </c>
      <c r="AI4823">
        <f t="shared" si="341"/>
        <v>34.406508963286875</v>
      </c>
      <c r="AJ4823">
        <f t="shared" si="343"/>
        <v>3</v>
      </c>
    </row>
    <row r="4824" spans="14:36" x14ac:dyDescent="0.35">
      <c r="N4824">
        <v>3.3021240999999999</v>
      </c>
      <c r="O4824">
        <v>4.7999999999999998E-6</v>
      </c>
      <c r="P4824">
        <f t="shared" si="340"/>
        <v>27.807092960324098</v>
      </c>
      <c r="Q4824">
        <f t="shared" si="342"/>
        <v>3</v>
      </c>
      <c r="AG4824">
        <v>4.1029594999999999</v>
      </c>
      <c r="AH4824">
        <v>0</v>
      </c>
      <c r="AI4824">
        <f t="shared" si="341"/>
        <v>34.550905045920253</v>
      </c>
      <c r="AJ4824">
        <f t="shared" si="343"/>
        <v>3</v>
      </c>
    </row>
    <row r="4825" spans="14:36" x14ac:dyDescent="0.35">
      <c r="N4825">
        <v>3.3191993000000002</v>
      </c>
      <c r="O4825">
        <v>4.5000000000000001E-6</v>
      </c>
      <c r="P4825">
        <f t="shared" si="340"/>
        <v>27.950882733008939</v>
      </c>
      <c r="Q4825">
        <f t="shared" si="342"/>
        <v>3</v>
      </c>
      <c r="AG4825">
        <v>4.1201103999999997</v>
      </c>
      <c r="AH4825">
        <v>0</v>
      </c>
      <c r="AI4825">
        <f t="shared" si="341"/>
        <v>34.695332286148208</v>
      </c>
      <c r="AJ4825">
        <f t="shared" si="343"/>
        <v>3</v>
      </c>
    </row>
    <row r="4826" spans="14:36" x14ac:dyDescent="0.35">
      <c r="N4826">
        <v>3.3362791000000001</v>
      </c>
      <c r="O4826">
        <v>4.3000000000000003E-6</v>
      </c>
      <c r="P4826">
        <f t="shared" si="340"/>
        <v>28.09471124216271</v>
      </c>
      <c r="Q4826">
        <f t="shared" si="342"/>
        <v>3</v>
      </c>
      <c r="AG4826">
        <v>4.1372648999999999</v>
      </c>
      <c r="AH4826">
        <v>0</v>
      </c>
      <c r="AI4826">
        <f t="shared" si="341"/>
        <v>34.839789841873596</v>
      </c>
      <c r="AJ4826">
        <f t="shared" si="343"/>
        <v>3</v>
      </c>
    </row>
    <row r="4827" spans="14:36" x14ac:dyDescent="0.35">
      <c r="N4827">
        <v>3.3533635999999998</v>
      </c>
      <c r="O4827">
        <v>4.5000000000000001E-6</v>
      </c>
      <c r="P4827">
        <f t="shared" si="340"/>
        <v>28.238579329882565</v>
      </c>
      <c r="Q4827">
        <f t="shared" si="342"/>
        <v>3</v>
      </c>
      <c r="AG4827">
        <v>4.1544229000000001</v>
      </c>
      <c r="AH4827">
        <v>0</v>
      </c>
      <c r="AI4827">
        <f t="shared" si="341"/>
        <v>34.984276870999253</v>
      </c>
      <c r="AJ4827">
        <f t="shared" si="343"/>
        <v>3</v>
      </c>
    </row>
    <row r="4828" spans="14:36" x14ac:dyDescent="0.35">
      <c r="N4828">
        <v>3.3704527999999998</v>
      </c>
      <c r="O4828">
        <v>4.0999999999999997E-6</v>
      </c>
      <c r="P4828">
        <f t="shared" si="340"/>
        <v>28.38248699616851</v>
      </c>
      <c r="Q4828">
        <f t="shared" si="342"/>
        <v>3</v>
      </c>
      <c r="AG4828">
        <v>4.1715844999999998</v>
      </c>
      <c r="AH4828">
        <v>0</v>
      </c>
      <c r="AI4828">
        <f t="shared" si="341"/>
        <v>35.128794215622335</v>
      </c>
      <c r="AJ4828">
        <f t="shared" si="343"/>
        <v>3</v>
      </c>
    </row>
    <row r="4829" spans="14:36" x14ac:dyDescent="0.35">
      <c r="N4829">
        <v>3.3875465</v>
      </c>
      <c r="O4829">
        <v>4.4000000000000002E-6</v>
      </c>
      <c r="P4829">
        <f t="shared" si="340"/>
        <v>28.526432556826236</v>
      </c>
      <c r="Q4829">
        <f t="shared" si="342"/>
        <v>3</v>
      </c>
      <c r="AG4829">
        <v>4.1887496999999998</v>
      </c>
      <c r="AH4829">
        <v>0</v>
      </c>
      <c r="AI4829">
        <f t="shared" si="341"/>
        <v>35.273341875742851</v>
      </c>
      <c r="AJ4829">
        <f t="shared" si="343"/>
        <v>3</v>
      </c>
    </row>
    <row r="4830" spans="14:36" x14ac:dyDescent="0.35">
      <c r="N4830">
        <v>3.4046447999999998</v>
      </c>
      <c r="O4830">
        <v>4.6E-6</v>
      </c>
      <c r="P4830">
        <f t="shared" si="340"/>
        <v>28.670416853952897</v>
      </c>
      <c r="Q4830">
        <f t="shared" si="342"/>
        <v>3</v>
      </c>
      <c r="AG4830">
        <v>4.2059183999999998</v>
      </c>
      <c r="AH4830">
        <v>0</v>
      </c>
      <c r="AI4830">
        <f t="shared" si="341"/>
        <v>35.417919009263642</v>
      </c>
      <c r="AJ4830">
        <f t="shared" si="343"/>
        <v>3</v>
      </c>
    </row>
    <row r="4831" spans="14:36" x14ac:dyDescent="0.35">
      <c r="N4831">
        <v>3.4217475999999998</v>
      </c>
      <c r="O4831">
        <v>3.8999999999999999E-6</v>
      </c>
      <c r="P4831">
        <f t="shared" si="340"/>
        <v>28.814439045451341</v>
      </c>
      <c r="Q4831">
        <f t="shared" si="342"/>
        <v>3</v>
      </c>
      <c r="AG4831">
        <v>4.2230905999999999</v>
      </c>
      <c r="AH4831">
        <v>0</v>
      </c>
      <c r="AI4831">
        <f t="shared" si="341"/>
        <v>35.562525616184708</v>
      </c>
      <c r="AJ4831">
        <f t="shared" si="343"/>
        <v>3</v>
      </c>
    </row>
    <row r="4832" spans="14:36" x14ac:dyDescent="0.35">
      <c r="N4832">
        <v>3.4388550000000002</v>
      </c>
      <c r="O4832">
        <v>4.1999999999999996E-6</v>
      </c>
      <c r="P4832">
        <f t="shared" si="340"/>
        <v>28.958499973418725</v>
      </c>
      <c r="Q4832">
        <f t="shared" si="342"/>
        <v>3</v>
      </c>
      <c r="AG4832">
        <v>4.2402661999999998</v>
      </c>
      <c r="AH4832">
        <v>0</v>
      </c>
      <c r="AI4832">
        <f t="shared" si="341"/>
        <v>35.707160854408897</v>
      </c>
      <c r="AJ4832">
        <f t="shared" si="343"/>
        <v>3</v>
      </c>
    </row>
    <row r="4833" spans="14:36" x14ac:dyDescent="0.35">
      <c r="N4833">
        <v>3.4559669</v>
      </c>
      <c r="O4833">
        <v>4.3000000000000003E-6</v>
      </c>
      <c r="P4833">
        <f t="shared" si="340"/>
        <v>29.102598795757885</v>
      </c>
      <c r="Q4833">
        <f t="shared" si="342"/>
        <v>3</v>
      </c>
      <c r="AG4833">
        <v>4.2574453999999999</v>
      </c>
      <c r="AH4833">
        <v>0</v>
      </c>
      <c r="AI4833">
        <f t="shared" si="341"/>
        <v>35.851826408130513</v>
      </c>
      <c r="AJ4833">
        <f t="shared" si="343"/>
        <v>3</v>
      </c>
    </row>
    <row r="4834" spans="14:36" x14ac:dyDescent="0.35">
      <c r="N4834">
        <v>3.4730832</v>
      </c>
      <c r="O4834">
        <v>4.0999999999999997E-6</v>
      </c>
      <c r="P4834">
        <f t="shared" si="340"/>
        <v>29.246734670371684</v>
      </c>
      <c r="Q4834">
        <f t="shared" si="342"/>
        <v>3</v>
      </c>
      <c r="AG4834">
        <v>4.2746279999999999</v>
      </c>
      <c r="AH4834">
        <v>0</v>
      </c>
      <c r="AI4834">
        <f t="shared" si="341"/>
        <v>35.99652059315526</v>
      </c>
      <c r="AJ4834">
        <f t="shared" si="343"/>
        <v>3</v>
      </c>
    </row>
    <row r="4835" spans="14:36" x14ac:dyDescent="0.35">
      <c r="N4835">
        <v>3.4902039999999999</v>
      </c>
      <c r="O4835">
        <v>3.8E-6</v>
      </c>
      <c r="P4835">
        <f t="shared" si="340"/>
        <v>29.390908439357261</v>
      </c>
      <c r="Q4835">
        <f t="shared" si="342"/>
        <v>3</v>
      </c>
      <c r="AG4835">
        <v>4.2918140999999999</v>
      </c>
      <c r="AH4835">
        <v>0</v>
      </c>
      <c r="AI4835">
        <f t="shared" si="341"/>
        <v>36.141244251580275</v>
      </c>
      <c r="AJ4835">
        <f t="shared" si="343"/>
        <v>3</v>
      </c>
    </row>
    <row r="4836" spans="14:36" x14ac:dyDescent="0.35">
      <c r="N4836">
        <v>3.5073292</v>
      </c>
      <c r="O4836">
        <v>4.5000000000000001E-6</v>
      </c>
      <c r="P4836">
        <f t="shared" si="340"/>
        <v>29.535119260617478</v>
      </c>
      <c r="Q4836">
        <f t="shared" si="342"/>
        <v>3</v>
      </c>
      <c r="AG4836">
        <v>4.3090035999999996</v>
      </c>
      <c r="AH4836">
        <v>0</v>
      </c>
      <c r="AI4836">
        <f t="shared" si="341"/>
        <v>36.285996541308421</v>
      </c>
      <c r="AJ4836">
        <f t="shared" si="343"/>
        <v>3</v>
      </c>
    </row>
    <row r="4837" spans="14:36" x14ac:dyDescent="0.35">
      <c r="N4837">
        <v>3.5244586999999998</v>
      </c>
      <c r="O4837">
        <v>3.8999999999999999E-6</v>
      </c>
      <c r="P4837">
        <f t="shared" si="340"/>
        <v>29.679366292055171</v>
      </c>
      <c r="Q4837">
        <f t="shared" si="342"/>
        <v>3</v>
      </c>
      <c r="AG4837">
        <v>4.3261965</v>
      </c>
      <c r="AH4837">
        <v>0</v>
      </c>
      <c r="AI4837">
        <f t="shared" si="341"/>
        <v>36.430777462339698</v>
      </c>
      <c r="AJ4837">
        <f t="shared" si="343"/>
        <v>3</v>
      </c>
    </row>
    <row r="4838" spans="14:36" x14ac:dyDescent="0.35">
      <c r="N4838">
        <v>3.5415926999999998</v>
      </c>
      <c r="O4838">
        <v>3.8E-6</v>
      </c>
      <c r="P4838">
        <f t="shared" si="340"/>
        <v>29.823651217864651</v>
      </c>
      <c r="Q4838">
        <f t="shared" si="342"/>
        <v>3</v>
      </c>
      <c r="AG4838">
        <v>4.3433928999999996</v>
      </c>
      <c r="AH4838">
        <v>0</v>
      </c>
      <c r="AI4838">
        <f t="shared" si="341"/>
        <v>36.575587856771236</v>
      </c>
      <c r="AJ4838">
        <f t="shared" si="343"/>
        <v>3</v>
      </c>
    </row>
    <row r="4839" spans="14:36" x14ac:dyDescent="0.35">
      <c r="N4839">
        <v>3.5587309</v>
      </c>
      <c r="O4839">
        <v>3.5999999999999998E-6</v>
      </c>
      <c r="P4839">
        <f t="shared" si="340"/>
        <v>29.967971511754463</v>
      </c>
      <c r="Q4839">
        <f t="shared" si="342"/>
        <v>3</v>
      </c>
      <c r="AG4839">
        <v>4.3605926000000004</v>
      </c>
      <c r="AH4839">
        <v>0</v>
      </c>
      <c r="AI4839">
        <f t="shared" si="341"/>
        <v>36.720426040408768</v>
      </c>
      <c r="AJ4839">
        <f t="shared" si="343"/>
        <v>3</v>
      </c>
    </row>
    <row r="4840" spans="14:36" x14ac:dyDescent="0.35">
      <c r="N4840">
        <v>3.5758735000000001</v>
      </c>
      <c r="O4840">
        <v>4.5000000000000001E-6</v>
      </c>
      <c r="P4840">
        <f t="shared" si="340"/>
        <v>30.112328857918907</v>
      </c>
      <c r="Q4840">
        <f t="shared" si="342"/>
        <v>3</v>
      </c>
      <c r="AG4840">
        <v>4.3777957000000001</v>
      </c>
      <c r="AH4840">
        <v>0</v>
      </c>
      <c r="AI4840">
        <f t="shared" si="341"/>
        <v>36.865292855349409</v>
      </c>
      <c r="AJ4840">
        <f t="shared" si="343"/>
        <v>3</v>
      </c>
    </row>
    <row r="4841" spans="14:36" x14ac:dyDescent="0.35">
      <c r="N4841">
        <v>3.5930203999999999</v>
      </c>
      <c r="O4841">
        <v>3.7000000000000002E-6</v>
      </c>
      <c r="P4841">
        <f t="shared" si="340"/>
        <v>30.256722414260832</v>
      </c>
      <c r="Q4841">
        <f t="shared" si="342"/>
        <v>3</v>
      </c>
      <c r="AG4841">
        <v>4.3950021000000001</v>
      </c>
      <c r="AH4841">
        <v>0</v>
      </c>
      <c r="AI4841">
        <f t="shared" si="341"/>
        <v>37.010187459496038</v>
      </c>
      <c r="AJ4841">
        <f t="shared" si="343"/>
        <v>3</v>
      </c>
    </row>
    <row r="4842" spans="14:36" x14ac:dyDescent="0.35">
      <c r="N4842">
        <v>3.6101716000000001</v>
      </c>
      <c r="O4842">
        <v>3.5999999999999998E-6</v>
      </c>
      <c r="P4842">
        <f t="shared" si="340"/>
        <v>30.40115218078024</v>
      </c>
      <c r="Q4842">
        <f t="shared" si="342"/>
        <v>3</v>
      </c>
      <c r="AG4842">
        <v>4.4122119</v>
      </c>
      <c r="AH4842">
        <v>0</v>
      </c>
      <c r="AI4842">
        <f t="shared" si="341"/>
        <v>37.155110694945783</v>
      </c>
      <c r="AJ4842">
        <f t="shared" si="343"/>
        <v>3</v>
      </c>
    </row>
    <row r="4843" spans="14:36" x14ac:dyDescent="0.35">
      <c r="N4843">
        <v>3.6273270000000002</v>
      </c>
      <c r="O4843">
        <v>3.5999999999999998E-6</v>
      </c>
      <c r="P4843">
        <f t="shared" si="340"/>
        <v>30.545617315379982</v>
      </c>
      <c r="Q4843">
        <f t="shared" si="342"/>
        <v>3</v>
      </c>
      <c r="AG4843">
        <v>4.4294250000000002</v>
      </c>
      <c r="AH4843">
        <v>0</v>
      </c>
      <c r="AI4843">
        <f t="shared" si="341"/>
        <v>37.300061719601501</v>
      </c>
      <c r="AJ4843">
        <f t="shared" si="343"/>
        <v>3</v>
      </c>
    </row>
    <row r="4844" spans="14:36" x14ac:dyDescent="0.35">
      <c r="N4844">
        <v>3.6444866</v>
      </c>
      <c r="O4844">
        <v>4.0999999999999997E-6</v>
      </c>
      <c r="P4844">
        <f t="shared" si="340"/>
        <v>30.690117818060049</v>
      </c>
      <c r="Q4844">
        <f t="shared" si="342"/>
        <v>3</v>
      </c>
      <c r="AG4844">
        <v>4.4466415000000001</v>
      </c>
      <c r="AH4844">
        <v>0</v>
      </c>
      <c r="AI4844">
        <f t="shared" si="341"/>
        <v>37.445041375560351</v>
      </c>
      <c r="AJ4844">
        <f t="shared" si="343"/>
        <v>3</v>
      </c>
    </row>
    <row r="4845" spans="14:36" x14ac:dyDescent="0.35">
      <c r="N4845">
        <v>3.6616504000000001</v>
      </c>
      <c r="O4845">
        <v>3.8E-6</v>
      </c>
      <c r="P4845">
        <f t="shared" si="340"/>
        <v>30.834653688820453</v>
      </c>
      <c r="Q4845">
        <f t="shared" si="342"/>
        <v>3</v>
      </c>
      <c r="AG4845">
        <v>4.4638612000000002</v>
      </c>
      <c r="AH4845">
        <v>0</v>
      </c>
      <c r="AI4845">
        <f t="shared" si="341"/>
        <v>37.590047978628021</v>
      </c>
      <c r="AJ4845">
        <f t="shared" si="343"/>
        <v>3</v>
      </c>
    </row>
    <row r="4846" spans="14:36" x14ac:dyDescent="0.35">
      <c r="N4846">
        <v>3.6788183000000001</v>
      </c>
      <c r="O4846">
        <v>3.4000000000000001E-6</v>
      </c>
      <c r="P4846">
        <f t="shared" si="340"/>
        <v>30.979224085564038</v>
      </c>
      <c r="Q4846">
        <f t="shared" si="342"/>
        <v>3</v>
      </c>
      <c r="AG4846">
        <v>4.4810841999999997</v>
      </c>
      <c r="AH4846">
        <v>0</v>
      </c>
      <c r="AI4846">
        <f t="shared" si="341"/>
        <v>37.735082370901665</v>
      </c>
      <c r="AJ4846">
        <f t="shared" si="343"/>
        <v>3</v>
      </c>
    </row>
    <row r="4847" spans="14:36" x14ac:dyDescent="0.35">
      <c r="N4847">
        <v>3.6959905000000002</v>
      </c>
      <c r="O4847">
        <v>3.5999999999999998E-6</v>
      </c>
      <c r="P4847">
        <f t="shared" si="340"/>
        <v>31.123830692485104</v>
      </c>
      <c r="Q4847">
        <f t="shared" si="342"/>
        <v>3</v>
      </c>
      <c r="AG4847">
        <v>4.4983104999999997</v>
      </c>
      <c r="AH4847">
        <v>0</v>
      </c>
      <c r="AI4847">
        <f t="shared" si="341"/>
        <v>37.880144552381289</v>
      </c>
      <c r="AJ4847">
        <f t="shared" si="343"/>
        <v>3</v>
      </c>
    </row>
    <row r="4848" spans="14:36" x14ac:dyDescent="0.35">
      <c r="N4848">
        <v>3.7131666999999999</v>
      </c>
      <c r="O4848">
        <v>3.5999999999999998E-6</v>
      </c>
      <c r="P4848">
        <f t="shared" si="340"/>
        <v>31.268470983292197</v>
      </c>
      <c r="Q4848">
        <f t="shared" si="342"/>
        <v>3</v>
      </c>
      <c r="AG4848">
        <v>4.5155399999999997</v>
      </c>
      <c r="AH4848">
        <v>0</v>
      </c>
      <c r="AI4848">
        <f t="shared" si="341"/>
        <v>38.025233680969734</v>
      </c>
      <c r="AJ4848">
        <f t="shared" si="343"/>
        <v>3</v>
      </c>
    </row>
    <row r="4849" spans="14:36" x14ac:dyDescent="0.35">
      <c r="N4849">
        <v>3.7303470999999999</v>
      </c>
      <c r="O4849">
        <v>3.5999999999999998E-6</v>
      </c>
      <c r="P4849">
        <f t="shared" si="340"/>
        <v>31.413146642179623</v>
      </c>
      <c r="Q4849">
        <f t="shared" si="342"/>
        <v>3</v>
      </c>
      <c r="AG4849">
        <v>4.5327728</v>
      </c>
      <c r="AH4849">
        <v>0</v>
      </c>
      <c r="AI4849">
        <f t="shared" si="341"/>
        <v>38.170350598764159</v>
      </c>
      <c r="AJ4849">
        <f t="shared" si="343"/>
        <v>3</v>
      </c>
    </row>
    <row r="4850" spans="14:36" x14ac:dyDescent="0.35">
      <c r="N4850">
        <v>3.7475315</v>
      </c>
      <c r="O4850">
        <v>3.5999999999999998E-6</v>
      </c>
      <c r="P4850">
        <f t="shared" si="340"/>
        <v>31.557855984953083</v>
      </c>
      <c r="Q4850">
        <f t="shared" si="342"/>
        <v>3</v>
      </c>
      <c r="AG4850">
        <v>4.5500087999999996</v>
      </c>
      <c r="AH4850">
        <v>0</v>
      </c>
      <c r="AI4850">
        <f t="shared" si="341"/>
        <v>38.315494463667399</v>
      </c>
      <c r="AJ4850">
        <f t="shared" si="343"/>
        <v>3</v>
      </c>
    </row>
    <row r="4851" spans="14:36" x14ac:dyDescent="0.35">
      <c r="N4851">
        <v>3.7647200000000001</v>
      </c>
      <c r="O4851">
        <v>3.3000000000000002E-6</v>
      </c>
      <c r="P4851">
        <f t="shared" si="340"/>
        <v>31.702599853709721</v>
      </c>
      <c r="Q4851">
        <f t="shared" si="342"/>
        <v>3</v>
      </c>
      <c r="AG4851">
        <v>4.5672480000000002</v>
      </c>
      <c r="AH4851">
        <v>0</v>
      </c>
      <c r="AI4851">
        <f t="shared" si="341"/>
        <v>38.460665275679467</v>
      </c>
      <c r="AJ4851">
        <f t="shared" si="343"/>
        <v>3</v>
      </c>
    </row>
    <row r="4852" spans="14:36" x14ac:dyDescent="0.35">
      <c r="N4852">
        <v>3.7819126000000001</v>
      </c>
      <c r="O4852">
        <v>3.8E-6</v>
      </c>
      <c r="P4852">
        <f t="shared" si="340"/>
        <v>31.847378248449537</v>
      </c>
      <c r="Q4852">
        <f t="shared" si="342"/>
        <v>3</v>
      </c>
      <c r="AG4852">
        <v>4.5844905000000002</v>
      </c>
      <c r="AH4852">
        <v>0</v>
      </c>
      <c r="AI4852">
        <f t="shared" si="341"/>
        <v>38.605863876897516</v>
      </c>
      <c r="AJ4852">
        <f t="shared" si="343"/>
        <v>3</v>
      </c>
    </row>
    <row r="4853" spans="14:36" x14ac:dyDescent="0.35">
      <c r="N4853">
        <v>3.7991090999999999</v>
      </c>
      <c r="O4853">
        <v>3.4999999999999999E-6</v>
      </c>
      <c r="P4853">
        <f t="shared" si="340"/>
        <v>31.992189484978233</v>
      </c>
      <c r="Q4853">
        <f t="shared" si="342"/>
        <v>3</v>
      </c>
      <c r="AG4853">
        <v>4.6017361000000001</v>
      </c>
      <c r="AH4853">
        <v>0</v>
      </c>
      <c r="AI4853">
        <f t="shared" si="341"/>
        <v>38.751088583127228</v>
      </c>
      <c r="AJ4853">
        <f t="shared" si="343"/>
        <v>3</v>
      </c>
    </row>
    <row r="4854" spans="14:36" x14ac:dyDescent="0.35">
      <c r="N4854">
        <v>3.8163097000000001</v>
      </c>
      <c r="O4854">
        <v>3.4000000000000001E-6</v>
      </c>
      <c r="P4854">
        <f t="shared" si="340"/>
        <v>32.137035247490118</v>
      </c>
      <c r="Q4854">
        <f t="shared" si="342"/>
        <v>3</v>
      </c>
      <c r="AG4854">
        <v>4.6189849000000001</v>
      </c>
      <c r="AH4854">
        <v>0</v>
      </c>
      <c r="AI4854">
        <f t="shared" si="341"/>
        <v>38.896340236465768</v>
      </c>
      <c r="AJ4854">
        <f t="shared" si="343"/>
        <v>3</v>
      </c>
    </row>
    <row r="4855" spans="14:36" x14ac:dyDescent="0.35">
      <c r="N4855">
        <v>3.8335142000000002</v>
      </c>
      <c r="O4855">
        <v>3.3000000000000002E-6</v>
      </c>
      <c r="P4855">
        <f t="shared" si="340"/>
        <v>32.281913851790875</v>
      </c>
      <c r="Q4855">
        <f t="shared" si="342"/>
        <v>3</v>
      </c>
      <c r="AG4855">
        <v>4.6362369000000001</v>
      </c>
      <c r="AH4855">
        <v>0</v>
      </c>
      <c r="AI4855">
        <f t="shared" si="341"/>
        <v>39.041618836913131</v>
      </c>
      <c r="AJ4855">
        <f t="shared" si="343"/>
        <v>3</v>
      </c>
    </row>
    <row r="4856" spans="14:36" x14ac:dyDescent="0.35">
      <c r="N4856">
        <v>3.8507226999999999</v>
      </c>
      <c r="O4856">
        <v>3.5999999999999998E-6</v>
      </c>
      <c r="P4856">
        <f t="shared" si="340"/>
        <v>32.426826139977656</v>
      </c>
      <c r="Q4856">
        <f t="shared" si="342"/>
        <v>3</v>
      </c>
      <c r="AG4856">
        <v>4.653492</v>
      </c>
      <c r="AH4856">
        <v>0</v>
      </c>
      <c r="AI4856">
        <f t="shared" si="341"/>
        <v>39.18692354237217</v>
      </c>
      <c r="AJ4856">
        <f t="shared" si="343"/>
        <v>3</v>
      </c>
    </row>
    <row r="4857" spans="14:36" x14ac:dyDescent="0.35">
      <c r="N4857">
        <v>3.8679351</v>
      </c>
      <c r="O4857">
        <v>3.3000000000000002E-6</v>
      </c>
      <c r="P4857">
        <f t="shared" si="340"/>
        <v>32.571771269953324</v>
      </c>
      <c r="Q4857">
        <f t="shared" si="342"/>
        <v>3</v>
      </c>
      <c r="AG4857">
        <v>4.6707501999999996</v>
      </c>
      <c r="AH4857">
        <v>0</v>
      </c>
      <c r="AI4857">
        <f t="shared" si="341"/>
        <v>39.332254352842874</v>
      </c>
      <c r="AJ4857">
        <f t="shared" si="343"/>
        <v>3</v>
      </c>
    </row>
    <row r="4858" spans="14:36" x14ac:dyDescent="0.35">
      <c r="N4858">
        <v>3.8851515000000001</v>
      </c>
      <c r="O4858">
        <v>3.4000000000000001E-6</v>
      </c>
      <c r="P4858">
        <f t="shared" si="340"/>
        <v>32.716750083815022</v>
      </c>
      <c r="Q4858">
        <f t="shared" si="342"/>
        <v>3</v>
      </c>
      <c r="AG4858">
        <v>4.6880116000000003</v>
      </c>
      <c r="AH4858">
        <v>0</v>
      </c>
      <c r="AI4858">
        <f t="shared" si="341"/>
        <v>39.477612110422413</v>
      </c>
      <c r="AJ4858">
        <f t="shared" si="343"/>
        <v>3</v>
      </c>
    </row>
    <row r="4859" spans="14:36" x14ac:dyDescent="0.35">
      <c r="N4859">
        <v>3.9023717000000002</v>
      </c>
      <c r="O4859">
        <v>3.3000000000000002E-6</v>
      </c>
      <c r="P4859">
        <f t="shared" si="340"/>
        <v>32.861760897368448</v>
      </c>
      <c r="Q4859">
        <f t="shared" si="342"/>
        <v>3</v>
      </c>
      <c r="AG4859">
        <v>4.7052760999999999</v>
      </c>
      <c r="AH4859">
        <v>0</v>
      </c>
      <c r="AI4859">
        <f t="shared" si="341"/>
        <v>39.622995973013616</v>
      </c>
      <c r="AJ4859">
        <f t="shared" si="343"/>
        <v>3</v>
      </c>
    </row>
    <row r="4860" spans="14:36" x14ac:dyDescent="0.35">
      <c r="N4860">
        <v>3.9195958000000002</v>
      </c>
      <c r="O4860">
        <v>3.3000000000000002E-6</v>
      </c>
      <c r="P4860">
        <f t="shared" si="340"/>
        <v>33.006804552710754</v>
      </c>
      <c r="Q4860">
        <f t="shared" si="342"/>
        <v>3</v>
      </c>
      <c r="AG4860">
        <v>4.7225435999999998</v>
      </c>
      <c r="AH4860">
        <v>0</v>
      </c>
      <c r="AI4860">
        <f t="shared" si="341"/>
        <v>39.768405098519352</v>
      </c>
      <c r="AJ4860">
        <f t="shared" si="343"/>
        <v>3</v>
      </c>
    </row>
    <row r="4861" spans="14:36" x14ac:dyDescent="0.35">
      <c r="N4861">
        <v>3.9368238</v>
      </c>
      <c r="O4861">
        <v>3.4999999999999999E-6</v>
      </c>
      <c r="P4861">
        <f t="shared" si="340"/>
        <v>33.15188104984194</v>
      </c>
      <c r="Q4861">
        <f t="shared" si="342"/>
        <v>3</v>
      </c>
      <c r="AG4861">
        <v>4.7398142999999999</v>
      </c>
      <c r="AH4861">
        <v>0</v>
      </c>
      <c r="AI4861">
        <f t="shared" si="341"/>
        <v>39.913841171133903</v>
      </c>
      <c r="AJ4861">
        <f t="shared" si="343"/>
        <v>3</v>
      </c>
    </row>
    <row r="4862" spans="14:36" x14ac:dyDescent="0.35">
      <c r="N4862">
        <v>3.9540555999999998</v>
      </c>
      <c r="O4862">
        <v>3.0000000000000001E-6</v>
      </c>
      <c r="P4862">
        <f t="shared" si="340"/>
        <v>33.296989546664847</v>
      </c>
      <c r="Q4862">
        <f t="shared" si="342"/>
        <v>3</v>
      </c>
      <c r="AG4862">
        <v>4.7570880999999998</v>
      </c>
      <c r="AH4862">
        <v>0</v>
      </c>
      <c r="AI4862">
        <f t="shared" si="341"/>
        <v>40.059303348760132</v>
      </c>
      <c r="AJ4862">
        <f t="shared" si="343"/>
        <v>3</v>
      </c>
    </row>
    <row r="4863" spans="14:36" x14ac:dyDescent="0.35">
      <c r="N4863">
        <v>3.9712912</v>
      </c>
      <c r="O4863">
        <v>3.1999999999999999E-6</v>
      </c>
      <c r="P4863">
        <f t="shared" si="340"/>
        <v>33.442130043179489</v>
      </c>
      <c r="Q4863">
        <f t="shared" si="342"/>
        <v>3</v>
      </c>
      <c r="AG4863">
        <v>4.7743649000000001</v>
      </c>
      <c r="AH4863">
        <v>0</v>
      </c>
      <c r="AI4863">
        <f t="shared" si="341"/>
        <v>40.20479078930088</v>
      </c>
      <c r="AJ4863">
        <f t="shared" si="343"/>
        <v>3</v>
      </c>
    </row>
    <row r="4864" spans="14:36" x14ac:dyDescent="0.35">
      <c r="N4864">
        <v>3.9885307000000001</v>
      </c>
      <c r="O4864">
        <v>3.4999999999999999E-6</v>
      </c>
      <c r="P4864">
        <f t="shared" si="340"/>
        <v>33.587303381483011</v>
      </c>
      <c r="Q4864">
        <f t="shared" si="342"/>
        <v>3</v>
      </c>
      <c r="AG4864">
        <v>4.7916447</v>
      </c>
      <c r="AH4864">
        <v>0</v>
      </c>
      <c r="AI4864">
        <f t="shared" si="341"/>
        <v>40.350303492756154</v>
      </c>
      <c r="AJ4864">
        <f t="shared" si="343"/>
        <v>3</v>
      </c>
    </row>
    <row r="4865" spans="14:36" x14ac:dyDescent="0.35">
      <c r="N4865">
        <v>4.0057739000000003</v>
      </c>
      <c r="O4865">
        <v>3.0000000000000001E-6</v>
      </c>
      <c r="P4865">
        <f t="shared" si="340"/>
        <v>33.73250787738111</v>
      </c>
      <c r="Q4865">
        <f t="shared" si="342"/>
        <v>3</v>
      </c>
      <c r="AG4865">
        <v>4.8089275999999996</v>
      </c>
      <c r="AH4865">
        <v>0</v>
      </c>
      <c r="AI4865">
        <f t="shared" si="341"/>
        <v>40.495842301223099</v>
      </c>
      <c r="AJ4865">
        <f t="shared" si="343"/>
        <v>3</v>
      </c>
    </row>
    <row r="4866" spans="14:36" x14ac:dyDescent="0.35">
      <c r="N4866">
        <v>4.0230208999999997</v>
      </c>
      <c r="O4866">
        <v>3.1E-6</v>
      </c>
      <c r="P4866">
        <f t="shared" ref="P4866:P4929" si="344">N4866*$L$4</f>
        <v>33.87774437297093</v>
      </c>
      <c r="Q4866">
        <f t="shared" si="342"/>
        <v>3</v>
      </c>
      <c r="AG4866">
        <v>4.8262134999999997</v>
      </c>
      <c r="AH4866">
        <v>0</v>
      </c>
      <c r="AI4866">
        <f t="shared" ref="AI4866:AI4929" si="345">AG4866*$L$4</f>
        <v>40.641406372604564</v>
      </c>
      <c r="AJ4866">
        <f t="shared" si="343"/>
        <v>3</v>
      </c>
    </row>
    <row r="4867" spans="14:36" x14ac:dyDescent="0.35">
      <c r="N4867">
        <v>4.0402715999999996</v>
      </c>
      <c r="O4867">
        <v>3.1999999999999999E-6</v>
      </c>
      <c r="P4867">
        <f t="shared" si="344"/>
        <v>34.023012026155335</v>
      </c>
      <c r="Q4867">
        <f t="shared" ref="Q4867:Q4930" si="346">IF(P4867&lt;=9,1,IF(P4867&lt;=19,2,IF(P4867&lt;=49,3,4)))</f>
        <v>3</v>
      </c>
      <c r="AG4867">
        <v>4.8435024999999996</v>
      </c>
      <c r="AH4867">
        <v>0</v>
      </c>
      <c r="AI4867">
        <f t="shared" si="345"/>
        <v>40.786996548997706</v>
      </c>
      <c r="AJ4867">
        <f t="shared" ref="AJ4867:AJ4930" si="347">IF(AI4867&lt;=9,1,IF(AI4867&lt;=19,2,IF(AI4867&lt;=49,3,4)))</f>
        <v>3</v>
      </c>
    </row>
    <row r="4868" spans="14:36" x14ac:dyDescent="0.35">
      <c r="N4868">
        <v>4.0575260000000002</v>
      </c>
      <c r="O4868">
        <v>3.3000000000000002E-6</v>
      </c>
      <c r="P4868">
        <f t="shared" si="344"/>
        <v>34.168310836934324</v>
      </c>
      <c r="Q4868">
        <f t="shared" si="346"/>
        <v>3</v>
      </c>
      <c r="AG4868">
        <v>4.8607943999999996</v>
      </c>
      <c r="AH4868">
        <v>0</v>
      </c>
      <c r="AI4868">
        <f t="shared" si="345"/>
        <v>40.932611146208217</v>
      </c>
      <c r="AJ4868">
        <f t="shared" si="347"/>
        <v>3</v>
      </c>
    </row>
    <row r="4869" spans="14:36" x14ac:dyDescent="0.35">
      <c r="N4869">
        <v>4.0747840999999996</v>
      </c>
      <c r="O4869">
        <v>2.9000000000000002E-6</v>
      </c>
      <c r="P4869">
        <f t="shared" si="344"/>
        <v>34.313640805307877</v>
      </c>
      <c r="Q4869">
        <f t="shared" si="346"/>
        <v>3</v>
      </c>
      <c r="AG4869">
        <v>4.8780893000000001</v>
      </c>
      <c r="AH4869">
        <v>0</v>
      </c>
      <c r="AI4869">
        <f t="shared" si="345"/>
        <v>41.078251006333261</v>
      </c>
      <c r="AJ4869">
        <f t="shared" si="347"/>
        <v>3</v>
      </c>
    </row>
    <row r="4870" spans="14:36" x14ac:dyDescent="0.35">
      <c r="N4870">
        <v>4.0920459999999999</v>
      </c>
      <c r="O4870">
        <v>3.1999999999999999E-6</v>
      </c>
      <c r="P4870">
        <f t="shared" si="344"/>
        <v>34.459002773373172</v>
      </c>
      <c r="Q4870">
        <f t="shared" si="346"/>
        <v>3</v>
      </c>
      <c r="AG4870">
        <v>4.8953872</v>
      </c>
      <c r="AH4870">
        <v>0</v>
      </c>
      <c r="AI4870">
        <f t="shared" si="345"/>
        <v>41.223916129372817</v>
      </c>
      <c r="AJ4870">
        <f t="shared" si="347"/>
        <v>3</v>
      </c>
    </row>
    <row r="4871" spans="14:36" x14ac:dyDescent="0.35">
      <c r="N4871">
        <v>4.1093114999999996</v>
      </c>
      <c r="O4871">
        <v>3.1999999999999999E-6</v>
      </c>
      <c r="P4871">
        <f t="shared" si="344"/>
        <v>34.604395056935878</v>
      </c>
      <c r="Q4871">
        <f t="shared" si="346"/>
        <v>3</v>
      </c>
      <c r="AG4871">
        <v>4.9126880999999996</v>
      </c>
      <c r="AH4871">
        <v>0</v>
      </c>
      <c r="AI4871">
        <f t="shared" si="345"/>
        <v>41.369606515326893</v>
      </c>
      <c r="AJ4871">
        <f t="shared" si="347"/>
        <v>3</v>
      </c>
    </row>
    <row r="4872" spans="14:36" x14ac:dyDescent="0.35">
      <c r="N4872">
        <v>4.1265806999999999</v>
      </c>
      <c r="O4872">
        <v>3.0000000000000001E-6</v>
      </c>
      <c r="P4872">
        <f t="shared" si="344"/>
        <v>34.749818498093177</v>
      </c>
      <c r="Q4872">
        <f t="shared" si="346"/>
        <v>3</v>
      </c>
      <c r="AG4872">
        <v>4.9299919000000001</v>
      </c>
      <c r="AH4872">
        <v>0</v>
      </c>
      <c r="AI4872">
        <f t="shared" si="345"/>
        <v>41.515321322098352</v>
      </c>
      <c r="AJ4872">
        <f t="shared" si="347"/>
        <v>3</v>
      </c>
    </row>
    <row r="4873" spans="14:36" x14ac:dyDescent="0.35">
      <c r="N4873">
        <v>4.1438534999999996</v>
      </c>
      <c r="O4873">
        <v>3.0000000000000001E-6</v>
      </c>
      <c r="P4873">
        <f t="shared" si="344"/>
        <v>34.895272254747894</v>
      </c>
      <c r="Q4873">
        <f t="shared" si="346"/>
        <v>3</v>
      </c>
      <c r="AG4873">
        <v>4.9472987000000002</v>
      </c>
      <c r="AH4873">
        <v>0</v>
      </c>
      <c r="AI4873">
        <f t="shared" si="345"/>
        <v>41.66106139178433</v>
      </c>
      <c r="AJ4873">
        <f t="shared" si="347"/>
        <v>3</v>
      </c>
    </row>
    <row r="4874" spans="14:36" x14ac:dyDescent="0.35">
      <c r="N4874">
        <v>4.1611298999999997</v>
      </c>
      <c r="O4874">
        <v>3.1E-6</v>
      </c>
      <c r="P4874">
        <f t="shared" si="344"/>
        <v>35.040756326900045</v>
      </c>
      <c r="Q4874">
        <f t="shared" si="346"/>
        <v>3</v>
      </c>
      <c r="AG4874">
        <v>4.9646084000000004</v>
      </c>
      <c r="AH4874">
        <v>0</v>
      </c>
      <c r="AI4874">
        <f t="shared" si="345"/>
        <v>41.806825882287676</v>
      </c>
      <c r="AJ4874">
        <f t="shared" si="347"/>
        <v>3</v>
      </c>
    </row>
    <row r="4875" spans="14:36" x14ac:dyDescent="0.35">
      <c r="N4875">
        <v>4.1784099000000001</v>
      </c>
      <c r="O4875">
        <v>3.1E-6</v>
      </c>
      <c r="P4875">
        <f t="shared" si="344"/>
        <v>35.186270714549622</v>
      </c>
      <c r="Q4875">
        <f t="shared" si="346"/>
        <v>3</v>
      </c>
      <c r="AG4875">
        <v>4.9819209999999998</v>
      </c>
      <c r="AH4875">
        <v>0</v>
      </c>
      <c r="AI4875">
        <f t="shared" si="345"/>
        <v>41.95261479360839</v>
      </c>
      <c r="AJ4875">
        <f t="shared" si="347"/>
        <v>3</v>
      </c>
    </row>
    <row r="4876" spans="14:36" x14ac:dyDescent="0.35">
      <c r="N4876">
        <v>4.1956935</v>
      </c>
      <c r="O4876">
        <v>3.0000000000000001E-6</v>
      </c>
      <c r="P4876">
        <f t="shared" si="344"/>
        <v>35.331815417696617</v>
      </c>
      <c r="Q4876">
        <f t="shared" si="346"/>
        <v>3</v>
      </c>
      <c r="AG4876">
        <v>4.9992365000000003</v>
      </c>
      <c r="AH4876">
        <v>0</v>
      </c>
      <c r="AI4876">
        <f t="shared" si="345"/>
        <v>42.09842812574648</v>
      </c>
      <c r="AJ4876">
        <f t="shared" si="347"/>
        <v>3</v>
      </c>
    </row>
    <row r="4877" spans="14:36" x14ac:dyDescent="0.35">
      <c r="N4877">
        <v>4.2129807000000001</v>
      </c>
      <c r="O4877">
        <v>2.9000000000000002E-6</v>
      </c>
      <c r="P4877">
        <f t="shared" si="344"/>
        <v>35.477390436341047</v>
      </c>
      <c r="Q4877">
        <f t="shared" si="346"/>
        <v>3</v>
      </c>
      <c r="AG4877">
        <v>5.0165550000000003</v>
      </c>
      <c r="AH4877">
        <v>0</v>
      </c>
      <c r="AI4877">
        <f t="shared" si="345"/>
        <v>42.244266720799097</v>
      </c>
      <c r="AJ4877">
        <f t="shared" si="347"/>
        <v>3</v>
      </c>
    </row>
    <row r="4878" spans="14:36" x14ac:dyDescent="0.35">
      <c r="N4878">
        <v>4.2302714000000003</v>
      </c>
      <c r="O4878">
        <v>3.0000000000000001E-6</v>
      </c>
      <c r="P4878">
        <f t="shared" si="344"/>
        <v>35.622994928385758</v>
      </c>
      <c r="Q4878">
        <f t="shared" si="346"/>
        <v>3</v>
      </c>
      <c r="AG4878">
        <v>5.0338763000000002</v>
      </c>
      <c r="AH4878">
        <v>0</v>
      </c>
      <c r="AI4878">
        <f t="shared" si="345"/>
        <v>42.39012889457193</v>
      </c>
      <c r="AJ4878">
        <f t="shared" si="347"/>
        <v>3</v>
      </c>
    </row>
    <row r="4879" spans="14:36" x14ac:dyDescent="0.35">
      <c r="N4879">
        <v>4.2475657</v>
      </c>
      <c r="O4879">
        <v>3.0000000000000001E-6</v>
      </c>
      <c r="P4879">
        <f t="shared" si="344"/>
        <v>35.768629735927881</v>
      </c>
      <c r="Q4879">
        <f t="shared" si="346"/>
        <v>3</v>
      </c>
      <c r="AG4879">
        <v>5.0512005000000002</v>
      </c>
      <c r="AH4879">
        <v>0</v>
      </c>
      <c r="AI4879">
        <f t="shared" si="345"/>
        <v>42.536015489162132</v>
      </c>
      <c r="AJ4879">
        <f t="shared" si="347"/>
        <v>3</v>
      </c>
    </row>
    <row r="4880" spans="14:36" x14ac:dyDescent="0.35">
      <c r="N4880">
        <v>4.2648634999999997</v>
      </c>
      <c r="O4880">
        <v>2.9000000000000002E-6</v>
      </c>
      <c r="P4880">
        <f t="shared" si="344"/>
        <v>35.914294016870286</v>
      </c>
      <c r="Q4880">
        <f t="shared" si="346"/>
        <v>3</v>
      </c>
      <c r="AG4880">
        <v>5.0685276000000004</v>
      </c>
      <c r="AH4880">
        <v>0</v>
      </c>
      <c r="AI4880">
        <f t="shared" si="345"/>
        <v>42.681926504569709</v>
      </c>
      <c r="AJ4880">
        <f t="shared" si="347"/>
        <v>3</v>
      </c>
    </row>
    <row r="4881" spans="14:36" x14ac:dyDescent="0.35">
      <c r="N4881">
        <v>4.2821647</v>
      </c>
      <c r="O4881">
        <v>3.0000000000000001E-6</v>
      </c>
      <c r="P4881">
        <f t="shared" si="344"/>
        <v>36.059986929115823</v>
      </c>
      <c r="Q4881">
        <f t="shared" si="346"/>
        <v>3</v>
      </c>
      <c r="AG4881">
        <v>5.0858575000000004</v>
      </c>
      <c r="AH4881">
        <v>0</v>
      </c>
      <c r="AI4881">
        <f t="shared" si="345"/>
        <v>42.827861098697511</v>
      </c>
      <c r="AJ4881">
        <f t="shared" si="347"/>
        <v>3</v>
      </c>
    </row>
    <row r="4882" spans="14:36" x14ac:dyDescent="0.35">
      <c r="N4882">
        <v>4.2994694999999998</v>
      </c>
      <c r="O4882">
        <v>3.1E-6</v>
      </c>
      <c r="P4882">
        <f t="shared" si="344"/>
        <v>36.205710156858785</v>
      </c>
      <c r="Q4882">
        <f t="shared" si="346"/>
        <v>3</v>
      </c>
      <c r="AG4882">
        <v>5.1031902999999996</v>
      </c>
      <c r="AH4882">
        <v>0</v>
      </c>
      <c r="AI4882">
        <f t="shared" si="345"/>
        <v>42.973820113642674</v>
      </c>
      <c r="AJ4882">
        <f t="shared" si="347"/>
        <v>3</v>
      </c>
    </row>
    <row r="4883" spans="14:36" x14ac:dyDescent="0.35">
      <c r="N4883">
        <v>4.3167777999999997</v>
      </c>
      <c r="O4883">
        <v>3.1E-6</v>
      </c>
      <c r="P4883">
        <f t="shared" si="344"/>
        <v>36.351462858002016</v>
      </c>
      <c r="Q4883">
        <f t="shared" si="346"/>
        <v>3</v>
      </c>
      <c r="AG4883">
        <v>5.1205258999999996</v>
      </c>
      <c r="AH4883">
        <v>0</v>
      </c>
      <c r="AI4883">
        <f t="shared" si="345"/>
        <v>43.119802707308061</v>
      </c>
      <c r="AJ4883">
        <f t="shared" si="347"/>
        <v>3</v>
      </c>
    </row>
    <row r="4884" spans="14:36" x14ac:dyDescent="0.35">
      <c r="N4884">
        <v>4.3340895000000002</v>
      </c>
      <c r="O4884">
        <v>3.0000000000000001E-6</v>
      </c>
      <c r="P4884">
        <f t="shared" si="344"/>
        <v>36.497244190448384</v>
      </c>
      <c r="Q4884">
        <f t="shared" si="346"/>
        <v>3</v>
      </c>
      <c r="AG4884">
        <v>5.1378643000000004</v>
      </c>
      <c r="AH4884">
        <v>0</v>
      </c>
      <c r="AI4884">
        <f t="shared" si="345"/>
        <v>43.26580887969368</v>
      </c>
      <c r="AJ4884">
        <f t="shared" si="347"/>
        <v>3</v>
      </c>
    </row>
    <row r="4885" spans="14:36" x14ac:dyDescent="0.35">
      <c r="N4885">
        <v>4.3514046000000004</v>
      </c>
      <c r="O4885">
        <v>2.7999999999999999E-6</v>
      </c>
      <c r="P4885">
        <f t="shared" si="344"/>
        <v>36.64305415419787</v>
      </c>
      <c r="Q4885">
        <f t="shared" si="346"/>
        <v>3</v>
      </c>
      <c r="AG4885">
        <v>5.1552056000000004</v>
      </c>
      <c r="AH4885">
        <v>0</v>
      </c>
      <c r="AI4885">
        <f t="shared" si="345"/>
        <v>43.411839472896666</v>
      </c>
      <c r="AJ4885">
        <f t="shared" si="347"/>
        <v>3</v>
      </c>
    </row>
    <row r="4886" spans="14:36" x14ac:dyDescent="0.35">
      <c r="N4886">
        <v>4.3687231999999998</v>
      </c>
      <c r="O4886">
        <v>3.4999999999999999E-6</v>
      </c>
      <c r="P4886">
        <f t="shared" si="344"/>
        <v>36.78889359134763</v>
      </c>
      <c r="Q4886">
        <f t="shared" si="346"/>
        <v>3</v>
      </c>
      <c r="AG4886">
        <v>5.1725496</v>
      </c>
      <c r="AH4886">
        <v>0</v>
      </c>
      <c r="AI4886">
        <f t="shared" si="345"/>
        <v>43.557892802722719</v>
      </c>
      <c r="AJ4886">
        <f t="shared" si="347"/>
        <v>3</v>
      </c>
    </row>
    <row r="4887" spans="14:36" x14ac:dyDescent="0.35">
      <c r="N4887">
        <v>4.3860451999999999</v>
      </c>
      <c r="O4887">
        <v>3.0000000000000001E-6</v>
      </c>
      <c r="P4887">
        <f t="shared" si="344"/>
        <v>36.934761659800522</v>
      </c>
      <c r="Q4887">
        <f t="shared" si="346"/>
        <v>3</v>
      </c>
      <c r="AG4887">
        <v>5.1898964999999997</v>
      </c>
      <c r="AH4887">
        <v>0</v>
      </c>
      <c r="AI4887">
        <f t="shared" si="345"/>
        <v>43.70397055336614</v>
      </c>
      <c r="AJ4887">
        <f t="shared" si="347"/>
        <v>3</v>
      </c>
    </row>
    <row r="4888" spans="14:36" x14ac:dyDescent="0.35">
      <c r="N4888">
        <v>4.4033705999999997</v>
      </c>
      <c r="O4888">
        <v>2.6000000000000001E-6</v>
      </c>
      <c r="P4888">
        <f t="shared" si="344"/>
        <v>37.08065835955653</v>
      </c>
      <c r="Q4888">
        <f t="shared" si="346"/>
        <v>3</v>
      </c>
      <c r="AG4888">
        <v>5.2072460999999999</v>
      </c>
      <c r="AH4888">
        <v>0</v>
      </c>
      <c r="AI4888">
        <f t="shared" si="345"/>
        <v>43.850071040632635</v>
      </c>
      <c r="AJ4888">
        <f t="shared" si="347"/>
        <v>3</v>
      </c>
    </row>
    <row r="4889" spans="14:36" x14ac:dyDescent="0.35">
      <c r="N4889">
        <v>4.4206992999999999</v>
      </c>
      <c r="O4889">
        <v>3.0000000000000001E-6</v>
      </c>
      <c r="P4889">
        <f t="shared" si="344"/>
        <v>37.226582848518525</v>
      </c>
      <c r="Q4889">
        <f t="shared" si="346"/>
        <v>3</v>
      </c>
      <c r="AG4889">
        <v>5.2245984999999999</v>
      </c>
      <c r="AH4889">
        <v>0</v>
      </c>
      <c r="AI4889">
        <f t="shared" si="345"/>
        <v>43.996195106619354</v>
      </c>
      <c r="AJ4889">
        <f t="shared" si="347"/>
        <v>3</v>
      </c>
    </row>
    <row r="4890" spans="14:36" x14ac:dyDescent="0.35">
      <c r="N4890">
        <v>4.4380315000000001</v>
      </c>
      <c r="O4890">
        <v>2.9000000000000002E-6</v>
      </c>
      <c r="P4890">
        <f t="shared" si="344"/>
        <v>37.372536810880788</v>
      </c>
      <c r="Q4890">
        <f t="shared" si="346"/>
        <v>3</v>
      </c>
      <c r="AG4890">
        <v>5.2419536999999998</v>
      </c>
      <c r="AH4890">
        <v>0</v>
      </c>
      <c r="AI4890">
        <f t="shared" si="345"/>
        <v>44.142342751326289</v>
      </c>
      <c r="AJ4890">
        <f t="shared" si="347"/>
        <v>3</v>
      </c>
    </row>
    <row r="4891" spans="14:36" x14ac:dyDescent="0.35">
      <c r="N4891">
        <v>4.4553668999999996</v>
      </c>
      <c r="O4891">
        <v>2.7E-6</v>
      </c>
      <c r="P4891">
        <f t="shared" si="344"/>
        <v>37.518517720351873</v>
      </c>
      <c r="Q4891">
        <f t="shared" si="346"/>
        <v>3</v>
      </c>
      <c r="AG4891">
        <v>5.2593116000000002</v>
      </c>
      <c r="AH4891">
        <v>0</v>
      </c>
      <c r="AI4891">
        <f t="shared" si="345"/>
        <v>44.288513132656306</v>
      </c>
      <c r="AJ4891">
        <f t="shared" si="347"/>
        <v>3</v>
      </c>
    </row>
    <row r="4892" spans="14:36" x14ac:dyDescent="0.35">
      <c r="N4892">
        <v>4.4727058</v>
      </c>
      <c r="O4892">
        <v>2.9000000000000002E-6</v>
      </c>
      <c r="P4892">
        <f t="shared" si="344"/>
        <v>37.66452810322324</v>
      </c>
      <c r="Q4892">
        <f t="shared" si="346"/>
        <v>3</v>
      </c>
      <c r="AG4892">
        <v>5.2766723000000004</v>
      </c>
      <c r="AH4892">
        <v>0</v>
      </c>
      <c r="AI4892">
        <f t="shared" si="345"/>
        <v>44.434707092706532</v>
      </c>
      <c r="AJ4892">
        <f t="shared" si="347"/>
        <v>3</v>
      </c>
    </row>
    <row r="4893" spans="14:36" x14ac:dyDescent="0.35">
      <c r="N4893">
        <v>4.4900479000000004</v>
      </c>
      <c r="O4893">
        <v>2.7E-6</v>
      </c>
      <c r="P4893">
        <f t="shared" si="344"/>
        <v>37.810565433203436</v>
      </c>
      <c r="Q4893">
        <f t="shared" si="346"/>
        <v>3</v>
      </c>
      <c r="AG4893">
        <v>5.2940357000000002</v>
      </c>
      <c r="AH4893">
        <v>0</v>
      </c>
      <c r="AI4893">
        <f t="shared" si="345"/>
        <v>44.580923789379831</v>
      </c>
      <c r="AJ4893">
        <f t="shared" si="347"/>
        <v>3</v>
      </c>
    </row>
    <row r="4894" spans="14:36" x14ac:dyDescent="0.35">
      <c r="N4894">
        <v>4.5073933000000004</v>
      </c>
      <c r="O4894">
        <v>2.7999999999999999E-6</v>
      </c>
      <c r="P4894">
        <f t="shared" si="344"/>
        <v>37.956630552389598</v>
      </c>
      <c r="Q4894">
        <f t="shared" si="346"/>
        <v>3</v>
      </c>
      <c r="AG4894">
        <v>5.3114018999999999</v>
      </c>
      <c r="AH4894">
        <v>0</v>
      </c>
      <c r="AI4894">
        <f t="shared" si="345"/>
        <v>44.727164064773348</v>
      </c>
      <c r="AJ4894">
        <f t="shared" si="347"/>
        <v>3</v>
      </c>
    </row>
    <row r="4895" spans="14:36" x14ac:dyDescent="0.35">
      <c r="N4895">
        <v>4.5247421000000001</v>
      </c>
      <c r="O4895">
        <v>2.5000000000000002E-6</v>
      </c>
      <c r="P4895">
        <f t="shared" si="344"/>
        <v>38.10272430287889</v>
      </c>
      <c r="Q4895">
        <f t="shared" si="346"/>
        <v>3</v>
      </c>
      <c r="AG4895">
        <v>5.3287706999999997</v>
      </c>
      <c r="AH4895">
        <v>0</v>
      </c>
      <c r="AI4895">
        <f t="shared" si="345"/>
        <v>44.873426234692786</v>
      </c>
      <c r="AJ4895">
        <f t="shared" si="347"/>
        <v>3</v>
      </c>
    </row>
    <row r="4896" spans="14:36" x14ac:dyDescent="0.35">
      <c r="N4896">
        <v>4.5420940999999999</v>
      </c>
      <c r="O4896">
        <v>3.0000000000000001E-6</v>
      </c>
      <c r="P4896">
        <f t="shared" si="344"/>
        <v>38.248845000477004</v>
      </c>
      <c r="Q4896">
        <f t="shared" si="346"/>
        <v>3</v>
      </c>
      <c r="AG4896">
        <v>5.3461423000000003</v>
      </c>
      <c r="AH4896">
        <v>0</v>
      </c>
      <c r="AI4896">
        <f t="shared" si="345"/>
        <v>45.019711983332449</v>
      </c>
      <c r="AJ4896">
        <f t="shared" si="347"/>
        <v>3</v>
      </c>
    </row>
    <row r="4897" spans="14:36" x14ac:dyDescent="0.35">
      <c r="N4897">
        <v>4.5594494000000001</v>
      </c>
      <c r="O4897">
        <v>2.7999999999999999E-6</v>
      </c>
      <c r="P4897">
        <f t="shared" si="344"/>
        <v>38.394993487281091</v>
      </c>
      <c r="Q4897">
        <f t="shared" si="346"/>
        <v>3</v>
      </c>
      <c r="AG4897">
        <v>5.3635165000000002</v>
      </c>
      <c r="AH4897">
        <v>0</v>
      </c>
      <c r="AI4897">
        <f t="shared" si="345"/>
        <v>45.166019626498034</v>
      </c>
      <c r="AJ4897">
        <f t="shared" si="347"/>
        <v>3</v>
      </c>
    </row>
    <row r="4898" spans="14:36" x14ac:dyDescent="0.35">
      <c r="N4898">
        <v>4.5768079000000004</v>
      </c>
      <c r="O4898">
        <v>2.6000000000000001E-6</v>
      </c>
      <c r="P4898">
        <f t="shared" si="344"/>
        <v>38.541168921194007</v>
      </c>
      <c r="Q4898">
        <f t="shared" si="346"/>
        <v>3</v>
      </c>
      <c r="AG4898">
        <v>5.3808935</v>
      </c>
      <c r="AH4898">
        <v>0</v>
      </c>
      <c r="AI4898">
        <f t="shared" si="345"/>
        <v>45.312350848383829</v>
      </c>
      <c r="AJ4898">
        <f t="shared" si="347"/>
        <v>3</v>
      </c>
    </row>
    <row r="4899" spans="14:36" x14ac:dyDescent="0.35">
      <c r="N4899">
        <v>4.5941697000000001</v>
      </c>
      <c r="O4899">
        <v>2.9000000000000002E-6</v>
      </c>
      <c r="P4899">
        <f t="shared" si="344"/>
        <v>38.687372144312889</v>
      </c>
      <c r="Q4899">
        <f t="shared" si="346"/>
        <v>3</v>
      </c>
      <c r="AG4899">
        <v>5.3982730999999999</v>
      </c>
      <c r="AH4899">
        <v>0</v>
      </c>
      <c r="AI4899">
        <f t="shared" si="345"/>
        <v>45.458703964795554</v>
      </c>
      <c r="AJ4899">
        <f t="shared" si="347"/>
        <v>3</v>
      </c>
    </row>
    <row r="4900" spans="14:36" x14ac:dyDescent="0.35">
      <c r="N4900">
        <v>4.6115347</v>
      </c>
      <c r="O4900">
        <v>2.7E-6</v>
      </c>
      <c r="P4900">
        <f t="shared" si="344"/>
        <v>38.833602314540599</v>
      </c>
      <c r="Q4900">
        <f t="shared" si="346"/>
        <v>3</v>
      </c>
      <c r="AG4900">
        <v>5.4156554000000003</v>
      </c>
      <c r="AH4900">
        <v>0</v>
      </c>
      <c r="AI4900">
        <f t="shared" si="345"/>
        <v>45.605079817830344</v>
      </c>
      <c r="AJ4900">
        <f t="shared" si="347"/>
        <v>3</v>
      </c>
    </row>
    <row r="4901" spans="14:36" x14ac:dyDescent="0.35">
      <c r="N4901">
        <v>4.6289028999999999</v>
      </c>
      <c r="O4901">
        <v>2.9000000000000002E-6</v>
      </c>
      <c r="P4901">
        <f t="shared" si="344"/>
        <v>38.979859431877138</v>
      </c>
      <c r="Q4901">
        <f t="shared" si="346"/>
        <v>3</v>
      </c>
      <c r="AG4901">
        <v>5.4330403</v>
      </c>
      <c r="AH4901">
        <v>0</v>
      </c>
      <c r="AI4901">
        <f t="shared" si="345"/>
        <v>45.751477565391056</v>
      </c>
      <c r="AJ4901">
        <f t="shared" si="347"/>
        <v>3</v>
      </c>
    </row>
    <row r="4902" spans="14:36" x14ac:dyDescent="0.35">
      <c r="N4902">
        <v>4.6462744000000002</v>
      </c>
      <c r="O4902">
        <v>2.5000000000000002E-6</v>
      </c>
      <c r="P4902">
        <f t="shared" si="344"/>
        <v>39.12614433841965</v>
      </c>
      <c r="Q4902">
        <f t="shared" si="346"/>
        <v>3</v>
      </c>
      <c r="AG4902">
        <v>5.4504279000000002</v>
      </c>
      <c r="AH4902">
        <v>0</v>
      </c>
      <c r="AI4902">
        <f t="shared" si="345"/>
        <v>45.897898049574835</v>
      </c>
      <c r="AJ4902">
        <f t="shared" si="347"/>
        <v>3</v>
      </c>
    </row>
    <row r="4903" spans="14:36" x14ac:dyDescent="0.35">
      <c r="N4903">
        <v>4.6636490000000004</v>
      </c>
      <c r="O4903">
        <v>3.0000000000000001E-6</v>
      </c>
      <c r="P4903">
        <f t="shared" si="344"/>
        <v>39.272455349973832</v>
      </c>
      <c r="Q4903">
        <f t="shared" si="346"/>
        <v>3</v>
      </c>
      <c r="AG4903">
        <v>5.4678182</v>
      </c>
      <c r="AH4903">
        <v>0</v>
      </c>
      <c r="AI4903">
        <f t="shared" si="345"/>
        <v>46.044341270381686</v>
      </c>
      <c r="AJ4903">
        <f t="shared" si="347"/>
        <v>3</v>
      </c>
    </row>
    <row r="4904" spans="14:36" x14ac:dyDescent="0.35">
      <c r="N4904">
        <v>4.6810267000000003</v>
      </c>
      <c r="O4904">
        <v>2.7999999999999999E-6</v>
      </c>
      <c r="P4904">
        <f t="shared" si="344"/>
        <v>39.418792466539692</v>
      </c>
      <c r="Q4904">
        <f t="shared" si="346"/>
        <v>3</v>
      </c>
      <c r="AG4904">
        <v>5.4852110999999999</v>
      </c>
      <c r="AH4904">
        <v>0</v>
      </c>
      <c r="AI4904">
        <f t="shared" si="345"/>
        <v>46.190806385714453</v>
      </c>
      <c r="AJ4904">
        <f t="shared" si="347"/>
        <v>3</v>
      </c>
    </row>
    <row r="4905" spans="14:36" x14ac:dyDescent="0.35">
      <c r="N4905">
        <v>4.6984076999999997</v>
      </c>
      <c r="O4905">
        <v>2.6000000000000001E-6</v>
      </c>
      <c r="P4905">
        <f t="shared" si="344"/>
        <v>39.565157372311518</v>
      </c>
      <c r="Q4905">
        <f t="shared" si="346"/>
        <v>3</v>
      </c>
      <c r="AG4905">
        <v>5.5026066</v>
      </c>
      <c r="AH4905">
        <v>0</v>
      </c>
      <c r="AI4905">
        <f t="shared" si="345"/>
        <v>46.337293395573148</v>
      </c>
      <c r="AJ4905">
        <f t="shared" si="347"/>
        <v>3</v>
      </c>
    </row>
    <row r="4906" spans="14:36" x14ac:dyDescent="0.35">
      <c r="N4906">
        <v>4.7157917999999999</v>
      </c>
      <c r="O4906">
        <v>2.9000000000000002E-6</v>
      </c>
      <c r="P4906">
        <f t="shared" si="344"/>
        <v>39.711548383095021</v>
      </c>
      <c r="Q4906">
        <f t="shared" si="346"/>
        <v>3</v>
      </c>
      <c r="AG4906">
        <v>5.5200047000000003</v>
      </c>
      <c r="AH4906">
        <v>0</v>
      </c>
      <c r="AI4906">
        <f t="shared" si="345"/>
        <v>46.483802299957759</v>
      </c>
      <c r="AJ4906">
        <f t="shared" si="347"/>
        <v>3</v>
      </c>
    </row>
    <row r="4907" spans="14:36" x14ac:dyDescent="0.35">
      <c r="N4907">
        <v>4.7331789999999998</v>
      </c>
      <c r="O4907">
        <v>2.7E-6</v>
      </c>
      <c r="P4907">
        <f t="shared" si="344"/>
        <v>39.857965498890195</v>
      </c>
      <c r="Q4907">
        <f t="shared" si="346"/>
        <v>3</v>
      </c>
      <c r="AG4907">
        <v>5.5374053999999999</v>
      </c>
      <c r="AH4907">
        <v>0</v>
      </c>
      <c r="AI4907">
        <f t="shared" si="345"/>
        <v>46.630333098868284</v>
      </c>
      <c r="AJ4907">
        <f t="shared" si="347"/>
        <v>3</v>
      </c>
    </row>
    <row r="4908" spans="14:36" x14ac:dyDescent="0.35">
      <c r="N4908">
        <v>4.7505693000000004</v>
      </c>
      <c r="O4908">
        <v>3.1E-6</v>
      </c>
      <c r="P4908">
        <f t="shared" si="344"/>
        <v>40.004408719697054</v>
      </c>
      <c r="Q4908">
        <f t="shared" si="346"/>
        <v>3</v>
      </c>
      <c r="AG4908">
        <v>5.5548086999999997</v>
      </c>
      <c r="AH4908">
        <v>0</v>
      </c>
      <c r="AI4908">
        <f t="shared" si="345"/>
        <v>46.776885792304732</v>
      </c>
      <c r="AJ4908">
        <f t="shared" si="347"/>
        <v>3</v>
      </c>
    </row>
    <row r="4909" spans="14:36" x14ac:dyDescent="0.35">
      <c r="N4909">
        <v>4.7679627</v>
      </c>
      <c r="O4909">
        <v>2.6000000000000001E-6</v>
      </c>
      <c r="P4909">
        <f t="shared" si="344"/>
        <v>40.150878045515576</v>
      </c>
      <c r="Q4909">
        <f t="shared" si="346"/>
        <v>3</v>
      </c>
      <c r="AG4909">
        <v>5.5722145999999997</v>
      </c>
      <c r="AH4909">
        <v>0</v>
      </c>
      <c r="AI4909">
        <f t="shared" si="345"/>
        <v>46.923460380267102</v>
      </c>
      <c r="AJ4909">
        <f t="shared" si="347"/>
        <v>3</v>
      </c>
    </row>
    <row r="4910" spans="14:36" x14ac:dyDescent="0.35">
      <c r="N4910">
        <v>4.7853592999999996</v>
      </c>
      <c r="O4910">
        <v>3.4999999999999999E-6</v>
      </c>
      <c r="P4910">
        <f t="shared" si="344"/>
        <v>40.29737431844292</v>
      </c>
      <c r="Q4910">
        <f t="shared" si="346"/>
        <v>3</v>
      </c>
      <c r="AG4910">
        <v>5.5896230999999998</v>
      </c>
      <c r="AH4910">
        <v>0</v>
      </c>
      <c r="AI4910">
        <f t="shared" si="345"/>
        <v>47.070056862755386</v>
      </c>
      <c r="AJ4910">
        <f t="shared" si="347"/>
        <v>3</v>
      </c>
    </row>
    <row r="4911" spans="14:36" x14ac:dyDescent="0.35">
      <c r="N4911">
        <v>4.8027588999999997</v>
      </c>
      <c r="O4911">
        <v>3.7000000000000002E-6</v>
      </c>
      <c r="P4911">
        <f t="shared" si="344"/>
        <v>40.44389585428479</v>
      </c>
      <c r="Q4911">
        <f t="shared" si="346"/>
        <v>3</v>
      </c>
      <c r="AG4911">
        <v>5.6070342000000002</v>
      </c>
      <c r="AH4911">
        <v>0</v>
      </c>
      <c r="AI4911">
        <f t="shared" si="345"/>
        <v>47.2166752397696</v>
      </c>
      <c r="AJ4911">
        <f t="shared" si="347"/>
        <v>3</v>
      </c>
    </row>
    <row r="4912" spans="14:36" x14ac:dyDescent="0.35">
      <c r="N4912">
        <v>4.8201615999999996</v>
      </c>
      <c r="O4912">
        <v>2.9000000000000002E-6</v>
      </c>
      <c r="P4912">
        <f t="shared" si="344"/>
        <v>40.590443495138338</v>
      </c>
      <c r="Q4912">
        <f t="shared" si="346"/>
        <v>3</v>
      </c>
      <c r="AG4912">
        <v>5.6244478000000004</v>
      </c>
      <c r="AH4912">
        <v>0</v>
      </c>
      <c r="AI4912">
        <f t="shared" si="345"/>
        <v>47.363314669212578</v>
      </c>
      <c r="AJ4912">
        <f t="shared" si="347"/>
        <v>3</v>
      </c>
    </row>
    <row r="4913" spans="14:36" x14ac:dyDescent="0.35">
      <c r="N4913">
        <v>4.8375674000000002</v>
      </c>
      <c r="O4913">
        <v>2.7999999999999999E-6</v>
      </c>
      <c r="P4913">
        <f t="shared" si="344"/>
        <v>40.737017241003556</v>
      </c>
      <c r="Q4913">
        <f t="shared" si="346"/>
        <v>3</v>
      </c>
      <c r="AG4913">
        <v>5.641864</v>
      </c>
      <c r="AH4913">
        <v>0</v>
      </c>
      <c r="AI4913">
        <f t="shared" si="345"/>
        <v>47.509975993181463</v>
      </c>
      <c r="AJ4913">
        <f t="shared" si="347"/>
        <v>3</v>
      </c>
    </row>
    <row r="4914" spans="14:36" x14ac:dyDescent="0.35">
      <c r="N4914">
        <v>4.8549762000000003</v>
      </c>
      <c r="O4914">
        <v>3.0000000000000001E-6</v>
      </c>
      <c r="P4914">
        <f t="shared" si="344"/>
        <v>40.883616249783294</v>
      </c>
      <c r="Q4914">
        <f t="shared" si="346"/>
        <v>3</v>
      </c>
      <c r="AG4914">
        <v>5.6592827000000003</v>
      </c>
      <c r="AH4914">
        <v>0</v>
      </c>
      <c r="AI4914">
        <f t="shared" si="345"/>
        <v>47.656658369579134</v>
      </c>
      <c r="AJ4914">
        <f t="shared" si="347"/>
        <v>3</v>
      </c>
    </row>
    <row r="4915" spans="14:36" x14ac:dyDescent="0.35">
      <c r="N4915">
        <v>4.8723879999999999</v>
      </c>
      <c r="O4915">
        <v>2.5000000000000002E-6</v>
      </c>
      <c r="P4915">
        <f t="shared" si="344"/>
        <v>41.030240521477559</v>
      </c>
      <c r="Q4915">
        <f t="shared" si="346"/>
        <v>3</v>
      </c>
      <c r="AG4915">
        <v>5.6767038999999997</v>
      </c>
      <c r="AH4915">
        <v>0</v>
      </c>
      <c r="AI4915">
        <f t="shared" si="345"/>
        <v>47.803361798405561</v>
      </c>
      <c r="AJ4915">
        <f t="shared" si="347"/>
        <v>3</v>
      </c>
    </row>
    <row r="4916" spans="14:36" x14ac:dyDescent="0.35">
      <c r="N4916">
        <v>4.8898028</v>
      </c>
      <c r="O4916">
        <v>2.5000000000000002E-6</v>
      </c>
      <c r="P4916">
        <f t="shared" si="344"/>
        <v>41.176890056086343</v>
      </c>
      <c r="Q4916">
        <f t="shared" si="346"/>
        <v>3</v>
      </c>
      <c r="AG4916">
        <v>5.6941277000000001</v>
      </c>
      <c r="AH4916">
        <v>0</v>
      </c>
      <c r="AI4916">
        <f t="shared" si="345"/>
        <v>47.950087121757917</v>
      </c>
      <c r="AJ4916">
        <f t="shared" si="347"/>
        <v>3</v>
      </c>
    </row>
    <row r="4917" spans="14:36" x14ac:dyDescent="0.35">
      <c r="N4917">
        <v>4.9072206999999999</v>
      </c>
      <c r="O4917">
        <v>2.7E-6</v>
      </c>
      <c r="P4917">
        <f t="shared" si="344"/>
        <v>41.323565695706797</v>
      </c>
      <c r="Q4917">
        <f t="shared" si="346"/>
        <v>3</v>
      </c>
      <c r="AG4917">
        <v>5.7115539999999996</v>
      </c>
      <c r="AH4917">
        <v>0</v>
      </c>
      <c r="AI4917">
        <f t="shared" si="345"/>
        <v>48.096833497539031</v>
      </c>
      <c r="AJ4917">
        <f t="shared" si="347"/>
        <v>3</v>
      </c>
    </row>
    <row r="4918" spans="14:36" x14ac:dyDescent="0.35">
      <c r="N4918">
        <v>4.9246416000000002</v>
      </c>
      <c r="O4918">
        <v>2.7E-6</v>
      </c>
      <c r="P4918">
        <f t="shared" si="344"/>
        <v>41.470266598241786</v>
      </c>
      <c r="Q4918">
        <f t="shared" si="346"/>
        <v>3</v>
      </c>
      <c r="AG4918">
        <v>5.7289829000000001</v>
      </c>
      <c r="AH4918">
        <v>0</v>
      </c>
      <c r="AI4918">
        <f t="shared" si="345"/>
        <v>48.24360176784608</v>
      </c>
      <c r="AJ4918">
        <f t="shared" si="347"/>
        <v>3</v>
      </c>
    </row>
    <row r="4919" spans="14:36" x14ac:dyDescent="0.35">
      <c r="N4919">
        <v>4.9420653999999997</v>
      </c>
      <c r="O4919">
        <v>2.5000000000000002E-6</v>
      </c>
      <c r="P4919">
        <f t="shared" si="344"/>
        <v>41.616991921594128</v>
      </c>
      <c r="Q4919">
        <f t="shared" si="346"/>
        <v>3</v>
      </c>
      <c r="AG4919">
        <v>5.7464142000000002</v>
      </c>
      <c r="AH4919">
        <v>0</v>
      </c>
      <c r="AI4919">
        <f t="shared" si="345"/>
        <v>48.390390248484735</v>
      </c>
      <c r="AJ4919">
        <f t="shared" si="347"/>
        <v>3</v>
      </c>
    </row>
    <row r="4920" spans="14:36" x14ac:dyDescent="0.35">
      <c r="N4920">
        <v>4.9594923</v>
      </c>
      <c r="O4920">
        <v>2.6000000000000001E-6</v>
      </c>
      <c r="P4920">
        <f t="shared" si="344"/>
        <v>41.763743349958155</v>
      </c>
      <c r="Q4920">
        <f t="shared" si="346"/>
        <v>3</v>
      </c>
      <c r="AG4920">
        <v>5.7638480000000003</v>
      </c>
      <c r="AH4920">
        <v>0</v>
      </c>
      <c r="AI4920">
        <f t="shared" si="345"/>
        <v>48.537199781552168</v>
      </c>
      <c r="AJ4920">
        <f t="shared" si="347"/>
        <v>3</v>
      </c>
    </row>
    <row r="4921" spans="14:36" x14ac:dyDescent="0.35">
      <c r="N4921">
        <v>4.9769221000000003</v>
      </c>
      <c r="O4921">
        <v>2.7999999999999999E-6</v>
      </c>
      <c r="P4921">
        <f t="shared" si="344"/>
        <v>41.910519199139557</v>
      </c>
      <c r="Q4921">
        <f t="shared" si="346"/>
        <v>3</v>
      </c>
      <c r="AG4921">
        <v>5.7812843000000003</v>
      </c>
      <c r="AH4921">
        <v>0</v>
      </c>
      <c r="AI4921">
        <f t="shared" si="345"/>
        <v>48.684030367048358</v>
      </c>
      <c r="AJ4921">
        <f t="shared" si="347"/>
        <v>3</v>
      </c>
    </row>
    <row r="4922" spans="14:36" x14ac:dyDescent="0.35">
      <c r="N4922">
        <v>4.9943548</v>
      </c>
      <c r="O4922">
        <v>2.6000000000000001E-6</v>
      </c>
      <c r="P4922">
        <f t="shared" si="344"/>
        <v>42.057319469138328</v>
      </c>
      <c r="Q4922">
        <f t="shared" si="346"/>
        <v>3</v>
      </c>
      <c r="AG4922">
        <v>5.7987231000000001</v>
      </c>
      <c r="AH4922">
        <v>0</v>
      </c>
      <c r="AI4922">
        <f t="shared" si="345"/>
        <v>48.830882004973326</v>
      </c>
      <c r="AJ4922">
        <f t="shared" si="347"/>
        <v>3</v>
      </c>
    </row>
    <row r="4923" spans="14:36" x14ac:dyDescent="0.35">
      <c r="N4923">
        <v>5.0117905</v>
      </c>
      <c r="O4923">
        <v>2.7E-6</v>
      </c>
      <c r="P4923">
        <f t="shared" si="344"/>
        <v>42.204145002051618</v>
      </c>
      <c r="Q4923">
        <f t="shared" si="346"/>
        <v>3</v>
      </c>
      <c r="AG4923">
        <v>5.8161643999999999</v>
      </c>
      <c r="AH4923">
        <v>0</v>
      </c>
      <c r="AI4923">
        <f t="shared" si="345"/>
        <v>48.977754695327057</v>
      </c>
      <c r="AJ4923">
        <f t="shared" si="347"/>
        <v>3</v>
      </c>
    </row>
    <row r="4924" spans="14:36" x14ac:dyDescent="0.35">
      <c r="N4924">
        <v>5.0292291999999996</v>
      </c>
      <c r="O4924">
        <v>2.7999999999999999E-6</v>
      </c>
      <c r="P4924">
        <f t="shared" si="344"/>
        <v>42.350995797879428</v>
      </c>
      <c r="Q4924">
        <f t="shared" si="346"/>
        <v>3</v>
      </c>
      <c r="AG4924">
        <v>5.8336081000000002</v>
      </c>
      <c r="AH4924">
        <v>0</v>
      </c>
      <c r="AI4924">
        <f t="shared" si="345"/>
        <v>49.124647596012409</v>
      </c>
      <c r="AJ4924">
        <f t="shared" si="347"/>
        <v>4</v>
      </c>
    </row>
    <row r="4925" spans="14:36" x14ac:dyDescent="0.35">
      <c r="N4925">
        <v>5.0466707</v>
      </c>
      <c r="O4925">
        <v>2.9000000000000002E-6</v>
      </c>
      <c r="P4925">
        <f t="shared" si="344"/>
        <v>42.497870172427461</v>
      </c>
      <c r="Q4925">
        <f t="shared" si="346"/>
        <v>3</v>
      </c>
      <c r="AG4925">
        <v>5.8510543000000004</v>
      </c>
      <c r="AH4925">
        <v>0</v>
      </c>
      <c r="AI4925">
        <f t="shared" si="345"/>
        <v>49.271561549126531</v>
      </c>
      <c r="AJ4925">
        <f t="shared" si="347"/>
        <v>4</v>
      </c>
    </row>
    <row r="4926" spans="14:36" x14ac:dyDescent="0.35">
      <c r="N4926">
        <v>5.0641151999999998</v>
      </c>
      <c r="O4926">
        <v>2.9000000000000002E-6</v>
      </c>
      <c r="P4926">
        <f t="shared" si="344"/>
        <v>42.644769809890022</v>
      </c>
      <c r="Q4926">
        <f t="shared" si="346"/>
        <v>3</v>
      </c>
      <c r="AG4926">
        <v>5.8685029000000002</v>
      </c>
      <c r="AH4926">
        <v>0</v>
      </c>
      <c r="AI4926">
        <f t="shared" si="345"/>
        <v>49.418495712572266</v>
      </c>
      <c r="AJ4926">
        <f t="shared" si="347"/>
        <v>4</v>
      </c>
    </row>
    <row r="4927" spans="14:36" x14ac:dyDescent="0.35">
      <c r="N4927">
        <v>5.0815625000000004</v>
      </c>
      <c r="O4927">
        <v>3.0000000000000001E-6</v>
      </c>
      <c r="P4927">
        <f t="shared" si="344"/>
        <v>42.791693026072807</v>
      </c>
      <c r="Q4927">
        <f t="shared" si="346"/>
        <v>3</v>
      </c>
      <c r="AG4927">
        <v>5.8859539999999999</v>
      </c>
      <c r="AH4927">
        <v>0</v>
      </c>
      <c r="AI4927">
        <f t="shared" si="345"/>
        <v>49.565450928446772</v>
      </c>
      <c r="AJ4927">
        <f t="shared" si="347"/>
        <v>4</v>
      </c>
    </row>
    <row r="4928" spans="14:36" x14ac:dyDescent="0.35">
      <c r="N4928">
        <v>5.0990127999999997</v>
      </c>
      <c r="O4928">
        <v>2.9000000000000002E-6</v>
      </c>
      <c r="P4928">
        <f t="shared" si="344"/>
        <v>42.938641505170096</v>
      </c>
      <c r="Q4928">
        <f t="shared" si="346"/>
        <v>3</v>
      </c>
      <c r="AG4928">
        <v>5.9034075000000001</v>
      </c>
      <c r="AH4928">
        <v>0</v>
      </c>
      <c r="AI4928">
        <f t="shared" si="345"/>
        <v>49.712426354652898</v>
      </c>
      <c r="AJ4928">
        <f t="shared" si="347"/>
        <v>4</v>
      </c>
    </row>
    <row r="4929" spans="14:36" x14ac:dyDescent="0.35">
      <c r="N4929">
        <v>5.1164658999999997</v>
      </c>
      <c r="O4929">
        <v>3.0000000000000001E-6</v>
      </c>
      <c r="P4929">
        <f t="shared" si="344"/>
        <v>43.085613562987618</v>
      </c>
      <c r="Q4929">
        <f t="shared" si="346"/>
        <v>3</v>
      </c>
      <c r="AG4929">
        <v>5.9208635000000003</v>
      </c>
      <c r="AH4929">
        <v>0</v>
      </c>
      <c r="AI4929">
        <f t="shared" si="345"/>
        <v>49.859422833287795</v>
      </c>
      <c r="AJ4929">
        <f t="shared" si="347"/>
        <v>4</v>
      </c>
    </row>
    <row r="4930" spans="14:36" x14ac:dyDescent="0.35">
      <c r="N4930">
        <v>5.1339218999999998</v>
      </c>
      <c r="O4930">
        <v>3.3000000000000002E-6</v>
      </c>
      <c r="P4930">
        <f t="shared" ref="P4930:P4993" si="348">N4930*$L$4</f>
        <v>43.232610041622515</v>
      </c>
      <c r="Q4930">
        <f t="shared" si="346"/>
        <v>3</v>
      </c>
      <c r="AG4930">
        <v>5.9383217999999998</v>
      </c>
      <c r="AH4930">
        <v>0</v>
      </c>
      <c r="AI4930">
        <f t="shared" ref="AI4930:AI4993" si="349">AG4930*$L$4</f>
        <v>50.006438680157153</v>
      </c>
      <c r="AJ4930">
        <f t="shared" si="347"/>
        <v>4</v>
      </c>
    </row>
    <row r="4931" spans="14:36" x14ac:dyDescent="0.35">
      <c r="N4931">
        <v>5.1513806999999998</v>
      </c>
      <c r="O4931">
        <v>3.1E-6</v>
      </c>
      <c r="P4931">
        <f t="shared" si="348"/>
        <v>43.379630098977628</v>
      </c>
      <c r="Q4931">
        <f t="shared" ref="Q4931:Q4994" si="350">IF(P4931&lt;=9,1,IF(P4931&lt;=19,2,IF(P4931&lt;=49,3,4)))</f>
        <v>3</v>
      </c>
      <c r="AG4931">
        <v>5.9557826</v>
      </c>
      <c r="AH4931">
        <v>0</v>
      </c>
      <c r="AI4931">
        <f t="shared" si="349"/>
        <v>50.153475579455282</v>
      </c>
      <c r="AJ4931">
        <f t="shared" ref="AJ4931:AJ4994" si="351">IF(AI4931&lt;=9,1,IF(AI4931&lt;=19,2,IF(AI4931&lt;=49,3,4)))</f>
        <v>4</v>
      </c>
    </row>
    <row r="4932" spans="14:36" x14ac:dyDescent="0.35">
      <c r="N4932">
        <v>5.1688423999999999</v>
      </c>
      <c r="O4932">
        <v>3.1999999999999999E-6</v>
      </c>
      <c r="P4932">
        <f t="shared" si="348"/>
        <v>43.526674577150118</v>
      </c>
      <c r="Q4932">
        <f t="shared" si="350"/>
        <v>3</v>
      </c>
      <c r="AG4932">
        <v>5.9732457999999999</v>
      </c>
      <c r="AH4932">
        <v>0</v>
      </c>
      <c r="AI4932">
        <f t="shared" si="349"/>
        <v>50.300532689085031</v>
      </c>
      <c r="AJ4932">
        <f t="shared" si="351"/>
        <v>4</v>
      </c>
    </row>
    <row r="4933" spans="14:36" x14ac:dyDescent="0.35">
      <c r="N4933">
        <v>5.1863070000000002</v>
      </c>
      <c r="O4933">
        <v>3.1E-6</v>
      </c>
      <c r="P4933">
        <f t="shared" si="348"/>
        <v>43.673743476139975</v>
      </c>
      <c r="Q4933">
        <f t="shared" si="350"/>
        <v>3</v>
      </c>
      <c r="AG4933">
        <v>5.9907114000000004</v>
      </c>
      <c r="AH4933">
        <v>0</v>
      </c>
      <c r="AI4933">
        <f t="shared" si="349"/>
        <v>50.4476100090464</v>
      </c>
      <c r="AJ4933">
        <f t="shared" si="351"/>
        <v>4</v>
      </c>
    </row>
    <row r="4934" spans="14:36" x14ac:dyDescent="0.35">
      <c r="N4934">
        <v>5.2037743000000001</v>
      </c>
      <c r="O4934">
        <v>2.7999999999999999E-6</v>
      </c>
      <c r="P4934">
        <f t="shared" si="348"/>
        <v>43.820835111752906</v>
      </c>
      <c r="Q4934">
        <f t="shared" si="350"/>
        <v>3</v>
      </c>
      <c r="AG4934">
        <v>6.0081793000000001</v>
      </c>
      <c r="AH4934">
        <v>0</v>
      </c>
      <c r="AI4934">
        <f t="shared" si="349"/>
        <v>50.594706697242231</v>
      </c>
      <c r="AJ4934">
        <f t="shared" si="351"/>
        <v>4</v>
      </c>
    </row>
    <row r="4935" spans="14:36" x14ac:dyDescent="0.35">
      <c r="N4935">
        <v>5.2212445000000001</v>
      </c>
      <c r="O4935">
        <v>2.5000000000000002E-6</v>
      </c>
      <c r="P4935">
        <f t="shared" si="348"/>
        <v>43.967951168183205</v>
      </c>
      <c r="Q4935">
        <f t="shared" si="350"/>
        <v>3</v>
      </c>
      <c r="AG4935">
        <v>6.0256496999999998</v>
      </c>
      <c r="AH4935">
        <v>0</v>
      </c>
      <c r="AI4935">
        <f t="shared" si="349"/>
        <v>50.741824437866825</v>
      </c>
      <c r="AJ4935">
        <f t="shared" si="351"/>
        <v>4</v>
      </c>
    </row>
    <row r="4936" spans="14:36" x14ac:dyDescent="0.35">
      <c r="N4936">
        <v>5.2387174999999999</v>
      </c>
      <c r="O4936">
        <v>2.5000000000000002E-6</v>
      </c>
      <c r="P4936">
        <f t="shared" si="348"/>
        <v>44.115090803333729</v>
      </c>
      <c r="Q4936">
        <f t="shared" si="350"/>
        <v>3</v>
      </c>
      <c r="AG4936">
        <v>6.0431223999999997</v>
      </c>
      <c r="AH4936">
        <v>0</v>
      </c>
      <c r="AI4936">
        <f t="shared" si="349"/>
        <v>50.888961546725895</v>
      </c>
      <c r="AJ4936">
        <f t="shared" si="351"/>
        <v>4</v>
      </c>
    </row>
    <row r="4937" spans="14:36" x14ac:dyDescent="0.35">
      <c r="N4937">
        <v>5.2561932000000002</v>
      </c>
      <c r="O4937">
        <v>2.7E-6</v>
      </c>
      <c r="P4937">
        <f t="shared" si="348"/>
        <v>44.262253175107318</v>
      </c>
      <c r="Q4937">
        <f t="shared" si="350"/>
        <v>3</v>
      </c>
      <c r="AG4937">
        <v>6.0605975000000001</v>
      </c>
      <c r="AH4937">
        <v>0</v>
      </c>
      <c r="AI4937">
        <f t="shared" si="349"/>
        <v>51.036118865916585</v>
      </c>
      <c r="AJ4937">
        <f t="shared" si="351"/>
        <v>4</v>
      </c>
    </row>
    <row r="4938" spans="14:36" x14ac:dyDescent="0.35">
      <c r="N4938">
        <v>5.2736717999999998</v>
      </c>
      <c r="O4938">
        <v>2.5000000000000002E-6</v>
      </c>
      <c r="P4938">
        <f t="shared" si="348"/>
        <v>44.409439967698276</v>
      </c>
      <c r="Q4938">
        <f t="shared" si="350"/>
        <v>3</v>
      </c>
      <c r="AG4938">
        <v>6.0780748999999998</v>
      </c>
      <c r="AH4938">
        <v>0</v>
      </c>
      <c r="AI4938">
        <f t="shared" si="349"/>
        <v>51.183295553341736</v>
      </c>
      <c r="AJ4938">
        <f t="shared" si="351"/>
        <v>4</v>
      </c>
    </row>
    <row r="4939" spans="14:36" x14ac:dyDescent="0.35">
      <c r="N4939">
        <v>5.2911530999999998</v>
      </c>
      <c r="O4939">
        <v>2.7E-6</v>
      </c>
      <c r="P4939">
        <f t="shared" si="348"/>
        <v>44.556649496912314</v>
      </c>
      <c r="Q4939">
        <f t="shared" si="350"/>
        <v>3</v>
      </c>
      <c r="AG4939">
        <v>6.0955547000000001</v>
      </c>
      <c r="AH4939">
        <v>0</v>
      </c>
      <c r="AI4939">
        <f t="shared" si="349"/>
        <v>51.330492451098515</v>
      </c>
      <c r="AJ4939">
        <f t="shared" si="351"/>
        <v>4</v>
      </c>
    </row>
    <row r="4940" spans="14:36" x14ac:dyDescent="0.35">
      <c r="N4940">
        <v>5.3086371999999997</v>
      </c>
      <c r="O4940">
        <v>2.7999999999999999E-6</v>
      </c>
      <c r="P4940">
        <f t="shared" si="348"/>
        <v>44.703882604846569</v>
      </c>
      <c r="Q4940">
        <f t="shared" si="350"/>
        <v>3</v>
      </c>
      <c r="AG4940">
        <v>6.1130367999999997</v>
      </c>
      <c r="AH4940">
        <v>0</v>
      </c>
      <c r="AI4940">
        <f t="shared" si="349"/>
        <v>51.477708717089747</v>
      </c>
      <c r="AJ4940">
        <f t="shared" si="351"/>
        <v>4</v>
      </c>
    </row>
    <row r="4941" spans="14:36" x14ac:dyDescent="0.35">
      <c r="N4941">
        <v>5.3261240000000001</v>
      </c>
      <c r="O4941">
        <v>3.1E-6</v>
      </c>
      <c r="P4941">
        <f t="shared" si="348"/>
        <v>44.851138449403891</v>
      </c>
      <c r="Q4941">
        <f t="shared" si="350"/>
        <v>3</v>
      </c>
      <c r="AG4941">
        <v>6.1305212999999998</v>
      </c>
      <c r="AH4941">
        <v>0</v>
      </c>
      <c r="AI4941">
        <f t="shared" si="349"/>
        <v>51.624945193412607</v>
      </c>
      <c r="AJ4941">
        <f t="shared" si="351"/>
        <v>4</v>
      </c>
    </row>
    <row r="4942" spans="14:36" x14ac:dyDescent="0.35">
      <c r="N4942">
        <v>5.3436136000000003</v>
      </c>
      <c r="O4942">
        <v>2.9000000000000002E-6</v>
      </c>
      <c r="P4942">
        <f t="shared" si="348"/>
        <v>44.998417872681443</v>
      </c>
      <c r="Q4942">
        <f t="shared" si="350"/>
        <v>3</v>
      </c>
      <c r="AG4942">
        <v>6.1480081000000002</v>
      </c>
      <c r="AH4942">
        <v>0</v>
      </c>
      <c r="AI4942">
        <f t="shared" si="349"/>
        <v>51.772201037969936</v>
      </c>
      <c r="AJ4942">
        <f t="shared" si="351"/>
        <v>4</v>
      </c>
    </row>
    <row r="4943" spans="14:36" x14ac:dyDescent="0.35">
      <c r="N4943">
        <v>5.3611059000000001</v>
      </c>
      <c r="O4943">
        <v>3.3000000000000002E-6</v>
      </c>
      <c r="P4943">
        <f t="shared" si="348"/>
        <v>45.145720032582055</v>
      </c>
      <c r="Q4943">
        <f t="shared" si="350"/>
        <v>3</v>
      </c>
      <c r="AG4943">
        <v>6.1654973000000002</v>
      </c>
      <c r="AH4943">
        <v>0</v>
      </c>
      <c r="AI4943">
        <f t="shared" si="349"/>
        <v>51.919477092858877</v>
      </c>
      <c r="AJ4943">
        <f t="shared" si="351"/>
        <v>4</v>
      </c>
    </row>
    <row r="4944" spans="14:36" x14ac:dyDescent="0.35">
      <c r="N4944">
        <v>5.3786009999999997</v>
      </c>
      <c r="O4944">
        <v>3.1E-6</v>
      </c>
      <c r="P4944">
        <f t="shared" si="348"/>
        <v>45.293045771202891</v>
      </c>
      <c r="Q4944">
        <f t="shared" si="350"/>
        <v>3</v>
      </c>
      <c r="AG4944">
        <v>6.1829887000000001</v>
      </c>
      <c r="AH4944">
        <v>0</v>
      </c>
      <c r="AI4944">
        <f t="shared" si="349"/>
        <v>52.066771673885135</v>
      </c>
      <c r="AJ4944">
        <f t="shared" si="351"/>
        <v>4</v>
      </c>
    </row>
    <row r="4945" spans="14:36" x14ac:dyDescent="0.35">
      <c r="N4945">
        <v>5.3960987999999999</v>
      </c>
      <c r="O4945">
        <v>3.3000000000000002E-6</v>
      </c>
      <c r="P4945">
        <f t="shared" si="348"/>
        <v>45.4403942464468</v>
      </c>
      <c r="Q4945">
        <f t="shared" si="350"/>
        <v>3</v>
      </c>
      <c r="AG4945">
        <v>6.2004824999999997</v>
      </c>
      <c r="AH4945">
        <v>0</v>
      </c>
      <c r="AI4945">
        <f t="shared" si="349"/>
        <v>52.214086465243007</v>
      </c>
      <c r="AJ4945">
        <f t="shared" si="351"/>
        <v>4</v>
      </c>
    </row>
    <row r="4946" spans="14:36" x14ac:dyDescent="0.35">
      <c r="N4946">
        <v>5.4135992000000002</v>
      </c>
      <c r="O4946">
        <v>3.5999999999999998E-6</v>
      </c>
      <c r="P4946">
        <f t="shared" si="348"/>
        <v>45.587764616216624</v>
      </c>
      <c r="Q4946">
        <f t="shared" si="350"/>
        <v>3</v>
      </c>
      <c r="AG4946">
        <v>6.2179786000000004</v>
      </c>
      <c r="AH4946">
        <v>0</v>
      </c>
      <c r="AI4946">
        <f t="shared" si="349"/>
        <v>52.361420624835361</v>
      </c>
      <c r="AJ4946">
        <f t="shared" si="351"/>
        <v>4</v>
      </c>
    </row>
    <row r="4947" spans="14:36" x14ac:dyDescent="0.35">
      <c r="N4947">
        <v>5.4311024000000003</v>
      </c>
      <c r="O4947">
        <v>3.1E-6</v>
      </c>
      <c r="P4947">
        <f t="shared" si="348"/>
        <v>45.735158564706673</v>
      </c>
      <c r="Q4947">
        <f t="shared" si="350"/>
        <v>3</v>
      </c>
      <c r="AG4947">
        <v>6.2354769000000001</v>
      </c>
      <c r="AH4947">
        <v>0</v>
      </c>
      <c r="AI4947">
        <f t="shared" si="349"/>
        <v>52.508773310565019</v>
      </c>
      <c r="AJ4947">
        <f t="shared" si="351"/>
        <v>4</v>
      </c>
    </row>
    <row r="4948" spans="14:36" x14ac:dyDescent="0.35">
      <c r="N4948">
        <v>5.4486083000000001</v>
      </c>
      <c r="O4948">
        <v>3.1E-6</v>
      </c>
      <c r="P4948">
        <f t="shared" si="348"/>
        <v>45.882575249819794</v>
      </c>
      <c r="Q4948">
        <f t="shared" si="350"/>
        <v>3</v>
      </c>
      <c r="AG4948">
        <v>6.2529776000000004</v>
      </c>
      <c r="AH4948">
        <v>0</v>
      </c>
      <c r="AI4948">
        <f t="shared" si="349"/>
        <v>52.656146206626296</v>
      </c>
      <c r="AJ4948">
        <f t="shared" si="351"/>
        <v>4</v>
      </c>
    </row>
    <row r="4949" spans="14:36" x14ac:dyDescent="0.35">
      <c r="N4949">
        <v>5.4661168</v>
      </c>
      <c r="O4949">
        <v>2.7999999999999999E-6</v>
      </c>
      <c r="P4949">
        <f t="shared" si="348"/>
        <v>46.030013829458831</v>
      </c>
      <c r="Q4949">
        <f t="shared" si="350"/>
        <v>3</v>
      </c>
      <c r="AG4949">
        <v>6.2704804999999997</v>
      </c>
      <c r="AH4949">
        <v>0</v>
      </c>
      <c r="AI4949">
        <f t="shared" si="349"/>
        <v>52.803537628824891</v>
      </c>
      <c r="AJ4949">
        <f t="shared" si="351"/>
        <v>4</v>
      </c>
    </row>
    <row r="4950" spans="14:36" x14ac:dyDescent="0.35">
      <c r="N4950">
        <v>5.4836280000000004</v>
      </c>
      <c r="O4950">
        <v>2.7E-6</v>
      </c>
      <c r="P4950">
        <f t="shared" si="348"/>
        <v>46.17747514572094</v>
      </c>
      <c r="Q4950">
        <f t="shared" si="350"/>
        <v>3</v>
      </c>
      <c r="AG4950">
        <v>6.2879857000000001</v>
      </c>
      <c r="AH4950">
        <v>0</v>
      </c>
      <c r="AI4950">
        <f t="shared" si="349"/>
        <v>52.950948419257955</v>
      </c>
      <c r="AJ4950">
        <f t="shared" si="351"/>
        <v>4</v>
      </c>
    </row>
    <row r="4951" spans="14:36" x14ac:dyDescent="0.35">
      <c r="N4951">
        <v>5.5011419000000004</v>
      </c>
      <c r="O4951">
        <v>2.6000000000000001E-6</v>
      </c>
      <c r="P4951">
        <f t="shared" si="348"/>
        <v>46.324959198606116</v>
      </c>
      <c r="Q4951">
        <f t="shared" si="350"/>
        <v>3</v>
      </c>
      <c r="AG4951">
        <v>6.3054931999999999</v>
      </c>
      <c r="AH4951">
        <v>0</v>
      </c>
      <c r="AI4951">
        <f t="shared" si="349"/>
        <v>53.09837857792548</v>
      </c>
      <c r="AJ4951">
        <f t="shared" si="351"/>
        <v>4</v>
      </c>
    </row>
    <row r="4952" spans="14:36" x14ac:dyDescent="0.35">
      <c r="N4952">
        <v>5.5186583999999996</v>
      </c>
      <c r="O4952">
        <v>3.1E-6</v>
      </c>
      <c r="P4952">
        <f t="shared" si="348"/>
        <v>46.472465146017207</v>
      </c>
      <c r="Q4952">
        <f t="shared" si="350"/>
        <v>3</v>
      </c>
      <c r="AG4952">
        <v>6.3230029999999999</v>
      </c>
      <c r="AH4952">
        <v>0</v>
      </c>
      <c r="AI4952">
        <f t="shared" si="349"/>
        <v>53.245828104827481</v>
      </c>
      <c r="AJ4952">
        <f t="shared" si="351"/>
        <v>4</v>
      </c>
    </row>
    <row r="4953" spans="14:36" x14ac:dyDescent="0.35">
      <c r="N4953">
        <v>5.5361776000000003</v>
      </c>
      <c r="O4953">
        <v>2.9000000000000002E-6</v>
      </c>
      <c r="P4953">
        <f t="shared" si="348"/>
        <v>46.619993830051378</v>
      </c>
      <c r="Q4953">
        <f t="shared" si="350"/>
        <v>3</v>
      </c>
      <c r="AG4953">
        <v>6.3405149999999999</v>
      </c>
      <c r="AH4953">
        <v>0</v>
      </c>
      <c r="AI4953">
        <f t="shared" si="349"/>
        <v>53.393296157866793</v>
      </c>
      <c r="AJ4953">
        <f t="shared" si="351"/>
        <v>4</v>
      </c>
    </row>
    <row r="4954" spans="14:36" x14ac:dyDescent="0.35">
      <c r="N4954">
        <v>5.5536994000000002</v>
      </c>
      <c r="O4954">
        <v>2.7999999999999999E-6</v>
      </c>
      <c r="P4954">
        <f t="shared" si="348"/>
        <v>46.767544408611464</v>
      </c>
      <c r="Q4954">
        <f t="shared" si="350"/>
        <v>3</v>
      </c>
      <c r="AG4954">
        <v>6.3580293000000001</v>
      </c>
      <c r="AH4954">
        <v>0</v>
      </c>
      <c r="AI4954">
        <f t="shared" si="349"/>
        <v>53.540783579140573</v>
      </c>
      <c r="AJ4954">
        <f t="shared" si="351"/>
        <v>4</v>
      </c>
    </row>
    <row r="4955" spans="14:36" x14ac:dyDescent="0.35">
      <c r="N4955">
        <v>5.5712238000000003</v>
      </c>
      <c r="O4955">
        <v>3.1E-6</v>
      </c>
      <c r="P4955">
        <f t="shared" si="348"/>
        <v>46.915116881697472</v>
      </c>
      <c r="Q4955">
        <f t="shared" si="350"/>
        <v>3</v>
      </c>
      <c r="AG4955">
        <v>6.3755458000000003</v>
      </c>
      <c r="AH4955">
        <v>0</v>
      </c>
      <c r="AI4955">
        <f t="shared" si="349"/>
        <v>53.688289526551678</v>
      </c>
      <c r="AJ4955">
        <f t="shared" si="351"/>
        <v>4</v>
      </c>
    </row>
    <row r="4956" spans="14:36" x14ac:dyDescent="0.35">
      <c r="N4956">
        <v>5.5887507999999997</v>
      </c>
      <c r="O4956">
        <v>2.7E-6</v>
      </c>
      <c r="P4956">
        <f t="shared" si="348"/>
        <v>47.062711249309395</v>
      </c>
      <c r="Q4956">
        <f t="shared" si="350"/>
        <v>3</v>
      </c>
      <c r="AG4956">
        <v>6.3930645000000004</v>
      </c>
      <c r="AH4956">
        <v>0</v>
      </c>
      <c r="AI4956">
        <f t="shared" si="349"/>
        <v>53.835814000100086</v>
      </c>
      <c r="AJ4956">
        <f t="shared" si="351"/>
        <v>4</v>
      </c>
    </row>
    <row r="4957" spans="14:36" x14ac:dyDescent="0.35">
      <c r="N4957">
        <v>5.6062805000000004</v>
      </c>
      <c r="O4957">
        <v>2.7E-6</v>
      </c>
      <c r="P4957">
        <f t="shared" si="348"/>
        <v>47.210328353544398</v>
      </c>
      <c r="Q4957">
        <f t="shared" si="350"/>
        <v>3</v>
      </c>
      <c r="AG4957">
        <v>6.4105854999999998</v>
      </c>
      <c r="AH4957">
        <v>0</v>
      </c>
      <c r="AI4957">
        <f t="shared" si="349"/>
        <v>53.983357841882963</v>
      </c>
      <c r="AJ4957">
        <f t="shared" si="351"/>
        <v>4</v>
      </c>
    </row>
    <row r="4958" spans="14:36" x14ac:dyDescent="0.35">
      <c r="N4958">
        <v>5.6238127000000002</v>
      </c>
      <c r="O4958">
        <v>3.5999999999999998E-6</v>
      </c>
      <c r="P4958">
        <f t="shared" si="348"/>
        <v>47.357966510208158</v>
      </c>
      <c r="Q4958">
        <f t="shared" si="350"/>
        <v>3</v>
      </c>
      <c r="AG4958">
        <v>6.4281087000000001</v>
      </c>
      <c r="AH4958">
        <v>0</v>
      </c>
      <c r="AI4958">
        <f t="shared" si="349"/>
        <v>54.130920209803165</v>
      </c>
      <c r="AJ4958">
        <f t="shared" si="351"/>
        <v>4</v>
      </c>
    </row>
    <row r="4959" spans="14:36" x14ac:dyDescent="0.35">
      <c r="N4959">
        <v>5.6413475000000002</v>
      </c>
      <c r="O4959">
        <v>3.1E-6</v>
      </c>
      <c r="P4959">
        <f t="shared" si="348"/>
        <v>47.505626561397847</v>
      </c>
      <c r="Q4959">
        <f t="shared" si="350"/>
        <v>3</v>
      </c>
      <c r="AG4959">
        <v>6.4456341000000004</v>
      </c>
      <c r="AH4959">
        <v>0</v>
      </c>
      <c r="AI4959">
        <f t="shared" si="349"/>
        <v>54.278501103860684</v>
      </c>
      <c r="AJ4959">
        <f t="shared" si="351"/>
        <v>4</v>
      </c>
    </row>
    <row r="4960" spans="14:36" x14ac:dyDescent="0.35">
      <c r="N4960">
        <v>5.6588849999999997</v>
      </c>
      <c r="O4960">
        <v>2.7E-6</v>
      </c>
      <c r="P4960">
        <f t="shared" si="348"/>
        <v>47.653309349210595</v>
      </c>
      <c r="Q4960">
        <f t="shared" si="350"/>
        <v>3</v>
      </c>
      <c r="AG4960">
        <v>6.4631616999999997</v>
      </c>
      <c r="AH4960">
        <v>0</v>
      </c>
      <c r="AI4960">
        <f t="shared" si="349"/>
        <v>54.426100524055506</v>
      </c>
      <c r="AJ4960">
        <f t="shared" si="351"/>
        <v>4</v>
      </c>
    </row>
    <row r="4961" spans="14:36" x14ac:dyDescent="0.35">
      <c r="N4961">
        <v>5.6764248999999998</v>
      </c>
      <c r="O4961">
        <v>3.1E-6</v>
      </c>
      <c r="P4961">
        <f t="shared" si="348"/>
        <v>47.80101234735497</v>
      </c>
      <c r="Q4961">
        <f t="shared" si="350"/>
        <v>3</v>
      </c>
      <c r="AG4961">
        <v>6.4806914999999998</v>
      </c>
      <c r="AH4961">
        <v>0</v>
      </c>
      <c r="AI4961">
        <f t="shared" si="349"/>
        <v>54.573718470387654</v>
      </c>
      <c r="AJ4961">
        <f t="shared" si="351"/>
        <v>4</v>
      </c>
    </row>
    <row r="4962" spans="14:36" x14ac:dyDescent="0.35">
      <c r="N4962">
        <v>5.6939675000000003</v>
      </c>
      <c r="O4962">
        <v>3.1999999999999999E-6</v>
      </c>
      <c r="P4962">
        <f t="shared" si="348"/>
        <v>47.948738082122418</v>
      </c>
      <c r="Q4962">
        <f t="shared" si="350"/>
        <v>3</v>
      </c>
      <c r="AG4962">
        <v>6.4982236000000002</v>
      </c>
      <c r="AH4962">
        <v>0</v>
      </c>
      <c r="AI4962">
        <f t="shared" si="349"/>
        <v>54.72135578495427</v>
      </c>
      <c r="AJ4962">
        <f t="shared" si="351"/>
        <v>4</v>
      </c>
    </row>
    <row r="4963" spans="14:36" x14ac:dyDescent="0.35">
      <c r="N4963">
        <v>5.7115125999999998</v>
      </c>
      <c r="O4963">
        <v>3.1E-6</v>
      </c>
      <c r="P4963">
        <f t="shared" si="348"/>
        <v>48.096484869318623</v>
      </c>
      <c r="Q4963">
        <f t="shared" si="350"/>
        <v>3</v>
      </c>
      <c r="AG4963">
        <v>6.5157578000000003</v>
      </c>
      <c r="AH4963">
        <v>0</v>
      </c>
      <c r="AI4963">
        <f t="shared" si="349"/>
        <v>54.869010783561052</v>
      </c>
      <c r="AJ4963">
        <f t="shared" si="351"/>
        <v>4</v>
      </c>
    </row>
    <row r="4964" spans="14:36" x14ac:dyDescent="0.35">
      <c r="N4964">
        <v>5.7290602000000002</v>
      </c>
      <c r="O4964">
        <v>3.1999999999999999E-6</v>
      </c>
      <c r="P4964">
        <f t="shared" si="348"/>
        <v>48.244252708943606</v>
      </c>
      <c r="Q4964">
        <f t="shared" si="350"/>
        <v>3</v>
      </c>
      <c r="AG4964">
        <v>6.5332942000000003</v>
      </c>
      <c r="AH4964">
        <v>0</v>
      </c>
      <c r="AI4964">
        <f t="shared" si="349"/>
        <v>55.016684308305152</v>
      </c>
      <c r="AJ4964">
        <f t="shared" si="351"/>
        <v>4</v>
      </c>
    </row>
    <row r="4965" spans="14:36" x14ac:dyDescent="0.35">
      <c r="N4965">
        <v>5.7466103999999998</v>
      </c>
      <c r="O4965">
        <v>3.1E-6</v>
      </c>
      <c r="P4965">
        <f t="shared" si="348"/>
        <v>48.392042443094503</v>
      </c>
      <c r="Q4965">
        <f t="shared" si="350"/>
        <v>3</v>
      </c>
      <c r="AG4965">
        <v>6.5508328000000002</v>
      </c>
      <c r="AH4965">
        <v>0</v>
      </c>
      <c r="AI4965">
        <f t="shared" si="349"/>
        <v>55.164376359186562</v>
      </c>
      <c r="AJ4965">
        <f t="shared" si="351"/>
        <v>4</v>
      </c>
    </row>
    <row r="4966" spans="14:36" x14ac:dyDescent="0.35">
      <c r="N4966">
        <v>5.7641631999999996</v>
      </c>
      <c r="O4966">
        <v>3.4000000000000001E-6</v>
      </c>
      <c r="P4966">
        <f t="shared" si="348"/>
        <v>48.539854071771323</v>
      </c>
      <c r="Q4966">
        <f t="shared" si="350"/>
        <v>3</v>
      </c>
      <c r="AG4966">
        <v>6.5683736000000001</v>
      </c>
      <c r="AH4966">
        <v>0</v>
      </c>
      <c r="AI4966">
        <f t="shared" si="349"/>
        <v>55.31208693620529</v>
      </c>
      <c r="AJ4966">
        <f t="shared" si="351"/>
        <v>4</v>
      </c>
    </row>
    <row r="4967" spans="14:36" x14ac:dyDescent="0.35">
      <c r="N4967">
        <v>5.7817183999999999</v>
      </c>
      <c r="O4967">
        <v>3.3000000000000002E-6</v>
      </c>
      <c r="P4967">
        <f t="shared" si="348"/>
        <v>48.687685910779763</v>
      </c>
      <c r="Q4967">
        <f t="shared" si="350"/>
        <v>3</v>
      </c>
      <c r="AG4967">
        <v>6.5859164999999997</v>
      </c>
      <c r="AH4967">
        <v>0</v>
      </c>
      <c r="AI4967">
        <f t="shared" si="349"/>
        <v>55.459815197264184</v>
      </c>
      <c r="AJ4967">
        <f t="shared" si="351"/>
        <v>4</v>
      </c>
    </row>
    <row r="4968" spans="14:36" x14ac:dyDescent="0.35">
      <c r="N4968">
        <v>5.7992762000000004</v>
      </c>
      <c r="O4968">
        <v>3.4999999999999999E-6</v>
      </c>
      <c r="P4968">
        <f t="shared" si="348"/>
        <v>48.835539644314125</v>
      </c>
      <c r="Q4968">
        <f t="shared" si="350"/>
        <v>3</v>
      </c>
      <c r="AG4968">
        <v>6.6034616000000002</v>
      </c>
      <c r="AH4968">
        <v>0</v>
      </c>
      <c r="AI4968">
        <f t="shared" si="349"/>
        <v>55.607561984460396</v>
      </c>
      <c r="AJ4968">
        <f t="shared" si="351"/>
        <v>4</v>
      </c>
    </row>
    <row r="4969" spans="14:36" x14ac:dyDescent="0.35">
      <c r="N4969">
        <v>5.8168363999999997</v>
      </c>
      <c r="O4969">
        <v>3.5999999999999998E-6</v>
      </c>
      <c r="P4969">
        <f t="shared" si="348"/>
        <v>48.983413588180092</v>
      </c>
      <c r="Q4969">
        <f t="shared" si="350"/>
        <v>3</v>
      </c>
      <c r="AG4969">
        <v>6.6210088999999996</v>
      </c>
      <c r="AH4969">
        <v>0</v>
      </c>
      <c r="AI4969">
        <f t="shared" si="349"/>
        <v>55.755327297793926</v>
      </c>
      <c r="AJ4969">
        <f t="shared" si="351"/>
        <v>4</v>
      </c>
    </row>
    <row r="4970" spans="14:36" x14ac:dyDescent="0.35">
      <c r="N4970">
        <v>5.8343992</v>
      </c>
      <c r="O4970">
        <v>3.0000000000000001E-6</v>
      </c>
      <c r="P4970">
        <f t="shared" si="348"/>
        <v>49.131309426571988</v>
      </c>
      <c r="Q4970">
        <f t="shared" si="350"/>
        <v>4</v>
      </c>
      <c r="AG4970">
        <v>6.6385582999999997</v>
      </c>
      <c r="AH4970">
        <v>0</v>
      </c>
      <c r="AI4970">
        <f t="shared" si="349"/>
        <v>55.903110295167615</v>
      </c>
      <c r="AJ4970">
        <f t="shared" si="351"/>
        <v>4</v>
      </c>
    </row>
    <row r="4971" spans="14:36" x14ac:dyDescent="0.35">
      <c r="N4971">
        <v>5.8519644</v>
      </c>
      <c r="O4971">
        <v>3.1E-6</v>
      </c>
      <c r="P4971">
        <f t="shared" si="348"/>
        <v>49.279225475295505</v>
      </c>
      <c r="Q4971">
        <f t="shared" si="350"/>
        <v>4</v>
      </c>
      <c r="AG4971">
        <v>6.6561098999999997</v>
      </c>
      <c r="AH4971">
        <v>0</v>
      </c>
      <c r="AI4971">
        <f t="shared" si="349"/>
        <v>56.050911818678628</v>
      </c>
      <c r="AJ4971">
        <f t="shared" si="351"/>
        <v>4</v>
      </c>
    </row>
    <row r="4972" spans="14:36" x14ac:dyDescent="0.35">
      <c r="N4972">
        <v>5.8695322000000001</v>
      </c>
      <c r="O4972">
        <v>3.1999999999999999E-6</v>
      </c>
      <c r="P4972">
        <f t="shared" si="348"/>
        <v>49.427163418544936</v>
      </c>
      <c r="Q4972">
        <f t="shared" si="350"/>
        <v>4</v>
      </c>
      <c r="AG4972">
        <v>6.6736636000000003</v>
      </c>
      <c r="AH4972">
        <v>0</v>
      </c>
      <c r="AI4972">
        <f t="shared" si="349"/>
        <v>56.198731026229808</v>
      </c>
      <c r="AJ4972">
        <f t="shared" si="351"/>
        <v>4</v>
      </c>
    </row>
    <row r="4973" spans="14:36" x14ac:dyDescent="0.35">
      <c r="N4973">
        <v>5.8871023999999998</v>
      </c>
      <c r="O4973">
        <v>3.1999999999999999E-6</v>
      </c>
      <c r="P4973">
        <f t="shared" si="348"/>
        <v>49.57512157212598</v>
      </c>
      <c r="Q4973">
        <f t="shared" si="350"/>
        <v>4</v>
      </c>
      <c r="AG4973">
        <v>6.6912193999999996</v>
      </c>
      <c r="AH4973">
        <v>0</v>
      </c>
      <c r="AI4973">
        <f t="shared" si="349"/>
        <v>56.346567917821147</v>
      </c>
      <c r="AJ4973">
        <f t="shared" si="351"/>
        <v>4</v>
      </c>
    </row>
    <row r="4974" spans="14:36" x14ac:dyDescent="0.35">
      <c r="N4974">
        <v>5.9046751000000004</v>
      </c>
      <c r="O4974">
        <v>3.4000000000000001E-6</v>
      </c>
      <c r="P4974">
        <f t="shared" si="348"/>
        <v>49.723100778135809</v>
      </c>
      <c r="Q4974">
        <f t="shared" si="350"/>
        <v>4</v>
      </c>
      <c r="AG4974">
        <v>6.7087773999999998</v>
      </c>
      <c r="AH4974">
        <v>0</v>
      </c>
      <c r="AI4974">
        <f t="shared" si="349"/>
        <v>56.494423335549804</v>
      </c>
      <c r="AJ4974">
        <f t="shared" si="351"/>
        <v>4</v>
      </c>
    </row>
    <row r="4975" spans="14:36" x14ac:dyDescent="0.35">
      <c r="N4975">
        <v>5.9222501999999997</v>
      </c>
      <c r="O4975">
        <v>3.4000000000000001E-6</v>
      </c>
      <c r="P4975">
        <f t="shared" si="348"/>
        <v>49.871100194477236</v>
      </c>
      <c r="Q4975">
        <f t="shared" si="350"/>
        <v>4</v>
      </c>
      <c r="AG4975">
        <v>6.7263374000000002</v>
      </c>
      <c r="AH4975">
        <v>0</v>
      </c>
      <c r="AI4975">
        <f t="shared" si="349"/>
        <v>56.642295595221483</v>
      </c>
      <c r="AJ4975">
        <f t="shared" si="351"/>
        <v>4</v>
      </c>
    </row>
    <row r="4976" spans="14:36" x14ac:dyDescent="0.35">
      <c r="N4976">
        <v>5.9398277999999998</v>
      </c>
      <c r="O4976">
        <v>3.4999999999999999E-6</v>
      </c>
      <c r="P4976">
        <f t="shared" si="348"/>
        <v>50.019120663247442</v>
      </c>
      <c r="Q4976">
        <f t="shared" si="350"/>
        <v>4</v>
      </c>
      <c r="AG4976">
        <v>6.7438995999999998</v>
      </c>
      <c r="AH4976">
        <v>0</v>
      </c>
      <c r="AI4976">
        <f t="shared" si="349"/>
        <v>56.790186381030466</v>
      </c>
      <c r="AJ4976">
        <f t="shared" si="351"/>
        <v>4</v>
      </c>
    </row>
    <row r="4977" spans="14:36" x14ac:dyDescent="0.35">
      <c r="N4977">
        <v>5.9574078000000004</v>
      </c>
      <c r="O4977">
        <v>3.3000000000000002E-6</v>
      </c>
      <c r="P4977">
        <f t="shared" si="348"/>
        <v>50.167161342349274</v>
      </c>
      <c r="Q4977">
        <f t="shared" si="350"/>
        <v>4</v>
      </c>
      <c r="AG4977">
        <v>6.7614638999999999</v>
      </c>
      <c r="AH4977">
        <v>0</v>
      </c>
      <c r="AI4977">
        <f t="shared" si="349"/>
        <v>56.938094850879622</v>
      </c>
      <c r="AJ4977">
        <f t="shared" si="351"/>
        <v>4</v>
      </c>
    </row>
    <row r="4978" spans="14:36" x14ac:dyDescent="0.35">
      <c r="N4978">
        <v>5.9749903</v>
      </c>
      <c r="O4978">
        <v>3.1999999999999999E-6</v>
      </c>
      <c r="P4978">
        <f t="shared" si="348"/>
        <v>50.315223073879864</v>
      </c>
      <c r="Q4978">
        <f t="shared" si="350"/>
        <v>4</v>
      </c>
      <c r="AG4978">
        <v>6.7790303999999999</v>
      </c>
      <c r="AH4978">
        <v>0</v>
      </c>
      <c r="AI4978">
        <f t="shared" si="349"/>
        <v>57.086021846866096</v>
      </c>
      <c r="AJ4978">
        <f t="shared" si="351"/>
        <v>4</v>
      </c>
    </row>
    <row r="4979" spans="14:36" x14ac:dyDescent="0.35">
      <c r="N4979">
        <v>5.9925752000000001</v>
      </c>
      <c r="O4979">
        <v>3.3000000000000002E-6</v>
      </c>
      <c r="P4979">
        <f t="shared" si="348"/>
        <v>50.463305015742073</v>
      </c>
      <c r="Q4979">
        <f t="shared" si="350"/>
        <v>4</v>
      </c>
      <c r="AG4979">
        <v>6.7965989000000002</v>
      </c>
      <c r="AH4979">
        <v>0</v>
      </c>
      <c r="AI4979">
        <f t="shared" si="349"/>
        <v>57.233965684795585</v>
      </c>
      <c r="AJ4979">
        <f t="shared" si="351"/>
        <v>4</v>
      </c>
    </row>
    <row r="4980" spans="14:36" x14ac:dyDescent="0.35">
      <c r="N4980">
        <v>6.0101624999999999</v>
      </c>
      <c r="O4980">
        <v>3.1999999999999999E-6</v>
      </c>
      <c r="P4980">
        <f t="shared" si="348"/>
        <v>50.611407167935901</v>
      </c>
      <c r="Q4980">
        <f t="shared" si="350"/>
        <v>4</v>
      </c>
      <c r="AG4980">
        <v>6.8141695000000002</v>
      </c>
      <c r="AH4980">
        <v>0</v>
      </c>
      <c r="AI4980">
        <f t="shared" si="349"/>
        <v>57.381927206765241</v>
      </c>
      <c r="AJ4980">
        <f t="shared" si="351"/>
        <v>4</v>
      </c>
    </row>
    <row r="4981" spans="14:36" x14ac:dyDescent="0.35">
      <c r="N4981">
        <v>6.0277522000000001</v>
      </c>
      <c r="O4981">
        <v>2.7999999999999999E-6</v>
      </c>
      <c r="P4981">
        <f t="shared" si="348"/>
        <v>50.75952953046135</v>
      </c>
      <c r="Q4981">
        <f t="shared" si="350"/>
        <v>4</v>
      </c>
      <c r="AG4981">
        <v>6.8317421999999999</v>
      </c>
      <c r="AH4981">
        <v>0</v>
      </c>
      <c r="AI4981">
        <f t="shared" si="349"/>
        <v>57.529906412775055</v>
      </c>
      <c r="AJ4981">
        <f t="shared" si="351"/>
        <v>4</v>
      </c>
    </row>
    <row r="4982" spans="14:36" x14ac:dyDescent="0.35">
      <c r="N4982">
        <v>6.0453444000000003</v>
      </c>
      <c r="O4982">
        <v>3.0000000000000001E-6</v>
      </c>
      <c r="P4982">
        <f t="shared" si="348"/>
        <v>50.907672945415563</v>
      </c>
      <c r="Q4982">
        <f t="shared" si="350"/>
        <v>4</v>
      </c>
      <c r="AG4982">
        <v>6.8493168999999998</v>
      </c>
      <c r="AH4982">
        <v>0</v>
      </c>
      <c r="AI4982">
        <f t="shared" si="349"/>
        <v>57.677902460727893</v>
      </c>
      <c r="AJ4982">
        <f t="shared" si="351"/>
        <v>4</v>
      </c>
    </row>
    <row r="4983" spans="14:36" x14ac:dyDescent="0.35">
      <c r="N4983">
        <v>6.0629388999999998</v>
      </c>
      <c r="O4983">
        <v>2.9000000000000002E-6</v>
      </c>
      <c r="P4983">
        <f t="shared" si="348"/>
        <v>51.055835728604244</v>
      </c>
      <c r="Q4983">
        <f t="shared" si="350"/>
        <v>4</v>
      </c>
      <c r="AG4983">
        <v>6.8668937999999997</v>
      </c>
      <c r="AH4983">
        <v>0</v>
      </c>
      <c r="AI4983">
        <f t="shared" si="349"/>
        <v>57.82591703481804</v>
      </c>
      <c r="AJ4983">
        <f t="shared" si="351"/>
        <v>4</v>
      </c>
    </row>
    <row r="4984" spans="14:36" x14ac:dyDescent="0.35">
      <c r="N4984">
        <v>6.0805357999999998</v>
      </c>
      <c r="O4984">
        <v>3.1E-6</v>
      </c>
      <c r="P4984">
        <f t="shared" si="348"/>
        <v>51.204018722124545</v>
      </c>
      <c r="Q4984">
        <f t="shared" si="350"/>
        <v>4</v>
      </c>
      <c r="AG4984">
        <v>6.8844726999999999</v>
      </c>
      <c r="AH4984">
        <v>0</v>
      </c>
      <c r="AI4984">
        <f t="shared" si="349"/>
        <v>57.973948450851204</v>
      </c>
      <c r="AJ4984">
        <f t="shared" si="351"/>
        <v>4</v>
      </c>
    </row>
    <row r="4985" spans="14:36" x14ac:dyDescent="0.35">
      <c r="N4985">
        <v>6.0981351999999998</v>
      </c>
      <c r="O4985">
        <v>3.0000000000000001E-6</v>
      </c>
      <c r="P4985">
        <f t="shared" si="348"/>
        <v>51.352222768073609</v>
      </c>
      <c r="Q4985">
        <f t="shared" si="350"/>
        <v>4</v>
      </c>
      <c r="AG4985">
        <v>6.9020536999999997</v>
      </c>
      <c r="AH4985">
        <v>0</v>
      </c>
      <c r="AI4985">
        <f t="shared" si="349"/>
        <v>58.121997550924533</v>
      </c>
      <c r="AJ4985">
        <f t="shared" si="351"/>
        <v>4</v>
      </c>
    </row>
    <row r="4986" spans="14:36" x14ac:dyDescent="0.35">
      <c r="N4986">
        <v>6.1157367999999996</v>
      </c>
      <c r="O4986">
        <v>2.9000000000000002E-6</v>
      </c>
      <c r="P4986">
        <f t="shared" si="348"/>
        <v>51.500445340159992</v>
      </c>
      <c r="Q4986">
        <f t="shared" si="350"/>
        <v>4</v>
      </c>
      <c r="AG4986">
        <v>6.9196366999999999</v>
      </c>
      <c r="AH4986">
        <v>0</v>
      </c>
      <c r="AI4986">
        <f t="shared" si="349"/>
        <v>58.270063492940885</v>
      </c>
      <c r="AJ4986">
        <f t="shared" si="351"/>
        <v>4</v>
      </c>
    </row>
    <row r="4987" spans="14:36" x14ac:dyDescent="0.35">
      <c r="N4987">
        <v>6.1333409000000003</v>
      </c>
      <c r="O4987">
        <v>2.7999999999999999E-6</v>
      </c>
      <c r="P4987">
        <f t="shared" si="348"/>
        <v>51.648688964675152</v>
      </c>
      <c r="Q4987">
        <f t="shared" si="350"/>
        <v>4</v>
      </c>
      <c r="AG4987">
        <v>6.9372217999999997</v>
      </c>
      <c r="AH4987">
        <v>0</v>
      </c>
      <c r="AI4987">
        <f t="shared" si="349"/>
        <v>58.418147118997389</v>
      </c>
      <c r="AJ4987">
        <f t="shared" si="351"/>
        <v>4</v>
      </c>
    </row>
    <row r="4988" spans="14:36" x14ac:dyDescent="0.35">
      <c r="N4988">
        <v>6.1509473000000003</v>
      </c>
      <c r="O4988">
        <v>2.9000000000000002E-6</v>
      </c>
      <c r="P4988">
        <f t="shared" si="348"/>
        <v>51.796951957424774</v>
      </c>
      <c r="Q4988">
        <f t="shared" si="350"/>
        <v>4</v>
      </c>
      <c r="AG4988">
        <v>6.954809</v>
      </c>
      <c r="AH4988">
        <v>0</v>
      </c>
      <c r="AI4988">
        <f t="shared" si="349"/>
        <v>58.566248429094074</v>
      </c>
      <c r="AJ4988">
        <f t="shared" si="351"/>
        <v>4</v>
      </c>
    </row>
    <row r="4989" spans="14:36" x14ac:dyDescent="0.35">
      <c r="N4989">
        <v>6.1685561</v>
      </c>
      <c r="O4989">
        <v>2.7999999999999999E-6</v>
      </c>
      <c r="P4989">
        <f t="shared" si="348"/>
        <v>51.945235160506009</v>
      </c>
      <c r="Q4989">
        <f t="shared" si="350"/>
        <v>4</v>
      </c>
      <c r="AG4989">
        <v>6.9723981999999998</v>
      </c>
      <c r="AH4989">
        <v>0</v>
      </c>
      <c r="AI4989">
        <f t="shared" si="349"/>
        <v>58.71436658113376</v>
      </c>
      <c r="AJ4989">
        <f t="shared" si="351"/>
        <v>4</v>
      </c>
    </row>
    <row r="4990" spans="14:36" x14ac:dyDescent="0.35">
      <c r="N4990">
        <v>6.1861671999999999</v>
      </c>
      <c r="O4990">
        <v>2.9000000000000002E-6</v>
      </c>
      <c r="P4990">
        <f t="shared" si="348"/>
        <v>52.093537731821719</v>
      </c>
      <c r="Q4990">
        <f t="shared" si="350"/>
        <v>4</v>
      </c>
      <c r="AG4990">
        <v>6.9899893999999998</v>
      </c>
      <c r="AH4990">
        <v>0</v>
      </c>
      <c r="AI4990">
        <f t="shared" si="349"/>
        <v>58.862501575116468</v>
      </c>
      <c r="AJ4990">
        <f t="shared" si="351"/>
        <v>4</v>
      </c>
    </row>
    <row r="4991" spans="14:36" x14ac:dyDescent="0.35">
      <c r="N4991">
        <v>6.2037807000000003</v>
      </c>
      <c r="O4991">
        <v>2.9000000000000002E-6</v>
      </c>
      <c r="P4991">
        <f t="shared" si="348"/>
        <v>52.241860513469042</v>
      </c>
      <c r="Q4991">
        <f t="shared" si="350"/>
        <v>4</v>
      </c>
      <c r="AG4991">
        <v>7.0075827000000004</v>
      </c>
      <c r="AH4991">
        <v>0</v>
      </c>
      <c r="AI4991">
        <f t="shared" si="349"/>
        <v>59.01065425313935</v>
      </c>
      <c r="AJ4991">
        <f t="shared" si="351"/>
        <v>4</v>
      </c>
    </row>
    <row r="4992" spans="14:36" x14ac:dyDescent="0.35">
      <c r="N4992">
        <v>6.2213965</v>
      </c>
      <c r="O4992">
        <v>2.9000000000000002E-6</v>
      </c>
      <c r="P4992">
        <f t="shared" si="348"/>
        <v>52.390202663350834</v>
      </c>
      <c r="Q4992">
        <f t="shared" si="350"/>
        <v>4</v>
      </c>
      <c r="AG4992">
        <v>7.0251780000000004</v>
      </c>
      <c r="AH4992">
        <v>0</v>
      </c>
      <c r="AI4992">
        <f t="shared" si="349"/>
        <v>59.15882377310524</v>
      </c>
      <c r="AJ4992">
        <f t="shared" si="351"/>
        <v>4</v>
      </c>
    </row>
    <row r="4993" spans="14:36" x14ac:dyDescent="0.35">
      <c r="N4993">
        <v>6.2390146</v>
      </c>
      <c r="O4993">
        <v>3.1E-6</v>
      </c>
      <c r="P4993">
        <f t="shared" si="348"/>
        <v>52.538564181467095</v>
      </c>
      <c r="Q4993">
        <f t="shared" si="350"/>
        <v>4</v>
      </c>
      <c r="AG4993">
        <v>7.0427752999999997</v>
      </c>
      <c r="AH4993">
        <v>0</v>
      </c>
      <c r="AI4993">
        <f t="shared" si="349"/>
        <v>59.307010135014131</v>
      </c>
      <c r="AJ4993">
        <f t="shared" si="351"/>
        <v>4</v>
      </c>
    </row>
    <row r="4994" spans="14:36" x14ac:dyDescent="0.35">
      <c r="N4994">
        <v>6.2566350999999996</v>
      </c>
      <c r="O4994">
        <v>3.4000000000000001E-6</v>
      </c>
      <c r="P4994">
        <f t="shared" ref="P4994:P5057" si="352">N4994*$L$4</f>
        <v>52.686945909914968</v>
      </c>
      <c r="Q4994">
        <f t="shared" si="350"/>
        <v>4</v>
      </c>
      <c r="AG4994">
        <v>7.0603746999999997</v>
      </c>
      <c r="AH4994">
        <v>0</v>
      </c>
      <c r="AI4994">
        <f t="shared" ref="AI4994:AI5057" si="353">AG4994*$L$4</f>
        <v>59.455214180963203</v>
      </c>
      <c r="AJ4994">
        <f t="shared" si="351"/>
        <v>4</v>
      </c>
    </row>
    <row r="4995" spans="14:36" x14ac:dyDescent="0.35">
      <c r="N4995">
        <v>6.2742578</v>
      </c>
      <c r="O4995">
        <v>2.9000000000000002E-6</v>
      </c>
      <c r="P4995">
        <f t="shared" si="352"/>
        <v>52.835346164500166</v>
      </c>
      <c r="Q4995">
        <f t="shared" ref="Q4995:Q5058" si="354">IF(P4995&lt;=9,1,IF(P4995&lt;=19,2,IF(P4995&lt;=49,3,4)))</f>
        <v>4</v>
      </c>
      <c r="AG4995">
        <v>7.0779759999999996</v>
      </c>
      <c r="AH4995">
        <v>0</v>
      </c>
      <c r="AI4995">
        <f t="shared" si="353"/>
        <v>59.603434226758139</v>
      </c>
      <c r="AJ4995">
        <f t="shared" ref="AJ4995:AJ5058" si="355">IF(AI4995&lt;=9,1,IF(AI4995&lt;=19,2,IF(AI4995&lt;=49,3,4)))</f>
        <v>4</v>
      </c>
    </row>
    <row r="4996" spans="14:36" x14ac:dyDescent="0.35">
      <c r="N4996">
        <v>6.2918829000000001</v>
      </c>
      <c r="O4996">
        <v>3.1999999999999999E-6</v>
      </c>
      <c r="P4996">
        <f t="shared" si="352"/>
        <v>52.983766629416976</v>
      </c>
      <c r="Q4996">
        <f t="shared" si="354"/>
        <v>4</v>
      </c>
      <c r="AG4996">
        <v>7.0955794000000001</v>
      </c>
      <c r="AH4996">
        <v>0</v>
      </c>
      <c r="AI4996">
        <f t="shared" si="353"/>
        <v>59.751671956593242</v>
      </c>
      <c r="AJ4996">
        <f t="shared" si="355"/>
        <v>4</v>
      </c>
    </row>
    <row r="4997" spans="14:36" x14ac:dyDescent="0.35">
      <c r="N4997">
        <v>6.3095103000000003</v>
      </c>
      <c r="O4997">
        <v>3.3000000000000002E-6</v>
      </c>
      <c r="P4997">
        <f t="shared" si="352"/>
        <v>53.132206462568256</v>
      </c>
      <c r="Q4997">
        <f t="shared" si="354"/>
        <v>4</v>
      </c>
      <c r="AG4997">
        <v>7.1131846999999997</v>
      </c>
      <c r="AH4997">
        <v>0</v>
      </c>
      <c r="AI4997">
        <f t="shared" si="353"/>
        <v>59.899925686274202</v>
      </c>
      <c r="AJ4997">
        <f t="shared" si="355"/>
        <v>4</v>
      </c>
    </row>
    <row r="4998" spans="14:36" x14ac:dyDescent="0.35">
      <c r="N4998">
        <v>6.3271398999999997</v>
      </c>
      <c r="O4998">
        <v>2.7999999999999999E-6</v>
      </c>
      <c r="P4998">
        <f t="shared" si="352"/>
        <v>53.280664821856853</v>
      </c>
      <c r="Q4998">
        <f t="shared" si="354"/>
        <v>4</v>
      </c>
      <c r="AG4998">
        <v>7.1307920999999999</v>
      </c>
      <c r="AH4998">
        <v>0</v>
      </c>
      <c r="AI4998">
        <f t="shared" si="353"/>
        <v>60.048197099995328</v>
      </c>
      <c r="AJ4998">
        <f t="shared" si="355"/>
        <v>4</v>
      </c>
    </row>
    <row r="4999" spans="14:36" x14ac:dyDescent="0.35">
      <c r="N4999">
        <v>6.3447718999999996</v>
      </c>
      <c r="O4999">
        <v>2.9000000000000002E-6</v>
      </c>
      <c r="P4999">
        <f t="shared" si="352"/>
        <v>53.429143391477062</v>
      </c>
      <c r="Q4999">
        <f t="shared" si="354"/>
        <v>4</v>
      </c>
      <c r="AG4999">
        <v>7.1484014</v>
      </c>
      <c r="AH4999">
        <v>0</v>
      </c>
      <c r="AI4999">
        <f t="shared" si="353"/>
        <v>60.196484513562325</v>
      </c>
      <c r="AJ4999">
        <f t="shared" si="355"/>
        <v>4</v>
      </c>
    </row>
    <row r="5000" spans="14:36" x14ac:dyDescent="0.35">
      <c r="N5000">
        <v>6.3624061000000003</v>
      </c>
      <c r="O5000">
        <v>2.7E-6</v>
      </c>
      <c r="P5000">
        <f t="shared" si="352"/>
        <v>53.577640487234596</v>
      </c>
      <c r="Q5000">
        <f t="shared" si="354"/>
        <v>4</v>
      </c>
      <c r="AG5000">
        <v>7.1660127999999998</v>
      </c>
      <c r="AH5000">
        <v>0</v>
      </c>
      <c r="AI5000">
        <f t="shared" si="353"/>
        <v>60.344789611169482</v>
      </c>
      <c r="AJ5000">
        <f t="shared" si="355"/>
        <v>4</v>
      </c>
    </row>
    <row r="5001" spans="14:36" x14ac:dyDescent="0.35">
      <c r="N5001">
        <v>6.3800426000000003</v>
      </c>
      <c r="O5001">
        <v>2.7999999999999999E-6</v>
      </c>
      <c r="P5001">
        <f t="shared" si="352"/>
        <v>53.726156951226592</v>
      </c>
      <c r="Q5001">
        <f t="shared" si="354"/>
        <v>4</v>
      </c>
      <c r="AG5001">
        <v>7.1836260999999997</v>
      </c>
      <c r="AH5001">
        <v>0</v>
      </c>
      <c r="AI5001">
        <f t="shared" si="353"/>
        <v>60.493110708622503</v>
      </c>
      <c r="AJ5001">
        <f t="shared" si="355"/>
        <v>4</v>
      </c>
    </row>
    <row r="5002" spans="14:36" x14ac:dyDescent="0.35">
      <c r="N5002">
        <v>6.3976813000000003</v>
      </c>
      <c r="O5002">
        <v>3.1E-6</v>
      </c>
      <c r="P5002">
        <f t="shared" si="352"/>
        <v>53.874691941355906</v>
      </c>
      <c r="Q5002">
        <f t="shared" si="354"/>
        <v>4</v>
      </c>
      <c r="AG5002">
        <v>7.2012413999999998</v>
      </c>
      <c r="AH5002">
        <v>0</v>
      </c>
      <c r="AI5002">
        <f t="shared" si="353"/>
        <v>60.641448648018539</v>
      </c>
      <c r="AJ5002">
        <f t="shared" si="355"/>
        <v>4</v>
      </c>
    </row>
    <row r="5003" spans="14:36" x14ac:dyDescent="0.35">
      <c r="N5003">
        <v>6.4153224</v>
      </c>
      <c r="O5003">
        <v>2.7E-6</v>
      </c>
      <c r="P5003">
        <f t="shared" si="352"/>
        <v>54.023247141816839</v>
      </c>
      <c r="Q5003">
        <f t="shared" si="354"/>
        <v>4</v>
      </c>
      <c r="AG5003">
        <v>7.2188587000000002</v>
      </c>
      <c r="AH5003">
        <v>0</v>
      </c>
      <c r="AI5003">
        <f t="shared" si="353"/>
        <v>60.789803429357598</v>
      </c>
      <c r="AJ5003">
        <f t="shared" si="355"/>
        <v>4</v>
      </c>
    </row>
    <row r="5004" spans="14:36" x14ac:dyDescent="0.35">
      <c r="N5004">
        <v>6.4329656999999996</v>
      </c>
      <c r="O5004">
        <v>2.9000000000000002E-6</v>
      </c>
      <c r="P5004">
        <f t="shared" si="352"/>
        <v>54.171820868415082</v>
      </c>
      <c r="Q5004">
        <f t="shared" si="354"/>
        <v>4</v>
      </c>
      <c r="AG5004">
        <v>7.2364778999999997</v>
      </c>
      <c r="AH5004">
        <v>0</v>
      </c>
      <c r="AI5004">
        <f t="shared" si="353"/>
        <v>60.938174210542513</v>
      </c>
      <c r="AJ5004">
        <f t="shared" si="355"/>
        <v>4</v>
      </c>
    </row>
    <row r="5005" spans="14:36" x14ac:dyDescent="0.35">
      <c r="N5005">
        <v>6.4506112</v>
      </c>
      <c r="O5005">
        <v>2.5000000000000002E-6</v>
      </c>
      <c r="P5005">
        <f t="shared" si="352"/>
        <v>54.320413121150651</v>
      </c>
      <c r="Q5005">
        <f t="shared" si="354"/>
        <v>4</v>
      </c>
      <c r="AG5005">
        <v>7.2540991000000004</v>
      </c>
      <c r="AH5005">
        <v>0</v>
      </c>
      <c r="AI5005">
        <f t="shared" si="353"/>
        <v>61.086561833670451</v>
      </c>
      <c r="AJ5005">
        <f t="shared" si="355"/>
        <v>4</v>
      </c>
    </row>
    <row r="5006" spans="14:36" x14ac:dyDescent="0.35">
      <c r="N5006">
        <v>6.4682589000000004</v>
      </c>
      <c r="O5006">
        <v>2.2000000000000001E-6</v>
      </c>
      <c r="P5006">
        <f t="shared" si="352"/>
        <v>54.469023900023537</v>
      </c>
      <c r="Q5006">
        <f t="shared" si="354"/>
        <v>4</v>
      </c>
      <c r="AG5006">
        <v>7.2717222000000001</v>
      </c>
      <c r="AH5006">
        <v>0</v>
      </c>
      <c r="AI5006">
        <f t="shared" si="353"/>
        <v>61.234965456644247</v>
      </c>
      <c r="AJ5006">
        <f t="shared" si="355"/>
        <v>4</v>
      </c>
    </row>
    <row r="5007" spans="14:36" x14ac:dyDescent="0.35">
      <c r="N5007">
        <v>6.4859090000000004</v>
      </c>
      <c r="O5007">
        <v>2.2000000000000001E-6</v>
      </c>
      <c r="P5007">
        <f t="shared" si="352"/>
        <v>54.617654889228035</v>
      </c>
      <c r="Q5007">
        <f t="shared" si="354"/>
        <v>4</v>
      </c>
      <c r="AG5007">
        <v>7.2893473000000002</v>
      </c>
      <c r="AH5007">
        <v>0</v>
      </c>
      <c r="AI5007">
        <f t="shared" si="353"/>
        <v>61.383385921561057</v>
      </c>
      <c r="AJ5007">
        <f t="shared" si="355"/>
        <v>4</v>
      </c>
    </row>
    <row r="5008" spans="14:36" x14ac:dyDescent="0.35">
      <c r="N5008">
        <v>6.5035612</v>
      </c>
      <c r="O5008">
        <v>2.0999999999999998E-6</v>
      </c>
      <c r="P5008">
        <f t="shared" si="352"/>
        <v>54.766303562472693</v>
      </c>
      <c r="Q5008">
        <f t="shared" si="354"/>
        <v>4</v>
      </c>
      <c r="AG5008">
        <v>7.3069743999999996</v>
      </c>
      <c r="AH5008">
        <v>0</v>
      </c>
      <c r="AI5008">
        <f t="shared" si="353"/>
        <v>61.531823228420876</v>
      </c>
      <c r="AJ5008">
        <f t="shared" si="355"/>
        <v>4</v>
      </c>
    </row>
    <row r="5009" spans="14:36" x14ac:dyDescent="0.35">
      <c r="N5009">
        <v>6.5212155999999997</v>
      </c>
      <c r="O5009">
        <v>2.0999999999999998E-6</v>
      </c>
      <c r="P5009">
        <f t="shared" si="352"/>
        <v>54.914970761854676</v>
      </c>
      <c r="Q5009">
        <f t="shared" si="354"/>
        <v>4</v>
      </c>
      <c r="AG5009">
        <v>7.3246034</v>
      </c>
      <c r="AH5009">
        <v>0</v>
      </c>
      <c r="AI5009">
        <f t="shared" si="353"/>
        <v>61.680276535126573</v>
      </c>
      <c r="AJ5009">
        <f t="shared" si="355"/>
        <v>4</v>
      </c>
    </row>
    <row r="5010" spans="14:36" x14ac:dyDescent="0.35">
      <c r="N5010">
        <v>6.5388723000000004</v>
      </c>
      <c r="O5010">
        <v>2.3999999999999999E-6</v>
      </c>
      <c r="P5010">
        <f t="shared" si="352"/>
        <v>55.063657329471127</v>
      </c>
      <c r="Q5010">
        <f t="shared" si="354"/>
        <v>4</v>
      </c>
      <c r="AG5010">
        <v>7.3422343000000003</v>
      </c>
      <c r="AH5010">
        <v>0</v>
      </c>
      <c r="AI5010">
        <f t="shared" si="353"/>
        <v>61.828745841678128</v>
      </c>
      <c r="AJ5010">
        <f t="shared" si="355"/>
        <v>4</v>
      </c>
    </row>
    <row r="5011" spans="14:36" x14ac:dyDescent="0.35">
      <c r="N5011">
        <v>6.5565312000000002</v>
      </c>
      <c r="O5011">
        <v>2.3E-6</v>
      </c>
      <c r="P5011">
        <f t="shared" si="352"/>
        <v>55.212362423224889</v>
      </c>
      <c r="Q5011">
        <f t="shared" si="354"/>
        <v>4</v>
      </c>
      <c r="AG5011">
        <v>7.3598672000000001</v>
      </c>
      <c r="AH5011">
        <v>0</v>
      </c>
      <c r="AI5011">
        <f t="shared" si="353"/>
        <v>61.977231990172697</v>
      </c>
      <c r="AJ5011">
        <f t="shared" si="355"/>
        <v>4</v>
      </c>
    </row>
    <row r="5012" spans="14:36" x14ac:dyDescent="0.35">
      <c r="N5012">
        <v>6.5741923</v>
      </c>
      <c r="O5012">
        <v>2.2000000000000001E-6</v>
      </c>
      <c r="P5012">
        <f t="shared" si="352"/>
        <v>55.361086043115975</v>
      </c>
      <c r="Q5012">
        <f t="shared" si="354"/>
        <v>4</v>
      </c>
      <c r="AG5012">
        <v>7.3775019999999998</v>
      </c>
      <c r="AH5012">
        <v>0</v>
      </c>
      <c r="AI5012">
        <f t="shared" si="353"/>
        <v>62.125734138513131</v>
      </c>
      <c r="AJ5012">
        <f t="shared" si="355"/>
        <v>4</v>
      </c>
    </row>
    <row r="5013" spans="14:36" x14ac:dyDescent="0.35">
      <c r="N5013">
        <v>6.5918555000000003</v>
      </c>
      <c r="O5013">
        <v>2.3999999999999999E-6</v>
      </c>
      <c r="P5013">
        <f t="shared" si="352"/>
        <v>55.509827347047221</v>
      </c>
      <c r="Q5013">
        <f t="shared" si="354"/>
        <v>4</v>
      </c>
      <c r="AG5013">
        <v>7.3951387000000004</v>
      </c>
      <c r="AH5013">
        <v>0</v>
      </c>
      <c r="AI5013">
        <f t="shared" si="353"/>
        <v>62.274252286699436</v>
      </c>
      <c r="AJ5013">
        <f t="shared" si="355"/>
        <v>4</v>
      </c>
    </row>
    <row r="5014" spans="14:36" x14ac:dyDescent="0.35">
      <c r="N5014">
        <v>6.609521</v>
      </c>
      <c r="O5014">
        <v>2.3999999999999999E-6</v>
      </c>
      <c r="P5014">
        <f t="shared" si="352"/>
        <v>55.658588019212935</v>
      </c>
      <c r="Q5014">
        <f t="shared" si="354"/>
        <v>4</v>
      </c>
      <c r="AG5014">
        <v>7.4127773000000001</v>
      </c>
      <c r="AH5014">
        <v>0</v>
      </c>
      <c r="AI5014">
        <f t="shared" si="353"/>
        <v>62.422786434731591</v>
      </c>
      <c r="AJ5014">
        <f t="shared" si="355"/>
        <v>4</v>
      </c>
    </row>
    <row r="5015" spans="14:36" x14ac:dyDescent="0.35">
      <c r="N5015">
        <v>6.6271886999999996</v>
      </c>
      <c r="O5015">
        <v>2.3E-6</v>
      </c>
      <c r="P5015">
        <f t="shared" si="352"/>
        <v>55.80736721751596</v>
      </c>
      <c r="Q5015">
        <f t="shared" si="354"/>
        <v>4</v>
      </c>
      <c r="AG5015">
        <v>7.4304179000000001</v>
      </c>
      <c r="AH5015">
        <v>0</v>
      </c>
      <c r="AI5015">
        <f t="shared" si="353"/>
        <v>62.571337424706776</v>
      </c>
      <c r="AJ5015">
        <f t="shared" si="355"/>
        <v>4</v>
      </c>
    </row>
    <row r="5016" spans="14:36" x14ac:dyDescent="0.35">
      <c r="N5016">
        <v>6.6448584999999998</v>
      </c>
      <c r="O5016">
        <v>2.3E-6</v>
      </c>
      <c r="P5016">
        <f t="shared" si="352"/>
        <v>55.956164099859159</v>
      </c>
      <c r="Q5016">
        <f t="shared" si="354"/>
        <v>4</v>
      </c>
      <c r="AG5016">
        <v>7.4480604000000001</v>
      </c>
      <c r="AH5016">
        <v>0</v>
      </c>
      <c r="AI5016">
        <f t="shared" si="353"/>
        <v>62.719904414527818</v>
      </c>
      <c r="AJ5016">
        <f t="shared" si="355"/>
        <v>4</v>
      </c>
    </row>
    <row r="5017" spans="14:36" x14ac:dyDescent="0.35">
      <c r="N5017">
        <v>6.6625304999999999</v>
      </c>
      <c r="O5017">
        <v>2.6000000000000001E-6</v>
      </c>
      <c r="P5017">
        <f t="shared" si="352"/>
        <v>56.104979508339675</v>
      </c>
      <c r="Q5017">
        <f t="shared" si="354"/>
        <v>4</v>
      </c>
      <c r="AG5017">
        <v>7.4657046999999999</v>
      </c>
      <c r="AH5017">
        <v>0</v>
      </c>
      <c r="AI5017">
        <f t="shared" si="353"/>
        <v>62.868486562097566</v>
      </c>
      <c r="AJ5017">
        <f t="shared" si="355"/>
        <v>4</v>
      </c>
    </row>
    <row r="5018" spans="14:36" x14ac:dyDescent="0.35">
      <c r="N5018">
        <v>6.6802047</v>
      </c>
      <c r="O5018">
        <v>2.3999999999999999E-6</v>
      </c>
      <c r="P5018">
        <f t="shared" si="352"/>
        <v>56.253813442957508</v>
      </c>
      <c r="Q5018">
        <f t="shared" si="354"/>
        <v>4</v>
      </c>
      <c r="AG5018">
        <v>7.4833509999999999</v>
      </c>
      <c r="AH5018">
        <v>0</v>
      </c>
      <c r="AI5018">
        <f t="shared" si="353"/>
        <v>63.017085551610336</v>
      </c>
      <c r="AJ5018">
        <f t="shared" si="355"/>
        <v>4</v>
      </c>
    </row>
    <row r="5019" spans="14:36" x14ac:dyDescent="0.35">
      <c r="N5019">
        <v>6.6978809999999998</v>
      </c>
      <c r="O5019">
        <v>2.3E-6</v>
      </c>
      <c r="P5019">
        <f t="shared" si="352"/>
        <v>56.402665061615501</v>
      </c>
      <c r="Q5019">
        <f t="shared" si="354"/>
        <v>4</v>
      </c>
      <c r="AG5019">
        <v>7.5009991999999999</v>
      </c>
      <c r="AH5019">
        <v>0</v>
      </c>
      <c r="AI5019">
        <f t="shared" si="353"/>
        <v>63.165700540968977</v>
      </c>
      <c r="AJ5019">
        <f t="shared" si="355"/>
        <v>4</v>
      </c>
    </row>
    <row r="5020" spans="14:36" x14ac:dyDescent="0.35">
      <c r="N5020">
        <v>6.7155595000000003</v>
      </c>
      <c r="O5020">
        <v>2.2000000000000001E-6</v>
      </c>
      <c r="P5020">
        <f t="shared" si="352"/>
        <v>56.551535206410819</v>
      </c>
      <c r="Q5020">
        <f t="shared" si="354"/>
        <v>4</v>
      </c>
      <c r="AG5020">
        <v>7.5186491999999996</v>
      </c>
      <c r="AH5020">
        <v>0</v>
      </c>
      <c r="AI5020">
        <f t="shared" si="353"/>
        <v>63.314330688076318</v>
      </c>
      <c r="AJ5020">
        <f t="shared" si="355"/>
        <v>4</v>
      </c>
    </row>
    <row r="5021" spans="14:36" x14ac:dyDescent="0.35">
      <c r="N5021">
        <v>6.7332400999999997</v>
      </c>
      <c r="O5021">
        <v>2.3999999999999999E-6</v>
      </c>
      <c r="P5021">
        <f t="shared" si="352"/>
        <v>56.700423035246288</v>
      </c>
      <c r="Q5021">
        <f t="shared" si="354"/>
        <v>4</v>
      </c>
      <c r="AG5021">
        <v>7.5363011000000002</v>
      </c>
      <c r="AH5021">
        <v>0</v>
      </c>
      <c r="AI5021">
        <f t="shared" si="353"/>
        <v>63.462976835029536</v>
      </c>
      <c r="AJ5021">
        <f t="shared" si="355"/>
        <v>4</v>
      </c>
    </row>
    <row r="5022" spans="14:36" x14ac:dyDescent="0.35">
      <c r="N5022">
        <v>6.7509228999999999</v>
      </c>
      <c r="O5022">
        <v>2.3999999999999999E-6</v>
      </c>
      <c r="P5022">
        <f t="shared" si="352"/>
        <v>56.849329390219083</v>
      </c>
      <c r="Q5022">
        <f t="shared" si="354"/>
        <v>4</v>
      </c>
      <c r="AG5022">
        <v>1.4220108</v>
      </c>
      <c r="AH5022">
        <v>8.0000000000000007E-5</v>
      </c>
      <c r="AI5022">
        <f t="shared" si="353"/>
        <v>11.974712430155135</v>
      </c>
      <c r="AJ5022">
        <f t="shared" si="355"/>
        <v>2</v>
      </c>
    </row>
    <row r="5023" spans="14:36" x14ac:dyDescent="0.35">
      <c r="N5023">
        <v>6.7686077999999998</v>
      </c>
      <c r="O5023">
        <v>2.3999999999999999E-6</v>
      </c>
      <c r="P5023">
        <f t="shared" si="352"/>
        <v>56.998253429232044</v>
      </c>
      <c r="Q5023">
        <f t="shared" si="354"/>
        <v>4</v>
      </c>
      <c r="AG5023">
        <v>1.4439616</v>
      </c>
      <c r="AH5023">
        <v>0</v>
      </c>
      <c r="AI5023">
        <f t="shared" si="353"/>
        <v>12.159559491521932</v>
      </c>
      <c r="AJ5023">
        <f t="shared" si="355"/>
        <v>2</v>
      </c>
    </row>
    <row r="5024" spans="14:36" x14ac:dyDescent="0.35">
      <c r="N5024">
        <v>6.7862948000000003</v>
      </c>
      <c r="O5024">
        <v>2.3999999999999999E-6</v>
      </c>
      <c r="P5024">
        <f t="shared" si="352"/>
        <v>57.147195152285171</v>
      </c>
      <c r="Q5024">
        <f t="shared" si="354"/>
        <v>4</v>
      </c>
      <c r="AG5024">
        <v>1.4600626999999999</v>
      </c>
      <c r="AH5024">
        <v>1.9999999999999999E-7</v>
      </c>
      <c r="AI5024">
        <f t="shared" si="353"/>
        <v>12.295146395861316</v>
      </c>
      <c r="AJ5024">
        <f t="shared" si="355"/>
        <v>2</v>
      </c>
    </row>
    <row r="5025" spans="14:36" x14ac:dyDescent="0.35">
      <c r="N5025">
        <v>6.8039839999999998</v>
      </c>
      <c r="O5025">
        <v>2.2000000000000001E-6</v>
      </c>
      <c r="P5025">
        <f t="shared" si="352"/>
        <v>57.296155401475609</v>
      </c>
      <c r="Q5025">
        <f t="shared" si="354"/>
        <v>4</v>
      </c>
      <c r="AG5025">
        <v>1.4761793999999999</v>
      </c>
      <c r="AH5025">
        <v>6.9999999999999997E-7</v>
      </c>
      <c r="AI5025">
        <f t="shared" si="353"/>
        <v>12.430864667356218</v>
      </c>
      <c r="AJ5025">
        <f t="shared" si="355"/>
        <v>2</v>
      </c>
    </row>
    <row r="5026" spans="14:36" x14ac:dyDescent="0.35">
      <c r="N5026">
        <v>6.8216752999999999</v>
      </c>
      <c r="O5026">
        <v>2.0999999999999998E-6</v>
      </c>
      <c r="P5026">
        <f t="shared" si="352"/>
        <v>57.44513333470622</v>
      </c>
      <c r="Q5026">
        <f t="shared" si="354"/>
        <v>4</v>
      </c>
      <c r="AG5026">
        <v>1.4923112999999999</v>
      </c>
      <c r="AH5026">
        <v>7.9999999999999996E-7</v>
      </c>
      <c r="AI5026">
        <f t="shared" si="353"/>
        <v>12.566710937618032</v>
      </c>
      <c r="AJ5026">
        <f t="shared" si="355"/>
        <v>2</v>
      </c>
    </row>
    <row r="5027" spans="14:36" x14ac:dyDescent="0.35">
      <c r="N5027">
        <v>6.8393686999999996</v>
      </c>
      <c r="O5027">
        <v>2.3E-6</v>
      </c>
      <c r="P5027">
        <f t="shared" si="352"/>
        <v>57.594128951976991</v>
      </c>
      <c r="Q5027">
        <f t="shared" si="354"/>
        <v>4</v>
      </c>
      <c r="AG5027">
        <v>1.5084582</v>
      </c>
      <c r="AH5027">
        <v>6.9999999999999997E-7</v>
      </c>
      <c r="AI5027">
        <f t="shared" si="353"/>
        <v>12.70268352245246</v>
      </c>
      <c r="AJ5027">
        <f t="shared" si="355"/>
        <v>2</v>
      </c>
    </row>
    <row r="5028" spans="14:36" x14ac:dyDescent="0.35">
      <c r="N5028">
        <v>6.8570641999999999</v>
      </c>
      <c r="O5028">
        <v>2.0999999999999998E-6</v>
      </c>
      <c r="P5028">
        <f t="shared" si="352"/>
        <v>57.743142253287935</v>
      </c>
      <c r="Q5028">
        <f t="shared" si="354"/>
        <v>4</v>
      </c>
      <c r="AG5028">
        <v>1.5246196000000001</v>
      </c>
      <c r="AH5028">
        <v>1.1000000000000001E-6</v>
      </c>
      <c r="AI5028">
        <f t="shared" si="353"/>
        <v>12.838778211373747</v>
      </c>
      <c r="AJ5028">
        <f t="shared" si="355"/>
        <v>2</v>
      </c>
    </row>
    <row r="5029" spans="14:36" x14ac:dyDescent="0.35">
      <c r="N5029">
        <v>6.8747617999999999</v>
      </c>
      <c r="O5029">
        <v>2.3E-6</v>
      </c>
      <c r="P5029">
        <f t="shared" si="352"/>
        <v>57.892173238639039</v>
      </c>
      <c r="Q5029">
        <f t="shared" si="354"/>
        <v>4</v>
      </c>
      <c r="AG5029">
        <v>1.5407953999999999</v>
      </c>
      <c r="AH5029">
        <v>5.3000000000000001E-6</v>
      </c>
      <c r="AI5029">
        <f t="shared" si="353"/>
        <v>12.974994162284739</v>
      </c>
      <c r="AJ5029">
        <f t="shared" si="355"/>
        <v>2</v>
      </c>
    </row>
    <row r="5030" spans="14:36" x14ac:dyDescent="0.35">
      <c r="N5030">
        <v>6.8924614999999996</v>
      </c>
      <c r="O5030">
        <v>2.3E-6</v>
      </c>
      <c r="P5030">
        <f t="shared" si="352"/>
        <v>58.041221908030309</v>
      </c>
      <c r="Q5030">
        <f t="shared" si="354"/>
        <v>4</v>
      </c>
      <c r="AG5030">
        <v>1.5569853</v>
      </c>
      <c r="AH5030">
        <v>2.7E-6</v>
      </c>
      <c r="AI5030">
        <f t="shared" si="353"/>
        <v>13.11132884889399</v>
      </c>
      <c r="AJ5030">
        <f t="shared" si="355"/>
        <v>2</v>
      </c>
    </row>
    <row r="5031" spans="14:36" x14ac:dyDescent="0.35">
      <c r="N5031">
        <v>6.9101632999999998</v>
      </c>
      <c r="O5031">
        <v>2.5000000000000002E-6</v>
      </c>
      <c r="P5031">
        <f t="shared" si="352"/>
        <v>58.190288261461745</v>
      </c>
      <c r="Q5031">
        <f t="shared" si="354"/>
        <v>4</v>
      </c>
      <c r="AG5031">
        <v>1.5731888999999999</v>
      </c>
      <c r="AH5031">
        <v>3.9100000000000002E-5</v>
      </c>
      <c r="AI5031">
        <f t="shared" si="353"/>
        <v>13.247778902812891</v>
      </c>
      <c r="AJ5031">
        <f t="shared" si="355"/>
        <v>2</v>
      </c>
    </row>
    <row r="5032" spans="14:36" x14ac:dyDescent="0.35">
      <c r="N5032">
        <v>6.9278671999999997</v>
      </c>
      <c r="O5032">
        <v>2.3999999999999999E-6</v>
      </c>
      <c r="P5032">
        <f t="shared" si="352"/>
        <v>58.339372298933348</v>
      </c>
      <c r="Q5032">
        <f t="shared" si="354"/>
        <v>4</v>
      </c>
      <c r="AG5032">
        <v>1.5894060999999999</v>
      </c>
      <c r="AH5032">
        <v>1.7499999999999998E-5</v>
      </c>
      <c r="AI5032">
        <f t="shared" si="353"/>
        <v>13.384343481944297</v>
      </c>
      <c r="AJ5032">
        <f t="shared" si="355"/>
        <v>2</v>
      </c>
    </row>
    <row r="5033" spans="14:36" x14ac:dyDescent="0.35">
      <c r="N5033">
        <v>6.9455732000000001</v>
      </c>
      <c r="O5033">
        <v>2.6000000000000001E-6</v>
      </c>
      <c r="P5033">
        <f t="shared" si="352"/>
        <v>58.488474020445118</v>
      </c>
      <c r="Q5033">
        <f t="shared" si="354"/>
        <v>4</v>
      </c>
      <c r="AG5033">
        <v>1.6056364999999999</v>
      </c>
      <c r="AH5033">
        <v>1.08E-5</v>
      </c>
      <c r="AI5033">
        <f t="shared" si="353"/>
        <v>13.5210192178996</v>
      </c>
      <c r="AJ5033">
        <f t="shared" si="355"/>
        <v>2</v>
      </c>
    </row>
    <row r="5034" spans="14:36" x14ac:dyDescent="0.35">
      <c r="N5034">
        <v>6.9632811999999999</v>
      </c>
      <c r="O5034">
        <v>2.5000000000000002E-6</v>
      </c>
      <c r="P5034">
        <f t="shared" si="352"/>
        <v>58.637592583899902</v>
      </c>
      <c r="Q5034">
        <f t="shared" si="354"/>
        <v>4</v>
      </c>
      <c r="AG5034">
        <v>1.6218798999999999</v>
      </c>
      <c r="AH5034">
        <v>2.26E-5</v>
      </c>
      <c r="AI5034">
        <f t="shared" si="353"/>
        <v>13.657804426484502</v>
      </c>
      <c r="AJ5034">
        <f t="shared" si="355"/>
        <v>2</v>
      </c>
    </row>
    <row r="5035" spans="14:36" x14ac:dyDescent="0.35">
      <c r="N5035">
        <v>6.9809913000000003</v>
      </c>
      <c r="O5035">
        <v>2.3E-6</v>
      </c>
      <c r="P5035">
        <f t="shared" si="352"/>
        <v>58.786728831394854</v>
      </c>
      <c r="Q5035">
        <f t="shared" si="354"/>
        <v>4</v>
      </c>
      <c r="AG5035">
        <v>1.6381361999999999</v>
      </c>
      <c r="AH5035">
        <v>2.5899999999999999E-5</v>
      </c>
      <c r="AI5035">
        <f t="shared" si="353"/>
        <v>13.794698265601848</v>
      </c>
      <c r="AJ5035">
        <f t="shared" si="355"/>
        <v>2</v>
      </c>
    </row>
    <row r="5036" spans="14:36" x14ac:dyDescent="0.35">
      <c r="N5036">
        <v>6.9987035000000004</v>
      </c>
      <c r="O5036">
        <v>2.3999999999999999E-6</v>
      </c>
      <c r="P5036">
        <f t="shared" si="352"/>
        <v>58.935882762929971</v>
      </c>
      <c r="Q5036">
        <f t="shared" si="354"/>
        <v>4</v>
      </c>
      <c r="AG5036">
        <v>1.6544049999999999</v>
      </c>
      <c r="AH5036">
        <v>1.04E-5</v>
      </c>
      <c r="AI5036">
        <f t="shared" si="353"/>
        <v>13.931697366863041</v>
      </c>
      <c r="AJ5036">
        <f t="shared" si="355"/>
        <v>2</v>
      </c>
    </row>
    <row r="5037" spans="14:36" x14ac:dyDescent="0.35">
      <c r="N5037">
        <v>7.0164178000000001</v>
      </c>
      <c r="O5037">
        <v>2.7E-6</v>
      </c>
      <c r="P5037">
        <f t="shared" si="352"/>
        <v>59.085054378505248</v>
      </c>
      <c r="Q5037">
        <f t="shared" si="354"/>
        <v>4</v>
      </c>
      <c r="AG5037">
        <v>1.6706862</v>
      </c>
      <c r="AH5037">
        <v>8.1999999999999994E-6</v>
      </c>
      <c r="AI5037">
        <f t="shared" si="353"/>
        <v>14.068800888170925</v>
      </c>
      <c r="AJ5037">
        <f t="shared" si="355"/>
        <v>2</v>
      </c>
    </row>
    <row r="5038" spans="14:36" x14ac:dyDescent="0.35">
      <c r="N5038">
        <v>7.0341339999999999</v>
      </c>
      <c r="O5038">
        <v>2.3999999999999999E-6</v>
      </c>
      <c r="P5038">
        <f t="shared" si="352"/>
        <v>59.234241993926389</v>
      </c>
      <c r="Q5038">
        <f t="shared" si="354"/>
        <v>4</v>
      </c>
      <c r="AG5038">
        <v>1.6869795999999999</v>
      </c>
      <c r="AH5038">
        <v>1.3499999999999999E-5</v>
      </c>
      <c r="AI5038">
        <f t="shared" si="353"/>
        <v>14.206007145331201</v>
      </c>
      <c r="AJ5038">
        <f t="shared" si="355"/>
        <v>2</v>
      </c>
    </row>
    <row r="5039" spans="14:36" x14ac:dyDescent="0.35">
      <c r="N5039">
        <v>7.0518523999999996</v>
      </c>
      <c r="O5039">
        <v>2.2000000000000001E-6</v>
      </c>
      <c r="P5039">
        <f t="shared" si="352"/>
        <v>59.383448135484848</v>
      </c>
      <c r="Q5039">
        <f t="shared" si="354"/>
        <v>4</v>
      </c>
      <c r="AG5039">
        <v>1.7032849000000001</v>
      </c>
      <c r="AH5039">
        <v>7.4000000000000003E-6</v>
      </c>
      <c r="AI5039">
        <f t="shared" si="353"/>
        <v>14.343313612052418</v>
      </c>
      <c r="AJ5039">
        <f t="shared" si="355"/>
        <v>2</v>
      </c>
    </row>
    <row r="5040" spans="14:36" x14ac:dyDescent="0.35">
      <c r="N5040">
        <v>7.0695728000000004</v>
      </c>
      <c r="O5040">
        <v>2.3E-6</v>
      </c>
      <c r="P5040">
        <f t="shared" si="352"/>
        <v>59.532671118986329</v>
      </c>
      <c r="Q5040">
        <f t="shared" si="354"/>
        <v>4</v>
      </c>
      <c r="AG5040">
        <v>1.7196020000000001</v>
      </c>
      <c r="AH5040">
        <v>5.4999999999999999E-6</v>
      </c>
      <c r="AI5040">
        <f t="shared" si="353"/>
        <v>14.480719446237421</v>
      </c>
      <c r="AJ5040">
        <f t="shared" si="355"/>
        <v>2</v>
      </c>
    </row>
    <row r="5041" spans="14:36" x14ac:dyDescent="0.35">
      <c r="N5041">
        <v>7.0872951999999998</v>
      </c>
      <c r="O5041">
        <v>3.4000000000000001E-6</v>
      </c>
      <c r="P5041">
        <f t="shared" si="352"/>
        <v>59.681910944430818</v>
      </c>
      <c r="Q5041">
        <f t="shared" si="354"/>
        <v>4</v>
      </c>
      <c r="AG5041">
        <v>1.7359306000000001</v>
      </c>
      <c r="AH5041">
        <v>6.9E-6</v>
      </c>
      <c r="AI5041">
        <f t="shared" si="353"/>
        <v>14.61822212159476</v>
      </c>
      <c r="AJ5041">
        <f t="shared" si="355"/>
        <v>2</v>
      </c>
    </row>
    <row r="5042" spans="14:36" x14ac:dyDescent="0.35">
      <c r="N5042">
        <v>7.1050196000000003</v>
      </c>
      <c r="O5042">
        <v>2.3999999999999999E-6</v>
      </c>
      <c r="P5042">
        <f t="shared" si="352"/>
        <v>59.83116761181833</v>
      </c>
      <c r="Q5042">
        <f t="shared" si="354"/>
        <v>4</v>
      </c>
      <c r="AG5042">
        <v>1.7522705999999999</v>
      </c>
      <c r="AH5042">
        <v>3.8E-6</v>
      </c>
      <c r="AI5042">
        <f t="shared" si="353"/>
        <v>14.755820796027285</v>
      </c>
      <c r="AJ5042">
        <f t="shared" si="355"/>
        <v>2</v>
      </c>
    </row>
    <row r="5043" spans="14:36" x14ac:dyDescent="0.35">
      <c r="N5043">
        <v>7.1227460999999996</v>
      </c>
      <c r="O5043">
        <v>2.0999999999999998E-6</v>
      </c>
      <c r="P5043">
        <f t="shared" si="352"/>
        <v>59.980441963245994</v>
      </c>
      <c r="Q5043">
        <f t="shared" si="354"/>
        <v>4</v>
      </c>
      <c r="AG5043">
        <v>1.7686219000000001</v>
      </c>
      <c r="AH5043">
        <v>1.7999999999999999E-6</v>
      </c>
      <c r="AI5043">
        <f t="shared" si="353"/>
        <v>14.893514627437845</v>
      </c>
      <c r="AJ5043">
        <f t="shared" si="355"/>
        <v>2</v>
      </c>
    </row>
    <row r="5044" spans="14:36" x14ac:dyDescent="0.35">
      <c r="N5044">
        <v>7.1404746000000001</v>
      </c>
      <c r="O5044">
        <v>2.0999999999999998E-6</v>
      </c>
      <c r="P5044">
        <f t="shared" si="352"/>
        <v>60.129733156616687</v>
      </c>
      <c r="Q5044">
        <f t="shared" si="354"/>
        <v>4</v>
      </c>
      <c r="AG5044">
        <v>1.7849842</v>
      </c>
      <c r="AH5044">
        <v>2.3999999999999999E-6</v>
      </c>
      <c r="AI5044">
        <f t="shared" si="353"/>
        <v>15.031301089534988</v>
      </c>
      <c r="AJ5044">
        <f t="shared" si="355"/>
        <v>2</v>
      </c>
    </row>
    <row r="5045" spans="14:36" x14ac:dyDescent="0.35">
      <c r="N5045">
        <v>7.1582051</v>
      </c>
      <c r="O5045">
        <v>3.0000000000000001E-6</v>
      </c>
      <c r="P5045">
        <f t="shared" si="352"/>
        <v>60.279041191930389</v>
      </c>
      <c r="Q5045">
        <f t="shared" si="354"/>
        <v>4</v>
      </c>
      <c r="AG5045">
        <v>1.8013573000000001</v>
      </c>
      <c r="AH5045">
        <v>1.5999999999999999E-6</v>
      </c>
      <c r="AI5045">
        <f t="shared" si="353"/>
        <v>15.169178498124412</v>
      </c>
      <c r="AJ5045">
        <f t="shared" si="355"/>
        <v>2</v>
      </c>
    </row>
    <row r="5046" spans="14:36" x14ac:dyDescent="0.35">
      <c r="N5046">
        <v>7.1759376000000001</v>
      </c>
      <c r="O5046">
        <v>2.0999999999999998E-6</v>
      </c>
      <c r="P5046">
        <f t="shared" si="352"/>
        <v>60.428366069187106</v>
      </c>
      <c r="Q5046">
        <f t="shared" si="354"/>
        <v>4</v>
      </c>
      <c r="AG5046">
        <v>1.8177411999999999</v>
      </c>
      <c r="AH5046">
        <v>9.9999999999999995E-7</v>
      </c>
      <c r="AI5046">
        <f t="shared" si="353"/>
        <v>15.307146853206115</v>
      </c>
      <c r="AJ5046">
        <f t="shared" si="355"/>
        <v>2</v>
      </c>
    </row>
    <row r="5047" spans="14:36" x14ac:dyDescent="0.35">
      <c r="N5047">
        <v>7.1936722</v>
      </c>
      <c r="O5047">
        <v>1.7999999999999999E-6</v>
      </c>
      <c r="P5047">
        <f t="shared" si="352"/>
        <v>60.577708630483983</v>
      </c>
      <c r="Q5047">
        <f t="shared" si="354"/>
        <v>4</v>
      </c>
      <c r="AG5047">
        <v>1.8341357</v>
      </c>
      <c r="AH5047">
        <v>1.5E-6</v>
      </c>
      <c r="AI5047">
        <f t="shared" si="353"/>
        <v>15.4452044705858</v>
      </c>
      <c r="AJ5047">
        <f t="shared" si="355"/>
        <v>2</v>
      </c>
    </row>
    <row r="5048" spans="14:36" x14ac:dyDescent="0.35">
      <c r="N5048">
        <v>7.2114086999999998</v>
      </c>
      <c r="O5048">
        <v>1.9E-6</v>
      </c>
      <c r="P5048">
        <f t="shared" si="352"/>
        <v>60.72706719162673</v>
      </c>
      <c r="Q5048">
        <f t="shared" si="354"/>
        <v>4</v>
      </c>
      <c r="AG5048">
        <v>1.8505404999999999</v>
      </c>
      <c r="AH5048">
        <v>6.9999999999999997E-7</v>
      </c>
      <c r="AI5048">
        <f t="shared" si="353"/>
        <v>15.583348823972011</v>
      </c>
      <c r="AJ5048">
        <f t="shared" si="355"/>
        <v>2</v>
      </c>
    </row>
    <row r="5049" spans="14:36" x14ac:dyDescent="0.35">
      <c r="N5049">
        <v>7.2291471999999999</v>
      </c>
      <c r="O5049">
        <v>3.1E-6</v>
      </c>
      <c r="P5049">
        <f t="shared" si="352"/>
        <v>60.876442594712493</v>
      </c>
      <c r="Q5049">
        <f t="shared" si="354"/>
        <v>4</v>
      </c>
      <c r="AG5049">
        <v>1.8669557000000001</v>
      </c>
      <c r="AH5049">
        <v>3.9999999999999998E-7</v>
      </c>
      <c r="AI5049">
        <f t="shared" si="353"/>
        <v>15.721580755461902</v>
      </c>
      <c r="AJ5049">
        <f t="shared" si="355"/>
        <v>2</v>
      </c>
    </row>
    <row r="5050" spans="14:36" x14ac:dyDescent="0.35">
      <c r="N5050">
        <v>7.2468877999999997</v>
      </c>
      <c r="O5050">
        <v>1.9E-6</v>
      </c>
      <c r="P5050">
        <f t="shared" si="352"/>
        <v>61.025835681838423</v>
      </c>
      <c r="Q5050">
        <f t="shared" si="354"/>
        <v>4</v>
      </c>
      <c r="AG5050">
        <v>1.8833808999999999</v>
      </c>
      <c r="AH5050">
        <v>4.9999999999999998E-7</v>
      </c>
      <c r="AI5050">
        <f t="shared" si="353"/>
        <v>15.859896896666864</v>
      </c>
      <c r="AJ5050">
        <f t="shared" si="355"/>
        <v>2</v>
      </c>
    </row>
    <row r="5051" spans="14:36" x14ac:dyDescent="0.35">
      <c r="N5051">
        <v>7.2646303000000003</v>
      </c>
      <c r="O5051">
        <v>1.9E-6</v>
      </c>
      <c r="P5051">
        <f t="shared" si="352"/>
        <v>61.175244768810217</v>
      </c>
      <c r="Q5051">
        <f t="shared" si="354"/>
        <v>4</v>
      </c>
      <c r="AG5051">
        <v>1.8998162000000001</v>
      </c>
      <c r="AH5051">
        <v>2.9999999999999999E-7</v>
      </c>
      <c r="AI5051">
        <f t="shared" si="353"/>
        <v>15.998298089684056</v>
      </c>
      <c r="AJ5051">
        <f t="shared" si="355"/>
        <v>2</v>
      </c>
    </row>
    <row r="5052" spans="14:36" x14ac:dyDescent="0.35">
      <c r="N5052">
        <v>7.2823748000000004</v>
      </c>
      <c r="O5052">
        <v>2.0999999999999998E-6</v>
      </c>
      <c r="P5052">
        <f t="shared" si="352"/>
        <v>61.324670697725026</v>
      </c>
      <c r="Q5052">
        <f t="shared" si="354"/>
        <v>4</v>
      </c>
      <c r="AG5052">
        <v>1.9162612999999999</v>
      </c>
      <c r="AH5052">
        <v>2.9999999999999999E-7</v>
      </c>
      <c r="AI5052">
        <f t="shared" si="353"/>
        <v>16.136781808222018</v>
      </c>
      <c r="AJ5052">
        <f t="shared" si="355"/>
        <v>2</v>
      </c>
    </row>
    <row r="5053" spans="14:36" x14ac:dyDescent="0.35">
      <c r="N5053">
        <v>7.3001212000000004</v>
      </c>
      <c r="O5053">
        <v>4.3000000000000003E-6</v>
      </c>
      <c r="P5053">
        <f t="shared" si="352"/>
        <v>61.474112626485699</v>
      </c>
      <c r="Q5053">
        <f t="shared" si="354"/>
        <v>4</v>
      </c>
      <c r="AG5053">
        <v>1.9327160999999999</v>
      </c>
      <c r="AH5053">
        <v>1.9999999999999999E-7</v>
      </c>
      <c r="AI5053">
        <f t="shared" si="353"/>
        <v>16.275347210183604</v>
      </c>
      <c r="AJ5053">
        <f t="shared" si="355"/>
        <v>2</v>
      </c>
    </row>
    <row r="5054" spans="14:36" x14ac:dyDescent="0.35">
      <c r="N5054">
        <v>7.3178695999999999</v>
      </c>
      <c r="O5054">
        <v>1.7E-6</v>
      </c>
      <c r="P5054">
        <f t="shared" si="352"/>
        <v>61.62357139718938</v>
      </c>
      <c r="Q5054">
        <f t="shared" si="354"/>
        <v>4</v>
      </c>
      <c r="AG5054">
        <v>1.9491805</v>
      </c>
      <c r="AH5054">
        <v>1.9999999999999999E-7</v>
      </c>
      <c r="AI5054">
        <f t="shared" si="353"/>
        <v>16.413993453471662</v>
      </c>
      <c r="AJ5054">
        <f t="shared" si="355"/>
        <v>2</v>
      </c>
    </row>
    <row r="5055" spans="14:36" x14ac:dyDescent="0.35">
      <c r="N5055">
        <v>7.3356200999999999</v>
      </c>
      <c r="O5055">
        <v>1.9E-6</v>
      </c>
      <c r="P5055">
        <f t="shared" si="352"/>
        <v>61.773047851933228</v>
      </c>
      <c r="Q5055">
        <f t="shared" si="354"/>
        <v>4</v>
      </c>
      <c r="AG5055">
        <v>1.9656543</v>
      </c>
      <c r="AH5055">
        <v>9.9999999999999995E-8</v>
      </c>
      <c r="AI5055">
        <f t="shared" si="353"/>
        <v>16.552718853891889</v>
      </c>
      <c r="AJ5055">
        <f t="shared" si="355"/>
        <v>2</v>
      </c>
    </row>
    <row r="5056" spans="14:36" x14ac:dyDescent="0.35">
      <c r="N5056">
        <v>7.3533723999999996</v>
      </c>
      <c r="O5056">
        <v>2.3999999999999999E-6</v>
      </c>
      <c r="P5056">
        <f t="shared" si="352"/>
        <v>61.922539464425796</v>
      </c>
      <c r="Q5056">
        <f t="shared" si="354"/>
        <v>4</v>
      </c>
      <c r="AG5056">
        <v>1.9821375000000001</v>
      </c>
      <c r="AH5056">
        <v>9.9999999999999995E-8</v>
      </c>
      <c r="AI5056">
        <f t="shared" si="353"/>
        <v>16.69152341144429</v>
      </c>
      <c r="AJ5056">
        <f t="shared" si="355"/>
        <v>2</v>
      </c>
    </row>
    <row r="5057" spans="14:36" x14ac:dyDescent="0.35">
      <c r="N5057">
        <v>7.3711266999999996</v>
      </c>
      <c r="O5057">
        <v>6.9999999999999999E-6</v>
      </c>
      <c r="P5057">
        <f t="shared" si="352"/>
        <v>62.072047918861372</v>
      </c>
      <c r="Q5057">
        <f t="shared" si="354"/>
        <v>4</v>
      </c>
      <c r="AG5057">
        <v>1.9986299999999999</v>
      </c>
      <c r="AH5057">
        <v>9.9999999999999995E-8</v>
      </c>
      <c r="AI5057">
        <f t="shared" si="353"/>
        <v>16.830406284031707</v>
      </c>
      <c r="AJ5057">
        <f t="shared" si="355"/>
        <v>2</v>
      </c>
    </row>
    <row r="5058" spans="14:36" x14ac:dyDescent="0.35">
      <c r="N5058">
        <v>7.3888829999999999</v>
      </c>
      <c r="O5058">
        <v>1.5999999999999999E-6</v>
      </c>
      <c r="P5058">
        <f t="shared" ref="P5058:P5121" si="356">N5058*$L$4</f>
        <v>62.221573215239971</v>
      </c>
      <c r="Q5058">
        <f t="shared" si="354"/>
        <v>4</v>
      </c>
      <c r="AG5058">
        <v>2.0151314999999999</v>
      </c>
      <c r="AH5058">
        <v>0</v>
      </c>
      <c r="AI5058">
        <f t="shared" ref="AI5058:AI5121" si="357">AG5058*$L$4</f>
        <v>16.969364945362695</v>
      </c>
      <c r="AJ5058">
        <f t="shared" si="355"/>
        <v>2</v>
      </c>
    </row>
    <row r="5059" spans="14:36" x14ac:dyDescent="0.35">
      <c r="N5059">
        <v>7.4066412000000001</v>
      </c>
      <c r="O5059">
        <v>1.9999999999999999E-6</v>
      </c>
      <c r="P5059">
        <f t="shared" si="356"/>
        <v>62.371114511464434</v>
      </c>
      <c r="Q5059">
        <f t="shared" ref="Q5059:Q5122" si="358">IF(P5059&lt;=9,1,IF(P5059&lt;=19,2,IF(P5059&lt;=49,3,4)))</f>
        <v>4</v>
      </c>
      <c r="AG5059">
        <v>2.0316421</v>
      </c>
      <c r="AH5059">
        <v>9.9999999999999995E-8</v>
      </c>
      <c r="AI5059">
        <f t="shared" si="357"/>
        <v>17.108400237534401</v>
      </c>
      <c r="AJ5059">
        <f t="shared" ref="AJ5059:AJ5122" si="359">IF(AI5059&lt;=9,1,IF(AI5059&lt;=19,2,IF(AI5059&lt;=49,3,4)))</f>
        <v>2</v>
      </c>
    </row>
    <row r="5060" spans="14:36" x14ac:dyDescent="0.35">
      <c r="N5060">
        <v>7.4244013999999998</v>
      </c>
      <c r="O5060">
        <v>3.0000000000000001E-6</v>
      </c>
      <c r="P5060">
        <f t="shared" si="356"/>
        <v>62.520672649631905</v>
      </c>
      <c r="Q5060">
        <f t="shared" si="358"/>
        <v>4</v>
      </c>
      <c r="AG5060">
        <v>2.0481615999999998</v>
      </c>
      <c r="AH5060">
        <v>0</v>
      </c>
      <c r="AI5060">
        <f t="shared" si="357"/>
        <v>17.24751047635252</v>
      </c>
      <c r="AJ5060">
        <f t="shared" si="359"/>
        <v>2</v>
      </c>
    </row>
    <row r="5061" spans="14:36" x14ac:dyDescent="0.35">
      <c r="N5061">
        <v>7.4421635000000004</v>
      </c>
      <c r="O5061">
        <v>1.1600000000000001E-5</v>
      </c>
      <c r="P5061">
        <f t="shared" si="356"/>
        <v>62.670246787645247</v>
      </c>
      <c r="Q5061">
        <f t="shared" si="358"/>
        <v>4</v>
      </c>
      <c r="AG5061">
        <v>2.0646898</v>
      </c>
      <c r="AH5061">
        <v>0</v>
      </c>
      <c r="AI5061">
        <f t="shared" si="357"/>
        <v>17.386693977622759</v>
      </c>
      <c r="AJ5061">
        <f t="shared" si="359"/>
        <v>2</v>
      </c>
    </row>
    <row r="5062" spans="14:36" x14ac:dyDescent="0.35">
      <c r="N5062">
        <v>7.4599275</v>
      </c>
      <c r="O5062">
        <v>1.3E-6</v>
      </c>
      <c r="P5062">
        <f t="shared" si="356"/>
        <v>62.819836925504447</v>
      </c>
      <c r="Q5062">
        <f t="shared" si="358"/>
        <v>4</v>
      </c>
      <c r="AG5062">
        <v>2.0812267000000002</v>
      </c>
      <c r="AH5062">
        <v>0</v>
      </c>
      <c r="AI5062">
        <f t="shared" si="357"/>
        <v>17.52595074134511</v>
      </c>
      <c r="AJ5062">
        <f t="shared" si="359"/>
        <v>2</v>
      </c>
    </row>
    <row r="5063" spans="14:36" x14ac:dyDescent="0.35">
      <c r="N5063">
        <v>7.4776935</v>
      </c>
      <c r="O5063">
        <v>1.3999999999999999E-6</v>
      </c>
      <c r="P5063">
        <f t="shared" si="356"/>
        <v>62.969443905306669</v>
      </c>
      <c r="Q5063">
        <f t="shared" si="358"/>
        <v>4</v>
      </c>
      <c r="AG5063">
        <v>2.0977722000000001</v>
      </c>
      <c r="AH5063">
        <v>0</v>
      </c>
      <c r="AI5063">
        <f t="shared" si="357"/>
        <v>17.665279925422428</v>
      </c>
      <c r="AJ5063">
        <f t="shared" si="359"/>
        <v>2</v>
      </c>
    </row>
    <row r="5064" spans="14:36" x14ac:dyDescent="0.35">
      <c r="N5064">
        <v>7.4954612999999997</v>
      </c>
      <c r="O5064">
        <v>2.5000000000000002E-6</v>
      </c>
      <c r="P5064">
        <f t="shared" si="356"/>
        <v>63.119066042857597</v>
      </c>
      <c r="Q5064">
        <f t="shared" si="358"/>
        <v>4</v>
      </c>
      <c r="AG5064">
        <v>2.1143261999999998</v>
      </c>
      <c r="AH5064">
        <v>0</v>
      </c>
      <c r="AI5064">
        <f t="shared" si="357"/>
        <v>17.804680687757553</v>
      </c>
      <c r="AJ5064">
        <f t="shared" si="359"/>
        <v>2</v>
      </c>
    </row>
    <row r="5065" spans="14:36" x14ac:dyDescent="0.35">
      <c r="N5065">
        <v>7.5132310999999996</v>
      </c>
      <c r="O5065">
        <v>2.0999999999999999E-5</v>
      </c>
      <c r="P5065">
        <f t="shared" si="356"/>
        <v>63.26870502235154</v>
      </c>
      <c r="Q5065">
        <f t="shared" si="358"/>
        <v>4</v>
      </c>
      <c r="AG5065">
        <v>2.1308886</v>
      </c>
      <c r="AH5065">
        <v>0</v>
      </c>
      <c r="AI5065">
        <f t="shared" si="357"/>
        <v>17.944152186253348</v>
      </c>
      <c r="AJ5065">
        <f t="shared" si="359"/>
        <v>2</v>
      </c>
    </row>
    <row r="5066" spans="14:36" x14ac:dyDescent="0.35">
      <c r="N5066">
        <v>7.5310028000000004</v>
      </c>
      <c r="O5066">
        <v>1.1999999999999999E-6</v>
      </c>
      <c r="P5066">
        <f t="shared" si="356"/>
        <v>63.418360001691362</v>
      </c>
      <c r="Q5066">
        <f t="shared" si="358"/>
        <v>4</v>
      </c>
      <c r="AG5066">
        <v>2.1474592000000001</v>
      </c>
      <c r="AH5066">
        <v>0</v>
      </c>
      <c r="AI5066">
        <f t="shared" si="357"/>
        <v>18.083692736715506</v>
      </c>
      <c r="AJ5066">
        <f t="shared" si="359"/>
        <v>2</v>
      </c>
    </row>
    <row r="5067" spans="14:36" x14ac:dyDescent="0.35">
      <c r="N5067">
        <v>7.5487764999999998</v>
      </c>
      <c r="O5067">
        <v>1.7E-6</v>
      </c>
      <c r="P5067">
        <f t="shared" si="356"/>
        <v>63.568031822974177</v>
      </c>
      <c r="Q5067">
        <f t="shared" si="358"/>
        <v>4</v>
      </c>
      <c r="AG5067">
        <v>2.1640381</v>
      </c>
      <c r="AH5067">
        <v>0</v>
      </c>
      <c r="AI5067">
        <f t="shared" si="357"/>
        <v>18.223303181241171</v>
      </c>
      <c r="AJ5067">
        <f t="shared" si="359"/>
        <v>2</v>
      </c>
    </row>
    <row r="5068" spans="14:36" x14ac:dyDescent="0.35">
      <c r="N5068">
        <v>7.5665519999999997</v>
      </c>
      <c r="O5068">
        <v>4.0999999999999997E-6</v>
      </c>
      <c r="P5068">
        <f t="shared" si="356"/>
        <v>63.71771880200572</v>
      </c>
      <c r="Q5068">
        <f t="shared" si="358"/>
        <v>4</v>
      </c>
      <c r="AG5068">
        <v>2.180625</v>
      </c>
      <c r="AH5068">
        <v>0</v>
      </c>
      <c r="AI5068">
        <f t="shared" si="357"/>
        <v>18.362980993538898</v>
      </c>
      <c r="AJ5068">
        <f t="shared" si="359"/>
        <v>2</v>
      </c>
    </row>
    <row r="5069" spans="14:36" x14ac:dyDescent="0.35">
      <c r="N5069">
        <v>7.5843293999999997</v>
      </c>
      <c r="O5069">
        <v>5.2599999999999998E-5</v>
      </c>
      <c r="P5069">
        <f t="shared" si="356"/>
        <v>63.86742178088312</v>
      </c>
      <c r="Q5069">
        <f t="shared" si="358"/>
        <v>4</v>
      </c>
      <c r="AG5069">
        <v>2.1972200000000002</v>
      </c>
      <c r="AH5069">
        <v>0</v>
      </c>
      <c r="AI5069">
        <f t="shared" si="357"/>
        <v>18.502727015705837</v>
      </c>
      <c r="AJ5069">
        <f t="shared" si="359"/>
        <v>2</v>
      </c>
    </row>
    <row r="5070" spans="14:36" x14ac:dyDescent="0.35">
      <c r="N5070">
        <v>1.4302733000000001</v>
      </c>
      <c r="O5070">
        <v>6.3929999999999998E-4</v>
      </c>
      <c r="P5070">
        <f t="shared" si="356"/>
        <v>12.044290707235842</v>
      </c>
      <c r="Q5070">
        <f t="shared" si="358"/>
        <v>2</v>
      </c>
      <c r="AG5070">
        <v>2.2138228999999998</v>
      </c>
      <c r="AH5070">
        <v>0</v>
      </c>
      <c r="AI5070">
        <f t="shared" si="357"/>
        <v>18.642539563547679</v>
      </c>
      <c r="AJ5070">
        <f t="shared" si="359"/>
        <v>2</v>
      </c>
    </row>
    <row r="5071" spans="14:36" x14ac:dyDescent="0.35">
      <c r="N5071">
        <v>1.4525067</v>
      </c>
      <c r="O5071">
        <v>1.9999999999999999E-7</v>
      </c>
      <c r="P5071">
        <f t="shared" si="356"/>
        <v>12.231517535150658</v>
      </c>
      <c r="Q5071">
        <f t="shared" si="358"/>
        <v>2</v>
      </c>
      <c r="AG5071">
        <v>2.2304336999999999</v>
      </c>
      <c r="AH5071">
        <v>0</v>
      </c>
      <c r="AI5071">
        <f t="shared" si="357"/>
        <v>18.782418637064435</v>
      </c>
      <c r="AJ5071">
        <f t="shared" si="359"/>
        <v>2</v>
      </c>
    </row>
    <row r="5072" spans="14:36" x14ac:dyDescent="0.35">
      <c r="N5072">
        <v>1.4688151</v>
      </c>
      <c r="O5072">
        <v>6.9999999999999997E-7</v>
      </c>
      <c r="P5072">
        <f t="shared" si="356"/>
        <v>12.368850106883547</v>
      </c>
      <c r="Q5072">
        <f t="shared" si="358"/>
        <v>2</v>
      </c>
      <c r="AG5072">
        <v>2.2470522000000002</v>
      </c>
      <c r="AH5072">
        <v>0</v>
      </c>
      <c r="AI5072">
        <f t="shared" si="357"/>
        <v>18.922362552061802</v>
      </c>
      <c r="AJ5072">
        <f t="shared" si="359"/>
        <v>2</v>
      </c>
    </row>
    <row r="5073" spans="14:36" x14ac:dyDescent="0.35">
      <c r="N5073">
        <v>1.4851392999999999</v>
      </c>
      <c r="O5073">
        <v>2.3E-6</v>
      </c>
      <c r="P5073">
        <f t="shared" si="356"/>
        <v>12.506315729966254</v>
      </c>
      <c r="Q5073">
        <f t="shared" si="358"/>
        <v>2</v>
      </c>
      <c r="AG5073">
        <v>2.2636783999999999</v>
      </c>
      <c r="AH5073">
        <v>0</v>
      </c>
      <c r="AI5073">
        <f t="shared" si="357"/>
        <v>19.06237130853977</v>
      </c>
      <c r="AJ5073">
        <f t="shared" si="359"/>
        <v>3</v>
      </c>
    </row>
    <row r="5074" spans="14:36" x14ac:dyDescent="0.35">
      <c r="N5074">
        <v>1.5014788999999999</v>
      </c>
      <c r="O5074">
        <v>2.3999999999999999E-6</v>
      </c>
      <c r="P5074">
        <f t="shared" si="356"/>
        <v>12.643911036010175</v>
      </c>
      <c r="Q5074">
        <f t="shared" si="358"/>
        <v>2</v>
      </c>
      <c r="AG5074">
        <v>2.2803122999999998</v>
      </c>
      <c r="AH5074">
        <v>0</v>
      </c>
      <c r="AI5074">
        <f t="shared" si="357"/>
        <v>19.20244490649835</v>
      </c>
      <c r="AJ5074">
        <f t="shared" si="359"/>
        <v>3</v>
      </c>
    </row>
    <row r="5075" spans="14:36" x14ac:dyDescent="0.35">
      <c r="N5075">
        <v>1.5178335999999999</v>
      </c>
      <c r="O5075">
        <v>2.6000000000000001E-6</v>
      </c>
      <c r="P5075">
        <f t="shared" si="356"/>
        <v>12.781633498723862</v>
      </c>
      <c r="Q5075">
        <f t="shared" si="358"/>
        <v>2</v>
      </c>
      <c r="AG5075">
        <v>2.2969536000000002</v>
      </c>
      <c r="AH5075">
        <v>0</v>
      </c>
      <c r="AI5075">
        <f t="shared" si="357"/>
        <v>19.342580819646088</v>
      </c>
      <c r="AJ5075">
        <f t="shared" si="359"/>
        <v>3</v>
      </c>
    </row>
    <row r="5076" spans="14:36" x14ac:dyDescent="0.35">
      <c r="N5076">
        <v>1.5342031</v>
      </c>
      <c r="O5076">
        <v>3.8999999999999999E-6</v>
      </c>
      <c r="P5076">
        <f t="shared" si="356"/>
        <v>12.919480591815859</v>
      </c>
      <c r="Q5076">
        <f t="shared" si="358"/>
        <v>2</v>
      </c>
      <c r="AG5076">
        <v>2.3136024000000002</v>
      </c>
      <c r="AH5076">
        <v>0</v>
      </c>
      <c r="AI5076">
        <f t="shared" si="357"/>
        <v>19.482779890080128</v>
      </c>
      <c r="AJ5076">
        <f t="shared" si="359"/>
        <v>3</v>
      </c>
    </row>
    <row r="5077" spans="14:36" x14ac:dyDescent="0.35">
      <c r="N5077">
        <v>1.5505872000000001</v>
      </c>
      <c r="O5077">
        <v>1.9599999999999999E-5</v>
      </c>
      <c r="P5077">
        <f t="shared" si="356"/>
        <v>13.057450631091864</v>
      </c>
      <c r="Q5077">
        <f t="shared" si="358"/>
        <v>2</v>
      </c>
      <c r="AG5077">
        <v>2.3302586000000001</v>
      </c>
      <c r="AH5077">
        <v>0</v>
      </c>
      <c r="AI5077">
        <f t="shared" si="357"/>
        <v>19.623041275703322</v>
      </c>
      <c r="AJ5077">
        <f t="shared" si="359"/>
        <v>3</v>
      </c>
    </row>
    <row r="5078" spans="14:36" x14ac:dyDescent="0.35">
      <c r="N5078">
        <v>1.5669854000000001</v>
      </c>
      <c r="O5078">
        <v>1.08E-5</v>
      </c>
      <c r="P5078">
        <f t="shared" si="356"/>
        <v>13.195539406066127</v>
      </c>
      <c r="Q5078">
        <f t="shared" si="358"/>
        <v>2</v>
      </c>
      <c r="AG5078">
        <v>2.3469221</v>
      </c>
      <c r="AH5078">
        <v>0</v>
      </c>
      <c r="AI5078">
        <f t="shared" si="357"/>
        <v>19.763364134418524</v>
      </c>
      <c r="AJ5078">
        <f t="shared" si="359"/>
        <v>3</v>
      </c>
    </row>
    <row r="5079" spans="14:36" x14ac:dyDescent="0.35">
      <c r="N5079">
        <v>1.5833976999999999</v>
      </c>
      <c r="O5079">
        <v>3.3550000000000002E-4</v>
      </c>
      <c r="P5079">
        <f t="shared" si="356"/>
        <v>13.333746916738642</v>
      </c>
      <c r="Q5079">
        <f t="shared" si="358"/>
        <v>2</v>
      </c>
      <c r="AG5079">
        <v>2.3635928000000002</v>
      </c>
      <c r="AH5079">
        <v>0</v>
      </c>
      <c r="AI5079">
        <f t="shared" si="357"/>
        <v>19.903747624128581</v>
      </c>
      <c r="AJ5079">
        <f t="shared" si="359"/>
        <v>3</v>
      </c>
    </row>
    <row r="5080" spans="14:36" x14ac:dyDescent="0.35">
      <c r="N5080">
        <v>1.5998235999999999</v>
      </c>
      <c r="O5080">
        <v>9.2899999999999995E-5</v>
      </c>
      <c r="P5080">
        <f t="shared" si="356"/>
        <v>13.472068952623662</v>
      </c>
      <c r="Q5080">
        <f t="shared" si="358"/>
        <v>2</v>
      </c>
      <c r="AG5080">
        <v>2.3802707000000001</v>
      </c>
      <c r="AH5080">
        <v>0</v>
      </c>
      <c r="AI5080">
        <f t="shared" si="357"/>
        <v>20.044191744833491</v>
      </c>
      <c r="AJ5080">
        <f t="shared" si="359"/>
        <v>3</v>
      </c>
    </row>
    <row r="5081" spans="14:36" x14ac:dyDescent="0.35">
      <c r="N5081">
        <v>1.616263</v>
      </c>
      <c r="O5081">
        <v>6.1699999999999995E-5</v>
      </c>
      <c r="P5081">
        <f t="shared" si="356"/>
        <v>13.610504671624033</v>
      </c>
      <c r="Q5081">
        <f t="shared" si="358"/>
        <v>2</v>
      </c>
      <c r="AG5081">
        <v>2.3969556999999999</v>
      </c>
      <c r="AH5081">
        <v>0</v>
      </c>
      <c r="AI5081">
        <f t="shared" si="357"/>
        <v>20.184695654436101</v>
      </c>
      <c r="AJ5081">
        <f t="shared" si="359"/>
        <v>3</v>
      </c>
    </row>
    <row r="5082" spans="14:36" x14ac:dyDescent="0.35">
      <c r="N5082">
        <v>1.6327155</v>
      </c>
      <c r="O5082">
        <v>1.6100000000000001E-4</v>
      </c>
      <c r="P5082">
        <f t="shared" si="356"/>
        <v>13.749050705351152</v>
      </c>
      <c r="Q5082">
        <f t="shared" si="358"/>
        <v>2</v>
      </c>
      <c r="AG5082">
        <v>2.4136476999999998</v>
      </c>
      <c r="AH5082">
        <v>0</v>
      </c>
      <c r="AI5082">
        <f t="shared" si="357"/>
        <v>20.325258510839266</v>
      </c>
      <c r="AJ5082">
        <f t="shared" si="359"/>
        <v>3</v>
      </c>
    </row>
    <row r="5083" spans="14:36" x14ac:dyDescent="0.35">
      <c r="N5083">
        <v>1.6491811000000001</v>
      </c>
      <c r="O5083">
        <v>2.6249999999999998E-4</v>
      </c>
      <c r="P5083">
        <f t="shared" si="356"/>
        <v>13.88770705380502</v>
      </c>
      <c r="Q5083">
        <f t="shared" si="358"/>
        <v>2</v>
      </c>
      <c r="AG5083">
        <v>2.4303466999999999</v>
      </c>
      <c r="AH5083">
        <v>0</v>
      </c>
      <c r="AI5083">
        <f t="shared" si="357"/>
        <v>20.46588031404298</v>
      </c>
      <c r="AJ5083">
        <f t="shared" si="359"/>
        <v>3</v>
      </c>
    </row>
    <row r="5084" spans="14:36" x14ac:dyDescent="0.35">
      <c r="N5084">
        <v>1.6656593</v>
      </c>
      <c r="O5084">
        <v>1.1230000000000001E-4</v>
      </c>
      <c r="P5084">
        <f t="shared" si="356"/>
        <v>14.026469506499881</v>
      </c>
      <c r="Q5084">
        <f t="shared" si="358"/>
        <v>2</v>
      </c>
      <c r="AG5084">
        <v>2.4470526000000001</v>
      </c>
      <c r="AH5084">
        <v>0</v>
      </c>
      <c r="AI5084">
        <f t="shared" si="357"/>
        <v>20.606560221950105</v>
      </c>
      <c r="AJ5084">
        <f t="shared" si="359"/>
        <v>3</v>
      </c>
    </row>
    <row r="5085" spans="14:36" x14ac:dyDescent="0.35">
      <c r="N5085">
        <v>1.6821501000000001</v>
      </c>
      <c r="O5085">
        <v>9.4099999999999997E-5</v>
      </c>
      <c r="P5085">
        <f t="shared" si="356"/>
        <v>14.165338063435739</v>
      </c>
      <c r="Q5085">
        <f t="shared" si="358"/>
        <v>2</v>
      </c>
      <c r="AG5085">
        <v>2.4637652999999999</v>
      </c>
      <c r="AH5085">
        <v>0</v>
      </c>
      <c r="AI5085">
        <f t="shared" si="357"/>
        <v>20.747297392463473</v>
      </c>
      <c r="AJ5085">
        <f t="shared" si="359"/>
        <v>3</v>
      </c>
    </row>
    <row r="5086" spans="14:36" x14ac:dyDescent="0.35">
      <c r="N5086">
        <v>1.6986532000000001</v>
      </c>
      <c r="O5086">
        <v>1.9000000000000001E-4</v>
      </c>
      <c r="P5086">
        <f t="shared" si="356"/>
        <v>14.304310198321136</v>
      </c>
      <c r="Q5086">
        <f t="shared" si="358"/>
        <v>2</v>
      </c>
      <c r="AG5086">
        <v>2.4804848000000002</v>
      </c>
      <c r="AH5086">
        <v>0</v>
      </c>
      <c r="AI5086">
        <f t="shared" si="357"/>
        <v>20.888091825583093</v>
      </c>
      <c r="AJ5086">
        <f t="shared" si="359"/>
        <v>3</v>
      </c>
    </row>
    <row r="5087" spans="14:36" x14ac:dyDescent="0.35">
      <c r="N5087">
        <v>1.7151684</v>
      </c>
      <c r="O5087">
        <v>1.166E-4</v>
      </c>
      <c r="P5087">
        <f t="shared" si="356"/>
        <v>14.443384226961776</v>
      </c>
      <c r="Q5087">
        <f t="shared" si="358"/>
        <v>2</v>
      </c>
      <c r="AG5087">
        <v>2.4972110000000001</v>
      </c>
      <c r="AH5087">
        <v>0</v>
      </c>
      <c r="AI5087">
        <f t="shared" si="357"/>
        <v>21.028942679211816</v>
      </c>
      <c r="AJ5087">
        <f t="shared" si="359"/>
        <v>3</v>
      </c>
    </row>
    <row r="5088" spans="14:36" x14ac:dyDescent="0.35">
      <c r="N5088">
        <v>1.7316955999999999</v>
      </c>
      <c r="O5088">
        <v>1.131E-4</v>
      </c>
      <c r="P5088">
        <f t="shared" si="356"/>
        <v>14.582559307260503</v>
      </c>
      <c r="Q5088">
        <f t="shared" si="358"/>
        <v>2</v>
      </c>
      <c r="AG5088">
        <v>2.5139437999999998</v>
      </c>
      <c r="AH5088">
        <v>0</v>
      </c>
      <c r="AI5088">
        <f t="shared" si="357"/>
        <v>21.169849111252482</v>
      </c>
      <c r="AJ5088">
        <f t="shared" si="359"/>
        <v>3</v>
      </c>
    </row>
    <row r="5089" spans="14:36" x14ac:dyDescent="0.35">
      <c r="N5089">
        <v>1.7482344000000001</v>
      </c>
      <c r="O5089">
        <v>1.539E-4</v>
      </c>
      <c r="P5089">
        <f t="shared" si="356"/>
        <v>14.72183207082872</v>
      </c>
      <c r="Q5089">
        <f t="shared" si="358"/>
        <v>2</v>
      </c>
      <c r="AG5089">
        <v>2.5306833000000002</v>
      </c>
      <c r="AH5089">
        <v>0</v>
      </c>
      <c r="AI5089">
        <f t="shared" si="357"/>
        <v>21.310811963802259</v>
      </c>
      <c r="AJ5089">
        <f t="shared" si="359"/>
        <v>3</v>
      </c>
    </row>
    <row r="5090" spans="14:36" x14ac:dyDescent="0.35">
      <c r="N5090">
        <v>1.7647847999999999</v>
      </c>
      <c r="O5090">
        <v>1.117E-4</v>
      </c>
      <c r="P5090">
        <f t="shared" si="356"/>
        <v>14.861202517666422</v>
      </c>
      <c r="Q5090">
        <f t="shared" si="358"/>
        <v>2</v>
      </c>
      <c r="AG5090">
        <v>2.5474291999999998</v>
      </c>
      <c r="AH5090">
        <v>0</v>
      </c>
      <c r="AI5090">
        <f t="shared" si="357"/>
        <v>21.451828710569675</v>
      </c>
      <c r="AJ5090">
        <f t="shared" si="359"/>
        <v>3</v>
      </c>
    </row>
    <row r="5091" spans="14:36" x14ac:dyDescent="0.35">
      <c r="N5091">
        <v>1.7813466</v>
      </c>
      <c r="O5091">
        <v>5.94E-5</v>
      </c>
      <c r="P5091">
        <f t="shared" si="356"/>
        <v>15.000668963579312</v>
      </c>
      <c r="Q5091">
        <f t="shared" si="358"/>
        <v>2</v>
      </c>
      <c r="AG5091">
        <v>2.5641816999999998</v>
      </c>
      <c r="AH5091">
        <v>0</v>
      </c>
      <c r="AI5091">
        <f t="shared" si="357"/>
        <v>21.592901035749041</v>
      </c>
      <c r="AJ5091">
        <f t="shared" si="359"/>
        <v>3</v>
      </c>
    </row>
    <row r="5092" spans="14:36" x14ac:dyDescent="0.35">
      <c r="N5092">
        <v>1.7979194999999999</v>
      </c>
      <c r="O5092">
        <v>8.7000000000000001E-5</v>
      </c>
      <c r="P5092">
        <f t="shared" si="356"/>
        <v>15.140228882275933</v>
      </c>
      <c r="Q5092">
        <f t="shared" si="358"/>
        <v>2</v>
      </c>
      <c r="AG5092">
        <v>2.5809405000000001</v>
      </c>
      <c r="AH5092">
        <v>0</v>
      </c>
      <c r="AI5092">
        <f t="shared" si="357"/>
        <v>21.734026413048909</v>
      </c>
      <c r="AJ5092">
        <f t="shared" si="359"/>
        <v>3</v>
      </c>
    </row>
    <row r="5093" spans="14:36" x14ac:dyDescent="0.35">
      <c r="N5093">
        <v>1.8145034</v>
      </c>
      <c r="O5093">
        <v>7.1099999999999994E-5</v>
      </c>
      <c r="P5093">
        <f t="shared" si="356"/>
        <v>15.279881431659136</v>
      </c>
      <c r="Q5093">
        <f t="shared" si="358"/>
        <v>2</v>
      </c>
      <c r="AG5093">
        <v>2.5977058</v>
      </c>
      <c r="AH5093">
        <v>0</v>
      </c>
      <c r="AI5093">
        <f t="shared" si="357"/>
        <v>21.875206526663572</v>
      </c>
      <c r="AJ5093">
        <f t="shared" si="359"/>
        <v>3</v>
      </c>
    </row>
    <row r="5094" spans="14:36" x14ac:dyDescent="0.35">
      <c r="N5094">
        <v>1.8310983000000001</v>
      </c>
      <c r="O5094">
        <v>5.0399999999999999E-5</v>
      </c>
      <c r="P5094">
        <f t="shared" si="356"/>
        <v>15.419626611728924</v>
      </c>
      <c r="Q5094">
        <f t="shared" si="358"/>
        <v>2</v>
      </c>
      <c r="AG5094">
        <v>2.6144772999999999</v>
      </c>
      <c r="AH5094">
        <v>0</v>
      </c>
      <c r="AI5094">
        <f t="shared" si="357"/>
        <v>22.016438850301583</v>
      </c>
      <c r="AJ5094">
        <f t="shared" si="359"/>
        <v>3</v>
      </c>
    </row>
    <row r="5095" spans="14:36" x14ac:dyDescent="0.35">
      <c r="N5095">
        <v>1.8477037999999999</v>
      </c>
      <c r="O5095">
        <v>9.09E-5</v>
      </c>
      <c r="P5095">
        <f t="shared" si="356"/>
        <v>15.559461054096689</v>
      </c>
      <c r="Q5095">
        <f t="shared" si="358"/>
        <v>2</v>
      </c>
      <c r="AG5095">
        <v>2.6312551000000002</v>
      </c>
      <c r="AH5095">
        <v>0</v>
      </c>
      <c r="AI5095">
        <f t="shared" si="357"/>
        <v>22.157724226060093</v>
      </c>
      <c r="AJ5095">
        <f t="shared" si="359"/>
        <v>3</v>
      </c>
    </row>
    <row r="5096" spans="14:36" x14ac:dyDescent="0.35">
      <c r="N5096">
        <v>1.8643198000000001</v>
      </c>
      <c r="O5096">
        <v>5.5099999999999998E-5</v>
      </c>
      <c r="P5096">
        <f t="shared" si="356"/>
        <v>15.699383916665285</v>
      </c>
      <c r="Q5096">
        <f t="shared" si="358"/>
        <v>2</v>
      </c>
      <c r="AG5096">
        <v>2.6480391000000001</v>
      </c>
      <c r="AH5096">
        <v>0</v>
      </c>
      <c r="AI5096">
        <f t="shared" si="357"/>
        <v>22.299061811841948</v>
      </c>
      <c r="AJ5096">
        <f t="shared" si="359"/>
        <v>3</v>
      </c>
    </row>
    <row r="5097" spans="14:36" x14ac:dyDescent="0.35">
      <c r="N5097">
        <v>1.8809463</v>
      </c>
      <c r="O5097">
        <v>4.0399999999999999E-5</v>
      </c>
      <c r="P5097">
        <f t="shared" si="356"/>
        <v>15.839395199434708</v>
      </c>
      <c r="Q5097">
        <f t="shared" si="358"/>
        <v>2</v>
      </c>
      <c r="AG5097">
        <v>2.6648293000000001</v>
      </c>
      <c r="AH5097">
        <v>0</v>
      </c>
      <c r="AI5097">
        <f t="shared" si="357"/>
        <v>22.440451607647148</v>
      </c>
      <c r="AJ5097">
        <f t="shared" si="359"/>
        <v>3</v>
      </c>
    </row>
    <row r="5098" spans="14:36" x14ac:dyDescent="0.35">
      <c r="N5098">
        <v>1.897583</v>
      </c>
      <c r="O5098">
        <v>5.6700000000000003E-5</v>
      </c>
      <c r="P5098">
        <f t="shared" si="356"/>
        <v>15.979492376113509</v>
      </c>
      <c r="Q5098">
        <f t="shared" si="358"/>
        <v>2</v>
      </c>
      <c r="AG5098">
        <v>2.6816255999999998</v>
      </c>
      <c r="AH5098">
        <v>0</v>
      </c>
      <c r="AI5098">
        <f t="shared" si="357"/>
        <v>22.581892771378545</v>
      </c>
      <c r="AJ5098">
        <f t="shared" si="359"/>
        <v>3</v>
      </c>
    </row>
    <row r="5099" spans="14:36" x14ac:dyDescent="0.35">
      <c r="N5099">
        <v>1.9142298</v>
      </c>
      <c r="O5099">
        <v>4.7500000000000003E-5</v>
      </c>
      <c r="P5099">
        <f t="shared" si="356"/>
        <v>16.119674604604533</v>
      </c>
      <c r="Q5099">
        <f t="shared" si="358"/>
        <v>2</v>
      </c>
      <c r="AG5099">
        <v>2.6984279</v>
      </c>
      <c r="AH5099">
        <v>0</v>
      </c>
      <c r="AI5099">
        <f t="shared" si="357"/>
        <v>22.723384460938988</v>
      </c>
      <c r="AJ5099">
        <f t="shared" si="359"/>
        <v>3</v>
      </c>
    </row>
    <row r="5100" spans="14:36" x14ac:dyDescent="0.35">
      <c r="N5100">
        <v>1.9308866</v>
      </c>
      <c r="O5100">
        <v>3.9900000000000001E-5</v>
      </c>
      <c r="P5100">
        <f t="shared" si="356"/>
        <v>16.259941042810635</v>
      </c>
      <c r="Q5100">
        <f t="shared" si="358"/>
        <v>2</v>
      </c>
      <c r="AG5100">
        <v>2.7152362999999999</v>
      </c>
      <c r="AH5100">
        <v>0</v>
      </c>
      <c r="AI5100">
        <f t="shared" si="357"/>
        <v>22.864927518425624</v>
      </c>
      <c r="AJ5100">
        <f t="shared" si="359"/>
        <v>3</v>
      </c>
    </row>
    <row r="5101" spans="14:36" x14ac:dyDescent="0.35">
      <c r="N5101">
        <v>1.9475532</v>
      </c>
      <c r="O5101">
        <v>4.6999999999999997E-5</v>
      </c>
      <c r="P5101">
        <f t="shared" si="356"/>
        <v>16.40029000653751</v>
      </c>
      <c r="Q5101">
        <f t="shared" si="358"/>
        <v>2</v>
      </c>
      <c r="AG5101">
        <v>2.7320506</v>
      </c>
      <c r="AH5101">
        <v>0</v>
      </c>
      <c r="AI5101">
        <f t="shared" si="357"/>
        <v>23.006520259644155</v>
      </c>
      <c r="AJ5101">
        <f t="shared" si="359"/>
        <v>3</v>
      </c>
    </row>
    <row r="5102" spans="14:36" x14ac:dyDescent="0.35">
      <c r="N5102">
        <v>1.9642295999999999</v>
      </c>
      <c r="O5102">
        <v>4.4199999999999997E-5</v>
      </c>
      <c r="P5102">
        <f t="shared" si="356"/>
        <v>16.540721495785156</v>
      </c>
      <c r="Q5102">
        <f t="shared" si="358"/>
        <v>2</v>
      </c>
      <c r="AG5102">
        <v>2.7488708000000002</v>
      </c>
      <c r="AH5102">
        <v>0</v>
      </c>
      <c r="AI5102">
        <f t="shared" si="357"/>
        <v>23.148162684594585</v>
      </c>
      <c r="AJ5102">
        <f t="shared" si="359"/>
        <v>3</v>
      </c>
    </row>
    <row r="5103" spans="14:36" x14ac:dyDescent="0.35">
      <c r="N5103">
        <v>1.9809155000000001</v>
      </c>
      <c r="O5103">
        <v>3.0599999999999998E-5</v>
      </c>
      <c r="P5103">
        <f t="shared" si="356"/>
        <v>16.681232984262127</v>
      </c>
      <c r="Q5103">
        <f t="shared" si="358"/>
        <v>2</v>
      </c>
      <c r="AG5103">
        <v>2.7656968000000002</v>
      </c>
      <c r="AH5103">
        <v>0</v>
      </c>
      <c r="AI5103">
        <f t="shared" si="357"/>
        <v>23.289853951179754</v>
      </c>
      <c r="AJ5103">
        <f t="shared" si="359"/>
        <v>3</v>
      </c>
    </row>
    <row r="5104" spans="14:36" x14ac:dyDescent="0.35">
      <c r="N5104">
        <v>1.9976109</v>
      </c>
      <c r="O5104">
        <v>3.8300000000000003E-5</v>
      </c>
      <c r="P5104">
        <f t="shared" si="356"/>
        <v>16.821824471968416</v>
      </c>
      <c r="Q5104">
        <f t="shared" si="358"/>
        <v>2</v>
      </c>
      <c r="AG5104">
        <v>2.7825286999999999</v>
      </c>
      <c r="AH5104">
        <v>0</v>
      </c>
      <c r="AI5104">
        <f t="shared" si="357"/>
        <v>23.431594901496815</v>
      </c>
      <c r="AJ5104">
        <f t="shared" si="359"/>
        <v>3</v>
      </c>
    </row>
    <row r="5105" spans="14:36" x14ac:dyDescent="0.35">
      <c r="N5105">
        <v>2.0143157</v>
      </c>
      <c r="O5105">
        <v>3.4900000000000001E-5</v>
      </c>
      <c r="P5105">
        <f t="shared" si="356"/>
        <v>16.962495116806878</v>
      </c>
      <c r="Q5105">
        <f t="shared" si="358"/>
        <v>2</v>
      </c>
      <c r="AG5105">
        <v>2.7993663999999998</v>
      </c>
      <c r="AH5105">
        <v>0</v>
      </c>
      <c r="AI5105">
        <f t="shared" si="357"/>
        <v>23.573384693448624</v>
      </c>
      <c r="AJ5105">
        <f t="shared" si="359"/>
        <v>3</v>
      </c>
    </row>
    <row r="5106" spans="14:36" x14ac:dyDescent="0.35">
      <c r="N5106">
        <v>2.0310296999999999</v>
      </c>
      <c r="O5106">
        <v>3.0000000000000001E-5</v>
      </c>
      <c r="P5106">
        <f t="shared" si="356"/>
        <v>17.103243234583207</v>
      </c>
      <c r="Q5106">
        <f t="shared" si="358"/>
        <v>2</v>
      </c>
      <c r="AG5106">
        <v>2.8162098000000002</v>
      </c>
      <c r="AH5106">
        <v>0</v>
      </c>
      <c r="AI5106">
        <f t="shared" si="357"/>
        <v>23.715222484938025</v>
      </c>
      <c r="AJ5106">
        <f t="shared" si="359"/>
        <v>3</v>
      </c>
    </row>
    <row r="5107" spans="14:36" x14ac:dyDescent="0.35">
      <c r="N5107">
        <v>2.0477528</v>
      </c>
      <c r="O5107">
        <v>3.6600000000000002E-5</v>
      </c>
      <c r="P5107">
        <f t="shared" si="356"/>
        <v>17.244067983200257</v>
      </c>
      <c r="Q5107">
        <f t="shared" si="358"/>
        <v>2</v>
      </c>
      <c r="AG5107">
        <v>2.8330589000000002</v>
      </c>
      <c r="AH5107">
        <v>0</v>
      </c>
      <c r="AI5107">
        <f t="shared" si="357"/>
        <v>23.857108275965018</v>
      </c>
      <c r="AJ5107">
        <f t="shared" si="359"/>
        <v>3</v>
      </c>
    </row>
    <row r="5108" spans="14:36" x14ac:dyDescent="0.35">
      <c r="N5108">
        <v>2.0644849000000001</v>
      </c>
      <c r="O5108">
        <v>3.0700000000000001E-5</v>
      </c>
      <c r="P5108">
        <f t="shared" si="356"/>
        <v>17.384968520560871</v>
      </c>
      <c r="Q5108">
        <f t="shared" si="358"/>
        <v>2</v>
      </c>
      <c r="AG5108">
        <v>2.8499135999999998</v>
      </c>
      <c r="AH5108">
        <v>0</v>
      </c>
      <c r="AI5108">
        <f t="shared" si="357"/>
        <v>23.99904122443245</v>
      </c>
      <c r="AJ5108">
        <f t="shared" si="359"/>
        <v>3</v>
      </c>
    </row>
    <row r="5109" spans="14:36" x14ac:dyDescent="0.35">
      <c r="N5109">
        <v>2.0812259000000002</v>
      </c>
      <c r="O5109">
        <v>2.5700000000000001E-5</v>
      </c>
      <c r="P5109">
        <f t="shared" si="356"/>
        <v>17.525944004567904</v>
      </c>
      <c r="Q5109">
        <f t="shared" si="358"/>
        <v>2</v>
      </c>
      <c r="AG5109">
        <v>2.8667739999999999</v>
      </c>
      <c r="AH5109">
        <v>0</v>
      </c>
      <c r="AI5109">
        <f t="shared" si="357"/>
        <v>24.141022172437477</v>
      </c>
      <c r="AJ5109">
        <f t="shared" si="359"/>
        <v>3</v>
      </c>
    </row>
    <row r="5110" spans="14:36" x14ac:dyDescent="0.35">
      <c r="N5110">
        <v>2.0979757000000001</v>
      </c>
      <c r="O5110">
        <v>3.0499999999999999E-5</v>
      </c>
      <c r="P5110">
        <f t="shared" si="356"/>
        <v>17.666993593124204</v>
      </c>
      <c r="Q5110">
        <f t="shared" si="358"/>
        <v>2</v>
      </c>
      <c r="AG5110">
        <v>2.8836398999999999</v>
      </c>
      <c r="AH5110">
        <v>0</v>
      </c>
      <c r="AI5110">
        <f t="shared" si="357"/>
        <v>24.283049435785799</v>
      </c>
      <c r="AJ5110">
        <f t="shared" si="359"/>
        <v>3</v>
      </c>
    </row>
    <row r="5111" spans="14:36" x14ac:dyDescent="0.35">
      <c r="N5111">
        <v>2.1147342</v>
      </c>
      <c r="O5111">
        <v>2.62E-5</v>
      </c>
      <c r="P5111">
        <f t="shared" si="356"/>
        <v>17.808116444132615</v>
      </c>
      <c r="Q5111">
        <f t="shared" si="358"/>
        <v>2</v>
      </c>
      <c r="AG5111">
        <v>2.9005112999999998</v>
      </c>
      <c r="AH5111">
        <v>0</v>
      </c>
      <c r="AI5111">
        <f t="shared" si="357"/>
        <v>24.425123014477407</v>
      </c>
      <c r="AJ5111">
        <f t="shared" si="359"/>
        <v>3</v>
      </c>
    </row>
    <row r="5112" spans="14:36" x14ac:dyDescent="0.35">
      <c r="N5112">
        <v>2.1315013</v>
      </c>
      <c r="O5112">
        <v>2.55E-5</v>
      </c>
      <c r="P5112">
        <f t="shared" si="356"/>
        <v>17.949311715495995</v>
      </c>
      <c r="Q5112">
        <f t="shared" si="358"/>
        <v>2</v>
      </c>
      <c r="AG5112">
        <v>2.9173882</v>
      </c>
      <c r="AH5112">
        <v>0</v>
      </c>
      <c r="AI5112">
        <f t="shared" si="357"/>
        <v>24.567242908512309</v>
      </c>
      <c r="AJ5112">
        <f t="shared" si="359"/>
        <v>3</v>
      </c>
    </row>
    <row r="5113" spans="14:36" x14ac:dyDescent="0.35">
      <c r="N5113">
        <v>2.1482768999999999</v>
      </c>
      <c r="O5113">
        <v>2.8099999999999999E-5</v>
      </c>
      <c r="P5113">
        <f t="shared" si="356"/>
        <v>18.090578565117184</v>
      </c>
      <c r="Q5113">
        <f t="shared" si="358"/>
        <v>2</v>
      </c>
      <c r="AG5113">
        <v>2.9342704999999998</v>
      </c>
      <c r="AH5113">
        <v>0</v>
      </c>
      <c r="AI5113">
        <f t="shared" si="357"/>
        <v>24.709408275793351</v>
      </c>
      <c r="AJ5113">
        <f t="shared" si="359"/>
        <v>3</v>
      </c>
    </row>
    <row r="5114" spans="14:36" x14ac:dyDescent="0.35">
      <c r="N5114">
        <v>2.1650608999999998</v>
      </c>
      <c r="O5114">
        <v>2.41E-5</v>
      </c>
      <c r="P5114">
        <f t="shared" si="356"/>
        <v>18.231916150899039</v>
      </c>
      <c r="Q5114">
        <f t="shared" si="358"/>
        <v>2</v>
      </c>
      <c r="AG5114">
        <v>2.9511582000000001</v>
      </c>
      <c r="AH5114">
        <v>0</v>
      </c>
      <c r="AI5114">
        <f t="shared" si="357"/>
        <v>24.851619116320535</v>
      </c>
      <c r="AJ5114">
        <f t="shared" si="359"/>
        <v>3</v>
      </c>
    </row>
    <row r="5115" spans="14:36" x14ac:dyDescent="0.35">
      <c r="N5115">
        <v>2.1818531999999999</v>
      </c>
      <c r="O5115">
        <v>2.2399999999999999E-5</v>
      </c>
      <c r="P5115">
        <f t="shared" si="356"/>
        <v>18.373323630744405</v>
      </c>
      <c r="Q5115">
        <f t="shared" si="358"/>
        <v>2</v>
      </c>
      <c r="AG5115">
        <v>2.9680512999999999</v>
      </c>
      <c r="AH5115">
        <v>0</v>
      </c>
      <c r="AI5115">
        <f t="shared" si="357"/>
        <v>24.993875430093855</v>
      </c>
      <c r="AJ5115">
        <f t="shared" si="359"/>
        <v>3</v>
      </c>
    </row>
    <row r="5116" spans="14:36" x14ac:dyDescent="0.35">
      <c r="N5116">
        <v>2.1986536999999999</v>
      </c>
      <c r="O5116">
        <v>2.4499999999999999E-5</v>
      </c>
      <c r="P5116">
        <f t="shared" si="356"/>
        <v>18.514800162556135</v>
      </c>
      <c r="Q5116">
        <f t="shared" si="358"/>
        <v>2</v>
      </c>
      <c r="AG5116">
        <v>2.9849497999999999</v>
      </c>
      <c r="AH5116">
        <v>0</v>
      </c>
      <c r="AI5116">
        <f t="shared" si="357"/>
        <v>25.136177217113318</v>
      </c>
      <c r="AJ5116">
        <f t="shared" si="359"/>
        <v>3</v>
      </c>
    </row>
    <row r="5117" spans="14:36" x14ac:dyDescent="0.35">
      <c r="N5117">
        <v>2.2154623</v>
      </c>
      <c r="O5117">
        <v>2.0000000000000002E-5</v>
      </c>
      <c r="P5117">
        <f t="shared" si="356"/>
        <v>18.656344904237073</v>
      </c>
      <c r="Q5117">
        <f t="shared" si="358"/>
        <v>2</v>
      </c>
      <c r="AG5117">
        <v>3.0018535000000002</v>
      </c>
      <c r="AH5117">
        <v>0</v>
      </c>
      <c r="AI5117">
        <f t="shared" si="357"/>
        <v>25.278522793184624</v>
      </c>
      <c r="AJ5117">
        <f t="shared" si="359"/>
        <v>3</v>
      </c>
    </row>
    <row r="5118" spans="14:36" x14ac:dyDescent="0.35">
      <c r="N5118">
        <v>2.2322788999999998</v>
      </c>
      <c r="O5118">
        <v>2.3E-5</v>
      </c>
      <c r="P5118">
        <f t="shared" si="356"/>
        <v>18.797957013690073</v>
      </c>
      <c r="Q5118">
        <f t="shared" si="358"/>
        <v>2</v>
      </c>
      <c r="AG5118">
        <v>3.0187624</v>
      </c>
      <c r="AH5118">
        <v>0</v>
      </c>
      <c r="AI5118">
        <f t="shared" si="357"/>
        <v>25.420912158307761</v>
      </c>
      <c r="AJ5118">
        <f t="shared" si="359"/>
        <v>3</v>
      </c>
    </row>
    <row r="5119" spans="14:36" x14ac:dyDescent="0.35">
      <c r="N5119">
        <v>2.2491036000000002</v>
      </c>
      <c r="O5119">
        <v>2.05E-5</v>
      </c>
      <c r="P5119">
        <f t="shared" si="356"/>
        <v>18.939637333012286</v>
      </c>
      <c r="Q5119">
        <f t="shared" si="358"/>
        <v>2</v>
      </c>
      <c r="AG5119">
        <v>3.0356765999999999</v>
      </c>
      <c r="AH5119">
        <v>0</v>
      </c>
      <c r="AI5119">
        <f t="shared" si="357"/>
        <v>25.563346154579893</v>
      </c>
      <c r="AJ5119">
        <f t="shared" si="359"/>
        <v>3</v>
      </c>
    </row>
    <row r="5120" spans="14:36" x14ac:dyDescent="0.35">
      <c r="N5120">
        <v>2.265936</v>
      </c>
      <c r="O5120">
        <v>1.91E-5</v>
      </c>
      <c r="P5120">
        <f t="shared" si="356"/>
        <v>19.081382493815099</v>
      </c>
      <c r="Q5120">
        <f t="shared" si="358"/>
        <v>3</v>
      </c>
      <c r="AG5120">
        <v>3.0525959</v>
      </c>
      <c r="AH5120">
        <v>0</v>
      </c>
      <c r="AI5120">
        <f t="shared" si="357"/>
        <v>25.705823097806714</v>
      </c>
      <c r="AJ5120">
        <f t="shared" si="359"/>
        <v>3</v>
      </c>
    </row>
    <row r="5121" spans="14:36" x14ac:dyDescent="0.35">
      <c r="N5121">
        <v>2.2827763000000001</v>
      </c>
      <c r="O5121">
        <v>2.0599999999999999E-5</v>
      </c>
      <c r="P5121">
        <f t="shared" si="356"/>
        <v>19.223194180292829</v>
      </c>
      <c r="Q5121">
        <f t="shared" si="358"/>
        <v>3</v>
      </c>
      <c r="AG5121">
        <v>3.0695204</v>
      </c>
      <c r="AH5121">
        <v>0</v>
      </c>
      <c r="AI5121">
        <f t="shared" si="357"/>
        <v>25.848343830085373</v>
      </c>
      <c r="AJ5121">
        <f t="shared" si="359"/>
        <v>3</v>
      </c>
    </row>
    <row r="5122" spans="14:36" x14ac:dyDescent="0.35">
      <c r="N5122">
        <v>2.2996241999999998</v>
      </c>
      <c r="O5122">
        <v>1.8600000000000001E-5</v>
      </c>
      <c r="P5122">
        <f t="shared" ref="P5122:P5185" si="360">N5122*$L$4</f>
        <v>19.365069866154009</v>
      </c>
      <c r="Q5122">
        <f t="shared" si="358"/>
        <v>3</v>
      </c>
      <c r="AG5122">
        <v>3.0864500000000001</v>
      </c>
      <c r="AH5122">
        <v>0</v>
      </c>
      <c r="AI5122">
        <f t="shared" ref="AI5122:AI5185" si="361">AG5122*$L$4</f>
        <v>25.990907509318717</v>
      </c>
      <c r="AJ5122">
        <f t="shared" si="359"/>
        <v>3</v>
      </c>
    </row>
    <row r="5123" spans="14:36" x14ac:dyDescent="0.35">
      <c r="N5123">
        <v>2.3164798000000002</v>
      </c>
      <c r="O5123">
        <v>1.8499999999999999E-5</v>
      </c>
      <c r="P5123">
        <f t="shared" si="360"/>
        <v>19.507010393495804</v>
      </c>
      <c r="Q5123">
        <f t="shared" ref="Q5123:Q5186" si="362">IF(P5123&lt;=9,1,IF(P5123&lt;=19,2,IF(P5123&lt;=49,3,4)))</f>
        <v>3</v>
      </c>
      <c r="AG5123">
        <v>3.1033846999999999</v>
      </c>
      <c r="AH5123">
        <v>0</v>
      </c>
      <c r="AI5123">
        <f t="shared" si="361"/>
        <v>26.133514135506751</v>
      </c>
      <c r="AJ5123">
        <f t="shared" ref="AJ5123:AJ5186" si="363">IF(AI5123&lt;=9,1,IF(AI5123&lt;=19,2,IF(AI5123&lt;=49,3,4)))</f>
        <v>3</v>
      </c>
    </row>
    <row r="5124" spans="14:36" x14ac:dyDescent="0.35">
      <c r="N5124">
        <v>2.3333430000000002</v>
      </c>
      <c r="O5124">
        <v>1.9599999999999999E-5</v>
      </c>
      <c r="P5124">
        <f t="shared" si="360"/>
        <v>19.649014920221052</v>
      </c>
      <c r="Q5124">
        <f t="shared" si="362"/>
        <v>3</v>
      </c>
      <c r="AG5124">
        <v>3.1203243999999999</v>
      </c>
      <c r="AH5124">
        <v>0</v>
      </c>
      <c r="AI5124">
        <f t="shared" si="361"/>
        <v>26.276162866552323</v>
      </c>
      <c r="AJ5124">
        <f t="shared" si="363"/>
        <v>3</v>
      </c>
    </row>
    <row r="5125" spans="14:36" x14ac:dyDescent="0.35">
      <c r="N5125">
        <v>2.3502136</v>
      </c>
      <c r="O5125">
        <v>1.6699999999999999E-5</v>
      </c>
      <c r="P5125">
        <f t="shared" si="360"/>
        <v>19.791081762135455</v>
      </c>
      <c r="Q5125">
        <f t="shared" si="362"/>
        <v>3</v>
      </c>
      <c r="AG5125">
        <v>3.1372691000000001</v>
      </c>
      <c r="AH5125">
        <v>0</v>
      </c>
      <c r="AI5125">
        <f t="shared" si="361"/>
        <v>26.418853702455436</v>
      </c>
      <c r="AJ5125">
        <f t="shared" si="363"/>
        <v>3</v>
      </c>
    </row>
    <row r="5126" spans="14:36" x14ac:dyDescent="0.35">
      <c r="N5126">
        <v>2.3670916000000002</v>
      </c>
      <c r="O5126">
        <v>1.7600000000000001E-5</v>
      </c>
      <c r="P5126">
        <f t="shared" si="360"/>
        <v>19.933210919239016</v>
      </c>
      <c r="Q5126">
        <f t="shared" si="362"/>
        <v>3</v>
      </c>
      <c r="AG5126">
        <v>3.1542188000000002</v>
      </c>
      <c r="AH5126">
        <v>0</v>
      </c>
      <c r="AI5126">
        <f t="shared" si="361"/>
        <v>26.561586643216081</v>
      </c>
      <c r="AJ5126">
        <f t="shared" si="363"/>
        <v>3</v>
      </c>
    </row>
    <row r="5127" spans="14:36" x14ac:dyDescent="0.35">
      <c r="N5127">
        <v>2.3839769</v>
      </c>
      <c r="O5127">
        <v>1.7E-5</v>
      </c>
      <c r="P5127">
        <f t="shared" si="360"/>
        <v>20.075401549434577</v>
      </c>
      <c r="Q5127">
        <f t="shared" si="362"/>
        <v>3</v>
      </c>
      <c r="AG5127">
        <v>3.1711733999999998</v>
      </c>
      <c r="AH5127">
        <v>0</v>
      </c>
      <c r="AI5127">
        <f t="shared" si="361"/>
        <v>26.704360846737114</v>
      </c>
      <c r="AJ5127">
        <f t="shared" si="363"/>
        <v>3</v>
      </c>
    </row>
    <row r="5128" spans="14:36" x14ac:dyDescent="0.35">
      <c r="N5128">
        <v>2.4008695000000002</v>
      </c>
      <c r="O5128">
        <v>1.5800000000000001E-5</v>
      </c>
      <c r="P5128">
        <f t="shared" si="360"/>
        <v>20.217653652722149</v>
      </c>
      <c r="Q5128">
        <f t="shared" si="362"/>
        <v>3</v>
      </c>
      <c r="AG5128">
        <v>3.1881328999999998</v>
      </c>
      <c r="AH5128">
        <v>0</v>
      </c>
      <c r="AI5128">
        <f t="shared" si="361"/>
        <v>26.847176313018533</v>
      </c>
      <c r="AJ5128">
        <f t="shared" si="363"/>
        <v>3</v>
      </c>
    </row>
    <row r="5129" spans="14:36" x14ac:dyDescent="0.35">
      <c r="N5129">
        <v>2.4177692999999998</v>
      </c>
      <c r="O5129">
        <v>1.6699999999999999E-5</v>
      </c>
      <c r="P5129">
        <f t="shared" si="360"/>
        <v>20.359966387004569</v>
      </c>
      <c r="Q5129">
        <f t="shared" si="362"/>
        <v>3</v>
      </c>
      <c r="AG5129">
        <v>3.2050972999999998</v>
      </c>
      <c r="AH5129">
        <v>0</v>
      </c>
      <c r="AI5129">
        <f t="shared" si="361"/>
        <v>26.990033042060343</v>
      </c>
      <c r="AJ5129">
        <f t="shared" si="363"/>
        <v>3</v>
      </c>
    </row>
    <row r="5130" spans="14:36" x14ac:dyDescent="0.35">
      <c r="N5130">
        <v>2.4346762000000002</v>
      </c>
      <c r="O5130">
        <v>1.6099999999999998E-5</v>
      </c>
      <c r="P5130">
        <f t="shared" si="360"/>
        <v>20.502338910184697</v>
      </c>
      <c r="Q5130">
        <f t="shared" si="362"/>
        <v>3</v>
      </c>
      <c r="AG5130">
        <v>3.2220665999999998</v>
      </c>
      <c r="AH5130">
        <v>0</v>
      </c>
      <c r="AI5130">
        <f t="shared" si="361"/>
        <v>27.132931033862537</v>
      </c>
      <c r="AJ5130">
        <f t="shared" si="363"/>
        <v>3</v>
      </c>
    </row>
    <row r="5131" spans="14:36" x14ac:dyDescent="0.35">
      <c r="N5131">
        <v>2.4515902000000001</v>
      </c>
      <c r="O5131">
        <v>1.4399999999999999E-5</v>
      </c>
      <c r="P5131">
        <f t="shared" si="360"/>
        <v>20.644771222262527</v>
      </c>
      <c r="Q5131">
        <f t="shared" si="362"/>
        <v>3</v>
      </c>
      <c r="AG5131">
        <v>3.2390406999999999</v>
      </c>
      <c r="AH5131">
        <v>0</v>
      </c>
      <c r="AI5131">
        <f t="shared" si="361"/>
        <v>27.275869446327967</v>
      </c>
      <c r="AJ5131">
        <f t="shared" si="363"/>
        <v>3</v>
      </c>
    </row>
    <row r="5132" spans="14:36" x14ac:dyDescent="0.35">
      <c r="N5132">
        <v>2.4685111000000002</v>
      </c>
      <c r="O5132">
        <v>1.56E-5</v>
      </c>
      <c r="P5132">
        <f t="shared" si="360"/>
        <v>20.787261639043759</v>
      </c>
      <c r="Q5132">
        <f t="shared" si="362"/>
        <v>3</v>
      </c>
      <c r="AG5132">
        <v>3.2560194999999998</v>
      </c>
      <c r="AH5132">
        <v>0</v>
      </c>
      <c r="AI5132">
        <f t="shared" si="361"/>
        <v>27.418847437359481</v>
      </c>
      <c r="AJ5132">
        <f t="shared" si="363"/>
        <v>3</v>
      </c>
    </row>
    <row r="5133" spans="14:36" x14ac:dyDescent="0.35">
      <c r="N5133">
        <v>2.485439</v>
      </c>
      <c r="O5133">
        <v>1.4100000000000001E-5</v>
      </c>
      <c r="P5133">
        <f t="shared" si="360"/>
        <v>20.929811002625542</v>
      </c>
      <c r="Q5133">
        <f t="shared" si="362"/>
        <v>3</v>
      </c>
      <c r="AG5133">
        <v>3.2730030999999999</v>
      </c>
      <c r="AH5133">
        <v>0</v>
      </c>
      <c r="AI5133">
        <f t="shared" si="361"/>
        <v>27.561865849054232</v>
      </c>
      <c r="AJ5133">
        <f t="shared" si="363"/>
        <v>3</v>
      </c>
    </row>
    <row r="5134" spans="14:36" x14ac:dyDescent="0.35">
      <c r="N5134">
        <v>2.5023737000000001</v>
      </c>
      <c r="O5134">
        <v>1.56E-5</v>
      </c>
      <c r="P5134">
        <f t="shared" si="360"/>
        <v>21.072417628813579</v>
      </c>
      <c r="Q5134">
        <f t="shared" si="362"/>
        <v>3</v>
      </c>
      <c r="AG5134">
        <v>3.2899913999999999</v>
      </c>
      <c r="AH5134">
        <v>0</v>
      </c>
      <c r="AI5134">
        <f t="shared" si="361"/>
        <v>27.704923839315072</v>
      </c>
      <c r="AJ5134">
        <f t="shared" si="363"/>
        <v>3</v>
      </c>
    </row>
    <row r="5135" spans="14:36" x14ac:dyDescent="0.35">
      <c r="N5135">
        <v>2.5193151999999999</v>
      </c>
      <c r="O5135">
        <v>1.3699999999999999E-5</v>
      </c>
      <c r="P5135">
        <f t="shared" si="360"/>
        <v>21.21508151760786</v>
      </c>
      <c r="Q5135">
        <f t="shared" si="362"/>
        <v>3</v>
      </c>
      <c r="AG5135">
        <v>3.3069844000000002</v>
      </c>
      <c r="AH5135">
        <v>0</v>
      </c>
      <c r="AI5135">
        <f t="shared" si="361"/>
        <v>27.848021408141992</v>
      </c>
      <c r="AJ5135">
        <f t="shared" si="363"/>
        <v>3</v>
      </c>
    </row>
    <row r="5136" spans="14:36" x14ac:dyDescent="0.35">
      <c r="N5136">
        <v>2.5362635</v>
      </c>
      <c r="O5136">
        <v>1.31E-5</v>
      </c>
      <c r="P5136">
        <f t="shared" si="360"/>
        <v>21.3578026690084</v>
      </c>
      <c r="Q5136">
        <f t="shared" si="362"/>
        <v>3</v>
      </c>
      <c r="AG5136">
        <v>3.3239820999999998</v>
      </c>
      <c r="AH5136">
        <v>0</v>
      </c>
      <c r="AI5136">
        <f t="shared" si="361"/>
        <v>27.991158555534998</v>
      </c>
      <c r="AJ5136">
        <f t="shared" si="363"/>
        <v>3</v>
      </c>
    </row>
    <row r="5137" spans="14:36" x14ac:dyDescent="0.35">
      <c r="N5137">
        <v>2.5532184</v>
      </c>
      <c r="O5137">
        <v>1.4800000000000001E-5</v>
      </c>
      <c r="P5137">
        <f t="shared" si="360"/>
        <v>21.500579398820886</v>
      </c>
      <c r="Q5137">
        <f t="shared" si="362"/>
        <v>3</v>
      </c>
      <c r="AG5137">
        <v>3.3409844</v>
      </c>
      <c r="AH5137">
        <v>0</v>
      </c>
      <c r="AI5137">
        <f t="shared" si="361"/>
        <v>28.134334439396941</v>
      </c>
      <c r="AJ5137">
        <f t="shared" si="363"/>
        <v>3</v>
      </c>
    </row>
    <row r="5138" spans="14:36" x14ac:dyDescent="0.35">
      <c r="N5138">
        <v>2.5701800000000001</v>
      </c>
      <c r="O5138">
        <v>1.22E-5</v>
      </c>
      <c r="P5138">
        <f t="shared" si="360"/>
        <v>21.643412549142472</v>
      </c>
      <c r="Q5138">
        <f t="shared" si="362"/>
        <v>3</v>
      </c>
      <c r="AG5138">
        <v>3.3579913000000001</v>
      </c>
      <c r="AH5138">
        <v>0</v>
      </c>
      <c r="AI5138">
        <f t="shared" si="361"/>
        <v>28.277549059727818</v>
      </c>
      <c r="AJ5138">
        <f t="shared" si="363"/>
        <v>3</v>
      </c>
    </row>
    <row r="5139" spans="14:36" x14ac:dyDescent="0.35">
      <c r="N5139">
        <v>2.5871480999999998</v>
      </c>
      <c r="O5139">
        <v>1.42E-5</v>
      </c>
      <c r="P5139">
        <f t="shared" si="360"/>
        <v>21.786300435778855</v>
      </c>
      <c r="Q5139">
        <f t="shared" si="362"/>
        <v>3</v>
      </c>
      <c r="AG5139">
        <v>3.3750027999999999</v>
      </c>
      <c r="AH5139">
        <v>0</v>
      </c>
      <c r="AI5139">
        <f t="shared" si="361"/>
        <v>28.420802416527629</v>
      </c>
      <c r="AJ5139">
        <f t="shared" si="363"/>
        <v>3</v>
      </c>
    </row>
    <row r="5140" spans="14:36" x14ac:dyDescent="0.35">
      <c r="N5140">
        <v>2.6041227</v>
      </c>
      <c r="O5140">
        <v>1.2E-5</v>
      </c>
      <c r="P5140">
        <f t="shared" si="360"/>
        <v>21.929243058730041</v>
      </c>
      <c r="Q5140">
        <f t="shared" si="362"/>
        <v>3</v>
      </c>
      <c r="AG5140">
        <v>3.3920189000000001</v>
      </c>
      <c r="AH5140">
        <v>0</v>
      </c>
      <c r="AI5140">
        <f t="shared" si="361"/>
        <v>28.564094509796373</v>
      </c>
      <c r="AJ5140">
        <f t="shared" si="363"/>
        <v>3</v>
      </c>
    </row>
    <row r="5141" spans="14:36" x14ac:dyDescent="0.35">
      <c r="N5141">
        <v>2.6211036999999999</v>
      </c>
      <c r="O5141">
        <v>1.2099999999999999E-5</v>
      </c>
      <c r="P5141">
        <f t="shared" si="360"/>
        <v>22.072239575898873</v>
      </c>
      <c r="Q5141">
        <f t="shared" si="362"/>
        <v>3</v>
      </c>
      <c r="AG5141">
        <v>3.4090394000000002</v>
      </c>
      <c r="AH5141">
        <v>0</v>
      </c>
      <c r="AI5141">
        <f t="shared" si="361"/>
        <v>28.707423655339753</v>
      </c>
      <c r="AJ5141">
        <f t="shared" si="363"/>
        <v>3</v>
      </c>
    </row>
    <row r="5142" spans="14:36" x14ac:dyDescent="0.35">
      <c r="N5142">
        <v>2.6380911999999999</v>
      </c>
      <c r="O5142">
        <v>1.34E-5</v>
      </c>
      <c r="P5142">
        <f t="shared" si="360"/>
        <v>22.215290829382504</v>
      </c>
      <c r="Q5142">
        <f t="shared" si="362"/>
        <v>3</v>
      </c>
      <c r="AG5142">
        <v>3.4260644999999998</v>
      </c>
      <c r="AH5142">
        <v>0</v>
      </c>
      <c r="AI5142">
        <f t="shared" si="361"/>
        <v>28.850791537352062</v>
      </c>
      <c r="AJ5142">
        <f t="shared" si="363"/>
        <v>3</v>
      </c>
    </row>
    <row r="5143" spans="14:36" x14ac:dyDescent="0.35">
      <c r="N5143">
        <v>2.6550850000000001</v>
      </c>
      <c r="O5143">
        <v>1.13E-5</v>
      </c>
      <c r="P5143">
        <f t="shared" si="360"/>
        <v>22.358395134986633</v>
      </c>
      <c r="Q5143">
        <f t="shared" si="362"/>
        <v>3</v>
      </c>
      <c r="AG5143">
        <v>3.4430939999999999</v>
      </c>
      <c r="AH5143">
        <v>0</v>
      </c>
      <c r="AI5143">
        <f t="shared" si="361"/>
        <v>28.994196471639007</v>
      </c>
      <c r="AJ5143">
        <f t="shared" si="363"/>
        <v>3</v>
      </c>
    </row>
    <row r="5144" spans="14:36" x14ac:dyDescent="0.35">
      <c r="N5144">
        <v>2.6720850999999999</v>
      </c>
      <c r="O5144">
        <v>1.22E-5</v>
      </c>
      <c r="P5144">
        <f t="shared" si="360"/>
        <v>22.501552492711255</v>
      </c>
      <c r="Q5144">
        <f t="shared" si="362"/>
        <v>3</v>
      </c>
      <c r="AG5144">
        <v>3.4601280000000001</v>
      </c>
      <c r="AH5144">
        <v>0</v>
      </c>
      <c r="AI5144">
        <f t="shared" si="361"/>
        <v>29.137639300297739</v>
      </c>
      <c r="AJ5144">
        <f t="shared" si="363"/>
        <v>3</v>
      </c>
    </row>
    <row r="5145" spans="14:36" x14ac:dyDescent="0.35">
      <c r="N5145">
        <v>2.6890914000000001</v>
      </c>
      <c r="O5145">
        <v>1.13E-5</v>
      </c>
      <c r="P5145">
        <f t="shared" si="360"/>
        <v>22.644762060459229</v>
      </c>
      <c r="Q5145">
        <f t="shared" si="362"/>
        <v>3</v>
      </c>
      <c r="AG5145">
        <v>3.4771664000000002</v>
      </c>
      <c r="AH5145">
        <v>0</v>
      </c>
      <c r="AI5145">
        <f t="shared" si="361"/>
        <v>29.281119181231102</v>
      </c>
      <c r="AJ5145">
        <f t="shared" si="363"/>
        <v>3</v>
      </c>
    </row>
    <row r="5146" spans="14:36" x14ac:dyDescent="0.35">
      <c r="N5146">
        <v>2.7061039</v>
      </c>
      <c r="O5146">
        <v>1.1399999999999999E-5</v>
      </c>
      <c r="P5146">
        <f t="shared" si="360"/>
        <v>22.788023838230547</v>
      </c>
      <c r="Q5146">
        <f t="shared" si="362"/>
        <v>3</v>
      </c>
      <c r="AG5146">
        <v>3.4942091999999998</v>
      </c>
      <c r="AH5146">
        <v>0</v>
      </c>
      <c r="AI5146">
        <f t="shared" si="361"/>
        <v>29.424636114439096</v>
      </c>
      <c r="AJ5146">
        <f t="shared" si="363"/>
        <v>3</v>
      </c>
    </row>
    <row r="5147" spans="14:36" x14ac:dyDescent="0.35">
      <c r="N5147">
        <v>2.7231225000000001</v>
      </c>
      <c r="O5147">
        <v>1.15E-5</v>
      </c>
      <c r="P5147">
        <f t="shared" si="360"/>
        <v>22.931336983928059</v>
      </c>
      <c r="Q5147">
        <f t="shared" si="362"/>
        <v>3</v>
      </c>
      <c r="AG5147">
        <v>3.5112564000000002</v>
      </c>
      <c r="AH5147">
        <v>0</v>
      </c>
      <c r="AI5147">
        <f t="shared" si="361"/>
        <v>29.568190099921726</v>
      </c>
      <c r="AJ5147">
        <f t="shared" si="363"/>
        <v>3</v>
      </c>
    </row>
    <row r="5148" spans="14:36" x14ac:dyDescent="0.35">
      <c r="N5148">
        <v>2.7401472999999998</v>
      </c>
      <c r="O5148">
        <v>1.13E-5</v>
      </c>
      <c r="P5148">
        <f t="shared" si="360"/>
        <v>23.074702339648919</v>
      </c>
      <c r="Q5148">
        <f t="shared" si="362"/>
        <v>3</v>
      </c>
      <c r="AG5148">
        <v>3.5283079000000002</v>
      </c>
      <c r="AH5148">
        <v>0</v>
      </c>
      <c r="AI5148">
        <f t="shared" si="361"/>
        <v>29.711780295581836</v>
      </c>
      <c r="AJ5148">
        <f t="shared" si="363"/>
        <v>3</v>
      </c>
    </row>
    <row r="5149" spans="14:36" x14ac:dyDescent="0.35">
      <c r="N5149">
        <v>2.7571780000000001</v>
      </c>
      <c r="O5149">
        <v>1.06E-5</v>
      </c>
      <c r="P5149">
        <f t="shared" si="360"/>
        <v>23.218117379101674</v>
      </c>
      <c r="Q5149">
        <f t="shared" si="362"/>
        <v>3</v>
      </c>
      <c r="AG5149">
        <v>3.5453636999999998</v>
      </c>
      <c r="AH5149">
        <v>0</v>
      </c>
      <c r="AI5149">
        <f t="shared" si="361"/>
        <v>29.855406701419426</v>
      </c>
      <c r="AJ5149">
        <f t="shared" si="363"/>
        <v>3</v>
      </c>
    </row>
    <row r="5150" spans="14:36" x14ac:dyDescent="0.35">
      <c r="N5150">
        <v>2.7742148000000002</v>
      </c>
      <c r="O5150">
        <v>1.0200000000000001E-5</v>
      </c>
      <c r="P5150">
        <f t="shared" si="360"/>
        <v>23.361583786480626</v>
      </c>
      <c r="Q5150">
        <f t="shared" si="362"/>
        <v>3</v>
      </c>
      <c r="AG5150">
        <v>3.5624237999999999</v>
      </c>
      <c r="AH5150">
        <v>0</v>
      </c>
      <c r="AI5150">
        <f t="shared" si="361"/>
        <v>29.9990693174345</v>
      </c>
      <c r="AJ5150">
        <f t="shared" si="363"/>
        <v>3</v>
      </c>
    </row>
    <row r="5151" spans="14:36" x14ac:dyDescent="0.35">
      <c r="N5151">
        <v>2.7912574999999999</v>
      </c>
      <c r="O5151">
        <v>1.0200000000000001E-5</v>
      </c>
      <c r="P5151">
        <f t="shared" si="360"/>
        <v>23.505099877591469</v>
      </c>
      <c r="Q5151">
        <f t="shared" si="362"/>
        <v>3</v>
      </c>
      <c r="AG5151">
        <v>3.5794882000000001</v>
      </c>
      <c r="AH5151">
        <v>0</v>
      </c>
      <c r="AI5151">
        <f t="shared" si="361"/>
        <v>30.142768143627062</v>
      </c>
      <c r="AJ5151">
        <f t="shared" si="363"/>
        <v>3</v>
      </c>
    </row>
    <row r="5152" spans="14:36" x14ac:dyDescent="0.35">
      <c r="N5152">
        <v>2.808306</v>
      </c>
      <c r="O5152">
        <v>1.1E-5</v>
      </c>
      <c r="P5152">
        <f t="shared" si="360"/>
        <v>23.648664810337056</v>
      </c>
      <c r="Q5152">
        <f t="shared" si="362"/>
        <v>3</v>
      </c>
      <c r="AG5152">
        <v>3.5965568999999999</v>
      </c>
      <c r="AH5152">
        <v>0</v>
      </c>
      <c r="AI5152">
        <f t="shared" si="361"/>
        <v>30.286503179997098</v>
      </c>
      <c r="AJ5152">
        <f t="shared" si="363"/>
        <v>3</v>
      </c>
    </row>
    <row r="5153" spans="14:36" x14ac:dyDescent="0.35">
      <c r="N5153">
        <v>2.8253604999999999</v>
      </c>
      <c r="O5153">
        <v>1.0000000000000001E-5</v>
      </c>
      <c r="P5153">
        <f t="shared" si="360"/>
        <v>23.792280268911689</v>
      </c>
      <c r="Q5153">
        <f t="shared" si="362"/>
        <v>3</v>
      </c>
      <c r="AG5153">
        <v>3.6136297000000002</v>
      </c>
      <c r="AH5153">
        <v>0</v>
      </c>
      <c r="AI5153">
        <f t="shared" si="361"/>
        <v>30.430272742350322</v>
      </c>
      <c r="AJ5153">
        <f t="shared" si="363"/>
        <v>3</v>
      </c>
    </row>
    <row r="5154" spans="14:36" x14ac:dyDescent="0.35">
      <c r="N5154">
        <v>2.8424206999999999</v>
      </c>
      <c r="O5154">
        <v>9.7999999999999993E-6</v>
      </c>
      <c r="P5154">
        <f t="shared" si="360"/>
        <v>23.935943727023915</v>
      </c>
      <c r="Q5154">
        <f t="shared" si="362"/>
        <v>3</v>
      </c>
      <c r="AG5154">
        <v>3.6307068</v>
      </c>
      <c r="AH5154">
        <v>0</v>
      </c>
      <c r="AI5154">
        <f t="shared" si="361"/>
        <v>30.574078514881023</v>
      </c>
      <c r="AJ5154">
        <f t="shared" si="363"/>
        <v>3</v>
      </c>
    </row>
    <row r="5155" spans="14:36" x14ac:dyDescent="0.35">
      <c r="N5155">
        <v>2.8594867000000002</v>
      </c>
      <c r="O5155">
        <v>9.3000000000000007E-6</v>
      </c>
      <c r="P5155">
        <f t="shared" si="360"/>
        <v>24.079656026770888</v>
      </c>
      <c r="Q5155">
        <f t="shared" si="362"/>
        <v>3</v>
      </c>
      <c r="AG5155">
        <v>3.6477879999999998</v>
      </c>
      <c r="AH5155">
        <v>0</v>
      </c>
      <c r="AI5155">
        <f t="shared" si="361"/>
        <v>30.717918813394903</v>
      </c>
      <c r="AJ5155">
        <f t="shared" si="363"/>
        <v>3</v>
      </c>
    </row>
    <row r="5156" spans="14:36" x14ac:dyDescent="0.35">
      <c r="N5156">
        <v>2.8765584</v>
      </c>
      <c r="O5156">
        <v>1.0000000000000001E-5</v>
      </c>
      <c r="P5156">
        <f t="shared" si="360"/>
        <v>24.223416326055446</v>
      </c>
      <c r="Q5156">
        <f t="shared" si="362"/>
        <v>3</v>
      </c>
      <c r="AG5156">
        <v>3.6648733999999998</v>
      </c>
      <c r="AH5156">
        <v>0</v>
      </c>
      <c r="AI5156">
        <f t="shared" si="361"/>
        <v>30.861794479989118</v>
      </c>
      <c r="AJ5156">
        <f t="shared" si="363"/>
        <v>3</v>
      </c>
    </row>
    <row r="5157" spans="14:36" x14ac:dyDescent="0.35">
      <c r="N5157">
        <v>2.8936358000000002</v>
      </c>
      <c r="O5157">
        <v>1.01E-5</v>
      </c>
      <c r="P5157">
        <f t="shared" si="360"/>
        <v>24.367224624877604</v>
      </c>
      <c r="Q5157">
        <f t="shared" si="362"/>
        <v>3</v>
      </c>
      <c r="AG5157">
        <v>3.6819628999999998</v>
      </c>
      <c r="AH5157">
        <v>0</v>
      </c>
      <c r="AI5157">
        <f t="shared" si="361"/>
        <v>31.005704672566512</v>
      </c>
      <c r="AJ5157">
        <f t="shared" si="363"/>
        <v>3</v>
      </c>
    </row>
    <row r="5158" spans="14:36" x14ac:dyDescent="0.35">
      <c r="N5158">
        <v>2.9107188000000002</v>
      </c>
      <c r="O5158">
        <v>9.5000000000000005E-6</v>
      </c>
      <c r="P5158">
        <f t="shared" si="360"/>
        <v>24.5110800811402</v>
      </c>
      <c r="Q5158">
        <f t="shared" si="362"/>
        <v>3</v>
      </c>
      <c r="AG5158">
        <v>3.6990565000000002</v>
      </c>
      <c r="AH5158">
        <v>0</v>
      </c>
      <c r="AI5158">
        <f t="shared" si="361"/>
        <v>31.149649391127092</v>
      </c>
      <c r="AJ5158">
        <f t="shared" si="363"/>
        <v>3</v>
      </c>
    </row>
    <row r="5159" spans="14:36" x14ac:dyDescent="0.35">
      <c r="N5159">
        <v>2.9278075000000001</v>
      </c>
      <c r="O5159">
        <v>8.3999999999999992E-6</v>
      </c>
      <c r="P5159">
        <f t="shared" si="360"/>
        <v>24.654983536940389</v>
      </c>
      <c r="Q5159">
        <f t="shared" si="362"/>
        <v>3</v>
      </c>
      <c r="AG5159">
        <v>3.7161542000000001</v>
      </c>
      <c r="AH5159">
        <v>0</v>
      </c>
      <c r="AI5159">
        <f t="shared" si="361"/>
        <v>31.293628635670849</v>
      </c>
      <c r="AJ5159">
        <f t="shared" si="363"/>
        <v>3</v>
      </c>
    </row>
    <row r="5160" spans="14:36" x14ac:dyDescent="0.35">
      <c r="N5160">
        <v>2.9449016000000001</v>
      </c>
      <c r="O5160">
        <v>9.5999999999999996E-6</v>
      </c>
      <c r="P5160">
        <f t="shared" si="360"/>
        <v>24.79893246598672</v>
      </c>
      <c r="Q5160">
        <f t="shared" si="362"/>
        <v>3</v>
      </c>
      <c r="AG5160">
        <v>3.7332559999999999</v>
      </c>
      <c r="AH5160">
        <v>0</v>
      </c>
      <c r="AI5160">
        <f t="shared" si="361"/>
        <v>31.437642406197785</v>
      </c>
      <c r="AJ5160">
        <f t="shared" si="363"/>
        <v>3</v>
      </c>
    </row>
    <row r="5161" spans="14:36" x14ac:dyDescent="0.35">
      <c r="N5161">
        <v>2.9620012999999998</v>
      </c>
      <c r="O5161">
        <v>8.8999999999999995E-6</v>
      </c>
      <c r="P5161">
        <f t="shared" si="360"/>
        <v>24.942928552473489</v>
      </c>
      <c r="Q5161">
        <f t="shared" si="362"/>
        <v>3</v>
      </c>
      <c r="AG5161">
        <v>3.7503617999999999</v>
      </c>
      <c r="AH5161">
        <v>0</v>
      </c>
      <c r="AI5161">
        <f t="shared" si="361"/>
        <v>31.581689860610751</v>
      </c>
      <c r="AJ5161">
        <f t="shared" si="363"/>
        <v>3</v>
      </c>
    </row>
    <row r="5162" spans="14:36" x14ac:dyDescent="0.35">
      <c r="N5162">
        <v>2.9791064</v>
      </c>
      <c r="O5162">
        <v>8.8000000000000004E-6</v>
      </c>
      <c r="P5162">
        <f t="shared" si="360"/>
        <v>25.086970112206401</v>
      </c>
      <c r="Q5162">
        <f t="shared" si="362"/>
        <v>3</v>
      </c>
      <c r="AG5162">
        <v>3.7674715999999999</v>
      </c>
      <c r="AH5162">
        <v>0</v>
      </c>
      <c r="AI5162">
        <f t="shared" si="361"/>
        <v>31.725770998909752</v>
      </c>
      <c r="AJ5162">
        <f t="shared" si="363"/>
        <v>3</v>
      </c>
    </row>
    <row r="5163" spans="14:36" x14ac:dyDescent="0.35">
      <c r="N5163">
        <v>2.9962170000000001</v>
      </c>
      <c r="O5163">
        <v>8.1999999999999994E-6</v>
      </c>
      <c r="P5163">
        <f t="shared" si="360"/>
        <v>25.231057987282608</v>
      </c>
      <c r="Q5163">
        <f t="shared" si="362"/>
        <v>3</v>
      </c>
      <c r="AG5163">
        <v>3.7845854999999999</v>
      </c>
      <c r="AH5163">
        <v>0</v>
      </c>
      <c r="AI5163">
        <f t="shared" si="361"/>
        <v>31.869886663191931</v>
      </c>
      <c r="AJ5163">
        <f t="shared" si="363"/>
        <v>3</v>
      </c>
    </row>
    <row r="5164" spans="14:36" x14ac:dyDescent="0.35">
      <c r="N5164">
        <v>3.0133329999999998</v>
      </c>
      <c r="O5164">
        <v>8.6999999999999997E-6</v>
      </c>
      <c r="P5164">
        <f t="shared" si="360"/>
        <v>25.375191335604949</v>
      </c>
      <c r="Q5164">
        <f t="shared" si="362"/>
        <v>3</v>
      </c>
      <c r="AG5164">
        <v>3.8017032999999998</v>
      </c>
      <c r="AH5164">
        <v>0</v>
      </c>
      <c r="AI5164">
        <f t="shared" si="361"/>
        <v>32.014035169262989</v>
      </c>
      <c r="AJ5164">
        <f t="shared" si="363"/>
        <v>3</v>
      </c>
    </row>
    <row r="5165" spans="14:36" x14ac:dyDescent="0.35">
      <c r="N5165">
        <v>3.0304543000000002</v>
      </c>
      <c r="O5165">
        <v>8.8000000000000004E-6</v>
      </c>
      <c r="P5165">
        <f t="shared" si="360"/>
        <v>25.519369315076286</v>
      </c>
      <c r="Q5165">
        <f t="shared" si="362"/>
        <v>3</v>
      </c>
      <c r="AG5165">
        <v>3.8188249999999999</v>
      </c>
      <c r="AH5165">
        <v>0</v>
      </c>
      <c r="AI5165">
        <f t="shared" si="361"/>
        <v>32.158216517122924</v>
      </c>
      <c r="AJ5165">
        <f t="shared" si="363"/>
        <v>3</v>
      </c>
    </row>
    <row r="5166" spans="14:36" x14ac:dyDescent="0.35">
      <c r="N5166">
        <v>3.0475808999999998</v>
      </c>
      <c r="O5166">
        <v>8.4999999999999999E-6</v>
      </c>
      <c r="P5166">
        <f t="shared" si="360"/>
        <v>25.663591925696608</v>
      </c>
      <c r="Q5166">
        <f t="shared" si="362"/>
        <v>3</v>
      </c>
      <c r="AG5166">
        <v>3.8359508</v>
      </c>
      <c r="AH5166">
        <v>0</v>
      </c>
      <c r="AI5166">
        <f t="shared" si="361"/>
        <v>32.30243239096604</v>
      </c>
      <c r="AJ5166">
        <f t="shared" si="363"/>
        <v>3</v>
      </c>
    </row>
    <row r="5167" spans="14:36" x14ac:dyDescent="0.35">
      <c r="N5167">
        <v>3.0647128000000001</v>
      </c>
      <c r="O5167">
        <v>8.1000000000000004E-6</v>
      </c>
      <c r="P5167">
        <f t="shared" si="360"/>
        <v>25.807859167465921</v>
      </c>
      <c r="Q5167">
        <f t="shared" si="362"/>
        <v>3</v>
      </c>
      <c r="AG5167">
        <v>3.8530804000000001</v>
      </c>
      <c r="AH5167">
        <v>0</v>
      </c>
      <c r="AI5167">
        <f t="shared" si="361"/>
        <v>32.446680264500891</v>
      </c>
      <c r="AJ5167">
        <f t="shared" si="363"/>
        <v>3</v>
      </c>
    </row>
    <row r="5168" spans="14:36" x14ac:dyDescent="0.35">
      <c r="N5168">
        <v>3.0818500000000002</v>
      </c>
      <c r="O5168">
        <v>7.5000000000000002E-6</v>
      </c>
      <c r="P5168">
        <f t="shared" si="360"/>
        <v>25.952171040384226</v>
      </c>
      <c r="Q5168">
        <f t="shared" si="362"/>
        <v>3</v>
      </c>
      <c r="AG5168">
        <v>3.8702139</v>
      </c>
      <c r="AH5168">
        <v>0</v>
      </c>
      <c r="AI5168">
        <f t="shared" si="361"/>
        <v>32.590960979824615</v>
      </c>
      <c r="AJ5168">
        <f t="shared" si="363"/>
        <v>3</v>
      </c>
    </row>
    <row r="5169" spans="14:36" x14ac:dyDescent="0.35">
      <c r="N5169">
        <v>3.0989924000000002</v>
      </c>
      <c r="O5169">
        <v>8.3999999999999992E-6</v>
      </c>
      <c r="P5169">
        <f t="shared" si="360"/>
        <v>26.096526702354367</v>
      </c>
      <c r="Q5169">
        <f t="shared" si="362"/>
        <v>3</v>
      </c>
      <c r="AG5169">
        <v>3.8873513000000002</v>
      </c>
      <c r="AH5169">
        <v>0</v>
      </c>
      <c r="AI5169">
        <f t="shared" si="361"/>
        <v>32.735274536937219</v>
      </c>
      <c r="AJ5169">
        <f t="shared" si="363"/>
        <v>3</v>
      </c>
    </row>
    <row r="5170" spans="14:36" x14ac:dyDescent="0.35">
      <c r="N5170">
        <v>3.1161398999999999</v>
      </c>
      <c r="O5170">
        <v>8.1000000000000004E-6</v>
      </c>
      <c r="P5170">
        <f t="shared" si="360"/>
        <v>26.240925311279195</v>
      </c>
      <c r="Q5170">
        <f t="shared" si="362"/>
        <v>3</v>
      </c>
      <c r="AG5170">
        <v>3.9044924999999999</v>
      </c>
      <c r="AH5170">
        <v>0</v>
      </c>
      <c r="AI5170">
        <f t="shared" si="361"/>
        <v>32.879620093741551</v>
      </c>
      <c r="AJ5170">
        <f t="shared" si="363"/>
        <v>3</v>
      </c>
    </row>
    <row r="5171" spans="14:36" x14ac:dyDescent="0.35">
      <c r="N5171">
        <v>3.1332925999999999</v>
      </c>
      <c r="O5171">
        <v>7.5000000000000002E-6</v>
      </c>
      <c r="P5171">
        <f t="shared" si="360"/>
        <v>26.385367709255867</v>
      </c>
      <c r="Q5171">
        <f t="shared" si="362"/>
        <v>3</v>
      </c>
      <c r="AG5171">
        <v>3.9216375999999999</v>
      </c>
      <c r="AH5171">
        <v>0</v>
      </c>
      <c r="AI5171">
        <f t="shared" si="361"/>
        <v>33.023998492334762</v>
      </c>
      <c r="AJ5171">
        <f t="shared" si="363"/>
        <v>3</v>
      </c>
    </row>
    <row r="5172" spans="14:36" x14ac:dyDescent="0.35">
      <c r="N5172">
        <v>3.1504504</v>
      </c>
      <c r="O5172">
        <v>7.7999999999999999E-6</v>
      </c>
      <c r="P5172">
        <f t="shared" si="360"/>
        <v>26.529853054187225</v>
      </c>
      <c r="Q5172">
        <f t="shared" si="362"/>
        <v>3</v>
      </c>
      <c r="AG5172">
        <v>3.9387865</v>
      </c>
      <c r="AH5172">
        <v>0</v>
      </c>
      <c r="AI5172">
        <f t="shared" si="361"/>
        <v>33.168408890619702</v>
      </c>
      <c r="AJ5172">
        <f t="shared" si="363"/>
        <v>3</v>
      </c>
    </row>
    <row r="5173" spans="14:36" x14ac:dyDescent="0.35">
      <c r="N5173">
        <v>3.1676131999999999</v>
      </c>
      <c r="O5173">
        <v>7.7999999999999999E-6</v>
      </c>
      <c r="P5173">
        <f t="shared" si="360"/>
        <v>26.674380503976117</v>
      </c>
      <c r="Q5173">
        <f t="shared" si="362"/>
        <v>3</v>
      </c>
      <c r="AG5173">
        <v>3.9559392999999998</v>
      </c>
      <c r="AH5173">
        <v>0</v>
      </c>
      <c r="AI5173">
        <f t="shared" si="361"/>
        <v>33.312852130693521</v>
      </c>
      <c r="AJ5173">
        <f t="shared" si="363"/>
        <v>3</v>
      </c>
    </row>
    <row r="5174" spans="14:36" x14ac:dyDescent="0.35">
      <c r="N5174">
        <v>3.1847810999999999</v>
      </c>
      <c r="O5174">
        <v>7.1999999999999997E-6</v>
      </c>
      <c r="P5174">
        <f t="shared" si="360"/>
        <v>26.818950900719702</v>
      </c>
      <c r="Q5174">
        <f t="shared" si="362"/>
        <v>3</v>
      </c>
      <c r="AG5174">
        <v>3.9730957</v>
      </c>
      <c r="AH5174">
        <v>0</v>
      </c>
      <c r="AI5174">
        <f t="shared" si="361"/>
        <v>33.457325686264774</v>
      </c>
      <c r="AJ5174">
        <f t="shared" si="363"/>
        <v>3</v>
      </c>
    </row>
    <row r="5175" spans="14:36" x14ac:dyDescent="0.35">
      <c r="N5175">
        <v>3.2019540000000002</v>
      </c>
      <c r="O5175">
        <v>7.4000000000000003E-6</v>
      </c>
      <c r="P5175">
        <f t="shared" si="360"/>
        <v>26.963563402320826</v>
      </c>
      <c r="Q5175">
        <f t="shared" si="362"/>
        <v>3</v>
      </c>
      <c r="AG5175">
        <v>3.990256</v>
      </c>
      <c r="AH5175">
        <v>0</v>
      </c>
      <c r="AI5175">
        <f t="shared" si="361"/>
        <v>33.601832083624899</v>
      </c>
      <c r="AJ5175">
        <f t="shared" si="363"/>
        <v>3</v>
      </c>
    </row>
    <row r="5176" spans="14:36" x14ac:dyDescent="0.35">
      <c r="N5176">
        <v>3.2191318</v>
      </c>
      <c r="O5176">
        <v>7.6000000000000001E-6</v>
      </c>
      <c r="P5176">
        <f t="shared" si="360"/>
        <v>27.10821716668233</v>
      </c>
      <c r="Q5176">
        <f t="shared" si="362"/>
        <v>3</v>
      </c>
      <c r="AG5176">
        <v>4.0074199999999998</v>
      </c>
      <c r="AH5176">
        <v>0</v>
      </c>
      <c r="AI5176">
        <f t="shared" si="361"/>
        <v>33.746369638579601</v>
      </c>
      <c r="AJ5176">
        <f t="shared" si="363"/>
        <v>3</v>
      </c>
    </row>
    <row r="5177" spans="14:36" x14ac:dyDescent="0.35">
      <c r="N5177">
        <v>3.2363146</v>
      </c>
      <c r="O5177">
        <v>6.8000000000000001E-6</v>
      </c>
      <c r="P5177">
        <f t="shared" si="360"/>
        <v>27.252913035901376</v>
      </c>
      <c r="Q5177">
        <f t="shared" si="362"/>
        <v>3</v>
      </c>
      <c r="AG5177">
        <v>4.0245876999999997</v>
      </c>
      <c r="AH5177">
        <v>0</v>
      </c>
      <c r="AI5177">
        <f t="shared" si="361"/>
        <v>33.890938351128881</v>
      </c>
      <c r="AJ5177">
        <f t="shared" si="363"/>
        <v>3</v>
      </c>
    </row>
    <row r="5178" spans="14:36" x14ac:dyDescent="0.35">
      <c r="N5178">
        <v>3.2535023000000001</v>
      </c>
      <c r="O5178">
        <v>7.5000000000000002E-6</v>
      </c>
      <c r="P5178">
        <f t="shared" si="360"/>
        <v>27.397650167880808</v>
      </c>
      <c r="Q5178">
        <f t="shared" si="362"/>
        <v>3</v>
      </c>
      <c r="AG5178">
        <v>4.0417591000000002</v>
      </c>
      <c r="AH5178">
        <v>0</v>
      </c>
      <c r="AI5178">
        <f t="shared" si="361"/>
        <v>34.035538221272745</v>
      </c>
      <c r="AJ5178">
        <f t="shared" si="363"/>
        <v>3</v>
      </c>
    </row>
    <row r="5179" spans="14:36" x14ac:dyDescent="0.35">
      <c r="N5179">
        <v>3.2706949000000001</v>
      </c>
      <c r="O5179">
        <v>6.9E-6</v>
      </c>
      <c r="P5179">
        <f t="shared" si="360"/>
        <v>27.542428562620628</v>
      </c>
      <c r="Q5179">
        <f t="shared" si="362"/>
        <v>3</v>
      </c>
      <c r="AG5179">
        <v>4.0589342999999998</v>
      </c>
      <c r="AH5179">
        <v>0</v>
      </c>
      <c r="AI5179">
        <f t="shared" si="361"/>
        <v>34.18017009110833</v>
      </c>
      <c r="AJ5179">
        <f t="shared" si="363"/>
        <v>3</v>
      </c>
    </row>
    <row r="5180" spans="14:36" x14ac:dyDescent="0.35">
      <c r="N5180">
        <v>3.2878923000000002</v>
      </c>
      <c r="O5180">
        <v>6.6000000000000003E-6</v>
      </c>
      <c r="P5180">
        <f t="shared" si="360"/>
        <v>27.687247378023681</v>
      </c>
      <c r="Q5180">
        <f t="shared" si="362"/>
        <v>3</v>
      </c>
      <c r="AG5180">
        <v>4.0761130999999997</v>
      </c>
      <c r="AH5180">
        <v>0</v>
      </c>
      <c r="AI5180">
        <f t="shared" si="361"/>
        <v>34.324832276441342</v>
      </c>
      <c r="AJ5180">
        <f t="shared" si="363"/>
        <v>3</v>
      </c>
    </row>
    <row r="5181" spans="14:36" x14ac:dyDescent="0.35">
      <c r="N5181">
        <v>3.3050945999999999</v>
      </c>
      <c r="O5181">
        <v>6.9999999999999999E-6</v>
      </c>
      <c r="P5181">
        <f t="shared" si="360"/>
        <v>27.832107456187121</v>
      </c>
      <c r="Q5181">
        <f t="shared" si="362"/>
        <v>3</v>
      </c>
      <c r="AG5181">
        <v>4.0932955</v>
      </c>
      <c r="AH5181">
        <v>0</v>
      </c>
      <c r="AI5181">
        <f t="shared" si="361"/>
        <v>34.469524777271786</v>
      </c>
      <c r="AJ5181">
        <f t="shared" si="363"/>
        <v>3</v>
      </c>
    </row>
    <row r="5182" spans="14:36" x14ac:dyDescent="0.35">
      <c r="N5182">
        <v>3.3223015999999999</v>
      </c>
      <c r="O5182">
        <v>7.1999999999999997E-6</v>
      </c>
      <c r="P5182">
        <f t="shared" si="360"/>
        <v>27.977007112916649</v>
      </c>
      <c r="Q5182">
        <f t="shared" si="362"/>
        <v>3</v>
      </c>
      <c r="AG5182">
        <v>4.1104816</v>
      </c>
      <c r="AH5182">
        <v>0</v>
      </c>
      <c r="AI5182">
        <f t="shared" si="361"/>
        <v>34.614248435696808</v>
      </c>
      <c r="AJ5182">
        <f t="shared" si="363"/>
        <v>3</v>
      </c>
    </row>
    <row r="5183" spans="14:36" x14ac:dyDescent="0.35">
      <c r="N5183">
        <v>3.3395134</v>
      </c>
      <c r="O5183">
        <v>6.7000000000000002E-6</v>
      </c>
      <c r="P5183">
        <f t="shared" si="360"/>
        <v>28.12194719030941</v>
      </c>
      <c r="Q5183">
        <f t="shared" si="362"/>
        <v>3</v>
      </c>
      <c r="AG5183">
        <v>4.1276713000000003</v>
      </c>
      <c r="AH5183">
        <v>0</v>
      </c>
      <c r="AI5183">
        <f t="shared" si="361"/>
        <v>34.759002409619256</v>
      </c>
      <c r="AJ5183">
        <f t="shared" si="363"/>
        <v>3</v>
      </c>
    </row>
    <row r="5184" spans="14:36" x14ac:dyDescent="0.35">
      <c r="N5184">
        <v>3.3567298000000001</v>
      </c>
      <c r="O5184">
        <v>6.3999999999999997E-6</v>
      </c>
      <c r="P5184">
        <f t="shared" si="360"/>
        <v>28.266926004171108</v>
      </c>
      <c r="Q5184">
        <f t="shared" si="362"/>
        <v>3</v>
      </c>
      <c r="AG5184">
        <v>4.1448646</v>
      </c>
      <c r="AH5184">
        <v>0</v>
      </c>
      <c r="AI5184">
        <f t="shared" si="361"/>
        <v>34.903786699039131</v>
      </c>
      <c r="AJ5184">
        <f t="shared" si="363"/>
        <v>3</v>
      </c>
    </row>
    <row r="5185" spans="14:36" x14ac:dyDescent="0.35">
      <c r="N5185">
        <v>3.3739509999999999</v>
      </c>
      <c r="O5185">
        <v>6.8000000000000001E-6</v>
      </c>
      <c r="P5185">
        <f t="shared" si="360"/>
        <v>28.411945238696042</v>
      </c>
      <c r="Q5185">
        <f t="shared" si="362"/>
        <v>3</v>
      </c>
      <c r="AG5185">
        <v>4.1620615000000001</v>
      </c>
      <c r="AH5185">
        <v>0</v>
      </c>
      <c r="AI5185">
        <f t="shared" si="361"/>
        <v>35.048601303956431</v>
      </c>
      <c r="AJ5185">
        <f t="shared" si="363"/>
        <v>3</v>
      </c>
    </row>
    <row r="5186" spans="14:36" x14ac:dyDescent="0.35">
      <c r="N5186">
        <v>3.3911769</v>
      </c>
      <c r="O5186">
        <v>6.1999999999999999E-6</v>
      </c>
      <c r="P5186">
        <f t="shared" ref="P5186:P5249" si="364">N5186*$L$4</f>
        <v>28.557004051787061</v>
      </c>
      <c r="Q5186">
        <f t="shared" si="362"/>
        <v>3</v>
      </c>
      <c r="AG5186">
        <v>4.1792619000000002</v>
      </c>
      <c r="AH5186">
        <v>0</v>
      </c>
      <c r="AI5186">
        <f t="shared" ref="AI5186:AI5249" si="365">AG5186*$L$4</f>
        <v>35.193445382274007</v>
      </c>
      <c r="AJ5186">
        <f t="shared" si="363"/>
        <v>3</v>
      </c>
    </row>
    <row r="5187" spans="14:36" x14ac:dyDescent="0.35">
      <c r="N5187">
        <v>3.4084074000000002</v>
      </c>
      <c r="O5187">
        <v>6.6000000000000003E-6</v>
      </c>
      <c r="P5187">
        <f t="shared" si="364"/>
        <v>28.702101601347014</v>
      </c>
      <c r="Q5187">
        <f t="shared" ref="Q5187:Q5250" si="366">IF(P5187&lt;=9,1,IF(P5187&lt;=19,2,IF(P5187&lt;=49,3,4)))</f>
        <v>3</v>
      </c>
      <c r="AG5187">
        <v>4.1964658999999997</v>
      </c>
      <c r="AH5187">
        <v>0</v>
      </c>
      <c r="AI5187">
        <f t="shared" si="365"/>
        <v>35.338319776089008</v>
      </c>
      <c r="AJ5187">
        <f t="shared" ref="AJ5187:AJ5250" si="367">IF(AI5187&lt;=9,1,IF(AI5187&lt;=19,2,IF(AI5187&lt;=49,3,4)))</f>
        <v>3</v>
      </c>
    </row>
    <row r="5188" spans="14:36" x14ac:dyDescent="0.35">
      <c r="N5188">
        <v>3.4256424999999999</v>
      </c>
      <c r="O5188">
        <v>6.8000000000000001E-6</v>
      </c>
      <c r="P5188">
        <f t="shared" si="364"/>
        <v>28.847237887375901</v>
      </c>
      <c r="Q5188">
        <f t="shared" si="366"/>
        <v>3</v>
      </c>
      <c r="AG5188">
        <v>4.2136734999999996</v>
      </c>
      <c r="AH5188">
        <v>0</v>
      </c>
      <c r="AI5188">
        <f t="shared" si="365"/>
        <v>35.483224485401436</v>
      </c>
      <c r="AJ5188">
        <f t="shared" si="367"/>
        <v>3</v>
      </c>
    </row>
    <row r="5189" spans="14:36" x14ac:dyDescent="0.35">
      <c r="N5189">
        <v>3.4428822000000001</v>
      </c>
      <c r="O5189">
        <v>5.8000000000000004E-6</v>
      </c>
      <c r="P5189">
        <f t="shared" si="364"/>
        <v>28.992412909873721</v>
      </c>
      <c r="Q5189">
        <f t="shared" si="366"/>
        <v>3</v>
      </c>
      <c r="AG5189">
        <v>4.2308845000000002</v>
      </c>
      <c r="AH5189">
        <v>0</v>
      </c>
      <c r="AI5189">
        <f t="shared" si="365"/>
        <v>35.628157826017002</v>
      </c>
      <c r="AJ5189">
        <f t="shared" si="367"/>
        <v>3</v>
      </c>
    </row>
    <row r="5190" spans="14:36" x14ac:dyDescent="0.35">
      <c r="N5190">
        <v>3.4601264</v>
      </c>
      <c r="O5190">
        <v>6.2999999999999998E-6</v>
      </c>
      <c r="P5190">
        <f t="shared" si="364"/>
        <v>29.137625826743328</v>
      </c>
      <c r="Q5190">
        <f t="shared" si="366"/>
        <v>3</v>
      </c>
      <c r="AG5190">
        <v>4.2480991000000001</v>
      </c>
      <c r="AH5190">
        <v>0</v>
      </c>
      <c r="AI5190">
        <f t="shared" si="365"/>
        <v>35.773121482129987</v>
      </c>
      <c r="AJ5190">
        <f t="shared" si="367"/>
        <v>3</v>
      </c>
    </row>
    <row r="5191" spans="14:36" x14ac:dyDescent="0.35">
      <c r="N5191">
        <v>3.4773752</v>
      </c>
      <c r="O5191">
        <v>6.2999999999999998E-6</v>
      </c>
      <c r="P5191">
        <f t="shared" si="364"/>
        <v>29.282877480081865</v>
      </c>
      <c r="Q5191">
        <f t="shared" si="366"/>
        <v>3</v>
      </c>
      <c r="AG5191">
        <v>4.2653172000000001</v>
      </c>
      <c r="AH5191">
        <v>0</v>
      </c>
      <c r="AI5191">
        <f t="shared" si="365"/>
        <v>35.918114611643247</v>
      </c>
      <c r="AJ5191">
        <f t="shared" si="367"/>
        <v>3</v>
      </c>
    </row>
    <row r="5192" spans="14:36" x14ac:dyDescent="0.35">
      <c r="N5192">
        <v>3.4946285000000001</v>
      </c>
      <c r="O5192">
        <v>6.1999999999999999E-6</v>
      </c>
      <c r="P5192">
        <f t="shared" si="364"/>
        <v>29.428167027792192</v>
      </c>
      <c r="Q5192">
        <f t="shared" si="366"/>
        <v>3</v>
      </c>
      <c r="AG5192">
        <v>4.2825386999999999</v>
      </c>
      <c r="AH5192">
        <v>0</v>
      </c>
      <c r="AI5192">
        <f t="shared" si="365"/>
        <v>36.063136372459624</v>
      </c>
      <c r="AJ5192">
        <f t="shared" si="367"/>
        <v>3</v>
      </c>
    </row>
    <row r="5193" spans="14:36" x14ac:dyDescent="0.35">
      <c r="N5193">
        <v>3.5118862000000002</v>
      </c>
      <c r="O5193">
        <v>5.6999999999999996E-6</v>
      </c>
      <c r="P5193">
        <f t="shared" si="364"/>
        <v>29.57349362777715</v>
      </c>
      <c r="Q5193">
        <f t="shared" si="366"/>
        <v>3</v>
      </c>
      <c r="AG5193">
        <v>4.2997636999999997</v>
      </c>
      <c r="AH5193">
        <v>0</v>
      </c>
      <c r="AI5193">
        <f t="shared" si="365"/>
        <v>36.20818760667629</v>
      </c>
      <c r="AJ5193">
        <f t="shared" si="367"/>
        <v>3</v>
      </c>
    </row>
    <row r="5194" spans="14:36" x14ac:dyDescent="0.35">
      <c r="N5194">
        <v>3.5291484</v>
      </c>
      <c r="O5194">
        <v>6.7000000000000002E-6</v>
      </c>
      <c r="P5194">
        <f t="shared" si="364"/>
        <v>29.718858122133888</v>
      </c>
      <c r="Q5194">
        <f t="shared" si="366"/>
        <v>3</v>
      </c>
      <c r="AG5194">
        <v>4.3169921000000002</v>
      </c>
      <c r="AH5194">
        <v>0</v>
      </c>
      <c r="AI5194">
        <f t="shared" si="365"/>
        <v>36.35326747219608</v>
      </c>
      <c r="AJ5194">
        <f t="shared" si="367"/>
        <v>3</v>
      </c>
    </row>
    <row r="5195" spans="14:36" x14ac:dyDescent="0.35">
      <c r="N5195">
        <v>3.5464150000000001</v>
      </c>
      <c r="O5195">
        <v>5.8000000000000004E-6</v>
      </c>
      <c r="P5195">
        <f t="shared" si="364"/>
        <v>29.864259668765261</v>
      </c>
      <c r="Q5195">
        <f t="shared" si="366"/>
        <v>3</v>
      </c>
      <c r="AG5195">
        <v>4.3342239999999999</v>
      </c>
      <c r="AH5195">
        <v>0</v>
      </c>
      <c r="AI5195">
        <f t="shared" si="365"/>
        <v>36.498376811116138</v>
      </c>
      <c r="AJ5195">
        <f t="shared" si="367"/>
        <v>3</v>
      </c>
    </row>
    <row r="5196" spans="14:36" x14ac:dyDescent="0.35">
      <c r="N5196">
        <v>3.5636861</v>
      </c>
      <c r="O5196">
        <v>5.6999999999999996E-6</v>
      </c>
      <c r="P5196">
        <f t="shared" si="364"/>
        <v>30.00969910976842</v>
      </c>
      <c r="Q5196">
        <f t="shared" si="366"/>
        <v>3</v>
      </c>
      <c r="AG5196">
        <v>4.3514591999999999</v>
      </c>
      <c r="AH5196">
        <v>0</v>
      </c>
      <c r="AI5196">
        <f t="shared" si="365"/>
        <v>36.643513939242176</v>
      </c>
      <c r="AJ5196">
        <f t="shared" si="367"/>
        <v>3</v>
      </c>
    </row>
    <row r="5197" spans="14:36" x14ac:dyDescent="0.35">
      <c r="N5197">
        <v>3.5809614999999999</v>
      </c>
      <c r="O5197">
        <v>5.3000000000000001E-6</v>
      </c>
      <c r="P5197">
        <f t="shared" si="364"/>
        <v>30.155174760949055</v>
      </c>
      <c r="Q5197">
        <f t="shared" si="366"/>
        <v>3</v>
      </c>
      <c r="AG5197">
        <v>4.3686978999999999</v>
      </c>
      <c r="AH5197">
        <v>0</v>
      </c>
      <c r="AI5197">
        <f t="shared" si="365"/>
        <v>36.788680540768489</v>
      </c>
      <c r="AJ5197">
        <f t="shared" si="367"/>
        <v>3</v>
      </c>
    </row>
    <row r="5198" spans="14:36" x14ac:dyDescent="0.35">
      <c r="N5198">
        <v>3.5982411999999999</v>
      </c>
      <c r="O5198">
        <v>6.6000000000000003E-6</v>
      </c>
      <c r="P5198">
        <f t="shared" si="364"/>
        <v>30.300686622307179</v>
      </c>
      <c r="Q5198">
        <f t="shared" si="366"/>
        <v>3</v>
      </c>
      <c r="AG5198">
        <v>4.3859399000000003</v>
      </c>
      <c r="AH5198">
        <v>0</v>
      </c>
      <c r="AI5198">
        <f t="shared" si="365"/>
        <v>36.933874931500782</v>
      </c>
      <c r="AJ5198">
        <f t="shared" si="367"/>
        <v>3</v>
      </c>
    </row>
    <row r="5199" spans="14:36" x14ac:dyDescent="0.35">
      <c r="N5199">
        <v>3.6155252999999998</v>
      </c>
      <c r="O5199">
        <v>5.5999999999999997E-6</v>
      </c>
      <c r="P5199">
        <f t="shared" si="364"/>
        <v>30.446235535939934</v>
      </c>
      <c r="Q5199">
        <f t="shared" si="366"/>
        <v>3</v>
      </c>
      <c r="AG5199">
        <v>4.4031852999999996</v>
      </c>
      <c r="AH5199">
        <v>0</v>
      </c>
      <c r="AI5199">
        <f t="shared" si="365"/>
        <v>37.079097953536191</v>
      </c>
      <c r="AJ5199">
        <f t="shared" si="367"/>
        <v>3</v>
      </c>
    </row>
    <row r="5200" spans="14:36" x14ac:dyDescent="0.35">
      <c r="N5200">
        <v>3.6328136</v>
      </c>
      <c r="O5200">
        <v>5.4E-6</v>
      </c>
      <c r="P5200">
        <f t="shared" si="364"/>
        <v>30.591819817653018</v>
      </c>
      <c r="Q5200">
        <f t="shared" si="366"/>
        <v>3</v>
      </c>
      <c r="AG5200">
        <v>4.4204340000000002</v>
      </c>
      <c r="AH5200">
        <v>0</v>
      </c>
      <c r="AI5200">
        <f t="shared" si="365"/>
        <v>37.224348764777588</v>
      </c>
      <c r="AJ5200">
        <f t="shared" si="367"/>
        <v>3</v>
      </c>
    </row>
    <row r="5201" spans="14:36" x14ac:dyDescent="0.35">
      <c r="N5201">
        <v>3.6501063</v>
      </c>
      <c r="O5201">
        <v>5.3000000000000001E-6</v>
      </c>
      <c r="P5201">
        <f t="shared" si="364"/>
        <v>30.737441151640738</v>
      </c>
      <c r="Q5201">
        <f t="shared" si="366"/>
        <v>3</v>
      </c>
      <c r="AG5201">
        <v>4.4376860999999996</v>
      </c>
      <c r="AH5201">
        <v>0</v>
      </c>
      <c r="AI5201">
        <f t="shared" si="365"/>
        <v>37.369628207322094</v>
      </c>
      <c r="AJ5201">
        <f t="shared" si="367"/>
        <v>3</v>
      </c>
    </row>
    <row r="5202" spans="14:36" x14ac:dyDescent="0.35">
      <c r="N5202">
        <v>3.6674031999999999</v>
      </c>
      <c r="O5202">
        <v>6.1E-6</v>
      </c>
      <c r="P5202">
        <f t="shared" si="364"/>
        <v>30.88309785370879</v>
      </c>
      <c r="Q5202">
        <f t="shared" si="366"/>
        <v>3</v>
      </c>
      <c r="AG5202">
        <v>4.4549415000000003</v>
      </c>
      <c r="AH5202">
        <v>0</v>
      </c>
      <c r="AI5202">
        <f t="shared" si="365"/>
        <v>37.514935439072595</v>
      </c>
      <c r="AJ5202">
        <f t="shared" si="367"/>
        <v>3</v>
      </c>
    </row>
    <row r="5203" spans="14:36" x14ac:dyDescent="0.35">
      <c r="N5203">
        <v>3.6847042999999999</v>
      </c>
      <c r="O5203">
        <v>5.6999999999999996E-6</v>
      </c>
      <c r="P5203">
        <f t="shared" si="364"/>
        <v>31.028789923857172</v>
      </c>
      <c r="Q5203">
        <f t="shared" si="366"/>
        <v>3</v>
      </c>
      <c r="AG5203">
        <v>4.4722001999999996</v>
      </c>
      <c r="AH5203">
        <v>0</v>
      </c>
      <c r="AI5203">
        <f t="shared" si="365"/>
        <v>37.660270460029047</v>
      </c>
      <c r="AJ5203">
        <f t="shared" si="367"/>
        <v>3</v>
      </c>
    </row>
    <row r="5204" spans="14:36" x14ac:dyDescent="0.35">
      <c r="N5204">
        <v>3.7020095999999998</v>
      </c>
      <c r="O5204">
        <v>5.1000000000000003E-6</v>
      </c>
      <c r="P5204">
        <f t="shared" si="364"/>
        <v>31.174517362085883</v>
      </c>
      <c r="Q5204">
        <f t="shared" si="366"/>
        <v>3</v>
      </c>
      <c r="AG5204">
        <v>4.4894622000000002</v>
      </c>
      <c r="AH5204">
        <v>0</v>
      </c>
      <c r="AI5204">
        <f t="shared" si="365"/>
        <v>37.805633270191493</v>
      </c>
      <c r="AJ5204">
        <f t="shared" si="367"/>
        <v>3</v>
      </c>
    </row>
    <row r="5205" spans="14:36" x14ac:dyDescent="0.35">
      <c r="N5205">
        <v>3.7193192000000002</v>
      </c>
      <c r="O5205">
        <v>5.4E-6</v>
      </c>
      <c r="P5205">
        <f t="shared" si="364"/>
        <v>31.320281010492081</v>
      </c>
      <c r="Q5205">
        <f t="shared" si="366"/>
        <v>3</v>
      </c>
      <c r="AG5205">
        <v>4.5067275000000002</v>
      </c>
      <c r="AH5205">
        <v>0</v>
      </c>
      <c r="AI5205">
        <f t="shared" si="365"/>
        <v>37.951023869559904</v>
      </c>
      <c r="AJ5205">
        <f t="shared" si="367"/>
        <v>3</v>
      </c>
    </row>
    <row r="5206" spans="14:36" x14ac:dyDescent="0.35">
      <c r="N5206">
        <v>3.7366328000000002</v>
      </c>
      <c r="O5206">
        <v>5.4E-6</v>
      </c>
      <c r="P5206">
        <f t="shared" si="364"/>
        <v>31.466078342784311</v>
      </c>
      <c r="Q5206">
        <f t="shared" si="366"/>
        <v>3</v>
      </c>
      <c r="AG5206">
        <v>4.5239960999999997</v>
      </c>
      <c r="AH5206">
        <v>0</v>
      </c>
      <c r="AI5206">
        <f t="shared" si="365"/>
        <v>38.096442258134289</v>
      </c>
      <c r="AJ5206">
        <f t="shared" si="367"/>
        <v>3</v>
      </c>
    </row>
    <row r="5207" spans="14:36" x14ac:dyDescent="0.35">
      <c r="N5207">
        <v>3.7539506999999999</v>
      </c>
      <c r="O5207">
        <v>5.4E-6</v>
      </c>
      <c r="P5207">
        <f t="shared" si="364"/>
        <v>31.611911885254013</v>
      </c>
      <c r="Q5207">
        <f t="shared" si="366"/>
        <v>3</v>
      </c>
      <c r="AG5207">
        <v>4.5412679000000002</v>
      </c>
      <c r="AH5207">
        <v>0</v>
      </c>
      <c r="AI5207">
        <f t="shared" si="365"/>
        <v>38.241887593817509</v>
      </c>
      <c r="AJ5207">
        <f t="shared" si="367"/>
        <v>3</v>
      </c>
    </row>
    <row r="5208" spans="14:36" x14ac:dyDescent="0.35">
      <c r="N5208">
        <v>3.7712726000000001</v>
      </c>
      <c r="O5208">
        <v>5.4E-6</v>
      </c>
      <c r="P5208">
        <f t="shared" si="364"/>
        <v>31.757779111609754</v>
      </c>
      <c r="Q5208">
        <f t="shared" si="366"/>
        <v>3</v>
      </c>
      <c r="AG5208">
        <v>4.5585429</v>
      </c>
      <c r="AH5208">
        <v>0</v>
      </c>
      <c r="AI5208">
        <f t="shared" si="365"/>
        <v>38.387359876609544</v>
      </c>
      <c r="AJ5208">
        <f t="shared" si="367"/>
        <v>3</v>
      </c>
    </row>
    <row r="5209" spans="14:36" x14ac:dyDescent="0.35">
      <c r="N5209">
        <v>3.7885985999999998</v>
      </c>
      <c r="O5209">
        <v>4.8999999999999997E-6</v>
      </c>
      <c r="P5209">
        <f t="shared" si="364"/>
        <v>31.903680863948672</v>
      </c>
      <c r="Q5209">
        <f t="shared" si="366"/>
        <v>3</v>
      </c>
      <c r="AG5209">
        <v>4.5758210999999998</v>
      </c>
      <c r="AH5209">
        <v>0</v>
      </c>
      <c r="AI5209">
        <f t="shared" si="365"/>
        <v>38.532859106510401</v>
      </c>
      <c r="AJ5209">
        <f t="shared" si="367"/>
        <v>3</v>
      </c>
    </row>
    <row r="5210" spans="14:36" x14ac:dyDescent="0.35">
      <c r="N5210">
        <v>3.8059286999999999</v>
      </c>
      <c r="O5210">
        <v>5.5999999999999997E-6</v>
      </c>
      <c r="P5210">
        <f t="shared" si="364"/>
        <v>32.049617142270769</v>
      </c>
      <c r="Q5210">
        <f t="shared" si="366"/>
        <v>3</v>
      </c>
      <c r="AG5210">
        <v>4.5931025999999999</v>
      </c>
      <c r="AH5210">
        <v>0</v>
      </c>
      <c r="AI5210">
        <f t="shared" si="365"/>
        <v>38.678386125617237</v>
      </c>
      <c r="AJ5210">
        <f t="shared" si="367"/>
        <v>3</v>
      </c>
    </row>
    <row r="5211" spans="14:36" x14ac:dyDescent="0.35">
      <c r="N5211">
        <v>3.8232629</v>
      </c>
      <c r="O5211">
        <v>5.2000000000000002E-6</v>
      </c>
      <c r="P5211">
        <f t="shared" si="364"/>
        <v>32.195587946576055</v>
      </c>
      <c r="Q5211">
        <f t="shared" si="366"/>
        <v>3</v>
      </c>
      <c r="AG5211">
        <v>4.6103873000000002</v>
      </c>
      <c r="AH5211">
        <v>0</v>
      </c>
      <c r="AI5211">
        <f t="shared" si="365"/>
        <v>38.823940091832903</v>
      </c>
      <c r="AJ5211">
        <f t="shared" si="367"/>
        <v>3</v>
      </c>
    </row>
    <row r="5212" spans="14:36" x14ac:dyDescent="0.35">
      <c r="N5212">
        <v>3.8406009999999999</v>
      </c>
      <c r="O5212">
        <v>5.1000000000000003E-6</v>
      </c>
      <c r="P5212">
        <f t="shared" si="364"/>
        <v>32.341591592670213</v>
      </c>
      <c r="Q5212">
        <f t="shared" si="366"/>
        <v>3</v>
      </c>
      <c r="AG5212">
        <v>4.6276751000000003</v>
      </c>
      <c r="AH5212">
        <v>0</v>
      </c>
      <c r="AI5212">
        <f t="shared" si="365"/>
        <v>38.969520163060231</v>
      </c>
      <c r="AJ5212">
        <f t="shared" si="367"/>
        <v>3</v>
      </c>
    </row>
    <row r="5213" spans="14:36" x14ac:dyDescent="0.35">
      <c r="N5213">
        <v>3.8579431999999998</v>
      </c>
      <c r="O5213">
        <v>5.0000000000000004E-6</v>
      </c>
      <c r="P5213">
        <f t="shared" si="364"/>
        <v>32.487629764747552</v>
      </c>
      <c r="Q5213">
        <f t="shared" si="366"/>
        <v>3</v>
      </c>
      <c r="AG5213">
        <v>4.6449661000000004</v>
      </c>
      <c r="AH5213">
        <v>0</v>
      </c>
      <c r="AI5213">
        <f t="shared" si="365"/>
        <v>39.115127181396389</v>
      </c>
      <c r="AJ5213">
        <f t="shared" si="367"/>
        <v>3</v>
      </c>
    </row>
    <row r="5214" spans="14:36" x14ac:dyDescent="0.35">
      <c r="N5214">
        <v>3.8752894000000002</v>
      </c>
      <c r="O5214">
        <v>5.4E-6</v>
      </c>
      <c r="P5214">
        <f t="shared" si="364"/>
        <v>32.633701620710923</v>
      </c>
      <c r="Q5214">
        <f t="shared" si="366"/>
        <v>3</v>
      </c>
      <c r="AG5214">
        <v>4.6622602999999998</v>
      </c>
      <c r="AH5214">
        <v>0</v>
      </c>
      <c r="AI5214">
        <f t="shared" si="365"/>
        <v>39.260761146841368</v>
      </c>
      <c r="AJ5214">
        <f t="shared" si="367"/>
        <v>3</v>
      </c>
    </row>
    <row r="5215" spans="14:36" x14ac:dyDescent="0.35">
      <c r="N5215">
        <v>3.8926395</v>
      </c>
      <c r="O5215">
        <v>4.8999999999999997E-6</v>
      </c>
      <c r="P5215">
        <f t="shared" si="364"/>
        <v>32.779806318463173</v>
      </c>
      <c r="Q5215">
        <f t="shared" si="366"/>
        <v>3</v>
      </c>
      <c r="AG5215">
        <v>4.6795575999999999</v>
      </c>
      <c r="AH5215">
        <v>0</v>
      </c>
      <c r="AI5215">
        <f t="shared" si="365"/>
        <v>39.406421217298018</v>
      </c>
      <c r="AJ5215">
        <f t="shared" si="367"/>
        <v>3</v>
      </c>
    </row>
    <row r="5216" spans="14:36" x14ac:dyDescent="0.35">
      <c r="N5216">
        <v>3.9099936</v>
      </c>
      <c r="O5216">
        <v>5.0000000000000004E-6</v>
      </c>
      <c r="P5216">
        <f t="shared" si="364"/>
        <v>32.925944700101454</v>
      </c>
      <c r="Q5216">
        <f t="shared" si="366"/>
        <v>3</v>
      </c>
      <c r="AG5216">
        <v>4.6968581</v>
      </c>
      <c r="AH5216">
        <v>0</v>
      </c>
      <c r="AI5216">
        <f t="shared" si="365"/>
        <v>39.552108234863496</v>
      </c>
      <c r="AJ5216">
        <f t="shared" si="367"/>
        <v>3</v>
      </c>
    </row>
    <row r="5217" spans="14:36" x14ac:dyDescent="0.35">
      <c r="N5217">
        <v>3.9273516000000002</v>
      </c>
      <c r="O5217">
        <v>5.0000000000000004E-6</v>
      </c>
      <c r="P5217">
        <f t="shared" si="364"/>
        <v>33.072115923528614</v>
      </c>
      <c r="Q5217">
        <f t="shared" si="366"/>
        <v>3</v>
      </c>
      <c r="AG5217">
        <v>4.7141615999999997</v>
      </c>
      <c r="AH5217">
        <v>0</v>
      </c>
      <c r="AI5217">
        <f t="shared" si="365"/>
        <v>39.697820515343494</v>
      </c>
      <c r="AJ5217">
        <f t="shared" si="367"/>
        <v>3</v>
      </c>
    </row>
    <row r="5218" spans="14:36" x14ac:dyDescent="0.35">
      <c r="N5218">
        <v>3.9447136</v>
      </c>
      <c r="O5218">
        <v>4.8999999999999997E-6</v>
      </c>
      <c r="P5218">
        <f t="shared" si="364"/>
        <v>33.218320830841797</v>
      </c>
      <c r="Q5218">
        <f t="shared" si="366"/>
        <v>3</v>
      </c>
      <c r="AG5218">
        <v>4.7314683000000004</v>
      </c>
      <c r="AH5218">
        <v>0</v>
      </c>
      <c r="AI5218">
        <f t="shared" si="365"/>
        <v>39.843559742932328</v>
      </c>
      <c r="AJ5218">
        <f t="shared" si="367"/>
        <v>3</v>
      </c>
    </row>
    <row r="5219" spans="14:36" x14ac:dyDescent="0.35">
      <c r="N5219">
        <v>3.9620793999999999</v>
      </c>
      <c r="O5219">
        <v>5.1000000000000003E-6</v>
      </c>
      <c r="P5219">
        <f t="shared" si="364"/>
        <v>33.364557737846717</v>
      </c>
      <c r="Q5219">
        <f t="shared" si="366"/>
        <v>3</v>
      </c>
      <c r="AG5219">
        <v>4.7487781</v>
      </c>
      <c r="AH5219">
        <v>0</v>
      </c>
      <c r="AI5219">
        <f t="shared" si="365"/>
        <v>39.989325075532818</v>
      </c>
      <c r="AJ5219">
        <f t="shared" si="367"/>
        <v>3</v>
      </c>
    </row>
    <row r="5220" spans="14:36" x14ac:dyDescent="0.35">
      <c r="N5220">
        <v>3.9794489999999998</v>
      </c>
      <c r="O5220">
        <v>4.5000000000000001E-6</v>
      </c>
      <c r="P5220">
        <f t="shared" si="364"/>
        <v>33.510826644543364</v>
      </c>
      <c r="Q5220">
        <f t="shared" si="366"/>
        <v>3</v>
      </c>
      <c r="AG5220">
        <v>4.7660909</v>
      </c>
      <c r="AH5220">
        <v>0</v>
      </c>
      <c r="AI5220">
        <f t="shared" si="365"/>
        <v>40.135115671047842</v>
      </c>
      <c r="AJ5220">
        <f t="shared" si="367"/>
        <v>3</v>
      </c>
    </row>
    <row r="5221" spans="14:36" x14ac:dyDescent="0.35">
      <c r="N5221">
        <v>3.9968225999999998</v>
      </c>
      <c r="O5221">
        <v>4.7999999999999998E-6</v>
      </c>
      <c r="P5221">
        <f t="shared" si="364"/>
        <v>33.657129235126035</v>
      </c>
      <c r="Q5221">
        <f t="shared" si="366"/>
        <v>3</v>
      </c>
      <c r="AG5221">
        <v>4.7834067999999998</v>
      </c>
      <c r="AH5221">
        <v>0</v>
      </c>
      <c r="AI5221">
        <f t="shared" si="365"/>
        <v>40.280932371574529</v>
      </c>
      <c r="AJ5221">
        <f t="shared" si="367"/>
        <v>3</v>
      </c>
    </row>
    <row r="5222" spans="14:36" x14ac:dyDescent="0.35">
      <c r="N5222">
        <v>4.0141999000000004</v>
      </c>
      <c r="O5222">
        <v>5.1000000000000003E-6</v>
      </c>
      <c r="P5222">
        <f t="shared" si="364"/>
        <v>33.803462983303298</v>
      </c>
      <c r="Q5222">
        <f t="shared" si="366"/>
        <v>3</v>
      </c>
      <c r="AG5222">
        <v>4.8007258000000004</v>
      </c>
      <c r="AH5222">
        <v>0</v>
      </c>
      <c r="AI5222">
        <f t="shared" si="365"/>
        <v>40.426775177112901</v>
      </c>
      <c r="AJ5222">
        <f t="shared" si="367"/>
        <v>3</v>
      </c>
    </row>
    <row r="5223" spans="14:36" x14ac:dyDescent="0.35">
      <c r="N5223">
        <v>4.0315811000000004</v>
      </c>
      <c r="O5223">
        <v>4.5000000000000001E-6</v>
      </c>
      <c r="P5223">
        <f t="shared" si="364"/>
        <v>33.949829573269426</v>
      </c>
      <c r="Q5223">
        <f t="shared" si="366"/>
        <v>3</v>
      </c>
      <c r="AG5223">
        <v>4.8180478000000004</v>
      </c>
      <c r="AH5223">
        <v>0</v>
      </c>
      <c r="AI5223">
        <f t="shared" si="365"/>
        <v>40.572643245565793</v>
      </c>
      <c r="AJ5223">
        <f t="shared" si="367"/>
        <v>3</v>
      </c>
    </row>
    <row r="5224" spans="14:36" x14ac:dyDescent="0.35">
      <c r="N5224">
        <v>4.0489661000000003</v>
      </c>
      <c r="O5224">
        <v>4.6E-6</v>
      </c>
      <c r="P5224">
        <f t="shared" si="364"/>
        <v>34.096228162927289</v>
      </c>
      <c r="Q5224">
        <f t="shared" si="366"/>
        <v>3</v>
      </c>
      <c r="AG5224">
        <v>4.8353729000000003</v>
      </c>
      <c r="AH5224">
        <v>0</v>
      </c>
      <c r="AI5224">
        <f t="shared" si="365"/>
        <v>40.718537419030355</v>
      </c>
      <c r="AJ5224">
        <f t="shared" si="367"/>
        <v>3</v>
      </c>
    </row>
    <row r="5225" spans="14:36" x14ac:dyDescent="0.35">
      <c r="N5225">
        <v>4.0663548</v>
      </c>
      <c r="O5225">
        <v>4.6999999999999999E-6</v>
      </c>
      <c r="P5225">
        <f t="shared" si="364"/>
        <v>34.242657910179723</v>
      </c>
      <c r="Q5225">
        <f t="shared" si="366"/>
        <v>3</v>
      </c>
      <c r="AG5225">
        <v>4.8527009000000003</v>
      </c>
      <c r="AH5225">
        <v>0</v>
      </c>
      <c r="AI5225">
        <f t="shared" si="365"/>
        <v>40.864456013312285</v>
      </c>
      <c r="AJ5225">
        <f t="shared" si="367"/>
        <v>3</v>
      </c>
    </row>
    <row r="5226" spans="14:36" x14ac:dyDescent="0.35">
      <c r="N5226">
        <v>4.0837472999999997</v>
      </c>
      <c r="O5226">
        <v>4.7999999999999998E-6</v>
      </c>
      <c r="P5226">
        <f t="shared" si="364"/>
        <v>34.389119657123892</v>
      </c>
      <c r="Q5226">
        <f t="shared" si="366"/>
        <v>3</v>
      </c>
      <c r="AG5226">
        <v>4.8700320000000001</v>
      </c>
      <c r="AH5226">
        <v>0</v>
      </c>
      <c r="AI5226">
        <f t="shared" si="365"/>
        <v>41.010400712605893</v>
      </c>
      <c r="AJ5226">
        <f t="shared" si="367"/>
        <v>3</v>
      </c>
    </row>
    <row r="5227" spans="14:36" x14ac:dyDescent="0.35">
      <c r="N5227">
        <v>4.1011435000000001</v>
      </c>
      <c r="O5227">
        <v>4.3000000000000003E-6</v>
      </c>
      <c r="P5227">
        <f t="shared" si="364"/>
        <v>34.535612561662639</v>
      </c>
      <c r="Q5227">
        <f t="shared" si="366"/>
        <v>3</v>
      </c>
      <c r="AG5227">
        <v>4.8873661000000004</v>
      </c>
      <c r="AH5227">
        <v>0</v>
      </c>
      <c r="AI5227">
        <f t="shared" si="365"/>
        <v>41.156370674814021</v>
      </c>
      <c r="AJ5227">
        <f t="shared" si="367"/>
        <v>3</v>
      </c>
    </row>
    <row r="5228" spans="14:36" x14ac:dyDescent="0.35">
      <c r="N5228">
        <v>4.1185434000000001</v>
      </c>
      <c r="O5228">
        <v>4.6999999999999999E-6</v>
      </c>
      <c r="P5228">
        <f t="shared" si="364"/>
        <v>34.682136623795962</v>
      </c>
      <c r="Q5228">
        <f t="shared" si="366"/>
        <v>3</v>
      </c>
      <c r="AG5228">
        <v>4.9047030999999999</v>
      </c>
      <c r="AH5228">
        <v>0</v>
      </c>
      <c r="AI5228">
        <f t="shared" si="365"/>
        <v>41.302365057839523</v>
      </c>
      <c r="AJ5228">
        <f t="shared" si="367"/>
        <v>3</v>
      </c>
    </row>
    <row r="5229" spans="14:36" x14ac:dyDescent="0.35">
      <c r="N5229">
        <v>4.1359471000000001</v>
      </c>
      <c r="O5229">
        <v>4.6999999999999999E-6</v>
      </c>
      <c r="P5229">
        <f t="shared" si="364"/>
        <v>34.828692685621014</v>
      </c>
      <c r="Q5229">
        <f t="shared" si="366"/>
        <v>3</v>
      </c>
      <c r="AG5229">
        <v>4.9220432000000001</v>
      </c>
      <c r="AH5229">
        <v>0</v>
      </c>
      <c r="AI5229">
        <f t="shared" si="365"/>
        <v>41.448385545876697</v>
      </c>
      <c r="AJ5229">
        <f t="shared" si="367"/>
        <v>3</v>
      </c>
    </row>
    <row r="5230" spans="14:36" x14ac:dyDescent="0.35">
      <c r="N5230">
        <v>4.1533543999999996</v>
      </c>
      <c r="O5230">
        <v>4.5000000000000001E-6</v>
      </c>
      <c r="P5230">
        <f t="shared" si="364"/>
        <v>34.975279062943486</v>
      </c>
      <c r="Q5230">
        <f t="shared" si="366"/>
        <v>3</v>
      </c>
      <c r="AG5230">
        <v>4.9393862000000004</v>
      </c>
      <c r="AH5230">
        <v>0</v>
      </c>
      <c r="AI5230">
        <f t="shared" si="365"/>
        <v>41.594430454731246</v>
      </c>
      <c r="AJ5230">
        <f t="shared" si="367"/>
        <v>3</v>
      </c>
    </row>
    <row r="5231" spans="14:36" x14ac:dyDescent="0.35">
      <c r="N5231">
        <v>4.1707653999999996</v>
      </c>
      <c r="O5231">
        <v>4.4000000000000002E-6</v>
      </c>
      <c r="P5231">
        <f t="shared" si="364"/>
        <v>35.121896597860541</v>
      </c>
      <c r="Q5231">
        <f t="shared" si="366"/>
        <v>3</v>
      </c>
      <c r="AG5231">
        <v>4.9567321</v>
      </c>
      <c r="AH5231">
        <v>0</v>
      </c>
      <c r="AI5231">
        <f t="shared" si="365"/>
        <v>41.740499784403163</v>
      </c>
      <c r="AJ5231">
        <f t="shared" si="367"/>
        <v>3</v>
      </c>
    </row>
    <row r="5232" spans="14:36" x14ac:dyDescent="0.35">
      <c r="N5232">
        <v>4.18818</v>
      </c>
      <c r="O5232">
        <v>4.5000000000000001E-6</v>
      </c>
      <c r="P5232">
        <f t="shared" si="364"/>
        <v>35.26854444827503</v>
      </c>
      <c r="Q5232">
        <f t="shared" si="366"/>
        <v>3</v>
      </c>
      <c r="AG5232">
        <v>4.974081</v>
      </c>
      <c r="AH5232">
        <v>0</v>
      </c>
      <c r="AI5232">
        <f t="shared" si="365"/>
        <v>41.886594376989599</v>
      </c>
      <c r="AJ5232">
        <f t="shared" si="367"/>
        <v>3</v>
      </c>
    </row>
    <row r="5233" spans="14:36" x14ac:dyDescent="0.35">
      <c r="N5233">
        <v>4.2055983000000001</v>
      </c>
      <c r="O5233">
        <v>4.5000000000000001E-6</v>
      </c>
      <c r="P5233">
        <f t="shared" si="364"/>
        <v>35.415223456284089</v>
      </c>
      <c r="Q5233">
        <f t="shared" si="366"/>
        <v>3</v>
      </c>
      <c r="AG5233">
        <v>4.9914328000000001</v>
      </c>
      <c r="AH5233">
        <v>0</v>
      </c>
      <c r="AI5233">
        <f t="shared" si="365"/>
        <v>42.032713390393418</v>
      </c>
      <c r="AJ5233">
        <f t="shared" si="367"/>
        <v>3</v>
      </c>
    </row>
    <row r="5234" spans="14:36" x14ac:dyDescent="0.35">
      <c r="N5234">
        <v>4.2230201999999997</v>
      </c>
      <c r="O5234">
        <v>4.4000000000000002E-6</v>
      </c>
      <c r="P5234">
        <f t="shared" si="364"/>
        <v>35.561932779790574</v>
      </c>
      <c r="Q5234">
        <f t="shared" si="366"/>
        <v>3</v>
      </c>
      <c r="AG5234">
        <v>5.0087875999999998</v>
      </c>
      <c r="AH5234">
        <v>0</v>
      </c>
      <c r="AI5234">
        <f t="shared" si="365"/>
        <v>42.17885766671175</v>
      </c>
      <c r="AJ5234">
        <f t="shared" si="367"/>
        <v>3</v>
      </c>
    </row>
    <row r="5235" spans="14:36" x14ac:dyDescent="0.35">
      <c r="N5235">
        <v>4.2404457000000004</v>
      </c>
      <c r="O5235">
        <v>4.3000000000000003E-6</v>
      </c>
      <c r="P5235">
        <f t="shared" si="364"/>
        <v>35.708672418794499</v>
      </c>
      <c r="Q5235">
        <f t="shared" si="366"/>
        <v>3</v>
      </c>
      <c r="AG5235">
        <v>5.0261452000000002</v>
      </c>
      <c r="AH5235">
        <v>0</v>
      </c>
      <c r="AI5235">
        <f t="shared" si="365"/>
        <v>42.325025521750305</v>
      </c>
      <c r="AJ5235">
        <f t="shared" si="367"/>
        <v>3</v>
      </c>
    </row>
    <row r="5236" spans="14:36" x14ac:dyDescent="0.35">
      <c r="N5236">
        <v>4.2578747999999997</v>
      </c>
      <c r="O5236">
        <v>4.4000000000000002E-6</v>
      </c>
      <c r="P5236">
        <f t="shared" si="364"/>
        <v>35.855442373295837</v>
      </c>
      <c r="Q5236">
        <f t="shared" si="366"/>
        <v>3</v>
      </c>
      <c r="AG5236">
        <v>5.0435056999999999</v>
      </c>
      <c r="AH5236">
        <v>0</v>
      </c>
      <c r="AI5236">
        <f t="shared" si="365"/>
        <v>42.471217797606229</v>
      </c>
      <c r="AJ5236">
        <f t="shared" si="367"/>
        <v>3</v>
      </c>
    </row>
    <row r="5237" spans="14:36" x14ac:dyDescent="0.35">
      <c r="N5237">
        <v>4.2753074</v>
      </c>
      <c r="O5237">
        <v>4.4000000000000002E-6</v>
      </c>
      <c r="P5237">
        <f t="shared" si="364"/>
        <v>36.002241801197457</v>
      </c>
      <c r="Q5237">
        <f t="shared" si="366"/>
        <v>3</v>
      </c>
      <c r="AG5237">
        <v>5.0608692</v>
      </c>
      <c r="AH5237">
        <v>0</v>
      </c>
      <c r="AI5237">
        <f t="shared" si="365"/>
        <v>42.61743533637668</v>
      </c>
      <c r="AJ5237">
        <f t="shared" si="367"/>
        <v>3</v>
      </c>
    </row>
    <row r="5238" spans="14:36" x14ac:dyDescent="0.35">
      <c r="N5238">
        <v>4.2927435999999997</v>
      </c>
      <c r="O5238">
        <v>4.3000000000000003E-6</v>
      </c>
      <c r="P5238">
        <f t="shared" si="364"/>
        <v>36.149071544596495</v>
      </c>
      <c r="Q5238">
        <f t="shared" si="366"/>
        <v>3</v>
      </c>
      <c r="AG5238">
        <v>5.0782354999999999</v>
      </c>
      <c r="AH5238">
        <v>0</v>
      </c>
      <c r="AI5238">
        <f t="shared" si="365"/>
        <v>42.763676453867355</v>
      </c>
      <c r="AJ5238">
        <f t="shared" si="367"/>
        <v>3</v>
      </c>
    </row>
    <row r="5239" spans="14:36" x14ac:dyDescent="0.35">
      <c r="N5239">
        <v>4.3101833000000003</v>
      </c>
      <c r="O5239">
        <v>4.4000000000000002E-6</v>
      </c>
      <c r="P5239">
        <f t="shared" si="364"/>
        <v>36.295930761395823</v>
      </c>
      <c r="Q5239">
        <f t="shared" si="366"/>
        <v>3</v>
      </c>
      <c r="AG5239">
        <v>5.0956045999999997</v>
      </c>
      <c r="AH5239">
        <v>0</v>
      </c>
      <c r="AI5239">
        <f t="shared" si="365"/>
        <v>42.90994115007824</v>
      </c>
      <c r="AJ5239">
        <f t="shared" si="367"/>
        <v>3</v>
      </c>
    </row>
    <row r="5240" spans="14:36" x14ac:dyDescent="0.35">
      <c r="N5240">
        <v>4.3276265</v>
      </c>
      <c r="O5240">
        <v>4.5000000000000001E-6</v>
      </c>
      <c r="P5240">
        <f t="shared" si="364"/>
        <v>36.442819451595419</v>
      </c>
      <c r="Q5240">
        <f t="shared" si="366"/>
        <v>3</v>
      </c>
      <c r="AG5240">
        <v>5.1129765999999996</v>
      </c>
      <c r="AH5240">
        <v>0</v>
      </c>
      <c r="AI5240">
        <f t="shared" si="365"/>
        <v>43.056230267106507</v>
      </c>
      <c r="AJ5240">
        <f t="shared" si="367"/>
        <v>3</v>
      </c>
    </row>
    <row r="5241" spans="14:36" x14ac:dyDescent="0.35">
      <c r="N5241">
        <v>4.3450733000000001</v>
      </c>
      <c r="O5241">
        <v>4.5000000000000001E-6</v>
      </c>
      <c r="P5241">
        <f t="shared" si="364"/>
        <v>36.589738457292441</v>
      </c>
      <c r="Q5241">
        <f t="shared" si="366"/>
        <v>3</v>
      </c>
      <c r="AG5241">
        <v>5.1303514999999997</v>
      </c>
      <c r="AH5241">
        <v>0</v>
      </c>
      <c r="AI5241">
        <f t="shared" si="365"/>
        <v>43.202543804952143</v>
      </c>
      <c r="AJ5241">
        <f t="shared" si="367"/>
        <v>3</v>
      </c>
    </row>
    <row r="5242" spans="14:36" x14ac:dyDescent="0.35">
      <c r="N5242">
        <v>4.3625235</v>
      </c>
      <c r="O5242">
        <v>4.4000000000000002E-6</v>
      </c>
      <c r="P5242">
        <f t="shared" si="364"/>
        <v>36.736686094292594</v>
      </c>
      <c r="Q5242">
        <f t="shared" si="366"/>
        <v>3</v>
      </c>
      <c r="AG5242">
        <v>5.1477291999999997</v>
      </c>
      <c r="AH5242">
        <v>0</v>
      </c>
      <c r="AI5242">
        <f t="shared" si="365"/>
        <v>43.348880921517996</v>
      </c>
      <c r="AJ5242">
        <f t="shared" si="367"/>
        <v>3</v>
      </c>
    </row>
    <row r="5243" spans="14:36" x14ac:dyDescent="0.35">
      <c r="N5243">
        <v>4.3799771999999999</v>
      </c>
      <c r="O5243">
        <v>4.0999999999999997E-6</v>
      </c>
      <c r="P5243">
        <f t="shared" si="364"/>
        <v>36.883663204693022</v>
      </c>
      <c r="Q5243">
        <f t="shared" si="366"/>
        <v>3</v>
      </c>
      <c r="AG5243">
        <v>5.1651097000000004</v>
      </c>
      <c r="AH5243">
        <v>0</v>
      </c>
      <c r="AI5243">
        <f t="shared" si="365"/>
        <v>43.49524161680408</v>
      </c>
      <c r="AJ5243">
        <f t="shared" si="367"/>
        <v>3</v>
      </c>
    </row>
    <row r="5244" spans="14:36" x14ac:dyDescent="0.35">
      <c r="N5244">
        <v>4.3974342999999996</v>
      </c>
      <c r="O5244">
        <v>5.1000000000000003E-6</v>
      </c>
      <c r="P5244">
        <f t="shared" si="364"/>
        <v>37.030668946396567</v>
      </c>
      <c r="Q5244">
        <f t="shared" si="366"/>
        <v>3</v>
      </c>
      <c r="AG5244">
        <v>5.182493</v>
      </c>
      <c r="AH5244">
        <v>0</v>
      </c>
      <c r="AI5244">
        <f t="shared" si="365"/>
        <v>43.641625890810374</v>
      </c>
      <c r="AJ5244">
        <f t="shared" si="367"/>
        <v>3</v>
      </c>
    </row>
    <row r="5245" spans="14:36" x14ac:dyDescent="0.35">
      <c r="N5245">
        <v>4.4148949000000002</v>
      </c>
      <c r="O5245">
        <v>4.4000000000000002E-6</v>
      </c>
      <c r="P5245">
        <f t="shared" si="364"/>
        <v>37.177704161500401</v>
      </c>
      <c r="Q5245">
        <f t="shared" si="366"/>
        <v>3</v>
      </c>
      <c r="AG5245">
        <v>5.1998791000000004</v>
      </c>
      <c r="AH5245">
        <v>0</v>
      </c>
      <c r="AI5245">
        <f t="shared" si="365"/>
        <v>43.7880337435369</v>
      </c>
      <c r="AJ5245">
        <f t="shared" si="367"/>
        <v>3</v>
      </c>
    </row>
    <row r="5246" spans="14:36" x14ac:dyDescent="0.35">
      <c r="N5246">
        <v>4.4323588999999997</v>
      </c>
      <c r="O5246">
        <v>3.8E-6</v>
      </c>
      <c r="P5246">
        <f t="shared" si="364"/>
        <v>37.324768007907352</v>
      </c>
      <c r="Q5246">
        <f t="shared" si="366"/>
        <v>3</v>
      </c>
      <c r="AG5246">
        <v>5.2172679999999998</v>
      </c>
      <c r="AH5246">
        <v>0</v>
      </c>
      <c r="AI5246">
        <f t="shared" si="365"/>
        <v>43.934465174983636</v>
      </c>
      <c r="AJ5246">
        <f t="shared" si="367"/>
        <v>3</v>
      </c>
    </row>
    <row r="5247" spans="14:36" x14ac:dyDescent="0.35">
      <c r="N5247">
        <v>4.4498262999999998</v>
      </c>
      <c r="O5247">
        <v>4.4000000000000002E-6</v>
      </c>
      <c r="P5247">
        <f t="shared" si="364"/>
        <v>37.471860485617434</v>
      </c>
      <c r="Q5247">
        <f t="shared" si="366"/>
        <v>3</v>
      </c>
      <c r="AG5247">
        <v>5.2346596999999999</v>
      </c>
      <c r="AH5247">
        <v>0</v>
      </c>
      <c r="AI5247">
        <f t="shared" si="365"/>
        <v>44.080920185150596</v>
      </c>
      <c r="AJ5247">
        <f t="shared" si="367"/>
        <v>3</v>
      </c>
    </row>
    <row r="5248" spans="14:36" x14ac:dyDescent="0.35">
      <c r="N5248">
        <v>4.4672970999999997</v>
      </c>
      <c r="O5248">
        <v>4.1999999999999996E-6</v>
      </c>
      <c r="P5248">
        <f t="shared" si="364"/>
        <v>37.618981594630633</v>
      </c>
      <c r="Q5248">
        <f t="shared" si="366"/>
        <v>3</v>
      </c>
      <c r="AG5248">
        <v>5.2520541999999999</v>
      </c>
      <c r="AH5248">
        <v>0</v>
      </c>
      <c r="AI5248">
        <f t="shared" si="365"/>
        <v>44.227398774037781</v>
      </c>
      <c r="AJ5248">
        <f t="shared" si="367"/>
        <v>3</v>
      </c>
    </row>
    <row r="5249" spans="14:36" x14ac:dyDescent="0.35">
      <c r="N5249">
        <v>4.4847712</v>
      </c>
      <c r="O5249">
        <v>3.8999999999999999E-6</v>
      </c>
      <c r="P5249">
        <f t="shared" si="364"/>
        <v>37.766130492849818</v>
      </c>
      <c r="Q5249">
        <f t="shared" si="366"/>
        <v>3</v>
      </c>
      <c r="AG5249">
        <v>5.2694514000000003</v>
      </c>
      <c r="AH5249">
        <v>0</v>
      </c>
      <c r="AI5249">
        <f t="shared" si="365"/>
        <v>44.373900099548038</v>
      </c>
      <c r="AJ5249">
        <f t="shared" si="367"/>
        <v>3</v>
      </c>
    </row>
    <row r="5250" spans="14:36" x14ac:dyDescent="0.35">
      <c r="N5250">
        <v>4.5022488000000003</v>
      </c>
      <c r="O5250">
        <v>4.3000000000000003E-6</v>
      </c>
      <c r="P5250">
        <f t="shared" ref="P5250:P5313" si="368">N5250*$L$4</f>
        <v>37.913308864469272</v>
      </c>
      <c r="Q5250">
        <f t="shared" si="366"/>
        <v>3</v>
      </c>
      <c r="AG5250">
        <v>5.2868513999999998</v>
      </c>
      <c r="AH5250">
        <v>0</v>
      </c>
      <c r="AI5250">
        <f t="shared" ref="AI5250:AI5313" si="369">AG5250*$L$4</f>
        <v>44.520425003778506</v>
      </c>
      <c r="AJ5250">
        <f t="shared" si="367"/>
        <v>3</v>
      </c>
    </row>
    <row r="5251" spans="14:36" x14ac:dyDescent="0.35">
      <c r="N5251">
        <v>4.5197297000000001</v>
      </c>
      <c r="O5251">
        <v>3.8999999999999999E-6</v>
      </c>
      <c r="P5251">
        <f t="shared" si="368"/>
        <v>38.060515025294706</v>
      </c>
      <c r="Q5251">
        <f t="shared" ref="Q5251:Q5314" si="370">IF(P5251&lt;=9,1,IF(P5251&lt;=19,2,IF(P5251&lt;=49,3,4)))</f>
        <v>3</v>
      </c>
      <c r="AG5251">
        <v>5.3042540999999996</v>
      </c>
      <c r="AH5251">
        <v>0</v>
      </c>
      <c r="AI5251">
        <f t="shared" si="369"/>
        <v>44.666972644632047</v>
      </c>
      <c r="AJ5251">
        <f t="shared" ref="AJ5251:AJ5314" si="371">IF(AI5251&lt;=9,1,IF(AI5251&lt;=19,2,IF(AI5251&lt;=49,3,4)))</f>
        <v>3</v>
      </c>
    </row>
    <row r="5252" spans="14:36" x14ac:dyDescent="0.35">
      <c r="N5252">
        <v>4.5372139000000002</v>
      </c>
      <c r="O5252">
        <v>4.0999999999999997E-6</v>
      </c>
      <c r="P5252">
        <f t="shared" si="368"/>
        <v>38.207748975326112</v>
      </c>
      <c r="Q5252">
        <f t="shared" si="370"/>
        <v>3</v>
      </c>
      <c r="AG5252">
        <v>5.3216596000000003</v>
      </c>
      <c r="AH5252">
        <v>0</v>
      </c>
      <c r="AI5252">
        <f t="shared" si="369"/>
        <v>44.813543864205819</v>
      </c>
      <c r="AJ5252">
        <f t="shared" si="371"/>
        <v>3</v>
      </c>
    </row>
    <row r="5253" spans="14:36" x14ac:dyDescent="0.35">
      <c r="N5253">
        <v>4.5547015000000002</v>
      </c>
      <c r="O5253">
        <v>3.7000000000000002E-6</v>
      </c>
      <c r="P5253">
        <f t="shared" si="368"/>
        <v>38.355011556660642</v>
      </c>
      <c r="Q5253">
        <f t="shared" si="370"/>
        <v>3</v>
      </c>
      <c r="AG5253">
        <v>5.3390677000000002</v>
      </c>
      <c r="AH5253">
        <v>0</v>
      </c>
      <c r="AI5253">
        <f t="shared" si="369"/>
        <v>44.960136978305499</v>
      </c>
      <c r="AJ5253">
        <f t="shared" si="371"/>
        <v>3</v>
      </c>
    </row>
    <row r="5254" spans="14:36" x14ac:dyDescent="0.35">
      <c r="N5254">
        <v>4.5721923000000002</v>
      </c>
      <c r="O5254">
        <v>4.4000000000000002E-6</v>
      </c>
      <c r="P5254">
        <f t="shared" si="368"/>
        <v>38.502301085103994</v>
      </c>
      <c r="Q5254">
        <f t="shared" si="370"/>
        <v>3</v>
      </c>
      <c r="AG5254">
        <v>5.3564786</v>
      </c>
      <c r="AH5254">
        <v>0</v>
      </c>
      <c r="AI5254">
        <f t="shared" si="369"/>
        <v>45.106753671125404</v>
      </c>
      <c r="AJ5254">
        <f t="shared" si="371"/>
        <v>3</v>
      </c>
    </row>
    <row r="5255" spans="14:36" x14ac:dyDescent="0.35">
      <c r="N5255">
        <v>4.5896865</v>
      </c>
      <c r="O5255">
        <v>4.0999999999999997E-6</v>
      </c>
      <c r="P5255">
        <f t="shared" si="368"/>
        <v>38.64961924485047</v>
      </c>
      <c r="Q5255">
        <f t="shared" si="370"/>
        <v>3</v>
      </c>
      <c r="AG5255">
        <v>5.3738922000000002</v>
      </c>
      <c r="AH5255">
        <v>0</v>
      </c>
      <c r="AI5255">
        <f t="shared" si="369"/>
        <v>45.253393100568381</v>
      </c>
      <c r="AJ5255">
        <f t="shared" si="371"/>
        <v>3</v>
      </c>
    </row>
    <row r="5256" spans="14:36" x14ac:dyDescent="0.35">
      <c r="N5256">
        <v>4.6071838999999999</v>
      </c>
      <c r="O5256">
        <v>3.8E-6</v>
      </c>
      <c r="P5256">
        <f t="shared" si="368"/>
        <v>38.796964351705775</v>
      </c>
      <c r="Q5256">
        <f t="shared" si="370"/>
        <v>3</v>
      </c>
      <c r="AG5256">
        <v>5.3913085000000001</v>
      </c>
      <c r="AH5256">
        <v>0</v>
      </c>
      <c r="AI5256">
        <f t="shared" si="369"/>
        <v>45.400055266634432</v>
      </c>
      <c r="AJ5256">
        <f t="shared" si="371"/>
        <v>3</v>
      </c>
    </row>
    <row r="5257" spans="14:36" x14ac:dyDescent="0.35">
      <c r="N5257">
        <v>4.6246846000000001</v>
      </c>
      <c r="O5257">
        <v>4.3000000000000003E-6</v>
      </c>
      <c r="P5257">
        <f t="shared" si="368"/>
        <v>38.944337247767059</v>
      </c>
      <c r="Q5257">
        <f t="shared" si="370"/>
        <v>3</v>
      </c>
      <c r="AG5257">
        <v>5.4087274000000001</v>
      </c>
      <c r="AH5257">
        <v>0</v>
      </c>
      <c r="AI5257">
        <f t="shared" si="369"/>
        <v>45.546739327226398</v>
      </c>
      <c r="AJ5257">
        <f t="shared" si="371"/>
        <v>3</v>
      </c>
    </row>
    <row r="5258" spans="14:36" x14ac:dyDescent="0.35">
      <c r="N5258">
        <v>4.6421884999999996</v>
      </c>
      <c r="O5258">
        <v>3.8999999999999999E-6</v>
      </c>
      <c r="P5258">
        <f t="shared" si="368"/>
        <v>39.091737090937158</v>
      </c>
      <c r="Q5258">
        <f t="shared" si="370"/>
        <v>3</v>
      </c>
      <c r="AG5258">
        <v>5.4261490999999999</v>
      </c>
      <c r="AH5258">
        <v>0</v>
      </c>
      <c r="AI5258">
        <f t="shared" si="369"/>
        <v>45.693446966538581</v>
      </c>
      <c r="AJ5258">
        <f t="shared" si="371"/>
        <v>3</v>
      </c>
    </row>
    <row r="5259" spans="14:36" x14ac:dyDescent="0.35">
      <c r="N5259">
        <v>4.6596957000000003</v>
      </c>
      <c r="O5259">
        <v>4.1999999999999996E-6</v>
      </c>
      <c r="P5259">
        <f t="shared" si="368"/>
        <v>39.239164723313237</v>
      </c>
      <c r="Q5259">
        <f t="shared" si="370"/>
        <v>3</v>
      </c>
      <c r="AG5259">
        <v>5.4435734</v>
      </c>
      <c r="AH5259">
        <v>0</v>
      </c>
      <c r="AI5259">
        <f t="shared" si="369"/>
        <v>45.840176500376685</v>
      </c>
      <c r="AJ5259">
        <f t="shared" si="371"/>
        <v>3</v>
      </c>
    </row>
    <row r="5260" spans="14:36" x14ac:dyDescent="0.35">
      <c r="N5260">
        <v>4.6772061000000003</v>
      </c>
      <c r="O5260">
        <v>3.5999999999999998E-6</v>
      </c>
      <c r="P5260">
        <f t="shared" si="368"/>
        <v>39.386619302798138</v>
      </c>
      <c r="Q5260">
        <f t="shared" si="370"/>
        <v>3</v>
      </c>
      <c r="AG5260">
        <v>5.4610003999999996</v>
      </c>
      <c r="AH5260">
        <v>0</v>
      </c>
      <c r="AI5260">
        <f t="shared" si="369"/>
        <v>45.986928770837856</v>
      </c>
      <c r="AJ5260">
        <f t="shared" si="371"/>
        <v>3</v>
      </c>
    </row>
    <row r="5261" spans="14:36" x14ac:dyDescent="0.35">
      <c r="N5261">
        <v>4.6947197000000003</v>
      </c>
      <c r="O5261">
        <v>4.4000000000000002E-6</v>
      </c>
      <c r="P5261">
        <f t="shared" si="368"/>
        <v>39.534100829391868</v>
      </c>
      <c r="Q5261">
        <f t="shared" si="370"/>
        <v>3</v>
      </c>
      <c r="AG5261">
        <v>5.4784300000000004</v>
      </c>
      <c r="AH5261">
        <v>0</v>
      </c>
      <c r="AI5261">
        <f t="shared" si="369"/>
        <v>46.133702935824964</v>
      </c>
      <c r="AJ5261">
        <f t="shared" si="371"/>
        <v>3</v>
      </c>
    </row>
    <row r="5262" spans="14:36" x14ac:dyDescent="0.35">
      <c r="N5262">
        <v>4.7122365000000004</v>
      </c>
      <c r="O5262">
        <v>3.9999999999999998E-6</v>
      </c>
      <c r="P5262">
        <f t="shared" si="368"/>
        <v>39.681609303094419</v>
      </c>
      <c r="Q5262">
        <f t="shared" si="370"/>
        <v>3</v>
      </c>
      <c r="AG5262">
        <v>5.4958622000000004</v>
      </c>
      <c r="AH5262">
        <v>0</v>
      </c>
      <c r="AI5262">
        <f t="shared" si="369"/>
        <v>46.280498995337979</v>
      </c>
      <c r="AJ5262">
        <f t="shared" si="371"/>
        <v>3</v>
      </c>
    </row>
    <row r="5263" spans="14:36" x14ac:dyDescent="0.35">
      <c r="N5263">
        <v>4.7297564999999997</v>
      </c>
      <c r="O5263">
        <v>3.8999999999999999E-6</v>
      </c>
      <c r="P5263">
        <f t="shared" si="368"/>
        <v>39.829144723905785</v>
      </c>
      <c r="Q5263">
        <f t="shared" si="370"/>
        <v>3</v>
      </c>
      <c r="AG5263">
        <v>5.5132971</v>
      </c>
      <c r="AH5263">
        <v>0</v>
      </c>
      <c r="AI5263">
        <f t="shared" si="369"/>
        <v>46.42731779147406</v>
      </c>
      <c r="AJ5263">
        <f t="shared" si="371"/>
        <v>3</v>
      </c>
    </row>
    <row r="5264" spans="14:36" x14ac:dyDescent="0.35">
      <c r="N5264">
        <v>4.7472797</v>
      </c>
      <c r="O5264">
        <v>4.3000000000000003E-6</v>
      </c>
      <c r="P5264">
        <f t="shared" si="368"/>
        <v>39.976707091825986</v>
      </c>
      <c r="Q5264">
        <f t="shared" si="370"/>
        <v>3</v>
      </c>
      <c r="AG5264">
        <v>5.5307345999999997</v>
      </c>
      <c r="AH5264">
        <v>0</v>
      </c>
      <c r="AI5264">
        <f t="shared" si="369"/>
        <v>46.574158482136063</v>
      </c>
      <c r="AJ5264">
        <f t="shared" si="371"/>
        <v>3</v>
      </c>
    </row>
    <row r="5265" spans="14:36" x14ac:dyDescent="0.35">
      <c r="N5265">
        <v>4.7648060000000001</v>
      </c>
      <c r="O5265">
        <v>3.9999999999999998E-6</v>
      </c>
      <c r="P5265">
        <f t="shared" si="368"/>
        <v>40.124295564757858</v>
      </c>
      <c r="Q5265">
        <f t="shared" si="370"/>
        <v>3</v>
      </c>
      <c r="AG5265">
        <v>5.5481746999999997</v>
      </c>
      <c r="AH5265">
        <v>0</v>
      </c>
      <c r="AI5265">
        <f t="shared" si="369"/>
        <v>46.721021067323989</v>
      </c>
      <c r="AJ5265">
        <f t="shared" si="371"/>
        <v>3</v>
      </c>
    </row>
    <row r="5266" spans="14:36" x14ac:dyDescent="0.35">
      <c r="N5266">
        <v>4.7823355000000003</v>
      </c>
      <c r="O5266">
        <v>4.5000000000000001E-6</v>
      </c>
      <c r="P5266">
        <f t="shared" si="368"/>
        <v>40.271910984798552</v>
      </c>
      <c r="Q5266">
        <f t="shared" si="370"/>
        <v>3</v>
      </c>
      <c r="AG5266">
        <v>5.5656173999999998</v>
      </c>
      <c r="AH5266">
        <v>0</v>
      </c>
      <c r="AI5266">
        <f t="shared" si="369"/>
        <v>46.867905547037829</v>
      </c>
      <c r="AJ5266">
        <f t="shared" si="371"/>
        <v>3</v>
      </c>
    </row>
    <row r="5267" spans="14:36" x14ac:dyDescent="0.35">
      <c r="N5267">
        <v>4.7998681000000003</v>
      </c>
      <c r="O5267">
        <v>3.8E-6</v>
      </c>
      <c r="P5267">
        <f t="shared" si="368"/>
        <v>40.419552509850924</v>
      </c>
      <c r="Q5267">
        <f t="shared" si="370"/>
        <v>3</v>
      </c>
      <c r="AG5267">
        <v>5.5830627000000002</v>
      </c>
      <c r="AH5267">
        <v>0</v>
      </c>
      <c r="AI5267">
        <f t="shared" si="369"/>
        <v>47.014811921277598</v>
      </c>
      <c r="AJ5267">
        <f t="shared" si="371"/>
        <v>3</v>
      </c>
    </row>
    <row r="5268" spans="14:36" x14ac:dyDescent="0.35">
      <c r="N5268">
        <v>4.8174038000000001</v>
      </c>
      <c r="O5268">
        <v>5.1000000000000003E-6</v>
      </c>
      <c r="P5268">
        <f t="shared" si="368"/>
        <v>40.567220139914959</v>
      </c>
      <c r="Q5268">
        <f t="shared" si="370"/>
        <v>3</v>
      </c>
      <c r="AG5268">
        <v>5.6005105999999998</v>
      </c>
      <c r="AH5268">
        <v>0</v>
      </c>
      <c r="AI5268">
        <f t="shared" si="369"/>
        <v>47.161740190043275</v>
      </c>
      <c r="AJ5268">
        <f t="shared" si="371"/>
        <v>3</v>
      </c>
    </row>
    <row r="5269" spans="14:36" x14ac:dyDescent="0.35">
      <c r="N5269">
        <v>4.8349425999999998</v>
      </c>
      <c r="O5269">
        <v>5.2000000000000002E-6</v>
      </c>
      <c r="P5269">
        <f t="shared" si="368"/>
        <v>40.714913874990671</v>
      </c>
      <c r="Q5269">
        <f t="shared" si="370"/>
        <v>3</v>
      </c>
      <c r="AG5269">
        <v>5.6179610999999996</v>
      </c>
      <c r="AH5269">
        <v>0</v>
      </c>
      <c r="AI5269">
        <f t="shared" si="369"/>
        <v>47.308690353334875</v>
      </c>
      <c r="AJ5269">
        <f t="shared" si="371"/>
        <v>3</v>
      </c>
    </row>
    <row r="5270" spans="14:36" x14ac:dyDescent="0.35">
      <c r="N5270">
        <v>4.8524846000000004</v>
      </c>
      <c r="O5270">
        <v>4.1999999999999996E-6</v>
      </c>
      <c r="P5270">
        <f t="shared" si="368"/>
        <v>40.862634557175213</v>
      </c>
      <c r="Q5270">
        <f t="shared" si="370"/>
        <v>3</v>
      </c>
      <c r="AG5270">
        <v>5.6354141000000002</v>
      </c>
      <c r="AH5270">
        <v>0</v>
      </c>
      <c r="AI5270">
        <f t="shared" si="369"/>
        <v>47.455661569055252</v>
      </c>
      <c r="AJ5270">
        <f t="shared" si="371"/>
        <v>3</v>
      </c>
    </row>
    <row r="5271" spans="14:36" x14ac:dyDescent="0.35">
      <c r="N5271">
        <v>4.8700295999999996</v>
      </c>
      <c r="O5271">
        <v>3.9999999999999998E-6</v>
      </c>
      <c r="P5271">
        <f t="shared" si="368"/>
        <v>41.010380502274273</v>
      </c>
      <c r="Q5271">
        <f t="shared" si="370"/>
        <v>3</v>
      </c>
      <c r="AG5271">
        <v>5.6528698000000004</v>
      </c>
      <c r="AH5271">
        <v>0</v>
      </c>
      <c r="AI5271">
        <f t="shared" si="369"/>
        <v>47.602655521398695</v>
      </c>
      <c r="AJ5271">
        <f t="shared" si="371"/>
        <v>3</v>
      </c>
    </row>
    <row r="5272" spans="14:36" x14ac:dyDescent="0.35">
      <c r="N5272">
        <v>4.8875776000000002</v>
      </c>
      <c r="O5272">
        <v>4.4000000000000002E-6</v>
      </c>
      <c r="P5272">
        <f t="shared" si="368"/>
        <v>41.158151710287861</v>
      </c>
      <c r="Q5272">
        <f t="shared" si="370"/>
        <v>3</v>
      </c>
      <c r="AG5272">
        <v>5.6703279000000002</v>
      </c>
      <c r="AH5272">
        <v>0</v>
      </c>
      <c r="AI5272">
        <f t="shared" si="369"/>
        <v>47.749669684073751</v>
      </c>
      <c r="AJ5272">
        <f t="shared" si="371"/>
        <v>3</v>
      </c>
    </row>
    <row r="5273" spans="14:36" x14ac:dyDescent="0.35">
      <c r="N5273">
        <v>4.9051288</v>
      </c>
      <c r="O5273">
        <v>3.7000000000000002E-6</v>
      </c>
      <c r="P5273">
        <f t="shared" si="368"/>
        <v>41.305949865410263</v>
      </c>
      <c r="Q5273">
        <f t="shared" si="370"/>
        <v>3</v>
      </c>
      <c r="AG5273">
        <v>5.6877886000000002</v>
      </c>
      <c r="AH5273">
        <v>0</v>
      </c>
      <c r="AI5273">
        <f t="shared" si="369"/>
        <v>47.896705741274737</v>
      </c>
      <c r="AJ5273">
        <f t="shared" si="371"/>
        <v>3</v>
      </c>
    </row>
    <row r="5274" spans="14:36" x14ac:dyDescent="0.35">
      <c r="N5274">
        <v>4.9226830000000001</v>
      </c>
      <c r="O5274">
        <v>3.7000000000000002E-6</v>
      </c>
      <c r="P5274">
        <f t="shared" si="368"/>
        <v>41.453773283447198</v>
      </c>
      <c r="Q5274">
        <f t="shared" si="370"/>
        <v>3</v>
      </c>
      <c r="AG5274">
        <v>5.7052518000000001</v>
      </c>
      <c r="AH5274">
        <v>0</v>
      </c>
      <c r="AI5274">
        <f t="shared" si="369"/>
        <v>48.043762850904479</v>
      </c>
      <c r="AJ5274">
        <f t="shared" si="371"/>
        <v>3</v>
      </c>
    </row>
    <row r="5275" spans="14:36" x14ac:dyDescent="0.35">
      <c r="N5275">
        <v>4.9402401999999999</v>
      </c>
      <c r="O5275">
        <v>3.9999999999999998E-6</v>
      </c>
      <c r="P5275">
        <f t="shared" si="368"/>
        <v>41.601621964398646</v>
      </c>
      <c r="Q5275">
        <f t="shared" si="370"/>
        <v>3</v>
      </c>
      <c r="AG5275">
        <v>5.7227176000000002</v>
      </c>
      <c r="AH5275">
        <v>0</v>
      </c>
      <c r="AI5275">
        <f t="shared" si="369"/>
        <v>48.19084185506015</v>
      </c>
      <c r="AJ5275">
        <f t="shared" si="371"/>
        <v>3</v>
      </c>
    </row>
    <row r="5276" spans="14:36" x14ac:dyDescent="0.35">
      <c r="N5276">
        <v>4.9578005000000003</v>
      </c>
      <c r="O5276">
        <v>3.8999999999999999E-6</v>
      </c>
      <c r="P5276">
        <f t="shared" si="368"/>
        <v>41.749496750361772</v>
      </c>
      <c r="Q5276">
        <f t="shared" si="370"/>
        <v>3</v>
      </c>
      <c r="AG5276">
        <v>5.7401859000000002</v>
      </c>
      <c r="AH5276">
        <v>0</v>
      </c>
      <c r="AI5276">
        <f t="shared" si="369"/>
        <v>48.337941911644585</v>
      </c>
      <c r="AJ5276">
        <f t="shared" si="371"/>
        <v>3</v>
      </c>
    </row>
    <row r="5277" spans="14:36" x14ac:dyDescent="0.35">
      <c r="N5277">
        <v>4.9753636999999999</v>
      </c>
      <c r="O5277">
        <v>3.5999999999999998E-6</v>
      </c>
      <c r="P5277">
        <f t="shared" si="368"/>
        <v>41.897395957142272</v>
      </c>
      <c r="Q5277">
        <f t="shared" si="370"/>
        <v>3</v>
      </c>
      <c r="AG5277">
        <v>5.7576567000000001</v>
      </c>
      <c r="AH5277">
        <v>0</v>
      </c>
      <c r="AI5277">
        <f t="shared" si="369"/>
        <v>48.48506302065779</v>
      </c>
      <c r="AJ5277">
        <f t="shared" si="371"/>
        <v>3</v>
      </c>
    </row>
    <row r="5278" spans="14:36" x14ac:dyDescent="0.35">
      <c r="N5278">
        <v>4.9929300000000003</v>
      </c>
      <c r="O5278">
        <v>3.8E-6</v>
      </c>
      <c r="P5278">
        <f t="shared" si="368"/>
        <v>42.045321268934444</v>
      </c>
      <c r="Q5278">
        <f t="shared" si="370"/>
        <v>3</v>
      </c>
      <c r="AG5278">
        <v>5.7751299999999999</v>
      </c>
      <c r="AH5278">
        <v>0</v>
      </c>
      <c r="AI5278">
        <f t="shared" si="369"/>
        <v>48.63220518209976</v>
      </c>
      <c r="AJ5278">
        <f t="shared" si="371"/>
        <v>3</v>
      </c>
    </row>
    <row r="5279" spans="14:36" x14ac:dyDescent="0.35">
      <c r="N5279">
        <v>5.0104991999999999</v>
      </c>
      <c r="O5279">
        <v>3.9999999999999998E-6</v>
      </c>
      <c r="P5279">
        <f t="shared" si="368"/>
        <v>42.193271001543984</v>
      </c>
      <c r="Q5279">
        <f t="shared" si="370"/>
        <v>3</v>
      </c>
      <c r="AG5279">
        <v>5.7926057000000002</v>
      </c>
      <c r="AH5279">
        <v>0</v>
      </c>
      <c r="AI5279">
        <f t="shared" si="369"/>
        <v>48.779367553873357</v>
      </c>
      <c r="AJ5279">
        <f t="shared" si="371"/>
        <v>3</v>
      </c>
    </row>
    <row r="5280" spans="14:36" x14ac:dyDescent="0.35">
      <c r="N5280">
        <v>5.0280715000000002</v>
      </c>
      <c r="O5280">
        <v>3.8999999999999999E-6</v>
      </c>
      <c r="P5280">
        <f t="shared" si="368"/>
        <v>42.341246839165201</v>
      </c>
      <c r="Q5280">
        <f t="shared" si="370"/>
        <v>3</v>
      </c>
      <c r="AG5280">
        <v>5.8100839999999998</v>
      </c>
      <c r="AH5280">
        <v>0</v>
      </c>
      <c r="AI5280">
        <f t="shared" si="369"/>
        <v>48.926551820172861</v>
      </c>
      <c r="AJ5280">
        <f t="shared" si="371"/>
        <v>3</v>
      </c>
    </row>
    <row r="5281" spans="14:36" x14ac:dyDescent="0.35">
      <c r="N5281">
        <v>5.0456466999999998</v>
      </c>
      <c r="O5281">
        <v>3.8999999999999999E-6</v>
      </c>
      <c r="P5281">
        <f t="shared" si="368"/>
        <v>42.489247097603787</v>
      </c>
      <c r="Q5281">
        <f t="shared" si="370"/>
        <v>3</v>
      </c>
      <c r="AG5281">
        <v>5.8275648000000002</v>
      </c>
      <c r="AH5281">
        <v>0</v>
      </c>
      <c r="AI5281">
        <f t="shared" si="369"/>
        <v>49.073757138901144</v>
      </c>
      <c r="AJ5281">
        <f t="shared" si="371"/>
        <v>4</v>
      </c>
    </row>
    <row r="5282" spans="14:36" x14ac:dyDescent="0.35">
      <c r="N5282">
        <v>5.0632248000000004</v>
      </c>
      <c r="O5282">
        <v>3.9999999999999998E-6</v>
      </c>
      <c r="P5282">
        <f t="shared" si="368"/>
        <v>42.637271776859748</v>
      </c>
      <c r="Q5282">
        <f t="shared" si="370"/>
        <v>3</v>
      </c>
      <c r="AG5282">
        <v>5.8450480000000002</v>
      </c>
      <c r="AH5282">
        <v>0</v>
      </c>
      <c r="AI5282">
        <f t="shared" si="369"/>
        <v>49.220982667961039</v>
      </c>
      <c r="AJ5282">
        <f t="shared" si="371"/>
        <v>4</v>
      </c>
    </row>
    <row r="5283" spans="14:36" x14ac:dyDescent="0.35">
      <c r="N5283">
        <v>5.0808058999999997</v>
      </c>
      <c r="O5283">
        <v>4.0999999999999997E-6</v>
      </c>
      <c r="P5283">
        <f t="shared" si="368"/>
        <v>42.785321719030222</v>
      </c>
      <c r="Q5283">
        <f t="shared" si="370"/>
        <v>3</v>
      </c>
      <c r="AG5283">
        <v>5.8625337000000002</v>
      </c>
      <c r="AH5283">
        <v>0</v>
      </c>
      <c r="AI5283">
        <f t="shared" si="369"/>
        <v>49.368229249449705</v>
      </c>
      <c r="AJ5283">
        <f t="shared" si="371"/>
        <v>4</v>
      </c>
    </row>
    <row r="5284" spans="14:36" x14ac:dyDescent="0.35">
      <c r="N5284">
        <v>5.0983898999999999</v>
      </c>
      <c r="O5284">
        <v>4.0999999999999997E-6</v>
      </c>
      <c r="P5284">
        <f t="shared" si="368"/>
        <v>42.933396082018078</v>
      </c>
      <c r="Q5284">
        <f t="shared" si="370"/>
        <v>3</v>
      </c>
      <c r="AG5284">
        <v>5.8800217999999997</v>
      </c>
      <c r="AH5284">
        <v>0</v>
      </c>
      <c r="AI5284">
        <f t="shared" si="369"/>
        <v>49.515496041269991</v>
      </c>
      <c r="AJ5284">
        <f t="shared" si="371"/>
        <v>4</v>
      </c>
    </row>
    <row r="5285" spans="14:36" x14ac:dyDescent="0.35">
      <c r="N5285">
        <v>5.1159768999999997</v>
      </c>
      <c r="O5285">
        <v>4.3000000000000003E-6</v>
      </c>
      <c r="P5285">
        <f t="shared" si="368"/>
        <v>43.081495707920453</v>
      </c>
      <c r="Q5285">
        <f t="shared" si="370"/>
        <v>3</v>
      </c>
      <c r="AG5285">
        <v>5.8975124000000001</v>
      </c>
      <c r="AH5285">
        <v>0</v>
      </c>
      <c r="AI5285">
        <f t="shared" si="369"/>
        <v>49.662783885519048</v>
      </c>
      <c r="AJ5285">
        <f t="shared" si="371"/>
        <v>4</v>
      </c>
    </row>
    <row r="5286" spans="14:36" x14ac:dyDescent="0.35">
      <c r="N5286">
        <v>5.1335667999999997</v>
      </c>
      <c r="O5286">
        <v>4.1999999999999996E-6</v>
      </c>
      <c r="P5286">
        <f t="shared" si="368"/>
        <v>43.229619754640204</v>
      </c>
      <c r="Q5286">
        <f t="shared" si="370"/>
        <v>3</v>
      </c>
      <c r="AG5286">
        <v>5.9150054000000001</v>
      </c>
      <c r="AH5286">
        <v>0</v>
      </c>
      <c r="AI5286">
        <f t="shared" si="369"/>
        <v>49.810091940099717</v>
      </c>
      <c r="AJ5286">
        <f t="shared" si="371"/>
        <v>4</v>
      </c>
    </row>
    <row r="5287" spans="14:36" x14ac:dyDescent="0.35">
      <c r="N5287">
        <v>5.1511595000000003</v>
      </c>
      <c r="O5287">
        <v>4.4000000000000002E-6</v>
      </c>
      <c r="P5287">
        <f t="shared" si="368"/>
        <v>43.377767380080179</v>
      </c>
      <c r="Q5287">
        <f t="shared" si="370"/>
        <v>3</v>
      </c>
      <c r="AG5287">
        <v>5.9325009</v>
      </c>
      <c r="AH5287">
        <v>0</v>
      </c>
      <c r="AI5287">
        <f t="shared" si="369"/>
        <v>49.957421047109158</v>
      </c>
      <c r="AJ5287">
        <f t="shared" si="371"/>
        <v>4</v>
      </c>
    </row>
    <row r="5288" spans="14:36" x14ac:dyDescent="0.35">
      <c r="N5288">
        <v>5.1687551999999997</v>
      </c>
      <c r="O5288">
        <v>4.7999999999999998E-6</v>
      </c>
      <c r="P5288">
        <f t="shared" si="368"/>
        <v>43.52594026843466</v>
      </c>
      <c r="Q5288">
        <f t="shared" si="370"/>
        <v>3</v>
      </c>
      <c r="AG5288">
        <v>5.9499988000000004</v>
      </c>
      <c r="AH5288">
        <v>0</v>
      </c>
      <c r="AI5288">
        <f t="shared" si="369"/>
        <v>50.104770364450218</v>
      </c>
      <c r="AJ5288">
        <f t="shared" si="371"/>
        <v>4</v>
      </c>
    </row>
    <row r="5289" spans="14:36" x14ac:dyDescent="0.35">
      <c r="N5289">
        <v>5.1863536999999997</v>
      </c>
      <c r="O5289">
        <v>4.5000000000000001E-6</v>
      </c>
      <c r="P5289">
        <f t="shared" si="368"/>
        <v>43.674136735509371</v>
      </c>
      <c r="Q5289">
        <f t="shared" si="370"/>
        <v>3</v>
      </c>
      <c r="AG5289">
        <v>5.9674991000000004</v>
      </c>
      <c r="AH5289">
        <v>0</v>
      </c>
      <c r="AI5289">
        <f t="shared" si="369"/>
        <v>50.252139892122891</v>
      </c>
      <c r="AJ5289">
        <f t="shared" si="371"/>
        <v>4</v>
      </c>
    </row>
    <row r="5290" spans="14:36" x14ac:dyDescent="0.35">
      <c r="N5290">
        <v>5.2039550999999999</v>
      </c>
      <c r="O5290">
        <v>4.6999999999999999E-6</v>
      </c>
      <c r="P5290">
        <f t="shared" si="368"/>
        <v>43.822357623401459</v>
      </c>
      <c r="Q5290">
        <f t="shared" si="370"/>
        <v>3</v>
      </c>
      <c r="AG5290">
        <v>5.9850018</v>
      </c>
      <c r="AH5290">
        <v>0</v>
      </c>
      <c r="AI5290">
        <f t="shared" si="369"/>
        <v>50.399529630127184</v>
      </c>
      <c r="AJ5290">
        <f t="shared" si="371"/>
        <v>4</v>
      </c>
    </row>
    <row r="5291" spans="14:36" x14ac:dyDescent="0.35">
      <c r="N5291">
        <v>5.2215594000000003</v>
      </c>
      <c r="O5291">
        <v>4.5000000000000001E-6</v>
      </c>
      <c r="P5291">
        <f t="shared" si="368"/>
        <v>43.970602932110921</v>
      </c>
      <c r="Q5291">
        <f t="shared" si="370"/>
        <v>3</v>
      </c>
      <c r="AG5291">
        <v>6.0025069000000002</v>
      </c>
      <c r="AH5291">
        <v>0</v>
      </c>
      <c r="AI5291">
        <f t="shared" si="369"/>
        <v>50.546939578463096</v>
      </c>
      <c r="AJ5291">
        <f t="shared" si="371"/>
        <v>4</v>
      </c>
    </row>
    <row r="5292" spans="14:36" x14ac:dyDescent="0.35">
      <c r="N5292">
        <v>5.2391664999999996</v>
      </c>
      <c r="O5292">
        <v>3.9999999999999998E-6</v>
      </c>
      <c r="P5292">
        <f t="shared" si="368"/>
        <v>44.118871819540587</v>
      </c>
      <c r="Q5292">
        <f t="shared" si="370"/>
        <v>3</v>
      </c>
      <c r="AG5292">
        <v>6.0200144</v>
      </c>
      <c r="AH5292">
        <v>0</v>
      </c>
      <c r="AI5292">
        <f t="shared" si="369"/>
        <v>50.694369737130621</v>
      </c>
      <c r="AJ5292">
        <f t="shared" si="371"/>
        <v>4</v>
      </c>
    </row>
    <row r="5293" spans="14:36" x14ac:dyDescent="0.35">
      <c r="N5293">
        <v>5.2567763999999997</v>
      </c>
      <c r="O5293">
        <v>3.5999999999999998E-6</v>
      </c>
      <c r="P5293">
        <f t="shared" si="368"/>
        <v>44.267164285690491</v>
      </c>
      <c r="Q5293">
        <f t="shared" si="370"/>
        <v>3</v>
      </c>
      <c r="AG5293">
        <v>6.0375243000000003</v>
      </c>
      <c r="AH5293">
        <v>0</v>
      </c>
      <c r="AI5293">
        <f t="shared" si="369"/>
        <v>50.841820106129774</v>
      </c>
      <c r="AJ5293">
        <f t="shared" si="371"/>
        <v>4</v>
      </c>
    </row>
    <row r="5294" spans="14:36" x14ac:dyDescent="0.35">
      <c r="N5294">
        <v>5.2743891999999999</v>
      </c>
      <c r="O5294">
        <v>3.7000000000000002E-6</v>
      </c>
      <c r="P5294">
        <f t="shared" si="368"/>
        <v>44.415481172657756</v>
      </c>
      <c r="Q5294">
        <f t="shared" si="370"/>
        <v>3</v>
      </c>
      <c r="AG5294">
        <v>6.0550364999999999</v>
      </c>
      <c r="AH5294">
        <v>0</v>
      </c>
      <c r="AI5294">
        <f t="shared" si="369"/>
        <v>50.989289843363387</v>
      </c>
      <c r="AJ5294">
        <f t="shared" si="371"/>
        <v>4</v>
      </c>
    </row>
    <row r="5295" spans="14:36" x14ac:dyDescent="0.35">
      <c r="N5295">
        <v>5.2920048</v>
      </c>
      <c r="O5295">
        <v>3.8999999999999999E-6</v>
      </c>
      <c r="P5295">
        <f t="shared" si="368"/>
        <v>44.563821638345253</v>
      </c>
      <c r="Q5295">
        <f t="shared" si="370"/>
        <v>3</v>
      </c>
      <c r="AG5295">
        <v>6.0725512000000004</v>
      </c>
      <c r="AH5295">
        <v>0</v>
      </c>
      <c r="AI5295">
        <f t="shared" si="369"/>
        <v>51.136780633025772</v>
      </c>
      <c r="AJ5295">
        <f t="shared" si="371"/>
        <v>4</v>
      </c>
    </row>
    <row r="5296" spans="14:36" x14ac:dyDescent="0.35">
      <c r="N5296">
        <v>5.3096231999999999</v>
      </c>
      <c r="O5296">
        <v>3.5999999999999998E-6</v>
      </c>
      <c r="P5296">
        <f t="shared" si="368"/>
        <v>44.71218568275296</v>
      </c>
      <c r="Q5296">
        <f t="shared" si="370"/>
        <v>3</v>
      </c>
      <c r="AG5296">
        <v>6.0900682000000002</v>
      </c>
      <c r="AH5296">
        <v>0</v>
      </c>
      <c r="AI5296">
        <f t="shared" si="369"/>
        <v>51.284290790922626</v>
      </c>
      <c r="AJ5296">
        <f t="shared" si="371"/>
        <v>4</v>
      </c>
    </row>
    <row r="5297" spans="14:36" x14ac:dyDescent="0.35">
      <c r="N5297">
        <v>5.3272443999999997</v>
      </c>
      <c r="O5297">
        <v>3.8999999999999999E-6</v>
      </c>
      <c r="P5297">
        <f t="shared" si="368"/>
        <v>44.860573305880891</v>
      </c>
      <c r="Q5297">
        <f t="shared" si="370"/>
        <v>3</v>
      </c>
      <c r="AG5297">
        <v>6.1075875999999996</v>
      </c>
      <c r="AH5297">
        <v>0</v>
      </c>
      <c r="AI5297">
        <f t="shared" si="369"/>
        <v>51.431821159151085</v>
      </c>
      <c r="AJ5297">
        <f t="shared" si="371"/>
        <v>4</v>
      </c>
    </row>
    <row r="5298" spans="14:36" x14ac:dyDescent="0.35">
      <c r="N5298">
        <v>5.3448682999999999</v>
      </c>
      <c r="O5298">
        <v>3.9999999999999998E-6</v>
      </c>
      <c r="P5298">
        <f t="shared" si="368"/>
        <v>45.008983665631895</v>
      </c>
      <c r="Q5298">
        <f t="shared" si="370"/>
        <v>3</v>
      </c>
      <c r="AG5298">
        <v>6.1251093000000001</v>
      </c>
      <c r="AH5298">
        <v>0</v>
      </c>
      <c r="AI5298">
        <f t="shared" si="369"/>
        <v>51.579370895614026</v>
      </c>
      <c r="AJ5298">
        <f t="shared" si="371"/>
        <v>4</v>
      </c>
    </row>
    <row r="5299" spans="14:36" x14ac:dyDescent="0.35">
      <c r="N5299">
        <v>5.3624951000000003</v>
      </c>
      <c r="O5299">
        <v>4.5000000000000001E-6</v>
      </c>
      <c r="P5299">
        <f t="shared" si="368"/>
        <v>45.157418446200275</v>
      </c>
      <c r="Q5299">
        <f t="shared" si="370"/>
        <v>3</v>
      </c>
      <c r="AG5299">
        <v>6.1426333</v>
      </c>
      <c r="AH5299">
        <v>0</v>
      </c>
      <c r="AI5299">
        <f t="shared" si="369"/>
        <v>51.72694000031143</v>
      </c>
      <c r="AJ5299">
        <f t="shared" si="371"/>
        <v>4</v>
      </c>
    </row>
    <row r="5300" spans="14:36" x14ac:dyDescent="0.35">
      <c r="N5300">
        <v>5.3801246000000003</v>
      </c>
      <c r="O5300">
        <v>4.1999999999999996E-6</v>
      </c>
      <c r="P5300">
        <f t="shared" si="368"/>
        <v>45.305875963391721</v>
      </c>
      <c r="Q5300">
        <f t="shared" si="370"/>
        <v>3</v>
      </c>
      <c r="AG5300">
        <v>6.1601597000000003</v>
      </c>
      <c r="AH5300">
        <v>0</v>
      </c>
      <c r="AI5300">
        <f t="shared" si="369"/>
        <v>51.874529315340453</v>
      </c>
      <c r="AJ5300">
        <f t="shared" si="371"/>
        <v>4</v>
      </c>
    </row>
    <row r="5301" spans="14:36" x14ac:dyDescent="0.35">
      <c r="N5301">
        <v>5.3977569000000001</v>
      </c>
      <c r="O5301">
        <v>4.6999999999999999E-6</v>
      </c>
      <c r="P5301">
        <f t="shared" si="368"/>
        <v>45.454357059303383</v>
      </c>
      <c r="Q5301">
        <f t="shared" si="370"/>
        <v>3</v>
      </c>
      <c r="AG5301">
        <v>6.1776885000000004</v>
      </c>
      <c r="AH5301">
        <v>0</v>
      </c>
      <c r="AI5301">
        <f t="shared" si="369"/>
        <v>52.022138840701096</v>
      </c>
      <c r="AJ5301">
        <f t="shared" si="371"/>
        <v>4</v>
      </c>
    </row>
    <row r="5302" spans="14:36" x14ac:dyDescent="0.35">
      <c r="N5302">
        <v>5.4153919000000004</v>
      </c>
      <c r="O5302">
        <v>4.4000000000000002E-6</v>
      </c>
      <c r="P5302">
        <f t="shared" si="368"/>
        <v>45.60286089183812</v>
      </c>
      <c r="Q5302">
        <f t="shared" si="370"/>
        <v>3</v>
      </c>
      <c r="AG5302">
        <v>6.1952195000000003</v>
      </c>
      <c r="AH5302">
        <v>0</v>
      </c>
      <c r="AI5302">
        <f t="shared" si="369"/>
        <v>52.16976689219905</v>
      </c>
      <c r="AJ5302">
        <f t="shared" si="371"/>
        <v>4</v>
      </c>
    </row>
    <row r="5303" spans="14:36" x14ac:dyDescent="0.35">
      <c r="N5303">
        <v>5.4330296999999996</v>
      </c>
      <c r="O5303">
        <v>4.7999999999999998E-6</v>
      </c>
      <c r="P5303">
        <f t="shared" si="368"/>
        <v>45.751388303093073</v>
      </c>
      <c r="Q5303">
        <f t="shared" si="370"/>
        <v>3</v>
      </c>
      <c r="AG5303">
        <v>6.2127528999999999</v>
      </c>
      <c r="AH5303">
        <v>0</v>
      </c>
      <c r="AI5303">
        <f t="shared" si="369"/>
        <v>52.317415154028623</v>
      </c>
      <c r="AJ5303">
        <f t="shared" si="371"/>
        <v>4</v>
      </c>
    </row>
    <row r="5304" spans="14:36" x14ac:dyDescent="0.35">
      <c r="N5304">
        <v>5.4506702000000002</v>
      </c>
      <c r="O5304">
        <v>5.1000000000000003E-6</v>
      </c>
      <c r="P5304">
        <f t="shared" si="368"/>
        <v>45.899938450971106</v>
      </c>
      <c r="Q5304">
        <f t="shared" si="370"/>
        <v>3</v>
      </c>
      <c r="AG5304">
        <v>6.2302885999999997</v>
      </c>
      <c r="AH5304">
        <v>0</v>
      </c>
      <c r="AI5304">
        <f t="shared" si="369"/>
        <v>52.465082784092658</v>
      </c>
      <c r="AJ5304">
        <f t="shared" si="371"/>
        <v>4</v>
      </c>
    </row>
    <row r="5305" spans="14:36" x14ac:dyDescent="0.35">
      <c r="N5305">
        <v>5.4683134000000004</v>
      </c>
      <c r="O5305">
        <v>4.5000000000000001E-6</v>
      </c>
      <c r="P5305">
        <f t="shared" si="368"/>
        <v>46.048511335472206</v>
      </c>
      <c r="Q5305">
        <f t="shared" si="370"/>
        <v>3</v>
      </c>
      <c r="AG5305">
        <v>6.2478265000000004</v>
      </c>
      <c r="AH5305">
        <v>0</v>
      </c>
      <c r="AI5305">
        <f t="shared" si="369"/>
        <v>52.612768940294025</v>
      </c>
      <c r="AJ5305">
        <f t="shared" si="371"/>
        <v>4</v>
      </c>
    </row>
    <row r="5306" spans="14:36" x14ac:dyDescent="0.35">
      <c r="N5306">
        <v>5.4859593000000002</v>
      </c>
      <c r="O5306">
        <v>4.5000000000000001E-6</v>
      </c>
      <c r="P5306">
        <f t="shared" si="368"/>
        <v>46.197106956596372</v>
      </c>
      <c r="Q5306">
        <f t="shared" si="370"/>
        <v>3</v>
      </c>
      <c r="AG5306">
        <v>6.2653667999999998</v>
      </c>
      <c r="AH5306">
        <v>0</v>
      </c>
      <c r="AI5306">
        <f t="shared" si="369"/>
        <v>52.760475306826997</v>
      </c>
      <c r="AJ5306">
        <f t="shared" si="371"/>
        <v>4</v>
      </c>
    </row>
    <row r="5307" spans="14:36" x14ac:dyDescent="0.35">
      <c r="N5307">
        <v>5.5036079000000004</v>
      </c>
      <c r="O5307">
        <v>3.9999999999999998E-6</v>
      </c>
      <c r="P5307">
        <f t="shared" si="368"/>
        <v>46.345725314343611</v>
      </c>
      <c r="Q5307">
        <f t="shared" si="370"/>
        <v>3</v>
      </c>
      <c r="AG5307">
        <v>6.2829094000000003</v>
      </c>
      <c r="AH5307">
        <v>0</v>
      </c>
      <c r="AI5307">
        <f t="shared" si="369"/>
        <v>52.908201041594445</v>
      </c>
      <c r="AJ5307">
        <f t="shared" si="371"/>
        <v>4</v>
      </c>
    </row>
    <row r="5308" spans="14:36" x14ac:dyDescent="0.35">
      <c r="N5308">
        <v>5.5212592000000003</v>
      </c>
      <c r="O5308">
        <v>3.9999999999999998E-6</v>
      </c>
      <c r="P5308">
        <f t="shared" si="368"/>
        <v>46.494366408713915</v>
      </c>
      <c r="Q5308">
        <f t="shared" si="370"/>
        <v>3</v>
      </c>
      <c r="AG5308">
        <v>6.3004541999999999</v>
      </c>
      <c r="AH5308">
        <v>0</v>
      </c>
      <c r="AI5308">
        <f t="shared" si="369"/>
        <v>53.055945302499197</v>
      </c>
      <c r="AJ5308">
        <f t="shared" si="371"/>
        <v>4</v>
      </c>
    </row>
    <row r="5309" spans="14:36" x14ac:dyDescent="0.35">
      <c r="N5309">
        <v>5.5389131999999996</v>
      </c>
      <c r="O5309">
        <v>3.8E-6</v>
      </c>
      <c r="P5309">
        <f t="shared" si="368"/>
        <v>46.643030239707286</v>
      </c>
      <c r="Q5309">
        <f t="shared" si="370"/>
        <v>3</v>
      </c>
      <c r="AG5309">
        <v>6.3180012999999997</v>
      </c>
      <c r="AH5309">
        <v>0</v>
      </c>
      <c r="AI5309">
        <f t="shared" si="369"/>
        <v>53.203708931638424</v>
      </c>
      <c r="AJ5309">
        <f t="shared" si="371"/>
        <v>4</v>
      </c>
    </row>
    <row r="5310" spans="14:36" x14ac:dyDescent="0.35">
      <c r="N5310">
        <v>5.5565699000000004</v>
      </c>
      <c r="O5310">
        <v>4.5000000000000001E-6</v>
      </c>
      <c r="P5310">
        <f t="shared" si="368"/>
        <v>46.791716807323745</v>
      </c>
      <c r="Q5310">
        <f t="shared" si="370"/>
        <v>3</v>
      </c>
      <c r="AG5310">
        <v>6.3355506999999998</v>
      </c>
      <c r="AH5310">
        <v>0</v>
      </c>
      <c r="AI5310">
        <f t="shared" si="369"/>
        <v>53.35149192901212</v>
      </c>
      <c r="AJ5310">
        <f t="shared" si="371"/>
        <v>4</v>
      </c>
    </row>
    <row r="5311" spans="14:36" x14ac:dyDescent="0.35">
      <c r="N5311">
        <v>5.5742292000000004</v>
      </c>
      <c r="O5311">
        <v>4.3000000000000003E-6</v>
      </c>
      <c r="P5311">
        <f t="shared" si="368"/>
        <v>46.940425269466111</v>
      </c>
      <c r="Q5311">
        <f t="shared" si="370"/>
        <v>3</v>
      </c>
      <c r="AG5311">
        <v>6.3531024</v>
      </c>
      <c r="AH5311">
        <v>0</v>
      </c>
      <c r="AI5311">
        <f t="shared" si="369"/>
        <v>53.499294294620285</v>
      </c>
      <c r="AJ5311">
        <f t="shared" si="371"/>
        <v>4</v>
      </c>
    </row>
    <row r="5312" spans="14:36" x14ac:dyDescent="0.35">
      <c r="N5312">
        <v>5.5918912000000001</v>
      </c>
      <c r="O5312">
        <v>4.0999999999999997E-6</v>
      </c>
      <c r="P5312">
        <f t="shared" si="368"/>
        <v>47.089156468231543</v>
      </c>
      <c r="Q5312">
        <f t="shared" si="370"/>
        <v>3</v>
      </c>
      <c r="AG5312">
        <v>6.3706563000000003</v>
      </c>
      <c r="AH5312">
        <v>0</v>
      </c>
      <c r="AI5312">
        <f t="shared" si="369"/>
        <v>53.64711518636576</v>
      </c>
      <c r="AJ5312">
        <f t="shared" si="371"/>
        <v>4</v>
      </c>
    </row>
    <row r="5313" spans="14:36" x14ac:dyDescent="0.35">
      <c r="N5313">
        <v>5.6095557999999999</v>
      </c>
      <c r="O5313">
        <v>4.4000000000000002E-6</v>
      </c>
      <c r="P5313">
        <f t="shared" si="368"/>
        <v>47.237909561522905</v>
      </c>
      <c r="Q5313">
        <f t="shared" si="370"/>
        <v>3</v>
      </c>
      <c r="AG5313">
        <v>6.3882123999999996</v>
      </c>
      <c r="AH5313">
        <v>0</v>
      </c>
      <c r="AI5313">
        <f t="shared" si="369"/>
        <v>53.794954604248552</v>
      </c>
      <c r="AJ5313">
        <f t="shared" si="371"/>
        <v>4</v>
      </c>
    </row>
    <row r="5314" spans="14:36" x14ac:dyDescent="0.35">
      <c r="N5314">
        <v>5.6272231000000001</v>
      </c>
      <c r="O5314">
        <v>3.9999999999999998E-6</v>
      </c>
      <c r="P5314">
        <f t="shared" ref="P5314:P5377" si="372">N5314*$L$4</f>
        <v>47.386685391437332</v>
      </c>
      <c r="Q5314">
        <f t="shared" si="370"/>
        <v>3</v>
      </c>
      <c r="AG5314">
        <v>6.4057708</v>
      </c>
      <c r="AH5314">
        <v>0</v>
      </c>
      <c r="AI5314">
        <f t="shared" ref="AI5314:AI5377" si="373">AG5314*$L$4</f>
        <v>53.942813390365814</v>
      </c>
      <c r="AJ5314">
        <f t="shared" si="371"/>
        <v>4</v>
      </c>
    </row>
    <row r="5315" spans="14:36" x14ac:dyDescent="0.35">
      <c r="N5315">
        <v>5.6448929999999997</v>
      </c>
      <c r="O5315">
        <v>3.9999999999999998E-6</v>
      </c>
      <c r="P5315">
        <f t="shared" si="372"/>
        <v>47.535483115877675</v>
      </c>
      <c r="Q5315">
        <f t="shared" ref="Q5315:Q5378" si="374">IF(P5315&lt;=9,1,IF(P5315&lt;=19,2,IF(P5315&lt;=49,3,4)))</f>
        <v>3</v>
      </c>
      <c r="AG5315">
        <v>6.4233314999999997</v>
      </c>
      <c r="AH5315">
        <v>0</v>
      </c>
      <c r="AI5315">
        <f t="shared" si="373"/>
        <v>54.090691544717544</v>
      </c>
      <c r="AJ5315">
        <f t="shared" ref="AJ5315:AJ5378" si="375">IF(AI5315&lt;=9,1,IF(AI5315&lt;=19,2,IF(AI5315&lt;=49,3,4)))</f>
        <v>4</v>
      </c>
    </row>
    <row r="5316" spans="14:36" x14ac:dyDescent="0.35">
      <c r="N5316">
        <v>5.6625655000000004</v>
      </c>
      <c r="O5316">
        <v>5.2000000000000002E-6</v>
      </c>
      <c r="P5316">
        <f t="shared" si="372"/>
        <v>47.684302734843946</v>
      </c>
      <c r="Q5316">
        <f t="shared" si="374"/>
        <v>3</v>
      </c>
      <c r="AG5316">
        <v>6.4408944000000004</v>
      </c>
      <c r="AH5316">
        <v>0</v>
      </c>
      <c r="AI5316">
        <f t="shared" si="373"/>
        <v>54.238588225206591</v>
      </c>
      <c r="AJ5316">
        <f t="shared" si="375"/>
        <v>4</v>
      </c>
    </row>
    <row r="5317" spans="14:36" x14ac:dyDescent="0.35">
      <c r="N5317">
        <v>5.6802406000000003</v>
      </c>
      <c r="O5317">
        <v>4.5000000000000001E-6</v>
      </c>
      <c r="P5317">
        <f t="shared" si="372"/>
        <v>47.833144248336133</v>
      </c>
      <c r="Q5317">
        <f t="shared" si="374"/>
        <v>3</v>
      </c>
      <c r="AG5317">
        <v>6.4584593999999997</v>
      </c>
      <c r="AH5317">
        <v>0</v>
      </c>
      <c r="AI5317">
        <f t="shared" si="373"/>
        <v>54.386502589735798</v>
      </c>
      <c r="AJ5317">
        <f t="shared" si="375"/>
        <v>4</v>
      </c>
    </row>
    <row r="5318" spans="14:36" x14ac:dyDescent="0.35">
      <c r="N5318">
        <v>5.6979183000000004</v>
      </c>
      <c r="O5318">
        <v>3.9999999999999998E-6</v>
      </c>
      <c r="P5318">
        <f t="shared" si="372"/>
        <v>47.982007656354241</v>
      </c>
      <c r="Q5318">
        <f t="shared" si="374"/>
        <v>3</v>
      </c>
      <c r="AG5318">
        <v>6.4760267000000002</v>
      </c>
      <c r="AH5318">
        <v>0</v>
      </c>
      <c r="AI5318">
        <f t="shared" si="373"/>
        <v>54.534436322499481</v>
      </c>
      <c r="AJ5318">
        <f t="shared" si="375"/>
        <v>4</v>
      </c>
    </row>
    <row r="5319" spans="14:36" x14ac:dyDescent="0.35">
      <c r="N5319">
        <v>5.7155987000000001</v>
      </c>
      <c r="O5319">
        <v>4.5000000000000001E-6</v>
      </c>
      <c r="P5319">
        <f t="shared" si="372"/>
        <v>48.130893800995416</v>
      </c>
      <c r="Q5319">
        <f t="shared" si="374"/>
        <v>3</v>
      </c>
      <c r="AG5319">
        <v>6.4935963000000001</v>
      </c>
      <c r="AH5319">
        <v>0</v>
      </c>
      <c r="AI5319">
        <f t="shared" si="373"/>
        <v>54.682389423497625</v>
      </c>
      <c r="AJ5319">
        <f t="shared" si="375"/>
        <v>4</v>
      </c>
    </row>
    <row r="5320" spans="14:36" x14ac:dyDescent="0.35">
      <c r="N5320">
        <v>5.7332815999999998</v>
      </c>
      <c r="O5320">
        <v>4.6999999999999999E-6</v>
      </c>
      <c r="P5320">
        <f t="shared" si="372"/>
        <v>48.279800998065362</v>
      </c>
      <c r="Q5320">
        <f t="shared" si="374"/>
        <v>3</v>
      </c>
      <c r="AG5320">
        <v>6.5111679999999996</v>
      </c>
      <c r="AH5320">
        <v>0</v>
      </c>
      <c r="AI5320">
        <f t="shared" si="373"/>
        <v>54.830360208535929</v>
      </c>
      <c r="AJ5320">
        <f t="shared" si="375"/>
        <v>4</v>
      </c>
    </row>
    <row r="5321" spans="14:36" x14ac:dyDescent="0.35">
      <c r="N5321">
        <v>5.7509670000000002</v>
      </c>
      <c r="O5321">
        <v>4.5000000000000001E-6</v>
      </c>
      <c r="P5321">
        <f t="shared" si="372"/>
        <v>48.428729247564078</v>
      </c>
      <c r="Q5321">
        <f t="shared" si="374"/>
        <v>3</v>
      </c>
      <c r="AG5321">
        <v>6.5287419</v>
      </c>
      <c r="AH5321">
        <v>0</v>
      </c>
      <c r="AI5321">
        <f t="shared" si="373"/>
        <v>54.978349519711564</v>
      </c>
      <c r="AJ5321">
        <f t="shared" si="375"/>
        <v>4</v>
      </c>
    </row>
    <row r="5322" spans="14:36" x14ac:dyDescent="0.35">
      <c r="N5322">
        <v>5.7686551000000001</v>
      </c>
      <c r="O5322">
        <v>4.6E-6</v>
      </c>
      <c r="P5322">
        <f t="shared" si="372"/>
        <v>48.577680233685861</v>
      </c>
      <c r="Q5322">
        <f t="shared" si="374"/>
        <v>3</v>
      </c>
      <c r="AG5322">
        <v>6.5463180000000003</v>
      </c>
      <c r="AH5322">
        <v>0</v>
      </c>
      <c r="AI5322">
        <f t="shared" si="373"/>
        <v>55.12635735702451</v>
      </c>
      <c r="AJ5322">
        <f t="shared" si="375"/>
        <v>4</v>
      </c>
    </row>
    <row r="5323" spans="14:36" x14ac:dyDescent="0.35">
      <c r="N5323">
        <v>5.7863457</v>
      </c>
      <c r="O5323">
        <v>4.5000000000000001E-6</v>
      </c>
      <c r="P5323">
        <f t="shared" si="372"/>
        <v>48.726652272236414</v>
      </c>
      <c r="Q5323">
        <f t="shared" si="374"/>
        <v>3</v>
      </c>
      <c r="AG5323">
        <v>6.5638962999999997</v>
      </c>
      <c r="AH5323">
        <v>0</v>
      </c>
      <c r="AI5323">
        <f t="shared" si="373"/>
        <v>55.274383720474766</v>
      </c>
      <c r="AJ5323">
        <f t="shared" si="375"/>
        <v>4</v>
      </c>
    </row>
    <row r="5324" spans="14:36" x14ac:dyDescent="0.35">
      <c r="N5324">
        <v>5.8040389000000001</v>
      </c>
      <c r="O5324">
        <v>5.0000000000000004E-6</v>
      </c>
      <c r="P5324">
        <f t="shared" si="372"/>
        <v>48.875646205312883</v>
      </c>
      <c r="Q5324">
        <f t="shared" si="374"/>
        <v>3</v>
      </c>
      <c r="AG5324">
        <v>6.5814767999999999</v>
      </c>
      <c r="AH5324">
        <v>0</v>
      </c>
      <c r="AI5324">
        <f t="shared" si="373"/>
        <v>55.42242861006234</v>
      </c>
      <c r="AJ5324">
        <f t="shared" si="375"/>
        <v>4</v>
      </c>
    </row>
    <row r="5325" spans="14:36" x14ac:dyDescent="0.35">
      <c r="N5325">
        <v>5.8217346000000001</v>
      </c>
      <c r="O5325">
        <v>4.7999999999999998E-6</v>
      </c>
      <c r="P5325">
        <f t="shared" si="372"/>
        <v>49.024661190818122</v>
      </c>
      <c r="Q5325">
        <f t="shared" si="374"/>
        <v>4</v>
      </c>
      <c r="AG5325">
        <v>6.5990595000000001</v>
      </c>
      <c r="AH5325">
        <v>0</v>
      </c>
      <c r="AI5325">
        <f t="shared" si="373"/>
        <v>55.570492025787239</v>
      </c>
      <c r="AJ5325">
        <f t="shared" si="375"/>
        <v>4</v>
      </c>
    </row>
    <row r="5326" spans="14:36" x14ac:dyDescent="0.35">
      <c r="N5326">
        <v>5.8394328</v>
      </c>
      <c r="O5326">
        <v>5.1000000000000003E-6</v>
      </c>
      <c r="P5326">
        <f t="shared" si="372"/>
        <v>49.173697228752133</v>
      </c>
      <c r="Q5326">
        <f t="shared" si="374"/>
        <v>4</v>
      </c>
      <c r="AG5326">
        <v>6.6166442999999999</v>
      </c>
      <c r="AH5326">
        <v>0</v>
      </c>
      <c r="AI5326">
        <f t="shared" si="373"/>
        <v>55.718573125552297</v>
      </c>
      <c r="AJ5326">
        <f t="shared" si="375"/>
        <v>4</v>
      </c>
    </row>
    <row r="5327" spans="14:36" x14ac:dyDescent="0.35">
      <c r="N5327">
        <v>5.8571336000000001</v>
      </c>
      <c r="O5327">
        <v>5.3000000000000001E-6</v>
      </c>
      <c r="P5327">
        <f t="shared" si="372"/>
        <v>49.322755161212065</v>
      </c>
      <c r="Q5327">
        <f t="shared" si="374"/>
        <v>4</v>
      </c>
      <c r="AG5327">
        <v>6.6342312999999997</v>
      </c>
      <c r="AH5327">
        <v>0</v>
      </c>
      <c r="AI5327">
        <f t="shared" si="373"/>
        <v>55.866672751454672</v>
      </c>
      <c r="AJ5327">
        <f t="shared" si="375"/>
        <v>4</v>
      </c>
    </row>
    <row r="5328" spans="14:36" x14ac:dyDescent="0.35">
      <c r="N5328">
        <v>5.8748367999999997</v>
      </c>
      <c r="O5328">
        <v>4.5000000000000001E-6</v>
      </c>
      <c r="P5328">
        <f t="shared" si="372"/>
        <v>49.47183330400361</v>
      </c>
      <c r="Q5328">
        <f t="shared" si="374"/>
        <v>4</v>
      </c>
      <c r="AG5328">
        <v>6.6518204000000001</v>
      </c>
      <c r="AH5328">
        <v>0</v>
      </c>
      <c r="AI5328">
        <f t="shared" si="373"/>
        <v>56.014790061397214</v>
      </c>
      <c r="AJ5328">
        <f t="shared" si="375"/>
        <v>4</v>
      </c>
    </row>
    <row r="5329" spans="14:36" x14ac:dyDescent="0.35">
      <c r="N5329">
        <v>5.8925425999999996</v>
      </c>
      <c r="O5329">
        <v>4.6E-6</v>
      </c>
      <c r="P5329">
        <f t="shared" si="372"/>
        <v>49.620933341321077</v>
      </c>
      <c r="Q5329">
        <f t="shared" si="374"/>
        <v>4</v>
      </c>
      <c r="AG5329">
        <v>6.6694117000000004</v>
      </c>
      <c r="AH5329">
        <v>0</v>
      </c>
      <c r="AI5329">
        <f t="shared" si="373"/>
        <v>56.162925897477074</v>
      </c>
      <c r="AJ5329">
        <f t="shared" si="375"/>
        <v>4</v>
      </c>
    </row>
    <row r="5330" spans="14:36" x14ac:dyDescent="0.35">
      <c r="N5330">
        <v>5.9102509000000003</v>
      </c>
      <c r="O5330">
        <v>4.6999999999999999E-6</v>
      </c>
      <c r="P5330">
        <f t="shared" si="372"/>
        <v>49.770054431067315</v>
      </c>
      <c r="Q5330">
        <f t="shared" si="374"/>
        <v>4</v>
      </c>
      <c r="AG5330">
        <v>6.6870051000000004</v>
      </c>
      <c r="AH5330">
        <v>0</v>
      </c>
      <c r="AI5330">
        <f t="shared" si="373"/>
        <v>56.311079417597099</v>
      </c>
      <c r="AJ5330">
        <f t="shared" si="375"/>
        <v>4</v>
      </c>
    </row>
    <row r="5331" spans="14:36" x14ac:dyDescent="0.35">
      <c r="N5331">
        <v>5.9279617</v>
      </c>
      <c r="O5331">
        <v>4.6999999999999999E-6</v>
      </c>
      <c r="P5331">
        <f t="shared" si="372"/>
        <v>49.919196573242317</v>
      </c>
      <c r="Q5331">
        <f t="shared" si="374"/>
        <v>4</v>
      </c>
      <c r="AG5331">
        <v>6.7046007000000003</v>
      </c>
      <c r="AH5331">
        <v>0</v>
      </c>
      <c r="AI5331">
        <f t="shared" si="373"/>
        <v>56.459251463854443</v>
      </c>
      <c r="AJ5331">
        <f t="shared" si="375"/>
        <v>4</v>
      </c>
    </row>
    <row r="5332" spans="14:36" x14ac:dyDescent="0.35">
      <c r="N5332">
        <v>5.9456749999999996</v>
      </c>
      <c r="O5332">
        <v>4.8999999999999997E-6</v>
      </c>
      <c r="P5332">
        <f t="shared" si="372"/>
        <v>50.06835976784609</v>
      </c>
      <c r="Q5332">
        <f t="shared" si="374"/>
        <v>4</v>
      </c>
      <c r="AG5332">
        <v>6.7221983999999999</v>
      </c>
      <c r="AH5332">
        <v>0</v>
      </c>
      <c r="AI5332">
        <f t="shared" si="373"/>
        <v>56.607441194151946</v>
      </c>
      <c r="AJ5332">
        <f t="shared" si="375"/>
        <v>4</v>
      </c>
    </row>
    <row r="5333" spans="14:36" x14ac:dyDescent="0.35">
      <c r="N5333">
        <v>5.9633906999999997</v>
      </c>
      <c r="O5333">
        <v>5.0000000000000004E-6</v>
      </c>
      <c r="P5333">
        <f t="shared" si="372"/>
        <v>50.217543172781482</v>
      </c>
      <c r="Q5333">
        <f t="shared" si="374"/>
        <v>4</v>
      </c>
      <c r="AG5333">
        <v>6.7397982000000001</v>
      </c>
      <c r="AH5333">
        <v>0</v>
      </c>
      <c r="AI5333">
        <f t="shared" si="373"/>
        <v>56.755648608489615</v>
      </c>
      <c r="AJ5333">
        <f t="shared" si="375"/>
        <v>4</v>
      </c>
    </row>
    <row r="5334" spans="14:36" x14ac:dyDescent="0.35">
      <c r="N5334">
        <v>5.981109</v>
      </c>
      <c r="O5334">
        <v>5.1000000000000003E-6</v>
      </c>
      <c r="P5334">
        <f t="shared" si="372"/>
        <v>50.36674847224279</v>
      </c>
      <c r="Q5334">
        <f t="shared" si="374"/>
        <v>4</v>
      </c>
      <c r="AG5334">
        <v>6.7574002000000002</v>
      </c>
      <c r="AH5334">
        <v>0</v>
      </c>
      <c r="AI5334">
        <f t="shared" si="373"/>
        <v>56.903874548964609</v>
      </c>
      <c r="AJ5334">
        <f t="shared" si="375"/>
        <v>4</v>
      </c>
    </row>
    <row r="5335" spans="14:36" x14ac:dyDescent="0.35">
      <c r="N5335">
        <v>5.9988295999999997</v>
      </c>
      <c r="O5335">
        <v>4.7999999999999998E-6</v>
      </c>
      <c r="P5335">
        <f t="shared" si="372"/>
        <v>50.515973139938566</v>
      </c>
      <c r="Q5335">
        <f t="shared" si="374"/>
        <v>4</v>
      </c>
      <c r="AG5335">
        <v>6.7750043</v>
      </c>
      <c r="AH5335">
        <v>0</v>
      </c>
      <c r="AI5335">
        <f t="shared" si="373"/>
        <v>57.052118173479755</v>
      </c>
      <c r="AJ5335">
        <f t="shared" si="375"/>
        <v>4</v>
      </c>
    </row>
    <row r="5336" spans="14:36" x14ac:dyDescent="0.35">
      <c r="N5336">
        <v>6.0165528000000004</v>
      </c>
      <c r="O5336">
        <v>4.6E-6</v>
      </c>
      <c r="P5336">
        <f t="shared" si="372"/>
        <v>50.665219702160272</v>
      </c>
      <c r="Q5336">
        <f t="shared" si="374"/>
        <v>4</v>
      </c>
      <c r="AG5336">
        <v>6.7926104</v>
      </c>
      <c r="AH5336">
        <v>0</v>
      </c>
      <c r="AI5336">
        <f t="shared" si="373"/>
        <v>57.200378639937931</v>
      </c>
      <c r="AJ5336">
        <f t="shared" si="375"/>
        <v>4</v>
      </c>
    </row>
    <row r="5337" spans="14:36" x14ac:dyDescent="0.35">
      <c r="N5337">
        <v>6.0342783999999998</v>
      </c>
      <c r="O5337">
        <v>4.8999999999999997E-6</v>
      </c>
      <c r="P5337">
        <f t="shared" si="372"/>
        <v>50.814486474713583</v>
      </c>
      <c r="Q5337">
        <f t="shared" si="374"/>
        <v>4</v>
      </c>
      <c r="AG5337">
        <v>6.8102187000000001</v>
      </c>
      <c r="AH5337">
        <v>0</v>
      </c>
      <c r="AI5337">
        <f t="shared" si="373"/>
        <v>57.348657632533417</v>
      </c>
      <c r="AJ5337">
        <f t="shared" si="375"/>
        <v>4</v>
      </c>
    </row>
    <row r="5338" spans="14:36" x14ac:dyDescent="0.35">
      <c r="N5338">
        <v>6.0520063999999998</v>
      </c>
      <c r="O5338">
        <v>4.6999999999999999E-6</v>
      </c>
      <c r="P5338">
        <f t="shared" si="372"/>
        <v>50.963773457598514</v>
      </c>
      <c r="Q5338">
        <f t="shared" si="374"/>
        <v>4</v>
      </c>
      <c r="AG5338">
        <v>6.8278290999999998</v>
      </c>
      <c r="AH5338">
        <v>0</v>
      </c>
      <c r="AI5338">
        <f t="shared" si="373"/>
        <v>57.496954309169062</v>
      </c>
      <c r="AJ5338">
        <f t="shared" si="375"/>
        <v>4</v>
      </c>
    </row>
    <row r="5339" spans="14:36" x14ac:dyDescent="0.35">
      <c r="N5339">
        <v>6.0697368999999997</v>
      </c>
      <c r="O5339">
        <v>4.0999999999999997E-6</v>
      </c>
      <c r="P5339">
        <f t="shared" si="372"/>
        <v>51.113081492912215</v>
      </c>
      <c r="Q5339">
        <f t="shared" si="374"/>
        <v>4</v>
      </c>
      <c r="AG5339">
        <v>6.8454416</v>
      </c>
      <c r="AH5339">
        <v>0</v>
      </c>
      <c r="AI5339">
        <f t="shared" si="373"/>
        <v>57.645268669844882</v>
      </c>
      <c r="AJ5339">
        <f t="shared" si="375"/>
        <v>4</v>
      </c>
    </row>
    <row r="5340" spans="14:36" x14ac:dyDescent="0.35">
      <c r="N5340">
        <v>6.0874698</v>
      </c>
      <c r="O5340">
        <v>4.4000000000000002E-6</v>
      </c>
      <c r="P5340">
        <f t="shared" si="372"/>
        <v>51.262409738557537</v>
      </c>
      <c r="Q5340">
        <f t="shared" si="374"/>
        <v>4</v>
      </c>
      <c r="AG5340">
        <v>6.8630560999999997</v>
      </c>
      <c r="AH5340">
        <v>0</v>
      </c>
      <c r="AI5340">
        <f t="shared" si="373"/>
        <v>57.793599872463709</v>
      </c>
      <c r="AJ5340">
        <f t="shared" si="375"/>
        <v>4</v>
      </c>
    </row>
    <row r="5341" spans="14:36" x14ac:dyDescent="0.35">
      <c r="N5341">
        <v>6.1052051000000001</v>
      </c>
      <c r="O5341">
        <v>4.4000000000000002E-6</v>
      </c>
      <c r="P5341">
        <f t="shared" si="372"/>
        <v>51.411758194534478</v>
      </c>
      <c r="Q5341">
        <f t="shared" si="374"/>
        <v>4</v>
      </c>
      <c r="AG5341">
        <v>6.8806728000000001</v>
      </c>
      <c r="AH5341">
        <v>0</v>
      </c>
      <c r="AI5341">
        <f t="shared" si="373"/>
        <v>57.941949601219861</v>
      </c>
      <c r="AJ5341">
        <f t="shared" si="375"/>
        <v>4</v>
      </c>
    </row>
    <row r="5342" spans="14:36" x14ac:dyDescent="0.35">
      <c r="N5342">
        <v>6.1229427999999997</v>
      </c>
      <c r="O5342">
        <v>4.5000000000000001E-6</v>
      </c>
      <c r="P5342">
        <f t="shared" si="372"/>
        <v>51.561126860843032</v>
      </c>
      <c r="Q5342">
        <f t="shared" si="374"/>
        <v>4</v>
      </c>
      <c r="AG5342">
        <v>6.8982915</v>
      </c>
      <c r="AH5342">
        <v>0</v>
      </c>
      <c r="AI5342">
        <f t="shared" si="373"/>
        <v>58.090316171919028</v>
      </c>
      <c r="AJ5342">
        <f t="shared" si="375"/>
        <v>4</v>
      </c>
    </row>
    <row r="5343" spans="14:36" x14ac:dyDescent="0.35">
      <c r="N5343">
        <v>6.1406828999999998</v>
      </c>
      <c r="O5343">
        <v>4.4000000000000002E-6</v>
      </c>
      <c r="P5343">
        <f t="shared" si="372"/>
        <v>51.710515737483206</v>
      </c>
      <c r="Q5343">
        <f t="shared" si="374"/>
        <v>4</v>
      </c>
      <c r="AG5343">
        <v>6.9159122999999996</v>
      </c>
      <c r="AH5343">
        <v>0</v>
      </c>
      <c r="AI5343">
        <f t="shared" si="373"/>
        <v>58.238700426658355</v>
      </c>
      <c r="AJ5343">
        <f t="shared" si="375"/>
        <v>4</v>
      </c>
    </row>
    <row r="5344" spans="14:36" x14ac:dyDescent="0.35">
      <c r="N5344">
        <v>6.1584253999999996</v>
      </c>
      <c r="O5344">
        <v>4.3000000000000003E-6</v>
      </c>
      <c r="P5344">
        <f t="shared" si="372"/>
        <v>51.859924824454993</v>
      </c>
      <c r="Q5344">
        <f t="shared" si="374"/>
        <v>4</v>
      </c>
      <c r="AG5344">
        <v>6.9335351000000003</v>
      </c>
      <c r="AH5344">
        <v>0</v>
      </c>
      <c r="AI5344">
        <f t="shared" si="373"/>
        <v>58.387101523340704</v>
      </c>
      <c r="AJ5344">
        <f t="shared" si="375"/>
        <v>4</v>
      </c>
    </row>
    <row r="5345" spans="14:36" x14ac:dyDescent="0.35">
      <c r="N5345">
        <v>6.1761702999999999</v>
      </c>
      <c r="O5345">
        <v>4.1999999999999996E-6</v>
      </c>
      <c r="P5345">
        <f t="shared" si="372"/>
        <v>52.009354121758406</v>
      </c>
      <c r="Q5345">
        <f t="shared" si="374"/>
        <v>4</v>
      </c>
      <c r="AG5345">
        <v>6.9511601000000001</v>
      </c>
      <c r="AH5345">
        <v>0</v>
      </c>
      <c r="AI5345">
        <f t="shared" si="373"/>
        <v>58.535521146160363</v>
      </c>
      <c r="AJ5345">
        <f t="shared" si="375"/>
        <v>4</v>
      </c>
    </row>
    <row r="5346" spans="14:36" x14ac:dyDescent="0.35">
      <c r="N5346">
        <v>6.1939175999999998</v>
      </c>
      <c r="O5346">
        <v>4.3000000000000003E-6</v>
      </c>
      <c r="P5346">
        <f t="shared" si="372"/>
        <v>52.158803629393432</v>
      </c>
      <c r="Q5346">
        <f t="shared" si="374"/>
        <v>4</v>
      </c>
      <c r="AG5346">
        <v>6.9687869999999998</v>
      </c>
      <c r="AH5346">
        <v>0</v>
      </c>
      <c r="AI5346">
        <f t="shared" si="373"/>
        <v>58.683956768825887</v>
      </c>
      <c r="AJ5346">
        <f t="shared" si="375"/>
        <v>4</v>
      </c>
    </row>
    <row r="5347" spans="14:36" x14ac:dyDescent="0.35">
      <c r="N5347">
        <v>6.2116673000000002</v>
      </c>
      <c r="O5347">
        <v>4.1999999999999996E-6</v>
      </c>
      <c r="P5347">
        <f t="shared" si="372"/>
        <v>52.308273347360085</v>
      </c>
      <c r="Q5347">
        <f t="shared" si="374"/>
        <v>4</v>
      </c>
      <c r="AG5347">
        <v>6.9864160000000002</v>
      </c>
      <c r="AH5347">
        <v>0</v>
      </c>
      <c r="AI5347">
        <f t="shared" si="373"/>
        <v>58.832410075531577</v>
      </c>
      <c r="AJ5347">
        <f t="shared" si="375"/>
        <v>4</v>
      </c>
    </row>
    <row r="5348" spans="14:36" x14ac:dyDescent="0.35">
      <c r="N5348">
        <v>6.2294193</v>
      </c>
      <c r="O5348">
        <v>4.1999999999999996E-6</v>
      </c>
      <c r="P5348">
        <f t="shared" si="372"/>
        <v>52.457762433561193</v>
      </c>
      <c r="Q5348">
        <f t="shared" si="374"/>
        <v>4</v>
      </c>
      <c r="AG5348">
        <v>7.0040471000000002</v>
      </c>
      <c r="AH5348">
        <v>0</v>
      </c>
      <c r="AI5348">
        <f t="shared" si="373"/>
        <v>58.980881066277433</v>
      </c>
      <c r="AJ5348">
        <f t="shared" si="375"/>
        <v>4</v>
      </c>
    </row>
    <row r="5349" spans="14:36" x14ac:dyDescent="0.35">
      <c r="N5349">
        <v>6.2471737000000003</v>
      </c>
      <c r="O5349">
        <v>4.3000000000000003E-6</v>
      </c>
      <c r="P5349">
        <f t="shared" si="372"/>
        <v>52.607271730093927</v>
      </c>
      <c r="Q5349">
        <f t="shared" si="374"/>
        <v>4</v>
      </c>
      <c r="AG5349">
        <v>7.0216801999999996</v>
      </c>
      <c r="AH5349">
        <v>0</v>
      </c>
      <c r="AI5349">
        <f t="shared" si="373"/>
        <v>59.129368898966305</v>
      </c>
      <c r="AJ5349">
        <f t="shared" si="375"/>
        <v>4</v>
      </c>
    </row>
    <row r="5350" spans="14:36" x14ac:dyDescent="0.35">
      <c r="N5350">
        <v>6.2649303999999999</v>
      </c>
      <c r="O5350">
        <v>4.3000000000000003E-6</v>
      </c>
      <c r="P5350">
        <f t="shared" si="372"/>
        <v>52.756800394861123</v>
      </c>
      <c r="Q5350">
        <f t="shared" si="374"/>
        <v>4</v>
      </c>
      <c r="AG5350">
        <v>7.0393153000000002</v>
      </c>
      <c r="AH5350">
        <v>0</v>
      </c>
      <c r="AI5350">
        <f t="shared" si="373"/>
        <v>59.277873573598193</v>
      </c>
      <c r="AJ5350">
        <f t="shared" si="375"/>
        <v>4</v>
      </c>
    </row>
    <row r="5351" spans="14:36" x14ac:dyDescent="0.35">
      <c r="N5351">
        <v>6.2826895</v>
      </c>
      <c r="O5351">
        <v>4.6E-6</v>
      </c>
      <c r="P5351">
        <f t="shared" si="372"/>
        <v>52.906349269959939</v>
      </c>
      <c r="Q5351">
        <f t="shared" si="374"/>
        <v>4</v>
      </c>
      <c r="AG5351">
        <v>7.0569525000000004</v>
      </c>
      <c r="AH5351">
        <v>0</v>
      </c>
      <c r="AI5351">
        <f t="shared" si="373"/>
        <v>59.426395932270246</v>
      </c>
      <c r="AJ5351">
        <f t="shared" si="375"/>
        <v>4</v>
      </c>
    </row>
    <row r="5352" spans="14:36" x14ac:dyDescent="0.35">
      <c r="N5352">
        <v>6.3004509000000004</v>
      </c>
      <c r="O5352">
        <v>4.8999999999999997E-6</v>
      </c>
      <c r="P5352">
        <f t="shared" si="372"/>
        <v>53.055917513293231</v>
      </c>
      <c r="Q5352">
        <f t="shared" si="374"/>
        <v>4</v>
      </c>
      <c r="AG5352">
        <v>7.0745917</v>
      </c>
      <c r="AH5352">
        <v>0</v>
      </c>
      <c r="AI5352">
        <f t="shared" si="373"/>
        <v>59.574935132885315</v>
      </c>
      <c r="AJ5352">
        <f t="shared" si="375"/>
        <v>4</v>
      </c>
    </row>
    <row r="5353" spans="14:36" x14ac:dyDescent="0.35">
      <c r="N5353">
        <v>6.3182147000000004</v>
      </c>
      <c r="O5353">
        <v>4.3000000000000003E-6</v>
      </c>
      <c r="P5353">
        <f t="shared" si="372"/>
        <v>53.205505966958128</v>
      </c>
      <c r="Q5353">
        <f t="shared" si="374"/>
        <v>4</v>
      </c>
      <c r="AG5353">
        <v>7.0922329</v>
      </c>
      <c r="AH5353">
        <v>0</v>
      </c>
      <c r="AI5353">
        <f t="shared" si="373"/>
        <v>59.723491175443392</v>
      </c>
      <c r="AJ5353">
        <f t="shared" si="375"/>
        <v>4</v>
      </c>
    </row>
    <row r="5354" spans="14:36" x14ac:dyDescent="0.35">
      <c r="N5354">
        <v>6.3359807999999997</v>
      </c>
      <c r="O5354">
        <v>4.7999999999999998E-6</v>
      </c>
      <c r="P5354">
        <f t="shared" si="372"/>
        <v>53.355113788857494</v>
      </c>
      <c r="Q5354">
        <f t="shared" si="374"/>
        <v>4</v>
      </c>
      <c r="AG5354">
        <v>7.1098761000000001</v>
      </c>
      <c r="AH5354">
        <v>0</v>
      </c>
      <c r="AI5354">
        <f t="shared" si="373"/>
        <v>59.872064059944492</v>
      </c>
      <c r="AJ5354">
        <f t="shared" si="375"/>
        <v>4</v>
      </c>
    </row>
    <row r="5355" spans="14:36" x14ac:dyDescent="0.35">
      <c r="N5355">
        <v>6.3537492000000002</v>
      </c>
      <c r="O5355">
        <v>4.7999999999999998E-6</v>
      </c>
      <c r="P5355">
        <f t="shared" si="372"/>
        <v>53.504740978991336</v>
      </c>
      <c r="Q5355">
        <f t="shared" si="374"/>
        <v>4</v>
      </c>
      <c r="AG5355">
        <v>7.1275212999999997</v>
      </c>
      <c r="AH5355">
        <v>0</v>
      </c>
      <c r="AI5355">
        <f t="shared" si="373"/>
        <v>60.0206537863886</v>
      </c>
      <c r="AJ5355">
        <f t="shared" si="375"/>
        <v>4</v>
      </c>
    </row>
    <row r="5356" spans="14:36" x14ac:dyDescent="0.35">
      <c r="N5356">
        <v>6.3715199</v>
      </c>
      <c r="O5356">
        <v>4.0999999999999997E-6</v>
      </c>
      <c r="P5356">
        <f t="shared" si="372"/>
        <v>53.654387537359632</v>
      </c>
      <c r="Q5356">
        <f t="shared" si="374"/>
        <v>4</v>
      </c>
      <c r="AG5356">
        <v>7.1451684999999996</v>
      </c>
      <c r="AH5356">
        <v>0</v>
      </c>
      <c r="AI5356">
        <f t="shared" si="373"/>
        <v>60.16926035477573</v>
      </c>
      <c r="AJ5356">
        <f t="shared" si="375"/>
        <v>4</v>
      </c>
    </row>
    <row r="5357" spans="14:36" x14ac:dyDescent="0.35">
      <c r="N5357">
        <v>6.3892929000000001</v>
      </c>
      <c r="O5357">
        <v>4.1999999999999996E-6</v>
      </c>
      <c r="P5357">
        <f t="shared" si="372"/>
        <v>53.804053463962404</v>
      </c>
      <c r="Q5357">
        <f t="shared" si="374"/>
        <v>4</v>
      </c>
      <c r="AG5357">
        <v>7.1628176999999997</v>
      </c>
      <c r="AH5357">
        <v>0</v>
      </c>
      <c r="AI5357">
        <f t="shared" si="373"/>
        <v>60.317883765105869</v>
      </c>
      <c r="AJ5357">
        <f t="shared" si="375"/>
        <v>4</v>
      </c>
    </row>
    <row r="5358" spans="14:36" x14ac:dyDescent="0.35">
      <c r="N5358">
        <v>6.4070682000000003</v>
      </c>
      <c r="O5358">
        <v>3.9999999999999998E-6</v>
      </c>
      <c r="P5358">
        <f t="shared" si="372"/>
        <v>53.953738758799645</v>
      </c>
      <c r="Q5358">
        <f t="shared" si="374"/>
        <v>4</v>
      </c>
      <c r="AG5358">
        <v>7.1804689000000002</v>
      </c>
      <c r="AH5358">
        <v>0</v>
      </c>
      <c r="AI5358">
        <f t="shared" si="373"/>
        <v>60.466524017379029</v>
      </c>
      <c r="AJ5358">
        <f t="shared" si="375"/>
        <v>4</v>
      </c>
    </row>
    <row r="5359" spans="14:36" x14ac:dyDescent="0.35">
      <c r="N5359">
        <v>6.4248457999999999</v>
      </c>
      <c r="O5359">
        <v>4.0999999999999997E-6</v>
      </c>
      <c r="P5359">
        <f t="shared" si="372"/>
        <v>54.103443421871347</v>
      </c>
      <c r="Q5359">
        <f t="shared" si="374"/>
        <v>4</v>
      </c>
      <c r="AG5359">
        <v>7.1981221</v>
      </c>
      <c r="AH5359">
        <v>0</v>
      </c>
      <c r="AI5359">
        <f t="shared" si="373"/>
        <v>60.615181111595206</v>
      </c>
      <c r="AJ5359">
        <f t="shared" si="375"/>
        <v>4</v>
      </c>
    </row>
    <row r="5360" spans="14:36" x14ac:dyDescent="0.35">
      <c r="N5360">
        <v>6.4426256999999998</v>
      </c>
      <c r="O5360">
        <v>4.5000000000000001E-6</v>
      </c>
      <c r="P5360">
        <f t="shared" si="372"/>
        <v>54.253167453177518</v>
      </c>
      <c r="Q5360">
        <f t="shared" si="374"/>
        <v>4</v>
      </c>
      <c r="AG5360">
        <v>7.2157773000000001</v>
      </c>
      <c r="AH5360">
        <v>0</v>
      </c>
      <c r="AI5360">
        <f t="shared" si="373"/>
        <v>60.76385504775439</v>
      </c>
      <c r="AJ5360">
        <f t="shared" si="375"/>
        <v>4</v>
      </c>
    </row>
    <row r="5361" spans="14:36" x14ac:dyDescent="0.35">
      <c r="N5361">
        <v>6.4604078999999999</v>
      </c>
      <c r="O5361">
        <v>3.9999999999999998E-6</v>
      </c>
      <c r="P5361">
        <f t="shared" si="372"/>
        <v>54.402910852718158</v>
      </c>
      <c r="Q5361">
        <f t="shared" si="374"/>
        <v>4</v>
      </c>
      <c r="AG5361">
        <v>7.2334344000000002</v>
      </c>
      <c r="AH5361">
        <v>0</v>
      </c>
      <c r="AI5361">
        <f t="shared" si="373"/>
        <v>60.912544983759446</v>
      </c>
      <c r="AJ5361">
        <f t="shared" si="375"/>
        <v>4</v>
      </c>
    </row>
    <row r="5362" spans="14:36" x14ac:dyDescent="0.35">
      <c r="N5362">
        <v>6.4781922999999999</v>
      </c>
      <c r="O5362">
        <v>4.1999999999999996E-6</v>
      </c>
      <c r="P5362">
        <f t="shared" si="372"/>
        <v>54.552672778396115</v>
      </c>
      <c r="Q5362">
        <f t="shared" si="374"/>
        <v>4</v>
      </c>
      <c r="AG5362">
        <v>7.2510934999999996</v>
      </c>
      <c r="AH5362">
        <v>0</v>
      </c>
      <c r="AI5362">
        <f t="shared" si="373"/>
        <v>61.061251761707503</v>
      </c>
      <c r="AJ5362">
        <f t="shared" si="375"/>
        <v>4</v>
      </c>
    </row>
    <row r="5363" spans="14:36" x14ac:dyDescent="0.35">
      <c r="N5363">
        <v>6.4959790000000002</v>
      </c>
      <c r="O5363">
        <v>3.8E-6</v>
      </c>
      <c r="P5363">
        <f t="shared" si="372"/>
        <v>54.702454072308541</v>
      </c>
      <c r="Q5363">
        <f t="shared" si="374"/>
        <v>4</v>
      </c>
      <c r="AG5363">
        <v>7.2687546000000003</v>
      </c>
      <c r="AH5363">
        <v>0</v>
      </c>
      <c r="AI5363">
        <f t="shared" si="373"/>
        <v>61.209975381598596</v>
      </c>
      <c r="AJ5363">
        <f t="shared" si="375"/>
        <v>4</v>
      </c>
    </row>
    <row r="5364" spans="14:36" x14ac:dyDescent="0.35">
      <c r="N5364">
        <v>6.5137679999999998</v>
      </c>
      <c r="O5364">
        <v>3.3000000000000002E-6</v>
      </c>
      <c r="P5364">
        <f t="shared" si="372"/>
        <v>54.852254734455428</v>
      </c>
      <c r="Q5364">
        <f t="shared" si="374"/>
        <v>4</v>
      </c>
      <c r="AG5364">
        <v>7.2864177000000003</v>
      </c>
      <c r="AH5364">
        <v>0</v>
      </c>
      <c r="AI5364">
        <f t="shared" si="373"/>
        <v>61.358715843432691</v>
      </c>
      <c r="AJ5364">
        <f t="shared" si="375"/>
        <v>4</v>
      </c>
    </row>
    <row r="5365" spans="14:36" x14ac:dyDescent="0.35">
      <c r="N5365">
        <v>6.5315592000000002</v>
      </c>
      <c r="O5365">
        <v>3.4000000000000001E-6</v>
      </c>
      <c r="P5365">
        <f t="shared" si="372"/>
        <v>55.00207392273964</v>
      </c>
      <c r="Q5365">
        <f t="shared" si="374"/>
        <v>4</v>
      </c>
      <c r="AG5365">
        <v>7.3040827000000004</v>
      </c>
      <c r="AH5365">
        <v>0</v>
      </c>
      <c r="AI5365">
        <f t="shared" si="373"/>
        <v>61.50747230511265</v>
      </c>
      <c r="AJ5365">
        <f t="shared" si="375"/>
        <v>4</v>
      </c>
    </row>
    <row r="5366" spans="14:36" x14ac:dyDescent="0.35">
      <c r="N5366">
        <v>6.5493527</v>
      </c>
      <c r="O5366">
        <v>3.1999999999999999E-6</v>
      </c>
      <c r="P5366">
        <f t="shared" si="372"/>
        <v>55.151912479258314</v>
      </c>
      <c r="Q5366">
        <f t="shared" si="374"/>
        <v>4</v>
      </c>
      <c r="AG5366">
        <v>7.3217496000000004</v>
      </c>
      <c r="AH5366">
        <v>0</v>
      </c>
      <c r="AI5366">
        <f t="shared" si="373"/>
        <v>61.65624476663848</v>
      </c>
      <c r="AJ5366">
        <f t="shared" si="375"/>
        <v>4</v>
      </c>
    </row>
    <row r="5367" spans="14:36" x14ac:dyDescent="0.35">
      <c r="N5367">
        <v>6.5671483999999998</v>
      </c>
      <c r="O5367">
        <v>3.1999999999999999E-6</v>
      </c>
      <c r="P5367">
        <f t="shared" si="372"/>
        <v>55.301769561914298</v>
      </c>
      <c r="Q5367">
        <f t="shared" si="374"/>
        <v>4</v>
      </c>
      <c r="AG5367">
        <v>7.3394184999999998</v>
      </c>
      <c r="AH5367">
        <v>0</v>
      </c>
      <c r="AI5367">
        <f t="shared" si="373"/>
        <v>61.805034070107311</v>
      </c>
      <c r="AJ5367">
        <f t="shared" si="375"/>
        <v>4</v>
      </c>
    </row>
    <row r="5368" spans="14:36" x14ac:dyDescent="0.35">
      <c r="N5368">
        <v>6.5849463000000004</v>
      </c>
      <c r="O5368">
        <v>3.5999999999999998E-6</v>
      </c>
      <c r="P5368">
        <f t="shared" si="372"/>
        <v>55.451645170707614</v>
      </c>
      <c r="Q5368">
        <f t="shared" si="374"/>
        <v>4</v>
      </c>
      <c r="AG5368">
        <v>7.3570893999999996</v>
      </c>
      <c r="AH5368">
        <v>0</v>
      </c>
      <c r="AI5368">
        <f t="shared" si="373"/>
        <v>61.953840215519165</v>
      </c>
      <c r="AJ5368">
        <f t="shared" si="375"/>
        <v>4</v>
      </c>
    </row>
    <row r="5369" spans="14:36" x14ac:dyDescent="0.35">
      <c r="N5369">
        <v>6.6027464</v>
      </c>
      <c r="O5369">
        <v>3.4999999999999999E-6</v>
      </c>
      <c r="P5369">
        <f t="shared" si="372"/>
        <v>55.601539305638234</v>
      </c>
      <c r="Q5369">
        <f t="shared" si="374"/>
        <v>4</v>
      </c>
      <c r="AG5369">
        <v>7.3747622000000002</v>
      </c>
      <c r="AH5369">
        <v>0</v>
      </c>
      <c r="AI5369">
        <f t="shared" si="373"/>
        <v>62.10266236077689</v>
      </c>
      <c r="AJ5369">
        <f t="shared" si="375"/>
        <v>4</v>
      </c>
    </row>
    <row r="5370" spans="14:36" x14ac:dyDescent="0.35">
      <c r="N5370">
        <v>6.6205487999999999</v>
      </c>
      <c r="O5370">
        <v>3.4000000000000001E-6</v>
      </c>
      <c r="P5370">
        <f t="shared" si="372"/>
        <v>55.751452808803322</v>
      </c>
      <c r="Q5370">
        <f t="shared" si="374"/>
        <v>4</v>
      </c>
      <c r="AG5370">
        <v>7.3924368999999999</v>
      </c>
      <c r="AH5370">
        <v>0</v>
      </c>
      <c r="AI5370">
        <f t="shared" si="373"/>
        <v>62.251500505880472</v>
      </c>
      <c r="AJ5370">
        <f t="shared" si="375"/>
        <v>4</v>
      </c>
    </row>
    <row r="5371" spans="14:36" x14ac:dyDescent="0.35">
      <c r="N5371">
        <v>6.6383533999999997</v>
      </c>
      <c r="O5371">
        <v>3.4999999999999999E-6</v>
      </c>
      <c r="P5371">
        <f t="shared" si="372"/>
        <v>55.901384838105734</v>
      </c>
      <c r="Q5371">
        <f t="shared" si="374"/>
        <v>4</v>
      </c>
      <c r="AG5371">
        <v>7.4101134999999996</v>
      </c>
      <c r="AH5371">
        <v>0</v>
      </c>
      <c r="AI5371">
        <f t="shared" si="373"/>
        <v>62.400354650829918</v>
      </c>
      <c r="AJ5371">
        <f t="shared" si="375"/>
        <v>4</v>
      </c>
    </row>
    <row r="5372" spans="14:36" x14ac:dyDescent="0.35">
      <c r="N5372">
        <v>6.6561602000000004</v>
      </c>
      <c r="O5372">
        <v>3.4999999999999999E-6</v>
      </c>
      <c r="P5372">
        <f t="shared" si="372"/>
        <v>56.051335393545457</v>
      </c>
      <c r="Q5372">
        <f t="shared" si="374"/>
        <v>4</v>
      </c>
      <c r="AG5372">
        <v>7.4277920999999996</v>
      </c>
      <c r="AH5372">
        <v>0</v>
      </c>
      <c r="AI5372">
        <f t="shared" si="373"/>
        <v>62.54922563772238</v>
      </c>
      <c r="AJ5372">
        <f t="shared" si="375"/>
        <v>4</v>
      </c>
    </row>
    <row r="5373" spans="14:36" x14ac:dyDescent="0.35">
      <c r="N5373">
        <v>6.6739692000000002</v>
      </c>
      <c r="O5373">
        <v>3.4000000000000001E-6</v>
      </c>
      <c r="P5373">
        <f t="shared" si="372"/>
        <v>56.201304475122498</v>
      </c>
      <c r="Q5373">
        <f t="shared" si="374"/>
        <v>4</v>
      </c>
      <c r="AG5373">
        <v>7.4454726000000004</v>
      </c>
      <c r="AH5373">
        <v>0</v>
      </c>
      <c r="AI5373">
        <f t="shared" si="373"/>
        <v>62.698112624460713</v>
      </c>
      <c r="AJ5373">
        <f t="shared" si="375"/>
        <v>4</v>
      </c>
    </row>
    <row r="5374" spans="14:36" x14ac:dyDescent="0.35">
      <c r="N5374">
        <v>6.6917803999999999</v>
      </c>
      <c r="O5374">
        <v>3.4000000000000001E-6</v>
      </c>
      <c r="P5374">
        <f t="shared" si="372"/>
        <v>56.351292082836856</v>
      </c>
      <c r="Q5374">
        <f t="shared" si="374"/>
        <v>4</v>
      </c>
      <c r="AG5374">
        <v>7.4631550000000004</v>
      </c>
      <c r="AH5374">
        <v>0</v>
      </c>
      <c r="AI5374">
        <f t="shared" si="373"/>
        <v>62.847015611044903</v>
      </c>
      <c r="AJ5374">
        <f t="shared" si="375"/>
        <v>4</v>
      </c>
    </row>
    <row r="5375" spans="14:36" x14ac:dyDescent="0.35">
      <c r="N5375">
        <v>6.7095938000000004</v>
      </c>
      <c r="O5375">
        <v>3.8999999999999999E-6</v>
      </c>
      <c r="P5375">
        <f t="shared" si="372"/>
        <v>56.501298216688532</v>
      </c>
      <c r="Q5375">
        <f t="shared" si="374"/>
        <v>4</v>
      </c>
      <c r="AG5375">
        <v>7.4808393000000004</v>
      </c>
      <c r="AH5375">
        <v>0</v>
      </c>
      <c r="AI5375">
        <f t="shared" si="373"/>
        <v>62.995934597474957</v>
      </c>
      <c r="AJ5375">
        <f t="shared" si="375"/>
        <v>4</v>
      </c>
    </row>
    <row r="5376" spans="14:36" x14ac:dyDescent="0.35">
      <c r="N5376">
        <v>6.7274094</v>
      </c>
      <c r="O5376">
        <v>3.4999999999999999E-6</v>
      </c>
      <c r="P5376">
        <f t="shared" si="372"/>
        <v>56.651322876677519</v>
      </c>
      <c r="Q5376">
        <f t="shared" si="374"/>
        <v>4</v>
      </c>
      <c r="AG5376">
        <v>7.4985255000000004</v>
      </c>
      <c r="AH5376">
        <v>0</v>
      </c>
      <c r="AI5376">
        <f t="shared" si="373"/>
        <v>63.144869583750882</v>
      </c>
      <c r="AJ5376">
        <f t="shared" si="375"/>
        <v>4</v>
      </c>
    </row>
    <row r="5377" spans="14:36" x14ac:dyDescent="0.35">
      <c r="N5377">
        <v>6.7452272000000004</v>
      </c>
      <c r="O5377">
        <v>3.4999999999999999E-6</v>
      </c>
      <c r="P5377">
        <f t="shared" si="372"/>
        <v>56.801366062803829</v>
      </c>
      <c r="Q5377">
        <f t="shared" si="374"/>
        <v>4</v>
      </c>
      <c r="AG5377">
        <v>7.5162136000000004</v>
      </c>
      <c r="AH5377">
        <v>0</v>
      </c>
      <c r="AI5377">
        <f t="shared" si="373"/>
        <v>63.293820569872665</v>
      </c>
      <c r="AJ5377">
        <f t="shared" si="375"/>
        <v>4</v>
      </c>
    </row>
    <row r="5378" spans="14:36" x14ac:dyDescent="0.35">
      <c r="N5378">
        <v>6.7630470999999996</v>
      </c>
      <c r="O5378">
        <v>3.1999999999999999E-6</v>
      </c>
      <c r="P5378">
        <f t="shared" ref="P5378:P5441" si="376">N5378*$L$4</f>
        <v>56.951426932970293</v>
      </c>
      <c r="Q5378">
        <f t="shared" si="374"/>
        <v>4</v>
      </c>
      <c r="AG5378">
        <v>7.5339036000000004</v>
      </c>
      <c r="AH5378">
        <v>0</v>
      </c>
      <c r="AI5378">
        <f t="shared" ref="AI5378:AI5441" si="377">AG5378*$L$4</f>
        <v>63.442787555840312</v>
      </c>
      <c r="AJ5378">
        <f t="shared" si="375"/>
        <v>4</v>
      </c>
    </row>
    <row r="5379" spans="14:36" x14ac:dyDescent="0.35">
      <c r="N5379">
        <v>6.7808691999999997</v>
      </c>
      <c r="O5379">
        <v>3.5999999999999998E-6</v>
      </c>
      <c r="P5379">
        <f t="shared" si="376"/>
        <v>57.101506329274088</v>
      </c>
      <c r="Q5379">
        <f t="shared" ref="Q5379:Q5442" si="378">IF(P5379&lt;=9,1,IF(P5379&lt;=19,2,IF(P5379&lt;=49,3,4)))</f>
        <v>4</v>
      </c>
      <c r="AG5379">
        <v>7.5515955000000003</v>
      </c>
      <c r="AH5379">
        <v>0</v>
      </c>
      <c r="AI5379">
        <f t="shared" si="377"/>
        <v>63.591770541653823</v>
      </c>
      <c r="AJ5379">
        <f t="shared" ref="AJ5379:AJ5442" si="379">IF(AI5379&lt;=9,1,IF(AI5379&lt;=19,2,IF(AI5379&lt;=49,3,4)))</f>
        <v>4</v>
      </c>
    </row>
    <row r="5380" spans="14:36" x14ac:dyDescent="0.35">
      <c r="N5380">
        <v>6.7986934000000003</v>
      </c>
      <c r="O5380">
        <v>3.5999999999999998E-6</v>
      </c>
      <c r="P5380">
        <f t="shared" si="376"/>
        <v>57.251603409618042</v>
      </c>
      <c r="Q5380">
        <f t="shared" si="378"/>
        <v>4</v>
      </c>
      <c r="AG5380">
        <v>1.4148608</v>
      </c>
      <c r="AH5380">
        <v>0</v>
      </c>
      <c r="AI5380">
        <f t="shared" si="377"/>
        <v>11.914502483876522</v>
      </c>
      <c r="AJ5380">
        <f t="shared" si="379"/>
        <v>2</v>
      </c>
    </row>
    <row r="5381" spans="14:36" x14ac:dyDescent="0.35">
      <c r="N5381">
        <v>6.8165198</v>
      </c>
      <c r="O5381">
        <v>3.4999999999999999E-6</v>
      </c>
      <c r="P5381">
        <f t="shared" si="376"/>
        <v>57.401719016099314</v>
      </c>
      <c r="Q5381">
        <f t="shared" si="378"/>
        <v>4</v>
      </c>
      <c r="AG5381">
        <v>1.4251134000000001</v>
      </c>
      <c r="AH5381">
        <v>1.3559999999999999E-4</v>
      </c>
      <c r="AI5381">
        <f t="shared" si="377"/>
        <v>12.0008393363543</v>
      </c>
      <c r="AJ5381">
        <f t="shared" si="379"/>
        <v>2</v>
      </c>
    </row>
    <row r="5382" spans="14:36" x14ac:dyDescent="0.35">
      <c r="N5382">
        <v>6.8343483999999997</v>
      </c>
      <c r="O5382">
        <v>3.4999999999999999E-6</v>
      </c>
      <c r="P5382">
        <f t="shared" si="376"/>
        <v>57.551853148717896</v>
      </c>
      <c r="Q5382">
        <f t="shared" si="378"/>
        <v>4</v>
      </c>
      <c r="AG5382">
        <v>1.4471704000000001</v>
      </c>
      <c r="AH5382">
        <v>0</v>
      </c>
      <c r="AI5382">
        <f t="shared" si="377"/>
        <v>12.186580704895196</v>
      </c>
      <c r="AJ5382">
        <f t="shared" si="379"/>
        <v>2</v>
      </c>
    </row>
    <row r="5383" spans="14:36" x14ac:dyDescent="0.35">
      <c r="N5383">
        <v>6.8521790999999999</v>
      </c>
      <c r="O5383">
        <v>3.3000000000000002E-6</v>
      </c>
      <c r="P5383">
        <f t="shared" si="376"/>
        <v>57.702004965376652</v>
      </c>
      <c r="Q5383">
        <f t="shared" si="378"/>
        <v>4</v>
      </c>
      <c r="AG5383">
        <v>1.4633493</v>
      </c>
      <c r="AH5383">
        <v>3.9999999999999998E-7</v>
      </c>
      <c r="AI5383">
        <f t="shared" si="377"/>
        <v>12.322822760817861</v>
      </c>
      <c r="AJ5383">
        <f t="shared" si="379"/>
        <v>2</v>
      </c>
    </row>
    <row r="5384" spans="14:36" x14ac:dyDescent="0.35">
      <c r="N5384">
        <v>6.8700118999999997</v>
      </c>
      <c r="O5384">
        <v>3.1E-6</v>
      </c>
      <c r="P5384">
        <f t="shared" si="376"/>
        <v>57.852174466075567</v>
      </c>
      <c r="Q5384">
        <f t="shared" si="378"/>
        <v>4</v>
      </c>
      <c r="AG5384">
        <v>1.4795438999999999</v>
      </c>
      <c r="AH5384">
        <v>1.3999999999999999E-6</v>
      </c>
      <c r="AI5384">
        <f t="shared" si="377"/>
        <v>12.459197025993197</v>
      </c>
      <c r="AJ5384">
        <f t="shared" si="379"/>
        <v>2</v>
      </c>
    </row>
    <row r="5385" spans="14:36" x14ac:dyDescent="0.35">
      <c r="N5385">
        <v>6.8878469000000004</v>
      </c>
      <c r="O5385">
        <v>3.4000000000000001E-6</v>
      </c>
      <c r="P5385">
        <f t="shared" si="376"/>
        <v>58.002362492911814</v>
      </c>
      <c r="Q5385">
        <f t="shared" si="378"/>
        <v>4</v>
      </c>
      <c r="AG5385">
        <v>1.4957537999999999</v>
      </c>
      <c r="AH5385">
        <v>1.5E-6</v>
      </c>
      <c r="AI5385">
        <f t="shared" si="377"/>
        <v>12.595700132032595</v>
      </c>
      <c r="AJ5385">
        <f t="shared" si="379"/>
        <v>2</v>
      </c>
    </row>
    <row r="5386" spans="14:36" x14ac:dyDescent="0.35">
      <c r="N5386">
        <v>6.9056839999999999</v>
      </c>
      <c r="O5386">
        <v>3.1999999999999999E-6</v>
      </c>
      <c r="P5386">
        <f t="shared" si="376"/>
        <v>58.152568203788206</v>
      </c>
      <c r="Q5386">
        <f t="shared" si="378"/>
        <v>4</v>
      </c>
      <c r="AG5386">
        <v>1.5119787</v>
      </c>
      <c r="AH5386">
        <v>1.3E-6</v>
      </c>
      <c r="AI5386">
        <f t="shared" si="377"/>
        <v>12.732329552644609</v>
      </c>
      <c r="AJ5386">
        <f t="shared" si="379"/>
        <v>2</v>
      </c>
    </row>
    <row r="5387" spans="14:36" x14ac:dyDescent="0.35">
      <c r="N5387">
        <v>6.9235232</v>
      </c>
      <c r="O5387">
        <v>3.4000000000000001E-6</v>
      </c>
      <c r="P5387">
        <f t="shared" si="376"/>
        <v>58.302791598704779</v>
      </c>
      <c r="Q5387">
        <f t="shared" si="378"/>
        <v>4</v>
      </c>
      <c r="AG5387">
        <v>1.5282183</v>
      </c>
      <c r="AH5387">
        <v>1.9999999999999999E-6</v>
      </c>
      <c r="AI5387">
        <f t="shared" si="377"/>
        <v>12.869082761537781</v>
      </c>
      <c r="AJ5387">
        <f t="shared" si="379"/>
        <v>2</v>
      </c>
    </row>
    <row r="5388" spans="14:36" x14ac:dyDescent="0.35">
      <c r="N5388">
        <v>6.9413644999999997</v>
      </c>
      <c r="O5388">
        <v>3.4999999999999999E-6</v>
      </c>
      <c r="P5388">
        <f t="shared" si="376"/>
        <v>58.453032677661504</v>
      </c>
      <c r="Q5388">
        <f t="shared" si="378"/>
        <v>4</v>
      </c>
      <c r="AG5388">
        <v>1.5444723</v>
      </c>
      <c r="AH5388">
        <v>9.3000000000000007E-6</v>
      </c>
      <c r="AI5388">
        <f t="shared" si="377"/>
        <v>13.005957232420661</v>
      </c>
      <c r="AJ5388">
        <f t="shared" si="379"/>
        <v>2</v>
      </c>
    </row>
    <row r="5389" spans="14:36" x14ac:dyDescent="0.35">
      <c r="N5389">
        <v>6.9592079</v>
      </c>
      <c r="O5389">
        <v>3.7000000000000002E-6</v>
      </c>
      <c r="P5389">
        <f t="shared" si="376"/>
        <v>58.60329144065841</v>
      </c>
      <c r="Q5389">
        <f t="shared" si="378"/>
        <v>4</v>
      </c>
      <c r="AG5389">
        <v>1.5607404</v>
      </c>
      <c r="AH5389">
        <v>4.6999999999999999E-6</v>
      </c>
      <c r="AI5389">
        <f t="shared" si="377"/>
        <v>13.142950439001797</v>
      </c>
      <c r="AJ5389">
        <f t="shared" si="379"/>
        <v>2</v>
      </c>
    </row>
    <row r="5390" spans="14:36" x14ac:dyDescent="0.35">
      <c r="N5390">
        <v>6.9770535000000002</v>
      </c>
      <c r="O5390">
        <v>3.5999999999999998E-6</v>
      </c>
      <c r="P5390">
        <f t="shared" si="376"/>
        <v>58.753568729792626</v>
      </c>
      <c r="Q5390">
        <f t="shared" si="378"/>
        <v>4</v>
      </c>
      <c r="AG5390">
        <v>1.5770223999999999</v>
      </c>
      <c r="AH5390">
        <v>6.9200000000000002E-5</v>
      </c>
      <c r="AI5390">
        <f t="shared" si="377"/>
        <v>13.280060697086888</v>
      </c>
      <c r="AJ5390">
        <f t="shared" si="379"/>
        <v>2</v>
      </c>
    </row>
    <row r="5391" spans="14:36" x14ac:dyDescent="0.35">
      <c r="N5391">
        <v>6.9949010999999999</v>
      </c>
      <c r="O5391">
        <v>3.8999999999999999E-6</v>
      </c>
      <c r="P5391">
        <f t="shared" si="376"/>
        <v>58.90386286086985</v>
      </c>
      <c r="Q5391">
        <f t="shared" si="378"/>
        <v>4</v>
      </c>
      <c r="AG5391">
        <v>1.5933179</v>
      </c>
      <c r="AH5391">
        <v>3.0199999999999999E-5</v>
      </c>
      <c r="AI5391">
        <f t="shared" si="377"/>
        <v>13.417284638287329</v>
      </c>
      <c r="AJ5391">
        <f t="shared" si="379"/>
        <v>2</v>
      </c>
    </row>
    <row r="5392" spans="14:36" x14ac:dyDescent="0.35">
      <c r="N5392">
        <v>7.0127508000000001</v>
      </c>
      <c r="O5392">
        <v>3.7000000000000002E-6</v>
      </c>
      <c r="P5392">
        <f t="shared" si="376"/>
        <v>59.054174675987248</v>
      </c>
      <c r="Q5392">
        <f t="shared" si="378"/>
        <v>4</v>
      </c>
      <c r="AG5392">
        <v>1.6096268</v>
      </c>
      <c r="AH5392">
        <v>1.8499999999999999E-5</v>
      </c>
      <c r="AI5392">
        <f t="shared" si="377"/>
        <v>13.554621420505972</v>
      </c>
      <c r="AJ5392">
        <f t="shared" si="379"/>
        <v>2</v>
      </c>
    </row>
    <row r="5393" spans="14:36" x14ac:dyDescent="0.35">
      <c r="N5393">
        <v>7.0306025999999999</v>
      </c>
      <c r="O5393">
        <v>3.4999999999999999E-6</v>
      </c>
      <c r="P5393">
        <f t="shared" si="376"/>
        <v>59.204504175144812</v>
      </c>
      <c r="Q5393">
        <f t="shared" si="378"/>
        <v>4</v>
      </c>
      <c r="AG5393">
        <v>1.6259488</v>
      </c>
      <c r="AH5393">
        <v>3.9100000000000002E-5</v>
      </c>
      <c r="AI5393">
        <f t="shared" si="377"/>
        <v>13.692068517451363</v>
      </c>
      <c r="AJ5393">
        <f t="shared" si="379"/>
        <v>2</v>
      </c>
    </row>
    <row r="5394" spans="14:36" x14ac:dyDescent="0.35">
      <c r="N5394">
        <v>7.0484565000000003</v>
      </c>
      <c r="O5394">
        <v>3.4999999999999999E-6</v>
      </c>
      <c r="P5394">
        <f t="shared" si="376"/>
        <v>59.354851358342543</v>
      </c>
      <c r="Q5394">
        <f t="shared" si="378"/>
        <v>4</v>
      </c>
      <c r="AG5394">
        <v>1.6422836000000001</v>
      </c>
      <c r="AH5394">
        <v>4.49E-5</v>
      </c>
      <c r="AI5394">
        <f t="shared" si="377"/>
        <v>13.82962340283205</v>
      </c>
      <c r="AJ5394">
        <f t="shared" si="379"/>
        <v>2</v>
      </c>
    </row>
    <row r="5395" spans="14:36" x14ac:dyDescent="0.35">
      <c r="N5395">
        <v>7.0663125000000004</v>
      </c>
      <c r="O5395">
        <v>3.8999999999999999E-6</v>
      </c>
      <c r="P5395">
        <f t="shared" si="376"/>
        <v>59.505216225580433</v>
      </c>
      <c r="Q5395">
        <f t="shared" si="378"/>
        <v>4</v>
      </c>
      <c r="AG5395">
        <v>1.6586311</v>
      </c>
      <c r="AH5395">
        <v>1.7900000000000001E-5</v>
      </c>
      <c r="AI5395">
        <f t="shared" si="377"/>
        <v>13.96728523455088</v>
      </c>
      <c r="AJ5395">
        <f t="shared" si="379"/>
        <v>2</v>
      </c>
    </row>
    <row r="5396" spans="14:36" x14ac:dyDescent="0.35">
      <c r="N5396">
        <v>7.0841704999999999</v>
      </c>
      <c r="O5396">
        <v>3.5999999999999998E-6</v>
      </c>
      <c r="P5396">
        <f t="shared" si="376"/>
        <v>59.655597934761339</v>
      </c>
      <c r="Q5396">
        <f t="shared" si="378"/>
        <v>4</v>
      </c>
      <c r="AG5396">
        <v>1.6749909999999999</v>
      </c>
      <c r="AH5396">
        <v>1.4399999999999999E-5</v>
      </c>
      <c r="AI5396">
        <f t="shared" si="377"/>
        <v>14.105051486316404</v>
      </c>
      <c r="AJ5396">
        <f t="shared" si="379"/>
        <v>2</v>
      </c>
    </row>
    <row r="5397" spans="14:36" x14ac:dyDescent="0.35">
      <c r="N5397">
        <v>7.1020306</v>
      </c>
      <c r="O5397">
        <v>3.3000000000000002E-6</v>
      </c>
      <c r="P5397">
        <f t="shared" si="376"/>
        <v>59.805997327982411</v>
      </c>
      <c r="Q5397">
        <f t="shared" si="378"/>
        <v>4</v>
      </c>
      <c r="AG5397">
        <v>1.6913631</v>
      </c>
      <c r="AH5397">
        <v>2.3099999999999999E-5</v>
      </c>
      <c r="AI5397">
        <f t="shared" si="377"/>
        <v>14.242920473934321</v>
      </c>
      <c r="AJ5397">
        <f t="shared" si="379"/>
        <v>2</v>
      </c>
    </row>
    <row r="5398" spans="14:36" x14ac:dyDescent="0.35">
      <c r="N5398">
        <v>7.1198927999999997</v>
      </c>
      <c r="O5398">
        <v>3.4999999999999999E-6</v>
      </c>
      <c r="P5398">
        <f t="shared" si="376"/>
        <v>59.956414405243649</v>
      </c>
      <c r="Q5398">
        <f t="shared" si="378"/>
        <v>4</v>
      </c>
      <c r="AG5398">
        <v>1.7077473000000001</v>
      </c>
      <c r="AH5398">
        <v>1.2500000000000001E-5</v>
      </c>
      <c r="AI5398">
        <f t="shared" si="377"/>
        <v>14.380891355307478</v>
      </c>
      <c r="AJ5398">
        <f t="shared" si="379"/>
        <v>2</v>
      </c>
    </row>
    <row r="5399" spans="14:36" x14ac:dyDescent="0.35">
      <c r="N5399">
        <v>7.1377569999999997</v>
      </c>
      <c r="O5399">
        <v>5.0000000000000004E-6</v>
      </c>
      <c r="P5399">
        <f t="shared" si="376"/>
        <v>60.106848324447903</v>
      </c>
      <c r="Q5399">
        <f t="shared" si="378"/>
        <v>4</v>
      </c>
      <c r="AG5399">
        <v>1.7241432000000001</v>
      </c>
      <c r="AH5399">
        <v>9.7000000000000003E-6</v>
      </c>
      <c r="AI5399">
        <f t="shared" si="377"/>
        <v>14.518960762047273</v>
      </c>
      <c r="AJ5399">
        <f t="shared" si="379"/>
        <v>2</v>
      </c>
    </row>
    <row r="5400" spans="14:36" x14ac:dyDescent="0.35">
      <c r="N5400">
        <v>7.1556232</v>
      </c>
      <c r="O5400">
        <v>3.4999999999999999E-6</v>
      </c>
      <c r="P5400">
        <f t="shared" si="376"/>
        <v>60.257299085595179</v>
      </c>
      <c r="Q5400">
        <f t="shared" si="378"/>
        <v>4</v>
      </c>
      <c r="AG5400">
        <v>1.7405508000000001</v>
      </c>
      <c r="AH5400">
        <v>1.17E-5</v>
      </c>
      <c r="AI5400">
        <f t="shared" si="377"/>
        <v>14.657128694153705</v>
      </c>
      <c r="AJ5400">
        <f t="shared" si="379"/>
        <v>2</v>
      </c>
    </row>
    <row r="5401" spans="14:36" x14ac:dyDescent="0.35">
      <c r="N5401">
        <v>7.1734914999999999</v>
      </c>
      <c r="O5401">
        <v>3.1E-6</v>
      </c>
      <c r="P5401">
        <f t="shared" si="376"/>
        <v>60.407767530782614</v>
      </c>
      <c r="Q5401">
        <f t="shared" si="378"/>
        <v>4</v>
      </c>
      <c r="AG5401">
        <v>1.7569698</v>
      </c>
      <c r="AH5401">
        <v>6.2999999999999998E-6</v>
      </c>
      <c r="AI5401">
        <f t="shared" si="377"/>
        <v>14.795392625335323</v>
      </c>
      <c r="AJ5401">
        <f t="shared" si="379"/>
        <v>2</v>
      </c>
    </row>
    <row r="5402" spans="14:36" x14ac:dyDescent="0.35">
      <c r="N5402">
        <v>7.1913619000000004</v>
      </c>
      <c r="O5402">
        <v>3.1E-6</v>
      </c>
      <c r="P5402">
        <f t="shared" si="376"/>
        <v>60.558253660010216</v>
      </c>
      <c r="Q5402">
        <f t="shared" si="378"/>
        <v>4</v>
      </c>
      <c r="AG5402">
        <v>1.7734000999999999</v>
      </c>
      <c r="AH5402">
        <v>3.1E-6</v>
      </c>
      <c r="AI5402">
        <f t="shared" si="377"/>
        <v>14.933751713494974</v>
      </c>
      <c r="AJ5402">
        <f t="shared" si="379"/>
        <v>2</v>
      </c>
    </row>
    <row r="5403" spans="14:36" x14ac:dyDescent="0.35">
      <c r="N5403">
        <v>7.2092343000000003</v>
      </c>
      <c r="O5403">
        <v>4.3000000000000003E-6</v>
      </c>
      <c r="P5403">
        <f t="shared" si="376"/>
        <v>60.708756631180833</v>
      </c>
      <c r="Q5403">
        <f t="shared" si="378"/>
        <v>4</v>
      </c>
      <c r="AG5403">
        <v>1.7898415000000001</v>
      </c>
      <c r="AH5403">
        <v>4.0999999999999997E-6</v>
      </c>
      <c r="AI5403">
        <f t="shared" si="377"/>
        <v>15.072204274438361</v>
      </c>
      <c r="AJ5403">
        <f t="shared" si="379"/>
        <v>2</v>
      </c>
    </row>
    <row r="5404" spans="14:36" x14ac:dyDescent="0.35">
      <c r="N5404">
        <v>7.2271086999999996</v>
      </c>
      <c r="O5404">
        <v>3.1999999999999999E-6</v>
      </c>
      <c r="P5404">
        <f t="shared" si="376"/>
        <v>60.859276444294458</v>
      </c>
      <c r="Q5404">
        <f t="shared" si="378"/>
        <v>4</v>
      </c>
      <c r="AG5404">
        <v>1.8062937999999999</v>
      </c>
      <c r="AH5404">
        <v>2.6000000000000001E-6</v>
      </c>
      <c r="AI5404">
        <f t="shared" si="377"/>
        <v>15.210748623971178</v>
      </c>
      <c r="AJ5404">
        <f t="shared" si="379"/>
        <v>2</v>
      </c>
    </row>
    <row r="5405" spans="14:36" x14ac:dyDescent="0.35">
      <c r="N5405">
        <v>7.2449851000000001</v>
      </c>
      <c r="O5405">
        <v>2.7999999999999999E-6</v>
      </c>
      <c r="P5405">
        <f t="shared" si="376"/>
        <v>61.009813099351106</v>
      </c>
      <c r="Q5405">
        <f t="shared" si="378"/>
        <v>4</v>
      </c>
      <c r="AG5405">
        <v>1.8227568999999999</v>
      </c>
      <c r="AH5405">
        <v>1.5999999999999999E-6</v>
      </c>
      <c r="AI5405">
        <f t="shared" si="377"/>
        <v>15.349383919996276</v>
      </c>
      <c r="AJ5405">
        <f t="shared" si="379"/>
        <v>2</v>
      </c>
    </row>
    <row r="5406" spans="14:36" x14ac:dyDescent="0.35">
      <c r="N5406">
        <v>7.2628634999999999</v>
      </c>
      <c r="O5406">
        <v>2.7999999999999999E-6</v>
      </c>
      <c r="P5406">
        <f t="shared" si="376"/>
        <v>61.160366596350762</v>
      </c>
      <c r="Q5406">
        <f t="shared" si="378"/>
        <v>4</v>
      </c>
      <c r="AG5406">
        <v>1.8392306</v>
      </c>
      <c r="AH5406">
        <v>2.5000000000000002E-6</v>
      </c>
      <c r="AI5406">
        <f t="shared" si="377"/>
        <v>15.488108478319354</v>
      </c>
      <c r="AJ5406">
        <f t="shared" si="379"/>
        <v>2</v>
      </c>
    </row>
    <row r="5407" spans="14:36" x14ac:dyDescent="0.35">
      <c r="N5407">
        <v>7.2807440000000003</v>
      </c>
      <c r="O5407">
        <v>4.6E-6</v>
      </c>
      <c r="P5407">
        <f t="shared" si="376"/>
        <v>61.310937777390599</v>
      </c>
      <c r="Q5407">
        <f t="shared" si="378"/>
        <v>4</v>
      </c>
      <c r="AG5407">
        <v>1.8557148000000001</v>
      </c>
      <c r="AH5407">
        <v>1.1000000000000001E-6</v>
      </c>
      <c r="AI5407">
        <f t="shared" si="377"/>
        <v>15.626921456843261</v>
      </c>
      <c r="AJ5407">
        <f t="shared" si="379"/>
        <v>2</v>
      </c>
    </row>
    <row r="5408" spans="14:36" x14ac:dyDescent="0.35">
      <c r="N5408">
        <v>7.2986263999999998</v>
      </c>
      <c r="O5408">
        <v>2.9000000000000002E-6</v>
      </c>
      <c r="P5408">
        <f t="shared" si="376"/>
        <v>61.461524958276286</v>
      </c>
      <c r="Q5408">
        <f t="shared" si="378"/>
        <v>4</v>
      </c>
      <c r="AG5408">
        <v>1.8722093</v>
      </c>
      <c r="AH5408">
        <v>6.9999999999999997E-7</v>
      </c>
      <c r="AI5408">
        <f t="shared" si="377"/>
        <v>15.765821171373695</v>
      </c>
      <c r="AJ5408">
        <f t="shared" si="379"/>
        <v>2</v>
      </c>
    </row>
    <row r="5409" spans="14:36" x14ac:dyDescent="0.35">
      <c r="N5409">
        <v>7.3165108999999999</v>
      </c>
      <c r="O5409">
        <v>2.9000000000000002E-6</v>
      </c>
      <c r="P5409">
        <f t="shared" si="376"/>
        <v>61.612129823202139</v>
      </c>
      <c r="Q5409">
        <f t="shared" si="378"/>
        <v>4</v>
      </c>
      <c r="AG5409">
        <v>1.8887138999999999</v>
      </c>
      <c r="AH5409">
        <v>7.9999999999999996E-7</v>
      </c>
      <c r="AI5409">
        <f t="shared" si="377"/>
        <v>15.904805937716354</v>
      </c>
      <c r="AJ5409">
        <f t="shared" si="379"/>
        <v>2</v>
      </c>
    </row>
    <row r="5410" spans="14:36" x14ac:dyDescent="0.35">
      <c r="N5410">
        <v>7.3343973</v>
      </c>
      <c r="O5410">
        <v>3.1999999999999999E-6</v>
      </c>
      <c r="P5410">
        <f t="shared" si="376"/>
        <v>61.762750687973863</v>
      </c>
      <c r="Q5410">
        <f t="shared" si="378"/>
        <v>4</v>
      </c>
      <c r="AG5410">
        <v>1.9052286</v>
      </c>
      <c r="AH5410">
        <v>5.9999999999999997E-7</v>
      </c>
      <c r="AI5410">
        <f t="shared" si="377"/>
        <v>16.043875755871241</v>
      </c>
      <c r="AJ5410">
        <f t="shared" si="379"/>
        <v>2</v>
      </c>
    </row>
    <row r="5411" spans="14:36" x14ac:dyDescent="0.35">
      <c r="N5411">
        <v>7.3522857999999998</v>
      </c>
      <c r="O5411">
        <v>6.2999999999999998E-6</v>
      </c>
      <c r="P5411">
        <f t="shared" si="376"/>
        <v>61.913389236785747</v>
      </c>
      <c r="Q5411">
        <f t="shared" si="378"/>
        <v>4</v>
      </c>
      <c r="AG5411">
        <v>1.9217531999999999</v>
      </c>
      <c r="AH5411">
        <v>3.9999999999999998E-7</v>
      </c>
      <c r="AI5411">
        <f t="shared" si="377"/>
        <v>16.18302894164405</v>
      </c>
      <c r="AJ5411">
        <f t="shared" si="379"/>
        <v>2</v>
      </c>
    </row>
    <row r="5412" spans="14:36" x14ac:dyDescent="0.35">
      <c r="N5412">
        <v>7.3701762000000004</v>
      </c>
      <c r="O5412">
        <v>2.7E-6</v>
      </c>
      <c r="P5412">
        <f t="shared" si="376"/>
        <v>62.064043785443502</v>
      </c>
      <c r="Q5412">
        <f t="shared" si="378"/>
        <v>4</v>
      </c>
      <c r="AG5412">
        <v>1.9382874999999999</v>
      </c>
      <c r="AH5412">
        <v>3.9999999999999998E-7</v>
      </c>
      <c r="AI5412">
        <f t="shared" si="377"/>
        <v>16.322263810840482</v>
      </c>
      <c r="AJ5412">
        <f t="shared" si="379"/>
        <v>2</v>
      </c>
    </row>
    <row r="5413" spans="14:36" x14ac:dyDescent="0.35">
      <c r="N5413">
        <v>7.3880686000000004</v>
      </c>
      <c r="O5413">
        <v>2.9000000000000002E-6</v>
      </c>
      <c r="P5413">
        <f t="shared" si="376"/>
        <v>62.214715176044272</v>
      </c>
      <c r="Q5413">
        <f t="shared" si="378"/>
        <v>4</v>
      </c>
      <c r="AG5413">
        <v>1.9548315000000001</v>
      </c>
      <c r="AH5413">
        <v>2.9999999999999999E-7</v>
      </c>
      <c r="AI5413">
        <f t="shared" si="377"/>
        <v>16.461580363460538</v>
      </c>
      <c r="AJ5413">
        <f t="shared" si="379"/>
        <v>2</v>
      </c>
    </row>
    <row r="5414" spans="14:36" x14ac:dyDescent="0.35">
      <c r="N5414">
        <v>7.4059629999999999</v>
      </c>
      <c r="O5414">
        <v>3.5999999999999998E-6</v>
      </c>
      <c r="P5414">
        <f t="shared" si="376"/>
        <v>62.365403408588044</v>
      </c>
      <c r="Q5414">
        <f t="shared" si="378"/>
        <v>4</v>
      </c>
      <c r="AG5414">
        <v>1.9713849999999999</v>
      </c>
      <c r="AH5414">
        <v>1.9999999999999999E-7</v>
      </c>
      <c r="AI5414">
        <f t="shared" si="377"/>
        <v>16.600976915309911</v>
      </c>
      <c r="AJ5414">
        <f t="shared" si="379"/>
        <v>2</v>
      </c>
    </row>
    <row r="5415" spans="14:36" x14ac:dyDescent="0.35">
      <c r="N5415">
        <v>7.4238594000000004</v>
      </c>
      <c r="O5415">
        <v>1.0200000000000001E-5</v>
      </c>
      <c r="P5415">
        <f t="shared" si="376"/>
        <v>62.516108483074845</v>
      </c>
      <c r="Q5415">
        <f t="shared" si="378"/>
        <v>4</v>
      </c>
      <c r="AG5415">
        <v>1.9879479</v>
      </c>
      <c r="AH5415">
        <v>9.9999999999999995E-8</v>
      </c>
      <c r="AI5415">
        <f t="shared" si="377"/>
        <v>16.740452624291461</v>
      </c>
      <c r="AJ5415">
        <f t="shared" si="379"/>
        <v>2</v>
      </c>
    </row>
    <row r="5416" spans="14:36" x14ac:dyDescent="0.35">
      <c r="N5416">
        <v>7.4417577000000001</v>
      </c>
      <c r="O5416">
        <v>2.5000000000000002E-6</v>
      </c>
      <c r="P5416">
        <f t="shared" si="376"/>
        <v>62.666829557407503</v>
      </c>
      <c r="Q5416">
        <f t="shared" si="378"/>
        <v>4</v>
      </c>
      <c r="AG5416">
        <v>2.0045201000000001</v>
      </c>
      <c r="AH5416">
        <v>9.9999999999999995E-8</v>
      </c>
      <c r="AI5416">
        <f t="shared" si="377"/>
        <v>16.880006648308026</v>
      </c>
      <c r="AJ5416">
        <f t="shared" si="379"/>
        <v>2</v>
      </c>
    </row>
    <row r="5417" spans="14:36" x14ac:dyDescent="0.35">
      <c r="N5417">
        <v>7.4596580000000001</v>
      </c>
      <c r="O5417">
        <v>3.0000000000000001E-6</v>
      </c>
      <c r="P5417">
        <f t="shared" si="376"/>
        <v>62.817567473683177</v>
      </c>
      <c r="Q5417">
        <f t="shared" si="378"/>
        <v>4</v>
      </c>
      <c r="AG5417">
        <v>2.0211014</v>
      </c>
      <c r="AH5417">
        <v>9.9999999999999995E-8</v>
      </c>
      <c r="AI5417">
        <f t="shared" si="377"/>
        <v>17.019637303165311</v>
      </c>
      <c r="AJ5417">
        <f t="shared" si="379"/>
        <v>2</v>
      </c>
    </row>
    <row r="5418" spans="14:36" x14ac:dyDescent="0.35">
      <c r="N5418">
        <v>7.4775603000000004</v>
      </c>
      <c r="O5418">
        <v>4.6E-6</v>
      </c>
      <c r="P5418">
        <f t="shared" si="376"/>
        <v>62.968322231901872</v>
      </c>
      <c r="Q5418">
        <f t="shared" si="378"/>
        <v>4</v>
      </c>
      <c r="AG5418">
        <v>2.0376918000000002</v>
      </c>
      <c r="AH5418">
        <v>9.9999999999999995E-8</v>
      </c>
      <c r="AI5418">
        <f t="shared" si="377"/>
        <v>17.159344588863316</v>
      </c>
      <c r="AJ5418">
        <f t="shared" si="379"/>
        <v>2</v>
      </c>
    </row>
    <row r="5419" spans="14:36" x14ac:dyDescent="0.35">
      <c r="N5419">
        <v>7.4954644999999998</v>
      </c>
      <c r="O5419">
        <v>1.6900000000000001E-5</v>
      </c>
      <c r="P5419">
        <f t="shared" si="376"/>
        <v>63.119092989966418</v>
      </c>
      <c r="Q5419">
        <f t="shared" si="378"/>
        <v>4</v>
      </c>
      <c r="AG5419">
        <v>2.0542910999999999</v>
      </c>
      <c r="AH5419">
        <v>0</v>
      </c>
      <c r="AI5419">
        <f t="shared" si="377"/>
        <v>17.299126821207732</v>
      </c>
      <c r="AJ5419">
        <f t="shared" si="379"/>
        <v>2</v>
      </c>
    </row>
    <row r="5420" spans="14:36" x14ac:dyDescent="0.35">
      <c r="N5420">
        <v>7.5133706</v>
      </c>
      <c r="O5420">
        <v>1.9E-6</v>
      </c>
      <c r="P5420">
        <f t="shared" si="376"/>
        <v>63.269879747876843</v>
      </c>
      <c r="Q5420">
        <f t="shared" si="378"/>
        <v>4</v>
      </c>
      <c r="AG5420">
        <v>2.0708991999999999</v>
      </c>
      <c r="AH5420">
        <v>0</v>
      </c>
      <c r="AI5420">
        <f t="shared" si="377"/>
        <v>17.438983158101419</v>
      </c>
      <c r="AJ5420">
        <f t="shared" si="379"/>
        <v>2</v>
      </c>
    </row>
    <row r="5421" spans="14:36" x14ac:dyDescent="0.35">
      <c r="N5421">
        <v>7.5312786999999997</v>
      </c>
      <c r="O5421">
        <v>2.2000000000000001E-6</v>
      </c>
      <c r="P5421">
        <f t="shared" si="376"/>
        <v>63.420683347730275</v>
      </c>
      <c r="Q5421">
        <f t="shared" si="378"/>
        <v>4</v>
      </c>
      <c r="AG5421">
        <v>2.0875161000000002</v>
      </c>
      <c r="AH5421">
        <v>0</v>
      </c>
      <c r="AI5421">
        <f t="shared" si="377"/>
        <v>17.578913599544371</v>
      </c>
      <c r="AJ5421">
        <f t="shared" si="379"/>
        <v>2</v>
      </c>
    </row>
    <row r="5422" spans="14:36" x14ac:dyDescent="0.35">
      <c r="N5422">
        <v>7.5491887999999996</v>
      </c>
      <c r="O5422">
        <v>3.8E-6</v>
      </c>
      <c r="P5422">
        <f t="shared" si="376"/>
        <v>63.571503789526723</v>
      </c>
      <c r="Q5422">
        <f t="shared" si="378"/>
        <v>4</v>
      </c>
      <c r="AG5422">
        <v>2.1041416000000002</v>
      </c>
      <c r="AH5422">
        <v>0</v>
      </c>
      <c r="AI5422">
        <f t="shared" si="377"/>
        <v>17.718916461342289</v>
      </c>
      <c r="AJ5422">
        <f t="shared" si="379"/>
        <v>2</v>
      </c>
    </row>
    <row r="5423" spans="14:36" x14ac:dyDescent="0.35">
      <c r="N5423">
        <v>7.5671008000000004</v>
      </c>
      <c r="O5423">
        <v>3.1300000000000002E-5</v>
      </c>
      <c r="P5423">
        <f t="shared" si="376"/>
        <v>63.722340231169042</v>
      </c>
      <c r="Q5423">
        <f t="shared" si="378"/>
        <v>4</v>
      </c>
      <c r="AG5423">
        <v>2.1207756</v>
      </c>
      <c r="AH5423">
        <v>0</v>
      </c>
      <c r="AI5423">
        <f t="shared" si="377"/>
        <v>17.858990901398016</v>
      </c>
      <c r="AJ5423">
        <f t="shared" si="379"/>
        <v>2</v>
      </c>
    </row>
    <row r="5424" spans="14:36" x14ac:dyDescent="0.35">
      <c r="N5424">
        <v>7.5850147000000003</v>
      </c>
      <c r="O5424">
        <v>1.7999999999999999E-6</v>
      </c>
      <c r="P5424">
        <f t="shared" si="376"/>
        <v>63.873192672657218</v>
      </c>
      <c r="Q5424">
        <f t="shared" si="378"/>
        <v>4</v>
      </c>
      <c r="AG5424">
        <v>2.1374179999999998</v>
      </c>
      <c r="AH5424">
        <v>0</v>
      </c>
      <c r="AI5424">
        <f t="shared" si="377"/>
        <v>17.999136077614409</v>
      </c>
      <c r="AJ5424">
        <f t="shared" si="379"/>
        <v>2</v>
      </c>
    </row>
    <row r="5425" spans="14:36" x14ac:dyDescent="0.35">
      <c r="N5425">
        <v>7.6029305000000003</v>
      </c>
      <c r="O5425">
        <v>2.7E-6</v>
      </c>
      <c r="P5425">
        <f t="shared" si="376"/>
        <v>64.024061113991252</v>
      </c>
      <c r="Q5425">
        <f t="shared" si="378"/>
        <v>4</v>
      </c>
      <c r="AG5425">
        <v>2.1540688000000001</v>
      </c>
      <c r="AH5425">
        <v>0</v>
      </c>
      <c r="AI5425">
        <f t="shared" si="377"/>
        <v>18.139351989991468</v>
      </c>
      <c r="AJ5425">
        <f t="shared" si="379"/>
        <v>2</v>
      </c>
    </row>
    <row r="5426" spans="14:36" x14ac:dyDescent="0.35">
      <c r="N5426">
        <v>7.6208482000000002</v>
      </c>
      <c r="O5426">
        <v>6.4999999999999996E-6</v>
      </c>
      <c r="P5426">
        <f t="shared" si="376"/>
        <v>64.174945555171163</v>
      </c>
      <c r="Q5426">
        <f t="shared" si="378"/>
        <v>4</v>
      </c>
      <c r="AG5426">
        <v>2.1707277999999999</v>
      </c>
      <c r="AH5426">
        <v>0</v>
      </c>
      <c r="AI5426">
        <f t="shared" si="377"/>
        <v>18.279636954334883</v>
      </c>
      <c r="AJ5426">
        <f t="shared" si="379"/>
        <v>2</v>
      </c>
    </row>
    <row r="5427" spans="14:36" x14ac:dyDescent="0.35">
      <c r="N5427">
        <v>7.6387679000000004</v>
      </c>
      <c r="O5427">
        <v>8.6299999999999997E-5</v>
      </c>
      <c r="P5427">
        <f t="shared" si="376"/>
        <v>64.325846838294083</v>
      </c>
      <c r="Q5427">
        <f t="shared" si="378"/>
        <v>4</v>
      </c>
      <c r="AG5427">
        <v>2.1873949000000001</v>
      </c>
      <c r="AH5427">
        <v>0</v>
      </c>
      <c r="AI5427">
        <f t="shared" si="377"/>
        <v>18.419990128547511</v>
      </c>
      <c r="AJ5427">
        <f t="shared" si="379"/>
        <v>2</v>
      </c>
    </row>
    <row r="5428" spans="14:36" x14ac:dyDescent="0.35">
      <c r="N5428">
        <v>1.4378621</v>
      </c>
      <c r="O5428">
        <v>8.3670000000000001E-4</v>
      </c>
      <c r="P5428">
        <f t="shared" si="376"/>
        <v>12.108195775811947</v>
      </c>
      <c r="Q5428">
        <f t="shared" si="378"/>
        <v>2</v>
      </c>
      <c r="AG5428">
        <v>2.2040701</v>
      </c>
      <c r="AH5428">
        <v>0</v>
      </c>
      <c r="AI5428">
        <f t="shared" si="377"/>
        <v>18.560411512629351</v>
      </c>
      <c r="AJ5428">
        <f t="shared" si="379"/>
        <v>2</v>
      </c>
    </row>
    <row r="5429" spans="14:36" x14ac:dyDescent="0.35">
      <c r="N5429">
        <v>1.4603550999999999</v>
      </c>
      <c r="O5429">
        <v>6.9999999999999997E-7</v>
      </c>
      <c r="P5429">
        <f t="shared" si="376"/>
        <v>12.29760868793011</v>
      </c>
      <c r="Q5429">
        <f t="shared" si="378"/>
        <v>2</v>
      </c>
      <c r="AG5429">
        <v>2.2207533000000002</v>
      </c>
      <c r="AH5429">
        <v>0</v>
      </c>
      <c r="AI5429">
        <f t="shared" si="377"/>
        <v>18.700900264483248</v>
      </c>
      <c r="AJ5429">
        <f t="shared" si="379"/>
        <v>2</v>
      </c>
    </row>
    <row r="5430" spans="14:36" x14ac:dyDescent="0.35">
      <c r="N5430">
        <v>1.4768538</v>
      </c>
      <c r="O5430">
        <v>1.1000000000000001E-6</v>
      </c>
      <c r="P5430">
        <f t="shared" si="376"/>
        <v>12.436543770540874</v>
      </c>
      <c r="Q5430">
        <f t="shared" si="378"/>
        <v>2</v>
      </c>
      <c r="AG5430">
        <v>2.2374444000000002</v>
      </c>
      <c r="AH5430">
        <v>0</v>
      </c>
      <c r="AI5430">
        <f t="shared" si="377"/>
        <v>18.84145554201206</v>
      </c>
      <c r="AJ5430">
        <f t="shared" si="379"/>
        <v>2</v>
      </c>
    </row>
    <row r="5431" spans="14:36" x14ac:dyDescent="0.35">
      <c r="N5431">
        <v>1.4933685999999999</v>
      </c>
      <c r="O5431">
        <v>3.4000000000000001E-6</v>
      </c>
      <c r="P5431">
        <f t="shared" si="376"/>
        <v>12.575614430792911</v>
      </c>
      <c r="Q5431">
        <f t="shared" si="378"/>
        <v>2</v>
      </c>
      <c r="AG5431">
        <v>2.2541432000000001</v>
      </c>
      <c r="AH5431">
        <v>0</v>
      </c>
      <c r="AI5431">
        <f t="shared" si="377"/>
        <v>18.982075661021472</v>
      </c>
      <c r="AJ5431">
        <f t="shared" si="379"/>
        <v>2</v>
      </c>
    </row>
    <row r="5432" spans="14:36" x14ac:dyDescent="0.35">
      <c r="N5432">
        <v>1.5098989</v>
      </c>
      <c r="O5432">
        <v>3.4000000000000001E-6</v>
      </c>
      <c r="P5432">
        <f t="shared" si="376"/>
        <v>12.714815616103314</v>
      </c>
      <c r="Q5432">
        <f t="shared" si="378"/>
        <v>2</v>
      </c>
      <c r="AG5432">
        <v>2.2708498000000001</v>
      </c>
      <c r="AH5432">
        <v>0</v>
      </c>
      <c r="AI5432">
        <f t="shared" si="377"/>
        <v>19.122761463608647</v>
      </c>
      <c r="AJ5432">
        <f t="shared" si="379"/>
        <v>3</v>
      </c>
    </row>
    <row r="5433" spans="14:36" x14ac:dyDescent="0.35">
      <c r="N5433">
        <v>1.5264445</v>
      </c>
      <c r="O5433">
        <v>3.7000000000000002E-6</v>
      </c>
      <c r="P5433">
        <f t="shared" si="376"/>
        <v>12.85414564227778</v>
      </c>
      <c r="Q5433">
        <f t="shared" si="378"/>
        <v>2</v>
      </c>
      <c r="AG5433">
        <v>2.2875641</v>
      </c>
      <c r="AH5433">
        <v>0</v>
      </c>
      <c r="AI5433">
        <f t="shared" si="377"/>
        <v>19.26351210767643</v>
      </c>
      <c r="AJ5433">
        <f t="shared" si="379"/>
        <v>3</v>
      </c>
    </row>
    <row r="5434" spans="14:36" x14ac:dyDescent="0.35">
      <c r="N5434">
        <v>1.5430051</v>
      </c>
      <c r="O5434">
        <v>5.5999999999999997E-6</v>
      </c>
      <c r="P5434">
        <f t="shared" si="376"/>
        <v>12.99360198302486</v>
      </c>
      <c r="Q5434">
        <f t="shared" si="378"/>
        <v>2</v>
      </c>
      <c r="AG5434">
        <v>2.3042859</v>
      </c>
      <c r="AH5434">
        <v>0</v>
      </c>
      <c r="AI5434">
        <f t="shared" si="377"/>
        <v>19.404325909030518</v>
      </c>
      <c r="AJ5434">
        <f t="shared" si="379"/>
        <v>3</v>
      </c>
    </row>
    <row r="5435" spans="14:36" x14ac:dyDescent="0.35">
      <c r="N5435">
        <v>1.5595804</v>
      </c>
      <c r="O5435">
        <v>2.65E-5</v>
      </c>
      <c r="P5435">
        <f t="shared" si="376"/>
        <v>13.133182112053099</v>
      </c>
      <c r="Q5435">
        <f t="shared" si="378"/>
        <v>2</v>
      </c>
      <c r="AG5435">
        <v>2.3210152000000002</v>
      </c>
      <c r="AH5435">
        <v>0</v>
      </c>
      <c r="AI5435">
        <f t="shared" si="377"/>
        <v>19.545202867670913</v>
      </c>
      <c r="AJ5435">
        <f t="shared" si="379"/>
        <v>3</v>
      </c>
    </row>
    <row r="5436" spans="14:36" x14ac:dyDescent="0.35">
      <c r="N5436">
        <v>1.5761700999999999</v>
      </c>
      <c r="O5436">
        <v>1.49E-5</v>
      </c>
      <c r="P5436">
        <f t="shared" si="376"/>
        <v>13.272883503071046</v>
      </c>
      <c r="Q5436">
        <f t="shared" si="378"/>
        <v>2</v>
      </c>
      <c r="AG5436">
        <v>2.3377519000000002</v>
      </c>
      <c r="AH5436">
        <v>0</v>
      </c>
      <c r="AI5436">
        <f t="shared" si="377"/>
        <v>19.686142141500465</v>
      </c>
      <c r="AJ5436">
        <f t="shared" si="379"/>
        <v>3</v>
      </c>
    </row>
    <row r="5437" spans="14:36" x14ac:dyDescent="0.35">
      <c r="N5437">
        <v>1.5927739999999999</v>
      </c>
      <c r="O5437">
        <v>4.8240000000000002E-4</v>
      </c>
      <c r="P5437">
        <f t="shared" si="376"/>
        <v>13.412704471884402</v>
      </c>
      <c r="Q5437">
        <f t="shared" si="378"/>
        <v>2</v>
      </c>
      <c r="AG5437">
        <v>2.3544958999999999</v>
      </c>
      <c r="AH5437">
        <v>0</v>
      </c>
      <c r="AI5437">
        <f t="shared" si="377"/>
        <v>19.827142888422014</v>
      </c>
      <c r="AJ5437">
        <f t="shared" si="379"/>
        <v>3</v>
      </c>
    </row>
    <row r="5438" spans="14:36" x14ac:dyDescent="0.35">
      <c r="N5438">
        <v>1.6093915999999999</v>
      </c>
      <c r="O5438">
        <v>1.2410000000000001E-4</v>
      </c>
      <c r="P5438">
        <f t="shared" si="376"/>
        <v>13.552640808007407</v>
      </c>
      <c r="Q5438">
        <f t="shared" si="378"/>
        <v>2</v>
      </c>
      <c r="AG5438">
        <v>2.3712472</v>
      </c>
      <c r="AH5438">
        <v>0</v>
      </c>
      <c r="AI5438">
        <f t="shared" si="377"/>
        <v>19.968205108435576</v>
      </c>
      <c r="AJ5438">
        <f t="shared" si="379"/>
        <v>3</v>
      </c>
    </row>
    <row r="5439" spans="14:36" x14ac:dyDescent="0.35">
      <c r="N5439">
        <v>1.6260228999999999</v>
      </c>
      <c r="O5439">
        <v>8.2700000000000004E-5</v>
      </c>
      <c r="P5439">
        <f t="shared" si="376"/>
        <v>13.692692511440068</v>
      </c>
      <c r="Q5439">
        <f t="shared" si="378"/>
        <v>2</v>
      </c>
      <c r="AG5439">
        <v>2.3880056999999999</v>
      </c>
      <c r="AH5439">
        <v>0</v>
      </c>
      <c r="AI5439">
        <f t="shared" si="377"/>
        <v>20.109327959443988</v>
      </c>
      <c r="AJ5439">
        <f t="shared" si="379"/>
        <v>3</v>
      </c>
    </row>
    <row r="5440" spans="14:36" x14ac:dyDescent="0.35">
      <c r="N5440">
        <v>1.6426674999999999</v>
      </c>
      <c r="O5440">
        <v>2.195E-4</v>
      </c>
      <c r="P5440">
        <f t="shared" si="376"/>
        <v>13.832856213793777</v>
      </c>
      <c r="Q5440">
        <f t="shared" si="378"/>
        <v>2</v>
      </c>
      <c r="AG5440">
        <v>2.4047714</v>
      </c>
      <c r="AH5440">
        <v>0</v>
      </c>
      <c r="AI5440">
        <f t="shared" si="377"/>
        <v>20.250511441447255</v>
      </c>
      <c r="AJ5440">
        <f t="shared" si="379"/>
        <v>3</v>
      </c>
    </row>
    <row r="5441" spans="14:36" x14ac:dyDescent="0.35">
      <c r="N5441">
        <v>1.6593252999999999</v>
      </c>
      <c r="O5441">
        <v>3.6430000000000002E-4</v>
      </c>
      <c r="P5441">
        <f t="shared" si="376"/>
        <v>13.973131072971386</v>
      </c>
      <c r="Q5441">
        <f t="shared" si="378"/>
        <v>2</v>
      </c>
      <c r="AG5441">
        <v>2.4215441000000002</v>
      </c>
      <c r="AH5441">
        <v>0</v>
      </c>
      <c r="AI5441">
        <f t="shared" si="377"/>
        <v>20.39175387025108</v>
      </c>
      <c r="AJ5441">
        <f t="shared" si="379"/>
        <v>3</v>
      </c>
    </row>
    <row r="5442" spans="14:36" x14ac:dyDescent="0.35">
      <c r="N5442">
        <v>1.6759959</v>
      </c>
      <c r="O5442">
        <v>1.5540000000000001E-4</v>
      </c>
      <c r="P5442">
        <f t="shared" ref="P5442:P5505" si="380">N5442*$L$4</f>
        <v>14.11351372058429</v>
      </c>
      <c r="Q5442">
        <f t="shared" si="378"/>
        <v>2</v>
      </c>
      <c r="AG5442">
        <v>2.4383238</v>
      </c>
      <c r="AH5442">
        <v>0</v>
      </c>
      <c r="AI5442">
        <f t="shared" ref="AI5442:AI5505" si="381">AG5442*$L$4</f>
        <v>20.533055245855451</v>
      </c>
      <c r="AJ5442">
        <f t="shared" si="379"/>
        <v>3</v>
      </c>
    </row>
    <row r="5443" spans="14:36" x14ac:dyDescent="0.35">
      <c r="N5443">
        <v>1.6926791999999999</v>
      </c>
      <c r="O5443">
        <v>1.3669999999999999E-4</v>
      </c>
      <c r="P5443">
        <f t="shared" si="380"/>
        <v>14.254003314535339</v>
      </c>
      <c r="Q5443">
        <f t="shared" ref="Q5443:Q5506" si="382">IF(P5443&lt;=9,1,IF(P5443&lt;=19,2,IF(P5443&lt;=49,3,4)))</f>
        <v>2</v>
      </c>
      <c r="AG5443">
        <v>2.4551104000000001</v>
      </c>
      <c r="AH5443">
        <v>0</v>
      </c>
      <c r="AI5443">
        <f t="shared" si="381"/>
        <v>20.674414726163224</v>
      </c>
      <c r="AJ5443">
        <f t="shared" ref="AJ5443:AJ5506" si="383">IF(AI5443&lt;=9,1,IF(AI5443&lt;=19,2,IF(AI5443&lt;=49,3,4)))</f>
        <v>3</v>
      </c>
    </row>
    <row r="5444" spans="14:36" x14ac:dyDescent="0.35">
      <c r="N5444">
        <v>1.7093750000000001</v>
      </c>
      <c r="O5444">
        <v>2.6150000000000001E-4</v>
      </c>
      <c r="P5444">
        <f t="shared" si="380"/>
        <v>14.394598170630234</v>
      </c>
      <c r="Q5444">
        <f t="shared" si="382"/>
        <v>2</v>
      </c>
      <c r="AG5444">
        <v>2.4719039</v>
      </c>
      <c r="AH5444">
        <v>0</v>
      </c>
      <c r="AI5444">
        <f t="shared" si="381"/>
        <v>20.8158323111744</v>
      </c>
      <c r="AJ5444">
        <f t="shared" si="383"/>
        <v>3</v>
      </c>
    </row>
    <row r="5445" spans="14:36" x14ac:dyDescent="0.35">
      <c r="N5445">
        <v>1.726083</v>
      </c>
      <c r="O5445">
        <v>1.537E-4</v>
      </c>
      <c r="P5445">
        <f t="shared" si="380"/>
        <v>14.535295762577519</v>
      </c>
      <c r="Q5445">
        <f t="shared" si="382"/>
        <v>2</v>
      </c>
      <c r="AG5445">
        <v>2.4887041999999999</v>
      </c>
      <c r="AH5445">
        <v>0</v>
      </c>
      <c r="AI5445">
        <f t="shared" si="381"/>
        <v>20.957307158791824</v>
      </c>
      <c r="AJ5445">
        <f t="shared" si="383"/>
        <v>3</v>
      </c>
    </row>
    <row r="5446" spans="14:36" x14ac:dyDescent="0.35">
      <c r="N5446">
        <v>1.7428030000000001</v>
      </c>
      <c r="O5446">
        <v>1.674E-4</v>
      </c>
      <c r="P5446">
        <f t="shared" si="380"/>
        <v>14.676094406182893</v>
      </c>
      <c r="Q5446">
        <f t="shared" si="382"/>
        <v>2</v>
      </c>
      <c r="AG5446">
        <v>2.5055113000000002</v>
      </c>
      <c r="AH5446">
        <v>0</v>
      </c>
      <c r="AI5446">
        <f t="shared" si="381"/>
        <v>21.098839269015507</v>
      </c>
      <c r="AJ5446">
        <f t="shared" si="383"/>
        <v>3</v>
      </c>
    </row>
    <row r="5447" spans="14:36" x14ac:dyDescent="0.35">
      <c r="N5447">
        <v>1.7595350000000001</v>
      </c>
      <c r="O5447">
        <v>2.0880000000000001E-4</v>
      </c>
      <c r="P5447">
        <f t="shared" si="380"/>
        <v>14.816994101446358</v>
      </c>
      <c r="Q5447">
        <f t="shared" si="382"/>
        <v>2</v>
      </c>
      <c r="AG5447">
        <v>2.5223249999999999</v>
      </c>
      <c r="AH5447">
        <v>0</v>
      </c>
      <c r="AI5447">
        <f t="shared" si="381"/>
        <v>21.240426957651131</v>
      </c>
      <c r="AJ5447">
        <f t="shared" si="383"/>
        <v>3</v>
      </c>
    </row>
    <row r="5448" spans="14:36" x14ac:dyDescent="0.35">
      <c r="N5448">
        <v>1.7762785000000001</v>
      </c>
      <c r="O5448">
        <v>1.4650000000000001E-4</v>
      </c>
      <c r="P5448">
        <f t="shared" si="380"/>
        <v>14.957990637882158</v>
      </c>
      <c r="Q5448">
        <f t="shared" si="382"/>
        <v>2</v>
      </c>
      <c r="AG5448">
        <v>2.5391454000000002</v>
      </c>
      <c r="AH5448">
        <v>0</v>
      </c>
      <c r="AI5448">
        <f t="shared" si="381"/>
        <v>21.382071066795859</v>
      </c>
      <c r="AJ5448">
        <f t="shared" si="383"/>
        <v>3</v>
      </c>
    </row>
    <row r="5449" spans="14:36" x14ac:dyDescent="0.35">
      <c r="N5449">
        <v>1.7930336</v>
      </c>
      <c r="O5449">
        <v>8.7100000000000003E-5</v>
      </c>
      <c r="P5449">
        <f t="shared" si="380"/>
        <v>15.099084857587446</v>
      </c>
      <c r="Q5449">
        <f t="shared" si="382"/>
        <v>2</v>
      </c>
      <c r="AG5449">
        <v>2.5559723000000001</v>
      </c>
      <c r="AH5449">
        <v>0</v>
      </c>
      <c r="AI5449">
        <f t="shared" si="381"/>
        <v>21.523769912255386</v>
      </c>
      <c r="AJ5449">
        <f t="shared" si="383"/>
        <v>3</v>
      </c>
    </row>
    <row r="5450" spans="14:36" x14ac:dyDescent="0.35">
      <c r="N5450">
        <v>1.8098000000000001</v>
      </c>
      <c r="O5450">
        <v>1.226E-4</v>
      </c>
      <c r="P5450">
        <f t="shared" si="380"/>
        <v>15.240274234270769</v>
      </c>
      <c r="Q5450">
        <f t="shared" si="382"/>
        <v>2</v>
      </c>
      <c r="AG5450">
        <v>2.5728057</v>
      </c>
      <c r="AH5450">
        <v>0</v>
      </c>
      <c r="AI5450">
        <f t="shared" si="381"/>
        <v>21.66552349402971</v>
      </c>
      <c r="AJ5450">
        <f t="shared" si="383"/>
        <v>3</v>
      </c>
    </row>
    <row r="5451" spans="14:36" x14ac:dyDescent="0.35">
      <c r="N5451">
        <v>1.8265776</v>
      </c>
      <c r="O5451">
        <v>9.5799999999999998E-5</v>
      </c>
      <c r="P5451">
        <f t="shared" si="380"/>
        <v>15.381557925834976</v>
      </c>
      <c r="Q5451">
        <f t="shared" si="382"/>
        <v>2</v>
      </c>
      <c r="AG5451">
        <v>2.5896455999999999</v>
      </c>
      <c r="AH5451">
        <v>0</v>
      </c>
      <c r="AI5451">
        <f t="shared" si="381"/>
        <v>21.807331812118832</v>
      </c>
      <c r="AJ5451">
        <f t="shared" si="383"/>
        <v>3</v>
      </c>
    </row>
    <row r="5452" spans="14:36" x14ac:dyDescent="0.35">
      <c r="N5452">
        <v>1.8433660999999999</v>
      </c>
      <c r="O5452">
        <v>7.2399999999999998E-5</v>
      </c>
      <c r="P5452">
        <f t="shared" si="380"/>
        <v>15.522933405988613</v>
      </c>
      <c r="Q5452">
        <f t="shared" si="382"/>
        <v>2</v>
      </c>
      <c r="AG5452">
        <v>2.6064919</v>
      </c>
      <c r="AH5452">
        <v>0</v>
      </c>
      <c r="AI5452">
        <f t="shared" si="381"/>
        <v>21.949194024425605</v>
      </c>
      <c r="AJ5452">
        <f t="shared" si="383"/>
        <v>3</v>
      </c>
    </row>
    <row r="5453" spans="14:36" x14ac:dyDescent="0.35">
      <c r="N5453">
        <v>1.8601654999999999</v>
      </c>
      <c r="O5453">
        <v>1.2579999999999999E-4</v>
      </c>
      <c r="P5453">
        <f t="shared" si="380"/>
        <v>15.664400674731684</v>
      </c>
      <c r="Q5453">
        <f t="shared" si="382"/>
        <v>2</v>
      </c>
      <c r="AG5453">
        <v>2.6233445</v>
      </c>
      <c r="AH5453">
        <v>0</v>
      </c>
      <c r="AI5453">
        <f t="shared" si="381"/>
        <v>22.091109288852874</v>
      </c>
      <c r="AJ5453">
        <f t="shared" si="383"/>
        <v>3</v>
      </c>
    </row>
    <row r="5454" spans="14:36" x14ac:dyDescent="0.35">
      <c r="N5454">
        <v>1.8769754999999999</v>
      </c>
      <c r="O5454">
        <v>7.3200000000000004E-5</v>
      </c>
      <c r="P5454">
        <f t="shared" si="380"/>
        <v>15.805957205772733</v>
      </c>
      <c r="Q5454">
        <f t="shared" si="382"/>
        <v>2</v>
      </c>
      <c r="AG5454">
        <v>2.6402033999999999</v>
      </c>
      <c r="AH5454">
        <v>0</v>
      </c>
      <c r="AI5454">
        <f t="shared" si="381"/>
        <v>22.233077605400641</v>
      </c>
      <c r="AJ5454">
        <f t="shared" si="383"/>
        <v>3</v>
      </c>
    </row>
    <row r="5455" spans="14:36" x14ac:dyDescent="0.35">
      <c r="N5455">
        <v>1.893796</v>
      </c>
      <c r="O5455">
        <v>5.6900000000000001E-5</v>
      </c>
      <c r="P5455">
        <f t="shared" si="380"/>
        <v>15.947602157014613</v>
      </c>
      <c r="Q5455">
        <f t="shared" si="382"/>
        <v>2</v>
      </c>
      <c r="AG5455">
        <v>2.6570686000000001</v>
      </c>
      <c r="AH5455">
        <v>0</v>
      </c>
      <c r="AI5455">
        <f t="shared" si="381"/>
        <v>22.375098974068905</v>
      </c>
      <c r="AJ5455">
        <f t="shared" si="383"/>
        <v>3</v>
      </c>
    </row>
    <row r="5456" spans="14:36" x14ac:dyDescent="0.35">
      <c r="N5456">
        <v>1.9106269</v>
      </c>
      <c r="O5456">
        <v>8.03E-5</v>
      </c>
      <c r="P5456">
        <f t="shared" si="380"/>
        <v>16.089334686360168</v>
      </c>
      <c r="Q5456">
        <f t="shared" si="382"/>
        <v>2</v>
      </c>
      <c r="AG5456">
        <v>2.6739399000000001</v>
      </c>
      <c r="AH5456">
        <v>0</v>
      </c>
      <c r="AI5456">
        <f t="shared" si="381"/>
        <v>22.517171710663366</v>
      </c>
      <c r="AJ5456">
        <f t="shared" si="383"/>
        <v>3</v>
      </c>
    </row>
    <row r="5457" spans="14:36" x14ac:dyDescent="0.35">
      <c r="N5457">
        <v>1.9274681</v>
      </c>
      <c r="O5457">
        <v>6.3999999999999997E-5</v>
      </c>
      <c r="P5457">
        <f t="shared" si="380"/>
        <v>16.231153951712251</v>
      </c>
      <c r="Q5457">
        <f t="shared" si="382"/>
        <v>2</v>
      </c>
      <c r="AG5457">
        <v>2.6908173999999998</v>
      </c>
      <c r="AH5457">
        <v>0</v>
      </c>
      <c r="AI5457">
        <f t="shared" si="381"/>
        <v>22.659296657281168</v>
      </c>
      <c r="AJ5457">
        <f t="shared" si="383"/>
        <v>3</v>
      </c>
    </row>
    <row r="5458" spans="14:36" x14ac:dyDescent="0.35">
      <c r="N5458">
        <v>1.9443193000000001</v>
      </c>
      <c r="O5458">
        <v>5.5999999999999999E-5</v>
      </c>
      <c r="P5458">
        <f t="shared" si="380"/>
        <v>16.373057426779411</v>
      </c>
      <c r="Q5458">
        <f t="shared" si="382"/>
        <v>2</v>
      </c>
      <c r="AG5458">
        <v>2.7077008999999999</v>
      </c>
      <c r="AH5458">
        <v>0</v>
      </c>
      <c r="AI5458">
        <f t="shared" si="381"/>
        <v>22.801472129728019</v>
      </c>
      <c r="AJ5458">
        <f t="shared" si="383"/>
        <v>3</v>
      </c>
    </row>
    <row r="5459" spans="14:36" x14ac:dyDescent="0.35">
      <c r="N5459">
        <v>1.9611805</v>
      </c>
      <c r="O5459">
        <v>6.5699999999999998E-5</v>
      </c>
      <c r="P5459">
        <f t="shared" si="380"/>
        <v>16.515045111561644</v>
      </c>
      <c r="Q5459">
        <f t="shared" si="382"/>
        <v>2</v>
      </c>
      <c r="AG5459">
        <v>2.7245905000000001</v>
      </c>
      <c r="AH5459">
        <v>0</v>
      </c>
      <c r="AI5459">
        <f t="shared" si="381"/>
        <v>22.943698970101067</v>
      </c>
      <c r="AJ5459">
        <f t="shared" si="383"/>
        <v>3</v>
      </c>
    </row>
    <row r="5460" spans="14:36" x14ac:dyDescent="0.35">
      <c r="N5460">
        <v>1.9780515999999999</v>
      </c>
      <c r="O5460">
        <v>5.8799999999999999E-5</v>
      </c>
      <c r="P5460">
        <f t="shared" si="380"/>
        <v>16.657116163961803</v>
      </c>
      <c r="Q5460">
        <f t="shared" si="382"/>
        <v>2</v>
      </c>
      <c r="AG5460">
        <v>2.7414860999999999</v>
      </c>
      <c r="AH5460">
        <v>0</v>
      </c>
      <c r="AI5460">
        <f t="shared" si="381"/>
        <v>23.085976336303158</v>
      </c>
      <c r="AJ5460">
        <f t="shared" si="383"/>
        <v>3</v>
      </c>
    </row>
    <row r="5461" spans="14:36" x14ac:dyDescent="0.35">
      <c r="N5461">
        <v>1.9949323000000001</v>
      </c>
      <c r="O5461">
        <v>4.2700000000000001E-5</v>
      </c>
      <c r="P5461">
        <f t="shared" si="380"/>
        <v>16.799268057688433</v>
      </c>
      <c r="Q5461">
        <f t="shared" si="382"/>
        <v>2</v>
      </c>
      <c r="AG5461">
        <v>2.7583875999999998</v>
      </c>
      <c r="AH5461">
        <v>0</v>
      </c>
      <c r="AI5461">
        <f t="shared" si="381"/>
        <v>23.228303386237144</v>
      </c>
      <c r="AJ5461">
        <f t="shared" si="383"/>
        <v>3</v>
      </c>
    </row>
    <row r="5462" spans="14:36" x14ac:dyDescent="0.35">
      <c r="N5462">
        <v>2.0118225999999999</v>
      </c>
      <c r="O5462">
        <v>5.3699999999999997E-5</v>
      </c>
      <c r="P5462">
        <f t="shared" si="380"/>
        <v>16.941500792741532</v>
      </c>
      <c r="Q5462">
        <f t="shared" si="382"/>
        <v>2</v>
      </c>
      <c r="AG5462">
        <v>2.7752949999999998</v>
      </c>
      <c r="AH5462">
        <v>0</v>
      </c>
      <c r="AI5462">
        <f t="shared" si="381"/>
        <v>23.370680119903025</v>
      </c>
      <c r="AJ5462">
        <f t="shared" si="383"/>
        <v>3</v>
      </c>
    </row>
    <row r="5463" spans="14:36" x14ac:dyDescent="0.35">
      <c r="N5463">
        <v>2.0287223000000001</v>
      </c>
      <c r="O5463">
        <v>4.7299999999999998E-5</v>
      </c>
      <c r="P5463">
        <f t="shared" si="380"/>
        <v>17.083812684926805</v>
      </c>
      <c r="Q5463">
        <f t="shared" si="382"/>
        <v>2</v>
      </c>
      <c r="AG5463">
        <v>2.7922083</v>
      </c>
      <c r="AH5463">
        <v>0</v>
      </c>
      <c r="AI5463">
        <f t="shared" si="381"/>
        <v>23.5131065373008</v>
      </c>
      <c r="AJ5463">
        <f t="shared" si="383"/>
        <v>3</v>
      </c>
    </row>
    <row r="5464" spans="14:36" x14ac:dyDescent="0.35">
      <c r="N5464">
        <v>2.0456314</v>
      </c>
      <c r="O5464">
        <v>4.1999999999999998E-5</v>
      </c>
      <c r="P5464">
        <f t="shared" si="380"/>
        <v>17.226203734244248</v>
      </c>
      <c r="Q5464">
        <f t="shared" si="382"/>
        <v>2</v>
      </c>
      <c r="AG5464">
        <v>2.8091273999999999</v>
      </c>
      <c r="AH5464">
        <v>0</v>
      </c>
      <c r="AI5464">
        <f t="shared" si="381"/>
        <v>23.655581796333315</v>
      </c>
      <c r="AJ5464">
        <f t="shared" si="383"/>
        <v>3</v>
      </c>
    </row>
    <row r="5465" spans="14:36" x14ac:dyDescent="0.35">
      <c r="N5465">
        <v>2.0625498000000002</v>
      </c>
      <c r="O5465">
        <v>5.0699999999999999E-5</v>
      </c>
      <c r="P5465">
        <f t="shared" si="380"/>
        <v>17.368673098596712</v>
      </c>
      <c r="Q5465">
        <f t="shared" si="382"/>
        <v>2</v>
      </c>
      <c r="AG5465">
        <v>2.8260521999999999</v>
      </c>
      <c r="AH5465">
        <v>0</v>
      </c>
      <c r="AI5465">
        <f t="shared" si="381"/>
        <v>23.798105054903427</v>
      </c>
      <c r="AJ5465">
        <f t="shared" si="383"/>
        <v>3</v>
      </c>
    </row>
    <row r="5466" spans="14:36" x14ac:dyDescent="0.35">
      <c r="N5466">
        <v>2.0794771999999999</v>
      </c>
      <c r="O5466">
        <v>4.07E-5</v>
      </c>
      <c r="P5466">
        <f t="shared" si="380"/>
        <v>17.511218251692739</v>
      </c>
      <c r="Q5466">
        <f t="shared" si="382"/>
        <v>2</v>
      </c>
      <c r="AG5466">
        <v>2.8429826999999999</v>
      </c>
      <c r="AH5466">
        <v>0</v>
      </c>
      <c r="AI5466">
        <f t="shared" si="381"/>
        <v>23.940676313011128</v>
      </c>
      <c r="AJ5466">
        <f t="shared" si="383"/>
        <v>3</v>
      </c>
    </row>
    <row r="5467" spans="14:36" x14ac:dyDescent="0.35">
      <c r="N5467">
        <v>2.0964136999999998</v>
      </c>
      <c r="O5467">
        <v>3.6199999999999999E-5</v>
      </c>
      <c r="P5467">
        <f t="shared" si="380"/>
        <v>17.653840035629489</v>
      </c>
      <c r="Q5467">
        <f t="shared" si="382"/>
        <v>2</v>
      </c>
      <c r="AG5467">
        <v>2.8599190000000001</v>
      </c>
      <c r="AH5467">
        <v>0</v>
      </c>
      <c r="AI5467">
        <f t="shared" si="381"/>
        <v>24.083296412753576</v>
      </c>
      <c r="AJ5467">
        <f t="shared" si="383"/>
        <v>3</v>
      </c>
    </row>
    <row r="5468" spans="14:36" x14ac:dyDescent="0.35">
      <c r="N5468">
        <v>2.113359</v>
      </c>
      <c r="O5468">
        <v>4.2500000000000003E-5</v>
      </c>
      <c r="P5468">
        <f t="shared" si="380"/>
        <v>17.796535924115503</v>
      </c>
      <c r="Q5468">
        <f t="shared" si="382"/>
        <v>2</v>
      </c>
      <c r="AG5468">
        <v>2.8768608000000002</v>
      </c>
      <c r="AH5468">
        <v>0</v>
      </c>
      <c r="AI5468">
        <f t="shared" si="381"/>
        <v>24.225962827839318</v>
      </c>
      <c r="AJ5468">
        <f t="shared" si="383"/>
        <v>3</v>
      </c>
    </row>
    <row r="5469" spans="14:36" x14ac:dyDescent="0.35">
      <c r="N5469">
        <v>2.1303131</v>
      </c>
      <c r="O5469">
        <v>3.54E-5</v>
      </c>
      <c r="P5469">
        <f t="shared" si="380"/>
        <v>17.939305917150783</v>
      </c>
      <c r="Q5469">
        <f t="shared" si="382"/>
        <v>2</v>
      </c>
      <c r="AG5469">
        <v>2.8938082000000001</v>
      </c>
      <c r="AH5469">
        <v>0</v>
      </c>
      <c r="AI5469">
        <f t="shared" si="381"/>
        <v>24.368676400365494</v>
      </c>
      <c r="AJ5469">
        <f t="shared" si="383"/>
        <v>3</v>
      </c>
    </row>
    <row r="5470" spans="14:36" x14ac:dyDescent="0.35">
      <c r="N5470">
        <v>2.1472758999999999</v>
      </c>
      <c r="O5470">
        <v>3.5500000000000002E-5</v>
      </c>
      <c r="P5470">
        <f t="shared" si="380"/>
        <v>18.082149172638179</v>
      </c>
      <c r="Q5470">
        <f t="shared" si="382"/>
        <v>2</v>
      </c>
      <c r="AG5470">
        <v>2.9107612</v>
      </c>
      <c r="AH5470">
        <v>0</v>
      </c>
      <c r="AI5470">
        <f t="shared" si="381"/>
        <v>24.511437130332116</v>
      </c>
      <c r="AJ5470">
        <f t="shared" si="383"/>
        <v>3</v>
      </c>
    </row>
    <row r="5471" spans="14:36" x14ac:dyDescent="0.35">
      <c r="N5471">
        <v>2.1642473999999998</v>
      </c>
      <c r="O5471">
        <v>3.8399999999999998E-5</v>
      </c>
      <c r="P5471">
        <f t="shared" si="380"/>
        <v>18.225065690577686</v>
      </c>
      <c r="Q5471">
        <f t="shared" si="382"/>
        <v>2</v>
      </c>
      <c r="AG5471">
        <v>2.9277196999999999</v>
      </c>
      <c r="AH5471">
        <v>0</v>
      </c>
      <c r="AI5471">
        <f t="shared" si="381"/>
        <v>24.654244175642027</v>
      </c>
      <c r="AJ5471">
        <f t="shared" si="383"/>
        <v>3</v>
      </c>
    </row>
    <row r="5472" spans="14:36" x14ac:dyDescent="0.35">
      <c r="N5472">
        <v>2.1812273000000002</v>
      </c>
      <c r="O5472">
        <v>3.2700000000000002E-5</v>
      </c>
      <c r="P5472">
        <f t="shared" si="380"/>
        <v>18.368052944677864</v>
      </c>
      <c r="Q5472">
        <f t="shared" si="382"/>
        <v>2</v>
      </c>
      <c r="AG5472">
        <v>2.9446835999999998</v>
      </c>
      <c r="AH5472">
        <v>0</v>
      </c>
      <c r="AI5472">
        <f t="shared" si="381"/>
        <v>24.797096694198082</v>
      </c>
      <c r="AJ5472">
        <f t="shared" si="383"/>
        <v>3</v>
      </c>
    </row>
    <row r="5473" spans="14:36" x14ac:dyDescent="0.35">
      <c r="N5473">
        <v>2.1982156000000002</v>
      </c>
      <c r="O5473">
        <v>3.1399999999999998E-5</v>
      </c>
      <c r="P5473">
        <f t="shared" si="380"/>
        <v>18.511110934938703</v>
      </c>
      <c r="Q5473">
        <f t="shared" si="382"/>
        <v>2</v>
      </c>
      <c r="AG5473">
        <v>2.9616530000000001</v>
      </c>
      <c r="AH5473">
        <v>0</v>
      </c>
      <c r="AI5473">
        <f t="shared" si="381"/>
        <v>24.93999552809743</v>
      </c>
      <c r="AJ5473">
        <f t="shared" si="383"/>
        <v>3</v>
      </c>
    </row>
    <row r="5474" spans="14:36" x14ac:dyDescent="0.35">
      <c r="N5474">
        <v>2.2152121999999999</v>
      </c>
      <c r="O5474">
        <v>3.3399999999999999E-5</v>
      </c>
      <c r="P5474">
        <f t="shared" si="380"/>
        <v>18.654238819263046</v>
      </c>
      <c r="Q5474">
        <f t="shared" si="382"/>
        <v>2</v>
      </c>
      <c r="AG5474">
        <v>2.9786277999999999</v>
      </c>
      <c r="AH5474">
        <v>0</v>
      </c>
      <c r="AI5474">
        <f t="shared" si="381"/>
        <v>25.082939835242914</v>
      </c>
      <c r="AJ5474">
        <f t="shared" si="383"/>
        <v>3</v>
      </c>
    </row>
    <row r="5475" spans="14:36" x14ac:dyDescent="0.35">
      <c r="N5475">
        <v>2.2322169999999999</v>
      </c>
      <c r="O5475">
        <v>2.72E-5</v>
      </c>
      <c r="P5475">
        <f t="shared" si="380"/>
        <v>18.797435755553757</v>
      </c>
      <c r="Q5475">
        <f t="shared" si="382"/>
        <v>2</v>
      </c>
      <c r="AG5475">
        <v>2.9956079</v>
      </c>
      <c r="AH5475">
        <v>0</v>
      </c>
      <c r="AI5475">
        <f t="shared" si="381"/>
        <v>25.22592877353739</v>
      </c>
      <c r="AJ5475">
        <f t="shared" si="383"/>
        <v>3</v>
      </c>
    </row>
    <row r="5476" spans="14:36" x14ac:dyDescent="0.35">
      <c r="N5476">
        <v>2.2492299999999998</v>
      </c>
      <c r="O5476">
        <v>3.18E-5</v>
      </c>
      <c r="P5476">
        <f t="shared" si="380"/>
        <v>18.94070174381083</v>
      </c>
      <c r="Q5476">
        <f t="shared" si="382"/>
        <v>2</v>
      </c>
      <c r="AG5476">
        <v>3.0125932999999998</v>
      </c>
      <c r="AH5476">
        <v>0</v>
      </c>
      <c r="AI5476">
        <f t="shared" si="381"/>
        <v>25.368962342980851</v>
      </c>
      <c r="AJ5476">
        <f t="shared" si="383"/>
        <v>3</v>
      </c>
    </row>
    <row r="5477" spans="14:36" x14ac:dyDescent="0.35">
      <c r="N5477">
        <v>2.266251</v>
      </c>
      <c r="O5477">
        <v>2.7900000000000001E-5</v>
      </c>
      <c r="P5477">
        <f t="shared" si="380"/>
        <v>19.084035099839962</v>
      </c>
      <c r="Q5477">
        <f t="shared" si="382"/>
        <v>3</v>
      </c>
      <c r="AG5477">
        <v>3.0295839999999998</v>
      </c>
      <c r="AH5477">
        <v>0</v>
      </c>
      <c r="AI5477">
        <f t="shared" si="381"/>
        <v>25.512040543573306</v>
      </c>
      <c r="AJ5477">
        <f t="shared" si="383"/>
        <v>3</v>
      </c>
    </row>
    <row r="5478" spans="14:36" x14ac:dyDescent="0.35">
      <c r="N5478">
        <v>2.28328</v>
      </c>
      <c r="O5478">
        <v>2.6100000000000001E-5</v>
      </c>
      <c r="P5478">
        <f t="shared" si="380"/>
        <v>19.227435823641155</v>
      </c>
      <c r="Q5478">
        <f t="shared" si="382"/>
        <v>3</v>
      </c>
      <c r="AG5478">
        <v>3.0465798999999998</v>
      </c>
      <c r="AH5478">
        <v>0</v>
      </c>
      <c r="AI5478">
        <f t="shared" si="381"/>
        <v>25.655162533217599</v>
      </c>
      <c r="AJ5478">
        <f t="shared" si="383"/>
        <v>3</v>
      </c>
    </row>
    <row r="5479" spans="14:36" x14ac:dyDescent="0.35">
      <c r="N5479">
        <v>2.3003168000000001</v>
      </c>
      <c r="O5479">
        <v>2.8500000000000002E-5</v>
      </c>
      <c r="P5479">
        <f t="shared" si="380"/>
        <v>19.370902231020104</v>
      </c>
      <c r="Q5479">
        <f t="shared" si="382"/>
        <v>3</v>
      </c>
      <c r="AG5479">
        <v>3.0635810999999999</v>
      </c>
      <c r="AH5479">
        <v>0</v>
      </c>
      <c r="AI5479">
        <f t="shared" si="381"/>
        <v>25.798329154010887</v>
      </c>
      <c r="AJ5479">
        <f t="shared" si="383"/>
        <v>3</v>
      </c>
    </row>
    <row r="5480" spans="14:36" x14ac:dyDescent="0.35">
      <c r="N5480">
        <v>2.3173615000000001</v>
      </c>
      <c r="O5480">
        <v>2.5199999999999999E-5</v>
      </c>
      <c r="P5480">
        <f t="shared" si="380"/>
        <v>19.514435164073966</v>
      </c>
      <c r="Q5480">
        <f t="shared" si="382"/>
        <v>3</v>
      </c>
      <c r="AG5480">
        <v>3.0805874000000002</v>
      </c>
      <c r="AH5480">
        <v>0</v>
      </c>
      <c r="AI5480">
        <f t="shared" si="381"/>
        <v>25.94153872175886</v>
      </c>
      <c r="AJ5480">
        <f t="shared" si="383"/>
        <v>3</v>
      </c>
    </row>
    <row r="5481" spans="14:36" x14ac:dyDescent="0.35">
      <c r="N5481">
        <v>2.3344138000000001</v>
      </c>
      <c r="O5481">
        <v>2.5599999999999999E-5</v>
      </c>
      <c r="P5481">
        <f t="shared" si="380"/>
        <v>19.658032096511281</v>
      </c>
      <c r="Q5481">
        <f t="shared" si="382"/>
        <v>3</v>
      </c>
      <c r="AG5481">
        <v>3.0975988000000001</v>
      </c>
      <c r="AH5481">
        <v>0</v>
      </c>
      <c r="AI5481">
        <f t="shared" si="381"/>
        <v>26.084791236461516</v>
      </c>
      <c r="AJ5481">
        <f t="shared" si="383"/>
        <v>3</v>
      </c>
    </row>
    <row r="5482" spans="14:36" x14ac:dyDescent="0.35">
      <c r="N5482">
        <v>2.3514737999999999</v>
      </c>
      <c r="O5482">
        <v>2.65E-5</v>
      </c>
      <c r="P5482">
        <f t="shared" si="380"/>
        <v>19.801693870429204</v>
      </c>
      <c r="Q5482">
        <f t="shared" si="382"/>
        <v>3</v>
      </c>
      <c r="AG5482">
        <v>3.1146153000000001</v>
      </c>
      <c r="AH5482">
        <v>0</v>
      </c>
      <c r="AI5482">
        <f t="shared" si="381"/>
        <v>26.228086698118865</v>
      </c>
      <c r="AJ5482">
        <f t="shared" si="383"/>
        <v>3</v>
      </c>
    </row>
    <row r="5483" spans="14:36" x14ac:dyDescent="0.35">
      <c r="N5483">
        <v>2.3685413</v>
      </c>
      <c r="O5483">
        <v>2.27E-5</v>
      </c>
      <c r="P5483">
        <f t="shared" si="380"/>
        <v>19.945418801633434</v>
      </c>
      <c r="Q5483">
        <f t="shared" si="382"/>
        <v>3</v>
      </c>
      <c r="AG5483">
        <v>3.1316369000000002</v>
      </c>
      <c r="AH5483">
        <v>0</v>
      </c>
      <c r="AI5483">
        <f t="shared" si="381"/>
        <v>26.371425106730904</v>
      </c>
      <c r="AJ5483">
        <f t="shared" si="383"/>
        <v>3</v>
      </c>
    </row>
    <row r="5484" spans="14:36" x14ac:dyDescent="0.35">
      <c r="N5484">
        <v>2.3856164</v>
      </c>
      <c r="O5484">
        <v>2.4499999999999999E-5</v>
      </c>
      <c r="P5484">
        <f t="shared" si="380"/>
        <v>20.089207732221123</v>
      </c>
      <c r="Q5484">
        <f t="shared" si="382"/>
        <v>3</v>
      </c>
      <c r="AG5484">
        <v>3.1486635000000001</v>
      </c>
      <c r="AH5484">
        <v>0</v>
      </c>
      <c r="AI5484">
        <f t="shared" si="381"/>
        <v>26.514805620200477</v>
      </c>
      <c r="AJ5484">
        <f t="shared" si="383"/>
        <v>3</v>
      </c>
    </row>
    <row r="5485" spans="14:36" x14ac:dyDescent="0.35">
      <c r="N5485">
        <v>2.4026988</v>
      </c>
      <c r="O5485">
        <v>2.3200000000000001E-5</v>
      </c>
      <c r="P5485">
        <f t="shared" si="380"/>
        <v>20.233058135900816</v>
      </c>
      <c r="Q5485">
        <f t="shared" si="382"/>
        <v>3</v>
      </c>
      <c r="AG5485">
        <v>3.1656952</v>
      </c>
      <c r="AH5485">
        <v>0</v>
      </c>
      <c r="AI5485">
        <f t="shared" si="381"/>
        <v>26.658229080624736</v>
      </c>
      <c r="AJ5485">
        <f t="shared" si="383"/>
        <v>3</v>
      </c>
    </row>
    <row r="5486" spans="14:36" x14ac:dyDescent="0.35">
      <c r="N5486">
        <v>2.4197886</v>
      </c>
      <c r="O5486">
        <v>2.16E-5</v>
      </c>
      <c r="P5486">
        <f t="shared" si="380"/>
        <v>20.376970854769663</v>
      </c>
      <c r="Q5486">
        <f t="shared" si="382"/>
        <v>3</v>
      </c>
      <c r="AG5486">
        <v>3.1827317000000002</v>
      </c>
      <c r="AH5486">
        <v>0</v>
      </c>
      <c r="AI5486">
        <f t="shared" si="381"/>
        <v>26.801692961712238</v>
      </c>
      <c r="AJ5486">
        <f t="shared" si="383"/>
        <v>3</v>
      </c>
    </row>
    <row r="5487" spans="14:36" x14ac:dyDescent="0.35">
      <c r="N5487">
        <v>2.4368856999999999</v>
      </c>
      <c r="O5487">
        <v>2.26E-5</v>
      </c>
      <c r="P5487">
        <f t="shared" si="380"/>
        <v>20.520945046730514</v>
      </c>
      <c r="Q5487">
        <f t="shared" si="382"/>
        <v>3</v>
      </c>
      <c r="AG5487">
        <v>3.1997732999999999</v>
      </c>
      <c r="AH5487">
        <v>0</v>
      </c>
      <c r="AI5487">
        <f t="shared" si="381"/>
        <v>26.945199789754422</v>
      </c>
      <c r="AJ5487">
        <f t="shared" si="383"/>
        <v>3</v>
      </c>
    </row>
    <row r="5488" spans="14:36" x14ac:dyDescent="0.35">
      <c r="N5488">
        <v>2.4539900000000001</v>
      </c>
      <c r="O5488">
        <v>2.19E-5</v>
      </c>
      <c r="P5488">
        <f t="shared" si="380"/>
        <v>20.664979869686224</v>
      </c>
      <c r="Q5488">
        <f t="shared" si="382"/>
        <v>3</v>
      </c>
      <c r="AG5488">
        <v>3.2168196999999998</v>
      </c>
      <c r="AH5488">
        <v>0</v>
      </c>
      <c r="AI5488">
        <f t="shared" si="381"/>
        <v>27.088747038459843</v>
      </c>
      <c r="AJ5488">
        <f t="shared" si="383"/>
        <v>3</v>
      </c>
    </row>
    <row r="5489" spans="14:36" x14ac:dyDescent="0.35">
      <c r="N5489">
        <v>2.4711013999999998</v>
      </c>
      <c r="O5489">
        <v>1.9899999999999999E-5</v>
      </c>
      <c r="P5489">
        <f t="shared" si="380"/>
        <v>20.809074481539628</v>
      </c>
      <c r="Q5489">
        <f t="shared" si="382"/>
        <v>3</v>
      </c>
      <c r="AG5489">
        <v>3.2338710000000002</v>
      </c>
      <c r="AH5489">
        <v>0</v>
      </c>
      <c r="AI5489">
        <f t="shared" si="381"/>
        <v>27.232335549925654</v>
      </c>
      <c r="AJ5489">
        <f t="shared" si="383"/>
        <v>3</v>
      </c>
    </row>
    <row r="5490" spans="14:36" x14ac:dyDescent="0.35">
      <c r="N5490">
        <v>2.4882198</v>
      </c>
      <c r="O5490">
        <v>2.12E-5</v>
      </c>
      <c r="P5490">
        <f t="shared" si="380"/>
        <v>20.953228040193594</v>
      </c>
      <c r="Q5490">
        <f t="shared" si="382"/>
        <v>3</v>
      </c>
      <c r="AG5490">
        <v>3.2509271000000002</v>
      </c>
      <c r="AH5490">
        <v>0</v>
      </c>
      <c r="AI5490">
        <f t="shared" si="381"/>
        <v>27.375964482054698</v>
      </c>
      <c r="AJ5490">
        <f t="shared" si="383"/>
        <v>3</v>
      </c>
    </row>
    <row r="5491" spans="14:36" x14ac:dyDescent="0.35">
      <c r="N5491">
        <v>2.5053453000000001</v>
      </c>
      <c r="O5491">
        <v>1.9300000000000002E-5</v>
      </c>
      <c r="P5491">
        <f t="shared" si="380"/>
        <v>21.09744138774526</v>
      </c>
      <c r="Q5491">
        <f t="shared" si="382"/>
        <v>3</v>
      </c>
      <c r="AG5491">
        <v>3.2679879999999999</v>
      </c>
      <c r="AH5491">
        <v>0</v>
      </c>
      <c r="AI5491">
        <f t="shared" si="381"/>
        <v>27.519633834846978</v>
      </c>
      <c r="AJ5491">
        <f t="shared" si="383"/>
        <v>3</v>
      </c>
    </row>
    <row r="5492" spans="14:36" x14ac:dyDescent="0.35">
      <c r="N5492">
        <v>2.5224777</v>
      </c>
      <c r="O5492">
        <v>2.12E-5</v>
      </c>
      <c r="P5492">
        <f t="shared" si="380"/>
        <v>21.241712840000325</v>
      </c>
      <c r="Q5492">
        <f t="shared" si="382"/>
        <v>3</v>
      </c>
      <c r="AG5492">
        <v>3.2850537000000002</v>
      </c>
      <c r="AH5492">
        <v>0</v>
      </c>
      <c r="AI5492">
        <f t="shared" si="381"/>
        <v>27.663343608302498</v>
      </c>
      <c r="AJ5492">
        <f t="shared" si="383"/>
        <v>3</v>
      </c>
    </row>
    <row r="5493" spans="14:36" x14ac:dyDescent="0.35">
      <c r="N5493">
        <v>2.5396169999999998</v>
      </c>
      <c r="O5493">
        <v>1.8700000000000001E-5</v>
      </c>
      <c r="P5493">
        <f t="shared" si="380"/>
        <v>21.386042396958793</v>
      </c>
      <c r="Q5493">
        <f t="shared" si="382"/>
        <v>3</v>
      </c>
      <c r="AG5493">
        <v>3.3021240999999999</v>
      </c>
      <c r="AH5493">
        <v>0</v>
      </c>
      <c r="AI5493">
        <f t="shared" si="381"/>
        <v>27.807092960324098</v>
      </c>
      <c r="AJ5493">
        <f t="shared" si="383"/>
        <v>3</v>
      </c>
    </row>
    <row r="5494" spans="14:36" x14ac:dyDescent="0.35">
      <c r="N5494">
        <v>2.5567631</v>
      </c>
      <c r="O5494">
        <v>1.8E-5</v>
      </c>
      <c r="P5494">
        <f t="shared" si="380"/>
        <v>21.530429216523515</v>
      </c>
      <c r="Q5494">
        <f t="shared" si="382"/>
        <v>3</v>
      </c>
      <c r="AG5494">
        <v>3.3191993000000002</v>
      </c>
      <c r="AH5494">
        <v>0</v>
      </c>
      <c r="AI5494">
        <f t="shared" si="381"/>
        <v>27.950882733008939</v>
      </c>
      <c r="AJ5494">
        <f t="shared" si="383"/>
        <v>3</v>
      </c>
    </row>
    <row r="5495" spans="14:36" x14ac:dyDescent="0.35">
      <c r="N5495">
        <v>2.5739160000000001</v>
      </c>
      <c r="O5495">
        <v>2.0100000000000001E-5</v>
      </c>
      <c r="P5495">
        <f t="shared" si="380"/>
        <v>21.674873298694486</v>
      </c>
      <c r="Q5495">
        <f t="shared" si="382"/>
        <v>3</v>
      </c>
      <c r="AG5495">
        <v>3.3362791000000001</v>
      </c>
      <c r="AH5495">
        <v>0</v>
      </c>
      <c r="AI5495">
        <f t="shared" si="381"/>
        <v>28.09471124216271</v>
      </c>
      <c r="AJ5495">
        <f t="shared" si="383"/>
        <v>3</v>
      </c>
    </row>
    <row r="5496" spans="14:36" x14ac:dyDescent="0.35">
      <c r="N5496">
        <v>2.5910755000000001</v>
      </c>
      <c r="O5496">
        <v>1.6699999999999999E-5</v>
      </c>
      <c r="P5496">
        <f t="shared" si="380"/>
        <v>21.819372959277405</v>
      </c>
      <c r="Q5496">
        <f t="shared" si="382"/>
        <v>3</v>
      </c>
      <c r="AG5496">
        <v>3.3533635999999998</v>
      </c>
      <c r="AH5496">
        <v>0</v>
      </c>
      <c r="AI5496">
        <f t="shared" si="381"/>
        <v>28.238579329882565</v>
      </c>
      <c r="AJ5496">
        <f t="shared" si="383"/>
        <v>3</v>
      </c>
    </row>
    <row r="5497" spans="14:36" x14ac:dyDescent="0.35">
      <c r="N5497">
        <v>2.6082417000000002</v>
      </c>
      <c r="O5497">
        <v>1.9199999999999999E-5</v>
      </c>
      <c r="P5497">
        <f t="shared" si="380"/>
        <v>21.963929040369429</v>
      </c>
      <c r="Q5497">
        <f t="shared" si="382"/>
        <v>3</v>
      </c>
      <c r="AG5497">
        <v>3.3704527999999998</v>
      </c>
      <c r="AH5497">
        <v>0</v>
      </c>
      <c r="AI5497">
        <f t="shared" si="381"/>
        <v>28.38248699616851</v>
      </c>
      <c r="AJ5497">
        <f t="shared" si="383"/>
        <v>3</v>
      </c>
    </row>
    <row r="5498" spans="14:36" x14ac:dyDescent="0.35">
      <c r="N5498">
        <v>2.6254145000000002</v>
      </c>
      <c r="O5498">
        <v>1.6399999999999999E-5</v>
      </c>
      <c r="P5498">
        <f t="shared" si="380"/>
        <v>22.108540699873398</v>
      </c>
      <c r="Q5498">
        <f t="shared" si="382"/>
        <v>3</v>
      </c>
      <c r="AG5498">
        <v>3.3875465</v>
      </c>
      <c r="AH5498">
        <v>0</v>
      </c>
      <c r="AI5498">
        <f t="shared" si="381"/>
        <v>28.526432556826236</v>
      </c>
      <c r="AJ5498">
        <f t="shared" si="383"/>
        <v>3</v>
      </c>
    </row>
    <row r="5499" spans="14:36" x14ac:dyDescent="0.35">
      <c r="N5499">
        <v>2.6425938000000002</v>
      </c>
      <c r="O5499">
        <v>1.6399999999999999E-5</v>
      </c>
      <c r="P5499">
        <f t="shared" si="380"/>
        <v>22.253207095692169</v>
      </c>
      <c r="Q5499">
        <f t="shared" si="382"/>
        <v>3</v>
      </c>
      <c r="AG5499">
        <v>3.4046447999999998</v>
      </c>
      <c r="AH5499">
        <v>0</v>
      </c>
      <c r="AI5499">
        <f t="shared" si="381"/>
        <v>28.670416853952897</v>
      </c>
      <c r="AJ5499">
        <f t="shared" si="383"/>
        <v>3</v>
      </c>
    </row>
    <row r="5500" spans="14:36" x14ac:dyDescent="0.35">
      <c r="N5500">
        <v>2.6597795</v>
      </c>
      <c r="O5500">
        <v>1.8300000000000001E-5</v>
      </c>
      <c r="P5500">
        <f t="shared" si="380"/>
        <v>22.397927385728583</v>
      </c>
      <c r="Q5500">
        <f t="shared" si="382"/>
        <v>3</v>
      </c>
      <c r="AG5500">
        <v>3.4217475999999998</v>
      </c>
      <c r="AH5500">
        <v>0</v>
      </c>
      <c r="AI5500">
        <f t="shared" si="381"/>
        <v>28.814439045451341</v>
      </c>
      <c r="AJ5500">
        <f t="shared" si="383"/>
        <v>3</v>
      </c>
    </row>
    <row r="5501" spans="14:36" x14ac:dyDescent="0.35">
      <c r="N5501">
        <v>2.6769717000000002</v>
      </c>
      <c r="O5501">
        <v>1.5299999999999999E-5</v>
      </c>
      <c r="P5501">
        <f t="shared" si="380"/>
        <v>22.542702412079798</v>
      </c>
      <c r="Q5501">
        <f t="shared" si="382"/>
        <v>3</v>
      </c>
      <c r="AG5501">
        <v>3.4388550000000002</v>
      </c>
      <c r="AH5501">
        <v>0</v>
      </c>
      <c r="AI5501">
        <f t="shared" si="381"/>
        <v>28.958499973418725</v>
      </c>
      <c r="AJ5501">
        <f t="shared" si="383"/>
        <v>3</v>
      </c>
    </row>
    <row r="5502" spans="14:36" x14ac:dyDescent="0.35">
      <c r="N5502">
        <v>2.6941701999999998</v>
      </c>
      <c r="O5502">
        <v>1.6500000000000001E-5</v>
      </c>
      <c r="P5502">
        <f t="shared" si="380"/>
        <v>22.687530490551509</v>
      </c>
      <c r="Q5502">
        <f t="shared" si="382"/>
        <v>3</v>
      </c>
      <c r="AG5502">
        <v>3.4559669</v>
      </c>
      <c r="AH5502">
        <v>0</v>
      </c>
      <c r="AI5502">
        <f t="shared" si="381"/>
        <v>29.102598795757885</v>
      </c>
      <c r="AJ5502">
        <f t="shared" si="383"/>
        <v>3</v>
      </c>
    </row>
    <row r="5503" spans="14:36" x14ac:dyDescent="0.35">
      <c r="N5503">
        <v>2.7113751000000001</v>
      </c>
      <c r="O5503">
        <v>1.5299999999999999E-5</v>
      </c>
      <c r="P5503">
        <f t="shared" si="380"/>
        <v>22.832412463240875</v>
      </c>
      <c r="Q5503">
        <f t="shared" si="382"/>
        <v>3</v>
      </c>
      <c r="AG5503">
        <v>3.4730832</v>
      </c>
      <c r="AH5503">
        <v>0</v>
      </c>
      <c r="AI5503">
        <f t="shared" si="381"/>
        <v>29.246734670371684</v>
      </c>
      <c r="AJ5503">
        <f t="shared" si="383"/>
        <v>3</v>
      </c>
    </row>
    <row r="5504" spans="14:36" x14ac:dyDescent="0.35">
      <c r="N5504">
        <v>2.7285862000000001</v>
      </c>
      <c r="O5504">
        <v>1.5500000000000001E-5</v>
      </c>
      <c r="P5504">
        <f t="shared" si="380"/>
        <v>22.977346645953581</v>
      </c>
      <c r="Q5504">
        <f t="shared" si="382"/>
        <v>3</v>
      </c>
      <c r="AG5504">
        <v>3.4902039999999999</v>
      </c>
      <c r="AH5504">
        <v>0</v>
      </c>
      <c r="AI5504">
        <f t="shared" si="381"/>
        <v>29.390908439357261</v>
      </c>
      <c r="AJ5504">
        <f t="shared" si="383"/>
        <v>3</v>
      </c>
    </row>
    <row r="5505" spans="14:36" x14ac:dyDescent="0.35">
      <c r="N5505">
        <v>2.7458035000000001</v>
      </c>
      <c r="O5505">
        <v>1.5800000000000001E-5</v>
      </c>
      <c r="P5505">
        <f t="shared" si="380"/>
        <v>23.122333038689632</v>
      </c>
      <c r="Q5505">
        <f t="shared" si="382"/>
        <v>3</v>
      </c>
      <c r="AG5505">
        <v>3.5073292</v>
      </c>
      <c r="AH5505">
        <v>0</v>
      </c>
      <c r="AI5505">
        <f t="shared" si="381"/>
        <v>29.535119260617478</v>
      </c>
      <c r="AJ5505">
        <f t="shared" si="383"/>
        <v>3</v>
      </c>
    </row>
    <row r="5506" spans="14:36" x14ac:dyDescent="0.35">
      <c r="N5506">
        <v>2.7630268999999998</v>
      </c>
      <c r="O5506">
        <v>1.5099999999999999E-5</v>
      </c>
      <c r="P5506">
        <f t="shared" ref="P5506:P5569" si="384">N5506*$L$4</f>
        <v>23.26737079935188</v>
      </c>
      <c r="Q5506">
        <f t="shared" si="382"/>
        <v>3</v>
      </c>
      <c r="AG5506">
        <v>3.5244586999999998</v>
      </c>
      <c r="AH5506">
        <v>0</v>
      </c>
      <c r="AI5506">
        <f t="shared" ref="AI5506:AI5569" si="385">AG5506*$L$4</f>
        <v>29.679366292055171</v>
      </c>
      <c r="AJ5506">
        <f t="shared" si="383"/>
        <v>3</v>
      </c>
    </row>
    <row r="5507" spans="14:36" x14ac:dyDescent="0.35">
      <c r="N5507">
        <v>2.7802565000000001</v>
      </c>
      <c r="O5507">
        <v>1.4399999999999999E-5</v>
      </c>
      <c r="P5507">
        <f t="shared" si="384"/>
        <v>23.41246077003748</v>
      </c>
      <c r="Q5507">
        <f t="shared" ref="Q5507:Q5570" si="386">IF(P5507&lt;=9,1,IF(P5507&lt;=19,2,IF(P5507&lt;=49,3,4)))</f>
        <v>3</v>
      </c>
      <c r="AG5507">
        <v>3.5415926999999998</v>
      </c>
      <c r="AH5507">
        <v>0</v>
      </c>
      <c r="AI5507">
        <f t="shared" si="385"/>
        <v>29.823651217864651</v>
      </c>
      <c r="AJ5507">
        <f t="shared" ref="AJ5507:AJ5570" si="387">IF(AI5507&lt;=9,1,IF(AI5507&lt;=19,2,IF(AI5507&lt;=49,3,4)))</f>
        <v>3</v>
      </c>
    </row>
    <row r="5508" spans="14:36" x14ac:dyDescent="0.35">
      <c r="N5508">
        <v>2.7974920999999999</v>
      </c>
      <c r="O5508">
        <v>1.3900000000000001E-5</v>
      </c>
      <c r="P5508">
        <f t="shared" si="384"/>
        <v>23.557601266552119</v>
      </c>
      <c r="Q5508">
        <f t="shared" si="386"/>
        <v>3</v>
      </c>
      <c r="AG5508">
        <v>3.5587309</v>
      </c>
      <c r="AH5508">
        <v>0</v>
      </c>
      <c r="AI5508">
        <f t="shared" si="385"/>
        <v>29.967971511754463</v>
      </c>
      <c r="AJ5508">
        <f t="shared" si="387"/>
        <v>3</v>
      </c>
    </row>
    <row r="5509" spans="14:36" x14ac:dyDescent="0.35">
      <c r="N5509">
        <v>2.8147338</v>
      </c>
      <c r="O5509">
        <v>1.3900000000000001E-5</v>
      </c>
      <c r="P5509">
        <f t="shared" si="384"/>
        <v>23.702793130992955</v>
      </c>
      <c r="Q5509">
        <f t="shared" si="386"/>
        <v>3</v>
      </c>
      <c r="AG5509">
        <v>3.5758735000000001</v>
      </c>
      <c r="AH5509">
        <v>0</v>
      </c>
      <c r="AI5509">
        <f t="shared" si="385"/>
        <v>30.112328857918907</v>
      </c>
      <c r="AJ5509">
        <f t="shared" si="387"/>
        <v>3</v>
      </c>
    </row>
    <row r="5510" spans="14:36" x14ac:dyDescent="0.35">
      <c r="N5510">
        <v>2.8319814000000001</v>
      </c>
      <c r="O5510">
        <v>1.49E-5</v>
      </c>
      <c r="P5510">
        <f t="shared" si="384"/>
        <v>23.848034679165689</v>
      </c>
      <c r="Q5510">
        <f t="shared" si="386"/>
        <v>3</v>
      </c>
      <c r="AG5510">
        <v>3.5930203999999999</v>
      </c>
      <c r="AH5510">
        <v>0</v>
      </c>
      <c r="AI5510">
        <f t="shared" si="385"/>
        <v>30.256722414260832</v>
      </c>
      <c r="AJ5510">
        <f t="shared" si="387"/>
        <v>3</v>
      </c>
    </row>
    <row r="5511" spans="14:36" x14ac:dyDescent="0.35">
      <c r="N5511">
        <v>2.8492348999999999</v>
      </c>
      <c r="O5511">
        <v>1.36E-5</v>
      </c>
      <c r="P5511">
        <f t="shared" si="384"/>
        <v>23.993325911070311</v>
      </c>
      <c r="Q5511">
        <f t="shared" si="386"/>
        <v>3</v>
      </c>
      <c r="AG5511">
        <v>3.6101716000000001</v>
      </c>
      <c r="AH5511">
        <v>0</v>
      </c>
      <c r="AI5511">
        <f t="shared" si="385"/>
        <v>30.40115218078024</v>
      </c>
      <c r="AJ5511">
        <f t="shared" si="387"/>
        <v>3</v>
      </c>
    </row>
    <row r="5512" spans="14:36" x14ac:dyDescent="0.35">
      <c r="N5512">
        <v>2.8664942999999998</v>
      </c>
      <c r="O5512">
        <v>1.33E-5</v>
      </c>
      <c r="P5512">
        <f t="shared" si="384"/>
        <v>24.138666826706832</v>
      </c>
      <c r="Q5512">
        <f t="shared" si="386"/>
        <v>3</v>
      </c>
      <c r="AG5512">
        <v>3.6273270000000002</v>
      </c>
      <c r="AH5512">
        <v>0</v>
      </c>
      <c r="AI5512">
        <f t="shared" si="385"/>
        <v>30.545617315379982</v>
      </c>
      <c r="AJ5512">
        <f t="shared" si="387"/>
        <v>3</v>
      </c>
    </row>
    <row r="5513" spans="14:36" x14ac:dyDescent="0.35">
      <c r="N5513">
        <v>2.8837595</v>
      </c>
      <c r="O5513">
        <v>1.26E-5</v>
      </c>
      <c r="P5513">
        <f t="shared" si="384"/>
        <v>24.284056583978096</v>
      </c>
      <c r="Q5513">
        <f t="shared" si="386"/>
        <v>3</v>
      </c>
      <c r="AG5513">
        <v>3.6444866</v>
      </c>
      <c r="AH5513">
        <v>0</v>
      </c>
      <c r="AI5513">
        <f t="shared" si="385"/>
        <v>30.690117818060049</v>
      </c>
      <c r="AJ5513">
        <f t="shared" si="387"/>
        <v>3</v>
      </c>
    </row>
    <row r="5514" spans="14:36" x14ac:dyDescent="0.35">
      <c r="N5514">
        <v>2.9010305000000001</v>
      </c>
      <c r="O5514">
        <v>1.34E-5</v>
      </c>
      <c r="P5514">
        <f t="shared" si="384"/>
        <v>24.4294951828841</v>
      </c>
      <c r="Q5514">
        <f t="shared" si="386"/>
        <v>3</v>
      </c>
      <c r="AG5514">
        <v>3.6616504000000001</v>
      </c>
      <c r="AH5514">
        <v>0</v>
      </c>
      <c r="AI5514">
        <f t="shared" si="385"/>
        <v>30.834653688820453</v>
      </c>
      <c r="AJ5514">
        <f t="shared" si="387"/>
        <v>3</v>
      </c>
    </row>
    <row r="5515" spans="14:36" x14ac:dyDescent="0.35">
      <c r="N5515">
        <v>2.9183072000000001</v>
      </c>
      <c r="O5515">
        <v>1.38E-5</v>
      </c>
      <c r="P5515">
        <f t="shared" si="384"/>
        <v>24.574981781327701</v>
      </c>
      <c r="Q5515">
        <f t="shared" si="386"/>
        <v>3</v>
      </c>
      <c r="AG5515">
        <v>3.6788183000000001</v>
      </c>
      <c r="AH5515">
        <v>0</v>
      </c>
      <c r="AI5515">
        <f t="shared" si="385"/>
        <v>30.979224085564038</v>
      </c>
      <c r="AJ5515">
        <f t="shared" si="387"/>
        <v>3</v>
      </c>
    </row>
    <row r="5516" spans="14:36" x14ac:dyDescent="0.35">
      <c r="N5516">
        <v>2.9355897</v>
      </c>
      <c r="O5516">
        <v>1.2799999999999999E-5</v>
      </c>
      <c r="P5516">
        <f t="shared" si="384"/>
        <v>24.720517221406041</v>
      </c>
      <c r="Q5516">
        <f t="shared" si="386"/>
        <v>3</v>
      </c>
      <c r="AG5516">
        <v>3.6959905000000002</v>
      </c>
      <c r="AH5516">
        <v>0</v>
      </c>
      <c r="AI5516">
        <f t="shared" si="385"/>
        <v>31.123830692485104</v>
      </c>
      <c r="AJ5516">
        <f t="shared" si="387"/>
        <v>3</v>
      </c>
    </row>
    <row r="5517" spans="14:36" x14ac:dyDescent="0.35">
      <c r="N5517">
        <v>2.9528778</v>
      </c>
      <c r="O5517">
        <v>1.15E-5</v>
      </c>
      <c r="P5517">
        <f t="shared" si="384"/>
        <v>24.866099818924827</v>
      </c>
      <c r="Q5517">
        <f t="shared" si="386"/>
        <v>3</v>
      </c>
      <c r="AG5517">
        <v>3.7131666999999999</v>
      </c>
      <c r="AH5517">
        <v>0</v>
      </c>
      <c r="AI5517">
        <f t="shared" si="385"/>
        <v>31.268470983292197</v>
      </c>
      <c r="AJ5517">
        <f t="shared" si="387"/>
        <v>3</v>
      </c>
    </row>
    <row r="5518" spans="14:36" x14ac:dyDescent="0.35">
      <c r="N5518">
        <v>2.9701715000000002</v>
      </c>
      <c r="O5518">
        <v>1.29E-5</v>
      </c>
      <c r="P5518">
        <f t="shared" si="384"/>
        <v>25.011729573884057</v>
      </c>
      <c r="Q5518">
        <f t="shared" si="386"/>
        <v>3</v>
      </c>
      <c r="AG5518">
        <v>3.7303470999999999</v>
      </c>
      <c r="AH5518">
        <v>0</v>
      </c>
      <c r="AI5518">
        <f t="shared" si="385"/>
        <v>31.413146642179623</v>
      </c>
      <c r="AJ5518">
        <f t="shared" si="387"/>
        <v>3</v>
      </c>
    </row>
    <row r="5519" spans="14:36" x14ac:dyDescent="0.35">
      <c r="N5519">
        <v>2.9874708000000001</v>
      </c>
      <c r="O5519">
        <v>1.2E-5</v>
      </c>
      <c r="P5519">
        <f t="shared" si="384"/>
        <v>25.157406486283723</v>
      </c>
      <c r="Q5519">
        <f t="shared" si="386"/>
        <v>3</v>
      </c>
      <c r="AG5519">
        <v>3.7475315</v>
      </c>
      <c r="AH5519">
        <v>0</v>
      </c>
      <c r="AI5519">
        <f t="shared" si="385"/>
        <v>31.557855984953083</v>
      </c>
      <c r="AJ5519">
        <f t="shared" si="387"/>
        <v>3</v>
      </c>
    </row>
    <row r="5520" spans="14:36" x14ac:dyDescent="0.35">
      <c r="N5520">
        <v>3.0047755999999999</v>
      </c>
      <c r="O5520">
        <v>1.2E-5</v>
      </c>
      <c r="P5520">
        <f t="shared" si="384"/>
        <v>25.303129714026682</v>
      </c>
      <c r="Q5520">
        <f t="shared" si="386"/>
        <v>3</v>
      </c>
      <c r="AG5520">
        <v>3.7647200000000001</v>
      </c>
      <c r="AH5520">
        <v>0</v>
      </c>
      <c r="AI5520">
        <f t="shared" si="385"/>
        <v>31.702599853709721</v>
      </c>
      <c r="AJ5520">
        <f t="shared" si="387"/>
        <v>3</v>
      </c>
    </row>
    <row r="5521" spans="14:36" x14ac:dyDescent="0.35">
      <c r="N5521">
        <v>3.0220859</v>
      </c>
      <c r="O5521">
        <v>1.11E-5</v>
      </c>
      <c r="P5521">
        <f t="shared" si="384"/>
        <v>25.448899257112934</v>
      </c>
      <c r="Q5521">
        <f t="shared" si="386"/>
        <v>3</v>
      </c>
      <c r="AG5521">
        <v>3.7819126000000001</v>
      </c>
      <c r="AH5521">
        <v>0</v>
      </c>
      <c r="AI5521">
        <f t="shared" si="385"/>
        <v>31.847378248449537</v>
      </c>
      <c r="AJ5521">
        <f t="shared" si="387"/>
        <v>3</v>
      </c>
    </row>
    <row r="5522" spans="14:36" x14ac:dyDescent="0.35">
      <c r="N5522">
        <v>3.0394017</v>
      </c>
      <c r="O5522">
        <v>1.17E-5</v>
      </c>
      <c r="P5522">
        <f t="shared" si="384"/>
        <v>25.594715115542478</v>
      </c>
      <c r="Q5522">
        <f t="shared" si="386"/>
        <v>3</v>
      </c>
      <c r="AG5522">
        <v>3.7991090999999999</v>
      </c>
      <c r="AH5522">
        <v>0</v>
      </c>
      <c r="AI5522">
        <f t="shared" si="385"/>
        <v>31.992189484978233</v>
      </c>
      <c r="AJ5522">
        <f t="shared" si="387"/>
        <v>3</v>
      </c>
    </row>
    <row r="5523" spans="14:36" x14ac:dyDescent="0.35">
      <c r="N5523">
        <v>3.0567229</v>
      </c>
      <c r="O5523">
        <v>1.19E-5</v>
      </c>
      <c r="P5523">
        <f t="shared" si="384"/>
        <v>25.74057644721816</v>
      </c>
      <c r="Q5523">
        <f t="shared" si="386"/>
        <v>3</v>
      </c>
      <c r="AG5523">
        <v>3.8163097000000001</v>
      </c>
      <c r="AH5523">
        <v>0</v>
      </c>
      <c r="AI5523">
        <f t="shared" si="385"/>
        <v>32.137035247490118</v>
      </c>
      <c r="AJ5523">
        <f t="shared" si="387"/>
        <v>3</v>
      </c>
    </row>
    <row r="5524" spans="14:36" x14ac:dyDescent="0.35">
      <c r="N5524">
        <v>3.0740493999999998</v>
      </c>
      <c r="O5524">
        <v>1.15E-5</v>
      </c>
      <c r="P5524">
        <f t="shared" si="384"/>
        <v>25.886482410042831</v>
      </c>
      <c r="Q5524">
        <f t="shared" si="386"/>
        <v>3</v>
      </c>
      <c r="AG5524">
        <v>3.8335142000000002</v>
      </c>
      <c r="AH5524">
        <v>0</v>
      </c>
      <c r="AI5524">
        <f t="shared" si="385"/>
        <v>32.281913851790875</v>
      </c>
      <c r="AJ5524">
        <f t="shared" si="387"/>
        <v>3</v>
      </c>
    </row>
    <row r="5525" spans="14:36" x14ac:dyDescent="0.35">
      <c r="N5525">
        <v>3.0913813000000001</v>
      </c>
      <c r="O5525">
        <v>1.0900000000000001E-5</v>
      </c>
      <c r="P5525">
        <f t="shared" si="384"/>
        <v>26.032433846113644</v>
      </c>
      <c r="Q5525">
        <f t="shared" si="386"/>
        <v>3</v>
      </c>
      <c r="AG5525">
        <v>3.8507226999999999</v>
      </c>
      <c r="AH5525">
        <v>0</v>
      </c>
      <c r="AI5525">
        <f t="shared" si="385"/>
        <v>32.426826139977656</v>
      </c>
      <c r="AJ5525">
        <f t="shared" si="387"/>
        <v>3</v>
      </c>
    </row>
    <row r="5526" spans="14:36" x14ac:dyDescent="0.35">
      <c r="N5526">
        <v>3.1087186</v>
      </c>
      <c r="O5526">
        <v>1.03E-5</v>
      </c>
      <c r="P5526">
        <f t="shared" si="384"/>
        <v>26.178430755430597</v>
      </c>
      <c r="Q5526">
        <f t="shared" si="386"/>
        <v>3</v>
      </c>
      <c r="AG5526">
        <v>3.8679351</v>
      </c>
      <c r="AH5526">
        <v>0</v>
      </c>
      <c r="AI5526">
        <f t="shared" si="385"/>
        <v>32.571771269953324</v>
      </c>
      <c r="AJ5526">
        <f t="shared" si="387"/>
        <v>3</v>
      </c>
    </row>
    <row r="5527" spans="14:36" x14ac:dyDescent="0.35">
      <c r="N5527">
        <v>3.126061</v>
      </c>
      <c r="O5527">
        <v>1.13E-5</v>
      </c>
      <c r="P5527">
        <f t="shared" si="384"/>
        <v>26.324470611702239</v>
      </c>
      <c r="Q5527">
        <f t="shared" si="386"/>
        <v>3</v>
      </c>
      <c r="AG5527">
        <v>3.8851515000000001</v>
      </c>
      <c r="AH5527">
        <v>0</v>
      </c>
      <c r="AI5527">
        <f t="shared" si="385"/>
        <v>32.716750083815022</v>
      </c>
      <c r="AJ5527">
        <f t="shared" si="387"/>
        <v>3</v>
      </c>
    </row>
    <row r="5528" spans="14:36" x14ac:dyDescent="0.35">
      <c r="N5528">
        <v>3.1434087000000002</v>
      </c>
      <c r="O5528">
        <v>1.0900000000000001E-5</v>
      </c>
      <c r="P5528">
        <f t="shared" si="384"/>
        <v>26.470555099122873</v>
      </c>
      <c r="Q5528">
        <f t="shared" si="386"/>
        <v>3</v>
      </c>
      <c r="AG5528">
        <v>3.9023717000000002</v>
      </c>
      <c r="AH5528">
        <v>0</v>
      </c>
      <c r="AI5528">
        <f t="shared" si="385"/>
        <v>32.861760897368448</v>
      </c>
      <c r="AJ5528">
        <f t="shared" si="387"/>
        <v>3</v>
      </c>
    </row>
    <row r="5529" spans="14:36" x14ac:dyDescent="0.35">
      <c r="N5529">
        <v>3.1607617000000001</v>
      </c>
      <c r="O5529">
        <v>1.0200000000000001E-5</v>
      </c>
      <c r="P5529">
        <f t="shared" si="384"/>
        <v>26.616684217692494</v>
      </c>
      <c r="Q5529">
        <f t="shared" si="386"/>
        <v>3</v>
      </c>
      <c r="AG5529">
        <v>3.9195958000000002</v>
      </c>
      <c r="AH5529">
        <v>0</v>
      </c>
      <c r="AI5529">
        <f t="shared" si="385"/>
        <v>33.006804552710754</v>
      </c>
      <c r="AJ5529">
        <f t="shared" si="387"/>
        <v>3</v>
      </c>
    </row>
    <row r="5530" spans="14:36" x14ac:dyDescent="0.35">
      <c r="N5530">
        <v>3.1781196999999999</v>
      </c>
      <c r="O5530">
        <v>1.0499999999999999E-5</v>
      </c>
      <c r="P5530">
        <f t="shared" si="384"/>
        <v>26.762855441119651</v>
      </c>
      <c r="Q5530">
        <f t="shared" si="386"/>
        <v>3</v>
      </c>
      <c r="AG5530">
        <v>3.9368238</v>
      </c>
      <c r="AH5530">
        <v>0</v>
      </c>
      <c r="AI5530">
        <f t="shared" si="385"/>
        <v>33.15188104984194</v>
      </c>
      <c r="AJ5530">
        <f t="shared" si="387"/>
        <v>3</v>
      </c>
    </row>
    <row r="5531" spans="14:36" x14ac:dyDescent="0.35">
      <c r="N5531">
        <v>3.1954829</v>
      </c>
      <c r="O5531">
        <v>1.06E-5</v>
      </c>
      <c r="P5531">
        <f t="shared" si="384"/>
        <v>26.909070453598648</v>
      </c>
      <c r="Q5531">
        <f t="shared" si="386"/>
        <v>3</v>
      </c>
      <c r="AG5531">
        <v>3.9540555999999998</v>
      </c>
      <c r="AH5531">
        <v>0</v>
      </c>
      <c r="AI5531">
        <f t="shared" si="385"/>
        <v>33.296989546664847</v>
      </c>
      <c r="AJ5531">
        <f t="shared" si="387"/>
        <v>3</v>
      </c>
    </row>
    <row r="5532" spans="14:36" x14ac:dyDescent="0.35">
      <c r="N5532">
        <v>3.2128511999999998</v>
      </c>
      <c r="O5532">
        <v>9.7000000000000003E-6</v>
      </c>
      <c r="P5532">
        <f t="shared" si="384"/>
        <v>27.055328413032335</v>
      </c>
      <c r="Q5532">
        <f t="shared" si="386"/>
        <v>3</v>
      </c>
      <c r="AG5532">
        <v>3.9712912</v>
      </c>
      <c r="AH5532">
        <v>0</v>
      </c>
      <c r="AI5532">
        <f t="shared" si="385"/>
        <v>33.442130043179489</v>
      </c>
      <c r="AJ5532">
        <f t="shared" si="387"/>
        <v>3</v>
      </c>
    </row>
    <row r="5533" spans="14:36" x14ac:dyDescent="0.35">
      <c r="N5533">
        <v>3.2302246000000001</v>
      </c>
      <c r="O5533">
        <v>1.0000000000000001E-5</v>
      </c>
      <c r="P5533">
        <f t="shared" si="384"/>
        <v>27.201629319420711</v>
      </c>
      <c r="Q5533">
        <f t="shared" si="386"/>
        <v>3</v>
      </c>
      <c r="AG5533">
        <v>3.9885307000000001</v>
      </c>
      <c r="AH5533">
        <v>0</v>
      </c>
      <c r="AI5533">
        <f t="shared" si="385"/>
        <v>33.587303381483011</v>
      </c>
      <c r="AJ5533">
        <f t="shared" si="387"/>
        <v>3</v>
      </c>
    </row>
    <row r="5534" spans="14:36" x14ac:dyDescent="0.35">
      <c r="N5534">
        <v>3.2476029999999998</v>
      </c>
      <c r="O5534">
        <v>1.03E-5</v>
      </c>
      <c r="P5534">
        <f t="shared" si="384"/>
        <v>27.347972330666622</v>
      </c>
      <c r="Q5534">
        <f t="shared" si="386"/>
        <v>3</v>
      </c>
      <c r="AG5534">
        <v>4.0057739000000003</v>
      </c>
      <c r="AH5534">
        <v>0</v>
      </c>
      <c r="AI5534">
        <f t="shared" si="385"/>
        <v>33.73250787738111</v>
      </c>
      <c r="AJ5534">
        <f t="shared" si="387"/>
        <v>3</v>
      </c>
    </row>
    <row r="5535" spans="14:36" x14ac:dyDescent="0.35">
      <c r="N5535">
        <v>3.2649862999999999</v>
      </c>
      <c r="O5535">
        <v>9.2E-6</v>
      </c>
      <c r="P5535">
        <f t="shared" si="384"/>
        <v>27.49435660467292</v>
      </c>
      <c r="Q5535">
        <f t="shared" si="386"/>
        <v>3</v>
      </c>
      <c r="AG5535">
        <v>4.0230208999999997</v>
      </c>
      <c r="AH5535">
        <v>0</v>
      </c>
      <c r="AI5535">
        <f t="shared" si="385"/>
        <v>33.87774437297093</v>
      </c>
      <c r="AJ5535">
        <f t="shared" si="387"/>
        <v>3</v>
      </c>
    </row>
    <row r="5536" spans="14:36" x14ac:dyDescent="0.35">
      <c r="N5536">
        <v>3.2823747000000001</v>
      </c>
      <c r="O5536">
        <v>1.01E-5</v>
      </c>
      <c r="P5536">
        <f t="shared" si="384"/>
        <v>27.640783825633907</v>
      </c>
      <c r="Q5536">
        <f t="shared" si="386"/>
        <v>3</v>
      </c>
      <c r="AG5536">
        <v>4.0402715999999996</v>
      </c>
      <c r="AH5536">
        <v>0</v>
      </c>
      <c r="AI5536">
        <f t="shared" si="385"/>
        <v>34.023012026155335</v>
      </c>
      <c r="AJ5536">
        <f t="shared" si="387"/>
        <v>3</v>
      </c>
    </row>
    <row r="5537" spans="14:36" x14ac:dyDescent="0.35">
      <c r="N5537">
        <v>3.2997679999999998</v>
      </c>
      <c r="O5537">
        <v>9.3000000000000007E-6</v>
      </c>
      <c r="P5537">
        <f t="shared" si="384"/>
        <v>27.787252309355278</v>
      </c>
      <c r="Q5537">
        <f t="shared" si="386"/>
        <v>3</v>
      </c>
      <c r="AG5537">
        <v>4.0575260000000002</v>
      </c>
      <c r="AH5537">
        <v>0</v>
      </c>
      <c r="AI5537">
        <f t="shared" si="385"/>
        <v>34.168310836934324</v>
      </c>
      <c r="AJ5537">
        <f t="shared" si="387"/>
        <v>3</v>
      </c>
    </row>
    <row r="5538" spans="14:36" x14ac:dyDescent="0.35">
      <c r="N5538">
        <v>3.3171661000000001</v>
      </c>
      <c r="O5538">
        <v>9.0000000000000002E-6</v>
      </c>
      <c r="P5538">
        <f t="shared" si="384"/>
        <v>27.933761213739892</v>
      </c>
      <c r="Q5538">
        <f t="shared" si="386"/>
        <v>3</v>
      </c>
      <c r="AG5538">
        <v>4.0747840999999996</v>
      </c>
      <c r="AH5538">
        <v>0</v>
      </c>
      <c r="AI5538">
        <f t="shared" si="385"/>
        <v>34.313640805307877</v>
      </c>
      <c r="AJ5538">
        <f t="shared" si="387"/>
        <v>3</v>
      </c>
    </row>
    <row r="5539" spans="14:36" x14ac:dyDescent="0.35">
      <c r="N5539">
        <v>3.3345691999999998</v>
      </c>
      <c r="O5539">
        <v>9.5000000000000005E-6</v>
      </c>
      <c r="P5539">
        <f t="shared" si="384"/>
        <v>28.080312222982034</v>
      </c>
      <c r="Q5539">
        <f t="shared" si="386"/>
        <v>3</v>
      </c>
      <c r="AG5539">
        <v>4.0920459999999999</v>
      </c>
      <c r="AH5539">
        <v>0</v>
      </c>
      <c r="AI5539">
        <f t="shared" si="385"/>
        <v>34.459002773373172</v>
      </c>
      <c r="AJ5539">
        <f t="shared" si="387"/>
        <v>3</v>
      </c>
    </row>
    <row r="5540" spans="14:36" x14ac:dyDescent="0.35">
      <c r="N5540">
        <v>3.3519771</v>
      </c>
      <c r="O5540">
        <v>9.7000000000000003E-6</v>
      </c>
      <c r="P5540">
        <f t="shared" si="384"/>
        <v>28.226903652887419</v>
      </c>
      <c r="Q5540">
        <f t="shared" si="386"/>
        <v>3</v>
      </c>
      <c r="AG5540">
        <v>4.1093114999999996</v>
      </c>
      <c r="AH5540">
        <v>0</v>
      </c>
      <c r="AI5540">
        <f t="shared" si="385"/>
        <v>34.604395056935878</v>
      </c>
      <c r="AJ5540">
        <f t="shared" si="387"/>
        <v>3</v>
      </c>
    </row>
    <row r="5541" spans="14:36" x14ac:dyDescent="0.35">
      <c r="N5541">
        <v>3.3693898</v>
      </c>
      <c r="O5541">
        <v>9.0000000000000002E-6</v>
      </c>
      <c r="P5541">
        <f t="shared" si="384"/>
        <v>28.37353550345604</v>
      </c>
      <c r="Q5541">
        <f t="shared" si="386"/>
        <v>3</v>
      </c>
      <c r="AG5541">
        <v>4.1265806999999999</v>
      </c>
      <c r="AH5541">
        <v>0</v>
      </c>
      <c r="AI5541">
        <f t="shared" si="385"/>
        <v>34.749818498093177</v>
      </c>
      <c r="AJ5541">
        <f t="shared" si="387"/>
        <v>3</v>
      </c>
    </row>
    <row r="5542" spans="14:36" x14ac:dyDescent="0.35">
      <c r="N5542">
        <v>3.3868071999999998</v>
      </c>
      <c r="O5542">
        <v>8.6999999999999997E-6</v>
      </c>
      <c r="P5542">
        <f t="shared" si="384"/>
        <v>28.520206932590742</v>
      </c>
      <c r="Q5542">
        <f t="shared" si="386"/>
        <v>3</v>
      </c>
      <c r="AG5542">
        <v>4.1438534999999996</v>
      </c>
      <c r="AH5542">
        <v>0</v>
      </c>
      <c r="AI5542">
        <f t="shared" si="385"/>
        <v>34.895272254747894</v>
      </c>
      <c r="AJ5542">
        <f t="shared" si="387"/>
        <v>3</v>
      </c>
    </row>
    <row r="5543" spans="14:36" x14ac:dyDescent="0.35">
      <c r="N5543">
        <v>3.4042295</v>
      </c>
      <c r="O5543">
        <v>9.0999999999999993E-6</v>
      </c>
      <c r="P5543">
        <f t="shared" si="384"/>
        <v>28.666919624485836</v>
      </c>
      <c r="Q5543">
        <f t="shared" si="386"/>
        <v>3</v>
      </c>
      <c r="AG5543">
        <v>4.1611298999999997</v>
      </c>
      <c r="AH5543">
        <v>0</v>
      </c>
      <c r="AI5543">
        <f t="shared" si="385"/>
        <v>35.040756326900045</v>
      </c>
      <c r="AJ5543">
        <f t="shared" si="387"/>
        <v>3</v>
      </c>
    </row>
    <row r="5544" spans="14:36" x14ac:dyDescent="0.35">
      <c r="N5544">
        <v>3.4216563999999998</v>
      </c>
      <c r="O5544">
        <v>8.3999999999999992E-6</v>
      </c>
      <c r="P5544">
        <f t="shared" si="384"/>
        <v>28.813671052849859</v>
      </c>
      <c r="Q5544">
        <f t="shared" si="386"/>
        <v>3</v>
      </c>
      <c r="AG5544">
        <v>4.1784099000000001</v>
      </c>
      <c r="AH5544">
        <v>0</v>
      </c>
      <c r="AI5544">
        <f t="shared" si="385"/>
        <v>35.186270714549622</v>
      </c>
      <c r="AJ5544">
        <f t="shared" si="387"/>
        <v>3</v>
      </c>
    </row>
    <row r="5545" spans="14:36" x14ac:dyDescent="0.35">
      <c r="N5545">
        <v>3.4390879999999999</v>
      </c>
      <c r="O5545">
        <v>8.8000000000000004E-6</v>
      </c>
      <c r="P5545">
        <f t="shared" si="384"/>
        <v>28.960462059779971</v>
      </c>
      <c r="Q5545">
        <f t="shared" si="386"/>
        <v>3</v>
      </c>
      <c r="AG5545">
        <v>4.1956935</v>
      </c>
      <c r="AH5545">
        <v>0</v>
      </c>
      <c r="AI5545">
        <f t="shared" si="385"/>
        <v>35.331815417696617</v>
      </c>
      <c r="AJ5545">
        <f t="shared" si="387"/>
        <v>3</v>
      </c>
    </row>
    <row r="5546" spans="14:36" x14ac:dyDescent="0.35">
      <c r="N5546">
        <v>3.4565242999999999</v>
      </c>
      <c r="O5546">
        <v>9.2E-6</v>
      </c>
      <c r="P5546">
        <f t="shared" si="384"/>
        <v>29.107292645276164</v>
      </c>
      <c r="Q5546">
        <f t="shared" si="386"/>
        <v>3</v>
      </c>
      <c r="AG5546">
        <v>4.2129807000000001</v>
      </c>
      <c r="AH5546">
        <v>0</v>
      </c>
      <c r="AI5546">
        <f t="shared" si="385"/>
        <v>35.477390436341047</v>
      </c>
      <c r="AJ5546">
        <f t="shared" si="387"/>
        <v>3</v>
      </c>
    </row>
    <row r="5547" spans="14:36" x14ac:dyDescent="0.35">
      <c r="N5547">
        <v>3.4739653000000001</v>
      </c>
      <c r="O5547">
        <v>7.9000000000000006E-6</v>
      </c>
      <c r="P5547">
        <f t="shared" si="384"/>
        <v>29.25416280933845</v>
      </c>
      <c r="Q5547">
        <f t="shared" si="386"/>
        <v>3</v>
      </c>
      <c r="AG5547">
        <v>4.2302714000000003</v>
      </c>
      <c r="AH5547">
        <v>0</v>
      </c>
      <c r="AI5547">
        <f t="shared" si="385"/>
        <v>35.622994928385758</v>
      </c>
      <c r="AJ5547">
        <f t="shared" si="387"/>
        <v>3</v>
      </c>
    </row>
    <row r="5548" spans="14:36" x14ac:dyDescent="0.35">
      <c r="N5548">
        <v>3.4914108000000001</v>
      </c>
      <c r="O5548">
        <v>8.4999999999999999E-6</v>
      </c>
      <c r="P5548">
        <f t="shared" si="384"/>
        <v>29.401070867772514</v>
      </c>
      <c r="Q5548">
        <f t="shared" si="386"/>
        <v>3</v>
      </c>
      <c r="AG5548">
        <v>4.2475657</v>
      </c>
      <c r="AH5548">
        <v>0</v>
      </c>
      <c r="AI5548">
        <f t="shared" si="385"/>
        <v>35.768629735927881</v>
      </c>
      <c r="AJ5548">
        <f t="shared" si="387"/>
        <v>3</v>
      </c>
    </row>
    <row r="5549" spans="14:36" x14ac:dyDescent="0.35">
      <c r="N5549">
        <v>3.5088609000000002</v>
      </c>
      <c r="O5549">
        <v>8.3999999999999992E-6</v>
      </c>
      <c r="P5549">
        <f t="shared" si="384"/>
        <v>29.548017662675512</v>
      </c>
      <c r="Q5549">
        <f t="shared" si="386"/>
        <v>3</v>
      </c>
      <c r="AG5549">
        <v>4.2648634999999997</v>
      </c>
      <c r="AH5549">
        <v>0</v>
      </c>
      <c r="AI5549">
        <f t="shared" si="385"/>
        <v>35.914294016870286</v>
      </c>
      <c r="AJ5549">
        <f t="shared" si="387"/>
        <v>3</v>
      </c>
    </row>
    <row r="5550" spans="14:36" x14ac:dyDescent="0.35">
      <c r="N5550">
        <v>3.5263156000000002</v>
      </c>
      <c r="O5550">
        <v>8.3000000000000002E-6</v>
      </c>
      <c r="P5550">
        <f t="shared" si="384"/>
        <v>29.695003194047448</v>
      </c>
      <c r="Q5550">
        <f t="shared" si="386"/>
        <v>3</v>
      </c>
      <c r="AG5550">
        <v>4.2821647</v>
      </c>
      <c r="AH5550">
        <v>0</v>
      </c>
      <c r="AI5550">
        <f t="shared" si="385"/>
        <v>36.059986929115823</v>
      </c>
      <c r="AJ5550">
        <f t="shared" si="387"/>
        <v>3</v>
      </c>
    </row>
    <row r="5551" spans="14:36" x14ac:dyDescent="0.35">
      <c r="N5551">
        <v>3.5437748</v>
      </c>
      <c r="O5551">
        <v>7.7000000000000008E-6</v>
      </c>
      <c r="P5551">
        <f t="shared" si="384"/>
        <v>29.842026619791163</v>
      </c>
      <c r="Q5551">
        <f t="shared" si="386"/>
        <v>3</v>
      </c>
      <c r="AG5551">
        <v>4.2994694999999998</v>
      </c>
      <c r="AH5551">
        <v>0</v>
      </c>
      <c r="AI5551">
        <f t="shared" si="385"/>
        <v>36.205710156858785</v>
      </c>
      <c r="AJ5551">
        <f t="shared" si="387"/>
        <v>3</v>
      </c>
    </row>
    <row r="5552" spans="14:36" x14ac:dyDescent="0.35">
      <c r="N5552">
        <v>3.5612385</v>
      </c>
      <c r="O5552">
        <v>9.0999999999999993E-6</v>
      </c>
      <c r="P5552">
        <f t="shared" si="384"/>
        <v>29.989087939906664</v>
      </c>
      <c r="Q5552">
        <f t="shared" si="386"/>
        <v>3</v>
      </c>
      <c r="AG5552">
        <v>4.3167777999999997</v>
      </c>
      <c r="AH5552">
        <v>0</v>
      </c>
      <c r="AI5552">
        <f t="shared" si="385"/>
        <v>36.351462858002016</v>
      </c>
      <c r="AJ5552">
        <f t="shared" si="387"/>
        <v>3</v>
      </c>
    </row>
    <row r="5553" spans="14:36" x14ac:dyDescent="0.35">
      <c r="N5553">
        <v>3.5787067000000001</v>
      </c>
      <c r="O5553">
        <v>7.7999999999999999E-6</v>
      </c>
      <c r="P5553">
        <f t="shared" si="384"/>
        <v>30.136187154393951</v>
      </c>
      <c r="Q5553">
        <f t="shared" si="386"/>
        <v>3</v>
      </c>
      <c r="AG5553">
        <v>4.3340895000000002</v>
      </c>
      <c r="AH5553">
        <v>0</v>
      </c>
      <c r="AI5553">
        <f t="shared" si="385"/>
        <v>36.497244190448384</v>
      </c>
      <c r="AJ5553">
        <f t="shared" si="387"/>
        <v>3</v>
      </c>
    </row>
    <row r="5554" spans="14:36" x14ac:dyDescent="0.35">
      <c r="N5554">
        <v>3.5961794</v>
      </c>
      <c r="O5554">
        <v>7.6000000000000001E-6</v>
      </c>
      <c r="P5554">
        <f t="shared" si="384"/>
        <v>30.283324263253018</v>
      </c>
      <c r="Q5554">
        <f t="shared" si="386"/>
        <v>3</v>
      </c>
      <c r="AG5554">
        <v>4.3514046000000004</v>
      </c>
      <c r="AH5554">
        <v>0</v>
      </c>
      <c r="AI5554">
        <f t="shared" si="385"/>
        <v>36.64305415419787</v>
      </c>
      <c r="AJ5554">
        <f t="shared" si="387"/>
        <v>3</v>
      </c>
    </row>
    <row r="5555" spans="14:36" x14ac:dyDescent="0.35">
      <c r="N5555">
        <v>3.6136564</v>
      </c>
      <c r="O5555">
        <v>7.1999999999999997E-6</v>
      </c>
      <c r="P5555">
        <f t="shared" si="384"/>
        <v>30.430497582289568</v>
      </c>
      <c r="Q5555">
        <f t="shared" si="386"/>
        <v>3</v>
      </c>
      <c r="AG5555">
        <v>4.3687231999999998</v>
      </c>
      <c r="AH5555">
        <v>0</v>
      </c>
      <c r="AI5555">
        <f t="shared" si="385"/>
        <v>36.78889359134763</v>
      </c>
      <c r="AJ5555">
        <f t="shared" si="387"/>
        <v>3</v>
      </c>
    </row>
    <row r="5556" spans="14:36" x14ac:dyDescent="0.35">
      <c r="N5556">
        <v>3.6311379000000001</v>
      </c>
      <c r="O5556">
        <v>8.8999999999999995E-6</v>
      </c>
      <c r="P5556">
        <f t="shared" si="384"/>
        <v>30.577708795697905</v>
      </c>
      <c r="Q5556">
        <f t="shared" si="386"/>
        <v>3</v>
      </c>
      <c r="AG5556">
        <v>4.3860451999999999</v>
      </c>
      <c r="AH5556">
        <v>0</v>
      </c>
      <c r="AI5556">
        <f t="shared" si="385"/>
        <v>36.934761659800522</v>
      </c>
      <c r="AJ5556">
        <f t="shared" si="387"/>
        <v>3</v>
      </c>
    </row>
    <row r="5557" spans="14:36" x14ac:dyDescent="0.35">
      <c r="N5557">
        <v>3.6486236999999999</v>
      </c>
      <c r="O5557">
        <v>7.5000000000000002E-6</v>
      </c>
      <c r="P5557">
        <f t="shared" si="384"/>
        <v>30.724956219283722</v>
      </c>
      <c r="Q5557">
        <f t="shared" si="386"/>
        <v>3</v>
      </c>
      <c r="AG5557">
        <v>4.4033705999999997</v>
      </c>
      <c r="AH5557">
        <v>0</v>
      </c>
      <c r="AI5557">
        <f t="shared" si="385"/>
        <v>37.08065835955653</v>
      </c>
      <c r="AJ5557">
        <f t="shared" si="387"/>
        <v>3</v>
      </c>
    </row>
    <row r="5558" spans="14:36" x14ac:dyDescent="0.35">
      <c r="N5558">
        <v>3.6661139</v>
      </c>
      <c r="O5558">
        <v>7.1999999999999997E-6</v>
      </c>
      <c r="P5558">
        <f t="shared" si="384"/>
        <v>30.872240695144171</v>
      </c>
      <c r="Q5558">
        <f t="shared" si="386"/>
        <v>3</v>
      </c>
      <c r="AG5558">
        <v>4.4206992999999999</v>
      </c>
      <c r="AH5558">
        <v>0</v>
      </c>
      <c r="AI5558">
        <f t="shared" si="385"/>
        <v>37.226582848518525</v>
      </c>
      <c r="AJ5558">
        <f t="shared" si="387"/>
        <v>3</v>
      </c>
    </row>
    <row r="5559" spans="14:36" x14ac:dyDescent="0.35">
      <c r="N5559">
        <v>3.6836083999999998</v>
      </c>
      <c r="O5559">
        <v>7.0999999999999998E-6</v>
      </c>
      <c r="P5559">
        <f t="shared" si="384"/>
        <v>31.019561381182104</v>
      </c>
      <c r="Q5559">
        <f t="shared" si="386"/>
        <v>3</v>
      </c>
      <c r="AG5559">
        <v>4.4380315000000001</v>
      </c>
      <c r="AH5559">
        <v>0</v>
      </c>
      <c r="AI5559">
        <f t="shared" si="385"/>
        <v>37.372536810880788</v>
      </c>
      <c r="AJ5559">
        <f t="shared" si="387"/>
        <v>3</v>
      </c>
    </row>
    <row r="5560" spans="14:36" x14ac:dyDescent="0.35">
      <c r="N5560">
        <v>3.7011072</v>
      </c>
      <c r="O5560">
        <v>8.1000000000000004E-6</v>
      </c>
      <c r="P5560">
        <f t="shared" si="384"/>
        <v>31.166918277397521</v>
      </c>
      <c r="Q5560">
        <f t="shared" si="386"/>
        <v>3</v>
      </c>
      <c r="AG5560">
        <v>4.4553668999999996</v>
      </c>
      <c r="AH5560">
        <v>0</v>
      </c>
      <c r="AI5560">
        <f t="shared" si="385"/>
        <v>37.518517720351873</v>
      </c>
      <c r="AJ5560">
        <f t="shared" si="387"/>
        <v>3</v>
      </c>
    </row>
    <row r="5561" spans="14:36" x14ac:dyDescent="0.35">
      <c r="N5561">
        <v>3.7186102999999999</v>
      </c>
      <c r="O5561">
        <v>7.7999999999999999E-6</v>
      </c>
      <c r="P5561">
        <f t="shared" si="384"/>
        <v>31.314311383790415</v>
      </c>
      <c r="Q5561">
        <f t="shared" si="386"/>
        <v>3</v>
      </c>
      <c r="AG5561">
        <v>4.4727058</v>
      </c>
      <c r="AH5561">
        <v>0</v>
      </c>
      <c r="AI5561">
        <f t="shared" si="385"/>
        <v>37.66452810322324</v>
      </c>
      <c r="AJ5561">
        <f t="shared" si="387"/>
        <v>3</v>
      </c>
    </row>
    <row r="5562" spans="14:36" x14ac:dyDescent="0.35">
      <c r="N5562">
        <v>3.7361176999999999</v>
      </c>
      <c r="O5562">
        <v>6.8000000000000001E-6</v>
      </c>
      <c r="P5562">
        <f t="shared" si="384"/>
        <v>31.461740700360792</v>
      </c>
      <c r="Q5562">
        <f t="shared" si="386"/>
        <v>3</v>
      </c>
      <c r="AG5562">
        <v>4.4900479000000004</v>
      </c>
      <c r="AH5562">
        <v>0</v>
      </c>
      <c r="AI5562">
        <f t="shared" si="385"/>
        <v>37.810565433203436</v>
      </c>
      <c r="AJ5562">
        <f t="shared" si="387"/>
        <v>3</v>
      </c>
    </row>
    <row r="5563" spans="14:36" x14ac:dyDescent="0.35">
      <c r="N5563">
        <v>3.7536293000000001</v>
      </c>
      <c r="O5563">
        <v>7.1999999999999997E-6</v>
      </c>
      <c r="P5563">
        <f t="shared" si="384"/>
        <v>31.609205385011506</v>
      </c>
      <c r="Q5563">
        <f t="shared" si="386"/>
        <v>3</v>
      </c>
      <c r="AG5563">
        <v>4.5073933000000004</v>
      </c>
      <c r="AH5563">
        <v>0</v>
      </c>
      <c r="AI5563">
        <f t="shared" si="385"/>
        <v>37.956630552389598</v>
      </c>
      <c r="AJ5563">
        <f t="shared" si="387"/>
        <v>3</v>
      </c>
    </row>
    <row r="5564" spans="14:36" x14ac:dyDescent="0.35">
      <c r="N5564">
        <v>3.7711450000000002</v>
      </c>
      <c r="O5564">
        <v>7.3000000000000004E-6</v>
      </c>
      <c r="P5564">
        <f t="shared" si="384"/>
        <v>31.756704595645399</v>
      </c>
      <c r="Q5564">
        <f t="shared" si="386"/>
        <v>3</v>
      </c>
      <c r="AG5564">
        <v>4.5247421000000001</v>
      </c>
      <c r="AH5564">
        <v>0</v>
      </c>
      <c r="AI5564">
        <f t="shared" si="385"/>
        <v>38.10272430287889</v>
      </c>
      <c r="AJ5564">
        <f t="shared" si="387"/>
        <v>3</v>
      </c>
    </row>
    <row r="5565" spans="14:36" x14ac:dyDescent="0.35">
      <c r="N5565">
        <v>3.7886649999999999</v>
      </c>
      <c r="O5565">
        <v>7.1999999999999997E-6</v>
      </c>
      <c r="P5565">
        <f t="shared" si="384"/>
        <v>31.904240016456772</v>
      </c>
      <c r="Q5565">
        <f t="shared" si="386"/>
        <v>3</v>
      </c>
      <c r="AG5565">
        <v>4.5420940999999999</v>
      </c>
      <c r="AH5565">
        <v>0</v>
      </c>
      <c r="AI5565">
        <f t="shared" si="385"/>
        <v>38.248845000477004</v>
      </c>
      <c r="AJ5565">
        <f t="shared" si="387"/>
        <v>3</v>
      </c>
    </row>
    <row r="5566" spans="14:36" x14ac:dyDescent="0.35">
      <c r="N5566">
        <v>3.8061891999999999</v>
      </c>
      <c r="O5566">
        <v>7.1999999999999997E-6</v>
      </c>
      <c r="P5566">
        <f t="shared" si="384"/>
        <v>32.051810805348474</v>
      </c>
      <c r="Q5566">
        <f t="shared" si="386"/>
        <v>3</v>
      </c>
      <c r="AG5566">
        <v>4.5594494000000001</v>
      </c>
      <c r="AH5566">
        <v>0</v>
      </c>
      <c r="AI5566">
        <f t="shared" si="385"/>
        <v>38.394993487281091</v>
      </c>
      <c r="AJ5566">
        <f t="shared" si="387"/>
        <v>3</v>
      </c>
    </row>
    <row r="5567" spans="14:36" x14ac:dyDescent="0.35">
      <c r="N5567">
        <v>3.8237174</v>
      </c>
      <c r="O5567">
        <v>6.6000000000000003E-6</v>
      </c>
      <c r="P5567">
        <f t="shared" si="384"/>
        <v>32.19941527812621</v>
      </c>
      <c r="Q5567">
        <f t="shared" si="386"/>
        <v>3</v>
      </c>
      <c r="AG5567">
        <v>4.5768079000000004</v>
      </c>
      <c r="AH5567">
        <v>0</v>
      </c>
      <c r="AI5567">
        <f t="shared" si="385"/>
        <v>38.541168921194007</v>
      </c>
      <c r="AJ5567">
        <f t="shared" si="387"/>
        <v>3</v>
      </c>
    </row>
    <row r="5568" spans="14:36" x14ac:dyDescent="0.35">
      <c r="N5568">
        <v>3.8412497999999999</v>
      </c>
      <c r="O5568">
        <v>7.4000000000000003E-6</v>
      </c>
      <c r="P5568">
        <f t="shared" si="384"/>
        <v>32.347055118984279</v>
      </c>
      <c r="Q5568">
        <f t="shared" si="386"/>
        <v>3</v>
      </c>
      <c r="AG5568">
        <v>4.5941697000000001</v>
      </c>
      <c r="AH5568">
        <v>0</v>
      </c>
      <c r="AI5568">
        <f t="shared" si="385"/>
        <v>38.687372144312889</v>
      </c>
      <c r="AJ5568">
        <f t="shared" si="387"/>
        <v>3</v>
      </c>
    </row>
    <row r="5569" spans="14:36" x14ac:dyDescent="0.35">
      <c r="N5569">
        <v>3.8587862999999998</v>
      </c>
      <c r="O5569">
        <v>6.9999999999999999E-6</v>
      </c>
      <c r="P5569">
        <f t="shared" si="384"/>
        <v>32.494729485825523</v>
      </c>
      <c r="Q5569">
        <f t="shared" si="386"/>
        <v>3</v>
      </c>
      <c r="AG5569">
        <v>4.6115347</v>
      </c>
      <c r="AH5569">
        <v>0</v>
      </c>
      <c r="AI5569">
        <f t="shared" si="385"/>
        <v>38.833602314540599</v>
      </c>
      <c r="AJ5569">
        <f t="shared" si="387"/>
        <v>3</v>
      </c>
    </row>
    <row r="5570" spans="14:36" x14ac:dyDescent="0.35">
      <c r="N5570">
        <v>3.8763269</v>
      </c>
      <c r="O5570">
        <v>6.8000000000000001E-6</v>
      </c>
      <c r="P5570">
        <f t="shared" ref="P5570:P5633" si="388">N5570*$L$4</f>
        <v>32.642438378649949</v>
      </c>
      <c r="Q5570">
        <f t="shared" si="386"/>
        <v>3</v>
      </c>
      <c r="AG5570">
        <v>4.6289028999999999</v>
      </c>
      <c r="AH5570">
        <v>0</v>
      </c>
      <c r="AI5570">
        <f t="shared" ref="AI5570:AI5633" si="389">AG5570*$L$4</f>
        <v>38.979859431877138</v>
      </c>
      <c r="AJ5570">
        <f t="shared" si="387"/>
        <v>3</v>
      </c>
    </row>
    <row r="5571" spans="14:36" x14ac:dyDescent="0.35">
      <c r="N5571">
        <v>3.8938714999999999</v>
      </c>
      <c r="O5571">
        <v>6.7000000000000002E-6</v>
      </c>
      <c r="P5571">
        <f t="shared" si="388"/>
        <v>32.790180955360412</v>
      </c>
      <c r="Q5571">
        <f t="shared" ref="Q5571:Q5634" si="390">IF(P5571&lt;=9,1,IF(P5571&lt;=19,2,IF(P5571&lt;=49,3,4)))</f>
        <v>3</v>
      </c>
      <c r="AG5571">
        <v>4.6462744000000002</v>
      </c>
      <c r="AH5571">
        <v>0</v>
      </c>
      <c r="AI5571">
        <f t="shared" si="389"/>
        <v>39.12614433841965</v>
      </c>
      <c r="AJ5571">
        <f t="shared" ref="AJ5571:AJ5634" si="391">IF(AI5571&lt;=9,1,IF(AI5571&lt;=19,2,IF(AI5571&lt;=49,3,4)))</f>
        <v>3</v>
      </c>
    </row>
    <row r="5572" spans="14:36" x14ac:dyDescent="0.35">
      <c r="N5572">
        <v>3.9114201999999998</v>
      </c>
      <c r="O5572">
        <v>7.1999999999999997E-6</v>
      </c>
      <c r="P5572">
        <f t="shared" si="388"/>
        <v>32.937958058054051</v>
      </c>
      <c r="Q5572">
        <f t="shared" si="390"/>
        <v>3</v>
      </c>
      <c r="AG5572">
        <v>4.6636490000000004</v>
      </c>
      <c r="AH5572">
        <v>0</v>
      </c>
      <c r="AI5572">
        <f t="shared" si="389"/>
        <v>39.272455349973832</v>
      </c>
      <c r="AJ5572">
        <f t="shared" si="391"/>
        <v>3</v>
      </c>
    </row>
    <row r="5573" spans="14:36" x14ac:dyDescent="0.35">
      <c r="N5573">
        <v>3.9289729000000002</v>
      </c>
      <c r="O5573">
        <v>6.4999999999999996E-6</v>
      </c>
      <c r="P5573">
        <f t="shared" si="388"/>
        <v>33.085768844633719</v>
      </c>
      <c r="Q5573">
        <f t="shared" si="390"/>
        <v>3</v>
      </c>
      <c r="AG5573">
        <v>4.6810267000000003</v>
      </c>
      <c r="AH5573">
        <v>0</v>
      </c>
      <c r="AI5573">
        <f t="shared" si="389"/>
        <v>39.418792466539692</v>
      </c>
      <c r="AJ5573">
        <f t="shared" si="391"/>
        <v>3</v>
      </c>
    </row>
    <row r="5574" spans="14:36" x14ac:dyDescent="0.35">
      <c r="N5574">
        <v>3.9465295999999999</v>
      </c>
      <c r="O5574">
        <v>6.6000000000000003E-6</v>
      </c>
      <c r="P5574">
        <f t="shared" si="388"/>
        <v>33.233613315099419</v>
      </c>
      <c r="Q5574">
        <f t="shared" si="390"/>
        <v>3</v>
      </c>
      <c r="AG5574">
        <v>4.6984076999999997</v>
      </c>
      <c r="AH5574">
        <v>0</v>
      </c>
      <c r="AI5574">
        <f t="shared" si="389"/>
        <v>39.565157372311518</v>
      </c>
      <c r="AJ5574">
        <f t="shared" si="391"/>
        <v>3</v>
      </c>
    </row>
    <row r="5575" spans="14:36" x14ac:dyDescent="0.35">
      <c r="N5575">
        <v>3.9640901999999998</v>
      </c>
      <c r="O5575">
        <v>6.7000000000000002E-6</v>
      </c>
      <c r="P5575">
        <f t="shared" si="388"/>
        <v>33.38149062735399</v>
      </c>
      <c r="Q5575">
        <f t="shared" si="390"/>
        <v>3</v>
      </c>
      <c r="AG5575">
        <v>4.7157917999999999</v>
      </c>
      <c r="AH5575">
        <v>0</v>
      </c>
      <c r="AI5575">
        <f t="shared" si="389"/>
        <v>39.711548383095021</v>
      </c>
      <c r="AJ5575">
        <f t="shared" si="391"/>
        <v>3</v>
      </c>
    </row>
    <row r="5576" spans="14:36" x14ac:dyDescent="0.35">
      <c r="N5576">
        <v>3.9816547999999998</v>
      </c>
      <c r="O5576">
        <v>6.4999999999999996E-6</v>
      </c>
      <c r="P5576">
        <f t="shared" si="388"/>
        <v>33.5294016234946</v>
      </c>
      <c r="Q5576">
        <f t="shared" si="390"/>
        <v>3</v>
      </c>
      <c r="AG5576">
        <v>4.7331789999999998</v>
      </c>
      <c r="AH5576">
        <v>0</v>
      </c>
      <c r="AI5576">
        <f t="shared" si="389"/>
        <v>39.857965498890195</v>
      </c>
      <c r="AJ5576">
        <f t="shared" si="391"/>
        <v>3</v>
      </c>
    </row>
    <row r="5577" spans="14:36" x14ac:dyDescent="0.35">
      <c r="N5577">
        <v>3.9992233000000001</v>
      </c>
      <c r="O5577">
        <v>6.8000000000000001E-6</v>
      </c>
      <c r="P5577">
        <f t="shared" si="388"/>
        <v>33.677345461424089</v>
      </c>
      <c r="Q5577">
        <f t="shared" si="390"/>
        <v>3</v>
      </c>
      <c r="AG5577">
        <v>4.7505693000000004</v>
      </c>
      <c r="AH5577">
        <v>0</v>
      </c>
      <c r="AI5577">
        <f t="shared" si="389"/>
        <v>40.004408719697054</v>
      </c>
      <c r="AJ5577">
        <f t="shared" si="391"/>
        <v>3</v>
      </c>
    </row>
    <row r="5578" spans="14:36" x14ac:dyDescent="0.35">
      <c r="N5578">
        <v>4.0167957999999997</v>
      </c>
      <c r="O5578">
        <v>6.1E-6</v>
      </c>
      <c r="P5578">
        <f t="shared" si="388"/>
        <v>33.825322983239602</v>
      </c>
      <c r="Q5578">
        <f t="shared" si="390"/>
        <v>3</v>
      </c>
      <c r="AG5578">
        <v>4.7679627</v>
      </c>
      <c r="AH5578">
        <v>0</v>
      </c>
      <c r="AI5578">
        <f t="shared" si="389"/>
        <v>40.150878045515576</v>
      </c>
      <c r="AJ5578">
        <f t="shared" si="391"/>
        <v>3</v>
      </c>
    </row>
    <row r="5579" spans="14:36" x14ac:dyDescent="0.35">
      <c r="N5579">
        <v>4.0343720999999997</v>
      </c>
      <c r="O5579">
        <v>6.3999999999999997E-6</v>
      </c>
      <c r="P5579">
        <f t="shared" si="388"/>
        <v>33.97333250474685</v>
      </c>
      <c r="Q5579">
        <f t="shared" si="390"/>
        <v>3</v>
      </c>
      <c r="AG5579">
        <v>4.7853592999999996</v>
      </c>
      <c r="AH5579">
        <v>0</v>
      </c>
      <c r="AI5579">
        <f t="shared" si="389"/>
        <v>40.29737431844292</v>
      </c>
      <c r="AJ5579">
        <f t="shared" si="391"/>
        <v>3</v>
      </c>
    </row>
    <row r="5580" spans="14:36" x14ac:dyDescent="0.35">
      <c r="N5580">
        <v>4.0519523</v>
      </c>
      <c r="O5580">
        <v>6.8000000000000001E-6</v>
      </c>
      <c r="P5580">
        <f t="shared" si="388"/>
        <v>34.121374868042977</v>
      </c>
      <c r="Q5580">
        <f t="shared" si="390"/>
        <v>3</v>
      </c>
      <c r="AG5580">
        <v>4.8027588999999997</v>
      </c>
      <c r="AH5580">
        <v>0</v>
      </c>
      <c r="AI5580">
        <f t="shared" si="389"/>
        <v>40.44389585428479</v>
      </c>
      <c r="AJ5580">
        <f t="shared" si="391"/>
        <v>3</v>
      </c>
    </row>
    <row r="5581" spans="14:36" x14ac:dyDescent="0.35">
      <c r="N5581">
        <v>4.0695363999999996</v>
      </c>
      <c r="O5581">
        <v>5.9000000000000003E-6</v>
      </c>
      <c r="P5581">
        <f t="shared" si="388"/>
        <v>34.269450073127977</v>
      </c>
      <c r="Q5581">
        <f t="shared" si="390"/>
        <v>3</v>
      </c>
      <c r="AG5581">
        <v>4.8201615999999996</v>
      </c>
      <c r="AH5581">
        <v>0</v>
      </c>
      <c r="AI5581">
        <f t="shared" si="389"/>
        <v>40.590443495138338</v>
      </c>
      <c r="AJ5581">
        <f t="shared" si="391"/>
        <v>3</v>
      </c>
    </row>
    <row r="5582" spans="14:36" x14ac:dyDescent="0.35">
      <c r="N5582">
        <v>4.0871243000000002</v>
      </c>
      <c r="O5582">
        <v>6.1E-6</v>
      </c>
      <c r="P5582">
        <f t="shared" si="388"/>
        <v>34.417557277904713</v>
      </c>
      <c r="Q5582">
        <f t="shared" si="390"/>
        <v>3</v>
      </c>
      <c r="AG5582">
        <v>4.8375674000000002</v>
      </c>
      <c r="AH5582">
        <v>0</v>
      </c>
      <c r="AI5582">
        <f t="shared" si="389"/>
        <v>40.737017241003556</v>
      </c>
      <c r="AJ5582">
        <f t="shared" si="391"/>
        <v>3</v>
      </c>
    </row>
    <row r="5583" spans="14:36" x14ac:dyDescent="0.35">
      <c r="N5583">
        <v>4.1047159999999998</v>
      </c>
      <c r="O5583">
        <v>6.2999999999999998E-6</v>
      </c>
      <c r="P5583">
        <f t="shared" si="388"/>
        <v>34.565696482373177</v>
      </c>
      <c r="Q5583">
        <f t="shared" si="390"/>
        <v>3</v>
      </c>
      <c r="AG5583">
        <v>4.8549762000000003</v>
      </c>
      <c r="AH5583">
        <v>0</v>
      </c>
      <c r="AI5583">
        <f t="shared" si="389"/>
        <v>40.883616249783294</v>
      </c>
      <c r="AJ5583">
        <f t="shared" si="391"/>
        <v>3</v>
      </c>
    </row>
    <row r="5584" spans="14:36" x14ac:dyDescent="0.35">
      <c r="N5584">
        <v>4.1223115000000004</v>
      </c>
      <c r="O5584">
        <v>6.3999999999999997E-6</v>
      </c>
      <c r="P5584">
        <f t="shared" si="388"/>
        <v>34.713867686533369</v>
      </c>
      <c r="Q5584">
        <f t="shared" si="390"/>
        <v>3</v>
      </c>
      <c r="AG5584">
        <v>4.8723879999999999</v>
      </c>
      <c r="AH5584">
        <v>0</v>
      </c>
      <c r="AI5584">
        <f t="shared" si="389"/>
        <v>41.030240521477559</v>
      </c>
      <c r="AJ5584">
        <f t="shared" si="391"/>
        <v>3</v>
      </c>
    </row>
    <row r="5585" spans="14:36" x14ac:dyDescent="0.35">
      <c r="N5585">
        <v>4.1399108</v>
      </c>
      <c r="O5585">
        <v>5.6999999999999996E-6</v>
      </c>
      <c r="P5585">
        <f t="shared" si="388"/>
        <v>34.862070890385283</v>
      </c>
      <c r="Q5585">
        <f t="shared" si="390"/>
        <v>3</v>
      </c>
      <c r="AG5585">
        <v>4.8898028</v>
      </c>
      <c r="AH5585">
        <v>0</v>
      </c>
      <c r="AI5585">
        <f t="shared" si="389"/>
        <v>41.176890056086343</v>
      </c>
      <c r="AJ5585">
        <f t="shared" si="391"/>
        <v>3</v>
      </c>
    </row>
    <row r="5586" spans="14:36" x14ac:dyDescent="0.35">
      <c r="N5586">
        <v>4.1575138999999997</v>
      </c>
      <c r="O5586">
        <v>6.2999999999999998E-6</v>
      </c>
      <c r="P5586">
        <f t="shared" si="388"/>
        <v>35.010306093928925</v>
      </c>
      <c r="Q5586">
        <f t="shared" si="390"/>
        <v>3</v>
      </c>
      <c r="AG5586">
        <v>4.9072206999999999</v>
      </c>
      <c r="AH5586">
        <v>0</v>
      </c>
      <c r="AI5586">
        <f t="shared" si="389"/>
        <v>41.323565695706797</v>
      </c>
      <c r="AJ5586">
        <f t="shared" si="391"/>
        <v>3</v>
      </c>
    </row>
    <row r="5587" spans="14:36" x14ac:dyDescent="0.35">
      <c r="N5587">
        <v>4.1751206999999999</v>
      </c>
      <c r="O5587">
        <v>6.1999999999999999E-6</v>
      </c>
      <c r="P5587">
        <f t="shared" si="388"/>
        <v>35.158572455067151</v>
      </c>
      <c r="Q5587">
        <f t="shared" si="390"/>
        <v>3</v>
      </c>
      <c r="AG5587">
        <v>4.9246416000000002</v>
      </c>
      <c r="AH5587">
        <v>0</v>
      </c>
      <c r="AI5587">
        <f t="shared" si="389"/>
        <v>41.470266598241786</v>
      </c>
      <c r="AJ5587">
        <f t="shared" si="391"/>
        <v>3</v>
      </c>
    </row>
    <row r="5588" spans="14:36" x14ac:dyDescent="0.35">
      <c r="N5588">
        <v>4.1927311999999999</v>
      </c>
      <c r="O5588">
        <v>5.9000000000000003E-6</v>
      </c>
      <c r="P5588">
        <f t="shared" si="388"/>
        <v>35.306869973799955</v>
      </c>
      <c r="Q5588">
        <f t="shared" si="390"/>
        <v>3</v>
      </c>
      <c r="AG5588">
        <v>4.9420653999999997</v>
      </c>
      <c r="AH5588">
        <v>0</v>
      </c>
      <c r="AI5588">
        <f t="shared" si="389"/>
        <v>41.616991921594128</v>
      </c>
      <c r="AJ5588">
        <f t="shared" si="391"/>
        <v>3</v>
      </c>
    </row>
    <row r="5589" spans="14:36" x14ac:dyDescent="0.35">
      <c r="N5589">
        <v>4.2103454999999999</v>
      </c>
      <c r="O5589">
        <v>5.8000000000000004E-6</v>
      </c>
      <c r="P5589">
        <f t="shared" si="388"/>
        <v>35.455199492224487</v>
      </c>
      <c r="Q5589">
        <f t="shared" si="390"/>
        <v>3</v>
      </c>
      <c r="AG5589">
        <v>4.9594923</v>
      </c>
      <c r="AH5589">
        <v>0</v>
      </c>
      <c r="AI5589">
        <f t="shared" si="389"/>
        <v>41.763743349958155</v>
      </c>
      <c r="AJ5589">
        <f t="shared" si="391"/>
        <v>3</v>
      </c>
    </row>
    <row r="5590" spans="14:36" x14ac:dyDescent="0.35">
      <c r="N5590">
        <v>4.2279634000000001</v>
      </c>
      <c r="O5590">
        <v>6.0000000000000002E-6</v>
      </c>
      <c r="P5590">
        <f t="shared" si="388"/>
        <v>35.603559326146446</v>
      </c>
      <c r="Q5590">
        <f t="shared" si="390"/>
        <v>3</v>
      </c>
      <c r="AG5590">
        <v>4.9769221000000003</v>
      </c>
      <c r="AH5590">
        <v>0</v>
      </c>
      <c r="AI5590">
        <f t="shared" si="389"/>
        <v>41.910519199139557</v>
      </c>
      <c r="AJ5590">
        <f t="shared" si="391"/>
        <v>3</v>
      </c>
    </row>
    <row r="5591" spans="14:36" x14ac:dyDescent="0.35">
      <c r="N5591">
        <v>4.2455850000000002</v>
      </c>
      <c r="O5591">
        <v>6.0000000000000002E-6</v>
      </c>
      <c r="P5591">
        <f t="shared" si="388"/>
        <v>35.751950317662981</v>
      </c>
      <c r="Q5591">
        <f t="shared" si="390"/>
        <v>3</v>
      </c>
      <c r="AG5591">
        <v>4.9943548</v>
      </c>
      <c r="AH5591">
        <v>0</v>
      </c>
      <c r="AI5591">
        <f t="shared" si="389"/>
        <v>42.057319469138328</v>
      </c>
      <c r="AJ5591">
        <f t="shared" si="391"/>
        <v>3</v>
      </c>
    </row>
    <row r="5592" spans="14:36" x14ac:dyDescent="0.35">
      <c r="N5592">
        <v>4.2632102999999999</v>
      </c>
      <c r="O5592">
        <v>5.9000000000000003E-6</v>
      </c>
      <c r="P5592">
        <f t="shared" si="388"/>
        <v>35.900372466774094</v>
      </c>
      <c r="Q5592">
        <f t="shared" si="390"/>
        <v>3</v>
      </c>
      <c r="AG5592">
        <v>5.0117905</v>
      </c>
      <c r="AH5592">
        <v>0</v>
      </c>
      <c r="AI5592">
        <f t="shared" si="389"/>
        <v>42.204145002051618</v>
      </c>
      <c r="AJ5592">
        <f t="shared" si="391"/>
        <v>3</v>
      </c>
    </row>
    <row r="5593" spans="14:36" x14ac:dyDescent="0.35">
      <c r="N5593">
        <v>4.2808392</v>
      </c>
      <c r="O5593">
        <v>5.6999999999999996E-6</v>
      </c>
      <c r="P5593">
        <f t="shared" si="388"/>
        <v>36.048824931382633</v>
      </c>
      <c r="Q5593">
        <f t="shared" si="390"/>
        <v>3</v>
      </c>
      <c r="AG5593">
        <v>5.0292291999999996</v>
      </c>
      <c r="AH5593">
        <v>0</v>
      </c>
      <c r="AI5593">
        <f t="shared" si="389"/>
        <v>42.350995797879428</v>
      </c>
      <c r="AJ5593">
        <f t="shared" si="391"/>
        <v>3</v>
      </c>
    </row>
    <row r="5594" spans="14:36" x14ac:dyDescent="0.35">
      <c r="N5594">
        <v>4.2984717000000003</v>
      </c>
      <c r="O5594">
        <v>5.8000000000000004E-6</v>
      </c>
      <c r="P5594">
        <f t="shared" si="388"/>
        <v>36.197307711488605</v>
      </c>
      <c r="Q5594">
        <f t="shared" si="390"/>
        <v>3</v>
      </c>
      <c r="AG5594">
        <v>5.0466707</v>
      </c>
      <c r="AH5594">
        <v>0</v>
      </c>
      <c r="AI5594">
        <f t="shared" si="389"/>
        <v>42.497870172427461</v>
      </c>
      <c r="AJ5594">
        <f t="shared" si="391"/>
        <v>3</v>
      </c>
    </row>
    <row r="5595" spans="14:36" x14ac:dyDescent="0.35">
      <c r="N5595">
        <v>4.3161078000000002</v>
      </c>
      <c r="O5595">
        <v>5.8000000000000004E-6</v>
      </c>
      <c r="P5595">
        <f t="shared" si="388"/>
        <v>36.345820807091997</v>
      </c>
      <c r="Q5595">
        <f t="shared" si="390"/>
        <v>3</v>
      </c>
      <c r="AG5595">
        <v>5.0641151999999998</v>
      </c>
      <c r="AH5595">
        <v>0</v>
      </c>
      <c r="AI5595">
        <f t="shared" si="389"/>
        <v>42.644769809890022</v>
      </c>
      <c r="AJ5595">
        <f t="shared" si="391"/>
        <v>3</v>
      </c>
    </row>
    <row r="5596" spans="14:36" x14ac:dyDescent="0.35">
      <c r="N5596">
        <v>4.3337475999999997</v>
      </c>
      <c r="O5596">
        <v>5.5999999999999997E-6</v>
      </c>
      <c r="P5596">
        <f t="shared" si="388"/>
        <v>36.494365060289965</v>
      </c>
      <c r="Q5596">
        <f t="shared" si="390"/>
        <v>3</v>
      </c>
      <c r="AG5596">
        <v>5.0815625000000004</v>
      </c>
      <c r="AH5596">
        <v>0</v>
      </c>
      <c r="AI5596">
        <f t="shared" si="389"/>
        <v>42.791693026072807</v>
      </c>
      <c r="AJ5596">
        <f t="shared" si="391"/>
        <v>3</v>
      </c>
    </row>
    <row r="5597" spans="14:36" x14ac:dyDescent="0.35">
      <c r="N5597">
        <v>4.3513909000000002</v>
      </c>
      <c r="O5597">
        <v>5.8000000000000004E-6</v>
      </c>
      <c r="P5597">
        <f t="shared" si="388"/>
        <v>36.642938786888216</v>
      </c>
      <c r="Q5597">
        <f t="shared" si="390"/>
        <v>3</v>
      </c>
      <c r="AG5597">
        <v>5.0990127999999997</v>
      </c>
      <c r="AH5597">
        <v>0</v>
      </c>
      <c r="AI5597">
        <f t="shared" si="389"/>
        <v>42.938641505170096</v>
      </c>
      <c r="AJ5597">
        <f t="shared" si="391"/>
        <v>3</v>
      </c>
    </row>
    <row r="5598" spans="14:36" x14ac:dyDescent="0.35">
      <c r="N5598">
        <v>4.3690376999999998</v>
      </c>
      <c r="O5598">
        <v>5.9000000000000003E-6</v>
      </c>
      <c r="P5598">
        <f t="shared" si="388"/>
        <v>36.791541986886742</v>
      </c>
      <c r="Q5598">
        <f t="shared" si="390"/>
        <v>3</v>
      </c>
      <c r="AG5598">
        <v>5.1164658999999997</v>
      </c>
      <c r="AH5598">
        <v>0</v>
      </c>
      <c r="AI5598">
        <f t="shared" si="389"/>
        <v>43.085613562987618</v>
      </c>
      <c r="AJ5598">
        <f t="shared" si="391"/>
        <v>3</v>
      </c>
    </row>
    <row r="5599" spans="14:36" x14ac:dyDescent="0.35">
      <c r="N5599">
        <v>4.3866880999999998</v>
      </c>
      <c r="O5599">
        <v>5.9000000000000003E-6</v>
      </c>
      <c r="P5599">
        <f t="shared" si="388"/>
        <v>36.940175502382687</v>
      </c>
      <c r="Q5599">
        <f t="shared" si="390"/>
        <v>3</v>
      </c>
      <c r="AG5599">
        <v>5.1339218999999998</v>
      </c>
      <c r="AH5599">
        <v>0</v>
      </c>
      <c r="AI5599">
        <f t="shared" si="389"/>
        <v>43.232610041622515</v>
      </c>
      <c r="AJ5599">
        <f t="shared" si="391"/>
        <v>3</v>
      </c>
    </row>
    <row r="5600" spans="14:36" x14ac:dyDescent="0.35">
      <c r="N5600">
        <v>4.4043419999999998</v>
      </c>
      <c r="O5600">
        <v>5.8000000000000004E-6</v>
      </c>
      <c r="P5600">
        <f t="shared" si="388"/>
        <v>37.088838491278914</v>
      </c>
      <c r="Q5600">
        <f t="shared" si="390"/>
        <v>3</v>
      </c>
      <c r="AG5600">
        <v>5.1513806999999998</v>
      </c>
      <c r="AH5600">
        <v>0</v>
      </c>
      <c r="AI5600">
        <f t="shared" si="389"/>
        <v>43.379630098977628</v>
      </c>
      <c r="AJ5600">
        <f t="shared" si="391"/>
        <v>3</v>
      </c>
    </row>
    <row r="5601" spans="14:36" x14ac:dyDescent="0.35">
      <c r="N5601">
        <v>4.4219995000000001</v>
      </c>
      <c r="O5601">
        <v>5.3000000000000001E-6</v>
      </c>
      <c r="P5601">
        <f t="shared" si="388"/>
        <v>37.237531795672574</v>
      </c>
      <c r="Q5601">
        <f t="shared" si="390"/>
        <v>3</v>
      </c>
      <c r="AG5601">
        <v>5.1688423999999999</v>
      </c>
      <c r="AH5601">
        <v>0</v>
      </c>
      <c r="AI5601">
        <f t="shared" si="389"/>
        <v>43.526674577150118</v>
      </c>
      <c r="AJ5601">
        <f t="shared" si="391"/>
        <v>3</v>
      </c>
    </row>
    <row r="5602" spans="14:36" x14ac:dyDescent="0.35">
      <c r="N5602">
        <v>4.4396604000000002</v>
      </c>
      <c r="O5602">
        <v>6.6000000000000003E-6</v>
      </c>
      <c r="P5602">
        <f t="shared" si="388"/>
        <v>37.386253731369358</v>
      </c>
      <c r="Q5602">
        <f t="shared" si="390"/>
        <v>3</v>
      </c>
      <c r="AG5602">
        <v>5.1863070000000002</v>
      </c>
      <c r="AH5602">
        <v>0</v>
      </c>
      <c r="AI5602">
        <f t="shared" si="389"/>
        <v>43.673743476139975</v>
      </c>
      <c r="AJ5602">
        <f t="shared" si="391"/>
        <v>3</v>
      </c>
    </row>
    <row r="5603" spans="14:36" x14ac:dyDescent="0.35">
      <c r="N5603">
        <v>4.4573248000000003</v>
      </c>
      <c r="O5603">
        <v>5.8000000000000004E-6</v>
      </c>
      <c r="P5603">
        <f t="shared" si="388"/>
        <v>37.53500514046641</v>
      </c>
      <c r="Q5603">
        <f t="shared" si="390"/>
        <v>3</v>
      </c>
      <c r="AG5603">
        <v>5.2037743000000001</v>
      </c>
      <c r="AH5603">
        <v>0</v>
      </c>
      <c r="AI5603">
        <f t="shared" si="389"/>
        <v>43.820835111752906</v>
      </c>
      <c r="AJ5603">
        <f t="shared" si="391"/>
        <v>3</v>
      </c>
    </row>
    <row r="5604" spans="14:36" x14ac:dyDescent="0.35">
      <c r="N5604">
        <v>4.4749926999999996</v>
      </c>
      <c r="O5604">
        <v>5.0000000000000004E-6</v>
      </c>
      <c r="P5604">
        <f t="shared" si="388"/>
        <v>37.683786022963737</v>
      </c>
      <c r="Q5604">
        <f t="shared" si="390"/>
        <v>3</v>
      </c>
      <c r="AG5604">
        <v>5.2212445000000001</v>
      </c>
      <c r="AH5604">
        <v>0</v>
      </c>
      <c r="AI5604">
        <f t="shared" si="389"/>
        <v>43.967951168183205</v>
      </c>
      <c r="AJ5604">
        <f t="shared" si="391"/>
        <v>3</v>
      </c>
    </row>
    <row r="5605" spans="14:36" x14ac:dyDescent="0.35">
      <c r="N5605">
        <v>4.4926640000000004</v>
      </c>
      <c r="O5605">
        <v>5.8000000000000004E-6</v>
      </c>
      <c r="P5605">
        <f t="shared" si="388"/>
        <v>37.832595536764202</v>
      </c>
      <c r="Q5605">
        <f t="shared" si="390"/>
        <v>3</v>
      </c>
      <c r="AG5605">
        <v>5.2387174999999999</v>
      </c>
      <c r="AH5605">
        <v>0</v>
      </c>
      <c r="AI5605">
        <f t="shared" si="389"/>
        <v>44.115090803333729</v>
      </c>
      <c r="AJ5605">
        <f t="shared" si="391"/>
        <v>3</v>
      </c>
    </row>
    <row r="5606" spans="14:36" x14ac:dyDescent="0.35">
      <c r="N5606">
        <v>4.5103387000000001</v>
      </c>
      <c r="O5606">
        <v>5.4999999999999999E-6</v>
      </c>
      <c r="P5606">
        <f t="shared" si="388"/>
        <v>37.981433681867784</v>
      </c>
      <c r="Q5606">
        <f t="shared" si="390"/>
        <v>3</v>
      </c>
      <c r="AG5606">
        <v>5.2561932000000002</v>
      </c>
      <c r="AH5606">
        <v>0</v>
      </c>
      <c r="AI5606">
        <f t="shared" si="389"/>
        <v>44.262253175107318</v>
      </c>
      <c r="AJ5606">
        <f t="shared" si="391"/>
        <v>3</v>
      </c>
    </row>
    <row r="5607" spans="14:36" x14ac:dyDescent="0.35">
      <c r="N5607">
        <v>4.5280168999999999</v>
      </c>
      <c r="O5607">
        <v>5.2000000000000002E-6</v>
      </c>
      <c r="P5607">
        <f t="shared" si="388"/>
        <v>38.130301300371642</v>
      </c>
      <c r="Q5607">
        <f t="shared" si="390"/>
        <v>3</v>
      </c>
      <c r="AG5607">
        <v>5.2736717999999998</v>
      </c>
      <c r="AH5607">
        <v>0</v>
      </c>
      <c r="AI5607">
        <f t="shared" si="389"/>
        <v>44.409439967698276</v>
      </c>
      <c r="AJ5607">
        <f t="shared" si="391"/>
        <v>3</v>
      </c>
    </row>
    <row r="5608" spans="14:36" x14ac:dyDescent="0.35">
      <c r="N5608">
        <v>4.5456985000000003</v>
      </c>
      <c r="O5608">
        <v>5.8000000000000004E-6</v>
      </c>
      <c r="P5608">
        <f t="shared" si="388"/>
        <v>38.27919755017863</v>
      </c>
      <c r="Q5608">
        <f t="shared" si="390"/>
        <v>3</v>
      </c>
      <c r="AG5608">
        <v>5.2911530999999998</v>
      </c>
      <c r="AH5608">
        <v>0</v>
      </c>
      <c r="AI5608">
        <f t="shared" si="389"/>
        <v>44.556649496912314</v>
      </c>
      <c r="AJ5608">
        <f t="shared" si="391"/>
        <v>3</v>
      </c>
    </row>
    <row r="5609" spans="14:36" x14ac:dyDescent="0.35">
      <c r="N5609">
        <v>4.5633834000000002</v>
      </c>
      <c r="O5609">
        <v>5.1000000000000003E-6</v>
      </c>
      <c r="P5609">
        <f t="shared" si="388"/>
        <v>38.428121589191591</v>
      </c>
      <c r="Q5609">
        <f t="shared" si="390"/>
        <v>3</v>
      </c>
      <c r="AG5609">
        <v>5.3086371999999997</v>
      </c>
      <c r="AH5609">
        <v>0</v>
      </c>
      <c r="AI5609">
        <f t="shared" si="389"/>
        <v>44.703882604846569</v>
      </c>
      <c r="AJ5609">
        <f t="shared" si="391"/>
        <v>3</v>
      </c>
    </row>
    <row r="5610" spans="14:36" x14ac:dyDescent="0.35">
      <c r="N5610">
        <v>4.5810716999999999</v>
      </c>
      <c r="O5610">
        <v>5.4E-6</v>
      </c>
      <c r="P5610">
        <f t="shared" si="388"/>
        <v>38.577074259507675</v>
      </c>
      <c r="Q5610">
        <f t="shared" si="390"/>
        <v>3</v>
      </c>
      <c r="AG5610">
        <v>5.3261240000000001</v>
      </c>
      <c r="AH5610">
        <v>0</v>
      </c>
      <c r="AI5610">
        <f t="shared" si="389"/>
        <v>44.851138449403891</v>
      </c>
      <c r="AJ5610">
        <f t="shared" si="391"/>
        <v>3</v>
      </c>
    </row>
    <row r="5611" spans="14:36" x14ac:dyDescent="0.35">
      <c r="N5611">
        <v>4.5987634000000002</v>
      </c>
      <c r="O5611">
        <v>4.7999999999999998E-6</v>
      </c>
      <c r="P5611">
        <f t="shared" si="388"/>
        <v>38.726055561126884</v>
      </c>
      <c r="Q5611">
        <f t="shared" si="390"/>
        <v>3</v>
      </c>
      <c r="AG5611">
        <v>5.3436136000000003</v>
      </c>
      <c r="AH5611">
        <v>0</v>
      </c>
      <c r="AI5611">
        <f t="shared" si="389"/>
        <v>44.998417872681443</v>
      </c>
      <c r="AJ5611">
        <f t="shared" si="391"/>
        <v>3</v>
      </c>
    </row>
    <row r="5612" spans="14:36" x14ac:dyDescent="0.35">
      <c r="N5612">
        <v>4.6164585000000002</v>
      </c>
      <c r="O5612">
        <v>5.9000000000000003E-6</v>
      </c>
      <c r="P5612">
        <f t="shared" si="388"/>
        <v>38.875065494049224</v>
      </c>
      <c r="Q5612">
        <f t="shared" si="390"/>
        <v>3</v>
      </c>
      <c r="AG5612">
        <v>5.3611059000000001</v>
      </c>
      <c r="AH5612">
        <v>0</v>
      </c>
      <c r="AI5612">
        <f t="shared" si="389"/>
        <v>45.145720032582055</v>
      </c>
      <c r="AJ5612">
        <f t="shared" si="391"/>
        <v>3</v>
      </c>
    </row>
    <row r="5613" spans="14:36" x14ac:dyDescent="0.35">
      <c r="N5613">
        <v>4.6341568000000004</v>
      </c>
      <c r="O5613">
        <v>5.3000000000000001E-6</v>
      </c>
      <c r="P5613">
        <f t="shared" si="388"/>
        <v>39.024102374080385</v>
      </c>
      <c r="Q5613">
        <f t="shared" si="390"/>
        <v>3</v>
      </c>
      <c r="AG5613">
        <v>5.3786009999999997</v>
      </c>
      <c r="AH5613">
        <v>0</v>
      </c>
      <c r="AI5613">
        <f t="shared" si="389"/>
        <v>45.293045771202891</v>
      </c>
      <c r="AJ5613">
        <f t="shared" si="391"/>
        <v>3</v>
      </c>
    </row>
    <row r="5614" spans="14:36" x14ac:dyDescent="0.35">
      <c r="N5614">
        <v>4.6518585000000003</v>
      </c>
      <c r="O5614">
        <v>5.0000000000000004E-6</v>
      </c>
      <c r="P5614">
        <f t="shared" si="388"/>
        <v>39.173167885414671</v>
      </c>
      <c r="Q5614">
        <f t="shared" si="390"/>
        <v>3</v>
      </c>
      <c r="AG5614">
        <v>5.3960987999999999</v>
      </c>
      <c r="AH5614">
        <v>0</v>
      </c>
      <c r="AI5614">
        <f t="shared" si="389"/>
        <v>45.4403942464468</v>
      </c>
      <c r="AJ5614">
        <f t="shared" si="391"/>
        <v>3</v>
      </c>
    </row>
    <row r="5615" spans="14:36" x14ac:dyDescent="0.35">
      <c r="N5615">
        <v>4.6695634999999998</v>
      </c>
      <c r="O5615">
        <v>5.6999999999999996E-6</v>
      </c>
      <c r="P5615">
        <f t="shared" si="388"/>
        <v>39.322261185954929</v>
      </c>
      <c r="Q5615">
        <f t="shared" si="390"/>
        <v>3</v>
      </c>
      <c r="AG5615">
        <v>5.4135992000000002</v>
      </c>
      <c r="AH5615">
        <v>0</v>
      </c>
      <c r="AI5615">
        <f t="shared" si="389"/>
        <v>45.587764616216624</v>
      </c>
      <c r="AJ5615">
        <f t="shared" si="391"/>
        <v>3</v>
      </c>
    </row>
    <row r="5616" spans="14:36" x14ac:dyDescent="0.35">
      <c r="N5616">
        <v>4.6872718000000004</v>
      </c>
      <c r="O5616">
        <v>5.1000000000000003E-6</v>
      </c>
      <c r="P5616">
        <f t="shared" si="388"/>
        <v>39.471382275701167</v>
      </c>
      <c r="Q5616">
        <f t="shared" si="390"/>
        <v>3</v>
      </c>
      <c r="AG5616">
        <v>5.4311024000000003</v>
      </c>
      <c r="AH5616">
        <v>0</v>
      </c>
      <c r="AI5616">
        <f t="shared" si="389"/>
        <v>45.735158564706673</v>
      </c>
      <c r="AJ5616">
        <f t="shared" si="391"/>
        <v>3</v>
      </c>
    </row>
    <row r="5617" spans="14:36" x14ac:dyDescent="0.35">
      <c r="N5617">
        <v>4.7049833000000003</v>
      </c>
      <c r="O5617">
        <v>5.4E-6</v>
      </c>
      <c r="P5617">
        <f t="shared" si="388"/>
        <v>39.620530312556227</v>
      </c>
      <c r="Q5617">
        <f t="shared" si="390"/>
        <v>3</v>
      </c>
      <c r="AG5617">
        <v>5.4486083000000001</v>
      </c>
      <c r="AH5617">
        <v>0</v>
      </c>
      <c r="AI5617">
        <f t="shared" si="389"/>
        <v>45.882575249819794</v>
      </c>
      <c r="AJ5617">
        <f t="shared" si="391"/>
        <v>3</v>
      </c>
    </row>
    <row r="5618" spans="14:36" x14ac:dyDescent="0.35">
      <c r="N5618">
        <v>4.7226980999999997</v>
      </c>
      <c r="O5618">
        <v>4.6999999999999999E-6</v>
      </c>
      <c r="P5618">
        <f t="shared" si="388"/>
        <v>39.769706138617259</v>
      </c>
      <c r="Q5618">
        <f t="shared" si="390"/>
        <v>3</v>
      </c>
      <c r="AG5618">
        <v>5.4661168</v>
      </c>
      <c r="AH5618">
        <v>0</v>
      </c>
      <c r="AI5618">
        <f t="shared" si="389"/>
        <v>46.030013829458831</v>
      </c>
      <c r="AJ5618">
        <f t="shared" si="391"/>
        <v>3</v>
      </c>
    </row>
    <row r="5619" spans="14:36" x14ac:dyDescent="0.35">
      <c r="N5619">
        <v>4.7404162000000003</v>
      </c>
      <c r="O5619">
        <v>5.8000000000000004E-6</v>
      </c>
      <c r="P5619">
        <f t="shared" si="388"/>
        <v>39.918909753884272</v>
      </c>
      <c r="Q5619">
        <f t="shared" si="390"/>
        <v>3</v>
      </c>
      <c r="AG5619">
        <v>5.4836280000000004</v>
      </c>
      <c r="AH5619">
        <v>0</v>
      </c>
      <c r="AI5619">
        <f t="shared" si="389"/>
        <v>46.17747514572094</v>
      </c>
      <c r="AJ5619">
        <f t="shared" si="391"/>
        <v>3</v>
      </c>
    </row>
    <row r="5620" spans="14:36" x14ac:dyDescent="0.35">
      <c r="N5620">
        <v>4.7581375000000001</v>
      </c>
      <c r="O5620">
        <v>5.1000000000000003E-6</v>
      </c>
      <c r="P5620">
        <f t="shared" si="388"/>
        <v>40.068140316260106</v>
      </c>
      <c r="Q5620">
        <f t="shared" si="390"/>
        <v>3</v>
      </c>
      <c r="AG5620">
        <v>5.5011419000000004</v>
      </c>
      <c r="AH5620">
        <v>0</v>
      </c>
      <c r="AI5620">
        <f t="shared" si="389"/>
        <v>46.324959198606116</v>
      </c>
      <c r="AJ5620">
        <f t="shared" si="391"/>
        <v>3</v>
      </c>
    </row>
    <row r="5621" spans="14:36" x14ac:dyDescent="0.35">
      <c r="N5621">
        <v>4.7758620000000001</v>
      </c>
      <c r="O5621">
        <v>5.0000000000000004E-6</v>
      </c>
      <c r="P5621">
        <f t="shared" si="388"/>
        <v>40.217397825744762</v>
      </c>
      <c r="Q5621">
        <f t="shared" si="390"/>
        <v>3</v>
      </c>
      <c r="AG5621">
        <v>5.5186583999999996</v>
      </c>
      <c r="AH5621">
        <v>0</v>
      </c>
      <c r="AI5621">
        <f t="shared" si="389"/>
        <v>46.472465146017207</v>
      </c>
      <c r="AJ5621">
        <f t="shared" si="391"/>
        <v>3</v>
      </c>
    </row>
    <row r="5622" spans="14:36" x14ac:dyDescent="0.35">
      <c r="N5622">
        <v>4.7935897000000001</v>
      </c>
      <c r="O5622">
        <v>5.5999999999999997E-6</v>
      </c>
      <c r="P5622">
        <f t="shared" si="388"/>
        <v>40.366682282338239</v>
      </c>
      <c r="Q5622">
        <f t="shared" si="390"/>
        <v>3</v>
      </c>
      <c r="AG5622">
        <v>5.5361776000000003</v>
      </c>
      <c r="AH5622">
        <v>0</v>
      </c>
      <c r="AI5622">
        <f t="shared" si="389"/>
        <v>46.619993830051378</v>
      </c>
      <c r="AJ5622">
        <f t="shared" si="391"/>
        <v>3</v>
      </c>
    </row>
    <row r="5623" spans="14:36" x14ac:dyDescent="0.35">
      <c r="N5623">
        <v>4.8113206000000002</v>
      </c>
      <c r="O5623">
        <v>5.1000000000000003E-6</v>
      </c>
      <c r="P5623">
        <f t="shared" si="388"/>
        <v>40.515993686040545</v>
      </c>
      <c r="Q5623">
        <f t="shared" si="390"/>
        <v>3</v>
      </c>
      <c r="AG5623">
        <v>5.5536994000000002</v>
      </c>
      <c r="AH5623">
        <v>0</v>
      </c>
      <c r="AI5623">
        <f t="shared" si="389"/>
        <v>46.767544408611464</v>
      </c>
      <c r="AJ5623">
        <f t="shared" si="391"/>
        <v>3</v>
      </c>
    </row>
    <row r="5624" spans="14:36" x14ac:dyDescent="0.35">
      <c r="N5624">
        <v>4.8290547000000004</v>
      </c>
      <c r="O5624">
        <v>5.6999999999999996E-6</v>
      </c>
      <c r="P5624">
        <f t="shared" si="388"/>
        <v>40.665332036851673</v>
      </c>
      <c r="Q5624">
        <f t="shared" si="390"/>
        <v>3</v>
      </c>
      <c r="AG5624">
        <v>5.5712238000000003</v>
      </c>
      <c r="AH5624">
        <v>0</v>
      </c>
      <c r="AI5624">
        <f t="shared" si="389"/>
        <v>46.915116881697472</v>
      </c>
      <c r="AJ5624">
        <f t="shared" si="391"/>
        <v>3</v>
      </c>
    </row>
    <row r="5625" spans="14:36" x14ac:dyDescent="0.35">
      <c r="N5625">
        <v>4.8467919999999998</v>
      </c>
      <c r="O5625">
        <v>4.8999999999999997E-6</v>
      </c>
      <c r="P5625">
        <f t="shared" si="388"/>
        <v>40.814697334771623</v>
      </c>
      <c r="Q5625">
        <f t="shared" si="390"/>
        <v>3</v>
      </c>
      <c r="AG5625">
        <v>5.5887507999999997</v>
      </c>
      <c r="AH5625">
        <v>0</v>
      </c>
      <c r="AI5625">
        <f t="shared" si="389"/>
        <v>47.062711249309395</v>
      </c>
      <c r="AJ5625">
        <f t="shared" si="391"/>
        <v>3</v>
      </c>
    </row>
    <row r="5626" spans="14:36" x14ac:dyDescent="0.35">
      <c r="N5626">
        <v>4.8645323999999999</v>
      </c>
      <c r="O5626">
        <v>6.3999999999999997E-6</v>
      </c>
      <c r="P5626">
        <f t="shared" si="388"/>
        <v>40.96408873770325</v>
      </c>
      <c r="Q5626">
        <f t="shared" si="390"/>
        <v>3</v>
      </c>
      <c r="AG5626">
        <v>5.6062805000000004</v>
      </c>
      <c r="AH5626">
        <v>0</v>
      </c>
      <c r="AI5626">
        <f t="shared" si="389"/>
        <v>47.210328353544398</v>
      </c>
      <c r="AJ5626">
        <f t="shared" si="391"/>
        <v>3</v>
      </c>
    </row>
    <row r="5627" spans="14:36" x14ac:dyDescent="0.35">
      <c r="N5627">
        <v>4.8822760000000001</v>
      </c>
      <c r="O5627">
        <v>6.6000000000000003E-6</v>
      </c>
      <c r="P5627">
        <f t="shared" si="388"/>
        <v>41.113507087743706</v>
      </c>
      <c r="Q5627">
        <f t="shared" si="390"/>
        <v>3</v>
      </c>
      <c r="AG5627">
        <v>5.6238127000000002</v>
      </c>
      <c r="AH5627">
        <v>0</v>
      </c>
      <c r="AI5627">
        <f t="shared" si="389"/>
        <v>47.357966510208158</v>
      </c>
      <c r="AJ5627">
        <f t="shared" si="391"/>
        <v>3</v>
      </c>
    </row>
    <row r="5628" spans="14:36" x14ac:dyDescent="0.35">
      <c r="N5628">
        <v>4.9000227000000001</v>
      </c>
      <c r="O5628">
        <v>5.4E-6</v>
      </c>
      <c r="P5628">
        <f t="shared" si="388"/>
        <v>41.262951542795825</v>
      </c>
      <c r="Q5628">
        <f t="shared" si="390"/>
        <v>3</v>
      </c>
      <c r="AG5628">
        <v>5.6413475000000002</v>
      </c>
      <c r="AH5628">
        <v>0</v>
      </c>
      <c r="AI5628">
        <f t="shared" si="389"/>
        <v>47.505626561397847</v>
      </c>
      <c r="AJ5628">
        <f t="shared" si="391"/>
        <v>3</v>
      </c>
    </row>
    <row r="5629" spans="14:36" x14ac:dyDescent="0.35">
      <c r="N5629">
        <v>4.9177724999999999</v>
      </c>
      <c r="O5629">
        <v>5.2000000000000002E-6</v>
      </c>
      <c r="P5629">
        <f t="shared" si="388"/>
        <v>41.412422102859622</v>
      </c>
      <c r="Q5629">
        <f t="shared" si="390"/>
        <v>3</v>
      </c>
      <c r="AG5629">
        <v>5.6588849999999997</v>
      </c>
      <c r="AH5629">
        <v>0</v>
      </c>
      <c r="AI5629">
        <f t="shared" si="389"/>
        <v>47.653309349210595</v>
      </c>
      <c r="AJ5629">
        <f t="shared" si="391"/>
        <v>3</v>
      </c>
    </row>
    <row r="5630" spans="14:36" x14ac:dyDescent="0.35">
      <c r="N5630">
        <v>4.9355254999999998</v>
      </c>
      <c r="O5630">
        <v>5.6999999999999996E-6</v>
      </c>
      <c r="P5630">
        <f t="shared" si="388"/>
        <v>41.561919610032241</v>
      </c>
      <c r="Q5630">
        <f t="shared" si="390"/>
        <v>3</v>
      </c>
      <c r="AG5630">
        <v>5.6764248999999998</v>
      </c>
      <c r="AH5630">
        <v>0</v>
      </c>
      <c r="AI5630">
        <f t="shared" si="389"/>
        <v>47.80101234735497</v>
      </c>
      <c r="AJ5630">
        <f t="shared" si="391"/>
        <v>3</v>
      </c>
    </row>
    <row r="5631" spans="14:36" x14ac:dyDescent="0.35">
      <c r="N5631">
        <v>4.9532815000000001</v>
      </c>
      <c r="O5631">
        <v>4.7999999999999998E-6</v>
      </c>
      <c r="P5631">
        <f t="shared" si="388"/>
        <v>41.711442380119387</v>
      </c>
      <c r="Q5631">
        <f t="shared" si="390"/>
        <v>3</v>
      </c>
      <c r="AG5631">
        <v>5.6939675000000003</v>
      </c>
      <c r="AH5631">
        <v>0</v>
      </c>
      <c r="AI5631">
        <f t="shared" si="389"/>
        <v>47.948738082122418</v>
      </c>
      <c r="AJ5631">
        <f t="shared" si="391"/>
        <v>3</v>
      </c>
    </row>
    <row r="5632" spans="14:36" x14ac:dyDescent="0.35">
      <c r="N5632">
        <v>4.9710406000000003</v>
      </c>
      <c r="O5632">
        <v>4.7999999999999998E-6</v>
      </c>
      <c r="P5632">
        <f t="shared" si="388"/>
        <v>41.860991255218202</v>
      </c>
      <c r="Q5632">
        <f t="shared" si="390"/>
        <v>3</v>
      </c>
      <c r="AG5632">
        <v>5.7115125999999998</v>
      </c>
      <c r="AH5632">
        <v>0</v>
      </c>
      <c r="AI5632">
        <f t="shared" si="389"/>
        <v>48.096484869318623</v>
      </c>
      <c r="AJ5632">
        <f t="shared" si="391"/>
        <v>3</v>
      </c>
    </row>
    <row r="5633" spans="14:36" x14ac:dyDescent="0.35">
      <c r="N5633">
        <v>4.9888028000000002</v>
      </c>
      <c r="O5633">
        <v>5.1000000000000003E-6</v>
      </c>
      <c r="P5633">
        <f t="shared" si="388"/>
        <v>42.010566235328696</v>
      </c>
      <c r="Q5633">
        <f t="shared" si="390"/>
        <v>3</v>
      </c>
      <c r="AG5633">
        <v>5.7290602000000002</v>
      </c>
      <c r="AH5633">
        <v>0</v>
      </c>
      <c r="AI5633">
        <f t="shared" si="389"/>
        <v>48.244252708943606</v>
      </c>
      <c r="AJ5633">
        <f t="shared" si="391"/>
        <v>3</v>
      </c>
    </row>
    <row r="5634" spans="14:36" x14ac:dyDescent="0.35">
      <c r="N5634">
        <v>5.0065679999999997</v>
      </c>
      <c r="O5634">
        <v>5.0000000000000004E-6</v>
      </c>
      <c r="P5634">
        <f t="shared" ref="P5634:P5697" si="392">N5634*$L$4</f>
        <v>42.160166478353702</v>
      </c>
      <c r="Q5634">
        <f t="shared" si="390"/>
        <v>3</v>
      </c>
      <c r="AG5634">
        <v>5.7466103999999998</v>
      </c>
      <c r="AH5634">
        <v>0</v>
      </c>
      <c r="AI5634">
        <f t="shared" ref="AI5634:AI5697" si="393">AG5634*$L$4</f>
        <v>48.392042443094503</v>
      </c>
      <c r="AJ5634">
        <f t="shared" si="391"/>
        <v>3</v>
      </c>
    </row>
    <row r="5635" spans="14:36" x14ac:dyDescent="0.35">
      <c r="N5635">
        <v>5.0243362999999999</v>
      </c>
      <c r="O5635">
        <v>4.6999999999999999E-6</v>
      </c>
      <c r="P5635">
        <f t="shared" si="392"/>
        <v>42.309792826390392</v>
      </c>
      <c r="Q5635">
        <f t="shared" ref="Q5635:Q5698" si="394">IF(P5635&lt;=9,1,IF(P5635&lt;=19,2,IF(P5635&lt;=49,3,4)))</f>
        <v>3</v>
      </c>
      <c r="AG5635">
        <v>5.7641631999999996</v>
      </c>
      <c r="AH5635">
        <v>0</v>
      </c>
      <c r="AI5635">
        <f t="shared" si="393"/>
        <v>48.539854071771323</v>
      </c>
      <c r="AJ5635">
        <f t="shared" ref="AJ5635:AJ5698" si="395">IF(AI5635&lt;=9,1,IF(AI5635&lt;=19,2,IF(AI5635&lt;=49,3,4)))</f>
        <v>3</v>
      </c>
    </row>
    <row r="5636" spans="14:36" x14ac:dyDescent="0.35">
      <c r="N5636">
        <v>5.0421075999999996</v>
      </c>
      <c r="O5636">
        <v>5.0000000000000004E-6</v>
      </c>
      <c r="P5636">
        <f t="shared" si="392"/>
        <v>42.459444437341595</v>
      </c>
      <c r="Q5636">
        <f t="shared" si="394"/>
        <v>3</v>
      </c>
      <c r="AG5636">
        <v>5.7817183999999999</v>
      </c>
      <c r="AH5636">
        <v>0</v>
      </c>
      <c r="AI5636">
        <f t="shared" si="393"/>
        <v>48.687685910779763</v>
      </c>
      <c r="AJ5636">
        <f t="shared" si="395"/>
        <v>3</v>
      </c>
    </row>
    <row r="5637" spans="14:36" x14ac:dyDescent="0.35">
      <c r="N5637">
        <v>5.059882</v>
      </c>
      <c r="O5637">
        <v>5.2000000000000002E-6</v>
      </c>
      <c r="P5637">
        <f t="shared" si="392"/>
        <v>42.609122153304483</v>
      </c>
      <c r="Q5637">
        <f t="shared" si="394"/>
        <v>3</v>
      </c>
      <c r="AG5637">
        <v>5.7992762000000004</v>
      </c>
      <c r="AH5637">
        <v>0</v>
      </c>
      <c r="AI5637">
        <f t="shared" si="393"/>
        <v>48.835539644314125</v>
      </c>
      <c r="AJ5637">
        <f t="shared" si="395"/>
        <v>3</v>
      </c>
    </row>
    <row r="5638" spans="14:36" x14ac:dyDescent="0.35">
      <c r="N5638">
        <v>5.0776592999999997</v>
      </c>
      <c r="O5638">
        <v>5.0000000000000004E-6</v>
      </c>
      <c r="P5638">
        <f t="shared" si="392"/>
        <v>42.758824290084732</v>
      </c>
      <c r="Q5638">
        <f t="shared" si="394"/>
        <v>3</v>
      </c>
      <c r="AG5638">
        <v>5.8168363999999997</v>
      </c>
      <c r="AH5638">
        <v>0</v>
      </c>
      <c r="AI5638">
        <f t="shared" si="393"/>
        <v>48.983413588180092</v>
      </c>
      <c r="AJ5638">
        <f t="shared" si="395"/>
        <v>3</v>
      </c>
    </row>
    <row r="5639" spans="14:36" x14ac:dyDescent="0.35">
      <c r="N5639">
        <v>5.0954397</v>
      </c>
      <c r="O5639">
        <v>5.1000000000000003E-6</v>
      </c>
      <c r="P5639">
        <f t="shared" si="392"/>
        <v>42.908552531876659</v>
      </c>
      <c r="Q5639">
        <f t="shared" si="394"/>
        <v>3</v>
      </c>
      <c r="AG5639">
        <v>5.8343992</v>
      </c>
      <c r="AH5639">
        <v>0</v>
      </c>
      <c r="AI5639">
        <f t="shared" si="393"/>
        <v>49.131309426571988</v>
      </c>
      <c r="AJ5639">
        <f t="shared" si="395"/>
        <v>4</v>
      </c>
    </row>
    <row r="5640" spans="14:36" x14ac:dyDescent="0.35">
      <c r="N5640">
        <v>5.1132230999999999</v>
      </c>
      <c r="O5640">
        <v>5.2000000000000002E-6</v>
      </c>
      <c r="P5640">
        <f t="shared" si="392"/>
        <v>43.058306036583105</v>
      </c>
      <c r="Q5640">
        <f t="shared" si="394"/>
        <v>3</v>
      </c>
      <c r="AG5640">
        <v>5.8519644</v>
      </c>
      <c r="AH5640">
        <v>0</v>
      </c>
      <c r="AI5640">
        <f t="shared" si="393"/>
        <v>49.279225475295505</v>
      </c>
      <c r="AJ5640">
        <f t="shared" si="395"/>
        <v>4</v>
      </c>
    </row>
    <row r="5641" spans="14:36" x14ac:dyDescent="0.35">
      <c r="N5641">
        <v>5.1310093999999999</v>
      </c>
      <c r="O5641">
        <v>5.3000000000000001E-6</v>
      </c>
      <c r="P5641">
        <f t="shared" si="392"/>
        <v>43.208083962106926</v>
      </c>
      <c r="Q5641">
        <f t="shared" si="394"/>
        <v>3</v>
      </c>
      <c r="AG5641">
        <v>5.8695322000000001</v>
      </c>
      <c r="AH5641">
        <v>0</v>
      </c>
      <c r="AI5641">
        <f t="shared" si="393"/>
        <v>49.427163418544936</v>
      </c>
      <c r="AJ5641">
        <f t="shared" si="395"/>
        <v>4</v>
      </c>
    </row>
    <row r="5642" spans="14:36" x14ac:dyDescent="0.35">
      <c r="N5642">
        <v>5.1487987000000004</v>
      </c>
      <c r="O5642">
        <v>5.4E-6</v>
      </c>
      <c r="P5642">
        <f t="shared" si="392"/>
        <v>43.357887150545274</v>
      </c>
      <c r="Q5642">
        <f t="shared" si="394"/>
        <v>3</v>
      </c>
      <c r="AG5642">
        <v>5.8871023999999998</v>
      </c>
      <c r="AH5642">
        <v>0</v>
      </c>
      <c r="AI5642">
        <f t="shared" si="393"/>
        <v>49.57512157212598</v>
      </c>
      <c r="AJ5642">
        <f t="shared" si="395"/>
        <v>4</v>
      </c>
    </row>
    <row r="5643" spans="14:36" x14ac:dyDescent="0.35">
      <c r="N5643">
        <v>5.1665909000000001</v>
      </c>
      <c r="O5643">
        <v>5.4999999999999999E-6</v>
      </c>
      <c r="P5643">
        <f t="shared" si="392"/>
        <v>43.507714759800983</v>
      </c>
      <c r="Q5643">
        <f t="shared" si="394"/>
        <v>3</v>
      </c>
      <c r="AG5643">
        <v>5.9046751000000004</v>
      </c>
      <c r="AH5643">
        <v>0</v>
      </c>
      <c r="AI5643">
        <f t="shared" si="393"/>
        <v>49.723100778135809</v>
      </c>
      <c r="AJ5643">
        <f t="shared" si="395"/>
        <v>4</v>
      </c>
    </row>
    <row r="5644" spans="14:36" x14ac:dyDescent="0.35">
      <c r="N5644">
        <v>5.1843861000000002</v>
      </c>
      <c r="O5644">
        <v>5.4E-6</v>
      </c>
      <c r="P5644">
        <f t="shared" si="392"/>
        <v>43.657567631971226</v>
      </c>
      <c r="Q5644">
        <f t="shared" si="394"/>
        <v>3</v>
      </c>
      <c r="AG5644">
        <v>5.9222501999999997</v>
      </c>
      <c r="AH5644">
        <v>0</v>
      </c>
      <c r="AI5644">
        <f t="shared" si="393"/>
        <v>49.871100194477236</v>
      </c>
      <c r="AJ5644">
        <f t="shared" si="395"/>
        <v>4</v>
      </c>
    </row>
    <row r="5645" spans="14:36" x14ac:dyDescent="0.35">
      <c r="N5645">
        <v>5.2021842999999999</v>
      </c>
      <c r="O5645">
        <v>5.5999999999999997E-6</v>
      </c>
      <c r="P5645">
        <f t="shared" si="392"/>
        <v>43.807445767055981</v>
      </c>
      <c r="Q5645">
        <f t="shared" si="394"/>
        <v>3</v>
      </c>
      <c r="AG5645">
        <v>5.9398277999999998</v>
      </c>
      <c r="AH5645">
        <v>0</v>
      </c>
      <c r="AI5645">
        <f t="shared" si="393"/>
        <v>50.019120663247442</v>
      </c>
      <c r="AJ5645">
        <f t="shared" si="395"/>
        <v>4</v>
      </c>
    </row>
    <row r="5646" spans="14:36" x14ac:dyDescent="0.35">
      <c r="N5646">
        <v>5.2199853000000003</v>
      </c>
      <c r="O5646">
        <v>6.1E-6</v>
      </c>
      <c r="P5646">
        <f t="shared" si="392"/>
        <v>43.957347480860967</v>
      </c>
      <c r="Q5646">
        <f t="shared" si="394"/>
        <v>3</v>
      </c>
      <c r="AG5646">
        <v>5.9574078000000004</v>
      </c>
      <c r="AH5646">
        <v>0</v>
      </c>
      <c r="AI5646">
        <f t="shared" si="393"/>
        <v>50.167161342349274</v>
      </c>
      <c r="AJ5646">
        <f t="shared" si="395"/>
        <v>4</v>
      </c>
    </row>
    <row r="5647" spans="14:36" x14ac:dyDescent="0.35">
      <c r="N5647">
        <v>5.2377893000000002</v>
      </c>
      <c r="O5647">
        <v>5.6999999999999996E-6</v>
      </c>
      <c r="P5647">
        <f t="shared" si="392"/>
        <v>44.107274457580466</v>
      </c>
      <c r="Q5647">
        <f t="shared" si="394"/>
        <v>3</v>
      </c>
      <c r="AG5647">
        <v>5.9749903</v>
      </c>
      <c r="AH5647">
        <v>0</v>
      </c>
      <c r="AI5647">
        <f t="shared" si="393"/>
        <v>50.315223073879864</v>
      </c>
      <c r="AJ5647">
        <f t="shared" si="395"/>
        <v>4</v>
      </c>
    </row>
    <row r="5648" spans="14:36" x14ac:dyDescent="0.35">
      <c r="N5648">
        <v>5.2555962000000003</v>
      </c>
      <c r="O5648">
        <v>6.0000000000000002E-6</v>
      </c>
      <c r="P5648">
        <f t="shared" si="392"/>
        <v>44.257225855117341</v>
      </c>
      <c r="Q5648">
        <f t="shared" si="394"/>
        <v>3</v>
      </c>
      <c r="AG5648">
        <v>5.9925752000000001</v>
      </c>
      <c r="AH5648">
        <v>0</v>
      </c>
      <c r="AI5648">
        <f t="shared" si="393"/>
        <v>50.463305015742073</v>
      </c>
      <c r="AJ5648">
        <f t="shared" si="395"/>
        <v>4</v>
      </c>
    </row>
    <row r="5649" spans="14:36" x14ac:dyDescent="0.35">
      <c r="N5649">
        <v>5.2734059000000002</v>
      </c>
      <c r="O5649">
        <v>5.6999999999999996E-6</v>
      </c>
      <c r="P5649">
        <f t="shared" si="392"/>
        <v>44.407200831374439</v>
      </c>
      <c r="Q5649">
        <f t="shared" si="394"/>
        <v>3</v>
      </c>
      <c r="AG5649">
        <v>6.0101624999999999</v>
      </c>
      <c r="AH5649">
        <v>0</v>
      </c>
      <c r="AI5649">
        <f t="shared" si="393"/>
        <v>50.611407167935901</v>
      </c>
      <c r="AJ5649">
        <f t="shared" si="395"/>
        <v>4</v>
      </c>
    </row>
    <row r="5650" spans="14:36" x14ac:dyDescent="0.35">
      <c r="N5650">
        <v>5.2912185999999997</v>
      </c>
      <c r="O5650">
        <v>5.2000000000000002E-6</v>
      </c>
      <c r="P5650">
        <f t="shared" si="392"/>
        <v>44.55720107054605</v>
      </c>
      <c r="Q5650">
        <f t="shared" si="394"/>
        <v>3</v>
      </c>
      <c r="AG5650">
        <v>6.0277522000000001</v>
      </c>
      <c r="AH5650">
        <v>0</v>
      </c>
      <c r="AI5650">
        <f t="shared" si="393"/>
        <v>50.75952953046135</v>
      </c>
      <c r="AJ5650">
        <f t="shared" si="395"/>
        <v>4</v>
      </c>
    </row>
    <row r="5651" spans="14:36" x14ac:dyDescent="0.35">
      <c r="N5651">
        <v>5.3090340999999999</v>
      </c>
      <c r="O5651">
        <v>4.6999999999999999E-6</v>
      </c>
      <c r="P5651">
        <f t="shared" si="392"/>
        <v>44.707224888437892</v>
      </c>
      <c r="Q5651">
        <f t="shared" si="394"/>
        <v>3</v>
      </c>
      <c r="AG5651">
        <v>6.0453444000000003</v>
      </c>
      <c r="AH5651">
        <v>0</v>
      </c>
      <c r="AI5651">
        <f t="shared" si="393"/>
        <v>50.907672945415563</v>
      </c>
      <c r="AJ5651">
        <f t="shared" si="395"/>
        <v>4</v>
      </c>
    </row>
    <row r="5652" spans="14:36" x14ac:dyDescent="0.35">
      <c r="N5652">
        <v>5.3268525000000002</v>
      </c>
      <c r="O5652">
        <v>4.7999999999999998E-6</v>
      </c>
      <c r="P5652">
        <f t="shared" si="392"/>
        <v>44.85727312714711</v>
      </c>
      <c r="Q5652">
        <f t="shared" si="394"/>
        <v>3</v>
      </c>
      <c r="AG5652">
        <v>6.0629388999999998</v>
      </c>
      <c r="AH5652">
        <v>0</v>
      </c>
      <c r="AI5652">
        <f t="shared" si="393"/>
        <v>51.055835728604244</v>
      </c>
      <c r="AJ5652">
        <f t="shared" si="395"/>
        <v>4</v>
      </c>
    </row>
    <row r="5653" spans="14:36" x14ac:dyDescent="0.35">
      <c r="N5653">
        <v>5.3446737000000004</v>
      </c>
      <c r="O5653">
        <v>5.0000000000000004E-6</v>
      </c>
      <c r="P5653">
        <f t="shared" si="392"/>
        <v>45.007344944576538</v>
      </c>
      <c r="Q5653">
        <f t="shared" si="394"/>
        <v>3</v>
      </c>
      <c r="AG5653">
        <v>6.0805357999999998</v>
      </c>
      <c r="AH5653">
        <v>0</v>
      </c>
      <c r="AI5653">
        <f t="shared" si="393"/>
        <v>51.204018722124545</v>
      </c>
      <c r="AJ5653">
        <f t="shared" si="395"/>
        <v>4</v>
      </c>
    </row>
    <row r="5654" spans="14:36" x14ac:dyDescent="0.35">
      <c r="N5654">
        <v>5.3624976999999996</v>
      </c>
      <c r="O5654">
        <v>4.6999999999999999E-6</v>
      </c>
      <c r="P5654">
        <f t="shared" si="392"/>
        <v>45.15744034072619</v>
      </c>
      <c r="Q5654">
        <f t="shared" si="394"/>
        <v>3</v>
      </c>
      <c r="AG5654">
        <v>6.0981351999999998</v>
      </c>
      <c r="AH5654">
        <v>0</v>
      </c>
      <c r="AI5654">
        <f t="shared" si="393"/>
        <v>51.352222768073609</v>
      </c>
      <c r="AJ5654">
        <f t="shared" si="395"/>
        <v>4</v>
      </c>
    </row>
    <row r="5655" spans="14:36" x14ac:dyDescent="0.35">
      <c r="N5655">
        <v>5.3803245999999998</v>
      </c>
      <c r="O5655">
        <v>5.1000000000000003E-6</v>
      </c>
      <c r="P5655">
        <f t="shared" si="392"/>
        <v>45.307560157693217</v>
      </c>
      <c r="Q5655">
        <f t="shared" si="394"/>
        <v>3</v>
      </c>
      <c r="AG5655">
        <v>6.1157367999999996</v>
      </c>
      <c r="AH5655">
        <v>0</v>
      </c>
      <c r="AI5655">
        <f t="shared" si="393"/>
        <v>51.500445340159992</v>
      </c>
      <c r="AJ5655">
        <f t="shared" si="395"/>
        <v>4</v>
      </c>
    </row>
    <row r="5656" spans="14:36" x14ac:dyDescent="0.35">
      <c r="N5656">
        <v>5.3981544000000001</v>
      </c>
      <c r="O5656">
        <v>5.2000000000000002E-6</v>
      </c>
      <c r="P5656">
        <f t="shared" si="392"/>
        <v>45.457704395477613</v>
      </c>
      <c r="Q5656">
        <f t="shared" si="394"/>
        <v>3</v>
      </c>
      <c r="AG5656">
        <v>6.1333409000000003</v>
      </c>
      <c r="AH5656">
        <v>0</v>
      </c>
      <c r="AI5656">
        <f t="shared" si="393"/>
        <v>51.648688964675152</v>
      </c>
      <c r="AJ5656">
        <f t="shared" si="395"/>
        <v>4</v>
      </c>
    </row>
    <row r="5657" spans="14:36" x14ac:dyDescent="0.35">
      <c r="N5657">
        <v>5.4159869</v>
      </c>
      <c r="O5657">
        <v>5.6999999999999996E-6</v>
      </c>
      <c r="P5657">
        <f t="shared" si="392"/>
        <v>45.607871369885082</v>
      </c>
      <c r="Q5657">
        <f t="shared" si="394"/>
        <v>3</v>
      </c>
      <c r="AG5657">
        <v>6.1509473000000003</v>
      </c>
      <c r="AH5657">
        <v>0</v>
      </c>
      <c r="AI5657">
        <f t="shared" si="393"/>
        <v>51.796951957424774</v>
      </c>
      <c r="AJ5657">
        <f t="shared" si="395"/>
        <v>4</v>
      </c>
    </row>
    <row r="5658" spans="14:36" x14ac:dyDescent="0.35">
      <c r="N5658">
        <v>5.4338221999999998</v>
      </c>
      <c r="O5658">
        <v>5.4E-6</v>
      </c>
      <c r="P5658">
        <f t="shared" si="392"/>
        <v>45.758061923012768</v>
      </c>
      <c r="Q5658">
        <f t="shared" si="394"/>
        <v>3</v>
      </c>
      <c r="AG5658">
        <v>6.1685561</v>
      </c>
      <c r="AH5658">
        <v>0</v>
      </c>
      <c r="AI5658">
        <f t="shared" si="393"/>
        <v>51.945235160506009</v>
      </c>
      <c r="AJ5658">
        <f t="shared" si="395"/>
        <v>4</v>
      </c>
    </row>
    <row r="5659" spans="14:36" x14ac:dyDescent="0.35">
      <c r="N5659">
        <v>5.4516603000000003</v>
      </c>
      <c r="O5659">
        <v>5.9000000000000003E-6</v>
      </c>
      <c r="P5659">
        <f t="shared" si="392"/>
        <v>45.908276054860679</v>
      </c>
      <c r="Q5659">
        <f t="shared" si="394"/>
        <v>3</v>
      </c>
      <c r="AG5659">
        <v>6.1861671999999999</v>
      </c>
      <c r="AH5659">
        <v>0</v>
      </c>
      <c r="AI5659">
        <f t="shared" si="393"/>
        <v>52.093537731821719</v>
      </c>
      <c r="AJ5659">
        <f t="shared" si="395"/>
        <v>4</v>
      </c>
    </row>
    <row r="5660" spans="14:36" x14ac:dyDescent="0.35">
      <c r="N5660">
        <v>5.4695011999999998</v>
      </c>
      <c r="O5660">
        <v>5.5999999999999997E-6</v>
      </c>
      <c r="P5660">
        <f t="shared" si="392"/>
        <v>46.058513765428806</v>
      </c>
      <c r="Q5660">
        <f t="shared" si="394"/>
        <v>3</v>
      </c>
      <c r="AG5660">
        <v>6.2037807000000003</v>
      </c>
      <c r="AH5660">
        <v>0</v>
      </c>
      <c r="AI5660">
        <f t="shared" si="393"/>
        <v>52.241860513469042</v>
      </c>
      <c r="AJ5660">
        <f t="shared" si="395"/>
        <v>4</v>
      </c>
    </row>
    <row r="5661" spans="14:36" x14ac:dyDescent="0.35">
      <c r="N5661">
        <v>5.4873447999999998</v>
      </c>
      <c r="O5661">
        <v>6.1E-6</v>
      </c>
      <c r="P5661">
        <f t="shared" si="392"/>
        <v>46.208774212620007</v>
      </c>
      <c r="Q5661">
        <f t="shared" si="394"/>
        <v>3</v>
      </c>
      <c r="AG5661">
        <v>6.2213965</v>
      </c>
      <c r="AH5661">
        <v>0</v>
      </c>
      <c r="AI5661">
        <f t="shared" si="393"/>
        <v>52.390202663350834</v>
      </c>
      <c r="AJ5661">
        <f t="shared" si="395"/>
        <v>4</v>
      </c>
    </row>
    <row r="5662" spans="14:36" x14ac:dyDescent="0.35">
      <c r="N5662">
        <v>5.5051912999999999</v>
      </c>
      <c r="O5662">
        <v>6.4999999999999996E-6</v>
      </c>
      <c r="P5662">
        <f t="shared" si="392"/>
        <v>46.359059080628576</v>
      </c>
      <c r="Q5662">
        <f t="shared" si="394"/>
        <v>3</v>
      </c>
      <c r="AG5662">
        <v>6.2390146</v>
      </c>
      <c r="AH5662">
        <v>0</v>
      </c>
      <c r="AI5662">
        <f t="shared" si="393"/>
        <v>52.538564181467095</v>
      </c>
      <c r="AJ5662">
        <f t="shared" si="395"/>
        <v>4</v>
      </c>
    </row>
    <row r="5663" spans="14:36" x14ac:dyDescent="0.35">
      <c r="N5663">
        <v>5.5230404000000002</v>
      </c>
      <c r="O5663">
        <v>5.5999999999999997E-6</v>
      </c>
      <c r="P5663">
        <f t="shared" si="392"/>
        <v>46.509365843163067</v>
      </c>
      <c r="Q5663">
        <f t="shared" si="394"/>
        <v>3</v>
      </c>
      <c r="AG5663">
        <v>6.2566350999999996</v>
      </c>
      <c r="AH5663">
        <v>0</v>
      </c>
      <c r="AI5663">
        <f t="shared" si="393"/>
        <v>52.686945909914968</v>
      </c>
      <c r="AJ5663">
        <f t="shared" si="395"/>
        <v>4</v>
      </c>
    </row>
    <row r="5664" spans="14:36" x14ac:dyDescent="0.35">
      <c r="N5664">
        <v>5.5408923000000003</v>
      </c>
      <c r="O5664">
        <v>5.8000000000000004E-6</v>
      </c>
      <c r="P5664">
        <f t="shared" si="392"/>
        <v>46.659696184417783</v>
      </c>
      <c r="Q5664">
        <f t="shared" si="394"/>
        <v>3</v>
      </c>
      <c r="AG5664">
        <v>6.2742578</v>
      </c>
      <c r="AH5664">
        <v>0</v>
      </c>
      <c r="AI5664">
        <f t="shared" si="393"/>
        <v>52.835346164500166</v>
      </c>
      <c r="AJ5664">
        <f t="shared" si="395"/>
        <v>4</v>
      </c>
    </row>
    <row r="5665" spans="14:36" x14ac:dyDescent="0.35">
      <c r="N5665">
        <v>5.5587470000000003</v>
      </c>
      <c r="O5665">
        <v>5.2000000000000002E-6</v>
      </c>
      <c r="P5665">
        <f t="shared" si="392"/>
        <v>46.810050104392715</v>
      </c>
      <c r="Q5665">
        <f t="shared" si="394"/>
        <v>3</v>
      </c>
      <c r="AG5665">
        <v>6.2918829000000001</v>
      </c>
      <c r="AH5665">
        <v>0</v>
      </c>
      <c r="AI5665">
        <f t="shared" si="393"/>
        <v>52.983766629416976</v>
      </c>
      <c r="AJ5665">
        <f t="shared" si="395"/>
        <v>4</v>
      </c>
    </row>
    <row r="5666" spans="14:36" x14ac:dyDescent="0.35">
      <c r="N5666">
        <v>5.5766043999999999</v>
      </c>
      <c r="O5666">
        <v>5.1000000000000003E-6</v>
      </c>
      <c r="P5666">
        <f t="shared" si="392"/>
        <v>46.960426760990714</v>
      </c>
      <c r="Q5666">
        <f t="shared" si="394"/>
        <v>3</v>
      </c>
      <c r="AG5666">
        <v>6.3095103000000003</v>
      </c>
      <c r="AH5666">
        <v>0</v>
      </c>
      <c r="AI5666">
        <f t="shared" si="393"/>
        <v>53.132206462568256</v>
      </c>
      <c r="AJ5666">
        <f t="shared" si="395"/>
        <v>4</v>
      </c>
    </row>
    <row r="5667" spans="14:36" x14ac:dyDescent="0.35">
      <c r="N5667">
        <v>5.5944643999999997</v>
      </c>
      <c r="O5667">
        <v>4.8999999999999997E-6</v>
      </c>
      <c r="P5667">
        <f t="shared" si="392"/>
        <v>47.110825312114635</v>
      </c>
      <c r="Q5667">
        <f t="shared" si="394"/>
        <v>3</v>
      </c>
      <c r="AG5667">
        <v>6.3271398999999997</v>
      </c>
      <c r="AH5667">
        <v>0</v>
      </c>
      <c r="AI5667">
        <f t="shared" si="393"/>
        <v>53.280664821856853</v>
      </c>
      <c r="AJ5667">
        <f t="shared" si="395"/>
        <v>4</v>
      </c>
    </row>
    <row r="5668" spans="14:36" x14ac:dyDescent="0.35">
      <c r="N5668">
        <v>5.6123272000000002</v>
      </c>
      <c r="O5668">
        <v>5.8000000000000004E-6</v>
      </c>
      <c r="P5668">
        <f t="shared" si="392"/>
        <v>47.261247441958787</v>
      </c>
      <c r="Q5668">
        <f t="shared" si="394"/>
        <v>3</v>
      </c>
      <c r="AG5668">
        <v>6.3447718999999996</v>
      </c>
      <c r="AH5668">
        <v>0</v>
      </c>
      <c r="AI5668">
        <f t="shared" si="393"/>
        <v>53.429143391477062</v>
      </c>
      <c r="AJ5668">
        <f t="shared" si="395"/>
        <v>4</v>
      </c>
    </row>
    <row r="5669" spans="14:36" x14ac:dyDescent="0.35">
      <c r="N5669">
        <v>5.6301927000000003</v>
      </c>
      <c r="O5669">
        <v>5.4999999999999999E-6</v>
      </c>
      <c r="P5669">
        <f t="shared" si="392"/>
        <v>47.411692308425998</v>
      </c>
      <c r="Q5669">
        <f t="shared" si="394"/>
        <v>3</v>
      </c>
      <c r="AG5669">
        <v>6.3624061000000003</v>
      </c>
      <c r="AH5669">
        <v>0</v>
      </c>
      <c r="AI5669">
        <f t="shared" si="393"/>
        <v>53.577640487234596</v>
      </c>
      <c r="AJ5669">
        <f t="shared" si="395"/>
        <v>4</v>
      </c>
    </row>
    <row r="5670" spans="14:36" x14ac:dyDescent="0.35">
      <c r="N5670">
        <v>5.6480608999999999</v>
      </c>
      <c r="O5670">
        <v>5.3000000000000001E-6</v>
      </c>
      <c r="P5670">
        <f t="shared" si="392"/>
        <v>47.562159911516282</v>
      </c>
      <c r="Q5670">
        <f t="shared" si="394"/>
        <v>3</v>
      </c>
      <c r="AG5670">
        <v>6.3800426000000003</v>
      </c>
      <c r="AH5670">
        <v>0</v>
      </c>
      <c r="AI5670">
        <f t="shared" si="393"/>
        <v>53.726156951226592</v>
      </c>
      <c r="AJ5670">
        <f t="shared" si="395"/>
        <v>4</v>
      </c>
    </row>
    <row r="5671" spans="14:36" x14ac:dyDescent="0.35">
      <c r="N5671">
        <v>5.6659316999999998</v>
      </c>
      <c r="O5671">
        <v>5.6999999999999996E-6</v>
      </c>
      <c r="P5671">
        <f t="shared" si="392"/>
        <v>47.712649409132489</v>
      </c>
      <c r="Q5671">
        <f t="shared" si="394"/>
        <v>3</v>
      </c>
      <c r="AG5671">
        <v>6.3976813000000003</v>
      </c>
      <c r="AH5671">
        <v>0</v>
      </c>
      <c r="AI5671">
        <f t="shared" si="393"/>
        <v>53.874691941355906</v>
      </c>
      <c r="AJ5671">
        <f t="shared" si="395"/>
        <v>4</v>
      </c>
    </row>
    <row r="5672" spans="14:36" x14ac:dyDescent="0.35">
      <c r="N5672">
        <v>5.6838052000000001</v>
      </c>
      <c r="O5672">
        <v>5.2000000000000002E-6</v>
      </c>
      <c r="P5672">
        <f t="shared" si="392"/>
        <v>47.863161643371761</v>
      </c>
      <c r="Q5672">
        <f t="shared" si="394"/>
        <v>3</v>
      </c>
      <c r="AG5672">
        <v>6.4153224</v>
      </c>
      <c r="AH5672">
        <v>0</v>
      </c>
      <c r="AI5672">
        <f t="shared" si="393"/>
        <v>54.023247141816839</v>
      </c>
      <c r="AJ5672">
        <f t="shared" si="395"/>
        <v>4</v>
      </c>
    </row>
    <row r="5673" spans="14:36" x14ac:dyDescent="0.35">
      <c r="N5673">
        <v>5.7016814</v>
      </c>
      <c r="O5673">
        <v>5.2000000000000002E-6</v>
      </c>
      <c r="P5673">
        <f t="shared" si="392"/>
        <v>48.013696614234107</v>
      </c>
      <c r="Q5673">
        <f t="shared" si="394"/>
        <v>3</v>
      </c>
      <c r="AG5673">
        <v>6.4329656999999996</v>
      </c>
      <c r="AH5673">
        <v>0</v>
      </c>
      <c r="AI5673">
        <f t="shared" si="393"/>
        <v>54.171820868415082</v>
      </c>
      <c r="AJ5673">
        <f t="shared" si="395"/>
        <v>4</v>
      </c>
    </row>
    <row r="5674" spans="14:36" x14ac:dyDescent="0.35">
      <c r="N5674">
        <v>5.7195602000000001</v>
      </c>
      <c r="O5674">
        <v>6.8000000000000001E-6</v>
      </c>
      <c r="P5674">
        <f t="shared" si="392"/>
        <v>48.164253479622374</v>
      </c>
      <c r="Q5674">
        <f t="shared" si="394"/>
        <v>3</v>
      </c>
      <c r="AG5674">
        <v>6.4506112</v>
      </c>
      <c r="AH5674">
        <v>0</v>
      </c>
      <c r="AI5674">
        <f t="shared" si="393"/>
        <v>54.320413121150651</v>
      </c>
      <c r="AJ5674">
        <f t="shared" si="395"/>
        <v>4</v>
      </c>
    </row>
    <row r="5675" spans="14:36" x14ac:dyDescent="0.35">
      <c r="N5675">
        <v>5.7374416000000004</v>
      </c>
      <c r="O5675">
        <v>5.8000000000000004E-6</v>
      </c>
      <c r="P5675">
        <f t="shared" si="392"/>
        <v>48.314832239536557</v>
      </c>
      <c r="Q5675">
        <f t="shared" si="394"/>
        <v>3</v>
      </c>
      <c r="AG5675">
        <v>6.4682589000000004</v>
      </c>
      <c r="AH5675">
        <v>0</v>
      </c>
      <c r="AI5675">
        <f t="shared" si="393"/>
        <v>54.469023900023537</v>
      </c>
      <c r="AJ5675">
        <f t="shared" si="395"/>
        <v>4</v>
      </c>
    </row>
    <row r="5676" spans="14:36" x14ac:dyDescent="0.35">
      <c r="N5676">
        <v>5.7553257000000002</v>
      </c>
      <c r="O5676">
        <v>5.2000000000000002E-6</v>
      </c>
      <c r="P5676">
        <f t="shared" si="392"/>
        <v>48.465433736073813</v>
      </c>
      <c r="Q5676">
        <f t="shared" si="394"/>
        <v>3</v>
      </c>
      <c r="AG5676">
        <v>6.4859090000000004</v>
      </c>
      <c r="AH5676">
        <v>0</v>
      </c>
      <c r="AI5676">
        <f t="shared" si="393"/>
        <v>54.617654889228035</v>
      </c>
      <c r="AJ5676">
        <f t="shared" si="395"/>
        <v>4</v>
      </c>
    </row>
    <row r="5677" spans="14:36" x14ac:dyDescent="0.35">
      <c r="N5677">
        <v>5.7732124000000002</v>
      </c>
      <c r="O5677">
        <v>5.8000000000000004E-6</v>
      </c>
      <c r="P5677">
        <f t="shared" si="392"/>
        <v>48.616057127136983</v>
      </c>
      <c r="Q5677">
        <f t="shared" si="394"/>
        <v>3</v>
      </c>
      <c r="AG5677">
        <v>6.5035612</v>
      </c>
      <c r="AH5677">
        <v>0</v>
      </c>
      <c r="AI5677">
        <f t="shared" si="393"/>
        <v>54.766303562472693</v>
      </c>
      <c r="AJ5677">
        <f t="shared" si="395"/>
        <v>4</v>
      </c>
    </row>
    <row r="5678" spans="14:36" x14ac:dyDescent="0.35">
      <c r="N5678">
        <v>5.7911017999999999</v>
      </c>
      <c r="O5678">
        <v>6.0000000000000002E-6</v>
      </c>
      <c r="P5678">
        <f t="shared" si="392"/>
        <v>48.76670325482322</v>
      </c>
      <c r="Q5678">
        <f t="shared" si="394"/>
        <v>3</v>
      </c>
      <c r="AG5678">
        <v>6.5212155999999997</v>
      </c>
      <c r="AH5678">
        <v>0</v>
      </c>
      <c r="AI5678">
        <f t="shared" si="393"/>
        <v>54.914970761854676</v>
      </c>
      <c r="AJ5678">
        <f t="shared" si="395"/>
        <v>4</v>
      </c>
    </row>
    <row r="5679" spans="14:36" x14ac:dyDescent="0.35">
      <c r="N5679">
        <v>5.8089937000000003</v>
      </c>
      <c r="O5679">
        <v>5.8000000000000004E-6</v>
      </c>
      <c r="P5679">
        <f t="shared" si="392"/>
        <v>48.917370434938242</v>
      </c>
      <c r="Q5679">
        <f t="shared" si="394"/>
        <v>3</v>
      </c>
      <c r="AG5679">
        <v>6.5388723000000004</v>
      </c>
      <c r="AH5679">
        <v>0</v>
      </c>
      <c r="AI5679">
        <f t="shared" si="393"/>
        <v>55.063657329471127</v>
      </c>
      <c r="AJ5679">
        <f t="shared" si="395"/>
        <v>4</v>
      </c>
    </row>
    <row r="5680" spans="14:36" x14ac:dyDescent="0.35">
      <c r="N5680">
        <v>5.8268882</v>
      </c>
      <c r="O5680">
        <v>5.9000000000000003E-6</v>
      </c>
      <c r="P5680">
        <f t="shared" si="392"/>
        <v>49.068059509579172</v>
      </c>
      <c r="Q5680">
        <f t="shared" si="394"/>
        <v>4</v>
      </c>
      <c r="AG5680">
        <v>6.5565312000000002</v>
      </c>
      <c r="AH5680">
        <v>0</v>
      </c>
      <c r="AI5680">
        <f t="shared" si="393"/>
        <v>55.212362423224889</v>
      </c>
      <c r="AJ5680">
        <f t="shared" si="395"/>
        <v>4</v>
      </c>
    </row>
    <row r="5681" spans="14:36" x14ac:dyDescent="0.35">
      <c r="N5681">
        <v>5.8447852999999999</v>
      </c>
      <c r="O5681">
        <v>5.8000000000000004E-6</v>
      </c>
      <c r="P5681">
        <f t="shared" si="392"/>
        <v>49.218770478746016</v>
      </c>
      <c r="Q5681">
        <f t="shared" si="394"/>
        <v>4</v>
      </c>
      <c r="AG5681">
        <v>6.5741923</v>
      </c>
      <c r="AH5681">
        <v>0</v>
      </c>
      <c r="AI5681">
        <f t="shared" si="393"/>
        <v>55.361086043115975</v>
      </c>
      <c r="AJ5681">
        <f t="shared" si="395"/>
        <v>4</v>
      </c>
    </row>
    <row r="5682" spans="14:36" x14ac:dyDescent="0.35">
      <c r="N5682">
        <v>5.8626849999999999</v>
      </c>
      <c r="O5682">
        <v>6.3999999999999997E-6</v>
      </c>
      <c r="P5682">
        <f t="shared" si="392"/>
        <v>49.36950334243879</v>
      </c>
      <c r="Q5682">
        <f t="shared" si="394"/>
        <v>4</v>
      </c>
      <c r="AG5682">
        <v>6.5918555000000003</v>
      </c>
      <c r="AH5682">
        <v>0</v>
      </c>
      <c r="AI5682">
        <f t="shared" si="393"/>
        <v>55.509827347047221</v>
      </c>
      <c r="AJ5682">
        <f t="shared" si="395"/>
        <v>4</v>
      </c>
    </row>
    <row r="5683" spans="14:36" x14ac:dyDescent="0.35">
      <c r="N5683">
        <v>5.8805873000000002</v>
      </c>
      <c r="O5683">
        <v>6.2999999999999998E-6</v>
      </c>
      <c r="P5683">
        <f t="shared" si="392"/>
        <v>49.520258100657479</v>
      </c>
      <c r="Q5683">
        <f t="shared" si="394"/>
        <v>4</v>
      </c>
      <c r="AG5683">
        <v>6.609521</v>
      </c>
      <c r="AH5683">
        <v>0</v>
      </c>
      <c r="AI5683">
        <f t="shared" si="393"/>
        <v>55.658588019212935</v>
      </c>
      <c r="AJ5683">
        <f t="shared" si="395"/>
        <v>4</v>
      </c>
    </row>
    <row r="5684" spans="14:36" x14ac:dyDescent="0.35">
      <c r="N5684">
        <v>5.8984921000000003</v>
      </c>
      <c r="O5684">
        <v>6.6000000000000003E-6</v>
      </c>
      <c r="P5684">
        <f t="shared" si="392"/>
        <v>49.671033911304946</v>
      </c>
      <c r="Q5684">
        <f t="shared" si="394"/>
        <v>4</v>
      </c>
      <c r="AG5684">
        <v>6.6271886999999996</v>
      </c>
      <c r="AH5684">
        <v>0</v>
      </c>
      <c r="AI5684">
        <f t="shared" si="393"/>
        <v>55.80736721751596</v>
      </c>
      <c r="AJ5684">
        <f t="shared" si="395"/>
        <v>4</v>
      </c>
    </row>
    <row r="5685" spans="14:36" x14ac:dyDescent="0.35">
      <c r="N5685">
        <v>5.9163994999999998</v>
      </c>
      <c r="O5685">
        <v>6.8000000000000001E-6</v>
      </c>
      <c r="P5685">
        <f t="shared" si="392"/>
        <v>49.821831616478313</v>
      </c>
      <c r="Q5685">
        <f t="shared" si="394"/>
        <v>4</v>
      </c>
      <c r="AG5685">
        <v>6.6448584999999998</v>
      </c>
      <c r="AH5685">
        <v>0</v>
      </c>
      <c r="AI5685">
        <f t="shared" si="393"/>
        <v>55.956164099859159</v>
      </c>
      <c r="AJ5685">
        <f t="shared" si="395"/>
        <v>4</v>
      </c>
    </row>
    <row r="5686" spans="14:36" x14ac:dyDescent="0.35">
      <c r="N5686">
        <v>5.9343095000000003</v>
      </c>
      <c r="O5686">
        <v>5.9000000000000003E-6</v>
      </c>
      <c r="P5686">
        <f t="shared" si="392"/>
        <v>49.972651216177617</v>
      </c>
      <c r="Q5686">
        <f t="shared" si="394"/>
        <v>4</v>
      </c>
      <c r="AG5686">
        <v>6.6625304999999999</v>
      </c>
      <c r="AH5686">
        <v>0</v>
      </c>
      <c r="AI5686">
        <f t="shared" si="393"/>
        <v>56.104979508339675</v>
      </c>
      <c r="AJ5686">
        <f t="shared" si="395"/>
        <v>4</v>
      </c>
    </row>
    <row r="5687" spans="14:36" x14ac:dyDescent="0.35">
      <c r="N5687">
        <v>5.9522219999999999</v>
      </c>
      <c r="O5687">
        <v>6.1E-6</v>
      </c>
      <c r="P5687">
        <f t="shared" si="392"/>
        <v>50.123491868305685</v>
      </c>
      <c r="Q5687">
        <f t="shared" si="394"/>
        <v>4</v>
      </c>
      <c r="AG5687">
        <v>6.6802047</v>
      </c>
      <c r="AH5687">
        <v>0</v>
      </c>
      <c r="AI5687">
        <f t="shared" si="393"/>
        <v>56.253813442957508</v>
      </c>
      <c r="AJ5687">
        <f t="shared" si="395"/>
        <v>4</v>
      </c>
    </row>
    <row r="5688" spans="14:36" x14ac:dyDescent="0.35">
      <c r="N5688">
        <v>5.9701370000000002</v>
      </c>
      <c r="O5688">
        <v>6.1E-6</v>
      </c>
      <c r="P5688">
        <f t="shared" si="392"/>
        <v>50.274353572862523</v>
      </c>
      <c r="Q5688">
        <f t="shared" si="394"/>
        <v>4</v>
      </c>
      <c r="AG5688">
        <v>6.6978809999999998</v>
      </c>
      <c r="AH5688">
        <v>0</v>
      </c>
      <c r="AI5688">
        <f t="shared" si="393"/>
        <v>56.402665061615501</v>
      </c>
      <c r="AJ5688">
        <f t="shared" si="395"/>
        <v>4</v>
      </c>
    </row>
    <row r="5689" spans="14:36" x14ac:dyDescent="0.35">
      <c r="N5689">
        <v>5.9880544999999996</v>
      </c>
      <c r="O5689">
        <v>6.1999999999999999E-6</v>
      </c>
      <c r="P5689">
        <f t="shared" si="392"/>
        <v>50.425236329848119</v>
      </c>
      <c r="Q5689">
        <f t="shared" si="394"/>
        <v>4</v>
      </c>
      <c r="AG5689">
        <v>6.7155595000000003</v>
      </c>
      <c r="AH5689">
        <v>0</v>
      </c>
      <c r="AI5689">
        <f t="shared" si="393"/>
        <v>56.551535206410819</v>
      </c>
      <c r="AJ5689">
        <f t="shared" si="395"/>
        <v>4</v>
      </c>
    </row>
    <row r="5690" spans="14:36" x14ac:dyDescent="0.35">
      <c r="N5690">
        <v>6.0059746000000001</v>
      </c>
      <c r="O5690">
        <v>6.3999999999999997E-6</v>
      </c>
      <c r="P5690">
        <f t="shared" si="392"/>
        <v>50.57614098135965</v>
      </c>
      <c r="Q5690">
        <f t="shared" si="394"/>
        <v>4</v>
      </c>
      <c r="AG5690">
        <v>6.7332400999999997</v>
      </c>
      <c r="AH5690">
        <v>0</v>
      </c>
      <c r="AI5690">
        <f t="shared" si="393"/>
        <v>56.700423035246288</v>
      </c>
      <c r="AJ5690">
        <f t="shared" si="395"/>
        <v>4</v>
      </c>
    </row>
    <row r="5691" spans="14:36" x14ac:dyDescent="0.35">
      <c r="N5691">
        <v>6.0238971000000001</v>
      </c>
      <c r="O5691">
        <v>6.4999999999999996E-6</v>
      </c>
      <c r="P5691">
        <f t="shared" si="392"/>
        <v>50.727065843202787</v>
      </c>
      <c r="Q5691">
        <f t="shared" si="394"/>
        <v>4</v>
      </c>
      <c r="AG5691">
        <v>6.7509228999999999</v>
      </c>
      <c r="AH5691">
        <v>0</v>
      </c>
      <c r="AI5691">
        <f t="shared" si="393"/>
        <v>56.849329390219083</v>
      </c>
      <c r="AJ5691">
        <f t="shared" si="395"/>
        <v>4</v>
      </c>
    </row>
    <row r="5692" spans="14:36" x14ac:dyDescent="0.35">
      <c r="N5692">
        <v>6.0418222000000004</v>
      </c>
      <c r="O5692">
        <v>6.6000000000000003E-6</v>
      </c>
      <c r="P5692">
        <f t="shared" si="392"/>
        <v>50.878012599571854</v>
      </c>
      <c r="Q5692">
        <f t="shared" si="394"/>
        <v>4</v>
      </c>
      <c r="AG5692">
        <v>6.7686077999999998</v>
      </c>
      <c r="AH5692">
        <v>0</v>
      </c>
      <c r="AI5692">
        <f t="shared" si="393"/>
        <v>56.998253429232044</v>
      </c>
      <c r="AJ5692">
        <f t="shared" si="395"/>
        <v>4</v>
      </c>
    </row>
    <row r="5693" spans="14:36" x14ac:dyDescent="0.35">
      <c r="N5693">
        <v>6.0597497000000002</v>
      </c>
      <c r="O5693">
        <v>6.1999999999999999E-6</v>
      </c>
      <c r="P5693">
        <f t="shared" si="392"/>
        <v>51.028979566272533</v>
      </c>
      <c r="Q5693">
        <f t="shared" si="394"/>
        <v>4</v>
      </c>
      <c r="AG5693">
        <v>6.7862948000000003</v>
      </c>
      <c r="AH5693">
        <v>0</v>
      </c>
      <c r="AI5693">
        <f t="shared" si="393"/>
        <v>57.147195152285171</v>
      </c>
      <c r="AJ5693">
        <f t="shared" si="395"/>
        <v>4</v>
      </c>
    </row>
    <row r="5694" spans="14:36" x14ac:dyDescent="0.35">
      <c r="N5694">
        <v>6.0776798000000003</v>
      </c>
      <c r="O5694">
        <v>6.1E-6</v>
      </c>
      <c r="P5694">
        <f t="shared" si="392"/>
        <v>51.179968427499126</v>
      </c>
      <c r="Q5694">
        <f t="shared" si="394"/>
        <v>4</v>
      </c>
      <c r="AG5694">
        <v>6.8039839999999998</v>
      </c>
      <c r="AH5694">
        <v>0</v>
      </c>
      <c r="AI5694">
        <f t="shared" si="393"/>
        <v>57.296155401475609</v>
      </c>
      <c r="AJ5694">
        <f t="shared" si="395"/>
        <v>4</v>
      </c>
    </row>
    <row r="5695" spans="14:36" x14ac:dyDescent="0.35">
      <c r="N5695">
        <v>6.0956123</v>
      </c>
      <c r="O5695">
        <v>6.3999999999999997E-6</v>
      </c>
      <c r="P5695">
        <f t="shared" si="392"/>
        <v>51.330977499057347</v>
      </c>
      <c r="Q5695">
        <f t="shared" si="394"/>
        <v>4</v>
      </c>
      <c r="AG5695">
        <v>6.8216752999999999</v>
      </c>
      <c r="AH5695">
        <v>0</v>
      </c>
      <c r="AI5695">
        <f t="shared" si="393"/>
        <v>57.44513333470622</v>
      </c>
      <c r="AJ5695">
        <f t="shared" si="395"/>
        <v>4</v>
      </c>
    </row>
    <row r="5696" spans="14:36" x14ac:dyDescent="0.35">
      <c r="N5696">
        <v>6.1135472000000002</v>
      </c>
      <c r="O5696">
        <v>6.1999999999999999E-6</v>
      </c>
      <c r="P5696">
        <f t="shared" si="392"/>
        <v>51.482006780947181</v>
      </c>
      <c r="Q5696">
        <f t="shared" si="394"/>
        <v>4</v>
      </c>
      <c r="AG5696">
        <v>6.8393686999999996</v>
      </c>
      <c r="AH5696">
        <v>0</v>
      </c>
      <c r="AI5696">
        <f t="shared" si="393"/>
        <v>57.594128951976991</v>
      </c>
      <c r="AJ5696">
        <f t="shared" si="395"/>
        <v>4</v>
      </c>
    </row>
    <row r="5697" spans="14:36" x14ac:dyDescent="0.35">
      <c r="N5697">
        <v>6.1314846999999997</v>
      </c>
      <c r="O5697">
        <v>5.4999999999999999E-6</v>
      </c>
      <c r="P5697">
        <f t="shared" si="392"/>
        <v>51.633057957362929</v>
      </c>
      <c r="Q5697">
        <f t="shared" si="394"/>
        <v>4</v>
      </c>
      <c r="AG5697">
        <v>6.8570641999999999</v>
      </c>
      <c r="AH5697">
        <v>0</v>
      </c>
      <c r="AI5697">
        <f t="shared" si="393"/>
        <v>57.743142253287935</v>
      </c>
      <c r="AJ5697">
        <f t="shared" si="395"/>
        <v>4</v>
      </c>
    </row>
    <row r="5698" spans="14:36" x14ac:dyDescent="0.35">
      <c r="N5698">
        <v>6.1494245999999997</v>
      </c>
      <c r="O5698">
        <v>5.9000000000000003E-6</v>
      </c>
      <c r="P5698">
        <f t="shared" ref="P5698:P5761" si="396">N5698*$L$4</f>
        <v>51.784129344110305</v>
      </c>
      <c r="Q5698">
        <f t="shared" si="394"/>
        <v>4</v>
      </c>
      <c r="AG5698">
        <v>6.8747617999999999</v>
      </c>
      <c r="AH5698">
        <v>0</v>
      </c>
      <c r="AI5698">
        <f t="shared" ref="AI5698:AI5761" si="397">AG5698*$L$4</f>
        <v>57.892173238639039</v>
      </c>
      <c r="AJ5698">
        <f t="shared" si="395"/>
        <v>4</v>
      </c>
    </row>
    <row r="5699" spans="14:36" x14ac:dyDescent="0.35">
      <c r="N5699">
        <v>6.1673669000000002</v>
      </c>
      <c r="O5699">
        <v>5.8000000000000004E-6</v>
      </c>
      <c r="P5699">
        <f t="shared" si="396"/>
        <v>51.9352209411893</v>
      </c>
      <c r="Q5699">
        <f t="shared" ref="Q5699:Q5762" si="398">IF(P5699&lt;=9,1,IF(P5699&lt;=19,2,IF(P5699&lt;=49,3,4)))</f>
        <v>4</v>
      </c>
      <c r="AG5699">
        <v>6.8924614999999996</v>
      </c>
      <c r="AH5699">
        <v>0</v>
      </c>
      <c r="AI5699">
        <f t="shared" si="397"/>
        <v>58.041221908030309</v>
      </c>
      <c r="AJ5699">
        <f t="shared" ref="AJ5699:AJ5762" si="399">IF(AI5699&lt;=9,1,IF(AI5699&lt;=19,2,IF(AI5699&lt;=49,3,4)))</f>
        <v>4</v>
      </c>
    </row>
    <row r="5700" spans="14:36" x14ac:dyDescent="0.35">
      <c r="N5700">
        <v>6.1853116999999997</v>
      </c>
      <c r="O5700">
        <v>6.0000000000000002E-6</v>
      </c>
      <c r="P5700">
        <f t="shared" si="396"/>
        <v>52.086333590697052</v>
      </c>
      <c r="Q5700">
        <f t="shared" si="398"/>
        <v>4</v>
      </c>
      <c r="AG5700">
        <v>6.9101632999999998</v>
      </c>
      <c r="AH5700">
        <v>0</v>
      </c>
      <c r="AI5700">
        <f t="shared" si="397"/>
        <v>58.190288261461745</v>
      </c>
      <c r="AJ5700">
        <f t="shared" si="399"/>
        <v>4</v>
      </c>
    </row>
    <row r="5701" spans="14:36" x14ac:dyDescent="0.35">
      <c r="N5701">
        <v>6.2032588999999998</v>
      </c>
      <c r="O5701">
        <v>5.8000000000000004E-6</v>
      </c>
      <c r="P5701">
        <f t="shared" si="396"/>
        <v>52.237466450536431</v>
      </c>
      <c r="Q5701">
        <f t="shared" si="398"/>
        <v>4</v>
      </c>
      <c r="AG5701">
        <v>6.9278671999999997</v>
      </c>
      <c r="AH5701">
        <v>0</v>
      </c>
      <c r="AI5701">
        <f t="shared" si="397"/>
        <v>58.339372298933348</v>
      </c>
      <c r="AJ5701">
        <f t="shared" si="399"/>
        <v>4</v>
      </c>
    </row>
    <row r="5702" spans="14:36" x14ac:dyDescent="0.35">
      <c r="N5702">
        <v>6.2212085000000004</v>
      </c>
      <c r="O5702">
        <v>5.6999999999999996E-6</v>
      </c>
      <c r="P5702">
        <f t="shared" si="396"/>
        <v>52.388619520707429</v>
      </c>
      <c r="Q5702">
        <f t="shared" si="398"/>
        <v>4</v>
      </c>
      <c r="AG5702">
        <v>6.9455732000000001</v>
      </c>
      <c r="AH5702">
        <v>0</v>
      </c>
      <c r="AI5702">
        <f t="shared" si="397"/>
        <v>58.488474020445118</v>
      </c>
      <c r="AJ5702">
        <f t="shared" si="399"/>
        <v>4</v>
      </c>
    </row>
    <row r="5703" spans="14:36" x14ac:dyDescent="0.35">
      <c r="N5703">
        <v>6.2391605999999999</v>
      </c>
      <c r="O5703">
        <v>5.4999999999999999E-6</v>
      </c>
      <c r="P5703">
        <f t="shared" si="396"/>
        <v>52.539793643307192</v>
      </c>
      <c r="Q5703">
        <f t="shared" si="398"/>
        <v>4</v>
      </c>
      <c r="AG5703">
        <v>6.9632811999999999</v>
      </c>
      <c r="AH5703">
        <v>0</v>
      </c>
      <c r="AI5703">
        <f t="shared" si="397"/>
        <v>58.637592583899902</v>
      </c>
      <c r="AJ5703">
        <f t="shared" si="399"/>
        <v>4</v>
      </c>
    </row>
    <row r="5704" spans="14:36" x14ac:dyDescent="0.35">
      <c r="N5704">
        <v>6.2571149999999998</v>
      </c>
      <c r="O5704">
        <v>5.5999999999999997E-6</v>
      </c>
      <c r="P5704">
        <f t="shared" si="396"/>
        <v>52.690987134141416</v>
      </c>
      <c r="Q5704">
        <f t="shared" si="398"/>
        <v>4</v>
      </c>
      <c r="AG5704">
        <v>6.9809913000000003</v>
      </c>
      <c r="AH5704">
        <v>0</v>
      </c>
      <c r="AI5704">
        <f t="shared" si="397"/>
        <v>58.786728831394854</v>
      </c>
      <c r="AJ5704">
        <f t="shared" si="399"/>
        <v>4</v>
      </c>
    </row>
    <row r="5705" spans="14:36" x14ac:dyDescent="0.35">
      <c r="N5705">
        <v>6.2750719000000004</v>
      </c>
      <c r="O5705">
        <v>5.4999999999999999E-6</v>
      </c>
      <c r="P5705">
        <f t="shared" si="396"/>
        <v>52.842201677404425</v>
      </c>
      <c r="Q5705">
        <f t="shared" si="398"/>
        <v>4</v>
      </c>
      <c r="AG5705">
        <v>6.9987035000000004</v>
      </c>
      <c r="AH5705">
        <v>0</v>
      </c>
      <c r="AI5705">
        <f t="shared" si="397"/>
        <v>58.935882762929971</v>
      </c>
      <c r="AJ5705">
        <f t="shared" si="399"/>
        <v>4</v>
      </c>
    </row>
    <row r="5706" spans="14:36" x14ac:dyDescent="0.35">
      <c r="N5706">
        <v>6.2930311999999997</v>
      </c>
      <c r="O5706">
        <v>5.5999999999999997E-6</v>
      </c>
      <c r="P5706">
        <f t="shared" si="396"/>
        <v>52.993436430999033</v>
      </c>
      <c r="Q5706">
        <f t="shared" si="398"/>
        <v>4</v>
      </c>
      <c r="AG5706">
        <v>7.0164178000000001</v>
      </c>
      <c r="AH5706">
        <v>0</v>
      </c>
      <c r="AI5706">
        <f t="shared" si="397"/>
        <v>59.085054378505248</v>
      </c>
      <c r="AJ5706">
        <f t="shared" si="399"/>
        <v>4</v>
      </c>
    </row>
    <row r="5707" spans="14:36" x14ac:dyDescent="0.35">
      <c r="N5707">
        <v>6.3109928000000002</v>
      </c>
      <c r="O5707">
        <v>5.5999999999999997E-6</v>
      </c>
      <c r="P5707">
        <f t="shared" si="396"/>
        <v>53.144690552828123</v>
      </c>
      <c r="Q5707">
        <f t="shared" si="398"/>
        <v>4</v>
      </c>
      <c r="AG5707">
        <v>7.0341339999999999</v>
      </c>
      <c r="AH5707">
        <v>0</v>
      </c>
      <c r="AI5707">
        <f t="shared" si="397"/>
        <v>59.234241993926389</v>
      </c>
      <c r="AJ5707">
        <f t="shared" si="399"/>
        <v>4</v>
      </c>
    </row>
    <row r="5708" spans="14:36" x14ac:dyDescent="0.35">
      <c r="N5708">
        <v>6.3289568000000003</v>
      </c>
      <c r="O5708">
        <v>5.5999999999999997E-6</v>
      </c>
      <c r="P5708">
        <f t="shared" si="396"/>
        <v>53.295964884988827</v>
      </c>
      <c r="Q5708">
        <f t="shared" si="398"/>
        <v>4</v>
      </c>
      <c r="AG5708">
        <v>7.0518523999999996</v>
      </c>
      <c r="AH5708">
        <v>0</v>
      </c>
      <c r="AI5708">
        <f t="shared" si="397"/>
        <v>59.383448135484848</v>
      </c>
      <c r="AJ5708">
        <f t="shared" si="399"/>
        <v>4</v>
      </c>
    </row>
    <row r="5709" spans="14:36" x14ac:dyDescent="0.35">
      <c r="N5709">
        <v>6.3469232</v>
      </c>
      <c r="O5709">
        <v>6.1E-6</v>
      </c>
      <c r="P5709">
        <f t="shared" si="396"/>
        <v>53.44725942748115</v>
      </c>
      <c r="Q5709">
        <f t="shared" si="398"/>
        <v>4</v>
      </c>
      <c r="AG5709">
        <v>7.0695728000000004</v>
      </c>
      <c r="AH5709">
        <v>0</v>
      </c>
      <c r="AI5709">
        <f t="shared" si="397"/>
        <v>59.532671118986329</v>
      </c>
      <c r="AJ5709">
        <f t="shared" si="399"/>
        <v>4</v>
      </c>
    </row>
    <row r="5710" spans="14:36" x14ac:dyDescent="0.35">
      <c r="N5710">
        <v>6.3648920000000002</v>
      </c>
      <c r="O5710">
        <v>6.3999999999999997E-6</v>
      </c>
      <c r="P5710">
        <f t="shared" si="396"/>
        <v>53.598574180305086</v>
      </c>
      <c r="Q5710">
        <f t="shared" si="398"/>
        <v>4</v>
      </c>
      <c r="AG5710">
        <v>7.0872951999999998</v>
      </c>
      <c r="AH5710">
        <v>0</v>
      </c>
      <c r="AI5710">
        <f t="shared" si="397"/>
        <v>59.681910944430818</v>
      </c>
      <c r="AJ5710">
        <f t="shared" si="399"/>
        <v>4</v>
      </c>
    </row>
    <row r="5711" spans="14:36" x14ac:dyDescent="0.35">
      <c r="N5711">
        <v>6.3828630999999998</v>
      </c>
      <c r="O5711">
        <v>5.6999999999999996E-6</v>
      </c>
      <c r="P5711">
        <f t="shared" si="396"/>
        <v>53.74990830136349</v>
      </c>
      <c r="Q5711">
        <f t="shared" si="398"/>
        <v>4</v>
      </c>
      <c r="AG5711">
        <v>7.1050196000000003</v>
      </c>
      <c r="AH5711">
        <v>0</v>
      </c>
      <c r="AI5711">
        <f t="shared" si="397"/>
        <v>59.83116761181833</v>
      </c>
      <c r="AJ5711">
        <f t="shared" si="399"/>
        <v>4</v>
      </c>
    </row>
    <row r="5712" spans="14:36" x14ac:dyDescent="0.35">
      <c r="N5712">
        <v>6.4008365999999999</v>
      </c>
      <c r="O5712">
        <v>6.1999999999999999E-6</v>
      </c>
      <c r="P5712">
        <f t="shared" si="396"/>
        <v>53.901262632753514</v>
      </c>
      <c r="Q5712">
        <f t="shared" si="398"/>
        <v>4</v>
      </c>
      <c r="AG5712">
        <v>7.1227460999999996</v>
      </c>
      <c r="AH5712">
        <v>0</v>
      </c>
      <c r="AI5712">
        <f t="shared" si="397"/>
        <v>59.980441963245994</v>
      </c>
      <c r="AJ5712">
        <f t="shared" si="399"/>
        <v>4</v>
      </c>
    </row>
    <row r="5713" spans="14:36" x14ac:dyDescent="0.35">
      <c r="N5713">
        <v>6.4188124000000002</v>
      </c>
      <c r="O5713">
        <v>6.1999999999999999E-6</v>
      </c>
      <c r="P5713">
        <f t="shared" si="396"/>
        <v>54.052636332378007</v>
      </c>
      <c r="Q5713">
        <f t="shared" si="398"/>
        <v>4</v>
      </c>
      <c r="AG5713">
        <v>7.1404746000000001</v>
      </c>
      <c r="AH5713">
        <v>0</v>
      </c>
      <c r="AI5713">
        <f t="shared" si="397"/>
        <v>60.129733156616687</v>
      </c>
      <c r="AJ5713">
        <f t="shared" si="399"/>
        <v>4</v>
      </c>
    </row>
    <row r="5714" spans="14:36" x14ac:dyDescent="0.35">
      <c r="N5714">
        <v>6.4367906000000001</v>
      </c>
      <c r="O5714">
        <v>5.4E-6</v>
      </c>
      <c r="P5714">
        <f t="shared" si="396"/>
        <v>54.20403024233412</v>
      </c>
      <c r="Q5714">
        <f t="shared" si="398"/>
        <v>4</v>
      </c>
      <c r="AG5714">
        <v>7.1582051</v>
      </c>
      <c r="AH5714">
        <v>0</v>
      </c>
      <c r="AI5714">
        <f t="shared" si="397"/>
        <v>60.279041191930389</v>
      </c>
      <c r="AJ5714">
        <f t="shared" si="399"/>
        <v>4</v>
      </c>
    </row>
    <row r="5715" spans="14:36" x14ac:dyDescent="0.35">
      <c r="N5715">
        <v>6.4547711000000003</v>
      </c>
      <c r="O5715">
        <v>5.4999999999999999E-6</v>
      </c>
      <c r="P5715">
        <f t="shared" si="396"/>
        <v>54.355443520524695</v>
      </c>
      <c r="Q5715">
        <f t="shared" si="398"/>
        <v>4</v>
      </c>
      <c r="AG5715">
        <v>7.1759376000000001</v>
      </c>
      <c r="AH5715">
        <v>0</v>
      </c>
      <c r="AI5715">
        <f t="shared" si="397"/>
        <v>60.428366069187106</v>
      </c>
      <c r="AJ5715">
        <f t="shared" si="399"/>
        <v>4</v>
      </c>
    </row>
    <row r="5716" spans="14:36" x14ac:dyDescent="0.35">
      <c r="N5716">
        <v>6.4727538999999998</v>
      </c>
      <c r="O5716">
        <v>5.3000000000000001E-6</v>
      </c>
      <c r="P5716">
        <f t="shared" si="396"/>
        <v>54.506876166949738</v>
      </c>
      <c r="Q5716">
        <f t="shared" si="398"/>
        <v>4</v>
      </c>
      <c r="AG5716">
        <v>7.1936722</v>
      </c>
      <c r="AH5716">
        <v>0</v>
      </c>
      <c r="AI5716">
        <f t="shared" si="397"/>
        <v>60.577708630483983</v>
      </c>
      <c r="AJ5716">
        <f t="shared" si="399"/>
        <v>4</v>
      </c>
    </row>
    <row r="5717" spans="14:36" x14ac:dyDescent="0.35">
      <c r="N5717">
        <v>6.4907389999999996</v>
      </c>
      <c r="O5717">
        <v>5.4E-6</v>
      </c>
      <c r="P5717">
        <f t="shared" si="396"/>
        <v>54.658328181609242</v>
      </c>
      <c r="Q5717">
        <f t="shared" si="398"/>
        <v>4</v>
      </c>
      <c r="AG5717">
        <v>7.2114086999999998</v>
      </c>
      <c r="AH5717">
        <v>0</v>
      </c>
      <c r="AI5717">
        <f t="shared" si="397"/>
        <v>60.72706719162673</v>
      </c>
      <c r="AJ5717">
        <f t="shared" si="399"/>
        <v>4</v>
      </c>
    </row>
    <row r="5718" spans="14:36" x14ac:dyDescent="0.35">
      <c r="N5718">
        <v>6.5087263999999996</v>
      </c>
      <c r="O5718">
        <v>5.9000000000000003E-6</v>
      </c>
      <c r="P5718">
        <f t="shared" si="396"/>
        <v>54.809799564503223</v>
      </c>
      <c r="Q5718">
        <f t="shared" si="398"/>
        <v>4</v>
      </c>
      <c r="AG5718">
        <v>7.2291471999999999</v>
      </c>
      <c r="AH5718">
        <v>0</v>
      </c>
      <c r="AI5718">
        <f t="shared" si="397"/>
        <v>60.876442594712493</v>
      </c>
      <c r="AJ5718">
        <f t="shared" si="399"/>
        <v>4</v>
      </c>
    </row>
    <row r="5719" spans="14:36" x14ac:dyDescent="0.35">
      <c r="N5719">
        <v>6.5267162000000001</v>
      </c>
      <c r="O5719">
        <v>5.3000000000000001E-6</v>
      </c>
      <c r="P5719">
        <f t="shared" si="396"/>
        <v>54.961291157728823</v>
      </c>
      <c r="Q5719">
        <f t="shared" si="398"/>
        <v>4</v>
      </c>
      <c r="AG5719">
        <v>7.2468877999999997</v>
      </c>
      <c r="AH5719">
        <v>0</v>
      </c>
      <c r="AI5719">
        <f t="shared" si="397"/>
        <v>61.025835681838423</v>
      </c>
      <c r="AJ5719">
        <f t="shared" si="399"/>
        <v>4</v>
      </c>
    </row>
    <row r="5720" spans="14:36" x14ac:dyDescent="0.35">
      <c r="N5720">
        <v>6.5447081999999996</v>
      </c>
      <c r="O5720">
        <v>5.4999999999999999E-6</v>
      </c>
      <c r="P5720">
        <f t="shared" si="396"/>
        <v>55.112801277091734</v>
      </c>
      <c r="Q5720">
        <f t="shared" si="398"/>
        <v>4</v>
      </c>
      <c r="AG5720">
        <v>7.2646303000000003</v>
      </c>
      <c r="AH5720">
        <v>0</v>
      </c>
      <c r="AI5720">
        <f t="shared" si="397"/>
        <v>61.175244768810217</v>
      </c>
      <c r="AJ5720">
        <f t="shared" si="399"/>
        <v>4</v>
      </c>
    </row>
    <row r="5721" spans="14:36" x14ac:dyDescent="0.35">
      <c r="N5721">
        <v>6.5627025999999997</v>
      </c>
      <c r="O5721">
        <v>5.0000000000000004E-6</v>
      </c>
      <c r="P5721">
        <f t="shared" si="396"/>
        <v>55.264331606786264</v>
      </c>
      <c r="Q5721">
        <f t="shared" si="398"/>
        <v>4</v>
      </c>
      <c r="AG5721">
        <v>7.2823748000000004</v>
      </c>
      <c r="AH5721">
        <v>0</v>
      </c>
      <c r="AI5721">
        <f t="shared" si="397"/>
        <v>61.324670697725026</v>
      </c>
      <c r="AJ5721">
        <f t="shared" si="399"/>
        <v>4</v>
      </c>
    </row>
    <row r="5722" spans="14:36" x14ac:dyDescent="0.35">
      <c r="N5722">
        <v>6.5806991999999997</v>
      </c>
      <c r="O5722">
        <v>4.5000000000000001E-6</v>
      </c>
      <c r="P5722">
        <f t="shared" si="396"/>
        <v>55.415880462618112</v>
      </c>
      <c r="Q5722">
        <f t="shared" si="398"/>
        <v>4</v>
      </c>
      <c r="AG5722">
        <v>7.3001212000000004</v>
      </c>
      <c r="AH5722">
        <v>0</v>
      </c>
      <c r="AI5722">
        <f t="shared" si="397"/>
        <v>61.474112626485699</v>
      </c>
      <c r="AJ5722">
        <f t="shared" si="399"/>
        <v>4</v>
      </c>
    </row>
    <row r="5723" spans="14:36" x14ac:dyDescent="0.35">
      <c r="N5723">
        <v>6.5986981</v>
      </c>
      <c r="O5723">
        <v>4.5000000000000001E-6</v>
      </c>
      <c r="P5723">
        <f t="shared" si="396"/>
        <v>55.567448686684429</v>
      </c>
      <c r="Q5723">
        <f t="shared" si="398"/>
        <v>4</v>
      </c>
      <c r="AG5723">
        <v>7.3178695999999999</v>
      </c>
      <c r="AH5723">
        <v>0</v>
      </c>
      <c r="AI5723">
        <f t="shared" si="397"/>
        <v>61.62357139718938</v>
      </c>
      <c r="AJ5723">
        <f t="shared" si="399"/>
        <v>4</v>
      </c>
    </row>
    <row r="5724" spans="14:36" x14ac:dyDescent="0.35">
      <c r="N5724">
        <v>6.6166992999999996</v>
      </c>
      <c r="O5724">
        <v>4.3000000000000003E-6</v>
      </c>
      <c r="P5724">
        <f t="shared" si="396"/>
        <v>55.719036278985207</v>
      </c>
      <c r="Q5724">
        <f t="shared" si="398"/>
        <v>4</v>
      </c>
      <c r="AG5724">
        <v>7.3356200999999999</v>
      </c>
      <c r="AH5724">
        <v>0</v>
      </c>
      <c r="AI5724">
        <f t="shared" si="397"/>
        <v>61.773047851933228</v>
      </c>
      <c r="AJ5724">
        <f t="shared" si="399"/>
        <v>4</v>
      </c>
    </row>
    <row r="5725" spans="14:36" x14ac:dyDescent="0.35">
      <c r="N5725">
        <v>6.6347027000000001</v>
      </c>
      <c r="O5725">
        <v>4.3000000000000003E-6</v>
      </c>
      <c r="P5725">
        <f t="shared" si="396"/>
        <v>55.87064239742331</v>
      </c>
      <c r="Q5725">
        <f t="shared" si="398"/>
        <v>4</v>
      </c>
      <c r="AG5725">
        <v>7.3533723999999996</v>
      </c>
      <c r="AH5725">
        <v>0</v>
      </c>
      <c r="AI5725">
        <f t="shared" si="397"/>
        <v>61.922539464425796</v>
      </c>
      <c r="AJ5725">
        <f t="shared" si="399"/>
        <v>4</v>
      </c>
    </row>
    <row r="5726" spans="14:36" x14ac:dyDescent="0.35">
      <c r="N5726">
        <v>6.6527083999999999</v>
      </c>
      <c r="O5726">
        <v>4.8999999999999997E-6</v>
      </c>
      <c r="P5726">
        <f t="shared" si="396"/>
        <v>56.022267884095875</v>
      </c>
      <c r="Q5726">
        <f t="shared" si="398"/>
        <v>4</v>
      </c>
      <c r="AG5726">
        <v>7.3711266999999996</v>
      </c>
      <c r="AH5726">
        <v>0</v>
      </c>
      <c r="AI5726">
        <f t="shared" si="397"/>
        <v>62.072047918861372</v>
      </c>
      <c r="AJ5726">
        <f t="shared" si="399"/>
        <v>4</v>
      </c>
    </row>
    <row r="5727" spans="14:36" x14ac:dyDescent="0.35">
      <c r="N5727">
        <v>6.6707163999999999</v>
      </c>
      <c r="O5727">
        <v>4.6999999999999999E-6</v>
      </c>
      <c r="P5727">
        <f t="shared" si="396"/>
        <v>56.173912739002908</v>
      </c>
      <c r="Q5727">
        <f t="shared" si="398"/>
        <v>4</v>
      </c>
      <c r="AG5727">
        <v>7.3888829999999999</v>
      </c>
      <c r="AH5727">
        <v>0</v>
      </c>
      <c r="AI5727">
        <f t="shared" si="397"/>
        <v>62.221573215239971</v>
      </c>
      <c r="AJ5727">
        <f t="shared" si="399"/>
        <v>4</v>
      </c>
    </row>
    <row r="5728" spans="14:36" x14ac:dyDescent="0.35">
      <c r="N5728">
        <v>6.6887265999999999</v>
      </c>
      <c r="O5728">
        <v>4.5000000000000001E-6</v>
      </c>
      <c r="P5728">
        <f t="shared" si="396"/>
        <v>56.325576120047252</v>
      </c>
      <c r="Q5728">
        <f t="shared" si="398"/>
        <v>4</v>
      </c>
      <c r="AG5728">
        <v>7.4066412000000001</v>
      </c>
      <c r="AH5728">
        <v>0</v>
      </c>
      <c r="AI5728">
        <f t="shared" si="397"/>
        <v>62.371114511464434</v>
      </c>
      <c r="AJ5728">
        <f t="shared" si="399"/>
        <v>4</v>
      </c>
    </row>
    <row r="5729" spans="14:36" x14ac:dyDescent="0.35">
      <c r="N5729">
        <v>6.7067389999999998</v>
      </c>
      <c r="O5729">
        <v>4.7999999999999998E-6</v>
      </c>
      <c r="P5729">
        <f t="shared" si="396"/>
        <v>56.47725802722892</v>
      </c>
      <c r="Q5729">
        <f t="shared" si="398"/>
        <v>4</v>
      </c>
      <c r="AG5729">
        <v>7.4244013999999998</v>
      </c>
      <c r="AH5729">
        <v>0</v>
      </c>
      <c r="AI5729">
        <f t="shared" si="397"/>
        <v>62.520672649631905</v>
      </c>
      <c r="AJ5729">
        <f t="shared" si="399"/>
        <v>4</v>
      </c>
    </row>
    <row r="5730" spans="14:36" x14ac:dyDescent="0.35">
      <c r="N5730">
        <v>6.7247536999999999</v>
      </c>
      <c r="O5730">
        <v>4.6999999999999999E-6</v>
      </c>
      <c r="P5730">
        <f t="shared" si="396"/>
        <v>56.628959302645058</v>
      </c>
      <c r="Q5730">
        <f t="shared" si="398"/>
        <v>4</v>
      </c>
      <c r="AG5730">
        <v>7.4421635000000004</v>
      </c>
      <c r="AH5730">
        <v>0</v>
      </c>
      <c r="AI5730">
        <f t="shared" si="397"/>
        <v>62.670246787645247</v>
      </c>
      <c r="AJ5730">
        <f t="shared" si="399"/>
        <v>4</v>
      </c>
    </row>
    <row r="5731" spans="14:36" x14ac:dyDescent="0.35">
      <c r="N5731">
        <v>6.7427706000000001</v>
      </c>
      <c r="O5731">
        <v>4.6E-6</v>
      </c>
      <c r="P5731">
        <f t="shared" si="396"/>
        <v>56.780679104198505</v>
      </c>
      <c r="Q5731">
        <f t="shared" si="398"/>
        <v>4</v>
      </c>
      <c r="AG5731">
        <v>7.4599275</v>
      </c>
      <c r="AH5731">
        <v>0</v>
      </c>
      <c r="AI5731">
        <f t="shared" si="397"/>
        <v>62.819836925504447</v>
      </c>
      <c r="AJ5731">
        <f t="shared" si="399"/>
        <v>4</v>
      </c>
    </row>
    <row r="5732" spans="14:36" x14ac:dyDescent="0.35">
      <c r="N5732">
        <v>6.7607897000000001</v>
      </c>
      <c r="O5732">
        <v>4.5000000000000001E-6</v>
      </c>
      <c r="P5732">
        <f t="shared" si="396"/>
        <v>56.93241743188927</v>
      </c>
      <c r="Q5732">
        <f t="shared" si="398"/>
        <v>4</v>
      </c>
      <c r="AG5732">
        <v>7.4776935</v>
      </c>
      <c r="AH5732">
        <v>0</v>
      </c>
      <c r="AI5732">
        <f t="shared" si="397"/>
        <v>62.969443905306669</v>
      </c>
      <c r="AJ5732">
        <f t="shared" si="399"/>
        <v>4</v>
      </c>
    </row>
    <row r="5733" spans="14:36" x14ac:dyDescent="0.35">
      <c r="N5733">
        <v>6.7788110000000001</v>
      </c>
      <c r="O5733">
        <v>5.1000000000000003E-6</v>
      </c>
      <c r="P5733">
        <f t="shared" si="396"/>
        <v>57.084174285717353</v>
      </c>
      <c r="Q5733">
        <f t="shared" si="398"/>
        <v>4</v>
      </c>
      <c r="AG5733">
        <v>7.4954612999999997</v>
      </c>
      <c r="AH5733">
        <v>0</v>
      </c>
      <c r="AI5733">
        <f t="shared" si="397"/>
        <v>63.119066042857597</v>
      </c>
      <c r="AJ5733">
        <f t="shared" si="399"/>
        <v>4</v>
      </c>
    </row>
    <row r="5734" spans="14:36" x14ac:dyDescent="0.35">
      <c r="N5734">
        <v>6.7968346000000004</v>
      </c>
      <c r="O5734">
        <v>4.6999999999999999E-6</v>
      </c>
      <c r="P5734">
        <f t="shared" si="396"/>
        <v>57.235950507779904</v>
      </c>
      <c r="Q5734">
        <f t="shared" si="398"/>
        <v>4</v>
      </c>
      <c r="AG5734">
        <v>7.5132310999999996</v>
      </c>
      <c r="AH5734">
        <v>0</v>
      </c>
      <c r="AI5734">
        <f t="shared" si="397"/>
        <v>63.26870502235154</v>
      </c>
      <c r="AJ5734">
        <f t="shared" si="399"/>
        <v>4</v>
      </c>
    </row>
    <row r="5735" spans="14:36" x14ac:dyDescent="0.35">
      <c r="N5735">
        <v>6.8148603000000003</v>
      </c>
      <c r="O5735">
        <v>4.6E-6</v>
      </c>
      <c r="P5735">
        <f t="shared" si="396"/>
        <v>57.387744413882622</v>
      </c>
      <c r="Q5735">
        <f t="shared" si="398"/>
        <v>4</v>
      </c>
      <c r="AG5735">
        <v>7.5310028000000004</v>
      </c>
      <c r="AH5735">
        <v>0</v>
      </c>
      <c r="AI5735">
        <f t="shared" si="397"/>
        <v>63.418360001691362</v>
      </c>
      <c r="AJ5735">
        <f t="shared" si="399"/>
        <v>4</v>
      </c>
    </row>
    <row r="5736" spans="14:36" x14ac:dyDescent="0.35">
      <c r="N5736">
        <v>6.8328882999999996</v>
      </c>
      <c r="O5736">
        <v>4.3000000000000003E-6</v>
      </c>
      <c r="P5736">
        <f t="shared" si="396"/>
        <v>57.539557688219794</v>
      </c>
      <c r="Q5736">
        <f t="shared" si="398"/>
        <v>4</v>
      </c>
      <c r="AG5736">
        <v>7.5487764999999998</v>
      </c>
      <c r="AH5736">
        <v>0</v>
      </c>
      <c r="AI5736">
        <f t="shared" si="397"/>
        <v>63.568031822974177</v>
      </c>
      <c r="AJ5736">
        <f t="shared" si="399"/>
        <v>4</v>
      </c>
    </row>
    <row r="5737" spans="14:36" x14ac:dyDescent="0.35">
      <c r="N5737">
        <v>6.8509184000000003</v>
      </c>
      <c r="O5737">
        <v>4.6999999999999999E-6</v>
      </c>
      <c r="P5737">
        <f t="shared" si="396"/>
        <v>57.691388646597154</v>
      </c>
      <c r="Q5737">
        <f t="shared" si="398"/>
        <v>4</v>
      </c>
      <c r="AG5737">
        <v>7.5665519999999997</v>
      </c>
      <c r="AH5737">
        <v>0</v>
      </c>
      <c r="AI5737">
        <f t="shared" si="397"/>
        <v>63.71771880200572</v>
      </c>
      <c r="AJ5737">
        <f t="shared" si="399"/>
        <v>4</v>
      </c>
    </row>
    <row r="5738" spans="14:36" x14ac:dyDescent="0.35">
      <c r="N5738">
        <v>6.8689508000000004</v>
      </c>
      <c r="O5738">
        <v>4.7999999999999998E-6</v>
      </c>
      <c r="P5738">
        <f t="shared" si="396"/>
        <v>57.843238973208969</v>
      </c>
      <c r="Q5738">
        <f t="shared" si="398"/>
        <v>4</v>
      </c>
      <c r="AG5738">
        <v>7.5843293999999997</v>
      </c>
      <c r="AH5738">
        <v>0</v>
      </c>
      <c r="AI5738">
        <f t="shared" si="397"/>
        <v>63.86742178088312</v>
      </c>
      <c r="AJ5738">
        <f t="shared" si="399"/>
        <v>4</v>
      </c>
    </row>
    <row r="5739" spans="14:36" x14ac:dyDescent="0.35">
      <c r="N5739">
        <v>6.8869853000000001</v>
      </c>
      <c r="O5739">
        <v>4.6999999999999999E-6</v>
      </c>
      <c r="P5739">
        <f t="shared" si="396"/>
        <v>57.99510698386095</v>
      </c>
      <c r="Q5739">
        <f t="shared" si="398"/>
        <v>4</v>
      </c>
      <c r="AG5739">
        <v>1.4199387000000001</v>
      </c>
      <c r="AH5739">
        <v>0</v>
      </c>
      <c r="AI5739">
        <f t="shared" si="397"/>
        <v>11.957263335094449</v>
      </c>
      <c r="AJ5739">
        <f t="shared" si="399"/>
        <v>2</v>
      </c>
    </row>
    <row r="5740" spans="14:36" x14ac:dyDescent="0.35">
      <c r="N5740">
        <v>6.9050219000000004</v>
      </c>
      <c r="O5740">
        <v>4.6999999999999999E-6</v>
      </c>
      <c r="P5740">
        <f t="shared" si="396"/>
        <v>58.146992678553097</v>
      </c>
      <c r="Q5740">
        <f t="shared" si="398"/>
        <v>4</v>
      </c>
      <c r="AG5740">
        <v>1.4302733000000001</v>
      </c>
      <c r="AH5740">
        <v>1.863E-4</v>
      </c>
      <c r="AI5740">
        <f t="shared" si="397"/>
        <v>12.044290707235842</v>
      </c>
      <c r="AJ5740">
        <f t="shared" si="399"/>
        <v>2</v>
      </c>
    </row>
    <row r="5741" spans="14:36" x14ac:dyDescent="0.35">
      <c r="N5741">
        <v>6.9230608</v>
      </c>
      <c r="O5741">
        <v>4.4000000000000002E-6</v>
      </c>
      <c r="P5741">
        <f t="shared" si="396"/>
        <v>58.298897741479706</v>
      </c>
      <c r="Q5741">
        <f t="shared" si="398"/>
        <v>4</v>
      </c>
      <c r="AG5741">
        <v>1.4525067</v>
      </c>
      <c r="AH5741">
        <v>1.9999999999999999E-7</v>
      </c>
      <c r="AI5741">
        <f t="shared" si="397"/>
        <v>12.231517535150658</v>
      </c>
      <c r="AJ5741">
        <f t="shared" si="399"/>
        <v>2</v>
      </c>
    </row>
    <row r="5742" spans="14:36" x14ac:dyDescent="0.35">
      <c r="N5742">
        <v>6.9411018000000002</v>
      </c>
      <c r="O5742">
        <v>4.1999999999999996E-6</v>
      </c>
      <c r="P5742">
        <f t="shared" si="396"/>
        <v>58.450820488446489</v>
      </c>
      <c r="Q5742">
        <f t="shared" si="398"/>
        <v>4</v>
      </c>
      <c r="AG5742">
        <v>1.4688151</v>
      </c>
      <c r="AH5742">
        <v>5.9999999999999997E-7</v>
      </c>
      <c r="AI5742">
        <f t="shared" si="397"/>
        <v>12.368850106883547</v>
      </c>
      <c r="AJ5742">
        <f t="shared" si="399"/>
        <v>2</v>
      </c>
    </row>
    <row r="5743" spans="14:36" x14ac:dyDescent="0.35">
      <c r="N5743">
        <v>6.9591449000000001</v>
      </c>
      <c r="O5743">
        <v>4.6E-6</v>
      </c>
      <c r="P5743">
        <f t="shared" si="396"/>
        <v>58.602760919453438</v>
      </c>
      <c r="Q5743">
        <f t="shared" si="398"/>
        <v>4</v>
      </c>
      <c r="AG5743">
        <v>1.4851392999999999</v>
      </c>
      <c r="AH5743">
        <v>2.2000000000000001E-6</v>
      </c>
      <c r="AI5743">
        <f t="shared" si="397"/>
        <v>12.506315729966254</v>
      </c>
      <c r="AJ5743">
        <f t="shared" si="399"/>
        <v>2</v>
      </c>
    </row>
    <row r="5744" spans="14:36" x14ac:dyDescent="0.35">
      <c r="N5744">
        <v>6.9771903000000002</v>
      </c>
      <c r="O5744">
        <v>4.1999999999999996E-6</v>
      </c>
      <c r="P5744">
        <f t="shared" si="396"/>
        <v>58.754720718694848</v>
      </c>
      <c r="Q5744">
        <f t="shared" si="398"/>
        <v>4</v>
      </c>
      <c r="AG5744">
        <v>1.5014788999999999</v>
      </c>
      <c r="AH5744">
        <v>1.9999999999999999E-6</v>
      </c>
      <c r="AI5744">
        <f t="shared" si="397"/>
        <v>12.643911036010175</v>
      </c>
      <c r="AJ5744">
        <f t="shared" si="399"/>
        <v>2</v>
      </c>
    </row>
    <row r="5745" spans="14:36" x14ac:dyDescent="0.35">
      <c r="N5745">
        <v>6.9952376999999997</v>
      </c>
      <c r="O5745">
        <v>4.5000000000000001E-6</v>
      </c>
      <c r="P5745">
        <f t="shared" si="396"/>
        <v>58.906697359879274</v>
      </c>
      <c r="Q5745">
        <f t="shared" si="398"/>
        <v>4</v>
      </c>
      <c r="AG5745">
        <v>1.5178335999999999</v>
      </c>
      <c r="AH5745">
        <v>1.9E-6</v>
      </c>
      <c r="AI5745">
        <f t="shared" si="397"/>
        <v>12.781633498723862</v>
      </c>
      <c r="AJ5745">
        <f t="shared" si="399"/>
        <v>2</v>
      </c>
    </row>
    <row r="5746" spans="14:36" x14ac:dyDescent="0.35">
      <c r="N5746">
        <v>7.0132873</v>
      </c>
      <c r="O5746">
        <v>4.6999999999999999E-6</v>
      </c>
      <c r="P5746">
        <f t="shared" si="396"/>
        <v>59.058692527201025</v>
      </c>
      <c r="Q5746">
        <f t="shared" si="398"/>
        <v>4</v>
      </c>
      <c r="AG5746">
        <v>1.5342031</v>
      </c>
      <c r="AH5746">
        <v>3.1E-6</v>
      </c>
      <c r="AI5746">
        <f t="shared" si="397"/>
        <v>12.919480591815859</v>
      </c>
      <c r="AJ5746">
        <f t="shared" si="399"/>
        <v>2</v>
      </c>
    </row>
    <row r="5747" spans="14:36" x14ac:dyDescent="0.35">
      <c r="N5747">
        <v>7.031339</v>
      </c>
      <c r="O5747">
        <v>4.8999999999999997E-6</v>
      </c>
      <c r="P5747">
        <f t="shared" si="396"/>
        <v>59.210705378562935</v>
      </c>
      <c r="Q5747">
        <f t="shared" si="398"/>
        <v>4</v>
      </c>
      <c r="AG5747">
        <v>1.5505872000000001</v>
      </c>
      <c r="AH5747">
        <v>1.2999999999999999E-5</v>
      </c>
      <c r="AI5747">
        <f t="shared" si="397"/>
        <v>13.057450631091864</v>
      </c>
      <c r="AJ5747">
        <f t="shared" si="399"/>
        <v>2</v>
      </c>
    </row>
    <row r="5748" spans="14:36" x14ac:dyDescent="0.35">
      <c r="N5748">
        <v>7.0493929</v>
      </c>
      <c r="O5748">
        <v>4.8999999999999997E-6</v>
      </c>
      <c r="P5748">
        <f t="shared" si="396"/>
        <v>59.362736756062162</v>
      </c>
      <c r="Q5748">
        <f t="shared" si="398"/>
        <v>4</v>
      </c>
      <c r="AG5748">
        <v>1.5669854000000001</v>
      </c>
      <c r="AH5748">
        <v>6.8000000000000001E-6</v>
      </c>
      <c r="AI5748">
        <f t="shared" si="397"/>
        <v>13.195539406066127</v>
      </c>
      <c r="AJ5748">
        <f t="shared" si="399"/>
        <v>2</v>
      </c>
    </row>
    <row r="5749" spans="14:36" x14ac:dyDescent="0.35">
      <c r="N5749">
        <v>7.0674488999999996</v>
      </c>
      <c r="O5749">
        <v>5.2000000000000002E-6</v>
      </c>
      <c r="P5749">
        <f t="shared" si="396"/>
        <v>59.514785817601549</v>
      </c>
      <c r="Q5749">
        <f t="shared" si="398"/>
        <v>4</v>
      </c>
      <c r="AG5749">
        <v>1.5833976999999999</v>
      </c>
      <c r="AH5749">
        <v>1.0179999999999999E-4</v>
      </c>
      <c r="AI5749">
        <f t="shared" si="397"/>
        <v>13.333746916738642</v>
      </c>
      <c r="AJ5749">
        <f t="shared" si="399"/>
        <v>2</v>
      </c>
    </row>
    <row r="5750" spans="14:36" x14ac:dyDescent="0.35">
      <c r="N5750">
        <v>7.0855069999999998</v>
      </c>
      <c r="O5750">
        <v>5.0000000000000004E-6</v>
      </c>
      <c r="P5750">
        <f t="shared" si="396"/>
        <v>59.666852563181109</v>
      </c>
      <c r="Q5750">
        <f t="shared" si="398"/>
        <v>4</v>
      </c>
      <c r="AG5750">
        <v>1.5998235999999999</v>
      </c>
      <c r="AH5750">
        <v>4.2799999999999997E-5</v>
      </c>
      <c r="AI5750">
        <f t="shared" si="397"/>
        <v>13.472068952623662</v>
      </c>
      <c r="AJ5750">
        <f t="shared" si="399"/>
        <v>2</v>
      </c>
    </row>
    <row r="5751" spans="14:36" x14ac:dyDescent="0.35">
      <c r="N5751">
        <v>7.1035671999999996</v>
      </c>
      <c r="O5751">
        <v>4.6E-6</v>
      </c>
      <c r="P5751">
        <f t="shared" si="396"/>
        <v>59.818936992800829</v>
      </c>
      <c r="Q5751">
        <f t="shared" si="398"/>
        <v>4</v>
      </c>
      <c r="AG5751">
        <v>1.616263</v>
      </c>
      <c r="AH5751">
        <v>2.6100000000000001E-5</v>
      </c>
      <c r="AI5751">
        <f t="shared" si="397"/>
        <v>13.610504671624033</v>
      </c>
      <c r="AJ5751">
        <f t="shared" si="399"/>
        <v>2</v>
      </c>
    </row>
    <row r="5752" spans="14:36" x14ac:dyDescent="0.35">
      <c r="N5752">
        <v>7.1216295000000001</v>
      </c>
      <c r="O5752">
        <v>4.6999999999999999E-6</v>
      </c>
      <c r="P5752">
        <f t="shared" si="396"/>
        <v>59.971039106460722</v>
      </c>
      <c r="Q5752">
        <f t="shared" si="398"/>
        <v>4</v>
      </c>
      <c r="AG5752">
        <v>1.6327155</v>
      </c>
      <c r="AH5752">
        <v>5.5600000000000003E-5</v>
      </c>
      <c r="AI5752">
        <f t="shared" si="397"/>
        <v>13.749050705351152</v>
      </c>
      <c r="AJ5752">
        <f t="shared" si="399"/>
        <v>2</v>
      </c>
    </row>
    <row r="5753" spans="14:36" x14ac:dyDescent="0.35">
      <c r="N5753">
        <v>7.1396939000000001</v>
      </c>
      <c r="O5753">
        <v>5.1000000000000003E-6</v>
      </c>
      <c r="P5753">
        <f t="shared" si="396"/>
        <v>60.123158904160782</v>
      </c>
      <c r="Q5753">
        <f t="shared" si="398"/>
        <v>4</v>
      </c>
      <c r="AG5753">
        <v>1.6491811000000001</v>
      </c>
      <c r="AH5753">
        <v>6.41E-5</v>
      </c>
      <c r="AI5753">
        <f t="shared" si="397"/>
        <v>13.88770705380502</v>
      </c>
      <c r="AJ5753">
        <f t="shared" si="399"/>
        <v>2</v>
      </c>
    </row>
    <row r="5754" spans="14:36" x14ac:dyDescent="0.35">
      <c r="N5754">
        <v>7.1577603999999999</v>
      </c>
      <c r="O5754">
        <v>4.7999999999999998E-6</v>
      </c>
      <c r="P5754">
        <f t="shared" si="396"/>
        <v>60.275296385901001</v>
      </c>
      <c r="Q5754">
        <f t="shared" si="398"/>
        <v>4</v>
      </c>
      <c r="AG5754">
        <v>1.6656593</v>
      </c>
      <c r="AH5754">
        <v>2.5000000000000001E-5</v>
      </c>
      <c r="AI5754">
        <f t="shared" si="397"/>
        <v>14.026469506499881</v>
      </c>
      <c r="AJ5754">
        <f t="shared" si="399"/>
        <v>2</v>
      </c>
    </row>
    <row r="5755" spans="14:36" x14ac:dyDescent="0.35">
      <c r="N5755">
        <v>7.1758290000000002</v>
      </c>
      <c r="O5755">
        <v>4.4000000000000002E-6</v>
      </c>
      <c r="P5755">
        <f t="shared" si="396"/>
        <v>60.427451551681393</v>
      </c>
      <c r="Q5755">
        <f t="shared" si="398"/>
        <v>4</v>
      </c>
      <c r="AG5755">
        <v>1.6821501000000001</v>
      </c>
      <c r="AH5755">
        <v>2.0999999999999999E-5</v>
      </c>
      <c r="AI5755">
        <f t="shared" si="397"/>
        <v>14.165338063435739</v>
      </c>
      <c r="AJ5755">
        <f t="shared" si="399"/>
        <v>2</v>
      </c>
    </row>
    <row r="5756" spans="14:36" x14ac:dyDescent="0.35">
      <c r="N5756">
        <v>7.1938995999999999</v>
      </c>
      <c r="O5756">
        <v>4.6E-6</v>
      </c>
      <c r="P5756">
        <f t="shared" si="396"/>
        <v>60.579623559404794</v>
      </c>
      <c r="Q5756">
        <f t="shared" si="398"/>
        <v>4</v>
      </c>
      <c r="AG5756">
        <v>1.6986532000000001</v>
      </c>
      <c r="AH5756">
        <v>3.2299999999999999E-5</v>
      </c>
      <c r="AI5756">
        <f t="shared" si="397"/>
        <v>14.304310198321136</v>
      </c>
      <c r="AJ5756">
        <f t="shared" si="399"/>
        <v>2</v>
      </c>
    </row>
    <row r="5757" spans="14:36" x14ac:dyDescent="0.35">
      <c r="N5757">
        <v>7.2119723999999996</v>
      </c>
      <c r="O5757">
        <v>6.3999999999999997E-6</v>
      </c>
      <c r="P5757">
        <f t="shared" si="396"/>
        <v>60.731814093265506</v>
      </c>
      <c r="Q5757">
        <f t="shared" si="398"/>
        <v>4</v>
      </c>
      <c r="AG5757">
        <v>1.7151684</v>
      </c>
      <c r="AH5757">
        <v>1.6900000000000001E-5</v>
      </c>
      <c r="AI5757">
        <f t="shared" si="397"/>
        <v>14.443384226961776</v>
      </c>
      <c r="AJ5757">
        <f t="shared" si="399"/>
        <v>2</v>
      </c>
    </row>
    <row r="5758" spans="14:36" x14ac:dyDescent="0.35">
      <c r="N5758">
        <v>7.2300471999999996</v>
      </c>
      <c r="O5758">
        <v>4.6E-6</v>
      </c>
      <c r="P5758">
        <f t="shared" si="396"/>
        <v>60.884021469069239</v>
      </c>
      <c r="Q5758">
        <f t="shared" si="398"/>
        <v>4</v>
      </c>
      <c r="AG5758">
        <v>1.7316955999999999</v>
      </c>
      <c r="AH5758">
        <v>1.4100000000000001E-5</v>
      </c>
      <c r="AI5758">
        <f t="shared" si="397"/>
        <v>14.582559307260503</v>
      </c>
      <c r="AJ5758">
        <f t="shared" si="399"/>
        <v>2</v>
      </c>
    </row>
    <row r="5759" spans="14:36" x14ac:dyDescent="0.35">
      <c r="N5759">
        <v>7.2481241000000001</v>
      </c>
      <c r="O5759">
        <v>4.0999999999999997E-6</v>
      </c>
      <c r="P5759">
        <f t="shared" si="396"/>
        <v>61.036246528913146</v>
      </c>
      <c r="Q5759">
        <f t="shared" si="398"/>
        <v>4</v>
      </c>
      <c r="AG5759">
        <v>1.7482344000000001</v>
      </c>
      <c r="AH5759">
        <v>1.5999999999999999E-5</v>
      </c>
      <c r="AI5759">
        <f t="shared" si="397"/>
        <v>14.72183207082872</v>
      </c>
      <c r="AJ5759">
        <f t="shared" si="399"/>
        <v>2</v>
      </c>
    </row>
    <row r="5760" spans="14:36" x14ac:dyDescent="0.35">
      <c r="N5760">
        <v>7.266203</v>
      </c>
      <c r="O5760">
        <v>3.9999999999999998E-6</v>
      </c>
      <c r="P5760">
        <f t="shared" si="396"/>
        <v>61.188488430700055</v>
      </c>
      <c r="Q5760">
        <f t="shared" si="398"/>
        <v>4</v>
      </c>
      <c r="AG5760">
        <v>1.7647847999999999</v>
      </c>
      <c r="AH5760">
        <v>8.3000000000000002E-6</v>
      </c>
      <c r="AI5760">
        <f t="shared" si="397"/>
        <v>14.861202517666422</v>
      </c>
      <c r="AJ5760">
        <f t="shared" si="399"/>
        <v>2</v>
      </c>
    </row>
    <row r="5761" spans="14:36" x14ac:dyDescent="0.35">
      <c r="N5761">
        <v>7.2842840000000004</v>
      </c>
      <c r="O5761">
        <v>5.4E-6</v>
      </c>
      <c r="P5761">
        <f t="shared" si="396"/>
        <v>61.340748016527144</v>
      </c>
      <c r="Q5761">
        <f t="shared" si="398"/>
        <v>4</v>
      </c>
      <c r="AG5761">
        <v>1.7813466</v>
      </c>
      <c r="AH5761">
        <v>4.4000000000000002E-6</v>
      </c>
      <c r="AI5761">
        <f t="shared" si="397"/>
        <v>15.000668963579312</v>
      </c>
      <c r="AJ5761">
        <f t="shared" si="399"/>
        <v>2</v>
      </c>
    </row>
    <row r="5762" spans="14:36" x14ac:dyDescent="0.35">
      <c r="N5762">
        <v>7.3023670999999997</v>
      </c>
      <c r="O5762">
        <v>4.3000000000000003E-6</v>
      </c>
      <c r="P5762">
        <f t="shared" ref="P5762:P5825" si="400">N5762*$L$4</f>
        <v>61.493025286394378</v>
      </c>
      <c r="Q5762">
        <f t="shared" si="398"/>
        <v>4</v>
      </c>
      <c r="AG5762">
        <v>1.7979194999999999</v>
      </c>
      <c r="AH5762">
        <v>5.6999999999999996E-6</v>
      </c>
      <c r="AI5762">
        <f t="shared" ref="AI5762:AI5825" si="401">AG5762*$L$4</f>
        <v>15.140228882275933</v>
      </c>
      <c r="AJ5762">
        <f t="shared" si="399"/>
        <v>2</v>
      </c>
    </row>
    <row r="5763" spans="14:36" x14ac:dyDescent="0.35">
      <c r="N5763">
        <v>7.3204522000000001</v>
      </c>
      <c r="O5763">
        <v>3.8E-6</v>
      </c>
      <c r="P5763">
        <f t="shared" si="400"/>
        <v>61.645319398204649</v>
      </c>
      <c r="Q5763">
        <f t="shared" ref="Q5763:Q5826" si="402">IF(P5763&lt;=9,1,IF(P5763&lt;=19,2,IF(P5763&lt;=49,3,4)))</f>
        <v>4</v>
      </c>
      <c r="AG5763">
        <v>1.8145034</v>
      </c>
      <c r="AH5763">
        <v>3.4999999999999999E-6</v>
      </c>
      <c r="AI5763">
        <f t="shared" si="401"/>
        <v>15.279881431659136</v>
      </c>
      <c r="AJ5763">
        <f t="shared" ref="AJ5763:AJ5826" si="403">IF(AI5763&lt;=9,1,IF(AI5763&lt;=19,2,IF(AI5763&lt;=49,3,4)))</f>
        <v>2</v>
      </c>
    </row>
    <row r="5764" spans="14:36" x14ac:dyDescent="0.35">
      <c r="N5764">
        <v>7.3385394000000002</v>
      </c>
      <c r="O5764">
        <v>3.8E-6</v>
      </c>
      <c r="P5764">
        <f t="shared" si="400"/>
        <v>61.797631194055072</v>
      </c>
      <c r="Q5764">
        <f t="shared" si="402"/>
        <v>4</v>
      </c>
      <c r="AG5764">
        <v>1.8310983000000001</v>
      </c>
      <c r="AH5764">
        <v>2.2000000000000001E-6</v>
      </c>
      <c r="AI5764">
        <f t="shared" si="401"/>
        <v>15.419626611728924</v>
      </c>
      <c r="AJ5764">
        <f t="shared" si="403"/>
        <v>2</v>
      </c>
    </row>
    <row r="5765" spans="14:36" x14ac:dyDescent="0.35">
      <c r="N5765">
        <v>7.3566285000000002</v>
      </c>
      <c r="O5765">
        <v>6.0000000000000002E-6</v>
      </c>
      <c r="P5765">
        <f t="shared" si="400"/>
        <v>61.949958989751366</v>
      </c>
      <c r="Q5765">
        <f t="shared" si="402"/>
        <v>4</v>
      </c>
      <c r="AG5765">
        <v>1.8477037999999999</v>
      </c>
      <c r="AH5765">
        <v>3.3000000000000002E-6</v>
      </c>
      <c r="AI5765">
        <f t="shared" si="401"/>
        <v>15.559461054096689</v>
      </c>
      <c r="AJ5765">
        <f t="shared" si="403"/>
        <v>2</v>
      </c>
    </row>
    <row r="5766" spans="14:36" x14ac:dyDescent="0.35">
      <c r="N5766">
        <v>7.3747197</v>
      </c>
      <c r="O5766">
        <v>3.9999999999999998E-6</v>
      </c>
      <c r="P5766">
        <f t="shared" si="400"/>
        <v>62.102304469487819</v>
      </c>
      <c r="Q5766">
        <f t="shared" si="402"/>
        <v>4</v>
      </c>
      <c r="AG5766">
        <v>1.8643198000000001</v>
      </c>
      <c r="AH5766">
        <v>1.5E-6</v>
      </c>
      <c r="AI5766">
        <f t="shared" si="401"/>
        <v>15.699383916665285</v>
      </c>
      <c r="AJ5766">
        <f t="shared" si="403"/>
        <v>2</v>
      </c>
    </row>
    <row r="5767" spans="14:36" x14ac:dyDescent="0.35">
      <c r="N5767">
        <v>7.3928130000000003</v>
      </c>
      <c r="O5767">
        <v>3.9999999999999998E-6</v>
      </c>
      <c r="P5767">
        <f t="shared" si="400"/>
        <v>62.254667633264447</v>
      </c>
      <c r="Q5767">
        <f t="shared" si="402"/>
        <v>4</v>
      </c>
      <c r="AG5767">
        <v>1.8809463</v>
      </c>
      <c r="AH5767">
        <v>8.9999999999999996E-7</v>
      </c>
      <c r="AI5767">
        <f t="shared" si="401"/>
        <v>15.839395199434708</v>
      </c>
      <c r="AJ5767">
        <f t="shared" si="403"/>
        <v>2</v>
      </c>
    </row>
    <row r="5768" spans="14:36" x14ac:dyDescent="0.35">
      <c r="N5768">
        <v>7.4109081999999997</v>
      </c>
      <c r="O5768">
        <v>4.3000000000000003E-6</v>
      </c>
      <c r="P5768">
        <f t="shared" si="400"/>
        <v>62.407046796886924</v>
      </c>
      <c r="Q5768">
        <f t="shared" si="402"/>
        <v>4</v>
      </c>
      <c r="AG5768">
        <v>1.897583</v>
      </c>
      <c r="AH5768">
        <v>9.9999999999999995E-7</v>
      </c>
      <c r="AI5768">
        <f t="shared" si="401"/>
        <v>15.979492376113509</v>
      </c>
      <c r="AJ5768">
        <f t="shared" si="403"/>
        <v>2</v>
      </c>
    </row>
    <row r="5769" spans="14:36" x14ac:dyDescent="0.35">
      <c r="N5769">
        <v>7.4290054999999997</v>
      </c>
      <c r="O5769">
        <v>8.1000000000000004E-6</v>
      </c>
      <c r="P5769">
        <f t="shared" si="400"/>
        <v>62.559443644549582</v>
      </c>
      <c r="Q5769">
        <f t="shared" si="402"/>
        <v>4</v>
      </c>
      <c r="AG5769">
        <v>1.9142298</v>
      </c>
      <c r="AH5769">
        <v>6.9999999999999997E-7</v>
      </c>
      <c r="AI5769">
        <f t="shared" si="401"/>
        <v>16.119674604604533</v>
      </c>
      <c r="AJ5769">
        <f t="shared" si="403"/>
        <v>2</v>
      </c>
    </row>
    <row r="5770" spans="14:36" x14ac:dyDescent="0.35">
      <c r="N5770">
        <v>7.4471048</v>
      </c>
      <c r="O5770">
        <v>3.7000000000000002E-6</v>
      </c>
      <c r="P5770">
        <f t="shared" si="400"/>
        <v>62.711857334155248</v>
      </c>
      <c r="Q5770">
        <f t="shared" si="402"/>
        <v>4</v>
      </c>
      <c r="AG5770">
        <v>1.9308866</v>
      </c>
      <c r="AH5770">
        <v>5.9999999999999997E-7</v>
      </c>
      <c r="AI5770">
        <f t="shared" si="401"/>
        <v>16.259941042810635</v>
      </c>
      <c r="AJ5770">
        <f t="shared" si="403"/>
        <v>2</v>
      </c>
    </row>
    <row r="5771" spans="14:36" x14ac:dyDescent="0.35">
      <c r="N5771">
        <v>7.4652060999999996</v>
      </c>
      <c r="O5771">
        <v>3.8999999999999999E-6</v>
      </c>
      <c r="P5771">
        <f t="shared" si="400"/>
        <v>62.864287865703929</v>
      </c>
      <c r="Q5771">
        <f t="shared" si="402"/>
        <v>4</v>
      </c>
      <c r="AG5771">
        <v>1.9475532</v>
      </c>
      <c r="AH5771">
        <v>4.9999999999999998E-7</v>
      </c>
      <c r="AI5771">
        <f t="shared" si="401"/>
        <v>16.40029000653751</v>
      </c>
      <c r="AJ5771">
        <f t="shared" si="403"/>
        <v>2</v>
      </c>
    </row>
    <row r="5772" spans="14:36" x14ac:dyDescent="0.35">
      <c r="N5772">
        <v>7.4833093999999996</v>
      </c>
      <c r="O5772">
        <v>4.7999999999999998E-6</v>
      </c>
      <c r="P5772">
        <f t="shared" si="400"/>
        <v>63.016735239195626</v>
      </c>
      <c r="Q5772">
        <f t="shared" si="402"/>
        <v>4</v>
      </c>
      <c r="AG5772">
        <v>1.9642295999999999</v>
      </c>
      <c r="AH5772">
        <v>3.9999999999999998E-7</v>
      </c>
      <c r="AI5772">
        <f t="shared" si="401"/>
        <v>16.540721495785156</v>
      </c>
      <c r="AJ5772">
        <f t="shared" si="403"/>
        <v>2</v>
      </c>
    </row>
    <row r="5773" spans="14:36" x14ac:dyDescent="0.35">
      <c r="N5773">
        <v>7.5014146000000004</v>
      </c>
      <c r="O5773">
        <v>1.3200000000000001E-5</v>
      </c>
      <c r="P5773">
        <f t="shared" si="400"/>
        <v>63.169198612533194</v>
      </c>
      <c r="Q5773">
        <f t="shared" si="402"/>
        <v>4</v>
      </c>
      <c r="AG5773">
        <v>1.9809155000000001</v>
      </c>
      <c r="AH5773">
        <v>1.9999999999999999E-7</v>
      </c>
      <c r="AI5773">
        <f t="shared" si="401"/>
        <v>16.681232984262127</v>
      </c>
      <c r="AJ5773">
        <f t="shared" si="403"/>
        <v>2</v>
      </c>
    </row>
    <row r="5774" spans="14:36" x14ac:dyDescent="0.35">
      <c r="N5774">
        <v>7.5195219</v>
      </c>
      <c r="O5774">
        <v>3.4999999999999999E-6</v>
      </c>
      <c r="P5774">
        <f t="shared" si="400"/>
        <v>63.321679669910914</v>
      </c>
      <c r="Q5774">
        <f t="shared" si="402"/>
        <v>4</v>
      </c>
      <c r="AG5774">
        <v>1.9976109</v>
      </c>
      <c r="AH5774">
        <v>1.9999999999999999E-7</v>
      </c>
      <c r="AI5774">
        <f t="shared" si="401"/>
        <v>16.821824471968416</v>
      </c>
      <c r="AJ5774">
        <f t="shared" si="403"/>
        <v>2</v>
      </c>
    </row>
    <row r="5775" spans="14:36" x14ac:dyDescent="0.35">
      <c r="N5775">
        <v>7.5376311999999999</v>
      </c>
      <c r="O5775">
        <v>4.1999999999999996E-6</v>
      </c>
      <c r="P5775">
        <f t="shared" si="400"/>
        <v>63.474177569231657</v>
      </c>
      <c r="Q5775">
        <f t="shared" si="402"/>
        <v>4</v>
      </c>
      <c r="AG5775">
        <v>2.0143157</v>
      </c>
      <c r="AH5775">
        <v>1.9999999999999999E-7</v>
      </c>
      <c r="AI5775">
        <f t="shared" si="401"/>
        <v>16.962495116806878</v>
      </c>
      <c r="AJ5775">
        <f t="shared" si="403"/>
        <v>2</v>
      </c>
    </row>
    <row r="5776" spans="14:36" x14ac:dyDescent="0.35">
      <c r="N5776">
        <v>7.5557423999999997</v>
      </c>
      <c r="O5776">
        <v>6.1999999999999999E-6</v>
      </c>
      <c r="P5776">
        <f t="shared" si="400"/>
        <v>63.626691468398263</v>
      </c>
      <c r="Q5776">
        <f t="shared" si="402"/>
        <v>4</v>
      </c>
      <c r="AG5776">
        <v>2.0310296999999999</v>
      </c>
      <c r="AH5776">
        <v>9.9999999999999995E-8</v>
      </c>
      <c r="AI5776">
        <f t="shared" si="401"/>
        <v>17.103243234583207</v>
      </c>
      <c r="AJ5776">
        <f t="shared" si="403"/>
        <v>2</v>
      </c>
    </row>
    <row r="5777" spans="14:36" x14ac:dyDescent="0.35">
      <c r="N5777">
        <v>7.5738555999999999</v>
      </c>
      <c r="O5777">
        <v>2.19E-5</v>
      </c>
      <c r="P5777">
        <f t="shared" si="400"/>
        <v>63.779222209507886</v>
      </c>
      <c r="Q5777">
        <f t="shared" si="402"/>
        <v>4</v>
      </c>
      <c r="AG5777">
        <v>2.0477528</v>
      </c>
      <c r="AH5777">
        <v>9.9999999999999995E-8</v>
      </c>
      <c r="AI5777">
        <f t="shared" si="401"/>
        <v>17.244067983200257</v>
      </c>
      <c r="AJ5777">
        <f t="shared" si="403"/>
        <v>2</v>
      </c>
    </row>
    <row r="5778" spans="14:36" x14ac:dyDescent="0.35">
      <c r="N5778">
        <v>7.5919708000000004</v>
      </c>
      <c r="O5778">
        <v>2.7E-6</v>
      </c>
      <c r="P5778">
        <f t="shared" si="400"/>
        <v>63.93176979256053</v>
      </c>
      <c r="Q5778">
        <f t="shared" si="402"/>
        <v>4</v>
      </c>
      <c r="AG5778">
        <v>2.0644849000000001</v>
      </c>
      <c r="AH5778">
        <v>9.9999999999999995E-8</v>
      </c>
      <c r="AI5778">
        <f t="shared" si="401"/>
        <v>17.384968520560871</v>
      </c>
      <c r="AJ5778">
        <f t="shared" si="403"/>
        <v>2</v>
      </c>
    </row>
    <row r="5779" spans="14:36" x14ac:dyDescent="0.35">
      <c r="N5779">
        <v>7.6100878999999999</v>
      </c>
      <c r="O5779">
        <v>3.1E-6</v>
      </c>
      <c r="P5779">
        <f t="shared" si="400"/>
        <v>64.084333375459025</v>
      </c>
      <c r="Q5779">
        <f t="shared" si="402"/>
        <v>4</v>
      </c>
      <c r="AG5779">
        <v>2.0812259000000002</v>
      </c>
      <c r="AH5779">
        <v>0</v>
      </c>
      <c r="AI5779">
        <f t="shared" si="401"/>
        <v>17.525944004567904</v>
      </c>
      <c r="AJ5779">
        <f t="shared" si="403"/>
        <v>2</v>
      </c>
    </row>
    <row r="5780" spans="14:36" x14ac:dyDescent="0.35">
      <c r="N5780">
        <v>7.6282071</v>
      </c>
      <c r="O5780">
        <v>5.2000000000000002E-6</v>
      </c>
      <c r="P5780">
        <f t="shared" si="400"/>
        <v>64.236914642397693</v>
      </c>
      <c r="Q5780">
        <f t="shared" si="402"/>
        <v>4</v>
      </c>
      <c r="AG5780">
        <v>2.0979757000000001</v>
      </c>
      <c r="AH5780">
        <v>0</v>
      </c>
      <c r="AI5780">
        <f t="shared" si="401"/>
        <v>17.666993593124204</v>
      </c>
      <c r="AJ5780">
        <f t="shared" si="403"/>
        <v>2</v>
      </c>
    </row>
    <row r="5781" spans="14:36" x14ac:dyDescent="0.35">
      <c r="N5781">
        <v>7.6463280999999998</v>
      </c>
      <c r="O5781">
        <v>4.1399999999999997E-5</v>
      </c>
      <c r="P5781">
        <f t="shared" si="400"/>
        <v>64.389511067085067</v>
      </c>
      <c r="Q5781">
        <f t="shared" si="402"/>
        <v>4</v>
      </c>
      <c r="AG5781">
        <v>2.1147342</v>
      </c>
      <c r="AH5781">
        <v>0</v>
      </c>
      <c r="AI5781">
        <f t="shared" si="401"/>
        <v>17.808116444132615</v>
      </c>
      <c r="AJ5781">
        <f t="shared" si="403"/>
        <v>2</v>
      </c>
    </row>
    <row r="5782" spans="14:36" x14ac:dyDescent="0.35">
      <c r="N5782">
        <v>7.6644511</v>
      </c>
      <c r="O5782">
        <v>2.7E-6</v>
      </c>
      <c r="P5782">
        <f t="shared" si="400"/>
        <v>64.542124333715464</v>
      </c>
      <c r="Q5782">
        <f t="shared" si="402"/>
        <v>4</v>
      </c>
      <c r="AG5782">
        <v>2.1315013</v>
      </c>
      <c r="AH5782">
        <v>0</v>
      </c>
      <c r="AI5782">
        <f t="shared" si="401"/>
        <v>17.949311715495995</v>
      </c>
      <c r="AJ5782">
        <f t="shared" si="403"/>
        <v>2</v>
      </c>
    </row>
    <row r="5783" spans="14:36" x14ac:dyDescent="0.35">
      <c r="N5783">
        <v>7.6825761000000004</v>
      </c>
      <c r="O5783">
        <v>3.8999999999999999E-6</v>
      </c>
      <c r="P5783">
        <f t="shared" si="400"/>
        <v>64.694754442288883</v>
      </c>
      <c r="Q5783">
        <f t="shared" si="402"/>
        <v>4</v>
      </c>
      <c r="AG5783">
        <v>2.1482768999999999</v>
      </c>
      <c r="AH5783">
        <v>0</v>
      </c>
      <c r="AI5783">
        <f t="shared" si="401"/>
        <v>18.090578565117184</v>
      </c>
      <c r="AJ5783">
        <f t="shared" si="403"/>
        <v>2</v>
      </c>
    </row>
    <row r="5784" spans="14:36" x14ac:dyDescent="0.35">
      <c r="N5784">
        <v>7.7007029999999999</v>
      </c>
      <c r="O5784">
        <v>9.3000000000000007E-6</v>
      </c>
      <c r="P5784">
        <f t="shared" si="400"/>
        <v>64.847400550708144</v>
      </c>
      <c r="Q5784">
        <f t="shared" si="402"/>
        <v>4</v>
      </c>
      <c r="AG5784">
        <v>2.1650608999999998</v>
      </c>
      <c r="AH5784">
        <v>0</v>
      </c>
      <c r="AI5784">
        <f t="shared" si="401"/>
        <v>18.231916150899039</v>
      </c>
      <c r="AJ5784">
        <f t="shared" si="403"/>
        <v>2</v>
      </c>
    </row>
    <row r="5785" spans="14:36" x14ac:dyDescent="0.35">
      <c r="N5785">
        <v>7.7188318999999996</v>
      </c>
      <c r="O5785">
        <v>1.3180000000000001E-4</v>
      </c>
      <c r="P5785">
        <f t="shared" si="400"/>
        <v>65.000063501070443</v>
      </c>
      <c r="Q5785">
        <f t="shared" si="402"/>
        <v>4</v>
      </c>
      <c r="AG5785">
        <v>2.1818531999999999</v>
      </c>
      <c r="AH5785">
        <v>0</v>
      </c>
      <c r="AI5785">
        <f t="shared" si="401"/>
        <v>18.373323630744405</v>
      </c>
      <c r="AJ5785">
        <f t="shared" si="403"/>
        <v>2</v>
      </c>
    </row>
    <row r="5786" spans="14:36" x14ac:dyDescent="0.35">
      <c r="N5786">
        <v>1.4482518</v>
      </c>
      <c r="O5786">
        <v>1.0062000000000001E-3</v>
      </c>
      <c r="P5786">
        <f t="shared" si="400"/>
        <v>12.195687143483402</v>
      </c>
      <c r="Q5786">
        <f t="shared" si="402"/>
        <v>2</v>
      </c>
      <c r="AG5786">
        <v>2.1986536999999999</v>
      </c>
      <c r="AH5786">
        <v>0</v>
      </c>
      <c r="AI5786">
        <f t="shared" si="401"/>
        <v>18.514800162556135</v>
      </c>
      <c r="AJ5786">
        <f t="shared" si="403"/>
        <v>2</v>
      </c>
    </row>
    <row r="5787" spans="14:36" x14ac:dyDescent="0.35">
      <c r="N5787">
        <v>1.4711000999999999</v>
      </c>
      <c r="O5787">
        <v>8.9999999999999996E-7</v>
      </c>
      <c r="P5787">
        <f t="shared" si="400"/>
        <v>12.38809202677818</v>
      </c>
      <c r="Q5787">
        <f t="shared" si="402"/>
        <v>2</v>
      </c>
      <c r="AG5787">
        <v>2.2154623</v>
      </c>
      <c r="AH5787">
        <v>0</v>
      </c>
      <c r="AI5787">
        <f t="shared" si="401"/>
        <v>18.656344904237073</v>
      </c>
      <c r="AJ5787">
        <f t="shared" si="403"/>
        <v>2</v>
      </c>
    </row>
    <row r="5788" spans="14:36" x14ac:dyDescent="0.35">
      <c r="N5788">
        <v>1.4878594999999999</v>
      </c>
      <c r="O5788">
        <v>1.5E-6</v>
      </c>
      <c r="P5788">
        <f t="shared" si="400"/>
        <v>12.52922245666095</v>
      </c>
      <c r="Q5788">
        <f t="shared" si="402"/>
        <v>2</v>
      </c>
      <c r="AG5788">
        <v>2.2322788999999998</v>
      </c>
      <c r="AH5788">
        <v>0</v>
      </c>
      <c r="AI5788">
        <f t="shared" si="401"/>
        <v>18.797957013690073</v>
      </c>
      <c r="AJ5788">
        <f t="shared" si="403"/>
        <v>2</v>
      </c>
    </row>
    <row r="5789" spans="14:36" x14ac:dyDescent="0.35">
      <c r="N5789">
        <v>1.5046351</v>
      </c>
      <c r="O5789">
        <v>4.6999999999999999E-6</v>
      </c>
      <c r="P5789">
        <f t="shared" si="400"/>
        <v>12.670489306282143</v>
      </c>
      <c r="Q5789">
        <f t="shared" si="402"/>
        <v>2</v>
      </c>
      <c r="AG5789">
        <v>2.2491036000000002</v>
      </c>
      <c r="AH5789">
        <v>0</v>
      </c>
      <c r="AI5789">
        <f t="shared" si="401"/>
        <v>18.939637333012286</v>
      </c>
      <c r="AJ5789">
        <f t="shared" si="403"/>
        <v>2</v>
      </c>
    </row>
    <row r="5790" spans="14:36" x14ac:dyDescent="0.35">
      <c r="N5790">
        <v>1.5214266000000001</v>
      </c>
      <c r="O5790">
        <v>4.6E-6</v>
      </c>
      <c r="P5790">
        <f t="shared" si="400"/>
        <v>12.811890049350303</v>
      </c>
      <c r="Q5790">
        <f t="shared" si="402"/>
        <v>2</v>
      </c>
      <c r="AG5790">
        <v>2.265936</v>
      </c>
      <c r="AH5790">
        <v>0</v>
      </c>
      <c r="AI5790">
        <f t="shared" si="401"/>
        <v>19.081382493815099</v>
      </c>
      <c r="AJ5790">
        <f t="shared" si="403"/>
        <v>3</v>
      </c>
    </row>
    <row r="5791" spans="14:36" x14ac:dyDescent="0.35">
      <c r="N5791">
        <v>1.5382336000000001</v>
      </c>
      <c r="O5791">
        <v>5.0000000000000004E-6</v>
      </c>
      <c r="P5791">
        <f t="shared" si="400"/>
        <v>12.953421317476831</v>
      </c>
      <c r="Q5791">
        <f t="shared" si="402"/>
        <v>2</v>
      </c>
      <c r="AG5791">
        <v>2.2827763000000001</v>
      </c>
      <c r="AH5791">
        <v>0</v>
      </c>
      <c r="AI5791">
        <f t="shared" si="401"/>
        <v>19.223194180292829</v>
      </c>
      <c r="AJ5791">
        <f t="shared" si="403"/>
        <v>3</v>
      </c>
    </row>
    <row r="5792" spans="14:36" x14ac:dyDescent="0.35">
      <c r="N5792">
        <v>1.5550558000000001</v>
      </c>
      <c r="O5792">
        <v>7.7000000000000008E-6</v>
      </c>
      <c r="P5792">
        <f t="shared" si="400"/>
        <v>13.095080584370272</v>
      </c>
      <c r="Q5792">
        <f t="shared" si="402"/>
        <v>2</v>
      </c>
      <c r="AG5792">
        <v>2.2996241999999998</v>
      </c>
      <c r="AH5792">
        <v>0</v>
      </c>
      <c r="AI5792">
        <f t="shared" si="401"/>
        <v>19.365069866154009</v>
      </c>
      <c r="AJ5792">
        <f t="shared" si="403"/>
        <v>3</v>
      </c>
    </row>
    <row r="5793" spans="14:36" x14ac:dyDescent="0.35">
      <c r="N5793">
        <v>1.571893</v>
      </c>
      <c r="O5793">
        <v>3.26E-5</v>
      </c>
      <c r="P5793">
        <f t="shared" si="400"/>
        <v>13.236866165836325</v>
      </c>
      <c r="Q5793">
        <f t="shared" si="402"/>
        <v>2</v>
      </c>
      <c r="AG5793">
        <v>2.3164798000000002</v>
      </c>
      <c r="AH5793">
        <v>0</v>
      </c>
      <c r="AI5793">
        <f t="shared" si="401"/>
        <v>19.507010393495804</v>
      </c>
      <c r="AJ5793">
        <f t="shared" si="403"/>
        <v>3</v>
      </c>
    </row>
    <row r="5794" spans="14:36" x14ac:dyDescent="0.35">
      <c r="N5794">
        <v>1.5887448</v>
      </c>
      <c r="O5794">
        <v>1.91E-5</v>
      </c>
      <c r="P5794">
        <f t="shared" si="400"/>
        <v>13.378774693486388</v>
      </c>
      <c r="Q5794">
        <f t="shared" si="402"/>
        <v>2</v>
      </c>
      <c r="AG5794">
        <v>2.3333430000000002</v>
      </c>
      <c r="AH5794">
        <v>0</v>
      </c>
      <c r="AI5794">
        <f t="shared" si="401"/>
        <v>19.649014920221052</v>
      </c>
      <c r="AJ5794">
        <f t="shared" si="403"/>
        <v>3</v>
      </c>
    </row>
    <row r="5795" spans="14:36" x14ac:dyDescent="0.35">
      <c r="N5795">
        <v>1.6056109000000001</v>
      </c>
      <c r="O5795">
        <v>6.4880000000000005E-4</v>
      </c>
      <c r="P5795">
        <f t="shared" si="400"/>
        <v>13.52080364102901</v>
      </c>
      <c r="Q5795">
        <f t="shared" si="402"/>
        <v>2</v>
      </c>
      <c r="AG5795">
        <v>2.3502136</v>
      </c>
      <c r="AH5795">
        <v>0</v>
      </c>
      <c r="AI5795">
        <f t="shared" si="401"/>
        <v>19.791081762135455</v>
      </c>
      <c r="AJ5795">
        <f t="shared" si="403"/>
        <v>3</v>
      </c>
    </row>
    <row r="5796" spans="14:36" x14ac:dyDescent="0.35">
      <c r="N5796">
        <v>1.6224911</v>
      </c>
      <c r="O5796">
        <v>1.515E-4</v>
      </c>
      <c r="P5796">
        <f t="shared" si="400"/>
        <v>13.662951324269885</v>
      </c>
      <c r="Q5796">
        <f t="shared" si="402"/>
        <v>2</v>
      </c>
      <c r="AG5796">
        <v>2.3670916000000002</v>
      </c>
      <c r="AH5796">
        <v>0</v>
      </c>
      <c r="AI5796">
        <f t="shared" si="401"/>
        <v>19.933210919239016</v>
      </c>
      <c r="AJ5796">
        <f t="shared" si="403"/>
        <v>3</v>
      </c>
    </row>
    <row r="5797" spans="14:36" x14ac:dyDescent="0.35">
      <c r="N5797">
        <v>1.6393850999999999</v>
      </c>
      <c r="O5797">
        <v>1.036E-4</v>
      </c>
      <c r="P5797">
        <f t="shared" si="400"/>
        <v>13.805215216917563</v>
      </c>
      <c r="Q5797">
        <f t="shared" si="402"/>
        <v>2</v>
      </c>
      <c r="AG5797">
        <v>2.3839769</v>
      </c>
      <c r="AH5797">
        <v>0</v>
      </c>
      <c r="AI5797">
        <f t="shared" si="401"/>
        <v>20.075401549434577</v>
      </c>
      <c r="AJ5797">
        <f t="shared" si="403"/>
        <v>3</v>
      </c>
    </row>
    <row r="5798" spans="14:36" x14ac:dyDescent="0.35">
      <c r="N5798">
        <v>1.6562927000000001</v>
      </c>
      <c r="O5798">
        <v>2.7619999999999999E-4</v>
      </c>
      <c r="P5798">
        <f t="shared" si="400"/>
        <v>13.947593634777746</v>
      </c>
      <c r="Q5798">
        <f t="shared" si="402"/>
        <v>2</v>
      </c>
      <c r="AG5798">
        <v>2.4008695000000002</v>
      </c>
      <c r="AH5798">
        <v>0</v>
      </c>
      <c r="AI5798">
        <f t="shared" si="401"/>
        <v>20.217653652722149</v>
      </c>
      <c r="AJ5798">
        <f t="shared" si="403"/>
        <v>3</v>
      </c>
    </row>
    <row r="5799" spans="14:36" x14ac:dyDescent="0.35">
      <c r="N5799">
        <v>1.6732136</v>
      </c>
      <c r="O5799">
        <v>4.6739999999999998E-4</v>
      </c>
      <c r="P5799">
        <f t="shared" si="400"/>
        <v>14.090084051558977</v>
      </c>
      <c r="Q5799">
        <f t="shared" si="402"/>
        <v>2</v>
      </c>
      <c r="AG5799">
        <v>2.4177692999999998</v>
      </c>
      <c r="AH5799">
        <v>0</v>
      </c>
      <c r="AI5799">
        <f t="shared" si="401"/>
        <v>20.359966387004569</v>
      </c>
      <c r="AJ5799">
        <f t="shared" si="403"/>
        <v>3</v>
      </c>
    </row>
    <row r="5800" spans="14:36" x14ac:dyDescent="0.35">
      <c r="N5800">
        <v>1.6901474999999999</v>
      </c>
      <c r="O5800">
        <v>2.0440000000000001E-4</v>
      </c>
      <c r="P5800">
        <f t="shared" si="400"/>
        <v>14.232683940969805</v>
      </c>
      <c r="Q5800">
        <f t="shared" si="402"/>
        <v>2</v>
      </c>
      <c r="AG5800">
        <v>2.4346762000000002</v>
      </c>
      <c r="AH5800">
        <v>0</v>
      </c>
      <c r="AI5800">
        <f t="shared" si="401"/>
        <v>20.502338910184697</v>
      </c>
      <c r="AJ5800">
        <f t="shared" si="403"/>
        <v>3</v>
      </c>
    </row>
    <row r="5801" spans="14:36" x14ac:dyDescent="0.35">
      <c r="N5801">
        <v>1.7070943999999999</v>
      </c>
      <c r="O5801">
        <v>1.885E-4</v>
      </c>
      <c r="P5801">
        <f t="shared" si="400"/>
        <v>14.375393303010231</v>
      </c>
      <c r="Q5801">
        <f t="shared" si="402"/>
        <v>2</v>
      </c>
      <c r="AG5801">
        <v>2.4515902000000001</v>
      </c>
      <c r="AH5801">
        <v>0</v>
      </c>
      <c r="AI5801">
        <f t="shared" si="401"/>
        <v>20.644771222262527</v>
      </c>
      <c r="AJ5801">
        <f t="shared" si="403"/>
        <v>3</v>
      </c>
    </row>
    <row r="5802" spans="14:36" x14ac:dyDescent="0.35">
      <c r="N5802">
        <v>1.7240538999999999</v>
      </c>
      <c r="O5802">
        <v>3.3290000000000001E-4</v>
      </c>
      <c r="P5802">
        <f t="shared" si="400"/>
        <v>14.518208769291652</v>
      </c>
      <c r="Q5802">
        <f t="shared" si="402"/>
        <v>2</v>
      </c>
      <c r="AG5802">
        <v>2.4685111000000002</v>
      </c>
      <c r="AH5802">
        <v>0</v>
      </c>
      <c r="AI5802">
        <f t="shared" si="401"/>
        <v>20.787261639043759</v>
      </c>
      <c r="AJ5802">
        <f t="shared" si="403"/>
        <v>3</v>
      </c>
    </row>
    <row r="5803" spans="14:36" x14ac:dyDescent="0.35">
      <c r="N5803">
        <v>1.7410258999999999</v>
      </c>
      <c r="O5803">
        <v>1.861E-4</v>
      </c>
      <c r="P5803">
        <f t="shared" si="400"/>
        <v>14.661129497716916</v>
      </c>
      <c r="Q5803">
        <f t="shared" si="402"/>
        <v>2</v>
      </c>
      <c r="AG5803">
        <v>2.485439</v>
      </c>
      <c r="AH5803">
        <v>0</v>
      </c>
      <c r="AI5803">
        <f t="shared" si="401"/>
        <v>20.929811002625542</v>
      </c>
      <c r="AJ5803">
        <f t="shared" si="403"/>
        <v>3</v>
      </c>
    </row>
    <row r="5804" spans="14:36" x14ac:dyDescent="0.35">
      <c r="N5804">
        <v>1.7580100999999999</v>
      </c>
      <c r="O5804">
        <v>2.3589999999999999E-4</v>
      </c>
      <c r="P5804">
        <f t="shared" si="400"/>
        <v>14.804152961994571</v>
      </c>
      <c r="Q5804">
        <f t="shared" si="402"/>
        <v>2</v>
      </c>
      <c r="AG5804">
        <v>2.5023737000000001</v>
      </c>
      <c r="AH5804">
        <v>0</v>
      </c>
      <c r="AI5804">
        <f t="shared" si="401"/>
        <v>21.072417628813579</v>
      </c>
      <c r="AJ5804">
        <f t="shared" si="403"/>
        <v>3</v>
      </c>
    </row>
    <row r="5805" spans="14:36" x14ac:dyDescent="0.35">
      <c r="N5805">
        <v>1.7750063</v>
      </c>
      <c r="O5805">
        <v>2.608E-4</v>
      </c>
      <c r="P5805">
        <f t="shared" si="400"/>
        <v>14.947277477930319</v>
      </c>
      <c r="Q5805">
        <f t="shared" si="402"/>
        <v>2</v>
      </c>
      <c r="AG5805">
        <v>2.5193151999999999</v>
      </c>
      <c r="AH5805">
        <v>0</v>
      </c>
      <c r="AI5805">
        <f t="shared" si="401"/>
        <v>21.21508151760786</v>
      </c>
      <c r="AJ5805">
        <f t="shared" si="403"/>
        <v>3</v>
      </c>
    </row>
    <row r="5806" spans="14:36" x14ac:dyDescent="0.35">
      <c r="N5806">
        <v>1.7920144</v>
      </c>
      <c r="O5806">
        <v>1.763E-4</v>
      </c>
      <c r="P5806">
        <f t="shared" si="400"/>
        <v>15.090502203427004</v>
      </c>
      <c r="Q5806">
        <f t="shared" si="402"/>
        <v>2</v>
      </c>
      <c r="AG5806">
        <v>2.5362635</v>
      </c>
      <c r="AH5806">
        <v>0</v>
      </c>
      <c r="AI5806">
        <f t="shared" si="401"/>
        <v>21.3578026690084</v>
      </c>
      <c r="AJ5806">
        <f t="shared" si="403"/>
        <v>3</v>
      </c>
    </row>
    <row r="5807" spans="14:36" x14ac:dyDescent="0.35">
      <c r="N5807">
        <v>1.8090341999999999</v>
      </c>
      <c r="O5807">
        <v>1.226E-4</v>
      </c>
      <c r="P5807">
        <f t="shared" si="400"/>
        <v>15.233825454290326</v>
      </c>
      <c r="Q5807">
        <f t="shared" si="402"/>
        <v>2</v>
      </c>
      <c r="AG5807">
        <v>2.5532184</v>
      </c>
      <c r="AH5807">
        <v>0</v>
      </c>
      <c r="AI5807">
        <f t="shared" si="401"/>
        <v>21.500579398820886</v>
      </c>
      <c r="AJ5807">
        <f t="shared" si="403"/>
        <v>3</v>
      </c>
    </row>
    <row r="5808" spans="14:36" x14ac:dyDescent="0.35">
      <c r="N5808">
        <v>1.8260654000000001</v>
      </c>
      <c r="O5808">
        <v>1.6129999999999999E-4</v>
      </c>
      <c r="P5808">
        <f t="shared" si="400"/>
        <v>15.377244704228836</v>
      </c>
      <c r="Q5808">
        <f t="shared" si="402"/>
        <v>2</v>
      </c>
      <c r="AG5808">
        <v>2.5701800000000001</v>
      </c>
      <c r="AH5808">
        <v>0</v>
      </c>
      <c r="AI5808">
        <f t="shared" si="401"/>
        <v>21.643412549142472</v>
      </c>
      <c r="AJ5808">
        <f t="shared" si="403"/>
        <v>3</v>
      </c>
    </row>
    <row r="5809" spans="14:36" x14ac:dyDescent="0.35">
      <c r="N5809">
        <v>1.843108</v>
      </c>
      <c r="O5809">
        <v>1.1959999999999999E-4</v>
      </c>
      <c r="P5809">
        <f t="shared" si="400"/>
        <v>15.520759953242528</v>
      </c>
      <c r="Q5809">
        <f t="shared" si="402"/>
        <v>2</v>
      </c>
      <c r="AG5809">
        <v>2.5871480999999998</v>
      </c>
      <c r="AH5809">
        <v>0</v>
      </c>
      <c r="AI5809">
        <f t="shared" si="401"/>
        <v>21.786300435778855</v>
      </c>
      <c r="AJ5809">
        <f t="shared" si="403"/>
        <v>3</v>
      </c>
    </row>
    <row r="5810" spans="14:36" x14ac:dyDescent="0.35">
      <c r="N5810">
        <v>1.8601618</v>
      </c>
      <c r="O5810">
        <v>9.9300000000000001E-5</v>
      </c>
      <c r="P5810">
        <f t="shared" si="400"/>
        <v>15.664369517137107</v>
      </c>
      <c r="Q5810">
        <f t="shared" si="402"/>
        <v>2</v>
      </c>
      <c r="AG5810">
        <v>2.6041227</v>
      </c>
      <c r="AH5810">
        <v>0</v>
      </c>
      <c r="AI5810">
        <f t="shared" si="401"/>
        <v>21.929243058730041</v>
      </c>
      <c r="AJ5810">
        <f t="shared" si="403"/>
        <v>3</v>
      </c>
    </row>
    <row r="5811" spans="14:36" x14ac:dyDescent="0.35">
      <c r="N5811">
        <v>1.8772264999999999</v>
      </c>
      <c r="O5811">
        <v>1.618E-4</v>
      </c>
      <c r="P5811">
        <f t="shared" si="400"/>
        <v>15.808070869621115</v>
      </c>
      <c r="Q5811">
        <f t="shared" si="402"/>
        <v>2</v>
      </c>
      <c r="AG5811">
        <v>2.6211036999999999</v>
      </c>
      <c r="AH5811">
        <v>0</v>
      </c>
      <c r="AI5811">
        <f t="shared" si="401"/>
        <v>22.072239575898873</v>
      </c>
      <c r="AJ5811">
        <f t="shared" si="403"/>
        <v>3</v>
      </c>
    </row>
    <row r="5812" spans="14:36" x14ac:dyDescent="0.35">
      <c r="N5812">
        <v>1.8943021</v>
      </c>
      <c r="O5812">
        <v>8.9599999999999996E-5</v>
      </c>
      <c r="P5812">
        <f t="shared" si="400"/>
        <v>15.951864010694557</v>
      </c>
      <c r="Q5812">
        <f t="shared" si="402"/>
        <v>2</v>
      </c>
      <c r="AG5812">
        <v>2.6380911999999999</v>
      </c>
      <c r="AH5812">
        <v>0</v>
      </c>
      <c r="AI5812">
        <f t="shared" si="401"/>
        <v>22.215290829382504</v>
      </c>
      <c r="AJ5812">
        <f t="shared" si="403"/>
        <v>3</v>
      </c>
    </row>
    <row r="5813" spans="14:36" x14ac:dyDescent="0.35">
      <c r="N5813">
        <v>1.9113884000000001</v>
      </c>
      <c r="O5813">
        <v>7.6199999999999995E-5</v>
      </c>
      <c r="P5813">
        <f t="shared" si="400"/>
        <v>16.095747256163129</v>
      </c>
      <c r="Q5813">
        <f t="shared" si="402"/>
        <v>2</v>
      </c>
      <c r="AG5813">
        <v>2.6550850000000001</v>
      </c>
      <c r="AH5813">
        <v>0</v>
      </c>
      <c r="AI5813">
        <f t="shared" si="401"/>
        <v>22.358395134986633</v>
      </c>
      <c r="AJ5813">
        <f t="shared" si="403"/>
        <v>3</v>
      </c>
    </row>
    <row r="5814" spans="14:36" x14ac:dyDescent="0.35">
      <c r="N5814">
        <v>1.9284851999999999</v>
      </c>
      <c r="O5814">
        <v>1.065E-4</v>
      </c>
      <c r="P5814">
        <f t="shared" si="400"/>
        <v>16.239718921832527</v>
      </c>
      <c r="Q5814">
        <f t="shared" si="402"/>
        <v>2</v>
      </c>
      <c r="AG5814">
        <v>2.6720850999999999</v>
      </c>
      <c r="AH5814">
        <v>0</v>
      </c>
      <c r="AI5814">
        <f t="shared" si="401"/>
        <v>22.501552492711255</v>
      </c>
      <c r="AJ5814">
        <f t="shared" si="403"/>
        <v>3</v>
      </c>
    </row>
    <row r="5815" spans="14:36" x14ac:dyDescent="0.35">
      <c r="N5815">
        <v>1.9455924</v>
      </c>
      <c r="O5815">
        <v>7.9699999999999999E-5</v>
      </c>
      <c r="P5815">
        <f t="shared" si="400"/>
        <v>16.383778165605609</v>
      </c>
      <c r="Q5815">
        <f t="shared" si="402"/>
        <v>2</v>
      </c>
      <c r="AG5815">
        <v>2.6890914000000001</v>
      </c>
      <c r="AH5815">
        <v>0</v>
      </c>
      <c r="AI5815">
        <f t="shared" si="401"/>
        <v>22.644762060459229</v>
      </c>
      <c r="AJ5815">
        <f t="shared" si="403"/>
        <v>3</v>
      </c>
    </row>
    <row r="5816" spans="14:36" x14ac:dyDescent="0.35">
      <c r="N5816">
        <v>1.9627098000000001</v>
      </c>
      <c r="O5816">
        <v>7.4400000000000006E-5</v>
      </c>
      <c r="P5816">
        <f t="shared" si="400"/>
        <v>16.527923303288063</v>
      </c>
      <c r="Q5816">
        <f t="shared" si="402"/>
        <v>2</v>
      </c>
      <c r="AG5816">
        <v>2.7061039</v>
      </c>
      <c r="AH5816">
        <v>0</v>
      </c>
      <c r="AI5816">
        <f t="shared" si="401"/>
        <v>22.788023838230547</v>
      </c>
      <c r="AJ5816">
        <f t="shared" si="403"/>
        <v>3</v>
      </c>
    </row>
    <row r="5817" spans="14:36" x14ac:dyDescent="0.35">
      <c r="N5817">
        <v>1.9798374000000001</v>
      </c>
      <c r="O5817">
        <v>8.5799999999999998E-5</v>
      </c>
      <c r="P5817">
        <f t="shared" si="400"/>
        <v>16.672154334879895</v>
      </c>
      <c r="Q5817">
        <f t="shared" si="402"/>
        <v>2</v>
      </c>
      <c r="AG5817">
        <v>2.7231225000000001</v>
      </c>
      <c r="AH5817">
        <v>0</v>
      </c>
      <c r="AI5817">
        <f t="shared" si="401"/>
        <v>22.931336983928059</v>
      </c>
      <c r="AJ5817">
        <f t="shared" si="403"/>
        <v>3</v>
      </c>
    </row>
    <row r="5818" spans="14:36" x14ac:dyDescent="0.35">
      <c r="N5818">
        <v>1.9969749000000001</v>
      </c>
      <c r="O5818">
        <v>7.2200000000000007E-5</v>
      </c>
      <c r="P5818">
        <f t="shared" si="400"/>
        <v>16.81646873408965</v>
      </c>
      <c r="Q5818">
        <f t="shared" si="402"/>
        <v>2</v>
      </c>
      <c r="AG5818">
        <v>2.7401472999999998</v>
      </c>
      <c r="AH5818">
        <v>0</v>
      </c>
      <c r="AI5818">
        <f t="shared" si="401"/>
        <v>23.074702339648919</v>
      </c>
      <c r="AJ5818">
        <f t="shared" si="403"/>
        <v>3</v>
      </c>
    </row>
    <row r="5819" spans="14:36" x14ac:dyDescent="0.35">
      <c r="N5819">
        <v>2.0141224000000002</v>
      </c>
      <c r="O5819">
        <v>5.6499999999999998E-5</v>
      </c>
      <c r="P5819">
        <f t="shared" si="400"/>
        <v>16.960867343014481</v>
      </c>
      <c r="Q5819">
        <f t="shared" si="402"/>
        <v>2</v>
      </c>
      <c r="AG5819">
        <v>2.7571780000000001</v>
      </c>
      <c r="AH5819">
        <v>0</v>
      </c>
      <c r="AI5819">
        <f t="shared" si="401"/>
        <v>23.218117379101674</v>
      </c>
      <c r="AJ5819">
        <f t="shared" si="403"/>
        <v>3</v>
      </c>
    </row>
    <row r="5820" spans="14:36" x14ac:dyDescent="0.35">
      <c r="N5820">
        <v>2.0312795000000001</v>
      </c>
      <c r="O5820">
        <v>7.0300000000000001E-5</v>
      </c>
      <c r="P5820">
        <f t="shared" si="400"/>
        <v>17.105346793265781</v>
      </c>
      <c r="Q5820">
        <f t="shared" si="402"/>
        <v>2</v>
      </c>
      <c r="AG5820">
        <v>2.7742148000000002</v>
      </c>
      <c r="AH5820">
        <v>0</v>
      </c>
      <c r="AI5820">
        <f t="shared" si="401"/>
        <v>23.361583786480626</v>
      </c>
      <c r="AJ5820">
        <f t="shared" si="403"/>
        <v>3</v>
      </c>
    </row>
    <row r="5821" spans="14:36" x14ac:dyDescent="0.35">
      <c r="N5821">
        <v>2.0484461999999999</v>
      </c>
      <c r="O5821">
        <v>5.9500000000000003E-5</v>
      </c>
      <c r="P5821">
        <f t="shared" si="400"/>
        <v>17.249907084843553</v>
      </c>
      <c r="Q5821">
        <f t="shared" si="402"/>
        <v>2</v>
      </c>
      <c r="AG5821">
        <v>2.7912574999999999</v>
      </c>
      <c r="AH5821">
        <v>0</v>
      </c>
      <c r="AI5821">
        <f t="shared" si="401"/>
        <v>23.505099877591469</v>
      </c>
      <c r="AJ5821">
        <f t="shared" si="403"/>
        <v>3</v>
      </c>
    </row>
    <row r="5822" spans="14:36" x14ac:dyDescent="0.35">
      <c r="N5822">
        <v>2.0656224000000001</v>
      </c>
      <c r="O5822">
        <v>5.5500000000000001E-5</v>
      </c>
      <c r="P5822">
        <f t="shared" si="400"/>
        <v>17.394547375650653</v>
      </c>
      <c r="Q5822">
        <f t="shared" si="402"/>
        <v>2</v>
      </c>
      <c r="AG5822">
        <v>2.808306</v>
      </c>
      <c r="AH5822">
        <v>0</v>
      </c>
      <c r="AI5822">
        <f t="shared" si="401"/>
        <v>23.648664810337056</v>
      </c>
      <c r="AJ5822">
        <f t="shared" si="403"/>
        <v>3</v>
      </c>
    </row>
    <row r="5823" spans="14:36" x14ac:dyDescent="0.35">
      <c r="N5823">
        <v>2.082808</v>
      </c>
      <c r="O5823">
        <v>6.5400000000000004E-5</v>
      </c>
      <c r="P5823">
        <f t="shared" si="400"/>
        <v>17.539266823589916</v>
      </c>
      <c r="Q5823">
        <f t="shared" si="402"/>
        <v>2</v>
      </c>
      <c r="AG5823">
        <v>2.8253604999999999</v>
      </c>
      <c r="AH5823">
        <v>0</v>
      </c>
      <c r="AI5823">
        <f t="shared" si="401"/>
        <v>23.792280268911689</v>
      </c>
      <c r="AJ5823">
        <f t="shared" si="403"/>
        <v>3</v>
      </c>
    </row>
    <row r="5824" spans="14:36" x14ac:dyDescent="0.35">
      <c r="N5824">
        <v>2.1000028999999998</v>
      </c>
      <c r="O5824">
        <v>4.99E-5</v>
      </c>
      <c r="P5824">
        <f t="shared" si="400"/>
        <v>17.684064586564201</v>
      </c>
      <c r="Q5824">
        <f t="shared" si="402"/>
        <v>2</v>
      </c>
      <c r="AG5824">
        <v>2.8424206999999999</v>
      </c>
      <c r="AH5824">
        <v>0</v>
      </c>
      <c r="AI5824">
        <f t="shared" si="401"/>
        <v>23.935943727023915</v>
      </c>
      <c r="AJ5824">
        <f t="shared" si="403"/>
        <v>3</v>
      </c>
    </row>
    <row r="5825" spans="14:36" x14ac:dyDescent="0.35">
      <c r="N5825">
        <v>2.1172068999999998</v>
      </c>
      <c r="O5825">
        <v>4.8300000000000002E-5</v>
      </c>
      <c r="P5825">
        <f t="shared" si="400"/>
        <v>17.828938980379206</v>
      </c>
      <c r="Q5825">
        <f t="shared" si="402"/>
        <v>2</v>
      </c>
      <c r="AG5825">
        <v>2.8594867000000002</v>
      </c>
      <c r="AH5825">
        <v>0</v>
      </c>
      <c r="AI5825">
        <f t="shared" si="401"/>
        <v>24.079656026770888</v>
      </c>
      <c r="AJ5825">
        <f t="shared" si="403"/>
        <v>3</v>
      </c>
    </row>
    <row r="5826" spans="14:36" x14ac:dyDescent="0.35">
      <c r="N5826">
        <v>2.1344199000000001</v>
      </c>
      <c r="O5826">
        <v>5.5300000000000002E-5</v>
      </c>
      <c r="P5826">
        <f t="shared" ref="P5826:P5889" si="404">N5826*$L$4</f>
        <v>17.97388916293778</v>
      </c>
      <c r="Q5826">
        <f t="shared" si="402"/>
        <v>2</v>
      </c>
      <c r="AG5826">
        <v>2.8765584</v>
      </c>
      <c r="AH5826">
        <v>0</v>
      </c>
      <c r="AI5826">
        <f t="shared" ref="AI5826:AI5889" si="405">AG5826*$L$4</f>
        <v>24.223416326055446</v>
      </c>
      <c r="AJ5826">
        <f t="shared" si="403"/>
        <v>3</v>
      </c>
    </row>
    <row r="5827" spans="14:36" x14ac:dyDescent="0.35">
      <c r="N5827">
        <v>2.1516419</v>
      </c>
      <c r="O5827">
        <v>4.4400000000000002E-5</v>
      </c>
      <c r="P5827">
        <f t="shared" si="404"/>
        <v>18.118915134239916</v>
      </c>
      <c r="Q5827">
        <f t="shared" ref="Q5827:Q5890" si="406">IF(P5827&lt;=9,1,IF(P5827&lt;=19,2,IF(P5827&lt;=49,3,4)))</f>
        <v>2</v>
      </c>
      <c r="AG5827">
        <v>2.8936358000000002</v>
      </c>
      <c r="AH5827">
        <v>0</v>
      </c>
      <c r="AI5827">
        <f t="shared" si="405"/>
        <v>24.367224624877604</v>
      </c>
      <c r="AJ5827">
        <f t="shared" ref="AJ5827:AJ5890" si="407">IF(AI5827&lt;=9,1,IF(AI5827&lt;=19,2,IF(AI5827&lt;=49,3,4)))</f>
        <v>3</v>
      </c>
    </row>
    <row r="5828" spans="14:36" x14ac:dyDescent="0.35">
      <c r="N5828">
        <v>2.1688727000000001</v>
      </c>
      <c r="O5828">
        <v>4.6499999999999999E-5</v>
      </c>
      <c r="P5828">
        <f t="shared" si="404"/>
        <v>18.264015210091323</v>
      </c>
      <c r="Q5828">
        <f t="shared" si="406"/>
        <v>2</v>
      </c>
      <c r="AG5828">
        <v>2.9107188000000002</v>
      </c>
      <c r="AH5828">
        <v>0</v>
      </c>
      <c r="AI5828">
        <f t="shared" si="405"/>
        <v>24.5110800811402</v>
      </c>
      <c r="AJ5828">
        <f t="shared" si="407"/>
        <v>3</v>
      </c>
    </row>
    <row r="5829" spans="14:36" x14ac:dyDescent="0.35">
      <c r="N5829">
        <v>2.1861122000000002</v>
      </c>
      <c r="O5829">
        <v>4.8600000000000002E-5</v>
      </c>
      <c r="P5829">
        <f t="shared" si="404"/>
        <v>18.409188548394845</v>
      </c>
      <c r="Q5829">
        <f t="shared" si="406"/>
        <v>2</v>
      </c>
      <c r="AG5829">
        <v>2.9278075000000001</v>
      </c>
      <c r="AH5829">
        <v>0</v>
      </c>
      <c r="AI5829">
        <f t="shared" si="405"/>
        <v>24.654983536940389</v>
      </c>
      <c r="AJ5829">
        <f t="shared" si="407"/>
        <v>3</v>
      </c>
    </row>
    <row r="5830" spans="14:36" x14ac:dyDescent="0.35">
      <c r="N5830">
        <v>2.2033604000000002</v>
      </c>
      <c r="O5830">
        <v>4.1399999999999997E-5</v>
      </c>
      <c r="P5830">
        <f t="shared" si="404"/>
        <v>18.554435149150478</v>
      </c>
      <c r="Q5830">
        <f t="shared" si="406"/>
        <v>2</v>
      </c>
      <c r="AG5830">
        <v>2.9449016000000001</v>
      </c>
      <c r="AH5830">
        <v>0</v>
      </c>
      <c r="AI5830">
        <f t="shared" si="405"/>
        <v>24.79893246598672</v>
      </c>
      <c r="AJ5830">
        <f t="shared" si="407"/>
        <v>3</v>
      </c>
    </row>
    <row r="5831" spans="14:36" x14ac:dyDescent="0.35">
      <c r="N5831">
        <v>2.2206169999999998</v>
      </c>
      <c r="O5831">
        <v>4.1399999999999997E-5</v>
      </c>
      <c r="P5831">
        <f t="shared" si="404"/>
        <v>18.699752486066775</v>
      </c>
      <c r="Q5831">
        <f t="shared" si="406"/>
        <v>2</v>
      </c>
      <c r="AG5831">
        <v>2.9620012999999998</v>
      </c>
      <c r="AH5831">
        <v>0</v>
      </c>
      <c r="AI5831">
        <f t="shared" si="405"/>
        <v>24.942928552473489</v>
      </c>
      <c r="AJ5831">
        <f t="shared" si="407"/>
        <v>3</v>
      </c>
    </row>
    <row r="5832" spans="14:36" x14ac:dyDescent="0.35">
      <c r="N5832">
        <v>2.2378822</v>
      </c>
      <c r="O5832">
        <v>4.2400000000000001E-5</v>
      </c>
      <c r="P5832">
        <f t="shared" si="404"/>
        <v>18.845142243338039</v>
      </c>
      <c r="Q5832">
        <f t="shared" si="406"/>
        <v>2</v>
      </c>
      <c r="AG5832">
        <v>2.9791064</v>
      </c>
      <c r="AH5832">
        <v>0</v>
      </c>
      <c r="AI5832">
        <f t="shared" si="405"/>
        <v>25.086970112206401</v>
      </c>
      <c r="AJ5832">
        <f t="shared" si="407"/>
        <v>3</v>
      </c>
    </row>
    <row r="5833" spans="14:36" x14ac:dyDescent="0.35">
      <c r="N5833">
        <v>2.2551556000000001</v>
      </c>
      <c r="O5833">
        <v>3.4499999999999998E-5</v>
      </c>
      <c r="P5833">
        <f t="shared" si="404"/>
        <v>18.990601052575666</v>
      </c>
      <c r="Q5833">
        <f t="shared" si="406"/>
        <v>2</v>
      </c>
      <c r="AG5833">
        <v>2.9962170000000001</v>
      </c>
      <c r="AH5833">
        <v>0</v>
      </c>
      <c r="AI5833">
        <f t="shared" si="405"/>
        <v>25.231057987282608</v>
      </c>
      <c r="AJ5833">
        <f t="shared" si="407"/>
        <v>3</v>
      </c>
    </row>
    <row r="5834" spans="14:36" x14ac:dyDescent="0.35">
      <c r="N5834">
        <v>2.2724373999999998</v>
      </c>
      <c r="O5834">
        <v>4.1300000000000001E-5</v>
      </c>
      <c r="P5834">
        <f t="shared" si="404"/>
        <v>19.136130597973949</v>
      </c>
      <c r="Q5834">
        <f t="shared" si="406"/>
        <v>3</v>
      </c>
      <c r="AG5834">
        <v>3.0133329999999998</v>
      </c>
      <c r="AH5834">
        <v>0</v>
      </c>
      <c r="AI5834">
        <f t="shared" si="405"/>
        <v>25.375191335604949</v>
      </c>
      <c r="AJ5834">
        <f t="shared" si="407"/>
        <v>3</v>
      </c>
    </row>
    <row r="5835" spans="14:36" x14ac:dyDescent="0.35">
      <c r="N5835">
        <v>2.2897273</v>
      </c>
      <c r="O5835">
        <v>3.54E-5</v>
      </c>
      <c r="P5835">
        <f t="shared" si="404"/>
        <v>19.281728353241451</v>
      </c>
      <c r="Q5835">
        <f t="shared" si="406"/>
        <v>3</v>
      </c>
      <c r="AG5835">
        <v>3.0304543000000002</v>
      </c>
      <c r="AH5835">
        <v>0</v>
      </c>
      <c r="AI5835">
        <f t="shared" si="405"/>
        <v>25.519369315076286</v>
      </c>
      <c r="AJ5835">
        <f t="shared" si="407"/>
        <v>3</v>
      </c>
    </row>
    <row r="5836" spans="14:36" x14ac:dyDescent="0.35">
      <c r="N5836">
        <v>2.3070252999999998</v>
      </c>
      <c r="O5836">
        <v>3.3300000000000003E-5</v>
      </c>
      <c r="P5836">
        <f t="shared" si="404"/>
        <v>19.427394318378155</v>
      </c>
      <c r="Q5836">
        <f t="shared" si="406"/>
        <v>3</v>
      </c>
      <c r="AG5836">
        <v>3.0475808999999998</v>
      </c>
      <c r="AH5836">
        <v>0</v>
      </c>
      <c r="AI5836">
        <f t="shared" si="405"/>
        <v>25.663591925696608</v>
      </c>
      <c r="AJ5836">
        <f t="shared" si="407"/>
        <v>3</v>
      </c>
    </row>
    <row r="5837" spans="14:36" x14ac:dyDescent="0.35">
      <c r="N5837">
        <v>2.3243312</v>
      </c>
      <c r="O5837">
        <v>3.6600000000000002E-5</v>
      </c>
      <c r="P5837">
        <f t="shared" si="404"/>
        <v>19.573126809189777</v>
      </c>
      <c r="Q5837">
        <f t="shared" si="406"/>
        <v>3</v>
      </c>
      <c r="AG5837">
        <v>3.0647128000000001</v>
      </c>
      <c r="AH5837">
        <v>0</v>
      </c>
      <c r="AI5837">
        <f t="shared" si="405"/>
        <v>25.807859167465921</v>
      </c>
      <c r="AJ5837">
        <f t="shared" si="407"/>
        <v>3</v>
      </c>
    </row>
    <row r="5838" spans="14:36" x14ac:dyDescent="0.35">
      <c r="N5838">
        <v>2.3416451</v>
      </c>
      <c r="O5838">
        <v>3.1699999999999998E-5</v>
      </c>
      <c r="P5838">
        <f t="shared" si="404"/>
        <v>19.718926667773456</v>
      </c>
      <c r="Q5838">
        <f t="shared" si="406"/>
        <v>3</v>
      </c>
      <c r="AG5838">
        <v>3.0818500000000002</v>
      </c>
      <c r="AH5838">
        <v>0</v>
      </c>
      <c r="AI5838">
        <f t="shared" si="405"/>
        <v>25.952171040384226</v>
      </c>
      <c r="AJ5838">
        <f t="shared" si="407"/>
        <v>3</v>
      </c>
    </row>
    <row r="5839" spans="14:36" x14ac:dyDescent="0.35">
      <c r="N5839">
        <v>2.3589669</v>
      </c>
      <c r="O5839">
        <v>3.3200000000000001E-5</v>
      </c>
      <c r="P5839">
        <f t="shared" si="404"/>
        <v>19.864793052032041</v>
      </c>
      <c r="Q5839">
        <f t="shared" si="406"/>
        <v>3</v>
      </c>
      <c r="AG5839">
        <v>3.0989924000000002</v>
      </c>
      <c r="AH5839">
        <v>0</v>
      </c>
      <c r="AI5839">
        <f t="shared" si="405"/>
        <v>26.096526702354367</v>
      </c>
      <c r="AJ5839">
        <f t="shared" si="407"/>
        <v>3</v>
      </c>
    </row>
    <row r="5840" spans="14:36" x14ac:dyDescent="0.35">
      <c r="N5840">
        <v>2.3762964000000002</v>
      </c>
      <c r="O5840">
        <v>3.3399999999999999E-5</v>
      </c>
      <c r="P5840">
        <f t="shared" si="404"/>
        <v>20.010724277771239</v>
      </c>
      <c r="Q5840">
        <f t="shared" si="406"/>
        <v>3</v>
      </c>
      <c r="AG5840">
        <v>3.1161398999999999</v>
      </c>
      <c r="AH5840">
        <v>0</v>
      </c>
      <c r="AI5840">
        <f t="shared" si="405"/>
        <v>26.240925311279195</v>
      </c>
      <c r="AJ5840">
        <f t="shared" si="407"/>
        <v>3</v>
      </c>
    </row>
    <row r="5841" spans="14:36" x14ac:dyDescent="0.35">
      <c r="N5841">
        <v>2.3936335999999998</v>
      </c>
      <c r="O5841">
        <v>2.87E-5</v>
      </c>
      <c r="P5841">
        <f t="shared" si="404"/>
        <v>20.156720344991037</v>
      </c>
      <c r="Q5841">
        <f t="shared" si="406"/>
        <v>3</v>
      </c>
      <c r="AG5841">
        <v>3.1332925999999999</v>
      </c>
      <c r="AH5841">
        <v>0</v>
      </c>
      <c r="AI5841">
        <f t="shared" si="405"/>
        <v>26.385367709255867</v>
      </c>
      <c r="AJ5841">
        <f t="shared" si="407"/>
        <v>3</v>
      </c>
    </row>
    <row r="5842" spans="14:36" x14ac:dyDescent="0.35">
      <c r="N5842">
        <v>2.4109783</v>
      </c>
      <c r="O5842">
        <v>3.18E-5</v>
      </c>
      <c r="P5842">
        <f t="shared" si="404"/>
        <v>20.302779569497151</v>
      </c>
      <c r="Q5842">
        <f t="shared" si="406"/>
        <v>3</v>
      </c>
      <c r="AG5842">
        <v>3.1504504</v>
      </c>
      <c r="AH5842">
        <v>0</v>
      </c>
      <c r="AI5842">
        <f t="shared" si="405"/>
        <v>26.529853054187225</v>
      </c>
      <c r="AJ5842">
        <f t="shared" si="407"/>
        <v>3</v>
      </c>
    </row>
    <row r="5843" spans="14:36" x14ac:dyDescent="0.35">
      <c r="N5843">
        <v>2.4283307000000001</v>
      </c>
      <c r="O5843">
        <v>2.94E-5</v>
      </c>
      <c r="P5843">
        <f t="shared" si="404"/>
        <v>20.448903635483866</v>
      </c>
      <c r="Q5843">
        <f t="shared" si="406"/>
        <v>3</v>
      </c>
      <c r="AG5843">
        <v>3.1676131999999999</v>
      </c>
      <c r="AH5843">
        <v>0</v>
      </c>
      <c r="AI5843">
        <f t="shared" si="405"/>
        <v>26.674380503976117</v>
      </c>
      <c r="AJ5843">
        <f t="shared" si="407"/>
        <v>3</v>
      </c>
    </row>
    <row r="5844" spans="14:36" x14ac:dyDescent="0.35">
      <c r="N5844">
        <v>2.4456904000000002</v>
      </c>
      <c r="O5844">
        <v>2.76E-5</v>
      </c>
      <c r="P5844">
        <f t="shared" si="404"/>
        <v>20.595089174562588</v>
      </c>
      <c r="Q5844">
        <f t="shared" si="406"/>
        <v>3</v>
      </c>
      <c r="AG5844">
        <v>3.1847810999999999</v>
      </c>
      <c r="AH5844">
        <v>0</v>
      </c>
      <c r="AI5844">
        <f t="shared" si="405"/>
        <v>26.818950900719702</v>
      </c>
      <c r="AJ5844">
        <f t="shared" si="407"/>
        <v>3</v>
      </c>
    </row>
    <row r="5845" spans="14:36" x14ac:dyDescent="0.35">
      <c r="N5845">
        <v>2.4630576</v>
      </c>
      <c r="O5845">
        <v>2.8500000000000002E-5</v>
      </c>
      <c r="P5845">
        <f t="shared" si="404"/>
        <v>20.741337870927616</v>
      </c>
      <c r="Q5845">
        <f t="shared" si="406"/>
        <v>3</v>
      </c>
      <c r="AG5845">
        <v>3.2019540000000002</v>
      </c>
      <c r="AH5845">
        <v>0</v>
      </c>
      <c r="AI5845">
        <f t="shared" si="405"/>
        <v>26.963563402320826</v>
      </c>
      <c r="AJ5845">
        <f t="shared" si="407"/>
        <v>3</v>
      </c>
    </row>
    <row r="5846" spans="14:36" x14ac:dyDescent="0.35">
      <c r="N5846">
        <v>2.4804320999999998</v>
      </c>
      <c r="O5846">
        <v>2.7800000000000001E-5</v>
      </c>
      <c r="P5846">
        <f t="shared" si="404"/>
        <v>20.887648040384647</v>
      </c>
      <c r="Q5846">
        <f t="shared" si="406"/>
        <v>3</v>
      </c>
      <c r="AG5846">
        <v>3.2191318</v>
      </c>
      <c r="AH5846">
        <v>0</v>
      </c>
      <c r="AI5846">
        <f t="shared" si="405"/>
        <v>27.10821716668233</v>
      </c>
      <c r="AJ5846">
        <f t="shared" si="407"/>
        <v>3</v>
      </c>
    </row>
    <row r="5847" spans="14:36" x14ac:dyDescent="0.35">
      <c r="N5847">
        <v>2.4978137999999999</v>
      </c>
      <c r="O5847">
        <v>2.55E-5</v>
      </c>
      <c r="P5847">
        <f t="shared" si="404"/>
        <v>21.034018840836534</v>
      </c>
      <c r="Q5847">
        <f t="shared" si="406"/>
        <v>3</v>
      </c>
      <c r="AG5847">
        <v>3.2363146</v>
      </c>
      <c r="AH5847">
        <v>0</v>
      </c>
      <c r="AI5847">
        <f t="shared" si="405"/>
        <v>27.252913035901376</v>
      </c>
      <c r="AJ5847">
        <f t="shared" si="407"/>
        <v>3</v>
      </c>
    </row>
    <row r="5848" spans="14:36" x14ac:dyDescent="0.35">
      <c r="N5848">
        <v>2.5152027000000001</v>
      </c>
      <c r="O5848">
        <v>2.6999999999999999E-5</v>
      </c>
      <c r="P5848">
        <f t="shared" si="404"/>
        <v>21.180450272283277</v>
      </c>
      <c r="Q5848">
        <f t="shared" si="406"/>
        <v>3</v>
      </c>
      <c r="AG5848">
        <v>3.2535023000000001</v>
      </c>
      <c r="AH5848">
        <v>0</v>
      </c>
      <c r="AI5848">
        <f t="shared" si="405"/>
        <v>27.397650167880808</v>
      </c>
      <c r="AJ5848">
        <f t="shared" si="407"/>
        <v>3</v>
      </c>
    </row>
    <row r="5849" spans="14:36" x14ac:dyDescent="0.35">
      <c r="N5849">
        <v>2.5325986999999999</v>
      </c>
      <c r="O5849">
        <v>2.4499999999999999E-5</v>
      </c>
      <c r="P5849">
        <f t="shared" si="404"/>
        <v>21.326941492627718</v>
      </c>
      <c r="Q5849">
        <f t="shared" si="406"/>
        <v>3</v>
      </c>
      <c r="AG5849">
        <v>3.2706949000000001</v>
      </c>
      <c r="AH5849">
        <v>0</v>
      </c>
      <c r="AI5849">
        <f t="shared" si="405"/>
        <v>27.542428562620628</v>
      </c>
      <c r="AJ5849">
        <f t="shared" si="407"/>
        <v>3</v>
      </c>
    </row>
    <row r="5850" spans="14:36" x14ac:dyDescent="0.35">
      <c r="N5850">
        <v>2.5500018</v>
      </c>
      <c r="O5850">
        <v>2.6699999999999998E-5</v>
      </c>
      <c r="P5850">
        <f t="shared" si="404"/>
        <v>21.473492501869867</v>
      </c>
      <c r="Q5850">
        <f t="shared" si="406"/>
        <v>3</v>
      </c>
      <c r="AG5850">
        <v>3.2878923000000002</v>
      </c>
      <c r="AH5850">
        <v>0</v>
      </c>
      <c r="AI5850">
        <f t="shared" si="405"/>
        <v>27.687247378023681</v>
      </c>
      <c r="AJ5850">
        <f t="shared" si="407"/>
        <v>3</v>
      </c>
    </row>
    <row r="5851" spans="14:36" x14ac:dyDescent="0.35">
      <c r="N5851">
        <v>2.5674117999999999</v>
      </c>
      <c r="O5851">
        <v>2.37E-5</v>
      </c>
      <c r="P5851">
        <f t="shared" si="404"/>
        <v>21.620101615815415</v>
      </c>
      <c r="Q5851">
        <f t="shared" si="406"/>
        <v>3</v>
      </c>
      <c r="AG5851">
        <v>3.3050945999999999</v>
      </c>
      <c r="AH5851">
        <v>0</v>
      </c>
      <c r="AI5851">
        <f t="shared" si="405"/>
        <v>27.832107456187121</v>
      </c>
      <c r="AJ5851">
        <f t="shared" si="407"/>
        <v>3</v>
      </c>
    </row>
    <row r="5852" spans="14:36" x14ac:dyDescent="0.35">
      <c r="N5852">
        <v>2.5848287999999999</v>
      </c>
      <c r="O5852">
        <v>2.3E-5</v>
      </c>
      <c r="P5852">
        <f t="shared" si="404"/>
        <v>21.766769676561516</v>
      </c>
      <c r="Q5852">
        <f t="shared" si="406"/>
        <v>3</v>
      </c>
      <c r="AG5852">
        <v>3.3223015999999999</v>
      </c>
      <c r="AH5852">
        <v>0</v>
      </c>
      <c r="AI5852">
        <f t="shared" si="405"/>
        <v>27.977007112916649</v>
      </c>
      <c r="AJ5852">
        <f t="shared" si="407"/>
        <v>3</v>
      </c>
    </row>
    <row r="5853" spans="14:36" x14ac:dyDescent="0.35">
      <c r="N5853">
        <v>2.6022525999999999</v>
      </c>
      <c r="O5853">
        <v>2.5299999999999998E-5</v>
      </c>
      <c r="P5853">
        <f t="shared" si="404"/>
        <v>21.913494999913866</v>
      </c>
      <c r="Q5853">
        <f t="shared" si="406"/>
        <v>3</v>
      </c>
      <c r="AG5853">
        <v>3.3395134</v>
      </c>
      <c r="AH5853">
        <v>0</v>
      </c>
      <c r="AI5853">
        <f t="shared" si="405"/>
        <v>28.12194719030941</v>
      </c>
      <c r="AJ5853">
        <f t="shared" si="407"/>
        <v>3</v>
      </c>
    </row>
    <row r="5854" spans="14:36" x14ac:dyDescent="0.35">
      <c r="N5854">
        <v>2.6196831999999999</v>
      </c>
      <c r="O5854">
        <v>2.1299999999999999E-5</v>
      </c>
      <c r="P5854">
        <f t="shared" si="404"/>
        <v>22.06027758587247</v>
      </c>
      <c r="Q5854">
        <f t="shared" si="406"/>
        <v>3</v>
      </c>
      <c r="AG5854">
        <v>3.3567298000000001</v>
      </c>
      <c r="AH5854">
        <v>0</v>
      </c>
      <c r="AI5854">
        <f t="shared" si="405"/>
        <v>28.266926004171108</v>
      </c>
      <c r="AJ5854">
        <f t="shared" si="407"/>
        <v>3</v>
      </c>
    </row>
    <row r="5855" spans="14:36" x14ac:dyDescent="0.35">
      <c r="N5855">
        <v>2.6371205999999998</v>
      </c>
      <c r="O5855">
        <v>2.4199999999999999E-5</v>
      </c>
      <c r="P5855">
        <f t="shared" si="404"/>
        <v>22.207117434437322</v>
      </c>
      <c r="Q5855">
        <f t="shared" si="406"/>
        <v>3</v>
      </c>
      <c r="AG5855">
        <v>3.3739509999999999</v>
      </c>
      <c r="AH5855">
        <v>0</v>
      </c>
      <c r="AI5855">
        <f t="shared" si="405"/>
        <v>28.411945238696042</v>
      </c>
      <c r="AJ5855">
        <f t="shared" si="407"/>
        <v>3</v>
      </c>
    </row>
    <row r="5856" spans="14:36" x14ac:dyDescent="0.35">
      <c r="N5856">
        <v>2.6545646999999999</v>
      </c>
      <c r="O5856">
        <v>2.0999999999999999E-5</v>
      </c>
      <c r="P5856">
        <f t="shared" si="404"/>
        <v>22.354013703511278</v>
      </c>
      <c r="Q5856">
        <f t="shared" si="406"/>
        <v>3</v>
      </c>
      <c r="AG5856">
        <v>3.3911769</v>
      </c>
      <c r="AH5856">
        <v>0</v>
      </c>
      <c r="AI5856">
        <f t="shared" si="405"/>
        <v>28.557004051787061</v>
      </c>
      <c r="AJ5856">
        <f t="shared" si="407"/>
        <v>3</v>
      </c>
    </row>
    <row r="5857" spans="14:36" x14ac:dyDescent="0.35">
      <c r="N5857">
        <v>2.6720153999999998</v>
      </c>
      <c r="O5857">
        <v>2.0699999999999998E-5</v>
      </c>
      <c r="P5857">
        <f t="shared" si="404"/>
        <v>22.500965550997183</v>
      </c>
      <c r="Q5857">
        <f t="shared" si="406"/>
        <v>3</v>
      </c>
      <c r="AG5857">
        <v>3.4084074000000002</v>
      </c>
      <c r="AH5857">
        <v>0</v>
      </c>
      <c r="AI5857">
        <f t="shared" si="405"/>
        <v>28.702101601347014</v>
      </c>
      <c r="AJ5857">
        <f t="shared" si="407"/>
        <v>3</v>
      </c>
    </row>
    <row r="5858" spans="14:36" x14ac:dyDescent="0.35">
      <c r="N5858">
        <v>2.6894726000000002</v>
      </c>
      <c r="O5858">
        <v>2.3200000000000001E-5</v>
      </c>
      <c r="P5858">
        <f t="shared" si="404"/>
        <v>22.64797213479789</v>
      </c>
      <c r="Q5858">
        <f t="shared" si="406"/>
        <v>3</v>
      </c>
      <c r="AG5858">
        <v>3.4256424999999999</v>
      </c>
      <c r="AH5858">
        <v>0</v>
      </c>
      <c r="AI5858">
        <f t="shared" si="405"/>
        <v>28.847237887375901</v>
      </c>
      <c r="AJ5858">
        <f t="shared" si="407"/>
        <v>3</v>
      </c>
    </row>
    <row r="5859" spans="14:36" x14ac:dyDescent="0.35">
      <c r="N5859">
        <v>2.7069364</v>
      </c>
      <c r="O5859">
        <v>1.91E-5</v>
      </c>
      <c r="P5859">
        <f t="shared" si="404"/>
        <v>22.795034297010538</v>
      </c>
      <c r="Q5859">
        <f t="shared" si="406"/>
        <v>3</v>
      </c>
      <c r="AG5859">
        <v>3.4428822000000001</v>
      </c>
      <c r="AH5859">
        <v>0</v>
      </c>
      <c r="AI5859">
        <f t="shared" si="405"/>
        <v>28.992412909873721</v>
      </c>
      <c r="AJ5859">
        <f t="shared" si="407"/>
        <v>3</v>
      </c>
    </row>
    <row r="5860" spans="14:36" x14ac:dyDescent="0.35">
      <c r="N5860">
        <v>2.7244066</v>
      </c>
      <c r="O5860">
        <v>2.09E-5</v>
      </c>
      <c r="P5860">
        <f t="shared" si="404"/>
        <v>22.942150353440837</v>
      </c>
      <c r="Q5860">
        <f t="shared" si="406"/>
        <v>3</v>
      </c>
      <c r="AG5860">
        <v>3.4601264</v>
      </c>
      <c r="AH5860">
        <v>0</v>
      </c>
      <c r="AI5860">
        <f t="shared" si="405"/>
        <v>29.137625826743328</v>
      </c>
      <c r="AJ5860">
        <f t="shared" si="407"/>
        <v>3</v>
      </c>
    </row>
    <row r="5861" spans="14:36" x14ac:dyDescent="0.35">
      <c r="N5861">
        <v>2.7418833</v>
      </c>
      <c r="O5861">
        <v>1.9199999999999999E-5</v>
      </c>
      <c r="P5861">
        <f t="shared" si="404"/>
        <v>23.089321146185938</v>
      </c>
      <c r="Q5861">
        <f t="shared" si="406"/>
        <v>3</v>
      </c>
      <c r="AG5861">
        <v>3.4773752</v>
      </c>
      <c r="AH5861">
        <v>0</v>
      </c>
      <c r="AI5861">
        <f t="shared" si="405"/>
        <v>29.282877480081865</v>
      </c>
      <c r="AJ5861">
        <f t="shared" si="407"/>
        <v>3</v>
      </c>
    </row>
    <row r="5862" spans="14:36" x14ac:dyDescent="0.35">
      <c r="N5862">
        <v>2.7593662999999999</v>
      </c>
      <c r="O5862">
        <v>1.9599999999999999E-5</v>
      </c>
      <c r="P5862">
        <f t="shared" si="404"/>
        <v>23.236544991051534</v>
      </c>
      <c r="Q5862">
        <f t="shared" si="406"/>
        <v>3</v>
      </c>
      <c r="AG5862">
        <v>3.4946285000000001</v>
      </c>
      <c r="AH5862">
        <v>0</v>
      </c>
      <c r="AI5862">
        <f t="shared" si="405"/>
        <v>29.428167027792192</v>
      </c>
      <c r="AJ5862">
        <f t="shared" si="407"/>
        <v>3</v>
      </c>
    </row>
    <row r="5863" spans="14:36" x14ac:dyDescent="0.35">
      <c r="N5863">
        <v>2.7768556000000002</v>
      </c>
      <c r="O5863">
        <v>2.02E-5</v>
      </c>
      <c r="P5863">
        <f t="shared" si="404"/>
        <v>23.383821888037627</v>
      </c>
      <c r="Q5863">
        <f t="shared" si="406"/>
        <v>3</v>
      </c>
      <c r="AG5863">
        <v>3.5118862000000002</v>
      </c>
      <c r="AH5863">
        <v>0</v>
      </c>
      <c r="AI5863">
        <f t="shared" si="405"/>
        <v>29.57349362777715</v>
      </c>
      <c r="AJ5863">
        <f t="shared" si="407"/>
        <v>3</v>
      </c>
    </row>
    <row r="5864" spans="14:36" x14ac:dyDescent="0.35">
      <c r="N5864">
        <v>2.7943511000000001</v>
      </c>
      <c r="O5864">
        <v>1.8899999999999999E-5</v>
      </c>
      <c r="P5864">
        <f t="shared" si="404"/>
        <v>23.531150995047067</v>
      </c>
      <c r="Q5864">
        <f t="shared" si="406"/>
        <v>3</v>
      </c>
      <c r="AG5864">
        <v>3.5291484</v>
      </c>
      <c r="AH5864">
        <v>0</v>
      </c>
      <c r="AI5864">
        <f t="shared" si="405"/>
        <v>29.718858122133888</v>
      </c>
      <c r="AJ5864">
        <f t="shared" si="407"/>
        <v>3</v>
      </c>
    </row>
    <row r="5865" spans="14:36" x14ac:dyDescent="0.35">
      <c r="N5865">
        <v>2.8118528999999999</v>
      </c>
      <c r="O5865">
        <v>1.8300000000000001E-5</v>
      </c>
      <c r="P5865">
        <f t="shared" si="404"/>
        <v>23.678533154177003</v>
      </c>
      <c r="Q5865">
        <f t="shared" si="406"/>
        <v>3</v>
      </c>
      <c r="AG5865">
        <v>3.5464150000000001</v>
      </c>
      <c r="AH5865">
        <v>0</v>
      </c>
      <c r="AI5865">
        <f t="shared" si="405"/>
        <v>29.864259668765261</v>
      </c>
      <c r="AJ5865">
        <f t="shared" si="407"/>
        <v>3</v>
      </c>
    </row>
    <row r="5866" spans="14:36" x14ac:dyDescent="0.35">
      <c r="N5866">
        <v>2.8293607999999999</v>
      </c>
      <c r="O5866">
        <v>1.7600000000000001E-5</v>
      </c>
      <c r="P5866">
        <f t="shared" si="404"/>
        <v>23.825966681233137</v>
      </c>
      <c r="Q5866">
        <f t="shared" si="406"/>
        <v>3</v>
      </c>
      <c r="AG5866">
        <v>3.5636861</v>
      </c>
      <c r="AH5866">
        <v>0</v>
      </c>
      <c r="AI5866">
        <f t="shared" si="405"/>
        <v>30.00969910976842</v>
      </c>
      <c r="AJ5866">
        <f t="shared" si="407"/>
        <v>3</v>
      </c>
    </row>
    <row r="5867" spans="14:36" x14ac:dyDescent="0.35">
      <c r="N5867">
        <v>2.8468748000000001</v>
      </c>
      <c r="O5867">
        <v>1.7499999999999998E-5</v>
      </c>
      <c r="P5867">
        <f t="shared" si="404"/>
        <v>23.973451576215467</v>
      </c>
      <c r="Q5867">
        <f t="shared" si="406"/>
        <v>3</v>
      </c>
      <c r="AG5867">
        <v>3.5809614999999999</v>
      </c>
      <c r="AH5867">
        <v>0</v>
      </c>
      <c r="AI5867">
        <f t="shared" si="405"/>
        <v>30.155174760949055</v>
      </c>
      <c r="AJ5867">
        <f t="shared" si="407"/>
        <v>3</v>
      </c>
    </row>
    <row r="5868" spans="14:36" x14ac:dyDescent="0.35">
      <c r="N5868">
        <v>2.8643947999999999</v>
      </c>
      <c r="O5868">
        <v>1.88E-5</v>
      </c>
      <c r="P5868">
        <f t="shared" si="404"/>
        <v>24.120986997026836</v>
      </c>
      <c r="Q5868">
        <f t="shared" si="406"/>
        <v>3</v>
      </c>
      <c r="AG5868">
        <v>3.5982411999999999</v>
      </c>
      <c r="AH5868">
        <v>0</v>
      </c>
      <c r="AI5868">
        <f t="shared" si="405"/>
        <v>30.300686622307179</v>
      </c>
      <c r="AJ5868">
        <f t="shared" si="407"/>
        <v>3</v>
      </c>
    </row>
    <row r="5869" spans="14:36" x14ac:dyDescent="0.35">
      <c r="N5869">
        <v>2.8819208999999999</v>
      </c>
      <c r="O5869">
        <v>1.7200000000000001E-5</v>
      </c>
      <c r="P5869">
        <f t="shared" si="404"/>
        <v>24.268573785764406</v>
      </c>
      <c r="Q5869">
        <f t="shared" si="406"/>
        <v>3</v>
      </c>
      <c r="AG5869">
        <v>3.6155252999999998</v>
      </c>
      <c r="AH5869">
        <v>0</v>
      </c>
      <c r="AI5869">
        <f t="shared" si="405"/>
        <v>30.446235535939934</v>
      </c>
      <c r="AJ5869">
        <f t="shared" si="407"/>
        <v>3</v>
      </c>
    </row>
    <row r="5870" spans="14:36" x14ac:dyDescent="0.35">
      <c r="N5870">
        <v>2.8994529999999998</v>
      </c>
      <c r="O5870">
        <v>1.6799999999999998E-5</v>
      </c>
      <c r="P5870">
        <f t="shared" si="404"/>
        <v>24.416211100331022</v>
      </c>
      <c r="Q5870">
        <f t="shared" si="406"/>
        <v>3</v>
      </c>
      <c r="AG5870">
        <v>3.6328136</v>
      </c>
      <c r="AH5870">
        <v>0</v>
      </c>
      <c r="AI5870">
        <f t="shared" si="405"/>
        <v>30.591819817653018</v>
      </c>
      <c r="AJ5870">
        <f t="shared" si="407"/>
        <v>3</v>
      </c>
    </row>
    <row r="5871" spans="14:36" x14ac:dyDescent="0.35">
      <c r="N5871">
        <v>2.9169909000000001</v>
      </c>
      <c r="O5871">
        <v>1.5999999999999999E-5</v>
      </c>
      <c r="P5871">
        <f t="shared" si="404"/>
        <v>24.563897256532382</v>
      </c>
      <c r="Q5871">
        <f t="shared" si="406"/>
        <v>3</v>
      </c>
      <c r="AG5871">
        <v>3.6501063</v>
      </c>
      <c r="AH5871">
        <v>0</v>
      </c>
      <c r="AI5871">
        <f t="shared" si="405"/>
        <v>30.737441151640738</v>
      </c>
      <c r="AJ5871">
        <f t="shared" si="407"/>
        <v>3</v>
      </c>
    </row>
    <row r="5872" spans="14:36" x14ac:dyDescent="0.35">
      <c r="N5872">
        <v>2.9345348000000002</v>
      </c>
      <c r="O5872">
        <v>1.6699999999999999E-5</v>
      </c>
      <c r="P5872">
        <f t="shared" si="404"/>
        <v>24.711633938562784</v>
      </c>
      <c r="Q5872">
        <f t="shared" si="406"/>
        <v>3</v>
      </c>
      <c r="AG5872">
        <v>3.6674031999999999</v>
      </c>
      <c r="AH5872">
        <v>0</v>
      </c>
      <c r="AI5872">
        <f t="shared" si="405"/>
        <v>30.88309785370879</v>
      </c>
      <c r="AJ5872">
        <f t="shared" si="407"/>
        <v>3</v>
      </c>
    </row>
    <row r="5873" spans="14:36" x14ac:dyDescent="0.35">
      <c r="N5873">
        <v>2.9520844999999998</v>
      </c>
      <c r="O5873">
        <v>1.7499999999999998E-5</v>
      </c>
      <c r="P5873">
        <f t="shared" si="404"/>
        <v>24.859419462227926</v>
      </c>
      <c r="Q5873">
        <f t="shared" si="406"/>
        <v>3</v>
      </c>
      <c r="AG5873">
        <v>3.6847042999999999</v>
      </c>
      <c r="AH5873">
        <v>0</v>
      </c>
      <c r="AI5873">
        <f t="shared" si="405"/>
        <v>31.028789923857172</v>
      </c>
      <c r="AJ5873">
        <f t="shared" si="407"/>
        <v>3</v>
      </c>
    </row>
    <row r="5874" spans="14:36" x14ac:dyDescent="0.35">
      <c r="N5874">
        <v>2.9696399000000002</v>
      </c>
      <c r="O5874">
        <v>1.5999999999999999E-5</v>
      </c>
      <c r="P5874">
        <f t="shared" si="404"/>
        <v>25.007252985430672</v>
      </c>
      <c r="Q5874">
        <f t="shared" si="406"/>
        <v>3</v>
      </c>
      <c r="AG5874">
        <v>3.7020095999999998</v>
      </c>
      <c r="AH5874">
        <v>0</v>
      </c>
      <c r="AI5874">
        <f t="shared" si="405"/>
        <v>31.174517362085883</v>
      </c>
      <c r="AJ5874">
        <f t="shared" si="407"/>
        <v>3</v>
      </c>
    </row>
    <row r="5875" spans="14:36" x14ac:dyDescent="0.35">
      <c r="N5875">
        <v>2.9872011000000001</v>
      </c>
      <c r="O5875">
        <v>1.45E-5</v>
      </c>
      <c r="P5875">
        <f t="shared" si="404"/>
        <v>25.15513535026815</v>
      </c>
      <c r="Q5875">
        <f t="shared" si="406"/>
        <v>3</v>
      </c>
      <c r="AG5875">
        <v>3.7193192000000002</v>
      </c>
      <c r="AH5875">
        <v>0</v>
      </c>
      <c r="AI5875">
        <f t="shared" si="405"/>
        <v>31.320281010492081</v>
      </c>
      <c r="AJ5875">
        <f t="shared" si="407"/>
        <v>3</v>
      </c>
    </row>
    <row r="5876" spans="14:36" x14ac:dyDescent="0.35">
      <c r="N5876">
        <v>3.0047679999999999</v>
      </c>
      <c r="O5876">
        <v>1.5999999999999999E-5</v>
      </c>
      <c r="P5876">
        <f t="shared" si="404"/>
        <v>25.303065714643225</v>
      </c>
      <c r="Q5876">
        <f t="shared" si="406"/>
        <v>3</v>
      </c>
      <c r="AG5876">
        <v>3.7366328000000002</v>
      </c>
      <c r="AH5876">
        <v>0</v>
      </c>
      <c r="AI5876">
        <f t="shared" si="405"/>
        <v>31.466078342784311</v>
      </c>
      <c r="AJ5876">
        <f t="shared" si="407"/>
        <v>3</v>
      </c>
    </row>
    <row r="5877" spans="14:36" x14ac:dyDescent="0.35">
      <c r="N5877">
        <v>3.0223406000000002</v>
      </c>
      <c r="O5877">
        <v>1.52E-5</v>
      </c>
      <c r="P5877">
        <f t="shared" si="404"/>
        <v>25.451044078555896</v>
      </c>
      <c r="Q5877">
        <f t="shared" si="406"/>
        <v>3</v>
      </c>
      <c r="AG5877">
        <v>3.7539506999999999</v>
      </c>
      <c r="AH5877">
        <v>0</v>
      </c>
      <c r="AI5877">
        <f t="shared" si="405"/>
        <v>31.611911885254013</v>
      </c>
      <c r="AJ5877">
        <f t="shared" si="407"/>
        <v>3</v>
      </c>
    </row>
    <row r="5878" spans="14:36" x14ac:dyDescent="0.35">
      <c r="N5878">
        <v>3.0399188000000001</v>
      </c>
      <c r="O5878">
        <v>1.52E-5</v>
      </c>
      <c r="P5878">
        <f t="shared" si="404"/>
        <v>25.599069599909004</v>
      </c>
      <c r="Q5878">
        <f t="shared" si="406"/>
        <v>3</v>
      </c>
      <c r="AG5878">
        <v>3.7712726000000001</v>
      </c>
      <c r="AH5878">
        <v>0</v>
      </c>
      <c r="AI5878">
        <f t="shared" si="405"/>
        <v>31.757779111609754</v>
      </c>
      <c r="AJ5878">
        <f t="shared" si="407"/>
        <v>3</v>
      </c>
    </row>
    <row r="5879" spans="14:36" x14ac:dyDescent="0.35">
      <c r="N5879">
        <v>3.0575025999999998</v>
      </c>
      <c r="O5879">
        <v>1.4100000000000001E-5</v>
      </c>
      <c r="P5879">
        <f t="shared" si="404"/>
        <v>25.747142278702555</v>
      </c>
      <c r="Q5879">
        <f t="shared" si="406"/>
        <v>3</v>
      </c>
      <c r="AG5879">
        <v>3.7885985999999998</v>
      </c>
      <c r="AH5879">
        <v>0</v>
      </c>
      <c r="AI5879">
        <f t="shared" si="405"/>
        <v>31.903680863948672</v>
      </c>
      <c r="AJ5879">
        <f t="shared" si="407"/>
        <v>3</v>
      </c>
    </row>
    <row r="5880" spans="14:36" x14ac:dyDescent="0.35">
      <c r="N5880">
        <v>3.0750918999999999</v>
      </c>
      <c r="O5880">
        <v>1.47E-5</v>
      </c>
      <c r="P5880">
        <f t="shared" si="404"/>
        <v>25.895261272839399</v>
      </c>
      <c r="Q5880">
        <f t="shared" si="406"/>
        <v>3</v>
      </c>
      <c r="AG5880">
        <v>3.8059286999999999</v>
      </c>
      <c r="AH5880">
        <v>0</v>
      </c>
      <c r="AI5880">
        <f t="shared" si="405"/>
        <v>32.049617142270769</v>
      </c>
      <c r="AJ5880">
        <f t="shared" si="407"/>
        <v>3</v>
      </c>
    </row>
    <row r="5881" spans="14:36" x14ac:dyDescent="0.35">
      <c r="N5881">
        <v>3.0926866999999998</v>
      </c>
      <c r="O5881">
        <v>1.49E-5</v>
      </c>
      <c r="P5881">
        <f t="shared" si="404"/>
        <v>26.043426582319533</v>
      </c>
      <c r="Q5881">
        <f t="shared" si="406"/>
        <v>3</v>
      </c>
      <c r="AG5881">
        <v>3.8232629</v>
      </c>
      <c r="AH5881">
        <v>0</v>
      </c>
      <c r="AI5881">
        <f t="shared" si="405"/>
        <v>32.195587946576055</v>
      </c>
      <c r="AJ5881">
        <f t="shared" si="407"/>
        <v>3</v>
      </c>
    </row>
    <row r="5882" spans="14:36" x14ac:dyDescent="0.35">
      <c r="N5882">
        <v>3.110287</v>
      </c>
      <c r="O5882">
        <v>1.45E-5</v>
      </c>
      <c r="P5882">
        <f t="shared" si="404"/>
        <v>26.191638207142958</v>
      </c>
      <c r="Q5882">
        <f t="shared" si="406"/>
        <v>3</v>
      </c>
      <c r="AG5882">
        <v>3.8406009999999999</v>
      </c>
      <c r="AH5882">
        <v>0</v>
      </c>
      <c r="AI5882">
        <f t="shared" si="405"/>
        <v>32.341591592670213</v>
      </c>
      <c r="AJ5882">
        <f t="shared" si="407"/>
        <v>3</v>
      </c>
    </row>
    <row r="5883" spans="14:36" x14ac:dyDescent="0.35">
      <c r="N5883">
        <v>3.1278926999999999</v>
      </c>
      <c r="O5883">
        <v>1.3699999999999999E-5</v>
      </c>
      <c r="P5883">
        <f t="shared" si="404"/>
        <v>26.339895305212526</v>
      </c>
      <c r="Q5883">
        <f t="shared" si="406"/>
        <v>3</v>
      </c>
      <c r="AG5883">
        <v>3.8579431999999998</v>
      </c>
      <c r="AH5883">
        <v>0</v>
      </c>
      <c r="AI5883">
        <f t="shared" si="405"/>
        <v>32.487629764747552</v>
      </c>
      <c r="AJ5883">
        <f t="shared" si="407"/>
        <v>3</v>
      </c>
    </row>
    <row r="5884" spans="14:36" x14ac:dyDescent="0.35">
      <c r="N5884">
        <v>3.1455038000000002</v>
      </c>
      <c r="O5884">
        <v>1.31E-5</v>
      </c>
      <c r="P5884">
        <f t="shared" si="404"/>
        <v>26.488197876528233</v>
      </c>
      <c r="Q5884">
        <f t="shared" si="406"/>
        <v>3</v>
      </c>
      <c r="AG5884">
        <v>3.8752894000000002</v>
      </c>
      <c r="AH5884">
        <v>0</v>
      </c>
      <c r="AI5884">
        <f t="shared" si="405"/>
        <v>32.633701620710923</v>
      </c>
      <c r="AJ5884">
        <f t="shared" si="407"/>
        <v>3</v>
      </c>
    </row>
    <row r="5885" spans="14:36" x14ac:dyDescent="0.35">
      <c r="N5885">
        <v>3.1631203000000001</v>
      </c>
      <c r="O5885">
        <v>1.42E-5</v>
      </c>
      <c r="P5885">
        <f t="shared" si="404"/>
        <v>26.636545921090079</v>
      </c>
      <c r="Q5885">
        <f t="shared" si="406"/>
        <v>3</v>
      </c>
      <c r="AG5885">
        <v>3.8926395</v>
      </c>
      <c r="AH5885">
        <v>0</v>
      </c>
      <c r="AI5885">
        <f t="shared" si="405"/>
        <v>32.779806318463173</v>
      </c>
      <c r="AJ5885">
        <f t="shared" si="407"/>
        <v>3</v>
      </c>
    </row>
    <row r="5886" spans="14:36" x14ac:dyDescent="0.35">
      <c r="N5886">
        <v>3.180742</v>
      </c>
      <c r="O5886">
        <v>1.36E-5</v>
      </c>
      <c r="P5886">
        <f t="shared" si="404"/>
        <v>26.784937754703765</v>
      </c>
      <c r="Q5886">
        <f t="shared" si="406"/>
        <v>3</v>
      </c>
      <c r="AG5886">
        <v>3.9099936</v>
      </c>
      <c r="AH5886">
        <v>0</v>
      </c>
      <c r="AI5886">
        <f t="shared" si="405"/>
        <v>32.925944700101454</v>
      </c>
      <c r="AJ5886">
        <f t="shared" si="407"/>
        <v>3</v>
      </c>
    </row>
    <row r="5887" spans="14:36" x14ac:dyDescent="0.35">
      <c r="N5887">
        <v>3.1983690999999999</v>
      </c>
      <c r="O5887">
        <v>1.2799999999999999E-5</v>
      </c>
      <c r="P5887">
        <f t="shared" si="404"/>
        <v>26.933375061563591</v>
      </c>
      <c r="Q5887">
        <f t="shared" si="406"/>
        <v>3</v>
      </c>
      <c r="AG5887">
        <v>3.9273516000000002</v>
      </c>
      <c r="AH5887">
        <v>0</v>
      </c>
      <c r="AI5887">
        <f t="shared" si="405"/>
        <v>33.072115923528614</v>
      </c>
      <c r="AJ5887">
        <f t="shared" si="407"/>
        <v>3</v>
      </c>
    </row>
    <row r="5888" spans="14:36" x14ac:dyDescent="0.35">
      <c r="N5888">
        <v>3.2160014000000001</v>
      </c>
      <c r="O5888">
        <v>1.3200000000000001E-5</v>
      </c>
      <c r="P5888">
        <f t="shared" si="404"/>
        <v>27.081856157475258</v>
      </c>
      <c r="Q5888">
        <f t="shared" si="406"/>
        <v>3</v>
      </c>
      <c r="AG5888">
        <v>3.9447136</v>
      </c>
      <c r="AH5888">
        <v>0</v>
      </c>
      <c r="AI5888">
        <f t="shared" si="405"/>
        <v>33.218320830841797</v>
      </c>
      <c r="AJ5888">
        <f t="shared" si="407"/>
        <v>3</v>
      </c>
    </row>
    <row r="5889" spans="14:36" x14ac:dyDescent="0.35">
      <c r="N5889">
        <v>3.2336388999999999</v>
      </c>
      <c r="O5889">
        <v>1.3200000000000001E-5</v>
      </c>
      <c r="P5889">
        <f t="shared" si="404"/>
        <v>27.230381042438761</v>
      </c>
      <c r="Q5889">
        <f t="shared" si="406"/>
        <v>3</v>
      </c>
      <c r="AG5889">
        <v>3.9620793999999999</v>
      </c>
      <c r="AH5889">
        <v>0</v>
      </c>
      <c r="AI5889">
        <f t="shared" si="405"/>
        <v>33.364557737846717</v>
      </c>
      <c r="AJ5889">
        <f t="shared" si="407"/>
        <v>3</v>
      </c>
    </row>
    <row r="5890" spans="14:36" x14ac:dyDescent="0.35">
      <c r="N5890">
        <v>3.2512815000000002</v>
      </c>
      <c r="O5890">
        <v>1.2E-5</v>
      </c>
      <c r="P5890">
        <f t="shared" ref="P5890:P5953" si="408">N5890*$L$4</f>
        <v>27.378948874356958</v>
      </c>
      <c r="Q5890">
        <f t="shared" si="406"/>
        <v>3</v>
      </c>
      <c r="AG5890">
        <v>3.9794489999999998</v>
      </c>
      <c r="AH5890">
        <v>0</v>
      </c>
      <c r="AI5890">
        <f t="shared" ref="AI5890:AI5953" si="409">AG5890*$L$4</f>
        <v>33.510826644543364</v>
      </c>
      <c r="AJ5890">
        <f t="shared" si="407"/>
        <v>3</v>
      </c>
    </row>
    <row r="5891" spans="14:36" x14ac:dyDescent="0.35">
      <c r="N5891">
        <v>3.2689294000000002</v>
      </c>
      <c r="O5891">
        <v>1.26E-5</v>
      </c>
      <c r="P5891">
        <f t="shared" si="408"/>
        <v>27.527561337424139</v>
      </c>
      <c r="Q5891">
        <f t="shared" ref="Q5891:Q5954" si="410">IF(P5891&lt;=9,1,IF(P5891&lt;=19,2,IF(P5891&lt;=49,3,4)))</f>
        <v>3</v>
      </c>
      <c r="AG5891">
        <v>3.9968225999999998</v>
      </c>
      <c r="AH5891">
        <v>0</v>
      </c>
      <c r="AI5891">
        <f t="shared" si="409"/>
        <v>33.657129235126035</v>
      </c>
      <c r="AJ5891">
        <f t="shared" ref="AJ5891:AJ5954" si="411">IF(AI5891&lt;=9,1,IF(AI5891&lt;=19,2,IF(AI5891&lt;=49,3,4)))</f>
        <v>3</v>
      </c>
    </row>
    <row r="5892" spans="14:36" x14ac:dyDescent="0.35">
      <c r="N5892">
        <v>3.2865823000000001</v>
      </c>
      <c r="O5892">
        <v>1.2999999999999999E-5</v>
      </c>
      <c r="P5892">
        <f t="shared" si="408"/>
        <v>27.676215905348858</v>
      </c>
      <c r="Q5892">
        <f t="shared" si="410"/>
        <v>3</v>
      </c>
      <c r="AG5892">
        <v>4.0141999000000004</v>
      </c>
      <c r="AH5892">
        <v>0</v>
      </c>
      <c r="AI5892">
        <f t="shared" si="409"/>
        <v>33.803462983303298</v>
      </c>
      <c r="AJ5892">
        <f t="shared" si="411"/>
        <v>3</v>
      </c>
    </row>
    <row r="5893" spans="14:36" x14ac:dyDescent="0.35">
      <c r="N5893">
        <v>3.3042403</v>
      </c>
      <c r="O5893">
        <v>1.1600000000000001E-5</v>
      </c>
      <c r="P5893">
        <f t="shared" si="408"/>
        <v>27.824913420228267</v>
      </c>
      <c r="Q5893">
        <f t="shared" si="410"/>
        <v>3</v>
      </c>
      <c r="AG5893">
        <v>4.0315811000000004</v>
      </c>
      <c r="AH5893">
        <v>0</v>
      </c>
      <c r="AI5893">
        <f t="shared" si="409"/>
        <v>33.949829573269426</v>
      </c>
      <c r="AJ5893">
        <f t="shared" si="411"/>
        <v>3</v>
      </c>
    </row>
    <row r="5894" spans="14:36" x14ac:dyDescent="0.35">
      <c r="N5894">
        <v>3.3219032999999998</v>
      </c>
      <c r="O5894">
        <v>1.26E-5</v>
      </c>
      <c r="P5894">
        <f t="shared" si="408"/>
        <v>27.97365303996521</v>
      </c>
      <c r="Q5894">
        <f t="shared" si="410"/>
        <v>3</v>
      </c>
      <c r="AG5894">
        <v>4.0489661000000003</v>
      </c>
      <c r="AH5894">
        <v>0</v>
      </c>
      <c r="AI5894">
        <f t="shared" si="409"/>
        <v>34.096228162927289</v>
      </c>
      <c r="AJ5894">
        <f t="shared" si="411"/>
        <v>3</v>
      </c>
    </row>
    <row r="5895" spans="14:36" x14ac:dyDescent="0.35">
      <c r="N5895">
        <v>3.3395714000000001</v>
      </c>
      <c r="O5895">
        <v>1.17E-5</v>
      </c>
      <c r="P5895">
        <f t="shared" si="408"/>
        <v>28.122435606656847</v>
      </c>
      <c r="Q5895">
        <f t="shared" si="410"/>
        <v>3</v>
      </c>
      <c r="AG5895">
        <v>4.0663548</v>
      </c>
      <c r="AH5895">
        <v>0</v>
      </c>
      <c r="AI5895">
        <f t="shared" si="409"/>
        <v>34.242657910179723</v>
      </c>
      <c r="AJ5895">
        <f t="shared" si="411"/>
        <v>3</v>
      </c>
    </row>
    <row r="5896" spans="14:36" x14ac:dyDescent="0.35">
      <c r="N5896">
        <v>3.3572443999999999</v>
      </c>
      <c r="O5896">
        <v>1.1199999999999999E-5</v>
      </c>
      <c r="P5896">
        <f t="shared" si="408"/>
        <v>28.271259436108867</v>
      </c>
      <c r="Q5896">
        <f t="shared" si="410"/>
        <v>3</v>
      </c>
      <c r="AG5896">
        <v>4.0837472999999997</v>
      </c>
      <c r="AH5896">
        <v>0</v>
      </c>
      <c r="AI5896">
        <f t="shared" si="409"/>
        <v>34.389119657123892</v>
      </c>
      <c r="AJ5896">
        <f t="shared" si="411"/>
        <v>3</v>
      </c>
    </row>
    <row r="5897" spans="14:36" x14ac:dyDescent="0.35">
      <c r="N5897">
        <v>3.3749224</v>
      </c>
      <c r="O5897">
        <v>1.19E-5</v>
      </c>
      <c r="P5897">
        <f t="shared" si="408"/>
        <v>28.420125370418425</v>
      </c>
      <c r="Q5897">
        <f t="shared" si="410"/>
        <v>3</v>
      </c>
      <c r="AG5897">
        <v>4.1011435000000001</v>
      </c>
      <c r="AH5897">
        <v>0</v>
      </c>
      <c r="AI5897">
        <f t="shared" si="409"/>
        <v>34.535612561662639</v>
      </c>
      <c r="AJ5897">
        <f t="shared" si="411"/>
        <v>3</v>
      </c>
    </row>
    <row r="5898" spans="14:36" x14ac:dyDescent="0.35">
      <c r="N5898">
        <v>3.3926052000000002</v>
      </c>
      <c r="O5898">
        <v>1.22E-5</v>
      </c>
      <c r="P5898">
        <f t="shared" si="408"/>
        <v>28.56903172539122</v>
      </c>
      <c r="Q5898">
        <f t="shared" si="410"/>
        <v>3</v>
      </c>
      <c r="AG5898">
        <v>4.1185434000000001</v>
      </c>
      <c r="AH5898">
        <v>0</v>
      </c>
      <c r="AI5898">
        <f t="shared" si="409"/>
        <v>34.682136623795962</v>
      </c>
      <c r="AJ5898">
        <f t="shared" si="411"/>
        <v>3</v>
      </c>
    </row>
    <row r="5899" spans="14:36" x14ac:dyDescent="0.35">
      <c r="N5899">
        <v>3.4102929999999998</v>
      </c>
      <c r="O5899">
        <v>1.1199999999999999E-5</v>
      </c>
      <c r="P5899">
        <f t="shared" si="408"/>
        <v>28.717980185221549</v>
      </c>
      <c r="Q5899">
        <f t="shared" si="410"/>
        <v>3</v>
      </c>
      <c r="AG5899">
        <v>4.1359471000000001</v>
      </c>
      <c r="AH5899">
        <v>0</v>
      </c>
      <c r="AI5899">
        <f t="shared" si="409"/>
        <v>34.828692685621014</v>
      </c>
      <c r="AJ5899">
        <f t="shared" si="411"/>
        <v>3</v>
      </c>
    </row>
    <row r="5900" spans="14:36" x14ac:dyDescent="0.35">
      <c r="N5900">
        <v>3.4279856</v>
      </c>
      <c r="O5900">
        <v>1.0900000000000001E-5</v>
      </c>
      <c r="P5900">
        <f t="shared" si="408"/>
        <v>28.866969065715118</v>
      </c>
      <c r="Q5900">
        <f t="shared" si="410"/>
        <v>3</v>
      </c>
      <c r="AG5900">
        <v>4.1533543999999996</v>
      </c>
      <c r="AH5900">
        <v>0</v>
      </c>
      <c r="AI5900">
        <f t="shared" si="409"/>
        <v>34.975279062943486</v>
      </c>
      <c r="AJ5900">
        <f t="shared" si="411"/>
        <v>3</v>
      </c>
    </row>
    <row r="5901" spans="14:36" x14ac:dyDescent="0.35">
      <c r="N5901">
        <v>3.4456831000000001</v>
      </c>
      <c r="O5901">
        <v>1.13E-5</v>
      </c>
      <c r="P5901">
        <f t="shared" si="408"/>
        <v>29.015999208969074</v>
      </c>
      <c r="Q5901">
        <f t="shared" si="410"/>
        <v>3</v>
      </c>
      <c r="AG5901">
        <v>4.1707653999999996</v>
      </c>
      <c r="AH5901">
        <v>0</v>
      </c>
      <c r="AI5901">
        <f t="shared" si="409"/>
        <v>35.121896597860541</v>
      </c>
      <c r="AJ5901">
        <f t="shared" si="411"/>
        <v>3</v>
      </c>
    </row>
    <row r="5902" spans="14:36" x14ac:dyDescent="0.35">
      <c r="N5902">
        <v>3.4633853000000001</v>
      </c>
      <c r="O5902">
        <v>1.06E-5</v>
      </c>
      <c r="P5902">
        <f t="shared" si="408"/>
        <v>29.165068930789115</v>
      </c>
      <c r="Q5902">
        <f t="shared" si="410"/>
        <v>3</v>
      </c>
      <c r="AG5902">
        <v>4.18818</v>
      </c>
      <c r="AH5902">
        <v>0</v>
      </c>
      <c r="AI5902">
        <f t="shared" si="409"/>
        <v>35.26854444827503</v>
      </c>
      <c r="AJ5902">
        <f t="shared" si="411"/>
        <v>3</v>
      </c>
    </row>
    <row r="5903" spans="14:36" x14ac:dyDescent="0.35">
      <c r="N5903">
        <v>3.4810924000000001</v>
      </c>
      <c r="O5903">
        <v>1.0900000000000001E-5</v>
      </c>
      <c r="P5903">
        <f t="shared" si="408"/>
        <v>29.314179915369539</v>
      </c>
      <c r="Q5903">
        <f t="shared" si="410"/>
        <v>3</v>
      </c>
      <c r="AG5903">
        <v>4.2055983000000001</v>
      </c>
      <c r="AH5903">
        <v>0</v>
      </c>
      <c r="AI5903">
        <f t="shared" si="409"/>
        <v>35.415223456284089</v>
      </c>
      <c r="AJ5903">
        <f t="shared" si="411"/>
        <v>3</v>
      </c>
    </row>
    <row r="5904" spans="14:36" x14ac:dyDescent="0.35">
      <c r="N5904">
        <v>3.4988041000000001</v>
      </c>
      <c r="O5904">
        <v>1.15E-5</v>
      </c>
      <c r="P5904">
        <f t="shared" si="408"/>
        <v>29.463329636418901</v>
      </c>
      <c r="Q5904">
        <f t="shared" si="410"/>
        <v>3</v>
      </c>
      <c r="AG5904">
        <v>4.2230201999999997</v>
      </c>
      <c r="AH5904">
        <v>0</v>
      </c>
      <c r="AI5904">
        <f t="shared" si="409"/>
        <v>35.561932779790574</v>
      </c>
      <c r="AJ5904">
        <f t="shared" si="411"/>
        <v>3</v>
      </c>
    </row>
    <row r="5905" spans="14:36" x14ac:dyDescent="0.35">
      <c r="N5905">
        <v>3.5165206000000002</v>
      </c>
      <c r="O5905">
        <v>9.9000000000000001E-6</v>
      </c>
      <c r="P5905">
        <f t="shared" si="408"/>
        <v>29.612519778131499</v>
      </c>
      <c r="Q5905">
        <f t="shared" si="410"/>
        <v>3</v>
      </c>
      <c r="AG5905">
        <v>4.2404457000000004</v>
      </c>
      <c r="AH5905">
        <v>0</v>
      </c>
      <c r="AI5905">
        <f t="shared" si="409"/>
        <v>35.708672418794499</v>
      </c>
      <c r="AJ5905">
        <f t="shared" si="411"/>
        <v>3</v>
      </c>
    </row>
    <row r="5906" spans="14:36" x14ac:dyDescent="0.35">
      <c r="N5906">
        <v>3.5342416999999999</v>
      </c>
      <c r="O5906">
        <v>1.0699999999999999E-5</v>
      </c>
      <c r="P5906">
        <f t="shared" si="408"/>
        <v>29.761748656313028</v>
      </c>
      <c r="Q5906">
        <f t="shared" si="410"/>
        <v>3</v>
      </c>
      <c r="AG5906">
        <v>4.2578747999999997</v>
      </c>
      <c r="AH5906">
        <v>0</v>
      </c>
      <c r="AI5906">
        <f t="shared" si="409"/>
        <v>35.855442373295837</v>
      </c>
      <c r="AJ5906">
        <f t="shared" si="411"/>
        <v>3</v>
      </c>
    </row>
    <row r="5907" spans="14:36" x14ac:dyDescent="0.35">
      <c r="N5907">
        <v>3.5519674999999999</v>
      </c>
      <c r="O5907">
        <v>1.03E-5</v>
      </c>
      <c r="P5907">
        <f t="shared" si="408"/>
        <v>29.911017113060645</v>
      </c>
      <c r="Q5907">
        <f t="shared" si="410"/>
        <v>3</v>
      </c>
      <c r="AG5907">
        <v>4.2753074</v>
      </c>
      <c r="AH5907">
        <v>0</v>
      </c>
      <c r="AI5907">
        <f t="shared" si="409"/>
        <v>36.002241801197457</v>
      </c>
      <c r="AJ5907">
        <f t="shared" si="411"/>
        <v>3</v>
      </c>
    </row>
    <row r="5908" spans="14:36" x14ac:dyDescent="0.35">
      <c r="N5908">
        <v>3.5696979</v>
      </c>
      <c r="O5908">
        <v>1.04E-5</v>
      </c>
      <c r="P5908">
        <f t="shared" si="408"/>
        <v>30.060324306277199</v>
      </c>
      <c r="Q5908">
        <f t="shared" si="410"/>
        <v>3</v>
      </c>
      <c r="AG5908">
        <v>4.2927435999999997</v>
      </c>
      <c r="AH5908">
        <v>0</v>
      </c>
      <c r="AI5908">
        <f t="shared" si="409"/>
        <v>36.149071544596495</v>
      </c>
      <c r="AJ5908">
        <f t="shared" si="411"/>
        <v>3</v>
      </c>
    </row>
    <row r="5909" spans="14:36" x14ac:dyDescent="0.35">
      <c r="N5909">
        <v>3.5874329999999999</v>
      </c>
      <c r="O5909">
        <v>9.5999999999999996E-6</v>
      </c>
      <c r="P5909">
        <f t="shared" si="408"/>
        <v>30.209671078059834</v>
      </c>
      <c r="Q5909">
        <f t="shared" si="410"/>
        <v>3</v>
      </c>
      <c r="AG5909">
        <v>4.3101833000000003</v>
      </c>
      <c r="AH5909">
        <v>0</v>
      </c>
      <c r="AI5909">
        <f t="shared" si="409"/>
        <v>36.295930761395823</v>
      </c>
      <c r="AJ5909">
        <f t="shared" si="411"/>
        <v>3</v>
      </c>
    </row>
    <row r="5910" spans="14:36" x14ac:dyDescent="0.35">
      <c r="N5910">
        <v>3.6051725999999999</v>
      </c>
      <c r="O5910">
        <v>1.13E-5</v>
      </c>
      <c r="P5910">
        <f t="shared" si="408"/>
        <v>30.359055744214253</v>
      </c>
      <c r="Q5910">
        <f t="shared" si="410"/>
        <v>3</v>
      </c>
      <c r="AG5910">
        <v>4.3276265</v>
      </c>
      <c r="AH5910">
        <v>0</v>
      </c>
      <c r="AI5910">
        <f t="shared" si="409"/>
        <v>36.442819451595419</v>
      </c>
      <c r="AJ5910">
        <f t="shared" si="411"/>
        <v>3</v>
      </c>
    </row>
    <row r="5911" spans="14:36" x14ac:dyDescent="0.35">
      <c r="N5911">
        <v>3.6229167000000002</v>
      </c>
      <c r="O5911">
        <v>9.7000000000000003E-6</v>
      </c>
      <c r="P5911">
        <f t="shared" si="408"/>
        <v>30.508478304740461</v>
      </c>
      <c r="Q5911">
        <f t="shared" si="410"/>
        <v>3</v>
      </c>
      <c r="AG5911">
        <v>4.3450733000000001</v>
      </c>
      <c r="AH5911">
        <v>0</v>
      </c>
      <c r="AI5911">
        <f t="shared" si="409"/>
        <v>36.589738457292441</v>
      </c>
      <c r="AJ5911">
        <f t="shared" si="411"/>
        <v>3</v>
      </c>
    </row>
    <row r="5912" spans="14:36" x14ac:dyDescent="0.35">
      <c r="N5912">
        <v>3.6406654000000001</v>
      </c>
      <c r="O5912">
        <v>9.3999999999999998E-6</v>
      </c>
      <c r="P5912">
        <f t="shared" si="408"/>
        <v>30.657939601735595</v>
      </c>
      <c r="Q5912">
        <f t="shared" si="410"/>
        <v>3</v>
      </c>
      <c r="AG5912">
        <v>4.3625235</v>
      </c>
      <c r="AH5912">
        <v>0</v>
      </c>
      <c r="AI5912">
        <f t="shared" si="409"/>
        <v>36.736686094292594</v>
      </c>
      <c r="AJ5912">
        <f t="shared" si="411"/>
        <v>3</v>
      </c>
    </row>
    <row r="5913" spans="14:36" x14ac:dyDescent="0.35">
      <c r="N5913">
        <v>3.6584184999999998</v>
      </c>
      <c r="O5913">
        <v>9.0000000000000002E-6</v>
      </c>
      <c r="P5913">
        <f t="shared" si="408"/>
        <v>30.807437951005365</v>
      </c>
      <c r="Q5913">
        <f t="shared" si="410"/>
        <v>3</v>
      </c>
      <c r="AG5913">
        <v>4.3799771999999999</v>
      </c>
      <c r="AH5913">
        <v>0</v>
      </c>
      <c r="AI5913">
        <f t="shared" si="409"/>
        <v>36.883663204693022</v>
      </c>
      <c r="AJ5913">
        <f t="shared" si="411"/>
        <v>3</v>
      </c>
    </row>
    <row r="5914" spans="14:36" x14ac:dyDescent="0.35">
      <c r="N5914">
        <v>3.6761761000000002</v>
      </c>
      <c r="O5914">
        <v>1.11E-5</v>
      </c>
      <c r="P5914">
        <f t="shared" si="408"/>
        <v>30.956974194646925</v>
      </c>
      <c r="Q5914">
        <f t="shared" si="410"/>
        <v>3</v>
      </c>
      <c r="AG5914">
        <v>4.3974342999999996</v>
      </c>
      <c r="AH5914">
        <v>0</v>
      </c>
      <c r="AI5914">
        <f t="shared" si="409"/>
        <v>37.030668946396567</v>
      </c>
      <c r="AJ5914">
        <f t="shared" si="411"/>
        <v>3</v>
      </c>
    </row>
    <row r="5915" spans="14:36" x14ac:dyDescent="0.35">
      <c r="N5915">
        <v>3.6939381999999998</v>
      </c>
      <c r="O5915">
        <v>9.3999999999999998E-6</v>
      </c>
      <c r="P5915">
        <f t="shared" si="408"/>
        <v>31.10654833266026</v>
      </c>
      <c r="Q5915">
        <f t="shared" si="410"/>
        <v>3</v>
      </c>
      <c r="AG5915">
        <v>4.4148949000000002</v>
      </c>
      <c r="AH5915">
        <v>0</v>
      </c>
      <c r="AI5915">
        <f t="shared" si="409"/>
        <v>37.177704161500401</v>
      </c>
      <c r="AJ5915">
        <f t="shared" si="411"/>
        <v>3</v>
      </c>
    </row>
    <row r="5916" spans="14:36" x14ac:dyDescent="0.35">
      <c r="N5916">
        <v>3.7117046999999999</v>
      </c>
      <c r="O5916">
        <v>8.8999999999999995E-6</v>
      </c>
      <c r="P5916">
        <f t="shared" si="408"/>
        <v>31.256159522948234</v>
      </c>
      <c r="Q5916">
        <f t="shared" si="410"/>
        <v>3</v>
      </c>
      <c r="AG5916">
        <v>4.4323588999999997</v>
      </c>
      <c r="AH5916">
        <v>0</v>
      </c>
      <c r="AI5916">
        <f t="shared" si="409"/>
        <v>37.324768007907352</v>
      </c>
      <c r="AJ5916">
        <f t="shared" si="411"/>
        <v>3</v>
      </c>
    </row>
    <row r="5917" spans="14:36" x14ac:dyDescent="0.35">
      <c r="N5917">
        <v>3.7294755999999998</v>
      </c>
      <c r="O5917">
        <v>8.8000000000000004E-6</v>
      </c>
      <c r="P5917">
        <f t="shared" si="408"/>
        <v>31.405807765510836</v>
      </c>
      <c r="Q5917">
        <f t="shared" si="410"/>
        <v>3</v>
      </c>
      <c r="AG5917">
        <v>4.4498262999999998</v>
      </c>
      <c r="AH5917">
        <v>0</v>
      </c>
      <c r="AI5917">
        <f t="shared" si="409"/>
        <v>37.471860485617434</v>
      </c>
      <c r="AJ5917">
        <f t="shared" si="411"/>
        <v>3</v>
      </c>
    </row>
    <row r="5918" spans="14:36" x14ac:dyDescent="0.35">
      <c r="N5918">
        <v>3.7472508000000002</v>
      </c>
      <c r="O5918">
        <v>1.0000000000000001E-5</v>
      </c>
      <c r="P5918">
        <f t="shared" si="408"/>
        <v>31.555492218250929</v>
      </c>
      <c r="Q5918">
        <f t="shared" si="410"/>
        <v>3</v>
      </c>
      <c r="AG5918">
        <v>4.4672970999999997</v>
      </c>
      <c r="AH5918">
        <v>0</v>
      </c>
      <c r="AI5918">
        <f t="shared" si="409"/>
        <v>37.618981594630633</v>
      </c>
      <c r="AJ5918">
        <f t="shared" si="411"/>
        <v>3</v>
      </c>
    </row>
    <row r="5919" spans="14:36" x14ac:dyDescent="0.35">
      <c r="N5919">
        <v>3.7650304000000001</v>
      </c>
      <c r="O5919">
        <v>9.7000000000000003E-6</v>
      </c>
      <c r="P5919">
        <f t="shared" si="408"/>
        <v>31.705213723265647</v>
      </c>
      <c r="Q5919">
        <f t="shared" si="410"/>
        <v>3</v>
      </c>
      <c r="AG5919">
        <v>4.4847712</v>
      </c>
      <c r="AH5919">
        <v>0</v>
      </c>
      <c r="AI5919">
        <f t="shared" si="409"/>
        <v>37.766130492849818</v>
      </c>
      <c r="AJ5919">
        <f t="shared" si="411"/>
        <v>3</v>
      </c>
    </row>
    <row r="5920" spans="14:36" x14ac:dyDescent="0.35">
      <c r="N5920">
        <v>3.7828143999999999</v>
      </c>
      <c r="O5920">
        <v>8.3999999999999992E-6</v>
      </c>
      <c r="P5920">
        <f t="shared" si="408"/>
        <v>31.854972280555</v>
      </c>
      <c r="Q5920">
        <f t="shared" si="410"/>
        <v>3</v>
      </c>
      <c r="AG5920">
        <v>4.5022488000000003</v>
      </c>
      <c r="AH5920">
        <v>0</v>
      </c>
      <c r="AI5920">
        <f t="shared" si="409"/>
        <v>37.913308864469272</v>
      </c>
      <c r="AJ5920">
        <f t="shared" si="411"/>
        <v>3</v>
      </c>
    </row>
    <row r="5921" spans="14:36" x14ac:dyDescent="0.35">
      <c r="N5921">
        <v>3.8006025999999999</v>
      </c>
      <c r="O5921">
        <v>8.8999999999999995E-6</v>
      </c>
      <c r="P5921">
        <f t="shared" si="408"/>
        <v>32.004766205924682</v>
      </c>
      <c r="Q5921">
        <f t="shared" si="410"/>
        <v>3</v>
      </c>
      <c r="AG5921">
        <v>4.5197297000000001</v>
      </c>
      <c r="AH5921">
        <v>0</v>
      </c>
      <c r="AI5921">
        <f t="shared" si="409"/>
        <v>38.060515025294706</v>
      </c>
      <c r="AJ5921">
        <f t="shared" si="411"/>
        <v>3</v>
      </c>
    </row>
    <row r="5922" spans="14:36" x14ac:dyDescent="0.35">
      <c r="N5922">
        <v>3.8183951</v>
      </c>
      <c r="O5922">
        <v>9.0999999999999993E-6</v>
      </c>
      <c r="P5922">
        <f t="shared" si="408"/>
        <v>32.154596341471851</v>
      </c>
      <c r="Q5922">
        <f t="shared" si="410"/>
        <v>3</v>
      </c>
      <c r="AG5922">
        <v>4.5372139000000002</v>
      </c>
      <c r="AH5922">
        <v>0</v>
      </c>
      <c r="AI5922">
        <f t="shared" si="409"/>
        <v>38.207748975326112</v>
      </c>
      <c r="AJ5922">
        <f t="shared" si="411"/>
        <v>3</v>
      </c>
    </row>
    <row r="5923" spans="14:36" x14ac:dyDescent="0.35">
      <c r="N5923">
        <v>3.8361917999999999</v>
      </c>
      <c r="O5923">
        <v>8.8000000000000004E-6</v>
      </c>
      <c r="P5923">
        <f t="shared" si="408"/>
        <v>32.304461845099347</v>
      </c>
      <c r="Q5923">
        <f t="shared" si="410"/>
        <v>3</v>
      </c>
      <c r="AG5923">
        <v>4.5547015000000002</v>
      </c>
      <c r="AH5923">
        <v>0</v>
      </c>
      <c r="AI5923">
        <f t="shared" si="409"/>
        <v>38.355011556660642</v>
      </c>
      <c r="AJ5923">
        <f t="shared" si="411"/>
        <v>3</v>
      </c>
    </row>
    <row r="5924" spans="14:36" x14ac:dyDescent="0.35">
      <c r="N5924">
        <v>3.8539927999999999</v>
      </c>
      <c r="O5924">
        <v>9.0000000000000002E-6</v>
      </c>
      <c r="P5924">
        <f t="shared" si="408"/>
        <v>32.454363558904326</v>
      </c>
      <c r="Q5924">
        <f t="shared" si="410"/>
        <v>3</v>
      </c>
      <c r="AG5924">
        <v>4.5721923000000002</v>
      </c>
      <c r="AH5924">
        <v>0</v>
      </c>
      <c r="AI5924">
        <f t="shared" si="409"/>
        <v>38.502301085103994</v>
      </c>
      <c r="AJ5924">
        <f t="shared" si="411"/>
        <v>3</v>
      </c>
    </row>
    <row r="5925" spans="14:36" x14ac:dyDescent="0.35">
      <c r="N5925">
        <v>3.8717980000000001</v>
      </c>
      <c r="O5925">
        <v>8.1999999999999994E-6</v>
      </c>
      <c r="P5925">
        <f t="shared" si="408"/>
        <v>32.604300640789646</v>
      </c>
      <c r="Q5925">
        <f t="shared" si="410"/>
        <v>3</v>
      </c>
      <c r="AG5925">
        <v>4.5896865</v>
      </c>
      <c r="AH5925">
        <v>0</v>
      </c>
      <c r="AI5925">
        <f t="shared" si="409"/>
        <v>38.64961924485047</v>
      </c>
      <c r="AJ5925">
        <f t="shared" si="411"/>
        <v>3</v>
      </c>
    </row>
    <row r="5926" spans="14:36" x14ac:dyDescent="0.35">
      <c r="N5926">
        <v>3.8896074</v>
      </c>
      <c r="O5926">
        <v>9.2E-6</v>
      </c>
      <c r="P5926">
        <f t="shared" si="408"/>
        <v>32.754273090755284</v>
      </c>
      <c r="Q5926">
        <f t="shared" si="410"/>
        <v>3</v>
      </c>
      <c r="AG5926">
        <v>4.6071838999999999</v>
      </c>
      <c r="AH5926">
        <v>0</v>
      </c>
      <c r="AI5926">
        <f t="shared" si="409"/>
        <v>38.796964351705775</v>
      </c>
      <c r="AJ5926">
        <f t="shared" si="411"/>
        <v>3</v>
      </c>
    </row>
    <row r="5927" spans="14:36" x14ac:dyDescent="0.35">
      <c r="N5927">
        <v>3.9074209</v>
      </c>
      <c r="O5927">
        <v>8.6000000000000007E-6</v>
      </c>
      <c r="P5927">
        <f t="shared" si="408"/>
        <v>32.904280066704111</v>
      </c>
      <c r="Q5927">
        <f t="shared" si="410"/>
        <v>3</v>
      </c>
      <c r="AG5927">
        <v>4.6246846000000001</v>
      </c>
      <c r="AH5927">
        <v>0</v>
      </c>
      <c r="AI5927">
        <f t="shared" si="409"/>
        <v>38.944337247767059</v>
      </c>
      <c r="AJ5927">
        <f t="shared" si="411"/>
        <v>3</v>
      </c>
    </row>
    <row r="5928" spans="14:36" x14ac:dyDescent="0.35">
      <c r="N5928">
        <v>3.9252386000000001</v>
      </c>
      <c r="O5928">
        <v>8.4999999999999999E-6</v>
      </c>
      <c r="P5928">
        <f t="shared" si="408"/>
        <v>33.05432241073327</v>
      </c>
      <c r="Q5928">
        <f t="shared" si="410"/>
        <v>3</v>
      </c>
      <c r="AG5928">
        <v>4.6421884999999996</v>
      </c>
      <c r="AH5928">
        <v>0</v>
      </c>
      <c r="AI5928">
        <f t="shared" si="409"/>
        <v>39.091737090937158</v>
      </c>
      <c r="AJ5928">
        <f t="shared" si="411"/>
        <v>3</v>
      </c>
    </row>
    <row r="5929" spans="14:36" x14ac:dyDescent="0.35">
      <c r="N5929">
        <v>3.9430603999999998</v>
      </c>
      <c r="O5929">
        <v>8.3000000000000002E-6</v>
      </c>
      <c r="P5929">
        <f t="shared" si="408"/>
        <v>33.204399280745598</v>
      </c>
      <c r="Q5929">
        <f t="shared" si="410"/>
        <v>3</v>
      </c>
      <c r="AG5929">
        <v>4.6596957000000003</v>
      </c>
      <c r="AH5929">
        <v>0</v>
      </c>
      <c r="AI5929">
        <f t="shared" si="409"/>
        <v>39.239164723313237</v>
      </c>
      <c r="AJ5929">
        <f t="shared" si="411"/>
        <v>3</v>
      </c>
    </row>
    <row r="5930" spans="14:36" x14ac:dyDescent="0.35">
      <c r="N5930">
        <v>3.9608862999999999</v>
      </c>
      <c r="O5930">
        <v>8.8000000000000004E-6</v>
      </c>
      <c r="P5930">
        <f t="shared" si="408"/>
        <v>33.354510676741121</v>
      </c>
      <c r="Q5930">
        <f t="shared" si="410"/>
        <v>3</v>
      </c>
      <c r="AG5930">
        <v>4.6772061000000003</v>
      </c>
      <c r="AH5930">
        <v>0</v>
      </c>
      <c r="AI5930">
        <f t="shared" si="409"/>
        <v>39.386619302798138</v>
      </c>
      <c r="AJ5930">
        <f t="shared" si="411"/>
        <v>3</v>
      </c>
    </row>
    <row r="5931" spans="14:36" x14ac:dyDescent="0.35">
      <c r="N5931">
        <v>3.9787162</v>
      </c>
      <c r="O5931">
        <v>7.9999999999999996E-6</v>
      </c>
      <c r="P5931">
        <f t="shared" si="408"/>
        <v>33.504655756622668</v>
      </c>
      <c r="Q5931">
        <f t="shared" si="410"/>
        <v>3</v>
      </c>
      <c r="AG5931">
        <v>4.6947197000000003</v>
      </c>
      <c r="AH5931">
        <v>0</v>
      </c>
      <c r="AI5931">
        <f t="shared" si="409"/>
        <v>39.534100829391868</v>
      </c>
      <c r="AJ5931">
        <f t="shared" si="411"/>
        <v>3</v>
      </c>
    </row>
    <row r="5932" spans="14:36" x14ac:dyDescent="0.35">
      <c r="N5932">
        <v>3.9965503</v>
      </c>
      <c r="O5932">
        <v>8.1999999999999994E-6</v>
      </c>
      <c r="P5932">
        <f t="shared" si="408"/>
        <v>33.654836204584548</v>
      </c>
      <c r="Q5932">
        <f t="shared" si="410"/>
        <v>3</v>
      </c>
      <c r="AG5932">
        <v>4.7122365000000004</v>
      </c>
      <c r="AH5932">
        <v>0</v>
      </c>
      <c r="AI5932">
        <f t="shared" si="409"/>
        <v>39.681609303094419</v>
      </c>
      <c r="AJ5932">
        <f t="shared" si="411"/>
        <v>3</v>
      </c>
    </row>
    <row r="5933" spans="14:36" x14ac:dyDescent="0.35">
      <c r="N5933">
        <v>4.0143883000000002</v>
      </c>
      <c r="O5933">
        <v>8.3000000000000002E-6</v>
      </c>
      <c r="P5933">
        <f t="shared" si="408"/>
        <v>33.805049494335307</v>
      </c>
      <c r="Q5933">
        <f t="shared" si="410"/>
        <v>3</v>
      </c>
      <c r="AG5933">
        <v>4.7297564999999997</v>
      </c>
      <c r="AH5933">
        <v>0</v>
      </c>
      <c r="AI5933">
        <f t="shared" si="409"/>
        <v>39.829144723905785</v>
      </c>
      <c r="AJ5933">
        <f t="shared" si="411"/>
        <v>3</v>
      </c>
    </row>
    <row r="5934" spans="14:36" x14ac:dyDescent="0.35">
      <c r="N5934">
        <v>4.0322304000000004</v>
      </c>
      <c r="O5934">
        <v>7.9999999999999996E-6</v>
      </c>
      <c r="P5934">
        <f t="shared" si="408"/>
        <v>33.955297310069248</v>
      </c>
      <c r="Q5934">
        <f t="shared" si="410"/>
        <v>3</v>
      </c>
      <c r="AG5934">
        <v>4.7472797</v>
      </c>
      <c r="AH5934">
        <v>0</v>
      </c>
      <c r="AI5934">
        <f t="shared" si="409"/>
        <v>39.976707091825986</v>
      </c>
      <c r="AJ5934">
        <f t="shared" si="411"/>
        <v>3</v>
      </c>
    </row>
    <row r="5935" spans="14:36" x14ac:dyDescent="0.35">
      <c r="N5935">
        <v>4.0500765000000003</v>
      </c>
      <c r="O5935">
        <v>8.3000000000000002E-6</v>
      </c>
      <c r="P5935">
        <f t="shared" si="408"/>
        <v>34.105578809689213</v>
      </c>
      <c r="Q5935">
        <f t="shared" si="410"/>
        <v>3</v>
      </c>
      <c r="AG5935">
        <v>4.7648060000000001</v>
      </c>
      <c r="AH5935">
        <v>0</v>
      </c>
      <c r="AI5935">
        <f t="shared" si="409"/>
        <v>40.124295564757858</v>
      </c>
      <c r="AJ5935">
        <f t="shared" si="411"/>
        <v>3</v>
      </c>
    </row>
    <row r="5936" spans="14:36" x14ac:dyDescent="0.35">
      <c r="N5936">
        <v>4.0679264999999996</v>
      </c>
      <c r="O5936">
        <v>7.6000000000000001E-6</v>
      </c>
      <c r="P5936">
        <f t="shared" si="408"/>
        <v>34.255893151098057</v>
      </c>
      <c r="Q5936">
        <f t="shared" si="410"/>
        <v>3</v>
      </c>
      <c r="AG5936">
        <v>4.7823355000000003</v>
      </c>
      <c r="AH5936">
        <v>0</v>
      </c>
      <c r="AI5936">
        <f t="shared" si="409"/>
        <v>40.271910984798552</v>
      </c>
      <c r="AJ5936">
        <f t="shared" si="411"/>
        <v>3</v>
      </c>
    </row>
    <row r="5937" spans="14:36" x14ac:dyDescent="0.35">
      <c r="N5937">
        <v>4.0857805000000003</v>
      </c>
      <c r="O5937">
        <v>7.9000000000000006E-6</v>
      </c>
      <c r="P5937">
        <f t="shared" si="408"/>
        <v>34.406241176392939</v>
      </c>
      <c r="Q5937">
        <f t="shared" si="410"/>
        <v>3</v>
      </c>
      <c r="AG5937">
        <v>4.7998681000000003</v>
      </c>
      <c r="AH5937">
        <v>0</v>
      </c>
      <c r="AI5937">
        <f t="shared" si="409"/>
        <v>40.419552509850924</v>
      </c>
      <c r="AJ5937">
        <f t="shared" si="411"/>
        <v>3</v>
      </c>
    </row>
    <row r="5938" spans="14:36" x14ac:dyDescent="0.35">
      <c r="N5938">
        <v>4.1036384999999997</v>
      </c>
      <c r="O5938">
        <v>8.3999999999999992E-6</v>
      </c>
      <c r="P5938">
        <f t="shared" si="408"/>
        <v>34.556622885573844</v>
      </c>
      <c r="Q5938">
        <f t="shared" si="410"/>
        <v>3</v>
      </c>
      <c r="AG5938">
        <v>4.8174038000000001</v>
      </c>
      <c r="AH5938">
        <v>0</v>
      </c>
      <c r="AI5938">
        <f t="shared" si="409"/>
        <v>40.567220139914959</v>
      </c>
      <c r="AJ5938">
        <f t="shared" si="411"/>
        <v>3</v>
      </c>
    </row>
    <row r="5939" spans="14:36" x14ac:dyDescent="0.35">
      <c r="N5939">
        <v>4.1215003000000001</v>
      </c>
      <c r="O5939">
        <v>7.3000000000000004E-6</v>
      </c>
      <c r="P5939">
        <f t="shared" si="408"/>
        <v>34.707036594446485</v>
      </c>
      <c r="Q5939">
        <f t="shared" si="410"/>
        <v>3</v>
      </c>
      <c r="AG5939">
        <v>4.8349425999999998</v>
      </c>
      <c r="AH5939">
        <v>0</v>
      </c>
      <c r="AI5939">
        <f t="shared" si="409"/>
        <v>40.714913874990671</v>
      </c>
      <c r="AJ5939">
        <f t="shared" si="411"/>
        <v>3</v>
      </c>
    </row>
    <row r="5940" spans="14:36" x14ac:dyDescent="0.35">
      <c r="N5940">
        <v>4.1393661000000002</v>
      </c>
      <c r="O5940">
        <v>7.6000000000000001E-6</v>
      </c>
      <c r="P5940">
        <f t="shared" si="408"/>
        <v>34.85748398720515</v>
      </c>
      <c r="Q5940">
        <f t="shared" si="410"/>
        <v>3</v>
      </c>
      <c r="AG5940">
        <v>4.8524846000000004</v>
      </c>
      <c r="AH5940">
        <v>0</v>
      </c>
      <c r="AI5940">
        <f t="shared" si="409"/>
        <v>40.862634557175213</v>
      </c>
      <c r="AJ5940">
        <f t="shared" si="411"/>
        <v>3</v>
      </c>
    </row>
    <row r="5941" spans="14:36" x14ac:dyDescent="0.35">
      <c r="N5941">
        <v>4.1572357000000002</v>
      </c>
      <c r="O5941">
        <v>7.7000000000000008E-6</v>
      </c>
      <c r="P5941">
        <f t="shared" si="408"/>
        <v>35.007963379655543</v>
      </c>
      <c r="Q5941">
        <f t="shared" si="410"/>
        <v>3</v>
      </c>
      <c r="AG5941">
        <v>4.8700295999999996</v>
      </c>
      <c r="AH5941">
        <v>0</v>
      </c>
      <c r="AI5941">
        <f t="shared" si="409"/>
        <v>41.010380502274273</v>
      </c>
      <c r="AJ5941">
        <f t="shared" si="411"/>
        <v>3</v>
      </c>
    </row>
    <row r="5942" spans="14:36" x14ac:dyDescent="0.35">
      <c r="N5942">
        <v>4.1751091999999996</v>
      </c>
      <c r="O5942">
        <v>7.9000000000000006E-6</v>
      </c>
      <c r="P5942">
        <f t="shared" si="408"/>
        <v>35.158475613894815</v>
      </c>
      <c r="Q5942">
        <f t="shared" si="410"/>
        <v>3</v>
      </c>
      <c r="AG5942">
        <v>4.8875776000000002</v>
      </c>
      <c r="AH5942">
        <v>0</v>
      </c>
      <c r="AI5942">
        <f t="shared" si="409"/>
        <v>41.158151710287861</v>
      </c>
      <c r="AJ5942">
        <f t="shared" si="411"/>
        <v>3</v>
      </c>
    </row>
    <row r="5943" spans="14:36" x14ac:dyDescent="0.35">
      <c r="N5943">
        <v>4.1929864999999999</v>
      </c>
      <c r="O5943">
        <v>7.0999999999999998E-6</v>
      </c>
      <c r="P5943">
        <f t="shared" si="408"/>
        <v>35.309019847825823</v>
      </c>
      <c r="Q5943">
        <f t="shared" si="410"/>
        <v>3</v>
      </c>
      <c r="AG5943">
        <v>4.9051288</v>
      </c>
      <c r="AH5943">
        <v>0</v>
      </c>
      <c r="AI5943">
        <f t="shared" si="409"/>
        <v>41.305949865410263</v>
      </c>
      <c r="AJ5943">
        <f t="shared" si="411"/>
        <v>3</v>
      </c>
    </row>
    <row r="5944" spans="14:36" x14ac:dyDescent="0.35">
      <c r="N5944">
        <v>4.2108676000000003</v>
      </c>
      <c r="O5944">
        <v>7.7999999999999999E-6</v>
      </c>
      <c r="P5944">
        <f t="shared" si="408"/>
        <v>35.459596081448552</v>
      </c>
      <c r="Q5944">
        <f t="shared" si="410"/>
        <v>3</v>
      </c>
      <c r="AG5944">
        <v>4.9226830000000001</v>
      </c>
      <c r="AH5944">
        <v>0</v>
      </c>
      <c r="AI5944">
        <f t="shared" si="409"/>
        <v>41.453773283447198</v>
      </c>
      <c r="AJ5944">
        <f t="shared" si="411"/>
        <v>3</v>
      </c>
    </row>
    <row r="5945" spans="14:36" x14ac:dyDescent="0.35">
      <c r="N5945">
        <v>4.2287526</v>
      </c>
      <c r="O5945">
        <v>7.6000000000000001E-6</v>
      </c>
      <c r="P5945">
        <f t="shared" si="408"/>
        <v>35.610205156860161</v>
      </c>
      <c r="Q5945">
        <f t="shared" si="410"/>
        <v>3</v>
      </c>
      <c r="AG5945">
        <v>4.9402401999999999</v>
      </c>
      <c r="AH5945">
        <v>0</v>
      </c>
      <c r="AI5945">
        <f t="shared" si="409"/>
        <v>41.601621964398646</v>
      </c>
      <c r="AJ5945">
        <f t="shared" si="411"/>
        <v>3</v>
      </c>
    </row>
    <row r="5946" spans="14:36" x14ac:dyDescent="0.35">
      <c r="N5946">
        <v>4.2466413000000003</v>
      </c>
      <c r="O5946">
        <v>7.1999999999999997E-6</v>
      </c>
      <c r="P5946">
        <f t="shared" si="408"/>
        <v>35.760845389866354</v>
      </c>
      <c r="Q5946">
        <f t="shared" si="410"/>
        <v>3</v>
      </c>
      <c r="AG5946">
        <v>4.9578005000000003</v>
      </c>
      <c r="AH5946">
        <v>0</v>
      </c>
      <c r="AI5946">
        <f t="shared" si="409"/>
        <v>41.749496750361772</v>
      </c>
      <c r="AJ5946">
        <f t="shared" si="411"/>
        <v>3</v>
      </c>
    </row>
    <row r="5947" spans="14:36" x14ac:dyDescent="0.35">
      <c r="N5947">
        <v>4.2645337999999997</v>
      </c>
      <c r="O5947">
        <v>7.1999999999999997E-6</v>
      </c>
      <c r="P5947">
        <f t="shared" si="408"/>
        <v>35.911517622564268</v>
      </c>
      <c r="Q5947">
        <f t="shared" si="410"/>
        <v>3</v>
      </c>
      <c r="AG5947">
        <v>4.9753636999999999</v>
      </c>
      <c r="AH5947">
        <v>0</v>
      </c>
      <c r="AI5947">
        <f t="shared" si="409"/>
        <v>41.897395957142272</v>
      </c>
      <c r="AJ5947">
        <f t="shared" si="411"/>
        <v>3</v>
      </c>
    </row>
    <row r="5948" spans="14:36" x14ac:dyDescent="0.35">
      <c r="N5948">
        <v>4.2824301</v>
      </c>
      <c r="O5948">
        <v>7.5000000000000002E-6</v>
      </c>
      <c r="P5948">
        <f t="shared" si="408"/>
        <v>36.062221854953911</v>
      </c>
      <c r="Q5948">
        <f t="shared" si="410"/>
        <v>3</v>
      </c>
      <c r="AG5948">
        <v>4.9929300000000003</v>
      </c>
      <c r="AH5948">
        <v>0</v>
      </c>
      <c r="AI5948">
        <f t="shared" si="409"/>
        <v>42.045321268934444</v>
      </c>
      <c r="AJ5948">
        <f t="shared" si="411"/>
        <v>3</v>
      </c>
    </row>
    <row r="5949" spans="14:36" x14ac:dyDescent="0.35">
      <c r="N5949">
        <v>4.3003301</v>
      </c>
      <c r="O5949">
        <v>7.3000000000000004E-6</v>
      </c>
      <c r="P5949">
        <f t="shared" si="408"/>
        <v>36.212957244938139</v>
      </c>
      <c r="Q5949">
        <f t="shared" si="410"/>
        <v>3</v>
      </c>
      <c r="AG5949">
        <v>5.0104991999999999</v>
      </c>
      <c r="AH5949">
        <v>0</v>
      </c>
      <c r="AI5949">
        <f t="shared" si="409"/>
        <v>42.193271001543984</v>
      </c>
      <c r="AJ5949">
        <f t="shared" si="411"/>
        <v>3</v>
      </c>
    </row>
    <row r="5950" spans="14:36" x14ac:dyDescent="0.35">
      <c r="N5950">
        <v>4.3182337999999998</v>
      </c>
      <c r="O5950">
        <v>7.1999999999999997E-6</v>
      </c>
      <c r="P5950">
        <f t="shared" si="408"/>
        <v>36.363723792516936</v>
      </c>
      <c r="Q5950">
        <f t="shared" si="410"/>
        <v>3</v>
      </c>
      <c r="AG5950">
        <v>5.0280715000000002</v>
      </c>
      <c r="AH5950">
        <v>0</v>
      </c>
      <c r="AI5950">
        <f t="shared" si="409"/>
        <v>42.341246839165201</v>
      </c>
      <c r="AJ5950">
        <f t="shared" si="411"/>
        <v>3</v>
      </c>
    </row>
    <row r="5951" spans="14:36" x14ac:dyDescent="0.35">
      <c r="N5951">
        <v>4.3361412000000001</v>
      </c>
      <c r="O5951">
        <v>7.0999999999999998E-6</v>
      </c>
      <c r="P5951">
        <f t="shared" si="408"/>
        <v>36.514521497690318</v>
      </c>
      <c r="Q5951">
        <f t="shared" si="410"/>
        <v>3</v>
      </c>
      <c r="AG5951">
        <v>5.0456466999999998</v>
      </c>
      <c r="AH5951">
        <v>0</v>
      </c>
      <c r="AI5951">
        <f t="shared" si="409"/>
        <v>42.489247097603787</v>
      </c>
      <c r="AJ5951">
        <f t="shared" si="411"/>
        <v>3</v>
      </c>
    </row>
    <row r="5952" spans="14:36" x14ac:dyDescent="0.35">
      <c r="N5952">
        <v>4.3540523000000002</v>
      </c>
      <c r="O5952">
        <v>6.9999999999999999E-6</v>
      </c>
      <c r="P5952">
        <f t="shared" si="408"/>
        <v>36.665350360458277</v>
      </c>
      <c r="Q5952">
        <f t="shared" si="410"/>
        <v>3</v>
      </c>
      <c r="AG5952">
        <v>5.0632248000000004</v>
      </c>
      <c r="AH5952">
        <v>0</v>
      </c>
      <c r="AI5952">
        <f t="shared" si="409"/>
        <v>42.637271776859748</v>
      </c>
      <c r="AJ5952">
        <f t="shared" si="411"/>
        <v>3</v>
      </c>
    </row>
    <row r="5953" spans="14:36" x14ac:dyDescent="0.35">
      <c r="N5953">
        <v>4.3719669999999997</v>
      </c>
      <c r="O5953">
        <v>7.0999999999999998E-6</v>
      </c>
      <c r="P5953">
        <f t="shared" si="408"/>
        <v>36.816209538723655</v>
      </c>
      <c r="Q5953">
        <f t="shared" si="410"/>
        <v>3</v>
      </c>
      <c r="AG5953">
        <v>5.0808058999999997</v>
      </c>
      <c r="AH5953">
        <v>0</v>
      </c>
      <c r="AI5953">
        <f t="shared" si="409"/>
        <v>42.785321719030222</v>
      </c>
      <c r="AJ5953">
        <f t="shared" si="411"/>
        <v>3</v>
      </c>
    </row>
    <row r="5954" spans="14:36" x14ac:dyDescent="0.35">
      <c r="N5954">
        <v>4.3898853999999998</v>
      </c>
      <c r="O5954">
        <v>6.9E-6</v>
      </c>
      <c r="P5954">
        <f t="shared" ref="P5954:P6017" si="412">N5954*$L$4</f>
        <v>36.967099874583617</v>
      </c>
      <c r="Q5954">
        <f t="shared" si="410"/>
        <v>3</v>
      </c>
      <c r="AG5954">
        <v>5.0983898999999999</v>
      </c>
      <c r="AH5954">
        <v>0</v>
      </c>
      <c r="AI5954">
        <f t="shared" ref="AI5954:AI6017" si="413">AG5954*$L$4</f>
        <v>42.933396082018078</v>
      </c>
      <c r="AJ5954">
        <f t="shared" si="411"/>
        <v>3</v>
      </c>
    </row>
    <row r="5955" spans="14:36" x14ac:dyDescent="0.35">
      <c r="N5955">
        <v>4.4078074000000003</v>
      </c>
      <c r="O5955">
        <v>7.1999999999999997E-6</v>
      </c>
      <c r="P5955">
        <f t="shared" si="412"/>
        <v>37.118020525941006</v>
      </c>
      <c r="Q5955">
        <f t="shared" ref="Q5955:Q6018" si="414">IF(P5955&lt;=9,1,IF(P5955&lt;=19,2,IF(P5955&lt;=49,3,4)))</f>
        <v>3</v>
      </c>
      <c r="AG5955">
        <v>5.1159768999999997</v>
      </c>
      <c r="AH5955">
        <v>0</v>
      </c>
      <c r="AI5955">
        <f t="shared" si="413"/>
        <v>43.081495707920453</v>
      </c>
      <c r="AJ5955">
        <f t="shared" ref="AJ5955:AJ6018" si="415">IF(AI5955&lt;=9,1,IF(AI5955&lt;=19,2,IF(AI5955&lt;=49,3,4)))</f>
        <v>3</v>
      </c>
    </row>
    <row r="5956" spans="14:36" x14ac:dyDescent="0.35">
      <c r="N5956">
        <v>4.4257331000000004</v>
      </c>
      <c r="O5956">
        <v>7.1999999999999997E-6</v>
      </c>
      <c r="P5956">
        <f t="shared" si="412"/>
        <v>37.268972334892972</v>
      </c>
      <c r="Q5956">
        <f t="shared" si="414"/>
        <v>3</v>
      </c>
      <c r="AG5956">
        <v>5.1335667999999997</v>
      </c>
      <c r="AH5956">
        <v>0</v>
      </c>
      <c r="AI5956">
        <f t="shared" si="413"/>
        <v>43.229619754640204</v>
      </c>
      <c r="AJ5956">
        <f t="shared" si="415"/>
        <v>3</v>
      </c>
    </row>
    <row r="5957" spans="14:36" x14ac:dyDescent="0.35">
      <c r="N5957">
        <v>4.4436622999999997</v>
      </c>
      <c r="O5957">
        <v>7.0999999999999998E-6</v>
      </c>
      <c r="P5957">
        <f t="shared" si="412"/>
        <v>37.419953617245213</v>
      </c>
      <c r="Q5957">
        <f t="shared" si="414"/>
        <v>3</v>
      </c>
      <c r="AG5957">
        <v>5.1511595000000003</v>
      </c>
      <c r="AH5957">
        <v>0</v>
      </c>
      <c r="AI5957">
        <f t="shared" si="413"/>
        <v>43.377767380080179</v>
      </c>
      <c r="AJ5957">
        <f t="shared" si="415"/>
        <v>3</v>
      </c>
    </row>
    <row r="5958" spans="14:36" x14ac:dyDescent="0.35">
      <c r="N5958">
        <v>4.4615951000000003</v>
      </c>
      <c r="O5958">
        <v>7.0999999999999998E-6</v>
      </c>
      <c r="P5958">
        <f t="shared" si="412"/>
        <v>37.57096521509488</v>
      </c>
      <c r="Q5958">
        <f t="shared" si="414"/>
        <v>3</v>
      </c>
      <c r="AG5958">
        <v>5.1687551999999997</v>
      </c>
      <c r="AH5958">
        <v>0</v>
      </c>
      <c r="AI5958">
        <f t="shared" si="413"/>
        <v>43.52594026843466</v>
      </c>
      <c r="AJ5958">
        <f t="shared" si="415"/>
        <v>3</v>
      </c>
    </row>
    <row r="5959" spans="14:36" x14ac:dyDescent="0.35">
      <c r="N5959">
        <v>4.4795315000000002</v>
      </c>
      <c r="O5959">
        <v>6.3999999999999997E-6</v>
      </c>
      <c r="P5959">
        <f t="shared" si="412"/>
        <v>37.72200712844198</v>
      </c>
      <c r="Q5959">
        <f t="shared" si="414"/>
        <v>3</v>
      </c>
      <c r="AG5959">
        <v>5.1863536999999997</v>
      </c>
      <c r="AH5959">
        <v>0</v>
      </c>
      <c r="AI5959">
        <f t="shared" si="413"/>
        <v>43.674136735509371</v>
      </c>
      <c r="AJ5959">
        <f t="shared" si="415"/>
        <v>3</v>
      </c>
    </row>
    <row r="5960" spans="14:36" x14ac:dyDescent="0.35">
      <c r="N5960">
        <v>4.4974714000000002</v>
      </c>
      <c r="O5960">
        <v>7.7999999999999999E-6</v>
      </c>
      <c r="P5960">
        <f t="shared" si="412"/>
        <v>37.873078515189349</v>
      </c>
      <c r="Q5960">
        <f t="shared" si="414"/>
        <v>3</v>
      </c>
      <c r="AG5960">
        <v>5.2039550999999999</v>
      </c>
      <c r="AH5960">
        <v>0</v>
      </c>
      <c r="AI5960">
        <f t="shared" si="413"/>
        <v>43.822357623401459</v>
      </c>
      <c r="AJ5960">
        <f t="shared" si="415"/>
        <v>3</v>
      </c>
    </row>
    <row r="5961" spans="14:36" x14ac:dyDescent="0.35">
      <c r="N5961">
        <v>4.5154148999999997</v>
      </c>
      <c r="O5961">
        <v>6.9999999999999999E-6</v>
      </c>
      <c r="P5961">
        <f t="shared" si="412"/>
        <v>38.024180217434143</v>
      </c>
      <c r="Q5961">
        <f t="shared" si="414"/>
        <v>3</v>
      </c>
      <c r="AG5961">
        <v>5.2215594000000003</v>
      </c>
      <c r="AH5961">
        <v>0</v>
      </c>
      <c r="AI5961">
        <f t="shared" si="413"/>
        <v>43.970602932110921</v>
      </c>
      <c r="AJ5961">
        <f t="shared" si="415"/>
        <v>3</v>
      </c>
    </row>
    <row r="5962" spans="14:36" x14ac:dyDescent="0.35">
      <c r="N5962">
        <v>4.5333617999999998</v>
      </c>
      <c r="O5962">
        <v>6.1E-6</v>
      </c>
      <c r="P5962">
        <f t="shared" si="412"/>
        <v>38.175310550982068</v>
      </c>
      <c r="Q5962">
        <f t="shared" si="414"/>
        <v>3</v>
      </c>
      <c r="AG5962">
        <v>5.2391664999999996</v>
      </c>
      <c r="AH5962">
        <v>0</v>
      </c>
      <c r="AI5962">
        <f t="shared" si="413"/>
        <v>44.118871819540587</v>
      </c>
      <c r="AJ5962">
        <f t="shared" si="415"/>
        <v>3</v>
      </c>
    </row>
    <row r="5963" spans="14:36" x14ac:dyDescent="0.35">
      <c r="N5963">
        <v>4.5513123000000002</v>
      </c>
      <c r="O5963">
        <v>7.0999999999999998E-6</v>
      </c>
      <c r="P5963">
        <f t="shared" si="412"/>
        <v>38.326471200027427</v>
      </c>
      <c r="Q5963">
        <f t="shared" si="414"/>
        <v>3</v>
      </c>
      <c r="AG5963">
        <v>5.2567763999999997</v>
      </c>
      <c r="AH5963">
        <v>0</v>
      </c>
      <c r="AI5963">
        <f t="shared" si="413"/>
        <v>44.267164285690491</v>
      </c>
      <c r="AJ5963">
        <f t="shared" si="415"/>
        <v>3</v>
      </c>
    </row>
    <row r="5964" spans="14:36" x14ac:dyDescent="0.35">
      <c r="N5964">
        <v>4.5692662999999998</v>
      </c>
      <c r="O5964">
        <v>6.6000000000000003E-6</v>
      </c>
      <c r="P5964">
        <f t="shared" si="412"/>
        <v>38.477661322473047</v>
      </c>
      <c r="Q5964">
        <f t="shared" si="414"/>
        <v>3</v>
      </c>
      <c r="AG5964">
        <v>5.2743891999999999</v>
      </c>
      <c r="AH5964">
        <v>0</v>
      </c>
      <c r="AI5964">
        <f t="shared" si="413"/>
        <v>44.415481172657756</v>
      </c>
      <c r="AJ5964">
        <f t="shared" si="415"/>
        <v>3</v>
      </c>
    </row>
    <row r="5965" spans="14:36" x14ac:dyDescent="0.35">
      <c r="N5965">
        <v>4.5872237</v>
      </c>
      <c r="O5965">
        <v>6.2999999999999998E-6</v>
      </c>
      <c r="P5965">
        <f t="shared" si="412"/>
        <v>38.628880076221805</v>
      </c>
      <c r="Q5965">
        <f t="shared" si="414"/>
        <v>3</v>
      </c>
      <c r="AG5965">
        <v>5.2920048</v>
      </c>
      <c r="AH5965">
        <v>0</v>
      </c>
      <c r="AI5965">
        <f t="shared" si="413"/>
        <v>44.563821638345253</v>
      </c>
      <c r="AJ5965">
        <f t="shared" si="415"/>
        <v>3</v>
      </c>
    </row>
    <row r="5966" spans="14:36" x14ac:dyDescent="0.35">
      <c r="N5966">
        <v>4.6051846000000003</v>
      </c>
      <c r="O5966">
        <v>7.1999999999999997E-6</v>
      </c>
      <c r="P5966">
        <f t="shared" si="412"/>
        <v>38.780128303370837</v>
      </c>
      <c r="Q5966">
        <f t="shared" si="414"/>
        <v>3</v>
      </c>
      <c r="AG5966">
        <v>5.3096231999999999</v>
      </c>
      <c r="AH5966">
        <v>0</v>
      </c>
      <c r="AI5966">
        <f t="shared" si="413"/>
        <v>44.71218568275296</v>
      </c>
      <c r="AJ5966">
        <f t="shared" si="415"/>
        <v>3</v>
      </c>
    </row>
    <row r="5967" spans="14:36" x14ac:dyDescent="0.35">
      <c r="N5967">
        <v>4.6231489000000003</v>
      </c>
      <c r="O5967">
        <v>6.1999999999999999E-6</v>
      </c>
      <c r="P5967">
        <f t="shared" si="412"/>
        <v>38.931405161822994</v>
      </c>
      <c r="Q5967">
        <f t="shared" si="414"/>
        <v>3</v>
      </c>
      <c r="AG5967">
        <v>5.3272443999999997</v>
      </c>
      <c r="AH5967">
        <v>0</v>
      </c>
      <c r="AI5967">
        <f t="shared" si="413"/>
        <v>44.860573305880891</v>
      </c>
      <c r="AJ5967">
        <f t="shared" si="415"/>
        <v>3</v>
      </c>
    </row>
    <row r="5968" spans="14:36" x14ac:dyDescent="0.35">
      <c r="N5968">
        <v>4.6411167000000004</v>
      </c>
      <c r="O5968">
        <v>6.4999999999999996E-6</v>
      </c>
      <c r="P5968">
        <f t="shared" si="412"/>
        <v>39.082711493675426</v>
      </c>
      <c r="Q5968">
        <f t="shared" si="414"/>
        <v>3</v>
      </c>
      <c r="AG5968">
        <v>5.3448682999999999</v>
      </c>
      <c r="AH5968">
        <v>0</v>
      </c>
      <c r="AI5968">
        <f t="shared" si="413"/>
        <v>45.008983665631895</v>
      </c>
      <c r="AJ5968">
        <f t="shared" si="415"/>
        <v>3</v>
      </c>
    </row>
    <row r="5969" spans="14:36" x14ac:dyDescent="0.35">
      <c r="N5969">
        <v>4.6590879000000003</v>
      </c>
      <c r="O5969">
        <v>5.8000000000000004E-6</v>
      </c>
      <c r="P5969">
        <f t="shared" si="412"/>
        <v>39.234046456830981</v>
      </c>
      <c r="Q5969">
        <f t="shared" si="414"/>
        <v>3</v>
      </c>
      <c r="AG5969">
        <v>5.3624951000000003</v>
      </c>
      <c r="AH5969">
        <v>0</v>
      </c>
      <c r="AI5969">
        <f t="shared" si="413"/>
        <v>45.157418446200275</v>
      </c>
      <c r="AJ5969">
        <f t="shared" si="415"/>
        <v>3</v>
      </c>
    </row>
    <row r="5970" spans="14:36" x14ac:dyDescent="0.35">
      <c r="N5970">
        <v>4.6770624999999999</v>
      </c>
      <c r="O5970">
        <v>7.1999999999999997E-6</v>
      </c>
      <c r="P5970">
        <f t="shared" si="412"/>
        <v>39.385410051289661</v>
      </c>
      <c r="Q5970">
        <f t="shared" si="414"/>
        <v>3</v>
      </c>
      <c r="AG5970">
        <v>5.3801246000000003</v>
      </c>
      <c r="AH5970">
        <v>0</v>
      </c>
      <c r="AI5970">
        <f t="shared" si="413"/>
        <v>45.305875963391721</v>
      </c>
      <c r="AJ5970">
        <f t="shared" si="415"/>
        <v>3</v>
      </c>
    </row>
    <row r="5971" spans="14:36" x14ac:dyDescent="0.35">
      <c r="N5971">
        <v>4.6950403999999999</v>
      </c>
      <c r="O5971">
        <v>6.2999999999999998E-6</v>
      </c>
      <c r="P5971">
        <f t="shared" si="412"/>
        <v>39.53680143495432</v>
      </c>
      <c r="Q5971">
        <f t="shared" si="414"/>
        <v>3</v>
      </c>
      <c r="AG5971">
        <v>5.3977569000000001</v>
      </c>
      <c r="AH5971">
        <v>0</v>
      </c>
      <c r="AI5971">
        <f t="shared" si="413"/>
        <v>45.454357059303383</v>
      </c>
      <c r="AJ5971">
        <f t="shared" si="415"/>
        <v>3</v>
      </c>
    </row>
    <row r="5972" spans="14:36" x14ac:dyDescent="0.35">
      <c r="N5972">
        <v>4.7130216999999996</v>
      </c>
      <c r="O5972">
        <v>6.1E-6</v>
      </c>
      <c r="P5972">
        <f t="shared" si="412"/>
        <v>39.688221449922096</v>
      </c>
      <c r="Q5972">
        <f t="shared" si="414"/>
        <v>3</v>
      </c>
      <c r="AG5972">
        <v>5.4153919000000004</v>
      </c>
      <c r="AH5972">
        <v>0</v>
      </c>
      <c r="AI5972">
        <f t="shared" si="413"/>
        <v>45.60286089183812</v>
      </c>
      <c r="AJ5972">
        <f t="shared" si="415"/>
        <v>3</v>
      </c>
    </row>
    <row r="5973" spans="14:36" x14ac:dyDescent="0.35">
      <c r="N5973">
        <v>4.7310064000000001</v>
      </c>
      <c r="O5973">
        <v>6.9999999999999999E-6</v>
      </c>
      <c r="P5973">
        <f t="shared" si="412"/>
        <v>39.839670096193011</v>
      </c>
      <c r="Q5973">
        <f t="shared" si="414"/>
        <v>3</v>
      </c>
      <c r="AG5973">
        <v>5.4330296999999996</v>
      </c>
      <c r="AH5973">
        <v>0</v>
      </c>
      <c r="AI5973">
        <f t="shared" si="413"/>
        <v>45.751388303093073</v>
      </c>
      <c r="AJ5973">
        <f t="shared" si="415"/>
        <v>3</v>
      </c>
    </row>
    <row r="5974" spans="14:36" x14ac:dyDescent="0.35">
      <c r="N5974">
        <v>4.7489943999999999</v>
      </c>
      <c r="O5974">
        <v>6.1E-6</v>
      </c>
      <c r="P5974">
        <f t="shared" si="412"/>
        <v>39.991146531669891</v>
      </c>
      <c r="Q5974">
        <f t="shared" si="414"/>
        <v>3</v>
      </c>
      <c r="AG5974">
        <v>5.4506702000000002</v>
      </c>
      <c r="AH5974">
        <v>0</v>
      </c>
      <c r="AI5974">
        <f t="shared" si="413"/>
        <v>45.899938450971106</v>
      </c>
      <c r="AJ5974">
        <f t="shared" si="415"/>
        <v>3</v>
      </c>
    </row>
    <row r="5975" spans="14:36" x14ac:dyDescent="0.35">
      <c r="N5975">
        <v>4.7669857999999996</v>
      </c>
      <c r="O5975">
        <v>6.4999999999999996E-6</v>
      </c>
      <c r="P5975">
        <f t="shared" si="412"/>
        <v>40.142651598449895</v>
      </c>
      <c r="Q5975">
        <f t="shared" si="414"/>
        <v>3</v>
      </c>
      <c r="AG5975">
        <v>5.4683134000000004</v>
      </c>
      <c r="AH5975">
        <v>0</v>
      </c>
      <c r="AI5975">
        <f t="shared" si="413"/>
        <v>46.048511335472206</v>
      </c>
      <c r="AJ5975">
        <f t="shared" si="415"/>
        <v>3</v>
      </c>
    </row>
    <row r="5976" spans="14:36" x14ac:dyDescent="0.35">
      <c r="N5976">
        <v>4.7849804000000002</v>
      </c>
      <c r="O5976">
        <v>5.6999999999999996E-6</v>
      </c>
      <c r="P5976">
        <f t="shared" si="412"/>
        <v>40.294183612338735</v>
      </c>
      <c r="Q5976">
        <f t="shared" si="414"/>
        <v>3</v>
      </c>
      <c r="AG5976">
        <v>5.4859593000000002</v>
      </c>
      <c r="AH5976">
        <v>0</v>
      </c>
      <c r="AI5976">
        <f t="shared" si="413"/>
        <v>46.197106956596372</v>
      </c>
      <c r="AJ5976">
        <f t="shared" si="415"/>
        <v>3</v>
      </c>
    </row>
    <row r="5977" spans="14:36" x14ac:dyDescent="0.35">
      <c r="N5977">
        <v>4.8029783999999998</v>
      </c>
      <c r="O5977">
        <v>6.9999999999999999E-6</v>
      </c>
      <c r="P5977">
        <f t="shared" si="412"/>
        <v>40.445744257530691</v>
      </c>
      <c r="Q5977">
        <f t="shared" si="414"/>
        <v>3</v>
      </c>
      <c r="AG5977">
        <v>5.5036079000000004</v>
      </c>
      <c r="AH5977">
        <v>0</v>
      </c>
      <c r="AI5977">
        <f t="shared" si="413"/>
        <v>46.345725314343611</v>
      </c>
      <c r="AJ5977">
        <f t="shared" si="415"/>
        <v>3</v>
      </c>
    </row>
    <row r="5978" spans="14:36" x14ac:dyDescent="0.35">
      <c r="N5978">
        <v>4.8209796999999996</v>
      </c>
      <c r="O5978">
        <v>6.0000000000000002E-6</v>
      </c>
      <c r="P5978">
        <f t="shared" si="412"/>
        <v>40.597332691928621</v>
      </c>
      <c r="Q5978">
        <f t="shared" si="414"/>
        <v>3</v>
      </c>
      <c r="AG5978">
        <v>5.5212592000000003</v>
      </c>
      <c r="AH5978">
        <v>0</v>
      </c>
      <c r="AI5978">
        <f t="shared" si="413"/>
        <v>46.494366408713915</v>
      </c>
      <c r="AJ5978">
        <f t="shared" si="415"/>
        <v>3</v>
      </c>
    </row>
    <row r="5979" spans="14:36" x14ac:dyDescent="0.35">
      <c r="N5979">
        <v>4.8389841999999996</v>
      </c>
      <c r="O5979">
        <v>6.1E-6</v>
      </c>
      <c r="P5979">
        <f t="shared" si="412"/>
        <v>40.748948073435379</v>
      </c>
      <c r="Q5979">
        <f t="shared" si="414"/>
        <v>3</v>
      </c>
      <c r="AG5979">
        <v>5.5389131999999996</v>
      </c>
      <c r="AH5979">
        <v>0</v>
      </c>
      <c r="AI5979">
        <f t="shared" si="413"/>
        <v>46.643030239707286</v>
      </c>
      <c r="AJ5979">
        <f t="shared" si="415"/>
        <v>3</v>
      </c>
    </row>
    <row r="5980" spans="14:36" x14ac:dyDescent="0.35">
      <c r="N5980">
        <v>4.856992</v>
      </c>
      <c r="O5980">
        <v>6.7000000000000002E-6</v>
      </c>
      <c r="P5980">
        <f t="shared" si="412"/>
        <v>40.90059124414811</v>
      </c>
      <c r="Q5980">
        <f t="shared" si="414"/>
        <v>3</v>
      </c>
      <c r="AG5980">
        <v>5.5565699000000004</v>
      </c>
      <c r="AH5980">
        <v>0</v>
      </c>
      <c r="AI5980">
        <f t="shared" si="413"/>
        <v>46.791716807323745</v>
      </c>
      <c r="AJ5980">
        <f t="shared" si="415"/>
        <v>3</v>
      </c>
    </row>
    <row r="5981" spans="14:36" x14ac:dyDescent="0.35">
      <c r="N5981">
        <v>4.8750030000000004</v>
      </c>
      <c r="O5981">
        <v>6.1E-6</v>
      </c>
      <c r="P5981">
        <f t="shared" si="412"/>
        <v>41.05226136196967</v>
      </c>
      <c r="Q5981">
        <f t="shared" si="414"/>
        <v>3</v>
      </c>
      <c r="AG5981">
        <v>5.5742292000000004</v>
      </c>
      <c r="AH5981">
        <v>0</v>
      </c>
      <c r="AI5981">
        <f t="shared" si="413"/>
        <v>46.940425269466111</v>
      </c>
      <c r="AJ5981">
        <f t="shared" si="415"/>
        <v>3</v>
      </c>
    </row>
    <row r="5982" spans="14:36" x14ac:dyDescent="0.35">
      <c r="N5982">
        <v>4.8930172000000001</v>
      </c>
      <c r="O5982">
        <v>6.7000000000000002E-6</v>
      </c>
      <c r="P5982">
        <f t="shared" si="412"/>
        <v>41.203958426900044</v>
      </c>
      <c r="Q5982">
        <f t="shared" si="414"/>
        <v>3</v>
      </c>
      <c r="AG5982">
        <v>5.5918912000000001</v>
      </c>
      <c r="AH5982">
        <v>0</v>
      </c>
      <c r="AI5982">
        <f t="shared" si="413"/>
        <v>47.089156468231543</v>
      </c>
      <c r="AJ5982">
        <f t="shared" si="415"/>
        <v>3</v>
      </c>
    </row>
    <row r="5983" spans="14:36" x14ac:dyDescent="0.35">
      <c r="N5983">
        <v>4.9110347000000001</v>
      </c>
      <c r="O5983">
        <v>5.8000000000000004E-6</v>
      </c>
      <c r="P5983">
        <f t="shared" si="412"/>
        <v>41.355683281036399</v>
      </c>
      <c r="Q5983">
        <f t="shared" si="414"/>
        <v>3</v>
      </c>
      <c r="AG5983">
        <v>5.6095557999999999</v>
      </c>
      <c r="AH5983">
        <v>0</v>
      </c>
      <c r="AI5983">
        <f t="shared" si="413"/>
        <v>47.237909561522905</v>
      </c>
      <c r="AJ5983">
        <f t="shared" si="415"/>
        <v>3</v>
      </c>
    </row>
    <row r="5984" spans="14:36" x14ac:dyDescent="0.35">
      <c r="N5984">
        <v>4.9290554000000002</v>
      </c>
      <c r="O5984">
        <v>7.4000000000000003E-6</v>
      </c>
      <c r="P5984">
        <f t="shared" si="412"/>
        <v>41.507435082281582</v>
      </c>
      <c r="Q5984">
        <f t="shared" si="414"/>
        <v>3</v>
      </c>
      <c r="AG5984">
        <v>5.6272231000000001</v>
      </c>
      <c r="AH5984">
        <v>0</v>
      </c>
      <c r="AI5984">
        <f t="shared" si="413"/>
        <v>47.386685391437332</v>
      </c>
      <c r="AJ5984">
        <f t="shared" si="415"/>
        <v>3</v>
      </c>
    </row>
    <row r="5985" spans="14:36" x14ac:dyDescent="0.35">
      <c r="N5985">
        <v>4.9470793000000004</v>
      </c>
      <c r="O5985">
        <v>7.5000000000000002E-6</v>
      </c>
      <c r="P5985">
        <f t="shared" si="412"/>
        <v>41.659213830635586</v>
      </c>
      <c r="Q5985">
        <f t="shared" si="414"/>
        <v>3</v>
      </c>
      <c r="AG5985">
        <v>5.6448929999999997</v>
      </c>
      <c r="AH5985">
        <v>0</v>
      </c>
      <c r="AI5985">
        <f t="shared" si="413"/>
        <v>47.535483115877675</v>
      </c>
      <c r="AJ5985">
        <f t="shared" si="415"/>
        <v>3</v>
      </c>
    </row>
    <row r="5986" spans="14:36" x14ac:dyDescent="0.35">
      <c r="N5986">
        <v>4.9651063000000004</v>
      </c>
      <c r="O5986">
        <v>6.3999999999999997E-6</v>
      </c>
      <c r="P5986">
        <f t="shared" si="412"/>
        <v>41.811018684001262</v>
      </c>
      <c r="Q5986">
        <f t="shared" si="414"/>
        <v>3</v>
      </c>
      <c r="AG5986">
        <v>5.6625655000000004</v>
      </c>
      <c r="AH5986">
        <v>0</v>
      </c>
      <c r="AI5986">
        <f t="shared" si="413"/>
        <v>47.684302734843946</v>
      </c>
      <c r="AJ5986">
        <f t="shared" si="415"/>
        <v>3</v>
      </c>
    </row>
    <row r="5987" spans="14:36" x14ac:dyDescent="0.35">
      <c r="N5987">
        <v>4.9831365999999999</v>
      </c>
      <c r="O5987">
        <v>6.1E-6</v>
      </c>
      <c r="P5987">
        <f t="shared" si="412"/>
        <v>41.962851326572903</v>
      </c>
      <c r="Q5987">
        <f t="shared" si="414"/>
        <v>3</v>
      </c>
      <c r="AG5987">
        <v>5.6802406000000003</v>
      </c>
      <c r="AH5987">
        <v>0</v>
      </c>
      <c r="AI5987">
        <f t="shared" si="413"/>
        <v>47.833144248336133</v>
      </c>
      <c r="AJ5987">
        <f t="shared" si="415"/>
        <v>3</v>
      </c>
    </row>
    <row r="5988" spans="14:36" x14ac:dyDescent="0.35">
      <c r="N5988">
        <v>5.0011700000000001</v>
      </c>
      <c r="O5988">
        <v>6.8000000000000001E-6</v>
      </c>
      <c r="P5988">
        <f t="shared" si="412"/>
        <v>42.114710074156228</v>
      </c>
      <c r="Q5988">
        <f t="shared" si="414"/>
        <v>3</v>
      </c>
      <c r="AG5988">
        <v>5.6979183000000004</v>
      </c>
      <c r="AH5988">
        <v>0</v>
      </c>
      <c r="AI5988">
        <f t="shared" si="413"/>
        <v>47.982007656354241</v>
      </c>
      <c r="AJ5988">
        <f t="shared" si="415"/>
        <v>3</v>
      </c>
    </row>
    <row r="5989" spans="14:36" x14ac:dyDescent="0.35">
      <c r="N5989">
        <v>5.0192065000000001</v>
      </c>
      <c r="O5989">
        <v>5.6999999999999996E-6</v>
      </c>
      <c r="P5989">
        <f t="shared" si="412"/>
        <v>42.266594926751225</v>
      </c>
      <c r="Q5989">
        <f t="shared" si="414"/>
        <v>3</v>
      </c>
      <c r="AG5989">
        <v>5.7155987000000001</v>
      </c>
      <c r="AH5989">
        <v>0</v>
      </c>
      <c r="AI5989">
        <f t="shared" si="413"/>
        <v>48.130893800995416</v>
      </c>
      <c r="AJ5989">
        <f t="shared" si="415"/>
        <v>3</v>
      </c>
    </row>
    <row r="5990" spans="14:36" x14ac:dyDescent="0.35">
      <c r="N5990">
        <v>5.0372462000000002</v>
      </c>
      <c r="O5990">
        <v>5.9000000000000003E-6</v>
      </c>
      <c r="P5990">
        <f t="shared" si="412"/>
        <v>42.41850672645505</v>
      </c>
      <c r="Q5990">
        <f t="shared" si="414"/>
        <v>3</v>
      </c>
      <c r="AG5990">
        <v>5.7332815999999998</v>
      </c>
      <c r="AH5990">
        <v>0</v>
      </c>
      <c r="AI5990">
        <f t="shared" si="413"/>
        <v>48.279800998065362</v>
      </c>
      <c r="AJ5990">
        <f t="shared" si="415"/>
        <v>3</v>
      </c>
    </row>
    <row r="5991" spans="14:36" x14ac:dyDescent="0.35">
      <c r="N5991">
        <v>5.0552888999999999</v>
      </c>
      <c r="O5991">
        <v>6.1999999999999999E-6</v>
      </c>
      <c r="P5991">
        <f t="shared" si="412"/>
        <v>42.570443789073387</v>
      </c>
      <c r="Q5991">
        <f t="shared" si="414"/>
        <v>3</v>
      </c>
      <c r="AG5991">
        <v>5.7509670000000002</v>
      </c>
      <c r="AH5991">
        <v>0</v>
      </c>
      <c r="AI5991">
        <f t="shared" si="413"/>
        <v>48.428729247564078</v>
      </c>
      <c r="AJ5991">
        <f t="shared" si="415"/>
        <v>3</v>
      </c>
    </row>
    <row r="5992" spans="14:36" x14ac:dyDescent="0.35">
      <c r="N5992">
        <v>5.0733347999999996</v>
      </c>
      <c r="O5992">
        <v>6.0000000000000002E-6</v>
      </c>
      <c r="P5992">
        <f t="shared" si="412"/>
        <v>42.722407798800553</v>
      </c>
      <c r="Q5992">
        <f t="shared" si="414"/>
        <v>3</v>
      </c>
      <c r="AG5992">
        <v>5.7686551000000001</v>
      </c>
      <c r="AH5992">
        <v>0</v>
      </c>
      <c r="AI5992">
        <f t="shared" si="413"/>
        <v>48.577680233685861</v>
      </c>
      <c r="AJ5992">
        <f t="shared" si="415"/>
        <v>3</v>
      </c>
    </row>
    <row r="5993" spans="14:36" x14ac:dyDescent="0.35">
      <c r="N5993">
        <v>5.0913838</v>
      </c>
      <c r="O5993">
        <v>5.6999999999999996E-6</v>
      </c>
      <c r="P5993">
        <f t="shared" si="412"/>
        <v>42.874397913539397</v>
      </c>
      <c r="Q5993">
        <f t="shared" si="414"/>
        <v>3</v>
      </c>
      <c r="AG5993">
        <v>5.7863457</v>
      </c>
      <c r="AH5993">
        <v>0</v>
      </c>
      <c r="AI5993">
        <f t="shared" si="413"/>
        <v>48.726652272236414</v>
      </c>
      <c r="AJ5993">
        <f t="shared" si="415"/>
        <v>3</v>
      </c>
    </row>
    <row r="5994" spans="14:36" x14ac:dyDescent="0.35">
      <c r="N5994">
        <v>5.1094359000000003</v>
      </c>
      <c r="O5994">
        <v>6.0000000000000002E-6</v>
      </c>
      <c r="P5994">
        <f t="shared" si="412"/>
        <v>43.026414133289911</v>
      </c>
      <c r="Q5994">
        <f t="shared" si="414"/>
        <v>3</v>
      </c>
      <c r="AG5994">
        <v>5.8040389000000001</v>
      </c>
      <c r="AH5994">
        <v>0</v>
      </c>
      <c r="AI5994">
        <f t="shared" si="413"/>
        <v>48.875646205312883</v>
      </c>
      <c r="AJ5994">
        <f t="shared" si="415"/>
        <v>3</v>
      </c>
    </row>
    <row r="5995" spans="14:36" x14ac:dyDescent="0.35">
      <c r="N5995">
        <v>5.127491</v>
      </c>
      <c r="O5995">
        <v>6.1999999999999999E-6</v>
      </c>
      <c r="P5995">
        <f t="shared" si="412"/>
        <v>43.178455615954945</v>
      </c>
      <c r="Q5995">
        <f t="shared" si="414"/>
        <v>3</v>
      </c>
      <c r="AG5995">
        <v>5.8217346000000001</v>
      </c>
      <c r="AH5995">
        <v>0</v>
      </c>
      <c r="AI5995">
        <f t="shared" si="413"/>
        <v>49.024661190818122</v>
      </c>
      <c r="AJ5995">
        <f t="shared" si="415"/>
        <v>4</v>
      </c>
    </row>
    <row r="5996" spans="14:36" x14ac:dyDescent="0.35">
      <c r="N5996">
        <v>5.1455491999999996</v>
      </c>
      <c r="O5996">
        <v>6.0000000000000002E-6</v>
      </c>
      <c r="P5996">
        <f t="shared" si="412"/>
        <v>43.33052320363165</v>
      </c>
      <c r="Q5996">
        <f t="shared" si="414"/>
        <v>3</v>
      </c>
      <c r="AG5996">
        <v>5.8394328</v>
      </c>
      <c r="AH5996">
        <v>0</v>
      </c>
      <c r="AI5996">
        <f t="shared" si="413"/>
        <v>49.173697228752133</v>
      </c>
      <c r="AJ5996">
        <f t="shared" si="415"/>
        <v>4</v>
      </c>
    </row>
    <row r="5997" spans="14:36" x14ac:dyDescent="0.35">
      <c r="N5997">
        <v>5.1636104999999999</v>
      </c>
      <c r="O5997">
        <v>6.1E-6</v>
      </c>
      <c r="P5997">
        <f t="shared" si="412"/>
        <v>43.482616896320039</v>
      </c>
      <c r="Q5997">
        <f t="shared" si="414"/>
        <v>3</v>
      </c>
      <c r="AG5997">
        <v>5.8571336000000001</v>
      </c>
      <c r="AH5997">
        <v>0</v>
      </c>
      <c r="AI5997">
        <f t="shared" si="413"/>
        <v>49.322755161212065</v>
      </c>
      <c r="AJ5997">
        <f t="shared" si="415"/>
        <v>4</v>
      </c>
    </row>
    <row r="5998" spans="14:36" x14ac:dyDescent="0.35">
      <c r="N5998">
        <v>5.1816747999999997</v>
      </c>
      <c r="O5998">
        <v>6.1999999999999999E-6</v>
      </c>
      <c r="P5998">
        <f t="shared" si="412"/>
        <v>43.63473585192294</v>
      </c>
      <c r="Q5998">
        <f t="shared" si="414"/>
        <v>3</v>
      </c>
      <c r="AG5998">
        <v>5.8748367999999997</v>
      </c>
      <c r="AH5998">
        <v>0</v>
      </c>
      <c r="AI5998">
        <f t="shared" si="413"/>
        <v>49.47183330400361</v>
      </c>
      <c r="AJ5998">
        <f t="shared" si="415"/>
        <v>4</v>
      </c>
    </row>
    <row r="5999" spans="14:36" x14ac:dyDescent="0.35">
      <c r="N5999">
        <v>5.1997420999999999</v>
      </c>
      <c r="O5999">
        <v>6.1999999999999999E-6</v>
      </c>
      <c r="P5999">
        <f t="shared" si="412"/>
        <v>43.786880070440368</v>
      </c>
      <c r="Q5999">
        <f t="shared" si="414"/>
        <v>3</v>
      </c>
      <c r="AG5999">
        <v>5.8925425999999996</v>
      </c>
      <c r="AH5999">
        <v>0</v>
      </c>
      <c r="AI5999">
        <f t="shared" si="413"/>
        <v>49.620933341321077</v>
      </c>
      <c r="AJ5999">
        <f t="shared" si="415"/>
        <v>4</v>
      </c>
    </row>
    <row r="6000" spans="14:36" x14ac:dyDescent="0.35">
      <c r="N6000">
        <v>5.2178123999999997</v>
      </c>
      <c r="O6000">
        <v>6.2999999999999998E-6</v>
      </c>
      <c r="P6000">
        <f t="shared" si="412"/>
        <v>43.939049551872316</v>
      </c>
      <c r="Q6000">
        <f t="shared" si="414"/>
        <v>3</v>
      </c>
      <c r="AG6000">
        <v>5.9102509000000003</v>
      </c>
      <c r="AH6000">
        <v>0</v>
      </c>
      <c r="AI6000">
        <f t="shared" si="413"/>
        <v>49.770054431067315</v>
      </c>
      <c r="AJ6000">
        <f t="shared" si="415"/>
        <v>4</v>
      </c>
    </row>
    <row r="6001" spans="14:36" x14ac:dyDescent="0.35">
      <c r="N6001">
        <v>5.2358856999999999</v>
      </c>
      <c r="O6001">
        <v>6.4999999999999996E-6</v>
      </c>
      <c r="P6001">
        <f t="shared" si="412"/>
        <v>44.09124429621879</v>
      </c>
      <c r="Q6001">
        <f t="shared" si="414"/>
        <v>3</v>
      </c>
      <c r="AG6001">
        <v>5.9279617</v>
      </c>
      <c r="AH6001">
        <v>0</v>
      </c>
      <c r="AI6001">
        <f t="shared" si="413"/>
        <v>49.919196573242317</v>
      </c>
      <c r="AJ6001">
        <f t="shared" si="415"/>
        <v>4</v>
      </c>
    </row>
    <row r="6002" spans="14:36" x14ac:dyDescent="0.35">
      <c r="N6002">
        <v>5.2539620999999999</v>
      </c>
      <c r="O6002">
        <v>6.2999999999999998E-6</v>
      </c>
      <c r="P6002">
        <f t="shared" si="412"/>
        <v>44.243465145576934</v>
      </c>
      <c r="Q6002">
        <f t="shared" si="414"/>
        <v>3</v>
      </c>
      <c r="AG6002">
        <v>5.9456749999999996</v>
      </c>
      <c r="AH6002">
        <v>0</v>
      </c>
      <c r="AI6002">
        <f t="shared" si="413"/>
        <v>50.06835976784609</v>
      </c>
      <c r="AJ6002">
        <f t="shared" si="415"/>
        <v>4</v>
      </c>
    </row>
    <row r="6003" spans="14:36" x14ac:dyDescent="0.35">
      <c r="N6003">
        <v>5.2720414</v>
      </c>
      <c r="O6003">
        <v>6.4999999999999996E-6</v>
      </c>
      <c r="P6003">
        <f t="shared" si="412"/>
        <v>44.395710415752454</v>
      </c>
      <c r="Q6003">
        <f t="shared" si="414"/>
        <v>3</v>
      </c>
      <c r="AG6003">
        <v>5.9633906999999997</v>
      </c>
      <c r="AH6003">
        <v>0</v>
      </c>
      <c r="AI6003">
        <f t="shared" si="413"/>
        <v>50.217543172781482</v>
      </c>
      <c r="AJ6003">
        <f t="shared" si="415"/>
        <v>4</v>
      </c>
    </row>
    <row r="6004" spans="14:36" x14ac:dyDescent="0.35">
      <c r="N6004">
        <v>5.2901236000000003</v>
      </c>
      <c r="O6004">
        <v>6.9999999999999999E-6</v>
      </c>
      <c r="P6004">
        <f t="shared" si="412"/>
        <v>44.547980106745349</v>
      </c>
      <c r="Q6004">
        <f t="shared" si="414"/>
        <v>3</v>
      </c>
      <c r="AG6004">
        <v>5.981109</v>
      </c>
      <c r="AH6004">
        <v>0</v>
      </c>
      <c r="AI6004">
        <f t="shared" si="413"/>
        <v>50.36674847224279</v>
      </c>
      <c r="AJ6004">
        <f t="shared" si="415"/>
        <v>4</v>
      </c>
    </row>
    <row r="6005" spans="14:36" x14ac:dyDescent="0.35">
      <c r="N6005">
        <v>5.3082089000000003</v>
      </c>
      <c r="O6005">
        <v>6.4999999999999996E-6</v>
      </c>
      <c r="P6005">
        <f t="shared" si="412"/>
        <v>44.700275902749908</v>
      </c>
      <c r="Q6005">
        <f t="shared" si="414"/>
        <v>3</v>
      </c>
      <c r="AG6005">
        <v>5.9988295999999997</v>
      </c>
      <c r="AH6005">
        <v>0</v>
      </c>
      <c r="AI6005">
        <f t="shared" si="413"/>
        <v>50.515973139938566</v>
      </c>
      <c r="AJ6005">
        <f t="shared" si="415"/>
        <v>4</v>
      </c>
    </row>
    <row r="6006" spans="14:36" x14ac:dyDescent="0.35">
      <c r="N6006">
        <v>5.3262970000000003</v>
      </c>
      <c r="O6006">
        <v>6.9E-6</v>
      </c>
      <c r="P6006">
        <f t="shared" si="412"/>
        <v>44.852595277474691</v>
      </c>
      <c r="Q6006">
        <f t="shared" si="414"/>
        <v>3</v>
      </c>
      <c r="AG6006">
        <v>6.0165528000000004</v>
      </c>
      <c r="AH6006">
        <v>0</v>
      </c>
      <c r="AI6006">
        <f t="shared" si="413"/>
        <v>50.665219702160272</v>
      </c>
      <c r="AJ6006">
        <f t="shared" si="415"/>
        <v>4</v>
      </c>
    </row>
    <row r="6007" spans="14:36" x14ac:dyDescent="0.35">
      <c r="N6007">
        <v>5.3443880999999998</v>
      </c>
      <c r="O6007">
        <v>6.7000000000000002E-6</v>
      </c>
      <c r="P6007">
        <f t="shared" si="412"/>
        <v>45.004939915113994</v>
      </c>
      <c r="Q6007">
        <f t="shared" si="414"/>
        <v>3</v>
      </c>
      <c r="AG6007">
        <v>6.0342783999999998</v>
      </c>
      <c r="AH6007">
        <v>0</v>
      </c>
      <c r="AI6007">
        <f t="shared" si="413"/>
        <v>50.814486474713583</v>
      </c>
      <c r="AJ6007">
        <f t="shared" si="415"/>
        <v>4</v>
      </c>
    </row>
    <row r="6008" spans="14:36" x14ac:dyDescent="0.35">
      <c r="N6008">
        <v>5.3624821999999996</v>
      </c>
      <c r="O6008">
        <v>6.1E-6</v>
      </c>
      <c r="P6008">
        <f t="shared" si="412"/>
        <v>45.157309815667823</v>
      </c>
      <c r="Q6008">
        <f t="shared" si="414"/>
        <v>3</v>
      </c>
      <c r="AG6008">
        <v>6.0520063999999998</v>
      </c>
      <c r="AH6008">
        <v>0</v>
      </c>
      <c r="AI6008">
        <f t="shared" si="413"/>
        <v>50.963773457598514</v>
      </c>
      <c r="AJ6008">
        <f t="shared" si="415"/>
        <v>4</v>
      </c>
    </row>
    <row r="6009" spans="14:36" x14ac:dyDescent="0.35">
      <c r="N6009">
        <v>5.3805791000000003</v>
      </c>
      <c r="O6009">
        <v>5.5999999999999997E-6</v>
      </c>
      <c r="P6009">
        <f t="shared" si="412"/>
        <v>45.309703294941876</v>
      </c>
      <c r="Q6009">
        <f t="shared" si="414"/>
        <v>3</v>
      </c>
      <c r="AG6009">
        <v>6.0697368999999997</v>
      </c>
      <c r="AH6009">
        <v>0</v>
      </c>
      <c r="AI6009">
        <f t="shared" si="413"/>
        <v>51.113081492912215</v>
      </c>
      <c r="AJ6009">
        <f t="shared" si="415"/>
        <v>4</v>
      </c>
    </row>
    <row r="6010" spans="14:36" x14ac:dyDescent="0.35">
      <c r="N6010">
        <v>5.3986789999999996</v>
      </c>
      <c r="O6010">
        <v>5.8000000000000004E-6</v>
      </c>
      <c r="P6010">
        <f t="shared" si="412"/>
        <v>45.462122037130442</v>
      </c>
      <c r="Q6010">
        <f t="shared" si="414"/>
        <v>3</v>
      </c>
      <c r="AG6010">
        <v>6.0874698</v>
      </c>
      <c r="AH6010">
        <v>0</v>
      </c>
      <c r="AI6010">
        <f t="shared" si="413"/>
        <v>51.262409738557537</v>
      </c>
      <c r="AJ6010">
        <f t="shared" si="415"/>
        <v>4</v>
      </c>
    </row>
    <row r="6011" spans="14:36" x14ac:dyDescent="0.35">
      <c r="N6011">
        <v>5.4167817999999999</v>
      </c>
      <c r="O6011">
        <v>6.0000000000000002E-6</v>
      </c>
      <c r="P6011">
        <f t="shared" si="412"/>
        <v>45.61456520013639</v>
      </c>
      <c r="Q6011">
        <f t="shared" si="414"/>
        <v>3</v>
      </c>
      <c r="AG6011">
        <v>6.1052051000000001</v>
      </c>
      <c r="AH6011">
        <v>0</v>
      </c>
      <c r="AI6011">
        <f t="shared" si="413"/>
        <v>51.411758194534478</v>
      </c>
      <c r="AJ6011">
        <f t="shared" si="415"/>
        <v>4</v>
      </c>
    </row>
    <row r="6012" spans="14:36" x14ac:dyDescent="0.35">
      <c r="N6012">
        <v>5.4348874</v>
      </c>
      <c r="O6012">
        <v>5.4999999999999999E-6</v>
      </c>
      <c r="P6012">
        <f t="shared" si="412"/>
        <v>45.767031941862555</v>
      </c>
      <c r="Q6012">
        <f t="shared" si="414"/>
        <v>3</v>
      </c>
      <c r="AG6012">
        <v>6.1229427999999997</v>
      </c>
      <c r="AH6012">
        <v>0</v>
      </c>
      <c r="AI6012">
        <f t="shared" si="413"/>
        <v>51.561126860843032</v>
      </c>
      <c r="AJ6012">
        <f t="shared" si="415"/>
        <v>4</v>
      </c>
    </row>
    <row r="6013" spans="14:36" x14ac:dyDescent="0.35">
      <c r="N6013">
        <v>5.4529959000000003</v>
      </c>
      <c r="O6013">
        <v>6.0000000000000002E-6</v>
      </c>
      <c r="P6013">
        <f t="shared" si="412"/>
        <v>45.919523104406096</v>
      </c>
      <c r="Q6013">
        <f t="shared" si="414"/>
        <v>3</v>
      </c>
      <c r="AG6013">
        <v>6.1406828999999998</v>
      </c>
      <c r="AH6013">
        <v>0</v>
      </c>
      <c r="AI6013">
        <f t="shared" si="413"/>
        <v>51.710515737483206</v>
      </c>
      <c r="AJ6013">
        <f t="shared" si="415"/>
        <v>4</v>
      </c>
    </row>
    <row r="6014" spans="14:36" x14ac:dyDescent="0.35">
      <c r="N6014">
        <v>5.4711072999999999</v>
      </c>
      <c r="O6014">
        <v>6.0000000000000002E-6</v>
      </c>
      <c r="P6014">
        <f t="shared" si="412"/>
        <v>46.072038687766998</v>
      </c>
      <c r="Q6014">
        <f t="shared" si="414"/>
        <v>3</v>
      </c>
      <c r="AG6014">
        <v>6.1584253999999996</v>
      </c>
      <c r="AH6014">
        <v>0</v>
      </c>
      <c r="AI6014">
        <f t="shared" si="413"/>
        <v>51.859924824454993</v>
      </c>
      <c r="AJ6014">
        <f t="shared" si="415"/>
        <v>4</v>
      </c>
    </row>
    <row r="6015" spans="14:36" x14ac:dyDescent="0.35">
      <c r="N6015">
        <v>5.4892215000000002</v>
      </c>
      <c r="O6015">
        <v>6.6000000000000003E-6</v>
      </c>
      <c r="P6015">
        <f t="shared" si="412"/>
        <v>46.224577849848131</v>
      </c>
      <c r="Q6015">
        <f t="shared" si="414"/>
        <v>3</v>
      </c>
      <c r="AG6015">
        <v>6.1761702999999999</v>
      </c>
      <c r="AH6015">
        <v>0</v>
      </c>
      <c r="AI6015">
        <f t="shared" si="413"/>
        <v>52.009354121758406</v>
      </c>
      <c r="AJ6015">
        <f t="shared" si="415"/>
        <v>4</v>
      </c>
    </row>
    <row r="6016" spans="14:36" x14ac:dyDescent="0.35">
      <c r="N6016">
        <v>5.5073385999999998</v>
      </c>
      <c r="O6016">
        <v>6.2999999999999998E-6</v>
      </c>
      <c r="P6016">
        <f t="shared" si="412"/>
        <v>46.377141432746626</v>
      </c>
      <c r="Q6016">
        <f t="shared" si="414"/>
        <v>3</v>
      </c>
      <c r="AG6016">
        <v>6.1939175999999998</v>
      </c>
      <c r="AH6016">
        <v>0</v>
      </c>
      <c r="AI6016">
        <f t="shared" si="413"/>
        <v>52.158803629393432</v>
      </c>
      <c r="AJ6016">
        <f t="shared" si="415"/>
        <v>4</v>
      </c>
    </row>
    <row r="6017" spans="14:36" x14ac:dyDescent="0.35">
      <c r="N6017">
        <v>5.5254585000000001</v>
      </c>
      <c r="O6017">
        <v>6.8000000000000001E-6</v>
      </c>
      <c r="P6017">
        <f t="shared" si="412"/>
        <v>46.529728594365352</v>
      </c>
      <c r="Q6017">
        <f t="shared" si="414"/>
        <v>3</v>
      </c>
      <c r="AG6017">
        <v>6.2116673000000002</v>
      </c>
      <c r="AH6017">
        <v>0</v>
      </c>
      <c r="AI6017">
        <f t="shared" si="413"/>
        <v>52.308273347360085</v>
      </c>
      <c r="AJ6017">
        <f t="shared" si="415"/>
        <v>4</v>
      </c>
    </row>
    <row r="6018" spans="14:36" x14ac:dyDescent="0.35">
      <c r="N6018">
        <v>5.5435812000000002</v>
      </c>
      <c r="O6018">
        <v>6.4999999999999996E-6</v>
      </c>
      <c r="P6018">
        <f t="shared" ref="P6018:P6081" si="416">N6018*$L$4</f>
        <v>46.682339334704295</v>
      </c>
      <c r="Q6018">
        <f t="shared" si="414"/>
        <v>3</v>
      </c>
      <c r="AG6018">
        <v>6.2294193</v>
      </c>
      <c r="AH6018">
        <v>0</v>
      </c>
      <c r="AI6018">
        <f t="shared" ref="AI6018:AI6081" si="417">AG6018*$L$4</f>
        <v>52.457762433561193</v>
      </c>
      <c r="AJ6018">
        <f t="shared" si="415"/>
        <v>4</v>
      </c>
    </row>
    <row r="6019" spans="14:36" x14ac:dyDescent="0.35">
      <c r="N6019">
        <v>5.5617067999999996</v>
      </c>
      <c r="O6019">
        <v>6.9999999999999999E-6</v>
      </c>
      <c r="P6019">
        <f t="shared" si="416"/>
        <v>46.834974495860607</v>
      </c>
      <c r="Q6019">
        <f t="shared" ref="Q6019:Q6082" si="418">IF(P6019&lt;=9,1,IF(P6019&lt;=19,2,IF(P6019&lt;=49,3,4)))</f>
        <v>3</v>
      </c>
      <c r="AG6019">
        <v>6.2471737000000003</v>
      </c>
      <c r="AH6019">
        <v>0</v>
      </c>
      <c r="AI6019">
        <f t="shared" si="417"/>
        <v>52.607271730093927</v>
      </c>
      <c r="AJ6019">
        <f t="shared" ref="AJ6019:AJ6082" si="419">IF(AI6019&lt;=9,1,IF(AI6019&lt;=19,2,IF(AI6019&lt;=49,3,4)))</f>
        <v>4</v>
      </c>
    </row>
    <row r="6020" spans="14:36" x14ac:dyDescent="0.35">
      <c r="N6020">
        <v>5.5798351000000004</v>
      </c>
      <c r="O6020">
        <v>7.4000000000000003E-6</v>
      </c>
      <c r="P6020">
        <f t="shared" si="416"/>
        <v>46.987632393639998</v>
      </c>
      <c r="Q6020">
        <f t="shared" si="418"/>
        <v>3</v>
      </c>
      <c r="AG6020">
        <v>6.2649303999999999</v>
      </c>
      <c r="AH6020">
        <v>0</v>
      </c>
      <c r="AI6020">
        <f t="shared" si="417"/>
        <v>52.756800394861123</v>
      </c>
      <c r="AJ6020">
        <f t="shared" si="419"/>
        <v>4</v>
      </c>
    </row>
    <row r="6021" spans="14:36" x14ac:dyDescent="0.35">
      <c r="N6021">
        <v>5.5979663000000004</v>
      </c>
      <c r="O6021">
        <v>6.3999999999999997E-6</v>
      </c>
      <c r="P6021">
        <f t="shared" si="416"/>
        <v>47.140314712236751</v>
      </c>
      <c r="Q6021">
        <f t="shared" si="418"/>
        <v>3</v>
      </c>
      <c r="AG6021">
        <v>6.2826895</v>
      </c>
      <c r="AH6021">
        <v>0</v>
      </c>
      <c r="AI6021">
        <f t="shared" si="417"/>
        <v>52.906349269959939</v>
      </c>
      <c r="AJ6021">
        <f t="shared" si="419"/>
        <v>4</v>
      </c>
    </row>
    <row r="6022" spans="14:36" x14ac:dyDescent="0.35">
      <c r="N6022">
        <v>5.6161002</v>
      </c>
      <c r="O6022">
        <v>6.8000000000000001E-6</v>
      </c>
      <c r="P6022">
        <f t="shared" si="416"/>
        <v>47.293019767456578</v>
      </c>
      <c r="Q6022">
        <f t="shared" si="418"/>
        <v>3</v>
      </c>
      <c r="AG6022">
        <v>6.3004509000000004</v>
      </c>
      <c r="AH6022">
        <v>0</v>
      </c>
      <c r="AI6022">
        <f t="shared" si="417"/>
        <v>53.055917513293231</v>
      </c>
      <c r="AJ6022">
        <f t="shared" si="419"/>
        <v>4</v>
      </c>
    </row>
    <row r="6023" spans="14:36" x14ac:dyDescent="0.35">
      <c r="N6023">
        <v>5.6342369000000003</v>
      </c>
      <c r="O6023">
        <v>6.1E-6</v>
      </c>
      <c r="P6023">
        <f t="shared" si="416"/>
        <v>47.445748401396628</v>
      </c>
      <c r="Q6023">
        <f t="shared" si="418"/>
        <v>3</v>
      </c>
      <c r="AG6023">
        <v>6.3182147000000004</v>
      </c>
      <c r="AH6023">
        <v>0</v>
      </c>
      <c r="AI6023">
        <f t="shared" si="417"/>
        <v>53.205505966958128</v>
      </c>
      <c r="AJ6023">
        <f t="shared" si="419"/>
        <v>4</v>
      </c>
    </row>
    <row r="6024" spans="14:36" x14ac:dyDescent="0.35">
      <c r="N6024">
        <v>5.6523763999999996</v>
      </c>
      <c r="O6024">
        <v>6.1E-6</v>
      </c>
      <c r="P6024">
        <f t="shared" si="416"/>
        <v>47.598500614056888</v>
      </c>
      <c r="Q6024">
        <f t="shared" si="418"/>
        <v>3</v>
      </c>
      <c r="AG6024">
        <v>6.3359807999999997</v>
      </c>
      <c r="AH6024">
        <v>0</v>
      </c>
      <c r="AI6024">
        <f t="shared" si="417"/>
        <v>53.355113788857494</v>
      </c>
      <c r="AJ6024">
        <f t="shared" si="419"/>
        <v>4</v>
      </c>
    </row>
    <row r="6025" spans="14:36" x14ac:dyDescent="0.35">
      <c r="N6025">
        <v>5.6705186000000003</v>
      </c>
      <c r="O6025">
        <v>5.8000000000000004E-6</v>
      </c>
      <c r="P6025">
        <f t="shared" si="416"/>
        <v>47.751275563340236</v>
      </c>
      <c r="Q6025">
        <f t="shared" si="418"/>
        <v>3</v>
      </c>
      <c r="AG6025">
        <v>6.3537492000000002</v>
      </c>
      <c r="AH6025">
        <v>0</v>
      </c>
      <c r="AI6025">
        <f t="shared" si="417"/>
        <v>53.504740978991336</v>
      </c>
      <c r="AJ6025">
        <f t="shared" si="419"/>
        <v>4</v>
      </c>
    </row>
    <row r="6026" spans="14:36" x14ac:dyDescent="0.35">
      <c r="N6026">
        <v>5.6886635999999999</v>
      </c>
      <c r="O6026">
        <v>6.8000000000000001E-6</v>
      </c>
      <c r="P6026">
        <f t="shared" si="416"/>
        <v>47.904074091343794</v>
      </c>
      <c r="Q6026">
        <f t="shared" si="418"/>
        <v>3</v>
      </c>
      <c r="AG6026">
        <v>6.3715199</v>
      </c>
      <c r="AH6026">
        <v>0</v>
      </c>
      <c r="AI6026">
        <f t="shared" si="417"/>
        <v>53.654387537359632</v>
      </c>
      <c r="AJ6026">
        <f t="shared" si="419"/>
        <v>4</v>
      </c>
    </row>
    <row r="6027" spans="14:36" x14ac:dyDescent="0.35">
      <c r="N6027">
        <v>5.7068113</v>
      </c>
      <c r="O6027">
        <v>6.3999999999999997E-6</v>
      </c>
      <c r="P6027">
        <f t="shared" si="416"/>
        <v>48.056895355970425</v>
      </c>
      <c r="Q6027">
        <f t="shared" si="418"/>
        <v>3</v>
      </c>
      <c r="AG6027">
        <v>6.3892929000000001</v>
      </c>
      <c r="AH6027">
        <v>0</v>
      </c>
      <c r="AI6027">
        <f t="shared" si="417"/>
        <v>53.804053463962404</v>
      </c>
      <c r="AJ6027">
        <f t="shared" si="419"/>
        <v>4</v>
      </c>
    </row>
    <row r="6028" spans="14:36" x14ac:dyDescent="0.35">
      <c r="N6028">
        <v>5.7249616999999997</v>
      </c>
      <c r="O6028">
        <v>6.2999999999999998E-6</v>
      </c>
      <c r="P6028">
        <f t="shared" si="416"/>
        <v>48.209739357220123</v>
      </c>
      <c r="Q6028">
        <f t="shared" si="418"/>
        <v>3</v>
      </c>
      <c r="AG6028">
        <v>6.4070682000000003</v>
      </c>
      <c r="AH6028">
        <v>0</v>
      </c>
      <c r="AI6028">
        <f t="shared" si="417"/>
        <v>53.953738758799645</v>
      </c>
      <c r="AJ6028">
        <f t="shared" si="419"/>
        <v>4</v>
      </c>
    </row>
    <row r="6029" spans="14:36" x14ac:dyDescent="0.35">
      <c r="N6029">
        <v>5.7431149000000001</v>
      </c>
      <c r="O6029">
        <v>6.7000000000000002E-6</v>
      </c>
      <c r="P6029">
        <f t="shared" si="416"/>
        <v>48.362606937190044</v>
      </c>
      <c r="Q6029">
        <f t="shared" si="418"/>
        <v>3</v>
      </c>
      <c r="AG6029">
        <v>6.4248457999999999</v>
      </c>
      <c r="AH6029">
        <v>0</v>
      </c>
      <c r="AI6029">
        <f t="shared" si="417"/>
        <v>54.103443421871347</v>
      </c>
      <c r="AJ6029">
        <f t="shared" si="419"/>
        <v>4</v>
      </c>
    </row>
    <row r="6030" spans="14:36" x14ac:dyDescent="0.35">
      <c r="N6030">
        <v>5.7612706999999999</v>
      </c>
      <c r="O6030">
        <v>6.1999999999999999E-6</v>
      </c>
      <c r="P6030">
        <f t="shared" si="416"/>
        <v>48.515496411685888</v>
      </c>
      <c r="Q6030">
        <f t="shared" si="418"/>
        <v>3</v>
      </c>
      <c r="AG6030">
        <v>6.4426256999999998</v>
      </c>
      <c r="AH6030">
        <v>0</v>
      </c>
      <c r="AI6030">
        <f t="shared" si="417"/>
        <v>54.253167453177518</v>
      </c>
      <c r="AJ6030">
        <f t="shared" si="419"/>
        <v>4</v>
      </c>
    </row>
    <row r="6031" spans="14:36" x14ac:dyDescent="0.35">
      <c r="N6031">
        <v>5.7794293000000003</v>
      </c>
      <c r="O6031">
        <v>6.1999999999999999E-6</v>
      </c>
      <c r="P6031">
        <f t="shared" si="416"/>
        <v>48.668409464901949</v>
      </c>
      <c r="Q6031">
        <f t="shared" si="418"/>
        <v>3</v>
      </c>
      <c r="AG6031">
        <v>6.4604078999999999</v>
      </c>
      <c r="AH6031">
        <v>0</v>
      </c>
      <c r="AI6031">
        <f t="shared" si="417"/>
        <v>54.402910852718158</v>
      </c>
      <c r="AJ6031">
        <f t="shared" si="419"/>
        <v>4</v>
      </c>
    </row>
    <row r="6032" spans="14:36" x14ac:dyDescent="0.35">
      <c r="N6032">
        <v>5.7975906000000004</v>
      </c>
      <c r="O6032">
        <v>8.1000000000000004E-6</v>
      </c>
      <c r="P6032">
        <f t="shared" si="416"/>
        <v>48.821345254741082</v>
      </c>
      <c r="Q6032">
        <f t="shared" si="418"/>
        <v>3</v>
      </c>
      <c r="AG6032">
        <v>6.4781922999999999</v>
      </c>
      <c r="AH6032">
        <v>0</v>
      </c>
      <c r="AI6032">
        <f t="shared" si="417"/>
        <v>54.552672778396115</v>
      </c>
      <c r="AJ6032">
        <f t="shared" si="419"/>
        <v>4</v>
      </c>
    </row>
    <row r="6033" spans="14:36" x14ac:dyDescent="0.35">
      <c r="N6033">
        <v>5.8157544999999997</v>
      </c>
      <c r="O6033">
        <v>6.8000000000000001E-6</v>
      </c>
      <c r="P6033">
        <f t="shared" si="416"/>
        <v>48.974302939106131</v>
      </c>
      <c r="Q6033">
        <f t="shared" si="418"/>
        <v>3</v>
      </c>
      <c r="AG6033">
        <v>6.4959790000000002</v>
      </c>
      <c r="AH6033">
        <v>0</v>
      </c>
      <c r="AI6033">
        <f t="shared" si="417"/>
        <v>54.702454072308541</v>
      </c>
      <c r="AJ6033">
        <f t="shared" si="419"/>
        <v>4</v>
      </c>
    </row>
    <row r="6034" spans="14:36" x14ac:dyDescent="0.35">
      <c r="N6034">
        <v>5.8339211000000004</v>
      </c>
      <c r="O6034">
        <v>6.1E-6</v>
      </c>
      <c r="P6034">
        <f t="shared" si="416"/>
        <v>49.12728336009426</v>
      </c>
      <c r="Q6034">
        <f t="shared" si="418"/>
        <v>4</v>
      </c>
      <c r="AG6034">
        <v>6.5137679999999998</v>
      </c>
      <c r="AH6034">
        <v>0</v>
      </c>
      <c r="AI6034">
        <f t="shared" si="417"/>
        <v>54.852254734455428</v>
      </c>
      <c r="AJ6034">
        <f t="shared" si="419"/>
        <v>4</v>
      </c>
    </row>
    <row r="6035" spans="14:36" x14ac:dyDescent="0.35">
      <c r="N6035">
        <v>5.8520903999999998</v>
      </c>
      <c r="O6035">
        <v>6.9E-6</v>
      </c>
      <c r="P6035">
        <f t="shared" si="416"/>
        <v>49.280286517705449</v>
      </c>
      <c r="Q6035">
        <f t="shared" si="418"/>
        <v>4</v>
      </c>
      <c r="AG6035">
        <v>6.5315592000000002</v>
      </c>
      <c r="AH6035">
        <v>0</v>
      </c>
      <c r="AI6035">
        <f t="shared" si="417"/>
        <v>55.00207392273964</v>
      </c>
      <c r="AJ6035">
        <f t="shared" si="419"/>
        <v>4</v>
      </c>
    </row>
    <row r="6036" spans="14:36" x14ac:dyDescent="0.35">
      <c r="N6036">
        <v>5.8702623000000003</v>
      </c>
      <c r="O6036">
        <v>6.9999999999999999E-6</v>
      </c>
      <c r="P6036">
        <f t="shared" si="416"/>
        <v>49.433311569842559</v>
      </c>
      <c r="Q6036">
        <f t="shared" si="418"/>
        <v>4</v>
      </c>
      <c r="AG6036">
        <v>6.5493527</v>
      </c>
      <c r="AH6036">
        <v>0</v>
      </c>
      <c r="AI6036">
        <f t="shared" si="417"/>
        <v>55.151912479258314</v>
      </c>
      <c r="AJ6036">
        <f t="shared" si="419"/>
        <v>4</v>
      </c>
    </row>
    <row r="6037" spans="14:36" x14ac:dyDescent="0.35">
      <c r="N6037">
        <v>5.8884369000000003</v>
      </c>
      <c r="O6037">
        <v>6.8000000000000001E-6</v>
      </c>
      <c r="P6037">
        <f t="shared" si="416"/>
        <v>49.586359358602742</v>
      </c>
      <c r="Q6037">
        <f t="shared" si="418"/>
        <v>4</v>
      </c>
      <c r="AG6037">
        <v>6.5671483999999998</v>
      </c>
      <c r="AH6037">
        <v>0</v>
      </c>
      <c r="AI6037">
        <f t="shared" si="417"/>
        <v>55.301769561914298</v>
      </c>
      <c r="AJ6037">
        <f t="shared" si="419"/>
        <v>4</v>
      </c>
    </row>
    <row r="6038" spans="14:36" x14ac:dyDescent="0.35">
      <c r="N6038">
        <v>5.9066140999999996</v>
      </c>
      <c r="O6038">
        <v>6.9999999999999999E-6</v>
      </c>
      <c r="P6038">
        <f t="shared" si="416"/>
        <v>49.73942904188884</v>
      </c>
      <c r="Q6038">
        <f t="shared" si="418"/>
        <v>4</v>
      </c>
      <c r="AG6038">
        <v>6.5849463000000004</v>
      </c>
      <c r="AH6038">
        <v>0</v>
      </c>
      <c r="AI6038">
        <f t="shared" si="417"/>
        <v>55.451645170707614</v>
      </c>
      <c r="AJ6038">
        <f t="shared" si="419"/>
        <v>4</v>
      </c>
    </row>
    <row r="6039" spans="14:36" x14ac:dyDescent="0.35">
      <c r="N6039">
        <v>5.9247940000000003</v>
      </c>
      <c r="O6039">
        <v>6.8000000000000001E-6</v>
      </c>
      <c r="P6039">
        <f t="shared" si="416"/>
        <v>49.892521461798019</v>
      </c>
      <c r="Q6039">
        <f t="shared" si="418"/>
        <v>4</v>
      </c>
      <c r="AG6039">
        <v>6.6027464</v>
      </c>
      <c r="AH6039">
        <v>0</v>
      </c>
      <c r="AI6039">
        <f t="shared" si="417"/>
        <v>55.601539305638234</v>
      </c>
      <c r="AJ6039">
        <f t="shared" si="419"/>
        <v>4</v>
      </c>
    </row>
    <row r="6040" spans="14:36" x14ac:dyDescent="0.35">
      <c r="N6040">
        <v>5.9429765000000003</v>
      </c>
      <c r="O6040">
        <v>7.6000000000000001E-6</v>
      </c>
      <c r="P6040">
        <f t="shared" si="416"/>
        <v>50.045635776233105</v>
      </c>
      <c r="Q6040">
        <f t="shared" si="418"/>
        <v>4</v>
      </c>
      <c r="AG6040">
        <v>6.6205487999999999</v>
      </c>
      <c r="AH6040">
        <v>0</v>
      </c>
      <c r="AI6040">
        <f t="shared" si="417"/>
        <v>55.751452808803322</v>
      </c>
      <c r="AJ6040">
        <f t="shared" si="419"/>
        <v>4</v>
      </c>
    </row>
    <row r="6041" spans="14:36" x14ac:dyDescent="0.35">
      <c r="N6041">
        <v>5.9611615000000002</v>
      </c>
      <c r="O6041">
        <v>7.5000000000000002E-6</v>
      </c>
      <c r="P6041">
        <f t="shared" si="416"/>
        <v>50.19877114309697</v>
      </c>
      <c r="Q6041">
        <f t="shared" si="418"/>
        <v>4</v>
      </c>
      <c r="AG6041">
        <v>6.6383533999999997</v>
      </c>
      <c r="AH6041">
        <v>0</v>
      </c>
      <c r="AI6041">
        <f t="shared" si="417"/>
        <v>55.901384838105734</v>
      </c>
      <c r="AJ6041">
        <f t="shared" si="419"/>
        <v>4</v>
      </c>
    </row>
    <row r="6042" spans="14:36" x14ac:dyDescent="0.35">
      <c r="N6042">
        <v>5.9793491999999997</v>
      </c>
      <c r="O6042">
        <v>7.9000000000000006E-6</v>
      </c>
      <c r="P6042">
        <f t="shared" si="416"/>
        <v>50.351929246583893</v>
      </c>
      <c r="Q6042">
        <f t="shared" si="418"/>
        <v>4</v>
      </c>
      <c r="AG6042">
        <v>6.6561602000000004</v>
      </c>
      <c r="AH6042">
        <v>0</v>
      </c>
      <c r="AI6042">
        <f t="shared" si="417"/>
        <v>56.051335393545457</v>
      </c>
      <c r="AJ6042">
        <f t="shared" si="419"/>
        <v>4</v>
      </c>
    </row>
    <row r="6043" spans="14:36" x14ac:dyDescent="0.35">
      <c r="N6043">
        <v>5.9975395000000002</v>
      </c>
      <c r="O6043">
        <v>8.1000000000000004E-6</v>
      </c>
      <c r="P6043">
        <f t="shared" si="416"/>
        <v>50.505109244596746</v>
      </c>
      <c r="Q6043">
        <f t="shared" si="418"/>
        <v>4</v>
      </c>
      <c r="AG6043">
        <v>6.6739692000000002</v>
      </c>
      <c r="AH6043">
        <v>0</v>
      </c>
      <c r="AI6043">
        <f t="shared" si="417"/>
        <v>56.201304475122498</v>
      </c>
      <c r="AJ6043">
        <f t="shared" si="419"/>
        <v>4</v>
      </c>
    </row>
    <row r="6044" spans="14:36" x14ac:dyDescent="0.35">
      <c r="N6044">
        <v>6.0157324000000001</v>
      </c>
      <c r="O6044">
        <v>7.0999999999999998E-6</v>
      </c>
      <c r="P6044">
        <f t="shared" si="416"/>
        <v>50.658311137135513</v>
      </c>
      <c r="Q6044">
        <f t="shared" si="418"/>
        <v>4</v>
      </c>
      <c r="AG6044">
        <v>6.6917803999999999</v>
      </c>
      <c r="AH6044">
        <v>0</v>
      </c>
      <c r="AI6044">
        <f t="shared" si="417"/>
        <v>56.351292082836856</v>
      </c>
      <c r="AJ6044">
        <f t="shared" si="419"/>
        <v>4</v>
      </c>
    </row>
    <row r="6045" spans="14:36" x14ac:dyDescent="0.35">
      <c r="N6045">
        <v>6.0339279000000001</v>
      </c>
      <c r="O6045">
        <v>7.4000000000000003E-6</v>
      </c>
      <c r="P6045">
        <f t="shared" si="416"/>
        <v>50.811534924200203</v>
      </c>
      <c r="Q6045">
        <f t="shared" si="418"/>
        <v>4</v>
      </c>
      <c r="AG6045">
        <v>6.7095938000000004</v>
      </c>
      <c r="AH6045">
        <v>0</v>
      </c>
      <c r="AI6045">
        <f t="shared" si="417"/>
        <v>56.501298216688532</v>
      </c>
      <c r="AJ6045">
        <f t="shared" si="419"/>
        <v>4</v>
      </c>
    </row>
    <row r="6046" spans="14:36" x14ac:dyDescent="0.35">
      <c r="N6046">
        <v>6.0521259000000001</v>
      </c>
      <c r="O6046">
        <v>7.4000000000000003E-6</v>
      </c>
      <c r="P6046">
        <f t="shared" si="416"/>
        <v>50.964779763693663</v>
      </c>
      <c r="Q6046">
        <f t="shared" si="418"/>
        <v>4</v>
      </c>
      <c r="AG6046">
        <v>6.7274094</v>
      </c>
      <c r="AH6046">
        <v>0</v>
      </c>
      <c r="AI6046">
        <f t="shared" si="417"/>
        <v>56.651322876677519</v>
      </c>
      <c r="AJ6046">
        <f t="shared" si="419"/>
        <v>4</v>
      </c>
    </row>
    <row r="6047" spans="14:36" x14ac:dyDescent="0.35">
      <c r="N6047">
        <v>6.0703265000000002</v>
      </c>
      <c r="O6047">
        <v>7.5000000000000002E-6</v>
      </c>
      <c r="P6047">
        <f t="shared" si="416"/>
        <v>51.118046497713038</v>
      </c>
      <c r="Q6047">
        <f t="shared" si="418"/>
        <v>4</v>
      </c>
      <c r="AG6047">
        <v>6.7452272000000004</v>
      </c>
      <c r="AH6047">
        <v>0</v>
      </c>
      <c r="AI6047">
        <f t="shared" si="417"/>
        <v>56.801366062803829</v>
      </c>
      <c r="AJ6047">
        <f t="shared" si="419"/>
        <v>4</v>
      </c>
    </row>
    <row r="6048" spans="14:36" x14ac:dyDescent="0.35">
      <c r="N6048">
        <v>6.0885296000000002</v>
      </c>
      <c r="O6048">
        <v>7.7000000000000008E-6</v>
      </c>
      <c r="P6048">
        <f t="shared" si="416"/>
        <v>51.271334284161185</v>
      </c>
      <c r="Q6048">
        <f t="shared" si="418"/>
        <v>4</v>
      </c>
      <c r="AG6048">
        <v>6.7630470999999996</v>
      </c>
      <c r="AH6048">
        <v>0</v>
      </c>
      <c r="AI6048">
        <f t="shared" si="417"/>
        <v>56.951426932970293</v>
      </c>
      <c r="AJ6048">
        <f t="shared" si="419"/>
        <v>4</v>
      </c>
    </row>
    <row r="6049" spans="14:36" x14ac:dyDescent="0.35">
      <c r="N6049">
        <v>6.1067353000000004</v>
      </c>
      <c r="O6049">
        <v>7.7000000000000008E-6</v>
      </c>
      <c r="P6049">
        <f t="shared" si="416"/>
        <v>51.424643965135253</v>
      </c>
      <c r="Q6049">
        <f t="shared" si="418"/>
        <v>4</v>
      </c>
      <c r="AG6049">
        <v>6.7808691999999997</v>
      </c>
      <c r="AH6049">
        <v>0</v>
      </c>
      <c r="AI6049">
        <f t="shared" si="417"/>
        <v>57.101506329274088</v>
      </c>
      <c r="AJ6049">
        <f t="shared" si="419"/>
        <v>4</v>
      </c>
    </row>
    <row r="6050" spans="14:36" x14ac:dyDescent="0.35">
      <c r="N6050">
        <v>6.1249434999999997</v>
      </c>
      <c r="O6050">
        <v>7.7999999999999999E-6</v>
      </c>
      <c r="P6050">
        <f t="shared" si="416"/>
        <v>51.577974698538078</v>
      </c>
      <c r="Q6050">
        <f t="shared" si="418"/>
        <v>4</v>
      </c>
      <c r="AG6050">
        <v>6.7986934000000003</v>
      </c>
      <c r="AH6050">
        <v>0</v>
      </c>
      <c r="AI6050">
        <f t="shared" si="417"/>
        <v>57.251603409618042</v>
      </c>
      <c r="AJ6050">
        <f t="shared" si="419"/>
        <v>4</v>
      </c>
    </row>
    <row r="6051" spans="14:36" x14ac:dyDescent="0.35">
      <c r="N6051">
        <v>6.1431543</v>
      </c>
      <c r="O6051">
        <v>7.4000000000000003E-6</v>
      </c>
      <c r="P6051">
        <f t="shared" si="416"/>
        <v>51.73132732646684</v>
      </c>
      <c r="Q6051">
        <f t="shared" si="418"/>
        <v>4</v>
      </c>
      <c r="AG6051">
        <v>6.8165198</v>
      </c>
      <c r="AH6051">
        <v>0</v>
      </c>
      <c r="AI6051">
        <f t="shared" si="417"/>
        <v>57.401719016099314</v>
      </c>
      <c r="AJ6051">
        <f t="shared" si="419"/>
        <v>4</v>
      </c>
    </row>
    <row r="6052" spans="14:36" x14ac:dyDescent="0.35">
      <c r="N6052">
        <v>6.1613676000000002</v>
      </c>
      <c r="O6052">
        <v>7.3000000000000004E-6</v>
      </c>
      <c r="P6052">
        <f t="shared" si="416"/>
        <v>51.884701006824358</v>
      </c>
      <c r="Q6052">
        <f t="shared" si="418"/>
        <v>4</v>
      </c>
      <c r="AG6052">
        <v>6.8343483999999997</v>
      </c>
      <c r="AH6052">
        <v>0</v>
      </c>
      <c r="AI6052">
        <f t="shared" si="417"/>
        <v>57.551853148717896</v>
      </c>
      <c r="AJ6052">
        <f t="shared" si="419"/>
        <v>4</v>
      </c>
    </row>
    <row r="6053" spans="14:36" x14ac:dyDescent="0.35">
      <c r="N6053">
        <v>6.1795834000000003</v>
      </c>
      <c r="O6053">
        <v>7.6000000000000001E-6</v>
      </c>
      <c r="P6053">
        <f t="shared" si="416"/>
        <v>52.038095739610654</v>
      </c>
      <c r="Q6053">
        <f t="shared" si="418"/>
        <v>4</v>
      </c>
      <c r="AG6053">
        <v>6.8521790999999999</v>
      </c>
      <c r="AH6053">
        <v>0</v>
      </c>
      <c r="AI6053">
        <f t="shared" si="417"/>
        <v>57.702004965376652</v>
      </c>
      <c r="AJ6053">
        <f t="shared" si="419"/>
        <v>4</v>
      </c>
    </row>
    <row r="6054" spans="14:36" x14ac:dyDescent="0.35">
      <c r="N6054">
        <v>6.1978017000000003</v>
      </c>
      <c r="O6054">
        <v>7.4000000000000003E-6</v>
      </c>
      <c r="P6054">
        <f t="shared" si="416"/>
        <v>52.191511524825714</v>
      </c>
      <c r="Q6054">
        <f t="shared" si="418"/>
        <v>4</v>
      </c>
      <c r="AG6054">
        <v>6.8700118999999997</v>
      </c>
      <c r="AH6054">
        <v>0</v>
      </c>
      <c r="AI6054">
        <f t="shared" si="417"/>
        <v>57.852174466075567</v>
      </c>
      <c r="AJ6054">
        <f t="shared" si="419"/>
        <v>4</v>
      </c>
    </row>
    <row r="6055" spans="14:36" x14ac:dyDescent="0.35">
      <c r="N6055">
        <v>6.2160225000000002</v>
      </c>
      <c r="O6055">
        <v>6.7000000000000002E-6</v>
      </c>
      <c r="P6055">
        <f t="shared" si="416"/>
        <v>52.344948362469538</v>
      </c>
      <c r="Q6055">
        <f t="shared" si="418"/>
        <v>4</v>
      </c>
      <c r="AG6055">
        <v>6.8878469000000004</v>
      </c>
      <c r="AH6055">
        <v>0</v>
      </c>
      <c r="AI6055">
        <f t="shared" si="417"/>
        <v>58.002362492911814</v>
      </c>
      <c r="AJ6055">
        <f t="shared" si="419"/>
        <v>4</v>
      </c>
    </row>
    <row r="6056" spans="14:36" x14ac:dyDescent="0.35">
      <c r="N6056">
        <v>6.2342458000000001</v>
      </c>
      <c r="O6056">
        <v>7.1999999999999997E-6</v>
      </c>
      <c r="P6056">
        <f t="shared" si="416"/>
        <v>52.498406252542139</v>
      </c>
      <c r="Q6056">
        <f t="shared" si="418"/>
        <v>4</v>
      </c>
      <c r="AG6056">
        <v>6.9056839999999999</v>
      </c>
      <c r="AH6056">
        <v>0</v>
      </c>
      <c r="AI6056">
        <f t="shared" si="417"/>
        <v>58.152568203788206</v>
      </c>
      <c r="AJ6056">
        <f t="shared" si="419"/>
        <v>4</v>
      </c>
    </row>
    <row r="6057" spans="14:36" x14ac:dyDescent="0.35">
      <c r="N6057">
        <v>6.2524715999999998</v>
      </c>
      <c r="O6057">
        <v>7.0999999999999998E-6</v>
      </c>
      <c r="P6057">
        <f t="shared" si="416"/>
        <v>52.651885195043498</v>
      </c>
      <c r="Q6057">
        <f t="shared" si="418"/>
        <v>4</v>
      </c>
      <c r="AG6057">
        <v>6.9235232</v>
      </c>
      <c r="AH6057">
        <v>0</v>
      </c>
      <c r="AI6057">
        <f t="shared" si="417"/>
        <v>58.302791598704779</v>
      </c>
      <c r="AJ6057">
        <f t="shared" si="419"/>
        <v>4</v>
      </c>
    </row>
    <row r="6058" spans="14:36" x14ac:dyDescent="0.35">
      <c r="N6058">
        <v>6.2706999000000003</v>
      </c>
      <c r="O6058">
        <v>7.3000000000000004E-6</v>
      </c>
      <c r="P6058">
        <f t="shared" si="416"/>
        <v>52.805385189973642</v>
      </c>
      <c r="Q6058">
        <f t="shared" si="418"/>
        <v>4</v>
      </c>
      <c r="AG6058">
        <v>6.9413644999999997</v>
      </c>
      <c r="AH6058">
        <v>0</v>
      </c>
      <c r="AI6058">
        <f t="shared" si="417"/>
        <v>58.453032677661504</v>
      </c>
      <c r="AJ6058">
        <f t="shared" si="419"/>
        <v>4</v>
      </c>
    </row>
    <row r="6059" spans="14:36" x14ac:dyDescent="0.35">
      <c r="N6059">
        <v>6.2889305999999996</v>
      </c>
      <c r="O6059">
        <v>6.9999999999999999E-6</v>
      </c>
      <c r="P6059">
        <f t="shared" si="416"/>
        <v>52.958905395235384</v>
      </c>
      <c r="Q6059">
        <f t="shared" si="418"/>
        <v>4</v>
      </c>
      <c r="AG6059">
        <v>6.9592079</v>
      </c>
      <c r="AH6059">
        <v>0</v>
      </c>
      <c r="AI6059">
        <f t="shared" si="417"/>
        <v>58.60329144065841</v>
      </c>
      <c r="AJ6059">
        <f t="shared" si="419"/>
        <v>4</v>
      </c>
    </row>
    <row r="6060" spans="14:36" x14ac:dyDescent="0.35">
      <c r="N6060">
        <v>6.3071637999999997</v>
      </c>
      <c r="O6060">
        <v>6.9E-6</v>
      </c>
      <c r="P6060">
        <f t="shared" si="416"/>
        <v>53.112446652925911</v>
      </c>
      <c r="Q6060">
        <f t="shared" si="418"/>
        <v>4</v>
      </c>
      <c r="AG6060">
        <v>6.9770535000000002</v>
      </c>
      <c r="AH6060">
        <v>0</v>
      </c>
      <c r="AI6060">
        <f t="shared" si="417"/>
        <v>58.753568729792626</v>
      </c>
      <c r="AJ6060">
        <f t="shared" si="419"/>
        <v>4</v>
      </c>
    </row>
    <row r="6061" spans="14:36" x14ac:dyDescent="0.35">
      <c r="N6061">
        <v>6.3253994000000002</v>
      </c>
      <c r="O6061">
        <v>6.7000000000000002E-6</v>
      </c>
      <c r="P6061">
        <f t="shared" si="416"/>
        <v>53.266008120948051</v>
      </c>
      <c r="Q6061">
        <f t="shared" si="418"/>
        <v>4</v>
      </c>
      <c r="AG6061">
        <v>6.9949010999999999</v>
      </c>
      <c r="AH6061">
        <v>0</v>
      </c>
      <c r="AI6061">
        <f t="shared" si="417"/>
        <v>58.90386286086985</v>
      </c>
      <c r="AJ6061">
        <f t="shared" si="419"/>
        <v>4</v>
      </c>
    </row>
    <row r="6062" spans="14:36" x14ac:dyDescent="0.35">
      <c r="N6062">
        <v>6.3436374999999998</v>
      </c>
      <c r="O6062">
        <v>6.7000000000000002E-6</v>
      </c>
      <c r="P6062">
        <f t="shared" si="416"/>
        <v>53.419590641398955</v>
      </c>
      <c r="Q6062">
        <f t="shared" si="418"/>
        <v>4</v>
      </c>
      <c r="AG6062">
        <v>7.0127508000000001</v>
      </c>
      <c r="AH6062">
        <v>0</v>
      </c>
      <c r="AI6062">
        <f t="shared" si="417"/>
        <v>59.054174675987248</v>
      </c>
      <c r="AJ6062">
        <f t="shared" si="419"/>
        <v>4</v>
      </c>
    </row>
    <row r="6063" spans="14:36" x14ac:dyDescent="0.35">
      <c r="N6063">
        <v>6.3618781000000002</v>
      </c>
      <c r="O6063">
        <v>6.6000000000000003E-6</v>
      </c>
      <c r="P6063">
        <f t="shared" si="416"/>
        <v>53.573194214278637</v>
      </c>
      <c r="Q6063">
        <f t="shared" si="418"/>
        <v>4</v>
      </c>
      <c r="AG6063">
        <v>7.0306025999999999</v>
      </c>
      <c r="AH6063">
        <v>0</v>
      </c>
      <c r="AI6063">
        <f t="shared" si="417"/>
        <v>59.204504175144812</v>
      </c>
      <c r="AJ6063">
        <f t="shared" si="419"/>
        <v>4</v>
      </c>
    </row>
    <row r="6064" spans="14:36" x14ac:dyDescent="0.35">
      <c r="N6064">
        <v>6.3801209999999999</v>
      </c>
      <c r="O6064">
        <v>6.8000000000000001E-6</v>
      </c>
      <c r="P6064">
        <f t="shared" si="416"/>
        <v>53.72681715539278</v>
      </c>
      <c r="Q6064">
        <f t="shared" si="418"/>
        <v>4</v>
      </c>
      <c r="AG6064">
        <v>7.0484565000000003</v>
      </c>
      <c r="AH6064">
        <v>0</v>
      </c>
      <c r="AI6064">
        <f t="shared" si="417"/>
        <v>59.354851358342543</v>
      </c>
      <c r="AJ6064">
        <f t="shared" si="419"/>
        <v>4</v>
      </c>
    </row>
    <row r="6065" spans="14:36" x14ac:dyDescent="0.35">
      <c r="N6065">
        <v>6.3983663999999996</v>
      </c>
      <c r="O6065">
        <v>6.7000000000000002E-6</v>
      </c>
      <c r="P6065">
        <f t="shared" si="416"/>
        <v>53.880461148935687</v>
      </c>
      <c r="Q6065">
        <f t="shared" si="418"/>
        <v>4</v>
      </c>
      <c r="AG6065">
        <v>7.0663125000000004</v>
      </c>
      <c r="AH6065">
        <v>0</v>
      </c>
      <c r="AI6065">
        <f t="shared" si="417"/>
        <v>59.505216225580433</v>
      </c>
      <c r="AJ6065">
        <f t="shared" si="419"/>
        <v>4</v>
      </c>
    </row>
    <row r="6066" spans="14:36" x14ac:dyDescent="0.35">
      <c r="N6066">
        <v>6.4166143</v>
      </c>
      <c r="O6066">
        <v>6.7000000000000002E-6</v>
      </c>
      <c r="P6066">
        <f t="shared" si="416"/>
        <v>54.034126194907373</v>
      </c>
      <c r="Q6066">
        <f t="shared" si="418"/>
        <v>4</v>
      </c>
      <c r="AG6066">
        <v>7.0841704999999999</v>
      </c>
      <c r="AH6066">
        <v>0</v>
      </c>
      <c r="AI6066">
        <f t="shared" si="417"/>
        <v>59.655597934761339</v>
      </c>
      <c r="AJ6066">
        <f t="shared" si="419"/>
        <v>4</v>
      </c>
    </row>
    <row r="6067" spans="14:36" x14ac:dyDescent="0.35">
      <c r="N6067">
        <v>6.4348644999999998</v>
      </c>
      <c r="O6067">
        <v>7.3000000000000004E-6</v>
      </c>
      <c r="P6067">
        <f t="shared" si="416"/>
        <v>54.187810609113519</v>
      </c>
      <c r="Q6067">
        <f t="shared" si="418"/>
        <v>4</v>
      </c>
      <c r="AG6067">
        <v>7.1020306</v>
      </c>
      <c r="AH6067">
        <v>0</v>
      </c>
      <c r="AI6067">
        <f t="shared" si="417"/>
        <v>59.805997327982411</v>
      </c>
      <c r="AJ6067">
        <f t="shared" si="419"/>
        <v>4</v>
      </c>
    </row>
    <row r="6068" spans="14:36" x14ac:dyDescent="0.35">
      <c r="N6068">
        <v>6.4531171000000001</v>
      </c>
      <c r="O6068">
        <v>7.7000000000000008E-6</v>
      </c>
      <c r="P6068">
        <f t="shared" si="416"/>
        <v>54.341515233651293</v>
      </c>
      <c r="Q6068">
        <f t="shared" si="418"/>
        <v>4</v>
      </c>
      <c r="AG6068">
        <v>7.1198927999999997</v>
      </c>
      <c r="AH6068">
        <v>0</v>
      </c>
      <c r="AI6068">
        <f t="shared" si="417"/>
        <v>59.956414405243649</v>
      </c>
      <c r="AJ6068">
        <f t="shared" si="419"/>
        <v>4</v>
      </c>
    </row>
    <row r="6069" spans="14:36" x14ac:dyDescent="0.35">
      <c r="N6069">
        <v>6.4713721</v>
      </c>
      <c r="O6069">
        <v>6.8000000000000001E-6</v>
      </c>
      <c r="P6069">
        <f t="shared" si="416"/>
        <v>54.495240068520673</v>
      </c>
      <c r="Q6069">
        <f t="shared" si="418"/>
        <v>4</v>
      </c>
      <c r="AG6069">
        <v>7.1377569999999997</v>
      </c>
      <c r="AH6069">
        <v>0</v>
      </c>
      <c r="AI6069">
        <f t="shared" si="417"/>
        <v>60.106848324447903</v>
      </c>
      <c r="AJ6069">
        <f t="shared" si="419"/>
        <v>4</v>
      </c>
    </row>
    <row r="6070" spans="14:36" x14ac:dyDescent="0.35">
      <c r="N6070">
        <v>6.4896295000000004</v>
      </c>
      <c r="O6070">
        <v>7.5000000000000002E-6</v>
      </c>
      <c r="P6070">
        <f t="shared" si="416"/>
        <v>54.648985113721679</v>
      </c>
      <c r="Q6070">
        <f t="shared" si="418"/>
        <v>4</v>
      </c>
      <c r="AG6070">
        <v>7.1556232</v>
      </c>
      <c r="AH6070">
        <v>0</v>
      </c>
      <c r="AI6070">
        <f t="shared" si="417"/>
        <v>60.257299085595179</v>
      </c>
      <c r="AJ6070">
        <f t="shared" si="419"/>
        <v>4</v>
      </c>
    </row>
    <row r="6071" spans="14:36" x14ac:dyDescent="0.35">
      <c r="N6071">
        <v>6.5078893000000004</v>
      </c>
      <c r="O6071">
        <v>7.3000000000000004E-6</v>
      </c>
      <c r="P6071">
        <f t="shared" si="416"/>
        <v>54.802750369254305</v>
      </c>
      <c r="Q6071">
        <f t="shared" si="418"/>
        <v>4</v>
      </c>
      <c r="AG6071">
        <v>7.1734914999999999</v>
      </c>
      <c r="AH6071">
        <v>0</v>
      </c>
      <c r="AI6071">
        <f t="shared" si="417"/>
        <v>60.407767530782614</v>
      </c>
      <c r="AJ6071">
        <f t="shared" si="419"/>
        <v>4</v>
      </c>
    </row>
    <row r="6072" spans="14:36" x14ac:dyDescent="0.35">
      <c r="N6072">
        <v>6.5261515000000001</v>
      </c>
      <c r="O6072">
        <v>6.4999999999999996E-6</v>
      </c>
      <c r="P6072">
        <f t="shared" si="416"/>
        <v>54.956535835118537</v>
      </c>
      <c r="Q6072">
        <f t="shared" si="418"/>
        <v>4</v>
      </c>
      <c r="AG6072">
        <v>7.1913619000000004</v>
      </c>
      <c r="AH6072">
        <v>0</v>
      </c>
      <c r="AI6072">
        <f t="shared" si="417"/>
        <v>60.558253660010216</v>
      </c>
      <c r="AJ6072">
        <f t="shared" si="419"/>
        <v>4</v>
      </c>
    </row>
    <row r="6073" spans="14:36" x14ac:dyDescent="0.35">
      <c r="N6073">
        <v>6.544416</v>
      </c>
      <c r="O6073">
        <v>6.6000000000000003E-6</v>
      </c>
      <c r="P6073">
        <f t="shared" si="416"/>
        <v>55.110340669217244</v>
      </c>
      <c r="Q6073">
        <f t="shared" si="418"/>
        <v>4</v>
      </c>
      <c r="AG6073">
        <v>7.2092343000000003</v>
      </c>
      <c r="AH6073">
        <v>0</v>
      </c>
      <c r="AI6073">
        <f t="shared" si="417"/>
        <v>60.708756631180833</v>
      </c>
      <c r="AJ6073">
        <f t="shared" si="419"/>
        <v>4</v>
      </c>
    </row>
    <row r="6074" spans="14:36" x14ac:dyDescent="0.35">
      <c r="N6074">
        <v>6.5626829000000004</v>
      </c>
      <c r="O6074">
        <v>6.2999999999999998E-6</v>
      </c>
      <c r="P6074">
        <f t="shared" si="416"/>
        <v>55.264165713647571</v>
      </c>
      <c r="Q6074">
        <f t="shared" si="418"/>
        <v>4</v>
      </c>
      <c r="AG6074">
        <v>7.2271086999999996</v>
      </c>
      <c r="AH6074">
        <v>0</v>
      </c>
      <c r="AI6074">
        <f t="shared" si="417"/>
        <v>60.859276444294458</v>
      </c>
      <c r="AJ6074">
        <f t="shared" si="419"/>
        <v>4</v>
      </c>
    </row>
    <row r="6075" spans="14:36" x14ac:dyDescent="0.35">
      <c r="N6075">
        <v>6.5809521999999996</v>
      </c>
      <c r="O6075">
        <v>6.3999999999999997E-6</v>
      </c>
      <c r="P6075">
        <f t="shared" si="416"/>
        <v>55.418010968409504</v>
      </c>
      <c r="Q6075">
        <f t="shared" si="418"/>
        <v>4</v>
      </c>
      <c r="AG6075">
        <v>7.2449851000000001</v>
      </c>
      <c r="AH6075">
        <v>0</v>
      </c>
      <c r="AI6075">
        <f t="shared" si="417"/>
        <v>61.009813099351106</v>
      </c>
      <c r="AJ6075">
        <f t="shared" si="419"/>
        <v>4</v>
      </c>
    </row>
    <row r="6076" spans="14:36" x14ac:dyDescent="0.35">
      <c r="N6076">
        <v>6.5992237999999999</v>
      </c>
      <c r="O6076">
        <v>6.9999999999999999E-6</v>
      </c>
      <c r="P6076">
        <f t="shared" si="416"/>
        <v>55.57187559140592</v>
      </c>
      <c r="Q6076">
        <f t="shared" si="418"/>
        <v>4</v>
      </c>
      <c r="AG6076">
        <v>7.2628634999999999</v>
      </c>
      <c r="AH6076">
        <v>0</v>
      </c>
      <c r="AI6076">
        <f t="shared" si="417"/>
        <v>61.160366596350762</v>
      </c>
      <c r="AJ6076">
        <f t="shared" si="419"/>
        <v>4</v>
      </c>
    </row>
    <row r="6077" spans="14:36" x14ac:dyDescent="0.35">
      <c r="N6077">
        <v>6.6174977999999998</v>
      </c>
      <c r="O6077">
        <v>6.3999999999999997E-6</v>
      </c>
      <c r="P6077">
        <f t="shared" si="416"/>
        <v>55.725760424733949</v>
      </c>
      <c r="Q6077">
        <f t="shared" si="418"/>
        <v>4</v>
      </c>
      <c r="AG6077">
        <v>7.2807440000000003</v>
      </c>
      <c r="AH6077">
        <v>0</v>
      </c>
      <c r="AI6077">
        <f t="shared" si="417"/>
        <v>61.310937777390599</v>
      </c>
      <c r="AJ6077">
        <f t="shared" si="419"/>
        <v>4</v>
      </c>
    </row>
    <row r="6078" spans="14:36" x14ac:dyDescent="0.35">
      <c r="N6078">
        <v>6.6357739999999996</v>
      </c>
      <c r="O6078">
        <v>6.7000000000000002E-6</v>
      </c>
      <c r="P6078">
        <f t="shared" si="416"/>
        <v>55.879663784199288</v>
      </c>
      <c r="Q6078">
        <f t="shared" si="418"/>
        <v>4</v>
      </c>
      <c r="AG6078">
        <v>7.2986263999999998</v>
      </c>
      <c r="AH6078">
        <v>0</v>
      </c>
      <c r="AI6078">
        <f t="shared" si="417"/>
        <v>61.461524958276286</v>
      </c>
      <c r="AJ6078">
        <f t="shared" si="419"/>
        <v>4</v>
      </c>
    </row>
    <row r="6079" spans="14:36" x14ac:dyDescent="0.35">
      <c r="N6079">
        <v>6.6540526</v>
      </c>
      <c r="O6079">
        <v>6.1E-6</v>
      </c>
      <c r="P6079">
        <f t="shared" si="416"/>
        <v>56.033587353996253</v>
      </c>
      <c r="Q6079">
        <f t="shared" si="418"/>
        <v>4</v>
      </c>
      <c r="AG6079">
        <v>7.3165108999999999</v>
      </c>
      <c r="AH6079">
        <v>0</v>
      </c>
      <c r="AI6079">
        <f t="shared" si="417"/>
        <v>61.612129823202139</v>
      </c>
      <c r="AJ6079">
        <f t="shared" si="419"/>
        <v>4</v>
      </c>
    </row>
    <row r="6080" spans="14:36" x14ac:dyDescent="0.35">
      <c r="N6080">
        <v>6.6723336</v>
      </c>
      <c r="O6080">
        <v>5.4999999999999999E-6</v>
      </c>
      <c r="P6080">
        <f t="shared" si="416"/>
        <v>56.187531134124832</v>
      </c>
      <c r="Q6080">
        <f t="shared" si="418"/>
        <v>4</v>
      </c>
      <c r="AG6080">
        <v>7.3343973</v>
      </c>
      <c r="AH6080">
        <v>0</v>
      </c>
      <c r="AI6080">
        <f t="shared" si="417"/>
        <v>61.762750687973863</v>
      </c>
      <c r="AJ6080">
        <f t="shared" si="419"/>
        <v>4</v>
      </c>
    </row>
    <row r="6081" spans="14:36" x14ac:dyDescent="0.35">
      <c r="N6081">
        <v>6.6906167999999999</v>
      </c>
      <c r="O6081">
        <v>5.5999999999999997E-6</v>
      </c>
      <c r="P6081">
        <f t="shared" si="416"/>
        <v>56.341493440390728</v>
      </c>
      <c r="Q6081">
        <f t="shared" si="418"/>
        <v>4</v>
      </c>
      <c r="AG6081">
        <v>7.3522857999999998</v>
      </c>
      <c r="AH6081">
        <v>0</v>
      </c>
      <c r="AI6081">
        <f t="shared" si="417"/>
        <v>61.913389236785747</v>
      </c>
      <c r="AJ6081">
        <f t="shared" si="419"/>
        <v>4</v>
      </c>
    </row>
    <row r="6082" spans="14:36" x14ac:dyDescent="0.35">
      <c r="N6082">
        <v>6.7089024000000004</v>
      </c>
      <c r="O6082">
        <v>5.4E-6</v>
      </c>
      <c r="P6082">
        <f t="shared" ref="P6082:P6145" si="420">N6082*$L$4</f>
        <v>56.495475956988244</v>
      </c>
      <c r="Q6082">
        <f t="shared" si="418"/>
        <v>4</v>
      </c>
      <c r="AG6082">
        <v>7.3701762000000004</v>
      </c>
      <c r="AH6082">
        <v>0</v>
      </c>
      <c r="AI6082">
        <f t="shared" ref="AI6082:AI6145" si="421">AG6082*$L$4</f>
        <v>62.064043785443502</v>
      </c>
      <c r="AJ6082">
        <f t="shared" si="419"/>
        <v>4</v>
      </c>
    </row>
    <row r="6083" spans="14:36" x14ac:dyDescent="0.35">
      <c r="N6083">
        <v>6.7271901999999999</v>
      </c>
      <c r="O6083">
        <v>5.4E-6</v>
      </c>
      <c r="P6083">
        <f t="shared" si="420"/>
        <v>56.649476999723078</v>
      </c>
      <c r="Q6083">
        <f t="shared" ref="Q6083:Q6146" si="422">IF(P6083&lt;=9,1,IF(P6083&lt;=19,2,IF(P6083&lt;=49,3,4)))</f>
        <v>4</v>
      </c>
      <c r="AG6083">
        <v>7.3880686000000004</v>
      </c>
      <c r="AH6083">
        <v>0</v>
      </c>
      <c r="AI6083">
        <f t="shared" si="421"/>
        <v>62.214715176044272</v>
      </c>
      <c r="AJ6083">
        <f t="shared" ref="AJ6083:AJ6146" si="423">IF(AI6083&lt;=9,1,IF(AI6083&lt;=19,2,IF(AI6083&lt;=49,3,4)))</f>
        <v>4</v>
      </c>
    </row>
    <row r="6084" spans="14:36" x14ac:dyDescent="0.35">
      <c r="N6084">
        <v>6.7454803999999999</v>
      </c>
      <c r="O6084">
        <v>6.1E-6</v>
      </c>
      <c r="P6084">
        <f t="shared" si="420"/>
        <v>56.803498252789524</v>
      </c>
      <c r="Q6084">
        <f t="shared" si="422"/>
        <v>4</v>
      </c>
      <c r="AG6084">
        <v>7.4059629999999999</v>
      </c>
      <c r="AH6084">
        <v>0</v>
      </c>
      <c r="AI6084">
        <f t="shared" si="421"/>
        <v>62.365403408588044</v>
      </c>
      <c r="AJ6084">
        <f t="shared" si="423"/>
        <v>4</v>
      </c>
    </row>
    <row r="6085" spans="14:36" x14ac:dyDescent="0.35">
      <c r="N6085">
        <v>6.7637727999999999</v>
      </c>
      <c r="O6085">
        <v>5.9000000000000003E-6</v>
      </c>
      <c r="P6085">
        <f t="shared" si="420"/>
        <v>56.957538031993288</v>
      </c>
      <c r="Q6085">
        <f t="shared" si="422"/>
        <v>4</v>
      </c>
      <c r="AG6085">
        <v>7.4238594000000004</v>
      </c>
      <c r="AH6085">
        <v>0</v>
      </c>
      <c r="AI6085">
        <f t="shared" si="421"/>
        <v>62.516108483074845</v>
      </c>
      <c r="AJ6085">
        <f t="shared" si="423"/>
        <v>4</v>
      </c>
    </row>
    <row r="6086" spans="14:36" x14ac:dyDescent="0.35">
      <c r="N6086">
        <v>6.7820675000000001</v>
      </c>
      <c r="O6086">
        <v>5.5999999999999997E-6</v>
      </c>
      <c r="P6086">
        <f t="shared" si="420"/>
        <v>57.11159717943152</v>
      </c>
      <c r="Q6086">
        <f t="shared" si="422"/>
        <v>4</v>
      </c>
      <c r="AG6086">
        <v>7.4417577000000001</v>
      </c>
      <c r="AH6086">
        <v>0</v>
      </c>
      <c r="AI6086">
        <f t="shared" si="421"/>
        <v>62.666829557407503</v>
      </c>
      <c r="AJ6086">
        <f t="shared" si="423"/>
        <v>4</v>
      </c>
    </row>
    <row r="6087" spans="14:36" x14ac:dyDescent="0.35">
      <c r="N6087">
        <v>6.8003644999999997</v>
      </c>
      <c r="O6087">
        <v>5.9000000000000003E-6</v>
      </c>
      <c r="P6087">
        <f t="shared" si="420"/>
        <v>57.265675695104221</v>
      </c>
      <c r="Q6087">
        <f t="shared" si="422"/>
        <v>4</v>
      </c>
      <c r="AG6087">
        <v>7.4596580000000001</v>
      </c>
      <c r="AH6087">
        <v>0</v>
      </c>
      <c r="AI6087">
        <f t="shared" si="421"/>
        <v>62.817567473683177</v>
      </c>
      <c r="AJ6087">
        <f t="shared" si="423"/>
        <v>4</v>
      </c>
    </row>
    <row r="6088" spans="14:36" x14ac:dyDescent="0.35">
      <c r="N6088">
        <v>6.8186638000000004</v>
      </c>
      <c r="O6088">
        <v>5.6999999999999996E-6</v>
      </c>
      <c r="P6088">
        <f t="shared" si="420"/>
        <v>57.419773579011391</v>
      </c>
      <c r="Q6088">
        <f t="shared" si="422"/>
        <v>4</v>
      </c>
      <c r="AG6088">
        <v>7.4775603000000004</v>
      </c>
      <c r="AH6088">
        <v>0</v>
      </c>
      <c r="AI6088">
        <f t="shared" si="421"/>
        <v>62.968322231901872</v>
      </c>
      <c r="AJ6088">
        <f t="shared" si="423"/>
        <v>4</v>
      </c>
    </row>
    <row r="6089" spans="14:36" x14ac:dyDescent="0.35">
      <c r="N6089">
        <v>6.8369653000000001</v>
      </c>
      <c r="O6089">
        <v>5.6999999999999996E-6</v>
      </c>
      <c r="P6089">
        <f t="shared" si="420"/>
        <v>57.573889989055871</v>
      </c>
      <c r="Q6089">
        <f t="shared" si="422"/>
        <v>4</v>
      </c>
      <c r="AG6089">
        <v>7.4954644999999998</v>
      </c>
      <c r="AH6089">
        <v>0</v>
      </c>
      <c r="AI6089">
        <f t="shared" si="421"/>
        <v>63.119092989966418</v>
      </c>
      <c r="AJ6089">
        <f t="shared" si="423"/>
        <v>4</v>
      </c>
    </row>
    <row r="6090" spans="14:36" x14ac:dyDescent="0.35">
      <c r="N6090">
        <v>6.8552691000000001</v>
      </c>
      <c r="O6090">
        <v>5.4999999999999999E-6</v>
      </c>
      <c r="P6090">
        <f t="shared" si="420"/>
        <v>57.728025767334827</v>
      </c>
      <c r="Q6090">
        <f t="shared" si="422"/>
        <v>4</v>
      </c>
      <c r="AG6090">
        <v>7.5133706</v>
      </c>
      <c r="AH6090">
        <v>0</v>
      </c>
      <c r="AI6090">
        <f t="shared" si="421"/>
        <v>63.269879747876843</v>
      </c>
      <c r="AJ6090">
        <f t="shared" si="423"/>
        <v>4</v>
      </c>
    </row>
    <row r="6091" spans="14:36" x14ac:dyDescent="0.35">
      <c r="N6091">
        <v>6.8735751</v>
      </c>
      <c r="O6091">
        <v>6.1999999999999999E-6</v>
      </c>
      <c r="P6091">
        <f t="shared" si="420"/>
        <v>57.882180071751094</v>
      </c>
      <c r="Q6091">
        <f t="shared" si="422"/>
        <v>4</v>
      </c>
      <c r="AG6091">
        <v>7.5312786999999997</v>
      </c>
      <c r="AH6091">
        <v>0</v>
      </c>
      <c r="AI6091">
        <f t="shared" si="421"/>
        <v>63.420683347730275</v>
      </c>
      <c r="AJ6091">
        <f t="shared" si="423"/>
        <v>4</v>
      </c>
    </row>
    <row r="6092" spans="14:36" x14ac:dyDescent="0.35">
      <c r="N6092">
        <v>6.8918834000000002</v>
      </c>
      <c r="O6092">
        <v>5.6999999999999996E-6</v>
      </c>
      <c r="P6092">
        <f t="shared" si="420"/>
        <v>58.036353744401829</v>
      </c>
      <c r="Q6092">
        <f t="shared" si="422"/>
        <v>4</v>
      </c>
      <c r="AG6092">
        <v>7.5491887999999996</v>
      </c>
      <c r="AH6092">
        <v>0</v>
      </c>
      <c r="AI6092">
        <f t="shared" si="421"/>
        <v>63.571503789526723</v>
      </c>
      <c r="AJ6092">
        <f t="shared" si="423"/>
        <v>4</v>
      </c>
    </row>
    <row r="6093" spans="14:36" x14ac:dyDescent="0.35">
      <c r="N6093">
        <v>6.9101939000000003</v>
      </c>
      <c r="O6093">
        <v>5.5999999999999997E-6</v>
      </c>
      <c r="P6093">
        <f t="shared" si="420"/>
        <v>58.190545943189882</v>
      </c>
      <c r="Q6093">
        <f t="shared" si="422"/>
        <v>4</v>
      </c>
      <c r="AG6093">
        <v>7.5671008000000004</v>
      </c>
      <c r="AH6093">
        <v>0</v>
      </c>
      <c r="AI6093">
        <f t="shared" si="421"/>
        <v>63.722340231169042</v>
      </c>
      <c r="AJ6093">
        <f t="shared" si="423"/>
        <v>4</v>
      </c>
    </row>
    <row r="6094" spans="14:36" x14ac:dyDescent="0.35">
      <c r="N6094">
        <v>6.9285066000000004</v>
      </c>
      <c r="O6094">
        <v>5.3000000000000001E-6</v>
      </c>
      <c r="P6094">
        <f t="shared" si="420"/>
        <v>58.344756668115245</v>
      </c>
      <c r="Q6094">
        <f t="shared" si="422"/>
        <v>4</v>
      </c>
      <c r="AG6094">
        <v>7.5850147000000003</v>
      </c>
      <c r="AH6094">
        <v>0</v>
      </c>
      <c r="AI6094">
        <f t="shared" si="421"/>
        <v>63.873192672657218</v>
      </c>
      <c r="AJ6094">
        <f t="shared" si="423"/>
        <v>4</v>
      </c>
    </row>
    <row r="6095" spans="14:36" x14ac:dyDescent="0.35">
      <c r="N6095">
        <v>6.9468215999999998</v>
      </c>
      <c r="O6095">
        <v>5.8000000000000004E-6</v>
      </c>
      <c r="P6095">
        <f t="shared" si="420"/>
        <v>58.498986761275077</v>
      </c>
      <c r="Q6095">
        <f t="shared" si="422"/>
        <v>4</v>
      </c>
      <c r="AG6095">
        <v>7.6029305000000003</v>
      </c>
      <c r="AH6095">
        <v>0</v>
      </c>
      <c r="AI6095">
        <f t="shared" si="421"/>
        <v>64.024061113991252</v>
      </c>
      <c r="AJ6095">
        <f t="shared" si="423"/>
        <v>4</v>
      </c>
    </row>
    <row r="6096" spans="14:36" x14ac:dyDescent="0.35">
      <c r="N6096">
        <v>6.9651388000000001</v>
      </c>
      <c r="O6096">
        <v>5.8000000000000004E-6</v>
      </c>
      <c r="P6096">
        <f t="shared" si="420"/>
        <v>58.653235380572234</v>
      </c>
      <c r="Q6096">
        <f t="shared" si="422"/>
        <v>4</v>
      </c>
      <c r="AG6096">
        <v>7.6208482000000002</v>
      </c>
      <c r="AH6096">
        <v>0</v>
      </c>
      <c r="AI6096">
        <f t="shared" si="421"/>
        <v>64.174945555171163</v>
      </c>
      <c r="AJ6096">
        <f t="shared" si="423"/>
        <v>4</v>
      </c>
    </row>
    <row r="6097" spans="14:36" x14ac:dyDescent="0.35">
      <c r="N6097">
        <v>6.9834582000000003</v>
      </c>
      <c r="O6097">
        <v>5.6999999999999996E-6</v>
      </c>
      <c r="P6097">
        <f t="shared" si="420"/>
        <v>58.807502526006701</v>
      </c>
      <c r="Q6097">
        <f t="shared" si="422"/>
        <v>4</v>
      </c>
      <c r="AG6097">
        <v>7.6387679000000004</v>
      </c>
      <c r="AH6097">
        <v>0</v>
      </c>
      <c r="AI6097">
        <f t="shared" si="421"/>
        <v>64.325846838294083</v>
      </c>
      <c r="AJ6097">
        <f t="shared" si="423"/>
        <v>4</v>
      </c>
    </row>
    <row r="6098" spans="14:36" x14ac:dyDescent="0.35">
      <c r="N6098">
        <v>7.0017798000000004</v>
      </c>
      <c r="O6098">
        <v>5.6999999999999996E-6</v>
      </c>
      <c r="P6098">
        <f t="shared" si="420"/>
        <v>58.961788197578485</v>
      </c>
      <c r="Q6098">
        <f t="shared" si="422"/>
        <v>4</v>
      </c>
      <c r="AG6098">
        <v>1.4274069</v>
      </c>
      <c r="AH6098">
        <v>0</v>
      </c>
      <c r="AI6098">
        <f t="shared" si="421"/>
        <v>12.020152834506748</v>
      </c>
      <c r="AJ6098">
        <f t="shared" si="423"/>
        <v>2</v>
      </c>
    </row>
    <row r="6099" spans="14:36" x14ac:dyDescent="0.35">
      <c r="N6099">
        <v>7.0201035999999997</v>
      </c>
      <c r="O6099">
        <v>5.4E-6</v>
      </c>
      <c r="P6099">
        <f t="shared" si="420"/>
        <v>59.116092395287581</v>
      </c>
      <c r="Q6099">
        <f t="shared" si="422"/>
        <v>4</v>
      </c>
      <c r="AG6099">
        <v>1.4378621</v>
      </c>
      <c r="AH6099">
        <v>2.209E-4</v>
      </c>
      <c r="AI6099">
        <f t="shared" si="421"/>
        <v>12.108195775811947</v>
      </c>
      <c r="AJ6099">
        <f t="shared" si="423"/>
        <v>2</v>
      </c>
    </row>
    <row r="6100" spans="14:36" x14ac:dyDescent="0.35">
      <c r="N6100">
        <v>7.0384297</v>
      </c>
      <c r="O6100">
        <v>5.2000000000000002E-6</v>
      </c>
      <c r="P6100">
        <f t="shared" si="420"/>
        <v>59.270415961231151</v>
      </c>
      <c r="Q6100">
        <f t="shared" si="422"/>
        <v>4</v>
      </c>
      <c r="AG6100">
        <v>1.4603550999999999</v>
      </c>
      <c r="AH6100">
        <v>5.9999999999999997E-7</v>
      </c>
      <c r="AI6100">
        <f t="shared" si="421"/>
        <v>12.29760868793011</v>
      </c>
      <c r="AJ6100">
        <f t="shared" si="423"/>
        <v>2</v>
      </c>
    </row>
    <row r="6101" spans="14:36" x14ac:dyDescent="0.35">
      <c r="N6101">
        <v>7.0567579</v>
      </c>
      <c r="O6101">
        <v>5.5999999999999997E-6</v>
      </c>
      <c r="P6101">
        <f t="shared" si="420"/>
        <v>59.424757211214889</v>
      </c>
      <c r="Q6101">
        <f t="shared" si="422"/>
        <v>4</v>
      </c>
      <c r="AG6101">
        <v>1.4768538</v>
      </c>
      <c r="AH6101">
        <v>9.9999999999999995E-7</v>
      </c>
      <c r="AI6101">
        <f t="shared" si="421"/>
        <v>12.436543770540874</v>
      </c>
      <c r="AJ6101">
        <f t="shared" si="423"/>
        <v>2</v>
      </c>
    </row>
    <row r="6102" spans="14:36" x14ac:dyDescent="0.35">
      <c r="N6102">
        <v>7.0750881999999997</v>
      </c>
      <c r="O6102">
        <v>5.2000000000000002E-6</v>
      </c>
      <c r="P6102">
        <f t="shared" si="420"/>
        <v>59.579116145238785</v>
      </c>
      <c r="Q6102">
        <f t="shared" si="422"/>
        <v>4</v>
      </c>
      <c r="AG6102">
        <v>1.4933685999999999</v>
      </c>
      <c r="AH6102">
        <v>3.1999999999999999E-6</v>
      </c>
      <c r="AI6102">
        <f t="shared" si="421"/>
        <v>12.575614430792911</v>
      </c>
      <c r="AJ6102">
        <f t="shared" si="423"/>
        <v>2</v>
      </c>
    </row>
    <row r="6103" spans="14:36" x14ac:dyDescent="0.35">
      <c r="N6103">
        <v>7.0934207999999996</v>
      </c>
      <c r="O6103">
        <v>5.5999999999999997E-6</v>
      </c>
      <c r="P6103">
        <f t="shared" si="420"/>
        <v>59.733494447497151</v>
      </c>
      <c r="Q6103">
        <f t="shared" si="422"/>
        <v>4</v>
      </c>
      <c r="AG6103">
        <v>1.5098989</v>
      </c>
      <c r="AH6103">
        <v>2.7999999999999999E-6</v>
      </c>
      <c r="AI6103">
        <f t="shared" si="421"/>
        <v>12.714815616103314</v>
      </c>
      <c r="AJ6103">
        <f t="shared" si="423"/>
        <v>2</v>
      </c>
    </row>
    <row r="6104" spans="14:36" x14ac:dyDescent="0.35">
      <c r="N6104">
        <v>7.1117555000000001</v>
      </c>
      <c r="O6104">
        <v>5.6999999999999996E-6</v>
      </c>
      <c r="P6104">
        <f t="shared" si="420"/>
        <v>59.887890433795683</v>
      </c>
      <c r="Q6104">
        <f t="shared" si="422"/>
        <v>4</v>
      </c>
      <c r="AG6104">
        <v>1.5264445</v>
      </c>
      <c r="AH6104">
        <v>2.7E-6</v>
      </c>
      <c r="AI6104">
        <f t="shared" si="421"/>
        <v>12.85414564227778</v>
      </c>
      <c r="AJ6104">
        <f t="shared" si="423"/>
        <v>2</v>
      </c>
    </row>
    <row r="6105" spans="14:36" x14ac:dyDescent="0.35">
      <c r="N6105">
        <v>7.1300923999999997</v>
      </c>
      <c r="O6105">
        <v>6.0000000000000002E-6</v>
      </c>
      <c r="P6105">
        <f t="shared" si="420"/>
        <v>60.042304946231532</v>
      </c>
      <c r="Q6105">
        <f t="shared" si="422"/>
        <v>4</v>
      </c>
      <c r="AG6105">
        <v>1.5430051</v>
      </c>
      <c r="AH6105">
        <v>4.3000000000000003E-6</v>
      </c>
      <c r="AI6105">
        <f t="shared" si="421"/>
        <v>12.99360198302486</v>
      </c>
      <c r="AJ6105">
        <f t="shared" si="423"/>
        <v>2</v>
      </c>
    </row>
    <row r="6106" spans="14:36" x14ac:dyDescent="0.35">
      <c r="N6106">
        <v>7.1484315</v>
      </c>
      <c r="O6106">
        <v>6.0000000000000002E-6</v>
      </c>
      <c r="P6106">
        <f t="shared" si="420"/>
        <v>60.196737984804699</v>
      </c>
      <c r="Q6106">
        <f t="shared" si="422"/>
        <v>4</v>
      </c>
      <c r="AG6106">
        <v>1.5595804</v>
      </c>
      <c r="AH6106">
        <v>1.6699999999999999E-5</v>
      </c>
      <c r="AI6106">
        <f t="shared" si="421"/>
        <v>13.133182112053099</v>
      </c>
      <c r="AJ6106">
        <f t="shared" si="423"/>
        <v>2</v>
      </c>
    </row>
    <row r="6107" spans="14:36" x14ac:dyDescent="0.35">
      <c r="N6107">
        <v>7.1667727000000001</v>
      </c>
      <c r="O6107">
        <v>6.2999999999999998E-6</v>
      </c>
      <c r="P6107">
        <f t="shared" si="420"/>
        <v>60.351188707418032</v>
      </c>
      <c r="Q6107">
        <f t="shared" si="422"/>
        <v>4</v>
      </c>
      <c r="AG6107">
        <v>1.5761700999999999</v>
      </c>
      <c r="AH6107">
        <v>8.8999999999999995E-6</v>
      </c>
      <c r="AI6107">
        <f t="shared" si="421"/>
        <v>13.272883503071046</v>
      </c>
      <c r="AJ6107">
        <f t="shared" si="423"/>
        <v>2</v>
      </c>
    </row>
    <row r="6108" spans="14:36" x14ac:dyDescent="0.35">
      <c r="N6108">
        <v>7.1851161000000001</v>
      </c>
      <c r="O6108">
        <v>6.1E-6</v>
      </c>
      <c r="P6108">
        <f t="shared" si="420"/>
        <v>60.505657956168676</v>
      </c>
      <c r="Q6108">
        <f t="shared" si="422"/>
        <v>4</v>
      </c>
      <c r="AG6108">
        <v>1.5927739999999999</v>
      </c>
      <c r="AH6108">
        <v>1.3200000000000001E-4</v>
      </c>
      <c r="AI6108">
        <f t="shared" si="421"/>
        <v>13.412704471884402</v>
      </c>
      <c r="AJ6108">
        <f t="shared" si="423"/>
        <v>2</v>
      </c>
    </row>
    <row r="6109" spans="14:36" x14ac:dyDescent="0.35">
      <c r="N6109">
        <v>7.2034615999999998</v>
      </c>
      <c r="O6109">
        <v>5.6999999999999996E-6</v>
      </c>
      <c r="P6109">
        <f t="shared" si="420"/>
        <v>60.660144888959493</v>
      </c>
      <c r="Q6109">
        <f t="shared" si="422"/>
        <v>4</v>
      </c>
      <c r="AG6109">
        <v>1.6093915999999999</v>
      </c>
      <c r="AH6109">
        <v>5.27E-5</v>
      </c>
      <c r="AI6109">
        <f t="shared" si="421"/>
        <v>13.552640808007407</v>
      </c>
      <c r="AJ6109">
        <f t="shared" si="423"/>
        <v>2</v>
      </c>
    </row>
    <row r="6110" spans="14:36" x14ac:dyDescent="0.35">
      <c r="N6110">
        <v>7.2218092</v>
      </c>
      <c r="O6110">
        <v>5.6999999999999996E-6</v>
      </c>
      <c r="P6110">
        <f t="shared" si="420"/>
        <v>60.81464950579047</v>
      </c>
      <c r="Q6110">
        <f t="shared" si="422"/>
        <v>4</v>
      </c>
      <c r="AG6110">
        <v>1.6260228999999999</v>
      </c>
      <c r="AH6110">
        <v>3.2299999999999999E-5</v>
      </c>
      <c r="AI6110">
        <f t="shared" si="421"/>
        <v>13.692692511440068</v>
      </c>
      <c r="AJ6110">
        <f t="shared" si="423"/>
        <v>2</v>
      </c>
    </row>
    <row r="6111" spans="14:36" x14ac:dyDescent="0.35">
      <c r="N6111">
        <v>7.2401590000000002</v>
      </c>
      <c r="O6111">
        <v>6.1E-6</v>
      </c>
      <c r="P6111">
        <f t="shared" si="420"/>
        <v>60.969172648758772</v>
      </c>
      <c r="Q6111">
        <f t="shared" si="422"/>
        <v>4</v>
      </c>
      <c r="AG6111">
        <v>1.6426674999999999</v>
      </c>
      <c r="AH6111">
        <v>6.8899999999999994E-5</v>
      </c>
      <c r="AI6111">
        <f t="shared" si="421"/>
        <v>13.832856213793777</v>
      </c>
      <c r="AJ6111">
        <f t="shared" si="423"/>
        <v>2</v>
      </c>
    </row>
    <row r="6112" spans="14:36" x14ac:dyDescent="0.35">
      <c r="N6112">
        <v>7.2585109000000001</v>
      </c>
      <c r="O6112">
        <v>5.8000000000000004E-6</v>
      </c>
      <c r="P6112">
        <f t="shared" si="420"/>
        <v>61.123713475767232</v>
      </c>
      <c r="Q6112">
        <f t="shared" si="422"/>
        <v>4</v>
      </c>
      <c r="AG6112">
        <v>1.6593252999999999</v>
      </c>
      <c r="AH6112">
        <v>7.8800000000000004E-5</v>
      </c>
      <c r="AI6112">
        <f t="shared" si="421"/>
        <v>13.973131072971386</v>
      </c>
      <c r="AJ6112">
        <f t="shared" si="423"/>
        <v>2</v>
      </c>
    </row>
    <row r="6113" spans="14:36" x14ac:dyDescent="0.35">
      <c r="N6113">
        <v>7.2768649999999999</v>
      </c>
      <c r="O6113">
        <v>5.4E-6</v>
      </c>
      <c r="P6113">
        <f t="shared" si="420"/>
        <v>61.278272828913003</v>
      </c>
      <c r="Q6113">
        <f t="shared" si="422"/>
        <v>4</v>
      </c>
      <c r="AG6113">
        <v>1.6759959</v>
      </c>
      <c r="AH6113">
        <v>3.2700000000000002E-5</v>
      </c>
      <c r="AI6113">
        <f t="shared" si="421"/>
        <v>14.11351372058429</v>
      </c>
      <c r="AJ6113">
        <f t="shared" si="423"/>
        <v>2</v>
      </c>
    </row>
    <row r="6114" spans="14:36" x14ac:dyDescent="0.35">
      <c r="N6114">
        <v>7.2952211</v>
      </c>
      <c r="O6114">
        <v>5.4999999999999999E-6</v>
      </c>
      <c r="P6114">
        <f t="shared" si="420"/>
        <v>61.432849024001797</v>
      </c>
      <c r="Q6114">
        <f t="shared" si="422"/>
        <v>4</v>
      </c>
      <c r="AG6114">
        <v>1.6926791999999999</v>
      </c>
      <c r="AH6114">
        <v>2.72E-5</v>
      </c>
      <c r="AI6114">
        <f t="shared" si="421"/>
        <v>14.254003314535339</v>
      </c>
      <c r="AJ6114">
        <f t="shared" si="423"/>
        <v>2</v>
      </c>
    </row>
    <row r="6115" spans="14:36" x14ac:dyDescent="0.35">
      <c r="N6115">
        <v>7.3135794000000001</v>
      </c>
      <c r="O6115">
        <v>7.4000000000000003E-6</v>
      </c>
      <c r="P6115">
        <f t="shared" si="420"/>
        <v>61.587443745227908</v>
      </c>
      <c r="Q6115">
        <f t="shared" si="422"/>
        <v>4</v>
      </c>
      <c r="AG6115">
        <v>1.7093750000000001</v>
      </c>
      <c r="AH6115">
        <v>3.8800000000000001E-5</v>
      </c>
      <c r="AI6115">
        <f t="shared" si="421"/>
        <v>14.394598170630234</v>
      </c>
      <c r="AJ6115">
        <f t="shared" si="423"/>
        <v>2</v>
      </c>
    </row>
    <row r="6116" spans="14:36" x14ac:dyDescent="0.35">
      <c r="N6116">
        <v>7.3319397000000004</v>
      </c>
      <c r="O6116">
        <v>5.5999999999999997E-6</v>
      </c>
      <c r="P6116">
        <f t="shared" si="420"/>
        <v>61.742055308397035</v>
      </c>
      <c r="Q6116">
        <f t="shared" si="422"/>
        <v>4</v>
      </c>
      <c r="AG6116">
        <v>1.726083</v>
      </c>
      <c r="AH6116">
        <v>1.9599999999999999E-5</v>
      </c>
      <c r="AI6116">
        <f t="shared" si="421"/>
        <v>14.535295762577519</v>
      </c>
      <c r="AJ6116">
        <f t="shared" si="423"/>
        <v>2</v>
      </c>
    </row>
    <row r="6117" spans="14:36" x14ac:dyDescent="0.35">
      <c r="N6117">
        <v>7.3503021999999998</v>
      </c>
      <c r="O6117">
        <v>5.0000000000000004E-6</v>
      </c>
      <c r="P6117">
        <f t="shared" si="420"/>
        <v>61.896685397703472</v>
      </c>
      <c r="Q6117">
        <f t="shared" si="422"/>
        <v>4</v>
      </c>
      <c r="AG6117">
        <v>1.7428030000000001</v>
      </c>
      <c r="AH6117">
        <v>1.8199999999999999E-5</v>
      </c>
      <c r="AI6117">
        <f t="shared" si="421"/>
        <v>14.676094406182893</v>
      </c>
      <c r="AJ6117">
        <f t="shared" si="423"/>
        <v>2</v>
      </c>
    </row>
    <row r="6118" spans="14:36" x14ac:dyDescent="0.35">
      <c r="N6118">
        <v>7.3686667000000003</v>
      </c>
      <c r="O6118">
        <v>4.8999999999999997E-6</v>
      </c>
      <c r="P6118">
        <f t="shared" si="420"/>
        <v>62.051332328952931</v>
      </c>
      <c r="Q6118">
        <f t="shared" si="422"/>
        <v>4</v>
      </c>
      <c r="AG6118">
        <v>1.7595350000000001</v>
      </c>
      <c r="AH6118">
        <v>1.8499999999999999E-5</v>
      </c>
      <c r="AI6118">
        <f t="shared" si="421"/>
        <v>14.816994101446358</v>
      </c>
      <c r="AJ6118">
        <f t="shared" si="423"/>
        <v>2</v>
      </c>
    </row>
    <row r="6119" spans="14:36" x14ac:dyDescent="0.35">
      <c r="N6119">
        <v>7.3870334</v>
      </c>
      <c r="O6119">
        <v>6.1999999999999999E-6</v>
      </c>
      <c r="P6119">
        <f t="shared" si="420"/>
        <v>62.205997786339701</v>
      </c>
      <c r="Q6119">
        <f t="shared" si="422"/>
        <v>4</v>
      </c>
      <c r="AG6119">
        <v>1.7762785000000001</v>
      </c>
      <c r="AH6119">
        <v>9.3000000000000007E-6</v>
      </c>
      <c r="AI6119">
        <f t="shared" si="421"/>
        <v>14.957990637882158</v>
      </c>
      <c r="AJ6119">
        <f t="shared" si="423"/>
        <v>2</v>
      </c>
    </row>
    <row r="6120" spans="14:36" x14ac:dyDescent="0.35">
      <c r="N6120">
        <v>7.4054020999999999</v>
      </c>
      <c r="O6120">
        <v>5.3000000000000001E-6</v>
      </c>
      <c r="P6120">
        <f t="shared" si="420"/>
        <v>62.360680085669493</v>
      </c>
      <c r="Q6120">
        <f t="shared" si="422"/>
        <v>4</v>
      </c>
      <c r="AG6120">
        <v>1.7930336</v>
      </c>
      <c r="AH6120">
        <v>5.4E-6</v>
      </c>
      <c r="AI6120">
        <f t="shared" si="421"/>
        <v>15.099084857587446</v>
      </c>
      <c r="AJ6120">
        <f t="shared" si="423"/>
        <v>2</v>
      </c>
    </row>
    <row r="6121" spans="14:36" x14ac:dyDescent="0.35">
      <c r="N6121">
        <v>7.4237729000000003</v>
      </c>
      <c r="O6121">
        <v>4.7999999999999998E-6</v>
      </c>
      <c r="P6121">
        <f t="shared" si="420"/>
        <v>62.515380069039445</v>
      </c>
      <c r="Q6121">
        <f t="shared" si="422"/>
        <v>4</v>
      </c>
      <c r="AG6121">
        <v>1.8098000000000001</v>
      </c>
      <c r="AH6121">
        <v>6.8000000000000001E-6</v>
      </c>
      <c r="AI6121">
        <f t="shared" si="421"/>
        <v>15.240274234270769</v>
      </c>
      <c r="AJ6121">
        <f t="shared" si="423"/>
        <v>2</v>
      </c>
    </row>
    <row r="6122" spans="14:36" x14ac:dyDescent="0.35">
      <c r="N6122">
        <v>7.4421457999999996</v>
      </c>
      <c r="O6122">
        <v>4.7999999999999998E-6</v>
      </c>
      <c r="P6122">
        <f t="shared" si="420"/>
        <v>62.670097736449563</v>
      </c>
      <c r="Q6122">
        <f t="shared" si="422"/>
        <v>4</v>
      </c>
      <c r="AG6122">
        <v>1.8265776</v>
      </c>
      <c r="AH6122">
        <v>3.8999999999999999E-6</v>
      </c>
      <c r="AI6122">
        <f t="shared" si="421"/>
        <v>15.381557925834976</v>
      </c>
      <c r="AJ6122">
        <f t="shared" si="423"/>
        <v>2</v>
      </c>
    </row>
    <row r="6123" spans="14:36" x14ac:dyDescent="0.35">
      <c r="N6123">
        <v>7.4605207</v>
      </c>
      <c r="O6123">
        <v>7.1999999999999997E-6</v>
      </c>
      <c r="P6123">
        <f t="shared" si="420"/>
        <v>62.824832245802696</v>
      </c>
      <c r="Q6123">
        <f t="shared" si="422"/>
        <v>4</v>
      </c>
      <c r="AG6123">
        <v>1.8433660999999999</v>
      </c>
      <c r="AH6123">
        <v>2.7E-6</v>
      </c>
      <c r="AI6123">
        <f t="shared" si="421"/>
        <v>15.522933405988613</v>
      </c>
      <c r="AJ6123">
        <f t="shared" si="423"/>
        <v>2</v>
      </c>
    </row>
    <row r="6124" spans="14:36" x14ac:dyDescent="0.35">
      <c r="N6124">
        <v>7.4788978000000004</v>
      </c>
      <c r="O6124">
        <v>5.0000000000000004E-6</v>
      </c>
      <c r="P6124">
        <f t="shared" si="420"/>
        <v>62.979585281293154</v>
      </c>
      <c r="Q6124">
        <f t="shared" si="422"/>
        <v>4</v>
      </c>
      <c r="AG6124">
        <v>1.8601654999999999</v>
      </c>
      <c r="AH6124">
        <v>3.8999999999999999E-6</v>
      </c>
      <c r="AI6124">
        <f t="shared" si="421"/>
        <v>15.664400674731684</v>
      </c>
      <c r="AJ6124">
        <f t="shared" si="423"/>
        <v>2</v>
      </c>
    </row>
    <row r="6125" spans="14:36" x14ac:dyDescent="0.35">
      <c r="N6125">
        <v>7.4972767999999999</v>
      </c>
      <c r="O6125">
        <v>5.0000000000000004E-6</v>
      </c>
      <c r="P6125">
        <f t="shared" si="420"/>
        <v>63.134354316629462</v>
      </c>
      <c r="Q6125">
        <f t="shared" si="422"/>
        <v>4</v>
      </c>
      <c r="AG6125">
        <v>1.8769754999999999</v>
      </c>
      <c r="AH6125">
        <v>1.5999999999999999E-6</v>
      </c>
      <c r="AI6125">
        <f t="shared" si="421"/>
        <v>15.805957205772733</v>
      </c>
      <c r="AJ6125">
        <f t="shared" si="423"/>
        <v>2</v>
      </c>
    </row>
    <row r="6126" spans="14:36" x14ac:dyDescent="0.35">
      <c r="N6126">
        <v>7.5156578999999999</v>
      </c>
      <c r="O6126">
        <v>5.3000000000000001E-6</v>
      </c>
      <c r="P6126">
        <f t="shared" si="420"/>
        <v>63.289141036005944</v>
      </c>
      <c r="Q6126">
        <f t="shared" si="422"/>
        <v>4</v>
      </c>
      <c r="AG6126">
        <v>1.893796</v>
      </c>
      <c r="AH6126">
        <v>9.9999999999999995E-7</v>
      </c>
      <c r="AI6126">
        <f t="shared" si="421"/>
        <v>15.947602157014613</v>
      </c>
      <c r="AJ6126">
        <f t="shared" si="423"/>
        <v>2</v>
      </c>
    </row>
    <row r="6127" spans="14:36" x14ac:dyDescent="0.35">
      <c r="N6127">
        <v>7.5340410999999996</v>
      </c>
      <c r="O6127">
        <v>9.5999999999999996E-6</v>
      </c>
      <c r="P6127">
        <f t="shared" si="420"/>
        <v>63.443945439422585</v>
      </c>
      <c r="Q6127">
        <f t="shared" si="422"/>
        <v>4</v>
      </c>
      <c r="AG6127">
        <v>1.9106269</v>
      </c>
      <c r="AH6127">
        <v>1.1999999999999999E-6</v>
      </c>
      <c r="AI6127">
        <f t="shared" si="421"/>
        <v>16.089334686360168</v>
      </c>
      <c r="AJ6127">
        <f t="shared" si="423"/>
        <v>2</v>
      </c>
    </row>
    <row r="6128" spans="14:36" x14ac:dyDescent="0.35">
      <c r="N6128">
        <v>7.5524262999999996</v>
      </c>
      <c r="O6128">
        <v>4.6999999999999999E-6</v>
      </c>
      <c r="P6128">
        <f t="shared" si="420"/>
        <v>63.598766684782248</v>
      </c>
      <c r="Q6128">
        <f t="shared" si="422"/>
        <v>4</v>
      </c>
      <c r="AG6128">
        <v>1.9274681</v>
      </c>
      <c r="AH6128">
        <v>7.9999999999999996E-7</v>
      </c>
      <c r="AI6128">
        <f t="shared" si="421"/>
        <v>16.231153951712251</v>
      </c>
      <c r="AJ6128">
        <f t="shared" si="423"/>
        <v>2</v>
      </c>
    </row>
    <row r="6129" spans="14:36" x14ac:dyDescent="0.35">
      <c r="N6129">
        <v>7.5708134999999999</v>
      </c>
      <c r="O6129">
        <v>5.0000000000000004E-6</v>
      </c>
      <c r="P6129">
        <f t="shared" si="420"/>
        <v>63.753604772084927</v>
      </c>
      <c r="Q6129">
        <f t="shared" si="422"/>
        <v>4</v>
      </c>
      <c r="AG6129">
        <v>1.9443193000000001</v>
      </c>
      <c r="AH6129">
        <v>6.9999999999999997E-7</v>
      </c>
      <c r="AI6129">
        <f t="shared" si="421"/>
        <v>16.373057426779411</v>
      </c>
      <c r="AJ6129">
        <f t="shared" si="423"/>
        <v>2</v>
      </c>
    </row>
    <row r="6130" spans="14:36" x14ac:dyDescent="0.35">
      <c r="N6130">
        <v>7.5892027999999998</v>
      </c>
      <c r="O6130">
        <v>6.0000000000000002E-6</v>
      </c>
      <c r="P6130">
        <f t="shared" si="420"/>
        <v>63.908460543427765</v>
      </c>
      <c r="Q6130">
        <f t="shared" si="422"/>
        <v>4</v>
      </c>
      <c r="AG6130">
        <v>1.9611805</v>
      </c>
      <c r="AH6130">
        <v>5.9999999999999997E-7</v>
      </c>
      <c r="AI6130">
        <f t="shared" si="421"/>
        <v>16.515045111561644</v>
      </c>
      <c r="AJ6130">
        <f t="shared" si="423"/>
        <v>2</v>
      </c>
    </row>
    <row r="6131" spans="14:36" x14ac:dyDescent="0.35">
      <c r="N6131">
        <v>7.6075941</v>
      </c>
      <c r="O6131">
        <v>1.5500000000000001E-5</v>
      </c>
      <c r="P6131">
        <f t="shared" si="420"/>
        <v>64.063333156713625</v>
      </c>
      <c r="Q6131">
        <f t="shared" si="422"/>
        <v>4</v>
      </c>
      <c r="AG6131">
        <v>1.9780515999999999</v>
      </c>
      <c r="AH6131">
        <v>3.9999999999999998E-7</v>
      </c>
      <c r="AI6131">
        <f t="shared" si="421"/>
        <v>16.657116163961803</v>
      </c>
      <c r="AJ6131">
        <f t="shared" si="423"/>
        <v>2</v>
      </c>
    </row>
    <row r="6132" spans="14:36" x14ac:dyDescent="0.35">
      <c r="N6132">
        <v>7.6259873999999996</v>
      </c>
      <c r="O6132">
        <v>4.5000000000000001E-6</v>
      </c>
      <c r="P6132">
        <f t="shared" si="420"/>
        <v>64.218222611942494</v>
      </c>
      <c r="Q6132">
        <f t="shared" si="422"/>
        <v>4</v>
      </c>
      <c r="AG6132">
        <v>1.9949323000000001</v>
      </c>
      <c r="AH6132">
        <v>2.9999999999999999E-7</v>
      </c>
      <c r="AI6132">
        <f t="shared" si="421"/>
        <v>16.799268057688433</v>
      </c>
      <c r="AJ6132">
        <f t="shared" si="423"/>
        <v>2</v>
      </c>
    </row>
    <row r="6133" spans="14:36" x14ac:dyDescent="0.35">
      <c r="N6133">
        <v>7.6443827999999998</v>
      </c>
      <c r="O6133">
        <v>5.4999999999999999E-6</v>
      </c>
      <c r="P6133">
        <f t="shared" si="420"/>
        <v>64.373129751211536</v>
      </c>
      <c r="Q6133">
        <f t="shared" si="422"/>
        <v>4</v>
      </c>
      <c r="AG6133">
        <v>2.0118225999999999</v>
      </c>
      <c r="AH6133">
        <v>1.9999999999999999E-7</v>
      </c>
      <c r="AI6133">
        <f t="shared" si="421"/>
        <v>16.941500792741532</v>
      </c>
      <c r="AJ6133">
        <f t="shared" si="423"/>
        <v>2</v>
      </c>
    </row>
    <row r="6134" spans="14:36" x14ac:dyDescent="0.35">
      <c r="N6134">
        <v>7.6627801</v>
      </c>
      <c r="O6134">
        <v>7.9000000000000006E-6</v>
      </c>
      <c r="P6134">
        <f t="shared" si="420"/>
        <v>64.528052890326435</v>
      </c>
      <c r="Q6134">
        <f t="shared" si="422"/>
        <v>4</v>
      </c>
      <c r="AG6134">
        <v>2.0287223000000001</v>
      </c>
      <c r="AH6134">
        <v>1.9999999999999999E-7</v>
      </c>
      <c r="AI6134">
        <f t="shared" si="421"/>
        <v>17.083812684926805</v>
      </c>
      <c r="AJ6134">
        <f t="shared" si="423"/>
        <v>2</v>
      </c>
    </row>
    <row r="6135" spans="14:36" x14ac:dyDescent="0.35">
      <c r="N6135">
        <v>7.6811794999999998</v>
      </c>
      <c r="O6135">
        <v>2.5599999999999999E-5</v>
      </c>
      <c r="P6135">
        <f t="shared" si="420"/>
        <v>64.682993713481508</v>
      </c>
      <c r="Q6135">
        <f t="shared" si="422"/>
        <v>4</v>
      </c>
      <c r="AG6135">
        <v>2.0456314</v>
      </c>
      <c r="AH6135">
        <v>9.9999999999999995E-8</v>
      </c>
      <c r="AI6135">
        <f t="shared" si="421"/>
        <v>17.226203734244248</v>
      </c>
      <c r="AJ6135">
        <f t="shared" si="423"/>
        <v>2</v>
      </c>
    </row>
    <row r="6136" spans="14:36" x14ac:dyDescent="0.35">
      <c r="N6136">
        <v>7.6995809</v>
      </c>
      <c r="O6136">
        <v>3.5999999999999998E-6</v>
      </c>
      <c r="P6136">
        <f t="shared" si="420"/>
        <v>64.837951378579589</v>
      </c>
      <c r="Q6136">
        <f t="shared" si="422"/>
        <v>4</v>
      </c>
      <c r="AG6136">
        <v>2.0625498000000002</v>
      </c>
      <c r="AH6136">
        <v>9.9999999999999995E-8</v>
      </c>
      <c r="AI6136">
        <f t="shared" si="421"/>
        <v>17.368673098596712</v>
      </c>
      <c r="AJ6136">
        <f t="shared" si="423"/>
        <v>2</v>
      </c>
    </row>
    <row r="6137" spans="14:36" x14ac:dyDescent="0.35">
      <c r="N6137">
        <v>7.7179842000000001</v>
      </c>
      <c r="O6137">
        <v>3.9999999999999998E-6</v>
      </c>
      <c r="P6137">
        <f t="shared" si="420"/>
        <v>64.992925043523542</v>
      </c>
      <c r="Q6137">
        <f t="shared" si="422"/>
        <v>4</v>
      </c>
      <c r="AG6137">
        <v>2.0794771999999999</v>
      </c>
      <c r="AH6137">
        <v>9.9999999999999995E-8</v>
      </c>
      <c r="AI6137">
        <f t="shared" si="421"/>
        <v>17.511218251692739</v>
      </c>
      <c r="AJ6137">
        <f t="shared" si="423"/>
        <v>2</v>
      </c>
    </row>
    <row r="6138" spans="14:36" x14ac:dyDescent="0.35">
      <c r="N6138">
        <v>7.7363895999999999</v>
      </c>
      <c r="O6138">
        <v>6.3999999999999997E-6</v>
      </c>
      <c r="P6138">
        <f t="shared" si="420"/>
        <v>65.147916392507653</v>
      </c>
      <c r="Q6138">
        <f t="shared" si="422"/>
        <v>4</v>
      </c>
      <c r="AG6138">
        <v>2.0964136999999998</v>
      </c>
      <c r="AH6138">
        <v>0</v>
      </c>
      <c r="AI6138">
        <f t="shared" si="421"/>
        <v>17.653840035629489</v>
      </c>
      <c r="AJ6138">
        <f t="shared" si="423"/>
        <v>2</v>
      </c>
    </row>
    <row r="6139" spans="14:36" x14ac:dyDescent="0.35">
      <c r="N6139">
        <v>7.7547968999999997</v>
      </c>
      <c r="O6139">
        <v>4.9700000000000002E-5</v>
      </c>
      <c r="P6139">
        <f t="shared" si="420"/>
        <v>65.302923741337622</v>
      </c>
      <c r="Q6139">
        <f t="shared" si="422"/>
        <v>4</v>
      </c>
      <c r="AG6139">
        <v>2.113359</v>
      </c>
      <c r="AH6139">
        <v>0</v>
      </c>
      <c r="AI6139">
        <f t="shared" si="421"/>
        <v>17.796535924115503</v>
      </c>
      <c r="AJ6139">
        <f t="shared" si="423"/>
        <v>2</v>
      </c>
    </row>
    <row r="6140" spans="14:36" x14ac:dyDescent="0.35">
      <c r="N6140">
        <v>7.7732061999999997</v>
      </c>
      <c r="O6140">
        <v>3.7000000000000002E-6</v>
      </c>
      <c r="P6140">
        <f t="shared" si="420"/>
        <v>65.457947932110613</v>
      </c>
      <c r="Q6140">
        <f t="shared" si="422"/>
        <v>4</v>
      </c>
      <c r="AG6140">
        <v>2.1303131</v>
      </c>
      <c r="AH6140">
        <v>0</v>
      </c>
      <c r="AI6140">
        <f t="shared" si="421"/>
        <v>17.939305917150783</v>
      </c>
      <c r="AJ6140">
        <f t="shared" si="423"/>
        <v>2</v>
      </c>
    </row>
    <row r="6141" spans="14:36" x14ac:dyDescent="0.35">
      <c r="N6141">
        <v>7.7916175000000001</v>
      </c>
      <c r="O6141">
        <v>5.3000000000000001E-6</v>
      </c>
      <c r="P6141">
        <f t="shared" si="420"/>
        <v>65.612988964826627</v>
      </c>
      <c r="Q6141">
        <f t="shared" si="422"/>
        <v>4</v>
      </c>
      <c r="AG6141">
        <v>2.1472758999999999</v>
      </c>
      <c r="AH6141">
        <v>0</v>
      </c>
      <c r="AI6141">
        <f t="shared" si="421"/>
        <v>18.082149172638179</v>
      </c>
      <c r="AJ6141">
        <f t="shared" si="423"/>
        <v>2</v>
      </c>
    </row>
    <row r="6142" spans="14:36" x14ac:dyDescent="0.35">
      <c r="N6142">
        <v>7.8100307999999998</v>
      </c>
      <c r="O6142">
        <v>1.24E-5</v>
      </c>
      <c r="P6142">
        <f t="shared" si="420"/>
        <v>65.768046839485649</v>
      </c>
      <c r="Q6142">
        <f t="shared" si="422"/>
        <v>4</v>
      </c>
      <c r="AG6142">
        <v>2.1642473999999998</v>
      </c>
      <c r="AH6142">
        <v>0</v>
      </c>
      <c r="AI6142">
        <f t="shared" si="421"/>
        <v>18.225065690577686</v>
      </c>
      <c r="AJ6142">
        <f t="shared" si="423"/>
        <v>2</v>
      </c>
    </row>
    <row r="6143" spans="14:36" x14ac:dyDescent="0.35">
      <c r="N6143">
        <v>7.8284459999999996</v>
      </c>
      <c r="O6143">
        <v>1.92E-4</v>
      </c>
      <c r="P6143">
        <f t="shared" si="420"/>
        <v>65.923120713990528</v>
      </c>
      <c r="Q6143">
        <f t="shared" si="422"/>
        <v>4</v>
      </c>
      <c r="AG6143">
        <v>2.1812273000000002</v>
      </c>
      <c r="AH6143">
        <v>0</v>
      </c>
      <c r="AI6143">
        <f t="shared" si="421"/>
        <v>18.368052944677864</v>
      </c>
      <c r="AJ6143">
        <f t="shared" si="423"/>
        <v>2</v>
      </c>
    </row>
    <row r="6144" spans="14:36" x14ac:dyDescent="0.35">
      <c r="N6144">
        <v>1.4339527000000001</v>
      </c>
      <c r="O6144">
        <v>9.9999999999999995E-8</v>
      </c>
      <c r="P6144">
        <f t="shared" si="420"/>
        <v>12.075274829800533</v>
      </c>
      <c r="Q6144">
        <f t="shared" si="422"/>
        <v>2</v>
      </c>
      <c r="AG6144">
        <v>2.1982156000000002</v>
      </c>
      <c r="AH6144">
        <v>0</v>
      </c>
      <c r="AI6144">
        <f t="shared" si="421"/>
        <v>18.511110934938703</v>
      </c>
      <c r="AJ6144">
        <f t="shared" si="423"/>
        <v>2</v>
      </c>
    </row>
    <row r="6145" spans="14:36" x14ac:dyDescent="0.35">
      <c r="N6145">
        <v>1.4618374000000001</v>
      </c>
      <c r="O6145">
        <v>1.1278E-3</v>
      </c>
      <c r="P6145">
        <f t="shared" si="420"/>
        <v>12.310091093995675</v>
      </c>
      <c r="Q6145">
        <f t="shared" si="422"/>
        <v>2</v>
      </c>
      <c r="AG6145">
        <v>2.2152121999999999</v>
      </c>
      <c r="AH6145">
        <v>0</v>
      </c>
      <c r="AI6145">
        <f t="shared" si="421"/>
        <v>18.654238819263046</v>
      </c>
      <c r="AJ6145">
        <f t="shared" si="423"/>
        <v>2</v>
      </c>
    </row>
    <row r="6146" spans="14:36" x14ac:dyDescent="0.35">
      <c r="N6146">
        <v>1.4851502999999999</v>
      </c>
      <c r="O6146">
        <v>1.1999999999999999E-6</v>
      </c>
      <c r="P6146">
        <f t="shared" ref="P6146:P6209" si="424">N6146*$L$4</f>
        <v>12.506408360652836</v>
      </c>
      <c r="Q6146">
        <f t="shared" si="422"/>
        <v>2</v>
      </c>
      <c r="AG6146">
        <v>2.2322169999999999</v>
      </c>
      <c r="AH6146">
        <v>0</v>
      </c>
      <c r="AI6146">
        <f t="shared" ref="AI6146:AI6209" si="425">AG6146*$L$4</f>
        <v>18.797435755553757</v>
      </c>
      <c r="AJ6146">
        <f t="shared" si="423"/>
        <v>2</v>
      </c>
    </row>
    <row r="6147" spans="14:36" x14ac:dyDescent="0.35">
      <c r="N6147">
        <v>1.5022506</v>
      </c>
      <c r="O6147">
        <v>2.2000000000000001E-6</v>
      </c>
      <c r="P6147">
        <f t="shared" si="424"/>
        <v>12.650409499722512</v>
      </c>
      <c r="Q6147">
        <f t="shared" ref="Q6147:Q6210" si="426">IF(P6147&lt;=9,1,IF(P6147&lt;=19,2,IF(P6147&lt;=49,3,4)))</f>
        <v>2</v>
      </c>
      <c r="AG6147">
        <v>2.2492299999999998</v>
      </c>
      <c r="AH6147">
        <v>0</v>
      </c>
      <c r="AI6147">
        <f t="shared" si="425"/>
        <v>18.94070174381083</v>
      </c>
      <c r="AJ6147">
        <f t="shared" ref="AJ6147:AJ6210" si="427">IF(AI6147&lt;=9,1,IF(AI6147&lt;=19,2,IF(AI6147&lt;=49,3,4)))</f>
        <v>2</v>
      </c>
    </row>
    <row r="6148" spans="14:36" x14ac:dyDescent="0.35">
      <c r="N6148">
        <v>1.5193673000000001</v>
      </c>
      <c r="O6148">
        <v>6.0000000000000002E-6</v>
      </c>
      <c r="P6148">
        <f t="shared" si="424"/>
        <v>12.794548742724913</v>
      </c>
      <c r="Q6148">
        <f t="shared" si="426"/>
        <v>2</v>
      </c>
      <c r="AG6148">
        <v>2.266251</v>
      </c>
      <c r="AH6148">
        <v>0</v>
      </c>
      <c r="AI6148">
        <f t="shared" si="425"/>
        <v>19.084035099839962</v>
      </c>
      <c r="AJ6148">
        <f t="shared" si="427"/>
        <v>3</v>
      </c>
    </row>
    <row r="6149" spans="14:36" x14ac:dyDescent="0.35">
      <c r="N6149">
        <v>1.5365002999999999</v>
      </c>
      <c r="O6149">
        <v>5.6999999999999996E-6</v>
      </c>
      <c r="P6149">
        <f t="shared" si="424"/>
        <v>12.938825247562884</v>
      </c>
      <c r="Q6149">
        <f t="shared" si="426"/>
        <v>2</v>
      </c>
      <c r="AG6149">
        <v>2.28328</v>
      </c>
      <c r="AH6149">
        <v>0</v>
      </c>
      <c r="AI6149">
        <f t="shared" si="425"/>
        <v>19.227435823641155</v>
      </c>
      <c r="AJ6149">
        <f t="shared" si="427"/>
        <v>3</v>
      </c>
    </row>
    <row r="6150" spans="14:36" x14ac:dyDescent="0.35">
      <c r="N6150">
        <v>1.5536490999999999</v>
      </c>
      <c r="O6150">
        <v>6.3999999999999997E-6</v>
      </c>
      <c r="P6150">
        <f t="shared" si="424"/>
        <v>13.083234803750672</v>
      </c>
      <c r="Q6150">
        <f t="shared" si="426"/>
        <v>2</v>
      </c>
      <c r="AG6150">
        <v>2.3003168000000001</v>
      </c>
      <c r="AH6150">
        <v>0</v>
      </c>
      <c r="AI6150">
        <f t="shared" si="425"/>
        <v>19.370902231020104</v>
      </c>
      <c r="AJ6150">
        <f t="shared" si="427"/>
        <v>3</v>
      </c>
    </row>
    <row r="6151" spans="14:36" x14ac:dyDescent="0.35">
      <c r="N6151">
        <v>1.5708134</v>
      </c>
      <c r="O6151">
        <v>1.0000000000000001E-5</v>
      </c>
      <c r="P6151">
        <f t="shared" si="424"/>
        <v>13.22777488499683</v>
      </c>
      <c r="Q6151">
        <f t="shared" si="426"/>
        <v>2</v>
      </c>
      <c r="AG6151">
        <v>2.3173615000000001</v>
      </c>
      <c r="AH6151">
        <v>0</v>
      </c>
      <c r="AI6151">
        <f t="shared" si="425"/>
        <v>19.514435164073966</v>
      </c>
      <c r="AJ6151">
        <f t="shared" si="427"/>
        <v>3</v>
      </c>
    </row>
    <row r="6152" spans="14:36" x14ac:dyDescent="0.35">
      <c r="N6152">
        <v>1.5879928999999999</v>
      </c>
      <c r="O6152">
        <v>3.6699999999999998E-5</v>
      </c>
      <c r="P6152">
        <f t="shared" si="424"/>
        <v>13.372442965009899</v>
      </c>
      <c r="Q6152">
        <f t="shared" si="426"/>
        <v>2</v>
      </c>
      <c r="AG6152">
        <v>2.3344138000000001</v>
      </c>
      <c r="AH6152">
        <v>0</v>
      </c>
      <c r="AI6152">
        <f t="shared" si="425"/>
        <v>19.658032096511281</v>
      </c>
      <c r="AJ6152">
        <f t="shared" si="427"/>
        <v>3</v>
      </c>
    </row>
    <row r="6153" spans="14:36" x14ac:dyDescent="0.35">
      <c r="N6153">
        <v>1.6051873999999999</v>
      </c>
      <c r="O6153">
        <v>2.34E-5</v>
      </c>
      <c r="P6153">
        <f t="shared" si="424"/>
        <v>13.517237359595583</v>
      </c>
      <c r="Q6153">
        <f t="shared" si="426"/>
        <v>2</v>
      </c>
      <c r="AG6153">
        <v>2.3514737999999999</v>
      </c>
      <c r="AH6153">
        <v>0</v>
      </c>
      <c r="AI6153">
        <f t="shared" si="425"/>
        <v>19.801693870429204</v>
      </c>
      <c r="AJ6153">
        <f t="shared" si="427"/>
        <v>3</v>
      </c>
    </row>
    <row r="6154" spans="14:36" x14ac:dyDescent="0.35">
      <c r="N6154">
        <v>1.6223965</v>
      </c>
      <c r="O6154">
        <v>8.1950000000000002E-4</v>
      </c>
      <c r="P6154">
        <f t="shared" si="424"/>
        <v>13.662154700365276</v>
      </c>
      <c r="Q6154">
        <f t="shared" si="426"/>
        <v>2</v>
      </c>
      <c r="AG6154">
        <v>2.3685413</v>
      </c>
      <c r="AH6154">
        <v>0</v>
      </c>
      <c r="AI6154">
        <f t="shared" si="425"/>
        <v>19.945418801633434</v>
      </c>
      <c r="AJ6154">
        <f t="shared" si="427"/>
        <v>3</v>
      </c>
    </row>
    <row r="6155" spans="14:36" x14ac:dyDescent="0.35">
      <c r="N6155">
        <v>1.6396200000000001</v>
      </c>
      <c r="O6155">
        <v>1.6980000000000001E-4</v>
      </c>
      <c r="P6155">
        <f t="shared" si="424"/>
        <v>13.807193303124677</v>
      </c>
      <c r="Q6155">
        <f t="shared" si="426"/>
        <v>2</v>
      </c>
      <c r="AG6155">
        <v>2.3856164</v>
      </c>
      <c r="AH6155">
        <v>0</v>
      </c>
      <c r="AI6155">
        <f t="shared" si="425"/>
        <v>20.089207732221123</v>
      </c>
      <c r="AJ6155">
        <f t="shared" si="427"/>
        <v>3</v>
      </c>
    </row>
    <row r="6156" spans="14:36" x14ac:dyDescent="0.35">
      <c r="N6156">
        <v>1.6568575000000001</v>
      </c>
      <c r="O6156">
        <v>1.2449999999999999E-4</v>
      </c>
      <c r="P6156">
        <f t="shared" si="424"/>
        <v>13.952349799485182</v>
      </c>
      <c r="Q6156">
        <f t="shared" si="426"/>
        <v>2</v>
      </c>
      <c r="AG6156">
        <v>2.4026988</v>
      </c>
      <c r="AH6156">
        <v>0</v>
      </c>
      <c r="AI6156">
        <f t="shared" si="425"/>
        <v>20.233058135900816</v>
      </c>
      <c r="AJ6156">
        <f t="shared" si="427"/>
        <v>3</v>
      </c>
    </row>
    <row r="6157" spans="14:36" x14ac:dyDescent="0.35">
      <c r="N6157">
        <v>1.6741089</v>
      </c>
      <c r="O6157">
        <v>3.2239999999999998E-4</v>
      </c>
      <c r="P6157">
        <f t="shared" si="424"/>
        <v>14.097623347349641</v>
      </c>
      <c r="Q6157">
        <f t="shared" si="426"/>
        <v>2</v>
      </c>
      <c r="AG6157">
        <v>2.4197886</v>
      </c>
      <c r="AH6157">
        <v>0</v>
      </c>
      <c r="AI6157">
        <f t="shared" si="425"/>
        <v>20.376970854769663</v>
      </c>
      <c r="AJ6157">
        <f t="shared" si="427"/>
        <v>3</v>
      </c>
    </row>
    <row r="6158" spans="14:36" x14ac:dyDescent="0.35">
      <c r="N6158">
        <v>1.6913739000000001</v>
      </c>
      <c r="O6158">
        <v>5.5509999999999999E-4</v>
      </c>
      <c r="P6158">
        <f t="shared" si="424"/>
        <v>14.243011420426603</v>
      </c>
      <c r="Q6158">
        <f t="shared" si="426"/>
        <v>2</v>
      </c>
      <c r="AG6158">
        <v>2.4368856999999999</v>
      </c>
      <c r="AH6158">
        <v>0</v>
      </c>
      <c r="AI6158">
        <f t="shared" si="425"/>
        <v>20.520945046730514</v>
      </c>
      <c r="AJ6158">
        <f t="shared" si="427"/>
        <v>3</v>
      </c>
    </row>
    <row r="6159" spans="14:36" x14ac:dyDescent="0.35">
      <c r="N6159">
        <v>1.7086523</v>
      </c>
      <c r="O6159">
        <v>2.6269999999999999E-4</v>
      </c>
      <c r="P6159">
        <f t="shared" si="424"/>
        <v>14.388512334521764</v>
      </c>
      <c r="Q6159">
        <f t="shared" si="426"/>
        <v>2</v>
      </c>
      <c r="AG6159">
        <v>2.4539900000000001</v>
      </c>
      <c r="AH6159">
        <v>0</v>
      </c>
      <c r="AI6159">
        <f t="shared" si="425"/>
        <v>20.664979869686224</v>
      </c>
      <c r="AJ6159">
        <f t="shared" si="427"/>
        <v>3</v>
      </c>
    </row>
    <row r="6160" spans="14:36" x14ac:dyDescent="0.35">
      <c r="N6160">
        <v>1.7259438</v>
      </c>
      <c r="O6160">
        <v>2.4919999999999999E-4</v>
      </c>
      <c r="P6160">
        <f t="shared" si="424"/>
        <v>14.534123563343675</v>
      </c>
      <c r="Q6160">
        <f t="shared" si="426"/>
        <v>2</v>
      </c>
      <c r="AG6160">
        <v>2.4711013999999998</v>
      </c>
      <c r="AH6160">
        <v>0</v>
      </c>
      <c r="AI6160">
        <f t="shared" si="425"/>
        <v>20.809074481539628</v>
      </c>
      <c r="AJ6160">
        <f t="shared" si="427"/>
        <v>3</v>
      </c>
    </row>
    <row r="6161" spans="14:36" x14ac:dyDescent="0.35">
      <c r="N6161">
        <v>1.7432482</v>
      </c>
      <c r="O6161">
        <v>3.9409999999999998E-4</v>
      </c>
      <c r="P6161">
        <f t="shared" si="424"/>
        <v>14.679843422698031</v>
      </c>
      <c r="Q6161">
        <f t="shared" si="426"/>
        <v>2</v>
      </c>
      <c r="AG6161">
        <v>2.4882198</v>
      </c>
      <c r="AH6161">
        <v>0</v>
      </c>
      <c r="AI6161">
        <f t="shared" si="425"/>
        <v>20.953228040193594</v>
      </c>
      <c r="AJ6161">
        <f t="shared" si="427"/>
        <v>3</v>
      </c>
    </row>
    <row r="6162" spans="14:36" x14ac:dyDescent="0.35">
      <c r="N6162">
        <v>1.7605653000000001</v>
      </c>
      <c r="O6162">
        <v>2.1049999999999999E-4</v>
      </c>
      <c r="P6162">
        <f t="shared" si="424"/>
        <v>14.825670228390534</v>
      </c>
      <c r="Q6162">
        <f t="shared" si="426"/>
        <v>2</v>
      </c>
      <c r="AG6162">
        <v>2.5053453000000001</v>
      </c>
      <c r="AH6162">
        <v>0</v>
      </c>
      <c r="AI6162">
        <f t="shared" si="425"/>
        <v>21.09744138774526</v>
      </c>
      <c r="AJ6162">
        <f t="shared" si="427"/>
        <v>3</v>
      </c>
    </row>
    <row r="6163" spans="14:36" x14ac:dyDescent="0.35">
      <c r="N6163">
        <v>1.7778948999999999</v>
      </c>
      <c r="O6163">
        <v>3.191E-4</v>
      </c>
      <c r="P6163">
        <f t="shared" si="424"/>
        <v>14.971602296226878</v>
      </c>
      <c r="Q6163">
        <f t="shared" si="426"/>
        <v>2</v>
      </c>
      <c r="AG6163">
        <v>2.5224777</v>
      </c>
      <c r="AH6163">
        <v>0</v>
      </c>
      <c r="AI6163">
        <f t="shared" si="425"/>
        <v>21.241712840000325</v>
      </c>
      <c r="AJ6163">
        <f t="shared" si="427"/>
        <v>3</v>
      </c>
    </row>
    <row r="6164" spans="14:36" x14ac:dyDescent="0.35">
      <c r="N6164">
        <v>1.7952367</v>
      </c>
      <c r="O6164">
        <v>3.0180000000000002E-4</v>
      </c>
      <c r="P6164">
        <f t="shared" si="424"/>
        <v>15.117637099915616</v>
      </c>
      <c r="Q6164">
        <f t="shared" si="426"/>
        <v>2</v>
      </c>
      <c r="AG6164">
        <v>2.5396169999999998</v>
      </c>
      <c r="AH6164">
        <v>0</v>
      </c>
      <c r="AI6164">
        <f t="shared" si="425"/>
        <v>21.386042396958793</v>
      </c>
      <c r="AJ6164">
        <f t="shared" si="427"/>
        <v>3</v>
      </c>
    </row>
    <row r="6165" spans="14:36" x14ac:dyDescent="0.35">
      <c r="N6165">
        <v>1.8125907000000001</v>
      </c>
      <c r="O6165">
        <v>1.975E-4</v>
      </c>
      <c r="P6165">
        <f t="shared" si="424"/>
        <v>15.263774639456747</v>
      </c>
      <c r="Q6165">
        <f t="shared" si="426"/>
        <v>2</v>
      </c>
      <c r="AG6165">
        <v>2.5567631</v>
      </c>
      <c r="AH6165">
        <v>0</v>
      </c>
      <c r="AI6165">
        <f t="shared" si="425"/>
        <v>21.530429216523515</v>
      </c>
      <c r="AJ6165">
        <f t="shared" si="427"/>
        <v>3</v>
      </c>
    </row>
    <row r="6166" spans="14:36" x14ac:dyDescent="0.35">
      <c r="N6166">
        <v>1.8299566</v>
      </c>
      <c r="O6166">
        <v>1.6760000000000001E-4</v>
      </c>
      <c r="P6166">
        <f t="shared" si="424"/>
        <v>15.410012388558814</v>
      </c>
      <c r="Q6166">
        <f t="shared" si="426"/>
        <v>2</v>
      </c>
      <c r="AG6166">
        <v>2.5739160000000001</v>
      </c>
      <c r="AH6166">
        <v>0</v>
      </c>
      <c r="AI6166">
        <f t="shared" si="425"/>
        <v>21.674873298694486</v>
      </c>
      <c r="AJ6166">
        <f t="shared" si="427"/>
        <v>3</v>
      </c>
    </row>
    <row r="6167" spans="14:36" x14ac:dyDescent="0.35">
      <c r="N6167">
        <v>1.8473341999999999</v>
      </c>
      <c r="O6167">
        <v>1.9900000000000001E-4</v>
      </c>
      <c r="P6167">
        <f t="shared" si="424"/>
        <v>15.556348663027519</v>
      </c>
      <c r="Q6167">
        <f t="shared" si="426"/>
        <v>2</v>
      </c>
      <c r="AG6167">
        <v>2.5910755000000001</v>
      </c>
      <c r="AH6167">
        <v>0</v>
      </c>
      <c r="AI6167">
        <f t="shared" si="425"/>
        <v>21.819372959277405</v>
      </c>
      <c r="AJ6167">
        <f t="shared" si="427"/>
        <v>3</v>
      </c>
    </row>
    <row r="6168" spans="14:36" x14ac:dyDescent="0.35">
      <c r="N6168">
        <v>1.8647233999999999</v>
      </c>
      <c r="O6168">
        <v>1.4080000000000001E-4</v>
      </c>
      <c r="P6168">
        <f t="shared" si="424"/>
        <v>15.702782620765712</v>
      </c>
      <c r="Q6168">
        <f t="shared" si="426"/>
        <v>2</v>
      </c>
      <c r="AG6168">
        <v>2.6082417000000002</v>
      </c>
      <c r="AH6168">
        <v>0</v>
      </c>
      <c r="AI6168">
        <f t="shared" si="425"/>
        <v>21.963929040369429</v>
      </c>
      <c r="AJ6168">
        <f t="shared" si="427"/>
        <v>3</v>
      </c>
    </row>
    <row r="6169" spans="14:36" x14ac:dyDescent="0.35">
      <c r="N6169">
        <v>1.8821239000000001</v>
      </c>
      <c r="O6169">
        <v>1.314E-4</v>
      </c>
      <c r="P6169">
        <f t="shared" si="424"/>
        <v>15.84931173548194</v>
      </c>
      <c r="Q6169">
        <f t="shared" si="426"/>
        <v>2</v>
      </c>
      <c r="AG6169">
        <v>2.6254145000000002</v>
      </c>
      <c r="AH6169">
        <v>0</v>
      </c>
      <c r="AI6169">
        <f t="shared" si="425"/>
        <v>22.108540699873398</v>
      </c>
      <c r="AJ6169">
        <f t="shared" si="427"/>
        <v>3</v>
      </c>
    </row>
    <row r="6170" spans="14:36" x14ac:dyDescent="0.35">
      <c r="N6170">
        <v>1.8995356999999999</v>
      </c>
      <c r="O6170">
        <v>1.951E-4</v>
      </c>
      <c r="P6170">
        <f t="shared" si="424"/>
        <v>15.995936007176201</v>
      </c>
      <c r="Q6170">
        <f t="shared" si="426"/>
        <v>2</v>
      </c>
      <c r="AG6170">
        <v>2.6425938000000002</v>
      </c>
      <c r="AH6170">
        <v>0</v>
      </c>
      <c r="AI6170">
        <f t="shared" si="425"/>
        <v>22.253207095692169</v>
      </c>
      <c r="AJ6170">
        <f t="shared" si="427"/>
        <v>3</v>
      </c>
    </row>
    <row r="6171" spans="14:36" x14ac:dyDescent="0.35">
      <c r="N6171">
        <v>1.9169585</v>
      </c>
      <c r="O6171">
        <v>1.0289999999999999E-4</v>
      </c>
      <c r="P6171">
        <f t="shared" si="424"/>
        <v>16.142652909557047</v>
      </c>
      <c r="Q6171">
        <f t="shared" si="426"/>
        <v>2</v>
      </c>
      <c r="AG6171">
        <v>2.6597795</v>
      </c>
      <c r="AH6171">
        <v>0</v>
      </c>
      <c r="AI6171">
        <f t="shared" si="425"/>
        <v>22.397927385728583</v>
      </c>
      <c r="AJ6171">
        <f t="shared" si="427"/>
        <v>3</v>
      </c>
    </row>
    <row r="6172" spans="14:36" x14ac:dyDescent="0.35">
      <c r="N6172">
        <v>1.9343922</v>
      </c>
      <c r="O6172">
        <v>9.8900000000000005E-5</v>
      </c>
      <c r="P6172">
        <f t="shared" si="424"/>
        <v>16.289461600527321</v>
      </c>
      <c r="Q6172">
        <f t="shared" si="426"/>
        <v>2</v>
      </c>
      <c r="AG6172">
        <v>2.6769717000000002</v>
      </c>
      <c r="AH6172">
        <v>0</v>
      </c>
      <c r="AI6172">
        <f t="shared" si="425"/>
        <v>22.542702412079798</v>
      </c>
      <c r="AJ6172">
        <f t="shared" si="427"/>
        <v>3</v>
      </c>
    </row>
    <row r="6173" spans="14:36" x14ac:dyDescent="0.35">
      <c r="N6173">
        <v>1.9518367000000001</v>
      </c>
      <c r="O6173">
        <v>1.3359999999999999E-4</v>
      </c>
      <c r="P6173">
        <f t="shared" si="424"/>
        <v>16.436361237989882</v>
      </c>
      <c r="Q6173">
        <f t="shared" si="426"/>
        <v>2</v>
      </c>
      <c r="AG6173">
        <v>2.6941701999999998</v>
      </c>
      <c r="AH6173">
        <v>0</v>
      </c>
      <c r="AI6173">
        <f t="shared" si="425"/>
        <v>22.687530490551509</v>
      </c>
      <c r="AJ6173">
        <f t="shared" si="427"/>
        <v>3</v>
      </c>
    </row>
    <row r="6174" spans="14:36" x14ac:dyDescent="0.35">
      <c r="N6174">
        <v>1.9692917999999999</v>
      </c>
      <c r="O6174">
        <v>9.2999999999999997E-5</v>
      </c>
      <c r="P6174">
        <f t="shared" si="424"/>
        <v>16.583350137750415</v>
      </c>
      <c r="Q6174">
        <f t="shared" si="426"/>
        <v>2</v>
      </c>
      <c r="AG6174">
        <v>2.7113751000000001</v>
      </c>
      <c r="AH6174">
        <v>0</v>
      </c>
      <c r="AI6174">
        <f t="shared" si="425"/>
        <v>22.832412463240875</v>
      </c>
      <c r="AJ6174">
        <f t="shared" si="427"/>
        <v>3</v>
      </c>
    </row>
    <row r="6175" spans="14:36" x14ac:dyDescent="0.35">
      <c r="N6175">
        <v>1.9867573999999999</v>
      </c>
      <c r="O6175">
        <v>9.5099999999999994E-5</v>
      </c>
      <c r="P6175">
        <f t="shared" si="424"/>
        <v>16.73042745771178</v>
      </c>
      <c r="Q6175">
        <f t="shared" si="426"/>
        <v>2</v>
      </c>
      <c r="AG6175">
        <v>2.7285862000000001</v>
      </c>
      <c r="AH6175">
        <v>0</v>
      </c>
      <c r="AI6175">
        <f t="shared" si="425"/>
        <v>22.977346645953581</v>
      </c>
      <c r="AJ6175">
        <f t="shared" si="427"/>
        <v>3</v>
      </c>
    </row>
    <row r="6176" spans="14:36" x14ac:dyDescent="0.35">
      <c r="N6176">
        <v>2.0042331999999998</v>
      </c>
      <c r="O6176">
        <v>1.0560000000000001E-4</v>
      </c>
      <c r="P6176">
        <f t="shared" si="424"/>
        <v>16.877590671582524</v>
      </c>
      <c r="Q6176">
        <f t="shared" si="426"/>
        <v>2</v>
      </c>
      <c r="AG6176">
        <v>2.7458035000000001</v>
      </c>
      <c r="AH6176">
        <v>0</v>
      </c>
      <c r="AI6176">
        <f t="shared" si="425"/>
        <v>23.122333038689632</v>
      </c>
      <c r="AJ6176">
        <f t="shared" si="427"/>
        <v>3</v>
      </c>
    </row>
    <row r="6177" spans="14:36" x14ac:dyDescent="0.35">
      <c r="N6177">
        <v>2.0217193</v>
      </c>
      <c r="O6177">
        <v>8.3200000000000003E-5</v>
      </c>
      <c r="P6177">
        <f t="shared" si="424"/>
        <v>17.024840621459795</v>
      </c>
      <c r="Q6177">
        <f t="shared" si="426"/>
        <v>2</v>
      </c>
      <c r="AG6177">
        <v>2.7630268999999998</v>
      </c>
      <c r="AH6177">
        <v>0</v>
      </c>
      <c r="AI6177">
        <f t="shared" si="425"/>
        <v>23.26737079935188</v>
      </c>
      <c r="AJ6177">
        <f t="shared" si="427"/>
        <v>3</v>
      </c>
    </row>
    <row r="6178" spans="14:36" x14ac:dyDescent="0.35">
      <c r="N6178">
        <v>2.0392153999999998</v>
      </c>
      <c r="O6178">
        <v>7.2299999999999996E-5</v>
      </c>
      <c r="P6178">
        <f t="shared" si="424"/>
        <v>17.172174781052135</v>
      </c>
      <c r="Q6178">
        <f t="shared" si="426"/>
        <v>2</v>
      </c>
      <c r="AG6178">
        <v>2.7802565000000001</v>
      </c>
      <c r="AH6178">
        <v>0</v>
      </c>
      <c r="AI6178">
        <f t="shared" si="425"/>
        <v>23.41246077003748</v>
      </c>
      <c r="AJ6178">
        <f t="shared" si="427"/>
        <v>3</v>
      </c>
    </row>
    <row r="6179" spans="14:36" x14ac:dyDescent="0.35">
      <c r="N6179">
        <v>2.0567213999999998</v>
      </c>
      <c r="O6179">
        <v>8.6799999999999996E-5</v>
      </c>
      <c r="P6179">
        <f t="shared" si="424"/>
        <v>17.319592308262404</v>
      </c>
      <c r="Q6179">
        <f t="shared" si="426"/>
        <v>2</v>
      </c>
      <c r="AG6179">
        <v>2.7974920999999999</v>
      </c>
      <c r="AH6179">
        <v>0</v>
      </c>
      <c r="AI6179">
        <f t="shared" si="425"/>
        <v>23.557601266552119</v>
      </c>
      <c r="AJ6179">
        <f t="shared" si="427"/>
        <v>3</v>
      </c>
    </row>
    <row r="6180" spans="14:36" x14ac:dyDescent="0.35">
      <c r="N6180">
        <v>2.0742373000000001</v>
      </c>
      <c r="O6180">
        <v>7.0599999999999995E-5</v>
      </c>
      <c r="P6180">
        <f t="shared" si="424"/>
        <v>17.467093203090599</v>
      </c>
      <c r="Q6180">
        <f t="shared" si="426"/>
        <v>2</v>
      </c>
      <c r="AG6180">
        <v>2.8147338</v>
      </c>
      <c r="AH6180">
        <v>0</v>
      </c>
      <c r="AI6180">
        <f t="shared" si="425"/>
        <v>23.702793130992955</v>
      </c>
      <c r="AJ6180">
        <f t="shared" si="427"/>
        <v>3</v>
      </c>
    </row>
    <row r="6181" spans="14:36" x14ac:dyDescent="0.35">
      <c r="N6181">
        <v>2.0917628000000001</v>
      </c>
      <c r="O6181">
        <v>7.0500000000000006E-5</v>
      </c>
      <c r="P6181">
        <f t="shared" si="424"/>
        <v>17.614674939245266</v>
      </c>
      <c r="Q6181">
        <f t="shared" si="426"/>
        <v>2</v>
      </c>
      <c r="AG6181">
        <v>2.8319814000000001</v>
      </c>
      <c r="AH6181">
        <v>0</v>
      </c>
      <c r="AI6181">
        <f t="shared" si="425"/>
        <v>23.848034679165689</v>
      </c>
      <c r="AJ6181">
        <f t="shared" si="427"/>
        <v>3</v>
      </c>
    </row>
    <row r="6182" spans="14:36" x14ac:dyDescent="0.35">
      <c r="N6182">
        <v>2.1092979000000001</v>
      </c>
      <c r="O6182">
        <v>7.9200000000000001E-5</v>
      </c>
      <c r="P6182">
        <f t="shared" si="424"/>
        <v>17.762337516726401</v>
      </c>
      <c r="Q6182">
        <f t="shared" si="426"/>
        <v>2</v>
      </c>
      <c r="AG6182">
        <v>2.8492348999999999</v>
      </c>
      <c r="AH6182">
        <v>0</v>
      </c>
      <c r="AI6182">
        <f t="shared" si="425"/>
        <v>23.993325911070311</v>
      </c>
      <c r="AJ6182">
        <f t="shared" si="427"/>
        <v>3</v>
      </c>
    </row>
    <row r="6183" spans="14:36" x14ac:dyDescent="0.35">
      <c r="N6183">
        <v>2.1268424000000001</v>
      </c>
      <c r="O6183">
        <v>5.7899999999999998E-5</v>
      </c>
      <c r="P6183">
        <f t="shared" si="424"/>
        <v>17.91007925133971</v>
      </c>
      <c r="Q6183">
        <f t="shared" si="426"/>
        <v>2</v>
      </c>
      <c r="AG6183">
        <v>2.8664942999999998</v>
      </c>
      <c r="AH6183">
        <v>0</v>
      </c>
      <c r="AI6183">
        <f t="shared" si="425"/>
        <v>24.138666826706832</v>
      </c>
      <c r="AJ6183">
        <f t="shared" si="427"/>
        <v>3</v>
      </c>
    </row>
    <row r="6184" spans="14:36" x14ac:dyDescent="0.35">
      <c r="N6184">
        <v>2.1443962000000001</v>
      </c>
      <c r="O6184">
        <v>6.1600000000000007E-5</v>
      </c>
      <c r="P6184">
        <f t="shared" si="424"/>
        <v>18.057899300988037</v>
      </c>
      <c r="Q6184">
        <f t="shared" si="426"/>
        <v>2</v>
      </c>
      <c r="AG6184">
        <v>2.8837595</v>
      </c>
      <c r="AH6184">
        <v>0</v>
      </c>
      <c r="AI6184">
        <f t="shared" si="425"/>
        <v>24.284056583978096</v>
      </c>
      <c r="AJ6184">
        <f t="shared" si="427"/>
        <v>3</v>
      </c>
    </row>
    <row r="6185" spans="14:36" x14ac:dyDescent="0.35">
      <c r="N6185">
        <v>2.1619592999999999</v>
      </c>
      <c r="O6185">
        <v>6.8100000000000002E-5</v>
      </c>
      <c r="P6185">
        <f t="shared" si="424"/>
        <v>18.205797665671383</v>
      </c>
      <c r="Q6185">
        <f t="shared" si="426"/>
        <v>2</v>
      </c>
      <c r="AG6185">
        <v>2.9010305000000001</v>
      </c>
      <c r="AH6185">
        <v>0</v>
      </c>
      <c r="AI6185">
        <f t="shared" si="425"/>
        <v>24.4294951828841</v>
      </c>
      <c r="AJ6185">
        <f t="shared" si="427"/>
        <v>3</v>
      </c>
    </row>
    <row r="6186" spans="14:36" x14ac:dyDescent="0.35">
      <c r="N6186">
        <v>2.1795315</v>
      </c>
      <c r="O6186">
        <v>5.2599999999999998E-5</v>
      </c>
      <c r="P6186">
        <f t="shared" si="424"/>
        <v>18.353772661195446</v>
      </c>
      <c r="Q6186">
        <f t="shared" si="426"/>
        <v>2</v>
      </c>
      <c r="AG6186">
        <v>2.9183072000000001</v>
      </c>
      <c r="AH6186">
        <v>0</v>
      </c>
      <c r="AI6186">
        <f t="shared" si="425"/>
        <v>24.574981781327701</v>
      </c>
      <c r="AJ6186">
        <f t="shared" si="427"/>
        <v>3</v>
      </c>
    </row>
    <row r="6187" spans="14:36" x14ac:dyDescent="0.35">
      <c r="N6187">
        <v>2.1971126999999999</v>
      </c>
      <c r="O6187">
        <v>5.8E-5</v>
      </c>
      <c r="P6187">
        <f t="shared" si="424"/>
        <v>18.501823445463078</v>
      </c>
      <c r="Q6187">
        <f t="shared" si="426"/>
        <v>2</v>
      </c>
      <c r="AG6187">
        <v>2.9355897</v>
      </c>
      <c r="AH6187">
        <v>0</v>
      </c>
      <c r="AI6187">
        <f t="shared" si="425"/>
        <v>24.720517221406041</v>
      </c>
      <c r="AJ6187">
        <f t="shared" si="427"/>
        <v>3</v>
      </c>
    </row>
    <row r="6188" spans="14:36" x14ac:dyDescent="0.35">
      <c r="N6188">
        <v>2.2147028</v>
      </c>
      <c r="O6188">
        <v>5.77E-5</v>
      </c>
      <c r="P6188">
        <f t="shared" si="424"/>
        <v>18.649949176377127</v>
      </c>
      <c r="Q6188">
        <f t="shared" si="426"/>
        <v>2</v>
      </c>
      <c r="AG6188">
        <v>2.9528778</v>
      </c>
      <c r="AH6188">
        <v>0</v>
      </c>
      <c r="AI6188">
        <f t="shared" si="425"/>
        <v>24.866099818924827</v>
      </c>
      <c r="AJ6188">
        <f t="shared" si="427"/>
        <v>3</v>
      </c>
    </row>
    <row r="6189" spans="14:36" x14ac:dyDescent="0.35">
      <c r="N6189">
        <v>2.2323016999999998</v>
      </c>
      <c r="O6189">
        <v>4.9799999999999998E-5</v>
      </c>
      <c r="P6189">
        <f t="shared" si="424"/>
        <v>18.798149011840444</v>
      </c>
      <c r="Q6189">
        <f t="shared" si="426"/>
        <v>2</v>
      </c>
      <c r="AG6189">
        <v>2.9701715000000002</v>
      </c>
      <c r="AH6189">
        <v>0</v>
      </c>
      <c r="AI6189">
        <f t="shared" si="425"/>
        <v>25.011729573884057</v>
      </c>
      <c r="AJ6189">
        <f t="shared" si="427"/>
        <v>3</v>
      </c>
    </row>
    <row r="6190" spans="14:36" x14ac:dyDescent="0.35">
      <c r="N6190">
        <v>2.2499093000000001</v>
      </c>
      <c r="O6190">
        <v>5.2099999999999999E-5</v>
      </c>
      <c r="P6190">
        <f t="shared" si="424"/>
        <v>18.946422109755876</v>
      </c>
      <c r="Q6190">
        <f t="shared" si="426"/>
        <v>2</v>
      </c>
      <c r="AG6190">
        <v>2.9874708000000001</v>
      </c>
      <c r="AH6190">
        <v>0</v>
      </c>
      <c r="AI6190">
        <f t="shared" si="425"/>
        <v>25.157406486283723</v>
      </c>
      <c r="AJ6190">
        <f t="shared" si="427"/>
        <v>3</v>
      </c>
    </row>
    <row r="6191" spans="14:36" x14ac:dyDescent="0.35">
      <c r="N6191">
        <v>2.2675255999999999</v>
      </c>
      <c r="O6191">
        <v>5.0500000000000001E-5</v>
      </c>
      <c r="P6191">
        <f t="shared" si="424"/>
        <v>19.094768470123419</v>
      </c>
      <c r="Q6191">
        <f t="shared" si="426"/>
        <v>3</v>
      </c>
      <c r="AG6191">
        <v>3.0047755999999999</v>
      </c>
      <c r="AH6191">
        <v>0</v>
      </c>
      <c r="AI6191">
        <f t="shared" si="425"/>
        <v>25.303129714026682</v>
      </c>
      <c r="AJ6191">
        <f t="shared" si="427"/>
        <v>3</v>
      </c>
    </row>
    <row r="6192" spans="14:36" x14ac:dyDescent="0.35">
      <c r="N6192">
        <v>2.2851503000000002</v>
      </c>
      <c r="O6192">
        <v>4.1699999999999997E-5</v>
      </c>
      <c r="P6192">
        <f t="shared" si="424"/>
        <v>19.243185566651629</v>
      </c>
      <c r="Q6192">
        <f t="shared" si="426"/>
        <v>3</v>
      </c>
      <c r="AG6192">
        <v>3.0220859</v>
      </c>
      <c r="AH6192">
        <v>0</v>
      </c>
      <c r="AI6192">
        <f t="shared" si="425"/>
        <v>25.448899257112934</v>
      </c>
      <c r="AJ6192">
        <f t="shared" si="427"/>
        <v>3</v>
      </c>
    </row>
    <row r="6193" spans="14:36" x14ac:dyDescent="0.35">
      <c r="N6193">
        <v>2.3027834999999999</v>
      </c>
      <c r="O6193">
        <v>5.0800000000000002E-5</v>
      </c>
      <c r="P6193">
        <f t="shared" si="424"/>
        <v>19.391674241437649</v>
      </c>
      <c r="Q6193">
        <f t="shared" si="426"/>
        <v>3</v>
      </c>
      <c r="AG6193">
        <v>3.0394017</v>
      </c>
      <c r="AH6193">
        <v>0</v>
      </c>
      <c r="AI6193">
        <f t="shared" si="425"/>
        <v>25.594715115542478</v>
      </c>
      <c r="AJ6193">
        <f t="shared" si="427"/>
        <v>3</v>
      </c>
    </row>
    <row r="6194" spans="14:36" x14ac:dyDescent="0.35">
      <c r="N6194">
        <v>2.3204250000000002</v>
      </c>
      <c r="O6194">
        <v>4.2500000000000003E-5</v>
      </c>
      <c r="P6194">
        <f t="shared" si="424"/>
        <v>19.540232810287186</v>
      </c>
      <c r="Q6194">
        <f t="shared" si="426"/>
        <v>3</v>
      </c>
      <c r="AG6194">
        <v>3.0567229</v>
      </c>
      <c r="AH6194">
        <v>0</v>
      </c>
      <c r="AI6194">
        <f t="shared" si="425"/>
        <v>25.74057644721816</v>
      </c>
      <c r="AJ6194">
        <f t="shared" si="427"/>
        <v>3</v>
      </c>
    </row>
    <row r="6195" spans="14:36" x14ac:dyDescent="0.35">
      <c r="N6195">
        <v>2.3380747</v>
      </c>
      <c r="O6195">
        <v>4.0399999999999999E-5</v>
      </c>
      <c r="P6195">
        <f t="shared" si="424"/>
        <v>19.68886043110308</v>
      </c>
      <c r="Q6195">
        <f t="shared" si="426"/>
        <v>3</v>
      </c>
      <c r="AG6195">
        <v>3.0740493999999998</v>
      </c>
      <c r="AH6195">
        <v>0</v>
      </c>
      <c r="AI6195">
        <f t="shared" si="425"/>
        <v>25.886482410042831</v>
      </c>
      <c r="AJ6195">
        <f t="shared" si="427"/>
        <v>3</v>
      </c>
    </row>
    <row r="6196" spans="14:36" x14ac:dyDescent="0.35">
      <c r="N6196">
        <v>2.3557326000000001</v>
      </c>
      <c r="O6196">
        <v>4.4400000000000002E-5</v>
      </c>
      <c r="P6196">
        <f t="shared" si="424"/>
        <v>19.837557103885342</v>
      </c>
      <c r="Q6196">
        <f t="shared" si="426"/>
        <v>3</v>
      </c>
      <c r="AG6196">
        <v>3.0913813000000001</v>
      </c>
      <c r="AH6196">
        <v>0</v>
      </c>
      <c r="AI6196">
        <f t="shared" si="425"/>
        <v>26.032433846113644</v>
      </c>
      <c r="AJ6196">
        <f t="shared" si="427"/>
        <v>3</v>
      </c>
    </row>
    <row r="6197" spans="14:36" x14ac:dyDescent="0.35">
      <c r="N6197">
        <v>2.3733985999999998</v>
      </c>
      <c r="O6197">
        <v>3.8000000000000002E-5</v>
      </c>
      <c r="P6197">
        <f t="shared" si="424"/>
        <v>19.986321986536808</v>
      </c>
      <c r="Q6197">
        <f t="shared" si="426"/>
        <v>3</v>
      </c>
      <c r="AG6197">
        <v>3.1087186</v>
      </c>
      <c r="AH6197">
        <v>0</v>
      </c>
      <c r="AI6197">
        <f t="shared" si="425"/>
        <v>26.178430755430597</v>
      </c>
      <c r="AJ6197">
        <f t="shared" si="427"/>
        <v>3</v>
      </c>
    </row>
    <row r="6198" spans="14:36" x14ac:dyDescent="0.35">
      <c r="N6198">
        <v>2.3910726000000002</v>
      </c>
      <c r="O6198">
        <v>4.0800000000000002E-5</v>
      </c>
      <c r="P6198">
        <f t="shared" si="424"/>
        <v>20.135154236960339</v>
      </c>
      <c r="Q6198">
        <f t="shared" si="426"/>
        <v>3</v>
      </c>
      <c r="AG6198">
        <v>3.126061</v>
      </c>
      <c r="AH6198">
        <v>0</v>
      </c>
      <c r="AI6198">
        <f t="shared" si="425"/>
        <v>26.324470611702239</v>
      </c>
      <c r="AJ6198">
        <f t="shared" si="427"/>
        <v>3</v>
      </c>
    </row>
    <row r="6199" spans="14:36" x14ac:dyDescent="0.35">
      <c r="N6199">
        <v>2.4087545000000001</v>
      </c>
      <c r="O6199">
        <v>3.9700000000000003E-5</v>
      </c>
      <c r="P6199">
        <f t="shared" si="424"/>
        <v>20.284053013058774</v>
      </c>
      <c r="Q6199">
        <f t="shared" si="426"/>
        <v>3</v>
      </c>
      <c r="AG6199">
        <v>3.1434087000000002</v>
      </c>
      <c r="AH6199">
        <v>0</v>
      </c>
      <c r="AI6199">
        <f t="shared" si="425"/>
        <v>26.470555099122873</v>
      </c>
      <c r="AJ6199">
        <f t="shared" si="427"/>
        <v>3</v>
      </c>
    </row>
    <row r="6200" spans="14:36" x14ac:dyDescent="0.35">
      <c r="N6200">
        <v>2.4264443</v>
      </c>
      <c r="O6200">
        <v>3.4499999999999998E-5</v>
      </c>
      <c r="P6200">
        <f t="shared" si="424"/>
        <v>20.433018314832122</v>
      </c>
      <c r="Q6200">
        <f t="shared" si="426"/>
        <v>3</v>
      </c>
      <c r="AG6200">
        <v>3.1607617000000001</v>
      </c>
      <c r="AH6200">
        <v>0</v>
      </c>
      <c r="AI6200">
        <f t="shared" si="425"/>
        <v>26.616684217692494</v>
      </c>
      <c r="AJ6200">
        <f t="shared" si="427"/>
        <v>3</v>
      </c>
    </row>
    <row r="6201" spans="14:36" x14ac:dyDescent="0.35">
      <c r="N6201">
        <v>2.4441418000000001</v>
      </c>
      <c r="O6201">
        <v>3.9400000000000002E-5</v>
      </c>
      <c r="P6201">
        <f t="shared" si="424"/>
        <v>20.582048458086078</v>
      </c>
      <c r="Q6201">
        <f t="shared" si="426"/>
        <v>3</v>
      </c>
      <c r="AG6201">
        <v>3.1781196999999999</v>
      </c>
      <c r="AH6201">
        <v>0</v>
      </c>
      <c r="AI6201">
        <f t="shared" si="425"/>
        <v>26.762855441119651</v>
      </c>
      <c r="AJ6201">
        <f t="shared" si="427"/>
        <v>3</v>
      </c>
    </row>
    <row r="6202" spans="14:36" x14ac:dyDescent="0.35">
      <c r="N6202">
        <v>2.4618470000000001</v>
      </c>
      <c r="O6202">
        <v>3.5200000000000002E-5</v>
      </c>
      <c r="P6202">
        <f t="shared" si="424"/>
        <v>20.731143442820638</v>
      </c>
      <c r="Q6202">
        <f t="shared" si="426"/>
        <v>3</v>
      </c>
      <c r="AG6202">
        <v>3.1954829</v>
      </c>
      <c r="AH6202">
        <v>0</v>
      </c>
      <c r="AI6202">
        <f t="shared" si="425"/>
        <v>26.909070453598648</v>
      </c>
      <c r="AJ6202">
        <f t="shared" si="427"/>
        <v>3</v>
      </c>
    </row>
    <row r="6203" spans="14:36" x14ac:dyDescent="0.35">
      <c r="N6203">
        <v>2.4795598000000001</v>
      </c>
      <c r="O6203">
        <v>3.3399999999999999E-5</v>
      </c>
      <c r="P6203">
        <f t="shared" si="424"/>
        <v>20.880302426938659</v>
      </c>
      <c r="Q6203">
        <f t="shared" si="426"/>
        <v>3</v>
      </c>
      <c r="AG6203">
        <v>3.2128511999999998</v>
      </c>
      <c r="AH6203">
        <v>0</v>
      </c>
      <c r="AI6203">
        <f t="shared" si="425"/>
        <v>27.055328413032335</v>
      </c>
      <c r="AJ6203">
        <f t="shared" si="427"/>
        <v>3</v>
      </c>
    </row>
    <row r="6204" spans="14:36" x14ac:dyDescent="0.35">
      <c r="N6204">
        <v>2.4972800999999998</v>
      </c>
      <c r="O6204">
        <v>3.3899999999999997E-5</v>
      </c>
      <c r="P6204">
        <f t="shared" si="424"/>
        <v>21.029524568342982</v>
      </c>
      <c r="Q6204">
        <f t="shared" si="426"/>
        <v>3</v>
      </c>
      <c r="AG6204">
        <v>3.2302246000000001</v>
      </c>
      <c r="AH6204">
        <v>0</v>
      </c>
      <c r="AI6204">
        <f t="shared" si="425"/>
        <v>27.201629319420711</v>
      </c>
      <c r="AJ6204">
        <f t="shared" si="427"/>
        <v>3</v>
      </c>
    </row>
    <row r="6205" spans="14:36" x14ac:dyDescent="0.35">
      <c r="N6205">
        <v>2.5150079000000001</v>
      </c>
      <c r="O6205">
        <v>3.3500000000000001E-5</v>
      </c>
      <c r="P6205">
        <f t="shared" si="424"/>
        <v>21.178809867033614</v>
      </c>
      <c r="Q6205">
        <f t="shared" si="426"/>
        <v>3</v>
      </c>
      <c r="AG6205">
        <v>3.2476029999999998</v>
      </c>
      <c r="AH6205">
        <v>0</v>
      </c>
      <c r="AI6205">
        <f t="shared" si="425"/>
        <v>27.347972330666622</v>
      </c>
      <c r="AJ6205">
        <f t="shared" si="427"/>
        <v>3</v>
      </c>
    </row>
    <row r="6206" spans="14:36" x14ac:dyDescent="0.35">
      <c r="N6206">
        <v>2.5327430999999998</v>
      </c>
      <c r="O6206">
        <v>3.1300000000000002E-5</v>
      </c>
      <c r="P6206">
        <f t="shared" si="424"/>
        <v>21.328157480913401</v>
      </c>
      <c r="Q6206">
        <f t="shared" si="426"/>
        <v>3</v>
      </c>
      <c r="AG6206">
        <v>3.2649862999999999</v>
      </c>
      <c r="AH6206">
        <v>0</v>
      </c>
      <c r="AI6206">
        <f t="shared" si="425"/>
        <v>27.49435660467292</v>
      </c>
      <c r="AJ6206">
        <f t="shared" si="427"/>
        <v>3</v>
      </c>
    </row>
    <row r="6207" spans="14:36" x14ac:dyDescent="0.35">
      <c r="N6207">
        <v>2.5504856</v>
      </c>
      <c r="O6207">
        <v>3.2199999999999997E-5</v>
      </c>
      <c r="P6207">
        <f t="shared" si="424"/>
        <v>21.477566567885194</v>
      </c>
      <c r="Q6207">
        <f t="shared" si="426"/>
        <v>3</v>
      </c>
      <c r="AG6207">
        <v>3.2823747000000001</v>
      </c>
      <c r="AH6207">
        <v>0</v>
      </c>
      <c r="AI6207">
        <f t="shared" si="425"/>
        <v>27.640783825633907</v>
      </c>
      <c r="AJ6207">
        <f t="shared" si="427"/>
        <v>3</v>
      </c>
    </row>
    <row r="6208" spans="14:36" x14ac:dyDescent="0.35">
      <c r="N6208">
        <v>2.5682353999999998</v>
      </c>
      <c r="O6208">
        <v>2.9499999999999999E-5</v>
      </c>
      <c r="P6208">
        <f t="shared" si="424"/>
        <v>21.627037127948988</v>
      </c>
      <c r="Q6208">
        <f t="shared" si="426"/>
        <v>3</v>
      </c>
      <c r="AG6208">
        <v>3.2997679999999998</v>
      </c>
      <c r="AH6208">
        <v>0</v>
      </c>
      <c r="AI6208">
        <f t="shared" si="425"/>
        <v>27.787252309355278</v>
      </c>
      <c r="AJ6208">
        <f t="shared" si="427"/>
        <v>3</v>
      </c>
    </row>
    <row r="6209" spans="14:36" x14ac:dyDescent="0.35">
      <c r="N6209">
        <v>2.5859923</v>
      </c>
      <c r="O6209">
        <v>3.1699999999999998E-5</v>
      </c>
      <c r="P6209">
        <f t="shared" si="424"/>
        <v>21.77656747691049</v>
      </c>
      <c r="Q6209">
        <f t="shared" si="426"/>
        <v>3</v>
      </c>
      <c r="AG6209">
        <v>3.3171661000000001</v>
      </c>
      <c r="AH6209">
        <v>0</v>
      </c>
      <c r="AI6209">
        <f t="shared" si="425"/>
        <v>27.933761213739892</v>
      </c>
      <c r="AJ6209">
        <f t="shared" si="427"/>
        <v>3</v>
      </c>
    </row>
    <row r="6210" spans="14:36" x14ac:dyDescent="0.35">
      <c r="N6210">
        <v>2.6037564</v>
      </c>
      <c r="O6210">
        <v>2.8600000000000001E-5</v>
      </c>
      <c r="P6210">
        <f t="shared" ref="P6210:P6273" si="428">N6210*$L$4</f>
        <v>21.926158456866844</v>
      </c>
      <c r="Q6210">
        <f t="shared" si="426"/>
        <v>3</v>
      </c>
      <c r="AG6210">
        <v>3.3345691999999998</v>
      </c>
      <c r="AH6210">
        <v>0</v>
      </c>
      <c r="AI6210">
        <f t="shared" ref="AI6210:AI6273" si="429">AG6210*$L$4</f>
        <v>28.080312222982034</v>
      </c>
      <c r="AJ6210">
        <f t="shared" si="427"/>
        <v>3</v>
      </c>
    </row>
    <row r="6211" spans="14:36" x14ac:dyDescent="0.35">
      <c r="N6211">
        <v>2.6215275999999998</v>
      </c>
      <c r="O6211">
        <v>2.8E-5</v>
      </c>
      <c r="P6211">
        <f t="shared" si="428"/>
        <v>22.075809225720899</v>
      </c>
      <c r="Q6211">
        <f t="shared" ref="Q6211:Q6274" si="430">IF(P6211&lt;=9,1,IF(P6211&lt;=19,2,IF(P6211&lt;=49,3,4)))</f>
        <v>3</v>
      </c>
      <c r="AG6211">
        <v>3.3519771</v>
      </c>
      <c r="AH6211">
        <v>0</v>
      </c>
      <c r="AI6211">
        <f t="shared" si="429"/>
        <v>28.226903652887419</v>
      </c>
      <c r="AJ6211">
        <f t="shared" ref="AJ6211:AJ6274" si="431">IF(AI6211&lt;=9,1,IF(AI6211&lt;=19,2,IF(AI6211&lt;=49,3,4)))</f>
        <v>3</v>
      </c>
    </row>
    <row r="6212" spans="14:36" x14ac:dyDescent="0.35">
      <c r="N6212">
        <v>2.6393057999999998</v>
      </c>
      <c r="O6212">
        <v>2.9899999999999998E-5</v>
      </c>
      <c r="P6212">
        <f t="shared" si="428"/>
        <v>22.225518941375508</v>
      </c>
      <c r="Q6212">
        <f t="shared" si="430"/>
        <v>3</v>
      </c>
      <c r="AG6212">
        <v>3.3693898</v>
      </c>
      <c r="AH6212">
        <v>0</v>
      </c>
      <c r="AI6212">
        <f t="shared" si="429"/>
        <v>28.37353550345604</v>
      </c>
      <c r="AJ6212">
        <f t="shared" si="431"/>
        <v>3</v>
      </c>
    </row>
    <row r="6213" spans="14:36" x14ac:dyDescent="0.35">
      <c r="N6213">
        <v>2.6570909</v>
      </c>
      <c r="O6213">
        <v>2.5700000000000001E-5</v>
      </c>
      <c r="P6213">
        <f t="shared" si="428"/>
        <v>22.375286761733523</v>
      </c>
      <c r="Q6213">
        <f t="shared" si="430"/>
        <v>3</v>
      </c>
      <c r="AG6213">
        <v>3.3868071999999998</v>
      </c>
      <c r="AH6213">
        <v>0</v>
      </c>
      <c r="AI6213">
        <f t="shared" si="429"/>
        <v>28.520206932590742</v>
      </c>
      <c r="AJ6213">
        <f t="shared" si="431"/>
        <v>3</v>
      </c>
    </row>
    <row r="6214" spans="14:36" x14ac:dyDescent="0.35">
      <c r="N6214">
        <v>2.6748827999999998</v>
      </c>
      <c r="O6214">
        <v>2.87E-5</v>
      </c>
      <c r="P6214">
        <f t="shared" si="428"/>
        <v>22.525111844697783</v>
      </c>
      <c r="Q6214">
        <f t="shared" si="430"/>
        <v>3</v>
      </c>
      <c r="AG6214">
        <v>3.4042295</v>
      </c>
      <c r="AH6214">
        <v>0</v>
      </c>
      <c r="AI6214">
        <f t="shared" si="429"/>
        <v>28.666919624485836</v>
      </c>
      <c r="AJ6214">
        <f t="shared" si="431"/>
        <v>3</v>
      </c>
    </row>
    <row r="6215" spans="14:36" x14ac:dyDescent="0.35">
      <c r="N6215">
        <v>2.6926815999999998</v>
      </c>
      <c r="O6215">
        <v>2.5400000000000001E-5</v>
      </c>
      <c r="P6215">
        <f t="shared" si="428"/>
        <v>22.674995032365448</v>
      </c>
      <c r="Q6215">
        <f t="shared" si="430"/>
        <v>3</v>
      </c>
      <c r="AG6215">
        <v>3.4216563999999998</v>
      </c>
      <c r="AH6215">
        <v>0</v>
      </c>
      <c r="AI6215">
        <f t="shared" si="429"/>
        <v>28.813671052849859</v>
      </c>
      <c r="AJ6215">
        <f t="shared" si="431"/>
        <v>3</v>
      </c>
    </row>
    <row r="6216" spans="14:36" x14ac:dyDescent="0.35">
      <c r="N6216">
        <v>2.7104872000000002</v>
      </c>
      <c r="O6216">
        <v>2.4700000000000001E-5</v>
      </c>
      <c r="P6216">
        <f t="shared" si="428"/>
        <v>22.824935482639365</v>
      </c>
      <c r="Q6216">
        <f t="shared" si="430"/>
        <v>3</v>
      </c>
      <c r="AG6216">
        <v>3.4390879999999999</v>
      </c>
      <c r="AH6216">
        <v>0</v>
      </c>
      <c r="AI6216">
        <f t="shared" si="429"/>
        <v>28.960462059779971</v>
      </c>
      <c r="AJ6216">
        <f t="shared" si="431"/>
        <v>3</v>
      </c>
    </row>
    <row r="6217" spans="14:36" x14ac:dyDescent="0.35">
      <c r="N6217">
        <v>2.7282994999999999</v>
      </c>
      <c r="O6217">
        <v>2.7900000000000001E-5</v>
      </c>
      <c r="P6217">
        <f t="shared" si="428"/>
        <v>22.974932353422378</v>
      </c>
      <c r="Q6217">
        <f t="shared" si="430"/>
        <v>3</v>
      </c>
      <c r="AG6217">
        <v>3.4565242999999999</v>
      </c>
      <c r="AH6217">
        <v>0</v>
      </c>
      <c r="AI6217">
        <f t="shared" si="429"/>
        <v>29.107292645276164</v>
      </c>
      <c r="AJ6217">
        <f t="shared" si="431"/>
        <v>3</v>
      </c>
    </row>
    <row r="6218" spans="14:36" x14ac:dyDescent="0.35">
      <c r="N6218">
        <v>2.7461183999999998</v>
      </c>
      <c r="O6218">
        <v>2.26E-5</v>
      </c>
      <c r="P6218">
        <f t="shared" si="428"/>
        <v>23.124984802617345</v>
      </c>
      <c r="Q6218">
        <f t="shared" si="430"/>
        <v>3</v>
      </c>
      <c r="AG6218">
        <v>3.4739653000000001</v>
      </c>
      <c r="AH6218">
        <v>0</v>
      </c>
      <c r="AI6218">
        <f t="shared" si="429"/>
        <v>29.25416280933845</v>
      </c>
      <c r="AJ6218">
        <f t="shared" si="431"/>
        <v>3</v>
      </c>
    </row>
    <row r="6219" spans="14:36" x14ac:dyDescent="0.35">
      <c r="N6219">
        <v>2.7639439000000001</v>
      </c>
      <c r="O6219">
        <v>2.5199999999999999E-5</v>
      </c>
      <c r="P6219">
        <f t="shared" si="428"/>
        <v>23.27509283022426</v>
      </c>
      <c r="Q6219">
        <f t="shared" si="430"/>
        <v>3</v>
      </c>
      <c r="AG6219">
        <v>3.4914108000000001</v>
      </c>
      <c r="AH6219">
        <v>0</v>
      </c>
      <c r="AI6219">
        <f t="shared" si="429"/>
        <v>29.401070867772514</v>
      </c>
      <c r="AJ6219">
        <f t="shared" si="431"/>
        <v>3</v>
      </c>
    </row>
    <row r="6220" spans="14:36" x14ac:dyDescent="0.35">
      <c r="N6220">
        <v>2.7817759</v>
      </c>
      <c r="O6220">
        <v>2.27E-5</v>
      </c>
      <c r="P6220">
        <f t="shared" si="428"/>
        <v>23.42525559414597</v>
      </c>
      <c r="Q6220">
        <f t="shared" si="430"/>
        <v>3</v>
      </c>
      <c r="AG6220">
        <v>3.5088609000000002</v>
      </c>
      <c r="AH6220">
        <v>0</v>
      </c>
      <c r="AI6220">
        <f t="shared" si="429"/>
        <v>29.548017662675512</v>
      </c>
      <c r="AJ6220">
        <f t="shared" si="431"/>
        <v>3</v>
      </c>
    </row>
    <row r="6221" spans="14:36" x14ac:dyDescent="0.35">
      <c r="N6221">
        <v>2.7996143999999998</v>
      </c>
      <c r="O6221">
        <v>2.3499999999999999E-5</v>
      </c>
      <c r="P6221">
        <f t="shared" si="428"/>
        <v>23.575473094382481</v>
      </c>
      <c r="Q6221">
        <f t="shared" si="430"/>
        <v>3</v>
      </c>
      <c r="AG6221">
        <v>3.5263156000000002</v>
      </c>
      <c r="AH6221">
        <v>0</v>
      </c>
      <c r="AI6221">
        <f t="shared" si="429"/>
        <v>29.695003194047448</v>
      </c>
      <c r="AJ6221">
        <f t="shared" si="431"/>
        <v>3</v>
      </c>
    </row>
    <row r="6222" spans="14:36" x14ac:dyDescent="0.35">
      <c r="N6222">
        <v>2.8174594000000002</v>
      </c>
      <c r="O6222">
        <v>2.4300000000000001E-5</v>
      </c>
      <c r="P6222">
        <f t="shared" si="428"/>
        <v>23.725745330933794</v>
      </c>
      <c r="Q6222">
        <f t="shared" si="430"/>
        <v>3</v>
      </c>
      <c r="AG6222">
        <v>3.5437748</v>
      </c>
      <c r="AH6222">
        <v>0</v>
      </c>
      <c r="AI6222">
        <f t="shared" si="429"/>
        <v>29.842026619791163</v>
      </c>
      <c r="AJ6222">
        <f t="shared" si="431"/>
        <v>3</v>
      </c>
    </row>
    <row r="6223" spans="14:36" x14ac:dyDescent="0.35">
      <c r="N6223">
        <v>2.8353107</v>
      </c>
      <c r="O6223">
        <v>2.23E-5</v>
      </c>
      <c r="P6223">
        <f t="shared" si="428"/>
        <v>23.876070619605603</v>
      </c>
      <c r="Q6223">
        <f t="shared" si="430"/>
        <v>3</v>
      </c>
      <c r="AG6223">
        <v>3.5612385</v>
      </c>
      <c r="AH6223">
        <v>0</v>
      </c>
      <c r="AI6223">
        <f t="shared" si="429"/>
        <v>29.989087939906664</v>
      </c>
      <c r="AJ6223">
        <f t="shared" si="431"/>
        <v>3</v>
      </c>
    </row>
    <row r="6224" spans="14:36" x14ac:dyDescent="0.35">
      <c r="N6224">
        <v>2.8531683999999999</v>
      </c>
      <c r="O6224">
        <v>2.1999999999999999E-5</v>
      </c>
      <c r="P6224">
        <f t="shared" si="428"/>
        <v>24.026449802495058</v>
      </c>
      <c r="Q6224">
        <f t="shared" si="430"/>
        <v>3</v>
      </c>
      <c r="AG6224">
        <v>3.5787067000000001</v>
      </c>
      <c r="AH6224">
        <v>0</v>
      </c>
      <c r="AI6224">
        <f t="shared" si="429"/>
        <v>30.136187154393951</v>
      </c>
      <c r="AJ6224">
        <f t="shared" si="431"/>
        <v>3</v>
      </c>
    </row>
    <row r="6225" spans="14:36" x14ac:dyDescent="0.35">
      <c r="N6225">
        <v>2.8710323999999998</v>
      </c>
      <c r="O6225">
        <v>2.1100000000000001E-5</v>
      </c>
      <c r="P6225">
        <f t="shared" si="428"/>
        <v>24.17688203750501</v>
      </c>
      <c r="Q6225">
        <f t="shared" si="430"/>
        <v>3</v>
      </c>
      <c r="AG6225">
        <v>3.5961794</v>
      </c>
      <c r="AH6225">
        <v>0</v>
      </c>
      <c r="AI6225">
        <f t="shared" si="429"/>
        <v>30.283324263253018</v>
      </c>
      <c r="AJ6225">
        <f t="shared" si="431"/>
        <v>3</v>
      </c>
    </row>
    <row r="6226" spans="14:36" x14ac:dyDescent="0.35">
      <c r="N6226">
        <v>2.8889024999999999</v>
      </c>
      <c r="O6226">
        <v>2.0699999999999998E-5</v>
      </c>
      <c r="P6226">
        <f t="shared" si="428"/>
        <v>24.327365640441158</v>
      </c>
      <c r="Q6226">
        <f t="shared" si="430"/>
        <v>3</v>
      </c>
      <c r="AG6226">
        <v>3.6136564</v>
      </c>
      <c r="AH6226">
        <v>0</v>
      </c>
      <c r="AI6226">
        <f t="shared" si="429"/>
        <v>30.430497582289568</v>
      </c>
      <c r="AJ6226">
        <f t="shared" si="431"/>
        <v>3</v>
      </c>
    </row>
    <row r="6227" spans="14:36" x14ac:dyDescent="0.35">
      <c r="N6227">
        <v>2.9067788999999999</v>
      </c>
      <c r="O6227">
        <v>2.23E-5</v>
      </c>
      <c r="P6227">
        <f t="shared" si="428"/>
        <v>24.477902295497806</v>
      </c>
      <c r="Q6227">
        <f t="shared" si="430"/>
        <v>3</v>
      </c>
      <c r="AG6227">
        <v>3.6311379000000001</v>
      </c>
      <c r="AH6227">
        <v>0</v>
      </c>
      <c r="AI6227">
        <f t="shared" si="429"/>
        <v>30.577708795697905</v>
      </c>
      <c r="AJ6227">
        <f t="shared" si="431"/>
        <v>3</v>
      </c>
    </row>
    <row r="6228" spans="14:36" x14ac:dyDescent="0.35">
      <c r="N6228">
        <v>2.9246614000000002</v>
      </c>
      <c r="O6228">
        <v>2.0599999999999999E-5</v>
      </c>
      <c r="P6228">
        <f t="shared" si="428"/>
        <v>24.628490318480647</v>
      </c>
      <c r="Q6228">
        <f t="shared" si="430"/>
        <v>3</v>
      </c>
      <c r="AG6228">
        <v>3.6486236999999999</v>
      </c>
      <c r="AH6228">
        <v>0</v>
      </c>
      <c r="AI6228">
        <f t="shared" si="429"/>
        <v>30.724956219283722</v>
      </c>
      <c r="AJ6228">
        <f t="shared" si="431"/>
        <v>3</v>
      </c>
    </row>
    <row r="6229" spans="14:36" x14ac:dyDescent="0.35">
      <c r="N6229">
        <v>2.9425500000000002</v>
      </c>
      <c r="O6229">
        <v>2.0100000000000001E-5</v>
      </c>
      <c r="P6229">
        <f t="shared" si="428"/>
        <v>24.779129709389686</v>
      </c>
      <c r="Q6229">
        <f t="shared" si="430"/>
        <v>3</v>
      </c>
      <c r="AG6229">
        <v>3.6661139</v>
      </c>
      <c r="AH6229">
        <v>0</v>
      </c>
      <c r="AI6229">
        <f t="shared" si="429"/>
        <v>30.872240695144171</v>
      </c>
      <c r="AJ6229">
        <f t="shared" si="431"/>
        <v>3</v>
      </c>
    </row>
    <row r="6230" spans="14:36" x14ac:dyDescent="0.35">
      <c r="N6230">
        <v>2.9604446000000002</v>
      </c>
      <c r="O6230">
        <v>1.9000000000000001E-5</v>
      </c>
      <c r="P6230">
        <f t="shared" si="428"/>
        <v>24.92981962612777</v>
      </c>
      <c r="Q6230">
        <f t="shared" si="430"/>
        <v>3</v>
      </c>
      <c r="AG6230">
        <v>3.6836083999999998</v>
      </c>
      <c r="AH6230">
        <v>0</v>
      </c>
      <c r="AI6230">
        <f t="shared" si="429"/>
        <v>31.019561381182104</v>
      </c>
      <c r="AJ6230">
        <f t="shared" si="431"/>
        <v>3</v>
      </c>
    </row>
    <row r="6231" spans="14:36" x14ac:dyDescent="0.35">
      <c r="N6231">
        <v>2.9783452000000001</v>
      </c>
      <c r="O6231">
        <v>1.9599999999999999E-5</v>
      </c>
      <c r="P6231">
        <f t="shared" si="428"/>
        <v>25.080560068694897</v>
      </c>
      <c r="Q6231">
        <f t="shared" si="430"/>
        <v>3</v>
      </c>
      <c r="AG6231">
        <v>3.7011072</v>
      </c>
      <c r="AH6231">
        <v>0</v>
      </c>
      <c r="AI6231">
        <f t="shared" si="429"/>
        <v>31.166918277397521</v>
      </c>
      <c r="AJ6231">
        <f t="shared" si="431"/>
        <v>3</v>
      </c>
    </row>
    <row r="6232" spans="14:36" x14ac:dyDescent="0.35">
      <c r="N6232">
        <v>2.9962517000000002</v>
      </c>
      <c r="O6232">
        <v>2.1100000000000001E-5</v>
      </c>
      <c r="P6232">
        <f t="shared" si="428"/>
        <v>25.231350194993919</v>
      </c>
      <c r="Q6232">
        <f t="shared" si="430"/>
        <v>3</v>
      </c>
      <c r="AG6232">
        <v>3.7186102999999999</v>
      </c>
      <c r="AH6232">
        <v>0</v>
      </c>
      <c r="AI6232">
        <f t="shared" si="429"/>
        <v>31.314311383790415</v>
      </c>
      <c r="AJ6232">
        <f t="shared" si="431"/>
        <v>3</v>
      </c>
    </row>
    <row r="6233" spans="14:36" x14ac:dyDescent="0.35">
      <c r="N6233">
        <v>3.0141642000000002</v>
      </c>
      <c r="O6233">
        <v>1.8899999999999999E-5</v>
      </c>
      <c r="P6233">
        <f t="shared" si="428"/>
        <v>25.382190847121986</v>
      </c>
      <c r="Q6233">
        <f t="shared" si="430"/>
        <v>3</v>
      </c>
      <c r="AG6233">
        <v>3.7361176999999999</v>
      </c>
      <c r="AH6233">
        <v>0</v>
      </c>
      <c r="AI6233">
        <f t="shared" si="429"/>
        <v>31.461740700360792</v>
      </c>
      <c r="AJ6233">
        <f t="shared" si="431"/>
        <v>3</v>
      </c>
    </row>
    <row r="6234" spans="14:36" x14ac:dyDescent="0.35">
      <c r="N6234">
        <v>3.0320825</v>
      </c>
      <c r="O6234">
        <v>1.7399999999999999E-5</v>
      </c>
      <c r="P6234">
        <f t="shared" si="428"/>
        <v>25.533080340884794</v>
      </c>
      <c r="Q6234">
        <f t="shared" si="430"/>
        <v>3</v>
      </c>
      <c r="AG6234">
        <v>3.7536293000000001</v>
      </c>
      <c r="AH6234">
        <v>0</v>
      </c>
      <c r="AI6234">
        <f t="shared" si="429"/>
        <v>31.609205385011506</v>
      </c>
      <c r="AJ6234">
        <f t="shared" si="431"/>
        <v>3</v>
      </c>
    </row>
    <row r="6235" spans="14:36" x14ac:dyDescent="0.35">
      <c r="N6235">
        <v>3.0500067</v>
      </c>
      <c r="O6235">
        <v>1.88E-5</v>
      </c>
      <c r="P6235">
        <f t="shared" si="428"/>
        <v>25.684019518379497</v>
      </c>
      <c r="Q6235">
        <f t="shared" si="430"/>
        <v>3</v>
      </c>
      <c r="AG6235">
        <v>3.7711450000000002</v>
      </c>
      <c r="AH6235">
        <v>0</v>
      </c>
      <c r="AI6235">
        <f t="shared" si="429"/>
        <v>31.756704595645399</v>
      </c>
      <c r="AJ6235">
        <f t="shared" si="431"/>
        <v>3</v>
      </c>
    </row>
    <row r="6236" spans="14:36" x14ac:dyDescent="0.35">
      <c r="N6236">
        <v>3.0679365999999999</v>
      </c>
      <c r="O6236">
        <v>1.8099999999999999E-5</v>
      </c>
      <c r="P6236">
        <f t="shared" si="428"/>
        <v>25.835006695411796</v>
      </c>
      <c r="Q6236">
        <f t="shared" si="430"/>
        <v>3</v>
      </c>
      <c r="AG6236">
        <v>3.7886649999999999</v>
      </c>
      <c r="AH6236">
        <v>0</v>
      </c>
      <c r="AI6236">
        <f t="shared" si="429"/>
        <v>31.904240016456772</v>
      </c>
      <c r="AJ6236">
        <f t="shared" si="431"/>
        <v>3</v>
      </c>
    </row>
    <row r="6237" spans="14:36" x14ac:dyDescent="0.35">
      <c r="N6237">
        <v>3.0858723000000001</v>
      </c>
      <c r="O6237">
        <v>1.8300000000000001E-5</v>
      </c>
      <c r="P6237">
        <f t="shared" si="428"/>
        <v>25.986042714078838</v>
      </c>
      <c r="Q6237">
        <f t="shared" si="430"/>
        <v>3</v>
      </c>
      <c r="AG6237">
        <v>3.8061891999999999</v>
      </c>
      <c r="AH6237">
        <v>0</v>
      </c>
      <c r="AI6237">
        <f t="shared" si="429"/>
        <v>32.051810805348474</v>
      </c>
      <c r="AJ6237">
        <f t="shared" si="431"/>
        <v>3</v>
      </c>
    </row>
    <row r="6238" spans="14:36" x14ac:dyDescent="0.35">
      <c r="N6238">
        <v>3.1038136000000001</v>
      </c>
      <c r="O6238">
        <v>1.6799999999999998E-5</v>
      </c>
      <c r="P6238">
        <f t="shared" si="428"/>
        <v>26.137125890186319</v>
      </c>
      <c r="Q6238">
        <f t="shared" si="430"/>
        <v>3</v>
      </c>
      <c r="AG6238">
        <v>3.8237174</v>
      </c>
      <c r="AH6238">
        <v>0</v>
      </c>
      <c r="AI6238">
        <f t="shared" si="429"/>
        <v>32.19941527812621</v>
      </c>
      <c r="AJ6238">
        <f t="shared" si="431"/>
        <v>3</v>
      </c>
    </row>
    <row r="6239" spans="14:36" x14ac:dyDescent="0.35">
      <c r="N6239">
        <v>3.1217606</v>
      </c>
      <c r="O6239">
        <v>1.7399999999999999E-5</v>
      </c>
      <c r="P6239">
        <f t="shared" si="428"/>
        <v>26.288257065831395</v>
      </c>
      <c r="Q6239">
        <f t="shared" si="430"/>
        <v>3</v>
      </c>
      <c r="AG6239">
        <v>3.8412497999999999</v>
      </c>
      <c r="AH6239">
        <v>0</v>
      </c>
      <c r="AI6239">
        <f t="shared" si="429"/>
        <v>32.347055118984279</v>
      </c>
      <c r="AJ6239">
        <f t="shared" si="431"/>
        <v>3</v>
      </c>
    </row>
    <row r="6240" spans="14:36" x14ac:dyDescent="0.35">
      <c r="N6240">
        <v>3.1397132999999999</v>
      </c>
      <c r="O6240">
        <v>1.77E-5</v>
      </c>
      <c r="P6240">
        <f t="shared" si="428"/>
        <v>26.439436241014061</v>
      </c>
      <c r="Q6240">
        <f t="shared" si="430"/>
        <v>3</v>
      </c>
      <c r="AG6240">
        <v>3.8587862999999998</v>
      </c>
      <c r="AH6240">
        <v>0</v>
      </c>
      <c r="AI6240">
        <f t="shared" si="429"/>
        <v>32.494729485825523</v>
      </c>
      <c r="AJ6240">
        <f t="shared" si="431"/>
        <v>3</v>
      </c>
    </row>
    <row r="6241" spans="14:36" x14ac:dyDescent="0.35">
      <c r="N6241">
        <v>3.1576715000000002</v>
      </c>
      <c r="O6241">
        <v>1.7200000000000001E-5</v>
      </c>
      <c r="P6241">
        <f t="shared" si="428"/>
        <v>26.590661731540024</v>
      </c>
      <c r="Q6241">
        <f t="shared" si="430"/>
        <v>3</v>
      </c>
      <c r="AG6241">
        <v>3.8763269</v>
      </c>
      <c r="AH6241">
        <v>0</v>
      </c>
      <c r="AI6241">
        <f t="shared" si="429"/>
        <v>32.642438378649949</v>
      </c>
      <c r="AJ6241">
        <f t="shared" si="431"/>
        <v>3</v>
      </c>
    </row>
    <row r="6242" spans="14:36" x14ac:dyDescent="0.35">
      <c r="N6242">
        <v>3.1756351999999999</v>
      </c>
      <c r="O6242">
        <v>1.6099999999999998E-5</v>
      </c>
      <c r="P6242">
        <f t="shared" si="428"/>
        <v>26.74193353740927</v>
      </c>
      <c r="Q6242">
        <f t="shared" si="430"/>
        <v>3</v>
      </c>
      <c r="AG6242">
        <v>3.8938714999999999</v>
      </c>
      <c r="AH6242">
        <v>0</v>
      </c>
      <c r="AI6242">
        <f t="shared" si="429"/>
        <v>32.790180955360412</v>
      </c>
      <c r="AJ6242">
        <f t="shared" si="431"/>
        <v>3</v>
      </c>
    </row>
    <row r="6243" spans="14:36" x14ac:dyDescent="0.35">
      <c r="N6243">
        <v>3.1936043999999999</v>
      </c>
      <c r="O6243">
        <v>1.56E-5</v>
      </c>
      <c r="P6243">
        <f t="shared" si="428"/>
        <v>26.893251658621814</v>
      </c>
      <c r="Q6243">
        <f t="shared" si="430"/>
        <v>3</v>
      </c>
      <c r="AG6243">
        <v>3.9114201999999998</v>
      </c>
      <c r="AH6243">
        <v>0</v>
      </c>
      <c r="AI6243">
        <f t="shared" si="429"/>
        <v>32.937958058054051</v>
      </c>
      <c r="AJ6243">
        <f t="shared" si="431"/>
        <v>3</v>
      </c>
    </row>
    <row r="6244" spans="14:36" x14ac:dyDescent="0.35">
      <c r="N6244">
        <v>3.2115790999999998</v>
      </c>
      <c r="O6244">
        <v>1.6799999999999998E-5</v>
      </c>
      <c r="P6244">
        <f t="shared" si="428"/>
        <v>27.044616095177645</v>
      </c>
      <c r="Q6244">
        <f t="shared" si="430"/>
        <v>3</v>
      </c>
      <c r="AG6244">
        <v>3.9289729000000002</v>
      </c>
      <c r="AH6244">
        <v>0</v>
      </c>
      <c r="AI6244">
        <f t="shared" si="429"/>
        <v>33.085768844633719</v>
      </c>
      <c r="AJ6244">
        <f t="shared" si="431"/>
        <v>3</v>
      </c>
    </row>
    <row r="6245" spans="14:36" x14ac:dyDescent="0.35">
      <c r="N6245">
        <v>3.2295592000000002</v>
      </c>
      <c r="O6245">
        <v>1.6099999999999998E-5</v>
      </c>
      <c r="P6245">
        <f t="shared" si="428"/>
        <v>27.196026004979622</v>
      </c>
      <c r="Q6245">
        <f t="shared" si="430"/>
        <v>3</v>
      </c>
      <c r="AG6245">
        <v>3.9465295999999999</v>
      </c>
      <c r="AH6245">
        <v>0</v>
      </c>
      <c r="AI6245">
        <f t="shared" si="429"/>
        <v>33.233613315099419</v>
      </c>
      <c r="AJ6245">
        <f t="shared" si="431"/>
        <v>3</v>
      </c>
    </row>
    <row r="6246" spans="14:36" x14ac:dyDescent="0.35">
      <c r="N6246">
        <v>3.2475448</v>
      </c>
      <c r="O6246">
        <v>1.5299999999999999E-5</v>
      </c>
      <c r="P6246">
        <f t="shared" si="428"/>
        <v>27.347482230124886</v>
      </c>
      <c r="Q6246">
        <f t="shared" si="430"/>
        <v>3</v>
      </c>
      <c r="AG6246">
        <v>3.9640901999999998</v>
      </c>
      <c r="AH6246">
        <v>0</v>
      </c>
      <c r="AI6246">
        <f t="shared" si="429"/>
        <v>33.38149062735399</v>
      </c>
      <c r="AJ6246">
        <f t="shared" si="431"/>
        <v>3</v>
      </c>
    </row>
    <row r="6247" spans="14:36" x14ac:dyDescent="0.35">
      <c r="N6247">
        <v>3.2655356000000002</v>
      </c>
      <c r="O6247">
        <v>1.56E-5</v>
      </c>
      <c r="P6247">
        <f t="shared" si="428"/>
        <v>27.49898224432199</v>
      </c>
      <c r="Q6247">
        <f t="shared" si="430"/>
        <v>3</v>
      </c>
      <c r="AG6247">
        <v>3.9816547999999998</v>
      </c>
      <c r="AH6247">
        <v>0</v>
      </c>
      <c r="AI6247">
        <f t="shared" si="429"/>
        <v>33.5294016234946</v>
      </c>
      <c r="AJ6247">
        <f t="shared" si="431"/>
        <v>3</v>
      </c>
    </row>
    <row r="6248" spans="14:36" x14ac:dyDescent="0.35">
      <c r="N6248">
        <v>3.2835318</v>
      </c>
      <c r="O6248">
        <v>1.5500000000000001E-5</v>
      </c>
      <c r="P6248">
        <f t="shared" si="428"/>
        <v>27.650527731765234</v>
      </c>
      <c r="Q6248">
        <f t="shared" si="430"/>
        <v>3</v>
      </c>
      <c r="AG6248">
        <v>3.9992233000000001</v>
      </c>
      <c r="AH6248">
        <v>0</v>
      </c>
      <c r="AI6248">
        <f t="shared" si="429"/>
        <v>33.677345461424089</v>
      </c>
      <c r="AJ6248">
        <f t="shared" si="431"/>
        <v>3</v>
      </c>
    </row>
    <row r="6249" spans="14:36" x14ac:dyDescent="0.35">
      <c r="N6249">
        <v>3.3015332000000002</v>
      </c>
      <c r="O6249">
        <v>1.4E-5</v>
      </c>
      <c r="P6249">
        <f t="shared" si="428"/>
        <v>27.802117008260318</v>
      </c>
      <c r="Q6249">
        <f t="shared" si="430"/>
        <v>3</v>
      </c>
      <c r="AG6249">
        <v>4.0167957999999997</v>
      </c>
      <c r="AH6249">
        <v>0</v>
      </c>
      <c r="AI6249">
        <f t="shared" si="429"/>
        <v>33.825322983239602</v>
      </c>
      <c r="AJ6249">
        <f t="shared" si="431"/>
        <v>3</v>
      </c>
    </row>
    <row r="6250" spans="14:36" x14ac:dyDescent="0.35">
      <c r="N6250">
        <v>3.3195399000000001</v>
      </c>
      <c r="O6250">
        <v>1.5E-5</v>
      </c>
      <c r="P6250">
        <f t="shared" si="428"/>
        <v>27.95375091590439</v>
      </c>
      <c r="Q6250">
        <f t="shared" si="430"/>
        <v>3</v>
      </c>
      <c r="AG6250">
        <v>4.0343720999999997</v>
      </c>
      <c r="AH6250">
        <v>0</v>
      </c>
      <c r="AI6250">
        <f t="shared" si="429"/>
        <v>33.97333250474685</v>
      </c>
      <c r="AJ6250">
        <f t="shared" si="431"/>
        <v>3</v>
      </c>
    </row>
    <row r="6251" spans="14:36" x14ac:dyDescent="0.35">
      <c r="N6251">
        <v>3.3375518</v>
      </c>
      <c r="O6251">
        <v>1.5500000000000001E-5</v>
      </c>
      <c r="P6251">
        <f t="shared" si="428"/>
        <v>28.105428612600303</v>
      </c>
      <c r="Q6251">
        <f t="shared" si="430"/>
        <v>3</v>
      </c>
      <c r="AG6251">
        <v>4.0519523</v>
      </c>
      <c r="AH6251">
        <v>0</v>
      </c>
      <c r="AI6251">
        <f t="shared" si="429"/>
        <v>34.121374868042977</v>
      </c>
      <c r="AJ6251">
        <f t="shared" si="431"/>
        <v>3</v>
      </c>
    </row>
    <row r="6252" spans="14:36" x14ac:dyDescent="0.35">
      <c r="N6252">
        <v>3.3555689000000002</v>
      </c>
      <c r="O6252">
        <v>1.38E-5</v>
      </c>
      <c r="P6252">
        <f t="shared" si="428"/>
        <v>28.257150098348056</v>
      </c>
      <c r="Q6252">
        <f t="shared" si="430"/>
        <v>3</v>
      </c>
      <c r="AG6252">
        <v>4.0695363999999996</v>
      </c>
      <c r="AH6252">
        <v>0</v>
      </c>
      <c r="AI6252">
        <f t="shared" si="429"/>
        <v>34.269450073127977</v>
      </c>
      <c r="AJ6252">
        <f t="shared" si="431"/>
        <v>3</v>
      </c>
    </row>
    <row r="6253" spans="14:36" x14ac:dyDescent="0.35">
      <c r="N6253">
        <v>3.3735911999999999</v>
      </c>
      <c r="O6253">
        <v>1.4800000000000001E-5</v>
      </c>
      <c r="P6253">
        <f t="shared" si="428"/>
        <v>28.408915373147643</v>
      </c>
      <c r="Q6253">
        <f t="shared" si="430"/>
        <v>3</v>
      </c>
      <c r="AG6253">
        <v>4.0871243000000002</v>
      </c>
      <c r="AH6253">
        <v>0</v>
      </c>
      <c r="AI6253">
        <f t="shared" si="429"/>
        <v>34.417557277904713</v>
      </c>
      <c r="AJ6253">
        <f t="shared" si="431"/>
        <v>3</v>
      </c>
    </row>
    <row r="6254" spans="14:36" x14ac:dyDescent="0.35">
      <c r="N6254">
        <v>3.3916184999999999</v>
      </c>
      <c r="O6254">
        <v>1.3699999999999999E-5</v>
      </c>
      <c r="P6254">
        <f t="shared" si="428"/>
        <v>28.560722752804768</v>
      </c>
      <c r="Q6254">
        <f t="shared" si="430"/>
        <v>3</v>
      </c>
      <c r="AG6254">
        <v>4.1047159999999998</v>
      </c>
      <c r="AH6254">
        <v>0</v>
      </c>
      <c r="AI6254">
        <f t="shared" si="429"/>
        <v>34.565696482373177</v>
      </c>
      <c r="AJ6254">
        <f t="shared" si="431"/>
        <v>3</v>
      </c>
    </row>
    <row r="6255" spans="14:36" x14ac:dyDescent="0.35">
      <c r="N6255">
        <v>3.4096508999999999</v>
      </c>
      <c r="O6255">
        <v>1.31E-5</v>
      </c>
      <c r="P6255">
        <f t="shared" si="428"/>
        <v>28.712573079416586</v>
      </c>
      <c r="Q6255">
        <f t="shared" si="430"/>
        <v>3</v>
      </c>
      <c r="AG6255">
        <v>4.1223115000000004</v>
      </c>
      <c r="AH6255">
        <v>0</v>
      </c>
      <c r="AI6255">
        <f t="shared" si="429"/>
        <v>34.713867686533369</v>
      </c>
      <c r="AJ6255">
        <f t="shared" si="431"/>
        <v>3</v>
      </c>
    </row>
    <row r="6256" spans="14:36" x14ac:dyDescent="0.35">
      <c r="N6256">
        <v>3.4276884000000001</v>
      </c>
      <c r="O6256">
        <v>1.42E-5</v>
      </c>
      <c r="P6256">
        <f t="shared" si="428"/>
        <v>28.86446635298309</v>
      </c>
      <c r="Q6256">
        <f t="shared" si="430"/>
        <v>3</v>
      </c>
      <c r="AG6256">
        <v>4.1399108</v>
      </c>
      <c r="AH6256">
        <v>0</v>
      </c>
      <c r="AI6256">
        <f t="shared" si="429"/>
        <v>34.862070890385283</v>
      </c>
      <c r="AJ6256">
        <f t="shared" si="431"/>
        <v>3</v>
      </c>
    </row>
    <row r="6257" spans="14:36" x14ac:dyDescent="0.35">
      <c r="N6257">
        <v>3.4457309</v>
      </c>
      <c r="O6257">
        <v>1.43E-5</v>
      </c>
      <c r="P6257">
        <f t="shared" si="428"/>
        <v>29.016401731407132</v>
      </c>
      <c r="Q6257">
        <f t="shared" si="430"/>
        <v>3</v>
      </c>
      <c r="AG6257">
        <v>4.1575138999999997</v>
      </c>
      <c r="AH6257">
        <v>0</v>
      </c>
      <c r="AI6257">
        <f t="shared" si="429"/>
        <v>35.010306093928925</v>
      </c>
      <c r="AJ6257">
        <f t="shared" si="431"/>
        <v>3</v>
      </c>
    </row>
    <row r="6258" spans="14:36" x14ac:dyDescent="0.35">
      <c r="N6258">
        <v>3.4637783</v>
      </c>
      <c r="O6258">
        <v>1.33E-5</v>
      </c>
      <c r="P6258">
        <f t="shared" si="428"/>
        <v>29.168378372591562</v>
      </c>
      <c r="Q6258">
        <f t="shared" si="430"/>
        <v>3</v>
      </c>
      <c r="AG6258">
        <v>4.1751206999999999</v>
      </c>
      <c r="AH6258">
        <v>0</v>
      </c>
      <c r="AI6258">
        <f t="shared" si="429"/>
        <v>35.158572455067151</v>
      </c>
      <c r="AJ6258">
        <f t="shared" si="431"/>
        <v>3</v>
      </c>
    </row>
    <row r="6259" spans="14:36" x14ac:dyDescent="0.35">
      <c r="N6259">
        <v>3.4818308</v>
      </c>
      <c r="O6259">
        <v>1.29E-5</v>
      </c>
      <c r="P6259">
        <f t="shared" si="428"/>
        <v>29.320397960730677</v>
      </c>
      <c r="Q6259">
        <f t="shared" si="430"/>
        <v>3</v>
      </c>
      <c r="AG6259">
        <v>4.1927311999999999</v>
      </c>
      <c r="AH6259">
        <v>0</v>
      </c>
      <c r="AI6259">
        <f t="shared" si="429"/>
        <v>35.306869973799955</v>
      </c>
      <c r="AJ6259">
        <f t="shared" si="431"/>
        <v>3</v>
      </c>
    </row>
    <row r="6260" spans="14:36" x14ac:dyDescent="0.35">
      <c r="N6260">
        <v>3.4998881000000002</v>
      </c>
      <c r="O6260">
        <v>1.3200000000000001E-5</v>
      </c>
      <c r="P6260">
        <f t="shared" si="428"/>
        <v>29.472457969533032</v>
      </c>
      <c r="Q6260">
        <f t="shared" si="430"/>
        <v>3</v>
      </c>
      <c r="AG6260">
        <v>4.2103454999999999</v>
      </c>
      <c r="AH6260">
        <v>0</v>
      </c>
      <c r="AI6260">
        <f t="shared" si="429"/>
        <v>35.455199492224487</v>
      </c>
      <c r="AJ6260">
        <f t="shared" si="431"/>
        <v>3</v>
      </c>
    </row>
    <row r="6261" spans="14:36" x14ac:dyDescent="0.35">
      <c r="N6261">
        <v>3.5179502999999999</v>
      </c>
      <c r="O6261">
        <v>1.24E-5</v>
      </c>
      <c r="P6261">
        <f t="shared" si="428"/>
        <v>29.624559241095767</v>
      </c>
      <c r="Q6261">
        <f t="shared" si="430"/>
        <v>3</v>
      </c>
      <c r="AG6261">
        <v>4.2279634000000001</v>
      </c>
      <c r="AH6261">
        <v>0</v>
      </c>
      <c r="AI6261">
        <f t="shared" si="429"/>
        <v>35.603559326146446</v>
      </c>
      <c r="AJ6261">
        <f t="shared" si="431"/>
        <v>3</v>
      </c>
    </row>
    <row r="6262" spans="14:36" x14ac:dyDescent="0.35">
      <c r="N6262">
        <v>3.5360174</v>
      </c>
      <c r="O6262">
        <v>1.2799999999999999E-5</v>
      </c>
      <c r="P6262">
        <f t="shared" si="428"/>
        <v>29.776701775418893</v>
      </c>
      <c r="Q6262">
        <f t="shared" si="430"/>
        <v>3</v>
      </c>
      <c r="AG6262">
        <v>4.2455850000000002</v>
      </c>
      <c r="AH6262">
        <v>0</v>
      </c>
      <c r="AI6262">
        <f t="shared" si="429"/>
        <v>35.751950317662981</v>
      </c>
      <c r="AJ6262">
        <f t="shared" si="431"/>
        <v>3</v>
      </c>
    </row>
    <row r="6263" spans="14:36" x14ac:dyDescent="0.35">
      <c r="N6263">
        <v>3.5540894000000001</v>
      </c>
      <c r="O6263">
        <v>1.3499999999999999E-5</v>
      </c>
      <c r="P6263">
        <f t="shared" si="428"/>
        <v>29.928885572502409</v>
      </c>
      <c r="Q6263">
        <f t="shared" si="430"/>
        <v>3</v>
      </c>
      <c r="AG6263">
        <v>4.2632102999999999</v>
      </c>
      <c r="AH6263">
        <v>0</v>
      </c>
      <c r="AI6263">
        <f t="shared" si="429"/>
        <v>35.900372466774094</v>
      </c>
      <c r="AJ6263">
        <f t="shared" si="431"/>
        <v>3</v>
      </c>
    </row>
    <row r="6264" spans="14:36" x14ac:dyDescent="0.35">
      <c r="N6264">
        <v>3.5721661</v>
      </c>
      <c r="O6264">
        <v>1.1600000000000001E-5</v>
      </c>
      <c r="P6264">
        <f t="shared" si="428"/>
        <v>30.081108948152007</v>
      </c>
      <c r="Q6264">
        <f t="shared" si="430"/>
        <v>3</v>
      </c>
      <c r="AG6264">
        <v>4.2808392</v>
      </c>
      <c r="AH6264">
        <v>0</v>
      </c>
      <c r="AI6264">
        <f t="shared" si="429"/>
        <v>36.048824931382633</v>
      </c>
      <c r="AJ6264">
        <f t="shared" si="431"/>
        <v>3</v>
      </c>
    </row>
    <row r="6265" spans="14:36" x14ac:dyDescent="0.35">
      <c r="N6265">
        <v>3.5902476000000001</v>
      </c>
      <c r="O6265">
        <v>1.27E-5</v>
      </c>
      <c r="P6265">
        <f t="shared" si="428"/>
        <v>30.233372744464841</v>
      </c>
      <c r="Q6265">
        <f t="shared" si="430"/>
        <v>3</v>
      </c>
      <c r="AG6265">
        <v>4.2984717000000003</v>
      </c>
      <c r="AH6265">
        <v>0</v>
      </c>
      <c r="AI6265">
        <f t="shared" si="429"/>
        <v>36.197307711488605</v>
      </c>
      <c r="AJ6265">
        <f t="shared" si="431"/>
        <v>3</v>
      </c>
    </row>
    <row r="6266" spans="14:36" x14ac:dyDescent="0.35">
      <c r="N6266">
        <v>3.6083338999999999</v>
      </c>
      <c r="O6266">
        <v>1.19E-5</v>
      </c>
      <c r="P6266">
        <f t="shared" si="428"/>
        <v>30.385676961440907</v>
      </c>
      <c r="Q6266">
        <f t="shared" si="430"/>
        <v>3</v>
      </c>
      <c r="AG6266">
        <v>4.3161078000000002</v>
      </c>
      <c r="AH6266">
        <v>0</v>
      </c>
      <c r="AI6266">
        <f t="shared" si="429"/>
        <v>36.345820807091997</v>
      </c>
      <c r="AJ6266">
        <f t="shared" si="431"/>
        <v>3</v>
      </c>
    </row>
    <row r="6267" spans="14:36" x14ac:dyDescent="0.35">
      <c r="N6267">
        <v>3.6264249</v>
      </c>
      <c r="O6267">
        <v>1.2300000000000001E-5</v>
      </c>
      <c r="P6267">
        <f t="shared" si="428"/>
        <v>30.538020756983062</v>
      </c>
      <c r="Q6267">
        <f t="shared" si="430"/>
        <v>3</v>
      </c>
      <c r="AG6267">
        <v>4.3337475999999997</v>
      </c>
      <c r="AH6267">
        <v>0</v>
      </c>
      <c r="AI6267">
        <f t="shared" si="429"/>
        <v>36.494365060289965</v>
      </c>
      <c r="AJ6267">
        <f t="shared" si="431"/>
        <v>3</v>
      </c>
    </row>
    <row r="6268" spans="14:36" x14ac:dyDescent="0.35">
      <c r="N6268">
        <v>3.6445205999999999</v>
      </c>
      <c r="O6268">
        <v>1.13E-5</v>
      </c>
      <c r="P6268">
        <f t="shared" si="428"/>
        <v>30.690404131091302</v>
      </c>
      <c r="Q6268">
        <f t="shared" si="430"/>
        <v>3</v>
      </c>
      <c r="AG6268">
        <v>4.3513909000000002</v>
      </c>
      <c r="AH6268">
        <v>0</v>
      </c>
      <c r="AI6268">
        <f t="shared" si="429"/>
        <v>36.642938786888216</v>
      </c>
      <c r="AJ6268">
        <f t="shared" si="431"/>
        <v>3</v>
      </c>
    </row>
    <row r="6269" spans="14:36" x14ac:dyDescent="0.35">
      <c r="N6269">
        <v>3.6626208999999998</v>
      </c>
      <c r="O6269">
        <v>1.34E-5</v>
      </c>
      <c r="P6269">
        <f t="shared" si="428"/>
        <v>30.84282624166848</v>
      </c>
      <c r="Q6269">
        <f t="shared" si="430"/>
        <v>3</v>
      </c>
      <c r="AG6269">
        <v>4.3690376999999998</v>
      </c>
      <c r="AH6269">
        <v>0</v>
      </c>
      <c r="AI6269">
        <f t="shared" si="429"/>
        <v>36.791541986886742</v>
      </c>
      <c r="AJ6269">
        <f t="shared" si="431"/>
        <v>3</v>
      </c>
    </row>
    <row r="6270" spans="14:36" x14ac:dyDescent="0.35">
      <c r="N6270">
        <v>3.6807259000000001</v>
      </c>
      <c r="O6270">
        <v>1.13E-5</v>
      </c>
      <c r="P6270">
        <f t="shared" si="428"/>
        <v>30.995287930811742</v>
      </c>
      <c r="Q6270">
        <f t="shared" si="430"/>
        <v>3</v>
      </c>
      <c r="AG6270">
        <v>4.3866880999999998</v>
      </c>
      <c r="AH6270">
        <v>0</v>
      </c>
      <c r="AI6270">
        <f t="shared" si="429"/>
        <v>36.940175502382687</v>
      </c>
      <c r="AJ6270">
        <f t="shared" si="431"/>
        <v>3</v>
      </c>
    </row>
    <row r="6271" spans="14:36" x14ac:dyDescent="0.35">
      <c r="N6271">
        <v>3.6988354999999999</v>
      </c>
      <c r="O6271">
        <v>1.0900000000000001E-5</v>
      </c>
      <c r="P6271">
        <f t="shared" si="428"/>
        <v>31.147788356423934</v>
      </c>
      <c r="Q6271">
        <f t="shared" si="430"/>
        <v>3</v>
      </c>
      <c r="AG6271">
        <v>4.4043419999999998</v>
      </c>
      <c r="AH6271">
        <v>0</v>
      </c>
      <c r="AI6271">
        <f t="shared" si="429"/>
        <v>37.088838491278914</v>
      </c>
      <c r="AJ6271">
        <f t="shared" si="431"/>
        <v>3</v>
      </c>
    </row>
    <row r="6272" spans="14:36" x14ac:dyDescent="0.35">
      <c r="N6272">
        <v>3.7169496999999998</v>
      </c>
      <c r="O6272">
        <v>1.0699999999999999E-5</v>
      </c>
      <c r="P6272">
        <f t="shared" si="428"/>
        <v>31.30032751850506</v>
      </c>
      <c r="Q6272">
        <f t="shared" si="430"/>
        <v>3</v>
      </c>
      <c r="AG6272">
        <v>4.4219995000000001</v>
      </c>
      <c r="AH6272">
        <v>0</v>
      </c>
      <c r="AI6272">
        <f t="shared" si="429"/>
        <v>37.237531795672574</v>
      </c>
      <c r="AJ6272">
        <f t="shared" si="431"/>
        <v>3</v>
      </c>
    </row>
    <row r="6273" spans="14:36" x14ac:dyDescent="0.35">
      <c r="N6273">
        <v>3.7350683999999998</v>
      </c>
      <c r="O6273">
        <v>1.2999999999999999E-5</v>
      </c>
      <c r="P6273">
        <f t="shared" si="428"/>
        <v>31.452904574957977</v>
      </c>
      <c r="Q6273">
        <f t="shared" si="430"/>
        <v>3</v>
      </c>
      <c r="AG6273">
        <v>4.4396604000000002</v>
      </c>
      <c r="AH6273">
        <v>0</v>
      </c>
      <c r="AI6273">
        <f t="shared" si="429"/>
        <v>37.386253731369358</v>
      </c>
      <c r="AJ6273">
        <f t="shared" si="431"/>
        <v>3</v>
      </c>
    </row>
    <row r="6274" spans="14:36" x14ac:dyDescent="0.35">
      <c r="N6274">
        <v>3.7531916999999999</v>
      </c>
      <c r="O6274">
        <v>1.1E-5</v>
      </c>
      <c r="P6274">
        <f t="shared" ref="P6274:P6337" si="432">N6274*$L$4</f>
        <v>31.605520367879823</v>
      </c>
      <c r="Q6274">
        <f t="shared" si="430"/>
        <v>3</v>
      </c>
      <c r="AG6274">
        <v>4.4573248000000003</v>
      </c>
      <c r="AH6274">
        <v>0</v>
      </c>
      <c r="AI6274">
        <f t="shared" ref="AI6274:AI6337" si="433">AG6274*$L$4</f>
        <v>37.53500514046641</v>
      </c>
      <c r="AJ6274">
        <f t="shared" si="431"/>
        <v>3</v>
      </c>
    </row>
    <row r="6275" spans="14:36" x14ac:dyDescent="0.35">
      <c r="N6275">
        <v>3.7713195000000002</v>
      </c>
      <c r="O6275">
        <v>1.04E-5</v>
      </c>
      <c r="P6275">
        <f t="shared" si="432"/>
        <v>31.758174055173455</v>
      </c>
      <c r="Q6275">
        <f t="shared" ref="Q6275:Q6338" si="434">IF(P6275&lt;=9,1,IF(P6275&lt;=19,2,IF(P6275&lt;=49,3,4)))</f>
        <v>3</v>
      </c>
      <c r="AG6275">
        <v>4.4749926999999996</v>
      </c>
      <c r="AH6275">
        <v>0</v>
      </c>
      <c r="AI6275">
        <f t="shared" si="433"/>
        <v>37.683786022963737</v>
      </c>
      <c r="AJ6275">
        <f t="shared" ref="AJ6275:AJ6338" si="435">IF(AI6275&lt;=9,1,IF(AI6275&lt;=19,2,IF(AI6275&lt;=49,3,4)))</f>
        <v>3</v>
      </c>
    </row>
    <row r="6276" spans="14:36" x14ac:dyDescent="0.35">
      <c r="N6276">
        <v>3.7894516999999999</v>
      </c>
      <c r="O6276">
        <v>1.03E-5</v>
      </c>
      <c r="P6276">
        <f t="shared" si="432"/>
        <v>31.91086479474172</v>
      </c>
      <c r="Q6276">
        <f t="shared" si="434"/>
        <v>3</v>
      </c>
      <c r="AG6276">
        <v>4.4926640000000004</v>
      </c>
      <c r="AH6276">
        <v>0</v>
      </c>
      <c r="AI6276">
        <f t="shared" si="433"/>
        <v>37.832595536764202</v>
      </c>
      <c r="AJ6276">
        <f t="shared" si="435"/>
        <v>3</v>
      </c>
    </row>
    <row r="6277" spans="14:36" x14ac:dyDescent="0.35">
      <c r="N6277">
        <v>3.8075885</v>
      </c>
      <c r="O6277">
        <v>1.17E-5</v>
      </c>
      <c r="P6277">
        <f t="shared" si="432"/>
        <v>32.063594270778921</v>
      </c>
      <c r="Q6277">
        <f t="shared" si="434"/>
        <v>3</v>
      </c>
      <c r="AG6277">
        <v>4.5103387000000001</v>
      </c>
      <c r="AH6277">
        <v>0</v>
      </c>
      <c r="AI6277">
        <f t="shared" si="433"/>
        <v>37.981433681867784</v>
      </c>
      <c r="AJ6277">
        <f t="shared" si="435"/>
        <v>3</v>
      </c>
    </row>
    <row r="6278" spans="14:36" x14ac:dyDescent="0.35">
      <c r="N6278">
        <v>3.8257295999999998</v>
      </c>
      <c r="O6278">
        <v>1.15E-5</v>
      </c>
      <c r="P6278">
        <f t="shared" si="432"/>
        <v>32.2163599569936</v>
      </c>
      <c r="Q6278">
        <f t="shared" si="434"/>
        <v>3</v>
      </c>
      <c r="AG6278">
        <v>4.5280168999999999</v>
      </c>
      <c r="AH6278">
        <v>0</v>
      </c>
      <c r="AI6278">
        <f t="shared" si="433"/>
        <v>38.130301300371642</v>
      </c>
      <c r="AJ6278">
        <f t="shared" si="435"/>
        <v>3</v>
      </c>
    </row>
    <row r="6279" spans="14:36" x14ac:dyDescent="0.35">
      <c r="N6279">
        <v>3.8438751999999998</v>
      </c>
      <c r="O6279">
        <v>9.7999999999999993E-6</v>
      </c>
      <c r="P6279">
        <f t="shared" si="432"/>
        <v>32.369163537580064</v>
      </c>
      <c r="Q6279">
        <f t="shared" si="434"/>
        <v>3</v>
      </c>
      <c r="AG6279">
        <v>4.5456985000000003</v>
      </c>
      <c r="AH6279">
        <v>0</v>
      </c>
      <c r="AI6279">
        <f t="shared" si="433"/>
        <v>38.27919755017863</v>
      </c>
      <c r="AJ6279">
        <f t="shared" si="435"/>
        <v>3</v>
      </c>
    </row>
    <row r="6280" spans="14:36" x14ac:dyDescent="0.35">
      <c r="N6280">
        <v>3.8620252000000002</v>
      </c>
      <c r="O6280">
        <v>1.0499999999999999E-5</v>
      </c>
      <c r="P6280">
        <f t="shared" si="432"/>
        <v>32.522004170441164</v>
      </c>
      <c r="Q6280">
        <f t="shared" si="434"/>
        <v>3</v>
      </c>
      <c r="AG6280">
        <v>4.5633834000000002</v>
      </c>
      <c r="AH6280">
        <v>0</v>
      </c>
      <c r="AI6280">
        <f t="shared" si="433"/>
        <v>38.428121589191591</v>
      </c>
      <c r="AJ6280">
        <f t="shared" si="435"/>
        <v>3</v>
      </c>
    </row>
    <row r="6281" spans="14:36" x14ac:dyDescent="0.35">
      <c r="N6281">
        <v>3.8801795000000001</v>
      </c>
      <c r="O6281">
        <v>1.06E-5</v>
      </c>
      <c r="P6281">
        <f t="shared" si="432"/>
        <v>32.674881013479741</v>
      </c>
      <c r="Q6281">
        <f t="shared" si="434"/>
        <v>3</v>
      </c>
      <c r="AG6281">
        <v>4.5810716999999999</v>
      </c>
      <c r="AH6281">
        <v>0</v>
      </c>
      <c r="AI6281">
        <f t="shared" si="433"/>
        <v>38.577074259507675</v>
      </c>
      <c r="AJ6281">
        <f t="shared" si="435"/>
        <v>3</v>
      </c>
    </row>
    <row r="6282" spans="14:36" x14ac:dyDescent="0.35">
      <c r="N6282">
        <v>3.8983382</v>
      </c>
      <c r="O6282">
        <v>1.0200000000000001E-5</v>
      </c>
      <c r="P6282">
        <f t="shared" si="432"/>
        <v>32.827794908792953</v>
      </c>
      <c r="Q6282">
        <f t="shared" si="434"/>
        <v>3</v>
      </c>
      <c r="AG6282">
        <v>4.5987634000000002</v>
      </c>
      <c r="AH6282">
        <v>0</v>
      </c>
      <c r="AI6282">
        <f t="shared" si="433"/>
        <v>38.726055561126884</v>
      </c>
      <c r="AJ6282">
        <f t="shared" si="435"/>
        <v>3</v>
      </c>
    </row>
    <row r="6283" spans="14:36" x14ac:dyDescent="0.35">
      <c r="N6283">
        <v>3.9165011000000001</v>
      </c>
      <c r="O6283">
        <v>1.06E-5</v>
      </c>
      <c r="P6283">
        <f t="shared" si="432"/>
        <v>32.980744172186498</v>
      </c>
      <c r="Q6283">
        <f t="shared" si="434"/>
        <v>3</v>
      </c>
      <c r="AG6283">
        <v>4.6164585000000002</v>
      </c>
      <c r="AH6283">
        <v>0</v>
      </c>
      <c r="AI6283">
        <f t="shared" si="433"/>
        <v>38.875065494049224</v>
      </c>
      <c r="AJ6283">
        <f t="shared" si="435"/>
        <v>3</v>
      </c>
    </row>
    <row r="6284" spans="14:36" x14ac:dyDescent="0.35">
      <c r="N6284">
        <v>3.9346684000000001</v>
      </c>
      <c r="O6284">
        <v>9.7000000000000003E-6</v>
      </c>
      <c r="P6284">
        <f t="shared" si="432"/>
        <v>33.133730487854677</v>
      </c>
      <c r="Q6284">
        <f t="shared" si="434"/>
        <v>3</v>
      </c>
      <c r="AG6284">
        <v>4.6341568000000004</v>
      </c>
      <c r="AH6284">
        <v>0</v>
      </c>
      <c r="AI6284">
        <f t="shared" si="433"/>
        <v>39.024102374080385</v>
      </c>
      <c r="AJ6284">
        <f t="shared" si="435"/>
        <v>3</v>
      </c>
    </row>
    <row r="6285" spans="14:36" x14ac:dyDescent="0.35">
      <c r="N6285">
        <v>3.9528398999999999</v>
      </c>
      <c r="O6285">
        <v>1.06E-5</v>
      </c>
      <c r="P6285">
        <f t="shared" si="432"/>
        <v>33.286752171603183</v>
      </c>
      <c r="Q6285">
        <f t="shared" si="434"/>
        <v>3</v>
      </c>
      <c r="AG6285">
        <v>4.6518585000000003</v>
      </c>
      <c r="AH6285">
        <v>0</v>
      </c>
      <c r="AI6285">
        <f t="shared" si="433"/>
        <v>39.173167885414671</v>
      </c>
      <c r="AJ6285">
        <f t="shared" si="435"/>
        <v>3</v>
      </c>
    </row>
    <row r="6286" spans="14:36" x14ac:dyDescent="0.35">
      <c r="N6286">
        <v>3.9710157000000001</v>
      </c>
      <c r="O6286">
        <v>9.9000000000000001E-6</v>
      </c>
      <c r="P6286">
        <f t="shared" si="432"/>
        <v>33.43981006552918</v>
      </c>
      <c r="Q6286">
        <f t="shared" si="434"/>
        <v>3</v>
      </c>
      <c r="AG6286">
        <v>4.6695634999999998</v>
      </c>
      <c r="AH6286">
        <v>0</v>
      </c>
      <c r="AI6286">
        <f t="shared" si="433"/>
        <v>39.322261185954929</v>
      </c>
      <c r="AJ6286">
        <f t="shared" si="435"/>
        <v>3</v>
      </c>
    </row>
    <row r="6287" spans="14:36" x14ac:dyDescent="0.35">
      <c r="N6287">
        <v>3.9891956999999998</v>
      </c>
      <c r="O6287">
        <v>1.0000000000000001E-5</v>
      </c>
      <c r="P6287">
        <f t="shared" si="432"/>
        <v>33.592903327535495</v>
      </c>
      <c r="Q6287">
        <f t="shared" si="434"/>
        <v>3</v>
      </c>
      <c r="AG6287">
        <v>4.6872718000000004</v>
      </c>
      <c r="AH6287">
        <v>0</v>
      </c>
      <c r="AI6287">
        <f t="shared" si="433"/>
        <v>39.471382275701167</v>
      </c>
      <c r="AJ6287">
        <f t="shared" si="435"/>
        <v>3</v>
      </c>
    </row>
    <row r="6288" spans="14:36" x14ac:dyDescent="0.35">
      <c r="N6288">
        <v>4.0073800000000004</v>
      </c>
      <c r="O6288">
        <v>9.7000000000000003E-6</v>
      </c>
      <c r="P6288">
        <f t="shared" si="432"/>
        <v>33.746032799719309</v>
      </c>
      <c r="Q6288">
        <f t="shared" si="434"/>
        <v>3</v>
      </c>
      <c r="AG6288">
        <v>4.7049833000000003</v>
      </c>
      <c r="AH6288">
        <v>0</v>
      </c>
      <c r="AI6288">
        <f t="shared" si="433"/>
        <v>39.620530312556227</v>
      </c>
      <c r="AJ6288">
        <f t="shared" si="435"/>
        <v>3</v>
      </c>
    </row>
    <row r="6289" spans="14:36" x14ac:dyDescent="0.35">
      <c r="N6289">
        <v>4.0255682999999998</v>
      </c>
      <c r="O6289">
        <v>1.0200000000000001E-5</v>
      </c>
      <c r="P6289">
        <f t="shared" si="432"/>
        <v>33.899195955789139</v>
      </c>
      <c r="Q6289">
        <f t="shared" si="434"/>
        <v>3</v>
      </c>
      <c r="AG6289">
        <v>4.7226980999999997</v>
      </c>
      <c r="AH6289">
        <v>0</v>
      </c>
      <c r="AI6289">
        <f t="shared" si="433"/>
        <v>39.769706138617259</v>
      </c>
      <c r="AJ6289">
        <f t="shared" si="435"/>
        <v>3</v>
      </c>
    </row>
    <row r="6290" spans="14:36" x14ac:dyDescent="0.35">
      <c r="N6290">
        <v>4.0437608999999997</v>
      </c>
      <c r="O6290">
        <v>9.3000000000000007E-6</v>
      </c>
      <c r="P6290">
        <f t="shared" si="432"/>
        <v>34.052395322036453</v>
      </c>
      <c r="Q6290">
        <f t="shared" si="434"/>
        <v>3</v>
      </c>
      <c r="AG6290">
        <v>4.7404162000000003</v>
      </c>
      <c r="AH6290">
        <v>0</v>
      </c>
      <c r="AI6290">
        <f t="shared" si="433"/>
        <v>39.918909753884272</v>
      </c>
      <c r="AJ6290">
        <f t="shared" si="435"/>
        <v>3</v>
      </c>
    </row>
    <row r="6291" spans="14:36" x14ac:dyDescent="0.35">
      <c r="N6291">
        <v>4.0619576000000004</v>
      </c>
      <c r="O6291">
        <v>9.5000000000000005E-6</v>
      </c>
      <c r="P6291">
        <f t="shared" si="432"/>
        <v>34.205629214266956</v>
      </c>
      <c r="Q6291">
        <f t="shared" si="434"/>
        <v>3</v>
      </c>
      <c r="AG6291">
        <v>4.7581375000000001</v>
      </c>
      <c r="AH6291">
        <v>0</v>
      </c>
      <c r="AI6291">
        <f t="shared" si="433"/>
        <v>40.068140316260106</v>
      </c>
      <c r="AJ6291">
        <f t="shared" si="435"/>
        <v>3</v>
      </c>
    </row>
    <row r="6292" spans="14:36" x14ac:dyDescent="0.35">
      <c r="N6292">
        <v>4.0801584000000002</v>
      </c>
      <c r="O6292">
        <v>9.7999999999999993E-6</v>
      </c>
      <c r="P6292">
        <f t="shared" si="432"/>
        <v>34.358897632480634</v>
      </c>
      <c r="Q6292">
        <f t="shared" si="434"/>
        <v>3</v>
      </c>
      <c r="AG6292">
        <v>4.7758620000000001</v>
      </c>
      <c r="AH6292">
        <v>0</v>
      </c>
      <c r="AI6292">
        <f t="shared" si="433"/>
        <v>40.217397825744762</v>
      </c>
      <c r="AJ6292">
        <f t="shared" si="435"/>
        <v>3</v>
      </c>
    </row>
    <row r="6293" spans="14:36" x14ac:dyDescent="0.35">
      <c r="N6293">
        <v>4.0983632999999999</v>
      </c>
      <c r="O6293">
        <v>9.2E-6</v>
      </c>
      <c r="P6293">
        <f t="shared" si="432"/>
        <v>34.512200576677486</v>
      </c>
      <c r="Q6293">
        <f t="shared" si="434"/>
        <v>3</v>
      </c>
      <c r="AG6293">
        <v>4.7935897000000001</v>
      </c>
      <c r="AH6293">
        <v>0</v>
      </c>
      <c r="AI6293">
        <f t="shared" si="433"/>
        <v>40.366682282338239</v>
      </c>
      <c r="AJ6293">
        <f t="shared" si="435"/>
        <v>3</v>
      </c>
    </row>
    <row r="6294" spans="14:36" x14ac:dyDescent="0.35">
      <c r="N6294">
        <v>4.1165722999999996</v>
      </c>
      <c r="O6294">
        <v>9.7000000000000003E-6</v>
      </c>
      <c r="P6294">
        <f t="shared" si="432"/>
        <v>34.665538046857527</v>
      </c>
      <c r="Q6294">
        <f t="shared" si="434"/>
        <v>3</v>
      </c>
      <c r="AG6294">
        <v>4.8113206000000002</v>
      </c>
      <c r="AH6294">
        <v>0</v>
      </c>
      <c r="AI6294">
        <f t="shared" si="433"/>
        <v>40.515993686040545</v>
      </c>
      <c r="AJ6294">
        <f t="shared" si="435"/>
        <v>3</v>
      </c>
    </row>
    <row r="6295" spans="14:36" x14ac:dyDescent="0.35">
      <c r="N6295">
        <v>4.1347854000000002</v>
      </c>
      <c r="O6295">
        <v>9.0000000000000002E-6</v>
      </c>
      <c r="P6295">
        <f t="shared" si="432"/>
        <v>34.81891004302075</v>
      </c>
      <c r="Q6295">
        <f t="shared" si="434"/>
        <v>3</v>
      </c>
      <c r="AG6295">
        <v>4.8290547000000004</v>
      </c>
      <c r="AH6295">
        <v>0</v>
      </c>
      <c r="AI6295">
        <f t="shared" si="433"/>
        <v>40.665332036851673</v>
      </c>
      <c r="AJ6295">
        <f t="shared" si="435"/>
        <v>3</v>
      </c>
    </row>
    <row r="6296" spans="14:36" x14ac:dyDescent="0.35">
      <c r="N6296">
        <v>4.1530024000000001</v>
      </c>
      <c r="O6296">
        <v>9.2E-6</v>
      </c>
      <c r="P6296">
        <f t="shared" si="432"/>
        <v>34.972314880972853</v>
      </c>
      <c r="Q6296">
        <f t="shared" si="434"/>
        <v>3</v>
      </c>
      <c r="AG6296">
        <v>4.8467919999999998</v>
      </c>
      <c r="AH6296">
        <v>0</v>
      </c>
      <c r="AI6296">
        <f t="shared" si="433"/>
        <v>40.814697334771623</v>
      </c>
      <c r="AJ6296">
        <f t="shared" si="435"/>
        <v>3</v>
      </c>
    </row>
    <row r="6297" spans="14:36" x14ac:dyDescent="0.35">
      <c r="N6297">
        <v>4.1712235</v>
      </c>
      <c r="O6297">
        <v>9.7000000000000003E-6</v>
      </c>
      <c r="P6297">
        <f t="shared" si="432"/>
        <v>35.12575424490813</v>
      </c>
      <c r="Q6297">
        <f t="shared" si="434"/>
        <v>3</v>
      </c>
      <c r="AG6297">
        <v>4.8645323999999999</v>
      </c>
      <c r="AH6297">
        <v>0</v>
      </c>
      <c r="AI6297">
        <f t="shared" si="433"/>
        <v>40.96408873770325</v>
      </c>
      <c r="AJ6297">
        <f t="shared" si="435"/>
        <v>3</v>
      </c>
    </row>
    <row r="6298" spans="14:36" x14ac:dyDescent="0.35">
      <c r="N6298">
        <v>4.1894486000000004</v>
      </c>
      <c r="O6298">
        <v>8.4999999999999999E-6</v>
      </c>
      <c r="P6298">
        <f t="shared" si="432"/>
        <v>35.279227292729445</v>
      </c>
      <c r="Q6298">
        <f t="shared" si="434"/>
        <v>3</v>
      </c>
      <c r="AG6298">
        <v>4.8822760000000001</v>
      </c>
      <c r="AH6298">
        <v>0</v>
      </c>
      <c r="AI6298">
        <f t="shared" si="433"/>
        <v>41.113507087743706</v>
      </c>
      <c r="AJ6298">
        <f t="shared" si="435"/>
        <v>3</v>
      </c>
    </row>
    <row r="6299" spans="14:36" x14ac:dyDescent="0.35">
      <c r="N6299">
        <v>4.2076776999999996</v>
      </c>
      <c r="O6299">
        <v>8.8999999999999995E-6</v>
      </c>
      <c r="P6299">
        <f t="shared" si="432"/>
        <v>35.432734024436783</v>
      </c>
      <c r="Q6299">
        <f t="shared" si="434"/>
        <v>3</v>
      </c>
      <c r="AG6299">
        <v>4.9000227000000001</v>
      </c>
      <c r="AH6299">
        <v>0</v>
      </c>
      <c r="AI6299">
        <f t="shared" si="433"/>
        <v>41.262951542795825</v>
      </c>
      <c r="AJ6299">
        <f t="shared" si="435"/>
        <v>3</v>
      </c>
    </row>
    <row r="6300" spans="14:36" x14ac:dyDescent="0.35">
      <c r="N6300">
        <v>4.2259107</v>
      </c>
      <c r="O6300">
        <v>8.8999999999999995E-6</v>
      </c>
      <c r="P6300">
        <f t="shared" si="432"/>
        <v>35.586273597933001</v>
      </c>
      <c r="Q6300">
        <f t="shared" si="434"/>
        <v>3</v>
      </c>
      <c r="AG6300">
        <v>4.9177724999999999</v>
      </c>
      <c r="AH6300">
        <v>0</v>
      </c>
      <c r="AI6300">
        <f t="shared" si="433"/>
        <v>41.412422102859622</v>
      </c>
      <c r="AJ6300">
        <f t="shared" si="435"/>
        <v>3</v>
      </c>
    </row>
    <row r="6301" spans="14:36" x14ac:dyDescent="0.35">
      <c r="N6301">
        <v>4.2441477000000001</v>
      </c>
      <c r="O6301">
        <v>9.0999999999999993E-6</v>
      </c>
      <c r="P6301">
        <f t="shared" si="432"/>
        <v>35.739846855315257</v>
      </c>
      <c r="Q6301">
        <f t="shared" si="434"/>
        <v>3</v>
      </c>
      <c r="AG6301">
        <v>4.9355254999999998</v>
      </c>
      <c r="AH6301">
        <v>0</v>
      </c>
      <c r="AI6301">
        <f t="shared" si="433"/>
        <v>41.561919610032241</v>
      </c>
      <c r="AJ6301">
        <f t="shared" si="435"/>
        <v>3</v>
      </c>
    </row>
    <row r="6302" spans="14:36" x14ac:dyDescent="0.35">
      <c r="N6302">
        <v>4.2623885000000001</v>
      </c>
      <c r="O6302">
        <v>8.1999999999999994E-6</v>
      </c>
      <c r="P6302">
        <f t="shared" si="432"/>
        <v>35.893452112389234</v>
      </c>
      <c r="Q6302">
        <f t="shared" si="434"/>
        <v>3</v>
      </c>
      <c r="AG6302">
        <v>4.9532815000000001</v>
      </c>
      <c r="AH6302">
        <v>0</v>
      </c>
      <c r="AI6302">
        <f t="shared" si="433"/>
        <v>41.711442380119387</v>
      </c>
      <c r="AJ6302">
        <f t="shared" si="435"/>
        <v>3</v>
      </c>
    </row>
    <row r="6303" spans="14:36" x14ac:dyDescent="0.35">
      <c r="N6303">
        <v>4.2806332999999999</v>
      </c>
      <c r="O6303">
        <v>9.0999999999999993E-6</v>
      </c>
      <c r="P6303">
        <f t="shared" si="432"/>
        <v>36.047091053349241</v>
      </c>
      <c r="Q6303">
        <f t="shared" si="434"/>
        <v>3</v>
      </c>
      <c r="AG6303">
        <v>4.9710406000000003</v>
      </c>
      <c r="AH6303">
        <v>0</v>
      </c>
      <c r="AI6303">
        <f t="shared" si="433"/>
        <v>41.860991255218202</v>
      </c>
      <c r="AJ6303">
        <f t="shared" si="435"/>
        <v>3</v>
      </c>
    </row>
    <row r="6304" spans="14:36" x14ac:dyDescent="0.35">
      <c r="N6304">
        <v>4.2988819999999999</v>
      </c>
      <c r="O6304">
        <v>8.8000000000000004E-6</v>
      </c>
      <c r="P6304">
        <f t="shared" si="432"/>
        <v>36.200762836098129</v>
      </c>
      <c r="Q6304">
        <f t="shared" si="434"/>
        <v>3</v>
      </c>
      <c r="AG6304">
        <v>4.9888028000000002</v>
      </c>
      <c r="AH6304">
        <v>0</v>
      </c>
      <c r="AI6304">
        <f t="shared" si="433"/>
        <v>42.010566235328696</v>
      </c>
      <c r="AJ6304">
        <f t="shared" si="435"/>
        <v>3</v>
      </c>
    </row>
    <row r="6305" spans="14:36" x14ac:dyDescent="0.35">
      <c r="N6305">
        <v>4.3171344999999999</v>
      </c>
      <c r="O6305">
        <v>8.3000000000000002E-6</v>
      </c>
      <c r="P6305">
        <f t="shared" si="432"/>
        <v>36.354466618538744</v>
      </c>
      <c r="Q6305">
        <f t="shared" si="434"/>
        <v>3</v>
      </c>
      <c r="AG6305">
        <v>5.0065679999999997</v>
      </c>
      <c r="AH6305">
        <v>0</v>
      </c>
      <c r="AI6305">
        <f t="shared" si="433"/>
        <v>42.160166478353702</v>
      </c>
      <c r="AJ6305">
        <f t="shared" si="435"/>
        <v>3</v>
      </c>
    </row>
    <row r="6306" spans="14:36" x14ac:dyDescent="0.35">
      <c r="N6306">
        <v>4.3353909000000002</v>
      </c>
      <c r="O6306">
        <v>8.3999999999999992E-6</v>
      </c>
      <c r="P6306">
        <f t="shared" si="432"/>
        <v>36.508203242768239</v>
      </c>
      <c r="Q6306">
        <f t="shared" si="434"/>
        <v>3</v>
      </c>
      <c r="AG6306">
        <v>5.0243362999999999</v>
      </c>
      <c r="AH6306">
        <v>0</v>
      </c>
      <c r="AI6306">
        <f t="shared" si="433"/>
        <v>42.309792826390392</v>
      </c>
      <c r="AJ6306">
        <f t="shared" si="435"/>
        <v>3</v>
      </c>
    </row>
    <row r="6307" spans="14:36" x14ac:dyDescent="0.35">
      <c r="N6307">
        <v>4.3536510000000002</v>
      </c>
      <c r="O6307">
        <v>8.6999999999999997E-6</v>
      </c>
      <c r="P6307">
        <f t="shared" si="432"/>
        <v>36.661971024592312</v>
      </c>
      <c r="Q6307">
        <f t="shared" si="434"/>
        <v>3</v>
      </c>
      <c r="AG6307">
        <v>5.0421075999999996</v>
      </c>
      <c r="AH6307">
        <v>0</v>
      </c>
      <c r="AI6307">
        <f t="shared" si="433"/>
        <v>42.459444437341595</v>
      </c>
      <c r="AJ6307">
        <f t="shared" si="435"/>
        <v>3</v>
      </c>
    </row>
    <row r="6308" spans="14:36" x14ac:dyDescent="0.35">
      <c r="N6308">
        <v>4.3719150000000004</v>
      </c>
      <c r="O6308">
        <v>8.3999999999999992E-6</v>
      </c>
      <c r="P6308">
        <f t="shared" si="432"/>
        <v>36.815771648205271</v>
      </c>
      <c r="Q6308">
        <f t="shared" si="434"/>
        <v>3</v>
      </c>
      <c r="AG6308">
        <v>5.059882</v>
      </c>
      <c r="AH6308">
        <v>0</v>
      </c>
      <c r="AI6308">
        <f t="shared" si="433"/>
        <v>42.609122153304483</v>
      </c>
      <c r="AJ6308">
        <f t="shared" si="435"/>
        <v>3</v>
      </c>
    </row>
    <row r="6309" spans="14:36" x14ac:dyDescent="0.35">
      <c r="N6309">
        <v>4.3901827999999998</v>
      </c>
      <c r="O6309">
        <v>8.3000000000000002E-6</v>
      </c>
      <c r="P6309">
        <f t="shared" si="432"/>
        <v>36.969604271509944</v>
      </c>
      <c r="Q6309">
        <f t="shared" si="434"/>
        <v>3</v>
      </c>
      <c r="AG6309">
        <v>5.0776592999999997</v>
      </c>
      <c r="AH6309">
        <v>0</v>
      </c>
      <c r="AI6309">
        <f t="shared" si="433"/>
        <v>42.758824290084732</v>
      </c>
      <c r="AJ6309">
        <f t="shared" si="435"/>
        <v>3</v>
      </c>
    </row>
    <row r="6310" spans="14:36" x14ac:dyDescent="0.35">
      <c r="N6310">
        <v>4.4084544000000001</v>
      </c>
      <c r="O6310">
        <v>8.3000000000000002E-6</v>
      </c>
      <c r="P6310">
        <f t="shared" si="432"/>
        <v>37.12346889450636</v>
      </c>
      <c r="Q6310">
        <f t="shared" si="434"/>
        <v>3</v>
      </c>
      <c r="AG6310">
        <v>5.0954397</v>
      </c>
      <c r="AH6310">
        <v>0</v>
      </c>
      <c r="AI6310">
        <f t="shared" si="433"/>
        <v>42.908552531876659</v>
      </c>
      <c r="AJ6310">
        <f t="shared" si="435"/>
        <v>3</v>
      </c>
    </row>
    <row r="6311" spans="14:36" x14ac:dyDescent="0.35">
      <c r="N6311">
        <v>4.4267297000000001</v>
      </c>
      <c r="O6311">
        <v>7.9000000000000006E-6</v>
      </c>
      <c r="P6311">
        <f t="shared" si="432"/>
        <v>37.277364675097346</v>
      </c>
      <c r="Q6311">
        <f t="shared" si="434"/>
        <v>3</v>
      </c>
      <c r="AG6311">
        <v>5.1132230999999999</v>
      </c>
      <c r="AH6311">
        <v>0</v>
      </c>
      <c r="AI6311">
        <f t="shared" si="433"/>
        <v>43.058306036583105</v>
      </c>
      <c r="AJ6311">
        <f t="shared" si="435"/>
        <v>3</v>
      </c>
    </row>
    <row r="6312" spans="14:36" x14ac:dyDescent="0.35">
      <c r="N6312">
        <v>4.4450088000000001</v>
      </c>
      <c r="O6312">
        <v>8.1000000000000004E-6</v>
      </c>
      <c r="P6312">
        <f t="shared" si="432"/>
        <v>37.43129245538006</v>
      </c>
      <c r="Q6312">
        <f t="shared" si="434"/>
        <v>3</v>
      </c>
      <c r="AG6312">
        <v>5.1310093999999999</v>
      </c>
      <c r="AH6312">
        <v>0</v>
      </c>
      <c r="AI6312">
        <f t="shared" si="433"/>
        <v>43.208083962106926</v>
      </c>
      <c r="AJ6312">
        <f t="shared" si="435"/>
        <v>3</v>
      </c>
    </row>
    <row r="6313" spans="14:36" x14ac:dyDescent="0.35">
      <c r="N6313">
        <v>4.4632915000000004</v>
      </c>
      <c r="O6313">
        <v>7.9000000000000006E-6</v>
      </c>
      <c r="P6313">
        <f t="shared" si="432"/>
        <v>37.585250551160208</v>
      </c>
      <c r="Q6313">
        <f t="shared" si="434"/>
        <v>3</v>
      </c>
      <c r="AG6313">
        <v>5.1487987000000004</v>
      </c>
      <c r="AH6313">
        <v>0</v>
      </c>
      <c r="AI6313">
        <f t="shared" si="433"/>
        <v>43.357887150545274</v>
      </c>
      <c r="AJ6313">
        <f t="shared" si="435"/>
        <v>3</v>
      </c>
    </row>
    <row r="6314" spans="14:36" x14ac:dyDescent="0.35">
      <c r="N6314">
        <v>4.4815779999999998</v>
      </c>
      <c r="O6314">
        <v>8.3000000000000002E-6</v>
      </c>
      <c r="P6314">
        <f t="shared" si="432"/>
        <v>37.739240646632069</v>
      </c>
      <c r="Q6314">
        <f t="shared" si="434"/>
        <v>3</v>
      </c>
      <c r="AG6314">
        <v>5.1665909000000001</v>
      </c>
      <c r="AH6314">
        <v>0</v>
      </c>
      <c r="AI6314">
        <f t="shared" si="433"/>
        <v>43.507714759800983</v>
      </c>
      <c r="AJ6314">
        <f t="shared" si="435"/>
        <v>3</v>
      </c>
    </row>
    <row r="6315" spans="14:36" x14ac:dyDescent="0.35">
      <c r="N6315">
        <v>4.4998681999999999</v>
      </c>
      <c r="O6315">
        <v>8.1000000000000004E-6</v>
      </c>
      <c r="P6315">
        <f t="shared" si="432"/>
        <v>37.893261899698523</v>
      </c>
      <c r="Q6315">
        <f t="shared" si="434"/>
        <v>3</v>
      </c>
      <c r="AG6315">
        <v>5.1843861000000002</v>
      </c>
      <c r="AH6315">
        <v>0</v>
      </c>
      <c r="AI6315">
        <f t="shared" si="433"/>
        <v>43.657567631971226</v>
      </c>
      <c r="AJ6315">
        <f t="shared" si="435"/>
        <v>3</v>
      </c>
    </row>
    <row r="6316" spans="14:36" x14ac:dyDescent="0.35">
      <c r="N6316">
        <v>4.5181620000000002</v>
      </c>
      <c r="O6316">
        <v>7.9999999999999996E-6</v>
      </c>
      <c r="P6316">
        <f t="shared" si="432"/>
        <v>38.047313468262402</v>
      </c>
      <c r="Q6316">
        <f t="shared" si="434"/>
        <v>3</v>
      </c>
      <c r="AG6316">
        <v>5.2021842999999999</v>
      </c>
      <c r="AH6316">
        <v>0</v>
      </c>
      <c r="AI6316">
        <f t="shared" si="433"/>
        <v>43.807445767055981</v>
      </c>
      <c r="AJ6316">
        <f t="shared" si="435"/>
        <v>3</v>
      </c>
    </row>
    <row r="6317" spans="14:36" x14ac:dyDescent="0.35">
      <c r="N6317">
        <v>4.5364595000000003</v>
      </c>
      <c r="O6317">
        <v>8.1000000000000004E-6</v>
      </c>
      <c r="P6317">
        <f t="shared" si="432"/>
        <v>38.201396194420852</v>
      </c>
      <c r="Q6317">
        <f t="shared" si="434"/>
        <v>3</v>
      </c>
      <c r="AG6317">
        <v>5.2199853000000003</v>
      </c>
      <c r="AH6317">
        <v>0</v>
      </c>
      <c r="AI6317">
        <f t="shared" si="433"/>
        <v>43.957347480860967</v>
      </c>
      <c r="AJ6317">
        <f t="shared" si="435"/>
        <v>3</v>
      </c>
    </row>
    <row r="6318" spans="14:36" x14ac:dyDescent="0.35">
      <c r="N6318">
        <v>4.5547605999999998</v>
      </c>
      <c r="O6318">
        <v>7.3000000000000004E-6</v>
      </c>
      <c r="P6318">
        <f t="shared" si="432"/>
        <v>38.355509236076728</v>
      </c>
      <c r="Q6318">
        <f t="shared" si="434"/>
        <v>3</v>
      </c>
      <c r="AG6318">
        <v>5.2377893000000002</v>
      </c>
      <c r="AH6318">
        <v>0</v>
      </c>
      <c r="AI6318">
        <f t="shared" si="433"/>
        <v>44.107274457580466</v>
      </c>
      <c r="AJ6318">
        <f t="shared" si="435"/>
        <v>3</v>
      </c>
    </row>
    <row r="6319" spans="14:36" x14ac:dyDescent="0.35">
      <c r="N6319">
        <v>4.5730653999999999</v>
      </c>
      <c r="O6319">
        <v>8.6000000000000007E-6</v>
      </c>
      <c r="P6319">
        <f t="shared" si="432"/>
        <v>38.509653435327188</v>
      </c>
      <c r="Q6319">
        <f t="shared" si="434"/>
        <v>3</v>
      </c>
      <c r="AG6319">
        <v>5.2555962000000003</v>
      </c>
      <c r="AH6319">
        <v>0</v>
      </c>
      <c r="AI6319">
        <f t="shared" si="433"/>
        <v>44.257225855117341</v>
      </c>
      <c r="AJ6319">
        <f t="shared" si="435"/>
        <v>3</v>
      </c>
    </row>
    <row r="6320" spans="14:36" x14ac:dyDescent="0.35">
      <c r="N6320">
        <v>4.5913737000000001</v>
      </c>
      <c r="O6320">
        <v>7.9000000000000006E-6</v>
      </c>
      <c r="P6320">
        <f t="shared" si="432"/>
        <v>38.663827107977923</v>
      </c>
      <c r="Q6320">
        <f t="shared" si="434"/>
        <v>3</v>
      </c>
      <c r="AG6320">
        <v>5.2734059000000002</v>
      </c>
      <c r="AH6320">
        <v>0</v>
      </c>
      <c r="AI6320">
        <f t="shared" si="433"/>
        <v>44.407200831374439</v>
      </c>
      <c r="AJ6320">
        <f t="shared" si="435"/>
        <v>3</v>
      </c>
    </row>
    <row r="6321" spans="14:36" x14ac:dyDescent="0.35">
      <c r="N6321">
        <v>4.6096857</v>
      </c>
      <c r="O6321">
        <v>6.9E-6</v>
      </c>
      <c r="P6321">
        <f t="shared" si="432"/>
        <v>38.818031938223235</v>
      </c>
      <c r="Q6321">
        <f t="shared" si="434"/>
        <v>3</v>
      </c>
      <c r="AG6321">
        <v>5.2912185999999997</v>
      </c>
      <c r="AH6321">
        <v>0</v>
      </c>
      <c r="AI6321">
        <f t="shared" si="433"/>
        <v>44.55720107054605</v>
      </c>
      <c r="AJ6321">
        <f t="shared" si="435"/>
        <v>3</v>
      </c>
    </row>
    <row r="6322" spans="14:36" x14ac:dyDescent="0.35">
      <c r="N6322">
        <v>4.6280011999999999</v>
      </c>
      <c r="O6322">
        <v>8.1000000000000004E-6</v>
      </c>
      <c r="P6322">
        <f t="shared" si="432"/>
        <v>38.972266241868823</v>
      </c>
      <c r="Q6322">
        <f t="shared" si="434"/>
        <v>3</v>
      </c>
      <c r="AG6322">
        <v>5.3090340999999999</v>
      </c>
      <c r="AH6322">
        <v>0</v>
      </c>
      <c r="AI6322">
        <f t="shared" si="433"/>
        <v>44.707224888437892</v>
      </c>
      <c r="AJ6322">
        <f t="shared" si="435"/>
        <v>3</v>
      </c>
    </row>
    <row r="6323" spans="14:36" x14ac:dyDescent="0.35">
      <c r="N6323">
        <v>4.6463203000000002</v>
      </c>
      <c r="O6323">
        <v>7.5000000000000002E-6</v>
      </c>
      <c r="P6323">
        <f t="shared" si="432"/>
        <v>39.126530861011844</v>
      </c>
      <c r="Q6323">
        <f t="shared" si="434"/>
        <v>3</v>
      </c>
      <c r="AG6323">
        <v>5.3268525000000002</v>
      </c>
      <c r="AH6323">
        <v>0</v>
      </c>
      <c r="AI6323">
        <f t="shared" si="433"/>
        <v>44.85727312714711</v>
      </c>
      <c r="AJ6323">
        <f t="shared" si="435"/>
        <v>3</v>
      </c>
    </row>
    <row r="6324" spans="14:36" x14ac:dyDescent="0.35">
      <c r="N6324">
        <v>4.6646428999999996</v>
      </c>
      <c r="O6324">
        <v>7.3000000000000004E-6</v>
      </c>
      <c r="P6324">
        <f t="shared" si="432"/>
        <v>39.280824953555133</v>
      </c>
      <c r="Q6324">
        <f t="shared" si="434"/>
        <v>3</v>
      </c>
      <c r="AG6324">
        <v>5.3446737000000004</v>
      </c>
      <c r="AH6324">
        <v>0</v>
      </c>
      <c r="AI6324">
        <f t="shared" si="433"/>
        <v>45.007344944576538</v>
      </c>
      <c r="AJ6324">
        <f t="shared" si="435"/>
        <v>3</v>
      </c>
    </row>
    <row r="6325" spans="14:36" x14ac:dyDescent="0.35">
      <c r="N6325">
        <v>4.6829689999999999</v>
      </c>
      <c r="O6325">
        <v>8.3000000000000002E-6</v>
      </c>
      <c r="P6325">
        <f t="shared" si="432"/>
        <v>39.435148519498703</v>
      </c>
      <c r="Q6325">
        <f t="shared" si="434"/>
        <v>3</v>
      </c>
      <c r="AG6325">
        <v>5.3624976999999996</v>
      </c>
      <c r="AH6325">
        <v>0</v>
      </c>
      <c r="AI6325">
        <f t="shared" si="433"/>
        <v>45.15744034072619</v>
      </c>
      <c r="AJ6325">
        <f t="shared" si="435"/>
        <v>3</v>
      </c>
    </row>
    <row r="6326" spans="14:36" x14ac:dyDescent="0.35">
      <c r="N6326">
        <v>4.7012986999999997</v>
      </c>
      <c r="O6326">
        <v>6.9999999999999999E-6</v>
      </c>
      <c r="P6326">
        <f t="shared" si="432"/>
        <v>39.589502400939693</v>
      </c>
      <c r="Q6326">
        <f t="shared" si="434"/>
        <v>3</v>
      </c>
      <c r="AG6326">
        <v>5.3803245999999998</v>
      </c>
      <c r="AH6326">
        <v>0</v>
      </c>
      <c r="AI6326">
        <f t="shared" si="433"/>
        <v>45.307560157693217</v>
      </c>
      <c r="AJ6326">
        <f t="shared" si="435"/>
        <v>3</v>
      </c>
    </row>
    <row r="6327" spans="14:36" x14ac:dyDescent="0.35">
      <c r="N6327">
        <v>4.7196318000000002</v>
      </c>
      <c r="O6327">
        <v>7.5000000000000002E-6</v>
      </c>
      <c r="P6327">
        <f t="shared" si="432"/>
        <v>39.743884913683814</v>
      </c>
      <c r="Q6327">
        <f t="shared" si="434"/>
        <v>3</v>
      </c>
      <c r="AG6327">
        <v>5.3981544000000001</v>
      </c>
      <c r="AH6327">
        <v>0</v>
      </c>
      <c r="AI6327">
        <f t="shared" si="433"/>
        <v>45.457704395477613</v>
      </c>
      <c r="AJ6327">
        <f t="shared" si="435"/>
        <v>3</v>
      </c>
    </row>
    <row r="6328" spans="14:36" x14ac:dyDescent="0.35">
      <c r="N6328">
        <v>4.7379685</v>
      </c>
      <c r="O6328">
        <v>6.6000000000000003E-6</v>
      </c>
      <c r="P6328">
        <f t="shared" si="432"/>
        <v>39.898297741925361</v>
      </c>
      <c r="Q6328">
        <f t="shared" si="434"/>
        <v>3</v>
      </c>
      <c r="AG6328">
        <v>5.4159869</v>
      </c>
      <c r="AH6328">
        <v>0</v>
      </c>
      <c r="AI6328">
        <f t="shared" si="433"/>
        <v>45.607871369885082</v>
      </c>
      <c r="AJ6328">
        <f t="shared" si="435"/>
        <v>3</v>
      </c>
    </row>
    <row r="6329" spans="14:36" x14ac:dyDescent="0.35">
      <c r="N6329">
        <v>4.7563085999999997</v>
      </c>
      <c r="O6329">
        <v>8.1999999999999994E-6</v>
      </c>
      <c r="P6329">
        <f t="shared" si="432"/>
        <v>40.052739201470033</v>
      </c>
      <c r="Q6329">
        <f t="shared" si="434"/>
        <v>3</v>
      </c>
      <c r="AG6329">
        <v>5.4338221999999998</v>
      </c>
      <c r="AH6329">
        <v>0</v>
      </c>
      <c r="AI6329">
        <f t="shared" si="433"/>
        <v>45.758061923012768</v>
      </c>
      <c r="AJ6329">
        <f t="shared" si="435"/>
        <v>3</v>
      </c>
    </row>
    <row r="6330" spans="14:36" x14ac:dyDescent="0.35">
      <c r="N6330">
        <v>4.7746521</v>
      </c>
      <c r="O6330">
        <v>6.9999999999999999E-6</v>
      </c>
      <c r="P6330">
        <f t="shared" si="432"/>
        <v>40.207209292317835</v>
      </c>
      <c r="Q6330">
        <f t="shared" si="434"/>
        <v>3</v>
      </c>
      <c r="AG6330">
        <v>5.4516603000000003</v>
      </c>
      <c r="AH6330">
        <v>0</v>
      </c>
      <c r="AI6330">
        <f t="shared" si="433"/>
        <v>45.908276054860679</v>
      </c>
      <c r="AJ6330">
        <f t="shared" si="435"/>
        <v>3</v>
      </c>
    </row>
    <row r="6331" spans="14:36" x14ac:dyDescent="0.35">
      <c r="N6331">
        <v>4.7929991000000003</v>
      </c>
      <c r="O6331">
        <v>6.9999999999999999E-6</v>
      </c>
      <c r="P6331">
        <f t="shared" si="432"/>
        <v>40.361708856565912</v>
      </c>
      <c r="Q6331">
        <f t="shared" si="434"/>
        <v>3</v>
      </c>
      <c r="AG6331">
        <v>5.4695011999999998</v>
      </c>
      <c r="AH6331">
        <v>0</v>
      </c>
      <c r="AI6331">
        <f t="shared" si="433"/>
        <v>46.058513765428806</v>
      </c>
      <c r="AJ6331">
        <f t="shared" si="435"/>
        <v>3</v>
      </c>
    </row>
    <row r="6332" spans="14:36" x14ac:dyDescent="0.35">
      <c r="N6332">
        <v>4.8113495000000004</v>
      </c>
      <c r="O6332">
        <v>7.9999999999999996E-6</v>
      </c>
      <c r="P6332">
        <f t="shared" si="432"/>
        <v>40.516237052117113</v>
      </c>
      <c r="Q6332">
        <f t="shared" si="434"/>
        <v>3</v>
      </c>
      <c r="AG6332">
        <v>5.4873447999999998</v>
      </c>
      <c r="AH6332">
        <v>0</v>
      </c>
      <c r="AI6332">
        <f t="shared" si="433"/>
        <v>46.208774212620007</v>
      </c>
      <c r="AJ6332">
        <f t="shared" si="435"/>
        <v>3</v>
      </c>
    </row>
    <row r="6333" spans="14:36" x14ac:dyDescent="0.35">
      <c r="N6333">
        <v>4.8297033000000003</v>
      </c>
      <c r="O6333">
        <v>6.9E-6</v>
      </c>
      <c r="P6333">
        <f t="shared" si="432"/>
        <v>40.670793878971438</v>
      </c>
      <c r="Q6333">
        <f t="shared" si="434"/>
        <v>3</v>
      </c>
      <c r="AG6333">
        <v>5.5051912999999999</v>
      </c>
      <c r="AH6333">
        <v>0</v>
      </c>
      <c r="AI6333">
        <f t="shared" si="433"/>
        <v>46.359059080628576</v>
      </c>
      <c r="AJ6333">
        <f t="shared" si="435"/>
        <v>3</v>
      </c>
    </row>
    <row r="6334" spans="14:36" x14ac:dyDescent="0.35">
      <c r="N6334">
        <v>4.8480606000000002</v>
      </c>
      <c r="O6334">
        <v>7.4000000000000003E-6</v>
      </c>
      <c r="P6334">
        <f t="shared" si="432"/>
        <v>40.825380179226038</v>
      </c>
      <c r="Q6334">
        <f t="shared" si="434"/>
        <v>3</v>
      </c>
      <c r="AG6334">
        <v>5.5230404000000002</v>
      </c>
      <c r="AH6334">
        <v>0</v>
      </c>
      <c r="AI6334">
        <f t="shared" si="433"/>
        <v>46.509365843163067</v>
      </c>
      <c r="AJ6334">
        <f t="shared" si="435"/>
        <v>3</v>
      </c>
    </row>
    <row r="6335" spans="14:36" x14ac:dyDescent="0.35">
      <c r="N6335">
        <v>4.8664211999999996</v>
      </c>
      <c r="O6335">
        <v>6.3999999999999997E-6</v>
      </c>
      <c r="P6335">
        <f t="shared" si="432"/>
        <v>40.97999426868661</v>
      </c>
      <c r="Q6335">
        <f t="shared" si="434"/>
        <v>3</v>
      </c>
      <c r="AG6335">
        <v>5.5408923000000003</v>
      </c>
      <c r="AH6335">
        <v>0</v>
      </c>
      <c r="AI6335">
        <f t="shared" si="433"/>
        <v>46.659696184417783</v>
      </c>
      <c r="AJ6335">
        <f t="shared" si="435"/>
        <v>3</v>
      </c>
    </row>
    <row r="6336" spans="14:36" x14ac:dyDescent="0.35">
      <c r="N6336">
        <v>4.8847851000000002</v>
      </c>
      <c r="O6336">
        <v>7.9000000000000006E-6</v>
      </c>
      <c r="P6336">
        <f t="shared" si="432"/>
        <v>41.13463614735317</v>
      </c>
      <c r="Q6336">
        <f t="shared" si="434"/>
        <v>3</v>
      </c>
      <c r="AG6336">
        <v>5.5587470000000003</v>
      </c>
      <c r="AH6336">
        <v>0</v>
      </c>
      <c r="AI6336">
        <f t="shared" si="433"/>
        <v>46.810050104392715</v>
      </c>
      <c r="AJ6336">
        <f t="shared" si="435"/>
        <v>3</v>
      </c>
    </row>
    <row r="6337" spans="14:36" x14ac:dyDescent="0.35">
      <c r="N6337">
        <v>4.9031523999999997</v>
      </c>
      <c r="O6337">
        <v>6.6000000000000003E-6</v>
      </c>
      <c r="P6337">
        <f t="shared" si="432"/>
        <v>41.28930665732284</v>
      </c>
      <c r="Q6337">
        <f t="shared" si="434"/>
        <v>3</v>
      </c>
      <c r="AG6337">
        <v>5.5766043999999999</v>
      </c>
      <c r="AH6337">
        <v>0</v>
      </c>
      <c r="AI6337">
        <f t="shared" si="433"/>
        <v>46.960426760990714</v>
      </c>
      <c r="AJ6337">
        <f t="shared" si="435"/>
        <v>3</v>
      </c>
    </row>
    <row r="6338" spans="14:36" x14ac:dyDescent="0.35">
      <c r="N6338">
        <v>4.9215230999999999</v>
      </c>
      <c r="O6338">
        <v>6.9999999999999999E-6</v>
      </c>
      <c r="P6338">
        <f t="shared" ref="P6338:P6401" si="436">N6338*$L$4</f>
        <v>41.444005798595647</v>
      </c>
      <c r="Q6338">
        <f t="shared" si="434"/>
        <v>3</v>
      </c>
      <c r="AG6338">
        <v>5.5944643999999997</v>
      </c>
      <c r="AH6338">
        <v>0</v>
      </c>
      <c r="AI6338">
        <f t="shared" ref="AI6338:AI6401" si="437">AG6338*$L$4</f>
        <v>47.110825312114635</v>
      </c>
      <c r="AJ6338">
        <f t="shared" si="435"/>
        <v>3</v>
      </c>
    </row>
    <row r="6339" spans="14:36" x14ac:dyDescent="0.35">
      <c r="N6339">
        <v>4.9398970999999996</v>
      </c>
      <c r="O6339">
        <v>7.6000000000000001E-6</v>
      </c>
      <c r="P6339">
        <f t="shared" si="436"/>
        <v>41.59873272907442</v>
      </c>
      <c r="Q6339">
        <f t="shared" ref="Q6339:Q6402" si="438">IF(P6339&lt;=9,1,IF(P6339&lt;=19,2,IF(P6339&lt;=49,3,4)))</f>
        <v>3</v>
      </c>
      <c r="AG6339">
        <v>5.6123272000000002</v>
      </c>
      <c r="AH6339">
        <v>0</v>
      </c>
      <c r="AI6339">
        <f t="shared" si="437"/>
        <v>47.261247441958787</v>
      </c>
      <c r="AJ6339">
        <f t="shared" ref="AJ6339:AJ6402" si="439">IF(AI6339&lt;=9,1,IF(AI6339&lt;=19,2,IF(AI6339&lt;=49,3,4)))</f>
        <v>3</v>
      </c>
    </row>
    <row r="6340" spans="14:36" x14ac:dyDescent="0.35">
      <c r="N6340">
        <v>4.9582743999999996</v>
      </c>
      <c r="O6340">
        <v>6.8000000000000001E-6</v>
      </c>
      <c r="P6340">
        <f t="shared" si="436"/>
        <v>41.753487448759174</v>
      </c>
      <c r="Q6340">
        <f t="shared" si="438"/>
        <v>3</v>
      </c>
      <c r="AG6340">
        <v>5.6301927000000003</v>
      </c>
      <c r="AH6340">
        <v>0</v>
      </c>
      <c r="AI6340">
        <f t="shared" si="437"/>
        <v>47.411692308425998</v>
      </c>
      <c r="AJ6340">
        <f t="shared" si="439"/>
        <v>3</v>
      </c>
    </row>
    <row r="6341" spans="14:36" x14ac:dyDescent="0.35">
      <c r="N6341">
        <v>4.9766550000000001</v>
      </c>
      <c r="O6341">
        <v>7.4000000000000003E-6</v>
      </c>
      <c r="P6341">
        <f t="shared" si="436"/>
        <v>41.9082699576499</v>
      </c>
      <c r="Q6341">
        <f t="shared" si="438"/>
        <v>3</v>
      </c>
      <c r="AG6341">
        <v>5.6480608999999999</v>
      </c>
      <c r="AH6341">
        <v>0</v>
      </c>
      <c r="AI6341">
        <f t="shared" si="437"/>
        <v>47.562159911516282</v>
      </c>
      <c r="AJ6341">
        <f t="shared" si="439"/>
        <v>3</v>
      </c>
    </row>
    <row r="6342" spans="14:36" x14ac:dyDescent="0.35">
      <c r="N6342">
        <v>4.9950388999999999</v>
      </c>
      <c r="O6342">
        <v>6.3999999999999997E-6</v>
      </c>
      <c r="P6342">
        <f t="shared" si="436"/>
        <v>42.063080255746605</v>
      </c>
      <c r="Q6342">
        <f t="shared" si="438"/>
        <v>3</v>
      </c>
      <c r="AG6342">
        <v>5.6659316999999998</v>
      </c>
      <c r="AH6342">
        <v>0</v>
      </c>
      <c r="AI6342">
        <f t="shared" si="437"/>
        <v>47.712649409132489</v>
      </c>
      <c r="AJ6342">
        <f t="shared" si="439"/>
        <v>3</v>
      </c>
    </row>
    <row r="6343" spans="14:36" x14ac:dyDescent="0.35">
      <c r="N6343">
        <v>5.0134259999999999</v>
      </c>
      <c r="O6343">
        <v>7.9000000000000006E-6</v>
      </c>
      <c r="P6343">
        <f t="shared" si="436"/>
        <v>42.217917500952126</v>
      </c>
      <c r="Q6343">
        <f t="shared" si="438"/>
        <v>3</v>
      </c>
      <c r="AG6343">
        <v>5.6838052000000001</v>
      </c>
      <c r="AH6343">
        <v>0</v>
      </c>
      <c r="AI6343">
        <f t="shared" si="437"/>
        <v>47.863161643371761</v>
      </c>
      <c r="AJ6343">
        <f t="shared" si="439"/>
        <v>3</v>
      </c>
    </row>
    <row r="6344" spans="14:36" x14ac:dyDescent="0.35">
      <c r="N6344">
        <v>5.0318164000000003</v>
      </c>
      <c r="O6344">
        <v>7.9999999999999996E-6</v>
      </c>
      <c r="P6344">
        <f t="shared" si="436"/>
        <v>42.372782535363633</v>
      </c>
      <c r="Q6344">
        <f t="shared" si="438"/>
        <v>3</v>
      </c>
      <c r="AG6344">
        <v>5.7016814</v>
      </c>
      <c r="AH6344">
        <v>0</v>
      </c>
      <c r="AI6344">
        <f t="shared" si="437"/>
        <v>48.013696614234107</v>
      </c>
      <c r="AJ6344">
        <f t="shared" si="439"/>
        <v>3</v>
      </c>
    </row>
    <row r="6345" spans="14:36" x14ac:dyDescent="0.35">
      <c r="N6345">
        <v>5.0502101000000001</v>
      </c>
      <c r="O6345">
        <v>7.1999999999999997E-6</v>
      </c>
      <c r="P6345">
        <f t="shared" si="436"/>
        <v>42.527675358981107</v>
      </c>
      <c r="Q6345">
        <f t="shared" si="438"/>
        <v>3</v>
      </c>
      <c r="AG6345">
        <v>5.7195602000000001</v>
      </c>
      <c r="AH6345">
        <v>0</v>
      </c>
      <c r="AI6345">
        <f t="shared" si="437"/>
        <v>48.164253479622374</v>
      </c>
      <c r="AJ6345">
        <f t="shared" si="439"/>
        <v>3</v>
      </c>
    </row>
    <row r="6346" spans="14:36" x14ac:dyDescent="0.35">
      <c r="N6346">
        <v>5.0686070000000001</v>
      </c>
      <c r="O6346">
        <v>6.7000000000000002E-6</v>
      </c>
      <c r="P6346">
        <f t="shared" si="436"/>
        <v>42.682595129707401</v>
      </c>
      <c r="Q6346">
        <f t="shared" si="438"/>
        <v>3</v>
      </c>
      <c r="AG6346">
        <v>5.7374416000000004</v>
      </c>
      <c r="AH6346">
        <v>0</v>
      </c>
      <c r="AI6346">
        <f t="shared" si="437"/>
        <v>48.314832239536557</v>
      </c>
      <c r="AJ6346">
        <f t="shared" si="439"/>
        <v>3</v>
      </c>
    </row>
    <row r="6347" spans="14:36" x14ac:dyDescent="0.35">
      <c r="N6347">
        <v>5.0870071000000001</v>
      </c>
      <c r="O6347">
        <v>7.6000000000000001E-6</v>
      </c>
      <c r="P6347">
        <f t="shared" si="436"/>
        <v>42.837541847542525</v>
      </c>
      <c r="Q6347">
        <f t="shared" si="438"/>
        <v>3</v>
      </c>
      <c r="AG6347">
        <v>5.7553257000000002</v>
      </c>
      <c r="AH6347">
        <v>0</v>
      </c>
      <c r="AI6347">
        <f t="shared" si="437"/>
        <v>48.465433736073813</v>
      </c>
      <c r="AJ6347">
        <f t="shared" si="439"/>
        <v>3</v>
      </c>
    </row>
    <row r="6348" spans="14:36" x14ac:dyDescent="0.35">
      <c r="N6348">
        <v>5.1054104000000002</v>
      </c>
      <c r="O6348">
        <v>6.2999999999999998E-6</v>
      </c>
      <c r="P6348">
        <f t="shared" si="436"/>
        <v>42.992515512486477</v>
      </c>
      <c r="Q6348">
        <f t="shared" si="438"/>
        <v>3</v>
      </c>
      <c r="AG6348">
        <v>5.7732124000000002</v>
      </c>
      <c r="AH6348">
        <v>0</v>
      </c>
      <c r="AI6348">
        <f t="shared" si="437"/>
        <v>48.616057127136983</v>
      </c>
      <c r="AJ6348">
        <f t="shared" si="439"/>
        <v>3</v>
      </c>
    </row>
    <row r="6349" spans="14:36" x14ac:dyDescent="0.35">
      <c r="N6349">
        <v>5.1238168999999996</v>
      </c>
      <c r="O6349">
        <v>6.7000000000000002E-6</v>
      </c>
      <c r="P6349">
        <f t="shared" si="436"/>
        <v>43.147516124539244</v>
      </c>
      <c r="Q6349">
        <f t="shared" si="438"/>
        <v>3</v>
      </c>
      <c r="AG6349">
        <v>5.7911017999999999</v>
      </c>
      <c r="AH6349">
        <v>0</v>
      </c>
      <c r="AI6349">
        <f t="shared" si="437"/>
        <v>48.76670325482322</v>
      </c>
      <c r="AJ6349">
        <f t="shared" si="439"/>
        <v>3</v>
      </c>
    </row>
    <row r="6350" spans="14:36" x14ac:dyDescent="0.35">
      <c r="N6350">
        <v>5.1422265999999999</v>
      </c>
      <c r="O6350">
        <v>6.9E-6</v>
      </c>
      <c r="P6350">
        <f t="shared" si="436"/>
        <v>43.30254368370084</v>
      </c>
      <c r="Q6350">
        <f t="shared" si="438"/>
        <v>3</v>
      </c>
      <c r="AG6350">
        <v>5.8089937000000003</v>
      </c>
      <c r="AH6350">
        <v>0</v>
      </c>
      <c r="AI6350">
        <f t="shared" si="437"/>
        <v>48.917370434938242</v>
      </c>
      <c r="AJ6350">
        <f t="shared" si="439"/>
        <v>3</v>
      </c>
    </row>
    <row r="6351" spans="14:36" x14ac:dyDescent="0.35">
      <c r="N6351">
        <v>5.1606395000000003</v>
      </c>
      <c r="O6351">
        <v>6.8000000000000001E-6</v>
      </c>
      <c r="P6351">
        <f t="shared" si="436"/>
        <v>43.457598189971264</v>
      </c>
      <c r="Q6351">
        <f t="shared" si="438"/>
        <v>3</v>
      </c>
      <c r="AG6351">
        <v>5.8268882</v>
      </c>
      <c r="AH6351">
        <v>0</v>
      </c>
      <c r="AI6351">
        <f t="shared" si="437"/>
        <v>49.068059509579172</v>
      </c>
      <c r="AJ6351">
        <f t="shared" si="439"/>
        <v>4</v>
      </c>
    </row>
    <row r="6352" spans="14:36" x14ac:dyDescent="0.35">
      <c r="N6352">
        <v>5.1790554999999996</v>
      </c>
      <c r="O6352">
        <v>6.3999999999999997E-6</v>
      </c>
      <c r="P6352">
        <f t="shared" si="436"/>
        <v>43.612678801253345</v>
      </c>
      <c r="Q6352">
        <f t="shared" si="438"/>
        <v>3</v>
      </c>
      <c r="AG6352">
        <v>5.8447852999999999</v>
      </c>
      <c r="AH6352">
        <v>0</v>
      </c>
      <c r="AI6352">
        <f t="shared" si="437"/>
        <v>49.218770478746016</v>
      </c>
      <c r="AJ6352">
        <f t="shared" si="439"/>
        <v>4</v>
      </c>
    </row>
    <row r="6353" spans="14:36" x14ac:dyDescent="0.35">
      <c r="N6353">
        <v>5.1974746999999999</v>
      </c>
      <c r="O6353">
        <v>6.6000000000000003E-6</v>
      </c>
      <c r="P6353">
        <f t="shared" si="436"/>
        <v>43.767786359644269</v>
      </c>
      <c r="Q6353">
        <f t="shared" si="438"/>
        <v>3</v>
      </c>
      <c r="AG6353">
        <v>5.8626849999999999</v>
      </c>
      <c r="AH6353">
        <v>0</v>
      </c>
      <c r="AI6353">
        <f t="shared" si="437"/>
        <v>49.36950334243879</v>
      </c>
      <c r="AJ6353">
        <f t="shared" si="439"/>
        <v>4</v>
      </c>
    </row>
    <row r="6354" spans="14:36" x14ac:dyDescent="0.35">
      <c r="N6354">
        <v>5.215897</v>
      </c>
      <c r="O6354">
        <v>6.8000000000000001E-6</v>
      </c>
      <c r="P6354">
        <f t="shared" si="436"/>
        <v>43.922920023046856</v>
      </c>
      <c r="Q6354">
        <f t="shared" si="438"/>
        <v>3</v>
      </c>
      <c r="AG6354">
        <v>5.8805873000000002</v>
      </c>
      <c r="AH6354">
        <v>0</v>
      </c>
      <c r="AI6354">
        <f t="shared" si="437"/>
        <v>49.520258100657479</v>
      </c>
      <c r="AJ6354">
        <f t="shared" si="439"/>
        <v>4</v>
      </c>
    </row>
    <row r="6355" spans="14:36" x14ac:dyDescent="0.35">
      <c r="N6355">
        <v>5.2343223999999999</v>
      </c>
      <c r="O6355">
        <v>6.8000000000000001E-6</v>
      </c>
      <c r="P6355">
        <f t="shared" si="436"/>
        <v>44.078079791461121</v>
      </c>
      <c r="Q6355">
        <f t="shared" si="438"/>
        <v>3</v>
      </c>
      <c r="AG6355">
        <v>5.8984921000000003</v>
      </c>
      <c r="AH6355">
        <v>0</v>
      </c>
      <c r="AI6355">
        <f t="shared" si="437"/>
        <v>49.671033911304946</v>
      </c>
      <c r="AJ6355">
        <f t="shared" si="439"/>
        <v>4</v>
      </c>
    </row>
    <row r="6356" spans="14:36" x14ac:dyDescent="0.35">
      <c r="N6356">
        <v>5.2527509999999999</v>
      </c>
      <c r="O6356">
        <v>6.8000000000000001E-6</v>
      </c>
      <c r="P6356">
        <f t="shared" si="436"/>
        <v>44.233266506984208</v>
      </c>
      <c r="Q6356">
        <f t="shared" si="438"/>
        <v>3</v>
      </c>
      <c r="AG6356">
        <v>5.9163994999999998</v>
      </c>
      <c r="AH6356">
        <v>0</v>
      </c>
      <c r="AI6356">
        <f t="shared" si="437"/>
        <v>49.821831616478313</v>
      </c>
      <c r="AJ6356">
        <f t="shared" si="439"/>
        <v>4</v>
      </c>
    </row>
    <row r="6357" spans="14:36" x14ac:dyDescent="0.35">
      <c r="N6357">
        <v>5.2711826000000004</v>
      </c>
      <c r="O6357">
        <v>6.9E-6</v>
      </c>
      <c r="P6357">
        <f t="shared" si="436"/>
        <v>44.388478485421821</v>
      </c>
      <c r="Q6357">
        <f t="shared" si="438"/>
        <v>3</v>
      </c>
      <c r="AG6357">
        <v>5.9343095000000003</v>
      </c>
      <c r="AH6357">
        <v>0</v>
      </c>
      <c r="AI6357">
        <f t="shared" si="437"/>
        <v>49.972651216177617</v>
      </c>
      <c r="AJ6357">
        <f t="shared" si="439"/>
        <v>4</v>
      </c>
    </row>
    <row r="6358" spans="14:36" x14ac:dyDescent="0.35">
      <c r="N6358">
        <v>5.2896172999999997</v>
      </c>
      <c r="O6358">
        <v>6.7000000000000002E-6</v>
      </c>
      <c r="P6358">
        <f t="shared" si="436"/>
        <v>44.543716568871098</v>
      </c>
      <c r="Q6358">
        <f t="shared" si="438"/>
        <v>3</v>
      </c>
      <c r="AG6358">
        <v>5.9522219999999999</v>
      </c>
      <c r="AH6358">
        <v>0</v>
      </c>
      <c r="AI6358">
        <f t="shared" si="437"/>
        <v>50.123491868305685</v>
      </c>
      <c r="AJ6358">
        <f t="shared" si="439"/>
        <v>4</v>
      </c>
    </row>
    <row r="6359" spans="14:36" x14ac:dyDescent="0.35">
      <c r="N6359">
        <v>5.3080550999999998</v>
      </c>
      <c r="O6359">
        <v>6.9999999999999999E-6</v>
      </c>
      <c r="P6359">
        <f t="shared" si="436"/>
        <v>44.698980757332052</v>
      </c>
      <c r="Q6359">
        <f t="shared" si="438"/>
        <v>3</v>
      </c>
      <c r="AG6359">
        <v>5.9701370000000002</v>
      </c>
      <c r="AH6359">
        <v>0</v>
      </c>
      <c r="AI6359">
        <f t="shared" si="437"/>
        <v>50.274353572862523</v>
      </c>
      <c r="AJ6359">
        <f t="shared" si="439"/>
        <v>4</v>
      </c>
    </row>
    <row r="6360" spans="14:36" x14ac:dyDescent="0.35">
      <c r="N6360">
        <v>5.3264959999999997</v>
      </c>
      <c r="O6360">
        <v>7.0999999999999998E-6</v>
      </c>
      <c r="P6360">
        <f t="shared" si="436"/>
        <v>44.854271050804677</v>
      </c>
      <c r="Q6360">
        <f t="shared" si="438"/>
        <v>3</v>
      </c>
      <c r="AG6360">
        <v>5.9880544999999996</v>
      </c>
      <c r="AH6360">
        <v>0</v>
      </c>
      <c r="AI6360">
        <f t="shared" si="437"/>
        <v>50.425236329848119</v>
      </c>
      <c r="AJ6360">
        <f t="shared" si="439"/>
        <v>4</v>
      </c>
    </row>
    <row r="6361" spans="14:36" x14ac:dyDescent="0.35">
      <c r="N6361">
        <v>5.3449399</v>
      </c>
      <c r="O6361">
        <v>6.8000000000000001E-6</v>
      </c>
      <c r="P6361">
        <f t="shared" si="436"/>
        <v>45.009586607191835</v>
      </c>
      <c r="Q6361">
        <f t="shared" si="438"/>
        <v>3</v>
      </c>
      <c r="AG6361">
        <v>6.0059746000000001</v>
      </c>
      <c r="AH6361">
        <v>0</v>
      </c>
      <c r="AI6361">
        <f t="shared" si="437"/>
        <v>50.57614098135965</v>
      </c>
      <c r="AJ6361">
        <f t="shared" si="439"/>
        <v>4</v>
      </c>
    </row>
    <row r="6362" spans="14:36" x14ac:dyDescent="0.35">
      <c r="N6362">
        <v>5.3633869000000001</v>
      </c>
      <c r="O6362">
        <v>7.0999999999999998E-6</v>
      </c>
      <c r="P6362">
        <f t="shared" si="436"/>
        <v>45.164928268590657</v>
      </c>
      <c r="Q6362">
        <f t="shared" si="438"/>
        <v>3</v>
      </c>
      <c r="AG6362">
        <v>6.0238971000000001</v>
      </c>
      <c r="AH6362">
        <v>0</v>
      </c>
      <c r="AI6362">
        <f t="shared" si="437"/>
        <v>50.727065843202787</v>
      </c>
      <c r="AJ6362">
        <f t="shared" si="439"/>
        <v>4</v>
      </c>
    </row>
    <row r="6363" spans="14:36" x14ac:dyDescent="0.35">
      <c r="N6363">
        <v>5.3818368000000003</v>
      </c>
      <c r="O6363">
        <v>7.5000000000000002E-6</v>
      </c>
      <c r="P6363">
        <f t="shared" si="436"/>
        <v>45.320294350806854</v>
      </c>
      <c r="Q6363">
        <f t="shared" si="438"/>
        <v>3</v>
      </c>
      <c r="AG6363">
        <v>6.0418222000000004</v>
      </c>
      <c r="AH6363">
        <v>0</v>
      </c>
      <c r="AI6363">
        <f t="shared" si="437"/>
        <v>50.878012599571854</v>
      </c>
      <c r="AJ6363">
        <f t="shared" si="439"/>
        <v>4</v>
      </c>
    </row>
    <row r="6364" spans="14:36" x14ac:dyDescent="0.35">
      <c r="N6364">
        <v>5.4002898999999998</v>
      </c>
      <c r="O6364">
        <v>6.9999999999999999E-6</v>
      </c>
      <c r="P6364">
        <f t="shared" si="436"/>
        <v>45.475687380131873</v>
      </c>
      <c r="Q6364">
        <f t="shared" si="438"/>
        <v>3</v>
      </c>
      <c r="AG6364">
        <v>6.0597497000000002</v>
      </c>
      <c r="AH6364">
        <v>0</v>
      </c>
      <c r="AI6364">
        <f t="shared" si="437"/>
        <v>51.028979566272533</v>
      </c>
      <c r="AJ6364">
        <f t="shared" si="439"/>
        <v>4</v>
      </c>
    </row>
    <row r="6365" spans="14:36" x14ac:dyDescent="0.35">
      <c r="N6365">
        <v>5.4187459000000002</v>
      </c>
      <c r="O6365">
        <v>7.5000000000000002E-6</v>
      </c>
      <c r="P6365">
        <f t="shared" si="436"/>
        <v>45.631104830274268</v>
      </c>
      <c r="Q6365">
        <f t="shared" si="438"/>
        <v>3</v>
      </c>
      <c r="AG6365">
        <v>6.0776798000000003</v>
      </c>
      <c r="AH6365">
        <v>0</v>
      </c>
      <c r="AI6365">
        <f t="shared" si="437"/>
        <v>51.179968427499126</v>
      </c>
      <c r="AJ6365">
        <f t="shared" si="439"/>
        <v>4</v>
      </c>
    </row>
    <row r="6366" spans="14:36" x14ac:dyDescent="0.35">
      <c r="N6366">
        <v>5.4372049000000002</v>
      </c>
      <c r="O6366">
        <v>7.1999999999999997E-6</v>
      </c>
      <c r="P6366">
        <f t="shared" si="436"/>
        <v>45.786547543331181</v>
      </c>
      <c r="Q6366">
        <f t="shared" si="438"/>
        <v>3</v>
      </c>
      <c r="AG6366">
        <v>6.0956123</v>
      </c>
      <c r="AH6366">
        <v>0</v>
      </c>
      <c r="AI6366">
        <f t="shared" si="437"/>
        <v>51.330977499057347</v>
      </c>
      <c r="AJ6366">
        <f t="shared" si="439"/>
        <v>4</v>
      </c>
    </row>
    <row r="6367" spans="14:36" x14ac:dyDescent="0.35">
      <c r="N6367">
        <v>5.4556668999999998</v>
      </c>
      <c r="O6367">
        <v>6.6000000000000003E-6</v>
      </c>
      <c r="P6367">
        <f t="shared" si="436"/>
        <v>45.942015519302615</v>
      </c>
      <c r="Q6367">
        <f t="shared" si="438"/>
        <v>3</v>
      </c>
      <c r="AG6367">
        <v>6.1135472000000002</v>
      </c>
      <c r="AH6367">
        <v>0</v>
      </c>
      <c r="AI6367">
        <f t="shared" si="437"/>
        <v>51.482006780947181</v>
      </c>
      <c r="AJ6367">
        <f t="shared" si="439"/>
        <v>4</v>
      </c>
    </row>
    <row r="6368" spans="14:36" x14ac:dyDescent="0.35">
      <c r="N6368">
        <v>5.4741318999999997</v>
      </c>
      <c r="O6368">
        <v>6.2999999999999998E-6</v>
      </c>
      <c r="P6368">
        <f t="shared" si="436"/>
        <v>46.097508758188575</v>
      </c>
      <c r="Q6368">
        <f t="shared" si="438"/>
        <v>3</v>
      </c>
      <c r="AG6368">
        <v>6.1314846999999997</v>
      </c>
      <c r="AH6368">
        <v>0</v>
      </c>
      <c r="AI6368">
        <f t="shared" si="437"/>
        <v>51.633057957362929</v>
      </c>
      <c r="AJ6368">
        <f t="shared" si="439"/>
        <v>4</v>
      </c>
    </row>
    <row r="6369" spans="14:36" x14ac:dyDescent="0.35">
      <c r="N6369">
        <v>5.4925997999999998</v>
      </c>
      <c r="O6369">
        <v>6.3999999999999997E-6</v>
      </c>
      <c r="P6369">
        <f t="shared" si="436"/>
        <v>46.25302641789191</v>
      </c>
      <c r="Q6369">
        <f t="shared" si="438"/>
        <v>3</v>
      </c>
      <c r="AG6369">
        <v>6.1494245999999997</v>
      </c>
      <c r="AH6369">
        <v>0</v>
      </c>
      <c r="AI6369">
        <f t="shared" si="437"/>
        <v>51.784129344110305</v>
      </c>
      <c r="AJ6369">
        <f t="shared" si="439"/>
        <v>4</v>
      </c>
    </row>
    <row r="6370" spans="14:36" x14ac:dyDescent="0.35">
      <c r="N6370">
        <v>5.5110707000000003</v>
      </c>
      <c r="O6370">
        <v>6.6000000000000003E-6</v>
      </c>
      <c r="P6370">
        <f t="shared" si="436"/>
        <v>46.408569340509764</v>
      </c>
      <c r="Q6370">
        <f t="shared" si="438"/>
        <v>3</v>
      </c>
      <c r="AG6370">
        <v>6.1673669000000002</v>
      </c>
      <c r="AH6370">
        <v>0</v>
      </c>
      <c r="AI6370">
        <f t="shared" si="437"/>
        <v>51.9352209411893</v>
      </c>
      <c r="AJ6370">
        <f t="shared" si="439"/>
        <v>4</v>
      </c>
    </row>
    <row r="6371" spans="14:36" x14ac:dyDescent="0.35">
      <c r="N6371">
        <v>5.5295445000000001</v>
      </c>
      <c r="O6371">
        <v>6.1E-6</v>
      </c>
      <c r="P6371">
        <f t="shared" si="436"/>
        <v>46.564136683944987</v>
      </c>
      <c r="Q6371">
        <f t="shared" si="438"/>
        <v>3</v>
      </c>
      <c r="AG6371">
        <v>6.1853116999999997</v>
      </c>
      <c r="AH6371">
        <v>0</v>
      </c>
      <c r="AI6371">
        <f t="shared" si="437"/>
        <v>52.086333590697052</v>
      </c>
      <c r="AJ6371">
        <f t="shared" si="439"/>
        <v>4</v>
      </c>
    </row>
    <row r="6372" spans="14:36" x14ac:dyDescent="0.35">
      <c r="N6372">
        <v>5.5480213000000003</v>
      </c>
      <c r="O6372">
        <v>6.4999999999999996E-6</v>
      </c>
      <c r="P6372">
        <f t="shared" si="436"/>
        <v>46.719729290294737</v>
      </c>
      <c r="Q6372">
        <f t="shared" si="438"/>
        <v>3</v>
      </c>
      <c r="AG6372">
        <v>6.2032588999999998</v>
      </c>
      <c r="AH6372">
        <v>0</v>
      </c>
      <c r="AI6372">
        <f t="shared" si="437"/>
        <v>52.237466450536431</v>
      </c>
      <c r="AJ6372">
        <f t="shared" si="439"/>
        <v>4</v>
      </c>
    </row>
    <row r="6373" spans="14:36" x14ac:dyDescent="0.35">
      <c r="N6373">
        <v>5.5665009999999997</v>
      </c>
      <c r="O6373">
        <v>6.6000000000000003E-6</v>
      </c>
      <c r="P6373">
        <f t="shared" si="436"/>
        <v>46.875346317461855</v>
      </c>
      <c r="Q6373">
        <f t="shared" si="438"/>
        <v>3</v>
      </c>
      <c r="AG6373">
        <v>6.2212085000000004</v>
      </c>
      <c r="AH6373">
        <v>0</v>
      </c>
      <c r="AI6373">
        <f t="shared" si="437"/>
        <v>52.388619520707429</v>
      </c>
      <c r="AJ6373">
        <f t="shared" si="439"/>
        <v>4</v>
      </c>
    </row>
    <row r="6374" spans="14:36" x14ac:dyDescent="0.35">
      <c r="N6374">
        <v>5.5849836000000002</v>
      </c>
      <c r="O6374">
        <v>7.0999999999999998E-6</v>
      </c>
      <c r="P6374">
        <f t="shared" si="436"/>
        <v>47.030987765446348</v>
      </c>
      <c r="Q6374">
        <f t="shared" si="438"/>
        <v>3</v>
      </c>
      <c r="AG6374">
        <v>6.2391605999999999</v>
      </c>
      <c r="AH6374">
        <v>0</v>
      </c>
      <c r="AI6374">
        <f t="shared" si="437"/>
        <v>52.539793643307192</v>
      </c>
      <c r="AJ6374">
        <f t="shared" si="439"/>
        <v>4</v>
      </c>
    </row>
    <row r="6375" spans="14:36" x14ac:dyDescent="0.35">
      <c r="N6375">
        <v>5.6034690999999999</v>
      </c>
      <c r="O6375">
        <v>6.8000000000000001E-6</v>
      </c>
      <c r="P6375">
        <f t="shared" si="436"/>
        <v>47.186653634248209</v>
      </c>
      <c r="Q6375">
        <f t="shared" si="438"/>
        <v>3</v>
      </c>
      <c r="AG6375">
        <v>6.2571149999999998</v>
      </c>
      <c r="AH6375">
        <v>0</v>
      </c>
      <c r="AI6375">
        <f t="shared" si="437"/>
        <v>52.690987134141416</v>
      </c>
      <c r="AJ6375">
        <f t="shared" si="439"/>
        <v>4</v>
      </c>
    </row>
    <row r="6376" spans="14:36" x14ac:dyDescent="0.35">
      <c r="N6376">
        <v>5.6219574999999997</v>
      </c>
      <c r="O6376">
        <v>7.3000000000000004E-6</v>
      </c>
      <c r="P6376">
        <f t="shared" si="436"/>
        <v>47.342343923867446</v>
      </c>
      <c r="Q6376">
        <f t="shared" si="438"/>
        <v>3</v>
      </c>
      <c r="AG6376">
        <v>6.2750719000000004</v>
      </c>
      <c r="AH6376">
        <v>0</v>
      </c>
      <c r="AI6376">
        <f t="shared" si="437"/>
        <v>52.842201677404425</v>
      </c>
      <c r="AJ6376">
        <f t="shared" si="439"/>
        <v>4</v>
      </c>
    </row>
    <row r="6377" spans="14:36" x14ac:dyDescent="0.35">
      <c r="N6377">
        <v>5.6404487000000003</v>
      </c>
      <c r="O6377">
        <v>6.9E-6</v>
      </c>
      <c r="P6377">
        <f t="shared" si="436"/>
        <v>47.498057792206907</v>
      </c>
      <c r="Q6377">
        <f t="shared" si="438"/>
        <v>3</v>
      </c>
      <c r="AG6377">
        <v>6.2930311999999997</v>
      </c>
      <c r="AH6377">
        <v>0</v>
      </c>
      <c r="AI6377">
        <f t="shared" si="437"/>
        <v>52.993436430999033</v>
      </c>
      <c r="AJ6377">
        <f t="shared" si="439"/>
        <v>4</v>
      </c>
    </row>
    <row r="6378" spans="14:36" x14ac:dyDescent="0.35">
      <c r="N6378">
        <v>5.6589429000000004</v>
      </c>
      <c r="O6378">
        <v>7.5000000000000002E-6</v>
      </c>
      <c r="P6378">
        <f t="shared" si="436"/>
        <v>47.653796923460888</v>
      </c>
      <c r="Q6378">
        <f t="shared" si="438"/>
        <v>3</v>
      </c>
      <c r="AG6378">
        <v>6.3109928000000002</v>
      </c>
      <c r="AH6378">
        <v>0</v>
      </c>
      <c r="AI6378">
        <f t="shared" si="437"/>
        <v>53.144690552828123</v>
      </c>
      <c r="AJ6378">
        <f t="shared" si="439"/>
        <v>4</v>
      </c>
    </row>
    <row r="6379" spans="14:36" x14ac:dyDescent="0.35">
      <c r="N6379">
        <v>5.6774399000000004</v>
      </c>
      <c r="O6379">
        <v>7.9000000000000006E-6</v>
      </c>
      <c r="P6379">
        <f t="shared" si="436"/>
        <v>47.809559633435086</v>
      </c>
      <c r="Q6379">
        <f t="shared" si="438"/>
        <v>3</v>
      </c>
      <c r="AG6379">
        <v>6.3289568000000003</v>
      </c>
      <c r="AH6379">
        <v>0</v>
      </c>
      <c r="AI6379">
        <f t="shared" si="437"/>
        <v>53.295964884988827</v>
      </c>
      <c r="AJ6379">
        <f t="shared" si="439"/>
        <v>4</v>
      </c>
    </row>
    <row r="6380" spans="14:36" x14ac:dyDescent="0.35">
      <c r="N6380">
        <v>5.6959397000000003</v>
      </c>
      <c r="O6380">
        <v>6.7000000000000002E-6</v>
      </c>
      <c r="P6380">
        <f t="shared" si="436"/>
        <v>47.965345922129508</v>
      </c>
      <c r="Q6380">
        <f t="shared" si="438"/>
        <v>3</v>
      </c>
      <c r="AG6380">
        <v>6.3469232</v>
      </c>
      <c r="AH6380">
        <v>0</v>
      </c>
      <c r="AI6380">
        <f t="shared" si="437"/>
        <v>53.44725942748115</v>
      </c>
      <c r="AJ6380">
        <f t="shared" si="439"/>
        <v>4</v>
      </c>
    </row>
    <row r="6381" spans="14:36" x14ac:dyDescent="0.35">
      <c r="N6381">
        <v>5.7144424000000003</v>
      </c>
      <c r="O6381">
        <v>7.4000000000000003E-6</v>
      </c>
      <c r="P6381">
        <f t="shared" si="436"/>
        <v>48.121156631641298</v>
      </c>
      <c r="Q6381">
        <f t="shared" si="438"/>
        <v>3</v>
      </c>
      <c r="AG6381">
        <v>6.3648920000000002</v>
      </c>
      <c r="AH6381">
        <v>0</v>
      </c>
      <c r="AI6381">
        <f t="shared" si="437"/>
        <v>53.598574180305086</v>
      </c>
      <c r="AJ6381">
        <f t="shared" si="439"/>
        <v>4</v>
      </c>
    </row>
    <row r="6382" spans="14:36" x14ac:dyDescent="0.35">
      <c r="N6382">
        <v>5.7329480000000004</v>
      </c>
      <c r="O6382">
        <v>6.6000000000000003E-6</v>
      </c>
      <c r="P6382">
        <f t="shared" si="436"/>
        <v>48.276991761970464</v>
      </c>
      <c r="Q6382">
        <f t="shared" si="438"/>
        <v>3</v>
      </c>
      <c r="AG6382">
        <v>6.3828630999999998</v>
      </c>
      <c r="AH6382">
        <v>0</v>
      </c>
      <c r="AI6382">
        <f t="shared" si="437"/>
        <v>53.74990830136349</v>
      </c>
      <c r="AJ6382">
        <f t="shared" si="439"/>
        <v>4</v>
      </c>
    </row>
    <row r="6383" spans="14:36" x14ac:dyDescent="0.35">
      <c r="N6383">
        <v>5.7514563000000001</v>
      </c>
      <c r="O6383">
        <v>6.7000000000000002E-6</v>
      </c>
      <c r="P6383">
        <f t="shared" si="436"/>
        <v>48.432849628922696</v>
      </c>
      <c r="Q6383">
        <f t="shared" si="438"/>
        <v>3</v>
      </c>
      <c r="AG6383">
        <v>6.4008365999999999</v>
      </c>
      <c r="AH6383">
        <v>0</v>
      </c>
      <c r="AI6383">
        <f t="shared" si="437"/>
        <v>53.901262632753514</v>
      </c>
      <c r="AJ6383">
        <f t="shared" si="439"/>
        <v>4</v>
      </c>
    </row>
    <row r="6384" spans="14:36" x14ac:dyDescent="0.35">
      <c r="N6384">
        <v>5.7699674999999999</v>
      </c>
      <c r="O6384">
        <v>6.3999999999999997E-6</v>
      </c>
      <c r="P6384">
        <f t="shared" si="436"/>
        <v>48.588731916692296</v>
      </c>
      <c r="Q6384">
        <f t="shared" si="438"/>
        <v>3</v>
      </c>
      <c r="AG6384">
        <v>6.4188124000000002</v>
      </c>
      <c r="AH6384">
        <v>0</v>
      </c>
      <c r="AI6384">
        <f t="shared" si="437"/>
        <v>54.052636332378007</v>
      </c>
      <c r="AJ6384">
        <f t="shared" si="439"/>
        <v>4</v>
      </c>
    </row>
    <row r="6385" spans="14:36" x14ac:dyDescent="0.35">
      <c r="N6385">
        <v>5.7884814000000002</v>
      </c>
      <c r="O6385">
        <v>7.4000000000000003E-6</v>
      </c>
      <c r="P6385">
        <f t="shared" si="436"/>
        <v>48.744636941084977</v>
      </c>
      <c r="Q6385">
        <f t="shared" si="438"/>
        <v>3</v>
      </c>
      <c r="AG6385">
        <v>6.4367906000000001</v>
      </c>
      <c r="AH6385">
        <v>0</v>
      </c>
      <c r="AI6385">
        <f t="shared" si="437"/>
        <v>54.20403024233412</v>
      </c>
      <c r="AJ6385">
        <f t="shared" si="439"/>
        <v>4</v>
      </c>
    </row>
    <row r="6386" spans="14:36" x14ac:dyDescent="0.35">
      <c r="N6386">
        <v>5.8069981999999998</v>
      </c>
      <c r="O6386">
        <v>6.9E-6</v>
      </c>
      <c r="P6386">
        <f t="shared" si="436"/>
        <v>48.900566386295019</v>
      </c>
      <c r="Q6386">
        <f t="shared" si="438"/>
        <v>3</v>
      </c>
      <c r="AG6386">
        <v>6.4547711000000003</v>
      </c>
      <c r="AH6386">
        <v>0</v>
      </c>
      <c r="AI6386">
        <f t="shared" si="437"/>
        <v>54.355443520524695</v>
      </c>
      <c r="AJ6386">
        <f t="shared" si="439"/>
        <v>4</v>
      </c>
    </row>
    <row r="6387" spans="14:36" x14ac:dyDescent="0.35">
      <c r="N6387">
        <v>5.8255176999999998</v>
      </c>
      <c r="O6387">
        <v>6.9999999999999999E-6</v>
      </c>
      <c r="P6387">
        <f t="shared" si="436"/>
        <v>49.056518568128141</v>
      </c>
      <c r="Q6387">
        <f t="shared" si="438"/>
        <v>4</v>
      </c>
      <c r="AG6387">
        <v>6.4727538999999998</v>
      </c>
      <c r="AH6387">
        <v>0</v>
      </c>
      <c r="AI6387">
        <f t="shared" si="437"/>
        <v>54.506876166949738</v>
      </c>
      <c r="AJ6387">
        <f t="shared" si="439"/>
        <v>4</v>
      </c>
    </row>
    <row r="6388" spans="14:36" x14ac:dyDescent="0.35">
      <c r="N6388">
        <v>5.8440401</v>
      </c>
      <c r="O6388">
        <v>7.3000000000000004E-6</v>
      </c>
      <c r="P6388">
        <f t="shared" si="436"/>
        <v>49.212495170778631</v>
      </c>
      <c r="Q6388">
        <f t="shared" si="438"/>
        <v>4</v>
      </c>
      <c r="AG6388">
        <v>6.4907389999999996</v>
      </c>
      <c r="AH6388">
        <v>0</v>
      </c>
      <c r="AI6388">
        <f t="shared" si="437"/>
        <v>54.658328181609242</v>
      </c>
      <c r="AJ6388">
        <f t="shared" si="439"/>
        <v>4</v>
      </c>
    </row>
    <row r="6389" spans="14:36" x14ac:dyDescent="0.35">
      <c r="N6389">
        <v>5.8625651000000003</v>
      </c>
      <c r="O6389">
        <v>6.8000000000000001E-6</v>
      </c>
      <c r="P6389">
        <f t="shared" si="436"/>
        <v>49.368493667955043</v>
      </c>
      <c r="Q6389">
        <f t="shared" si="438"/>
        <v>4</v>
      </c>
      <c r="AG6389">
        <v>6.5087263999999996</v>
      </c>
      <c r="AH6389">
        <v>0</v>
      </c>
      <c r="AI6389">
        <f t="shared" si="437"/>
        <v>54.809799564503223</v>
      </c>
      <c r="AJ6389">
        <f t="shared" si="439"/>
        <v>4</v>
      </c>
    </row>
    <row r="6390" spans="14:36" x14ac:dyDescent="0.35">
      <c r="N6390">
        <v>5.8810929999999999</v>
      </c>
      <c r="O6390">
        <v>6.8000000000000001E-6</v>
      </c>
      <c r="P6390">
        <f t="shared" si="436"/>
        <v>49.524516585948824</v>
      </c>
      <c r="Q6390">
        <f t="shared" si="438"/>
        <v>4</v>
      </c>
      <c r="AG6390">
        <v>6.5267162000000001</v>
      </c>
      <c r="AH6390">
        <v>0</v>
      </c>
      <c r="AI6390">
        <f t="shared" si="437"/>
        <v>54.961291157728823</v>
      </c>
      <c r="AJ6390">
        <f t="shared" si="439"/>
        <v>4</v>
      </c>
    </row>
    <row r="6391" spans="14:36" x14ac:dyDescent="0.35">
      <c r="N6391">
        <v>5.8996234999999997</v>
      </c>
      <c r="O6391">
        <v>8.8000000000000004E-6</v>
      </c>
      <c r="P6391">
        <f t="shared" si="436"/>
        <v>49.680561398468519</v>
      </c>
      <c r="Q6391">
        <f t="shared" si="438"/>
        <v>4</v>
      </c>
      <c r="AG6391">
        <v>6.5447081999999996</v>
      </c>
      <c r="AH6391">
        <v>0</v>
      </c>
      <c r="AI6391">
        <f t="shared" si="437"/>
        <v>55.112801277091734</v>
      </c>
      <c r="AJ6391">
        <f t="shared" si="439"/>
        <v>4</v>
      </c>
    </row>
    <row r="6392" spans="14:36" x14ac:dyDescent="0.35">
      <c r="N6392">
        <v>5.9181568999999996</v>
      </c>
      <c r="O6392">
        <v>7.3000000000000004E-6</v>
      </c>
      <c r="P6392">
        <f t="shared" si="436"/>
        <v>49.83663063180559</v>
      </c>
      <c r="Q6392">
        <f t="shared" si="438"/>
        <v>4</v>
      </c>
      <c r="AG6392">
        <v>6.5627025999999997</v>
      </c>
      <c r="AH6392">
        <v>0</v>
      </c>
      <c r="AI6392">
        <f t="shared" si="437"/>
        <v>55.264331606786264</v>
      </c>
      <c r="AJ6392">
        <f t="shared" si="439"/>
        <v>4</v>
      </c>
    </row>
    <row r="6393" spans="14:36" x14ac:dyDescent="0.35">
      <c r="N6393">
        <v>5.9366928999999997</v>
      </c>
      <c r="O6393">
        <v>6.7000000000000002E-6</v>
      </c>
      <c r="P6393">
        <f t="shared" si="436"/>
        <v>49.992721759668584</v>
      </c>
      <c r="Q6393">
        <f t="shared" si="438"/>
        <v>4</v>
      </c>
      <c r="AG6393">
        <v>6.5806991999999997</v>
      </c>
      <c r="AH6393">
        <v>0</v>
      </c>
      <c r="AI6393">
        <f t="shared" si="437"/>
        <v>55.415880462618112</v>
      </c>
      <c r="AJ6393">
        <f t="shared" si="439"/>
        <v>4</v>
      </c>
    </row>
    <row r="6394" spans="14:36" x14ac:dyDescent="0.35">
      <c r="N6394">
        <v>5.9552316999999997</v>
      </c>
      <c r="O6394">
        <v>7.6000000000000001E-6</v>
      </c>
      <c r="P6394">
        <f t="shared" si="436"/>
        <v>50.148836466251801</v>
      </c>
      <c r="Q6394">
        <f t="shared" si="438"/>
        <v>4</v>
      </c>
      <c r="AG6394">
        <v>6.5986981</v>
      </c>
      <c r="AH6394">
        <v>0</v>
      </c>
      <c r="AI6394">
        <f t="shared" si="437"/>
        <v>55.567448686684429</v>
      </c>
      <c r="AJ6394">
        <f t="shared" si="439"/>
        <v>4</v>
      </c>
    </row>
    <row r="6395" spans="14:36" x14ac:dyDescent="0.35">
      <c r="N6395">
        <v>5.9737732000000001</v>
      </c>
      <c r="O6395">
        <v>7.5000000000000002E-6</v>
      </c>
      <c r="P6395">
        <f t="shared" si="436"/>
        <v>50.304973909458084</v>
      </c>
      <c r="Q6395">
        <f t="shared" si="438"/>
        <v>4</v>
      </c>
      <c r="AG6395">
        <v>6.6166992999999996</v>
      </c>
      <c r="AH6395">
        <v>0</v>
      </c>
      <c r="AI6395">
        <f t="shared" si="437"/>
        <v>55.719036278985207</v>
      </c>
      <c r="AJ6395">
        <f t="shared" si="439"/>
        <v>4</v>
      </c>
    </row>
    <row r="6396" spans="14:36" x14ac:dyDescent="0.35">
      <c r="N6396">
        <v>5.9923172999999998</v>
      </c>
      <c r="O6396">
        <v>7.4000000000000003E-6</v>
      </c>
      <c r="P6396">
        <f t="shared" si="436"/>
        <v>50.461133247190283</v>
      </c>
      <c r="Q6396">
        <f t="shared" si="438"/>
        <v>4</v>
      </c>
      <c r="AG6396">
        <v>6.6347027000000001</v>
      </c>
      <c r="AH6396">
        <v>0</v>
      </c>
      <c r="AI6396">
        <f t="shared" si="437"/>
        <v>55.87064239742331</v>
      </c>
      <c r="AJ6396">
        <f t="shared" si="439"/>
        <v>4</v>
      </c>
    </row>
    <row r="6397" spans="14:36" x14ac:dyDescent="0.35">
      <c r="N6397">
        <v>6.0108642000000003</v>
      </c>
      <c r="O6397">
        <v>7.5000000000000002E-6</v>
      </c>
      <c r="P6397">
        <f t="shared" si="436"/>
        <v>50.617316163642712</v>
      </c>
      <c r="Q6397">
        <f t="shared" si="438"/>
        <v>4</v>
      </c>
      <c r="AG6397">
        <v>6.6527083999999999</v>
      </c>
      <c r="AH6397">
        <v>0</v>
      </c>
      <c r="AI6397">
        <f t="shared" si="437"/>
        <v>56.022267884095875</v>
      </c>
      <c r="AJ6397">
        <f t="shared" si="439"/>
        <v>4</v>
      </c>
    </row>
    <row r="6398" spans="14:36" x14ac:dyDescent="0.35">
      <c r="N6398">
        <v>6.0294138000000004</v>
      </c>
      <c r="O6398">
        <v>7.3000000000000004E-6</v>
      </c>
      <c r="P6398">
        <f t="shared" si="436"/>
        <v>50.773521816718208</v>
      </c>
      <c r="Q6398">
        <f t="shared" si="438"/>
        <v>4</v>
      </c>
      <c r="AG6398">
        <v>6.6707163999999999</v>
      </c>
      <c r="AH6398">
        <v>0</v>
      </c>
      <c r="AI6398">
        <f t="shared" si="437"/>
        <v>56.173912739002908</v>
      </c>
      <c r="AJ6398">
        <f t="shared" si="439"/>
        <v>4</v>
      </c>
    </row>
    <row r="6399" spans="14:36" x14ac:dyDescent="0.35">
      <c r="N6399">
        <v>6.0479659999999997</v>
      </c>
      <c r="O6399">
        <v>8.3000000000000002E-6</v>
      </c>
      <c r="P6399">
        <f t="shared" si="436"/>
        <v>50.929749364319619</v>
      </c>
      <c r="Q6399">
        <f t="shared" si="438"/>
        <v>4</v>
      </c>
      <c r="AG6399">
        <v>6.6887265999999999</v>
      </c>
      <c r="AH6399">
        <v>0</v>
      </c>
      <c r="AI6399">
        <f t="shared" si="437"/>
        <v>56.325576120047252</v>
      </c>
      <c r="AJ6399">
        <f t="shared" si="439"/>
        <v>4</v>
      </c>
    </row>
    <row r="6400" spans="14:36" x14ac:dyDescent="0.35">
      <c r="N6400">
        <v>6.0665209000000004</v>
      </c>
      <c r="O6400">
        <v>8.3000000000000002E-6</v>
      </c>
      <c r="P6400">
        <f t="shared" si="436"/>
        <v>51.085999648544103</v>
      </c>
      <c r="Q6400">
        <f t="shared" si="438"/>
        <v>4</v>
      </c>
      <c r="AG6400">
        <v>6.7067389999999998</v>
      </c>
      <c r="AH6400">
        <v>0</v>
      </c>
      <c r="AI6400">
        <f t="shared" si="437"/>
        <v>56.47725802722892</v>
      </c>
      <c r="AJ6400">
        <f t="shared" si="439"/>
        <v>4</v>
      </c>
    </row>
    <row r="6401" spans="14:36" x14ac:dyDescent="0.35">
      <c r="N6401">
        <v>6.0850784000000004</v>
      </c>
      <c r="O6401">
        <v>8.6999999999999997E-6</v>
      </c>
      <c r="P6401">
        <f t="shared" si="436"/>
        <v>51.242271827294509</v>
      </c>
      <c r="Q6401">
        <f t="shared" si="438"/>
        <v>4</v>
      </c>
      <c r="AG6401">
        <v>6.7247536999999999</v>
      </c>
      <c r="AH6401">
        <v>0</v>
      </c>
      <c r="AI6401">
        <f t="shared" si="437"/>
        <v>56.628959302645058</v>
      </c>
      <c r="AJ6401">
        <f t="shared" si="439"/>
        <v>4</v>
      </c>
    </row>
    <row r="6402" spans="14:36" x14ac:dyDescent="0.35">
      <c r="N6402">
        <v>6.1036386</v>
      </c>
      <c r="O6402">
        <v>8.8999999999999995E-6</v>
      </c>
      <c r="P6402">
        <f t="shared" ref="P6402:P6465" si="440">N6402*$L$4</f>
        <v>51.398566742667981</v>
      </c>
      <c r="Q6402">
        <f t="shared" si="438"/>
        <v>4</v>
      </c>
      <c r="AG6402">
        <v>6.7427706000000001</v>
      </c>
      <c r="AH6402">
        <v>0</v>
      </c>
      <c r="AI6402">
        <f t="shared" ref="AI6402:AI6465" si="441">AG6402*$L$4</f>
        <v>56.780679104198505</v>
      </c>
      <c r="AJ6402">
        <f t="shared" si="439"/>
        <v>4</v>
      </c>
    </row>
    <row r="6403" spans="14:36" x14ac:dyDescent="0.35">
      <c r="N6403">
        <v>6.1222015000000001</v>
      </c>
      <c r="O6403">
        <v>7.9999999999999996E-6</v>
      </c>
      <c r="P6403">
        <f t="shared" si="440"/>
        <v>51.554884394664526</v>
      </c>
      <c r="Q6403">
        <f t="shared" ref="Q6403:Q6466" si="442">IF(P6403&lt;=9,1,IF(P6403&lt;=19,2,IF(P6403&lt;=49,3,4)))</f>
        <v>4</v>
      </c>
      <c r="AG6403">
        <v>6.7607897000000001</v>
      </c>
      <c r="AH6403">
        <v>0</v>
      </c>
      <c r="AI6403">
        <f t="shared" si="441"/>
        <v>56.93241743188927</v>
      </c>
      <c r="AJ6403">
        <f t="shared" ref="AJ6403:AJ6466" si="443">IF(AI6403&lt;=9,1,IF(AI6403&lt;=19,2,IF(AI6403&lt;=49,3,4)))</f>
        <v>4</v>
      </c>
    </row>
    <row r="6404" spans="14:36" x14ac:dyDescent="0.35">
      <c r="N6404">
        <v>6.1407669</v>
      </c>
      <c r="O6404">
        <v>8.3000000000000002E-6</v>
      </c>
      <c r="P6404">
        <f t="shared" si="440"/>
        <v>51.711223099089835</v>
      </c>
      <c r="Q6404">
        <f t="shared" si="442"/>
        <v>4</v>
      </c>
      <c r="AG6404">
        <v>6.7788110000000001</v>
      </c>
      <c r="AH6404">
        <v>0</v>
      </c>
      <c r="AI6404">
        <f t="shared" si="441"/>
        <v>57.084174285717353</v>
      </c>
      <c r="AJ6404">
        <f t="shared" si="443"/>
        <v>4</v>
      </c>
    </row>
    <row r="6405" spans="14:36" x14ac:dyDescent="0.35">
      <c r="N6405">
        <v>6.1593349999999996</v>
      </c>
      <c r="O6405">
        <v>8.3000000000000002E-6</v>
      </c>
      <c r="P6405">
        <f t="shared" si="440"/>
        <v>51.867584540138218</v>
      </c>
      <c r="Q6405">
        <f t="shared" si="442"/>
        <v>4</v>
      </c>
      <c r="AG6405">
        <v>6.7968346000000004</v>
      </c>
      <c r="AH6405">
        <v>0</v>
      </c>
      <c r="AI6405">
        <f t="shared" si="441"/>
        <v>57.235950507779904</v>
      </c>
      <c r="AJ6405">
        <f t="shared" si="443"/>
        <v>4</v>
      </c>
    </row>
    <row r="6406" spans="14:36" x14ac:dyDescent="0.35">
      <c r="N6406">
        <v>6.1779057999999996</v>
      </c>
      <c r="O6406">
        <v>8.3999999999999992E-6</v>
      </c>
      <c r="P6406">
        <f t="shared" si="440"/>
        <v>52.023968717809666</v>
      </c>
      <c r="Q6406">
        <f t="shared" si="442"/>
        <v>4</v>
      </c>
      <c r="AG6406">
        <v>6.8148603000000003</v>
      </c>
      <c r="AH6406">
        <v>0</v>
      </c>
      <c r="AI6406">
        <f t="shared" si="441"/>
        <v>57.387744413882622</v>
      </c>
      <c r="AJ6406">
        <f t="shared" si="443"/>
        <v>4</v>
      </c>
    </row>
    <row r="6407" spans="14:36" x14ac:dyDescent="0.35">
      <c r="N6407">
        <v>6.1964791000000004</v>
      </c>
      <c r="O6407">
        <v>8.4999999999999999E-6</v>
      </c>
      <c r="P6407">
        <f t="shared" si="440"/>
        <v>52.180373947909892</v>
      </c>
      <c r="Q6407">
        <f t="shared" si="442"/>
        <v>4</v>
      </c>
      <c r="AG6407">
        <v>6.8328882999999996</v>
      </c>
      <c r="AH6407">
        <v>0</v>
      </c>
      <c r="AI6407">
        <f t="shared" si="441"/>
        <v>57.539557688219794</v>
      </c>
      <c r="AJ6407">
        <f t="shared" si="443"/>
        <v>4</v>
      </c>
    </row>
    <row r="6408" spans="14:36" x14ac:dyDescent="0.35">
      <c r="N6408">
        <v>6.2150550000000004</v>
      </c>
      <c r="O6408">
        <v>8.6000000000000007E-6</v>
      </c>
      <c r="P6408">
        <f t="shared" si="440"/>
        <v>52.336801072536041</v>
      </c>
      <c r="Q6408">
        <f t="shared" si="442"/>
        <v>4</v>
      </c>
      <c r="AG6408">
        <v>6.8509184000000003</v>
      </c>
      <c r="AH6408">
        <v>0</v>
      </c>
      <c r="AI6408">
        <f t="shared" si="441"/>
        <v>57.691388646597154</v>
      </c>
      <c r="AJ6408">
        <f t="shared" si="443"/>
        <v>4</v>
      </c>
    </row>
    <row r="6409" spans="14:36" x14ac:dyDescent="0.35">
      <c r="N6409">
        <v>6.2336334999999998</v>
      </c>
      <c r="O6409">
        <v>8.6000000000000007E-6</v>
      </c>
      <c r="P6409">
        <f t="shared" si="440"/>
        <v>52.49325009168809</v>
      </c>
      <c r="Q6409">
        <f t="shared" si="442"/>
        <v>4</v>
      </c>
      <c r="AG6409">
        <v>6.8689508000000004</v>
      </c>
      <c r="AH6409">
        <v>0</v>
      </c>
      <c r="AI6409">
        <f t="shared" si="441"/>
        <v>57.843238973208969</v>
      </c>
      <c r="AJ6409">
        <f t="shared" si="443"/>
        <v>4</v>
      </c>
    </row>
    <row r="6410" spans="14:36" x14ac:dyDescent="0.35">
      <c r="N6410">
        <v>6.2522146000000003</v>
      </c>
      <c r="O6410">
        <v>8.3000000000000002E-6</v>
      </c>
      <c r="P6410">
        <f t="shared" si="440"/>
        <v>52.649721005366075</v>
      </c>
      <c r="Q6410">
        <f t="shared" si="442"/>
        <v>4</v>
      </c>
      <c r="AG6410">
        <v>6.8869853000000001</v>
      </c>
      <c r="AH6410">
        <v>0</v>
      </c>
      <c r="AI6410">
        <f t="shared" si="441"/>
        <v>57.99510698386095</v>
      </c>
      <c r="AJ6410">
        <f t="shared" si="443"/>
        <v>4</v>
      </c>
    </row>
    <row r="6411" spans="14:36" x14ac:dyDescent="0.35">
      <c r="N6411">
        <v>6.2707983</v>
      </c>
      <c r="O6411">
        <v>8.1000000000000004E-6</v>
      </c>
      <c r="P6411">
        <f t="shared" si="440"/>
        <v>52.806213813569975</v>
      </c>
      <c r="Q6411">
        <f t="shared" si="442"/>
        <v>4</v>
      </c>
      <c r="AG6411">
        <v>6.9050219000000004</v>
      </c>
      <c r="AH6411">
        <v>0</v>
      </c>
      <c r="AI6411">
        <f t="shared" si="441"/>
        <v>58.146992678553097</v>
      </c>
      <c r="AJ6411">
        <f t="shared" si="443"/>
        <v>4</v>
      </c>
    </row>
    <row r="6412" spans="14:36" x14ac:dyDescent="0.35">
      <c r="N6412">
        <v>6.2893844999999997</v>
      </c>
      <c r="O6412">
        <v>8.3999999999999992E-6</v>
      </c>
      <c r="P6412">
        <f t="shared" si="440"/>
        <v>52.96272767420264</v>
      </c>
      <c r="Q6412">
        <f t="shared" si="442"/>
        <v>4</v>
      </c>
      <c r="AG6412">
        <v>6.9230608</v>
      </c>
      <c r="AH6412">
        <v>0</v>
      </c>
      <c r="AI6412">
        <f t="shared" si="441"/>
        <v>58.298897741479706</v>
      </c>
      <c r="AJ6412">
        <f t="shared" si="443"/>
        <v>4</v>
      </c>
    </row>
    <row r="6413" spans="14:36" x14ac:dyDescent="0.35">
      <c r="N6413">
        <v>6.3079732999999996</v>
      </c>
      <c r="O6413">
        <v>8.3000000000000002E-6</v>
      </c>
      <c r="P6413">
        <f t="shared" si="440"/>
        <v>53.119263429361226</v>
      </c>
      <c r="Q6413">
        <f t="shared" si="442"/>
        <v>4</v>
      </c>
      <c r="AG6413">
        <v>6.9411018000000002</v>
      </c>
      <c r="AH6413">
        <v>0</v>
      </c>
      <c r="AI6413">
        <f t="shared" si="441"/>
        <v>58.450820488446489</v>
      </c>
      <c r="AJ6413">
        <f t="shared" si="443"/>
        <v>4</v>
      </c>
    </row>
    <row r="6414" spans="14:36" x14ac:dyDescent="0.35">
      <c r="N6414">
        <v>6.3265646000000002</v>
      </c>
      <c r="O6414">
        <v>7.6000000000000001E-6</v>
      </c>
      <c r="P6414">
        <f t="shared" si="440"/>
        <v>53.27582023694859</v>
      </c>
      <c r="Q6414">
        <f t="shared" si="442"/>
        <v>4</v>
      </c>
      <c r="AG6414">
        <v>6.9591449000000001</v>
      </c>
      <c r="AH6414">
        <v>0</v>
      </c>
      <c r="AI6414">
        <f t="shared" si="441"/>
        <v>58.602760919453438</v>
      </c>
      <c r="AJ6414">
        <f t="shared" si="443"/>
        <v>4</v>
      </c>
    </row>
    <row r="6415" spans="14:36" x14ac:dyDescent="0.35">
      <c r="N6415">
        <v>6.3451585000000001</v>
      </c>
      <c r="O6415">
        <v>8.1999999999999994E-6</v>
      </c>
      <c r="P6415">
        <f t="shared" si="440"/>
        <v>53.432398939061862</v>
      </c>
      <c r="Q6415">
        <f t="shared" si="442"/>
        <v>4</v>
      </c>
      <c r="AG6415">
        <v>6.9771903000000002</v>
      </c>
      <c r="AH6415">
        <v>0</v>
      </c>
      <c r="AI6415">
        <f t="shared" si="441"/>
        <v>58.754720718694848</v>
      </c>
      <c r="AJ6415">
        <f t="shared" si="443"/>
        <v>4</v>
      </c>
    </row>
    <row r="6416" spans="14:36" x14ac:dyDescent="0.35">
      <c r="N6416">
        <v>6.3637550000000003</v>
      </c>
      <c r="O6416">
        <v>7.9999999999999996E-6</v>
      </c>
      <c r="P6416">
        <f t="shared" si="440"/>
        <v>53.588999535701063</v>
      </c>
      <c r="Q6416">
        <f t="shared" si="442"/>
        <v>4</v>
      </c>
      <c r="AG6416">
        <v>6.9952376999999997</v>
      </c>
      <c r="AH6416">
        <v>0</v>
      </c>
      <c r="AI6416">
        <f t="shared" si="441"/>
        <v>58.906697359879274</v>
      </c>
      <c r="AJ6416">
        <f t="shared" si="443"/>
        <v>4</v>
      </c>
    </row>
    <row r="6417" spans="14:36" x14ac:dyDescent="0.35">
      <c r="N6417">
        <v>6.3823539</v>
      </c>
      <c r="O6417">
        <v>8.3000000000000002E-6</v>
      </c>
      <c r="P6417">
        <f t="shared" si="440"/>
        <v>53.74562034267187</v>
      </c>
      <c r="Q6417">
        <f t="shared" si="442"/>
        <v>4</v>
      </c>
      <c r="AG6417">
        <v>7.0132873</v>
      </c>
      <c r="AH6417">
        <v>0</v>
      </c>
      <c r="AI6417">
        <f t="shared" si="441"/>
        <v>59.058692527201025</v>
      </c>
      <c r="AJ6417">
        <f t="shared" si="443"/>
        <v>4</v>
      </c>
    </row>
    <row r="6418" spans="14:36" x14ac:dyDescent="0.35">
      <c r="N6418">
        <v>6.4009554</v>
      </c>
      <c r="O6418">
        <v>7.7999999999999999E-6</v>
      </c>
      <c r="P6418">
        <f t="shared" si="440"/>
        <v>53.902263044168606</v>
      </c>
      <c r="Q6418">
        <f t="shared" si="442"/>
        <v>4</v>
      </c>
      <c r="AG6418">
        <v>7.031339</v>
      </c>
      <c r="AH6418">
        <v>0</v>
      </c>
      <c r="AI6418">
        <f t="shared" si="441"/>
        <v>59.210705378562935</v>
      </c>
      <c r="AJ6418">
        <f t="shared" si="443"/>
        <v>4</v>
      </c>
    </row>
    <row r="6419" spans="14:36" x14ac:dyDescent="0.35">
      <c r="N6419">
        <v>6.4195593999999998</v>
      </c>
      <c r="O6419">
        <v>7.7000000000000008E-6</v>
      </c>
      <c r="P6419">
        <f t="shared" si="440"/>
        <v>54.058926798094106</v>
      </c>
      <c r="Q6419">
        <f t="shared" si="442"/>
        <v>4</v>
      </c>
      <c r="AG6419">
        <v>7.0493929</v>
      </c>
      <c r="AH6419">
        <v>0</v>
      </c>
      <c r="AI6419">
        <f t="shared" si="441"/>
        <v>59.362736756062162</v>
      </c>
      <c r="AJ6419">
        <f t="shared" si="443"/>
        <v>4</v>
      </c>
    </row>
    <row r="6420" spans="14:36" x14ac:dyDescent="0.35">
      <c r="N6420">
        <v>6.4381658000000002</v>
      </c>
      <c r="O6420">
        <v>7.6000000000000001E-6</v>
      </c>
      <c r="P6420">
        <f t="shared" si="440"/>
        <v>54.215610762351233</v>
      </c>
      <c r="Q6420">
        <f t="shared" si="442"/>
        <v>4</v>
      </c>
      <c r="AG6420">
        <v>7.0674488999999996</v>
      </c>
      <c r="AH6420">
        <v>0</v>
      </c>
      <c r="AI6420">
        <f t="shared" si="441"/>
        <v>59.514785817601549</v>
      </c>
      <c r="AJ6420">
        <f t="shared" si="443"/>
        <v>4</v>
      </c>
    </row>
    <row r="6421" spans="14:36" x14ac:dyDescent="0.35">
      <c r="N6421">
        <v>6.4567747999999998</v>
      </c>
      <c r="O6421">
        <v>7.5000000000000002E-6</v>
      </c>
      <c r="P6421">
        <f t="shared" si="440"/>
        <v>54.372316621134267</v>
      </c>
      <c r="Q6421">
        <f t="shared" si="442"/>
        <v>4</v>
      </c>
      <c r="AG6421">
        <v>7.0855069999999998</v>
      </c>
      <c r="AH6421">
        <v>0</v>
      </c>
      <c r="AI6421">
        <f t="shared" si="441"/>
        <v>59.666852563181109</v>
      </c>
      <c r="AJ6421">
        <f t="shared" si="443"/>
        <v>4</v>
      </c>
    </row>
    <row r="6422" spans="14:36" x14ac:dyDescent="0.35">
      <c r="N6422">
        <v>6.4753863000000003</v>
      </c>
      <c r="O6422">
        <v>7.4000000000000003E-6</v>
      </c>
      <c r="P6422">
        <f t="shared" si="440"/>
        <v>54.52904353234608</v>
      </c>
      <c r="Q6422">
        <f t="shared" si="442"/>
        <v>4</v>
      </c>
      <c r="AG6422">
        <v>7.1035671999999996</v>
      </c>
      <c r="AH6422">
        <v>0</v>
      </c>
      <c r="AI6422">
        <f t="shared" si="441"/>
        <v>59.818936992800829</v>
      </c>
      <c r="AJ6422">
        <f t="shared" si="443"/>
        <v>4</v>
      </c>
    </row>
    <row r="6423" spans="14:36" x14ac:dyDescent="0.35">
      <c r="N6423">
        <v>6.4940002999999997</v>
      </c>
      <c r="O6423">
        <v>7.6000000000000001E-6</v>
      </c>
      <c r="P6423">
        <f t="shared" si="440"/>
        <v>54.685791495986649</v>
      </c>
      <c r="Q6423">
        <f t="shared" si="442"/>
        <v>4</v>
      </c>
      <c r="AG6423">
        <v>7.1216295000000001</v>
      </c>
      <c r="AH6423">
        <v>0</v>
      </c>
      <c r="AI6423">
        <f t="shared" si="441"/>
        <v>59.971039106460722</v>
      </c>
      <c r="AJ6423">
        <f t="shared" si="443"/>
        <v>4</v>
      </c>
    </row>
    <row r="6424" spans="14:36" x14ac:dyDescent="0.35">
      <c r="N6424">
        <v>6.5126166999999997</v>
      </c>
      <c r="O6424">
        <v>7.5000000000000002E-6</v>
      </c>
      <c r="P6424">
        <f t="shared" si="440"/>
        <v>54.842559669958845</v>
      </c>
      <c r="Q6424">
        <f t="shared" si="442"/>
        <v>4</v>
      </c>
      <c r="AG6424">
        <v>7.1396939000000001</v>
      </c>
      <c r="AH6424">
        <v>0</v>
      </c>
      <c r="AI6424">
        <f t="shared" si="441"/>
        <v>60.123158904160782</v>
      </c>
      <c r="AJ6424">
        <f t="shared" si="443"/>
        <v>4</v>
      </c>
    </row>
    <row r="6425" spans="14:36" x14ac:dyDescent="0.35">
      <c r="N6425">
        <v>6.5312355999999996</v>
      </c>
      <c r="O6425">
        <v>7.5000000000000002E-6</v>
      </c>
      <c r="P6425">
        <f t="shared" si="440"/>
        <v>54.999348896359805</v>
      </c>
      <c r="Q6425">
        <f t="shared" si="442"/>
        <v>4</v>
      </c>
      <c r="AG6425">
        <v>7.1577603999999999</v>
      </c>
      <c r="AH6425">
        <v>0</v>
      </c>
      <c r="AI6425">
        <f t="shared" si="441"/>
        <v>60.275296385901001</v>
      </c>
      <c r="AJ6425">
        <f t="shared" si="443"/>
        <v>4</v>
      </c>
    </row>
    <row r="6426" spans="14:36" x14ac:dyDescent="0.35">
      <c r="N6426">
        <v>6.5498569</v>
      </c>
      <c r="O6426">
        <v>8.1999999999999994E-6</v>
      </c>
      <c r="P6426">
        <f t="shared" si="440"/>
        <v>55.156158333092392</v>
      </c>
      <c r="Q6426">
        <f t="shared" si="442"/>
        <v>4</v>
      </c>
      <c r="AG6426">
        <v>7.1758290000000002</v>
      </c>
      <c r="AH6426">
        <v>0</v>
      </c>
      <c r="AI6426">
        <f t="shared" si="441"/>
        <v>60.427451551681393</v>
      </c>
      <c r="AJ6426">
        <f t="shared" si="443"/>
        <v>4</v>
      </c>
    </row>
    <row r="6427" spans="14:36" x14ac:dyDescent="0.35">
      <c r="N6427">
        <v>6.5684807000000003</v>
      </c>
      <c r="O6427">
        <v>8.4999999999999999E-6</v>
      </c>
      <c r="P6427">
        <f t="shared" si="440"/>
        <v>55.312988822253743</v>
      </c>
      <c r="Q6427">
        <f t="shared" si="442"/>
        <v>4</v>
      </c>
      <c r="AG6427">
        <v>7.1938995999999999</v>
      </c>
      <c r="AH6427">
        <v>0</v>
      </c>
      <c r="AI6427">
        <f t="shared" si="441"/>
        <v>60.579623559404794</v>
      </c>
      <c r="AJ6427">
        <f t="shared" si="443"/>
        <v>4</v>
      </c>
    </row>
    <row r="6428" spans="14:36" x14ac:dyDescent="0.35">
      <c r="N6428">
        <v>6.5871069999999996</v>
      </c>
      <c r="O6428">
        <v>7.7000000000000008E-6</v>
      </c>
      <c r="P6428">
        <f t="shared" si="440"/>
        <v>55.469840363843858</v>
      </c>
      <c r="Q6428">
        <f t="shared" si="442"/>
        <v>4</v>
      </c>
      <c r="AG6428">
        <v>7.2119723999999996</v>
      </c>
      <c r="AH6428">
        <v>0</v>
      </c>
      <c r="AI6428">
        <f t="shared" si="441"/>
        <v>60.731814093265506</v>
      </c>
      <c r="AJ6428">
        <f t="shared" si="443"/>
        <v>4</v>
      </c>
    </row>
    <row r="6429" spans="14:36" x14ac:dyDescent="0.35">
      <c r="N6429">
        <v>6.6057357000000003</v>
      </c>
      <c r="O6429">
        <v>8.3000000000000002E-6</v>
      </c>
      <c r="P6429">
        <f t="shared" si="440"/>
        <v>55.626712115765599</v>
      </c>
      <c r="Q6429">
        <f t="shared" si="442"/>
        <v>4</v>
      </c>
      <c r="AG6429">
        <v>7.2300471999999996</v>
      </c>
      <c r="AH6429">
        <v>0</v>
      </c>
      <c r="AI6429">
        <f t="shared" si="441"/>
        <v>60.884021469069239</v>
      </c>
      <c r="AJ6429">
        <f t="shared" si="443"/>
        <v>4</v>
      </c>
    </row>
    <row r="6430" spans="14:36" x14ac:dyDescent="0.35">
      <c r="N6430">
        <v>6.6243667999999998</v>
      </c>
      <c r="O6430">
        <v>7.9000000000000006E-6</v>
      </c>
      <c r="P6430">
        <f t="shared" si="440"/>
        <v>55.783604078018953</v>
      </c>
      <c r="Q6430">
        <f t="shared" si="442"/>
        <v>4</v>
      </c>
      <c r="AG6430">
        <v>7.2481241000000001</v>
      </c>
      <c r="AH6430">
        <v>0</v>
      </c>
      <c r="AI6430">
        <f t="shared" si="441"/>
        <v>61.036246528913146</v>
      </c>
      <c r="AJ6430">
        <f t="shared" si="443"/>
        <v>4</v>
      </c>
    </row>
    <row r="6431" spans="14:36" x14ac:dyDescent="0.35">
      <c r="N6431">
        <v>6.6430004</v>
      </c>
      <c r="O6431">
        <v>7.1999999999999997E-6</v>
      </c>
      <c r="P6431">
        <f t="shared" si="440"/>
        <v>55.940517092701079</v>
      </c>
      <c r="Q6431">
        <f t="shared" si="442"/>
        <v>4</v>
      </c>
      <c r="AG6431">
        <v>7.266203</v>
      </c>
      <c r="AH6431">
        <v>0</v>
      </c>
      <c r="AI6431">
        <f t="shared" si="441"/>
        <v>61.188488430700055</v>
      </c>
      <c r="AJ6431">
        <f t="shared" si="443"/>
        <v>4</v>
      </c>
    </row>
    <row r="6432" spans="14:36" x14ac:dyDescent="0.35">
      <c r="N6432">
        <v>6.6616362999999996</v>
      </c>
      <c r="O6432">
        <v>7.3000000000000004E-6</v>
      </c>
      <c r="P6432">
        <f t="shared" si="440"/>
        <v>56.097449475617665</v>
      </c>
      <c r="Q6432">
        <f t="shared" si="442"/>
        <v>4</v>
      </c>
      <c r="AG6432">
        <v>7.2842840000000004</v>
      </c>
      <c r="AH6432">
        <v>0</v>
      </c>
      <c r="AI6432">
        <f t="shared" si="441"/>
        <v>61.340748016527144</v>
      </c>
      <c r="AJ6432">
        <f t="shared" si="443"/>
        <v>4</v>
      </c>
    </row>
    <row r="6433" spans="14:36" x14ac:dyDescent="0.35">
      <c r="N6433">
        <v>6.6802747</v>
      </c>
      <c r="O6433">
        <v>6.9999999999999999E-6</v>
      </c>
      <c r="P6433">
        <f t="shared" si="440"/>
        <v>56.25440291096303</v>
      </c>
      <c r="Q6433">
        <f t="shared" si="442"/>
        <v>4</v>
      </c>
      <c r="AG6433">
        <v>7.3023670999999997</v>
      </c>
      <c r="AH6433">
        <v>0</v>
      </c>
      <c r="AI6433">
        <f t="shared" si="441"/>
        <v>61.493025286394378</v>
      </c>
      <c r="AJ6433">
        <f t="shared" si="443"/>
        <v>4</v>
      </c>
    </row>
    <row r="6434" spans="14:36" x14ac:dyDescent="0.35">
      <c r="N6434">
        <v>6.6989155</v>
      </c>
      <c r="O6434">
        <v>7.0999999999999998E-6</v>
      </c>
      <c r="P6434">
        <f t="shared" si="440"/>
        <v>56.411376556640008</v>
      </c>
      <c r="Q6434">
        <f t="shared" si="442"/>
        <v>4</v>
      </c>
      <c r="AG6434">
        <v>7.3204522000000001</v>
      </c>
      <c r="AH6434">
        <v>0</v>
      </c>
      <c r="AI6434">
        <f t="shared" si="441"/>
        <v>61.645319398204649</v>
      </c>
      <c r="AJ6434">
        <f t="shared" si="443"/>
        <v>4</v>
      </c>
    </row>
    <row r="6435" spans="14:36" x14ac:dyDescent="0.35">
      <c r="N6435">
        <v>6.7175586999999997</v>
      </c>
      <c r="O6435">
        <v>7.7000000000000008E-6</v>
      </c>
      <c r="P6435">
        <f t="shared" si="440"/>
        <v>56.568370412648598</v>
      </c>
      <c r="Q6435">
        <f t="shared" si="442"/>
        <v>4</v>
      </c>
      <c r="AG6435">
        <v>7.3385394000000002</v>
      </c>
      <c r="AH6435">
        <v>0</v>
      </c>
      <c r="AI6435">
        <f t="shared" si="441"/>
        <v>61.797631194055072</v>
      </c>
      <c r="AJ6435">
        <f t="shared" si="443"/>
        <v>4</v>
      </c>
    </row>
    <row r="6436" spans="14:36" x14ac:dyDescent="0.35">
      <c r="N6436">
        <v>6.7362042000000004</v>
      </c>
      <c r="O6436">
        <v>7.1999999999999997E-6</v>
      </c>
      <c r="P6436">
        <f t="shared" si="440"/>
        <v>56.725383636891671</v>
      </c>
      <c r="Q6436">
        <f t="shared" si="442"/>
        <v>4</v>
      </c>
      <c r="AG6436">
        <v>7.3566285000000002</v>
      </c>
      <c r="AH6436">
        <v>0</v>
      </c>
      <c r="AI6436">
        <f t="shared" si="441"/>
        <v>61.949958989751366</v>
      </c>
      <c r="AJ6436">
        <f t="shared" si="443"/>
        <v>4</v>
      </c>
    </row>
    <row r="6437" spans="14:36" x14ac:dyDescent="0.35">
      <c r="N6437">
        <v>6.7548522000000002</v>
      </c>
      <c r="O6437">
        <v>7.4000000000000003E-6</v>
      </c>
      <c r="P6437">
        <f t="shared" si="440"/>
        <v>56.882417913563501</v>
      </c>
      <c r="Q6437">
        <f t="shared" si="442"/>
        <v>4</v>
      </c>
      <c r="AG6437">
        <v>7.3747197</v>
      </c>
      <c r="AH6437">
        <v>0</v>
      </c>
      <c r="AI6437">
        <f t="shared" si="441"/>
        <v>62.102304469487819</v>
      </c>
      <c r="AJ6437">
        <f t="shared" si="443"/>
        <v>4</v>
      </c>
    </row>
    <row r="6438" spans="14:36" x14ac:dyDescent="0.35">
      <c r="N6438">
        <v>6.7735025000000002</v>
      </c>
      <c r="O6438">
        <v>6.9E-6</v>
      </c>
      <c r="P6438">
        <f t="shared" si="440"/>
        <v>57.039471558469799</v>
      </c>
      <c r="Q6438">
        <f t="shared" si="442"/>
        <v>4</v>
      </c>
      <c r="AG6438">
        <v>7.3928130000000003</v>
      </c>
      <c r="AH6438">
        <v>0</v>
      </c>
      <c r="AI6438">
        <f t="shared" si="441"/>
        <v>62.254667633264447</v>
      </c>
      <c r="AJ6438">
        <f t="shared" si="443"/>
        <v>4</v>
      </c>
    </row>
    <row r="6439" spans="14:36" x14ac:dyDescent="0.35">
      <c r="N6439">
        <v>6.7921551999999998</v>
      </c>
      <c r="O6439">
        <v>6.3999999999999997E-6</v>
      </c>
      <c r="P6439">
        <f t="shared" si="440"/>
        <v>57.19654541370771</v>
      </c>
      <c r="Q6439">
        <f t="shared" si="442"/>
        <v>4</v>
      </c>
      <c r="AG6439">
        <v>7.4109081999999997</v>
      </c>
      <c r="AH6439">
        <v>0</v>
      </c>
      <c r="AI6439">
        <f t="shared" si="441"/>
        <v>62.407046796886924</v>
      </c>
      <c r="AJ6439">
        <f t="shared" si="443"/>
        <v>4</v>
      </c>
    </row>
    <row r="6440" spans="14:36" x14ac:dyDescent="0.35">
      <c r="N6440">
        <v>6.8108101999999997</v>
      </c>
      <c r="O6440">
        <v>6.4999999999999996E-6</v>
      </c>
      <c r="P6440">
        <f t="shared" si="440"/>
        <v>57.353638637180097</v>
      </c>
      <c r="Q6440">
        <f t="shared" si="442"/>
        <v>4</v>
      </c>
      <c r="AG6440">
        <v>7.4290054999999997</v>
      </c>
      <c r="AH6440">
        <v>0</v>
      </c>
      <c r="AI6440">
        <f t="shared" si="441"/>
        <v>62.559443644549582</v>
      </c>
      <c r="AJ6440">
        <f t="shared" si="443"/>
        <v>4</v>
      </c>
    </row>
    <row r="6441" spans="14:36" x14ac:dyDescent="0.35">
      <c r="N6441">
        <v>6.8294676000000001</v>
      </c>
      <c r="O6441">
        <v>6.2999999999999998E-6</v>
      </c>
      <c r="P6441">
        <f t="shared" si="440"/>
        <v>57.510752070984104</v>
      </c>
      <c r="Q6441">
        <f t="shared" si="442"/>
        <v>4</v>
      </c>
      <c r="AG6441">
        <v>7.4471048</v>
      </c>
      <c r="AH6441">
        <v>0</v>
      </c>
      <c r="AI6441">
        <f t="shared" si="441"/>
        <v>62.711857334155248</v>
      </c>
      <c r="AJ6441">
        <f t="shared" si="443"/>
        <v>4</v>
      </c>
    </row>
    <row r="6442" spans="14:36" x14ac:dyDescent="0.35">
      <c r="N6442">
        <v>6.8481274000000001</v>
      </c>
      <c r="O6442">
        <v>6.1999999999999999E-6</v>
      </c>
      <c r="P6442">
        <f t="shared" si="440"/>
        <v>57.667885715119723</v>
      </c>
      <c r="Q6442">
        <f t="shared" si="442"/>
        <v>4</v>
      </c>
      <c r="AG6442">
        <v>7.4652060999999996</v>
      </c>
      <c r="AH6442">
        <v>0</v>
      </c>
      <c r="AI6442">
        <f t="shared" si="441"/>
        <v>62.864287865703929</v>
      </c>
      <c r="AJ6442">
        <f t="shared" si="443"/>
        <v>4</v>
      </c>
    </row>
    <row r="6443" spans="14:36" x14ac:dyDescent="0.35">
      <c r="N6443">
        <v>6.8667895000000003</v>
      </c>
      <c r="O6443">
        <v>6.9999999999999999E-6</v>
      </c>
      <c r="P6443">
        <f t="shared" si="440"/>
        <v>57.825038727489812</v>
      </c>
      <c r="Q6443">
        <f t="shared" si="442"/>
        <v>4</v>
      </c>
      <c r="AG6443">
        <v>7.4833093999999996</v>
      </c>
      <c r="AH6443">
        <v>0</v>
      </c>
      <c r="AI6443">
        <f t="shared" si="441"/>
        <v>63.016735239195626</v>
      </c>
      <c r="AJ6443">
        <f t="shared" si="443"/>
        <v>4</v>
      </c>
    </row>
    <row r="6444" spans="14:36" x14ac:dyDescent="0.35">
      <c r="N6444">
        <v>6.8854538999999999</v>
      </c>
      <c r="O6444">
        <v>6.8000000000000001E-6</v>
      </c>
      <c r="P6444">
        <f t="shared" si="440"/>
        <v>57.982211108094361</v>
      </c>
      <c r="Q6444">
        <f t="shared" si="442"/>
        <v>4</v>
      </c>
      <c r="AG6444">
        <v>7.5014146000000004</v>
      </c>
      <c r="AH6444">
        <v>0</v>
      </c>
      <c r="AI6444">
        <f t="shared" si="441"/>
        <v>63.169198612533194</v>
      </c>
      <c r="AJ6444">
        <f t="shared" si="443"/>
        <v>4</v>
      </c>
    </row>
    <row r="6445" spans="14:36" x14ac:dyDescent="0.35">
      <c r="N6445">
        <v>6.9041205999999997</v>
      </c>
      <c r="O6445">
        <v>6.4999999999999996E-6</v>
      </c>
      <c r="P6445">
        <f t="shared" si="440"/>
        <v>58.139402856933387</v>
      </c>
      <c r="Q6445">
        <f t="shared" si="442"/>
        <v>4</v>
      </c>
      <c r="AG6445">
        <v>7.5195219</v>
      </c>
      <c r="AH6445">
        <v>0</v>
      </c>
      <c r="AI6445">
        <f t="shared" si="441"/>
        <v>63.321679669910914</v>
      </c>
      <c r="AJ6445">
        <f t="shared" si="443"/>
        <v>4</v>
      </c>
    </row>
    <row r="6446" spans="14:36" x14ac:dyDescent="0.35">
      <c r="N6446">
        <v>6.9227897</v>
      </c>
      <c r="O6446">
        <v>6.9E-6</v>
      </c>
      <c r="P6446">
        <f t="shared" si="440"/>
        <v>58.296614816104025</v>
      </c>
      <c r="Q6446">
        <f t="shared" si="442"/>
        <v>4</v>
      </c>
      <c r="AG6446">
        <v>7.5376311999999999</v>
      </c>
      <c r="AH6446">
        <v>0</v>
      </c>
      <c r="AI6446">
        <f t="shared" si="441"/>
        <v>63.474177569231657</v>
      </c>
      <c r="AJ6446">
        <f t="shared" si="443"/>
        <v>4</v>
      </c>
    </row>
    <row r="6447" spans="14:36" x14ac:dyDescent="0.35">
      <c r="N6447">
        <v>6.9414610999999997</v>
      </c>
      <c r="O6447">
        <v>6.4999999999999996E-6</v>
      </c>
      <c r="P6447">
        <f t="shared" si="440"/>
        <v>58.453846143509132</v>
      </c>
      <c r="Q6447">
        <f t="shared" si="442"/>
        <v>4</v>
      </c>
      <c r="AG6447">
        <v>7.5557423999999997</v>
      </c>
      <c r="AH6447">
        <v>0</v>
      </c>
      <c r="AI6447">
        <f t="shared" si="441"/>
        <v>63.626691468398263</v>
      </c>
      <c r="AJ6447">
        <f t="shared" si="443"/>
        <v>4</v>
      </c>
    </row>
    <row r="6448" spans="14:36" x14ac:dyDescent="0.35">
      <c r="N6448">
        <v>6.9601347999999996</v>
      </c>
      <c r="O6448">
        <v>6.4999999999999996E-6</v>
      </c>
      <c r="P6448">
        <f t="shared" si="440"/>
        <v>58.611096839148708</v>
      </c>
      <c r="Q6448">
        <f t="shared" si="442"/>
        <v>4</v>
      </c>
      <c r="AG6448">
        <v>7.5738555999999999</v>
      </c>
      <c r="AH6448">
        <v>0</v>
      </c>
      <c r="AI6448">
        <f t="shared" si="441"/>
        <v>63.779222209507886</v>
      </c>
      <c r="AJ6448">
        <f t="shared" si="443"/>
        <v>4</v>
      </c>
    </row>
    <row r="6449" spans="14:36" x14ac:dyDescent="0.35">
      <c r="N6449">
        <v>6.9788107999999998</v>
      </c>
      <c r="O6449">
        <v>6.2999999999999998E-6</v>
      </c>
      <c r="P6449">
        <f t="shared" si="440"/>
        <v>58.768366903022745</v>
      </c>
      <c r="Q6449">
        <f t="shared" si="442"/>
        <v>4</v>
      </c>
      <c r="AG6449">
        <v>7.5919708000000004</v>
      </c>
      <c r="AH6449">
        <v>0</v>
      </c>
      <c r="AI6449">
        <f t="shared" si="441"/>
        <v>63.93176979256053</v>
      </c>
      <c r="AJ6449">
        <f t="shared" si="443"/>
        <v>4</v>
      </c>
    </row>
    <row r="6450" spans="14:36" x14ac:dyDescent="0.35">
      <c r="N6450">
        <v>6.9974891000000001</v>
      </c>
      <c r="O6450">
        <v>6.9E-6</v>
      </c>
      <c r="P6450">
        <f t="shared" si="440"/>
        <v>58.925656335131258</v>
      </c>
      <c r="Q6450">
        <f t="shared" si="442"/>
        <v>4</v>
      </c>
      <c r="AG6450">
        <v>7.6100878999999999</v>
      </c>
      <c r="AH6450">
        <v>0</v>
      </c>
      <c r="AI6450">
        <f t="shared" si="441"/>
        <v>64.084333375459025</v>
      </c>
      <c r="AJ6450">
        <f t="shared" si="443"/>
        <v>4</v>
      </c>
    </row>
    <row r="6451" spans="14:36" x14ac:dyDescent="0.35">
      <c r="N6451">
        <v>7.0161696999999998</v>
      </c>
      <c r="O6451">
        <v>6.4999999999999996E-6</v>
      </c>
      <c r="P6451">
        <f t="shared" si="440"/>
        <v>59.082965135474232</v>
      </c>
      <c r="Q6451">
        <f t="shared" si="442"/>
        <v>4</v>
      </c>
      <c r="AG6451">
        <v>7.6282071</v>
      </c>
      <c r="AH6451">
        <v>0</v>
      </c>
      <c r="AI6451">
        <f t="shared" si="441"/>
        <v>64.236914642397693</v>
      </c>
      <c r="AJ6451">
        <f t="shared" si="443"/>
        <v>4</v>
      </c>
    </row>
    <row r="6452" spans="14:36" x14ac:dyDescent="0.35">
      <c r="N6452">
        <v>7.0348525999999998</v>
      </c>
      <c r="O6452">
        <v>6.2999999999999998E-6</v>
      </c>
      <c r="P6452">
        <f t="shared" si="440"/>
        <v>59.240293304051676</v>
      </c>
      <c r="Q6452">
        <f t="shared" si="442"/>
        <v>4</v>
      </c>
      <c r="AG6452">
        <v>7.6463280999999998</v>
      </c>
      <c r="AH6452">
        <v>0</v>
      </c>
      <c r="AI6452">
        <f t="shared" si="441"/>
        <v>64.389511067085067</v>
      </c>
      <c r="AJ6452">
        <f t="shared" si="443"/>
        <v>4</v>
      </c>
    </row>
    <row r="6453" spans="14:36" x14ac:dyDescent="0.35">
      <c r="N6453">
        <v>7.0535376999999997</v>
      </c>
      <c r="O6453">
        <v>6.0000000000000002E-6</v>
      </c>
      <c r="P6453">
        <f t="shared" si="440"/>
        <v>59.397639998766437</v>
      </c>
      <c r="Q6453">
        <f t="shared" si="442"/>
        <v>4</v>
      </c>
      <c r="AG6453">
        <v>7.6644511</v>
      </c>
      <c r="AH6453">
        <v>0</v>
      </c>
      <c r="AI6453">
        <f t="shared" si="441"/>
        <v>64.542124333715464</v>
      </c>
      <c r="AJ6453">
        <f t="shared" si="443"/>
        <v>4</v>
      </c>
    </row>
    <row r="6454" spans="14:36" x14ac:dyDescent="0.35">
      <c r="N6454">
        <v>7.0722250999999998</v>
      </c>
      <c r="O6454">
        <v>6.6000000000000003E-6</v>
      </c>
      <c r="P6454">
        <f t="shared" si="440"/>
        <v>59.555006061715666</v>
      </c>
      <c r="Q6454">
        <f t="shared" si="442"/>
        <v>4</v>
      </c>
      <c r="AG6454">
        <v>7.6825761000000004</v>
      </c>
      <c r="AH6454">
        <v>0</v>
      </c>
      <c r="AI6454">
        <f t="shared" si="441"/>
        <v>64.694754442288883</v>
      </c>
      <c r="AJ6454">
        <f t="shared" si="443"/>
        <v>4</v>
      </c>
    </row>
    <row r="6455" spans="14:36" x14ac:dyDescent="0.35">
      <c r="N6455">
        <v>7.0909148000000002</v>
      </c>
      <c r="O6455">
        <v>6.6000000000000003E-6</v>
      </c>
      <c r="P6455">
        <f t="shared" si="440"/>
        <v>59.712391492899364</v>
      </c>
      <c r="Q6455">
        <f t="shared" si="442"/>
        <v>4</v>
      </c>
      <c r="AG6455">
        <v>7.7007029999999999</v>
      </c>
      <c r="AH6455">
        <v>0</v>
      </c>
      <c r="AI6455">
        <f t="shared" si="441"/>
        <v>64.847400550708144</v>
      </c>
      <c r="AJ6455">
        <f t="shared" si="443"/>
        <v>4</v>
      </c>
    </row>
    <row r="6456" spans="14:36" x14ac:dyDescent="0.35">
      <c r="N6456">
        <v>7.1096067999999999</v>
      </c>
      <c r="O6456">
        <v>6.4999999999999996E-6</v>
      </c>
      <c r="P6456">
        <f t="shared" si="440"/>
        <v>59.869796292317524</v>
      </c>
      <c r="Q6456">
        <f t="shared" si="442"/>
        <v>4</v>
      </c>
      <c r="AG6456">
        <v>7.7188318999999996</v>
      </c>
      <c r="AH6456">
        <v>0</v>
      </c>
      <c r="AI6456">
        <f t="shared" si="441"/>
        <v>65.000063501070443</v>
      </c>
      <c r="AJ6456">
        <f t="shared" si="443"/>
        <v>4</v>
      </c>
    </row>
    <row r="6457" spans="14:36" x14ac:dyDescent="0.35">
      <c r="N6457">
        <v>7.1283010000000004</v>
      </c>
      <c r="O6457">
        <v>6.3999999999999997E-6</v>
      </c>
      <c r="P6457">
        <f t="shared" si="440"/>
        <v>60.027219617873001</v>
      </c>
      <c r="Q6457">
        <f t="shared" si="442"/>
        <v>4</v>
      </c>
      <c r="AG6457">
        <v>1.4209228</v>
      </c>
      <c r="AH6457">
        <v>0</v>
      </c>
      <c r="AI6457">
        <f t="shared" si="441"/>
        <v>11.965550413154977</v>
      </c>
      <c r="AJ6457">
        <f t="shared" si="443"/>
        <v>2</v>
      </c>
    </row>
    <row r="6458" spans="14:36" x14ac:dyDescent="0.35">
      <c r="N6458">
        <v>7.1469974000000001</v>
      </c>
      <c r="O6458">
        <v>6.1999999999999999E-6</v>
      </c>
      <c r="P6458">
        <f t="shared" si="440"/>
        <v>60.184661469565796</v>
      </c>
      <c r="Q6458">
        <f t="shared" si="442"/>
        <v>4</v>
      </c>
      <c r="AG6458">
        <v>1.4376313999999999</v>
      </c>
      <c r="AH6458">
        <v>0</v>
      </c>
      <c r="AI6458">
        <f t="shared" si="441"/>
        <v>12.106253057685166</v>
      </c>
      <c r="AJ6458">
        <f t="shared" si="443"/>
        <v>2</v>
      </c>
    </row>
    <row r="6459" spans="14:36" x14ac:dyDescent="0.35">
      <c r="N6459">
        <v>7.1656960999999999</v>
      </c>
      <c r="O6459">
        <v>5.9000000000000003E-6</v>
      </c>
      <c r="P6459">
        <f t="shared" si="440"/>
        <v>60.34212268949306</v>
      </c>
      <c r="Q6459">
        <f t="shared" si="442"/>
        <v>4</v>
      </c>
      <c r="AG6459">
        <v>1.4482518</v>
      </c>
      <c r="AH6459">
        <v>2.309E-4</v>
      </c>
      <c r="AI6459">
        <f t="shared" si="441"/>
        <v>12.195687143483402</v>
      </c>
      <c r="AJ6459">
        <f t="shared" si="443"/>
        <v>2</v>
      </c>
    </row>
    <row r="6460" spans="14:36" x14ac:dyDescent="0.35">
      <c r="N6460">
        <v>7.1843969999999997</v>
      </c>
      <c r="O6460">
        <v>6.3999999999999997E-6</v>
      </c>
      <c r="P6460">
        <f t="shared" si="440"/>
        <v>60.499602435557634</v>
      </c>
      <c r="Q6460">
        <f t="shared" si="442"/>
        <v>4</v>
      </c>
      <c r="AG6460">
        <v>1.4711000999999999</v>
      </c>
      <c r="AH6460">
        <v>8.9999999999999996E-7</v>
      </c>
      <c r="AI6460">
        <f t="shared" si="441"/>
        <v>12.38809202677818</v>
      </c>
      <c r="AJ6460">
        <f t="shared" si="443"/>
        <v>2</v>
      </c>
    </row>
    <row r="6461" spans="14:36" x14ac:dyDescent="0.35">
      <c r="N6461">
        <v>7.2031001999999997</v>
      </c>
      <c r="O6461">
        <v>6.0000000000000002E-6</v>
      </c>
      <c r="P6461">
        <f t="shared" si="440"/>
        <v>60.657101549856677</v>
      </c>
      <c r="Q6461">
        <f t="shared" si="442"/>
        <v>4</v>
      </c>
      <c r="AG6461">
        <v>1.4878594999999999</v>
      </c>
      <c r="AH6461">
        <v>1.3999999999999999E-6</v>
      </c>
      <c r="AI6461">
        <f t="shared" si="441"/>
        <v>12.52922245666095</v>
      </c>
      <c r="AJ6461">
        <f t="shared" si="443"/>
        <v>2</v>
      </c>
    </row>
    <row r="6462" spans="14:36" x14ac:dyDescent="0.35">
      <c r="N6462">
        <v>7.2218055000000003</v>
      </c>
      <c r="O6462">
        <v>6.2999999999999998E-6</v>
      </c>
      <c r="P6462">
        <f t="shared" si="440"/>
        <v>60.814618348195893</v>
      </c>
      <c r="Q6462">
        <f t="shared" si="442"/>
        <v>4</v>
      </c>
      <c r="AG6462">
        <v>1.5046351</v>
      </c>
      <c r="AH6462">
        <v>3.8999999999999999E-6</v>
      </c>
      <c r="AI6462">
        <f t="shared" si="441"/>
        <v>12.670489306282143</v>
      </c>
      <c r="AJ6462">
        <f t="shared" si="443"/>
        <v>2</v>
      </c>
    </row>
    <row r="6463" spans="14:36" x14ac:dyDescent="0.35">
      <c r="N6463">
        <v>7.2405131000000003</v>
      </c>
      <c r="O6463">
        <v>6.4999999999999996E-6</v>
      </c>
      <c r="P6463">
        <f t="shared" si="440"/>
        <v>60.972154514769578</v>
      </c>
      <c r="Q6463">
        <f t="shared" si="442"/>
        <v>4</v>
      </c>
      <c r="AG6463">
        <v>1.5214266000000001</v>
      </c>
      <c r="AH6463">
        <v>3.4999999999999999E-6</v>
      </c>
      <c r="AI6463">
        <f t="shared" si="441"/>
        <v>12.811890049350303</v>
      </c>
      <c r="AJ6463">
        <f t="shared" si="443"/>
        <v>2</v>
      </c>
    </row>
    <row r="6464" spans="14:36" x14ac:dyDescent="0.35">
      <c r="N6464">
        <v>7.2592229000000001</v>
      </c>
      <c r="O6464">
        <v>6.8000000000000001E-6</v>
      </c>
      <c r="P6464">
        <f t="shared" si="440"/>
        <v>61.129709207480566</v>
      </c>
      <c r="Q6464">
        <f t="shared" si="442"/>
        <v>4</v>
      </c>
      <c r="AG6464">
        <v>1.5382336000000001</v>
      </c>
      <c r="AH6464">
        <v>3.4000000000000001E-6</v>
      </c>
      <c r="AI6464">
        <f t="shared" si="441"/>
        <v>12.953421317476831</v>
      </c>
      <c r="AJ6464">
        <f t="shared" si="443"/>
        <v>2</v>
      </c>
    </row>
    <row r="6465" spans="14:36" x14ac:dyDescent="0.35">
      <c r="N6465">
        <v>7.2779349</v>
      </c>
      <c r="O6465">
        <v>6.9999999999999999E-6</v>
      </c>
      <c r="P6465">
        <f t="shared" si="440"/>
        <v>61.287282426328879</v>
      </c>
      <c r="Q6465">
        <f t="shared" si="442"/>
        <v>4</v>
      </c>
      <c r="AG6465">
        <v>1.5550558000000001</v>
      </c>
      <c r="AH6465">
        <v>5.3000000000000001E-6</v>
      </c>
      <c r="AI6465">
        <f t="shared" si="441"/>
        <v>13.095080584370272</v>
      </c>
      <c r="AJ6465">
        <f t="shared" si="443"/>
        <v>2</v>
      </c>
    </row>
    <row r="6466" spans="14:36" x14ac:dyDescent="0.35">
      <c r="N6466">
        <v>7.2966490999999998</v>
      </c>
      <c r="O6466">
        <v>7.0999999999999998E-6</v>
      </c>
      <c r="P6466">
        <f t="shared" ref="P6466:P6529" si="444">N6466*$L$4</f>
        <v>61.444874171314503</v>
      </c>
      <c r="Q6466">
        <f t="shared" si="442"/>
        <v>4</v>
      </c>
      <c r="AG6466">
        <v>1.571893</v>
      </c>
      <c r="AH6466">
        <v>1.91E-5</v>
      </c>
      <c r="AI6466">
        <f t="shared" ref="AI6466:AI6529" si="445">AG6466*$L$4</f>
        <v>13.236866165836325</v>
      </c>
      <c r="AJ6466">
        <f t="shared" si="443"/>
        <v>2</v>
      </c>
    </row>
    <row r="6467" spans="14:36" x14ac:dyDescent="0.35">
      <c r="N6467">
        <v>7.3153655000000004</v>
      </c>
      <c r="O6467">
        <v>6.9E-6</v>
      </c>
      <c r="P6467">
        <f t="shared" si="444"/>
        <v>61.602484442437458</v>
      </c>
      <c r="Q6467">
        <f t="shared" ref="Q6467:Q6530" si="446">IF(P6467&lt;=9,1,IF(P6467&lt;=19,2,IF(P6467&lt;=49,3,4)))</f>
        <v>4</v>
      </c>
      <c r="AG6467">
        <v>1.5887448</v>
      </c>
      <c r="AH6467">
        <v>1.0499999999999999E-5</v>
      </c>
      <c r="AI6467">
        <f t="shared" si="445"/>
        <v>13.378774693486388</v>
      </c>
      <c r="AJ6467">
        <f t="shared" ref="AJ6467:AJ6530" si="447">IF(AI6467&lt;=9,1,IF(AI6467&lt;=19,2,IF(AI6467&lt;=49,3,4)))</f>
        <v>2</v>
      </c>
    </row>
    <row r="6468" spans="14:36" x14ac:dyDescent="0.35">
      <c r="N6468">
        <v>7.3340841000000001</v>
      </c>
      <c r="O6468">
        <v>6.4999999999999996E-6</v>
      </c>
      <c r="P6468">
        <f t="shared" si="444"/>
        <v>61.760113239697716</v>
      </c>
      <c r="Q6468">
        <f t="shared" si="446"/>
        <v>4</v>
      </c>
      <c r="AG6468">
        <v>1.6056109000000001</v>
      </c>
      <c r="AH6468">
        <v>1.5339999999999999E-4</v>
      </c>
      <c r="AI6468">
        <f t="shared" si="445"/>
        <v>13.52080364102901</v>
      </c>
      <c r="AJ6468">
        <f t="shared" si="447"/>
        <v>2</v>
      </c>
    </row>
    <row r="6469" spans="14:36" x14ac:dyDescent="0.35">
      <c r="N6469">
        <v>7.3528048999999998</v>
      </c>
      <c r="O6469">
        <v>6.4999999999999996E-6</v>
      </c>
      <c r="P6469">
        <f t="shared" si="444"/>
        <v>61.917760563095293</v>
      </c>
      <c r="Q6469">
        <f t="shared" si="446"/>
        <v>4</v>
      </c>
      <c r="AG6469">
        <v>1.6224911</v>
      </c>
      <c r="AH6469">
        <v>5.7200000000000001E-5</v>
      </c>
      <c r="AI6469">
        <f t="shared" si="445"/>
        <v>13.662951324269885</v>
      </c>
      <c r="AJ6469">
        <f t="shared" si="447"/>
        <v>2</v>
      </c>
    </row>
    <row r="6470" spans="14:36" x14ac:dyDescent="0.35">
      <c r="N6470">
        <v>7.3715278</v>
      </c>
      <c r="O6470">
        <v>6.7000000000000002E-6</v>
      </c>
      <c r="P6470">
        <f t="shared" si="444"/>
        <v>62.075425570533035</v>
      </c>
      <c r="Q6470">
        <f t="shared" si="446"/>
        <v>4</v>
      </c>
      <c r="AG6470">
        <v>1.6393850999999999</v>
      </c>
      <c r="AH6470">
        <v>3.5899999999999998E-5</v>
      </c>
      <c r="AI6470">
        <f t="shared" si="445"/>
        <v>13.805215216917563</v>
      </c>
      <c r="AJ6470">
        <f t="shared" si="447"/>
        <v>2</v>
      </c>
    </row>
    <row r="6471" spans="14:36" x14ac:dyDescent="0.35">
      <c r="N6471">
        <v>7.3902529000000001</v>
      </c>
      <c r="O6471">
        <v>6.4999999999999996E-6</v>
      </c>
      <c r="P6471">
        <f t="shared" si="444"/>
        <v>62.233109104108095</v>
      </c>
      <c r="Q6471">
        <f t="shared" si="446"/>
        <v>4</v>
      </c>
      <c r="AG6471">
        <v>1.6562927000000001</v>
      </c>
      <c r="AH6471">
        <v>7.5300000000000001E-5</v>
      </c>
      <c r="AI6471">
        <f t="shared" si="445"/>
        <v>13.947593634777746</v>
      </c>
      <c r="AJ6471">
        <f t="shared" si="447"/>
        <v>2</v>
      </c>
    </row>
    <row r="6472" spans="14:36" x14ac:dyDescent="0.35">
      <c r="N6472">
        <v>7.4089802000000002</v>
      </c>
      <c r="O6472">
        <v>6.1E-6</v>
      </c>
      <c r="P6472">
        <f t="shared" si="444"/>
        <v>62.390811163820473</v>
      </c>
      <c r="Q6472">
        <f t="shared" si="446"/>
        <v>4</v>
      </c>
      <c r="AG6472">
        <v>1.6732136</v>
      </c>
      <c r="AH6472">
        <v>8.6700000000000007E-5</v>
      </c>
      <c r="AI6472">
        <f t="shared" si="445"/>
        <v>14.090084051558977</v>
      </c>
      <c r="AJ6472">
        <f t="shared" si="447"/>
        <v>2</v>
      </c>
    </row>
    <row r="6473" spans="14:36" x14ac:dyDescent="0.35">
      <c r="N6473">
        <v>7.4277096</v>
      </c>
      <c r="O6473">
        <v>6.1999999999999999E-6</v>
      </c>
      <c r="P6473">
        <f t="shared" si="444"/>
        <v>62.548530907573017</v>
      </c>
      <c r="Q6473">
        <f t="shared" si="446"/>
        <v>4</v>
      </c>
      <c r="AG6473">
        <v>1.6901474999999999</v>
      </c>
      <c r="AH6473">
        <v>3.5899999999999998E-5</v>
      </c>
      <c r="AI6473">
        <f t="shared" si="445"/>
        <v>14.232683940969805</v>
      </c>
      <c r="AJ6473">
        <f t="shared" si="447"/>
        <v>2</v>
      </c>
    </row>
    <row r="6474" spans="14:36" x14ac:dyDescent="0.35">
      <c r="N6474">
        <v>7.4464411999999998</v>
      </c>
      <c r="O6474">
        <v>7.9000000000000006E-6</v>
      </c>
      <c r="P6474">
        <f t="shared" si="444"/>
        <v>62.706269177462872</v>
      </c>
      <c r="Q6474">
        <f t="shared" si="446"/>
        <v>4</v>
      </c>
      <c r="AG6474">
        <v>1.7070943999999999</v>
      </c>
      <c r="AH6474">
        <v>3.1900000000000003E-5</v>
      </c>
      <c r="AI6474">
        <f t="shared" si="445"/>
        <v>14.375393303010231</v>
      </c>
      <c r="AJ6474">
        <f t="shared" si="447"/>
        <v>2</v>
      </c>
    </row>
    <row r="6475" spans="14:36" x14ac:dyDescent="0.35">
      <c r="N6475">
        <v>7.4651750000000003</v>
      </c>
      <c r="O6475">
        <v>6.1999999999999999E-6</v>
      </c>
      <c r="P6475">
        <f t="shared" si="444"/>
        <v>62.864025973490051</v>
      </c>
      <c r="Q6475">
        <f t="shared" si="446"/>
        <v>4</v>
      </c>
      <c r="AG6475">
        <v>1.7240538999999999</v>
      </c>
      <c r="AH6475">
        <v>4.0800000000000002E-5</v>
      </c>
      <c r="AI6475">
        <f t="shared" si="445"/>
        <v>14.518208769291652</v>
      </c>
      <c r="AJ6475">
        <f t="shared" si="447"/>
        <v>2</v>
      </c>
    </row>
    <row r="6476" spans="14:36" x14ac:dyDescent="0.35">
      <c r="N6476">
        <v>7.4839108000000003</v>
      </c>
      <c r="O6476">
        <v>5.6999999999999996E-6</v>
      </c>
      <c r="P6476">
        <f t="shared" si="444"/>
        <v>63.021799611460239</v>
      </c>
      <c r="Q6476">
        <f t="shared" si="446"/>
        <v>4</v>
      </c>
      <c r="AG6476">
        <v>1.7410258999999999</v>
      </c>
      <c r="AH6476">
        <v>1.9700000000000001E-5</v>
      </c>
      <c r="AI6476">
        <f t="shared" si="445"/>
        <v>14.661129497716916</v>
      </c>
      <c r="AJ6476">
        <f t="shared" si="447"/>
        <v>2</v>
      </c>
    </row>
    <row r="6477" spans="14:36" x14ac:dyDescent="0.35">
      <c r="N6477">
        <v>7.5026488000000002</v>
      </c>
      <c r="O6477">
        <v>5.4999999999999999E-6</v>
      </c>
      <c r="P6477">
        <f t="shared" si="444"/>
        <v>63.179591775567744</v>
      </c>
      <c r="Q6477">
        <f t="shared" si="446"/>
        <v>4</v>
      </c>
      <c r="AG6477">
        <v>1.7580100999999999</v>
      </c>
      <c r="AH6477">
        <v>2.0999999999999999E-5</v>
      </c>
      <c r="AI6477">
        <f t="shared" si="445"/>
        <v>14.804152961994571</v>
      </c>
      <c r="AJ6477">
        <f t="shared" si="447"/>
        <v>2</v>
      </c>
    </row>
    <row r="6478" spans="14:36" x14ac:dyDescent="0.35">
      <c r="N6478">
        <v>7.5213890000000001</v>
      </c>
      <c r="O6478">
        <v>6.6000000000000003E-6</v>
      </c>
      <c r="P6478">
        <f t="shared" si="444"/>
        <v>63.337402465812566</v>
      </c>
      <c r="Q6478">
        <f t="shared" si="446"/>
        <v>4</v>
      </c>
      <c r="AG6478">
        <v>1.7750063</v>
      </c>
      <c r="AH6478">
        <v>1.8600000000000001E-5</v>
      </c>
      <c r="AI6478">
        <f t="shared" si="445"/>
        <v>14.947277477930319</v>
      </c>
      <c r="AJ6478">
        <f t="shared" si="447"/>
        <v>2</v>
      </c>
    </row>
    <row r="6479" spans="14:36" x14ac:dyDescent="0.35">
      <c r="N6479">
        <v>7.5401312999999996</v>
      </c>
      <c r="O6479">
        <v>6.0000000000000002E-6</v>
      </c>
      <c r="P6479">
        <f t="shared" si="444"/>
        <v>63.495230840097555</v>
      </c>
      <c r="Q6479">
        <f t="shared" si="446"/>
        <v>4</v>
      </c>
      <c r="AG6479">
        <v>1.7920144</v>
      </c>
      <c r="AH6479">
        <v>9.0000000000000002E-6</v>
      </c>
      <c r="AI6479">
        <f t="shared" si="445"/>
        <v>15.090502203427004</v>
      </c>
      <c r="AJ6479">
        <f t="shared" si="447"/>
        <v>2</v>
      </c>
    </row>
    <row r="6480" spans="14:36" x14ac:dyDescent="0.35">
      <c r="N6480">
        <v>7.5588756000000004</v>
      </c>
      <c r="O6480">
        <v>5.5999999999999997E-6</v>
      </c>
      <c r="P6480">
        <f t="shared" si="444"/>
        <v>63.653076056325567</v>
      </c>
      <c r="Q6480">
        <f t="shared" si="446"/>
        <v>4</v>
      </c>
      <c r="AG6480">
        <v>1.8090341999999999</v>
      </c>
      <c r="AH6480">
        <v>6.1E-6</v>
      </c>
      <c r="AI6480">
        <f t="shared" si="445"/>
        <v>15.233825454290326</v>
      </c>
      <c r="AJ6480">
        <f t="shared" si="447"/>
        <v>2</v>
      </c>
    </row>
    <row r="6481" spans="14:36" x14ac:dyDescent="0.35">
      <c r="N6481">
        <v>7.5776222000000004</v>
      </c>
      <c r="O6481">
        <v>5.4999999999999999E-6</v>
      </c>
      <c r="P6481">
        <f t="shared" si="444"/>
        <v>63.810940640788033</v>
      </c>
      <c r="Q6481">
        <f t="shared" si="446"/>
        <v>4</v>
      </c>
      <c r="AG6481">
        <v>1.8260654000000001</v>
      </c>
      <c r="AH6481">
        <v>6.9999999999999999E-6</v>
      </c>
      <c r="AI6481">
        <f t="shared" si="445"/>
        <v>15.377244704228836</v>
      </c>
      <c r="AJ6481">
        <f t="shared" si="447"/>
        <v>2</v>
      </c>
    </row>
    <row r="6482" spans="14:36" x14ac:dyDescent="0.35">
      <c r="N6482">
        <v>7.5963707999999999</v>
      </c>
      <c r="O6482">
        <v>7.9000000000000006E-6</v>
      </c>
      <c r="P6482">
        <f t="shared" si="444"/>
        <v>63.968822067193514</v>
      </c>
      <c r="Q6482">
        <f t="shared" si="446"/>
        <v>4</v>
      </c>
      <c r="AG6482">
        <v>1.843108</v>
      </c>
      <c r="AH6482">
        <v>3.8999999999999999E-6</v>
      </c>
      <c r="AI6482">
        <f t="shared" si="445"/>
        <v>15.520759953242528</v>
      </c>
      <c r="AJ6482">
        <f t="shared" si="447"/>
        <v>2</v>
      </c>
    </row>
    <row r="6483" spans="14:36" x14ac:dyDescent="0.35">
      <c r="N6483">
        <v>7.6151214999999999</v>
      </c>
      <c r="O6483">
        <v>5.8000000000000004E-6</v>
      </c>
      <c r="P6483">
        <f t="shared" si="444"/>
        <v>64.126721177639169</v>
      </c>
      <c r="Q6483">
        <f t="shared" si="446"/>
        <v>4</v>
      </c>
      <c r="AG6483">
        <v>1.8601618</v>
      </c>
      <c r="AH6483">
        <v>2.9000000000000002E-6</v>
      </c>
      <c r="AI6483">
        <f t="shared" si="445"/>
        <v>15.664369517137107</v>
      </c>
      <c r="AJ6483">
        <f t="shared" si="447"/>
        <v>2</v>
      </c>
    </row>
    <row r="6484" spans="14:36" x14ac:dyDescent="0.35">
      <c r="N6484">
        <v>7.6338742999999996</v>
      </c>
      <c r="O6484">
        <v>5.9000000000000003E-6</v>
      </c>
      <c r="P6484">
        <f t="shared" si="444"/>
        <v>64.284637972124983</v>
      </c>
      <c r="Q6484">
        <f t="shared" si="446"/>
        <v>4</v>
      </c>
      <c r="AG6484">
        <v>1.8772264999999999</v>
      </c>
      <c r="AH6484">
        <v>3.8999999999999999E-6</v>
      </c>
      <c r="AI6484">
        <f t="shared" si="445"/>
        <v>15.808070869621115</v>
      </c>
      <c r="AJ6484">
        <f t="shared" si="447"/>
        <v>2</v>
      </c>
    </row>
    <row r="6485" spans="14:36" x14ac:dyDescent="0.35">
      <c r="N6485">
        <v>7.6526291999999998</v>
      </c>
      <c r="O6485">
        <v>6.1E-6</v>
      </c>
      <c r="P6485">
        <f t="shared" si="444"/>
        <v>64.442572450650971</v>
      </c>
      <c r="Q6485">
        <f t="shared" si="446"/>
        <v>4</v>
      </c>
      <c r="AG6485">
        <v>1.8943021</v>
      </c>
      <c r="AH6485">
        <v>1.5E-6</v>
      </c>
      <c r="AI6485">
        <f t="shared" si="445"/>
        <v>15.951864010694557</v>
      </c>
      <c r="AJ6485">
        <f t="shared" si="447"/>
        <v>2</v>
      </c>
    </row>
    <row r="6486" spans="14:36" x14ac:dyDescent="0.35">
      <c r="N6486">
        <v>7.6713861999999997</v>
      </c>
      <c r="O6486">
        <v>1.03E-5</v>
      </c>
      <c r="P6486">
        <f t="shared" si="444"/>
        <v>64.600524613217118</v>
      </c>
      <c r="Q6486">
        <f t="shared" si="446"/>
        <v>4</v>
      </c>
      <c r="AG6486">
        <v>1.9113884000000001</v>
      </c>
      <c r="AH6486">
        <v>1.1000000000000001E-6</v>
      </c>
      <c r="AI6486">
        <f t="shared" si="445"/>
        <v>16.095747256163129</v>
      </c>
      <c r="AJ6486">
        <f t="shared" si="447"/>
        <v>2</v>
      </c>
    </row>
    <row r="6487" spans="14:36" x14ac:dyDescent="0.35">
      <c r="N6487">
        <v>7.6901453000000002</v>
      </c>
      <c r="O6487">
        <v>5.5999999999999997E-6</v>
      </c>
      <c r="P6487">
        <f t="shared" si="444"/>
        <v>64.758494459823439</v>
      </c>
      <c r="Q6487">
        <f t="shared" si="446"/>
        <v>4</v>
      </c>
      <c r="AG6487">
        <v>1.9284851999999999</v>
      </c>
      <c r="AH6487">
        <v>1.1999999999999999E-6</v>
      </c>
      <c r="AI6487">
        <f t="shared" si="445"/>
        <v>16.239718921832527</v>
      </c>
      <c r="AJ6487">
        <f t="shared" si="447"/>
        <v>2</v>
      </c>
    </row>
    <row r="6488" spans="14:36" x14ac:dyDescent="0.35">
      <c r="N6488">
        <v>7.7089065000000003</v>
      </c>
      <c r="O6488">
        <v>5.9000000000000003E-6</v>
      </c>
      <c r="P6488">
        <f t="shared" si="444"/>
        <v>64.916481990469919</v>
      </c>
      <c r="Q6488">
        <f t="shared" si="446"/>
        <v>4</v>
      </c>
      <c r="AG6488">
        <v>1.9455924</v>
      </c>
      <c r="AH6488">
        <v>6.9999999999999997E-7</v>
      </c>
      <c r="AI6488">
        <f t="shared" si="445"/>
        <v>16.383778165605609</v>
      </c>
      <c r="AJ6488">
        <f t="shared" si="447"/>
        <v>2</v>
      </c>
    </row>
    <row r="6489" spans="14:36" x14ac:dyDescent="0.35">
      <c r="N6489">
        <v>7.7276696999999999</v>
      </c>
      <c r="O6489">
        <v>6.9E-6</v>
      </c>
      <c r="P6489">
        <f t="shared" si="444"/>
        <v>65.074486363059407</v>
      </c>
      <c r="Q6489">
        <f t="shared" si="446"/>
        <v>4</v>
      </c>
      <c r="AG6489">
        <v>1.9627098000000001</v>
      </c>
      <c r="AH6489">
        <v>6.9999999999999997E-7</v>
      </c>
      <c r="AI6489">
        <f t="shared" si="445"/>
        <v>16.527923303288063</v>
      </c>
      <c r="AJ6489">
        <f t="shared" si="447"/>
        <v>2</v>
      </c>
    </row>
    <row r="6490" spans="14:36" x14ac:dyDescent="0.35">
      <c r="N6490">
        <v>7.746435</v>
      </c>
      <c r="O6490">
        <v>1.6399999999999999E-5</v>
      </c>
      <c r="P6490">
        <f t="shared" si="444"/>
        <v>65.232508419689069</v>
      </c>
      <c r="Q6490">
        <f t="shared" si="446"/>
        <v>4</v>
      </c>
      <c r="AG6490">
        <v>1.9798374000000001</v>
      </c>
      <c r="AH6490">
        <v>5.9999999999999997E-7</v>
      </c>
      <c r="AI6490">
        <f t="shared" si="445"/>
        <v>16.672154334879895</v>
      </c>
      <c r="AJ6490">
        <f t="shared" si="447"/>
        <v>2</v>
      </c>
    </row>
    <row r="6491" spans="14:36" x14ac:dyDescent="0.35">
      <c r="N6491">
        <v>7.7652023999999997</v>
      </c>
      <c r="O6491">
        <v>5.4E-6</v>
      </c>
      <c r="P6491">
        <f t="shared" si="444"/>
        <v>65.390548160358904</v>
      </c>
      <c r="Q6491">
        <f t="shared" si="446"/>
        <v>4</v>
      </c>
      <c r="AG6491">
        <v>1.9969749000000001</v>
      </c>
      <c r="AH6491">
        <v>3.9999999999999998E-7</v>
      </c>
      <c r="AI6491">
        <f t="shared" si="445"/>
        <v>16.81646873408965</v>
      </c>
      <c r="AJ6491">
        <f t="shared" si="447"/>
        <v>2</v>
      </c>
    </row>
    <row r="6492" spans="14:36" x14ac:dyDescent="0.35">
      <c r="N6492">
        <v>7.7839717999999998</v>
      </c>
      <c r="O6492">
        <v>6.6000000000000003E-6</v>
      </c>
      <c r="P6492">
        <f t="shared" si="444"/>
        <v>65.548604742971747</v>
      </c>
      <c r="Q6492">
        <f t="shared" si="446"/>
        <v>4</v>
      </c>
      <c r="AG6492">
        <v>2.0141224000000002</v>
      </c>
      <c r="AH6492">
        <v>2.9999999999999999E-7</v>
      </c>
      <c r="AI6492">
        <f t="shared" si="445"/>
        <v>16.960867343014481</v>
      </c>
      <c r="AJ6492">
        <f t="shared" si="447"/>
        <v>2</v>
      </c>
    </row>
    <row r="6493" spans="14:36" x14ac:dyDescent="0.35">
      <c r="N6493">
        <v>7.8027433000000004</v>
      </c>
      <c r="O6493">
        <v>9.2E-6</v>
      </c>
      <c r="P6493">
        <f t="shared" si="444"/>
        <v>65.70667900962475</v>
      </c>
      <c r="Q6493">
        <f t="shared" si="446"/>
        <v>4</v>
      </c>
      <c r="AG6493">
        <v>2.0312795000000001</v>
      </c>
      <c r="AH6493">
        <v>1.9999999999999999E-7</v>
      </c>
      <c r="AI6493">
        <f t="shared" si="445"/>
        <v>17.105346793265781</v>
      </c>
      <c r="AJ6493">
        <f t="shared" si="447"/>
        <v>2</v>
      </c>
    </row>
    <row r="6494" spans="14:36" x14ac:dyDescent="0.35">
      <c r="N6494">
        <v>7.8215168000000004</v>
      </c>
      <c r="O6494">
        <v>2.69E-5</v>
      </c>
      <c r="P6494">
        <f t="shared" si="444"/>
        <v>65.864770118220775</v>
      </c>
      <c r="Q6494">
        <f t="shared" si="446"/>
        <v>4</v>
      </c>
      <c r="AG6494">
        <v>2.0484461999999999</v>
      </c>
      <c r="AH6494">
        <v>9.9999999999999995E-8</v>
      </c>
      <c r="AI6494">
        <f t="shared" si="445"/>
        <v>17.249907084843553</v>
      </c>
      <c r="AJ6494">
        <f t="shared" si="447"/>
        <v>2</v>
      </c>
    </row>
    <row r="6495" spans="14:36" x14ac:dyDescent="0.35">
      <c r="N6495">
        <v>7.8402924000000001</v>
      </c>
      <c r="O6495">
        <v>4.4000000000000002E-6</v>
      </c>
      <c r="P6495">
        <f t="shared" si="444"/>
        <v>66.02287891085696</v>
      </c>
      <c r="Q6495">
        <f t="shared" si="446"/>
        <v>4</v>
      </c>
      <c r="AG6495">
        <v>2.0656224000000001</v>
      </c>
      <c r="AH6495">
        <v>9.9999999999999995E-8</v>
      </c>
      <c r="AI6495">
        <f t="shared" si="445"/>
        <v>17.394547375650653</v>
      </c>
      <c r="AJ6495">
        <f t="shared" si="447"/>
        <v>2</v>
      </c>
    </row>
    <row r="6496" spans="14:36" x14ac:dyDescent="0.35">
      <c r="N6496">
        <v>7.85907</v>
      </c>
      <c r="O6496">
        <v>4.7999999999999998E-6</v>
      </c>
      <c r="P6496">
        <f t="shared" si="444"/>
        <v>66.181004545436167</v>
      </c>
      <c r="Q6496">
        <f t="shared" si="446"/>
        <v>4</v>
      </c>
      <c r="AG6496">
        <v>2.082808</v>
      </c>
      <c r="AH6496">
        <v>9.9999999999999995E-8</v>
      </c>
      <c r="AI6496">
        <f t="shared" si="445"/>
        <v>17.539266823589916</v>
      </c>
      <c r="AJ6496">
        <f t="shared" si="447"/>
        <v>2</v>
      </c>
    </row>
    <row r="6497" spans="14:36" x14ac:dyDescent="0.35">
      <c r="N6497">
        <v>7.8778496000000002</v>
      </c>
      <c r="O6497">
        <v>7.1999999999999997E-6</v>
      </c>
      <c r="P6497">
        <f t="shared" si="444"/>
        <v>66.339147021958382</v>
      </c>
      <c r="Q6497">
        <f t="shared" si="446"/>
        <v>4</v>
      </c>
      <c r="AG6497">
        <v>2.1000028999999998</v>
      </c>
      <c r="AH6497">
        <v>0</v>
      </c>
      <c r="AI6497">
        <f t="shared" si="445"/>
        <v>17.684064586564201</v>
      </c>
      <c r="AJ6497">
        <f t="shared" si="447"/>
        <v>2</v>
      </c>
    </row>
    <row r="6498" spans="14:36" x14ac:dyDescent="0.35">
      <c r="N6498">
        <v>7.8966313000000001</v>
      </c>
      <c r="O6498">
        <v>5.41E-5</v>
      </c>
      <c r="P6498">
        <f t="shared" si="444"/>
        <v>66.497307182520771</v>
      </c>
      <c r="Q6498">
        <f t="shared" si="446"/>
        <v>4</v>
      </c>
      <c r="AG6498">
        <v>2.1172068999999998</v>
      </c>
      <c r="AH6498">
        <v>0</v>
      </c>
      <c r="AI6498">
        <f t="shared" si="445"/>
        <v>17.828938980379206</v>
      </c>
      <c r="AJ6498">
        <f t="shared" si="447"/>
        <v>2</v>
      </c>
    </row>
    <row r="6499" spans="14:36" x14ac:dyDescent="0.35">
      <c r="N6499">
        <v>7.9154150000000003</v>
      </c>
      <c r="O6499">
        <v>4.6999999999999999E-6</v>
      </c>
      <c r="P6499">
        <f t="shared" si="444"/>
        <v>66.655484185026168</v>
      </c>
      <c r="Q6499">
        <f t="shared" si="446"/>
        <v>4</v>
      </c>
      <c r="AG6499">
        <v>2.1344199000000001</v>
      </c>
      <c r="AH6499">
        <v>0</v>
      </c>
      <c r="AI6499">
        <f t="shared" si="445"/>
        <v>17.97388916293778</v>
      </c>
      <c r="AJ6499">
        <f t="shared" si="447"/>
        <v>2</v>
      </c>
    </row>
    <row r="6500" spans="14:36" x14ac:dyDescent="0.35">
      <c r="N6500">
        <v>7.9342006999999999</v>
      </c>
      <c r="O6500">
        <v>6.8000000000000001E-6</v>
      </c>
      <c r="P6500">
        <f t="shared" si="444"/>
        <v>66.813678029474588</v>
      </c>
      <c r="Q6500">
        <f t="shared" si="446"/>
        <v>4</v>
      </c>
      <c r="AG6500">
        <v>2.1516419</v>
      </c>
      <c r="AH6500">
        <v>0</v>
      </c>
      <c r="AI6500">
        <f t="shared" si="445"/>
        <v>18.118915134239916</v>
      </c>
      <c r="AJ6500">
        <f t="shared" si="447"/>
        <v>2</v>
      </c>
    </row>
    <row r="6501" spans="14:36" x14ac:dyDescent="0.35">
      <c r="N6501">
        <v>7.9529883999999997</v>
      </c>
      <c r="O6501">
        <v>1.52E-5</v>
      </c>
      <c r="P6501">
        <f t="shared" si="444"/>
        <v>66.971888715866015</v>
      </c>
      <c r="Q6501">
        <f t="shared" si="446"/>
        <v>4</v>
      </c>
      <c r="AG6501">
        <v>2.1688727000000001</v>
      </c>
      <c r="AH6501">
        <v>0</v>
      </c>
      <c r="AI6501">
        <f t="shared" si="445"/>
        <v>18.264015210091323</v>
      </c>
      <c r="AJ6501">
        <f t="shared" si="447"/>
        <v>2</v>
      </c>
    </row>
    <row r="6502" spans="14:36" x14ac:dyDescent="0.35">
      <c r="N6502">
        <v>7.9717780999999999</v>
      </c>
      <c r="O6502">
        <v>2.6840000000000002E-4</v>
      </c>
      <c r="P6502">
        <f t="shared" si="444"/>
        <v>67.130116244200451</v>
      </c>
      <c r="Q6502">
        <f t="shared" si="446"/>
        <v>4</v>
      </c>
      <c r="AG6502">
        <v>2.1861122000000002</v>
      </c>
      <c r="AH6502">
        <v>0</v>
      </c>
      <c r="AI6502">
        <f t="shared" si="445"/>
        <v>18.409188548394845</v>
      </c>
      <c r="AJ6502">
        <f t="shared" si="447"/>
        <v>2</v>
      </c>
    </row>
    <row r="6503" spans="14:36" x14ac:dyDescent="0.35">
      <c r="N6503">
        <v>1.4504675</v>
      </c>
      <c r="O6503">
        <v>9.9999999999999995E-8</v>
      </c>
      <c r="P6503">
        <f t="shared" si="444"/>
        <v>12.214345490052567</v>
      </c>
      <c r="Q6503">
        <f t="shared" si="446"/>
        <v>2</v>
      </c>
      <c r="AG6503">
        <v>2.2033604000000002</v>
      </c>
      <c r="AH6503">
        <v>0</v>
      </c>
      <c r="AI6503">
        <f t="shared" si="445"/>
        <v>18.554435149150478</v>
      </c>
      <c r="AJ6503">
        <f t="shared" si="447"/>
        <v>2</v>
      </c>
    </row>
    <row r="6504" spans="14:36" x14ac:dyDescent="0.35">
      <c r="N6504">
        <v>1.4679465</v>
      </c>
      <c r="O6504">
        <v>4.9999999999999998E-7</v>
      </c>
      <c r="P6504">
        <f t="shared" si="444"/>
        <v>12.361535651032135</v>
      </c>
      <c r="Q6504">
        <f t="shared" si="446"/>
        <v>2</v>
      </c>
      <c r="AG6504">
        <v>2.2206169999999998</v>
      </c>
      <c r="AH6504">
        <v>0</v>
      </c>
      <c r="AI6504">
        <f t="shared" si="445"/>
        <v>18.699752486066775</v>
      </c>
      <c r="AJ6504">
        <f t="shared" si="447"/>
        <v>2</v>
      </c>
    </row>
    <row r="6505" spans="14:36" x14ac:dyDescent="0.35">
      <c r="N6505">
        <v>1.4790566000000001</v>
      </c>
      <c r="O6505">
        <v>1.1835000000000001E-3</v>
      </c>
      <c r="P6505">
        <f t="shared" si="444"/>
        <v>12.455093486577592</v>
      </c>
      <c r="Q6505">
        <f t="shared" si="446"/>
        <v>2</v>
      </c>
      <c r="AG6505">
        <v>2.2378822</v>
      </c>
      <c r="AH6505">
        <v>0</v>
      </c>
      <c r="AI6505">
        <f t="shared" si="445"/>
        <v>18.845142243338039</v>
      </c>
      <c r="AJ6505">
        <f t="shared" si="447"/>
        <v>2</v>
      </c>
    </row>
    <row r="6506" spans="14:36" x14ac:dyDescent="0.35">
      <c r="N6506">
        <v>1.5029585000000001</v>
      </c>
      <c r="O6506">
        <v>1.5E-6</v>
      </c>
      <c r="P6506">
        <f t="shared" si="444"/>
        <v>12.656370705452671</v>
      </c>
      <c r="Q6506">
        <f t="shared" si="446"/>
        <v>2</v>
      </c>
      <c r="AG6506">
        <v>2.2551556000000001</v>
      </c>
      <c r="AH6506">
        <v>0</v>
      </c>
      <c r="AI6506">
        <f t="shared" si="445"/>
        <v>18.990601052575666</v>
      </c>
      <c r="AJ6506">
        <f t="shared" si="447"/>
        <v>2</v>
      </c>
    </row>
    <row r="6507" spans="14:36" x14ac:dyDescent="0.35">
      <c r="N6507">
        <v>1.5204907000000001</v>
      </c>
      <c r="O6507">
        <v>2.9000000000000002E-6</v>
      </c>
      <c r="P6507">
        <f t="shared" si="444"/>
        <v>12.804008862116437</v>
      </c>
      <c r="Q6507">
        <f t="shared" si="446"/>
        <v>2</v>
      </c>
      <c r="AG6507">
        <v>2.2724373999999998</v>
      </c>
      <c r="AH6507">
        <v>0</v>
      </c>
      <c r="AI6507">
        <f t="shared" si="445"/>
        <v>19.136130597973949</v>
      </c>
      <c r="AJ6507">
        <f t="shared" si="447"/>
        <v>3</v>
      </c>
    </row>
    <row r="6508" spans="14:36" x14ac:dyDescent="0.35">
      <c r="N6508">
        <v>1.5380398</v>
      </c>
      <c r="O6508">
        <v>6.9999999999999999E-6</v>
      </c>
      <c r="P6508">
        <f t="shared" si="444"/>
        <v>12.951789333198677</v>
      </c>
      <c r="Q6508">
        <f t="shared" si="446"/>
        <v>2</v>
      </c>
      <c r="AG6508">
        <v>2.2897273</v>
      </c>
      <c r="AH6508">
        <v>0</v>
      </c>
      <c r="AI6508">
        <f t="shared" si="445"/>
        <v>19.281728353241451</v>
      </c>
      <c r="AJ6508">
        <f t="shared" si="447"/>
        <v>3</v>
      </c>
    </row>
    <row r="6509" spans="14:36" x14ac:dyDescent="0.35">
      <c r="N6509">
        <v>1.5556056</v>
      </c>
      <c r="O6509">
        <v>6.6000000000000003E-6</v>
      </c>
      <c r="P6509">
        <f t="shared" si="444"/>
        <v>13.099710434505095</v>
      </c>
      <c r="Q6509">
        <f t="shared" si="446"/>
        <v>2</v>
      </c>
      <c r="AG6509">
        <v>2.3070252999999998</v>
      </c>
      <c r="AH6509">
        <v>0</v>
      </c>
      <c r="AI6509">
        <f t="shared" si="445"/>
        <v>19.427394318378155</v>
      </c>
      <c r="AJ6509">
        <f t="shared" si="447"/>
        <v>3</v>
      </c>
    </row>
    <row r="6510" spans="14:36" x14ac:dyDescent="0.35">
      <c r="N6510">
        <v>1.5731876</v>
      </c>
      <c r="O6510">
        <v>7.7000000000000008E-6</v>
      </c>
      <c r="P6510">
        <f t="shared" si="444"/>
        <v>13.247767955549934</v>
      </c>
      <c r="Q6510">
        <f t="shared" si="446"/>
        <v>2</v>
      </c>
      <c r="AG6510">
        <v>2.3243312</v>
      </c>
      <c r="AH6510">
        <v>0</v>
      </c>
      <c r="AI6510">
        <f t="shared" si="445"/>
        <v>19.573126809189777</v>
      </c>
      <c r="AJ6510">
        <f t="shared" si="447"/>
        <v>3</v>
      </c>
    </row>
    <row r="6511" spans="14:36" x14ac:dyDescent="0.35">
      <c r="N6511">
        <v>1.5907855</v>
      </c>
      <c r="O6511">
        <v>1.2E-5</v>
      </c>
      <c r="P6511">
        <f t="shared" si="444"/>
        <v>13.395959370041741</v>
      </c>
      <c r="Q6511">
        <f t="shared" si="446"/>
        <v>2</v>
      </c>
      <c r="AG6511">
        <v>2.3416451</v>
      </c>
      <c r="AH6511">
        <v>0</v>
      </c>
      <c r="AI6511">
        <f t="shared" si="445"/>
        <v>19.718926667773456</v>
      </c>
      <c r="AJ6511">
        <f t="shared" si="447"/>
        <v>3</v>
      </c>
    </row>
    <row r="6512" spans="14:36" x14ac:dyDescent="0.35">
      <c r="N6512">
        <v>1.6083989999999999</v>
      </c>
      <c r="O6512">
        <v>3.7100000000000001E-5</v>
      </c>
      <c r="P6512">
        <f t="shared" si="444"/>
        <v>13.544282151689064</v>
      </c>
      <c r="Q6512">
        <f t="shared" si="446"/>
        <v>2</v>
      </c>
      <c r="AG6512">
        <v>2.3589669</v>
      </c>
      <c r="AH6512">
        <v>0</v>
      </c>
      <c r="AI6512">
        <f t="shared" si="445"/>
        <v>19.864793052032041</v>
      </c>
      <c r="AJ6512">
        <f t="shared" si="447"/>
        <v>3</v>
      </c>
    </row>
    <row r="6513" spans="14:36" x14ac:dyDescent="0.35">
      <c r="N6513">
        <v>1.6260277999999999</v>
      </c>
      <c r="O6513">
        <v>2.76E-5</v>
      </c>
      <c r="P6513">
        <f t="shared" si="444"/>
        <v>13.692733774200454</v>
      </c>
      <c r="Q6513">
        <f t="shared" si="446"/>
        <v>2</v>
      </c>
      <c r="AG6513">
        <v>2.3762964000000002</v>
      </c>
      <c r="AH6513">
        <v>0</v>
      </c>
      <c r="AI6513">
        <f t="shared" si="445"/>
        <v>20.010724277771239</v>
      </c>
      <c r="AJ6513">
        <f t="shared" si="447"/>
        <v>3</v>
      </c>
    </row>
    <row r="6514" spans="14:36" x14ac:dyDescent="0.35">
      <c r="N6514">
        <v>1.6436717000000001</v>
      </c>
      <c r="O6514">
        <v>9.6369999999999995E-4</v>
      </c>
      <c r="P6514">
        <f t="shared" si="444"/>
        <v>13.841312553381607</v>
      </c>
      <c r="Q6514">
        <f t="shared" si="446"/>
        <v>2</v>
      </c>
      <c r="AG6514">
        <v>2.3936335999999998</v>
      </c>
      <c r="AH6514">
        <v>0</v>
      </c>
      <c r="AI6514">
        <f t="shared" si="445"/>
        <v>20.156720344991037</v>
      </c>
      <c r="AJ6514">
        <f t="shared" si="447"/>
        <v>3</v>
      </c>
    </row>
    <row r="6515" spans="14:36" x14ac:dyDescent="0.35">
      <c r="N6515">
        <v>1.6613302000000001</v>
      </c>
      <c r="O6515">
        <v>1.7479999999999999E-4</v>
      </c>
      <c r="P6515">
        <f t="shared" si="444"/>
        <v>13.99001427874677</v>
      </c>
      <c r="Q6515">
        <f t="shared" si="446"/>
        <v>2</v>
      </c>
      <c r="AG6515">
        <v>2.4109783</v>
      </c>
      <c r="AH6515">
        <v>0</v>
      </c>
      <c r="AI6515">
        <f t="shared" si="445"/>
        <v>20.302779569497151</v>
      </c>
      <c r="AJ6515">
        <f t="shared" si="447"/>
        <v>3</v>
      </c>
    </row>
    <row r="6516" spans="14:36" x14ac:dyDescent="0.35">
      <c r="N6516">
        <v>1.6790031999999999</v>
      </c>
      <c r="O6516">
        <v>1.46E-4</v>
      </c>
      <c r="P6516">
        <f t="shared" si="444"/>
        <v>14.13883810819879</v>
      </c>
      <c r="Q6516">
        <f t="shared" si="446"/>
        <v>2</v>
      </c>
      <c r="AG6516">
        <v>2.4283307000000001</v>
      </c>
      <c r="AH6516">
        <v>0</v>
      </c>
      <c r="AI6516">
        <f t="shared" si="445"/>
        <v>20.448903635483866</v>
      </c>
      <c r="AJ6516">
        <f t="shared" si="447"/>
        <v>3</v>
      </c>
    </row>
    <row r="6517" spans="14:36" x14ac:dyDescent="0.35">
      <c r="N6517">
        <v>1.6966904</v>
      </c>
      <c r="O6517">
        <v>3.4709999999999998E-4</v>
      </c>
      <c r="P6517">
        <f t="shared" si="444"/>
        <v>14.287781515446218</v>
      </c>
      <c r="Q6517">
        <f t="shared" si="446"/>
        <v>2</v>
      </c>
      <c r="AG6517">
        <v>2.4456904000000002</v>
      </c>
      <c r="AH6517">
        <v>0</v>
      </c>
      <c r="AI6517">
        <f t="shared" si="445"/>
        <v>20.595089174562588</v>
      </c>
      <c r="AJ6517">
        <f t="shared" si="447"/>
        <v>3</v>
      </c>
    </row>
    <row r="6518" spans="14:36" x14ac:dyDescent="0.35">
      <c r="N6518">
        <v>1.7143915000000001</v>
      </c>
      <c r="O6518">
        <v>6.0210000000000005E-4</v>
      </c>
      <c r="P6518">
        <f t="shared" si="444"/>
        <v>14.4368419741976</v>
      </c>
      <c r="Q6518">
        <f t="shared" si="446"/>
        <v>2</v>
      </c>
      <c r="AG6518">
        <v>2.4630576</v>
      </c>
      <c r="AH6518">
        <v>0</v>
      </c>
      <c r="AI6518">
        <f t="shared" si="445"/>
        <v>20.741337870927616</v>
      </c>
      <c r="AJ6518">
        <f t="shared" si="447"/>
        <v>3</v>
      </c>
    </row>
    <row r="6519" spans="14:36" x14ac:dyDescent="0.35">
      <c r="N6519">
        <v>1.7321063999999999</v>
      </c>
      <c r="O6519">
        <v>3.3550000000000002E-4</v>
      </c>
      <c r="P6519">
        <f t="shared" si="444"/>
        <v>14.586018642355784</v>
      </c>
      <c r="Q6519">
        <f t="shared" si="446"/>
        <v>2</v>
      </c>
      <c r="AG6519">
        <v>2.4804320999999998</v>
      </c>
      <c r="AH6519">
        <v>0</v>
      </c>
      <c r="AI6519">
        <f t="shared" si="445"/>
        <v>20.887648040384647</v>
      </c>
      <c r="AJ6519">
        <f t="shared" si="447"/>
        <v>3</v>
      </c>
    </row>
    <row r="6520" spans="14:36" x14ac:dyDescent="0.35">
      <c r="N6520">
        <v>1.7498347000000001</v>
      </c>
      <c r="O6520">
        <v>3.1470000000000001E-4</v>
      </c>
      <c r="P6520">
        <f t="shared" si="444"/>
        <v>14.73530815153217</v>
      </c>
      <c r="Q6520">
        <f t="shared" si="446"/>
        <v>2</v>
      </c>
      <c r="AG6520">
        <v>2.4978137999999999</v>
      </c>
      <c r="AH6520">
        <v>0</v>
      </c>
      <c r="AI6520">
        <f t="shared" si="445"/>
        <v>21.034018840836534</v>
      </c>
      <c r="AJ6520">
        <f t="shared" si="447"/>
        <v>3</v>
      </c>
    </row>
    <row r="6521" spans="14:36" x14ac:dyDescent="0.35">
      <c r="N6521">
        <v>1.7675761999999999</v>
      </c>
      <c r="O6521">
        <v>4.3110000000000002E-4</v>
      </c>
      <c r="P6521">
        <f t="shared" si="444"/>
        <v>14.884708817532454</v>
      </c>
      <c r="Q6521">
        <f t="shared" si="446"/>
        <v>2</v>
      </c>
      <c r="AG6521">
        <v>2.5152027000000001</v>
      </c>
      <c r="AH6521">
        <v>0</v>
      </c>
      <c r="AI6521">
        <f t="shared" si="445"/>
        <v>21.180450272283277</v>
      </c>
      <c r="AJ6521">
        <f t="shared" si="447"/>
        <v>3</v>
      </c>
    </row>
    <row r="6522" spans="14:36" x14ac:dyDescent="0.35">
      <c r="N6522">
        <v>1.7853307</v>
      </c>
      <c r="O6522">
        <v>2.2680000000000001E-4</v>
      </c>
      <c r="P6522">
        <f t="shared" si="444"/>
        <v>15.034218956162336</v>
      </c>
      <c r="Q6522">
        <f t="shared" si="446"/>
        <v>2</v>
      </c>
      <c r="AG6522">
        <v>2.5325986999999999</v>
      </c>
      <c r="AH6522">
        <v>0</v>
      </c>
      <c r="AI6522">
        <f t="shared" si="445"/>
        <v>21.326941492627718</v>
      </c>
      <c r="AJ6522">
        <f t="shared" si="447"/>
        <v>3</v>
      </c>
    </row>
    <row r="6523" spans="14:36" x14ac:dyDescent="0.35">
      <c r="N6523">
        <v>1.8030980999999999</v>
      </c>
      <c r="O6523">
        <v>4.1060000000000001E-4</v>
      </c>
      <c r="P6523">
        <f t="shared" si="444"/>
        <v>15.183837725324665</v>
      </c>
      <c r="Q6523">
        <f t="shared" si="446"/>
        <v>2</v>
      </c>
      <c r="AG6523">
        <v>2.5500018</v>
      </c>
      <c r="AH6523">
        <v>0</v>
      </c>
      <c r="AI6523">
        <f t="shared" si="445"/>
        <v>21.473492501869867</v>
      </c>
      <c r="AJ6523">
        <f t="shared" si="447"/>
        <v>3</v>
      </c>
    </row>
    <row r="6524" spans="14:36" x14ac:dyDescent="0.35">
      <c r="N6524">
        <v>1.820878</v>
      </c>
      <c r="O6524">
        <v>3.2259999999999998E-4</v>
      </c>
      <c r="P6524">
        <f t="shared" si="444"/>
        <v>15.333561756630838</v>
      </c>
      <c r="Q6524">
        <f t="shared" si="446"/>
        <v>2</v>
      </c>
      <c r="AG6524">
        <v>2.5674117999999999</v>
      </c>
      <c r="AH6524">
        <v>0</v>
      </c>
      <c r="AI6524">
        <f t="shared" si="445"/>
        <v>21.620101615815415</v>
      </c>
      <c r="AJ6524">
        <f t="shared" si="447"/>
        <v>3</v>
      </c>
    </row>
    <row r="6525" spans="14:36" x14ac:dyDescent="0.35">
      <c r="N6525">
        <v>1.8386704</v>
      </c>
      <c r="O6525">
        <v>2.085E-4</v>
      </c>
      <c r="P6525">
        <f t="shared" si="444"/>
        <v>15.483391050080854</v>
      </c>
      <c r="Q6525">
        <f t="shared" si="446"/>
        <v>2</v>
      </c>
      <c r="AG6525">
        <v>2.5848287999999999</v>
      </c>
      <c r="AH6525">
        <v>0</v>
      </c>
      <c r="AI6525">
        <f t="shared" si="445"/>
        <v>21.766769676561516</v>
      </c>
      <c r="AJ6525">
        <f t="shared" si="447"/>
        <v>3</v>
      </c>
    </row>
    <row r="6526" spans="14:36" x14ac:dyDescent="0.35">
      <c r="N6526">
        <v>1.8564749</v>
      </c>
      <c r="O6526">
        <v>2.22E-4</v>
      </c>
      <c r="P6526">
        <f t="shared" si="444"/>
        <v>15.63332223728611</v>
      </c>
      <c r="Q6526">
        <f t="shared" si="446"/>
        <v>2</v>
      </c>
      <c r="AG6526">
        <v>2.6022525999999999</v>
      </c>
      <c r="AH6526">
        <v>0</v>
      </c>
      <c r="AI6526">
        <f t="shared" si="445"/>
        <v>21.913494999913866</v>
      </c>
      <c r="AJ6526">
        <f t="shared" si="447"/>
        <v>3</v>
      </c>
    </row>
    <row r="6527" spans="14:36" x14ac:dyDescent="0.35">
      <c r="N6527">
        <v>1.8742915</v>
      </c>
      <c r="O6527">
        <v>2.288E-4</v>
      </c>
      <c r="P6527">
        <f t="shared" si="444"/>
        <v>15.783355318246608</v>
      </c>
      <c r="Q6527">
        <f t="shared" si="446"/>
        <v>2</v>
      </c>
      <c r="AG6527">
        <v>2.6196831999999999</v>
      </c>
      <c r="AH6527">
        <v>0</v>
      </c>
      <c r="AI6527">
        <f t="shared" si="445"/>
        <v>22.06027758587247</v>
      </c>
      <c r="AJ6527">
        <f t="shared" si="447"/>
        <v>3</v>
      </c>
    </row>
    <row r="6528" spans="14:36" x14ac:dyDescent="0.35">
      <c r="N6528">
        <v>1.89212</v>
      </c>
      <c r="O6528">
        <v>1.5899999999999999E-4</v>
      </c>
      <c r="P6528">
        <f t="shared" si="444"/>
        <v>15.933488608768045</v>
      </c>
      <c r="Q6528">
        <f t="shared" si="446"/>
        <v>2</v>
      </c>
      <c r="AG6528">
        <v>2.6371205999999998</v>
      </c>
      <c r="AH6528">
        <v>0</v>
      </c>
      <c r="AI6528">
        <f t="shared" si="445"/>
        <v>22.207117434437322</v>
      </c>
      <c r="AJ6528">
        <f t="shared" si="447"/>
        <v>3</v>
      </c>
    </row>
    <row r="6529" spans="14:36" x14ac:dyDescent="0.35">
      <c r="N6529">
        <v>1.9099600999999999</v>
      </c>
      <c r="O6529">
        <v>1.6789999999999999E-4</v>
      </c>
      <c r="P6529">
        <f t="shared" si="444"/>
        <v>16.083719582558967</v>
      </c>
      <c r="Q6529">
        <f t="shared" si="446"/>
        <v>2</v>
      </c>
      <c r="AG6529">
        <v>2.6545646999999999</v>
      </c>
      <c r="AH6529">
        <v>0</v>
      </c>
      <c r="AI6529">
        <f t="shared" si="445"/>
        <v>22.354013703511278</v>
      </c>
      <c r="AJ6529">
        <f t="shared" si="447"/>
        <v>3</v>
      </c>
    </row>
    <row r="6530" spans="14:36" x14ac:dyDescent="0.35">
      <c r="N6530">
        <v>1.9278116999999999</v>
      </c>
      <c r="O6530">
        <v>2.198E-4</v>
      </c>
      <c r="P6530">
        <f t="shared" ref="P6530:P6593" si="448">N6530*$L$4</f>
        <v>16.234047397522229</v>
      </c>
      <c r="Q6530">
        <f t="shared" si="446"/>
        <v>2</v>
      </c>
      <c r="AG6530">
        <v>2.6720153999999998</v>
      </c>
      <c r="AH6530">
        <v>0</v>
      </c>
      <c r="AI6530">
        <f t="shared" ref="AI6530:AI6593" si="449">AG6530*$L$4</f>
        <v>22.500965550997183</v>
      </c>
      <c r="AJ6530">
        <f t="shared" si="447"/>
        <v>3</v>
      </c>
    </row>
    <row r="6531" spans="14:36" x14ac:dyDescent="0.35">
      <c r="N6531">
        <v>1.9456746</v>
      </c>
      <c r="O6531">
        <v>1.132E-4</v>
      </c>
      <c r="P6531">
        <f t="shared" si="448"/>
        <v>16.384470369463525</v>
      </c>
      <c r="Q6531">
        <f t="shared" ref="Q6531:Q6594" si="450">IF(P6531&lt;=9,1,IF(P6531&lt;=19,2,IF(P6531&lt;=49,3,4)))</f>
        <v>2</v>
      </c>
      <c r="AG6531">
        <v>2.6894726000000002</v>
      </c>
      <c r="AH6531">
        <v>0</v>
      </c>
      <c r="AI6531">
        <f t="shared" si="449"/>
        <v>22.64797213479789</v>
      </c>
      <c r="AJ6531">
        <f t="shared" ref="AJ6531:AJ6594" si="451">IF(AI6531&lt;=9,1,IF(AI6531&lt;=19,2,IF(AI6531&lt;=49,3,4)))</f>
        <v>3</v>
      </c>
    </row>
    <row r="6532" spans="14:36" x14ac:dyDescent="0.35">
      <c r="N6532">
        <v>1.9635488000000001</v>
      </c>
      <c r="O6532">
        <v>1.2540000000000001E-4</v>
      </c>
      <c r="P6532">
        <f t="shared" si="448"/>
        <v>16.534988498382855</v>
      </c>
      <c r="Q6532">
        <f t="shared" si="450"/>
        <v>2</v>
      </c>
      <c r="AG6532">
        <v>2.7069364</v>
      </c>
      <c r="AH6532">
        <v>0</v>
      </c>
      <c r="AI6532">
        <f t="shared" si="449"/>
        <v>22.795034297010538</v>
      </c>
      <c r="AJ6532">
        <f t="shared" si="451"/>
        <v>3</v>
      </c>
    </row>
    <row r="6533" spans="14:36" x14ac:dyDescent="0.35">
      <c r="N6533">
        <v>1.9814339000000001</v>
      </c>
      <c r="O6533">
        <v>1.5789999999999999E-4</v>
      </c>
      <c r="P6533">
        <f t="shared" si="448"/>
        <v>16.685598415891615</v>
      </c>
      <c r="Q6533">
        <f t="shared" si="450"/>
        <v>2</v>
      </c>
      <c r="AG6533">
        <v>2.7244066</v>
      </c>
      <c r="AH6533">
        <v>0</v>
      </c>
      <c r="AI6533">
        <f t="shared" si="449"/>
        <v>22.942150353440837</v>
      </c>
      <c r="AJ6533">
        <f t="shared" si="451"/>
        <v>3</v>
      </c>
    </row>
    <row r="6534" spans="14:36" x14ac:dyDescent="0.35">
      <c r="N6534">
        <v>1.9993299</v>
      </c>
      <c r="O6534">
        <v>1.0280000000000001E-4</v>
      </c>
      <c r="P6534">
        <f t="shared" si="448"/>
        <v>16.836300121989808</v>
      </c>
      <c r="Q6534">
        <f t="shared" si="450"/>
        <v>2</v>
      </c>
      <c r="AG6534">
        <v>2.7418833</v>
      </c>
      <c r="AH6534">
        <v>0</v>
      </c>
      <c r="AI6534">
        <f t="shared" si="449"/>
        <v>23.089321146185938</v>
      </c>
      <c r="AJ6534">
        <f t="shared" si="451"/>
        <v>3</v>
      </c>
    </row>
    <row r="6535" spans="14:36" x14ac:dyDescent="0.35">
      <c r="N6535">
        <v>2.0172367000000002</v>
      </c>
      <c r="O6535">
        <v>1.176E-4</v>
      </c>
      <c r="P6535">
        <f t="shared" si="448"/>
        <v>16.987092774580283</v>
      </c>
      <c r="Q6535">
        <f t="shared" si="450"/>
        <v>2</v>
      </c>
      <c r="AG6535">
        <v>2.7593662999999999</v>
      </c>
      <c r="AH6535">
        <v>0</v>
      </c>
      <c r="AI6535">
        <f t="shared" si="449"/>
        <v>23.236544991051534</v>
      </c>
      <c r="AJ6535">
        <f t="shared" si="451"/>
        <v>3</v>
      </c>
    </row>
    <row r="6536" spans="14:36" x14ac:dyDescent="0.35">
      <c r="N6536">
        <v>2.0351539999999999</v>
      </c>
      <c r="O6536">
        <v>1.2239999999999999E-4</v>
      </c>
      <c r="P6536">
        <f t="shared" si="448"/>
        <v>17.137973847371583</v>
      </c>
      <c r="Q6536">
        <f t="shared" si="450"/>
        <v>2</v>
      </c>
      <c r="AG6536">
        <v>2.7768556000000002</v>
      </c>
      <c r="AH6536">
        <v>0</v>
      </c>
      <c r="AI6536">
        <f t="shared" si="449"/>
        <v>23.383821888037627</v>
      </c>
      <c r="AJ6536">
        <f t="shared" si="451"/>
        <v>3</v>
      </c>
    </row>
    <row r="6537" spans="14:36" x14ac:dyDescent="0.35">
      <c r="N6537">
        <v>2.0530818000000002</v>
      </c>
      <c r="O6537">
        <v>9.1199999999999994E-5</v>
      </c>
      <c r="P6537">
        <f t="shared" si="448"/>
        <v>17.288943340363716</v>
      </c>
      <c r="Q6537">
        <f t="shared" si="450"/>
        <v>2</v>
      </c>
      <c r="AG6537">
        <v>2.7943511000000001</v>
      </c>
      <c r="AH6537">
        <v>0</v>
      </c>
      <c r="AI6537">
        <f t="shared" si="449"/>
        <v>23.531150995047067</v>
      </c>
      <c r="AJ6537">
        <f t="shared" si="451"/>
        <v>3</v>
      </c>
    </row>
    <row r="6538" spans="14:36" x14ac:dyDescent="0.35">
      <c r="N6538">
        <v>2.0710199</v>
      </c>
      <c r="O6538">
        <v>9.0000000000000006E-5</v>
      </c>
      <c r="P6538">
        <f t="shared" si="448"/>
        <v>17.439999569362374</v>
      </c>
      <c r="Q6538">
        <f t="shared" si="450"/>
        <v>2</v>
      </c>
      <c r="AG6538">
        <v>2.8118528999999999</v>
      </c>
      <c r="AH6538">
        <v>0</v>
      </c>
      <c r="AI6538">
        <f t="shared" si="449"/>
        <v>23.678533154177003</v>
      </c>
      <c r="AJ6538">
        <f t="shared" si="451"/>
        <v>3</v>
      </c>
    </row>
    <row r="6539" spans="14:36" x14ac:dyDescent="0.35">
      <c r="N6539">
        <v>2.0889681000000002</v>
      </c>
      <c r="O6539">
        <v>1.0069999999999999E-4</v>
      </c>
      <c r="P6539">
        <f t="shared" si="448"/>
        <v>17.591140850173261</v>
      </c>
      <c r="Q6539">
        <f t="shared" si="450"/>
        <v>2</v>
      </c>
      <c r="AG6539">
        <v>2.8293607999999999</v>
      </c>
      <c r="AH6539">
        <v>0</v>
      </c>
      <c r="AI6539">
        <f t="shared" si="449"/>
        <v>23.825966681233137</v>
      </c>
      <c r="AJ6539">
        <f t="shared" si="451"/>
        <v>3</v>
      </c>
    </row>
    <row r="6540" spans="14:36" x14ac:dyDescent="0.35">
      <c r="N6540">
        <v>2.1069263999999999</v>
      </c>
      <c r="O6540">
        <v>8.0099999999999995E-5</v>
      </c>
      <c r="P6540">
        <f t="shared" si="448"/>
        <v>17.742367182796368</v>
      </c>
      <c r="Q6540">
        <f t="shared" si="450"/>
        <v>2</v>
      </c>
      <c r="AG6540">
        <v>2.8468748000000001</v>
      </c>
      <c r="AH6540">
        <v>0</v>
      </c>
      <c r="AI6540">
        <f t="shared" si="449"/>
        <v>23.973451576215467</v>
      </c>
      <c r="AJ6540">
        <f t="shared" si="451"/>
        <v>3</v>
      </c>
    </row>
    <row r="6541" spans="14:36" x14ac:dyDescent="0.35">
      <c r="N6541">
        <v>2.1248947</v>
      </c>
      <c r="O6541">
        <v>8.6399999999999999E-5</v>
      </c>
      <c r="P6541">
        <f t="shared" si="448"/>
        <v>17.893677725134555</v>
      </c>
      <c r="Q6541">
        <f t="shared" si="450"/>
        <v>2</v>
      </c>
      <c r="AG6541">
        <v>2.8643947999999999</v>
      </c>
      <c r="AH6541">
        <v>0</v>
      </c>
      <c r="AI6541">
        <f t="shared" si="449"/>
        <v>24.120986997026836</v>
      </c>
      <c r="AJ6541">
        <f t="shared" si="451"/>
        <v>3</v>
      </c>
    </row>
    <row r="6542" spans="14:36" x14ac:dyDescent="0.35">
      <c r="N6542">
        <v>2.1428726999999999</v>
      </c>
      <c r="O6542">
        <v>9.0000000000000006E-5</v>
      </c>
      <c r="P6542">
        <f t="shared" si="448"/>
        <v>18.045069950896359</v>
      </c>
      <c r="Q6542">
        <f t="shared" si="450"/>
        <v>2</v>
      </c>
      <c r="AG6542">
        <v>2.8819208999999999</v>
      </c>
      <c r="AH6542">
        <v>0</v>
      </c>
      <c r="AI6542">
        <f t="shared" si="449"/>
        <v>24.268573785764406</v>
      </c>
      <c r="AJ6542">
        <f t="shared" si="451"/>
        <v>3</v>
      </c>
    </row>
    <row r="6543" spans="14:36" x14ac:dyDescent="0.35">
      <c r="N6543">
        <v>2.1608603999999998</v>
      </c>
      <c r="O6543">
        <v>6.4700000000000001E-5</v>
      </c>
      <c r="P6543">
        <f t="shared" si="448"/>
        <v>18.196543860081789</v>
      </c>
      <c r="Q6543">
        <f t="shared" si="450"/>
        <v>2</v>
      </c>
      <c r="AG6543">
        <v>2.8994529999999998</v>
      </c>
      <c r="AH6543">
        <v>0</v>
      </c>
      <c r="AI6543">
        <f t="shared" si="449"/>
        <v>24.416211100331022</v>
      </c>
      <c r="AJ6543">
        <f t="shared" si="451"/>
        <v>3</v>
      </c>
    </row>
    <row r="6544" spans="14:36" x14ac:dyDescent="0.35">
      <c r="N6544">
        <v>2.1788577</v>
      </c>
      <c r="O6544">
        <v>7.5500000000000006E-5</v>
      </c>
      <c r="P6544">
        <f t="shared" si="448"/>
        <v>18.348098610593695</v>
      </c>
      <c r="Q6544">
        <f t="shared" si="450"/>
        <v>2</v>
      </c>
      <c r="AG6544">
        <v>2.9169909000000001</v>
      </c>
      <c r="AH6544">
        <v>0</v>
      </c>
      <c r="AI6544">
        <f t="shared" si="449"/>
        <v>24.563897256532382</v>
      </c>
      <c r="AJ6544">
        <f t="shared" si="451"/>
        <v>3</v>
      </c>
    </row>
    <row r="6545" spans="14:36" x14ac:dyDescent="0.35">
      <c r="N6545">
        <v>2.1968643999999999</v>
      </c>
      <c r="O6545">
        <v>7.9200000000000001E-5</v>
      </c>
      <c r="P6545">
        <f t="shared" si="448"/>
        <v>18.499732518237767</v>
      </c>
      <c r="Q6545">
        <f t="shared" si="450"/>
        <v>2</v>
      </c>
      <c r="AG6545">
        <v>2.9345348000000002</v>
      </c>
      <c r="AH6545">
        <v>0</v>
      </c>
      <c r="AI6545">
        <f t="shared" si="449"/>
        <v>24.711633938562784</v>
      </c>
      <c r="AJ6545">
        <f t="shared" si="451"/>
        <v>3</v>
      </c>
    </row>
    <row r="6546" spans="14:36" x14ac:dyDescent="0.35">
      <c r="N6546">
        <v>2.2148805</v>
      </c>
      <c r="O6546">
        <v>5.9799999999999997E-5</v>
      </c>
      <c r="P6546">
        <f t="shared" si="448"/>
        <v>18.651445583014013</v>
      </c>
      <c r="Q6546">
        <f t="shared" si="450"/>
        <v>2</v>
      </c>
      <c r="AG6546">
        <v>2.9520844999999998</v>
      </c>
      <c r="AH6546">
        <v>0</v>
      </c>
      <c r="AI6546">
        <f t="shared" si="449"/>
        <v>24.859419462227926</v>
      </c>
      <c r="AJ6546">
        <f t="shared" si="451"/>
        <v>3</v>
      </c>
    </row>
    <row r="6547" spans="14:36" x14ac:dyDescent="0.35">
      <c r="N6547">
        <v>2.2329058000000002</v>
      </c>
      <c r="O6547">
        <v>6.9300000000000004E-5</v>
      </c>
      <c r="P6547">
        <f t="shared" si="448"/>
        <v>18.803236120728126</v>
      </c>
      <c r="Q6547">
        <f t="shared" si="450"/>
        <v>2</v>
      </c>
      <c r="AG6547">
        <v>2.9696399000000002</v>
      </c>
      <c r="AH6547">
        <v>0</v>
      </c>
      <c r="AI6547">
        <f t="shared" si="449"/>
        <v>25.007252985430672</v>
      </c>
      <c r="AJ6547">
        <f t="shared" si="451"/>
        <v>3</v>
      </c>
    </row>
    <row r="6548" spans="14:36" x14ac:dyDescent="0.35">
      <c r="N6548">
        <v>2.2509402999999999</v>
      </c>
      <c r="O6548">
        <v>6.4700000000000001E-5</v>
      </c>
      <c r="P6548">
        <f t="shared" si="448"/>
        <v>18.955104131380104</v>
      </c>
      <c r="Q6548">
        <f t="shared" si="450"/>
        <v>2</v>
      </c>
      <c r="AG6548">
        <v>2.9872011000000001</v>
      </c>
      <c r="AH6548">
        <v>0</v>
      </c>
      <c r="AI6548">
        <f t="shared" si="449"/>
        <v>25.15513535026815</v>
      </c>
      <c r="AJ6548">
        <f t="shared" si="451"/>
        <v>3</v>
      </c>
    </row>
    <row r="6549" spans="14:36" x14ac:dyDescent="0.35">
      <c r="N6549">
        <v>2.2689838</v>
      </c>
      <c r="O6549">
        <v>5.7800000000000002E-5</v>
      </c>
      <c r="P6549">
        <f t="shared" si="448"/>
        <v>19.107047930775654</v>
      </c>
      <c r="Q6549">
        <f t="shared" si="450"/>
        <v>3</v>
      </c>
      <c r="AG6549">
        <v>3.0047679999999999</v>
      </c>
      <c r="AH6549">
        <v>0</v>
      </c>
      <c r="AI6549">
        <f t="shared" si="449"/>
        <v>25.303065714643225</v>
      </c>
      <c r="AJ6549">
        <f t="shared" si="451"/>
        <v>3</v>
      </c>
    </row>
    <row r="6550" spans="14:36" x14ac:dyDescent="0.35">
      <c r="N6550">
        <v>2.2870362000000002</v>
      </c>
      <c r="O6550">
        <v>6.2899999999999997E-5</v>
      </c>
      <c r="P6550">
        <f t="shared" si="448"/>
        <v>19.259066676817621</v>
      </c>
      <c r="Q6550">
        <f t="shared" si="450"/>
        <v>3</v>
      </c>
      <c r="AG6550">
        <v>3.0223406000000002</v>
      </c>
      <c r="AH6550">
        <v>0</v>
      </c>
      <c r="AI6550">
        <f t="shared" si="449"/>
        <v>25.451044078555896</v>
      </c>
      <c r="AJ6550">
        <f t="shared" si="451"/>
        <v>3</v>
      </c>
    </row>
    <row r="6551" spans="14:36" x14ac:dyDescent="0.35">
      <c r="N6551">
        <v>2.3050974000000002</v>
      </c>
      <c r="O6551">
        <v>5.6900000000000001E-5</v>
      </c>
      <c r="P6551">
        <f t="shared" si="448"/>
        <v>19.411159527408852</v>
      </c>
      <c r="Q6551">
        <f t="shared" si="450"/>
        <v>3</v>
      </c>
      <c r="AG6551">
        <v>3.0399188000000001</v>
      </c>
      <c r="AH6551">
        <v>0</v>
      </c>
      <c r="AI6551">
        <f t="shared" si="449"/>
        <v>25.599069599909004</v>
      </c>
      <c r="AJ6551">
        <f t="shared" si="451"/>
        <v>3</v>
      </c>
    </row>
    <row r="6552" spans="14:36" x14ac:dyDescent="0.35">
      <c r="N6552">
        <v>2.3231674</v>
      </c>
      <c r="O6552">
        <v>4.8399999999999997E-5</v>
      </c>
      <c r="P6552">
        <f t="shared" si="448"/>
        <v>19.56332648254935</v>
      </c>
      <c r="Q6552">
        <f t="shared" si="450"/>
        <v>3</v>
      </c>
      <c r="AG6552">
        <v>3.0575025999999998</v>
      </c>
      <c r="AH6552">
        <v>0</v>
      </c>
      <c r="AI6552">
        <f t="shared" si="449"/>
        <v>25.747142278702555</v>
      </c>
      <c r="AJ6552">
        <f t="shared" si="451"/>
        <v>3</v>
      </c>
    </row>
    <row r="6553" spans="14:36" x14ac:dyDescent="0.35">
      <c r="N6553">
        <v>2.3412459999999999</v>
      </c>
      <c r="O6553">
        <v>5.9500000000000003E-5</v>
      </c>
      <c r="P6553">
        <f t="shared" si="448"/>
        <v>19.715565858044812</v>
      </c>
      <c r="Q6553">
        <f t="shared" si="450"/>
        <v>3</v>
      </c>
      <c r="AG6553">
        <v>3.0750918999999999</v>
      </c>
      <c r="AH6553">
        <v>0</v>
      </c>
      <c r="AI6553">
        <f t="shared" si="449"/>
        <v>25.895261272839399</v>
      </c>
      <c r="AJ6553">
        <f t="shared" si="451"/>
        <v>3</v>
      </c>
    </row>
    <row r="6554" spans="14:36" x14ac:dyDescent="0.35">
      <c r="N6554">
        <v>2.3593331000000002</v>
      </c>
      <c r="O6554">
        <v>4.8600000000000002E-5</v>
      </c>
      <c r="P6554">
        <f t="shared" si="448"/>
        <v>19.867876811798091</v>
      </c>
      <c r="Q6554">
        <f t="shared" si="450"/>
        <v>3</v>
      </c>
      <c r="AG6554">
        <v>3.0926866999999998</v>
      </c>
      <c r="AH6554">
        <v>0</v>
      </c>
      <c r="AI6554">
        <f t="shared" si="449"/>
        <v>26.043426582319533</v>
      </c>
      <c r="AJ6554">
        <f t="shared" si="451"/>
        <v>3</v>
      </c>
    </row>
    <row r="6555" spans="14:36" x14ac:dyDescent="0.35">
      <c r="N6555">
        <v>2.3774286999999998</v>
      </c>
      <c r="O6555">
        <v>4.6999999999999997E-5</v>
      </c>
      <c r="P6555">
        <f t="shared" si="448"/>
        <v>20.020259343809176</v>
      </c>
      <c r="Q6555">
        <f t="shared" si="450"/>
        <v>3</v>
      </c>
      <c r="AG6555">
        <v>3.110287</v>
      </c>
      <c r="AH6555">
        <v>0</v>
      </c>
      <c r="AI6555">
        <f t="shared" si="449"/>
        <v>26.191638207142958</v>
      </c>
      <c r="AJ6555">
        <f t="shared" si="451"/>
        <v>3</v>
      </c>
    </row>
    <row r="6556" spans="14:36" x14ac:dyDescent="0.35">
      <c r="N6556">
        <v>2.3955327</v>
      </c>
      <c r="O6556">
        <v>5.0899999999999997E-5</v>
      </c>
      <c r="P6556">
        <f t="shared" si="448"/>
        <v>20.172712611980931</v>
      </c>
      <c r="Q6556">
        <f t="shared" si="450"/>
        <v>3</v>
      </c>
      <c r="AG6556">
        <v>3.1278926999999999</v>
      </c>
      <c r="AH6556">
        <v>0</v>
      </c>
      <c r="AI6556">
        <f t="shared" si="449"/>
        <v>26.339895305212526</v>
      </c>
      <c r="AJ6556">
        <f t="shared" si="451"/>
        <v>3</v>
      </c>
    </row>
    <row r="6557" spans="14:36" x14ac:dyDescent="0.35">
      <c r="N6557">
        <v>2.4136449999999998</v>
      </c>
      <c r="O6557">
        <v>4.3699999999999998E-5</v>
      </c>
      <c r="P6557">
        <f t="shared" si="448"/>
        <v>20.325235774216193</v>
      </c>
      <c r="Q6557">
        <f t="shared" si="450"/>
        <v>3</v>
      </c>
      <c r="AG6557">
        <v>3.1455038000000002</v>
      </c>
      <c r="AH6557">
        <v>0</v>
      </c>
      <c r="AI6557">
        <f t="shared" si="449"/>
        <v>26.488197876528233</v>
      </c>
      <c r="AJ6557">
        <f t="shared" si="451"/>
        <v>3</v>
      </c>
    </row>
    <row r="6558" spans="14:36" x14ac:dyDescent="0.35">
      <c r="N6558">
        <v>2.4317654000000002</v>
      </c>
      <c r="O6558">
        <v>4.7700000000000001E-5</v>
      </c>
      <c r="P6558">
        <f t="shared" si="448"/>
        <v>20.477827146320674</v>
      </c>
      <c r="Q6558">
        <f t="shared" si="450"/>
        <v>3</v>
      </c>
      <c r="AG6558">
        <v>3.1631203000000001</v>
      </c>
      <c r="AH6558">
        <v>0</v>
      </c>
      <c r="AI6558">
        <f t="shared" si="449"/>
        <v>26.636545921090079</v>
      </c>
      <c r="AJ6558">
        <f t="shared" si="451"/>
        <v>3</v>
      </c>
    </row>
    <row r="6559" spans="14:36" x14ac:dyDescent="0.35">
      <c r="N6559">
        <v>2.449894</v>
      </c>
      <c r="O6559">
        <v>4.4799999999999998E-5</v>
      </c>
      <c r="P6559">
        <f t="shared" si="448"/>
        <v>20.630487570391509</v>
      </c>
      <c r="Q6559">
        <f t="shared" si="450"/>
        <v>3</v>
      </c>
      <c r="AG6559">
        <v>3.180742</v>
      </c>
      <c r="AH6559">
        <v>0</v>
      </c>
      <c r="AI6559">
        <f t="shared" si="449"/>
        <v>26.784937754703765</v>
      </c>
      <c r="AJ6559">
        <f t="shared" si="451"/>
        <v>3</v>
      </c>
    </row>
    <row r="6560" spans="14:36" x14ac:dyDescent="0.35">
      <c r="N6560">
        <v>2.4680306000000001</v>
      </c>
      <c r="O6560">
        <v>3.9700000000000003E-5</v>
      </c>
      <c r="P6560">
        <f t="shared" si="448"/>
        <v>20.783215362234404</v>
      </c>
      <c r="Q6560">
        <f t="shared" si="450"/>
        <v>3</v>
      </c>
      <c r="AG6560">
        <v>3.1983690999999999</v>
      </c>
      <c r="AH6560">
        <v>0</v>
      </c>
      <c r="AI6560">
        <f t="shared" si="449"/>
        <v>26.933375061563591</v>
      </c>
      <c r="AJ6560">
        <f t="shared" si="451"/>
        <v>3</v>
      </c>
    </row>
    <row r="6561" spans="14:36" x14ac:dyDescent="0.35">
      <c r="N6561">
        <v>2.4861751999999999</v>
      </c>
      <c r="O6561">
        <v>4.6400000000000003E-5</v>
      </c>
      <c r="P6561">
        <f t="shared" si="448"/>
        <v>20.936010521849362</v>
      </c>
      <c r="Q6561">
        <f t="shared" si="450"/>
        <v>3</v>
      </c>
      <c r="AG6561">
        <v>3.2160014000000001</v>
      </c>
      <c r="AH6561">
        <v>0</v>
      </c>
      <c r="AI6561">
        <f t="shared" si="449"/>
        <v>27.081856157475258</v>
      </c>
      <c r="AJ6561">
        <f t="shared" si="451"/>
        <v>3</v>
      </c>
    </row>
    <row r="6562" spans="14:36" x14ac:dyDescent="0.35">
      <c r="N6562">
        <v>2.5043275999999999</v>
      </c>
      <c r="O6562">
        <v>3.9799999999999998E-5</v>
      </c>
      <c r="P6562">
        <f t="shared" si="448"/>
        <v>21.088871365042078</v>
      </c>
      <c r="Q6562">
        <f t="shared" si="450"/>
        <v>3</v>
      </c>
      <c r="AG6562">
        <v>3.2336388999999999</v>
      </c>
      <c r="AH6562">
        <v>0</v>
      </c>
      <c r="AI6562">
        <f t="shared" si="449"/>
        <v>27.230381042438761</v>
      </c>
      <c r="AJ6562">
        <f t="shared" si="451"/>
        <v>3</v>
      </c>
    </row>
    <row r="6563" spans="14:36" x14ac:dyDescent="0.35">
      <c r="N6563">
        <v>2.5224877999999999</v>
      </c>
      <c r="O6563">
        <v>3.8699999999999999E-5</v>
      </c>
      <c r="P6563">
        <f t="shared" si="448"/>
        <v>21.241797891812553</v>
      </c>
      <c r="Q6563">
        <f t="shared" si="450"/>
        <v>3</v>
      </c>
      <c r="AG6563">
        <v>3.2512815000000002</v>
      </c>
      <c r="AH6563">
        <v>0</v>
      </c>
      <c r="AI6563">
        <f t="shared" si="449"/>
        <v>27.378948874356958</v>
      </c>
      <c r="AJ6563">
        <f t="shared" si="451"/>
        <v>3</v>
      </c>
    </row>
    <row r="6564" spans="14:36" x14ac:dyDescent="0.35">
      <c r="N6564">
        <v>2.5406558000000001</v>
      </c>
      <c r="O6564">
        <v>3.8399999999999998E-5</v>
      </c>
      <c r="P6564">
        <f t="shared" si="448"/>
        <v>21.394790102160787</v>
      </c>
      <c r="Q6564">
        <f t="shared" si="450"/>
        <v>3</v>
      </c>
      <c r="AG6564">
        <v>3.2689294000000002</v>
      </c>
      <c r="AH6564">
        <v>0</v>
      </c>
      <c r="AI6564">
        <f t="shared" si="449"/>
        <v>27.527561337424139</v>
      </c>
      <c r="AJ6564">
        <f t="shared" si="451"/>
        <v>3</v>
      </c>
    </row>
    <row r="6565" spans="14:36" x14ac:dyDescent="0.35">
      <c r="N6565">
        <v>2.5588313999999999</v>
      </c>
      <c r="O6565">
        <v>3.8500000000000001E-5</v>
      </c>
      <c r="P6565">
        <f t="shared" si="448"/>
        <v>21.547846311892474</v>
      </c>
      <c r="Q6565">
        <f t="shared" si="450"/>
        <v>3</v>
      </c>
      <c r="AG6565">
        <v>3.2865823000000001</v>
      </c>
      <c r="AH6565">
        <v>0</v>
      </c>
      <c r="AI6565">
        <f t="shared" si="449"/>
        <v>27.676215905348858</v>
      </c>
      <c r="AJ6565">
        <f t="shared" si="451"/>
        <v>3</v>
      </c>
    </row>
    <row r="6566" spans="14:36" x14ac:dyDescent="0.35">
      <c r="N6566">
        <v>2.5770146</v>
      </c>
      <c r="O6566">
        <v>3.6600000000000002E-5</v>
      </c>
      <c r="P6566">
        <f t="shared" si="448"/>
        <v>21.700966521007622</v>
      </c>
      <c r="Q6566">
        <f t="shared" si="450"/>
        <v>3</v>
      </c>
      <c r="AG6566">
        <v>3.3042403</v>
      </c>
      <c r="AH6566">
        <v>0</v>
      </c>
      <c r="AI6566">
        <f t="shared" si="449"/>
        <v>27.824913420228267</v>
      </c>
      <c r="AJ6566">
        <f t="shared" si="451"/>
        <v>3</v>
      </c>
    </row>
    <row r="6567" spans="14:36" x14ac:dyDescent="0.35">
      <c r="N6567">
        <v>2.5952054000000002</v>
      </c>
      <c r="O6567">
        <v>3.65E-5</v>
      </c>
      <c r="P6567">
        <f t="shared" si="448"/>
        <v>21.854150729506227</v>
      </c>
      <c r="Q6567">
        <f t="shared" si="450"/>
        <v>3</v>
      </c>
      <c r="AG6567">
        <v>3.3219032999999998</v>
      </c>
      <c r="AH6567">
        <v>0</v>
      </c>
      <c r="AI6567">
        <f t="shared" si="449"/>
        <v>27.97365303996521</v>
      </c>
      <c r="AJ6567">
        <f t="shared" si="451"/>
        <v>3</v>
      </c>
    </row>
    <row r="6568" spans="14:36" x14ac:dyDescent="0.35">
      <c r="N6568">
        <v>2.6134035</v>
      </c>
      <c r="O6568">
        <v>3.3800000000000002E-5</v>
      </c>
      <c r="P6568">
        <f t="shared" si="448"/>
        <v>22.007396411096831</v>
      </c>
      <c r="Q6568">
        <f t="shared" si="450"/>
        <v>3</v>
      </c>
      <c r="AG6568">
        <v>3.3395714000000001</v>
      </c>
      <c r="AH6568">
        <v>0</v>
      </c>
      <c r="AI6568">
        <f t="shared" si="449"/>
        <v>28.122435606656847</v>
      </c>
      <c r="AJ6568">
        <f t="shared" si="451"/>
        <v>3</v>
      </c>
    </row>
    <row r="6569" spans="14:36" x14ac:dyDescent="0.35">
      <c r="N6569">
        <v>2.6316090000000001</v>
      </c>
      <c r="O6569">
        <v>3.57E-5</v>
      </c>
      <c r="P6569">
        <f t="shared" si="448"/>
        <v>22.160704407876597</v>
      </c>
      <c r="Q6569">
        <f t="shared" si="450"/>
        <v>3</v>
      </c>
      <c r="AG6569">
        <v>3.3572443999999999</v>
      </c>
      <c r="AH6569">
        <v>0</v>
      </c>
      <c r="AI6569">
        <f t="shared" si="449"/>
        <v>28.271259436108867</v>
      </c>
      <c r="AJ6569">
        <f t="shared" si="451"/>
        <v>3</v>
      </c>
    </row>
    <row r="6570" spans="14:36" x14ac:dyDescent="0.35">
      <c r="N6570">
        <v>2.6498219000000001</v>
      </c>
      <c r="O6570">
        <v>3.3000000000000003E-5</v>
      </c>
      <c r="P6570">
        <f t="shared" si="448"/>
        <v>22.314074719845514</v>
      </c>
      <c r="Q6570">
        <f t="shared" si="450"/>
        <v>3</v>
      </c>
      <c r="AG6570">
        <v>3.3749224</v>
      </c>
      <c r="AH6570">
        <v>0</v>
      </c>
      <c r="AI6570">
        <f t="shared" si="449"/>
        <v>28.420125370418425</v>
      </c>
      <c r="AJ6570">
        <f t="shared" si="451"/>
        <v>3</v>
      </c>
    </row>
    <row r="6571" spans="14:36" x14ac:dyDescent="0.35">
      <c r="N6571">
        <v>2.6680419999999998</v>
      </c>
      <c r="O6571">
        <v>3.2700000000000002E-5</v>
      </c>
      <c r="P6571">
        <f t="shared" si="448"/>
        <v>22.467505662809288</v>
      </c>
      <c r="Q6571">
        <f t="shared" si="450"/>
        <v>3</v>
      </c>
      <c r="AG6571">
        <v>3.3926052000000002</v>
      </c>
      <c r="AH6571">
        <v>0</v>
      </c>
      <c r="AI6571">
        <f t="shared" si="449"/>
        <v>28.56903172539122</v>
      </c>
      <c r="AJ6571">
        <f t="shared" si="451"/>
        <v>3</v>
      </c>
    </row>
    <row r="6572" spans="14:36" x14ac:dyDescent="0.35">
      <c r="N6572">
        <v>2.6862691999999999</v>
      </c>
      <c r="O6572">
        <v>3.3599999999999997E-5</v>
      </c>
      <c r="P6572">
        <f t="shared" si="448"/>
        <v>22.620996394670765</v>
      </c>
      <c r="Q6572">
        <f t="shared" si="450"/>
        <v>3</v>
      </c>
      <c r="AG6572">
        <v>3.4102929999999998</v>
      </c>
      <c r="AH6572">
        <v>0</v>
      </c>
      <c r="AI6572">
        <f t="shared" si="449"/>
        <v>28.717980185221549</v>
      </c>
      <c r="AJ6572">
        <f t="shared" si="451"/>
        <v>3</v>
      </c>
    </row>
    <row r="6573" spans="14:36" x14ac:dyDescent="0.35">
      <c r="N6573">
        <v>2.7045035999999998</v>
      </c>
      <c r="O6573">
        <v>2.9600000000000001E-5</v>
      </c>
      <c r="P6573">
        <f t="shared" si="448"/>
        <v>22.774547757527095</v>
      </c>
      <c r="Q6573">
        <f t="shared" si="450"/>
        <v>3</v>
      </c>
      <c r="AG6573">
        <v>3.4279856</v>
      </c>
      <c r="AH6573">
        <v>0</v>
      </c>
      <c r="AI6573">
        <f t="shared" si="449"/>
        <v>28.866969065715118</v>
      </c>
      <c r="AJ6573">
        <f t="shared" si="451"/>
        <v>3</v>
      </c>
    </row>
    <row r="6574" spans="14:36" x14ac:dyDescent="0.35">
      <c r="N6574">
        <v>2.7227450000000002</v>
      </c>
      <c r="O6574">
        <v>3.2199999999999997E-5</v>
      </c>
      <c r="P6574">
        <f t="shared" si="448"/>
        <v>22.928158067183979</v>
      </c>
      <c r="Q6574">
        <f t="shared" si="450"/>
        <v>3</v>
      </c>
      <c r="AG6574">
        <v>3.4456831000000001</v>
      </c>
      <c r="AH6574">
        <v>0</v>
      </c>
      <c r="AI6574">
        <f t="shared" si="449"/>
        <v>29.015999208969074</v>
      </c>
      <c r="AJ6574">
        <f t="shared" si="451"/>
        <v>3</v>
      </c>
    </row>
    <row r="6575" spans="14:36" x14ac:dyDescent="0.35">
      <c r="N6575">
        <v>2.7409933999999998</v>
      </c>
      <c r="O6575">
        <v>2.94E-5</v>
      </c>
      <c r="P6575">
        <f t="shared" si="448"/>
        <v>23.081827323641413</v>
      </c>
      <c r="Q6575">
        <f t="shared" si="450"/>
        <v>3</v>
      </c>
      <c r="AG6575">
        <v>3.4633853000000001</v>
      </c>
      <c r="AH6575">
        <v>0</v>
      </c>
      <c r="AI6575">
        <f t="shared" si="449"/>
        <v>29.165068930789115</v>
      </c>
      <c r="AJ6575">
        <f t="shared" si="451"/>
        <v>3</v>
      </c>
    </row>
    <row r="6576" spans="14:36" x14ac:dyDescent="0.35">
      <c r="N6576">
        <v>2.7592487999999999</v>
      </c>
      <c r="O6576">
        <v>2.8E-5</v>
      </c>
      <c r="P6576">
        <f t="shared" si="448"/>
        <v>23.2355555268994</v>
      </c>
      <c r="Q6576">
        <f t="shared" si="450"/>
        <v>3</v>
      </c>
      <c r="AG6576">
        <v>3.4810924000000001</v>
      </c>
      <c r="AH6576">
        <v>0</v>
      </c>
      <c r="AI6576">
        <f t="shared" si="449"/>
        <v>29.314179915369539</v>
      </c>
      <c r="AJ6576">
        <f t="shared" si="451"/>
        <v>3</v>
      </c>
    </row>
    <row r="6577" spans="14:36" x14ac:dyDescent="0.35">
      <c r="N6577">
        <v>2.7775110000000001</v>
      </c>
      <c r="O6577">
        <v>3.1900000000000003E-5</v>
      </c>
      <c r="P6577">
        <f t="shared" si="448"/>
        <v>23.389340992763643</v>
      </c>
      <c r="Q6577">
        <f t="shared" si="450"/>
        <v>3</v>
      </c>
      <c r="AG6577">
        <v>3.4988041000000001</v>
      </c>
      <c r="AH6577">
        <v>0</v>
      </c>
      <c r="AI6577">
        <f t="shared" si="449"/>
        <v>29.463329636418901</v>
      </c>
      <c r="AJ6577">
        <f t="shared" si="451"/>
        <v>3</v>
      </c>
    </row>
    <row r="6578" spans="14:36" x14ac:dyDescent="0.35">
      <c r="N6578">
        <v>2.7957800000000002</v>
      </c>
      <c r="O6578">
        <v>2.5299999999999998E-5</v>
      </c>
      <c r="P6578">
        <f t="shared" si="448"/>
        <v>23.543183721234133</v>
      </c>
      <c r="Q6578">
        <f t="shared" si="450"/>
        <v>3</v>
      </c>
      <c r="AG6578">
        <v>3.5165206000000002</v>
      </c>
      <c r="AH6578">
        <v>0</v>
      </c>
      <c r="AI6578">
        <f t="shared" si="449"/>
        <v>29.612519778131499</v>
      </c>
      <c r="AJ6578">
        <f t="shared" si="451"/>
        <v>3</v>
      </c>
    </row>
    <row r="6579" spans="14:36" x14ac:dyDescent="0.35">
      <c r="N6579">
        <v>2.8140558000000002</v>
      </c>
      <c r="O6579">
        <v>2.8900000000000001E-5</v>
      </c>
      <c r="P6579">
        <f t="shared" si="448"/>
        <v>23.697083712310874</v>
      </c>
      <c r="Q6579">
        <f t="shared" si="450"/>
        <v>3</v>
      </c>
      <c r="AG6579">
        <v>3.5342416999999999</v>
      </c>
      <c r="AH6579">
        <v>0</v>
      </c>
      <c r="AI6579">
        <f t="shared" si="449"/>
        <v>29.761748656313028</v>
      </c>
      <c r="AJ6579">
        <f t="shared" si="451"/>
        <v>3</v>
      </c>
    </row>
    <row r="6580" spans="14:36" x14ac:dyDescent="0.35">
      <c r="N6580">
        <v>2.8323383</v>
      </c>
      <c r="O6580">
        <v>2.55E-5</v>
      </c>
      <c r="P6580">
        <f t="shared" si="448"/>
        <v>23.851040123896713</v>
      </c>
      <c r="Q6580">
        <f t="shared" si="450"/>
        <v>3</v>
      </c>
      <c r="AG6580">
        <v>3.5519674999999999</v>
      </c>
      <c r="AH6580">
        <v>0</v>
      </c>
      <c r="AI6580">
        <f t="shared" si="449"/>
        <v>29.911017113060645</v>
      </c>
      <c r="AJ6580">
        <f t="shared" si="451"/>
        <v>3</v>
      </c>
    </row>
    <row r="6581" spans="14:36" x14ac:dyDescent="0.35">
      <c r="N6581">
        <v>2.8506274999999999</v>
      </c>
      <c r="O6581">
        <v>2.6999999999999999E-5</v>
      </c>
      <c r="P6581">
        <f t="shared" si="448"/>
        <v>24.005052955991655</v>
      </c>
      <c r="Q6581">
        <f t="shared" si="450"/>
        <v>3</v>
      </c>
      <c r="AG6581">
        <v>3.5696979</v>
      </c>
      <c r="AH6581">
        <v>0</v>
      </c>
      <c r="AI6581">
        <f t="shared" si="449"/>
        <v>30.060324306277199</v>
      </c>
      <c r="AJ6581">
        <f t="shared" si="451"/>
        <v>3</v>
      </c>
    </row>
    <row r="6582" spans="14:36" x14ac:dyDescent="0.35">
      <c r="N6582">
        <v>2.8689231999999998</v>
      </c>
      <c r="O6582">
        <v>2.7800000000000001E-5</v>
      </c>
      <c r="P6582">
        <f t="shared" si="448"/>
        <v>24.159120524401391</v>
      </c>
      <c r="Q6582">
        <f t="shared" si="450"/>
        <v>3</v>
      </c>
      <c r="AG6582">
        <v>3.5874329999999999</v>
      </c>
      <c r="AH6582">
        <v>0</v>
      </c>
      <c r="AI6582">
        <f t="shared" si="449"/>
        <v>30.209671078059834</v>
      </c>
      <c r="AJ6582">
        <f t="shared" si="451"/>
        <v>3</v>
      </c>
    </row>
    <row r="6583" spans="14:36" x14ac:dyDescent="0.35">
      <c r="N6583">
        <v>2.8872255</v>
      </c>
      <c r="O6583">
        <v>2.4899999999999999E-5</v>
      </c>
      <c r="P6583">
        <f t="shared" si="448"/>
        <v>24.313243671223084</v>
      </c>
      <c r="Q6583">
        <f t="shared" si="450"/>
        <v>3</v>
      </c>
      <c r="AG6583">
        <v>3.6051725999999999</v>
      </c>
      <c r="AH6583">
        <v>0</v>
      </c>
      <c r="AI6583">
        <f t="shared" si="449"/>
        <v>30.359055744214253</v>
      </c>
      <c r="AJ6583">
        <f t="shared" si="451"/>
        <v>3</v>
      </c>
    </row>
    <row r="6584" spans="14:36" x14ac:dyDescent="0.35">
      <c r="N6584">
        <v>2.9055342999999998</v>
      </c>
      <c r="O6584">
        <v>2.51E-5</v>
      </c>
      <c r="P6584">
        <f t="shared" si="448"/>
        <v>24.467421554359571</v>
      </c>
      <c r="Q6584">
        <f t="shared" si="450"/>
        <v>3</v>
      </c>
      <c r="AG6584">
        <v>3.6229167000000002</v>
      </c>
      <c r="AH6584">
        <v>0</v>
      </c>
      <c r="AI6584">
        <f t="shared" si="449"/>
        <v>30.508478304740461</v>
      </c>
      <c r="AJ6584">
        <f t="shared" si="451"/>
        <v>3</v>
      </c>
    </row>
    <row r="6585" spans="14:36" x14ac:dyDescent="0.35">
      <c r="N6585">
        <v>2.9238495000000002</v>
      </c>
      <c r="O6585">
        <v>2.4000000000000001E-5</v>
      </c>
      <c r="P6585">
        <f t="shared" si="448"/>
        <v>24.621653331713709</v>
      </c>
      <c r="Q6585">
        <f t="shared" si="450"/>
        <v>3</v>
      </c>
      <c r="AG6585">
        <v>3.6406654000000001</v>
      </c>
      <c r="AH6585">
        <v>0</v>
      </c>
      <c r="AI6585">
        <f t="shared" si="449"/>
        <v>30.657939601735595</v>
      </c>
      <c r="AJ6585">
        <f t="shared" si="451"/>
        <v>3</v>
      </c>
    </row>
    <row r="6586" spans="14:36" x14ac:dyDescent="0.35">
      <c r="N6586">
        <v>2.9421710999999999</v>
      </c>
      <c r="O6586">
        <v>2.3300000000000001E-5</v>
      </c>
      <c r="P6586">
        <f t="shared" si="448"/>
        <v>24.775939003285494</v>
      </c>
      <c r="Q6586">
        <f t="shared" si="450"/>
        <v>3</v>
      </c>
      <c r="AG6586">
        <v>3.6584184999999998</v>
      </c>
      <c r="AH6586">
        <v>0</v>
      </c>
      <c r="AI6586">
        <f t="shared" si="449"/>
        <v>30.807437951005365</v>
      </c>
      <c r="AJ6586">
        <f t="shared" si="451"/>
        <v>3</v>
      </c>
    </row>
    <row r="6587" spans="14:36" x14ac:dyDescent="0.35">
      <c r="N6587">
        <v>2.960499</v>
      </c>
      <c r="O6587">
        <v>2.5299999999999998E-5</v>
      </c>
      <c r="P6587">
        <f t="shared" si="448"/>
        <v>24.930277726977774</v>
      </c>
      <c r="Q6587">
        <f t="shared" si="450"/>
        <v>3</v>
      </c>
      <c r="AG6587">
        <v>3.6761761000000002</v>
      </c>
      <c r="AH6587">
        <v>0</v>
      </c>
      <c r="AI6587">
        <f t="shared" si="449"/>
        <v>30.956974194646925</v>
      </c>
      <c r="AJ6587">
        <f t="shared" si="451"/>
        <v>3</v>
      </c>
    </row>
    <row r="6588" spans="14:36" x14ac:dyDescent="0.35">
      <c r="N6588">
        <v>2.9788332</v>
      </c>
      <c r="O6588">
        <v>2.34E-5</v>
      </c>
      <c r="P6588">
        <f t="shared" si="448"/>
        <v>25.084669502790554</v>
      </c>
      <c r="Q6588">
        <f t="shared" si="450"/>
        <v>3</v>
      </c>
      <c r="AG6588">
        <v>3.6939381999999998</v>
      </c>
      <c r="AH6588">
        <v>0</v>
      </c>
      <c r="AI6588">
        <f t="shared" si="449"/>
        <v>31.10654833266026</v>
      </c>
      <c r="AJ6588">
        <f t="shared" si="451"/>
        <v>3</v>
      </c>
    </row>
    <row r="6589" spans="14:36" x14ac:dyDescent="0.35">
      <c r="N6589">
        <v>2.9971736999999998</v>
      </c>
      <c r="O6589">
        <v>2.2799999999999999E-5</v>
      </c>
      <c r="P6589">
        <f t="shared" si="448"/>
        <v>25.239114330723829</v>
      </c>
      <c r="Q6589">
        <f t="shared" si="450"/>
        <v>3</v>
      </c>
      <c r="AG6589">
        <v>3.7117046999999999</v>
      </c>
      <c r="AH6589">
        <v>0</v>
      </c>
      <c r="AI6589">
        <f t="shared" si="449"/>
        <v>31.256159522948234</v>
      </c>
      <c r="AJ6589">
        <f t="shared" si="451"/>
        <v>3</v>
      </c>
    </row>
    <row r="6590" spans="14:36" x14ac:dyDescent="0.35">
      <c r="N6590">
        <v>3.0155204000000002</v>
      </c>
      <c r="O6590">
        <v>2.16E-5</v>
      </c>
      <c r="P6590">
        <f t="shared" si="448"/>
        <v>25.393611368680453</v>
      </c>
      <c r="Q6590">
        <f t="shared" si="450"/>
        <v>3</v>
      </c>
      <c r="AG6590">
        <v>3.7294755999999998</v>
      </c>
      <c r="AH6590">
        <v>0</v>
      </c>
      <c r="AI6590">
        <f t="shared" si="449"/>
        <v>31.405807765510836</v>
      </c>
      <c r="AJ6590">
        <f t="shared" si="451"/>
        <v>3</v>
      </c>
    </row>
    <row r="6591" spans="14:36" x14ac:dyDescent="0.35">
      <c r="N6591">
        <v>3.0338731999999999</v>
      </c>
      <c r="O6591">
        <v>2.19E-5</v>
      </c>
      <c r="P6591">
        <f t="shared" si="448"/>
        <v>25.54815977456327</v>
      </c>
      <c r="Q6591">
        <f t="shared" si="450"/>
        <v>3</v>
      </c>
      <c r="AG6591">
        <v>3.7472508000000002</v>
      </c>
      <c r="AH6591">
        <v>0</v>
      </c>
      <c r="AI6591">
        <f t="shared" si="449"/>
        <v>31.555492218250929</v>
      </c>
      <c r="AJ6591">
        <f t="shared" si="451"/>
        <v>3</v>
      </c>
    </row>
    <row r="6592" spans="14:36" x14ac:dyDescent="0.35">
      <c r="N6592">
        <v>3.0522320999999999</v>
      </c>
      <c r="O6592">
        <v>2.4199999999999999E-5</v>
      </c>
      <c r="P6592">
        <f t="shared" si="448"/>
        <v>25.702759548372285</v>
      </c>
      <c r="Q6592">
        <f t="shared" si="450"/>
        <v>3</v>
      </c>
      <c r="AG6592">
        <v>3.7650304000000001</v>
      </c>
      <c r="AH6592">
        <v>0</v>
      </c>
      <c r="AI6592">
        <f t="shared" si="449"/>
        <v>31.705213723265647</v>
      </c>
      <c r="AJ6592">
        <f t="shared" si="451"/>
        <v>3</v>
      </c>
    </row>
    <row r="6593" spans="14:36" x14ac:dyDescent="0.35">
      <c r="N6593">
        <v>3.0705969999999998</v>
      </c>
      <c r="O6593">
        <v>2.1100000000000001E-5</v>
      </c>
      <c r="P6593">
        <f t="shared" si="448"/>
        <v>25.857409848010342</v>
      </c>
      <c r="Q6593">
        <f t="shared" si="450"/>
        <v>3</v>
      </c>
      <c r="AG6593">
        <v>3.7828143999999999</v>
      </c>
      <c r="AH6593">
        <v>0</v>
      </c>
      <c r="AI6593">
        <f t="shared" si="449"/>
        <v>31.854972280555</v>
      </c>
      <c r="AJ6593">
        <f t="shared" si="451"/>
        <v>3</v>
      </c>
    </row>
    <row r="6594" spans="14:36" x14ac:dyDescent="0.35">
      <c r="N6594">
        <v>3.0889679999999999</v>
      </c>
      <c r="O6594">
        <v>1.9700000000000001E-5</v>
      </c>
      <c r="P6594">
        <f t="shared" ref="P6594:P6657" si="452">N6594*$L$4</f>
        <v>26.012111515574599</v>
      </c>
      <c r="Q6594">
        <f t="shared" si="450"/>
        <v>3</v>
      </c>
      <c r="AG6594">
        <v>3.8006025999999999</v>
      </c>
      <c r="AH6594">
        <v>0</v>
      </c>
      <c r="AI6594">
        <f t="shared" ref="AI6594:AI6657" si="453">AG6594*$L$4</f>
        <v>32.004766205924682</v>
      </c>
      <c r="AJ6594">
        <f t="shared" si="451"/>
        <v>3</v>
      </c>
    </row>
    <row r="6595" spans="14:36" x14ac:dyDescent="0.35">
      <c r="N6595">
        <v>3.1073449000000002</v>
      </c>
      <c r="O6595">
        <v>2.09E-5</v>
      </c>
      <c r="P6595">
        <f t="shared" si="452"/>
        <v>26.166862866870748</v>
      </c>
      <c r="Q6595">
        <f t="shared" ref="Q6595:Q6658" si="454">IF(P6595&lt;=9,1,IF(P6595&lt;=19,2,IF(P6595&lt;=49,3,4)))</f>
        <v>3</v>
      </c>
      <c r="AG6595">
        <v>3.8183951</v>
      </c>
      <c r="AH6595">
        <v>0</v>
      </c>
      <c r="AI6595">
        <f t="shared" si="453"/>
        <v>32.154596341471851</v>
      </c>
      <c r="AJ6595">
        <f t="shared" ref="AJ6595:AJ6658" si="455">IF(AI6595&lt;=9,1,IF(AI6595&lt;=19,2,IF(AI6595&lt;=49,3,4)))</f>
        <v>3</v>
      </c>
    </row>
    <row r="6596" spans="14:36" x14ac:dyDescent="0.35">
      <c r="N6596">
        <v>3.1257277999999999</v>
      </c>
      <c r="O6596">
        <v>2.0400000000000001E-5</v>
      </c>
      <c r="P6596">
        <f t="shared" si="452"/>
        <v>26.321664743995942</v>
      </c>
      <c r="Q6596">
        <f t="shared" si="454"/>
        <v>3</v>
      </c>
      <c r="AG6596">
        <v>3.8361917999999999</v>
      </c>
      <c r="AH6596">
        <v>0</v>
      </c>
      <c r="AI6596">
        <f t="shared" si="453"/>
        <v>32.304461845099347</v>
      </c>
      <c r="AJ6596">
        <f t="shared" si="455"/>
        <v>3</v>
      </c>
    </row>
    <row r="6597" spans="14:36" x14ac:dyDescent="0.35">
      <c r="N6597">
        <v>3.1441165</v>
      </c>
      <c r="O6597">
        <v>2.0999999999999999E-5</v>
      </c>
      <c r="P6597">
        <f t="shared" si="452"/>
        <v>26.476515462755881</v>
      </c>
      <c r="Q6597">
        <f t="shared" si="454"/>
        <v>3</v>
      </c>
      <c r="AG6597">
        <v>3.8539927999999999</v>
      </c>
      <c r="AH6597">
        <v>0</v>
      </c>
      <c r="AI6597">
        <f t="shared" si="453"/>
        <v>32.454363558904326</v>
      </c>
      <c r="AJ6597">
        <f t="shared" si="455"/>
        <v>3</v>
      </c>
    </row>
    <row r="6598" spans="14:36" x14ac:dyDescent="0.35">
      <c r="N6598">
        <v>3.1625111000000001</v>
      </c>
      <c r="O6598">
        <v>1.9199999999999999E-5</v>
      </c>
      <c r="P6598">
        <f t="shared" si="452"/>
        <v>26.63141586524771</v>
      </c>
      <c r="Q6598">
        <f t="shared" si="454"/>
        <v>3</v>
      </c>
      <c r="AG6598">
        <v>3.8717980000000001</v>
      </c>
      <c r="AH6598">
        <v>0</v>
      </c>
      <c r="AI6598">
        <f t="shared" si="453"/>
        <v>32.604300640789646</v>
      </c>
      <c r="AJ6598">
        <f t="shared" si="455"/>
        <v>3</v>
      </c>
    </row>
    <row r="6599" spans="14:36" x14ac:dyDescent="0.35">
      <c r="N6599">
        <v>3.1809115000000001</v>
      </c>
      <c r="O6599">
        <v>1.95E-5</v>
      </c>
      <c r="P6599">
        <f t="shared" si="452"/>
        <v>26.786365109374287</v>
      </c>
      <c r="Q6599">
        <f t="shared" si="454"/>
        <v>3</v>
      </c>
      <c r="AG6599">
        <v>3.8896074</v>
      </c>
      <c r="AH6599">
        <v>0</v>
      </c>
      <c r="AI6599">
        <f t="shared" si="453"/>
        <v>32.754273090755284</v>
      </c>
      <c r="AJ6599">
        <f t="shared" si="455"/>
        <v>3</v>
      </c>
    </row>
    <row r="6600" spans="14:36" x14ac:dyDescent="0.35">
      <c r="N6600">
        <v>3.1993176000000001</v>
      </c>
      <c r="O6600">
        <v>1.98E-5</v>
      </c>
      <c r="P6600">
        <f t="shared" si="452"/>
        <v>26.941362353038453</v>
      </c>
      <c r="Q6600">
        <f t="shared" si="454"/>
        <v>3</v>
      </c>
      <c r="AG6600">
        <v>3.9074209</v>
      </c>
      <c r="AH6600">
        <v>0</v>
      </c>
      <c r="AI6600">
        <f t="shared" si="453"/>
        <v>32.904280066704111</v>
      </c>
      <c r="AJ6600">
        <f t="shared" si="455"/>
        <v>3</v>
      </c>
    </row>
    <row r="6601" spans="14:36" x14ac:dyDescent="0.35">
      <c r="N6601">
        <v>3.2177294000000001</v>
      </c>
      <c r="O6601">
        <v>1.9400000000000001E-5</v>
      </c>
      <c r="P6601">
        <f t="shared" si="452"/>
        <v>27.096407596240216</v>
      </c>
      <c r="Q6601">
        <f t="shared" si="454"/>
        <v>3</v>
      </c>
      <c r="AG6601">
        <v>3.9252386000000001</v>
      </c>
      <c r="AH6601">
        <v>0</v>
      </c>
      <c r="AI6601">
        <f t="shared" si="453"/>
        <v>33.05432241073327</v>
      </c>
      <c r="AJ6601">
        <f t="shared" si="455"/>
        <v>3</v>
      </c>
    </row>
    <row r="6602" spans="14:36" x14ac:dyDescent="0.35">
      <c r="N6602">
        <v>3.2361469999999999</v>
      </c>
      <c r="O6602">
        <v>1.8099999999999999E-5</v>
      </c>
      <c r="P6602">
        <f t="shared" si="452"/>
        <v>27.251501681076718</v>
      </c>
      <c r="Q6602">
        <f t="shared" si="454"/>
        <v>3</v>
      </c>
      <c r="AG6602">
        <v>3.9430603999999998</v>
      </c>
      <c r="AH6602">
        <v>0</v>
      </c>
      <c r="AI6602">
        <f t="shared" si="453"/>
        <v>33.204399280745598</v>
      </c>
      <c r="AJ6602">
        <f t="shared" si="455"/>
        <v>3</v>
      </c>
    </row>
    <row r="6603" spans="14:36" x14ac:dyDescent="0.35">
      <c r="N6603">
        <v>3.2545701</v>
      </c>
      <c r="O6603">
        <v>1.7799999999999999E-5</v>
      </c>
      <c r="P6603">
        <f t="shared" si="452"/>
        <v>27.406642081256514</v>
      </c>
      <c r="Q6603">
        <f t="shared" si="454"/>
        <v>3</v>
      </c>
      <c r="AG6603">
        <v>3.9608862999999999</v>
      </c>
      <c r="AH6603">
        <v>0</v>
      </c>
      <c r="AI6603">
        <f t="shared" si="453"/>
        <v>33.354510676741121</v>
      </c>
      <c r="AJ6603">
        <f t="shared" si="455"/>
        <v>3</v>
      </c>
    </row>
    <row r="6604" spans="14:36" x14ac:dyDescent="0.35">
      <c r="N6604">
        <v>3.2729989000000002</v>
      </c>
      <c r="O6604">
        <v>1.88E-5</v>
      </c>
      <c r="P6604">
        <f t="shared" si="452"/>
        <v>27.561830480973903</v>
      </c>
      <c r="Q6604">
        <f t="shared" si="454"/>
        <v>3</v>
      </c>
      <c r="AG6604">
        <v>3.9787162</v>
      </c>
      <c r="AH6604">
        <v>0</v>
      </c>
      <c r="AI6604">
        <f t="shared" si="453"/>
        <v>33.504655756622668</v>
      </c>
      <c r="AJ6604">
        <f t="shared" si="455"/>
        <v>3</v>
      </c>
    </row>
    <row r="6605" spans="14:36" x14ac:dyDescent="0.35">
      <c r="N6605">
        <v>3.2914332000000002</v>
      </c>
      <c r="O6605">
        <v>1.8099999999999999E-5</v>
      </c>
      <c r="P6605">
        <f t="shared" si="452"/>
        <v>27.717065196034582</v>
      </c>
      <c r="Q6605">
        <f t="shared" si="454"/>
        <v>3</v>
      </c>
      <c r="AG6605">
        <v>3.9965503</v>
      </c>
      <c r="AH6605">
        <v>0</v>
      </c>
      <c r="AI6605">
        <f t="shared" si="453"/>
        <v>33.654836204584548</v>
      </c>
      <c r="AJ6605">
        <f t="shared" si="455"/>
        <v>3</v>
      </c>
    </row>
    <row r="6606" spans="14:36" x14ac:dyDescent="0.35">
      <c r="N6606">
        <v>3.3098730000000001</v>
      </c>
      <c r="O6606">
        <v>1.7399999999999999E-5</v>
      </c>
      <c r="P6606">
        <f t="shared" si="452"/>
        <v>27.872346226438552</v>
      </c>
      <c r="Q6606">
        <f t="shared" si="454"/>
        <v>3</v>
      </c>
      <c r="AG6606">
        <v>4.0143883000000002</v>
      </c>
      <c r="AH6606">
        <v>0</v>
      </c>
      <c r="AI6606">
        <f t="shared" si="453"/>
        <v>33.805049494335307</v>
      </c>
      <c r="AJ6606">
        <f t="shared" si="455"/>
        <v>3</v>
      </c>
    </row>
    <row r="6607" spans="14:36" x14ac:dyDescent="0.35">
      <c r="N6607">
        <v>3.3283184000000001</v>
      </c>
      <c r="O6607">
        <v>1.7600000000000001E-5</v>
      </c>
      <c r="P6607">
        <f t="shared" si="452"/>
        <v>28.027674414282966</v>
      </c>
      <c r="Q6607">
        <f t="shared" si="454"/>
        <v>3</v>
      </c>
      <c r="AG6607">
        <v>4.0322304000000004</v>
      </c>
      <c r="AH6607">
        <v>0</v>
      </c>
      <c r="AI6607">
        <f t="shared" si="453"/>
        <v>33.955297310069248</v>
      </c>
      <c r="AJ6607">
        <f t="shared" si="455"/>
        <v>3</v>
      </c>
    </row>
    <row r="6608" spans="14:36" x14ac:dyDescent="0.35">
      <c r="N6608">
        <v>3.3467690999999999</v>
      </c>
      <c r="O6608">
        <v>1.7200000000000001E-5</v>
      </c>
      <c r="P6608">
        <f t="shared" si="452"/>
        <v>28.183047233276369</v>
      </c>
      <c r="Q6608">
        <f t="shared" si="454"/>
        <v>3</v>
      </c>
      <c r="AG6608">
        <v>4.0500765000000003</v>
      </c>
      <c r="AH6608">
        <v>0</v>
      </c>
      <c r="AI6608">
        <f t="shared" si="453"/>
        <v>34.105578809689213</v>
      </c>
      <c r="AJ6608">
        <f t="shared" si="455"/>
        <v>3</v>
      </c>
    </row>
    <row r="6609" spans="14:36" x14ac:dyDescent="0.35">
      <c r="N6609">
        <v>3.3652253000000001</v>
      </c>
      <c r="O6609">
        <v>1.5400000000000002E-5</v>
      </c>
      <c r="P6609">
        <f t="shared" si="452"/>
        <v>28.338466367613062</v>
      </c>
      <c r="Q6609">
        <f t="shared" si="454"/>
        <v>3</v>
      </c>
      <c r="AG6609">
        <v>4.0679264999999996</v>
      </c>
      <c r="AH6609">
        <v>0</v>
      </c>
      <c r="AI6609">
        <f t="shared" si="453"/>
        <v>34.255893151098057</v>
      </c>
      <c r="AJ6609">
        <f t="shared" si="455"/>
        <v>3</v>
      </c>
    </row>
    <row r="6610" spans="14:36" x14ac:dyDescent="0.35">
      <c r="N6610">
        <v>3.3836868999999998</v>
      </c>
      <c r="O6610">
        <v>1.7E-5</v>
      </c>
      <c r="P6610">
        <f t="shared" si="452"/>
        <v>28.493930975195894</v>
      </c>
      <c r="Q6610">
        <f t="shared" si="454"/>
        <v>3</v>
      </c>
      <c r="AG6610">
        <v>4.0857805000000003</v>
      </c>
      <c r="AH6610">
        <v>0</v>
      </c>
      <c r="AI6610">
        <f t="shared" si="453"/>
        <v>34.406241176392939</v>
      </c>
      <c r="AJ6610">
        <f t="shared" si="455"/>
        <v>3</v>
      </c>
    </row>
    <row r="6611" spans="14:36" x14ac:dyDescent="0.35">
      <c r="N6611">
        <v>3.4021537999999998</v>
      </c>
      <c r="O6611">
        <v>1.7600000000000001E-5</v>
      </c>
      <c r="P6611">
        <f t="shared" si="452"/>
        <v>28.649440213927718</v>
      </c>
      <c r="Q6611">
        <f t="shared" si="454"/>
        <v>3</v>
      </c>
      <c r="AG6611">
        <v>4.1036384999999997</v>
      </c>
      <c r="AH6611">
        <v>0</v>
      </c>
      <c r="AI6611">
        <f t="shared" si="453"/>
        <v>34.556622885573844</v>
      </c>
      <c r="AJ6611">
        <f t="shared" si="455"/>
        <v>3</v>
      </c>
    </row>
    <row r="6612" spans="14:36" x14ac:dyDescent="0.35">
      <c r="N6612">
        <v>3.4206259999999999</v>
      </c>
      <c r="O6612">
        <v>1.5500000000000001E-5</v>
      </c>
      <c r="P6612">
        <f t="shared" si="452"/>
        <v>28.804994083808534</v>
      </c>
      <c r="Q6612">
        <f t="shared" si="454"/>
        <v>3</v>
      </c>
      <c r="AG6612">
        <v>4.1215003000000001</v>
      </c>
      <c r="AH6612">
        <v>0</v>
      </c>
      <c r="AI6612">
        <f t="shared" si="453"/>
        <v>34.707036594446485</v>
      </c>
      <c r="AJ6612">
        <f t="shared" si="455"/>
        <v>3</v>
      </c>
    </row>
    <row r="6613" spans="14:36" x14ac:dyDescent="0.35">
      <c r="N6613">
        <v>3.4391034999999999</v>
      </c>
      <c r="O6613">
        <v>1.6500000000000001E-5</v>
      </c>
      <c r="P6613">
        <f t="shared" si="452"/>
        <v>28.960592584838334</v>
      </c>
      <c r="Q6613">
        <f t="shared" si="454"/>
        <v>3</v>
      </c>
      <c r="AG6613">
        <v>4.1393661000000002</v>
      </c>
      <c r="AH6613">
        <v>0</v>
      </c>
      <c r="AI6613">
        <f t="shared" si="453"/>
        <v>34.85748398720515</v>
      </c>
      <c r="AJ6613">
        <f t="shared" si="455"/>
        <v>3</v>
      </c>
    </row>
    <row r="6614" spans="14:36" x14ac:dyDescent="0.35">
      <c r="N6614">
        <v>3.4575862000000002</v>
      </c>
      <c r="O6614">
        <v>1.5500000000000001E-5</v>
      </c>
      <c r="P6614">
        <f t="shared" si="452"/>
        <v>29.116234874919979</v>
      </c>
      <c r="Q6614">
        <f t="shared" si="454"/>
        <v>3</v>
      </c>
      <c r="AG6614">
        <v>4.1572357000000002</v>
      </c>
      <c r="AH6614">
        <v>0</v>
      </c>
      <c r="AI6614">
        <f t="shared" si="453"/>
        <v>35.007963379655543</v>
      </c>
      <c r="AJ6614">
        <f t="shared" si="455"/>
        <v>3</v>
      </c>
    </row>
    <row r="6615" spans="14:36" x14ac:dyDescent="0.35">
      <c r="N6615">
        <v>3.4760741999999998</v>
      </c>
      <c r="O6615">
        <v>1.45E-5</v>
      </c>
      <c r="P6615">
        <f t="shared" si="452"/>
        <v>29.271921796150608</v>
      </c>
      <c r="Q6615">
        <f t="shared" si="454"/>
        <v>3</v>
      </c>
      <c r="AG6615">
        <v>4.1751091999999996</v>
      </c>
      <c r="AH6615">
        <v>0</v>
      </c>
      <c r="AI6615">
        <f t="shared" si="453"/>
        <v>35.158475613894815</v>
      </c>
      <c r="AJ6615">
        <f t="shared" si="455"/>
        <v>3</v>
      </c>
    </row>
    <row r="6616" spans="14:36" x14ac:dyDescent="0.35">
      <c r="N6616">
        <v>3.4945672999999999</v>
      </c>
      <c r="O6616">
        <v>1.5999999999999999E-5</v>
      </c>
      <c r="P6616">
        <f t="shared" si="452"/>
        <v>29.427651664335929</v>
      </c>
      <c r="Q6616">
        <f t="shared" si="454"/>
        <v>3</v>
      </c>
      <c r="AG6616">
        <v>4.1929864999999999</v>
      </c>
      <c r="AH6616">
        <v>0</v>
      </c>
      <c r="AI6616">
        <f t="shared" si="453"/>
        <v>35.309019847825823</v>
      </c>
      <c r="AJ6616">
        <f t="shared" si="455"/>
        <v>3</v>
      </c>
    </row>
    <row r="6617" spans="14:36" x14ac:dyDescent="0.35">
      <c r="N6617">
        <v>3.5130656</v>
      </c>
      <c r="O6617">
        <v>1.59E-5</v>
      </c>
      <c r="P6617">
        <f t="shared" si="452"/>
        <v>29.583425321573092</v>
      </c>
      <c r="Q6617">
        <f t="shared" si="454"/>
        <v>3</v>
      </c>
      <c r="AG6617">
        <v>4.2108676000000003</v>
      </c>
      <c r="AH6617">
        <v>0</v>
      </c>
      <c r="AI6617">
        <f t="shared" si="453"/>
        <v>35.459596081448552</v>
      </c>
      <c r="AJ6617">
        <f t="shared" si="455"/>
        <v>3</v>
      </c>
    </row>
    <row r="6618" spans="14:36" x14ac:dyDescent="0.35">
      <c r="N6618">
        <v>3.5315688999999999</v>
      </c>
      <c r="O6618">
        <v>1.5E-5</v>
      </c>
      <c r="P6618">
        <f t="shared" si="452"/>
        <v>29.739241083667785</v>
      </c>
      <c r="Q6618">
        <f t="shared" si="454"/>
        <v>3</v>
      </c>
      <c r="AG6618">
        <v>4.2287526</v>
      </c>
      <c r="AH6618">
        <v>0</v>
      </c>
      <c r="AI6618">
        <f t="shared" si="453"/>
        <v>35.610205156860161</v>
      </c>
      <c r="AJ6618">
        <f t="shared" si="455"/>
        <v>3</v>
      </c>
    </row>
    <row r="6619" spans="14:36" x14ac:dyDescent="0.35">
      <c r="N6619">
        <v>3.5500774000000002</v>
      </c>
      <c r="O6619">
        <v>1.4600000000000001E-5</v>
      </c>
      <c r="P6619">
        <f t="shared" si="452"/>
        <v>29.895100634814323</v>
      </c>
      <c r="Q6619">
        <f t="shared" si="454"/>
        <v>3</v>
      </c>
      <c r="AG6619">
        <v>4.2466413000000003</v>
      </c>
      <c r="AH6619">
        <v>0</v>
      </c>
      <c r="AI6619">
        <f t="shared" si="453"/>
        <v>35.760845389866354</v>
      </c>
      <c r="AJ6619">
        <f t="shared" si="455"/>
        <v>3</v>
      </c>
    </row>
    <row r="6620" spans="14:36" x14ac:dyDescent="0.35">
      <c r="N6620">
        <v>3.5685908999999998</v>
      </c>
      <c r="O6620">
        <v>1.4600000000000001E-5</v>
      </c>
      <c r="P6620">
        <f t="shared" si="452"/>
        <v>30.051002290818396</v>
      </c>
      <c r="Q6620">
        <f t="shared" si="454"/>
        <v>3</v>
      </c>
      <c r="AG6620">
        <v>4.2645337999999997</v>
      </c>
      <c r="AH6620">
        <v>0</v>
      </c>
      <c r="AI6620">
        <f t="shared" si="453"/>
        <v>35.911517622564268</v>
      </c>
      <c r="AJ6620">
        <f t="shared" si="455"/>
        <v>3</v>
      </c>
    </row>
    <row r="6621" spans="14:36" x14ac:dyDescent="0.35">
      <c r="N6621">
        <v>3.5871094000000001</v>
      </c>
      <c r="O6621">
        <v>1.38E-5</v>
      </c>
      <c r="P6621">
        <f t="shared" si="452"/>
        <v>30.20694605168001</v>
      </c>
      <c r="Q6621">
        <f t="shared" si="454"/>
        <v>3</v>
      </c>
      <c r="AG6621">
        <v>4.2824301</v>
      </c>
      <c r="AH6621">
        <v>0</v>
      </c>
      <c r="AI6621">
        <f t="shared" si="453"/>
        <v>36.062221854953911</v>
      </c>
      <c r="AJ6621">
        <f t="shared" si="455"/>
        <v>3</v>
      </c>
    </row>
    <row r="6622" spans="14:36" x14ac:dyDescent="0.35">
      <c r="N6622">
        <v>3.6056328999999998</v>
      </c>
      <c r="O6622">
        <v>1.43E-5</v>
      </c>
      <c r="P6622">
        <f t="shared" si="452"/>
        <v>30.362931917399155</v>
      </c>
      <c r="Q6622">
        <f t="shared" si="454"/>
        <v>3</v>
      </c>
      <c r="AG6622">
        <v>4.3003301</v>
      </c>
      <c r="AH6622">
        <v>0</v>
      </c>
      <c r="AI6622">
        <f t="shared" si="453"/>
        <v>36.212957244938139</v>
      </c>
      <c r="AJ6622">
        <f t="shared" si="455"/>
        <v>3</v>
      </c>
    </row>
    <row r="6623" spans="14:36" x14ac:dyDescent="0.35">
      <c r="N6623">
        <v>3.6241612999999999</v>
      </c>
      <c r="O6623">
        <v>1.52E-5</v>
      </c>
      <c r="P6623">
        <f t="shared" si="452"/>
        <v>30.518959045878692</v>
      </c>
      <c r="Q6623">
        <f t="shared" si="454"/>
        <v>3</v>
      </c>
      <c r="AG6623">
        <v>4.3182337999999998</v>
      </c>
      <c r="AH6623">
        <v>0</v>
      </c>
      <c r="AI6623">
        <f t="shared" si="453"/>
        <v>36.363723792516936</v>
      </c>
      <c r="AJ6623">
        <f t="shared" si="455"/>
        <v>3</v>
      </c>
    </row>
    <row r="6624" spans="14:36" x14ac:dyDescent="0.35">
      <c r="N6624">
        <v>3.6426946999999998</v>
      </c>
      <c r="O6624">
        <v>1.2999999999999999E-5</v>
      </c>
      <c r="P6624">
        <f t="shared" si="452"/>
        <v>30.675028279215763</v>
      </c>
      <c r="Q6624">
        <f t="shared" si="454"/>
        <v>3</v>
      </c>
      <c r="AG6624">
        <v>4.3361412000000001</v>
      </c>
      <c r="AH6624">
        <v>0</v>
      </c>
      <c r="AI6624">
        <f t="shared" si="453"/>
        <v>36.514521497690318</v>
      </c>
      <c r="AJ6624">
        <f t="shared" si="455"/>
        <v>3</v>
      </c>
    </row>
    <row r="6625" spans="14:36" x14ac:dyDescent="0.35">
      <c r="N6625">
        <v>3.6612330000000002</v>
      </c>
      <c r="O6625">
        <v>1.43E-5</v>
      </c>
      <c r="P6625">
        <f t="shared" si="452"/>
        <v>30.831138775313224</v>
      </c>
      <c r="Q6625">
        <f t="shared" si="454"/>
        <v>3</v>
      </c>
      <c r="AG6625">
        <v>4.3540523000000002</v>
      </c>
      <c r="AH6625">
        <v>0</v>
      </c>
      <c r="AI6625">
        <f t="shared" si="453"/>
        <v>36.665350360458277</v>
      </c>
      <c r="AJ6625">
        <f t="shared" si="455"/>
        <v>3</v>
      </c>
    </row>
    <row r="6626" spans="14:36" x14ac:dyDescent="0.35">
      <c r="N6626">
        <v>3.6797761000000002</v>
      </c>
      <c r="O6626">
        <v>1.2999999999999999E-5</v>
      </c>
      <c r="P6626">
        <f t="shared" si="452"/>
        <v>30.987289692073919</v>
      </c>
      <c r="Q6626">
        <f t="shared" si="454"/>
        <v>3</v>
      </c>
      <c r="AG6626">
        <v>4.3719669999999997</v>
      </c>
      <c r="AH6626">
        <v>0</v>
      </c>
      <c r="AI6626">
        <f t="shared" si="453"/>
        <v>36.816209538723655</v>
      </c>
      <c r="AJ6626">
        <f t="shared" si="455"/>
        <v>3</v>
      </c>
    </row>
    <row r="6627" spans="14:36" x14ac:dyDescent="0.35">
      <c r="N6627">
        <v>3.6983240999999998</v>
      </c>
      <c r="O6627">
        <v>1.38E-5</v>
      </c>
      <c r="P6627">
        <f t="shared" si="452"/>
        <v>31.143481871594997</v>
      </c>
      <c r="Q6627">
        <f t="shared" si="454"/>
        <v>3</v>
      </c>
      <c r="AG6627">
        <v>4.3898853999999998</v>
      </c>
      <c r="AH6627">
        <v>0</v>
      </c>
      <c r="AI6627">
        <f t="shared" si="453"/>
        <v>36.967099874583617</v>
      </c>
      <c r="AJ6627">
        <f t="shared" si="455"/>
        <v>3</v>
      </c>
    </row>
    <row r="6628" spans="14:36" x14ac:dyDescent="0.35">
      <c r="N6628">
        <v>3.7168768999999999</v>
      </c>
      <c r="O6628">
        <v>1.2500000000000001E-5</v>
      </c>
      <c r="P6628">
        <f t="shared" si="452"/>
        <v>31.299714471779318</v>
      </c>
      <c r="Q6628">
        <f t="shared" si="454"/>
        <v>3</v>
      </c>
      <c r="AG6628">
        <v>4.4078074000000003</v>
      </c>
      <c r="AH6628">
        <v>0</v>
      </c>
      <c r="AI6628">
        <f t="shared" si="453"/>
        <v>37.118020525941006</v>
      </c>
      <c r="AJ6628">
        <f t="shared" si="455"/>
        <v>3</v>
      </c>
    </row>
    <row r="6629" spans="14:36" x14ac:dyDescent="0.35">
      <c r="N6629">
        <v>3.7354345000000002</v>
      </c>
      <c r="O6629">
        <v>1.49E-5</v>
      </c>
      <c r="P6629">
        <f t="shared" si="452"/>
        <v>31.455987492626875</v>
      </c>
      <c r="Q6629">
        <f t="shared" si="454"/>
        <v>3</v>
      </c>
      <c r="AG6629">
        <v>4.4257331000000004</v>
      </c>
      <c r="AH6629">
        <v>0</v>
      </c>
      <c r="AI6629">
        <f t="shared" si="453"/>
        <v>37.268972334892972</v>
      </c>
      <c r="AJ6629">
        <f t="shared" si="455"/>
        <v>3</v>
      </c>
    </row>
    <row r="6630" spans="14:36" x14ac:dyDescent="0.35">
      <c r="N6630">
        <v>3.7539967999999999</v>
      </c>
      <c r="O6630">
        <v>1.26E-5</v>
      </c>
      <c r="P6630">
        <f t="shared" si="452"/>
        <v>31.61230009204051</v>
      </c>
      <c r="Q6630">
        <f t="shared" si="454"/>
        <v>3</v>
      </c>
      <c r="AG6630">
        <v>4.4436622999999997</v>
      </c>
      <c r="AH6630">
        <v>0</v>
      </c>
      <c r="AI6630">
        <f t="shared" si="453"/>
        <v>37.419953617245213</v>
      </c>
      <c r="AJ6630">
        <f t="shared" si="455"/>
        <v>3</v>
      </c>
    </row>
    <row r="6631" spans="14:36" x14ac:dyDescent="0.35">
      <c r="N6631">
        <v>3.7725639000000002</v>
      </c>
      <c r="O6631">
        <v>1.2099999999999999E-5</v>
      </c>
      <c r="P6631">
        <f t="shared" si="452"/>
        <v>31.768653112117388</v>
      </c>
      <c r="Q6631">
        <f t="shared" si="454"/>
        <v>3</v>
      </c>
      <c r="AG6631">
        <v>4.4615951000000003</v>
      </c>
      <c r="AH6631">
        <v>0</v>
      </c>
      <c r="AI6631">
        <f t="shared" si="453"/>
        <v>37.57096521509488</v>
      </c>
      <c r="AJ6631">
        <f t="shared" si="455"/>
        <v>3</v>
      </c>
    </row>
    <row r="6632" spans="14:36" x14ac:dyDescent="0.35">
      <c r="N6632">
        <v>3.7911356999999999</v>
      </c>
      <c r="O6632">
        <v>1.2E-5</v>
      </c>
      <c r="P6632">
        <f t="shared" si="452"/>
        <v>31.925045710760347</v>
      </c>
      <c r="Q6632">
        <f t="shared" si="454"/>
        <v>3</v>
      </c>
      <c r="AG6632">
        <v>4.4795315000000002</v>
      </c>
      <c r="AH6632">
        <v>0</v>
      </c>
      <c r="AI6632">
        <f t="shared" si="453"/>
        <v>37.72200712844198</v>
      </c>
      <c r="AJ6632">
        <f t="shared" si="455"/>
        <v>3</v>
      </c>
    </row>
    <row r="6633" spans="14:36" x14ac:dyDescent="0.35">
      <c r="N6633">
        <v>3.8097121</v>
      </c>
      <c r="O6633">
        <v>1.43E-5</v>
      </c>
      <c r="P6633">
        <f t="shared" si="452"/>
        <v>32.081477045872241</v>
      </c>
      <c r="Q6633">
        <f t="shared" si="454"/>
        <v>3</v>
      </c>
      <c r="AG6633">
        <v>4.4974714000000002</v>
      </c>
      <c r="AH6633">
        <v>0</v>
      </c>
      <c r="AI6633">
        <f t="shared" si="453"/>
        <v>37.873078515189349</v>
      </c>
      <c r="AJ6633">
        <f t="shared" si="455"/>
        <v>3</v>
      </c>
    </row>
    <row r="6634" spans="14:36" x14ac:dyDescent="0.35">
      <c r="N6634">
        <v>3.8282932000000001</v>
      </c>
      <c r="O6634">
        <v>1.22E-5</v>
      </c>
      <c r="P6634">
        <f t="shared" si="452"/>
        <v>32.237947959550226</v>
      </c>
      <c r="Q6634">
        <f t="shared" si="454"/>
        <v>3</v>
      </c>
      <c r="AG6634">
        <v>4.5154148999999997</v>
      </c>
      <c r="AH6634">
        <v>0</v>
      </c>
      <c r="AI6634">
        <f t="shared" si="453"/>
        <v>38.024180217434143</v>
      </c>
      <c r="AJ6634">
        <f t="shared" si="455"/>
        <v>3</v>
      </c>
    </row>
    <row r="6635" spans="14:36" x14ac:dyDescent="0.35">
      <c r="N6635">
        <v>3.8468789000000001</v>
      </c>
      <c r="O6635">
        <v>1.15E-5</v>
      </c>
      <c r="P6635">
        <f t="shared" si="452"/>
        <v>32.394457609697135</v>
      </c>
      <c r="Q6635">
        <f t="shared" si="454"/>
        <v>3</v>
      </c>
      <c r="AG6635">
        <v>4.5333617999999998</v>
      </c>
      <c r="AH6635">
        <v>0</v>
      </c>
      <c r="AI6635">
        <f t="shared" si="453"/>
        <v>38.175310550982068</v>
      </c>
      <c r="AJ6635">
        <f t="shared" si="455"/>
        <v>3</v>
      </c>
    </row>
    <row r="6636" spans="14:36" x14ac:dyDescent="0.35">
      <c r="N6636">
        <v>3.8654692000000002</v>
      </c>
      <c r="O6636">
        <v>1.15E-5</v>
      </c>
      <c r="P6636">
        <f t="shared" si="452"/>
        <v>32.551005996312988</v>
      </c>
      <c r="Q6636">
        <f t="shared" si="454"/>
        <v>3</v>
      </c>
      <c r="AG6636">
        <v>4.5513123000000002</v>
      </c>
      <c r="AH6636">
        <v>0</v>
      </c>
      <c r="AI6636">
        <f t="shared" si="453"/>
        <v>38.326471200027427</v>
      </c>
      <c r="AJ6636">
        <f t="shared" si="455"/>
        <v>3</v>
      </c>
    </row>
    <row r="6637" spans="14:36" x14ac:dyDescent="0.35">
      <c r="N6637">
        <v>3.8840640999999998</v>
      </c>
      <c r="O6637">
        <v>1.2799999999999999E-5</v>
      </c>
      <c r="P6637">
        <f t="shared" si="452"/>
        <v>32.707593119397771</v>
      </c>
      <c r="Q6637">
        <f t="shared" si="454"/>
        <v>3</v>
      </c>
      <c r="AG6637">
        <v>4.5692662999999998</v>
      </c>
      <c r="AH6637">
        <v>0</v>
      </c>
      <c r="AI6637">
        <f t="shared" si="453"/>
        <v>38.477661322473047</v>
      </c>
      <c r="AJ6637">
        <f t="shared" si="455"/>
        <v>3</v>
      </c>
    </row>
    <row r="6638" spans="14:36" x14ac:dyDescent="0.35">
      <c r="N6638">
        <v>3.9026635000000001</v>
      </c>
      <c r="O6638">
        <v>1.29E-5</v>
      </c>
      <c r="P6638">
        <f t="shared" si="452"/>
        <v>32.86421813685434</v>
      </c>
      <c r="Q6638">
        <f t="shared" si="454"/>
        <v>3</v>
      </c>
      <c r="AG6638">
        <v>4.5872237</v>
      </c>
      <c r="AH6638">
        <v>0</v>
      </c>
      <c r="AI6638">
        <f t="shared" si="453"/>
        <v>38.628880076221805</v>
      </c>
      <c r="AJ6638">
        <f t="shared" si="455"/>
        <v>3</v>
      </c>
    </row>
    <row r="6639" spans="14:36" x14ac:dyDescent="0.35">
      <c r="N6639">
        <v>3.9212674999999999</v>
      </c>
      <c r="O6639">
        <v>1.0900000000000001E-5</v>
      </c>
      <c r="P6639">
        <f t="shared" si="452"/>
        <v>33.02088189077984</v>
      </c>
      <c r="Q6639">
        <f t="shared" si="454"/>
        <v>3</v>
      </c>
      <c r="AG6639">
        <v>4.6051846000000003</v>
      </c>
      <c r="AH6639">
        <v>0</v>
      </c>
      <c r="AI6639">
        <f t="shared" si="453"/>
        <v>38.780128303370837</v>
      </c>
      <c r="AJ6639">
        <f t="shared" si="455"/>
        <v>3</v>
      </c>
    </row>
    <row r="6640" spans="14:36" x14ac:dyDescent="0.35">
      <c r="N6640">
        <v>3.9398759000000001</v>
      </c>
      <c r="O6640">
        <v>1.17E-5</v>
      </c>
      <c r="P6640">
        <f t="shared" si="452"/>
        <v>33.177582696979975</v>
      </c>
      <c r="Q6640">
        <f t="shared" si="454"/>
        <v>3</v>
      </c>
      <c r="AG6640">
        <v>4.6231489000000003</v>
      </c>
      <c r="AH6640">
        <v>0</v>
      </c>
      <c r="AI6640">
        <f t="shared" si="453"/>
        <v>38.931405161822994</v>
      </c>
      <c r="AJ6640">
        <f t="shared" si="455"/>
        <v>3</v>
      </c>
    </row>
    <row r="6641" spans="14:36" x14ac:dyDescent="0.35">
      <c r="N6641">
        <v>3.9584888999999999</v>
      </c>
      <c r="O6641">
        <v>1.17E-5</v>
      </c>
      <c r="P6641">
        <f t="shared" si="452"/>
        <v>33.33432223964904</v>
      </c>
      <c r="Q6641">
        <f t="shared" si="454"/>
        <v>3</v>
      </c>
      <c r="AG6641">
        <v>4.6411167000000004</v>
      </c>
      <c r="AH6641">
        <v>0</v>
      </c>
      <c r="AI6641">
        <f t="shared" si="453"/>
        <v>39.082711493675426</v>
      </c>
      <c r="AJ6641">
        <f t="shared" si="455"/>
        <v>3</v>
      </c>
    </row>
    <row r="6642" spans="14:36" x14ac:dyDescent="0.35">
      <c r="N6642">
        <v>3.9771062000000001</v>
      </c>
      <c r="O6642">
        <v>1.11E-5</v>
      </c>
      <c r="P6642">
        <f t="shared" si="452"/>
        <v>33.491097992495597</v>
      </c>
      <c r="Q6642">
        <f t="shared" si="454"/>
        <v>3</v>
      </c>
      <c r="AG6642">
        <v>4.6590879000000003</v>
      </c>
      <c r="AH6642">
        <v>0</v>
      </c>
      <c r="AI6642">
        <f t="shared" si="453"/>
        <v>39.234046456830981</v>
      </c>
      <c r="AJ6642">
        <f t="shared" si="455"/>
        <v>3</v>
      </c>
    </row>
    <row r="6643" spans="14:36" x14ac:dyDescent="0.35">
      <c r="N6643">
        <v>3.9957280000000002</v>
      </c>
      <c r="O6643">
        <v>1.19E-5</v>
      </c>
      <c r="P6643">
        <f t="shared" si="452"/>
        <v>33.647911639713932</v>
      </c>
      <c r="Q6643">
        <f t="shared" si="454"/>
        <v>3</v>
      </c>
      <c r="AG6643">
        <v>4.6770624999999999</v>
      </c>
      <c r="AH6643">
        <v>0</v>
      </c>
      <c r="AI6643">
        <f t="shared" si="453"/>
        <v>39.385410051289661</v>
      </c>
      <c r="AJ6643">
        <f t="shared" si="455"/>
        <v>3</v>
      </c>
    </row>
    <row r="6644" spans="14:36" x14ac:dyDescent="0.35">
      <c r="N6644">
        <v>4.0143541999999997</v>
      </c>
      <c r="O6644">
        <v>1.08E-5</v>
      </c>
      <c r="P6644">
        <f t="shared" si="452"/>
        <v>33.804762339206896</v>
      </c>
      <c r="Q6644">
        <f t="shared" si="454"/>
        <v>3</v>
      </c>
      <c r="AG6644">
        <v>4.6950403999999999</v>
      </c>
      <c r="AH6644">
        <v>0</v>
      </c>
      <c r="AI6644">
        <f t="shared" si="453"/>
        <v>39.53680143495432</v>
      </c>
      <c r="AJ6644">
        <f t="shared" si="455"/>
        <v>3</v>
      </c>
    </row>
    <row r="6645" spans="14:36" x14ac:dyDescent="0.35">
      <c r="N6645">
        <v>4.0329848000000004</v>
      </c>
      <c r="O6645">
        <v>1.15E-5</v>
      </c>
      <c r="P6645">
        <f t="shared" si="452"/>
        <v>33.961650090974501</v>
      </c>
      <c r="Q6645">
        <f t="shared" si="454"/>
        <v>3</v>
      </c>
      <c r="AG6645">
        <v>4.7130216999999996</v>
      </c>
      <c r="AH6645">
        <v>0</v>
      </c>
      <c r="AI6645">
        <f t="shared" si="453"/>
        <v>39.688221449922096</v>
      </c>
      <c r="AJ6645">
        <f t="shared" si="455"/>
        <v>3</v>
      </c>
    </row>
    <row r="6646" spans="14:36" x14ac:dyDescent="0.35">
      <c r="N6646">
        <v>4.0516196999999998</v>
      </c>
      <c r="O6646">
        <v>1.0900000000000001E-5</v>
      </c>
      <c r="P6646">
        <f t="shared" si="452"/>
        <v>34.118574052919584</v>
      </c>
      <c r="Q6646">
        <f t="shared" si="454"/>
        <v>3</v>
      </c>
      <c r="AG6646">
        <v>4.7310064000000001</v>
      </c>
      <c r="AH6646">
        <v>0</v>
      </c>
      <c r="AI6646">
        <f t="shared" si="453"/>
        <v>39.839670096193011</v>
      </c>
      <c r="AJ6646">
        <f t="shared" si="455"/>
        <v>3</v>
      </c>
    </row>
    <row r="6647" spans="14:36" x14ac:dyDescent="0.35">
      <c r="N6647">
        <v>4.0702590000000001</v>
      </c>
      <c r="O6647">
        <v>1.1199999999999999E-5</v>
      </c>
      <c r="P6647">
        <f t="shared" si="452"/>
        <v>34.275535067139302</v>
      </c>
      <c r="Q6647">
        <f t="shared" si="454"/>
        <v>3</v>
      </c>
      <c r="AG6647">
        <v>4.7489943999999999</v>
      </c>
      <c r="AH6647">
        <v>0</v>
      </c>
      <c r="AI6647">
        <f t="shared" si="453"/>
        <v>39.991146531669891</v>
      </c>
      <c r="AJ6647">
        <f t="shared" si="455"/>
        <v>3</v>
      </c>
    </row>
    <row r="6648" spans="14:36" x14ac:dyDescent="0.35">
      <c r="N6648">
        <v>4.0889024999999997</v>
      </c>
      <c r="O6648">
        <v>1.08E-5</v>
      </c>
      <c r="P6648">
        <f t="shared" si="452"/>
        <v>34.432531449439345</v>
      </c>
      <c r="Q6648">
        <f t="shared" si="454"/>
        <v>3</v>
      </c>
      <c r="AG6648">
        <v>4.7669857999999996</v>
      </c>
      <c r="AH6648">
        <v>0</v>
      </c>
      <c r="AI6648">
        <f t="shared" si="453"/>
        <v>40.142651598449895</v>
      </c>
      <c r="AJ6648">
        <f t="shared" si="455"/>
        <v>3</v>
      </c>
    </row>
    <row r="6649" spans="14:36" x14ac:dyDescent="0.35">
      <c r="N6649">
        <v>4.1075504</v>
      </c>
      <c r="O6649">
        <v>1.1E-5</v>
      </c>
      <c r="P6649">
        <f t="shared" si="452"/>
        <v>34.589564884014031</v>
      </c>
      <c r="Q6649">
        <f t="shared" si="454"/>
        <v>3</v>
      </c>
      <c r="AG6649">
        <v>4.7849804000000002</v>
      </c>
      <c r="AH6649">
        <v>0</v>
      </c>
      <c r="AI6649">
        <f t="shared" si="453"/>
        <v>40.294183612338735</v>
      </c>
      <c r="AJ6649">
        <f t="shared" si="455"/>
        <v>3</v>
      </c>
    </row>
    <row r="6650" spans="14:36" x14ac:dyDescent="0.35">
      <c r="N6650">
        <v>4.1262024999999998</v>
      </c>
      <c r="O6650">
        <v>1.03E-5</v>
      </c>
      <c r="P6650">
        <f t="shared" si="452"/>
        <v>34.746633686669043</v>
      </c>
      <c r="Q6650">
        <f t="shared" si="454"/>
        <v>3</v>
      </c>
      <c r="AG6650">
        <v>4.8029783999999998</v>
      </c>
      <c r="AH6650">
        <v>0</v>
      </c>
      <c r="AI6650">
        <f t="shared" si="453"/>
        <v>40.445744257530691</v>
      </c>
      <c r="AJ6650">
        <f t="shared" si="455"/>
        <v>3</v>
      </c>
    </row>
    <row r="6651" spans="14:36" x14ac:dyDescent="0.35">
      <c r="N6651">
        <v>4.1448589</v>
      </c>
      <c r="O6651">
        <v>1.04E-5</v>
      </c>
      <c r="P6651">
        <f t="shared" si="452"/>
        <v>34.903738699501538</v>
      </c>
      <c r="Q6651">
        <f t="shared" si="454"/>
        <v>3</v>
      </c>
      <c r="AG6651">
        <v>4.8209796999999996</v>
      </c>
      <c r="AH6651">
        <v>0</v>
      </c>
      <c r="AI6651">
        <f t="shared" si="453"/>
        <v>40.597332691928621</v>
      </c>
      <c r="AJ6651">
        <f t="shared" si="455"/>
        <v>3</v>
      </c>
    </row>
    <row r="6652" spans="14:36" x14ac:dyDescent="0.35">
      <c r="N6652">
        <v>4.1635194999999996</v>
      </c>
      <c r="O6652">
        <v>1.08E-5</v>
      </c>
      <c r="P6652">
        <f t="shared" si="452"/>
        <v>35.06087908041436</v>
      </c>
      <c r="Q6652">
        <f t="shared" si="454"/>
        <v>3</v>
      </c>
      <c r="AG6652">
        <v>4.8389841999999996</v>
      </c>
      <c r="AH6652">
        <v>0</v>
      </c>
      <c r="AI6652">
        <f t="shared" si="453"/>
        <v>40.748948073435379</v>
      </c>
      <c r="AJ6652">
        <f t="shared" si="455"/>
        <v>3</v>
      </c>
    </row>
    <row r="6653" spans="14:36" x14ac:dyDescent="0.35">
      <c r="N6653">
        <v>4.1821843000000003</v>
      </c>
      <c r="O6653">
        <v>1.01E-5</v>
      </c>
      <c r="P6653">
        <f t="shared" si="452"/>
        <v>35.218054829407521</v>
      </c>
      <c r="Q6653">
        <f t="shared" si="454"/>
        <v>3</v>
      </c>
      <c r="AG6653">
        <v>4.856992</v>
      </c>
      <c r="AH6653">
        <v>0</v>
      </c>
      <c r="AI6653">
        <f t="shared" si="453"/>
        <v>40.90059124414811</v>
      </c>
      <c r="AJ6653">
        <f t="shared" si="455"/>
        <v>3</v>
      </c>
    </row>
    <row r="6654" spans="14:36" x14ac:dyDescent="0.35">
      <c r="N6654">
        <v>4.2008532000000001</v>
      </c>
      <c r="O6654">
        <v>1.06E-5</v>
      </c>
      <c r="P6654">
        <f t="shared" si="452"/>
        <v>35.375265104383864</v>
      </c>
      <c r="Q6654">
        <f t="shared" si="454"/>
        <v>3</v>
      </c>
      <c r="AG6654">
        <v>4.8750030000000004</v>
      </c>
      <c r="AH6654">
        <v>0</v>
      </c>
      <c r="AI6654">
        <f t="shared" si="453"/>
        <v>41.05226136196967</v>
      </c>
      <c r="AJ6654">
        <f t="shared" si="455"/>
        <v>3</v>
      </c>
    </row>
    <row r="6655" spans="14:36" x14ac:dyDescent="0.35">
      <c r="N6655">
        <v>4.2195264000000003</v>
      </c>
      <c r="O6655">
        <v>1.0000000000000001E-5</v>
      </c>
      <c r="P6655">
        <f t="shared" si="452"/>
        <v>35.532511589537684</v>
      </c>
      <c r="Q6655">
        <f t="shared" si="454"/>
        <v>3</v>
      </c>
      <c r="AG6655">
        <v>4.8930172000000001</v>
      </c>
      <c r="AH6655">
        <v>0</v>
      </c>
      <c r="AI6655">
        <f t="shared" si="453"/>
        <v>41.203958426900044</v>
      </c>
      <c r="AJ6655">
        <f t="shared" si="455"/>
        <v>3</v>
      </c>
    </row>
    <row r="6656" spans="14:36" x14ac:dyDescent="0.35">
      <c r="N6656">
        <v>4.2382036000000003</v>
      </c>
      <c r="O6656">
        <v>1.01E-5</v>
      </c>
      <c r="P6656">
        <f t="shared" si="452"/>
        <v>35.689791758577535</v>
      </c>
      <c r="Q6656">
        <f t="shared" si="454"/>
        <v>3</v>
      </c>
      <c r="AG6656">
        <v>4.9110347000000001</v>
      </c>
      <c r="AH6656">
        <v>0</v>
      </c>
      <c r="AI6656">
        <f t="shared" si="453"/>
        <v>41.355683281036399</v>
      </c>
      <c r="AJ6656">
        <f t="shared" si="455"/>
        <v>3</v>
      </c>
    </row>
    <row r="6657" spans="14:36" x14ac:dyDescent="0.35">
      <c r="N6657">
        <v>4.2568849999999996</v>
      </c>
      <c r="O6657">
        <v>1.06E-5</v>
      </c>
      <c r="P6657">
        <f t="shared" si="452"/>
        <v>35.847107295697711</v>
      </c>
      <c r="Q6657">
        <f t="shared" si="454"/>
        <v>3</v>
      </c>
      <c r="AG6657">
        <v>4.9290554000000002</v>
      </c>
      <c r="AH6657">
        <v>0</v>
      </c>
      <c r="AI6657">
        <f t="shared" si="453"/>
        <v>41.507435082281582</v>
      </c>
      <c r="AJ6657">
        <f t="shared" si="455"/>
        <v>3</v>
      </c>
    </row>
    <row r="6658" spans="14:36" x14ac:dyDescent="0.35">
      <c r="N6658">
        <v>4.2755704999999997</v>
      </c>
      <c r="O6658">
        <v>9.3999999999999998E-6</v>
      </c>
      <c r="P6658">
        <f t="shared" ref="P6658:P6721" si="456">N6658*$L$4</f>
        <v>36.004457358801076</v>
      </c>
      <c r="Q6658">
        <f t="shared" si="454"/>
        <v>3</v>
      </c>
      <c r="AG6658">
        <v>4.9470793000000004</v>
      </c>
      <c r="AH6658">
        <v>0</v>
      </c>
      <c r="AI6658">
        <f t="shared" ref="AI6658:AI6721" si="457">AG6658*$L$4</f>
        <v>41.659213830635586</v>
      </c>
      <c r="AJ6658">
        <f t="shared" si="455"/>
        <v>3</v>
      </c>
    </row>
    <row r="6659" spans="14:36" x14ac:dyDescent="0.35">
      <c r="N6659">
        <v>4.2942600000000004</v>
      </c>
      <c r="O6659">
        <v>9.7999999999999993E-6</v>
      </c>
      <c r="P6659">
        <f t="shared" si="456"/>
        <v>36.161841105790472</v>
      </c>
      <c r="Q6659">
        <f t="shared" ref="Q6659:Q6722" si="458">IF(P6659&lt;=9,1,IF(P6659&lt;=19,2,IF(P6659&lt;=49,3,4)))</f>
        <v>3</v>
      </c>
      <c r="AG6659">
        <v>4.9651063000000004</v>
      </c>
      <c r="AH6659">
        <v>0</v>
      </c>
      <c r="AI6659">
        <f t="shared" si="457"/>
        <v>41.811018684001262</v>
      </c>
      <c r="AJ6659">
        <f t="shared" ref="AJ6659:AJ6722" si="459">IF(AI6659&lt;=9,1,IF(AI6659&lt;=19,2,IF(AI6659&lt;=49,3,4)))</f>
        <v>3</v>
      </c>
    </row>
    <row r="6660" spans="14:36" x14ac:dyDescent="0.35">
      <c r="N6660">
        <v>4.3129536000000002</v>
      </c>
      <c r="O6660">
        <v>9.7000000000000003E-6</v>
      </c>
      <c r="P6660">
        <f t="shared" si="456"/>
        <v>36.319259378763043</v>
      </c>
      <c r="Q6660">
        <f t="shared" si="458"/>
        <v>3</v>
      </c>
      <c r="AG6660">
        <v>4.9831365999999999</v>
      </c>
      <c r="AH6660">
        <v>0</v>
      </c>
      <c r="AI6660">
        <f t="shared" si="457"/>
        <v>41.962851326572903</v>
      </c>
      <c r="AJ6660">
        <f t="shared" si="459"/>
        <v>3</v>
      </c>
    </row>
    <row r="6661" spans="14:36" x14ac:dyDescent="0.35">
      <c r="N6661">
        <v>4.3316512999999999</v>
      </c>
      <c r="O6661">
        <v>9.9000000000000001E-6</v>
      </c>
      <c r="P6661">
        <f t="shared" si="456"/>
        <v>36.476712177718795</v>
      </c>
      <c r="Q6661">
        <f t="shared" si="458"/>
        <v>3</v>
      </c>
      <c r="AG6661">
        <v>5.0011700000000001</v>
      </c>
      <c r="AH6661">
        <v>0</v>
      </c>
      <c r="AI6661">
        <f t="shared" si="457"/>
        <v>42.114710074156228</v>
      </c>
      <c r="AJ6661">
        <f t="shared" si="459"/>
        <v>3</v>
      </c>
    </row>
    <row r="6662" spans="14:36" x14ac:dyDescent="0.35">
      <c r="N6662">
        <v>4.3503528999999999</v>
      </c>
      <c r="O6662">
        <v>9.0999999999999993E-6</v>
      </c>
      <c r="P6662">
        <f t="shared" si="456"/>
        <v>36.634197818463434</v>
      </c>
      <c r="Q6662">
        <f t="shared" si="458"/>
        <v>3</v>
      </c>
      <c r="AG6662">
        <v>5.0192065000000001</v>
      </c>
      <c r="AH6662">
        <v>0</v>
      </c>
      <c r="AI6662">
        <f t="shared" si="457"/>
        <v>42.266594926751225</v>
      </c>
      <c r="AJ6662">
        <f t="shared" si="459"/>
        <v>3</v>
      </c>
    </row>
    <row r="6663" spans="14:36" x14ac:dyDescent="0.35">
      <c r="N6663">
        <v>4.3690585999999998</v>
      </c>
      <c r="O6663">
        <v>1.0000000000000001E-5</v>
      </c>
      <c r="P6663">
        <f t="shared" si="456"/>
        <v>36.791717985191248</v>
      </c>
      <c r="Q6663">
        <f t="shared" si="458"/>
        <v>3</v>
      </c>
      <c r="AG6663">
        <v>5.0372462000000002</v>
      </c>
      <c r="AH6663">
        <v>0</v>
      </c>
      <c r="AI6663">
        <f t="shared" si="457"/>
        <v>42.41850672645505</v>
      </c>
      <c r="AJ6663">
        <f t="shared" si="459"/>
        <v>3</v>
      </c>
    </row>
    <row r="6664" spans="14:36" x14ac:dyDescent="0.35">
      <c r="N6664">
        <v>4.3877682</v>
      </c>
      <c r="O6664">
        <v>9.5000000000000005E-6</v>
      </c>
      <c r="P6664">
        <f t="shared" si="456"/>
        <v>36.949270993707941</v>
      </c>
      <c r="Q6664">
        <f t="shared" si="458"/>
        <v>3</v>
      </c>
      <c r="AG6664">
        <v>5.0552888999999999</v>
      </c>
      <c r="AH6664">
        <v>0</v>
      </c>
      <c r="AI6664">
        <f t="shared" si="457"/>
        <v>42.570443789073387</v>
      </c>
      <c r="AJ6664">
        <f t="shared" si="459"/>
        <v>3</v>
      </c>
    </row>
    <row r="6665" spans="14:36" x14ac:dyDescent="0.35">
      <c r="N6665">
        <v>4.4064817999999999</v>
      </c>
      <c r="O6665">
        <v>9.0000000000000002E-6</v>
      </c>
      <c r="P6665">
        <f t="shared" si="456"/>
        <v>37.106857686110665</v>
      </c>
      <c r="Q6665">
        <f t="shared" si="458"/>
        <v>3</v>
      </c>
      <c r="AG6665">
        <v>5.0733347999999996</v>
      </c>
      <c r="AH6665">
        <v>0</v>
      </c>
      <c r="AI6665">
        <f t="shared" si="457"/>
        <v>42.722407798800553</v>
      </c>
      <c r="AJ6665">
        <f t="shared" si="459"/>
        <v>3</v>
      </c>
    </row>
    <row r="6666" spans="14:36" x14ac:dyDescent="0.35">
      <c r="N6666">
        <v>4.4251994000000003</v>
      </c>
      <c r="O6666">
        <v>9.3000000000000007E-6</v>
      </c>
      <c r="P6666">
        <f t="shared" si="456"/>
        <v>37.264478062399419</v>
      </c>
      <c r="Q6666">
        <f t="shared" si="458"/>
        <v>3</v>
      </c>
      <c r="AG6666">
        <v>5.0913838</v>
      </c>
      <c r="AH6666">
        <v>0</v>
      </c>
      <c r="AI6666">
        <f t="shared" si="457"/>
        <v>42.874397913539397</v>
      </c>
      <c r="AJ6666">
        <f t="shared" si="459"/>
        <v>3</v>
      </c>
    </row>
    <row r="6667" spans="14:36" x14ac:dyDescent="0.35">
      <c r="N6667">
        <v>4.4439209000000002</v>
      </c>
      <c r="O6667">
        <v>9.5000000000000005E-6</v>
      </c>
      <c r="P6667">
        <f t="shared" si="456"/>
        <v>37.422131280477053</v>
      </c>
      <c r="Q6667">
        <f t="shared" si="458"/>
        <v>3</v>
      </c>
      <c r="AG6667">
        <v>5.1094359000000003</v>
      </c>
      <c r="AH6667">
        <v>0</v>
      </c>
      <c r="AI6667">
        <f t="shared" si="457"/>
        <v>43.026414133289911</v>
      </c>
      <c r="AJ6667">
        <f t="shared" si="459"/>
        <v>3</v>
      </c>
    </row>
    <row r="6668" spans="14:36" x14ac:dyDescent="0.35">
      <c r="N6668">
        <v>4.4626462</v>
      </c>
      <c r="O6668">
        <v>9.0999999999999993E-6</v>
      </c>
      <c r="P6668">
        <f t="shared" si="456"/>
        <v>37.579816498246416</v>
      </c>
      <c r="Q6668">
        <f t="shared" si="458"/>
        <v>3</v>
      </c>
      <c r="AG6668">
        <v>5.127491</v>
      </c>
      <c r="AH6668">
        <v>0</v>
      </c>
      <c r="AI6668">
        <f t="shared" si="457"/>
        <v>43.178455615954945</v>
      </c>
      <c r="AJ6668">
        <f t="shared" si="459"/>
        <v>3</v>
      </c>
    </row>
    <row r="6669" spans="14:36" x14ac:dyDescent="0.35">
      <c r="N6669">
        <v>4.4813755000000004</v>
      </c>
      <c r="O6669">
        <v>9.2E-6</v>
      </c>
      <c r="P6669">
        <f t="shared" si="456"/>
        <v>37.737535399901809</v>
      </c>
      <c r="Q6669">
        <f t="shared" si="458"/>
        <v>3</v>
      </c>
      <c r="AG6669">
        <v>5.1455491999999996</v>
      </c>
      <c r="AH6669">
        <v>0</v>
      </c>
      <c r="AI6669">
        <f t="shared" si="457"/>
        <v>43.33052320363165</v>
      </c>
      <c r="AJ6669">
        <f t="shared" si="459"/>
        <v>3</v>
      </c>
    </row>
    <row r="6670" spans="14:36" x14ac:dyDescent="0.35">
      <c r="N6670">
        <v>4.5001085999999999</v>
      </c>
      <c r="O6670">
        <v>9.0999999999999993E-6</v>
      </c>
      <c r="P6670">
        <f t="shared" si="456"/>
        <v>37.895286301248923</v>
      </c>
      <c r="Q6670">
        <f t="shared" si="458"/>
        <v>3</v>
      </c>
      <c r="AG6670">
        <v>5.1636104999999999</v>
      </c>
      <c r="AH6670">
        <v>0</v>
      </c>
      <c r="AI6670">
        <f t="shared" si="457"/>
        <v>43.482616896320039</v>
      </c>
      <c r="AJ6670">
        <f t="shared" si="459"/>
        <v>3</v>
      </c>
    </row>
    <row r="6671" spans="14:36" x14ac:dyDescent="0.35">
      <c r="N6671">
        <v>4.5188455999999997</v>
      </c>
      <c r="O6671">
        <v>8.4999999999999999E-6</v>
      </c>
      <c r="P6671">
        <f t="shared" si="456"/>
        <v>38.053070044384917</v>
      </c>
      <c r="Q6671">
        <f t="shared" si="458"/>
        <v>3</v>
      </c>
      <c r="AG6671">
        <v>5.1816747999999997</v>
      </c>
      <c r="AH6671">
        <v>0</v>
      </c>
      <c r="AI6671">
        <f t="shared" si="457"/>
        <v>43.63473585192294</v>
      </c>
      <c r="AJ6671">
        <f t="shared" si="459"/>
        <v>3</v>
      </c>
    </row>
    <row r="6672" spans="14:36" x14ac:dyDescent="0.35">
      <c r="N6672">
        <v>4.5375864000000004</v>
      </c>
      <c r="O6672">
        <v>8.8000000000000004E-6</v>
      </c>
      <c r="P6672">
        <f t="shared" si="456"/>
        <v>38.210885787212653</v>
      </c>
      <c r="Q6672">
        <f t="shared" si="458"/>
        <v>3</v>
      </c>
      <c r="AG6672">
        <v>5.1997420999999999</v>
      </c>
      <c r="AH6672">
        <v>0</v>
      </c>
      <c r="AI6672">
        <f t="shared" si="457"/>
        <v>43.786880070440368</v>
      </c>
      <c r="AJ6672">
        <f t="shared" si="459"/>
        <v>3</v>
      </c>
    </row>
    <row r="6673" spans="14:36" x14ac:dyDescent="0.35">
      <c r="N6673">
        <v>4.5563310000000001</v>
      </c>
      <c r="O6673">
        <v>8.6000000000000007E-6</v>
      </c>
      <c r="P6673">
        <f t="shared" si="456"/>
        <v>38.368733529732111</v>
      </c>
      <c r="Q6673">
        <f t="shared" si="458"/>
        <v>3</v>
      </c>
      <c r="AG6673">
        <v>5.2178123999999997</v>
      </c>
      <c r="AH6673">
        <v>0</v>
      </c>
      <c r="AI6673">
        <f t="shared" si="457"/>
        <v>43.939049551872316</v>
      </c>
      <c r="AJ6673">
        <f t="shared" si="459"/>
        <v>3</v>
      </c>
    </row>
    <row r="6674" spans="14:36" x14ac:dyDescent="0.35">
      <c r="N6674">
        <v>4.5750793999999999</v>
      </c>
      <c r="O6674">
        <v>9.0999999999999993E-6</v>
      </c>
      <c r="P6674">
        <f t="shared" si="456"/>
        <v>38.52661327194329</v>
      </c>
      <c r="Q6674">
        <f t="shared" si="458"/>
        <v>3</v>
      </c>
      <c r="AG6674">
        <v>5.2358856999999999</v>
      </c>
      <c r="AH6674">
        <v>0</v>
      </c>
      <c r="AI6674">
        <f t="shared" si="457"/>
        <v>44.09124429621879</v>
      </c>
      <c r="AJ6674">
        <f t="shared" si="459"/>
        <v>3</v>
      </c>
    </row>
    <row r="6675" spans="14:36" x14ac:dyDescent="0.35">
      <c r="N6675">
        <v>4.5938315999999997</v>
      </c>
      <c r="O6675">
        <v>8.8000000000000004E-6</v>
      </c>
      <c r="P6675">
        <f t="shared" si="456"/>
        <v>38.684525013846205</v>
      </c>
      <c r="Q6675">
        <f t="shared" si="458"/>
        <v>3</v>
      </c>
      <c r="AG6675">
        <v>5.2539620999999999</v>
      </c>
      <c r="AH6675">
        <v>0</v>
      </c>
      <c r="AI6675">
        <f t="shared" si="457"/>
        <v>44.243465145576934</v>
      </c>
      <c r="AJ6675">
        <f t="shared" si="459"/>
        <v>3</v>
      </c>
    </row>
    <row r="6676" spans="14:36" x14ac:dyDescent="0.35">
      <c r="N6676">
        <v>4.6125876000000003</v>
      </c>
      <c r="O6676">
        <v>8.6000000000000007E-6</v>
      </c>
      <c r="P6676">
        <f t="shared" si="456"/>
        <v>38.842468755440848</v>
      </c>
      <c r="Q6676">
        <f t="shared" si="458"/>
        <v>3</v>
      </c>
      <c r="AG6676">
        <v>5.2720414</v>
      </c>
      <c r="AH6676">
        <v>0</v>
      </c>
      <c r="AI6676">
        <f t="shared" si="457"/>
        <v>44.395710415752454</v>
      </c>
      <c r="AJ6676">
        <f t="shared" si="459"/>
        <v>3</v>
      </c>
    </row>
    <row r="6677" spans="14:36" x14ac:dyDescent="0.35">
      <c r="N6677">
        <v>4.6313472999999998</v>
      </c>
      <c r="O6677">
        <v>8.6999999999999997E-6</v>
      </c>
      <c r="P6677">
        <f t="shared" si="456"/>
        <v>39.000443654630068</v>
      </c>
      <c r="Q6677">
        <f t="shared" si="458"/>
        <v>3</v>
      </c>
      <c r="AG6677">
        <v>5.2901236000000003</v>
      </c>
      <c r="AH6677">
        <v>0</v>
      </c>
      <c r="AI6677">
        <f t="shared" si="457"/>
        <v>44.547980106745349</v>
      </c>
      <c r="AJ6677">
        <f t="shared" si="459"/>
        <v>3</v>
      </c>
    </row>
    <row r="6678" spans="14:36" x14ac:dyDescent="0.35">
      <c r="N6678">
        <v>4.6501106999999999</v>
      </c>
      <c r="O6678">
        <v>7.9999999999999996E-6</v>
      </c>
      <c r="P6678">
        <f t="shared" si="456"/>
        <v>39.158449711413866</v>
      </c>
      <c r="Q6678">
        <f t="shared" si="458"/>
        <v>3</v>
      </c>
      <c r="AG6678">
        <v>5.3082089000000003</v>
      </c>
      <c r="AH6678">
        <v>0</v>
      </c>
      <c r="AI6678">
        <f t="shared" si="457"/>
        <v>44.700275902749908</v>
      </c>
      <c r="AJ6678">
        <f t="shared" si="459"/>
        <v>3</v>
      </c>
    </row>
    <row r="6679" spans="14:36" x14ac:dyDescent="0.35">
      <c r="N6679">
        <v>4.6688777999999997</v>
      </c>
      <c r="O6679">
        <v>9.0999999999999993E-6</v>
      </c>
      <c r="P6679">
        <f t="shared" si="456"/>
        <v>39.316486925792233</v>
      </c>
      <c r="Q6679">
        <f t="shared" si="458"/>
        <v>3</v>
      </c>
      <c r="AG6679">
        <v>5.3262970000000003</v>
      </c>
      <c r="AH6679">
        <v>0</v>
      </c>
      <c r="AI6679">
        <f t="shared" si="457"/>
        <v>44.852595277474691</v>
      </c>
      <c r="AJ6679">
        <f t="shared" si="459"/>
        <v>3</v>
      </c>
    </row>
    <row r="6680" spans="14:36" x14ac:dyDescent="0.35">
      <c r="N6680">
        <v>4.6876486999999996</v>
      </c>
      <c r="O6680">
        <v>8.6000000000000007E-6</v>
      </c>
      <c r="P6680">
        <f t="shared" si="456"/>
        <v>39.474556139862337</v>
      </c>
      <c r="Q6680">
        <f t="shared" si="458"/>
        <v>3</v>
      </c>
      <c r="AG6680">
        <v>5.3443880999999998</v>
      </c>
      <c r="AH6680">
        <v>0</v>
      </c>
      <c r="AI6680">
        <f t="shared" si="457"/>
        <v>45.004939915113994</v>
      </c>
      <c r="AJ6680">
        <f t="shared" si="459"/>
        <v>3</v>
      </c>
    </row>
    <row r="6681" spans="14:36" x14ac:dyDescent="0.35">
      <c r="N6681">
        <v>4.7064231999999997</v>
      </c>
      <c r="O6681">
        <v>7.4000000000000003E-6</v>
      </c>
      <c r="P6681">
        <f t="shared" si="456"/>
        <v>39.632655669429866</v>
      </c>
      <c r="Q6681">
        <f t="shared" si="458"/>
        <v>3</v>
      </c>
      <c r="AG6681">
        <v>5.3624821999999996</v>
      </c>
      <c r="AH6681">
        <v>0</v>
      </c>
      <c r="AI6681">
        <f t="shared" si="457"/>
        <v>45.157309815667823</v>
      </c>
      <c r="AJ6681">
        <f t="shared" si="459"/>
        <v>3</v>
      </c>
    </row>
    <row r="6682" spans="14:36" x14ac:dyDescent="0.35">
      <c r="N6682">
        <v>4.7252014000000004</v>
      </c>
      <c r="O6682">
        <v>8.8000000000000004E-6</v>
      </c>
      <c r="P6682">
        <f t="shared" si="456"/>
        <v>39.790786356591987</v>
      </c>
      <c r="Q6682">
        <f t="shared" si="458"/>
        <v>3</v>
      </c>
      <c r="AG6682">
        <v>5.3805791000000003</v>
      </c>
      <c r="AH6682">
        <v>0</v>
      </c>
      <c r="AI6682">
        <f t="shared" si="457"/>
        <v>45.309703294941876</v>
      </c>
      <c r="AJ6682">
        <f t="shared" si="459"/>
        <v>3</v>
      </c>
    </row>
    <row r="6683" spans="14:36" x14ac:dyDescent="0.35">
      <c r="N6683">
        <v>4.7439831999999997</v>
      </c>
      <c r="O6683">
        <v>7.9999999999999996E-6</v>
      </c>
      <c r="P6683">
        <f t="shared" si="456"/>
        <v>39.948947359251513</v>
      </c>
      <c r="Q6683">
        <f t="shared" si="458"/>
        <v>3</v>
      </c>
      <c r="AG6683">
        <v>5.3986789999999996</v>
      </c>
      <c r="AH6683">
        <v>0</v>
      </c>
      <c r="AI6683">
        <f t="shared" si="457"/>
        <v>45.462122037130442</v>
      </c>
      <c r="AJ6683">
        <f t="shared" si="459"/>
        <v>3</v>
      </c>
    </row>
    <row r="6684" spans="14:36" x14ac:dyDescent="0.35">
      <c r="N6684">
        <v>4.7627686999999996</v>
      </c>
      <c r="O6684">
        <v>7.9999999999999996E-6</v>
      </c>
      <c r="P6684">
        <f t="shared" si="456"/>
        <v>40.107139519505623</v>
      </c>
      <c r="Q6684">
        <f t="shared" si="458"/>
        <v>3</v>
      </c>
      <c r="AG6684">
        <v>5.4167817999999999</v>
      </c>
      <c r="AH6684">
        <v>0</v>
      </c>
      <c r="AI6684">
        <f t="shared" si="457"/>
        <v>45.61456520013639</v>
      </c>
      <c r="AJ6684">
        <f t="shared" si="459"/>
        <v>3</v>
      </c>
    </row>
    <row r="6685" spans="14:36" x14ac:dyDescent="0.35">
      <c r="N6685">
        <v>4.7815577999999999</v>
      </c>
      <c r="O6685">
        <v>9.2E-6</v>
      </c>
      <c r="P6685">
        <f t="shared" si="456"/>
        <v>40.265361995257166</v>
      </c>
      <c r="Q6685">
        <f t="shared" si="458"/>
        <v>3</v>
      </c>
      <c r="AG6685">
        <v>5.4348874</v>
      </c>
      <c r="AH6685">
        <v>0</v>
      </c>
      <c r="AI6685">
        <f t="shared" si="457"/>
        <v>45.767031941862555</v>
      </c>
      <c r="AJ6685">
        <f t="shared" si="459"/>
        <v>3</v>
      </c>
    </row>
    <row r="6686" spans="14:36" x14ac:dyDescent="0.35">
      <c r="N6686">
        <v>4.8003505000000004</v>
      </c>
      <c r="O6686">
        <v>7.5000000000000002E-6</v>
      </c>
      <c r="P6686">
        <f t="shared" si="456"/>
        <v>40.423614786506135</v>
      </c>
      <c r="Q6686">
        <f t="shared" si="458"/>
        <v>3</v>
      </c>
      <c r="AG6686">
        <v>5.4529959000000003</v>
      </c>
      <c r="AH6686">
        <v>0</v>
      </c>
      <c r="AI6686">
        <f t="shared" si="457"/>
        <v>45.919523104406096</v>
      </c>
      <c r="AJ6686">
        <f t="shared" si="459"/>
        <v>3</v>
      </c>
    </row>
    <row r="6687" spans="14:36" x14ac:dyDescent="0.35">
      <c r="N6687">
        <v>4.8191467000000001</v>
      </c>
      <c r="O6687">
        <v>8.1999999999999994E-6</v>
      </c>
      <c r="P6687">
        <f t="shared" si="456"/>
        <v>40.58189705115538</v>
      </c>
      <c r="Q6687">
        <f t="shared" si="458"/>
        <v>3</v>
      </c>
      <c r="AG6687">
        <v>5.4711072999999999</v>
      </c>
      <c r="AH6687">
        <v>0</v>
      </c>
      <c r="AI6687">
        <f t="shared" si="457"/>
        <v>46.072038687766998</v>
      </c>
      <c r="AJ6687">
        <f t="shared" si="459"/>
        <v>3</v>
      </c>
    </row>
    <row r="6688" spans="14:36" x14ac:dyDescent="0.35">
      <c r="N6688">
        <v>4.8379466000000004</v>
      </c>
      <c r="O6688">
        <v>6.9999999999999999E-6</v>
      </c>
      <c r="P6688">
        <f t="shared" si="456"/>
        <v>40.740210473399202</v>
      </c>
      <c r="Q6688">
        <f t="shared" si="458"/>
        <v>3</v>
      </c>
      <c r="AG6688">
        <v>5.4892215000000002</v>
      </c>
      <c r="AH6688">
        <v>0</v>
      </c>
      <c r="AI6688">
        <f t="shared" si="457"/>
        <v>46.224577849848131</v>
      </c>
      <c r="AJ6688">
        <f t="shared" si="459"/>
        <v>3</v>
      </c>
    </row>
    <row r="6689" spans="14:36" x14ac:dyDescent="0.35">
      <c r="N6689">
        <v>4.8567499999999999</v>
      </c>
      <c r="O6689">
        <v>8.8000000000000004E-6</v>
      </c>
      <c r="P6689">
        <f t="shared" si="456"/>
        <v>40.898553369043299</v>
      </c>
      <c r="Q6689">
        <f t="shared" si="458"/>
        <v>3</v>
      </c>
      <c r="AG6689">
        <v>5.5073385999999998</v>
      </c>
      <c r="AH6689">
        <v>0</v>
      </c>
      <c r="AI6689">
        <f t="shared" si="457"/>
        <v>46.377141432746626</v>
      </c>
      <c r="AJ6689">
        <f t="shared" si="459"/>
        <v>3</v>
      </c>
    </row>
    <row r="6690" spans="14:36" x14ac:dyDescent="0.35">
      <c r="N6690">
        <v>4.8755569000000003</v>
      </c>
      <c r="O6690">
        <v>7.5000000000000002E-6</v>
      </c>
      <c r="P6690">
        <f t="shared" si="456"/>
        <v>41.056925738087671</v>
      </c>
      <c r="Q6690">
        <f t="shared" si="458"/>
        <v>3</v>
      </c>
      <c r="AG6690">
        <v>5.5254585000000001</v>
      </c>
      <c r="AH6690">
        <v>0</v>
      </c>
      <c r="AI6690">
        <f t="shared" si="457"/>
        <v>46.529728594365352</v>
      </c>
      <c r="AJ6690">
        <f t="shared" si="459"/>
        <v>3</v>
      </c>
    </row>
    <row r="6691" spans="14:36" x14ac:dyDescent="0.35">
      <c r="N6691">
        <v>4.8943674000000001</v>
      </c>
      <c r="O6691">
        <v>7.7000000000000008E-6</v>
      </c>
      <c r="P6691">
        <f t="shared" si="456"/>
        <v>41.215328422629469</v>
      </c>
      <c r="Q6691">
        <f t="shared" si="458"/>
        <v>3</v>
      </c>
      <c r="AG6691">
        <v>5.5435812000000002</v>
      </c>
      <c r="AH6691">
        <v>0</v>
      </c>
      <c r="AI6691">
        <f t="shared" si="457"/>
        <v>46.682339334704295</v>
      </c>
      <c r="AJ6691">
        <f t="shared" si="459"/>
        <v>3</v>
      </c>
    </row>
    <row r="6692" spans="14:36" x14ac:dyDescent="0.35">
      <c r="N6692">
        <v>4.9131812999999998</v>
      </c>
      <c r="O6692">
        <v>8.8000000000000004E-6</v>
      </c>
      <c r="P6692">
        <f t="shared" si="456"/>
        <v>41.373759738474391</v>
      </c>
      <c r="Q6692">
        <f t="shared" si="458"/>
        <v>3</v>
      </c>
      <c r="AG6692">
        <v>5.5617067999999996</v>
      </c>
      <c r="AH6692">
        <v>0</v>
      </c>
      <c r="AI6692">
        <f t="shared" si="457"/>
        <v>46.834974495860607</v>
      </c>
      <c r="AJ6692">
        <f t="shared" si="459"/>
        <v>3</v>
      </c>
    </row>
    <row r="6693" spans="14:36" x14ac:dyDescent="0.35">
      <c r="N6693">
        <v>4.9319987999999997</v>
      </c>
      <c r="O6693">
        <v>7.3000000000000004E-6</v>
      </c>
      <c r="P6693">
        <f t="shared" si="456"/>
        <v>41.532221369816746</v>
      </c>
      <c r="Q6693">
        <f t="shared" si="458"/>
        <v>3</v>
      </c>
      <c r="AG6693">
        <v>5.5798351000000004</v>
      </c>
      <c r="AH6693">
        <v>0</v>
      </c>
      <c r="AI6693">
        <f t="shared" si="457"/>
        <v>46.987632393639998</v>
      </c>
      <c r="AJ6693">
        <f t="shared" si="459"/>
        <v>3</v>
      </c>
    </row>
    <row r="6694" spans="14:36" x14ac:dyDescent="0.35">
      <c r="N6694">
        <v>4.9508197000000003</v>
      </c>
      <c r="O6694">
        <v>7.9000000000000006E-6</v>
      </c>
      <c r="P6694">
        <f t="shared" si="456"/>
        <v>41.690711632462232</v>
      </c>
      <c r="Q6694">
        <f t="shared" si="458"/>
        <v>3</v>
      </c>
      <c r="AG6694">
        <v>5.5979663000000004</v>
      </c>
      <c r="AH6694">
        <v>0</v>
      </c>
      <c r="AI6694">
        <f t="shared" si="457"/>
        <v>47.140314712236751</v>
      </c>
      <c r="AJ6694">
        <f t="shared" si="459"/>
        <v>3</v>
      </c>
    </row>
    <row r="6695" spans="14:36" x14ac:dyDescent="0.35">
      <c r="N6695">
        <v>4.9696441</v>
      </c>
      <c r="O6695">
        <v>6.7000000000000002E-6</v>
      </c>
      <c r="P6695">
        <f t="shared" si="456"/>
        <v>41.849231368507979</v>
      </c>
      <c r="Q6695">
        <f t="shared" si="458"/>
        <v>3</v>
      </c>
      <c r="AG6695">
        <v>5.6161002</v>
      </c>
      <c r="AH6695">
        <v>0</v>
      </c>
      <c r="AI6695">
        <f t="shared" si="457"/>
        <v>47.293019767456578</v>
      </c>
      <c r="AJ6695">
        <f t="shared" si="459"/>
        <v>3</v>
      </c>
    </row>
    <row r="6696" spans="14:36" x14ac:dyDescent="0.35">
      <c r="N6696">
        <v>4.9884719999999998</v>
      </c>
      <c r="O6696">
        <v>8.4999999999999999E-6</v>
      </c>
      <c r="P6696">
        <f t="shared" si="456"/>
        <v>42.007780577954009</v>
      </c>
      <c r="Q6696">
        <f t="shared" si="458"/>
        <v>3</v>
      </c>
      <c r="AG6696">
        <v>5.6342369000000003</v>
      </c>
      <c r="AH6696">
        <v>0</v>
      </c>
      <c r="AI6696">
        <f t="shared" si="457"/>
        <v>47.445748401396628</v>
      </c>
      <c r="AJ6696">
        <f t="shared" si="459"/>
        <v>3</v>
      </c>
    </row>
    <row r="6697" spans="14:36" x14ac:dyDescent="0.35">
      <c r="N6697">
        <v>5.0073033000000002</v>
      </c>
      <c r="O6697">
        <v>6.9999999999999999E-6</v>
      </c>
      <c r="P6697">
        <f t="shared" si="456"/>
        <v>42.166358418703169</v>
      </c>
      <c r="Q6697">
        <f t="shared" si="458"/>
        <v>3</v>
      </c>
      <c r="AG6697">
        <v>5.6523763999999996</v>
      </c>
      <c r="AH6697">
        <v>0</v>
      </c>
      <c r="AI6697">
        <f t="shared" si="457"/>
        <v>47.598500614056888</v>
      </c>
      <c r="AJ6697">
        <f t="shared" si="459"/>
        <v>3</v>
      </c>
    </row>
    <row r="6698" spans="14:36" x14ac:dyDescent="0.35">
      <c r="N6698">
        <v>5.0261380000000004</v>
      </c>
      <c r="O6698">
        <v>7.5000000000000002E-6</v>
      </c>
      <c r="P6698">
        <f t="shared" si="456"/>
        <v>42.324964890755453</v>
      </c>
      <c r="Q6698">
        <f t="shared" si="458"/>
        <v>3</v>
      </c>
      <c r="AG6698">
        <v>5.6705186000000003</v>
      </c>
      <c r="AH6698">
        <v>0</v>
      </c>
      <c r="AI6698">
        <f t="shared" si="457"/>
        <v>47.751275563340236</v>
      </c>
      <c r="AJ6698">
        <f t="shared" si="459"/>
        <v>3</v>
      </c>
    </row>
    <row r="6699" spans="14:36" x14ac:dyDescent="0.35">
      <c r="N6699">
        <v>5.0449761000000004</v>
      </c>
      <c r="O6699">
        <v>8.1999999999999994E-6</v>
      </c>
      <c r="P6699">
        <f t="shared" si="456"/>
        <v>42.483599994110861</v>
      </c>
      <c r="Q6699">
        <f t="shared" si="458"/>
        <v>3</v>
      </c>
      <c r="AG6699">
        <v>5.6886635999999999</v>
      </c>
      <c r="AH6699">
        <v>0</v>
      </c>
      <c r="AI6699">
        <f t="shared" si="457"/>
        <v>47.904074091343794</v>
      </c>
      <c r="AJ6699">
        <f t="shared" si="459"/>
        <v>3</v>
      </c>
    </row>
    <row r="6700" spans="14:36" x14ac:dyDescent="0.35">
      <c r="N6700">
        <v>5.0638177000000004</v>
      </c>
      <c r="O6700">
        <v>7.1999999999999997E-6</v>
      </c>
      <c r="P6700">
        <f t="shared" si="456"/>
        <v>42.642264570866544</v>
      </c>
      <c r="Q6700">
        <f t="shared" si="458"/>
        <v>3</v>
      </c>
      <c r="AG6700">
        <v>5.7068113</v>
      </c>
      <c r="AH6700">
        <v>0</v>
      </c>
      <c r="AI6700">
        <f t="shared" si="457"/>
        <v>48.056895355970425</v>
      </c>
      <c r="AJ6700">
        <f t="shared" si="459"/>
        <v>3</v>
      </c>
    </row>
    <row r="6701" spans="14:36" x14ac:dyDescent="0.35">
      <c r="N6701">
        <v>5.0826625999999999</v>
      </c>
      <c r="O6701">
        <v>7.7999999999999999E-6</v>
      </c>
      <c r="P6701">
        <f t="shared" si="456"/>
        <v>42.8009569368282</v>
      </c>
      <c r="Q6701">
        <f t="shared" si="458"/>
        <v>3</v>
      </c>
      <c r="AG6701">
        <v>5.7249616999999997</v>
      </c>
      <c r="AH6701">
        <v>0</v>
      </c>
      <c r="AI6701">
        <f t="shared" si="457"/>
        <v>48.209739357220123</v>
      </c>
      <c r="AJ6701">
        <f t="shared" si="459"/>
        <v>3</v>
      </c>
    </row>
    <row r="6702" spans="14:36" x14ac:dyDescent="0.35">
      <c r="N6702">
        <v>5.1015109000000001</v>
      </c>
      <c r="O6702">
        <v>6.7000000000000002E-6</v>
      </c>
      <c r="P6702">
        <f t="shared" si="456"/>
        <v>42.959677934092987</v>
      </c>
      <c r="Q6702">
        <f t="shared" si="458"/>
        <v>3</v>
      </c>
      <c r="AG6702">
        <v>5.7431149000000001</v>
      </c>
      <c r="AH6702">
        <v>0</v>
      </c>
      <c r="AI6702">
        <f t="shared" si="457"/>
        <v>48.362606937190044</v>
      </c>
      <c r="AJ6702">
        <f t="shared" si="459"/>
        <v>3</v>
      </c>
    </row>
    <row r="6703" spans="14:36" x14ac:dyDescent="0.35">
      <c r="N6703">
        <v>5.1203624999999997</v>
      </c>
      <c r="O6703">
        <v>7.9999999999999996E-6</v>
      </c>
      <c r="P6703">
        <f t="shared" si="456"/>
        <v>43.11842672056374</v>
      </c>
      <c r="Q6703">
        <f t="shared" si="458"/>
        <v>3</v>
      </c>
      <c r="AG6703">
        <v>5.7612706999999999</v>
      </c>
      <c r="AH6703">
        <v>0</v>
      </c>
      <c r="AI6703">
        <f t="shared" si="457"/>
        <v>48.515496411685888</v>
      </c>
      <c r="AJ6703">
        <f t="shared" si="459"/>
        <v>3</v>
      </c>
    </row>
    <row r="6704" spans="14:36" x14ac:dyDescent="0.35">
      <c r="N6704">
        <v>5.1392175</v>
      </c>
      <c r="O6704">
        <v>7.9999999999999996E-6</v>
      </c>
      <c r="P6704">
        <f t="shared" si="456"/>
        <v>43.277204138337623</v>
      </c>
      <c r="Q6704">
        <f t="shared" si="458"/>
        <v>3</v>
      </c>
      <c r="AG6704">
        <v>5.7794293000000003</v>
      </c>
      <c r="AH6704">
        <v>0</v>
      </c>
      <c r="AI6704">
        <f t="shared" si="457"/>
        <v>48.668409464901949</v>
      </c>
      <c r="AJ6704">
        <f t="shared" si="459"/>
        <v>3</v>
      </c>
    </row>
    <row r="6705" spans="14:36" x14ac:dyDescent="0.35">
      <c r="N6705">
        <v>5.1580757999999998</v>
      </c>
      <c r="O6705">
        <v>7.5000000000000002E-6</v>
      </c>
      <c r="P6705">
        <f t="shared" si="456"/>
        <v>43.43600934531748</v>
      </c>
      <c r="Q6705">
        <f t="shared" si="458"/>
        <v>3</v>
      </c>
      <c r="AG6705">
        <v>5.7975906000000004</v>
      </c>
      <c r="AH6705">
        <v>0</v>
      </c>
      <c r="AI6705">
        <f t="shared" si="457"/>
        <v>48.821345254741082</v>
      </c>
      <c r="AJ6705">
        <f t="shared" si="459"/>
        <v>3</v>
      </c>
    </row>
    <row r="6706" spans="14:36" x14ac:dyDescent="0.35">
      <c r="N6706">
        <v>5.1769373999999999</v>
      </c>
      <c r="O6706">
        <v>6.9E-6</v>
      </c>
      <c r="P6706">
        <f t="shared" si="456"/>
        <v>43.594842341503316</v>
      </c>
      <c r="Q6706">
        <f t="shared" si="458"/>
        <v>3</v>
      </c>
      <c r="AG6706">
        <v>5.8157544999999997</v>
      </c>
      <c r="AH6706">
        <v>0</v>
      </c>
      <c r="AI6706">
        <f t="shared" si="457"/>
        <v>48.974302939106131</v>
      </c>
      <c r="AJ6706">
        <f t="shared" si="459"/>
        <v>3</v>
      </c>
    </row>
    <row r="6707" spans="14:36" x14ac:dyDescent="0.35">
      <c r="N6707">
        <v>5.1958023000000004</v>
      </c>
      <c r="O6707">
        <v>8.1000000000000004E-6</v>
      </c>
      <c r="P6707">
        <f t="shared" si="456"/>
        <v>43.753703126895132</v>
      </c>
      <c r="Q6707">
        <f t="shared" si="458"/>
        <v>3</v>
      </c>
      <c r="AG6707">
        <v>5.8339211000000004</v>
      </c>
      <c r="AH6707">
        <v>0</v>
      </c>
      <c r="AI6707">
        <f t="shared" si="457"/>
        <v>49.12728336009426</v>
      </c>
      <c r="AJ6707">
        <f t="shared" si="459"/>
        <v>4</v>
      </c>
    </row>
    <row r="6708" spans="14:36" x14ac:dyDescent="0.35">
      <c r="N6708">
        <v>5.2146705000000004</v>
      </c>
      <c r="O6708">
        <v>6.7000000000000002E-6</v>
      </c>
      <c r="P6708">
        <f t="shared" si="456"/>
        <v>43.912591701492914</v>
      </c>
      <c r="Q6708">
        <f t="shared" si="458"/>
        <v>3</v>
      </c>
      <c r="AG6708">
        <v>5.8520903999999998</v>
      </c>
      <c r="AH6708">
        <v>0</v>
      </c>
      <c r="AI6708">
        <f t="shared" si="457"/>
        <v>49.280286517705449</v>
      </c>
      <c r="AJ6708">
        <f t="shared" si="459"/>
        <v>4</v>
      </c>
    </row>
    <row r="6709" spans="14:36" x14ac:dyDescent="0.35">
      <c r="N6709">
        <v>5.2335419999999999</v>
      </c>
      <c r="O6709">
        <v>7.1999999999999997E-6</v>
      </c>
      <c r="P6709">
        <f t="shared" si="456"/>
        <v>44.071508065296669</v>
      </c>
      <c r="Q6709">
        <f t="shared" si="458"/>
        <v>3</v>
      </c>
      <c r="AG6709">
        <v>5.8702623000000003</v>
      </c>
      <c r="AH6709">
        <v>0</v>
      </c>
      <c r="AI6709">
        <f t="shared" si="457"/>
        <v>49.433311569842559</v>
      </c>
      <c r="AJ6709">
        <f t="shared" si="459"/>
        <v>4</v>
      </c>
    </row>
    <row r="6710" spans="14:36" x14ac:dyDescent="0.35">
      <c r="N6710">
        <v>5.2524167000000004</v>
      </c>
      <c r="O6710">
        <v>7.1999999999999997E-6</v>
      </c>
      <c r="P6710">
        <f t="shared" si="456"/>
        <v>44.230451376209253</v>
      </c>
      <c r="Q6710">
        <f t="shared" si="458"/>
        <v>3</v>
      </c>
      <c r="AG6710">
        <v>5.8884369000000003</v>
      </c>
      <c r="AH6710">
        <v>0</v>
      </c>
      <c r="AI6710">
        <f t="shared" si="457"/>
        <v>49.586359358602742</v>
      </c>
      <c r="AJ6710">
        <f t="shared" si="459"/>
        <v>4</v>
      </c>
    </row>
    <row r="6711" spans="14:36" x14ac:dyDescent="0.35">
      <c r="N6711">
        <v>5.2712947000000003</v>
      </c>
      <c r="O6711">
        <v>7.1999999999999997E-6</v>
      </c>
      <c r="P6711">
        <f t="shared" si="456"/>
        <v>44.389422476327809</v>
      </c>
      <c r="Q6711">
        <f t="shared" si="458"/>
        <v>3</v>
      </c>
      <c r="AG6711">
        <v>5.9066140999999996</v>
      </c>
      <c r="AH6711">
        <v>0</v>
      </c>
      <c r="AI6711">
        <f t="shared" si="457"/>
        <v>49.73942904188884</v>
      </c>
      <c r="AJ6711">
        <f t="shared" si="459"/>
        <v>4</v>
      </c>
    </row>
    <row r="6712" spans="14:36" x14ac:dyDescent="0.35">
      <c r="N6712">
        <v>5.2901759999999998</v>
      </c>
      <c r="O6712">
        <v>6.8000000000000001E-6</v>
      </c>
      <c r="P6712">
        <f t="shared" si="456"/>
        <v>44.548421365652338</v>
      </c>
      <c r="Q6712">
        <f t="shared" si="458"/>
        <v>3</v>
      </c>
      <c r="AG6712">
        <v>5.9247940000000003</v>
      </c>
      <c r="AH6712">
        <v>0</v>
      </c>
      <c r="AI6712">
        <f t="shared" si="457"/>
        <v>49.892521461798019</v>
      </c>
      <c r="AJ6712">
        <f t="shared" si="459"/>
        <v>4</v>
      </c>
    </row>
    <row r="6713" spans="14:36" x14ac:dyDescent="0.35">
      <c r="N6713">
        <v>5.3090603999999999</v>
      </c>
      <c r="O6713">
        <v>6.9E-6</v>
      </c>
      <c r="P6713">
        <f t="shared" si="456"/>
        <v>44.707446359988538</v>
      </c>
      <c r="Q6713">
        <f t="shared" si="458"/>
        <v>3</v>
      </c>
      <c r="AG6713">
        <v>5.9429765000000003</v>
      </c>
      <c r="AH6713">
        <v>0</v>
      </c>
      <c r="AI6713">
        <f t="shared" si="457"/>
        <v>50.045635776233105</v>
      </c>
      <c r="AJ6713">
        <f t="shared" si="459"/>
        <v>4</v>
      </c>
    </row>
    <row r="6714" spans="14:36" x14ac:dyDescent="0.35">
      <c r="N6714">
        <v>5.3279481000000004</v>
      </c>
      <c r="O6714">
        <v>7.0999999999999998E-6</v>
      </c>
      <c r="P6714">
        <f t="shared" si="456"/>
        <v>44.866499143530724</v>
      </c>
      <c r="Q6714">
        <f t="shared" si="458"/>
        <v>3</v>
      </c>
      <c r="AG6714">
        <v>5.9611615000000002</v>
      </c>
      <c r="AH6714">
        <v>0</v>
      </c>
      <c r="AI6714">
        <f t="shared" si="457"/>
        <v>50.19877114309697</v>
      </c>
      <c r="AJ6714">
        <f t="shared" si="459"/>
        <v>4</v>
      </c>
    </row>
    <row r="6715" spans="14:36" x14ac:dyDescent="0.35">
      <c r="N6715">
        <v>5.3468390000000001</v>
      </c>
      <c r="O6715">
        <v>7.1999999999999997E-6</v>
      </c>
      <c r="P6715">
        <f t="shared" si="456"/>
        <v>45.025578874181726</v>
      </c>
      <c r="Q6715">
        <f t="shared" si="458"/>
        <v>3</v>
      </c>
      <c r="AG6715">
        <v>5.9793491999999997</v>
      </c>
      <c r="AH6715">
        <v>0</v>
      </c>
      <c r="AI6715">
        <f t="shared" si="457"/>
        <v>50.351929246583893</v>
      </c>
      <c r="AJ6715">
        <f t="shared" si="459"/>
        <v>4</v>
      </c>
    </row>
    <row r="6716" spans="14:36" x14ac:dyDescent="0.35">
      <c r="N6716">
        <v>5.3657330999999999</v>
      </c>
      <c r="O6716">
        <v>7.0999999999999998E-6</v>
      </c>
      <c r="P6716">
        <f t="shared" si="456"/>
        <v>45.184685551941548</v>
      </c>
      <c r="Q6716">
        <f t="shared" si="458"/>
        <v>3</v>
      </c>
      <c r="AG6716">
        <v>5.9975395000000002</v>
      </c>
      <c r="AH6716">
        <v>0</v>
      </c>
      <c r="AI6716">
        <f t="shared" si="457"/>
        <v>50.505109244596746</v>
      </c>
      <c r="AJ6716">
        <f t="shared" si="459"/>
        <v>4</v>
      </c>
    </row>
    <row r="6717" spans="14:36" x14ac:dyDescent="0.35">
      <c r="N6717">
        <v>5.3846303000000004</v>
      </c>
      <c r="O6717">
        <v>7.3000000000000004E-6</v>
      </c>
      <c r="P6717">
        <f t="shared" si="456"/>
        <v>45.343818334713056</v>
      </c>
      <c r="Q6717">
        <f t="shared" si="458"/>
        <v>3</v>
      </c>
      <c r="AG6717">
        <v>6.0157324000000001</v>
      </c>
      <c r="AH6717">
        <v>0</v>
      </c>
      <c r="AI6717">
        <f t="shared" si="457"/>
        <v>50.658311137135513</v>
      </c>
      <c r="AJ6717">
        <f t="shared" si="459"/>
        <v>4</v>
      </c>
    </row>
    <row r="6718" spans="14:36" x14ac:dyDescent="0.35">
      <c r="N6718">
        <v>5.4035307000000001</v>
      </c>
      <c r="O6718">
        <v>6.8000000000000001E-6</v>
      </c>
      <c r="P6718">
        <f t="shared" si="456"/>
        <v>45.502978064593378</v>
      </c>
      <c r="Q6718">
        <f t="shared" si="458"/>
        <v>3</v>
      </c>
      <c r="AG6718">
        <v>6.0339279000000001</v>
      </c>
      <c r="AH6718">
        <v>0</v>
      </c>
      <c r="AI6718">
        <f t="shared" si="457"/>
        <v>50.811534924200203</v>
      </c>
      <c r="AJ6718">
        <f t="shared" si="459"/>
        <v>4</v>
      </c>
    </row>
    <row r="6719" spans="14:36" x14ac:dyDescent="0.35">
      <c r="N6719">
        <v>5.4224342999999999</v>
      </c>
      <c r="O6719">
        <v>7.3000000000000004E-6</v>
      </c>
      <c r="P6719">
        <f t="shared" si="456"/>
        <v>45.662164741582522</v>
      </c>
      <c r="Q6719">
        <f t="shared" si="458"/>
        <v>3</v>
      </c>
      <c r="AG6719">
        <v>6.0521259000000001</v>
      </c>
      <c r="AH6719">
        <v>0</v>
      </c>
      <c r="AI6719">
        <f t="shared" si="457"/>
        <v>50.964779763693663</v>
      </c>
      <c r="AJ6719">
        <f t="shared" si="459"/>
        <v>4</v>
      </c>
    </row>
    <row r="6720" spans="14:36" x14ac:dyDescent="0.35">
      <c r="N6720">
        <v>5.4413410000000004</v>
      </c>
      <c r="O6720">
        <v>7.1999999999999997E-6</v>
      </c>
      <c r="P6720">
        <f t="shared" si="456"/>
        <v>45.821377523583351</v>
      </c>
      <c r="Q6720">
        <f t="shared" si="458"/>
        <v>3</v>
      </c>
      <c r="AG6720">
        <v>6.0703265000000002</v>
      </c>
      <c r="AH6720">
        <v>0</v>
      </c>
      <c r="AI6720">
        <f t="shared" si="457"/>
        <v>51.118046497713038</v>
      </c>
      <c r="AJ6720">
        <f t="shared" si="459"/>
        <v>4</v>
      </c>
    </row>
    <row r="6721" spans="14:36" x14ac:dyDescent="0.35">
      <c r="N6721">
        <v>5.4602507999999998</v>
      </c>
      <c r="O6721">
        <v>6.9999999999999999E-6</v>
      </c>
      <c r="P6721">
        <f t="shared" si="456"/>
        <v>45.980616410595843</v>
      </c>
      <c r="Q6721">
        <f t="shared" si="458"/>
        <v>3</v>
      </c>
      <c r="AG6721">
        <v>6.0885296000000002</v>
      </c>
      <c r="AH6721">
        <v>0</v>
      </c>
      <c r="AI6721">
        <f t="shared" si="457"/>
        <v>51.271334284161185</v>
      </c>
      <c r="AJ6721">
        <f t="shared" si="459"/>
        <v>4</v>
      </c>
    </row>
    <row r="6722" spans="14:36" x14ac:dyDescent="0.35">
      <c r="N6722">
        <v>5.4791638000000003</v>
      </c>
      <c r="O6722">
        <v>7.1999999999999997E-6</v>
      </c>
      <c r="P6722">
        <f t="shared" ref="P6722:P6785" si="460">N6722*$L$4</f>
        <v>46.139882244717164</v>
      </c>
      <c r="Q6722">
        <f t="shared" si="458"/>
        <v>3</v>
      </c>
      <c r="AG6722">
        <v>6.1067353000000004</v>
      </c>
      <c r="AH6722">
        <v>0</v>
      </c>
      <c r="AI6722">
        <f t="shared" ref="AI6722:AI6785" si="461">AG6722*$L$4</f>
        <v>51.424643965135253</v>
      </c>
      <c r="AJ6722">
        <f t="shared" si="459"/>
        <v>4</v>
      </c>
    </row>
    <row r="6723" spans="14:36" x14ac:dyDescent="0.35">
      <c r="N6723">
        <v>5.4980798000000002</v>
      </c>
      <c r="O6723">
        <v>7.5000000000000002E-6</v>
      </c>
      <c r="P6723">
        <f t="shared" si="460"/>
        <v>46.299173341753004</v>
      </c>
      <c r="Q6723">
        <f t="shared" ref="Q6723:Q6786" si="462">IF(P6723&lt;=9,1,IF(P6723&lt;=19,2,IF(P6723&lt;=49,3,4)))</f>
        <v>3</v>
      </c>
      <c r="AG6723">
        <v>6.1249434999999997</v>
      </c>
      <c r="AH6723">
        <v>0</v>
      </c>
      <c r="AI6723">
        <f t="shared" si="461"/>
        <v>51.577974698538078</v>
      </c>
      <c r="AJ6723">
        <f t="shared" ref="AJ6723:AJ6786" si="463">IF(AI6723&lt;=9,1,IF(AI6723&lt;=19,2,IF(AI6723&lt;=49,3,4)))</f>
        <v>4</v>
      </c>
    </row>
    <row r="6724" spans="14:36" x14ac:dyDescent="0.35">
      <c r="N6724">
        <v>5.5169990000000002</v>
      </c>
      <c r="O6724">
        <v>7.0999999999999998E-6</v>
      </c>
      <c r="P6724">
        <f t="shared" si="460"/>
        <v>46.458491385897666</v>
      </c>
      <c r="Q6724">
        <f t="shared" si="462"/>
        <v>3</v>
      </c>
      <c r="AG6724">
        <v>6.1431543</v>
      </c>
      <c r="AH6724">
        <v>0</v>
      </c>
      <c r="AI6724">
        <f t="shared" si="461"/>
        <v>51.73132732646684</v>
      </c>
      <c r="AJ6724">
        <f t="shared" si="463"/>
        <v>4</v>
      </c>
    </row>
    <row r="6725" spans="14:36" x14ac:dyDescent="0.35">
      <c r="N6725">
        <v>5.5359211999999998</v>
      </c>
      <c r="O6725">
        <v>7.6000000000000001E-6</v>
      </c>
      <c r="P6725">
        <f t="shared" si="460"/>
        <v>46.617834692956855</v>
      </c>
      <c r="Q6725">
        <f t="shared" si="462"/>
        <v>3</v>
      </c>
      <c r="AG6725">
        <v>6.1613676000000002</v>
      </c>
      <c r="AH6725">
        <v>0</v>
      </c>
      <c r="AI6725">
        <f t="shared" si="461"/>
        <v>51.884701006824358</v>
      </c>
      <c r="AJ6725">
        <f t="shared" si="463"/>
        <v>4</v>
      </c>
    </row>
    <row r="6726" spans="14:36" x14ac:dyDescent="0.35">
      <c r="N6726">
        <v>5.5548465</v>
      </c>
      <c r="O6726">
        <v>7.3000000000000004E-6</v>
      </c>
      <c r="P6726">
        <f t="shared" si="460"/>
        <v>46.777204105027714</v>
      </c>
      <c r="Q6726">
        <f t="shared" si="462"/>
        <v>3</v>
      </c>
      <c r="AG6726">
        <v>6.1795834000000003</v>
      </c>
      <c r="AH6726">
        <v>0</v>
      </c>
      <c r="AI6726">
        <f t="shared" si="461"/>
        <v>52.038095739610654</v>
      </c>
      <c r="AJ6726">
        <f t="shared" si="463"/>
        <v>4</v>
      </c>
    </row>
    <row r="6727" spans="14:36" x14ac:dyDescent="0.35">
      <c r="N6727">
        <v>5.5737749000000001</v>
      </c>
      <c r="O6727">
        <v>6.9E-6</v>
      </c>
      <c r="P6727">
        <f t="shared" si="460"/>
        <v>46.936599622110251</v>
      </c>
      <c r="Q6727">
        <f t="shared" si="462"/>
        <v>3</v>
      </c>
      <c r="AG6727">
        <v>6.1978017000000003</v>
      </c>
      <c r="AH6727">
        <v>0</v>
      </c>
      <c r="AI6727">
        <f t="shared" si="461"/>
        <v>52.191511524825714</v>
      </c>
      <c r="AJ6727">
        <f t="shared" si="463"/>
        <v>4</v>
      </c>
    </row>
    <row r="6728" spans="14:36" x14ac:dyDescent="0.35">
      <c r="N6728">
        <v>5.5927062999999997</v>
      </c>
      <c r="O6728">
        <v>6.6000000000000003E-6</v>
      </c>
      <c r="P6728">
        <f t="shared" si="460"/>
        <v>47.096020402107307</v>
      </c>
      <c r="Q6728">
        <f t="shared" si="462"/>
        <v>3</v>
      </c>
      <c r="AG6728">
        <v>6.2160225000000002</v>
      </c>
      <c r="AH6728">
        <v>0</v>
      </c>
      <c r="AI6728">
        <f t="shared" si="461"/>
        <v>52.344948362469538</v>
      </c>
      <c r="AJ6728">
        <f t="shared" si="463"/>
        <v>4</v>
      </c>
    </row>
    <row r="6729" spans="14:36" x14ac:dyDescent="0.35">
      <c r="N6729">
        <v>5.6116408</v>
      </c>
      <c r="O6729">
        <v>6.8000000000000001E-6</v>
      </c>
      <c r="P6729">
        <f t="shared" si="460"/>
        <v>47.255467287116041</v>
      </c>
      <c r="Q6729">
        <f t="shared" si="462"/>
        <v>3</v>
      </c>
      <c r="AG6729">
        <v>6.2342458000000001</v>
      </c>
      <c r="AH6729">
        <v>0</v>
      </c>
      <c r="AI6729">
        <f t="shared" si="461"/>
        <v>52.498406252542139</v>
      </c>
      <c r="AJ6729">
        <f t="shared" si="463"/>
        <v>4</v>
      </c>
    </row>
    <row r="6730" spans="14:36" x14ac:dyDescent="0.35">
      <c r="N6730">
        <v>5.6305782000000004</v>
      </c>
      <c r="O6730">
        <v>6.8000000000000001E-6</v>
      </c>
      <c r="P6730">
        <f t="shared" si="460"/>
        <v>47.414938592942143</v>
      </c>
      <c r="Q6730">
        <f t="shared" si="462"/>
        <v>3</v>
      </c>
      <c r="AG6730">
        <v>6.2524715999999998</v>
      </c>
      <c r="AH6730">
        <v>0</v>
      </c>
      <c r="AI6730">
        <f t="shared" si="461"/>
        <v>52.651885195043498</v>
      </c>
      <c r="AJ6730">
        <f t="shared" si="463"/>
        <v>4</v>
      </c>
    </row>
    <row r="6731" spans="14:36" x14ac:dyDescent="0.35">
      <c r="N6731">
        <v>5.6495188000000001</v>
      </c>
      <c r="O6731">
        <v>6.3999999999999997E-6</v>
      </c>
      <c r="P6731">
        <f t="shared" si="460"/>
        <v>47.574436845877067</v>
      </c>
      <c r="Q6731">
        <f t="shared" si="462"/>
        <v>3</v>
      </c>
      <c r="AG6731">
        <v>6.2706999000000003</v>
      </c>
      <c r="AH6731">
        <v>0</v>
      </c>
      <c r="AI6731">
        <f t="shared" si="461"/>
        <v>52.805385189973642</v>
      </c>
      <c r="AJ6731">
        <f t="shared" si="463"/>
        <v>4</v>
      </c>
    </row>
    <row r="6732" spans="14:36" x14ac:dyDescent="0.35">
      <c r="N6732">
        <v>5.6684622999999998</v>
      </c>
      <c r="O6732">
        <v>6.6000000000000003E-6</v>
      </c>
      <c r="P6732">
        <f t="shared" si="460"/>
        <v>47.733959519629359</v>
      </c>
      <c r="Q6732">
        <f t="shared" si="462"/>
        <v>3</v>
      </c>
      <c r="AG6732">
        <v>6.2889305999999996</v>
      </c>
      <c r="AH6732">
        <v>0</v>
      </c>
      <c r="AI6732">
        <f t="shared" si="461"/>
        <v>52.958905395235384</v>
      </c>
      <c r="AJ6732">
        <f t="shared" si="463"/>
        <v>4</v>
      </c>
    </row>
    <row r="6733" spans="14:36" x14ac:dyDescent="0.35">
      <c r="N6733">
        <v>5.6874088</v>
      </c>
      <c r="O6733">
        <v>6.8000000000000001E-6</v>
      </c>
      <c r="P6733">
        <f t="shared" si="460"/>
        <v>47.893507456296184</v>
      </c>
      <c r="Q6733">
        <f t="shared" si="462"/>
        <v>3</v>
      </c>
      <c r="AG6733">
        <v>6.3071637999999997</v>
      </c>
      <c r="AH6733">
        <v>0</v>
      </c>
      <c r="AI6733">
        <f t="shared" si="461"/>
        <v>53.112446652925911</v>
      </c>
      <c r="AJ6733">
        <f t="shared" si="463"/>
        <v>4</v>
      </c>
    </row>
    <row r="6734" spans="14:36" x14ac:dyDescent="0.35">
      <c r="N6734">
        <v>5.7063582999999998</v>
      </c>
      <c r="O6734">
        <v>7.1999999999999997E-6</v>
      </c>
      <c r="P6734">
        <f t="shared" si="460"/>
        <v>48.053080655877523</v>
      </c>
      <c r="Q6734">
        <f t="shared" si="462"/>
        <v>3</v>
      </c>
      <c r="AG6734">
        <v>6.3253994000000002</v>
      </c>
      <c r="AH6734">
        <v>0</v>
      </c>
      <c r="AI6734">
        <f t="shared" si="461"/>
        <v>53.266008120948051</v>
      </c>
      <c r="AJ6734">
        <f t="shared" si="463"/>
        <v>4</v>
      </c>
    </row>
    <row r="6735" spans="14:36" x14ac:dyDescent="0.35">
      <c r="N6735">
        <v>5.7253106999999996</v>
      </c>
      <c r="O6735">
        <v>6.9E-6</v>
      </c>
      <c r="P6735">
        <f t="shared" si="460"/>
        <v>48.212678276276236</v>
      </c>
      <c r="Q6735">
        <f t="shared" si="462"/>
        <v>3</v>
      </c>
      <c r="AG6735">
        <v>6.3436374999999998</v>
      </c>
      <c r="AH6735">
        <v>0</v>
      </c>
      <c r="AI6735">
        <f t="shared" si="461"/>
        <v>53.419590641398955</v>
      </c>
      <c r="AJ6735">
        <f t="shared" si="463"/>
        <v>4</v>
      </c>
    </row>
    <row r="6736" spans="14:36" x14ac:dyDescent="0.35">
      <c r="N6736">
        <v>5.7442662000000002</v>
      </c>
      <c r="O6736">
        <v>7.1999999999999997E-6</v>
      </c>
      <c r="P6736">
        <f t="shared" si="460"/>
        <v>48.372302001686627</v>
      </c>
      <c r="Q6736">
        <f t="shared" si="462"/>
        <v>3</v>
      </c>
      <c r="AG6736">
        <v>6.3618781000000002</v>
      </c>
      <c r="AH6736">
        <v>0</v>
      </c>
      <c r="AI6736">
        <f t="shared" si="461"/>
        <v>53.573194214278637</v>
      </c>
      <c r="AJ6736">
        <f t="shared" si="463"/>
        <v>4</v>
      </c>
    </row>
    <row r="6737" spans="14:36" x14ac:dyDescent="0.35">
      <c r="N6737">
        <v>5.7632244999999998</v>
      </c>
      <c r="O6737">
        <v>6.9999999999999999E-6</v>
      </c>
      <c r="P6737">
        <f t="shared" si="460"/>
        <v>48.531949305817236</v>
      </c>
      <c r="Q6737">
        <f t="shared" si="462"/>
        <v>3</v>
      </c>
      <c r="AG6737">
        <v>6.3801209999999999</v>
      </c>
      <c r="AH6737">
        <v>0</v>
      </c>
      <c r="AI6737">
        <f t="shared" si="461"/>
        <v>53.72681715539278</v>
      </c>
      <c r="AJ6737">
        <f t="shared" si="463"/>
        <v>4</v>
      </c>
    </row>
    <row r="6738" spans="14:36" x14ac:dyDescent="0.35">
      <c r="N6738">
        <v>5.7821859</v>
      </c>
      <c r="O6738">
        <v>7.5000000000000002E-6</v>
      </c>
      <c r="P6738">
        <f t="shared" si="460"/>
        <v>48.691622714959522</v>
      </c>
      <c r="Q6738">
        <f t="shared" si="462"/>
        <v>3</v>
      </c>
      <c r="AG6738">
        <v>6.3983663999999996</v>
      </c>
      <c r="AH6738">
        <v>0</v>
      </c>
      <c r="AI6738">
        <f t="shared" si="461"/>
        <v>53.880461148935687</v>
      </c>
      <c r="AJ6738">
        <f t="shared" si="463"/>
        <v>4</v>
      </c>
    </row>
    <row r="6739" spans="14:36" x14ac:dyDescent="0.35">
      <c r="N6739">
        <v>5.8011501000000001</v>
      </c>
      <c r="O6739">
        <v>7.7000000000000008E-6</v>
      </c>
      <c r="P6739">
        <f t="shared" si="460"/>
        <v>48.851319702822025</v>
      </c>
      <c r="Q6739">
        <f t="shared" si="462"/>
        <v>3</v>
      </c>
      <c r="AG6739">
        <v>6.4166143</v>
      </c>
      <c r="AH6739">
        <v>0</v>
      </c>
      <c r="AI6739">
        <f t="shared" si="461"/>
        <v>54.034126194907373</v>
      </c>
      <c r="AJ6739">
        <f t="shared" si="463"/>
        <v>4</v>
      </c>
    </row>
    <row r="6740" spans="14:36" x14ac:dyDescent="0.35">
      <c r="N6740">
        <v>5.8201172999999997</v>
      </c>
      <c r="O6740">
        <v>6.6000000000000003E-6</v>
      </c>
      <c r="P6740">
        <f t="shared" si="460"/>
        <v>49.011041953599047</v>
      </c>
      <c r="Q6740">
        <f t="shared" si="462"/>
        <v>4</v>
      </c>
      <c r="AG6740">
        <v>6.4348644999999998</v>
      </c>
      <c r="AH6740">
        <v>0</v>
      </c>
      <c r="AI6740">
        <f t="shared" si="461"/>
        <v>54.187810609113519</v>
      </c>
      <c r="AJ6740">
        <f t="shared" si="463"/>
        <v>4</v>
      </c>
    </row>
    <row r="6741" spans="14:36" x14ac:dyDescent="0.35">
      <c r="N6741">
        <v>5.8390874000000004</v>
      </c>
      <c r="O6741">
        <v>7.5000000000000002E-6</v>
      </c>
      <c r="P6741">
        <f t="shared" si="460"/>
        <v>49.170788625193445</v>
      </c>
      <c r="Q6741">
        <f t="shared" si="462"/>
        <v>4</v>
      </c>
      <c r="AG6741">
        <v>6.4531171000000001</v>
      </c>
      <c r="AH6741">
        <v>0</v>
      </c>
      <c r="AI6741">
        <f t="shared" si="461"/>
        <v>54.341515233651293</v>
      </c>
      <c r="AJ6741">
        <f t="shared" si="463"/>
        <v>4</v>
      </c>
    </row>
    <row r="6742" spans="14:36" x14ac:dyDescent="0.35">
      <c r="N6742">
        <v>5.8580604000000003</v>
      </c>
      <c r="O6742">
        <v>6.6000000000000003E-6</v>
      </c>
      <c r="P6742">
        <f t="shared" si="460"/>
        <v>49.330559717605219</v>
      </c>
      <c r="Q6742">
        <f t="shared" si="462"/>
        <v>4</v>
      </c>
      <c r="AG6742">
        <v>6.4713721</v>
      </c>
      <c r="AH6742">
        <v>0</v>
      </c>
      <c r="AI6742">
        <f t="shared" si="461"/>
        <v>54.495240068520673</v>
      </c>
      <c r="AJ6742">
        <f t="shared" si="463"/>
        <v>4</v>
      </c>
    </row>
    <row r="6743" spans="14:36" x14ac:dyDescent="0.35">
      <c r="N6743">
        <v>5.8770363000000003</v>
      </c>
      <c r="O6743">
        <v>6.8000000000000001E-6</v>
      </c>
      <c r="P6743">
        <f t="shared" si="460"/>
        <v>49.490355230834354</v>
      </c>
      <c r="Q6743">
        <f t="shared" si="462"/>
        <v>4</v>
      </c>
      <c r="AG6743">
        <v>6.4896295000000004</v>
      </c>
      <c r="AH6743">
        <v>0</v>
      </c>
      <c r="AI6743">
        <f t="shared" si="461"/>
        <v>54.648985113721679</v>
      </c>
      <c r="AJ6743">
        <f t="shared" si="463"/>
        <v>4</v>
      </c>
    </row>
    <row r="6744" spans="14:36" x14ac:dyDescent="0.35">
      <c r="N6744">
        <v>5.8960150999999996</v>
      </c>
      <c r="O6744">
        <v>6.6000000000000003E-6</v>
      </c>
      <c r="P6744">
        <f t="shared" si="460"/>
        <v>49.650175164880864</v>
      </c>
      <c r="Q6744">
        <f t="shared" si="462"/>
        <v>4</v>
      </c>
      <c r="AG6744">
        <v>6.5078893000000004</v>
      </c>
      <c r="AH6744">
        <v>0</v>
      </c>
      <c r="AI6744">
        <f t="shared" si="461"/>
        <v>54.802750369254305</v>
      </c>
      <c r="AJ6744">
        <f t="shared" si="463"/>
        <v>4</v>
      </c>
    </row>
    <row r="6745" spans="14:36" x14ac:dyDescent="0.35">
      <c r="N6745">
        <v>5.9149966999999997</v>
      </c>
      <c r="O6745">
        <v>7.5000000000000002E-6</v>
      </c>
      <c r="P6745">
        <f t="shared" si="460"/>
        <v>49.810018677647598</v>
      </c>
      <c r="Q6745">
        <f t="shared" si="462"/>
        <v>4</v>
      </c>
      <c r="AG6745">
        <v>6.5261515000000001</v>
      </c>
      <c r="AH6745">
        <v>0</v>
      </c>
      <c r="AI6745">
        <f t="shared" si="461"/>
        <v>54.956535835118537</v>
      </c>
      <c r="AJ6745">
        <f t="shared" si="463"/>
        <v>4</v>
      </c>
    </row>
    <row r="6746" spans="14:36" x14ac:dyDescent="0.35">
      <c r="N6746">
        <v>5.9339811999999998</v>
      </c>
      <c r="O6746">
        <v>6.9E-6</v>
      </c>
      <c r="P6746">
        <f t="shared" si="460"/>
        <v>49.969886611231701</v>
      </c>
      <c r="Q6746">
        <f t="shared" si="462"/>
        <v>4</v>
      </c>
      <c r="AG6746">
        <v>6.544416</v>
      </c>
      <c r="AH6746">
        <v>0</v>
      </c>
      <c r="AI6746">
        <f t="shared" si="461"/>
        <v>55.110340669217244</v>
      </c>
      <c r="AJ6746">
        <f t="shared" si="463"/>
        <v>4</v>
      </c>
    </row>
    <row r="6747" spans="14:36" x14ac:dyDescent="0.35">
      <c r="N6747">
        <v>5.9529686000000002</v>
      </c>
      <c r="O6747">
        <v>7.1999999999999997E-6</v>
      </c>
      <c r="P6747">
        <f t="shared" si="460"/>
        <v>50.129778965633186</v>
      </c>
      <c r="Q6747">
        <f t="shared" si="462"/>
        <v>4</v>
      </c>
      <c r="AG6747">
        <v>6.5626829000000004</v>
      </c>
      <c r="AH6747">
        <v>0</v>
      </c>
      <c r="AI6747">
        <f t="shared" si="461"/>
        <v>55.264165713647571</v>
      </c>
      <c r="AJ6747">
        <f t="shared" si="463"/>
        <v>4</v>
      </c>
    </row>
    <row r="6748" spans="14:36" x14ac:dyDescent="0.35">
      <c r="N6748">
        <v>5.9719588000000003</v>
      </c>
      <c r="O6748">
        <v>7.1999999999999997E-6</v>
      </c>
      <c r="P6748">
        <f t="shared" si="460"/>
        <v>50.289694898754881</v>
      </c>
      <c r="Q6748">
        <f t="shared" si="462"/>
        <v>4</v>
      </c>
      <c r="AG6748">
        <v>6.5809521999999996</v>
      </c>
      <c r="AH6748">
        <v>0</v>
      </c>
      <c r="AI6748">
        <f t="shared" si="461"/>
        <v>55.418010968409504</v>
      </c>
      <c r="AJ6748">
        <f t="shared" si="463"/>
        <v>4</v>
      </c>
    </row>
    <row r="6749" spans="14:36" x14ac:dyDescent="0.35">
      <c r="N6749">
        <v>5.9909518999999998</v>
      </c>
      <c r="O6749">
        <v>6.9E-6</v>
      </c>
      <c r="P6749">
        <f t="shared" si="460"/>
        <v>50.449635252693945</v>
      </c>
      <c r="Q6749">
        <f t="shared" si="462"/>
        <v>4</v>
      </c>
      <c r="AG6749">
        <v>6.5992237999999999</v>
      </c>
      <c r="AH6749">
        <v>0</v>
      </c>
      <c r="AI6749">
        <f t="shared" si="461"/>
        <v>55.57187559140592</v>
      </c>
      <c r="AJ6749">
        <f t="shared" si="463"/>
        <v>4</v>
      </c>
    </row>
    <row r="6750" spans="14:36" x14ac:dyDescent="0.35">
      <c r="N6750">
        <v>6.0099476999999997</v>
      </c>
      <c r="O6750">
        <v>6.9999999999999999E-6</v>
      </c>
      <c r="P6750">
        <f t="shared" si="460"/>
        <v>50.609598343256089</v>
      </c>
      <c r="Q6750">
        <f t="shared" si="462"/>
        <v>4</v>
      </c>
      <c r="AG6750">
        <v>6.6174977999999998</v>
      </c>
      <c r="AH6750">
        <v>0</v>
      </c>
      <c r="AI6750">
        <f t="shared" si="461"/>
        <v>55.725760424733949</v>
      </c>
      <c r="AJ6750">
        <f t="shared" si="463"/>
        <v>4</v>
      </c>
    </row>
    <row r="6751" spans="14:36" x14ac:dyDescent="0.35">
      <c r="N6751">
        <v>6.0289463999999997</v>
      </c>
      <c r="O6751">
        <v>8.8000000000000004E-6</v>
      </c>
      <c r="P6751">
        <f t="shared" si="460"/>
        <v>50.769585854635601</v>
      </c>
      <c r="Q6751">
        <f t="shared" si="462"/>
        <v>4</v>
      </c>
      <c r="AG6751">
        <v>6.6357739999999996</v>
      </c>
      <c r="AH6751">
        <v>0</v>
      </c>
      <c r="AI6751">
        <f t="shared" si="461"/>
        <v>55.879663784199288</v>
      </c>
      <c r="AJ6751">
        <f t="shared" si="463"/>
        <v>4</v>
      </c>
    </row>
    <row r="6752" spans="14:36" x14ac:dyDescent="0.35">
      <c r="N6752">
        <v>6.0479478999999996</v>
      </c>
      <c r="O6752">
        <v>7.3000000000000004E-6</v>
      </c>
      <c r="P6752">
        <f t="shared" si="460"/>
        <v>50.92959694473533</v>
      </c>
      <c r="Q6752">
        <f t="shared" si="462"/>
        <v>4</v>
      </c>
      <c r="AG6752">
        <v>6.6540526</v>
      </c>
      <c r="AH6752">
        <v>0</v>
      </c>
      <c r="AI6752">
        <f t="shared" si="461"/>
        <v>56.033587353996253</v>
      </c>
      <c r="AJ6752">
        <f t="shared" si="463"/>
        <v>4</v>
      </c>
    </row>
    <row r="6753" spans="14:36" x14ac:dyDescent="0.35">
      <c r="N6753">
        <v>6.0669522000000002</v>
      </c>
      <c r="O6753">
        <v>6.7000000000000002E-6</v>
      </c>
      <c r="P6753">
        <f t="shared" si="460"/>
        <v>51.089631613555291</v>
      </c>
      <c r="Q6753">
        <f t="shared" si="462"/>
        <v>4</v>
      </c>
      <c r="AG6753">
        <v>6.6723336</v>
      </c>
      <c r="AH6753">
        <v>0</v>
      </c>
      <c r="AI6753">
        <f t="shared" si="461"/>
        <v>56.187531134124832</v>
      </c>
      <c r="AJ6753">
        <f t="shared" si="463"/>
        <v>4</v>
      </c>
    </row>
    <row r="6754" spans="14:36" x14ac:dyDescent="0.35">
      <c r="N6754">
        <v>6.0859592999999998</v>
      </c>
      <c r="O6754">
        <v>7.7000000000000008E-6</v>
      </c>
      <c r="P6754">
        <f t="shared" si="460"/>
        <v>51.249689861095462</v>
      </c>
      <c r="Q6754">
        <f t="shared" si="462"/>
        <v>4</v>
      </c>
      <c r="AG6754">
        <v>6.6906167999999999</v>
      </c>
      <c r="AH6754">
        <v>0</v>
      </c>
      <c r="AI6754">
        <f t="shared" si="461"/>
        <v>56.341493440390728</v>
      </c>
      <c r="AJ6754">
        <f t="shared" si="463"/>
        <v>4</v>
      </c>
    </row>
    <row r="6755" spans="14:36" x14ac:dyDescent="0.35">
      <c r="N6755">
        <v>6.1049690999999999</v>
      </c>
      <c r="O6755">
        <v>7.4000000000000003E-6</v>
      </c>
      <c r="P6755">
        <f t="shared" si="460"/>
        <v>51.409770845258706</v>
      </c>
      <c r="Q6755">
        <f t="shared" si="462"/>
        <v>4</v>
      </c>
      <c r="AG6755">
        <v>6.7089024000000004</v>
      </c>
      <c r="AH6755">
        <v>0</v>
      </c>
      <c r="AI6755">
        <f t="shared" si="461"/>
        <v>56.495475956988244</v>
      </c>
      <c r="AJ6755">
        <f t="shared" si="463"/>
        <v>4</v>
      </c>
    </row>
    <row r="6756" spans="14:36" x14ac:dyDescent="0.35">
      <c r="N6756">
        <v>6.1239818000000001</v>
      </c>
      <c r="O6756">
        <v>7.4000000000000003E-6</v>
      </c>
      <c r="P6756">
        <f t="shared" si="460"/>
        <v>51.569876250239325</v>
      </c>
      <c r="Q6756">
        <f t="shared" si="462"/>
        <v>4</v>
      </c>
      <c r="AG6756">
        <v>6.7271901999999999</v>
      </c>
      <c r="AH6756">
        <v>0</v>
      </c>
      <c r="AI6756">
        <f t="shared" si="461"/>
        <v>56.649476999723078</v>
      </c>
      <c r="AJ6756">
        <f t="shared" si="463"/>
        <v>4</v>
      </c>
    </row>
    <row r="6757" spans="14:36" x14ac:dyDescent="0.35">
      <c r="N6757">
        <v>6.1429970999999997</v>
      </c>
      <c r="O6757">
        <v>7.5000000000000002E-6</v>
      </c>
      <c r="P6757">
        <f t="shared" si="460"/>
        <v>51.730003549745852</v>
      </c>
      <c r="Q6757">
        <f t="shared" si="462"/>
        <v>4</v>
      </c>
      <c r="AG6757">
        <v>6.7454803999999999</v>
      </c>
      <c r="AH6757">
        <v>0</v>
      </c>
      <c r="AI6757">
        <f t="shared" si="461"/>
        <v>56.803498252789524</v>
      </c>
      <c r="AJ6757">
        <f t="shared" si="463"/>
        <v>4</v>
      </c>
    </row>
    <row r="6758" spans="14:36" x14ac:dyDescent="0.35">
      <c r="N6758">
        <v>6.1620153000000002</v>
      </c>
      <c r="O6758">
        <v>7.3000000000000004E-6</v>
      </c>
      <c r="P6758">
        <f t="shared" si="460"/>
        <v>51.890155270069769</v>
      </c>
      <c r="Q6758">
        <f t="shared" si="462"/>
        <v>4</v>
      </c>
      <c r="AG6758">
        <v>6.7637727999999999</v>
      </c>
      <c r="AH6758">
        <v>0</v>
      </c>
      <c r="AI6758">
        <f t="shared" si="461"/>
        <v>56.957538031993288</v>
      </c>
      <c r="AJ6758">
        <f t="shared" si="463"/>
        <v>4</v>
      </c>
    </row>
    <row r="6759" spans="14:36" x14ac:dyDescent="0.35">
      <c r="N6759">
        <v>6.1810362000000003</v>
      </c>
      <c r="O6759">
        <v>8.3999999999999992E-6</v>
      </c>
      <c r="P6759">
        <f t="shared" si="460"/>
        <v>52.050329727016745</v>
      </c>
      <c r="Q6759">
        <f t="shared" si="462"/>
        <v>4</v>
      </c>
      <c r="AG6759">
        <v>6.7820675000000001</v>
      </c>
      <c r="AH6759">
        <v>0</v>
      </c>
      <c r="AI6759">
        <f t="shared" si="461"/>
        <v>57.11159717943152</v>
      </c>
      <c r="AJ6759">
        <f t="shared" si="463"/>
        <v>4</v>
      </c>
    </row>
    <row r="6760" spans="14:36" x14ac:dyDescent="0.35">
      <c r="N6760">
        <v>6.2000598</v>
      </c>
      <c r="O6760">
        <v>8.6000000000000007E-6</v>
      </c>
      <c r="P6760">
        <f t="shared" si="460"/>
        <v>52.210526920586794</v>
      </c>
      <c r="Q6760">
        <f t="shared" si="462"/>
        <v>4</v>
      </c>
      <c r="AG6760">
        <v>6.8003644999999997</v>
      </c>
      <c r="AH6760">
        <v>0</v>
      </c>
      <c r="AI6760">
        <f t="shared" si="461"/>
        <v>57.265675695104221</v>
      </c>
      <c r="AJ6760">
        <f t="shared" si="463"/>
        <v>4</v>
      </c>
    </row>
    <row r="6761" spans="14:36" x14ac:dyDescent="0.35">
      <c r="N6761">
        <v>6.2190861000000002</v>
      </c>
      <c r="O6761">
        <v>9.0000000000000002E-6</v>
      </c>
      <c r="P6761">
        <f t="shared" si="460"/>
        <v>52.370746850779909</v>
      </c>
      <c r="Q6761">
        <f t="shared" si="462"/>
        <v>4</v>
      </c>
      <c r="AG6761">
        <v>6.8186638000000004</v>
      </c>
      <c r="AH6761">
        <v>0</v>
      </c>
      <c r="AI6761">
        <f t="shared" si="461"/>
        <v>57.419773579011391</v>
      </c>
      <c r="AJ6761">
        <f t="shared" si="463"/>
        <v>4</v>
      </c>
    </row>
    <row r="6762" spans="14:36" x14ac:dyDescent="0.35">
      <c r="N6762">
        <v>6.2381152000000002</v>
      </c>
      <c r="O6762">
        <v>9.0999999999999993E-6</v>
      </c>
      <c r="P6762">
        <f t="shared" si="460"/>
        <v>52.530990359693256</v>
      </c>
      <c r="Q6762">
        <f t="shared" si="462"/>
        <v>4</v>
      </c>
      <c r="AG6762">
        <v>6.8369653000000001</v>
      </c>
      <c r="AH6762">
        <v>0</v>
      </c>
      <c r="AI6762">
        <f t="shared" si="461"/>
        <v>57.573889989055871</v>
      </c>
      <c r="AJ6762">
        <f t="shared" si="463"/>
        <v>4</v>
      </c>
    </row>
    <row r="6763" spans="14:36" x14ac:dyDescent="0.35">
      <c r="N6763">
        <v>6.2571469000000004</v>
      </c>
      <c r="O6763">
        <v>8.4999999999999999E-6</v>
      </c>
      <c r="P6763">
        <f t="shared" si="460"/>
        <v>52.69125576313251</v>
      </c>
      <c r="Q6763">
        <f t="shared" si="462"/>
        <v>4</v>
      </c>
      <c r="AG6763">
        <v>6.8552691000000001</v>
      </c>
      <c r="AH6763">
        <v>0</v>
      </c>
      <c r="AI6763">
        <f t="shared" si="461"/>
        <v>57.728025767334827</v>
      </c>
      <c r="AJ6763">
        <f t="shared" si="463"/>
        <v>4</v>
      </c>
    </row>
    <row r="6764" spans="14:36" x14ac:dyDescent="0.35">
      <c r="N6764">
        <v>6.2761813999999996</v>
      </c>
      <c r="O6764">
        <v>8.8000000000000004E-6</v>
      </c>
      <c r="P6764">
        <f t="shared" si="460"/>
        <v>52.851544745291989</v>
      </c>
      <c r="Q6764">
        <f t="shared" si="462"/>
        <v>4</v>
      </c>
      <c r="AG6764">
        <v>6.8735751</v>
      </c>
      <c r="AH6764">
        <v>0</v>
      </c>
      <c r="AI6764">
        <f t="shared" si="461"/>
        <v>57.882180071751094</v>
      </c>
      <c r="AJ6764">
        <f t="shared" si="463"/>
        <v>4</v>
      </c>
    </row>
    <row r="6765" spans="14:36" x14ac:dyDescent="0.35">
      <c r="N6765">
        <v>6.2952184999999998</v>
      </c>
      <c r="O6765">
        <v>8.6999999999999997E-6</v>
      </c>
      <c r="P6765">
        <f t="shared" si="460"/>
        <v>53.011855621977389</v>
      </c>
      <c r="Q6765">
        <f t="shared" si="462"/>
        <v>4</v>
      </c>
      <c r="AG6765">
        <v>6.8918834000000002</v>
      </c>
      <c r="AH6765">
        <v>0</v>
      </c>
      <c r="AI6765">
        <f t="shared" si="461"/>
        <v>58.036353744401829</v>
      </c>
      <c r="AJ6765">
        <f t="shared" si="463"/>
        <v>4</v>
      </c>
    </row>
    <row r="6766" spans="14:36" x14ac:dyDescent="0.35">
      <c r="N6766">
        <v>6.3142583999999999</v>
      </c>
      <c r="O6766">
        <v>8.8999999999999995E-6</v>
      </c>
      <c r="P6766">
        <f t="shared" si="460"/>
        <v>53.172190077383007</v>
      </c>
      <c r="Q6766">
        <f t="shared" si="462"/>
        <v>4</v>
      </c>
      <c r="AG6766">
        <v>6.9101939000000003</v>
      </c>
      <c r="AH6766">
        <v>0</v>
      </c>
      <c r="AI6766">
        <f t="shared" si="461"/>
        <v>58.190545943189882</v>
      </c>
      <c r="AJ6766">
        <f t="shared" si="463"/>
        <v>4</v>
      </c>
    </row>
    <row r="6767" spans="14:36" x14ac:dyDescent="0.35">
      <c r="N6767">
        <v>6.3333009000000002</v>
      </c>
      <c r="O6767">
        <v>8.8999999999999995E-6</v>
      </c>
      <c r="P6767">
        <f t="shared" si="460"/>
        <v>53.332546427314554</v>
      </c>
      <c r="Q6767">
        <f t="shared" si="462"/>
        <v>4</v>
      </c>
      <c r="AG6767">
        <v>6.9285066000000004</v>
      </c>
      <c r="AH6767">
        <v>0</v>
      </c>
      <c r="AI6767">
        <f t="shared" si="461"/>
        <v>58.344756668115245</v>
      </c>
      <c r="AJ6767">
        <f t="shared" si="463"/>
        <v>4</v>
      </c>
    </row>
    <row r="6768" spans="14:36" x14ac:dyDescent="0.35">
      <c r="N6768">
        <v>6.3523459999999998</v>
      </c>
      <c r="O6768">
        <v>8.8999999999999995E-6</v>
      </c>
      <c r="P6768">
        <f t="shared" si="460"/>
        <v>53.492924671772009</v>
      </c>
      <c r="Q6768">
        <f t="shared" si="462"/>
        <v>4</v>
      </c>
      <c r="AG6768">
        <v>6.9468215999999998</v>
      </c>
      <c r="AH6768">
        <v>0</v>
      </c>
      <c r="AI6768">
        <f t="shared" si="461"/>
        <v>58.498986761275077</v>
      </c>
      <c r="AJ6768">
        <f t="shared" si="463"/>
        <v>4</v>
      </c>
    </row>
    <row r="6769" spans="14:36" x14ac:dyDescent="0.35">
      <c r="N6769">
        <v>6.3713939000000002</v>
      </c>
      <c r="O6769">
        <v>8.8999999999999995E-6</v>
      </c>
      <c r="P6769">
        <f t="shared" si="460"/>
        <v>53.653326494949688</v>
      </c>
      <c r="Q6769">
        <f t="shared" si="462"/>
        <v>4</v>
      </c>
      <c r="AG6769">
        <v>6.9651388000000001</v>
      </c>
      <c r="AH6769">
        <v>0</v>
      </c>
      <c r="AI6769">
        <f t="shared" si="461"/>
        <v>58.653235380572234</v>
      </c>
      <c r="AJ6769">
        <f t="shared" si="463"/>
        <v>4</v>
      </c>
    </row>
    <row r="6770" spans="14:36" x14ac:dyDescent="0.35">
      <c r="N6770">
        <v>6.3904443000000004</v>
      </c>
      <c r="O6770">
        <v>8.6000000000000007E-6</v>
      </c>
      <c r="P6770">
        <f t="shared" si="460"/>
        <v>53.813749370556145</v>
      </c>
      <c r="Q6770">
        <f t="shared" si="462"/>
        <v>4</v>
      </c>
      <c r="AG6770">
        <v>6.9834582000000003</v>
      </c>
      <c r="AH6770">
        <v>0</v>
      </c>
      <c r="AI6770">
        <f t="shared" si="461"/>
        <v>58.807502526006701</v>
      </c>
      <c r="AJ6770">
        <f t="shared" si="463"/>
        <v>4</v>
      </c>
    </row>
    <row r="6771" spans="14:36" x14ac:dyDescent="0.35">
      <c r="N6771">
        <v>6.4094974000000002</v>
      </c>
      <c r="O6771">
        <v>8.4999999999999999E-6</v>
      </c>
      <c r="P6771">
        <f t="shared" si="460"/>
        <v>53.974194982785662</v>
      </c>
      <c r="Q6771">
        <f t="shared" si="462"/>
        <v>4</v>
      </c>
      <c r="AG6771">
        <v>7.0017798000000004</v>
      </c>
      <c r="AH6771">
        <v>0</v>
      </c>
      <c r="AI6771">
        <f t="shared" si="461"/>
        <v>58.961788197578485</v>
      </c>
      <c r="AJ6771">
        <f t="shared" si="463"/>
        <v>4</v>
      </c>
    </row>
    <row r="6772" spans="14:36" x14ac:dyDescent="0.35">
      <c r="N6772">
        <v>6.4285531999999996</v>
      </c>
      <c r="O6772">
        <v>8.6000000000000007E-6</v>
      </c>
      <c r="P6772">
        <f t="shared" si="460"/>
        <v>54.134663331638244</v>
      </c>
      <c r="Q6772">
        <f t="shared" si="462"/>
        <v>4</v>
      </c>
      <c r="AG6772">
        <v>7.0201035999999997</v>
      </c>
      <c r="AH6772">
        <v>0</v>
      </c>
      <c r="AI6772">
        <f t="shared" si="461"/>
        <v>59.116092395287581</v>
      </c>
      <c r="AJ6772">
        <f t="shared" si="463"/>
        <v>4</v>
      </c>
    </row>
    <row r="6773" spans="14:36" x14ac:dyDescent="0.35">
      <c r="N6773">
        <v>6.4476116000000001</v>
      </c>
      <c r="O6773">
        <v>8.6000000000000007E-6</v>
      </c>
      <c r="P6773">
        <f t="shared" si="460"/>
        <v>54.295153575016755</v>
      </c>
      <c r="Q6773">
        <f t="shared" si="462"/>
        <v>4</v>
      </c>
      <c r="AG6773">
        <v>7.0384297</v>
      </c>
      <c r="AH6773">
        <v>0</v>
      </c>
      <c r="AI6773">
        <f t="shared" si="461"/>
        <v>59.270415961231151</v>
      </c>
      <c r="AJ6773">
        <f t="shared" si="463"/>
        <v>4</v>
      </c>
    </row>
    <row r="6774" spans="14:36" x14ac:dyDescent="0.35">
      <c r="N6774">
        <v>6.4666724999999996</v>
      </c>
      <c r="O6774">
        <v>8.1000000000000004E-6</v>
      </c>
      <c r="P6774">
        <f t="shared" si="460"/>
        <v>54.45566487082403</v>
      </c>
      <c r="Q6774">
        <f t="shared" si="462"/>
        <v>4</v>
      </c>
      <c r="AG6774">
        <v>7.0567579</v>
      </c>
      <c r="AH6774">
        <v>0</v>
      </c>
      <c r="AI6774">
        <f t="shared" si="461"/>
        <v>59.424757211214889</v>
      </c>
      <c r="AJ6774">
        <f t="shared" si="463"/>
        <v>4</v>
      </c>
    </row>
    <row r="6775" spans="14:36" x14ac:dyDescent="0.35">
      <c r="N6775">
        <v>6.4857360999999996</v>
      </c>
      <c r="O6775">
        <v>8.6999999999999997E-6</v>
      </c>
      <c r="P6775">
        <f t="shared" si="460"/>
        <v>54.616198903254379</v>
      </c>
      <c r="Q6775">
        <f t="shared" si="462"/>
        <v>4</v>
      </c>
      <c r="AG6775">
        <v>7.0750881999999997</v>
      </c>
      <c r="AH6775">
        <v>0</v>
      </c>
      <c r="AI6775">
        <f t="shared" si="461"/>
        <v>59.579116145238785</v>
      </c>
      <c r="AJ6775">
        <f t="shared" si="463"/>
        <v>4</v>
      </c>
    </row>
    <row r="6776" spans="14:36" x14ac:dyDescent="0.35">
      <c r="N6776">
        <v>6.5048022999999997</v>
      </c>
      <c r="O6776">
        <v>8.4999999999999999E-6</v>
      </c>
      <c r="P6776">
        <f t="shared" si="460"/>
        <v>54.776754830210649</v>
      </c>
      <c r="Q6776">
        <f t="shared" si="462"/>
        <v>4</v>
      </c>
      <c r="AG6776">
        <v>7.0934207999999996</v>
      </c>
      <c r="AH6776">
        <v>0</v>
      </c>
      <c r="AI6776">
        <f t="shared" si="461"/>
        <v>59.733494447497151</v>
      </c>
      <c r="AJ6776">
        <f t="shared" si="463"/>
        <v>4</v>
      </c>
    </row>
    <row r="6777" spans="14:36" x14ac:dyDescent="0.35">
      <c r="N6777">
        <v>6.5238711</v>
      </c>
      <c r="O6777">
        <v>8.6999999999999997E-6</v>
      </c>
      <c r="P6777">
        <f t="shared" si="460"/>
        <v>54.937332651692842</v>
      </c>
      <c r="Q6777">
        <f t="shared" si="462"/>
        <v>4</v>
      </c>
      <c r="AG6777">
        <v>7.1117555000000001</v>
      </c>
      <c r="AH6777">
        <v>0</v>
      </c>
      <c r="AI6777">
        <f t="shared" si="461"/>
        <v>59.887890433795683</v>
      </c>
      <c r="AJ6777">
        <f t="shared" si="463"/>
        <v>4</v>
      </c>
    </row>
    <row r="6778" spans="14:36" x14ac:dyDescent="0.35">
      <c r="N6778">
        <v>6.5429424999999997</v>
      </c>
      <c r="O6778">
        <v>8.1000000000000004E-6</v>
      </c>
      <c r="P6778">
        <f t="shared" si="460"/>
        <v>55.097932367700942</v>
      </c>
      <c r="Q6778">
        <f t="shared" si="462"/>
        <v>4</v>
      </c>
      <c r="AG6778">
        <v>7.1300923999999997</v>
      </c>
      <c r="AH6778">
        <v>0</v>
      </c>
      <c r="AI6778">
        <f t="shared" si="461"/>
        <v>60.042304946231532</v>
      </c>
      <c r="AJ6778">
        <f t="shared" si="463"/>
        <v>4</v>
      </c>
    </row>
    <row r="6779" spans="14:36" x14ac:dyDescent="0.35">
      <c r="N6779">
        <v>6.5620164000000001</v>
      </c>
      <c r="O6779">
        <v>8.1000000000000004E-6</v>
      </c>
      <c r="P6779">
        <f t="shared" si="460"/>
        <v>55.25855313613782</v>
      </c>
      <c r="Q6779">
        <f t="shared" si="462"/>
        <v>4</v>
      </c>
      <c r="AG6779">
        <v>7.1484315</v>
      </c>
      <c r="AH6779">
        <v>0</v>
      </c>
      <c r="AI6779">
        <f t="shared" si="461"/>
        <v>60.196737984804699</v>
      </c>
      <c r="AJ6779">
        <f t="shared" si="463"/>
        <v>4</v>
      </c>
    </row>
    <row r="6780" spans="14:36" x14ac:dyDescent="0.35">
      <c r="N6780">
        <v>6.5810928999999998</v>
      </c>
      <c r="O6780">
        <v>8.1000000000000004E-6</v>
      </c>
      <c r="P6780">
        <f t="shared" si="460"/>
        <v>55.419195799100613</v>
      </c>
      <c r="Q6780">
        <f t="shared" si="462"/>
        <v>4</v>
      </c>
      <c r="AG6780">
        <v>7.1667727000000001</v>
      </c>
      <c r="AH6780">
        <v>0</v>
      </c>
      <c r="AI6780">
        <f t="shared" si="461"/>
        <v>60.351188707418032</v>
      </c>
      <c r="AJ6780">
        <f t="shared" si="463"/>
        <v>4</v>
      </c>
    </row>
    <row r="6781" spans="14:36" x14ac:dyDescent="0.35">
      <c r="N6781">
        <v>6.6001719999999997</v>
      </c>
      <c r="O6781">
        <v>7.9000000000000006E-6</v>
      </c>
      <c r="P6781">
        <f t="shared" si="460"/>
        <v>55.579860356589329</v>
      </c>
      <c r="Q6781">
        <f t="shared" si="462"/>
        <v>4</v>
      </c>
      <c r="AG6781">
        <v>7.1851161000000001</v>
      </c>
      <c r="AH6781">
        <v>0</v>
      </c>
      <c r="AI6781">
        <f t="shared" si="461"/>
        <v>60.505657956168676</v>
      </c>
      <c r="AJ6781">
        <f t="shared" si="463"/>
        <v>4</v>
      </c>
    </row>
    <row r="6782" spans="14:36" x14ac:dyDescent="0.35">
      <c r="N6782">
        <v>6.6192536000000004</v>
      </c>
      <c r="O6782">
        <v>7.7999999999999999E-6</v>
      </c>
      <c r="P6782">
        <f t="shared" si="460"/>
        <v>55.740545966506815</v>
      </c>
      <c r="Q6782">
        <f t="shared" si="462"/>
        <v>4</v>
      </c>
      <c r="AG6782">
        <v>7.2034615999999998</v>
      </c>
      <c r="AH6782">
        <v>0</v>
      </c>
      <c r="AI6782">
        <f t="shared" si="461"/>
        <v>60.660144888959493</v>
      </c>
      <c r="AJ6782">
        <f t="shared" si="463"/>
        <v>4</v>
      </c>
    </row>
    <row r="6783" spans="14:36" x14ac:dyDescent="0.35">
      <c r="N6783">
        <v>6.6383378000000004</v>
      </c>
      <c r="O6783">
        <v>7.9999999999999996E-6</v>
      </c>
      <c r="P6783">
        <f t="shared" si="460"/>
        <v>55.901253470950216</v>
      </c>
      <c r="Q6783">
        <f t="shared" si="462"/>
        <v>4</v>
      </c>
      <c r="AG6783">
        <v>7.2218092</v>
      </c>
      <c r="AH6783">
        <v>0</v>
      </c>
      <c r="AI6783">
        <f t="shared" si="461"/>
        <v>60.81464950579047</v>
      </c>
      <c r="AJ6783">
        <f t="shared" si="463"/>
        <v>4</v>
      </c>
    </row>
    <row r="6784" spans="14:36" x14ac:dyDescent="0.35">
      <c r="N6784">
        <v>6.6574245000000003</v>
      </c>
      <c r="O6784">
        <v>7.9000000000000006E-6</v>
      </c>
      <c r="P6784">
        <f t="shared" si="460"/>
        <v>56.061982027822388</v>
      </c>
      <c r="Q6784">
        <f t="shared" si="462"/>
        <v>4</v>
      </c>
      <c r="AG6784">
        <v>7.2401590000000002</v>
      </c>
      <c r="AH6784">
        <v>0</v>
      </c>
      <c r="AI6784">
        <f t="shared" si="461"/>
        <v>60.969172648758772</v>
      </c>
      <c r="AJ6784">
        <f t="shared" si="463"/>
        <v>4</v>
      </c>
    </row>
    <row r="6785" spans="14:36" x14ac:dyDescent="0.35">
      <c r="N6785">
        <v>6.6765137000000001</v>
      </c>
      <c r="O6785">
        <v>7.7999999999999999E-6</v>
      </c>
      <c r="P6785">
        <f t="shared" si="460"/>
        <v>56.222731637123331</v>
      </c>
      <c r="Q6785">
        <f t="shared" si="462"/>
        <v>4</v>
      </c>
      <c r="AG6785">
        <v>7.2585109000000001</v>
      </c>
      <c r="AH6785">
        <v>0</v>
      </c>
      <c r="AI6785">
        <f t="shared" si="461"/>
        <v>61.123713475767232</v>
      </c>
      <c r="AJ6785">
        <f t="shared" si="463"/>
        <v>4</v>
      </c>
    </row>
    <row r="6786" spans="14:36" x14ac:dyDescent="0.35">
      <c r="N6786">
        <v>6.6956055000000001</v>
      </c>
      <c r="O6786">
        <v>8.6000000000000007E-6</v>
      </c>
      <c r="P6786">
        <f t="shared" ref="P6786:P6849" si="464">N6786*$L$4</f>
        <v>56.383503140950189</v>
      </c>
      <c r="Q6786">
        <f t="shared" si="462"/>
        <v>4</v>
      </c>
      <c r="AG6786">
        <v>7.2768649999999999</v>
      </c>
      <c r="AH6786">
        <v>0</v>
      </c>
      <c r="AI6786">
        <f t="shared" ref="AI6786:AI6849" si="465">AG6786*$L$4</f>
        <v>61.278272828913003</v>
      </c>
      <c r="AJ6786">
        <f t="shared" si="463"/>
        <v>4</v>
      </c>
    </row>
    <row r="6787" spans="14:36" x14ac:dyDescent="0.35">
      <c r="N6787">
        <v>6.7146996999999997</v>
      </c>
      <c r="O6787">
        <v>8.6999999999999997E-6</v>
      </c>
      <c r="P6787">
        <f t="shared" si="464"/>
        <v>56.54429485510866</v>
      </c>
      <c r="Q6787">
        <f t="shared" ref="Q6787:Q6850" si="466">IF(P6787&lt;=9,1,IF(P6787&lt;=19,2,IF(P6787&lt;=49,3,4)))</f>
        <v>4</v>
      </c>
      <c r="AG6787">
        <v>7.2952211</v>
      </c>
      <c r="AH6787">
        <v>0</v>
      </c>
      <c r="AI6787">
        <f t="shared" si="465"/>
        <v>61.432849024001797</v>
      </c>
      <c r="AJ6787">
        <f t="shared" ref="AJ6787:AJ6850" si="467">IF(AI6787&lt;=9,1,IF(AI6787&lt;=19,2,IF(AI6787&lt;=49,3,4)))</f>
        <v>4</v>
      </c>
    </row>
    <row r="6788" spans="14:36" x14ac:dyDescent="0.35">
      <c r="N6788">
        <v>6.7337965000000004</v>
      </c>
      <c r="O6788">
        <v>7.9999999999999996E-6</v>
      </c>
      <c r="P6788">
        <f t="shared" si="464"/>
        <v>56.705108463793067</v>
      </c>
      <c r="Q6788">
        <f t="shared" si="466"/>
        <v>4</v>
      </c>
      <c r="AG6788">
        <v>7.3135794000000001</v>
      </c>
      <c r="AH6788">
        <v>0</v>
      </c>
      <c r="AI6788">
        <f t="shared" si="465"/>
        <v>61.587443745227908</v>
      </c>
      <c r="AJ6788">
        <f t="shared" si="467"/>
        <v>4</v>
      </c>
    </row>
    <row r="6789" spans="14:36" x14ac:dyDescent="0.35">
      <c r="N6789">
        <v>6.7528958000000001</v>
      </c>
      <c r="O6789">
        <v>8.6000000000000007E-6</v>
      </c>
      <c r="P6789">
        <f t="shared" si="464"/>
        <v>56.865943124906231</v>
      </c>
      <c r="Q6789">
        <f t="shared" si="466"/>
        <v>4</v>
      </c>
      <c r="AG6789">
        <v>7.3319397000000004</v>
      </c>
      <c r="AH6789">
        <v>0</v>
      </c>
      <c r="AI6789">
        <f t="shared" si="465"/>
        <v>61.742055308397035</v>
      </c>
      <c r="AJ6789">
        <f t="shared" si="467"/>
        <v>4</v>
      </c>
    </row>
    <row r="6790" spans="14:36" x14ac:dyDescent="0.35">
      <c r="N6790">
        <v>6.7719975000000003</v>
      </c>
      <c r="O6790">
        <v>8.1000000000000004E-6</v>
      </c>
      <c r="P6790">
        <f t="shared" si="464"/>
        <v>57.026797996351014</v>
      </c>
      <c r="Q6790">
        <f t="shared" si="466"/>
        <v>4</v>
      </c>
      <c r="AG6790">
        <v>7.3503021999999998</v>
      </c>
      <c r="AH6790">
        <v>0</v>
      </c>
      <c r="AI6790">
        <f t="shared" si="465"/>
        <v>61.896685397703472</v>
      </c>
      <c r="AJ6790">
        <f t="shared" si="467"/>
        <v>4</v>
      </c>
    </row>
    <row r="6791" spans="14:36" x14ac:dyDescent="0.35">
      <c r="N6791">
        <v>6.7911017999999999</v>
      </c>
      <c r="O6791">
        <v>7.5000000000000002E-6</v>
      </c>
      <c r="P6791">
        <f t="shared" si="464"/>
        <v>57.187674762321713</v>
      </c>
      <c r="Q6791">
        <f t="shared" si="466"/>
        <v>4</v>
      </c>
      <c r="AG6791">
        <v>7.3686667000000003</v>
      </c>
      <c r="AH6791">
        <v>0</v>
      </c>
      <c r="AI6791">
        <f t="shared" si="465"/>
        <v>62.051332328952931</v>
      </c>
      <c r="AJ6791">
        <f t="shared" si="467"/>
        <v>4</v>
      </c>
    </row>
    <row r="6792" spans="14:36" x14ac:dyDescent="0.35">
      <c r="N6792">
        <v>6.8102084999999999</v>
      </c>
      <c r="O6792">
        <v>7.5000000000000002E-6</v>
      </c>
      <c r="P6792">
        <f t="shared" si="464"/>
        <v>57.348571738624038</v>
      </c>
      <c r="Q6792">
        <f t="shared" si="466"/>
        <v>4</v>
      </c>
      <c r="AG6792">
        <v>7.3870334</v>
      </c>
      <c r="AH6792">
        <v>0</v>
      </c>
      <c r="AI6792">
        <f t="shared" si="465"/>
        <v>62.205997786339701</v>
      </c>
      <c r="AJ6792">
        <f t="shared" si="467"/>
        <v>4</v>
      </c>
    </row>
    <row r="6793" spans="14:36" x14ac:dyDescent="0.35">
      <c r="N6793">
        <v>6.8293176999999998</v>
      </c>
      <c r="O6793">
        <v>7.3000000000000004E-6</v>
      </c>
      <c r="P6793">
        <f t="shared" si="464"/>
        <v>57.509489767355127</v>
      </c>
      <c r="Q6793">
        <f t="shared" si="466"/>
        <v>4</v>
      </c>
      <c r="AG6793">
        <v>7.4054020999999999</v>
      </c>
      <c r="AH6793">
        <v>0</v>
      </c>
      <c r="AI6793">
        <f t="shared" si="465"/>
        <v>62.360680085669493</v>
      </c>
      <c r="AJ6793">
        <f t="shared" si="467"/>
        <v>4</v>
      </c>
    </row>
    <row r="6794" spans="14:36" x14ac:dyDescent="0.35">
      <c r="N6794">
        <v>6.8484293999999997</v>
      </c>
      <c r="O6794">
        <v>7.4000000000000003E-6</v>
      </c>
      <c r="P6794">
        <f t="shared" si="464"/>
        <v>57.67042884851498</v>
      </c>
      <c r="Q6794">
        <f t="shared" si="466"/>
        <v>4</v>
      </c>
      <c r="AG6794">
        <v>7.4237729000000003</v>
      </c>
      <c r="AH6794">
        <v>0</v>
      </c>
      <c r="AI6794">
        <f t="shared" si="465"/>
        <v>62.515380069039445</v>
      </c>
      <c r="AJ6794">
        <f t="shared" si="467"/>
        <v>4</v>
      </c>
    </row>
    <row r="6795" spans="14:36" x14ac:dyDescent="0.35">
      <c r="N6795">
        <v>6.8675435</v>
      </c>
      <c r="O6795">
        <v>7.9000000000000006E-6</v>
      </c>
      <c r="P6795">
        <f t="shared" si="464"/>
        <v>57.83138814000646</v>
      </c>
      <c r="Q6795">
        <f t="shared" si="466"/>
        <v>4</v>
      </c>
      <c r="AG6795">
        <v>7.4421457999999996</v>
      </c>
      <c r="AH6795">
        <v>0</v>
      </c>
      <c r="AI6795">
        <f t="shared" si="465"/>
        <v>62.670097736449563</v>
      </c>
      <c r="AJ6795">
        <f t="shared" si="467"/>
        <v>4</v>
      </c>
    </row>
    <row r="6796" spans="14:36" x14ac:dyDescent="0.35">
      <c r="N6796">
        <v>6.8866601000000003</v>
      </c>
      <c r="O6796">
        <v>7.5000000000000002E-6</v>
      </c>
      <c r="P6796">
        <f t="shared" si="464"/>
        <v>57.992368483926711</v>
      </c>
      <c r="Q6796">
        <f t="shared" si="466"/>
        <v>4</v>
      </c>
      <c r="AG6796">
        <v>7.4605207</v>
      </c>
      <c r="AH6796">
        <v>0</v>
      </c>
      <c r="AI6796">
        <f t="shared" si="465"/>
        <v>62.824832245802696</v>
      </c>
      <c r="AJ6796">
        <f t="shared" si="467"/>
        <v>4</v>
      </c>
    </row>
    <row r="6797" spans="14:36" x14ac:dyDescent="0.35">
      <c r="N6797">
        <v>6.9057791000000002</v>
      </c>
      <c r="O6797">
        <v>7.7000000000000008E-6</v>
      </c>
      <c r="P6797">
        <f t="shared" si="464"/>
        <v>58.153369038178575</v>
      </c>
      <c r="Q6797">
        <f t="shared" si="466"/>
        <v>4</v>
      </c>
      <c r="AG6797">
        <v>7.4788978000000004</v>
      </c>
      <c r="AH6797">
        <v>0</v>
      </c>
      <c r="AI6797">
        <f t="shared" si="465"/>
        <v>62.979585281293154</v>
      </c>
      <c r="AJ6797">
        <f t="shared" si="467"/>
        <v>4</v>
      </c>
    </row>
    <row r="6798" spans="14:36" x14ac:dyDescent="0.35">
      <c r="N6798">
        <v>6.9249004999999997</v>
      </c>
      <c r="O6798">
        <v>7.1999999999999997E-6</v>
      </c>
      <c r="P6798">
        <f t="shared" si="464"/>
        <v>58.314389802762051</v>
      </c>
      <c r="Q6798">
        <f t="shared" si="466"/>
        <v>4</v>
      </c>
      <c r="AG6798">
        <v>7.4972767999999999</v>
      </c>
      <c r="AH6798">
        <v>0</v>
      </c>
      <c r="AI6798">
        <f t="shared" si="465"/>
        <v>63.134354316629462</v>
      </c>
      <c r="AJ6798">
        <f t="shared" si="467"/>
        <v>4</v>
      </c>
    </row>
    <row r="6799" spans="14:36" x14ac:dyDescent="0.35">
      <c r="N6799">
        <v>6.9440244</v>
      </c>
      <c r="O6799">
        <v>6.8000000000000001E-6</v>
      </c>
      <c r="P6799">
        <f t="shared" si="464"/>
        <v>58.475431619774305</v>
      </c>
      <c r="Q6799">
        <f t="shared" si="466"/>
        <v>4</v>
      </c>
      <c r="AG6799">
        <v>7.5156578999999999</v>
      </c>
      <c r="AH6799">
        <v>0</v>
      </c>
      <c r="AI6799">
        <f t="shared" si="465"/>
        <v>63.289141036005944</v>
      </c>
      <c r="AJ6799">
        <f t="shared" si="467"/>
        <v>4</v>
      </c>
    </row>
    <row r="6800" spans="14:36" x14ac:dyDescent="0.35">
      <c r="N6800">
        <v>6.9631506999999999</v>
      </c>
      <c r="O6800">
        <v>6.9999999999999999E-6</v>
      </c>
      <c r="P6800">
        <f t="shared" si="464"/>
        <v>58.636493647118172</v>
      </c>
      <c r="Q6800">
        <f t="shared" si="466"/>
        <v>4</v>
      </c>
      <c r="AG6800">
        <v>7.5340410999999996</v>
      </c>
      <c r="AH6800">
        <v>0</v>
      </c>
      <c r="AI6800">
        <f t="shared" si="465"/>
        <v>63.443945439422585</v>
      </c>
      <c r="AJ6800">
        <f t="shared" si="467"/>
        <v>4</v>
      </c>
    </row>
    <row r="6801" spans="14:36" x14ac:dyDescent="0.35">
      <c r="N6801">
        <v>6.9822794000000004</v>
      </c>
      <c r="O6801">
        <v>6.8000000000000001E-6</v>
      </c>
      <c r="P6801">
        <f t="shared" si="464"/>
        <v>58.797575884793659</v>
      </c>
      <c r="Q6801">
        <f t="shared" si="466"/>
        <v>4</v>
      </c>
      <c r="AG6801">
        <v>7.5524262999999996</v>
      </c>
      <c r="AH6801">
        <v>0</v>
      </c>
      <c r="AI6801">
        <f t="shared" si="465"/>
        <v>63.598766684782248</v>
      </c>
      <c r="AJ6801">
        <f t="shared" si="467"/>
        <v>4</v>
      </c>
    </row>
    <row r="6802" spans="14:36" x14ac:dyDescent="0.35">
      <c r="N6802">
        <v>7.0014105000000004</v>
      </c>
      <c r="O6802">
        <v>6.7000000000000002E-6</v>
      </c>
      <c r="P6802">
        <f t="shared" si="464"/>
        <v>58.958678332800766</v>
      </c>
      <c r="Q6802">
        <f t="shared" si="466"/>
        <v>4</v>
      </c>
      <c r="AG6802">
        <v>7.5708134999999999</v>
      </c>
      <c r="AH6802">
        <v>0</v>
      </c>
      <c r="AI6802">
        <f t="shared" si="465"/>
        <v>63.753604772084927</v>
      </c>
      <c r="AJ6802">
        <f t="shared" si="467"/>
        <v>4</v>
      </c>
    </row>
    <row r="6803" spans="14:36" x14ac:dyDescent="0.35">
      <c r="N6803">
        <v>7.0205441000000004</v>
      </c>
      <c r="O6803">
        <v>7.6000000000000001E-6</v>
      </c>
      <c r="P6803">
        <f t="shared" si="464"/>
        <v>59.119801833236643</v>
      </c>
      <c r="Q6803">
        <f t="shared" si="466"/>
        <v>4</v>
      </c>
      <c r="AG6803">
        <v>7.5892027999999998</v>
      </c>
      <c r="AH6803">
        <v>0</v>
      </c>
      <c r="AI6803">
        <f t="shared" si="465"/>
        <v>63.908460543427765</v>
      </c>
      <c r="AJ6803">
        <f t="shared" si="467"/>
        <v>4</v>
      </c>
    </row>
    <row r="6804" spans="14:36" x14ac:dyDescent="0.35">
      <c r="N6804">
        <v>7.0396799999999997</v>
      </c>
      <c r="O6804">
        <v>7.3000000000000004E-6</v>
      </c>
      <c r="P6804">
        <f t="shared" si="464"/>
        <v>59.280944701906975</v>
      </c>
      <c r="Q6804">
        <f t="shared" si="466"/>
        <v>4</v>
      </c>
      <c r="AG6804">
        <v>7.6075941</v>
      </c>
      <c r="AH6804">
        <v>0</v>
      </c>
      <c r="AI6804">
        <f t="shared" si="465"/>
        <v>64.063333156713625</v>
      </c>
      <c r="AJ6804">
        <f t="shared" si="467"/>
        <v>4</v>
      </c>
    </row>
    <row r="6805" spans="14:36" x14ac:dyDescent="0.35">
      <c r="N6805">
        <v>7.0588183000000004</v>
      </c>
      <c r="O6805">
        <v>6.9E-6</v>
      </c>
      <c r="P6805">
        <f t="shared" si="464"/>
        <v>59.442107780908941</v>
      </c>
      <c r="Q6805">
        <f t="shared" si="466"/>
        <v>4</v>
      </c>
      <c r="AG6805">
        <v>7.6259873999999996</v>
      </c>
      <c r="AH6805">
        <v>0</v>
      </c>
      <c r="AI6805">
        <f t="shared" si="465"/>
        <v>64.218222611942494</v>
      </c>
      <c r="AJ6805">
        <f t="shared" si="467"/>
        <v>4</v>
      </c>
    </row>
    <row r="6806" spans="14:36" x14ac:dyDescent="0.35">
      <c r="N6806">
        <v>7.0779588999999996</v>
      </c>
      <c r="O6806">
        <v>7.4000000000000003E-6</v>
      </c>
      <c r="P6806">
        <f t="shared" si="464"/>
        <v>59.603290228145354</v>
      </c>
      <c r="Q6806">
        <f t="shared" si="466"/>
        <v>4</v>
      </c>
      <c r="AG6806">
        <v>7.6443827999999998</v>
      </c>
      <c r="AH6806">
        <v>0</v>
      </c>
      <c r="AI6806">
        <f t="shared" si="465"/>
        <v>64.373129751211536</v>
      </c>
      <c r="AJ6806">
        <f t="shared" si="467"/>
        <v>4</v>
      </c>
    </row>
    <row r="6807" spans="14:36" x14ac:dyDescent="0.35">
      <c r="N6807">
        <v>7.0971019999999996</v>
      </c>
      <c r="O6807">
        <v>6.9E-6</v>
      </c>
      <c r="P6807">
        <f t="shared" si="464"/>
        <v>59.764493727810553</v>
      </c>
      <c r="Q6807">
        <f t="shared" si="466"/>
        <v>4</v>
      </c>
      <c r="AG6807">
        <v>7.6627801</v>
      </c>
      <c r="AH6807">
        <v>0</v>
      </c>
      <c r="AI6807">
        <f t="shared" si="465"/>
        <v>64.528052890326435</v>
      </c>
      <c r="AJ6807">
        <f t="shared" si="467"/>
        <v>4</v>
      </c>
    </row>
    <row r="6808" spans="14:36" x14ac:dyDescent="0.35">
      <c r="N6808">
        <v>7.1162473999999998</v>
      </c>
      <c r="O6808">
        <v>6.9999999999999999E-6</v>
      </c>
      <c r="P6808">
        <f t="shared" si="464"/>
        <v>59.925716595710213</v>
      </c>
      <c r="Q6808">
        <f t="shared" si="466"/>
        <v>4</v>
      </c>
      <c r="AG6808">
        <v>7.6811794999999998</v>
      </c>
      <c r="AH6808">
        <v>0</v>
      </c>
      <c r="AI6808">
        <f t="shared" si="465"/>
        <v>64.682993713481508</v>
      </c>
      <c r="AJ6808">
        <f t="shared" si="467"/>
        <v>4</v>
      </c>
    </row>
    <row r="6809" spans="14:36" x14ac:dyDescent="0.35">
      <c r="N6809">
        <v>7.1353951999999996</v>
      </c>
      <c r="O6809">
        <v>6.6000000000000003E-6</v>
      </c>
      <c r="P6809">
        <f t="shared" si="464"/>
        <v>60.086959673941493</v>
      </c>
      <c r="Q6809">
        <f t="shared" si="466"/>
        <v>4</v>
      </c>
      <c r="AG6809">
        <v>7.6995809</v>
      </c>
      <c r="AH6809">
        <v>0</v>
      </c>
      <c r="AI6809">
        <f t="shared" si="465"/>
        <v>64.837951378579589</v>
      </c>
      <c r="AJ6809">
        <f t="shared" si="467"/>
        <v>4</v>
      </c>
    </row>
    <row r="6810" spans="14:36" x14ac:dyDescent="0.35">
      <c r="N6810">
        <v>7.1545452999999997</v>
      </c>
      <c r="O6810">
        <v>7.1999999999999997E-6</v>
      </c>
      <c r="P6810">
        <f t="shared" si="464"/>
        <v>60.248222120407242</v>
      </c>
      <c r="Q6810">
        <f t="shared" si="466"/>
        <v>4</v>
      </c>
      <c r="AG6810">
        <v>7.7179842000000001</v>
      </c>
      <c r="AH6810">
        <v>0</v>
      </c>
      <c r="AI6810">
        <f t="shared" si="465"/>
        <v>64.992925043523542</v>
      </c>
      <c r="AJ6810">
        <f t="shared" si="467"/>
        <v>4</v>
      </c>
    </row>
    <row r="6811" spans="14:36" x14ac:dyDescent="0.35">
      <c r="N6811">
        <v>7.1736978000000002</v>
      </c>
      <c r="O6811">
        <v>6.8000000000000001E-6</v>
      </c>
      <c r="P6811">
        <f t="shared" si="464"/>
        <v>60.40950477720461</v>
      </c>
      <c r="Q6811">
        <f t="shared" si="466"/>
        <v>4</v>
      </c>
      <c r="AG6811">
        <v>7.7363895999999999</v>
      </c>
      <c r="AH6811">
        <v>0</v>
      </c>
      <c r="AI6811">
        <f t="shared" si="465"/>
        <v>65.147916392507653</v>
      </c>
      <c r="AJ6811">
        <f t="shared" si="467"/>
        <v>4</v>
      </c>
    </row>
    <row r="6812" spans="14:36" x14ac:dyDescent="0.35">
      <c r="N6812">
        <v>7.1928526000000002</v>
      </c>
      <c r="O6812">
        <v>6.6000000000000003E-6</v>
      </c>
      <c r="P6812">
        <f t="shared" si="464"/>
        <v>60.57080680223644</v>
      </c>
      <c r="Q6812">
        <f t="shared" si="466"/>
        <v>4</v>
      </c>
      <c r="AG6812">
        <v>7.7547968999999997</v>
      </c>
      <c r="AH6812">
        <v>0</v>
      </c>
      <c r="AI6812">
        <f t="shared" si="465"/>
        <v>65.302923741337622</v>
      </c>
      <c r="AJ6812">
        <f t="shared" si="467"/>
        <v>4</v>
      </c>
    </row>
    <row r="6813" spans="14:36" x14ac:dyDescent="0.35">
      <c r="N6813">
        <v>7.2120097999999997</v>
      </c>
      <c r="O6813">
        <v>6.3999999999999997E-6</v>
      </c>
      <c r="P6813">
        <f t="shared" si="464"/>
        <v>60.73212903759989</v>
      </c>
      <c r="Q6813">
        <f t="shared" si="466"/>
        <v>4</v>
      </c>
      <c r="AG6813">
        <v>7.7732061999999997</v>
      </c>
      <c r="AH6813">
        <v>0</v>
      </c>
      <c r="AI6813">
        <f t="shared" si="465"/>
        <v>65.457947932110613</v>
      </c>
      <c r="AJ6813">
        <f t="shared" si="467"/>
        <v>4</v>
      </c>
    </row>
    <row r="6814" spans="14:36" x14ac:dyDescent="0.35">
      <c r="N6814">
        <v>7.2311693000000004</v>
      </c>
      <c r="O6814">
        <v>6.9E-6</v>
      </c>
      <c r="P6814">
        <f t="shared" si="464"/>
        <v>60.893470641197808</v>
      </c>
      <c r="Q6814">
        <f t="shared" si="466"/>
        <v>4</v>
      </c>
      <c r="AG6814">
        <v>7.7916175000000001</v>
      </c>
      <c r="AH6814">
        <v>0</v>
      </c>
      <c r="AI6814">
        <f t="shared" si="465"/>
        <v>65.612988964826627</v>
      </c>
      <c r="AJ6814">
        <f t="shared" si="467"/>
        <v>4</v>
      </c>
    </row>
    <row r="6815" spans="14:36" x14ac:dyDescent="0.35">
      <c r="N6815">
        <v>7.2503311000000004</v>
      </c>
      <c r="O6815">
        <v>6.9E-6</v>
      </c>
      <c r="P6815">
        <f t="shared" si="464"/>
        <v>61.054831613030196</v>
      </c>
      <c r="Q6815">
        <f t="shared" si="466"/>
        <v>4</v>
      </c>
      <c r="AG6815">
        <v>7.8100307999999998</v>
      </c>
      <c r="AH6815">
        <v>0</v>
      </c>
      <c r="AI6815">
        <f t="shared" si="465"/>
        <v>65.768046839485649</v>
      </c>
      <c r="AJ6815">
        <f t="shared" si="467"/>
        <v>4</v>
      </c>
    </row>
    <row r="6816" spans="14:36" x14ac:dyDescent="0.35">
      <c r="N6816">
        <v>7.2694951999999997</v>
      </c>
      <c r="O6816">
        <v>6.8000000000000001E-6</v>
      </c>
      <c r="P6816">
        <f t="shared" si="464"/>
        <v>61.216211953097044</v>
      </c>
      <c r="Q6816">
        <f t="shared" si="466"/>
        <v>4</v>
      </c>
      <c r="AG6816">
        <v>7.8284459999999996</v>
      </c>
      <c r="AH6816">
        <v>0</v>
      </c>
      <c r="AI6816">
        <f t="shared" si="465"/>
        <v>65.923120713990528</v>
      </c>
      <c r="AJ6816">
        <f t="shared" si="467"/>
        <v>4</v>
      </c>
    </row>
    <row r="6817" spans="14:36" x14ac:dyDescent="0.35">
      <c r="N6817">
        <v>7.2886616999999996</v>
      </c>
      <c r="O6817">
        <v>6.7000000000000002E-6</v>
      </c>
      <c r="P6817">
        <f t="shared" si="464"/>
        <v>61.377612503495513</v>
      </c>
      <c r="Q6817">
        <f t="shared" si="466"/>
        <v>4</v>
      </c>
      <c r="AG6817">
        <v>1.4339527000000001</v>
      </c>
      <c r="AH6817">
        <v>0</v>
      </c>
      <c r="AI6817">
        <f t="shared" si="465"/>
        <v>12.075274829800533</v>
      </c>
      <c r="AJ6817">
        <f t="shared" si="467"/>
        <v>2</v>
      </c>
    </row>
    <row r="6818" spans="14:36" x14ac:dyDescent="0.35">
      <c r="N6818">
        <v>7.3078304000000003</v>
      </c>
      <c r="O6818">
        <v>6.6000000000000003E-6</v>
      </c>
      <c r="P6818">
        <f t="shared" si="464"/>
        <v>61.539031580031306</v>
      </c>
      <c r="Q6818">
        <f t="shared" si="466"/>
        <v>4</v>
      </c>
      <c r="AG6818">
        <v>1.451001</v>
      </c>
      <c r="AH6818">
        <v>0</v>
      </c>
      <c r="AI6818">
        <f t="shared" si="465"/>
        <v>12.218838078351817</v>
      </c>
      <c r="AJ6818">
        <f t="shared" si="467"/>
        <v>2</v>
      </c>
    </row>
    <row r="6819" spans="14:36" x14ac:dyDescent="0.35">
      <c r="N6819">
        <v>7.3270014000000003</v>
      </c>
      <c r="O6819">
        <v>6.2999999999999998E-6</v>
      </c>
      <c r="P6819">
        <f t="shared" si="464"/>
        <v>61.700470024801554</v>
      </c>
      <c r="Q6819">
        <f t="shared" si="466"/>
        <v>4</v>
      </c>
      <c r="AG6819">
        <v>1.4618374000000001</v>
      </c>
      <c r="AH6819">
        <v>2.142E-4</v>
      </c>
      <c r="AI6819">
        <f t="shared" si="465"/>
        <v>12.310091093995675</v>
      </c>
      <c r="AJ6819">
        <f t="shared" si="467"/>
        <v>2</v>
      </c>
    </row>
    <row r="6820" spans="14:36" x14ac:dyDescent="0.35">
      <c r="N6820">
        <v>7.3461748</v>
      </c>
      <c r="O6820">
        <v>6.8000000000000001E-6</v>
      </c>
      <c r="P6820">
        <f t="shared" si="464"/>
        <v>61.861928679903428</v>
      </c>
      <c r="Q6820">
        <f t="shared" si="466"/>
        <v>4</v>
      </c>
      <c r="AG6820">
        <v>1.4851502999999999</v>
      </c>
      <c r="AH6820">
        <v>1.1000000000000001E-6</v>
      </c>
      <c r="AI6820">
        <f t="shared" si="465"/>
        <v>12.506408360652836</v>
      </c>
      <c r="AJ6820">
        <f t="shared" si="467"/>
        <v>2</v>
      </c>
    </row>
    <row r="6821" spans="14:36" x14ac:dyDescent="0.35">
      <c r="N6821">
        <v>7.3653503999999996</v>
      </c>
      <c r="O6821">
        <v>6.3999999999999997E-6</v>
      </c>
      <c r="P6821">
        <f t="shared" si="464"/>
        <v>62.023405861142614</v>
      </c>
      <c r="Q6821">
        <f t="shared" si="466"/>
        <v>4</v>
      </c>
      <c r="AG6821">
        <v>1.5022506</v>
      </c>
      <c r="AH6821">
        <v>1.9E-6</v>
      </c>
      <c r="AI6821">
        <f t="shared" si="465"/>
        <v>12.650409499722512</v>
      </c>
      <c r="AJ6821">
        <f t="shared" si="467"/>
        <v>2</v>
      </c>
    </row>
    <row r="6822" spans="14:36" x14ac:dyDescent="0.35">
      <c r="N6822">
        <v>7.3845283000000004</v>
      </c>
      <c r="O6822">
        <v>6.7000000000000002E-6</v>
      </c>
      <c r="P6822">
        <f t="shared" si="464"/>
        <v>62.184902410616274</v>
      </c>
      <c r="Q6822">
        <f t="shared" si="466"/>
        <v>4</v>
      </c>
      <c r="AG6822">
        <v>1.5193673000000001</v>
      </c>
      <c r="AH6822">
        <v>4.6999999999999999E-6</v>
      </c>
      <c r="AI6822">
        <f t="shared" si="465"/>
        <v>12.794548742724913</v>
      </c>
      <c r="AJ6822">
        <f t="shared" si="467"/>
        <v>2</v>
      </c>
    </row>
    <row r="6823" spans="14:36" x14ac:dyDescent="0.35">
      <c r="N6823">
        <v>7.4037084000000002</v>
      </c>
      <c r="O6823">
        <v>6.9E-6</v>
      </c>
      <c r="P6823">
        <f t="shared" si="464"/>
        <v>62.346417486227246</v>
      </c>
      <c r="Q6823">
        <f t="shared" si="466"/>
        <v>4</v>
      </c>
      <c r="AG6823">
        <v>1.5365002999999999</v>
      </c>
      <c r="AH6823">
        <v>4.0999999999999997E-6</v>
      </c>
      <c r="AI6823">
        <f t="shared" si="465"/>
        <v>12.938825247562884</v>
      </c>
      <c r="AJ6823">
        <f t="shared" si="467"/>
        <v>2</v>
      </c>
    </row>
    <row r="6824" spans="14:36" x14ac:dyDescent="0.35">
      <c r="N6824">
        <v>7.4228908999999996</v>
      </c>
      <c r="O6824">
        <v>7.0999999999999998E-6</v>
      </c>
      <c r="P6824">
        <f t="shared" si="464"/>
        <v>62.50795277216983</v>
      </c>
      <c r="Q6824">
        <f t="shared" si="466"/>
        <v>4</v>
      </c>
      <c r="AG6824">
        <v>1.5536490999999999</v>
      </c>
      <c r="AH6824">
        <v>4.0999999999999997E-6</v>
      </c>
      <c r="AI6824">
        <f t="shared" si="465"/>
        <v>13.083234803750672</v>
      </c>
      <c r="AJ6824">
        <f t="shared" si="467"/>
        <v>2</v>
      </c>
    </row>
    <row r="6825" spans="14:36" x14ac:dyDescent="0.35">
      <c r="N6825">
        <v>7.4420754999999996</v>
      </c>
      <c r="O6825">
        <v>7.5000000000000002E-6</v>
      </c>
      <c r="P6825">
        <f t="shared" si="464"/>
        <v>62.66950574215258</v>
      </c>
      <c r="Q6825">
        <f t="shared" si="466"/>
        <v>4</v>
      </c>
      <c r="AG6825">
        <v>1.5708134</v>
      </c>
      <c r="AH6825">
        <v>6.2999999999999998E-6</v>
      </c>
      <c r="AI6825">
        <f t="shared" si="465"/>
        <v>13.22777488499683</v>
      </c>
      <c r="AJ6825">
        <f t="shared" si="467"/>
        <v>2</v>
      </c>
    </row>
    <row r="6826" spans="14:36" x14ac:dyDescent="0.35">
      <c r="N6826">
        <v>7.4612625000000001</v>
      </c>
      <c r="O6826">
        <v>7.4000000000000003E-6</v>
      </c>
      <c r="P6826">
        <f t="shared" si="464"/>
        <v>62.831078922466958</v>
      </c>
      <c r="Q6826">
        <f t="shared" si="466"/>
        <v>4</v>
      </c>
      <c r="AG6826">
        <v>1.5879928999999999</v>
      </c>
      <c r="AH6826">
        <v>1.9300000000000002E-5</v>
      </c>
      <c r="AI6826">
        <f t="shared" si="465"/>
        <v>13.372442965009899</v>
      </c>
      <c r="AJ6826">
        <f t="shared" si="467"/>
        <v>2</v>
      </c>
    </row>
    <row r="6827" spans="14:36" x14ac:dyDescent="0.35">
      <c r="N6827">
        <v>7.4804516999999997</v>
      </c>
      <c r="O6827">
        <v>7.3000000000000004E-6</v>
      </c>
      <c r="P6827">
        <f t="shared" si="464"/>
        <v>62.992670628918646</v>
      </c>
      <c r="Q6827">
        <f t="shared" si="466"/>
        <v>4</v>
      </c>
      <c r="AG6827">
        <v>1.6051873999999999</v>
      </c>
      <c r="AH6827">
        <v>1.15E-5</v>
      </c>
      <c r="AI6827">
        <f t="shared" si="465"/>
        <v>13.517237359595583</v>
      </c>
      <c r="AJ6827">
        <f t="shared" si="467"/>
        <v>2</v>
      </c>
    </row>
    <row r="6828" spans="14:36" x14ac:dyDescent="0.35">
      <c r="N6828">
        <v>7.4996431000000001</v>
      </c>
      <c r="O6828">
        <v>6.9E-6</v>
      </c>
      <c r="P6828">
        <f t="shared" si="464"/>
        <v>63.154280861507658</v>
      </c>
      <c r="Q6828">
        <f t="shared" si="466"/>
        <v>4</v>
      </c>
      <c r="AG6828">
        <v>1.6223965</v>
      </c>
      <c r="AH6828">
        <v>1.583E-4</v>
      </c>
      <c r="AI6828">
        <f t="shared" si="465"/>
        <v>13.662154700365276</v>
      </c>
      <c r="AJ6828">
        <f t="shared" si="467"/>
        <v>2</v>
      </c>
    </row>
    <row r="6829" spans="14:36" x14ac:dyDescent="0.35">
      <c r="N6829">
        <v>7.5188367999999999</v>
      </c>
      <c r="O6829">
        <v>6.8000000000000001E-6</v>
      </c>
      <c r="P6829">
        <f t="shared" si="464"/>
        <v>63.315910462331132</v>
      </c>
      <c r="Q6829">
        <f t="shared" si="466"/>
        <v>4</v>
      </c>
      <c r="AG6829">
        <v>1.6396200000000001</v>
      </c>
      <c r="AH6829">
        <v>5.4200000000000003E-5</v>
      </c>
      <c r="AI6829">
        <f t="shared" si="465"/>
        <v>13.807193303124677</v>
      </c>
      <c r="AJ6829">
        <f t="shared" si="467"/>
        <v>2</v>
      </c>
    </row>
    <row r="6830" spans="14:36" x14ac:dyDescent="0.35">
      <c r="N6830">
        <v>7.5380326999999996</v>
      </c>
      <c r="O6830">
        <v>6.8000000000000001E-6</v>
      </c>
      <c r="P6830">
        <f t="shared" si="464"/>
        <v>63.477558589291917</v>
      </c>
      <c r="Q6830">
        <f t="shared" si="466"/>
        <v>4</v>
      </c>
      <c r="AG6830">
        <v>1.6568575000000001</v>
      </c>
      <c r="AH6830">
        <v>3.6699999999999998E-5</v>
      </c>
      <c r="AI6830">
        <f t="shared" si="465"/>
        <v>13.952349799485182</v>
      </c>
      <c r="AJ6830">
        <f t="shared" si="467"/>
        <v>2</v>
      </c>
    </row>
    <row r="6831" spans="14:36" x14ac:dyDescent="0.35">
      <c r="N6831">
        <v>7.5572308000000001</v>
      </c>
      <c r="O6831">
        <v>6.7000000000000002E-6</v>
      </c>
      <c r="P6831">
        <f t="shared" si="464"/>
        <v>63.639225242390026</v>
      </c>
      <c r="Q6831">
        <f t="shared" si="466"/>
        <v>4</v>
      </c>
      <c r="AG6831">
        <v>1.6741089</v>
      </c>
      <c r="AH6831">
        <v>7.2799999999999994E-5</v>
      </c>
      <c r="AI6831">
        <f t="shared" si="465"/>
        <v>14.097623347349641</v>
      </c>
      <c r="AJ6831">
        <f t="shared" si="467"/>
        <v>2</v>
      </c>
    </row>
    <row r="6832" spans="14:36" x14ac:dyDescent="0.35">
      <c r="N6832">
        <v>7.5764312</v>
      </c>
      <c r="O6832">
        <v>6.3999999999999997E-6</v>
      </c>
      <c r="P6832">
        <f t="shared" si="464"/>
        <v>63.800911263722604</v>
      </c>
      <c r="Q6832">
        <f t="shared" si="466"/>
        <v>4</v>
      </c>
      <c r="AG6832">
        <v>1.6913739000000001</v>
      </c>
      <c r="AH6832">
        <v>8.3599999999999999E-5</v>
      </c>
      <c r="AI6832">
        <f t="shared" si="465"/>
        <v>14.243011420426603</v>
      </c>
      <c r="AJ6832">
        <f t="shared" si="467"/>
        <v>2</v>
      </c>
    </row>
    <row r="6833" spans="14:36" x14ac:dyDescent="0.35">
      <c r="N6833">
        <v>7.5956336999999996</v>
      </c>
      <c r="O6833">
        <v>6.3999999999999997E-6</v>
      </c>
      <c r="P6833">
        <f t="shared" si="464"/>
        <v>63.962614969095334</v>
      </c>
      <c r="Q6833">
        <f t="shared" si="466"/>
        <v>4</v>
      </c>
      <c r="AG6833">
        <v>1.7086523</v>
      </c>
      <c r="AH6833">
        <v>3.6000000000000001E-5</v>
      </c>
      <c r="AI6833">
        <f t="shared" si="465"/>
        <v>14.388512334521764</v>
      </c>
      <c r="AJ6833">
        <f t="shared" si="467"/>
        <v>2</v>
      </c>
    </row>
    <row r="6834" spans="14:36" x14ac:dyDescent="0.35">
      <c r="N6834">
        <v>7.6148385000000003</v>
      </c>
      <c r="O6834">
        <v>7.7000000000000008E-6</v>
      </c>
      <c r="P6834">
        <f t="shared" si="464"/>
        <v>64.124338042702547</v>
      </c>
      <c r="Q6834">
        <f t="shared" si="466"/>
        <v>4</v>
      </c>
      <c r="AG6834">
        <v>1.7259438</v>
      </c>
      <c r="AH6834">
        <v>3.3500000000000001E-5</v>
      </c>
      <c r="AI6834">
        <f t="shared" si="465"/>
        <v>14.534123563343675</v>
      </c>
      <c r="AJ6834">
        <f t="shared" si="467"/>
        <v>2</v>
      </c>
    </row>
    <row r="6835" spans="14:36" x14ac:dyDescent="0.35">
      <c r="N6835">
        <v>7.6340455</v>
      </c>
      <c r="O6835">
        <v>6.4999999999999996E-6</v>
      </c>
      <c r="P6835">
        <f t="shared" si="464"/>
        <v>64.286079642447078</v>
      </c>
      <c r="Q6835">
        <f t="shared" si="466"/>
        <v>4</v>
      </c>
      <c r="AG6835">
        <v>1.7432482</v>
      </c>
      <c r="AH6835">
        <v>3.82E-5</v>
      </c>
      <c r="AI6835">
        <f t="shared" si="465"/>
        <v>14.679843422698031</v>
      </c>
      <c r="AJ6835">
        <f t="shared" si="467"/>
        <v>2</v>
      </c>
    </row>
    <row r="6836" spans="14:36" x14ac:dyDescent="0.35">
      <c r="N6836">
        <v>7.6532546000000004</v>
      </c>
      <c r="O6836">
        <v>6.0000000000000002E-6</v>
      </c>
      <c r="P6836">
        <f t="shared" si="464"/>
        <v>64.447838926231768</v>
      </c>
      <c r="Q6836">
        <f t="shared" si="466"/>
        <v>4</v>
      </c>
      <c r="AG6836">
        <v>1.7605653000000001</v>
      </c>
      <c r="AH6836">
        <v>1.7399999999999999E-5</v>
      </c>
      <c r="AI6836">
        <f t="shared" si="465"/>
        <v>14.825670228390534</v>
      </c>
      <c r="AJ6836">
        <f t="shared" si="467"/>
        <v>2</v>
      </c>
    </row>
    <row r="6837" spans="14:36" x14ac:dyDescent="0.35">
      <c r="N6837">
        <v>7.672466</v>
      </c>
      <c r="O6837">
        <v>5.8000000000000004E-6</v>
      </c>
      <c r="P6837">
        <f t="shared" si="464"/>
        <v>64.609617578250919</v>
      </c>
      <c r="Q6837">
        <f t="shared" si="466"/>
        <v>4</v>
      </c>
      <c r="AG6837">
        <v>1.7778948999999999</v>
      </c>
      <c r="AH6837">
        <v>2.1699999999999999E-5</v>
      </c>
      <c r="AI6837">
        <f t="shared" si="465"/>
        <v>14.971602296226878</v>
      </c>
      <c r="AJ6837">
        <f t="shared" si="467"/>
        <v>2</v>
      </c>
    </row>
    <row r="6838" spans="14:36" x14ac:dyDescent="0.35">
      <c r="N6838">
        <v>7.6916795000000002</v>
      </c>
      <c r="O6838">
        <v>6.4999999999999996E-6</v>
      </c>
      <c r="P6838">
        <f t="shared" si="464"/>
        <v>64.771413914310244</v>
      </c>
      <c r="Q6838">
        <f t="shared" si="466"/>
        <v>4</v>
      </c>
      <c r="AG6838">
        <v>1.7952367</v>
      </c>
      <c r="AH6838">
        <v>1.6099999999999998E-5</v>
      </c>
      <c r="AI6838">
        <f t="shared" si="465"/>
        <v>15.117637099915616</v>
      </c>
      <c r="AJ6838">
        <f t="shared" si="467"/>
        <v>2</v>
      </c>
    </row>
    <row r="6839" spans="14:36" x14ac:dyDescent="0.35">
      <c r="N6839">
        <v>7.7108952999999998</v>
      </c>
      <c r="O6839">
        <v>6.2999999999999998E-6</v>
      </c>
      <c r="P6839">
        <f t="shared" si="464"/>
        <v>64.933229618604031</v>
      </c>
      <c r="Q6839">
        <f t="shared" si="466"/>
        <v>4</v>
      </c>
      <c r="AG6839">
        <v>1.8125907000000001</v>
      </c>
      <c r="AH6839">
        <v>9.0999999999999993E-6</v>
      </c>
      <c r="AI6839">
        <f t="shared" si="465"/>
        <v>15.263774639456747</v>
      </c>
      <c r="AJ6839">
        <f t="shared" si="467"/>
        <v>2</v>
      </c>
    </row>
    <row r="6840" spans="14:36" x14ac:dyDescent="0.35">
      <c r="N6840">
        <v>7.7301131999999999</v>
      </c>
      <c r="O6840">
        <v>6.1E-6</v>
      </c>
      <c r="P6840">
        <f t="shared" si="464"/>
        <v>65.095063006937977</v>
      </c>
      <c r="Q6840">
        <f t="shared" si="466"/>
        <v>4</v>
      </c>
      <c r="AG6840">
        <v>1.8299566</v>
      </c>
      <c r="AH6840">
        <v>6.1E-6</v>
      </c>
      <c r="AI6840">
        <f t="shared" si="465"/>
        <v>15.410012388558814</v>
      </c>
      <c r="AJ6840">
        <f t="shared" si="467"/>
        <v>2</v>
      </c>
    </row>
    <row r="6841" spans="14:36" x14ac:dyDescent="0.35">
      <c r="N6841">
        <v>7.7493331999999997</v>
      </c>
      <c r="O6841">
        <v>5.9000000000000003E-6</v>
      </c>
      <c r="P6841">
        <f t="shared" si="464"/>
        <v>65.256914079312097</v>
      </c>
      <c r="Q6841">
        <f t="shared" si="466"/>
        <v>4</v>
      </c>
      <c r="AG6841">
        <v>1.8473341999999999</v>
      </c>
      <c r="AH6841">
        <v>6.2999999999999998E-6</v>
      </c>
      <c r="AI6841">
        <f t="shared" si="465"/>
        <v>15.556348663027519</v>
      </c>
      <c r="AJ6841">
        <f t="shared" si="467"/>
        <v>2</v>
      </c>
    </row>
    <row r="6842" spans="14:36" x14ac:dyDescent="0.35">
      <c r="N6842">
        <v>7.7685554000000003</v>
      </c>
      <c r="O6842">
        <v>7.9999999999999996E-6</v>
      </c>
      <c r="P6842">
        <f t="shared" si="464"/>
        <v>65.418783677823541</v>
      </c>
      <c r="Q6842">
        <f t="shared" si="466"/>
        <v>4</v>
      </c>
      <c r="AG6842">
        <v>1.8647233999999999</v>
      </c>
      <c r="AH6842">
        <v>3.3000000000000002E-6</v>
      </c>
      <c r="AI6842">
        <f t="shared" si="465"/>
        <v>15.702782620765712</v>
      </c>
      <c r="AJ6842">
        <f t="shared" si="467"/>
        <v>2</v>
      </c>
    </row>
    <row r="6843" spans="14:36" x14ac:dyDescent="0.35">
      <c r="N6843">
        <v>7.7877798</v>
      </c>
      <c r="O6843">
        <v>6.2999999999999998E-6</v>
      </c>
      <c r="P6843">
        <f t="shared" si="464"/>
        <v>65.580671802472295</v>
      </c>
      <c r="Q6843">
        <f t="shared" si="466"/>
        <v>4</v>
      </c>
      <c r="AG6843">
        <v>1.8821239000000001</v>
      </c>
      <c r="AH6843">
        <v>2.7E-6</v>
      </c>
      <c r="AI6843">
        <f t="shared" si="465"/>
        <v>15.84931173548194</v>
      </c>
      <c r="AJ6843">
        <f t="shared" si="467"/>
        <v>2</v>
      </c>
    </row>
    <row r="6844" spans="14:36" x14ac:dyDescent="0.35">
      <c r="N6844">
        <v>7.8070063999999997</v>
      </c>
      <c r="O6844">
        <v>6.2999999999999998E-6</v>
      </c>
      <c r="P6844">
        <f t="shared" si="464"/>
        <v>65.742578453258361</v>
      </c>
      <c r="Q6844">
        <f t="shared" si="466"/>
        <v>4</v>
      </c>
      <c r="AG6844">
        <v>1.8995356999999999</v>
      </c>
      <c r="AH6844">
        <v>3.3000000000000002E-6</v>
      </c>
      <c r="AI6844">
        <f t="shared" si="465"/>
        <v>15.995936007176201</v>
      </c>
      <c r="AJ6844">
        <f t="shared" si="467"/>
        <v>2</v>
      </c>
    </row>
    <row r="6845" spans="14:36" x14ac:dyDescent="0.35">
      <c r="N6845">
        <v>7.8262349999999996</v>
      </c>
      <c r="O6845">
        <v>6.4999999999999996E-6</v>
      </c>
      <c r="P6845">
        <f t="shared" si="464"/>
        <v>65.904501945987448</v>
      </c>
      <c r="Q6845">
        <f t="shared" si="466"/>
        <v>4</v>
      </c>
      <c r="AG6845">
        <v>1.9169585</v>
      </c>
      <c r="AH6845">
        <v>9.9999999999999995E-7</v>
      </c>
      <c r="AI6845">
        <f t="shared" si="465"/>
        <v>16.142652909557047</v>
      </c>
      <c r="AJ6845">
        <f t="shared" si="467"/>
        <v>2</v>
      </c>
    </row>
    <row r="6846" spans="14:36" x14ac:dyDescent="0.35">
      <c r="N6846">
        <v>7.8454658999999998</v>
      </c>
      <c r="O6846">
        <v>1.0000000000000001E-5</v>
      </c>
      <c r="P6846">
        <f t="shared" si="464"/>
        <v>66.066444806950997</v>
      </c>
      <c r="Q6846">
        <f t="shared" si="466"/>
        <v>4</v>
      </c>
      <c r="AG6846">
        <v>1.9343922</v>
      </c>
      <c r="AH6846">
        <v>8.9999999999999996E-7</v>
      </c>
      <c r="AI6846">
        <f t="shared" si="465"/>
        <v>16.289461600527321</v>
      </c>
      <c r="AJ6846">
        <f t="shared" si="467"/>
        <v>2</v>
      </c>
    </row>
    <row r="6847" spans="14:36" x14ac:dyDescent="0.35">
      <c r="N6847">
        <v>7.8646988000000002</v>
      </c>
      <c r="O6847">
        <v>6.1999999999999999E-6</v>
      </c>
      <c r="P6847">
        <f t="shared" si="464"/>
        <v>66.228404509857569</v>
      </c>
      <c r="Q6847">
        <f t="shared" si="466"/>
        <v>4</v>
      </c>
      <c r="AG6847">
        <v>1.9518367000000001</v>
      </c>
      <c r="AH6847">
        <v>9.9999999999999995E-7</v>
      </c>
      <c r="AI6847">
        <f t="shared" si="465"/>
        <v>16.436361237989882</v>
      </c>
      <c r="AJ6847">
        <f t="shared" si="467"/>
        <v>2</v>
      </c>
    </row>
    <row r="6848" spans="14:36" x14ac:dyDescent="0.35">
      <c r="N6848">
        <v>7.8839338999999997</v>
      </c>
      <c r="O6848">
        <v>6.3999999999999997E-6</v>
      </c>
      <c r="P6848">
        <f t="shared" si="464"/>
        <v>66.390382738901451</v>
      </c>
      <c r="Q6848">
        <f t="shared" si="466"/>
        <v>4</v>
      </c>
      <c r="AG6848">
        <v>1.9692917999999999</v>
      </c>
      <c r="AH6848">
        <v>5.9999999999999997E-7</v>
      </c>
      <c r="AI6848">
        <f t="shared" si="465"/>
        <v>16.583350137750415</v>
      </c>
      <c r="AJ6848">
        <f t="shared" si="467"/>
        <v>2</v>
      </c>
    </row>
    <row r="6849" spans="14:36" x14ac:dyDescent="0.35">
      <c r="N6849">
        <v>7.9031710999999998</v>
      </c>
      <c r="O6849">
        <v>7.3000000000000004E-6</v>
      </c>
      <c r="P6849">
        <f t="shared" si="464"/>
        <v>66.552378651985507</v>
      </c>
      <c r="Q6849">
        <f t="shared" si="466"/>
        <v>4</v>
      </c>
      <c r="AG6849">
        <v>1.9867573999999999</v>
      </c>
      <c r="AH6849">
        <v>5.9999999999999997E-7</v>
      </c>
      <c r="AI6849">
        <f t="shared" si="465"/>
        <v>16.73042745771178</v>
      </c>
      <c r="AJ6849">
        <f t="shared" si="467"/>
        <v>2</v>
      </c>
    </row>
    <row r="6850" spans="14:36" x14ac:dyDescent="0.35">
      <c r="N6850">
        <v>7.9224104999999998</v>
      </c>
      <c r="O6850">
        <v>1.56E-5</v>
      </c>
      <c r="P6850">
        <f t="shared" ref="P6850:P6913" si="468">N6850*$L$4</f>
        <v>66.714393091206873</v>
      </c>
      <c r="Q6850">
        <f t="shared" si="466"/>
        <v>4</v>
      </c>
      <c r="AG6850">
        <v>2.0042331999999998</v>
      </c>
      <c r="AH6850">
        <v>4.9999999999999998E-7</v>
      </c>
      <c r="AI6850">
        <f t="shared" ref="AI6850:AI6913" si="469">AG6850*$L$4</f>
        <v>16.877590671582524</v>
      </c>
      <c r="AJ6850">
        <f t="shared" si="467"/>
        <v>2</v>
      </c>
    </row>
    <row r="6851" spans="14:36" x14ac:dyDescent="0.35">
      <c r="N6851">
        <v>7.9416519000000001</v>
      </c>
      <c r="O6851">
        <v>6.1E-6</v>
      </c>
      <c r="P6851">
        <f t="shared" si="468"/>
        <v>66.876424372371261</v>
      </c>
      <c r="Q6851">
        <f t="shared" ref="Q6851:Q6914" si="470">IF(P6851&lt;=9,1,IF(P6851&lt;=19,2,IF(P6851&lt;=49,3,4)))</f>
        <v>4</v>
      </c>
      <c r="AG6851">
        <v>2.0217193</v>
      </c>
      <c r="AH6851">
        <v>2.9999999999999999E-7</v>
      </c>
      <c r="AI6851">
        <f t="shared" si="469"/>
        <v>17.024840621459795</v>
      </c>
      <c r="AJ6851">
        <f t="shared" ref="AJ6851:AJ6914" si="471">IF(AI6851&lt;=9,1,IF(AI6851&lt;=19,2,IF(AI6851&lt;=49,3,4)))</f>
        <v>2</v>
      </c>
    </row>
    <row r="6852" spans="14:36" x14ac:dyDescent="0.35">
      <c r="N6852">
        <v>7.9608955000000003</v>
      </c>
      <c r="O6852">
        <v>7.3000000000000004E-6</v>
      </c>
      <c r="P6852">
        <f t="shared" si="468"/>
        <v>67.03847417967296</v>
      </c>
      <c r="Q6852">
        <f t="shared" si="470"/>
        <v>4</v>
      </c>
      <c r="AG6852">
        <v>2.0392153999999998</v>
      </c>
      <c r="AH6852">
        <v>1.9999999999999999E-7</v>
      </c>
      <c r="AI6852">
        <f t="shared" si="469"/>
        <v>17.172174781052135</v>
      </c>
      <c r="AJ6852">
        <f t="shared" si="471"/>
        <v>2</v>
      </c>
    </row>
    <row r="6853" spans="14:36" x14ac:dyDescent="0.35">
      <c r="N6853">
        <v>7.9801412000000003</v>
      </c>
      <c r="O6853">
        <v>9.7999999999999993E-6</v>
      </c>
      <c r="P6853">
        <f t="shared" si="468"/>
        <v>67.200541671014818</v>
      </c>
      <c r="Q6853">
        <f t="shared" si="470"/>
        <v>4</v>
      </c>
      <c r="AG6853">
        <v>2.0567213999999998</v>
      </c>
      <c r="AH6853">
        <v>1.9999999999999999E-7</v>
      </c>
      <c r="AI6853">
        <f t="shared" si="469"/>
        <v>17.319592308262404</v>
      </c>
      <c r="AJ6853">
        <f t="shared" si="471"/>
        <v>2</v>
      </c>
    </row>
    <row r="6854" spans="14:36" x14ac:dyDescent="0.35">
      <c r="N6854">
        <v>7.9993888999999996</v>
      </c>
      <c r="O6854">
        <v>2.5299999999999998E-5</v>
      </c>
      <c r="P6854">
        <f t="shared" si="468"/>
        <v>67.362626004299699</v>
      </c>
      <c r="Q6854">
        <f t="shared" si="470"/>
        <v>4</v>
      </c>
      <c r="AG6854">
        <v>2.0742373000000001</v>
      </c>
      <c r="AH6854">
        <v>9.9999999999999995E-8</v>
      </c>
      <c r="AI6854">
        <f t="shared" si="469"/>
        <v>17.467093203090599</v>
      </c>
      <c r="AJ6854">
        <f t="shared" si="471"/>
        <v>2</v>
      </c>
    </row>
    <row r="6855" spans="14:36" x14ac:dyDescent="0.35">
      <c r="N6855">
        <v>8.0186387999999997</v>
      </c>
      <c r="O6855">
        <v>5.0000000000000004E-6</v>
      </c>
      <c r="P6855">
        <f t="shared" si="468"/>
        <v>67.52472886372189</v>
      </c>
      <c r="Q6855">
        <f t="shared" si="470"/>
        <v>4</v>
      </c>
      <c r="AG6855">
        <v>2.0917628000000001</v>
      </c>
      <c r="AH6855">
        <v>9.9999999999999995E-8</v>
      </c>
      <c r="AI6855">
        <f t="shared" si="469"/>
        <v>17.614674939245266</v>
      </c>
      <c r="AJ6855">
        <f t="shared" si="471"/>
        <v>2</v>
      </c>
    </row>
    <row r="6856" spans="14:36" x14ac:dyDescent="0.35">
      <c r="N6856">
        <v>8.0378907000000002</v>
      </c>
      <c r="O6856">
        <v>5.4E-6</v>
      </c>
      <c r="P6856">
        <f t="shared" si="468"/>
        <v>67.686848565087104</v>
      </c>
      <c r="Q6856">
        <f t="shared" si="470"/>
        <v>4</v>
      </c>
      <c r="AG6856">
        <v>2.1092979000000001</v>
      </c>
      <c r="AH6856">
        <v>9.9999999999999995E-8</v>
      </c>
      <c r="AI6856">
        <f t="shared" si="469"/>
        <v>17.762337516726401</v>
      </c>
      <c r="AJ6856">
        <f t="shared" si="471"/>
        <v>2</v>
      </c>
    </row>
    <row r="6857" spans="14:36" x14ac:dyDescent="0.35">
      <c r="N6857">
        <v>8.0571447999999997</v>
      </c>
      <c r="O6857">
        <v>7.5000000000000002E-6</v>
      </c>
      <c r="P6857">
        <f t="shared" si="468"/>
        <v>67.848986792589628</v>
      </c>
      <c r="Q6857">
        <f t="shared" si="470"/>
        <v>4</v>
      </c>
      <c r="AG6857">
        <v>2.1268424000000001</v>
      </c>
      <c r="AH6857">
        <v>0</v>
      </c>
      <c r="AI6857">
        <f t="shared" si="469"/>
        <v>17.91007925133971</v>
      </c>
      <c r="AJ6857">
        <f t="shared" si="471"/>
        <v>2</v>
      </c>
    </row>
    <row r="6858" spans="14:36" x14ac:dyDescent="0.35">
      <c r="N6858">
        <v>8.0764008999999994</v>
      </c>
      <c r="O6858">
        <v>5.2599999999999998E-5</v>
      </c>
      <c r="P6858">
        <f t="shared" si="468"/>
        <v>68.01114186203516</v>
      </c>
      <c r="Q6858">
        <f t="shared" si="470"/>
        <v>4</v>
      </c>
      <c r="AG6858">
        <v>2.1443962000000001</v>
      </c>
      <c r="AH6858">
        <v>0</v>
      </c>
      <c r="AI6858">
        <f t="shared" si="469"/>
        <v>18.057899300988037</v>
      </c>
      <c r="AJ6858">
        <f t="shared" si="471"/>
        <v>2</v>
      </c>
    </row>
    <row r="6859" spans="14:36" x14ac:dyDescent="0.35">
      <c r="N6859">
        <v>8.0956591000000007</v>
      </c>
      <c r="O6859">
        <v>5.4999999999999999E-6</v>
      </c>
      <c r="P6859">
        <f t="shared" si="468"/>
        <v>68.17331461552088</v>
      </c>
      <c r="Q6859">
        <f t="shared" si="470"/>
        <v>4</v>
      </c>
      <c r="AG6859">
        <v>2.1619592999999999</v>
      </c>
      <c r="AH6859">
        <v>0</v>
      </c>
      <c r="AI6859">
        <f t="shared" si="469"/>
        <v>18.205797665671383</v>
      </c>
      <c r="AJ6859">
        <f t="shared" si="471"/>
        <v>2</v>
      </c>
    </row>
    <row r="6860" spans="14:36" x14ac:dyDescent="0.35">
      <c r="N6860">
        <v>8.1149193000000004</v>
      </c>
      <c r="O6860">
        <v>7.9000000000000006E-6</v>
      </c>
      <c r="P6860">
        <f t="shared" si="468"/>
        <v>68.335504210949608</v>
      </c>
      <c r="Q6860">
        <f t="shared" si="470"/>
        <v>4</v>
      </c>
      <c r="AG6860">
        <v>2.1795315</v>
      </c>
      <c r="AH6860">
        <v>0</v>
      </c>
      <c r="AI6860">
        <f t="shared" si="469"/>
        <v>18.353772661195446</v>
      </c>
      <c r="AJ6860">
        <f t="shared" si="471"/>
        <v>2</v>
      </c>
    </row>
    <row r="6861" spans="14:36" x14ac:dyDescent="0.35">
      <c r="N6861">
        <v>8.1341815999999998</v>
      </c>
      <c r="O6861">
        <v>1.7E-5</v>
      </c>
      <c r="P6861">
        <f t="shared" si="468"/>
        <v>68.497711490418482</v>
      </c>
      <c r="Q6861">
        <f t="shared" si="470"/>
        <v>4</v>
      </c>
      <c r="AG6861">
        <v>2.1971126999999999</v>
      </c>
      <c r="AH6861">
        <v>0</v>
      </c>
      <c r="AI6861">
        <f t="shared" si="469"/>
        <v>18.501823445463078</v>
      </c>
      <c r="AJ6861">
        <f t="shared" si="471"/>
        <v>2</v>
      </c>
    </row>
    <row r="6862" spans="14:36" x14ac:dyDescent="0.35">
      <c r="N6862">
        <v>8.1534460000000006</v>
      </c>
      <c r="O6862">
        <v>3.5770000000000002E-4</v>
      </c>
      <c r="P6862">
        <f t="shared" si="468"/>
        <v>68.659936453927543</v>
      </c>
      <c r="Q6862">
        <f t="shared" si="470"/>
        <v>4</v>
      </c>
      <c r="AG6862">
        <v>2.2147028</v>
      </c>
      <c r="AH6862">
        <v>0</v>
      </c>
      <c r="AI6862">
        <f t="shared" si="469"/>
        <v>18.649949176377127</v>
      </c>
      <c r="AJ6862">
        <f t="shared" si="471"/>
        <v>2</v>
      </c>
    </row>
    <row r="6863" spans="14:36" x14ac:dyDescent="0.35">
      <c r="N6863">
        <v>1.4709468000000001</v>
      </c>
      <c r="O6863">
        <v>1.9999999999999999E-7</v>
      </c>
      <c r="P6863">
        <f t="shared" si="468"/>
        <v>12.386801091846083</v>
      </c>
      <c r="Q6863">
        <f t="shared" si="470"/>
        <v>2</v>
      </c>
      <c r="AG6863">
        <v>2.2323016999999998</v>
      </c>
      <c r="AH6863">
        <v>0</v>
      </c>
      <c r="AI6863">
        <f t="shared" si="469"/>
        <v>18.798149011840444</v>
      </c>
      <c r="AJ6863">
        <f t="shared" si="471"/>
        <v>2</v>
      </c>
    </row>
    <row r="6864" spans="14:36" x14ac:dyDescent="0.35">
      <c r="N6864">
        <v>1.4889597999999999</v>
      </c>
      <c r="O6864">
        <v>6.9999999999999997E-7</v>
      </c>
      <c r="P6864">
        <f t="shared" si="468"/>
        <v>12.538488051610651</v>
      </c>
      <c r="Q6864">
        <f t="shared" si="470"/>
        <v>2</v>
      </c>
      <c r="AG6864">
        <v>2.2499093000000001</v>
      </c>
      <c r="AH6864">
        <v>0</v>
      </c>
      <c r="AI6864">
        <f t="shared" si="469"/>
        <v>18.946422109755876</v>
      </c>
      <c r="AJ6864">
        <f t="shared" si="471"/>
        <v>2</v>
      </c>
    </row>
    <row r="6865" spans="14:36" x14ac:dyDescent="0.35">
      <c r="N6865">
        <v>1.5004093999999999</v>
      </c>
      <c r="O6865">
        <v>1.1647999999999999E-3</v>
      </c>
      <c r="P6865">
        <f t="shared" si="468"/>
        <v>12.634904806982906</v>
      </c>
      <c r="Q6865">
        <f t="shared" si="470"/>
        <v>2</v>
      </c>
      <c r="AG6865">
        <v>2.2675255999999999</v>
      </c>
      <c r="AH6865">
        <v>0</v>
      </c>
      <c r="AI6865">
        <f t="shared" si="469"/>
        <v>19.094768470123419</v>
      </c>
      <c r="AJ6865">
        <f t="shared" si="471"/>
        <v>3</v>
      </c>
    </row>
    <row r="6866" spans="14:36" x14ac:dyDescent="0.35">
      <c r="N6866">
        <v>1.5250414999999999</v>
      </c>
      <c r="O6866">
        <v>1.7999999999999999E-6</v>
      </c>
      <c r="P6866">
        <f t="shared" si="468"/>
        <v>12.842331019252759</v>
      </c>
      <c r="Q6866">
        <f t="shared" si="470"/>
        <v>2</v>
      </c>
      <c r="AG6866">
        <v>2.2851503000000002</v>
      </c>
      <c r="AH6866">
        <v>0</v>
      </c>
      <c r="AI6866">
        <f t="shared" si="469"/>
        <v>19.243185566651629</v>
      </c>
      <c r="AJ6866">
        <f t="shared" si="471"/>
        <v>3</v>
      </c>
    </row>
    <row r="6867" spans="14:36" x14ac:dyDescent="0.35">
      <c r="N6867">
        <v>1.5431094000000001</v>
      </c>
      <c r="O6867">
        <v>3.4999999999999999E-6</v>
      </c>
      <c r="P6867">
        <f t="shared" si="468"/>
        <v>12.994480290353092</v>
      </c>
      <c r="Q6867">
        <f t="shared" si="470"/>
        <v>2</v>
      </c>
      <c r="AG6867">
        <v>2.3027834999999999</v>
      </c>
      <c r="AH6867">
        <v>0</v>
      </c>
      <c r="AI6867">
        <f t="shared" si="469"/>
        <v>19.391674241437649</v>
      </c>
      <c r="AJ6867">
        <f t="shared" si="471"/>
        <v>3</v>
      </c>
    </row>
    <row r="6868" spans="14:36" x14ac:dyDescent="0.35">
      <c r="N6868">
        <v>1.5611946999999999</v>
      </c>
      <c r="O6868">
        <v>7.4000000000000003E-6</v>
      </c>
      <c r="P6868">
        <f t="shared" si="468"/>
        <v>13.146776086357654</v>
      </c>
      <c r="Q6868">
        <f t="shared" si="470"/>
        <v>2</v>
      </c>
      <c r="AG6868">
        <v>2.3204250000000002</v>
      </c>
      <c r="AH6868">
        <v>0</v>
      </c>
      <c r="AI6868">
        <f t="shared" si="469"/>
        <v>19.540232810287186</v>
      </c>
      <c r="AJ6868">
        <f t="shared" si="471"/>
        <v>3</v>
      </c>
    </row>
    <row r="6869" spans="14:36" x14ac:dyDescent="0.35">
      <c r="N6869">
        <v>1.5792972000000001</v>
      </c>
      <c r="O6869">
        <v>7.0999999999999998E-6</v>
      </c>
      <c r="P6869">
        <f t="shared" si="468"/>
        <v>13.299216723072146</v>
      </c>
      <c r="Q6869">
        <f t="shared" si="470"/>
        <v>2</v>
      </c>
      <c r="AG6869">
        <v>2.3380747</v>
      </c>
      <c r="AH6869">
        <v>0</v>
      </c>
      <c r="AI6869">
        <f t="shared" si="469"/>
        <v>19.68886043110308</v>
      </c>
      <c r="AJ6869">
        <f t="shared" si="471"/>
        <v>3</v>
      </c>
    </row>
    <row r="6870" spans="14:36" x14ac:dyDescent="0.35">
      <c r="N6870">
        <v>1.5974164</v>
      </c>
      <c r="O6870">
        <v>8.6999999999999997E-6</v>
      </c>
      <c r="P6870">
        <f t="shared" si="468"/>
        <v>13.451797990010812</v>
      </c>
      <c r="Q6870">
        <f t="shared" si="470"/>
        <v>2</v>
      </c>
      <c r="AG6870">
        <v>2.3557326000000001</v>
      </c>
      <c r="AH6870">
        <v>0</v>
      </c>
      <c r="AI6870">
        <f t="shared" si="469"/>
        <v>19.837557103885342</v>
      </c>
      <c r="AJ6870">
        <f t="shared" si="471"/>
        <v>3</v>
      </c>
    </row>
    <row r="6871" spans="14:36" x14ac:dyDescent="0.35">
      <c r="N6871">
        <v>1.6155520000000001</v>
      </c>
      <c r="O6871">
        <v>1.3200000000000001E-5</v>
      </c>
      <c r="P6871">
        <f t="shared" si="468"/>
        <v>13.604517360882204</v>
      </c>
      <c r="Q6871">
        <f t="shared" si="470"/>
        <v>2</v>
      </c>
      <c r="AG6871">
        <v>2.3733985999999998</v>
      </c>
      <c r="AH6871">
        <v>0</v>
      </c>
      <c r="AI6871">
        <f t="shared" si="469"/>
        <v>19.986321986536808</v>
      </c>
      <c r="AJ6871">
        <f t="shared" si="471"/>
        <v>3</v>
      </c>
    </row>
    <row r="6872" spans="14:36" x14ac:dyDescent="0.35">
      <c r="N6872">
        <v>1.6337036</v>
      </c>
      <c r="O6872">
        <v>3.29E-5</v>
      </c>
      <c r="P6872">
        <f t="shared" si="468"/>
        <v>13.757371467297713</v>
      </c>
      <c r="Q6872">
        <f t="shared" si="470"/>
        <v>2</v>
      </c>
      <c r="AG6872">
        <v>2.3910726000000002</v>
      </c>
      <c r="AH6872">
        <v>0</v>
      </c>
      <c r="AI6872">
        <f t="shared" si="469"/>
        <v>20.135154236960339</v>
      </c>
      <c r="AJ6872">
        <f t="shared" si="471"/>
        <v>3</v>
      </c>
    </row>
    <row r="6873" spans="14:36" x14ac:dyDescent="0.35">
      <c r="N6873">
        <v>1.6518710999999999</v>
      </c>
      <c r="O6873">
        <v>3.1199999999999999E-5</v>
      </c>
      <c r="P6873">
        <f t="shared" si="468"/>
        <v>13.910359467160189</v>
      </c>
      <c r="Q6873">
        <f t="shared" si="470"/>
        <v>2</v>
      </c>
      <c r="AG6873">
        <v>2.4087545000000001</v>
      </c>
      <c r="AH6873">
        <v>0</v>
      </c>
      <c r="AI6873">
        <f t="shared" si="469"/>
        <v>20.284053013058774</v>
      </c>
      <c r="AJ6873">
        <f t="shared" si="471"/>
        <v>3</v>
      </c>
    </row>
    <row r="6874" spans="14:36" x14ac:dyDescent="0.35">
      <c r="N6874">
        <v>1.6700539999999999</v>
      </c>
      <c r="O6874">
        <v>1.0369999999999999E-3</v>
      </c>
      <c r="P6874">
        <f t="shared" si="468"/>
        <v>14.063477149983884</v>
      </c>
      <c r="Q6874">
        <f t="shared" si="470"/>
        <v>2</v>
      </c>
      <c r="AG6874">
        <v>2.4264443</v>
      </c>
      <c r="AH6874">
        <v>0</v>
      </c>
      <c r="AI6874">
        <f t="shared" si="469"/>
        <v>20.433018314832122</v>
      </c>
      <c r="AJ6874">
        <f t="shared" si="471"/>
        <v>3</v>
      </c>
    </row>
    <row r="6875" spans="14:36" x14ac:dyDescent="0.35">
      <c r="N6875">
        <v>1.6882520999999999</v>
      </c>
      <c r="O6875">
        <v>1.6780000000000001E-4</v>
      </c>
      <c r="P6875">
        <f t="shared" si="468"/>
        <v>14.216722831574492</v>
      </c>
      <c r="Q6875">
        <f t="shared" si="470"/>
        <v>2</v>
      </c>
      <c r="AG6875">
        <v>2.4441418000000001</v>
      </c>
      <c r="AH6875">
        <v>0</v>
      </c>
      <c r="AI6875">
        <f t="shared" si="469"/>
        <v>20.582048458086078</v>
      </c>
      <c r="AJ6875">
        <f t="shared" si="471"/>
        <v>3</v>
      </c>
    </row>
    <row r="6876" spans="14:36" x14ac:dyDescent="0.35">
      <c r="N6876">
        <v>1.7064649999999999</v>
      </c>
      <c r="O6876">
        <v>1.6780000000000001E-4</v>
      </c>
      <c r="P6876">
        <f t="shared" si="468"/>
        <v>14.370093143543411</v>
      </c>
      <c r="Q6876">
        <f t="shared" si="470"/>
        <v>2</v>
      </c>
      <c r="AG6876">
        <v>2.4618470000000001</v>
      </c>
      <c r="AH6876">
        <v>0</v>
      </c>
      <c r="AI6876">
        <f t="shared" si="469"/>
        <v>20.731143442820638</v>
      </c>
      <c r="AJ6876">
        <f t="shared" si="471"/>
        <v>3</v>
      </c>
    </row>
    <row r="6877" spans="14:36" x14ac:dyDescent="0.35">
      <c r="N6877">
        <v>1.7246926</v>
      </c>
      <c r="O6877">
        <v>3.3990000000000002E-4</v>
      </c>
      <c r="P6877">
        <f t="shared" si="468"/>
        <v>14.523587243793493</v>
      </c>
      <c r="Q6877">
        <f t="shared" si="470"/>
        <v>2</v>
      </c>
      <c r="AG6877">
        <v>2.4795598000000001</v>
      </c>
      <c r="AH6877">
        <v>0</v>
      </c>
      <c r="AI6877">
        <f t="shared" si="469"/>
        <v>20.880302426938659</v>
      </c>
      <c r="AJ6877">
        <f t="shared" si="471"/>
        <v>3</v>
      </c>
    </row>
    <row r="6878" spans="14:36" x14ac:dyDescent="0.35">
      <c r="N6878">
        <v>1.7429345999999999</v>
      </c>
      <c r="O6878">
        <v>5.8140000000000004E-4</v>
      </c>
      <c r="P6878">
        <f t="shared" si="468"/>
        <v>14.677202606033278</v>
      </c>
      <c r="Q6878">
        <f t="shared" si="470"/>
        <v>2</v>
      </c>
      <c r="AG6878">
        <v>2.4972800999999998</v>
      </c>
      <c r="AH6878">
        <v>0</v>
      </c>
      <c r="AI6878">
        <f t="shared" si="469"/>
        <v>21.029524568342982</v>
      </c>
      <c r="AJ6878">
        <f t="shared" si="471"/>
        <v>3</v>
      </c>
    </row>
    <row r="6879" spans="14:36" x14ac:dyDescent="0.35">
      <c r="N6879">
        <v>1.7611907</v>
      </c>
      <c r="O6879">
        <v>4.2420000000000001E-4</v>
      </c>
      <c r="P6879">
        <f t="shared" si="468"/>
        <v>14.830936703971323</v>
      </c>
      <c r="Q6879">
        <f t="shared" si="470"/>
        <v>2</v>
      </c>
      <c r="AG6879">
        <v>2.5150079000000001</v>
      </c>
      <c r="AH6879">
        <v>0</v>
      </c>
      <c r="AI6879">
        <f t="shared" si="469"/>
        <v>21.178809867033614</v>
      </c>
      <c r="AJ6879">
        <f t="shared" si="471"/>
        <v>3</v>
      </c>
    </row>
    <row r="6880" spans="14:36" x14ac:dyDescent="0.35">
      <c r="N6880">
        <v>1.7794605999999999</v>
      </c>
      <c r="O6880">
        <v>3.7399999999999998E-4</v>
      </c>
      <c r="P6880">
        <f t="shared" si="468"/>
        <v>14.984787011316168</v>
      </c>
      <c r="Q6880">
        <f t="shared" si="470"/>
        <v>2</v>
      </c>
      <c r="AG6880">
        <v>2.5327430999999998</v>
      </c>
      <c r="AH6880">
        <v>0</v>
      </c>
      <c r="AI6880">
        <f t="shared" si="469"/>
        <v>21.328157480913401</v>
      </c>
      <c r="AJ6880">
        <f t="shared" si="471"/>
        <v>3</v>
      </c>
    </row>
    <row r="6881" spans="14:36" x14ac:dyDescent="0.35">
      <c r="N6881">
        <v>1.7977441999999999</v>
      </c>
      <c r="O6881">
        <v>4.3009999999999999E-4</v>
      </c>
      <c r="P6881">
        <f t="shared" si="468"/>
        <v>15.138752685970667</v>
      </c>
      <c r="Q6881">
        <f t="shared" si="470"/>
        <v>2</v>
      </c>
      <c r="AG6881">
        <v>2.5504856</v>
      </c>
      <c r="AH6881">
        <v>0</v>
      </c>
      <c r="AI6881">
        <f t="shared" si="469"/>
        <v>21.477566567885194</v>
      </c>
      <c r="AJ6881">
        <f t="shared" si="471"/>
        <v>3</v>
      </c>
    </row>
    <row r="6882" spans="14:36" x14ac:dyDescent="0.35">
      <c r="N6882">
        <v>1.8160411999999999</v>
      </c>
      <c r="O6882">
        <v>2.396E-4</v>
      </c>
      <c r="P6882">
        <f t="shared" si="468"/>
        <v>15.292831201643368</v>
      </c>
      <c r="Q6882">
        <f t="shared" si="470"/>
        <v>2</v>
      </c>
      <c r="AG6882">
        <v>2.5682353999999998</v>
      </c>
      <c r="AH6882">
        <v>0</v>
      </c>
      <c r="AI6882">
        <f t="shared" si="469"/>
        <v>21.627037127948988</v>
      </c>
      <c r="AJ6882">
        <f t="shared" si="471"/>
        <v>3</v>
      </c>
    </row>
    <row r="6883" spans="14:36" x14ac:dyDescent="0.35">
      <c r="N6883">
        <v>1.8343514000000001</v>
      </c>
      <c r="O6883">
        <v>4.9280000000000005E-4</v>
      </c>
      <c r="P6883">
        <f t="shared" si="468"/>
        <v>15.447020874139968</v>
      </c>
      <c r="Q6883">
        <f t="shared" si="470"/>
        <v>2</v>
      </c>
      <c r="AG6883">
        <v>2.5859923</v>
      </c>
      <c r="AH6883">
        <v>0</v>
      </c>
      <c r="AI6883">
        <f t="shared" si="469"/>
        <v>21.77656747691049</v>
      </c>
      <c r="AJ6883">
        <f t="shared" si="471"/>
        <v>3</v>
      </c>
    </row>
    <row r="6884" spans="14:36" x14ac:dyDescent="0.35">
      <c r="N6884">
        <v>1.8526746000000001</v>
      </c>
      <c r="O6884">
        <v>3.1639999999999999E-4</v>
      </c>
      <c r="P6884">
        <f t="shared" si="468"/>
        <v>15.601320019266165</v>
      </c>
      <c r="Q6884">
        <f t="shared" si="470"/>
        <v>2</v>
      </c>
      <c r="AG6884">
        <v>2.6037564</v>
      </c>
      <c r="AH6884">
        <v>0</v>
      </c>
      <c r="AI6884">
        <f t="shared" si="469"/>
        <v>21.926158456866844</v>
      </c>
      <c r="AJ6884">
        <f t="shared" si="471"/>
        <v>3</v>
      </c>
    </row>
    <row r="6885" spans="14:36" x14ac:dyDescent="0.35">
      <c r="N6885">
        <v>1.8710106</v>
      </c>
      <c r="O6885">
        <v>2.1210000000000001E-4</v>
      </c>
      <c r="P6885">
        <f t="shared" si="468"/>
        <v>15.755726952827656</v>
      </c>
      <c r="Q6885">
        <f t="shared" si="470"/>
        <v>2</v>
      </c>
      <c r="AG6885">
        <v>2.6215275999999998</v>
      </c>
      <c r="AH6885">
        <v>0</v>
      </c>
      <c r="AI6885">
        <f t="shared" si="469"/>
        <v>22.075809225720899</v>
      </c>
      <c r="AJ6885">
        <f t="shared" si="471"/>
        <v>3</v>
      </c>
    </row>
    <row r="6886" spans="14:36" x14ac:dyDescent="0.35">
      <c r="N6886">
        <v>1.8893591000000001</v>
      </c>
      <c r="O6886">
        <v>2.7970000000000002E-4</v>
      </c>
      <c r="P6886">
        <f t="shared" si="468"/>
        <v>15.910239148532993</v>
      </c>
      <c r="Q6886">
        <f t="shared" si="470"/>
        <v>2</v>
      </c>
      <c r="AG6886">
        <v>2.6393057999999998</v>
      </c>
      <c r="AH6886">
        <v>0</v>
      </c>
      <c r="AI6886">
        <f t="shared" si="469"/>
        <v>22.225518941375508</v>
      </c>
      <c r="AJ6886">
        <f t="shared" si="471"/>
        <v>3</v>
      </c>
    </row>
    <row r="6887" spans="14:36" x14ac:dyDescent="0.35">
      <c r="N6887">
        <v>1.9077200999999999</v>
      </c>
      <c r="O6887">
        <v>2.4159999999999999E-4</v>
      </c>
      <c r="P6887">
        <f t="shared" si="468"/>
        <v>16.064856606382172</v>
      </c>
      <c r="Q6887">
        <f t="shared" si="470"/>
        <v>2</v>
      </c>
      <c r="AG6887">
        <v>2.6570909</v>
      </c>
      <c r="AH6887">
        <v>0</v>
      </c>
      <c r="AI6887">
        <f t="shared" si="469"/>
        <v>22.375286761733523</v>
      </c>
      <c r="AJ6887">
        <f t="shared" si="471"/>
        <v>3</v>
      </c>
    </row>
    <row r="6888" spans="14:36" x14ac:dyDescent="0.35">
      <c r="N6888">
        <v>1.9260931999999999</v>
      </c>
      <c r="O6888">
        <v>1.7670000000000001E-4</v>
      </c>
      <c r="P6888">
        <f t="shared" si="468"/>
        <v>16.219575957986592</v>
      </c>
      <c r="Q6888">
        <f t="shared" si="470"/>
        <v>2</v>
      </c>
      <c r="AG6888">
        <v>2.6748827999999998</v>
      </c>
      <c r="AH6888">
        <v>0</v>
      </c>
      <c r="AI6888">
        <f t="shared" si="469"/>
        <v>22.525111844697783</v>
      </c>
      <c r="AJ6888">
        <f t="shared" si="471"/>
        <v>3</v>
      </c>
    </row>
    <row r="6889" spans="14:36" x14ac:dyDescent="0.35">
      <c r="N6889">
        <v>1.9444783999999999</v>
      </c>
      <c r="O6889">
        <v>2.0379999999999999E-4</v>
      </c>
      <c r="P6889">
        <f t="shared" si="468"/>
        <v>16.374397203346252</v>
      </c>
      <c r="Q6889">
        <f t="shared" si="470"/>
        <v>2</v>
      </c>
      <c r="AG6889">
        <v>2.6926815999999998</v>
      </c>
      <c r="AH6889">
        <v>0</v>
      </c>
      <c r="AI6889">
        <f t="shared" si="469"/>
        <v>22.674995032365448</v>
      </c>
      <c r="AJ6889">
        <f t="shared" si="471"/>
        <v>3</v>
      </c>
    </row>
    <row r="6890" spans="14:36" x14ac:dyDescent="0.35">
      <c r="N6890">
        <v>1.9628755</v>
      </c>
      <c r="O6890">
        <v>2.296E-4</v>
      </c>
      <c r="P6890">
        <f t="shared" si="468"/>
        <v>16.529318658266853</v>
      </c>
      <c r="Q6890">
        <f t="shared" si="470"/>
        <v>2</v>
      </c>
      <c r="AG6890">
        <v>2.7104872000000002</v>
      </c>
      <c r="AH6890">
        <v>0</v>
      </c>
      <c r="AI6890">
        <f t="shared" si="469"/>
        <v>22.824935482639365</v>
      </c>
      <c r="AJ6890">
        <f t="shared" si="471"/>
        <v>3</v>
      </c>
    </row>
    <row r="6891" spans="14:36" x14ac:dyDescent="0.35">
      <c r="N6891">
        <v>1.9812841999999999</v>
      </c>
      <c r="O6891">
        <v>1.228E-4</v>
      </c>
      <c r="P6891">
        <f t="shared" si="468"/>
        <v>16.684337796456941</v>
      </c>
      <c r="Q6891">
        <f t="shared" si="470"/>
        <v>2</v>
      </c>
      <c r="AG6891">
        <v>2.7282994999999999</v>
      </c>
      <c r="AH6891">
        <v>0</v>
      </c>
      <c r="AI6891">
        <f t="shared" si="469"/>
        <v>22.974932353422378</v>
      </c>
      <c r="AJ6891">
        <f t="shared" si="471"/>
        <v>3</v>
      </c>
    </row>
    <row r="6892" spans="14:36" x14ac:dyDescent="0.35">
      <c r="N6892">
        <v>1.9997043999999999</v>
      </c>
      <c r="O6892">
        <v>1.538E-4</v>
      </c>
      <c r="P6892">
        <f t="shared" si="468"/>
        <v>16.839453775819365</v>
      </c>
      <c r="Q6892">
        <f t="shared" si="470"/>
        <v>2</v>
      </c>
      <c r="AG6892">
        <v>2.7461183999999998</v>
      </c>
      <c r="AH6892">
        <v>0</v>
      </c>
      <c r="AI6892">
        <f t="shared" si="469"/>
        <v>23.124984802617345</v>
      </c>
      <c r="AJ6892">
        <f t="shared" si="471"/>
        <v>3</v>
      </c>
    </row>
    <row r="6893" spans="14:36" x14ac:dyDescent="0.35">
      <c r="N6893">
        <v>2.0181360000000002</v>
      </c>
      <c r="O6893">
        <v>1.738E-4</v>
      </c>
      <c r="P6893">
        <f t="shared" si="468"/>
        <v>16.994665754256975</v>
      </c>
      <c r="Q6893">
        <f t="shared" si="470"/>
        <v>2</v>
      </c>
      <c r="AG6893">
        <v>2.7639439000000001</v>
      </c>
      <c r="AH6893">
        <v>0</v>
      </c>
      <c r="AI6893">
        <f t="shared" si="469"/>
        <v>23.27509283022426</v>
      </c>
      <c r="AJ6893">
        <f t="shared" si="471"/>
        <v>3</v>
      </c>
    </row>
    <row r="6894" spans="14:36" x14ac:dyDescent="0.35">
      <c r="N6894">
        <v>2.0365788</v>
      </c>
      <c r="O6894">
        <v>1.097E-4</v>
      </c>
      <c r="P6894">
        <f t="shared" si="468"/>
        <v>17.149972047575467</v>
      </c>
      <c r="Q6894">
        <f t="shared" si="470"/>
        <v>2</v>
      </c>
      <c r="AG6894">
        <v>2.7817759</v>
      </c>
      <c r="AH6894">
        <v>0</v>
      </c>
      <c r="AI6894">
        <f t="shared" si="469"/>
        <v>23.42525559414597</v>
      </c>
      <c r="AJ6894">
        <f t="shared" si="471"/>
        <v>3</v>
      </c>
    </row>
    <row r="6895" spans="14:36" x14ac:dyDescent="0.35">
      <c r="N6895">
        <v>2.0550326999999999</v>
      </c>
      <c r="O6895">
        <v>1.3970000000000001E-4</v>
      </c>
      <c r="P6895">
        <f t="shared" si="468"/>
        <v>17.305371813677695</v>
      </c>
      <c r="Q6895">
        <f t="shared" si="470"/>
        <v>2</v>
      </c>
      <c r="AG6895">
        <v>2.7996143999999998</v>
      </c>
      <c r="AH6895">
        <v>0</v>
      </c>
      <c r="AI6895">
        <f t="shared" si="469"/>
        <v>23.575473094382481</v>
      </c>
      <c r="AJ6895">
        <f t="shared" si="471"/>
        <v>3</v>
      </c>
    </row>
    <row r="6896" spans="14:36" x14ac:dyDescent="0.35">
      <c r="N6896">
        <v>2.0734975000000002</v>
      </c>
      <c r="O6896">
        <v>1.326E-4</v>
      </c>
      <c r="P6896">
        <f t="shared" si="468"/>
        <v>17.460863368369353</v>
      </c>
      <c r="Q6896">
        <f t="shared" si="470"/>
        <v>2</v>
      </c>
      <c r="AG6896">
        <v>2.8174594000000002</v>
      </c>
      <c r="AH6896">
        <v>0</v>
      </c>
      <c r="AI6896">
        <f t="shared" si="469"/>
        <v>23.725745330933794</v>
      </c>
      <c r="AJ6896">
        <f t="shared" si="471"/>
        <v>3</v>
      </c>
    </row>
    <row r="6897" spans="14:36" x14ac:dyDescent="0.35">
      <c r="N6897">
        <v>2.0919729999999999</v>
      </c>
      <c r="O6897">
        <v>9.7100000000000002E-5</v>
      </c>
      <c r="P6897">
        <f t="shared" si="468"/>
        <v>17.616445027456141</v>
      </c>
      <c r="Q6897">
        <f t="shared" si="470"/>
        <v>2</v>
      </c>
      <c r="AG6897">
        <v>2.8353107</v>
      </c>
      <c r="AH6897">
        <v>0</v>
      </c>
      <c r="AI6897">
        <f t="shared" si="469"/>
        <v>23.876070619605603</v>
      </c>
      <c r="AJ6897">
        <f t="shared" si="471"/>
        <v>3</v>
      </c>
    </row>
    <row r="6898" spans="14:36" x14ac:dyDescent="0.35">
      <c r="N6898">
        <v>2.1104590999999999</v>
      </c>
      <c r="O6898">
        <v>1.0840000000000001E-4</v>
      </c>
      <c r="P6898">
        <f t="shared" si="468"/>
        <v>17.772115948840909</v>
      </c>
      <c r="Q6898">
        <f t="shared" si="470"/>
        <v>2</v>
      </c>
      <c r="AG6898">
        <v>2.8531683999999999</v>
      </c>
      <c r="AH6898">
        <v>0</v>
      </c>
      <c r="AI6898">
        <f t="shared" si="469"/>
        <v>24.026449802495058</v>
      </c>
      <c r="AJ6898">
        <f t="shared" si="471"/>
        <v>3</v>
      </c>
    </row>
    <row r="6899" spans="14:36" x14ac:dyDescent="0.35">
      <c r="N6899">
        <v>2.1289558</v>
      </c>
      <c r="O6899">
        <v>1.087E-4</v>
      </c>
      <c r="P6899">
        <f t="shared" si="468"/>
        <v>17.927876132523654</v>
      </c>
      <c r="Q6899">
        <f t="shared" si="470"/>
        <v>2</v>
      </c>
      <c r="AG6899">
        <v>2.8710323999999998</v>
      </c>
      <c r="AH6899">
        <v>0</v>
      </c>
      <c r="AI6899">
        <f t="shared" si="469"/>
        <v>24.17688203750501</v>
      </c>
      <c r="AJ6899">
        <f t="shared" si="471"/>
        <v>3</v>
      </c>
    </row>
    <row r="6900" spans="14:36" x14ac:dyDescent="0.35">
      <c r="N6900">
        <v>2.1474628</v>
      </c>
      <c r="O6900">
        <v>8.7999999999999998E-5</v>
      </c>
      <c r="P6900">
        <f t="shared" si="468"/>
        <v>18.083723052212932</v>
      </c>
      <c r="Q6900">
        <f t="shared" si="470"/>
        <v>2</v>
      </c>
      <c r="AG6900">
        <v>2.8889024999999999</v>
      </c>
      <c r="AH6900">
        <v>0</v>
      </c>
      <c r="AI6900">
        <f t="shared" si="469"/>
        <v>24.327365640441158</v>
      </c>
      <c r="AJ6900">
        <f t="shared" si="471"/>
        <v>3</v>
      </c>
    </row>
    <row r="6901" spans="14:36" x14ac:dyDescent="0.35">
      <c r="N6901">
        <v>2.1659799999999998</v>
      </c>
      <c r="O6901">
        <v>1.0170000000000001E-4</v>
      </c>
      <c r="P6901">
        <f t="shared" si="468"/>
        <v>18.239655865811581</v>
      </c>
      <c r="Q6901">
        <f t="shared" si="470"/>
        <v>2</v>
      </c>
      <c r="AG6901">
        <v>2.9067788999999999</v>
      </c>
      <c r="AH6901">
        <v>0</v>
      </c>
      <c r="AI6901">
        <f t="shared" si="469"/>
        <v>24.477902295497806</v>
      </c>
      <c r="AJ6901">
        <f t="shared" si="471"/>
        <v>3</v>
      </c>
    </row>
    <row r="6902" spans="14:36" x14ac:dyDescent="0.35">
      <c r="N6902">
        <v>2.1845072999999999</v>
      </c>
      <c r="O6902">
        <v>9.5500000000000004E-5</v>
      </c>
      <c r="P6902">
        <f t="shared" si="468"/>
        <v>18.395673731222459</v>
      </c>
      <c r="Q6902">
        <f t="shared" si="470"/>
        <v>2</v>
      </c>
      <c r="AG6902">
        <v>2.9246614000000002</v>
      </c>
      <c r="AH6902">
        <v>0</v>
      </c>
      <c r="AI6902">
        <f t="shared" si="469"/>
        <v>24.628490318480647</v>
      </c>
      <c r="AJ6902">
        <f t="shared" si="471"/>
        <v>3</v>
      </c>
    </row>
    <row r="6903" spans="14:36" x14ac:dyDescent="0.35">
      <c r="N6903">
        <v>2.2030446000000001</v>
      </c>
      <c r="O6903">
        <v>7.1099999999999994E-5</v>
      </c>
      <c r="P6903">
        <f t="shared" si="468"/>
        <v>18.55177580634841</v>
      </c>
      <c r="Q6903">
        <f t="shared" si="470"/>
        <v>2</v>
      </c>
      <c r="AG6903">
        <v>2.9425500000000002</v>
      </c>
      <c r="AH6903">
        <v>0</v>
      </c>
      <c r="AI6903">
        <f t="shared" si="469"/>
        <v>24.779129709389686</v>
      </c>
      <c r="AJ6903">
        <f t="shared" si="471"/>
        <v>3</v>
      </c>
    </row>
    <row r="6904" spans="14:36" x14ac:dyDescent="0.35">
      <c r="N6904">
        <v>2.2215918000000001</v>
      </c>
      <c r="O6904">
        <v>8.7999999999999998E-5</v>
      </c>
      <c r="P6904">
        <f t="shared" si="468"/>
        <v>18.707961249092286</v>
      </c>
      <c r="Q6904">
        <f t="shared" si="470"/>
        <v>2</v>
      </c>
      <c r="AG6904">
        <v>2.9604446000000002</v>
      </c>
      <c r="AH6904">
        <v>0</v>
      </c>
      <c r="AI6904">
        <f t="shared" si="469"/>
        <v>24.92981962612777</v>
      </c>
      <c r="AJ6904">
        <f t="shared" si="471"/>
        <v>3</v>
      </c>
    </row>
    <row r="6905" spans="14:36" x14ac:dyDescent="0.35">
      <c r="N6905">
        <v>2.2401487000000002</v>
      </c>
      <c r="O6905">
        <v>8.7200000000000005E-5</v>
      </c>
      <c r="P6905">
        <f t="shared" si="468"/>
        <v>18.864228375259788</v>
      </c>
      <c r="Q6905">
        <f t="shared" si="470"/>
        <v>2</v>
      </c>
      <c r="AG6905">
        <v>2.9783452000000001</v>
      </c>
      <c r="AH6905">
        <v>0</v>
      </c>
      <c r="AI6905">
        <f t="shared" si="469"/>
        <v>25.080560068694897</v>
      </c>
      <c r="AJ6905">
        <f t="shared" si="471"/>
        <v>3</v>
      </c>
    </row>
    <row r="6906" spans="14:36" x14ac:dyDescent="0.35">
      <c r="N6906">
        <v>2.2587152000000001</v>
      </c>
      <c r="O6906">
        <v>6.58E-5</v>
      </c>
      <c r="P6906">
        <f t="shared" si="468"/>
        <v>19.020576342753756</v>
      </c>
      <c r="Q6906">
        <f t="shared" si="470"/>
        <v>3</v>
      </c>
      <c r="AG6906">
        <v>2.9962517000000002</v>
      </c>
      <c r="AH6906">
        <v>0</v>
      </c>
      <c r="AI6906">
        <f t="shared" si="469"/>
        <v>25.231350194993919</v>
      </c>
      <c r="AJ6906">
        <f t="shared" si="471"/>
        <v>3</v>
      </c>
    </row>
    <row r="6907" spans="14:36" x14ac:dyDescent="0.35">
      <c r="N6907">
        <v>2.2772912999999999</v>
      </c>
      <c r="O6907">
        <v>7.9200000000000001E-5</v>
      </c>
      <c r="P6907">
        <f t="shared" si="468"/>
        <v>19.177005151574196</v>
      </c>
      <c r="Q6907">
        <f t="shared" si="470"/>
        <v>3</v>
      </c>
      <c r="AG6907">
        <v>3.0141642000000002</v>
      </c>
      <c r="AH6907">
        <v>0</v>
      </c>
      <c r="AI6907">
        <f t="shared" si="469"/>
        <v>25.382190847121986</v>
      </c>
      <c r="AJ6907">
        <f t="shared" si="471"/>
        <v>3</v>
      </c>
    </row>
    <row r="6908" spans="14:36" x14ac:dyDescent="0.35">
      <c r="N6908">
        <v>2.2958767</v>
      </c>
      <c r="O6908">
        <v>6.8399999999999996E-5</v>
      </c>
      <c r="P6908">
        <f t="shared" si="468"/>
        <v>19.333512275429662</v>
      </c>
      <c r="Q6908">
        <f t="shared" si="470"/>
        <v>3</v>
      </c>
      <c r="AG6908">
        <v>3.0320825</v>
      </c>
      <c r="AH6908">
        <v>0</v>
      </c>
      <c r="AI6908">
        <f t="shared" si="469"/>
        <v>25.533080340884794</v>
      </c>
      <c r="AJ6908">
        <f t="shared" si="471"/>
        <v>3</v>
      </c>
    </row>
    <row r="6909" spans="14:36" x14ac:dyDescent="0.35">
      <c r="N6909">
        <v>2.3144714999999998</v>
      </c>
      <c r="O6909">
        <v>6.5099999999999997E-5</v>
      </c>
      <c r="P6909">
        <f t="shared" si="468"/>
        <v>19.490098556417291</v>
      </c>
      <c r="Q6909">
        <f t="shared" si="470"/>
        <v>3</v>
      </c>
      <c r="AG6909">
        <v>3.0500067</v>
      </c>
      <c r="AH6909">
        <v>0</v>
      </c>
      <c r="AI6909">
        <f t="shared" si="469"/>
        <v>25.684019518379497</v>
      </c>
      <c r="AJ6909">
        <f t="shared" si="471"/>
        <v>3</v>
      </c>
    </row>
    <row r="6910" spans="14:36" x14ac:dyDescent="0.35">
      <c r="N6910">
        <v>2.3330755000000001</v>
      </c>
      <c r="O6910">
        <v>7.2600000000000003E-5</v>
      </c>
      <c r="P6910">
        <f t="shared" si="468"/>
        <v>19.646762310342798</v>
      </c>
      <c r="Q6910">
        <f t="shared" si="470"/>
        <v>3</v>
      </c>
      <c r="AG6910">
        <v>3.0679365999999999</v>
      </c>
      <c r="AH6910">
        <v>0</v>
      </c>
      <c r="AI6910">
        <f t="shared" si="469"/>
        <v>25.835006695411796</v>
      </c>
      <c r="AJ6910">
        <f t="shared" si="471"/>
        <v>3</v>
      </c>
    </row>
    <row r="6911" spans="14:36" x14ac:dyDescent="0.35">
      <c r="N6911">
        <v>2.3516884999999998</v>
      </c>
      <c r="O6911">
        <v>6.0399999999999998E-5</v>
      </c>
      <c r="P6911">
        <f t="shared" si="468"/>
        <v>19.803501853011863</v>
      </c>
      <c r="Q6911">
        <f t="shared" si="470"/>
        <v>3</v>
      </c>
      <c r="AG6911">
        <v>3.0858723000000001</v>
      </c>
      <c r="AH6911">
        <v>0</v>
      </c>
      <c r="AI6911">
        <f t="shared" si="469"/>
        <v>25.986042714078838</v>
      </c>
      <c r="AJ6911">
        <f t="shared" si="471"/>
        <v>3</v>
      </c>
    </row>
    <row r="6912" spans="14:36" x14ac:dyDescent="0.35">
      <c r="N6912">
        <v>2.3703105999999998</v>
      </c>
      <c r="O6912">
        <v>5.4400000000000001E-5</v>
      </c>
      <c r="P6912">
        <f t="shared" si="468"/>
        <v>19.960318026521652</v>
      </c>
      <c r="Q6912">
        <f t="shared" si="470"/>
        <v>3</v>
      </c>
      <c r="AG6912">
        <v>3.1038136000000001</v>
      </c>
      <c r="AH6912">
        <v>0</v>
      </c>
      <c r="AI6912">
        <f t="shared" si="469"/>
        <v>26.137125890186319</v>
      </c>
      <c r="AJ6912">
        <f t="shared" si="471"/>
        <v>3</v>
      </c>
    </row>
    <row r="6913" spans="14:36" x14ac:dyDescent="0.35">
      <c r="N6913">
        <v>2.3889415999999999</v>
      </c>
      <c r="O6913">
        <v>6.6099999999999994E-5</v>
      </c>
      <c r="P6913">
        <f t="shared" si="468"/>
        <v>20.117209146677855</v>
      </c>
      <c r="Q6913">
        <f t="shared" si="470"/>
        <v>3</v>
      </c>
      <c r="AG6913">
        <v>3.1217606</v>
      </c>
      <c r="AH6913">
        <v>0</v>
      </c>
      <c r="AI6913">
        <f t="shared" si="469"/>
        <v>26.288257065831395</v>
      </c>
      <c r="AJ6913">
        <f t="shared" si="471"/>
        <v>3</v>
      </c>
    </row>
    <row r="6914" spans="14:36" x14ac:dyDescent="0.35">
      <c r="N6914">
        <v>2.4075812999999999</v>
      </c>
      <c r="O6914">
        <v>5.3300000000000001E-5</v>
      </c>
      <c r="P6914">
        <f t="shared" ref="P6914:P6977" si="472">N6914*$L$4</f>
        <v>20.274173529286177</v>
      </c>
      <c r="Q6914">
        <f t="shared" si="470"/>
        <v>3</v>
      </c>
      <c r="AG6914">
        <v>3.1397132999999999</v>
      </c>
      <c r="AH6914">
        <v>0</v>
      </c>
      <c r="AI6914">
        <f t="shared" ref="AI6914:AI6977" si="473">AG6914*$L$4</f>
        <v>26.439436241014061</v>
      </c>
      <c r="AJ6914">
        <f t="shared" si="471"/>
        <v>3</v>
      </c>
    </row>
    <row r="6915" spans="14:36" x14ac:dyDescent="0.35">
      <c r="N6915">
        <v>2.4262298000000002</v>
      </c>
      <c r="O6915">
        <v>5.2599999999999998E-5</v>
      </c>
      <c r="P6915">
        <f t="shared" si="472"/>
        <v>20.431212016443766</v>
      </c>
      <c r="Q6915">
        <f t="shared" ref="Q6915:Q6978" si="474">IF(P6915&lt;=9,1,IF(P6915&lt;=19,2,IF(P6915&lt;=49,3,4)))</f>
        <v>3</v>
      </c>
      <c r="AG6915">
        <v>3.1576715000000002</v>
      </c>
      <c r="AH6915">
        <v>0</v>
      </c>
      <c r="AI6915">
        <f t="shared" si="473"/>
        <v>26.590661731540024</v>
      </c>
      <c r="AJ6915">
        <f t="shared" ref="AJ6915:AJ6978" si="475">IF(AI6915&lt;=9,1,IF(AI6915&lt;=19,2,IF(AI6915&lt;=49,3,4)))</f>
        <v>3</v>
      </c>
    </row>
    <row r="6916" spans="14:36" x14ac:dyDescent="0.35">
      <c r="N6916">
        <v>2.4448869000000002</v>
      </c>
      <c r="O6916">
        <v>5.4799999999999997E-5</v>
      </c>
      <c r="P6916">
        <f t="shared" si="472"/>
        <v>20.588322923956316</v>
      </c>
      <c r="Q6916">
        <f t="shared" si="474"/>
        <v>3</v>
      </c>
      <c r="AG6916">
        <v>3.1756351999999999</v>
      </c>
      <c r="AH6916">
        <v>0</v>
      </c>
      <c r="AI6916">
        <f t="shared" si="473"/>
        <v>26.74193353740927</v>
      </c>
      <c r="AJ6916">
        <f t="shared" si="475"/>
        <v>3</v>
      </c>
    </row>
    <row r="6917" spans="14:36" x14ac:dyDescent="0.35">
      <c r="N6917">
        <v>2.4635525999999999</v>
      </c>
      <c r="O6917">
        <v>4.8900000000000003E-5</v>
      </c>
      <c r="P6917">
        <f t="shared" si="472"/>
        <v>20.745506251823826</v>
      </c>
      <c r="Q6917">
        <f t="shared" si="474"/>
        <v>3</v>
      </c>
      <c r="AG6917">
        <v>3.1936043999999999</v>
      </c>
      <c r="AH6917">
        <v>0</v>
      </c>
      <c r="AI6917">
        <f t="shared" si="473"/>
        <v>26.893251658621814</v>
      </c>
      <c r="AJ6917">
        <f t="shared" si="475"/>
        <v>3</v>
      </c>
    </row>
    <row r="6918" spans="14:36" x14ac:dyDescent="0.35">
      <c r="N6918">
        <v>2.4822267</v>
      </c>
      <c r="O6918">
        <v>5.2800000000000003E-5</v>
      </c>
      <c r="P6918">
        <f t="shared" si="472"/>
        <v>20.902760315852003</v>
      </c>
      <c r="Q6918">
        <f t="shared" si="474"/>
        <v>3</v>
      </c>
      <c r="AG6918">
        <v>3.2115790999999998</v>
      </c>
      <c r="AH6918">
        <v>0</v>
      </c>
      <c r="AI6918">
        <f t="shared" si="473"/>
        <v>27.044616095177645</v>
      </c>
      <c r="AJ6918">
        <f t="shared" si="475"/>
        <v>3</v>
      </c>
    </row>
    <row r="6919" spans="14:36" x14ac:dyDescent="0.35">
      <c r="N6919">
        <v>2.5009090999999999</v>
      </c>
      <c r="O6919">
        <v>4.8300000000000002E-5</v>
      </c>
      <c r="P6919">
        <f t="shared" si="472"/>
        <v>21.060084273943694</v>
      </c>
      <c r="Q6919">
        <f t="shared" si="474"/>
        <v>3</v>
      </c>
      <c r="AG6919">
        <v>3.2295592000000002</v>
      </c>
      <c r="AH6919">
        <v>0</v>
      </c>
      <c r="AI6919">
        <f t="shared" si="473"/>
        <v>27.196026004979622</v>
      </c>
      <c r="AJ6919">
        <f t="shared" si="475"/>
        <v>3</v>
      </c>
    </row>
    <row r="6920" spans="14:36" x14ac:dyDescent="0.35">
      <c r="N6920">
        <v>2.5195998999999998</v>
      </c>
      <c r="O6920">
        <v>4.4400000000000002E-5</v>
      </c>
      <c r="P6920">
        <f t="shared" si="472"/>
        <v>21.217478968196044</v>
      </c>
      <c r="Q6920">
        <f t="shared" si="474"/>
        <v>3</v>
      </c>
      <c r="AG6920">
        <v>3.2475448</v>
      </c>
      <c r="AH6920">
        <v>0</v>
      </c>
      <c r="AI6920">
        <f t="shared" si="473"/>
        <v>27.347482230124886</v>
      </c>
      <c r="AJ6920">
        <f t="shared" si="475"/>
        <v>3</v>
      </c>
    </row>
    <row r="6921" spans="14:36" x14ac:dyDescent="0.35">
      <c r="N6921">
        <v>2.5382988000000002</v>
      </c>
      <c r="O6921">
        <v>5.2099999999999999E-5</v>
      </c>
      <c r="P6921">
        <f t="shared" si="472"/>
        <v>21.374941872317613</v>
      </c>
      <c r="Q6921">
        <f t="shared" si="474"/>
        <v>3</v>
      </c>
      <c r="AG6921">
        <v>3.2655356000000002</v>
      </c>
      <c r="AH6921">
        <v>0</v>
      </c>
      <c r="AI6921">
        <f t="shared" si="473"/>
        <v>27.49898224432199</v>
      </c>
      <c r="AJ6921">
        <f t="shared" si="475"/>
        <v>3</v>
      </c>
    </row>
    <row r="6922" spans="14:36" x14ac:dyDescent="0.35">
      <c r="N6922">
        <v>2.5570059000000001</v>
      </c>
      <c r="O6922">
        <v>4.2899999999999999E-5</v>
      </c>
      <c r="P6922">
        <f t="shared" si="472"/>
        <v>21.532473828405536</v>
      </c>
      <c r="Q6922">
        <f t="shared" si="474"/>
        <v>3</v>
      </c>
      <c r="AG6922">
        <v>3.2835318</v>
      </c>
      <c r="AH6922">
        <v>0</v>
      </c>
      <c r="AI6922">
        <f t="shared" si="473"/>
        <v>27.650527731765234</v>
      </c>
      <c r="AJ6922">
        <f t="shared" si="475"/>
        <v>3</v>
      </c>
    </row>
    <row r="6923" spans="14:36" x14ac:dyDescent="0.35">
      <c r="N6923">
        <v>2.5757210000000001</v>
      </c>
      <c r="O6923">
        <v>4.2899999999999999E-5</v>
      </c>
      <c r="P6923">
        <f t="shared" si="472"/>
        <v>21.690073152265523</v>
      </c>
      <c r="Q6923">
        <f t="shared" si="474"/>
        <v>3</v>
      </c>
      <c r="AG6923">
        <v>3.3015332000000002</v>
      </c>
      <c r="AH6923">
        <v>0</v>
      </c>
      <c r="AI6923">
        <f t="shared" si="473"/>
        <v>27.802117008260318</v>
      </c>
      <c r="AJ6923">
        <f t="shared" si="475"/>
        <v>3</v>
      </c>
    </row>
    <row r="6924" spans="14:36" x14ac:dyDescent="0.35">
      <c r="N6924">
        <v>2.5944441</v>
      </c>
      <c r="O6924">
        <v>4.1300000000000001E-5</v>
      </c>
      <c r="P6924">
        <f t="shared" si="472"/>
        <v>21.847739843897568</v>
      </c>
      <c r="Q6924">
        <f t="shared" si="474"/>
        <v>3</v>
      </c>
      <c r="AG6924">
        <v>3.3195399000000001</v>
      </c>
      <c r="AH6924">
        <v>0</v>
      </c>
      <c r="AI6924">
        <f t="shared" si="473"/>
        <v>27.95375091590439</v>
      </c>
      <c r="AJ6924">
        <f t="shared" si="475"/>
        <v>3</v>
      </c>
    </row>
    <row r="6925" spans="14:36" x14ac:dyDescent="0.35">
      <c r="N6925">
        <v>2.613175</v>
      </c>
      <c r="O6925">
        <v>4.2500000000000003E-5</v>
      </c>
      <c r="P6925">
        <f t="shared" si="472"/>
        <v>22.005472219107368</v>
      </c>
      <c r="Q6925">
        <f t="shared" si="474"/>
        <v>3</v>
      </c>
      <c r="AG6925">
        <v>3.3375518</v>
      </c>
      <c r="AH6925">
        <v>0</v>
      </c>
      <c r="AI6925">
        <f t="shared" si="473"/>
        <v>28.105428612600303</v>
      </c>
      <c r="AJ6925">
        <f t="shared" si="475"/>
        <v>3</v>
      </c>
    </row>
    <row r="6926" spans="14:36" x14ac:dyDescent="0.35">
      <c r="N6926">
        <v>2.6319138</v>
      </c>
      <c r="O6926">
        <v>4.1199999999999999E-5</v>
      </c>
      <c r="P6926">
        <f t="shared" si="472"/>
        <v>22.163271119992082</v>
      </c>
      <c r="Q6926">
        <f t="shared" si="474"/>
        <v>3</v>
      </c>
      <c r="AG6926">
        <v>3.3555689000000002</v>
      </c>
      <c r="AH6926">
        <v>0</v>
      </c>
      <c r="AI6926">
        <f t="shared" si="473"/>
        <v>28.257150098348056</v>
      </c>
      <c r="AJ6926">
        <f t="shared" si="475"/>
        <v>3</v>
      </c>
    </row>
    <row r="6927" spans="14:36" x14ac:dyDescent="0.35">
      <c r="N6927">
        <v>2.6506603000000002</v>
      </c>
      <c r="O6927">
        <v>3.93E-5</v>
      </c>
      <c r="P6927">
        <f t="shared" si="472"/>
        <v>22.321134862357404</v>
      </c>
      <c r="Q6927">
        <f t="shared" si="474"/>
        <v>3</v>
      </c>
      <c r="AG6927">
        <v>3.3735911999999999</v>
      </c>
      <c r="AH6927">
        <v>0</v>
      </c>
      <c r="AI6927">
        <f t="shared" si="473"/>
        <v>28.408915373147643</v>
      </c>
      <c r="AJ6927">
        <f t="shared" si="475"/>
        <v>3</v>
      </c>
    </row>
    <row r="6928" spans="14:36" x14ac:dyDescent="0.35">
      <c r="N6928">
        <v>2.6694144</v>
      </c>
      <c r="O6928">
        <v>3.7100000000000001E-5</v>
      </c>
      <c r="P6928">
        <f t="shared" si="472"/>
        <v>22.479062604106179</v>
      </c>
      <c r="Q6928">
        <f t="shared" si="474"/>
        <v>3</v>
      </c>
      <c r="AG6928">
        <v>3.3916184999999999</v>
      </c>
      <c r="AH6928">
        <v>0</v>
      </c>
      <c r="AI6928">
        <f t="shared" si="473"/>
        <v>28.560722752804768</v>
      </c>
      <c r="AJ6928">
        <f t="shared" si="475"/>
        <v>3</v>
      </c>
    </row>
    <row r="6929" spans="14:36" x14ac:dyDescent="0.35">
      <c r="N6929">
        <v>2.6881762</v>
      </c>
      <c r="O6929">
        <v>3.8099999999999998E-5</v>
      </c>
      <c r="P6929">
        <f t="shared" si="472"/>
        <v>22.637055187335566</v>
      </c>
      <c r="Q6929">
        <f t="shared" si="474"/>
        <v>3</v>
      </c>
      <c r="AG6929">
        <v>3.4096508999999999</v>
      </c>
      <c r="AH6929">
        <v>0</v>
      </c>
      <c r="AI6929">
        <f t="shared" si="473"/>
        <v>28.712573079416586</v>
      </c>
      <c r="AJ6929">
        <f t="shared" si="475"/>
        <v>3</v>
      </c>
    </row>
    <row r="6930" spans="14:36" x14ac:dyDescent="0.35">
      <c r="N6930">
        <v>2.7069454999999998</v>
      </c>
      <c r="O6930">
        <v>3.65E-5</v>
      </c>
      <c r="P6930">
        <f t="shared" si="472"/>
        <v>22.795110927851255</v>
      </c>
      <c r="Q6930">
        <f t="shared" si="474"/>
        <v>3</v>
      </c>
      <c r="AG6930">
        <v>3.4276884000000001</v>
      </c>
      <c r="AH6930">
        <v>0</v>
      </c>
      <c r="AI6930">
        <f t="shared" si="473"/>
        <v>28.86446635298309</v>
      </c>
      <c r="AJ6930">
        <f t="shared" si="475"/>
        <v>3</v>
      </c>
    </row>
    <row r="6931" spans="14:36" x14ac:dyDescent="0.35">
      <c r="N6931">
        <v>2.7257223000000002</v>
      </c>
      <c r="O6931">
        <v>3.6600000000000002E-5</v>
      </c>
      <c r="P6931">
        <f t="shared" si="472"/>
        <v>22.953229825653256</v>
      </c>
      <c r="Q6931">
        <f t="shared" si="474"/>
        <v>3</v>
      </c>
      <c r="AG6931">
        <v>3.4457309</v>
      </c>
      <c r="AH6931">
        <v>0</v>
      </c>
      <c r="AI6931">
        <f t="shared" si="473"/>
        <v>29.016401731407132</v>
      </c>
      <c r="AJ6931">
        <f t="shared" si="475"/>
        <v>3</v>
      </c>
    </row>
    <row r="6932" spans="14:36" x14ac:dyDescent="0.35">
      <c r="N6932">
        <v>2.7445064000000001</v>
      </c>
      <c r="O6932">
        <v>3.57E-5</v>
      </c>
      <c r="P6932">
        <f t="shared" si="472"/>
        <v>23.111410196547258</v>
      </c>
      <c r="Q6932">
        <f t="shared" si="474"/>
        <v>3</v>
      </c>
      <c r="AG6932">
        <v>3.4637783</v>
      </c>
      <c r="AH6932">
        <v>0</v>
      </c>
      <c r="AI6932">
        <f t="shared" si="473"/>
        <v>29.168378372591562</v>
      </c>
      <c r="AJ6932">
        <f t="shared" si="475"/>
        <v>3</v>
      </c>
    </row>
    <row r="6933" spans="14:36" x14ac:dyDescent="0.35">
      <c r="N6933">
        <v>2.7632979</v>
      </c>
      <c r="O6933">
        <v>3.26E-5</v>
      </c>
      <c r="P6933">
        <f t="shared" si="472"/>
        <v>23.269652882630414</v>
      </c>
      <c r="Q6933">
        <f t="shared" si="474"/>
        <v>3</v>
      </c>
      <c r="AG6933">
        <v>3.4818308</v>
      </c>
      <c r="AH6933">
        <v>0</v>
      </c>
      <c r="AI6933">
        <f t="shared" si="473"/>
        <v>29.320397960730677</v>
      </c>
      <c r="AJ6933">
        <f t="shared" si="475"/>
        <v>3</v>
      </c>
    </row>
    <row r="6934" spans="14:36" x14ac:dyDescent="0.35">
      <c r="N6934">
        <v>2.7820966999999999</v>
      </c>
      <c r="O6934">
        <v>3.4400000000000003E-5</v>
      </c>
      <c r="P6934">
        <f t="shared" si="472"/>
        <v>23.427957041805577</v>
      </c>
      <c r="Q6934">
        <f t="shared" si="474"/>
        <v>3</v>
      </c>
      <c r="AG6934">
        <v>3.4998881000000002</v>
      </c>
      <c r="AH6934">
        <v>0</v>
      </c>
      <c r="AI6934">
        <f t="shared" si="473"/>
        <v>29.472457969533032</v>
      </c>
      <c r="AJ6934">
        <f t="shared" si="475"/>
        <v>3</v>
      </c>
    </row>
    <row r="6935" spans="14:36" x14ac:dyDescent="0.35">
      <c r="N6935">
        <v>2.8009027</v>
      </c>
      <c r="O6935">
        <v>3.2700000000000002E-5</v>
      </c>
      <c r="P6935">
        <f t="shared" si="472"/>
        <v>23.586321831975592</v>
      </c>
      <c r="Q6935">
        <f t="shared" si="474"/>
        <v>3</v>
      </c>
      <c r="AG6935">
        <v>3.5179502999999999</v>
      </c>
      <c r="AH6935">
        <v>0</v>
      </c>
      <c r="AI6935">
        <f t="shared" si="473"/>
        <v>29.624559241095767</v>
      </c>
      <c r="AJ6935">
        <f t="shared" si="475"/>
        <v>3</v>
      </c>
    </row>
    <row r="6936" spans="14:36" x14ac:dyDescent="0.35">
      <c r="N6936">
        <v>2.8197158</v>
      </c>
      <c r="O6936">
        <v>3.0499999999999999E-5</v>
      </c>
      <c r="P6936">
        <f t="shared" si="472"/>
        <v>23.744746411043312</v>
      </c>
      <c r="Q6936">
        <f t="shared" si="474"/>
        <v>3</v>
      </c>
      <c r="AG6936">
        <v>3.5360174</v>
      </c>
      <c r="AH6936">
        <v>0</v>
      </c>
      <c r="AI6936">
        <f t="shared" si="473"/>
        <v>29.776701775418893</v>
      </c>
      <c r="AJ6936">
        <f t="shared" si="475"/>
        <v>3</v>
      </c>
    </row>
    <row r="6937" spans="14:36" x14ac:dyDescent="0.35">
      <c r="N6937">
        <v>2.8385359999999999</v>
      </c>
      <c r="O6937">
        <v>3.4600000000000001E-5</v>
      </c>
      <c r="P6937">
        <f t="shared" si="472"/>
        <v>23.903230779008737</v>
      </c>
      <c r="Q6937">
        <f t="shared" si="474"/>
        <v>3</v>
      </c>
      <c r="AG6937">
        <v>3.5540894000000001</v>
      </c>
      <c r="AH6937">
        <v>0</v>
      </c>
      <c r="AI6937">
        <f t="shared" si="473"/>
        <v>29.928885572502409</v>
      </c>
      <c r="AJ6937">
        <f t="shared" si="475"/>
        <v>3</v>
      </c>
    </row>
    <row r="6938" spans="14:36" x14ac:dyDescent="0.35">
      <c r="N6938">
        <v>2.8573632</v>
      </c>
      <c r="O6938">
        <v>2.6999999999999999E-5</v>
      </c>
      <c r="P6938">
        <f t="shared" si="472"/>
        <v>24.061774093774712</v>
      </c>
      <c r="Q6938">
        <f t="shared" si="474"/>
        <v>3</v>
      </c>
      <c r="AG6938">
        <v>3.5721661</v>
      </c>
      <c r="AH6938">
        <v>0</v>
      </c>
      <c r="AI6938">
        <f t="shared" si="473"/>
        <v>30.081108948152007</v>
      </c>
      <c r="AJ6938">
        <f t="shared" si="475"/>
        <v>3</v>
      </c>
    </row>
    <row r="6939" spans="14:36" x14ac:dyDescent="0.35">
      <c r="N6939">
        <v>2.8761974000000001</v>
      </c>
      <c r="O6939">
        <v>3.18E-5</v>
      </c>
      <c r="P6939">
        <f t="shared" si="472"/>
        <v>24.220376355341241</v>
      </c>
      <c r="Q6939">
        <f t="shared" si="474"/>
        <v>3</v>
      </c>
      <c r="AG6939">
        <v>3.5902476000000001</v>
      </c>
      <c r="AH6939">
        <v>0</v>
      </c>
      <c r="AI6939">
        <f t="shared" si="473"/>
        <v>30.233372744464841</v>
      </c>
      <c r="AJ6939">
        <f t="shared" si="475"/>
        <v>3</v>
      </c>
    </row>
    <row r="6940" spans="14:36" x14ac:dyDescent="0.35">
      <c r="N6940">
        <v>2.8950385000000001</v>
      </c>
      <c r="O6940">
        <v>2.73E-5</v>
      </c>
      <c r="P6940">
        <f t="shared" si="472"/>
        <v>24.379036721611172</v>
      </c>
      <c r="Q6940">
        <f t="shared" si="474"/>
        <v>3</v>
      </c>
      <c r="AG6940">
        <v>3.6083338999999999</v>
      </c>
      <c r="AH6940">
        <v>0</v>
      </c>
      <c r="AI6940">
        <f t="shared" si="473"/>
        <v>30.385676961440907</v>
      </c>
      <c r="AJ6940">
        <f t="shared" si="475"/>
        <v>3</v>
      </c>
    </row>
    <row r="6941" spans="14:36" x14ac:dyDescent="0.35">
      <c r="N6941">
        <v>2.9138864</v>
      </c>
      <c r="O6941">
        <v>2.9799999999999999E-5</v>
      </c>
      <c r="P6941">
        <f t="shared" si="472"/>
        <v>24.537754350487351</v>
      </c>
      <c r="Q6941">
        <f t="shared" si="474"/>
        <v>3</v>
      </c>
      <c r="AG6941">
        <v>3.6264249</v>
      </c>
      <c r="AH6941">
        <v>0</v>
      </c>
      <c r="AI6941">
        <f t="shared" si="473"/>
        <v>30.538020756983062</v>
      </c>
      <c r="AJ6941">
        <f t="shared" si="475"/>
        <v>3</v>
      </c>
    </row>
    <row r="6942" spans="14:36" x14ac:dyDescent="0.35">
      <c r="N6942">
        <v>2.9327410999999999</v>
      </c>
      <c r="O6942">
        <v>3.0300000000000001E-5</v>
      </c>
      <c r="P6942">
        <f t="shared" si="472"/>
        <v>24.696529241969781</v>
      </c>
      <c r="Q6942">
        <f t="shared" si="474"/>
        <v>3</v>
      </c>
      <c r="AG6942">
        <v>3.6445205999999999</v>
      </c>
      <c r="AH6942">
        <v>0</v>
      </c>
      <c r="AI6942">
        <f t="shared" si="473"/>
        <v>30.690404131091302</v>
      </c>
      <c r="AJ6942">
        <f t="shared" si="475"/>
        <v>3</v>
      </c>
    </row>
    <row r="6943" spans="14:36" x14ac:dyDescent="0.35">
      <c r="N6943">
        <v>2.9516026000000002</v>
      </c>
      <c r="O6943">
        <v>2.6599999999999999E-5</v>
      </c>
      <c r="P6943">
        <f t="shared" si="472"/>
        <v>24.855361396058466</v>
      </c>
      <c r="Q6943">
        <f t="shared" si="474"/>
        <v>3</v>
      </c>
      <c r="AG6943">
        <v>3.6626208999999998</v>
      </c>
      <c r="AH6943">
        <v>0</v>
      </c>
      <c r="AI6943">
        <f t="shared" si="473"/>
        <v>30.84282624166848</v>
      </c>
      <c r="AJ6943">
        <f t="shared" si="475"/>
        <v>3</v>
      </c>
    </row>
    <row r="6944" spans="14:36" x14ac:dyDescent="0.35">
      <c r="N6944">
        <v>2.9704708000000002</v>
      </c>
      <c r="O6944">
        <v>2.7399999999999999E-5</v>
      </c>
      <c r="P6944">
        <f t="shared" si="472"/>
        <v>25.014249970656252</v>
      </c>
      <c r="Q6944">
        <f t="shared" si="474"/>
        <v>3</v>
      </c>
      <c r="AG6944">
        <v>3.6807259000000001</v>
      </c>
      <c r="AH6944">
        <v>0</v>
      </c>
      <c r="AI6944">
        <f t="shared" si="473"/>
        <v>30.995287930811742</v>
      </c>
      <c r="AJ6944">
        <f t="shared" si="475"/>
        <v>3</v>
      </c>
    </row>
    <row r="6945" spans="14:36" x14ac:dyDescent="0.35">
      <c r="N6945">
        <v>2.9893456</v>
      </c>
      <c r="O6945">
        <v>2.5899999999999999E-5</v>
      </c>
      <c r="P6945">
        <f t="shared" si="472"/>
        <v>25.173194123665983</v>
      </c>
      <c r="Q6945">
        <f t="shared" si="474"/>
        <v>3</v>
      </c>
      <c r="AG6945">
        <v>3.6988354999999999</v>
      </c>
      <c r="AH6945">
        <v>0</v>
      </c>
      <c r="AI6945">
        <f t="shared" si="473"/>
        <v>31.147788356423934</v>
      </c>
      <c r="AJ6945">
        <f t="shared" si="475"/>
        <v>3</v>
      </c>
    </row>
    <row r="6946" spans="14:36" x14ac:dyDescent="0.35">
      <c r="N6946">
        <v>3.0082270000000002</v>
      </c>
      <c r="O6946">
        <v>2.5000000000000001E-5</v>
      </c>
      <c r="P6946">
        <f t="shared" si="472"/>
        <v>25.332193855087663</v>
      </c>
      <c r="Q6946">
        <f t="shared" si="474"/>
        <v>3</v>
      </c>
      <c r="AG6946">
        <v>3.7169496999999998</v>
      </c>
      <c r="AH6946">
        <v>0</v>
      </c>
      <c r="AI6946">
        <f t="shared" si="473"/>
        <v>31.30032751850506</v>
      </c>
      <c r="AJ6946">
        <f t="shared" si="475"/>
        <v>3</v>
      </c>
    </row>
    <row r="6947" spans="14:36" x14ac:dyDescent="0.35">
      <c r="N6947">
        <v>3.0271148999999999</v>
      </c>
      <c r="O6947">
        <v>2.7399999999999999E-5</v>
      </c>
      <c r="P6947">
        <f t="shared" si="472"/>
        <v>25.491248322824145</v>
      </c>
      <c r="Q6947">
        <f t="shared" si="474"/>
        <v>3</v>
      </c>
      <c r="AG6947">
        <v>3.7350683999999998</v>
      </c>
      <c r="AH6947">
        <v>0</v>
      </c>
      <c r="AI6947">
        <f t="shared" si="473"/>
        <v>31.452904574957977</v>
      </c>
      <c r="AJ6947">
        <f t="shared" si="475"/>
        <v>3</v>
      </c>
    </row>
    <row r="6948" spans="14:36" x14ac:dyDescent="0.35">
      <c r="N6948">
        <v>3.0460093000000001</v>
      </c>
      <c r="O6948">
        <v>2.55E-5</v>
      </c>
      <c r="P6948">
        <f t="shared" si="472"/>
        <v>25.650357526875425</v>
      </c>
      <c r="Q6948">
        <f t="shared" si="474"/>
        <v>3</v>
      </c>
      <c r="AG6948">
        <v>3.7531916999999999</v>
      </c>
      <c r="AH6948">
        <v>0</v>
      </c>
      <c r="AI6948">
        <f t="shared" si="473"/>
        <v>31.605520367879823</v>
      </c>
      <c r="AJ6948">
        <f t="shared" si="475"/>
        <v>3</v>
      </c>
    </row>
    <row r="6949" spans="14:36" x14ac:dyDescent="0.35">
      <c r="N6949">
        <v>3.0649101000000001</v>
      </c>
      <c r="O6949">
        <v>2.4600000000000002E-5</v>
      </c>
      <c r="P6949">
        <f t="shared" si="472"/>
        <v>25.809520625144351</v>
      </c>
      <c r="Q6949">
        <f t="shared" si="474"/>
        <v>3</v>
      </c>
      <c r="AG6949">
        <v>3.7713195000000002</v>
      </c>
      <c r="AH6949">
        <v>0</v>
      </c>
      <c r="AI6949">
        <f t="shared" si="473"/>
        <v>31.758174055173455</v>
      </c>
      <c r="AJ6949">
        <f t="shared" si="475"/>
        <v>3</v>
      </c>
    </row>
    <row r="6950" spans="14:36" x14ac:dyDescent="0.35">
      <c r="N6950">
        <v>3.0838173000000002</v>
      </c>
      <c r="O6950">
        <v>2.3200000000000001E-5</v>
      </c>
      <c r="P6950">
        <f t="shared" si="472"/>
        <v>25.968737617630929</v>
      </c>
      <c r="Q6950">
        <f t="shared" si="474"/>
        <v>3</v>
      </c>
      <c r="AG6950">
        <v>3.7894516999999999</v>
      </c>
      <c r="AH6950">
        <v>0</v>
      </c>
      <c r="AI6950">
        <f t="shared" si="473"/>
        <v>31.91086479474172</v>
      </c>
      <c r="AJ6950">
        <f t="shared" si="475"/>
        <v>3</v>
      </c>
    </row>
    <row r="6951" spans="14:36" x14ac:dyDescent="0.35">
      <c r="N6951">
        <v>3.1027309000000001</v>
      </c>
      <c r="O6951">
        <v>2.3300000000000001E-5</v>
      </c>
      <c r="P6951">
        <f t="shared" si="472"/>
        <v>26.128008504335149</v>
      </c>
      <c r="Q6951">
        <f t="shared" si="474"/>
        <v>3</v>
      </c>
      <c r="AG6951">
        <v>3.8075885</v>
      </c>
      <c r="AH6951">
        <v>0</v>
      </c>
      <c r="AI6951">
        <f t="shared" si="473"/>
        <v>32.063594270778921</v>
      </c>
      <c r="AJ6951">
        <f t="shared" si="475"/>
        <v>3</v>
      </c>
    </row>
    <row r="6952" spans="14:36" x14ac:dyDescent="0.35">
      <c r="N6952">
        <v>3.1216507</v>
      </c>
      <c r="O6952">
        <v>2.6400000000000001E-5</v>
      </c>
      <c r="P6952">
        <f t="shared" si="472"/>
        <v>26.287331601062721</v>
      </c>
      <c r="Q6952">
        <f t="shared" si="474"/>
        <v>3</v>
      </c>
      <c r="AG6952">
        <v>3.8257295999999998</v>
      </c>
      <c r="AH6952">
        <v>0</v>
      </c>
      <c r="AI6952">
        <f t="shared" si="473"/>
        <v>32.2163599569936</v>
      </c>
      <c r="AJ6952">
        <f t="shared" si="475"/>
        <v>3</v>
      </c>
    </row>
    <row r="6953" spans="14:36" x14ac:dyDescent="0.35">
      <c r="N6953">
        <v>3.1405767999999998</v>
      </c>
      <c r="O6953">
        <v>2.2500000000000001E-5</v>
      </c>
      <c r="P6953">
        <f t="shared" si="472"/>
        <v>26.446707749910786</v>
      </c>
      <c r="Q6953">
        <f t="shared" si="474"/>
        <v>3</v>
      </c>
      <c r="AG6953">
        <v>3.8438751999999998</v>
      </c>
      <c r="AH6953">
        <v>0</v>
      </c>
      <c r="AI6953">
        <f t="shared" si="473"/>
        <v>32.369163537580064</v>
      </c>
      <c r="AJ6953">
        <f t="shared" si="475"/>
        <v>3</v>
      </c>
    </row>
    <row r="6954" spans="14:36" x14ac:dyDescent="0.35">
      <c r="N6954">
        <v>3.1595089999999999</v>
      </c>
      <c r="O6954">
        <v>2.12E-5</v>
      </c>
      <c r="P6954">
        <f t="shared" si="472"/>
        <v>26.606135266685047</v>
      </c>
      <c r="Q6954">
        <f t="shared" si="474"/>
        <v>3</v>
      </c>
      <c r="AG6954">
        <v>3.8620252000000002</v>
      </c>
      <c r="AH6954">
        <v>0</v>
      </c>
      <c r="AI6954">
        <f t="shared" si="473"/>
        <v>32.522004170441164</v>
      </c>
      <c r="AJ6954">
        <f t="shared" si="475"/>
        <v>3</v>
      </c>
    </row>
    <row r="6955" spans="14:36" x14ac:dyDescent="0.35">
      <c r="N6955">
        <v>3.1784474</v>
      </c>
      <c r="O6955">
        <v>2.2099999999999998E-5</v>
      </c>
      <c r="P6955">
        <f t="shared" si="472"/>
        <v>26.765614993482661</v>
      </c>
      <c r="Q6955">
        <f t="shared" si="474"/>
        <v>3</v>
      </c>
      <c r="AG6955">
        <v>3.8801795000000001</v>
      </c>
      <c r="AH6955">
        <v>0</v>
      </c>
      <c r="AI6955">
        <f t="shared" si="473"/>
        <v>32.674881013479741</v>
      </c>
      <c r="AJ6955">
        <f t="shared" si="475"/>
        <v>3</v>
      </c>
    </row>
    <row r="6956" spans="14:36" x14ac:dyDescent="0.35">
      <c r="N6956">
        <v>3.1973919</v>
      </c>
      <c r="O6956">
        <v>2.2099999999999998E-5</v>
      </c>
      <c r="P6956">
        <f t="shared" si="472"/>
        <v>26.925146088206464</v>
      </c>
      <c r="Q6956">
        <f t="shared" si="474"/>
        <v>3</v>
      </c>
      <c r="AG6956">
        <v>3.8983382</v>
      </c>
      <c r="AH6956">
        <v>0</v>
      </c>
      <c r="AI6956">
        <f t="shared" si="473"/>
        <v>32.827794908792953</v>
      </c>
      <c r="AJ6956">
        <f t="shared" si="475"/>
        <v>3</v>
      </c>
    </row>
    <row r="6957" spans="14:36" x14ac:dyDescent="0.35">
      <c r="N6957">
        <v>3.2163425000000001</v>
      </c>
      <c r="O6957">
        <v>2.2799999999999999E-5</v>
      </c>
      <c r="P6957">
        <f t="shared" si="472"/>
        <v>27.084728550856465</v>
      </c>
      <c r="Q6957">
        <f t="shared" si="474"/>
        <v>3</v>
      </c>
      <c r="AG6957">
        <v>3.9165011000000001</v>
      </c>
      <c r="AH6957">
        <v>0</v>
      </c>
      <c r="AI6957">
        <f t="shared" si="473"/>
        <v>32.980744172186498</v>
      </c>
      <c r="AJ6957">
        <f t="shared" si="475"/>
        <v>3</v>
      </c>
    </row>
    <row r="6958" spans="14:36" x14ac:dyDescent="0.35">
      <c r="N6958">
        <v>3.2352991000000002</v>
      </c>
      <c r="O6958">
        <v>2.09E-5</v>
      </c>
      <c r="P6958">
        <f t="shared" si="472"/>
        <v>27.244361539335515</v>
      </c>
      <c r="Q6958">
        <f t="shared" si="474"/>
        <v>3</v>
      </c>
      <c r="AG6958">
        <v>3.9346684000000001</v>
      </c>
      <c r="AH6958">
        <v>0</v>
      </c>
      <c r="AI6958">
        <f t="shared" si="473"/>
        <v>33.133730487854677</v>
      </c>
      <c r="AJ6958">
        <f t="shared" si="475"/>
        <v>3</v>
      </c>
    </row>
    <row r="6959" spans="14:36" x14ac:dyDescent="0.35">
      <c r="N6959">
        <v>3.2542616999999998</v>
      </c>
      <c r="O6959">
        <v>2.0699999999999998E-5</v>
      </c>
      <c r="P6959">
        <f t="shared" si="472"/>
        <v>27.4040450536436</v>
      </c>
      <c r="Q6959">
        <f t="shared" si="474"/>
        <v>3</v>
      </c>
      <c r="AG6959">
        <v>3.9528398999999999</v>
      </c>
      <c r="AH6959">
        <v>0</v>
      </c>
      <c r="AI6959">
        <f t="shared" si="473"/>
        <v>33.286752171603183</v>
      </c>
      <c r="AJ6959">
        <f t="shared" si="475"/>
        <v>3</v>
      </c>
    </row>
    <row r="6960" spans="14:36" x14ac:dyDescent="0.35">
      <c r="N6960">
        <v>3.2732302</v>
      </c>
      <c r="O6960">
        <v>2.1100000000000001E-5</v>
      </c>
      <c r="P6960">
        <f t="shared" si="472"/>
        <v>27.563778251683587</v>
      </c>
      <c r="Q6960">
        <f t="shared" si="474"/>
        <v>3</v>
      </c>
      <c r="AG6960">
        <v>3.9710157000000001</v>
      </c>
      <c r="AH6960">
        <v>0</v>
      </c>
      <c r="AI6960">
        <f t="shared" si="473"/>
        <v>33.43981006552918</v>
      </c>
      <c r="AJ6960">
        <f t="shared" si="475"/>
        <v>3</v>
      </c>
    </row>
    <row r="6961" spans="14:36" x14ac:dyDescent="0.35">
      <c r="N6961">
        <v>3.2922045999999998</v>
      </c>
      <c r="O6961">
        <v>2.09E-5</v>
      </c>
      <c r="P6961">
        <f t="shared" si="472"/>
        <v>27.723561133455465</v>
      </c>
      <c r="Q6961">
        <f t="shared" si="474"/>
        <v>3</v>
      </c>
      <c r="AG6961">
        <v>3.9891956999999998</v>
      </c>
      <c r="AH6961">
        <v>0</v>
      </c>
      <c r="AI6961">
        <f t="shared" si="473"/>
        <v>33.592903327535495</v>
      </c>
      <c r="AJ6961">
        <f t="shared" si="475"/>
        <v>3</v>
      </c>
    </row>
    <row r="6962" spans="14:36" x14ac:dyDescent="0.35">
      <c r="N6962">
        <v>3.3111847999999999</v>
      </c>
      <c r="O6962">
        <v>1.9300000000000002E-5</v>
      </c>
      <c r="P6962">
        <f t="shared" si="472"/>
        <v>27.883392856862088</v>
      </c>
      <c r="Q6962">
        <f t="shared" si="474"/>
        <v>3</v>
      </c>
      <c r="AG6962">
        <v>4.0073800000000004</v>
      </c>
      <c r="AH6962">
        <v>0</v>
      </c>
      <c r="AI6962">
        <f t="shared" si="473"/>
        <v>33.746032799719309</v>
      </c>
      <c r="AJ6962">
        <f t="shared" si="475"/>
        <v>3</v>
      </c>
    </row>
    <row r="6963" spans="14:36" x14ac:dyDescent="0.35">
      <c r="N6963">
        <v>3.3301709000000002</v>
      </c>
      <c r="O6963">
        <v>1.91E-5</v>
      </c>
      <c r="P6963">
        <f t="shared" si="472"/>
        <v>28.043274264000608</v>
      </c>
      <c r="Q6963">
        <f t="shared" si="474"/>
        <v>3</v>
      </c>
      <c r="AG6963">
        <v>4.0255682999999998</v>
      </c>
      <c r="AH6963">
        <v>0</v>
      </c>
      <c r="AI6963">
        <f t="shared" si="473"/>
        <v>33.899195955789139</v>
      </c>
      <c r="AJ6963">
        <f t="shared" si="475"/>
        <v>3</v>
      </c>
    </row>
    <row r="6964" spans="14:36" x14ac:dyDescent="0.35">
      <c r="N6964">
        <v>3.3491626999999999</v>
      </c>
      <c r="O6964">
        <v>2.0000000000000002E-5</v>
      </c>
      <c r="P6964">
        <f t="shared" si="472"/>
        <v>28.203203670676714</v>
      </c>
      <c r="Q6964">
        <f t="shared" si="474"/>
        <v>3</v>
      </c>
      <c r="AG6964">
        <v>4.0437608999999997</v>
      </c>
      <c r="AH6964">
        <v>0</v>
      </c>
      <c r="AI6964">
        <f t="shared" si="473"/>
        <v>34.052395322036453</v>
      </c>
      <c r="AJ6964">
        <f t="shared" si="475"/>
        <v>3</v>
      </c>
    </row>
    <row r="6965" spans="14:36" x14ac:dyDescent="0.35">
      <c r="N6965">
        <v>3.3681602000000002</v>
      </c>
      <c r="O6965">
        <v>1.95E-5</v>
      </c>
      <c r="P6965">
        <f t="shared" si="472"/>
        <v>28.36318107689042</v>
      </c>
      <c r="Q6965">
        <f t="shared" si="474"/>
        <v>3</v>
      </c>
      <c r="AG6965">
        <v>4.0619576000000004</v>
      </c>
      <c r="AH6965">
        <v>0</v>
      </c>
      <c r="AI6965">
        <f t="shared" si="473"/>
        <v>34.205629214266956</v>
      </c>
      <c r="AJ6965">
        <f t="shared" si="475"/>
        <v>3</v>
      </c>
    </row>
    <row r="6966" spans="14:36" x14ac:dyDescent="0.35">
      <c r="N6966">
        <v>3.3871635000000002</v>
      </c>
      <c r="O6966">
        <v>1.88E-5</v>
      </c>
      <c r="P6966">
        <f t="shared" si="472"/>
        <v>28.523207324738866</v>
      </c>
      <c r="Q6966">
        <f t="shared" si="474"/>
        <v>3</v>
      </c>
      <c r="AG6966">
        <v>4.0801584000000002</v>
      </c>
      <c r="AH6966">
        <v>0</v>
      </c>
      <c r="AI6966">
        <f t="shared" si="473"/>
        <v>34.358897632480634</v>
      </c>
      <c r="AJ6966">
        <f t="shared" si="475"/>
        <v>3</v>
      </c>
    </row>
    <row r="6967" spans="14:36" x14ac:dyDescent="0.35">
      <c r="N6967">
        <v>3.4061724</v>
      </c>
      <c r="O6967">
        <v>1.8899999999999999E-5</v>
      </c>
      <c r="P6967">
        <f t="shared" si="472"/>
        <v>28.683280730027754</v>
      </c>
      <c r="Q6967">
        <f t="shared" si="474"/>
        <v>3</v>
      </c>
      <c r="AG6967">
        <v>4.0983632999999999</v>
      </c>
      <c r="AH6967">
        <v>0</v>
      </c>
      <c r="AI6967">
        <f t="shared" si="473"/>
        <v>34.512200576677486</v>
      </c>
      <c r="AJ6967">
        <f t="shared" si="475"/>
        <v>3</v>
      </c>
    </row>
    <row r="6968" spans="14:36" x14ac:dyDescent="0.35">
      <c r="N6968">
        <v>3.4251868999999999</v>
      </c>
      <c r="O6968">
        <v>1.8099999999999999E-5</v>
      </c>
      <c r="P6968">
        <f t="shared" si="472"/>
        <v>28.843401292757083</v>
      </c>
      <c r="Q6968">
        <f t="shared" si="474"/>
        <v>3</v>
      </c>
      <c r="AG6968">
        <v>4.1165722999999996</v>
      </c>
      <c r="AH6968">
        <v>0</v>
      </c>
      <c r="AI6968">
        <f t="shared" si="473"/>
        <v>34.665538046857527</v>
      </c>
      <c r="AJ6968">
        <f t="shared" si="475"/>
        <v>3</v>
      </c>
    </row>
    <row r="6969" spans="14:36" x14ac:dyDescent="0.35">
      <c r="N6969">
        <v>3.444207</v>
      </c>
      <c r="O6969">
        <v>1.59E-5</v>
      </c>
      <c r="P6969">
        <f t="shared" si="472"/>
        <v>29.003569012926857</v>
      </c>
      <c r="Q6969">
        <f t="shared" si="474"/>
        <v>3</v>
      </c>
      <c r="AG6969">
        <v>4.1347854000000002</v>
      </c>
      <c r="AH6969">
        <v>0</v>
      </c>
      <c r="AI6969">
        <f t="shared" si="473"/>
        <v>34.81891004302075</v>
      </c>
      <c r="AJ6969">
        <f t="shared" si="475"/>
        <v>3</v>
      </c>
    </row>
    <row r="6970" spans="14:36" x14ac:dyDescent="0.35">
      <c r="N6970">
        <v>3.4632326</v>
      </c>
      <c r="O6970">
        <v>1.84E-5</v>
      </c>
      <c r="P6970">
        <f t="shared" si="472"/>
        <v>29.163783048439917</v>
      </c>
      <c r="Q6970">
        <f t="shared" si="474"/>
        <v>3</v>
      </c>
      <c r="AG6970">
        <v>4.1530024000000001</v>
      </c>
      <c r="AH6970">
        <v>0</v>
      </c>
      <c r="AI6970">
        <f t="shared" si="473"/>
        <v>34.972314880972853</v>
      </c>
      <c r="AJ6970">
        <f t="shared" si="475"/>
        <v>3</v>
      </c>
    </row>
    <row r="6971" spans="14:36" x14ac:dyDescent="0.35">
      <c r="N6971">
        <v>3.4822636999999999</v>
      </c>
      <c r="O6971">
        <v>1.9000000000000001E-5</v>
      </c>
      <c r="P6971">
        <f t="shared" si="472"/>
        <v>29.324043399296272</v>
      </c>
      <c r="Q6971">
        <f t="shared" si="474"/>
        <v>3</v>
      </c>
      <c r="AG6971">
        <v>4.1712235</v>
      </c>
      <c r="AH6971">
        <v>0</v>
      </c>
      <c r="AI6971">
        <f t="shared" si="473"/>
        <v>35.12575424490813</v>
      </c>
      <c r="AJ6971">
        <f t="shared" si="475"/>
        <v>3</v>
      </c>
    </row>
    <row r="6972" spans="14:36" x14ac:dyDescent="0.35">
      <c r="N6972">
        <v>3.5013003</v>
      </c>
      <c r="O6972">
        <v>1.6500000000000001E-5</v>
      </c>
      <c r="P6972">
        <f t="shared" si="472"/>
        <v>29.484350065495921</v>
      </c>
      <c r="Q6972">
        <f t="shared" si="474"/>
        <v>3</v>
      </c>
      <c r="AG6972">
        <v>4.1894486000000004</v>
      </c>
      <c r="AH6972">
        <v>0</v>
      </c>
      <c r="AI6972">
        <f t="shared" si="473"/>
        <v>35.279227292729445</v>
      </c>
      <c r="AJ6972">
        <f t="shared" si="475"/>
        <v>3</v>
      </c>
    </row>
    <row r="6973" spans="14:36" x14ac:dyDescent="0.35">
      <c r="N6973">
        <v>3.5203424000000001</v>
      </c>
      <c r="O6973">
        <v>1.7600000000000001E-5</v>
      </c>
      <c r="P6973">
        <f t="shared" si="472"/>
        <v>29.644703047038856</v>
      </c>
      <c r="Q6973">
        <f t="shared" si="474"/>
        <v>3</v>
      </c>
      <c r="AG6973">
        <v>4.2076776999999996</v>
      </c>
      <c r="AH6973">
        <v>0</v>
      </c>
      <c r="AI6973">
        <f t="shared" si="473"/>
        <v>35.432734024436783</v>
      </c>
      <c r="AJ6973">
        <f t="shared" si="475"/>
        <v>3</v>
      </c>
    </row>
    <row r="6974" spans="14:36" x14ac:dyDescent="0.35">
      <c r="N6974">
        <v>3.5393897999999999</v>
      </c>
      <c r="O6974">
        <v>1.6699999999999999E-5</v>
      </c>
      <c r="P6974">
        <f t="shared" si="472"/>
        <v>29.805100659730783</v>
      </c>
      <c r="Q6974">
        <f t="shared" si="474"/>
        <v>3</v>
      </c>
      <c r="AG6974">
        <v>4.2259107</v>
      </c>
      <c r="AH6974">
        <v>0</v>
      </c>
      <c r="AI6974">
        <f t="shared" si="473"/>
        <v>35.586273597933001</v>
      </c>
      <c r="AJ6974">
        <f t="shared" si="475"/>
        <v>3</v>
      </c>
    </row>
    <row r="6975" spans="14:36" x14ac:dyDescent="0.35">
      <c r="N6975">
        <v>3.5584425999999998</v>
      </c>
      <c r="O6975">
        <v>1.5099999999999999E-5</v>
      </c>
      <c r="P6975">
        <f t="shared" si="472"/>
        <v>29.96554374566885</v>
      </c>
      <c r="Q6975">
        <f t="shared" si="474"/>
        <v>3</v>
      </c>
      <c r="AG6975">
        <v>4.2441477000000001</v>
      </c>
      <c r="AH6975">
        <v>0</v>
      </c>
      <c r="AI6975">
        <f t="shared" si="473"/>
        <v>35.739846855315257</v>
      </c>
      <c r="AJ6975">
        <f t="shared" si="475"/>
        <v>3</v>
      </c>
    </row>
    <row r="6976" spans="14:36" x14ac:dyDescent="0.35">
      <c r="N6976">
        <v>3.5775008000000001</v>
      </c>
      <c r="O6976">
        <v>1.7099999999999999E-5</v>
      </c>
      <c r="P6976">
        <f t="shared" si="472"/>
        <v>30.126032304853059</v>
      </c>
      <c r="Q6976">
        <f t="shared" si="474"/>
        <v>3</v>
      </c>
      <c r="AG6976">
        <v>4.2623885000000001</v>
      </c>
      <c r="AH6976">
        <v>0</v>
      </c>
      <c r="AI6976">
        <f t="shared" si="473"/>
        <v>35.893452112389234</v>
      </c>
      <c r="AJ6976">
        <f t="shared" si="475"/>
        <v>3</v>
      </c>
    </row>
    <row r="6977" spans="14:36" x14ac:dyDescent="0.35">
      <c r="N6977">
        <v>3.5965642</v>
      </c>
      <c r="O6977">
        <v>1.6699999999999999E-5</v>
      </c>
      <c r="P6977">
        <f t="shared" si="472"/>
        <v>30.286564653089105</v>
      </c>
      <c r="Q6977">
        <f t="shared" si="474"/>
        <v>3</v>
      </c>
      <c r="AG6977">
        <v>4.2806332999999999</v>
      </c>
      <c r="AH6977">
        <v>0</v>
      </c>
      <c r="AI6977">
        <f t="shared" si="473"/>
        <v>36.047091053349241</v>
      </c>
      <c r="AJ6977">
        <f t="shared" si="475"/>
        <v>3</v>
      </c>
    </row>
    <row r="6978" spans="14:36" x14ac:dyDescent="0.35">
      <c r="N6978">
        <v>3.6156329</v>
      </c>
      <c r="O6978">
        <v>1.6200000000000001E-5</v>
      </c>
      <c r="P6978">
        <f t="shared" ref="P6978:P7041" si="476">N6978*$L$4</f>
        <v>30.447141632474143</v>
      </c>
      <c r="Q6978">
        <f t="shared" si="474"/>
        <v>3</v>
      </c>
      <c r="AG6978">
        <v>4.2988819999999999</v>
      </c>
      <c r="AH6978">
        <v>0</v>
      </c>
      <c r="AI6978">
        <f t="shared" ref="AI6978:AI7041" si="477">AG6978*$L$4</f>
        <v>36.200762836098129</v>
      </c>
      <c r="AJ6978">
        <f t="shared" si="475"/>
        <v>3</v>
      </c>
    </row>
    <row r="6979" spans="14:36" x14ac:dyDescent="0.35">
      <c r="N6979">
        <v>3.6347068999999999</v>
      </c>
      <c r="O6979">
        <v>1.5699999999999999E-5</v>
      </c>
      <c r="P6979">
        <f t="shared" si="476"/>
        <v>30.607763243008165</v>
      </c>
      <c r="Q6979">
        <f t="shared" ref="Q6979:Q7042" si="478">IF(P6979&lt;=9,1,IF(P6979&lt;=19,2,IF(P6979&lt;=49,3,4)))</f>
        <v>3</v>
      </c>
      <c r="AG6979">
        <v>4.3171344999999999</v>
      </c>
      <c r="AH6979">
        <v>0</v>
      </c>
      <c r="AI6979">
        <f t="shared" si="477"/>
        <v>36.354466618538744</v>
      </c>
      <c r="AJ6979">
        <f t="shared" ref="AJ6979:AJ7042" si="479">IF(AI6979&lt;=9,1,IF(AI6979&lt;=19,2,IF(AI6979&lt;=49,3,4)))</f>
        <v>3</v>
      </c>
    </row>
    <row r="6980" spans="14:36" x14ac:dyDescent="0.35">
      <c r="N6980">
        <v>3.6537860000000002</v>
      </c>
      <c r="O6980">
        <v>1.5299999999999999E-5</v>
      </c>
      <c r="P6980">
        <f t="shared" si="476"/>
        <v>30.768427800496884</v>
      </c>
      <c r="Q6980">
        <f t="shared" si="478"/>
        <v>3</v>
      </c>
      <c r="AG6980">
        <v>4.3353909000000002</v>
      </c>
      <c r="AH6980">
        <v>0</v>
      </c>
      <c r="AI6980">
        <f t="shared" si="477"/>
        <v>36.508203242768239</v>
      </c>
      <c r="AJ6980">
        <f t="shared" si="479"/>
        <v>3</v>
      </c>
    </row>
    <row r="6981" spans="14:36" x14ac:dyDescent="0.35">
      <c r="N6981">
        <v>3.6728703</v>
      </c>
      <c r="O6981">
        <v>1.45E-5</v>
      </c>
      <c r="P6981">
        <f t="shared" si="476"/>
        <v>30.929136147037436</v>
      </c>
      <c r="Q6981">
        <f t="shared" si="478"/>
        <v>3</v>
      </c>
      <c r="AG6981">
        <v>4.3536510000000002</v>
      </c>
      <c r="AH6981">
        <v>0</v>
      </c>
      <c r="AI6981">
        <f t="shared" si="477"/>
        <v>36.661971024592312</v>
      </c>
      <c r="AJ6981">
        <f t="shared" si="479"/>
        <v>3</v>
      </c>
    </row>
    <row r="6982" spans="14:36" x14ac:dyDescent="0.35">
      <c r="N6982">
        <v>3.6919597999999998</v>
      </c>
      <c r="O6982">
        <v>1.52E-5</v>
      </c>
      <c r="P6982">
        <f t="shared" si="476"/>
        <v>31.089888282629826</v>
      </c>
      <c r="Q6982">
        <f t="shared" si="478"/>
        <v>3</v>
      </c>
      <c r="AG6982">
        <v>4.3719150000000004</v>
      </c>
      <c r="AH6982">
        <v>0</v>
      </c>
      <c r="AI6982">
        <f t="shared" si="477"/>
        <v>36.815771648205271</v>
      </c>
      <c r="AJ6982">
        <f t="shared" si="479"/>
        <v>3</v>
      </c>
    </row>
    <row r="6983" spans="14:36" x14ac:dyDescent="0.35">
      <c r="N6983">
        <v>3.7110542999999998</v>
      </c>
      <c r="O6983">
        <v>1.6200000000000001E-5</v>
      </c>
      <c r="P6983">
        <f t="shared" si="476"/>
        <v>31.250682523079757</v>
      </c>
      <c r="Q6983">
        <f t="shared" si="478"/>
        <v>3</v>
      </c>
      <c r="AG6983">
        <v>4.3901827999999998</v>
      </c>
      <c r="AH6983">
        <v>0</v>
      </c>
      <c r="AI6983">
        <f t="shared" si="477"/>
        <v>36.969604271509944</v>
      </c>
      <c r="AJ6983">
        <f t="shared" si="479"/>
        <v>3</v>
      </c>
    </row>
    <row r="6984" spans="14:36" x14ac:dyDescent="0.35">
      <c r="N6984">
        <v>3.7301540000000002</v>
      </c>
      <c r="O6984">
        <v>1.36E-5</v>
      </c>
      <c r="P6984">
        <f t="shared" si="476"/>
        <v>31.411520552581528</v>
      </c>
      <c r="Q6984">
        <f t="shared" si="478"/>
        <v>3</v>
      </c>
      <c r="AG6984">
        <v>4.4084544000000001</v>
      </c>
      <c r="AH6984">
        <v>0</v>
      </c>
      <c r="AI6984">
        <f t="shared" si="477"/>
        <v>37.12346889450636</v>
      </c>
      <c r="AJ6984">
        <f t="shared" si="479"/>
        <v>3</v>
      </c>
    </row>
    <row r="6985" spans="14:36" x14ac:dyDescent="0.35">
      <c r="N6985">
        <v>3.7492586999999999</v>
      </c>
      <c r="O6985">
        <v>1.5500000000000001E-5</v>
      </c>
      <c r="P6985">
        <f t="shared" si="476"/>
        <v>31.572400686940831</v>
      </c>
      <c r="Q6985">
        <f t="shared" si="478"/>
        <v>3</v>
      </c>
      <c r="AG6985">
        <v>4.4267297000000001</v>
      </c>
      <c r="AH6985">
        <v>0</v>
      </c>
      <c r="AI6985">
        <f t="shared" si="477"/>
        <v>37.277364675097346</v>
      </c>
      <c r="AJ6985">
        <f t="shared" si="479"/>
        <v>3</v>
      </c>
    </row>
    <row r="6986" spans="14:36" x14ac:dyDescent="0.35">
      <c r="N6986">
        <v>3.7683684</v>
      </c>
      <c r="O6986">
        <v>1.33E-5</v>
      </c>
      <c r="P6986">
        <f t="shared" si="476"/>
        <v>31.733322926157676</v>
      </c>
      <c r="Q6986">
        <f t="shared" si="478"/>
        <v>3</v>
      </c>
      <c r="AG6986">
        <v>4.4450088000000001</v>
      </c>
      <c r="AH6986">
        <v>0</v>
      </c>
      <c r="AI6986">
        <f t="shared" si="477"/>
        <v>37.43129245538006</v>
      </c>
      <c r="AJ6986">
        <f t="shared" si="479"/>
        <v>3</v>
      </c>
    </row>
    <row r="6987" spans="14:36" x14ac:dyDescent="0.35">
      <c r="N6987">
        <v>3.7874829999999999</v>
      </c>
      <c r="O6987">
        <v>1.4800000000000001E-5</v>
      </c>
      <c r="P6987">
        <f t="shared" si="476"/>
        <v>31.894286428134908</v>
      </c>
      <c r="Q6987">
        <f t="shared" si="478"/>
        <v>3</v>
      </c>
      <c r="AG6987">
        <v>4.4632915000000004</v>
      </c>
      <c r="AH6987">
        <v>0</v>
      </c>
      <c r="AI6987">
        <f t="shared" si="477"/>
        <v>37.585250551160208</v>
      </c>
      <c r="AJ6987">
        <f t="shared" si="479"/>
        <v>3</v>
      </c>
    </row>
    <row r="6988" spans="14:36" x14ac:dyDescent="0.35">
      <c r="N6988">
        <v>3.8066027</v>
      </c>
      <c r="O6988">
        <v>1.3200000000000001E-5</v>
      </c>
      <c r="P6988">
        <f t="shared" si="476"/>
        <v>32.055292877066826</v>
      </c>
      <c r="Q6988">
        <f t="shared" si="478"/>
        <v>3</v>
      </c>
      <c r="AG6988">
        <v>4.4815779999999998</v>
      </c>
      <c r="AH6988">
        <v>0</v>
      </c>
      <c r="AI6988">
        <f t="shared" si="477"/>
        <v>37.739240646632069</v>
      </c>
      <c r="AJ6988">
        <f t="shared" si="479"/>
        <v>3</v>
      </c>
    </row>
    <row r="6989" spans="14:36" x14ac:dyDescent="0.35">
      <c r="N6989">
        <v>3.8257273000000001</v>
      </c>
      <c r="O6989">
        <v>1.5800000000000001E-5</v>
      </c>
      <c r="P6989">
        <f t="shared" si="476"/>
        <v>32.216340588759131</v>
      </c>
      <c r="Q6989">
        <f t="shared" si="478"/>
        <v>3</v>
      </c>
      <c r="AG6989">
        <v>4.4998681999999999</v>
      </c>
      <c r="AH6989">
        <v>0</v>
      </c>
      <c r="AI6989">
        <f t="shared" si="477"/>
        <v>37.893261899698523</v>
      </c>
      <c r="AJ6989">
        <f t="shared" si="479"/>
        <v>3</v>
      </c>
    </row>
    <row r="6990" spans="14:36" x14ac:dyDescent="0.35">
      <c r="N6990">
        <v>3.8448568000000001</v>
      </c>
      <c r="O6990">
        <v>1.33E-5</v>
      </c>
      <c r="P6990">
        <f t="shared" si="476"/>
        <v>32.377429563211827</v>
      </c>
      <c r="Q6990">
        <f t="shared" si="478"/>
        <v>3</v>
      </c>
      <c r="AG6990">
        <v>4.5181620000000002</v>
      </c>
      <c r="AH6990">
        <v>0</v>
      </c>
      <c r="AI6990">
        <f t="shared" si="477"/>
        <v>38.047313468262402</v>
      </c>
      <c r="AJ6990">
        <f t="shared" si="479"/>
        <v>3</v>
      </c>
    </row>
    <row r="6991" spans="14:36" x14ac:dyDescent="0.35">
      <c r="N6991">
        <v>3.8639910999999998</v>
      </c>
      <c r="O6991">
        <v>1.27E-5</v>
      </c>
      <c r="P6991">
        <f t="shared" si="476"/>
        <v>32.538558958327748</v>
      </c>
      <c r="Q6991">
        <f t="shared" si="478"/>
        <v>3</v>
      </c>
      <c r="AG6991">
        <v>4.5364595000000003</v>
      </c>
      <c r="AH6991">
        <v>0</v>
      </c>
      <c r="AI6991">
        <f t="shared" si="477"/>
        <v>38.201396194420852</v>
      </c>
      <c r="AJ6991">
        <f t="shared" si="479"/>
        <v>3</v>
      </c>
    </row>
    <row r="6992" spans="14:36" x14ac:dyDescent="0.35">
      <c r="N6992">
        <v>3.8831302999999999</v>
      </c>
      <c r="O6992">
        <v>1.29E-5</v>
      </c>
      <c r="P6992">
        <f t="shared" si="476"/>
        <v>32.699729616204067</v>
      </c>
      <c r="Q6992">
        <f t="shared" si="478"/>
        <v>3</v>
      </c>
      <c r="AG6992">
        <v>4.5547605999999998</v>
      </c>
      <c r="AH6992">
        <v>0</v>
      </c>
      <c r="AI6992">
        <f t="shared" si="477"/>
        <v>38.355509236076728</v>
      </c>
      <c r="AJ6992">
        <f t="shared" si="479"/>
        <v>3</v>
      </c>
    </row>
    <row r="6993" spans="14:36" x14ac:dyDescent="0.35">
      <c r="N6993">
        <v>3.9022743000000002</v>
      </c>
      <c r="O6993">
        <v>1.5E-5</v>
      </c>
      <c r="P6993">
        <f t="shared" si="476"/>
        <v>32.860940694743618</v>
      </c>
      <c r="Q6993">
        <f t="shared" si="478"/>
        <v>3</v>
      </c>
      <c r="AG6993">
        <v>4.5730653999999999</v>
      </c>
      <c r="AH6993">
        <v>0</v>
      </c>
      <c r="AI6993">
        <f t="shared" si="477"/>
        <v>38.509653435327188</v>
      </c>
      <c r="AJ6993">
        <f t="shared" si="479"/>
        <v>3</v>
      </c>
    </row>
    <row r="6994" spans="14:36" x14ac:dyDescent="0.35">
      <c r="N6994">
        <v>3.9214231000000002</v>
      </c>
      <c r="O6994">
        <v>1.2999999999999999E-5</v>
      </c>
      <c r="P6994">
        <f t="shared" si="476"/>
        <v>33.02219219394641</v>
      </c>
      <c r="Q6994">
        <f t="shared" si="478"/>
        <v>3</v>
      </c>
      <c r="AG6994">
        <v>4.5913737000000001</v>
      </c>
      <c r="AH6994">
        <v>0</v>
      </c>
      <c r="AI6994">
        <f t="shared" si="477"/>
        <v>38.663827107977923</v>
      </c>
      <c r="AJ6994">
        <f t="shared" si="479"/>
        <v>3</v>
      </c>
    </row>
    <row r="6995" spans="14:36" x14ac:dyDescent="0.35">
      <c r="N6995">
        <v>3.9405766999999998</v>
      </c>
      <c r="O6995">
        <v>1.2099999999999999E-5</v>
      </c>
      <c r="P6995">
        <f t="shared" si="476"/>
        <v>33.183484113812426</v>
      </c>
      <c r="Q6995">
        <f t="shared" si="478"/>
        <v>3</v>
      </c>
      <c r="AG6995">
        <v>4.6096857</v>
      </c>
      <c r="AH6995">
        <v>0</v>
      </c>
      <c r="AI6995">
        <f t="shared" si="477"/>
        <v>38.818031938223235</v>
      </c>
      <c r="AJ6995">
        <f t="shared" si="479"/>
        <v>3</v>
      </c>
    </row>
    <row r="6996" spans="14:36" x14ac:dyDescent="0.35">
      <c r="N6996">
        <v>3.9597349999999998</v>
      </c>
      <c r="O6996">
        <v>1.22E-5</v>
      </c>
      <c r="P6996">
        <f t="shared" si="476"/>
        <v>33.344815612244538</v>
      </c>
      <c r="Q6996">
        <f t="shared" si="478"/>
        <v>3</v>
      </c>
      <c r="AG6996">
        <v>4.6280011999999999</v>
      </c>
      <c r="AH6996">
        <v>0</v>
      </c>
      <c r="AI6996">
        <f t="shared" si="477"/>
        <v>38.972266241868823</v>
      </c>
      <c r="AJ6996">
        <f t="shared" si="479"/>
        <v>3</v>
      </c>
    </row>
    <row r="6997" spans="14:36" x14ac:dyDescent="0.35">
      <c r="N6997">
        <v>3.978898</v>
      </c>
      <c r="O6997">
        <v>1.34E-5</v>
      </c>
      <c r="P6997">
        <f t="shared" si="476"/>
        <v>33.506186689242732</v>
      </c>
      <c r="Q6997">
        <f t="shared" si="478"/>
        <v>3</v>
      </c>
      <c r="AG6997">
        <v>4.6463203000000002</v>
      </c>
      <c r="AH6997">
        <v>0</v>
      </c>
      <c r="AI6997">
        <f t="shared" si="477"/>
        <v>39.126530861011844</v>
      </c>
      <c r="AJ6997">
        <f t="shared" si="479"/>
        <v>3</v>
      </c>
    </row>
    <row r="6998" spans="14:36" x14ac:dyDescent="0.35">
      <c r="N6998">
        <v>3.9980657000000002</v>
      </c>
      <c r="O6998">
        <v>1.3699999999999999E-5</v>
      </c>
      <c r="P6998">
        <f t="shared" si="476"/>
        <v>33.667597344807014</v>
      </c>
      <c r="Q6998">
        <f t="shared" si="478"/>
        <v>3</v>
      </c>
      <c r="AG6998">
        <v>4.6646428999999996</v>
      </c>
      <c r="AH6998">
        <v>0</v>
      </c>
      <c r="AI6998">
        <f t="shared" si="477"/>
        <v>39.280824953555133</v>
      </c>
      <c r="AJ6998">
        <f t="shared" si="479"/>
        <v>3</v>
      </c>
    </row>
    <row r="6999" spans="14:36" x14ac:dyDescent="0.35">
      <c r="N6999">
        <v>4.0172381000000001</v>
      </c>
      <c r="O6999">
        <v>1.1399999999999999E-5</v>
      </c>
      <c r="P6999">
        <f t="shared" si="476"/>
        <v>33.829047578937377</v>
      </c>
      <c r="Q6999">
        <f t="shared" si="478"/>
        <v>3</v>
      </c>
      <c r="AG6999">
        <v>4.6829689999999999</v>
      </c>
      <c r="AH6999">
        <v>0</v>
      </c>
      <c r="AI6999">
        <f t="shared" si="477"/>
        <v>39.435148519498703</v>
      </c>
      <c r="AJ6999">
        <f t="shared" si="479"/>
        <v>3</v>
      </c>
    </row>
    <row r="7000" spans="14:36" x14ac:dyDescent="0.35">
      <c r="N7000">
        <v>4.0364151000000001</v>
      </c>
      <c r="O7000">
        <v>1.24E-5</v>
      </c>
      <c r="P7000">
        <f t="shared" si="476"/>
        <v>33.990536549536671</v>
      </c>
      <c r="Q7000">
        <f t="shared" si="478"/>
        <v>3</v>
      </c>
      <c r="AG7000">
        <v>4.7012986999999997</v>
      </c>
      <c r="AH7000">
        <v>0</v>
      </c>
      <c r="AI7000">
        <f t="shared" si="477"/>
        <v>39.589502400939693</v>
      </c>
      <c r="AJ7000">
        <f t="shared" si="479"/>
        <v>3</v>
      </c>
    </row>
    <row r="7001" spans="14:36" x14ac:dyDescent="0.35">
      <c r="N7001">
        <v>4.0555966999999997</v>
      </c>
      <c r="O7001">
        <v>1.2300000000000001E-5</v>
      </c>
      <c r="P7001">
        <f t="shared" si="476"/>
        <v>34.152064256604902</v>
      </c>
      <c r="Q7001">
        <f t="shared" si="478"/>
        <v>3</v>
      </c>
      <c r="AG7001">
        <v>4.7196318000000002</v>
      </c>
      <c r="AH7001">
        <v>0</v>
      </c>
      <c r="AI7001">
        <f t="shared" si="477"/>
        <v>39.743884913683814</v>
      </c>
      <c r="AJ7001">
        <f t="shared" si="479"/>
        <v>3</v>
      </c>
    </row>
    <row r="7002" spans="14:36" x14ac:dyDescent="0.35">
      <c r="N7002">
        <v>4.0747828999999998</v>
      </c>
      <c r="O7002">
        <v>1.1399999999999999E-5</v>
      </c>
      <c r="P7002">
        <f t="shared" si="476"/>
        <v>34.31363070014207</v>
      </c>
      <c r="Q7002">
        <f t="shared" si="478"/>
        <v>3</v>
      </c>
      <c r="AG7002">
        <v>4.7379685</v>
      </c>
      <c r="AH7002">
        <v>0</v>
      </c>
      <c r="AI7002">
        <f t="shared" si="477"/>
        <v>39.898297741925361</v>
      </c>
      <c r="AJ7002">
        <f t="shared" si="479"/>
        <v>3</v>
      </c>
    </row>
    <row r="7003" spans="14:36" x14ac:dyDescent="0.35">
      <c r="N7003">
        <v>4.0939737000000003</v>
      </c>
      <c r="O7003">
        <v>1.27E-5</v>
      </c>
      <c r="P7003">
        <f t="shared" si="476"/>
        <v>34.475235880148176</v>
      </c>
      <c r="Q7003">
        <f t="shared" si="478"/>
        <v>3</v>
      </c>
      <c r="AG7003">
        <v>4.7563085999999997</v>
      </c>
      <c r="AH7003">
        <v>0</v>
      </c>
      <c r="AI7003">
        <f t="shared" si="477"/>
        <v>40.052739201470033</v>
      </c>
      <c r="AJ7003">
        <f t="shared" si="479"/>
        <v>3</v>
      </c>
    </row>
    <row r="7004" spans="14:36" x14ac:dyDescent="0.35">
      <c r="N7004">
        <v>4.1131688999999998</v>
      </c>
      <c r="O7004">
        <v>1.15E-5</v>
      </c>
      <c r="P7004">
        <f t="shared" si="476"/>
        <v>34.63687811242891</v>
      </c>
      <c r="Q7004">
        <f t="shared" si="478"/>
        <v>3</v>
      </c>
      <c r="AG7004">
        <v>4.7746521</v>
      </c>
      <c r="AH7004">
        <v>0</v>
      </c>
      <c r="AI7004">
        <f t="shared" si="477"/>
        <v>40.207209292317835</v>
      </c>
      <c r="AJ7004">
        <f t="shared" si="479"/>
        <v>3</v>
      </c>
    </row>
    <row r="7005" spans="14:36" x14ac:dyDescent="0.35">
      <c r="N7005">
        <v>4.1323686999999998</v>
      </c>
      <c r="O7005">
        <v>1.19E-5</v>
      </c>
      <c r="P7005">
        <f t="shared" si="476"/>
        <v>34.798559081178581</v>
      </c>
      <c r="Q7005">
        <f t="shared" si="478"/>
        <v>3</v>
      </c>
      <c r="AG7005">
        <v>4.7929991000000003</v>
      </c>
      <c r="AH7005">
        <v>0</v>
      </c>
      <c r="AI7005">
        <f t="shared" si="477"/>
        <v>40.361708856565912</v>
      </c>
      <c r="AJ7005">
        <f t="shared" si="479"/>
        <v>3</v>
      </c>
    </row>
    <row r="7006" spans="14:36" x14ac:dyDescent="0.35">
      <c r="N7006">
        <v>4.151573</v>
      </c>
      <c r="O7006">
        <v>1.15E-5</v>
      </c>
      <c r="P7006">
        <f t="shared" si="476"/>
        <v>34.960277944300032</v>
      </c>
      <c r="Q7006">
        <f t="shared" si="478"/>
        <v>3</v>
      </c>
      <c r="AG7006">
        <v>4.8113495000000004</v>
      </c>
      <c r="AH7006">
        <v>0</v>
      </c>
      <c r="AI7006">
        <f t="shared" si="477"/>
        <v>40.516237052117113</v>
      </c>
      <c r="AJ7006">
        <f t="shared" si="479"/>
        <v>3</v>
      </c>
    </row>
    <row r="7007" spans="14:36" x14ac:dyDescent="0.35">
      <c r="N7007">
        <v>4.1707818000000003</v>
      </c>
      <c r="O7007">
        <v>1.19E-5</v>
      </c>
      <c r="P7007">
        <f t="shared" si="476"/>
        <v>35.122034701793275</v>
      </c>
      <c r="Q7007">
        <f t="shared" si="478"/>
        <v>3</v>
      </c>
      <c r="AG7007">
        <v>4.8297033000000003</v>
      </c>
      <c r="AH7007">
        <v>0</v>
      </c>
      <c r="AI7007">
        <f t="shared" si="477"/>
        <v>40.670793878971438</v>
      </c>
      <c r="AJ7007">
        <f t="shared" si="479"/>
        <v>3</v>
      </c>
    </row>
    <row r="7008" spans="14:36" x14ac:dyDescent="0.35">
      <c r="N7008">
        <v>4.1899949999999997</v>
      </c>
      <c r="O7008">
        <v>1.1399999999999999E-5</v>
      </c>
      <c r="P7008">
        <f t="shared" si="476"/>
        <v>35.28382851156114</v>
      </c>
      <c r="Q7008">
        <f t="shared" si="478"/>
        <v>3</v>
      </c>
      <c r="AG7008">
        <v>4.8480606000000002</v>
      </c>
      <c r="AH7008">
        <v>0</v>
      </c>
      <c r="AI7008">
        <f t="shared" si="477"/>
        <v>40.825380179226038</v>
      </c>
      <c r="AJ7008">
        <f t="shared" si="479"/>
        <v>3</v>
      </c>
    </row>
    <row r="7009" spans="14:36" x14ac:dyDescent="0.35">
      <c r="N7009">
        <v>4.2092125999999999</v>
      </c>
      <c r="O7009">
        <v>1.13E-5</v>
      </c>
      <c r="P7009">
        <f t="shared" si="476"/>
        <v>35.44565937360364</v>
      </c>
      <c r="Q7009">
        <f t="shared" si="478"/>
        <v>3</v>
      </c>
      <c r="AG7009">
        <v>4.8664211999999996</v>
      </c>
      <c r="AH7009">
        <v>0</v>
      </c>
      <c r="AI7009">
        <f t="shared" si="477"/>
        <v>40.97999426868661</v>
      </c>
      <c r="AJ7009">
        <f t="shared" si="479"/>
        <v>3</v>
      </c>
    </row>
    <row r="7010" spans="14:36" x14ac:dyDescent="0.35">
      <c r="N7010">
        <v>4.2284345999999999</v>
      </c>
      <c r="O7010">
        <v>1.0900000000000001E-5</v>
      </c>
      <c r="P7010">
        <f t="shared" si="476"/>
        <v>35.607527287920782</v>
      </c>
      <c r="Q7010">
        <f t="shared" si="478"/>
        <v>3</v>
      </c>
      <c r="AG7010">
        <v>4.8847851000000002</v>
      </c>
      <c r="AH7010">
        <v>0</v>
      </c>
      <c r="AI7010">
        <f t="shared" si="477"/>
        <v>41.13463614735317</v>
      </c>
      <c r="AJ7010">
        <f t="shared" si="479"/>
        <v>3</v>
      </c>
    </row>
    <row r="7011" spans="14:36" x14ac:dyDescent="0.35">
      <c r="N7011">
        <v>4.2476609999999999</v>
      </c>
      <c r="O7011">
        <v>1.0900000000000001E-5</v>
      </c>
      <c r="P7011">
        <f t="shared" si="476"/>
        <v>35.769432254512544</v>
      </c>
      <c r="Q7011">
        <f t="shared" si="478"/>
        <v>3</v>
      </c>
      <c r="AG7011">
        <v>4.9031523999999997</v>
      </c>
      <c r="AH7011">
        <v>0</v>
      </c>
      <c r="AI7011">
        <f t="shared" si="477"/>
        <v>41.28930665732284</v>
      </c>
      <c r="AJ7011">
        <f t="shared" si="479"/>
        <v>3</v>
      </c>
    </row>
    <row r="7012" spans="14:36" x14ac:dyDescent="0.35">
      <c r="N7012">
        <v>4.2668917000000004</v>
      </c>
      <c r="O7012">
        <v>1.1399999999999999E-5</v>
      </c>
      <c r="P7012">
        <f t="shared" si="476"/>
        <v>35.931373431281806</v>
      </c>
      <c r="Q7012">
        <f t="shared" si="478"/>
        <v>3</v>
      </c>
      <c r="AG7012">
        <v>4.9215230999999999</v>
      </c>
      <c r="AH7012">
        <v>0</v>
      </c>
      <c r="AI7012">
        <f t="shared" si="477"/>
        <v>41.444005798595647</v>
      </c>
      <c r="AJ7012">
        <f t="shared" si="479"/>
        <v>3</v>
      </c>
    </row>
    <row r="7013" spans="14:36" x14ac:dyDescent="0.35">
      <c r="N7013">
        <v>4.2861267999999999</v>
      </c>
      <c r="O7013">
        <v>1.06E-5</v>
      </c>
      <c r="P7013">
        <f t="shared" si="476"/>
        <v>36.093351660325681</v>
      </c>
      <c r="Q7013">
        <f t="shared" si="478"/>
        <v>3</v>
      </c>
      <c r="AG7013">
        <v>4.9398970999999996</v>
      </c>
      <c r="AH7013">
        <v>0</v>
      </c>
      <c r="AI7013">
        <f t="shared" si="477"/>
        <v>41.59873272907442</v>
      </c>
      <c r="AJ7013">
        <f t="shared" si="479"/>
        <v>3</v>
      </c>
    </row>
    <row r="7014" spans="14:36" x14ac:dyDescent="0.35">
      <c r="N7014">
        <v>4.3053660999999996</v>
      </c>
      <c r="O7014">
        <v>1.11E-5</v>
      </c>
      <c r="P7014">
        <f t="shared" si="476"/>
        <v>36.255365257449895</v>
      </c>
      <c r="Q7014">
        <f t="shared" si="478"/>
        <v>3</v>
      </c>
      <c r="AG7014">
        <v>4.9582743999999996</v>
      </c>
      <c r="AH7014">
        <v>0</v>
      </c>
      <c r="AI7014">
        <f t="shared" si="477"/>
        <v>41.753487448759174</v>
      </c>
      <c r="AJ7014">
        <f t="shared" si="479"/>
        <v>3</v>
      </c>
    </row>
    <row r="7015" spans="14:36" x14ac:dyDescent="0.35">
      <c r="N7015">
        <v>4.3246098000000002</v>
      </c>
      <c r="O7015">
        <v>1.0499999999999999E-5</v>
      </c>
      <c r="P7015">
        <f t="shared" si="476"/>
        <v>36.417415906848746</v>
      </c>
      <c r="Q7015">
        <f t="shared" si="478"/>
        <v>3</v>
      </c>
      <c r="AG7015">
        <v>4.9766550000000001</v>
      </c>
      <c r="AH7015">
        <v>0</v>
      </c>
      <c r="AI7015">
        <f t="shared" si="477"/>
        <v>41.9082699576499</v>
      </c>
      <c r="AJ7015">
        <f t="shared" si="479"/>
        <v>3</v>
      </c>
    </row>
    <row r="7016" spans="14:36" x14ac:dyDescent="0.35">
      <c r="N7016">
        <v>4.3438577</v>
      </c>
      <c r="O7016">
        <v>1.0499999999999999E-5</v>
      </c>
      <c r="P7016">
        <f t="shared" si="476"/>
        <v>36.579501924327928</v>
      </c>
      <c r="Q7016">
        <f t="shared" si="478"/>
        <v>3</v>
      </c>
      <c r="AG7016">
        <v>4.9950388999999999</v>
      </c>
      <c r="AH7016">
        <v>0</v>
      </c>
      <c r="AI7016">
        <f t="shared" si="477"/>
        <v>42.063080255746605</v>
      </c>
      <c r="AJ7016">
        <f t="shared" si="479"/>
        <v>3</v>
      </c>
    </row>
    <row r="7017" spans="14:36" x14ac:dyDescent="0.35">
      <c r="N7017">
        <v>4.3631099000000004</v>
      </c>
      <c r="O7017">
        <v>1.1E-5</v>
      </c>
      <c r="P7017">
        <f t="shared" si="476"/>
        <v>36.741624151984595</v>
      </c>
      <c r="Q7017">
        <f t="shared" si="478"/>
        <v>3</v>
      </c>
      <c r="AG7017">
        <v>5.0134259999999999</v>
      </c>
      <c r="AH7017">
        <v>0</v>
      </c>
      <c r="AI7017">
        <f t="shared" si="477"/>
        <v>42.217917500952126</v>
      </c>
      <c r="AJ7017">
        <f t="shared" si="479"/>
        <v>3</v>
      </c>
    </row>
    <row r="7018" spans="14:36" x14ac:dyDescent="0.35">
      <c r="N7018">
        <v>4.3823661999999999</v>
      </c>
      <c r="O7018">
        <v>9.9000000000000001E-6</v>
      </c>
      <c r="P7018">
        <f t="shared" si="476"/>
        <v>36.90378090562443</v>
      </c>
      <c r="Q7018">
        <f t="shared" si="478"/>
        <v>3</v>
      </c>
      <c r="AG7018">
        <v>5.0318164000000003</v>
      </c>
      <c r="AH7018">
        <v>0</v>
      </c>
      <c r="AI7018">
        <f t="shared" si="477"/>
        <v>42.372782535363633</v>
      </c>
      <c r="AJ7018">
        <f t="shared" si="479"/>
        <v>3</v>
      </c>
    </row>
    <row r="7019" spans="14:36" x14ac:dyDescent="0.35">
      <c r="N7019">
        <v>4.4016267999999998</v>
      </c>
      <c r="O7019">
        <v>1.0200000000000001E-5</v>
      </c>
      <c r="P7019">
        <f t="shared" si="476"/>
        <v>37.065973869441756</v>
      </c>
      <c r="Q7019">
        <f t="shared" si="478"/>
        <v>3</v>
      </c>
      <c r="AG7019">
        <v>5.0502101000000001</v>
      </c>
      <c r="AH7019">
        <v>0</v>
      </c>
      <c r="AI7019">
        <f t="shared" si="477"/>
        <v>42.527675358981107</v>
      </c>
      <c r="AJ7019">
        <f t="shared" si="479"/>
        <v>3</v>
      </c>
    </row>
    <row r="7020" spans="14:36" x14ac:dyDescent="0.35">
      <c r="N7020">
        <v>4.4208916</v>
      </c>
      <c r="O7020">
        <v>1.0000000000000001E-5</v>
      </c>
      <c r="P7020">
        <f t="shared" si="476"/>
        <v>37.228202201339414</v>
      </c>
      <c r="Q7020">
        <f t="shared" si="478"/>
        <v>3</v>
      </c>
      <c r="AG7020">
        <v>5.0686070000000001</v>
      </c>
      <c r="AH7020">
        <v>0</v>
      </c>
      <c r="AI7020">
        <f t="shared" si="477"/>
        <v>42.682595129707401</v>
      </c>
      <c r="AJ7020">
        <f t="shared" si="479"/>
        <v>3</v>
      </c>
    </row>
    <row r="7021" spans="14:36" x14ac:dyDescent="0.35">
      <c r="N7021">
        <v>4.4401605000000002</v>
      </c>
      <c r="O7021">
        <v>1.04E-5</v>
      </c>
      <c r="P7021">
        <f t="shared" si="476"/>
        <v>37.390465059220254</v>
      </c>
      <c r="Q7021">
        <f t="shared" si="478"/>
        <v>3</v>
      </c>
      <c r="AG7021">
        <v>5.0870071000000001</v>
      </c>
      <c r="AH7021">
        <v>0</v>
      </c>
      <c r="AI7021">
        <f t="shared" si="477"/>
        <v>42.837541847542525</v>
      </c>
      <c r="AJ7021">
        <f t="shared" si="479"/>
        <v>3</v>
      </c>
    </row>
    <row r="7022" spans="14:36" x14ac:dyDescent="0.35">
      <c r="N7022">
        <v>4.4594335999999997</v>
      </c>
      <c r="O7022">
        <v>9.5000000000000005E-6</v>
      </c>
      <c r="P7022">
        <f t="shared" si="476"/>
        <v>37.55276328518142</v>
      </c>
      <c r="Q7022">
        <f t="shared" si="478"/>
        <v>3</v>
      </c>
      <c r="AG7022">
        <v>5.1054104000000002</v>
      </c>
      <c r="AH7022">
        <v>0</v>
      </c>
      <c r="AI7022">
        <f t="shared" si="477"/>
        <v>42.992515512486477</v>
      </c>
      <c r="AJ7022">
        <f t="shared" si="479"/>
        <v>3</v>
      </c>
    </row>
    <row r="7023" spans="14:36" x14ac:dyDescent="0.35">
      <c r="N7023">
        <v>4.4787108</v>
      </c>
      <c r="O7023">
        <v>1.04E-5</v>
      </c>
      <c r="P7023">
        <f t="shared" si="476"/>
        <v>37.715096037125775</v>
      </c>
      <c r="Q7023">
        <f t="shared" si="478"/>
        <v>3</v>
      </c>
      <c r="AG7023">
        <v>5.1238168999999996</v>
      </c>
      <c r="AH7023">
        <v>0</v>
      </c>
      <c r="AI7023">
        <f t="shared" si="477"/>
        <v>43.147516124539244</v>
      </c>
      <c r="AJ7023">
        <f t="shared" si="479"/>
        <v>3</v>
      </c>
    </row>
    <row r="7024" spans="14:36" x14ac:dyDescent="0.35">
      <c r="N7024">
        <v>4.497992</v>
      </c>
      <c r="O7024">
        <v>9.7999999999999993E-6</v>
      </c>
      <c r="P7024">
        <f t="shared" si="476"/>
        <v>37.877462472956154</v>
      </c>
      <c r="Q7024">
        <f t="shared" si="478"/>
        <v>3</v>
      </c>
      <c r="AG7024">
        <v>5.1422265999999999</v>
      </c>
      <c r="AH7024">
        <v>0</v>
      </c>
      <c r="AI7024">
        <f t="shared" si="477"/>
        <v>43.30254368370084</v>
      </c>
      <c r="AJ7024">
        <f t="shared" si="479"/>
        <v>3</v>
      </c>
    </row>
    <row r="7025" spans="14:36" x14ac:dyDescent="0.35">
      <c r="N7025">
        <v>4.5172774000000002</v>
      </c>
      <c r="O7025">
        <v>9.3999999999999998E-6</v>
      </c>
      <c r="P7025">
        <f t="shared" si="476"/>
        <v>38.039864276866865</v>
      </c>
      <c r="Q7025">
        <f t="shared" si="478"/>
        <v>3</v>
      </c>
      <c r="AG7025">
        <v>5.1606395000000003</v>
      </c>
      <c r="AH7025">
        <v>0</v>
      </c>
      <c r="AI7025">
        <f t="shared" si="477"/>
        <v>43.457598189971264</v>
      </c>
      <c r="AJ7025">
        <f t="shared" si="479"/>
        <v>3</v>
      </c>
    </row>
    <row r="7026" spans="14:36" x14ac:dyDescent="0.35">
      <c r="N7026">
        <v>4.5365668000000001</v>
      </c>
      <c r="O7026">
        <v>9.7999999999999993E-6</v>
      </c>
      <c r="P7026">
        <f t="shared" si="476"/>
        <v>38.202299764663607</v>
      </c>
      <c r="Q7026">
        <f t="shared" si="478"/>
        <v>3</v>
      </c>
      <c r="AG7026">
        <v>5.1790554999999996</v>
      </c>
      <c r="AH7026">
        <v>0</v>
      </c>
      <c r="AI7026">
        <f t="shared" si="477"/>
        <v>43.612678801253345</v>
      </c>
      <c r="AJ7026">
        <f t="shared" si="479"/>
        <v>3</v>
      </c>
    </row>
    <row r="7027" spans="14:36" x14ac:dyDescent="0.35">
      <c r="N7027">
        <v>4.5558603</v>
      </c>
      <c r="O7027">
        <v>1.0000000000000001E-5</v>
      </c>
      <c r="P7027">
        <f t="shared" si="476"/>
        <v>38.364769778443524</v>
      </c>
      <c r="Q7027">
        <f t="shared" si="478"/>
        <v>3</v>
      </c>
      <c r="AG7027">
        <v>5.1974746999999999</v>
      </c>
      <c r="AH7027">
        <v>0</v>
      </c>
      <c r="AI7027">
        <f t="shared" si="477"/>
        <v>43.767786359644269</v>
      </c>
      <c r="AJ7027">
        <f t="shared" si="479"/>
        <v>3</v>
      </c>
    </row>
    <row r="7028" spans="14:36" x14ac:dyDescent="0.35">
      <c r="N7028">
        <v>4.5751578000000004</v>
      </c>
      <c r="O7028">
        <v>9.3999999999999998E-6</v>
      </c>
      <c r="P7028">
        <f t="shared" si="476"/>
        <v>38.527273476109485</v>
      </c>
      <c r="Q7028">
        <f t="shared" si="478"/>
        <v>3</v>
      </c>
      <c r="AG7028">
        <v>5.215897</v>
      </c>
      <c r="AH7028">
        <v>0</v>
      </c>
      <c r="AI7028">
        <f t="shared" si="477"/>
        <v>43.922920023046856</v>
      </c>
      <c r="AJ7028">
        <f t="shared" si="479"/>
        <v>3</v>
      </c>
    </row>
    <row r="7029" spans="14:36" x14ac:dyDescent="0.35">
      <c r="N7029">
        <v>4.5944592999999996</v>
      </c>
      <c r="O7029">
        <v>9.5999999999999996E-6</v>
      </c>
      <c r="P7029">
        <f t="shared" si="476"/>
        <v>38.689810857661456</v>
      </c>
      <c r="Q7029">
        <f t="shared" si="478"/>
        <v>3</v>
      </c>
      <c r="AG7029">
        <v>5.2343223999999999</v>
      </c>
      <c r="AH7029">
        <v>0</v>
      </c>
      <c r="AI7029">
        <f t="shared" si="477"/>
        <v>44.078079791461121</v>
      </c>
      <c r="AJ7029">
        <f t="shared" si="479"/>
        <v>3</v>
      </c>
    </row>
    <row r="7030" spans="14:36" x14ac:dyDescent="0.35">
      <c r="N7030">
        <v>4.6137648000000002</v>
      </c>
      <c r="O7030">
        <v>9.3999999999999998E-6</v>
      </c>
      <c r="P7030">
        <f t="shared" si="476"/>
        <v>38.852381923099479</v>
      </c>
      <c r="Q7030">
        <f t="shared" si="478"/>
        <v>3</v>
      </c>
      <c r="AG7030">
        <v>5.2527509999999999</v>
      </c>
      <c r="AH7030">
        <v>0</v>
      </c>
      <c r="AI7030">
        <f t="shared" si="477"/>
        <v>44.233266506984208</v>
      </c>
      <c r="AJ7030">
        <f t="shared" si="479"/>
        <v>3</v>
      </c>
    </row>
    <row r="7031" spans="14:36" x14ac:dyDescent="0.35">
      <c r="N7031">
        <v>4.6330742000000003</v>
      </c>
      <c r="O7031">
        <v>8.6000000000000007E-6</v>
      </c>
      <c r="P7031">
        <f t="shared" si="476"/>
        <v>39.014985830326367</v>
      </c>
      <c r="Q7031">
        <f t="shared" si="478"/>
        <v>3</v>
      </c>
      <c r="AG7031">
        <v>5.2711826000000004</v>
      </c>
      <c r="AH7031">
        <v>0</v>
      </c>
      <c r="AI7031">
        <f t="shared" si="477"/>
        <v>44.388478485421821</v>
      </c>
      <c r="AJ7031">
        <f t="shared" si="479"/>
        <v>3</v>
      </c>
    </row>
    <row r="7032" spans="14:36" x14ac:dyDescent="0.35">
      <c r="N7032">
        <v>4.6523876</v>
      </c>
      <c r="O7032">
        <v>9.2E-6</v>
      </c>
      <c r="P7032">
        <f t="shared" si="476"/>
        <v>39.177623421439286</v>
      </c>
      <c r="Q7032">
        <f t="shared" si="478"/>
        <v>3</v>
      </c>
      <c r="AG7032">
        <v>5.2896172999999997</v>
      </c>
      <c r="AH7032">
        <v>0</v>
      </c>
      <c r="AI7032">
        <f t="shared" si="477"/>
        <v>44.543716568871098</v>
      </c>
      <c r="AJ7032">
        <f t="shared" si="479"/>
        <v>3</v>
      </c>
    </row>
    <row r="7033" spans="14:36" x14ac:dyDescent="0.35">
      <c r="N7033">
        <v>4.6717048999999999</v>
      </c>
      <c r="O7033">
        <v>9.0000000000000002E-6</v>
      </c>
      <c r="P7033">
        <f t="shared" si="476"/>
        <v>39.340293854341084</v>
      </c>
      <c r="Q7033">
        <f t="shared" si="478"/>
        <v>3</v>
      </c>
      <c r="AG7033">
        <v>5.3080550999999998</v>
      </c>
      <c r="AH7033">
        <v>0</v>
      </c>
      <c r="AI7033">
        <f t="shared" si="477"/>
        <v>44.698980757332052</v>
      </c>
      <c r="AJ7033">
        <f t="shared" si="479"/>
        <v>3</v>
      </c>
    </row>
    <row r="7034" spans="14:36" x14ac:dyDescent="0.35">
      <c r="N7034">
        <v>4.6910261999999996</v>
      </c>
      <c r="O7034">
        <v>9.5000000000000005E-6</v>
      </c>
      <c r="P7034">
        <f t="shared" si="476"/>
        <v>39.502997971128913</v>
      </c>
      <c r="Q7034">
        <f t="shared" si="478"/>
        <v>3</v>
      </c>
      <c r="AG7034">
        <v>5.3264959999999997</v>
      </c>
      <c r="AH7034">
        <v>0</v>
      </c>
      <c r="AI7034">
        <f t="shared" si="477"/>
        <v>44.854271050804677</v>
      </c>
      <c r="AJ7034">
        <f t="shared" si="479"/>
        <v>3</v>
      </c>
    </row>
    <row r="7035" spans="14:36" x14ac:dyDescent="0.35">
      <c r="N7035">
        <v>4.7103513000000001</v>
      </c>
      <c r="O7035">
        <v>9.0000000000000002E-6</v>
      </c>
      <c r="P7035">
        <f t="shared" si="476"/>
        <v>39.665734087608477</v>
      </c>
      <c r="Q7035">
        <f t="shared" si="478"/>
        <v>3</v>
      </c>
      <c r="AG7035">
        <v>5.3449399</v>
      </c>
      <c r="AH7035">
        <v>0</v>
      </c>
      <c r="AI7035">
        <f t="shared" si="477"/>
        <v>45.009586607191835</v>
      </c>
      <c r="AJ7035">
        <f t="shared" si="479"/>
        <v>3</v>
      </c>
    </row>
    <row r="7036" spans="14:36" x14ac:dyDescent="0.35">
      <c r="N7036">
        <v>4.7296803000000001</v>
      </c>
      <c r="O7036">
        <v>8.8999999999999995E-6</v>
      </c>
      <c r="P7036">
        <f t="shared" si="476"/>
        <v>39.828503045876914</v>
      </c>
      <c r="Q7036">
        <f t="shared" si="478"/>
        <v>3</v>
      </c>
      <c r="AG7036">
        <v>5.3633869000000001</v>
      </c>
      <c r="AH7036">
        <v>0</v>
      </c>
      <c r="AI7036">
        <f t="shared" si="477"/>
        <v>45.164928268590657</v>
      </c>
      <c r="AJ7036">
        <f t="shared" si="479"/>
        <v>3</v>
      </c>
    </row>
    <row r="7037" spans="14:36" x14ac:dyDescent="0.35">
      <c r="N7037">
        <v>4.7490132000000003</v>
      </c>
      <c r="O7037">
        <v>9.0000000000000002E-6</v>
      </c>
      <c r="P7037">
        <f t="shared" si="476"/>
        <v>39.991304845934238</v>
      </c>
      <c r="Q7037">
        <f t="shared" si="478"/>
        <v>3</v>
      </c>
      <c r="AG7037">
        <v>5.3818368000000003</v>
      </c>
      <c r="AH7037">
        <v>0</v>
      </c>
      <c r="AI7037">
        <f t="shared" si="477"/>
        <v>45.320294350806854</v>
      </c>
      <c r="AJ7037">
        <f t="shared" si="479"/>
        <v>3</v>
      </c>
    </row>
    <row r="7038" spans="14:36" x14ac:dyDescent="0.35">
      <c r="N7038">
        <v>4.7683498999999996</v>
      </c>
      <c r="O7038">
        <v>8.3999999999999992E-6</v>
      </c>
      <c r="P7038">
        <f t="shared" si="476"/>
        <v>40.154138645683275</v>
      </c>
      <c r="Q7038">
        <f t="shared" si="478"/>
        <v>3</v>
      </c>
      <c r="AG7038">
        <v>5.4002898999999998</v>
      </c>
      <c r="AH7038">
        <v>0</v>
      </c>
      <c r="AI7038">
        <f t="shared" si="477"/>
        <v>45.475687380131873</v>
      </c>
      <c r="AJ7038">
        <f t="shared" si="479"/>
        <v>3</v>
      </c>
    </row>
    <row r="7039" spans="14:36" x14ac:dyDescent="0.35">
      <c r="N7039">
        <v>4.7876905000000001</v>
      </c>
      <c r="O7039">
        <v>9.2E-6</v>
      </c>
      <c r="P7039">
        <f t="shared" si="476"/>
        <v>40.317005287221207</v>
      </c>
      <c r="Q7039">
        <f t="shared" si="478"/>
        <v>3</v>
      </c>
      <c r="AG7039">
        <v>5.4187459000000002</v>
      </c>
      <c r="AH7039">
        <v>0</v>
      </c>
      <c r="AI7039">
        <f t="shared" si="477"/>
        <v>45.631104830274268</v>
      </c>
      <c r="AJ7039">
        <f t="shared" si="479"/>
        <v>3</v>
      </c>
    </row>
    <row r="7040" spans="14:36" x14ac:dyDescent="0.35">
      <c r="N7040">
        <v>4.8070348999999997</v>
      </c>
      <c r="O7040">
        <v>9.0000000000000002E-6</v>
      </c>
      <c r="P7040">
        <f t="shared" si="476"/>
        <v>40.479903928450852</v>
      </c>
      <c r="Q7040">
        <f t="shared" si="478"/>
        <v>3</v>
      </c>
      <c r="AG7040">
        <v>5.4372049000000002</v>
      </c>
      <c r="AH7040">
        <v>0</v>
      </c>
      <c r="AI7040">
        <f t="shared" si="477"/>
        <v>45.786547543331181</v>
      </c>
      <c r="AJ7040">
        <f t="shared" si="479"/>
        <v>3</v>
      </c>
    </row>
    <row r="7041" spans="14:36" x14ac:dyDescent="0.35">
      <c r="N7041">
        <v>4.8263829999999999</v>
      </c>
      <c r="O7041">
        <v>7.5000000000000002E-6</v>
      </c>
      <c r="P7041">
        <f t="shared" si="476"/>
        <v>40.642833727275089</v>
      </c>
      <c r="Q7041">
        <f t="shared" si="478"/>
        <v>3</v>
      </c>
      <c r="AG7041">
        <v>5.4556668999999998</v>
      </c>
      <c r="AH7041">
        <v>0</v>
      </c>
      <c r="AI7041">
        <f t="shared" si="477"/>
        <v>45.942015519302615</v>
      </c>
      <c r="AJ7041">
        <f t="shared" si="479"/>
        <v>3</v>
      </c>
    </row>
    <row r="7042" spans="14:36" x14ac:dyDescent="0.35">
      <c r="N7042">
        <v>4.8457349000000001</v>
      </c>
      <c r="O7042">
        <v>8.8999999999999995E-6</v>
      </c>
      <c r="P7042">
        <f t="shared" ref="P7042:P7105" si="480">N7042*$L$4</f>
        <v>40.805795525791048</v>
      </c>
      <c r="Q7042">
        <f t="shared" si="478"/>
        <v>3</v>
      </c>
      <c r="AG7042">
        <v>5.4741318999999997</v>
      </c>
      <c r="AH7042">
        <v>0</v>
      </c>
      <c r="AI7042">
        <f t="shared" ref="AI7042:AI7105" si="481">AG7042*$L$4</f>
        <v>46.097508758188575</v>
      </c>
      <c r="AJ7042">
        <f t="shared" si="479"/>
        <v>3</v>
      </c>
    </row>
    <row r="7043" spans="14:36" x14ac:dyDescent="0.35">
      <c r="N7043">
        <v>4.8650906000000003</v>
      </c>
      <c r="O7043">
        <v>8.1999999999999994E-6</v>
      </c>
      <c r="P7043">
        <f t="shared" si="480"/>
        <v>40.968789323998742</v>
      </c>
      <c r="Q7043">
        <f t="shared" ref="Q7043:Q7106" si="482">IF(P7043&lt;=9,1,IF(P7043&lt;=19,2,IF(P7043&lt;=49,3,4)))</f>
        <v>3</v>
      </c>
      <c r="AG7043">
        <v>5.4925997999999998</v>
      </c>
      <c r="AH7043">
        <v>0</v>
      </c>
      <c r="AI7043">
        <f t="shared" si="481"/>
        <v>46.25302641789191</v>
      </c>
      <c r="AJ7043">
        <f t="shared" ref="AJ7043:AJ7106" si="483">IF(AI7043&lt;=9,1,IF(AI7043&lt;=19,2,IF(AI7043&lt;=49,3,4)))</f>
        <v>3</v>
      </c>
    </row>
    <row r="7044" spans="14:36" x14ac:dyDescent="0.35">
      <c r="N7044">
        <v>4.8844500000000002</v>
      </c>
      <c r="O7044">
        <v>8.3000000000000002E-6</v>
      </c>
      <c r="P7044">
        <f t="shared" si="480"/>
        <v>41.131814279801006</v>
      </c>
      <c r="Q7044">
        <f t="shared" si="482"/>
        <v>3</v>
      </c>
      <c r="AG7044">
        <v>5.5110707000000003</v>
      </c>
      <c r="AH7044">
        <v>0</v>
      </c>
      <c r="AI7044">
        <f t="shared" si="481"/>
        <v>46.408569340509764</v>
      </c>
      <c r="AJ7044">
        <f t="shared" si="483"/>
        <v>3</v>
      </c>
    </row>
    <row r="7045" spans="14:36" x14ac:dyDescent="0.35">
      <c r="N7045">
        <v>4.9038132000000001</v>
      </c>
      <c r="O7045">
        <v>9.5999999999999996E-6</v>
      </c>
      <c r="P7045">
        <f t="shared" si="480"/>
        <v>41.294871235294998</v>
      </c>
      <c r="Q7045">
        <f t="shared" si="482"/>
        <v>3</v>
      </c>
      <c r="AG7045">
        <v>5.5295445000000001</v>
      </c>
      <c r="AH7045">
        <v>0</v>
      </c>
      <c r="AI7045">
        <f t="shared" si="481"/>
        <v>46.564136683944987</v>
      </c>
      <c r="AJ7045">
        <f t="shared" si="483"/>
        <v>3</v>
      </c>
    </row>
    <row r="7046" spans="14:36" x14ac:dyDescent="0.35">
      <c r="N7046">
        <v>4.9231800999999997</v>
      </c>
      <c r="O7046">
        <v>7.7000000000000008E-6</v>
      </c>
      <c r="P7046">
        <f t="shared" si="480"/>
        <v>41.457959348383568</v>
      </c>
      <c r="Q7046">
        <f t="shared" si="482"/>
        <v>3</v>
      </c>
      <c r="AG7046">
        <v>5.5480213000000003</v>
      </c>
      <c r="AH7046">
        <v>0</v>
      </c>
      <c r="AI7046">
        <f t="shared" si="481"/>
        <v>46.719729290294737</v>
      </c>
      <c r="AJ7046">
        <f t="shared" si="483"/>
        <v>3</v>
      </c>
    </row>
    <row r="7047" spans="14:36" x14ac:dyDescent="0.35">
      <c r="N7047">
        <v>4.9425505999999997</v>
      </c>
      <c r="O7047">
        <v>8.4999999999999999E-6</v>
      </c>
      <c r="P7047">
        <f t="shared" si="480"/>
        <v>41.621077776969571</v>
      </c>
      <c r="Q7047">
        <f t="shared" si="482"/>
        <v>3</v>
      </c>
      <c r="AG7047">
        <v>5.5665009999999997</v>
      </c>
      <c r="AH7047">
        <v>0</v>
      </c>
      <c r="AI7047">
        <f t="shared" si="481"/>
        <v>46.875346317461855</v>
      </c>
      <c r="AJ7047">
        <f t="shared" si="483"/>
        <v>3</v>
      </c>
    </row>
    <row r="7048" spans="14:36" x14ac:dyDescent="0.35">
      <c r="N7048">
        <v>4.9619248000000002</v>
      </c>
      <c r="O7048">
        <v>6.9999999999999999E-6</v>
      </c>
      <c r="P7048">
        <f t="shared" si="480"/>
        <v>41.784227363150151</v>
      </c>
      <c r="Q7048">
        <f t="shared" si="482"/>
        <v>3</v>
      </c>
      <c r="AG7048">
        <v>5.5849836000000002</v>
      </c>
      <c r="AH7048">
        <v>0</v>
      </c>
      <c r="AI7048">
        <f t="shared" si="481"/>
        <v>47.030987765446348</v>
      </c>
      <c r="AJ7048">
        <f t="shared" si="483"/>
        <v>3</v>
      </c>
    </row>
    <row r="7049" spans="14:36" x14ac:dyDescent="0.35">
      <c r="N7049">
        <v>4.9813026999999996</v>
      </c>
      <c r="O7049">
        <v>8.8999999999999995E-6</v>
      </c>
      <c r="P7049">
        <f t="shared" si="480"/>
        <v>41.947408106925302</v>
      </c>
      <c r="Q7049">
        <f t="shared" si="482"/>
        <v>3</v>
      </c>
      <c r="AG7049">
        <v>5.6034690999999999</v>
      </c>
      <c r="AH7049">
        <v>0</v>
      </c>
      <c r="AI7049">
        <f t="shared" si="481"/>
        <v>47.186653634248209</v>
      </c>
      <c r="AJ7049">
        <f t="shared" si="483"/>
        <v>3</v>
      </c>
    </row>
    <row r="7050" spans="14:36" x14ac:dyDescent="0.35">
      <c r="N7050">
        <v>5.0006842999999996</v>
      </c>
      <c r="O7050">
        <v>7.6000000000000001E-6</v>
      </c>
      <c r="P7050">
        <f t="shared" si="480"/>
        <v>42.110620008295037</v>
      </c>
      <c r="Q7050">
        <f t="shared" si="482"/>
        <v>3</v>
      </c>
      <c r="AG7050">
        <v>5.6219574999999997</v>
      </c>
      <c r="AH7050">
        <v>0</v>
      </c>
      <c r="AI7050">
        <f t="shared" si="481"/>
        <v>47.342343923867446</v>
      </c>
      <c r="AJ7050">
        <f t="shared" si="483"/>
        <v>3</v>
      </c>
    </row>
    <row r="7051" spans="14:36" x14ac:dyDescent="0.35">
      <c r="N7051">
        <v>5.0200695</v>
      </c>
      <c r="O7051">
        <v>7.9999999999999996E-6</v>
      </c>
      <c r="P7051">
        <f t="shared" si="480"/>
        <v>42.273862225162198</v>
      </c>
      <c r="Q7051">
        <f t="shared" si="482"/>
        <v>3</v>
      </c>
      <c r="AG7051">
        <v>5.6404487000000003</v>
      </c>
      <c r="AH7051">
        <v>0</v>
      </c>
      <c r="AI7051">
        <f t="shared" si="481"/>
        <v>47.498057792206907</v>
      </c>
      <c r="AJ7051">
        <f t="shared" si="483"/>
        <v>3</v>
      </c>
    </row>
    <row r="7052" spans="14:36" x14ac:dyDescent="0.35">
      <c r="N7052">
        <v>5.0394582999999997</v>
      </c>
      <c r="O7052">
        <v>9.0999999999999993E-6</v>
      </c>
      <c r="P7052">
        <f t="shared" si="480"/>
        <v>42.437134757526778</v>
      </c>
      <c r="Q7052">
        <f t="shared" si="482"/>
        <v>3</v>
      </c>
      <c r="AG7052">
        <v>5.6589429000000004</v>
      </c>
      <c r="AH7052">
        <v>0</v>
      </c>
      <c r="AI7052">
        <f t="shared" si="481"/>
        <v>47.653796923460888</v>
      </c>
      <c r="AJ7052">
        <f t="shared" si="483"/>
        <v>3</v>
      </c>
    </row>
    <row r="7053" spans="14:36" x14ac:dyDescent="0.35">
      <c r="N7053">
        <v>5.0588506999999998</v>
      </c>
      <c r="O7053">
        <v>7.4000000000000003E-6</v>
      </c>
      <c r="P7053">
        <f t="shared" si="480"/>
        <v>42.600437605388798</v>
      </c>
      <c r="Q7053">
        <f t="shared" si="482"/>
        <v>3</v>
      </c>
      <c r="AG7053">
        <v>5.6774399000000004</v>
      </c>
      <c r="AH7053">
        <v>0</v>
      </c>
      <c r="AI7053">
        <f t="shared" si="481"/>
        <v>47.809559633435086</v>
      </c>
      <c r="AJ7053">
        <f t="shared" si="483"/>
        <v>3</v>
      </c>
    </row>
    <row r="7054" spans="14:36" x14ac:dyDescent="0.35">
      <c r="N7054">
        <v>5.0782467000000002</v>
      </c>
      <c r="O7054">
        <v>8.1000000000000004E-6</v>
      </c>
      <c r="P7054">
        <f t="shared" si="480"/>
        <v>42.763770768748238</v>
      </c>
      <c r="Q7054">
        <f t="shared" si="482"/>
        <v>3</v>
      </c>
      <c r="AG7054">
        <v>5.6959397000000003</v>
      </c>
      <c r="AH7054">
        <v>0</v>
      </c>
      <c r="AI7054">
        <f t="shared" si="481"/>
        <v>47.965345922129508</v>
      </c>
      <c r="AJ7054">
        <f t="shared" si="483"/>
        <v>3</v>
      </c>
    </row>
    <row r="7055" spans="14:36" x14ac:dyDescent="0.35">
      <c r="N7055">
        <v>5.0976461999999998</v>
      </c>
      <c r="O7055">
        <v>6.7000000000000002E-6</v>
      </c>
      <c r="P7055">
        <f t="shared" si="480"/>
        <v>42.927133405507952</v>
      </c>
      <c r="Q7055">
        <f t="shared" si="482"/>
        <v>3</v>
      </c>
      <c r="AG7055">
        <v>5.7144424000000003</v>
      </c>
      <c r="AH7055">
        <v>0</v>
      </c>
      <c r="AI7055">
        <f t="shared" si="481"/>
        <v>48.121156631641298</v>
      </c>
      <c r="AJ7055">
        <f t="shared" si="483"/>
        <v>3</v>
      </c>
    </row>
    <row r="7056" spans="14:36" x14ac:dyDescent="0.35">
      <c r="N7056">
        <v>5.1170492999999997</v>
      </c>
      <c r="O7056">
        <v>8.4999999999999999E-6</v>
      </c>
      <c r="P7056">
        <f t="shared" si="480"/>
        <v>43.090526357765093</v>
      </c>
      <c r="Q7056">
        <f t="shared" si="482"/>
        <v>3</v>
      </c>
      <c r="AG7056">
        <v>5.7329480000000004</v>
      </c>
      <c r="AH7056">
        <v>0</v>
      </c>
      <c r="AI7056">
        <f t="shared" si="481"/>
        <v>48.276991761970464</v>
      </c>
      <c r="AJ7056">
        <f t="shared" si="483"/>
        <v>3</v>
      </c>
    </row>
    <row r="7057" spans="14:36" x14ac:dyDescent="0.35">
      <c r="N7057">
        <v>5.1364559999999999</v>
      </c>
      <c r="O7057">
        <v>7.0999999999999998E-6</v>
      </c>
      <c r="P7057">
        <f t="shared" si="480"/>
        <v>43.253949625519667</v>
      </c>
      <c r="Q7057">
        <f t="shared" si="482"/>
        <v>3</v>
      </c>
      <c r="AG7057">
        <v>5.7514563000000001</v>
      </c>
      <c r="AH7057">
        <v>0</v>
      </c>
      <c r="AI7057">
        <f t="shared" si="481"/>
        <v>48.432849628922696</v>
      </c>
      <c r="AJ7057">
        <f t="shared" si="483"/>
        <v>3</v>
      </c>
    </row>
    <row r="7058" spans="14:36" x14ac:dyDescent="0.35">
      <c r="N7058">
        <v>5.1558662000000002</v>
      </c>
      <c r="O7058">
        <v>7.7000000000000008E-6</v>
      </c>
      <c r="P7058">
        <f t="shared" si="480"/>
        <v>43.417402366674516</v>
      </c>
      <c r="Q7058">
        <f t="shared" si="482"/>
        <v>3</v>
      </c>
      <c r="AG7058">
        <v>5.7699674999999999</v>
      </c>
      <c r="AH7058">
        <v>0</v>
      </c>
      <c r="AI7058">
        <f t="shared" si="481"/>
        <v>48.588731916692296</v>
      </c>
      <c r="AJ7058">
        <f t="shared" si="483"/>
        <v>3</v>
      </c>
    </row>
    <row r="7059" spans="14:36" x14ac:dyDescent="0.35">
      <c r="N7059">
        <v>5.1752798999999996</v>
      </c>
      <c r="O7059">
        <v>8.4999999999999999E-6</v>
      </c>
      <c r="P7059">
        <f t="shared" si="480"/>
        <v>43.58088458122964</v>
      </c>
      <c r="Q7059">
        <f t="shared" si="482"/>
        <v>3</v>
      </c>
      <c r="AG7059">
        <v>5.7884814000000002</v>
      </c>
      <c r="AH7059">
        <v>0</v>
      </c>
      <c r="AI7059">
        <f t="shared" si="481"/>
        <v>48.744636941084977</v>
      </c>
      <c r="AJ7059">
        <f t="shared" si="483"/>
        <v>3</v>
      </c>
    </row>
    <row r="7060" spans="14:36" x14ac:dyDescent="0.35">
      <c r="N7060">
        <v>5.1946971</v>
      </c>
      <c r="O7060">
        <v>7.3000000000000004E-6</v>
      </c>
      <c r="P7060">
        <f t="shared" si="480"/>
        <v>43.744396269185039</v>
      </c>
      <c r="Q7060">
        <f t="shared" si="482"/>
        <v>3</v>
      </c>
      <c r="AG7060">
        <v>5.8069981999999998</v>
      </c>
      <c r="AH7060">
        <v>0</v>
      </c>
      <c r="AI7060">
        <f t="shared" si="481"/>
        <v>48.900566386295019</v>
      </c>
      <c r="AJ7060">
        <f t="shared" si="483"/>
        <v>3</v>
      </c>
    </row>
    <row r="7061" spans="14:36" x14ac:dyDescent="0.35">
      <c r="N7061">
        <v>5.2141178000000004</v>
      </c>
      <c r="O7061">
        <v>7.9000000000000006E-6</v>
      </c>
      <c r="P7061">
        <f t="shared" si="480"/>
        <v>43.90793743054072</v>
      </c>
      <c r="Q7061">
        <f t="shared" si="482"/>
        <v>3</v>
      </c>
      <c r="AG7061">
        <v>5.8255176999999998</v>
      </c>
      <c r="AH7061">
        <v>0</v>
      </c>
      <c r="AI7061">
        <f t="shared" si="481"/>
        <v>49.056518568128141</v>
      </c>
      <c r="AJ7061">
        <f t="shared" si="483"/>
        <v>4</v>
      </c>
    </row>
    <row r="7062" spans="14:36" x14ac:dyDescent="0.35">
      <c r="N7062">
        <v>5.2335418999999996</v>
      </c>
      <c r="O7062">
        <v>6.6000000000000003E-6</v>
      </c>
      <c r="P7062">
        <f t="shared" si="480"/>
        <v>44.071507223199511</v>
      </c>
      <c r="Q7062">
        <f t="shared" si="482"/>
        <v>3</v>
      </c>
      <c r="AG7062">
        <v>5.8440401</v>
      </c>
      <c r="AH7062">
        <v>0</v>
      </c>
      <c r="AI7062">
        <f t="shared" si="481"/>
        <v>49.212495170778631</v>
      </c>
      <c r="AJ7062">
        <f t="shared" si="483"/>
        <v>4</v>
      </c>
    </row>
    <row r="7063" spans="14:36" x14ac:dyDescent="0.35">
      <c r="N7063">
        <v>5.2529694999999998</v>
      </c>
      <c r="O7063">
        <v>7.7999999999999999E-6</v>
      </c>
      <c r="P7063">
        <f t="shared" si="480"/>
        <v>44.235106489258591</v>
      </c>
      <c r="Q7063">
        <f t="shared" si="482"/>
        <v>3</v>
      </c>
      <c r="AG7063">
        <v>5.8625651000000003</v>
      </c>
      <c r="AH7063">
        <v>0</v>
      </c>
      <c r="AI7063">
        <f t="shared" si="481"/>
        <v>49.368493667955043</v>
      </c>
      <c r="AJ7063">
        <f t="shared" si="483"/>
        <v>4</v>
      </c>
    </row>
    <row r="7064" spans="14:36" x14ac:dyDescent="0.35">
      <c r="N7064">
        <v>5.2724006000000001</v>
      </c>
      <c r="O7064">
        <v>7.7999999999999999E-6</v>
      </c>
      <c r="P7064">
        <f t="shared" si="480"/>
        <v>44.398735228717946</v>
      </c>
      <c r="Q7064">
        <f t="shared" si="482"/>
        <v>3</v>
      </c>
      <c r="AG7064">
        <v>5.8810929999999999</v>
      </c>
      <c r="AH7064">
        <v>0</v>
      </c>
      <c r="AI7064">
        <f t="shared" si="481"/>
        <v>49.524516585948824</v>
      </c>
      <c r="AJ7064">
        <f t="shared" si="483"/>
        <v>4</v>
      </c>
    </row>
    <row r="7065" spans="14:36" x14ac:dyDescent="0.35">
      <c r="N7065">
        <v>5.2918351000000001</v>
      </c>
      <c r="O7065">
        <v>7.6000000000000001E-6</v>
      </c>
      <c r="P7065">
        <f t="shared" si="480"/>
        <v>44.562392599480432</v>
      </c>
      <c r="Q7065">
        <f t="shared" si="482"/>
        <v>3</v>
      </c>
      <c r="AG7065">
        <v>5.8996234999999997</v>
      </c>
      <c r="AH7065">
        <v>0</v>
      </c>
      <c r="AI7065">
        <f t="shared" si="481"/>
        <v>49.680561398468519</v>
      </c>
      <c r="AJ7065">
        <f t="shared" si="483"/>
        <v>4</v>
      </c>
    </row>
    <row r="7066" spans="14:36" x14ac:dyDescent="0.35">
      <c r="N7066">
        <v>5.3112729999999999</v>
      </c>
      <c r="O7066">
        <v>6.8000000000000001E-6</v>
      </c>
      <c r="P7066">
        <f t="shared" si="480"/>
        <v>44.726078601546035</v>
      </c>
      <c r="Q7066">
        <f t="shared" si="482"/>
        <v>3</v>
      </c>
      <c r="AG7066">
        <v>5.9181568999999996</v>
      </c>
      <c r="AH7066">
        <v>0</v>
      </c>
      <c r="AI7066">
        <f t="shared" si="481"/>
        <v>49.83663063180559</v>
      </c>
      <c r="AJ7066">
        <f t="shared" si="483"/>
        <v>4</v>
      </c>
    </row>
    <row r="7067" spans="14:36" x14ac:dyDescent="0.35">
      <c r="N7067">
        <v>5.3307143000000003</v>
      </c>
      <c r="O7067">
        <v>8.3000000000000002E-6</v>
      </c>
      <c r="P7067">
        <f t="shared" si="480"/>
        <v>44.889793234914769</v>
      </c>
      <c r="Q7067">
        <f t="shared" si="482"/>
        <v>3</v>
      </c>
      <c r="AG7067">
        <v>5.9366928999999997</v>
      </c>
      <c r="AH7067">
        <v>0</v>
      </c>
      <c r="AI7067">
        <f t="shared" si="481"/>
        <v>49.992721759668584</v>
      </c>
      <c r="AJ7067">
        <f t="shared" si="483"/>
        <v>4</v>
      </c>
    </row>
    <row r="7068" spans="14:36" x14ac:dyDescent="0.35">
      <c r="N7068">
        <v>5.3501589999999997</v>
      </c>
      <c r="O7068">
        <v>6.7000000000000002E-6</v>
      </c>
      <c r="P7068">
        <f t="shared" si="480"/>
        <v>45.053536499586613</v>
      </c>
      <c r="Q7068">
        <f t="shared" si="482"/>
        <v>3</v>
      </c>
      <c r="AG7068">
        <v>5.9552316999999997</v>
      </c>
      <c r="AH7068">
        <v>0</v>
      </c>
      <c r="AI7068">
        <f t="shared" si="481"/>
        <v>50.148836466251801</v>
      </c>
      <c r="AJ7068">
        <f t="shared" si="483"/>
        <v>4</v>
      </c>
    </row>
    <row r="7069" spans="14:36" x14ac:dyDescent="0.35">
      <c r="N7069">
        <v>5.3696070000000002</v>
      </c>
      <c r="O7069">
        <v>7.4000000000000003E-6</v>
      </c>
      <c r="P7069">
        <f t="shared" si="480"/>
        <v>45.217307553464451</v>
      </c>
      <c r="Q7069">
        <f t="shared" si="482"/>
        <v>3</v>
      </c>
      <c r="AG7069">
        <v>5.9737732000000001</v>
      </c>
      <c r="AH7069">
        <v>0</v>
      </c>
      <c r="AI7069">
        <f t="shared" si="481"/>
        <v>50.304973909458084</v>
      </c>
      <c r="AJ7069">
        <f t="shared" si="483"/>
        <v>4</v>
      </c>
    </row>
    <row r="7070" spans="14:36" x14ac:dyDescent="0.35">
      <c r="N7070">
        <v>5.3890585</v>
      </c>
      <c r="O7070">
        <v>7.1999999999999997E-6</v>
      </c>
      <c r="P7070">
        <f t="shared" si="480"/>
        <v>45.381108080742557</v>
      </c>
      <c r="Q7070">
        <f t="shared" si="482"/>
        <v>3</v>
      </c>
      <c r="AG7070">
        <v>5.9923172999999998</v>
      </c>
      <c r="AH7070">
        <v>0</v>
      </c>
      <c r="AI7070">
        <f t="shared" si="481"/>
        <v>50.461133247190283</v>
      </c>
      <c r="AJ7070">
        <f t="shared" si="483"/>
        <v>4</v>
      </c>
    </row>
    <row r="7071" spans="14:36" x14ac:dyDescent="0.35">
      <c r="N7071">
        <v>5.4085133000000001</v>
      </c>
      <c r="O7071">
        <v>7.3000000000000004E-6</v>
      </c>
      <c r="P7071">
        <f t="shared" si="480"/>
        <v>45.544936397226635</v>
      </c>
      <c r="Q7071">
        <f t="shared" si="482"/>
        <v>3</v>
      </c>
      <c r="AG7071">
        <v>6.0108642000000003</v>
      </c>
      <c r="AH7071">
        <v>0</v>
      </c>
      <c r="AI7071">
        <f t="shared" si="481"/>
        <v>50.617316163642712</v>
      </c>
      <c r="AJ7071">
        <f t="shared" si="483"/>
        <v>4</v>
      </c>
    </row>
    <row r="7072" spans="14:36" x14ac:dyDescent="0.35">
      <c r="N7072">
        <v>5.4279713999999997</v>
      </c>
      <c r="O7072">
        <v>6.7000000000000002E-6</v>
      </c>
      <c r="P7072">
        <f t="shared" si="480"/>
        <v>45.708792502916694</v>
      </c>
      <c r="Q7072">
        <f t="shared" si="482"/>
        <v>3</v>
      </c>
      <c r="AG7072">
        <v>6.0294138000000004</v>
      </c>
      <c r="AH7072">
        <v>0</v>
      </c>
      <c r="AI7072">
        <f t="shared" si="481"/>
        <v>50.773521816718208</v>
      </c>
      <c r="AJ7072">
        <f t="shared" si="483"/>
        <v>4</v>
      </c>
    </row>
    <row r="7073" spans="14:36" x14ac:dyDescent="0.35">
      <c r="N7073">
        <v>5.4474327999999996</v>
      </c>
      <c r="O7073">
        <v>6.8000000000000001E-6</v>
      </c>
      <c r="P7073">
        <f t="shared" si="480"/>
        <v>45.872676397812725</v>
      </c>
      <c r="Q7073">
        <f t="shared" si="482"/>
        <v>3</v>
      </c>
      <c r="AG7073">
        <v>6.0479659999999997</v>
      </c>
      <c r="AH7073">
        <v>0</v>
      </c>
      <c r="AI7073">
        <f t="shared" si="481"/>
        <v>50.929749364319619</v>
      </c>
      <c r="AJ7073">
        <f t="shared" si="483"/>
        <v>4</v>
      </c>
    </row>
    <row r="7074" spans="14:36" x14ac:dyDescent="0.35">
      <c r="N7074">
        <v>5.4668976000000002</v>
      </c>
      <c r="O7074">
        <v>7.0999999999999998E-6</v>
      </c>
      <c r="P7074">
        <f t="shared" si="480"/>
        <v>46.036588924011888</v>
      </c>
      <c r="Q7074">
        <f t="shared" si="482"/>
        <v>3</v>
      </c>
      <c r="AG7074">
        <v>6.0665209000000004</v>
      </c>
      <c r="AH7074">
        <v>0</v>
      </c>
      <c r="AI7074">
        <f t="shared" si="481"/>
        <v>51.085999648544103</v>
      </c>
      <c r="AJ7074">
        <f t="shared" si="483"/>
        <v>4</v>
      </c>
    </row>
    <row r="7075" spans="14:36" x14ac:dyDescent="0.35">
      <c r="N7075">
        <v>5.4863657000000003</v>
      </c>
      <c r="O7075">
        <v>7.1999999999999997E-6</v>
      </c>
      <c r="P7075">
        <f t="shared" si="480"/>
        <v>46.200529239417016</v>
      </c>
      <c r="Q7075">
        <f t="shared" si="482"/>
        <v>3</v>
      </c>
      <c r="AG7075">
        <v>6.0850784000000004</v>
      </c>
      <c r="AH7075">
        <v>0</v>
      </c>
      <c r="AI7075">
        <f t="shared" si="481"/>
        <v>51.242271827294509</v>
      </c>
      <c r="AJ7075">
        <f t="shared" si="483"/>
        <v>4</v>
      </c>
    </row>
    <row r="7076" spans="14:36" x14ac:dyDescent="0.35">
      <c r="N7076">
        <v>5.5058369999999996</v>
      </c>
      <c r="O7076">
        <v>7.1999999999999997E-6</v>
      </c>
      <c r="P7076">
        <f t="shared" si="480"/>
        <v>46.364496501930965</v>
      </c>
      <c r="Q7076">
        <f t="shared" si="482"/>
        <v>3</v>
      </c>
      <c r="AG7076">
        <v>6.1036386</v>
      </c>
      <c r="AH7076">
        <v>0</v>
      </c>
      <c r="AI7076">
        <f t="shared" si="481"/>
        <v>51.398566742667981</v>
      </c>
      <c r="AJ7076">
        <f t="shared" si="483"/>
        <v>4</v>
      </c>
    </row>
    <row r="7077" spans="14:36" x14ac:dyDescent="0.35">
      <c r="N7077">
        <v>5.5253116000000002</v>
      </c>
      <c r="O7077">
        <v>7.3000000000000004E-6</v>
      </c>
      <c r="P7077">
        <f t="shared" si="480"/>
        <v>46.528491553650902</v>
      </c>
      <c r="Q7077">
        <f t="shared" si="482"/>
        <v>3</v>
      </c>
      <c r="AG7077">
        <v>6.1222015000000001</v>
      </c>
      <c r="AH7077">
        <v>0</v>
      </c>
      <c r="AI7077">
        <f t="shared" si="481"/>
        <v>51.554884394664526</v>
      </c>
      <c r="AJ7077">
        <f t="shared" si="483"/>
        <v>4</v>
      </c>
    </row>
    <row r="7078" spans="14:36" x14ac:dyDescent="0.35">
      <c r="N7078">
        <v>5.5447895000000003</v>
      </c>
      <c r="O7078">
        <v>6.6000000000000003E-6</v>
      </c>
      <c r="P7078">
        <f t="shared" si="480"/>
        <v>46.692514394576804</v>
      </c>
      <c r="Q7078">
        <f t="shared" si="482"/>
        <v>3</v>
      </c>
      <c r="AG7078">
        <v>6.1407669</v>
      </c>
      <c r="AH7078">
        <v>0</v>
      </c>
      <c r="AI7078">
        <f t="shared" si="481"/>
        <v>51.711223099089835</v>
      </c>
      <c r="AJ7078">
        <f t="shared" si="483"/>
        <v>4</v>
      </c>
    </row>
    <row r="7079" spans="14:36" x14ac:dyDescent="0.35">
      <c r="N7079">
        <v>5.5642706000000004</v>
      </c>
      <c r="O7079">
        <v>7.1999999999999997E-6</v>
      </c>
      <c r="P7079">
        <f t="shared" si="480"/>
        <v>46.856564182611535</v>
      </c>
      <c r="Q7079">
        <f t="shared" si="482"/>
        <v>3</v>
      </c>
      <c r="AG7079">
        <v>6.1593349999999996</v>
      </c>
      <c r="AH7079">
        <v>0</v>
      </c>
      <c r="AI7079">
        <f t="shared" si="481"/>
        <v>51.867584540138218</v>
      </c>
      <c r="AJ7079">
        <f t="shared" si="483"/>
        <v>4</v>
      </c>
    </row>
    <row r="7080" spans="14:36" x14ac:dyDescent="0.35">
      <c r="N7080">
        <v>5.583755</v>
      </c>
      <c r="O7080">
        <v>7.0999999999999998E-6</v>
      </c>
      <c r="P7080">
        <f t="shared" si="480"/>
        <v>47.020641759852239</v>
      </c>
      <c r="Q7080">
        <f t="shared" si="482"/>
        <v>3</v>
      </c>
      <c r="AG7080">
        <v>6.1779057999999996</v>
      </c>
      <c r="AH7080">
        <v>0</v>
      </c>
      <c r="AI7080">
        <f t="shared" si="481"/>
        <v>52.023968717809666</v>
      </c>
      <c r="AJ7080">
        <f t="shared" si="483"/>
        <v>4</v>
      </c>
    </row>
    <row r="7081" spans="14:36" x14ac:dyDescent="0.35">
      <c r="N7081">
        <v>5.6032425999999997</v>
      </c>
      <c r="O7081">
        <v>6.9E-6</v>
      </c>
      <c r="P7081">
        <f t="shared" si="480"/>
        <v>47.184746284201765</v>
      </c>
      <c r="Q7081">
        <f t="shared" si="482"/>
        <v>3</v>
      </c>
      <c r="AG7081">
        <v>6.1964791000000004</v>
      </c>
      <c r="AH7081">
        <v>0</v>
      </c>
      <c r="AI7081">
        <f t="shared" si="481"/>
        <v>52.180373947909892</v>
      </c>
      <c r="AJ7081">
        <f t="shared" si="483"/>
        <v>4</v>
      </c>
    </row>
    <row r="7082" spans="14:36" x14ac:dyDescent="0.35">
      <c r="N7082">
        <v>5.6227334000000004</v>
      </c>
      <c r="O7082">
        <v>6.9E-6</v>
      </c>
      <c r="P7082">
        <f t="shared" si="480"/>
        <v>47.348877755660119</v>
      </c>
      <c r="Q7082">
        <f t="shared" si="482"/>
        <v>3</v>
      </c>
      <c r="AG7082">
        <v>6.2150550000000004</v>
      </c>
      <c r="AH7082">
        <v>0</v>
      </c>
      <c r="AI7082">
        <f t="shared" si="481"/>
        <v>52.336801072536041</v>
      </c>
      <c r="AJ7082">
        <f t="shared" si="483"/>
        <v>4</v>
      </c>
    </row>
    <row r="7083" spans="14:36" x14ac:dyDescent="0.35">
      <c r="N7083">
        <v>5.6422274000000003</v>
      </c>
      <c r="O7083">
        <v>6.9999999999999999E-6</v>
      </c>
      <c r="P7083">
        <f t="shared" si="480"/>
        <v>47.513036174227295</v>
      </c>
      <c r="Q7083">
        <f t="shared" si="482"/>
        <v>3</v>
      </c>
      <c r="AG7083">
        <v>6.2336334999999998</v>
      </c>
      <c r="AH7083">
        <v>0</v>
      </c>
      <c r="AI7083">
        <f t="shared" si="481"/>
        <v>52.49325009168809</v>
      </c>
      <c r="AJ7083">
        <f t="shared" si="483"/>
        <v>4</v>
      </c>
    </row>
    <row r="7084" spans="14:36" x14ac:dyDescent="0.35">
      <c r="N7084">
        <v>5.6617246000000003</v>
      </c>
      <c r="O7084">
        <v>6.9E-6</v>
      </c>
      <c r="P7084">
        <f t="shared" si="480"/>
        <v>47.677221539903293</v>
      </c>
      <c r="Q7084">
        <f t="shared" si="482"/>
        <v>3</v>
      </c>
      <c r="AG7084">
        <v>6.2522146000000003</v>
      </c>
      <c r="AH7084">
        <v>0</v>
      </c>
      <c r="AI7084">
        <f t="shared" si="481"/>
        <v>52.649721005366075</v>
      </c>
      <c r="AJ7084">
        <f t="shared" si="483"/>
        <v>4</v>
      </c>
    </row>
    <row r="7085" spans="14:36" x14ac:dyDescent="0.35">
      <c r="N7085">
        <v>5.6812250000000004</v>
      </c>
      <c r="O7085">
        <v>7.1999999999999997E-6</v>
      </c>
      <c r="P7085">
        <f t="shared" si="480"/>
        <v>47.84143385268812</v>
      </c>
      <c r="Q7085">
        <f t="shared" si="482"/>
        <v>3</v>
      </c>
      <c r="AG7085">
        <v>6.2707983</v>
      </c>
      <c r="AH7085">
        <v>0</v>
      </c>
      <c r="AI7085">
        <f t="shared" si="481"/>
        <v>52.806213813569975</v>
      </c>
      <c r="AJ7085">
        <f t="shared" si="483"/>
        <v>4</v>
      </c>
    </row>
    <row r="7086" spans="14:36" x14ac:dyDescent="0.35">
      <c r="N7086">
        <v>5.7007285000000003</v>
      </c>
      <c r="O7086">
        <v>6.9999999999999999E-6</v>
      </c>
      <c r="P7086">
        <f t="shared" si="480"/>
        <v>48.005672270484617</v>
      </c>
      <c r="Q7086">
        <f t="shared" si="482"/>
        <v>3</v>
      </c>
      <c r="AG7086">
        <v>6.2893844999999997</v>
      </c>
      <c r="AH7086">
        <v>0</v>
      </c>
      <c r="AI7086">
        <f t="shared" si="481"/>
        <v>52.96272767420264</v>
      </c>
      <c r="AJ7086">
        <f t="shared" si="483"/>
        <v>4</v>
      </c>
    </row>
    <row r="7087" spans="14:36" x14ac:dyDescent="0.35">
      <c r="N7087">
        <v>5.7202352000000003</v>
      </c>
      <c r="O7087">
        <v>6.8000000000000001E-6</v>
      </c>
      <c r="P7087">
        <f t="shared" si="480"/>
        <v>48.169937635389935</v>
      </c>
      <c r="Q7087">
        <f t="shared" si="482"/>
        <v>3</v>
      </c>
      <c r="AG7087">
        <v>6.3079732999999996</v>
      </c>
      <c r="AH7087">
        <v>0</v>
      </c>
      <c r="AI7087">
        <f t="shared" si="481"/>
        <v>53.119263429361226</v>
      </c>
      <c r="AJ7087">
        <f t="shared" si="483"/>
        <v>4</v>
      </c>
    </row>
    <row r="7088" spans="14:36" x14ac:dyDescent="0.35">
      <c r="N7088">
        <v>5.7397450000000001</v>
      </c>
      <c r="O7088">
        <v>6.4999999999999996E-6</v>
      </c>
      <c r="P7088">
        <f t="shared" si="480"/>
        <v>48.334229105306925</v>
      </c>
      <c r="Q7088">
        <f t="shared" si="482"/>
        <v>3</v>
      </c>
      <c r="AG7088">
        <v>6.3265646000000002</v>
      </c>
      <c r="AH7088">
        <v>0</v>
      </c>
      <c r="AI7088">
        <f t="shared" si="481"/>
        <v>53.27582023694859</v>
      </c>
      <c r="AJ7088">
        <f t="shared" si="483"/>
        <v>4</v>
      </c>
    </row>
    <row r="7089" spans="14:36" x14ac:dyDescent="0.35">
      <c r="N7089">
        <v>5.759258</v>
      </c>
      <c r="O7089">
        <v>6.7000000000000002E-6</v>
      </c>
      <c r="P7089">
        <f t="shared" si="480"/>
        <v>48.498547522332743</v>
      </c>
      <c r="Q7089">
        <f t="shared" si="482"/>
        <v>3</v>
      </c>
      <c r="AG7089">
        <v>6.3451585000000001</v>
      </c>
      <c r="AH7089">
        <v>0</v>
      </c>
      <c r="AI7089">
        <f t="shared" si="481"/>
        <v>53.432398939061862</v>
      </c>
      <c r="AJ7089">
        <f t="shared" si="483"/>
        <v>4</v>
      </c>
    </row>
    <row r="7090" spans="14:36" x14ac:dyDescent="0.35">
      <c r="N7090">
        <v>5.7787740999999997</v>
      </c>
      <c r="O7090">
        <v>6.7000000000000002E-6</v>
      </c>
      <c r="P7090">
        <f t="shared" si="480"/>
        <v>48.662892044370231</v>
      </c>
      <c r="Q7090">
        <f t="shared" si="482"/>
        <v>3</v>
      </c>
      <c r="AG7090">
        <v>6.3637550000000003</v>
      </c>
      <c r="AH7090">
        <v>0</v>
      </c>
      <c r="AI7090">
        <f t="shared" si="481"/>
        <v>53.588999535701063</v>
      </c>
      <c r="AJ7090">
        <f t="shared" si="483"/>
        <v>4</v>
      </c>
    </row>
    <row r="7091" spans="14:36" x14ac:dyDescent="0.35">
      <c r="N7091">
        <v>5.7982933000000001</v>
      </c>
      <c r="O7091">
        <v>6.3999999999999997E-6</v>
      </c>
      <c r="P7091">
        <f t="shared" si="480"/>
        <v>48.827262671419398</v>
      </c>
      <c r="Q7091">
        <f t="shared" si="482"/>
        <v>3</v>
      </c>
      <c r="AG7091">
        <v>6.3823539</v>
      </c>
      <c r="AH7091">
        <v>0</v>
      </c>
      <c r="AI7091">
        <f t="shared" si="481"/>
        <v>53.74562034267187</v>
      </c>
      <c r="AJ7091">
        <f t="shared" si="483"/>
        <v>4</v>
      </c>
    </row>
    <row r="7092" spans="14:36" x14ac:dyDescent="0.35">
      <c r="N7092">
        <v>5.8178156000000003</v>
      </c>
      <c r="O7092">
        <v>6.3999999999999997E-6</v>
      </c>
      <c r="P7092">
        <f t="shared" si="480"/>
        <v>48.991659403480242</v>
      </c>
      <c r="Q7092">
        <f t="shared" si="482"/>
        <v>3</v>
      </c>
      <c r="AG7092">
        <v>6.4009554</v>
      </c>
      <c r="AH7092">
        <v>0</v>
      </c>
      <c r="AI7092">
        <f t="shared" si="481"/>
        <v>53.902263044168606</v>
      </c>
      <c r="AJ7092">
        <f t="shared" si="483"/>
        <v>4</v>
      </c>
    </row>
    <row r="7093" spans="14:36" x14ac:dyDescent="0.35">
      <c r="N7093">
        <v>5.8373410000000003</v>
      </c>
      <c r="O7093">
        <v>6.6000000000000003E-6</v>
      </c>
      <c r="P7093">
        <f t="shared" si="480"/>
        <v>49.156082240552749</v>
      </c>
      <c r="Q7093">
        <f t="shared" si="482"/>
        <v>4</v>
      </c>
      <c r="AG7093">
        <v>6.4195593999999998</v>
      </c>
      <c r="AH7093">
        <v>0</v>
      </c>
      <c r="AI7093">
        <f t="shared" si="481"/>
        <v>54.058926798094106</v>
      </c>
      <c r="AJ7093">
        <f t="shared" si="483"/>
        <v>4</v>
      </c>
    </row>
    <row r="7094" spans="14:36" x14ac:dyDescent="0.35">
      <c r="N7094">
        <v>5.8568695000000002</v>
      </c>
      <c r="O7094">
        <v>6.9E-6</v>
      </c>
      <c r="P7094">
        <f t="shared" si="480"/>
        <v>49.320531182636934</v>
      </c>
      <c r="Q7094">
        <f t="shared" si="482"/>
        <v>4</v>
      </c>
      <c r="AG7094">
        <v>6.4381658000000002</v>
      </c>
      <c r="AH7094">
        <v>0</v>
      </c>
      <c r="AI7094">
        <f t="shared" si="481"/>
        <v>54.215610762351233</v>
      </c>
      <c r="AJ7094">
        <f t="shared" si="483"/>
        <v>4</v>
      </c>
    </row>
    <row r="7095" spans="14:36" x14ac:dyDescent="0.35">
      <c r="N7095">
        <v>5.8764010000000004</v>
      </c>
      <c r="O7095">
        <v>6.7000000000000002E-6</v>
      </c>
      <c r="P7095">
        <f t="shared" si="480"/>
        <v>49.485005387635645</v>
      </c>
      <c r="Q7095">
        <f t="shared" si="482"/>
        <v>4</v>
      </c>
      <c r="AG7095">
        <v>6.4567747999999998</v>
      </c>
      <c r="AH7095">
        <v>0</v>
      </c>
      <c r="AI7095">
        <f t="shared" si="481"/>
        <v>54.372316621134267</v>
      </c>
      <c r="AJ7095">
        <f t="shared" si="483"/>
        <v>4</v>
      </c>
    </row>
    <row r="7096" spans="14:36" x14ac:dyDescent="0.35">
      <c r="N7096">
        <v>5.8959355999999996</v>
      </c>
      <c r="O7096">
        <v>6.7000000000000002E-6</v>
      </c>
      <c r="P7096">
        <f t="shared" si="480"/>
        <v>49.649505697646013</v>
      </c>
      <c r="Q7096">
        <f t="shared" si="482"/>
        <v>4</v>
      </c>
      <c r="AG7096">
        <v>6.4753863000000003</v>
      </c>
      <c r="AH7096">
        <v>0</v>
      </c>
      <c r="AI7096">
        <f t="shared" si="481"/>
        <v>54.52904353234608</v>
      </c>
      <c r="AJ7096">
        <f t="shared" si="483"/>
        <v>4</v>
      </c>
    </row>
    <row r="7097" spans="14:36" x14ac:dyDescent="0.35">
      <c r="N7097">
        <v>5.9154732000000001</v>
      </c>
      <c r="O7097">
        <v>6.7000000000000002E-6</v>
      </c>
      <c r="P7097">
        <f t="shared" si="480"/>
        <v>49.814031270570922</v>
      </c>
      <c r="Q7097">
        <f t="shared" si="482"/>
        <v>4</v>
      </c>
      <c r="AG7097">
        <v>6.4940002999999997</v>
      </c>
      <c r="AH7097">
        <v>0</v>
      </c>
      <c r="AI7097">
        <f t="shared" si="481"/>
        <v>54.685791495986649</v>
      </c>
      <c r="AJ7097">
        <f t="shared" si="483"/>
        <v>4</v>
      </c>
    </row>
    <row r="7098" spans="14:36" x14ac:dyDescent="0.35">
      <c r="N7098">
        <v>5.9350139000000004</v>
      </c>
      <c r="O7098">
        <v>7.0999999999999998E-6</v>
      </c>
      <c r="P7098">
        <f t="shared" si="480"/>
        <v>49.978582948507501</v>
      </c>
      <c r="Q7098">
        <f t="shared" si="482"/>
        <v>4</v>
      </c>
      <c r="AG7098">
        <v>6.5126166999999997</v>
      </c>
      <c r="AH7098">
        <v>0</v>
      </c>
      <c r="AI7098">
        <f t="shared" si="481"/>
        <v>54.842559669958845</v>
      </c>
      <c r="AJ7098">
        <f t="shared" si="483"/>
        <v>4</v>
      </c>
    </row>
    <row r="7099" spans="14:36" x14ac:dyDescent="0.35">
      <c r="N7099">
        <v>5.9545574999999999</v>
      </c>
      <c r="O7099">
        <v>7.1999999999999997E-6</v>
      </c>
      <c r="P7099">
        <f t="shared" si="480"/>
        <v>50.143159047261449</v>
      </c>
      <c r="Q7099">
        <f t="shared" si="482"/>
        <v>4</v>
      </c>
      <c r="AG7099">
        <v>6.5312355999999996</v>
      </c>
      <c r="AH7099">
        <v>0</v>
      </c>
      <c r="AI7099">
        <f t="shared" si="481"/>
        <v>54.999348896359805</v>
      </c>
      <c r="AJ7099">
        <f t="shared" si="483"/>
        <v>4</v>
      </c>
    </row>
    <row r="7100" spans="14:36" x14ac:dyDescent="0.35">
      <c r="N7100">
        <v>5.9741042000000002</v>
      </c>
      <c r="O7100">
        <v>6.1999999999999999E-6</v>
      </c>
      <c r="P7100">
        <f t="shared" si="480"/>
        <v>50.307761251027067</v>
      </c>
      <c r="Q7100">
        <f t="shared" si="482"/>
        <v>4</v>
      </c>
      <c r="AG7100">
        <v>6.5498569</v>
      </c>
      <c r="AH7100">
        <v>0</v>
      </c>
      <c r="AI7100">
        <f t="shared" si="481"/>
        <v>55.156158333092392</v>
      </c>
      <c r="AJ7100">
        <f t="shared" si="483"/>
        <v>4</v>
      </c>
    </row>
    <row r="7101" spans="14:36" x14ac:dyDescent="0.35">
      <c r="N7101">
        <v>5.9936539</v>
      </c>
      <c r="O7101">
        <v>7.1999999999999997E-6</v>
      </c>
      <c r="P7101">
        <f t="shared" si="480"/>
        <v>50.472388717707211</v>
      </c>
      <c r="Q7101">
        <f t="shared" si="482"/>
        <v>4</v>
      </c>
      <c r="AG7101">
        <v>6.5684807000000003</v>
      </c>
      <c r="AH7101">
        <v>0</v>
      </c>
      <c r="AI7101">
        <f t="shared" si="481"/>
        <v>55.312988822253743</v>
      </c>
      <c r="AJ7101">
        <f t="shared" si="483"/>
        <v>4</v>
      </c>
    </row>
    <row r="7102" spans="14:36" x14ac:dyDescent="0.35">
      <c r="N7102">
        <v>6.0132066000000002</v>
      </c>
      <c r="O7102">
        <v>6.2999999999999998E-6</v>
      </c>
      <c r="P7102">
        <f t="shared" si="480"/>
        <v>50.637041447301876</v>
      </c>
      <c r="Q7102">
        <f t="shared" si="482"/>
        <v>4</v>
      </c>
      <c r="AG7102">
        <v>6.5871069999999996</v>
      </c>
      <c r="AH7102">
        <v>0</v>
      </c>
      <c r="AI7102">
        <f t="shared" si="481"/>
        <v>55.469840363843858</v>
      </c>
      <c r="AJ7102">
        <f t="shared" si="483"/>
        <v>4</v>
      </c>
    </row>
    <row r="7103" spans="14:36" x14ac:dyDescent="0.35">
      <c r="N7103">
        <v>6.0327622999999999</v>
      </c>
      <c r="O7103">
        <v>6.6000000000000003E-6</v>
      </c>
      <c r="P7103">
        <f t="shared" si="480"/>
        <v>50.801719439811066</v>
      </c>
      <c r="Q7103">
        <f t="shared" si="482"/>
        <v>4</v>
      </c>
      <c r="AG7103">
        <v>6.6057357000000003</v>
      </c>
      <c r="AH7103">
        <v>0</v>
      </c>
      <c r="AI7103">
        <f t="shared" si="481"/>
        <v>55.626712115765599</v>
      </c>
      <c r="AJ7103">
        <f t="shared" si="483"/>
        <v>4</v>
      </c>
    </row>
    <row r="7104" spans="14:36" x14ac:dyDescent="0.35">
      <c r="N7104">
        <v>6.0523208999999998</v>
      </c>
      <c r="O7104">
        <v>6.2999999999999998E-6</v>
      </c>
      <c r="P7104">
        <f t="shared" si="480"/>
        <v>50.966421853137625</v>
      </c>
      <c r="Q7104">
        <f t="shared" si="482"/>
        <v>4</v>
      </c>
      <c r="AG7104">
        <v>6.6243667999999998</v>
      </c>
      <c r="AH7104">
        <v>0</v>
      </c>
      <c r="AI7104">
        <f t="shared" si="481"/>
        <v>55.783604078018953</v>
      </c>
      <c r="AJ7104">
        <f t="shared" si="483"/>
        <v>4</v>
      </c>
    </row>
    <row r="7105" spans="14:36" x14ac:dyDescent="0.35">
      <c r="N7105">
        <v>6.0718825000000001</v>
      </c>
      <c r="O7105">
        <v>6.9999999999999999E-6</v>
      </c>
      <c r="P7105">
        <f t="shared" si="480"/>
        <v>51.13114952937871</v>
      </c>
      <c r="Q7105">
        <f t="shared" si="482"/>
        <v>4</v>
      </c>
      <c r="AG7105">
        <v>6.6430004</v>
      </c>
      <c r="AH7105">
        <v>0</v>
      </c>
      <c r="AI7105">
        <f t="shared" si="481"/>
        <v>55.940517092701079</v>
      </c>
      <c r="AJ7105">
        <f t="shared" si="483"/>
        <v>4</v>
      </c>
    </row>
    <row r="7106" spans="14:36" x14ac:dyDescent="0.35">
      <c r="N7106">
        <v>6.0914470999999999</v>
      </c>
      <c r="O7106">
        <v>6.4999999999999996E-6</v>
      </c>
      <c r="P7106">
        <f t="shared" ref="P7106:P7169" si="484">N7106*$L$4</f>
        <v>51.295902468534308</v>
      </c>
      <c r="Q7106">
        <f t="shared" si="482"/>
        <v>4</v>
      </c>
      <c r="AG7106">
        <v>6.6616362999999996</v>
      </c>
      <c r="AH7106">
        <v>0</v>
      </c>
      <c r="AI7106">
        <f t="shared" ref="AI7106:AI7169" si="485">AG7106*$L$4</f>
        <v>56.097449475617665</v>
      </c>
      <c r="AJ7106">
        <f t="shared" si="483"/>
        <v>4</v>
      </c>
    </row>
    <row r="7107" spans="14:36" x14ac:dyDescent="0.35">
      <c r="N7107">
        <v>6.1110145999999999</v>
      </c>
      <c r="O7107">
        <v>6.9E-6</v>
      </c>
      <c r="P7107">
        <f t="shared" si="484"/>
        <v>51.460679828507288</v>
      </c>
      <c r="Q7107">
        <f t="shared" ref="Q7107:Q7170" si="486">IF(P7107&lt;=9,1,IF(P7107&lt;=19,2,IF(P7107&lt;=49,3,4)))</f>
        <v>4</v>
      </c>
      <c r="AG7107">
        <v>6.6802747</v>
      </c>
      <c r="AH7107">
        <v>0</v>
      </c>
      <c r="AI7107">
        <f t="shared" si="485"/>
        <v>56.25440291096303</v>
      </c>
      <c r="AJ7107">
        <f t="shared" ref="AJ7107:AJ7170" si="487">IF(AI7107&lt;=9,1,IF(AI7107&lt;=19,2,IF(AI7107&lt;=49,3,4)))</f>
        <v>4</v>
      </c>
    </row>
    <row r="7108" spans="14:36" x14ac:dyDescent="0.35">
      <c r="N7108">
        <v>6.130585</v>
      </c>
      <c r="O7108">
        <v>6.6000000000000003E-6</v>
      </c>
      <c r="P7108">
        <f t="shared" si="484"/>
        <v>51.625481609297637</v>
      </c>
      <c r="Q7108">
        <f t="shared" si="486"/>
        <v>4</v>
      </c>
      <c r="AG7108">
        <v>6.6989155</v>
      </c>
      <c r="AH7108">
        <v>0</v>
      </c>
      <c r="AI7108">
        <f t="shared" si="485"/>
        <v>56.411376556640008</v>
      </c>
      <c r="AJ7108">
        <f t="shared" si="487"/>
        <v>4</v>
      </c>
    </row>
    <row r="7109" spans="14:36" x14ac:dyDescent="0.35">
      <c r="N7109">
        <v>6.1501583999999996</v>
      </c>
      <c r="O7109">
        <v>6.6000000000000003E-6</v>
      </c>
      <c r="P7109">
        <f t="shared" si="484"/>
        <v>51.790308653002505</v>
      </c>
      <c r="Q7109">
        <f t="shared" si="486"/>
        <v>4</v>
      </c>
      <c r="AG7109">
        <v>6.7175586999999997</v>
      </c>
      <c r="AH7109">
        <v>0</v>
      </c>
      <c r="AI7109">
        <f t="shared" si="485"/>
        <v>56.568370412648598</v>
      </c>
      <c r="AJ7109">
        <f t="shared" si="487"/>
        <v>4</v>
      </c>
    </row>
    <row r="7110" spans="14:36" x14ac:dyDescent="0.35">
      <c r="N7110">
        <v>6.1697346</v>
      </c>
      <c r="O7110">
        <v>6.7000000000000002E-6</v>
      </c>
      <c r="P7110">
        <f t="shared" si="484"/>
        <v>51.955159275427597</v>
      </c>
      <c r="Q7110">
        <f t="shared" si="486"/>
        <v>4</v>
      </c>
      <c r="AG7110">
        <v>6.7362042000000004</v>
      </c>
      <c r="AH7110">
        <v>0</v>
      </c>
      <c r="AI7110">
        <f t="shared" si="485"/>
        <v>56.725383636891671</v>
      </c>
      <c r="AJ7110">
        <f t="shared" si="487"/>
        <v>4</v>
      </c>
    </row>
    <row r="7111" spans="14:36" x14ac:dyDescent="0.35">
      <c r="N7111">
        <v>6.1893137999999999</v>
      </c>
      <c r="O7111">
        <v>8.1000000000000004E-6</v>
      </c>
      <c r="P7111">
        <f t="shared" si="484"/>
        <v>52.120035160767216</v>
      </c>
      <c r="Q7111">
        <f t="shared" si="486"/>
        <v>4</v>
      </c>
      <c r="AG7111">
        <v>6.7548522000000002</v>
      </c>
      <c r="AH7111">
        <v>0</v>
      </c>
      <c r="AI7111">
        <f t="shared" si="485"/>
        <v>56.882417913563501</v>
      </c>
      <c r="AJ7111">
        <f t="shared" si="487"/>
        <v>4</v>
      </c>
    </row>
    <row r="7112" spans="14:36" x14ac:dyDescent="0.35">
      <c r="N7112">
        <v>6.2088957999999996</v>
      </c>
      <c r="O7112">
        <v>6.8000000000000001E-6</v>
      </c>
      <c r="P7112">
        <f t="shared" si="484"/>
        <v>52.284934624827045</v>
      </c>
      <c r="Q7112">
        <f t="shared" si="486"/>
        <v>4</v>
      </c>
      <c r="AG7112">
        <v>6.7735025000000002</v>
      </c>
      <c r="AH7112">
        <v>0</v>
      </c>
      <c r="AI7112">
        <f t="shared" si="485"/>
        <v>57.039471558469799</v>
      </c>
      <c r="AJ7112">
        <f t="shared" si="487"/>
        <v>4</v>
      </c>
    </row>
    <row r="7113" spans="14:36" x14ac:dyDescent="0.35">
      <c r="N7113">
        <v>6.2284807999999998</v>
      </c>
      <c r="O7113">
        <v>6.3999999999999997E-6</v>
      </c>
      <c r="P7113">
        <f t="shared" si="484"/>
        <v>52.449859351801408</v>
      </c>
      <c r="Q7113">
        <f t="shared" si="486"/>
        <v>4</v>
      </c>
      <c r="AG7113">
        <v>6.7921551999999998</v>
      </c>
      <c r="AH7113">
        <v>0</v>
      </c>
      <c r="AI7113">
        <f t="shared" si="485"/>
        <v>57.19654541370771</v>
      </c>
      <c r="AJ7113">
        <f t="shared" si="487"/>
        <v>4</v>
      </c>
    </row>
    <row r="7114" spans="14:36" x14ac:dyDescent="0.35">
      <c r="N7114">
        <v>6.2480685999999999</v>
      </c>
      <c r="O7114">
        <v>7.1999999999999997E-6</v>
      </c>
      <c r="P7114">
        <f t="shared" si="484"/>
        <v>52.614807657495987</v>
      </c>
      <c r="Q7114">
        <f t="shared" si="486"/>
        <v>4</v>
      </c>
      <c r="AG7114">
        <v>6.8108101999999997</v>
      </c>
      <c r="AH7114">
        <v>0</v>
      </c>
      <c r="AI7114">
        <f t="shared" si="485"/>
        <v>57.353638637180097</v>
      </c>
      <c r="AJ7114">
        <f t="shared" si="487"/>
        <v>4</v>
      </c>
    </row>
    <row r="7115" spans="14:36" x14ac:dyDescent="0.35">
      <c r="N7115">
        <v>6.2676591999999998</v>
      </c>
      <c r="O7115">
        <v>6.8000000000000001E-6</v>
      </c>
      <c r="P7115">
        <f t="shared" si="484"/>
        <v>52.779779541910784</v>
      </c>
      <c r="Q7115">
        <f t="shared" si="486"/>
        <v>4</v>
      </c>
      <c r="AG7115">
        <v>6.8294676000000001</v>
      </c>
      <c r="AH7115">
        <v>0</v>
      </c>
      <c r="AI7115">
        <f t="shared" si="485"/>
        <v>57.510752070984104</v>
      </c>
      <c r="AJ7115">
        <f t="shared" si="487"/>
        <v>4</v>
      </c>
    </row>
    <row r="7116" spans="14:36" x14ac:dyDescent="0.35">
      <c r="N7116">
        <v>6.2872528000000001</v>
      </c>
      <c r="O7116">
        <v>6.9999999999999999E-6</v>
      </c>
      <c r="P7116">
        <f t="shared" si="484"/>
        <v>52.944776689240108</v>
      </c>
      <c r="Q7116">
        <f t="shared" si="486"/>
        <v>4</v>
      </c>
      <c r="AG7116">
        <v>6.8481274000000001</v>
      </c>
      <c r="AH7116">
        <v>0</v>
      </c>
      <c r="AI7116">
        <f t="shared" si="485"/>
        <v>57.667885715119723</v>
      </c>
      <c r="AJ7116">
        <f t="shared" si="487"/>
        <v>4</v>
      </c>
    </row>
    <row r="7117" spans="14:36" x14ac:dyDescent="0.35">
      <c r="N7117">
        <v>6.3068491</v>
      </c>
      <c r="O7117">
        <v>6.9E-6</v>
      </c>
      <c r="P7117">
        <f t="shared" si="484"/>
        <v>53.109796573192504</v>
      </c>
      <c r="Q7117">
        <f t="shared" si="486"/>
        <v>4</v>
      </c>
      <c r="AG7117">
        <v>6.8667895000000003</v>
      </c>
      <c r="AH7117">
        <v>0</v>
      </c>
      <c r="AI7117">
        <f t="shared" si="485"/>
        <v>57.825038727489812</v>
      </c>
      <c r="AJ7117">
        <f t="shared" si="487"/>
        <v>4</v>
      </c>
    </row>
    <row r="7118" spans="14:36" x14ac:dyDescent="0.35">
      <c r="N7118">
        <v>6.3264483</v>
      </c>
      <c r="O7118">
        <v>6.8000000000000001E-6</v>
      </c>
      <c r="P7118">
        <f t="shared" si="484"/>
        <v>53.274840877962269</v>
      </c>
      <c r="Q7118">
        <f t="shared" si="486"/>
        <v>4</v>
      </c>
      <c r="AG7118">
        <v>6.8854538999999999</v>
      </c>
      <c r="AH7118">
        <v>0</v>
      </c>
      <c r="AI7118">
        <f t="shared" si="485"/>
        <v>57.982211108094361</v>
      </c>
      <c r="AJ7118">
        <f t="shared" si="487"/>
        <v>4</v>
      </c>
    </row>
    <row r="7119" spans="14:36" x14ac:dyDescent="0.35">
      <c r="N7119">
        <v>6.3460504000000002</v>
      </c>
      <c r="O7119">
        <v>7.9000000000000006E-6</v>
      </c>
      <c r="P7119">
        <f t="shared" si="484"/>
        <v>53.439909603549403</v>
      </c>
      <c r="Q7119">
        <f t="shared" si="486"/>
        <v>4</v>
      </c>
      <c r="AG7119">
        <v>6.9041205999999997</v>
      </c>
      <c r="AH7119">
        <v>0</v>
      </c>
      <c r="AI7119">
        <f t="shared" si="485"/>
        <v>58.139402856933387</v>
      </c>
      <c r="AJ7119">
        <f t="shared" si="487"/>
        <v>4</v>
      </c>
    </row>
    <row r="7120" spans="14:36" x14ac:dyDescent="0.35">
      <c r="N7120">
        <v>6.3656552</v>
      </c>
      <c r="O7120">
        <v>8.3000000000000002E-6</v>
      </c>
      <c r="P7120">
        <f t="shared" si="484"/>
        <v>53.605001065759609</v>
      </c>
      <c r="Q7120">
        <f t="shared" si="486"/>
        <v>4</v>
      </c>
      <c r="AG7120">
        <v>6.9227897</v>
      </c>
      <c r="AH7120">
        <v>0</v>
      </c>
      <c r="AI7120">
        <f t="shared" si="485"/>
        <v>58.296614816104025</v>
      </c>
      <c r="AJ7120">
        <f t="shared" si="487"/>
        <v>4</v>
      </c>
    </row>
    <row r="7121" spans="14:36" x14ac:dyDescent="0.35">
      <c r="N7121">
        <v>6.3852628999999999</v>
      </c>
      <c r="O7121">
        <v>8.6999999999999997E-6</v>
      </c>
      <c r="P7121">
        <f t="shared" si="484"/>
        <v>53.770116948787184</v>
      </c>
      <c r="Q7121">
        <f t="shared" si="486"/>
        <v>4</v>
      </c>
      <c r="AG7121">
        <v>6.9414610999999997</v>
      </c>
      <c r="AH7121">
        <v>0</v>
      </c>
      <c r="AI7121">
        <f t="shared" si="485"/>
        <v>58.453846143509132</v>
      </c>
      <c r="AJ7121">
        <f t="shared" si="487"/>
        <v>4</v>
      </c>
    </row>
    <row r="7122" spans="14:36" x14ac:dyDescent="0.35">
      <c r="N7122">
        <v>6.4048733000000002</v>
      </c>
      <c r="O7122">
        <v>8.8000000000000004E-6</v>
      </c>
      <c r="P7122">
        <f t="shared" si="484"/>
        <v>53.935255568437839</v>
      </c>
      <c r="Q7122">
        <f t="shared" si="486"/>
        <v>4</v>
      </c>
      <c r="AG7122">
        <v>6.9601347999999996</v>
      </c>
      <c r="AH7122">
        <v>0</v>
      </c>
      <c r="AI7122">
        <f t="shared" si="485"/>
        <v>58.611096839148708</v>
      </c>
      <c r="AJ7122">
        <f t="shared" si="487"/>
        <v>4</v>
      </c>
    </row>
    <row r="7123" spans="14:36" x14ac:dyDescent="0.35">
      <c r="N7123">
        <v>6.4244865999999998</v>
      </c>
      <c r="O7123">
        <v>8.3999999999999992E-6</v>
      </c>
      <c r="P7123">
        <f t="shared" si="484"/>
        <v>54.100418608905855</v>
      </c>
      <c r="Q7123">
        <f t="shared" si="486"/>
        <v>4</v>
      </c>
      <c r="AG7123">
        <v>6.9788107999999998</v>
      </c>
      <c r="AH7123">
        <v>0</v>
      </c>
      <c r="AI7123">
        <f t="shared" si="485"/>
        <v>58.768366903022745</v>
      </c>
      <c r="AJ7123">
        <f t="shared" si="487"/>
        <v>4</v>
      </c>
    </row>
    <row r="7124" spans="14:36" x14ac:dyDescent="0.35">
      <c r="N7124">
        <v>6.4441025999999999</v>
      </c>
      <c r="O7124">
        <v>8.6999999999999997E-6</v>
      </c>
      <c r="P7124">
        <f t="shared" si="484"/>
        <v>54.265604385996944</v>
      </c>
      <c r="Q7124">
        <f t="shared" si="486"/>
        <v>4</v>
      </c>
      <c r="AG7124">
        <v>6.9974891000000001</v>
      </c>
      <c r="AH7124">
        <v>0</v>
      </c>
      <c r="AI7124">
        <f t="shared" si="485"/>
        <v>58.925656335131258</v>
      </c>
      <c r="AJ7124">
        <f t="shared" si="487"/>
        <v>4</v>
      </c>
    </row>
    <row r="7125" spans="14:36" x14ac:dyDescent="0.35">
      <c r="N7125">
        <v>6.4637213999999998</v>
      </c>
      <c r="O7125">
        <v>8.6000000000000007E-6</v>
      </c>
      <c r="P7125">
        <f t="shared" si="484"/>
        <v>54.430813741808258</v>
      </c>
      <c r="Q7125">
        <f t="shared" si="486"/>
        <v>4</v>
      </c>
      <c r="AG7125">
        <v>7.0161696999999998</v>
      </c>
      <c r="AH7125">
        <v>0</v>
      </c>
      <c r="AI7125">
        <f t="shared" si="485"/>
        <v>59.082965135474232</v>
      </c>
      <c r="AJ7125">
        <f t="shared" si="487"/>
        <v>4</v>
      </c>
    </row>
    <row r="7126" spans="14:36" x14ac:dyDescent="0.35">
      <c r="N7126">
        <v>6.4833429999999996</v>
      </c>
      <c r="O7126">
        <v>8.6999999999999997E-6</v>
      </c>
      <c r="P7126">
        <f t="shared" si="484"/>
        <v>54.596046676339789</v>
      </c>
      <c r="Q7126">
        <f t="shared" si="486"/>
        <v>4</v>
      </c>
      <c r="AG7126">
        <v>7.0348525999999998</v>
      </c>
      <c r="AH7126">
        <v>0</v>
      </c>
      <c r="AI7126">
        <f t="shared" si="485"/>
        <v>59.240293304051676</v>
      </c>
      <c r="AJ7126">
        <f t="shared" si="487"/>
        <v>4</v>
      </c>
    </row>
    <row r="7127" spans="14:36" x14ac:dyDescent="0.35">
      <c r="N7127">
        <v>6.5029672999999999</v>
      </c>
      <c r="O7127">
        <v>8.6999999999999997E-6</v>
      </c>
      <c r="P7127">
        <f t="shared" si="484"/>
        <v>54.761302347494393</v>
      </c>
      <c r="Q7127">
        <f t="shared" si="486"/>
        <v>4</v>
      </c>
      <c r="AG7127">
        <v>7.0535376999999997</v>
      </c>
      <c r="AH7127">
        <v>0</v>
      </c>
      <c r="AI7127">
        <f t="shared" si="485"/>
        <v>59.397639998766437</v>
      </c>
      <c r="AJ7127">
        <f t="shared" si="487"/>
        <v>4</v>
      </c>
    </row>
    <row r="7128" spans="14:36" x14ac:dyDescent="0.35">
      <c r="N7128">
        <v>6.5225942999999997</v>
      </c>
      <c r="O7128">
        <v>8.6999999999999997E-6</v>
      </c>
      <c r="P7128">
        <f t="shared" si="484"/>
        <v>54.926580755272063</v>
      </c>
      <c r="Q7128">
        <f t="shared" si="486"/>
        <v>4</v>
      </c>
      <c r="AG7128">
        <v>7.0722250999999998</v>
      </c>
      <c r="AH7128">
        <v>0</v>
      </c>
      <c r="AI7128">
        <f t="shared" si="485"/>
        <v>59.555006061715666</v>
      </c>
      <c r="AJ7128">
        <f t="shared" si="487"/>
        <v>4</v>
      </c>
    </row>
    <row r="7129" spans="14:36" x14ac:dyDescent="0.35">
      <c r="N7129">
        <v>6.5422241000000003</v>
      </c>
      <c r="O7129">
        <v>8.6999999999999997E-6</v>
      </c>
      <c r="P7129">
        <f t="shared" si="484"/>
        <v>55.091882741769965</v>
      </c>
      <c r="Q7129">
        <f t="shared" si="486"/>
        <v>4</v>
      </c>
      <c r="AG7129">
        <v>7.0909148000000002</v>
      </c>
      <c r="AH7129">
        <v>0</v>
      </c>
      <c r="AI7129">
        <f t="shared" si="485"/>
        <v>59.712391492899364</v>
      </c>
      <c r="AJ7129">
        <f t="shared" si="487"/>
        <v>4</v>
      </c>
    </row>
    <row r="7130" spans="14:36" x14ac:dyDescent="0.35">
      <c r="N7130">
        <v>6.5618566999999999</v>
      </c>
      <c r="O7130">
        <v>8.3999999999999992E-6</v>
      </c>
      <c r="P7130">
        <f t="shared" si="484"/>
        <v>55.257208306988069</v>
      </c>
      <c r="Q7130">
        <f t="shared" si="486"/>
        <v>4</v>
      </c>
      <c r="AG7130">
        <v>7.1096067999999999</v>
      </c>
      <c r="AH7130">
        <v>0</v>
      </c>
      <c r="AI7130">
        <f t="shared" si="485"/>
        <v>59.869796292317524</v>
      </c>
      <c r="AJ7130">
        <f t="shared" si="487"/>
        <v>4</v>
      </c>
    </row>
    <row r="7131" spans="14:36" x14ac:dyDescent="0.35">
      <c r="N7131">
        <v>6.5814918999999996</v>
      </c>
      <c r="O7131">
        <v>8.3000000000000002E-6</v>
      </c>
      <c r="P7131">
        <f t="shared" si="484"/>
        <v>55.422555766732103</v>
      </c>
      <c r="Q7131">
        <f t="shared" si="486"/>
        <v>4</v>
      </c>
      <c r="AG7131">
        <v>7.1283010000000004</v>
      </c>
      <c r="AH7131">
        <v>0</v>
      </c>
      <c r="AI7131">
        <f t="shared" si="485"/>
        <v>60.027219617873001</v>
      </c>
      <c r="AJ7131">
        <f t="shared" si="487"/>
        <v>4</v>
      </c>
    </row>
    <row r="7132" spans="14:36" x14ac:dyDescent="0.35">
      <c r="N7132">
        <v>6.6011299000000001</v>
      </c>
      <c r="O7132">
        <v>8.3000000000000002E-6</v>
      </c>
      <c r="P7132">
        <f t="shared" si="484"/>
        <v>55.587926805196361</v>
      </c>
      <c r="Q7132">
        <f t="shared" si="486"/>
        <v>4</v>
      </c>
      <c r="AG7132">
        <v>7.1469974000000001</v>
      </c>
      <c r="AH7132">
        <v>0</v>
      </c>
      <c r="AI7132">
        <f t="shared" si="485"/>
        <v>60.184661469565796</v>
      </c>
      <c r="AJ7132">
        <f t="shared" si="487"/>
        <v>4</v>
      </c>
    </row>
    <row r="7133" spans="14:36" x14ac:dyDescent="0.35">
      <c r="N7133">
        <v>6.6207706000000002</v>
      </c>
      <c r="O7133">
        <v>8.3999999999999992E-6</v>
      </c>
      <c r="P7133">
        <f t="shared" si="484"/>
        <v>55.753320580283692</v>
      </c>
      <c r="Q7133">
        <f t="shared" si="486"/>
        <v>4</v>
      </c>
      <c r="AG7133">
        <v>7.1656960999999999</v>
      </c>
      <c r="AH7133">
        <v>0</v>
      </c>
      <c r="AI7133">
        <f t="shared" si="485"/>
        <v>60.34212268949306</v>
      </c>
      <c r="AJ7133">
        <f t="shared" si="487"/>
        <v>4</v>
      </c>
    </row>
    <row r="7134" spans="14:36" x14ac:dyDescent="0.35">
      <c r="N7134">
        <v>6.6404139000000004</v>
      </c>
      <c r="O7134">
        <v>8.1000000000000004E-6</v>
      </c>
      <c r="P7134">
        <f t="shared" si="484"/>
        <v>55.918736249896938</v>
      </c>
      <c r="Q7134">
        <f t="shared" si="486"/>
        <v>4</v>
      </c>
      <c r="AG7134">
        <v>7.1843969999999997</v>
      </c>
      <c r="AH7134">
        <v>0</v>
      </c>
      <c r="AI7134">
        <f t="shared" si="485"/>
        <v>60.499602435557634</v>
      </c>
      <c r="AJ7134">
        <f t="shared" si="487"/>
        <v>4</v>
      </c>
    </row>
    <row r="7135" spans="14:36" x14ac:dyDescent="0.35">
      <c r="N7135">
        <v>6.6600599999999996</v>
      </c>
      <c r="O7135">
        <v>8.6000000000000007E-6</v>
      </c>
      <c r="P7135">
        <f t="shared" si="484"/>
        <v>56.084175498230394</v>
      </c>
      <c r="Q7135">
        <f t="shared" si="486"/>
        <v>4</v>
      </c>
      <c r="AG7135">
        <v>7.2031001999999997</v>
      </c>
      <c r="AH7135">
        <v>0</v>
      </c>
      <c r="AI7135">
        <f t="shared" si="485"/>
        <v>60.657101549856677</v>
      </c>
      <c r="AJ7135">
        <f t="shared" si="487"/>
        <v>4</v>
      </c>
    </row>
    <row r="7136" spans="14:36" x14ac:dyDescent="0.35">
      <c r="N7136">
        <v>6.6797086999999999</v>
      </c>
      <c r="O7136">
        <v>8.3999999999999992E-6</v>
      </c>
      <c r="P7136">
        <f t="shared" si="484"/>
        <v>56.249636641089786</v>
      </c>
      <c r="Q7136">
        <f t="shared" si="486"/>
        <v>4</v>
      </c>
      <c r="AG7136">
        <v>7.2218055000000003</v>
      </c>
      <c r="AH7136">
        <v>0</v>
      </c>
      <c r="AI7136">
        <f t="shared" si="485"/>
        <v>60.814618348195893</v>
      </c>
      <c r="AJ7136">
        <f t="shared" si="487"/>
        <v>4</v>
      </c>
    </row>
    <row r="7137" spans="14:36" x14ac:dyDescent="0.35">
      <c r="N7137">
        <v>6.6993600999999998</v>
      </c>
      <c r="O7137">
        <v>8.6000000000000007E-6</v>
      </c>
      <c r="P7137">
        <f t="shared" si="484"/>
        <v>56.415120520572238</v>
      </c>
      <c r="Q7137">
        <f t="shared" si="486"/>
        <v>4</v>
      </c>
      <c r="AG7137">
        <v>7.2405131000000003</v>
      </c>
      <c r="AH7137">
        <v>0</v>
      </c>
      <c r="AI7137">
        <f t="shared" si="485"/>
        <v>60.972154514769578</v>
      </c>
      <c r="AJ7137">
        <f t="shared" si="487"/>
        <v>4</v>
      </c>
    </row>
    <row r="7138" spans="14:36" x14ac:dyDescent="0.35">
      <c r="N7138">
        <v>6.7190140999999999</v>
      </c>
      <c r="O7138">
        <v>7.9000000000000006E-6</v>
      </c>
      <c r="P7138">
        <f t="shared" si="484"/>
        <v>56.580626294580618</v>
      </c>
      <c r="Q7138">
        <f t="shared" si="486"/>
        <v>4</v>
      </c>
      <c r="AG7138">
        <v>7.2592229000000001</v>
      </c>
      <c r="AH7138">
        <v>0</v>
      </c>
      <c r="AI7138">
        <f t="shared" si="485"/>
        <v>61.129709207480566</v>
      </c>
      <c r="AJ7138">
        <f t="shared" si="487"/>
        <v>4</v>
      </c>
    </row>
    <row r="7139" spans="14:36" x14ac:dyDescent="0.35">
      <c r="N7139">
        <v>6.7386708999999998</v>
      </c>
      <c r="O7139">
        <v>7.9999999999999996E-6</v>
      </c>
      <c r="P7139">
        <f t="shared" si="484"/>
        <v>56.746155647309209</v>
      </c>
      <c r="Q7139">
        <f t="shared" si="486"/>
        <v>4</v>
      </c>
      <c r="AG7139">
        <v>7.2779349</v>
      </c>
      <c r="AH7139">
        <v>0</v>
      </c>
      <c r="AI7139">
        <f t="shared" si="485"/>
        <v>61.287282426328879</v>
      </c>
      <c r="AJ7139">
        <f t="shared" si="487"/>
        <v>4</v>
      </c>
    </row>
    <row r="7140" spans="14:36" x14ac:dyDescent="0.35">
      <c r="N7140">
        <v>6.7583301999999996</v>
      </c>
      <c r="O7140">
        <v>7.9999999999999996E-6</v>
      </c>
      <c r="P7140">
        <f t="shared" si="484"/>
        <v>56.911706052466577</v>
      </c>
      <c r="Q7140">
        <f t="shared" si="486"/>
        <v>4</v>
      </c>
      <c r="AG7140">
        <v>7.2966490999999998</v>
      </c>
      <c r="AH7140">
        <v>0</v>
      </c>
      <c r="AI7140">
        <f t="shared" si="485"/>
        <v>61.444874171314503</v>
      </c>
      <c r="AJ7140">
        <f t="shared" si="487"/>
        <v>4</v>
      </c>
    </row>
    <row r="7141" spans="14:36" x14ac:dyDescent="0.35">
      <c r="N7141">
        <v>6.7779921999999999</v>
      </c>
      <c r="O7141">
        <v>7.7999999999999999E-6</v>
      </c>
      <c r="P7141">
        <f t="shared" si="484"/>
        <v>57.077279194247012</v>
      </c>
      <c r="Q7141">
        <f t="shared" si="486"/>
        <v>4</v>
      </c>
      <c r="AG7141">
        <v>7.3153655000000004</v>
      </c>
      <c r="AH7141">
        <v>0</v>
      </c>
      <c r="AI7141">
        <f t="shared" si="485"/>
        <v>61.602484442437458</v>
      </c>
      <c r="AJ7141">
        <f t="shared" si="487"/>
        <v>4</v>
      </c>
    </row>
    <row r="7142" spans="14:36" x14ac:dyDescent="0.35">
      <c r="N7142">
        <v>6.7976568000000004</v>
      </c>
      <c r="O7142">
        <v>7.7000000000000008E-6</v>
      </c>
      <c r="P7142">
        <f t="shared" si="484"/>
        <v>57.242874230553369</v>
      </c>
      <c r="Q7142">
        <f t="shared" si="486"/>
        <v>4</v>
      </c>
      <c r="AG7142">
        <v>7.3340841000000001</v>
      </c>
      <c r="AH7142">
        <v>0</v>
      </c>
      <c r="AI7142">
        <f t="shared" si="485"/>
        <v>61.760113239697716</v>
      </c>
      <c r="AJ7142">
        <f t="shared" si="487"/>
        <v>4</v>
      </c>
    </row>
    <row r="7143" spans="14:36" x14ac:dyDescent="0.35">
      <c r="N7143">
        <v>6.8173241000000004</v>
      </c>
      <c r="O7143">
        <v>7.9000000000000006E-6</v>
      </c>
      <c r="P7143">
        <f t="shared" si="484"/>
        <v>57.408492003482799</v>
      </c>
      <c r="Q7143">
        <f t="shared" si="486"/>
        <v>4</v>
      </c>
      <c r="AG7143">
        <v>7.3528048999999998</v>
      </c>
      <c r="AH7143">
        <v>0</v>
      </c>
      <c r="AI7143">
        <f t="shared" si="485"/>
        <v>61.917760563095293</v>
      </c>
      <c r="AJ7143">
        <f t="shared" si="487"/>
        <v>4</v>
      </c>
    </row>
    <row r="7144" spans="14:36" x14ac:dyDescent="0.35">
      <c r="N7144">
        <v>6.8369939999999998</v>
      </c>
      <c r="O7144">
        <v>7.7999999999999999E-6</v>
      </c>
      <c r="P7144">
        <f t="shared" si="484"/>
        <v>57.574131670938137</v>
      </c>
      <c r="Q7144">
        <f t="shared" si="486"/>
        <v>4</v>
      </c>
      <c r="AG7144">
        <v>7.3715278</v>
      </c>
      <c r="AH7144">
        <v>0</v>
      </c>
      <c r="AI7144">
        <f t="shared" si="485"/>
        <v>62.075425570533035</v>
      </c>
      <c r="AJ7144">
        <f t="shared" si="487"/>
        <v>4</v>
      </c>
    </row>
    <row r="7145" spans="14:36" x14ac:dyDescent="0.35">
      <c r="N7145">
        <v>6.8566663999999999</v>
      </c>
      <c r="O7145">
        <v>7.7000000000000008E-6</v>
      </c>
      <c r="P7145">
        <f t="shared" si="484"/>
        <v>57.739792390822252</v>
      </c>
      <c r="Q7145">
        <f t="shared" si="486"/>
        <v>4</v>
      </c>
      <c r="AG7145">
        <v>7.3902529000000001</v>
      </c>
      <c r="AH7145">
        <v>0</v>
      </c>
      <c r="AI7145">
        <f t="shared" si="485"/>
        <v>62.233109104108095</v>
      </c>
      <c r="AJ7145">
        <f t="shared" si="487"/>
        <v>4</v>
      </c>
    </row>
    <row r="7146" spans="14:36" x14ac:dyDescent="0.35">
      <c r="N7146">
        <v>6.8763414999999997</v>
      </c>
      <c r="O7146">
        <v>8.3000000000000002E-6</v>
      </c>
      <c r="P7146">
        <f t="shared" si="484"/>
        <v>57.905475847329434</v>
      </c>
      <c r="Q7146">
        <f t="shared" si="486"/>
        <v>4</v>
      </c>
      <c r="AG7146">
        <v>7.4089802000000002</v>
      </c>
      <c r="AH7146">
        <v>0</v>
      </c>
      <c r="AI7146">
        <f t="shared" si="485"/>
        <v>62.390811163820473</v>
      </c>
      <c r="AJ7146">
        <f t="shared" si="487"/>
        <v>4</v>
      </c>
    </row>
    <row r="7147" spans="14:36" x14ac:dyDescent="0.35">
      <c r="N7147">
        <v>6.8960191999999996</v>
      </c>
      <c r="O7147">
        <v>8.3999999999999992E-6</v>
      </c>
      <c r="P7147">
        <f t="shared" si="484"/>
        <v>58.071181198362531</v>
      </c>
      <c r="Q7147">
        <f t="shared" si="486"/>
        <v>4</v>
      </c>
      <c r="AG7147">
        <v>7.4277096</v>
      </c>
      <c r="AH7147">
        <v>0</v>
      </c>
      <c r="AI7147">
        <f t="shared" si="485"/>
        <v>62.548530907573017</v>
      </c>
      <c r="AJ7147">
        <f t="shared" si="487"/>
        <v>4</v>
      </c>
    </row>
    <row r="7148" spans="14:36" x14ac:dyDescent="0.35">
      <c r="N7148">
        <v>6.9156994000000003</v>
      </c>
      <c r="O7148">
        <v>7.7999999999999999E-6</v>
      </c>
      <c r="P7148">
        <f t="shared" si="484"/>
        <v>58.236907601824413</v>
      </c>
      <c r="Q7148">
        <f t="shared" si="486"/>
        <v>4</v>
      </c>
      <c r="AG7148">
        <v>7.4464411999999998</v>
      </c>
      <c r="AH7148">
        <v>0</v>
      </c>
      <c r="AI7148">
        <f t="shared" si="485"/>
        <v>62.706269177462872</v>
      </c>
      <c r="AJ7148">
        <f t="shared" si="487"/>
        <v>4</v>
      </c>
    </row>
    <row r="7149" spans="14:36" x14ac:dyDescent="0.35">
      <c r="N7149">
        <v>6.9353822000000003</v>
      </c>
      <c r="O7149">
        <v>8.3000000000000002E-6</v>
      </c>
      <c r="P7149">
        <f t="shared" si="484"/>
        <v>58.402655899812203</v>
      </c>
      <c r="Q7149">
        <f t="shared" si="486"/>
        <v>4</v>
      </c>
      <c r="AG7149">
        <v>7.4651750000000003</v>
      </c>
      <c r="AH7149">
        <v>0</v>
      </c>
      <c r="AI7149">
        <f t="shared" si="485"/>
        <v>62.864025973490051</v>
      </c>
      <c r="AJ7149">
        <f t="shared" si="487"/>
        <v>4</v>
      </c>
    </row>
    <row r="7150" spans="14:36" x14ac:dyDescent="0.35">
      <c r="N7150">
        <v>6.9550675999999996</v>
      </c>
      <c r="O7150">
        <v>7.7000000000000008E-6</v>
      </c>
      <c r="P7150">
        <f t="shared" si="484"/>
        <v>58.568426092325907</v>
      </c>
      <c r="Q7150">
        <f t="shared" si="486"/>
        <v>4</v>
      </c>
      <c r="AG7150">
        <v>7.4839108000000003</v>
      </c>
      <c r="AH7150">
        <v>0</v>
      </c>
      <c r="AI7150">
        <f t="shared" si="485"/>
        <v>63.021799611460239</v>
      </c>
      <c r="AJ7150">
        <f t="shared" si="487"/>
        <v>4</v>
      </c>
    </row>
    <row r="7151" spans="14:36" x14ac:dyDescent="0.35">
      <c r="N7151">
        <v>6.9747555999999999</v>
      </c>
      <c r="O7151">
        <v>7.3000000000000004E-6</v>
      </c>
      <c r="P7151">
        <f t="shared" si="484"/>
        <v>58.734218179365541</v>
      </c>
      <c r="Q7151">
        <f t="shared" si="486"/>
        <v>4</v>
      </c>
      <c r="AG7151">
        <v>7.5026488000000002</v>
      </c>
      <c r="AH7151">
        <v>0</v>
      </c>
      <c r="AI7151">
        <f t="shared" si="485"/>
        <v>63.179591775567744</v>
      </c>
      <c r="AJ7151">
        <f t="shared" si="487"/>
        <v>4</v>
      </c>
    </row>
    <row r="7152" spans="14:36" x14ac:dyDescent="0.35">
      <c r="N7152">
        <v>6.9944461000000002</v>
      </c>
      <c r="O7152">
        <v>7.0999999999999998E-6</v>
      </c>
      <c r="P7152">
        <f t="shared" si="484"/>
        <v>58.900031318833946</v>
      </c>
      <c r="Q7152">
        <f t="shared" si="486"/>
        <v>4</v>
      </c>
      <c r="AG7152">
        <v>7.5213890000000001</v>
      </c>
      <c r="AH7152">
        <v>0</v>
      </c>
      <c r="AI7152">
        <f t="shared" si="485"/>
        <v>63.337402465812566</v>
      </c>
      <c r="AJ7152">
        <f t="shared" si="487"/>
        <v>4</v>
      </c>
    </row>
    <row r="7153" spans="14:36" x14ac:dyDescent="0.35">
      <c r="N7153">
        <v>7.0141391000000004</v>
      </c>
      <c r="O7153">
        <v>7.1999999999999997E-6</v>
      </c>
      <c r="P7153">
        <f t="shared" si="484"/>
        <v>59.065865510731115</v>
      </c>
      <c r="Q7153">
        <f t="shared" si="486"/>
        <v>4</v>
      </c>
      <c r="AG7153">
        <v>7.5401312999999996</v>
      </c>
      <c r="AH7153">
        <v>0</v>
      </c>
      <c r="AI7153">
        <f t="shared" si="485"/>
        <v>63.495230840097555</v>
      </c>
      <c r="AJ7153">
        <f t="shared" si="487"/>
        <v>4</v>
      </c>
    </row>
    <row r="7154" spans="14:36" x14ac:dyDescent="0.35">
      <c r="N7154">
        <v>7.0338346999999999</v>
      </c>
      <c r="O7154">
        <v>7.1999999999999997E-6</v>
      </c>
      <c r="P7154">
        <f t="shared" si="484"/>
        <v>59.231721597154198</v>
      </c>
      <c r="Q7154">
        <f t="shared" si="486"/>
        <v>4</v>
      </c>
      <c r="AG7154">
        <v>7.5588756000000004</v>
      </c>
      <c r="AH7154">
        <v>0</v>
      </c>
      <c r="AI7154">
        <f t="shared" si="485"/>
        <v>63.653076056325567</v>
      </c>
      <c r="AJ7154">
        <f t="shared" si="487"/>
        <v>4</v>
      </c>
    </row>
    <row r="7155" spans="14:36" x14ac:dyDescent="0.35">
      <c r="N7155">
        <v>7.0535329000000004</v>
      </c>
      <c r="O7155">
        <v>7.5000000000000002E-6</v>
      </c>
      <c r="P7155">
        <f t="shared" si="484"/>
        <v>59.397599578103204</v>
      </c>
      <c r="Q7155">
        <f t="shared" si="486"/>
        <v>4</v>
      </c>
      <c r="AG7155">
        <v>7.5776222000000004</v>
      </c>
      <c r="AH7155">
        <v>0</v>
      </c>
      <c r="AI7155">
        <f t="shared" si="485"/>
        <v>63.810940640788033</v>
      </c>
      <c r="AJ7155">
        <f t="shared" si="487"/>
        <v>4</v>
      </c>
    </row>
    <row r="7156" spans="14:36" x14ac:dyDescent="0.35">
      <c r="N7156">
        <v>7.0732334999999997</v>
      </c>
      <c r="O7156">
        <v>7.1999999999999997E-6</v>
      </c>
      <c r="P7156">
        <f t="shared" si="484"/>
        <v>59.563497769383822</v>
      </c>
      <c r="Q7156">
        <f t="shared" si="486"/>
        <v>4</v>
      </c>
      <c r="AG7156">
        <v>7.5963707999999999</v>
      </c>
      <c r="AH7156">
        <v>0</v>
      </c>
      <c r="AI7156">
        <f t="shared" si="485"/>
        <v>63.968822067193514</v>
      </c>
      <c r="AJ7156">
        <f t="shared" si="487"/>
        <v>4</v>
      </c>
    </row>
    <row r="7157" spans="14:36" x14ac:dyDescent="0.35">
      <c r="N7157">
        <v>7.0929367000000001</v>
      </c>
      <c r="O7157">
        <v>7.4000000000000003E-6</v>
      </c>
      <c r="P7157">
        <f t="shared" si="484"/>
        <v>59.72941785519037</v>
      </c>
      <c r="Q7157">
        <f t="shared" si="486"/>
        <v>4</v>
      </c>
      <c r="AG7157">
        <v>7.6151214999999999</v>
      </c>
      <c r="AH7157">
        <v>0</v>
      </c>
      <c r="AI7157">
        <f t="shared" si="485"/>
        <v>64.126721177639169</v>
      </c>
      <c r="AJ7157">
        <f t="shared" si="487"/>
        <v>4</v>
      </c>
    </row>
    <row r="7158" spans="14:36" x14ac:dyDescent="0.35">
      <c r="N7158">
        <v>7.1126423000000001</v>
      </c>
      <c r="O7158">
        <v>7.0999999999999998E-6</v>
      </c>
      <c r="P7158">
        <f t="shared" si="484"/>
        <v>59.895358151328537</v>
      </c>
      <c r="Q7158">
        <f t="shared" si="486"/>
        <v>4</v>
      </c>
      <c r="AG7158">
        <v>7.6338742999999996</v>
      </c>
      <c r="AH7158">
        <v>0</v>
      </c>
      <c r="AI7158">
        <f t="shared" si="485"/>
        <v>64.284637972124983</v>
      </c>
      <c r="AJ7158">
        <f t="shared" si="487"/>
        <v>4</v>
      </c>
    </row>
    <row r="7159" spans="14:36" x14ac:dyDescent="0.35">
      <c r="N7159">
        <v>7.1323505000000003</v>
      </c>
      <c r="O7159">
        <v>6.8000000000000001E-6</v>
      </c>
      <c r="P7159">
        <f t="shared" si="484"/>
        <v>60.061320341992619</v>
      </c>
      <c r="Q7159">
        <f t="shared" si="486"/>
        <v>4</v>
      </c>
      <c r="AG7159">
        <v>7.6526291999999998</v>
      </c>
      <c r="AH7159">
        <v>0</v>
      </c>
      <c r="AI7159">
        <f t="shared" si="485"/>
        <v>64.442572450650971</v>
      </c>
      <c r="AJ7159">
        <f t="shared" si="487"/>
        <v>4</v>
      </c>
    </row>
    <row r="7160" spans="14:36" x14ac:dyDescent="0.35">
      <c r="N7160">
        <v>7.1520612000000003</v>
      </c>
      <c r="O7160">
        <v>6.9999999999999999E-6</v>
      </c>
      <c r="P7160">
        <f t="shared" si="484"/>
        <v>60.227303585085473</v>
      </c>
      <c r="Q7160">
        <f t="shared" si="486"/>
        <v>4</v>
      </c>
      <c r="AG7160">
        <v>7.6713861999999997</v>
      </c>
      <c r="AH7160">
        <v>0</v>
      </c>
      <c r="AI7160">
        <f t="shared" si="485"/>
        <v>64.600524613217118</v>
      </c>
      <c r="AJ7160">
        <f t="shared" si="487"/>
        <v>4</v>
      </c>
    </row>
    <row r="7161" spans="14:36" x14ac:dyDescent="0.35">
      <c r="N7161">
        <v>7.1717743</v>
      </c>
      <c r="O7161">
        <v>6.9E-6</v>
      </c>
      <c r="P7161">
        <f t="shared" si="484"/>
        <v>60.393307038509938</v>
      </c>
      <c r="Q7161">
        <f t="shared" si="486"/>
        <v>4</v>
      </c>
      <c r="AG7161">
        <v>7.6901453000000002</v>
      </c>
      <c r="AH7161">
        <v>0</v>
      </c>
      <c r="AI7161">
        <f t="shared" si="485"/>
        <v>64.758494459823439</v>
      </c>
      <c r="AJ7161">
        <f t="shared" si="487"/>
        <v>4</v>
      </c>
    </row>
    <row r="7162" spans="14:36" x14ac:dyDescent="0.35">
      <c r="N7162">
        <v>7.1914899999999999</v>
      </c>
      <c r="O7162">
        <v>6.8000000000000001E-6</v>
      </c>
      <c r="P7162">
        <f t="shared" si="484"/>
        <v>60.559332386460319</v>
      </c>
      <c r="Q7162">
        <f t="shared" si="486"/>
        <v>4</v>
      </c>
      <c r="AG7162">
        <v>7.7089065000000003</v>
      </c>
      <c r="AH7162">
        <v>0</v>
      </c>
      <c r="AI7162">
        <f t="shared" si="485"/>
        <v>64.916481990469919</v>
      </c>
      <c r="AJ7162">
        <f t="shared" si="487"/>
        <v>4</v>
      </c>
    </row>
    <row r="7163" spans="14:36" x14ac:dyDescent="0.35">
      <c r="N7163">
        <v>7.2112081000000003</v>
      </c>
      <c r="O7163">
        <v>7.5000000000000002E-6</v>
      </c>
      <c r="P7163">
        <f t="shared" si="484"/>
        <v>60.725377944742334</v>
      </c>
      <c r="Q7163">
        <f t="shared" si="486"/>
        <v>4</v>
      </c>
      <c r="AG7163">
        <v>7.7276696999999999</v>
      </c>
      <c r="AH7163">
        <v>0</v>
      </c>
      <c r="AI7163">
        <f t="shared" si="485"/>
        <v>65.074486363059407</v>
      </c>
      <c r="AJ7163">
        <f t="shared" si="487"/>
        <v>4</v>
      </c>
    </row>
    <row r="7164" spans="14:36" x14ac:dyDescent="0.35">
      <c r="N7164">
        <v>7.2309286999999998</v>
      </c>
      <c r="O7164">
        <v>7.3000000000000004E-6</v>
      </c>
      <c r="P7164">
        <f t="shared" si="484"/>
        <v>60.891444555453099</v>
      </c>
      <c r="Q7164">
        <f t="shared" si="486"/>
        <v>4</v>
      </c>
      <c r="AG7164">
        <v>7.746435</v>
      </c>
      <c r="AH7164">
        <v>0</v>
      </c>
      <c r="AI7164">
        <f t="shared" si="485"/>
        <v>65.232508419689069</v>
      </c>
      <c r="AJ7164">
        <f t="shared" si="487"/>
        <v>4</v>
      </c>
    </row>
    <row r="7165" spans="14:36" x14ac:dyDescent="0.35">
      <c r="N7165">
        <v>7.2506516999999997</v>
      </c>
      <c r="O7165">
        <v>6.9E-6</v>
      </c>
      <c r="P7165">
        <f t="shared" si="484"/>
        <v>61.057531376495497</v>
      </c>
      <c r="Q7165">
        <f t="shared" si="486"/>
        <v>4</v>
      </c>
      <c r="AG7165">
        <v>7.7652023999999997</v>
      </c>
      <c r="AH7165">
        <v>0</v>
      </c>
      <c r="AI7165">
        <f t="shared" si="485"/>
        <v>65.390548160358904</v>
      </c>
      <c r="AJ7165">
        <f t="shared" si="487"/>
        <v>4</v>
      </c>
    </row>
    <row r="7166" spans="14:36" x14ac:dyDescent="0.35">
      <c r="N7166">
        <v>7.2703772000000004</v>
      </c>
      <c r="O7166">
        <v>7.4000000000000003E-6</v>
      </c>
      <c r="P7166">
        <f t="shared" si="484"/>
        <v>61.223639249966659</v>
      </c>
      <c r="Q7166">
        <f t="shared" si="486"/>
        <v>4</v>
      </c>
      <c r="AG7166">
        <v>7.7839717999999998</v>
      </c>
      <c r="AH7166">
        <v>0</v>
      </c>
      <c r="AI7166">
        <f t="shared" si="485"/>
        <v>65.548604742971747</v>
      </c>
      <c r="AJ7166">
        <f t="shared" si="487"/>
        <v>4</v>
      </c>
    </row>
    <row r="7167" spans="14:36" x14ac:dyDescent="0.35">
      <c r="N7167">
        <v>7.2901050999999999</v>
      </c>
      <c r="O7167">
        <v>6.7000000000000002E-6</v>
      </c>
      <c r="P7167">
        <f t="shared" si="484"/>
        <v>61.389767333769434</v>
      </c>
      <c r="Q7167">
        <f t="shared" si="486"/>
        <v>4</v>
      </c>
      <c r="AG7167">
        <v>7.8027433000000004</v>
      </c>
      <c r="AH7167">
        <v>0</v>
      </c>
      <c r="AI7167">
        <f t="shared" si="485"/>
        <v>65.70667900962475</v>
      </c>
      <c r="AJ7167">
        <f t="shared" si="487"/>
        <v>4</v>
      </c>
    </row>
    <row r="7168" spans="14:36" x14ac:dyDescent="0.35">
      <c r="N7168">
        <v>7.3098355000000002</v>
      </c>
      <c r="O7168">
        <v>6.9E-6</v>
      </c>
      <c r="P7168">
        <f t="shared" si="484"/>
        <v>61.555916470000987</v>
      </c>
      <c r="Q7168">
        <f t="shared" si="486"/>
        <v>4</v>
      </c>
      <c r="AG7168">
        <v>7.8215168000000004</v>
      </c>
      <c r="AH7168">
        <v>0</v>
      </c>
      <c r="AI7168">
        <f t="shared" si="485"/>
        <v>65.864770118220775</v>
      </c>
      <c r="AJ7168">
        <f t="shared" si="487"/>
        <v>4</v>
      </c>
    </row>
    <row r="7169" spans="14:36" x14ac:dyDescent="0.35">
      <c r="N7169">
        <v>7.3295683</v>
      </c>
      <c r="O7169">
        <v>6.3999999999999997E-6</v>
      </c>
      <c r="P7169">
        <f t="shared" si="484"/>
        <v>61.722085816564153</v>
      </c>
      <c r="Q7169">
        <f t="shared" si="486"/>
        <v>4</v>
      </c>
      <c r="AG7169">
        <v>7.8402924000000001</v>
      </c>
      <c r="AH7169">
        <v>0</v>
      </c>
      <c r="AI7169">
        <f t="shared" si="485"/>
        <v>66.02287891085696</v>
      </c>
      <c r="AJ7169">
        <f t="shared" si="487"/>
        <v>4</v>
      </c>
    </row>
    <row r="7170" spans="14:36" x14ac:dyDescent="0.35">
      <c r="N7170">
        <v>7.3493035999999998</v>
      </c>
      <c r="O7170">
        <v>6.9E-6</v>
      </c>
      <c r="P7170">
        <f t="shared" ref="P7170:P7233" si="488">N7170*$L$4</f>
        <v>61.888276215556083</v>
      </c>
      <c r="Q7170">
        <f t="shared" si="486"/>
        <v>4</v>
      </c>
      <c r="AG7170">
        <v>7.85907</v>
      </c>
      <c r="AH7170">
        <v>0</v>
      </c>
      <c r="AI7170">
        <f t="shared" ref="AI7170:AI7233" si="489">AG7170*$L$4</f>
        <v>66.181004545436167</v>
      </c>
      <c r="AJ7170">
        <f t="shared" si="487"/>
        <v>4</v>
      </c>
    </row>
    <row r="7171" spans="14:36" x14ac:dyDescent="0.35">
      <c r="N7171">
        <v>7.3690411999999998</v>
      </c>
      <c r="O7171">
        <v>6.6000000000000003E-6</v>
      </c>
      <c r="P7171">
        <f t="shared" si="488"/>
        <v>62.054485982782488</v>
      </c>
      <c r="Q7171">
        <f t="shared" ref="Q7171:Q7234" si="490">IF(P7171&lt;=9,1,IF(P7171&lt;=19,2,IF(P7171&lt;=49,3,4)))</f>
        <v>4</v>
      </c>
      <c r="AG7171">
        <v>7.8778496000000002</v>
      </c>
      <c r="AH7171">
        <v>0</v>
      </c>
      <c r="AI7171">
        <f t="shared" si="489"/>
        <v>66.339147021958382</v>
      </c>
      <c r="AJ7171">
        <f t="shared" ref="AJ7171:AJ7234" si="491">IF(AI7171&lt;=9,1,IF(AI7171&lt;=19,2,IF(AI7171&lt;=49,3,4)))</f>
        <v>4</v>
      </c>
    </row>
    <row r="7172" spans="14:36" x14ac:dyDescent="0.35">
      <c r="N7172">
        <v>7.3887812999999998</v>
      </c>
      <c r="O7172">
        <v>6.4999999999999996E-6</v>
      </c>
      <c r="P7172">
        <f t="shared" si="488"/>
        <v>62.220716802437657</v>
      </c>
      <c r="Q7172">
        <f t="shared" si="490"/>
        <v>4</v>
      </c>
      <c r="AG7172">
        <v>7.8966313000000001</v>
      </c>
      <c r="AH7172">
        <v>0</v>
      </c>
      <c r="AI7172">
        <f t="shared" si="489"/>
        <v>66.497307182520771</v>
      </c>
      <c r="AJ7172">
        <f t="shared" si="491"/>
        <v>4</v>
      </c>
    </row>
    <row r="7173" spans="14:36" x14ac:dyDescent="0.35">
      <c r="N7173">
        <v>7.4085238000000002</v>
      </c>
      <c r="O7173">
        <v>6.2999999999999998E-6</v>
      </c>
      <c r="P7173">
        <f t="shared" si="488"/>
        <v>62.386967832424453</v>
      </c>
      <c r="Q7173">
        <f t="shared" si="490"/>
        <v>4</v>
      </c>
      <c r="AG7173">
        <v>7.9154150000000003</v>
      </c>
      <c r="AH7173">
        <v>0</v>
      </c>
      <c r="AI7173">
        <f t="shared" si="489"/>
        <v>66.655484185026168</v>
      </c>
      <c r="AJ7173">
        <f t="shared" si="491"/>
        <v>4</v>
      </c>
    </row>
    <row r="7174" spans="14:36" x14ac:dyDescent="0.35">
      <c r="N7174">
        <v>7.4282686</v>
      </c>
      <c r="O7174">
        <v>6.7000000000000002E-6</v>
      </c>
      <c r="P7174">
        <f t="shared" si="488"/>
        <v>62.553238230645704</v>
      </c>
      <c r="Q7174">
        <f t="shared" si="490"/>
        <v>4</v>
      </c>
      <c r="AG7174">
        <v>7.9342006999999999</v>
      </c>
      <c r="AH7174">
        <v>0</v>
      </c>
      <c r="AI7174">
        <f t="shared" si="489"/>
        <v>66.813678029474588</v>
      </c>
      <c r="AJ7174">
        <f t="shared" si="491"/>
        <v>4</v>
      </c>
    </row>
    <row r="7175" spans="14:36" x14ac:dyDescent="0.35">
      <c r="N7175">
        <v>7.4480158999999997</v>
      </c>
      <c r="O7175">
        <v>6.7000000000000002E-6</v>
      </c>
      <c r="P7175">
        <f t="shared" si="488"/>
        <v>62.719529681295725</v>
      </c>
      <c r="Q7175">
        <f t="shared" si="490"/>
        <v>4</v>
      </c>
      <c r="AG7175">
        <v>7.9529883999999997</v>
      </c>
      <c r="AH7175">
        <v>0</v>
      </c>
      <c r="AI7175">
        <f t="shared" si="489"/>
        <v>66.971888715866015</v>
      </c>
      <c r="AJ7175">
        <f t="shared" si="491"/>
        <v>4</v>
      </c>
    </row>
    <row r="7176" spans="14:36" x14ac:dyDescent="0.35">
      <c r="N7176">
        <v>7.4677655999999999</v>
      </c>
      <c r="O7176">
        <v>6.4999999999999996E-6</v>
      </c>
      <c r="P7176">
        <f t="shared" si="488"/>
        <v>62.885841342277374</v>
      </c>
      <c r="Q7176">
        <f t="shared" si="490"/>
        <v>4</v>
      </c>
      <c r="AG7176">
        <v>7.9717780999999999</v>
      </c>
      <c r="AH7176">
        <v>0</v>
      </c>
      <c r="AI7176">
        <f t="shared" si="489"/>
        <v>67.130116244200451</v>
      </c>
      <c r="AJ7176">
        <f t="shared" si="491"/>
        <v>4</v>
      </c>
    </row>
    <row r="7177" spans="14:36" x14ac:dyDescent="0.35">
      <c r="N7177">
        <v>7.4875176000000003</v>
      </c>
      <c r="O7177">
        <v>6.4999999999999996E-6</v>
      </c>
      <c r="P7177">
        <f t="shared" si="488"/>
        <v>63.052172371493484</v>
      </c>
      <c r="Q7177">
        <f t="shared" si="490"/>
        <v>4</v>
      </c>
      <c r="AG7177">
        <v>1.4330071</v>
      </c>
      <c r="AH7177">
        <v>0</v>
      </c>
      <c r="AI7177">
        <f t="shared" si="489"/>
        <v>12.067311959143041</v>
      </c>
      <c r="AJ7177">
        <f t="shared" si="491"/>
        <v>2</v>
      </c>
    </row>
    <row r="7178" spans="14:36" x14ac:dyDescent="0.35">
      <c r="N7178">
        <v>7.5072720000000004</v>
      </c>
      <c r="O7178">
        <v>6.4999999999999996E-6</v>
      </c>
      <c r="P7178">
        <f t="shared" si="488"/>
        <v>63.218523611041213</v>
      </c>
      <c r="Q7178">
        <f t="shared" si="490"/>
        <v>4</v>
      </c>
      <c r="AG7178">
        <v>1.4504675</v>
      </c>
      <c r="AH7178">
        <v>9.9999999999999995E-8</v>
      </c>
      <c r="AI7178">
        <f t="shared" si="489"/>
        <v>12.214345490052567</v>
      </c>
      <c r="AJ7178">
        <f t="shared" si="491"/>
        <v>2</v>
      </c>
    </row>
    <row r="7179" spans="14:36" x14ac:dyDescent="0.35">
      <c r="N7179">
        <v>7.5270288000000001</v>
      </c>
      <c r="O7179">
        <v>6.1999999999999999E-6</v>
      </c>
      <c r="P7179">
        <f t="shared" si="488"/>
        <v>63.384895060920556</v>
      </c>
      <c r="Q7179">
        <f t="shared" si="490"/>
        <v>4</v>
      </c>
      <c r="AG7179">
        <v>1.4679465</v>
      </c>
      <c r="AH7179">
        <v>4.9999999999999998E-7</v>
      </c>
      <c r="AI7179">
        <f t="shared" si="489"/>
        <v>12.361535651032135</v>
      </c>
      <c r="AJ7179">
        <f t="shared" si="491"/>
        <v>2</v>
      </c>
    </row>
    <row r="7180" spans="14:36" x14ac:dyDescent="0.35">
      <c r="N7180">
        <v>7.5467879</v>
      </c>
      <c r="O7180">
        <v>6.7000000000000002E-6</v>
      </c>
      <c r="P7180">
        <f t="shared" si="488"/>
        <v>63.551285879034374</v>
      </c>
      <c r="Q7180">
        <f t="shared" si="490"/>
        <v>4</v>
      </c>
      <c r="AG7180">
        <v>1.4790566000000001</v>
      </c>
      <c r="AH7180">
        <v>1.739E-4</v>
      </c>
      <c r="AI7180">
        <f t="shared" si="489"/>
        <v>12.455093486577592</v>
      </c>
      <c r="AJ7180">
        <f t="shared" si="491"/>
        <v>2</v>
      </c>
    </row>
    <row r="7181" spans="14:36" x14ac:dyDescent="0.35">
      <c r="N7181">
        <v>7.5665494000000004</v>
      </c>
      <c r="O7181">
        <v>6.3999999999999997E-6</v>
      </c>
      <c r="P7181">
        <f t="shared" si="488"/>
        <v>63.717696907479805</v>
      </c>
      <c r="Q7181">
        <f t="shared" si="490"/>
        <v>4</v>
      </c>
      <c r="AG7181">
        <v>1.5029585000000001</v>
      </c>
      <c r="AH7181">
        <v>1.3E-6</v>
      </c>
      <c r="AI7181">
        <f t="shared" si="489"/>
        <v>12.656370705452671</v>
      </c>
      <c r="AJ7181">
        <f t="shared" si="491"/>
        <v>2</v>
      </c>
    </row>
    <row r="7182" spans="14:36" x14ac:dyDescent="0.35">
      <c r="N7182">
        <v>7.5863132999999996</v>
      </c>
      <c r="O7182">
        <v>6.6000000000000003E-6</v>
      </c>
      <c r="P7182">
        <f t="shared" si="488"/>
        <v>63.884128146256849</v>
      </c>
      <c r="Q7182">
        <f t="shared" si="490"/>
        <v>4</v>
      </c>
      <c r="AG7182">
        <v>1.5204907000000001</v>
      </c>
      <c r="AH7182">
        <v>2.3E-6</v>
      </c>
      <c r="AI7182">
        <f t="shared" si="489"/>
        <v>12.804008862116437</v>
      </c>
      <c r="AJ7182">
        <f t="shared" si="491"/>
        <v>2</v>
      </c>
    </row>
    <row r="7183" spans="14:36" x14ac:dyDescent="0.35">
      <c r="N7183">
        <v>7.6060793999999996</v>
      </c>
      <c r="O7183">
        <v>6.8000000000000001E-6</v>
      </c>
      <c r="P7183">
        <f t="shared" si="488"/>
        <v>64.050577911171217</v>
      </c>
      <c r="Q7183">
        <f t="shared" si="490"/>
        <v>4</v>
      </c>
      <c r="AG7183">
        <v>1.5380398</v>
      </c>
      <c r="AH7183">
        <v>5.1000000000000003E-6</v>
      </c>
      <c r="AI7183">
        <f t="shared" si="489"/>
        <v>12.951789333198677</v>
      </c>
      <c r="AJ7183">
        <f t="shared" si="491"/>
        <v>2</v>
      </c>
    </row>
    <row r="7184" spans="14:36" x14ac:dyDescent="0.35">
      <c r="N7184">
        <v>7.6258479000000001</v>
      </c>
      <c r="O7184">
        <v>6.8000000000000001E-6</v>
      </c>
      <c r="P7184">
        <f t="shared" si="488"/>
        <v>64.217047886417205</v>
      </c>
      <c r="Q7184">
        <f t="shared" si="490"/>
        <v>4</v>
      </c>
      <c r="AG7184">
        <v>1.5556056</v>
      </c>
      <c r="AH7184">
        <v>4.3000000000000003E-6</v>
      </c>
      <c r="AI7184">
        <f t="shared" si="489"/>
        <v>13.099710434505095</v>
      </c>
      <c r="AJ7184">
        <f t="shared" si="491"/>
        <v>2</v>
      </c>
    </row>
    <row r="7185" spans="14:36" x14ac:dyDescent="0.35">
      <c r="N7185">
        <v>7.6456188000000003</v>
      </c>
      <c r="O7185">
        <v>7.4000000000000003E-6</v>
      </c>
      <c r="P7185">
        <f t="shared" si="488"/>
        <v>64.383538071994806</v>
      </c>
      <c r="Q7185">
        <f t="shared" si="490"/>
        <v>4</v>
      </c>
      <c r="AG7185">
        <v>1.5731876</v>
      </c>
      <c r="AH7185">
        <v>4.4000000000000002E-6</v>
      </c>
      <c r="AI7185">
        <f t="shared" si="489"/>
        <v>13.247767955549934</v>
      </c>
      <c r="AJ7185">
        <f t="shared" si="491"/>
        <v>2</v>
      </c>
    </row>
    <row r="7186" spans="14:36" x14ac:dyDescent="0.35">
      <c r="N7186">
        <v>7.6653919999999998</v>
      </c>
      <c r="O7186">
        <v>7.1999999999999997E-6</v>
      </c>
      <c r="P7186">
        <f t="shared" si="488"/>
        <v>64.550047625806869</v>
      </c>
      <c r="Q7186">
        <f t="shared" si="490"/>
        <v>4</v>
      </c>
      <c r="AG7186">
        <v>1.5907855</v>
      </c>
      <c r="AH7186">
        <v>6.6000000000000003E-6</v>
      </c>
      <c r="AI7186">
        <f t="shared" si="489"/>
        <v>13.395959370041741</v>
      </c>
      <c r="AJ7186">
        <f t="shared" si="491"/>
        <v>2</v>
      </c>
    </row>
    <row r="7187" spans="14:36" x14ac:dyDescent="0.35">
      <c r="N7187">
        <v>7.6851675000000004</v>
      </c>
      <c r="O7187">
        <v>7.0999999999999998E-6</v>
      </c>
      <c r="P7187">
        <f t="shared" si="488"/>
        <v>64.716576547853407</v>
      </c>
      <c r="Q7187">
        <f t="shared" si="490"/>
        <v>4</v>
      </c>
      <c r="AG7187">
        <v>1.6083989999999999</v>
      </c>
      <c r="AH7187">
        <v>1.7399999999999999E-5</v>
      </c>
      <c r="AI7187">
        <f t="shared" si="489"/>
        <v>13.544282151689064</v>
      </c>
      <c r="AJ7187">
        <f t="shared" si="491"/>
        <v>2</v>
      </c>
    </row>
    <row r="7188" spans="14:36" x14ac:dyDescent="0.35">
      <c r="N7188">
        <v>7.7049453000000003</v>
      </c>
      <c r="O7188">
        <v>6.7000000000000002E-6</v>
      </c>
      <c r="P7188">
        <f t="shared" si="488"/>
        <v>64.883124838134421</v>
      </c>
      <c r="Q7188">
        <f t="shared" si="490"/>
        <v>4</v>
      </c>
      <c r="AG7188">
        <v>1.6260277999999999</v>
      </c>
      <c r="AH7188">
        <v>1.1600000000000001E-5</v>
      </c>
      <c r="AI7188">
        <f t="shared" si="489"/>
        <v>13.692733774200454</v>
      </c>
      <c r="AJ7188">
        <f t="shared" si="491"/>
        <v>2</v>
      </c>
    </row>
    <row r="7189" spans="14:36" x14ac:dyDescent="0.35">
      <c r="N7189">
        <v>7.7247253999999996</v>
      </c>
      <c r="O7189">
        <v>6.4999999999999996E-6</v>
      </c>
      <c r="P7189">
        <f t="shared" si="488"/>
        <v>65.049692496649882</v>
      </c>
      <c r="Q7189">
        <f t="shared" si="490"/>
        <v>4</v>
      </c>
      <c r="AG7189">
        <v>1.6436717000000001</v>
      </c>
      <c r="AH7189">
        <v>1.417E-4</v>
      </c>
      <c r="AI7189">
        <f t="shared" si="489"/>
        <v>13.841312553381607</v>
      </c>
      <c r="AJ7189">
        <f t="shared" si="491"/>
        <v>2</v>
      </c>
    </row>
    <row r="7190" spans="14:36" x14ac:dyDescent="0.35">
      <c r="N7190">
        <v>7.7445078000000001</v>
      </c>
      <c r="O7190">
        <v>6.4999999999999996E-6</v>
      </c>
      <c r="P7190">
        <f t="shared" si="488"/>
        <v>65.21627952339982</v>
      </c>
      <c r="Q7190">
        <f t="shared" si="490"/>
        <v>4</v>
      </c>
      <c r="AG7190">
        <v>1.6613302000000001</v>
      </c>
      <c r="AH7190">
        <v>4.3900000000000003E-5</v>
      </c>
      <c r="AI7190">
        <f t="shared" si="489"/>
        <v>13.99001427874677</v>
      </c>
      <c r="AJ7190">
        <f t="shared" si="491"/>
        <v>2</v>
      </c>
    </row>
    <row r="7191" spans="14:36" x14ac:dyDescent="0.35">
      <c r="N7191">
        <v>7.7642924999999998</v>
      </c>
      <c r="O7191">
        <v>6.3999999999999997E-6</v>
      </c>
      <c r="P7191">
        <f t="shared" si="488"/>
        <v>65.382885918384233</v>
      </c>
      <c r="Q7191">
        <f t="shared" si="490"/>
        <v>4</v>
      </c>
      <c r="AG7191">
        <v>1.6790031999999999</v>
      </c>
      <c r="AH7191">
        <v>3.4600000000000001E-5</v>
      </c>
      <c r="AI7191">
        <f t="shared" si="489"/>
        <v>14.13883810819879</v>
      </c>
      <c r="AJ7191">
        <f t="shared" si="491"/>
        <v>2</v>
      </c>
    </row>
    <row r="7192" spans="14:36" x14ac:dyDescent="0.35">
      <c r="N7192">
        <v>7.7840794000000004</v>
      </c>
      <c r="O7192">
        <v>6.1999999999999999E-6</v>
      </c>
      <c r="P7192">
        <f t="shared" si="488"/>
        <v>65.549510839505956</v>
      </c>
      <c r="Q7192">
        <f t="shared" si="490"/>
        <v>4</v>
      </c>
      <c r="AG7192">
        <v>1.6966904</v>
      </c>
      <c r="AH7192">
        <v>6.0800000000000001E-5</v>
      </c>
      <c r="AI7192">
        <f t="shared" si="489"/>
        <v>14.287781515446218</v>
      </c>
      <c r="AJ7192">
        <f t="shared" si="491"/>
        <v>2</v>
      </c>
    </row>
    <row r="7193" spans="14:36" x14ac:dyDescent="0.35">
      <c r="N7193">
        <v>7.8038686999999998</v>
      </c>
      <c r="O7193">
        <v>6.1E-6</v>
      </c>
      <c r="P7193">
        <f t="shared" si="488"/>
        <v>65.716155970959292</v>
      </c>
      <c r="Q7193">
        <f t="shared" si="490"/>
        <v>4</v>
      </c>
      <c r="AG7193">
        <v>1.7143915000000001</v>
      </c>
      <c r="AH7193">
        <v>6.8800000000000005E-5</v>
      </c>
      <c r="AI7193">
        <f t="shared" si="489"/>
        <v>14.4368419741976</v>
      </c>
      <c r="AJ7193">
        <f t="shared" si="491"/>
        <v>2</v>
      </c>
    </row>
    <row r="7194" spans="14:36" x14ac:dyDescent="0.35">
      <c r="N7194">
        <v>7.8236602</v>
      </c>
      <c r="O7194">
        <v>6.9E-6</v>
      </c>
      <c r="P7194">
        <f t="shared" si="488"/>
        <v>65.882819628549939</v>
      </c>
      <c r="Q7194">
        <f t="shared" si="490"/>
        <v>4</v>
      </c>
      <c r="AG7194">
        <v>1.7321063999999999</v>
      </c>
      <c r="AH7194">
        <v>3.3399999999999999E-5</v>
      </c>
      <c r="AI7194">
        <f t="shared" si="489"/>
        <v>14.586018642355784</v>
      </c>
      <c r="AJ7194">
        <f t="shared" si="491"/>
        <v>2</v>
      </c>
    </row>
    <row r="7195" spans="14:36" x14ac:dyDescent="0.35">
      <c r="N7195">
        <v>7.8434540000000004</v>
      </c>
      <c r="O7195">
        <v>6.1999999999999999E-6</v>
      </c>
      <c r="P7195">
        <f t="shared" si="488"/>
        <v>66.049502654375075</v>
      </c>
      <c r="Q7195">
        <f t="shared" si="490"/>
        <v>4</v>
      </c>
      <c r="AG7195">
        <v>1.7498347000000001</v>
      </c>
      <c r="AH7195">
        <v>3.0899999999999999E-5</v>
      </c>
      <c r="AI7195">
        <f t="shared" si="489"/>
        <v>14.73530815153217</v>
      </c>
      <c r="AJ7195">
        <f t="shared" si="491"/>
        <v>2</v>
      </c>
    </row>
    <row r="7196" spans="14:36" x14ac:dyDescent="0.35">
      <c r="N7196">
        <v>7.8632501000000001</v>
      </c>
      <c r="O7196">
        <v>5.8000000000000004E-6</v>
      </c>
      <c r="P7196">
        <f t="shared" si="488"/>
        <v>66.216205048434659</v>
      </c>
      <c r="Q7196">
        <f t="shared" si="490"/>
        <v>4</v>
      </c>
      <c r="AG7196">
        <v>1.7675761999999999</v>
      </c>
      <c r="AH7196">
        <v>2.9899999999999998E-5</v>
      </c>
      <c r="AI7196">
        <f t="shared" si="489"/>
        <v>14.884708817532454</v>
      </c>
      <c r="AJ7196">
        <f t="shared" si="491"/>
        <v>2</v>
      </c>
    </row>
    <row r="7197" spans="14:36" x14ac:dyDescent="0.35">
      <c r="N7197">
        <v>7.8830483999999998</v>
      </c>
      <c r="O7197">
        <v>5.5999999999999997E-6</v>
      </c>
      <c r="P7197">
        <f t="shared" si="488"/>
        <v>66.382925968631568</v>
      </c>
      <c r="Q7197">
        <f t="shared" si="490"/>
        <v>4</v>
      </c>
      <c r="AG7197">
        <v>1.7853307</v>
      </c>
      <c r="AH7197">
        <v>1.36E-5</v>
      </c>
      <c r="AI7197">
        <f t="shared" si="489"/>
        <v>15.034218956162336</v>
      </c>
      <c r="AJ7197">
        <f t="shared" si="491"/>
        <v>2</v>
      </c>
    </row>
    <row r="7198" spans="14:36" x14ac:dyDescent="0.35">
      <c r="N7198">
        <v>7.9028489999999998</v>
      </c>
      <c r="O7198">
        <v>6.0000000000000002E-6</v>
      </c>
      <c r="P7198">
        <f t="shared" si="488"/>
        <v>66.549666257062938</v>
      </c>
      <c r="Q7198">
        <f t="shared" si="490"/>
        <v>4</v>
      </c>
      <c r="AG7198">
        <v>1.8030980999999999</v>
      </c>
      <c r="AH7198">
        <v>1.9599999999999999E-5</v>
      </c>
      <c r="AI7198">
        <f t="shared" si="489"/>
        <v>15.183837725324665</v>
      </c>
      <c r="AJ7198">
        <f t="shared" si="491"/>
        <v>2</v>
      </c>
    </row>
    <row r="7199" spans="14:36" x14ac:dyDescent="0.35">
      <c r="N7199">
        <v>7.9226519</v>
      </c>
      <c r="O7199">
        <v>6.1E-6</v>
      </c>
      <c r="P7199">
        <f t="shared" si="488"/>
        <v>66.716425913728784</v>
      </c>
      <c r="Q7199">
        <f t="shared" si="490"/>
        <v>4</v>
      </c>
      <c r="AG7199">
        <v>1.820878</v>
      </c>
      <c r="AH7199">
        <v>1.1600000000000001E-5</v>
      </c>
      <c r="AI7199">
        <f t="shared" si="489"/>
        <v>15.333561756630838</v>
      </c>
      <c r="AJ7199">
        <f t="shared" si="491"/>
        <v>2</v>
      </c>
    </row>
    <row r="7200" spans="14:36" x14ac:dyDescent="0.35">
      <c r="N7200">
        <v>7.9424568999999998</v>
      </c>
      <c r="O7200">
        <v>6.0000000000000002E-6</v>
      </c>
      <c r="P7200">
        <f t="shared" si="488"/>
        <v>66.88320325443479</v>
      </c>
      <c r="Q7200">
        <f t="shared" si="490"/>
        <v>4</v>
      </c>
      <c r="AG7200">
        <v>1.8386704</v>
      </c>
      <c r="AH7200">
        <v>6.6000000000000003E-6</v>
      </c>
      <c r="AI7200">
        <f t="shared" si="489"/>
        <v>15.483391050080854</v>
      </c>
      <c r="AJ7200">
        <f t="shared" si="491"/>
        <v>2</v>
      </c>
    </row>
    <row r="7201" spans="14:36" x14ac:dyDescent="0.35">
      <c r="N7201">
        <v>7.9622641999999999</v>
      </c>
      <c r="O7201">
        <v>5.9000000000000003E-6</v>
      </c>
      <c r="P7201">
        <f t="shared" si="488"/>
        <v>67.049999963375271</v>
      </c>
      <c r="Q7201">
        <f t="shared" si="490"/>
        <v>4</v>
      </c>
      <c r="AG7201">
        <v>1.8564749</v>
      </c>
      <c r="AH7201">
        <v>5.3000000000000001E-6</v>
      </c>
      <c r="AI7201">
        <f t="shared" si="489"/>
        <v>15.63332223728611</v>
      </c>
      <c r="AJ7201">
        <f t="shared" si="491"/>
        <v>2</v>
      </c>
    </row>
    <row r="7202" spans="14:36" x14ac:dyDescent="0.35">
      <c r="N7202">
        <v>7.9820738000000002</v>
      </c>
      <c r="O7202">
        <v>7.3000000000000004E-6</v>
      </c>
      <c r="P7202">
        <f t="shared" si="488"/>
        <v>67.216816040550214</v>
      </c>
      <c r="Q7202">
        <f t="shared" si="490"/>
        <v>4</v>
      </c>
      <c r="AG7202">
        <v>1.8742915</v>
      </c>
      <c r="AH7202">
        <v>4.5000000000000001E-6</v>
      </c>
      <c r="AI7202">
        <f t="shared" si="489"/>
        <v>15.783355318246608</v>
      </c>
      <c r="AJ7202">
        <f t="shared" si="491"/>
        <v>2</v>
      </c>
    </row>
    <row r="7203" spans="14:36" x14ac:dyDescent="0.35">
      <c r="N7203">
        <v>8.0018855000000002</v>
      </c>
      <c r="O7203">
        <v>6.1999999999999999E-6</v>
      </c>
      <c r="P7203">
        <f t="shared" si="488"/>
        <v>67.383649801765316</v>
      </c>
      <c r="Q7203">
        <f t="shared" si="490"/>
        <v>4</v>
      </c>
      <c r="AG7203">
        <v>1.89212</v>
      </c>
      <c r="AH7203">
        <v>2.5000000000000002E-6</v>
      </c>
      <c r="AI7203">
        <f t="shared" si="489"/>
        <v>15.933488608768045</v>
      </c>
      <c r="AJ7203">
        <f t="shared" si="491"/>
        <v>2</v>
      </c>
    </row>
    <row r="7204" spans="14:36" x14ac:dyDescent="0.35">
      <c r="N7204">
        <v>8.0216995000000004</v>
      </c>
      <c r="O7204">
        <v>6.1999999999999999E-6</v>
      </c>
      <c r="P7204">
        <f t="shared" si="488"/>
        <v>67.550502931214893</v>
      </c>
      <c r="Q7204">
        <f t="shared" si="490"/>
        <v>4</v>
      </c>
      <c r="AG7204">
        <v>1.9099600999999999</v>
      </c>
      <c r="AH7204">
        <v>2.2000000000000001E-6</v>
      </c>
      <c r="AI7204">
        <f t="shared" si="489"/>
        <v>16.083719582558967</v>
      </c>
      <c r="AJ7204">
        <f t="shared" si="491"/>
        <v>2</v>
      </c>
    </row>
    <row r="7205" spans="14:36" x14ac:dyDescent="0.35">
      <c r="N7205">
        <v>8.0415156999999997</v>
      </c>
      <c r="O7205">
        <v>6.1999999999999999E-6</v>
      </c>
      <c r="P7205">
        <f t="shared" si="488"/>
        <v>67.717374586801782</v>
      </c>
      <c r="Q7205">
        <f t="shared" si="490"/>
        <v>4</v>
      </c>
      <c r="AG7205">
        <v>1.9278116999999999</v>
      </c>
      <c r="AH7205">
        <v>2.3E-6</v>
      </c>
      <c r="AI7205">
        <f t="shared" si="489"/>
        <v>16.234047397522229</v>
      </c>
      <c r="AJ7205">
        <f t="shared" si="491"/>
        <v>2</v>
      </c>
    </row>
    <row r="7206" spans="14:36" x14ac:dyDescent="0.35">
      <c r="N7206">
        <v>8.0613340999999998</v>
      </c>
      <c r="O7206">
        <v>8.8000000000000004E-6</v>
      </c>
      <c r="P7206">
        <f t="shared" si="488"/>
        <v>67.884264768525995</v>
      </c>
      <c r="Q7206">
        <f t="shared" si="490"/>
        <v>4</v>
      </c>
      <c r="AG7206">
        <v>1.9456746</v>
      </c>
      <c r="AH7206">
        <v>6.9999999999999997E-7</v>
      </c>
      <c r="AI7206">
        <f t="shared" si="489"/>
        <v>16.384470369463525</v>
      </c>
      <c r="AJ7206">
        <f t="shared" si="491"/>
        <v>2</v>
      </c>
    </row>
    <row r="7207" spans="14:36" x14ac:dyDescent="0.35">
      <c r="N7207">
        <v>8.0811547000000008</v>
      </c>
      <c r="O7207">
        <v>6.2999999999999998E-6</v>
      </c>
      <c r="P7207">
        <f t="shared" si="488"/>
        <v>68.051173476387518</v>
      </c>
      <c r="Q7207">
        <f t="shared" si="490"/>
        <v>4</v>
      </c>
      <c r="AG7207">
        <v>1.9635488000000001</v>
      </c>
      <c r="AH7207">
        <v>6.9999999999999997E-7</v>
      </c>
      <c r="AI7207">
        <f t="shared" si="489"/>
        <v>16.534988498382855</v>
      </c>
      <c r="AJ7207">
        <f t="shared" si="491"/>
        <v>2</v>
      </c>
    </row>
    <row r="7208" spans="14:36" x14ac:dyDescent="0.35">
      <c r="N7208">
        <v>8.1009773999999997</v>
      </c>
      <c r="O7208">
        <v>6.3999999999999997E-6</v>
      </c>
      <c r="P7208">
        <f t="shared" si="488"/>
        <v>68.218099868289201</v>
      </c>
      <c r="Q7208">
        <f t="shared" si="490"/>
        <v>4</v>
      </c>
      <c r="AG7208">
        <v>1.9814339000000001</v>
      </c>
      <c r="AH7208">
        <v>7.9999999999999996E-7</v>
      </c>
      <c r="AI7208">
        <f t="shared" si="489"/>
        <v>16.685598415891615</v>
      </c>
      <c r="AJ7208">
        <f t="shared" si="491"/>
        <v>2</v>
      </c>
    </row>
    <row r="7209" spans="14:36" x14ac:dyDescent="0.35">
      <c r="N7209">
        <v>8.1208024000000005</v>
      </c>
      <c r="O7209">
        <v>7.0999999999999998E-6</v>
      </c>
      <c r="P7209">
        <f t="shared" si="488"/>
        <v>68.385045628425374</v>
      </c>
      <c r="Q7209">
        <f t="shared" si="490"/>
        <v>4</v>
      </c>
      <c r="AG7209">
        <v>1.9993299</v>
      </c>
      <c r="AH7209">
        <v>3.9999999999999998E-7</v>
      </c>
      <c r="AI7209">
        <f t="shared" si="489"/>
        <v>16.836300121989808</v>
      </c>
      <c r="AJ7209">
        <f t="shared" si="491"/>
        <v>2</v>
      </c>
    </row>
    <row r="7210" spans="14:36" x14ac:dyDescent="0.35">
      <c r="N7210">
        <v>8.1406296000000005</v>
      </c>
      <c r="O7210">
        <v>1.3200000000000001E-5</v>
      </c>
      <c r="P7210">
        <f t="shared" si="488"/>
        <v>68.552009914698843</v>
      </c>
      <c r="Q7210">
        <f t="shared" si="490"/>
        <v>4</v>
      </c>
      <c r="AG7210">
        <v>2.0172367000000002</v>
      </c>
      <c r="AH7210">
        <v>3.9999999999999998E-7</v>
      </c>
      <c r="AI7210">
        <f t="shared" si="489"/>
        <v>16.987092774580283</v>
      </c>
      <c r="AJ7210">
        <f t="shared" si="491"/>
        <v>2</v>
      </c>
    </row>
    <row r="7211" spans="14:36" x14ac:dyDescent="0.35">
      <c r="N7211">
        <v>8.1604589000000001</v>
      </c>
      <c r="O7211">
        <v>6.2999999999999998E-6</v>
      </c>
      <c r="P7211">
        <f t="shared" si="488"/>
        <v>68.718991885012471</v>
      </c>
      <c r="Q7211">
        <f t="shared" si="490"/>
        <v>4</v>
      </c>
      <c r="AG7211">
        <v>2.0351539999999999</v>
      </c>
      <c r="AH7211">
        <v>2.9999999999999999E-7</v>
      </c>
      <c r="AI7211">
        <f t="shared" si="489"/>
        <v>17.137973847371583</v>
      </c>
      <c r="AJ7211">
        <f t="shared" si="491"/>
        <v>2</v>
      </c>
    </row>
    <row r="7212" spans="14:36" x14ac:dyDescent="0.35">
      <c r="N7212">
        <v>8.1802904999999999</v>
      </c>
      <c r="O7212">
        <v>7.5000000000000002E-6</v>
      </c>
      <c r="P7212">
        <f t="shared" si="488"/>
        <v>68.88599322356059</v>
      </c>
      <c r="Q7212">
        <f t="shared" si="490"/>
        <v>4</v>
      </c>
      <c r="AG7212">
        <v>2.0530818000000002</v>
      </c>
      <c r="AH7212">
        <v>1.9999999999999999E-7</v>
      </c>
      <c r="AI7212">
        <f t="shared" si="489"/>
        <v>17.288943340363716</v>
      </c>
      <c r="AJ7212">
        <f t="shared" si="491"/>
        <v>2</v>
      </c>
    </row>
    <row r="7213" spans="14:36" x14ac:dyDescent="0.35">
      <c r="N7213">
        <v>8.2001241</v>
      </c>
      <c r="O7213">
        <v>9.5999999999999996E-6</v>
      </c>
      <c r="P7213">
        <f t="shared" si="488"/>
        <v>69.053011404051702</v>
      </c>
      <c r="Q7213">
        <f t="shared" si="490"/>
        <v>4</v>
      </c>
      <c r="AG7213">
        <v>2.0710199</v>
      </c>
      <c r="AH7213">
        <v>1.9999999999999999E-7</v>
      </c>
      <c r="AI7213">
        <f t="shared" si="489"/>
        <v>17.439999569362374</v>
      </c>
      <c r="AJ7213">
        <f t="shared" si="491"/>
        <v>2</v>
      </c>
    </row>
    <row r="7214" spans="14:36" x14ac:dyDescent="0.35">
      <c r="N7214">
        <v>8.2199600000000004</v>
      </c>
      <c r="O7214">
        <v>2.0699999999999998E-5</v>
      </c>
      <c r="P7214">
        <f t="shared" si="488"/>
        <v>69.220048952777304</v>
      </c>
      <c r="Q7214">
        <f t="shared" si="490"/>
        <v>4</v>
      </c>
      <c r="AG7214">
        <v>2.0889681000000002</v>
      </c>
      <c r="AH7214">
        <v>9.9999999999999995E-8</v>
      </c>
      <c r="AI7214">
        <f t="shared" si="489"/>
        <v>17.591140850173261</v>
      </c>
      <c r="AJ7214">
        <f t="shared" si="491"/>
        <v>2</v>
      </c>
    </row>
    <row r="7215" spans="14:36" x14ac:dyDescent="0.35">
      <c r="N7215">
        <v>8.2397980000000004</v>
      </c>
      <c r="O7215">
        <v>5.2000000000000002E-6</v>
      </c>
      <c r="P7215">
        <f t="shared" si="488"/>
        <v>69.387104185543052</v>
      </c>
      <c r="Q7215">
        <f t="shared" si="490"/>
        <v>4</v>
      </c>
      <c r="AG7215">
        <v>2.1069263999999999</v>
      </c>
      <c r="AH7215">
        <v>9.9999999999999995E-8</v>
      </c>
      <c r="AI7215">
        <f t="shared" si="489"/>
        <v>17.742367182796368</v>
      </c>
      <c r="AJ7215">
        <f t="shared" si="491"/>
        <v>2</v>
      </c>
    </row>
    <row r="7216" spans="14:36" x14ac:dyDescent="0.35">
      <c r="N7216">
        <v>8.2596381999999995</v>
      </c>
      <c r="O7216">
        <v>5.4999999999999999E-6</v>
      </c>
      <c r="P7216">
        <f t="shared" si="488"/>
        <v>69.554177944446124</v>
      </c>
      <c r="Q7216">
        <f t="shared" si="490"/>
        <v>4</v>
      </c>
      <c r="AG7216">
        <v>2.1248947</v>
      </c>
      <c r="AH7216">
        <v>0</v>
      </c>
      <c r="AI7216">
        <f t="shared" si="489"/>
        <v>17.893677725134555</v>
      </c>
      <c r="AJ7216">
        <f t="shared" si="491"/>
        <v>2</v>
      </c>
    </row>
    <row r="7217" spans="14:36" x14ac:dyDescent="0.35">
      <c r="N7217">
        <v>8.2794805</v>
      </c>
      <c r="O7217">
        <v>6.9999999999999999E-6</v>
      </c>
      <c r="P7217">
        <f t="shared" si="488"/>
        <v>69.721269387389356</v>
      </c>
      <c r="Q7217">
        <f t="shared" si="490"/>
        <v>4</v>
      </c>
      <c r="AG7217">
        <v>2.1428726999999999</v>
      </c>
      <c r="AH7217">
        <v>0</v>
      </c>
      <c r="AI7217">
        <f t="shared" si="489"/>
        <v>18.045069950896359</v>
      </c>
      <c r="AJ7217">
        <f t="shared" si="491"/>
        <v>2</v>
      </c>
    </row>
    <row r="7218" spans="14:36" x14ac:dyDescent="0.35">
      <c r="N7218">
        <v>8.2993249000000002</v>
      </c>
      <c r="O7218">
        <v>4.4499999999999997E-5</v>
      </c>
      <c r="P7218">
        <f t="shared" si="488"/>
        <v>69.888378514372761</v>
      </c>
      <c r="Q7218">
        <f t="shared" si="490"/>
        <v>4</v>
      </c>
      <c r="AG7218">
        <v>2.1608603999999998</v>
      </c>
      <c r="AH7218">
        <v>0</v>
      </c>
      <c r="AI7218">
        <f t="shared" si="489"/>
        <v>18.196543860081789</v>
      </c>
      <c r="AJ7218">
        <f t="shared" si="491"/>
        <v>2</v>
      </c>
    </row>
    <row r="7219" spans="14:36" x14ac:dyDescent="0.35">
      <c r="N7219">
        <v>8.3191714999999995</v>
      </c>
      <c r="O7219">
        <v>6.0000000000000002E-6</v>
      </c>
      <c r="P7219">
        <f t="shared" si="488"/>
        <v>70.055506167493476</v>
      </c>
      <c r="Q7219">
        <f t="shared" si="490"/>
        <v>4</v>
      </c>
      <c r="AG7219">
        <v>2.1788577</v>
      </c>
      <c r="AH7219">
        <v>0</v>
      </c>
      <c r="AI7219">
        <f t="shared" si="489"/>
        <v>18.348098610593695</v>
      </c>
      <c r="AJ7219">
        <f t="shared" si="491"/>
        <v>2</v>
      </c>
    </row>
    <row r="7220" spans="14:36" x14ac:dyDescent="0.35">
      <c r="N7220">
        <v>8.3390202000000002</v>
      </c>
      <c r="O7220">
        <v>8.3999999999999992E-6</v>
      </c>
      <c r="P7220">
        <f t="shared" si="488"/>
        <v>70.222651504654365</v>
      </c>
      <c r="Q7220">
        <f t="shared" si="490"/>
        <v>4</v>
      </c>
      <c r="AG7220">
        <v>2.1968643999999999</v>
      </c>
      <c r="AH7220">
        <v>0</v>
      </c>
      <c r="AI7220">
        <f t="shared" si="489"/>
        <v>18.499732518237767</v>
      </c>
      <c r="AJ7220">
        <f t="shared" si="491"/>
        <v>2</v>
      </c>
    </row>
    <row r="7221" spans="14:36" x14ac:dyDescent="0.35">
      <c r="N7221">
        <v>8.3588711</v>
      </c>
      <c r="O7221">
        <v>1.6799999999999998E-5</v>
      </c>
      <c r="P7221">
        <f t="shared" si="488"/>
        <v>70.389815367952565</v>
      </c>
      <c r="Q7221">
        <f t="shared" si="490"/>
        <v>4</v>
      </c>
      <c r="AG7221">
        <v>2.2148805</v>
      </c>
      <c r="AH7221">
        <v>0</v>
      </c>
      <c r="AI7221">
        <f t="shared" si="489"/>
        <v>18.651445583014013</v>
      </c>
      <c r="AJ7221">
        <f t="shared" si="491"/>
        <v>2</v>
      </c>
    </row>
    <row r="7222" spans="14:36" x14ac:dyDescent="0.35">
      <c r="N7222">
        <v>8.3787240000000001</v>
      </c>
      <c r="O7222">
        <v>4.4769999999999999E-4</v>
      </c>
      <c r="P7222">
        <f t="shared" si="488"/>
        <v>70.556996073193787</v>
      </c>
      <c r="Q7222">
        <f t="shared" si="490"/>
        <v>4</v>
      </c>
      <c r="AG7222">
        <v>2.2329058000000002</v>
      </c>
      <c r="AH7222">
        <v>0</v>
      </c>
      <c r="AI7222">
        <f t="shared" si="489"/>
        <v>18.803236120728126</v>
      </c>
      <c r="AJ7222">
        <f t="shared" si="491"/>
        <v>2</v>
      </c>
    </row>
    <row r="7223" spans="14:36" x14ac:dyDescent="0.35">
      <c r="N7223">
        <v>1.45868</v>
      </c>
      <c r="O7223">
        <v>9.9999999999999995E-8</v>
      </c>
      <c r="P7223">
        <f t="shared" si="488"/>
        <v>12.283502718557898</v>
      </c>
      <c r="Q7223">
        <f t="shared" si="490"/>
        <v>2</v>
      </c>
      <c r="AG7223">
        <v>2.2509402999999999</v>
      </c>
      <c r="AH7223">
        <v>0</v>
      </c>
      <c r="AI7223">
        <f t="shared" si="489"/>
        <v>18.955104131380104</v>
      </c>
      <c r="AJ7223">
        <f t="shared" si="491"/>
        <v>2</v>
      </c>
    </row>
    <row r="7224" spans="14:36" x14ac:dyDescent="0.35">
      <c r="N7224">
        <v>1.4773049</v>
      </c>
      <c r="O7224">
        <v>1.9999999999999999E-7</v>
      </c>
      <c r="P7224">
        <f t="shared" si="488"/>
        <v>12.440342470787908</v>
      </c>
      <c r="Q7224">
        <f t="shared" si="490"/>
        <v>2</v>
      </c>
      <c r="AG7224">
        <v>2.2689838</v>
      </c>
      <c r="AH7224">
        <v>0</v>
      </c>
      <c r="AI7224">
        <f t="shared" si="489"/>
        <v>19.107047930775654</v>
      </c>
      <c r="AJ7224">
        <f t="shared" si="491"/>
        <v>3</v>
      </c>
    </row>
    <row r="7225" spans="14:36" x14ac:dyDescent="0.35">
      <c r="N7225">
        <v>1.4959500999999999</v>
      </c>
      <c r="O7225">
        <v>1.9999999999999999E-7</v>
      </c>
      <c r="P7225">
        <f t="shared" si="488"/>
        <v>12.597353168739518</v>
      </c>
      <c r="Q7225">
        <f t="shared" si="490"/>
        <v>2</v>
      </c>
      <c r="AG7225">
        <v>2.2870362000000002</v>
      </c>
      <c r="AH7225">
        <v>0</v>
      </c>
      <c r="AI7225">
        <f t="shared" si="489"/>
        <v>19.259066676817621</v>
      </c>
      <c r="AJ7225">
        <f t="shared" si="491"/>
        <v>3</v>
      </c>
    </row>
    <row r="7226" spans="14:36" x14ac:dyDescent="0.35">
      <c r="N7226">
        <v>1.5146151000000001</v>
      </c>
      <c r="O7226">
        <v>8.9999999999999996E-7</v>
      </c>
      <c r="P7226">
        <f t="shared" si="488"/>
        <v>12.754530601926978</v>
      </c>
      <c r="Q7226">
        <f t="shared" si="490"/>
        <v>2</v>
      </c>
      <c r="AG7226">
        <v>2.3050974000000002</v>
      </c>
      <c r="AH7226">
        <v>0</v>
      </c>
      <c r="AI7226">
        <f t="shared" si="489"/>
        <v>19.411159527408852</v>
      </c>
      <c r="AJ7226">
        <f t="shared" si="491"/>
        <v>3</v>
      </c>
    </row>
    <row r="7227" spans="14:36" x14ac:dyDescent="0.35">
      <c r="N7227">
        <v>1.5264792</v>
      </c>
      <c r="O7227">
        <v>1.0738E-3</v>
      </c>
      <c r="P7227">
        <f t="shared" si="488"/>
        <v>12.854437849989091</v>
      </c>
      <c r="Q7227">
        <f t="shared" si="490"/>
        <v>2</v>
      </c>
      <c r="AG7227">
        <v>2.3231674</v>
      </c>
      <c r="AH7227">
        <v>0</v>
      </c>
      <c r="AI7227">
        <f t="shared" si="489"/>
        <v>19.56332648254935</v>
      </c>
      <c r="AJ7227">
        <f t="shared" si="491"/>
        <v>3</v>
      </c>
    </row>
    <row r="7228" spans="14:36" x14ac:dyDescent="0.35">
      <c r="N7228">
        <v>1.5520029</v>
      </c>
      <c r="O7228">
        <v>1.9E-6</v>
      </c>
      <c r="P7228">
        <f t="shared" si="488"/>
        <v>13.06937220045503</v>
      </c>
      <c r="Q7228">
        <f t="shared" si="490"/>
        <v>2</v>
      </c>
      <c r="AG7228">
        <v>2.3412459999999999</v>
      </c>
      <c r="AH7228">
        <v>0</v>
      </c>
      <c r="AI7228">
        <f t="shared" si="489"/>
        <v>19.715565858044812</v>
      </c>
      <c r="AJ7228">
        <f t="shared" si="491"/>
        <v>3</v>
      </c>
    </row>
    <row r="7229" spans="14:36" x14ac:dyDescent="0.35">
      <c r="N7229">
        <v>1.5707247</v>
      </c>
      <c r="O7229">
        <v>3.8E-6</v>
      </c>
      <c r="P7229">
        <f t="shared" si="488"/>
        <v>13.227027944824115</v>
      </c>
      <c r="Q7229">
        <f t="shared" si="490"/>
        <v>2</v>
      </c>
      <c r="AG7229">
        <v>2.3593331000000002</v>
      </c>
      <c r="AH7229">
        <v>0</v>
      </c>
      <c r="AI7229">
        <f t="shared" si="489"/>
        <v>19.867876811798091</v>
      </c>
      <c r="AJ7229">
        <f t="shared" si="491"/>
        <v>3</v>
      </c>
    </row>
    <row r="7230" spans="14:36" x14ac:dyDescent="0.35">
      <c r="N7230">
        <v>1.5894647</v>
      </c>
      <c r="O7230">
        <v>6.7000000000000002E-6</v>
      </c>
      <c r="P7230">
        <f t="shared" si="488"/>
        <v>13.384836950874636</v>
      </c>
      <c r="Q7230">
        <f t="shared" si="490"/>
        <v>2</v>
      </c>
      <c r="AG7230">
        <v>2.3774286999999998</v>
      </c>
      <c r="AH7230">
        <v>0</v>
      </c>
      <c r="AI7230">
        <f t="shared" si="489"/>
        <v>20.020259343809176</v>
      </c>
      <c r="AJ7230">
        <f t="shared" si="491"/>
        <v>3</v>
      </c>
    </row>
    <row r="7231" spans="14:36" x14ac:dyDescent="0.35">
      <c r="N7231">
        <v>1.6082224000000001</v>
      </c>
      <c r="O7231">
        <v>6.9E-6</v>
      </c>
      <c r="P7231">
        <f t="shared" si="488"/>
        <v>13.542795008120841</v>
      </c>
      <c r="Q7231">
        <f t="shared" si="490"/>
        <v>2</v>
      </c>
      <c r="AG7231">
        <v>2.3955327</v>
      </c>
      <c r="AH7231">
        <v>0</v>
      </c>
      <c r="AI7231">
        <f t="shared" si="489"/>
        <v>20.172712611980931</v>
      </c>
      <c r="AJ7231">
        <f t="shared" si="491"/>
        <v>3</v>
      </c>
    </row>
    <row r="7232" spans="14:36" x14ac:dyDescent="0.35">
      <c r="N7232">
        <v>1.6269975000000001</v>
      </c>
      <c r="O7232">
        <v>9.0000000000000002E-6</v>
      </c>
      <c r="P7232">
        <f t="shared" si="488"/>
        <v>13.700899590271277</v>
      </c>
      <c r="Q7232">
        <f t="shared" si="490"/>
        <v>2</v>
      </c>
      <c r="AG7232">
        <v>2.4136449999999998</v>
      </c>
      <c r="AH7232">
        <v>0</v>
      </c>
      <c r="AI7232">
        <f t="shared" si="489"/>
        <v>20.325235774216193</v>
      </c>
      <c r="AJ7232">
        <f t="shared" si="491"/>
        <v>3</v>
      </c>
    </row>
    <row r="7233" spans="14:36" x14ac:dyDescent="0.35">
      <c r="N7233">
        <v>1.6457895</v>
      </c>
      <c r="O7233">
        <v>1.2799999999999999E-5</v>
      </c>
      <c r="P7233">
        <f t="shared" si="488"/>
        <v>13.859146486840189</v>
      </c>
      <c r="Q7233">
        <f t="shared" si="490"/>
        <v>2</v>
      </c>
      <c r="AG7233">
        <v>2.4317654000000002</v>
      </c>
      <c r="AH7233">
        <v>0</v>
      </c>
      <c r="AI7233">
        <f t="shared" si="489"/>
        <v>20.477827146320674</v>
      </c>
      <c r="AJ7233">
        <f t="shared" si="491"/>
        <v>3</v>
      </c>
    </row>
    <row r="7234" spans="14:36" x14ac:dyDescent="0.35">
      <c r="N7234">
        <v>1.6645981999999999</v>
      </c>
      <c r="O7234">
        <v>2.5199999999999999E-5</v>
      </c>
      <c r="P7234">
        <f t="shared" ref="P7234:P7297" si="492">N7234*$L$4</f>
        <v>14.017534013633274</v>
      </c>
      <c r="Q7234">
        <f t="shared" si="490"/>
        <v>2</v>
      </c>
      <c r="AG7234">
        <v>2.449894</v>
      </c>
      <c r="AH7234">
        <v>0</v>
      </c>
      <c r="AI7234">
        <f t="shared" ref="AI7234:AI7297" si="493">AG7234*$L$4</f>
        <v>20.630487570391509</v>
      </c>
      <c r="AJ7234">
        <f t="shared" si="491"/>
        <v>3</v>
      </c>
    </row>
    <row r="7235" spans="14:36" x14ac:dyDescent="0.35">
      <c r="N7235">
        <v>1.6834233000000001</v>
      </c>
      <c r="O7235">
        <v>3.26E-5</v>
      </c>
      <c r="P7235">
        <f t="shared" si="492"/>
        <v>14.176059644359086</v>
      </c>
      <c r="Q7235">
        <f t="shared" ref="Q7235:Q7298" si="494">IF(P7235&lt;=9,1,IF(P7235&lt;=19,2,IF(P7235&lt;=49,3,4)))</f>
        <v>2</v>
      </c>
      <c r="AG7235">
        <v>2.4680306000000001</v>
      </c>
      <c r="AH7235">
        <v>0</v>
      </c>
      <c r="AI7235">
        <f t="shared" si="493"/>
        <v>20.783215362234404</v>
      </c>
      <c r="AJ7235">
        <f t="shared" ref="AJ7235:AJ7298" si="495">IF(AI7235&lt;=9,1,IF(AI7235&lt;=19,2,IF(AI7235&lt;=49,3,4)))</f>
        <v>3</v>
      </c>
    </row>
    <row r="7236" spans="14:36" x14ac:dyDescent="0.35">
      <c r="N7236">
        <v>1.7022643</v>
      </c>
      <c r="O7236">
        <v>9.9649999999999999E-4</v>
      </c>
      <c r="P7236">
        <f t="shared" si="492"/>
        <v>14.334719168531864</v>
      </c>
      <c r="Q7236">
        <f t="shared" si="494"/>
        <v>2</v>
      </c>
      <c r="AG7236">
        <v>2.4861751999999999</v>
      </c>
      <c r="AH7236">
        <v>0</v>
      </c>
      <c r="AI7236">
        <f t="shared" si="493"/>
        <v>20.936010521849362</v>
      </c>
      <c r="AJ7236">
        <f t="shared" si="495"/>
        <v>3</v>
      </c>
    </row>
    <row r="7237" spans="14:36" x14ac:dyDescent="0.35">
      <c r="N7237">
        <v>1.7211211</v>
      </c>
      <c r="O7237">
        <v>1.6100000000000001E-4</v>
      </c>
      <c r="P7237">
        <f t="shared" si="492"/>
        <v>14.493511744054461</v>
      </c>
      <c r="Q7237">
        <f t="shared" si="494"/>
        <v>2</v>
      </c>
      <c r="AG7237">
        <v>2.5043275999999999</v>
      </c>
      <c r="AH7237">
        <v>0</v>
      </c>
      <c r="AI7237">
        <f t="shared" si="493"/>
        <v>21.088871365042078</v>
      </c>
      <c r="AJ7237">
        <f t="shared" si="495"/>
        <v>3</v>
      </c>
    </row>
    <row r="7238" spans="14:36" x14ac:dyDescent="0.35">
      <c r="N7238">
        <v>1.7399933999999999</v>
      </c>
      <c r="O7238">
        <v>1.84E-4</v>
      </c>
      <c r="P7238">
        <f t="shared" si="492"/>
        <v>14.652434844635424</v>
      </c>
      <c r="Q7238">
        <f t="shared" si="494"/>
        <v>2</v>
      </c>
      <c r="AG7238">
        <v>2.5224877999999999</v>
      </c>
      <c r="AH7238">
        <v>0</v>
      </c>
      <c r="AI7238">
        <f t="shared" si="493"/>
        <v>21.241797891812553</v>
      </c>
      <c r="AJ7238">
        <f t="shared" si="495"/>
        <v>3</v>
      </c>
    </row>
    <row r="7239" spans="14:36" x14ac:dyDescent="0.35">
      <c r="N7239">
        <v>1.7588807</v>
      </c>
      <c r="O7239">
        <v>2.9639999999999999E-4</v>
      </c>
      <c r="P7239">
        <f t="shared" si="492"/>
        <v>14.811484259789001</v>
      </c>
      <c r="Q7239">
        <f t="shared" si="494"/>
        <v>2</v>
      </c>
      <c r="AG7239">
        <v>2.5406558000000001</v>
      </c>
      <c r="AH7239">
        <v>0</v>
      </c>
      <c r="AI7239">
        <f t="shared" si="493"/>
        <v>21.394790102160787</v>
      </c>
      <c r="AJ7239">
        <f t="shared" si="495"/>
        <v>3</v>
      </c>
    </row>
    <row r="7240" spans="14:36" x14ac:dyDescent="0.35">
      <c r="N7240">
        <v>1.7777829999999999</v>
      </c>
      <c r="O7240">
        <v>4.8349999999999999E-4</v>
      </c>
      <c r="P7240">
        <f t="shared" si="492"/>
        <v>14.970659989515189</v>
      </c>
      <c r="Q7240">
        <f t="shared" si="494"/>
        <v>2</v>
      </c>
      <c r="AG7240">
        <v>2.5588313999999999</v>
      </c>
      <c r="AH7240">
        <v>0</v>
      </c>
      <c r="AI7240">
        <f t="shared" si="493"/>
        <v>21.547846311892474</v>
      </c>
      <c r="AJ7240">
        <f t="shared" si="495"/>
        <v>3</v>
      </c>
    </row>
    <row r="7241" spans="14:36" x14ac:dyDescent="0.35">
      <c r="N7241">
        <v>1.7966998999999999</v>
      </c>
      <c r="O7241">
        <v>5.1349999999999996E-4</v>
      </c>
      <c r="P7241">
        <f t="shared" si="492"/>
        <v>15.129958665425388</v>
      </c>
      <c r="Q7241">
        <f t="shared" si="494"/>
        <v>2</v>
      </c>
      <c r="AG7241">
        <v>2.5770146</v>
      </c>
      <c r="AH7241">
        <v>0</v>
      </c>
      <c r="AI7241">
        <f t="shared" si="493"/>
        <v>21.700966521007622</v>
      </c>
      <c r="AJ7241">
        <f t="shared" si="495"/>
        <v>3</v>
      </c>
    </row>
    <row r="7242" spans="14:36" x14ac:dyDescent="0.35">
      <c r="N7242">
        <v>1.8156311000000001</v>
      </c>
      <c r="O7242">
        <v>4.083E-4</v>
      </c>
      <c r="P7242">
        <f t="shared" si="492"/>
        <v>15.289377761228144</v>
      </c>
      <c r="Q7242">
        <f t="shared" si="494"/>
        <v>2</v>
      </c>
      <c r="AG7242">
        <v>2.5952054000000002</v>
      </c>
      <c r="AH7242">
        <v>0</v>
      </c>
      <c r="AI7242">
        <f t="shared" si="493"/>
        <v>21.854150729506227</v>
      </c>
      <c r="AJ7242">
        <f t="shared" si="495"/>
        <v>3</v>
      </c>
    </row>
    <row r="7243" spans="14:36" x14ac:dyDescent="0.35">
      <c r="N7243">
        <v>1.8345765000000001</v>
      </c>
      <c r="O7243">
        <v>3.8699999999999997E-4</v>
      </c>
      <c r="P7243">
        <f t="shared" si="492"/>
        <v>15.448916434826305</v>
      </c>
      <c r="Q7243">
        <f t="shared" si="494"/>
        <v>2</v>
      </c>
      <c r="AG7243">
        <v>2.6134035</v>
      </c>
      <c r="AH7243">
        <v>0</v>
      </c>
      <c r="AI7243">
        <f t="shared" si="493"/>
        <v>22.007396411096831</v>
      </c>
      <c r="AJ7243">
        <f t="shared" si="495"/>
        <v>3</v>
      </c>
    </row>
    <row r="7244" spans="14:36" x14ac:dyDescent="0.35">
      <c r="N7244">
        <v>1.8535358</v>
      </c>
      <c r="O7244">
        <v>2.5530000000000003E-4</v>
      </c>
      <c r="P7244">
        <f t="shared" si="492"/>
        <v>15.608572159928421</v>
      </c>
      <c r="Q7244">
        <f t="shared" si="494"/>
        <v>2</v>
      </c>
      <c r="AG7244">
        <v>2.6316090000000001</v>
      </c>
      <c r="AH7244">
        <v>0</v>
      </c>
      <c r="AI7244">
        <f t="shared" si="493"/>
        <v>22.160704407876597</v>
      </c>
      <c r="AJ7244">
        <f t="shared" si="495"/>
        <v>3</v>
      </c>
    </row>
    <row r="7245" spans="14:36" x14ac:dyDescent="0.35">
      <c r="N7245">
        <v>1.8725088000000001</v>
      </c>
      <c r="O7245">
        <v>5.3510000000000005E-4</v>
      </c>
      <c r="P7245">
        <f t="shared" si="492"/>
        <v>15.768343252340191</v>
      </c>
      <c r="Q7245">
        <f t="shared" si="494"/>
        <v>2</v>
      </c>
      <c r="AG7245">
        <v>2.6498219000000001</v>
      </c>
      <c r="AH7245">
        <v>0</v>
      </c>
      <c r="AI7245">
        <f t="shared" si="493"/>
        <v>22.314074719845514</v>
      </c>
      <c r="AJ7245">
        <f t="shared" si="495"/>
        <v>3</v>
      </c>
    </row>
    <row r="7246" spans="14:36" x14ac:dyDescent="0.35">
      <c r="N7246">
        <v>1.8914952</v>
      </c>
      <c r="O7246">
        <v>2.854E-4</v>
      </c>
      <c r="P7246">
        <f t="shared" si="492"/>
        <v>15.92822718577016</v>
      </c>
      <c r="Q7246">
        <f t="shared" si="494"/>
        <v>2</v>
      </c>
      <c r="AG7246">
        <v>2.6680419999999998</v>
      </c>
      <c r="AH7246">
        <v>0</v>
      </c>
      <c r="AI7246">
        <f t="shared" si="493"/>
        <v>22.467505662809288</v>
      </c>
      <c r="AJ7246">
        <f t="shared" si="495"/>
        <v>3</v>
      </c>
    </row>
    <row r="7247" spans="14:36" x14ac:dyDescent="0.35">
      <c r="N7247">
        <v>1.9104949</v>
      </c>
      <c r="O7247">
        <v>2.1489999999999999E-4</v>
      </c>
      <c r="P7247">
        <f t="shared" si="492"/>
        <v>16.088223118121178</v>
      </c>
      <c r="Q7247">
        <f t="shared" si="494"/>
        <v>2</v>
      </c>
      <c r="AG7247">
        <v>2.6862691999999999</v>
      </c>
      <c r="AH7247">
        <v>0</v>
      </c>
      <c r="AI7247">
        <f t="shared" si="493"/>
        <v>22.620996394670765</v>
      </c>
      <c r="AJ7247">
        <f t="shared" si="495"/>
        <v>3</v>
      </c>
    </row>
    <row r="7248" spans="14:36" x14ac:dyDescent="0.35">
      <c r="N7248">
        <v>1.9295076</v>
      </c>
      <c r="O7248">
        <v>3.2519999999999999E-4</v>
      </c>
      <c r="P7248">
        <f t="shared" si="492"/>
        <v>16.248328523101794</v>
      </c>
      <c r="Q7248">
        <f t="shared" si="494"/>
        <v>2</v>
      </c>
      <c r="AG7248">
        <v>2.7045035999999998</v>
      </c>
      <c r="AH7248">
        <v>0</v>
      </c>
      <c r="AI7248">
        <f t="shared" si="493"/>
        <v>22.774547757527095</v>
      </c>
      <c r="AJ7248">
        <f t="shared" si="495"/>
        <v>3</v>
      </c>
    </row>
    <row r="7249" spans="14:36" x14ac:dyDescent="0.35">
      <c r="N7249">
        <v>1.9485332</v>
      </c>
      <c r="O7249">
        <v>2.3020000000000001E-4</v>
      </c>
      <c r="P7249">
        <f t="shared" si="492"/>
        <v>16.408542558614858</v>
      </c>
      <c r="Q7249">
        <f t="shared" si="494"/>
        <v>2</v>
      </c>
      <c r="AG7249">
        <v>2.7227450000000002</v>
      </c>
      <c r="AH7249">
        <v>0</v>
      </c>
      <c r="AI7249">
        <f t="shared" si="493"/>
        <v>22.928158067183979</v>
      </c>
      <c r="AJ7249">
        <f t="shared" si="495"/>
        <v>3</v>
      </c>
    </row>
    <row r="7250" spans="14:36" x14ac:dyDescent="0.35">
      <c r="N7250">
        <v>1.9675714</v>
      </c>
      <c r="O7250">
        <v>1.9790000000000001E-4</v>
      </c>
      <c r="P7250">
        <f t="shared" si="492"/>
        <v>16.568862698368918</v>
      </c>
      <c r="Q7250">
        <f t="shared" si="494"/>
        <v>2</v>
      </c>
      <c r="AG7250">
        <v>2.7409933999999998</v>
      </c>
      <c r="AH7250">
        <v>0</v>
      </c>
      <c r="AI7250">
        <f t="shared" si="493"/>
        <v>23.081827323641413</v>
      </c>
      <c r="AJ7250">
        <f t="shared" si="495"/>
        <v>3</v>
      </c>
    </row>
    <row r="7251" spans="14:36" x14ac:dyDescent="0.35">
      <c r="N7251">
        <v>1.9866220999999999</v>
      </c>
      <c r="O7251">
        <v>2.2829999999999999E-4</v>
      </c>
      <c r="P7251">
        <f t="shared" si="492"/>
        <v>16.729288100266817</v>
      </c>
      <c r="Q7251">
        <f t="shared" si="494"/>
        <v>2</v>
      </c>
      <c r="AG7251">
        <v>2.7592487999999999</v>
      </c>
      <c r="AH7251">
        <v>0</v>
      </c>
      <c r="AI7251">
        <f t="shared" si="493"/>
        <v>23.2355555268994</v>
      </c>
      <c r="AJ7251">
        <f t="shared" si="495"/>
        <v>3</v>
      </c>
    </row>
    <row r="7252" spans="14:36" x14ac:dyDescent="0.35">
      <c r="N7252">
        <v>2.0056850000000002</v>
      </c>
      <c r="O7252">
        <v>2.198E-4</v>
      </c>
      <c r="P7252">
        <f t="shared" si="492"/>
        <v>16.889816238017112</v>
      </c>
      <c r="Q7252">
        <f t="shared" si="494"/>
        <v>2</v>
      </c>
      <c r="AG7252">
        <v>2.7775110000000001</v>
      </c>
      <c r="AH7252">
        <v>0</v>
      </c>
      <c r="AI7252">
        <f t="shared" si="493"/>
        <v>23.389340992763643</v>
      </c>
      <c r="AJ7252">
        <f t="shared" si="495"/>
        <v>3</v>
      </c>
    </row>
    <row r="7253" spans="14:36" x14ac:dyDescent="0.35">
      <c r="N7253">
        <v>2.0247601</v>
      </c>
      <c r="O7253">
        <v>1.361E-4</v>
      </c>
      <c r="P7253">
        <f t="shared" si="492"/>
        <v>17.050447111619796</v>
      </c>
      <c r="Q7253">
        <f t="shared" si="494"/>
        <v>2</v>
      </c>
      <c r="AG7253">
        <v>2.7957800000000002</v>
      </c>
      <c r="AH7253">
        <v>0</v>
      </c>
      <c r="AI7253">
        <f t="shared" si="493"/>
        <v>23.543183721234133</v>
      </c>
      <c r="AJ7253">
        <f t="shared" si="495"/>
        <v>3</v>
      </c>
    </row>
    <row r="7254" spans="14:36" x14ac:dyDescent="0.35">
      <c r="N7254">
        <v>2.0438470999999998</v>
      </c>
      <c r="O7254">
        <v>1.7809999999999999E-4</v>
      </c>
      <c r="P7254">
        <f t="shared" si="492"/>
        <v>17.211178194783418</v>
      </c>
      <c r="Q7254">
        <f t="shared" si="494"/>
        <v>2</v>
      </c>
      <c r="AG7254">
        <v>2.8140558000000002</v>
      </c>
      <c r="AH7254">
        <v>0</v>
      </c>
      <c r="AI7254">
        <f t="shared" si="493"/>
        <v>23.697083712310874</v>
      </c>
      <c r="AJ7254">
        <f t="shared" si="495"/>
        <v>3</v>
      </c>
    </row>
    <row r="7255" spans="14:36" x14ac:dyDescent="0.35">
      <c r="N7255">
        <v>2.0629458999999999</v>
      </c>
      <c r="O7255">
        <v>1.7569999999999999E-4</v>
      </c>
      <c r="P7255">
        <f t="shared" si="492"/>
        <v>17.37200864541083</v>
      </c>
      <c r="Q7255">
        <f t="shared" si="494"/>
        <v>2</v>
      </c>
      <c r="AG7255">
        <v>2.8323383</v>
      </c>
      <c r="AH7255">
        <v>0</v>
      </c>
      <c r="AI7255">
        <f t="shared" si="493"/>
        <v>23.851040123896713</v>
      </c>
      <c r="AJ7255">
        <f t="shared" si="495"/>
        <v>3</v>
      </c>
    </row>
    <row r="7256" spans="14:36" x14ac:dyDescent="0.35">
      <c r="N7256">
        <v>2.0820561999999998</v>
      </c>
      <c r="O7256">
        <v>1.1620000000000001E-4</v>
      </c>
      <c r="P7256">
        <f t="shared" si="492"/>
        <v>17.532935937210578</v>
      </c>
      <c r="Q7256">
        <f t="shared" si="494"/>
        <v>2</v>
      </c>
      <c r="AG7256">
        <v>2.8506274999999999</v>
      </c>
      <c r="AH7256">
        <v>0</v>
      </c>
      <c r="AI7256">
        <f t="shared" si="493"/>
        <v>24.005052955991655</v>
      </c>
      <c r="AJ7256">
        <f t="shared" si="495"/>
        <v>3</v>
      </c>
    </row>
    <row r="7257" spans="14:36" x14ac:dyDescent="0.35">
      <c r="N7257">
        <v>2.1011780999999998</v>
      </c>
      <c r="O7257">
        <v>1.562E-4</v>
      </c>
      <c r="P7257">
        <f t="shared" si="492"/>
        <v>17.693960912279813</v>
      </c>
      <c r="Q7257">
        <f t="shared" si="494"/>
        <v>2</v>
      </c>
      <c r="AG7257">
        <v>2.8689231999999998</v>
      </c>
      <c r="AH7257">
        <v>0</v>
      </c>
      <c r="AI7257">
        <f t="shared" si="493"/>
        <v>24.159120524401391</v>
      </c>
      <c r="AJ7257">
        <f t="shared" si="495"/>
        <v>3</v>
      </c>
    </row>
    <row r="7258" spans="14:36" x14ac:dyDescent="0.35">
      <c r="N7258">
        <v>2.1203112000000002</v>
      </c>
      <c r="O7258">
        <v>1.3349999999999999E-4</v>
      </c>
      <c r="P7258">
        <f t="shared" si="492"/>
        <v>17.855080202229935</v>
      </c>
      <c r="Q7258">
        <f t="shared" si="494"/>
        <v>2</v>
      </c>
      <c r="AG7258">
        <v>2.8872255</v>
      </c>
      <c r="AH7258">
        <v>0</v>
      </c>
      <c r="AI7258">
        <f t="shared" si="493"/>
        <v>24.313243671223084</v>
      </c>
      <c r="AJ7258">
        <f t="shared" si="495"/>
        <v>3</v>
      </c>
    </row>
    <row r="7259" spans="14:36" x14ac:dyDescent="0.35">
      <c r="N7259">
        <v>2.1394555</v>
      </c>
      <c r="O7259">
        <v>1.031E-4</v>
      </c>
      <c r="P7259">
        <f t="shared" si="492"/>
        <v>18.016293807060936</v>
      </c>
      <c r="Q7259">
        <f t="shared" si="494"/>
        <v>2</v>
      </c>
      <c r="AG7259">
        <v>2.9055342999999998</v>
      </c>
      <c r="AH7259">
        <v>0</v>
      </c>
      <c r="AI7259">
        <f t="shared" si="493"/>
        <v>24.467421554359571</v>
      </c>
      <c r="AJ7259">
        <f t="shared" si="495"/>
        <v>3</v>
      </c>
    </row>
    <row r="7260" spans="14:36" x14ac:dyDescent="0.35">
      <c r="N7260">
        <v>2.1586107999999999</v>
      </c>
      <c r="O7260">
        <v>1.236E-4</v>
      </c>
      <c r="P7260">
        <f t="shared" si="492"/>
        <v>18.177600042578522</v>
      </c>
      <c r="Q7260">
        <f t="shared" si="494"/>
        <v>2</v>
      </c>
      <c r="AG7260">
        <v>2.9238495000000002</v>
      </c>
      <c r="AH7260">
        <v>0</v>
      </c>
      <c r="AI7260">
        <f t="shared" si="493"/>
        <v>24.621653331713709</v>
      </c>
      <c r="AJ7260">
        <f t="shared" si="495"/>
        <v>3</v>
      </c>
    </row>
    <row r="7261" spans="14:36" x14ac:dyDescent="0.35">
      <c r="N7261">
        <v>2.1777769</v>
      </c>
      <c r="O7261">
        <v>1.08E-4</v>
      </c>
      <c r="P7261">
        <f t="shared" si="492"/>
        <v>18.33899722458839</v>
      </c>
      <c r="Q7261">
        <f t="shared" si="494"/>
        <v>2</v>
      </c>
      <c r="AG7261">
        <v>2.9421710999999999</v>
      </c>
      <c r="AH7261">
        <v>0</v>
      </c>
      <c r="AI7261">
        <f t="shared" si="493"/>
        <v>24.775939003285494</v>
      </c>
      <c r="AJ7261">
        <f t="shared" si="495"/>
        <v>3</v>
      </c>
    </row>
    <row r="7262" spans="14:36" x14ac:dyDescent="0.35">
      <c r="N7262">
        <v>2.1969538000000002</v>
      </c>
      <c r="O7262">
        <v>9.5199999999999997E-5</v>
      </c>
      <c r="P7262">
        <f t="shared" si="492"/>
        <v>18.500485353090539</v>
      </c>
      <c r="Q7262">
        <f t="shared" si="494"/>
        <v>2</v>
      </c>
      <c r="AG7262">
        <v>2.960499</v>
      </c>
      <c r="AH7262">
        <v>0</v>
      </c>
      <c r="AI7262">
        <f t="shared" si="493"/>
        <v>24.930277726977774</v>
      </c>
      <c r="AJ7262">
        <f t="shared" si="495"/>
        <v>3</v>
      </c>
    </row>
    <row r="7263" spans="14:36" x14ac:dyDescent="0.35">
      <c r="N7263">
        <v>2.2161412999999999</v>
      </c>
      <c r="O7263">
        <v>1.1290000000000001E-4</v>
      </c>
      <c r="P7263">
        <f t="shared" si="492"/>
        <v>18.662062743890665</v>
      </c>
      <c r="Q7263">
        <f t="shared" si="494"/>
        <v>2</v>
      </c>
      <c r="AG7263">
        <v>2.9788332</v>
      </c>
      <c r="AH7263">
        <v>0</v>
      </c>
      <c r="AI7263">
        <f t="shared" si="493"/>
        <v>25.084669502790554</v>
      </c>
      <c r="AJ7263">
        <f t="shared" si="495"/>
        <v>3</v>
      </c>
    </row>
    <row r="7264" spans="14:36" x14ac:dyDescent="0.35">
      <c r="N7264">
        <v>2.2353393000000001</v>
      </c>
      <c r="O7264">
        <v>9.4599999999999996E-5</v>
      </c>
      <c r="P7264">
        <f t="shared" si="492"/>
        <v>18.823728554891623</v>
      </c>
      <c r="Q7264">
        <f t="shared" si="494"/>
        <v>2</v>
      </c>
      <c r="AG7264">
        <v>2.9971736999999998</v>
      </c>
      <c r="AH7264">
        <v>0</v>
      </c>
      <c r="AI7264">
        <f t="shared" si="493"/>
        <v>25.239114330723829</v>
      </c>
      <c r="AJ7264">
        <f t="shared" si="495"/>
        <v>3</v>
      </c>
    </row>
    <row r="7265" spans="14:36" x14ac:dyDescent="0.35">
      <c r="N7265">
        <v>2.2545476</v>
      </c>
      <c r="O7265">
        <v>7.8200000000000003E-5</v>
      </c>
      <c r="P7265">
        <f t="shared" si="492"/>
        <v>18.985481101899104</v>
      </c>
      <c r="Q7265">
        <f t="shared" si="494"/>
        <v>2</v>
      </c>
      <c r="AG7265">
        <v>3.0155204000000002</v>
      </c>
      <c r="AH7265">
        <v>0</v>
      </c>
      <c r="AI7265">
        <f t="shared" si="493"/>
        <v>25.393611368680453</v>
      </c>
      <c r="AJ7265">
        <f t="shared" si="495"/>
        <v>3</v>
      </c>
    </row>
    <row r="7266" spans="14:36" x14ac:dyDescent="0.35">
      <c r="N7266">
        <v>2.2737661</v>
      </c>
      <c r="O7266">
        <v>9.5500000000000004E-5</v>
      </c>
      <c r="P7266">
        <f t="shared" si="492"/>
        <v>19.147319542815964</v>
      </c>
      <c r="Q7266">
        <f t="shared" si="494"/>
        <v>3</v>
      </c>
      <c r="AG7266">
        <v>3.0338731999999999</v>
      </c>
      <c r="AH7266">
        <v>0</v>
      </c>
      <c r="AI7266">
        <f t="shared" si="493"/>
        <v>25.54815977456327</v>
      </c>
      <c r="AJ7266">
        <f t="shared" si="495"/>
        <v>3</v>
      </c>
    </row>
    <row r="7267" spans="14:36" x14ac:dyDescent="0.35">
      <c r="N7267">
        <v>2.2929946999999999</v>
      </c>
      <c r="O7267">
        <v>9.0799999999999998E-5</v>
      </c>
      <c r="P7267">
        <f t="shared" si="492"/>
        <v>19.309243035545048</v>
      </c>
      <c r="Q7267">
        <f t="shared" si="494"/>
        <v>3</v>
      </c>
      <c r="AG7267">
        <v>3.0522320999999999</v>
      </c>
      <c r="AH7267">
        <v>0</v>
      </c>
      <c r="AI7267">
        <f t="shared" si="493"/>
        <v>25.702759548372285</v>
      </c>
      <c r="AJ7267">
        <f t="shared" si="495"/>
        <v>3</v>
      </c>
    </row>
    <row r="7268" spans="14:36" x14ac:dyDescent="0.35">
      <c r="N7268">
        <v>2.3122332999999999</v>
      </c>
      <c r="O7268">
        <v>7.0500000000000006E-5</v>
      </c>
      <c r="P7268">
        <f t="shared" si="492"/>
        <v>19.471250737989209</v>
      </c>
      <c r="Q7268">
        <f t="shared" si="494"/>
        <v>3</v>
      </c>
      <c r="AG7268">
        <v>3.0705969999999998</v>
      </c>
      <c r="AH7268">
        <v>0</v>
      </c>
      <c r="AI7268">
        <f t="shared" si="493"/>
        <v>25.857409848010342</v>
      </c>
      <c r="AJ7268">
        <f t="shared" si="495"/>
        <v>3</v>
      </c>
    </row>
    <row r="7269" spans="14:36" x14ac:dyDescent="0.35">
      <c r="N7269">
        <v>2.3314816999999999</v>
      </c>
      <c r="O7269">
        <v>8.5500000000000005E-5</v>
      </c>
      <c r="P7269">
        <f t="shared" si="492"/>
        <v>19.633340965954144</v>
      </c>
      <c r="Q7269">
        <f t="shared" si="494"/>
        <v>3</v>
      </c>
      <c r="AG7269">
        <v>3.0889679999999999</v>
      </c>
      <c r="AH7269">
        <v>0</v>
      </c>
      <c r="AI7269">
        <f t="shared" si="493"/>
        <v>26.012111515574599</v>
      </c>
      <c r="AJ7269">
        <f t="shared" si="495"/>
        <v>3</v>
      </c>
    </row>
    <row r="7270" spans="14:36" x14ac:dyDescent="0.35">
      <c r="N7270">
        <v>2.3507399000000002</v>
      </c>
      <c r="O7270">
        <v>6.8700000000000003E-5</v>
      </c>
      <c r="P7270">
        <f t="shared" si="492"/>
        <v>19.795513719439853</v>
      </c>
      <c r="Q7270">
        <f t="shared" si="494"/>
        <v>3</v>
      </c>
      <c r="AG7270">
        <v>3.1073449000000002</v>
      </c>
      <c r="AH7270">
        <v>0</v>
      </c>
      <c r="AI7270">
        <f t="shared" si="493"/>
        <v>26.166862866870748</v>
      </c>
      <c r="AJ7270">
        <f t="shared" si="495"/>
        <v>3</v>
      </c>
    </row>
    <row r="7271" spans="14:36" x14ac:dyDescent="0.35">
      <c r="N7271">
        <v>2.3700078000000002</v>
      </c>
      <c r="O7271">
        <v>7.1000000000000005E-5</v>
      </c>
      <c r="P7271">
        <f t="shared" si="492"/>
        <v>19.957768156349182</v>
      </c>
      <c r="Q7271">
        <f t="shared" si="494"/>
        <v>3</v>
      </c>
      <c r="AG7271">
        <v>3.1257277999999999</v>
      </c>
      <c r="AH7271">
        <v>0</v>
      </c>
      <c r="AI7271">
        <f t="shared" si="493"/>
        <v>26.321664743995942</v>
      </c>
      <c r="AJ7271">
        <f t="shared" si="495"/>
        <v>3</v>
      </c>
    </row>
    <row r="7272" spans="14:36" x14ac:dyDescent="0.35">
      <c r="N7272">
        <v>2.3892850999999999</v>
      </c>
      <c r="O7272">
        <v>7.8899999999999993E-5</v>
      </c>
      <c r="P7272">
        <f t="shared" si="492"/>
        <v>20.120101750390681</v>
      </c>
      <c r="Q7272">
        <f t="shared" si="494"/>
        <v>3</v>
      </c>
      <c r="AG7272">
        <v>3.1441165</v>
      </c>
      <c r="AH7272">
        <v>0</v>
      </c>
      <c r="AI7272">
        <f t="shared" si="493"/>
        <v>26.476515462755881</v>
      </c>
      <c r="AJ7272">
        <f t="shared" si="495"/>
        <v>3</v>
      </c>
    </row>
    <row r="7273" spans="14:36" x14ac:dyDescent="0.35">
      <c r="N7273">
        <v>2.4085719000000001</v>
      </c>
      <c r="O7273">
        <v>6.0999999999999999E-5</v>
      </c>
      <c r="P7273">
        <f t="shared" si="492"/>
        <v>20.282515343661505</v>
      </c>
      <c r="Q7273">
        <f t="shared" si="494"/>
        <v>3</v>
      </c>
      <c r="AG7273">
        <v>3.1625111000000001</v>
      </c>
      <c r="AH7273">
        <v>0</v>
      </c>
      <c r="AI7273">
        <f t="shared" si="493"/>
        <v>26.63141586524771</v>
      </c>
      <c r="AJ7273">
        <f t="shared" si="495"/>
        <v>3</v>
      </c>
    </row>
    <row r="7274" spans="14:36" x14ac:dyDescent="0.35">
      <c r="N7274">
        <v>2.4278681</v>
      </c>
      <c r="O7274">
        <v>5.8900000000000002E-5</v>
      </c>
      <c r="P7274">
        <f t="shared" si="492"/>
        <v>20.445008094064498</v>
      </c>
      <c r="Q7274">
        <f t="shared" si="494"/>
        <v>3</v>
      </c>
      <c r="AG7274">
        <v>3.1809115000000001</v>
      </c>
      <c r="AH7274">
        <v>0</v>
      </c>
      <c r="AI7274">
        <f t="shared" si="493"/>
        <v>26.786365109374287</v>
      </c>
      <c r="AJ7274">
        <f t="shared" si="495"/>
        <v>3</v>
      </c>
    </row>
    <row r="7275" spans="14:36" x14ac:dyDescent="0.35">
      <c r="N7275">
        <v>2.4471734000000001</v>
      </c>
      <c r="O7275">
        <v>6.9400000000000006E-5</v>
      </c>
      <c r="P7275">
        <f t="shared" si="492"/>
        <v>20.607577475308208</v>
      </c>
      <c r="Q7275">
        <f t="shared" si="494"/>
        <v>3</v>
      </c>
      <c r="AG7275">
        <v>3.1993176000000001</v>
      </c>
      <c r="AH7275">
        <v>0</v>
      </c>
      <c r="AI7275">
        <f t="shared" si="493"/>
        <v>26.941362353038453</v>
      </c>
      <c r="AJ7275">
        <f t="shared" si="495"/>
        <v>3</v>
      </c>
    </row>
    <row r="7276" spans="14:36" x14ac:dyDescent="0.35">
      <c r="N7276">
        <v>2.4664879000000002</v>
      </c>
      <c r="O7276">
        <v>5.6199999999999997E-5</v>
      </c>
      <c r="P7276">
        <f t="shared" si="492"/>
        <v>20.770224329489789</v>
      </c>
      <c r="Q7276">
        <f t="shared" si="494"/>
        <v>3</v>
      </c>
      <c r="AG7276">
        <v>3.2177294000000001</v>
      </c>
      <c r="AH7276">
        <v>0</v>
      </c>
      <c r="AI7276">
        <f t="shared" si="493"/>
        <v>27.096407596240216</v>
      </c>
      <c r="AJ7276">
        <f t="shared" si="495"/>
        <v>3</v>
      </c>
    </row>
    <row r="7277" spans="14:36" x14ac:dyDescent="0.35">
      <c r="N7277">
        <v>2.4858113999999998</v>
      </c>
      <c r="O7277">
        <v>5.6700000000000003E-5</v>
      </c>
      <c r="P7277">
        <f t="shared" si="492"/>
        <v>20.932946972414932</v>
      </c>
      <c r="Q7277">
        <f t="shared" si="494"/>
        <v>3</v>
      </c>
      <c r="AG7277">
        <v>3.2361469999999999</v>
      </c>
      <c r="AH7277">
        <v>0</v>
      </c>
      <c r="AI7277">
        <f t="shared" si="493"/>
        <v>27.251501681076718</v>
      </c>
      <c r="AJ7277">
        <f t="shared" si="495"/>
        <v>3</v>
      </c>
    </row>
    <row r="7278" spans="14:36" x14ac:dyDescent="0.35">
      <c r="N7278">
        <v>2.5051437999999999</v>
      </c>
      <c r="O7278">
        <v>5.5300000000000002E-5</v>
      </c>
      <c r="P7278">
        <f t="shared" si="492"/>
        <v>21.095744561986496</v>
      </c>
      <c r="Q7278">
        <f t="shared" si="494"/>
        <v>3</v>
      </c>
      <c r="AG7278">
        <v>3.2545701</v>
      </c>
      <c r="AH7278">
        <v>0</v>
      </c>
      <c r="AI7278">
        <f t="shared" si="493"/>
        <v>27.406642081256514</v>
      </c>
      <c r="AJ7278">
        <f t="shared" si="495"/>
        <v>3</v>
      </c>
    </row>
    <row r="7279" spans="14:36" x14ac:dyDescent="0.35">
      <c r="N7279">
        <v>2.5244851000000001</v>
      </c>
      <c r="O7279">
        <v>5.3499999999999999E-5</v>
      </c>
      <c r="P7279">
        <f t="shared" si="492"/>
        <v>21.258617098204478</v>
      </c>
      <c r="Q7279">
        <f t="shared" si="494"/>
        <v>3</v>
      </c>
      <c r="AG7279">
        <v>3.2729989000000002</v>
      </c>
      <c r="AH7279">
        <v>0</v>
      </c>
      <c r="AI7279">
        <f t="shared" si="493"/>
        <v>27.561830480973903</v>
      </c>
      <c r="AJ7279">
        <f t="shared" si="495"/>
        <v>3</v>
      </c>
    </row>
    <row r="7280" spans="14:36" x14ac:dyDescent="0.35">
      <c r="N7280">
        <v>2.5438352000000002</v>
      </c>
      <c r="O7280">
        <v>5.4599999999999999E-5</v>
      </c>
      <c r="P7280">
        <f t="shared" si="492"/>
        <v>21.421563738971727</v>
      </c>
      <c r="Q7280">
        <f t="shared" si="494"/>
        <v>3</v>
      </c>
      <c r="AG7280">
        <v>3.2914332000000002</v>
      </c>
      <c r="AH7280">
        <v>0</v>
      </c>
      <c r="AI7280">
        <f t="shared" si="493"/>
        <v>27.717065196034582</v>
      </c>
      <c r="AJ7280">
        <f t="shared" si="495"/>
        <v>3</v>
      </c>
    </row>
    <row r="7281" spans="14:36" x14ac:dyDescent="0.35">
      <c r="N7281">
        <v>2.5631938999999999</v>
      </c>
      <c r="O7281">
        <v>5.0000000000000002E-5</v>
      </c>
      <c r="P7281">
        <f t="shared" si="492"/>
        <v>21.584582800093937</v>
      </c>
      <c r="Q7281">
        <f t="shared" si="494"/>
        <v>3</v>
      </c>
      <c r="AG7281">
        <v>3.3098730000000001</v>
      </c>
      <c r="AH7281">
        <v>0</v>
      </c>
      <c r="AI7281">
        <f t="shared" si="493"/>
        <v>27.872346226438552</v>
      </c>
      <c r="AJ7281">
        <f t="shared" si="495"/>
        <v>3</v>
      </c>
    </row>
    <row r="7282" spans="14:36" x14ac:dyDescent="0.35">
      <c r="N7282">
        <v>2.5825611999999998</v>
      </c>
      <c r="O7282">
        <v>4.8099999999999997E-5</v>
      </c>
      <c r="P7282">
        <f t="shared" si="492"/>
        <v>21.747674281571111</v>
      </c>
      <c r="Q7282">
        <f t="shared" si="494"/>
        <v>3</v>
      </c>
      <c r="AG7282">
        <v>3.3283184000000001</v>
      </c>
      <c r="AH7282">
        <v>0</v>
      </c>
      <c r="AI7282">
        <f t="shared" si="493"/>
        <v>28.027674414282966</v>
      </c>
      <c r="AJ7282">
        <f t="shared" si="495"/>
        <v>3</v>
      </c>
    </row>
    <row r="7283" spans="14:36" x14ac:dyDescent="0.35">
      <c r="N7283">
        <v>2.6019369000000001</v>
      </c>
      <c r="O7283">
        <v>5.52E-5</v>
      </c>
      <c r="P7283">
        <f t="shared" si="492"/>
        <v>21.910836499208951</v>
      </c>
      <c r="Q7283">
        <f t="shared" si="494"/>
        <v>3</v>
      </c>
      <c r="AG7283">
        <v>3.3467690999999999</v>
      </c>
      <c r="AH7283">
        <v>0</v>
      </c>
      <c r="AI7283">
        <f t="shared" si="493"/>
        <v>28.183047233276369</v>
      </c>
      <c r="AJ7283">
        <f t="shared" si="495"/>
        <v>3</v>
      </c>
    </row>
    <row r="7284" spans="14:36" x14ac:dyDescent="0.35">
      <c r="N7284">
        <v>2.6213210999999998</v>
      </c>
      <c r="O7284">
        <v>4.3900000000000003E-5</v>
      </c>
      <c r="P7284">
        <f t="shared" si="492"/>
        <v>22.074070295104601</v>
      </c>
      <c r="Q7284">
        <f t="shared" si="494"/>
        <v>3</v>
      </c>
      <c r="AG7284">
        <v>3.3652253000000001</v>
      </c>
      <c r="AH7284">
        <v>0</v>
      </c>
      <c r="AI7284">
        <f t="shared" si="493"/>
        <v>28.338466367613062</v>
      </c>
      <c r="AJ7284">
        <f t="shared" si="495"/>
        <v>3</v>
      </c>
    </row>
    <row r="7285" spans="14:36" x14ac:dyDescent="0.35">
      <c r="N7285">
        <v>2.6407137000000001</v>
      </c>
      <c r="O7285">
        <v>4.57E-5</v>
      </c>
      <c r="P7285">
        <f t="shared" si="492"/>
        <v>22.237374827160917</v>
      </c>
      <c r="Q7285">
        <f t="shared" si="494"/>
        <v>3</v>
      </c>
      <c r="AG7285">
        <v>3.3836868999999998</v>
      </c>
      <c r="AH7285">
        <v>0</v>
      </c>
      <c r="AI7285">
        <f t="shared" si="493"/>
        <v>28.493930975195894</v>
      </c>
      <c r="AJ7285">
        <f t="shared" si="495"/>
        <v>3</v>
      </c>
    </row>
    <row r="7286" spans="14:36" x14ac:dyDescent="0.35">
      <c r="N7286">
        <v>2.6601143999999999</v>
      </c>
      <c r="O7286">
        <v>4.21E-5</v>
      </c>
      <c r="P7286">
        <f t="shared" si="492"/>
        <v>22.400747569086445</v>
      </c>
      <c r="Q7286">
        <f t="shared" si="494"/>
        <v>3</v>
      </c>
      <c r="AG7286">
        <v>3.4021537999999998</v>
      </c>
      <c r="AH7286">
        <v>0</v>
      </c>
      <c r="AI7286">
        <f t="shared" si="493"/>
        <v>28.649440213927718</v>
      </c>
      <c r="AJ7286">
        <f t="shared" si="495"/>
        <v>3</v>
      </c>
    </row>
    <row r="7287" spans="14:36" x14ac:dyDescent="0.35">
      <c r="N7287">
        <v>2.6795233999999999</v>
      </c>
      <c r="O7287">
        <v>4.5000000000000003E-5</v>
      </c>
      <c r="P7287">
        <f t="shared" si="492"/>
        <v>22.56419020507548</v>
      </c>
      <c r="Q7287">
        <f t="shared" si="494"/>
        <v>3</v>
      </c>
      <c r="AG7287">
        <v>3.4206259999999999</v>
      </c>
      <c r="AH7287">
        <v>0</v>
      </c>
      <c r="AI7287">
        <f t="shared" si="493"/>
        <v>28.804994083808534</v>
      </c>
      <c r="AJ7287">
        <f t="shared" si="495"/>
        <v>3</v>
      </c>
    </row>
    <row r="7288" spans="14:36" x14ac:dyDescent="0.35">
      <c r="N7288">
        <v>2.6989404000000001</v>
      </c>
      <c r="O7288">
        <v>4.4299999999999999E-5</v>
      </c>
      <c r="P7288">
        <f t="shared" si="492"/>
        <v>22.72770020883658</v>
      </c>
      <c r="Q7288">
        <f t="shared" si="494"/>
        <v>3</v>
      </c>
      <c r="AG7288">
        <v>3.4391034999999999</v>
      </c>
      <c r="AH7288">
        <v>0</v>
      </c>
      <c r="AI7288">
        <f t="shared" si="493"/>
        <v>28.960592584838334</v>
      </c>
      <c r="AJ7288">
        <f t="shared" si="495"/>
        <v>3</v>
      </c>
    </row>
    <row r="7289" spans="14:36" x14ac:dyDescent="0.35">
      <c r="N7289">
        <v>2.7183655</v>
      </c>
      <c r="O7289">
        <v>4.0399999999999999E-5</v>
      </c>
      <c r="P7289">
        <f t="shared" si="492"/>
        <v>22.89127842246689</v>
      </c>
      <c r="Q7289">
        <f t="shared" si="494"/>
        <v>3</v>
      </c>
      <c r="AG7289">
        <v>3.4575862000000002</v>
      </c>
      <c r="AH7289">
        <v>0</v>
      </c>
      <c r="AI7289">
        <f t="shared" si="493"/>
        <v>29.116234874919979</v>
      </c>
      <c r="AJ7289">
        <f t="shared" si="495"/>
        <v>3</v>
      </c>
    </row>
    <row r="7290" spans="14:36" x14ac:dyDescent="0.35">
      <c r="N7290">
        <v>2.7377984999999998</v>
      </c>
      <c r="O7290">
        <v>3.8999999999999999E-5</v>
      </c>
      <c r="P7290">
        <f t="shared" si="492"/>
        <v>23.054923161772106</v>
      </c>
      <c r="Q7290">
        <f t="shared" si="494"/>
        <v>3</v>
      </c>
      <c r="AG7290">
        <v>3.4760741999999998</v>
      </c>
      <c r="AH7290">
        <v>0</v>
      </c>
      <c r="AI7290">
        <f t="shared" si="493"/>
        <v>29.271921796150608</v>
      </c>
      <c r="AJ7290">
        <f t="shared" si="495"/>
        <v>3</v>
      </c>
    </row>
    <row r="7291" spans="14:36" x14ac:dyDescent="0.35">
      <c r="N7291">
        <v>2.7572394</v>
      </c>
      <c r="O7291">
        <v>3.82E-5</v>
      </c>
      <c r="P7291">
        <f t="shared" si="492"/>
        <v>23.218634426752235</v>
      </c>
      <c r="Q7291">
        <f t="shared" si="494"/>
        <v>3</v>
      </c>
      <c r="AG7291">
        <v>3.4945672999999999</v>
      </c>
      <c r="AH7291">
        <v>0</v>
      </c>
      <c r="AI7291">
        <f t="shared" si="493"/>
        <v>29.427651664335929</v>
      </c>
      <c r="AJ7291">
        <f t="shared" si="495"/>
        <v>3</v>
      </c>
    </row>
    <row r="7292" spans="14:36" x14ac:dyDescent="0.35">
      <c r="N7292">
        <v>2.7766880999999999</v>
      </c>
      <c r="O7292">
        <v>3.8899999999999997E-5</v>
      </c>
      <c r="P7292">
        <f t="shared" si="492"/>
        <v>23.38241137531012</v>
      </c>
      <c r="Q7292">
        <f t="shared" si="494"/>
        <v>3</v>
      </c>
      <c r="AG7292">
        <v>3.5130656</v>
      </c>
      <c r="AH7292">
        <v>0</v>
      </c>
      <c r="AI7292">
        <f t="shared" si="493"/>
        <v>29.583425321573092</v>
      </c>
      <c r="AJ7292">
        <f t="shared" si="495"/>
        <v>3</v>
      </c>
    </row>
    <row r="7293" spans="14:36" x14ac:dyDescent="0.35">
      <c r="N7293">
        <v>2.7961445</v>
      </c>
      <c r="O7293">
        <v>3.9100000000000002E-5</v>
      </c>
      <c r="P7293">
        <f t="shared" si="492"/>
        <v>23.546253165348613</v>
      </c>
      <c r="Q7293">
        <f t="shared" si="494"/>
        <v>3</v>
      </c>
      <c r="AG7293">
        <v>3.5315688999999999</v>
      </c>
      <c r="AH7293">
        <v>0</v>
      </c>
      <c r="AI7293">
        <f t="shared" si="493"/>
        <v>29.739241083667785</v>
      </c>
      <c r="AJ7293">
        <f t="shared" si="495"/>
        <v>3</v>
      </c>
    </row>
    <row r="7294" spans="14:36" x14ac:dyDescent="0.35">
      <c r="N7294">
        <v>2.8156086</v>
      </c>
      <c r="O7294">
        <v>3.5899999999999998E-5</v>
      </c>
      <c r="P7294">
        <f t="shared" si="492"/>
        <v>23.710159796867718</v>
      </c>
      <c r="Q7294">
        <f t="shared" si="494"/>
        <v>3</v>
      </c>
      <c r="AG7294">
        <v>3.5500774000000002</v>
      </c>
      <c r="AH7294">
        <v>0</v>
      </c>
      <c r="AI7294">
        <f t="shared" si="493"/>
        <v>29.895100634814323</v>
      </c>
      <c r="AJ7294">
        <f t="shared" si="495"/>
        <v>3</v>
      </c>
    </row>
    <row r="7295" spans="14:36" x14ac:dyDescent="0.35">
      <c r="N7295">
        <v>2.8350803</v>
      </c>
      <c r="O7295">
        <v>3.4199999999999998E-5</v>
      </c>
      <c r="P7295">
        <f t="shared" si="492"/>
        <v>23.874130427770275</v>
      </c>
      <c r="Q7295">
        <f t="shared" si="494"/>
        <v>3</v>
      </c>
      <c r="AG7295">
        <v>3.5685908999999998</v>
      </c>
      <c r="AH7295">
        <v>0</v>
      </c>
      <c r="AI7295">
        <f t="shared" si="493"/>
        <v>30.051002290818396</v>
      </c>
      <c r="AJ7295">
        <f t="shared" si="495"/>
        <v>3</v>
      </c>
    </row>
    <row r="7296" spans="14:36" x14ac:dyDescent="0.35">
      <c r="N7296">
        <v>2.8545595000000001</v>
      </c>
      <c r="O7296">
        <v>3.4900000000000001E-5</v>
      </c>
      <c r="P7296">
        <f t="shared" si="492"/>
        <v>24.038164215959139</v>
      </c>
      <c r="Q7296">
        <f t="shared" si="494"/>
        <v>3</v>
      </c>
      <c r="AG7296">
        <v>3.5871094000000001</v>
      </c>
      <c r="AH7296">
        <v>0</v>
      </c>
      <c r="AI7296">
        <f t="shared" si="493"/>
        <v>30.20694605168001</v>
      </c>
      <c r="AJ7296">
        <f t="shared" si="495"/>
        <v>3</v>
      </c>
    </row>
    <row r="7297" spans="14:36" x14ac:dyDescent="0.35">
      <c r="N7297">
        <v>2.8740462</v>
      </c>
      <c r="O7297">
        <v>3.4700000000000003E-5</v>
      </c>
      <c r="P7297">
        <f t="shared" si="492"/>
        <v>24.202261161434311</v>
      </c>
      <c r="Q7297">
        <f t="shared" si="494"/>
        <v>3</v>
      </c>
      <c r="AG7297">
        <v>3.6056328999999998</v>
      </c>
      <c r="AH7297">
        <v>0</v>
      </c>
      <c r="AI7297">
        <f t="shared" si="493"/>
        <v>30.362931917399155</v>
      </c>
      <c r="AJ7297">
        <f t="shared" si="495"/>
        <v>3</v>
      </c>
    </row>
    <row r="7298" spans="14:36" x14ac:dyDescent="0.35">
      <c r="N7298">
        <v>2.8935403000000002</v>
      </c>
      <c r="O7298">
        <v>3.18E-5</v>
      </c>
      <c r="P7298">
        <f t="shared" ref="P7298:P7361" si="496">N7298*$L$4</f>
        <v>24.366420422098638</v>
      </c>
      <c r="Q7298">
        <f t="shared" si="494"/>
        <v>3</v>
      </c>
      <c r="AG7298">
        <v>3.6241612999999999</v>
      </c>
      <c r="AH7298">
        <v>0</v>
      </c>
      <c r="AI7298">
        <f t="shared" ref="AI7298:AI7361" si="497">AG7298*$L$4</f>
        <v>30.518959045878692</v>
      </c>
      <c r="AJ7298">
        <f t="shared" si="495"/>
        <v>3</v>
      </c>
    </row>
    <row r="7299" spans="14:36" x14ac:dyDescent="0.35">
      <c r="N7299">
        <v>2.9130417</v>
      </c>
      <c r="O7299">
        <v>3.57E-5</v>
      </c>
      <c r="P7299">
        <f t="shared" si="496"/>
        <v>24.530641155854966</v>
      </c>
      <c r="Q7299">
        <f t="shared" ref="Q7299:Q7362" si="498">IF(P7299&lt;=9,1,IF(P7299&lt;=19,2,IF(P7299&lt;=49,3,4)))</f>
        <v>3</v>
      </c>
      <c r="AG7299">
        <v>3.6426946999999998</v>
      </c>
      <c r="AH7299">
        <v>0</v>
      </c>
      <c r="AI7299">
        <f t="shared" si="497"/>
        <v>30.675028279215763</v>
      </c>
      <c r="AJ7299">
        <f t="shared" ref="AJ7299:AJ7362" si="499">IF(AI7299&lt;=9,1,IF(AI7299&lt;=19,2,IF(AI7299&lt;=49,3,4)))</f>
        <v>3</v>
      </c>
    </row>
    <row r="7300" spans="14:36" x14ac:dyDescent="0.35">
      <c r="N7300">
        <v>2.9325503999999998</v>
      </c>
      <c r="O7300">
        <v>2.7399999999999999E-5</v>
      </c>
      <c r="P7300">
        <f t="shared" si="496"/>
        <v>24.6949233627033</v>
      </c>
      <c r="Q7300">
        <f t="shared" si="498"/>
        <v>3</v>
      </c>
      <c r="AG7300">
        <v>3.6612330000000002</v>
      </c>
      <c r="AH7300">
        <v>0</v>
      </c>
      <c r="AI7300">
        <f t="shared" si="497"/>
        <v>30.831138775313224</v>
      </c>
      <c r="AJ7300">
        <f t="shared" si="499"/>
        <v>3</v>
      </c>
    </row>
    <row r="7301" spans="14:36" x14ac:dyDescent="0.35">
      <c r="N7301">
        <v>2.9520664000000001</v>
      </c>
      <c r="O7301">
        <v>3.3300000000000003E-5</v>
      </c>
      <c r="P7301">
        <f t="shared" si="496"/>
        <v>24.859267042643644</v>
      </c>
      <c r="Q7301">
        <f t="shared" si="498"/>
        <v>3</v>
      </c>
      <c r="AG7301">
        <v>3.6797761000000002</v>
      </c>
      <c r="AH7301">
        <v>0</v>
      </c>
      <c r="AI7301">
        <f t="shared" si="497"/>
        <v>30.987289692073919</v>
      </c>
      <c r="AJ7301">
        <f t="shared" si="499"/>
        <v>3</v>
      </c>
    </row>
    <row r="7302" spans="14:36" x14ac:dyDescent="0.35">
      <c r="N7302">
        <v>2.9715894</v>
      </c>
      <c r="O7302">
        <v>2.8099999999999999E-5</v>
      </c>
      <c r="P7302">
        <f t="shared" si="496"/>
        <v>25.023669669384535</v>
      </c>
      <c r="Q7302">
        <f t="shared" si="498"/>
        <v>3</v>
      </c>
      <c r="AG7302">
        <v>3.6983240999999998</v>
      </c>
      <c r="AH7302">
        <v>0</v>
      </c>
      <c r="AI7302">
        <f t="shared" si="497"/>
        <v>31.143481871594997</v>
      </c>
      <c r="AJ7302">
        <f t="shared" si="499"/>
        <v>3</v>
      </c>
    </row>
    <row r="7303" spans="14:36" x14ac:dyDescent="0.35">
      <c r="N7303">
        <v>2.9911196000000002</v>
      </c>
      <c r="O7303">
        <v>3.1600000000000002E-5</v>
      </c>
      <c r="P7303">
        <f t="shared" si="496"/>
        <v>25.188132927120286</v>
      </c>
      <c r="Q7303">
        <f t="shared" si="498"/>
        <v>3</v>
      </c>
      <c r="AG7303">
        <v>3.7168768999999999</v>
      </c>
      <c r="AH7303">
        <v>0</v>
      </c>
      <c r="AI7303">
        <f t="shared" si="497"/>
        <v>31.299714471779318</v>
      </c>
      <c r="AJ7303">
        <f t="shared" si="499"/>
        <v>3</v>
      </c>
    </row>
    <row r="7304" spans="14:36" x14ac:dyDescent="0.35">
      <c r="N7304">
        <v>3.0106568</v>
      </c>
      <c r="O7304">
        <v>3.1199999999999999E-5</v>
      </c>
      <c r="P7304">
        <f t="shared" si="496"/>
        <v>25.352655131656583</v>
      </c>
      <c r="Q7304">
        <f t="shared" si="498"/>
        <v>3</v>
      </c>
      <c r="AG7304">
        <v>3.7354345000000002</v>
      </c>
      <c r="AH7304">
        <v>0</v>
      </c>
      <c r="AI7304">
        <f t="shared" si="497"/>
        <v>31.455987492626875</v>
      </c>
      <c r="AJ7304">
        <f t="shared" si="499"/>
        <v>3</v>
      </c>
    </row>
    <row r="7305" spans="14:36" x14ac:dyDescent="0.35">
      <c r="N7305">
        <v>3.0302009999999999</v>
      </c>
      <c r="O7305">
        <v>2.7100000000000001E-5</v>
      </c>
      <c r="P7305">
        <f t="shared" si="496"/>
        <v>25.517236282993434</v>
      </c>
      <c r="Q7305">
        <f t="shared" si="498"/>
        <v>3</v>
      </c>
      <c r="AG7305">
        <v>3.7539967999999999</v>
      </c>
      <c r="AH7305">
        <v>0</v>
      </c>
      <c r="AI7305">
        <f t="shared" si="497"/>
        <v>31.61230009204051</v>
      </c>
      <c r="AJ7305">
        <f t="shared" si="499"/>
        <v>3</v>
      </c>
    </row>
    <row r="7306" spans="14:36" x14ac:dyDescent="0.35">
      <c r="N7306">
        <v>3.0497521999999999</v>
      </c>
      <c r="O7306">
        <v>2.83E-5</v>
      </c>
      <c r="P7306">
        <f t="shared" si="496"/>
        <v>25.681876381130838</v>
      </c>
      <c r="Q7306">
        <f t="shared" si="498"/>
        <v>3</v>
      </c>
      <c r="AG7306">
        <v>3.7725639000000002</v>
      </c>
      <c r="AH7306">
        <v>0</v>
      </c>
      <c r="AI7306">
        <f t="shared" si="497"/>
        <v>31.768653112117388</v>
      </c>
      <c r="AJ7306">
        <f t="shared" si="499"/>
        <v>3</v>
      </c>
    </row>
    <row r="7307" spans="14:36" x14ac:dyDescent="0.35">
      <c r="N7307">
        <v>3.0693101999999999</v>
      </c>
      <c r="O7307">
        <v>2.6400000000000001E-5</v>
      </c>
      <c r="P7307">
        <f t="shared" si="496"/>
        <v>25.846573741874494</v>
      </c>
      <c r="Q7307">
        <f t="shared" si="498"/>
        <v>3</v>
      </c>
      <c r="AG7307">
        <v>3.7911356999999999</v>
      </c>
      <c r="AH7307">
        <v>0</v>
      </c>
      <c r="AI7307">
        <f t="shared" si="497"/>
        <v>31.925045710760347</v>
      </c>
      <c r="AJ7307">
        <f t="shared" si="499"/>
        <v>3</v>
      </c>
    </row>
    <row r="7308" spans="14:36" x14ac:dyDescent="0.35">
      <c r="N7308">
        <v>3.0888749999999998</v>
      </c>
      <c r="O7308">
        <v>2.5700000000000001E-5</v>
      </c>
      <c r="P7308">
        <f t="shared" si="496"/>
        <v>26.011328365224401</v>
      </c>
      <c r="Q7308">
        <f t="shared" si="498"/>
        <v>3</v>
      </c>
      <c r="AG7308">
        <v>3.8097121</v>
      </c>
      <c r="AH7308">
        <v>0</v>
      </c>
      <c r="AI7308">
        <f t="shared" si="497"/>
        <v>32.081477045872241</v>
      </c>
      <c r="AJ7308">
        <f t="shared" si="499"/>
        <v>3</v>
      </c>
    </row>
    <row r="7309" spans="14:36" x14ac:dyDescent="0.35">
      <c r="N7309">
        <v>3.1084466000000002</v>
      </c>
      <c r="O7309">
        <v>2.8399999999999999E-5</v>
      </c>
      <c r="P7309">
        <f t="shared" si="496"/>
        <v>26.176140251180559</v>
      </c>
      <c r="Q7309">
        <f t="shared" si="498"/>
        <v>3</v>
      </c>
      <c r="AG7309">
        <v>3.8282932000000001</v>
      </c>
      <c r="AH7309">
        <v>0</v>
      </c>
      <c r="AI7309">
        <f t="shared" si="497"/>
        <v>32.237947959550226</v>
      </c>
      <c r="AJ7309">
        <f t="shared" si="499"/>
        <v>3</v>
      </c>
    </row>
    <row r="7310" spans="14:36" x14ac:dyDescent="0.35">
      <c r="N7310">
        <v>3.1280249000000002</v>
      </c>
      <c r="O7310">
        <v>2.6400000000000001E-5</v>
      </c>
      <c r="P7310">
        <f t="shared" si="496"/>
        <v>26.341008557645818</v>
      </c>
      <c r="Q7310">
        <f t="shared" si="498"/>
        <v>3</v>
      </c>
      <c r="AG7310">
        <v>3.8468789000000001</v>
      </c>
      <c r="AH7310">
        <v>0</v>
      </c>
      <c r="AI7310">
        <f t="shared" si="497"/>
        <v>32.394457609697135</v>
      </c>
      <c r="AJ7310">
        <f t="shared" si="499"/>
        <v>3</v>
      </c>
    </row>
    <row r="7311" spans="14:36" x14ac:dyDescent="0.35">
      <c r="N7311">
        <v>3.1476099</v>
      </c>
      <c r="O7311">
        <v>2.5400000000000001E-5</v>
      </c>
      <c r="P7311">
        <f t="shared" si="496"/>
        <v>26.505933284620173</v>
      </c>
      <c r="Q7311">
        <f t="shared" si="498"/>
        <v>3</v>
      </c>
      <c r="AG7311">
        <v>3.8654692000000002</v>
      </c>
      <c r="AH7311">
        <v>0</v>
      </c>
      <c r="AI7311">
        <f t="shared" si="497"/>
        <v>32.551005996312988</v>
      </c>
      <c r="AJ7311">
        <f t="shared" si="499"/>
        <v>3</v>
      </c>
    </row>
    <row r="7312" spans="14:36" x14ac:dyDescent="0.35">
      <c r="N7312">
        <v>3.1672015</v>
      </c>
      <c r="O7312">
        <v>2.37E-5</v>
      </c>
      <c r="P7312">
        <f t="shared" si="496"/>
        <v>26.670913590006482</v>
      </c>
      <c r="Q7312">
        <f t="shared" si="498"/>
        <v>3</v>
      </c>
      <c r="AG7312">
        <v>3.8840640999999998</v>
      </c>
      <c r="AH7312">
        <v>0</v>
      </c>
      <c r="AI7312">
        <f t="shared" si="497"/>
        <v>32.707593119397771</v>
      </c>
      <c r="AJ7312">
        <f t="shared" si="499"/>
        <v>3</v>
      </c>
    </row>
    <row r="7313" spans="14:36" x14ac:dyDescent="0.35">
      <c r="N7313">
        <v>3.1867996999999999</v>
      </c>
      <c r="O7313">
        <v>2.3799999999999999E-5</v>
      </c>
      <c r="P7313">
        <f t="shared" si="496"/>
        <v>26.835949473804739</v>
      </c>
      <c r="Q7313">
        <f t="shared" si="498"/>
        <v>3</v>
      </c>
      <c r="AG7313">
        <v>3.9026635000000001</v>
      </c>
      <c r="AH7313">
        <v>0</v>
      </c>
      <c r="AI7313">
        <f t="shared" si="497"/>
        <v>32.86421813685434</v>
      </c>
      <c r="AJ7313">
        <f t="shared" si="499"/>
        <v>3</v>
      </c>
    </row>
    <row r="7314" spans="14:36" x14ac:dyDescent="0.35">
      <c r="N7314">
        <v>3.2064043</v>
      </c>
      <c r="O7314">
        <v>2.7100000000000001E-5</v>
      </c>
      <c r="P7314">
        <f t="shared" si="496"/>
        <v>27.001039251820643</v>
      </c>
      <c r="Q7314">
        <f t="shared" si="498"/>
        <v>3</v>
      </c>
      <c r="AG7314">
        <v>3.9212674999999999</v>
      </c>
      <c r="AH7314">
        <v>0</v>
      </c>
      <c r="AI7314">
        <f t="shared" si="497"/>
        <v>33.02088189077984</v>
      </c>
      <c r="AJ7314">
        <f t="shared" si="499"/>
        <v>3</v>
      </c>
    </row>
    <row r="7315" spans="14:36" x14ac:dyDescent="0.35">
      <c r="N7315">
        <v>3.2260154999999999</v>
      </c>
      <c r="O7315">
        <v>2.2900000000000001E-5</v>
      </c>
      <c r="P7315">
        <f t="shared" si="496"/>
        <v>27.166184608248496</v>
      </c>
      <c r="Q7315">
        <f t="shared" si="498"/>
        <v>3</v>
      </c>
      <c r="AG7315">
        <v>3.9398759000000001</v>
      </c>
      <c r="AH7315">
        <v>0</v>
      </c>
      <c r="AI7315">
        <f t="shared" si="497"/>
        <v>33.177582696979975</v>
      </c>
      <c r="AJ7315">
        <f t="shared" si="499"/>
        <v>3</v>
      </c>
    </row>
    <row r="7316" spans="14:36" x14ac:dyDescent="0.35">
      <c r="N7316">
        <v>3.2456330000000002</v>
      </c>
      <c r="O7316">
        <v>2.16E-5</v>
      </c>
      <c r="P7316">
        <f t="shared" si="496"/>
        <v>27.331383016796853</v>
      </c>
      <c r="Q7316">
        <f t="shared" si="498"/>
        <v>3</v>
      </c>
      <c r="AG7316">
        <v>3.9584888999999999</v>
      </c>
      <c r="AH7316">
        <v>0</v>
      </c>
      <c r="AI7316">
        <f t="shared" si="497"/>
        <v>33.33432223964904</v>
      </c>
      <c r="AJ7316">
        <f t="shared" si="499"/>
        <v>3</v>
      </c>
    </row>
    <row r="7317" spans="14:36" x14ac:dyDescent="0.35">
      <c r="N7317">
        <v>3.2652568999999998</v>
      </c>
      <c r="O7317">
        <v>2.23E-5</v>
      </c>
      <c r="P7317">
        <f t="shared" si="496"/>
        <v>27.496635319562849</v>
      </c>
      <c r="Q7317">
        <f t="shared" si="498"/>
        <v>3</v>
      </c>
      <c r="AG7317">
        <v>3.9771062000000001</v>
      </c>
      <c r="AH7317">
        <v>0</v>
      </c>
      <c r="AI7317">
        <f t="shared" si="497"/>
        <v>33.491097992495597</v>
      </c>
      <c r="AJ7317">
        <f t="shared" si="499"/>
        <v>3</v>
      </c>
    </row>
    <row r="7318" spans="14:36" x14ac:dyDescent="0.35">
      <c r="N7318">
        <v>3.2848872</v>
      </c>
      <c r="O7318">
        <v>2.2799999999999999E-5</v>
      </c>
      <c r="P7318">
        <f t="shared" si="496"/>
        <v>27.661941516546499</v>
      </c>
      <c r="Q7318">
        <f t="shared" si="498"/>
        <v>3</v>
      </c>
      <c r="AG7318">
        <v>3.9957280000000002</v>
      </c>
      <c r="AH7318">
        <v>0</v>
      </c>
      <c r="AI7318">
        <f t="shared" si="497"/>
        <v>33.647911639713932</v>
      </c>
      <c r="AJ7318">
        <f t="shared" si="499"/>
        <v>3</v>
      </c>
    </row>
    <row r="7319" spans="14:36" x14ac:dyDescent="0.35">
      <c r="N7319">
        <v>3.3045236999999998</v>
      </c>
      <c r="O7319">
        <v>2.3499999999999999E-5</v>
      </c>
      <c r="P7319">
        <f t="shared" si="496"/>
        <v>27.82729992355349</v>
      </c>
      <c r="Q7319">
        <f t="shared" si="498"/>
        <v>3</v>
      </c>
      <c r="AG7319">
        <v>4.0143541999999997</v>
      </c>
      <c r="AH7319">
        <v>0</v>
      </c>
      <c r="AI7319">
        <f t="shared" si="497"/>
        <v>33.804762339206896</v>
      </c>
      <c r="AJ7319">
        <f t="shared" si="499"/>
        <v>3</v>
      </c>
    </row>
    <row r="7320" spans="14:36" x14ac:dyDescent="0.35">
      <c r="N7320">
        <v>3.3241665</v>
      </c>
      <c r="O7320">
        <v>2.1800000000000001E-5</v>
      </c>
      <c r="P7320">
        <f t="shared" si="496"/>
        <v>27.992711382680984</v>
      </c>
      <c r="Q7320">
        <f t="shared" si="498"/>
        <v>3</v>
      </c>
      <c r="AG7320">
        <v>4.0329848000000004</v>
      </c>
      <c r="AH7320">
        <v>0</v>
      </c>
      <c r="AI7320">
        <f t="shared" si="497"/>
        <v>33.961650090974501</v>
      </c>
      <c r="AJ7320">
        <f t="shared" si="499"/>
        <v>3</v>
      </c>
    </row>
    <row r="7321" spans="14:36" x14ac:dyDescent="0.35">
      <c r="N7321">
        <v>3.3438154</v>
      </c>
      <c r="O7321">
        <v>2.0999999999999999E-5</v>
      </c>
      <c r="P7321">
        <f t="shared" si="496"/>
        <v>28.158174209734671</v>
      </c>
      <c r="Q7321">
        <f t="shared" si="498"/>
        <v>3</v>
      </c>
      <c r="AG7321">
        <v>4.0516196999999998</v>
      </c>
      <c r="AH7321">
        <v>0</v>
      </c>
      <c r="AI7321">
        <f t="shared" si="497"/>
        <v>34.118574052919584</v>
      </c>
      <c r="AJ7321">
        <f t="shared" si="499"/>
        <v>3</v>
      </c>
    </row>
    <row r="7322" spans="14:36" x14ac:dyDescent="0.35">
      <c r="N7322">
        <v>3.3634705</v>
      </c>
      <c r="O7322">
        <v>2.1500000000000001E-5</v>
      </c>
      <c r="P7322">
        <f t="shared" si="496"/>
        <v>28.323689246811703</v>
      </c>
      <c r="Q7322">
        <f t="shared" si="498"/>
        <v>3</v>
      </c>
      <c r="AG7322">
        <v>4.0702590000000001</v>
      </c>
      <c r="AH7322">
        <v>0</v>
      </c>
      <c r="AI7322">
        <f t="shared" si="497"/>
        <v>34.275535067139302</v>
      </c>
      <c r="AJ7322">
        <f t="shared" si="499"/>
        <v>3</v>
      </c>
    </row>
    <row r="7323" spans="14:36" x14ac:dyDescent="0.35">
      <c r="N7323">
        <v>3.3831316999999999</v>
      </c>
      <c r="O7323">
        <v>2.1299999999999999E-5</v>
      </c>
      <c r="P7323">
        <f t="shared" si="496"/>
        <v>28.489255651814933</v>
      </c>
      <c r="Q7323">
        <f t="shared" si="498"/>
        <v>3</v>
      </c>
      <c r="AG7323">
        <v>4.0889024999999997</v>
      </c>
      <c r="AH7323">
        <v>0</v>
      </c>
      <c r="AI7323">
        <f t="shared" si="497"/>
        <v>34.432531449439345</v>
      </c>
      <c r="AJ7323">
        <f t="shared" si="499"/>
        <v>3</v>
      </c>
    </row>
    <row r="7324" spans="14:36" x14ac:dyDescent="0.35">
      <c r="N7324">
        <v>3.4027989999999999</v>
      </c>
      <c r="O7324">
        <v>1.95E-5</v>
      </c>
      <c r="P7324">
        <f t="shared" si="496"/>
        <v>28.654873424744356</v>
      </c>
      <c r="Q7324">
        <f t="shared" si="498"/>
        <v>3</v>
      </c>
      <c r="AG7324">
        <v>4.1075504</v>
      </c>
      <c r="AH7324">
        <v>0</v>
      </c>
      <c r="AI7324">
        <f t="shared" si="497"/>
        <v>34.589564884014031</v>
      </c>
      <c r="AJ7324">
        <f t="shared" si="499"/>
        <v>3</v>
      </c>
    </row>
    <row r="7325" spans="14:36" x14ac:dyDescent="0.35">
      <c r="N7325">
        <v>3.4224722999999999</v>
      </c>
      <c r="O7325">
        <v>1.9300000000000002E-5</v>
      </c>
      <c r="P7325">
        <f t="shared" si="496"/>
        <v>28.820541723502828</v>
      </c>
      <c r="Q7325">
        <f t="shared" si="498"/>
        <v>3</v>
      </c>
      <c r="AG7325">
        <v>4.1262024999999998</v>
      </c>
      <c r="AH7325">
        <v>0</v>
      </c>
      <c r="AI7325">
        <f t="shared" si="497"/>
        <v>34.746633686669043</v>
      </c>
      <c r="AJ7325">
        <f t="shared" si="499"/>
        <v>3</v>
      </c>
    </row>
    <row r="7326" spans="14:36" x14ac:dyDescent="0.35">
      <c r="N7326">
        <v>3.4421515</v>
      </c>
      <c r="O7326">
        <v>2.0299999999999999E-5</v>
      </c>
      <c r="P7326">
        <f t="shared" si="496"/>
        <v>28.986259705993191</v>
      </c>
      <c r="Q7326">
        <f t="shared" si="498"/>
        <v>3</v>
      </c>
      <c r="AG7326">
        <v>4.1448589</v>
      </c>
      <c r="AH7326">
        <v>0</v>
      </c>
      <c r="AI7326">
        <f t="shared" si="497"/>
        <v>34.903738699501538</v>
      </c>
      <c r="AJ7326">
        <f t="shared" si="499"/>
        <v>3</v>
      </c>
    </row>
    <row r="7327" spans="14:36" x14ac:dyDescent="0.35">
      <c r="N7327">
        <v>3.4618367000000001</v>
      </c>
      <c r="O7327">
        <v>2.02E-5</v>
      </c>
      <c r="P7327">
        <f t="shared" si="496"/>
        <v>29.152028214312601</v>
      </c>
      <c r="Q7327">
        <f t="shared" si="498"/>
        <v>3</v>
      </c>
      <c r="AG7327">
        <v>4.1635194999999996</v>
      </c>
      <c r="AH7327">
        <v>0</v>
      </c>
      <c r="AI7327">
        <f t="shared" si="497"/>
        <v>35.06087908041436</v>
      </c>
      <c r="AJ7327">
        <f t="shared" si="499"/>
        <v>3</v>
      </c>
    </row>
    <row r="7328" spans="14:36" x14ac:dyDescent="0.35">
      <c r="N7328">
        <v>3.4815277999999998</v>
      </c>
      <c r="O7328">
        <v>1.9400000000000001E-5</v>
      </c>
      <c r="P7328">
        <f t="shared" si="496"/>
        <v>29.317846406363902</v>
      </c>
      <c r="Q7328">
        <f t="shared" si="498"/>
        <v>3</v>
      </c>
      <c r="AG7328">
        <v>4.1821843000000003</v>
      </c>
      <c r="AH7328">
        <v>0</v>
      </c>
      <c r="AI7328">
        <f t="shared" si="497"/>
        <v>35.218054829407521</v>
      </c>
      <c r="AJ7328">
        <f t="shared" si="499"/>
        <v>3</v>
      </c>
    </row>
    <row r="7329" spans="14:36" x14ac:dyDescent="0.35">
      <c r="N7329">
        <v>3.5012248000000001</v>
      </c>
      <c r="O7329">
        <v>1.9400000000000001E-5</v>
      </c>
      <c r="P7329">
        <f t="shared" si="496"/>
        <v>29.483714282147105</v>
      </c>
      <c r="Q7329">
        <f t="shared" si="498"/>
        <v>3</v>
      </c>
      <c r="AG7329">
        <v>4.2008532000000001</v>
      </c>
      <c r="AH7329">
        <v>0</v>
      </c>
      <c r="AI7329">
        <f t="shared" si="497"/>
        <v>35.375265104383864</v>
      </c>
      <c r="AJ7329">
        <f t="shared" si="499"/>
        <v>3</v>
      </c>
    </row>
    <row r="7330" spans="14:36" x14ac:dyDescent="0.35">
      <c r="N7330">
        <v>3.5209275999999998</v>
      </c>
      <c r="O7330">
        <v>1.8199999999999999E-5</v>
      </c>
      <c r="P7330">
        <f t="shared" si="496"/>
        <v>29.649630999565041</v>
      </c>
      <c r="Q7330">
        <f t="shared" si="498"/>
        <v>3</v>
      </c>
      <c r="AG7330">
        <v>4.2195264000000003</v>
      </c>
      <c r="AH7330">
        <v>0</v>
      </c>
      <c r="AI7330">
        <f t="shared" si="497"/>
        <v>35.532511589537684</v>
      </c>
      <c r="AJ7330">
        <f t="shared" si="499"/>
        <v>3</v>
      </c>
    </row>
    <row r="7331" spans="14:36" x14ac:dyDescent="0.35">
      <c r="N7331">
        <v>3.5406361</v>
      </c>
      <c r="O7331">
        <v>1.56E-5</v>
      </c>
      <c r="P7331">
        <f t="shared" si="496"/>
        <v>29.815595716520576</v>
      </c>
      <c r="Q7331">
        <f t="shared" si="498"/>
        <v>3</v>
      </c>
      <c r="AG7331">
        <v>4.2382036000000003</v>
      </c>
      <c r="AH7331">
        <v>0</v>
      </c>
      <c r="AI7331">
        <f t="shared" si="497"/>
        <v>35.689791758577535</v>
      </c>
      <c r="AJ7331">
        <f t="shared" si="499"/>
        <v>3</v>
      </c>
    </row>
    <row r="7332" spans="14:36" x14ac:dyDescent="0.35">
      <c r="N7332">
        <v>3.5603503999999999</v>
      </c>
      <c r="O7332">
        <v>1.8899999999999999E-5</v>
      </c>
      <c r="P7332">
        <f t="shared" si="496"/>
        <v>29.981609275110856</v>
      </c>
      <c r="Q7332">
        <f t="shared" si="498"/>
        <v>3</v>
      </c>
      <c r="AG7332">
        <v>4.2568849999999996</v>
      </c>
      <c r="AH7332">
        <v>0</v>
      </c>
      <c r="AI7332">
        <f t="shared" si="497"/>
        <v>35.847107295697711</v>
      </c>
      <c r="AJ7332">
        <f t="shared" si="499"/>
        <v>3</v>
      </c>
    </row>
    <row r="7333" spans="14:36" x14ac:dyDescent="0.35">
      <c r="N7333">
        <v>3.5800703999999999</v>
      </c>
      <c r="O7333">
        <v>1.95E-5</v>
      </c>
      <c r="P7333">
        <f t="shared" si="496"/>
        <v>30.147670833238724</v>
      </c>
      <c r="Q7333">
        <f t="shared" si="498"/>
        <v>3</v>
      </c>
      <c r="AG7333">
        <v>4.2755704999999997</v>
      </c>
      <c r="AH7333">
        <v>0</v>
      </c>
      <c r="AI7333">
        <f t="shared" si="497"/>
        <v>36.004457358801076</v>
      </c>
      <c r="AJ7333">
        <f t="shared" si="499"/>
        <v>3</v>
      </c>
    </row>
    <row r="7334" spans="14:36" x14ac:dyDescent="0.35">
      <c r="N7334">
        <v>3.5997960999999998</v>
      </c>
      <c r="O7334">
        <v>1.6900000000000001E-5</v>
      </c>
      <c r="P7334">
        <f t="shared" si="496"/>
        <v>30.313780390904189</v>
      </c>
      <c r="Q7334">
        <f t="shared" si="498"/>
        <v>3</v>
      </c>
      <c r="AG7334">
        <v>4.2942600000000004</v>
      </c>
      <c r="AH7334">
        <v>0</v>
      </c>
      <c r="AI7334">
        <f t="shared" si="497"/>
        <v>36.161841105790472</v>
      </c>
      <c r="AJ7334">
        <f t="shared" si="499"/>
        <v>3</v>
      </c>
    </row>
    <row r="7335" spans="14:36" x14ac:dyDescent="0.35">
      <c r="N7335">
        <v>3.6195274</v>
      </c>
      <c r="O7335">
        <v>1.7799999999999999E-5</v>
      </c>
      <c r="P7335">
        <f t="shared" si="496"/>
        <v>30.479937106010095</v>
      </c>
      <c r="Q7335">
        <f t="shared" si="498"/>
        <v>3</v>
      </c>
      <c r="AG7335">
        <v>4.3129536000000002</v>
      </c>
      <c r="AH7335">
        <v>0</v>
      </c>
      <c r="AI7335">
        <f t="shared" si="497"/>
        <v>36.319259378763043</v>
      </c>
      <c r="AJ7335">
        <f t="shared" si="499"/>
        <v>3</v>
      </c>
    </row>
    <row r="7336" spans="14:36" x14ac:dyDescent="0.35">
      <c r="N7336">
        <v>3.6392642999999998</v>
      </c>
      <c r="O7336">
        <v>1.7200000000000001E-5</v>
      </c>
      <c r="P7336">
        <f t="shared" si="496"/>
        <v>30.646140978556438</v>
      </c>
      <c r="Q7336">
        <f t="shared" si="498"/>
        <v>3</v>
      </c>
      <c r="AG7336">
        <v>4.3316512999999999</v>
      </c>
      <c r="AH7336">
        <v>0</v>
      </c>
      <c r="AI7336">
        <f t="shared" si="497"/>
        <v>36.476712177718795</v>
      </c>
      <c r="AJ7336">
        <f t="shared" si="499"/>
        <v>3</v>
      </c>
    </row>
    <row r="7337" spans="14:36" x14ac:dyDescent="0.35">
      <c r="N7337">
        <v>3.6590067999999998</v>
      </c>
      <c r="O7337">
        <v>1.4800000000000001E-5</v>
      </c>
      <c r="P7337">
        <f t="shared" si="496"/>
        <v>30.812392008543227</v>
      </c>
      <c r="Q7337">
        <f t="shared" si="498"/>
        <v>3</v>
      </c>
      <c r="AG7337">
        <v>4.3503528999999999</v>
      </c>
      <c r="AH7337">
        <v>0</v>
      </c>
      <c r="AI7337">
        <f t="shared" si="497"/>
        <v>36.634197818463434</v>
      </c>
      <c r="AJ7337">
        <f t="shared" si="499"/>
        <v>3</v>
      </c>
    </row>
    <row r="7338" spans="14:36" x14ac:dyDescent="0.35">
      <c r="N7338">
        <v>3.6787548000000001</v>
      </c>
      <c r="O7338">
        <v>1.73E-5</v>
      </c>
      <c r="P7338">
        <f t="shared" si="496"/>
        <v>30.97868935387331</v>
      </c>
      <c r="Q7338">
        <f t="shared" si="498"/>
        <v>3</v>
      </c>
      <c r="AG7338">
        <v>4.3690585999999998</v>
      </c>
      <c r="AH7338">
        <v>0</v>
      </c>
      <c r="AI7338">
        <f t="shared" si="497"/>
        <v>36.791717985191248</v>
      </c>
      <c r="AJ7338">
        <f t="shared" si="499"/>
        <v>3</v>
      </c>
    </row>
    <row r="7339" spans="14:36" x14ac:dyDescent="0.35">
      <c r="N7339">
        <v>3.6985082</v>
      </c>
      <c r="O7339">
        <v>1.6799999999999998E-5</v>
      </c>
      <c r="P7339">
        <f t="shared" si="496"/>
        <v>31.145032172449529</v>
      </c>
      <c r="Q7339">
        <f t="shared" si="498"/>
        <v>3</v>
      </c>
      <c r="AG7339">
        <v>4.3877682</v>
      </c>
      <c r="AH7339">
        <v>0</v>
      </c>
      <c r="AI7339">
        <f t="shared" si="497"/>
        <v>36.949270993707941</v>
      </c>
      <c r="AJ7339">
        <f t="shared" si="499"/>
        <v>3</v>
      </c>
    </row>
    <row r="7340" spans="14:36" x14ac:dyDescent="0.35">
      <c r="N7340">
        <v>3.7182672000000001</v>
      </c>
      <c r="O7340">
        <v>1.6699999999999999E-5</v>
      </c>
      <c r="P7340">
        <f t="shared" si="496"/>
        <v>31.311422148466193</v>
      </c>
      <c r="Q7340">
        <f t="shared" si="498"/>
        <v>3</v>
      </c>
      <c r="AG7340">
        <v>4.4064817999999999</v>
      </c>
      <c r="AH7340">
        <v>0</v>
      </c>
      <c r="AI7340">
        <f t="shared" si="497"/>
        <v>37.106857686110665</v>
      </c>
      <c r="AJ7340">
        <f t="shared" si="499"/>
        <v>3</v>
      </c>
    </row>
    <row r="7341" spans="14:36" x14ac:dyDescent="0.35">
      <c r="N7341">
        <v>3.7380315</v>
      </c>
      <c r="O7341">
        <v>1.6099999999999998E-5</v>
      </c>
      <c r="P7341">
        <f t="shared" si="496"/>
        <v>31.477856755631844</v>
      </c>
      <c r="Q7341">
        <f t="shared" si="498"/>
        <v>3</v>
      </c>
      <c r="AG7341">
        <v>4.4251994000000003</v>
      </c>
      <c r="AH7341">
        <v>0</v>
      </c>
      <c r="AI7341">
        <f t="shared" si="497"/>
        <v>37.264478062399419</v>
      </c>
      <c r="AJ7341">
        <f t="shared" si="499"/>
        <v>3</v>
      </c>
    </row>
    <row r="7342" spans="14:36" x14ac:dyDescent="0.35">
      <c r="N7342">
        <v>3.7578013000000001</v>
      </c>
      <c r="O7342">
        <v>1.5E-5</v>
      </c>
      <c r="P7342">
        <f t="shared" si="496"/>
        <v>31.64433767814079</v>
      </c>
      <c r="Q7342">
        <f t="shared" si="498"/>
        <v>3</v>
      </c>
      <c r="AG7342">
        <v>4.4439209000000002</v>
      </c>
      <c r="AH7342">
        <v>0</v>
      </c>
      <c r="AI7342">
        <f t="shared" si="497"/>
        <v>37.422131280477053</v>
      </c>
      <c r="AJ7342">
        <f t="shared" si="499"/>
        <v>3</v>
      </c>
    </row>
    <row r="7343" spans="14:36" x14ac:dyDescent="0.35">
      <c r="N7343">
        <v>3.7775764000000001</v>
      </c>
      <c r="O7343">
        <v>1.4600000000000001E-5</v>
      </c>
      <c r="P7343">
        <f t="shared" si="496"/>
        <v>31.810863231798724</v>
      </c>
      <c r="Q7343">
        <f t="shared" si="498"/>
        <v>3</v>
      </c>
      <c r="AG7343">
        <v>4.4626462</v>
      </c>
      <c r="AH7343">
        <v>0</v>
      </c>
      <c r="AI7343">
        <f t="shared" si="497"/>
        <v>37.579816498246416</v>
      </c>
      <c r="AJ7343">
        <f t="shared" si="499"/>
        <v>3</v>
      </c>
    </row>
    <row r="7344" spans="14:36" x14ac:dyDescent="0.35">
      <c r="N7344">
        <v>3.7973568000000002</v>
      </c>
      <c r="O7344">
        <v>1.5500000000000001E-5</v>
      </c>
      <c r="P7344">
        <f t="shared" si="496"/>
        <v>31.977433416605649</v>
      </c>
      <c r="Q7344">
        <f t="shared" si="498"/>
        <v>3</v>
      </c>
      <c r="AG7344">
        <v>4.4813755000000004</v>
      </c>
      <c r="AH7344">
        <v>0</v>
      </c>
      <c r="AI7344">
        <f t="shared" si="497"/>
        <v>37.737535399901809</v>
      </c>
      <c r="AJ7344">
        <f t="shared" si="499"/>
        <v>3</v>
      </c>
    </row>
    <row r="7345" spans="14:36" x14ac:dyDescent="0.35">
      <c r="N7345">
        <v>3.8171425999999999</v>
      </c>
      <c r="O7345">
        <v>1.6399999999999999E-5</v>
      </c>
      <c r="P7345">
        <f t="shared" si="496"/>
        <v>32.14404907465871</v>
      </c>
      <c r="Q7345">
        <f t="shared" si="498"/>
        <v>3</v>
      </c>
      <c r="AG7345">
        <v>4.5001085999999999</v>
      </c>
      <c r="AH7345">
        <v>0</v>
      </c>
      <c r="AI7345">
        <f t="shared" si="497"/>
        <v>37.895286301248923</v>
      </c>
      <c r="AJ7345">
        <f t="shared" si="499"/>
        <v>3</v>
      </c>
    </row>
    <row r="7346" spans="14:36" x14ac:dyDescent="0.35">
      <c r="N7346">
        <v>3.8369335000000002</v>
      </c>
      <c r="O7346">
        <v>1.36E-5</v>
      </c>
      <c r="P7346">
        <f t="shared" si="496"/>
        <v>32.310707679666464</v>
      </c>
      <c r="Q7346">
        <f t="shared" si="498"/>
        <v>3</v>
      </c>
      <c r="AG7346">
        <v>4.5188455999999997</v>
      </c>
      <c r="AH7346">
        <v>0</v>
      </c>
      <c r="AI7346">
        <f t="shared" si="497"/>
        <v>38.053070044384917</v>
      </c>
      <c r="AJ7346">
        <f t="shared" si="499"/>
        <v>3</v>
      </c>
    </row>
    <row r="7347" spans="14:36" x14ac:dyDescent="0.35">
      <c r="N7347">
        <v>3.8567298000000001</v>
      </c>
      <c r="O7347">
        <v>1.6099999999999998E-5</v>
      </c>
      <c r="P7347">
        <f t="shared" si="496"/>
        <v>32.477411757920358</v>
      </c>
      <c r="Q7347">
        <f t="shared" si="498"/>
        <v>3</v>
      </c>
      <c r="AG7347">
        <v>4.5375864000000004</v>
      </c>
      <c r="AH7347">
        <v>0</v>
      </c>
      <c r="AI7347">
        <f t="shared" si="497"/>
        <v>38.210885787212653</v>
      </c>
      <c r="AJ7347">
        <f t="shared" si="499"/>
        <v>3</v>
      </c>
    </row>
    <row r="7348" spans="14:36" x14ac:dyDescent="0.35">
      <c r="N7348">
        <v>3.8765312000000001</v>
      </c>
      <c r="O7348">
        <v>1.2999999999999999E-5</v>
      </c>
      <c r="P7348">
        <f t="shared" si="496"/>
        <v>32.644158783128937</v>
      </c>
      <c r="Q7348">
        <f t="shared" si="498"/>
        <v>3</v>
      </c>
      <c r="AG7348">
        <v>4.5563310000000001</v>
      </c>
      <c r="AH7348">
        <v>0</v>
      </c>
      <c r="AI7348">
        <f t="shared" si="497"/>
        <v>38.368733529732111</v>
      </c>
      <c r="AJ7348">
        <f t="shared" si="499"/>
        <v>3</v>
      </c>
    </row>
    <row r="7349" spans="14:36" x14ac:dyDescent="0.35">
      <c r="N7349">
        <v>3.8963378</v>
      </c>
      <c r="O7349">
        <v>1.5E-5</v>
      </c>
      <c r="P7349">
        <f t="shared" si="496"/>
        <v>32.810949597389353</v>
      </c>
      <c r="Q7349">
        <f t="shared" si="498"/>
        <v>3</v>
      </c>
      <c r="AG7349">
        <v>4.5750793999999999</v>
      </c>
      <c r="AH7349">
        <v>0</v>
      </c>
      <c r="AI7349">
        <f t="shared" si="497"/>
        <v>38.52661327194329</v>
      </c>
      <c r="AJ7349">
        <f t="shared" si="499"/>
        <v>3</v>
      </c>
    </row>
    <row r="7350" spans="14:36" x14ac:dyDescent="0.35">
      <c r="N7350">
        <v>3.9161495</v>
      </c>
      <c r="O7350">
        <v>1.33E-5</v>
      </c>
      <c r="P7350">
        <f t="shared" si="496"/>
        <v>32.977783358604462</v>
      </c>
      <c r="Q7350">
        <f t="shared" si="498"/>
        <v>3</v>
      </c>
      <c r="AG7350">
        <v>4.5938315999999997</v>
      </c>
      <c r="AH7350">
        <v>0</v>
      </c>
      <c r="AI7350">
        <f t="shared" si="497"/>
        <v>38.684525013846205</v>
      </c>
      <c r="AJ7350">
        <f t="shared" si="499"/>
        <v>3</v>
      </c>
    </row>
    <row r="7351" spans="14:36" x14ac:dyDescent="0.35">
      <c r="N7351">
        <v>3.9359663</v>
      </c>
      <c r="O7351">
        <v>1.59E-5</v>
      </c>
      <c r="P7351">
        <f t="shared" si="496"/>
        <v>33.144660066774257</v>
      </c>
      <c r="Q7351">
        <f t="shared" si="498"/>
        <v>3</v>
      </c>
      <c r="AG7351">
        <v>4.6125876000000003</v>
      </c>
      <c r="AH7351">
        <v>0</v>
      </c>
      <c r="AI7351">
        <f t="shared" si="497"/>
        <v>38.842468755440848</v>
      </c>
      <c r="AJ7351">
        <f t="shared" si="499"/>
        <v>3</v>
      </c>
    </row>
    <row r="7352" spans="14:36" x14ac:dyDescent="0.35">
      <c r="N7352">
        <v>3.9557882000000002</v>
      </c>
      <c r="O7352">
        <v>1.3499999999999999E-5</v>
      </c>
      <c r="P7352">
        <f t="shared" si="496"/>
        <v>33.311579721898745</v>
      </c>
      <c r="Q7352">
        <f t="shared" si="498"/>
        <v>3</v>
      </c>
      <c r="AG7352">
        <v>4.6313472999999998</v>
      </c>
      <c r="AH7352">
        <v>0</v>
      </c>
      <c r="AI7352">
        <f t="shared" si="497"/>
        <v>39.000443654630068</v>
      </c>
      <c r="AJ7352">
        <f t="shared" si="499"/>
        <v>3</v>
      </c>
    </row>
    <row r="7353" spans="14:36" x14ac:dyDescent="0.35">
      <c r="N7353">
        <v>3.9756152</v>
      </c>
      <c r="O7353">
        <v>1.26E-5</v>
      </c>
      <c r="P7353">
        <f t="shared" si="496"/>
        <v>33.478542323977912</v>
      </c>
      <c r="Q7353">
        <f t="shared" si="498"/>
        <v>3</v>
      </c>
      <c r="AG7353">
        <v>4.6501106999999999</v>
      </c>
      <c r="AH7353">
        <v>0</v>
      </c>
      <c r="AI7353">
        <f t="shared" si="497"/>
        <v>39.158449711413866</v>
      </c>
      <c r="AJ7353">
        <f t="shared" si="499"/>
        <v>3</v>
      </c>
    </row>
    <row r="7354" spans="14:36" x14ac:dyDescent="0.35">
      <c r="N7354">
        <v>3.9954470999999998</v>
      </c>
      <c r="O7354">
        <v>1.3200000000000001E-5</v>
      </c>
      <c r="P7354">
        <f t="shared" si="496"/>
        <v>33.64554618881747</v>
      </c>
      <c r="Q7354">
        <f t="shared" si="498"/>
        <v>3</v>
      </c>
      <c r="AG7354">
        <v>4.6688777999999997</v>
      </c>
      <c r="AH7354">
        <v>0</v>
      </c>
      <c r="AI7354">
        <f t="shared" si="497"/>
        <v>39.316486925792233</v>
      </c>
      <c r="AJ7354">
        <f t="shared" si="499"/>
        <v>3</v>
      </c>
    </row>
    <row r="7355" spans="14:36" x14ac:dyDescent="0.35">
      <c r="N7355">
        <v>4.0152840999999997</v>
      </c>
      <c r="O7355">
        <v>1.49E-5</v>
      </c>
      <c r="P7355">
        <f t="shared" si="496"/>
        <v>33.81259300061172</v>
      </c>
      <c r="Q7355">
        <f t="shared" si="498"/>
        <v>3</v>
      </c>
      <c r="AG7355">
        <v>4.6876486999999996</v>
      </c>
      <c r="AH7355">
        <v>0</v>
      </c>
      <c r="AI7355">
        <f t="shared" si="497"/>
        <v>39.474556139862337</v>
      </c>
      <c r="AJ7355">
        <f t="shared" si="499"/>
        <v>3</v>
      </c>
    </row>
    <row r="7356" spans="14:36" x14ac:dyDescent="0.35">
      <c r="N7356">
        <v>4.035126</v>
      </c>
      <c r="O7356">
        <v>1.31E-5</v>
      </c>
      <c r="P7356">
        <f t="shared" si="496"/>
        <v>33.979681075166354</v>
      </c>
      <c r="Q7356">
        <f t="shared" si="498"/>
        <v>3</v>
      </c>
      <c r="AG7356">
        <v>4.7064231999999997</v>
      </c>
      <c r="AH7356">
        <v>0</v>
      </c>
      <c r="AI7356">
        <f t="shared" si="497"/>
        <v>39.632655669429866</v>
      </c>
      <c r="AJ7356">
        <f t="shared" si="499"/>
        <v>3</v>
      </c>
    </row>
    <row r="7357" spans="14:36" x14ac:dyDescent="0.35">
      <c r="N7357">
        <v>4.0549729000000001</v>
      </c>
      <c r="O7357">
        <v>1.2E-5</v>
      </c>
      <c r="P7357">
        <f t="shared" si="496"/>
        <v>34.14681125457853</v>
      </c>
      <c r="Q7357">
        <f t="shared" si="498"/>
        <v>3</v>
      </c>
      <c r="AG7357">
        <v>4.7252014000000004</v>
      </c>
      <c r="AH7357">
        <v>0</v>
      </c>
      <c r="AI7357">
        <f t="shared" si="497"/>
        <v>39.790786356591987</v>
      </c>
      <c r="AJ7357">
        <f t="shared" si="499"/>
        <v>3</v>
      </c>
    </row>
    <row r="7358" spans="14:36" x14ac:dyDescent="0.35">
      <c r="N7358">
        <v>4.0748246999999997</v>
      </c>
      <c r="O7358">
        <v>1.2300000000000001E-5</v>
      </c>
      <c r="P7358">
        <f t="shared" si="496"/>
        <v>34.313982696751083</v>
      </c>
      <c r="Q7358">
        <f t="shared" si="498"/>
        <v>3</v>
      </c>
      <c r="AG7358">
        <v>4.7439831999999997</v>
      </c>
      <c r="AH7358">
        <v>0</v>
      </c>
      <c r="AI7358">
        <f t="shared" si="497"/>
        <v>39.948947359251513</v>
      </c>
      <c r="AJ7358">
        <f t="shared" si="499"/>
        <v>3</v>
      </c>
    </row>
    <row r="7359" spans="14:36" x14ac:dyDescent="0.35">
      <c r="N7359">
        <v>4.0946813999999998</v>
      </c>
      <c r="O7359">
        <v>1.34E-5</v>
      </c>
      <c r="P7359">
        <f t="shared" si="496"/>
        <v>34.481195401684033</v>
      </c>
      <c r="Q7359">
        <f t="shared" si="498"/>
        <v>3</v>
      </c>
      <c r="AG7359">
        <v>4.7627686999999996</v>
      </c>
      <c r="AH7359">
        <v>0</v>
      </c>
      <c r="AI7359">
        <f t="shared" si="497"/>
        <v>40.107139519505623</v>
      </c>
      <c r="AJ7359">
        <f t="shared" si="499"/>
        <v>3</v>
      </c>
    </row>
    <row r="7360" spans="14:36" x14ac:dyDescent="0.35">
      <c r="N7360">
        <v>4.1145429</v>
      </c>
      <c r="O7360">
        <v>1.3699999999999999E-5</v>
      </c>
      <c r="P7360">
        <f t="shared" si="496"/>
        <v>34.648448527280216</v>
      </c>
      <c r="Q7360">
        <f t="shared" si="498"/>
        <v>3</v>
      </c>
      <c r="AG7360">
        <v>4.7815577999999999</v>
      </c>
      <c r="AH7360">
        <v>0</v>
      </c>
      <c r="AI7360">
        <f t="shared" si="497"/>
        <v>40.265361995257166</v>
      </c>
      <c r="AJ7360">
        <f t="shared" si="499"/>
        <v>3</v>
      </c>
    </row>
    <row r="7361" spans="14:36" x14ac:dyDescent="0.35">
      <c r="N7361">
        <v>4.1344092000000003</v>
      </c>
      <c r="O7361">
        <v>1.13E-5</v>
      </c>
      <c r="P7361">
        <f t="shared" si="496"/>
        <v>34.815742073539631</v>
      </c>
      <c r="Q7361">
        <f t="shared" si="498"/>
        <v>3</v>
      </c>
      <c r="AG7361">
        <v>4.8003505000000004</v>
      </c>
      <c r="AH7361">
        <v>0</v>
      </c>
      <c r="AI7361">
        <f t="shared" si="497"/>
        <v>40.423614786506135</v>
      </c>
      <c r="AJ7361">
        <f t="shared" si="499"/>
        <v>3</v>
      </c>
    </row>
    <row r="7362" spans="14:36" x14ac:dyDescent="0.35">
      <c r="N7362">
        <v>4.1542804000000002</v>
      </c>
      <c r="O7362">
        <v>1.2500000000000001E-5</v>
      </c>
      <c r="P7362">
        <f t="shared" ref="P7362:P7425" si="500">N7362*$L$4</f>
        <v>34.983076882559438</v>
      </c>
      <c r="Q7362">
        <f t="shared" si="498"/>
        <v>3</v>
      </c>
      <c r="AG7362">
        <v>4.8191467000000001</v>
      </c>
      <c r="AH7362">
        <v>0</v>
      </c>
      <c r="AI7362">
        <f t="shared" ref="AI7362:AI7425" si="501">AG7362*$L$4</f>
        <v>40.58189705115538</v>
      </c>
      <c r="AJ7362">
        <f t="shared" si="499"/>
        <v>3</v>
      </c>
    </row>
    <row r="7363" spans="14:36" x14ac:dyDescent="0.35">
      <c r="N7363">
        <v>4.1741562999999999</v>
      </c>
      <c r="O7363">
        <v>1.24E-5</v>
      </c>
      <c r="P7363">
        <f t="shared" si="500"/>
        <v>35.150451270145325</v>
      </c>
      <c r="Q7363">
        <f t="shared" ref="Q7363:Q7426" si="502">IF(P7363&lt;=9,1,IF(P7363&lt;=19,2,IF(P7363&lt;=49,3,4)))</f>
        <v>3</v>
      </c>
      <c r="AG7363">
        <v>4.8379466000000004</v>
      </c>
      <c r="AH7363">
        <v>0</v>
      </c>
      <c r="AI7363">
        <f t="shared" si="501"/>
        <v>40.740210473399202</v>
      </c>
      <c r="AJ7363">
        <f t="shared" ref="AJ7363:AJ7426" si="503">IF(AI7363&lt;=9,1,IF(AI7363&lt;=19,2,IF(AI7363&lt;=49,3,4)))</f>
        <v>3</v>
      </c>
    </row>
    <row r="7364" spans="14:36" x14ac:dyDescent="0.35">
      <c r="N7364">
        <v>4.1940369999999998</v>
      </c>
      <c r="O7364">
        <v>1.11E-5</v>
      </c>
      <c r="P7364">
        <f t="shared" si="500"/>
        <v>35.317866078394445</v>
      </c>
      <c r="Q7364">
        <f t="shared" si="502"/>
        <v>3</v>
      </c>
      <c r="AG7364">
        <v>4.8567499999999999</v>
      </c>
      <c r="AH7364">
        <v>0</v>
      </c>
      <c r="AI7364">
        <f t="shared" si="501"/>
        <v>40.898553369043299</v>
      </c>
      <c r="AJ7364">
        <f t="shared" si="503"/>
        <v>3</v>
      </c>
    </row>
    <row r="7365" spans="14:36" x14ac:dyDescent="0.35">
      <c r="N7365">
        <v>4.2139224000000004</v>
      </c>
      <c r="O7365">
        <v>1.27E-5</v>
      </c>
      <c r="P7365">
        <f t="shared" si="500"/>
        <v>35.485320465209661</v>
      </c>
      <c r="Q7365">
        <f t="shared" si="502"/>
        <v>3</v>
      </c>
      <c r="AG7365">
        <v>4.8755569000000003</v>
      </c>
      <c r="AH7365">
        <v>0</v>
      </c>
      <c r="AI7365">
        <f t="shared" si="501"/>
        <v>41.056925738087671</v>
      </c>
      <c r="AJ7365">
        <f t="shared" si="503"/>
        <v>3</v>
      </c>
    </row>
    <row r="7366" spans="14:36" x14ac:dyDescent="0.35">
      <c r="N7366">
        <v>4.2338125</v>
      </c>
      <c r="O7366">
        <v>1.17E-5</v>
      </c>
      <c r="P7366">
        <f t="shared" si="500"/>
        <v>35.652814430590958</v>
      </c>
      <c r="Q7366">
        <f t="shared" si="502"/>
        <v>3</v>
      </c>
      <c r="AG7366">
        <v>4.8943674000000001</v>
      </c>
      <c r="AH7366">
        <v>0</v>
      </c>
      <c r="AI7366">
        <f t="shared" si="501"/>
        <v>41.215328422629469</v>
      </c>
      <c r="AJ7366">
        <f t="shared" si="503"/>
        <v>3</v>
      </c>
    </row>
    <row r="7367" spans="14:36" x14ac:dyDescent="0.35">
      <c r="N7367">
        <v>4.2537072</v>
      </c>
      <c r="O7367">
        <v>1.1600000000000001E-5</v>
      </c>
      <c r="P7367">
        <f t="shared" si="500"/>
        <v>35.820347132441185</v>
      </c>
      <c r="Q7367">
        <f t="shared" si="502"/>
        <v>3</v>
      </c>
      <c r="AG7367">
        <v>4.9131812999999998</v>
      </c>
      <c r="AH7367">
        <v>0</v>
      </c>
      <c r="AI7367">
        <f t="shared" si="501"/>
        <v>41.373759738474391</v>
      </c>
      <c r="AJ7367">
        <f t="shared" si="503"/>
        <v>3</v>
      </c>
    </row>
    <row r="7368" spans="14:36" x14ac:dyDescent="0.35">
      <c r="N7368">
        <v>4.2736067000000002</v>
      </c>
      <c r="O7368">
        <v>1.1399999999999999E-5</v>
      </c>
      <c r="P7368">
        <f t="shared" si="500"/>
        <v>35.987920254954652</v>
      </c>
      <c r="Q7368">
        <f t="shared" si="502"/>
        <v>3</v>
      </c>
      <c r="AG7368">
        <v>4.9319987999999997</v>
      </c>
      <c r="AH7368">
        <v>0</v>
      </c>
      <c r="AI7368">
        <f t="shared" si="501"/>
        <v>41.532221369816746</v>
      </c>
      <c r="AJ7368">
        <f t="shared" si="503"/>
        <v>3</v>
      </c>
    </row>
    <row r="7369" spans="14:36" x14ac:dyDescent="0.35">
      <c r="N7369">
        <v>4.2935106999999997</v>
      </c>
      <c r="O7369">
        <v>1.2E-5</v>
      </c>
      <c r="P7369">
        <f t="shared" si="500"/>
        <v>36.155531271839898</v>
      </c>
      <c r="Q7369">
        <f t="shared" si="502"/>
        <v>3</v>
      </c>
      <c r="AG7369">
        <v>4.9508197000000003</v>
      </c>
      <c r="AH7369">
        <v>0</v>
      </c>
      <c r="AI7369">
        <f t="shared" si="501"/>
        <v>41.690711632462232</v>
      </c>
      <c r="AJ7369">
        <f t="shared" si="503"/>
        <v>3</v>
      </c>
    </row>
    <row r="7370" spans="14:36" x14ac:dyDescent="0.35">
      <c r="N7370">
        <v>4.3134193999999999</v>
      </c>
      <c r="O7370">
        <v>1.15E-5</v>
      </c>
      <c r="P7370">
        <f t="shared" si="500"/>
        <v>36.323181867291233</v>
      </c>
      <c r="Q7370">
        <f t="shared" si="502"/>
        <v>3</v>
      </c>
      <c r="AG7370">
        <v>4.9696441</v>
      </c>
      <c r="AH7370">
        <v>0</v>
      </c>
      <c r="AI7370">
        <f t="shared" si="501"/>
        <v>41.849231368507979</v>
      </c>
      <c r="AJ7370">
        <f t="shared" si="503"/>
        <v>3</v>
      </c>
    </row>
    <row r="7371" spans="14:36" x14ac:dyDescent="0.35">
      <c r="N7371">
        <v>4.3333326000000003</v>
      </c>
      <c r="O7371">
        <v>1.11E-5</v>
      </c>
      <c r="P7371">
        <f t="shared" si="500"/>
        <v>36.49087035711436</v>
      </c>
      <c r="Q7371">
        <f t="shared" si="502"/>
        <v>3</v>
      </c>
      <c r="AG7371">
        <v>4.9884719999999998</v>
      </c>
      <c r="AH7371">
        <v>0</v>
      </c>
      <c r="AI7371">
        <f t="shared" si="501"/>
        <v>42.007780577954009</v>
      </c>
      <c r="AJ7371">
        <f t="shared" si="503"/>
        <v>3</v>
      </c>
    </row>
    <row r="7372" spans="14:36" x14ac:dyDescent="0.35">
      <c r="N7372">
        <v>4.3532504000000003</v>
      </c>
      <c r="O7372">
        <v>1.1E-5</v>
      </c>
      <c r="P7372">
        <f t="shared" si="500"/>
        <v>36.658597583406412</v>
      </c>
      <c r="Q7372">
        <f t="shared" si="502"/>
        <v>3</v>
      </c>
      <c r="AG7372">
        <v>5.0073033000000002</v>
      </c>
      <c r="AH7372">
        <v>0</v>
      </c>
      <c r="AI7372">
        <f t="shared" si="501"/>
        <v>42.166358418703169</v>
      </c>
      <c r="AJ7372">
        <f t="shared" si="503"/>
        <v>3</v>
      </c>
    </row>
    <row r="7373" spans="14:36" x14ac:dyDescent="0.35">
      <c r="N7373">
        <v>4.3731726999999996</v>
      </c>
      <c r="O7373">
        <v>1.08E-5</v>
      </c>
      <c r="P7373">
        <f t="shared" si="500"/>
        <v>36.826362704070242</v>
      </c>
      <c r="Q7373">
        <f t="shared" si="502"/>
        <v>3</v>
      </c>
      <c r="AG7373">
        <v>5.0261380000000004</v>
      </c>
      <c r="AH7373">
        <v>0</v>
      </c>
      <c r="AI7373">
        <f t="shared" si="501"/>
        <v>42.324964890755453</v>
      </c>
      <c r="AJ7373">
        <f t="shared" si="503"/>
        <v>3</v>
      </c>
    </row>
    <row r="7374" spans="14:36" x14ac:dyDescent="0.35">
      <c r="N7374">
        <v>4.3930994999999999</v>
      </c>
      <c r="O7374">
        <v>1.13E-5</v>
      </c>
      <c r="P7374">
        <f t="shared" si="500"/>
        <v>36.994165719105865</v>
      </c>
      <c r="Q7374">
        <f t="shared" si="502"/>
        <v>3</v>
      </c>
      <c r="AG7374">
        <v>5.0449761000000004</v>
      </c>
      <c r="AH7374">
        <v>0</v>
      </c>
      <c r="AI7374">
        <f t="shared" si="501"/>
        <v>42.483599994110861</v>
      </c>
      <c r="AJ7374">
        <f t="shared" si="503"/>
        <v>3</v>
      </c>
    </row>
    <row r="7375" spans="14:36" x14ac:dyDescent="0.35">
      <c r="N7375">
        <v>4.4130307999999996</v>
      </c>
      <c r="O7375">
        <v>1.06E-5</v>
      </c>
      <c r="P7375">
        <f t="shared" si="500"/>
        <v>37.162006628513268</v>
      </c>
      <c r="Q7375">
        <f t="shared" si="502"/>
        <v>3</v>
      </c>
      <c r="AG7375">
        <v>5.0638177000000004</v>
      </c>
      <c r="AH7375">
        <v>0</v>
      </c>
      <c r="AI7375">
        <f t="shared" si="501"/>
        <v>42.642264570866544</v>
      </c>
      <c r="AJ7375">
        <f t="shared" si="503"/>
        <v>3</v>
      </c>
    </row>
    <row r="7376" spans="14:36" x14ac:dyDescent="0.35">
      <c r="N7376">
        <v>4.4329666000000003</v>
      </c>
      <c r="O7376">
        <v>1.1E-5</v>
      </c>
      <c r="P7376">
        <f t="shared" si="500"/>
        <v>37.329885432292464</v>
      </c>
      <c r="Q7376">
        <f t="shared" si="502"/>
        <v>3</v>
      </c>
      <c r="AG7376">
        <v>5.0826625999999999</v>
      </c>
      <c r="AH7376">
        <v>0</v>
      </c>
      <c r="AI7376">
        <f t="shared" si="501"/>
        <v>42.8009569368282</v>
      </c>
      <c r="AJ7376">
        <f t="shared" si="503"/>
        <v>3</v>
      </c>
    </row>
    <row r="7377" spans="14:36" x14ac:dyDescent="0.35">
      <c r="N7377">
        <v>4.4529068000000001</v>
      </c>
      <c r="O7377">
        <v>1.03E-5</v>
      </c>
      <c r="P7377">
        <f t="shared" si="500"/>
        <v>37.497801288346281</v>
      </c>
      <c r="Q7377">
        <f t="shared" si="502"/>
        <v>3</v>
      </c>
      <c r="AG7377">
        <v>5.1015109000000001</v>
      </c>
      <c r="AH7377">
        <v>0</v>
      </c>
      <c r="AI7377">
        <f t="shared" si="501"/>
        <v>42.959677934092987</v>
      </c>
      <c r="AJ7377">
        <f t="shared" si="503"/>
        <v>3</v>
      </c>
    </row>
    <row r="7378" spans="14:36" x14ac:dyDescent="0.35">
      <c r="N7378">
        <v>4.4728513999999997</v>
      </c>
      <c r="O7378">
        <v>1.0699999999999999E-5</v>
      </c>
      <c r="P7378">
        <f t="shared" si="500"/>
        <v>37.665754196674733</v>
      </c>
      <c r="Q7378">
        <f t="shared" si="502"/>
        <v>3</v>
      </c>
      <c r="AG7378">
        <v>5.1203624999999997</v>
      </c>
      <c r="AH7378">
        <v>0</v>
      </c>
      <c r="AI7378">
        <f t="shared" si="501"/>
        <v>43.11842672056374</v>
      </c>
      <c r="AJ7378">
        <f t="shared" si="503"/>
        <v>3</v>
      </c>
    </row>
    <row r="7379" spans="14:36" x14ac:dyDescent="0.35">
      <c r="N7379">
        <v>4.4928005000000004</v>
      </c>
      <c r="O7379">
        <v>1.08E-5</v>
      </c>
      <c r="P7379">
        <f t="shared" si="500"/>
        <v>37.833744999374979</v>
      </c>
      <c r="Q7379">
        <f t="shared" si="502"/>
        <v>3</v>
      </c>
      <c r="AG7379">
        <v>5.1392175</v>
      </c>
      <c r="AH7379">
        <v>0</v>
      </c>
      <c r="AI7379">
        <f t="shared" si="501"/>
        <v>43.277204138337623</v>
      </c>
      <c r="AJ7379">
        <f t="shared" si="503"/>
        <v>3</v>
      </c>
    </row>
    <row r="7380" spans="14:36" x14ac:dyDescent="0.35">
      <c r="N7380">
        <v>4.5127538999999999</v>
      </c>
      <c r="O7380">
        <v>1.0000000000000001E-5</v>
      </c>
      <c r="P7380">
        <f t="shared" si="500"/>
        <v>38.001772012252694</v>
      </c>
      <c r="Q7380">
        <f t="shared" si="502"/>
        <v>3</v>
      </c>
      <c r="AG7380">
        <v>5.1580757999999998</v>
      </c>
      <c r="AH7380">
        <v>0</v>
      </c>
      <c r="AI7380">
        <f t="shared" si="501"/>
        <v>43.43600934531748</v>
      </c>
      <c r="AJ7380">
        <f t="shared" si="503"/>
        <v>3</v>
      </c>
    </row>
    <row r="7381" spans="14:36" x14ac:dyDescent="0.35">
      <c r="N7381">
        <v>4.5327115999999998</v>
      </c>
      <c r="O7381">
        <v>9.9000000000000001E-6</v>
      </c>
      <c r="P7381">
        <f t="shared" si="500"/>
        <v>38.169835235307893</v>
      </c>
      <c r="Q7381">
        <f t="shared" si="502"/>
        <v>3</v>
      </c>
      <c r="AG7381">
        <v>5.1769373999999999</v>
      </c>
      <c r="AH7381">
        <v>0</v>
      </c>
      <c r="AI7381">
        <f t="shared" si="501"/>
        <v>43.594842341503316</v>
      </c>
      <c r="AJ7381">
        <f t="shared" si="503"/>
        <v>3</v>
      </c>
    </row>
    <row r="7382" spans="14:36" x14ac:dyDescent="0.35">
      <c r="N7382">
        <v>4.5526736999999997</v>
      </c>
      <c r="O7382">
        <v>9.7999999999999993E-6</v>
      </c>
      <c r="P7382">
        <f t="shared" si="500"/>
        <v>38.337935510637728</v>
      </c>
      <c r="Q7382">
        <f t="shared" si="502"/>
        <v>3</v>
      </c>
      <c r="AG7382">
        <v>5.1958023000000004</v>
      </c>
      <c r="AH7382">
        <v>0</v>
      </c>
      <c r="AI7382">
        <f t="shared" si="501"/>
        <v>43.753703126895132</v>
      </c>
      <c r="AJ7382">
        <f t="shared" si="503"/>
        <v>3</v>
      </c>
    </row>
    <row r="7383" spans="14:36" x14ac:dyDescent="0.35">
      <c r="N7383">
        <v>4.5726401000000001</v>
      </c>
      <c r="O7383">
        <v>1.04E-5</v>
      </c>
      <c r="P7383">
        <f t="shared" si="500"/>
        <v>38.506071996145053</v>
      </c>
      <c r="Q7383">
        <f t="shared" si="502"/>
        <v>3</v>
      </c>
      <c r="AG7383">
        <v>5.2146705000000004</v>
      </c>
      <c r="AH7383">
        <v>0</v>
      </c>
      <c r="AI7383">
        <f t="shared" si="501"/>
        <v>43.912591701492914</v>
      </c>
      <c r="AJ7383">
        <f t="shared" si="503"/>
        <v>3</v>
      </c>
    </row>
    <row r="7384" spans="14:36" x14ac:dyDescent="0.35">
      <c r="N7384">
        <v>4.5926108000000001</v>
      </c>
      <c r="O7384">
        <v>9.5999999999999996E-6</v>
      </c>
      <c r="P7384">
        <f t="shared" si="500"/>
        <v>38.674244691829848</v>
      </c>
      <c r="Q7384">
        <f t="shared" si="502"/>
        <v>3</v>
      </c>
      <c r="AG7384">
        <v>5.2335419999999999</v>
      </c>
      <c r="AH7384">
        <v>0</v>
      </c>
      <c r="AI7384">
        <f t="shared" si="501"/>
        <v>44.071508065296669</v>
      </c>
      <c r="AJ7384">
        <f t="shared" si="503"/>
        <v>3</v>
      </c>
    </row>
    <row r="7385" spans="14:36" x14ac:dyDescent="0.35">
      <c r="N7385">
        <v>4.6125857999999997</v>
      </c>
      <c r="O7385">
        <v>1.01E-5</v>
      </c>
      <c r="P7385">
        <f t="shared" si="500"/>
        <v>38.842453597692128</v>
      </c>
      <c r="Q7385">
        <f t="shared" si="502"/>
        <v>3</v>
      </c>
      <c r="AG7385">
        <v>5.2524167000000004</v>
      </c>
      <c r="AH7385">
        <v>0</v>
      </c>
      <c r="AI7385">
        <f t="shared" si="501"/>
        <v>44.230451376209253</v>
      </c>
      <c r="AJ7385">
        <f t="shared" si="503"/>
        <v>3</v>
      </c>
    </row>
    <row r="7386" spans="14:36" x14ac:dyDescent="0.35">
      <c r="N7386">
        <v>4.6325649999999996</v>
      </c>
      <c r="O7386">
        <v>9.5999999999999996E-6</v>
      </c>
      <c r="P7386">
        <f t="shared" si="500"/>
        <v>39.010697871634747</v>
      </c>
      <c r="Q7386">
        <f t="shared" si="502"/>
        <v>3</v>
      </c>
      <c r="AG7386">
        <v>5.2712947000000003</v>
      </c>
      <c r="AH7386">
        <v>0</v>
      </c>
      <c r="AI7386">
        <f t="shared" si="501"/>
        <v>44.389422476327809</v>
      </c>
      <c r="AJ7386">
        <f t="shared" si="503"/>
        <v>3</v>
      </c>
    </row>
    <row r="7387" spans="14:36" x14ac:dyDescent="0.35">
      <c r="N7387">
        <v>4.6525483999999997</v>
      </c>
      <c r="O7387">
        <v>9.3999999999999998E-6</v>
      </c>
      <c r="P7387">
        <f t="shared" si="500"/>
        <v>39.178977513657692</v>
      </c>
      <c r="Q7387">
        <f t="shared" si="502"/>
        <v>3</v>
      </c>
      <c r="AG7387">
        <v>5.2901759999999998</v>
      </c>
      <c r="AH7387">
        <v>0</v>
      </c>
      <c r="AI7387">
        <f t="shared" si="501"/>
        <v>44.548421365652338</v>
      </c>
      <c r="AJ7387">
        <f t="shared" si="503"/>
        <v>3</v>
      </c>
    </row>
    <row r="7388" spans="14:36" x14ac:dyDescent="0.35">
      <c r="N7388">
        <v>4.672536</v>
      </c>
      <c r="O7388">
        <v>9.5999999999999996E-6</v>
      </c>
      <c r="P7388">
        <f t="shared" si="500"/>
        <v>39.34729252376097</v>
      </c>
      <c r="Q7388">
        <f t="shared" si="502"/>
        <v>3</v>
      </c>
      <c r="AG7388">
        <v>5.3090603999999999</v>
      </c>
      <c r="AH7388">
        <v>0</v>
      </c>
      <c r="AI7388">
        <f t="shared" si="501"/>
        <v>44.707446359988538</v>
      </c>
      <c r="AJ7388">
        <f t="shared" si="503"/>
        <v>3</v>
      </c>
    </row>
    <row r="7389" spans="14:36" x14ac:dyDescent="0.35">
      <c r="N7389">
        <v>4.6925279</v>
      </c>
      <c r="O7389">
        <v>1.0000000000000001E-5</v>
      </c>
      <c r="P7389">
        <f t="shared" si="500"/>
        <v>39.515643744041725</v>
      </c>
      <c r="Q7389">
        <f t="shared" si="502"/>
        <v>3</v>
      </c>
      <c r="AG7389">
        <v>5.3279481000000004</v>
      </c>
      <c r="AH7389">
        <v>0</v>
      </c>
      <c r="AI7389">
        <f t="shared" si="501"/>
        <v>44.866499143530724</v>
      </c>
      <c r="AJ7389">
        <f t="shared" si="503"/>
        <v>3</v>
      </c>
    </row>
    <row r="7390" spans="14:36" x14ac:dyDescent="0.35">
      <c r="N7390">
        <v>4.7125238999999999</v>
      </c>
      <c r="O7390">
        <v>9.2E-6</v>
      </c>
      <c r="P7390">
        <f t="shared" si="500"/>
        <v>39.684029490305669</v>
      </c>
      <c r="Q7390">
        <f t="shared" si="502"/>
        <v>3</v>
      </c>
      <c r="AG7390">
        <v>5.3468390000000001</v>
      </c>
      <c r="AH7390">
        <v>0</v>
      </c>
      <c r="AI7390">
        <f t="shared" si="501"/>
        <v>45.025578874181726</v>
      </c>
      <c r="AJ7390">
        <f t="shared" si="503"/>
        <v>3</v>
      </c>
    </row>
    <row r="7391" spans="14:36" x14ac:dyDescent="0.35">
      <c r="N7391">
        <v>4.7325239999999997</v>
      </c>
      <c r="O7391">
        <v>9.5000000000000005E-6</v>
      </c>
      <c r="P7391">
        <f t="shared" si="500"/>
        <v>39.852449762552787</v>
      </c>
      <c r="Q7391">
        <f t="shared" si="502"/>
        <v>3</v>
      </c>
      <c r="AG7391">
        <v>5.3657330999999999</v>
      </c>
      <c r="AH7391">
        <v>0</v>
      </c>
      <c r="AI7391">
        <f t="shared" si="501"/>
        <v>45.184685551941548</v>
      </c>
      <c r="AJ7391">
        <f t="shared" si="503"/>
        <v>3</v>
      </c>
    </row>
    <row r="7392" spans="14:36" x14ac:dyDescent="0.35">
      <c r="N7392">
        <v>4.7525282999999998</v>
      </c>
      <c r="O7392">
        <v>9.0999999999999993E-6</v>
      </c>
      <c r="P7392">
        <f t="shared" si="500"/>
        <v>40.020905402880238</v>
      </c>
      <c r="Q7392">
        <f t="shared" si="502"/>
        <v>3</v>
      </c>
      <c r="AG7392">
        <v>5.3846303000000004</v>
      </c>
      <c r="AH7392">
        <v>0</v>
      </c>
      <c r="AI7392">
        <f t="shared" si="501"/>
        <v>45.343818334713056</v>
      </c>
      <c r="AJ7392">
        <f t="shared" si="503"/>
        <v>3</v>
      </c>
    </row>
    <row r="7393" spans="14:36" x14ac:dyDescent="0.35">
      <c r="N7393">
        <v>4.7725366999999999</v>
      </c>
      <c r="O7393">
        <v>8.3999999999999992E-6</v>
      </c>
      <c r="P7393">
        <f t="shared" si="500"/>
        <v>40.189395569190872</v>
      </c>
      <c r="Q7393">
        <f t="shared" si="502"/>
        <v>3</v>
      </c>
      <c r="AG7393">
        <v>5.4035307000000001</v>
      </c>
      <c r="AH7393">
        <v>0</v>
      </c>
      <c r="AI7393">
        <f t="shared" si="501"/>
        <v>45.502978064593378</v>
      </c>
      <c r="AJ7393">
        <f t="shared" si="503"/>
        <v>3</v>
      </c>
    </row>
    <row r="7394" spans="14:36" x14ac:dyDescent="0.35">
      <c r="N7394">
        <v>4.7925491999999998</v>
      </c>
      <c r="O7394">
        <v>9.0999999999999993E-6</v>
      </c>
      <c r="P7394">
        <f t="shared" si="500"/>
        <v>40.357920261484686</v>
      </c>
      <c r="Q7394">
        <f t="shared" si="502"/>
        <v>3</v>
      </c>
      <c r="AG7394">
        <v>5.4224342999999999</v>
      </c>
      <c r="AH7394">
        <v>0</v>
      </c>
      <c r="AI7394">
        <f t="shared" si="501"/>
        <v>45.662164741582522</v>
      </c>
      <c r="AJ7394">
        <f t="shared" si="503"/>
        <v>3</v>
      </c>
    </row>
    <row r="7395" spans="14:36" x14ac:dyDescent="0.35">
      <c r="N7395">
        <v>4.8125657000000004</v>
      </c>
      <c r="O7395">
        <v>9.0000000000000002E-6</v>
      </c>
      <c r="P7395">
        <f t="shared" si="500"/>
        <v>40.526478637664532</v>
      </c>
      <c r="Q7395">
        <f t="shared" si="502"/>
        <v>3</v>
      </c>
      <c r="AG7395">
        <v>5.4413410000000004</v>
      </c>
      <c r="AH7395">
        <v>0</v>
      </c>
      <c r="AI7395">
        <f t="shared" si="501"/>
        <v>45.821377523583351</v>
      </c>
      <c r="AJ7395">
        <f t="shared" si="503"/>
        <v>3</v>
      </c>
    </row>
    <row r="7396" spans="14:36" x14ac:dyDescent="0.35">
      <c r="N7396">
        <v>4.8325863</v>
      </c>
      <c r="O7396">
        <v>9.3000000000000007E-6</v>
      </c>
      <c r="P7396">
        <f t="shared" si="500"/>
        <v>40.695071539827552</v>
      </c>
      <c r="Q7396">
        <f t="shared" si="502"/>
        <v>3</v>
      </c>
      <c r="AG7396">
        <v>5.4602507999999998</v>
      </c>
      <c r="AH7396">
        <v>0</v>
      </c>
      <c r="AI7396">
        <f t="shared" si="501"/>
        <v>45.980616410595843</v>
      </c>
      <c r="AJ7396">
        <f t="shared" si="503"/>
        <v>3</v>
      </c>
    </row>
    <row r="7397" spans="14:36" x14ac:dyDescent="0.35">
      <c r="N7397">
        <v>4.8526109999999996</v>
      </c>
      <c r="O7397">
        <v>8.8000000000000004E-6</v>
      </c>
      <c r="P7397">
        <f t="shared" si="500"/>
        <v>40.863698967973754</v>
      </c>
      <c r="Q7397">
        <f t="shared" si="502"/>
        <v>3</v>
      </c>
      <c r="AG7397">
        <v>5.4791638000000003</v>
      </c>
      <c r="AH7397">
        <v>0</v>
      </c>
      <c r="AI7397">
        <f t="shared" si="501"/>
        <v>46.139882244717164</v>
      </c>
      <c r="AJ7397">
        <f t="shared" si="503"/>
        <v>3</v>
      </c>
    </row>
    <row r="7398" spans="14:36" x14ac:dyDescent="0.35">
      <c r="N7398">
        <v>4.8726396999999997</v>
      </c>
      <c r="O7398">
        <v>8.6999999999999997E-6</v>
      </c>
      <c r="P7398">
        <f t="shared" si="500"/>
        <v>41.032360080005994</v>
      </c>
      <c r="Q7398">
        <f t="shared" si="502"/>
        <v>3</v>
      </c>
      <c r="AG7398">
        <v>5.4980798000000002</v>
      </c>
      <c r="AH7398">
        <v>0</v>
      </c>
      <c r="AI7398">
        <f t="shared" si="501"/>
        <v>46.299173341753004</v>
      </c>
      <c r="AJ7398">
        <f t="shared" si="503"/>
        <v>3</v>
      </c>
    </row>
    <row r="7399" spans="14:36" x14ac:dyDescent="0.35">
      <c r="N7399">
        <v>4.8926723000000001</v>
      </c>
      <c r="O7399">
        <v>8.6000000000000007E-6</v>
      </c>
      <c r="P7399">
        <f t="shared" si="500"/>
        <v>41.201054033827113</v>
      </c>
      <c r="Q7399">
        <f t="shared" si="502"/>
        <v>3</v>
      </c>
      <c r="AG7399">
        <v>5.5169990000000002</v>
      </c>
      <c r="AH7399">
        <v>0</v>
      </c>
      <c r="AI7399">
        <f t="shared" si="501"/>
        <v>46.458491385897666</v>
      </c>
      <c r="AJ7399">
        <f t="shared" si="503"/>
        <v>3</v>
      </c>
    </row>
    <row r="7400" spans="14:36" x14ac:dyDescent="0.35">
      <c r="N7400">
        <v>4.9127090000000004</v>
      </c>
      <c r="O7400">
        <v>8.6000000000000007E-6</v>
      </c>
      <c r="P7400">
        <f t="shared" si="500"/>
        <v>41.369782513631407</v>
      </c>
      <c r="Q7400">
        <f t="shared" si="502"/>
        <v>3</v>
      </c>
      <c r="AG7400">
        <v>5.5359211999999998</v>
      </c>
      <c r="AH7400">
        <v>0</v>
      </c>
      <c r="AI7400">
        <f t="shared" si="501"/>
        <v>46.617834692956855</v>
      </c>
      <c r="AJ7400">
        <f t="shared" si="503"/>
        <v>3</v>
      </c>
    </row>
    <row r="7401" spans="14:36" x14ac:dyDescent="0.35">
      <c r="N7401">
        <v>4.9327496000000002</v>
      </c>
      <c r="O7401">
        <v>8.8999999999999995E-6</v>
      </c>
      <c r="P7401">
        <f t="shared" si="500"/>
        <v>41.53854383522458</v>
      </c>
      <c r="Q7401">
        <f t="shared" si="502"/>
        <v>3</v>
      </c>
      <c r="AG7401">
        <v>5.5548465</v>
      </c>
      <c r="AH7401">
        <v>0</v>
      </c>
      <c r="AI7401">
        <f t="shared" si="501"/>
        <v>46.777204105027714</v>
      </c>
      <c r="AJ7401">
        <f t="shared" si="503"/>
        <v>3</v>
      </c>
    </row>
    <row r="7402" spans="14:36" x14ac:dyDescent="0.35">
      <c r="N7402">
        <v>4.9527941999999996</v>
      </c>
      <c r="O7402">
        <v>8.8999999999999995E-6</v>
      </c>
      <c r="P7402">
        <f t="shared" si="500"/>
        <v>41.707338840703777</v>
      </c>
      <c r="Q7402">
        <f t="shared" si="502"/>
        <v>3</v>
      </c>
      <c r="AG7402">
        <v>5.5737749000000001</v>
      </c>
      <c r="AH7402">
        <v>0</v>
      </c>
      <c r="AI7402">
        <f t="shared" si="501"/>
        <v>46.936599622110251</v>
      </c>
      <c r="AJ7402">
        <f t="shared" si="503"/>
        <v>3</v>
      </c>
    </row>
    <row r="7403" spans="14:36" x14ac:dyDescent="0.35">
      <c r="N7403">
        <v>4.9728427000000002</v>
      </c>
      <c r="O7403">
        <v>7.1999999999999997E-6</v>
      </c>
      <c r="P7403">
        <f t="shared" si="500"/>
        <v>41.876166687971867</v>
      </c>
      <c r="Q7403">
        <f t="shared" si="502"/>
        <v>3</v>
      </c>
      <c r="AG7403">
        <v>5.5927062999999997</v>
      </c>
      <c r="AH7403">
        <v>0</v>
      </c>
      <c r="AI7403">
        <f t="shared" si="501"/>
        <v>47.096020402107307</v>
      </c>
      <c r="AJ7403">
        <f t="shared" si="503"/>
        <v>3</v>
      </c>
    </row>
    <row r="7404" spans="14:36" x14ac:dyDescent="0.35">
      <c r="N7404">
        <v>4.9928951000000001</v>
      </c>
      <c r="O7404">
        <v>8.6000000000000007E-6</v>
      </c>
      <c r="P7404">
        <f t="shared" si="500"/>
        <v>42.045027377028831</v>
      </c>
      <c r="Q7404">
        <f t="shared" si="502"/>
        <v>3</v>
      </c>
      <c r="AG7404">
        <v>5.6116408</v>
      </c>
      <c r="AH7404">
        <v>0</v>
      </c>
      <c r="AI7404">
        <f t="shared" si="501"/>
        <v>47.255467287116041</v>
      </c>
      <c r="AJ7404">
        <f t="shared" si="503"/>
        <v>3</v>
      </c>
    </row>
    <row r="7405" spans="14:36" x14ac:dyDescent="0.35">
      <c r="N7405">
        <v>5.0129514000000004</v>
      </c>
      <c r="O7405">
        <v>7.9999999999999996E-6</v>
      </c>
      <c r="P7405">
        <f t="shared" si="500"/>
        <v>42.213920907874673</v>
      </c>
      <c r="Q7405">
        <f t="shared" si="502"/>
        <v>3</v>
      </c>
      <c r="AG7405">
        <v>5.6305782000000004</v>
      </c>
      <c r="AH7405">
        <v>0</v>
      </c>
      <c r="AI7405">
        <f t="shared" si="501"/>
        <v>47.414938592942143</v>
      </c>
      <c r="AJ7405">
        <f t="shared" si="503"/>
        <v>3</v>
      </c>
    </row>
    <row r="7406" spans="14:36" x14ac:dyDescent="0.35">
      <c r="N7406">
        <v>5.0330114999999997</v>
      </c>
      <c r="O7406">
        <v>8.1000000000000004E-6</v>
      </c>
      <c r="P7406">
        <f t="shared" si="500"/>
        <v>42.382846438412237</v>
      </c>
      <c r="Q7406">
        <f t="shared" si="502"/>
        <v>3</v>
      </c>
      <c r="AG7406">
        <v>5.6495188000000001</v>
      </c>
      <c r="AH7406">
        <v>0</v>
      </c>
      <c r="AI7406">
        <f t="shared" si="501"/>
        <v>47.574436845877067</v>
      </c>
      <c r="AJ7406">
        <f t="shared" si="503"/>
        <v>3</v>
      </c>
    </row>
    <row r="7407" spans="14:36" x14ac:dyDescent="0.35">
      <c r="N7407">
        <v>5.0530755999999997</v>
      </c>
      <c r="O7407">
        <v>9.5000000000000005E-6</v>
      </c>
      <c r="P7407">
        <f t="shared" si="500"/>
        <v>42.551805652835839</v>
      </c>
      <c r="Q7407">
        <f t="shared" si="502"/>
        <v>3</v>
      </c>
      <c r="AG7407">
        <v>5.6684622999999998</v>
      </c>
      <c r="AH7407">
        <v>0</v>
      </c>
      <c r="AI7407">
        <f t="shared" si="501"/>
        <v>47.733959519629359</v>
      </c>
      <c r="AJ7407">
        <f t="shared" si="503"/>
        <v>3</v>
      </c>
    </row>
    <row r="7408" spans="14:36" x14ac:dyDescent="0.35">
      <c r="N7408">
        <v>5.0731434999999996</v>
      </c>
      <c r="O7408">
        <v>7.5000000000000002E-6</v>
      </c>
      <c r="P7408">
        <f t="shared" si="500"/>
        <v>42.720796866951169</v>
      </c>
      <c r="Q7408">
        <f t="shared" si="502"/>
        <v>3</v>
      </c>
      <c r="AG7408">
        <v>5.6874088</v>
      </c>
      <c r="AH7408">
        <v>0</v>
      </c>
      <c r="AI7408">
        <f t="shared" si="501"/>
        <v>47.893507456296184</v>
      </c>
      <c r="AJ7408">
        <f t="shared" si="503"/>
        <v>3</v>
      </c>
    </row>
    <row r="7409" spans="14:36" x14ac:dyDescent="0.35">
      <c r="N7409">
        <v>5.0932152000000004</v>
      </c>
      <c r="O7409">
        <v>8.3999999999999992E-6</v>
      </c>
      <c r="P7409">
        <f t="shared" si="500"/>
        <v>42.889820080758234</v>
      </c>
      <c r="Q7409">
        <f t="shared" si="502"/>
        <v>3</v>
      </c>
      <c r="AG7409">
        <v>5.7063582999999998</v>
      </c>
      <c r="AH7409">
        <v>0</v>
      </c>
      <c r="AI7409">
        <f t="shared" si="501"/>
        <v>48.053080655877523</v>
      </c>
      <c r="AJ7409">
        <f t="shared" si="503"/>
        <v>3</v>
      </c>
    </row>
    <row r="7410" spans="14:36" x14ac:dyDescent="0.35">
      <c r="N7410">
        <v>5.1132907000000003</v>
      </c>
      <c r="O7410">
        <v>6.7000000000000002E-6</v>
      </c>
      <c r="P7410">
        <f t="shared" si="500"/>
        <v>43.058875294257014</v>
      </c>
      <c r="Q7410">
        <f t="shared" si="502"/>
        <v>3</v>
      </c>
      <c r="AG7410">
        <v>5.7253106999999996</v>
      </c>
      <c r="AH7410">
        <v>0</v>
      </c>
      <c r="AI7410">
        <f t="shared" si="501"/>
        <v>48.212678276276236</v>
      </c>
      <c r="AJ7410">
        <f t="shared" si="503"/>
        <v>3</v>
      </c>
    </row>
    <row r="7411" spans="14:36" x14ac:dyDescent="0.35">
      <c r="N7411">
        <v>5.1333700000000002</v>
      </c>
      <c r="O7411">
        <v>8.3999999999999992E-6</v>
      </c>
      <c r="P7411">
        <f t="shared" si="500"/>
        <v>43.227962507447529</v>
      </c>
      <c r="Q7411">
        <f t="shared" si="502"/>
        <v>3</v>
      </c>
      <c r="AG7411">
        <v>5.7442662000000002</v>
      </c>
      <c r="AH7411">
        <v>0</v>
      </c>
      <c r="AI7411">
        <f t="shared" si="501"/>
        <v>48.372302001686627</v>
      </c>
      <c r="AJ7411">
        <f t="shared" si="503"/>
        <v>3</v>
      </c>
    </row>
    <row r="7412" spans="14:36" x14ac:dyDescent="0.35">
      <c r="N7412">
        <v>5.1534531000000001</v>
      </c>
      <c r="O7412">
        <v>7.4000000000000003E-6</v>
      </c>
      <c r="P7412">
        <f t="shared" si="500"/>
        <v>43.397081720329773</v>
      </c>
      <c r="Q7412">
        <f t="shared" si="502"/>
        <v>3</v>
      </c>
      <c r="AG7412">
        <v>5.7632244999999998</v>
      </c>
      <c r="AH7412">
        <v>0</v>
      </c>
      <c r="AI7412">
        <f t="shared" si="501"/>
        <v>48.531949305817236</v>
      </c>
      <c r="AJ7412">
        <f t="shared" si="503"/>
        <v>3</v>
      </c>
    </row>
    <row r="7413" spans="14:36" x14ac:dyDescent="0.35">
      <c r="N7413">
        <v>5.17354</v>
      </c>
      <c r="O7413">
        <v>7.7999999999999999E-6</v>
      </c>
      <c r="P7413">
        <f t="shared" si="500"/>
        <v>43.566232932903745</v>
      </c>
      <c r="Q7413">
        <f t="shared" si="502"/>
        <v>3</v>
      </c>
      <c r="AG7413">
        <v>5.7821859</v>
      </c>
      <c r="AH7413">
        <v>0</v>
      </c>
      <c r="AI7413">
        <f t="shared" si="501"/>
        <v>48.691622714959522</v>
      </c>
      <c r="AJ7413">
        <f t="shared" si="503"/>
        <v>3</v>
      </c>
    </row>
    <row r="7414" spans="14:36" x14ac:dyDescent="0.35">
      <c r="N7414">
        <v>5.1936305999999997</v>
      </c>
      <c r="O7414">
        <v>9.0999999999999993E-6</v>
      </c>
      <c r="P7414">
        <f t="shared" si="500"/>
        <v>43.735415303072287</v>
      </c>
      <c r="Q7414">
        <f t="shared" si="502"/>
        <v>3</v>
      </c>
      <c r="AG7414">
        <v>5.8011501000000001</v>
      </c>
      <c r="AH7414">
        <v>0</v>
      </c>
      <c r="AI7414">
        <f t="shared" si="501"/>
        <v>48.851319702822025</v>
      </c>
      <c r="AJ7414">
        <f t="shared" si="503"/>
        <v>3</v>
      </c>
    </row>
    <row r="7415" spans="14:36" x14ac:dyDescent="0.35">
      <c r="N7415">
        <v>5.2137248999999999</v>
      </c>
      <c r="O7415">
        <v>7.1999999999999997E-6</v>
      </c>
      <c r="P7415">
        <f t="shared" si="500"/>
        <v>43.904628830835421</v>
      </c>
      <c r="Q7415">
        <f t="shared" si="502"/>
        <v>3</v>
      </c>
      <c r="AG7415">
        <v>5.8201172999999997</v>
      </c>
      <c r="AH7415">
        <v>0</v>
      </c>
      <c r="AI7415">
        <f t="shared" si="501"/>
        <v>49.011041953599047</v>
      </c>
      <c r="AJ7415">
        <f t="shared" si="503"/>
        <v>4</v>
      </c>
    </row>
    <row r="7416" spans="14:36" x14ac:dyDescent="0.35">
      <c r="N7416">
        <v>5.2338230000000001</v>
      </c>
      <c r="O7416">
        <v>7.9999999999999996E-6</v>
      </c>
      <c r="P7416">
        <f t="shared" si="500"/>
        <v>44.073874358290276</v>
      </c>
      <c r="Q7416">
        <f t="shared" si="502"/>
        <v>3</v>
      </c>
      <c r="AG7416">
        <v>5.8390874000000004</v>
      </c>
      <c r="AH7416">
        <v>0</v>
      </c>
      <c r="AI7416">
        <f t="shared" si="501"/>
        <v>49.170788625193445</v>
      </c>
      <c r="AJ7416">
        <f t="shared" si="503"/>
        <v>4</v>
      </c>
    </row>
    <row r="7417" spans="14:36" x14ac:dyDescent="0.35">
      <c r="N7417">
        <v>5.2539248000000001</v>
      </c>
      <c r="O7417">
        <v>6.3999999999999997E-6</v>
      </c>
      <c r="P7417">
        <f t="shared" si="500"/>
        <v>44.243151043339708</v>
      </c>
      <c r="Q7417">
        <f t="shared" si="502"/>
        <v>3</v>
      </c>
      <c r="AG7417">
        <v>5.8580604000000003</v>
      </c>
      <c r="AH7417">
        <v>0</v>
      </c>
      <c r="AI7417">
        <f t="shared" si="501"/>
        <v>49.330559717605219</v>
      </c>
      <c r="AJ7417">
        <f t="shared" si="503"/>
        <v>4</v>
      </c>
    </row>
    <row r="7418" spans="14:36" x14ac:dyDescent="0.35">
      <c r="N7418">
        <v>5.2740302000000003</v>
      </c>
      <c r="O7418">
        <v>7.9999999999999996E-6</v>
      </c>
      <c r="P7418">
        <f t="shared" si="500"/>
        <v>44.412458043886573</v>
      </c>
      <c r="Q7418">
        <f t="shared" si="502"/>
        <v>3</v>
      </c>
      <c r="AG7418">
        <v>5.8770363000000003</v>
      </c>
      <c r="AH7418">
        <v>0</v>
      </c>
      <c r="AI7418">
        <f t="shared" si="501"/>
        <v>49.490355230834354</v>
      </c>
      <c r="AJ7418">
        <f t="shared" si="503"/>
        <v>4</v>
      </c>
    </row>
    <row r="7419" spans="14:36" x14ac:dyDescent="0.35">
      <c r="N7419">
        <v>5.2941393000000003</v>
      </c>
      <c r="O7419">
        <v>6.9E-6</v>
      </c>
      <c r="P7419">
        <f t="shared" si="500"/>
        <v>44.581796202028009</v>
      </c>
      <c r="Q7419">
        <f t="shared" si="502"/>
        <v>3</v>
      </c>
      <c r="AG7419">
        <v>5.8960150999999996</v>
      </c>
      <c r="AH7419">
        <v>0</v>
      </c>
      <c r="AI7419">
        <f t="shared" si="501"/>
        <v>49.650175164880864</v>
      </c>
      <c r="AJ7419">
        <f t="shared" si="503"/>
        <v>4</v>
      </c>
    </row>
    <row r="7420" spans="14:36" x14ac:dyDescent="0.35">
      <c r="N7420">
        <v>5.3142521</v>
      </c>
      <c r="O7420">
        <v>7.5000000000000002E-6</v>
      </c>
      <c r="P7420">
        <f t="shared" si="500"/>
        <v>44.751165517764022</v>
      </c>
      <c r="Q7420">
        <f t="shared" si="502"/>
        <v>3</v>
      </c>
      <c r="AG7420">
        <v>5.9149966999999997</v>
      </c>
      <c r="AH7420">
        <v>0</v>
      </c>
      <c r="AI7420">
        <f t="shared" si="501"/>
        <v>49.810018677647598</v>
      </c>
      <c r="AJ7420">
        <f t="shared" si="503"/>
        <v>4</v>
      </c>
    </row>
    <row r="7421" spans="14:36" x14ac:dyDescent="0.35">
      <c r="N7421">
        <v>5.3343685000000001</v>
      </c>
      <c r="O7421">
        <v>8.4999999999999999E-6</v>
      </c>
      <c r="P7421">
        <f t="shared" si="500"/>
        <v>44.920565148997461</v>
      </c>
      <c r="Q7421">
        <f t="shared" si="502"/>
        <v>3</v>
      </c>
      <c r="AG7421">
        <v>5.9339811999999998</v>
      </c>
      <c r="AH7421">
        <v>0</v>
      </c>
      <c r="AI7421">
        <f t="shared" si="501"/>
        <v>49.969886611231701</v>
      </c>
      <c r="AJ7421">
        <f t="shared" si="503"/>
        <v>4</v>
      </c>
    </row>
    <row r="7422" spans="14:36" x14ac:dyDescent="0.35">
      <c r="N7422">
        <v>5.3544885999999998</v>
      </c>
      <c r="O7422">
        <v>6.9999999999999999E-6</v>
      </c>
      <c r="P7422">
        <f t="shared" si="500"/>
        <v>45.089995937825485</v>
      </c>
      <c r="Q7422">
        <f t="shared" si="502"/>
        <v>3</v>
      </c>
      <c r="AG7422">
        <v>5.9529686000000002</v>
      </c>
      <c r="AH7422">
        <v>0</v>
      </c>
      <c r="AI7422">
        <f t="shared" si="501"/>
        <v>50.129778965633186</v>
      </c>
      <c r="AJ7422">
        <f t="shared" si="503"/>
        <v>4</v>
      </c>
    </row>
    <row r="7423" spans="14:36" x14ac:dyDescent="0.35">
      <c r="N7423">
        <v>5.3746121999999996</v>
      </c>
      <c r="O7423">
        <v>7.7000000000000008E-6</v>
      </c>
      <c r="P7423">
        <f t="shared" si="500"/>
        <v>45.259456200053776</v>
      </c>
      <c r="Q7423">
        <f t="shared" si="502"/>
        <v>3</v>
      </c>
      <c r="AG7423">
        <v>5.9719588000000003</v>
      </c>
      <c r="AH7423">
        <v>0</v>
      </c>
      <c r="AI7423">
        <f t="shared" si="501"/>
        <v>50.289694898754881</v>
      </c>
      <c r="AJ7423">
        <f t="shared" si="503"/>
        <v>4</v>
      </c>
    </row>
    <row r="7424" spans="14:36" x14ac:dyDescent="0.35">
      <c r="N7424">
        <v>5.3947395</v>
      </c>
      <c r="O7424">
        <v>6.1999999999999999E-6</v>
      </c>
      <c r="P7424">
        <f t="shared" si="500"/>
        <v>45.428947619876652</v>
      </c>
      <c r="Q7424">
        <f t="shared" si="502"/>
        <v>3</v>
      </c>
      <c r="AG7424">
        <v>5.9909518999999998</v>
      </c>
      <c r="AH7424">
        <v>0</v>
      </c>
      <c r="AI7424">
        <f t="shared" si="501"/>
        <v>50.449635252693945</v>
      </c>
      <c r="AJ7424">
        <f t="shared" si="503"/>
        <v>4</v>
      </c>
    </row>
    <row r="7425" spans="14:36" x14ac:dyDescent="0.35">
      <c r="N7425">
        <v>5.4148702999999996</v>
      </c>
      <c r="O7425">
        <v>7.3000000000000004E-6</v>
      </c>
      <c r="P7425">
        <f t="shared" si="500"/>
        <v>45.598468513099803</v>
      </c>
      <c r="Q7425">
        <f t="shared" si="502"/>
        <v>3</v>
      </c>
      <c r="AG7425">
        <v>6.0099476999999997</v>
      </c>
      <c r="AH7425">
        <v>0</v>
      </c>
      <c r="AI7425">
        <f t="shared" si="501"/>
        <v>50.609598343256089</v>
      </c>
      <c r="AJ7425">
        <f t="shared" si="503"/>
        <v>4</v>
      </c>
    </row>
    <row r="7426" spans="14:36" x14ac:dyDescent="0.35">
      <c r="N7426">
        <v>5.4350047000000004</v>
      </c>
      <c r="O7426">
        <v>7.3000000000000004E-6</v>
      </c>
      <c r="P7426">
        <f t="shared" ref="P7426:P7489" si="504">N7426*$L$4</f>
        <v>45.768019721820387</v>
      </c>
      <c r="Q7426">
        <f t="shared" si="502"/>
        <v>3</v>
      </c>
      <c r="AG7426">
        <v>6.0289463999999997</v>
      </c>
      <c r="AH7426">
        <v>0</v>
      </c>
      <c r="AI7426">
        <f t="shared" ref="AI7426:AI7489" si="505">AG7426*$L$4</f>
        <v>50.769585854635601</v>
      </c>
      <c r="AJ7426">
        <f t="shared" si="503"/>
        <v>4</v>
      </c>
    </row>
    <row r="7427" spans="14:36" x14ac:dyDescent="0.35">
      <c r="N7427">
        <v>5.4551426000000003</v>
      </c>
      <c r="O7427">
        <v>7.1999999999999997E-6</v>
      </c>
      <c r="P7427">
        <f t="shared" si="504"/>
        <v>45.937600403941239</v>
      </c>
      <c r="Q7427">
        <f t="shared" ref="Q7427:Q7490" si="506">IF(P7427&lt;=9,1,IF(P7427&lt;=19,2,IF(P7427&lt;=49,3,4)))</f>
        <v>3</v>
      </c>
      <c r="AG7427">
        <v>6.0479478999999996</v>
      </c>
      <c r="AH7427">
        <v>0</v>
      </c>
      <c r="AI7427">
        <f t="shared" si="505"/>
        <v>50.92959694473533</v>
      </c>
      <c r="AJ7427">
        <f t="shared" ref="AJ7427:AJ7490" si="507">IF(AI7427&lt;=9,1,IF(AI7427&lt;=19,2,IF(AI7427&lt;=49,3,4)))</f>
        <v>4</v>
      </c>
    </row>
    <row r="7428" spans="14:36" x14ac:dyDescent="0.35">
      <c r="N7428">
        <v>5.4752840999999997</v>
      </c>
      <c r="O7428">
        <v>6.6000000000000003E-6</v>
      </c>
      <c r="P7428">
        <f t="shared" si="504"/>
        <v>46.107211401559518</v>
      </c>
      <c r="Q7428">
        <f t="shared" si="506"/>
        <v>3</v>
      </c>
      <c r="AG7428">
        <v>6.0669522000000002</v>
      </c>
      <c r="AH7428">
        <v>0</v>
      </c>
      <c r="AI7428">
        <f t="shared" si="505"/>
        <v>51.089631613555291</v>
      </c>
      <c r="AJ7428">
        <f t="shared" si="507"/>
        <v>4</v>
      </c>
    </row>
    <row r="7429" spans="14:36" x14ac:dyDescent="0.35">
      <c r="N7429">
        <v>5.4954292000000002</v>
      </c>
      <c r="O7429">
        <v>8.1000000000000004E-6</v>
      </c>
      <c r="P7429">
        <f t="shared" si="504"/>
        <v>46.276852714675229</v>
      </c>
      <c r="Q7429">
        <f t="shared" si="506"/>
        <v>3</v>
      </c>
      <c r="AG7429">
        <v>6.0859592999999998</v>
      </c>
      <c r="AH7429">
        <v>0</v>
      </c>
      <c r="AI7429">
        <f t="shared" si="505"/>
        <v>51.249689861095462</v>
      </c>
      <c r="AJ7429">
        <f t="shared" si="507"/>
        <v>4</v>
      </c>
    </row>
    <row r="7430" spans="14:36" x14ac:dyDescent="0.35">
      <c r="N7430">
        <v>5.5155776999999997</v>
      </c>
      <c r="O7430">
        <v>6.3999999999999997E-6</v>
      </c>
      <c r="P7430">
        <f t="shared" si="504"/>
        <v>46.446522659094057</v>
      </c>
      <c r="Q7430">
        <f t="shared" si="506"/>
        <v>3</v>
      </c>
      <c r="AG7430">
        <v>6.1049690999999999</v>
      </c>
      <c r="AH7430">
        <v>0</v>
      </c>
      <c r="AI7430">
        <f t="shared" si="505"/>
        <v>51.409770845258706</v>
      </c>
      <c r="AJ7430">
        <f t="shared" si="507"/>
        <v>4</v>
      </c>
    </row>
    <row r="7431" spans="14:36" x14ac:dyDescent="0.35">
      <c r="N7431">
        <v>5.5357297000000001</v>
      </c>
      <c r="O7431">
        <v>7.0999999999999998E-6</v>
      </c>
      <c r="P7431">
        <f t="shared" si="504"/>
        <v>46.616222076913168</v>
      </c>
      <c r="Q7431">
        <f t="shared" si="506"/>
        <v>3</v>
      </c>
      <c r="AG7431">
        <v>6.1239818000000001</v>
      </c>
      <c r="AH7431">
        <v>0</v>
      </c>
      <c r="AI7431">
        <f t="shared" si="505"/>
        <v>51.569876250239325</v>
      </c>
      <c r="AJ7431">
        <f t="shared" si="507"/>
        <v>4</v>
      </c>
    </row>
    <row r="7432" spans="14:36" x14ac:dyDescent="0.35">
      <c r="N7432">
        <v>5.5558851999999996</v>
      </c>
      <c r="O7432">
        <v>6.8000000000000001E-6</v>
      </c>
      <c r="P7432">
        <f t="shared" si="504"/>
        <v>46.785950968132553</v>
      </c>
      <c r="Q7432">
        <f t="shared" si="506"/>
        <v>3</v>
      </c>
      <c r="AG7432">
        <v>6.1429970999999997</v>
      </c>
      <c r="AH7432">
        <v>0</v>
      </c>
      <c r="AI7432">
        <f t="shared" si="505"/>
        <v>51.730003549745852</v>
      </c>
      <c r="AJ7432">
        <f t="shared" si="507"/>
        <v>4</v>
      </c>
    </row>
    <row r="7433" spans="14:36" x14ac:dyDescent="0.35">
      <c r="N7433">
        <v>5.5760442000000001</v>
      </c>
      <c r="O7433">
        <v>6.9999999999999999E-6</v>
      </c>
      <c r="P7433">
        <f t="shared" si="504"/>
        <v>46.955709332752221</v>
      </c>
      <c r="Q7433">
        <f t="shared" si="506"/>
        <v>3</v>
      </c>
      <c r="AG7433">
        <v>6.1620153000000002</v>
      </c>
      <c r="AH7433">
        <v>0</v>
      </c>
      <c r="AI7433">
        <f t="shared" si="505"/>
        <v>51.890155270069769</v>
      </c>
      <c r="AJ7433">
        <f t="shared" si="507"/>
        <v>4</v>
      </c>
    </row>
    <row r="7434" spans="14:36" x14ac:dyDescent="0.35">
      <c r="N7434">
        <v>5.5962066999999998</v>
      </c>
      <c r="O7434">
        <v>6.2999999999999998E-6</v>
      </c>
      <c r="P7434">
        <f t="shared" si="504"/>
        <v>47.125497170772157</v>
      </c>
      <c r="Q7434">
        <f t="shared" si="506"/>
        <v>3</v>
      </c>
      <c r="AG7434">
        <v>6.1810362000000003</v>
      </c>
      <c r="AH7434">
        <v>0</v>
      </c>
      <c r="AI7434">
        <f t="shared" si="505"/>
        <v>52.050329727016745</v>
      </c>
      <c r="AJ7434">
        <f t="shared" si="507"/>
        <v>4</v>
      </c>
    </row>
    <row r="7435" spans="14:36" x14ac:dyDescent="0.35">
      <c r="N7435">
        <v>5.6163726</v>
      </c>
      <c r="O7435">
        <v>6.4999999999999996E-6</v>
      </c>
      <c r="P7435">
        <f t="shared" si="504"/>
        <v>47.295313640095223</v>
      </c>
      <c r="Q7435">
        <f t="shared" si="506"/>
        <v>3</v>
      </c>
      <c r="AG7435">
        <v>6.2000598</v>
      </c>
      <c r="AH7435">
        <v>0</v>
      </c>
      <c r="AI7435">
        <f t="shared" si="505"/>
        <v>52.210526920586794</v>
      </c>
      <c r="AJ7435">
        <f t="shared" si="507"/>
        <v>4</v>
      </c>
    </row>
    <row r="7436" spans="14:36" x14ac:dyDescent="0.35">
      <c r="N7436">
        <v>5.6365419000000001</v>
      </c>
      <c r="O7436">
        <v>6.7000000000000002E-6</v>
      </c>
      <c r="P7436">
        <f t="shared" si="504"/>
        <v>47.465158740721407</v>
      </c>
      <c r="Q7436">
        <f t="shared" si="506"/>
        <v>3</v>
      </c>
      <c r="AG7436">
        <v>6.2190861000000002</v>
      </c>
      <c r="AH7436">
        <v>0</v>
      </c>
      <c r="AI7436">
        <f t="shared" si="505"/>
        <v>52.370746850779909</v>
      </c>
      <c r="AJ7436">
        <f t="shared" si="507"/>
        <v>4</v>
      </c>
    </row>
    <row r="7437" spans="14:36" x14ac:dyDescent="0.35">
      <c r="N7437">
        <v>5.6567145999999999</v>
      </c>
      <c r="O7437">
        <v>6.8000000000000001E-6</v>
      </c>
      <c r="P7437">
        <f t="shared" si="504"/>
        <v>47.635032472650721</v>
      </c>
      <c r="Q7437">
        <f t="shared" si="506"/>
        <v>3</v>
      </c>
      <c r="AG7437">
        <v>6.2381152000000002</v>
      </c>
      <c r="AH7437">
        <v>0</v>
      </c>
      <c r="AI7437">
        <f t="shared" si="505"/>
        <v>52.530990359693256</v>
      </c>
      <c r="AJ7437">
        <f t="shared" si="507"/>
        <v>4</v>
      </c>
    </row>
    <row r="7438" spans="14:36" x14ac:dyDescent="0.35">
      <c r="N7438">
        <v>5.6768907999999998</v>
      </c>
      <c r="O7438">
        <v>6.9999999999999999E-6</v>
      </c>
      <c r="P7438">
        <f t="shared" si="504"/>
        <v>47.804935677980311</v>
      </c>
      <c r="Q7438">
        <f t="shared" si="506"/>
        <v>3</v>
      </c>
      <c r="AG7438">
        <v>6.2571469000000004</v>
      </c>
      <c r="AH7438">
        <v>0</v>
      </c>
      <c r="AI7438">
        <f t="shared" si="505"/>
        <v>52.69125576313251</v>
      </c>
      <c r="AJ7438">
        <f t="shared" si="507"/>
        <v>4</v>
      </c>
    </row>
    <row r="7439" spans="14:36" x14ac:dyDescent="0.35">
      <c r="N7439">
        <v>5.6970703</v>
      </c>
      <c r="O7439">
        <v>6.9E-6</v>
      </c>
      <c r="P7439">
        <f t="shared" si="504"/>
        <v>47.97486667251588</v>
      </c>
      <c r="Q7439">
        <f t="shared" si="506"/>
        <v>3</v>
      </c>
      <c r="AG7439">
        <v>6.2761813999999996</v>
      </c>
      <c r="AH7439">
        <v>0</v>
      </c>
      <c r="AI7439">
        <f t="shared" si="505"/>
        <v>52.851544745291989</v>
      </c>
      <c r="AJ7439">
        <f t="shared" si="507"/>
        <v>4</v>
      </c>
    </row>
    <row r="7440" spans="14:36" x14ac:dyDescent="0.35">
      <c r="N7440">
        <v>5.7172532</v>
      </c>
      <c r="O7440">
        <v>6.1E-6</v>
      </c>
      <c r="P7440">
        <f t="shared" si="504"/>
        <v>48.144826298354573</v>
      </c>
      <c r="Q7440">
        <f t="shared" si="506"/>
        <v>3</v>
      </c>
      <c r="AG7440">
        <v>6.2952184999999998</v>
      </c>
      <c r="AH7440">
        <v>0</v>
      </c>
      <c r="AI7440">
        <f t="shared" si="505"/>
        <v>53.011855621977389</v>
      </c>
      <c r="AJ7440">
        <f t="shared" si="507"/>
        <v>4</v>
      </c>
    </row>
    <row r="7441" spans="14:36" x14ac:dyDescent="0.35">
      <c r="N7441">
        <v>5.7374394999999998</v>
      </c>
      <c r="O7441">
        <v>6.7000000000000002E-6</v>
      </c>
      <c r="P7441">
        <f t="shared" si="504"/>
        <v>48.314814555496383</v>
      </c>
      <c r="Q7441">
        <f t="shared" si="506"/>
        <v>3</v>
      </c>
      <c r="AG7441">
        <v>6.3142583999999999</v>
      </c>
      <c r="AH7441">
        <v>0</v>
      </c>
      <c r="AI7441">
        <f t="shared" si="505"/>
        <v>53.172190077383007</v>
      </c>
      <c r="AJ7441">
        <f t="shared" si="507"/>
        <v>4</v>
      </c>
    </row>
    <row r="7442" spans="14:36" x14ac:dyDescent="0.35">
      <c r="N7442">
        <v>5.7576292000000002</v>
      </c>
      <c r="O7442">
        <v>6.6000000000000003E-6</v>
      </c>
      <c r="P7442">
        <f t="shared" si="504"/>
        <v>48.484831443941331</v>
      </c>
      <c r="Q7442">
        <f t="shared" si="506"/>
        <v>3</v>
      </c>
      <c r="AG7442">
        <v>6.3333009000000002</v>
      </c>
      <c r="AH7442">
        <v>0</v>
      </c>
      <c r="AI7442">
        <f t="shared" si="505"/>
        <v>53.332546427314554</v>
      </c>
      <c r="AJ7442">
        <f t="shared" si="507"/>
        <v>4</v>
      </c>
    </row>
    <row r="7443" spans="14:36" x14ac:dyDescent="0.35">
      <c r="N7443">
        <v>5.7778220999999998</v>
      </c>
      <c r="O7443">
        <v>6.4999999999999996E-6</v>
      </c>
      <c r="P7443">
        <f t="shared" si="504"/>
        <v>48.654875279495094</v>
      </c>
      <c r="Q7443">
        <f t="shared" si="506"/>
        <v>3</v>
      </c>
      <c r="AG7443">
        <v>6.3523459999999998</v>
      </c>
      <c r="AH7443">
        <v>0</v>
      </c>
      <c r="AI7443">
        <f t="shared" si="505"/>
        <v>53.492924671772009</v>
      </c>
      <c r="AJ7443">
        <f t="shared" si="507"/>
        <v>4</v>
      </c>
    </row>
    <row r="7444" spans="14:36" x14ac:dyDescent="0.35">
      <c r="N7444">
        <v>5.7980185000000004</v>
      </c>
      <c r="O7444">
        <v>6.2999999999999998E-6</v>
      </c>
      <c r="P7444">
        <f t="shared" si="504"/>
        <v>48.824948588449146</v>
      </c>
      <c r="Q7444">
        <f t="shared" si="506"/>
        <v>3</v>
      </c>
      <c r="AG7444">
        <v>6.3713939000000002</v>
      </c>
      <c r="AH7444">
        <v>0</v>
      </c>
      <c r="AI7444">
        <f t="shared" si="505"/>
        <v>53.653326494949688</v>
      </c>
      <c r="AJ7444">
        <f t="shared" si="507"/>
        <v>4</v>
      </c>
    </row>
    <row r="7445" spans="14:36" x14ac:dyDescent="0.35">
      <c r="N7445">
        <v>5.8182181000000002</v>
      </c>
      <c r="O7445">
        <v>6.2999999999999998E-6</v>
      </c>
      <c r="P7445">
        <f t="shared" si="504"/>
        <v>48.995048844512006</v>
      </c>
      <c r="Q7445">
        <f t="shared" si="506"/>
        <v>3</v>
      </c>
      <c r="AG7445">
        <v>6.3904443000000004</v>
      </c>
      <c r="AH7445">
        <v>0</v>
      </c>
      <c r="AI7445">
        <f t="shared" si="505"/>
        <v>53.813749370556145</v>
      </c>
      <c r="AJ7445">
        <f t="shared" si="507"/>
        <v>4</v>
      </c>
    </row>
    <row r="7446" spans="14:36" x14ac:dyDescent="0.35">
      <c r="N7446">
        <v>5.8384210000000003</v>
      </c>
      <c r="O7446">
        <v>6.4999999999999996E-6</v>
      </c>
      <c r="P7446">
        <f t="shared" si="504"/>
        <v>49.165176889780852</v>
      </c>
      <c r="Q7446">
        <f t="shared" si="506"/>
        <v>4</v>
      </c>
      <c r="AG7446">
        <v>6.4094974000000002</v>
      </c>
      <c r="AH7446">
        <v>0</v>
      </c>
      <c r="AI7446">
        <f t="shared" si="505"/>
        <v>53.974194982785662</v>
      </c>
      <c r="AJ7446">
        <f t="shared" si="507"/>
        <v>4</v>
      </c>
    </row>
    <row r="7447" spans="14:36" x14ac:dyDescent="0.35">
      <c r="N7447">
        <v>5.8586271999999999</v>
      </c>
      <c r="O7447">
        <v>6.6000000000000003E-6</v>
      </c>
      <c r="P7447">
        <f t="shared" si="504"/>
        <v>49.335332724255665</v>
      </c>
      <c r="Q7447">
        <f t="shared" si="506"/>
        <v>4</v>
      </c>
      <c r="AG7447">
        <v>6.4285531999999996</v>
      </c>
      <c r="AH7447">
        <v>0</v>
      </c>
      <c r="AI7447">
        <f t="shared" si="505"/>
        <v>54.134663331638244</v>
      </c>
      <c r="AJ7447">
        <f t="shared" si="507"/>
        <v>4</v>
      </c>
    </row>
    <row r="7448" spans="14:36" x14ac:dyDescent="0.35">
      <c r="N7448">
        <v>5.8788368000000002</v>
      </c>
      <c r="O7448">
        <v>6.4999999999999996E-6</v>
      </c>
      <c r="P7448">
        <f t="shared" si="504"/>
        <v>49.505517190033608</v>
      </c>
      <c r="Q7448">
        <f t="shared" si="506"/>
        <v>4</v>
      </c>
      <c r="AG7448">
        <v>6.4476116000000001</v>
      </c>
      <c r="AH7448">
        <v>0</v>
      </c>
      <c r="AI7448">
        <f t="shared" si="505"/>
        <v>54.295153575016755</v>
      </c>
      <c r="AJ7448">
        <f t="shared" si="507"/>
        <v>4</v>
      </c>
    </row>
    <row r="7449" spans="14:36" x14ac:dyDescent="0.35">
      <c r="N7449">
        <v>5.8990495000000003</v>
      </c>
      <c r="O7449">
        <v>6.3999999999999997E-6</v>
      </c>
      <c r="P7449">
        <f t="shared" si="504"/>
        <v>49.675727760823222</v>
      </c>
      <c r="Q7449">
        <f t="shared" si="506"/>
        <v>4</v>
      </c>
      <c r="AG7449">
        <v>6.4666724999999996</v>
      </c>
      <c r="AH7449">
        <v>0</v>
      </c>
      <c r="AI7449">
        <f t="shared" si="505"/>
        <v>54.45566487082403</v>
      </c>
      <c r="AJ7449">
        <f t="shared" si="507"/>
        <v>4</v>
      </c>
    </row>
    <row r="7450" spans="14:36" x14ac:dyDescent="0.35">
      <c r="N7450">
        <v>5.9192656000000001</v>
      </c>
      <c r="O7450">
        <v>6.1E-6</v>
      </c>
      <c r="P7450">
        <f t="shared" si="504"/>
        <v>49.845966962915959</v>
      </c>
      <c r="Q7450">
        <f t="shared" si="506"/>
        <v>4</v>
      </c>
      <c r="AG7450">
        <v>6.4857360999999996</v>
      </c>
      <c r="AH7450">
        <v>0</v>
      </c>
      <c r="AI7450">
        <f t="shared" si="505"/>
        <v>54.616198903254379</v>
      </c>
      <c r="AJ7450">
        <f t="shared" si="507"/>
        <v>4</v>
      </c>
    </row>
    <row r="7451" spans="14:36" x14ac:dyDescent="0.35">
      <c r="N7451">
        <v>5.9394847999999998</v>
      </c>
      <c r="O7451">
        <v>6.3999999999999997E-6</v>
      </c>
      <c r="P7451">
        <f t="shared" si="504"/>
        <v>50.016232270020375</v>
      </c>
      <c r="Q7451">
        <f t="shared" si="506"/>
        <v>4</v>
      </c>
      <c r="AG7451">
        <v>6.5048022999999997</v>
      </c>
      <c r="AH7451">
        <v>0</v>
      </c>
      <c r="AI7451">
        <f t="shared" si="505"/>
        <v>54.776754830210649</v>
      </c>
      <c r="AJ7451">
        <f t="shared" si="507"/>
        <v>4</v>
      </c>
    </row>
    <row r="7452" spans="14:36" x14ac:dyDescent="0.35">
      <c r="N7452">
        <v>5.9597074000000001</v>
      </c>
      <c r="O7452">
        <v>6.1999999999999999E-6</v>
      </c>
      <c r="P7452">
        <f t="shared" si="504"/>
        <v>50.186526208427914</v>
      </c>
      <c r="Q7452">
        <f t="shared" si="506"/>
        <v>4</v>
      </c>
      <c r="AG7452">
        <v>6.5238711</v>
      </c>
      <c r="AH7452">
        <v>0</v>
      </c>
      <c r="AI7452">
        <f t="shared" si="505"/>
        <v>54.937332651692842</v>
      </c>
      <c r="AJ7452">
        <f t="shared" si="507"/>
        <v>4</v>
      </c>
    </row>
    <row r="7453" spans="14:36" x14ac:dyDescent="0.35">
      <c r="N7453">
        <v>5.9799331000000002</v>
      </c>
      <c r="O7453">
        <v>6.1E-6</v>
      </c>
      <c r="P7453">
        <f t="shared" si="504"/>
        <v>50.356846251847124</v>
      </c>
      <c r="Q7453">
        <f t="shared" si="506"/>
        <v>4</v>
      </c>
      <c r="AG7453">
        <v>6.5429424999999997</v>
      </c>
      <c r="AH7453">
        <v>0</v>
      </c>
      <c r="AI7453">
        <f t="shared" si="505"/>
        <v>55.097932367700942</v>
      </c>
      <c r="AJ7453">
        <f t="shared" si="507"/>
        <v>4</v>
      </c>
    </row>
    <row r="7454" spans="14:36" x14ac:dyDescent="0.35">
      <c r="N7454">
        <v>6.0001620000000004</v>
      </c>
      <c r="O7454">
        <v>5.8000000000000004E-6</v>
      </c>
      <c r="P7454">
        <f t="shared" si="504"/>
        <v>50.527193242375162</v>
      </c>
      <c r="Q7454">
        <f t="shared" si="506"/>
        <v>4</v>
      </c>
      <c r="AG7454">
        <v>6.5620164000000001</v>
      </c>
      <c r="AH7454">
        <v>0</v>
      </c>
      <c r="AI7454">
        <f t="shared" si="505"/>
        <v>55.25855313613782</v>
      </c>
      <c r="AJ7454">
        <f t="shared" si="507"/>
        <v>4</v>
      </c>
    </row>
    <row r="7455" spans="14:36" x14ac:dyDescent="0.35">
      <c r="N7455">
        <v>6.0203942000000001</v>
      </c>
      <c r="O7455">
        <v>6.1E-6</v>
      </c>
      <c r="P7455">
        <f t="shared" si="504"/>
        <v>50.697568022109174</v>
      </c>
      <c r="Q7455">
        <f t="shared" si="506"/>
        <v>4</v>
      </c>
      <c r="AG7455">
        <v>6.5810928999999998</v>
      </c>
      <c r="AH7455">
        <v>0</v>
      </c>
      <c r="AI7455">
        <f t="shared" si="505"/>
        <v>55.419195799100613</v>
      </c>
      <c r="AJ7455">
        <f t="shared" si="507"/>
        <v>4</v>
      </c>
    </row>
    <row r="7456" spans="14:36" x14ac:dyDescent="0.35">
      <c r="N7456">
        <v>6.0406294999999997</v>
      </c>
      <c r="O7456">
        <v>6.2999999999999998E-6</v>
      </c>
      <c r="P7456">
        <f t="shared" si="504"/>
        <v>50.867968906854856</v>
      </c>
      <c r="Q7456">
        <f t="shared" si="506"/>
        <v>4</v>
      </c>
      <c r="AG7456">
        <v>6.6001719999999997</v>
      </c>
      <c r="AH7456">
        <v>0</v>
      </c>
      <c r="AI7456">
        <f t="shared" si="505"/>
        <v>55.579860356589329</v>
      </c>
      <c r="AJ7456">
        <f t="shared" si="507"/>
        <v>4</v>
      </c>
    </row>
    <row r="7457" spans="14:36" x14ac:dyDescent="0.35">
      <c r="N7457">
        <v>6.0608680000000001</v>
      </c>
      <c r="O7457">
        <v>6.1E-6</v>
      </c>
      <c r="P7457">
        <f t="shared" si="504"/>
        <v>51.038396738709366</v>
      </c>
      <c r="Q7457">
        <f t="shared" si="506"/>
        <v>4</v>
      </c>
      <c r="AG7457">
        <v>6.6192536000000004</v>
      </c>
      <c r="AH7457">
        <v>0</v>
      </c>
      <c r="AI7457">
        <f t="shared" si="505"/>
        <v>55.740545966506815</v>
      </c>
      <c r="AJ7457">
        <f t="shared" si="507"/>
        <v>4</v>
      </c>
    </row>
    <row r="7458" spans="14:36" x14ac:dyDescent="0.35">
      <c r="N7458">
        <v>6.0811096999999998</v>
      </c>
      <c r="O7458">
        <v>6.1E-6</v>
      </c>
      <c r="P7458">
        <f t="shared" si="504"/>
        <v>51.208851517672692</v>
      </c>
      <c r="Q7458">
        <f t="shared" si="506"/>
        <v>4</v>
      </c>
      <c r="AG7458">
        <v>6.6383378000000004</v>
      </c>
      <c r="AH7458">
        <v>0</v>
      </c>
      <c r="AI7458">
        <f t="shared" si="505"/>
        <v>55.901253470950216</v>
      </c>
      <c r="AJ7458">
        <f t="shared" si="507"/>
        <v>4</v>
      </c>
    </row>
    <row r="7459" spans="14:36" x14ac:dyDescent="0.35">
      <c r="N7459">
        <v>6.1013545000000002</v>
      </c>
      <c r="O7459">
        <v>6.1E-6</v>
      </c>
      <c r="P7459">
        <f t="shared" si="504"/>
        <v>51.379332401647702</v>
      </c>
      <c r="Q7459">
        <f t="shared" si="506"/>
        <v>4</v>
      </c>
      <c r="AG7459">
        <v>6.6574245000000003</v>
      </c>
      <c r="AH7459">
        <v>0</v>
      </c>
      <c r="AI7459">
        <f t="shared" si="505"/>
        <v>56.061982027822388</v>
      </c>
      <c r="AJ7459">
        <f t="shared" si="507"/>
        <v>4</v>
      </c>
    </row>
    <row r="7460" spans="14:36" x14ac:dyDescent="0.35">
      <c r="N7460">
        <v>6.1216024999999998</v>
      </c>
      <c r="O7460">
        <v>6.2999999999999998E-6</v>
      </c>
      <c r="P7460">
        <f t="shared" si="504"/>
        <v>51.549840232731533</v>
      </c>
      <c r="Q7460">
        <f t="shared" si="506"/>
        <v>4</v>
      </c>
      <c r="AG7460">
        <v>6.6765137000000001</v>
      </c>
      <c r="AH7460">
        <v>0</v>
      </c>
      <c r="AI7460">
        <f t="shared" si="505"/>
        <v>56.222731637123331</v>
      </c>
      <c r="AJ7460">
        <f t="shared" si="507"/>
        <v>4</v>
      </c>
    </row>
    <row r="7461" spans="14:36" x14ac:dyDescent="0.35">
      <c r="N7461">
        <v>6.1418536000000001</v>
      </c>
      <c r="O7461">
        <v>6.4999999999999996E-6</v>
      </c>
      <c r="P7461">
        <f t="shared" si="504"/>
        <v>51.720374168827036</v>
      </c>
      <c r="Q7461">
        <f t="shared" si="506"/>
        <v>4</v>
      </c>
      <c r="AG7461">
        <v>6.6956055000000001</v>
      </c>
      <c r="AH7461">
        <v>0</v>
      </c>
      <c r="AI7461">
        <f t="shared" si="505"/>
        <v>56.383503140950189</v>
      </c>
      <c r="AJ7461">
        <f t="shared" si="507"/>
        <v>4</v>
      </c>
    </row>
    <row r="7462" spans="14:36" x14ac:dyDescent="0.35">
      <c r="N7462">
        <v>6.1621078000000002</v>
      </c>
      <c r="O7462">
        <v>5.4999999999999999E-6</v>
      </c>
      <c r="P7462">
        <f t="shared" si="504"/>
        <v>51.890934209934215</v>
      </c>
      <c r="Q7462">
        <f t="shared" si="506"/>
        <v>4</v>
      </c>
      <c r="AG7462">
        <v>6.7146996999999997</v>
      </c>
      <c r="AH7462">
        <v>0</v>
      </c>
      <c r="AI7462">
        <f t="shared" si="505"/>
        <v>56.54429485510866</v>
      </c>
      <c r="AJ7462">
        <f t="shared" si="507"/>
        <v>4</v>
      </c>
    </row>
    <row r="7463" spans="14:36" x14ac:dyDescent="0.35">
      <c r="N7463">
        <v>6.1823651999999996</v>
      </c>
      <c r="O7463">
        <v>6.6000000000000003E-6</v>
      </c>
      <c r="P7463">
        <f t="shared" si="504"/>
        <v>52.061521198150203</v>
      </c>
      <c r="Q7463">
        <f t="shared" si="506"/>
        <v>4</v>
      </c>
      <c r="AG7463">
        <v>6.7337965000000004</v>
      </c>
      <c r="AH7463">
        <v>0</v>
      </c>
      <c r="AI7463">
        <f t="shared" si="505"/>
        <v>56.705108463793067</v>
      </c>
      <c r="AJ7463">
        <f t="shared" si="507"/>
        <v>4</v>
      </c>
    </row>
    <row r="7464" spans="14:36" x14ac:dyDescent="0.35">
      <c r="N7464">
        <v>6.2026256000000002</v>
      </c>
      <c r="O7464">
        <v>5.5999999999999997E-6</v>
      </c>
      <c r="P7464">
        <f t="shared" si="504"/>
        <v>52.232133449280731</v>
      </c>
      <c r="Q7464">
        <f t="shared" si="506"/>
        <v>4</v>
      </c>
      <c r="AG7464">
        <v>6.7528958000000001</v>
      </c>
      <c r="AH7464">
        <v>0</v>
      </c>
      <c r="AI7464">
        <f t="shared" si="505"/>
        <v>56.865943124906231</v>
      </c>
      <c r="AJ7464">
        <f t="shared" si="507"/>
        <v>4</v>
      </c>
    </row>
    <row r="7465" spans="14:36" x14ac:dyDescent="0.35">
      <c r="N7465">
        <v>6.2228890999999997</v>
      </c>
      <c r="O7465">
        <v>6.1E-6</v>
      </c>
      <c r="P7465">
        <f t="shared" si="504"/>
        <v>52.402771805422923</v>
      </c>
      <c r="Q7465">
        <f t="shared" si="506"/>
        <v>4</v>
      </c>
      <c r="AG7465">
        <v>6.7719975000000003</v>
      </c>
      <c r="AH7465">
        <v>0</v>
      </c>
      <c r="AI7465">
        <f t="shared" si="505"/>
        <v>57.026797996351014</v>
      </c>
      <c r="AJ7465">
        <f t="shared" si="507"/>
        <v>4</v>
      </c>
    </row>
    <row r="7466" spans="14:36" x14ac:dyDescent="0.35">
      <c r="N7466">
        <v>6.2431557</v>
      </c>
      <c r="O7466">
        <v>5.8000000000000004E-6</v>
      </c>
      <c r="P7466">
        <f t="shared" si="504"/>
        <v>52.573436266576799</v>
      </c>
      <c r="Q7466">
        <f t="shared" si="506"/>
        <v>4</v>
      </c>
      <c r="AG7466">
        <v>6.7911017999999999</v>
      </c>
      <c r="AH7466">
        <v>0</v>
      </c>
      <c r="AI7466">
        <f t="shared" si="505"/>
        <v>57.187674762321713</v>
      </c>
      <c r="AJ7466">
        <f t="shared" si="507"/>
        <v>4</v>
      </c>
    </row>
    <row r="7467" spans="14:36" x14ac:dyDescent="0.35">
      <c r="N7467">
        <v>6.2634254</v>
      </c>
      <c r="O7467">
        <v>6.2999999999999998E-6</v>
      </c>
      <c r="P7467">
        <f t="shared" si="504"/>
        <v>52.744126832742339</v>
      </c>
      <c r="Q7467">
        <f t="shared" si="506"/>
        <v>4</v>
      </c>
      <c r="AG7467">
        <v>6.8102084999999999</v>
      </c>
      <c r="AH7467">
        <v>0</v>
      </c>
      <c r="AI7467">
        <f t="shared" si="505"/>
        <v>57.348571738624038</v>
      </c>
      <c r="AJ7467">
        <f t="shared" si="507"/>
        <v>4</v>
      </c>
    </row>
    <row r="7468" spans="14:36" x14ac:dyDescent="0.35">
      <c r="N7468">
        <v>6.2836980999999996</v>
      </c>
      <c r="O7468">
        <v>5.6999999999999996E-6</v>
      </c>
      <c r="P7468">
        <f t="shared" si="504"/>
        <v>52.914842661822398</v>
      </c>
      <c r="Q7468">
        <f t="shared" si="506"/>
        <v>4</v>
      </c>
      <c r="AG7468">
        <v>6.8293176999999998</v>
      </c>
      <c r="AH7468">
        <v>0</v>
      </c>
      <c r="AI7468">
        <f t="shared" si="505"/>
        <v>57.509489767355127</v>
      </c>
      <c r="AJ7468">
        <f t="shared" si="507"/>
        <v>4</v>
      </c>
    </row>
    <row r="7469" spans="14:36" x14ac:dyDescent="0.35">
      <c r="N7469">
        <v>6.3039738999999999</v>
      </c>
      <c r="O7469">
        <v>6.2999999999999998E-6</v>
      </c>
      <c r="P7469">
        <f t="shared" si="504"/>
        <v>53.085584595914142</v>
      </c>
      <c r="Q7469">
        <f t="shared" si="506"/>
        <v>4</v>
      </c>
      <c r="AG7469">
        <v>6.8484293999999997</v>
      </c>
      <c r="AH7469">
        <v>0</v>
      </c>
      <c r="AI7469">
        <f t="shared" si="505"/>
        <v>57.67042884851498</v>
      </c>
      <c r="AJ7469">
        <f t="shared" si="507"/>
        <v>4</v>
      </c>
    </row>
    <row r="7470" spans="14:36" x14ac:dyDescent="0.35">
      <c r="N7470">
        <v>6.3242526999999997</v>
      </c>
      <c r="O7470">
        <v>5.6999999999999996E-6</v>
      </c>
      <c r="P7470">
        <f t="shared" si="504"/>
        <v>53.256351792920398</v>
      </c>
      <c r="Q7470">
        <f t="shared" si="506"/>
        <v>4</v>
      </c>
      <c r="AG7470">
        <v>6.8675435</v>
      </c>
      <c r="AH7470">
        <v>0</v>
      </c>
      <c r="AI7470">
        <f t="shared" si="505"/>
        <v>57.83138814000646</v>
      </c>
      <c r="AJ7470">
        <f t="shared" si="507"/>
        <v>4</v>
      </c>
    </row>
    <row r="7471" spans="14:36" x14ac:dyDescent="0.35">
      <c r="N7471">
        <v>6.3445346000000002</v>
      </c>
      <c r="O7471">
        <v>5.9000000000000003E-6</v>
      </c>
      <c r="P7471">
        <f t="shared" si="504"/>
        <v>53.427145094938339</v>
      </c>
      <c r="Q7471">
        <f t="shared" si="506"/>
        <v>4</v>
      </c>
      <c r="AG7471">
        <v>6.8866601000000003</v>
      </c>
      <c r="AH7471">
        <v>0</v>
      </c>
      <c r="AI7471">
        <f t="shared" si="505"/>
        <v>57.992368483926711</v>
      </c>
      <c r="AJ7471">
        <f t="shared" si="507"/>
        <v>4</v>
      </c>
    </row>
    <row r="7472" spans="14:36" x14ac:dyDescent="0.35">
      <c r="N7472">
        <v>6.3648194</v>
      </c>
      <c r="O7472">
        <v>6.0000000000000002E-6</v>
      </c>
      <c r="P7472">
        <f t="shared" si="504"/>
        <v>53.597962817773642</v>
      </c>
      <c r="Q7472">
        <f t="shared" si="506"/>
        <v>4</v>
      </c>
      <c r="AG7472">
        <v>6.9057791000000002</v>
      </c>
      <c r="AH7472">
        <v>0</v>
      </c>
      <c r="AI7472">
        <f t="shared" si="505"/>
        <v>58.153369038178575</v>
      </c>
      <c r="AJ7472">
        <f t="shared" si="507"/>
        <v>4</v>
      </c>
    </row>
    <row r="7473" spans="14:36" x14ac:dyDescent="0.35">
      <c r="N7473">
        <v>6.3851072999999996</v>
      </c>
      <c r="O7473">
        <v>6.8000000000000001E-6</v>
      </c>
      <c r="P7473">
        <f t="shared" si="504"/>
        <v>53.768806645620614</v>
      </c>
      <c r="Q7473">
        <f t="shared" si="506"/>
        <v>4</v>
      </c>
      <c r="AG7473">
        <v>6.9249004999999997</v>
      </c>
      <c r="AH7473">
        <v>0</v>
      </c>
      <c r="AI7473">
        <f t="shared" si="505"/>
        <v>58.314389802762051</v>
      </c>
      <c r="AJ7473">
        <f t="shared" si="507"/>
        <v>4</v>
      </c>
    </row>
    <row r="7474" spans="14:36" x14ac:dyDescent="0.35">
      <c r="N7474">
        <v>6.4053981000000002</v>
      </c>
      <c r="O7474">
        <v>5.9000000000000003E-6</v>
      </c>
      <c r="P7474">
        <f t="shared" si="504"/>
        <v>53.93967489428497</v>
      </c>
      <c r="Q7474">
        <f t="shared" si="506"/>
        <v>4</v>
      </c>
      <c r="AG7474">
        <v>6.9440244</v>
      </c>
      <c r="AH7474">
        <v>0</v>
      </c>
      <c r="AI7474">
        <f t="shared" si="505"/>
        <v>58.475431619774305</v>
      </c>
      <c r="AJ7474">
        <f t="shared" si="507"/>
        <v>4</v>
      </c>
    </row>
    <row r="7475" spans="14:36" x14ac:dyDescent="0.35">
      <c r="N7475">
        <v>6.4256919999999997</v>
      </c>
      <c r="O7475">
        <v>5.6999999999999996E-6</v>
      </c>
      <c r="P7475">
        <f t="shared" si="504"/>
        <v>54.110569247960989</v>
      </c>
      <c r="Q7475">
        <f t="shared" si="506"/>
        <v>4</v>
      </c>
      <c r="AG7475">
        <v>6.9631506999999999</v>
      </c>
      <c r="AH7475">
        <v>0</v>
      </c>
      <c r="AI7475">
        <f t="shared" si="505"/>
        <v>58.636493647118172</v>
      </c>
      <c r="AJ7475">
        <f t="shared" si="507"/>
        <v>4</v>
      </c>
    </row>
    <row r="7476" spans="14:36" x14ac:dyDescent="0.35">
      <c r="N7476">
        <v>6.4459888000000003</v>
      </c>
      <c r="O7476">
        <v>6.3999999999999997E-6</v>
      </c>
      <c r="P7476">
        <f t="shared" si="504"/>
        <v>54.28148802245439</v>
      </c>
      <c r="Q7476">
        <f t="shared" si="506"/>
        <v>4</v>
      </c>
      <c r="AG7476">
        <v>6.9822794000000004</v>
      </c>
      <c r="AH7476">
        <v>0</v>
      </c>
      <c r="AI7476">
        <f t="shared" si="505"/>
        <v>58.797575884793659</v>
      </c>
      <c r="AJ7476">
        <f t="shared" si="507"/>
        <v>4</v>
      </c>
    </row>
    <row r="7477" spans="14:36" x14ac:dyDescent="0.35">
      <c r="N7477">
        <v>6.4662886000000004</v>
      </c>
      <c r="O7477">
        <v>5.9000000000000003E-6</v>
      </c>
      <c r="P7477">
        <f t="shared" si="504"/>
        <v>54.452432059862311</v>
      </c>
      <c r="Q7477">
        <f t="shared" si="506"/>
        <v>4</v>
      </c>
      <c r="AG7477">
        <v>7.0014105000000004</v>
      </c>
      <c r="AH7477">
        <v>0</v>
      </c>
      <c r="AI7477">
        <f t="shared" si="505"/>
        <v>58.958678332800766</v>
      </c>
      <c r="AJ7477">
        <f t="shared" si="507"/>
        <v>4</v>
      </c>
    </row>
    <row r="7478" spans="14:36" x14ac:dyDescent="0.35">
      <c r="N7478">
        <v>6.4865914</v>
      </c>
      <c r="O7478">
        <v>6.1999999999999999E-6</v>
      </c>
      <c r="P7478">
        <f t="shared" si="504"/>
        <v>54.623401360184751</v>
      </c>
      <c r="Q7478">
        <f t="shared" si="506"/>
        <v>4</v>
      </c>
      <c r="AG7478">
        <v>7.0205441000000004</v>
      </c>
      <c r="AH7478">
        <v>0</v>
      </c>
      <c r="AI7478">
        <f t="shared" si="505"/>
        <v>59.119801833236643</v>
      </c>
      <c r="AJ7478">
        <f t="shared" si="507"/>
        <v>4</v>
      </c>
    </row>
    <row r="7479" spans="14:36" x14ac:dyDescent="0.35">
      <c r="N7479">
        <v>6.5068970999999998</v>
      </c>
      <c r="O7479">
        <v>6.0000000000000002E-6</v>
      </c>
      <c r="P7479">
        <f t="shared" si="504"/>
        <v>54.794395081324559</v>
      </c>
      <c r="Q7479">
        <f t="shared" si="506"/>
        <v>4</v>
      </c>
      <c r="AG7479">
        <v>7.0396799999999997</v>
      </c>
      <c r="AH7479">
        <v>0</v>
      </c>
      <c r="AI7479">
        <f t="shared" si="505"/>
        <v>59.280944701906975</v>
      </c>
      <c r="AJ7479">
        <f t="shared" si="507"/>
        <v>4</v>
      </c>
    </row>
    <row r="7480" spans="14:36" x14ac:dyDescent="0.35">
      <c r="N7480">
        <v>6.5272056999999997</v>
      </c>
      <c r="O7480">
        <v>5.9000000000000003E-6</v>
      </c>
      <c r="P7480">
        <f t="shared" si="504"/>
        <v>54.965413223281743</v>
      </c>
      <c r="Q7480">
        <f t="shared" si="506"/>
        <v>4</v>
      </c>
      <c r="AG7480">
        <v>7.0588183000000004</v>
      </c>
      <c r="AH7480">
        <v>0</v>
      </c>
      <c r="AI7480">
        <f t="shared" si="505"/>
        <v>59.442107780908941</v>
      </c>
      <c r="AJ7480">
        <f t="shared" si="507"/>
        <v>4</v>
      </c>
    </row>
    <row r="7481" spans="14:36" x14ac:dyDescent="0.35">
      <c r="N7481">
        <v>6.5475173</v>
      </c>
      <c r="O7481">
        <v>6.9E-6</v>
      </c>
      <c r="P7481">
        <f t="shared" si="504"/>
        <v>55.136456628153447</v>
      </c>
      <c r="Q7481">
        <f t="shared" si="506"/>
        <v>4</v>
      </c>
      <c r="AG7481">
        <v>7.0779588999999996</v>
      </c>
      <c r="AH7481">
        <v>0</v>
      </c>
      <c r="AI7481">
        <f t="shared" si="505"/>
        <v>59.603290228145354</v>
      </c>
      <c r="AJ7481">
        <f t="shared" si="507"/>
        <v>4</v>
      </c>
    </row>
    <row r="7482" spans="14:36" x14ac:dyDescent="0.35">
      <c r="N7482">
        <v>6.5678317000000002</v>
      </c>
      <c r="O7482">
        <v>7.3000000000000004E-6</v>
      </c>
      <c r="P7482">
        <f t="shared" si="504"/>
        <v>55.307523611745381</v>
      </c>
      <c r="Q7482">
        <f t="shared" si="506"/>
        <v>4</v>
      </c>
      <c r="AG7482">
        <v>7.0971019999999996</v>
      </c>
      <c r="AH7482">
        <v>0</v>
      </c>
      <c r="AI7482">
        <f t="shared" si="505"/>
        <v>59.764493727810553</v>
      </c>
      <c r="AJ7482">
        <f t="shared" si="507"/>
        <v>4</v>
      </c>
    </row>
    <row r="7483" spans="14:36" x14ac:dyDescent="0.35">
      <c r="N7483">
        <v>6.5881490999999999</v>
      </c>
      <c r="O7483">
        <v>7.9999999999999996E-6</v>
      </c>
      <c r="P7483">
        <f t="shared" si="504"/>
        <v>55.478615858251828</v>
      </c>
      <c r="Q7483">
        <f t="shared" si="506"/>
        <v>4</v>
      </c>
      <c r="AG7483">
        <v>7.1162473999999998</v>
      </c>
      <c r="AH7483">
        <v>0</v>
      </c>
      <c r="AI7483">
        <f t="shared" si="505"/>
        <v>59.925716595710213</v>
      </c>
      <c r="AJ7483">
        <f t="shared" si="507"/>
        <v>4</v>
      </c>
    </row>
    <row r="7484" spans="14:36" x14ac:dyDescent="0.35">
      <c r="N7484">
        <v>6.6084693999999997</v>
      </c>
      <c r="O7484">
        <v>7.9999999999999996E-6</v>
      </c>
      <c r="P7484">
        <f t="shared" si="504"/>
        <v>55.649732525575644</v>
      </c>
      <c r="Q7484">
        <f t="shared" si="506"/>
        <v>4</v>
      </c>
      <c r="AG7484">
        <v>7.1353951999999996</v>
      </c>
      <c r="AH7484">
        <v>0</v>
      </c>
      <c r="AI7484">
        <f t="shared" si="505"/>
        <v>60.086959673941493</v>
      </c>
      <c r="AJ7484">
        <f t="shared" si="507"/>
        <v>4</v>
      </c>
    </row>
    <row r="7485" spans="14:36" x14ac:dyDescent="0.35">
      <c r="N7485">
        <v>6.6287925999999997</v>
      </c>
      <c r="O7485">
        <v>7.9000000000000006E-6</v>
      </c>
      <c r="P7485">
        <f t="shared" si="504"/>
        <v>55.820873613716842</v>
      </c>
      <c r="Q7485">
        <f t="shared" si="506"/>
        <v>4</v>
      </c>
      <c r="AG7485">
        <v>7.1545452999999997</v>
      </c>
      <c r="AH7485">
        <v>0</v>
      </c>
      <c r="AI7485">
        <f t="shared" si="505"/>
        <v>60.248222120407242</v>
      </c>
      <c r="AJ7485">
        <f t="shared" si="507"/>
        <v>4</v>
      </c>
    </row>
    <row r="7486" spans="14:36" x14ac:dyDescent="0.35">
      <c r="N7486">
        <v>6.6491186999999998</v>
      </c>
      <c r="O7486">
        <v>8.1000000000000004E-6</v>
      </c>
      <c r="P7486">
        <f t="shared" si="504"/>
        <v>55.992039122675408</v>
      </c>
      <c r="Q7486">
        <f t="shared" si="506"/>
        <v>4</v>
      </c>
      <c r="AG7486">
        <v>7.1736978000000002</v>
      </c>
      <c r="AH7486">
        <v>0</v>
      </c>
      <c r="AI7486">
        <f t="shared" si="505"/>
        <v>60.40950477720461</v>
      </c>
      <c r="AJ7486">
        <f t="shared" si="507"/>
        <v>4</v>
      </c>
    </row>
    <row r="7487" spans="14:36" x14ac:dyDescent="0.35">
      <c r="N7487">
        <v>6.6694475999999998</v>
      </c>
      <c r="O7487">
        <v>7.9999999999999996E-6</v>
      </c>
      <c r="P7487">
        <f t="shared" si="504"/>
        <v>56.163228210354191</v>
      </c>
      <c r="Q7487">
        <f t="shared" si="506"/>
        <v>4</v>
      </c>
      <c r="AG7487">
        <v>7.1928526000000002</v>
      </c>
      <c r="AH7487">
        <v>0</v>
      </c>
      <c r="AI7487">
        <f t="shared" si="505"/>
        <v>60.57080680223644</v>
      </c>
      <c r="AJ7487">
        <f t="shared" si="507"/>
        <v>4</v>
      </c>
    </row>
    <row r="7488" spans="14:36" x14ac:dyDescent="0.35">
      <c r="N7488">
        <v>6.6897793999999999</v>
      </c>
      <c r="O7488">
        <v>8.1000000000000004E-6</v>
      </c>
      <c r="P7488">
        <f t="shared" si="504"/>
        <v>56.33444171885035</v>
      </c>
      <c r="Q7488">
        <f t="shared" si="506"/>
        <v>4</v>
      </c>
      <c r="AG7488">
        <v>7.2120097999999997</v>
      </c>
      <c r="AH7488">
        <v>0</v>
      </c>
      <c r="AI7488">
        <f t="shared" si="505"/>
        <v>60.73212903759989</v>
      </c>
      <c r="AJ7488">
        <f t="shared" si="507"/>
        <v>4</v>
      </c>
    </row>
    <row r="7489" spans="14:36" x14ac:dyDescent="0.35">
      <c r="N7489">
        <v>6.7101141000000002</v>
      </c>
      <c r="O7489">
        <v>7.9999999999999996E-6</v>
      </c>
      <c r="P7489">
        <f t="shared" si="504"/>
        <v>56.505679648163884</v>
      </c>
      <c r="Q7489">
        <f t="shared" si="506"/>
        <v>4</v>
      </c>
      <c r="AG7489">
        <v>7.2311693000000004</v>
      </c>
      <c r="AH7489">
        <v>0</v>
      </c>
      <c r="AI7489">
        <f t="shared" si="505"/>
        <v>60.893470641197808</v>
      </c>
      <c r="AJ7489">
        <f t="shared" si="507"/>
        <v>4</v>
      </c>
    </row>
    <row r="7490" spans="14:36" x14ac:dyDescent="0.35">
      <c r="N7490">
        <v>6.7304516000000003</v>
      </c>
      <c r="O7490">
        <v>7.9999999999999996E-6</v>
      </c>
      <c r="P7490">
        <f t="shared" ref="P7490:P7553" si="508">N7490*$L$4</f>
        <v>56.676941156197636</v>
      </c>
      <c r="Q7490">
        <f t="shared" si="506"/>
        <v>4</v>
      </c>
      <c r="AG7490">
        <v>7.2503311000000004</v>
      </c>
      <c r="AH7490">
        <v>0</v>
      </c>
      <c r="AI7490">
        <f t="shared" ref="AI7490:AI7553" si="509">AG7490*$L$4</f>
        <v>61.054831613030196</v>
      </c>
      <c r="AJ7490">
        <f t="shared" si="507"/>
        <v>4</v>
      </c>
    </row>
    <row r="7491" spans="14:36" x14ac:dyDescent="0.35">
      <c r="N7491">
        <v>6.7507919000000003</v>
      </c>
      <c r="O7491">
        <v>7.9999999999999996E-6</v>
      </c>
      <c r="P7491">
        <f t="shared" si="508"/>
        <v>56.848226242951604</v>
      </c>
      <c r="Q7491">
        <f t="shared" ref="Q7491:Q7554" si="510">IF(P7491&lt;=9,1,IF(P7491&lt;=19,2,IF(P7491&lt;=49,3,4)))</f>
        <v>4</v>
      </c>
      <c r="AG7491">
        <v>7.2694951999999997</v>
      </c>
      <c r="AH7491">
        <v>0</v>
      </c>
      <c r="AI7491">
        <f t="shared" si="509"/>
        <v>61.216211953097044</v>
      </c>
      <c r="AJ7491">
        <f t="shared" ref="AJ7491:AJ7554" si="511">IF(AI7491&lt;=9,1,IF(AI7491&lt;=19,2,IF(AI7491&lt;=49,3,4)))</f>
        <v>4</v>
      </c>
    </row>
    <row r="7492" spans="14:36" x14ac:dyDescent="0.35">
      <c r="N7492">
        <v>6.7711351000000004</v>
      </c>
      <c r="O7492">
        <v>7.7999999999999999E-6</v>
      </c>
      <c r="P7492">
        <f t="shared" si="508"/>
        <v>57.019535750522948</v>
      </c>
      <c r="Q7492">
        <f t="shared" si="510"/>
        <v>4</v>
      </c>
      <c r="AG7492">
        <v>7.2886616999999996</v>
      </c>
      <c r="AH7492">
        <v>0</v>
      </c>
      <c r="AI7492">
        <f t="shared" si="509"/>
        <v>61.377612503495513</v>
      </c>
      <c r="AJ7492">
        <f t="shared" si="511"/>
        <v>4</v>
      </c>
    </row>
    <row r="7493" spans="14:36" x14ac:dyDescent="0.35">
      <c r="N7493">
        <v>6.7914811000000004</v>
      </c>
      <c r="O7493">
        <v>7.7999999999999999E-6</v>
      </c>
      <c r="P7493">
        <f t="shared" si="508"/>
        <v>57.190868836814516</v>
      </c>
      <c r="Q7493">
        <f t="shared" si="510"/>
        <v>4</v>
      </c>
      <c r="AG7493">
        <v>7.3078304000000003</v>
      </c>
      <c r="AH7493">
        <v>0</v>
      </c>
      <c r="AI7493">
        <f t="shared" si="509"/>
        <v>61.539031580031306</v>
      </c>
      <c r="AJ7493">
        <f t="shared" si="511"/>
        <v>4</v>
      </c>
    </row>
    <row r="7494" spans="14:36" x14ac:dyDescent="0.35">
      <c r="N7494">
        <v>6.8118299000000002</v>
      </c>
      <c r="O7494">
        <v>7.6000000000000001E-6</v>
      </c>
      <c r="P7494">
        <f t="shared" si="508"/>
        <v>57.362225501826295</v>
      </c>
      <c r="Q7494">
        <f t="shared" si="510"/>
        <v>4</v>
      </c>
      <c r="AG7494">
        <v>7.3270014000000003</v>
      </c>
      <c r="AH7494">
        <v>0</v>
      </c>
      <c r="AI7494">
        <f t="shared" si="509"/>
        <v>61.700470024801554</v>
      </c>
      <c r="AJ7494">
        <f t="shared" si="511"/>
        <v>4</v>
      </c>
    </row>
    <row r="7495" spans="14:36" x14ac:dyDescent="0.35">
      <c r="N7495">
        <v>6.8321814999999999</v>
      </c>
      <c r="O7495">
        <v>7.7999999999999999E-6</v>
      </c>
      <c r="P7495">
        <f t="shared" si="508"/>
        <v>57.533605745558297</v>
      </c>
      <c r="Q7495">
        <f t="shared" si="510"/>
        <v>4</v>
      </c>
      <c r="AG7495">
        <v>7.3461748</v>
      </c>
      <c r="AH7495">
        <v>0</v>
      </c>
      <c r="AI7495">
        <f t="shared" si="509"/>
        <v>61.861928679903428</v>
      </c>
      <c r="AJ7495">
        <f t="shared" si="511"/>
        <v>4</v>
      </c>
    </row>
    <row r="7496" spans="14:36" x14ac:dyDescent="0.35">
      <c r="N7496">
        <v>6.8525359000000003</v>
      </c>
      <c r="O7496">
        <v>7.6000000000000001E-6</v>
      </c>
      <c r="P7496">
        <f t="shared" si="508"/>
        <v>57.705009568010531</v>
      </c>
      <c r="Q7496">
        <f t="shared" si="510"/>
        <v>4</v>
      </c>
      <c r="AG7496">
        <v>7.3653503999999996</v>
      </c>
      <c r="AH7496">
        <v>0</v>
      </c>
      <c r="AI7496">
        <f t="shared" si="509"/>
        <v>62.023405861142614</v>
      </c>
      <c r="AJ7496">
        <f t="shared" si="511"/>
        <v>4</v>
      </c>
    </row>
    <row r="7497" spans="14:36" x14ac:dyDescent="0.35">
      <c r="N7497">
        <v>6.8728930000000004</v>
      </c>
      <c r="O7497">
        <v>7.9000000000000006E-6</v>
      </c>
      <c r="P7497">
        <f t="shared" si="508"/>
        <v>57.876436127085832</v>
      </c>
      <c r="Q7497">
        <f t="shared" si="510"/>
        <v>4</v>
      </c>
      <c r="AG7497">
        <v>7.3845283000000004</v>
      </c>
      <c r="AH7497">
        <v>0</v>
      </c>
      <c r="AI7497">
        <f t="shared" si="509"/>
        <v>62.184902410616274</v>
      </c>
      <c r="AJ7497">
        <f t="shared" si="511"/>
        <v>4</v>
      </c>
    </row>
    <row r="7498" spans="14:36" x14ac:dyDescent="0.35">
      <c r="N7498">
        <v>6.8932529999999996</v>
      </c>
      <c r="O7498">
        <v>7.7999999999999999E-6</v>
      </c>
      <c r="P7498">
        <f t="shared" si="508"/>
        <v>58.047887106978493</v>
      </c>
      <c r="Q7498">
        <f t="shared" si="510"/>
        <v>4</v>
      </c>
      <c r="AG7498">
        <v>7.4037084000000002</v>
      </c>
      <c r="AH7498">
        <v>0</v>
      </c>
      <c r="AI7498">
        <f t="shared" si="509"/>
        <v>62.346417486227246</v>
      </c>
      <c r="AJ7498">
        <f t="shared" si="511"/>
        <v>4</v>
      </c>
    </row>
    <row r="7499" spans="14:36" x14ac:dyDescent="0.35">
      <c r="N7499">
        <v>6.9136157000000003</v>
      </c>
      <c r="O7499">
        <v>7.9000000000000006E-6</v>
      </c>
      <c r="P7499">
        <f t="shared" si="508"/>
        <v>58.219360823494235</v>
      </c>
      <c r="Q7499">
        <f t="shared" si="510"/>
        <v>4</v>
      </c>
      <c r="AG7499">
        <v>7.4228908999999996</v>
      </c>
      <c r="AH7499">
        <v>0</v>
      </c>
      <c r="AI7499">
        <f t="shared" si="509"/>
        <v>62.50795277216983</v>
      </c>
      <c r="AJ7499">
        <f t="shared" si="511"/>
        <v>4</v>
      </c>
    </row>
    <row r="7500" spans="14:36" x14ac:dyDescent="0.35">
      <c r="N7500">
        <v>6.9339811999999998</v>
      </c>
      <c r="O7500">
        <v>7.3000000000000004E-6</v>
      </c>
      <c r="P7500">
        <f t="shared" si="508"/>
        <v>58.390858118730193</v>
      </c>
      <c r="Q7500">
        <f t="shared" si="510"/>
        <v>4</v>
      </c>
      <c r="AG7500">
        <v>7.4420754999999996</v>
      </c>
      <c r="AH7500">
        <v>0</v>
      </c>
      <c r="AI7500">
        <f t="shared" si="509"/>
        <v>62.66950574215258</v>
      </c>
      <c r="AJ7500">
        <f t="shared" si="511"/>
        <v>4</v>
      </c>
    </row>
    <row r="7501" spans="14:36" x14ac:dyDescent="0.35">
      <c r="N7501">
        <v>6.9543493999999999</v>
      </c>
      <c r="O7501">
        <v>7.4000000000000003E-6</v>
      </c>
      <c r="P7501">
        <f t="shared" si="508"/>
        <v>58.562378150589225</v>
      </c>
      <c r="Q7501">
        <f t="shared" si="510"/>
        <v>4</v>
      </c>
      <c r="AG7501">
        <v>7.4612625000000001</v>
      </c>
      <c r="AH7501">
        <v>0</v>
      </c>
      <c r="AI7501">
        <f t="shared" si="509"/>
        <v>62.831078922466958</v>
      </c>
      <c r="AJ7501">
        <f t="shared" si="511"/>
        <v>4</v>
      </c>
    </row>
    <row r="7502" spans="14:36" x14ac:dyDescent="0.35">
      <c r="N7502">
        <v>6.9747203999999998</v>
      </c>
      <c r="O7502">
        <v>7.4000000000000003E-6</v>
      </c>
      <c r="P7502">
        <f t="shared" si="508"/>
        <v>58.733921761168475</v>
      </c>
      <c r="Q7502">
        <f t="shared" si="510"/>
        <v>4</v>
      </c>
      <c r="AG7502">
        <v>7.4804516999999997</v>
      </c>
      <c r="AH7502">
        <v>0</v>
      </c>
      <c r="AI7502">
        <f t="shared" si="509"/>
        <v>62.992670628918646</v>
      </c>
      <c r="AJ7502">
        <f t="shared" si="511"/>
        <v>4</v>
      </c>
    </row>
    <row r="7503" spans="14:36" x14ac:dyDescent="0.35">
      <c r="N7503">
        <v>6.9950941000000002</v>
      </c>
      <c r="O7503">
        <v>7.1999999999999997E-6</v>
      </c>
      <c r="P7503">
        <f t="shared" si="508"/>
        <v>58.905488108370804</v>
      </c>
      <c r="Q7503">
        <f t="shared" si="510"/>
        <v>4</v>
      </c>
      <c r="AG7503">
        <v>7.4996431000000001</v>
      </c>
      <c r="AH7503">
        <v>0</v>
      </c>
      <c r="AI7503">
        <f t="shared" si="509"/>
        <v>63.154280861507658</v>
      </c>
      <c r="AJ7503">
        <f t="shared" si="511"/>
        <v>4</v>
      </c>
    </row>
    <row r="7504" spans="14:36" x14ac:dyDescent="0.35">
      <c r="N7504">
        <v>7.0154705000000002</v>
      </c>
      <c r="O7504">
        <v>7.1999999999999997E-6</v>
      </c>
      <c r="P7504">
        <f t="shared" si="508"/>
        <v>59.077077192196192</v>
      </c>
      <c r="Q7504">
        <f t="shared" si="510"/>
        <v>4</v>
      </c>
      <c r="AG7504">
        <v>7.5188367999999999</v>
      </c>
      <c r="AH7504">
        <v>0</v>
      </c>
      <c r="AI7504">
        <f t="shared" si="509"/>
        <v>63.315910462331132</v>
      </c>
      <c r="AJ7504">
        <f t="shared" si="511"/>
        <v>4</v>
      </c>
    </row>
    <row r="7505" spans="14:36" x14ac:dyDescent="0.35">
      <c r="N7505">
        <v>7.0358495999999997</v>
      </c>
      <c r="O7505">
        <v>7.3000000000000004E-6</v>
      </c>
      <c r="P7505">
        <f t="shared" si="508"/>
        <v>59.248689012644654</v>
      </c>
      <c r="Q7505">
        <f t="shared" si="510"/>
        <v>4</v>
      </c>
      <c r="AG7505">
        <v>7.5380326999999996</v>
      </c>
      <c r="AH7505">
        <v>0</v>
      </c>
      <c r="AI7505">
        <f t="shared" si="509"/>
        <v>63.477558589291917</v>
      </c>
      <c r="AJ7505">
        <f t="shared" si="511"/>
        <v>4</v>
      </c>
    </row>
    <row r="7506" spans="14:36" x14ac:dyDescent="0.35">
      <c r="N7506">
        <v>7.0562315</v>
      </c>
      <c r="O7506">
        <v>7.1999999999999997E-6</v>
      </c>
      <c r="P7506">
        <f t="shared" si="508"/>
        <v>59.42032441181334</v>
      </c>
      <c r="Q7506">
        <f t="shared" si="510"/>
        <v>4</v>
      </c>
      <c r="AG7506">
        <v>7.5572308000000001</v>
      </c>
      <c r="AH7506">
        <v>0</v>
      </c>
      <c r="AI7506">
        <f t="shared" si="509"/>
        <v>63.639225242390026</v>
      </c>
      <c r="AJ7506">
        <f t="shared" si="511"/>
        <v>4</v>
      </c>
    </row>
    <row r="7507" spans="14:36" x14ac:dyDescent="0.35">
      <c r="N7507">
        <v>7.0766159999999996</v>
      </c>
      <c r="O7507">
        <v>7.0999999999999998E-6</v>
      </c>
      <c r="P7507">
        <f t="shared" si="508"/>
        <v>59.591981705507941</v>
      </c>
      <c r="Q7507">
        <f t="shared" si="510"/>
        <v>4</v>
      </c>
      <c r="AG7507">
        <v>7.5764312</v>
      </c>
      <c r="AH7507">
        <v>0</v>
      </c>
      <c r="AI7507">
        <f t="shared" si="509"/>
        <v>63.800911263722604</v>
      </c>
      <c r="AJ7507">
        <f t="shared" si="511"/>
        <v>4</v>
      </c>
    </row>
    <row r="7508" spans="14:36" x14ac:dyDescent="0.35">
      <c r="N7508">
        <v>7.0970032999999999</v>
      </c>
      <c r="O7508">
        <v>7.6000000000000001E-6</v>
      </c>
      <c r="P7508">
        <f t="shared" si="508"/>
        <v>59.763662577922766</v>
      </c>
      <c r="Q7508">
        <f t="shared" si="510"/>
        <v>4</v>
      </c>
      <c r="AG7508">
        <v>7.5956336999999996</v>
      </c>
      <c r="AH7508">
        <v>0</v>
      </c>
      <c r="AI7508">
        <f t="shared" si="509"/>
        <v>63.962614969095334</v>
      </c>
      <c r="AJ7508">
        <f t="shared" si="511"/>
        <v>4</v>
      </c>
    </row>
    <row r="7509" spans="14:36" x14ac:dyDescent="0.35">
      <c r="N7509">
        <v>7.1173932000000004</v>
      </c>
      <c r="O7509">
        <v>7.5000000000000002E-6</v>
      </c>
      <c r="P7509">
        <f t="shared" si="508"/>
        <v>59.935365344863513</v>
      </c>
      <c r="Q7509">
        <f t="shared" si="510"/>
        <v>4</v>
      </c>
      <c r="AG7509">
        <v>7.6148385000000003</v>
      </c>
      <c r="AH7509">
        <v>0</v>
      </c>
      <c r="AI7509">
        <f t="shared" si="509"/>
        <v>64.124338042702547</v>
      </c>
      <c r="AJ7509">
        <f t="shared" si="511"/>
        <v>4</v>
      </c>
    </row>
    <row r="7510" spans="14:36" x14ac:dyDescent="0.35">
      <c r="N7510">
        <v>7.1377857999999996</v>
      </c>
      <c r="O7510">
        <v>7.1999999999999997E-6</v>
      </c>
      <c r="P7510">
        <f t="shared" si="508"/>
        <v>60.107090848427319</v>
      </c>
      <c r="Q7510">
        <f t="shared" si="510"/>
        <v>4</v>
      </c>
      <c r="AG7510">
        <v>7.6340455</v>
      </c>
      <c r="AH7510">
        <v>0</v>
      </c>
      <c r="AI7510">
        <f t="shared" si="509"/>
        <v>64.286079642447078</v>
      </c>
      <c r="AJ7510">
        <f t="shared" si="511"/>
        <v>4</v>
      </c>
    </row>
    <row r="7511" spans="14:36" x14ac:dyDescent="0.35">
      <c r="N7511">
        <v>7.1581811000000002</v>
      </c>
      <c r="O7511">
        <v>7.4000000000000003E-6</v>
      </c>
      <c r="P7511">
        <f t="shared" si="508"/>
        <v>60.278839088614205</v>
      </c>
      <c r="Q7511">
        <f t="shared" si="510"/>
        <v>4</v>
      </c>
      <c r="AG7511">
        <v>7.6532546000000004</v>
      </c>
      <c r="AH7511">
        <v>0</v>
      </c>
      <c r="AI7511">
        <f t="shared" si="509"/>
        <v>64.447838926231768</v>
      </c>
      <c r="AJ7511">
        <f t="shared" si="511"/>
        <v>4</v>
      </c>
    </row>
    <row r="7512" spans="14:36" x14ac:dyDescent="0.35">
      <c r="N7512">
        <v>7.1785791000000003</v>
      </c>
      <c r="O7512">
        <v>6.9E-6</v>
      </c>
      <c r="P7512">
        <f t="shared" si="508"/>
        <v>60.450610065424165</v>
      </c>
      <c r="Q7512">
        <f t="shared" si="510"/>
        <v>4</v>
      </c>
      <c r="AG7512">
        <v>7.672466</v>
      </c>
      <c r="AH7512">
        <v>0</v>
      </c>
      <c r="AI7512">
        <f t="shared" si="509"/>
        <v>64.609617578250919</v>
      </c>
      <c r="AJ7512">
        <f t="shared" si="511"/>
        <v>4</v>
      </c>
    </row>
    <row r="7513" spans="14:36" x14ac:dyDescent="0.35">
      <c r="N7513">
        <v>7.1989796999999998</v>
      </c>
      <c r="O7513">
        <v>6.6000000000000003E-6</v>
      </c>
      <c r="P7513">
        <f t="shared" si="508"/>
        <v>60.622402936760032</v>
      </c>
      <c r="Q7513">
        <f t="shared" si="510"/>
        <v>4</v>
      </c>
      <c r="AG7513">
        <v>7.6916795000000002</v>
      </c>
      <c r="AH7513">
        <v>0</v>
      </c>
      <c r="AI7513">
        <f t="shared" si="509"/>
        <v>64.771413914310244</v>
      </c>
      <c r="AJ7513">
        <f t="shared" si="511"/>
        <v>4</v>
      </c>
    </row>
    <row r="7514" spans="14:36" x14ac:dyDescent="0.35">
      <c r="N7514">
        <v>7.2193829000000003</v>
      </c>
      <c r="O7514">
        <v>6.3999999999999997E-6</v>
      </c>
      <c r="P7514">
        <f t="shared" si="508"/>
        <v>60.794217702621829</v>
      </c>
      <c r="Q7514">
        <f t="shared" si="510"/>
        <v>4</v>
      </c>
      <c r="AG7514">
        <v>7.7108952999999998</v>
      </c>
      <c r="AH7514">
        <v>0</v>
      </c>
      <c r="AI7514">
        <f t="shared" si="509"/>
        <v>64.933229618604031</v>
      </c>
      <c r="AJ7514">
        <f t="shared" si="511"/>
        <v>4</v>
      </c>
    </row>
    <row r="7515" spans="14:36" x14ac:dyDescent="0.35">
      <c r="N7515">
        <v>7.2397888000000004</v>
      </c>
      <c r="O7515">
        <v>6.6000000000000003E-6</v>
      </c>
      <c r="P7515">
        <f t="shared" si="508"/>
        <v>60.966055205106692</v>
      </c>
      <c r="Q7515">
        <f t="shared" si="510"/>
        <v>4</v>
      </c>
      <c r="AG7515">
        <v>7.7301131999999999</v>
      </c>
      <c r="AH7515">
        <v>0</v>
      </c>
      <c r="AI7515">
        <f t="shared" si="509"/>
        <v>65.095063006937977</v>
      </c>
      <c r="AJ7515">
        <f t="shared" si="511"/>
        <v>4</v>
      </c>
    </row>
    <row r="7516" spans="14:36" x14ac:dyDescent="0.35">
      <c r="N7516">
        <v>7.2601972999999997</v>
      </c>
      <c r="O7516">
        <v>6.6000000000000003E-6</v>
      </c>
      <c r="P7516">
        <f t="shared" si="508"/>
        <v>61.137914602117469</v>
      </c>
      <c r="Q7516">
        <f t="shared" si="510"/>
        <v>4</v>
      </c>
      <c r="AG7516">
        <v>7.7493331999999997</v>
      </c>
      <c r="AH7516">
        <v>0</v>
      </c>
      <c r="AI7516">
        <f t="shared" si="509"/>
        <v>65.256914079312097</v>
      </c>
      <c r="AJ7516">
        <f t="shared" si="511"/>
        <v>4</v>
      </c>
    </row>
    <row r="7517" spans="14:36" x14ac:dyDescent="0.35">
      <c r="N7517">
        <v>7.2806084000000002</v>
      </c>
      <c r="O7517">
        <v>6.7000000000000002E-6</v>
      </c>
      <c r="P7517">
        <f t="shared" si="508"/>
        <v>61.309795893654176</v>
      </c>
      <c r="Q7517">
        <f t="shared" si="510"/>
        <v>4</v>
      </c>
      <c r="AG7517">
        <v>7.7685554000000003</v>
      </c>
      <c r="AH7517">
        <v>0</v>
      </c>
      <c r="AI7517">
        <f t="shared" si="509"/>
        <v>65.418783677823541</v>
      </c>
      <c r="AJ7517">
        <f t="shared" si="511"/>
        <v>4</v>
      </c>
    </row>
    <row r="7518" spans="14:36" x14ac:dyDescent="0.35">
      <c r="N7518">
        <v>7.3010222000000002</v>
      </c>
      <c r="O7518">
        <v>6.6000000000000003E-6</v>
      </c>
      <c r="P7518">
        <f t="shared" si="508"/>
        <v>61.481699921813949</v>
      </c>
      <c r="Q7518">
        <f t="shared" si="510"/>
        <v>4</v>
      </c>
      <c r="AG7518">
        <v>7.7877798</v>
      </c>
      <c r="AH7518">
        <v>0</v>
      </c>
      <c r="AI7518">
        <f t="shared" si="509"/>
        <v>65.580671802472295</v>
      </c>
      <c r="AJ7518">
        <f t="shared" si="511"/>
        <v>4</v>
      </c>
    </row>
    <row r="7519" spans="14:36" x14ac:dyDescent="0.35">
      <c r="N7519">
        <v>7.3214385000000002</v>
      </c>
      <c r="O7519">
        <v>6.7000000000000002E-6</v>
      </c>
      <c r="P7519">
        <f t="shared" si="508"/>
        <v>61.653625002402492</v>
      </c>
      <c r="Q7519">
        <f t="shared" si="510"/>
        <v>4</v>
      </c>
      <c r="AG7519">
        <v>7.8070063999999997</v>
      </c>
      <c r="AH7519">
        <v>0</v>
      </c>
      <c r="AI7519">
        <f t="shared" si="509"/>
        <v>65.742578453258361</v>
      </c>
      <c r="AJ7519">
        <f t="shared" si="511"/>
        <v>4</v>
      </c>
    </row>
    <row r="7520" spans="14:36" x14ac:dyDescent="0.35">
      <c r="N7520">
        <v>7.3418574999999997</v>
      </c>
      <c r="O7520">
        <v>6.4999999999999996E-6</v>
      </c>
      <c r="P7520">
        <f t="shared" si="508"/>
        <v>61.825572819614102</v>
      </c>
      <c r="Q7520">
        <f t="shared" si="510"/>
        <v>4</v>
      </c>
      <c r="AG7520">
        <v>7.8262349999999996</v>
      </c>
      <c r="AH7520">
        <v>0</v>
      </c>
      <c r="AI7520">
        <f t="shared" si="509"/>
        <v>65.904501945987448</v>
      </c>
      <c r="AJ7520">
        <f t="shared" si="511"/>
        <v>4</v>
      </c>
    </row>
    <row r="7521" spans="14:36" x14ac:dyDescent="0.35">
      <c r="N7521">
        <v>7.362279</v>
      </c>
      <c r="O7521">
        <v>6.3999999999999997E-6</v>
      </c>
      <c r="P7521">
        <f t="shared" si="508"/>
        <v>61.997541689254483</v>
      </c>
      <c r="Q7521">
        <f t="shared" si="510"/>
        <v>4</v>
      </c>
      <c r="AG7521">
        <v>7.8454658999999998</v>
      </c>
      <c r="AH7521">
        <v>0</v>
      </c>
      <c r="AI7521">
        <f t="shared" si="509"/>
        <v>66.066444806950997</v>
      </c>
      <c r="AJ7521">
        <f t="shared" si="511"/>
        <v>4</v>
      </c>
    </row>
    <row r="7522" spans="14:36" x14ac:dyDescent="0.35">
      <c r="N7522">
        <v>7.3827031999999999</v>
      </c>
      <c r="O7522">
        <v>6.4999999999999996E-6</v>
      </c>
      <c r="P7522">
        <f t="shared" si="508"/>
        <v>62.16953329551793</v>
      </c>
      <c r="Q7522">
        <f t="shared" si="510"/>
        <v>4</v>
      </c>
      <c r="AG7522">
        <v>7.8646988000000002</v>
      </c>
      <c r="AH7522">
        <v>0</v>
      </c>
      <c r="AI7522">
        <f t="shared" si="509"/>
        <v>66.228404509857569</v>
      </c>
      <c r="AJ7522">
        <f t="shared" si="511"/>
        <v>4</v>
      </c>
    </row>
    <row r="7523" spans="14:36" x14ac:dyDescent="0.35">
      <c r="N7523">
        <v>7.4031298999999997</v>
      </c>
      <c r="O7523">
        <v>6.4999999999999996E-6</v>
      </c>
      <c r="P7523">
        <f t="shared" si="508"/>
        <v>62.341545954210147</v>
      </c>
      <c r="Q7523">
        <f t="shared" si="510"/>
        <v>4</v>
      </c>
      <c r="AG7523">
        <v>7.8839338999999997</v>
      </c>
      <c r="AH7523">
        <v>0</v>
      </c>
      <c r="AI7523">
        <f t="shared" si="509"/>
        <v>66.390382738901451</v>
      </c>
      <c r="AJ7523">
        <f t="shared" si="511"/>
        <v>4</v>
      </c>
    </row>
    <row r="7524" spans="14:36" x14ac:dyDescent="0.35">
      <c r="N7524">
        <v>7.4235591000000003</v>
      </c>
      <c r="O7524">
        <v>6.2999999999999998E-6</v>
      </c>
      <c r="P7524">
        <f t="shared" si="508"/>
        <v>62.513579665331143</v>
      </c>
      <c r="Q7524">
        <f t="shared" si="510"/>
        <v>4</v>
      </c>
      <c r="AG7524">
        <v>7.9031710999999998</v>
      </c>
      <c r="AH7524">
        <v>0</v>
      </c>
      <c r="AI7524">
        <f t="shared" si="509"/>
        <v>66.552378651985507</v>
      </c>
      <c r="AJ7524">
        <f t="shared" si="511"/>
        <v>4</v>
      </c>
    </row>
    <row r="7525" spans="14:36" x14ac:dyDescent="0.35">
      <c r="N7525">
        <v>7.4439909999999996</v>
      </c>
      <c r="O7525">
        <v>6.9E-6</v>
      </c>
      <c r="P7525">
        <f t="shared" si="508"/>
        <v>62.685636113075198</v>
      </c>
      <c r="Q7525">
        <f t="shared" si="510"/>
        <v>4</v>
      </c>
      <c r="AG7525">
        <v>7.9224104999999998</v>
      </c>
      <c r="AH7525">
        <v>0</v>
      </c>
      <c r="AI7525">
        <f t="shared" si="509"/>
        <v>66.714393091206873</v>
      </c>
      <c r="AJ7525">
        <f t="shared" si="511"/>
        <v>4</v>
      </c>
    </row>
    <row r="7526" spans="14:36" x14ac:dyDescent="0.35">
      <c r="N7526">
        <v>7.4644253999999997</v>
      </c>
      <c r="O7526">
        <v>6.7000000000000002E-6</v>
      </c>
      <c r="P7526">
        <f t="shared" si="508"/>
        <v>62.857713613248023</v>
      </c>
      <c r="Q7526">
        <f t="shared" si="510"/>
        <v>4</v>
      </c>
      <c r="AG7526">
        <v>7.9416519000000001</v>
      </c>
      <c r="AH7526">
        <v>0</v>
      </c>
      <c r="AI7526">
        <f t="shared" si="509"/>
        <v>66.876424372371261</v>
      </c>
      <c r="AJ7526">
        <f t="shared" si="511"/>
        <v>4</v>
      </c>
    </row>
    <row r="7527" spans="14:36" x14ac:dyDescent="0.35">
      <c r="N7527">
        <v>7.4848623999999999</v>
      </c>
      <c r="O7527">
        <v>6.1999999999999999E-6</v>
      </c>
      <c r="P7527">
        <f t="shared" si="508"/>
        <v>63.029813007946771</v>
      </c>
      <c r="Q7527">
        <f t="shared" si="510"/>
        <v>4</v>
      </c>
      <c r="AG7527">
        <v>7.9608955000000003</v>
      </c>
      <c r="AH7527">
        <v>0</v>
      </c>
      <c r="AI7527">
        <f t="shared" si="509"/>
        <v>67.03847417967296</v>
      </c>
      <c r="AJ7527">
        <f t="shared" si="511"/>
        <v>4</v>
      </c>
    </row>
    <row r="7528" spans="14:36" x14ac:dyDescent="0.35">
      <c r="N7528">
        <v>7.5053017999999998</v>
      </c>
      <c r="O7528">
        <v>6.8000000000000001E-6</v>
      </c>
      <c r="P7528">
        <f t="shared" si="508"/>
        <v>63.201932612977139</v>
      </c>
      <c r="Q7528">
        <f t="shared" si="510"/>
        <v>4</v>
      </c>
      <c r="AG7528">
        <v>7.9801412000000003</v>
      </c>
      <c r="AH7528">
        <v>0</v>
      </c>
      <c r="AI7528">
        <f t="shared" si="509"/>
        <v>67.200541671014818</v>
      </c>
      <c r="AJ7528">
        <f t="shared" si="511"/>
        <v>4</v>
      </c>
    </row>
    <row r="7529" spans="14:36" x14ac:dyDescent="0.35">
      <c r="N7529">
        <v>7.5257439000000002</v>
      </c>
      <c r="O7529">
        <v>6.1999999999999999E-6</v>
      </c>
      <c r="P7529">
        <f t="shared" si="508"/>
        <v>63.374074954630572</v>
      </c>
      <c r="Q7529">
        <f t="shared" si="510"/>
        <v>4</v>
      </c>
      <c r="AG7529">
        <v>7.9993888999999996</v>
      </c>
      <c r="AH7529">
        <v>0</v>
      </c>
      <c r="AI7529">
        <f t="shared" si="509"/>
        <v>67.362626004299699</v>
      </c>
      <c r="AJ7529">
        <f t="shared" si="511"/>
        <v>4</v>
      </c>
    </row>
    <row r="7530" spans="14:36" x14ac:dyDescent="0.35">
      <c r="N7530">
        <v>7.5461884000000001</v>
      </c>
      <c r="O7530">
        <v>6.3999999999999997E-6</v>
      </c>
      <c r="P7530">
        <f t="shared" si="508"/>
        <v>63.546237506615626</v>
      </c>
      <c r="Q7530">
        <f t="shared" si="510"/>
        <v>4</v>
      </c>
      <c r="AG7530">
        <v>8.0186387999999997</v>
      </c>
      <c r="AH7530">
        <v>0</v>
      </c>
      <c r="AI7530">
        <f t="shared" si="509"/>
        <v>67.52472886372189</v>
      </c>
      <c r="AJ7530">
        <f t="shared" si="511"/>
        <v>4</v>
      </c>
    </row>
    <row r="7531" spans="14:36" x14ac:dyDescent="0.35">
      <c r="N7531">
        <v>7.5666355000000003</v>
      </c>
      <c r="O7531">
        <v>5.9000000000000003E-6</v>
      </c>
      <c r="P7531">
        <f t="shared" si="508"/>
        <v>63.718421953126601</v>
      </c>
      <c r="Q7531">
        <f t="shared" si="510"/>
        <v>4</v>
      </c>
      <c r="AG7531">
        <v>8.0378907000000002</v>
      </c>
      <c r="AH7531">
        <v>0</v>
      </c>
      <c r="AI7531">
        <f t="shared" si="509"/>
        <v>67.686848565087104</v>
      </c>
      <c r="AJ7531">
        <f t="shared" si="511"/>
        <v>4</v>
      </c>
    </row>
    <row r="7532" spans="14:36" x14ac:dyDescent="0.35">
      <c r="N7532">
        <v>7.5870851000000004</v>
      </c>
      <c r="O7532">
        <v>6.1999999999999999E-6</v>
      </c>
      <c r="P7532">
        <f t="shared" si="508"/>
        <v>63.89062745206634</v>
      </c>
      <c r="Q7532">
        <f t="shared" si="510"/>
        <v>4</v>
      </c>
      <c r="AG7532">
        <v>8.0571447999999997</v>
      </c>
      <c r="AH7532">
        <v>0</v>
      </c>
      <c r="AI7532">
        <f t="shared" si="509"/>
        <v>67.848986792589628</v>
      </c>
      <c r="AJ7532">
        <f t="shared" si="511"/>
        <v>4</v>
      </c>
    </row>
    <row r="7533" spans="14:36" x14ac:dyDescent="0.35">
      <c r="N7533">
        <v>7.6075372000000003</v>
      </c>
      <c r="O7533">
        <v>6.1E-6</v>
      </c>
      <c r="P7533">
        <f t="shared" si="508"/>
        <v>64.06285400343485</v>
      </c>
      <c r="Q7533">
        <f t="shared" si="510"/>
        <v>4</v>
      </c>
      <c r="AG7533">
        <v>8.0764008999999994</v>
      </c>
      <c r="AH7533">
        <v>0</v>
      </c>
      <c r="AI7533">
        <f t="shared" si="509"/>
        <v>68.01114186203516</v>
      </c>
      <c r="AJ7533">
        <f t="shared" si="511"/>
        <v>4</v>
      </c>
    </row>
    <row r="7534" spans="14:36" x14ac:dyDescent="0.35">
      <c r="N7534">
        <v>7.6279918000000002</v>
      </c>
      <c r="O7534">
        <v>5.9000000000000003E-6</v>
      </c>
      <c r="P7534">
        <f t="shared" si="508"/>
        <v>64.235101607232124</v>
      </c>
      <c r="Q7534">
        <f t="shared" si="510"/>
        <v>4</v>
      </c>
      <c r="AG7534">
        <v>8.0956591000000007</v>
      </c>
      <c r="AH7534">
        <v>0</v>
      </c>
      <c r="AI7534">
        <f t="shared" si="509"/>
        <v>68.17331461552088</v>
      </c>
      <c r="AJ7534">
        <f t="shared" si="511"/>
        <v>4</v>
      </c>
    </row>
    <row r="7535" spans="14:36" x14ac:dyDescent="0.35">
      <c r="N7535">
        <v>7.6484489</v>
      </c>
      <c r="O7535">
        <v>5.8000000000000004E-6</v>
      </c>
      <c r="P7535">
        <f t="shared" si="508"/>
        <v>64.407370263458176</v>
      </c>
      <c r="Q7535">
        <f t="shared" si="510"/>
        <v>4</v>
      </c>
      <c r="AG7535">
        <v>8.1149193000000004</v>
      </c>
      <c r="AH7535">
        <v>0</v>
      </c>
      <c r="AI7535">
        <f t="shared" si="509"/>
        <v>68.335504210949608</v>
      </c>
      <c r="AJ7535">
        <f t="shared" si="511"/>
        <v>4</v>
      </c>
    </row>
    <row r="7536" spans="14:36" x14ac:dyDescent="0.35">
      <c r="N7536">
        <v>7.6689084999999997</v>
      </c>
      <c r="O7536">
        <v>6.0000000000000002E-6</v>
      </c>
      <c r="P7536">
        <f t="shared" si="508"/>
        <v>64.579659972112992</v>
      </c>
      <c r="Q7536">
        <f t="shared" si="510"/>
        <v>4</v>
      </c>
      <c r="AG7536">
        <v>8.1341815999999998</v>
      </c>
      <c r="AH7536">
        <v>0</v>
      </c>
      <c r="AI7536">
        <f t="shared" si="509"/>
        <v>68.497711490418482</v>
      </c>
      <c r="AJ7536">
        <f t="shared" si="511"/>
        <v>4</v>
      </c>
    </row>
    <row r="7537" spans="14:36" x14ac:dyDescent="0.35">
      <c r="N7537">
        <v>7.6893704999999999</v>
      </c>
      <c r="O7537">
        <v>6.0000000000000002E-6</v>
      </c>
      <c r="P7537">
        <f t="shared" si="508"/>
        <v>64.751969891099421</v>
      </c>
      <c r="Q7537">
        <f t="shared" si="510"/>
        <v>4</v>
      </c>
      <c r="AG7537">
        <v>8.1534460000000006</v>
      </c>
      <c r="AH7537">
        <v>0</v>
      </c>
      <c r="AI7537">
        <f t="shared" si="509"/>
        <v>68.659936453927543</v>
      </c>
      <c r="AJ7537">
        <f t="shared" si="511"/>
        <v>4</v>
      </c>
    </row>
    <row r="7538" spans="14:36" x14ac:dyDescent="0.35">
      <c r="N7538">
        <v>7.7098351000000003</v>
      </c>
      <c r="O7538">
        <v>5.9000000000000003E-6</v>
      </c>
      <c r="P7538">
        <f t="shared" si="508"/>
        <v>64.924301704611779</v>
      </c>
      <c r="Q7538">
        <f t="shared" si="510"/>
        <v>4</v>
      </c>
      <c r="AG7538">
        <v>1.4349787000000001</v>
      </c>
      <c r="AH7538">
        <v>0</v>
      </c>
      <c r="AI7538">
        <f t="shared" si="509"/>
        <v>12.083914746567226</v>
      </c>
      <c r="AJ7538">
        <f t="shared" si="511"/>
        <v>2</v>
      </c>
    </row>
    <row r="7539" spans="14:36" x14ac:dyDescent="0.35">
      <c r="N7539">
        <v>7.7303021000000003</v>
      </c>
      <c r="O7539">
        <v>5.8000000000000004E-6</v>
      </c>
      <c r="P7539">
        <f t="shared" si="508"/>
        <v>65.096653728455749</v>
      </c>
      <c r="Q7539">
        <f t="shared" si="510"/>
        <v>4</v>
      </c>
      <c r="AG7539">
        <v>1.4529529000000001</v>
      </c>
      <c r="AH7539">
        <v>0</v>
      </c>
      <c r="AI7539">
        <f t="shared" si="509"/>
        <v>12.235274972637304</v>
      </c>
      <c r="AJ7539">
        <f t="shared" si="511"/>
        <v>2</v>
      </c>
    </row>
    <row r="7540" spans="14:36" x14ac:dyDescent="0.35">
      <c r="N7540">
        <v>7.7507714999999999</v>
      </c>
      <c r="O7540">
        <v>6.0000000000000002E-6</v>
      </c>
      <c r="P7540">
        <f t="shared" si="508"/>
        <v>65.269025962631346</v>
      </c>
      <c r="Q7540">
        <f t="shared" si="510"/>
        <v>4</v>
      </c>
      <c r="AG7540">
        <v>1.4709468000000001</v>
      </c>
      <c r="AH7540">
        <v>1.9999999999999999E-7</v>
      </c>
      <c r="AI7540">
        <f t="shared" si="509"/>
        <v>12.386801091846083</v>
      </c>
      <c r="AJ7540">
        <f t="shared" si="511"/>
        <v>2</v>
      </c>
    </row>
    <row r="7541" spans="14:36" x14ac:dyDescent="0.35">
      <c r="N7541">
        <v>7.7712434000000004</v>
      </c>
      <c r="O7541">
        <v>5.6999999999999996E-6</v>
      </c>
      <c r="P7541">
        <f t="shared" si="508"/>
        <v>65.441419249235707</v>
      </c>
      <c r="Q7541">
        <f t="shared" si="510"/>
        <v>4</v>
      </c>
      <c r="AG7541">
        <v>1.4889597999999999</v>
      </c>
      <c r="AH7541">
        <v>5.9999999999999997E-7</v>
      </c>
      <c r="AI7541">
        <f t="shared" si="509"/>
        <v>12.538488051610651</v>
      </c>
      <c r="AJ7541">
        <f t="shared" si="511"/>
        <v>2</v>
      </c>
    </row>
    <row r="7542" spans="14:36" x14ac:dyDescent="0.35">
      <c r="N7542">
        <v>7.7917177999999998</v>
      </c>
      <c r="O7542">
        <v>6.1E-6</v>
      </c>
      <c r="P7542">
        <f t="shared" si="508"/>
        <v>65.613833588268818</v>
      </c>
      <c r="Q7542">
        <f t="shared" si="510"/>
        <v>4</v>
      </c>
      <c r="AG7542">
        <v>1.5004093999999999</v>
      </c>
      <c r="AH7542">
        <v>1.22E-4</v>
      </c>
      <c r="AI7542">
        <f t="shared" si="509"/>
        <v>12.634904806982906</v>
      </c>
      <c r="AJ7542">
        <f t="shared" si="511"/>
        <v>2</v>
      </c>
    </row>
    <row r="7543" spans="14:36" x14ac:dyDescent="0.35">
      <c r="N7543">
        <v>7.8121945999999998</v>
      </c>
      <c r="O7543">
        <v>5.9000000000000003E-6</v>
      </c>
      <c r="P7543">
        <f t="shared" si="508"/>
        <v>65.78626813763357</v>
      </c>
      <c r="Q7543">
        <f t="shared" si="510"/>
        <v>4</v>
      </c>
      <c r="AG7543">
        <v>1.5250414999999999</v>
      </c>
      <c r="AH7543">
        <v>1.3999999999999999E-6</v>
      </c>
      <c r="AI7543">
        <f t="shared" si="509"/>
        <v>12.842331019252759</v>
      </c>
      <c r="AJ7543">
        <f t="shared" si="511"/>
        <v>2</v>
      </c>
    </row>
    <row r="7544" spans="14:36" x14ac:dyDescent="0.35">
      <c r="N7544">
        <v>7.8326738000000002</v>
      </c>
      <c r="O7544">
        <v>6.1E-6</v>
      </c>
      <c r="P7544">
        <f t="shared" si="508"/>
        <v>65.958722897329935</v>
      </c>
      <c r="Q7544">
        <f t="shared" si="510"/>
        <v>4</v>
      </c>
      <c r="AG7544">
        <v>1.5431094000000001</v>
      </c>
      <c r="AH7544">
        <v>2.5000000000000002E-6</v>
      </c>
      <c r="AI7544">
        <f t="shared" si="509"/>
        <v>12.994480290353092</v>
      </c>
      <c r="AJ7544">
        <f t="shared" si="511"/>
        <v>2</v>
      </c>
    </row>
    <row r="7545" spans="14:36" x14ac:dyDescent="0.35">
      <c r="N7545">
        <v>7.8531554999999997</v>
      </c>
      <c r="O7545">
        <v>6.1999999999999999E-6</v>
      </c>
      <c r="P7545">
        <f t="shared" si="508"/>
        <v>66.131198709455063</v>
      </c>
      <c r="Q7545">
        <f t="shared" si="510"/>
        <v>4</v>
      </c>
      <c r="AG7545">
        <v>1.5611946999999999</v>
      </c>
      <c r="AH7545">
        <v>4.7999999999999998E-6</v>
      </c>
      <c r="AI7545">
        <f t="shared" si="509"/>
        <v>13.146776086357654</v>
      </c>
      <c r="AJ7545">
        <f t="shared" si="511"/>
        <v>2</v>
      </c>
    </row>
    <row r="7546" spans="14:36" x14ac:dyDescent="0.35">
      <c r="N7546">
        <v>7.8736395000000003</v>
      </c>
      <c r="O7546">
        <v>6.1E-6</v>
      </c>
      <c r="P7546">
        <f t="shared" si="508"/>
        <v>66.303693889814667</v>
      </c>
      <c r="Q7546">
        <f t="shared" si="510"/>
        <v>4</v>
      </c>
      <c r="AG7546">
        <v>1.5792972000000001</v>
      </c>
      <c r="AH7546">
        <v>3.8999999999999999E-6</v>
      </c>
      <c r="AI7546">
        <f t="shared" si="509"/>
        <v>13.299216723072146</v>
      </c>
      <c r="AJ7546">
        <f t="shared" si="511"/>
        <v>2</v>
      </c>
    </row>
    <row r="7547" spans="14:36" x14ac:dyDescent="0.35">
      <c r="N7547">
        <v>7.894126</v>
      </c>
      <c r="O7547">
        <v>6.7000000000000002E-6</v>
      </c>
      <c r="P7547">
        <f t="shared" si="508"/>
        <v>66.476210122603035</v>
      </c>
      <c r="Q7547">
        <f t="shared" si="510"/>
        <v>4</v>
      </c>
      <c r="AG7547">
        <v>1.5974164</v>
      </c>
      <c r="AH7547">
        <v>4.1999999999999996E-6</v>
      </c>
      <c r="AI7547">
        <f t="shared" si="509"/>
        <v>13.451797990010812</v>
      </c>
      <c r="AJ7547">
        <f t="shared" si="511"/>
        <v>2</v>
      </c>
    </row>
    <row r="7548" spans="14:36" x14ac:dyDescent="0.35">
      <c r="N7548">
        <v>7.9146149000000001</v>
      </c>
      <c r="O7548">
        <v>6.3999999999999997E-6</v>
      </c>
      <c r="P7548">
        <f t="shared" si="508"/>
        <v>66.648746565723016</v>
      </c>
      <c r="Q7548">
        <f t="shared" si="510"/>
        <v>4</v>
      </c>
      <c r="AG7548">
        <v>1.6155520000000001</v>
      </c>
      <c r="AH7548">
        <v>6.0000000000000002E-6</v>
      </c>
      <c r="AI7548">
        <f t="shared" si="509"/>
        <v>13.604517360882204</v>
      </c>
      <c r="AJ7548">
        <f t="shared" si="511"/>
        <v>2</v>
      </c>
    </row>
    <row r="7549" spans="14:36" x14ac:dyDescent="0.35">
      <c r="N7549">
        <v>7.9351061999999999</v>
      </c>
      <c r="O7549">
        <v>6.2999999999999998E-6</v>
      </c>
      <c r="P7549">
        <f t="shared" si="508"/>
        <v>66.821303219174624</v>
      </c>
      <c r="Q7549">
        <f t="shared" si="510"/>
        <v>4</v>
      </c>
      <c r="AG7549">
        <v>1.6337036</v>
      </c>
      <c r="AH7549">
        <v>1.26E-5</v>
      </c>
      <c r="AI7549">
        <f t="shared" si="509"/>
        <v>13.757371467297713</v>
      </c>
      <c r="AJ7549">
        <f t="shared" si="511"/>
        <v>2</v>
      </c>
    </row>
    <row r="7550" spans="14:36" x14ac:dyDescent="0.35">
      <c r="N7550">
        <v>7.9555999000000002</v>
      </c>
      <c r="O7550">
        <v>6.1E-6</v>
      </c>
      <c r="P7550">
        <f t="shared" si="508"/>
        <v>66.993880082957844</v>
      </c>
      <c r="Q7550">
        <f t="shared" si="510"/>
        <v>4</v>
      </c>
      <c r="AG7550">
        <v>1.6518710999999999</v>
      </c>
      <c r="AH7550">
        <v>1.0499999999999999E-5</v>
      </c>
      <c r="AI7550">
        <f t="shared" si="509"/>
        <v>13.910359467160189</v>
      </c>
      <c r="AJ7550">
        <f t="shared" si="511"/>
        <v>2</v>
      </c>
    </row>
    <row r="7551" spans="14:36" x14ac:dyDescent="0.35">
      <c r="N7551">
        <v>7.9760960000000001</v>
      </c>
      <c r="O7551">
        <v>5.8000000000000004E-6</v>
      </c>
      <c r="P7551">
        <f t="shared" si="508"/>
        <v>67.166477157072691</v>
      </c>
      <c r="Q7551">
        <f t="shared" si="510"/>
        <v>4</v>
      </c>
      <c r="AG7551">
        <v>1.6700539999999999</v>
      </c>
      <c r="AH7551">
        <v>1.065E-4</v>
      </c>
      <c r="AI7551">
        <f t="shared" si="509"/>
        <v>14.063477149983884</v>
      </c>
      <c r="AJ7551">
        <f t="shared" si="511"/>
        <v>2</v>
      </c>
    </row>
    <row r="7552" spans="14:36" x14ac:dyDescent="0.35">
      <c r="N7552">
        <v>7.9965944999999996</v>
      </c>
      <c r="O7552">
        <v>5.6999999999999996E-6</v>
      </c>
      <c r="P7552">
        <f t="shared" si="508"/>
        <v>67.339094441519137</v>
      </c>
      <c r="Q7552">
        <f t="shared" si="510"/>
        <v>4</v>
      </c>
      <c r="AG7552">
        <v>1.6882520999999999</v>
      </c>
      <c r="AH7552">
        <v>2.97E-5</v>
      </c>
      <c r="AI7552">
        <f t="shared" si="509"/>
        <v>14.216722831574492</v>
      </c>
      <c r="AJ7552">
        <f t="shared" si="511"/>
        <v>2</v>
      </c>
    </row>
    <row r="7553" spans="14:36" x14ac:dyDescent="0.35">
      <c r="N7553">
        <v>8.0170952999999994</v>
      </c>
      <c r="O7553">
        <v>5.6999999999999996E-6</v>
      </c>
      <c r="P7553">
        <f t="shared" si="508"/>
        <v>67.511731094200059</v>
      </c>
      <c r="Q7553">
        <f t="shared" si="510"/>
        <v>4</v>
      </c>
      <c r="AG7553">
        <v>1.7064649999999999</v>
      </c>
      <c r="AH7553">
        <v>2.8099999999999999E-5</v>
      </c>
      <c r="AI7553">
        <f t="shared" si="509"/>
        <v>14.370093143543411</v>
      </c>
      <c r="AJ7553">
        <f t="shared" si="511"/>
        <v>2</v>
      </c>
    </row>
    <row r="7554" spans="14:36" x14ac:dyDescent="0.35">
      <c r="N7554">
        <v>8.0375984999999996</v>
      </c>
      <c r="O7554">
        <v>5.4999999999999999E-6</v>
      </c>
      <c r="P7554">
        <f t="shared" ref="P7554:P7617" si="512">N7554*$L$4</f>
        <v>67.684387957212607</v>
      </c>
      <c r="Q7554">
        <f t="shared" si="510"/>
        <v>4</v>
      </c>
      <c r="AG7554">
        <v>1.7246926</v>
      </c>
      <c r="AH7554">
        <v>4.2599999999999999E-5</v>
      </c>
      <c r="AI7554">
        <f t="shared" ref="AI7554:AI7617" si="513">AG7554*$L$4</f>
        <v>14.523587243793493</v>
      </c>
      <c r="AJ7554">
        <f t="shared" si="511"/>
        <v>2</v>
      </c>
    </row>
    <row r="7555" spans="14:36" x14ac:dyDescent="0.35">
      <c r="N7555">
        <v>8.0581040999999995</v>
      </c>
      <c r="O7555">
        <v>5.4E-6</v>
      </c>
      <c r="P7555">
        <f t="shared" si="512"/>
        <v>67.857065030556768</v>
      </c>
      <c r="Q7555">
        <f t="shared" ref="Q7555:Q7618" si="514">IF(P7555&lt;=9,1,IF(P7555&lt;=19,2,IF(P7555&lt;=49,3,4)))</f>
        <v>4</v>
      </c>
      <c r="AG7555">
        <v>1.7429345999999999</v>
      </c>
      <c r="AH7555">
        <v>4.6300000000000001E-5</v>
      </c>
      <c r="AI7555">
        <f t="shared" si="513"/>
        <v>14.677202606033278</v>
      </c>
      <c r="AJ7555">
        <f t="shared" ref="AJ7555:AJ7618" si="515">IF(AI7555&lt;=9,1,IF(AI7555&lt;=19,2,IF(AI7555&lt;=49,3,4)))</f>
        <v>2</v>
      </c>
    </row>
    <row r="7556" spans="14:36" x14ac:dyDescent="0.35">
      <c r="N7556">
        <v>8.0786119999999997</v>
      </c>
      <c r="O7556">
        <v>5.8000000000000004E-6</v>
      </c>
      <c r="P7556">
        <f t="shared" si="512"/>
        <v>68.029761472135391</v>
      </c>
      <c r="Q7556">
        <f t="shared" si="514"/>
        <v>4</v>
      </c>
      <c r="AG7556">
        <v>1.7611907</v>
      </c>
      <c r="AH7556">
        <v>2.7699999999999999E-5</v>
      </c>
      <c r="AI7556">
        <f t="shared" si="513"/>
        <v>14.830936703971323</v>
      </c>
      <c r="AJ7556">
        <f t="shared" si="515"/>
        <v>2</v>
      </c>
    </row>
    <row r="7557" spans="14:36" x14ac:dyDescent="0.35">
      <c r="N7557">
        <v>8.0991222999999994</v>
      </c>
      <c r="O7557">
        <v>5.4999999999999999E-6</v>
      </c>
      <c r="P7557">
        <f t="shared" si="512"/>
        <v>68.202478124045641</v>
      </c>
      <c r="Q7557">
        <f t="shared" si="514"/>
        <v>4</v>
      </c>
      <c r="AG7557">
        <v>1.7794605999999999</v>
      </c>
      <c r="AH7557">
        <v>2.37E-5</v>
      </c>
      <c r="AI7557">
        <f t="shared" si="513"/>
        <v>14.984787011316168</v>
      </c>
      <c r="AJ7557">
        <f t="shared" si="515"/>
        <v>2</v>
      </c>
    </row>
    <row r="7558" spans="14:36" x14ac:dyDescent="0.35">
      <c r="N7558">
        <v>8.1196348999999994</v>
      </c>
      <c r="O7558">
        <v>5.2000000000000002E-6</v>
      </c>
      <c r="P7558">
        <f t="shared" si="512"/>
        <v>68.375214144190352</v>
      </c>
      <c r="Q7558">
        <f t="shared" si="514"/>
        <v>4</v>
      </c>
      <c r="AG7558">
        <v>1.7977441999999999</v>
      </c>
      <c r="AH7558">
        <v>1.9400000000000001E-5</v>
      </c>
      <c r="AI7558">
        <f t="shared" si="513"/>
        <v>15.138752685970667</v>
      </c>
      <c r="AJ7558">
        <f t="shared" si="515"/>
        <v>2</v>
      </c>
    </row>
    <row r="7559" spans="14:36" x14ac:dyDescent="0.35">
      <c r="N7559">
        <v>8.1401499000000008</v>
      </c>
      <c r="O7559">
        <v>5.0000000000000004E-6</v>
      </c>
      <c r="P7559">
        <f t="shared" si="512"/>
        <v>68.547970374666704</v>
      </c>
      <c r="Q7559">
        <f t="shared" si="514"/>
        <v>4</v>
      </c>
      <c r="AG7559">
        <v>1.8160411999999999</v>
      </c>
      <c r="AH7559">
        <v>9.5000000000000005E-6</v>
      </c>
      <c r="AI7559">
        <f t="shared" si="513"/>
        <v>15.292831201643368</v>
      </c>
      <c r="AJ7559">
        <f t="shared" si="515"/>
        <v>2</v>
      </c>
    </row>
    <row r="7560" spans="14:36" x14ac:dyDescent="0.35">
      <c r="N7560">
        <v>8.1606672000000007</v>
      </c>
      <c r="O7560">
        <v>5.2000000000000002E-6</v>
      </c>
      <c r="P7560">
        <f t="shared" si="512"/>
        <v>68.72074597337749</v>
      </c>
      <c r="Q7560">
        <f t="shared" si="514"/>
        <v>4</v>
      </c>
      <c r="AG7560">
        <v>1.8343514000000001</v>
      </c>
      <c r="AH7560">
        <v>1.56E-5</v>
      </c>
      <c r="AI7560">
        <f t="shared" si="513"/>
        <v>15.447020874139968</v>
      </c>
      <c r="AJ7560">
        <f t="shared" si="515"/>
        <v>2</v>
      </c>
    </row>
    <row r="7561" spans="14:36" x14ac:dyDescent="0.35">
      <c r="N7561">
        <v>8.1811868000000008</v>
      </c>
      <c r="O7561">
        <v>5.4E-6</v>
      </c>
      <c r="P7561">
        <f t="shared" si="512"/>
        <v>68.893540940322765</v>
      </c>
      <c r="Q7561">
        <f t="shared" si="514"/>
        <v>4</v>
      </c>
      <c r="AG7561">
        <v>1.8526746000000001</v>
      </c>
      <c r="AH7561">
        <v>6.9E-6</v>
      </c>
      <c r="AI7561">
        <f t="shared" si="513"/>
        <v>15.601320019266165</v>
      </c>
      <c r="AJ7561">
        <f t="shared" si="515"/>
        <v>2</v>
      </c>
    </row>
    <row r="7562" spans="14:36" x14ac:dyDescent="0.35">
      <c r="N7562">
        <v>8.2017088000000005</v>
      </c>
      <c r="O7562">
        <v>5.4999999999999999E-6</v>
      </c>
      <c r="P7562">
        <f t="shared" si="512"/>
        <v>69.066356117599639</v>
      </c>
      <c r="Q7562">
        <f t="shared" si="514"/>
        <v>4</v>
      </c>
      <c r="AG7562">
        <v>1.8710106</v>
      </c>
      <c r="AH7562">
        <v>4.0999999999999997E-6</v>
      </c>
      <c r="AI7562">
        <f t="shared" si="513"/>
        <v>15.755726952827656</v>
      </c>
      <c r="AJ7562">
        <f t="shared" si="515"/>
        <v>2</v>
      </c>
    </row>
    <row r="7563" spans="14:36" x14ac:dyDescent="0.35">
      <c r="N7563">
        <v>8.2222329999999992</v>
      </c>
      <c r="O7563">
        <v>5.3000000000000001E-6</v>
      </c>
      <c r="P7563">
        <f t="shared" si="512"/>
        <v>69.239189821013838</v>
      </c>
      <c r="Q7563">
        <f t="shared" si="514"/>
        <v>4</v>
      </c>
      <c r="AG7563">
        <v>1.8893591000000001</v>
      </c>
      <c r="AH7563">
        <v>3.8999999999999999E-6</v>
      </c>
      <c r="AI7563">
        <f t="shared" si="513"/>
        <v>15.910239148532993</v>
      </c>
      <c r="AJ7563">
        <f t="shared" si="515"/>
        <v>2</v>
      </c>
    </row>
    <row r="7564" spans="14:36" x14ac:dyDescent="0.35">
      <c r="N7564">
        <v>8.2427595999999994</v>
      </c>
      <c r="O7564">
        <v>6.1E-6</v>
      </c>
      <c r="P7564">
        <f t="shared" si="512"/>
        <v>69.412043734759649</v>
      </c>
      <c r="Q7564">
        <f t="shared" si="514"/>
        <v>4</v>
      </c>
      <c r="AG7564">
        <v>1.9077200999999999</v>
      </c>
      <c r="AH7564">
        <v>2.7E-6</v>
      </c>
      <c r="AI7564">
        <f t="shared" si="513"/>
        <v>16.064856606382172</v>
      </c>
      <c r="AJ7564">
        <f t="shared" si="515"/>
        <v>2</v>
      </c>
    </row>
    <row r="7565" spans="14:36" x14ac:dyDescent="0.35">
      <c r="N7565">
        <v>8.2632884999999998</v>
      </c>
      <c r="O7565">
        <v>5.4999999999999999E-6</v>
      </c>
      <c r="P7565">
        <f t="shared" si="512"/>
        <v>69.584917016739936</v>
      </c>
      <c r="Q7565">
        <f t="shared" si="514"/>
        <v>4</v>
      </c>
      <c r="AG7565">
        <v>1.9260931999999999</v>
      </c>
      <c r="AH7565">
        <v>1.5999999999999999E-6</v>
      </c>
      <c r="AI7565">
        <f t="shared" si="513"/>
        <v>16.219575957986592</v>
      </c>
      <c r="AJ7565">
        <f t="shared" si="515"/>
        <v>2</v>
      </c>
    </row>
    <row r="7566" spans="14:36" x14ac:dyDescent="0.35">
      <c r="N7566">
        <v>8.2838197000000005</v>
      </c>
      <c r="O7566">
        <v>5.4999999999999999E-6</v>
      </c>
      <c r="P7566">
        <f t="shared" si="512"/>
        <v>69.757809666954699</v>
      </c>
      <c r="Q7566">
        <f t="shared" si="514"/>
        <v>4</v>
      </c>
      <c r="AG7566">
        <v>1.9444783999999999</v>
      </c>
      <c r="AH7566">
        <v>1.3999999999999999E-6</v>
      </c>
      <c r="AI7566">
        <f t="shared" si="513"/>
        <v>16.374397203346252</v>
      </c>
      <c r="AJ7566">
        <f t="shared" si="515"/>
        <v>2</v>
      </c>
    </row>
    <row r="7567" spans="14:36" x14ac:dyDescent="0.35">
      <c r="N7567">
        <v>8.3043531000000002</v>
      </c>
      <c r="O7567">
        <v>5.4999999999999999E-6</v>
      </c>
      <c r="P7567">
        <f t="shared" si="512"/>
        <v>69.930720843306773</v>
      </c>
      <c r="Q7567">
        <f t="shared" si="514"/>
        <v>4</v>
      </c>
      <c r="AG7567">
        <v>1.9628755</v>
      </c>
      <c r="AH7567">
        <v>1.3999999999999999E-6</v>
      </c>
      <c r="AI7567">
        <f t="shared" si="513"/>
        <v>16.529318658266853</v>
      </c>
      <c r="AJ7567">
        <f t="shared" si="515"/>
        <v>2</v>
      </c>
    </row>
    <row r="7568" spans="14:36" x14ac:dyDescent="0.35">
      <c r="N7568">
        <v>8.3248888999999995</v>
      </c>
      <c r="O7568">
        <v>6.9999999999999999E-6</v>
      </c>
      <c r="P7568">
        <f t="shared" si="512"/>
        <v>70.103652229990445</v>
      </c>
      <c r="Q7568">
        <f t="shared" si="514"/>
        <v>4</v>
      </c>
      <c r="AG7568">
        <v>1.9812841999999999</v>
      </c>
      <c r="AH7568">
        <v>3.9999999999999998E-7</v>
      </c>
      <c r="AI7568">
        <f t="shared" si="513"/>
        <v>16.684337796456941</v>
      </c>
      <c r="AJ7568">
        <f t="shared" si="515"/>
        <v>2</v>
      </c>
    </row>
    <row r="7569" spans="14:36" x14ac:dyDescent="0.35">
      <c r="N7569">
        <v>8.3454268999999996</v>
      </c>
      <c r="O7569">
        <v>5.8000000000000004E-6</v>
      </c>
      <c r="P7569">
        <f t="shared" si="512"/>
        <v>70.276602142811456</v>
      </c>
      <c r="Q7569">
        <f t="shared" si="514"/>
        <v>4</v>
      </c>
      <c r="AG7569">
        <v>1.9997043999999999</v>
      </c>
      <c r="AH7569">
        <v>4.9999999999999998E-7</v>
      </c>
      <c r="AI7569">
        <f t="shared" si="513"/>
        <v>16.839453775819365</v>
      </c>
      <c r="AJ7569">
        <f t="shared" si="515"/>
        <v>2</v>
      </c>
    </row>
    <row r="7570" spans="14:36" x14ac:dyDescent="0.35">
      <c r="N7570">
        <v>8.3659672</v>
      </c>
      <c r="O7570">
        <v>5.8000000000000004E-6</v>
      </c>
      <c r="P7570">
        <f t="shared" si="512"/>
        <v>70.449571423866928</v>
      </c>
      <c r="Q7570">
        <f t="shared" si="514"/>
        <v>4</v>
      </c>
      <c r="AG7570">
        <v>2.0181360000000002</v>
      </c>
      <c r="AH7570">
        <v>3.9999999999999998E-7</v>
      </c>
      <c r="AI7570">
        <f t="shared" si="513"/>
        <v>16.994665754256975</v>
      </c>
      <c r="AJ7570">
        <f t="shared" si="515"/>
        <v>2</v>
      </c>
    </row>
    <row r="7571" spans="14:36" x14ac:dyDescent="0.35">
      <c r="N7571">
        <v>8.3865098000000007</v>
      </c>
      <c r="O7571">
        <v>6.2999999999999998E-6</v>
      </c>
      <c r="P7571">
        <f t="shared" si="512"/>
        <v>70.622560073156876</v>
      </c>
      <c r="Q7571">
        <f t="shared" si="514"/>
        <v>4</v>
      </c>
      <c r="AG7571">
        <v>2.0365788</v>
      </c>
      <c r="AH7571">
        <v>1.9999999999999999E-7</v>
      </c>
      <c r="AI7571">
        <f t="shared" si="513"/>
        <v>17.149972047575467</v>
      </c>
      <c r="AJ7571">
        <f t="shared" si="515"/>
        <v>2</v>
      </c>
    </row>
    <row r="7572" spans="14:36" x14ac:dyDescent="0.35">
      <c r="N7572">
        <v>8.4070546999999998</v>
      </c>
      <c r="O7572">
        <v>9.9000000000000001E-6</v>
      </c>
      <c r="P7572">
        <f t="shared" si="512"/>
        <v>70.795568090681272</v>
      </c>
      <c r="Q7572">
        <f t="shared" si="514"/>
        <v>4</v>
      </c>
      <c r="AG7572">
        <v>2.0550326999999999</v>
      </c>
      <c r="AH7572">
        <v>2.9999999999999999E-7</v>
      </c>
      <c r="AI7572">
        <f t="shared" si="513"/>
        <v>17.305371813677695</v>
      </c>
      <c r="AJ7572">
        <f t="shared" si="515"/>
        <v>2</v>
      </c>
    </row>
    <row r="7573" spans="14:36" x14ac:dyDescent="0.35">
      <c r="N7573">
        <v>8.4276017999999997</v>
      </c>
      <c r="O7573">
        <v>6.0000000000000002E-6</v>
      </c>
      <c r="P7573">
        <f t="shared" si="512"/>
        <v>70.968594634342992</v>
      </c>
      <c r="Q7573">
        <f t="shared" si="514"/>
        <v>4</v>
      </c>
      <c r="AG7573">
        <v>2.0734975000000002</v>
      </c>
      <c r="AH7573">
        <v>1.9999999999999999E-7</v>
      </c>
      <c r="AI7573">
        <f t="shared" si="513"/>
        <v>17.460863368369353</v>
      </c>
      <c r="AJ7573">
        <f t="shared" si="515"/>
        <v>2</v>
      </c>
    </row>
    <row r="7574" spans="14:36" x14ac:dyDescent="0.35">
      <c r="N7574">
        <v>8.4481511000000005</v>
      </c>
      <c r="O7574">
        <v>6.9E-6</v>
      </c>
      <c r="P7574">
        <f t="shared" si="512"/>
        <v>71.141639704142037</v>
      </c>
      <c r="Q7574">
        <f t="shared" si="514"/>
        <v>4</v>
      </c>
      <c r="AG7574">
        <v>2.0919729999999999</v>
      </c>
      <c r="AH7574">
        <v>9.9999999999999995E-8</v>
      </c>
      <c r="AI7574">
        <f t="shared" si="513"/>
        <v>17.616445027456141</v>
      </c>
      <c r="AJ7574">
        <f t="shared" si="515"/>
        <v>2</v>
      </c>
    </row>
    <row r="7575" spans="14:36" x14ac:dyDescent="0.35">
      <c r="N7575">
        <v>8.4687026999999997</v>
      </c>
      <c r="O7575">
        <v>8.3999999999999992E-6</v>
      </c>
      <c r="P7575">
        <f t="shared" si="512"/>
        <v>71.314704142175543</v>
      </c>
      <c r="Q7575">
        <f t="shared" si="514"/>
        <v>4</v>
      </c>
      <c r="AG7575">
        <v>2.1104590999999999</v>
      </c>
      <c r="AH7575">
        <v>9.9999999999999995E-8</v>
      </c>
      <c r="AI7575">
        <f t="shared" si="513"/>
        <v>17.772115948840909</v>
      </c>
      <c r="AJ7575">
        <f t="shared" si="515"/>
        <v>2</v>
      </c>
    </row>
    <row r="7576" spans="14:36" x14ac:dyDescent="0.35">
      <c r="N7576">
        <v>8.4892565999999992</v>
      </c>
      <c r="O7576">
        <v>1.4600000000000001E-5</v>
      </c>
      <c r="P7576">
        <f t="shared" si="512"/>
        <v>71.487787948443511</v>
      </c>
      <c r="Q7576">
        <f t="shared" si="514"/>
        <v>4</v>
      </c>
      <c r="AG7576">
        <v>2.1289558</v>
      </c>
      <c r="AH7576">
        <v>0</v>
      </c>
      <c r="AI7576">
        <f t="shared" si="513"/>
        <v>17.927876132523654</v>
      </c>
      <c r="AJ7576">
        <f t="shared" si="515"/>
        <v>2</v>
      </c>
    </row>
    <row r="7577" spans="14:36" x14ac:dyDescent="0.35">
      <c r="N7577">
        <v>8.5098126999999995</v>
      </c>
      <c r="O7577">
        <v>5.0000000000000004E-6</v>
      </c>
      <c r="P7577">
        <f t="shared" si="512"/>
        <v>71.660890280848804</v>
      </c>
      <c r="Q7577">
        <f t="shared" si="514"/>
        <v>4</v>
      </c>
      <c r="AG7577">
        <v>2.1474628</v>
      </c>
      <c r="AH7577">
        <v>0</v>
      </c>
      <c r="AI7577">
        <f t="shared" si="513"/>
        <v>18.083723052212932</v>
      </c>
      <c r="AJ7577">
        <f t="shared" si="515"/>
        <v>2</v>
      </c>
    </row>
    <row r="7578" spans="14:36" x14ac:dyDescent="0.35">
      <c r="N7578">
        <v>8.5303710000000006</v>
      </c>
      <c r="O7578">
        <v>5.2000000000000002E-6</v>
      </c>
      <c r="P7578">
        <f t="shared" si="512"/>
        <v>71.834011139391421</v>
      </c>
      <c r="Q7578">
        <f t="shared" si="514"/>
        <v>4</v>
      </c>
      <c r="AG7578">
        <v>2.1659799999999998</v>
      </c>
      <c r="AH7578">
        <v>0</v>
      </c>
      <c r="AI7578">
        <f t="shared" si="513"/>
        <v>18.239655865811581</v>
      </c>
      <c r="AJ7578">
        <f t="shared" si="515"/>
        <v>2</v>
      </c>
    </row>
    <row r="7579" spans="14:36" x14ac:dyDescent="0.35">
      <c r="N7579">
        <v>8.5509315000000008</v>
      </c>
      <c r="O7579">
        <v>6.0000000000000002E-6</v>
      </c>
      <c r="P7579">
        <f t="shared" si="512"/>
        <v>72.007150524071335</v>
      </c>
      <c r="Q7579">
        <f t="shared" si="514"/>
        <v>4</v>
      </c>
      <c r="AG7579">
        <v>2.1845072999999999</v>
      </c>
      <c r="AH7579">
        <v>0</v>
      </c>
      <c r="AI7579">
        <f t="shared" si="513"/>
        <v>18.395673731222459</v>
      </c>
      <c r="AJ7579">
        <f t="shared" si="515"/>
        <v>2</v>
      </c>
    </row>
    <row r="7580" spans="14:36" x14ac:dyDescent="0.35">
      <c r="N7580">
        <v>8.5714942999999995</v>
      </c>
      <c r="O7580">
        <v>3.1999999999999999E-5</v>
      </c>
      <c r="P7580">
        <f t="shared" si="512"/>
        <v>72.180309276985724</v>
      </c>
      <c r="Q7580">
        <f t="shared" si="514"/>
        <v>4</v>
      </c>
      <c r="AG7580">
        <v>2.2030446000000001</v>
      </c>
      <c r="AH7580">
        <v>0</v>
      </c>
      <c r="AI7580">
        <f t="shared" si="513"/>
        <v>18.55177580634841</v>
      </c>
      <c r="AJ7580">
        <f t="shared" si="515"/>
        <v>2</v>
      </c>
    </row>
    <row r="7581" spans="14:36" x14ac:dyDescent="0.35">
      <c r="N7581">
        <v>8.5920593000000007</v>
      </c>
      <c r="O7581">
        <v>5.6999999999999996E-6</v>
      </c>
      <c r="P7581">
        <f t="shared" si="512"/>
        <v>72.353486556037439</v>
      </c>
      <c r="Q7581">
        <f t="shared" si="514"/>
        <v>4</v>
      </c>
      <c r="AG7581">
        <v>2.2215918000000001</v>
      </c>
      <c r="AH7581">
        <v>0</v>
      </c>
      <c r="AI7581">
        <f t="shared" si="513"/>
        <v>18.707961249092286</v>
      </c>
      <c r="AJ7581">
        <f t="shared" si="515"/>
        <v>2</v>
      </c>
    </row>
    <row r="7582" spans="14:36" x14ac:dyDescent="0.35">
      <c r="N7582">
        <v>8.6126263999999999</v>
      </c>
      <c r="O7582">
        <v>7.7999999999999999E-6</v>
      </c>
      <c r="P7582">
        <f t="shared" si="512"/>
        <v>72.526681519129298</v>
      </c>
      <c r="Q7582">
        <f t="shared" si="514"/>
        <v>4</v>
      </c>
      <c r="AG7582">
        <v>2.2401487000000002</v>
      </c>
      <c r="AH7582">
        <v>0</v>
      </c>
      <c r="AI7582">
        <f t="shared" si="513"/>
        <v>18.864228375259788</v>
      </c>
      <c r="AJ7582">
        <f t="shared" si="515"/>
        <v>2</v>
      </c>
    </row>
    <row r="7583" spans="14:36" x14ac:dyDescent="0.35">
      <c r="N7583">
        <v>8.6331957999999993</v>
      </c>
      <c r="O7583">
        <v>1.4100000000000001E-5</v>
      </c>
      <c r="P7583">
        <f t="shared" si="512"/>
        <v>72.699895850455633</v>
      </c>
      <c r="Q7583">
        <f t="shared" si="514"/>
        <v>4</v>
      </c>
      <c r="AG7583">
        <v>2.2587152000000001</v>
      </c>
      <c r="AH7583">
        <v>0</v>
      </c>
      <c r="AI7583">
        <f t="shared" si="513"/>
        <v>19.020576342753756</v>
      </c>
      <c r="AJ7583">
        <f t="shared" si="515"/>
        <v>3</v>
      </c>
    </row>
    <row r="7584" spans="14:36" x14ac:dyDescent="0.35">
      <c r="N7584">
        <v>8.6537673999999996</v>
      </c>
      <c r="O7584">
        <v>5.1690000000000004E-4</v>
      </c>
      <c r="P7584">
        <f t="shared" si="512"/>
        <v>72.873128707919292</v>
      </c>
      <c r="Q7584">
        <f t="shared" si="514"/>
        <v>4</v>
      </c>
      <c r="AG7584">
        <v>2.2772912999999999</v>
      </c>
      <c r="AH7584">
        <v>0</v>
      </c>
      <c r="AI7584">
        <f t="shared" si="513"/>
        <v>19.177005151574196</v>
      </c>
      <c r="AJ7584">
        <f t="shared" si="515"/>
        <v>3</v>
      </c>
    </row>
    <row r="7585" spans="14:36" x14ac:dyDescent="0.35">
      <c r="N7585">
        <v>1.4679097000000001</v>
      </c>
      <c r="O7585">
        <v>9.9999999999999995E-8</v>
      </c>
      <c r="P7585">
        <f t="shared" si="512"/>
        <v>12.361225759280659</v>
      </c>
      <c r="Q7585">
        <f t="shared" si="514"/>
        <v>2</v>
      </c>
      <c r="AG7585">
        <v>2.2958767</v>
      </c>
      <c r="AH7585">
        <v>0</v>
      </c>
      <c r="AI7585">
        <f t="shared" si="513"/>
        <v>19.333512275429662</v>
      </c>
      <c r="AJ7585">
        <f t="shared" si="515"/>
        <v>3</v>
      </c>
    </row>
    <row r="7586" spans="14:36" x14ac:dyDescent="0.35">
      <c r="N7586">
        <v>1.4872984</v>
      </c>
      <c r="O7586">
        <v>9.9999999999999995E-8</v>
      </c>
      <c r="P7586">
        <f t="shared" si="512"/>
        <v>12.524497449548093</v>
      </c>
      <c r="Q7586">
        <f t="shared" si="514"/>
        <v>2</v>
      </c>
      <c r="AG7586">
        <v>2.3144714999999998</v>
      </c>
      <c r="AH7586">
        <v>0</v>
      </c>
      <c r="AI7586">
        <f t="shared" si="513"/>
        <v>19.490098556417291</v>
      </c>
      <c r="AJ7586">
        <f t="shared" si="515"/>
        <v>3</v>
      </c>
    </row>
    <row r="7587" spans="14:36" x14ac:dyDescent="0.35">
      <c r="N7587">
        <v>1.5067089</v>
      </c>
      <c r="O7587">
        <v>2.9999999999999999E-7</v>
      </c>
      <c r="P7587">
        <f t="shared" si="512"/>
        <v>12.687952716994394</v>
      </c>
      <c r="Q7587">
        <f t="shared" si="514"/>
        <v>2</v>
      </c>
      <c r="AG7587">
        <v>2.3330755000000001</v>
      </c>
      <c r="AH7587">
        <v>0</v>
      </c>
      <c r="AI7587">
        <f t="shared" si="513"/>
        <v>19.646762310342798</v>
      </c>
      <c r="AJ7587">
        <f t="shared" si="515"/>
        <v>3</v>
      </c>
    </row>
    <row r="7588" spans="14:36" x14ac:dyDescent="0.35">
      <c r="N7588">
        <v>1.5261404999999999</v>
      </c>
      <c r="O7588">
        <v>1.9999999999999999E-7</v>
      </c>
      <c r="P7588">
        <f t="shared" si="512"/>
        <v>12.851585666939499</v>
      </c>
      <c r="Q7588">
        <f t="shared" si="514"/>
        <v>2</v>
      </c>
      <c r="AG7588">
        <v>2.3516884999999998</v>
      </c>
      <c r="AH7588">
        <v>0</v>
      </c>
      <c r="AI7588">
        <f t="shared" si="513"/>
        <v>19.803501853011863</v>
      </c>
      <c r="AJ7588">
        <f t="shared" si="515"/>
        <v>3</v>
      </c>
    </row>
    <row r="7589" spans="14:36" x14ac:dyDescent="0.35">
      <c r="N7589">
        <v>1.5455928000000001</v>
      </c>
      <c r="O7589">
        <v>7.9999999999999996E-7</v>
      </c>
      <c r="P7589">
        <f t="shared" si="512"/>
        <v>13.015392930994814</v>
      </c>
      <c r="Q7589">
        <f t="shared" si="514"/>
        <v>2</v>
      </c>
      <c r="AG7589">
        <v>2.3703105999999998</v>
      </c>
      <c r="AH7589">
        <v>0</v>
      </c>
      <c r="AI7589">
        <f t="shared" si="513"/>
        <v>19.960318026521652</v>
      </c>
      <c r="AJ7589">
        <f t="shared" si="515"/>
        <v>3</v>
      </c>
    </row>
    <row r="7590" spans="14:36" x14ac:dyDescent="0.35">
      <c r="N7590">
        <v>1.5579573</v>
      </c>
      <c r="O7590">
        <v>9.2460000000000003E-4</v>
      </c>
      <c r="P7590">
        <f t="shared" si="512"/>
        <v>13.119514033199279</v>
      </c>
      <c r="Q7590">
        <f t="shared" si="514"/>
        <v>2</v>
      </c>
      <c r="AG7590">
        <v>2.3889415999999999</v>
      </c>
      <c r="AH7590">
        <v>0</v>
      </c>
      <c r="AI7590">
        <f t="shared" si="513"/>
        <v>20.117209146677855</v>
      </c>
      <c r="AJ7590">
        <f t="shared" si="515"/>
        <v>3</v>
      </c>
    </row>
    <row r="7591" spans="14:36" x14ac:dyDescent="0.35">
      <c r="N7591">
        <v>1.5845575999999999</v>
      </c>
      <c r="O7591">
        <v>1.9E-6</v>
      </c>
      <c r="P7591">
        <f t="shared" si="512"/>
        <v>13.343514401590189</v>
      </c>
      <c r="Q7591">
        <f t="shared" si="514"/>
        <v>2</v>
      </c>
      <c r="AG7591">
        <v>2.4075812999999999</v>
      </c>
      <c r="AH7591">
        <v>0</v>
      </c>
      <c r="AI7591">
        <f t="shared" si="513"/>
        <v>20.274173529286177</v>
      </c>
      <c r="AJ7591">
        <f t="shared" si="515"/>
        <v>3</v>
      </c>
    </row>
    <row r="7592" spans="14:36" x14ac:dyDescent="0.35">
      <c r="N7592">
        <v>1.6040691</v>
      </c>
      <c r="O7592">
        <v>3.4999999999999999E-6</v>
      </c>
      <c r="P7592">
        <f t="shared" si="512"/>
        <v>13.507820187158748</v>
      </c>
      <c r="Q7592">
        <f t="shared" si="514"/>
        <v>2</v>
      </c>
      <c r="AG7592">
        <v>2.4262298000000002</v>
      </c>
      <c r="AH7592">
        <v>0</v>
      </c>
      <c r="AI7592">
        <f t="shared" si="513"/>
        <v>20.431212016443766</v>
      </c>
      <c r="AJ7592">
        <f t="shared" si="515"/>
        <v>3</v>
      </c>
    </row>
    <row r="7593" spans="14:36" x14ac:dyDescent="0.35">
      <c r="N7593">
        <v>1.6235995000000001</v>
      </c>
      <c r="O7593">
        <v>5.2000000000000002E-6</v>
      </c>
      <c r="P7593">
        <f t="shared" si="512"/>
        <v>13.672285129088797</v>
      </c>
      <c r="Q7593">
        <f t="shared" si="514"/>
        <v>2</v>
      </c>
      <c r="AG7593">
        <v>2.4448869000000002</v>
      </c>
      <c r="AH7593">
        <v>0</v>
      </c>
      <c r="AI7593">
        <f t="shared" si="513"/>
        <v>20.588322923956316</v>
      </c>
      <c r="AJ7593">
        <f t="shared" si="515"/>
        <v>3</v>
      </c>
    </row>
    <row r="7594" spans="14:36" x14ac:dyDescent="0.35">
      <c r="N7594">
        <v>1.6431484000000001</v>
      </c>
      <c r="O7594">
        <v>6.1999999999999999E-6</v>
      </c>
      <c r="P7594">
        <f t="shared" si="512"/>
        <v>13.836905858991734</v>
      </c>
      <c r="Q7594">
        <f t="shared" si="514"/>
        <v>2</v>
      </c>
      <c r="AG7594">
        <v>2.4635525999999999</v>
      </c>
      <c r="AH7594">
        <v>0</v>
      </c>
      <c r="AI7594">
        <f t="shared" si="513"/>
        <v>20.745506251823826</v>
      </c>
      <c r="AJ7594">
        <f t="shared" si="515"/>
        <v>3</v>
      </c>
    </row>
    <row r="7595" spans="14:36" x14ac:dyDescent="0.35">
      <c r="N7595">
        <v>1.6627154</v>
      </c>
      <c r="O7595">
        <v>8.3999999999999992E-6</v>
      </c>
      <c r="P7595">
        <f t="shared" si="512"/>
        <v>14.001679008478956</v>
      </c>
      <c r="Q7595">
        <f t="shared" si="514"/>
        <v>2</v>
      </c>
      <c r="AG7595">
        <v>2.4822267</v>
      </c>
      <c r="AH7595">
        <v>0</v>
      </c>
      <c r="AI7595">
        <f t="shared" si="513"/>
        <v>20.902760315852003</v>
      </c>
      <c r="AJ7595">
        <f t="shared" si="515"/>
        <v>3</v>
      </c>
    </row>
    <row r="7596" spans="14:36" x14ac:dyDescent="0.35">
      <c r="N7596">
        <v>1.6822999999999999</v>
      </c>
      <c r="O7596">
        <v>1.0499999999999999E-5</v>
      </c>
      <c r="P7596">
        <f t="shared" si="512"/>
        <v>14.16660036706471</v>
      </c>
      <c r="Q7596">
        <f t="shared" si="514"/>
        <v>2</v>
      </c>
      <c r="AG7596">
        <v>2.5009090999999999</v>
      </c>
      <c r="AH7596">
        <v>0</v>
      </c>
      <c r="AI7596">
        <f t="shared" si="513"/>
        <v>21.060084273943694</v>
      </c>
      <c r="AJ7596">
        <f t="shared" si="515"/>
        <v>3</v>
      </c>
    </row>
    <row r="7597" spans="14:36" x14ac:dyDescent="0.35">
      <c r="N7597">
        <v>1.7019021000000001</v>
      </c>
      <c r="O7597">
        <v>1.7E-5</v>
      </c>
      <c r="P7597">
        <f t="shared" si="512"/>
        <v>14.331669092651849</v>
      </c>
      <c r="Q7597">
        <f t="shared" si="514"/>
        <v>2</v>
      </c>
      <c r="AG7597">
        <v>2.5195998999999998</v>
      </c>
      <c r="AH7597">
        <v>0</v>
      </c>
      <c r="AI7597">
        <f t="shared" si="513"/>
        <v>21.217478968196044</v>
      </c>
      <c r="AJ7597">
        <f t="shared" si="515"/>
        <v>3</v>
      </c>
    </row>
    <row r="7598" spans="14:36" x14ac:dyDescent="0.35">
      <c r="N7598">
        <v>1.7215212</v>
      </c>
      <c r="O7598">
        <v>3.0000000000000001E-5</v>
      </c>
      <c r="P7598">
        <f t="shared" si="512"/>
        <v>14.49688097475461</v>
      </c>
      <c r="Q7598">
        <f t="shared" si="514"/>
        <v>2</v>
      </c>
      <c r="AG7598">
        <v>2.5382988000000002</v>
      </c>
      <c r="AH7598">
        <v>0</v>
      </c>
      <c r="AI7598">
        <f t="shared" si="513"/>
        <v>21.374941872317613</v>
      </c>
      <c r="AJ7598">
        <f t="shared" si="515"/>
        <v>3</v>
      </c>
    </row>
    <row r="7599" spans="14:36" x14ac:dyDescent="0.35">
      <c r="N7599">
        <v>1.7411569</v>
      </c>
      <c r="O7599">
        <v>8.2810000000000002E-4</v>
      </c>
      <c r="P7599">
        <f t="shared" si="512"/>
        <v>14.6622326449844</v>
      </c>
      <c r="Q7599">
        <f t="shared" si="514"/>
        <v>2</v>
      </c>
      <c r="AG7599">
        <v>2.5570059000000001</v>
      </c>
      <c r="AH7599">
        <v>0</v>
      </c>
      <c r="AI7599">
        <f t="shared" si="513"/>
        <v>21.532473828405536</v>
      </c>
      <c r="AJ7599">
        <f t="shared" si="515"/>
        <v>3</v>
      </c>
    </row>
    <row r="7600" spans="14:36" x14ac:dyDescent="0.35">
      <c r="N7600">
        <v>1.7608090999999999</v>
      </c>
      <c r="O7600">
        <v>1.7579999999999999E-4</v>
      </c>
      <c r="P7600">
        <f t="shared" si="512"/>
        <v>14.82772326124406</v>
      </c>
      <c r="Q7600">
        <f t="shared" si="514"/>
        <v>2</v>
      </c>
      <c r="AG7600">
        <v>2.5757210000000001</v>
      </c>
      <c r="AH7600">
        <v>0</v>
      </c>
      <c r="AI7600">
        <f t="shared" si="513"/>
        <v>21.690073152265523</v>
      </c>
      <c r="AJ7600">
        <f t="shared" si="515"/>
        <v>3</v>
      </c>
    </row>
    <row r="7601" spans="14:36" x14ac:dyDescent="0.35">
      <c r="N7601">
        <v>1.7804774000000001</v>
      </c>
      <c r="O7601">
        <v>1.816E-4</v>
      </c>
      <c r="P7601">
        <f t="shared" si="512"/>
        <v>14.993349455144994</v>
      </c>
      <c r="Q7601">
        <f t="shared" si="514"/>
        <v>2</v>
      </c>
      <c r="AG7601">
        <v>2.5944441</v>
      </c>
      <c r="AH7601">
        <v>0</v>
      </c>
      <c r="AI7601">
        <f t="shared" si="513"/>
        <v>21.847739843897568</v>
      </c>
      <c r="AJ7601">
        <f t="shared" si="515"/>
        <v>3</v>
      </c>
    </row>
    <row r="7602" spans="14:36" x14ac:dyDescent="0.35">
      <c r="N7602">
        <v>1.8001613999999999</v>
      </c>
      <c r="O7602">
        <v>2.2389999999999999E-4</v>
      </c>
      <c r="P7602">
        <f t="shared" si="512"/>
        <v>15.159107858298594</v>
      </c>
      <c r="Q7602">
        <f t="shared" si="514"/>
        <v>2</v>
      </c>
      <c r="AG7602">
        <v>2.613175</v>
      </c>
      <c r="AH7602">
        <v>0</v>
      </c>
      <c r="AI7602">
        <f t="shared" si="513"/>
        <v>22.005472219107368</v>
      </c>
      <c r="AJ7602">
        <f t="shared" si="515"/>
        <v>3</v>
      </c>
    </row>
    <row r="7603" spans="14:36" x14ac:dyDescent="0.35">
      <c r="N7603">
        <v>1.8198608999999999</v>
      </c>
      <c r="O7603">
        <v>3.369E-4</v>
      </c>
      <c r="P7603">
        <f t="shared" si="512"/>
        <v>15.32499678651056</v>
      </c>
      <c r="Q7603">
        <f t="shared" si="514"/>
        <v>2</v>
      </c>
      <c r="AG7603">
        <v>2.6319138</v>
      </c>
      <c r="AH7603">
        <v>0</v>
      </c>
      <c r="AI7603">
        <f t="shared" si="513"/>
        <v>22.163271119992082</v>
      </c>
      <c r="AJ7603">
        <f t="shared" si="515"/>
        <v>3</v>
      </c>
    </row>
    <row r="7604" spans="14:36" x14ac:dyDescent="0.35">
      <c r="N7604">
        <v>1.8395756999999999</v>
      </c>
      <c r="O7604">
        <v>5.6190000000000005E-4</v>
      </c>
      <c r="P7604">
        <f t="shared" si="512"/>
        <v>15.491014555586592</v>
      </c>
      <c r="Q7604">
        <f t="shared" si="514"/>
        <v>2</v>
      </c>
      <c r="AG7604">
        <v>2.6506603000000002</v>
      </c>
      <c r="AH7604">
        <v>0</v>
      </c>
      <c r="AI7604">
        <f t="shared" si="513"/>
        <v>22.321134862357404</v>
      </c>
      <c r="AJ7604">
        <f t="shared" si="515"/>
        <v>3</v>
      </c>
    </row>
    <row r="7605" spans="14:36" x14ac:dyDescent="0.35">
      <c r="N7605">
        <v>1.8593055000000001</v>
      </c>
      <c r="O7605">
        <v>3.9609999999999998E-4</v>
      </c>
      <c r="P7605">
        <f t="shared" si="512"/>
        <v>15.657158639235236</v>
      </c>
      <c r="Q7605">
        <f t="shared" si="514"/>
        <v>2</v>
      </c>
      <c r="AG7605">
        <v>2.6694144</v>
      </c>
      <c r="AH7605">
        <v>0</v>
      </c>
      <c r="AI7605">
        <f t="shared" si="513"/>
        <v>22.479062604106179</v>
      </c>
      <c r="AJ7605">
        <f t="shared" si="515"/>
        <v>3</v>
      </c>
    </row>
    <row r="7606" spans="14:36" x14ac:dyDescent="0.35">
      <c r="N7606">
        <v>1.8790500000000001</v>
      </c>
      <c r="O7606">
        <v>3.1920000000000001E-4</v>
      </c>
      <c r="P7606">
        <f t="shared" si="512"/>
        <v>15.823426511165041</v>
      </c>
      <c r="Q7606">
        <f t="shared" si="514"/>
        <v>2</v>
      </c>
      <c r="AG7606">
        <v>2.6881762</v>
      </c>
      <c r="AH7606">
        <v>0</v>
      </c>
      <c r="AI7606">
        <f t="shared" si="513"/>
        <v>22.637055187335566</v>
      </c>
      <c r="AJ7606">
        <f t="shared" si="515"/>
        <v>3</v>
      </c>
    </row>
    <row r="7607" spans="14:36" x14ac:dyDescent="0.35">
      <c r="N7607">
        <v>1.898809</v>
      </c>
      <c r="O7607">
        <v>2.7060000000000002E-4</v>
      </c>
      <c r="P7607">
        <f t="shared" si="512"/>
        <v>15.989816487181702</v>
      </c>
      <c r="Q7607">
        <f t="shared" si="514"/>
        <v>2</v>
      </c>
      <c r="AG7607">
        <v>2.7069454999999998</v>
      </c>
      <c r="AH7607">
        <v>0</v>
      </c>
      <c r="AI7607">
        <f t="shared" si="513"/>
        <v>22.795110927851255</v>
      </c>
      <c r="AJ7607">
        <f t="shared" si="515"/>
        <v>3</v>
      </c>
    </row>
    <row r="7608" spans="14:36" x14ac:dyDescent="0.35">
      <c r="N7608">
        <v>1.9185821999999999</v>
      </c>
      <c r="O7608">
        <v>5.0639999999999995E-4</v>
      </c>
      <c r="P7608">
        <f t="shared" si="512"/>
        <v>16.156326040993772</v>
      </c>
      <c r="Q7608">
        <f t="shared" si="514"/>
        <v>2</v>
      </c>
      <c r="AG7608">
        <v>2.7257223000000002</v>
      </c>
      <c r="AH7608">
        <v>0</v>
      </c>
      <c r="AI7608">
        <f t="shared" si="513"/>
        <v>22.953229825653256</v>
      </c>
      <c r="AJ7608">
        <f t="shared" si="515"/>
        <v>3</v>
      </c>
    </row>
    <row r="7609" spans="14:36" x14ac:dyDescent="0.35">
      <c r="N7609">
        <v>1.9383695000000001</v>
      </c>
      <c r="O7609">
        <v>2.4449999999999998E-4</v>
      </c>
      <c r="P7609">
        <f t="shared" si="512"/>
        <v>16.322954330504096</v>
      </c>
      <c r="Q7609">
        <f t="shared" si="514"/>
        <v>2</v>
      </c>
      <c r="AG7609">
        <v>2.7445064000000001</v>
      </c>
      <c r="AH7609">
        <v>0</v>
      </c>
      <c r="AI7609">
        <f t="shared" si="513"/>
        <v>23.111410196547258</v>
      </c>
      <c r="AJ7609">
        <f t="shared" si="515"/>
        <v>3</v>
      </c>
    </row>
    <row r="7610" spans="14:36" x14ac:dyDescent="0.35">
      <c r="N7610">
        <v>1.9581706000000001</v>
      </c>
      <c r="O7610">
        <v>2.2139999999999999E-4</v>
      </c>
      <c r="P7610">
        <f t="shared" si="512"/>
        <v>16.489698829421226</v>
      </c>
      <c r="Q7610">
        <f t="shared" si="514"/>
        <v>2</v>
      </c>
      <c r="AG7610">
        <v>2.7632979</v>
      </c>
      <c r="AH7610">
        <v>0</v>
      </c>
      <c r="AI7610">
        <f t="shared" si="513"/>
        <v>23.269652882630414</v>
      </c>
      <c r="AJ7610">
        <f t="shared" si="515"/>
        <v>3</v>
      </c>
    </row>
    <row r="7611" spans="14:36" x14ac:dyDescent="0.35">
      <c r="N7611">
        <v>1.9779852</v>
      </c>
      <c r="O7611">
        <v>3.3579999999999998E-4</v>
      </c>
      <c r="P7611">
        <f t="shared" si="512"/>
        <v>16.656557011453703</v>
      </c>
      <c r="Q7611">
        <f t="shared" si="514"/>
        <v>2</v>
      </c>
      <c r="AG7611">
        <v>2.7820966999999999</v>
      </c>
      <c r="AH7611">
        <v>0</v>
      </c>
      <c r="AI7611">
        <f t="shared" si="513"/>
        <v>23.427957041805577</v>
      </c>
      <c r="AJ7611">
        <f t="shared" si="515"/>
        <v>3</v>
      </c>
    </row>
    <row r="7612" spans="14:36" x14ac:dyDescent="0.35">
      <c r="N7612">
        <v>1.9978133</v>
      </c>
      <c r="O7612">
        <v>1.9770000000000001E-4</v>
      </c>
      <c r="P7612">
        <f t="shared" si="512"/>
        <v>16.823528876601536</v>
      </c>
      <c r="Q7612">
        <f t="shared" si="514"/>
        <v>2</v>
      </c>
      <c r="AG7612">
        <v>2.8009027</v>
      </c>
      <c r="AH7612">
        <v>0</v>
      </c>
      <c r="AI7612">
        <f t="shared" si="513"/>
        <v>23.586321831975592</v>
      </c>
      <c r="AJ7612">
        <f t="shared" si="515"/>
        <v>3</v>
      </c>
    </row>
    <row r="7613" spans="14:36" x14ac:dyDescent="0.35">
      <c r="N7613">
        <v>2.0176544999999999</v>
      </c>
      <c r="O7613">
        <v>2.2220000000000001E-4</v>
      </c>
      <c r="P7613">
        <f t="shared" si="512"/>
        <v>16.990611056476112</v>
      </c>
      <c r="Q7613">
        <f t="shared" si="514"/>
        <v>2</v>
      </c>
      <c r="AG7613">
        <v>2.8197158</v>
      </c>
      <c r="AH7613">
        <v>0</v>
      </c>
      <c r="AI7613">
        <f t="shared" si="513"/>
        <v>23.744746411043312</v>
      </c>
      <c r="AJ7613">
        <f t="shared" si="515"/>
        <v>3</v>
      </c>
    </row>
    <row r="7614" spans="14:36" x14ac:dyDescent="0.35">
      <c r="N7614">
        <v>2.0375087000000001</v>
      </c>
      <c r="O7614">
        <v>2.2790000000000001E-4</v>
      </c>
      <c r="P7614">
        <f t="shared" si="512"/>
        <v>17.157802708980292</v>
      </c>
      <c r="Q7614">
        <f t="shared" si="514"/>
        <v>2</v>
      </c>
      <c r="AG7614">
        <v>2.8385359999999999</v>
      </c>
      <c r="AH7614">
        <v>0</v>
      </c>
      <c r="AI7614">
        <f t="shared" si="513"/>
        <v>23.903230779008737</v>
      </c>
      <c r="AJ7614">
        <f t="shared" si="515"/>
        <v>3</v>
      </c>
    </row>
    <row r="7615" spans="14:36" x14ac:dyDescent="0.35">
      <c r="N7615">
        <v>2.0573758</v>
      </c>
      <c r="O7615">
        <v>1.9249999999999999E-4</v>
      </c>
      <c r="P7615">
        <f t="shared" si="512"/>
        <v>17.325102992016912</v>
      </c>
      <c r="Q7615">
        <f t="shared" si="514"/>
        <v>2</v>
      </c>
      <c r="AG7615">
        <v>2.8573632</v>
      </c>
      <c r="AH7615">
        <v>0</v>
      </c>
      <c r="AI7615">
        <f t="shared" si="513"/>
        <v>24.061774093774712</v>
      </c>
      <c r="AJ7615">
        <f t="shared" si="515"/>
        <v>3</v>
      </c>
    </row>
    <row r="7616" spans="14:36" x14ac:dyDescent="0.35">
      <c r="N7616">
        <v>2.0772553999999999</v>
      </c>
      <c r="O7616">
        <v>1.552E-4</v>
      </c>
      <c r="P7616">
        <f t="shared" si="512"/>
        <v>17.492508537197381</v>
      </c>
      <c r="Q7616">
        <f t="shared" si="514"/>
        <v>2</v>
      </c>
      <c r="AG7616">
        <v>2.8761974000000001</v>
      </c>
      <c r="AH7616">
        <v>0</v>
      </c>
      <c r="AI7616">
        <f t="shared" si="513"/>
        <v>24.220376355341241</v>
      </c>
      <c r="AJ7616">
        <f t="shared" si="515"/>
        <v>3</v>
      </c>
    </row>
    <row r="7617" spans="14:36" x14ac:dyDescent="0.35">
      <c r="N7617">
        <v>2.0971475000000002</v>
      </c>
      <c r="O7617">
        <v>1.8789999999999999E-4</v>
      </c>
      <c r="P7617">
        <f t="shared" si="512"/>
        <v>17.660019344521693</v>
      </c>
      <c r="Q7617">
        <f t="shared" si="514"/>
        <v>2</v>
      </c>
      <c r="AG7617">
        <v>2.8950385000000001</v>
      </c>
      <c r="AH7617">
        <v>0</v>
      </c>
      <c r="AI7617">
        <f t="shared" si="513"/>
        <v>24.379036721611172</v>
      </c>
      <c r="AJ7617">
        <f t="shared" si="515"/>
        <v>3</v>
      </c>
    </row>
    <row r="7618" spans="14:36" x14ac:dyDescent="0.35">
      <c r="N7618">
        <v>2.1170518</v>
      </c>
      <c r="O7618">
        <v>1.618E-4</v>
      </c>
      <c r="P7618">
        <f t="shared" ref="P7618:P7681" si="516">N7618*$L$4</f>
        <v>17.827632887698392</v>
      </c>
      <c r="Q7618">
        <f t="shared" si="514"/>
        <v>2</v>
      </c>
      <c r="AG7618">
        <v>2.9138864</v>
      </c>
      <c r="AH7618">
        <v>0</v>
      </c>
      <c r="AI7618">
        <f t="shared" ref="AI7618:AI7681" si="517">AG7618*$L$4</f>
        <v>24.537754350487351</v>
      </c>
      <c r="AJ7618">
        <f t="shared" si="515"/>
        <v>3</v>
      </c>
    </row>
    <row r="7619" spans="14:36" x14ac:dyDescent="0.35">
      <c r="N7619">
        <v>2.1369682999999999</v>
      </c>
      <c r="O7619">
        <v>1.249E-4</v>
      </c>
      <c r="P7619">
        <f t="shared" si="516"/>
        <v>17.995349166727486</v>
      </c>
      <c r="Q7619">
        <f t="shared" ref="Q7619:Q7682" si="518">IF(P7619&lt;=9,1,IF(P7619&lt;=19,2,IF(P7619&lt;=49,3,4)))</f>
        <v>2</v>
      </c>
      <c r="AG7619">
        <v>2.9327410999999999</v>
      </c>
      <c r="AH7619">
        <v>0</v>
      </c>
      <c r="AI7619">
        <f t="shared" si="517"/>
        <v>24.696529241969781</v>
      </c>
      <c r="AJ7619">
        <f t="shared" ref="AJ7619:AJ7682" si="519">IF(AI7619&lt;=9,1,IF(AI7619&lt;=19,2,IF(AI7619&lt;=49,3,4)))</f>
        <v>3</v>
      </c>
    </row>
    <row r="7620" spans="14:36" x14ac:dyDescent="0.35">
      <c r="N7620">
        <v>2.1568966000000001</v>
      </c>
      <c r="O7620">
        <v>1.5919999999999999E-4</v>
      </c>
      <c r="P7620">
        <f t="shared" si="516"/>
        <v>18.163164813220369</v>
      </c>
      <c r="Q7620">
        <f t="shared" si="518"/>
        <v>2</v>
      </c>
      <c r="AG7620">
        <v>2.9516026000000002</v>
      </c>
      <c r="AH7620">
        <v>0</v>
      </c>
      <c r="AI7620">
        <f t="shared" si="517"/>
        <v>24.855361396058466</v>
      </c>
      <c r="AJ7620">
        <f t="shared" si="519"/>
        <v>3</v>
      </c>
    </row>
    <row r="7621" spans="14:36" x14ac:dyDescent="0.35">
      <c r="N7621">
        <v>2.1768367999999998</v>
      </c>
      <c r="O7621">
        <v>1.249E-4</v>
      </c>
      <c r="P7621">
        <f t="shared" si="516"/>
        <v>18.33108066927419</v>
      </c>
      <c r="Q7621">
        <f t="shared" si="518"/>
        <v>2</v>
      </c>
      <c r="AG7621">
        <v>2.9704708000000002</v>
      </c>
      <c r="AH7621">
        <v>0</v>
      </c>
      <c r="AI7621">
        <f t="shared" si="517"/>
        <v>25.014249970656252</v>
      </c>
      <c r="AJ7621">
        <f t="shared" si="519"/>
        <v>3</v>
      </c>
    </row>
    <row r="7622" spans="14:36" x14ac:dyDescent="0.35">
      <c r="N7622">
        <v>2.1967886000000001</v>
      </c>
      <c r="O7622">
        <v>1.109E-4</v>
      </c>
      <c r="P7622">
        <f t="shared" si="516"/>
        <v>18.499094208597501</v>
      </c>
      <c r="Q7622">
        <f t="shared" si="518"/>
        <v>2</v>
      </c>
      <c r="AG7622">
        <v>2.9893456</v>
      </c>
      <c r="AH7622">
        <v>0</v>
      </c>
      <c r="AI7622">
        <f t="shared" si="517"/>
        <v>25.173194123665983</v>
      </c>
      <c r="AJ7622">
        <f t="shared" si="519"/>
        <v>3</v>
      </c>
    </row>
    <row r="7623" spans="14:36" x14ac:dyDescent="0.35">
      <c r="N7623">
        <v>2.2167517999999999</v>
      </c>
      <c r="O7623">
        <v>1.2970000000000001E-4</v>
      </c>
      <c r="P7623">
        <f t="shared" si="516"/>
        <v>18.667203746995995</v>
      </c>
      <c r="Q7623">
        <f t="shared" si="518"/>
        <v>2</v>
      </c>
      <c r="AG7623">
        <v>3.0082270000000002</v>
      </c>
      <c r="AH7623">
        <v>0</v>
      </c>
      <c r="AI7623">
        <f t="shared" si="517"/>
        <v>25.332193855087663</v>
      </c>
      <c r="AJ7623">
        <f t="shared" si="519"/>
        <v>3</v>
      </c>
    </row>
    <row r="7624" spans="14:36" x14ac:dyDescent="0.35">
      <c r="N7624">
        <v>2.2367263999999998</v>
      </c>
      <c r="O7624">
        <v>9.8999999999999994E-5</v>
      </c>
      <c r="P7624">
        <f t="shared" si="516"/>
        <v>18.835409284469669</v>
      </c>
      <c r="Q7624">
        <f t="shared" si="518"/>
        <v>2</v>
      </c>
      <c r="AG7624">
        <v>3.0271148999999999</v>
      </c>
      <c r="AH7624">
        <v>0</v>
      </c>
      <c r="AI7624">
        <f t="shared" si="517"/>
        <v>25.491248322824145</v>
      </c>
      <c r="AJ7624">
        <f t="shared" si="519"/>
        <v>3</v>
      </c>
    </row>
    <row r="7625" spans="14:36" x14ac:dyDescent="0.35">
      <c r="N7625">
        <v>2.2567121999999999</v>
      </c>
      <c r="O7625">
        <v>1.016E-4</v>
      </c>
      <c r="P7625">
        <f t="shared" si="516"/>
        <v>19.003709136824234</v>
      </c>
      <c r="Q7625">
        <f t="shared" si="518"/>
        <v>3</v>
      </c>
      <c r="AG7625">
        <v>3.0460093000000001</v>
      </c>
      <c r="AH7625">
        <v>0</v>
      </c>
      <c r="AI7625">
        <f t="shared" si="517"/>
        <v>25.650357526875425</v>
      </c>
      <c r="AJ7625">
        <f t="shared" si="519"/>
        <v>3</v>
      </c>
    </row>
    <row r="7626" spans="14:36" x14ac:dyDescent="0.35">
      <c r="N7626">
        <v>2.2767089999999999</v>
      </c>
      <c r="O7626">
        <v>1.155E-4</v>
      </c>
      <c r="P7626">
        <f t="shared" si="516"/>
        <v>19.17210161986538</v>
      </c>
      <c r="Q7626">
        <f t="shared" si="518"/>
        <v>3</v>
      </c>
      <c r="AG7626">
        <v>3.0649101000000001</v>
      </c>
      <c r="AH7626">
        <v>0</v>
      </c>
      <c r="AI7626">
        <f t="shared" si="517"/>
        <v>25.809520625144351</v>
      </c>
      <c r="AJ7626">
        <f t="shared" si="519"/>
        <v>3</v>
      </c>
    </row>
    <row r="7627" spans="14:36" x14ac:dyDescent="0.35">
      <c r="N7627">
        <v>2.2967167000000002</v>
      </c>
      <c r="O7627">
        <v>8.8499999999999996E-5</v>
      </c>
      <c r="P7627">
        <f t="shared" si="516"/>
        <v>19.340585891495962</v>
      </c>
      <c r="Q7627">
        <f t="shared" si="518"/>
        <v>3</v>
      </c>
      <c r="AG7627">
        <v>3.0838173000000002</v>
      </c>
      <c r="AH7627">
        <v>0</v>
      </c>
      <c r="AI7627">
        <f t="shared" si="517"/>
        <v>25.968737617630929</v>
      </c>
      <c r="AJ7627">
        <f t="shared" si="519"/>
        <v>3</v>
      </c>
    </row>
    <row r="7628" spans="14:36" x14ac:dyDescent="0.35">
      <c r="N7628">
        <v>2.3167352000000001</v>
      </c>
      <c r="O7628">
        <v>8.5799999999999998E-5</v>
      </c>
      <c r="P7628">
        <f t="shared" si="516"/>
        <v>19.50916110961882</v>
      </c>
      <c r="Q7628">
        <f t="shared" si="518"/>
        <v>3</v>
      </c>
      <c r="AG7628">
        <v>3.1027309000000001</v>
      </c>
      <c r="AH7628">
        <v>0</v>
      </c>
      <c r="AI7628">
        <f t="shared" si="517"/>
        <v>26.128008504335149</v>
      </c>
      <c r="AJ7628">
        <f t="shared" si="519"/>
        <v>3</v>
      </c>
    </row>
    <row r="7629" spans="14:36" x14ac:dyDescent="0.35">
      <c r="N7629">
        <v>2.3367643</v>
      </c>
      <c r="O7629">
        <v>9.3800000000000003E-5</v>
      </c>
      <c r="P7629">
        <f t="shared" si="516"/>
        <v>19.677825590039657</v>
      </c>
      <c r="Q7629">
        <f t="shared" si="518"/>
        <v>3</v>
      </c>
      <c r="AG7629">
        <v>3.1216507</v>
      </c>
      <c r="AH7629">
        <v>0</v>
      </c>
      <c r="AI7629">
        <f t="shared" si="517"/>
        <v>26.287331601062721</v>
      </c>
      <c r="AJ7629">
        <f t="shared" si="519"/>
        <v>3</v>
      </c>
    </row>
    <row r="7630" spans="14:36" x14ac:dyDescent="0.35">
      <c r="N7630">
        <v>2.3568039999999999</v>
      </c>
      <c r="O7630">
        <v>9.0400000000000002E-5</v>
      </c>
      <c r="P7630">
        <f t="shared" si="516"/>
        <v>19.846579332758473</v>
      </c>
      <c r="Q7630">
        <f t="shared" si="518"/>
        <v>3</v>
      </c>
      <c r="AG7630">
        <v>3.1405767999999998</v>
      </c>
      <c r="AH7630">
        <v>0</v>
      </c>
      <c r="AI7630">
        <f t="shared" si="517"/>
        <v>26.446707749910786</v>
      </c>
      <c r="AJ7630">
        <f t="shared" si="519"/>
        <v>3</v>
      </c>
    </row>
    <row r="7631" spans="14:36" x14ac:dyDescent="0.35">
      <c r="N7631">
        <v>2.3768539999999998</v>
      </c>
      <c r="O7631">
        <v>7.3200000000000004E-5</v>
      </c>
      <c r="P7631">
        <f t="shared" si="516"/>
        <v>20.015419811483817</v>
      </c>
      <c r="Q7631">
        <f t="shared" si="518"/>
        <v>3</v>
      </c>
      <c r="AG7631">
        <v>3.1595089999999999</v>
      </c>
      <c r="AH7631">
        <v>0</v>
      </c>
      <c r="AI7631">
        <f t="shared" si="517"/>
        <v>26.606135266685047</v>
      </c>
      <c r="AJ7631">
        <f t="shared" si="519"/>
        <v>3</v>
      </c>
    </row>
    <row r="7632" spans="14:36" x14ac:dyDescent="0.35">
      <c r="N7632">
        <v>2.3969144</v>
      </c>
      <c r="O7632">
        <v>8.6199999999999995E-5</v>
      </c>
      <c r="P7632">
        <f t="shared" si="516"/>
        <v>20.184347868312841</v>
      </c>
      <c r="Q7632">
        <f t="shared" si="518"/>
        <v>3</v>
      </c>
      <c r="AG7632">
        <v>3.1784474</v>
      </c>
      <c r="AH7632">
        <v>0</v>
      </c>
      <c r="AI7632">
        <f t="shared" si="517"/>
        <v>26.765614993482661</v>
      </c>
      <c r="AJ7632">
        <f t="shared" si="519"/>
        <v>3</v>
      </c>
    </row>
    <row r="7633" spans="14:36" x14ac:dyDescent="0.35">
      <c r="N7633">
        <v>2.4169849000000001</v>
      </c>
      <c r="O7633">
        <v>6.6600000000000006E-5</v>
      </c>
      <c r="P7633">
        <f t="shared" si="516"/>
        <v>20.35336097695409</v>
      </c>
      <c r="Q7633">
        <f t="shared" si="518"/>
        <v>3</v>
      </c>
      <c r="AG7633">
        <v>3.1973919</v>
      </c>
      <c r="AH7633">
        <v>0</v>
      </c>
      <c r="AI7633">
        <f t="shared" si="517"/>
        <v>26.925146088206464</v>
      </c>
      <c r="AJ7633">
        <f t="shared" si="519"/>
        <v>3</v>
      </c>
    </row>
    <row r="7634" spans="14:36" x14ac:dyDescent="0.35">
      <c r="N7634">
        <v>2.4370653999999998</v>
      </c>
      <c r="O7634">
        <v>7.3999999999999996E-5</v>
      </c>
      <c r="P7634">
        <f t="shared" si="516"/>
        <v>20.522458295310411</v>
      </c>
      <c r="Q7634">
        <f t="shared" si="518"/>
        <v>3</v>
      </c>
      <c r="AG7634">
        <v>3.2163425000000001</v>
      </c>
      <c r="AH7634">
        <v>0</v>
      </c>
      <c r="AI7634">
        <f t="shared" si="517"/>
        <v>27.084728550856465</v>
      </c>
      <c r="AJ7634">
        <f t="shared" si="519"/>
        <v>3</v>
      </c>
    </row>
    <row r="7635" spans="14:36" x14ac:dyDescent="0.35">
      <c r="N7635">
        <v>2.4571559000000001</v>
      </c>
      <c r="O7635">
        <v>7.9200000000000001E-5</v>
      </c>
      <c r="P7635">
        <f t="shared" si="516"/>
        <v>20.691639823381813</v>
      </c>
      <c r="Q7635">
        <f t="shared" si="518"/>
        <v>3</v>
      </c>
      <c r="AG7635">
        <v>3.2352991000000002</v>
      </c>
      <c r="AH7635">
        <v>0</v>
      </c>
      <c r="AI7635">
        <f t="shared" si="517"/>
        <v>27.244361539335515</v>
      </c>
      <c r="AJ7635">
        <f t="shared" si="519"/>
        <v>3</v>
      </c>
    </row>
    <row r="7636" spans="14:36" x14ac:dyDescent="0.35">
      <c r="N7636">
        <v>2.4772561999999998</v>
      </c>
      <c r="O7636">
        <v>5.9700000000000001E-5</v>
      </c>
      <c r="P7636">
        <f t="shared" si="516"/>
        <v>20.860903876973982</v>
      </c>
      <c r="Q7636">
        <f t="shared" si="518"/>
        <v>3</v>
      </c>
      <c r="AG7636">
        <v>3.2542616999999998</v>
      </c>
      <c r="AH7636">
        <v>0</v>
      </c>
      <c r="AI7636">
        <f t="shared" si="517"/>
        <v>27.4040450536436</v>
      </c>
      <c r="AJ7636">
        <f t="shared" si="519"/>
        <v>3</v>
      </c>
    </row>
    <row r="7637" spans="14:36" x14ac:dyDescent="0.35">
      <c r="N7637">
        <v>2.4973662000000001</v>
      </c>
      <c r="O7637">
        <v>6.0900000000000003E-5</v>
      </c>
      <c r="P7637">
        <f t="shared" si="516"/>
        <v>21.030249613989778</v>
      </c>
      <c r="Q7637">
        <f t="shared" si="518"/>
        <v>3</v>
      </c>
      <c r="AG7637">
        <v>3.2732302</v>
      </c>
      <c r="AH7637">
        <v>0</v>
      </c>
      <c r="AI7637">
        <f t="shared" si="517"/>
        <v>27.563778251683587</v>
      </c>
      <c r="AJ7637">
        <f t="shared" si="519"/>
        <v>3</v>
      </c>
    </row>
    <row r="7638" spans="14:36" x14ac:dyDescent="0.35">
      <c r="N7638">
        <v>2.5174859000000001</v>
      </c>
      <c r="O7638">
        <v>6.8399999999999996E-5</v>
      </c>
      <c r="P7638">
        <f t="shared" si="516"/>
        <v>21.199677034429197</v>
      </c>
      <c r="Q7638">
        <f t="shared" si="518"/>
        <v>3</v>
      </c>
      <c r="AG7638">
        <v>3.2922045999999998</v>
      </c>
      <c r="AH7638">
        <v>0</v>
      </c>
      <c r="AI7638">
        <f t="shared" si="517"/>
        <v>27.723561133455465</v>
      </c>
      <c r="AJ7638">
        <f t="shared" si="519"/>
        <v>3</v>
      </c>
    </row>
    <row r="7639" spans="14:36" x14ac:dyDescent="0.35">
      <c r="N7639">
        <v>2.5376150000000002</v>
      </c>
      <c r="O7639">
        <v>5.7099999999999999E-5</v>
      </c>
      <c r="P7639">
        <f t="shared" si="516"/>
        <v>21.369183612000786</v>
      </c>
      <c r="Q7639">
        <f t="shared" si="518"/>
        <v>3</v>
      </c>
      <c r="AG7639">
        <v>3.3111847999999999</v>
      </c>
      <c r="AH7639">
        <v>0</v>
      </c>
      <c r="AI7639">
        <f t="shared" si="517"/>
        <v>27.883392856862088</v>
      </c>
      <c r="AJ7639">
        <f t="shared" si="519"/>
        <v>3</v>
      </c>
    </row>
    <row r="7640" spans="14:36" x14ac:dyDescent="0.35">
      <c r="N7640">
        <v>2.5577535999999998</v>
      </c>
      <c r="O7640">
        <v>5.8100000000000003E-5</v>
      </c>
      <c r="P7640">
        <f t="shared" si="516"/>
        <v>21.538770188801692</v>
      </c>
      <c r="Q7640">
        <f t="shared" si="518"/>
        <v>3</v>
      </c>
      <c r="AG7640">
        <v>3.3301709000000002</v>
      </c>
      <c r="AH7640">
        <v>0</v>
      </c>
      <c r="AI7640">
        <f t="shared" si="517"/>
        <v>28.043274264000608</v>
      </c>
      <c r="AJ7640">
        <f t="shared" si="519"/>
        <v>3</v>
      </c>
    </row>
    <row r="7641" spans="14:36" x14ac:dyDescent="0.35">
      <c r="N7641">
        <v>2.5779014999999998</v>
      </c>
      <c r="O7641">
        <v>5.24E-5</v>
      </c>
      <c r="P7641">
        <f t="shared" si="516"/>
        <v>21.708435080637621</v>
      </c>
      <c r="Q7641">
        <f t="shared" si="518"/>
        <v>3</v>
      </c>
      <c r="AG7641">
        <v>3.3491626999999999</v>
      </c>
      <c r="AH7641">
        <v>0</v>
      </c>
      <c r="AI7641">
        <f t="shared" si="517"/>
        <v>28.203203670676714</v>
      </c>
      <c r="AJ7641">
        <f t="shared" si="519"/>
        <v>3</v>
      </c>
    </row>
    <row r="7642" spans="14:36" x14ac:dyDescent="0.35">
      <c r="N7642">
        <v>2.5980585</v>
      </c>
      <c r="O7642">
        <v>5.6799999999999998E-5</v>
      </c>
      <c r="P7642">
        <f t="shared" si="516"/>
        <v>21.878176603314269</v>
      </c>
      <c r="Q7642">
        <f t="shared" si="518"/>
        <v>3</v>
      </c>
      <c r="AG7642">
        <v>3.3681602000000002</v>
      </c>
      <c r="AH7642">
        <v>0</v>
      </c>
      <c r="AI7642">
        <f t="shared" si="517"/>
        <v>28.36318107689042</v>
      </c>
      <c r="AJ7642">
        <f t="shared" si="519"/>
        <v>3</v>
      </c>
    </row>
    <row r="7643" spans="14:36" x14ac:dyDescent="0.35">
      <c r="N7643">
        <v>2.6182248000000001</v>
      </c>
      <c r="O7643">
        <v>5.2099999999999999E-5</v>
      </c>
      <c r="P7643">
        <f t="shared" si="516"/>
        <v>22.047996441025937</v>
      </c>
      <c r="Q7643">
        <f t="shared" si="518"/>
        <v>3</v>
      </c>
      <c r="AG7643">
        <v>3.3871635000000002</v>
      </c>
      <c r="AH7643">
        <v>0</v>
      </c>
      <c r="AI7643">
        <f t="shared" si="517"/>
        <v>28.523207324738866</v>
      </c>
      <c r="AJ7643">
        <f t="shared" si="519"/>
        <v>3</v>
      </c>
    </row>
    <row r="7644" spans="14:36" x14ac:dyDescent="0.35">
      <c r="N7644">
        <v>2.6383999999999999</v>
      </c>
      <c r="O7644">
        <v>4.99E-5</v>
      </c>
      <c r="P7644">
        <f t="shared" si="516"/>
        <v>22.217891225384019</v>
      </c>
      <c r="Q7644">
        <f t="shared" si="518"/>
        <v>3</v>
      </c>
      <c r="AG7644">
        <v>3.4061724</v>
      </c>
      <c r="AH7644">
        <v>0</v>
      </c>
      <c r="AI7644">
        <f t="shared" si="517"/>
        <v>28.683280730027754</v>
      </c>
      <c r="AJ7644">
        <f t="shared" si="519"/>
        <v>3</v>
      </c>
    </row>
    <row r="7645" spans="14:36" x14ac:dyDescent="0.35">
      <c r="N7645">
        <v>2.6585842</v>
      </c>
      <c r="O7645">
        <v>4.99E-5</v>
      </c>
      <c r="P7645">
        <f t="shared" si="516"/>
        <v>22.38786179848567</v>
      </c>
      <c r="Q7645">
        <f t="shared" si="518"/>
        <v>3</v>
      </c>
      <c r="AG7645">
        <v>3.4251868999999999</v>
      </c>
      <c r="AH7645">
        <v>0</v>
      </c>
      <c r="AI7645">
        <f t="shared" si="517"/>
        <v>28.843401292757083</v>
      </c>
      <c r="AJ7645">
        <f t="shared" si="519"/>
        <v>3</v>
      </c>
    </row>
    <row r="7646" spans="14:36" x14ac:dyDescent="0.35">
      <c r="N7646">
        <v>2.6787771999999999</v>
      </c>
      <c r="O7646">
        <v>5.4700000000000001E-5</v>
      </c>
      <c r="P7646">
        <f t="shared" si="516"/>
        <v>22.557906476136587</v>
      </c>
      <c r="Q7646">
        <f t="shared" si="518"/>
        <v>3</v>
      </c>
      <c r="AG7646">
        <v>3.444207</v>
      </c>
      <c r="AH7646">
        <v>0</v>
      </c>
      <c r="AI7646">
        <f t="shared" si="517"/>
        <v>29.003569012926857</v>
      </c>
      <c r="AJ7646">
        <f t="shared" si="519"/>
        <v>3</v>
      </c>
    </row>
    <row r="7647" spans="14:36" x14ac:dyDescent="0.35">
      <c r="N7647">
        <v>2.6989790999999999</v>
      </c>
      <c r="O7647">
        <v>4.2799999999999997E-5</v>
      </c>
      <c r="P7647">
        <f t="shared" si="516"/>
        <v>22.728026100433919</v>
      </c>
      <c r="Q7647">
        <f t="shared" si="518"/>
        <v>3</v>
      </c>
      <c r="AG7647">
        <v>3.4632326</v>
      </c>
      <c r="AH7647">
        <v>0</v>
      </c>
      <c r="AI7647">
        <f t="shared" si="517"/>
        <v>29.163783048439917</v>
      </c>
      <c r="AJ7647">
        <f t="shared" si="519"/>
        <v>3</v>
      </c>
    </row>
    <row r="7648" spans="14:36" x14ac:dyDescent="0.35">
      <c r="N7648">
        <v>2.7191895000000001</v>
      </c>
      <c r="O7648">
        <v>4.6699999999999997E-5</v>
      </c>
      <c r="P7648">
        <f t="shared" si="516"/>
        <v>22.898217302989071</v>
      </c>
      <c r="Q7648">
        <f t="shared" si="518"/>
        <v>3</v>
      </c>
      <c r="AG7648">
        <v>3.4822636999999999</v>
      </c>
      <c r="AH7648">
        <v>0</v>
      </c>
      <c r="AI7648">
        <f t="shared" si="517"/>
        <v>29.324043399296272</v>
      </c>
      <c r="AJ7648">
        <f t="shared" si="519"/>
        <v>3</v>
      </c>
    </row>
    <row r="7649" spans="14:36" x14ac:dyDescent="0.35">
      <c r="N7649">
        <v>2.7394086</v>
      </c>
      <c r="O7649">
        <v>4.0399999999999999E-5</v>
      </c>
      <c r="P7649">
        <f t="shared" si="516"/>
        <v>23.068481767996332</v>
      </c>
      <c r="Q7649">
        <f t="shared" si="518"/>
        <v>3</v>
      </c>
      <c r="AG7649">
        <v>3.5013003</v>
      </c>
      <c r="AH7649">
        <v>0</v>
      </c>
      <c r="AI7649">
        <f t="shared" si="517"/>
        <v>29.484350065495921</v>
      </c>
      <c r="AJ7649">
        <f t="shared" si="519"/>
        <v>3</v>
      </c>
    </row>
    <row r="7650" spans="14:36" x14ac:dyDescent="0.35">
      <c r="N7650">
        <v>2.7596362000000001</v>
      </c>
      <c r="O7650">
        <v>4.5200000000000001E-5</v>
      </c>
      <c r="P7650">
        <f t="shared" si="516"/>
        <v>23.238817811261409</v>
      </c>
      <c r="Q7650">
        <f t="shared" si="518"/>
        <v>3</v>
      </c>
      <c r="AG7650">
        <v>3.5203424000000001</v>
      </c>
      <c r="AH7650">
        <v>0</v>
      </c>
      <c r="AI7650">
        <f t="shared" si="517"/>
        <v>29.644703047038856</v>
      </c>
      <c r="AJ7650">
        <f t="shared" si="519"/>
        <v>3</v>
      </c>
    </row>
    <row r="7651" spans="14:36" x14ac:dyDescent="0.35">
      <c r="N7651">
        <v>2.7798723000000001</v>
      </c>
      <c r="O7651">
        <v>4.49E-5</v>
      </c>
      <c r="P7651">
        <f t="shared" si="516"/>
        <v>23.409225432784297</v>
      </c>
      <c r="Q7651">
        <f t="shared" si="518"/>
        <v>3</v>
      </c>
      <c r="AG7651">
        <v>3.5393897999999999</v>
      </c>
      <c r="AH7651">
        <v>0</v>
      </c>
      <c r="AI7651">
        <f t="shared" si="517"/>
        <v>29.805100659730783</v>
      </c>
      <c r="AJ7651">
        <f t="shared" si="519"/>
        <v>3</v>
      </c>
    </row>
    <row r="7652" spans="14:36" x14ac:dyDescent="0.35">
      <c r="N7652">
        <v>2.8001166999999998</v>
      </c>
      <c r="O7652">
        <v>3.9799999999999998E-5</v>
      </c>
      <c r="P7652">
        <f t="shared" si="516"/>
        <v>23.579702948370699</v>
      </c>
      <c r="Q7652">
        <f t="shared" si="518"/>
        <v>3</v>
      </c>
      <c r="AG7652">
        <v>3.5584425999999998</v>
      </c>
      <c r="AH7652">
        <v>0</v>
      </c>
      <c r="AI7652">
        <f t="shared" si="517"/>
        <v>29.96554374566885</v>
      </c>
      <c r="AJ7652">
        <f t="shared" si="519"/>
        <v>3</v>
      </c>
    </row>
    <row r="7653" spans="14:36" x14ac:dyDescent="0.35">
      <c r="N7653">
        <v>2.8203694000000001</v>
      </c>
      <c r="O7653">
        <v>3.8899999999999997E-5</v>
      </c>
      <c r="P7653">
        <f t="shared" si="516"/>
        <v>23.750250358020615</v>
      </c>
      <c r="Q7653">
        <f t="shared" si="518"/>
        <v>3</v>
      </c>
      <c r="AG7653">
        <v>3.5775008000000001</v>
      </c>
      <c r="AH7653">
        <v>0</v>
      </c>
      <c r="AI7653">
        <f t="shared" si="517"/>
        <v>30.126032304853059</v>
      </c>
      <c r="AJ7653">
        <f t="shared" si="519"/>
        <v>3</v>
      </c>
    </row>
    <row r="7654" spans="14:36" x14ac:dyDescent="0.35">
      <c r="N7654">
        <v>2.8406302999999999</v>
      </c>
      <c r="O7654">
        <v>3.5800000000000003E-5</v>
      </c>
      <c r="P7654">
        <f t="shared" si="516"/>
        <v>23.920866819636892</v>
      </c>
      <c r="Q7654">
        <f t="shared" si="518"/>
        <v>3</v>
      </c>
      <c r="AG7654">
        <v>3.5965642</v>
      </c>
      <c r="AH7654">
        <v>0</v>
      </c>
      <c r="AI7654">
        <f t="shared" si="517"/>
        <v>30.286564653089105</v>
      </c>
      <c r="AJ7654">
        <f t="shared" si="519"/>
        <v>3</v>
      </c>
    </row>
    <row r="7655" spans="14:36" x14ac:dyDescent="0.35">
      <c r="N7655">
        <v>2.8608992999999998</v>
      </c>
      <c r="O7655">
        <v>3.96E-5</v>
      </c>
      <c r="P7655">
        <f t="shared" si="516"/>
        <v>24.091551491122377</v>
      </c>
      <c r="Q7655">
        <f t="shared" si="518"/>
        <v>3</v>
      </c>
      <c r="AG7655">
        <v>3.6156329</v>
      </c>
      <c r="AH7655">
        <v>0</v>
      </c>
      <c r="AI7655">
        <f t="shared" si="517"/>
        <v>30.447141632474143</v>
      </c>
      <c r="AJ7655">
        <f t="shared" si="519"/>
        <v>3</v>
      </c>
    </row>
    <row r="7656" spans="14:36" x14ac:dyDescent="0.35">
      <c r="N7656">
        <v>2.8811764000000002</v>
      </c>
      <c r="O7656">
        <v>3.9700000000000003E-5</v>
      </c>
      <c r="P7656">
        <f t="shared" si="516"/>
        <v>24.262304372477075</v>
      </c>
      <c r="Q7656">
        <f t="shared" si="518"/>
        <v>3</v>
      </c>
      <c r="AG7656">
        <v>3.6347068999999999</v>
      </c>
      <c r="AH7656">
        <v>0</v>
      </c>
      <c r="AI7656">
        <f t="shared" si="517"/>
        <v>30.607763243008165</v>
      </c>
      <c r="AJ7656">
        <f t="shared" si="519"/>
        <v>3</v>
      </c>
    </row>
    <row r="7657" spans="14:36" x14ac:dyDescent="0.35">
      <c r="N7657">
        <v>2.9014614999999999</v>
      </c>
      <c r="O7657">
        <v>3.43E-5</v>
      </c>
      <c r="P7657">
        <f t="shared" si="516"/>
        <v>24.433124621603831</v>
      </c>
      <c r="Q7657">
        <f t="shared" si="518"/>
        <v>3</v>
      </c>
      <c r="AG7657">
        <v>3.6537860000000002</v>
      </c>
      <c r="AH7657">
        <v>0</v>
      </c>
      <c r="AI7657">
        <f t="shared" si="517"/>
        <v>30.768427800496884</v>
      </c>
      <c r="AJ7657">
        <f t="shared" si="519"/>
        <v>3</v>
      </c>
    </row>
    <row r="7658" spans="14:36" x14ac:dyDescent="0.35">
      <c r="N7658">
        <v>2.9217545</v>
      </c>
      <c r="O7658">
        <v>3.4E-5</v>
      </c>
      <c r="P7658">
        <f t="shared" si="516"/>
        <v>24.6040113964055</v>
      </c>
      <c r="Q7658">
        <f t="shared" si="518"/>
        <v>3</v>
      </c>
      <c r="AG7658">
        <v>3.6728703</v>
      </c>
      <c r="AH7658">
        <v>0</v>
      </c>
      <c r="AI7658">
        <f t="shared" si="517"/>
        <v>30.929136147037436</v>
      </c>
      <c r="AJ7658">
        <f t="shared" si="519"/>
        <v>3</v>
      </c>
    </row>
    <row r="7659" spans="14:36" x14ac:dyDescent="0.35">
      <c r="N7659">
        <v>2.9420552999999998</v>
      </c>
      <c r="O7659">
        <v>3.3599999999999997E-5</v>
      </c>
      <c r="P7659">
        <f t="shared" si="516"/>
        <v>24.774963854784925</v>
      </c>
      <c r="Q7659">
        <f t="shared" si="518"/>
        <v>3</v>
      </c>
      <c r="AG7659">
        <v>3.6919597999999998</v>
      </c>
      <c r="AH7659">
        <v>0</v>
      </c>
      <c r="AI7659">
        <f t="shared" si="517"/>
        <v>31.089888282629826</v>
      </c>
      <c r="AJ7659">
        <f t="shared" si="519"/>
        <v>3</v>
      </c>
    </row>
    <row r="7660" spans="14:36" x14ac:dyDescent="0.35">
      <c r="N7660">
        <v>2.9623639000000002</v>
      </c>
      <c r="O7660">
        <v>3.4999999999999997E-5</v>
      </c>
      <c r="P7660">
        <f t="shared" si="516"/>
        <v>24.945981996742109</v>
      </c>
      <c r="Q7660">
        <f t="shared" si="518"/>
        <v>3</v>
      </c>
      <c r="AG7660">
        <v>3.7110542999999998</v>
      </c>
      <c r="AH7660">
        <v>0</v>
      </c>
      <c r="AI7660">
        <f t="shared" si="517"/>
        <v>31.250682523079757</v>
      </c>
      <c r="AJ7660">
        <f t="shared" si="519"/>
        <v>3</v>
      </c>
    </row>
    <row r="7661" spans="14:36" x14ac:dyDescent="0.35">
      <c r="N7661">
        <v>2.9826803000000002</v>
      </c>
      <c r="O7661">
        <v>3.1999999999999999E-5</v>
      </c>
      <c r="P7661">
        <f t="shared" si="516"/>
        <v>25.117065822277052</v>
      </c>
      <c r="Q7661">
        <f t="shared" si="518"/>
        <v>3</v>
      </c>
      <c r="AG7661">
        <v>3.7301540000000002</v>
      </c>
      <c r="AH7661">
        <v>0</v>
      </c>
      <c r="AI7661">
        <f t="shared" si="517"/>
        <v>31.411520552581528</v>
      </c>
      <c r="AJ7661">
        <f t="shared" si="519"/>
        <v>3</v>
      </c>
    </row>
    <row r="7662" spans="14:36" x14ac:dyDescent="0.35">
      <c r="N7662">
        <v>3.0030041999999999</v>
      </c>
      <c r="O7662">
        <v>3.4499999999999998E-5</v>
      </c>
      <c r="P7662">
        <f t="shared" si="516"/>
        <v>25.288212805098301</v>
      </c>
      <c r="Q7662">
        <f t="shared" si="518"/>
        <v>3</v>
      </c>
      <c r="AG7662">
        <v>3.7492586999999999</v>
      </c>
      <c r="AH7662">
        <v>0</v>
      </c>
      <c r="AI7662">
        <f t="shared" si="517"/>
        <v>31.572400686940831</v>
      </c>
      <c r="AJ7662">
        <f t="shared" si="519"/>
        <v>3</v>
      </c>
    </row>
    <row r="7663" spans="14:36" x14ac:dyDescent="0.35">
      <c r="N7663">
        <v>3.0233357999999999</v>
      </c>
      <c r="O7663">
        <v>2.6699999999999998E-5</v>
      </c>
      <c r="P7663">
        <f t="shared" si="516"/>
        <v>25.459424629400157</v>
      </c>
      <c r="Q7663">
        <f t="shared" si="518"/>
        <v>3</v>
      </c>
      <c r="AG7663">
        <v>3.7683684</v>
      </c>
      <c r="AH7663">
        <v>0</v>
      </c>
      <c r="AI7663">
        <f t="shared" si="517"/>
        <v>31.733322926157676</v>
      </c>
      <c r="AJ7663">
        <f t="shared" si="519"/>
        <v>3</v>
      </c>
    </row>
    <row r="7664" spans="14:36" x14ac:dyDescent="0.35">
      <c r="N7664">
        <v>3.0436749000000001</v>
      </c>
      <c r="O7664">
        <v>3.2700000000000002E-5</v>
      </c>
      <c r="P7664">
        <f t="shared" si="516"/>
        <v>25.630699610988319</v>
      </c>
      <c r="Q7664">
        <f t="shared" si="518"/>
        <v>3</v>
      </c>
      <c r="AG7664">
        <v>3.7874829999999999</v>
      </c>
      <c r="AH7664">
        <v>0</v>
      </c>
      <c r="AI7664">
        <f t="shared" si="517"/>
        <v>31.894286428134908</v>
      </c>
      <c r="AJ7664">
        <f t="shared" si="519"/>
        <v>3</v>
      </c>
    </row>
    <row r="7665" spans="14:36" x14ac:dyDescent="0.35">
      <c r="N7665">
        <v>3.0640215</v>
      </c>
      <c r="O7665">
        <v>2.7900000000000001E-5</v>
      </c>
      <c r="P7665">
        <f t="shared" si="516"/>
        <v>25.802037749862787</v>
      </c>
      <c r="Q7665">
        <f t="shared" si="518"/>
        <v>3</v>
      </c>
      <c r="AG7665">
        <v>3.8066027</v>
      </c>
      <c r="AH7665">
        <v>0</v>
      </c>
      <c r="AI7665">
        <f t="shared" si="517"/>
        <v>32.055292877066826</v>
      </c>
      <c r="AJ7665">
        <f t="shared" si="519"/>
        <v>3</v>
      </c>
    </row>
    <row r="7666" spans="14:36" x14ac:dyDescent="0.35">
      <c r="N7666">
        <v>3.0843753999999999</v>
      </c>
      <c r="O7666">
        <v>3.2100000000000001E-5</v>
      </c>
      <c r="P7666">
        <f t="shared" si="516"/>
        <v>25.973437361829259</v>
      </c>
      <c r="Q7666">
        <f t="shared" si="518"/>
        <v>3</v>
      </c>
      <c r="AG7666">
        <v>3.8257273000000001</v>
      </c>
      <c r="AH7666">
        <v>0</v>
      </c>
      <c r="AI7666">
        <f t="shared" si="517"/>
        <v>32.216340588759131</v>
      </c>
      <c r="AJ7666">
        <f t="shared" si="519"/>
        <v>3</v>
      </c>
    </row>
    <row r="7667" spans="14:36" x14ac:dyDescent="0.35">
      <c r="N7667">
        <v>3.1047367000000001</v>
      </c>
      <c r="O7667">
        <v>3.0199999999999999E-5</v>
      </c>
      <c r="P7667">
        <f t="shared" si="516"/>
        <v>26.144899288984892</v>
      </c>
      <c r="Q7667">
        <f t="shared" si="518"/>
        <v>3</v>
      </c>
      <c r="AG7667">
        <v>3.8448568000000001</v>
      </c>
      <c r="AH7667">
        <v>0</v>
      </c>
      <c r="AI7667">
        <f t="shared" si="517"/>
        <v>32.377429563211827</v>
      </c>
      <c r="AJ7667">
        <f t="shared" si="519"/>
        <v>3</v>
      </c>
    </row>
    <row r="7668" spans="14:36" x14ac:dyDescent="0.35">
      <c r="N7668">
        <v>3.1251053</v>
      </c>
      <c r="O7668">
        <v>2.6299999999999999E-5</v>
      </c>
      <c r="P7668">
        <f t="shared" si="516"/>
        <v>26.316422689232525</v>
      </c>
      <c r="Q7668">
        <f t="shared" si="518"/>
        <v>3</v>
      </c>
      <c r="AG7668">
        <v>3.8639910999999998</v>
      </c>
      <c r="AH7668">
        <v>0</v>
      </c>
      <c r="AI7668">
        <f t="shared" si="517"/>
        <v>32.538558958327748</v>
      </c>
      <c r="AJ7668">
        <f t="shared" si="519"/>
        <v>3</v>
      </c>
    </row>
    <row r="7669" spans="14:36" x14ac:dyDescent="0.35">
      <c r="N7669">
        <v>3.1454811</v>
      </c>
      <c r="O7669">
        <v>2.76E-5</v>
      </c>
      <c r="P7669">
        <f t="shared" si="516"/>
        <v>26.488006720475013</v>
      </c>
      <c r="Q7669">
        <f t="shared" si="518"/>
        <v>3</v>
      </c>
      <c r="AG7669">
        <v>3.8831302999999999</v>
      </c>
      <c r="AH7669">
        <v>0</v>
      </c>
      <c r="AI7669">
        <f t="shared" si="517"/>
        <v>32.699729616204067</v>
      </c>
      <c r="AJ7669">
        <f t="shared" si="519"/>
        <v>3</v>
      </c>
    </row>
    <row r="7670" spans="14:36" x14ac:dyDescent="0.35">
      <c r="N7670">
        <v>3.165864</v>
      </c>
      <c r="O7670">
        <v>2.5299999999999998E-5</v>
      </c>
      <c r="P7670">
        <f t="shared" si="516"/>
        <v>26.659650540615203</v>
      </c>
      <c r="Q7670">
        <f t="shared" si="518"/>
        <v>3</v>
      </c>
      <c r="AG7670">
        <v>3.9022743000000002</v>
      </c>
      <c r="AH7670">
        <v>0</v>
      </c>
      <c r="AI7670">
        <f t="shared" si="517"/>
        <v>32.860940694743618</v>
      </c>
      <c r="AJ7670">
        <f t="shared" si="519"/>
        <v>3</v>
      </c>
    </row>
    <row r="7671" spans="14:36" x14ac:dyDescent="0.35">
      <c r="N7671">
        <v>3.1862541000000002</v>
      </c>
      <c r="O7671">
        <v>2.5400000000000001E-5</v>
      </c>
      <c r="P7671">
        <f t="shared" si="516"/>
        <v>26.831354991750249</v>
      </c>
      <c r="Q7671">
        <f t="shared" si="518"/>
        <v>3</v>
      </c>
      <c r="AG7671">
        <v>3.9214231000000002</v>
      </c>
      <c r="AH7671">
        <v>0</v>
      </c>
      <c r="AI7671">
        <f t="shared" si="517"/>
        <v>33.02219219394641</v>
      </c>
      <c r="AJ7671">
        <f t="shared" si="519"/>
        <v>3</v>
      </c>
    </row>
    <row r="7672" spans="14:36" x14ac:dyDescent="0.35">
      <c r="N7672">
        <v>3.2066512</v>
      </c>
      <c r="O7672">
        <v>2.8200000000000001E-5</v>
      </c>
      <c r="P7672">
        <f t="shared" si="516"/>
        <v>27.003118389685845</v>
      </c>
      <c r="Q7672">
        <f t="shared" si="518"/>
        <v>3</v>
      </c>
      <c r="AG7672">
        <v>3.9405766999999998</v>
      </c>
      <c r="AH7672">
        <v>0</v>
      </c>
      <c r="AI7672">
        <f t="shared" si="517"/>
        <v>33.183484113812426</v>
      </c>
      <c r="AJ7672">
        <f t="shared" si="519"/>
        <v>3</v>
      </c>
    </row>
    <row r="7673" spans="14:36" x14ac:dyDescent="0.35">
      <c r="N7673">
        <v>3.2270553</v>
      </c>
      <c r="O7673">
        <v>2.5899999999999999E-5</v>
      </c>
      <c r="P7673">
        <f t="shared" si="516"/>
        <v>27.174940734421995</v>
      </c>
      <c r="Q7673">
        <f t="shared" si="518"/>
        <v>3</v>
      </c>
      <c r="AG7673">
        <v>3.9597349999999998</v>
      </c>
      <c r="AH7673">
        <v>0</v>
      </c>
      <c r="AI7673">
        <f t="shared" si="517"/>
        <v>33.344815612244538</v>
      </c>
      <c r="AJ7673">
        <f t="shared" si="519"/>
        <v>3</v>
      </c>
    </row>
    <row r="7674" spans="14:36" x14ac:dyDescent="0.35">
      <c r="N7674">
        <v>3.2474664</v>
      </c>
      <c r="O7674">
        <v>2.5000000000000001E-5</v>
      </c>
      <c r="P7674">
        <f t="shared" si="516"/>
        <v>27.346822025958698</v>
      </c>
      <c r="Q7674">
        <f t="shared" si="518"/>
        <v>3</v>
      </c>
      <c r="AG7674">
        <v>3.978898</v>
      </c>
      <c r="AH7674">
        <v>0</v>
      </c>
      <c r="AI7674">
        <f t="shared" si="517"/>
        <v>33.506186689242732</v>
      </c>
      <c r="AJ7674">
        <f t="shared" si="519"/>
        <v>3</v>
      </c>
    </row>
    <row r="7675" spans="14:36" x14ac:dyDescent="0.35">
      <c r="N7675">
        <v>3.2678843</v>
      </c>
      <c r="O7675">
        <v>2.2900000000000001E-5</v>
      </c>
      <c r="P7675">
        <f t="shared" si="516"/>
        <v>27.518760580101652</v>
      </c>
      <c r="Q7675">
        <f t="shared" si="518"/>
        <v>3</v>
      </c>
      <c r="AG7675">
        <v>3.9980657000000002</v>
      </c>
      <c r="AH7675">
        <v>0</v>
      </c>
      <c r="AI7675">
        <f t="shared" si="517"/>
        <v>33.667597344807014</v>
      </c>
      <c r="AJ7675">
        <f t="shared" si="519"/>
        <v>3</v>
      </c>
    </row>
    <row r="7676" spans="14:36" x14ac:dyDescent="0.35">
      <c r="N7676">
        <v>3.2883091000000002</v>
      </c>
      <c r="O7676">
        <v>2.3200000000000001E-5</v>
      </c>
      <c r="P7676">
        <f t="shared" si="516"/>
        <v>27.690757238948009</v>
      </c>
      <c r="Q7676">
        <f t="shared" si="518"/>
        <v>3</v>
      </c>
      <c r="AG7676">
        <v>4.0172381000000001</v>
      </c>
      <c r="AH7676">
        <v>0</v>
      </c>
      <c r="AI7676">
        <f t="shared" si="517"/>
        <v>33.829047578937377</v>
      </c>
      <c r="AJ7676">
        <f t="shared" si="519"/>
        <v>3</v>
      </c>
    </row>
    <row r="7677" spans="14:36" x14ac:dyDescent="0.35">
      <c r="N7677">
        <v>3.3087407</v>
      </c>
      <c r="O7677">
        <v>2.5999999999999998E-5</v>
      </c>
      <c r="P7677">
        <f t="shared" si="516"/>
        <v>27.862811160400611</v>
      </c>
      <c r="Q7677">
        <f t="shared" si="518"/>
        <v>3</v>
      </c>
      <c r="AG7677">
        <v>4.0364151000000001</v>
      </c>
      <c r="AH7677">
        <v>0</v>
      </c>
      <c r="AI7677">
        <f t="shared" si="517"/>
        <v>33.990536549536671</v>
      </c>
      <c r="AJ7677">
        <f t="shared" si="519"/>
        <v>3</v>
      </c>
    </row>
    <row r="7678" spans="14:36" x14ac:dyDescent="0.35">
      <c r="N7678">
        <v>3.3291789999999999</v>
      </c>
      <c r="O7678">
        <v>2.2099999999999998E-5</v>
      </c>
      <c r="P7678">
        <f t="shared" si="516"/>
        <v>28.03492150236232</v>
      </c>
      <c r="Q7678">
        <f t="shared" si="518"/>
        <v>3</v>
      </c>
      <c r="AG7678">
        <v>4.0555966999999997</v>
      </c>
      <c r="AH7678">
        <v>0</v>
      </c>
      <c r="AI7678">
        <f t="shared" si="517"/>
        <v>34.152064256604902</v>
      </c>
      <c r="AJ7678">
        <f t="shared" si="519"/>
        <v>3</v>
      </c>
    </row>
    <row r="7679" spans="14:36" x14ac:dyDescent="0.35">
      <c r="N7679">
        <v>3.3496239999999999</v>
      </c>
      <c r="O7679">
        <v>2.0999999999999999E-5</v>
      </c>
      <c r="P7679">
        <f t="shared" si="516"/>
        <v>28.207088264833125</v>
      </c>
      <c r="Q7679">
        <f t="shared" si="518"/>
        <v>3</v>
      </c>
      <c r="AG7679">
        <v>4.0747828999999998</v>
      </c>
      <c r="AH7679">
        <v>0</v>
      </c>
      <c r="AI7679">
        <f t="shared" si="517"/>
        <v>34.31363070014207</v>
      </c>
      <c r="AJ7679">
        <f t="shared" si="519"/>
        <v>3</v>
      </c>
    </row>
    <row r="7680" spans="14:36" x14ac:dyDescent="0.35">
      <c r="N7680">
        <v>3.3700757000000001</v>
      </c>
      <c r="O7680">
        <v>2.16E-5</v>
      </c>
      <c r="P7680">
        <f t="shared" si="516"/>
        <v>28.379311447813034</v>
      </c>
      <c r="Q7680">
        <f t="shared" si="518"/>
        <v>3</v>
      </c>
      <c r="AG7680">
        <v>4.0939737000000003</v>
      </c>
      <c r="AH7680">
        <v>0</v>
      </c>
      <c r="AI7680">
        <f t="shared" si="517"/>
        <v>34.475235880148176</v>
      </c>
      <c r="AJ7680">
        <f t="shared" si="519"/>
        <v>3</v>
      </c>
    </row>
    <row r="7681" spans="14:36" x14ac:dyDescent="0.35">
      <c r="N7681">
        <v>3.3905338999999999</v>
      </c>
      <c r="O7681">
        <v>2.2500000000000001E-5</v>
      </c>
      <c r="P7681">
        <f t="shared" si="516"/>
        <v>28.551589367107738</v>
      </c>
      <c r="Q7681">
        <f t="shared" si="518"/>
        <v>3</v>
      </c>
      <c r="AG7681">
        <v>4.1131688999999998</v>
      </c>
      <c r="AH7681">
        <v>0</v>
      </c>
      <c r="AI7681">
        <f t="shared" si="517"/>
        <v>34.63687811242891</v>
      </c>
      <c r="AJ7681">
        <f t="shared" si="519"/>
        <v>3</v>
      </c>
    </row>
    <row r="7682" spans="14:36" x14ac:dyDescent="0.35">
      <c r="N7682">
        <v>3.4109986999999999</v>
      </c>
      <c r="O7682">
        <v>2.2799999999999999E-5</v>
      </c>
      <c r="P7682">
        <f t="shared" ref="P7682:P7745" si="520">N7682*$L$4</f>
        <v>28.723922864814394</v>
      </c>
      <c r="Q7682">
        <f t="shared" si="518"/>
        <v>3</v>
      </c>
      <c r="AG7682">
        <v>4.1323686999999998</v>
      </c>
      <c r="AH7682">
        <v>0</v>
      </c>
      <c r="AI7682">
        <f t="shared" ref="AI7682:AI7745" si="521">AG7682*$L$4</f>
        <v>34.798559081178581</v>
      </c>
      <c r="AJ7682">
        <f t="shared" si="519"/>
        <v>3</v>
      </c>
    </row>
    <row r="7683" spans="14:36" x14ac:dyDescent="0.35">
      <c r="N7683">
        <v>3.43147</v>
      </c>
      <c r="O7683">
        <v>2.16E-5</v>
      </c>
      <c r="P7683">
        <f t="shared" si="520"/>
        <v>28.896311098835849</v>
      </c>
      <c r="Q7683">
        <f t="shared" ref="Q7683:Q7746" si="522">IF(P7683&lt;=9,1,IF(P7683&lt;=19,2,IF(P7683&lt;=49,3,4)))</f>
        <v>3</v>
      </c>
      <c r="AG7683">
        <v>4.151573</v>
      </c>
      <c r="AH7683">
        <v>0</v>
      </c>
      <c r="AI7683">
        <f t="shared" si="521"/>
        <v>34.960277944300032</v>
      </c>
      <c r="AJ7683">
        <f t="shared" ref="AJ7683:AJ7746" si="523">IF(AI7683&lt;=9,1,IF(AI7683&lt;=19,2,IF(AI7683&lt;=49,3,4)))</f>
        <v>3</v>
      </c>
    </row>
    <row r="7684" spans="14:36" x14ac:dyDescent="0.35">
      <c r="N7684">
        <v>3.4519476999999998</v>
      </c>
      <c r="O7684">
        <v>2.02E-5</v>
      </c>
      <c r="P7684">
        <f t="shared" si="520"/>
        <v>29.068753227074946</v>
      </c>
      <c r="Q7684">
        <f t="shared" si="522"/>
        <v>3</v>
      </c>
      <c r="AG7684">
        <v>4.1707818000000003</v>
      </c>
      <c r="AH7684">
        <v>0</v>
      </c>
      <c r="AI7684">
        <f t="shared" si="521"/>
        <v>35.122034701793275</v>
      </c>
      <c r="AJ7684">
        <f t="shared" si="523"/>
        <v>3</v>
      </c>
    </row>
    <row r="7685" spans="14:36" x14ac:dyDescent="0.35">
      <c r="N7685">
        <v>3.4724319000000001</v>
      </c>
      <c r="O7685">
        <v>2.0699999999999998E-5</v>
      </c>
      <c r="P7685">
        <f t="shared" si="520"/>
        <v>29.241250091628849</v>
      </c>
      <c r="Q7685">
        <f t="shared" si="522"/>
        <v>3</v>
      </c>
      <c r="AG7685">
        <v>4.1899949999999997</v>
      </c>
      <c r="AH7685">
        <v>0</v>
      </c>
      <c r="AI7685">
        <f t="shared" si="521"/>
        <v>35.28382851156114</v>
      </c>
      <c r="AJ7685">
        <f t="shared" si="523"/>
        <v>3</v>
      </c>
    </row>
    <row r="7686" spans="14:36" x14ac:dyDescent="0.35">
      <c r="N7686">
        <v>3.4929223999999999</v>
      </c>
      <c r="O7686">
        <v>2.0400000000000001E-5</v>
      </c>
      <c r="P7686">
        <f t="shared" si="520"/>
        <v>29.413800008303244</v>
      </c>
      <c r="Q7686">
        <f t="shared" si="522"/>
        <v>3</v>
      </c>
      <c r="AG7686">
        <v>4.2092125999999999</v>
      </c>
      <c r="AH7686">
        <v>0</v>
      </c>
      <c r="AI7686">
        <f t="shared" si="521"/>
        <v>35.44565937360364</v>
      </c>
      <c r="AJ7686">
        <f t="shared" si="523"/>
        <v>3</v>
      </c>
    </row>
    <row r="7687" spans="14:36" x14ac:dyDescent="0.35">
      <c r="N7687">
        <v>3.5134192</v>
      </c>
      <c r="O7687">
        <v>1.8700000000000001E-5</v>
      </c>
      <c r="P7687">
        <f t="shared" si="520"/>
        <v>29.586402977098142</v>
      </c>
      <c r="Q7687">
        <f t="shared" si="522"/>
        <v>3</v>
      </c>
      <c r="AG7687">
        <v>4.2284345999999999</v>
      </c>
      <c r="AH7687">
        <v>0</v>
      </c>
      <c r="AI7687">
        <f t="shared" si="521"/>
        <v>35.607527287920782</v>
      </c>
      <c r="AJ7687">
        <f t="shared" si="523"/>
        <v>3</v>
      </c>
    </row>
    <row r="7688" spans="14:36" x14ac:dyDescent="0.35">
      <c r="N7688">
        <v>3.5339223</v>
      </c>
      <c r="O7688">
        <v>1.8499999999999999E-5</v>
      </c>
      <c r="P7688">
        <f t="shared" si="520"/>
        <v>29.759058998013533</v>
      </c>
      <c r="Q7688">
        <f t="shared" si="522"/>
        <v>3</v>
      </c>
      <c r="AG7688">
        <v>4.2476609999999999</v>
      </c>
      <c r="AH7688">
        <v>0</v>
      </c>
      <c r="AI7688">
        <f t="shared" si="521"/>
        <v>35.769432254512544</v>
      </c>
      <c r="AJ7688">
        <f t="shared" si="523"/>
        <v>3</v>
      </c>
    </row>
    <row r="7689" spans="14:36" x14ac:dyDescent="0.35">
      <c r="N7689">
        <v>3.5544316</v>
      </c>
      <c r="O7689">
        <v>1.9599999999999999E-5</v>
      </c>
      <c r="P7689">
        <f t="shared" si="520"/>
        <v>29.931767228952275</v>
      </c>
      <c r="Q7689">
        <f t="shared" si="522"/>
        <v>3</v>
      </c>
      <c r="AG7689">
        <v>4.2668917000000004</v>
      </c>
      <c r="AH7689">
        <v>0</v>
      </c>
      <c r="AI7689">
        <f t="shared" si="521"/>
        <v>35.931373431281806</v>
      </c>
      <c r="AJ7689">
        <f t="shared" si="523"/>
        <v>3</v>
      </c>
    </row>
    <row r="7690" spans="14:36" x14ac:dyDescent="0.35">
      <c r="N7690">
        <v>3.5749471000000002</v>
      </c>
      <c r="O7690">
        <v>1.9899999999999999E-5</v>
      </c>
      <c r="P7690">
        <f t="shared" si="520"/>
        <v>30.104527669914361</v>
      </c>
      <c r="Q7690">
        <f t="shared" si="522"/>
        <v>3</v>
      </c>
      <c r="AG7690">
        <v>4.2861267999999999</v>
      </c>
      <c r="AH7690">
        <v>0</v>
      </c>
      <c r="AI7690">
        <f t="shared" si="521"/>
        <v>36.093351660325681</v>
      </c>
      <c r="AJ7690">
        <f t="shared" si="523"/>
        <v>3</v>
      </c>
    </row>
    <row r="7691" spans="14:36" x14ac:dyDescent="0.35">
      <c r="N7691">
        <v>3.5954687999999999</v>
      </c>
      <c r="O7691">
        <v>1.8700000000000001E-5</v>
      </c>
      <c r="P7691">
        <f t="shared" si="520"/>
        <v>30.277340320899789</v>
      </c>
      <c r="Q7691">
        <f t="shared" si="522"/>
        <v>3</v>
      </c>
      <c r="AG7691">
        <v>4.3053660999999996</v>
      </c>
      <c r="AH7691">
        <v>0</v>
      </c>
      <c r="AI7691">
        <f t="shared" si="521"/>
        <v>36.255365257449895</v>
      </c>
      <c r="AJ7691">
        <f t="shared" si="523"/>
        <v>3</v>
      </c>
    </row>
    <row r="7692" spans="14:36" x14ac:dyDescent="0.35">
      <c r="N7692">
        <v>3.6159965000000001</v>
      </c>
      <c r="O7692">
        <v>1.9000000000000001E-5</v>
      </c>
      <c r="P7692">
        <f t="shared" si="520"/>
        <v>30.450203497714266</v>
      </c>
      <c r="Q7692">
        <f t="shared" si="522"/>
        <v>3</v>
      </c>
      <c r="AG7692">
        <v>4.3246098000000002</v>
      </c>
      <c r="AH7692">
        <v>0</v>
      </c>
      <c r="AI7692">
        <f t="shared" si="521"/>
        <v>36.417415906848746</v>
      </c>
      <c r="AJ7692">
        <f t="shared" si="523"/>
        <v>3</v>
      </c>
    </row>
    <row r="7693" spans="14:36" x14ac:dyDescent="0.35">
      <c r="N7693">
        <v>3.6365303999999998</v>
      </c>
      <c r="O7693">
        <v>1.7399999999999999E-5</v>
      </c>
      <c r="P7693">
        <f t="shared" si="520"/>
        <v>30.623118884552088</v>
      </c>
      <c r="Q7693">
        <f t="shared" si="522"/>
        <v>3</v>
      </c>
      <c r="AG7693">
        <v>4.3438577</v>
      </c>
      <c r="AH7693">
        <v>0</v>
      </c>
      <c r="AI7693">
        <f t="shared" si="521"/>
        <v>36.579501924327928</v>
      </c>
      <c r="AJ7693">
        <f t="shared" si="523"/>
        <v>3</v>
      </c>
    </row>
    <row r="7694" spans="14:36" x14ac:dyDescent="0.35">
      <c r="N7694">
        <v>3.6570702000000002</v>
      </c>
      <c r="O7694">
        <v>1.43E-5</v>
      </c>
      <c r="P7694">
        <f t="shared" si="520"/>
        <v>30.796083955121809</v>
      </c>
      <c r="Q7694">
        <f t="shared" si="522"/>
        <v>3</v>
      </c>
      <c r="AG7694">
        <v>4.3631099000000004</v>
      </c>
      <c r="AH7694">
        <v>0</v>
      </c>
      <c r="AI7694">
        <f t="shared" si="521"/>
        <v>36.741624151984595</v>
      </c>
      <c r="AJ7694">
        <f t="shared" si="523"/>
        <v>3</v>
      </c>
    </row>
    <row r="7695" spans="14:36" x14ac:dyDescent="0.35">
      <c r="N7695">
        <v>3.6776160999999998</v>
      </c>
      <c r="O7695">
        <v>1.84E-5</v>
      </c>
      <c r="P7695">
        <f t="shared" si="520"/>
        <v>30.969100393617719</v>
      </c>
      <c r="Q7695">
        <f t="shared" si="522"/>
        <v>3</v>
      </c>
      <c r="AG7695">
        <v>4.3823661999999999</v>
      </c>
      <c r="AH7695">
        <v>0</v>
      </c>
      <c r="AI7695">
        <f t="shared" si="521"/>
        <v>36.90378090562443</v>
      </c>
      <c r="AJ7695">
        <f t="shared" si="523"/>
        <v>3</v>
      </c>
    </row>
    <row r="7696" spans="14:36" x14ac:dyDescent="0.35">
      <c r="N7696">
        <v>3.6981677999999998</v>
      </c>
      <c r="O7696">
        <v>1.88E-5</v>
      </c>
      <c r="P7696">
        <f t="shared" si="520"/>
        <v>31.142165673748377</v>
      </c>
      <c r="Q7696">
        <f t="shared" si="522"/>
        <v>3</v>
      </c>
      <c r="AG7696">
        <v>4.4016267999999998</v>
      </c>
      <c r="AH7696">
        <v>0</v>
      </c>
      <c r="AI7696">
        <f t="shared" si="521"/>
        <v>37.065973869441756</v>
      </c>
      <c r="AJ7696">
        <f t="shared" si="523"/>
        <v>3</v>
      </c>
    </row>
    <row r="7697" spans="14:36" x14ac:dyDescent="0.35">
      <c r="N7697">
        <v>3.7187255000000001</v>
      </c>
      <c r="O7697">
        <v>1.6500000000000001E-5</v>
      </c>
      <c r="P7697">
        <f t="shared" si="520"/>
        <v>31.31528147970808</v>
      </c>
      <c r="Q7697">
        <f t="shared" si="522"/>
        <v>3</v>
      </c>
      <c r="AG7697">
        <v>4.4208916</v>
      </c>
      <c r="AH7697">
        <v>0</v>
      </c>
      <c r="AI7697">
        <f t="shared" si="521"/>
        <v>37.228202201339414</v>
      </c>
      <c r="AJ7697">
        <f t="shared" si="523"/>
        <v>3</v>
      </c>
    </row>
    <row r="7698" spans="14:36" x14ac:dyDescent="0.35">
      <c r="N7698">
        <v>3.7392891000000001</v>
      </c>
      <c r="O7698">
        <v>1.7E-5</v>
      </c>
      <c r="P7698">
        <f t="shared" si="520"/>
        <v>31.488446969399678</v>
      </c>
      <c r="Q7698">
        <f t="shared" si="522"/>
        <v>3</v>
      </c>
      <c r="AG7698">
        <v>4.4401605000000002</v>
      </c>
      <c r="AH7698">
        <v>0</v>
      </c>
      <c r="AI7698">
        <f t="shared" si="521"/>
        <v>37.390465059220254</v>
      </c>
      <c r="AJ7698">
        <f t="shared" si="523"/>
        <v>3</v>
      </c>
    </row>
    <row r="7699" spans="14:36" x14ac:dyDescent="0.35">
      <c r="N7699">
        <v>3.7598585</v>
      </c>
      <c r="O7699">
        <v>1.6699999999999999E-5</v>
      </c>
      <c r="P7699">
        <f t="shared" si="520"/>
        <v>31.661661300726013</v>
      </c>
      <c r="Q7699">
        <f t="shared" si="522"/>
        <v>3</v>
      </c>
      <c r="AG7699">
        <v>4.4594335999999997</v>
      </c>
      <c r="AH7699">
        <v>0</v>
      </c>
      <c r="AI7699">
        <f t="shared" si="521"/>
        <v>37.55276328518142</v>
      </c>
      <c r="AJ7699">
        <f t="shared" si="523"/>
        <v>3</v>
      </c>
    </row>
    <row r="7700" spans="14:36" x14ac:dyDescent="0.35">
      <c r="N7700">
        <v>3.7804337000000001</v>
      </c>
      <c r="O7700">
        <v>1.3699999999999999E-5</v>
      </c>
      <c r="P7700">
        <f t="shared" si="520"/>
        <v>31.834924473687099</v>
      </c>
      <c r="Q7700">
        <f t="shared" si="522"/>
        <v>3</v>
      </c>
      <c r="AG7700">
        <v>4.4787108</v>
      </c>
      <c r="AH7700">
        <v>0</v>
      </c>
      <c r="AI7700">
        <f t="shared" si="521"/>
        <v>37.715096037125775</v>
      </c>
      <c r="AJ7700">
        <f t="shared" si="523"/>
        <v>3</v>
      </c>
    </row>
    <row r="7701" spans="14:36" x14ac:dyDescent="0.35">
      <c r="N7701">
        <v>3.8010145999999998</v>
      </c>
      <c r="O7701">
        <v>1.66E-5</v>
      </c>
      <c r="P7701">
        <f t="shared" si="520"/>
        <v>32.008235646185774</v>
      </c>
      <c r="Q7701">
        <f t="shared" si="522"/>
        <v>3</v>
      </c>
      <c r="AG7701">
        <v>4.497992</v>
      </c>
      <c r="AH7701">
        <v>0</v>
      </c>
      <c r="AI7701">
        <f t="shared" si="521"/>
        <v>37.877462472956154</v>
      </c>
      <c r="AJ7701">
        <f t="shared" si="523"/>
        <v>3</v>
      </c>
    </row>
    <row r="7702" spans="14:36" x14ac:dyDescent="0.35">
      <c r="N7702">
        <v>3.8216013000000002</v>
      </c>
      <c r="O7702">
        <v>1.6099999999999998E-5</v>
      </c>
      <c r="P7702">
        <f t="shared" si="520"/>
        <v>32.181595660319196</v>
      </c>
      <c r="Q7702">
        <f t="shared" si="522"/>
        <v>3</v>
      </c>
      <c r="AG7702">
        <v>4.5172774000000002</v>
      </c>
      <c r="AH7702">
        <v>0</v>
      </c>
      <c r="AI7702">
        <f t="shared" si="521"/>
        <v>38.039864276866865</v>
      </c>
      <c r="AJ7702">
        <f t="shared" si="523"/>
        <v>3</v>
      </c>
    </row>
    <row r="7703" spans="14:36" x14ac:dyDescent="0.35">
      <c r="N7703">
        <v>3.8421937000000002</v>
      </c>
      <c r="O7703">
        <v>1.6099999999999998E-5</v>
      </c>
      <c r="P7703">
        <f t="shared" si="520"/>
        <v>32.355003673990204</v>
      </c>
      <c r="Q7703">
        <f t="shared" si="522"/>
        <v>3</v>
      </c>
      <c r="AG7703">
        <v>4.5365668000000001</v>
      </c>
      <c r="AH7703">
        <v>0</v>
      </c>
      <c r="AI7703">
        <f t="shared" si="521"/>
        <v>38.202299764663607</v>
      </c>
      <c r="AJ7703">
        <f t="shared" si="523"/>
        <v>3</v>
      </c>
    </row>
    <row r="7704" spans="14:36" x14ac:dyDescent="0.35">
      <c r="N7704">
        <v>3.8627916999999998</v>
      </c>
      <c r="O7704">
        <v>1.5800000000000001E-5</v>
      </c>
      <c r="P7704">
        <f t="shared" si="520"/>
        <v>32.52845884510166</v>
      </c>
      <c r="Q7704">
        <f t="shared" si="522"/>
        <v>3</v>
      </c>
      <c r="AG7704">
        <v>4.5558603</v>
      </c>
      <c r="AH7704">
        <v>0</v>
      </c>
      <c r="AI7704">
        <f t="shared" si="521"/>
        <v>38.364769778443524</v>
      </c>
      <c r="AJ7704">
        <f t="shared" si="523"/>
        <v>3</v>
      </c>
    </row>
    <row r="7705" spans="14:36" x14ac:dyDescent="0.35">
      <c r="N7705">
        <v>3.8833953000000001</v>
      </c>
      <c r="O7705">
        <v>1.3900000000000001E-5</v>
      </c>
      <c r="P7705">
        <f t="shared" si="520"/>
        <v>32.701961173653558</v>
      </c>
      <c r="Q7705">
        <f t="shared" si="522"/>
        <v>3</v>
      </c>
      <c r="AG7705">
        <v>4.5751578000000004</v>
      </c>
      <c r="AH7705">
        <v>0</v>
      </c>
      <c r="AI7705">
        <f t="shared" si="521"/>
        <v>38.527273476109485</v>
      </c>
      <c r="AJ7705">
        <f t="shared" si="523"/>
        <v>3</v>
      </c>
    </row>
    <row r="7706" spans="14:36" x14ac:dyDescent="0.35">
      <c r="N7706">
        <v>3.9040045000000001</v>
      </c>
      <c r="O7706">
        <v>1.4E-5</v>
      </c>
      <c r="P7706">
        <f t="shared" si="520"/>
        <v>32.87551065964589</v>
      </c>
      <c r="Q7706">
        <f t="shared" si="522"/>
        <v>3</v>
      </c>
      <c r="AG7706">
        <v>4.5944592999999996</v>
      </c>
      <c r="AH7706">
        <v>0</v>
      </c>
      <c r="AI7706">
        <f t="shared" si="521"/>
        <v>38.689810857661456</v>
      </c>
      <c r="AJ7706">
        <f t="shared" si="523"/>
        <v>3</v>
      </c>
    </row>
    <row r="7707" spans="14:36" x14ac:dyDescent="0.35">
      <c r="N7707">
        <v>3.9246192999999998</v>
      </c>
      <c r="O7707">
        <v>1.5E-5</v>
      </c>
      <c r="P7707">
        <f t="shared" si="520"/>
        <v>33.049107303078671</v>
      </c>
      <c r="Q7707">
        <f t="shared" si="522"/>
        <v>3</v>
      </c>
      <c r="AG7707">
        <v>4.6137648000000002</v>
      </c>
      <c r="AH7707">
        <v>0</v>
      </c>
      <c r="AI7707">
        <f t="shared" si="521"/>
        <v>38.852381923099479</v>
      </c>
      <c r="AJ7707">
        <f t="shared" si="523"/>
        <v>3</v>
      </c>
    </row>
    <row r="7708" spans="14:36" x14ac:dyDescent="0.35">
      <c r="N7708">
        <v>3.9452395</v>
      </c>
      <c r="O7708">
        <v>1.56E-5</v>
      </c>
      <c r="P7708">
        <f t="shared" si="520"/>
        <v>33.222749419757591</v>
      </c>
      <c r="Q7708">
        <f t="shared" si="522"/>
        <v>3</v>
      </c>
      <c r="AG7708">
        <v>4.6330742000000003</v>
      </c>
      <c r="AH7708">
        <v>0</v>
      </c>
      <c r="AI7708">
        <f t="shared" si="521"/>
        <v>39.014985830326367</v>
      </c>
      <c r="AJ7708">
        <f t="shared" si="523"/>
        <v>3</v>
      </c>
    </row>
    <row r="7709" spans="14:36" x14ac:dyDescent="0.35">
      <c r="N7709">
        <v>3.9658652999999999</v>
      </c>
      <c r="O7709">
        <v>1.2799999999999999E-5</v>
      </c>
      <c r="P7709">
        <f t="shared" si="520"/>
        <v>33.396438693876952</v>
      </c>
      <c r="Q7709">
        <f t="shared" si="522"/>
        <v>3</v>
      </c>
      <c r="AG7709">
        <v>4.6523876</v>
      </c>
      <c r="AH7709">
        <v>0</v>
      </c>
      <c r="AI7709">
        <f t="shared" si="521"/>
        <v>39.177623421439286</v>
      </c>
      <c r="AJ7709">
        <f t="shared" si="523"/>
        <v>3</v>
      </c>
    </row>
    <row r="7710" spans="14:36" x14ac:dyDescent="0.35">
      <c r="N7710">
        <v>3.9864964999999999</v>
      </c>
      <c r="O7710">
        <v>1.59E-5</v>
      </c>
      <c r="P7710">
        <f t="shared" si="520"/>
        <v>33.57017344124246</v>
      </c>
      <c r="Q7710">
        <f t="shared" si="522"/>
        <v>3</v>
      </c>
      <c r="AG7710">
        <v>4.6717048999999999</v>
      </c>
      <c r="AH7710">
        <v>0</v>
      </c>
      <c r="AI7710">
        <f t="shared" si="521"/>
        <v>39.340293854341084</v>
      </c>
      <c r="AJ7710">
        <f t="shared" si="523"/>
        <v>3</v>
      </c>
    </row>
    <row r="7711" spans="14:36" x14ac:dyDescent="0.35">
      <c r="N7711">
        <v>4.0071330999999999</v>
      </c>
      <c r="O7711">
        <v>1.22E-5</v>
      </c>
      <c r="P7711">
        <f t="shared" si="520"/>
        <v>33.7439536618541</v>
      </c>
      <c r="Q7711">
        <f t="shared" si="522"/>
        <v>3</v>
      </c>
      <c r="AG7711">
        <v>4.6910261999999996</v>
      </c>
      <c r="AH7711">
        <v>0</v>
      </c>
      <c r="AI7711">
        <f t="shared" si="521"/>
        <v>39.502997971128913</v>
      </c>
      <c r="AJ7711">
        <f t="shared" si="523"/>
        <v>3</v>
      </c>
    </row>
    <row r="7712" spans="14:36" x14ac:dyDescent="0.35">
      <c r="N7712">
        <v>4.0277751000000004</v>
      </c>
      <c r="O7712">
        <v>1.4100000000000001E-5</v>
      </c>
      <c r="P7712">
        <f t="shared" si="520"/>
        <v>33.917779355711886</v>
      </c>
      <c r="Q7712">
        <f t="shared" si="522"/>
        <v>3</v>
      </c>
      <c r="AG7712">
        <v>4.7103513000000001</v>
      </c>
      <c r="AH7712">
        <v>0</v>
      </c>
      <c r="AI7712">
        <f t="shared" si="521"/>
        <v>39.665734087608477</v>
      </c>
      <c r="AJ7712">
        <f t="shared" si="523"/>
        <v>3</v>
      </c>
    </row>
    <row r="7713" spans="14:36" x14ac:dyDescent="0.35">
      <c r="N7713">
        <v>4.0484225</v>
      </c>
      <c r="O7713">
        <v>1.2999999999999999E-5</v>
      </c>
      <c r="P7713">
        <f t="shared" si="520"/>
        <v>34.091650522815812</v>
      </c>
      <c r="Q7713">
        <f t="shared" si="522"/>
        <v>3</v>
      </c>
      <c r="AG7713">
        <v>4.7296803000000001</v>
      </c>
      <c r="AH7713">
        <v>0</v>
      </c>
      <c r="AI7713">
        <f t="shared" si="521"/>
        <v>39.828503045876914</v>
      </c>
      <c r="AJ7713">
        <f t="shared" si="523"/>
        <v>3</v>
      </c>
    </row>
    <row r="7714" spans="14:36" x14ac:dyDescent="0.35">
      <c r="N7714">
        <v>4.0690752000000003</v>
      </c>
      <c r="O7714">
        <v>1.5E-5</v>
      </c>
      <c r="P7714">
        <f t="shared" si="520"/>
        <v>34.265566321068725</v>
      </c>
      <c r="Q7714">
        <f t="shared" si="522"/>
        <v>3</v>
      </c>
      <c r="AG7714">
        <v>4.7490132000000003</v>
      </c>
      <c r="AH7714">
        <v>0</v>
      </c>
      <c r="AI7714">
        <f t="shared" si="521"/>
        <v>39.991304845934238</v>
      </c>
      <c r="AJ7714">
        <f t="shared" si="523"/>
        <v>3</v>
      </c>
    </row>
    <row r="7715" spans="14:36" x14ac:dyDescent="0.35">
      <c r="N7715">
        <v>4.0897332000000004</v>
      </c>
      <c r="O7715">
        <v>1.29E-5</v>
      </c>
      <c r="P7715">
        <f t="shared" si="520"/>
        <v>34.439526750470634</v>
      </c>
      <c r="Q7715">
        <f t="shared" si="522"/>
        <v>3</v>
      </c>
      <c r="AG7715">
        <v>4.7683498999999996</v>
      </c>
      <c r="AH7715">
        <v>0</v>
      </c>
      <c r="AI7715">
        <f t="shared" si="521"/>
        <v>40.154138645683275</v>
      </c>
      <c r="AJ7715">
        <f t="shared" si="523"/>
        <v>3</v>
      </c>
    </row>
    <row r="7716" spans="14:36" x14ac:dyDescent="0.35">
      <c r="N7716">
        <v>4.1103964</v>
      </c>
      <c r="O7716">
        <v>1.1800000000000001E-5</v>
      </c>
      <c r="P7716">
        <f t="shared" si="520"/>
        <v>34.613530968924373</v>
      </c>
      <c r="Q7716">
        <f t="shared" si="522"/>
        <v>3</v>
      </c>
      <c r="AG7716">
        <v>4.7876905000000001</v>
      </c>
      <c r="AH7716">
        <v>0</v>
      </c>
      <c r="AI7716">
        <f t="shared" si="521"/>
        <v>40.317005287221207</v>
      </c>
      <c r="AJ7716">
        <f t="shared" si="523"/>
        <v>3</v>
      </c>
    </row>
    <row r="7717" spans="14:36" x14ac:dyDescent="0.35">
      <c r="N7717">
        <v>4.1310649000000002</v>
      </c>
      <c r="O7717">
        <v>1.29E-5</v>
      </c>
      <c r="P7717">
        <f t="shared" si="520"/>
        <v>34.787579818527107</v>
      </c>
      <c r="Q7717">
        <f t="shared" si="522"/>
        <v>3</v>
      </c>
      <c r="AG7717">
        <v>4.8070348999999997</v>
      </c>
      <c r="AH7717">
        <v>0</v>
      </c>
      <c r="AI7717">
        <f t="shared" si="521"/>
        <v>40.479903928450852</v>
      </c>
      <c r="AJ7717">
        <f t="shared" si="523"/>
        <v>3</v>
      </c>
    </row>
    <row r="7718" spans="14:36" x14ac:dyDescent="0.35">
      <c r="N7718">
        <v>4.1517385999999998</v>
      </c>
      <c r="O7718">
        <v>1.4E-5</v>
      </c>
      <c r="P7718">
        <f t="shared" si="520"/>
        <v>34.96167245718167</v>
      </c>
      <c r="Q7718">
        <f t="shared" si="522"/>
        <v>3</v>
      </c>
      <c r="AG7718">
        <v>4.8263829999999999</v>
      </c>
      <c r="AH7718">
        <v>0</v>
      </c>
      <c r="AI7718">
        <f t="shared" si="521"/>
        <v>40.642833727275089</v>
      </c>
      <c r="AJ7718">
        <f t="shared" si="523"/>
        <v>3</v>
      </c>
    </row>
    <row r="7719" spans="14:36" x14ac:dyDescent="0.35">
      <c r="N7719">
        <v>4.1724173999999996</v>
      </c>
      <c r="O7719">
        <v>1.24E-5</v>
      </c>
      <c r="P7719">
        <f t="shared" si="520"/>
        <v>35.135808042790934</v>
      </c>
      <c r="Q7719">
        <f t="shared" si="522"/>
        <v>3</v>
      </c>
      <c r="AG7719">
        <v>4.8457349000000001</v>
      </c>
      <c r="AH7719">
        <v>0</v>
      </c>
      <c r="AI7719">
        <f t="shared" si="521"/>
        <v>40.805795525791048</v>
      </c>
      <c r="AJ7719">
        <f t="shared" si="523"/>
        <v>3</v>
      </c>
    </row>
    <row r="7720" spans="14:36" x14ac:dyDescent="0.35">
      <c r="N7720">
        <v>4.1931013999999998</v>
      </c>
      <c r="O7720">
        <v>1.1199999999999999E-5</v>
      </c>
      <c r="P7720">
        <f t="shared" si="520"/>
        <v>35.309987417452028</v>
      </c>
      <c r="Q7720">
        <f t="shared" si="522"/>
        <v>3</v>
      </c>
      <c r="AG7720">
        <v>4.8650906000000003</v>
      </c>
      <c r="AH7720">
        <v>0</v>
      </c>
      <c r="AI7720">
        <f t="shared" si="521"/>
        <v>40.968789323998742</v>
      </c>
      <c r="AJ7720">
        <f t="shared" si="523"/>
        <v>3</v>
      </c>
    </row>
    <row r="7721" spans="14:36" x14ac:dyDescent="0.35">
      <c r="N7721">
        <v>4.2137906000000003</v>
      </c>
      <c r="O7721">
        <v>1.1800000000000001E-5</v>
      </c>
      <c r="P7721">
        <f t="shared" si="520"/>
        <v>35.484210581164973</v>
      </c>
      <c r="Q7721">
        <f t="shared" si="522"/>
        <v>3</v>
      </c>
      <c r="AG7721">
        <v>4.8844500000000002</v>
      </c>
      <c r="AH7721">
        <v>0</v>
      </c>
      <c r="AI7721">
        <f t="shared" si="521"/>
        <v>41.131814279801006</v>
      </c>
      <c r="AJ7721">
        <f t="shared" si="523"/>
        <v>3</v>
      </c>
    </row>
    <row r="7722" spans="14:36" x14ac:dyDescent="0.35">
      <c r="N7722">
        <v>4.2344847999999997</v>
      </c>
      <c r="O7722">
        <v>1.2799999999999999E-5</v>
      </c>
      <c r="P7722">
        <f t="shared" si="520"/>
        <v>35.658475849735446</v>
      </c>
      <c r="Q7722">
        <f t="shared" si="522"/>
        <v>3</v>
      </c>
      <c r="AG7722">
        <v>4.9038132000000001</v>
      </c>
      <c r="AH7722">
        <v>0</v>
      </c>
      <c r="AI7722">
        <f t="shared" si="521"/>
        <v>41.294871235294998</v>
      </c>
      <c r="AJ7722">
        <f t="shared" si="523"/>
        <v>3</v>
      </c>
    </row>
    <row r="7723" spans="14:36" x14ac:dyDescent="0.35">
      <c r="N7723">
        <v>4.2551839999999999</v>
      </c>
      <c r="O7723">
        <v>1.27E-5</v>
      </c>
      <c r="P7723">
        <f t="shared" si="520"/>
        <v>35.83278322316346</v>
      </c>
      <c r="Q7723">
        <f t="shared" si="522"/>
        <v>3</v>
      </c>
      <c r="AG7723">
        <v>4.9231800999999997</v>
      </c>
      <c r="AH7723">
        <v>0</v>
      </c>
      <c r="AI7723">
        <f t="shared" si="521"/>
        <v>41.457959348383568</v>
      </c>
      <c r="AJ7723">
        <f t="shared" si="523"/>
        <v>3</v>
      </c>
    </row>
    <row r="7724" spans="14:36" x14ac:dyDescent="0.35">
      <c r="N7724">
        <v>4.2758883000000001</v>
      </c>
      <c r="O7724">
        <v>1.06E-5</v>
      </c>
      <c r="P7724">
        <f t="shared" si="520"/>
        <v>36.007133543546161</v>
      </c>
      <c r="Q7724">
        <f t="shared" si="522"/>
        <v>3</v>
      </c>
      <c r="AG7724">
        <v>4.9425505999999997</v>
      </c>
      <c r="AH7724">
        <v>0</v>
      </c>
      <c r="AI7724">
        <f t="shared" si="521"/>
        <v>41.621077776969571</v>
      </c>
      <c r="AJ7724">
        <f t="shared" si="523"/>
        <v>3</v>
      </c>
    </row>
    <row r="7725" spans="14:36" x14ac:dyDescent="0.35">
      <c r="N7725">
        <v>4.2965976000000001</v>
      </c>
      <c r="O7725">
        <v>1.19E-5</v>
      </c>
      <c r="P7725">
        <f t="shared" si="520"/>
        <v>36.181525968786403</v>
      </c>
      <c r="Q7725">
        <f t="shared" si="522"/>
        <v>3</v>
      </c>
      <c r="AG7725">
        <v>4.9619248000000002</v>
      </c>
      <c r="AH7725">
        <v>0</v>
      </c>
      <c r="AI7725">
        <f t="shared" si="521"/>
        <v>41.784227363150151</v>
      </c>
      <c r="AJ7725">
        <f t="shared" si="523"/>
        <v>3</v>
      </c>
    </row>
    <row r="7726" spans="14:36" x14ac:dyDescent="0.35">
      <c r="N7726">
        <v>4.3173119</v>
      </c>
      <c r="O7726">
        <v>1.2E-5</v>
      </c>
      <c r="P7726">
        <f t="shared" si="520"/>
        <v>36.355960498884173</v>
      </c>
      <c r="Q7726">
        <f t="shared" si="522"/>
        <v>3</v>
      </c>
      <c r="AG7726">
        <v>4.9813026999999996</v>
      </c>
      <c r="AH7726">
        <v>0</v>
      </c>
      <c r="AI7726">
        <f t="shared" si="521"/>
        <v>41.947408106925302</v>
      </c>
      <c r="AJ7726">
        <f t="shared" si="523"/>
        <v>3</v>
      </c>
    </row>
    <row r="7727" spans="14:36" x14ac:dyDescent="0.35">
      <c r="N7727">
        <v>4.3380311000000003</v>
      </c>
      <c r="O7727">
        <v>1.0200000000000001E-5</v>
      </c>
      <c r="P7727">
        <f t="shared" si="520"/>
        <v>36.53043629174234</v>
      </c>
      <c r="Q7727">
        <f t="shared" si="522"/>
        <v>3</v>
      </c>
      <c r="AG7727">
        <v>5.0006842999999996</v>
      </c>
      <c r="AH7727">
        <v>0</v>
      </c>
      <c r="AI7727">
        <f t="shared" si="521"/>
        <v>42.110620008295037</v>
      </c>
      <c r="AJ7727">
        <f t="shared" si="523"/>
        <v>3</v>
      </c>
    </row>
    <row r="7728" spans="14:36" x14ac:dyDescent="0.35">
      <c r="N7728">
        <v>4.3587553000000003</v>
      </c>
      <c r="O7728">
        <v>1.19E-5</v>
      </c>
      <c r="P7728">
        <f t="shared" si="520"/>
        <v>36.704954189458043</v>
      </c>
      <c r="Q7728">
        <f t="shared" si="522"/>
        <v>3</v>
      </c>
      <c r="AG7728">
        <v>5.0200695</v>
      </c>
      <c r="AH7728">
        <v>0</v>
      </c>
      <c r="AI7728">
        <f t="shared" si="521"/>
        <v>42.273862225162198</v>
      </c>
      <c r="AJ7728">
        <f t="shared" si="523"/>
        <v>3</v>
      </c>
    </row>
    <row r="7729" spans="14:36" x14ac:dyDescent="0.35">
      <c r="N7729">
        <v>4.3794842999999997</v>
      </c>
      <c r="O7729">
        <v>1.13E-5</v>
      </c>
      <c r="P7729">
        <f t="shared" si="520"/>
        <v>36.879512507836971</v>
      </c>
      <c r="Q7729">
        <f t="shared" si="522"/>
        <v>3</v>
      </c>
      <c r="AG7729">
        <v>5.0394582999999997</v>
      </c>
      <c r="AH7729">
        <v>0</v>
      </c>
      <c r="AI7729">
        <f t="shared" si="521"/>
        <v>42.437134757526778</v>
      </c>
      <c r="AJ7729">
        <f t="shared" si="523"/>
        <v>3</v>
      </c>
    </row>
    <row r="7730" spans="14:36" x14ac:dyDescent="0.35">
      <c r="N7730">
        <v>4.4002182999999997</v>
      </c>
      <c r="O7730">
        <v>1.08E-5</v>
      </c>
      <c r="P7730">
        <f t="shared" si="520"/>
        <v>37.054112931073448</v>
      </c>
      <c r="Q7730">
        <f t="shared" si="522"/>
        <v>3</v>
      </c>
      <c r="AG7730">
        <v>5.0588506999999998</v>
      </c>
      <c r="AH7730">
        <v>0</v>
      </c>
      <c r="AI7730">
        <f t="shared" si="521"/>
        <v>42.600437605388798</v>
      </c>
      <c r="AJ7730">
        <f t="shared" si="523"/>
        <v>3</v>
      </c>
    </row>
    <row r="7731" spans="14:36" x14ac:dyDescent="0.35">
      <c r="N7731">
        <v>4.4209569999999996</v>
      </c>
      <c r="O7731">
        <v>1.0699999999999999E-5</v>
      </c>
      <c r="P7731">
        <f t="shared" si="520"/>
        <v>37.228752932876006</v>
      </c>
      <c r="Q7731">
        <f t="shared" si="522"/>
        <v>3</v>
      </c>
      <c r="AG7731">
        <v>5.0782467000000002</v>
      </c>
      <c r="AH7731">
        <v>0</v>
      </c>
      <c r="AI7731">
        <f t="shared" si="521"/>
        <v>42.763770768748238</v>
      </c>
      <c r="AJ7731">
        <f t="shared" si="523"/>
        <v>3</v>
      </c>
    </row>
    <row r="7732" spans="14:36" x14ac:dyDescent="0.35">
      <c r="N7732">
        <v>4.4417005999999999</v>
      </c>
      <c r="O7732">
        <v>1.1399999999999999E-5</v>
      </c>
      <c r="P7732">
        <f t="shared" si="520"/>
        <v>37.403434197438948</v>
      </c>
      <c r="Q7732">
        <f t="shared" si="522"/>
        <v>3</v>
      </c>
      <c r="AG7732">
        <v>5.0976461999999998</v>
      </c>
      <c r="AH7732">
        <v>0</v>
      </c>
      <c r="AI7732">
        <f t="shared" si="521"/>
        <v>42.927133405507952</v>
      </c>
      <c r="AJ7732">
        <f t="shared" si="523"/>
        <v>3</v>
      </c>
    </row>
    <row r="7733" spans="14:36" x14ac:dyDescent="0.35">
      <c r="N7733">
        <v>4.4624490000000003</v>
      </c>
      <c r="O7733">
        <v>1.0900000000000001E-5</v>
      </c>
      <c r="P7733">
        <f t="shared" si="520"/>
        <v>37.578155882665136</v>
      </c>
      <c r="Q7733">
        <f t="shared" si="522"/>
        <v>3</v>
      </c>
      <c r="AG7733">
        <v>5.1170492999999997</v>
      </c>
      <c r="AH7733">
        <v>0</v>
      </c>
      <c r="AI7733">
        <f t="shared" si="521"/>
        <v>43.090526357765093</v>
      </c>
      <c r="AJ7733">
        <f t="shared" si="523"/>
        <v>3</v>
      </c>
    </row>
    <row r="7734" spans="14:36" x14ac:dyDescent="0.35">
      <c r="N7734">
        <v>4.4832022</v>
      </c>
      <c r="O7734">
        <v>1.03E-5</v>
      </c>
      <c r="P7734">
        <f t="shared" si="520"/>
        <v>37.75291798855455</v>
      </c>
      <c r="Q7734">
        <f t="shared" si="522"/>
        <v>3</v>
      </c>
      <c r="AG7734">
        <v>5.1364559999999999</v>
      </c>
      <c r="AH7734">
        <v>0</v>
      </c>
      <c r="AI7734">
        <f t="shared" si="521"/>
        <v>43.253949625519667</v>
      </c>
      <c r="AJ7734">
        <f t="shared" si="523"/>
        <v>3</v>
      </c>
    </row>
    <row r="7735" spans="14:36" x14ac:dyDescent="0.35">
      <c r="N7735">
        <v>4.5039600999999996</v>
      </c>
      <c r="O7735">
        <v>1.04E-5</v>
      </c>
      <c r="P7735">
        <f t="shared" si="520"/>
        <v>37.927719673010053</v>
      </c>
      <c r="Q7735">
        <f t="shared" si="522"/>
        <v>3</v>
      </c>
      <c r="AG7735">
        <v>5.1558662000000002</v>
      </c>
      <c r="AH7735">
        <v>0</v>
      </c>
      <c r="AI7735">
        <f t="shared" si="521"/>
        <v>43.417402366674516</v>
      </c>
      <c r="AJ7735">
        <f t="shared" si="523"/>
        <v>3</v>
      </c>
    </row>
    <row r="7736" spans="14:36" x14ac:dyDescent="0.35">
      <c r="N7736">
        <v>4.5247226999999999</v>
      </c>
      <c r="O7736">
        <v>1.01E-5</v>
      </c>
      <c r="P7736">
        <f t="shared" si="520"/>
        <v>38.102560936031644</v>
      </c>
      <c r="Q7736">
        <f t="shared" si="522"/>
        <v>3</v>
      </c>
      <c r="AG7736">
        <v>5.1752798999999996</v>
      </c>
      <c r="AH7736">
        <v>0</v>
      </c>
      <c r="AI7736">
        <f t="shared" si="521"/>
        <v>43.58088458122964</v>
      </c>
      <c r="AJ7736">
        <f t="shared" si="523"/>
        <v>3</v>
      </c>
    </row>
    <row r="7737" spans="14:36" x14ac:dyDescent="0.35">
      <c r="N7737">
        <v>4.54549</v>
      </c>
      <c r="O7737">
        <v>1.06E-5</v>
      </c>
      <c r="P7737">
        <f t="shared" si="520"/>
        <v>38.277441777619316</v>
      </c>
      <c r="Q7737">
        <f t="shared" si="522"/>
        <v>3</v>
      </c>
      <c r="AG7737">
        <v>5.1946971</v>
      </c>
      <c r="AH7737">
        <v>0</v>
      </c>
      <c r="AI7737">
        <f t="shared" si="521"/>
        <v>43.744396269185039</v>
      </c>
      <c r="AJ7737">
        <f t="shared" si="523"/>
        <v>3</v>
      </c>
    </row>
    <row r="7738" spans="14:36" x14ac:dyDescent="0.35">
      <c r="N7738">
        <v>4.566262</v>
      </c>
      <c r="O7738">
        <v>1.01E-5</v>
      </c>
      <c r="P7738">
        <f t="shared" si="520"/>
        <v>38.452362197773077</v>
      </c>
      <c r="Q7738">
        <f t="shared" si="522"/>
        <v>3</v>
      </c>
      <c r="AG7738">
        <v>5.2141178000000004</v>
      </c>
      <c r="AH7738">
        <v>0</v>
      </c>
      <c r="AI7738">
        <f t="shared" si="521"/>
        <v>43.90793743054072</v>
      </c>
      <c r="AJ7738">
        <f t="shared" si="523"/>
        <v>3</v>
      </c>
    </row>
    <row r="7739" spans="14:36" x14ac:dyDescent="0.35">
      <c r="N7739">
        <v>4.5870386999999999</v>
      </c>
      <c r="O7739">
        <v>1.03E-5</v>
      </c>
      <c r="P7739">
        <f t="shared" si="520"/>
        <v>38.627322196492919</v>
      </c>
      <c r="Q7739">
        <f t="shared" si="522"/>
        <v>3</v>
      </c>
      <c r="AG7739">
        <v>5.2335418999999996</v>
      </c>
      <c r="AH7739">
        <v>0</v>
      </c>
      <c r="AI7739">
        <f t="shared" si="521"/>
        <v>44.071507223199511</v>
      </c>
      <c r="AJ7739">
        <f t="shared" si="523"/>
        <v>3</v>
      </c>
    </row>
    <row r="7740" spans="14:36" x14ac:dyDescent="0.35">
      <c r="N7740">
        <v>4.6078200000000002</v>
      </c>
      <c r="O7740">
        <v>9.3999999999999998E-6</v>
      </c>
      <c r="P7740">
        <f t="shared" si="520"/>
        <v>38.802320931681699</v>
      </c>
      <c r="Q7740">
        <f t="shared" si="522"/>
        <v>3</v>
      </c>
      <c r="AG7740">
        <v>5.2529694999999998</v>
      </c>
      <c r="AH7740">
        <v>0</v>
      </c>
      <c r="AI7740">
        <f t="shared" si="521"/>
        <v>44.235106489258591</v>
      </c>
      <c r="AJ7740">
        <f t="shared" si="523"/>
        <v>3</v>
      </c>
    </row>
    <row r="7741" spans="14:36" x14ac:dyDescent="0.35">
      <c r="N7741">
        <v>4.6286057999999999</v>
      </c>
      <c r="O7741">
        <v>1.0499999999999999E-5</v>
      </c>
      <c r="P7741">
        <f t="shared" si="520"/>
        <v>38.977357561242258</v>
      </c>
      <c r="Q7741">
        <f t="shared" si="522"/>
        <v>3</v>
      </c>
      <c r="AG7741">
        <v>5.2724006000000001</v>
      </c>
      <c r="AH7741">
        <v>0</v>
      </c>
      <c r="AI7741">
        <f t="shared" si="521"/>
        <v>44.398735228717946</v>
      </c>
      <c r="AJ7741">
        <f t="shared" si="523"/>
        <v>3</v>
      </c>
    </row>
    <row r="7742" spans="14:36" x14ac:dyDescent="0.35">
      <c r="N7742">
        <v>4.6493963000000003</v>
      </c>
      <c r="O7742">
        <v>9.7999999999999993E-6</v>
      </c>
      <c r="P7742">
        <f t="shared" si="520"/>
        <v>39.152433769368912</v>
      </c>
      <c r="Q7742">
        <f t="shared" si="522"/>
        <v>3</v>
      </c>
      <c r="AG7742">
        <v>5.2918351000000001</v>
      </c>
      <c r="AH7742">
        <v>0</v>
      </c>
      <c r="AI7742">
        <f t="shared" si="521"/>
        <v>44.562392599480432</v>
      </c>
      <c r="AJ7742">
        <f t="shared" si="523"/>
        <v>3</v>
      </c>
    </row>
    <row r="7743" spans="14:36" x14ac:dyDescent="0.35">
      <c r="N7743">
        <v>4.6701912999999999</v>
      </c>
      <c r="O7743">
        <v>9.5999999999999996E-6</v>
      </c>
      <c r="P7743">
        <f t="shared" si="520"/>
        <v>39.327547871867338</v>
      </c>
      <c r="Q7743">
        <f t="shared" si="522"/>
        <v>3</v>
      </c>
      <c r="AG7743">
        <v>5.3112729999999999</v>
      </c>
      <c r="AH7743">
        <v>0</v>
      </c>
      <c r="AI7743">
        <f t="shared" si="521"/>
        <v>44.726078601546035</v>
      </c>
      <c r="AJ7743">
        <f t="shared" si="523"/>
        <v>3</v>
      </c>
    </row>
    <row r="7744" spans="14:36" x14ac:dyDescent="0.35">
      <c r="N7744">
        <v>4.6909909000000001</v>
      </c>
      <c r="O7744">
        <v>8.8999999999999995E-6</v>
      </c>
      <c r="P7744">
        <f t="shared" si="520"/>
        <v>39.502700710834702</v>
      </c>
      <c r="Q7744">
        <f t="shared" si="522"/>
        <v>3</v>
      </c>
      <c r="AG7744">
        <v>5.3307143000000003</v>
      </c>
      <c r="AH7744">
        <v>0</v>
      </c>
      <c r="AI7744">
        <f t="shared" si="521"/>
        <v>44.889793234914769</v>
      </c>
      <c r="AJ7744">
        <f t="shared" si="523"/>
        <v>3</v>
      </c>
    </row>
    <row r="7745" spans="14:36" x14ac:dyDescent="0.35">
      <c r="N7745">
        <v>4.7117950000000004</v>
      </c>
      <c r="O7745">
        <v>9.3000000000000007E-6</v>
      </c>
      <c r="P7745">
        <f t="shared" si="520"/>
        <v>39.677891444173859</v>
      </c>
      <c r="Q7745">
        <f t="shared" si="522"/>
        <v>3</v>
      </c>
      <c r="AG7745">
        <v>5.3501589999999997</v>
      </c>
      <c r="AH7745">
        <v>0</v>
      </c>
      <c r="AI7745">
        <f t="shared" si="521"/>
        <v>45.053536499586613</v>
      </c>
      <c r="AJ7745">
        <f t="shared" si="523"/>
        <v>3</v>
      </c>
    </row>
    <row r="7746" spans="14:36" x14ac:dyDescent="0.35">
      <c r="N7746">
        <v>4.7326034999999997</v>
      </c>
      <c r="O7746">
        <v>9.7000000000000003E-6</v>
      </c>
      <c r="P7746">
        <f t="shared" ref="P7746:P7809" si="524">N7746*$L$4</f>
        <v>39.85311922978763</v>
      </c>
      <c r="Q7746">
        <f t="shared" si="522"/>
        <v>3</v>
      </c>
      <c r="AG7746">
        <v>5.3696070000000002</v>
      </c>
      <c r="AH7746">
        <v>0</v>
      </c>
      <c r="AI7746">
        <f t="shared" ref="AI7746:AI7809" si="525">AG7746*$L$4</f>
        <v>45.217307553464451</v>
      </c>
      <c r="AJ7746">
        <f t="shared" si="523"/>
        <v>3</v>
      </c>
    </row>
    <row r="7747" spans="14:36" x14ac:dyDescent="0.35">
      <c r="N7747">
        <v>4.7534166000000004</v>
      </c>
      <c r="O7747">
        <v>9.2E-6</v>
      </c>
      <c r="P7747">
        <f t="shared" si="524"/>
        <v>40.028385751870353</v>
      </c>
      <c r="Q7747">
        <f t="shared" ref="Q7747:Q7810" si="526">IF(P7747&lt;=9,1,IF(P7747&lt;=19,2,IF(P7747&lt;=49,3,4)))</f>
        <v>3</v>
      </c>
      <c r="AG7747">
        <v>5.3890585</v>
      </c>
      <c r="AH7747">
        <v>0</v>
      </c>
      <c r="AI7747">
        <f t="shared" si="525"/>
        <v>45.381108080742557</v>
      </c>
      <c r="AJ7747">
        <f t="shared" ref="AJ7747:AJ7810" si="527">IF(AI7747&lt;=9,1,IF(AI7747&lt;=19,2,IF(AI7747&lt;=49,3,4)))</f>
        <v>3</v>
      </c>
    </row>
    <row r="7748" spans="14:36" x14ac:dyDescent="0.35">
      <c r="N7748">
        <v>4.7742341000000001</v>
      </c>
      <c r="O7748">
        <v>9.3000000000000007E-6</v>
      </c>
      <c r="P7748">
        <f t="shared" si="524"/>
        <v>40.203689326227703</v>
      </c>
      <c r="Q7748">
        <f t="shared" si="526"/>
        <v>3</v>
      </c>
      <c r="AG7748">
        <v>5.4085133000000001</v>
      </c>
      <c r="AH7748">
        <v>0</v>
      </c>
      <c r="AI7748">
        <f t="shared" si="525"/>
        <v>45.544936397226635</v>
      </c>
      <c r="AJ7748">
        <f t="shared" si="527"/>
        <v>3</v>
      </c>
    </row>
    <row r="7749" spans="14:36" x14ac:dyDescent="0.35">
      <c r="N7749">
        <v>4.7950559999999998</v>
      </c>
      <c r="O7749">
        <v>8.8999999999999995E-6</v>
      </c>
      <c r="P7749">
        <f t="shared" si="524"/>
        <v>40.379029952859682</v>
      </c>
      <c r="Q7749">
        <f t="shared" si="526"/>
        <v>3</v>
      </c>
      <c r="AG7749">
        <v>5.4279713999999997</v>
      </c>
      <c r="AH7749">
        <v>0</v>
      </c>
      <c r="AI7749">
        <f t="shared" si="525"/>
        <v>45.708792502916694</v>
      </c>
      <c r="AJ7749">
        <f t="shared" si="527"/>
        <v>3</v>
      </c>
    </row>
    <row r="7750" spans="14:36" x14ac:dyDescent="0.35">
      <c r="N7750">
        <v>4.8158823000000002</v>
      </c>
      <c r="O7750">
        <v>8.8000000000000004E-6</v>
      </c>
      <c r="P7750">
        <f t="shared" si="524"/>
        <v>40.554407631766303</v>
      </c>
      <c r="Q7750">
        <f t="shared" si="526"/>
        <v>3</v>
      </c>
      <c r="AG7750">
        <v>5.4474327999999996</v>
      </c>
      <c r="AH7750">
        <v>0</v>
      </c>
      <c r="AI7750">
        <f t="shared" si="525"/>
        <v>45.872676397812725</v>
      </c>
      <c r="AJ7750">
        <f t="shared" si="527"/>
        <v>3</v>
      </c>
    </row>
    <row r="7751" spans="14:36" x14ac:dyDescent="0.35">
      <c r="N7751">
        <v>4.8367129999999996</v>
      </c>
      <c r="O7751">
        <v>8.8999999999999995E-6</v>
      </c>
      <c r="P7751">
        <f t="shared" si="524"/>
        <v>40.729822362947544</v>
      </c>
      <c r="Q7751">
        <f t="shared" si="526"/>
        <v>3</v>
      </c>
      <c r="AG7751">
        <v>5.4668976000000002</v>
      </c>
      <c r="AH7751">
        <v>0</v>
      </c>
      <c r="AI7751">
        <f t="shared" si="525"/>
        <v>46.036588924011888</v>
      </c>
      <c r="AJ7751">
        <f t="shared" si="527"/>
        <v>3</v>
      </c>
    </row>
    <row r="7752" spans="14:36" x14ac:dyDescent="0.35">
      <c r="N7752">
        <v>4.8575480999999998</v>
      </c>
      <c r="O7752">
        <v>9.7000000000000003E-6</v>
      </c>
      <c r="P7752">
        <f t="shared" si="524"/>
        <v>40.905274146403428</v>
      </c>
      <c r="Q7752">
        <f t="shared" si="526"/>
        <v>3</v>
      </c>
      <c r="AG7752">
        <v>5.4863657000000003</v>
      </c>
      <c r="AH7752">
        <v>0</v>
      </c>
      <c r="AI7752">
        <f t="shared" si="525"/>
        <v>46.200529239417016</v>
      </c>
      <c r="AJ7752">
        <f t="shared" si="527"/>
        <v>3</v>
      </c>
    </row>
    <row r="7753" spans="14:36" x14ac:dyDescent="0.35">
      <c r="N7753">
        <v>4.8783874999999997</v>
      </c>
      <c r="O7753">
        <v>8.4999999999999999E-6</v>
      </c>
      <c r="P7753">
        <f t="shared" si="524"/>
        <v>41.080762140036789</v>
      </c>
      <c r="Q7753">
        <f t="shared" si="526"/>
        <v>3</v>
      </c>
      <c r="AG7753">
        <v>5.5058369999999996</v>
      </c>
      <c r="AH7753">
        <v>0</v>
      </c>
      <c r="AI7753">
        <f t="shared" si="525"/>
        <v>46.364496501930965</v>
      </c>
      <c r="AJ7753">
        <f t="shared" si="527"/>
        <v>3</v>
      </c>
    </row>
    <row r="7754" spans="14:36" x14ac:dyDescent="0.35">
      <c r="N7754">
        <v>4.8992313000000003</v>
      </c>
      <c r="O7754">
        <v>8.8999999999999995E-6</v>
      </c>
      <c r="P7754">
        <f t="shared" si="524"/>
        <v>41.256287185944792</v>
      </c>
      <c r="Q7754">
        <f t="shared" si="526"/>
        <v>3</v>
      </c>
      <c r="AG7754">
        <v>5.5253116000000002</v>
      </c>
      <c r="AH7754">
        <v>0</v>
      </c>
      <c r="AI7754">
        <f t="shared" si="525"/>
        <v>46.528491553650902</v>
      </c>
      <c r="AJ7754">
        <f t="shared" si="527"/>
        <v>3</v>
      </c>
    </row>
    <row r="7755" spans="14:36" x14ac:dyDescent="0.35">
      <c r="N7755">
        <v>4.9200793000000003</v>
      </c>
      <c r="O7755">
        <v>8.1999999999999994E-6</v>
      </c>
      <c r="P7755">
        <f t="shared" si="524"/>
        <v>41.431847599933121</v>
      </c>
      <c r="Q7755">
        <f t="shared" si="526"/>
        <v>3</v>
      </c>
      <c r="AG7755">
        <v>5.5447895000000003</v>
      </c>
      <c r="AH7755">
        <v>0</v>
      </c>
      <c r="AI7755">
        <f t="shared" si="525"/>
        <v>46.692514394576804</v>
      </c>
      <c r="AJ7755">
        <f t="shared" si="527"/>
        <v>3</v>
      </c>
    </row>
    <row r="7756" spans="14:36" x14ac:dyDescent="0.35">
      <c r="N7756">
        <v>4.9409317000000001</v>
      </c>
      <c r="O7756">
        <v>7.9999999999999996E-6</v>
      </c>
      <c r="P7756">
        <f t="shared" si="524"/>
        <v>41.607445066196085</v>
      </c>
      <c r="Q7756">
        <f t="shared" si="526"/>
        <v>3</v>
      </c>
      <c r="AG7756">
        <v>5.5642706000000004</v>
      </c>
      <c r="AH7756">
        <v>0</v>
      </c>
      <c r="AI7756">
        <f t="shared" si="525"/>
        <v>46.856564182611535</v>
      </c>
      <c r="AJ7756">
        <f t="shared" si="527"/>
        <v>3</v>
      </c>
    </row>
    <row r="7757" spans="14:36" x14ac:dyDescent="0.35">
      <c r="N7757">
        <v>4.9617883000000003</v>
      </c>
      <c r="O7757">
        <v>8.4999999999999999E-6</v>
      </c>
      <c r="P7757">
        <f t="shared" si="524"/>
        <v>41.783077900539375</v>
      </c>
      <c r="Q7757">
        <f t="shared" si="526"/>
        <v>3</v>
      </c>
      <c r="AG7757">
        <v>5.583755</v>
      </c>
      <c r="AH7757">
        <v>0</v>
      </c>
      <c r="AI7757">
        <f t="shared" si="525"/>
        <v>47.020641759852239</v>
      </c>
      <c r="AJ7757">
        <f t="shared" si="527"/>
        <v>3</v>
      </c>
    </row>
    <row r="7758" spans="14:36" x14ac:dyDescent="0.35">
      <c r="N7758">
        <v>4.9826490999999997</v>
      </c>
      <c r="O7758">
        <v>8.6000000000000007E-6</v>
      </c>
      <c r="P7758">
        <f t="shared" si="524"/>
        <v>41.958746102962998</v>
      </c>
      <c r="Q7758">
        <f t="shared" si="526"/>
        <v>3</v>
      </c>
      <c r="AG7758">
        <v>5.6032425999999997</v>
      </c>
      <c r="AH7758">
        <v>0</v>
      </c>
      <c r="AI7758">
        <f t="shared" si="525"/>
        <v>47.184746284201765</v>
      </c>
      <c r="AJ7758">
        <f t="shared" si="527"/>
        <v>3</v>
      </c>
    </row>
    <row r="7759" spans="14:36" x14ac:dyDescent="0.35">
      <c r="N7759">
        <v>5.0035141999999997</v>
      </c>
      <c r="O7759">
        <v>8.3999999999999992E-6</v>
      </c>
      <c r="P7759">
        <f t="shared" si="524"/>
        <v>42.134450515564104</v>
      </c>
      <c r="Q7759">
        <f t="shared" si="526"/>
        <v>3</v>
      </c>
      <c r="AG7759">
        <v>5.6227334000000004</v>
      </c>
      <c r="AH7759">
        <v>0</v>
      </c>
      <c r="AI7759">
        <f t="shared" si="525"/>
        <v>47.348877755660119</v>
      </c>
      <c r="AJ7759">
        <f t="shared" si="527"/>
        <v>3</v>
      </c>
    </row>
    <row r="7760" spans="14:36" x14ac:dyDescent="0.35">
      <c r="N7760">
        <v>5.0243833999999996</v>
      </c>
      <c r="O7760">
        <v>8.1999999999999994E-6</v>
      </c>
      <c r="P7760">
        <f t="shared" si="524"/>
        <v>42.310189454148393</v>
      </c>
      <c r="Q7760">
        <f t="shared" si="526"/>
        <v>3</v>
      </c>
      <c r="AG7760">
        <v>5.6422274000000003</v>
      </c>
      <c r="AH7760">
        <v>0</v>
      </c>
      <c r="AI7760">
        <f t="shared" si="525"/>
        <v>47.513036174227295</v>
      </c>
      <c r="AJ7760">
        <f t="shared" si="527"/>
        <v>3</v>
      </c>
    </row>
    <row r="7761" spans="14:36" x14ac:dyDescent="0.35">
      <c r="N7761">
        <v>5.0452569</v>
      </c>
      <c r="O7761">
        <v>8.1000000000000004E-6</v>
      </c>
      <c r="P7761">
        <f t="shared" si="524"/>
        <v>42.485964602910165</v>
      </c>
      <c r="Q7761">
        <f t="shared" si="526"/>
        <v>3</v>
      </c>
      <c r="AG7761">
        <v>5.6617246000000003</v>
      </c>
      <c r="AH7761">
        <v>0</v>
      </c>
      <c r="AI7761">
        <f t="shared" si="525"/>
        <v>47.677221539903293</v>
      </c>
      <c r="AJ7761">
        <f t="shared" si="527"/>
        <v>3</v>
      </c>
    </row>
    <row r="7762" spans="14:36" x14ac:dyDescent="0.35">
      <c r="N7762">
        <v>5.0661345000000004</v>
      </c>
      <c r="O7762">
        <v>7.7000000000000008E-6</v>
      </c>
      <c r="P7762">
        <f t="shared" si="524"/>
        <v>42.66177427765512</v>
      </c>
      <c r="Q7762">
        <f t="shared" si="526"/>
        <v>3</v>
      </c>
      <c r="AG7762">
        <v>5.6812250000000004</v>
      </c>
      <c r="AH7762">
        <v>0</v>
      </c>
      <c r="AI7762">
        <f t="shared" si="525"/>
        <v>47.84143385268812</v>
      </c>
      <c r="AJ7762">
        <f t="shared" si="527"/>
        <v>3</v>
      </c>
    </row>
    <row r="7763" spans="14:36" x14ac:dyDescent="0.35">
      <c r="N7763">
        <v>5.0870163000000002</v>
      </c>
      <c r="O7763">
        <v>8.4999999999999999E-6</v>
      </c>
      <c r="P7763">
        <f t="shared" si="524"/>
        <v>42.8376193204804</v>
      </c>
      <c r="Q7763">
        <f t="shared" si="526"/>
        <v>3</v>
      </c>
      <c r="AG7763">
        <v>5.7007285000000003</v>
      </c>
      <c r="AH7763">
        <v>0</v>
      </c>
      <c r="AI7763">
        <f t="shared" si="525"/>
        <v>48.005672270484617</v>
      </c>
      <c r="AJ7763">
        <f t="shared" si="527"/>
        <v>3</v>
      </c>
    </row>
    <row r="7764" spans="14:36" x14ac:dyDescent="0.35">
      <c r="N7764">
        <v>5.1079023000000001</v>
      </c>
      <c r="O7764">
        <v>7.9000000000000006E-6</v>
      </c>
      <c r="P7764">
        <f t="shared" si="524"/>
        <v>43.013499731386013</v>
      </c>
      <c r="Q7764">
        <f t="shared" si="526"/>
        <v>3</v>
      </c>
      <c r="AG7764">
        <v>5.7202352000000003</v>
      </c>
      <c r="AH7764">
        <v>0</v>
      </c>
      <c r="AI7764">
        <f t="shared" si="525"/>
        <v>48.169937635389935</v>
      </c>
      <c r="AJ7764">
        <f t="shared" si="527"/>
        <v>3</v>
      </c>
    </row>
    <row r="7765" spans="14:36" x14ac:dyDescent="0.35">
      <c r="N7765">
        <v>5.1287922999999997</v>
      </c>
      <c r="O7765">
        <v>8.3999999999999992E-6</v>
      </c>
      <c r="P7765">
        <f t="shared" si="524"/>
        <v>43.189413826177649</v>
      </c>
      <c r="Q7765">
        <f t="shared" si="526"/>
        <v>3</v>
      </c>
      <c r="AG7765">
        <v>5.7397450000000001</v>
      </c>
      <c r="AH7765">
        <v>0</v>
      </c>
      <c r="AI7765">
        <f t="shared" si="525"/>
        <v>48.334229105306925</v>
      </c>
      <c r="AJ7765">
        <f t="shared" si="527"/>
        <v>3</v>
      </c>
    </row>
    <row r="7766" spans="14:36" x14ac:dyDescent="0.35">
      <c r="N7766">
        <v>5.1496864000000002</v>
      </c>
      <c r="O7766">
        <v>6.6000000000000003E-6</v>
      </c>
      <c r="P7766">
        <f t="shared" si="524"/>
        <v>43.365362446952481</v>
      </c>
      <c r="Q7766">
        <f t="shared" si="526"/>
        <v>3</v>
      </c>
      <c r="AG7766">
        <v>5.759258</v>
      </c>
      <c r="AH7766">
        <v>0</v>
      </c>
      <c r="AI7766">
        <f t="shared" si="525"/>
        <v>48.498547522332743</v>
      </c>
      <c r="AJ7766">
        <f t="shared" si="527"/>
        <v>3</v>
      </c>
    </row>
    <row r="7767" spans="14:36" x14ac:dyDescent="0.35">
      <c r="N7767">
        <v>5.1705845999999998</v>
      </c>
      <c r="O7767">
        <v>7.9000000000000006E-6</v>
      </c>
      <c r="P7767">
        <f t="shared" si="524"/>
        <v>43.541345593710481</v>
      </c>
      <c r="Q7767">
        <f t="shared" si="526"/>
        <v>3</v>
      </c>
      <c r="AG7767">
        <v>5.7787740999999997</v>
      </c>
      <c r="AH7767">
        <v>0</v>
      </c>
      <c r="AI7767">
        <f t="shared" si="525"/>
        <v>48.662892044370231</v>
      </c>
      <c r="AJ7767">
        <f t="shared" si="527"/>
        <v>3</v>
      </c>
    </row>
    <row r="7768" spans="14:36" x14ac:dyDescent="0.35">
      <c r="N7768">
        <v>5.1914869000000001</v>
      </c>
      <c r="O7768">
        <v>7.4000000000000003E-6</v>
      </c>
      <c r="P7768">
        <f t="shared" si="524"/>
        <v>43.71736326645167</v>
      </c>
      <c r="Q7768">
        <f t="shared" si="526"/>
        <v>3</v>
      </c>
      <c r="AG7768">
        <v>5.7982933000000001</v>
      </c>
      <c r="AH7768">
        <v>0</v>
      </c>
      <c r="AI7768">
        <f t="shared" si="525"/>
        <v>48.827262671419398</v>
      </c>
      <c r="AJ7768">
        <f t="shared" si="527"/>
        <v>3</v>
      </c>
    </row>
    <row r="7769" spans="14:36" x14ac:dyDescent="0.35">
      <c r="N7769">
        <v>5.2123932000000002</v>
      </c>
      <c r="O7769">
        <v>7.3000000000000004E-6</v>
      </c>
      <c r="P7769">
        <f t="shared" si="524"/>
        <v>43.893414623078883</v>
      </c>
      <c r="Q7769">
        <f t="shared" si="526"/>
        <v>3</v>
      </c>
      <c r="AG7769">
        <v>5.8178156000000003</v>
      </c>
      <c r="AH7769">
        <v>0</v>
      </c>
      <c r="AI7769">
        <f t="shared" si="525"/>
        <v>48.991659403480242</v>
      </c>
      <c r="AJ7769">
        <f t="shared" si="527"/>
        <v>3</v>
      </c>
    </row>
    <row r="7770" spans="14:36" x14ac:dyDescent="0.35">
      <c r="N7770">
        <v>5.2333034999999999</v>
      </c>
      <c r="O7770">
        <v>9.0999999999999993E-6</v>
      </c>
      <c r="P7770">
        <f t="shared" si="524"/>
        <v>44.069499663592126</v>
      </c>
      <c r="Q7770">
        <f t="shared" si="526"/>
        <v>3</v>
      </c>
      <c r="AG7770">
        <v>5.8373410000000003</v>
      </c>
      <c r="AH7770">
        <v>0</v>
      </c>
      <c r="AI7770">
        <f t="shared" si="525"/>
        <v>49.156082240552749</v>
      </c>
      <c r="AJ7770">
        <f t="shared" si="527"/>
        <v>4</v>
      </c>
    </row>
    <row r="7771" spans="14:36" x14ac:dyDescent="0.35">
      <c r="N7771">
        <v>5.2542178000000002</v>
      </c>
      <c r="O7771">
        <v>6.9E-6</v>
      </c>
      <c r="P7771">
        <f t="shared" si="524"/>
        <v>44.245618387991406</v>
      </c>
      <c r="Q7771">
        <f t="shared" si="526"/>
        <v>3</v>
      </c>
      <c r="AG7771">
        <v>5.8568695000000002</v>
      </c>
      <c r="AH7771">
        <v>0</v>
      </c>
      <c r="AI7771">
        <f t="shared" si="525"/>
        <v>49.320531182636934</v>
      </c>
      <c r="AJ7771">
        <f t="shared" si="527"/>
        <v>4</v>
      </c>
    </row>
    <row r="7772" spans="14:36" x14ac:dyDescent="0.35">
      <c r="N7772">
        <v>5.2751362000000004</v>
      </c>
      <c r="O7772">
        <v>7.9000000000000006E-6</v>
      </c>
      <c r="P7772">
        <f t="shared" si="524"/>
        <v>44.421771638373862</v>
      </c>
      <c r="Q7772">
        <f t="shared" si="526"/>
        <v>3</v>
      </c>
      <c r="AG7772">
        <v>5.8764010000000004</v>
      </c>
      <c r="AH7772">
        <v>0</v>
      </c>
      <c r="AI7772">
        <f t="shared" si="525"/>
        <v>49.485005387635645</v>
      </c>
      <c r="AJ7772">
        <f t="shared" si="527"/>
        <v>4</v>
      </c>
    </row>
    <row r="7773" spans="14:36" x14ac:dyDescent="0.35">
      <c r="N7773">
        <v>5.2960585</v>
      </c>
      <c r="O7773">
        <v>6.0000000000000002E-6</v>
      </c>
      <c r="P7773">
        <f t="shared" si="524"/>
        <v>44.597957730545197</v>
      </c>
      <c r="Q7773">
        <f t="shared" si="526"/>
        <v>3</v>
      </c>
      <c r="AG7773">
        <v>5.8959355999999996</v>
      </c>
      <c r="AH7773">
        <v>0</v>
      </c>
      <c r="AI7773">
        <f t="shared" si="525"/>
        <v>49.649505697646013</v>
      </c>
      <c r="AJ7773">
        <f t="shared" si="527"/>
        <v>4</v>
      </c>
    </row>
    <row r="7774" spans="14:36" x14ac:dyDescent="0.35">
      <c r="N7774">
        <v>5.3169846999999999</v>
      </c>
      <c r="O7774">
        <v>7.6000000000000001E-6</v>
      </c>
      <c r="P7774">
        <f t="shared" si="524"/>
        <v>44.774176664505411</v>
      </c>
      <c r="Q7774">
        <f t="shared" si="526"/>
        <v>3</v>
      </c>
      <c r="AG7774">
        <v>5.9154732000000001</v>
      </c>
      <c r="AH7774">
        <v>0</v>
      </c>
      <c r="AI7774">
        <f t="shared" si="525"/>
        <v>49.814031270570922</v>
      </c>
      <c r="AJ7774">
        <f t="shared" si="527"/>
        <v>4</v>
      </c>
    </row>
    <row r="7775" spans="14:36" x14ac:dyDescent="0.35">
      <c r="N7775">
        <v>5.3379149000000004</v>
      </c>
      <c r="O7775">
        <v>6.9E-6</v>
      </c>
      <c r="P7775">
        <f t="shared" si="524"/>
        <v>44.950429282351656</v>
      </c>
      <c r="Q7775">
        <f t="shared" si="526"/>
        <v>3</v>
      </c>
      <c r="AG7775">
        <v>5.9350139000000004</v>
      </c>
      <c r="AH7775">
        <v>0</v>
      </c>
      <c r="AI7775">
        <f t="shared" si="525"/>
        <v>49.978582948507501</v>
      </c>
      <c r="AJ7775">
        <f t="shared" si="527"/>
        <v>4</v>
      </c>
    </row>
    <row r="7776" spans="14:36" x14ac:dyDescent="0.35">
      <c r="N7776">
        <v>5.3588490000000002</v>
      </c>
      <c r="O7776">
        <v>6.9999999999999999E-6</v>
      </c>
      <c r="P7776">
        <f t="shared" si="524"/>
        <v>45.126714741986781</v>
      </c>
      <c r="Q7776">
        <f t="shared" si="526"/>
        <v>3</v>
      </c>
      <c r="AG7776">
        <v>5.9545574999999999</v>
      </c>
      <c r="AH7776">
        <v>0</v>
      </c>
      <c r="AI7776">
        <f t="shared" si="525"/>
        <v>50.143159047261449</v>
      </c>
      <c r="AJ7776">
        <f t="shared" si="527"/>
        <v>4</v>
      </c>
    </row>
    <row r="7777" spans="14:36" x14ac:dyDescent="0.35">
      <c r="N7777">
        <v>5.3797870999999997</v>
      </c>
      <c r="O7777">
        <v>8.6999999999999997E-6</v>
      </c>
      <c r="P7777">
        <f t="shared" si="524"/>
        <v>45.303033885507929</v>
      </c>
      <c r="Q7777">
        <f t="shared" si="526"/>
        <v>3</v>
      </c>
      <c r="AG7777">
        <v>5.9741042000000002</v>
      </c>
      <c r="AH7777">
        <v>0</v>
      </c>
      <c r="AI7777">
        <f t="shared" si="525"/>
        <v>50.307761251027067</v>
      </c>
      <c r="AJ7777">
        <f t="shared" si="527"/>
        <v>4</v>
      </c>
    </row>
    <row r="7778" spans="14:36" x14ac:dyDescent="0.35">
      <c r="N7778">
        <v>5.4007290000000001</v>
      </c>
      <c r="O7778">
        <v>6.4999999999999996E-6</v>
      </c>
      <c r="P7778">
        <f t="shared" si="524"/>
        <v>45.47938502872082</v>
      </c>
      <c r="Q7778">
        <f t="shared" si="526"/>
        <v>3</v>
      </c>
      <c r="AG7778">
        <v>5.9936539</v>
      </c>
      <c r="AH7778">
        <v>0</v>
      </c>
      <c r="AI7778">
        <f t="shared" si="525"/>
        <v>50.472388717707211</v>
      </c>
      <c r="AJ7778">
        <f t="shared" si="527"/>
        <v>4</v>
      </c>
    </row>
    <row r="7779" spans="14:36" x14ac:dyDescent="0.35">
      <c r="N7779">
        <v>5.4216746999999996</v>
      </c>
      <c r="O7779">
        <v>7.6000000000000001E-6</v>
      </c>
      <c r="P7779">
        <f t="shared" si="524"/>
        <v>45.655768171625425</v>
      </c>
      <c r="Q7779">
        <f t="shared" si="526"/>
        <v>3</v>
      </c>
      <c r="AG7779">
        <v>6.0132066000000002</v>
      </c>
      <c r="AH7779">
        <v>0</v>
      </c>
      <c r="AI7779">
        <f t="shared" si="525"/>
        <v>50.637041447301876</v>
      </c>
      <c r="AJ7779">
        <f t="shared" si="527"/>
        <v>4</v>
      </c>
    </row>
    <row r="7780" spans="14:36" x14ac:dyDescent="0.35">
      <c r="N7780">
        <v>5.4426243999999997</v>
      </c>
      <c r="O7780">
        <v>5.6999999999999996E-6</v>
      </c>
      <c r="P7780">
        <f t="shared" si="524"/>
        <v>45.832184998416068</v>
      </c>
      <c r="Q7780">
        <f t="shared" si="526"/>
        <v>3</v>
      </c>
      <c r="AG7780">
        <v>6.0327622999999999</v>
      </c>
      <c r="AH7780">
        <v>0</v>
      </c>
      <c r="AI7780">
        <f t="shared" si="525"/>
        <v>50.801719439811066</v>
      </c>
      <c r="AJ7780">
        <f t="shared" si="527"/>
        <v>4</v>
      </c>
    </row>
    <row r="7781" spans="14:36" x14ac:dyDescent="0.35">
      <c r="N7781">
        <v>5.4635778999999998</v>
      </c>
      <c r="O7781">
        <v>7.1999999999999997E-6</v>
      </c>
      <c r="P7781">
        <f t="shared" si="524"/>
        <v>46.008633824898439</v>
      </c>
      <c r="Q7781">
        <f t="shared" si="526"/>
        <v>3</v>
      </c>
      <c r="AG7781">
        <v>6.0523208999999998</v>
      </c>
      <c r="AH7781">
        <v>0</v>
      </c>
      <c r="AI7781">
        <f t="shared" si="525"/>
        <v>50.966421853137625</v>
      </c>
      <c r="AJ7781">
        <f t="shared" si="527"/>
        <v>4</v>
      </c>
    </row>
    <row r="7782" spans="14:36" x14ac:dyDescent="0.35">
      <c r="N7782">
        <v>5.4845351999999998</v>
      </c>
      <c r="O7782">
        <v>6.4999999999999996E-6</v>
      </c>
      <c r="P7782">
        <f t="shared" si="524"/>
        <v>46.185114651072539</v>
      </c>
      <c r="Q7782">
        <f t="shared" si="526"/>
        <v>3</v>
      </c>
      <c r="AG7782">
        <v>6.0718825000000001</v>
      </c>
      <c r="AH7782">
        <v>0</v>
      </c>
      <c r="AI7782">
        <f t="shared" si="525"/>
        <v>51.13114952937871</v>
      </c>
      <c r="AJ7782">
        <f t="shared" si="527"/>
        <v>4</v>
      </c>
    </row>
    <row r="7783" spans="14:36" x14ac:dyDescent="0.35">
      <c r="N7783">
        <v>5.5054962999999999</v>
      </c>
      <c r="O7783">
        <v>6.7000000000000002E-6</v>
      </c>
      <c r="P7783">
        <f t="shared" si="524"/>
        <v>46.361627476938366</v>
      </c>
      <c r="Q7783">
        <f t="shared" si="526"/>
        <v>3</v>
      </c>
      <c r="AG7783">
        <v>6.0914470999999999</v>
      </c>
      <c r="AH7783">
        <v>0</v>
      </c>
      <c r="AI7783">
        <f t="shared" si="525"/>
        <v>51.295902468534308</v>
      </c>
      <c r="AJ7783">
        <f t="shared" si="527"/>
        <v>4</v>
      </c>
    </row>
    <row r="7784" spans="14:36" x14ac:dyDescent="0.35">
      <c r="N7784">
        <v>5.5264612</v>
      </c>
      <c r="O7784">
        <v>8.1999999999999994E-6</v>
      </c>
      <c r="P7784">
        <f t="shared" si="524"/>
        <v>46.538172302495916</v>
      </c>
      <c r="Q7784">
        <f t="shared" si="526"/>
        <v>3</v>
      </c>
      <c r="AG7784">
        <v>6.1110145999999999</v>
      </c>
      <c r="AH7784">
        <v>0</v>
      </c>
      <c r="AI7784">
        <f t="shared" si="525"/>
        <v>51.460679828507288</v>
      </c>
      <c r="AJ7784">
        <f t="shared" si="527"/>
        <v>4</v>
      </c>
    </row>
    <row r="7785" spans="14:36" x14ac:dyDescent="0.35">
      <c r="N7785">
        <v>5.5474299</v>
      </c>
      <c r="O7785">
        <v>6.2999999999999998E-6</v>
      </c>
      <c r="P7785">
        <f t="shared" si="524"/>
        <v>46.7147491277452</v>
      </c>
      <c r="Q7785">
        <f t="shared" si="526"/>
        <v>3</v>
      </c>
      <c r="AG7785">
        <v>6.130585</v>
      </c>
      <c r="AH7785">
        <v>0</v>
      </c>
      <c r="AI7785">
        <f t="shared" si="525"/>
        <v>51.625481609297637</v>
      </c>
      <c r="AJ7785">
        <f t="shared" si="527"/>
        <v>4</v>
      </c>
    </row>
    <row r="7786" spans="14:36" x14ac:dyDescent="0.35">
      <c r="N7786">
        <v>5.5684024000000001</v>
      </c>
      <c r="O7786">
        <v>7.1999999999999997E-6</v>
      </c>
      <c r="P7786">
        <f t="shared" si="524"/>
        <v>46.891357952686214</v>
      </c>
      <c r="Q7786">
        <f t="shared" si="526"/>
        <v>3</v>
      </c>
      <c r="AG7786">
        <v>6.1501583999999996</v>
      </c>
      <c r="AH7786">
        <v>0</v>
      </c>
      <c r="AI7786">
        <f t="shared" si="525"/>
        <v>51.790308653002505</v>
      </c>
      <c r="AJ7786">
        <f t="shared" si="527"/>
        <v>4</v>
      </c>
    </row>
    <row r="7787" spans="14:36" x14ac:dyDescent="0.35">
      <c r="N7787">
        <v>5.5893785999999999</v>
      </c>
      <c r="O7787">
        <v>5.4999999999999999E-6</v>
      </c>
      <c r="P7787">
        <f t="shared" si="524"/>
        <v>47.067997935221804</v>
      </c>
      <c r="Q7787">
        <f t="shared" si="526"/>
        <v>3</v>
      </c>
      <c r="AG7787">
        <v>6.1697346</v>
      </c>
      <c r="AH7787">
        <v>0</v>
      </c>
      <c r="AI7787">
        <f t="shared" si="525"/>
        <v>51.955159275427597</v>
      </c>
      <c r="AJ7787">
        <f t="shared" si="527"/>
        <v>4</v>
      </c>
    </row>
    <row r="7788" spans="14:36" x14ac:dyDescent="0.35">
      <c r="N7788">
        <v>5.6103585000000002</v>
      </c>
      <c r="O7788">
        <v>6.6000000000000003E-6</v>
      </c>
      <c r="P7788">
        <f t="shared" si="524"/>
        <v>47.244669075351972</v>
      </c>
      <c r="Q7788">
        <f t="shared" si="526"/>
        <v>3</v>
      </c>
      <c r="AG7788">
        <v>6.1893137999999999</v>
      </c>
      <c r="AH7788">
        <v>0</v>
      </c>
      <c r="AI7788">
        <f t="shared" si="525"/>
        <v>52.120035160767216</v>
      </c>
      <c r="AJ7788">
        <f t="shared" si="527"/>
        <v>4</v>
      </c>
    </row>
    <row r="7789" spans="14:36" x14ac:dyDescent="0.35">
      <c r="N7789">
        <v>5.6313421999999997</v>
      </c>
      <c r="O7789">
        <v>6.4999999999999996E-6</v>
      </c>
      <c r="P7789">
        <f t="shared" si="524"/>
        <v>47.421372215173868</v>
      </c>
      <c r="Q7789">
        <f t="shared" si="526"/>
        <v>3</v>
      </c>
      <c r="AG7789">
        <v>6.2088957999999996</v>
      </c>
      <c r="AH7789">
        <v>0</v>
      </c>
      <c r="AI7789">
        <f t="shared" si="525"/>
        <v>52.284934624827045</v>
      </c>
      <c r="AJ7789">
        <f t="shared" si="527"/>
        <v>4</v>
      </c>
    </row>
    <row r="7790" spans="14:36" x14ac:dyDescent="0.35">
      <c r="N7790">
        <v>5.6523294999999996</v>
      </c>
      <c r="O7790">
        <v>6.2999999999999998E-6</v>
      </c>
      <c r="P7790">
        <f t="shared" si="524"/>
        <v>47.59810567049319</v>
      </c>
      <c r="Q7790">
        <f t="shared" si="526"/>
        <v>3</v>
      </c>
      <c r="AG7790">
        <v>6.2284807999999998</v>
      </c>
      <c r="AH7790">
        <v>0</v>
      </c>
      <c r="AI7790">
        <f t="shared" si="525"/>
        <v>52.449859351801408</v>
      </c>
      <c r="AJ7790">
        <f t="shared" si="527"/>
        <v>4</v>
      </c>
    </row>
    <row r="7791" spans="14:36" x14ac:dyDescent="0.35">
      <c r="N7791">
        <v>5.6733206000000003</v>
      </c>
      <c r="O7791">
        <v>6.1999999999999999E-6</v>
      </c>
      <c r="P7791">
        <f t="shared" si="524"/>
        <v>47.774871125504248</v>
      </c>
      <c r="Q7791">
        <f t="shared" si="526"/>
        <v>3</v>
      </c>
      <c r="AG7791">
        <v>6.2480685999999999</v>
      </c>
      <c r="AH7791">
        <v>0</v>
      </c>
      <c r="AI7791">
        <f t="shared" si="525"/>
        <v>52.614807657495987</v>
      </c>
      <c r="AJ7791">
        <f t="shared" si="527"/>
        <v>4</v>
      </c>
    </row>
    <row r="7792" spans="14:36" x14ac:dyDescent="0.35">
      <c r="N7792">
        <v>5.6943153000000004</v>
      </c>
      <c r="O7792">
        <v>7.5000000000000002E-6</v>
      </c>
      <c r="P7792">
        <f t="shared" si="524"/>
        <v>47.951666896012725</v>
      </c>
      <c r="Q7792">
        <f t="shared" si="526"/>
        <v>3</v>
      </c>
      <c r="AG7792">
        <v>6.2676591999999998</v>
      </c>
      <c r="AH7792">
        <v>0</v>
      </c>
      <c r="AI7792">
        <f t="shared" si="525"/>
        <v>52.779779541910784</v>
      </c>
      <c r="AJ7792">
        <f t="shared" si="527"/>
        <v>4</v>
      </c>
    </row>
    <row r="7793" spans="14:36" x14ac:dyDescent="0.35">
      <c r="N7793">
        <v>5.7153137000000003</v>
      </c>
      <c r="O7793">
        <v>6.1E-6</v>
      </c>
      <c r="P7793">
        <f t="shared" si="524"/>
        <v>48.128493824115779</v>
      </c>
      <c r="Q7793">
        <f t="shared" si="526"/>
        <v>3</v>
      </c>
      <c r="AG7793">
        <v>6.2872528000000001</v>
      </c>
      <c r="AH7793">
        <v>0</v>
      </c>
      <c r="AI7793">
        <f t="shared" si="525"/>
        <v>52.944776689240108</v>
      </c>
      <c r="AJ7793">
        <f t="shared" si="527"/>
        <v>4</v>
      </c>
    </row>
    <row r="7794" spans="14:36" x14ac:dyDescent="0.35">
      <c r="N7794">
        <v>5.7363156999999996</v>
      </c>
      <c r="O7794">
        <v>6.2999999999999998E-6</v>
      </c>
      <c r="P7794">
        <f t="shared" si="524"/>
        <v>48.305351067716259</v>
      </c>
      <c r="Q7794">
        <f t="shared" si="526"/>
        <v>3</v>
      </c>
      <c r="AG7794">
        <v>6.3068491</v>
      </c>
      <c r="AH7794">
        <v>0</v>
      </c>
      <c r="AI7794">
        <f t="shared" si="525"/>
        <v>53.109796573192504</v>
      </c>
      <c r="AJ7794">
        <f t="shared" si="527"/>
        <v>4</v>
      </c>
    </row>
    <row r="7795" spans="14:36" x14ac:dyDescent="0.35">
      <c r="N7795">
        <v>5.7573214000000004</v>
      </c>
      <c r="O7795">
        <v>6.1E-6</v>
      </c>
      <c r="P7795">
        <f t="shared" si="524"/>
        <v>48.482239468911324</v>
      </c>
      <c r="Q7795">
        <f t="shared" si="526"/>
        <v>3</v>
      </c>
      <c r="AG7795">
        <v>6.3264483</v>
      </c>
      <c r="AH7795">
        <v>0</v>
      </c>
      <c r="AI7795">
        <f t="shared" si="525"/>
        <v>53.274840877962269</v>
      </c>
      <c r="AJ7795">
        <f t="shared" si="527"/>
        <v>4</v>
      </c>
    </row>
    <row r="7796" spans="14:36" x14ac:dyDescent="0.35">
      <c r="N7796">
        <v>5.7783306999999997</v>
      </c>
      <c r="O7796">
        <v>6.4999999999999996E-6</v>
      </c>
      <c r="P7796">
        <f t="shared" si="524"/>
        <v>48.659158185603808</v>
      </c>
      <c r="Q7796">
        <f t="shared" si="526"/>
        <v>3</v>
      </c>
      <c r="AG7796">
        <v>6.3460504000000002</v>
      </c>
      <c r="AH7796">
        <v>0</v>
      </c>
      <c r="AI7796">
        <f t="shared" si="525"/>
        <v>53.439909603549403</v>
      </c>
      <c r="AJ7796">
        <f t="shared" si="527"/>
        <v>4</v>
      </c>
    </row>
    <row r="7797" spans="14:36" x14ac:dyDescent="0.35">
      <c r="N7797">
        <v>5.7993436000000003</v>
      </c>
      <c r="O7797">
        <v>5.5999999999999997E-6</v>
      </c>
      <c r="P7797">
        <f t="shared" si="524"/>
        <v>48.836107217793725</v>
      </c>
      <c r="Q7797">
        <f t="shared" si="526"/>
        <v>3</v>
      </c>
      <c r="AG7797">
        <v>6.3656552</v>
      </c>
      <c r="AH7797">
        <v>0</v>
      </c>
      <c r="AI7797">
        <f t="shared" si="525"/>
        <v>53.605001065759609</v>
      </c>
      <c r="AJ7797">
        <f t="shared" si="527"/>
        <v>4</v>
      </c>
    </row>
    <row r="7798" spans="14:36" x14ac:dyDescent="0.35">
      <c r="N7798">
        <v>5.82036</v>
      </c>
      <c r="O7798">
        <v>5.9000000000000003E-6</v>
      </c>
      <c r="P7798">
        <f t="shared" si="524"/>
        <v>49.013085723383917</v>
      </c>
      <c r="Q7798">
        <f t="shared" si="526"/>
        <v>4</v>
      </c>
      <c r="AG7798">
        <v>6.3852628999999999</v>
      </c>
      <c r="AH7798">
        <v>0</v>
      </c>
      <c r="AI7798">
        <f t="shared" si="525"/>
        <v>53.770116948787184</v>
      </c>
      <c r="AJ7798">
        <f t="shared" si="527"/>
        <v>4</v>
      </c>
    </row>
    <row r="7799" spans="14:36" x14ac:dyDescent="0.35">
      <c r="N7799">
        <v>5.8413801000000003</v>
      </c>
      <c r="O7799">
        <v>6.1E-6</v>
      </c>
      <c r="P7799">
        <f t="shared" si="524"/>
        <v>49.190095386568686</v>
      </c>
      <c r="Q7799">
        <f t="shared" si="526"/>
        <v>4</v>
      </c>
      <c r="AG7799">
        <v>6.4048733000000002</v>
      </c>
      <c r="AH7799">
        <v>0</v>
      </c>
      <c r="AI7799">
        <f t="shared" si="525"/>
        <v>53.935255568437839</v>
      </c>
      <c r="AJ7799">
        <f t="shared" si="527"/>
        <v>4</v>
      </c>
    </row>
    <row r="7800" spans="14:36" x14ac:dyDescent="0.35">
      <c r="N7800">
        <v>5.8624036999999998</v>
      </c>
      <c r="O7800">
        <v>6.1E-6</v>
      </c>
      <c r="P7800">
        <f t="shared" si="524"/>
        <v>49.36713452315373</v>
      </c>
      <c r="Q7800">
        <f t="shared" si="526"/>
        <v>4</v>
      </c>
      <c r="AG7800">
        <v>6.4244865999999998</v>
      </c>
      <c r="AH7800">
        <v>0</v>
      </c>
      <c r="AI7800">
        <f t="shared" si="525"/>
        <v>54.100418608905855</v>
      </c>
      <c r="AJ7800">
        <f t="shared" si="527"/>
        <v>4</v>
      </c>
    </row>
    <row r="7801" spans="14:36" x14ac:dyDescent="0.35">
      <c r="N7801">
        <v>5.8834308999999996</v>
      </c>
      <c r="O7801">
        <v>6.7000000000000002E-6</v>
      </c>
      <c r="P7801">
        <f t="shared" si="524"/>
        <v>49.544203975236201</v>
      </c>
      <c r="Q7801">
        <f t="shared" si="526"/>
        <v>4</v>
      </c>
      <c r="AG7801">
        <v>6.4441025999999999</v>
      </c>
      <c r="AH7801">
        <v>0</v>
      </c>
      <c r="AI7801">
        <f t="shared" si="525"/>
        <v>54.265604385996944</v>
      </c>
      <c r="AJ7801">
        <f t="shared" si="527"/>
        <v>4</v>
      </c>
    </row>
    <row r="7802" spans="14:36" x14ac:dyDescent="0.35">
      <c r="N7802">
        <v>5.9044616000000003</v>
      </c>
      <c r="O7802">
        <v>6.1E-6</v>
      </c>
      <c r="P7802">
        <f t="shared" si="524"/>
        <v>49.721302900718953</v>
      </c>
      <c r="Q7802">
        <f t="shared" si="526"/>
        <v>4</v>
      </c>
      <c r="AG7802">
        <v>6.4637213999999998</v>
      </c>
      <c r="AH7802">
        <v>0</v>
      </c>
      <c r="AI7802">
        <f t="shared" si="525"/>
        <v>54.430813741808258</v>
      </c>
      <c r="AJ7802">
        <f t="shared" si="527"/>
        <v>4</v>
      </c>
    </row>
    <row r="7803" spans="14:36" x14ac:dyDescent="0.35">
      <c r="N7803">
        <v>5.9254958000000002</v>
      </c>
      <c r="O7803">
        <v>5.5999999999999997E-6</v>
      </c>
      <c r="P7803">
        <f t="shared" si="524"/>
        <v>49.898431299601981</v>
      </c>
      <c r="Q7803">
        <f t="shared" si="526"/>
        <v>4</v>
      </c>
      <c r="AG7803">
        <v>6.4833429999999996</v>
      </c>
      <c r="AH7803">
        <v>0</v>
      </c>
      <c r="AI7803">
        <f t="shared" si="525"/>
        <v>54.596046676339789</v>
      </c>
      <c r="AJ7803">
        <f t="shared" si="527"/>
        <v>4</v>
      </c>
    </row>
    <row r="7804" spans="14:36" x14ac:dyDescent="0.35">
      <c r="N7804">
        <v>5.9465335000000001</v>
      </c>
      <c r="O7804">
        <v>6.0000000000000002E-6</v>
      </c>
      <c r="P7804">
        <f t="shared" si="524"/>
        <v>50.075589171885277</v>
      </c>
      <c r="Q7804">
        <f t="shared" si="526"/>
        <v>4</v>
      </c>
      <c r="AG7804">
        <v>6.5029672999999999</v>
      </c>
      <c r="AH7804">
        <v>0</v>
      </c>
      <c r="AI7804">
        <f t="shared" si="525"/>
        <v>54.761302347494393</v>
      </c>
      <c r="AJ7804">
        <f t="shared" si="527"/>
        <v>4</v>
      </c>
    </row>
    <row r="7805" spans="14:36" x14ac:dyDescent="0.35">
      <c r="N7805">
        <v>5.9675748000000004</v>
      </c>
      <c r="O7805">
        <v>5.9000000000000003E-6</v>
      </c>
      <c r="P7805">
        <f t="shared" si="524"/>
        <v>50.252777359666013</v>
      </c>
      <c r="Q7805">
        <f t="shared" si="526"/>
        <v>4</v>
      </c>
      <c r="AG7805">
        <v>6.5225942999999997</v>
      </c>
      <c r="AH7805">
        <v>0</v>
      </c>
      <c r="AI7805">
        <f t="shared" si="525"/>
        <v>54.926580755272063</v>
      </c>
      <c r="AJ7805">
        <f t="shared" si="527"/>
        <v>4</v>
      </c>
    </row>
    <row r="7806" spans="14:36" x14ac:dyDescent="0.35">
      <c r="N7806">
        <v>5.9886195000000004</v>
      </c>
      <c r="O7806">
        <v>5.9000000000000003E-6</v>
      </c>
      <c r="P7806">
        <f t="shared" si="524"/>
        <v>50.429994178749865</v>
      </c>
      <c r="Q7806">
        <f t="shared" si="526"/>
        <v>4</v>
      </c>
      <c r="AG7806">
        <v>6.5422241000000003</v>
      </c>
      <c r="AH7806">
        <v>0</v>
      </c>
      <c r="AI7806">
        <f t="shared" si="525"/>
        <v>55.091882741769965</v>
      </c>
      <c r="AJ7806">
        <f t="shared" si="527"/>
        <v>4</v>
      </c>
    </row>
    <row r="7807" spans="14:36" x14ac:dyDescent="0.35">
      <c r="N7807">
        <v>6.0096676999999996</v>
      </c>
      <c r="O7807">
        <v>5.4E-6</v>
      </c>
      <c r="P7807">
        <f t="shared" si="524"/>
        <v>50.607240471233986</v>
      </c>
      <c r="Q7807">
        <f t="shared" si="526"/>
        <v>4</v>
      </c>
      <c r="AG7807">
        <v>6.5618566999999999</v>
      </c>
      <c r="AH7807">
        <v>0</v>
      </c>
      <c r="AI7807">
        <f t="shared" si="525"/>
        <v>55.257208306988069</v>
      </c>
      <c r="AJ7807">
        <f t="shared" si="527"/>
        <v>4</v>
      </c>
    </row>
    <row r="7808" spans="14:36" x14ac:dyDescent="0.35">
      <c r="N7808">
        <v>6.0307193000000003</v>
      </c>
      <c r="O7808">
        <v>5.5999999999999997E-6</v>
      </c>
      <c r="P7808">
        <f t="shared" si="524"/>
        <v>50.784515395021245</v>
      </c>
      <c r="Q7808">
        <f t="shared" si="526"/>
        <v>4</v>
      </c>
      <c r="AG7808">
        <v>6.5814918999999996</v>
      </c>
      <c r="AH7808">
        <v>0</v>
      </c>
      <c r="AI7808">
        <f t="shared" si="525"/>
        <v>55.422555766732103</v>
      </c>
      <c r="AJ7808">
        <f t="shared" si="527"/>
        <v>4</v>
      </c>
    </row>
    <row r="7809" spans="14:36" x14ac:dyDescent="0.35">
      <c r="N7809">
        <v>6.0517744000000002</v>
      </c>
      <c r="O7809">
        <v>5.8000000000000004E-6</v>
      </c>
      <c r="P7809">
        <f t="shared" si="524"/>
        <v>50.961819792208779</v>
      </c>
      <c r="Q7809">
        <f t="shared" si="526"/>
        <v>4</v>
      </c>
      <c r="AG7809">
        <v>6.6011299000000001</v>
      </c>
      <c r="AH7809">
        <v>0</v>
      </c>
      <c r="AI7809">
        <f t="shared" si="525"/>
        <v>55.587926805196361</v>
      </c>
      <c r="AJ7809">
        <f t="shared" si="527"/>
        <v>4</v>
      </c>
    </row>
    <row r="7810" spans="14:36" x14ac:dyDescent="0.35">
      <c r="N7810">
        <v>6.0728328999999999</v>
      </c>
      <c r="O7810">
        <v>5.6999999999999996E-6</v>
      </c>
      <c r="P7810">
        <f t="shared" ref="P7810:P7873" si="528">N7810*$L$4</f>
        <v>51.139152820699429</v>
      </c>
      <c r="Q7810">
        <f t="shared" si="526"/>
        <v>4</v>
      </c>
      <c r="AG7810">
        <v>6.6207706000000002</v>
      </c>
      <c r="AH7810">
        <v>0</v>
      </c>
      <c r="AI7810">
        <f t="shared" ref="AI7810:AI7873" si="529">AG7810*$L$4</f>
        <v>55.753320580283692</v>
      </c>
      <c r="AJ7810">
        <f t="shared" si="527"/>
        <v>4</v>
      </c>
    </row>
    <row r="7811" spans="14:36" x14ac:dyDescent="0.35">
      <c r="N7811">
        <v>6.0938948000000002</v>
      </c>
      <c r="O7811">
        <v>6.0000000000000002E-6</v>
      </c>
      <c r="P7811">
        <f t="shared" si="528"/>
        <v>51.316514480493218</v>
      </c>
      <c r="Q7811">
        <f t="shared" ref="Q7811:Q7874" si="530">IF(P7811&lt;=9,1,IF(P7811&lt;=19,2,IF(P7811&lt;=49,3,4)))</f>
        <v>4</v>
      </c>
      <c r="AG7811">
        <v>6.6404139000000004</v>
      </c>
      <c r="AH7811">
        <v>0</v>
      </c>
      <c r="AI7811">
        <f t="shared" si="529"/>
        <v>55.918736249896938</v>
      </c>
      <c r="AJ7811">
        <f t="shared" ref="AJ7811:AJ7874" si="531">IF(AI7811&lt;=9,1,IF(AI7811&lt;=19,2,IF(AI7811&lt;=49,3,4)))</f>
        <v>4</v>
      </c>
    </row>
    <row r="7812" spans="14:36" x14ac:dyDescent="0.35">
      <c r="N7812">
        <v>6.1149601999999996</v>
      </c>
      <c r="O7812">
        <v>5.6999999999999996E-6</v>
      </c>
      <c r="P7812">
        <f t="shared" si="528"/>
        <v>51.493905613687268</v>
      </c>
      <c r="Q7812">
        <f t="shared" si="530"/>
        <v>4</v>
      </c>
      <c r="AG7812">
        <v>6.6600599999999996</v>
      </c>
      <c r="AH7812">
        <v>0</v>
      </c>
      <c r="AI7812">
        <f t="shared" si="529"/>
        <v>56.084175498230394</v>
      </c>
      <c r="AJ7812">
        <f t="shared" si="531"/>
        <v>4</v>
      </c>
    </row>
    <row r="7813" spans="14:36" x14ac:dyDescent="0.35">
      <c r="N7813">
        <v>6.1360289000000003</v>
      </c>
      <c r="O7813">
        <v>5.4999999999999999E-6</v>
      </c>
      <c r="P7813">
        <f t="shared" si="528"/>
        <v>51.671324536087312</v>
      </c>
      <c r="Q7813">
        <f t="shared" si="530"/>
        <v>4</v>
      </c>
      <c r="AG7813">
        <v>6.6797086999999999</v>
      </c>
      <c r="AH7813">
        <v>0</v>
      </c>
      <c r="AI7813">
        <f t="shared" si="529"/>
        <v>56.249636641089786</v>
      </c>
      <c r="AJ7813">
        <f t="shared" si="531"/>
        <v>4</v>
      </c>
    </row>
    <row r="7814" spans="14:36" x14ac:dyDescent="0.35">
      <c r="N7814">
        <v>6.1571009999999999</v>
      </c>
      <c r="O7814">
        <v>5.8000000000000004E-6</v>
      </c>
      <c r="P7814">
        <f t="shared" si="528"/>
        <v>51.848772089790465</v>
      </c>
      <c r="Q7814">
        <f t="shared" si="530"/>
        <v>4</v>
      </c>
      <c r="AG7814">
        <v>6.6993600999999998</v>
      </c>
      <c r="AH7814">
        <v>0</v>
      </c>
      <c r="AI7814">
        <f t="shared" si="529"/>
        <v>56.415120520572238</v>
      </c>
      <c r="AJ7814">
        <f t="shared" si="531"/>
        <v>4</v>
      </c>
    </row>
    <row r="7815" spans="14:36" x14ac:dyDescent="0.35">
      <c r="N7815">
        <v>6.1781765000000002</v>
      </c>
      <c r="O7815">
        <v>5.4999999999999999E-6</v>
      </c>
      <c r="P7815">
        <f t="shared" si="528"/>
        <v>52.02624827479675</v>
      </c>
      <c r="Q7815">
        <f t="shared" si="530"/>
        <v>4</v>
      </c>
      <c r="AG7815">
        <v>6.7190140999999999</v>
      </c>
      <c r="AH7815">
        <v>0</v>
      </c>
      <c r="AI7815">
        <f t="shared" si="529"/>
        <v>56.580626294580618</v>
      </c>
      <c r="AJ7815">
        <f t="shared" si="531"/>
        <v>4</v>
      </c>
    </row>
    <row r="7816" spans="14:36" x14ac:dyDescent="0.35">
      <c r="N7816">
        <v>6.1992554000000002</v>
      </c>
      <c r="O7816">
        <v>5.5999999999999997E-6</v>
      </c>
      <c r="P7816">
        <f t="shared" si="528"/>
        <v>52.203753091106165</v>
      </c>
      <c r="Q7816">
        <f t="shared" si="530"/>
        <v>4</v>
      </c>
      <c r="AG7816">
        <v>6.7386708999999998</v>
      </c>
      <c r="AH7816">
        <v>0</v>
      </c>
      <c r="AI7816">
        <f t="shared" si="529"/>
        <v>56.746155647309209</v>
      </c>
      <c r="AJ7816">
        <f t="shared" si="531"/>
        <v>4</v>
      </c>
    </row>
    <row r="7817" spans="14:36" x14ac:dyDescent="0.35">
      <c r="N7817">
        <v>6.2203375000000003</v>
      </c>
      <c r="O7817">
        <v>5.1000000000000003E-6</v>
      </c>
      <c r="P7817">
        <f t="shared" si="528"/>
        <v>52.381284854524395</v>
      </c>
      <c r="Q7817">
        <f t="shared" si="530"/>
        <v>4</v>
      </c>
      <c r="AG7817">
        <v>6.7583301999999996</v>
      </c>
      <c r="AH7817">
        <v>0</v>
      </c>
      <c r="AI7817">
        <f t="shared" si="529"/>
        <v>56.911706052466577</v>
      </c>
      <c r="AJ7817">
        <f t="shared" si="531"/>
        <v>4</v>
      </c>
    </row>
    <row r="7818" spans="14:36" x14ac:dyDescent="0.35">
      <c r="N7818">
        <v>6.2414230999999996</v>
      </c>
      <c r="O7818">
        <v>5.4E-6</v>
      </c>
      <c r="P7818">
        <f t="shared" si="528"/>
        <v>52.5588460913429</v>
      </c>
      <c r="Q7818">
        <f t="shared" si="530"/>
        <v>4</v>
      </c>
      <c r="AG7818">
        <v>6.7779921999999999</v>
      </c>
      <c r="AH7818">
        <v>0</v>
      </c>
      <c r="AI7818">
        <f t="shared" si="529"/>
        <v>57.077279194247012</v>
      </c>
      <c r="AJ7818">
        <f t="shared" si="531"/>
        <v>4</v>
      </c>
    </row>
    <row r="7819" spans="14:36" x14ac:dyDescent="0.35">
      <c r="N7819">
        <v>6.2625118999999998</v>
      </c>
      <c r="O7819">
        <v>5.5999999999999997E-6</v>
      </c>
      <c r="P7819">
        <f t="shared" si="528"/>
        <v>52.736434275270234</v>
      </c>
      <c r="Q7819">
        <f t="shared" si="530"/>
        <v>4</v>
      </c>
      <c r="AG7819">
        <v>6.7976568000000004</v>
      </c>
      <c r="AH7819">
        <v>0</v>
      </c>
      <c r="AI7819">
        <f t="shared" si="529"/>
        <v>57.242874230553369</v>
      </c>
      <c r="AJ7819">
        <f t="shared" si="531"/>
        <v>4</v>
      </c>
    </row>
    <row r="7820" spans="14:36" x14ac:dyDescent="0.35">
      <c r="N7820">
        <v>6.2836040999999998</v>
      </c>
      <c r="O7820">
        <v>5.3000000000000001E-6</v>
      </c>
      <c r="P7820">
        <f t="shared" si="528"/>
        <v>52.914051090500699</v>
      </c>
      <c r="Q7820">
        <f t="shared" si="530"/>
        <v>4</v>
      </c>
      <c r="AG7820">
        <v>6.8173241000000004</v>
      </c>
      <c r="AH7820">
        <v>0</v>
      </c>
      <c r="AI7820">
        <f t="shared" si="529"/>
        <v>57.408492003482799</v>
      </c>
      <c r="AJ7820">
        <f t="shared" si="531"/>
        <v>4</v>
      </c>
    </row>
    <row r="7821" spans="14:36" x14ac:dyDescent="0.35">
      <c r="N7821">
        <v>6.3046994999999999</v>
      </c>
      <c r="O7821">
        <v>5.4E-6</v>
      </c>
      <c r="P7821">
        <f t="shared" si="528"/>
        <v>53.091694852839979</v>
      </c>
      <c r="Q7821">
        <f t="shared" si="530"/>
        <v>4</v>
      </c>
      <c r="AG7821">
        <v>6.8369939999999998</v>
      </c>
      <c r="AH7821">
        <v>0</v>
      </c>
      <c r="AI7821">
        <f t="shared" si="529"/>
        <v>57.574131670938137</v>
      </c>
      <c r="AJ7821">
        <f t="shared" si="531"/>
        <v>4</v>
      </c>
    </row>
    <row r="7822" spans="14:36" x14ac:dyDescent="0.35">
      <c r="N7822">
        <v>6.3257982999999998</v>
      </c>
      <c r="O7822">
        <v>5.4E-6</v>
      </c>
      <c r="P7822">
        <f t="shared" si="528"/>
        <v>53.269367246482389</v>
      </c>
      <c r="Q7822">
        <f t="shared" si="530"/>
        <v>4</v>
      </c>
      <c r="AG7822">
        <v>6.8566663999999999</v>
      </c>
      <c r="AH7822">
        <v>0</v>
      </c>
      <c r="AI7822">
        <f t="shared" si="529"/>
        <v>57.739792390822252</v>
      </c>
      <c r="AJ7822">
        <f t="shared" si="531"/>
        <v>4</v>
      </c>
    </row>
    <row r="7823" spans="14:36" x14ac:dyDescent="0.35">
      <c r="N7823">
        <v>6.3469002999999997</v>
      </c>
      <c r="O7823">
        <v>5.3000000000000001E-6</v>
      </c>
      <c r="P7823">
        <f t="shared" si="528"/>
        <v>53.447066587233621</v>
      </c>
      <c r="Q7823">
        <f t="shared" si="530"/>
        <v>4</v>
      </c>
      <c r="AG7823">
        <v>6.8763414999999997</v>
      </c>
      <c r="AH7823">
        <v>0</v>
      </c>
      <c r="AI7823">
        <f t="shared" si="529"/>
        <v>57.905475847329434</v>
      </c>
      <c r="AJ7823">
        <f t="shared" si="531"/>
        <v>4</v>
      </c>
    </row>
    <row r="7824" spans="14:36" x14ac:dyDescent="0.35">
      <c r="N7824">
        <v>6.3680056</v>
      </c>
      <c r="O7824">
        <v>5.8000000000000004E-6</v>
      </c>
      <c r="P7824">
        <f t="shared" si="528"/>
        <v>53.624793717190833</v>
      </c>
      <c r="Q7824">
        <f t="shared" si="530"/>
        <v>4</v>
      </c>
      <c r="AG7824">
        <v>6.8960191999999996</v>
      </c>
      <c r="AH7824">
        <v>0</v>
      </c>
      <c r="AI7824">
        <f t="shared" si="529"/>
        <v>58.071181198362531</v>
      </c>
      <c r="AJ7824">
        <f t="shared" si="531"/>
        <v>4</v>
      </c>
    </row>
    <row r="7825" spans="14:36" x14ac:dyDescent="0.35">
      <c r="N7825">
        <v>6.3891140999999996</v>
      </c>
      <c r="O7825">
        <v>4.6999999999999999E-6</v>
      </c>
      <c r="P7825">
        <f t="shared" si="528"/>
        <v>53.80254779425686</v>
      </c>
      <c r="Q7825">
        <f t="shared" si="530"/>
        <v>4</v>
      </c>
      <c r="AG7825">
        <v>6.9156994000000003</v>
      </c>
      <c r="AH7825">
        <v>0</v>
      </c>
      <c r="AI7825">
        <f t="shared" si="529"/>
        <v>58.236907601824413</v>
      </c>
      <c r="AJ7825">
        <f t="shared" si="531"/>
        <v>4</v>
      </c>
    </row>
    <row r="7826" spans="14:36" x14ac:dyDescent="0.35">
      <c r="N7826">
        <v>6.4102259000000004</v>
      </c>
      <c r="O7826">
        <v>5.8000000000000004E-6</v>
      </c>
      <c r="P7826">
        <f t="shared" si="528"/>
        <v>53.980329660528874</v>
      </c>
      <c r="Q7826">
        <f t="shared" si="530"/>
        <v>4</v>
      </c>
      <c r="AG7826">
        <v>6.9353822000000003</v>
      </c>
      <c r="AH7826">
        <v>0</v>
      </c>
      <c r="AI7826">
        <f t="shared" si="529"/>
        <v>58.402655899812203</v>
      </c>
      <c r="AJ7826">
        <f t="shared" si="531"/>
        <v>4</v>
      </c>
    </row>
    <row r="7827" spans="14:36" x14ac:dyDescent="0.35">
      <c r="N7827">
        <v>6.4313409000000004</v>
      </c>
      <c r="O7827">
        <v>4.8999999999999997E-6</v>
      </c>
      <c r="P7827">
        <f t="shared" si="528"/>
        <v>54.158138473909702</v>
      </c>
      <c r="Q7827">
        <f t="shared" si="530"/>
        <v>4</v>
      </c>
      <c r="AG7827">
        <v>6.9550675999999996</v>
      </c>
      <c r="AH7827">
        <v>0</v>
      </c>
      <c r="AI7827">
        <f t="shared" si="529"/>
        <v>58.568426092325907</v>
      </c>
      <c r="AJ7827">
        <f t="shared" si="531"/>
        <v>4</v>
      </c>
    </row>
    <row r="7828" spans="14:36" x14ac:dyDescent="0.35">
      <c r="N7828">
        <v>6.4524590999999996</v>
      </c>
      <c r="O7828">
        <v>5.3000000000000001E-6</v>
      </c>
      <c r="P7828">
        <f t="shared" si="528"/>
        <v>54.335974234399352</v>
      </c>
      <c r="Q7828">
        <f t="shared" si="530"/>
        <v>4</v>
      </c>
      <c r="AG7828">
        <v>6.9747555999999999</v>
      </c>
      <c r="AH7828">
        <v>0</v>
      </c>
      <c r="AI7828">
        <f t="shared" si="529"/>
        <v>58.734218179365541</v>
      </c>
      <c r="AJ7828">
        <f t="shared" si="531"/>
        <v>4</v>
      </c>
    </row>
    <row r="7829" spans="14:36" x14ac:dyDescent="0.35">
      <c r="N7829">
        <v>6.4735806</v>
      </c>
      <c r="O7829">
        <v>5.0000000000000004E-6</v>
      </c>
      <c r="P7829">
        <f t="shared" si="528"/>
        <v>54.513837784094989</v>
      </c>
      <c r="Q7829">
        <f t="shared" si="530"/>
        <v>4</v>
      </c>
      <c r="AG7829">
        <v>6.9944461000000002</v>
      </c>
      <c r="AH7829">
        <v>0</v>
      </c>
      <c r="AI7829">
        <f t="shared" si="529"/>
        <v>58.900031318833946</v>
      </c>
      <c r="AJ7829">
        <f t="shared" si="531"/>
        <v>4</v>
      </c>
    </row>
    <row r="7830" spans="14:36" x14ac:dyDescent="0.35">
      <c r="N7830">
        <v>6.4947052000000003</v>
      </c>
      <c r="O7830">
        <v>5.4999999999999999E-6</v>
      </c>
      <c r="P7830">
        <f t="shared" si="528"/>
        <v>54.691727438802289</v>
      </c>
      <c r="Q7830">
        <f t="shared" si="530"/>
        <v>4</v>
      </c>
      <c r="AG7830">
        <v>7.0141391000000004</v>
      </c>
      <c r="AH7830">
        <v>0</v>
      </c>
      <c r="AI7830">
        <f t="shared" si="529"/>
        <v>59.065865510731115</v>
      </c>
      <c r="AJ7830">
        <f t="shared" si="531"/>
        <v>4</v>
      </c>
    </row>
    <row r="7831" spans="14:36" x14ac:dyDescent="0.35">
      <c r="N7831">
        <v>6.5158329999999998</v>
      </c>
      <c r="O7831">
        <v>4.8999999999999997E-6</v>
      </c>
      <c r="P7831">
        <f t="shared" si="528"/>
        <v>54.869644040618411</v>
      </c>
      <c r="Q7831">
        <f t="shared" si="530"/>
        <v>4</v>
      </c>
      <c r="AG7831">
        <v>7.0338346999999999</v>
      </c>
      <c r="AH7831">
        <v>0</v>
      </c>
      <c r="AI7831">
        <f t="shared" si="529"/>
        <v>59.231721597154198</v>
      </c>
      <c r="AJ7831">
        <f t="shared" si="531"/>
        <v>4</v>
      </c>
    </row>
    <row r="7832" spans="14:36" x14ac:dyDescent="0.35">
      <c r="N7832">
        <v>6.5369640000000002</v>
      </c>
      <c r="O7832">
        <v>5.5999999999999997E-6</v>
      </c>
      <c r="P7832">
        <f t="shared" si="528"/>
        <v>55.047587589543369</v>
      </c>
      <c r="Q7832">
        <f t="shared" si="530"/>
        <v>4</v>
      </c>
      <c r="AG7832">
        <v>7.0535329000000004</v>
      </c>
      <c r="AH7832">
        <v>0</v>
      </c>
      <c r="AI7832">
        <f t="shared" si="529"/>
        <v>59.397599578103204</v>
      </c>
      <c r="AJ7832">
        <f t="shared" si="531"/>
        <v>4</v>
      </c>
    </row>
    <row r="7833" spans="14:36" x14ac:dyDescent="0.35">
      <c r="N7833">
        <v>6.5580981999999999</v>
      </c>
      <c r="O7833">
        <v>4.7999999999999998E-6</v>
      </c>
      <c r="P7833">
        <f t="shared" si="528"/>
        <v>55.225558085577141</v>
      </c>
      <c r="Q7833">
        <f t="shared" si="530"/>
        <v>4</v>
      </c>
      <c r="AG7833">
        <v>7.0732334999999997</v>
      </c>
      <c r="AH7833">
        <v>0</v>
      </c>
      <c r="AI7833">
        <f t="shared" si="529"/>
        <v>59.563497769383822</v>
      </c>
      <c r="AJ7833">
        <f t="shared" si="531"/>
        <v>4</v>
      </c>
    </row>
    <row r="7834" spans="14:36" x14ac:dyDescent="0.35">
      <c r="N7834">
        <v>6.5792355000000002</v>
      </c>
      <c r="O7834">
        <v>5.0000000000000004E-6</v>
      </c>
      <c r="P7834">
        <f t="shared" si="528"/>
        <v>55.403554686622591</v>
      </c>
      <c r="Q7834">
        <f t="shared" si="530"/>
        <v>4</v>
      </c>
      <c r="AG7834">
        <v>7.0929367000000001</v>
      </c>
      <c r="AH7834">
        <v>0</v>
      </c>
      <c r="AI7834">
        <f t="shared" si="529"/>
        <v>59.72941785519037</v>
      </c>
      <c r="AJ7834">
        <f t="shared" si="531"/>
        <v>4</v>
      </c>
    </row>
    <row r="7835" spans="14:36" x14ac:dyDescent="0.35">
      <c r="N7835">
        <v>6.6003759999999998</v>
      </c>
      <c r="O7835">
        <v>5.2000000000000002E-6</v>
      </c>
      <c r="P7835">
        <f t="shared" si="528"/>
        <v>55.581578234776856</v>
      </c>
      <c r="Q7835">
        <f t="shared" si="530"/>
        <v>4</v>
      </c>
      <c r="AG7835">
        <v>7.1126423000000001</v>
      </c>
      <c r="AH7835">
        <v>0</v>
      </c>
      <c r="AI7835">
        <f t="shared" si="529"/>
        <v>59.895358151328537</v>
      </c>
      <c r="AJ7835">
        <f t="shared" si="531"/>
        <v>4</v>
      </c>
    </row>
    <row r="7836" spans="14:36" x14ac:dyDescent="0.35">
      <c r="N7836">
        <v>6.6215196000000001</v>
      </c>
      <c r="O7836">
        <v>5.4E-6</v>
      </c>
      <c r="P7836">
        <f t="shared" si="528"/>
        <v>55.759627887942806</v>
      </c>
      <c r="Q7836">
        <f t="shared" si="530"/>
        <v>4</v>
      </c>
      <c r="AG7836">
        <v>7.1323505000000003</v>
      </c>
      <c r="AH7836">
        <v>0</v>
      </c>
      <c r="AI7836">
        <f t="shared" si="529"/>
        <v>60.061320341992619</v>
      </c>
      <c r="AJ7836">
        <f t="shared" si="531"/>
        <v>4</v>
      </c>
    </row>
    <row r="7837" spans="14:36" x14ac:dyDescent="0.35">
      <c r="N7837">
        <v>6.6426663000000001</v>
      </c>
      <c r="O7837">
        <v>5.0000000000000004E-6</v>
      </c>
      <c r="P7837">
        <f t="shared" si="528"/>
        <v>55.937703646120426</v>
      </c>
      <c r="Q7837">
        <f t="shared" si="530"/>
        <v>4</v>
      </c>
      <c r="AG7837">
        <v>7.1520612000000003</v>
      </c>
      <c r="AH7837">
        <v>0</v>
      </c>
      <c r="AI7837">
        <f t="shared" si="529"/>
        <v>60.227303585085473</v>
      </c>
      <c r="AJ7837">
        <f t="shared" si="531"/>
        <v>4</v>
      </c>
    </row>
    <row r="7838" spans="14:36" x14ac:dyDescent="0.35">
      <c r="N7838">
        <v>6.6638161</v>
      </c>
      <c r="O7838">
        <v>4.7999999999999998E-6</v>
      </c>
      <c r="P7838">
        <f t="shared" si="528"/>
        <v>56.115805509309716</v>
      </c>
      <c r="Q7838">
        <f t="shared" si="530"/>
        <v>4</v>
      </c>
      <c r="AG7838">
        <v>7.1717743</v>
      </c>
      <c r="AH7838">
        <v>0</v>
      </c>
      <c r="AI7838">
        <f t="shared" si="529"/>
        <v>60.393307038509938</v>
      </c>
      <c r="AJ7838">
        <f t="shared" si="531"/>
        <v>4</v>
      </c>
    </row>
    <row r="7839" spans="14:36" x14ac:dyDescent="0.35">
      <c r="N7839">
        <v>6.6849689999999997</v>
      </c>
      <c r="O7839">
        <v>5.3000000000000001E-6</v>
      </c>
      <c r="P7839">
        <f t="shared" si="528"/>
        <v>56.293933477510677</v>
      </c>
      <c r="Q7839">
        <f t="shared" si="530"/>
        <v>4</v>
      </c>
      <c r="AG7839">
        <v>7.1914899999999999</v>
      </c>
      <c r="AH7839">
        <v>0</v>
      </c>
      <c r="AI7839">
        <f t="shared" si="529"/>
        <v>60.559332386460319</v>
      </c>
      <c r="AJ7839">
        <f t="shared" si="531"/>
        <v>4</v>
      </c>
    </row>
    <row r="7840" spans="14:36" x14ac:dyDescent="0.35">
      <c r="N7840">
        <v>6.7061251000000004</v>
      </c>
      <c r="O7840">
        <v>5.0000000000000004E-6</v>
      </c>
      <c r="P7840">
        <f t="shared" si="528"/>
        <v>56.472088392820474</v>
      </c>
      <c r="Q7840">
        <f t="shared" si="530"/>
        <v>4</v>
      </c>
      <c r="AG7840">
        <v>7.2112081000000003</v>
      </c>
      <c r="AH7840">
        <v>0</v>
      </c>
      <c r="AI7840">
        <f t="shared" si="529"/>
        <v>60.725377944742334</v>
      </c>
      <c r="AJ7840">
        <f t="shared" si="531"/>
        <v>4</v>
      </c>
    </row>
    <row r="7841" spans="14:36" x14ac:dyDescent="0.35">
      <c r="N7841">
        <v>6.7272841999999997</v>
      </c>
      <c r="O7841">
        <v>5.2000000000000002E-6</v>
      </c>
      <c r="P7841">
        <f t="shared" si="528"/>
        <v>56.650268571044776</v>
      </c>
      <c r="Q7841">
        <f t="shared" si="530"/>
        <v>4</v>
      </c>
      <c r="AG7841">
        <v>7.2309286999999998</v>
      </c>
      <c r="AH7841">
        <v>0</v>
      </c>
      <c r="AI7841">
        <f t="shared" si="529"/>
        <v>60.891444555453099</v>
      </c>
      <c r="AJ7841">
        <f t="shared" si="531"/>
        <v>4</v>
      </c>
    </row>
    <row r="7842" spans="14:36" x14ac:dyDescent="0.35">
      <c r="N7842">
        <v>6.7484463999999997</v>
      </c>
      <c r="O7842">
        <v>4.7999999999999998E-6</v>
      </c>
      <c r="P7842">
        <f t="shared" si="528"/>
        <v>56.828474854280763</v>
      </c>
      <c r="Q7842">
        <f t="shared" si="530"/>
        <v>4</v>
      </c>
      <c r="AG7842">
        <v>7.2506516999999997</v>
      </c>
      <c r="AH7842">
        <v>0</v>
      </c>
      <c r="AI7842">
        <f t="shared" si="529"/>
        <v>61.057531376495497</v>
      </c>
      <c r="AJ7842">
        <f t="shared" si="531"/>
        <v>4</v>
      </c>
    </row>
    <row r="7843" spans="14:36" x14ac:dyDescent="0.35">
      <c r="N7843">
        <v>6.7696116000000002</v>
      </c>
      <c r="O7843">
        <v>5.0000000000000004E-6</v>
      </c>
      <c r="P7843">
        <f t="shared" si="528"/>
        <v>57.00670640043127</v>
      </c>
      <c r="Q7843">
        <f t="shared" si="530"/>
        <v>4</v>
      </c>
      <c r="AG7843">
        <v>7.2703772000000004</v>
      </c>
      <c r="AH7843">
        <v>0</v>
      </c>
      <c r="AI7843">
        <f t="shared" si="529"/>
        <v>61.223639249966659</v>
      </c>
      <c r="AJ7843">
        <f t="shared" si="531"/>
        <v>4</v>
      </c>
    </row>
    <row r="7844" spans="14:36" x14ac:dyDescent="0.35">
      <c r="N7844">
        <v>6.7907799000000004</v>
      </c>
      <c r="O7844">
        <v>5.6999999999999996E-6</v>
      </c>
      <c r="P7844">
        <f t="shared" si="528"/>
        <v>57.184964051593454</v>
      </c>
      <c r="Q7844">
        <f t="shared" si="530"/>
        <v>4</v>
      </c>
      <c r="AG7844">
        <v>7.2901050999999999</v>
      </c>
      <c r="AH7844">
        <v>0</v>
      </c>
      <c r="AI7844">
        <f t="shared" si="529"/>
        <v>61.389767333769434</v>
      </c>
      <c r="AJ7844">
        <f t="shared" si="531"/>
        <v>4</v>
      </c>
    </row>
    <row r="7845" spans="14:36" x14ac:dyDescent="0.35">
      <c r="N7845">
        <v>6.8119512000000002</v>
      </c>
      <c r="O7845">
        <v>6.0000000000000002E-6</v>
      </c>
      <c r="P7845">
        <f t="shared" si="528"/>
        <v>57.363246965670157</v>
      </c>
      <c r="Q7845">
        <f t="shared" si="530"/>
        <v>4</v>
      </c>
      <c r="AG7845">
        <v>7.3098355000000002</v>
      </c>
      <c r="AH7845">
        <v>0</v>
      </c>
      <c r="AI7845">
        <f t="shared" si="529"/>
        <v>61.555916470000987</v>
      </c>
      <c r="AJ7845">
        <f t="shared" si="531"/>
        <v>4</v>
      </c>
    </row>
    <row r="7846" spans="14:36" x14ac:dyDescent="0.35">
      <c r="N7846">
        <v>6.8331255999999998</v>
      </c>
      <c r="O7846">
        <v>6.9999999999999999E-6</v>
      </c>
      <c r="P7846">
        <f t="shared" si="528"/>
        <v>57.541555984758531</v>
      </c>
      <c r="Q7846">
        <f t="shared" si="530"/>
        <v>4</v>
      </c>
      <c r="AG7846">
        <v>7.3295683</v>
      </c>
      <c r="AH7846">
        <v>0</v>
      </c>
      <c r="AI7846">
        <f t="shared" si="529"/>
        <v>61.722085816564153</v>
      </c>
      <c r="AJ7846">
        <f t="shared" si="531"/>
        <v>4</v>
      </c>
    </row>
    <row r="7847" spans="14:36" x14ac:dyDescent="0.35">
      <c r="N7847">
        <v>6.8543029999999998</v>
      </c>
      <c r="O7847">
        <v>6.9E-6</v>
      </c>
      <c r="P7847">
        <f t="shared" si="528"/>
        <v>57.719890266761425</v>
      </c>
      <c r="Q7847">
        <f t="shared" si="530"/>
        <v>4</v>
      </c>
      <c r="AG7847">
        <v>7.3493035999999998</v>
      </c>
      <c r="AH7847">
        <v>0</v>
      </c>
      <c r="AI7847">
        <f t="shared" si="529"/>
        <v>61.888276215556083</v>
      </c>
      <c r="AJ7847">
        <f t="shared" si="531"/>
        <v>4</v>
      </c>
    </row>
    <row r="7848" spans="14:36" x14ac:dyDescent="0.35">
      <c r="N7848">
        <v>6.8754834000000002</v>
      </c>
      <c r="O7848">
        <v>6.9999999999999999E-6</v>
      </c>
      <c r="P7848">
        <f t="shared" si="528"/>
        <v>57.898249811678852</v>
      </c>
      <c r="Q7848">
        <f t="shared" si="530"/>
        <v>4</v>
      </c>
      <c r="AG7848">
        <v>7.3690411999999998</v>
      </c>
      <c r="AH7848">
        <v>0</v>
      </c>
      <c r="AI7848">
        <f t="shared" si="529"/>
        <v>62.054485982782488</v>
      </c>
      <c r="AJ7848">
        <f t="shared" si="531"/>
        <v>4</v>
      </c>
    </row>
    <row r="7849" spans="14:36" x14ac:dyDescent="0.35">
      <c r="N7849">
        <v>6.8966668000000002</v>
      </c>
      <c r="O7849">
        <v>7.0999999999999998E-6</v>
      </c>
      <c r="P7849">
        <f t="shared" si="528"/>
        <v>58.076634619510799</v>
      </c>
      <c r="Q7849">
        <f t="shared" si="530"/>
        <v>4</v>
      </c>
      <c r="AG7849">
        <v>7.3887812999999998</v>
      </c>
      <c r="AH7849">
        <v>0</v>
      </c>
      <c r="AI7849">
        <f t="shared" si="529"/>
        <v>62.220716802437657</v>
      </c>
      <c r="AJ7849">
        <f t="shared" si="531"/>
        <v>4</v>
      </c>
    </row>
    <row r="7850" spans="14:36" x14ac:dyDescent="0.35">
      <c r="N7850">
        <v>6.9178531999999997</v>
      </c>
      <c r="O7850">
        <v>7.0999999999999998E-6</v>
      </c>
      <c r="P7850">
        <f t="shared" si="528"/>
        <v>58.255044690257257</v>
      </c>
      <c r="Q7850">
        <f t="shared" si="530"/>
        <v>4</v>
      </c>
      <c r="AG7850">
        <v>7.4085238000000002</v>
      </c>
      <c r="AH7850">
        <v>0</v>
      </c>
      <c r="AI7850">
        <f t="shared" si="529"/>
        <v>62.386967832424453</v>
      </c>
      <c r="AJ7850">
        <f t="shared" si="531"/>
        <v>4</v>
      </c>
    </row>
    <row r="7851" spans="14:36" x14ac:dyDescent="0.35">
      <c r="N7851">
        <v>6.9390425999999996</v>
      </c>
      <c r="O7851">
        <v>7.0999999999999998E-6</v>
      </c>
      <c r="P7851">
        <f t="shared" si="528"/>
        <v>58.433480023918243</v>
      </c>
      <c r="Q7851">
        <f t="shared" si="530"/>
        <v>4</v>
      </c>
      <c r="AG7851">
        <v>7.4282686</v>
      </c>
      <c r="AH7851">
        <v>0</v>
      </c>
      <c r="AI7851">
        <f t="shared" si="529"/>
        <v>62.553238230645704</v>
      </c>
      <c r="AJ7851">
        <f t="shared" si="531"/>
        <v>4</v>
      </c>
    </row>
    <row r="7852" spans="14:36" x14ac:dyDescent="0.35">
      <c r="N7852">
        <v>6.9602349999999999</v>
      </c>
      <c r="O7852">
        <v>7.0999999999999998E-6</v>
      </c>
      <c r="P7852">
        <f t="shared" si="528"/>
        <v>58.611940620493762</v>
      </c>
      <c r="Q7852">
        <f t="shared" si="530"/>
        <v>4</v>
      </c>
      <c r="AG7852">
        <v>7.4480158999999997</v>
      </c>
      <c r="AH7852">
        <v>0</v>
      </c>
      <c r="AI7852">
        <f t="shared" si="529"/>
        <v>62.719529681295725</v>
      </c>
      <c r="AJ7852">
        <f t="shared" si="531"/>
        <v>4</v>
      </c>
    </row>
    <row r="7853" spans="14:36" x14ac:dyDescent="0.35">
      <c r="N7853">
        <v>6.9814303000000004</v>
      </c>
      <c r="O7853">
        <v>6.9999999999999999E-6</v>
      </c>
      <c r="P7853">
        <f t="shared" si="528"/>
        <v>58.790425637886649</v>
      </c>
      <c r="Q7853">
        <f t="shared" si="530"/>
        <v>4</v>
      </c>
      <c r="AG7853">
        <v>7.4677655999999999</v>
      </c>
      <c r="AH7853">
        <v>0</v>
      </c>
      <c r="AI7853">
        <f t="shared" si="529"/>
        <v>62.885841342277374</v>
      </c>
      <c r="AJ7853">
        <f t="shared" si="531"/>
        <v>4</v>
      </c>
    </row>
    <row r="7854" spans="14:36" x14ac:dyDescent="0.35">
      <c r="N7854">
        <v>7.0026286000000004</v>
      </c>
      <c r="O7854">
        <v>6.9999999999999999E-6</v>
      </c>
      <c r="P7854">
        <f t="shared" si="528"/>
        <v>58.968935918194049</v>
      </c>
      <c r="Q7854">
        <f t="shared" si="530"/>
        <v>4</v>
      </c>
      <c r="AG7854">
        <v>7.4875176000000003</v>
      </c>
      <c r="AH7854">
        <v>0</v>
      </c>
      <c r="AI7854">
        <f t="shared" si="529"/>
        <v>63.052172371493484</v>
      </c>
      <c r="AJ7854">
        <f t="shared" si="531"/>
        <v>4</v>
      </c>
    </row>
    <row r="7855" spans="14:36" x14ac:dyDescent="0.35">
      <c r="N7855">
        <v>7.0238297999999997</v>
      </c>
      <c r="O7855">
        <v>6.9E-6</v>
      </c>
      <c r="P7855">
        <f t="shared" si="528"/>
        <v>59.147470619318824</v>
      </c>
      <c r="Q7855">
        <f t="shared" si="530"/>
        <v>4</v>
      </c>
      <c r="AG7855">
        <v>7.5072720000000004</v>
      </c>
      <c r="AH7855">
        <v>0</v>
      </c>
      <c r="AI7855">
        <f t="shared" si="529"/>
        <v>63.218523611041213</v>
      </c>
      <c r="AJ7855">
        <f t="shared" si="531"/>
        <v>4</v>
      </c>
    </row>
    <row r="7856" spans="14:36" x14ac:dyDescent="0.35">
      <c r="N7856">
        <v>7.0450340000000002</v>
      </c>
      <c r="O7856">
        <v>6.8000000000000001E-6</v>
      </c>
      <c r="P7856">
        <f t="shared" si="528"/>
        <v>59.326030583358126</v>
      </c>
      <c r="Q7856">
        <f t="shared" si="530"/>
        <v>4</v>
      </c>
      <c r="AG7856">
        <v>7.5270288000000001</v>
      </c>
      <c r="AH7856">
        <v>0</v>
      </c>
      <c r="AI7856">
        <f t="shared" si="529"/>
        <v>63.384895060920556</v>
      </c>
      <c r="AJ7856">
        <f t="shared" si="531"/>
        <v>4</v>
      </c>
    </row>
    <row r="7857" spans="14:36" x14ac:dyDescent="0.35">
      <c r="N7857">
        <v>7.0662411000000001</v>
      </c>
      <c r="O7857">
        <v>6.7000000000000002E-6</v>
      </c>
      <c r="P7857">
        <f t="shared" si="528"/>
        <v>59.504614968214796</v>
      </c>
      <c r="Q7857">
        <f t="shared" si="530"/>
        <v>4</v>
      </c>
      <c r="AG7857">
        <v>7.5467879</v>
      </c>
      <c r="AH7857">
        <v>0</v>
      </c>
      <c r="AI7857">
        <f t="shared" si="529"/>
        <v>63.551285879034374</v>
      </c>
      <c r="AJ7857">
        <f t="shared" si="531"/>
        <v>4</v>
      </c>
    </row>
    <row r="7858" spans="14:36" x14ac:dyDescent="0.35">
      <c r="N7858">
        <v>7.0874511</v>
      </c>
      <c r="O7858">
        <v>6.8000000000000001E-6</v>
      </c>
      <c r="P7858">
        <f t="shared" si="528"/>
        <v>59.683223773888841</v>
      </c>
      <c r="Q7858">
        <f t="shared" si="530"/>
        <v>4</v>
      </c>
      <c r="AG7858">
        <v>7.5665494000000004</v>
      </c>
      <c r="AH7858">
        <v>0</v>
      </c>
      <c r="AI7858">
        <f t="shared" si="529"/>
        <v>63.717696907479805</v>
      </c>
      <c r="AJ7858">
        <f t="shared" si="531"/>
        <v>4</v>
      </c>
    </row>
    <row r="7859" spans="14:36" x14ac:dyDescent="0.35">
      <c r="N7859">
        <v>7.1086640000000001</v>
      </c>
      <c r="O7859">
        <v>6.7000000000000002E-6</v>
      </c>
      <c r="P7859">
        <f t="shared" si="528"/>
        <v>59.861857000380255</v>
      </c>
      <c r="Q7859">
        <f t="shared" si="530"/>
        <v>4</v>
      </c>
      <c r="AG7859">
        <v>7.5863132999999996</v>
      </c>
      <c r="AH7859">
        <v>0</v>
      </c>
      <c r="AI7859">
        <f t="shared" si="529"/>
        <v>63.884128146256849</v>
      </c>
      <c r="AJ7859">
        <f t="shared" si="531"/>
        <v>4</v>
      </c>
    </row>
    <row r="7860" spans="14:36" x14ac:dyDescent="0.35">
      <c r="N7860">
        <v>7.1298798000000003</v>
      </c>
      <c r="O7860">
        <v>6.8000000000000001E-6</v>
      </c>
      <c r="P7860">
        <f t="shared" si="528"/>
        <v>60.040514647689044</v>
      </c>
      <c r="Q7860">
        <f t="shared" si="530"/>
        <v>4</v>
      </c>
      <c r="AG7860">
        <v>7.6060793999999996</v>
      </c>
      <c r="AH7860">
        <v>0</v>
      </c>
      <c r="AI7860">
        <f t="shared" si="529"/>
        <v>64.050577911171217</v>
      </c>
      <c r="AJ7860">
        <f t="shared" si="531"/>
        <v>4</v>
      </c>
    </row>
    <row r="7861" spans="14:36" x14ac:dyDescent="0.35">
      <c r="N7861">
        <v>7.1510984999999998</v>
      </c>
      <c r="O7861">
        <v>6.7000000000000002E-6</v>
      </c>
      <c r="P7861">
        <f t="shared" si="528"/>
        <v>60.219196715815194</v>
      </c>
      <c r="Q7861">
        <f t="shared" si="530"/>
        <v>4</v>
      </c>
      <c r="AG7861">
        <v>7.6258479000000001</v>
      </c>
      <c r="AH7861">
        <v>0</v>
      </c>
      <c r="AI7861">
        <f t="shared" si="529"/>
        <v>64.217047886417205</v>
      </c>
      <c r="AJ7861">
        <f t="shared" si="531"/>
        <v>4</v>
      </c>
    </row>
    <row r="7862" spans="14:36" x14ac:dyDescent="0.35">
      <c r="N7862">
        <v>7.1723201999999997</v>
      </c>
      <c r="O7862">
        <v>6.8000000000000001E-6</v>
      </c>
      <c r="P7862">
        <f t="shared" si="528"/>
        <v>60.397904046855878</v>
      </c>
      <c r="Q7862">
        <f t="shared" si="530"/>
        <v>4</v>
      </c>
      <c r="AG7862">
        <v>7.6456188000000003</v>
      </c>
      <c r="AH7862">
        <v>0</v>
      </c>
      <c r="AI7862">
        <f t="shared" si="529"/>
        <v>64.383538071994806</v>
      </c>
      <c r="AJ7862">
        <f t="shared" si="531"/>
        <v>4</v>
      </c>
    </row>
    <row r="7863" spans="14:36" x14ac:dyDescent="0.35">
      <c r="N7863">
        <v>7.1935446000000001</v>
      </c>
      <c r="O7863">
        <v>6.1999999999999999E-6</v>
      </c>
      <c r="P7863">
        <f t="shared" si="528"/>
        <v>60.576634114519628</v>
      </c>
      <c r="Q7863">
        <f t="shared" si="530"/>
        <v>4</v>
      </c>
      <c r="AG7863">
        <v>7.6653919999999998</v>
      </c>
      <c r="AH7863">
        <v>0</v>
      </c>
      <c r="AI7863">
        <f t="shared" si="529"/>
        <v>64.550047625806869</v>
      </c>
      <c r="AJ7863">
        <f t="shared" si="531"/>
        <v>4</v>
      </c>
    </row>
    <row r="7864" spans="14:36" x14ac:dyDescent="0.35">
      <c r="N7864">
        <v>7.214772</v>
      </c>
      <c r="O7864">
        <v>6.4999999999999996E-6</v>
      </c>
      <c r="P7864">
        <f t="shared" si="528"/>
        <v>60.755389445097904</v>
      </c>
      <c r="Q7864">
        <f t="shared" si="530"/>
        <v>4</v>
      </c>
      <c r="AG7864">
        <v>7.6851675000000004</v>
      </c>
      <c r="AH7864">
        <v>0</v>
      </c>
      <c r="AI7864">
        <f t="shared" si="529"/>
        <v>64.716576547853407</v>
      </c>
      <c r="AJ7864">
        <f t="shared" si="531"/>
        <v>4</v>
      </c>
    </row>
    <row r="7865" spans="14:36" x14ac:dyDescent="0.35">
      <c r="N7865">
        <v>7.2360021999999997</v>
      </c>
      <c r="O7865">
        <v>6.4999999999999996E-6</v>
      </c>
      <c r="P7865">
        <f t="shared" si="528"/>
        <v>60.934168354396398</v>
      </c>
      <c r="Q7865">
        <f t="shared" si="530"/>
        <v>4</v>
      </c>
      <c r="AG7865">
        <v>7.7049453000000003</v>
      </c>
      <c r="AH7865">
        <v>0</v>
      </c>
      <c r="AI7865">
        <f t="shared" si="529"/>
        <v>64.883124838134421</v>
      </c>
      <c r="AJ7865">
        <f t="shared" si="531"/>
        <v>4</v>
      </c>
    </row>
    <row r="7866" spans="14:36" x14ac:dyDescent="0.35">
      <c r="N7866">
        <v>7.2572352000000002</v>
      </c>
      <c r="O7866">
        <v>6.3999999999999997E-6</v>
      </c>
      <c r="P7866">
        <f t="shared" si="528"/>
        <v>61.112970842415116</v>
      </c>
      <c r="Q7866">
        <f t="shared" si="530"/>
        <v>4</v>
      </c>
      <c r="AG7866">
        <v>7.7247253999999996</v>
      </c>
      <c r="AH7866">
        <v>0</v>
      </c>
      <c r="AI7866">
        <f t="shared" si="529"/>
        <v>65.049692496649882</v>
      </c>
      <c r="AJ7866">
        <f t="shared" si="531"/>
        <v>4</v>
      </c>
    </row>
    <row r="7867" spans="14:36" x14ac:dyDescent="0.35">
      <c r="N7867">
        <v>7.2784711</v>
      </c>
      <c r="O7867">
        <v>6.2999999999999998E-6</v>
      </c>
      <c r="P7867">
        <f t="shared" si="528"/>
        <v>61.291797751251202</v>
      </c>
      <c r="Q7867">
        <f t="shared" si="530"/>
        <v>4</v>
      </c>
      <c r="AG7867">
        <v>7.7445078000000001</v>
      </c>
      <c r="AH7867">
        <v>0</v>
      </c>
      <c r="AI7867">
        <f t="shared" si="529"/>
        <v>65.21627952339982</v>
      </c>
      <c r="AJ7867">
        <f t="shared" si="531"/>
        <v>4</v>
      </c>
    </row>
    <row r="7868" spans="14:36" x14ac:dyDescent="0.35">
      <c r="N7868">
        <v>7.2997098999999999</v>
      </c>
      <c r="O7868">
        <v>6.2999999999999998E-6</v>
      </c>
      <c r="P7868">
        <f t="shared" si="528"/>
        <v>61.470649080904657</v>
      </c>
      <c r="Q7868">
        <f t="shared" si="530"/>
        <v>4</v>
      </c>
      <c r="AG7868">
        <v>7.7642924999999998</v>
      </c>
      <c r="AH7868">
        <v>0</v>
      </c>
      <c r="AI7868">
        <f t="shared" si="529"/>
        <v>65.382885918384233</v>
      </c>
      <c r="AJ7868">
        <f t="shared" si="531"/>
        <v>4</v>
      </c>
    </row>
    <row r="7869" spans="14:36" x14ac:dyDescent="0.35">
      <c r="N7869">
        <v>7.3209514000000002</v>
      </c>
      <c r="O7869">
        <v>6.1999999999999999E-6</v>
      </c>
      <c r="P7869">
        <f t="shared" si="528"/>
        <v>61.649523147181192</v>
      </c>
      <c r="Q7869">
        <f t="shared" si="530"/>
        <v>4</v>
      </c>
      <c r="AG7869">
        <v>7.7840794000000004</v>
      </c>
      <c r="AH7869">
        <v>0</v>
      </c>
      <c r="AI7869">
        <f t="shared" si="529"/>
        <v>65.549510839505956</v>
      </c>
      <c r="AJ7869">
        <f t="shared" si="531"/>
        <v>4</v>
      </c>
    </row>
    <row r="7870" spans="14:36" x14ac:dyDescent="0.35">
      <c r="N7870">
        <v>7.3421957999999998</v>
      </c>
      <c r="O7870">
        <v>6.1999999999999999E-6</v>
      </c>
      <c r="P7870">
        <f t="shared" si="528"/>
        <v>61.828421634275088</v>
      </c>
      <c r="Q7870">
        <f t="shared" si="530"/>
        <v>4</v>
      </c>
      <c r="AG7870">
        <v>7.8038686999999998</v>
      </c>
      <c r="AH7870">
        <v>0</v>
      </c>
      <c r="AI7870">
        <f t="shared" si="529"/>
        <v>65.716155970959292</v>
      </c>
      <c r="AJ7870">
        <f t="shared" si="531"/>
        <v>4</v>
      </c>
    </row>
    <row r="7871" spans="14:36" x14ac:dyDescent="0.35">
      <c r="N7871">
        <v>7.3634428999999999</v>
      </c>
      <c r="O7871">
        <v>6.3999999999999997E-6</v>
      </c>
      <c r="P7871">
        <f t="shared" si="528"/>
        <v>62.007342857992057</v>
      </c>
      <c r="Q7871">
        <f t="shared" si="530"/>
        <v>4</v>
      </c>
      <c r="AG7871">
        <v>7.8236602</v>
      </c>
      <c r="AH7871">
        <v>0</v>
      </c>
      <c r="AI7871">
        <f t="shared" si="529"/>
        <v>65.882819628549939</v>
      </c>
      <c r="AJ7871">
        <f t="shared" si="531"/>
        <v>4</v>
      </c>
    </row>
    <row r="7872" spans="14:36" x14ac:dyDescent="0.35">
      <c r="N7872">
        <v>7.3846929000000001</v>
      </c>
      <c r="O7872">
        <v>6.3999999999999997E-6</v>
      </c>
      <c r="P7872">
        <f t="shared" si="528"/>
        <v>62.186288502526402</v>
      </c>
      <c r="Q7872">
        <f t="shared" si="530"/>
        <v>4</v>
      </c>
      <c r="AG7872">
        <v>7.8434540000000004</v>
      </c>
      <c r="AH7872">
        <v>0</v>
      </c>
      <c r="AI7872">
        <f t="shared" si="529"/>
        <v>66.049502654375075</v>
      </c>
      <c r="AJ7872">
        <f t="shared" si="531"/>
        <v>4</v>
      </c>
    </row>
    <row r="7873" spans="14:36" x14ac:dyDescent="0.35">
      <c r="N7873">
        <v>7.4059457000000002</v>
      </c>
      <c r="O7873">
        <v>6.1999999999999999E-6</v>
      </c>
      <c r="P7873">
        <f t="shared" si="528"/>
        <v>62.365257725780971</v>
      </c>
      <c r="Q7873">
        <f t="shared" si="530"/>
        <v>4</v>
      </c>
      <c r="AG7873">
        <v>7.8632501000000001</v>
      </c>
      <c r="AH7873">
        <v>0</v>
      </c>
      <c r="AI7873">
        <f t="shared" si="529"/>
        <v>66.216205048434659</v>
      </c>
      <c r="AJ7873">
        <f t="shared" si="531"/>
        <v>4</v>
      </c>
    </row>
    <row r="7874" spans="14:36" x14ac:dyDescent="0.35">
      <c r="N7874">
        <v>7.4272011999999998</v>
      </c>
      <c r="O7874">
        <v>6.2999999999999998E-6</v>
      </c>
      <c r="P7874">
        <f t="shared" ref="P7874:P7937" si="532">N7874*$L$4</f>
        <v>62.544249685658599</v>
      </c>
      <c r="Q7874">
        <f t="shared" si="530"/>
        <v>4</v>
      </c>
      <c r="AG7874">
        <v>7.8830483999999998</v>
      </c>
      <c r="AH7874">
        <v>0</v>
      </c>
      <c r="AI7874">
        <f t="shared" ref="AI7874:AI7937" si="533">AG7874*$L$4</f>
        <v>66.382925968631568</v>
      </c>
      <c r="AJ7874">
        <f t="shared" si="531"/>
        <v>4</v>
      </c>
    </row>
    <row r="7875" spans="14:36" x14ac:dyDescent="0.35">
      <c r="N7875">
        <v>7.4484595000000002</v>
      </c>
      <c r="O7875">
        <v>5.9000000000000003E-6</v>
      </c>
      <c r="P7875">
        <f t="shared" si="532"/>
        <v>62.723265224256458</v>
      </c>
      <c r="Q7875">
        <f t="shared" ref="Q7875:Q7938" si="534">IF(P7875&lt;=9,1,IF(P7875&lt;=19,2,IF(P7875&lt;=49,3,4)))</f>
        <v>4</v>
      </c>
      <c r="AG7875">
        <v>7.9028489999999998</v>
      </c>
      <c r="AH7875">
        <v>0</v>
      </c>
      <c r="AI7875">
        <f t="shared" si="533"/>
        <v>66.549666257062938</v>
      </c>
      <c r="AJ7875">
        <f t="shared" ref="AJ7875:AJ7938" si="535">IF(AI7875&lt;=9,1,IF(AI7875&lt;=19,2,IF(AI7875&lt;=49,3,4)))</f>
        <v>4</v>
      </c>
    </row>
    <row r="7876" spans="14:36" x14ac:dyDescent="0.35">
      <c r="N7876">
        <v>7.4697205999999996</v>
      </c>
      <c r="O7876">
        <v>5.5999999999999997E-6</v>
      </c>
      <c r="P7876">
        <f t="shared" si="532"/>
        <v>62.902304341574528</v>
      </c>
      <c r="Q7876">
        <f t="shared" si="534"/>
        <v>4</v>
      </c>
      <c r="AG7876">
        <v>7.9226519</v>
      </c>
      <c r="AH7876">
        <v>0</v>
      </c>
      <c r="AI7876">
        <f t="shared" si="533"/>
        <v>66.716425913728784</v>
      </c>
      <c r="AJ7876">
        <f t="shared" si="535"/>
        <v>4</v>
      </c>
    </row>
    <row r="7877" spans="14:36" x14ac:dyDescent="0.35">
      <c r="N7877">
        <v>7.4909844000000003</v>
      </c>
      <c r="O7877">
        <v>5.4E-6</v>
      </c>
      <c r="P7877">
        <f t="shared" si="532"/>
        <v>63.081366195515685</v>
      </c>
      <c r="Q7877">
        <f t="shared" si="534"/>
        <v>4</v>
      </c>
      <c r="AG7877">
        <v>7.9424568999999998</v>
      </c>
      <c r="AH7877">
        <v>0</v>
      </c>
      <c r="AI7877">
        <f t="shared" si="533"/>
        <v>66.88320325443479</v>
      </c>
      <c r="AJ7877">
        <f t="shared" si="535"/>
        <v>4</v>
      </c>
    </row>
    <row r="7878" spans="14:36" x14ac:dyDescent="0.35">
      <c r="N7878">
        <v>7.512251</v>
      </c>
      <c r="O7878">
        <v>5.8000000000000004E-6</v>
      </c>
      <c r="P7878">
        <f t="shared" si="532"/>
        <v>63.260451628177044</v>
      </c>
      <c r="Q7878">
        <f t="shared" si="534"/>
        <v>4</v>
      </c>
      <c r="AG7878">
        <v>7.9622641999999999</v>
      </c>
      <c r="AH7878">
        <v>0</v>
      </c>
      <c r="AI7878">
        <f t="shared" si="533"/>
        <v>67.049999963375271</v>
      </c>
      <c r="AJ7878">
        <f t="shared" si="535"/>
        <v>4</v>
      </c>
    </row>
    <row r="7879" spans="14:36" x14ac:dyDescent="0.35">
      <c r="N7879">
        <v>7.5335203999999996</v>
      </c>
      <c r="O7879">
        <v>5.6999999999999996E-6</v>
      </c>
      <c r="P7879">
        <f t="shared" si="532"/>
        <v>63.439560639558628</v>
      </c>
      <c r="Q7879">
        <f t="shared" si="534"/>
        <v>4</v>
      </c>
      <c r="AG7879">
        <v>7.9820738000000002</v>
      </c>
      <c r="AH7879">
        <v>0</v>
      </c>
      <c r="AI7879">
        <f t="shared" si="533"/>
        <v>67.216816040550214</v>
      </c>
      <c r="AJ7879">
        <f t="shared" si="535"/>
        <v>4</v>
      </c>
    </row>
    <row r="7880" spans="14:36" x14ac:dyDescent="0.35">
      <c r="N7880">
        <v>7.5547924000000002</v>
      </c>
      <c r="O7880">
        <v>5.8000000000000004E-6</v>
      </c>
      <c r="P7880">
        <f t="shared" si="532"/>
        <v>63.618691545466142</v>
      </c>
      <c r="Q7880">
        <f t="shared" si="534"/>
        <v>4</v>
      </c>
      <c r="AG7880">
        <v>8.0018855000000002</v>
      </c>
      <c r="AH7880">
        <v>0</v>
      </c>
      <c r="AI7880">
        <f t="shared" si="533"/>
        <v>67.383649801765316</v>
      </c>
      <c r="AJ7880">
        <f t="shared" si="535"/>
        <v>4</v>
      </c>
    </row>
    <row r="7881" spans="14:36" x14ac:dyDescent="0.35">
      <c r="N7881">
        <v>7.5760671999999998</v>
      </c>
      <c r="O7881">
        <v>5.6999999999999996E-6</v>
      </c>
      <c r="P7881">
        <f t="shared" si="532"/>
        <v>63.797846030093872</v>
      </c>
      <c r="Q7881">
        <f t="shared" si="534"/>
        <v>4</v>
      </c>
      <c r="AG7881">
        <v>8.0216995000000004</v>
      </c>
      <c r="AH7881">
        <v>0</v>
      </c>
      <c r="AI7881">
        <f t="shared" si="533"/>
        <v>67.550502931214893</v>
      </c>
      <c r="AJ7881">
        <f t="shared" si="535"/>
        <v>4</v>
      </c>
    </row>
    <row r="7882" spans="14:36" x14ac:dyDescent="0.35">
      <c r="N7882">
        <v>7.5973446999999998</v>
      </c>
      <c r="O7882">
        <v>5.8000000000000004E-6</v>
      </c>
      <c r="P7882">
        <f t="shared" si="532"/>
        <v>63.977023251344669</v>
      </c>
      <c r="Q7882">
        <f t="shared" si="534"/>
        <v>4</v>
      </c>
      <c r="AG7882">
        <v>8.0415156999999997</v>
      </c>
      <c r="AH7882">
        <v>0</v>
      </c>
      <c r="AI7882">
        <f t="shared" si="533"/>
        <v>67.717374586801782</v>
      </c>
      <c r="AJ7882">
        <f t="shared" si="535"/>
        <v>4</v>
      </c>
    </row>
    <row r="7883" spans="14:36" x14ac:dyDescent="0.35">
      <c r="N7883">
        <v>7.6186249000000004</v>
      </c>
      <c r="O7883">
        <v>5.5999999999999997E-6</v>
      </c>
      <c r="P7883">
        <f t="shared" si="532"/>
        <v>64.156223209218538</v>
      </c>
      <c r="Q7883">
        <f t="shared" si="534"/>
        <v>4</v>
      </c>
      <c r="AG7883">
        <v>8.0613340999999998</v>
      </c>
      <c r="AH7883">
        <v>0</v>
      </c>
      <c r="AI7883">
        <f t="shared" si="533"/>
        <v>67.884264768525995</v>
      </c>
      <c r="AJ7883">
        <f t="shared" si="535"/>
        <v>4</v>
      </c>
    </row>
    <row r="7884" spans="14:36" x14ac:dyDescent="0.35">
      <c r="N7884">
        <v>7.6399077999999996</v>
      </c>
      <c r="O7884">
        <v>5.5999999999999997E-6</v>
      </c>
      <c r="P7884">
        <f t="shared" si="532"/>
        <v>64.335445903715481</v>
      </c>
      <c r="Q7884">
        <f t="shared" si="534"/>
        <v>4</v>
      </c>
      <c r="AG7884">
        <v>8.0811547000000008</v>
      </c>
      <c r="AH7884">
        <v>0</v>
      </c>
      <c r="AI7884">
        <f t="shared" si="533"/>
        <v>68.051173476387518</v>
      </c>
      <c r="AJ7884">
        <f t="shared" si="535"/>
        <v>4</v>
      </c>
    </row>
    <row r="7885" spans="14:36" x14ac:dyDescent="0.35">
      <c r="N7885">
        <v>7.6611935000000004</v>
      </c>
      <c r="O7885">
        <v>5.6999999999999996E-6</v>
      </c>
      <c r="P7885">
        <f t="shared" si="532"/>
        <v>64.514692176932641</v>
      </c>
      <c r="Q7885">
        <f t="shared" si="534"/>
        <v>4</v>
      </c>
      <c r="AG7885">
        <v>8.1009773999999997</v>
      </c>
      <c r="AH7885">
        <v>0</v>
      </c>
      <c r="AI7885">
        <f t="shared" si="533"/>
        <v>68.218099868289201</v>
      </c>
      <c r="AJ7885">
        <f t="shared" si="535"/>
        <v>4</v>
      </c>
    </row>
    <row r="7886" spans="14:36" x14ac:dyDescent="0.35">
      <c r="N7886">
        <v>7.6824817999999997</v>
      </c>
      <c r="O7886">
        <v>5.6999999999999996E-6</v>
      </c>
      <c r="P7886">
        <f t="shared" si="532"/>
        <v>64.693960344675716</v>
      </c>
      <c r="Q7886">
        <f t="shared" si="534"/>
        <v>4</v>
      </c>
      <c r="AG7886">
        <v>8.1208024000000005</v>
      </c>
      <c r="AH7886">
        <v>0</v>
      </c>
      <c r="AI7886">
        <f t="shared" si="533"/>
        <v>68.385045628425374</v>
      </c>
      <c r="AJ7886">
        <f t="shared" si="535"/>
        <v>4</v>
      </c>
    </row>
    <row r="7887" spans="14:36" x14ac:dyDescent="0.35">
      <c r="N7887">
        <v>7.7037727</v>
      </c>
      <c r="O7887">
        <v>5.4999999999999999E-6</v>
      </c>
      <c r="P7887">
        <f t="shared" si="532"/>
        <v>64.87325040694472</v>
      </c>
      <c r="Q7887">
        <f t="shared" si="534"/>
        <v>4</v>
      </c>
      <c r="AG7887">
        <v>8.1406296000000005</v>
      </c>
      <c r="AH7887">
        <v>0</v>
      </c>
      <c r="AI7887">
        <f t="shared" si="533"/>
        <v>68.552009914698843</v>
      </c>
      <c r="AJ7887">
        <f t="shared" si="535"/>
        <v>4</v>
      </c>
    </row>
    <row r="7888" spans="14:36" x14ac:dyDescent="0.35">
      <c r="N7888">
        <v>7.7250664000000002</v>
      </c>
      <c r="O7888">
        <v>5.9000000000000003E-6</v>
      </c>
      <c r="P7888">
        <f t="shared" si="532"/>
        <v>65.052564047933942</v>
      </c>
      <c r="Q7888">
        <f t="shared" si="534"/>
        <v>4</v>
      </c>
      <c r="AG7888">
        <v>8.1604589000000001</v>
      </c>
      <c r="AH7888">
        <v>0</v>
      </c>
      <c r="AI7888">
        <f t="shared" si="533"/>
        <v>68.718991885012471</v>
      </c>
      <c r="AJ7888">
        <f t="shared" si="535"/>
        <v>4</v>
      </c>
    </row>
    <row r="7889" spans="14:36" x14ac:dyDescent="0.35">
      <c r="N7889">
        <v>7.7463626999999997</v>
      </c>
      <c r="O7889">
        <v>5.6999999999999996E-6</v>
      </c>
      <c r="P7889">
        <f t="shared" si="532"/>
        <v>65.231899583449078</v>
      </c>
      <c r="Q7889">
        <f t="shared" si="534"/>
        <v>4</v>
      </c>
      <c r="AG7889">
        <v>8.1802904999999999</v>
      </c>
      <c r="AH7889">
        <v>0</v>
      </c>
      <c r="AI7889">
        <f t="shared" si="533"/>
        <v>68.88599322356059</v>
      </c>
      <c r="AJ7889">
        <f t="shared" si="535"/>
        <v>4</v>
      </c>
    </row>
    <row r="7890" spans="14:36" x14ac:dyDescent="0.35">
      <c r="N7890">
        <v>7.7676616999999997</v>
      </c>
      <c r="O7890">
        <v>5.2000000000000002E-6</v>
      </c>
      <c r="P7890">
        <f t="shared" si="532"/>
        <v>65.411257855587294</v>
      </c>
      <c r="Q7890">
        <f t="shared" si="534"/>
        <v>4</v>
      </c>
      <c r="AG7890">
        <v>8.2001241</v>
      </c>
      <c r="AH7890">
        <v>0</v>
      </c>
      <c r="AI7890">
        <f t="shared" si="533"/>
        <v>69.053011404051702</v>
      </c>
      <c r="AJ7890">
        <f t="shared" si="535"/>
        <v>4</v>
      </c>
    </row>
    <row r="7891" spans="14:36" x14ac:dyDescent="0.35">
      <c r="N7891">
        <v>7.7889632999999998</v>
      </c>
      <c r="O7891">
        <v>5.8000000000000004E-6</v>
      </c>
      <c r="P7891">
        <f t="shared" si="532"/>
        <v>65.590638022251426</v>
      </c>
      <c r="Q7891">
        <f t="shared" si="534"/>
        <v>4</v>
      </c>
      <c r="AG7891">
        <v>8.2199600000000004</v>
      </c>
      <c r="AH7891">
        <v>0</v>
      </c>
      <c r="AI7891">
        <f t="shared" si="533"/>
        <v>69.220048952777304</v>
      </c>
      <c r="AJ7891">
        <f t="shared" si="535"/>
        <v>4</v>
      </c>
    </row>
    <row r="7892" spans="14:36" x14ac:dyDescent="0.35">
      <c r="N7892">
        <v>7.8102676000000004</v>
      </c>
      <c r="O7892">
        <v>5.2000000000000002E-6</v>
      </c>
      <c r="P7892">
        <f t="shared" si="532"/>
        <v>65.770040925538623</v>
      </c>
      <c r="Q7892">
        <f t="shared" si="534"/>
        <v>4</v>
      </c>
      <c r="AG7892">
        <v>8.2397980000000004</v>
      </c>
      <c r="AH7892">
        <v>0</v>
      </c>
      <c r="AI7892">
        <f t="shared" si="533"/>
        <v>69.387104185543052</v>
      </c>
      <c r="AJ7892">
        <f t="shared" si="535"/>
        <v>4</v>
      </c>
    </row>
    <row r="7893" spans="14:36" x14ac:dyDescent="0.35">
      <c r="N7893">
        <v>7.8315745000000003</v>
      </c>
      <c r="O7893">
        <v>5.4999999999999999E-6</v>
      </c>
      <c r="P7893">
        <f t="shared" si="532"/>
        <v>65.94946572335175</v>
      </c>
      <c r="Q7893">
        <f t="shared" si="534"/>
        <v>4</v>
      </c>
      <c r="AG7893">
        <v>8.2596381999999995</v>
      </c>
      <c r="AH7893">
        <v>0</v>
      </c>
      <c r="AI7893">
        <f t="shared" si="533"/>
        <v>69.554177944446124</v>
      </c>
      <c r="AJ7893">
        <f t="shared" si="535"/>
        <v>4</v>
      </c>
    </row>
    <row r="7894" spans="14:36" x14ac:dyDescent="0.35">
      <c r="N7894">
        <v>7.8528840000000004</v>
      </c>
      <c r="O7894">
        <v>5.1000000000000003E-6</v>
      </c>
      <c r="P7894">
        <f t="shared" si="532"/>
        <v>66.128912415690777</v>
      </c>
      <c r="Q7894">
        <f t="shared" si="534"/>
        <v>4</v>
      </c>
      <c r="AG7894">
        <v>8.2794805</v>
      </c>
      <c r="AH7894">
        <v>0</v>
      </c>
      <c r="AI7894">
        <f t="shared" si="533"/>
        <v>69.721269387389356</v>
      </c>
      <c r="AJ7894">
        <f t="shared" si="535"/>
        <v>4</v>
      </c>
    </row>
    <row r="7895" spans="14:36" x14ac:dyDescent="0.35">
      <c r="N7895">
        <v>7.8741960999999998</v>
      </c>
      <c r="O7895">
        <v>5.2000000000000002E-6</v>
      </c>
      <c r="P7895">
        <f t="shared" si="532"/>
        <v>66.308381002555734</v>
      </c>
      <c r="Q7895">
        <f t="shared" si="534"/>
        <v>4</v>
      </c>
      <c r="AG7895">
        <v>8.2993249000000002</v>
      </c>
      <c r="AH7895">
        <v>0</v>
      </c>
      <c r="AI7895">
        <f t="shared" si="533"/>
        <v>69.888378514372761</v>
      </c>
      <c r="AJ7895">
        <f t="shared" si="535"/>
        <v>4</v>
      </c>
    </row>
    <row r="7896" spans="14:36" x14ac:dyDescent="0.35">
      <c r="N7896">
        <v>7.8955108999999997</v>
      </c>
      <c r="O7896">
        <v>5.2000000000000002E-6</v>
      </c>
      <c r="P7896">
        <f t="shared" si="532"/>
        <v>66.487872326043771</v>
      </c>
      <c r="Q7896">
        <f t="shared" si="534"/>
        <v>4</v>
      </c>
      <c r="AG7896">
        <v>8.3191714999999995</v>
      </c>
      <c r="AH7896">
        <v>0</v>
      </c>
      <c r="AI7896">
        <f t="shared" si="533"/>
        <v>70.055506167493476</v>
      </c>
      <c r="AJ7896">
        <f t="shared" si="535"/>
        <v>4</v>
      </c>
    </row>
    <row r="7897" spans="14:36" x14ac:dyDescent="0.35">
      <c r="N7897">
        <v>7.9168282000000003</v>
      </c>
      <c r="O7897">
        <v>5.1000000000000003E-6</v>
      </c>
      <c r="P7897">
        <f t="shared" si="532"/>
        <v>66.667384701960572</v>
      </c>
      <c r="Q7897">
        <f t="shared" si="534"/>
        <v>4</v>
      </c>
      <c r="AG7897">
        <v>8.3390202000000002</v>
      </c>
      <c r="AH7897">
        <v>0</v>
      </c>
      <c r="AI7897">
        <f t="shared" si="533"/>
        <v>70.222651504654365</v>
      </c>
      <c r="AJ7897">
        <f t="shared" si="535"/>
        <v>4</v>
      </c>
    </row>
    <row r="7898" spans="14:36" x14ac:dyDescent="0.35">
      <c r="N7898">
        <v>7.9381481999999997</v>
      </c>
      <c r="O7898">
        <v>5.0000000000000004E-6</v>
      </c>
      <c r="P7898">
        <f t="shared" si="532"/>
        <v>66.846919814500424</v>
      </c>
      <c r="Q7898">
        <f t="shared" si="534"/>
        <v>4</v>
      </c>
      <c r="AG7898">
        <v>8.3588711</v>
      </c>
      <c r="AH7898">
        <v>0</v>
      </c>
      <c r="AI7898">
        <f t="shared" si="533"/>
        <v>70.389815367952565</v>
      </c>
      <c r="AJ7898">
        <f t="shared" si="535"/>
        <v>4</v>
      </c>
    </row>
    <row r="7899" spans="14:36" x14ac:dyDescent="0.35">
      <c r="N7899">
        <v>7.9594708000000001</v>
      </c>
      <c r="O7899">
        <v>5.1000000000000003E-6</v>
      </c>
      <c r="P7899">
        <f t="shared" si="532"/>
        <v>67.02647682156622</v>
      </c>
      <c r="Q7899">
        <f t="shared" si="534"/>
        <v>4</v>
      </c>
      <c r="AG7899">
        <v>8.3787240000000001</v>
      </c>
      <c r="AH7899">
        <v>0</v>
      </c>
      <c r="AI7899">
        <f t="shared" si="533"/>
        <v>70.556996073193787</v>
      </c>
      <c r="AJ7899">
        <f t="shared" si="535"/>
        <v>4</v>
      </c>
    </row>
    <row r="7900" spans="14:36" x14ac:dyDescent="0.35">
      <c r="N7900">
        <v>7.9807959000000004</v>
      </c>
      <c r="O7900">
        <v>5.1000000000000003E-6</v>
      </c>
      <c r="P7900">
        <f t="shared" si="532"/>
        <v>67.20605488106078</v>
      </c>
      <c r="Q7900">
        <f t="shared" si="534"/>
        <v>4</v>
      </c>
      <c r="AG7900">
        <v>1.4400759999999999</v>
      </c>
      <c r="AH7900">
        <v>0</v>
      </c>
      <c r="AI7900">
        <f t="shared" si="533"/>
        <v>12.126838964632396</v>
      </c>
      <c r="AJ7900">
        <f t="shared" si="535"/>
        <v>2</v>
      </c>
    </row>
    <row r="7901" spans="14:36" x14ac:dyDescent="0.35">
      <c r="N7901">
        <v>8.0021235999999991</v>
      </c>
      <c r="O7901">
        <v>5.0000000000000004E-6</v>
      </c>
      <c r="P7901">
        <f t="shared" si="532"/>
        <v>67.38565483508124</v>
      </c>
      <c r="Q7901">
        <f t="shared" si="534"/>
        <v>4</v>
      </c>
      <c r="AG7901">
        <v>1.45868</v>
      </c>
      <c r="AH7901">
        <v>9.9999999999999995E-8</v>
      </c>
      <c r="AI7901">
        <f t="shared" si="533"/>
        <v>12.283502718557898</v>
      </c>
      <c r="AJ7901">
        <f t="shared" si="535"/>
        <v>2</v>
      </c>
    </row>
    <row r="7902" spans="14:36" x14ac:dyDescent="0.35">
      <c r="N7902">
        <v>8.0234538999999998</v>
      </c>
      <c r="O7902">
        <v>5.0000000000000004E-6</v>
      </c>
      <c r="P7902">
        <f t="shared" si="532"/>
        <v>67.565276683627644</v>
      </c>
      <c r="Q7902">
        <f t="shared" si="534"/>
        <v>4</v>
      </c>
      <c r="AG7902">
        <v>1.4773049</v>
      </c>
      <c r="AH7902">
        <v>1.9999999999999999E-7</v>
      </c>
      <c r="AI7902">
        <f t="shared" si="533"/>
        <v>12.440342470787908</v>
      </c>
      <c r="AJ7902">
        <f t="shared" si="535"/>
        <v>2</v>
      </c>
    </row>
    <row r="7903" spans="14:36" x14ac:dyDescent="0.35">
      <c r="N7903">
        <v>8.0447866999999995</v>
      </c>
      <c r="O7903">
        <v>5.1000000000000003E-6</v>
      </c>
      <c r="P7903">
        <f t="shared" si="532"/>
        <v>67.744919584602812</v>
      </c>
      <c r="Q7903">
        <f t="shared" si="534"/>
        <v>4</v>
      </c>
      <c r="AG7903">
        <v>1.4959500999999999</v>
      </c>
      <c r="AH7903">
        <v>1.9999999999999999E-7</v>
      </c>
      <c r="AI7903">
        <f t="shared" si="533"/>
        <v>12.597353168739518</v>
      </c>
      <c r="AJ7903">
        <f t="shared" si="535"/>
        <v>2</v>
      </c>
    </row>
    <row r="7904" spans="14:36" x14ac:dyDescent="0.35">
      <c r="N7904">
        <v>8.0661220999999994</v>
      </c>
      <c r="O7904">
        <v>4.8999999999999997E-6</v>
      </c>
      <c r="P7904">
        <f t="shared" si="532"/>
        <v>67.924584380103894</v>
      </c>
      <c r="Q7904">
        <f t="shared" si="534"/>
        <v>4</v>
      </c>
      <c r="AG7904">
        <v>1.5146151000000001</v>
      </c>
      <c r="AH7904">
        <v>6.9999999999999997E-7</v>
      </c>
      <c r="AI7904">
        <f t="shared" si="533"/>
        <v>12.754530601926978</v>
      </c>
      <c r="AJ7904">
        <f t="shared" si="535"/>
        <v>2</v>
      </c>
    </row>
    <row r="7905" spans="14:36" x14ac:dyDescent="0.35">
      <c r="N7905">
        <v>8.0874600999999995</v>
      </c>
      <c r="O7905">
        <v>5.2000000000000002E-6</v>
      </c>
      <c r="P7905">
        <f t="shared" si="532"/>
        <v>68.104271070130892</v>
      </c>
      <c r="Q7905">
        <f t="shared" si="534"/>
        <v>4</v>
      </c>
      <c r="AG7905">
        <v>1.5264792</v>
      </c>
      <c r="AH7905">
        <v>7.2000000000000002E-5</v>
      </c>
      <c r="AI7905">
        <f t="shared" si="533"/>
        <v>12.854437849989091</v>
      </c>
      <c r="AJ7905">
        <f t="shared" si="535"/>
        <v>2</v>
      </c>
    </row>
    <row r="7906" spans="14:36" x14ac:dyDescent="0.35">
      <c r="N7906">
        <v>8.1088006000000004</v>
      </c>
      <c r="O7906">
        <v>5.1000000000000003E-6</v>
      </c>
      <c r="P7906">
        <f t="shared" si="532"/>
        <v>68.283978812586668</v>
      </c>
      <c r="Q7906">
        <f t="shared" si="534"/>
        <v>4</v>
      </c>
      <c r="AG7906">
        <v>1.5520029</v>
      </c>
      <c r="AH7906">
        <v>1.3E-6</v>
      </c>
      <c r="AI7906">
        <f t="shared" si="533"/>
        <v>13.06937220045503</v>
      </c>
      <c r="AJ7906">
        <f t="shared" si="535"/>
        <v>2</v>
      </c>
    </row>
    <row r="7907" spans="14:36" x14ac:dyDescent="0.35">
      <c r="N7907">
        <v>8.1301436000000002</v>
      </c>
      <c r="O7907">
        <v>5.1000000000000003E-6</v>
      </c>
      <c r="P7907">
        <f t="shared" si="532"/>
        <v>68.463707607471207</v>
      </c>
      <c r="Q7907">
        <f t="shared" si="534"/>
        <v>4</v>
      </c>
      <c r="AG7907">
        <v>1.5707247</v>
      </c>
      <c r="AH7907">
        <v>2.3999999999999999E-6</v>
      </c>
      <c r="AI7907">
        <f t="shared" si="533"/>
        <v>13.227027944824115</v>
      </c>
      <c r="AJ7907">
        <f t="shared" si="535"/>
        <v>2</v>
      </c>
    </row>
    <row r="7908" spans="14:36" x14ac:dyDescent="0.35">
      <c r="N7908">
        <v>8.1514892000000003</v>
      </c>
      <c r="O7908">
        <v>5.2000000000000002E-6</v>
      </c>
      <c r="P7908">
        <f t="shared" si="532"/>
        <v>68.643458296881676</v>
      </c>
      <c r="Q7908">
        <f t="shared" si="534"/>
        <v>4</v>
      </c>
      <c r="AG7908">
        <v>1.5894647</v>
      </c>
      <c r="AH7908">
        <v>3.7000000000000002E-6</v>
      </c>
      <c r="AI7908">
        <f t="shared" si="533"/>
        <v>13.384836950874636</v>
      </c>
      <c r="AJ7908">
        <f t="shared" si="535"/>
        <v>2</v>
      </c>
    </row>
    <row r="7909" spans="14:36" x14ac:dyDescent="0.35">
      <c r="N7909">
        <v>8.1728372999999994</v>
      </c>
      <c r="O7909">
        <v>5.1000000000000003E-6</v>
      </c>
      <c r="P7909">
        <f t="shared" si="532"/>
        <v>68.823230038720894</v>
      </c>
      <c r="Q7909">
        <f t="shared" si="534"/>
        <v>4</v>
      </c>
      <c r="AG7909">
        <v>1.6082224000000001</v>
      </c>
      <c r="AH7909">
        <v>3.1E-6</v>
      </c>
      <c r="AI7909">
        <f t="shared" si="533"/>
        <v>13.542795008120841</v>
      </c>
      <c r="AJ7909">
        <f t="shared" si="535"/>
        <v>2</v>
      </c>
    </row>
    <row r="7910" spans="14:36" x14ac:dyDescent="0.35">
      <c r="N7910">
        <v>8.1941878999999993</v>
      </c>
      <c r="O7910">
        <v>5.5999999999999997E-6</v>
      </c>
      <c r="P7910">
        <f t="shared" si="532"/>
        <v>69.00302283298889</v>
      </c>
      <c r="Q7910">
        <f t="shared" si="534"/>
        <v>4</v>
      </c>
      <c r="AG7910">
        <v>1.6269975000000001</v>
      </c>
      <c r="AH7910">
        <v>3.4999999999999999E-6</v>
      </c>
      <c r="AI7910">
        <f t="shared" si="533"/>
        <v>13.700899590271277</v>
      </c>
      <c r="AJ7910">
        <f t="shared" si="535"/>
        <v>2</v>
      </c>
    </row>
    <row r="7911" spans="14:36" x14ac:dyDescent="0.35">
      <c r="N7911">
        <v>8.215541</v>
      </c>
      <c r="O7911">
        <v>5.3000000000000001E-6</v>
      </c>
      <c r="P7911">
        <f t="shared" si="532"/>
        <v>69.182836679685664</v>
      </c>
      <c r="Q7911">
        <f t="shared" si="534"/>
        <v>4</v>
      </c>
      <c r="AG7911">
        <v>1.6457895</v>
      </c>
      <c r="AH7911">
        <v>4.5000000000000001E-6</v>
      </c>
      <c r="AI7911">
        <f t="shared" si="533"/>
        <v>13.859146486840189</v>
      </c>
      <c r="AJ7911">
        <f t="shared" si="535"/>
        <v>2</v>
      </c>
    </row>
    <row r="7912" spans="14:36" x14ac:dyDescent="0.35">
      <c r="N7912">
        <v>8.2368965999999997</v>
      </c>
      <c r="O7912">
        <v>5.3000000000000001E-6</v>
      </c>
      <c r="P7912">
        <f t="shared" si="532"/>
        <v>69.362671578811188</v>
      </c>
      <c r="Q7912">
        <f t="shared" si="534"/>
        <v>4</v>
      </c>
      <c r="AG7912">
        <v>1.6645981999999999</v>
      </c>
      <c r="AH7912">
        <v>7.3000000000000004E-6</v>
      </c>
      <c r="AI7912">
        <f t="shared" si="533"/>
        <v>14.017534013633274</v>
      </c>
      <c r="AJ7912">
        <f t="shared" si="535"/>
        <v>2</v>
      </c>
    </row>
    <row r="7913" spans="14:36" x14ac:dyDescent="0.35">
      <c r="N7913">
        <v>8.2582547000000002</v>
      </c>
      <c r="O7913">
        <v>5.1000000000000003E-6</v>
      </c>
      <c r="P7913">
        <f t="shared" si="532"/>
        <v>69.542527530365504</v>
      </c>
      <c r="Q7913">
        <f t="shared" si="534"/>
        <v>4</v>
      </c>
      <c r="AG7913">
        <v>1.6834233000000001</v>
      </c>
      <c r="AH7913">
        <v>8.1000000000000004E-6</v>
      </c>
      <c r="AI7913">
        <f t="shared" si="533"/>
        <v>14.176059644359086</v>
      </c>
      <c r="AJ7913">
        <f t="shared" si="535"/>
        <v>2</v>
      </c>
    </row>
    <row r="7914" spans="14:36" x14ac:dyDescent="0.35">
      <c r="N7914">
        <v>8.2796152999999997</v>
      </c>
      <c r="O7914">
        <v>4.8999999999999997E-6</v>
      </c>
      <c r="P7914">
        <f t="shared" si="532"/>
        <v>69.72240453434857</v>
      </c>
      <c r="Q7914">
        <f t="shared" si="534"/>
        <v>4</v>
      </c>
      <c r="AG7914">
        <v>1.7022643</v>
      </c>
      <c r="AH7914">
        <v>6.3399999999999996E-5</v>
      </c>
      <c r="AI7914">
        <f t="shared" si="533"/>
        <v>14.334719168531864</v>
      </c>
      <c r="AJ7914">
        <f t="shared" si="535"/>
        <v>2</v>
      </c>
    </row>
    <row r="7915" spans="14:36" x14ac:dyDescent="0.35">
      <c r="N7915">
        <v>8.3009784</v>
      </c>
      <c r="O7915">
        <v>4.7999999999999998E-6</v>
      </c>
      <c r="P7915">
        <f t="shared" si="532"/>
        <v>69.902302590760414</v>
      </c>
      <c r="Q7915">
        <f t="shared" si="534"/>
        <v>4</v>
      </c>
      <c r="AG7915">
        <v>1.7211211</v>
      </c>
      <c r="AH7915">
        <v>1.6500000000000001E-5</v>
      </c>
      <c r="AI7915">
        <f t="shared" si="533"/>
        <v>14.493511744054461</v>
      </c>
      <c r="AJ7915">
        <f t="shared" si="535"/>
        <v>2</v>
      </c>
    </row>
    <row r="7916" spans="14:36" x14ac:dyDescent="0.35">
      <c r="N7916">
        <v>8.3223438999999999</v>
      </c>
      <c r="O7916">
        <v>4.6999999999999999E-6</v>
      </c>
      <c r="P7916">
        <f t="shared" si="532"/>
        <v>70.08222085750387</v>
      </c>
      <c r="Q7916">
        <f t="shared" si="534"/>
        <v>4</v>
      </c>
      <c r="AG7916">
        <v>1.7399933999999999</v>
      </c>
      <c r="AH7916">
        <v>2.02E-5</v>
      </c>
      <c r="AI7916">
        <f t="shared" si="533"/>
        <v>14.652434844635424</v>
      </c>
      <c r="AJ7916">
        <f t="shared" si="535"/>
        <v>2</v>
      </c>
    </row>
    <row r="7917" spans="14:36" x14ac:dyDescent="0.35">
      <c r="N7917">
        <v>8.3437119000000006</v>
      </c>
      <c r="O7917">
        <v>4.6E-6</v>
      </c>
      <c r="P7917">
        <f t="shared" si="532"/>
        <v>70.262160176676105</v>
      </c>
      <c r="Q7917">
        <f t="shared" si="534"/>
        <v>4</v>
      </c>
      <c r="AG7917">
        <v>1.7588807</v>
      </c>
      <c r="AH7917">
        <v>2.3900000000000002E-5</v>
      </c>
      <c r="AI7917">
        <f t="shared" si="533"/>
        <v>14.811484259789001</v>
      </c>
      <c r="AJ7917">
        <f t="shared" si="535"/>
        <v>2</v>
      </c>
    </row>
    <row r="7918" spans="14:36" x14ac:dyDescent="0.35">
      <c r="N7918">
        <v>8.3650824000000004</v>
      </c>
      <c r="O7918">
        <v>4.5000000000000001E-6</v>
      </c>
      <c r="P7918">
        <f t="shared" si="532"/>
        <v>70.442120548277103</v>
      </c>
      <c r="Q7918">
        <f t="shared" si="534"/>
        <v>4</v>
      </c>
      <c r="AG7918">
        <v>1.7777829999999999</v>
      </c>
      <c r="AH7918">
        <v>2.2799999999999999E-5</v>
      </c>
      <c r="AI7918">
        <f t="shared" si="533"/>
        <v>14.970659989515189</v>
      </c>
      <c r="AJ7918">
        <f t="shared" si="535"/>
        <v>2</v>
      </c>
    </row>
    <row r="7919" spans="14:36" x14ac:dyDescent="0.35">
      <c r="N7919">
        <v>8.3864553999999991</v>
      </c>
      <c r="O7919">
        <v>4.6E-6</v>
      </c>
      <c r="P7919">
        <f t="shared" si="532"/>
        <v>70.622101972306851</v>
      </c>
      <c r="Q7919">
        <f t="shared" si="534"/>
        <v>4</v>
      </c>
      <c r="AG7919">
        <v>1.7966998999999999</v>
      </c>
      <c r="AH7919">
        <v>1.9400000000000001E-5</v>
      </c>
      <c r="AI7919">
        <f t="shared" si="533"/>
        <v>15.129958665425388</v>
      </c>
      <c r="AJ7919">
        <f t="shared" si="535"/>
        <v>2</v>
      </c>
    </row>
    <row r="7920" spans="14:36" x14ac:dyDescent="0.35">
      <c r="N7920">
        <v>8.4078307999999993</v>
      </c>
      <c r="O7920">
        <v>4.5000000000000001E-6</v>
      </c>
      <c r="P7920">
        <f t="shared" si="532"/>
        <v>70.80210360666824</v>
      </c>
      <c r="Q7920">
        <f t="shared" si="534"/>
        <v>4</v>
      </c>
      <c r="AG7920">
        <v>1.8156311000000001</v>
      </c>
      <c r="AH7920">
        <v>1.4800000000000001E-5</v>
      </c>
      <c r="AI7920">
        <f t="shared" si="533"/>
        <v>15.289377761228144</v>
      </c>
      <c r="AJ7920">
        <f t="shared" si="535"/>
        <v>2</v>
      </c>
    </row>
    <row r="7921" spans="14:36" x14ac:dyDescent="0.35">
      <c r="N7921">
        <v>8.4292086000000008</v>
      </c>
      <c r="O7921">
        <v>4.4000000000000002E-6</v>
      </c>
      <c r="P7921">
        <f t="shared" si="532"/>
        <v>70.982125451361256</v>
      </c>
      <c r="Q7921">
        <f t="shared" si="534"/>
        <v>4</v>
      </c>
      <c r="AG7921">
        <v>1.8345765000000001</v>
      </c>
      <c r="AH7921">
        <v>1.01E-5</v>
      </c>
      <c r="AI7921">
        <f t="shared" si="533"/>
        <v>15.448916434826305</v>
      </c>
      <c r="AJ7921">
        <f t="shared" si="535"/>
        <v>2</v>
      </c>
    </row>
    <row r="7922" spans="14:36" x14ac:dyDescent="0.35">
      <c r="N7922">
        <v>8.4505888999999996</v>
      </c>
      <c r="O7922">
        <v>4.0999999999999997E-6</v>
      </c>
      <c r="P7922">
        <f t="shared" si="532"/>
        <v>71.162168348483007</v>
      </c>
      <c r="Q7922">
        <f t="shared" si="534"/>
        <v>4</v>
      </c>
      <c r="AG7922">
        <v>1.8535358</v>
      </c>
      <c r="AH7922">
        <v>5.4E-6</v>
      </c>
      <c r="AI7922">
        <f t="shared" si="533"/>
        <v>15.608572159928421</v>
      </c>
      <c r="AJ7922">
        <f t="shared" si="535"/>
        <v>2</v>
      </c>
    </row>
    <row r="7923" spans="14:36" x14ac:dyDescent="0.35">
      <c r="N7923">
        <v>8.4719715999999998</v>
      </c>
      <c r="O7923">
        <v>4.3000000000000003E-6</v>
      </c>
      <c r="P7923">
        <f t="shared" si="532"/>
        <v>71.3422314559364</v>
      </c>
      <c r="Q7923">
        <f t="shared" si="534"/>
        <v>4</v>
      </c>
      <c r="AG7923">
        <v>1.8725088000000001</v>
      </c>
      <c r="AH7923">
        <v>9.3999999999999998E-6</v>
      </c>
      <c r="AI7923">
        <f t="shared" si="533"/>
        <v>15.768343252340191</v>
      </c>
      <c r="AJ7923">
        <f t="shared" si="535"/>
        <v>2</v>
      </c>
    </row>
    <row r="7924" spans="14:36" x14ac:dyDescent="0.35">
      <c r="N7924">
        <v>8.4933566999999996</v>
      </c>
      <c r="O7924">
        <v>4.5000000000000001E-6</v>
      </c>
      <c r="P7924">
        <f t="shared" si="532"/>
        <v>71.522314773721405</v>
      </c>
      <c r="Q7924">
        <f t="shared" si="534"/>
        <v>4</v>
      </c>
      <c r="AG7924">
        <v>1.8914952</v>
      </c>
      <c r="AH7924">
        <v>3.0000000000000001E-6</v>
      </c>
      <c r="AI7924">
        <f t="shared" si="533"/>
        <v>15.92822718577016</v>
      </c>
      <c r="AJ7924">
        <f t="shared" si="535"/>
        <v>2</v>
      </c>
    </row>
    <row r="7925" spans="14:36" x14ac:dyDescent="0.35">
      <c r="N7925">
        <v>8.5147443000000003</v>
      </c>
      <c r="O7925">
        <v>4.6E-6</v>
      </c>
      <c r="P7925">
        <f t="shared" si="532"/>
        <v>71.702419143935188</v>
      </c>
      <c r="Q7925">
        <f t="shared" si="534"/>
        <v>4</v>
      </c>
      <c r="AG7925">
        <v>1.9104949</v>
      </c>
      <c r="AH7925">
        <v>2.2000000000000001E-6</v>
      </c>
      <c r="AI7925">
        <f t="shared" si="533"/>
        <v>16.088223118121178</v>
      </c>
      <c r="AJ7925">
        <f t="shared" si="535"/>
        <v>2</v>
      </c>
    </row>
    <row r="7926" spans="14:36" x14ac:dyDescent="0.35">
      <c r="N7926">
        <v>8.5361341999999993</v>
      </c>
      <c r="O7926">
        <v>4.5000000000000001E-6</v>
      </c>
      <c r="P7926">
        <f t="shared" si="532"/>
        <v>71.882542882383419</v>
      </c>
      <c r="Q7926">
        <f t="shared" si="534"/>
        <v>4</v>
      </c>
      <c r="AG7926">
        <v>1.9295076</v>
      </c>
      <c r="AH7926">
        <v>2.3E-6</v>
      </c>
      <c r="AI7926">
        <f t="shared" si="533"/>
        <v>16.248328523101794</v>
      </c>
      <c r="AJ7926">
        <f t="shared" si="535"/>
        <v>2</v>
      </c>
    </row>
    <row r="7927" spans="14:36" x14ac:dyDescent="0.35">
      <c r="N7927">
        <v>8.5575265999999992</v>
      </c>
      <c r="O7927">
        <v>4.7999999999999998E-6</v>
      </c>
      <c r="P7927">
        <f t="shared" si="532"/>
        <v>72.062687673260427</v>
      </c>
      <c r="Q7927">
        <f t="shared" si="534"/>
        <v>4</v>
      </c>
      <c r="AG7927">
        <v>1.9485332</v>
      </c>
      <c r="AH7927">
        <v>1.3E-6</v>
      </c>
      <c r="AI7927">
        <f t="shared" si="533"/>
        <v>16.408542558614858</v>
      </c>
      <c r="AJ7927">
        <f t="shared" si="535"/>
        <v>2</v>
      </c>
    </row>
    <row r="7928" spans="14:36" x14ac:dyDescent="0.35">
      <c r="N7928">
        <v>8.5789214000000005</v>
      </c>
      <c r="O7928">
        <v>4.6E-6</v>
      </c>
      <c r="P7928">
        <f t="shared" si="532"/>
        <v>72.242852674469063</v>
      </c>
      <c r="Q7928">
        <f t="shared" si="534"/>
        <v>4</v>
      </c>
      <c r="AG7928">
        <v>1.9675714</v>
      </c>
      <c r="AH7928">
        <v>9.9999999999999995E-7</v>
      </c>
      <c r="AI7928">
        <f t="shared" si="533"/>
        <v>16.568862698368918</v>
      </c>
      <c r="AJ7928">
        <f t="shared" si="535"/>
        <v>2</v>
      </c>
    </row>
    <row r="7929" spans="14:36" x14ac:dyDescent="0.35">
      <c r="N7929">
        <v>8.6003185999999996</v>
      </c>
      <c r="O7929">
        <v>4.6E-6</v>
      </c>
      <c r="P7929">
        <f t="shared" si="532"/>
        <v>72.423037886009311</v>
      </c>
      <c r="Q7929">
        <f t="shared" si="534"/>
        <v>4</v>
      </c>
      <c r="AG7929">
        <v>1.9866220999999999</v>
      </c>
      <c r="AH7929">
        <v>7.9999999999999996E-7</v>
      </c>
      <c r="AI7929">
        <f t="shared" si="533"/>
        <v>16.729288100266817</v>
      </c>
      <c r="AJ7929">
        <f t="shared" si="535"/>
        <v>2</v>
      </c>
    </row>
    <row r="7930" spans="14:36" x14ac:dyDescent="0.35">
      <c r="N7930">
        <v>8.6217181000000007</v>
      </c>
      <c r="O7930">
        <v>4.4000000000000002E-6</v>
      </c>
      <c r="P7930">
        <f t="shared" si="532"/>
        <v>72.603242465784035</v>
      </c>
      <c r="Q7930">
        <f t="shared" si="534"/>
        <v>4</v>
      </c>
      <c r="AG7930">
        <v>2.0056850000000002</v>
      </c>
      <c r="AH7930">
        <v>4.9999999999999998E-7</v>
      </c>
      <c r="AI7930">
        <f t="shared" si="533"/>
        <v>16.889816238017112</v>
      </c>
      <c r="AJ7930">
        <f t="shared" si="535"/>
        <v>2</v>
      </c>
    </row>
    <row r="7931" spans="14:36" x14ac:dyDescent="0.35">
      <c r="N7931">
        <v>8.6431201000000009</v>
      </c>
      <c r="O7931">
        <v>5.2000000000000002E-6</v>
      </c>
      <c r="P7931">
        <f t="shared" si="532"/>
        <v>72.783468097987509</v>
      </c>
      <c r="Q7931">
        <f t="shared" si="534"/>
        <v>4</v>
      </c>
      <c r="AG7931">
        <v>2.0247601</v>
      </c>
      <c r="AH7931">
        <v>1.9999999999999999E-7</v>
      </c>
      <c r="AI7931">
        <f t="shared" si="533"/>
        <v>17.050447111619796</v>
      </c>
      <c r="AJ7931">
        <f t="shared" si="535"/>
        <v>2</v>
      </c>
    </row>
    <row r="7932" spans="14:36" x14ac:dyDescent="0.35">
      <c r="N7932">
        <v>8.6645243999999995</v>
      </c>
      <c r="O7932">
        <v>4.7999999999999998E-6</v>
      </c>
      <c r="P7932">
        <f t="shared" si="532"/>
        <v>72.963713098425458</v>
      </c>
      <c r="Q7932">
        <f t="shared" si="534"/>
        <v>4</v>
      </c>
      <c r="AG7932">
        <v>2.0438470999999998</v>
      </c>
      <c r="AH7932">
        <v>2.9999999999999999E-7</v>
      </c>
      <c r="AI7932">
        <f t="shared" si="533"/>
        <v>17.211178194783418</v>
      </c>
      <c r="AJ7932">
        <f t="shared" si="535"/>
        <v>2</v>
      </c>
    </row>
    <row r="7933" spans="14:36" x14ac:dyDescent="0.35">
      <c r="N7933">
        <v>8.6859310999999995</v>
      </c>
      <c r="O7933">
        <v>4.7999999999999998E-6</v>
      </c>
      <c r="P7933">
        <f t="shared" si="532"/>
        <v>73.14397830919502</v>
      </c>
      <c r="Q7933">
        <f t="shared" si="534"/>
        <v>4</v>
      </c>
      <c r="AG7933">
        <v>2.0629458999999999</v>
      </c>
      <c r="AH7933">
        <v>1.9999999999999999E-7</v>
      </c>
      <c r="AI7933">
        <f t="shared" si="533"/>
        <v>17.37200864541083</v>
      </c>
      <c r="AJ7933">
        <f t="shared" si="535"/>
        <v>2</v>
      </c>
    </row>
    <row r="7934" spans="14:36" x14ac:dyDescent="0.35">
      <c r="N7934">
        <v>8.7073400999999997</v>
      </c>
      <c r="O7934">
        <v>5.0000000000000004E-6</v>
      </c>
      <c r="P7934">
        <f t="shared" si="532"/>
        <v>73.324262888199058</v>
      </c>
      <c r="Q7934">
        <f t="shared" si="534"/>
        <v>4</v>
      </c>
      <c r="AG7934">
        <v>2.0820561999999998</v>
      </c>
      <c r="AH7934">
        <v>9.9999999999999995E-8</v>
      </c>
      <c r="AI7934">
        <f t="shared" si="533"/>
        <v>17.532935937210578</v>
      </c>
      <c r="AJ7934">
        <f t="shared" si="535"/>
        <v>2</v>
      </c>
    </row>
    <row r="7935" spans="14:36" x14ac:dyDescent="0.35">
      <c r="N7935">
        <v>8.7287514999999996</v>
      </c>
      <c r="O7935">
        <v>6.8000000000000001E-6</v>
      </c>
      <c r="P7935">
        <f t="shared" si="532"/>
        <v>73.504567677534709</v>
      </c>
      <c r="Q7935">
        <f t="shared" si="534"/>
        <v>4</v>
      </c>
      <c r="AG7935">
        <v>2.1011780999999998</v>
      </c>
      <c r="AH7935">
        <v>9.9999999999999995E-8</v>
      </c>
      <c r="AI7935">
        <f t="shared" si="533"/>
        <v>17.693960912279813</v>
      </c>
      <c r="AJ7935">
        <f t="shared" si="535"/>
        <v>2</v>
      </c>
    </row>
    <row r="7936" spans="14:36" x14ac:dyDescent="0.35">
      <c r="N7936">
        <v>8.7501653000000008</v>
      </c>
      <c r="O7936">
        <v>5.0000000000000004E-6</v>
      </c>
      <c r="P7936">
        <f t="shared" si="532"/>
        <v>73.684892677201987</v>
      </c>
      <c r="Q7936">
        <f t="shared" si="534"/>
        <v>4</v>
      </c>
      <c r="AG7936">
        <v>2.1203112000000002</v>
      </c>
      <c r="AH7936">
        <v>9.9999999999999995E-8</v>
      </c>
      <c r="AI7936">
        <f t="shared" si="533"/>
        <v>17.855080202229935</v>
      </c>
      <c r="AJ7936">
        <f t="shared" si="535"/>
        <v>2</v>
      </c>
    </row>
    <row r="7937" spans="14:36" x14ac:dyDescent="0.35">
      <c r="N7937">
        <v>8.7715814000000005</v>
      </c>
      <c r="O7937">
        <v>5.6999999999999996E-6</v>
      </c>
      <c r="P7937">
        <f t="shared" si="532"/>
        <v>73.865237045103726</v>
      </c>
      <c r="Q7937">
        <f t="shared" si="534"/>
        <v>4</v>
      </c>
      <c r="AG7937">
        <v>2.1394555</v>
      </c>
      <c r="AH7937">
        <v>0</v>
      </c>
      <c r="AI7937">
        <f t="shared" si="533"/>
        <v>18.016293807060936</v>
      </c>
      <c r="AJ7937">
        <f t="shared" si="535"/>
        <v>2</v>
      </c>
    </row>
    <row r="7938" spans="14:36" x14ac:dyDescent="0.35">
      <c r="N7938">
        <v>8.7929998999999999</v>
      </c>
      <c r="O7938">
        <v>6.4999999999999996E-6</v>
      </c>
      <c r="P7938">
        <f t="shared" ref="P7938:P8001" si="536">N7938*$L$4</f>
        <v>74.045601623337078</v>
      </c>
      <c r="Q7938">
        <f t="shared" si="534"/>
        <v>4</v>
      </c>
      <c r="AG7938">
        <v>2.1586107999999999</v>
      </c>
      <c r="AH7938">
        <v>0</v>
      </c>
      <c r="AI7938">
        <f t="shared" ref="AI7938:AI8001" si="537">AG7938*$L$4</f>
        <v>18.177600042578522</v>
      </c>
      <c r="AJ7938">
        <f t="shared" si="535"/>
        <v>2</v>
      </c>
    </row>
    <row r="7939" spans="14:36" x14ac:dyDescent="0.35">
      <c r="N7939">
        <v>8.8144206999999994</v>
      </c>
      <c r="O7939">
        <v>9.0000000000000002E-6</v>
      </c>
      <c r="P7939">
        <f t="shared" si="536"/>
        <v>74.225985569804905</v>
      </c>
      <c r="Q7939">
        <f t="shared" ref="Q7939:Q8002" si="538">IF(P7939&lt;=9,1,IF(P7939&lt;=19,2,IF(P7939&lt;=49,3,4)))</f>
        <v>4</v>
      </c>
      <c r="AG7939">
        <v>2.1777769</v>
      </c>
      <c r="AH7939">
        <v>0</v>
      </c>
      <c r="AI7939">
        <f t="shared" si="537"/>
        <v>18.33899722458839</v>
      </c>
      <c r="AJ7939">
        <f t="shared" ref="AJ7939:AJ8002" si="539">IF(AI7939&lt;=9,1,IF(AI7939&lt;=19,2,IF(AI7939&lt;=49,3,4)))</f>
        <v>2</v>
      </c>
    </row>
    <row r="7940" spans="14:36" x14ac:dyDescent="0.35">
      <c r="N7940">
        <v>8.8358437999999992</v>
      </c>
      <c r="O7940">
        <v>4.3000000000000003E-6</v>
      </c>
      <c r="P7940">
        <f t="shared" si="536"/>
        <v>74.406388884507194</v>
      </c>
      <c r="Q7940">
        <f t="shared" si="538"/>
        <v>4</v>
      </c>
      <c r="AG7940">
        <v>2.1969538000000002</v>
      </c>
      <c r="AH7940">
        <v>0</v>
      </c>
      <c r="AI7940">
        <f t="shared" si="537"/>
        <v>18.500485353090539</v>
      </c>
      <c r="AJ7940">
        <f t="shared" si="539"/>
        <v>2</v>
      </c>
    </row>
    <row r="7941" spans="14:36" x14ac:dyDescent="0.35">
      <c r="N7941">
        <v>8.8572693000000005</v>
      </c>
      <c r="O7941">
        <v>4.4000000000000002E-6</v>
      </c>
      <c r="P7941">
        <f t="shared" si="536"/>
        <v>74.58681240954111</v>
      </c>
      <c r="Q7941">
        <f t="shared" si="538"/>
        <v>4</v>
      </c>
      <c r="AG7941">
        <v>2.2161412999999999</v>
      </c>
      <c r="AH7941">
        <v>0</v>
      </c>
      <c r="AI7941">
        <f t="shared" si="537"/>
        <v>18.662062743890665</v>
      </c>
      <c r="AJ7941">
        <f t="shared" si="539"/>
        <v>2</v>
      </c>
    </row>
    <row r="7942" spans="14:36" x14ac:dyDescent="0.35">
      <c r="N7942">
        <v>8.8786970000000007</v>
      </c>
      <c r="O7942">
        <v>4.6E-6</v>
      </c>
      <c r="P7942">
        <f t="shared" si="536"/>
        <v>74.767254460712337</v>
      </c>
      <c r="Q7942">
        <f t="shared" si="538"/>
        <v>4</v>
      </c>
      <c r="AG7942">
        <v>2.2353393000000001</v>
      </c>
      <c r="AH7942">
        <v>0</v>
      </c>
      <c r="AI7942">
        <f t="shared" si="537"/>
        <v>18.823728554891623</v>
      </c>
      <c r="AJ7942">
        <f t="shared" si="539"/>
        <v>2</v>
      </c>
    </row>
    <row r="7943" spans="14:36" x14ac:dyDescent="0.35">
      <c r="N7943">
        <v>8.9001271000000006</v>
      </c>
      <c r="O7943">
        <v>1.91E-5</v>
      </c>
      <c r="P7943">
        <f t="shared" si="536"/>
        <v>74.947716722215176</v>
      </c>
      <c r="Q7943">
        <f t="shared" si="538"/>
        <v>4</v>
      </c>
      <c r="AG7943">
        <v>2.2545476</v>
      </c>
      <c r="AH7943">
        <v>0</v>
      </c>
      <c r="AI7943">
        <f t="shared" si="537"/>
        <v>18.985481101899104</v>
      </c>
      <c r="AJ7943">
        <f t="shared" si="539"/>
        <v>2</v>
      </c>
    </row>
    <row r="7944" spans="14:36" x14ac:dyDescent="0.35">
      <c r="N7944">
        <v>8.9215595000000008</v>
      </c>
      <c r="O7944">
        <v>4.8999999999999997E-6</v>
      </c>
      <c r="P7944">
        <f t="shared" si="536"/>
        <v>75.128198351952491</v>
      </c>
      <c r="Q7944">
        <f t="shared" si="538"/>
        <v>4</v>
      </c>
      <c r="AG7944">
        <v>2.2737661</v>
      </c>
      <c r="AH7944">
        <v>0</v>
      </c>
      <c r="AI7944">
        <f t="shared" si="537"/>
        <v>19.147319542815964</v>
      </c>
      <c r="AJ7944">
        <f t="shared" si="539"/>
        <v>3</v>
      </c>
    </row>
    <row r="7945" spans="14:36" x14ac:dyDescent="0.35">
      <c r="N7945">
        <v>8.9429941999999993</v>
      </c>
      <c r="O7945">
        <v>6.1999999999999999E-6</v>
      </c>
      <c r="P7945">
        <f t="shared" si="536"/>
        <v>75.308699349924254</v>
      </c>
      <c r="Q7945">
        <f t="shared" si="538"/>
        <v>4</v>
      </c>
      <c r="AG7945">
        <v>2.2929946999999999</v>
      </c>
      <c r="AH7945">
        <v>0</v>
      </c>
      <c r="AI7945">
        <f t="shared" si="537"/>
        <v>19.309243035545048</v>
      </c>
      <c r="AJ7945">
        <f t="shared" si="539"/>
        <v>3</v>
      </c>
    </row>
    <row r="7946" spans="14:36" x14ac:dyDescent="0.35">
      <c r="N7946">
        <v>8.9644311999999999</v>
      </c>
      <c r="O7946">
        <v>9.7000000000000003E-6</v>
      </c>
      <c r="P7946">
        <f t="shared" si="536"/>
        <v>75.489219716130506</v>
      </c>
      <c r="Q7946">
        <f t="shared" si="538"/>
        <v>4</v>
      </c>
      <c r="AG7946">
        <v>2.3122332999999999</v>
      </c>
      <c r="AH7946">
        <v>0</v>
      </c>
      <c r="AI7946">
        <f t="shared" si="537"/>
        <v>19.471250737989209</v>
      </c>
      <c r="AJ7946">
        <f t="shared" si="539"/>
        <v>3</v>
      </c>
    </row>
    <row r="7947" spans="14:36" x14ac:dyDescent="0.35">
      <c r="N7947">
        <v>8.9858705000000008</v>
      </c>
      <c r="O7947">
        <v>5.4060000000000002E-4</v>
      </c>
      <c r="P7947">
        <f t="shared" si="536"/>
        <v>75.66975945057122</v>
      </c>
      <c r="Q7947">
        <f t="shared" si="538"/>
        <v>4</v>
      </c>
      <c r="AG7947">
        <v>2.3314816999999999</v>
      </c>
      <c r="AH7947">
        <v>0</v>
      </c>
      <c r="AI7947">
        <f t="shared" si="537"/>
        <v>19.633340965954144</v>
      </c>
      <c r="AJ7947">
        <f t="shared" si="539"/>
        <v>3</v>
      </c>
    </row>
    <row r="7948" spans="14:36" x14ac:dyDescent="0.35">
      <c r="N7948">
        <v>1.4809526</v>
      </c>
      <c r="O7948">
        <v>9.9999999999999995E-8</v>
      </c>
      <c r="P7948">
        <f t="shared" si="536"/>
        <v>12.471059648555809</v>
      </c>
      <c r="Q7948">
        <f t="shared" si="538"/>
        <v>2</v>
      </c>
      <c r="AG7948">
        <v>2.3507399000000002</v>
      </c>
      <c r="AH7948">
        <v>0</v>
      </c>
      <c r="AI7948">
        <f t="shared" si="537"/>
        <v>19.795513719439853</v>
      </c>
      <c r="AJ7948">
        <f t="shared" si="539"/>
        <v>3</v>
      </c>
    </row>
    <row r="7949" spans="14:36" x14ac:dyDescent="0.35">
      <c r="N7949">
        <v>1.5012582000000001</v>
      </c>
      <c r="O7949">
        <v>9.9999999999999995E-8</v>
      </c>
      <c r="P7949">
        <f t="shared" si="536"/>
        <v>12.642052527598471</v>
      </c>
      <c r="Q7949">
        <f t="shared" si="538"/>
        <v>2</v>
      </c>
      <c r="AG7949">
        <v>2.3700078000000002</v>
      </c>
      <c r="AH7949">
        <v>0</v>
      </c>
      <c r="AI7949">
        <f t="shared" si="537"/>
        <v>19.957768156349182</v>
      </c>
      <c r="AJ7949">
        <f t="shared" si="539"/>
        <v>3</v>
      </c>
    </row>
    <row r="7950" spans="14:36" x14ac:dyDescent="0.35">
      <c r="N7950">
        <v>1.5215871000000001</v>
      </c>
      <c r="O7950">
        <v>1.9999999999999999E-7</v>
      </c>
      <c r="P7950">
        <f t="shared" si="536"/>
        <v>12.813241615277258</v>
      </c>
      <c r="Q7950">
        <f t="shared" si="538"/>
        <v>2</v>
      </c>
      <c r="AG7950">
        <v>2.3892850999999999</v>
      </c>
      <c r="AH7950">
        <v>0</v>
      </c>
      <c r="AI7950">
        <f t="shared" si="537"/>
        <v>20.120101750390681</v>
      </c>
      <c r="AJ7950">
        <f t="shared" si="539"/>
        <v>3</v>
      </c>
    </row>
    <row r="7951" spans="14:36" x14ac:dyDescent="0.35">
      <c r="N7951">
        <v>1.5419388000000001</v>
      </c>
      <c r="O7951">
        <v>2.9999999999999999E-7</v>
      </c>
      <c r="P7951">
        <f t="shared" si="536"/>
        <v>12.984622701106415</v>
      </c>
      <c r="Q7951">
        <f t="shared" si="538"/>
        <v>2</v>
      </c>
      <c r="AG7951">
        <v>2.4085719000000001</v>
      </c>
      <c r="AH7951">
        <v>0</v>
      </c>
      <c r="AI7951">
        <f t="shared" si="537"/>
        <v>20.282515343661505</v>
      </c>
      <c r="AJ7951">
        <f t="shared" si="539"/>
        <v>3</v>
      </c>
    </row>
    <row r="7952" spans="14:36" x14ac:dyDescent="0.35">
      <c r="N7952">
        <v>1.5623127000000001</v>
      </c>
      <c r="O7952">
        <v>9.9999999999999995E-8</v>
      </c>
      <c r="P7952">
        <f t="shared" si="536"/>
        <v>13.156190732503038</v>
      </c>
      <c r="Q7952">
        <f t="shared" si="538"/>
        <v>2</v>
      </c>
      <c r="AG7952">
        <v>2.4278681</v>
      </c>
      <c r="AH7952">
        <v>0</v>
      </c>
      <c r="AI7952">
        <f t="shared" si="537"/>
        <v>20.445008094064498</v>
      </c>
      <c r="AJ7952">
        <f t="shared" si="539"/>
        <v>3</v>
      </c>
    </row>
    <row r="7953" spans="14:36" x14ac:dyDescent="0.35">
      <c r="N7953">
        <v>1.5827081999999999</v>
      </c>
      <c r="O7953">
        <v>5.9999999999999997E-7</v>
      </c>
      <c r="P7953">
        <f t="shared" si="536"/>
        <v>13.327940656884222</v>
      </c>
      <c r="Q7953">
        <f t="shared" si="538"/>
        <v>2</v>
      </c>
      <c r="AG7953">
        <v>2.4471734000000001</v>
      </c>
      <c r="AH7953">
        <v>0</v>
      </c>
      <c r="AI7953">
        <f t="shared" si="537"/>
        <v>20.607577475308208</v>
      </c>
      <c r="AJ7953">
        <f t="shared" si="539"/>
        <v>3</v>
      </c>
    </row>
    <row r="7954" spans="14:36" x14ac:dyDescent="0.35">
      <c r="N7954">
        <v>1.5956722999999999</v>
      </c>
      <c r="O7954">
        <v>7.4010000000000005E-4</v>
      </c>
      <c r="P7954">
        <f t="shared" si="536"/>
        <v>13.437110973604584</v>
      </c>
      <c r="Q7954">
        <f t="shared" si="538"/>
        <v>2</v>
      </c>
      <c r="AG7954">
        <v>2.4664879000000002</v>
      </c>
      <c r="AH7954">
        <v>0</v>
      </c>
      <c r="AI7954">
        <f t="shared" si="537"/>
        <v>20.770224329489789</v>
      </c>
      <c r="AJ7954">
        <f t="shared" si="539"/>
        <v>3</v>
      </c>
    </row>
    <row r="7955" spans="14:36" x14ac:dyDescent="0.35">
      <c r="N7955">
        <v>1.6235625</v>
      </c>
      <c r="O7955">
        <v>1.7E-6</v>
      </c>
      <c r="P7955">
        <f t="shared" si="536"/>
        <v>13.671973553143019</v>
      </c>
      <c r="Q7955">
        <f t="shared" si="538"/>
        <v>2</v>
      </c>
      <c r="AG7955">
        <v>2.4858113999999998</v>
      </c>
      <c r="AH7955">
        <v>0</v>
      </c>
      <c r="AI7955">
        <f t="shared" si="537"/>
        <v>20.932946972414932</v>
      </c>
      <c r="AJ7955">
        <f t="shared" si="539"/>
        <v>3</v>
      </c>
    </row>
    <row r="7956" spans="14:36" x14ac:dyDescent="0.35">
      <c r="N7956">
        <v>1.6440201000000001</v>
      </c>
      <c r="O7956">
        <v>2.6000000000000001E-6</v>
      </c>
      <c r="P7956">
        <f t="shared" si="536"/>
        <v>13.844246419854821</v>
      </c>
      <c r="Q7956">
        <f t="shared" si="538"/>
        <v>2</v>
      </c>
      <c r="AG7956">
        <v>2.5051437999999999</v>
      </c>
      <c r="AH7956">
        <v>0</v>
      </c>
      <c r="AI7956">
        <f t="shared" si="537"/>
        <v>21.095744561986496</v>
      </c>
      <c r="AJ7956">
        <f t="shared" si="539"/>
        <v>3</v>
      </c>
    </row>
    <row r="7957" spans="14:36" x14ac:dyDescent="0.35">
      <c r="N7957">
        <v>1.6644976</v>
      </c>
      <c r="O7957">
        <v>3.3000000000000002E-6</v>
      </c>
      <c r="P7957">
        <f t="shared" si="536"/>
        <v>14.01668686389962</v>
      </c>
      <c r="Q7957">
        <f t="shared" si="538"/>
        <v>2</v>
      </c>
      <c r="AG7957">
        <v>2.5244851000000001</v>
      </c>
      <c r="AH7957">
        <v>0</v>
      </c>
      <c r="AI7957">
        <f t="shared" si="537"/>
        <v>21.258617098204478</v>
      </c>
      <c r="AJ7957">
        <f t="shared" si="539"/>
        <v>3</v>
      </c>
    </row>
    <row r="7958" spans="14:36" x14ac:dyDescent="0.35">
      <c r="N7958">
        <v>1.6849943999999999</v>
      </c>
      <c r="O7958">
        <v>4.8999999999999997E-6</v>
      </c>
      <c r="P7958">
        <f t="shared" si="536"/>
        <v>14.189289832694515</v>
      </c>
      <c r="Q7958">
        <f t="shared" si="538"/>
        <v>2</v>
      </c>
      <c r="AG7958">
        <v>2.5438352000000002</v>
      </c>
      <c r="AH7958">
        <v>0</v>
      </c>
      <c r="AI7958">
        <f t="shared" si="537"/>
        <v>21.421563738971727</v>
      </c>
      <c r="AJ7958">
        <f t="shared" si="539"/>
        <v>3</v>
      </c>
    </row>
    <row r="7959" spans="14:36" x14ac:dyDescent="0.35">
      <c r="N7959">
        <v>1.7055102</v>
      </c>
      <c r="O7959">
        <v>6.8000000000000001E-6</v>
      </c>
      <c r="P7959">
        <f t="shared" si="536"/>
        <v>14.362052799948053</v>
      </c>
      <c r="Q7959">
        <f t="shared" si="538"/>
        <v>2</v>
      </c>
      <c r="AG7959">
        <v>2.5631938999999999</v>
      </c>
      <c r="AH7959">
        <v>0</v>
      </c>
      <c r="AI7959">
        <f t="shared" si="537"/>
        <v>21.584582800093937</v>
      </c>
      <c r="AJ7959">
        <f t="shared" si="539"/>
        <v>3</v>
      </c>
    </row>
    <row r="7960" spans="14:36" x14ac:dyDescent="0.35">
      <c r="N7960">
        <v>1.7260446</v>
      </c>
      <c r="O7960">
        <v>6.9999999999999999E-6</v>
      </c>
      <c r="P7960">
        <f t="shared" si="536"/>
        <v>14.53497239727163</v>
      </c>
      <c r="Q7960">
        <f t="shared" si="538"/>
        <v>2</v>
      </c>
      <c r="AG7960">
        <v>2.5825611999999998</v>
      </c>
      <c r="AH7960">
        <v>0</v>
      </c>
      <c r="AI7960">
        <f t="shared" si="537"/>
        <v>21.747674281571111</v>
      </c>
      <c r="AJ7960">
        <f t="shared" si="539"/>
        <v>3</v>
      </c>
    </row>
    <row r="7961" spans="14:36" x14ac:dyDescent="0.35">
      <c r="N7961">
        <v>1.7465972000000001</v>
      </c>
      <c r="O7961">
        <v>1.0900000000000001E-5</v>
      </c>
      <c r="P7961">
        <f t="shared" si="536"/>
        <v>14.708045256276645</v>
      </c>
      <c r="Q7961">
        <f t="shared" si="538"/>
        <v>2</v>
      </c>
      <c r="AG7961">
        <v>2.6019369000000001</v>
      </c>
      <c r="AH7961">
        <v>0</v>
      </c>
      <c r="AI7961">
        <f t="shared" si="537"/>
        <v>21.910836499208951</v>
      </c>
      <c r="AJ7961">
        <f t="shared" si="539"/>
        <v>3</v>
      </c>
    </row>
    <row r="7962" spans="14:36" x14ac:dyDescent="0.35">
      <c r="N7962">
        <v>1.7671676000000001</v>
      </c>
      <c r="O7962">
        <v>2.2799999999999999E-5</v>
      </c>
      <c r="P7962">
        <f t="shared" si="536"/>
        <v>14.881268008574491</v>
      </c>
      <c r="Q7962">
        <f t="shared" si="538"/>
        <v>2</v>
      </c>
      <c r="AG7962">
        <v>2.6213210999999998</v>
      </c>
      <c r="AH7962">
        <v>0</v>
      </c>
      <c r="AI7962">
        <f t="shared" si="537"/>
        <v>22.074070295104601</v>
      </c>
      <c r="AJ7962">
        <f t="shared" si="539"/>
        <v>3</v>
      </c>
    </row>
    <row r="7963" spans="14:36" x14ac:dyDescent="0.35">
      <c r="N7963">
        <v>1.7877555999999999</v>
      </c>
      <c r="O7963">
        <v>5.6809999999999999E-4</v>
      </c>
      <c r="P7963">
        <f t="shared" si="536"/>
        <v>15.054638969970869</v>
      </c>
      <c r="Q7963">
        <f t="shared" si="538"/>
        <v>2</v>
      </c>
      <c r="AG7963">
        <v>2.6407137000000001</v>
      </c>
      <c r="AH7963">
        <v>0</v>
      </c>
      <c r="AI7963">
        <f t="shared" si="537"/>
        <v>22.237374827160917</v>
      </c>
      <c r="AJ7963">
        <f t="shared" si="539"/>
        <v>3</v>
      </c>
    </row>
    <row r="7964" spans="14:36" x14ac:dyDescent="0.35">
      <c r="N7964">
        <v>1.8083606999999999</v>
      </c>
      <c r="O7964">
        <v>2.229E-4</v>
      </c>
      <c r="P7964">
        <f t="shared" si="536"/>
        <v>15.228153929980026</v>
      </c>
      <c r="Q7964">
        <f t="shared" si="538"/>
        <v>2</v>
      </c>
      <c r="AG7964">
        <v>2.6601143999999999</v>
      </c>
      <c r="AH7964">
        <v>0</v>
      </c>
      <c r="AI7964">
        <f t="shared" si="537"/>
        <v>22.400747569086445</v>
      </c>
      <c r="AJ7964">
        <f t="shared" si="539"/>
        <v>3</v>
      </c>
    </row>
    <row r="7965" spans="14:36" x14ac:dyDescent="0.35">
      <c r="N7965">
        <v>1.8289827000000001</v>
      </c>
      <c r="O7965">
        <v>1.495E-4</v>
      </c>
      <c r="P7965">
        <f t="shared" si="536"/>
        <v>15.401811204407661</v>
      </c>
      <c r="Q7965">
        <f t="shared" si="538"/>
        <v>2</v>
      </c>
      <c r="AG7965">
        <v>2.6795233999999999</v>
      </c>
      <c r="AH7965">
        <v>0</v>
      </c>
      <c r="AI7965">
        <f t="shared" si="537"/>
        <v>22.56419020507548</v>
      </c>
      <c r="AJ7965">
        <f t="shared" si="539"/>
        <v>3</v>
      </c>
    </row>
    <row r="7966" spans="14:36" x14ac:dyDescent="0.35">
      <c r="N7966">
        <v>1.8496212000000001</v>
      </c>
      <c r="O7966">
        <v>1.415E-4</v>
      </c>
      <c r="P7966">
        <f t="shared" si="536"/>
        <v>15.575607424865169</v>
      </c>
      <c r="Q7966">
        <f t="shared" si="538"/>
        <v>2</v>
      </c>
      <c r="AG7966">
        <v>2.6989404000000001</v>
      </c>
      <c r="AH7966">
        <v>0</v>
      </c>
      <c r="AI7966">
        <f t="shared" si="537"/>
        <v>22.72770020883658</v>
      </c>
      <c r="AJ7966">
        <f t="shared" si="539"/>
        <v>3</v>
      </c>
    </row>
    <row r="7967" spans="14:36" x14ac:dyDescent="0.35">
      <c r="N7967">
        <v>1.870276</v>
      </c>
      <c r="O7967">
        <v>2.0269999999999999E-4</v>
      </c>
      <c r="P7967">
        <f t="shared" si="536"/>
        <v>15.749540907158249</v>
      </c>
      <c r="Q7967">
        <f t="shared" si="538"/>
        <v>2</v>
      </c>
      <c r="AG7967">
        <v>2.7183655</v>
      </c>
      <c r="AH7967">
        <v>0</v>
      </c>
      <c r="AI7967">
        <f t="shared" si="537"/>
        <v>22.89127842246689</v>
      </c>
      <c r="AJ7967">
        <f t="shared" si="539"/>
        <v>3</v>
      </c>
    </row>
    <row r="7968" spans="14:36" x14ac:dyDescent="0.35">
      <c r="N7968">
        <v>1.8909468</v>
      </c>
      <c r="O7968">
        <v>5.1860000000000003E-4</v>
      </c>
      <c r="P7968">
        <f t="shared" si="536"/>
        <v>15.923609124995448</v>
      </c>
      <c r="Q7968">
        <f t="shared" si="538"/>
        <v>2</v>
      </c>
      <c r="AG7968">
        <v>2.7377984999999998</v>
      </c>
      <c r="AH7968">
        <v>0</v>
      </c>
      <c r="AI7968">
        <f t="shared" si="537"/>
        <v>23.054923161772106</v>
      </c>
      <c r="AJ7968">
        <f t="shared" si="539"/>
        <v>3</v>
      </c>
    </row>
    <row r="7969" spans="14:36" x14ac:dyDescent="0.35">
      <c r="N7969">
        <v>1.9116333000000001</v>
      </c>
      <c r="O7969">
        <v>3.2689999999999998E-4</v>
      </c>
      <c r="P7969">
        <f t="shared" si="536"/>
        <v>16.097809552085316</v>
      </c>
      <c r="Q7969">
        <f t="shared" si="538"/>
        <v>2</v>
      </c>
      <c r="AG7969">
        <v>2.7572394</v>
      </c>
      <c r="AH7969">
        <v>0</v>
      </c>
      <c r="AI7969">
        <f t="shared" si="537"/>
        <v>23.218634426752235</v>
      </c>
      <c r="AJ7969">
        <f t="shared" si="539"/>
        <v>3</v>
      </c>
    </row>
    <row r="7970" spans="14:36" x14ac:dyDescent="0.35">
      <c r="N7970">
        <v>1.9323352</v>
      </c>
      <c r="O7970">
        <v>2.6239999999999998E-4</v>
      </c>
      <c r="P7970">
        <f t="shared" si="536"/>
        <v>16.2721396621364</v>
      </c>
      <c r="Q7970">
        <f t="shared" si="538"/>
        <v>2</v>
      </c>
      <c r="AG7970">
        <v>2.7766880999999999</v>
      </c>
      <c r="AH7970">
        <v>0</v>
      </c>
      <c r="AI7970">
        <f t="shared" si="537"/>
        <v>23.38241137531012</v>
      </c>
      <c r="AJ7970">
        <f t="shared" si="539"/>
        <v>3</v>
      </c>
    </row>
    <row r="7971" spans="14:36" x14ac:dyDescent="0.35">
      <c r="N7971">
        <v>1.9530524</v>
      </c>
      <c r="O7971">
        <v>2.633E-4</v>
      </c>
      <c r="P7971">
        <f t="shared" si="536"/>
        <v>16.446598613051545</v>
      </c>
      <c r="Q7971">
        <f t="shared" si="538"/>
        <v>2</v>
      </c>
      <c r="AG7971">
        <v>2.7961445</v>
      </c>
      <c r="AH7971">
        <v>0</v>
      </c>
      <c r="AI7971">
        <f t="shared" si="537"/>
        <v>23.546253165348613</v>
      </c>
      <c r="AJ7971">
        <f t="shared" si="539"/>
        <v>3</v>
      </c>
    </row>
    <row r="7972" spans="14:36" x14ac:dyDescent="0.35">
      <c r="N7972">
        <v>1.9737844</v>
      </c>
      <c r="O7972">
        <v>4.0039999999999997E-4</v>
      </c>
      <c r="P7972">
        <f t="shared" si="536"/>
        <v>16.621182194345003</v>
      </c>
      <c r="Q7972">
        <f t="shared" si="538"/>
        <v>2</v>
      </c>
      <c r="AG7972">
        <v>2.8156086</v>
      </c>
      <c r="AH7972">
        <v>0</v>
      </c>
      <c r="AI7972">
        <f t="shared" si="537"/>
        <v>23.710159796867718</v>
      </c>
      <c r="AJ7972">
        <f t="shared" si="539"/>
        <v>3</v>
      </c>
    </row>
    <row r="7973" spans="14:36" x14ac:dyDescent="0.35">
      <c r="N7973">
        <v>1.9945311999999999</v>
      </c>
      <c r="O7973">
        <v>2.1479999999999999E-4</v>
      </c>
      <c r="P7973">
        <f t="shared" si="536"/>
        <v>16.795890406016774</v>
      </c>
      <c r="Q7973">
        <f t="shared" si="538"/>
        <v>2</v>
      </c>
      <c r="AG7973">
        <v>2.8350803</v>
      </c>
      <c r="AH7973">
        <v>0</v>
      </c>
      <c r="AI7973">
        <f t="shared" si="537"/>
        <v>23.874130427770275</v>
      </c>
      <c r="AJ7973">
        <f t="shared" si="539"/>
        <v>3</v>
      </c>
    </row>
    <row r="7974" spans="14:36" x14ac:dyDescent="0.35">
      <c r="N7974">
        <v>2.0152925000000002</v>
      </c>
      <c r="O7974">
        <v>2.2340000000000001E-4</v>
      </c>
      <c r="P7974">
        <f t="shared" si="536"/>
        <v>16.970720721775404</v>
      </c>
      <c r="Q7974">
        <f t="shared" si="538"/>
        <v>2</v>
      </c>
      <c r="AG7974">
        <v>2.8545595000000001</v>
      </c>
      <c r="AH7974">
        <v>0</v>
      </c>
      <c r="AI7974">
        <f t="shared" si="537"/>
        <v>24.038164215959139</v>
      </c>
      <c r="AJ7974">
        <f t="shared" si="539"/>
        <v>3</v>
      </c>
    </row>
    <row r="7975" spans="14:36" x14ac:dyDescent="0.35">
      <c r="N7975">
        <v>2.0360680000000002</v>
      </c>
      <c r="O7975">
        <v>2.9540000000000002E-4</v>
      </c>
      <c r="P7975">
        <f t="shared" si="536"/>
        <v>17.14567061532944</v>
      </c>
      <c r="Q7975">
        <f t="shared" si="538"/>
        <v>2</v>
      </c>
      <c r="AG7975">
        <v>2.8740462</v>
      </c>
      <c r="AH7975">
        <v>0</v>
      </c>
      <c r="AI7975">
        <f t="shared" si="537"/>
        <v>24.202261161434311</v>
      </c>
      <c r="AJ7975">
        <f t="shared" si="539"/>
        <v>3</v>
      </c>
    </row>
    <row r="7976" spans="14:36" x14ac:dyDescent="0.35">
      <c r="N7976">
        <v>2.0568575</v>
      </c>
      <c r="O7976">
        <v>1.607E-4</v>
      </c>
      <c r="P7976">
        <f t="shared" si="536"/>
        <v>17.320738402484576</v>
      </c>
      <c r="Q7976">
        <f t="shared" si="538"/>
        <v>2</v>
      </c>
      <c r="AG7976">
        <v>2.8935403000000002</v>
      </c>
      <c r="AH7976">
        <v>0</v>
      </c>
      <c r="AI7976">
        <f t="shared" si="537"/>
        <v>24.366420422098638</v>
      </c>
      <c r="AJ7976">
        <f t="shared" si="539"/>
        <v>3</v>
      </c>
    </row>
    <row r="7977" spans="14:36" x14ac:dyDescent="0.35">
      <c r="N7977">
        <v>2.0776609000000001</v>
      </c>
      <c r="O7977">
        <v>2.3680000000000001E-4</v>
      </c>
      <c r="P7977">
        <f t="shared" si="536"/>
        <v>17.495923241143672</v>
      </c>
      <c r="Q7977">
        <f t="shared" si="538"/>
        <v>2</v>
      </c>
      <c r="AG7977">
        <v>2.9130417</v>
      </c>
      <c r="AH7977">
        <v>0</v>
      </c>
      <c r="AI7977">
        <f t="shared" si="537"/>
        <v>24.530641155854966</v>
      </c>
      <c r="AJ7977">
        <f t="shared" si="539"/>
        <v>3</v>
      </c>
    </row>
    <row r="7978" spans="14:36" x14ac:dyDescent="0.35">
      <c r="N7978">
        <v>2.0984777999999999</v>
      </c>
      <c r="O7978">
        <v>1.9540000000000001E-4</v>
      </c>
      <c r="P7978">
        <f t="shared" si="536"/>
        <v>17.671221762918115</v>
      </c>
      <c r="Q7978">
        <f t="shared" si="538"/>
        <v>2</v>
      </c>
      <c r="AG7978">
        <v>2.9325503999999998</v>
      </c>
      <c r="AH7978">
        <v>0</v>
      </c>
      <c r="AI7978">
        <f t="shared" si="537"/>
        <v>24.6949233627033</v>
      </c>
      <c r="AJ7978">
        <f t="shared" si="539"/>
        <v>3</v>
      </c>
    </row>
    <row r="7979" spans="14:36" x14ac:dyDescent="0.35">
      <c r="N7979">
        <v>2.1193081999999999</v>
      </c>
      <c r="O7979">
        <v>1.583E-4</v>
      </c>
      <c r="P7979">
        <f t="shared" si="536"/>
        <v>17.846633967807911</v>
      </c>
      <c r="Q7979">
        <f t="shared" si="538"/>
        <v>2</v>
      </c>
      <c r="AG7979">
        <v>2.9520664000000001</v>
      </c>
      <c r="AH7979">
        <v>0</v>
      </c>
      <c r="AI7979">
        <f t="shared" si="537"/>
        <v>24.859267042643644</v>
      </c>
      <c r="AJ7979">
        <f t="shared" si="539"/>
        <v>3</v>
      </c>
    </row>
    <row r="7980" spans="14:36" x14ac:dyDescent="0.35">
      <c r="N7980">
        <v>2.1401519000000002</v>
      </c>
      <c r="O7980">
        <v>1.716E-4</v>
      </c>
      <c r="P7980">
        <f t="shared" si="536"/>
        <v>18.022158171618763</v>
      </c>
      <c r="Q7980">
        <f t="shared" si="538"/>
        <v>2</v>
      </c>
      <c r="AG7980">
        <v>2.9715894</v>
      </c>
      <c r="AH7980">
        <v>0</v>
      </c>
      <c r="AI7980">
        <f t="shared" si="537"/>
        <v>25.023669669384535</v>
      </c>
      <c r="AJ7980">
        <f t="shared" si="539"/>
        <v>3</v>
      </c>
    </row>
    <row r="7981" spans="14:36" x14ac:dyDescent="0.35">
      <c r="N7981">
        <v>2.1610084999999999</v>
      </c>
      <c r="O7981">
        <v>1.7430000000000001E-4</v>
      </c>
      <c r="P7981">
        <f t="shared" si="536"/>
        <v>18.197791005962053</v>
      </c>
      <c r="Q7981">
        <f t="shared" si="538"/>
        <v>2</v>
      </c>
      <c r="AG7981">
        <v>2.9911196000000002</v>
      </c>
      <c r="AH7981">
        <v>0</v>
      </c>
      <c r="AI7981">
        <f t="shared" si="537"/>
        <v>25.188132927120286</v>
      </c>
      <c r="AJ7981">
        <f t="shared" si="539"/>
        <v>3</v>
      </c>
    </row>
    <row r="7982" spans="14:36" x14ac:dyDescent="0.35">
      <c r="N7982">
        <v>2.1818781</v>
      </c>
      <c r="O7982">
        <v>1.3799999999999999E-4</v>
      </c>
      <c r="P7982">
        <f t="shared" si="536"/>
        <v>18.373533312934942</v>
      </c>
      <c r="Q7982">
        <f t="shared" si="538"/>
        <v>2</v>
      </c>
      <c r="AG7982">
        <v>3.0106568</v>
      </c>
      <c r="AH7982">
        <v>0</v>
      </c>
      <c r="AI7982">
        <f t="shared" si="537"/>
        <v>25.352655131656583</v>
      </c>
      <c r="AJ7982">
        <f t="shared" si="539"/>
        <v>3</v>
      </c>
    </row>
    <row r="7983" spans="14:36" x14ac:dyDescent="0.35">
      <c r="N7983">
        <v>2.2027603</v>
      </c>
      <c r="O7983">
        <v>1.339E-4</v>
      </c>
      <c r="P7983">
        <f t="shared" si="536"/>
        <v>18.549381724148827</v>
      </c>
      <c r="Q7983">
        <f t="shared" si="538"/>
        <v>2</v>
      </c>
      <c r="AG7983">
        <v>3.0302009999999999</v>
      </c>
      <c r="AH7983">
        <v>0</v>
      </c>
      <c r="AI7983">
        <f t="shared" si="537"/>
        <v>25.517236282993434</v>
      </c>
      <c r="AJ7983">
        <f t="shared" si="539"/>
        <v>3</v>
      </c>
    </row>
    <row r="7984" spans="14:36" x14ac:dyDescent="0.35">
      <c r="N7984">
        <v>2.2236549999999999</v>
      </c>
      <c r="O7984">
        <v>1.4339999999999999E-4</v>
      </c>
      <c r="P7984">
        <f t="shared" si="536"/>
        <v>18.725335397506555</v>
      </c>
      <c r="Q7984">
        <f t="shared" si="538"/>
        <v>2</v>
      </c>
      <c r="AG7984">
        <v>3.0497521999999999</v>
      </c>
      <c r="AH7984">
        <v>0</v>
      </c>
      <c r="AI7984">
        <f t="shared" si="537"/>
        <v>25.681876381130838</v>
      </c>
      <c r="AJ7984">
        <f t="shared" si="539"/>
        <v>3</v>
      </c>
    </row>
    <row r="7985" spans="14:36" x14ac:dyDescent="0.35">
      <c r="N7985">
        <v>2.2445621</v>
      </c>
      <c r="O7985">
        <v>1.104E-4</v>
      </c>
      <c r="P7985">
        <f t="shared" si="536"/>
        <v>18.90139349091098</v>
      </c>
      <c r="Q7985">
        <f t="shared" si="538"/>
        <v>2</v>
      </c>
      <c r="AG7985">
        <v>3.0693101999999999</v>
      </c>
      <c r="AH7985">
        <v>0</v>
      </c>
      <c r="AI7985">
        <f t="shared" si="537"/>
        <v>25.846573741874494</v>
      </c>
      <c r="AJ7985">
        <f t="shared" si="539"/>
        <v>3</v>
      </c>
    </row>
    <row r="7986" spans="14:36" x14ac:dyDescent="0.35">
      <c r="N7986">
        <v>2.2654814000000001</v>
      </c>
      <c r="O7986">
        <v>1.1739999999999999E-4</v>
      </c>
      <c r="P7986">
        <f t="shared" si="536"/>
        <v>19.077554320167792</v>
      </c>
      <c r="Q7986">
        <f t="shared" si="538"/>
        <v>3</v>
      </c>
      <c r="AG7986">
        <v>3.0888749999999998</v>
      </c>
      <c r="AH7986">
        <v>0</v>
      </c>
      <c r="AI7986">
        <f t="shared" si="537"/>
        <v>26.011328365224401</v>
      </c>
      <c r="AJ7986">
        <f t="shared" si="539"/>
        <v>3</v>
      </c>
    </row>
    <row r="7987" spans="14:36" x14ac:dyDescent="0.35">
      <c r="N7987">
        <v>2.2864127000000001</v>
      </c>
      <c r="O7987">
        <v>1.214E-4</v>
      </c>
      <c r="P7987">
        <f t="shared" si="536"/>
        <v>19.253816201082696</v>
      </c>
      <c r="Q7987">
        <f t="shared" si="538"/>
        <v>3</v>
      </c>
      <c r="AG7987">
        <v>3.1084466000000002</v>
      </c>
      <c r="AH7987">
        <v>0</v>
      </c>
      <c r="AI7987">
        <f t="shared" si="537"/>
        <v>26.176140251180559</v>
      </c>
      <c r="AJ7987">
        <f t="shared" si="539"/>
        <v>3</v>
      </c>
    </row>
    <row r="7988" spans="14:36" x14ac:dyDescent="0.35">
      <c r="N7988">
        <v>2.3073557999999998</v>
      </c>
      <c r="O7988">
        <v>8.6100000000000006E-5</v>
      </c>
      <c r="P7988">
        <f t="shared" si="536"/>
        <v>19.430177449461386</v>
      </c>
      <c r="Q7988">
        <f t="shared" si="538"/>
        <v>3</v>
      </c>
      <c r="AG7988">
        <v>3.1280249000000002</v>
      </c>
      <c r="AH7988">
        <v>0</v>
      </c>
      <c r="AI7988">
        <f t="shared" si="537"/>
        <v>26.341008557645818</v>
      </c>
      <c r="AJ7988">
        <f t="shared" si="539"/>
        <v>3</v>
      </c>
    </row>
    <row r="7989" spans="14:36" x14ac:dyDescent="0.35">
      <c r="N7989">
        <v>2.3283106999999998</v>
      </c>
      <c r="O7989">
        <v>1.033E-4</v>
      </c>
      <c r="P7989">
        <f t="shared" si="536"/>
        <v>19.606638065303866</v>
      </c>
      <c r="Q7989">
        <f t="shared" si="538"/>
        <v>3</v>
      </c>
      <c r="AG7989">
        <v>3.1476099</v>
      </c>
      <c r="AH7989">
        <v>0</v>
      </c>
      <c r="AI7989">
        <f t="shared" si="537"/>
        <v>26.505933284620173</v>
      </c>
      <c r="AJ7989">
        <f t="shared" si="539"/>
        <v>3</v>
      </c>
    </row>
    <row r="7990" spans="14:36" x14ac:dyDescent="0.35">
      <c r="N7990">
        <v>2.3492772</v>
      </c>
      <c r="O7990">
        <v>1.0670000000000001E-4</v>
      </c>
      <c r="P7990">
        <f t="shared" si="536"/>
        <v>19.783196364415833</v>
      </c>
      <c r="Q7990">
        <f t="shared" si="538"/>
        <v>3</v>
      </c>
      <c r="AG7990">
        <v>3.1672015</v>
      </c>
      <c r="AH7990">
        <v>0</v>
      </c>
      <c r="AI7990">
        <f t="shared" si="537"/>
        <v>26.670913590006482</v>
      </c>
      <c r="AJ7990">
        <f t="shared" si="539"/>
        <v>3</v>
      </c>
    </row>
    <row r="7991" spans="14:36" x14ac:dyDescent="0.35">
      <c r="N7991">
        <v>2.3702551000000001</v>
      </c>
      <c r="O7991">
        <v>8.1100000000000006E-5</v>
      </c>
      <c r="P7991">
        <f t="shared" si="536"/>
        <v>19.959850662602989</v>
      </c>
      <c r="Q7991">
        <f t="shared" si="538"/>
        <v>3</v>
      </c>
      <c r="AG7991">
        <v>3.1867996999999999</v>
      </c>
      <c r="AH7991">
        <v>0</v>
      </c>
      <c r="AI7991">
        <f t="shared" si="537"/>
        <v>26.835949473804739</v>
      </c>
      <c r="AJ7991">
        <f t="shared" si="539"/>
        <v>3</v>
      </c>
    </row>
    <row r="7992" spans="14:36" x14ac:dyDescent="0.35">
      <c r="N7992">
        <v>2.3912442999999999</v>
      </c>
      <c r="O7992">
        <v>9.0400000000000002E-5</v>
      </c>
      <c r="P7992">
        <f t="shared" si="536"/>
        <v>20.136600117768172</v>
      </c>
      <c r="Q7992">
        <f t="shared" si="538"/>
        <v>3</v>
      </c>
      <c r="AG7992">
        <v>3.2064043</v>
      </c>
      <c r="AH7992">
        <v>0</v>
      </c>
      <c r="AI7992">
        <f t="shared" si="537"/>
        <v>27.001039251820643</v>
      </c>
      <c r="AJ7992">
        <f t="shared" si="539"/>
        <v>3</v>
      </c>
    </row>
    <row r="7993" spans="14:36" x14ac:dyDescent="0.35">
      <c r="N7993">
        <v>2.4122447</v>
      </c>
      <c r="O7993">
        <v>8.0599999999999994E-5</v>
      </c>
      <c r="P7993">
        <f t="shared" si="536"/>
        <v>20.313443887814245</v>
      </c>
      <c r="Q7993">
        <f t="shared" si="538"/>
        <v>3</v>
      </c>
      <c r="AG7993">
        <v>3.2260154999999999</v>
      </c>
      <c r="AH7993">
        <v>0</v>
      </c>
      <c r="AI7993">
        <f t="shared" si="537"/>
        <v>27.166184608248496</v>
      </c>
      <c r="AJ7993">
        <f t="shared" si="539"/>
        <v>3</v>
      </c>
    </row>
    <row r="7994" spans="14:36" x14ac:dyDescent="0.35">
      <c r="N7994">
        <v>2.4332560999999999</v>
      </c>
      <c r="O7994">
        <v>8.7399999999999997E-5</v>
      </c>
      <c r="P7994">
        <f t="shared" si="536"/>
        <v>20.490380288546898</v>
      </c>
      <c r="Q7994">
        <f t="shared" si="538"/>
        <v>3</v>
      </c>
      <c r="AG7994">
        <v>3.2456330000000002</v>
      </c>
      <c r="AH7994">
        <v>0</v>
      </c>
      <c r="AI7994">
        <f t="shared" si="537"/>
        <v>27.331383016796853</v>
      </c>
      <c r="AJ7994">
        <f t="shared" si="539"/>
        <v>3</v>
      </c>
    </row>
    <row r="7995" spans="14:36" x14ac:dyDescent="0.35">
      <c r="N7995">
        <v>2.4542784000000002</v>
      </c>
      <c r="O7995">
        <v>7.2100000000000004E-5</v>
      </c>
      <c r="P7995">
        <f t="shared" si="536"/>
        <v>20.667408477868985</v>
      </c>
      <c r="Q7995">
        <f t="shared" si="538"/>
        <v>3</v>
      </c>
      <c r="AG7995">
        <v>3.2652568999999998</v>
      </c>
      <c r="AH7995">
        <v>0</v>
      </c>
      <c r="AI7995">
        <f t="shared" si="537"/>
        <v>27.496635319562849</v>
      </c>
      <c r="AJ7995">
        <f t="shared" si="539"/>
        <v>3</v>
      </c>
    </row>
    <row r="7996" spans="14:36" x14ac:dyDescent="0.35">
      <c r="N7996">
        <v>2.4753115000000001</v>
      </c>
      <c r="O7996">
        <v>7.9800000000000002E-5</v>
      </c>
      <c r="P7996">
        <f t="shared" si="536"/>
        <v>20.844527613683351</v>
      </c>
      <c r="Q7996">
        <f t="shared" si="538"/>
        <v>3</v>
      </c>
      <c r="AG7996">
        <v>3.2848872</v>
      </c>
      <c r="AH7996">
        <v>0</v>
      </c>
      <c r="AI7996">
        <f t="shared" si="537"/>
        <v>27.661941516546499</v>
      </c>
      <c r="AJ7996">
        <f t="shared" si="539"/>
        <v>3</v>
      </c>
    </row>
    <row r="7997" spans="14:36" x14ac:dyDescent="0.35">
      <c r="N7997">
        <v>2.4963552999999998</v>
      </c>
      <c r="O7997">
        <v>6.3800000000000006E-5</v>
      </c>
      <c r="P7997">
        <f t="shared" si="536"/>
        <v>21.021736853892847</v>
      </c>
      <c r="Q7997">
        <f t="shared" si="538"/>
        <v>3</v>
      </c>
      <c r="AG7997">
        <v>3.3045236999999998</v>
      </c>
      <c r="AH7997">
        <v>0</v>
      </c>
      <c r="AI7997">
        <f t="shared" si="537"/>
        <v>27.82729992355349</v>
      </c>
      <c r="AJ7997">
        <f t="shared" si="539"/>
        <v>3</v>
      </c>
    </row>
    <row r="7998" spans="14:36" x14ac:dyDescent="0.35">
      <c r="N7998">
        <v>2.5174094999999999</v>
      </c>
      <c r="O7998">
        <v>7.0900000000000002E-5</v>
      </c>
      <c r="P7998">
        <f t="shared" si="536"/>
        <v>21.199033672206021</v>
      </c>
      <c r="Q7998">
        <f t="shared" si="538"/>
        <v>3</v>
      </c>
      <c r="AG7998">
        <v>3.3241665</v>
      </c>
      <c r="AH7998">
        <v>0</v>
      </c>
      <c r="AI7998">
        <f t="shared" si="537"/>
        <v>27.992711382680984</v>
      </c>
      <c r="AJ7998">
        <f t="shared" si="539"/>
        <v>3</v>
      </c>
    </row>
    <row r="7999" spans="14:36" x14ac:dyDescent="0.35">
      <c r="N7999">
        <v>2.5384742</v>
      </c>
      <c r="O7999">
        <v>7.1600000000000006E-5</v>
      </c>
      <c r="P7999">
        <f t="shared" si="536"/>
        <v>21.376418910720027</v>
      </c>
      <c r="Q7999">
        <f t="shared" si="538"/>
        <v>3</v>
      </c>
      <c r="AG7999">
        <v>3.3438154</v>
      </c>
      <c r="AH7999">
        <v>0</v>
      </c>
      <c r="AI7999">
        <f t="shared" si="537"/>
        <v>28.158174209734671</v>
      </c>
      <c r="AJ7999">
        <f t="shared" si="539"/>
        <v>3</v>
      </c>
    </row>
    <row r="8000" spans="14:36" x14ac:dyDescent="0.35">
      <c r="N8000">
        <v>2.5595492000000002</v>
      </c>
      <c r="O8000">
        <v>5.7800000000000002E-5</v>
      </c>
      <c r="P8000">
        <f t="shared" si="536"/>
        <v>21.553890885240559</v>
      </c>
      <c r="Q8000">
        <f t="shared" si="538"/>
        <v>3</v>
      </c>
      <c r="AG8000">
        <v>3.3634705</v>
      </c>
      <c r="AH8000">
        <v>0</v>
      </c>
      <c r="AI8000">
        <f t="shared" si="537"/>
        <v>28.323689246811703</v>
      </c>
      <c r="AJ8000">
        <f t="shared" si="539"/>
        <v>3</v>
      </c>
    </row>
    <row r="8001" spans="14:36" x14ac:dyDescent="0.35">
      <c r="N8001">
        <v>2.5806344000000001</v>
      </c>
      <c r="O8001">
        <v>5.8999999999999998E-5</v>
      </c>
      <c r="P8001">
        <f t="shared" si="536"/>
        <v>21.731448753670463</v>
      </c>
      <c r="Q8001">
        <f t="shared" si="538"/>
        <v>3</v>
      </c>
      <c r="AG8001">
        <v>3.3831316999999999</v>
      </c>
      <c r="AH8001">
        <v>0</v>
      </c>
      <c r="AI8001">
        <f t="shared" si="537"/>
        <v>28.489255651814933</v>
      </c>
      <c r="AJ8001">
        <f t="shared" si="539"/>
        <v>3</v>
      </c>
    </row>
    <row r="8002" spans="14:36" x14ac:dyDescent="0.35">
      <c r="N8002">
        <v>2.6017296999999999</v>
      </c>
      <c r="O8002">
        <v>6.3299999999999994E-5</v>
      </c>
      <c r="P8002">
        <f t="shared" ref="P8002:P8065" si="540">N8002*$L$4</f>
        <v>21.909091673912595</v>
      </c>
      <c r="Q8002">
        <f t="shared" si="538"/>
        <v>3</v>
      </c>
      <c r="AG8002">
        <v>3.4027989999999999</v>
      </c>
      <c r="AH8002">
        <v>0</v>
      </c>
      <c r="AI8002">
        <f t="shared" ref="AI8002:AI8065" si="541">AG8002*$L$4</f>
        <v>28.654873424744356</v>
      </c>
      <c r="AJ8002">
        <f t="shared" si="539"/>
        <v>3</v>
      </c>
    </row>
    <row r="8003" spans="14:36" x14ac:dyDescent="0.35">
      <c r="N8003">
        <v>2.6228349</v>
      </c>
      <c r="O8003">
        <v>5.52E-5</v>
      </c>
      <c r="P8003">
        <f t="shared" si="540"/>
        <v>22.086817961772653</v>
      </c>
      <c r="Q8003">
        <f t="shared" ref="Q8003:Q8066" si="542">IF(P8003&lt;=9,1,IF(P8003&lt;=19,2,IF(P8003&lt;=49,3,4)))</f>
        <v>3</v>
      </c>
      <c r="AG8003">
        <v>3.4224722999999999</v>
      </c>
      <c r="AH8003">
        <v>0</v>
      </c>
      <c r="AI8003">
        <f t="shared" si="541"/>
        <v>28.820541723502828</v>
      </c>
      <c r="AJ8003">
        <f t="shared" ref="AJ8003:AJ8066" si="543">IF(AI8003&lt;=9,1,IF(AI8003&lt;=19,2,IF(AI8003&lt;=49,3,4)))</f>
        <v>3</v>
      </c>
    </row>
    <row r="8004" spans="14:36" x14ac:dyDescent="0.35">
      <c r="N8004">
        <v>2.6439499999999998</v>
      </c>
      <c r="O8004">
        <v>5.5600000000000003E-5</v>
      </c>
      <c r="P8004">
        <f t="shared" si="540"/>
        <v>22.264627617250632</v>
      </c>
      <c r="Q8004">
        <f t="shared" si="542"/>
        <v>3</v>
      </c>
      <c r="AG8004">
        <v>3.4421515</v>
      </c>
      <c r="AH8004">
        <v>0</v>
      </c>
      <c r="AI8004">
        <f t="shared" si="541"/>
        <v>28.986259705993191</v>
      </c>
      <c r="AJ8004">
        <f t="shared" si="543"/>
        <v>3</v>
      </c>
    </row>
    <row r="8005" spans="14:36" x14ac:dyDescent="0.35">
      <c r="N8005">
        <v>2.6650749</v>
      </c>
      <c r="O8005">
        <v>4.6999999999999997E-5</v>
      </c>
      <c r="P8005">
        <f t="shared" si="540"/>
        <v>22.442519798249389</v>
      </c>
      <c r="Q8005">
        <f t="shared" si="542"/>
        <v>3</v>
      </c>
      <c r="AG8005">
        <v>3.4618367000000001</v>
      </c>
      <c r="AH8005">
        <v>0</v>
      </c>
      <c r="AI8005">
        <f t="shared" si="541"/>
        <v>29.152028214312601</v>
      </c>
      <c r="AJ8005">
        <f t="shared" si="543"/>
        <v>3</v>
      </c>
    </row>
    <row r="8006" spans="14:36" x14ac:dyDescent="0.35">
      <c r="N8006">
        <v>2.6862094000000001</v>
      </c>
      <c r="O8006">
        <v>5.77E-5</v>
      </c>
      <c r="P8006">
        <f t="shared" si="540"/>
        <v>22.620492820574619</v>
      </c>
      <c r="Q8006">
        <f t="shared" si="542"/>
        <v>3</v>
      </c>
      <c r="AG8006">
        <v>3.4815277999999998</v>
      </c>
      <c r="AH8006">
        <v>0</v>
      </c>
      <c r="AI8006">
        <f t="shared" si="541"/>
        <v>29.317846406363902</v>
      </c>
      <c r="AJ8006">
        <f t="shared" si="543"/>
        <v>3</v>
      </c>
    </row>
    <row r="8007" spans="14:36" x14ac:dyDescent="0.35">
      <c r="N8007">
        <v>2.7073535</v>
      </c>
      <c r="O8007">
        <v>4.5200000000000001E-5</v>
      </c>
      <c r="P8007">
        <f t="shared" si="540"/>
        <v>22.798546684226316</v>
      </c>
      <c r="Q8007">
        <f t="shared" si="542"/>
        <v>3</v>
      </c>
      <c r="AG8007">
        <v>3.5012248000000001</v>
      </c>
      <c r="AH8007">
        <v>0</v>
      </c>
      <c r="AI8007">
        <f t="shared" si="541"/>
        <v>29.483714282147105</v>
      </c>
      <c r="AJ8007">
        <f t="shared" si="543"/>
        <v>3</v>
      </c>
    </row>
    <row r="8008" spans="14:36" x14ac:dyDescent="0.35">
      <c r="N8008">
        <v>2.7285070999999999</v>
      </c>
      <c r="O8008">
        <v>4.8199999999999999E-5</v>
      </c>
      <c r="P8008">
        <f t="shared" si="540"/>
        <v>22.976680547107335</v>
      </c>
      <c r="Q8008">
        <f t="shared" si="542"/>
        <v>3</v>
      </c>
      <c r="AG8008">
        <v>3.5209275999999998</v>
      </c>
      <c r="AH8008">
        <v>0</v>
      </c>
      <c r="AI8008">
        <f t="shared" si="541"/>
        <v>29.649630999565041</v>
      </c>
      <c r="AJ8008">
        <f t="shared" si="543"/>
        <v>3</v>
      </c>
    </row>
    <row r="8009" spans="14:36" x14ac:dyDescent="0.35">
      <c r="N8009">
        <v>2.7496700999999999</v>
      </c>
      <c r="O8009">
        <v>4.8399999999999997E-5</v>
      </c>
      <c r="P8009">
        <f t="shared" si="540"/>
        <v>23.154893567120524</v>
      </c>
      <c r="Q8009">
        <f t="shared" si="542"/>
        <v>3</v>
      </c>
      <c r="AG8009">
        <v>3.5406361</v>
      </c>
      <c r="AH8009">
        <v>0</v>
      </c>
      <c r="AI8009">
        <f t="shared" si="541"/>
        <v>29.815595716520576</v>
      </c>
      <c r="AJ8009">
        <f t="shared" si="543"/>
        <v>3</v>
      </c>
    </row>
    <row r="8010" spans="14:36" x14ac:dyDescent="0.35">
      <c r="N8010">
        <v>2.7708423</v>
      </c>
      <c r="O8010">
        <v>5.0599999999999997E-5</v>
      </c>
      <c r="P8010">
        <f t="shared" si="540"/>
        <v>23.333184060071584</v>
      </c>
      <c r="Q8010">
        <f t="shared" si="542"/>
        <v>3</v>
      </c>
      <c r="AG8010">
        <v>3.5603503999999999</v>
      </c>
      <c r="AH8010">
        <v>0</v>
      </c>
      <c r="AI8010">
        <f t="shared" si="541"/>
        <v>29.981609275110856</v>
      </c>
      <c r="AJ8010">
        <f t="shared" si="543"/>
        <v>3</v>
      </c>
    </row>
    <row r="8011" spans="14:36" x14ac:dyDescent="0.35">
      <c r="N8011">
        <v>2.7920237000000001</v>
      </c>
      <c r="O8011">
        <v>3.96E-5</v>
      </c>
      <c r="P8011">
        <f t="shared" si="540"/>
        <v>23.511552025960516</v>
      </c>
      <c r="Q8011">
        <f t="shared" si="542"/>
        <v>3</v>
      </c>
      <c r="AG8011">
        <v>3.5800703999999999</v>
      </c>
      <c r="AH8011">
        <v>0</v>
      </c>
      <c r="AI8011">
        <f t="shared" si="541"/>
        <v>30.147670833238724</v>
      </c>
      <c r="AJ8011">
        <f t="shared" si="543"/>
        <v>3</v>
      </c>
    </row>
    <row r="8012" spans="14:36" x14ac:dyDescent="0.35">
      <c r="N8012">
        <v>2.8132142</v>
      </c>
      <c r="O8012">
        <v>4.4700000000000002E-5</v>
      </c>
      <c r="P8012">
        <f t="shared" si="540"/>
        <v>23.68999662269016</v>
      </c>
      <c r="Q8012">
        <f t="shared" si="542"/>
        <v>3</v>
      </c>
      <c r="AG8012">
        <v>3.5997960999999998</v>
      </c>
      <c r="AH8012">
        <v>0</v>
      </c>
      <c r="AI8012">
        <f t="shared" si="541"/>
        <v>30.313780390904189</v>
      </c>
      <c r="AJ8012">
        <f t="shared" si="543"/>
        <v>3</v>
      </c>
    </row>
    <row r="8013" spans="14:36" x14ac:dyDescent="0.35">
      <c r="N8013">
        <v>2.8344138000000001</v>
      </c>
      <c r="O8013">
        <v>3.6999999999999998E-5</v>
      </c>
      <c r="P8013">
        <f t="shared" si="540"/>
        <v>23.868517850260528</v>
      </c>
      <c r="Q8013">
        <f t="shared" si="542"/>
        <v>3</v>
      </c>
      <c r="AG8013">
        <v>3.6195274</v>
      </c>
      <c r="AH8013">
        <v>0</v>
      </c>
      <c r="AI8013">
        <f t="shared" si="541"/>
        <v>30.479937106010095</v>
      </c>
      <c r="AJ8013">
        <f t="shared" si="543"/>
        <v>3</v>
      </c>
    </row>
    <row r="8014" spans="14:36" x14ac:dyDescent="0.35">
      <c r="N8014">
        <v>2.8556222999999998</v>
      </c>
      <c r="O8014">
        <v>4.2599999999999999E-5</v>
      </c>
      <c r="P8014">
        <f t="shared" si="540"/>
        <v>24.047114024477306</v>
      </c>
      <c r="Q8014">
        <f t="shared" si="542"/>
        <v>3</v>
      </c>
      <c r="AG8014">
        <v>3.6392642999999998</v>
      </c>
      <c r="AH8014">
        <v>0</v>
      </c>
      <c r="AI8014">
        <f t="shared" si="541"/>
        <v>30.646140978556438</v>
      </c>
      <c r="AJ8014">
        <f t="shared" si="543"/>
        <v>3</v>
      </c>
    </row>
    <row r="8015" spans="14:36" x14ac:dyDescent="0.35">
      <c r="N8015">
        <v>2.8768395999999998</v>
      </c>
      <c r="O8015">
        <v>4.21E-5</v>
      </c>
      <c r="P8015">
        <f t="shared" si="540"/>
        <v>24.225784303243355</v>
      </c>
      <c r="Q8015">
        <f t="shared" si="542"/>
        <v>3</v>
      </c>
      <c r="AG8015">
        <v>3.6590067999999998</v>
      </c>
      <c r="AH8015">
        <v>0</v>
      </c>
      <c r="AI8015">
        <f t="shared" si="541"/>
        <v>30.812392008543227</v>
      </c>
      <c r="AJ8015">
        <f t="shared" si="543"/>
        <v>3</v>
      </c>
    </row>
    <row r="8016" spans="14:36" x14ac:dyDescent="0.35">
      <c r="N8016">
        <v>2.8980657000000001</v>
      </c>
      <c r="O8016">
        <v>3.8099999999999998E-5</v>
      </c>
      <c r="P8016">
        <f t="shared" si="540"/>
        <v>24.40452868655867</v>
      </c>
      <c r="Q8016">
        <f t="shared" si="542"/>
        <v>3</v>
      </c>
      <c r="AG8016">
        <v>3.6787548000000001</v>
      </c>
      <c r="AH8016">
        <v>0</v>
      </c>
      <c r="AI8016">
        <f t="shared" si="541"/>
        <v>30.97868935387331</v>
      </c>
      <c r="AJ8016">
        <f t="shared" si="543"/>
        <v>3</v>
      </c>
    </row>
    <row r="8017" spans="14:36" x14ac:dyDescent="0.35">
      <c r="N8017">
        <v>2.9193004</v>
      </c>
      <c r="O8017">
        <v>3.6000000000000001E-5</v>
      </c>
      <c r="P8017">
        <f t="shared" si="540"/>
        <v>24.583345490228947</v>
      </c>
      <c r="Q8017">
        <f t="shared" si="542"/>
        <v>3</v>
      </c>
      <c r="AG8017">
        <v>3.6985082</v>
      </c>
      <c r="AH8017">
        <v>0</v>
      </c>
      <c r="AI8017">
        <f t="shared" si="541"/>
        <v>31.145032172449529</v>
      </c>
      <c r="AJ8017">
        <f t="shared" si="543"/>
        <v>3</v>
      </c>
    </row>
    <row r="8018" spans="14:36" x14ac:dyDescent="0.35">
      <c r="N8018">
        <v>2.9405437999999999</v>
      </c>
      <c r="O8018">
        <v>3.1900000000000003E-5</v>
      </c>
      <c r="P8018">
        <f t="shared" si="540"/>
        <v>24.762235556351342</v>
      </c>
      <c r="Q8018">
        <f t="shared" si="542"/>
        <v>3</v>
      </c>
      <c r="AG8018">
        <v>3.7182672000000001</v>
      </c>
      <c r="AH8018">
        <v>0</v>
      </c>
      <c r="AI8018">
        <f t="shared" si="541"/>
        <v>31.311422148466193</v>
      </c>
      <c r="AJ8018">
        <f t="shared" si="543"/>
        <v>3</v>
      </c>
    </row>
    <row r="8019" spans="14:36" x14ac:dyDescent="0.35">
      <c r="N8019">
        <v>2.9617957000000001</v>
      </c>
      <c r="O8019">
        <v>3.7700000000000002E-5</v>
      </c>
      <c r="P8019">
        <f t="shared" si="540"/>
        <v>24.941197200731551</v>
      </c>
      <c r="Q8019">
        <f t="shared" si="542"/>
        <v>3</v>
      </c>
      <c r="AG8019">
        <v>3.7380315</v>
      </c>
      <c r="AH8019">
        <v>0</v>
      </c>
      <c r="AI8019">
        <f t="shared" si="541"/>
        <v>31.477856755631844</v>
      </c>
      <c r="AJ8019">
        <f t="shared" si="543"/>
        <v>3</v>
      </c>
    </row>
    <row r="8020" spans="14:36" x14ac:dyDescent="0.35">
      <c r="N8020">
        <v>2.9830559999999999</v>
      </c>
      <c r="O8020">
        <v>3.7700000000000002E-5</v>
      </c>
      <c r="P8020">
        <f t="shared" si="540"/>
        <v>25.120229581272419</v>
      </c>
      <c r="Q8020">
        <f t="shared" si="542"/>
        <v>3</v>
      </c>
      <c r="AG8020">
        <v>3.7578013000000001</v>
      </c>
      <c r="AH8020">
        <v>0</v>
      </c>
      <c r="AI8020">
        <f t="shared" si="541"/>
        <v>31.64433767814079</v>
      </c>
      <c r="AJ8020">
        <f t="shared" si="543"/>
        <v>3</v>
      </c>
    </row>
    <row r="8021" spans="14:36" x14ac:dyDescent="0.35">
      <c r="N8021">
        <v>3.0043248</v>
      </c>
      <c r="O8021">
        <v>3.1000000000000001E-5</v>
      </c>
      <c r="P8021">
        <f t="shared" si="540"/>
        <v>25.299333540071103</v>
      </c>
      <c r="Q8021">
        <f t="shared" si="542"/>
        <v>3</v>
      </c>
      <c r="AG8021">
        <v>3.7775764000000001</v>
      </c>
      <c r="AH8021">
        <v>0</v>
      </c>
      <c r="AI8021">
        <f t="shared" si="541"/>
        <v>31.810863231798724</v>
      </c>
      <c r="AJ8021">
        <f t="shared" si="543"/>
        <v>3</v>
      </c>
    </row>
    <row r="8022" spans="14:36" x14ac:dyDescent="0.35">
      <c r="N8022">
        <v>3.0256018</v>
      </c>
      <c r="O8022">
        <v>3.15E-5</v>
      </c>
      <c r="P8022">
        <f t="shared" si="540"/>
        <v>25.478506550836148</v>
      </c>
      <c r="Q8022">
        <f t="shared" si="542"/>
        <v>3</v>
      </c>
      <c r="AG8022">
        <v>3.7973568000000002</v>
      </c>
      <c r="AH8022">
        <v>0</v>
      </c>
      <c r="AI8022">
        <f t="shared" si="541"/>
        <v>31.977433416605649</v>
      </c>
      <c r="AJ8022">
        <f t="shared" si="543"/>
        <v>3</v>
      </c>
    </row>
    <row r="8023" spans="14:36" x14ac:dyDescent="0.35">
      <c r="N8023">
        <v>3.0468871000000002</v>
      </c>
      <c r="O8023">
        <v>3.1099999999999997E-5</v>
      </c>
      <c r="P8023">
        <f t="shared" si="540"/>
        <v>25.657749455664707</v>
      </c>
      <c r="Q8023">
        <f t="shared" si="542"/>
        <v>3</v>
      </c>
      <c r="AG8023">
        <v>3.8171425999999999</v>
      </c>
      <c r="AH8023">
        <v>0</v>
      </c>
      <c r="AI8023">
        <f t="shared" si="541"/>
        <v>32.14404907465871</v>
      </c>
      <c r="AJ8023">
        <f t="shared" si="543"/>
        <v>3</v>
      </c>
    </row>
    <row r="8024" spans="14:36" x14ac:dyDescent="0.35">
      <c r="N8024">
        <v>3.0681805</v>
      </c>
      <c r="O8024">
        <v>3.3000000000000003E-5</v>
      </c>
      <c r="P8024">
        <f t="shared" si="540"/>
        <v>25.837060570362475</v>
      </c>
      <c r="Q8024">
        <f t="shared" si="542"/>
        <v>3</v>
      </c>
      <c r="AG8024">
        <v>3.8369335000000002</v>
      </c>
      <c r="AH8024">
        <v>0</v>
      </c>
      <c r="AI8024">
        <f t="shared" si="541"/>
        <v>32.310707679666464</v>
      </c>
      <c r="AJ8024">
        <f t="shared" si="543"/>
        <v>3</v>
      </c>
    </row>
    <row r="8025" spans="14:36" x14ac:dyDescent="0.35">
      <c r="N8025">
        <v>3.0894819999999998</v>
      </c>
      <c r="O8025">
        <v>3.0700000000000001E-5</v>
      </c>
      <c r="P8025">
        <f t="shared" si="540"/>
        <v>26.016439894929452</v>
      </c>
      <c r="Q8025">
        <f t="shared" si="542"/>
        <v>3</v>
      </c>
      <c r="AG8025">
        <v>3.8567298000000001</v>
      </c>
      <c r="AH8025">
        <v>0</v>
      </c>
      <c r="AI8025">
        <f t="shared" si="541"/>
        <v>32.477411757920358</v>
      </c>
      <c r="AJ8025">
        <f t="shared" si="543"/>
        <v>3</v>
      </c>
    </row>
    <row r="8026" spans="14:36" x14ac:dyDescent="0.35">
      <c r="N8026">
        <v>3.1107914999999999</v>
      </c>
      <c r="O8026">
        <v>3.1099999999999997E-5</v>
      </c>
      <c r="P8026">
        <f t="shared" si="540"/>
        <v>26.195886587268493</v>
      </c>
      <c r="Q8026">
        <f t="shared" si="542"/>
        <v>3</v>
      </c>
      <c r="AG8026">
        <v>3.8765312000000001</v>
      </c>
      <c r="AH8026">
        <v>0</v>
      </c>
      <c r="AI8026">
        <f t="shared" si="541"/>
        <v>32.644158783128937</v>
      </c>
      <c r="AJ8026">
        <f t="shared" si="543"/>
        <v>3</v>
      </c>
    </row>
    <row r="8027" spans="14:36" x14ac:dyDescent="0.35">
      <c r="N8027">
        <v>3.1321089999999998</v>
      </c>
      <c r="O8027">
        <v>2.4700000000000001E-5</v>
      </c>
      <c r="P8027">
        <f t="shared" si="540"/>
        <v>26.375400647379589</v>
      </c>
      <c r="Q8027">
        <f t="shared" si="542"/>
        <v>3</v>
      </c>
      <c r="AG8027">
        <v>3.8963378</v>
      </c>
      <c r="AH8027">
        <v>0</v>
      </c>
      <c r="AI8027">
        <f t="shared" si="541"/>
        <v>32.810949597389353</v>
      </c>
      <c r="AJ8027">
        <f t="shared" si="543"/>
        <v>3</v>
      </c>
    </row>
    <row r="8028" spans="14:36" x14ac:dyDescent="0.35">
      <c r="N8028">
        <v>3.1534342999999998</v>
      </c>
      <c r="O8028">
        <v>2.9799999999999999E-5</v>
      </c>
      <c r="P8028">
        <f t="shared" si="540"/>
        <v>26.554980391068447</v>
      </c>
      <c r="Q8028">
        <f t="shared" si="542"/>
        <v>3</v>
      </c>
      <c r="AG8028">
        <v>3.9161495</v>
      </c>
      <c r="AH8028">
        <v>0</v>
      </c>
      <c r="AI8028">
        <f t="shared" si="541"/>
        <v>32.977783358604462</v>
      </c>
      <c r="AJ8028">
        <f t="shared" si="543"/>
        <v>3</v>
      </c>
    </row>
    <row r="8029" spans="14:36" x14ac:dyDescent="0.35">
      <c r="N8029">
        <v>3.1747675000000002</v>
      </c>
      <c r="O8029">
        <v>2.6999999999999999E-5</v>
      </c>
      <c r="P8029">
        <f t="shared" si="540"/>
        <v>26.734626660432216</v>
      </c>
      <c r="Q8029">
        <f t="shared" si="542"/>
        <v>3</v>
      </c>
      <c r="AG8029">
        <v>3.9359663</v>
      </c>
      <c r="AH8029">
        <v>0</v>
      </c>
      <c r="AI8029">
        <f t="shared" si="541"/>
        <v>33.144660066774257</v>
      </c>
      <c r="AJ8029">
        <f t="shared" si="543"/>
        <v>3</v>
      </c>
    </row>
    <row r="8030" spans="14:36" x14ac:dyDescent="0.35">
      <c r="N8030">
        <v>3.1961084999999998</v>
      </c>
      <c r="O8030">
        <v>3.0700000000000001E-5</v>
      </c>
      <c r="P8030">
        <f t="shared" si="540"/>
        <v>26.91433861337374</v>
      </c>
      <c r="Q8030">
        <f t="shared" si="542"/>
        <v>3</v>
      </c>
      <c r="AG8030">
        <v>3.9557882000000002</v>
      </c>
      <c r="AH8030">
        <v>0</v>
      </c>
      <c r="AI8030">
        <f t="shared" si="541"/>
        <v>33.311579721898745</v>
      </c>
      <c r="AJ8030">
        <f t="shared" si="543"/>
        <v>3</v>
      </c>
    </row>
    <row r="8031" spans="14:36" x14ac:dyDescent="0.35">
      <c r="N8031">
        <v>3.2174570999999998</v>
      </c>
      <c r="O8031">
        <v>2.73E-5</v>
      </c>
      <c r="P8031">
        <f t="shared" si="540"/>
        <v>27.094114565698721</v>
      </c>
      <c r="Q8031">
        <f t="shared" si="542"/>
        <v>3</v>
      </c>
      <c r="AG8031">
        <v>3.9756152</v>
      </c>
      <c r="AH8031">
        <v>0</v>
      </c>
      <c r="AI8031">
        <f t="shared" si="541"/>
        <v>33.478542323977912</v>
      </c>
      <c r="AJ8031">
        <f t="shared" si="543"/>
        <v>3</v>
      </c>
    </row>
    <row r="8032" spans="14:36" x14ac:dyDescent="0.35">
      <c r="N8032">
        <v>3.2388134000000002</v>
      </c>
      <c r="O8032">
        <v>2.4000000000000001E-5</v>
      </c>
      <c r="P8032">
        <f t="shared" si="540"/>
        <v>27.273955359504313</v>
      </c>
      <c r="Q8032">
        <f t="shared" si="542"/>
        <v>3</v>
      </c>
      <c r="AG8032">
        <v>3.9954470999999998</v>
      </c>
      <c r="AH8032">
        <v>0</v>
      </c>
      <c r="AI8032">
        <f t="shared" si="541"/>
        <v>33.64554618881747</v>
      </c>
      <c r="AJ8032">
        <f t="shared" si="543"/>
        <v>3</v>
      </c>
    </row>
    <row r="8033" spans="14:36" x14ac:dyDescent="0.35">
      <c r="N8033">
        <v>3.2601772000000002</v>
      </c>
      <c r="O8033">
        <v>2.51E-5</v>
      </c>
      <c r="P8033">
        <f t="shared" si="540"/>
        <v>27.453859310596211</v>
      </c>
      <c r="Q8033">
        <f t="shared" si="542"/>
        <v>3</v>
      </c>
      <c r="AG8033">
        <v>4.0152840999999997</v>
      </c>
      <c r="AH8033">
        <v>0</v>
      </c>
      <c r="AI8033">
        <f t="shared" si="541"/>
        <v>33.81259300061172</v>
      </c>
      <c r="AJ8033">
        <f t="shared" si="543"/>
        <v>3</v>
      </c>
    </row>
    <row r="8034" spans="14:36" x14ac:dyDescent="0.35">
      <c r="N8034">
        <v>3.2815485999999998</v>
      </c>
      <c r="O8034">
        <v>2.2799999999999999E-5</v>
      </c>
      <c r="P8034">
        <f t="shared" si="540"/>
        <v>27.633827261071563</v>
      </c>
      <c r="Q8034">
        <f t="shared" si="542"/>
        <v>3</v>
      </c>
      <c r="AG8034">
        <v>4.035126</v>
      </c>
      <c r="AH8034">
        <v>0</v>
      </c>
      <c r="AI8034">
        <f t="shared" si="541"/>
        <v>33.979681075166354</v>
      </c>
      <c r="AJ8034">
        <f t="shared" si="543"/>
        <v>3</v>
      </c>
    </row>
    <row r="8035" spans="14:36" x14ac:dyDescent="0.35">
      <c r="N8035">
        <v>3.3029274000000002</v>
      </c>
      <c r="O8035">
        <v>2.37E-5</v>
      </c>
      <c r="P8035">
        <f t="shared" si="540"/>
        <v>27.813857526736072</v>
      </c>
      <c r="Q8035">
        <f t="shared" si="542"/>
        <v>3</v>
      </c>
      <c r="AG8035">
        <v>4.0549729000000001</v>
      </c>
      <c r="AH8035">
        <v>0</v>
      </c>
      <c r="AI8035">
        <f t="shared" si="541"/>
        <v>34.14681125457853</v>
      </c>
      <c r="AJ8035">
        <f t="shared" si="543"/>
        <v>3</v>
      </c>
    </row>
    <row r="8036" spans="14:36" x14ac:dyDescent="0.35">
      <c r="N8036">
        <v>3.3243136</v>
      </c>
      <c r="O8036">
        <v>2.6400000000000001E-5</v>
      </c>
      <c r="P8036">
        <f t="shared" si="540"/>
        <v>27.993950107589736</v>
      </c>
      <c r="Q8036">
        <f t="shared" si="542"/>
        <v>3</v>
      </c>
      <c r="AG8036">
        <v>4.0748246999999997</v>
      </c>
      <c r="AH8036">
        <v>0</v>
      </c>
      <c r="AI8036">
        <f t="shared" si="541"/>
        <v>34.313982696751083</v>
      </c>
      <c r="AJ8036">
        <f t="shared" si="543"/>
        <v>3</v>
      </c>
    </row>
    <row r="8037" spans="14:36" x14ac:dyDescent="0.35">
      <c r="N8037">
        <v>3.3457070999999998</v>
      </c>
      <c r="O8037">
        <v>2.41E-5</v>
      </c>
      <c r="P8037">
        <f t="shared" si="540"/>
        <v>28.174104161535404</v>
      </c>
      <c r="Q8037">
        <f t="shared" si="542"/>
        <v>3</v>
      </c>
      <c r="AG8037">
        <v>4.0946813999999998</v>
      </c>
      <c r="AH8037">
        <v>0</v>
      </c>
      <c r="AI8037">
        <f t="shared" si="541"/>
        <v>34.481195401684033</v>
      </c>
      <c r="AJ8037">
        <f t="shared" si="543"/>
        <v>3</v>
      </c>
    </row>
    <row r="8038" spans="14:36" x14ac:dyDescent="0.35">
      <c r="N8038">
        <v>3.3671079000000002</v>
      </c>
      <c r="O8038">
        <v>2.3300000000000001E-5</v>
      </c>
      <c r="P8038">
        <f t="shared" si="540"/>
        <v>28.354319688573078</v>
      </c>
      <c r="Q8038">
        <f t="shared" si="542"/>
        <v>3</v>
      </c>
      <c r="AG8038">
        <v>4.1145429</v>
      </c>
      <c r="AH8038">
        <v>0</v>
      </c>
      <c r="AI8038">
        <f t="shared" si="541"/>
        <v>34.648448527280216</v>
      </c>
      <c r="AJ8038">
        <f t="shared" si="543"/>
        <v>3</v>
      </c>
    </row>
    <row r="8039" spans="14:36" x14ac:dyDescent="0.35">
      <c r="N8039">
        <v>3.3885160000000001</v>
      </c>
      <c r="O8039">
        <v>2.0699999999999998E-5</v>
      </c>
      <c r="P8039">
        <f t="shared" si="540"/>
        <v>28.534596688702756</v>
      </c>
      <c r="Q8039">
        <f t="shared" si="542"/>
        <v>3</v>
      </c>
      <c r="AG8039">
        <v>4.1344092000000003</v>
      </c>
      <c r="AH8039">
        <v>0</v>
      </c>
      <c r="AI8039">
        <f t="shared" si="541"/>
        <v>34.815742073539631</v>
      </c>
      <c r="AJ8039">
        <f t="shared" si="543"/>
        <v>3</v>
      </c>
    </row>
    <row r="8040" spans="14:36" x14ac:dyDescent="0.35">
      <c r="N8040">
        <v>3.4099311999999999</v>
      </c>
      <c r="O8040">
        <v>2.1100000000000001E-5</v>
      </c>
      <c r="P8040">
        <f t="shared" si="540"/>
        <v>28.714933477730138</v>
      </c>
      <c r="Q8040">
        <f t="shared" si="542"/>
        <v>3</v>
      </c>
      <c r="AG8040">
        <v>4.1542804000000002</v>
      </c>
      <c r="AH8040">
        <v>0</v>
      </c>
      <c r="AI8040">
        <f t="shared" si="541"/>
        <v>34.983076882559438</v>
      </c>
      <c r="AJ8040">
        <f t="shared" si="543"/>
        <v>3</v>
      </c>
    </row>
    <row r="8041" spans="14:36" x14ac:dyDescent="0.35">
      <c r="N8041">
        <v>3.4313535000000002</v>
      </c>
      <c r="O8041">
        <v>2.3E-5</v>
      </c>
      <c r="P8041">
        <f t="shared" si="540"/>
        <v>28.895330055655226</v>
      </c>
      <c r="Q8041">
        <f t="shared" si="542"/>
        <v>3</v>
      </c>
      <c r="AG8041">
        <v>4.1741562999999999</v>
      </c>
      <c r="AH8041">
        <v>0</v>
      </c>
      <c r="AI8041">
        <f t="shared" si="541"/>
        <v>35.150451270145325</v>
      </c>
      <c r="AJ8041">
        <f t="shared" si="543"/>
        <v>3</v>
      </c>
    </row>
    <row r="8042" spans="14:36" x14ac:dyDescent="0.35">
      <c r="N8042">
        <v>3.4527828999999999</v>
      </c>
      <c r="O8042">
        <v>2.02E-5</v>
      </c>
      <c r="P8042">
        <f t="shared" si="540"/>
        <v>29.075786422478011</v>
      </c>
      <c r="Q8042">
        <f t="shared" si="542"/>
        <v>3</v>
      </c>
      <c r="AG8042">
        <v>4.1940369999999998</v>
      </c>
      <c r="AH8042">
        <v>0</v>
      </c>
      <c r="AI8042">
        <f t="shared" si="541"/>
        <v>35.317866078394445</v>
      </c>
      <c r="AJ8042">
        <f t="shared" si="543"/>
        <v>3</v>
      </c>
    </row>
    <row r="8043" spans="14:36" x14ac:dyDescent="0.35">
      <c r="N8043">
        <v>3.4742193000000001</v>
      </c>
      <c r="O8043">
        <v>1.9300000000000002E-5</v>
      </c>
      <c r="P8043">
        <f t="shared" si="540"/>
        <v>29.256301736101353</v>
      </c>
      <c r="Q8043">
        <f t="shared" si="542"/>
        <v>3</v>
      </c>
      <c r="AG8043">
        <v>4.2139224000000004</v>
      </c>
      <c r="AH8043">
        <v>0</v>
      </c>
      <c r="AI8043">
        <f t="shared" si="541"/>
        <v>35.485320465209661</v>
      </c>
      <c r="AJ8043">
        <f t="shared" si="543"/>
        <v>3</v>
      </c>
    </row>
    <row r="8044" spans="14:36" x14ac:dyDescent="0.35">
      <c r="N8044">
        <v>3.4956627</v>
      </c>
      <c r="O8044">
        <v>1.9899999999999999E-5</v>
      </c>
      <c r="P8044">
        <f t="shared" si="540"/>
        <v>29.436875996525245</v>
      </c>
      <c r="Q8044">
        <f t="shared" si="542"/>
        <v>3</v>
      </c>
      <c r="AG8044">
        <v>4.2338125</v>
      </c>
      <c r="AH8044">
        <v>0</v>
      </c>
      <c r="AI8044">
        <f t="shared" si="541"/>
        <v>35.652814430590958</v>
      </c>
      <c r="AJ8044">
        <f t="shared" si="543"/>
        <v>3</v>
      </c>
    </row>
    <row r="8045" spans="14:36" x14ac:dyDescent="0.35">
      <c r="N8045">
        <v>3.5171130000000002</v>
      </c>
      <c r="O8045">
        <v>2.1100000000000001E-5</v>
      </c>
      <c r="P8045">
        <f t="shared" si="540"/>
        <v>29.61750836165254</v>
      </c>
      <c r="Q8045">
        <f t="shared" si="542"/>
        <v>3</v>
      </c>
      <c r="AG8045">
        <v>4.2537072</v>
      </c>
      <c r="AH8045">
        <v>0</v>
      </c>
      <c r="AI8045">
        <f t="shared" si="541"/>
        <v>35.820347132441185</v>
      </c>
      <c r="AJ8045">
        <f t="shared" si="543"/>
        <v>3</v>
      </c>
    </row>
    <row r="8046" spans="14:36" x14ac:dyDescent="0.35">
      <c r="N8046">
        <v>3.5385702000000001</v>
      </c>
      <c r="O8046">
        <v>2.0800000000000001E-5</v>
      </c>
      <c r="P8046">
        <f t="shared" si="540"/>
        <v>29.798198831483237</v>
      </c>
      <c r="Q8046">
        <f t="shared" si="542"/>
        <v>3</v>
      </c>
      <c r="AG8046">
        <v>4.2736067000000002</v>
      </c>
      <c r="AH8046">
        <v>0</v>
      </c>
      <c r="AI8046">
        <f t="shared" si="541"/>
        <v>35.987920254954652</v>
      </c>
      <c r="AJ8046">
        <f t="shared" si="543"/>
        <v>3</v>
      </c>
    </row>
    <row r="8047" spans="14:36" x14ac:dyDescent="0.35">
      <c r="N8047">
        <v>3.5600341000000002</v>
      </c>
      <c r="O8047">
        <v>2.0100000000000001E-5</v>
      </c>
      <c r="P8047">
        <f t="shared" si="540"/>
        <v>29.978945721823035</v>
      </c>
      <c r="Q8047">
        <f t="shared" si="542"/>
        <v>3</v>
      </c>
      <c r="AG8047">
        <v>4.2935106999999997</v>
      </c>
      <c r="AH8047">
        <v>0</v>
      </c>
      <c r="AI8047">
        <f t="shared" si="541"/>
        <v>36.155531271839898</v>
      </c>
      <c r="AJ8047">
        <f t="shared" si="543"/>
        <v>3</v>
      </c>
    </row>
    <row r="8048" spans="14:36" x14ac:dyDescent="0.35">
      <c r="N8048">
        <v>3.5815047999999998</v>
      </c>
      <c r="O8048">
        <v>1.8300000000000001E-5</v>
      </c>
      <c r="P8048">
        <f t="shared" si="540"/>
        <v>30.15974987476908</v>
      </c>
      <c r="Q8048">
        <f t="shared" si="542"/>
        <v>3</v>
      </c>
      <c r="AG8048">
        <v>4.3134193999999999</v>
      </c>
      <c r="AH8048">
        <v>0</v>
      </c>
      <c r="AI8048">
        <f t="shared" si="541"/>
        <v>36.323181867291233</v>
      </c>
      <c r="AJ8048">
        <f t="shared" si="543"/>
        <v>3</v>
      </c>
    </row>
    <row r="8049" spans="14:36" x14ac:dyDescent="0.35">
      <c r="N8049">
        <v>3.6029822999999999</v>
      </c>
      <c r="O8049">
        <v>1.8499999999999999E-5</v>
      </c>
      <c r="P8049">
        <f t="shared" si="540"/>
        <v>30.34061129032138</v>
      </c>
      <c r="Q8049">
        <f t="shared" si="542"/>
        <v>3</v>
      </c>
      <c r="AG8049">
        <v>4.3333326000000003</v>
      </c>
      <c r="AH8049">
        <v>0</v>
      </c>
      <c r="AI8049">
        <f t="shared" si="541"/>
        <v>36.49087035711436</v>
      </c>
      <c r="AJ8049">
        <f t="shared" si="543"/>
        <v>3</v>
      </c>
    </row>
    <row r="8050" spans="14:36" x14ac:dyDescent="0.35">
      <c r="N8050">
        <v>3.6244664000000002</v>
      </c>
      <c r="O8050">
        <v>1.8199999999999999E-5</v>
      </c>
      <c r="P8050">
        <f t="shared" si="540"/>
        <v>30.52152828428563</v>
      </c>
      <c r="Q8050">
        <f t="shared" si="542"/>
        <v>3</v>
      </c>
      <c r="AG8050">
        <v>4.3532504000000003</v>
      </c>
      <c r="AH8050">
        <v>0</v>
      </c>
      <c r="AI8050">
        <f t="shared" si="541"/>
        <v>36.658597583406412</v>
      </c>
      <c r="AJ8050">
        <f t="shared" si="543"/>
        <v>3</v>
      </c>
    </row>
    <row r="8051" spans="14:36" x14ac:dyDescent="0.35">
      <c r="N8051">
        <v>3.6459571</v>
      </c>
      <c r="O8051">
        <v>1.7099999999999999E-5</v>
      </c>
      <c r="P8051">
        <f t="shared" si="540"/>
        <v>30.702500856661825</v>
      </c>
      <c r="Q8051">
        <f t="shared" si="542"/>
        <v>3</v>
      </c>
      <c r="AG8051">
        <v>4.3731726999999996</v>
      </c>
      <c r="AH8051">
        <v>0</v>
      </c>
      <c r="AI8051">
        <f t="shared" si="541"/>
        <v>36.826362704070242</v>
      </c>
      <c r="AJ8051">
        <f t="shared" si="543"/>
        <v>3</v>
      </c>
    </row>
    <row r="8052" spans="14:36" x14ac:dyDescent="0.35">
      <c r="N8052">
        <v>3.6674544999999998</v>
      </c>
      <c r="O8052">
        <v>1.6799999999999998E-5</v>
      </c>
      <c r="P8052">
        <f t="shared" si="540"/>
        <v>30.883529849547124</v>
      </c>
      <c r="Q8052">
        <f t="shared" si="542"/>
        <v>3</v>
      </c>
      <c r="AG8052">
        <v>4.3930994999999999</v>
      </c>
      <c r="AH8052">
        <v>0</v>
      </c>
      <c r="AI8052">
        <f t="shared" si="541"/>
        <v>36.994165719105865</v>
      </c>
      <c r="AJ8052">
        <f t="shared" si="543"/>
        <v>3</v>
      </c>
    </row>
    <row r="8053" spans="14:36" x14ac:dyDescent="0.35">
      <c r="N8053">
        <v>3.6889582999999999</v>
      </c>
      <c r="O8053">
        <v>1.8E-5</v>
      </c>
      <c r="P8053">
        <f t="shared" si="540"/>
        <v>31.064612736650069</v>
      </c>
      <c r="Q8053">
        <f t="shared" si="542"/>
        <v>3</v>
      </c>
      <c r="AG8053">
        <v>4.4130307999999996</v>
      </c>
      <c r="AH8053">
        <v>0</v>
      </c>
      <c r="AI8053">
        <f t="shared" si="541"/>
        <v>37.162006628513268</v>
      </c>
      <c r="AJ8053">
        <f t="shared" si="543"/>
        <v>3</v>
      </c>
    </row>
    <row r="8054" spans="14:36" x14ac:dyDescent="0.35">
      <c r="N8054">
        <v>3.7104686</v>
      </c>
      <c r="O8054">
        <v>1.8499999999999999E-5</v>
      </c>
      <c r="P8054">
        <f t="shared" si="540"/>
        <v>31.245750360067817</v>
      </c>
      <c r="Q8054">
        <f t="shared" si="542"/>
        <v>3</v>
      </c>
      <c r="AG8054">
        <v>4.4329666000000003</v>
      </c>
      <c r="AH8054">
        <v>0</v>
      </c>
      <c r="AI8054">
        <f t="shared" si="541"/>
        <v>37.329885432292464</v>
      </c>
      <c r="AJ8054">
        <f t="shared" si="543"/>
        <v>3</v>
      </c>
    </row>
    <row r="8055" spans="14:36" x14ac:dyDescent="0.35">
      <c r="N8055">
        <v>3.7319854000000001</v>
      </c>
      <c r="O8055">
        <v>1.6699999999999999E-5</v>
      </c>
      <c r="P8055">
        <f t="shared" si="540"/>
        <v>31.426942719800358</v>
      </c>
      <c r="Q8055">
        <f t="shared" si="542"/>
        <v>3</v>
      </c>
      <c r="AG8055">
        <v>4.4529068000000001</v>
      </c>
      <c r="AH8055">
        <v>0</v>
      </c>
      <c r="AI8055">
        <f t="shared" si="541"/>
        <v>37.497801288346281</v>
      </c>
      <c r="AJ8055">
        <f t="shared" si="543"/>
        <v>3</v>
      </c>
    </row>
    <row r="8056" spans="14:36" x14ac:dyDescent="0.35">
      <c r="N8056">
        <v>3.7535086</v>
      </c>
      <c r="O8056">
        <v>1.77E-5</v>
      </c>
      <c r="P8056">
        <f t="shared" si="540"/>
        <v>31.608188973750551</v>
      </c>
      <c r="Q8056">
        <f t="shared" si="542"/>
        <v>3</v>
      </c>
      <c r="AG8056">
        <v>4.4728513999999997</v>
      </c>
      <c r="AH8056">
        <v>0</v>
      </c>
      <c r="AI8056">
        <f t="shared" si="541"/>
        <v>37.665754196674733</v>
      </c>
      <c r="AJ8056">
        <f t="shared" si="543"/>
        <v>3</v>
      </c>
    </row>
    <row r="8057" spans="14:36" x14ac:dyDescent="0.35">
      <c r="N8057">
        <v>3.7750381000000002</v>
      </c>
      <c r="O8057">
        <v>1.5800000000000001E-5</v>
      </c>
      <c r="P8057">
        <f t="shared" si="540"/>
        <v>31.789488279821242</v>
      </c>
      <c r="Q8057">
        <f t="shared" si="542"/>
        <v>3</v>
      </c>
      <c r="AG8057">
        <v>4.4928005000000004</v>
      </c>
      <c r="AH8057">
        <v>0</v>
      </c>
      <c r="AI8057">
        <f t="shared" si="541"/>
        <v>37.833744999374979</v>
      </c>
      <c r="AJ8057">
        <f t="shared" si="543"/>
        <v>3</v>
      </c>
    </row>
    <row r="8058" spans="14:36" x14ac:dyDescent="0.35">
      <c r="N8058">
        <v>3.7965740000000001</v>
      </c>
      <c r="O8058">
        <v>1.24E-5</v>
      </c>
      <c r="P8058">
        <f t="shared" si="540"/>
        <v>31.970841480109577</v>
      </c>
      <c r="Q8058">
        <f t="shared" si="542"/>
        <v>3</v>
      </c>
      <c r="AG8058">
        <v>4.5127538999999999</v>
      </c>
      <c r="AH8058">
        <v>0</v>
      </c>
      <c r="AI8058">
        <f t="shared" si="541"/>
        <v>38.001772012252694</v>
      </c>
      <c r="AJ8058">
        <f t="shared" si="543"/>
        <v>3</v>
      </c>
    </row>
    <row r="8059" spans="14:36" x14ac:dyDescent="0.35">
      <c r="N8059">
        <v>3.8181161000000001</v>
      </c>
      <c r="O8059">
        <v>1.6799999999999998E-5</v>
      </c>
      <c r="P8059">
        <f t="shared" si="540"/>
        <v>32.15224689042126</v>
      </c>
      <c r="Q8059">
        <f t="shared" si="542"/>
        <v>3</v>
      </c>
      <c r="AG8059">
        <v>4.5327115999999998</v>
      </c>
      <c r="AH8059">
        <v>0</v>
      </c>
      <c r="AI8059">
        <f t="shared" si="541"/>
        <v>38.169835235307893</v>
      </c>
      <c r="AJ8059">
        <f t="shared" si="543"/>
        <v>3</v>
      </c>
    </row>
    <row r="8060" spans="14:36" x14ac:dyDescent="0.35">
      <c r="N8060">
        <v>3.8396645</v>
      </c>
      <c r="O8060">
        <v>1.6900000000000001E-5</v>
      </c>
      <c r="P8060">
        <f t="shared" si="540"/>
        <v>32.333705352853443</v>
      </c>
      <c r="Q8060">
        <f t="shared" si="542"/>
        <v>3</v>
      </c>
      <c r="AG8060">
        <v>4.5526736999999997</v>
      </c>
      <c r="AH8060">
        <v>0</v>
      </c>
      <c r="AI8060">
        <f t="shared" si="541"/>
        <v>38.337935510637728</v>
      </c>
      <c r="AJ8060">
        <f t="shared" si="543"/>
        <v>3</v>
      </c>
    </row>
    <row r="8061" spans="14:36" x14ac:dyDescent="0.35">
      <c r="N8061">
        <v>3.8612190000000002</v>
      </c>
      <c r="O8061">
        <v>1.5299999999999999E-5</v>
      </c>
      <c r="P8061">
        <f t="shared" si="540"/>
        <v>32.515215183211815</v>
      </c>
      <c r="Q8061">
        <f t="shared" si="542"/>
        <v>3</v>
      </c>
      <c r="AG8061">
        <v>4.5726401000000001</v>
      </c>
      <c r="AH8061">
        <v>0</v>
      </c>
      <c r="AI8061">
        <f t="shared" si="541"/>
        <v>38.506071996145053</v>
      </c>
      <c r="AJ8061">
        <f t="shared" si="543"/>
        <v>3</v>
      </c>
    </row>
    <row r="8062" spans="14:36" x14ac:dyDescent="0.35">
      <c r="N8062">
        <v>3.8827797999999998</v>
      </c>
      <c r="O8062">
        <v>1.5E-5</v>
      </c>
      <c r="P8062">
        <f t="shared" si="540"/>
        <v>32.696778065690687</v>
      </c>
      <c r="Q8062">
        <f t="shared" si="542"/>
        <v>3</v>
      </c>
      <c r="AG8062">
        <v>4.5926108000000001</v>
      </c>
      <c r="AH8062">
        <v>0</v>
      </c>
      <c r="AI8062">
        <f t="shared" si="541"/>
        <v>38.674244691829848</v>
      </c>
      <c r="AJ8062">
        <f t="shared" si="543"/>
        <v>3</v>
      </c>
    </row>
    <row r="8063" spans="14:36" x14ac:dyDescent="0.35">
      <c r="N8063">
        <v>3.9043465999999998</v>
      </c>
      <c r="O8063">
        <v>1.5299999999999999E-5</v>
      </c>
      <c r="P8063">
        <f t="shared" si="540"/>
        <v>32.878391473998605</v>
      </c>
      <c r="Q8063">
        <f t="shared" si="542"/>
        <v>3</v>
      </c>
      <c r="AG8063">
        <v>4.6125857999999997</v>
      </c>
      <c r="AH8063">
        <v>0</v>
      </c>
      <c r="AI8063">
        <f t="shared" si="541"/>
        <v>38.842453597692128</v>
      </c>
      <c r="AJ8063">
        <f t="shared" si="543"/>
        <v>3</v>
      </c>
    </row>
    <row r="8064" spans="14:36" x14ac:dyDescent="0.35">
      <c r="N8064">
        <v>3.9259195</v>
      </c>
      <c r="O8064">
        <v>1.24E-5</v>
      </c>
      <c r="P8064">
        <f t="shared" si="540"/>
        <v>33.060056250232719</v>
      </c>
      <c r="Q8064">
        <f t="shared" si="542"/>
        <v>3</v>
      </c>
      <c r="AG8064">
        <v>4.6325649999999996</v>
      </c>
      <c r="AH8064">
        <v>0</v>
      </c>
      <c r="AI8064">
        <f t="shared" si="541"/>
        <v>39.010697871634747</v>
      </c>
      <c r="AJ8064">
        <f t="shared" si="543"/>
        <v>3</v>
      </c>
    </row>
    <row r="8065" spans="14:36" x14ac:dyDescent="0.35">
      <c r="N8065">
        <v>3.9474984000000002</v>
      </c>
      <c r="O8065">
        <v>1.4800000000000001E-5</v>
      </c>
      <c r="P8065">
        <f t="shared" si="540"/>
        <v>33.24177155229588</v>
      </c>
      <c r="Q8065">
        <f t="shared" si="542"/>
        <v>3</v>
      </c>
      <c r="AG8065">
        <v>4.6525483999999997</v>
      </c>
      <c r="AH8065">
        <v>0</v>
      </c>
      <c r="AI8065">
        <f t="shared" si="541"/>
        <v>39.178977513657692</v>
      </c>
      <c r="AJ8065">
        <f t="shared" si="543"/>
        <v>3</v>
      </c>
    </row>
    <row r="8066" spans="14:36" x14ac:dyDescent="0.35">
      <c r="N8066">
        <v>3.9690834000000002</v>
      </c>
      <c r="O8066">
        <v>1.47E-5</v>
      </c>
      <c r="P8066">
        <f t="shared" ref="P8066:P8129" si="544">N8066*$L$4</f>
        <v>33.423538222285238</v>
      </c>
      <c r="Q8066">
        <f t="shared" si="542"/>
        <v>3</v>
      </c>
      <c r="AG8066">
        <v>4.672536</v>
      </c>
      <c r="AH8066">
        <v>0</v>
      </c>
      <c r="AI8066">
        <f t="shared" ref="AI8066:AI8129" si="545">AG8066*$L$4</f>
        <v>39.34729252376097</v>
      </c>
      <c r="AJ8066">
        <f t="shared" si="543"/>
        <v>3</v>
      </c>
    </row>
    <row r="8067" spans="14:36" x14ac:dyDescent="0.35">
      <c r="N8067">
        <v>3.9906742999999998</v>
      </c>
      <c r="O8067">
        <v>1.42E-5</v>
      </c>
      <c r="P8067">
        <f t="shared" si="544"/>
        <v>33.605354576006484</v>
      </c>
      <c r="Q8067">
        <f t="shared" ref="Q8067:Q8130" si="546">IF(P8067&lt;=9,1,IF(P8067&lt;=19,2,IF(P8067&lt;=49,3,4)))</f>
        <v>3</v>
      </c>
      <c r="AG8067">
        <v>4.6925279</v>
      </c>
      <c r="AH8067">
        <v>0</v>
      </c>
      <c r="AI8067">
        <f t="shared" si="545"/>
        <v>39.515643744041725</v>
      </c>
      <c r="AJ8067">
        <f t="shared" ref="AJ8067:AJ8130" si="547">IF(AI8067&lt;=9,1,IF(AI8067&lt;=19,2,IF(AI8067&lt;=49,3,4)))</f>
        <v>3</v>
      </c>
    </row>
    <row r="8068" spans="14:36" x14ac:dyDescent="0.35">
      <c r="N8068">
        <v>4.0122711000000004</v>
      </c>
      <c r="O8068">
        <v>1.4800000000000001E-5</v>
      </c>
      <c r="P8068">
        <f t="shared" si="544"/>
        <v>33.787220613459631</v>
      </c>
      <c r="Q8068">
        <f t="shared" si="546"/>
        <v>3</v>
      </c>
      <c r="AG8068">
        <v>4.7125238999999999</v>
      </c>
      <c r="AH8068">
        <v>0</v>
      </c>
      <c r="AI8068">
        <f t="shared" si="545"/>
        <v>39.684029490305669</v>
      </c>
      <c r="AJ8068">
        <f t="shared" si="547"/>
        <v>3</v>
      </c>
    </row>
    <row r="8069" spans="14:36" x14ac:dyDescent="0.35">
      <c r="N8069">
        <v>4.0338738999999997</v>
      </c>
      <c r="O8069">
        <v>1.2E-5</v>
      </c>
      <c r="P8069">
        <f t="shared" si="544"/>
        <v>33.969137176741818</v>
      </c>
      <c r="Q8069">
        <f t="shared" si="546"/>
        <v>3</v>
      </c>
      <c r="AG8069">
        <v>4.7325239999999997</v>
      </c>
      <c r="AH8069">
        <v>0</v>
      </c>
      <c r="AI8069">
        <f t="shared" si="545"/>
        <v>39.852449762552787</v>
      </c>
      <c r="AJ8069">
        <f t="shared" si="547"/>
        <v>3</v>
      </c>
    </row>
    <row r="8070" spans="14:36" x14ac:dyDescent="0.35">
      <c r="N8070">
        <v>4.0554823999999998</v>
      </c>
      <c r="O8070">
        <v>1.29E-5</v>
      </c>
      <c r="P8070">
        <f t="shared" si="544"/>
        <v>34.151101739561597</v>
      </c>
      <c r="Q8070">
        <f t="shared" si="546"/>
        <v>3</v>
      </c>
      <c r="AG8070">
        <v>4.7525282999999998</v>
      </c>
      <c r="AH8070">
        <v>0</v>
      </c>
      <c r="AI8070">
        <f t="shared" si="545"/>
        <v>40.020905402880238</v>
      </c>
      <c r="AJ8070">
        <f t="shared" si="547"/>
        <v>3</v>
      </c>
    </row>
    <row r="8071" spans="14:36" x14ac:dyDescent="0.35">
      <c r="N8071">
        <v>4.0770967999999996</v>
      </c>
      <c r="O8071">
        <v>1.3699999999999999E-5</v>
      </c>
      <c r="P8071">
        <f t="shared" si="544"/>
        <v>34.33311598611327</v>
      </c>
      <c r="Q8071">
        <f t="shared" si="546"/>
        <v>3</v>
      </c>
      <c r="AG8071">
        <v>4.7725366999999999</v>
      </c>
      <c r="AH8071">
        <v>0</v>
      </c>
      <c r="AI8071">
        <f t="shared" si="545"/>
        <v>40.189395569190872</v>
      </c>
      <c r="AJ8071">
        <f t="shared" si="547"/>
        <v>3</v>
      </c>
    </row>
    <row r="8072" spans="14:36" x14ac:dyDescent="0.35">
      <c r="N8072">
        <v>4.0987169999999997</v>
      </c>
      <c r="O8072">
        <v>1.38E-5</v>
      </c>
      <c r="P8072">
        <f t="shared" si="544"/>
        <v>34.515179074299688</v>
      </c>
      <c r="Q8072">
        <f t="shared" si="546"/>
        <v>3</v>
      </c>
      <c r="AG8072">
        <v>4.7925491999999998</v>
      </c>
      <c r="AH8072">
        <v>0</v>
      </c>
      <c r="AI8072">
        <f t="shared" si="545"/>
        <v>40.357920261484686</v>
      </c>
      <c r="AJ8072">
        <f t="shared" si="547"/>
        <v>3</v>
      </c>
    </row>
    <row r="8073" spans="14:36" x14ac:dyDescent="0.35">
      <c r="N8073">
        <v>4.1203428999999998</v>
      </c>
      <c r="O8073">
        <v>1.1399999999999999E-5</v>
      </c>
      <c r="P8073">
        <f t="shared" si="544"/>
        <v>34.697290162023705</v>
      </c>
      <c r="Q8073">
        <f t="shared" si="546"/>
        <v>3</v>
      </c>
      <c r="AG8073">
        <v>4.8125657000000004</v>
      </c>
      <c r="AH8073">
        <v>0</v>
      </c>
      <c r="AI8073">
        <f t="shared" si="545"/>
        <v>40.526478637664532</v>
      </c>
      <c r="AJ8073">
        <f t="shared" si="547"/>
        <v>3</v>
      </c>
    </row>
    <row r="8074" spans="14:36" x14ac:dyDescent="0.35">
      <c r="N8074">
        <v>4.1419746000000002</v>
      </c>
      <c r="O8074">
        <v>1.47E-5</v>
      </c>
      <c r="P8074">
        <f t="shared" si="544"/>
        <v>34.879450091382459</v>
      </c>
      <c r="Q8074">
        <f t="shared" si="546"/>
        <v>3</v>
      </c>
      <c r="AG8074">
        <v>4.8325863</v>
      </c>
      <c r="AH8074">
        <v>0</v>
      </c>
      <c r="AI8074">
        <f t="shared" si="545"/>
        <v>40.695071539827552</v>
      </c>
      <c r="AJ8074">
        <f t="shared" si="547"/>
        <v>3</v>
      </c>
    </row>
    <row r="8075" spans="14:36" x14ac:dyDescent="0.35">
      <c r="N8075">
        <v>4.1636119000000003</v>
      </c>
      <c r="O8075">
        <v>1.1E-5</v>
      </c>
      <c r="P8075">
        <f t="shared" si="544"/>
        <v>35.061657178181662</v>
      </c>
      <c r="Q8075">
        <f t="shared" si="546"/>
        <v>3</v>
      </c>
      <c r="AG8075">
        <v>4.8526109999999996</v>
      </c>
      <c r="AH8075">
        <v>0</v>
      </c>
      <c r="AI8075">
        <f t="shared" si="545"/>
        <v>40.863698967973754</v>
      </c>
      <c r="AJ8075">
        <f t="shared" si="547"/>
        <v>3</v>
      </c>
    </row>
    <row r="8076" spans="14:36" x14ac:dyDescent="0.35">
      <c r="N8076">
        <v>4.1852549000000003</v>
      </c>
      <c r="O8076">
        <v>1.2300000000000001E-5</v>
      </c>
      <c r="P8076">
        <f t="shared" si="544"/>
        <v>35.24391226451845</v>
      </c>
      <c r="Q8076">
        <f t="shared" si="546"/>
        <v>3</v>
      </c>
      <c r="AG8076">
        <v>4.8726396999999997</v>
      </c>
      <c r="AH8076">
        <v>0</v>
      </c>
      <c r="AI8076">
        <f t="shared" si="545"/>
        <v>41.032360080005994</v>
      </c>
      <c r="AJ8076">
        <f t="shared" si="547"/>
        <v>3</v>
      </c>
    </row>
    <row r="8077" spans="14:36" x14ac:dyDescent="0.35">
      <c r="N8077">
        <v>4.2069035000000001</v>
      </c>
      <c r="O8077">
        <v>1.2E-5</v>
      </c>
      <c r="P8077">
        <f t="shared" si="544"/>
        <v>35.426214508295679</v>
      </c>
      <c r="Q8077">
        <f t="shared" si="546"/>
        <v>3</v>
      </c>
      <c r="AG8077">
        <v>4.8926723000000001</v>
      </c>
      <c r="AH8077">
        <v>0</v>
      </c>
      <c r="AI8077">
        <f t="shared" si="545"/>
        <v>41.201054033827113</v>
      </c>
      <c r="AJ8077">
        <f t="shared" si="547"/>
        <v>3</v>
      </c>
    </row>
    <row r="8078" spans="14:36" x14ac:dyDescent="0.35">
      <c r="N8078">
        <v>4.2285576000000002</v>
      </c>
      <c r="O8078">
        <v>1.2999999999999999E-5</v>
      </c>
      <c r="P8078">
        <f t="shared" si="544"/>
        <v>35.608563067416206</v>
      </c>
      <c r="Q8078">
        <f t="shared" si="546"/>
        <v>3</v>
      </c>
      <c r="AG8078">
        <v>4.9127090000000004</v>
      </c>
      <c r="AH8078">
        <v>0</v>
      </c>
      <c r="AI8078">
        <f t="shared" si="545"/>
        <v>41.369782513631407</v>
      </c>
      <c r="AJ8078">
        <f t="shared" si="547"/>
        <v>3</v>
      </c>
    </row>
    <row r="8079" spans="14:36" x14ac:dyDescent="0.35">
      <c r="N8079">
        <v>4.2502173000000001</v>
      </c>
      <c r="O8079">
        <v>1.15E-5</v>
      </c>
      <c r="P8079">
        <f t="shared" si="544"/>
        <v>35.790958783977167</v>
      </c>
      <c r="Q8079">
        <f t="shared" si="546"/>
        <v>3</v>
      </c>
      <c r="AG8079">
        <v>4.9327496000000002</v>
      </c>
      <c r="AH8079">
        <v>0</v>
      </c>
      <c r="AI8079">
        <f t="shared" si="545"/>
        <v>41.53854383522458</v>
      </c>
      <c r="AJ8079">
        <f t="shared" si="547"/>
        <v>3</v>
      </c>
    </row>
    <row r="8080" spans="14:36" x14ac:dyDescent="0.35">
      <c r="N8080">
        <v>4.2718825999999996</v>
      </c>
      <c r="O8080">
        <v>1.0499999999999999E-5</v>
      </c>
      <c r="P8080">
        <f t="shared" si="544"/>
        <v>35.97340165797857</v>
      </c>
      <c r="Q8080">
        <f t="shared" si="546"/>
        <v>3</v>
      </c>
      <c r="AG8080">
        <v>4.9527941999999996</v>
      </c>
      <c r="AH8080">
        <v>0</v>
      </c>
      <c r="AI8080">
        <f t="shared" si="545"/>
        <v>41.707338840703777</v>
      </c>
      <c r="AJ8080">
        <f t="shared" si="547"/>
        <v>3</v>
      </c>
    </row>
    <row r="8081" spans="14:36" x14ac:dyDescent="0.35">
      <c r="N8081">
        <v>4.2935533000000001</v>
      </c>
      <c r="O8081">
        <v>1.19E-5</v>
      </c>
      <c r="P8081">
        <f t="shared" si="544"/>
        <v>36.155890005226119</v>
      </c>
      <c r="Q8081">
        <f t="shared" si="546"/>
        <v>3</v>
      </c>
      <c r="AG8081">
        <v>4.9728427000000002</v>
      </c>
      <c r="AH8081">
        <v>0</v>
      </c>
      <c r="AI8081">
        <f t="shared" si="545"/>
        <v>41.876166687971867</v>
      </c>
      <c r="AJ8081">
        <f t="shared" si="547"/>
        <v>3</v>
      </c>
    </row>
    <row r="8082" spans="14:36" x14ac:dyDescent="0.35">
      <c r="N8082">
        <v>4.3152295000000001</v>
      </c>
      <c r="O8082">
        <v>1.2300000000000001E-5</v>
      </c>
      <c r="P8082">
        <f t="shared" si="544"/>
        <v>36.338424667816959</v>
      </c>
      <c r="Q8082">
        <f t="shared" si="546"/>
        <v>3</v>
      </c>
      <c r="AG8082">
        <v>4.9928951000000001</v>
      </c>
      <c r="AH8082">
        <v>0</v>
      </c>
      <c r="AI8082">
        <f t="shared" si="545"/>
        <v>42.045027377028831</v>
      </c>
      <c r="AJ8082">
        <f t="shared" si="547"/>
        <v>3</v>
      </c>
    </row>
    <row r="8083" spans="14:36" x14ac:dyDescent="0.35">
      <c r="N8083">
        <v>4.3369111</v>
      </c>
      <c r="O8083">
        <v>1.0900000000000001E-5</v>
      </c>
      <c r="P8083">
        <f t="shared" si="544"/>
        <v>36.521004803653938</v>
      </c>
      <c r="Q8083">
        <f t="shared" si="546"/>
        <v>3</v>
      </c>
      <c r="AG8083">
        <v>5.0129514000000004</v>
      </c>
      <c r="AH8083">
        <v>0</v>
      </c>
      <c r="AI8083">
        <f t="shared" si="545"/>
        <v>42.213920907874673</v>
      </c>
      <c r="AJ8083">
        <f t="shared" si="547"/>
        <v>3</v>
      </c>
    </row>
    <row r="8084" spans="14:36" x14ac:dyDescent="0.35">
      <c r="N8084">
        <v>4.3585981</v>
      </c>
      <c r="O8084">
        <v>1.0200000000000001E-5</v>
      </c>
      <c r="P8084">
        <f t="shared" si="544"/>
        <v>36.703630412737056</v>
      </c>
      <c r="Q8084">
        <f t="shared" si="546"/>
        <v>3</v>
      </c>
      <c r="AG8084">
        <v>5.0330114999999997</v>
      </c>
      <c r="AH8084">
        <v>0</v>
      </c>
      <c r="AI8084">
        <f t="shared" si="545"/>
        <v>42.382846438412237</v>
      </c>
      <c r="AJ8084">
        <f t="shared" si="547"/>
        <v>3</v>
      </c>
    </row>
    <row r="8085" spans="14:36" x14ac:dyDescent="0.35">
      <c r="N8085">
        <v>4.3802903999999998</v>
      </c>
      <c r="O8085">
        <v>1.06E-5</v>
      </c>
      <c r="P8085">
        <f t="shared" si="544"/>
        <v>36.886300652969169</v>
      </c>
      <c r="Q8085">
        <f t="shared" si="546"/>
        <v>3</v>
      </c>
      <c r="AG8085">
        <v>5.0530755999999997</v>
      </c>
      <c r="AH8085">
        <v>0</v>
      </c>
      <c r="AI8085">
        <f t="shared" si="545"/>
        <v>42.551805652835839</v>
      </c>
      <c r="AJ8085">
        <f t="shared" si="547"/>
        <v>3</v>
      </c>
    </row>
    <row r="8086" spans="14:36" x14ac:dyDescent="0.35">
      <c r="N8086">
        <v>4.4019880999999996</v>
      </c>
      <c r="O8086">
        <v>1.17E-5</v>
      </c>
      <c r="P8086">
        <f t="shared" si="544"/>
        <v>37.069016366447414</v>
      </c>
      <c r="Q8086">
        <f t="shared" si="546"/>
        <v>3</v>
      </c>
      <c r="AG8086">
        <v>5.0731434999999996</v>
      </c>
      <c r="AH8086">
        <v>0</v>
      </c>
      <c r="AI8086">
        <f t="shared" si="545"/>
        <v>42.720796866951169</v>
      </c>
      <c r="AJ8086">
        <f t="shared" si="547"/>
        <v>3</v>
      </c>
    </row>
    <row r="8087" spans="14:36" x14ac:dyDescent="0.35">
      <c r="N8087">
        <v>4.4236911000000001</v>
      </c>
      <c r="O8087">
        <v>1.08E-5</v>
      </c>
      <c r="P8087">
        <f t="shared" si="544"/>
        <v>37.251776711074662</v>
      </c>
      <c r="Q8087">
        <f t="shared" si="546"/>
        <v>3</v>
      </c>
      <c r="AG8087">
        <v>5.0932152000000004</v>
      </c>
      <c r="AH8087">
        <v>0</v>
      </c>
      <c r="AI8087">
        <f t="shared" si="545"/>
        <v>42.889820080758234</v>
      </c>
      <c r="AJ8087">
        <f t="shared" si="547"/>
        <v>3</v>
      </c>
    </row>
    <row r="8088" spans="14:36" x14ac:dyDescent="0.35">
      <c r="N8088">
        <v>4.4453994000000003</v>
      </c>
      <c r="O8088">
        <v>9.5999999999999996E-6</v>
      </c>
      <c r="P8088">
        <f t="shared" si="544"/>
        <v>37.43458168685089</v>
      </c>
      <c r="Q8088">
        <f t="shared" si="546"/>
        <v>3</v>
      </c>
      <c r="AG8088">
        <v>5.1132907000000003</v>
      </c>
      <c r="AH8088">
        <v>0</v>
      </c>
      <c r="AI8088">
        <f t="shared" si="545"/>
        <v>43.058875294257014</v>
      </c>
      <c r="AJ8088">
        <f t="shared" si="547"/>
        <v>3</v>
      </c>
    </row>
    <row r="8089" spans="14:36" x14ac:dyDescent="0.35">
      <c r="N8089">
        <v>4.4671129000000001</v>
      </c>
      <c r="O8089">
        <v>1.06E-5</v>
      </c>
      <c r="P8089">
        <f t="shared" si="544"/>
        <v>37.617430451678956</v>
      </c>
      <c r="Q8089">
        <f t="shared" si="546"/>
        <v>3</v>
      </c>
      <c r="AG8089">
        <v>5.1333700000000002</v>
      </c>
      <c r="AH8089">
        <v>0</v>
      </c>
      <c r="AI8089">
        <f t="shared" si="545"/>
        <v>43.227962507447529</v>
      </c>
      <c r="AJ8089">
        <f t="shared" si="547"/>
        <v>3</v>
      </c>
    </row>
    <row r="8090" spans="14:36" x14ac:dyDescent="0.35">
      <c r="N8090">
        <v>4.4888317000000004</v>
      </c>
      <c r="O8090">
        <v>1.11E-5</v>
      </c>
      <c r="P8090">
        <f t="shared" si="544"/>
        <v>37.800323847656017</v>
      </c>
      <c r="Q8090">
        <f t="shared" si="546"/>
        <v>3</v>
      </c>
      <c r="AG8090">
        <v>5.1534531000000001</v>
      </c>
      <c r="AH8090">
        <v>0</v>
      </c>
      <c r="AI8090">
        <f t="shared" si="545"/>
        <v>43.397081720329773</v>
      </c>
      <c r="AJ8090">
        <f t="shared" si="547"/>
        <v>3</v>
      </c>
    </row>
    <row r="8091" spans="14:36" x14ac:dyDescent="0.35">
      <c r="N8091">
        <v>4.5105556</v>
      </c>
      <c r="O8091">
        <v>8.6999999999999997E-6</v>
      </c>
      <c r="P8091">
        <f t="shared" si="544"/>
        <v>37.983260190587764</v>
      </c>
      <c r="Q8091">
        <f t="shared" si="546"/>
        <v>3</v>
      </c>
      <c r="AG8091">
        <v>5.17354</v>
      </c>
      <c r="AH8091">
        <v>0</v>
      </c>
      <c r="AI8091">
        <f t="shared" si="545"/>
        <v>43.566232932903745</v>
      </c>
      <c r="AJ8091">
        <f t="shared" si="547"/>
        <v>3</v>
      </c>
    </row>
    <row r="8092" spans="14:36" x14ac:dyDescent="0.35">
      <c r="N8092">
        <v>4.5322846999999999</v>
      </c>
      <c r="O8092">
        <v>1.04E-5</v>
      </c>
      <c r="P8092">
        <f t="shared" si="544"/>
        <v>38.166240322571348</v>
      </c>
      <c r="Q8092">
        <f t="shared" si="546"/>
        <v>3</v>
      </c>
      <c r="AG8092">
        <v>5.1936305999999997</v>
      </c>
      <c r="AH8092">
        <v>0</v>
      </c>
      <c r="AI8092">
        <f t="shared" si="545"/>
        <v>43.735415303072287</v>
      </c>
      <c r="AJ8092">
        <f t="shared" si="547"/>
        <v>3</v>
      </c>
    </row>
    <row r="8093" spans="14:36" x14ac:dyDescent="0.35">
      <c r="N8093">
        <v>4.5540189</v>
      </c>
      <c r="O8093">
        <v>1.01E-5</v>
      </c>
      <c r="P8093">
        <f t="shared" si="544"/>
        <v>38.349263401509617</v>
      </c>
      <c r="Q8093">
        <f t="shared" si="546"/>
        <v>3</v>
      </c>
      <c r="AG8093">
        <v>5.2137248999999999</v>
      </c>
      <c r="AH8093">
        <v>0</v>
      </c>
      <c r="AI8093">
        <f t="shared" si="545"/>
        <v>43.904628830835421</v>
      </c>
      <c r="AJ8093">
        <f t="shared" si="547"/>
        <v>3</v>
      </c>
    </row>
    <row r="8094" spans="14:36" x14ac:dyDescent="0.35">
      <c r="N8094">
        <v>4.5757583000000004</v>
      </c>
      <c r="O8094">
        <v>9.7999999999999993E-6</v>
      </c>
      <c r="P8094">
        <f t="shared" si="544"/>
        <v>38.532330269499738</v>
      </c>
      <c r="Q8094">
        <f t="shared" si="546"/>
        <v>3</v>
      </c>
      <c r="AG8094">
        <v>5.2338230000000001</v>
      </c>
      <c r="AH8094">
        <v>0</v>
      </c>
      <c r="AI8094">
        <f t="shared" si="545"/>
        <v>44.073874358290276</v>
      </c>
      <c r="AJ8094">
        <f t="shared" si="547"/>
        <v>3</v>
      </c>
    </row>
    <row r="8095" spans="14:36" x14ac:dyDescent="0.35">
      <c r="N8095">
        <v>4.5975026999999997</v>
      </c>
      <c r="O8095">
        <v>9.2E-6</v>
      </c>
      <c r="P8095">
        <f t="shared" si="544"/>
        <v>38.715439242347379</v>
      </c>
      <c r="Q8095">
        <f t="shared" si="546"/>
        <v>3</v>
      </c>
      <c r="AG8095">
        <v>5.2539248000000001</v>
      </c>
      <c r="AH8095">
        <v>0</v>
      </c>
      <c r="AI8095">
        <f t="shared" si="545"/>
        <v>44.243151043339708</v>
      </c>
      <c r="AJ8095">
        <f t="shared" si="547"/>
        <v>3</v>
      </c>
    </row>
    <row r="8096" spans="14:36" x14ac:dyDescent="0.35">
      <c r="N8096">
        <v>4.6192522</v>
      </c>
      <c r="O8096">
        <v>1.0200000000000001E-5</v>
      </c>
      <c r="P8096">
        <f t="shared" si="544"/>
        <v>38.898591162149721</v>
      </c>
      <c r="Q8096">
        <f t="shared" si="546"/>
        <v>3</v>
      </c>
      <c r="AG8096">
        <v>5.2740302000000003</v>
      </c>
      <c r="AH8096">
        <v>0</v>
      </c>
      <c r="AI8096">
        <f t="shared" si="545"/>
        <v>44.412458043886573</v>
      </c>
      <c r="AJ8096">
        <f t="shared" si="547"/>
        <v>3</v>
      </c>
    </row>
    <row r="8097" spans="14:36" x14ac:dyDescent="0.35">
      <c r="N8097">
        <v>4.6410067000000002</v>
      </c>
      <c r="O8097">
        <v>9.7000000000000003E-6</v>
      </c>
      <c r="P8097">
        <f t="shared" si="544"/>
        <v>39.081785186809597</v>
      </c>
      <c r="Q8097">
        <f t="shared" si="546"/>
        <v>3</v>
      </c>
      <c r="AG8097">
        <v>5.2941393000000003</v>
      </c>
      <c r="AH8097">
        <v>0</v>
      </c>
      <c r="AI8097">
        <f t="shared" si="545"/>
        <v>44.581796202028009</v>
      </c>
      <c r="AJ8097">
        <f t="shared" si="547"/>
        <v>3</v>
      </c>
    </row>
    <row r="8098" spans="14:36" x14ac:dyDescent="0.35">
      <c r="N8098">
        <v>4.6627662000000001</v>
      </c>
      <c r="O8098">
        <v>9.3000000000000007E-6</v>
      </c>
      <c r="P8098">
        <f t="shared" si="544"/>
        <v>39.265021316327008</v>
      </c>
      <c r="Q8098">
        <f t="shared" si="546"/>
        <v>3</v>
      </c>
      <c r="AG8098">
        <v>5.3142521</v>
      </c>
      <c r="AH8098">
        <v>0</v>
      </c>
      <c r="AI8098">
        <f t="shared" si="545"/>
        <v>44.751165517764022</v>
      </c>
      <c r="AJ8098">
        <f t="shared" si="547"/>
        <v>3</v>
      </c>
    </row>
    <row r="8099" spans="14:36" x14ac:dyDescent="0.35">
      <c r="N8099">
        <v>4.6845306999999998</v>
      </c>
      <c r="O8099">
        <v>9.0000000000000002E-6</v>
      </c>
      <c r="P8099">
        <f t="shared" si="544"/>
        <v>39.448299550701961</v>
      </c>
      <c r="Q8099">
        <f t="shared" si="546"/>
        <v>3</v>
      </c>
      <c r="AG8099">
        <v>5.3343685000000001</v>
      </c>
      <c r="AH8099">
        <v>0</v>
      </c>
      <c r="AI8099">
        <f t="shared" si="545"/>
        <v>44.920565148997461</v>
      </c>
      <c r="AJ8099">
        <f t="shared" si="547"/>
        <v>3</v>
      </c>
    </row>
    <row r="8100" spans="14:36" x14ac:dyDescent="0.35">
      <c r="N8100">
        <v>4.7063001</v>
      </c>
      <c r="O8100">
        <v>9.0000000000000002E-6</v>
      </c>
      <c r="P8100">
        <f t="shared" si="544"/>
        <v>39.631619047837297</v>
      </c>
      <c r="Q8100">
        <f t="shared" si="546"/>
        <v>3</v>
      </c>
      <c r="AG8100">
        <v>5.3544885999999998</v>
      </c>
      <c r="AH8100">
        <v>0</v>
      </c>
      <c r="AI8100">
        <f t="shared" si="545"/>
        <v>45.089995937825485</v>
      </c>
      <c r="AJ8100">
        <f t="shared" si="547"/>
        <v>3</v>
      </c>
    </row>
    <row r="8101" spans="14:36" x14ac:dyDescent="0.35">
      <c r="N8101">
        <v>4.7280745</v>
      </c>
      <c r="O8101">
        <v>9.2E-6</v>
      </c>
      <c r="P8101">
        <f t="shared" si="544"/>
        <v>39.814980649830176</v>
      </c>
      <c r="Q8101">
        <f t="shared" si="546"/>
        <v>3</v>
      </c>
      <c r="AG8101">
        <v>5.3746121999999996</v>
      </c>
      <c r="AH8101">
        <v>0</v>
      </c>
      <c r="AI8101">
        <f t="shared" si="545"/>
        <v>45.259456200053776</v>
      </c>
      <c r="AJ8101">
        <f t="shared" si="547"/>
        <v>3</v>
      </c>
    </row>
    <row r="8102" spans="14:36" x14ac:dyDescent="0.35">
      <c r="N8102">
        <v>4.7498537000000001</v>
      </c>
      <c r="O8102">
        <v>9.0000000000000002E-6</v>
      </c>
      <c r="P8102">
        <f t="shared" si="544"/>
        <v>39.998382672486287</v>
      </c>
      <c r="Q8102">
        <f t="shared" si="546"/>
        <v>3</v>
      </c>
      <c r="AG8102">
        <v>5.3947395</v>
      </c>
      <c r="AH8102">
        <v>0</v>
      </c>
      <c r="AI8102">
        <f t="shared" si="545"/>
        <v>45.428947619876652</v>
      </c>
      <c r="AJ8102">
        <f t="shared" si="547"/>
        <v>3</v>
      </c>
    </row>
    <row r="8103" spans="14:36" x14ac:dyDescent="0.35">
      <c r="N8103">
        <v>4.7716379</v>
      </c>
      <c r="O8103">
        <v>9.0000000000000002E-6</v>
      </c>
      <c r="P8103">
        <f t="shared" si="544"/>
        <v>40.181826799999932</v>
      </c>
      <c r="Q8103">
        <f t="shared" si="546"/>
        <v>3</v>
      </c>
      <c r="AG8103">
        <v>5.4148702999999996</v>
      </c>
      <c r="AH8103">
        <v>0</v>
      </c>
      <c r="AI8103">
        <f t="shared" si="545"/>
        <v>45.598468513099803</v>
      </c>
      <c r="AJ8103">
        <f t="shared" si="547"/>
        <v>3</v>
      </c>
    </row>
    <row r="8104" spans="14:36" x14ac:dyDescent="0.35">
      <c r="N8104">
        <v>4.7934267999999998</v>
      </c>
      <c r="O8104">
        <v>7.9999999999999996E-6</v>
      </c>
      <c r="P8104">
        <f t="shared" si="544"/>
        <v>40.365310506079666</v>
      </c>
      <c r="Q8104">
        <f t="shared" si="546"/>
        <v>3</v>
      </c>
      <c r="AG8104">
        <v>5.4350047000000004</v>
      </c>
      <c r="AH8104">
        <v>0</v>
      </c>
      <c r="AI8104">
        <f t="shared" si="545"/>
        <v>45.768019721820387</v>
      </c>
      <c r="AJ8104">
        <f t="shared" si="547"/>
        <v>3</v>
      </c>
    </row>
    <row r="8105" spans="14:36" x14ac:dyDescent="0.35">
      <c r="N8105">
        <v>4.8152207000000002</v>
      </c>
      <c r="O8105">
        <v>9.7000000000000003E-6</v>
      </c>
      <c r="P8105">
        <f t="shared" si="544"/>
        <v>40.548836317016942</v>
      </c>
      <c r="Q8105">
        <f t="shared" si="546"/>
        <v>3</v>
      </c>
      <c r="AG8105">
        <v>5.4551426000000003</v>
      </c>
      <c r="AH8105">
        <v>0</v>
      </c>
      <c r="AI8105">
        <f t="shared" si="545"/>
        <v>45.937600403941239</v>
      </c>
      <c r="AJ8105">
        <f t="shared" si="547"/>
        <v>3</v>
      </c>
    </row>
    <row r="8106" spans="14:36" x14ac:dyDescent="0.35">
      <c r="N8106">
        <v>4.8370192999999997</v>
      </c>
      <c r="O8106">
        <v>8.1999999999999994E-6</v>
      </c>
      <c r="P8106">
        <f t="shared" si="544"/>
        <v>40.732401706520292</v>
      </c>
      <c r="Q8106">
        <f t="shared" si="546"/>
        <v>3</v>
      </c>
      <c r="AG8106">
        <v>5.4752840999999997</v>
      </c>
      <c r="AH8106">
        <v>0</v>
      </c>
      <c r="AI8106">
        <f t="shared" si="545"/>
        <v>46.107211401559518</v>
      </c>
      <c r="AJ8106">
        <f t="shared" si="547"/>
        <v>3</v>
      </c>
    </row>
    <row r="8107" spans="14:36" x14ac:dyDescent="0.35">
      <c r="N8107">
        <v>4.8588227000000002</v>
      </c>
      <c r="O8107">
        <v>8.8999999999999995E-6</v>
      </c>
      <c r="P8107">
        <f t="shared" si="544"/>
        <v>40.916007516686889</v>
      </c>
      <c r="Q8107">
        <f t="shared" si="546"/>
        <v>3</v>
      </c>
      <c r="AG8107">
        <v>5.4954292000000002</v>
      </c>
      <c r="AH8107">
        <v>0</v>
      </c>
      <c r="AI8107">
        <f t="shared" si="545"/>
        <v>46.276852714675229</v>
      </c>
      <c r="AJ8107">
        <f t="shared" si="547"/>
        <v>3</v>
      </c>
    </row>
    <row r="8108" spans="14:36" x14ac:dyDescent="0.35">
      <c r="N8108">
        <v>4.8806307999999996</v>
      </c>
      <c r="O8108">
        <v>7.4000000000000003E-6</v>
      </c>
      <c r="P8108">
        <f t="shared" si="544"/>
        <v>41.099652905419561</v>
      </c>
      <c r="Q8108">
        <f t="shared" si="546"/>
        <v>3</v>
      </c>
      <c r="AG8108">
        <v>5.5155776999999997</v>
      </c>
      <c r="AH8108">
        <v>0</v>
      </c>
      <c r="AI8108">
        <f t="shared" si="545"/>
        <v>46.446522659094057</v>
      </c>
      <c r="AJ8108">
        <f t="shared" si="547"/>
        <v>3</v>
      </c>
    </row>
    <row r="8109" spans="14:36" x14ac:dyDescent="0.35">
      <c r="N8109">
        <v>4.9024437000000001</v>
      </c>
      <c r="O8109">
        <v>8.4999999999999999E-6</v>
      </c>
      <c r="P8109">
        <f t="shared" si="544"/>
        <v>41.283338714815478</v>
      </c>
      <c r="Q8109">
        <f t="shared" si="546"/>
        <v>3</v>
      </c>
      <c r="AG8109">
        <v>5.5357297000000001</v>
      </c>
      <c r="AH8109">
        <v>0</v>
      </c>
      <c r="AI8109">
        <f t="shared" si="545"/>
        <v>46.616222076913168</v>
      </c>
      <c r="AJ8109">
        <f t="shared" si="547"/>
        <v>3</v>
      </c>
    </row>
    <row r="8110" spans="14:36" x14ac:dyDescent="0.35">
      <c r="N8110">
        <v>4.9242613000000004</v>
      </c>
      <c r="O8110">
        <v>8.3000000000000002E-6</v>
      </c>
      <c r="P8110">
        <f t="shared" si="544"/>
        <v>41.467064102777485</v>
      </c>
      <c r="Q8110">
        <f t="shared" si="546"/>
        <v>3</v>
      </c>
      <c r="AG8110">
        <v>5.5558851999999996</v>
      </c>
      <c r="AH8110">
        <v>0</v>
      </c>
      <c r="AI8110">
        <f t="shared" si="545"/>
        <v>46.785950968132553</v>
      </c>
      <c r="AJ8110">
        <f t="shared" si="547"/>
        <v>3</v>
      </c>
    </row>
    <row r="8111" spans="14:36" x14ac:dyDescent="0.35">
      <c r="N8111">
        <v>4.9460835999999997</v>
      </c>
      <c r="O8111">
        <v>8.4999999999999999E-6</v>
      </c>
      <c r="P8111">
        <f t="shared" si="544"/>
        <v>41.650829069305559</v>
      </c>
      <c r="Q8111">
        <f t="shared" si="546"/>
        <v>3</v>
      </c>
      <c r="AG8111">
        <v>5.5760442000000001</v>
      </c>
      <c r="AH8111">
        <v>0</v>
      </c>
      <c r="AI8111">
        <f t="shared" si="545"/>
        <v>46.955709332752221</v>
      </c>
      <c r="AJ8111">
        <f t="shared" si="547"/>
        <v>3</v>
      </c>
    </row>
    <row r="8112" spans="14:36" x14ac:dyDescent="0.35">
      <c r="N8112">
        <v>4.9679105999999997</v>
      </c>
      <c r="O8112">
        <v>7.9000000000000006E-6</v>
      </c>
      <c r="P8112">
        <f t="shared" si="544"/>
        <v>41.834633614399728</v>
      </c>
      <c r="Q8112">
        <f t="shared" si="546"/>
        <v>3</v>
      </c>
      <c r="AG8112">
        <v>5.5962066999999998</v>
      </c>
      <c r="AH8112">
        <v>0</v>
      </c>
      <c r="AI8112">
        <f t="shared" si="545"/>
        <v>47.125497170772157</v>
      </c>
      <c r="AJ8112">
        <f t="shared" si="547"/>
        <v>3</v>
      </c>
    </row>
    <row r="8113" spans="14:36" x14ac:dyDescent="0.35">
      <c r="N8113">
        <v>4.9897422000000002</v>
      </c>
      <c r="O8113">
        <v>7.9000000000000006E-6</v>
      </c>
      <c r="P8113">
        <f t="shared" si="544"/>
        <v>42.018476895962841</v>
      </c>
      <c r="Q8113">
        <f t="shared" si="546"/>
        <v>3</v>
      </c>
      <c r="AG8113">
        <v>5.6163726</v>
      </c>
      <c r="AH8113">
        <v>0</v>
      </c>
      <c r="AI8113">
        <f t="shared" si="545"/>
        <v>47.295313640095223</v>
      </c>
      <c r="AJ8113">
        <f t="shared" si="547"/>
        <v>3</v>
      </c>
    </row>
    <row r="8114" spans="14:36" x14ac:dyDescent="0.35">
      <c r="N8114">
        <v>5.0115784000000003</v>
      </c>
      <c r="O8114">
        <v>7.7000000000000008E-6</v>
      </c>
      <c r="P8114">
        <f t="shared" si="544"/>
        <v>42.202358913994878</v>
      </c>
      <c r="Q8114">
        <f t="shared" si="546"/>
        <v>3</v>
      </c>
      <c r="AG8114">
        <v>5.6365419000000001</v>
      </c>
      <c r="AH8114">
        <v>0</v>
      </c>
      <c r="AI8114">
        <f t="shared" si="545"/>
        <v>47.465158740721407</v>
      </c>
      <c r="AJ8114">
        <f t="shared" si="547"/>
        <v>3</v>
      </c>
    </row>
    <row r="8115" spans="14:36" x14ac:dyDescent="0.35">
      <c r="N8115">
        <v>5.0334192</v>
      </c>
      <c r="O8115">
        <v>7.6000000000000001E-6</v>
      </c>
      <c r="P8115">
        <f t="shared" si="544"/>
        <v>42.386279668495845</v>
      </c>
      <c r="Q8115">
        <f t="shared" si="546"/>
        <v>3</v>
      </c>
      <c r="AG8115">
        <v>5.6567145999999999</v>
      </c>
      <c r="AH8115">
        <v>0</v>
      </c>
      <c r="AI8115">
        <f t="shared" si="545"/>
        <v>47.635032472650721</v>
      </c>
      <c r="AJ8115">
        <f t="shared" si="547"/>
        <v>3</v>
      </c>
    </row>
    <row r="8116" spans="14:36" x14ac:dyDescent="0.35">
      <c r="N8116">
        <v>5.0552646000000001</v>
      </c>
      <c r="O8116">
        <v>8.8999999999999995E-6</v>
      </c>
      <c r="P8116">
        <f t="shared" si="544"/>
        <v>42.570239159465757</v>
      </c>
      <c r="Q8116">
        <f t="shared" si="546"/>
        <v>3</v>
      </c>
      <c r="AG8116">
        <v>5.6768907999999998</v>
      </c>
      <c r="AH8116">
        <v>0</v>
      </c>
      <c r="AI8116">
        <f t="shared" si="545"/>
        <v>47.804935677980311</v>
      </c>
      <c r="AJ8116">
        <f t="shared" si="547"/>
        <v>3</v>
      </c>
    </row>
    <row r="8117" spans="14:36" x14ac:dyDescent="0.35">
      <c r="N8117">
        <v>5.0771145999999998</v>
      </c>
      <c r="O8117">
        <v>7.1999999999999997E-6</v>
      </c>
      <c r="P8117">
        <f t="shared" si="544"/>
        <v>42.754237386904599</v>
      </c>
      <c r="Q8117">
        <f t="shared" si="546"/>
        <v>3</v>
      </c>
      <c r="AG8117">
        <v>5.6970703</v>
      </c>
      <c r="AH8117">
        <v>0</v>
      </c>
      <c r="AI8117">
        <f t="shared" si="545"/>
        <v>47.97486667251588</v>
      </c>
      <c r="AJ8117">
        <f t="shared" si="547"/>
        <v>3</v>
      </c>
    </row>
    <row r="8118" spans="14:36" x14ac:dyDescent="0.35">
      <c r="N8118">
        <v>5.0989690999999997</v>
      </c>
      <c r="O8118">
        <v>7.9000000000000006E-6</v>
      </c>
      <c r="P8118">
        <f t="shared" si="544"/>
        <v>42.93827350871522</v>
      </c>
      <c r="Q8118">
        <f t="shared" si="546"/>
        <v>3</v>
      </c>
      <c r="AG8118">
        <v>5.7172532</v>
      </c>
      <c r="AH8118">
        <v>0</v>
      </c>
      <c r="AI8118">
        <f t="shared" si="545"/>
        <v>48.144826298354573</v>
      </c>
      <c r="AJ8118">
        <f t="shared" si="547"/>
        <v>3</v>
      </c>
    </row>
    <row r="8119" spans="14:36" x14ac:dyDescent="0.35">
      <c r="N8119">
        <v>5.1208280999999998</v>
      </c>
      <c r="O8119">
        <v>6.7000000000000002E-6</v>
      </c>
      <c r="P8119">
        <f t="shared" si="544"/>
        <v>43.122347524897634</v>
      </c>
      <c r="Q8119">
        <f t="shared" si="546"/>
        <v>3</v>
      </c>
      <c r="AG8119">
        <v>5.7374394999999998</v>
      </c>
      <c r="AH8119">
        <v>0</v>
      </c>
      <c r="AI8119">
        <f t="shared" si="545"/>
        <v>48.314814555496383</v>
      </c>
      <c r="AJ8119">
        <f t="shared" si="547"/>
        <v>3</v>
      </c>
    </row>
    <row r="8120" spans="14:36" x14ac:dyDescent="0.35">
      <c r="N8120">
        <v>5.1426916</v>
      </c>
      <c r="O8120">
        <v>7.5000000000000002E-6</v>
      </c>
      <c r="P8120">
        <f t="shared" si="544"/>
        <v>43.306459435451828</v>
      </c>
      <c r="Q8120">
        <f t="shared" si="546"/>
        <v>3</v>
      </c>
      <c r="AG8120">
        <v>5.7576292000000002</v>
      </c>
      <c r="AH8120">
        <v>0</v>
      </c>
      <c r="AI8120">
        <f t="shared" si="545"/>
        <v>48.484831443941331</v>
      </c>
      <c r="AJ8120">
        <f t="shared" si="547"/>
        <v>3</v>
      </c>
    </row>
    <row r="8121" spans="14:36" x14ac:dyDescent="0.35">
      <c r="N8121">
        <v>5.1645595000000002</v>
      </c>
      <c r="O8121">
        <v>7.3000000000000004E-6</v>
      </c>
      <c r="P8121">
        <f t="shared" si="544"/>
        <v>43.490608398280656</v>
      </c>
      <c r="Q8121">
        <f t="shared" si="546"/>
        <v>3</v>
      </c>
      <c r="AG8121">
        <v>5.7778220999999998</v>
      </c>
      <c r="AH8121">
        <v>0</v>
      </c>
      <c r="AI8121">
        <f t="shared" si="545"/>
        <v>48.654875279495094</v>
      </c>
      <c r="AJ8121">
        <f t="shared" si="547"/>
        <v>3</v>
      </c>
    </row>
    <row r="8122" spans="14:36" x14ac:dyDescent="0.35">
      <c r="N8122">
        <v>5.1864318999999997</v>
      </c>
      <c r="O8122">
        <v>8.1000000000000004E-6</v>
      </c>
      <c r="P8122">
        <f t="shared" si="544"/>
        <v>43.674795255481257</v>
      </c>
      <c r="Q8122">
        <f t="shared" si="546"/>
        <v>3</v>
      </c>
      <c r="AG8122">
        <v>5.7980185000000004</v>
      </c>
      <c r="AH8122">
        <v>0</v>
      </c>
      <c r="AI8122">
        <f t="shared" si="545"/>
        <v>48.824948588449146</v>
      </c>
      <c r="AJ8122">
        <f t="shared" si="547"/>
        <v>3</v>
      </c>
    </row>
    <row r="8123" spans="14:36" x14ac:dyDescent="0.35">
      <c r="N8123">
        <v>5.2083088000000002</v>
      </c>
      <c r="O8123">
        <v>6.9999999999999999E-6</v>
      </c>
      <c r="P8123">
        <f t="shared" si="544"/>
        <v>43.859020007053658</v>
      </c>
      <c r="Q8123">
        <f t="shared" si="546"/>
        <v>3</v>
      </c>
      <c r="AG8123">
        <v>5.8182181000000002</v>
      </c>
      <c r="AH8123">
        <v>0</v>
      </c>
      <c r="AI8123">
        <f t="shared" si="545"/>
        <v>48.995048844512006</v>
      </c>
      <c r="AJ8123">
        <f t="shared" si="547"/>
        <v>3</v>
      </c>
    </row>
    <row r="8124" spans="14:36" x14ac:dyDescent="0.35">
      <c r="N8124">
        <v>5.2301900000000003</v>
      </c>
      <c r="O8124">
        <v>7.3000000000000004E-6</v>
      </c>
      <c r="P8124">
        <f t="shared" si="544"/>
        <v>44.043280968803536</v>
      </c>
      <c r="Q8124">
        <f t="shared" si="546"/>
        <v>3</v>
      </c>
      <c r="AG8124">
        <v>5.8384210000000003</v>
      </c>
      <c r="AH8124">
        <v>0</v>
      </c>
      <c r="AI8124">
        <f t="shared" si="545"/>
        <v>49.165176889780852</v>
      </c>
      <c r="AJ8124">
        <f t="shared" si="547"/>
        <v>4</v>
      </c>
    </row>
    <row r="8125" spans="14:36" x14ac:dyDescent="0.35">
      <c r="N8125">
        <v>5.2520756999999998</v>
      </c>
      <c r="O8125">
        <v>6.9E-6</v>
      </c>
      <c r="P8125">
        <f t="shared" si="544"/>
        <v>44.227579824925193</v>
      </c>
      <c r="Q8125">
        <f t="shared" si="546"/>
        <v>3</v>
      </c>
      <c r="AG8125">
        <v>5.8586271999999999</v>
      </c>
      <c r="AH8125">
        <v>0</v>
      </c>
      <c r="AI8125">
        <f t="shared" si="545"/>
        <v>49.335332724255665</v>
      </c>
      <c r="AJ8125">
        <f t="shared" si="547"/>
        <v>4</v>
      </c>
    </row>
    <row r="8126" spans="14:36" x14ac:dyDescent="0.35">
      <c r="N8126">
        <v>5.2739656999999998</v>
      </c>
      <c r="O8126">
        <v>6.3999999999999997E-6</v>
      </c>
      <c r="P8126">
        <f t="shared" si="544"/>
        <v>44.411914891224335</v>
      </c>
      <c r="Q8126">
        <f t="shared" si="546"/>
        <v>3</v>
      </c>
      <c r="AG8126">
        <v>5.8788368000000002</v>
      </c>
      <c r="AH8126">
        <v>0</v>
      </c>
      <c r="AI8126">
        <f t="shared" si="545"/>
        <v>49.505517190033608</v>
      </c>
      <c r="AJ8126">
        <f t="shared" si="547"/>
        <v>4</v>
      </c>
    </row>
    <row r="8127" spans="14:36" x14ac:dyDescent="0.35">
      <c r="N8127">
        <v>5.2958600999999996</v>
      </c>
      <c r="O8127">
        <v>8.1000000000000004E-6</v>
      </c>
      <c r="P8127">
        <f t="shared" si="544"/>
        <v>44.596287009798104</v>
      </c>
      <c r="Q8127">
        <f t="shared" si="546"/>
        <v>3</v>
      </c>
      <c r="AG8127">
        <v>5.8990495000000003</v>
      </c>
      <c r="AH8127">
        <v>0</v>
      </c>
      <c r="AI8127">
        <f t="shared" si="545"/>
        <v>49.675727760823222</v>
      </c>
      <c r="AJ8127">
        <f t="shared" si="547"/>
        <v>4</v>
      </c>
    </row>
    <row r="8128" spans="14:36" x14ac:dyDescent="0.35">
      <c r="N8128">
        <v>5.3177588</v>
      </c>
      <c r="O8128">
        <v>6.3999999999999997E-6</v>
      </c>
      <c r="P8128">
        <f t="shared" si="544"/>
        <v>44.780695338549364</v>
      </c>
      <c r="Q8128">
        <f t="shared" si="546"/>
        <v>3</v>
      </c>
      <c r="AG8128">
        <v>5.9192656000000001</v>
      </c>
      <c r="AH8128">
        <v>0</v>
      </c>
      <c r="AI8128">
        <f t="shared" si="545"/>
        <v>49.845966962915959</v>
      </c>
      <c r="AJ8128">
        <f t="shared" si="547"/>
        <v>4</v>
      </c>
    </row>
    <row r="8129" spans="14:36" x14ac:dyDescent="0.35">
      <c r="N8129">
        <v>5.3396618</v>
      </c>
      <c r="O8129">
        <v>7.6000000000000001E-6</v>
      </c>
      <c r="P8129">
        <f t="shared" si="544"/>
        <v>44.965139877478109</v>
      </c>
      <c r="Q8129">
        <f t="shared" si="546"/>
        <v>3</v>
      </c>
      <c r="AG8129">
        <v>5.9394847999999998</v>
      </c>
      <c r="AH8129">
        <v>0</v>
      </c>
      <c r="AI8129">
        <f t="shared" si="545"/>
        <v>50.016232270020375</v>
      </c>
      <c r="AJ8129">
        <f t="shared" si="547"/>
        <v>4</v>
      </c>
    </row>
    <row r="8130" spans="14:36" x14ac:dyDescent="0.35">
      <c r="N8130">
        <v>5.3615690999999996</v>
      </c>
      <c r="O8130">
        <v>5.6999999999999996E-6</v>
      </c>
      <c r="P8130">
        <f t="shared" ref="P8130:P8193" si="548">N8130*$L$4</f>
        <v>45.149620626584323</v>
      </c>
      <c r="Q8130">
        <f t="shared" si="546"/>
        <v>3</v>
      </c>
      <c r="AG8130">
        <v>5.9597074000000001</v>
      </c>
      <c r="AH8130">
        <v>0</v>
      </c>
      <c r="AI8130">
        <f t="shared" ref="AI8130:AI8193" si="549">AG8130*$L$4</f>
        <v>50.186526208427914</v>
      </c>
      <c r="AJ8130">
        <f t="shared" si="547"/>
        <v>4</v>
      </c>
    </row>
    <row r="8131" spans="14:36" x14ac:dyDescent="0.35">
      <c r="N8131">
        <v>5.3834806999999998</v>
      </c>
      <c r="O8131">
        <v>6.9999999999999999E-6</v>
      </c>
      <c r="P8131">
        <f t="shared" si="548"/>
        <v>45.334137585868028</v>
      </c>
      <c r="Q8131">
        <f t="shared" ref="Q8131:Q8194" si="550">IF(P8131&lt;=9,1,IF(P8131&lt;=19,2,IF(P8131&lt;=49,3,4)))</f>
        <v>3</v>
      </c>
      <c r="AG8131">
        <v>5.9799331000000002</v>
      </c>
      <c r="AH8131">
        <v>0</v>
      </c>
      <c r="AI8131">
        <f t="shared" si="549"/>
        <v>50.356846251847124</v>
      </c>
      <c r="AJ8131">
        <f t="shared" ref="AJ8131:AJ8194" si="551">IF(AI8131&lt;=9,1,IF(AI8131&lt;=19,2,IF(AI8131&lt;=49,3,4)))</f>
        <v>4</v>
      </c>
    </row>
    <row r="8132" spans="14:36" x14ac:dyDescent="0.35">
      <c r="N8132">
        <v>5.4053965000000002</v>
      </c>
      <c r="O8132">
        <v>6.3999999999999997E-6</v>
      </c>
      <c r="P8132">
        <f t="shared" si="548"/>
        <v>45.518689913232066</v>
      </c>
      <c r="Q8132">
        <f t="shared" si="550"/>
        <v>3</v>
      </c>
      <c r="AG8132">
        <v>6.0001620000000004</v>
      </c>
      <c r="AH8132">
        <v>0</v>
      </c>
      <c r="AI8132">
        <f t="shared" si="549"/>
        <v>50.527193242375162</v>
      </c>
      <c r="AJ8132">
        <f t="shared" si="551"/>
        <v>4</v>
      </c>
    </row>
    <row r="8133" spans="14:36" x14ac:dyDescent="0.35">
      <c r="N8133">
        <v>5.4273166000000002</v>
      </c>
      <c r="O8133">
        <v>6.1999999999999999E-6</v>
      </c>
      <c r="P8133">
        <f t="shared" si="548"/>
        <v>45.703278450773588</v>
      </c>
      <c r="Q8133">
        <f t="shared" si="550"/>
        <v>3</v>
      </c>
      <c r="AG8133">
        <v>6.0203942000000001</v>
      </c>
      <c r="AH8133">
        <v>0</v>
      </c>
      <c r="AI8133">
        <f t="shared" si="549"/>
        <v>50.697568022109174</v>
      </c>
      <c r="AJ8133">
        <f t="shared" si="551"/>
        <v>4</v>
      </c>
    </row>
    <row r="8134" spans="14:36" x14ac:dyDescent="0.35">
      <c r="N8134">
        <v>5.4492409000000004</v>
      </c>
      <c r="O8134">
        <v>8.1999999999999994E-6</v>
      </c>
      <c r="P8134">
        <f t="shared" si="548"/>
        <v>45.887902356395436</v>
      </c>
      <c r="Q8134">
        <f t="shared" si="550"/>
        <v>3</v>
      </c>
      <c r="AG8134">
        <v>6.0406294999999997</v>
      </c>
      <c r="AH8134">
        <v>0</v>
      </c>
      <c r="AI8134">
        <f t="shared" si="549"/>
        <v>50.867968906854856</v>
      </c>
      <c r="AJ8134">
        <f t="shared" si="551"/>
        <v>4</v>
      </c>
    </row>
    <row r="8135" spans="14:36" x14ac:dyDescent="0.35">
      <c r="N8135">
        <v>5.4711694</v>
      </c>
      <c r="O8135">
        <v>5.6999999999999996E-6</v>
      </c>
      <c r="P8135">
        <f t="shared" si="548"/>
        <v>46.072561630097617</v>
      </c>
      <c r="Q8135">
        <f t="shared" si="550"/>
        <v>3</v>
      </c>
      <c r="AG8135">
        <v>6.0608680000000001</v>
      </c>
      <c r="AH8135">
        <v>0</v>
      </c>
      <c r="AI8135">
        <f t="shared" si="549"/>
        <v>51.038396738709366</v>
      </c>
      <c r="AJ8135">
        <f t="shared" si="551"/>
        <v>4</v>
      </c>
    </row>
    <row r="8136" spans="14:36" x14ac:dyDescent="0.35">
      <c r="N8136">
        <v>5.4931020999999998</v>
      </c>
      <c r="O8136">
        <v>7.1999999999999997E-6</v>
      </c>
      <c r="P8136">
        <f t="shared" si="548"/>
        <v>46.257256271880124</v>
      </c>
      <c r="Q8136">
        <f t="shared" si="550"/>
        <v>3</v>
      </c>
      <c r="AG8136">
        <v>6.0811096999999998</v>
      </c>
      <c r="AH8136">
        <v>0</v>
      </c>
      <c r="AI8136">
        <f t="shared" si="549"/>
        <v>51.208851517672692</v>
      </c>
      <c r="AJ8136">
        <f t="shared" si="551"/>
        <v>4</v>
      </c>
    </row>
    <row r="8137" spans="14:36" x14ac:dyDescent="0.35">
      <c r="N8137">
        <v>5.5150389000000004</v>
      </c>
      <c r="O8137">
        <v>5.1000000000000003E-6</v>
      </c>
      <c r="P8137">
        <f t="shared" si="548"/>
        <v>46.441985439645826</v>
      </c>
      <c r="Q8137">
        <f t="shared" si="550"/>
        <v>3</v>
      </c>
      <c r="AG8137">
        <v>6.1013545000000002</v>
      </c>
      <c r="AH8137">
        <v>0</v>
      </c>
      <c r="AI8137">
        <f t="shared" si="549"/>
        <v>51.379332401647702</v>
      </c>
      <c r="AJ8137">
        <f t="shared" si="551"/>
        <v>4</v>
      </c>
    </row>
    <row r="8138" spans="14:36" x14ac:dyDescent="0.35">
      <c r="N8138">
        <v>5.5369799000000004</v>
      </c>
      <c r="O8138">
        <v>6.6000000000000003E-6</v>
      </c>
      <c r="P8138">
        <f t="shared" si="548"/>
        <v>46.626749975491848</v>
      </c>
      <c r="Q8138">
        <f t="shared" si="550"/>
        <v>3</v>
      </c>
      <c r="AG8138">
        <v>6.1216024999999998</v>
      </c>
      <c r="AH8138">
        <v>0</v>
      </c>
      <c r="AI8138">
        <f t="shared" si="549"/>
        <v>51.549840232731533</v>
      </c>
      <c r="AJ8138">
        <f t="shared" si="551"/>
        <v>4</v>
      </c>
    </row>
    <row r="8139" spans="14:36" x14ac:dyDescent="0.35">
      <c r="N8139">
        <v>5.5589250999999997</v>
      </c>
      <c r="O8139">
        <v>6.0000000000000002E-6</v>
      </c>
      <c r="P8139">
        <f t="shared" si="548"/>
        <v>46.811549879418195</v>
      </c>
      <c r="Q8139">
        <f t="shared" si="550"/>
        <v>3</v>
      </c>
      <c r="AG8139">
        <v>6.1418536000000001</v>
      </c>
      <c r="AH8139">
        <v>0</v>
      </c>
      <c r="AI8139">
        <f t="shared" si="549"/>
        <v>51.720374168827036</v>
      </c>
      <c r="AJ8139">
        <f t="shared" si="551"/>
        <v>4</v>
      </c>
    </row>
    <row r="8140" spans="14:36" x14ac:dyDescent="0.35">
      <c r="N8140">
        <v>5.5808742999999996</v>
      </c>
      <c r="O8140">
        <v>5.9000000000000003E-6</v>
      </c>
      <c r="P8140">
        <f t="shared" si="548"/>
        <v>46.996383467230579</v>
      </c>
      <c r="Q8140">
        <f t="shared" si="550"/>
        <v>3</v>
      </c>
      <c r="AG8140">
        <v>6.1621078000000002</v>
      </c>
      <c r="AH8140">
        <v>0</v>
      </c>
      <c r="AI8140">
        <f t="shared" si="549"/>
        <v>51.890934209934215</v>
      </c>
      <c r="AJ8140">
        <f t="shared" si="551"/>
        <v>4</v>
      </c>
    </row>
    <row r="8141" spans="14:36" x14ac:dyDescent="0.35">
      <c r="N8141">
        <v>5.6028276000000004</v>
      </c>
      <c r="O8141">
        <v>7.7999999999999999E-6</v>
      </c>
      <c r="P8141">
        <f t="shared" si="548"/>
        <v>47.181251581026153</v>
      </c>
      <c r="Q8141">
        <f t="shared" si="550"/>
        <v>3</v>
      </c>
      <c r="AG8141">
        <v>6.1823651999999996</v>
      </c>
      <c r="AH8141">
        <v>0</v>
      </c>
      <c r="AI8141">
        <f t="shared" si="549"/>
        <v>52.061521198150203</v>
      </c>
      <c r="AJ8141">
        <f t="shared" si="551"/>
        <v>4</v>
      </c>
    </row>
    <row r="8142" spans="14:36" x14ac:dyDescent="0.35">
      <c r="N8142">
        <v>5.6247850000000001</v>
      </c>
      <c r="O8142">
        <v>5.4E-6</v>
      </c>
      <c r="P8142">
        <f t="shared" si="548"/>
        <v>47.366154220804901</v>
      </c>
      <c r="Q8142">
        <f t="shared" si="550"/>
        <v>3</v>
      </c>
      <c r="AG8142">
        <v>6.2026256000000002</v>
      </c>
      <c r="AH8142">
        <v>0</v>
      </c>
      <c r="AI8142">
        <f t="shared" si="549"/>
        <v>52.232133449280731</v>
      </c>
      <c r="AJ8142">
        <f t="shared" si="551"/>
        <v>4</v>
      </c>
    </row>
    <row r="8143" spans="14:36" x14ac:dyDescent="0.35">
      <c r="N8143">
        <v>5.6467464999999999</v>
      </c>
      <c r="O8143">
        <v>6.9E-6</v>
      </c>
      <c r="P8143">
        <f t="shared" si="548"/>
        <v>47.551091386566824</v>
      </c>
      <c r="Q8143">
        <f t="shared" si="550"/>
        <v>3</v>
      </c>
      <c r="AG8143">
        <v>6.2228890999999997</v>
      </c>
      <c r="AH8143">
        <v>0</v>
      </c>
      <c r="AI8143">
        <f t="shared" si="549"/>
        <v>52.402771805422923</v>
      </c>
      <c r="AJ8143">
        <f t="shared" si="551"/>
        <v>4</v>
      </c>
    </row>
    <row r="8144" spans="14:36" x14ac:dyDescent="0.35">
      <c r="N8144">
        <v>5.6687120000000002</v>
      </c>
      <c r="O8144">
        <v>4.8999999999999997E-6</v>
      </c>
      <c r="P8144">
        <f t="shared" si="548"/>
        <v>47.736062236214785</v>
      </c>
      <c r="Q8144">
        <f t="shared" si="550"/>
        <v>3</v>
      </c>
      <c r="AG8144">
        <v>6.2431557</v>
      </c>
      <c r="AH8144">
        <v>0</v>
      </c>
      <c r="AI8144">
        <f t="shared" si="549"/>
        <v>52.573436266576799</v>
      </c>
      <c r="AJ8144">
        <f t="shared" si="551"/>
        <v>4</v>
      </c>
    </row>
    <row r="8145" spans="14:36" x14ac:dyDescent="0.35">
      <c r="N8145">
        <v>5.6906815999999996</v>
      </c>
      <c r="O8145">
        <v>6.1E-6</v>
      </c>
      <c r="P8145">
        <f t="shared" si="548"/>
        <v>47.92106761184592</v>
      </c>
      <c r="Q8145">
        <f t="shared" si="550"/>
        <v>3</v>
      </c>
      <c r="AG8145">
        <v>6.2634254</v>
      </c>
      <c r="AH8145">
        <v>0</v>
      </c>
      <c r="AI8145">
        <f t="shared" si="549"/>
        <v>52.744126832742339</v>
      </c>
      <c r="AJ8145">
        <f t="shared" si="551"/>
        <v>4</v>
      </c>
    </row>
    <row r="8146" spans="14:36" x14ac:dyDescent="0.35">
      <c r="N8146">
        <v>5.7126551000000001</v>
      </c>
      <c r="O8146">
        <v>5.6999999999999996E-6</v>
      </c>
      <c r="P8146">
        <f t="shared" si="548"/>
        <v>48.106105829265942</v>
      </c>
      <c r="Q8146">
        <f t="shared" si="550"/>
        <v>3</v>
      </c>
      <c r="AG8146">
        <v>6.2836980999999996</v>
      </c>
      <c r="AH8146">
        <v>0</v>
      </c>
      <c r="AI8146">
        <f t="shared" si="549"/>
        <v>52.914842661822398</v>
      </c>
      <c r="AJ8146">
        <f t="shared" si="551"/>
        <v>4</v>
      </c>
    </row>
    <row r="8147" spans="14:36" x14ac:dyDescent="0.35">
      <c r="N8147">
        <v>5.7346326999999997</v>
      </c>
      <c r="O8147">
        <v>5.4999999999999999E-6</v>
      </c>
      <c r="P8147">
        <f t="shared" si="548"/>
        <v>48.291178572669139</v>
      </c>
      <c r="Q8147">
        <f t="shared" si="550"/>
        <v>3</v>
      </c>
      <c r="AG8147">
        <v>6.3039738999999999</v>
      </c>
      <c r="AH8147">
        <v>0</v>
      </c>
      <c r="AI8147">
        <f t="shared" si="549"/>
        <v>53.085584595914142</v>
      </c>
      <c r="AJ8147">
        <f t="shared" si="551"/>
        <v>4</v>
      </c>
    </row>
    <row r="8148" spans="14:36" x14ac:dyDescent="0.35">
      <c r="N8148">
        <v>5.7566141999999996</v>
      </c>
      <c r="O8148">
        <v>7.4000000000000003E-6</v>
      </c>
      <c r="P8148">
        <f t="shared" si="548"/>
        <v>48.476284157861215</v>
      </c>
      <c r="Q8148">
        <f t="shared" si="550"/>
        <v>3</v>
      </c>
      <c r="AG8148">
        <v>6.3242526999999997</v>
      </c>
      <c r="AH8148">
        <v>0</v>
      </c>
      <c r="AI8148">
        <f t="shared" si="549"/>
        <v>53.256351792920398</v>
      </c>
      <c r="AJ8148">
        <f t="shared" si="551"/>
        <v>4</v>
      </c>
    </row>
    <row r="8149" spans="14:36" x14ac:dyDescent="0.35">
      <c r="N8149">
        <v>5.7785997</v>
      </c>
      <c r="O8149">
        <v>5.2000000000000002E-6</v>
      </c>
      <c r="P8149">
        <f t="shared" si="548"/>
        <v>48.661423426939329</v>
      </c>
      <c r="Q8149">
        <f t="shared" si="550"/>
        <v>3</v>
      </c>
      <c r="AG8149">
        <v>6.3445346000000002</v>
      </c>
      <c r="AH8149">
        <v>0</v>
      </c>
      <c r="AI8149">
        <f t="shared" si="549"/>
        <v>53.427145094938339</v>
      </c>
      <c r="AJ8149">
        <f t="shared" si="551"/>
        <v>4</v>
      </c>
    </row>
    <row r="8150" spans="14:36" x14ac:dyDescent="0.35">
      <c r="N8150">
        <v>5.8005892000000001</v>
      </c>
      <c r="O8150">
        <v>6.6000000000000003E-6</v>
      </c>
      <c r="P8150">
        <f t="shared" si="548"/>
        <v>48.846596379903467</v>
      </c>
      <c r="Q8150">
        <f t="shared" si="550"/>
        <v>3</v>
      </c>
      <c r="AG8150">
        <v>6.3648194</v>
      </c>
      <c r="AH8150">
        <v>0</v>
      </c>
      <c r="AI8150">
        <f t="shared" si="549"/>
        <v>53.597962817773642</v>
      </c>
      <c r="AJ8150">
        <f t="shared" si="551"/>
        <v>4</v>
      </c>
    </row>
    <row r="8151" spans="14:36" x14ac:dyDescent="0.35">
      <c r="N8151">
        <v>5.8225825000000002</v>
      </c>
      <c r="O8151">
        <v>4.6999999999999999E-6</v>
      </c>
      <c r="P8151">
        <f t="shared" si="548"/>
        <v>49.031801332559333</v>
      </c>
      <c r="Q8151">
        <f t="shared" si="550"/>
        <v>4</v>
      </c>
      <c r="AG8151">
        <v>6.3851072999999996</v>
      </c>
      <c r="AH8151">
        <v>0</v>
      </c>
      <c r="AI8151">
        <f t="shared" si="549"/>
        <v>53.768806645620614</v>
      </c>
      <c r="AJ8151">
        <f t="shared" si="551"/>
        <v>4</v>
      </c>
    </row>
    <row r="8152" spans="14:36" x14ac:dyDescent="0.35">
      <c r="N8152">
        <v>5.8445798</v>
      </c>
      <c r="O8152">
        <v>5.8000000000000004E-6</v>
      </c>
      <c r="P8152">
        <f t="shared" si="548"/>
        <v>49.217039969101229</v>
      </c>
      <c r="Q8152">
        <f t="shared" si="550"/>
        <v>4</v>
      </c>
      <c r="AG8152">
        <v>6.4053981000000002</v>
      </c>
      <c r="AH8152">
        <v>0</v>
      </c>
      <c r="AI8152">
        <f t="shared" si="549"/>
        <v>53.93967489428497</v>
      </c>
      <c r="AJ8152">
        <f t="shared" si="551"/>
        <v>4</v>
      </c>
    </row>
    <row r="8153" spans="14:36" x14ac:dyDescent="0.35">
      <c r="N8153">
        <v>5.866581</v>
      </c>
      <c r="O8153">
        <v>5.4999999999999999E-6</v>
      </c>
      <c r="P8153">
        <f t="shared" si="548"/>
        <v>49.402311447432005</v>
      </c>
      <c r="Q8153">
        <f t="shared" si="550"/>
        <v>4</v>
      </c>
      <c r="AG8153">
        <v>6.4256919999999997</v>
      </c>
      <c r="AH8153">
        <v>0</v>
      </c>
      <c r="AI8153">
        <f t="shared" si="549"/>
        <v>54.110569247960989</v>
      </c>
      <c r="AJ8153">
        <f t="shared" si="551"/>
        <v>4</v>
      </c>
    </row>
    <row r="8154" spans="14:36" x14ac:dyDescent="0.35">
      <c r="N8154">
        <v>5.8885861000000004</v>
      </c>
      <c r="O8154">
        <v>5.1000000000000003E-6</v>
      </c>
      <c r="P8154">
        <f t="shared" si="548"/>
        <v>49.587615767551661</v>
      </c>
      <c r="Q8154">
        <f t="shared" si="550"/>
        <v>4</v>
      </c>
      <c r="AG8154">
        <v>6.4459888000000003</v>
      </c>
      <c r="AH8154">
        <v>0</v>
      </c>
      <c r="AI8154">
        <f t="shared" si="549"/>
        <v>54.28148802245439</v>
      </c>
      <c r="AJ8154">
        <f t="shared" si="551"/>
        <v>4</v>
      </c>
    </row>
    <row r="8155" spans="14:36" x14ac:dyDescent="0.35">
      <c r="N8155">
        <v>5.9105949999999998</v>
      </c>
      <c r="O8155">
        <v>5.6999999999999996E-6</v>
      </c>
      <c r="P8155">
        <f t="shared" si="548"/>
        <v>49.772952087363045</v>
      </c>
      <c r="Q8155">
        <f t="shared" si="550"/>
        <v>4</v>
      </c>
      <c r="AG8155">
        <v>6.4662886000000004</v>
      </c>
      <c r="AH8155">
        <v>0</v>
      </c>
      <c r="AI8155">
        <f t="shared" si="549"/>
        <v>54.452432059862311</v>
      </c>
      <c r="AJ8155">
        <f t="shared" si="551"/>
        <v>4</v>
      </c>
    </row>
    <row r="8156" spans="14:36" x14ac:dyDescent="0.35">
      <c r="N8156">
        <v>5.9326078000000004</v>
      </c>
      <c r="O8156">
        <v>6.1999999999999999E-6</v>
      </c>
      <c r="P8156">
        <f t="shared" si="548"/>
        <v>49.958321248963308</v>
      </c>
      <c r="Q8156">
        <f t="shared" si="550"/>
        <v>4</v>
      </c>
      <c r="AG8156">
        <v>6.4865914</v>
      </c>
      <c r="AH8156">
        <v>0</v>
      </c>
      <c r="AI8156">
        <f t="shared" si="549"/>
        <v>54.623401360184751</v>
      </c>
      <c r="AJ8156">
        <f t="shared" si="551"/>
        <v>4</v>
      </c>
    </row>
    <row r="8157" spans="14:36" x14ac:dyDescent="0.35">
      <c r="N8157">
        <v>5.9546244000000002</v>
      </c>
      <c r="O8157">
        <v>5.6999999999999996E-6</v>
      </c>
      <c r="P8157">
        <f t="shared" si="548"/>
        <v>50.1437224102553</v>
      </c>
      <c r="Q8157">
        <f t="shared" si="550"/>
        <v>4</v>
      </c>
      <c r="AG8157">
        <v>6.5068970999999998</v>
      </c>
      <c r="AH8157">
        <v>0</v>
      </c>
      <c r="AI8157">
        <f t="shared" si="549"/>
        <v>54.794395081324559</v>
      </c>
      <c r="AJ8157">
        <f t="shared" si="551"/>
        <v>4</v>
      </c>
    </row>
    <row r="8158" spans="14:36" x14ac:dyDescent="0.35">
      <c r="N8158">
        <v>5.9766449000000001</v>
      </c>
      <c r="O8158">
        <v>5.2000000000000002E-6</v>
      </c>
      <c r="P8158">
        <f t="shared" si="548"/>
        <v>50.329156413336172</v>
      </c>
      <c r="Q8158">
        <f t="shared" si="550"/>
        <v>4</v>
      </c>
      <c r="AG8158">
        <v>6.5272056999999997</v>
      </c>
      <c r="AH8158">
        <v>0</v>
      </c>
      <c r="AI8158">
        <f t="shared" si="549"/>
        <v>54.965413223281743</v>
      </c>
      <c r="AJ8158">
        <f t="shared" si="551"/>
        <v>4</v>
      </c>
    </row>
    <row r="8159" spans="14:36" x14ac:dyDescent="0.35">
      <c r="N8159">
        <v>5.9986690999999999</v>
      </c>
      <c r="O8159">
        <v>5.2000000000000002E-6</v>
      </c>
      <c r="P8159">
        <f t="shared" si="548"/>
        <v>50.514621574011613</v>
      </c>
      <c r="Q8159">
        <f t="shared" si="550"/>
        <v>4</v>
      </c>
      <c r="AG8159">
        <v>6.5475173</v>
      </c>
      <c r="AH8159">
        <v>0</v>
      </c>
      <c r="AI8159">
        <f t="shared" si="549"/>
        <v>55.136456628153447</v>
      </c>
      <c r="AJ8159">
        <f t="shared" si="551"/>
        <v>4</v>
      </c>
    </row>
    <row r="8160" spans="14:36" x14ac:dyDescent="0.35">
      <c r="N8160">
        <v>6.0206971999999999</v>
      </c>
      <c r="O8160">
        <v>5.5999999999999997E-6</v>
      </c>
      <c r="P8160">
        <f t="shared" si="548"/>
        <v>50.700119576475942</v>
      </c>
      <c r="Q8160">
        <f t="shared" si="550"/>
        <v>4</v>
      </c>
      <c r="AG8160">
        <v>6.5678317000000002</v>
      </c>
      <c r="AH8160">
        <v>0</v>
      </c>
      <c r="AI8160">
        <f t="shared" si="549"/>
        <v>55.307523611745381</v>
      </c>
      <c r="AJ8160">
        <f t="shared" si="551"/>
        <v>4</v>
      </c>
    </row>
    <row r="8161" spans="14:36" x14ac:dyDescent="0.35">
      <c r="N8161">
        <v>6.0427289999999996</v>
      </c>
      <c r="O8161">
        <v>4.6E-6</v>
      </c>
      <c r="P8161">
        <f t="shared" si="548"/>
        <v>50.885648736534847</v>
      </c>
      <c r="Q8161">
        <f t="shared" si="550"/>
        <v>4</v>
      </c>
      <c r="AG8161">
        <v>6.5881490999999999</v>
      </c>
      <c r="AH8161">
        <v>0</v>
      </c>
      <c r="AI8161">
        <f t="shared" si="549"/>
        <v>55.478615858251828</v>
      </c>
      <c r="AJ8161">
        <f t="shared" si="551"/>
        <v>4</v>
      </c>
    </row>
    <row r="8162" spans="14:36" x14ac:dyDescent="0.35">
      <c r="N8162">
        <v>6.0647646000000002</v>
      </c>
      <c r="O8162">
        <v>5.3000000000000001E-6</v>
      </c>
      <c r="P8162">
        <f t="shared" si="548"/>
        <v>51.071209896285481</v>
      </c>
      <c r="Q8162">
        <f t="shared" si="550"/>
        <v>4</v>
      </c>
      <c r="AG8162">
        <v>6.6084693999999997</v>
      </c>
      <c r="AH8162">
        <v>0</v>
      </c>
      <c r="AI8162">
        <f t="shared" si="549"/>
        <v>55.649732525575644</v>
      </c>
      <c r="AJ8162">
        <f t="shared" si="551"/>
        <v>4</v>
      </c>
    </row>
    <row r="8163" spans="14:36" x14ac:dyDescent="0.35">
      <c r="N8163">
        <v>6.0868038999999996</v>
      </c>
      <c r="O8163">
        <v>5.1000000000000003E-6</v>
      </c>
      <c r="P8163">
        <f t="shared" si="548"/>
        <v>51.256802213630692</v>
      </c>
      <c r="Q8163">
        <f t="shared" si="550"/>
        <v>4</v>
      </c>
      <c r="AG8163">
        <v>6.6287925999999997</v>
      </c>
      <c r="AH8163">
        <v>0</v>
      </c>
      <c r="AI8163">
        <f t="shared" si="549"/>
        <v>55.820873613716842</v>
      </c>
      <c r="AJ8163">
        <f t="shared" si="551"/>
        <v>4</v>
      </c>
    </row>
    <row r="8164" spans="14:36" x14ac:dyDescent="0.35">
      <c r="N8164">
        <v>6.1088469999999999</v>
      </c>
      <c r="O8164">
        <v>5.1000000000000003E-6</v>
      </c>
      <c r="P8164">
        <f t="shared" si="548"/>
        <v>51.442426530667632</v>
      </c>
      <c r="Q8164">
        <f t="shared" si="550"/>
        <v>4</v>
      </c>
      <c r="AG8164">
        <v>6.6491186999999998</v>
      </c>
      <c r="AH8164">
        <v>0</v>
      </c>
      <c r="AI8164">
        <f t="shared" si="549"/>
        <v>55.992039122675408</v>
      </c>
      <c r="AJ8164">
        <f t="shared" si="551"/>
        <v>4</v>
      </c>
    </row>
    <row r="8165" spans="14:36" x14ac:dyDescent="0.35">
      <c r="N8165">
        <v>6.1308937999999999</v>
      </c>
      <c r="O8165">
        <v>6.1E-6</v>
      </c>
      <c r="P8165">
        <f t="shared" si="548"/>
        <v>51.628082005299149</v>
      </c>
      <c r="Q8165">
        <f t="shared" si="550"/>
        <v>4</v>
      </c>
      <c r="AG8165">
        <v>6.6694475999999998</v>
      </c>
      <c r="AH8165">
        <v>0</v>
      </c>
      <c r="AI8165">
        <f t="shared" si="549"/>
        <v>56.163228210354191</v>
      </c>
      <c r="AJ8165">
        <f t="shared" si="551"/>
        <v>4</v>
      </c>
    </row>
    <row r="8166" spans="14:36" x14ac:dyDescent="0.35">
      <c r="N8166">
        <v>6.1529442999999997</v>
      </c>
      <c r="O8166">
        <v>4.8999999999999997E-6</v>
      </c>
      <c r="P8166">
        <f t="shared" si="548"/>
        <v>51.813768637525243</v>
      </c>
      <c r="Q8166">
        <f t="shared" si="550"/>
        <v>4</v>
      </c>
      <c r="AG8166">
        <v>6.6897793999999999</v>
      </c>
      <c r="AH8166">
        <v>0</v>
      </c>
      <c r="AI8166">
        <f t="shared" si="549"/>
        <v>56.33444171885035</v>
      </c>
      <c r="AJ8166">
        <f t="shared" si="551"/>
        <v>4</v>
      </c>
    </row>
    <row r="8167" spans="14:36" x14ac:dyDescent="0.35">
      <c r="N8167">
        <v>6.1749985000000001</v>
      </c>
      <c r="O8167">
        <v>5.1000000000000003E-6</v>
      </c>
      <c r="P8167">
        <f t="shared" si="548"/>
        <v>51.999486427345921</v>
      </c>
      <c r="Q8167">
        <f t="shared" si="550"/>
        <v>4</v>
      </c>
      <c r="AG8167">
        <v>6.7101141000000002</v>
      </c>
      <c r="AH8167">
        <v>0</v>
      </c>
      <c r="AI8167">
        <f t="shared" si="549"/>
        <v>56.505679648163884</v>
      </c>
      <c r="AJ8167">
        <f t="shared" si="551"/>
        <v>4</v>
      </c>
    </row>
    <row r="8168" spans="14:36" x14ac:dyDescent="0.35">
      <c r="N8168">
        <v>6.1970564000000001</v>
      </c>
      <c r="O8168">
        <v>5.0000000000000004E-6</v>
      </c>
      <c r="P8168">
        <f t="shared" si="548"/>
        <v>52.18523537476117</v>
      </c>
      <c r="Q8168">
        <f t="shared" si="550"/>
        <v>4</v>
      </c>
      <c r="AG8168">
        <v>6.7304516000000003</v>
      </c>
      <c r="AH8168">
        <v>0</v>
      </c>
      <c r="AI8168">
        <f t="shared" si="549"/>
        <v>56.676941156197636</v>
      </c>
      <c r="AJ8168">
        <f t="shared" si="551"/>
        <v>4</v>
      </c>
    </row>
    <row r="8169" spans="14:36" x14ac:dyDescent="0.35">
      <c r="N8169">
        <v>6.2191179999999999</v>
      </c>
      <c r="O8169">
        <v>5.0000000000000004E-6</v>
      </c>
      <c r="P8169">
        <f t="shared" si="548"/>
        <v>52.371015479770996</v>
      </c>
      <c r="Q8169">
        <f t="shared" si="550"/>
        <v>4</v>
      </c>
      <c r="AG8169">
        <v>6.7507919000000003</v>
      </c>
      <c r="AH8169">
        <v>0</v>
      </c>
      <c r="AI8169">
        <f t="shared" si="549"/>
        <v>56.848226242951604</v>
      </c>
      <c r="AJ8169">
        <f t="shared" si="551"/>
        <v>4</v>
      </c>
    </row>
    <row r="8170" spans="14:36" x14ac:dyDescent="0.35">
      <c r="N8170">
        <v>6.2411830999999998</v>
      </c>
      <c r="O8170">
        <v>5.1000000000000003E-6</v>
      </c>
      <c r="P8170">
        <f t="shared" si="548"/>
        <v>52.556825058181104</v>
      </c>
      <c r="Q8170">
        <f t="shared" si="550"/>
        <v>4</v>
      </c>
      <c r="AG8170">
        <v>6.7711351000000004</v>
      </c>
      <c r="AH8170">
        <v>0</v>
      </c>
      <c r="AI8170">
        <f t="shared" si="549"/>
        <v>57.019535750522948</v>
      </c>
      <c r="AJ8170">
        <f t="shared" si="551"/>
        <v>4</v>
      </c>
    </row>
    <row r="8171" spans="14:36" x14ac:dyDescent="0.35">
      <c r="N8171">
        <v>6.2632519999999996</v>
      </c>
      <c r="O8171">
        <v>4.4000000000000002E-6</v>
      </c>
      <c r="P8171">
        <f t="shared" si="548"/>
        <v>52.742666636282934</v>
      </c>
      <c r="Q8171">
        <f t="shared" si="550"/>
        <v>4</v>
      </c>
      <c r="AG8171">
        <v>6.7914811000000004</v>
      </c>
      <c r="AH8171">
        <v>0</v>
      </c>
      <c r="AI8171">
        <f t="shared" si="549"/>
        <v>57.190868836814516</v>
      </c>
      <c r="AJ8171">
        <f t="shared" si="551"/>
        <v>4</v>
      </c>
    </row>
    <row r="8172" spans="14:36" x14ac:dyDescent="0.35">
      <c r="N8172">
        <v>6.2853244000000004</v>
      </c>
      <c r="O8172">
        <v>5.0000000000000004E-6</v>
      </c>
      <c r="P8172">
        <f t="shared" si="548"/>
        <v>52.928537687785052</v>
      </c>
      <c r="Q8172">
        <f t="shared" si="550"/>
        <v>4</v>
      </c>
      <c r="AG8172">
        <v>6.8118299000000002</v>
      </c>
      <c r="AH8172">
        <v>0</v>
      </c>
      <c r="AI8172">
        <f t="shared" si="549"/>
        <v>57.362225501826295</v>
      </c>
      <c r="AJ8172">
        <f t="shared" si="551"/>
        <v>4</v>
      </c>
    </row>
    <row r="8173" spans="14:36" x14ac:dyDescent="0.35">
      <c r="N8173">
        <v>6.3074005</v>
      </c>
      <c r="O8173">
        <v>4.8999999999999997E-6</v>
      </c>
      <c r="P8173">
        <f t="shared" si="548"/>
        <v>53.114439896881734</v>
      </c>
      <c r="Q8173">
        <f t="shared" si="550"/>
        <v>4</v>
      </c>
      <c r="AG8173">
        <v>6.8321814999999999</v>
      </c>
      <c r="AH8173">
        <v>0</v>
      </c>
      <c r="AI8173">
        <f t="shared" si="549"/>
        <v>57.533605745558297</v>
      </c>
      <c r="AJ8173">
        <f t="shared" si="551"/>
        <v>4</v>
      </c>
    </row>
    <row r="8174" spans="14:36" x14ac:dyDescent="0.35">
      <c r="N8174">
        <v>6.3294801999999999</v>
      </c>
      <c r="O8174">
        <v>4.6999999999999999E-6</v>
      </c>
      <c r="P8174">
        <f t="shared" si="548"/>
        <v>53.300372421475849</v>
      </c>
      <c r="Q8174">
        <f t="shared" si="550"/>
        <v>4</v>
      </c>
      <c r="AG8174">
        <v>6.8525359000000003</v>
      </c>
      <c r="AH8174">
        <v>0</v>
      </c>
      <c r="AI8174">
        <f t="shared" si="549"/>
        <v>57.705009568010531</v>
      </c>
      <c r="AJ8174">
        <f t="shared" si="551"/>
        <v>4</v>
      </c>
    </row>
    <row r="8175" spans="14:36" x14ac:dyDescent="0.35">
      <c r="N8175">
        <v>6.3515633999999999</v>
      </c>
      <c r="O8175">
        <v>5.4E-6</v>
      </c>
      <c r="P8175">
        <f t="shared" si="548"/>
        <v>53.486334419470239</v>
      </c>
      <c r="Q8175">
        <f t="shared" si="550"/>
        <v>4</v>
      </c>
      <c r="AG8175">
        <v>6.8728930000000004</v>
      </c>
      <c r="AH8175">
        <v>0</v>
      </c>
      <c r="AI8175">
        <f t="shared" si="549"/>
        <v>57.876436127085832</v>
      </c>
      <c r="AJ8175">
        <f t="shared" si="551"/>
        <v>4</v>
      </c>
    </row>
    <row r="8176" spans="14:36" x14ac:dyDescent="0.35">
      <c r="N8176">
        <v>6.3736503000000004</v>
      </c>
      <c r="O8176">
        <v>4.6999999999999999E-6</v>
      </c>
      <c r="P8176">
        <f t="shared" si="548"/>
        <v>53.672327575059214</v>
      </c>
      <c r="Q8176">
        <f t="shared" si="550"/>
        <v>4</v>
      </c>
      <c r="AG8176">
        <v>6.8932529999999996</v>
      </c>
      <c r="AH8176">
        <v>0</v>
      </c>
      <c r="AI8176">
        <f t="shared" si="549"/>
        <v>58.047887106978493</v>
      </c>
      <c r="AJ8176">
        <f t="shared" si="551"/>
        <v>4</v>
      </c>
    </row>
    <row r="8177" spans="14:36" x14ac:dyDescent="0.35">
      <c r="N8177">
        <v>6.3957407000000002</v>
      </c>
      <c r="O8177">
        <v>4.7999999999999998E-6</v>
      </c>
      <c r="P8177">
        <f t="shared" si="548"/>
        <v>53.858350204048456</v>
      </c>
      <c r="Q8177">
        <f t="shared" si="550"/>
        <v>4</v>
      </c>
      <c r="AG8177">
        <v>6.9136157000000003</v>
      </c>
      <c r="AH8177">
        <v>0</v>
      </c>
      <c r="AI8177">
        <f t="shared" si="549"/>
        <v>58.219360823494235</v>
      </c>
      <c r="AJ8177">
        <f t="shared" si="551"/>
        <v>4</v>
      </c>
    </row>
    <row r="8178" spans="14:36" x14ac:dyDescent="0.35">
      <c r="N8178">
        <v>6.4178345999999999</v>
      </c>
      <c r="O8178">
        <v>5.0000000000000004E-6</v>
      </c>
      <c r="P8178">
        <f t="shared" si="548"/>
        <v>54.044402306437973</v>
      </c>
      <c r="Q8178">
        <f t="shared" si="550"/>
        <v>4</v>
      </c>
      <c r="AG8178">
        <v>6.9339811999999998</v>
      </c>
      <c r="AH8178">
        <v>0</v>
      </c>
      <c r="AI8178">
        <f t="shared" si="549"/>
        <v>58.390858118730193</v>
      </c>
      <c r="AJ8178">
        <f t="shared" si="551"/>
        <v>4</v>
      </c>
    </row>
    <row r="8179" spans="14:36" x14ac:dyDescent="0.35">
      <c r="N8179">
        <v>6.4399319999999998</v>
      </c>
      <c r="O8179">
        <v>4.5000000000000001E-6</v>
      </c>
      <c r="P8179">
        <f t="shared" si="548"/>
        <v>54.230483882227773</v>
      </c>
      <c r="Q8179">
        <f t="shared" si="550"/>
        <v>4</v>
      </c>
      <c r="AG8179">
        <v>6.9543493999999999</v>
      </c>
      <c r="AH8179">
        <v>0</v>
      </c>
      <c r="AI8179">
        <f t="shared" si="549"/>
        <v>58.562378150589225</v>
      </c>
      <c r="AJ8179">
        <f t="shared" si="551"/>
        <v>4</v>
      </c>
    </row>
    <row r="8180" spans="14:36" x14ac:dyDescent="0.35">
      <c r="N8180">
        <v>6.4620329999999999</v>
      </c>
      <c r="O8180">
        <v>4.8999999999999997E-6</v>
      </c>
      <c r="P8180">
        <f t="shared" si="548"/>
        <v>54.416595773514999</v>
      </c>
      <c r="Q8180">
        <f t="shared" si="550"/>
        <v>4</v>
      </c>
      <c r="AG8180">
        <v>6.9747203999999998</v>
      </c>
      <c r="AH8180">
        <v>0</v>
      </c>
      <c r="AI8180">
        <f t="shared" si="549"/>
        <v>58.733921761168475</v>
      </c>
      <c r="AJ8180">
        <f t="shared" si="551"/>
        <v>4</v>
      </c>
    </row>
    <row r="8181" spans="14:36" x14ac:dyDescent="0.35">
      <c r="N8181">
        <v>6.4841375000000001</v>
      </c>
      <c r="O8181">
        <v>4.1999999999999996E-6</v>
      </c>
      <c r="P8181">
        <f t="shared" si="548"/>
        <v>54.6027371382025</v>
      </c>
      <c r="Q8181">
        <f t="shared" si="550"/>
        <v>4</v>
      </c>
      <c r="AG8181">
        <v>6.9950941000000002</v>
      </c>
      <c r="AH8181">
        <v>0</v>
      </c>
      <c r="AI8181">
        <f t="shared" si="549"/>
        <v>58.905488108370804</v>
      </c>
      <c r="AJ8181">
        <f t="shared" si="551"/>
        <v>4</v>
      </c>
    </row>
    <row r="8182" spans="14:36" x14ac:dyDescent="0.35">
      <c r="N8182">
        <v>6.5062455000000003</v>
      </c>
      <c r="O8182">
        <v>4.6999999999999999E-6</v>
      </c>
      <c r="P8182">
        <f t="shared" si="548"/>
        <v>54.788907976290275</v>
      </c>
      <c r="Q8182">
        <f t="shared" si="550"/>
        <v>4</v>
      </c>
      <c r="AG8182">
        <v>7.0154705000000002</v>
      </c>
      <c r="AH8182">
        <v>0</v>
      </c>
      <c r="AI8182">
        <f t="shared" si="549"/>
        <v>59.077077192196192</v>
      </c>
      <c r="AJ8182">
        <f t="shared" si="551"/>
        <v>4</v>
      </c>
    </row>
    <row r="8183" spans="14:36" x14ac:dyDescent="0.35">
      <c r="N8183">
        <v>6.5283569999999997</v>
      </c>
      <c r="O8183">
        <v>4.6999999999999999E-6</v>
      </c>
      <c r="P8183">
        <f t="shared" si="548"/>
        <v>54.975108287778326</v>
      </c>
      <c r="Q8183">
        <f t="shared" si="550"/>
        <v>4</v>
      </c>
      <c r="AG8183">
        <v>7.0358495999999997</v>
      </c>
      <c r="AH8183">
        <v>0</v>
      </c>
      <c r="AI8183">
        <f t="shared" si="549"/>
        <v>59.248689012644654</v>
      </c>
      <c r="AJ8183">
        <f t="shared" si="551"/>
        <v>4</v>
      </c>
    </row>
    <row r="8184" spans="14:36" x14ac:dyDescent="0.35">
      <c r="N8184">
        <v>6.5504718999999998</v>
      </c>
      <c r="O8184">
        <v>4.3000000000000003E-6</v>
      </c>
      <c r="P8184">
        <f t="shared" si="548"/>
        <v>55.161337230569501</v>
      </c>
      <c r="Q8184">
        <f t="shared" si="550"/>
        <v>4</v>
      </c>
      <c r="AG8184">
        <v>7.0562315</v>
      </c>
      <c r="AH8184">
        <v>0</v>
      </c>
      <c r="AI8184">
        <f t="shared" si="549"/>
        <v>59.42032441181334</v>
      </c>
      <c r="AJ8184">
        <f t="shared" si="551"/>
        <v>4</v>
      </c>
    </row>
    <row r="8185" spans="14:36" x14ac:dyDescent="0.35">
      <c r="N8185">
        <v>6.5725902999999999</v>
      </c>
      <c r="O8185">
        <v>4.6999999999999999E-6</v>
      </c>
      <c r="P8185">
        <f t="shared" si="548"/>
        <v>55.347595646760958</v>
      </c>
      <c r="Q8185">
        <f t="shared" si="550"/>
        <v>4</v>
      </c>
      <c r="AG8185">
        <v>7.0766159999999996</v>
      </c>
      <c r="AH8185">
        <v>0</v>
      </c>
      <c r="AI8185">
        <f t="shared" si="549"/>
        <v>59.591981705507941</v>
      </c>
      <c r="AJ8185">
        <f t="shared" si="551"/>
        <v>4</v>
      </c>
    </row>
    <row r="8186" spans="14:36" x14ac:dyDescent="0.35">
      <c r="N8186">
        <v>6.5947122</v>
      </c>
      <c r="O8186">
        <v>4.5000000000000001E-6</v>
      </c>
      <c r="P8186">
        <f t="shared" si="548"/>
        <v>55.53388353635269</v>
      </c>
      <c r="Q8186">
        <f t="shared" si="550"/>
        <v>4</v>
      </c>
      <c r="AG8186">
        <v>7.0970032999999999</v>
      </c>
      <c r="AH8186">
        <v>0</v>
      </c>
      <c r="AI8186">
        <f t="shared" si="549"/>
        <v>59.763662577922766</v>
      </c>
      <c r="AJ8186">
        <f t="shared" si="551"/>
        <v>4</v>
      </c>
    </row>
    <row r="8187" spans="14:36" x14ac:dyDescent="0.35">
      <c r="N8187">
        <v>6.6168374999999999</v>
      </c>
      <c r="O8187">
        <v>4.3000000000000003E-6</v>
      </c>
      <c r="P8187">
        <f t="shared" si="548"/>
        <v>55.720200057247546</v>
      </c>
      <c r="Q8187">
        <f t="shared" si="550"/>
        <v>4</v>
      </c>
      <c r="AG8187">
        <v>7.1173932000000004</v>
      </c>
      <c r="AH8187">
        <v>0</v>
      </c>
      <c r="AI8187">
        <f t="shared" si="549"/>
        <v>59.935365344863513</v>
      </c>
      <c r="AJ8187">
        <f t="shared" si="551"/>
        <v>4</v>
      </c>
    </row>
    <row r="8188" spans="14:36" x14ac:dyDescent="0.35">
      <c r="N8188">
        <v>6.6389661999999996</v>
      </c>
      <c r="O8188">
        <v>5.1000000000000003E-6</v>
      </c>
      <c r="P8188">
        <f t="shared" si="548"/>
        <v>55.906545209445525</v>
      </c>
      <c r="Q8188">
        <f t="shared" si="550"/>
        <v>4</v>
      </c>
      <c r="AG8188">
        <v>7.1377857999999996</v>
      </c>
      <c r="AH8188">
        <v>0</v>
      </c>
      <c r="AI8188">
        <f t="shared" si="549"/>
        <v>60.107090848427319</v>
      </c>
      <c r="AJ8188">
        <f t="shared" si="551"/>
        <v>4</v>
      </c>
    </row>
    <row r="8189" spans="14:36" x14ac:dyDescent="0.35">
      <c r="N8189">
        <v>6.6610982999999999</v>
      </c>
      <c r="O8189">
        <v>3.8E-6</v>
      </c>
      <c r="P8189">
        <f t="shared" si="548"/>
        <v>56.092918992946636</v>
      </c>
      <c r="Q8189">
        <f t="shared" si="550"/>
        <v>4</v>
      </c>
      <c r="AG8189">
        <v>7.1581811000000002</v>
      </c>
      <c r="AH8189">
        <v>0</v>
      </c>
      <c r="AI8189">
        <f t="shared" si="549"/>
        <v>60.278839088614205</v>
      </c>
      <c r="AJ8189">
        <f t="shared" si="551"/>
        <v>4</v>
      </c>
    </row>
    <row r="8190" spans="14:36" x14ac:dyDescent="0.35">
      <c r="N8190">
        <v>6.6832338</v>
      </c>
      <c r="O8190">
        <v>4.7999999999999998E-6</v>
      </c>
      <c r="P8190">
        <f t="shared" si="548"/>
        <v>56.279321407750871</v>
      </c>
      <c r="Q8190">
        <f t="shared" si="550"/>
        <v>4</v>
      </c>
      <c r="AG8190">
        <v>7.1785791000000003</v>
      </c>
      <c r="AH8190">
        <v>0</v>
      </c>
      <c r="AI8190">
        <f t="shared" si="549"/>
        <v>60.450610065424165</v>
      </c>
      <c r="AJ8190">
        <f t="shared" si="551"/>
        <v>4</v>
      </c>
    </row>
    <row r="8191" spans="14:36" x14ac:dyDescent="0.35">
      <c r="N8191">
        <v>6.7053726999999999</v>
      </c>
      <c r="O8191">
        <v>4.0999999999999997E-6</v>
      </c>
      <c r="P8191">
        <f t="shared" si="548"/>
        <v>56.465752453858222</v>
      </c>
      <c r="Q8191">
        <f t="shared" si="550"/>
        <v>4</v>
      </c>
      <c r="AG8191">
        <v>7.1989796999999998</v>
      </c>
      <c r="AH8191">
        <v>0</v>
      </c>
      <c r="AI8191">
        <f t="shared" si="549"/>
        <v>60.622402936760032</v>
      </c>
      <c r="AJ8191">
        <f t="shared" si="551"/>
        <v>4</v>
      </c>
    </row>
    <row r="8192" spans="14:36" x14ac:dyDescent="0.35">
      <c r="N8192">
        <v>6.7275150000000004</v>
      </c>
      <c r="O8192">
        <v>4.3000000000000003E-6</v>
      </c>
      <c r="P8192">
        <f t="shared" si="548"/>
        <v>56.652212131268712</v>
      </c>
      <c r="Q8192">
        <f t="shared" si="550"/>
        <v>4</v>
      </c>
      <c r="AG8192">
        <v>7.2193829000000003</v>
      </c>
      <c r="AH8192">
        <v>0</v>
      </c>
      <c r="AI8192">
        <f t="shared" si="549"/>
        <v>60.794217702621829</v>
      </c>
      <c r="AJ8192">
        <f t="shared" si="551"/>
        <v>4</v>
      </c>
    </row>
    <row r="8193" spans="14:36" x14ac:dyDescent="0.35">
      <c r="N8193">
        <v>6.7496606000000003</v>
      </c>
      <c r="O8193">
        <v>4.3000000000000003E-6</v>
      </c>
      <c r="P8193">
        <f t="shared" si="548"/>
        <v>56.838699597885174</v>
      </c>
      <c r="Q8193">
        <f t="shared" si="550"/>
        <v>4</v>
      </c>
      <c r="AG8193">
        <v>7.2397888000000004</v>
      </c>
      <c r="AH8193">
        <v>0</v>
      </c>
      <c r="AI8193">
        <f t="shared" si="549"/>
        <v>60.966055205106692</v>
      </c>
      <c r="AJ8193">
        <f t="shared" si="551"/>
        <v>4</v>
      </c>
    </row>
    <row r="8194" spans="14:36" x14ac:dyDescent="0.35">
      <c r="N8194">
        <v>6.7718096000000001</v>
      </c>
      <c r="O8194">
        <v>4.5000000000000001E-6</v>
      </c>
      <c r="P8194">
        <f t="shared" ref="P8194:P8257" si="552">N8194*$L$4</f>
        <v>57.025215695804754</v>
      </c>
      <c r="Q8194">
        <f t="shared" si="550"/>
        <v>4</v>
      </c>
      <c r="AG8194">
        <v>7.2601972999999997</v>
      </c>
      <c r="AH8194">
        <v>0</v>
      </c>
      <c r="AI8194">
        <f t="shared" ref="AI8194:AI8257" si="553">AG8194*$L$4</f>
        <v>61.137914602117469</v>
      </c>
      <c r="AJ8194">
        <f t="shared" si="551"/>
        <v>4</v>
      </c>
    </row>
    <row r="8195" spans="14:36" x14ac:dyDescent="0.35">
      <c r="N8195">
        <v>6.7939619999999996</v>
      </c>
      <c r="O8195">
        <v>3.9999999999999998E-6</v>
      </c>
      <c r="P8195">
        <f t="shared" si="552"/>
        <v>57.211760425027457</v>
      </c>
      <c r="Q8195">
        <f t="shared" ref="Q8195:Q8258" si="554">IF(P8195&lt;=9,1,IF(P8195&lt;=19,2,IF(P8195&lt;=49,3,4)))</f>
        <v>4</v>
      </c>
      <c r="AG8195">
        <v>7.2806084000000002</v>
      </c>
      <c r="AH8195">
        <v>0</v>
      </c>
      <c r="AI8195">
        <f t="shared" si="553"/>
        <v>61.309795893654176</v>
      </c>
      <c r="AJ8195">
        <f t="shared" ref="AJ8195:AJ8258" si="555">IF(AI8195&lt;=9,1,IF(AI8195&lt;=19,2,IF(AI8195&lt;=49,3,4)))</f>
        <v>4</v>
      </c>
    </row>
    <row r="8196" spans="14:36" x14ac:dyDescent="0.35">
      <c r="N8196">
        <v>6.8161176000000001</v>
      </c>
      <c r="O8196">
        <v>4.6999999999999999E-6</v>
      </c>
      <c r="P8196">
        <f t="shared" si="552"/>
        <v>57.398332101358996</v>
      </c>
      <c r="Q8196">
        <f t="shared" si="554"/>
        <v>4</v>
      </c>
      <c r="AG8196">
        <v>7.3010222000000002</v>
      </c>
      <c r="AH8196">
        <v>0</v>
      </c>
      <c r="AI8196">
        <f t="shared" si="553"/>
        <v>61.481699921813949</v>
      </c>
      <c r="AJ8196">
        <f t="shared" si="555"/>
        <v>4</v>
      </c>
    </row>
    <row r="8197" spans="14:36" x14ac:dyDescent="0.35">
      <c r="N8197">
        <v>6.8382766000000004</v>
      </c>
      <c r="O8197">
        <v>3.8E-6</v>
      </c>
      <c r="P8197">
        <f t="shared" si="552"/>
        <v>57.584932408993659</v>
      </c>
      <c r="Q8197">
        <f t="shared" si="554"/>
        <v>4</v>
      </c>
      <c r="AG8197">
        <v>7.3214385000000002</v>
      </c>
      <c r="AH8197">
        <v>0</v>
      </c>
      <c r="AI8197">
        <f t="shared" si="553"/>
        <v>61.653625002402492</v>
      </c>
      <c r="AJ8197">
        <f t="shared" si="555"/>
        <v>4</v>
      </c>
    </row>
    <row r="8198" spans="14:36" x14ac:dyDescent="0.35">
      <c r="N8198">
        <v>6.8604389000000001</v>
      </c>
      <c r="O8198">
        <v>4.1999999999999996E-6</v>
      </c>
      <c r="P8198">
        <f t="shared" si="552"/>
        <v>57.771560505834287</v>
      </c>
      <c r="Q8198">
        <f t="shared" si="554"/>
        <v>4</v>
      </c>
      <c r="AG8198">
        <v>7.3418574999999997</v>
      </c>
      <c r="AH8198">
        <v>0</v>
      </c>
      <c r="AI8198">
        <f t="shared" si="553"/>
        <v>61.825572819614102</v>
      </c>
      <c r="AJ8198">
        <f t="shared" si="555"/>
        <v>4</v>
      </c>
    </row>
    <row r="8199" spans="14:36" x14ac:dyDescent="0.35">
      <c r="N8199">
        <v>6.8826045000000002</v>
      </c>
      <c r="O8199">
        <v>4.4000000000000002E-6</v>
      </c>
      <c r="P8199">
        <f t="shared" si="552"/>
        <v>57.958216391880903</v>
      </c>
      <c r="Q8199">
        <f t="shared" si="554"/>
        <v>4</v>
      </c>
      <c r="AG8199">
        <v>7.362279</v>
      </c>
      <c r="AH8199">
        <v>0</v>
      </c>
      <c r="AI8199">
        <f t="shared" si="553"/>
        <v>61.997541689254483</v>
      </c>
      <c r="AJ8199">
        <f t="shared" si="555"/>
        <v>4</v>
      </c>
    </row>
    <row r="8200" spans="14:36" x14ac:dyDescent="0.35">
      <c r="N8200">
        <v>6.9047733999999998</v>
      </c>
      <c r="O8200">
        <v>4.1999999999999996E-6</v>
      </c>
      <c r="P8200">
        <f t="shared" si="552"/>
        <v>58.144900067133477</v>
      </c>
      <c r="Q8200">
        <f t="shared" si="554"/>
        <v>4</v>
      </c>
      <c r="AG8200">
        <v>7.3827031999999999</v>
      </c>
      <c r="AH8200">
        <v>0</v>
      </c>
      <c r="AI8200">
        <f t="shared" si="553"/>
        <v>62.16953329551793</v>
      </c>
      <c r="AJ8200">
        <f t="shared" si="555"/>
        <v>4</v>
      </c>
    </row>
    <row r="8201" spans="14:36" x14ac:dyDescent="0.35">
      <c r="N8201">
        <v>6.9269455000000004</v>
      </c>
      <c r="O8201">
        <v>4.0999999999999997E-6</v>
      </c>
      <c r="P8201">
        <f t="shared" si="552"/>
        <v>58.331610689494894</v>
      </c>
      <c r="Q8201">
        <f t="shared" si="554"/>
        <v>4</v>
      </c>
      <c r="AG8201">
        <v>7.4031298999999997</v>
      </c>
      <c r="AH8201">
        <v>0</v>
      </c>
      <c r="AI8201">
        <f t="shared" si="553"/>
        <v>62.341545954210147</v>
      </c>
      <c r="AJ8201">
        <f t="shared" si="555"/>
        <v>4</v>
      </c>
    </row>
    <row r="8202" spans="14:36" x14ac:dyDescent="0.35">
      <c r="N8202">
        <v>6.9491209999999999</v>
      </c>
      <c r="O8202">
        <v>3.9999999999999998E-6</v>
      </c>
      <c r="P8202">
        <f t="shared" si="552"/>
        <v>58.518349943159421</v>
      </c>
      <c r="Q8202">
        <f t="shared" si="554"/>
        <v>4</v>
      </c>
      <c r="AG8202">
        <v>7.4235591000000003</v>
      </c>
      <c r="AH8202">
        <v>0</v>
      </c>
      <c r="AI8202">
        <f t="shared" si="553"/>
        <v>62.513579665331143</v>
      </c>
      <c r="AJ8202">
        <f t="shared" si="555"/>
        <v>4</v>
      </c>
    </row>
    <row r="8203" spans="14:36" x14ac:dyDescent="0.35">
      <c r="N8203">
        <v>6.9712996</v>
      </c>
      <c r="O8203">
        <v>4.1999999999999996E-6</v>
      </c>
      <c r="P8203">
        <f t="shared" si="552"/>
        <v>58.705115301835626</v>
      </c>
      <c r="Q8203">
        <f t="shared" si="554"/>
        <v>4</v>
      </c>
      <c r="AG8203">
        <v>7.4439909999999996</v>
      </c>
      <c r="AH8203">
        <v>0</v>
      </c>
      <c r="AI8203">
        <f t="shared" si="553"/>
        <v>62.685636113075198</v>
      </c>
      <c r="AJ8203">
        <f t="shared" si="555"/>
        <v>4</v>
      </c>
    </row>
    <row r="8204" spans="14:36" x14ac:dyDescent="0.35">
      <c r="N8204">
        <v>6.9934814999999997</v>
      </c>
      <c r="O8204">
        <v>4.1999999999999996E-6</v>
      </c>
      <c r="P8204">
        <f t="shared" si="552"/>
        <v>58.891908449717803</v>
      </c>
      <c r="Q8204">
        <f t="shared" si="554"/>
        <v>4</v>
      </c>
      <c r="AG8204">
        <v>7.4644253999999997</v>
      </c>
      <c r="AH8204">
        <v>0</v>
      </c>
      <c r="AI8204">
        <f t="shared" si="553"/>
        <v>62.857713613248023</v>
      </c>
      <c r="AJ8204">
        <f t="shared" si="555"/>
        <v>4</v>
      </c>
    </row>
    <row r="8205" spans="14:36" x14ac:dyDescent="0.35">
      <c r="N8205">
        <v>7.0156666999999997</v>
      </c>
      <c r="O8205">
        <v>4.0999999999999997E-6</v>
      </c>
      <c r="P8205">
        <f t="shared" si="552"/>
        <v>59.078729386805961</v>
      </c>
      <c r="Q8205">
        <f t="shared" si="554"/>
        <v>4</v>
      </c>
      <c r="AG8205">
        <v>7.4848623999999999</v>
      </c>
      <c r="AH8205">
        <v>0</v>
      </c>
      <c r="AI8205">
        <f t="shared" si="553"/>
        <v>63.029813007946771</v>
      </c>
      <c r="AJ8205">
        <f t="shared" si="555"/>
        <v>4</v>
      </c>
    </row>
    <row r="8206" spans="14:36" x14ac:dyDescent="0.35">
      <c r="N8206">
        <v>7.0378550000000004</v>
      </c>
      <c r="O8206">
        <v>3.8E-6</v>
      </c>
      <c r="P8206">
        <f t="shared" si="552"/>
        <v>59.265576428905796</v>
      </c>
      <c r="Q8206">
        <f t="shared" si="554"/>
        <v>4</v>
      </c>
      <c r="AG8206">
        <v>7.5053017999999998</v>
      </c>
      <c r="AH8206">
        <v>0</v>
      </c>
      <c r="AI8206">
        <f t="shared" si="553"/>
        <v>63.201932612977139</v>
      </c>
      <c r="AJ8206">
        <f t="shared" si="555"/>
        <v>4</v>
      </c>
    </row>
    <row r="8207" spans="14:36" x14ac:dyDescent="0.35">
      <c r="N8207">
        <v>7.0600465999999997</v>
      </c>
      <c r="O8207">
        <v>4.0999999999999997E-6</v>
      </c>
      <c r="P8207">
        <f t="shared" si="552"/>
        <v>59.452451260211596</v>
      </c>
      <c r="Q8207">
        <f t="shared" si="554"/>
        <v>4</v>
      </c>
      <c r="AG8207">
        <v>7.5257439000000002</v>
      </c>
      <c r="AH8207">
        <v>0</v>
      </c>
      <c r="AI8207">
        <f t="shared" si="553"/>
        <v>63.374074954630572</v>
      </c>
      <c r="AJ8207">
        <f t="shared" si="555"/>
        <v>4</v>
      </c>
    </row>
    <row r="8208" spans="14:36" x14ac:dyDescent="0.35">
      <c r="N8208">
        <v>7.0822414</v>
      </c>
      <c r="O8208">
        <v>4.4000000000000002E-6</v>
      </c>
      <c r="P8208">
        <f t="shared" si="552"/>
        <v>59.639353038626226</v>
      </c>
      <c r="Q8208">
        <f t="shared" si="554"/>
        <v>4</v>
      </c>
      <c r="AG8208">
        <v>7.5461884000000001</v>
      </c>
      <c r="AH8208">
        <v>0</v>
      </c>
      <c r="AI8208">
        <f t="shared" si="553"/>
        <v>63.546237506615626</v>
      </c>
      <c r="AJ8208">
        <f t="shared" si="555"/>
        <v>4</v>
      </c>
    </row>
    <row r="8209" spans="14:36" x14ac:dyDescent="0.35">
      <c r="N8209">
        <v>7.1044393000000001</v>
      </c>
      <c r="O8209">
        <v>4.5000000000000001E-6</v>
      </c>
      <c r="P8209">
        <f t="shared" si="552"/>
        <v>59.826280922052526</v>
      </c>
      <c r="Q8209">
        <f t="shared" si="554"/>
        <v>4</v>
      </c>
      <c r="AG8209">
        <v>7.5666355000000003</v>
      </c>
      <c r="AH8209">
        <v>0</v>
      </c>
      <c r="AI8209">
        <f t="shared" si="553"/>
        <v>63.718421953126601</v>
      </c>
      <c r="AJ8209">
        <f t="shared" si="555"/>
        <v>4</v>
      </c>
    </row>
    <row r="8210" spans="14:36" x14ac:dyDescent="0.35">
      <c r="N8210">
        <v>7.1266404999999997</v>
      </c>
      <c r="O8210">
        <v>5.6999999999999996E-6</v>
      </c>
      <c r="P8210">
        <f t="shared" si="552"/>
        <v>60.013236594684798</v>
      </c>
      <c r="Q8210">
        <f t="shared" si="554"/>
        <v>4</v>
      </c>
      <c r="AG8210">
        <v>7.5870851000000004</v>
      </c>
      <c r="AH8210">
        <v>0</v>
      </c>
      <c r="AI8210">
        <f t="shared" si="553"/>
        <v>63.89062745206634</v>
      </c>
      <c r="AJ8210">
        <f t="shared" si="555"/>
        <v>4</v>
      </c>
    </row>
    <row r="8211" spans="14:36" x14ac:dyDescent="0.35">
      <c r="N8211">
        <v>7.1488448</v>
      </c>
      <c r="O8211">
        <v>5.4999999999999999E-6</v>
      </c>
      <c r="P8211">
        <f t="shared" si="552"/>
        <v>60.200218372328749</v>
      </c>
      <c r="Q8211">
        <f t="shared" si="554"/>
        <v>4</v>
      </c>
      <c r="AG8211">
        <v>7.6075372000000003</v>
      </c>
      <c r="AH8211">
        <v>0</v>
      </c>
      <c r="AI8211">
        <f t="shared" si="553"/>
        <v>64.06285400343485</v>
      </c>
      <c r="AJ8211">
        <f t="shared" si="555"/>
        <v>4</v>
      </c>
    </row>
    <row r="8212" spans="14:36" x14ac:dyDescent="0.35">
      <c r="N8212">
        <v>7.1710523000000004</v>
      </c>
      <c r="O8212">
        <v>5.8000000000000004E-6</v>
      </c>
      <c r="P8212">
        <f t="shared" si="552"/>
        <v>60.387227097081521</v>
      </c>
      <c r="Q8212">
        <f t="shared" si="554"/>
        <v>4</v>
      </c>
      <c r="AG8212">
        <v>7.6279918000000002</v>
      </c>
      <c r="AH8212">
        <v>0</v>
      </c>
      <c r="AI8212">
        <f t="shared" si="553"/>
        <v>64.235101607232124</v>
      </c>
      <c r="AJ8212">
        <f t="shared" si="555"/>
        <v>4</v>
      </c>
    </row>
    <row r="8213" spans="14:36" x14ac:dyDescent="0.35">
      <c r="N8213">
        <v>7.1932628999999997</v>
      </c>
      <c r="O8213">
        <v>5.9000000000000003E-6</v>
      </c>
      <c r="P8213">
        <f t="shared" si="552"/>
        <v>60.574261926845963</v>
      </c>
      <c r="Q8213">
        <f t="shared" si="554"/>
        <v>4</v>
      </c>
      <c r="AG8213">
        <v>7.6484489</v>
      </c>
      <c r="AH8213">
        <v>0</v>
      </c>
      <c r="AI8213">
        <f t="shared" si="553"/>
        <v>64.407370263458176</v>
      </c>
      <c r="AJ8213">
        <f t="shared" si="555"/>
        <v>4</v>
      </c>
    </row>
    <row r="8214" spans="14:36" x14ac:dyDescent="0.35">
      <c r="N8214">
        <v>7.2154765999999997</v>
      </c>
      <c r="O8214">
        <v>5.9000000000000003E-6</v>
      </c>
      <c r="P8214">
        <f t="shared" si="552"/>
        <v>60.761322861622084</v>
      </c>
      <c r="Q8214">
        <f t="shared" si="554"/>
        <v>4</v>
      </c>
      <c r="AG8214">
        <v>7.6689084999999997</v>
      </c>
      <c r="AH8214">
        <v>0</v>
      </c>
      <c r="AI8214">
        <f t="shared" si="553"/>
        <v>64.579659972112992</v>
      </c>
      <c r="AJ8214">
        <f t="shared" si="555"/>
        <v>4</v>
      </c>
    </row>
    <row r="8215" spans="14:36" x14ac:dyDescent="0.35">
      <c r="N8215">
        <v>7.2376934999999998</v>
      </c>
      <c r="O8215">
        <v>5.9000000000000003E-6</v>
      </c>
      <c r="P8215">
        <f t="shared" si="552"/>
        <v>60.948410743507026</v>
      </c>
      <c r="Q8215">
        <f t="shared" si="554"/>
        <v>4</v>
      </c>
      <c r="AG8215">
        <v>7.6893704999999999</v>
      </c>
      <c r="AH8215">
        <v>0</v>
      </c>
      <c r="AI8215">
        <f t="shared" si="553"/>
        <v>64.751969891099421</v>
      </c>
      <c r="AJ8215">
        <f t="shared" si="555"/>
        <v>4</v>
      </c>
    </row>
    <row r="8216" spans="14:36" x14ac:dyDescent="0.35">
      <c r="N8216">
        <v>7.2599134999999997</v>
      </c>
      <c r="O8216">
        <v>5.9000000000000003E-6</v>
      </c>
      <c r="P8216">
        <f t="shared" si="552"/>
        <v>61.135524730403645</v>
      </c>
      <c r="Q8216">
        <f t="shared" si="554"/>
        <v>4</v>
      </c>
      <c r="AG8216">
        <v>7.7098351000000003</v>
      </c>
      <c r="AH8216">
        <v>0</v>
      </c>
      <c r="AI8216">
        <f t="shared" si="553"/>
        <v>64.924301704611779</v>
      </c>
      <c r="AJ8216">
        <f t="shared" si="555"/>
        <v>4</v>
      </c>
    </row>
    <row r="8217" spans="14:36" x14ac:dyDescent="0.35">
      <c r="N8217">
        <v>7.2821366999999997</v>
      </c>
      <c r="O8217">
        <v>5.9000000000000003E-6</v>
      </c>
      <c r="P8217">
        <f t="shared" si="552"/>
        <v>61.322665664409087</v>
      </c>
      <c r="Q8217">
        <f t="shared" si="554"/>
        <v>4</v>
      </c>
      <c r="AG8217">
        <v>7.7303021000000003</v>
      </c>
      <c r="AH8217">
        <v>0</v>
      </c>
      <c r="AI8217">
        <f t="shared" si="553"/>
        <v>65.096653728455749</v>
      </c>
      <c r="AJ8217">
        <f t="shared" si="555"/>
        <v>4</v>
      </c>
    </row>
    <row r="8218" spans="14:36" x14ac:dyDescent="0.35">
      <c r="N8218">
        <v>7.3043629000000001</v>
      </c>
      <c r="O8218">
        <v>5.8000000000000004E-6</v>
      </c>
      <c r="P8218">
        <f t="shared" si="552"/>
        <v>61.509831861329047</v>
      </c>
      <c r="Q8218">
        <f t="shared" si="554"/>
        <v>4</v>
      </c>
      <c r="AG8218">
        <v>7.7507714999999999</v>
      </c>
      <c r="AH8218">
        <v>0</v>
      </c>
      <c r="AI8218">
        <f t="shared" si="553"/>
        <v>65.269025962631346</v>
      </c>
      <c r="AJ8218">
        <f t="shared" si="555"/>
        <v>4</v>
      </c>
    </row>
    <row r="8219" spans="14:36" x14ac:dyDescent="0.35">
      <c r="N8219">
        <v>7.3265922000000003</v>
      </c>
      <c r="O8219">
        <v>5.6999999999999996E-6</v>
      </c>
      <c r="P8219">
        <f t="shared" si="552"/>
        <v>61.697024163260686</v>
      </c>
      <c r="Q8219">
        <f t="shared" si="554"/>
        <v>4</v>
      </c>
      <c r="AG8219">
        <v>7.7712434000000004</v>
      </c>
      <c r="AH8219">
        <v>0</v>
      </c>
      <c r="AI8219">
        <f t="shared" si="553"/>
        <v>65.441419249235707</v>
      </c>
      <c r="AJ8219">
        <f t="shared" si="555"/>
        <v>4</v>
      </c>
    </row>
    <row r="8220" spans="14:36" x14ac:dyDescent="0.35">
      <c r="N8220">
        <v>7.3488246000000004</v>
      </c>
      <c r="O8220">
        <v>5.6999999999999996E-6</v>
      </c>
      <c r="P8220">
        <f t="shared" si="552"/>
        <v>61.884242570204002</v>
      </c>
      <c r="Q8220">
        <f t="shared" si="554"/>
        <v>4</v>
      </c>
      <c r="AG8220">
        <v>7.7917177999999998</v>
      </c>
      <c r="AH8220">
        <v>0</v>
      </c>
      <c r="AI8220">
        <f t="shared" si="553"/>
        <v>65.613833588268818</v>
      </c>
      <c r="AJ8220">
        <f t="shared" si="555"/>
        <v>4</v>
      </c>
    </row>
    <row r="8221" spans="14:36" x14ac:dyDescent="0.35">
      <c r="N8221">
        <v>7.3710599999999999</v>
      </c>
      <c r="O8221">
        <v>5.5999999999999997E-6</v>
      </c>
      <c r="P8221">
        <f t="shared" si="552"/>
        <v>62.071486240061823</v>
      </c>
      <c r="Q8221">
        <f t="shared" si="554"/>
        <v>4</v>
      </c>
      <c r="AG8221">
        <v>7.8121945999999998</v>
      </c>
      <c r="AH8221">
        <v>0</v>
      </c>
      <c r="AI8221">
        <f t="shared" si="553"/>
        <v>65.78626813763357</v>
      </c>
      <c r="AJ8221">
        <f t="shared" si="555"/>
        <v>4</v>
      </c>
    </row>
    <row r="8222" spans="14:36" x14ac:dyDescent="0.35">
      <c r="N8222">
        <v>7.3932985000000002</v>
      </c>
      <c r="O8222">
        <v>5.6999999999999996E-6</v>
      </c>
      <c r="P8222">
        <f t="shared" si="552"/>
        <v>62.258756014931336</v>
      </c>
      <c r="Q8222">
        <f t="shared" si="554"/>
        <v>4</v>
      </c>
      <c r="AG8222">
        <v>7.8326738000000002</v>
      </c>
      <c r="AH8222">
        <v>0</v>
      </c>
      <c r="AI8222">
        <f t="shared" si="553"/>
        <v>65.958722897329935</v>
      </c>
      <c r="AJ8222">
        <f t="shared" si="555"/>
        <v>4</v>
      </c>
    </row>
    <row r="8223" spans="14:36" x14ac:dyDescent="0.35">
      <c r="N8223">
        <v>7.4155401000000003</v>
      </c>
      <c r="O8223">
        <v>5.5999999999999997E-6</v>
      </c>
      <c r="P8223">
        <f t="shared" si="552"/>
        <v>62.446051894812513</v>
      </c>
      <c r="Q8223">
        <f t="shared" si="554"/>
        <v>4</v>
      </c>
      <c r="AG8223">
        <v>7.8531554999999997</v>
      </c>
      <c r="AH8223">
        <v>0</v>
      </c>
      <c r="AI8223">
        <f t="shared" si="553"/>
        <v>66.131198709455063</v>
      </c>
      <c r="AJ8223">
        <f t="shared" si="555"/>
        <v>4</v>
      </c>
    </row>
    <row r="8224" spans="14:36" x14ac:dyDescent="0.35">
      <c r="N8224">
        <v>7.4377846999999999</v>
      </c>
      <c r="O8224">
        <v>5.5999999999999997E-6</v>
      </c>
      <c r="P8224">
        <f t="shared" si="552"/>
        <v>62.633373037608209</v>
      </c>
      <c r="Q8224">
        <f t="shared" si="554"/>
        <v>4</v>
      </c>
      <c r="AG8224">
        <v>7.8736395000000003</v>
      </c>
      <c r="AH8224">
        <v>0</v>
      </c>
      <c r="AI8224">
        <f t="shared" si="553"/>
        <v>66.303693889814667</v>
      </c>
      <c r="AJ8224">
        <f t="shared" si="555"/>
        <v>4</v>
      </c>
    </row>
    <row r="8225" spans="14:36" x14ac:dyDescent="0.35">
      <c r="N8225">
        <v>7.4600324000000002</v>
      </c>
      <c r="O8225">
        <v>5.5999999999999997E-6</v>
      </c>
      <c r="P8225">
        <f t="shared" si="552"/>
        <v>62.82072028541559</v>
      </c>
      <c r="Q8225">
        <f t="shared" si="554"/>
        <v>4</v>
      </c>
      <c r="AG8225">
        <v>7.894126</v>
      </c>
      <c r="AH8225">
        <v>0</v>
      </c>
      <c r="AI8225">
        <f t="shared" si="553"/>
        <v>66.476210122603035</v>
      </c>
      <c r="AJ8225">
        <f t="shared" si="555"/>
        <v>4</v>
      </c>
    </row>
    <row r="8226" spans="14:36" x14ac:dyDescent="0.35">
      <c r="N8226">
        <v>7.4822829999999998</v>
      </c>
      <c r="O8226">
        <v>5.4999999999999999E-6</v>
      </c>
      <c r="P8226">
        <f t="shared" si="552"/>
        <v>63.008091954040331</v>
      </c>
      <c r="Q8226">
        <f t="shared" si="554"/>
        <v>4</v>
      </c>
      <c r="AG8226">
        <v>7.9146149000000001</v>
      </c>
      <c r="AH8226">
        <v>0</v>
      </c>
      <c r="AI8226">
        <f t="shared" si="553"/>
        <v>66.648746565723016</v>
      </c>
      <c r="AJ8226">
        <f t="shared" si="555"/>
        <v>4</v>
      </c>
    </row>
    <row r="8227" spans="14:36" x14ac:dyDescent="0.35">
      <c r="N8227">
        <v>7.5045367000000001</v>
      </c>
      <c r="O8227">
        <v>5.0000000000000004E-6</v>
      </c>
      <c r="P8227">
        <f t="shared" si="552"/>
        <v>63.195489727676751</v>
      </c>
      <c r="Q8227">
        <f t="shared" si="554"/>
        <v>4</v>
      </c>
      <c r="AG8227">
        <v>7.9351061999999999</v>
      </c>
      <c r="AH8227">
        <v>0</v>
      </c>
      <c r="AI8227">
        <f t="shared" si="553"/>
        <v>66.821303219174624</v>
      </c>
      <c r="AJ8227">
        <f t="shared" si="555"/>
        <v>4</v>
      </c>
    </row>
    <row r="8228" spans="14:36" x14ac:dyDescent="0.35">
      <c r="N8228">
        <v>7.5267933999999999</v>
      </c>
      <c r="O8228">
        <v>5.4E-6</v>
      </c>
      <c r="P8228">
        <f t="shared" si="552"/>
        <v>63.38291276422769</v>
      </c>
      <c r="Q8228">
        <f t="shared" si="554"/>
        <v>4</v>
      </c>
      <c r="AG8228">
        <v>7.9555999000000002</v>
      </c>
      <c r="AH8228">
        <v>0</v>
      </c>
      <c r="AI8228">
        <f t="shared" si="553"/>
        <v>66.993880082957844</v>
      </c>
      <c r="AJ8228">
        <f t="shared" si="555"/>
        <v>4</v>
      </c>
    </row>
    <row r="8229" spans="14:36" x14ac:dyDescent="0.35">
      <c r="N8229">
        <v>7.5490531000000001</v>
      </c>
      <c r="O8229">
        <v>5.3000000000000001E-6</v>
      </c>
      <c r="P8229">
        <f t="shared" si="552"/>
        <v>63.570361063693156</v>
      </c>
      <c r="Q8229">
        <f t="shared" si="554"/>
        <v>4</v>
      </c>
      <c r="AG8229">
        <v>7.9760960000000001</v>
      </c>
      <c r="AH8229">
        <v>0</v>
      </c>
      <c r="AI8229">
        <f t="shared" si="553"/>
        <v>67.166477157072691</v>
      </c>
      <c r="AJ8229">
        <f t="shared" si="555"/>
        <v>4</v>
      </c>
    </row>
    <row r="8230" spans="14:36" x14ac:dyDescent="0.35">
      <c r="N8230">
        <v>7.5713157999999998</v>
      </c>
      <c r="O8230">
        <v>5.3000000000000001E-6</v>
      </c>
      <c r="P8230">
        <f t="shared" si="552"/>
        <v>63.757834626073141</v>
      </c>
      <c r="Q8230">
        <f t="shared" si="554"/>
        <v>4</v>
      </c>
      <c r="AG8230">
        <v>7.9965944999999996</v>
      </c>
      <c r="AH8230">
        <v>0</v>
      </c>
      <c r="AI8230">
        <f t="shared" si="553"/>
        <v>67.339094441519137</v>
      </c>
      <c r="AJ8230">
        <f t="shared" si="555"/>
        <v>4</v>
      </c>
    </row>
    <row r="8231" spans="14:36" x14ac:dyDescent="0.35">
      <c r="N8231">
        <v>7.5935813999999997</v>
      </c>
      <c r="O8231">
        <v>5.2000000000000002E-6</v>
      </c>
      <c r="P8231">
        <f t="shared" si="552"/>
        <v>63.945332609270501</v>
      </c>
      <c r="Q8231">
        <f t="shared" si="554"/>
        <v>4</v>
      </c>
      <c r="AG8231">
        <v>8.0170952999999994</v>
      </c>
      <c r="AH8231">
        <v>0</v>
      </c>
      <c r="AI8231">
        <f t="shared" si="553"/>
        <v>67.511731094200059</v>
      </c>
      <c r="AJ8231">
        <f t="shared" si="555"/>
        <v>4</v>
      </c>
    </row>
    <row r="8232" spans="14:36" x14ac:dyDescent="0.35">
      <c r="N8232">
        <v>7.61585</v>
      </c>
      <c r="O8232">
        <v>5.2000000000000002E-6</v>
      </c>
      <c r="P8232">
        <f t="shared" si="552"/>
        <v>64.132855855382388</v>
      </c>
      <c r="Q8232">
        <f t="shared" si="554"/>
        <v>4</v>
      </c>
      <c r="AG8232">
        <v>8.0375984999999996</v>
      </c>
      <c r="AH8232">
        <v>0</v>
      </c>
      <c r="AI8232">
        <f t="shared" si="553"/>
        <v>67.684387957212607</v>
      </c>
      <c r="AJ8232">
        <f t="shared" si="555"/>
        <v>4</v>
      </c>
    </row>
    <row r="8233" spans="14:36" x14ac:dyDescent="0.35">
      <c r="N8233">
        <v>7.6381215999999998</v>
      </c>
      <c r="O8233">
        <v>5.1000000000000003E-6</v>
      </c>
      <c r="P8233">
        <f t="shared" si="552"/>
        <v>64.320404364408788</v>
      </c>
      <c r="Q8233">
        <f t="shared" si="554"/>
        <v>4</v>
      </c>
      <c r="AG8233">
        <v>8.0581040999999995</v>
      </c>
      <c r="AH8233">
        <v>0</v>
      </c>
      <c r="AI8233">
        <f t="shared" si="553"/>
        <v>67.857065030556768</v>
      </c>
      <c r="AJ8233">
        <f t="shared" si="555"/>
        <v>4</v>
      </c>
    </row>
    <row r="8234" spans="14:36" x14ac:dyDescent="0.35">
      <c r="N8234">
        <v>7.6603960999999998</v>
      </c>
      <c r="O8234">
        <v>5.2000000000000002E-6</v>
      </c>
      <c r="P8234">
        <f t="shared" si="552"/>
        <v>64.507977294252555</v>
      </c>
      <c r="Q8234">
        <f t="shared" si="554"/>
        <v>4</v>
      </c>
      <c r="AG8234">
        <v>8.0786119999999997</v>
      </c>
      <c r="AH8234">
        <v>0</v>
      </c>
      <c r="AI8234">
        <f t="shared" si="553"/>
        <v>68.029761472135391</v>
      </c>
      <c r="AJ8234">
        <f t="shared" si="555"/>
        <v>4</v>
      </c>
    </row>
    <row r="8235" spans="14:36" x14ac:dyDescent="0.35">
      <c r="N8235">
        <v>7.6826736000000002</v>
      </c>
      <c r="O8235">
        <v>5.2000000000000002E-6</v>
      </c>
      <c r="P8235">
        <f t="shared" si="552"/>
        <v>64.695575487010856</v>
      </c>
      <c r="Q8235">
        <f t="shared" si="554"/>
        <v>4</v>
      </c>
      <c r="AG8235">
        <v>8.0991222999999994</v>
      </c>
      <c r="AH8235">
        <v>0</v>
      </c>
      <c r="AI8235">
        <f t="shared" si="553"/>
        <v>68.202478124045641</v>
      </c>
      <c r="AJ8235">
        <f t="shared" si="555"/>
        <v>4</v>
      </c>
    </row>
    <row r="8236" spans="14:36" x14ac:dyDescent="0.35">
      <c r="N8236">
        <v>7.7049539999999999</v>
      </c>
      <c r="O8236">
        <v>5.1000000000000003E-6</v>
      </c>
      <c r="P8236">
        <f t="shared" si="552"/>
        <v>64.883198100586526</v>
      </c>
      <c r="Q8236">
        <f t="shared" si="554"/>
        <v>4</v>
      </c>
      <c r="AG8236">
        <v>8.1196348999999994</v>
      </c>
      <c r="AH8236">
        <v>0</v>
      </c>
      <c r="AI8236">
        <f t="shared" si="553"/>
        <v>68.375214144190352</v>
      </c>
      <c r="AJ8236">
        <f t="shared" si="555"/>
        <v>4</v>
      </c>
    </row>
    <row r="8237" spans="14:36" x14ac:dyDescent="0.35">
      <c r="N8237">
        <v>7.7272373999999999</v>
      </c>
      <c r="O8237">
        <v>5.0000000000000004E-6</v>
      </c>
      <c r="P8237">
        <f t="shared" si="552"/>
        <v>65.070845977076715</v>
      </c>
      <c r="Q8237">
        <f t="shared" si="554"/>
        <v>4</v>
      </c>
      <c r="AG8237">
        <v>8.1401499000000008</v>
      </c>
      <c r="AH8237">
        <v>0</v>
      </c>
      <c r="AI8237">
        <f t="shared" si="553"/>
        <v>68.547970374666704</v>
      </c>
      <c r="AJ8237">
        <f t="shared" si="555"/>
        <v>4</v>
      </c>
    </row>
    <row r="8238" spans="14:36" x14ac:dyDescent="0.35">
      <c r="N8238">
        <v>7.7495235999999998</v>
      </c>
      <c r="O8238">
        <v>5.0000000000000004E-6</v>
      </c>
      <c r="P8238">
        <f t="shared" si="552"/>
        <v>65.258517432287135</v>
      </c>
      <c r="Q8238">
        <f t="shared" si="554"/>
        <v>4</v>
      </c>
      <c r="AG8238">
        <v>8.1606672000000007</v>
      </c>
      <c r="AH8238">
        <v>0</v>
      </c>
      <c r="AI8238">
        <f t="shared" si="553"/>
        <v>68.72074597337749</v>
      </c>
      <c r="AJ8238">
        <f t="shared" si="555"/>
        <v>4</v>
      </c>
    </row>
    <row r="8239" spans="14:36" x14ac:dyDescent="0.35">
      <c r="N8239">
        <v>7.7718128000000002</v>
      </c>
      <c r="O8239">
        <v>4.8999999999999997E-6</v>
      </c>
      <c r="P8239">
        <f t="shared" si="552"/>
        <v>65.446214150412075</v>
      </c>
      <c r="Q8239">
        <f t="shared" si="554"/>
        <v>4</v>
      </c>
      <c r="AG8239">
        <v>8.1811868000000008</v>
      </c>
      <c r="AH8239">
        <v>0</v>
      </c>
      <c r="AI8239">
        <f t="shared" si="553"/>
        <v>68.893540940322765</v>
      </c>
      <c r="AJ8239">
        <f t="shared" si="555"/>
        <v>4</v>
      </c>
    </row>
    <row r="8240" spans="14:36" x14ac:dyDescent="0.35">
      <c r="N8240">
        <v>7.7941048000000004</v>
      </c>
      <c r="O8240">
        <v>4.4000000000000002E-6</v>
      </c>
      <c r="P8240">
        <f t="shared" si="552"/>
        <v>65.633934447257232</v>
      </c>
      <c r="Q8240">
        <f t="shared" si="554"/>
        <v>4</v>
      </c>
      <c r="AG8240">
        <v>8.2017088000000005</v>
      </c>
      <c r="AH8240">
        <v>0</v>
      </c>
      <c r="AI8240">
        <f t="shared" si="553"/>
        <v>69.066356117599639</v>
      </c>
      <c r="AJ8240">
        <f t="shared" si="555"/>
        <v>4</v>
      </c>
    </row>
    <row r="8241" spans="14:36" x14ac:dyDescent="0.35">
      <c r="N8241">
        <v>7.8163998000000001</v>
      </c>
      <c r="O8241">
        <v>4.5000000000000001E-6</v>
      </c>
      <c r="P8241">
        <f t="shared" si="552"/>
        <v>65.821680007016909</v>
      </c>
      <c r="Q8241">
        <f t="shared" si="554"/>
        <v>4</v>
      </c>
      <c r="AG8241">
        <v>8.2222329999999992</v>
      </c>
      <c r="AH8241">
        <v>0</v>
      </c>
      <c r="AI8241">
        <f t="shared" si="553"/>
        <v>69.239189821013838</v>
      </c>
      <c r="AJ8241">
        <f t="shared" si="555"/>
        <v>4</v>
      </c>
    </row>
    <row r="8242" spans="14:36" x14ac:dyDescent="0.35">
      <c r="N8242">
        <v>7.8386975999999997</v>
      </c>
      <c r="O8242">
        <v>4.7999999999999998E-6</v>
      </c>
      <c r="P8242">
        <f t="shared" si="552"/>
        <v>66.009449145496802</v>
      </c>
      <c r="Q8242">
        <f t="shared" si="554"/>
        <v>4</v>
      </c>
      <c r="AG8242">
        <v>8.2427595999999994</v>
      </c>
      <c r="AH8242">
        <v>0</v>
      </c>
      <c r="AI8242">
        <f t="shared" si="553"/>
        <v>69.412043734759649</v>
      </c>
      <c r="AJ8242">
        <f t="shared" si="555"/>
        <v>4</v>
      </c>
    </row>
    <row r="8243" spans="14:36" x14ac:dyDescent="0.35">
      <c r="N8243">
        <v>7.8609983000000003</v>
      </c>
      <c r="O8243">
        <v>4.6999999999999999E-6</v>
      </c>
      <c r="P8243">
        <f t="shared" si="552"/>
        <v>66.197242704794078</v>
      </c>
      <c r="Q8243">
        <f t="shared" si="554"/>
        <v>4</v>
      </c>
      <c r="AG8243">
        <v>8.2632884999999998</v>
      </c>
      <c r="AH8243">
        <v>0</v>
      </c>
      <c r="AI8243">
        <f t="shared" si="553"/>
        <v>69.584917016739936</v>
      </c>
      <c r="AJ8243">
        <f t="shared" si="555"/>
        <v>4</v>
      </c>
    </row>
    <row r="8244" spans="14:36" x14ac:dyDescent="0.35">
      <c r="N8244">
        <v>7.8833019000000002</v>
      </c>
      <c r="O8244">
        <v>4.6999999999999999E-6</v>
      </c>
      <c r="P8244">
        <f t="shared" si="552"/>
        <v>66.385060684908723</v>
      </c>
      <c r="Q8244">
        <f t="shared" si="554"/>
        <v>4</v>
      </c>
      <c r="AG8244">
        <v>8.2838197000000005</v>
      </c>
      <c r="AH8244">
        <v>0</v>
      </c>
      <c r="AI8244">
        <f t="shared" si="553"/>
        <v>69.757809666954699</v>
      </c>
      <c r="AJ8244">
        <f t="shared" si="555"/>
        <v>4</v>
      </c>
    </row>
    <row r="8245" spans="14:36" x14ac:dyDescent="0.35">
      <c r="N8245">
        <v>7.9056082999999999</v>
      </c>
      <c r="O8245">
        <v>4.6999999999999999E-6</v>
      </c>
      <c r="P8245">
        <f t="shared" si="552"/>
        <v>66.572902243743584</v>
      </c>
      <c r="Q8245">
        <f t="shared" si="554"/>
        <v>4</v>
      </c>
      <c r="AG8245">
        <v>8.3043531000000002</v>
      </c>
      <c r="AH8245">
        <v>0</v>
      </c>
      <c r="AI8245">
        <f t="shared" si="553"/>
        <v>69.930720843306773</v>
      </c>
      <c r="AJ8245">
        <f t="shared" si="555"/>
        <v>4</v>
      </c>
    </row>
    <row r="8246" spans="14:36" x14ac:dyDescent="0.35">
      <c r="N8246">
        <v>7.9279175999999998</v>
      </c>
      <c r="O8246">
        <v>4.6999999999999999E-6</v>
      </c>
      <c r="P8246">
        <f t="shared" si="552"/>
        <v>66.760768223395814</v>
      </c>
      <c r="Q8246">
        <f t="shared" si="554"/>
        <v>4</v>
      </c>
      <c r="AG8246">
        <v>8.3248888999999995</v>
      </c>
      <c r="AH8246">
        <v>0</v>
      </c>
      <c r="AI8246">
        <f t="shared" si="553"/>
        <v>70.103652229990445</v>
      </c>
      <c r="AJ8246">
        <f t="shared" si="555"/>
        <v>4</v>
      </c>
    </row>
    <row r="8247" spans="14:36" x14ac:dyDescent="0.35">
      <c r="N8247">
        <v>7.9502297000000004</v>
      </c>
      <c r="O8247">
        <v>4.4000000000000002E-6</v>
      </c>
      <c r="P8247">
        <f t="shared" si="552"/>
        <v>66.948657781768276</v>
      </c>
      <c r="Q8247">
        <f t="shared" si="554"/>
        <v>4</v>
      </c>
      <c r="AG8247">
        <v>8.3454268999999996</v>
      </c>
      <c r="AH8247">
        <v>0</v>
      </c>
      <c r="AI8247">
        <f t="shared" si="553"/>
        <v>70.276602142811456</v>
      </c>
      <c r="AJ8247">
        <f t="shared" si="555"/>
        <v>4</v>
      </c>
    </row>
    <row r="8248" spans="14:36" x14ac:dyDescent="0.35">
      <c r="N8248">
        <v>7.9725447000000003</v>
      </c>
      <c r="O8248">
        <v>4.6E-6</v>
      </c>
      <c r="P8248">
        <f t="shared" si="552"/>
        <v>67.136571760958105</v>
      </c>
      <c r="Q8248">
        <f t="shared" si="554"/>
        <v>4</v>
      </c>
      <c r="AG8248">
        <v>8.3659672</v>
      </c>
      <c r="AH8248">
        <v>0</v>
      </c>
      <c r="AI8248">
        <f t="shared" si="553"/>
        <v>70.449571423866928</v>
      </c>
      <c r="AJ8248">
        <f t="shared" si="555"/>
        <v>4</v>
      </c>
    </row>
    <row r="8249" spans="14:36" x14ac:dyDescent="0.35">
      <c r="N8249">
        <v>7.9948625</v>
      </c>
      <c r="O8249">
        <v>4.6E-6</v>
      </c>
      <c r="P8249">
        <f t="shared" si="552"/>
        <v>67.324509318868152</v>
      </c>
      <c r="Q8249">
        <f t="shared" si="554"/>
        <v>4</v>
      </c>
      <c r="AG8249">
        <v>8.3865098000000007</v>
      </c>
      <c r="AH8249">
        <v>0</v>
      </c>
      <c r="AI8249">
        <f t="shared" si="553"/>
        <v>70.622560073156876</v>
      </c>
      <c r="AJ8249">
        <f t="shared" si="555"/>
        <v>4</v>
      </c>
    </row>
    <row r="8250" spans="14:36" x14ac:dyDescent="0.35">
      <c r="N8250">
        <v>8.0171829999999993</v>
      </c>
      <c r="O8250">
        <v>4.6E-6</v>
      </c>
      <c r="P8250">
        <f t="shared" si="552"/>
        <v>67.512469613401265</v>
      </c>
      <c r="Q8250">
        <f t="shared" si="554"/>
        <v>4</v>
      </c>
      <c r="AG8250">
        <v>8.4070546999999998</v>
      </c>
      <c r="AH8250">
        <v>0</v>
      </c>
      <c r="AI8250">
        <f t="shared" si="553"/>
        <v>70.795568090681272</v>
      </c>
      <c r="AJ8250">
        <f t="shared" si="555"/>
        <v>4</v>
      </c>
    </row>
    <row r="8251" spans="14:36" x14ac:dyDescent="0.35">
      <c r="N8251">
        <v>8.0395064999999999</v>
      </c>
      <c r="O8251">
        <v>4.5000000000000001E-6</v>
      </c>
      <c r="P8251">
        <f t="shared" si="552"/>
        <v>67.700455170848912</v>
      </c>
      <c r="Q8251">
        <f t="shared" si="554"/>
        <v>4</v>
      </c>
      <c r="AG8251">
        <v>8.4276017999999997</v>
      </c>
      <c r="AH8251">
        <v>0</v>
      </c>
      <c r="AI8251">
        <f t="shared" si="553"/>
        <v>70.968594634342992</v>
      </c>
      <c r="AJ8251">
        <f t="shared" si="555"/>
        <v>4</v>
      </c>
    </row>
    <row r="8252" spans="14:36" x14ac:dyDescent="0.35">
      <c r="N8252">
        <v>8.0618327000000001</v>
      </c>
      <c r="O8252">
        <v>4.6E-6</v>
      </c>
      <c r="P8252">
        <f t="shared" si="552"/>
        <v>67.888463464919624</v>
      </c>
      <c r="Q8252">
        <f t="shared" si="554"/>
        <v>4</v>
      </c>
      <c r="AG8252">
        <v>8.4481511000000005</v>
      </c>
      <c r="AH8252">
        <v>0</v>
      </c>
      <c r="AI8252">
        <f t="shared" si="553"/>
        <v>71.141639704142037</v>
      </c>
      <c r="AJ8252">
        <f t="shared" si="555"/>
        <v>4</v>
      </c>
    </row>
    <row r="8253" spans="14:36" x14ac:dyDescent="0.35">
      <c r="N8253">
        <v>8.0841616999999992</v>
      </c>
      <c r="O8253">
        <v>4.6E-6</v>
      </c>
      <c r="P8253">
        <f t="shared" si="552"/>
        <v>68.076495337710554</v>
      </c>
      <c r="Q8253">
        <f t="shared" si="554"/>
        <v>4</v>
      </c>
      <c r="AG8253">
        <v>8.4687026999999997</v>
      </c>
      <c r="AH8253">
        <v>0</v>
      </c>
      <c r="AI8253">
        <f t="shared" si="553"/>
        <v>71.314704142175543</v>
      </c>
      <c r="AJ8253">
        <f t="shared" si="555"/>
        <v>4</v>
      </c>
    </row>
    <row r="8254" spans="14:36" x14ac:dyDescent="0.35">
      <c r="N8254">
        <v>8.1064933999999997</v>
      </c>
      <c r="O8254">
        <v>3.9999999999999998E-6</v>
      </c>
      <c r="P8254">
        <f t="shared" si="552"/>
        <v>68.264549947124564</v>
      </c>
      <c r="Q8254">
        <f t="shared" si="554"/>
        <v>4</v>
      </c>
      <c r="AG8254">
        <v>8.4892565999999992</v>
      </c>
      <c r="AH8254">
        <v>0</v>
      </c>
      <c r="AI8254">
        <f t="shared" si="553"/>
        <v>71.487787948443511</v>
      </c>
      <c r="AJ8254">
        <f t="shared" si="555"/>
        <v>4</v>
      </c>
    </row>
    <row r="8255" spans="14:36" x14ac:dyDescent="0.35">
      <c r="N8255">
        <v>8.1288280000000004</v>
      </c>
      <c r="O8255">
        <v>4.6E-6</v>
      </c>
      <c r="P8255">
        <f t="shared" si="552"/>
        <v>68.452628977355943</v>
      </c>
      <c r="Q8255">
        <f t="shared" si="554"/>
        <v>4</v>
      </c>
      <c r="AG8255">
        <v>8.5098126999999995</v>
      </c>
      <c r="AH8255">
        <v>0</v>
      </c>
      <c r="AI8255">
        <f t="shared" si="553"/>
        <v>71.660890280848804</v>
      </c>
      <c r="AJ8255">
        <f t="shared" si="555"/>
        <v>4</v>
      </c>
    </row>
    <row r="8256" spans="14:36" x14ac:dyDescent="0.35">
      <c r="N8256">
        <v>8.1511653000000006</v>
      </c>
      <c r="O8256">
        <v>4.0999999999999997E-6</v>
      </c>
      <c r="P8256">
        <f t="shared" si="552"/>
        <v>68.640730744210401</v>
      </c>
      <c r="Q8256">
        <f t="shared" si="554"/>
        <v>4</v>
      </c>
      <c r="AG8256">
        <v>8.5303710000000006</v>
      </c>
      <c r="AH8256">
        <v>0</v>
      </c>
      <c r="AI8256">
        <f t="shared" si="553"/>
        <v>71.834011139391421</v>
      </c>
      <c r="AJ8256">
        <f t="shared" si="555"/>
        <v>4</v>
      </c>
    </row>
    <row r="8257" spans="14:36" x14ac:dyDescent="0.35">
      <c r="N8257">
        <v>8.1735053999999998</v>
      </c>
      <c r="O8257">
        <v>4.4000000000000002E-6</v>
      </c>
      <c r="P8257">
        <f t="shared" si="552"/>
        <v>68.828856089785049</v>
      </c>
      <c r="Q8257">
        <f t="shared" si="554"/>
        <v>4</v>
      </c>
      <c r="AG8257">
        <v>8.5509315000000008</v>
      </c>
      <c r="AH8257">
        <v>0</v>
      </c>
      <c r="AI8257">
        <f t="shared" si="553"/>
        <v>72.007150524071335</v>
      </c>
      <c r="AJ8257">
        <f t="shared" si="555"/>
        <v>4</v>
      </c>
    </row>
    <row r="8258" spans="14:36" x14ac:dyDescent="0.35">
      <c r="N8258">
        <v>8.1958482999999998</v>
      </c>
      <c r="O8258">
        <v>4.1999999999999996E-6</v>
      </c>
      <c r="P8258">
        <f t="shared" ref="P8258:P8321" si="556">N8258*$L$4</f>
        <v>69.017005014079942</v>
      </c>
      <c r="Q8258">
        <f t="shared" si="554"/>
        <v>4</v>
      </c>
      <c r="AG8258">
        <v>8.5714942999999995</v>
      </c>
      <c r="AH8258">
        <v>0</v>
      </c>
      <c r="AI8258">
        <f t="shared" ref="AI8258:AI8321" si="557">AG8258*$L$4</f>
        <v>72.180309276985724</v>
      </c>
      <c r="AJ8258">
        <f t="shared" si="555"/>
        <v>4</v>
      </c>
    </row>
    <row r="8259" spans="14:36" x14ac:dyDescent="0.35">
      <c r="N8259">
        <v>8.2181938999999993</v>
      </c>
      <c r="O8259">
        <v>4.1999999999999996E-6</v>
      </c>
      <c r="P8259">
        <f t="shared" si="556"/>
        <v>69.205176674997901</v>
      </c>
      <c r="Q8259">
        <f t="shared" ref="Q8259:Q8322" si="558">IF(P8259&lt;=9,1,IF(P8259&lt;=19,2,IF(P8259&lt;=49,3,4)))</f>
        <v>4</v>
      </c>
      <c r="AG8259">
        <v>8.5920593000000007</v>
      </c>
      <c r="AH8259">
        <v>0</v>
      </c>
      <c r="AI8259">
        <f t="shared" si="557"/>
        <v>72.353486556037439</v>
      </c>
      <c r="AJ8259">
        <f t="shared" ref="AJ8259:AJ8322" si="559">IF(AI8259&lt;=9,1,IF(AI8259&lt;=19,2,IF(AI8259&lt;=49,3,4)))</f>
        <v>4</v>
      </c>
    </row>
    <row r="8260" spans="14:36" x14ac:dyDescent="0.35">
      <c r="N8260">
        <v>8.2405422000000002</v>
      </c>
      <c r="O8260">
        <v>4.1999999999999996E-6</v>
      </c>
      <c r="P8260">
        <f t="shared" si="556"/>
        <v>69.393371072538926</v>
      </c>
      <c r="Q8260">
        <f t="shared" si="558"/>
        <v>4</v>
      </c>
      <c r="AG8260">
        <v>8.6126263999999999</v>
      </c>
      <c r="AH8260">
        <v>0</v>
      </c>
      <c r="AI8260">
        <f t="shared" si="557"/>
        <v>72.526681519129298</v>
      </c>
      <c r="AJ8260">
        <f t="shared" si="559"/>
        <v>4</v>
      </c>
    </row>
    <row r="8261" spans="14:36" x14ac:dyDescent="0.35">
      <c r="N8261">
        <v>8.2628933</v>
      </c>
      <c r="O8261">
        <v>4.0999999999999997E-6</v>
      </c>
      <c r="P8261">
        <f t="shared" si="556"/>
        <v>69.581589048800183</v>
      </c>
      <c r="Q8261">
        <f t="shared" si="558"/>
        <v>4</v>
      </c>
      <c r="AG8261">
        <v>8.6331957999999993</v>
      </c>
      <c r="AH8261">
        <v>0</v>
      </c>
      <c r="AI8261">
        <f t="shared" si="557"/>
        <v>72.699895850455633</v>
      </c>
      <c r="AJ8261">
        <f t="shared" si="559"/>
        <v>4</v>
      </c>
    </row>
    <row r="8262" spans="14:36" x14ac:dyDescent="0.35">
      <c r="N8262">
        <v>8.2852470999999994</v>
      </c>
      <c r="O8262">
        <v>4.0999999999999997E-6</v>
      </c>
      <c r="P8262">
        <f t="shared" si="556"/>
        <v>69.769829761684491</v>
      </c>
      <c r="Q8262">
        <f t="shared" si="558"/>
        <v>4</v>
      </c>
      <c r="AG8262">
        <v>8.6537673999999996</v>
      </c>
      <c r="AH8262">
        <v>0</v>
      </c>
      <c r="AI8262">
        <f t="shared" si="557"/>
        <v>72.873128707919292</v>
      </c>
      <c r="AJ8262">
        <f t="shared" si="559"/>
        <v>4</v>
      </c>
    </row>
    <row r="8263" spans="14:36" x14ac:dyDescent="0.35">
      <c r="N8263">
        <v>8.3076036000000002</v>
      </c>
      <c r="O8263">
        <v>4.0999999999999997E-6</v>
      </c>
      <c r="P8263">
        <f t="shared" si="556"/>
        <v>69.958093211191894</v>
      </c>
      <c r="Q8263">
        <f t="shared" si="558"/>
        <v>4</v>
      </c>
      <c r="AG8263">
        <v>1.4485432</v>
      </c>
      <c r="AH8263">
        <v>0</v>
      </c>
      <c r="AI8263">
        <f t="shared" si="557"/>
        <v>12.198141014580688</v>
      </c>
      <c r="AJ8263">
        <f t="shared" si="559"/>
        <v>2</v>
      </c>
    </row>
    <row r="8264" spans="14:36" x14ac:dyDescent="0.35">
      <c r="N8264">
        <v>8.3299628000000006</v>
      </c>
      <c r="O8264">
        <v>4.0999999999999997E-6</v>
      </c>
      <c r="P8264">
        <f t="shared" si="556"/>
        <v>70.146379397322349</v>
      </c>
      <c r="Q8264">
        <f t="shared" si="558"/>
        <v>4</v>
      </c>
      <c r="AG8264">
        <v>1.4679097000000001</v>
      </c>
      <c r="AH8264">
        <v>9.9999999999999995E-8</v>
      </c>
      <c r="AI8264">
        <f t="shared" si="557"/>
        <v>12.361225759280659</v>
      </c>
      <c r="AJ8264">
        <f t="shared" si="559"/>
        <v>2</v>
      </c>
    </row>
    <row r="8265" spans="14:36" x14ac:dyDescent="0.35">
      <c r="N8265">
        <v>8.3523247000000005</v>
      </c>
      <c r="O8265">
        <v>4.0999999999999997E-6</v>
      </c>
      <c r="P8265">
        <f t="shared" si="556"/>
        <v>70.334688320075884</v>
      </c>
      <c r="Q8265">
        <f t="shared" si="558"/>
        <v>4</v>
      </c>
      <c r="AG8265">
        <v>1.4872984</v>
      </c>
      <c r="AH8265">
        <v>9.9999999999999995E-8</v>
      </c>
      <c r="AI8265">
        <f t="shared" si="557"/>
        <v>12.524497449548093</v>
      </c>
      <c r="AJ8265">
        <f t="shared" si="559"/>
        <v>2</v>
      </c>
    </row>
    <row r="8266" spans="14:36" x14ac:dyDescent="0.35">
      <c r="N8266">
        <v>8.3746893999999994</v>
      </c>
      <c r="O8266">
        <v>3.9999999999999998E-6</v>
      </c>
      <c r="P8266">
        <f t="shared" si="556"/>
        <v>70.523020821549622</v>
      </c>
      <c r="Q8266">
        <f t="shared" si="558"/>
        <v>4</v>
      </c>
      <c r="AG8266">
        <v>1.5067089</v>
      </c>
      <c r="AH8266">
        <v>2.9999999999999999E-7</v>
      </c>
      <c r="AI8266">
        <f t="shared" si="557"/>
        <v>12.687952716994394</v>
      </c>
      <c r="AJ8266">
        <f t="shared" si="559"/>
        <v>2</v>
      </c>
    </row>
    <row r="8267" spans="14:36" x14ac:dyDescent="0.35">
      <c r="N8267">
        <v>8.3970567000000003</v>
      </c>
      <c r="O8267">
        <v>4.0999999999999997E-6</v>
      </c>
      <c r="P8267">
        <f t="shared" si="556"/>
        <v>70.711375217549303</v>
      </c>
      <c r="Q8267">
        <f t="shared" si="558"/>
        <v>4</v>
      </c>
      <c r="AG8267">
        <v>1.5261404999999999</v>
      </c>
      <c r="AH8267">
        <v>9.9999999999999995E-8</v>
      </c>
      <c r="AI8267">
        <f t="shared" si="557"/>
        <v>12.851585666939499</v>
      </c>
      <c r="AJ8267">
        <f t="shared" si="559"/>
        <v>2</v>
      </c>
    </row>
    <row r="8268" spans="14:36" x14ac:dyDescent="0.35">
      <c r="N8268">
        <v>8.4194267000000007</v>
      </c>
      <c r="O8268">
        <v>3.9999999999999998E-6</v>
      </c>
      <c r="P8268">
        <f t="shared" si="556"/>
        <v>70.899752350172051</v>
      </c>
      <c r="Q8268">
        <f t="shared" si="558"/>
        <v>4</v>
      </c>
      <c r="AG8268">
        <v>1.5455928000000001</v>
      </c>
      <c r="AH8268">
        <v>5.9999999999999997E-7</v>
      </c>
      <c r="AI8268">
        <f t="shared" si="557"/>
        <v>13.015392930994814</v>
      </c>
      <c r="AJ8268">
        <f t="shared" si="559"/>
        <v>2</v>
      </c>
    </row>
    <row r="8269" spans="14:36" x14ac:dyDescent="0.35">
      <c r="N8269">
        <v>8.4417992999999996</v>
      </c>
      <c r="O8269">
        <v>4.0999999999999997E-6</v>
      </c>
      <c r="P8269">
        <f t="shared" si="556"/>
        <v>71.088151377320699</v>
      </c>
      <c r="Q8269">
        <f t="shared" si="558"/>
        <v>4</v>
      </c>
      <c r="AG8269">
        <v>1.5579573</v>
      </c>
      <c r="AH8269">
        <v>3.4400000000000003E-5</v>
      </c>
      <c r="AI8269">
        <f t="shared" si="557"/>
        <v>13.119514033199279</v>
      </c>
      <c r="AJ8269">
        <f t="shared" si="559"/>
        <v>2</v>
      </c>
    </row>
    <row r="8270" spans="14:36" x14ac:dyDescent="0.35">
      <c r="N8270">
        <v>8.4641745999999998</v>
      </c>
      <c r="O8270">
        <v>3.9999999999999998E-6</v>
      </c>
      <c r="P8270">
        <f t="shared" si="556"/>
        <v>71.276573141092442</v>
      </c>
      <c r="Q8270">
        <f t="shared" si="558"/>
        <v>4</v>
      </c>
      <c r="AG8270">
        <v>1.5845575999999999</v>
      </c>
      <c r="AH8270">
        <v>1.1000000000000001E-6</v>
      </c>
      <c r="AI8270">
        <f t="shared" si="557"/>
        <v>13.343514401590189</v>
      </c>
      <c r="AJ8270">
        <f t="shared" si="559"/>
        <v>2</v>
      </c>
    </row>
    <row r="8271" spans="14:36" x14ac:dyDescent="0.35">
      <c r="N8271">
        <v>8.4865525999999996</v>
      </c>
      <c r="O8271">
        <v>3.9999999999999998E-6</v>
      </c>
      <c r="P8271">
        <f t="shared" si="556"/>
        <v>71.465017641487236</v>
      </c>
      <c r="Q8271">
        <f t="shared" si="558"/>
        <v>4</v>
      </c>
      <c r="AG8271">
        <v>1.6040691</v>
      </c>
      <c r="AH8271">
        <v>1.7E-6</v>
      </c>
      <c r="AI8271">
        <f t="shared" si="557"/>
        <v>13.507820187158748</v>
      </c>
      <c r="AJ8271">
        <f t="shared" si="559"/>
        <v>2</v>
      </c>
    </row>
    <row r="8272" spans="14:36" x14ac:dyDescent="0.35">
      <c r="N8272">
        <v>8.5089333000000007</v>
      </c>
      <c r="O8272">
        <v>4.0999999999999997E-6</v>
      </c>
      <c r="P8272">
        <f t="shared" si="556"/>
        <v>71.653484878505111</v>
      </c>
      <c r="Q8272">
        <f t="shared" si="558"/>
        <v>4</v>
      </c>
      <c r="AG8272">
        <v>1.6235995000000001</v>
      </c>
      <c r="AH8272">
        <v>2.2000000000000001E-6</v>
      </c>
      <c r="AI8272">
        <f t="shared" si="557"/>
        <v>13.672285129088797</v>
      </c>
      <c r="AJ8272">
        <f t="shared" si="559"/>
        <v>2</v>
      </c>
    </row>
    <row r="8273" spans="14:36" x14ac:dyDescent="0.35">
      <c r="N8273">
        <v>8.5313165000000009</v>
      </c>
      <c r="O8273">
        <v>3.9999999999999998E-6</v>
      </c>
      <c r="P8273">
        <f t="shared" si="556"/>
        <v>71.841973167951764</v>
      </c>
      <c r="Q8273">
        <f t="shared" si="558"/>
        <v>4</v>
      </c>
      <c r="AG8273">
        <v>1.6431484000000001</v>
      </c>
      <c r="AH8273">
        <v>1.9E-6</v>
      </c>
      <c r="AI8273">
        <f t="shared" si="557"/>
        <v>13.836905858991734</v>
      </c>
      <c r="AJ8273">
        <f t="shared" si="559"/>
        <v>2</v>
      </c>
    </row>
    <row r="8274" spans="14:36" x14ac:dyDescent="0.35">
      <c r="N8274">
        <v>8.5537025</v>
      </c>
      <c r="O8274">
        <v>4.3000000000000003E-6</v>
      </c>
      <c r="P8274">
        <f t="shared" si="556"/>
        <v>72.030485036118606</v>
      </c>
      <c r="Q8274">
        <f t="shared" si="558"/>
        <v>4</v>
      </c>
      <c r="AG8274">
        <v>1.6627154</v>
      </c>
      <c r="AH8274">
        <v>2.3999999999999999E-6</v>
      </c>
      <c r="AI8274">
        <f t="shared" si="557"/>
        <v>14.001679008478956</v>
      </c>
      <c r="AJ8274">
        <f t="shared" si="559"/>
        <v>2</v>
      </c>
    </row>
    <row r="8275" spans="14:36" x14ac:dyDescent="0.35">
      <c r="N8275">
        <v>8.5760909999999999</v>
      </c>
      <c r="O8275">
        <v>4.0999999999999997E-6</v>
      </c>
      <c r="P8275">
        <f t="shared" si="556"/>
        <v>72.219017956714239</v>
      </c>
      <c r="Q8275">
        <f t="shared" si="558"/>
        <v>4</v>
      </c>
      <c r="AG8275">
        <v>1.6822999999999999</v>
      </c>
      <c r="AH8275">
        <v>2.5000000000000002E-6</v>
      </c>
      <c r="AI8275">
        <f t="shared" si="557"/>
        <v>14.16660036706471</v>
      </c>
      <c r="AJ8275">
        <f t="shared" si="559"/>
        <v>2</v>
      </c>
    </row>
    <row r="8276" spans="14:36" x14ac:dyDescent="0.35">
      <c r="N8276">
        <v>8.5984821999999994</v>
      </c>
      <c r="O8276">
        <v>3.9999999999999998E-6</v>
      </c>
      <c r="P8276">
        <f t="shared" si="556"/>
        <v>72.407573613932939</v>
      </c>
      <c r="Q8276">
        <f t="shared" si="558"/>
        <v>4</v>
      </c>
      <c r="AG8276">
        <v>1.7019021000000001</v>
      </c>
      <c r="AH8276">
        <v>3.4000000000000001E-6</v>
      </c>
      <c r="AI8276">
        <f t="shared" si="557"/>
        <v>14.331669092651849</v>
      </c>
      <c r="AJ8276">
        <f t="shared" si="559"/>
        <v>2</v>
      </c>
    </row>
    <row r="8277" spans="14:36" x14ac:dyDescent="0.35">
      <c r="N8277">
        <v>8.6208760000000009</v>
      </c>
      <c r="O8277">
        <v>3.9999999999999998E-6</v>
      </c>
      <c r="P8277">
        <f t="shared" si="556"/>
        <v>72.596151165677568</v>
      </c>
      <c r="Q8277">
        <f t="shared" si="558"/>
        <v>4</v>
      </c>
      <c r="AG8277">
        <v>1.7215212</v>
      </c>
      <c r="AH8277">
        <v>4.8999999999999997E-6</v>
      </c>
      <c r="AI8277">
        <f t="shared" si="557"/>
        <v>14.49688097475461</v>
      </c>
      <c r="AJ8277">
        <f t="shared" si="559"/>
        <v>2</v>
      </c>
    </row>
    <row r="8278" spans="14:36" x14ac:dyDescent="0.35">
      <c r="N8278">
        <v>8.6432724000000007</v>
      </c>
      <c r="O8278">
        <v>3.8E-6</v>
      </c>
      <c r="P8278">
        <f t="shared" si="556"/>
        <v>72.784750611948112</v>
      </c>
      <c r="Q8278">
        <f t="shared" si="558"/>
        <v>4</v>
      </c>
      <c r="AG8278">
        <v>1.7411569</v>
      </c>
      <c r="AH8278">
        <v>2.87E-5</v>
      </c>
      <c r="AI8278">
        <f t="shared" si="557"/>
        <v>14.6622326449844</v>
      </c>
      <c r="AJ8278">
        <f t="shared" si="559"/>
        <v>2</v>
      </c>
    </row>
    <row r="8279" spans="14:36" x14ac:dyDescent="0.35">
      <c r="N8279">
        <v>8.6656714000000008</v>
      </c>
      <c r="O8279">
        <v>3.8E-6</v>
      </c>
      <c r="P8279">
        <f t="shared" si="556"/>
        <v>72.973371952744571</v>
      </c>
      <c r="Q8279">
        <f t="shared" si="558"/>
        <v>4</v>
      </c>
      <c r="AG8279">
        <v>1.7608090999999999</v>
      </c>
      <c r="AH8279">
        <v>7.7999999999999999E-6</v>
      </c>
      <c r="AI8279">
        <f t="shared" si="557"/>
        <v>14.82772326124406</v>
      </c>
      <c r="AJ8279">
        <f t="shared" si="559"/>
        <v>2</v>
      </c>
    </row>
    <row r="8280" spans="14:36" x14ac:dyDescent="0.35">
      <c r="N8280">
        <v>8.6880729999999993</v>
      </c>
      <c r="O8280">
        <v>3.7000000000000002E-6</v>
      </c>
      <c r="P8280">
        <f t="shared" si="556"/>
        <v>73.162015188066931</v>
      </c>
      <c r="Q8280">
        <f t="shared" si="558"/>
        <v>4</v>
      </c>
      <c r="AG8280">
        <v>1.7804774000000001</v>
      </c>
      <c r="AH8280">
        <v>1.1800000000000001E-5</v>
      </c>
      <c r="AI8280">
        <f t="shared" si="557"/>
        <v>14.993349455144994</v>
      </c>
      <c r="AJ8280">
        <f t="shared" si="559"/>
        <v>2</v>
      </c>
    </row>
    <row r="8281" spans="14:36" x14ac:dyDescent="0.35">
      <c r="N8281">
        <v>8.7104771000000003</v>
      </c>
      <c r="O8281">
        <v>3.7000000000000002E-6</v>
      </c>
      <c r="P8281">
        <f t="shared" si="556"/>
        <v>73.350679475818083</v>
      </c>
      <c r="Q8281">
        <f t="shared" si="558"/>
        <v>4</v>
      </c>
      <c r="AG8281">
        <v>1.8001613999999999</v>
      </c>
      <c r="AH8281">
        <v>1.0200000000000001E-5</v>
      </c>
      <c r="AI8281">
        <f t="shared" si="557"/>
        <v>15.159107858298594</v>
      </c>
      <c r="AJ8281">
        <f t="shared" si="559"/>
        <v>2</v>
      </c>
    </row>
    <row r="8282" spans="14:36" x14ac:dyDescent="0.35">
      <c r="N8282">
        <v>8.7328838999999991</v>
      </c>
      <c r="O8282">
        <v>3.5999999999999998E-6</v>
      </c>
      <c r="P8282">
        <f t="shared" si="556"/>
        <v>73.539366500192301</v>
      </c>
      <c r="Q8282">
        <f t="shared" si="558"/>
        <v>4</v>
      </c>
      <c r="AG8282">
        <v>1.8198608999999999</v>
      </c>
      <c r="AH8282">
        <v>8.3999999999999992E-6</v>
      </c>
      <c r="AI8282">
        <f t="shared" si="557"/>
        <v>15.32499678651056</v>
      </c>
      <c r="AJ8282">
        <f t="shared" si="559"/>
        <v>2</v>
      </c>
    </row>
    <row r="8283" spans="14:36" x14ac:dyDescent="0.35">
      <c r="N8283">
        <v>8.7552932999999999</v>
      </c>
      <c r="O8283">
        <v>3.5999999999999998E-6</v>
      </c>
      <c r="P8283">
        <f t="shared" si="556"/>
        <v>73.728075419092434</v>
      </c>
      <c r="Q8283">
        <f t="shared" si="558"/>
        <v>4</v>
      </c>
      <c r="AG8283">
        <v>1.8395756999999999</v>
      </c>
      <c r="AH8283">
        <v>1.03E-5</v>
      </c>
      <c r="AI8283">
        <f t="shared" si="557"/>
        <v>15.491014555586592</v>
      </c>
      <c r="AJ8283">
        <f t="shared" si="559"/>
        <v>2</v>
      </c>
    </row>
    <row r="8284" spans="14:36" x14ac:dyDescent="0.35">
      <c r="N8284">
        <v>8.7777051999999998</v>
      </c>
      <c r="O8284">
        <v>3.5999999999999998E-6</v>
      </c>
      <c r="P8284">
        <f t="shared" si="556"/>
        <v>73.916805390421345</v>
      </c>
      <c r="Q8284">
        <f t="shared" si="558"/>
        <v>4</v>
      </c>
      <c r="AG8284">
        <v>1.8593055000000001</v>
      </c>
      <c r="AH8284">
        <v>6.6000000000000003E-6</v>
      </c>
      <c r="AI8284">
        <f t="shared" si="557"/>
        <v>15.657158639235236</v>
      </c>
      <c r="AJ8284">
        <f t="shared" si="559"/>
        <v>2</v>
      </c>
    </row>
    <row r="8285" spans="14:36" x14ac:dyDescent="0.35">
      <c r="N8285">
        <v>8.8001196999999998</v>
      </c>
      <c r="O8285">
        <v>3.4999999999999999E-6</v>
      </c>
      <c r="P8285">
        <f t="shared" si="556"/>
        <v>74.105557256276171</v>
      </c>
      <c r="Q8285">
        <f t="shared" si="558"/>
        <v>4</v>
      </c>
      <c r="AG8285">
        <v>1.8790500000000001</v>
      </c>
      <c r="AH8285">
        <v>4.1999999999999996E-6</v>
      </c>
      <c r="AI8285">
        <f t="shared" si="557"/>
        <v>15.823426511165041</v>
      </c>
      <c r="AJ8285">
        <f t="shared" si="559"/>
        <v>2</v>
      </c>
    </row>
    <row r="8286" spans="14:36" x14ac:dyDescent="0.35">
      <c r="N8286">
        <v>8.8225367000000006</v>
      </c>
      <c r="O8286">
        <v>3.1999999999999999E-6</v>
      </c>
      <c r="P8286">
        <f t="shared" si="556"/>
        <v>74.294330174559761</v>
      </c>
      <c r="Q8286">
        <f t="shared" si="558"/>
        <v>4</v>
      </c>
      <c r="AG8286">
        <v>1.898809</v>
      </c>
      <c r="AH8286">
        <v>2.7999999999999999E-6</v>
      </c>
      <c r="AI8286">
        <f t="shared" si="557"/>
        <v>15.989816487181702</v>
      </c>
      <c r="AJ8286">
        <f t="shared" si="559"/>
        <v>2</v>
      </c>
    </row>
    <row r="8287" spans="14:36" x14ac:dyDescent="0.35">
      <c r="N8287">
        <v>8.8449562999999998</v>
      </c>
      <c r="O8287">
        <v>3.4000000000000001E-6</v>
      </c>
      <c r="P8287">
        <f t="shared" si="556"/>
        <v>74.48312498736928</v>
      </c>
      <c r="Q8287">
        <f t="shared" si="558"/>
        <v>4</v>
      </c>
      <c r="AG8287">
        <v>1.9185821999999999</v>
      </c>
      <c r="AH8287">
        <v>4.1999999999999996E-6</v>
      </c>
      <c r="AI8287">
        <f t="shared" si="557"/>
        <v>16.156326040993772</v>
      </c>
      <c r="AJ8287">
        <f t="shared" si="559"/>
        <v>2</v>
      </c>
    </row>
    <row r="8288" spans="14:36" x14ac:dyDescent="0.35">
      <c r="N8288">
        <v>8.8673783999999998</v>
      </c>
      <c r="O8288">
        <v>3.4999999999999999E-6</v>
      </c>
      <c r="P8288">
        <f t="shared" si="556"/>
        <v>74.671940852607548</v>
      </c>
      <c r="Q8288">
        <f t="shared" si="558"/>
        <v>4</v>
      </c>
      <c r="AG8288">
        <v>1.9383695000000001</v>
      </c>
      <c r="AH8288">
        <v>1.1000000000000001E-6</v>
      </c>
      <c r="AI8288">
        <f t="shared" si="557"/>
        <v>16.322954330504096</v>
      </c>
      <c r="AJ8288">
        <f t="shared" si="559"/>
        <v>2</v>
      </c>
    </row>
    <row r="8289" spans="14:36" x14ac:dyDescent="0.35">
      <c r="N8289">
        <v>8.8898031</v>
      </c>
      <c r="O8289">
        <v>3.5999999999999998E-6</v>
      </c>
      <c r="P8289">
        <f t="shared" si="556"/>
        <v>74.86077861237176</v>
      </c>
      <c r="Q8289">
        <f t="shared" si="558"/>
        <v>4</v>
      </c>
      <c r="AG8289">
        <v>1.9581706000000001</v>
      </c>
      <c r="AH8289">
        <v>9.9999999999999995E-7</v>
      </c>
      <c r="AI8289">
        <f t="shared" si="557"/>
        <v>16.489698829421226</v>
      </c>
      <c r="AJ8289">
        <f t="shared" si="559"/>
        <v>2</v>
      </c>
    </row>
    <row r="8290" spans="14:36" x14ac:dyDescent="0.35">
      <c r="N8290">
        <v>8.9122302999999992</v>
      </c>
      <c r="O8290">
        <v>3.4999999999999999E-6</v>
      </c>
      <c r="P8290">
        <f t="shared" si="556"/>
        <v>75.049637424564722</v>
      </c>
      <c r="Q8290">
        <f t="shared" si="558"/>
        <v>4</v>
      </c>
      <c r="AG8290">
        <v>1.9779852</v>
      </c>
      <c r="AH8290">
        <v>1.1000000000000001E-6</v>
      </c>
      <c r="AI8290">
        <f t="shared" si="557"/>
        <v>16.656557011453703</v>
      </c>
      <c r="AJ8290">
        <f t="shared" si="559"/>
        <v>2</v>
      </c>
    </row>
    <row r="8291" spans="14:36" x14ac:dyDescent="0.35">
      <c r="N8291">
        <v>8.9346599999999992</v>
      </c>
      <c r="O8291">
        <v>3.5999999999999998E-6</v>
      </c>
      <c r="P8291">
        <f t="shared" si="556"/>
        <v>75.238517289186461</v>
      </c>
      <c r="Q8291">
        <f t="shared" si="558"/>
        <v>4</v>
      </c>
      <c r="AG8291">
        <v>1.9978133</v>
      </c>
      <c r="AH8291">
        <v>3.9999999999999998E-7</v>
      </c>
      <c r="AI8291">
        <f t="shared" si="557"/>
        <v>16.823528876601536</v>
      </c>
      <c r="AJ8291">
        <f t="shared" si="559"/>
        <v>2</v>
      </c>
    </row>
    <row r="8292" spans="14:36" x14ac:dyDescent="0.35">
      <c r="N8292">
        <v>8.9570921999999999</v>
      </c>
      <c r="O8292">
        <v>3.4999999999999999E-6</v>
      </c>
      <c r="P8292">
        <f t="shared" si="556"/>
        <v>75.427418206236979</v>
      </c>
      <c r="Q8292">
        <f t="shared" si="558"/>
        <v>4</v>
      </c>
      <c r="AG8292">
        <v>2.0176544999999999</v>
      </c>
      <c r="AH8292">
        <v>3.9999999999999998E-7</v>
      </c>
      <c r="AI8292">
        <f t="shared" si="557"/>
        <v>16.990611056476112</v>
      </c>
      <c r="AJ8292">
        <f t="shared" si="559"/>
        <v>2</v>
      </c>
    </row>
    <row r="8293" spans="14:36" x14ac:dyDescent="0.35">
      <c r="N8293">
        <v>8.9795269999999991</v>
      </c>
      <c r="O8293">
        <v>3.4999999999999999E-6</v>
      </c>
      <c r="P8293">
        <f t="shared" si="556"/>
        <v>75.616341017813397</v>
      </c>
      <c r="Q8293">
        <f t="shared" si="558"/>
        <v>4</v>
      </c>
      <c r="AG8293">
        <v>2.0375087000000001</v>
      </c>
      <c r="AH8293">
        <v>2.9999999999999999E-7</v>
      </c>
      <c r="AI8293">
        <f t="shared" si="557"/>
        <v>17.157802708980292</v>
      </c>
      <c r="AJ8293">
        <f t="shared" si="559"/>
        <v>2</v>
      </c>
    </row>
    <row r="8294" spans="14:36" x14ac:dyDescent="0.35">
      <c r="N8294">
        <v>9.0019641999999997</v>
      </c>
      <c r="O8294">
        <v>3.3000000000000002E-6</v>
      </c>
      <c r="P8294">
        <f t="shared" si="556"/>
        <v>75.805284039721442</v>
      </c>
      <c r="Q8294">
        <f t="shared" si="558"/>
        <v>4</v>
      </c>
      <c r="AG8294">
        <v>2.0573758</v>
      </c>
      <c r="AH8294">
        <v>1.9999999999999999E-7</v>
      </c>
      <c r="AI8294">
        <f t="shared" si="557"/>
        <v>17.325102992016912</v>
      </c>
      <c r="AJ8294">
        <f t="shared" si="559"/>
        <v>2</v>
      </c>
    </row>
    <row r="8295" spans="14:36" x14ac:dyDescent="0.35">
      <c r="N8295">
        <v>9.0244040000000005</v>
      </c>
      <c r="O8295">
        <v>3.7000000000000002E-6</v>
      </c>
      <c r="P8295">
        <f t="shared" si="556"/>
        <v>75.994248956155417</v>
      </c>
      <c r="Q8295">
        <f t="shared" si="558"/>
        <v>4</v>
      </c>
      <c r="AG8295">
        <v>2.0772553999999999</v>
      </c>
      <c r="AH8295">
        <v>9.9999999999999995E-8</v>
      </c>
      <c r="AI8295">
        <f t="shared" si="557"/>
        <v>17.492508537197381</v>
      </c>
      <c r="AJ8295">
        <f t="shared" si="559"/>
        <v>2</v>
      </c>
    </row>
    <row r="8296" spans="14:36" x14ac:dyDescent="0.35">
      <c r="N8296">
        <v>9.0468461999999992</v>
      </c>
      <c r="O8296">
        <v>3.7000000000000002E-6</v>
      </c>
      <c r="P8296">
        <f t="shared" si="556"/>
        <v>76.18323408292099</v>
      </c>
      <c r="Q8296">
        <f t="shared" si="558"/>
        <v>4</v>
      </c>
      <c r="AG8296">
        <v>2.0971475000000002</v>
      </c>
      <c r="AH8296">
        <v>9.9999999999999995E-8</v>
      </c>
      <c r="AI8296">
        <f t="shared" si="557"/>
        <v>17.660019344521693</v>
      </c>
      <c r="AJ8296">
        <f t="shared" si="559"/>
        <v>2</v>
      </c>
    </row>
    <row r="8297" spans="14:36" x14ac:dyDescent="0.35">
      <c r="N8297">
        <v>9.0692909000000004</v>
      </c>
      <c r="O8297">
        <v>3.5999999999999998E-6</v>
      </c>
      <c r="P8297">
        <f t="shared" si="556"/>
        <v>76.372240262115355</v>
      </c>
      <c r="Q8297">
        <f t="shared" si="558"/>
        <v>4</v>
      </c>
      <c r="AG8297">
        <v>2.1170518</v>
      </c>
      <c r="AH8297">
        <v>9.9999999999999995E-8</v>
      </c>
      <c r="AI8297">
        <f t="shared" si="557"/>
        <v>17.827632887698392</v>
      </c>
      <c r="AJ8297">
        <f t="shared" si="559"/>
        <v>2</v>
      </c>
    </row>
    <row r="8298" spans="14:36" x14ac:dyDescent="0.35">
      <c r="N8298">
        <v>9.0917382</v>
      </c>
      <c r="O8298">
        <v>3.7000000000000002E-6</v>
      </c>
      <c r="P8298">
        <f t="shared" si="556"/>
        <v>76.561268335835621</v>
      </c>
      <c r="Q8298">
        <f t="shared" si="558"/>
        <v>4</v>
      </c>
      <c r="AG8298">
        <v>2.1369682999999999</v>
      </c>
      <c r="AH8298">
        <v>0</v>
      </c>
      <c r="AI8298">
        <f t="shared" si="557"/>
        <v>17.995349166727486</v>
      </c>
      <c r="AJ8298">
        <f t="shared" si="559"/>
        <v>2</v>
      </c>
    </row>
    <row r="8299" spans="14:36" x14ac:dyDescent="0.35">
      <c r="N8299">
        <v>9.1141877999999998</v>
      </c>
      <c r="O8299">
        <v>4.3000000000000003E-6</v>
      </c>
      <c r="P8299">
        <f t="shared" si="556"/>
        <v>76.750315777790348</v>
      </c>
      <c r="Q8299">
        <f t="shared" si="558"/>
        <v>4</v>
      </c>
      <c r="AG8299">
        <v>2.1568966000000001</v>
      </c>
      <c r="AH8299">
        <v>0</v>
      </c>
      <c r="AI8299">
        <f t="shared" si="557"/>
        <v>18.163164813220369</v>
      </c>
      <c r="AJ8299">
        <f t="shared" si="559"/>
        <v>2</v>
      </c>
    </row>
    <row r="8300" spans="14:36" x14ac:dyDescent="0.35">
      <c r="N8300">
        <v>9.1366399999999999</v>
      </c>
      <c r="O8300">
        <v>3.8E-6</v>
      </c>
      <c r="P8300">
        <f t="shared" si="556"/>
        <v>76.939385114271005</v>
      </c>
      <c r="Q8300">
        <f t="shared" si="558"/>
        <v>4</v>
      </c>
      <c r="AG8300">
        <v>2.1768367999999998</v>
      </c>
      <c r="AH8300">
        <v>0</v>
      </c>
      <c r="AI8300">
        <f t="shared" si="557"/>
        <v>18.33108066927419</v>
      </c>
      <c r="AJ8300">
        <f t="shared" si="559"/>
        <v>2</v>
      </c>
    </row>
    <row r="8301" spans="14:36" x14ac:dyDescent="0.35">
      <c r="N8301">
        <v>9.1590945999999995</v>
      </c>
      <c r="O8301">
        <v>4.1999999999999996E-6</v>
      </c>
      <c r="P8301">
        <f t="shared" si="556"/>
        <v>77.128474661083288</v>
      </c>
      <c r="Q8301">
        <f t="shared" si="558"/>
        <v>4</v>
      </c>
      <c r="AG8301">
        <v>2.1967886000000001</v>
      </c>
      <c r="AH8301">
        <v>0</v>
      </c>
      <c r="AI8301">
        <f t="shared" si="557"/>
        <v>18.499094208597501</v>
      </c>
      <c r="AJ8301">
        <f t="shared" si="559"/>
        <v>2</v>
      </c>
    </row>
    <row r="8302" spans="14:36" x14ac:dyDescent="0.35">
      <c r="N8302">
        <v>9.1815517</v>
      </c>
      <c r="O8302">
        <v>4.5000000000000001E-6</v>
      </c>
      <c r="P8302">
        <f t="shared" si="556"/>
        <v>77.317585260324336</v>
      </c>
      <c r="Q8302">
        <f t="shared" si="558"/>
        <v>4</v>
      </c>
      <c r="AG8302">
        <v>2.2167517999999999</v>
      </c>
      <c r="AH8302">
        <v>0</v>
      </c>
      <c r="AI8302">
        <f t="shared" si="557"/>
        <v>18.667203746995995</v>
      </c>
      <c r="AJ8302">
        <f t="shared" si="559"/>
        <v>2</v>
      </c>
    </row>
    <row r="8303" spans="14:36" x14ac:dyDescent="0.35">
      <c r="N8303">
        <v>9.2040112000000001</v>
      </c>
      <c r="O8303">
        <v>5.0000000000000004E-6</v>
      </c>
      <c r="P8303">
        <f t="shared" si="556"/>
        <v>77.506716069896996</v>
      </c>
      <c r="Q8303">
        <f t="shared" si="558"/>
        <v>4</v>
      </c>
      <c r="AG8303">
        <v>2.2367263999999998</v>
      </c>
      <c r="AH8303">
        <v>0</v>
      </c>
      <c r="AI8303">
        <f t="shared" si="557"/>
        <v>18.835409284469669</v>
      </c>
      <c r="AJ8303">
        <f t="shared" si="559"/>
        <v>2</v>
      </c>
    </row>
    <row r="8304" spans="14:36" x14ac:dyDescent="0.35">
      <c r="N8304">
        <v>9.2264731999999992</v>
      </c>
      <c r="O8304">
        <v>3.4000000000000001E-6</v>
      </c>
      <c r="P8304">
        <f t="shared" si="556"/>
        <v>77.69586793189842</v>
      </c>
      <c r="Q8304">
        <f t="shared" si="558"/>
        <v>4</v>
      </c>
      <c r="AG8304">
        <v>2.2567121999999999</v>
      </c>
      <c r="AH8304">
        <v>0</v>
      </c>
      <c r="AI8304">
        <f t="shared" si="557"/>
        <v>19.003709136824234</v>
      </c>
      <c r="AJ8304">
        <f t="shared" si="559"/>
        <v>3</v>
      </c>
    </row>
    <row r="8305" spans="14:36" x14ac:dyDescent="0.35">
      <c r="N8305">
        <v>9.2489375999999996</v>
      </c>
      <c r="O8305">
        <v>3.4000000000000001E-6</v>
      </c>
      <c r="P8305">
        <f t="shared" si="556"/>
        <v>77.88504000423147</v>
      </c>
      <c r="Q8305">
        <f t="shared" si="558"/>
        <v>4</v>
      </c>
      <c r="AG8305">
        <v>2.2767089999999999</v>
      </c>
      <c r="AH8305">
        <v>0</v>
      </c>
      <c r="AI8305">
        <f t="shared" si="557"/>
        <v>19.17210161986538</v>
      </c>
      <c r="AJ8305">
        <f t="shared" si="559"/>
        <v>3</v>
      </c>
    </row>
    <row r="8306" spans="14:36" x14ac:dyDescent="0.35">
      <c r="N8306">
        <v>9.2714043999999998</v>
      </c>
      <c r="O8306">
        <v>3.4000000000000001E-6</v>
      </c>
      <c r="P8306">
        <f t="shared" si="556"/>
        <v>78.074232286896134</v>
      </c>
      <c r="Q8306">
        <f t="shared" si="558"/>
        <v>4</v>
      </c>
      <c r="AG8306">
        <v>2.2967167000000002</v>
      </c>
      <c r="AH8306">
        <v>0</v>
      </c>
      <c r="AI8306">
        <f t="shared" si="557"/>
        <v>19.340585891495962</v>
      </c>
      <c r="AJ8306">
        <f t="shared" si="559"/>
        <v>3</v>
      </c>
    </row>
    <row r="8307" spans="14:36" x14ac:dyDescent="0.35">
      <c r="N8307">
        <v>9.2938735999999995</v>
      </c>
      <c r="O8307">
        <v>9.5000000000000005E-6</v>
      </c>
      <c r="P8307">
        <f t="shared" si="556"/>
        <v>78.263444779892424</v>
      </c>
      <c r="Q8307">
        <f t="shared" si="558"/>
        <v>4</v>
      </c>
      <c r="AG8307">
        <v>2.3167352000000001</v>
      </c>
      <c r="AH8307">
        <v>0</v>
      </c>
      <c r="AI8307">
        <f t="shared" si="557"/>
        <v>19.50916110961882</v>
      </c>
      <c r="AJ8307">
        <f t="shared" si="559"/>
        <v>3</v>
      </c>
    </row>
    <row r="8308" spans="14:36" x14ac:dyDescent="0.35">
      <c r="N8308">
        <v>9.3163453000000001</v>
      </c>
      <c r="O8308">
        <v>3.5999999999999998E-6</v>
      </c>
      <c r="P8308">
        <f t="shared" si="556"/>
        <v>78.452678325317478</v>
      </c>
      <c r="Q8308">
        <f t="shared" si="558"/>
        <v>4</v>
      </c>
      <c r="AG8308">
        <v>2.3367643</v>
      </c>
      <c r="AH8308">
        <v>0</v>
      </c>
      <c r="AI8308">
        <f t="shared" si="557"/>
        <v>19.677825590039657</v>
      </c>
      <c r="AJ8308">
        <f t="shared" si="559"/>
        <v>3</v>
      </c>
    </row>
    <row r="8309" spans="14:36" x14ac:dyDescent="0.35">
      <c r="N8309">
        <v>9.3388194000000002</v>
      </c>
      <c r="O8309">
        <v>4.3000000000000003E-6</v>
      </c>
      <c r="P8309">
        <f t="shared" si="556"/>
        <v>78.64193208107416</v>
      </c>
      <c r="Q8309">
        <f t="shared" si="558"/>
        <v>4</v>
      </c>
      <c r="AG8309">
        <v>2.3568039999999999</v>
      </c>
      <c r="AH8309">
        <v>0</v>
      </c>
      <c r="AI8309">
        <f t="shared" si="557"/>
        <v>19.846579332758473</v>
      </c>
      <c r="AJ8309">
        <f t="shared" si="559"/>
        <v>3</v>
      </c>
    </row>
    <row r="8310" spans="14:36" x14ac:dyDescent="0.35">
      <c r="N8310">
        <v>9.3612959</v>
      </c>
      <c r="O8310">
        <v>5.4999999999999999E-6</v>
      </c>
      <c r="P8310">
        <f t="shared" si="556"/>
        <v>78.831206047162439</v>
      </c>
      <c r="Q8310">
        <f t="shared" si="558"/>
        <v>4</v>
      </c>
      <c r="AG8310">
        <v>2.3768539999999998</v>
      </c>
      <c r="AH8310">
        <v>0</v>
      </c>
      <c r="AI8310">
        <f t="shared" si="557"/>
        <v>20.015419811483817</v>
      </c>
      <c r="AJ8310">
        <f t="shared" si="559"/>
        <v>3</v>
      </c>
    </row>
    <row r="8311" spans="14:36" x14ac:dyDescent="0.35">
      <c r="N8311">
        <v>9.3837747999999994</v>
      </c>
      <c r="O8311">
        <v>5.0529999999999998E-4</v>
      </c>
      <c r="P8311">
        <f t="shared" si="556"/>
        <v>79.020500223582346</v>
      </c>
      <c r="Q8311">
        <f t="shared" si="558"/>
        <v>4</v>
      </c>
      <c r="AG8311">
        <v>2.3969144</v>
      </c>
      <c r="AH8311">
        <v>0</v>
      </c>
      <c r="AI8311">
        <f t="shared" si="557"/>
        <v>20.184347868312841</v>
      </c>
      <c r="AJ8311">
        <f t="shared" si="559"/>
        <v>3</v>
      </c>
    </row>
    <row r="8312" spans="14:36" x14ac:dyDescent="0.35">
      <c r="N8312">
        <v>1.5195821</v>
      </c>
      <c r="O8312">
        <v>9.9999999999999995E-8</v>
      </c>
      <c r="P8312">
        <f t="shared" si="556"/>
        <v>12.796357567404723</v>
      </c>
      <c r="Q8312">
        <f t="shared" si="558"/>
        <v>2</v>
      </c>
      <c r="AG8312">
        <v>2.4169849000000001</v>
      </c>
      <c r="AH8312">
        <v>0</v>
      </c>
      <c r="AI8312">
        <f t="shared" si="557"/>
        <v>20.35336097695409</v>
      </c>
      <c r="AJ8312">
        <f t="shared" si="559"/>
        <v>3</v>
      </c>
    </row>
    <row r="8313" spans="14:36" x14ac:dyDescent="0.35">
      <c r="N8313">
        <v>1.541007</v>
      </c>
      <c r="O8313">
        <v>9.9999999999999995E-8</v>
      </c>
      <c r="P8313">
        <f t="shared" si="556"/>
        <v>12.976776039855727</v>
      </c>
      <c r="Q8313">
        <f t="shared" si="558"/>
        <v>2</v>
      </c>
      <c r="AG8313">
        <v>2.4370653999999998</v>
      </c>
      <c r="AH8313">
        <v>0</v>
      </c>
      <c r="AI8313">
        <f t="shared" si="557"/>
        <v>20.522458295310411</v>
      </c>
      <c r="AJ8313">
        <f t="shared" si="559"/>
        <v>3</v>
      </c>
    </row>
    <row r="8314" spans="14:36" x14ac:dyDescent="0.35">
      <c r="N8314">
        <v>1.5624566</v>
      </c>
      <c r="O8314">
        <v>1.9999999999999999E-7</v>
      </c>
      <c r="P8314">
        <f t="shared" si="556"/>
        <v>13.157402510302967</v>
      </c>
      <c r="Q8314">
        <f t="shared" si="558"/>
        <v>2</v>
      </c>
      <c r="AG8314">
        <v>2.4571559000000001</v>
      </c>
      <c r="AH8314">
        <v>0</v>
      </c>
      <c r="AI8314">
        <f t="shared" si="557"/>
        <v>20.691639823381813</v>
      </c>
      <c r="AJ8314">
        <f t="shared" si="559"/>
        <v>3</v>
      </c>
    </row>
    <row r="8315" spans="14:36" x14ac:dyDescent="0.35">
      <c r="N8315">
        <v>1.5839302</v>
      </c>
      <c r="O8315">
        <v>2.9999999999999999E-7</v>
      </c>
      <c r="P8315">
        <f t="shared" si="556"/>
        <v>13.338231084066386</v>
      </c>
      <c r="Q8315">
        <f t="shared" si="558"/>
        <v>2</v>
      </c>
      <c r="AG8315">
        <v>2.4772561999999998</v>
      </c>
      <c r="AH8315">
        <v>0</v>
      </c>
      <c r="AI8315">
        <f t="shared" si="557"/>
        <v>20.860903876973982</v>
      </c>
      <c r="AJ8315">
        <f t="shared" si="559"/>
        <v>3</v>
      </c>
    </row>
    <row r="8316" spans="14:36" x14ac:dyDescent="0.35">
      <c r="N8316">
        <v>1.6054272000000001</v>
      </c>
      <c r="O8316">
        <v>9.9999999999999995E-8</v>
      </c>
      <c r="P8316">
        <f t="shared" si="556"/>
        <v>13.519256708563082</v>
      </c>
      <c r="Q8316">
        <f t="shared" si="558"/>
        <v>2</v>
      </c>
      <c r="AG8316">
        <v>2.4973662000000001</v>
      </c>
      <c r="AH8316">
        <v>0</v>
      </c>
      <c r="AI8316">
        <f t="shared" si="557"/>
        <v>21.030249613989778</v>
      </c>
      <c r="AJ8316">
        <f t="shared" si="559"/>
        <v>3</v>
      </c>
    </row>
    <row r="8317" spans="14:36" x14ac:dyDescent="0.35">
      <c r="N8317">
        <v>1.6269471</v>
      </c>
      <c r="O8317">
        <v>3.9999999999999998E-7</v>
      </c>
      <c r="P8317">
        <f t="shared" si="556"/>
        <v>13.700475173307298</v>
      </c>
      <c r="Q8317">
        <f t="shared" si="558"/>
        <v>2</v>
      </c>
      <c r="AG8317">
        <v>2.5174859000000001</v>
      </c>
      <c r="AH8317">
        <v>0</v>
      </c>
      <c r="AI8317">
        <f t="shared" si="557"/>
        <v>21.199677034429197</v>
      </c>
      <c r="AJ8317">
        <f t="shared" si="559"/>
        <v>3</v>
      </c>
    </row>
    <row r="8318" spans="14:36" x14ac:dyDescent="0.35">
      <c r="N8318">
        <v>1.6406257</v>
      </c>
      <c r="O8318">
        <v>5.4540000000000003E-4</v>
      </c>
      <c r="P8318">
        <f t="shared" si="556"/>
        <v>13.815662274169767</v>
      </c>
      <c r="Q8318">
        <f t="shared" si="558"/>
        <v>2</v>
      </c>
      <c r="AG8318">
        <v>2.5376150000000002</v>
      </c>
      <c r="AH8318">
        <v>0</v>
      </c>
      <c r="AI8318">
        <f t="shared" si="557"/>
        <v>21.369183612000786</v>
      </c>
      <c r="AJ8318">
        <f t="shared" si="559"/>
        <v>3</v>
      </c>
    </row>
    <row r="8319" spans="14:36" x14ac:dyDescent="0.35">
      <c r="N8319">
        <v>1.6700534</v>
      </c>
      <c r="O8319">
        <v>1.3E-6</v>
      </c>
      <c r="P8319">
        <f t="shared" si="556"/>
        <v>14.063472097400981</v>
      </c>
      <c r="Q8319">
        <f t="shared" si="558"/>
        <v>2</v>
      </c>
      <c r="AG8319">
        <v>2.5577535999999998</v>
      </c>
      <c r="AH8319">
        <v>0</v>
      </c>
      <c r="AI8319">
        <f t="shared" si="557"/>
        <v>21.538770188801692</v>
      </c>
      <c r="AJ8319">
        <f t="shared" si="559"/>
        <v>3</v>
      </c>
    </row>
    <row r="8320" spans="14:36" x14ac:dyDescent="0.35">
      <c r="N8320">
        <v>1.6916388</v>
      </c>
      <c r="O8320">
        <v>1.3999999999999999E-6</v>
      </c>
      <c r="P8320">
        <f t="shared" si="556"/>
        <v>14.245242135778938</v>
      </c>
      <c r="Q8320">
        <f t="shared" si="558"/>
        <v>2</v>
      </c>
      <c r="AG8320">
        <v>2.5779014999999998</v>
      </c>
      <c r="AH8320">
        <v>0</v>
      </c>
      <c r="AI8320">
        <f t="shared" si="557"/>
        <v>21.708435080637621</v>
      </c>
      <c r="AJ8320">
        <f t="shared" si="559"/>
        <v>3</v>
      </c>
    </row>
    <row r="8321" spans="14:36" x14ac:dyDescent="0.35">
      <c r="N8321">
        <v>1.7132449999999999</v>
      </c>
      <c r="O8321">
        <v>1.9999999999999999E-6</v>
      </c>
      <c r="P8321">
        <f t="shared" si="556"/>
        <v>14.427187330364251</v>
      </c>
      <c r="Q8321">
        <f t="shared" si="558"/>
        <v>2</v>
      </c>
      <c r="AG8321">
        <v>2.5980585</v>
      </c>
      <c r="AH8321">
        <v>0</v>
      </c>
      <c r="AI8321">
        <f t="shared" si="557"/>
        <v>21.878176603314269</v>
      </c>
      <c r="AJ8321">
        <f t="shared" si="559"/>
        <v>3</v>
      </c>
    </row>
    <row r="8322" spans="14:36" x14ac:dyDescent="0.35">
      <c r="N8322">
        <v>1.7348718000000001</v>
      </c>
      <c r="O8322">
        <v>3.4000000000000001E-6</v>
      </c>
      <c r="P8322">
        <f t="shared" ref="P8322:P8385" si="560">N8322*$L$4</f>
        <v>14.609305996962622</v>
      </c>
      <c r="Q8322">
        <f t="shared" si="558"/>
        <v>2</v>
      </c>
      <c r="AG8322">
        <v>2.6182248000000001</v>
      </c>
      <c r="AH8322">
        <v>0</v>
      </c>
      <c r="AI8322">
        <f t="shared" ref="AI8322:AI8385" si="561">AG8322*$L$4</f>
        <v>22.047996441025937</v>
      </c>
      <c r="AJ8322">
        <f t="shared" si="559"/>
        <v>3</v>
      </c>
    </row>
    <row r="8323" spans="14:36" x14ac:dyDescent="0.35">
      <c r="N8323">
        <v>1.7565185000000001</v>
      </c>
      <c r="O8323">
        <v>4.5000000000000001E-6</v>
      </c>
      <c r="P8323">
        <f t="shared" si="560"/>
        <v>14.791592240893989</v>
      </c>
      <c r="Q8323">
        <f t="shared" ref="Q8323:Q8386" si="562">IF(P8323&lt;=9,1,IF(P8323&lt;=19,2,IF(P8323&lt;=49,3,4)))</f>
        <v>2</v>
      </c>
      <c r="AG8323">
        <v>2.6383999999999999</v>
      </c>
      <c r="AH8323">
        <v>0</v>
      </c>
      <c r="AI8323">
        <f t="shared" si="561"/>
        <v>22.217891225384019</v>
      </c>
      <c r="AJ8323">
        <f t="shared" ref="AJ8323:AJ8386" si="563">IF(AI8323&lt;=9,1,IF(AI8323&lt;=19,2,IF(AI8323&lt;=49,3,4)))</f>
        <v>3</v>
      </c>
    </row>
    <row r="8324" spans="14:36" x14ac:dyDescent="0.35">
      <c r="N8324">
        <v>1.7781848</v>
      </c>
      <c r="O8324">
        <v>3.8E-6</v>
      </c>
      <c r="P8324">
        <f t="shared" si="560"/>
        <v>14.974043535866903</v>
      </c>
      <c r="Q8324">
        <f t="shared" si="562"/>
        <v>2</v>
      </c>
      <c r="AG8324">
        <v>2.6585842</v>
      </c>
      <c r="AH8324">
        <v>0</v>
      </c>
      <c r="AI8324">
        <f t="shared" si="561"/>
        <v>22.38786179848567</v>
      </c>
      <c r="AJ8324">
        <f t="shared" si="563"/>
        <v>3</v>
      </c>
    </row>
    <row r="8325" spans="14:36" x14ac:dyDescent="0.35">
      <c r="N8325">
        <v>1.7998704000000001</v>
      </c>
      <c r="O8325">
        <v>6.9999999999999999E-6</v>
      </c>
      <c r="P8325">
        <f t="shared" si="560"/>
        <v>15.156657355589912</v>
      </c>
      <c r="Q8325">
        <f t="shared" si="562"/>
        <v>2</v>
      </c>
      <c r="AG8325">
        <v>2.6787771999999999</v>
      </c>
      <c r="AH8325">
        <v>0</v>
      </c>
      <c r="AI8325">
        <f t="shared" si="561"/>
        <v>22.557906476136587</v>
      </c>
      <c r="AJ8325">
        <f t="shared" si="563"/>
        <v>3</v>
      </c>
    </row>
    <row r="8326" spans="14:36" x14ac:dyDescent="0.35">
      <c r="N8326">
        <v>1.8215747</v>
      </c>
      <c r="O8326">
        <v>1.34E-5</v>
      </c>
      <c r="P8326">
        <f t="shared" si="560"/>
        <v>15.339428647480112</v>
      </c>
      <c r="Q8326">
        <f t="shared" si="562"/>
        <v>2</v>
      </c>
      <c r="AG8326">
        <v>2.6989790999999999</v>
      </c>
      <c r="AH8326">
        <v>0</v>
      </c>
      <c r="AI8326">
        <f t="shared" si="561"/>
        <v>22.728026100433919</v>
      </c>
      <c r="AJ8326">
        <f t="shared" si="563"/>
        <v>3</v>
      </c>
    </row>
    <row r="8327" spans="14:36" x14ac:dyDescent="0.35">
      <c r="N8327">
        <v>1.8432976000000001</v>
      </c>
      <c r="O8327">
        <v>2.9849999999999999E-4</v>
      </c>
      <c r="P8327">
        <f t="shared" si="560"/>
        <v>15.522356569440351</v>
      </c>
      <c r="Q8327">
        <f t="shared" si="562"/>
        <v>2</v>
      </c>
      <c r="AG8327">
        <v>2.7191895000000001</v>
      </c>
      <c r="AH8327">
        <v>0</v>
      </c>
      <c r="AI8327">
        <f t="shared" si="561"/>
        <v>22.898217302989071</v>
      </c>
      <c r="AJ8327">
        <f t="shared" si="563"/>
        <v>3</v>
      </c>
    </row>
    <row r="8328" spans="14:36" x14ac:dyDescent="0.35">
      <c r="N8328">
        <v>1.8650386000000001</v>
      </c>
      <c r="O8328">
        <v>2.7320000000000003E-4</v>
      </c>
      <c r="P8328">
        <f t="shared" si="560"/>
        <v>15.705436910984876</v>
      </c>
      <c r="Q8328">
        <f t="shared" si="562"/>
        <v>2</v>
      </c>
      <c r="AG8328">
        <v>2.7394086</v>
      </c>
      <c r="AH8328">
        <v>0</v>
      </c>
      <c r="AI8328">
        <f t="shared" si="561"/>
        <v>23.068481767996332</v>
      </c>
      <c r="AJ8328">
        <f t="shared" si="563"/>
        <v>3</v>
      </c>
    </row>
    <row r="8329" spans="14:36" x14ac:dyDescent="0.35">
      <c r="N8329">
        <v>1.8867973</v>
      </c>
      <c r="O8329">
        <v>9.4599999999999996E-5</v>
      </c>
      <c r="P8329">
        <f t="shared" si="560"/>
        <v>15.888666303725083</v>
      </c>
      <c r="Q8329">
        <f t="shared" si="562"/>
        <v>2</v>
      </c>
      <c r="AG8329">
        <v>2.7596362000000001</v>
      </c>
      <c r="AH8329">
        <v>0</v>
      </c>
      <c r="AI8329">
        <f t="shared" si="561"/>
        <v>23.238817811261409</v>
      </c>
      <c r="AJ8329">
        <f t="shared" si="563"/>
        <v>3</v>
      </c>
    </row>
    <row r="8330" spans="14:36" x14ac:dyDescent="0.35">
      <c r="N8330">
        <v>1.9085736</v>
      </c>
      <c r="O8330">
        <v>7.25E-5</v>
      </c>
      <c r="P8330">
        <f t="shared" si="560"/>
        <v>16.07204390556382</v>
      </c>
      <c r="Q8330">
        <f t="shared" si="562"/>
        <v>2</v>
      </c>
      <c r="AG8330">
        <v>2.7798723000000001</v>
      </c>
      <c r="AH8330">
        <v>0</v>
      </c>
      <c r="AI8330">
        <f t="shared" si="561"/>
        <v>23.409225432784297</v>
      </c>
      <c r="AJ8330">
        <f t="shared" si="563"/>
        <v>3</v>
      </c>
    </row>
    <row r="8331" spans="14:36" x14ac:dyDescent="0.35">
      <c r="N8331">
        <v>1.9303669999999999</v>
      </c>
      <c r="O8331">
        <v>1.2310000000000001E-4</v>
      </c>
      <c r="P8331">
        <f t="shared" si="560"/>
        <v>16.255565506015341</v>
      </c>
      <c r="Q8331">
        <f t="shared" si="562"/>
        <v>2</v>
      </c>
      <c r="AG8331">
        <v>2.8001166999999998</v>
      </c>
      <c r="AH8331">
        <v>0</v>
      </c>
      <c r="AI8331">
        <f t="shared" si="561"/>
        <v>23.579702948370699</v>
      </c>
      <c r="AJ8331">
        <f t="shared" si="563"/>
        <v>3</v>
      </c>
    </row>
    <row r="8332" spans="14:36" x14ac:dyDescent="0.35">
      <c r="N8332">
        <v>1.9521771999999999</v>
      </c>
      <c r="O8332">
        <v>3.7629999999999999E-4</v>
      </c>
      <c r="P8332">
        <f t="shared" si="560"/>
        <v>16.439228578788182</v>
      </c>
      <c r="Q8332">
        <f t="shared" si="562"/>
        <v>2</v>
      </c>
      <c r="AG8332">
        <v>2.8203694000000001</v>
      </c>
      <c r="AH8332">
        <v>0</v>
      </c>
      <c r="AI8332">
        <f t="shared" si="561"/>
        <v>23.750250358020615</v>
      </c>
      <c r="AJ8332">
        <f t="shared" si="563"/>
        <v>3</v>
      </c>
    </row>
    <row r="8333" spans="14:36" x14ac:dyDescent="0.35">
      <c r="N8333">
        <v>1.9740040999999999</v>
      </c>
      <c r="O8333">
        <v>2.1770000000000001E-4</v>
      </c>
      <c r="P8333">
        <f t="shared" si="560"/>
        <v>16.6230322817852</v>
      </c>
      <c r="Q8333">
        <f t="shared" si="562"/>
        <v>2</v>
      </c>
      <c r="AG8333">
        <v>2.8406302999999999</v>
      </c>
      <c r="AH8333">
        <v>0</v>
      </c>
      <c r="AI8333">
        <f t="shared" si="561"/>
        <v>23.920866819636892</v>
      </c>
      <c r="AJ8333">
        <f t="shared" si="563"/>
        <v>3</v>
      </c>
    </row>
    <row r="8334" spans="14:36" x14ac:dyDescent="0.35">
      <c r="N8334">
        <v>1.9958472</v>
      </c>
      <c r="O8334">
        <v>2.377E-4</v>
      </c>
      <c r="P8334">
        <f t="shared" si="560"/>
        <v>16.806972404520643</v>
      </c>
      <c r="Q8334">
        <f t="shared" si="562"/>
        <v>2</v>
      </c>
      <c r="AG8334">
        <v>2.8608992999999998</v>
      </c>
      <c r="AH8334">
        <v>0</v>
      </c>
      <c r="AI8334">
        <f t="shared" si="561"/>
        <v>24.091551491122377</v>
      </c>
      <c r="AJ8334">
        <f t="shared" si="563"/>
        <v>3</v>
      </c>
    </row>
    <row r="8335" spans="14:36" x14ac:dyDescent="0.35">
      <c r="N8335">
        <v>2.0177063999999998</v>
      </c>
      <c r="O8335">
        <v>2.0919999999999999E-4</v>
      </c>
      <c r="P8335">
        <f t="shared" si="560"/>
        <v>16.991048104897352</v>
      </c>
      <c r="Q8335">
        <f t="shared" si="562"/>
        <v>2</v>
      </c>
      <c r="AG8335">
        <v>2.8811764000000002</v>
      </c>
      <c r="AH8335">
        <v>0</v>
      </c>
      <c r="AI8335">
        <f t="shared" si="561"/>
        <v>24.262304372477075</v>
      </c>
      <c r="AJ8335">
        <f t="shared" si="563"/>
        <v>3</v>
      </c>
    </row>
    <row r="8336" spans="14:36" x14ac:dyDescent="0.35">
      <c r="N8336">
        <v>2.0395813</v>
      </c>
      <c r="O8336">
        <v>2.5399999999999999E-4</v>
      </c>
      <c r="P8336">
        <f t="shared" si="560"/>
        <v>17.175256014526731</v>
      </c>
      <c r="Q8336">
        <f t="shared" si="562"/>
        <v>2</v>
      </c>
      <c r="AG8336">
        <v>2.9014614999999999</v>
      </c>
      <c r="AH8336">
        <v>0</v>
      </c>
      <c r="AI8336">
        <f t="shared" si="561"/>
        <v>24.433124621603831</v>
      </c>
      <c r="AJ8336">
        <f t="shared" si="563"/>
        <v>3</v>
      </c>
    </row>
    <row r="8337" spans="14:36" x14ac:dyDescent="0.35">
      <c r="N8337">
        <v>2.0614716999999998</v>
      </c>
      <c r="O8337">
        <v>2.0249999999999999E-4</v>
      </c>
      <c r="P8337">
        <f t="shared" si="560"/>
        <v>17.359594449214477</v>
      </c>
      <c r="Q8337">
        <f t="shared" si="562"/>
        <v>2</v>
      </c>
      <c r="AG8337">
        <v>2.9217545</v>
      </c>
      <c r="AH8337">
        <v>0</v>
      </c>
      <c r="AI8337">
        <f t="shared" si="561"/>
        <v>24.6040113964055</v>
      </c>
      <c r="AJ8337">
        <f t="shared" si="563"/>
        <v>3</v>
      </c>
    </row>
    <row r="8338" spans="14:36" x14ac:dyDescent="0.35">
      <c r="N8338">
        <v>2.0833775000000001</v>
      </c>
      <c r="O8338">
        <v>1.9929999999999999E-4</v>
      </c>
      <c r="P8338">
        <f t="shared" si="560"/>
        <v>17.544062566863438</v>
      </c>
      <c r="Q8338">
        <f t="shared" si="562"/>
        <v>2</v>
      </c>
      <c r="AG8338">
        <v>2.9420552999999998</v>
      </c>
      <c r="AH8338">
        <v>0</v>
      </c>
      <c r="AI8338">
        <f t="shared" si="561"/>
        <v>24.774963854784925</v>
      </c>
      <c r="AJ8338">
        <f t="shared" si="563"/>
        <v>3</v>
      </c>
    </row>
    <row r="8339" spans="14:36" x14ac:dyDescent="0.35">
      <c r="N8339">
        <v>2.1052982</v>
      </c>
      <c r="O8339">
        <v>2.1440000000000001E-4</v>
      </c>
      <c r="P8339">
        <f t="shared" si="560"/>
        <v>17.72865615698786</v>
      </c>
      <c r="Q8339">
        <f t="shared" si="562"/>
        <v>2</v>
      </c>
      <c r="AG8339">
        <v>2.9623639000000002</v>
      </c>
      <c r="AH8339">
        <v>0</v>
      </c>
      <c r="AI8339">
        <f t="shared" si="561"/>
        <v>24.945981996742109</v>
      </c>
      <c r="AJ8339">
        <f t="shared" si="563"/>
        <v>3</v>
      </c>
    </row>
    <row r="8340" spans="14:36" x14ac:dyDescent="0.35">
      <c r="N8340">
        <v>2.1272338</v>
      </c>
      <c r="O8340">
        <v>1.3640000000000001E-4</v>
      </c>
      <c r="P8340">
        <f t="shared" si="560"/>
        <v>17.913375219587742</v>
      </c>
      <c r="Q8340">
        <f t="shared" si="562"/>
        <v>2</v>
      </c>
      <c r="AG8340">
        <v>2.9826803000000002</v>
      </c>
      <c r="AH8340">
        <v>0</v>
      </c>
      <c r="AI8340">
        <f t="shared" si="561"/>
        <v>25.117065822277052</v>
      </c>
      <c r="AJ8340">
        <f t="shared" si="563"/>
        <v>3</v>
      </c>
    </row>
    <row r="8341" spans="14:36" x14ac:dyDescent="0.35">
      <c r="N8341">
        <v>2.1491839000000001</v>
      </c>
      <c r="O8341">
        <v>2.197E-4</v>
      </c>
      <c r="P8341">
        <f t="shared" si="560"/>
        <v>18.098216386274487</v>
      </c>
      <c r="Q8341">
        <f t="shared" si="562"/>
        <v>2</v>
      </c>
      <c r="AG8341">
        <v>3.0030041999999999</v>
      </c>
      <c r="AH8341">
        <v>0</v>
      </c>
      <c r="AI8341">
        <f t="shared" si="561"/>
        <v>25.288212805098301</v>
      </c>
      <c r="AJ8341">
        <f t="shared" si="563"/>
        <v>3</v>
      </c>
    </row>
    <row r="8342" spans="14:36" x14ac:dyDescent="0.35">
      <c r="N8342">
        <v>2.1711483999999999</v>
      </c>
      <c r="O8342">
        <v>1.4009999999999999E-4</v>
      </c>
      <c r="P8342">
        <f t="shared" si="560"/>
        <v>18.283178814950936</v>
      </c>
      <c r="Q8342">
        <f t="shared" si="562"/>
        <v>2</v>
      </c>
      <c r="AG8342">
        <v>3.0233357999999999</v>
      </c>
      <c r="AH8342">
        <v>0</v>
      </c>
      <c r="AI8342">
        <f t="shared" si="561"/>
        <v>25.459424629400157</v>
      </c>
      <c r="AJ8342">
        <f t="shared" si="563"/>
        <v>3</v>
      </c>
    </row>
    <row r="8343" spans="14:36" x14ac:dyDescent="0.35">
      <c r="N8343">
        <v>2.1931270999999999</v>
      </c>
      <c r="O8343">
        <v>1.2999999999999999E-4</v>
      </c>
      <c r="P8343">
        <f t="shared" si="560"/>
        <v>18.468260821422792</v>
      </c>
      <c r="Q8343">
        <f t="shared" si="562"/>
        <v>2</v>
      </c>
      <c r="AG8343">
        <v>3.0436749000000001</v>
      </c>
      <c r="AH8343">
        <v>0</v>
      </c>
      <c r="AI8343">
        <f t="shared" si="561"/>
        <v>25.630699610988319</v>
      </c>
      <c r="AJ8343">
        <f t="shared" si="563"/>
        <v>3</v>
      </c>
    </row>
    <row r="8344" spans="14:36" x14ac:dyDescent="0.35">
      <c r="N8344">
        <v>2.2151196999999998</v>
      </c>
      <c r="O8344">
        <v>1.6479999999999999E-4</v>
      </c>
      <c r="P8344">
        <f t="shared" si="560"/>
        <v>18.653459879398604</v>
      </c>
      <c r="Q8344">
        <f t="shared" si="562"/>
        <v>2</v>
      </c>
      <c r="AG8344">
        <v>3.0640215</v>
      </c>
      <c r="AH8344">
        <v>0</v>
      </c>
      <c r="AI8344">
        <f t="shared" si="561"/>
        <v>25.802037749862787</v>
      </c>
      <c r="AJ8344">
        <f t="shared" si="563"/>
        <v>3</v>
      </c>
    </row>
    <row r="8345" spans="14:36" x14ac:dyDescent="0.35">
      <c r="N8345">
        <v>2.2371260999999998</v>
      </c>
      <c r="O8345">
        <v>1.3990000000000001E-4</v>
      </c>
      <c r="P8345">
        <f t="shared" si="560"/>
        <v>18.838775146781217</v>
      </c>
      <c r="Q8345">
        <f t="shared" si="562"/>
        <v>2</v>
      </c>
      <c r="AG8345">
        <v>3.0843753999999999</v>
      </c>
      <c r="AH8345">
        <v>0</v>
      </c>
      <c r="AI8345">
        <f t="shared" si="561"/>
        <v>25.973437361829259</v>
      </c>
      <c r="AJ8345">
        <f t="shared" si="563"/>
        <v>3</v>
      </c>
    </row>
    <row r="8346" spans="14:36" x14ac:dyDescent="0.35">
      <c r="N8346">
        <v>2.2591461000000002</v>
      </c>
      <c r="O8346">
        <v>1.132E-4</v>
      </c>
      <c r="P8346">
        <f t="shared" si="560"/>
        <v>19.024204939376339</v>
      </c>
      <c r="Q8346">
        <f t="shared" si="562"/>
        <v>3</v>
      </c>
      <c r="AG8346">
        <v>3.1047367000000001</v>
      </c>
      <c r="AH8346">
        <v>0</v>
      </c>
      <c r="AI8346">
        <f t="shared" si="561"/>
        <v>26.144899288984892</v>
      </c>
      <c r="AJ8346">
        <f t="shared" si="563"/>
        <v>3</v>
      </c>
    </row>
    <row r="8347" spans="14:36" x14ac:dyDescent="0.35">
      <c r="N8347">
        <v>2.2811794000000001</v>
      </c>
      <c r="O8347">
        <v>1.337E-4</v>
      </c>
      <c r="P8347">
        <f t="shared" si="560"/>
        <v>19.209746730892505</v>
      </c>
      <c r="Q8347">
        <f t="shared" si="562"/>
        <v>3</v>
      </c>
      <c r="AG8347">
        <v>3.1251053</v>
      </c>
      <c r="AH8347">
        <v>0</v>
      </c>
      <c r="AI8347">
        <f t="shared" si="561"/>
        <v>26.316422689232525</v>
      </c>
      <c r="AJ8347">
        <f t="shared" si="563"/>
        <v>3</v>
      </c>
    </row>
    <row r="8348" spans="14:36" x14ac:dyDescent="0.35">
      <c r="N8348">
        <v>2.303226</v>
      </c>
      <c r="O8348">
        <v>1.1129999999999999E-4</v>
      </c>
      <c r="P8348">
        <f t="shared" si="560"/>
        <v>19.395400521329719</v>
      </c>
      <c r="Q8348">
        <f t="shared" si="562"/>
        <v>3</v>
      </c>
      <c r="AG8348">
        <v>3.1454811</v>
      </c>
      <c r="AH8348">
        <v>0</v>
      </c>
      <c r="AI8348">
        <f t="shared" si="561"/>
        <v>26.488006720475013</v>
      </c>
      <c r="AJ8348">
        <f t="shared" si="563"/>
        <v>3</v>
      </c>
    </row>
    <row r="8349" spans="14:36" x14ac:dyDescent="0.35">
      <c r="N8349">
        <v>2.3252856</v>
      </c>
      <c r="O8349">
        <v>9.4300000000000002E-5</v>
      </c>
      <c r="P8349">
        <f t="shared" si="560"/>
        <v>19.581163784396534</v>
      </c>
      <c r="Q8349">
        <f t="shared" si="562"/>
        <v>3</v>
      </c>
      <c r="AG8349">
        <v>3.165864</v>
      </c>
      <c r="AH8349">
        <v>0</v>
      </c>
      <c r="AI8349">
        <f t="shared" si="561"/>
        <v>26.659650540615203</v>
      </c>
      <c r="AJ8349">
        <f t="shared" si="563"/>
        <v>3</v>
      </c>
    </row>
    <row r="8350" spans="14:36" x14ac:dyDescent="0.35">
      <c r="N8350">
        <v>2.3473579999999998</v>
      </c>
      <c r="O8350">
        <v>1.121E-4</v>
      </c>
      <c r="P8350">
        <f t="shared" si="560"/>
        <v>19.767034835898642</v>
      </c>
      <c r="Q8350">
        <f t="shared" si="562"/>
        <v>3</v>
      </c>
      <c r="AG8350">
        <v>3.1862541000000002</v>
      </c>
      <c r="AH8350">
        <v>0</v>
      </c>
      <c r="AI8350">
        <f t="shared" si="561"/>
        <v>26.831354991750249</v>
      </c>
      <c r="AJ8350">
        <f t="shared" si="563"/>
        <v>3</v>
      </c>
    </row>
    <row r="8351" spans="14:36" x14ac:dyDescent="0.35">
      <c r="N8351">
        <v>2.3694430999999998</v>
      </c>
      <c r="O8351">
        <v>9.9099999999999996E-5</v>
      </c>
      <c r="P8351">
        <f t="shared" si="560"/>
        <v>19.953012833738896</v>
      </c>
      <c r="Q8351">
        <f t="shared" si="562"/>
        <v>3</v>
      </c>
      <c r="AG8351">
        <v>3.2066512</v>
      </c>
      <c r="AH8351">
        <v>0</v>
      </c>
      <c r="AI8351">
        <f t="shared" si="561"/>
        <v>27.003118389685845</v>
      </c>
      <c r="AJ8351">
        <f t="shared" si="563"/>
        <v>3</v>
      </c>
    </row>
    <row r="8352" spans="14:36" x14ac:dyDescent="0.35">
      <c r="N8352">
        <v>2.3915408</v>
      </c>
      <c r="O8352">
        <v>7.3999999999999996E-5</v>
      </c>
      <c r="P8352">
        <f t="shared" si="560"/>
        <v>20.139096935820149</v>
      </c>
      <c r="Q8352">
        <f t="shared" si="562"/>
        <v>3</v>
      </c>
      <c r="AG8352">
        <v>3.2270553</v>
      </c>
      <c r="AH8352">
        <v>0</v>
      </c>
      <c r="AI8352">
        <f t="shared" si="561"/>
        <v>27.174940734421995</v>
      </c>
      <c r="AJ8352">
        <f t="shared" si="563"/>
        <v>3</v>
      </c>
    </row>
    <row r="8353" spans="14:36" x14ac:dyDescent="0.35">
      <c r="N8353">
        <v>2.4136508000000001</v>
      </c>
      <c r="O8353">
        <v>9.3499999999999996E-5</v>
      </c>
      <c r="P8353">
        <f t="shared" si="560"/>
        <v>20.32528461585094</v>
      </c>
      <c r="Q8353">
        <f t="shared" si="562"/>
        <v>3</v>
      </c>
      <c r="AG8353">
        <v>3.2474664</v>
      </c>
      <c r="AH8353">
        <v>0</v>
      </c>
      <c r="AI8353">
        <f t="shared" si="561"/>
        <v>27.346822025958698</v>
      </c>
      <c r="AJ8353">
        <f t="shared" si="563"/>
        <v>3</v>
      </c>
    </row>
    <row r="8354" spans="14:36" x14ac:dyDescent="0.35">
      <c r="N8354">
        <v>2.4357731</v>
      </c>
      <c r="O8354">
        <v>8.8700000000000001E-5</v>
      </c>
      <c r="P8354">
        <f t="shared" si="560"/>
        <v>20.511575873831273</v>
      </c>
      <c r="Q8354">
        <f t="shared" si="562"/>
        <v>3</v>
      </c>
      <c r="AG8354">
        <v>3.2678843</v>
      </c>
      <c r="AH8354">
        <v>0</v>
      </c>
      <c r="AI8354">
        <f t="shared" si="561"/>
        <v>27.518760580101652</v>
      </c>
      <c r="AJ8354">
        <f t="shared" si="563"/>
        <v>3</v>
      </c>
    </row>
    <row r="8355" spans="14:36" x14ac:dyDescent="0.35">
      <c r="N8355">
        <v>2.4579073999999999</v>
      </c>
      <c r="O8355">
        <v>7.5199999999999998E-5</v>
      </c>
      <c r="P8355">
        <f t="shared" si="560"/>
        <v>20.697968183469694</v>
      </c>
      <c r="Q8355">
        <f t="shared" si="562"/>
        <v>3</v>
      </c>
      <c r="AG8355">
        <v>3.2883091000000002</v>
      </c>
      <c r="AH8355">
        <v>0</v>
      </c>
      <c r="AI8355">
        <f t="shared" si="561"/>
        <v>27.690757238948009</v>
      </c>
      <c r="AJ8355">
        <f t="shared" si="563"/>
        <v>3</v>
      </c>
    </row>
    <row r="8356" spans="14:36" x14ac:dyDescent="0.35">
      <c r="N8356">
        <v>2.4800536000000002</v>
      </c>
      <c r="O8356">
        <v>8.5000000000000006E-5</v>
      </c>
      <c r="P8356">
        <f t="shared" si="560"/>
        <v>20.88446070266906</v>
      </c>
      <c r="Q8356">
        <f t="shared" si="562"/>
        <v>3</v>
      </c>
      <c r="AG8356">
        <v>3.3087407</v>
      </c>
      <c r="AH8356">
        <v>0</v>
      </c>
      <c r="AI8356">
        <f t="shared" si="561"/>
        <v>27.862811160400611</v>
      </c>
      <c r="AJ8356">
        <f t="shared" si="563"/>
        <v>3</v>
      </c>
    </row>
    <row r="8357" spans="14:36" x14ac:dyDescent="0.35">
      <c r="N8357">
        <v>2.5022117000000001</v>
      </c>
      <c r="O8357">
        <v>5.9500000000000003E-5</v>
      </c>
      <c r="P8357">
        <f t="shared" si="560"/>
        <v>21.071053431429362</v>
      </c>
      <c r="Q8357">
        <f t="shared" si="562"/>
        <v>3</v>
      </c>
      <c r="AG8357">
        <v>3.3291789999999999</v>
      </c>
      <c r="AH8357">
        <v>0</v>
      </c>
      <c r="AI8357">
        <f t="shared" si="561"/>
        <v>28.03492150236232</v>
      </c>
      <c r="AJ8357">
        <f t="shared" si="563"/>
        <v>3</v>
      </c>
    </row>
    <row r="8358" spans="14:36" x14ac:dyDescent="0.35">
      <c r="N8358">
        <v>2.5243812999999999</v>
      </c>
      <c r="O8358">
        <v>8.14E-5</v>
      </c>
      <c r="P8358">
        <f t="shared" si="560"/>
        <v>21.257743001362002</v>
      </c>
      <c r="Q8358">
        <f t="shared" si="562"/>
        <v>3</v>
      </c>
      <c r="AG8358">
        <v>3.3496239999999999</v>
      </c>
      <c r="AH8358">
        <v>0</v>
      </c>
      <c r="AI8358">
        <f t="shared" si="561"/>
        <v>28.207088264833125</v>
      </c>
      <c r="AJ8358">
        <f t="shared" si="563"/>
        <v>3</v>
      </c>
    </row>
    <row r="8359" spans="14:36" x14ac:dyDescent="0.35">
      <c r="N8359">
        <v>2.5465624999999998</v>
      </c>
      <c r="O8359">
        <v>6.4300000000000004E-5</v>
      </c>
      <c r="P8359">
        <f t="shared" si="560"/>
        <v>21.444530254564125</v>
      </c>
      <c r="Q8359">
        <f t="shared" si="562"/>
        <v>3</v>
      </c>
      <c r="AG8359">
        <v>3.3700757000000001</v>
      </c>
      <c r="AH8359">
        <v>0</v>
      </c>
      <c r="AI8359">
        <f t="shared" si="561"/>
        <v>28.379311447813034</v>
      </c>
      <c r="AJ8359">
        <f t="shared" si="563"/>
        <v>3</v>
      </c>
    </row>
    <row r="8360" spans="14:36" x14ac:dyDescent="0.35">
      <c r="N8360">
        <v>2.5687549999999999</v>
      </c>
      <c r="O8360">
        <v>6.7299999999999996E-5</v>
      </c>
      <c r="P8360">
        <f t="shared" si="560"/>
        <v>21.631412664744285</v>
      </c>
      <c r="Q8360">
        <f t="shared" si="562"/>
        <v>3</v>
      </c>
      <c r="AG8360">
        <v>3.3905338999999999</v>
      </c>
      <c r="AH8360">
        <v>0</v>
      </c>
      <c r="AI8360">
        <f t="shared" si="561"/>
        <v>28.551589367107738</v>
      </c>
      <c r="AJ8360">
        <f t="shared" si="563"/>
        <v>3</v>
      </c>
    </row>
    <row r="8361" spans="14:36" x14ac:dyDescent="0.35">
      <c r="N8361">
        <v>2.5909588000000001</v>
      </c>
      <c r="O8361">
        <v>6.0000000000000002E-5</v>
      </c>
      <c r="P8361">
        <f t="shared" si="560"/>
        <v>21.818390231902484</v>
      </c>
      <c r="Q8361">
        <f t="shared" si="562"/>
        <v>3</v>
      </c>
      <c r="AG8361">
        <v>3.4109986999999999</v>
      </c>
      <c r="AH8361">
        <v>0</v>
      </c>
      <c r="AI8361">
        <f t="shared" si="561"/>
        <v>28.723922864814394</v>
      </c>
      <c r="AJ8361">
        <f t="shared" si="563"/>
        <v>3</v>
      </c>
    </row>
    <row r="8362" spans="14:36" x14ac:dyDescent="0.35">
      <c r="N8362">
        <v>2.6131736999999999</v>
      </c>
      <c r="O8362">
        <v>5.9500000000000003E-5</v>
      </c>
      <c r="P8362">
        <f t="shared" si="560"/>
        <v>22.00546127184441</v>
      </c>
      <c r="Q8362">
        <f t="shared" si="562"/>
        <v>3</v>
      </c>
      <c r="AG8362">
        <v>3.43147</v>
      </c>
      <c r="AH8362">
        <v>0</v>
      </c>
      <c r="AI8362">
        <f t="shared" si="561"/>
        <v>28.896311098835849</v>
      </c>
      <c r="AJ8362">
        <f t="shared" si="563"/>
        <v>3</v>
      </c>
    </row>
    <row r="8363" spans="14:36" x14ac:dyDescent="0.35">
      <c r="N8363">
        <v>2.6353996</v>
      </c>
      <c r="O8363">
        <v>5.7200000000000001E-5</v>
      </c>
      <c r="P8363">
        <f t="shared" si="560"/>
        <v>22.192624942472921</v>
      </c>
      <c r="Q8363">
        <f t="shared" si="562"/>
        <v>3</v>
      </c>
      <c r="AG8363">
        <v>3.4519476999999998</v>
      </c>
      <c r="AH8363">
        <v>0</v>
      </c>
      <c r="AI8363">
        <f t="shared" si="561"/>
        <v>29.068753227074946</v>
      </c>
      <c r="AJ8363">
        <f t="shared" si="563"/>
        <v>3</v>
      </c>
    </row>
    <row r="8364" spans="14:36" x14ac:dyDescent="0.35">
      <c r="N8364">
        <v>2.6576363000000001</v>
      </c>
      <c r="O8364">
        <v>5.4500000000000003E-5</v>
      </c>
      <c r="P8364">
        <f t="shared" si="560"/>
        <v>22.379879559593711</v>
      </c>
      <c r="Q8364">
        <f t="shared" si="562"/>
        <v>3</v>
      </c>
      <c r="AG8364">
        <v>3.4724319000000001</v>
      </c>
      <c r="AH8364">
        <v>0</v>
      </c>
      <c r="AI8364">
        <f t="shared" si="561"/>
        <v>29.241250091628849</v>
      </c>
      <c r="AJ8364">
        <f t="shared" si="563"/>
        <v>3</v>
      </c>
    </row>
    <row r="8365" spans="14:36" x14ac:dyDescent="0.35">
      <c r="N8365">
        <v>2.6798837999999998</v>
      </c>
      <c r="O8365">
        <v>5.3000000000000001E-5</v>
      </c>
      <c r="P8365">
        <f t="shared" si="560"/>
        <v>22.567225123206782</v>
      </c>
      <c r="Q8365">
        <f t="shared" si="562"/>
        <v>3</v>
      </c>
      <c r="AG8365">
        <v>3.4929223999999999</v>
      </c>
      <c r="AH8365">
        <v>0</v>
      </c>
      <c r="AI8365">
        <f t="shared" si="561"/>
        <v>29.413800008303244</v>
      </c>
      <c r="AJ8365">
        <f t="shared" si="563"/>
        <v>3</v>
      </c>
    </row>
    <row r="8366" spans="14:36" x14ac:dyDescent="0.35">
      <c r="N8366">
        <v>2.7021419999999998</v>
      </c>
      <c r="O8366">
        <v>5.49E-5</v>
      </c>
      <c r="P8366">
        <f t="shared" si="560"/>
        <v>22.754660791214985</v>
      </c>
      <c r="Q8366">
        <f t="shared" si="562"/>
        <v>3</v>
      </c>
      <c r="AG8366">
        <v>3.5134192</v>
      </c>
      <c r="AH8366">
        <v>0</v>
      </c>
      <c r="AI8366">
        <f t="shared" si="561"/>
        <v>29.586402977098142</v>
      </c>
      <c r="AJ8366">
        <f t="shared" si="563"/>
        <v>3</v>
      </c>
    </row>
    <row r="8367" spans="14:36" x14ac:dyDescent="0.35">
      <c r="N8367">
        <v>2.7244106000000001</v>
      </c>
      <c r="O8367">
        <v>4.9400000000000001E-5</v>
      </c>
      <c r="P8367">
        <f t="shared" si="560"/>
        <v>22.942184037326868</v>
      </c>
      <c r="Q8367">
        <f t="shared" si="562"/>
        <v>3</v>
      </c>
      <c r="AG8367">
        <v>3.5339223</v>
      </c>
      <c r="AH8367">
        <v>0</v>
      </c>
      <c r="AI8367">
        <f t="shared" si="561"/>
        <v>29.759058998013533</v>
      </c>
      <c r="AJ8367">
        <f t="shared" si="563"/>
        <v>3</v>
      </c>
    </row>
    <row r="8368" spans="14:36" x14ac:dyDescent="0.35">
      <c r="N8368">
        <v>2.7466897000000001</v>
      </c>
      <c r="O8368">
        <v>4.7800000000000003E-5</v>
      </c>
      <c r="P8368">
        <f t="shared" si="560"/>
        <v>23.12979570363958</v>
      </c>
      <c r="Q8368">
        <f t="shared" si="562"/>
        <v>3</v>
      </c>
      <c r="AG8368">
        <v>3.5544316</v>
      </c>
      <c r="AH8368">
        <v>0</v>
      </c>
      <c r="AI8368">
        <f t="shared" si="561"/>
        <v>29.931767228952275</v>
      </c>
      <c r="AJ8368">
        <f t="shared" si="563"/>
        <v>3</v>
      </c>
    </row>
    <row r="8369" spans="14:36" x14ac:dyDescent="0.35">
      <c r="N8369">
        <v>2.7689791000000001</v>
      </c>
      <c r="O8369">
        <v>3.96E-5</v>
      </c>
      <c r="P8369">
        <f t="shared" si="560"/>
        <v>23.317494105958815</v>
      </c>
      <c r="Q8369">
        <f t="shared" si="562"/>
        <v>3</v>
      </c>
      <c r="AG8369">
        <v>3.5749471000000002</v>
      </c>
      <c r="AH8369">
        <v>0</v>
      </c>
      <c r="AI8369">
        <f t="shared" si="561"/>
        <v>30.104527669914361</v>
      </c>
      <c r="AJ8369">
        <f t="shared" si="563"/>
        <v>3</v>
      </c>
    </row>
    <row r="8370" spans="14:36" x14ac:dyDescent="0.35">
      <c r="N8370">
        <v>2.7912786999999999</v>
      </c>
      <c r="O8370">
        <v>5.4599999999999999E-5</v>
      </c>
      <c r="P8370">
        <f t="shared" si="560"/>
        <v>23.505278402187429</v>
      </c>
      <c r="Q8370">
        <f t="shared" si="562"/>
        <v>3</v>
      </c>
      <c r="AG8370">
        <v>3.5954687999999999</v>
      </c>
      <c r="AH8370">
        <v>0</v>
      </c>
      <c r="AI8370">
        <f t="shared" si="561"/>
        <v>30.277340320899789</v>
      </c>
      <c r="AJ8370">
        <f t="shared" si="563"/>
        <v>3</v>
      </c>
    </row>
    <row r="8371" spans="14:36" x14ac:dyDescent="0.35">
      <c r="N8371">
        <v>2.8135883000000002</v>
      </c>
      <c r="O8371">
        <v>3.5599999999999998E-5</v>
      </c>
      <c r="P8371">
        <f t="shared" si="560"/>
        <v>23.693146908131119</v>
      </c>
      <c r="Q8371">
        <f t="shared" si="562"/>
        <v>3</v>
      </c>
      <c r="AG8371">
        <v>3.6159965000000001</v>
      </c>
      <c r="AH8371">
        <v>0</v>
      </c>
      <c r="AI8371">
        <f t="shared" si="561"/>
        <v>30.450203497714266</v>
      </c>
      <c r="AJ8371">
        <f t="shared" si="563"/>
        <v>3</v>
      </c>
    </row>
    <row r="8372" spans="14:36" x14ac:dyDescent="0.35">
      <c r="N8372">
        <v>2.8359079999999999</v>
      </c>
      <c r="O8372">
        <v>4.4400000000000002E-5</v>
      </c>
      <c r="P8372">
        <f t="shared" si="560"/>
        <v>23.88110046588703</v>
      </c>
      <c r="Q8372">
        <f t="shared" si="562"/>
        <v>3</v>
      </c>
      <c r="AG8372">
        <v>3.6365303999999998</v>
      </c>
      <c r="AH8372">
        <v>0</v>
      </c>
      <c r="AI8372">
        <f t="shared" si="561"/>
        <v>30.623118884552088</v>
      </c>
      <c r="AJ8372">
        <f t="shared" si="563"/>
        <v>3</v>
      </c>
    </row>
    <row r="8373" spans="14:36" x14ac:dyDescent="0.35">
      <c r="N8373">
        <v>2.8582375999999998</v>
      </c>
      <c r="O8373">
        <v>4.1600000000000002E-5</v>
      </c>
      <c r="P8373">
        <f t="shared" si="560"/>
        <v>24.069137391260867</v>
      </c>
      <c r="Q8373">
        <f t="shared" si="562"/>
        <v>3</v>
      </c>
      <c r="AG8373">
        <v>3.6570702000000002</v>
      </c>
      <c r="AH8373">
        <v>0</v>
      </c>
      <c r="AI8373">
        <f t="shared" si="561"/>
        <v>30.796083955121809</v>
      </c>
      <c r="AJ8373">
        <f t="shared" si="563"/>
        <v>3</v>
      </c>
    </row>
    <row r="8374" spans="14:36" x14ac:dyDescent="0.35">
      <c r="N8374">
        <v>2.8805768999999999</v>
      </c>
      <c r="O8374">
        <v>4.3699999999999998E-5</v>
      </c>
      <c r="P8374">
        <f t="shared" si="560"/>
        <v>24.25725600005833</v>
      </c>
      <c r="Q8374">
        <f t="shared" si="562"/>
        <v>3</v>
      </c>
      <c r="AG8374">
        <v>3.6776160999999998</v>
      </c>
      <c r="AH8374">
        <v>0</v>
      </c>
      <c r="AI8374">
        <f t="shared" si="561"/>
        <v>30.969100393617719</v>
      </c>
      <c r="AJ8374">
        <f t="shared" si="563"/>
        <v>3</v>
      </c>
    </row>
    <row r="8375" spans="14:36" x14ac:dyDescent="0.35">
      <c r="N8375">
        <v>2.9029259999999999</v>
      </c>
      <c r="O8375">
        <v>3.4E-5</v>
      </c>
      <c r="P8375">
        <f t="shared" si="560"/>
        <v>24.445457134376564</v>
      </c>
      <c r="Q8375">
        <f t="shared" si="562"/>
        <v>3</v>
      </c>
      <c r="AG8375">
        <v>3.6981677999999998</v>
      </c>
      <c r="AH8375">
        <v>0</v>
      </c>
      <c r="AI8375">
        <f t="shared" si="561"/>
        <v>31.142165673748377</v>
      </c>
      <c r="AJ8375">
        <f t="shared" si="563"/>
        <v>3</v>
      </c>
    </row>
    <row r="8376" spans="14:36" x14ac:dyDescent="0.35">
      <c r="N8376">
        <v>2.9252845999999999</v>
      </c>
      <c r="O8376">
        <v>3.8300000000000003E-5</v>
      </c>
      <c r="P8376">
        <f t="shared" si="560"/>
        <v>24.633738267924119</v>
      </c>
      <c r="Q8376">
        <f t="shared" si="562"/>
        <v>3</v>
      </c>
      <c r="AG8376">
        <v>3.7187255000000001</v>
      </c>
      <c r="AH8376">
        <v>0</v>
      </c>
      <c r="AI8376">
        <f t="shared" si="561"/>
        <v>31.31528147970808</v>
      </c>
      <c r="AJ8376">
        <f t="shared" si="563"/>
        <v>3</v>
      </c>
    </row>
    <row r="8377" spans="14:36" x14ac:dyDescent="0.35">
      <c r="N8377">
        <v>2.9476528000000002</v>
      </c>
      <c r="O8377">
        <v>3.3699999999999999E-5</v>
      </c>
      <c r="P8377">
        <f t="shared" si="560"/>
        <v>24.82210024279815</v>
      </c>
      <c r="Q8377">
        <f t="shared" si="562"/>
        <v>3</v>
      </c>
      <c r="AG8377">
        <v>3.7392891000000001</v>
      </c>
      <c r="AH8377">
        <v>0</v>
      </c>
      <c r="AI8377">
        <f t="shared" si="561"/>
        <v>31.488446969399678</v>
      </c>
      <c r="AJ8377">
        <f t="shared" si="563"/>
        <v>3</v>
      </c>
    </row>
    <row r="8378" spans="14:36" x14ac:dyDescent="0.35">
      <c r="N8378">
        <v>2.9700304000000002</v>
      </c>
      <c r="O8378">
        <v>3.6300000000000001E-5</v>
      </c>
      <c r="P8378">
        <f t="shared" si="560"/>
        <v>25.010541374804347</v>
      </c>
      <c r="Q8378">
        <f t="shared" si="562"/>
        <v>3</v>
      </c>
      <c r="AG8378">
        <v>3.7598585</v>
      </c>
      <c r="AH8378">
        <v>0</v>
      </c>
      <c r="AI8378">
        <f t="shared" si="561"/>
        <v>31.661661300726013</v>
      </c>
      <c r="AJ8378">
        <f t="shared" si="563"/>
        <v>3</v>
      </c>
    </row>
    <row r="8379" spans="14:36" x14ac:dyDescent="0.35">
      <c r="N8379">
        <v>2.9924173000000001</v>
      </c>
      <c r="O8379">
        <v>3.54E-5</v>
      </c>
      <c r="P8379">
        <f t="shared" si="560"/>
        <v>25.199060821845563</v>
      </c>
      <c r="Q8379">
        <f t="shared" si="562"/>
        <v>3</v>
      </c>
      <c r="AG8379">
        <v>3.7804337000000001</v>
      </c>
      <c r="AH8379">
        <v>0</v>
      </c>
      <c r="AI8379">
        <f t="shared" si="561"/>
        <v>31.834924473687099</v>
      </c>
      <c r="AJ8379">
        <f t="shared" si="563"/>
        <v>3</v>
      </c>
    </row>
    <row r="8380" spans="14:36" x14ac:dyDescent="0.35">
      <c r="N8380">
        <v>3.0148134999999998</v>
      </c>
      <c r="O8380">
        <v>3.5099999999999999E-5</v>
      </c>
      <c r="P8380">
        <f t="shared" si="560"/>
        <v>25.387658583921802</v>
      </c>
      <c r="Q8380">
        <f t="shared" si="562"/>
        <v>3</v>
      </c>
      <c r="AG8380">
        <v>3.8010145999999998</v>
      </c>
      <c r="AH8380">
        <v>0</v>
      </c>
      <c r="AI8380">
        <f t="shared" si="561"/>
        <v>32.008235646185774</v>
      </c>
      <c r="AJ8380">
        <f t="shared" si="563"/>
        <v>3</v>
      </c>
    </row>
    <row r="8381" spans="14:36" x14ac:dyDescent="0.35">
      <c r="N8381">
        <v>3.0372188000000002</v>
      </c>
      <c r="O8381">
        <v>2.9499999999999999E-5</v>
      </c>
      <c r="P8381">
        <f t="shared" si="560"/>
        <v>25.57633297683876</v>
      </c>
      <c r="Q8381">
        <f t="shared" si="562"/>
        <v>3</v>
      </c>
      <c r="AG8381">
        <v>3.8216013000000002</v>
      </c>
      <c r="AH8381">
        <v>0</v>
      </c>
      <c r="AI8381">
        <f t="shared" si="561"/>
        <v>32.181595660319196</v>
      </c>
      <c r="AJ8381">
        <f t="shared" si="563"/>
        <v>3</v>
      </c>
    </row>
    <row r="8382" spans="14:36" x14ac:dyDescent="0.35">
      <c r="N8382">
        <v>3.0596331999999999</v>
      </c>
      <c r="O8382">
        <v>2.7699999999999999E-5</v>
      </c>
      <c r="P8382">
        <f t="shared" si="560"/>
        <v>25.765084000596431</v>
      </c>
      <c r="Q8382">
        <f t="shared" si="562"/>
        <v>3</v>
      </c>
      <c r="AG8382">
        <v>3.8421937000000002</v>
      </c>
      <c r="AH8382">
        <v>0</v>
      </c>
      <c r="AI8382">
        <f t="shared" si="561"/>
        <v>32.355003673990204</v>
      </c>
      <c r="AJ8382">
        <f t="shared" si="563"/>
        <v>3</v>
      </c>
    </row>
    <row r="8383" spans="14:36" x14ac:dyDescent="0.35">
      <c r="N8383">
        <v>3.0820566</v>
      </c>
      <c r="O8383">
        <v>3.2400000000000001E-5</v>
      </c>
      <c r="P8383">
        <f t="shared" si="560"/>
        <v>25.953910813097675</v>
      </c>
      <c r="Q8383">
        <f t="shared" si="562"/>
        <v>3</v>
      </c>
      <c r="AG8383">
        <v>3.8627916999999998</v>
      </c>
      <c r="AH8383">
        <v>0</v>
      </c>
      <c r="AI8383">
        <f t="shared" si="561"/>
        <v>32.52845884510166</v>
      </c>
      <c r="AJ8383">
        <f t="shared" si="563"/>
        <v>3</v>
      </c>
    </row>
    <row r="8384" spans="14:36" x14ac:dyDescent="0.35">
      <c r="N8384">
        <v>3.1044889000000002</v>
      </c>
      <c r="O8384">
        <v>3.2700000000000002E-5</v>
      </c>
      <c r="P8384">
        <f t="shared" si="560"/>
        <v>26.142812572245333</v>
      </c>
      <c r="Q8384">
        <f t="shared" si="562"/>
        <v>3</v>
      </c>
      <c r="AG8384">
        <v>3.8833953000000001</v>
      </c>
      <c r="AH8384">
        <v>0</v>
      </c>
      <c r="AI8384">
        <f t="shared" si="561"/>
        <v>32.701961173653558</v>
      </c>
      <c r="AJ8384">
        <f t="shared" si="563"/>
        <v>3</v>
      </c>
    </row>
    <row r="8385" spans="14:36" x14ac:dyDescent="0.35">
      <c r="N8385">
        <v>3.1269301</v>
      </c>
      <c r="O8385">
        <v>2.6299999999999999E-5</v>
      </c>
      <c r="P8385">
        <f t="shared" si="560"/>
        <v>26.331789278039409</v>
      </c>
      <c r="Q8385">
        <f t="shared" si="562"/>
        <v>3</v>
      </c>
      <c r="AG8385">
        <v>3.9040045000000001</v>
      </c>
      <c r="AH8385">
        <v>0</v>
      </c>
      <c r="AI8385">
        <f t="shared" si="561"/>
        <v>32.87551065964589</v>
      </c>
      <c r="AJ8385">
        <f t="shared" si="563"/>
        <v>3</v>
      </c>
    </row>
    <row r="8386" spans="14:36" x14ac:dyDescent="0.35">
      <c r="N8386">
        <v>3.1493799999999998</v>
      </c>
      <c r="O8386">
        <v>2.65E-5</v>
      </c>
      <c r="P8386">
        <f t="shared" ref="P8386:P8449" si="564">N8386*$L$4</f>
        <v>26.520839246285597</v>
      </c>
      <c r="Q8386">
        <f t="shared" si="562"/>
        <v>3</v>
      </c>
      <c r="AG8386">
        <v>3.9246192999999998</v>
      </c>
      <c r="AH8386">
        <v>0</v>
      </c>
      <c r="AI8386">
        <f t="shared" ref="AI8386:AI8449" si="565">AG8386*$L$4</f>
        <v>33.049107303078671</v>
      </c>
      <c r="AJ8386">
        <f t="shared" si="563"/>
        <v>3</v>
      </c>
    </row>
    <row r="8387" spans="14:36" x14ac:dyDescent="0.35">
      <c r="N8387">
        <v>3.1718386000000001</v>
      </c>
      <c r="O8387">
        <v>2.8099999999999999E-5</v>
      </c>
      <c r="P8387">
        <f t="shared" si="564"/>
        <v>26.709962476983904</v>
      </c>
      <c r="Q8387">
        <f t="shared" ref="Q8387:Q8450" si="566">IF(P8387&lt;=9,1,IF(P8387&lt;=19,2,IF(P8387&lt;=49,3,4)))</f>
        <v>3</v>
      </c>
      <c r="AG8387">
        <v>3.9452395</v>
      </c>
      <c r="AH8387">
        <v>0</v>
      </c>
      <c r="AI8387">
        <f t="shared" si="565"/>
        <v>33.222749419757591</v>
      </c>
      <c r="AJ8387">
        <f t="shared" ref="AJ8387:AJ8450" si="567">IF(AI8387&lt;=9,1,IF(AI8387&lt;=19,2,IF(AI8387&lt;=49,3,4)))</f>
        <v>3</v>
      </c>
    </row>
    <row r="8388" spans="14:36" x14ac:dyDescent="0.35">
      <c r="N8388">
        <v>3.1943058</v>
      </c>
      <c r="O8388">
        <v>2.8E-5</v>
      </c>
      <c r="P8388">
        <f t="shared" si="564"/>
        <v>26.899158128037172</v>
      </c>
      <c r="Q8388">
        <f t="shared" si="566"/>
        <v>3</v>
      </c>
      <c r="AG8388">
        <v>3.9658652999999999</v>
      </c>
      <c r="AH8388">
        <v>0</v>
      </c>
      <c r="AI8388">
        <f t="shared" si="565"/>
        <v>33.396438693876952</v>
      </c>
      <c r="AJ8388">
        <f t="shared" si="567"/>
        <v>3</v>
      </c>
    </row>
    <row r="8389" spans="14:36" x14ac:dyDescent="0.35">
      <c r="N8389">
        <v>3.2167816</v>
      </c>
      <c r="O8389">
        <v>2.72E-5</v>
      </c>
      <c r="P8389">
        <f t="shared" si="564"/>
        <v>27.088426199445408</v>
      </c>
      <c r="Q8389">
        <f t="shared" si="566"/>
        <v>3</v>
      </c>
      <c r="AG8389">
        <v>3.9864964999999999</v>
      </c>
      <c r="AH8389">
        <v>0</v>
      </c>
      <c r="AI8389">
        <f t="shared" si="565"/>
        <v>33.57017344124246</v>
      </c>
      <c r="AJ8389">
        <f t="shared" si="567"/>
        <v>3</v>
      </c>
    </row>
    <row r="8390" spans="14:36" x14ac:dyDescent="0.35">
      <c r="N8390">
        <v>3.2392658000000001</v>
      </c>
      <c r="O8390">
        <v>2.5700000000000001E-5</v>
      </c>
      <c r="P8390">
        <f t="shared" si="564"/>
        <v>27.277765007014306</v>
      </c>
      <c r="Q8390">
        <f t="shared" si="566"/>
        <v>3</v>
      </c>
      <c r="AG8390">
        <v>4.0071330999999999</v>
      </c>
      <c r="AH8390">
        <v>0</v>
      </c>
      <c r="AI8390">
        <f t="shared" si="565"/>
        <v>33.7439536618541</v>
      </c>
      <c r="AJ8390">
        <f t="shared" si="567"/>
        <v>3</v>
      </c>
    </row>
    <row r="8391" spans="14:36" x14ac:dyDescent="0.35">
      <c r="N8391">
        <v>3.2617584000000002</v>
      </c>
      <c r="O8391">
        <v>2.1100000000000001E-5</v>
      </c>
      <c r="P8391">
        <f t="shared" si="564"/>
        <v>27.467174550743866</v>
      </c>
      <c r="Q8391">
        <f t="shared" si="566"/>
        <v>3</v>
      </c>
      <c r="AG8391">
        <v>4.0277751000000004</v>
      </c>
      <c r="AH8391">
        <v>0</v>
      </c>
      <c r="AI8391">
        <f t="shared" si="565"/>
        <v>33.917779355711886</v>
      </c>
      <c r="AJ8391">
        <f t="shared" si="567"/>
        <v>3</v>
      </c>
    </row>
    <row r="8392" spans="14:36" x14ac:dyDescent="0.35">
      <c r="N8392">
        <v>3.2842593</v>
      </c>
      <c r="O8392">
        <v>2.51E-5</v>
      </c>
      <c r="P8392">
        <f t="shared" si="564"/>
        <v>27.656653988536938</v>
      </c>
      <c r="Q8392">
        <f t="shared" si="566"/>
        <v>3</v>
      </c>
      <c r="AG8392">
        <v>4.0484225</v>
      </c>
      <c r="AH8392">
        <v>0</v>
      </c>
      <c r="AI8392">
        <f t="shared" si="565"/>
        <v>34.091650522815812</v>
      </c>
      <c r="AJ8392">
        <f t="shared" si="567"/>
        <v>3</v>
      </c>
    </row>
    <row r="8393" spans="14:36" x14ac:dyDescent="0.35">
      <c r="N8393">
        <v>3.3067685</v>
      </c>
      <c r="O8393">
        <v>2.4899999999999999E-5</v>
      </c>
      <c r="P8393">
        <f t="shared" si="564"/>
        <v>27.846203320393524</v>
      </c>
      <c r="Q8393">
        <f t="shared" si="566"/>
        <v>3</v>
      </c>
      <c r="AG8393">
        <v>4.0690752000000003</v>
      </c>
      <c r="AH8393">
        <v>0</v>
      </c>
      <c r="AI8393">
        <f t="shared" si="565"/>
        <v>34.265566321068725</v>
      </c>
      <c r="AJ8393">
        <f t="shared" si="567"/>
        <v>3</v>
      </c>
    </row>
    <row r="8394" spans="14:36" x14ac:dyDescent="0.35">
      <c r="N8394">
        <v>3.3292858000000001</v>
      </c>
      <c r="O8394">
        <v>2.6999999999999999E-5</v>
      </c>
      <c r="P8394">
        <f t="shared" si="564"/>
        <v>28.035820862119319</v>
      </c>
      <c r="Q8394">
        <f t="shared" si="566"/>
        <v>3</v>
      </c>
      <c r="AG8394">
        <v>4.0897332000000004</v>
      </c>
      <c r="AH8394">
        <v>0</v>
      </c>
      <c r="AI8394">
        <f t="shared" si="565"/>
        <v>34.439526750470634</v>
      </c>
      <c r="AJ8394">
        <f t="shared" si="567"/>
        <v>3</v>
      </c>
    </row>
    <row r="8395" spans="14:36" x14ac:dyDescent="0.35">
      <c r="N8395">
        <v>3.3518113</v>
      </c>
      <c r="O8395">
        <v>2.2399999999999999E-5</v>
      </c>
      <c r="P8395">
        <f t="shared" si="564"/>
        <v>28.225507455811478</v>
      </c>
      <c r="Q8395">
        <f t="shared" si="566"/>
        <v>3</v>
      </c>
      <c r="AG8395">
        <v>4.1103964</v>
      </c>
      <c r="AH8395">
        <v>0</v>
      </c>
      <c r="AI8395">
        <f t="shared" si="565"/>
        <v>34.613530968924373</v>
      </c>
      <c r="AJ8395">
        <f t="shared" si="567"/>
        <v>3</v>
      </c>
    </row>
    <row r="8396" spans="14:36" x14ac:dyDescent="0.35">
      <c r="N8396">
        <v>3.3743449000000001</v>
      </c>
      <c r="O8396">
        <v>2.0000000000000002E-5</v>
      </c>
      <c r="P8396">
        <f t="shared" si="564"/>
        <v>28.415262259372845</v>
      </c>
      <c r="Q8396">
        <f t="shared" si="566"/>
        <v>3</v>
      </c>
      <c r="AG8396">
        <v>4.1310649000000002</v>
      </c>
      <c r="AH8396">
        <v>0</v>
      </c>
      <c r="AI8396">
        <f t="shared" si="565"/>
        <v>34.787579818527107</v>
      </c>
      <c r="AJ8396">
        <f t="shared" si="567"/>
        <v>3</v>
      </c>
    </row>
    <row r="8397" spans="14:36" x14ac:dyDescent="0.35">
      <c r="N8397">
        <v>3.3968864000000001</v>
      </c>
      <c r="O8397">
        <v>2.12E-5</v>
      </c>
      <c r="P8397">
        <f t="shared" si="564"/>
        <v>28.605083588609123</v>
      </c>
      <c r="Q8397">
        <f t="shared" si="566"/>
        <v>3</v>
      </c>
      <c r="AG8397">
        <v>4.1517385999999998</v>
      </c>
      <c r="AH8397">
        <v>0</v>
      </c>
      <c r="AI8397">
        <f t="shared" si="565"/>
        <v>34.96167245718167</v>
      </c>
      <c r="AJ8397">
        <f t="shared" si="567"/>
        <v>3</v>
      </c>
    </row>
    <row r="8398" spans="14:36" x14ac:dyDescent="0.35">
      <c r="N8398">
        <v>3.4194358</v>
      </c>
      <c r="O8398">
        <v>1.91E-5</v>
      </c>
      <c r="P8398">
        <f t="shared" si="564"/>
        <v>28.794971443520307</v>
      </c>
      <c r="Q8398">
        <f t="shared" si="566"/>
        <v>3</v>
      </c>
      <c r="AG8398">
        <v>4.1724173999999996</v>
      </c>
      <c r="AH8398">
        <v>0</v>
      </c>
      <c r="AI8398">
        <f t="shared" si="565"/>
        <v>35.135808042790934</v>
      </c>
      <c r="AJ8398">
        <f t="shared" si="567"/>
        <v>3</v>
      </c>
    </row>
    <row r="8399" spans="14:36" x14ac:dyDescent="0.35">
      <c r="N8399">
        <v>3.4419930999999999</v>
      </c>
      <c r="O8399">
        <v>2.05E-5</v>
      </c>
      <c r="P8399">
        <f t="shared" si="564"/>
        <v>28.984925824106405</v>
      </c>
      <c r="Q8399">
        <f t="shared" si="566"/>
        <v>3</v>
      </c>
      <c r="AG8399">
        <v>4.1931013999999998</v>
      </c>
      <c r="AH8399">
        <v>0</v>
      </c>
      <c r="AI8399">
        <f t="shared" si="565"/>
        <v>35.309987417452028</v>
      </c>
      <c r="AJ8399">
        <f t="shared" si="567"/>
        <v>3</v>
      </c>
    </row>
    <row r="8400" spans="14:36" x14ac:dyDescent="0.35">
      <c r="N8400">
        <v>3.4645581999999999</v>
      </c>
      <c r="O8400">
        <v>2.2900000000000001E-5</v>
      </c>
      <c r="P8400">
        <f t="shared" si="564"/>
        <v>29.174945888270258</v>
      </c>
      <c r="Q8400">
        <f t="shared" si="566"/>
        <v>3</v>
      </c>
      <c r="AG8400">
        <v>4.2137906000000003</v>
      </c>
      <c r="AH8400">
        <v>0</v>
      </c>
      <c r="AI8400">
        <f t="shared" si="565"/>
        <v>35.484210581164973</v>
      </c>
      <c r="AJ8400">
        <f t="shared" si="567"/>
        <v>3</v>
      </c>
    </row>
    <row r="8401" spans="14:36" x14ac:dyDescent="0.35">
      <c r="N8401">
        <v>3.4871311</v>
      </c>
      <c r="O8401">
        <v>2.12E-5</v>
      </c>
      <c r="P8401">
        <f t="shared" si="564"/>
        <v>29.365031636011871</v>
      </c>
      <c r="Q8401">
        <f t="shared" si="566"/>
        <v>3</v>
      </c>
      <c r="AG8401">
        <v>4.2344847999999997</v>
      </c>
      <c r="AH8401">
        <v>0</v>
      </c>
      <c r="AI8401">
        <f t="shared" si="565"/>
        <v>35.658475849735446</v>
      </c>
      <c r="AJ8401">
        <f t="shared" si="567"/>
        <v>3</v>
      </c>
    </row>
    <row r="8402" spans="14:36" x14ac:dyDescent="0.35">
      <c r="N8402">
        <v>3.5097116000000002</v>
      </c>
      <c r="O8402">
        <v>2.02E-5</v>
      </c>
      <c r="P8402">
        <f t="shared" si="564"/>
        <v>29.555181383136944</v>
      </c>
      <c r="Q8402">
        <f t="shared" si="566"/>
        <v>3</v>
      </c>
      <c r="AG8402">
        <v>4.2551839999999999</v>
      </c>
      <c r="AH8402">
        <v>0</v>
      </c>
      <c r="AI8402">
        <f t="shared" si="565"/>
        <v>35.83278322316346</v>
      </c>
      <c r="AJ8402">
        <f t="shared" si="567"/>
        <v>3</v>
      </c>
    </row>
    <row r="8403" spans="14:36" x14ac:dyDescent="0.35">
      <c r="N8403">
        <v>3.5322998000000001</v>
      </c>
      <c r="O8403">
        <v>1.7200000000000001E-5</v>
      </c>
      <c r="P8403">
        <f t="shared" si="564"/>
        <v>29.745395971742621</v>
      </c>
      <c r="Q8403">
        <f t="shared" si="566"/>
        <v>3</v>
      </c>
      <c r="AG8403">
        <v>4.2758883000000001</v>
      </c>
      <c r="AH8403">
        <v>0</v>
      </c>
      <c r="AI8403">
        <f t="shared" si="565"/>
        <v>36.007133543546161</v>
      </c>
      <c r="AJ8403">
        <f t="shared" si="567"/>
        <v>3</v>
      </c>
    </row>
    <row r="8404" spans="14:36" x14ac:dyDescent="0.35">
      <c r="N8404">
        <v>3.5548955000000002</v>
      </c>
      <c r="O8404">
        <v>1.7600000000000001E-5</v>
      </c>
      <c r="P8404">
        <f t="shared" si="564"/>
        <v>29.935673717634604</v>
      </c>
      <c r="Q8404">
        <f t="shared" si="566"/>
        <v>3</v>
      </c>
      <c r="AG8404">
        <v>4.2965976000000001</v>
      </c>
      <c r="AH8404">
        <v>0</v>
      </c>
      <c r="AI8404">
        <f t="shared" si="565"/>
        <v>36.181525968786403</v>
      </c>
      <c r="AJ8404">
        <f t="shared" si="567"/>
        <v>3</v>
      </c>
    </row>
    <row r="8405" spans="14:36" x14ac:dyDescent="0.35">
      <c r="N8405">
        <v>3.5774987999999999</v>
      </c>
      <c r="O8405">
        <v>1.8499999999999999E-5</v>
      </c>
      <c r="P8405">
        <f t="shared" si="564"/>
        <v>30.12601546291004</v>
      </c>
      <c r="Q8405">
        <f t="shared" si="566"/>
        <v>3</v>
      </c>
      <c r="AG8405">
        <v>4.3173119</v>
      </c>
      <c r="AH8405">
        <v>0</v>
      </c>
      <c r="AI8405">
        <f t="shared" si="565"/>
        <v>36.355960498884173</v>
      </c>
      <c r="AJ8405">
        <f t="shared" si="567"/>
        <v>3</v>
      </c>
    </row>
    <row r="8406" spans="14:36" x14ac:dyDescent="0.35">
      <c r="N8406">
        <v>3.6001094999999999</v>
      </c>
      <c r="O8406">
        <v>1.73E-5</v>
      </c>
      <c r="P8406">
        <f t="shared" si="564"/>
        <v>30.316419523374638</v>
      </c>
      <c r="Q8406">
        <f t="shared" si="566"/>
        <v>3</v>
      </c>
      <c r="AG8406">
        <v>4.3380311000000003</v>
      </c>
      <c r="AH8406">
        <v>0</v>
      </c>
      <c r="AI8406">
        <f t="shared" si="565"/>
        <v>36.53043629174234</v>
      </c>
      <c r="AJ8406">
        <f t="shared" si="567"/>
        <v>3</v>
      </c>
    </row>
    <row r="8407" spans="14:36" x14ac:dyDescent="0.35">
      <c r="N8407">
        <v>3.6227276000000002</v>
      </c>
      <c r="O8407">
        <v>1.6699999999999999E-5</v>
      </c>
      <c r="P8407">
        <f t="shared" si="564"/>
        <v>30.50688589902839</v>
      </c>
      <c r="Q8407">
        <f t="shared" si="566"/>
        <v>3</v>
      </c>
      <c r="AG8407">
        <v>4.3587553000000003</v>
      </c>
      <c r="AH8407">
        <v>0</v>
      </c>
      <c r="AI8407">
        <f t="shared" si="565"/>
        <v>36.704954189458043</v>
      </c>
      <c r="AJ8407">
        <f t="shared" si="567"/>
        <v>3</v>
      </c>
    </row>
    <row r="8408" spans="14:36" x14ac:dyDescent="0.35">
      <c r="N8408">
        <v>3.6453530000000001</v>
      </c>
      <c r="O8408">
        <v>1.6900000000000001E-5</v>
      </c>
      <c r="P8408">
        <f t="shared" si="564"/>
        <v>30.697413747774146</v>
      </c>
      <c r="Q8408">
        <f t="shared" si="566"/>
        <v>3</v>
      </c>
      <c r="AG8408">
        <v>4.3794842999999997</v>
      </c>
      <c r="AH8408">
        <v>0</v>
      </c>
      <c r="AI8408">
        <f t="shared" si="565"/>
        <v>36.879512507836971</v>
      </c>
      <c r="AJ8408">
        <f t="shared" si="567"/>
        <v>3</v>
      </c>
    </row>
    <row r="8409" spans="14:36" x14ac:dyDescent="0.35">
      <c r="N8409">
        <v>3.6679857</v>
      </c>
      <c r="O8409">
        <v>1.8499999999999999E-5</v>
      </c>
      <c r="P8409">
        <f t="shared" si="564"/>
        <v>30.888003069611909</v>
      </c>
      <c r="Q8409">
        <f t="shared" si="566"/>
        <v>3</v>
      </c>
      <c r="AG8409">
        <v>4.4002182999999997</v>
      </c>
      <c r="AH8409">
        <v>0</v>
      </c>
      <c r="AI8409">
        <f t="shared" si="565"/>
        <v>37.054112931073448</v>
      </c>
      <c r="AJ8409">
        <f t="shared" si="567"/>
        <v>3</v>
      </c>
    </row>
    <row r="8410" spans="14:36" x14ac:dyDescent="0.35">
      <c r="N8410">
        <v>3.6906257</v>
      </c>
      <c r="O8410">
        <v>1.7799999999999999E-5</v>
      </c>
      <c r="P8410">
        <f t="shared" si="564"/>
        <v>31.078653864541675</v>
      </c>
      <c r="Q8410">
        <f t="shared" si="566"/>
        <v>3</v>
      </c>
      <c r="AG8410">
        <v>4.4209569999999996</v>
      </c>
      <c r="AH8410">
        <v>0</v>
      </c>
      <c r="AI8410">
        <f t="shared" si="565"/>
        <v>37.228752932876006</v>
      </c>
      <c r="AJ8410">
        <f t="shared" si="567"/>
        <v>3</v>
      </c>
    </row>
    <row r="8411" spans="14:36" x14ac:dyDescent="0.35">
      <c r="N8411">
        <v>3.7132729000000002</v>
      </c>
      <c r="O8411">
        <v>1.6900000000000001E-5</v>
      </c>
      <c r="P8411">
        <f t="shared" si="564"/>
        <v>31.269365290466297</v>
      </c>
      <c r="Q8411">
        <f t="shared" si="566"/>
        <v>3</v>
      </c>
      <c r="AG8411">
        <v>4.4417005999999999</v>
      </c>
      <c r="AH8411">
        <v>0</v>
      </c>
      <c r="AI8411">
        <f t="shared" si="565"/>
        <v>37.403434197438948</v>
      </c>
      <c r="AJ8411">
        <f t="shared" si="567"/>
        <v>3</v>
      </c>
    </row>
    <row r="8412" spans="14:36" x14ac:dyDescent="0.35">
      <c r="N8412">
        <v>3.7359271999999999</v>
      </c>
      <c r="O8412">
        <v>1.5400000000000002E-5</v>
      </c>
      <c r="P8412">
        <f t="shared" si="564"/>
        <v>31.460136505288617</v>
      </c>
      <c r="Q8412">
        <f t="shared" si="566"/>
        <v>3</v>
      </c>
      <c r="AG8412">
        <v>4.4624490000000003</v>
      </c>
      <c r="AH8412">
        <v>0</v>
      </c>
      <c r="AI8412">
        <f t="shared" si="565"/>
        <v>37.578155882665136</v>
      </c>
      <c r="AJ8412">
        <f t="shared" si="567"/>
        <v>3</v>
      </c>
    </row>
    <row r="8413" spans="14:36" x14ac:dyDescent="0.35">
      <c r="N8413">
        <v>3.7585885999999999</v>
      </c>
      <c r="O8413">
        <v>1.5099999999999999E-5</v>
      </c>
      <c r="P8413">
        <f t="shared" si="564"/>
        <v>31.650967509008641</v>
      </c>
      <c r="Q8413">
        <f t="shared" si="566"/>
        <v>3</v>
      </c>
      <c r="AG8413">
        <v>4.4832022</v>
      </c>
      <c r="AH8413">
        <v>0</v>
      </c>
      <c r="AI8413">
        <f t="shared" si="565"/>
        <v>37.75291798855455</v>
      </c>
      <c r="AJ8413">
        <f t="shared" si="567"/>
        <v>3</v>
      </c>
    </row>
    <row r="8414" spans="14:36" x14ac:dyDescent="0.35">
      <c r="N8414">
        <v>3.7812570000000001</v>
      </c>
      <c r="O8414">
        <v>1.49E-5</v>
      </c>
      <c r="P8414">
        <f t="shared" si="564"/>
        <v>31.841857459529223</v>
      </c>
      <c r="Q8414">
        <f t="shared" si="566"/>
        <v>3</v>
      </c>
      <c r="AG8414">
        <v>4.5039600999999996</v>
      </c>
      <c r="AH8414">
        <v>0</v>
      </c>
      <c r="AI8414">
        <f t="shared" si="565"/>
        <v>37.927719673010053</v>
      </c>
      <c r="AJ8414">
        <f t="shared" si="567"/>
        <v>3</v>
      </c>
    </row>
    <row r="8415" spans="14:36" x14ac:dyDescent="0.35">
      <c r="N8415">
        <v>3.8039323999999999</v>
      </c>
      <c r="O8415">
        <v>1.4600000000000001E-5</v>
      </c>
      <c r="P8415">
        <f t="shared" si="564"/>
        <v>32.032806356850351</v>
      </c>
      <c r="Q8415">
        <f t="shared" si="566"/>
        <v>3</v>
      </c>
      <c r="AG8415">
        <v>4.5247226999999999</v>
      </c>
      <c r="AH8415">
        <v>0</v>
      </c>
      <c r="AI8415">
        <f t="shared" si="565"/>
        <v>38.102560936031644</v>
      </c>
      <c r="AJ8415">
        <f t="shared" si="567"/>
        <v>3</v>
      </c>
    </row>
    <row r="8416" spans="14:36" x14ac:dyDescent="0.35">
      <c r="N8416">
        <v>3.8266146999999999</v>
      </c>
      <c r="O8416">
        <v>1.43E-5</v>
      </c>
      <c r="P8416">
        <f t="shared" si="564"/>
        <v>32.223813358874885</v>
      </c>
      <c r="Q8416">
        <f t="shared" si="566"/>
        <v>3</v>
      </c>
      <c r="AG8416">
        <v>4.54549</v>
      </c>
      <c r="AH8416">
        <v>0</v>
      </c>
      <c r="AI8416">
        <f t="shared" si="565"/>
        <v>38.277441777619316</v>
      </c>
      <c r="AJ8416">
        <f t="shared" si="567"/>
        <v>3</v>
      </c>
    </row>
    <row r="8417" spans="14:36" x14ac:dyDescent="0.35">
      <c r="N8417">
        <v>3.8493040000000001</v>
      </c>
      <c r="O8417">
        <v>1.5099999999999999E-5</v>
      </c>
      <c r="P8417">
        <f t="shared" si="564"/>
        <v>32.41487930769997</v>
      </c>
      <c r="Q8417">
        <f t="shared" si="566"/>
        <v>3</v>
      </c>
      <c r="AG8417">
        <v>4.566262</v>
      </c>
      <c r="AH8417">
        <v>0</v>
      </c>
      <c r="AI8417">
        <f t="shared" si="565"/>
        <v>38.452362197773077</v>
      </c>
      <c r="AJ8417">
        <f t="shared" si="567"/>
        <v>3</v>
      </c>
    </row>
    <row r="8418" spans="14:36" x14ac:dyDescent="0.35">
      <c r="N8418">
        <v>3.8720001000000002</v>
      </c>
      <c r="O8418">
        <v>1.6200000000000001E-5</v>
      </c>
      <c r="P8418">
        <f t="shared" si="564"/>
        <v>32.606002519131309</v>
      </c>
      <c r="Q8418">
        <f t="shared" si="566"/>
        <v>3</v>
      </c>
      <c r="AG8418">
        <v>4.5870386999999999</v>
      </c>
      <c r="AH8418">
        <v>0</v>
      </c>
      <c r="AI8418">
        <f t="shared" si="565"/>
        <v>38.627322196492919</v>
      </c>
      <c r="AJ8418">
        <f t="shared" si="567"/>
        <v>3</v>
      </c>
    </row>
    <row r="8419" spans="14:36" x14ac:dyDescent="0.35">
      <c r="N8419">
        <v>3.8947029999999998</v>
      </c>
      <c r="O8419">
        <v>1.36E-5</v>
      </c>
      <c r="P8419">
        <f t="shared" si="564"/>
        <v>32.797182993168896</v>
      </c>
      <c r="Q8419">
        <f t="shared" si="566"/>
        <v>3</v>
      </c>
      <c r="AG8419">
        <v>4.6078200000000002</v>
      </c>
      <c r="AH8419">
        <v>0</v>
      </c>
      <c r="AI8419">
        <f t="shared" si="565"/>
        <v>38.802320931681699</v>
      </c>
      <c r="AJ8419">
        <f t="shared" si="567"/>
        <v>3</v>
      </c>
    </row>
    <row r="8420" spans="14:36" x14ac:dyDescent="0.35">
      <c r="N8420">
        <v>3.9174126</v>
      </c>
      <c r="O8420">
        <v>1.5500000000000001E-5</v>
      </c>
      <c r="P8420">
        <f t="shared" si="564"/>
        <v>32.988419887715587</v>
      </c>
      <c r="Q8420">
        <f t="shared" si="566"/>
        <v>3</v>
      </c>
      <c r="AG8420">
        <v>4.6286057999999999</v>
      </c>
      <c r="AH8420">
        <v>0</v>
      </c>
      <c r="AI8420">
        <f t="shared" si="565"/>
        <v>38.977357561242258</v>
      </c>
      <c r="AJ8420">
        <f t="shared" si="567"/>
        <v>3</v>
      </c>
    </row>
    <row r="8421" spans="14:36" x14ac:dyDescent="0.35">
      <c r="N8421">
        <v>3.9401290000000002</v>
      </c>
      <c r="O8421">
        <v>1.33E-5</v>
      </c>
      <c r="P8421">
        <f t="shared" si="564"/>
        <v>33.179714044868525</v>
      </c>
      <c r="Q8421">
        <f t="shared" si="566"/>
        <v>3</v>
      </c>
      <c r="AG8421">
        <v>4.6493963000000003</v>
      </c>
      <c r="AH8421">
        <v>0</v>
      </c>
      <c r="AI8421">
        <f t="shared" si="565"/>
        <v>39.152433769368912</v>
      </c>
      <c r="AJ8421">
        <f t="shared" si="567"/>
        <v>3</v>
      </c>
    </row>
    <row r="8422" spans="14:36" x14ac:dyDescent="0.35">
      <c r="N8422">
        <v>3.9628519999999998</v>
      </c>
      <c r="O8422">
        <v>1.0200000000000001E-5</v>
      </c>
      <c r="P8422">
        <f t="shared" si="564"/>
        <v>33.37106378043341</v>
      </c>
      <c r="Q8422">
        <f t="shared" si="566"/>
        <v>3</v>
      </c>
      <c r="AG8422">
        <v>4.6701912999999999</v>
      </c>
      <c r="AH8422">
        <v>0</v>
      </c>
      <c r="AI8422">
        <f t="shared" si="565"/>
        <v>39.327547871867338</v>
      </c>
      <c r="AJ8422">
        <f t="shared" si="567"/>
        <v>3</v>
      </c>
    </row>
    <row r="8423" spans="14:36" x14ac:dyDescent="0.35">
      <c r="N8423">
        <v>3.9855816000000002</v>
      </c>
      <c r="O8423">
        <v>1.42E-5</v>
      </c>
      <c r="P8423">
        <f t="shared" si="564"/>
        <v>33.562469094410247</v>
      </c>
      <c r="Q8423">
        <f t="shared" si="566"/>
        <v>3</v>
      </c>
      <c r="AG8423">
        <v>4.6909909000000001</v>
      </c>
      <c r="AH8423">
        <v>0</v>
      </c>
      <c r="AI8423">
        <f t="shared" si="565"/>
        <v>39.502700710834702</v>
      </c>
      <c r="AJ8423">
        <f t="shared" si="567"/>
        <v>3</v>
      </c>
    </row>
    <row r="8424" spans="14:36" x14ac:dyDescent="0.35">
      <c r="N8424">
        <v>4.0083178000000004</v>
      </c>
      <c r="O8424">
        <v>1.3900000000000001E-5</v>
      </c>
      <c r="P8424">
        <f t="shared" si="564"/>
        <v>33.753929986799037</v>
      </c>
      <c r="Q8424">
        <f t="shared" si="566"/>
        <v>3</v>
      </c>
      <c r="AG8424">
        <v>4.7117950000000004</v>
      </c>
      <c r="AH8424">
        <v>0</v>
      </c>
      <c r="AI8424">
        <f t="shared" si="565"/>
        <v>39.677891444173859</v>
      </c>
      <c r="AJ8424">
        <f t="shared" si="567"/>
        <v>3</v>
      </c>
    </row>
    <row r="8425" spans="14:36" x14ac:dyDescent="0.35">
      <c r="N8425">
        <v>4.0310606</v>
      </c>
      <c r="O8425">
        <v>1.2999999999999999E-5</v>
      </c>
      <c r="P8425">
        <f t="shared" si="564"/>
        <v>33.945446457599772</v>
      </c>
      <c r="Q8425">
        <f t="shared" si="566"/>
        <v>3</v>
      </c>
      <c r="AG8425">
        <v>4.7326034999999997</v>
      </c>
      <c r="AH8425">
        <v>0</v>
      </c>
      <c r="AI8425">
        <f t="shared" si="565"/>
        <v>39.85311922978763</v>
      </c>
      <c r="AJ8425">
        <f t="shared" si="567"/>
        <v>3</v>
      </c>
    </row>
    <row r="8426" spans="14:36" x14ac:dyDescent="0.35">
      <c r="N8426">
        <v>4.0538099000000001</v>
      </c>
      <c r="O8426">
        <v>1.19E-5</v>
      </c>
      <c r="P8426">
        <f t="shared" si="564"/>
        <v>34.137017664715309</v>
      </c>
      <c r="Q8426">
        <f t="shared" si="566"/>
        <v>3</v>
      </c>
      <c r="AG8426">
        <v>4.7534166000000004</v>
      </c>
      <c r="AH8426">
        <v>0</v>
      </c>
      <c r="AI8426">
        <f t="shared" si="565"/>
        <v>40.028385751870353</v>
      </c>
      <c r="AJ8426">
        <f t="shared" si="567"/>
        <v>3</v>
      </c>
    </row>
    <row r="8427" spans="14:36" x14ac:dyDescent="0.35">
      <c r="N8427">
        <v>4.0765656000000003</v>
      </c>
      <c r="O8427">
        <v>1.2999999999999999E-5</v>
      </c>
      <c r="P8427">
        <f t="shared" si="564"/>
        <v>34.328642766048496</v>
      </c>
      <c r="Q8427">
        <f t="shared" si="566"/>
        <v>3</v>
      </c>
      <c r="AG8427">
        <v>4.7742341000000001</v>
      </c>
      <c r="AH8427">
        <v>0</v>
      </c>
      <c r="AI8427">
        <f t="shared" si="565"/>
        <v>40.203689326227703</v>
      </c>
      <c r="AJ8427">
        <f t="shared" si="567"/>
        <v>3</v>
      </c>
    </row>
    <row r="8428" spans="14:36" x14ac:dyDescent="0.35">
      <c r="N8428">
        <v>4.0993276999999999</v>
      </c>
      <c r="O8428">
        <v>1.11E-5</v>
      </c>
      <c r="P8428">
        <f t="shared" si="564"/>
        <v>34.52032176159932</v>
      </c>
      <c r="Q8428">
        <f t="shared" si="566"/>
        <v>3</v>
      </c>
      <c r="AG8428">
        <v>4.7950559999999998</v>
      </c>
      <c r="AH8428">
        <v>0</v>
      </c>
      <c r="AI8428">
        <f t="shared" si="565"/>
        <v>40.379029952859682</v>
      </c>
      <c r="AJ8428">
        <f t="shared" si="567"/>
        <v>3</v>
      </c>
    </row>
    <row r="8429" spans="14:36" x14ac:dyDescent="0.35">
      <c r="N8429">
        <v>4.1220961000000003</v>
      </c>
      <c r="O8429">
        <v>1.1600000000000001E-5</v>
      </c>
      <c r="P8429">
        <f t="shared" si="564"/>
        <v>34.71205380927065</v>
      </c>
      <c r="Q8429">
        <f t="shared" si="566"/>
        <v>3</v>
      </c>
      <c r="AG8429">
        <v>4.8158823000000002</v>
      </c>
      <c r="AH8429">
        <v>0</v>
      </c>
      <c r="AI8429">
        <f t="shared" si="565"/>
        <v>40.554407631766303</v>
      </c>
      <c r="AJ8429">
        <f t="shared" si="567"/>
        <v>3</v>
      </c>
    </row>
    <row r="8430" spans="14:36" x14ac:dyDescent="0.35">
      <c r="N8430">
        <v>4.1448710000000002</v>
      </c>
      <c r="O8430">
        <v>1.26E-5</v>
      </c>
      <c r="P8430">
        <f t="shared" si="564"/>
        <v>34.903840593256781</v>
      </c>
      <c r="Q8430">
        <f t="shared" si="566"/>
        <v>3</v>
      </c>
      <c r="AG8430">
        <v>4.8367129999999996</v>
      </c>
      <c r="AH8430">
        <v>0</v>
      </c>
      <c r="AI8430">
        <f t="shared" si="565"/>
        <v>40.729822362947544</v>
      </c>
      <c r="AJ8430">
        <f t="shared" si="567"/>
        <v>3</v>
      </c>
    </row>
    <row r="8431" spans="14:36" x14ac:dyDescent="0.35">
      <c r="N8431">
        <v>4.1676520999999997</v>
      </c>
      <c r="O8431">
        <v>1.13E-5</v>
      </c>
      <c r="P8431">
        <f t="shared" si="564"/>
        <v>35.095679587266247</v>
      </c>
      <c r="Q8431">
        <f t="shared" si="566"/>
        <v>3</v>
      </c>
      <c r="AG8431">
        <v>4.8575480999999998</v>
      </c>
      <c r="AH8431">
        <v>0</v>
      </c>
      <c r="AI8431">
        <f t="shared" si="565"/>
        <v>40.905274146403428</v>
      </c>
      <c r="AJ8431">
        <f t="shared" si="567"/>
        <v>3</v>
      </c>
    </row>
    <row r="8432" spans="14:36" x14ac:dyDescent="0.35">
      <c r="N8432">
        <v>4.1904393999999998</v>
      </c>
      <c r="O8432">
        <v>1.3200000000000001E-5</v>
      </c>
      <c r="P8432">
        <f t="shared" si="564"/>
        <v>35.287570791299068</v>
      </c>
      <c r="Q8432">
        <f t="shared" si="566"/>
        <v>3</v>
      </c>
      <c r="AG8432">
        <v>4.8783874999999997</v>
      </c>
      <c r="AH8432">
        <v>0</v>
      </c>
      <c r="AI8432">
        <f t="shared" si="565"/>
        <v>41.080762140036789</v>
      </c>
      <c r="AJ8432">
        <f t="shared" si="567"/>
        <v>3</v>
      </c>
    </row>
    <row r="8433" spans="14:36" x14ac:dyDescent="0.35">
      <c r="N8433">
        <v>4.2132329999999998</v>
      </c>
      <c r="O8433">
        <v>9.3000000000000007E-6</v>
      </c>
      <c r="P8433">
        <f t="shared" si="564"/>
        <v>35.479515047452388</v>
      </c>
      <c r="Q8433">
        <f t="shared" si="566"/>
        <v>3</v>
      </c>
      <c r="AG8433">
        <v>4.8992313000000003</v>
      </c>
      <c r="AH8433">
        <v>0</v>
      </c>
      <c r="AI8433">
        <f t="shared" si="565"/>
        <v>41.256287185944792</v>
      </c>
      <c r="AJ8433">
        <f t="shared" si="567"/>
        <v>3</v>
      </c>
    </row>
    <row r="8434" spans="14:36" x14ac:dyDescent="0.35">
      <c r="N8434">
        <v>4.2360327</v>
      </c>
      <c r="O8434">
        <v>1.1199999999999999E-5</v>
      </c>
      <c r="P8434">
        <f t="shared" si="564"/>
        <v>35.671510671531905</v>
      </c>
      <c r="Q8434">
        <f t="shared" si="566"/>
        <v>3</v>
      </c>
      <c r="AG8434">
        <v>4.9200793000000003</v>
      </c>
      <c r="AH8434">
        <v>0</v>
      </c>
      <c r="AI8434">
        <f t="shared" si="565"/>
        <v>41.431847599933121</v>
      </c>
      <c r="AJ8434">
        <f t="shared" si="567"/>
        <v>3</v>
      </c>
    </row>
    <row r="8435" spans="14:36" x14ac:dyDescent="0.35">
      <c r="N8435">
        <v>4.2588385999999998</v>
      </c>
      <c r="O8435">
        <v>1.1600000000000001E-5</v>
      </c>
      <c r="P8435">
        <f t="shared" si="564"/>
        <v>35.863558505634764</v>
      </c>
      <c r="Q8435">
        <f t="shared" si="566"/>
        <v>3</v>
      </c>
      <c r="AG8435">
        <v>4.9409317000000001</v>
      </c>
      <c r="AH8435">
        <v>0</v>
      </c>
      <c r="AI8435">
        <f t="shared" si="565"/>
        <v>41.607445066196085</v>
      </c>
      <c r="AJ8435">
        <f t="shared" si="567"/>
        <v>3</v>
      </c>
    </row>
    <row r="8436" spans="14:36" x14ac:dyDescent="0.35">
      <c r="N8436">
        <v>4.2816505999999999</v>
      </c>
      <c r="O8436">
        <v>1.13E-5</v>
      </c>
      <c r="P8436">
        <f t="shared" si="564"/>
        <v>36.055657707663819</v>
      </c>
      <c r="Q8436">
        <f t="shared" si="566"/>
        <v>3</v>
      </c>
      <c r="AG8436">
        <v>4.9617883000000003</v>
      </c>
      <c r="AH8436">
        <v>0</v>
      </c>
      <c r="AI8436">
        <f t="shared" si="565"/>
        <v>41.783077900539375</v>
      </c>
      <c r="AJ8436">
        <f t="shared" si="567"/>
        <v>3</v>
      </c>
    </row>
    <row r="8437" spans="14:36" x14ac:dyDescent="0.35">
      <c r="N8437">
        <v>4.3044687000000001</v>
      </c>
      <c r="O8437">
        <v>9.3999999999999998E-6</v>
      </c>
      <c r="P8437">
        <f t="shared" si="564"/>
        <v>36.247808277619072</v>
      </c>
      <c r="Q8437">
        <f t="shared" si="566"/>
        <v>3</v>
      </c>
      <c r="AG8437">
        <v>4.9826490999999997</v>
      </c>
      <c r="AH8437">
        <v>0</v>
      </c>
      <c r="AI8437">
        <f t="shared" si="565"/>
        <v>41.958746102962998</v>
      </c>
      <c r="AJ8437">
        <f t="shared" si="567"/>
        <v>3</v>
      </c>
    </row>
    <row r="8438" spans="14:36" x14ac:dyDescent="0.35">
      <c r="N8438">
        <v>4.3272928000000004</v>
      </c>
      <c r="O8438">
        <v>1.2099999999999999E-5</v>
      </c>
      <c r="P8438">
        <f t="shared" si="564"/>
        <v>36.44000937340337</v>
      </c>
      <c r="Q8438">
        <f t="shared" si="566"/>
        <v>3</v>
      </c>
      <c r="AG8438">
        <v>5.0035141999999997</v>
      </c>
      <c r="AH8438">
        <v>0</v>
      </c>
      <c r="AI8438">
        <f t="shared" si="565"/>
        <v>42.134450515564104</v>
      </c>
      <c r="AJ8438">
        <f t="shared" si="567"/>
        <v>3</v>
      </c>
    </row>
    <row r="8439" spans="14:36" x14ac:dyDescent="0.35">
      <c r="N8439">
        <v>4.3501228000000003</v>
      </c>
      <c r="O8439">
        <v>9.7000000000000003E-6</v>
      </c>
      <c r="P8439">
        <f t="shared" si="564"/>
        <v>36.632260152919557</v>
      </c>
      <c r="Q8439">
        <f t="shared" si="566"/>
        <v>3</v>
      </c>
      <c r="AG8439">
        <v>5.0243833999999996</v>
      </c>
      <c r="AH8439">
        <v>0</v>
      </c>
      <c r="AI8439">
        <f t="shared" si="565"/>
        <v>42.310189454148393</v>
      </c>
      <c r="AJ8439">
        <f t="shared" si="567"/>
        <v>3</v>
      </c>
    </row>
    <row r="8440" spans="14:36" x14ac:dyDescent="0.35">
      <c r="N8440">
        <v>4.3729589000000004</v>
      </c>
      <c r="O8440">
        <v>9.9000000000000001E-6</v>
      </c>
      <c r="P8440">
        <f t="shared" si="564"/>
        <v>36.824562300361947</v>
      </c>
      <c r="Q8440">
        <f t="shared" si="566"/>
        <v>3</v>
      </c>
      <c r="AG8440">
        <v>5.0452569</v>
      </c>
      <c r="AH8440">
        <v>0</v>
      </c>
      <c r="AI8440">
        <f t="shared" si="565"/>
        <v>42.485964602910165</v>
      </c>
      <c r="AJ8440">
        <f t="shared" si="567"/>
        <v>3</v>
      </c>
    </row>
    <row r="8441" spans="14:36" x14ac:dyDescent="0.35">
      <c r="N8441">
        <v>4.3958008</v>
      </c>
      <c r="O8441">
        <v>1.0200000000000001E-5</v>
      </c>
      <c r="P8441">
        <f t="shared" si="564"/>
        <v>37.016913289439074</v>
      </c>
      <c r="Q8441">
        <f t="shared" si="566"/>
        <v>3</v>
      </c>
      <c r="AG8441">
        <v>5.0661345000000004</v>
      </c>
      <c r="AH8441">
        <v>0</v>
      </c>
      <c r="AI8441">
        <f t="shared" si="565"/>
        <v>42.66177427765512</v>
      </c>
      <c r="AJ8441">
        <f t="shared" si="567"/>
        <v>3</v>
      </c>
    </row>
    <row r="8442" spans="14:36" x14ac:dyDescent="0.35">
      <c r="N8442">
        <v>4.4186487000000003</v>
      </c>
      <c r="O8442">
        <v>1.03E-5</v>
      </c>
      <c r="P8442">
        <f t="shared" si="564"/>
        <v>37.209314804345247</v>
      </c>
      <c r="Q8442">
        <f t="shared" si="566"/>
        <v>3</v>
      </c>
      <c r="AG8442">
        <v>5.0870163000000002</v>
      </c>
      <c r="AH8442">
        <v>0</v>
      </c>
      <c r="AI8442">
        <f t="shared" si="565"/>
        <v>42.8376193204804</v>
      </c>
      <c r="AJ8442">
        <f t="shared" si="567"/>
        <v>3</v>
      </c>
    </row>
    <row r="8443" spans="14:36" x14ac:dyDescent="0.35">
      <c r="N8443">
        <v>4.4415024000000001</v>
      </c>
      <c r="O8443">
        <v>9.5999999999999996E-6</v>
      </c>
      <c r="P8443">
        <f t="shared" si="564"/>
        <v>37.401765160886164</v>
      </c>
      <c r="Q8443">
        <f t="shared" si="566"/>
        <v>3</v>
      </c>
      <c r="AG8443">
        <v>5.1079023000000001</v>
      </c>
      <c r="AH8443">
        <v>0</v>
      </c>
      <c r="AI8443">
        <f t="shared" si="565"/>
        <v>43.013499731386013</v>
      </c>
      <c r="AJ8443">
        <f t="shared" si="567"/>
        <v>3</v>
      </c>
    </row>
    <row r="8444" spans="14:36" x14ac:dyDescent="0.35">
      <c r="N8444">
        <v>4.4643619000000001</v>
      </c>
      <c r="O8444">
        <v>9.0000000000000002E-6</v>
      </c>
      <c r="P8444">
        <f t="shared" si="564"/>
        <v>37.594264359061832</v>
      </c>
      <c r="Q8444">
        <f t="shared" si="566"/>
        <v>3</v>
      </c>
      <c r="AG8444">
        <v>5.1287922999999997</v>
      </c>
      <c r="AH8444">
        <v>0</v>
      </c>
      <c r="AI8444">
        <f t="shared" si="565"/>
        <v>43.189413826177649</v>
      </c>
      <c r="AJ8444">
        <f t="shared" si="567"/>
        <v>3</v>
      </c>
    </row>
    <row r="8445" spans="14:36" x14ac:dyDescent="0.35">
      <c r="N8445">
        <v>4.4872272999999998</v>
      </c>
      <c r="O8445">
        <v>9.9000000000000001E-6</v>
      </c>
      <c r="P8445">
        <f t="shared" si="564"/>
        <v>37.78681324096938</v>
      </c>
      <c r="Q8445">
        <f t="shared" si="566"/>
        <v>3</v>
      </c>
      <c r="AG8445">
        <v>5.1496864000000002</v>
      </c>
      <c r="AH8445">
        <v>0</v>
      </c>
      <c r="AI8445">
        <f t="shared" si="565"/>
        <v>43.365362446952481</v>
      </c>
      <c r="AJ8445">
        <f t="shared" si="567"/>
        <v>3</v>
      </c>
    </row>
    <row r="8446" spans="14:36" x14ac:dyDescent="0.35">
      <c r="N8446">
        <v>4.5100983000000001</v>
      </c>
      <c r="O8446">
        <v>1.0000000000000001E-5</v>
      </c>
      <c r="P8446">
        <f t="shared" si="564"/>
        <v>37.979409280317384</v>
      </c>
      <c r="Q8446">
        <f t="shared" si="566"/>
        <v>3</v>
      </c>
      <c r="AG8446">
        <v>5.1705845999999998</v>
      </c>
      <c r="AH8446">
        <v>0</v>
      </c>
      <c r="AI8446">
        <f t="shared" si="565"/>
        <v>43.541345593710481</v>
      </c>
      <c r="AJ8446">
        <f t="shared" si="567"/>
        <v>3</v>
      </c>
    </row>
    <row r="8447" spans="14:36" x14ac:dyDescent="0.35">
      <c r="N8447">
        <v>4.5329750999999998</v>
      </c>
      <c r="O8447">
        <v>8.6999999999999997E-6</v>
      </c>
      <c r="P8447">
        <f t="shared" si="564"/>
        <v>38.172054161300125</v>
      </c>
      <c r="Q8447">
        <f t="shared" si="566"/>
        <v>3</v>
      </c>
      <c r="AG8447">
        <v>5.1914869000000001</v>
      </c>
      <c r="AH8447">
        <v>0</v>
      </c>
      <c r="AI8447">
        <f t="shared" si="565"/>
        <v>43.71736326645167</v>
      </c>
      <c r="AJ8447">
        <f t="shared" si="567"/>
        <v>3</v>
      </c>
    </row>
    <row r="8448" spans="14:36" x14ac:dyDescent="0.35">
      <c r="N8448">
        <v>4.5558576000000004</v>
      </c>
      <c r="O8448">
        <v>9.0000000000000002E-6</v>
      </c>
      <c r="P8448">
        <f t="shared" si="564"/>
        <v>38.364747041820458</v>
      </c>
      <c r="Q8448">
        <f t="shared" si="566"/>
        <v>3</v>
      </c>
      <c r="AG8448">
        <v>5.2123932000000002</v>
      </c>
      <c r="AH8448">
        <v>0</v>
      </c>
      <c r="AI8448">
        <f t="shared" si="565"/>
        <v>43.893414623078883</v>
      </c>
      <c r="AJ8448">
        <f t="shared" si="567"/>
        <v>3</v>
      </c>
    </row>
    <row r="8449" spans="14:36" x14ac:dyDescent="0.35">
      <c r="N8449">
        <v>4.5787458000000001</v>
      </c>
      <c r="O8449">
        <v>8.4999999999999999E-6</v>
      </c>
      <c r="P8449">
        <f t="shared" si="564"/>
        <v>38.557487921878383</v>
      </c>
      <c r="Q8449">
        <f t="shared" si="566"/>
        <v>3</v>
      </c>
      <c r="AG8449">
        <v>5.2333034999999999</v>
      </c>
      <c r="AH8449">
        <v>0</v>
      </c>
      <c r="AI8449">
        <f t="shared" si="565"/>
        <v>44.069499663592126</v>
      </c>
      <c r="AJ8449">
        <f t="shared" si="567"/>
        <v>3</v>
      </c>
    </row>
    <row r="8450" spans="14:36" x14ac:dyDescent="0.35">
      <c r="N8450">
        <v>4.6016395000000001</v>
      </c>
      <c r="O8450">
        <v>9.7999999999999993E-6</v>
      </c>
      <c r="P8450">
        <f t="shared" ref="P8450:P8513" si="568">N8450*$L$4</f>
        <v>38.750275117279607</v>
      </c>
      <c r="Q8450">
        <f t="shared" si="566"/>
        <v>3</v>
      </c>
      <c r="AG8450">
        <v>5.2542178000000002</v>
      </c>
      <c r="AH8450">
        <v>0</v>
      </c>
      <c r="AI8450">
        <f t="shared" ref="AI8450:AI8513" si="569">AG8450*$L$4</f>
        <v>44.245618387991406</v>
      </c>
      <c r="AJ8450">
        <f t="shared" si="567"/>
        <v>3</v>
      </c>
    </row>
    <row r="8451" spans="14:36" x14ac:dyDescent="0.35">
      <c r="N8451">
        <v>4.6245389000000001</v>
      </c>
      <c r="O8451">
        <v>8.3999999999999992E-6</v>
      </c>
      <c r="P8451">
        <f t="shared" si="568"/>
        <v>38.943110312218415</v>
      </c>
      <c r="Q8451">
        <f t="shared" ref="Q8451:Q8514" si="570">IF(P8451&lt;=9,1,IF(P8451&lt;=19,2,IF(P8451&lt;=49,3,4)))</f>
        <v>3</v>
      </c>
      <c r="AG8451">
        <v>5.2751362000000004</v>
      </c>
      <c r="AH8451">
        <v>0</v>
      </c>
      <c r="AI8451">
        <f t="shared" si="569"/>
        <v>44.421771638373862</v>
      </c>
      <c r="AJ8451">
        <f t="shared" ref="AJ8451:AJ8514" si="571">IF(AI8451&lt;=9,1,IF(AI8451&lt;=19,2,IF(AI8451&lt;=49,3,4)))</f>
        <v>3</v>
      </c>
    </row>
    <row r="8452" spans="14:36" x14ac:dyDescent="0.35">
      <c r="N8452">
        <v>4.6474438999999999</v>
      </c>
      <c r="O8452">
        <v>8.3999999999999992E-6</v>
      </c>
      <c r="P8452">
        <f t="shared" si="568"/>
        <v>39.135992664597666</v>
      </c>
      <c r="Q8452">
        <f t="shared" si="570"/>
        <v>3</v>
      </c>
      <c r="AG8452">
        <v>5.2960585</v>
      </c>
      <c r="AH8452">
        <v>0</v>
      </c>
      <c r="AI8452">
        <f t="shared" si="569"/>
        <v>44.597957730545197</v>
      </c>
      <c r="AJ8452">
        <f t="shared" si="571"/>
        <v>3</v>
      </c>
    </row>
    <row r="8453" spans="14:36" x14ac:dyDescent="0.35">
      <c r="N8453">
        <v>4.6703542999999996</v>
      </c>
      <c r="O8453">
        <v>8.4999999999999999E-6</v>
      </c>
      <c r="P8453">
        <f t="shared" si="568"/>
        <v>39.328920490223055</v>
      </c>
      <c r="Q8453">
        <f t="shared" si="570"/>
        <v>3</v>
      </c>
      <c r="AG8453">
        <v>5.3169846999999999</v>
      </c>
      <c r="AH8453">
        <v>0</v>
      </c>
      <c r="AI8453">
        <f t="shared" si="569"/>
        <v>44.774176664505411</v>
      </c>
      <c r="AJ8453">
        <f t="shared" si="571"/>
        <v>3</v>
      </c>
    </row>
    <row r="8454" spans="14:36" x14ac:dyDescent="0.35">
      <c r="N8454">
        <v>4.6932703</v>
      </c>
      <c r="O8454">
        <v>9.3999999999999998E-6</v>
      </c>
      <c r="P8454">
        <f t="shared" si="568"/>
        <v>39.521895473288893</v>
      </c>
      <c r="Q8454">
        <f t="shared" si="570"/>
        <v>3</v>
      </c>
      <c r="AG8454">
        <v>5.3379149000000004</v>
      </c>
      <c r="AH8454">
        <v>0</v>
      </c>
      <c r="AI8454">
        <f t="shared" si="569"/>
        <v>44.950429282351656</v>
      </c>
      <c r="AJ8454">
        <f t="shared" si="571"/>
        <v>3</v>
      </c>
    </row>
    <row r="8455" spans="14:36" x14ac:dyDescent="0.35">
      <c r="N8455">
        <v>4.7161917999999998</v>
      </c>
      <c r="O8455">
        <v>7.1999999999999997E-6</v>
      </c>
      <c r="P8455">
        <f t="shared" si="568"/>
        <v>39.714916771698022</v>
      </c>
      <c r="Q8455">
        <f t="shared" si="570"/>
        <v>3</v>
      </c>
      <c r="AG8455">
        <v>5.3588490000000002</v>
      </c>
      <c r="AH8455">
        <v>0</v>
      </c>
      <c r="AI8455">
        <f t="shared" si="569"/>
        <v>45.126714741986781</v>
      </c>
      <c r="AJ8455">
        <f t="shared" si="571"/>
        <v>3</v>
      </c>
    </row>
    <row r="8456" spans="14:36" x14ac:dyDescent="0.35">
      <c r="N8456">
        <v>4.7391186999999997</v>
      </c>
      <c r="O8456">
        <v>8.4999999999999999E-6</v>
      </c>
      <c r="P8456">
        <f t="shared" si="568"/>
        <v>39.907983543353289</v>
      </c>
      <c r="Q8456">
        <f t="shared" si="570"/>
        <v>3</v>
      </c>
      <c r="AG8456">
        <v>5.3797870999999997</v>
      </c>
      <c r="AH8456">
        <v>0</v>
      </c>
      <c r="AI8456">
        <f t="shared" si="569"/>
        <v>45.303033885507929</v>
      </c>
      <c r="AJ8456">
        <f t="shared" si="571"/>
        <v>3</v>
      </c>
    </row>
    <row r="8457" spans="14:36" x14ac:dyDescent="0.35">
      <c r="N8457">
        <v>4.7620509999999996</v>
      </c>
      <c r="O8457">
        <v>7.9000000000000006E-6</v>
      </c>
      <c r="P8457">
        <f t="shared" si="568"/>
        <v>40.101095788254696</v>
      </c>
      <c r="Q8457">
        <f t="shared" si="570"/>
        <v>3</v>
      </c>
      <c r="AG8457">
        <v>5.4007290000000001</v>
      </c>
      <c r="AH8457">
        <v>0</v>
      </c>
      <c r="AI8457">
        <f t="shared" si="569"/>
        <v>45.47938502872082</v>
      </c>
      <c r="AJ8457">
        <f t="shared" si="571"/>
        <v>3</v>
      </c>
    </row>
    <row r="8458" spans="14:36" x14ac:dyDescent="0.35">
      <c r="N8458">
        <v>4.7849887000000004</v>
      </c>
      <c r="O8458">
        <v>8.6000000000000007E-6</v>
      </c>
      <c r="P8458">
        <f t="shared" si="568"/>
        <v>40.294253506402249</v>
      </c>
      <c r="Q8458">
        <f t="shared" si="570"/>
        <v>3</v>
      </c>
      <c r="AG8458">
        <v>5.4216746999999996</v>
      </c>
      <c r="AH8458">
        <v>0</v>
      </c>
      <c r="AI8458">
        <f t="shared" si="569"/>
        <v>45.655768171625425</v>
      </c>
      <c r="AJ8458">
        <f t="shared" si="571"/>
        <v>3</v>
      </c>
    </row>
    <row r="8459" spans="14:36" x14ac:dyDescent="0.35">
      <c r="N8459">
        <v>4.8079318000000004</v>
      </c>
      <c r="O8459">
        <v>7.3000000000000004E-6</v>
      </c>
      <c r="P8459">
        <f t="shared" si="568"/>
        <v>40.487456697795935</v>
      </c>
      <c r="Q8459">
        <f t="shared" si="570"/>
        <v>3</v>
      </c>
      <c r="AG8459">
        <v>5.4426243999999997</v>
      </c>
      <c r="AH8459">
        <v>0</v>
      </c>
      <c r="AI8459">
        <f t="shared" si="569"/>
        <v>45.832184998416068</v>
      </c>
      <c r="AJ8459">
        <f t="shared" si="571"/>
        <v>3</v>
      </c>
    </row>
    <row r="8460" spans="14:36" x14ac:dyDescent="0.35">
      <c r="N8460">
        <v>4.8308802000000002</v>
      </c>
      <c r="O8460">
        <v>8.6000000000000007E-6</v>
      </c>
      <c r="P8460">
        <f t="shared" si="568"/>
        <v>40.680704520338615</v>
      </c>
      <c r="Q8460">
        <f t="shared" si="570"/>
        <v>3</v>
      </c>
      <c r="AG8460">
        <v>5.4635778999999998</v>
      </c>
      <c r="AH8460">
        <v>0</v>
      </c>
      <c r="AI8460">
        <f t="shared" si="569"/>
        <v>46.008633824898439</v>
      </c>
      <c r="AJ8460">
        <f t="shared" si="571"/>
        <v>3</v>
      </c>
    </row>
    <row r="8461" spans="14:36" x14ac:dyDescent="0.35">
      <c r="N8461">
        <v>4.853834</v>
      </c>
      <c r="O8461">
        <v>7.5000000000000002E-6</v>
      </c>
      <c r="P8461">
        <f t="shared" si="568"/>
        <v>40.873997816127428</v>
      </c>
      <c r="Q8461">
        <f t="shared" si="570"/>
        <v>3</v>
      </c>
      <c r="AG8461">
        <v>5.4845351999999998</v>
      </c>
      <c r="AH8461">
        <v>0</v>
      </c>
      <c r="AI8461">
        <f t="shared" si="569"/>
        <v>46.185114651072539</v>
      </c>
      <c r="AJ8461">
        <f t="shared" si="571"/>
        <v>3</v>
      </c>
    </row>
    <row r="8462" spans="14:36" x14ac:dyDescent="0.35">
      <c r="N8462">
        <v>4.8767930000000002</v>
      </c>
      <c r="O8462">
        <v>8.1999999999999994E-6</v>
      </c>
      <c r="P8462">
        <f t="shared" si="568"/>
        <v>41.067334900968092</v>
      </c>
      <c r="Q8462">
        <f t="shared" si="570"/>
        <v>3</v>
      </c>
      <c r="AG8462">
        <v>5.5054962999999999</v>
      </c>
      <c r="AH8462">
        <v>0</v>
      </c>
      <c r="AI8462">
        <f t="shared" si="569"/>
        <v>46.361627476938366</v>
      </c>
      <c r="AJ8462">
        <f t="shared" si="571"/>
        <v>3</v>
      </c>
    </row>
    <row r="8463" spans="14:36" x14ac:dyDescent="0.35">
      <c r="N8463">
        <v>4.8997571999999998</v>
      </c>
      <c r="O8463">
        <v>7.0999999999999998E-6</v>
      </c>
      <c r="P8463">
        <f t="shared" si="568"/>
        <v>41.260715774860586</v>
      </c>
      <c r="Q8463">
        <f t="shared" si="570"/>
        <v>3</v>
      </c>
      <c r="AG8463">
        <v>5.5264612</v>
      </c>
      <c r="AH8463">
        <v>0</v>
      </c>
      <c r="AI8463">
        <f t="shared" si="569"/>
        <v>46.538172302495916</v>
      </c>
      <c r="AJ8463">
        <f t="shared" si="571"/>
        <v>3</v>
      </c>
    </row>
    <row r="8464" spans="14:36" x14ac:dyDescent="0.35">
      <c r="N8464">
        <v>4.9227267000000001</v>
      </c>
      <c r="O8464">
        <v>7.6000000000000001E-6</v>
      </c>
      <c r="P8464">
        <f t="shared" si="568"/>
        <v>41.454141279902075</v>
      </c>
      <c r="Q8464">
        <f t="shared" si="570"/>
        <v>3</v>
      </c>
      <c r="AG8464">
        <v>5.5474299</v>
      </c>
      <c r="AH8464">
        <v>0</v>
      </c>
      <c r="AI8464">
        <f t="shared" si="569"/>
        <v>46.7147491277452</v>
      </c>
      <c r="AJ8464">
        <f t="shared" si="571"/>
        <v>3</v>
      </c>
    </row>
    <row r="8465" spans="14:36" x14ac:dyDescent="0.35">
      <c r="N8465">
        <v>4.9457012999999996</v>
      </c>
      <c r="O8465">
        <v>7.1999999999999997E-6</v>
      </c>
      <c r="P8465">
        <f t="shared" si="568"/>
        <v>41.647609731898243</v>
      </c>
      <c r="Q8465">
        <f t="shared" si="570"/>
        <v>3</v>
      </c>
      <c r="AG8465">
        <v>5.5684024000000001</v>
      </c>
      <c r="AH8465">
        <v>0</v>
      </c>
      <c r="AI8465">
        <f t="shared" si="569"/>
        <v>46.891357952686214</v>
      </c>
      <c r="AJ8465">
        <f t="shared" si="571"/>
        <v>3</v>
      </c>
    </row>
    <row r="8466" spans="14:36" x14ac:dyDescent="0.35">
      <c r="N8466">
        <v>4.9686811999999998</v>
      </c>
      <c r="O8466">
        <v>7.6000000000000001E-6</v>
      </c>
      <c r="P8466">
        <f t="shared" si="568"/>
        <v>41.841122815043413</v>
      </c>
      <c r="Q8466">
        <f t="shared" si="570"/>
        <v>3</v>
      </c>
      <c r="AG8466">
        <v>5.5893785999999999</v>
      </c>
      <c r="AH8466">
        <v>0</v>
      </c>
      <c r="AI8466">
        <f t="shared" si="569"/>
        <v>47.067997935221804</v>
      </c>
      <c r="AJ8466">
        <f t="shared" si="571"/>
        <v>3</v>
      </c>
    </row>
    <row r="8467" spans="14:36" x14ac:dyDescent="0.35">
      <c r="N8467">
        <v>4.9916662000000001</v>
      </c>
      <c r="O8467">
        <v>7.4000000000000003E-6</v>
      </c>
      <c r="P8467">
        <f t="shared" si="568"/>
        <v>42.034678845143262</v>
      </c>
      <c r="Q8467">
        <f t="shared" si="570"/>
        <v>3</v>
      </c>
      <c r="AG8467">
        <v>5.6103585000000002</v>
      </c>
      <c r="AH8467">
        <v>0</v>
      </c>
      <c r="AI8467">
        <f t="shared" si="569"/>
        <v>47.244669075351972</v>
      </c>
      <c r="AJ8467">
        <f t="shared" si="571"/>
        <v>3</v>
      </c>
    </row>
    <row r="8468" spans="14:36" x14ac:dyDescent="0.35">
      <c r="N8468">
        <v>5.0146563000000004</v>
      </c>
      <c r="O8468">
        <v>6.3999999999999997E-6</v>
      </c>
      <c r="P8468">
        <f t="shared" si="568"/>
        <v>42.228277822197811</v>
      </c>
      <c r="Q8468">
        <f t="shared" si="570"/>
        <v>3</v>
      </c>
      <c r="AG8468">
        <v>5.6313421999999997</v>
      </c>
      <c r="AH8468">
        <v>0</v>
      </c>
      <c r="AI8468">
        <f t="shared" si="569"/>
        <v>47.421372215173868</v>
      </c>
      <c r="AJ8468">
        <f t="shared" si="571"/>
        <v>3</v>
      </c>
    </row>
    <row r="8469" spans="14:36" x14ac:dyDescent="0.35">
      <c r="N8469">
        <v>5.0376514999999999</v>
      </c>
      <c r="O8469">
        <v>8.1000000000000004E-6</v>
      </c>
      <c r="P8469">
        <f t="shared" si="568"/>
        <v>42.421919746207031</v>
      </c>
      <c r="Q8469">
        <f t="shared" si="570"/>
        <v>3</v>
      </c>
      <c r="AG8469">
        <v>5.6523294999999996</v>
      </c>
      <c r="AH8469">
        <v>0</v>
      </c>
      <c r="AI8469">
        <f t="shared" si="569"/>
        <v>47.59810567049319</v>
      </c>
      <c r="AJ8469">
        <f t="shared" si="571"/>
        <v>3</v>
      </c>
    </row>
    <row r="8470" spans="14:36" x14ac:dyDescent="0.35">
      <c r="N8470">
        <v>5.0606517999999996</v>
      </c>
      <c r="O8470">
        <v>6.2999999999999998E-6</v>
      </c>
      <c r="P8470">
        <f t="shared" si="568"/>
        <v>42.615604617170952</v>
      </c>
      <c r="Q8470">
        <f t="shared" si="570"/>
        <v>3</v>
      </c>
      <c r="AG8470">
        <v>5.6733206000000003</v>
      </c>
      <c r="AH8470">
        <v>0</v>
      </c>
      <c r="AI8470">
        <f t="shared" si="569"/>
        <v>47.774871125504248</v>
      </c>
      <c r="AJ8470">
        <f t="shared" si="571"/>
        <v>3</v>
      </c>
    </row>
    <row r="8471" spans="14:36" x14ac:dyDescent="0.35">
      <c r="N8471">
        <v>5.0836570999999999</v>
      </c>
      <c r="O8471">
        <v>7.9000000000000006E-6</v>
      </c>
      <c r="P8471">
        <f t="shared" si="568"/>
        <v>42.809331592992407</v>
      </c>
      <c r="Q8471">
        <f t="shared" si="570"/>
        <v>3</v>
      </c>
      <c r="AG8471">
        <v>5.6943153000000004</v>
      </c>
      <c r="AH8471">
        <v>0</v>
      </c>
      <c r="AI8471">
        <f t="shared" si="569"/>
        <v>47.951666896012725</v>
      </c>
      <c r="AJ8471">
        <f t="shared" si="571"/>
        <v>3</v>
      </c>
    </row>
    <row r="8472" spans="14:36" x14ac:dyDescent="0.35">
      <c r="N8472">
        <v>5.1066674000000001</v>
      </c>
      <c r="O8472">
        <v>5.5999999999999997E-6</v>
      </c>
      <c r="P8472">
        <f t="shared" si="568"/>
        <v>43.003100673671398</v>
      </c>
      <c r="Q8472">
        <f t="shared" si="570"/>
        <v>3</v>
      </c>
      <c r="AG8472">
        <v>5.7153137000000003</v>
      </c>
      <c r="AH8472">
        <v>0</v>
      </c>
      <c r="AI8472">
        <f t="shared" si="569"/>
        <v>48.128493824115779</v>
      </c>
      <c r="AJ8472">
        <f t="shared" si="571"/>
        <v>3</v>
      </c>
    </row>
    <row r="8473" spans="14:36" x14ac:dyDescent="0.35">
      <c r="N8473">
        <v>5.1296827</v>
      </c>
      <c r="O8473">
        <v>7.4000000000000003E-6</v>
      </c>
      <c r="P8473">
        <f t="shared" si="568"/>
        <v>43.19691185920793</v>
      </c>
      <c r="Q8473">
        <f t="shared" si="570"/>
        <v>3</v>
      </c>
      <c r="AG8473">
        <v>5.7363156999999996</v>
      </c>
      <c r="AH8473">
        <v>0</v>
      </c>
      <c r="AI8473">
        <f t="shared" si="569"/>
        <v>48.305351067716259</v>
      </c>
      <c r="AJ8473">
        <f t="shared" si="571"/>
        <v>3</v>
      </c>
    </row>
    <row r="8474" spans="14:36" x14ac:dyDescent="0.35">
      <c r="N8474">
        <v>5.1527029999999998</v>
      </c>
      <c r="O8474">
        <v>6.3999999999999997E-6</v>
      </c>
      <c r="P8474">
        <f t="shared" si="568"/>
        <v>43.390765149601997</v>
      </c>
      <c r="Q8474">
        <f t="shared" si="570"/>
        <v>3</v>
      </c>
      <c r="AG8474">
        <v>5.7573214000000004</v>
      </c>
      <c r="AH8474">
        <v>0</v>
      </c>
      <c r="AI8474">
        <f t="shared" si="569"/>
        <v>48.482239468911324</v>
      </c>
      <c r="AJ8474">
        <f t="shared" si="571"/>
        <v>3</v>
      </c>
    </row>
    <row r="8475" spans="14:36" x14ac:dyDescent="0.35">
      <c r="N8475">
        <v>5.1757283000000003</v>
      </c>
      <c r="O8475">
        <v>7.6000000000000001E-6</v>
      </c>
      <c r="P8475">
        <f t="shared" si="568"/>
        <v>43.584660544853605</v>
      </c>
      <c r="Q8475">
        <f t="shared" si="570"/>
        <v>3</v>
      </c>
      <c r="AG8475">
        <v>5.7783306999999997</v>
      </c>
      <c r="AH8475">
        <v>0</v>
      </c>
      <c r="AI8475">
        <f t="shared" si="569"/>
        <v>48.659158185603808</v>
      </c>
      <c r="AJ8475">
        <f t="shared" si="571"/>
        <v>3</v>
      </c>
    </row>
    <row r="8476" spans="14:36" x14ac:dyDescent="0.35">
      <c r="N8476">
        <v>5.1987584</v>
      </c>
      <c r="O8476">
        <v>5.9000000000000003E-6</v>
      </c>
      <c r="P8476">
        <f t="shared" si="568"/>
        <v>43.778596360768447</v>
      </c>
      <c r="Q8476">
        <f t="shared" si="570"/>
        <v>3</v>
      </c>
      <c r="AG8476">
        <v>5.7993436000000003</v>
      </c>
      <c r="AH8476">
        <v>0</v>
      </c>
      <c r="AI8476">
        <f t="shared" si="569"/>
        <v>48.836107217793725</v>
      </c>
      <c r="AJ8476">
        <f t="shared" si="571"/>
        <v>3</v>
      </c>
    </row>
    <row r="8477" spans="14:36" x14ac:dyDescent="0.35">
      <c r="N8477">
        <v>5.2217935000000004</v>
      </c>
      <c r="O8477">
        <v>6.7000000000000002E-6</v>
      </c>
      <c r="P8477">
        <f t="shared" si="568"/>
        <v>43.972574281540822</v>
      </c>
      <c r="Q8477">
        <f t="shared" si="570"/>
        <v>3</v>
      </c>
      <c r="AG8477">
        <v>5.82036</v>
      </c>
      <c r="AH8477">
        <v>0</v>
      </c>
      <c r="AI8477">
        <f t="shared" si="569"/>
        <v>49.013085723383917</v>
      </c>
      <c r="AJ8477">
        <f t="shared" si="571"/>
        <v>4</v>
      </c>
    </row>
    <row r="8478" spans="14:36" x14ac:dyDescent="0.35">
      <c r="N8478">
        <v>5.2448334000000001</v>
      </c>
      <c r="O8478">
        <v>6.1999999999999999E-6</v>
      </c>
      <c r="P8478">
        <f t="shared" si="568"/>
        <v>44.166592622976438</v>
      </c>
      <c r="Q8478">
        <f t="shared" si="570"/>
        <v>3</v>
      </c>
      <c r="AG8478">
        <v>5.8413801000000003</v>
      </c>
      <c r="AH8478">
        <v>0</v>
      </c>
      <c r="AI8478">
        <f t="shared" si="569"/>
        <v>49.190095386568686</v>
      </c>
      <c r="AJ8478">
        <f t="shared" si="571"/>
        <v>4</v>
      </c>
    </row>
    <row r="8479" spans="14:36" x14ac:dyDescent="0.35">
      <c r="N8479">
        <v>5.2678782000000002</v>
      </c>
      <c r="O8479">
        <v>6.0000000000000002E-6</v>
      </c>
      <c r="P8479">
        <f t="shared" si="568"/>
        <v>44.360652227172437</v>
      </c>
      <c r="Q8479">
        <f t="shared" si="570"/>
        <v>3</v>
      </c>
      <c r="AG8479">
        <v>5.8624036999999998</v>
      </c>
      <c r="AH8479">
        <v>0</v>
      </c>
      <c r="AI8479">
        <f t="shared" si="569"/>
        <v>49.36713452315373</v>
      </c>
      <c r="AJ8479">
        <f t="shared" si="571"/>
        <v>4</v>
      </c>
    </row>
    <row r="8480" spans="14:36" x14ac:dyDescent="0.35">
      <c r="N8480">
        <v>5.2909278999999998</v>
      </c>
      <c r="O8480">
        <v>7.3000000000000004E-6</v>
      </c>
      <c r="P8480">
        <f t="shared" si="568"/>
        <v>44.55475309412882</v>
      </c>
      <c r="Q8480">
        <f t="shared" si="570"/>
        <v>3</v>
      </c>
      <c r="AG8480">
        <v>5.8834308999999996</v>
      </c>
      <c r="AH8480">
        <v>0</v>
      </c>
      <c r="AI8480">
        <f t="shared" si="569"/>
        <v>49.544203975236201</v>
      </c>
      <c r="AJ8480">
        <f t="shared" si="571"/>
        <v>4</v>
      </c>
    </row>
    <row r="8481" spans="14:36" x14ac:dyDescent="0.35">
      <c r="N8481">
        <v>5.3139823000000002</v>
      </c>
      <c r="O8481">
        <v>5.8000000000000004E-6</v>
      </c>
      <c r="P8481">
        <f t="shared" si="568"/>
        <v>44.748893539651299</v>
      </c>
      <c r="Q8481">
        <f t="shared" si="570"/>
        <v>3</v>
      </c>
      <c r="AG8481">
        <v>5.9044616000000003</v>
      </c>
      <c r="AH8481">
        <v>0</v>
      </c>
      <c r="AI8481">
        <f t="shared" si="569"/>
        <v>49.721302900718953</v>
      </c>
      <c r="AJ8481">
        <f t="shared" si="571"/>
        <v>4</v>
      </c>
    </row>
    <row r="8482" spans="14:36" x14ac:dyDescent="0.35">
      <c r="N8482">
        <v>5.3370414999999998</v>
      </c>
      <c r="O8482">
        <v>6.4999999999999996E-6</v>
      </c>
      <c r="P8482">
        <f t="shared" si="568"/>
        <v>44.943074405837002</v>
      </c>
      <c r="Q8482">
        <f t="shared" si="570"/>
        <v>3</v>
      </c>
      <c r="AG8482">
        <v>5.9254958000000002</v>
      </c>
      <c r="AH8482">
        <v>0</v>
      </c>
      <c r="AI8482">
        <f t="shared" si="569"/>
        <v>49.898431299601981</v>
      </c>
      <c r="AJ8482">
        <f t="shared" si="571"/>
        <v>4</v>
      </c>
    </row>
    <row r="8483" spans="14:36" x14ac:dyDescent="0.35">
      <c r="N8483">
        <v>5.3601055000000004</v>
      </c>
      <c r="O8483">
        <v>4.8999999999999997E-6</v>
      </c>
      <c r="P8483">
        <f t="shared" si="568"/>
        <v>45.137295692685953</v>
      </c>
      <c r="Q8483">
        <f t="shared" si="570"/>
        <v>3</v>
      </c>
      <c r="AG8483">
        <v>5.9465335000000001</v>
      </c>
      <c r="AH8483">
        <v>0</v>
      </c>
      <c r="AI8483">
        <f t="shared" si="569"/>
        <v>50.075589171885277</v>
      </c>
      <c r="AJ8483">
        <f t="shared" si="571"/>
        <v>4</v>
      </c>
    </row>
    <row r="8484" spans="14:36" x14ac:dyDescent="0.35">
      <c r="N8484">
        <v>5.3831742</v>
      </c>
      <c r="O8484">
        <v>6.7000000000000002E-6</v>
      </c>
      <c r="P8484">
        <f t="shared" si="568"/>
        <v>45.331556558100985</v>
      </c>
      <c r="Q8484">
        <f t="shared" si="570"/>
        <v>3</v>
      </c>
      <c r="AG8484">
        <v>5.9675748000000004</v>
      </c>
      <c r="AH8484">
        <v>0</v>
      </c>
      <c r="AI8484">
        <f t="shared" si="569"/>
        <v>50.252777359666013</v>
      </c>
      <c r="AJ8484">
        <f t="shared" si="571"/>
        <v>4</v>
      </c>
    </row>
    <row r="8485" spans="14:36" x14ac:dyDescent="0.35">
      <c r="N8485">
        <v>5.4062476000000004</v>
      </c>
      <c r="O8485">
        <v>5.6999999999999996E-6</v>
      </c>
      <c r="P8485">
        <f t="shared" si="568"/>
        <v>45.525857002082105</v>
      </c>
      <c r="Q8485">
        <f t="shared" si="570"/>
        <v>3</v>
      </c>
      <c r="AG8485">
        <v>5.9886195000000004</v>
      </c>
      <c r="AH8485">
        <v>0</v>
      </c>
      <c r="AI8485">
        <f t="shared" si="569"/>
        <v>50.429994178749865</v>
      </c>
      <c r="AJ8485">
        <f t="shared" si="571"/>
        <v>4</v>
      </c>
    </row>
    <row r="8486" spans="14:36" x14ac:dyDescent="0.35">
      <c r="N8486">
        <v>5.4293258</v>
      </c>
      <c r="O8486">
        <v>7.0999999999999998E-6</v>
      </c>
      <c r="P8486">
        <f t="shared" si="568"/>
        <v>45.720197866726451</v>
      </c>
      <c r="Q8486">
        <f t="shared" si="570"/>
        <v>3</v>
      </c>
      <c r="AG8486">
        <v>6.0096676999999996</v>
      </c>
      <c r="AH8486">
        <v>0</v>
      </c>
      <c r="AI8486">
        <f t="shared" si="569"/>
        <v>50.607240471233986</v>
      </c>
      <c r="AJ8486">
        <f t="shared" si="571"/>
        <v>4</v>
      </c>
    </row>
    <row r="8487" spans="14:36" x14ac:dyDescent="0.35">
      <c r="N8487">
        <v>5.4524086</v>
      </c>
      <c r="O8487">
        <v>5.0000000000000004E-6</v>
      </c>
      <c r="P8487">
        <f t="shared" si="568"/>
        <v>45.914577467839734</v>
      </c>
      <c r="Q8487">
        <f t="shared" si="570"/>
        <v>3</v>
      </c>
      <c r="AG8487">
        <v>6.0307193000000003</v>
      </c>
      <c r="AH8487">
        <v>0</v>
      </c>
      <c r="AI8487">
        <f t="shared" si="569"/>
        <v>50.784515395021245</v>
      </c>
      <c r="AJ8487">
        <f t="shared" si="571"/>
        <v>4</v>
      </c>
    </row>
    <row r="8488" spans="14:36" x14ac:dyDescent="0.35">
      <c r="N8488">
        <v>5.4754959999999997</v>
      </c>
      <c r="O8488">
        <v>6.2999999999999998E-6</v>
      </c>
      <c r="P8488">
        <f t="shared" si="568"/>
        <v>46.108995805421955</v>
      </c>
      <c r="Q8488">
        <f t="shared" si="570"/>
        <v>3</v>
      </c>
      <c r="AG8488">
        <v>6.0517744000000002</v>
      </c>
      <c r="AH8488">
        <v>0</v>
      </c>
      <c r="AI8488">
        <f t="shared" si="569"/>
        <v>50.961819792208779</v>
      </c>
      <c r="AJ8488">
        <f t="shared" si="571"/>
        <v>4</v>
      </c>
    </row>
    <row r="8489" spans="14:36" x14ac:dyDescent="0.35">
      <c r="N8489">
        <v>5.4985881000000001</v>
      </c>
      <c r="O8489">
        <v>5.4999999999999999E-6</v>
      </c>
      <c r="P8489">
        <f t="shared" si="568"/>
        <v>46.303453721570264</v>
      </c>
      <c r="Q8489">
        <f t="shared" si="570"/>
        <v>3</v>
      </c>
      <c r="AG8489">
        <v>6.0728328999999999</v>
      </c>
      <c r="AH8489">
        <v>0</v>
      </c>
      <c r="AI8489">
        <f t="shared" si="569"/>
        <v>51.139152820699429</v>
      </c>
      <c r="AJ8489">
        <f t="shared" si="571"/>
        <v>4</v>
      </c>
    </row>
    <row r="8490" spans="14:36" x14ac:dyDescent="0.35">
      <c r="N8490">
        <v>5.5216848000000001</v>
      </c>
      <c r="O8490">
        <v>4.7999999999999998E-6</v>
      </c>
      <c r="P8490">
        <f t="shared" si="568"/>
        <v>46.497950374187504</v>
      </c>
      <c r="Q8490">
        <f t="shared" si="570"/>
        <v>3</v>
      </c>
      <c r="AG8490">
        <v>6.0938948000000002</v>
      </c>
      <c r="AH8490">
        <v>0</v>
      </c>
      <c r="AI8490">
        <f t="shared" si="569"/>
        <v>51.316514480493218</v>
      </c>
      <c r="AJ8490">
        <f t="shared" si="571"/>
        <v>4</v>
      </c>
    </row>
    <row r="8491" spans="14:36" x14ac:dyDescent="0.35">
      <c r="N8491">
        <v>5.5447860999999996</v>
      </c>
      <c r="O8491">
        <v>6.9999999999999999E-6</v>
      </c>
      <c r="P8491">
        <f t="shared" si="568"/>
        <v>46.692485763273673</v>
      </c>
      <c r="Q8491">
        <f t="shared" si="570"/>
        <v>3</v>
      </c>
      <c r="AG8491">
        <v>6.1149601999999996</v>
      </c>
      <c r="AH8491">
        <v>0</v>
      </c>
      <c r="AI8491">
        <f t="shared" si="569"/>
        <v>51.493905613687268</v>
      </c>
      <c r="AJ8491">
        <f t="shared" si="571"/>
        <v>4</v>
      </c>
    </row>
    <row r="8492" spans="14:36" x14ac:dyDescent="0.35">
      <c r="N8492">
        <v>5.5678919999999996</v>
      </c>
      <c r="O8492">
        <v>4.6999999999999999E-6</v>
      </c>
      <c r="P8492">
        <f t="shared" si="568"/>
        <v>46.887059888828787</v>
      </c>
      <c r="Q8492">
        <f t="shared" si="570"/>
        <v>3</v>
      </c>
      <c r="AG8492">
        <v>6.1360289000000003</v>
      </c>
      <c r="AH8492">
        <v>0</v>
      </c>
      <c r="AI8492">
        <f t="shared" si="569"/>
        <v>51.671324536087312</v>
      </c>
      <c r="AJ8492">
        <f t="shared" si="571"/>
        <v>4</v>
      </c>
    </row>
    <row r="8493" spans="14:36" x14ac:dyDescent="0.35">
      <c r="N8493">
        <v>5.5910023999999998</v>
      </c>
      <c r="O8493">
        <v>6.6000000000000003E-6</v>
      </c>
      <c r="P8493">
        <f t="shared" si="568"/>
        <v>47.081671908755681</v>
      </c>
      <c r="Q8493">
        <f t="shared" si="570"/>
        <v>3</v>
      </c>
      <c r="AG8493">
        <v>6.1571009999999999</v>
      </c>
      <c r="AH8493">
        <v>0</v>
      </c>
      <c r="AI8493">
        <f t="shared" si="569"/>
        <v>51.848772089790465</v>
      </c>
      <c r="AJ8493">
        <f t="shared" si="571"/>
        <v>4</v>
      </c>
    </row>
    <row r="8494" spans="14:36" x14ac:dyDescent="0.35">
      <c r="N8494">
        <v>5.6141173000000002</v>
      </c>
      <c r="O8494">
        <v>4.4000000000000002E-6</v>
      </c>
      <c r="P8494">
        <f t="shared" si="568"/>
        <v>47.27632182305436</v>
      </c>
      <c r="Q8494">
        <f t="shared" si="570"/>
        <v>3</v>
      </c>
      <c r="AG8494">
        <v>6.1781765000000002</v>
      </c>
      <c r="AH8494">
        <v>0</v>
      </c>
      <c r="AI8494">
        <f t="shared" si="569"/>
        <v>52.02624827479675</v>
      </c>
      <c r="AJ8494">
        <f t="shared" si="571"/>
        <v>4</v>
      </c>
    </row>
    <row r="8495" spans="14:36" x14ac:dyDescent="0.35">
      <c r="N8495">
        <v>5.6372368000000002</v>
      </c>
      <c r="O8495">
        <v>6.1E-6</v>
      </c>
      <c r="P8495">
        <f t="shared" si="568"/>
        <v>47.47101047382197</v>
      </c>
      <c r="Q8495">
        <f t="shared" si="570"/>
        <v>3</v>
      </c>
      <c r="AG8495">
        <v>6.1992554000000002</v>
      </c>
      <c r="AH8495">
        <v>0</v>
      </c>
      <c r="AI8495">
        <f t="shared" si="569"/>
        <v>52.203753091106165</v>
      </c>
      <c r="AJ8495">
        <f t="shared" si="571"/>
        <v>4</v>
      </c>
    </row>
    <row r="8496" spans="14:36" x14ac:dyDescent="0.35">
      <c r="N8496">
        <v>5.6603608000000003</v>
      </c>
      <c r="O8496">
        <v>5.0000000000000004E-6</v>
      </c>
      <c r="P8496">
        <f t="shared" si="568"/>
        <v>47.665737018961366</v>
      </c>
      <c r="Q8496">
        <f t="shared" si="570"/>
        <v>3</v>
      </c>
      <c r="AG8496">
        <v>6.2203375000000003</v>
      </c>
      <c r="AH8496">
        <v>0</v>
      </c>
      <c r="AI8496">
        <f t="shared" si="569"/>
        <v>52.381284854524395</v>
      </c>
      <c r="AJ8496">
        <f t="shared" si="571"/>
        <v>4</v>
      </c>
    </row>
    <row r="8497" spans="14:36" x14ac:dyDescent="0.35">
      <c r="N8497">
        <v>5.6834892000000004</v>
      </c>
      <c r="O8497">
        <v>4.8999999999999997E-6</v>
      </c>
      <c r="P8497">
        <f t="shared" si="568"/>
        <v>47.860500616375397</v>
      </c>
      <c r="Q8497">
        <f t="shared" si="570"/>
        <v>3</v>
      </c>
      <c r="AG8497">
        <v>6.2414230999999996</v>
      </c>
      <c r="AH8497">
        <v>0</v>
      </c>
      <c r="AI8497">
        <f t="shared" si="569"/>
        <v>52.5588460913429</v>
      </c>
      <c r="AJ8497">
        <f t="shared" si="571"/>
        <v>4</v>
      </c>
    </row>
    <row r="8498" spans="14:36" x14ac:dyDescent="0.35">
      <c r="N8498">
        <v>5.7066220999999997</v>
      </c>
      <c r="O8498">
        <v>6.4999999999999996E-6</v>
      </c>
      <c r="P8498">
        <f t="shared" si="568"/>
        <v>48.0553021081612</v>
      </c>
      <c r="Q8498">
        <f t="shared" si="570"/>
        <v>3</v>
      </c>
      <c r="AG8498">
        <v>6.2625118999999998</v>
      </c>
      <c r="AH8498">
        <v>0</v>
      </c>
      <c r="AI8498">
        <f t="shared" si="569"/>
        <v>52.736434275270234</v>
      </c>
      <c r="AJ8498">
        <f t="shared" si="571"/>
        <v>4</v>
      </c>
    </row>
    <row r="8499" spans="14:36" x14ac:dyDescent="0.35">
      <c r="N8499">
        <v>5.7297593999999998</v>
      </c>
      <c r="O8499">
        <v>4.3000000000000003E-6</v>
      </c>
      <c r="P8499">
        <f t="shared" si="568"/>
        <v>48.250140652221646</v>
      </c>
      <c r="Q8499">
        <f t="shared" si="570"/>
        <v>3</v>
      </c>
      <c r="AG8499">
        <v>6.2836040999999998</v>
      </c>
      <c r="AH8499">
        <v>0</v>
      </c>
      <c r="AI8499">
        <f t="shared" si="569"/>
        <v>52.914051090500699</v>
      </c>
      <c r="AJ8499">
        <f t="shared" si="571"/>
        <v>4</v>
      </c>
    </row>
    <row r="8500" spans="14:36" x14ac:dyDescent="0.35">
      <c r="N8500">
        <v>5.7529010999999999</v>
      </c>
      <c r="O8500">
        <v>6.2999999999999998E-6</v>
      </c>
      <c r="P8500">
        <f t="shared" si="568"/>
        <v>48.445016248556726</v>
      </c>
      <c r="Q8500">
        <f t="shared" si="570"/>
        <v>3</v>
      </c>
      <c r="AG8500">
        <v>6.3046994999999999</v>
      </c>
      <c r="AH8500">
        <v>0</v>
      </c>
      <c r="AI8500">
        <f t="shared" si="569"/>
        <v>53.091694852839979</v>
      </c>
      <c r="AJ8500">
        <f t="shared" si="571"/>
        <v>4</v>
      </c>
    </row>
    <row r="8501" spans="14:36" x14ac:dyDescent="0.35">
      <c r="N8501">
        <v>5.7760471999999998</v>
      </c>
      <c r="O8501">
        <v>3.8999999999999999E-6</v>
      </c>
      <c r="P8501">
        <f t="shared" si="568"/>
        <v>48.639928897166435</v>
      </c>
      <c r="Q8501">
        <f t="shared" si="570"/>
        <v>3</v>
      </c>
      <c r="AG8501">
        <v>6.3257982999999998</v>
      </c>
      <c r="AH8501">
        <v>0</v>
      </c>
      <c r="AI8501">
        <f t="shared" si="569"/>
        <v>53.269367246482389</v>
      </c>
      <c r="AJ8501">
        <f t="shared" si="571"/>
        <v>4</v>
      </c>
    </row>
    <row r="8502" spans="14:36" x14ac:dyDescent="0.35">
      <c r="N8502">
        <v>5.7991976999999997</v>
      </c>
      <c r="O8502">
        <v>5.4999999999999999E-6</v>
      </c>
      <c r="P8502">
        <f t="shared" si="568"/>
        <v>48.834878598050778</v>
      </c>
      <c r="Q8502">
        <f t="shared" si="570"/>
        <v>3</v>
      </c>
      <c r="AG8502">
        <v>6.3469002999999997</v>
      </c>
      <c r="AH8502">
        <v>0</v>
      </c>
      <c r="AI8502">
        <f t="shared" si="569"/>
        <v>53.447066587233621</v>
      </c>
      <c r="AJ8502">
        <f t="shared" si="571"/>
        <v>4</v>
      </c>
    </row>
    <row r="8503" spans="14:36" x14ac:dyDescent="0.35">
      <c r="N8503">
        <v>5.8223525</v>
      </c>
      <c r="O8503">
        <v>4.7999999999999998E-6</v>
      </c>
      <c r="P8503">
        <f t="shared" si="568"/>
        <v>49.029864509112606</v>
      </c>
      <c r="Q8503">
        <f t="shared" si="570"/>
        <v>4</v>
      </c>
      <c r="AG8503">
        <v>6.3680056</v>
      </c>
      <c r="AH8503">
        <v>0</v>
      </c>
      <c r="AI8503">
        <f t="shared" si="569"/>
        <v>53.624793717190833</v>
      </c>
      <c r="AJ8503">
        <f t="shared" si="571"/>
        <v>4</v>
      </c>
    </row>
    <row r="8504" spans="14:36" x14ac:dyDescent="0.35">
      <c r="N8504">
        <v>5.8455117000000003</v>
      </c>
      <c r="O8504">
        <v>4.6999999999999999E-6</v>
      </c>
      <c r="P8504">
        <f t="shared" si="568"/>
        <v>49.224887472449069</v>
      </c>
      <c r="Q8504">
        <f t="shared" si="570"/>
        <v>4</v>
      </c>
      <c r="AG8504">
        <v>6.3891140999999996</v>
      </c>
      <c r="AH8504">
        <v>0</v>
      </c>
      <c r="AI8504">
        <f t="shared" si="569"/>
        <v>53.80254779425686</v>
      </c>
      <c r="AJ8504">
        <f t="shared" si="571"/>
        <v>4</v>
      </c>
    </row>
    <row r="8505" spans="14:36" x14ac:dyDescent="0.35">
      <c r="N8505">
        <v>5.8686752000000002</v>
      </c>
      <c r="O8505">
        <v>6.1999999999999999E-6</v>
      </c>
      <c r="P8505">
        <f t="shared" si="568"/>
        <v>49.419946645963009</v>
      </c>
      <c r="Q8505">
        <f t="shared" si="570"/>
        <v>4</v>
      </c>
      <c r="AG8505">
        <v>6.4102259000000004</v>
      </c>
      <c r="AH8505">
        <v>0</v>
      </c>
      <c r="AI8505">
        <f t="shared" si="569"/>
        <v>53.980329660528874</v>
      </c>
      <c r="AJ8505">
        <f t="shared" si="571"/>
        <v>4</v>
      </c>
    </row>
    <row r="8506" spans="14:36" x14ac:dyDescent="0.35">
      <c r="N8506">
        <v>5.8918429999999997</v>
      </c>
      <c r="O8506">
        <v>4.0999999999999997E-6</v>
      </c>
      <c r="P8506">
        <f t="shared" si="568"/>
        <v>49.615042029654433</v>
      </c>
      <c r="Q8506">
        <f t="shared" si="570"/>
        <v>4</v>
      </c>
      <c r="AG8506">
        <v>6.4313409000000004</v>
      </c>
      <c r="AH8506">
        <v>0</v>
      </c>
      <c r="AI8506">
        <f t="shared" si="569"/>
        <v>54.158138473909702</v>
      </c>
      <c r="AJ8506">
        <f t="shared" si="571"/>
        <v>4</v>
      </c>
    </row>
    <row r="8507" spans="14:36" x14ac:dyDescent="0.35">
      <c r="N8507">
        <v>5.9150150999999997</v>
      </c>
      <c r="O8507">
        <v>6.0000000000000002E-6</v>
      </c>
      <c r="P8507">
        <f t="shared" si="568"/>
        <v>49.810173623523333</v>
      </c>
      <c r="Q8507">
        <f t="shared" si="570"/>
        <v>4</v>
      </c>
      <c r="AG8507">
        <v>6.4524590999999996</v>
      </c>
      <c r="AH8507">
        <v>0</v>
      </c>
      <c r="AI8507">
        <f t="shared" si="569"/>
        <v>54.335974234399352</v>
      </c>
      <c r="AJ8507">
        <f t="shared" si="571"/>
        <v>4</v>
      </c>
    </row>
    <row r="8508" spans="14:36" x14ac:dyDescent="0.35">
      <c r="N8508">
        <v>5.9381915000000003</v>
      </c>
      <c r="O8508">
        <v>3.7000000000000002E-6</v>
      </c>
      <c r="P8508">
        <f t="shared" si="568"/>
        <v>50.005341427569725</v>
      </c>
      <c r="Q8508">
        <f t="shared" si="570"/>
        <v>4</v>
      </c>
      <c r="AG8508">
        <v>6.4735806</v>
      </c>
      <c r="AH8508">
        <v>0</v>
      </c>
      <c r="AI8508">
        <f t="shared" si="569"/>
        <v>54.513837784094989</v>
      </c>
      <c r="AJ8508">
        <f t="shared" si="571"/>
        <v>4</v>
      </c>
    </row>
    <row r="8509" spans="14:36" x14ac:dyDescent="0.35">
      <c r="N8509">
        <v>5.9613721000000002</v>
      </c>
      <c r="O8509">
        <v>5.1000000000000003E-6</v>
      </c>
      <c r="P8509">
        <f t="shared" si="568"/>
        <v>50.20054459969645</v>
      </c>
      <c r="Q8509">
        <f t="shared" si="570"/>
        <v>4</v>
      </c>
      <c r="AG8509">
        <v>6.4947052000000003</v>
      </c>
      <c r="AH8509">
        <v>0</v>
      </c>
      <c r="AI8509">
        <f t="shared" si="569"/>
        <v>54.691727438802289</v>
      </c>
      <c r="AJ8509">
        <f t="shared" si="571"/>
        <v>4</v>
      </c>
    </row>
    <row r="8510" spans="14:36" x14ac:dyDescent="0.35">
      <c r="N8510">
        <v>5.9845569999999997</v>
      </c>
      <c r="O8510">
        <v>4.5000000000000001E-6</v>
      </c>
      <c r="P8510">
        <f t="shared" si="568"/>
        <v>50.395783982000644</v>
      </c>
      <c r="Q8510">
        <f t="shared" si="570"/>
        <v>4</v>
      </c>
      <c r="AG8510">
        <v>6.5158329999999998</v>
      </c>
      <c r="AH8510">
        <v>0</v>
      </c>
      <c r="AI8510">
        <f t="shared" si="569"/>
        <v>54.869644040618411</v>
      </c>
      <c r="AJ8510">
        <f t="shared" si="571"/>
        <v>4</v>
      </c>
    </row>
    <row r="8511" spans="14:36" x14ac:dyDescent="0.35">
      <c r="N8511">
        <v>6.007746</v>
      </c>
      <c r="O8511">
        <v>4.3000000000000003E-6</v>
      </c>
      <c r="P8511">
        <f t="shared" si="568"/>
        <v>50.591057890288027</v>
      </c>
      <c r="Q8511">
        <f t="shared" si="570"/>
        <v>4</v>
      </c>
      <c r="AG8511">
        <v>6.5369640000000002</v>
      </c>
      <c r="AH8511">
        <v>0</v>
      </c>
      <c r="AI8511">
        <f t="shared" si="569"/>
        <v>55.047587589543369</v>
      </c>
      <c r="AJ8511">
        <f t="shared" si="571"/>
        <v>4</v>
      </c>
    </row>
    <row r="8512" spans="14:36" x14ac:dyDescent="0.35">
      <c r="N8512">
        <v>6.0309393</v>
      </c>
      <c r="O8512">
        <v>6.0000000000000002E-6</v>
      </c>
      <c r="P8512">
        <f t="shared" si="568"/>
        <v>50.786368008752895</v>
      </c>
      <c r="Q8512">
        <f t="shared" si="570"/>
        <v>4</v>
      </c>
      <c r="AG8512">
        <v>6.5580981999999999</v>
      </c>
      <c r="AH8512">
        <v>0</v>
      </c>
      <c r="AI8512">
        <f t="shared" si="569"/>
        <v>55.225558085577141</v>
      </c>
      <c r="AJ8512">
        <f t="shared" si="571"/>
        <v>4</v>
      </c>
    </row>
    <row r="8513" spans="14:36" x14ac:dyDescent="0.35">
      <c r="N8513">
        <v>6.0541366999999999</v>
      </c>
      <c r="O8513">
        <v>3.8999999999999999E-6</v>
      </c>
      <c r="P8513">
        <f t="shared" si="568"/>
        <v>50.981712653200937</v>
      </c>
      <c r="Q8513">
        <f t="shared" si="570"/>
        <v>4</v>
      </c>
      <c r="AG8513">
        <v>6.5792355000000002</v>
      </c>
      <c r="AH8513">
        <v>0</v>
      </c>
      <c r="AI8513">
        <f t="shared" si="569"/>
        <v>55.403554686622591</v>
      </c>
      <c r="AJ8513">
        <f t="shared" si="571"/>
        <v>4</v>
      </c>
    </row>
    <row r="8514" spans="14:36" x14ac:dyDescent="0.35">
      <c r="N8514">
        <v>6.0773383000000001</v>
      </c>
      <c r="O8514">
        <v>5.6999999999999996E-6</v>
      </c>
      <c r="P8514">
        <f t="shared" ref="P8514:P8577" si="572">N8514*$L$4</f>
        <v>51.177092665729319</v>
      </c>
      <c r="Q8514">
        <f t="shared" si="570"/>
        <v>4</v>
      </c>
      <c r="AG8514">
        <v>6.6003759999999998</v>
      </c>
      <c r="AH8514">
        <v>0</v>
      </c>
      <c r="AI8514">
        <f t="shared" ref="AI8514:AI8577" si="573">AG8514*$L$4</f>
        <v>55.581578234776856</v>
      </c>
      <c r="AJ8514">
        <f t="shared" si="571"/>
        <v>4</v>
      </c>
    </row>
    <row r="8515" spans="14:36" x14ac:dyDescent="0.35">
      <c r="N8515">
        <v>6.1005440999999996</v>
      </c>
      <c r="O8515">
        <v>3.5999999999999998E-6</v>
      </c>
      <c r="P8515">
        <f t="shared" si="572"/>
        <v>51.372508046338019</v>
      </c>
      <c r="Q8515">
        <f t="shared" ref="Q8515:Q8578" si="574">IF(P8515&lt;=9,1,IF(P8515&lt;=19,2,IF(P8515&lt;=49,3,4)))</f>
        <v>4</v>
      </c>
      <c r="AG8515">
        <v>6.6215196000000001</v>
      </c>
      <c r="AH8515">
        <v>0</v>
      </c>
      <c r="AI8515">
        <f t="shared" si="573"/>
        <v>55.759627887942806</v>
      </c>
      <c r="AJ8515">
        <f t="shared" ref="AJ8515:AJ8578" si="575">IF(AI8515&lt;=9,1,IF(AI8515&lt;=19,2,IF(AI8515&lt;=49,3,4)))</f>
        <v>4</v>
      </c>
    </row>
    <row r="8516" spans="14:36" x14ac:dyDescent="0.35">
      <c r="N8516">
        <v>6.1237539999999999</v>
      </c>
      <c r="O8516">
        <v>4.8999999999999997E-6</v>
      </c>
      <c r="P8516">
        <f t="shared" si="572"/>
        <v>51.567957952929916</v>
      </c>
      <c r="Q8516">
        <f t="shared" si="574"/>
        <v>4</v>
      </c>
      <c r="AG8516">
        <v>6.6426663000000001</v>
      </c>
      <c r="AH8516">
        <v>0</v>
      </c>
      <c r="AI8516">
        <f t="shared" si="573"/>
        <v>55.937703646120426</v>
      </c>
      <c r="AJ8516">
        <f t="shared" si="575"/>
        <v>4</v>
      </c>
    </row>
    <row r="8517" spans="14:36" x14ac:dyDescent="0.35">
      <c r="N8517">
        <v>6.1469680000000002</v>
      </c>
      <c r="O8517">
        <v>4.3000000000000003E-6</v>
      </c>
      <c r="P8517">
        <f t="shared" si="572"/>
        <v>51.763442385504987</v>
      </c>
      <c r="Q8517">
        <f t="shared" si="574"/>
        <v>4</v>
      </c>
      <c r="AG8517">
        <v>6.6638161</v>
      </c>
      <c r="AH8517">
        <v>0</v>
      </c>
      <c r="AI8517">
        <f t="shared" si="573"/>
        <v>56.115805509309716</v>
      </c>
      <c r="AJ8517">
        <f t="shared" si="575"/>
        <v>4</v>
      </c>
    </row>
    <row r="8518" spans="14:36" x14ac:dyDescent="0.35">
      <c r="N8518">
        <v>6.1701860999999996</v>
      </c>
      <c r="O8518">
        <v>3.7000000000000002E-6</v>
      </c>
      <c r="P8518">
        <f t="shared" si="572"/>
        <v>51.958961344063233</v>
      </c>
      <c r="Q8518">
        <f t="shared" si="574"/>
        <v>4</v>
      </c>
      <c r="AG8518">
        <v>6.6849689999999997</v>
      </c>
      <c r="AH8518">
        <v>0</v>
      </c>
      <c r="AI8518">
        <f t="shared" si="573"/>
        <v>56.293933477510677</v>
      </c>
      <c r="AJ8518">
        <f t="shared" si="575"/>
        <v>4</v>
      </c>
    </row>
    <row r="8519" spans="14:36" x14ac:dyDescent="0.35">
      <c r="N8519">
        <v>6.1934082999999998</v>
      </c>
      <c r="O8519">
        <v>5.0000000000000004E-6</v>
      </c>
      <c r="P8519">
        <f t="shared" si="572"/>
        <v>52.154514828604661</v>
      </c>
      <c r="Q8519">
        <f t="shared" si="574"/>
        <v>4</v>
      </c>
      <c r="AG8519">
        <v>6.7061251000000004</v>
      </c>
      <c r="AH8519">
        <v>0</v>
      </c>
      <c r="AI8519">
        <f t="shared" si="573"/>
        <v>56.472088392820474</v>
      </c>
      <c r="AJ8519">
        <f t="shared" si="575"/>
        <v>4</v>
      </c>
    </row>
    <row r="8520" spans="14:36" x14ac:dyDescent="0.35">
      <c r="N8520">
        <v>6.2166344999999996</v>
      </c>
      <c r="O8520">
        <v>4.6E-6</v>
      </c>
      <c r="P8520">
        <f t="shared" si="572"/>
        <v>52.350101997032127</v>
      </c>
      <c r="Q8520">
        <f t="shared" si="574"/>
        <v>4</v>
      </c>
      <c r="AG8520">
        <v>6.7272841999999997</v>
      </c>
      <c r="AH8520">
        <v>0</v>
      </c>
      <c r="AI8520">
        <f t="shared" si="573"/>
        <v>56.650268571044776</v>
      </c>
      <c r="AJ8520">
        <f t="shared" si="575"/>
        <v>4</v>
      </c>
    </row>
    <row r="8521" spans="14:36" x14ac:dyDescent="0.35">
      <c r="N8521">
        <v>6.2398648000000003</v>
      </c>
      <c r="O8521">
        <v>5.2000000000000002E-6</v>
      </c>
      <c r="P8521">
        <f t="shared" si="572"/>
        <v>52.545723691442774</v>
      </c>
      <c r="Q8521">
        <f t="shared" si="574"/>
        <v>4</v>
      </c>
      <c r="AG8521">
        <v>6.7484463999999997</v>
      </c>
      <c r="AH8521">
        <v>0</v>
      </c>
      <c r="AI8521">
        <f t="shared" si="573"/>
        <v>56.828474854280763</v>
      </c>
      <c r="AJ8521">
        <f t="shared" si="575"/>
        <v>4</v>
      </c>
    </row>
    <row r="8522" spans="14:36" x14ac:dyDescent="0.35">
      <c r="N8522">
        <v>6.2630990999999998</v>
      </c>
      <c r="O8522">
        <v>3.8E-6</v>
      </c>
      <c r="P8522">
        <f t="shared" si="572"/>
        <v>52.741379069739438</v>
      </c>
      <c r="Q8522">
        <f t="shared" si="574"/>
        <v>4</v>
      </c>
      <c r="AG8522">
        <v>6.7696116000000002</v>
      </c>
      <c r="AH8522">
        <v>0</v>
      </c>
      <c r="AI8522">
        <f t="shared" si="573"/>
        <v>57.00670640043127</v>
      </c>
      <c r="AJ8522">
        <f t="shared" si="575"/>
        <v>4</v>
      </c>
    </row>
    <row r="8523" spans="14:36" x14ac:dyDescent="0.35">
      <c r="N8523">
        <v>6.2863375000000001</v>
      </c>
      <c r="O8523">
        <v>4.1999999999999996E-6</v>
      </c>
      <c r="P8523">
        <f t="shared" si="572"/>
        <v>52.937068974019297</v>
      </c>
      <c r="Q8523">
        <f t="shared" si="574"/>
        <v>4</v>
      </c>
      <c r="AG8523">
        <v>6.7907799000000004</v>
      </c>
      <c r="AH8523">
        <v>0</v>
      </c>
      <c r="AI8523">
        <f t="shared" si="573"/>
        <v>57.184964051593454</v>
      </c>
      <c r="AJ8523">
        <f t="shared" si="575"/>
        <v>4</v>
      </c>
    </row>
    <row r="8524" spans="14:36" x14ac:dyDescent="0.35">
      <c r="N8524">
        <v>6.3095797999999998</v>
      </c>
      <c r="O8524">
        <v>4.6E-6</v>
      </c>
      <c r="P8524">
        <f t="shared" si="572"/>
        <v>53.132791720088029</v>
      </c>
      <c r="Q8524">
        <f t="shared" si="574"/>
        <v>4</v>
      </c>
      <c r="AG8524">
        <v>6.8119512000000002</v>
      </c>
      <c r="AH8524">
        <v>0</v>
      </c>
      <c r="AI8524">
        <f t="shared" si="573"/>
        <v>57.363246965670157</v>
      </c>
      <c r="AJ8524">
        <f t="shared" si="575"/>
        <v>4</v>
      </c>
    </row>
    <row r="8525" spans="14:36" x14ac:dyDescent="0.35">
      <c r="N8525">
        <v>6.3328261000000001</v>
      </c>
      <c r="O8525">
        <v>3.4000000000000001E-6</v>
      </c>
      <c r="P8525">
        <f t="shared" si="572"/>
        <v>53.328548150042792</v>
      </c>
      <c r="Q8525">
        <f t="shared" si="574"/>
        <v>4</v>
      </c>
      <c r="AG8525">
        <v>6.8331255999999998</v>
      </c>
      <c r="AH8525">
        <v>0</v>
      </c>
      <c r="AI8525">
        <f t="shared" si="573"/>
        <v>57.541555984758531</v>
      </c>
      <c r="AJ8525">
        <f t="shared" si="575"/>
        <v>4</v>
      </c>
    </row>
    <row r="8526" spans="14:36" x14ac:dyDescent="0.35">
      <c r="N8526">
        <v>6.3560764000000001</v>
      </c>
      <c r="O8526">
        <v>4.6E-6</v>
      </c>
      <c r="P8526">
        <f t="shared" si="572"/>
        <v>53.524338263883585</v>
      </c>
      <c r="Q8526">
        <f t="shared" si="574"/>
        <v>4</v>
      </c>
      <c r="AG8526">
        <v>6.8543029999999998</v>
      </c>
      <c r="AH8526">
        <v>0</v>
      </c>
      <c r="AI8526">
        <f t="shared" si="573"/>
        <v>57.719890266761425</v>
      </c>
      <c r="AJ8526">
        <f t="shared" si="575"/>
        <v>4</v>
      </c>
    </row>
    <row r="8527" spans="14:36" x14ac:dyDescent="0.35">
      <c r="N8527">
        <v>6.3793306999999997</v>
      </c>
      <c r="O8527">
        <v>3.8999999999999999E-6</v>
      </c>
      <c r="P8527">
        <f t="shared" si="572"/>
        <v>53.720162061610402</v>
      </c>
      <c r="Q8527">
        <f t="shared" si="574"/>
        <v>4</v>
      </c>
      <c r="AG8527">
        <v>6.8754834000000002</v>
      </c>
      <c r="AH8527">
        <v>0</v>
      </c>
      <c r="AI8527">
        <f t="shared" si="573"/>
        <v>57.898249811678852</v>
      </c>
      <c r="AJ8527">
        <f t="shared" si="575"/>
        <v>4</v>
      </c>
    </row>
    <row r="8528" spans="14:36" x14ac:dyDescent="0.35">
      <c r="N8528">
        <v>6.4025888999999996</v>
      </c>
      <c r="O8528">
        <v>3.8999999999999999E-6</v>
      </c>
      <c r="P8528">
        <f t="shared" si="572"/>
        <v>53.916018701126099</v>
      </c>
      <c r="Q8528">
        <f t="shared" si="574"/>
        <v>4</v>
      </c>
      <c r="AG8528">
        <v>6.8966668000000002</v>
      </c>
      <c r="AH8528">
        <v>0</v>
      </c>
      <c r="AI8528">
        <f t="shared" si="573"/>
        <v>58.076634619510799</v>
      </c>
      <c r="AJ8528">
        <f t="shared" si="575"/>
        <v>4</v>
      </c>
    </row>
    <row r="8529" spans="14:36" x14ac:dyDescent="0.35">
      <c r="N8529">
        <v>6.4258509999999998</v>
      </c>
      <c r="O8529">
        <v>5.0000000000000004E-6</v>
      </c>
      <c r="P8529">
        <f t="shared" si="572"/>
        <v>54.111908182430682</v>
      </c>
      <c r="Q8529">
        <f t="shared" si="574"/>
        <v>4</v>
      </c>
      <c r="AG8529">
        <v>6.9178531999999997</v>
      </c>
      <c r="AH8529">
        <v>0</v>
      </c>
      <c r="AI8529">
        <f t="shared" si="573"/>
        <v>58.255044690257257</v>
      </c>
      <c r="AJ8529">
        <f t="shared" si="575"/>
        <v>4</v>
      </c>
    </row>
    <row r="8530" spans="14:36" x14ac:dyDescent="0.35">
      <c r="N8530">
        <v>6.4491170999999996</v>
      </c>
      <c r="O8530">
        <v>3.5999999999999998E-6</v>
      </c>
      <c r="P8530">
        <f t="shared" si="572"/>
        <v>54.307831347621295</v>
      </c>
      <c r="Q8530">
        <f t="shared" si="574"/>
        <v>4</v>
      </c>
      <c r="AG8530">
        <v>6.9390425999999996</v>
      </c>
      <c r="AH8530">
        <v>0</v>
      </c>
      <c r="AI8530">
        <f t="shared" si="573"/>
        <v>58.433480023918243</v>
      </c>
      <c r="AJ8530">
        <f t="shared" si="575"/>
        <v>4</v>
      </c>
    </row>
    <row r="8531" spans="14:36" x14ac:dyDescent="0.35">
      <c r="N8531">
        <v>6.4723870000000003</v>
      </c>
      <c r="O8531">
        <v>4.6E-6</v>
      </c>
      <c r="P8531">
        <f t="shared" si="572"/>
        <v>54.503786512503638</v>
      </c>
      <c r="Q8531">
        <f t="shared" si="574"/>
        <v>4</v>
      </c>
      <c r="AG8531">
        <v>6.9602349999999999</v>
      </c>
      <c r="AH8531">
        <v>0</v>
      </c>
      <c r="AI8531">
        <f t="shared" si="573"/>
        <v>58.611940620493762</v>
      </c>
      <c r="AJ8531">
        <f t="shared" si="575"/>
        <v>4</v>
      </c>
    </row>
    <row r="8532" spans="14:36" x14ac:dyDescent="0.35">
      <c r="N8532">
        <v>6.4956607999999996</v>
      </c>
      <c r="O8532">
        <v>3.7000000000000002E-6</v>
      </c>
      <c r="P8532">
        <f t="shared" si="572"/>
        <v>54.699774519174852</v>
      </c>
      <c r="Q8532">
        <f t="shared" si="574"/>
        <v>4</v>
      </c>
      <c r="AG8532">
        <v>6.9814303000000004</v>
      </c>
      <c r="AH8532">
        <v>0</v>
      </c>
      <c r="AI8532">
        <f t="shared" si="573"/>
        <v>58.790425637886649</v>
      </c>
      <c r="AJ8532">
        <f t="shared" si="575"/>
        <v>4</v>
      </c>
    </row>
    <row r="8533" spans="14:36" x14ac:dyDescent="0.35">
      <c r="N8533">
        <v>6.5189385</v>
      </c>
      <c r="O8533">
        <v>4.0999999999999997E-6</v>
      </c>
      <c r="P8533">
        <f t="shared" si="572"/>
        <v>54.895795367634953</v>
      </c>
      <c r="Q8533">
        <f t="shared" si="574"/>
        <v>4</v>
      </c>
      <c r="AG8533">
        <v>7.0026286000000004</v>
      </c>
      <c r="AH8533">
        <v>0</v>
      </c>
      <c r="AI8533">
        <f t="shared" si="573"/>
        <v>58.968935918194049</v>
      </c>
      <c r="AJ8533">
        <f t="shared" si="575"/>
        <v>4</v>
      </c>
    </row>
    <row r="8534" spans="14:36" x14ac:dyDescent="0.35">
      <c r="N8534">
        <v>6.5422200000000004</v>
      </c>
      <c r="O8534">
        <v>4.0999999999999997E-6</v>
      </c>
      <c r="P8534">
        <f t="shared" si="572"/>
        <v>55.091848215786783</v>
      </c>
      <c r="Q8534">
        <f t="shared" si="574"/>
        <v>4</v>
      </c>
      <c r="AG8534">
        <v>7.0238297999999997</v>
      </c>
      <c r="AH8534">
        <v>0</v>
      </c>
      <c r="AI8534">
        <f t="shared" si="573"/>
        <v>59.147470619318824</v>
      </c>
      <c r="AJ8534">
        <f t="shared" si="575"/>
        <v>4</v>
      </c>
    </row>
    <row r="8535" spans="14:36" x14ac:dyDescent="0.35">
      <c r="N8535">
        <v>6.5655054000000002</v>
      </c>
      <c r="O8535">
        <v>3.1999999999999999E-6</v>
      </c>
      <c r="P8535">
        <f t="shared" si="572"/>
        <v>55.287933905727485</v>
      </c>
      <c r="Q8535">
        <f t="shared" si="574"/>
        <v>4</v>
      </c>
      <c r="AG8535">
        <v>7.0450340000000002</v>
      </c>
      <c r="AH8535">
        <v>0</v>
      </c>
      <c r="AI8535">
        <f t="shared" si="573"/>
        <v>59.326030583358126</v>
      </c>
      <c r="AJ8535">
        <f t="shared" si="575"/>
        <v>4</v>
      </c>
    </row>
    <row r="8536" spans="14:36" x14ac:dyDescent="0.35">
      <c r="N8536">
        <v>6.5887945999999999</v>
      </c>
      <c r="O8536">
        <v>4.3000000000000003E-6</v>
      </c>
      <c r="P8536">
        <f t="shared" si="572"/>
        <v>55.484051595359915</v>
      </c>
      <c r="Q8536">
        <f t="shared" si="574"/>
        <v>4</v>
      </c>
      <c r="AG8536">
        <v>7.0662411000000001</v>
      </c>
      <c r="AH8536">
        <v>0</v>
      </c>
      <c r="AI8536">
        <f t="shared" si="573"/>
        <v>59.504614968214796</v>
      </c>
      <c r="AJ8536">
        <f t="shared" si="575"/>
        <v>4</v>
      </c>
    </row>
    <row r="8537" spans="14:36" x14ac:dyDescent="0.35">
      <c r="N8537">
        <v>6.6120875999999997</v>
      </c>
      <c r="O8537">
        <v>3.7000000000000002E-6</v>
      </c>
      <c r="P8537">
        <f t="shared" si="572"/>
        <v>55.680201284684074</v>
      </c>
      <c r="Q8537">
        <f t="shared" si="574"/>
        <v>4</v>
      </c>
      <c r="AG8537">
        <v>7.0874511</v>
      </c>
      <c r="AH8537">
        <v>0</v>
      </c>
      <c r="AI8537">
        <f t="shared" si="573"/>
        <v>59.683223773888841</v>
      </c>
      <c r="AJ8537">
        <f t="shared" si="575"/>
        <v>4</v>
      </c>
    </row>
    <row r="8538" spans="14:36" x14ac:dyDescent="0.35">
      <c r="N8538">
        <v>6.6353844999999998</v>
      </c>
      <c r="O8538">
        <v>3.4999999999999999E-6</v>
      </c>
      <c r="P8538">
        <f t="shared" si="572"/>
        <v>55.876383815797119</v>
      </c>
      <c r="Q8538">
        <f t="shared" si="574"/>
        <v>4</v>
      </c>
      <c r="AG8538">
        <v>7.1086640000000001</v>
      </c>
      <c r="AH8538">
        <v>0</v>
      </c>
      <c r="AI8538">
        <f t="shared" si="573"/>
        <v>59.861857000380255</v>
      </c>
      <c r="AJ8538">
        <f t="shared" si="575"/>
        <v>4</v>
      </c>
    </row>
    <row r="8539" spans="14:36" x14ac:dyDescent="0.35">
      <c r="N8539">
        <v>6.6586850000000002</v>
      </c>
      <c r="O8539">
        <v>4.5000000000000001E-6</v>
      </c>
      <c r="P8539">
        <f t="shared" si="572"/>
        <v>56.072596662407591</v>
      </c>
      <c r="Q8539">
        <f t="shared" si="574"/>
        <v>4</v>
      </c>
      <c r="AG8539">
        <v>7.1298798000000003</v>
      </c>
      <c r="AH8539">
        <v>0</v>
      </c>
      <c r="AI8539">
        <f t="shared" si="573"/>
        <v>60.040514647689044</v>
      </c>
      <c r="AJ8539">
        <f t="shared" si="575"/>
        <v>4</v>
      </c>
    </row>
    <row r="8540" spans="14:36" x14ac:dyDescent="0.35">
      <c r="N8540">
        <v>6.6819894</v>
      </c>
      <c r="O8540">
        <v>3.4999999999999999E-6</v>
      </c>
      <c r="P8540">
        <f t="shared" si="572"/>
        <v>56.268842350806935</v>
      </c>
      <c r="Q8540">
        <f t="shared" si="574"/>
        <v>4</v>
      </c>
      <c r="AG8540">
        <v>7.1510984999999998</v>
      </c>
      <c r="AH8540">
        <v>0</v>
      </c>
      <c r="AI8540">
        <f t="shared" si="573"/>
        <v>60.219196715815194</v>
      </c>
      <c r="AJ8540">
        <f t="shared" si="575"/>
        <v>4</v>
      </c>
    </row>
    <row r="8541" spans="14:36" x14ac:dyDescent="0.35">
      <c r="N8541">
        <v>6.7052975000000004</v>
      </c>
      <c r="O8541">
        <v>3.9999999999999998E-6</v>
      </c>
      <c r="P8541">
        <f t="shared" si="572"/>
        <v>56.465119196800863</v>
      </c>
      <c r="Q8541">
        <f t="shared" si="574"/>
        <v>4</v>
      </c>
      <c r="AG8541">
        <v>7.1723201999999997</v>
      </c>
      <c r="AH8541">
        <v>0</v>
      </c>
      <c r="AI8541">
        <f t="shared" si="573"/>
        <v>60.397904046855878</v>
      </c>
      <c r="AJ8541">
        <f t="shared" si="575"/>
        <v>4</v>
      </c>
    </row>
    <row r="8542" spans="14:36" x14ac:dyDescent="0.35">
      <c r="N8542">
        <v>6.7286093999999999</v>
      </c>
      <c r="O8542">
        <v>3.8999999999999999E-6</v>
      </c>
      <c r="P8542">
        <f t="shared" si="572"/>
        <v>56.661428042486513</v>
      </c>
      <c r="Q8542">
        <f t="shared" si="574"/>
        <v>4</v>
      </c>
      <c r="AG8542">
        <v>7.1935446000000001</v>
      </c>
      <c r="AH8542">
        <v>0</v>
      </c>
      <c r="AI8542">
        <f t="shared" si="573"/>
        <v>60.576634114519628</v>
      </c>
      <c r="AJ8542">
        <f t="shared" si="575"/>
        <v>4</v>
      </c>
    </row>
    <row r="8543" spans="14:36" x14ac:dyDescent="0.35">
      <c r="N8543">
        <v>6.751925</v>
      </c>
      <c r="O8543">
        <v>3.4999999999999999E-6</v>
      </c>
      <c r="P8543">
        <f t="shared" si="572"/>
        <v>56.857768045766747</v>
      </c>
      <c r="Q8543">
        <f t="shared" si="574"/>
        <v>4</v>
      </c>
      <c r="AG8543">
        <v>7.214772</v>
      </c>
      <c r="AH8543">
        <v>0</v>
      </c>
      <c r="AI8543">
        <f t="shared" si="573"/>
        <v>60.755389445097904</v>
      </c>
      <c r="AJ8543">
        <f t="shared" si="575"/>
        <v>4</v>
      </c>
    </row>
    <row r="8544" spans="14:36" x14ac:dyDescent="0.35">
      <c r="N8544">
        <v>6.7752442999999998</v>
      </c>
      <c r="O8544">
        <v>3.9999999999999998E-6</v>
      </c>
      <c r="P8544">
        <f t="shared" si="572"/>
        <v>57.054139206641558</v>
      </c>
      <c r="Q8544">
        <f t="shared" si="574"/>
        <v>4</v>
      </c>
      <c r="AG8544">
        <v>7.2360021999999997</v>
      </c>
      <c r="AH8544">
        <v>0</v>
      </c>
      <c r="AI8544">
        <f t="shared" si="573"/>
        <v>60.934168354396398</v>
      </c>
      <c r="AJ8544">
        <f t="shared" si="575"/>
        <v>4</v>
      </c>
    </row>
    <row r="8545" spans="14:36" x14ac:dyDescent="0.35">
      <c r="N8545">
        <v>6.7985673000000002</v>
      </c>
      <c r="O8545">
        <v>3.1E-6</v>
      </c>
      <c r="P8545">
        <f t="shared" si="572"/>
        <v>57.250541525110947</v>
      </c>
      <c r="Q8545">
        <f t="shared" si="574"/>
        <v>4</v>
      </c>
      <c r="AG8545">
        <v>7.2572352000000002</v>
      </c>
      <c r="AH8545">
        <v>0</v>
      </c>
      <c r="AI8545">
        <f t="shared" si="573"/>
        <v>61.112970842415116</v>
      </c>
      <c r="AJ8545">
        <f t="shared" si="575"/>
        <v>4</v>
      </c>
    </row>
    <row r="8546" spans="14:36" x14ac:dyDescent="0.35">
      <c r="N8546">
        <v>6.8218940000000003</v>
      </c>
      <c r="O8546">
        <v>3.8999999999999999E-6</v>
      </c>
      <c r="P8546">
        <f t="shared" si="572"/>
        <v>57.446975001174913</v>
      </c>
      <c r="Q8546">
        <f t="shared" si="574"/>
        <v>4</v>
      </c>
      <c r="AG8546">
        <v>7.2784711</v>
      </c>
      <c r="AH8546">
        <v>0</v>
      </c>
      <c r="AI8546">
        <f t="shared" si="573"/>
        <v>61.291797751251202</v>
      </c>
      <c r="AJ8546">
        <f t="shared" si="575"/>
        <v>4</v>
      </c>
    </row>
    <row r="8547" spans="14:36" x14ac:dyDescent="0.35">
      <c r="N8547">
        <v>6.8452242999999999</v>
      </c>
      <c r="O8547">
        <v>3.7000000000000002E-6</v>
      </c>
      <c r="P8547">
        <f t="shared" si="572"/>
        <v>57.643438792736305</v>
      </c>
      <c r="Q8547">
        <f t="shared" si="574"/>
        <v>4</v>
      </c>
      <c r="AG8547">
        <v>7.2997098999999999</v>
      </c>
      <c r="AH8547">
        <v>0</v>
      </c>
      <c r="AI8547">
        <f t="shared" si="573"/>
        <v>61.470649080904657</v>
      </c>
      <c r="AJ8547">
        <f t="shared" si="575"/>
        <v>4</v>
      </c>
    </row>
    <row r="8548" spans="14:36" x14ac:dyDescent="0.35">
      <c r="N8548">
        <v>6.8685584000000004</v>
      </c>
      <c r="O8548">
        <v>3.1E-6</v>
      </c>
      <c r="P8548">
        <f t="shared" si="572"/>
        <v>57.839934583989425</v>
      </c>
      <c r="Q8548">
        <f t="shared" si="574"/>
        <v>4</v>
      </c>
      <c r="AG8548">
        <v>7.3209514000000002</v>
      </c>
      <c r="AH8548">
        <v>0</v>
      </c>
      <c r="AI8548">
        <f t="shared" si="573"/>
        <v>61.649523147181192</v>
      </c>
      <c r="AJ8548">
        <f t="shared" si="575"/>
        <v>4</v>
      </c>
    </row>
    <row r="8549" spans="14:36" x14ac:dyDescent="0.35">
      <c r="N8549">
        <v>6.891896</v>
      </c>
      <c r="O8549">
        <v>3.9999999999999998E-6</v>
      </c>
      <c r="P8549">
        <f t="shared" si="572"/>
        <v>58.036459848642821</v>
      </c>
      <c r="Q8549">
        <f t="shared" si="574"/>
        <v>4</v>
      </c>
      <c r="AG8549">
        <v>7.3421957999999998</v>
      </c>
      <c r="AH8549">
        <v>0</v>
      </c>
      <c r="AI8549">
        <f t="shared" si="573"/>
        <v>61.828421634275088</v>
      </c>
      <c r="AJ8549">
        <f t="shared" si="575"/>
        <v>4</v>
      </c>
    </row>
    <row r="8550" spans="14:36" x14ac:dyDescent="0.35">
      <c r="N8550">
        <v>6.9152373999999996</v>
      </c>
      <c r="O8550">
        <v>3.4999999999999999E-6</v>
      </c>
      <c r="P8550">
        <f t="shared" si="572"/>
        <v>58.233017112987945</v>
      </c>
      <c r="Q8550">
        <f t="shared" si="574"/>
        <v>4</v>
      </c>
      <c r="AG8550">
        <v>7.3634428999999999</v>
      </c>
      <c r="AH8550">
        <v>0</v>
      </c>
      <c r="AI8550">
        <f t="shared" si="573"/>
        <v>62.007342857992057</v>
      </c>
      <c r="AJ8550">
        <f t="shared" si="575"/>
        <v>4</v>
      </c>
    </row>
    <row r="8551" spans="14:36" x14ac:dyDescent="0.35">
      <c r="N8551">
        <v>6.9385823000000002</v>
      </c>
      <c r="O8551">
        <v>3.3000000000000002E-6</v>
      </c>
      <c r="P8551">
        <f t="shared" si="572"/>
        <v>58.429603850733351</v>
      </c>
      <c r="Q8551">
        <f t="shared" si="574"/>
        <v>4</v>
      </c>
      <c r="AG8551">
        <v>7.3846929000000001</v>
      </c>
      <c r="AH8551">
        <v>0</v>
      </c>
      <c r="AI8551">
        <f t="shared" si="573"/>
        <v>62.186288502526402</v>
      </c>
      <c r="AJ8551">
        <f t="shared" si="575"/>
        <v>4</v>
      </c>
    </row>
    <row r="8552" spans="14:36" x14ac:dyDescent="0.35">
      <c r="N8552">
        <v>6.9619308000000002</v>
      </c>
      <c r="O8552">
        <v>4.1999999999999996E-6</v>
      </c>
      <c r="P8552">
        <f t="shared" si="572"/>
        <v>58.626220903976176</v>
      </c>
      <c r="Q8552">
        <f t="shared" si="574"/>
        <v>4</v>
      </c>
      <c r="AG8552">
        <v>7.4059457000000002</v>
      </c>
      <c r="AH8552">
        <v>0</v>
      </c>
      <c r="AI8552">
        <f t="shared" si="573"/>
        <v>62.365257725780971</v>
      </c>
      <c r="AJ8552">
        <f t="shared" si="575"/>
        <v>4</v>
      </c>
    </row>
    <row r="8553" spans="14:36" x14ac:dyDescent="0.35">
      <c r="N8553">
        <v>6.9852829999999999</v>
      </c>
      <c r="O8553">
        <v>3.0000000000000001E-6</v>
      </c>
      <c r="P8553">
        <f t="shared" si="572"/>
        <v>58.822869114813578</v>
      </c>
      <c r="Q8553">
        <f t="shared" si="574"/>
        <v>4</v>
      </c>
      <c r="AG8553">
        <v>7.4272011999999998</v>
      </c>
      <c r="AH8553">
        <v>0</v>
      </c>
      <c r="AI8553">
        <f t="shared" si="573"/>
        <v>62.544249685658599</v>
      </c>
      <c r="AJ8553">
        <f t="shared" si="575"/>
        <v>4</v>
      </c>
    </row>
    <row r="8554" spans="14:36" x14ac:dyDescent="0.35">
      <c r="N8554">
        <v>7.0086386999999997</v>
      </c>
      <c r="O8554">
        <v>3.7000000000000002E-6</v>
      </c>
      <c r="P8554">
        <f t="shared" si="572"/>
        <v>59.019546799051263</v>
      </c>
      <c r="Q8554">
        <f t="shared" si="574"/>
        <v>4</v>
      </c>
      <c r="AG8554">
        <v>7.4484595000000002</v>
      </c>
      <c r="AH8554">
        <v>0</v>
      </c>
      <c r="AI8554">
        <f t="shared" si="573"/>
        <v>62.723265224256458</v>
      </c>
      <c r="AJ8554">
        <f t="shared" si="575"/>
        <v>4</v>
      </c>
    </row>
    <row r="8555" spans="14:36" x14ac:dyDescent="0.35">
      <c r="N8555">
        <v>7.0319979999999997</v>
      </c>
      <c r="O8555">
        <v>3.3000000000000002E-6</v>
      </c>
      <c r="P8555">
        <f t="shared" si="572"/>
        <v>59.216254798786373</v>
      </c>
      <c r="Q8555">
        <f t="shared" si="574"/>
        <v>4</v>
      </c>
      <c r="AG8555">
        <v>7.4697205999999996</v>
      </c>
      <c r="AH8555">
        <v>0</v>
      </c>
      <c r="AI8555">
        <f t="shared" si="573"/>
        <v>62.902304341574528</v>
      </c>
      <c r="AJ8555">
        <f t="shared" si="575"/>
        <v>4</v>
      </c>
    </row>
    <row r="8556" spans="14:36" x14ac:dyDescent="0.35">
      <c r="N8556">
        <v>7.0553609000000002</v>
      </c>
      <c r="O8556">
        <v>3.3000000000000002E-6</v>
      </c>
      <c r="P8556">
        <f t="shared" si="572"/>
        <v>59.41299311401891</v>
      </c>
      <c r="Q8556">
        <f t="shared" si="574"/>
        <v>4</v>
      </c>
      <c r="AG8556">
        <v>7.4909844000000003</v>
      </c>
      <c r="AH8556">
        <v>0</v>
      </c>
      <c r="AI8556">
        <f t="shared" si="573"/>
        <v>63.081366195515685</v>
      </c>
      <c r="AJ8556">
        <f t="shared" si="575"/>
        <v>4</v>
      </c>
    </row>
    <row r="8557" spans="14:36" x14ac:dyDescent="0.35">
      <c r="N8557">
        <v>7.0787272999999997</v>
      </c>
      <c r="O8557">
        <v>3.5999999999999998E-6</v>
      </c>
      <c r="P8557">
        <f t="shared" si="572"/>
        <v>59.609760902651722</v>
      </c>
      <c r="Q8557">
        <f t="shared" si="574"/>
        <v>4</v>
      </c>
      <c r="AG8557">
        <v>7.512251</v>
      </c>
      <c r="AH8557">
        <v>0</v>
      </c>
      <c r="AI8557">
        <f t="shared" si="573"/>
        <v>63.260451628177044</v>
      </c>
      <c r="AJ8557">
        <f t="shared" si="575"/>
        <v>4</v>
      </c>
    </row>
    <row r="8558" spans="14:36" x14ac:dyDescent="0.35">
      <c r="N8558">
        <v>7.1020972999999996</v>
      </c>
      <c r="O8558">
        <v>3.4000000000000001E-6</v>
      </c>
      <c r="P8558">
        <f t="shared" si="572"/>
        <v>59.80655900678196</v>
      </c>
      <c r="Q8558">
        <f t="shared" si="574"/>
        <v>4</v>
      </c>
      <c r="AG8558">
        <v>7.5335203999999996</v>
      </c>
      <c r="AH8558">
        <v>0</v>
      </c>
      <c r="AI8558">
        <f t="shared" si="573"/>
        <v>63.439560639558628</v>
      </c>
      <c r="AJ8558">
        <f t="shared" si="575"/>
        <v>4</v>
      </c>
    </row>
    <row r="8559" spans="14:36" x14ac:dyDescent="0.35">
      <c r="N8559">
        <v>7.1254708000000004</v>
      </c>
      <c r="O8559">
        <v>3.1999999999999999E-6</v>
      </c>
      <c r="P8559">
        <f t="shared" si="572"/>
        <v>60.00338658431248</v>
      </c>
      <c r="Q8559">
        <f t="shared" si="574"/>
        <v>4</v>
      </c>
      <c r="AG8559">
        <v>7.5547924000000002</v>
      </c>
      <c r="AH8559">
        <v>0</v>
      </c>
      <c r="AI8559">
        <f t="shared" si="573"/>
        <v>63.618691545466142</v>
      </c>
      <c r="AJ8559">
        <f t="shared" si="575"/>
        <v>4</v>
      </c>
    </row>
    <row r="8560" spans="14:36" x14ac:dyDescent="0.35">
      <c r="N8560">
        <v>7.1488478000000004</v>
      </c>
      <c r="O8560">
        <v>3.7000000000000002E-6</v>
      </c>
      <c r="P8560">
        <f t="shared" si="572"/>
        <v>60.200243635243275</v>
      </c>
      <c r="Q8560">
        <f t="shared" si="574"/>
        <v>4</v>
      </c>
      <c r="AG8560">
        <v>7.5760671999999998</v>
      </c>
      <c r="AH8560">
        <v>0</v>
      </c>
      <c r="AI8560">
        <f t="shared" si="573"/>
        <v>63.797846030093872</v>
      </c>
      <c r="AJ8560">
        <f t="shared" si="575"/>
        <v>4</v>
      </c>
    </row>
    <row r="8561" spans="14:36" x14ac:dyDescent="0.35">
      <c r="N8561">
        <v>7.1722282999999996</v>
      </c>
      <c r="O8561">
        <v>2.7999999999999999E-6</v>
      </c>
      <c r="P8561">
        <f t="shared" si="572"/>
        <v>60.397130159574338</v>
      </c>
      <c r="Q8561">
        <f t="shared" si="574"/>
        <v>4</v>
      </c>
      <c r="AG8561">
        <v>7.5973446999999998</v>
      </c>
      <c r="AH8561">
        <v>0</v>
      </c>
      <c r="AI8561">
        <f t="shared" si="573"/>
        <v>63.977023251344669</v>
      </c>
      <c r="AJ8561">
        <f t="shared" si="575"/>
        <v>4</v>
      </c>
    </row>
    <row r="8562" spans="14:36" x14ac:dyDescent="0.35">
      <c r="N8562">
        <v>7.1956122999999996</v>
      </c>
      <c r="O8562">
        <v>3.3000000000000002E-6</v>
      </c>
      <c r="P8562">
        <f t="shared" si="572"/>
        <v>60.594046157305684</v>
      </c>
      <c r="Q8562">
        <f t="shared" si="574"/>
        <v>4</v>
      </c>
      <c r="AG8562">
        <v>7.6186249000000004</v>
      </c>
      <c r="AH8562">
        <v>0</v>
      </c>
      <c r="AI8562">
        <f t="shared" si="573"/>
        <v>64.156223209218538</v>
      </c>
      <c r="AJ8562">
        <f t="shared" si="575"/>
        <v>4</v>
      </c>
    </row>
    <row r="8563" spans="14:36" x14ac:dyDescent="0.35">
      <c r="N8563">
        <v>7.2189997000000004</v>
      </c>
      <c r="O8563">
        <v>3.5999999999999998E-6</v>
      </c>
      <c r="P8563">
        <f t="shared" si="572"/>
        <v>60.79099078634016</v>
      </c>
      <c r="Q8563">
        <f t="shared" si="574"/>
        <v>4</v>
      </c>
      <c r="AG8563">
        <v>7.6399077999999996</v>
      </c>
      <c r="AH8563">
        <v>0</v>
      </c>
      <c r="AI8563">
        <f t="shared" si="573"/>
        <v>64.335445903715481</v>
      </c>
      <c r="AJ8563">
        <f t="shared" si="575"/>
        <v>4</v>
      </c>
    </row>
    <row r="8564" spans="14:36" x14ac:dyDescent="0.35">
      <c r="N8564">
        <v>7.2423906999999996</v>
      </c>
      <c r="O8564">
        <v>3.1E-6</v>
      </c>
      <c r="P8564">
        <f t="shared" si="572"/>
        <v>60.987965730872048</v>
      </c>
      <c r="Q8564">
        <f t="shared" si="574"/>
        <v>4</v>
      </c>
      <c r="AG8564">
        <v>7.6611935000000004</v>
      </c>
      <c r="AH8564">
        <v>0</v>
      </c>
      <c r="AI8564">
        <f t="shared" si="573"/>
        <v>64.514692176932641</v>
      </c>
      <c r="AJ8564">
        <f t="shared" si="575"/>
        <v>4</v>
      </c>
    </row>
    <row r="8565" spans="14:36" x14ac:dyDescent="0.35">
      <c r="N8565">
        <v>7.2657850000000002</v>
      </c>
      <c r="O8565">
        <v>3.3000000000000002E-6</v>
      </c>
      <c r="P8565">
        <f t="shared" si="572"/>
        <v>61.184968464609923</v>
      </c>
      <c r="Q8565">
        <f t="shared" si="574"/>
        <v>4</v>
      </c>
      <c r="AG8565">
        <v>7.6824817999999997</v>
      </c>
      <c r="AH8565">
        <v>0</v>
      </c>
      <c r="AI8565">
        <f t="shared" si="573"/>
        <v>64.693960344675716</v>
      </c>
      <c r="AJ8565">
        <f t="shared" si="575"/>
        <v>4</v>
      </c>
    </row>
    <row r="8566" spans="14:36" x14ac:dyDescent="0.35">
      <c r="N8566">
        <v>7.2891829000000001</v>
      </c>
      <c r="O8566">
        <v>3.1999999999999999E-6</v>
      </c>
      <c r="P8566">
        <f t="shared" si="572"/>
        <v>61.382001513845225</v>
      </c>
      <c r="Q8566">
        <f t="shared" si="574"/>
        <v>4</v>
      </c>
      <c r="AG8566">
        <v>7.7037727</v>
      </c>
      <c r="AH8566">
        <v>0</v>
      </c>
      <c r="AI8566">
        <f t="shared" si="573"/>
        <v>64.87325040694472</v>
      </c>
      <c r="AJ8566">
        <f t="shared" si="575"/>
        <v>4</v>
      </c>
    </row>
    <row r="8567" spans="14:36" x14ac:dyDescent="0.35">
      <c r="N8567">
        <v>7.3125840999999996</v>
      </c>
      <c r="O8567">
        <v>3.1E-6</v>
      </c>
      <c r="P8567">
        <f t="shared" si="572"/>
        <v>61.579062352286492</v>
      </c>
      <c r="Q8567">
        <f t="shared" si="574"/>
        <v>4</v>
      </c>
      <c r="AG8567">
        <v>7.7250664000000002</v>
      </c>
      <c r="AH8567">
        <v>0</v>
      </c>
      <c r="AI8567">
        <f t="shared" si="573"/>
        <v>65.052564047933942</v>
      </c>
      <c r="AJ8567">
        <f t="shared" si="575"/>
        <v>4</v>
      </c>
    </row>
    <row r="8568" spans="14:36" x14ac:dyDescent="0.35">
      <c r="N8568">
        <v>7.3359888</v>
      </c>
      <c r="O8568">
        <v>3.4999999999999999E-6</v>
      </c>
      <c r="P8568">
        <f t="shared" si="572"/>
        <v>61.776152664128048</v>
      </c>
      <c r="Q8568">
        <f t="shared" si="574"/>
        <v>4</v>
      </c>
      <c r="AG8568">
        <v>7.7463626999999997</v>
      </c>
      <c r="AH8568">
        <v>0</v>
      </c>
      <c r="AI8568">
        <f t="shared" si="573"/>
        <v>65.231899583449078</v>
      </c>
      <c r="AJ8568">
        <f t="shared" si="575"/>
        <v>4</v>
      </c>
    </row>
    <row r="8569" spans="14:36" x14ac:dyDescent="0.35">
      <c r="N8569">
        <v>7.3593969000000001</v>
      </c>
      <c r="O8569">
        <v>3.1E-6</v>
      </c>
      <c r="P8569">
        <f t="shared" si="572"/>
        <v>61.973271607272721</v>
      </c>
      <c r="Q8569">
        <f t="shared" si="574"/>
        <v>4</v>
      </c>
      <c r="AG8569">
        <v>7.7676616999999997</v>
      </c>
      <c r="AH8569">
        <v>0</v>
      </c>
      <c r="AI8569">
        <f t="shared" si="573"/>
        <v>65.411257855587294</v>
      </c>
      <c r="AJ8569">
        <f t="shared" si="575"/>
        <v>4</v>
      </c>
    </row>
    <row r="8570" spans="14:36" x14ac:dyDescent="0.35">
      <c r="N8570">
        <v>7.3828084</v>
      </c>
      <c r="O8570">
        <v>2.9000000000000002E-6</v>
      </c>
      <c r="P8570">
        <f t="shared" si="572"/>
        <v>62.170419181720526</v>
      </c>
      <c r="Q8570">
        <f t="shared" si="574"/>
        <v>4</v>
      </c>
      <c r="AG8570">
        <v>7.7889632999999998</v>
      </c>
      <c r="AH8570">
        <v>0</v>
      </c>
      <c r="AI8570">
        <f t="shared" si="573"/>
        <v>65.590638022251426</v>
      </c>
      <c r="AJ8570">
        <f t="shared" si="575"/>
        <v>4</v>
      </c>
    </row>
    <row r="8571" spans="14:36" x14ac:dyDescent="0.35">
      <c r="N8571">
        <v>7.4062232999999997</v>
      </c>
      <c r="O8571">
        <v>3.3000000000000002E-6</v>
      </c>
      <c r="P8571">
        <f t="shared" si="572"/>
        <v>62.367595387471447</v>
      </c>
      <c r="Q8571">
        <f t="shared" si="574"/>
        <v>4</v>
      </c>
      <c r="AG8571">
        <v>7.8102676000000004</v>
      </c>
      <c r="AH8571">
        <v>0</v>
      </c>
      <c r="AI8571">
        <f t="shared" si="573"/>
        <v>65.770040925538623</v>
      </c>
      <c r="AJ8571">
        <f t="shared" si="575"/>
        <v>4</v>
      </c>
    </row>
    <row r="8572" spans="14:36" x14ac:dyDescent="0.35">
      <c r="N8572">
        <v>7.4296416000000001</v>
      </c>
      <c r="O8572">
        <v>3.3000000000000002E-6</v>
      </c>
      <c r="P8572">
        <f t="shared" si="572"/>
        <v>62.564800224525499</v>
      </c>
      <c r="Q8572">
        <f t="shared" si="574"/>
        <v>4</v>
      </c>
      <c r="AG8572">
        <v>7.8315745000000003</v>
      </c>
      <c r="AH8572">
        <v>0</v>
      </c>
      <c r="AI8572">
        <f t="shared" si="573"/>
        <v>65.94946572335175</v>
      </c>
      <c r="AJ8572">
        <f t="shared" si="575"/>
        <v>4</v>
      </c>
    </row>
    <row r="8573" spans="14:36" x14ac:dyDescent="0.35">
      <c r="N8573">
        <v>7.4530631999999999</v>
      </c>
      <c r="O8573">
        <v>3.1E-6</v>
      </c>
      <c r="P8573">
        <f t="shared" si="572"/>
        <v>62.762032850785523</v>
      </c>
      <c r="Q8573">
        <f t="shared" si="574"/>
        <v>4</v>
      </c>
      <c r="AG8573">
        <v>7.8528840000000004</v>
      </c>
      <c r="AH8573">
        <v>0</v>
      </c>
      <c r="AI8573">
        <f t="shared" si="573"/>
        <v>66.128912415690777</v>
      </c>
      <c r="AJ8573">
        <f t="shared" si="575"/>
        <v>4</v>
      </c>
    </row>
    <row r="8574" spans="14:36" x14ac:dyDescent="0.35">
      <c r="N8574">
        <v>7.4764882000000004</v>
      </c>
      <c r="O8574">
        <v>4.3000000000000003E-6</v>
      </c>
      <c r="P8574">
        <f t="shared" si="572"/>
        <v>62.959294108348679</v>
      </c>
      <c r="Q8574">
        <f t="shared" si="574"/>
        <v>4</v>
      </c>
      <c r="AG8574">
        <v>7.8741960999999998</v>
      </c>
      <c r="AH8574">
        <v>0</v>
      </c>
      <c r="AI8574">
        <f t="shared" si="573"/>
        <v>66.308381002555734</v>
      </c>
      <c r="AJ8574">
        <f t="shared" si="575"/>
        <v>4</v>
      </c>
    </row>
    <row r="8575" spans="14:36" x14ac:dyDescent="0.35">
      <c r="N8575">
        <v>7.4999165000000003</v>
      </c>
      <c r="O8575">
        <v>4.0999999999999997E-6</v>
      </c>
      <c r="P8575">
        <f t="shared" si="572"/>
        <v>63.156583155117808</v>
      </c>
      <c r="Q8575">
        <f t="shared" si="574"/>
        <v>4</v>
      </c>
      <c r="AG8575">
        <v>7.8955108999999997</v>
      </c>
      <c r="AH8575">
        <v>0</v>
      </c>
      <c r="AI8575">
        <f t="shared" si="573"/>
        <v>66.487872326043771</v>
      </c>
      <c r="AJ8575">
        <f t="shared" si="575"/>
        <v>4</v>
      </c>
    </row>
    <row r="8576" spans="14:36" x14ac:dyDescent="0.35">
      <c r="N8576">
        <v>7.5233480999999998</v>
      </c>
      <c r="O8576">
        <v>4.5000000000000001E-6</v>
      </c>
      <c r="P8576">
        <f t="shared" si="572"/>
        <v>63.353899991092909</v>
      </c>
      <c r="Q8576">
        <f t="shared" si="574"/>
        <v>4</v>
      </c>
      <c r="AG8576">
        <v>7.9168282000000003</v>
      </c>
      <c r="AH8576">
        <v>0</v>
      </c>
      <c r="AI8576">
        <f t="shared" si="573"/>
        <v>66.667384701960572</v>
      </c>
      <c r="AJ8576">
        <f t="shared" si="575"/>
        <v>4</v>
      </c>
    </row>
    <row r="8577" spans="14:36" x14ac:dyDescent="0.35">
      <c r="N8577">
        <v>7.5467830999999999</v>
      </c>
      <c r="O8577">
        <v>4.6999999999999999E-6</v>
      </c>
      <c r="P8577">
        <f t="shared" si="572"/>
        <v>63.551245458371135</v>
      </c>
      <c r="Q8577">
        <f t="shared" si="574"/>
        <v>4</v>
      </c>
      <c r="AG8577">
        <v>7.9381481999999997</v>
      </c>
      <c r="AH8577">
        <v>0</v>
      </c>
      <c r="AI8577">
        <f t="shared" si="573"/>
        <v>66.846919814500424</v>
      </c>
      <c r="AJ8577">
        <f t="shared" si="575"/>
        <v>4</v>
      </c>
    </row>
    <row r="8578" spans="14:36" x14ac:dyDescent="0.35">
      <c r="N8578">
        <v>7.5702214000000003</v>
      </c>
      <c r="O8578">
        <v>4.6E-6</v>
      </c>
      <c r="P8578">
        <f t="shared" ref="P8578:P8641" si="576">N8578*$L$4</f>
        <v>63.74861871485534</v>
      </c>
      <c r="Q8578">
        <f t="shared" si="574"/>
        <v>4</v>
      </c>
      <c r="AG8578">
        <v>7.9594708000000001</v>
      </c>
      <c r="AH8578">
        <v>0</v>
      </c>
      <c r="AI8578">
        <f t="shared" ref="AI8578:AI8641" si="577">AG8578*$L$4</f>
        <v>67.02647682156622</v>
      </c>
      <c r="AJ8578">
        <f t="shared" si="575"/>
        <v>4</v>
      </c>
    </row>
    <row r="8579" spans="14:36" x14ac:dyDescent="0.35">
      <c r="N8579">
        <v>7.5936630000000003</v>
      </c>
      <c r="O8579">
        <v>4.6999999999999999E-6</v>
      </c>
      <c r="P8579">
        <f t="shared" si="576"/>
        <v>63.946019760545518</v>
      </c>
      <c r="Q8579">
        <f t="shared" ref="Q8579:Q8642" si="578">IF(P8579&lt;=9,1,IF(P8579&lt;=19,2,IF(P8579&lt;=49,3,4)))</f>
        <v>4</v>
      </c>
      <c r="AG8579">
        <v>7.9807959000000004</v>
      </c>
      <c r="AH8579">
        <v>0</v>
      </c>
      <c r="AI8579">
        <f t="shared" si="577"/>
        <v>67.20605488106078</v>
      </c>
      <c r="AJ8579">
        <f t="shared" ref="AJ8579:AJ8642" si="579">IF(AI8579&lt;=9,1,IF(AI8579&lt;=19,2,IF(AI8579&lt;=49,3,4)))</f>
        <v>4</v>
      </c>
    </row>
    <row r="8580" spans="14:36" x14ac:dyDescent="0.35">
      <c r="N8580">
        <v>7.6171078999999997</v>
      </c>
      <c r="O8580">
        <v>4.6999999999999999E-6</v>
      </c>
      <c r="P8580">
        <f t="shared" si="576"/>
        <v>64.143448595441669</v>
      </c>
      <c r="Q8580">
        <f t="shared" si="578"/>
        <v>4</v>
      </c>
      <c r="AG8580">
        <v>8.0021235999999991</v>
      </c>
      <c r="AH8580">
        <v>0</v>
      </c>
      <c r="AI8580">
        <f t="shared" si="577"/>
        <v>67.38565483508124</v>
      </c>
      <c r="AJ8580">
        <f t="shared" si="579"/>
        <v>4</v>
      </c>
    </row>
    <row r="8581" spans="14:36" x14ac:dyDescent="0.35">
      <c r="N8581">
        <v>7.6405560000000001</v>
      </c>
      <c r="O8581">
        <v>4.6E-6</v>
      </c>
      <c r="P8581">
        <f t="shared" si="576"/>
        <v>64.340904377446648</v>
      </c>
      <c r="Q8581">
        <f t="shared" si="578"/>
        <v>4</v>
      </c>
      <c r="AG8581">
        <v>8.0234538999999998</v>
      </c>
      <c r="AH8581">
        <v>0</v>
      </c>
      <c r="AI8581">
        <f t="shared" si="577"/>
        <v>67.565276683627644</v>
      </c>
      <c r="AJ8581">
        <f t="shared" si="579"/>
        <v>4</v>
      </c>
    </row>
    <row r="8582" spans="14:36" x14ac:dyDescent="0.35">
      <c r="N8582">
        <v>7.6640075000000003</v>
      </c>
      <c r="O8582">
        <v>4.5000000000000001E-6</v>
      </c>
      <c r="P8582">
        <f t="shared" si="576"/>
        <v>64.538388790754738</v>
      </c>
      <c r="Q8582">
        <f t="shared" si="578"/>
        <v>4</v>
      </c>
      <c r="AG8582">
        <v>8.0447866999999995</v>
      </c>
      <c r="AH8582">
        <v>0</v>
      </c>
      <c r="AI8582">
        <f t="shared" si="577"/>
        <v>67.744919584602812</v>
      </c>
      <c r="AJ8582">
        <f t="shared" si="579"/>
        <v>4</v>
      </c>
    </row>
    <row r="8583" spans="14:36" x14ac:dyDescent="0.35">
      <c r="N8583">
        <v>7.6874621999999997</v>
      </c>
      <c r="O8583">
        <v>4.5000000000000001E-6</v>
      </c>
      <c r="P8583">
        <f t="shared" si="576"/>
        <v>64.735900151171663</v>
      </c>
      <c r="Q8583">
        <f t="shared" si="578"/>
        <v>4</v>
      </c>
      <c r="AG8583">
        <v>8.0661220999999994</v>
      </c>
      <c r="AH8583">
        <v>0</v>
      </c>
      <c r="AI8583">
        <f t="shared" si="577"/>
        <v>67.924584380103894</v>
      </c>
      <c r="AJ8583">
        <f t="shared" si="579"/>
        <v>4</v>
      </c>
    </row>
    <row r="8584" spans="14:36" x14ac:dyDescent="0.35">
      <c r="N8584">
        <v>7.7109201000000001</v>
      </c>
      <c r="O8584">
        <v>4.5000000000000001E-6</v>
      </c>
      <c r="P8584">
        <f t="shared" si="576"/>
        <v>64.93343845869741</v>
      </c>
      <c r="Q8584">
        <f t="shared" si="578"/>
        <v>4</v>
      </c>
      <c r="AG8584">
        <v>8.0874600999999995</v>
      </c>
      <c r="AH8584">
        <v>0</v>
      </c>
      <c r="AI8584">
        <f t="shared" si="577"/>
        <v>68.104271070130892</v>
      </c>
      <c r="AJ8584">
        <f t="shared" si="579"/>
        <v>4</v>
      </c>
    </row>
    <row r="8585" spans="14:36" x14ac:dyDescent="0.35">
      <c r="N8585">
        <v>7.7343812999999999</v>
      </c>
      <c r="O8585">
        <v>4.4000000000000002E-6</v>
      </c>
      <c r="P8585">
        <f t="shared" si="576"/>
        <v>65.131004555429143</v>
      </c>
      <c r="Q8585">
        <f t="shared" si="578"/>
        <v>4</v>
      </c>
      <c r="AG8585">
        <v>8.1088006000000004</v>
      </c>
      <c r="AH8585">
        <v>0</v>
      </c>
      <c r="AI8585">
        <f t="shared" si="577"/>
        <v>68.283978812586668</v>
      </c>
      <c r="AJ8585">
        <f t="shared" si="579"/>
        <v>4</v>
      </c>
    </row>
    <row r="8586" spans="14:36" x14ac:dyDescent="0.35">
      <c r="N8586">
        <v>7.7578456999999998</v>
      </c>
      <c r="O8586">
        <v>4.4000000000000002E-6</v>
      </c>
      <c r="P8586">
        <f t="shared" si="576"/>
        <v>65.328597599269685</v>
      </c>
      <c r="Q8586">
        <f t="shared" si="578"/>
        <v>4</v>
      </c>
      <c r="AG8586">
        <v>8.1301436000000002</v>
      </c>
      <c r="AH8586">
        <v>0</v>
      </c>
      <c r="AI8586">
        <f t="shared" si="577"/>
        <v>68.463707607471207</v>
      </c>
      <c r="AJ8586">
        <f t="shared" si="579"/>
        <v>4</v>
      </c>
    </row>
    <row r="8587" spans="14:36" x14ac:dyDescent="0.35">
      <c r="N8587">
        <v>7.7813132999999999</v>
      </c>
      <c r="O8587">
        <v>4.4000000000000002E-6</v>
      </c>
      <c r="P8587">
        <f t="shared" si="576"/>
        <v>65.526217590219062</v>
      </c>
      <c r="Q8587">
        <f t="shared" si="578"/>
        <v>4</v>
      </c>
      <c r="AG8587">
        <v>8.1514892000000003</v>
      </c>
      <c r="AH8587">
        <v>0</v>
      </c>
      <c r="AI8587">
        <f t="shared" si="577"/>
        <v>68.643458296881676</v>
      </c>
      <c r="AJ8587">
        <f t="shared" si="579"/>
        <v>4</v>
      </c>
    </row>
    <row r="8588" spans="14:36" x14ac:dyDescent="0.35">
      <c r="N8588">
        <v>7.8047842000000003</v>
      </c>
      <c r="O8588">
        <v>4.4000000000000002E-6</v>
      </c>
      <c r="P8588">
        <f t="shared" si="576"/>
        <v>65.723865370374412</v>
      </c>
      <c r="Q8588">
        <f t="shared" si="578"/>
        <v>4</v>
      </c>
      <c r="AG8588">
        <v>8.1728372999999994</v>
      </c>
      <c r="AH8588">
        <v>0</v>
      </c>
      <c r="AI8588">
        <f t="shared" si="577"/>
        <v>68.823230038720894</v>
      </c>
      <c r="AJ8588">
        <f t="shared" si="579"/>
        <v>4</v>
      </c>
    </row>
    <row r="8589" spans="14:36" x14ac:dyDescent="0.35">
      <c r="N8589">
        <v>7.8282581999999996</v>
      </c>
      <c r="O8589">
        <v>4.3000000000000003E-6</v>
      </c>
      <c r="P8589">
        <f t="shared" si="576"/>
        <v>65.921539255541418</v>
      </c>
      <c r="Q8589">
        <f t="shared" si="578"/>
        <v>4</v>
      </c>
      <c r="AG8589">
        <v>8.1941878999999993</v>
      </c>
      <c r="AH8589">
        <v>0</v>
      </c>
      <c r="AI8589">
        <f t="shared" si="577"/>
        <v>69.00302283298889</v>
      </c>
      <c r="AJ8589">
        <f t="shared" si="579"/>
        <v>4</v>
      </c>
    </row>
    <row r="8590" spans="14:36" x14ac:dyDescent="0.35">
      <c r="N8590">
        <v>7.8517355000000002</v>
      </c>
      <c r="O8590">
        <v>4.3000000000000003E-6</v>
      </c>
      <c r="P8590">
        <f t="shared" si="576"/>
        <v>66.119240929914426</v>
      </c>
      <c r="Q8590">
        <f t="shared" si="578"/>
        <v>4</v>
      </c>
      <c r="AG8590">
        <v>8.215541</v>
      </c>
      <c r="AH8590">
        <v>0</v>
      </c>
      <c r="AI8590">
        <f t="shared" si="577"/>
        <v>69.182836679685664</v>
      </c>
      <c r="AJ8590">
        <f t="shared" si="579"/>
        <v>4</v>
      </c>
    </row>
    <row r="8591" spans="14:36" x14ac:dyDescent="0.35">
      <c r="N8591">
        <v>7.8752158999999997</v>
      </c>
      <c r="O8591">
        <v>3.8E-6</v>
      </c>
      <c r="P8591">
        <f t="shared" si="576"/>
        <v>66.31696870929909</v>
      </c>
      <c r="Q8591">
        <f t="shared" si="578"/>
        <v>4</v>
      </c>
      <c r="AG8591">
        <v>8.2368965999999997</v>
      </c>
      <c r="AH8591">
        <v>0</v>
      </c>
      <c r="AI8591">
        <f t="shared" si="577"/>
        <v>69.362671578811188</v>
      </c>
      <c r="AJ8591">
        <f t="shared" si="579"/>
        <v>4</v>
      </c>
    </row>
    <row r="8592" spans="14:36" x14ac:dyDescent="0.35">
      <c r="N8592">
        <v>7.8986995000000002</v>
      </c>
      <c r="O8592">
        <v>4.1999999999999996E-6</v>
      </c>
      <c r="P8592">
        <f t="shared" si="576"/>
        <v>66.514723435792575</v>
      </c>
      <c r="Q8592">
        <f t="shared" si="578"/>
        <v>4</v>
      </c>
      <c r="AG8592">
        <v>8.2582547000000002</v>
      </c>
      <c r="AH8592">
        <v>0</v>
      </c>
      <c r="AI8592">
        <f t="shared" si="577"/>
        <v>69.542527530365504</v>
      </c>
      <c r="AJ8592">
        <f t="shared" si="579"/>
        <v>4</v>
      </c>
    </row>
    <row r="8593" spans="14:36" x14ac:dyDescent="0.35">
      <c r="N8593">
        <v>7.9221861999999996</v>
      </c>
      <c r="O8593">
        <v>4.1999999999999996E-6</v>
      </c>
      <c r="P8593">
        <f t="shared" si="576"/>
        <v>66.712504267297746</v>
      </c>
      <c r="Q8593">
        <f t="shared" si="578"/>
        <v>4</v>
      </c>
      <c r="AG8593">
        <v>8.2796152999999997</v>
      </c>
      <c r="AH8593">
        <v>0</v>
      </c>
      <c r="AI8593">
        <f t="shared" si="577"/>
        <v>69.72240453434857</v>
      </c>
      <c r="AJ8593">
        <f t="shared" si="579"/>
        <v>4</v>
      </c>
    </row>
    <row r="8594" spans="14:36" x14ac:dyDescent="0.35">
      <c r="N8594">
        <v>7.9456761</v>
      </c>
      <c r="O8594">
        <v>4.0999999999999997E-6</v>
      </c>
      <c r="P8594">
        <f t="shared" si="576"/>
        <v>66.910312045911738</v>
      </c>
      <c r="Q8594">
        <f t="shared" si="578"/>
        <v>4</v>
      </c>
      <c r="AG8594">
        <v>8.3009784</v>
      </c>
      <c r="AH8594">
        <v>0</v>
      </c>
      <c r="AI8594">
        <f t="shared" si="577"/>
        <v>69.902302590760414</v>
      </c>
      <c r="AJ8594">
        <f t="shared" si="579"/>
        <v>4</v>
      </c>
    </row>
    <row r="8595" spans="14:36" x14ac:dyDescent="0.35">
      <c r="N8595">
        <v>7.9691691999999996</v>
      </c>
      <c r="O8595">
        <v>4.0999999999999997E-6</v>
      </c>
      <c r="P8595">
        <f t="shared" si="576"/>
        <v>67.108146771634537</v>
      </c>
      <c r="Q8595">
        <f t="shared" si="578"/>
        <v>4</v>
      </c>
      <c r="AG8595">
        <v>8.3223438999999999</v>
      </c>
      <c r="AH8595">
        <v>0</v>
      </c>
      <c r="AI8595">
        <f t="shared" si="577"/>
        <v>70.08222085750387</v>
      </c>
      <c r="AJ8595">
        <f t="shared" si="579"/>
        <v>4</v>
      </c>
    </row>
    <row r="8596" spans="14:36" x14ac:dyDescent="0.35">
      <c r="N8596">
        <v>7.9926652999999996</v>
      </c>
      <c r="O8596">
        <v>3.9999999999999998E-6</v>
      </c>
      <c r="P8596">
        <f t="shared" si="576"/>
        <v>67.30600676027187</v>
      </c>
      <c r="Q8596">
        <f t="shared" si="578"/>
        <v>4</v>
      </c>
      <c r="AG8596">
        <v>8.3437119000000006</v>
      </c>
      <c r="AH8596">
        <v>0</v>
      </c>
      <c r="AI8596">
        <f t="shared" si="577"/>
        <v>70.262160176676105</v>
      </c>
      <c r="AJ8596">
        <f t="shared" si="579"/>
        <v>4</v>
      </c>
    </row>
    <row r="8597" spans="14:36" x14ac:dyDescent="0.35">
      <c r="N8597">
        <v>8.0161645999999998</v>
      </c>
      <c r="O8597">
        <v>3.9999999999999998E-6</v>
      </c>
      <c r="P8597">
        <f t="shared" si="576"/>
        <v>67.503893696018039</v>
      </c>
      <c r="Q8597">
        <f t="shared" si="578"/>
        <v>4</v>
      </c>
      <c r="AG8597">
        <v>8.3650824000000004</v>
      </c>
      <c r="AH8597">
        <v>0</v>
      </c>
      <c r="AI8597">
        <f t="shared" si="577"/>
        <v>70.442120548277103</v>
      </c>
      <c r="AJ8597">
        <f t="shared" si="579"/>
        <v>4</v>
      </c>
    </row>
    <row r="8598" spans="14:36" x14ac:dyDescent="0.35">
      <c r="N8598">
        <v>8.0396671000000008</v>
      </c>
      <c r="O8598">
        <v>4.0999999999999997E-6</v>
      </c>
      <c r="P8598">
        <f t="shared" si="576"/>
        <v>67.70180757887303</v>
      </c>
      <c r="Q8598">
        <f t="shared" si="578"/>
        <v>4</v>
      </c>
      <c r="AG8598">
        <v>8.3864553999999991</v>
      </c>
      <c r="AH8598">
        <v>0</v>
      </c>
      <c r="AI8598">
        <f t="shared" si="577"/>
        <v>70.622101972306851</v>
      </c>
      <c r="AJ8598">
        <f t="shared" si="579"/>
        <v>4</v>
      </c>
    </row>
    <row r="8599" spans="14:36" x14ac:dyDescent="0.35">
      <c r="N8599">
        <v>8.0631725999999997</v>
      </c>
      <c r="O8599">
        <v>3.9999999999999998E-6</v>
      </c>
      <c r="P8599">
        <f t="shared" si="576"/>
        <v>67.899746724642526</v>
      </c>
      <c r="Q8599">
        <f t="shared" si="578"/>
        <v>4</v>
      </c>
      <c r="AG8599">
        <v>8.4078307999999993</v>
      </c>
      <c r="AH8599">
        <v>0</v>
      </c>
      <c r="AI8599">
        <f t="shared" si="577"/>
        <v>70.80210360666824</v>
      </c>
      <c r="AJ8599">
        <f t="shared" si="579"/>
        <v>4</v>
      </c>
    </row>
    <row r="8600" spans="14:36" x14ac:dyDescent="0.35">
      <c r="N8600">
        <v>8.0866811999999992</v>
      </c>
      <c r="O8600">
        <v>3.8999999999999999E-6</v>
      </c>
      <c r="P8600">
        <f t="shared" si="576"/>
        <v>68.097711975423707</v>
      </c>
      <c r="Q8600">
        <f t="shared" si="578"/>
        <v>4</v>
      </c>
      <c r="AG8600">
        <v>8.4292086000000008</v>
      </c>
      <c r="AH8600">
        <v>0</v>
      </c>
      <c r="AI8600">
        <f t="shared" si="577"/>
        <v>70.982125451361256</v>
      </c>
      <c r="AJ8600">
        <f t="shared" si="579"/>
        <v>4</v>
      </c>
    </row>
    <row r="8601" spans="14:36" x14ac:dyDescent="0.35">
      <c r="N8601">
        <v>8.1101928999999995</v>
      </c>
      <c r="O8601">
        <v>3.8999999999999999E-6</v>
      </c>
      <c r="P8601">
        <f t="shared" si="576"/>
        <v>68.295703331216558</v>
      </c>
      <c r="Q8601">
        <f t="shared" si="578"/>
        <v>4</v>
      </c>
      <c r="AG8601">
        <v>8.4505888999999996</v>
      </c>
      <c r="AH8601">
        <v>0</v>
      </c>
      <c r="AI8601">
        <f t="shared" si="577"/>
        <v>71.162168348483007</v>
      </c>
      <c r="AJ8601">
        <f t="shared" si="579"/>
        <v>4</v>
      </c>
    </row>
    <row r="8602" spans="14:36" x14ac:dyDescent="0.35">
      <c r="N8602">
        <v>8.1337077000000004</v>
      </c>
      <c r="O8602">
        <v>3.8999999999999999E-6</v>
      </c>
      <c r="P8602">
        <f t="shared" si="576"/>
        <v>68.493720792021094</v>
      </c>
      <c r="Q8602">
        <f t="shared" si="578"/>
        <v>4</v>
      </c>
      <c r="AG8602">
        <v>8.4719715999999998</v>
      </c>
      <c r="AH8602">
        <v>0</v>
      </c>
      <c r="AI8602">
        <f t="shared" si="577"/>
        <v>71.3422314559364</v>
      </c>
      <c r="AJ8602">
        <f t="shared" si="579"/>
        <v>4</v>
      </c>
    </row>
    <row r="8603" spans="14:36" x14ac:dyDescent="0.35">
      <c r="N8603">
        <v>8.1572254999999991</v>
      </c>
      <c r="O8603">
        <v>3.8E-6</v>
      </c>
      <c r="P8603">
        <f t="shared" si="576"/>
        <v>68.691763515740121</v>
      </c>
      <c r="Q8603">
        <f t="shared" si="578"/>
        <v>4</v>
      </c>
      <c r="AG8603">
        <v>8.4933566999999996</v>
      </c>
      <c r="AH8603">
        <v>0</v>
      </c>
      <c r="AI8603">
        <f t="shared" si="577"/>
        <v>71.522314773721405</v>
      </c>
      <c r="AJ8603">
        <f t="shared" si="579"/>
        <v>4</v>
      </c>
    </row>
    <row r="8604" spans="14:36" x14ac:dyDescent="0.35">
      <c r="N8604">
        <v>8.1807464000000003</v>
      </c>
      <c r="O8604">
        <v>3.3000000000000002E-6</v>
      </c>
      <c r="P8604">
        <f t="shared" si="576"/>
        <v>68.889832344470861</v>
      </c>
      <c r="Q8604">
        <f t="shared" si="578"/>
        <v>4</v>
      </c>
      <c r="AG8604">
        <v>8.5147443000000003</v>
      </c>
      <c r="AH8604">
        <v>0</v>
      </c>
      <c r="AI8604">
        <f t="shared" si="577"/>
        <v>71.702419143935188</v>
      </c>
      <c r="AJ8604">
        <f t="shared" si="579"/>
        <v>4</v>
      </c>
    </row>
    <row r="8605" spans="14:36" x14ac:dyDescent="0.35">
      <c r="N8605">
        <v>8.2042704000000004</v>
      </c>
      <c r="O8605">
        <v>3.4999999999999999E-6</v>
      </c>
      <c r="P8605">
        <f t="shared" si="576"/>
        <v>69.087927278213257</v>
      </c>
      <c r="Q8605">
        <f t="shared" si="578"/>
        <v>4</v>
      </c>
      <c r="AG8605">
        <v>8.5361341999999993</v>
      </c>
      <c r="AH8605">
        <v>0</v>
      </c>
      <c r="AI8605">
        <f t="shared" si="577"/>
        <v>71.882542882383419</v>
      </c>
      <c r="AJ8605">
        <f t="shared" si="579"/>
        <v>4</v>
      </c>
    </row>
    <row r="8606" spans="14:36" x14ac:dyDescent="0.35">
      <c r="N8606">
        <v>8.2277974</v>
      </c>
      <c r="O8606">
        <v>3.7000000000000002E-6</v>
      </c>
      <c r="P8606">
        <f t="shared" si="576"/>
        <v>69.286047474870159</v>
      </c>
      <c r="Q8606">
        <f t="shared" si="578"/>
        <v>4</v>
      </c>
      <c r="AG8606">
        <v>8.5575265999999992</v>
      </c>
      <c r="AH8606">
        <v>0</v>
      </c>
      <c r="AI8606">
        <f t="shared" si="577"/>
        <v>72.062687673260427</v>
      </c>
      <c r="AJ8606">
        <f t="shared" si="579"/>
        <v>4</v>
      </c>
    </row>
    <row r="8607" spans="14:36" x14ac:dyDescent="0.35">
      <c r="N8607">
        <v>8.2513273999999992</v>
      </c>
      <c r="O8607">
        <v>3.7000000000000002E-6</v>
      </c>
      <c r="P8607">
        <f t="shared" si="576"/>
        <v>69.484192934441595</v>
      </c>
      <c r="Q8607">
        <f t="shared" si="578"/>
        <v>4</v>
      </c>
      <c r="AG8607">
        <v>8.5789214000000005</v>
      </c>
      <c r="AH8607">
        <v>0</v>
      </c>
      <c r="AI8607">
        <f t="shared" si="577"/>
        <v>72.242852674469063</v>
      </c>
      <c r="AJ8607">
        <f t="shared" si="579"/>
        <v>4</v>
      </c>
    </row>
    <row r="8608" spans="14:36" x14ac:dyDescent="0.35">
      <c r="N8608">
        <v>8.2748605000000008</v>
      </c>
      <c r="O8608">
        <v>3.7000000000000002E-6</v>
      </c>
      <c r="P8608">
        <f t="shared" si="576"/>
        <v>69.682364499024729</v>
      </c>
      <c r="Q8608">
        <f t="shared" si="578"/>
        <v>4</v>
      </c>
      <c r="AG8608">
        <v>8.6003185999999996</v>
      </c>
      <c r="AH8608">
        <v>0</v>
      </c>
      <c r="AI8608">
        <f t="shared" si="577"/>
        <v>72.423037886009311</v>
      </c>
      <c r="AJ8608">
        <f t="shared" si="579"/>
        <v>4</v>
      </c>
    </row>
    <row r="8609" spans="14:36" x14ac:dyDescent="0.35">
      <c r="N8609">
        <v>8.2983965000000008</v>
      </c>
      <c r="O8609">
        <v>3.5999999999999998E-6</v>
      </c>
      <c r="P8609">
        <f t="shared" si="576"/>
        <v>69.880560484425203</v>
      </c>
      <c r="Q8609">
        <f t="shared" si="578"/>
        <v>4</v>
      </c>
      <c r="AG8609">
        <v>8.6217181000000007</v>
      </c>
      <c r="AH8609">
        <v>0</v>
      </c>
      <c r="AI8609">
        <f t="shared" si="577"/>
        <v>72.603242465784035</v>
      </c>
      <c r="AJ8609">
        <f t="shared" si="579"/>
        <v>4</v>
      </c>
    </row>
    <row r="8610" spans="14:36" x14ac:dyDescent="0.35">
      <c r="N8610">
        <v>8.3219355999999998</v>
      </c>
      <c r="O8610">
        <v>3.5999999999999998E-6</v>
      </c>
      <c r="P8610">
        <f t="shared" si="576"/>
        <v>70.078782574837362</v>
      </c>
      <c r="Q8610">
        <f t="shared" si="578"/>
        <v>4</v>
      </c>
      <c r="AG8610">
        <v>8.6431201000000009</v>
      </c>
      <c r="AH8610">
        <v>0</v>
      </c>
      <c r="AI8610">
        <f t="shared" si="577"/>
        <v>72.783468097987509</v>
      </c>
      <c r="AJ8610">
        <f t="shared" si="579"/>
        <v>4</v>
      </c>
    </row>
    <row r="8611" spans="14:36" x14ac:dyDescent="0.35">
      <c r="N8611">
        <v>8.3454777</v>
      </c>
      <c r="O8611">
        <v>3.1999999999999999E-6</v>
      </c>
      <c r="P8611">
        <f t="shared" si="576"/>
        <v>70.27702992816404</v>
      </c>
      <c r="Q8611">
        <f t="shared" si="578"/>
        <v>4</v>
      </c>
      <c r="AG8611">
        <v>8.6645243999999995</v>
      </c>
      <c r="AH8611">
        <v>0</v>
      </c>
      <c r="AI8611">
        <f t="shared" si="577"/>
        <v>72.963713098425458</v>
      </c>
      <c r="AJ8611">
        <f t="shared" si="579"/>
        <v>4</v>
      </c>
    </row>
    <row r="8612" spans="14:36" x14ac:dyDescent="0.35">
      <c r="N8612">
        <v>8.3690227000000004</v>
      </c>
      <c r="O8612">
        <v>3.5999999999999998E-6</v>
      </c>
      <c r="P8612">
        <f t="shared" si="576"/>
        <v>70.475301702308101</v>
      </c>
      <c r="Q8612">
        <f t="shared" si="578"/>
        <v>4</v>
      </c>
      <c r="AG8612">
        <v>8.6859310999999995</v>
      </c>
      <c r="AH8612">
        <v>0</v>
      </c>
      <c r="AI8612">
        <f t="shared" si="577"/>
        <v>73.14397830919502</v>
      </c>
      <c r="AJ8612">
        <f t="shared" si="579"/>
        <v>4</v>
      </c>
    </row>
    <row r="8613" spans="14:36" x14ac:dyDescent="0.35">
      <c r="N8613">
        <v>8.3925707999999997</v>
      </c>
      <c r="O8613">
        <v>3.4999999999999999E-6</v>
      </c>
      <c r="P8613">
        <f t="shared" si="576"/>
        <v>70.673599581463819</v>
      </c>
      <c r="Q8613">
        <f t="shared" si="578"/>
        <v>4</v>
      </c>
      <c r="AG8613">
        <v>8.7073400999999997</v>
      </c>
      <c r="AH8613">
        <v>0</v>
      </c>
      <c r="AI8613">
        <f t="shared" si="577"/>
        <v>73.324262888199058</v>
      </c>
      <c r="AJ8613">
        <f t="shared" si="579"/>
        <v>4</v>
      </c>
    </row>
    <row r="8614" spans="14:36" x14ac:dyDescent="0.35">
      <c r="N8614">
        <v>8.4161218000000009</v>
      </c>
      <c r="O8614">
        <v>3.4999999999999999E-6</v>
      </c>
      <c r="P8614">
        <f t="shared" si="576"/>
        <v>70.871921881436919</v>
      </c>
      <c r="Q8614">
        <f t="shared" si="578"/>
        <v>4</v>
      </c>
      <c r="AG8614">
        <v>8.7287514999999996</v>
      </c>
      <c r="AH8614">
        <v>0</v>
      </c>
      <c r="AI8614">
        <f t="shared" si="577"/>
        <v>73.504567677534709</v>
      </c>
      <c r="AJ8614">
        <f t="shared" si="579"/>
        <v>4</v>
      </c>
    </row>
    <row r="8615" spans="14:36" x14ac:dyDescent="0.35">
      <c r="N8615">
        <v>8.4396757999999998</v>
      </c>
      <c r="O8615">
        <v>3.4999999999999999E-6</v>
      </c>
      <c r="P8615">
        <f t="shared" si="576"/>
        <v>71.070269444324538</v>
      </c>
      <c r="Q8615">
        <f t="shared" si="578"/>
        <v>4</v>
      </c>
      <c r="AG8615">
        <v>8.7501653000000008</v>
      </c>
      <c r="AH8615">
        <v>0</v>
      </c>
      <c r="AI8615">
        <f t="shared" si="577"/>
        <v>73.684892677201987</v>
      </c>
      <c r="AJ8615">
        <f t="shared" si="579"/>
        <v>4</v>
      </c>
    </row>
    <row r="8616" spans="14:36" x14ac:dyDescent="0.35">
      <c r="N8616">
        <v>8.4632327000000007</v>
      </c>
      <c r="O8616">
        <v>3.4999999999999999E-6</v>
      </c>
      <c r="P8616">
        <f t="shared" si="576"/>
        <v>71.268641428029525</v>
      </c>
      <c r="Q8616">
        <f t="shared" si="578"/>
        <v>4</v>
      </c>
      <c r="AG8616">
        <v>8.7715814000000005</v>
      </c>
      <c r="AH8616">
        <v>0</v>
      </c>
      <c r="AI8616">
        <f t="shared" si="577"/>
        <v>73.865237045103726</v>
      </c>
      <c r="AJ8616">
        <f t="shared" si="579"/>
        <v>4</v>
      </c>
    </row>
    <row r="8617" spans="14:36" x14ac:dyDescent="0.35">
      <c r="N8617">
        <v>8.4867925999999994</v>
      </c>
      <c r="O8617">
        <v>3.4000000000000001E-6</v>
      </c>
      <c r="P8617">
        <f t="shared" si="576"/>
        <v>71.467038674649032</v>
      </c>
      <c r="Q8617">
        <f t="shared" si="578"/>
        <v>4</v>
      </c>
      <c r="AG8617">
        <v>8.7929998999999999</v>
      </c>
      <c r="AH8617">
        <v>0</v>
      </c>
      <c r="AI8617">
        <f t="shared" si="577"/>
        <v>74.045601623337078</v>
      </c>
      <c r="AJ8617">
        <f t="shared" si="579"/>
        <v>4</v>
      </c>
    </row>
    <row r="8618" spans="14:36" x14ac:dyDescent="0.35">
      <c r="N8618">
        <v>8.5103553999999999</v>
      </c>
      <c r="O8618">
        <v>2.9000000000000002E-6</v>
      </c>
      <c r="P8618">
        <f t="shared" si="576"/>
        <v>71.665460342085922</v>
      </c>
      <c r="Q8618">
        <f t="shared" si="578"/>
        <v>4</v>
      </c>
      <c r="AG8618">
        <v>8.8144206999999994</v>
      </c>
      <c r="AH8618">
        <v>0</v>
      </c>
      <c r="AI8618">
        <f t="shared" si="577"/>
        <v>74.225985569804905</v>
      </c>
      <c r="AJ8618">
        <f t="shared" si="579"/>
        <v>4</v>
      </c>
    </row>
    <row r="8619" spans="14:36" x14ac:dyDescent="0.35">
      <c r="N8619">
        <v>8.5339212</v>
      </c>
      <c r="O8619">
        <v>3.4999999999999999E-6</v>
      </c>
      <c r="P8619">
        <f t="shared" si="576"/>
        <v>71.863907272437331</v>
      </c>
      <c r="Q8619">
        <f t="shared" si="578"/>
        <v>4</v>
      </c>
      <c r="AG8619">
        <v>8.8358437999999992</v>
      </c>
      <c r="AH8619">
        <v>0</v>
      </c>
      <c r="AI8619">
        <f t="shared" si="577"/>
        <v>74.406388884507194</v>
      </c>
      <c r="AJ8619">
        <f t="shared" si="579"/>
        <v>4</v>
      </c>
    </row>
    <row r="8620" spans="14:36" x14ac:dyDescent="0.35">
      <c r="N8620">
        <v>8.5574899000000002</v>
      </c>
      <c r="O8620">
        <v>3.0000000000000001E-6</v>
      </c>
      <c r="P8620">
        <f t="shared" si="576"/>
        <v>72.062378623606108</v>
      </c>
      <c r="Q8620">
        <f t="shared" si="578"/>
        <v>4</v>
      </c>
      <c r="AG8620">
        <v>8.8572693000000005</v>
      </c>
      <c r="AH8620">
        <v>0</v>
      </c>
      <c r="AI8620">
        <f t="shared" si="577"/>
        <v>74.58681240954111</v>
      </c>
      <c r="AJ8620">
        <f t="shared" si="579"/>
        <v>4</v>
      </c>
    </row>
    <row r="8621" spans="14:36" x14ac:dyDescent="0.35">
      <c r="N8621">
        <v>8.5810615000000006</v>
      </c>
      <c r="O8621">
        <v>3.3000000000000002E-6</v>
      </c>
      <c r="P8621">
        <f t="shared" si="576"/>
        <v>72.260874395592268</v>
      </c>
      <c r="Q8621">
        <f t="shared" si="578"/>
        <v>4</v>
      </c>
      <c r="AG8621">
        <v>8.8786970000000007</v>
      </c>
      <c r="AH8621">
        <v>0</v>
      </c>
      <c r="AI8621">
        <f t="shared" si="577"/>
        <v>74.767254460712337</v>
      </c>
      <c r="AJ8621">
        <f t="shared" si="579"/>
        <v>4</v>
      </c>
    </row>
    <row r="8622" spans="14:36" x14ac:dyDescent="0.35">
      <c r="N8622">
        <v>8.6046359999999993</v>
      </c>
      <c r="O8622">
        <v>3.3000000000000002E-6</v>
      </c>
      <c r="P8622">
        <f t="shared" si="576"/>
        <v>72.459394588395782</v>
      </c>
      <c r="Q8622">
        <f t="shared" si="578"/>
        <v>4</v>
      </c>
      <c r="AG8622">
        <v>8.9001271000000006</v>
      </c>
      <c r="AH8622">
        <v>0</v>
      </c>
      <c r="AI8622">
        <f t="shared" si="577"/>
        <v>74.947716722215176</v>
      </c>
      <c r="AJ8622">
        <f t="shared" si="579"/>
        <v>4</v>
      </c>
    </row>
    <row r="8623" spans="14:36" x14ac:dyDescent="0.35">
      <c r="N8623">
        <v>8.6282133999999999</v>
      </c>
      <c r="O8623">
        <v>3.1999999999999999E-6</v>
      </c>
      <c r="P8623">
        <f t="shared" si="576"/>
        <v>72.657939202016678</v>
      </c>
      <c r="Q8623">
        <f t="shared" si="578"/>
        <v>4</v>
      </c>
      <c r="AG8623">
        <v>8.9215595000000008</v>
      </c>
      <c r="AH8623">
        <v>0</v>
      </c>
      <c r="AI8623">
        <f t="shared" si="577"/>
        <v>75.128198351952491</v>
      </c>
      <c r="AJ8623">
        <f t="shared" si="579"/>
        <v>4</v>
      </c>
    </row>
    <row r="8624" spans="14:36" x14ac:dyDescent="0.35">
      <c r="N8624">
        <v>8.6517937000000007</v>
      </c>
      <c r="O8624">
        <v>3.1999999999999999E-6</v>
      </c>
      <c r="P8624">
        <f t="shared" si="576"/>
        <v>72.856508236454957</v>
      </c>
      <c r="Q8624">
        <f t="shared" si="578"/>
        <v>4</v>
      </c>
      <c r="AG8624">
        <v>8.9429941999999993</v>
      </c>
      <c r="AH8624">
        <v>0</v>
      </c>
      <c r="AI8624">
        <f t="shared" si="577"/>
        <v>75.308699349924254</v>
      </c>
      <c r="AJ8624">
        <f t="shared" si="579"/>
        <v>4</v>
      </c>
    </row>
    <row r="8625" spans="14:36" x14ac:dyDescent="0.35">
      <c r="N8625">
        <v>8.6753768000000004</v>
      </c>
      <c r="O8625">
        <v>3.1999999999999999E-6</v>
      </c>
      <c r="P8625">
        <f t="shared" si="576"/>
        <v>73.055100849613439</v>
      </c>
      <c r="Q8625">
        <f t="shared" si="578"/>
        <v>4</v>
      </c>
      <c r="AG8625">
        <v>8.9644311999999999</v>
      </c>
      <c r="AH8625">
        <v>0</v>
      </c>
      <c r="AI8625">
        <f t="shared" si="577"/>
        <v>75.489219716130506</v>
      </c>
      <c r="AJ8625">
        <f t="shared" si="579"/>
        <v>4</v>
      </c>
    </row>
    <row r="8626" spans="14:36" x14ac:dyDescent="0.35">
      <c r="N8626">
        <v>8.6989628999999997</v>
      </c>
      <c r="O8626">
        <v>3.0000000000000001E-6</v>
      </c>
      <c r="P8626">
        <f t="shared" si="576"/>
        <v>73.25371872568644</v>
      </c>
      <c r="Q8626">
        <f t="shared" si="578"/>
        <v>4</v>
      </c>
      <c r="AG8626">
        <v>8.9858705000000008</v>
      </c>
      <c r="AH8626">
        <v>0</v>
      </c>
      <c r="AI8626">
        <f t="shared" si="577"/>
        <v>75.66975945057122</v>
      </c>
      <c r="AJ8626">
        <f t="shared" si="579"/>
        <v>4</v>
      </c>
    </row>
    <row r="8627" spans="14:36" x14ac:dyDescent="0.35">
      <c r="N8627">
        <v>8.7225517999999997</v>
      </c>
      <c r="O8627">
        <v>3.1E-6</v>
      </c>
      <c r="P8627">
        <f t="shared" si="576"/>
        <v>73.452360180479673</v>
      </c>
      <c r="Q8627">
        <f t="shared" si="578"/>
        <v>4</v>
      </c>
      <c r="AG8627">
        <v>1.4606710000000001</v>
      </c>
      <c r="AH8627">
        <v>0</v>
      </c>
      <c r="AI8627">
        <f t="shared" si="577"/>
        <v>12.300268872829328</v>
      </c>
      <c r="AJ8627">
        <f t="shared" si="579"/>
        <v>2</v>
      </c>
    </row>
    <row r="8628" spans="14:36" x14ac:dyDescent="0.35">
      <c r="N8628">
        <v>8.7461435999999999</v>
      </c>
      <c r="O8628">
        <v>3.1E-6</v>
      </c>
      <c r="P8628">
        <f t="shared" si="576"/>
        <v>73.651026056090274</v>
      </c>
      <c r="Q8628">
        <f t="shared" si="578"/>
        <v>4</v>
      </c>
      <c r="AG8628">
        <v>1.4809526</v>
      </c>
      <c r="AH8628">
        <v>0</v>
      </c>
      <c r="AI8628">
        <f t="shared" si="577"/>
        <v>12.471059648555809</v>
      </c>
      <c r="AJ8628">
        <f t="shared" si="579"/>
        <v>2</v>
      </c>
    </row>
    <row r="8629" spans="14:36" x14ac:dyDescent="0.35">
      <c r="N8629">
        <v>8.7697382000000008</v>
      </c>
      <c r="O8629">
        <v>3.1E-6</v>
      </c>
      <c r="P8629">
        <f t="shared" si="576"/>
        <v>73.849715510421106</v>
      </c>
      <c r="Q8629">
        <f t="shared" si="578"/>
        <v>4</v>
      </c>
      <c r="AG8629">
        <v>1.5012582000000001</v>
      </c>
      <c r="AH8629">
        <v>9.9999999999999995E-8</v>
      </c>
      <c r="AI8629">
        <f t="shared" si="577"/>
        <v>12.642052527598471</v>
      </c>
      <c r="AJ8629">
        <f t="shared" si="579"/>
        <v>2</v>
      </c>
    </row>
    <row r="8630" spans="14:36" x14ac:dyDescent="0.35">
      <c r="N8630">
        <v>8.7933356000000007</v>
      </c>
      <c r="O8630">
        <v>3.1E-6</v>
      </c>
      <c r="P8630">
        <f t="shared" si="576"/>
        <v>74.048428543472156</v>
      </c>
      <c r="Q8630">
        <f t="shared" si="578"/>
        <v>4</v>
      </c>
      <c r="AG8630">
        <v>1.5215871000000001</v>
      </c>
      <c r="AH8630">
        <v>9.9999999999999995E-8</v>
      </c>
      <c r="AI8630">
        <f t="shared" si="577"/>
        <v>12.813241615277258</v>
      </c>
      <c r="AJ8630">
        <f t="shared" si="579"/>
        <v>2</v>
      </c>
    </row>
    <row r="8631" spans="14:36" x14ac:dyDescent="0.35">
      <c r="N8631">
        <v>8.8169359000000007</v>
      </c>
      <c r="O8631">
        <v>3.1E-6</v>
      </c>
      <c r="P8631">
        <f t="shared" si="576"/>
        <v>74.247165997340574</v>
      </c>
      <c r="Q8631">
        <f t="shared" si="578"/>
        <v>4</v>
      </c>
      <c r="AG8631">
        <v>1.5419388000000001</v>
      </c>
      <c r="AH8631">
        <v>1.9999999999999999E-7</v>
      </c>
      <c r="AI8631">
        <f t="shared" si="577"/>
        <v>12.984622701106415</v>
      </c>
      <c r="AJ8631">
        <f t="shared" si="579"/>
        <v>2</v>
      </c>
    </row>
    <row r="8632" spans="14:36" x14ac:dyDescent="0.35">
      <c r="N8632">
        <v>8.8405391000000009</v>
      </c>
      <c r="O8632">
        <v>3.0000000000000001E-6</v>
      </c>
      <c r="P8632">
        <f t="shared" si="576"/>
        <v>74.44592787202636</v>
      </c>
      <c r="Q8632">
        <f t="shared" si="578"/>
        <v>4</v>
      </c>
      <c r="AG8632">
        <v>1.5623127000000001</v>
      </c>
      <c r="AH8632">
        <v>9.9999999999999995E-8</v>
      </c>
      <c r="AI8632">
        <f t="shared" si="577"/>
        <v>13.156190732503038</v>
      </c>
      <c r="AJ8632">
        <f t="shared" si="579"/>
        <v>2</v>
      </c>
    </row>
    <row r="8633" spans="14:36" x14ac:dyDescent="0.35">
      <c r="N8633">
        <v>8.8641450000000006</v>
      </c>
      <c r="O8633">
        <v>3.1E-6</v>
      </c>
      <c r="P8633">
        <f t="shared" si="576"/>
        <v>74.644712483335212</v>
      </c>
      <c r="Q8633">
        <f t="shared" si="578"/>
        <v>4</v>
      </c>
      <c r="AG8633">
        <v>1.5827081999999999</v>
      </c>
      <c r="AH8633">
        <v>3.9999999999999998E-7</v>
      </c>
      <c r="AI8633">
        <f t="shared" si="577"/>
        <v>13.327940656884222</v>
      </c>
      <c r="AJ8633">
        <f t="shared" si="579"/>
        <v>2</v>
      </c>
    </row>
    <row r="8634" spans="14:36" x14ac:dyDescent="0.35">
      <c r="N8634">
        <v>8.8877538000000005</v>
      </c>
      <c r="O8634">
        <v>3.0000000000000001E-6</v>
      </c>
      <c r="P8634">
        <f t="shared" si="576"/>
        <v>74.843521515461447</v>
      </c>
      <c r="Q8634">
        <f t="shared" si="578"/>
        <v>4</v>
      </c>
      <c r="AG8634">
        <v>1.5956722999999999</v>
      </c>
      <c r="AH8634">
        <v>1.27E-5</v>
      </c>
      <c r="AI8634">
        <f t="shared" si="577"/>
        <v>13.437110973604584</v>
      </c>
      <c r="AJ8634">
        <f t="shared" si="579"/>
        <v>2</v>
      </c>
    </row>
    <row r="8635" spans="14:36" x14ac:dyDescent="0.35">
      <c r="N8635">
        <v>8.9113652999999999</v>
      </c>
      <c r="O8635">
        <v>3.0000000000000001E-6</v>
      </c>
      <c r="P8635">
        <f t="shared" si="576"/>
        <v>75.042353284210748</v>
      </c>
      <c r="Q8635">
        <f t="shared" si="578"/>
        <v>4</v>
      </c>
      <c r="AG8635">
        <v>1.6235625</v>
      </c>
      <c r="AH8635">
        <v>7.9999999999999996E-7</v>
      </c>
      <c r="AI8635">
        <f t="shared" si="577"/>
        <v>13.671973553143019</v>
      </c>
      <c r="AJ8635">
        <f t="shared" si="579"/>
        <v>2</v>
      </c>
    </row>
    <row r="8636" spans="14:36" x14ac:dyDescent="0.35">
      <c r="N8636">
        <v>8.9349796999999995</v>
      </c>
      <c r="O8636">
        <v>3.0000000000000001E-6</v>
      </c>
      <c r="P8636">
        <f t="shared" si="576"/>
        <v>75.241209473777417</v>
      </c>
      <c r="Q8636">
        <f t="shared" si="578"/>
        <v>4</v>
      </c>
      <c r="AG8636">
        <v>1.6440201000000001</v>
      </c>
      <c r="AH8636">
        <v>8.9999999999999996E-7</v>
      </c>
      <c r="AI8636">
        <f t="shared" si="577"/>
        <v>13.844246419854821</v>
      </c>
      <c r="AJ8636">
        <f t="shared" si="579"/>
        <v>2</v>
      </c>
    </row>
    <row r="8637" spans="14:36" x14ac:dyDescent="0.35">
      <c r="N8637">
        <v>8.9585968999999999</v>
      </c>
      <c r="O8637">
        <v>3.0000000000000001E-6</v>
      </c>
      <c r="P8637">
        <f t="shared" si="576"/>
        <v>75.440089242064303</v>
      </c>
      <c r="Q8637">
        <f t="shared" si="578"/>
        <v>4</v>
      </c>
      <c r="AG8637">
        <v>1.6644976</v>
      </c>
      <c r="AH8637">
        <v>9.9999999999999995E-7</v>
      </c>
      <c r="AI8637">
        <f t="shared" si="577"/>
        <v>14.01668686389962</v>
      </c>
      <c r="AJ8637">
        <f t="shared" si="579"/>
        <v>2</v>
      </c>
    </row>
    <row r="8638" spans="14:36" x14ac:dyDescent="0.35">
      <c r="N8638">
        <v>8.9822167999999998</v>
      </c>
      <c r="O8638">
        <v>3.0000000000000001E-6</v>
      </c>
      <c r="P8638">
        <f t="shared" si="576"/>
        <v>75.63899174697427</v>
      </c>
      <c r="Q8638">
        <f t="shared" si="578"/>
        <v>4</v>
      </c>
      <c r="AG8638">
        <v>1.6849943999999999</v>
      </c>
      <c r="AH8638">
        <v>9.9999999999999995E-7</v>
      </c>
      <c r="AI8638">
        <f t="shared" si="577"/>
        <v>14.189289832694515</v>
      </c>
      <c r="AJ8638">
        <f t="shared" si="579"/>
        <v>2</v>
      </c>
    </row>
    <row r="8639" spans="14:36" x14ac:dyDescent="0.35">
      <c r="N8639">
        <v>9.0058395000000004</v>
      </c>
      <c r="O8639">
        <v>3.0000000000000001E-6</v>
      </c>
      <c r="P8639">
        <f t="shared" si="576"/>
        <v>75.837917830604454</v>
      </c>
      <c r="Q8639">
        <f t="shared" si="578"/>
        <v>4</v>
      </c>
      <c r="AG8639">
        <v>1.7055102</v>
      </c>
      <c r="AH8639">
        <v>1.1999999999999999E-6</v>
      </c>
      <c r="AI8639">
        <f t="shared" si="577"/>
        <v>14.362052799948053</v>
      </c>
      <c r="AJ8639">
        <f t="shared" si="579"/>
        <v>2</v>
      </c>
    </row>
    <row r="8640" spans="14:36" x14ac:dyDescent="0.35">
      <c r="N8640">
        <v>9.0294650000000001</v>
      </c>
      <c r="O8640">
        <v>2.9000000000000002E-6</v>
      </c>
      <c r="P8640">
        <f t="shared" si="576"/>
        <v>76.036867492954869</v>
      </c>
      <c r="Q8640">
        <f t="shared" si="578"/>
        <v>4</v>
      </c>
      <c r="AG8640">
        <v>1.7260446</v>
      </c>
      <c r="AH8640">
        <v>9.9999999999999995E-7</v>
      </c>
      <c r="AI8640">
        <f t="shared" si="577"/>
        <v>14.53497239727163</v>
      </c>
      <c r="AJ8640">
        <f t="shared" si="579"/>
        <v>2</v>
      </c>
    </row>
    <row r="8641" spans="14:36" x14ac:dyDescent="0.35">
      <c r="N8641">
        <v>9.0530933000000005</v>
      </c>
      <c r="O8641">
        <v>2.9000000000000002E-6</v>
      </c>
      <c r="P8641">
        <f t="shared" si="576"/>
        <v>76.235840734025487</v>
      </c>
      <c r="Q8641">
        <f t="shared" si="578"/>
        <v>4</v>
      </c>
      <c r="AG8641">
        <v>1.7465972000000001</v>
      </c>
      <c r="AH8641">
        <v>1.3E-6</v>
      </c>
      <c r="AI8641">
        <f t="shared" si="577"/>
        <v>14.708045256276645</v>
      </c>
      <c r="AJ8641">
        <f t="shared" si="579"/>
        <v>2</v>
      </c>
    </row>
    <row r="8642" spans="14:36" x14ac:dyDescent="0.35">
      <c r="N8642">
        <v>9.0767243000000004</v>
      </c>
      <c r="O8642">
        <v>2.7999999999999999E-6</v>
      </c>
      <c r="P8642">
        <f t="shared" ref="P8642:P8705" si="580">N8642*$L$4</f>
        <v>76.434836711719186</v>
      </c>
      <c r="Q8642">
        <f t="shared" si="578"/>
        <v>4</v>
      </c>
      <c r="AG8642">
        <v>1.7671676000000001</v>
      </c>
      <c r="AH8642">
        <v>2.2000000000000001E-6</v>
      </c>
      <c r="AI8642">
        <f t="shared" ref="AI8642:AI8705" si="581">AG8642*$L$4</f>
        <v>14.881268008574491</v>
      </c>
      <c r="AJ8642">
        <f t="shared" si="579"/>
        <v>2</v>
      </c>
    </row>
    <row r="8643" spans="14:36" x14ac:dyDescent="0.35">
      <c r="N8643">
        <v>9.1003579999999999</v>
      </c>
      <c r="O8643">
        <v>2.7999999999999999E-6</v>
      </c>
      <c r="P8643">
        <f t="shared" si="580"/>
        <v>76.63385542603595</v>
      </c>
      <c r="Q8643">
        <f t="shared" ref="Q8643:Q8706" si="582">IF(P8643&lt;=9,1,IF(P8643&lt;=19,2,IF(P8643&lt;=49,3,4)))</f>
        <v>4</v>
      </c>
      <c r="AG8643">
        <v>1.7877555999999999</v>
      </c>
      <c r="AH8643">
        <v>8.8999999999999995E-6</v>
      </c>
      <c r="AI8643">
        <f t="shared" si="581"/>
        <v>15.054638969970869</v>
      </c>
      <c r="AJ8643">
        <f t="shared" ref="AJ8643:AJ8706" si="583">IF(AI8643&lt;=9,1,IF(AI8643&lt;=19,2,IF(AI8643&lt;=49,3,4)))</f>
        <v>2</v>
      </c>
    </row>
    <row r="8644" spans="14:36" x14ac:dyDescent="0.35">
      <c r="N8644">
        <v>9.1239945000000002</v>
      </c>
      <c r="O8644">
        <v>2.7999999999999999E-6</v>
      </c>
      <c r="P8644">
        <f t="shared" si="580"/>
        <v>76.832897719072946</v>
      </c>
      <c r="Q8644">
        <f t="shared" si="582"/>
        <v>4</v>
      </c>
      <c r="AG8644">
        <v>1.8083606999999999</v>
      </c>
      <c r="AH8644">
        <v>3.3000000000000002E-6</v>
      </c>
      <c r="AI8644">
        <f t="shared" si="581"/>
        <v>15.228153929980026</v>
      </c>
      <c r="AJ8644">
        <f t="shared" si="583"/>
        <v>2</v>
      </c>
    </row>
    <row r="8645" spans="14:36" x14ac:dyDescent="0.35">
      <c r="N8645">
        <v>9.1476337000000001</v>
      </c>
      <c r="O8645">
        <v>2.7999999999999999E-6</v>
      </c>
      <c r="P8645">
        <f t="shared" si="580"/>
        <v>77.031962748732994</v>
      </c>
      <c r="Q8645">
        <f t="shared" si="582"/>
        <v>4</v>
      </c>
      <c r="AG8645">
        <v>1.8289827000000001</v>
      </c>
      <c r="AH8645">
        <v>4.8999999999999997E-6</v>
      </c>
      <c r="AI8645">
        <f t="shared" si="581"/>
        <v>15.401811204407661</v>
      </c>
      <c r="AJ8645">
        <f t="shared" si="583"/>
        <v>2</v>
      </c>
    </row>
    <row r="8646" spans="14:36" x14ac:dyDescent="0.35">
      <c r="N8646">
        <v>9.1712755999999995</v>
      </c>
      <c r="O8646">
        <v>2.7E-6</v>
      </c>
      <c r="P8646">
        <f t="shared" si="580"/>
        <v>77.231050515016122</v>
      </c>
      <c r="Q8646">
        <f t="shared" si="582"/>
        <v>4</v>
      </c>
      <c r="AG8646">
        <v>1.8496212000000001</v>
      </c>
      <c r="AH8646">
        <v>3.0000000000000001E-6</v>
      </c>
      <c r="AI8646">
        <f t="shared" si="581"/>
        <v>15.575607424865169</v>
      </c>
      <c r="AJ8646">
        <f t="shared" si="583"/>
        <v>2</v>
      </c>
    </row>
    <row r="8647" spans="14:36" x14ac:dyDescent="0.35">
      <c r="N8647">
        <v>9.1949202999999997</v>
      </c>
      <c r="O8647">
        <v>2.7E-6</v>
      </c>
      <c r="P8647">
        <f t="shared" si="580"/>
        <v>77.430161860019481</v>
      </c>
      <c r="Q8647">
        <f t="shared" si="582"/>
        <v>4</v>
      </c>
      <c r="AG8647">
        <v>1.870276</v>
      </c>
      <c r="AH8647">
        <v>2.3E-6</v>
      </c>
      <c r="AI8647">
        <f t="shared" si="581"/>
        <v>15.749540907158249</v>
      </c>
      <c r="AJ8647">
        <f t="shared" si="583"/>
        <v>2</v>
      </c>
    </row>
    <row r="8648" spans="14:36" x14ac:dyDescent="0.35">
      <c r="N8648">
        <v>9.2185676999999995</v>
      </c>
      <c r="O8648">
        <v>2.7E-6</v>
      </c>
      <c r="P8648">
        <f t="shared" si="580"/>
        <v>77.629295941645893</v>
      </c>
      <c r="Q8648">
        <f t="shared" si="582"/>
        <v>4</v>
      </c>
      <c r="AG8648">
        <v>1.8909468</v>
      </c>
      <c r="AH8648">
        <v>3.8E-6</v>
      </c>
      <c r="AI8648">
        <f t="shared" si="581"/>
        <v>15.923609124995448</v>
      </c>
      <c r="AJ8648">
        <f t="shared" si="583"/>
        <v>2</v>
      </c>
    </row>
    <row r="8649" spans="14:36" x14ac:dyDescent="0.35">
      <c r="N8649">
        <v>9.2422176999999994</v>
      </c>
      <c r="O8649">
        <v>2.7E-6</v>
      </c>
      <c r="P8649">
        <f t="shared" si="580"/>
        <v>77.828451917798233</v>
      </c>
      <c r="Q8649">
        <f t="shared" si="582"/>
        <v>4</v>
      </c>
      <c r="AG8649">
        <v>1.9116333000000001</v>
      </c>
      <c r="AH8649">
        <v>2.0999999999999998E-6</v>
      </c>
      <c r="AI8649">
        <f t="shared" si="581"/>
        <v>16.097809552085316</v>
      </c>
      <c r="AJ8649">
        <f t="shared" si="583"/>
        <v>2</v>
      </c>
    </row>
    <row r="8650" spans="14:36" x14ac:dyDescent="0.35">
      <c r="N8650">
        <v>9.2658705000000001</v>
      </c>
      <c r="O8650">
        <v>2.3999999999999999E-6</v>
      </c>
      <c r="P8650">
        <f t="shared" si="580"/>
        <v>78.027631472670791</v>
      </c>
      <c r="Q8650">
        <f t="shared" si="582"/>
        <v>4</v>
      </c>
      <c r="AG8650">
        <v>1.9323352</v>
      </c>
      <c r="AH8650">
        <v>1.5E-6</v>
      </c>
      <c r="AI8650">
        <f t="shared" si="581"/>
        <v>16.2721396621364</v>
      </c>
      <c r="AJ8650">
        <f t="shared" si="583"/>
        <v>2</v>
      </c>
    </row>
    <row r="8651" spans="14:36" x14ac:dyDescent="0.35">
      <c r="N8651">
        <v>9.2895260000000004</v>
      </c>
      <c r="O8651">
        <v>2.6000000000000001E-6</v>
      </c>
      <c r="P8651">
        <f t="shared" si="580"/>
        <v>78.226833764166429</v>
      </c>
      <c r="Q8651">
        <f t="shared" si="582"/>
        <v>4</v>
      </c>
      <c r="AG8651">
        <v>1.9530524</v>
      </c>
      <c r="AH8651">
        <v>9.9999999999999995E-7</v>
      </c>
      <c r="AI8651">
        <f t="shared" si="581"/>
        <v>16.446598613051545</v>
      </c>
      <c r="AJ8651">
        <f t="shared" si="583"/>
        <v>2</v>
      </c>
    </row>
    <row r="8652" spans="14:36" x14ac:dyDescent="0.35">
      <c r="N8652">
        <v>9.3131841000000009</v>
      </c>
      <c r="O8652">
        <v>2.6000000000000001E-6</v>
      </c>
      <c r="P8652">
        <f t="shared" si="580"/>
        <v>78.426057950187982</v>
      </c>
      <c r="Q8652">
        <f t="shared" si="582"/>
        <v>4</v>
      </c>
      <c r="AG8652">
        <v>1.9737844</v>
      </c>
      <c r="AH8652">
        <v>1.3E-6</v>
      </c>
      <c r="AI8652">
        <f t="shared" si="581"/>
        <v>16.621182194345003</v>
      </c>
      <c r="AJ8652">
        <f t="shared" si="583"/>
        <v>2</v>
      </c>
    </row>
    <row r="8653" spans="14:36" x14ac:dyDescent="0.35">
      <c r="N8653">
        <v>9.3368448999999991</v>
      </c>
      <c r="O8653">
        <v>2.6000000000000001E-6</v>
      </c>
      <c r="P8653">
        <f t="shared" si="580"/>
        <v>78.625304872832587</v>
      </c>
      <c r="Q8653">
        <f t="shared" si="582"/>
        <v>4</v>
      </c>
      <c r="AG8653">
        <v>1.9945311999999999</v>
      </c>
      <c r="AH8653">
        <v>3.9999999999999998E-7</v>
      </c>
      <c r="AI8653">
        <f t="shared" si="581"/>
        <v>16.795890406016774</v>
      </c>
      <c r="AJ8653">
        <f t="shared" si="583"/>
        <v>2</v>
      </c>
    </row>
    <row r="8654" spans="14:36" x14ac:dyDescent="0.35">
      <c r="N8654">
        <v>9.3605084000000005</v>
      </c>
      <c r="O8654">
        <v>2.6000000000000001E-6</v>
      </c>
      <c r="P8654">
        <f t="shared" si="580"/>
        <v>78.824574532100286</v>
      </c>
      <c r="Q8654">
        <f t="shared" si="582"/>
        <v>4</v>
      </c>
      <c r="AG8654">
        <v>2.0152925000000002</v>
      </c>
      <c r="AH8654">
        <v>3.9999999999999998E-7</v>
      </c>
      <c r="AI8654">
        <f t="shared" si="581"/>
        <v>16.970720721775404</v>
      </c>
      <c r="AJ8654">
        <f t="shared" si="583"/>
        <v>2</v>
      </c>
    </row>
    <row r="8655" spans="14:36" x14ac:dyDescent="0.35">
      <c r="N8655">
        <v>9.3841745999999997</v>
      </c>
      <c r="O8655">
        <v>2.6000000000000001E-6</v>
      </c>
      <c r="P8655">
        <f t="shared" si="580"/>
        <v>79.023866927991051</v>
      </c>
      <c r="Q8655">
        <f t="shared" si="582"/>
        <v>4</v>
      </c>
      <c r="AG8655">
        <v>2.0360680000000002</v>
      </c>
      <c r="AH8655">
        <v>2.9999999999999999E-7</v>
      </c>
      <c r="AI8655">
        <f t="shared" si="581"/>
        <v>17.14567061532944</v>
      </c>
      <c r="AJ8655">
        <f t="shared" si="583"/>
        <v>2</v>
      </c>
    </row>
    <row r="8656" spans="14:36" x14ac:dyDescent="0.35">
      <c r="N8656">
        <v>9.4078434000000009</v>
      </c>
      <c r="O8656">
        <v>2.6000000000000001E-6</v>
      </c>
      <c r="P8656">
        <f t="shared" si="580"/>
        <v>79.223181218407731</v>
      </c>
      <c r="Q8656">
        <f t="shared" si="582"/>
        <v>4</v>
      </c>
      <c r="AG8656">
        <v>2.0568575</v>
      </c>
      <c r="AH8656">
        <v>9.9999999999999995E-8</v>
      </c>
      <c r="AI8656">
        <f t="shared" si="581"/>
        <v>17.320738402484576</v>
      </c>
      <c r="AJ8656">
        <f t="shared" si="583"/>
        <v>2</v>
      </c>
    </row>
    <row r="8657" spans="14:36" x14ac:dyDescent="0.35">
      <c r="N8657">
        <v>9.4315148999999998</v>
      </c>
      <c r="O8657">
        <v>2.6000000000000001E-6</v>
      </c>
      <c r="P8657">
        <f t="shared" si="580"/>
        <v>79.422518245447478</v>
      </c>
      <c r="Q8657">
        <f t="shared" si="582"/>
        <v>4</v>
      </c>
      <c r="AG8657">
        <v>2.0776609000000001</v>
      </c>
      <c r="AH8657">
        <v>9.9999999999999995E-8</v>
      </c>
      <c r="AI8657">
        <f t="shared" si="581"/>
        <v>17.495923241143672</v>
      </c>
      <c r="AJ8657">
        <f t="shared" si="583"/>
        <v>2</v>
      </c>
    </row>
    <row r="8658" spans="14:36" x14ac:dyDescent="0.35">
      <c r="N8658">
        <v>9.4551890000000007</v>
      </c>
      <c r="O8658">
        <v>2.3999999999999999E-6</v>
      </c>
      <c r="P8658">
        <f t="shared" si="580"/>
        <v>79.621877167013153</v>
      </c>
      <c r="Q8658">
        <f t="shared" si="582"/>
        <v>4</v>
      </c>
      <c r="AG8658">
        <v>2.0984777999999999</v>
      </c>
      <c r="AH8658">
        <v>9.9999999999999995E-8</v>
      </c>
      <c r="AI8658">
        <f t="shared" si="581"/>
        <v>17.671221762918115</v>
      </c>
      <c r="AJ8658">
        <f t="shared" si="583"/>
        <v>2</v>
      </c>
    </row>
    <row r="8659" spans="14:36" x14ac:dyDescent="0.35">
      <c r="N8659">
        <v>9.4788657000000001</v>
      </c>
      <c r="O8659">
        <v>2.6000000000000001E-6</v>
      </c>
      <c r="P8659">
        <f t="shared" si="580"/>
        <v>79.821257983104744</v>
      </c>
      <c r="Q8659">
        <f t="shared" si="582"/>
        <v>4</v>
      </c>
      <c r="AG8659">
        <v>2.1193081999999999</v>
      </c>
      <c r="AH8659">
        <v>0</v>
      </c>
      <c r="AI8659">
        <f t="shared" si="581"/>
        <v>17.846633967807911</v>
      </c>
      <c r="AJ8659">
        <f t="shared" si="583"/>
        <v>2</v>
      </c>
    </row>
    <row r="8660" spans="14:36" x14ac:dyDescent="0.35">
      <c r="N8660">
        <v>9.5025451000000007</v>
      </c>
      <c r="O8660">
        <v>2.6000000000000001E-6</v>
      </c>
      <c r="P8660">
        <f t="shared" si="580"/>
        <v>80.0206615358194</v>
      </c>
      <c r="Q8660">
        <f t="shared" si="582"/>
        <v>4</v>
      </c>
      <c r="AG8660">
        <v>2.1401519000000002</v>
      </c>
      <c r="AH8660">
        <v>0</v>
      </c>
      <c r="AI8660">
        <f t="shared" si="581"/>
        <v>18.022158171618763</v>
      </c>
      <c r="AJ8660">
        <f t="shared" si="583"/>
        <v>2</v>
      </c>
    </row>
    <row r="8661" spans="14:36" x14ac:dyDescent="0.35">
      <c r="N8661">
        <v>9.5262270999999998</v>
      </c>
      <c r="O8661">
        <v>2.6000000000000001E-6</v>
      </c>
      <c r="P8661">
        <f t="shared" si="580"/>
        <v>80.220086983059971</v>
      </c>
      <c r="Q8661">
        <f t="shared" si="582"/>
        <v>4</v>
      </c>
      <c r="AG8661">
        <v>2.1610084999999999</v>
      </c>
      <c r="AH8661">
        <v>0</v>
      </c>
      <c r="AI8661">
        <f t="shared" si="581"/>
        <v>18.197791005962053</v>
      </c>
      <c r="AJ8661">
        <f t="shared" si="583"/>
        <v>2</v>
      </c>
    </row>
    <row r="8662" spans="14:36" x14ac:dyDescent="0.35">
      <c r="N8662">
        <v>9.5499116999999991</v>
      </c>
      <c r="O8662">
        <v>2.6000000000000001E-6</v>
      </c>
      <c r="P8662">
        <f t="shared" si="580"/>
        <v>80.419534324826472</v>
      </c>
      <c r="Q8662">
        <f t="shared" si="582"/>
        <v>4</v>
      </c>
      <c r="AG8662">
        <v>2.1818781</v>
      </c>
      <c r="AH8662">
        <v>0</v>
      </c>
      <c r="AI8662">
        <f t="shared" si="581"/>
        <v>18.373533312934942</v>
      </c>
      <c r="AJ8662">
        <f t="shared" si="583"/>
        <v>2</v>
      </c>
    </row>
    <row r="8663" spans="14:36" x14ac:dyDescent="0.35">
      <c r="N8663">
        <v>9.5735989000000004</v>
      </c>
      <c r="O8663">
        <v>2.7999999999999999E-6</v>
      </c>
      <c r="P8663">
        <f t="shared" si="580"/>
        <v>80.619003561118902</v>
      </c>
      <c r="Q8663">
        <f t="shared" si="582"/>
        <v>4</v>
      </c>
      <c r="AG8663">
        <v>2.2027603</v>
      </c>
      <c r="AH8663">
        <v>0</v>
      </c>
      <c r="AI8663">
        <f t="shared" si="581"/>
        <v>18.549381724148827</v>
      </c>
      <c r="AJ8663">
        <f t="shared" si="583"/>
        <v>2</v>
      </c>
    </row>
    <row r="8664" spans="14:36" x14ac:dyDescent="0.35">
      <c r="N8664">
        <v>9.5972887</v>
      </c>
      <c r="O8664">
        <v>2.7E-6</v>
      </c>
      <c r="P8664">
        <f t="shared" si="580"/>
        <v>80.818494691937232</v>
      </c>
      <c r="Q8664">
        <f t="shared" si="582"/>
        <v>4</v>
      </c>
      <c r="AG8664">
        <v>2.2236549999999999</v>
      </c>
      <c r="AH8664">
        <v>0</v>
      </c>
      <c r="AI8664">
        <f t="shared" si="581"/>
        <v>18.725335397506555</v>
      </c>
      <c r="AJ8664">
        <f t="shared" si="583"/>
        <v>2</v>
      </c>
    </row>
    <row r="8665" spans="14:36" x14ac:dyDescent="0.35">
      <c r="N8665">
        <v>9.6209811999999992</v>
      </c>
      <c r="O8665">
        <v>2.7999999999999999E-6</v>
      </c>
      <c r="P8665">
        <f t="shared" si="580"/>
        <v>81.018008559378629</v>
      </c>
      <c r="Q8665">
        <f t="shared" si="582"/>
        <v>4</v>
      </c>
      <c r="AG8665">
        <v>2.2445621</v>
      </c>
      <c r="AH8665">
        <v>0</v>
      </c>
      <c r="AI8665">
        <f t="shared" si="581"/>
        <v>18.90139349091098</v>
      </c>
      <c r="AJ8665">
        <f t="shared" si="583"/>
        <v>2</v>
      </c>
    </row>
    <row r="8666" spans="14:36" x14ac:dyDescent="0.35">
      <c r="N8666">
        <v>9.6446761999999993</v>
      </c>
      <c r="O8666">
        <v>2.9000000000000002E-6</v>
      </c>
      <c r="P8666">
        <f t="shared" si="580"/>
        <v>81.217543479248818</v>
      </c>
      <c r="Q8666">
        <f t="shared" si="582"/>
        <v>4</v>
      </c>
      <c r="AG8666">
        <v>2.2654814000000001</v>
      </c>
      <c r="AH8666">
        <v>0</v>
      </c>
      <c r="AI8666">
        <f t="shared" si="581"/>
        <v>19.077554320167792</v>
      </c>
      <c r="AJ8666">
        <f t="shared" si="583"/>
        <v>3</v>
      </c>
    </row>
    <row r="8667" spans="14:36" x14ac:dyDescent="0.35">
      <c r="N8667">
        <v>9.6683737999999995</v>
      </c>
      <c r="O8667">
        <v>2.7999999999999999E-6</v>
      </c>
      <c r="P8667">
        <f t="shared" si="580"/>
        <v>81.417100293644907</v>
      </c>
      <c r="Q8667">
        <f t="shared" si="582"/>
        <v>4</v>
      </c>
      <c r="AG8667">
        <v>2.2864127000000001</v>
      </c>
      <c r="AH8667">
        <v>0</v>
      </c>
      <c r="AI8667">
        <f t="shared" si="581"/>
        <v>19.253816201082696</v>
      </c>
      <c r="AJ8667">
        <f t="shared" si="583"/>
        <v>3</v>
      </c>
    </row>
    <row r="8668" spans="14:36" x14ac:dyDescent="0.35">
      <c r="N8668">
        <v>9.6920739000000005</v>
      </c>
      <c r="O8668">
        <v>2.3999999999999999E-6</v>
      </c>
      <c r="P8668">
        <f t="shared" si="580"/>
        <v>81.616678160469789</v>
      </c>
      <c r="Q8668">
        <f t="shared" si="582"/>
        <v>4</v>
      </c>
      <c r="AG8668">
        <v>2.3073557999999998</v>
      </c>
      <c r="AH8668">
        <v>0</v>
      </c>
      <c r="AI8668">
        <f t="shared" si="581"/>
        <v>19.430177449461386</v>
      </c>
      <c r="AJ8668">
        <f t="shared" si="583"/>
        <v>3</v>
      </c>
    </row>
    <row r="8669" spans="14:36" x14ac:dyDescent="0.35">
      <c r="N8669">
        <v>9.7157766999999993</v>
      </c>
      <c r="O8669">
        <v>2.5000000000000002E-6</v>
      </c>
      <c r="P8669">
        <f t="shared" si="580"/>
        <v>81.816278763917708</v>
      </c>
      <c r="Q8669">
        <f t="shared" si="582"/>
        <v>4</v>
      </c>
      <c r="AG8669">
        <v>2.3283106999999998</v>
      </c>
      <c r="AH8669">
        <v>0</v>
      </c>
      <c r="AI8669">
        <f t="shared" si="581"/>
        <v>19.606638065303866</v>
      </c>
      <c r="AJ8669">
        <f t="shared" si="583"/>
        <v>3</v>
      </c>
    </row>
    <row r="8670" spans="14:36" x14ac:dyDescent="0.35">
      <c r="N8670">
        <v>9.7394820000000006</v>
      </c>
      <c r="O8670">
        <v>2.3999999999999999E-6</v>
      </c>
      <c r="P8670">
        <f t="shared" si="580"/>
        <v>82.01590041979442</v>
      </c>
      <c r="Q8670">
        <f t="shared" si="582"/>
        <v>4</v>
      </c>
      <c r="AG8670">
        <v>2.3492772</v>
      </c>
      <c r="AH8670">
        <v>0</v>
      </c>
      <c r="AI8670">
        <f t="shared" si="581"/>
        <v>19.783196364415833</v>
      </c>
      <c r="AJ8670">
        <f t="shared" si="583"/>
        <v>3</v>
      </c>
    </row>
    <row r="8671" spans="14:36" x14ac:dyDescent="0.35">
      <c r="N8671">
        <v>9.7631899000000004</v>
      </c>
      <c r="O8671">
        <v>4.1999999999999996E-6</v>
      </c>
      <c r="P8671">
        <f t="shared" si="580"/>
        <v>82.215543970197047</v>
      </c>
      <c r="Q8671">
        <f t="shared" si="582"/>
        <v>4</v>
      </c>
      <c r="AG8671">
        <v>2.3702551000000001</v>
      </c>
      <c r="AH8671">
        <v>0</v>
      </c>
      <c r="AI8671">
        <f t="shared" si="581"/>
        <v>19.959850662602989</v>
      </c>
      <c r="AJ8671">
        <f t="shared" si="583"/>
        <v>3</v>
      </c>
    </row>
    <row r="8672" spans="14:36" x14ac:dyDescent="0.35">
      <c r="N8672">
        <v>9.7869002999999992</v>
      </c>
      <c r="O8672">
        <v>2.5000000000000002E-6</v>
      </c>
      <c r="P8672">
        <f t="shared" si="580"/>
        <v>82.415208573028423</v>
      </c>
      <c r="Q8672">
        <f t="shared" si="582"/>
        <v>4</v>
      </c>
      <c r="AG8672">
        <v>2.3912442999999999</v>
      </c>
      <c r="AH8672">
        <v>0</v>
      </c>
      <c r="AI8672">
        <f t="shared" si="581"/>
        <v>20.136600117768172</v>
      </c>
      <c r="AJ8672">
        <f t="shared" si="583"/>
        <v>3</v>
      </c>
    </row>
    <row r="8673" spans="14:36" x14ac:dyDescent="0.35">
      <c r="N8673">
        <v>9.8106133</v>
      </c>
      <c r="O8673">
        <v>2.7E-6</v>
      </c>
      <c r="P8673">
        <f t="shared" si="580"/>
        <v>82.614895070385742</v>
      </c>
      <c r="Q8673">
        <f t="shared" si="582"/>
        <v>4</v>
      </c>
      <c r="AG8673">
        <v>2.4122447</v>
      </c>
      <c r="AH8673">
        <v>0</v>
      </c>
      <c r="AI8673">
        <f t="shared" si="581"/>
        <v>20.313443887814245</v>
      </c>
      <c r="AJ8673">
        <f t="shared" si="583"/>
        <v>3</v>
      </c>
    </row>
    <row r="8674" spans="14:36" x14ac:dyDescent="0.35">
      <c r="N8674">
        <v>9.8343287999999998</v>
      </c>
      <c r="O8674">
        <v>2.9000000000000002E-6</v>
      </c>
      <c r="P8674">
        <f t="shared" si="580"/>
        <v>82.814602620171826</v>
      </c>
      <c r="Q8674">
        <f t="shared" si="582"/>
        <v>4</v>
      </c>
      <c r="AG8674">
        <v>2.4332560999999999</v>
      </c>
      <c r="AH8674">
        <v>0</v>
      </c>
      <c r="AI8674">
        <f t="shared" si="581"/>
        <v>20.490380288546898</v>
      </c>
      <c r="AJ8674">
        <f t="shared" si="583"/>
        <v>3</v>
      </c>
    </row>
    <row r="8675" spans="14:36" x14ac:dyDescent="0.35">
      <c r="N8675">
        <v>9.8580468000000003</v>
      </c>
      <c r="O8675">
        <v>4.1760000000000001E-4</v>
      </c>
      <c r="P8675">
        <f t="shared" si="580"/>
        <v>83.014331222386673</v>
      </c>
      <c r="Q8675">
        <f t="shared" si="582"/>
        <v>4</v>
      </c>
      <c r="AG8675">
        <v>2.4542784000000002</v>
      </c>
      <c r="AH8675">
        <v>0</v>
      </c>
      <c r="AI8675">
        <f t="shared" si="581"/>
        <v>20.667408477868985</v>
      </c>
      <c r="AJ8675">
        <f t="shared" si="583"/>
        <v>3</v>
      </c>
    </row>
    <row r="8676" spans="14:36" x14ac:dyDescent="0.35">
      <c r="N8676">
        <v>1.5654793</v>
      </c>
      <c r="O8676">
        <v>9.9999999999999995E-8</v>
      </c>
      <c r="P8676">
        <f t="shared" si="580"/>
        <v>13.182856580878683</v>
      </c>
      <c r="Q8676">
        <f t="shared" si="582"/>
        <v>2</v>
      </c>
      <c r="AG8676">
        <v>2.4753115000000001</v>
      </c>
      <c r="AH8676">
        <v>0</v>
      </c>
      <c r="AI8676">
        <f t="shared" si="581"/>
        <v>20.844527613683351</v>
      </c>
      <c r="AJ8676">
        <f t="shared" si="583"/>
        <v>3</v>
      </c>
    </row>
    <row r="8677" spans="14:36" x14ac:dyDescent="0.35">
      <c r="N8677">
        <v>1.5882341</v>
      </c>
      <c r="O8677">
        <v>9.9999999999999995E-8</v>
      </c>
      <c r="P8677">
        <f t="shared" si="580"/>
        <v>13.374474103337509</v>
      </c>
      <c r="Q8677">
        <f t="shared" si="582"/>
        <v>2</v>
      </c>
      <c r="AG8677">
        <v>2.4963552999999998</v>
      </c>
      <c r="AH8677">
        <v>0</v>
      </c>
      <c r="AI8677">
        <f t="shared" si="581"/>
        <v>21.021736853892847</v>
      </c>
      <c r="AJ8677">
        <f t="shared" si="583"/>
        <v>3</v>
      </c>
    </row>
    <row r="8678" spans="14:36" x14ac:dyDescent="0.35">
      <c r="N8678">
        <v>1.6110150999999999</v>
      </c>
      <c r="O8678">
        <v>9.9999999999999995E-8</v>
      </c>
      <c r="P8678">
        <f t="shared" si="580"/>
        <v>13.566312255249832</v>
      </c>
      <c r="Q8678">
        <f t="shared" si="582"/>
        <v>2</v>
      </c>
      <c r="AG8678">
        <v>2.5174094999999999</v>
      </c>
      <c r="AH8678">
        <v>0</v>
      </c>
      <c r="AI8678">
        <f t="shared" si="581"/>
        <v>21.199033672206021</v>
      </c>
      <c r="AJ8678">
        <f t="shared" si="583"/>
        <v>3</v>
      </c>
    </row>
    <row r="8679" spans="14:36" x14ac:dyDescent="0.35">
      <c r="N8679">
        <v>1.6338216000000001</v>
      </c>
      <c r="O8679">
        <v>9.9999999999999995E-8</v>
      </c>
      <c r="P8679">
        <f t="shared" si="580"/>
        <v>13.758365141935597</v>
      </c>
      <c r="Q8679">
        <f t="shared" si="582"/>
        <v>2</v>
      </c>
      <c r="AG8679">
        <v>2.5384742</v>
      </c>
      <c r="AH8679">
        <v>0</v>
      </c>
      <c r="AI8679">
        <f t="shared" si="581"/>
        <v>21.376418910720027</v>
      </c>
      <c r="AJ8679">
        <f t="shared" si="583"/>
        <v>3</v>
      </c>
    </row>
    <row r="8680" spans="14:36" x14ac:dyDescent="0.35">
      <c r="N8680">
        <v>1.6566529999999999</v>
      </c>
      <c r="O8680">
        <v>9.9999999999999995E-8</v>
      </c>
      <c r="P8680">
        <f t="shared" si="580"/>
        <v>13.950627710811897</v>
      </c>
      <c r="Q8680">
        <f t="shared" si="582"/>
        <v>2</v>
      </c>
      <c r="AG8680">
        <v>2.5595492000000002</v>
      </c>
      <c r="AH8680">
        <v>0</v>
      </c>
      <c r="AI8680">
        <f t="shared" si="581"/>
        <v>21.553890885240559</v>
      </c>
      <c r="AJ8680">
        <f t="shared" si="583"/>
        <v>3</v>
      </c>
    </row>
    <row r="8681" spans="14:36" x14ac:dyDescent="0.35">
      <c r="N8681">
        <v>1.6795088</v>
      </c>
      <c r="O8681">
        <v>9.9999999999999995E-8</v>
      </c>
      <c r="P8681">
        <f t="shared" si="580"/>
        <v>14.143095751392982</v>
      </c>
      <c r="Q8681">
        <f t="shared" si="582"/>
        <v>2</v>
      </c>
      <c r="AG8681">
        <v>2.5806344000000001</v>
      </c>
      <c r="AH8681">
        <v>0</v>
      </c>
      <c r="AI8681">
        <f t="shared" si="581"/>
        <v>21.731448753670463</v>
      </c>
      <c r="AJ8681">
        <f t="shared" si="583"/>
        <v>3</v>
      </c>
    </row>
    <row r="8682" spans="14:36" x14ac:dyDescent="0.35">
      <c r="N8682">
        <v>1.6940364999999999</v>
      </c>
      <c r="O8682">
        <v>3.5930000000000001E-4</v>
      </c>
      <c r="P8682">
        <f t="shared" si="580"/>
        <v>14.265433099162466</v>
      </c>
      <c r="Q8682">
        <f t="shared" si="582"/>
        <v>2</v>
      </c>
      <c r="AG8682">
        <v>2.6017296999999999</v>
      </c>
      <c r="AH8682">
        <v>0</v>
      </c>
      <c r="AI8682">
        <f t="shared" si="581"/>
        <v>21.909091673912595</v>
      </c>
      <c r="AJ8682">
        <f t="shared" si="583"/>
        <v>3</v>
      </c>
    </row>
    <row r="8683" spans="14:36" x14ac:dyDescent="0.35">
      <c r="N8683">
        <v>1.7252908</v>
      </c>
      <c r="O8683">
        <v>7.9999999999999996E-7</v>
      </c>
      <c r="P8683">
        <f t="shared" si="580"/>
        <v>14.528624668949277</v>
      </c>
      <c r="Q8683">
        <f t="shared" si="582"/>
        <v>2</v>
      </c>
      <c r="AG8683">
        <v>2.6228349</v>
      </c>
      <c r="AH8683">
        <v>0</v>
      </c>
      <c r="AI8683">
        <f t="shared" si="581"/>
        <v>22.086817961772653</v>
      </c>
      <c r="AJ8683">
        <f t="shared" si="583"/>
        <v>3</v>
      </c>
    </row>
    <row r="8684" spans="14:36" x14ac:dyDescent="0.35">
      <c r="N8684">
        <v>1.7482161000000001</v>
      </c>
      <c r="O8684">
        <v>4.9999999999999998E-7</v>
      </c>
      <c r="P8684">
        <f t="shared" si="580"/>
        <v>14.721677967050134</v>
      </c>
      <c r="Q8684">
        <f t="shared" si="582"/>
        <v>2</v>
      </c>
      <c r="AG8684">
        <v>2.6439499999999998</v>
      </c>
      <c r="AH8684">
        <v>0</v>
      </c>
      <c r="AI8684">
        <f t="shared" si="581"/>
        <v>22.264627617250632</v>
      </c>
      <c r="AJ8684">
        <f t="shared" si="583"/>
        <v>3</v>
      </c>
    </row>
    <row r="8685" spans="14:36" x14ac:dyDescent="0.35">
      <c r="N8685">
        <v>1.7711635999999999</v>
      </c>
      <c r="O8685">
        <v>1.1999999999999999E-6</v>
      </c>
      <c r="P8685">
        <f t="shared" si="580"/>
        <v>14.914918210718454</v>
      </c>
      <c r="Q8685">
        <f t="shared" si="582"/>
        <v>2</v>
      </c>
      <c r="AG8685">
        <v>2.6650749</v>
      </c>
      <c r="AH8685">
        <v>0</v>
      </c>
      <c r="AI8685">
        <f t="shared" si="581"/>
        <v>22.442519798249389</v>
      </c>
      <c r="AJ8685">
        <f t="shared" si="583"/>
        <v>3</v>
      </c>
    </row>
    <row r="8686" spans="14:36" x14ac:dyDescent="0.35">
      <c r="N8686">
        <v>1.7941328000000001</v>
      </c>
      <c r="O8686">
        <v>1.7999999999999999E-6</v>
      </c>
      <c r="P8686">
        <f t="shared" si="580"/>
        <v>15.10834118946849</v>
      </c>
      <c r="Q8686">
        <f t="shared" si="582"/>
        <v>2</v>
      </c>
      <c r="AG8686">
        <v>2.6862094000000001</v>
      </c>
      <c r="AH8686">
        <v>0</v>
      </c>
      <c r="AI8686">
        <f t="shared" si="581"/>
        <v>22.620492820574619</v>
      </c>
      <c r="AJ8686">
        <f t="shared" si="583"/>
        <v>3</v>
      </c>
    </row>
    <row r="8687" spans="14:36" x14ac:dyDescent="0.35">
      <c r="N8687">
        <v>1.8171231999999999</v>
      </c>
      <c r="O8687">
        <v>2.2000000000000001E-6</v>
      </c>
      <c r="P8687">
        <f t="shared" si="580"/>
        <v>15.301942692814482</v>
      </c>
      <c r="Q8687">
        <f t="shared" si="582"/>
        <v>2</v>
      </c>
      <c r="AG8687">
        <v>2.7073535</v>
      </c>
      <c r="AH8687">
        <v>0</v>
      </c>
      <c r="AI8687">
        <f t="shared" si="581"/>
        <v>22.798546684226316</v>
      </c>
      <c r="AJ8687">
        <f t="shared" si="583"/>
        <v>3</v>
      </c>
    </row>
    <row r="8688" spans="14:36" x14ac:dyDescent="0.35">
      <c r="N8688">
        <v>1.8401343999999999</v>
      </c>
      <c r="O8688">
        <v>1.9999999999999999E-6</v>
      </c>
      <c r="P8688">
        <f t="shared" si="580"/>
        <v>15.49571935236783</v>
      </c>
      <c r="Q8688">
        <f t="shared" si="582"/>
        <v>2</v>
      </c>
      <c r="AG8688">
        <v>2.7285070999999999</v>
      </c>
      <c r="AH8688">
        <v>0</v>
      </c>
      <c r="AI8688">
        <f t="shared" si="581"/>
        <v>22.976680547107335</v>
      </c>
      <c r="AJ8688">
        <f t="shared" si="583"/>
        <v>3</v>
      </c>
    </row>
    <row r="8689" spans="14:36" x14ac:dyDescent="0.35">
      <c r="N8689">
        <v>1.8631660999999999</v>
      </c>
      <c r="O8689">
        <v>3.9999999999999998E-6</v>
      </c>
      <c r="P8689">
        <f t="shared" si="580"/>
        <v>15.689668641837084</v>
      </c>
      <c r="Q8689">
        <f t="shared" si="582"/>
        <v>2</v>
      </c>
      <c r="AG8689">
        <v>2.7496700999999999</v>
      </c>
      <c r="AH8689">
        <v>0</v>
      </c>
      <c r="AI8689">
        <f t="shared" si="581"/>
        <v>23.154893567120524</v>
      </c>
      <c r="AJ8689">
        <f t="shared" si="583"/>
        <v>3</v>
      </c>
    </row>
    <row r="8690" spans="14:36" x14ac:dyDescent="0.35">
      <c r="N8690">
        <v>1.8862177</v>
      </c>
      <c r="O8690">
        <v>5.8000000000000004E-6</v>
      </c>
      <c r="P8690">
        <f t="shared" si="580"/>
        <v>15.883785508639336</v>
      </c>
      <c r="Q8690">
        <f t="shared" si="582"/>
        <v>2</v>
      </c>
      <c r="AG8690">
        <v>2.7708423</v>
      </c>
      <c r="AH8690">
        <v>0</v>
      </c>
      <c r="AI8690">
        <f t="shared" si="581"/>
        <v>23.333184060071584</v>
      </c>
      <c r="AJ8690">
        <f t="shared" si="583"/>
        <v>3</v>
      </c>
    </row>
    <row r="8691" spans="14:36" x14ac:dyDescent="0.35">
      <c r="N8691">
        <v>1.909289</v>
      </c>
      <c r="O8691">
        <v>1.065E-4</v>
      </c>
      <c r="P8691">
        <f t="shared" si="580"/>
        <v>16.078068268580285</v>
      </c>
      <c r="Q8691">
        <f t="shared" si="582"/>
        <v>2</v>
      </c>
      <c r="AG8691">
        <v>2.7920237000000001</v>
      </c>
      <c r="AH8691">
        <v>0</v>
      </c>
      <c r="AI8691">
        <f t="shared" si="581"/>
        <v>23.511552025960516</v>
      </c>
      <c r="AJ8691">
        <f t="shared" si="583"/>
        <v>3</v>
      </c>
    </row>
    <row r="8692" spans="14:36" x14ac:dyDescent="0.35">
      <c r="N8692">
        <v>1.9323794999999999</v>
      </c>
      <c r="O8692">
        <v>2.6580000000000001E-4</v>
      </c>
      <c r="P8692">
        <f t="shared" si="580"/>
        <v>16.27251271117418</v>
      </c>
      <c r="Q8692">
        <f t="shared" si="582"/>
        <v>2</v>
      </c>
      <c r="AG8692">
        <v>2.8132142</v>
      </c>
      <c r="AH8692">
        <v>0</v>
      </c>
      <c r="AI8692">
        <f t="shared" si="581"/>
        <v>23.68999662269016</v>
      </c>
      <c r="AJ8692">
        <f t="shared" si="583"/>
        <v>3</v>
      </c>
    </row>
    <row r="8693" spans="14:36" x14ac:dyDescent="0.35">
      <c r="N8693">
        <v>1.955489</v>
      </c>
      <c r="O8693">
        <v>4.1900000000000002E-5</v>
      </c>
      <c r="P8693">
        <f t="shared" si="580"/>
        <v>16.467117152226717</v>
      </c>
      <c r="Q8693">
        <f t="shared" si="582"/>
        <v>2</v>
      </c>
      <c r="AG8693">
        <v>2.8344138000000001</v>
      </c>
      <c r="AH8693">
        <v>0</v>
      </c>
      <c r="AI8693">
        <f t="shared" si="581"/>
        <v>23.868517850260528</v>
      </c>
      <c r="AJ8693">
        <f t="shared" si="583"/>
        <v>3</v>
      </c>
    </row>
    <row r="8694" spans="14:36" x14ac:dyDescent="0.35">
      <c r="N8694">
        <v>1.9786170000000001</v>
      </c>
      <c r="O8694">
        <v>3.1099999999999997E-5</v>
      </c>
      <c r="P8694">
        <f t="shared" si="580"/>
        <v>16.661877381252143</v>
      </c>
      <c r="Q8694">
        <f t="shared" si="582"/>
        <v>2</v>
      </c>
      <c r="AG8694">
        <v>2.8556222999999998</v>
      </c>
      <c r="AH8694">
        <v>0</v>
      </c>
      <c r="AI8694">
        <f t="shared" si="581"/>
        <v>24.047114024477306</v>
      </c>
      <c r="AJ8694">
        <f t="shared" si="583"/>
        <v>3</v>
      </c>
    </row>
    <row r="8695" spans="14:36" x14ac:dyDescent="0.35">
      <c r="N8695">
        <v>2.0017632000000001</v>
      </c>
      <c r="O8695">
        <v>8.3200000000000003E-5</v>
      </c>
      <c r="P8695">
        <f t="shared" si="580"/>
        <v>16.856790871959003</v>
      </c>
      <c r="Q8695">
        <f t="shared" si="582"/>
        <v>2</v>
      </c>
      <c r="AG8695">
        <v>2.8768395999999998</v>
      </c>
      <c r="AH8695">
        <v>0</v>
      </c>
      <c r="AI8695">
        <f t="shared" si="581"/>
        <v>24.225784303243355</v>
      </c>
      <c r="AJ8695">
        <f t="shared" si="583"/>
        <v>3</v>
      </c>
    </row>
    <row r="8696" spans="14:36" x14ac:dyDescent="0.35">
      <c r="N8696">
        <v>2.0249272999999999</v>
      </c>
      <c r="O8696">
        <v>2.0049999999999999E-4</v>
      </c>
      <c r="P8696">
        <f t="shared" si="580"/>
        <v>17.051855098055849</v>
      </c>
      <c r="Q8696">
        <f t="shared" si="582"/>
        <v>2</v>
      </c>
      <c r="AG8696">
        <v>2.8980657000000001</v>
      </c>
      <c r="AH8696">
        <v>0</v>
      </c>
      <c r="AI8696">
        <f t="shared" si="581"/>
        <v>24.40452868655867</v>
      </c>
      <c r="AJ8696">
        <f t="shared" si="583"/>
        <v>3</v>
      </c>
    </row>
    <row r="8697" spans="14:36" x14ac:dyDescent="0.35">
      <c r="N8697">
        <v>2.0481090000000002</v>
      </c>
      <c r="O8697">
        <v>1.12E-4</v>
      </c>
      <c r="P8697">
        <f t="shared" si="580"/>
        <v>17.247067533251229</v>
      </c>
      <c r="Q8697">
        <f t="shared" si="582"/>
        <v>2</v>
      </c>
      <c r="AG8697">
        <v>2.9193004</v>
      </c>
      <c r="AH8697">
        <v>0</v>
      </c>
      <c r="AI8697">
        <f t="shared" si="581"/>
        <v>24.583345490228947</v>
      </c>
      <c r="AJ8697">
        <f t="shared" si="583"/>
        <v>3</v>
      </c>
    </row>
    <row r="8698" spans="14:36" x14ac:dyDescent="0.35">
      <c r="N8698">
        <v>2.0713080000000001</v>
      </c>
      <c r="O8698">
        <v>2.153E-4</v>
      </c>
      <c r="P8698">
        <f t="shared" si="580"/>
        <v>17.442425651253686</v>
      </c>
      <c r="Q8698">
        <f t="shared" si="582"/>
        <v>2</v>
      </c>
      <c r="AG8698">
        <v>2.9405437999999999</v>
      </c>
      <c r="AH8698">
        <v>0</v>
      </c>
      <c r="AI8698">
        <f t="shared" si="581"/>
        <v>24.762235556351342</v>
      </c>
      <c r="AJ8698">
        <f t="shared" si="583"/>
        <v>3</v>
      </c>
    </row>
    <row r="8699" spans="14:36" x14ac:dyDescent="0.35">
      <c r="N8699">
        <v>2.0945241000000001</v>
      </c>
      <c r="O8699">
        <v>1.2120000000000001E-4</v>
      </c>
      <c r="P8699">
        <f t="shared" si="580"/>
        <v>17.63792776786892</v>
      </c>
      <c r="Q8699">
        <f t="shared" si="582"/>
        <v>2</v>
      </c>
      <c r="AG8699">
        <v>2.9617957000000001</v>
      </c>
      <c r="AH8699">
        <v>0</v>
      </c>
      <c r="AI8699">
        <f t="shared" si="581"/>
        <v>24.941197200731551</v>
      </c>
      <c r="AJ8699">
        <f t="shared" si="583"/>
        <v>3</v>
      </c>
    </row>
    <row r="8700" spans="14:36" x14ac:dyDescent="0.35">
      <c r="N8700">
        <v>2.1177568999999998</v>
      </c>
      <c r="O8700">
        <v>1.2760000000000001E-4</v>
      </c>
      <c r="P8700">
        <f t="shared" si="580"/>
        <v>17.833570514708331</v>
      </c>
      <c r="Q8700">
        <f t="shared" si="582"/>
        <v>2</v>
      </c>
      <c r="AG8700">
        <v>2.9830559999999999</v>
      </c>
      <c r="AH8700">
        <v>0</v>
      </c>
      <c r="AI8700">
        <f t="shared" si="581"/>
        <v>25.120229581272419</v>
      </c>
      <c r="AJ8700">
        <f t="shared" si="583"/>
        <v>3</v>
      </c>
    </row>
    <row r="8701" spans="14:36" x14ac:dyDescent="0.35">
      <c r="N8701">
        <v>2.1410060999999998</v>
      </c>
      <c r="O8701">
        <v>1.8200000000000001E-4</v>
      </c>
      <c r="P8701">
        <f t="shared" si="580"/>
        <v>18.029351365480462</v>
      </c>
      <c r="Q8701">
        <f t="shared" si="582"/>
        <v>2</v>
      </c>
      <c r="AG8701">
        <v>3.0043248</v>
      </c>
      <c r="AH8701">
        <v>0</v>
      </c>
      <c r="AI8701">
        <f t="shared" si="581"/>
        <v>25.299333540071103</v>
      </c>
      <c r="AJ8701">
        <f t="shared" si="583"/>
        <v>3</v>
      </c>
    </row>
    <row r="8702" spans="14:36" x14ac:dyDescent="0.35">
      <c r="N8702">
        <v>2.1642716000000002</v>
      </c>
      <c r="O8702">
        <v>1.3799999999999999E-4</v>
      </c>
      <c r="P8702">
        <f t="shared" si="580"/>
        <v>18.225269478088173</v>
      </c>
      <c r="Q8702">
        <f t="shared" si="582"/>
        <v>2</v>
      </c>
      <c r="AG8702">
        <v>3.0256018</v>
      </c>
      <c r="AH8702">
        <v>0</v>
      </c>
      <c r="AI8702">
        <f t="shared" si="581"/>
        <v>25.478506550836148</v>
      </c>
      <c r="AJ8702">
        <f t="shared" si="583"/>
        <v>3</v>
      </c>
    </row>
    <row r="8703" spans="14:36" x14ac:dyDescent="0.35">
      <c r="N8703">
        <v>2.1875531000000001</v>
      </c>
      <c r="O8703">
        <v>1.281E-4</v>
      </c>
      <c r="P8703">
        <f t="shared" si="580"/>
        <v>18.421322326239999</v>
      </c>
      <c r="Q8703">
        <f t="shared" si="582"/>
        <v>2</v>
      </c>
      <c r="AG8703">
        <v>3.0468871000000002</v>
      </c>
      <c r="AH8703">
        <v>0</v>
      </c>
      <c r="AI8703">
        <f t="shared" si="581"/>
        <v>25.657749455664707</v>
      </c>
      <c r="AJ8703">
        <f t="shared" si="583"/>
        <v>3</v>
      </c>
    </row>
    <row r="8704" spans="14:36" x14ac:dyDescent="0.35">
      <c r="N8704">
        <v>2.2108503000000002</v>
      </c>
      <c r="O8704">
        <v>1.18E-4</v>
      </c>
      <c r="P8704">
        <f t="shared" si="580"/>
        <v>18.617507383644494</v>
      </c>
      <c r="Q8704">
        <f t="shared" si="582"/>
        <v>2</v>
      </c>
      <c r="AG8704">
        <v>3.0681805</v>
      </c>
      <c r="AH8704">
        <v>0</v>
      </c>
      <c r="AI8704">
        <f t="shared" si="581"/>
        <v>25.837060570362475</v>
      </c>
      <c r="AJ8704">
        <f t="shared" si="583"/>
        <v>3</v>
      </c>
    </row>
    <row r="8705" spans="14:36" x14ac:dyDescent="0.35">
      <c r="N8705">
        <v>2.2341628999999998</v>
      </c>
      <c r="O8705">
        <v>1.6359999999999999E-4</v>
      </c>
      <c r="P8705">
        <f t="shared" si="580"/>
        <v>18.813822124010198</v>
      </c>
      <c r="Q8705">
        <f t="shared" si="582"/>
        <v>2</v>
      </c>
      <c r="AG8705">
        <v>3.0894819999999998</v>
      </c>
      <c r="AH8705">
        <v>0</v>
      </c>
      <c r="AI8705">
        <f t="shared" si="581"/>
        <v>26.016439894929452</v>
      </c>
      <c r="AJ8705">
        <f t="shared" si="583"/>
        <v>3</v>
      </c>
    </row>
    <row r="8706" spans="14:36" x14ac:dyDescent="0.35">
      <c r="N8706">
        <v>2.2574909000000001</v>
      </c>
      <c r="O8706">
        <v>8.3100000000000001E-5</v>
      </c>
      <c r="P8706">
        <f t="shared" ref="P8706:P8769" si="584">N8706*$L$4</f>
        <v>19.010266547337125</v>
      </c>
      <c r="Q8706">
        <f t="shared" si="582"/>
        <v>3</v>
      </c>
      <c r="AG8706">
        <v>3.1107914999999999</v>
      </c>
      <c r="AH8706">
        <v>0</v>
      </c>
      <c r="AI8706">
        <f t="shared" ref="AI8706:AI8769" si="585">AG8706*$L$4</f>
        <v>26.195886587268493</v>
      </c>
      <c r="AJ8706">
        <f t="shared" si="583"/>
        <v>3</v>
      </c>
    </row>
    <row r="8707" spans="14:36" x14ac:dyDescent="0.35">
      <c r="N8707">
        <v>2.2808337999999999</v>
      </c>
      <c r="O8707">
        <v>1.0730000000000001E-4</v>
      </c>
      <c r="P8707">
        <f t="shared" si="584"/>
        <v>19.206836443139512</v>
      </c>
      <c r="Q8707">
        <f t="shared" ref="Q8707:Q8770" si="586">IF(P8707&lt;=9,1,IF(P8707&lt;=19,2,IF(P8707&lt;=49,3,4)))</f>
        <v>3</v>
      </c>
      <c r="AG8707">
        <v>3.1321089999999998</v>
      </c>
      <c r="AH8707">
        <v>0</v>
      </c>
      <c r="AI8707">
        <f t="shared" si="585"/>
        <v>26.375400647379589</v>
      </c>
      <c r="AJ8707">
        <f t="shared" ref="AJ8707:AJ8770" si="587">IF(AI8707&lt;=9,1,IF(AI8707&lt;=19,2,IF(AI8707&lt;=49,3,4)))</f>
        <v>3</v>
      </c>
    </row>
    <row r="8708" spans="14:36" x14ac:dyDescent="0.35">
      <c r="N8708">
        <v>2.3041917000000001</v>
      </c>
      <c r="O8708">
        <v>1.214E-4</v>
      </c>
      <c r="P8708">
        <f t="shared" si="584"/>
        <v>19.40353265351451</v>
      </c>
      <c r="Q8708">
        <f t="shared" si="586"/>
        <v>3</v>
      </c>
      <c r="AG8708">
        <v>3.1534342999999998</v>
      </c>
      <c r="AH8708">
        <v>0</v>
      </c>
      <c r="AI8708">
        <f t="shared" si="585"/>
        <v>26.554980391068447</v>
      </c>
      <c r="AJ8708">
        <f t="shared" si="587"/>
        <v>3</v>
      </c>
    </row>
    <row r="8709" spans="14:36" x14ac:dyDescent="0.35">
      <c r="N8709">
        <v>2.3275641</v>
      </c>
      <c r="O8709">
        <v>9.8300000000000004E-5</v>
      </c>
      <c r="P8709">
        <f t="shared" si="584"/>
        <v>19.600350967976368</v>
      </c>
      <c r="Q8709">
        <f t="shared" si="586"/>
        <v>3</v>
      </c>
      <c r="AG8709">
        <v>3.1747675000000002</v>
      </c>
      <c r="AH8709">
        <v>0</v>
      </c>
      <c r="AI8709">
        <f t="shared" si="585"/>
        <v>26.734626660432216</v>
      </c>
      <c r="AJ8709">
        <f t="shared" si="587"/>
        <v>3</v>
      </c>
    </row>
    <row r="8710" spans="14:36" x14ac:dyDescent="0.35">
      <c r="N8710">
        <v>2.3509509</v>
      </c>
      <c r="O8710">
        <v>8.8399999999999994E-5</v>
      </c>
      <c r="P8710">
        <f t="shared" si="584"/>
        <v>19.797290544427934</v>
      </c>
      <c r="Q8710">
        <f t="shared" si="586"/>
        <v>3</v>
      </c>
      <c r="AG8710">
        <v>3.1961084999999998</v>
      </c>
      <c r="AH8710">
        <v>0</v>
      </c>
      <c r="AI8710">
        <f t="shared" si="585"/>
        <v>26.91433861337374</v>
      </c>
      <c r="AJ8710">
        <f t="shared" si="587"/>
        <v>3</v>
      </c>
    </row>
    <row r="8711" spans="14:36" x14ac:dyDescent="0.35">
      <c r="N8711">
        <v>2.3743519000000002</v>
      </c>
      <c r="O8711">
        <v>1.125E-4</v>
      </c>
      <c r="P8711">
        <f t="shared" si="584"/>
        <v>19.99434969867491</v>
      </c>
      <c r="Q8711">
        <f t="shared" si="586"/>
        <v>3</v>
      </c>
      <c r="AG8711">
        <v>3.2174570999999998</v>
      </c>
      <c r="AH8711">
        <v>0</v>
      </c>
      <c r="AI8711">
        <f t="shared" si="585"/>
        <v>27.094114565698721</v>
      </c>
      <c r="AJ8711">
        <f t="shared" si="587"/>
        <v>3</v>
      </c>
    </row>
    <row r="8712" spans="14:36" x14ac:dyDescent="0.35">
      <c r="N8712">
        <v>2.397767</v>
      </c>
      <c r="O8712">
        <v>7.3499999999999998E-5</v>
      </c>
      <c r="P8712">
        <f t="shared" si="584"/>
        <v>20.191527588620133</v>
      </c>
      <c r="Q8712">
        <f t="shared" si="586"/>
        <v>3</v>
      </c>
      <c r="AG8712">
        <v>3.2388134000000002</v>
      </c>
      <c r="AH8712">
        <v>0</v>
      </c>
      <c r="AI8712">
        <f t="shared" si="585"/>
        <v>27.273955359504313</v>
      </c>
      <c r="AJ8712">
        <f t="shared" si="587"/>
        <v>3</v>
      </c>
    </row>
    <row r="8713" spans="14:36" x14ac:dyDescent="0.35">
      <c r="N8713">
        <v>2.4211958999999998</v>
      </c>
      <c r="O8713">
        <v>7.64E-5</v>
      </c>
      <c r="P8713">
        <f t="shared" si="584"/>
        <v>20.388821687972165</v>
      </c>
      <c r="Q8713">
        <f t="shared" si="586"/>
        <v>3</v>
      </c>
      <c r="AG8713">
        <v>3.2601772000000002</v>
      </c>
      <c r="AH8713">
        <v>0</v>
      </c>
      <c r="AI8713">
        <f t="shared" si="585"/>
        <v>27.453859310596211</v>
      </c>
      <c r="AJ8713">
        <f t="shared" si="587"/>
        <v>3</v>
      </c>
    </row>
    <row r="8714" spans="14:36" x14ac:dyDescent="0.35">
      <c r="N8714">
        <v>2.4446384999999999</v>
      </c>
      <c r="O8714">
        <v>8.5799999999999998E-5</v>
      </c>
      <c r="P8714">
        <f t="shared" si="584"/>
        <v>20.58623115463385</v>
      </c>
      <c r="Q8714">
        <f t="shared" si="586"/>
        <v>3</v>
      </c>
      <c r="AG8714">
        <v>3.2815485999999998</v>
      </c>
      <c r="AH8714">
        <v>0</v>
      </c>
      <c r="AI8714">
        <f t="shared" si="585"/>
        <v>27.633827261071563</v>
      </c>
      <c r="AJ8714">
        <f t="shared" si="587"/>
        <v>3</v>
      </c>
    </row>
    <row r="8715" spans="14:36" x14ac:dyDescent="0.35">
      <c r="N8715">
        <v>2.4680944999999999</v>
      </c>
      <c r="O8715">
        <v>6.9999999999999994E-5</v>
      </c>
      <c r="P8715">
        <f t="shared" si="584"/>
        <v>20.783753462313733</v>
      </c>
      <c r="Q8715">
        <f t="shared" si="586"/>
        <v>3</v>
      </c>
      <c r="AG8715">
        <v>3.3029274000000002</v>
      </c>
      <c r="AH8715">
        <v>0</v>
      </c>
      <c r="AI8715">
        <f t="shared" si="585"/>
        <v>27.813857526736072</v>
      </c>
      <c r="AJ8715">
        <f t="shared" si="587"/>
        <v>3</v>
      </c>
    </row>
    <row r="8716" spans="14:36" x14ac:dyDescent="0.35">
      <c r="N8716">
        <v>2.4915639000000001</v>
      </c>
      <c r="O8716">
        <v>6.0699999999999998E-5</v>
      </c>
      <c r="P8716">
        <f t="shared" si="584"/>
        <v>20.98138861101182</v>
      </c>
      <c r="Q8716">
        <f t="shared" si="586"/>
        <v>3</v>
      </c>
      <c r="AG8716">
        <v>3.3243136</v>
      </c>
      <c r="AH8716">
        <v>0</v>
      </c>
      <c r="AI8716">
        <f t="shared" si="585"/>
        <v>27.993950107589736</v>
      </c>
      <c r="AJ8716">
        <f t="shared" si="587"/>
        <v>3</v>
      </c>
    </row>
    <row r="8717" spans="14:36" x14ac:dyDescent="0.35">
      <c r="N8717">
        <v>2.5150464000000001</v>
      </c>
      <c r="O8717">
        <v>6.9599999999999998E-5</v>
      </c>
      <c r="P8717">
        <f t="shared" si="584"/>
        <v>21.179134074436654</v>
      </c>
      <c r="Q8717">
        <f t="shared" si="586"/>
        <v>3</v>
      </c>
      <c r="AG8717">
        <v>3.3457070999999998</v>
      </c>
      <c r="AH8717">
        <v>0</v>
      </c>
      <c r="AI8717">
        <f t="shared" si="585"/>
        <v>28.174104161535404</v>
      </c>
      <c r="AJ8717">
        <f t="shared" si="587"/>
        <v>3</v>
      </c>
    </row>
    <row r="8718" spans="14:36" x14ac:dyDescent="0.35">
      <c r="N8718">
        <v>2.5385418999999998</v>
      </c>
      <c r="O8718">
        <v>6.6799999999999997E-5</v>
      </c>
      <c r="P8718">
        <f t="shared" si="584"/>
        <v>21.376989010491084</v>
      </c>
      <c r="Q8718">
        <f t="shared" si="586"/>
        <v>3</v>
      </c>
      <c r="AG8718">
        <v>3.3671079000000002</v>
      </c>
      <c r="AH8718">
        <v>0</v>
      </c>
      <c r="AI8718">
        <f t="shared" si="585"/>
        <v>28.354319688573078</v>
      </c>
      <c r="AJ8718">
        <f t="shared" si="587"/>
        <v>3</v>
      </c>
    </row>
    <row r="8719" spans="14:36" x14ac:dyDescent="0.35">
      <c r="N8719">
        <v>2.5620501999999998</v>
      </c>
      <c r="O8719">
        <v>6.6199999999999996E-5</v>
      </c>
      <c r="P8719">
        <f t="shared" si="584"/>
        <v>21.574951734980807</v>
      </c>
      <c r="Q8719">
        <f t="shared" si="586"/>
        <v>3</v>
      </c>
      <c r="AG8719">
        <v>3.3885160000000001</v>
      </c>
      <c r="AH8719">
        <v>0</v>
      </c>
      <c r="AI8719">
        <f t="shared" si="585"/>
        <v>28.534596688702756</v>
      </c>
      <c r="AJ8719">
        <f t="shared" si="587"/>
        <v>3</v>
      </c>
    </row>
    <row r="8720" spans="14:36" x14ac:dyDescent="0.35">
      <c r="N8720">
        <v>2.5855711000000001</v>
      </c>
      <c r="O8720">
        <v>6.4800000000000003E-5</v>
      </c>
      <c r="P8720">
        <f t="shared" si="584"/>
        <v>21.773020563711533</v>
      </c>
      <c r="Q8720">
        <f t="shared" si="586"/>
        <v>3</v>
      </c>
      <c r="AG8720">
        <v>3.4099311999999999</v>
      </c>
      <c r="AH8720">
        <v>0</v>
      </c>
      <c r="AI8720">
        <f t="shared" si="585"/>
        <v>28.714933477730138</v>
      </c>
      <c r="AJ8720">
        <f t="shared" si="587"/>
        <v>3</v>
      </c>
    </row>
    <row r="8721" spans="14:36" x14ac:dyDescent="0.35">
      <c r="N8721">
        <v>2.6091046000000002</v>
      </c>
      <c r="O8721">
        <v>3.82E-5</v>
      </c>
      <c r="P8721">
        <f t="shared" si="584"/>
        <v>21.971195496683251</v>
      </c>
      <c r="Q8721">
        <f t="shared" si="586"/>
        <v>3</v>
      </c>
      <c r="AG8721">
        <v>3.4313535000000002</v>
      </c>
      <c r="AH8721">
        <v>0</v>
      </c>
      <c r="AI8721">
        <f t="shared" si="585"/>
        <v>28.895330055655226</v>
      </c>
      <c r="AJ8721">
        <f t="shared" si="587"/>
        <v>3</v>
      </c>
    </row>
    <row r="8722" spans="14:36" x14ac:dyDescent="0.35">
      <c r="N8722">
        <v>2.6326504000000002</v>
      </c>
      <c r="O8722">
        <v>6.8300000000000007E-5</v>
      </c>
      <c r="P8722">
        <f t="shared" si="584"/>
        <v>22.169474007604506</v>
      </c>
      <c r="Q8722">
        <f t="shared" si="586"/>
        <v>3</v>
      </c>
      <c r="AG8722">
        <v>3.4527828999999999</v>
      </c>
      <c r="AH8722">
        <v>0</v>
      </c>
      <c r="AI8722">
        <f t="shared" si="585"/>
        <v>29.075786422478011</v>
      </c>
      <c r="AJ8722">
        <f t="shared" si="587"/>
        <v>3</v>
      </c>
    </row>
    <row r="8723" spans="14:36" x14ac:dyDescent="0.35">
      <c r="N8723">
        <v>2.6562084000000001</v>
      </c>
      <c r="O8723">
        <v>4.8000000000000001E-5</v>
      </c>
      <c r="P8723">
        <f t="shared" si="584"/>
        <v>22.367855254378156</v>
      </c>
      <c r="Q8723">
        <f t="shared" si="586"/>
        <v>3</v>
      </c>
      <c r="AG8723">
        <v>3.4742193000000001</v>
      </c>
      <c r="AH8723">
        <v>0</v>
      </c>
      <c r="AI8723">
        <f t="shared" si="585"/>
        <v>29.256301736101353</v>
      </c>
      <c r="AJ8723">
        <f t="shared" si="587"/>
        <v>3</v>
      </c>
    </row>
    <row r="8724" spans="14:36" x14ac:dyDescent="0.35">
      <c r="N8724">
        <v>2.6797784999999998</v>
      </c>
      <c r="O8724">
        <v>5.1E-5</v>
      </c>
      <c r="P8724">
        <f t="shared" si="584"/>
        <v>22.566338394907042</v>
      </c>
      <c r="Q8724">
        <f t="shared" si="586"/>
        <v>3</v>
      </c>
      <c r="AG8724">
        <v>3.4956627</v>
      </c>
      <c r="AH8724">
        <v>0</v>
      </c>
      <c r="AI8724">
        <f t="shared" si="585"/>
        <v>29.436875996525245</v>
      </c>
      <c r="AJ8724">
        <f t="shared" si="587"/>
        <v>3</v>
      </c>
    </row>
    <row r="8725" spans="14:36" x14ac:dyDescent="0.35">
      <c r="N8725">
        <v>2.7033605999999999</v>
      </c>
      <c r="O8725">
        <v>5.0599999999999997E-5</v>
      </c>
      <c r="P8725">
        <f t="shared" si="584"/>
        <v>22.764922587094023</v>
      </c>
      <c r="Q8725">
        <f t="shared" si="586"/>
        <v>3</v>
      </c>
      <c r="AG8725">
        <v>3.5171130000000002</v>
      </c>
      <c r="AH8725">
        <v>0</v>
      </c>
      <c r="AI8725">
        <f t="shared" si="585"/>
        <v>29.61750836165254</v>
      </c>
      <c r="AJ8725">
        <f t="shared" si="587"/>
        <v>3</v>
      </c>
    </row>
    <row r="8726" spans="14:36" x14ac:dyDescent="0.35">
      <c r="N8726">
        <v>2.7269545000000002</v>
      </c>
      <c r="O8726">
        <v>4.1399999999999997E-5</v>
      </c>
      <c r="P8726">
        <f t="shared" si="584"/>
        <v>22.963606146744795</v>
      </c>
      <c r="Q8726">
        <f t="shared" si="586"/>
        <v>3</v>
      </c>
      <c r="AG8726">
        <v>3.5385702000000001</v>
      </c>
      <c r="AH8726">
        <v>0</v>
      </c>
      <c r="AI8726">
        <f t="shared" si="585"/>
        <v>29.798198831483237</v>
      </c>
      <c r="AJ8726">
        <f t="shared" si="587"/>
        <v>3</v>
      </c>
    </row>
    <row r="8727" spans="14:36" x14ac:dyDescent="0.35">
      <c r="N8727">
        <v>2.7505600000000001</v>
      </c>
      <c r="O8727">
        <v>3.9900000000000001E-5</v>
      </c>
      <c r="P8727">
        <f t="shared" si="584"/>
        <v>23.162387389665049</v>
      </c>
      <c r="Q8727">
        <f t="shared" si="586"/>
        <v>3</v>
      </c>
      <c r="AG8727">
        <v>3.5600341000000002</v>
      </c>
      <c r="AH8727">
        <v>0</v>
      </c>
      <c r="AI8727">
        <f t="shared" si="585"/>
        <v>29.978945721823035</v>
      </c>
      <c r="AJ8727">
        <f t="shared" si="587"/>
        <v>3</v>
      </c>
    </row>
    <row r="8728" spans="14:36" x14ac:dyDescent="0.35">
      <c r="N8728">
        <v>2.7741771000000002</v>
      </c>
      <c r="O8728">
        <v>4.5399999999999999E-5</v>
      </c>
      <c r="P8728">
        <f t="shared" si="584"/>
        <v>23.361266315854792</v>
      </c>
      <c r="Q8728">
        <f t="shared" si="586"/>
        <v>3</v>
      </c>
      <c r="AG8728">
        <v>3.5815047999999998</v>
      </c>
      <c r="AH8728">
        <v>0</v>
      </c>
      <c r="AI8728">
        <f t="shared" si="585"/>
        <v>30.15974987476908</v>
      </c>
      <c r="AJ8728">
        <f t="shared" si="587"/>
        <v>3</v>
      </c>
    </row>
    <row r="8729" spans="14:36" x14ac:dyDescent="0.35">
      <c r="N8729">
        <v>2.7978055999999998</v>
      </c>
      <c r="O8729">
        <v>4.2899999999999999E-5</v>
      </c>
      <c r="P8729">
        <f t="shared" si="584"/>
        <v>23.560241241119719</v>
      </c>
      <c r="Q8729">
        <f t="shared" si="586"/>
        <v>3</v>
      </c>
      <c r="AG8729">
        <v>3.6029822999999999</v>
      </c>
      <c r="AH8729">
        <v>0</v>
      </c>
      <c r="AI8729">
        <f t="shared" si="585"/>
        <v>30.34061129032138</v>
      </c>
      <c r="AJ8729">
        <f t="shared" si="587"/>
        <v>3</v>
      </c>
    </row>
    <row r="8730" spans="14:36" x14ac:dyDescent="0.35">
      <c r="N8730">
        <v>2.8214454</v>
      </c>
      <c r="O8730">
        <v>4.2700000000000001E-5</v>
      </c>
      <c r="P8730">
        <f t="shared" si="584"/>
        <v>23.759311323362684</v>
      </c>
      <c r="Q8730">
        <f t="shared" si="586"/>
        <v>3</v>
      </c>
      <c r="AG8730">
        <v>3.6244664000000002</v>
      </c>
      <c r="AH8730">
        <v>0</v>
      </c>
      <c r="AI8730">
        <f t="shared" si="585"/>
        <v>30.52152828428563</v>
      </c>
      <c r="AJ8730">
        <f t="shared" si="587"/>
        <v>3</v>
      </c>
    </row>
    <row r="8731" spans="14:36" x14ac:dyDescent="0.35">
      <c r="N8731">
        <v>2.8450962999999998</v>
      </c>
      <c r="O8731">
        <v>3.8699999999999999E-5</v>
      </c>
      <c r="P8731">
        <f t="shared" si="584"/>
        <v>23.958474878389378</v>
      </c>
      <c r="Q8731">
        <f t="shared" si="586"/>
        <v>3</v>
      </c>
      <c r="AG8731">
        <v>3.6459571</v>
      </c>
      <c r="AH8731">
        <v>0</v>
      </c>
      <c r="AI8731">
        <f t="shared" si="585"/>
        <v>30.702500856661825</v>
      </c>
      <c r="AJ8731">
        <f t="shared" si="587"/>
        <v>3</v>
      </c>
    </row>
    <row r="8732" spans="14:36" x14ac:dyDescent="0.35">
      <c r="N8732">
        <v>2.8687583999999999</v>
      </c>
      <c r="O8732">
        <v>3.4700000000000003E-5</v>
      </c>
      <c r="P8732">
        <f t="shared" si="584"/>
        <v>24.157732748296958</v>
      </c>
      <c r="Q8732">
        <f t="shared" si="586"/>
        <v>3</v>
      </c>
      <c r="AG8732">
        <v>3.6674544999999998</v>
      </c>
      <c r="AH8732">
        <v>0</v>
      </c>
      <c r="AI8732">
        <f t="shared" si="585"/>
        <v>30.883529849547124</v>
      </c>
      <c r="AJ8732">
        <f t="shared" si="587"/>
        <v>3</v>
      </c>
    </row>
    <row r="8733" spans="14:36" x14ac:dyDescent="0.35">
      <c r="N8733">
        <v>2.8924313000000001</v>
      </c>
      <c r="O8733">
        <v>2.9200000000000002E-5</v>
      </c>
      <c r="P8733">
        <f t="shared" si="584"/>
        <v>24.35708156469682</v>
      </c>
      <c r="Q8733">
        <f t="shared" si="586"/>
        <v>3</v>
      </c>
      <c r="AG8733">
        <v>3.6889582999999999</v>
      </c>
      <c r="AH8733">
        <v>0</v>
      </c>
      <c r="AI8733">
        <f t="shared" si="585"/>
        <v>31.064612736650069</v>
      </c>
      <c r="AJ8733">
        <f t="shared" si="587"/>
        <v>3</v>
      </c>
    </row>
    <row r="8734" spans="14:36" x14ac:dyDescent="0.35">
      <c r="N8734">
        <v>2.9161150999999998</v>
      </c>
      <c r="O8734">
        <v>4.57E-5</v>
      </c>
      <c r="P8734">
        <f t="shared" si="584"/>
        <v>24.556522169686112</v>
      </c>
      <c r="Q8734">
        <f t="shared" si="586"/>
        <v>3</v>
      </c>
      <c r="AG8734">
        <v>3.7104686</v>
      </c>
      <c r="AH8734">
        <v>0</v>
      </c>
      <c r="AI8734">
        <f t="shared" si="585"/>
        <v>31.245750360067817</v>
      </c>
      <c r="AJ8734">
        <f t="shared" si="587"/>
        <v>3</v>
      </c>
    </row>
    <row r="8735" spans="14:36" x14ac:dyDescent="0.35">
      <c r="N8735">
        <v>2.9398095999999998</v>
      </c>
      <c r="O8735">
        <v>2.55E-5</v>
      </c>
      <c r="P8735">
        <f t="shared" si="584"/>
        <v>24.756052879070534</v>
      </c>
      <c r="Q8735">
        <f t="shared" si="586"/>
        <v>3</v>
      </c>
      <c r="AG8735">
        <v>3.7319854000000001</v>
      </c>
      <c r="AH8735">
        <v>0</v>
      </c>
      <c r="AI8735">
        <f t="shared" si="585"/>
        <v>31.426942719800358</v>
      </c>
      <c r="AJ8735">
        <f t="shared" si="587"/>
        <v>3</v>
      </c>
    </row>
    <row r="8736" spans="14:36" x14ac:dyDescent="0.35">
      <c r="N8736">
        <v>2.9635148</v>
      </c>
      <c r="O8736">
        <v>3.6900000000000002E-5</v>
      </c>
      <c r="P8736">
        <f t="shared" si="584"/>
        <v>24.955673692850088</v>
      </c>
      <c r="Q8736">
        <f t="shared" si="586"/>
        <v>3</v>
      </c>
      <c r="AG8736">
        <v>3.7535086</v>
      </c>
      <c r="AH8736">
        <v>0</v>
      </c>
      <c r="AI8736">
        <f t="shared" si="585"/>
        <v>31.608188973750551</v>
      </c>
      <c r="AJ8736">
        <f t="shared" si="587"/>
        <v>3</v>
      </c>
    </row>
    <row r="8737" spans="14:36" x14ac:dyDescent="0.35">
      <c r="N8737">
        <v>2.9872304000000001</v>
      </c>
      <c r="O8737">
        <v>2.97E-5</v>
      </c>
      <c r="P8737">
        <f t="shared" si="584"/>
        <v>25.155382084733322</v>
      </c>
      <c r="Q8737">
        <f t="shared" si="586"/>
        <v>3</v>
      </c>
      <c r="AG8737">
        <v>3.7750381000000002</v>
      </c>
      <c r="AH8737">
        <v>0</v>
      </c>
      <c r="AI8737">
        <f t="shared" si="585"/>
        <v>31.789488279821242</v>
      </c>
      <c r="AJ8737">
        <f t="shared" si="587"/>
        <v>3</v>
      </c>
    </row>
    <row r="8738" spans="14:36" x14ac:dyDescent="0.35">
      <c r="N8738">
        <v>3.0109564999999998</v>
      </c>
      <c r="O8738">
        <v>3.4400000000000003E-5</v>
      </c>
      <c r="P8738">
        <f t="shared" si="584"/>
        <v>25.355178896817378</v>
      </c>
      <c r="Q8738">
        <f t="shared" si="586"/>
        <v>3</v>
      </c>
      <c r="AG8738">
        <v>3.7965740000000001</v>
      </c>
      <c r="AH8738">
        <v>0</v>
      </c>
      <c r="AI8738">
        <f t="shared" si="585"/>
        <v>31.970841480109577</v>
      </c>
      <c r="AJ8738">
        <f t="shared" si="587"/>
        <v>3</v>
      </c>
    </row>
    <row r="8739" spans="14:36" x14ac:dyDescent="0.35">
      <c r="N8739">
        <v>3.0346928000000002</v>
      </c>
      <c r="O8739">
        <v>2.5299999999999998E-5</v>
      </c>
      <c r="P8739">
        <f t="shared" si="584"/>
        <v>25.555061602810817</v>
      </c>
      <c r="Q8739">
        <f t="shared" si="586"/>
        <v>3</v>
      </c>
      <c r="AG8739">
        <v>3.8181161000000001</v>
      </c>
      <c r="AH8739">
        <v>0</v>
      </c>
      <c r="AI8739">
        <f t="shared" si="585"/>
        <v>32.15224689042126</v>
      </c>
      <c r="AJ8739">
        <f t="shared" si="587"/>
        <v>3</v>
      </c>
    </row>
    <row r="8740" spans="14:36" x14ac:dyDescent="0.35">
      <c r="N8740">
        <v>3.0584394000000001</v>
      </c>
      <c r="O8740">
        <v>2.72E-5</v>
      </c>
      <c r="P8740">
        <f t="shared" si="584"/>
        <v>25.755031044810782</v>
      </c>
      <c r="Q8740">
        <f t="shared" si="586"/>
        <v>3</v>
      </c>
      <c r="AG8740">
        <v>3.8396645</v>
      </c>
      <c r="AH8740">
        <v>0</v>
      </c>
      <c r="AI8740">
        <f t="shared" si="585"/>
        <v>32.333705352853443</v>
      </c>
      <c r="AJ8740">
        <f t="shared" si="587"/>
        <v>3</v>
      </c>
    </row>
    <row r="8741" spans="14:36" x14ac:dyDescent="0.35">
      <c r="N8741">
        <v>3.0821960000000002</v>
      </c>
      <c r="O8741">
        <v>3.0000000000000001E-5</v>
      </c>
      <c r="P8741">
        <f t="shared" si="584"/>
        <v>25.95508469652582</v>
      </c>
      <c r="Q8741">
        <f t="shared" si="586"/>
        <v>3</v>
      </c>
      <c r="AG8741">
        <v>3.8612190000000002</v>
      </c>
      <c r="AH8741">
        <v>0</v>
      </c>
      <c r="AI8741">
        <f t="shared" si="585"/>
        <v>32.515215183211815</v>
      </c>
      <c r="AJ8741">
        <f t="shared" si="587"/>
        <v>3</v>
      </c>
    </row>
    <row r="8742" spans="14:36" x14ac:dyDescent="0.35">
      <c r="N8742">
        <v>3.1059627000000001</v>
      </c>
      <c r="O8742">
        <v>2.6100000000000001E-5</v>
      </c>
      <c r="P8742">
        <f t="shared" si="584"/>
        <v>26.155223400053085</v>
      </c>
      <c r="Q8742">
        <f t="shared" si="586"/>
        <v>3</v>
      </c>
      <c r="AG8742">
        <v>3.8827797999999998</v>
      </c>
      <c r="AH8742">
        <v>0</v>
      </c>
      <c r="AI8742">
        <f t="shared" si="585"/>
        <v>32.696778065690687</v>
      </c>
      <c r="AJ8742">
        <f t="shared" si="587"/>
        <v>3</v>
      </c>
    </row>
    <row r="8743" spans="14:36" x14ac:dyDescent="0.35">
      <c r="N8743">
        <v>3.1297391999999999</v>
      </c>
      <c r="O8743">
        <v>2.5700000000000001E-5</v>
      </c>
      <c r="P8743">
        <f t="shared" si="584"/>
        <v>26.355444629101122</v>
      </c>
      <c r="Q8743">
        <f t="shared" si="586"/>
        <v>3</v>
      </c>
      <c r="AG8743">
        <v>3.9043465999999998</v>
      </c>
      <c r="AH8743">
        <v>0</v>
      </c>
      <c r="AI8743">
        <f t="shared" si="585"/>
        <v>32.878391473998605</v>
      </c>
      <c r="AJ8743">
        <f t="shared" si="587"/>
        <v>3</v>
      </c>
    </row>
    <row r="8744" spans="14:36" x14ac:dyDescent="0.35">
      <c r="N8744">
        <v>3.1535256</v>
      </c>
      <c r="O8744">
        <v>2.9200000000000002E-5</v>
      </c>
      <c r="P8744">
        <f t="shared" si="584"/>
        <v>26.555749225767084</v>
      </c>
      <c r="Q8744">
        <f t="shared" si="586"/>
        <v>3</v>
      </c>
      <c r="AG8744">
        <v>3.9259195</v>
      </c>
      <c r="AH8744">
        <v>0</v>
      </c>
      <c r="AI8744">
        <f t="shared" si="585"/>
        <v>33.060056250232719</v>
      </c>
      <c r="AJ8744">
        <f t="shared" si="587"/>
        <v>3</v>
      </c>
    </row>
    <row r="8745" spans="14:36" x14ac:dyDescent="0.35">
      <c r="N8745">
        <v>3.1773216999999998</v>
      </c>
      <c r="O8745">
        <v>2.02E-5</v>
      </c>
      <c r="P8745">
        <f t="shared" si="584"/>
        <v>26.756135505856665</v>
      </c>
      <c r="Q8745">
        <f t="shared" si="586"/>
        <v>3</v>
      </c>
      <c r="AG8745">
        <v>3.9474984000000002</v>
      </c>
      <c r="AH8745">
        <v>0</v>
      </c>
      <c r="AI8745">
        <f t="shared" si="585"/>
        <v>33.24177155229588</v>
      </c>
      <c r="AJ8745">
        <f t="shared" si="587"/>
        <v>3</v>
      </c>
    </row>
    <row r="8746" spans="14:36" x14ac:dyDescent="0.35">
      <c r="N8746">
        <v>3.2011275000000001</v>
      </c>
      <c r="O8746">
        <v>2.3499999999999999E-5</v>
      </c>
      <c r="P8746">
        <f t="shared" si="584"/>
        <v>26.956603469369878</v>
      </c>
      <c r="Q8746">
        <f t="shared" si="586"/>
        <v>3</v>
      </c>
      <c r="AG8746">
        <v>3.9690834000000002</v>
      </c>
      <c r="AH8746">
        <v>0</v>
      </c>
      <c r="AI8746">
        <f t="shared" si="585"/>
        <v>33.423538222285238</v>
      </c>
      <c r="AJ8746">
        <f t="shared" si="587"/>
        <v>3</v>
      </c>
    </row>
    <row r="8747" spans="14:36" x14ac:dyDescent="0.35">
      <c r="N8747">
        <v>3.2249428</v>
      </c>
      <c r="O8747">
        <v>2.3600000000000001E-5</v>
      </c>
      <c r="P8747">
        <f t="shared" si="584"/>
        <v>27.157151432112403</v>
      </c>
      <c r="Q8747">
        <f t="shared" si="586"/>
        <v>3</v>
      </c>
      <c r="AG8747">
        <v>3.9906742999999998</v>
      </c>
      <c r="AH8747">
        <v>0</v>
      </c>
      <c r="AI8747">
        <f t="shared" si="585"/>
        <v>33.605354576006484</v>
      </c>
      <c r="AJ8747">
        <f t="shared" si="587"/>
        <v>3</v>
      </c>
    </row>
    <row r="8748" spans="14:36" x14ac:dyDescent="0.35">
      <c r="N8748">
        <v>3.2487675999999999</v>
      </c>
      <c r="O8748">
        <v>2.48E-5</v>
      </c>
      <c r="P8748">
        <f t="shared" si="584"/>
        <v>27.357779394084254</v>
      </c>
      <c r="Q8748">
        <f t="shared" si="586"/>
        <v>3</v>
      </c>
      <c r="AG8748">
        <v>4.0122711000000004</v>
      </c>
      <c r="AH8748">
        <v>0</v>
      </c>
      <c r="AI8748">
        <f t="shared" si="585"/>
        <v>33.787220613459631</v>
      </c>
      <c r="AJ8748">
        <f t="shared" si="587"/>
        <v>3</v>
      </c>
    </row>
    <row r="8749" spans="14:36" x14ac:dyDescent="0.35">
      <c r="N8749">
        <v>3.2726017999999999</v>
      </c>
      <c r="O8749">
        <v>2.02E-5</v>
      </c>
      <c r="P8749">
        <f t="shared" si="584"/>
        <v>27.558486513188274</v>
      </c>
      <c r="Q8749">
        <f t="shared" si="586"/>
        <v>3</v>
      </c>
      <c r="AG8749">
        <v>4.0338738999999997</v>
      </c>
      <c r="AH8749">
        <v>0</v>
      </c>
      <c r="AI8749">
        <f t="shared" si="585"/>
        <v>33.969137176741818</v>
      </c>
      <c r="AJ8749">
        <f t="shared" si="587"/>
        <v>3</v>
      </c>
    </row>
    <row r="8750" spans="14:36" x14ac:dyDescent="0.35">
      <c r="N8750">
        <v>3.2964452999999998</v>
      </c>
      <c r="O8750">
        <v>1.91E-5</v>
      </c>
      <c r="P8750">
        <f t="shared" si="584"/>
        <v>27.759271947327314</v>
      </c>
      <c r="Q8750">
        <f t="shared" si="586"/>
        <v>3</v>
      </c>
      <c r="AG8750">
        <v>4.0554823999999998</v>
      </c>
      <c r="AH8750">
        <v>0</v>
      </c>
      <c r="AI8750">
        <f t="shared" si="585"/>
        <v>34.151101739561597</v>
      </c>
      <c r="AJ8750">
        <f t="shared" si="587"/>
        <v>3</v>
      </c>
    </row>
    <row r="8751" spans="14:36" x14ac:dyDescent="0.35">
      <c r="N8751">
        <v>3.3202980000000002</v>
      </c>
      <c r="O8751">
        <v>2.4000000000000001E-5</v>
      </c>
      <c r="P8751">
        <f t="shared" si="584"/>
        <v>27.960134854404227</v>
      </c>
      <c r="Q8751">
        <f t="shared" si="586"/>
        <v>3</v>
      </c>
      <c r="AG8751">
        <v>4.0770967999999996</v>
      </c>
      <c r="AH8751">
        <v>0</v>
      </c>
      <c r="AI8751">
        <f t="shared" si="585"/>
        <v>34.33311598611327</v>
      </c>
      <c r="AJ8751">
        <f t="shared" si="587"/>
        <v>3</v>
      </c>
    </row>
    <row r="8752" spans="14:36" x14ac:dyDescent="0.35">
      <c r="N8752">
        <v>3.3441597999999999</v>
      </c>
      <c r="O8752">
        <v>2.02E-5</v>
      </c>
      <c r="P8752">
        <f t="shared" si="584"/>
        <v>28.161074392321851</v>
      </c>
      <c r="Q8752">
        <f t="shared" si="586"/>
        <v>3</v>
      </c>
      <c r="AG8752">
        <v>4.0987169999999997</v>
      </c>
      <c r="AH8752">
        <v>0</v>
      </c>
      <c r="AI8752">
        <f t="shared" si="585"/>
        <v>34.515179074299688</v>
      </c>
      <c r="AJ8752">
        <f t="shared" si="587"/>
        <v>3</v>
      </c>
    </row>
    <row r="8753" spans="14:36" x14ac:dyDescent="0.35">
      <c r="N8753">
        <v>3.3680306999999998</v>
      </c>
      <c r="O8753">
        <v>2.1100000000000001E-5</v>
      </c>
      <c r="P8753">
        <f t="shared" si="584"/>
        <v>28.362090561080198</v>
      </c>
      <c r="Q8753">
        <f t="shared" si="586"/>
        <v>3</v>
      </c>
      <c r="AG8753">
        <v>4.1203428999999998</v>
      </c>
      <c r="AH8753">
        <v>0</v>
      </c>
      <c r="AI8753">
        <f t="shared" si="585"/>
        <v>34.697290162023705</v>
      </c>
      <c r="AJ8753">
        <f t="shared" si="587"/>
        <v>3</v>
      </c>
    </row>
    <row r="8754" spans="14:36" x14ac:dyDescent="0.35">
      <c r="N8754">
        <v>3.3919106000000001</v>
      </c>
      <c r="O8754">
        <v>1.91E-5</v>
      </c>
      <c r="P8754">
        <f t="shared" si="584"/>
        <v>28.563182518582114</v>
      </c>
      <c r="Q8754">
        <f t="shared" si="586"/>
        <v>3</v>
      </c>
      <c r="AG8754">
        <v>4.1419746000000002</v>
      </c>
      <c r="AH8754">
        <v>0</v>
      </c>
      <c r="AI8754">
        <f t="shared" si="585"/>
        <v>34.879450091382459</v>
      </c>
      <c r="AJ8754">
        <f t="shared" si="587"/>
        <v>3</v>
      </c>
    </row>
    <row r="8755" spans="14:36" x14ac:dyDescent="0.35">
      <c r="N8755">
        <v>3.4157994</v>
      </c>
      <c r="O8755">
        <v>1.56E-5</v>
      </c>
      <c r="P8755">
        <f t="shared" si="584"/>
        <v>28.76434942273044</v>
      </c>
      <c r="Q8755">
        <f t="shared" si="586"/>
        <v>3</v>
      </c>
      <c r="AG8755">
        <v>4.1636119000000003</v>
      </c>
      <c r="AH8755">
        <v>0</v>
      </c>
      <c r="AI8755">
        <f t="shared" si="585"/>
        <v>35.061657178181662</v>
      </c>
      <c r="AJ8755">
        <f t="shared" si="587"/>
        <v>3</v>
      </c>
    </row>
    <row r="8756" spans="14:36" x14ac:dyDescent="0.35">
      <c r="N8756">
        <v>3.4396971000000001</v>
      </c>
      <c r="O8756">
        <v>1.88E-5</v>
      </c>
      <c r="P8756">
        <f t="shared" si="584"/>
        <v>28.965591273525188</v>
      </c>
      <c r="Q8756">
        <f t="shared" si="586"/>
        <v>3</v>
      </c>
      <c r="AG8756">
        <v>4.1852549000000003</v>
      </c>
      <c r="AH8756">
        <v>0</v>
      </c>
      <c r="AI8756">
        <f t="shared" si="585"/>
        <v>35.24391226451845</v>
      </c>
      <c r="AJ8756">
        <f t="shared" si="587"/>
        <v>3</v>
      </c>
    </row>
    <row r="8757" spans="14:36" x14ac:dyDescent="0.35">
      <c r="N8757">
        <v>3.4636035000000001</v>
      </c>
      <c r="O8757">
        <v>2.0400000000000001E-5</v>
      </c>
      <c r="P8757">
        <f t="shared" si="584"/>
        <v>29.166906386772052</v>
      </c>
      <c r="Q8757">
        <f t="shared" si="586"/>
        <v>3</v>
      </c>
      <c r="AG8757">
        <v>4.2069035000000001</v>
      </c>
      <c r="AH8757">
        <v>0</v>
      </c>
      <c r="AI8757">
        <f t="shared" si="585"/>
        <v>35.426214508295679</v>
      </c>
      <c r="AJ8757">
        <f t="shared" si="587"/>
        <v>3</v>
      </c>
    </row>
    <row r="8758" spans="14:36" x14ac:dyDescent="0.35">
      <c r="N8758">
        <v>3.4875186</v>
      </c>
      <c r="O8758">
        <v>2.0800000000000001E-5</v>
      </c>
      <c r="P8758">
        <f t="shared" si="584"/>
        <v>29.368294762471027</v>
      </c>
      <c r="Q8758">
        <f t="shared" si="586"/>
        <v>3</v>
      </c>
      <c r="AG8758">
        <v>4.2285576000000002</v>
      </c>
      <c r="AH8758">
        <v>0</v>
      </c>
      <c r="AI8758">
        <f t="shared" si="585"/>
        <v>35.608563067416206</v>
      </c>
      <c r="AJ8758">
        <f t="shared" si="587"/>
        <v>3</v>
      </c>
    </row>
    <row r="8759" spans="14:36" x14ac:dyDescent="0.35">
      <c r="N8759">
        <v>3.5114423000000001</v>
      </c>
      <c r="O8759">
        <v>1.63E-5</v>
      </c>
      <c r="P8759">
        <f t="shared" si="584"/>
        <v>29.569755558524971</v>
      </c>
      <c r="Q8759">
        <f t="shared" si="586"/>
        <v>3</v>
      </c>
      <c r="AG8759">
        <v>4.2502173000000001</v>
      </c>
      <c r="AH8759">
        <v>0</v>
      </c>
      <c r="AI8759">
        <f t="shared" si="585"/>
        <v>35.790958783977167</v>
      </c>
      <c r="AJ8759">
        <f t="shared" si="587"/>
        <v>3</v>
      </c>
    </row>
    <row r="8760" spans="14:36" x14ac:dyDescent="0.35">
      <c r="N8760">
        <v>3.5353745999999999</v>
      </c>
      <c r="O8760">
        <v>1.4399999999999999E-5</v>
      </c>
      <c r="P8760">
        <f t="shared" si="584"/>
        <v>29.771288774933875</v>
      </c>
      <c r="Q8760">
        <f t="shared" si="586"/>
        <v>3</v>
      </c>
      <c r="AG8760">
        <v>4.2718825999999996</v>
      </c>
      <c r="AH8760">
        <v>0</v>
      </c>
      <c r="AI8760">
        <f t="shared" si="585"/>
        <v>35.97340165797857</v>
      </c>
      <c r="AJ8760">
        <f t="shared" si="587"/>
        <v>3</v>
      </c>
    </row>
    <row r="8761" spans="14:36" x14ac:dyDescent="0.35">
      <c r="N8761">
        <v>3.5593153000000002</v>
      </c>
      <c r="O8761">
        <v>1.63E-5</v>
      </c>
      <c r="P8761">
        <f t="shared" si="584"/>
        <v>29.972892727503446</v>
      </c>
      <c r="Q8761">
        <f t="shared" si="586"/>
        <v>3</v>
      </c>
      <c r="AG8761">
        <v>4.2935533000000001</v>
      </c>
      <c r="AH8761">
        <v>0</v>
      </c>
      <c r="AI8761">
        <f t="shared" si="585"/>
        <v>36.155890005226119</v>
      </c>
      <c r="AJ8761">
        <f t="shared" si="587"/>
        <v>3</v>
      </c>
    </row>
    <row r="8762" spans="14:36" x14ac:dyDescent="0.35">
      <c r="N8762">
        <v>3.5832644999999999</v>
      </c>
      <c r="O8762">
        <v>1.42E-5</v>
      </c>
      <c r="P8762">
        <f t="shared" si="584"/>
        <v>30.174568258330826</v>
      </c>
      <c r="Q8762">
        <f t="shared" si="586"/>
        <v>3</v>
      </c>
      <c r="AG8762">
        <v>4.3152295000000001</v>
      </c>
      <c r="AH8762">
        <v>0</v>
      </c>
      <c r="AI8762">
        <f t="shared" si="585"/>
        <v>36.338424667816959</v>
      </c>
      <c r="AJ8762">
        <f t="shared" si="587"/>
        <v>3</v>
      </c>
    </row>
    <row r="8763" spans="14:36" x14ac:dyDescent="0.35">
      <c r="N8763">
        <v>3.6072221</v>
      </c>
      <c r="O8763">
        <v>1.56E-5</v>
      </c>
      <c r="P8763">
        <f t="shared" si="584"/>
        <v>30.376314525318872</v>
      </c>
      <c r="Q8763">
        <f t="shared" si="586"/>
        <v>3</v>
      </c>
      <c r="AG8763">
        <v>4.3369111</v>
      </c>
      <c r="AH8763">
        <v>0</v>
      </c>
      <c r="AI8763">
        <f t="shared" si="585"/>
        <v>36.521004803653938</v>
      </c>
      <c r="AJ8763">
        <f t="shared" si="587"/>
        <v>3</v>
      </c>
    </row>
    <row r="8764" spans="14:36" x14ac:dyDescent="0.35">
      <c r="N8764">
        <v>3.6311879</v>
      </c>
      <c r="O8764">
        <v>1.7099999999999999E-5</v>
      </c>
      <c r="P8764">
        <f t="shared" si="584"/>
        <v>30.578129844273281</v>
      </c>
      <c r="Q8764">
        <f t="shared" si="586"/>
        <v>3</v>
      </c>
      <c r="AG8764">
        <v>4.3585981</v>
      </c>
      <c r="AH8764">
        <v>0</v>
      </c>
      <c r="AI8764">
        <f t="shared" si="585"/>
        <v>36.703630412737056</v>
      </c>
      <c r="AJ8764">
        <f t="shared" si="587"/>
        <v>3</v>
      </c>
    </row>
    <row r="8765" spans="14:36" x14ac:dyDescent="0.35">
      <c r="N8765">
        <v>3.6551619</v>
      </c>
      <c r="O8765">
        <v>1.6799999999999998E-5</v>
      </c>
      <c r="P8765">
        <f t="shared" si="584"/>
        <v>30.780014215194047</v>
      </c>
      <c r="Q8765">
        <f t="shared" si="586"/>
        <v>3</v>
      </c>
      <c r="AG8765">
        <v>4.3802903999999998</v>
      </c>
      <c r="AH8765">
        <v>0</v>
      </c>
      <c r="AI8765">
        <f t="shared" si="585"/>
        <v>36.886300652969169</v>
      </c>
      <c r="AJ8765">
        <f t="shared" si="587"/>
        <v>3</v>
      </c>
    </row>
    <row r="8766" spans="14:36" x14ac:dyDescent="0.35">
      <c r="N8766">
        <v>3.6791440999999998</v>
      </c>
      <c r="O8766">
        <v>1.56E-5</v>
      </c>
      <c r="P8766">
        <f t="shared" si="584"/>
        <v>30.981967638081176</v>
      </c>
      <c r="Q8766">
        <f t="shared" si="586"/>
        <v>3</v>
      </c>
      <c r="AG8766">
        <v>4.4019880999999996</v>
      </c>
      <c r="AH8766">
        <v>0</v>
      </c>
      <c r="AI8766">
        <f t="shared" si="585"/>
        <v>37.069016366447414</v>
      </c>
      <c r="AJ8766">
        <f t="shared" si="587"/>
        <v>3</v>
      </c>
    </row>
    <row r="8767" spans="14:36" x14ac:dyDescent="0.35">
      <c r="N8767">
        <v>3.7031344000000002</v>
      </c>
      <c r="O8767">
        <v>1.27E-5</v>
      </c>
      <c r="P8767">
        <f t="shared" si="584"/>
        <v>31.183989270837522</v>
      </c>
      <c r="Q8767">
        <f t="shared" si="586"/>
        <v>3</v>
      </c>
      <c r="AG8767">
        <v>4.4236911000000001</v>
      </c>
      <c r="AH8767">
        <v>0</v>
      </c>
      <c r="AI8767">
        <f t="shared" si="585"/>
        <v>37.251776711074662</v>
      </c>
      <c r="AJ8767">
        <f t="shared" si="587"/>
        <v>3</v>
      </c>
    </row>
    <row r="8768" spans="14:36" x14ac:dyDescent="0.35">
      <c r="N8768">
        <v>3.7271328000000001</v>
      </c>
      <c r="O8768">
        <v>1.27E-5</v>
      </c>
      <c r="P8768">
        <f t="shared" si="584"/>
        <v>31.386079113463072</v>
      </c>
      <c r="Q8768">
        <f t="shared" si="586"/>
        <v>3</v>
      </c>
      <c r="AG8768">
        <v>4.4453994000000003</v>
      </c>
      <c r="AH8768">
        <v>0</v>
      </c>
      <c r="AI8768">
        <f t="shared" si="585"/>
        <v>37.43458168685089</v>
      </c>
      <c r="AJ8768">
        <f t="shared" si="587"/>
        <v>3</v>
      </c>
    </row>
    <row r="8769" spans="14:36" x14ac:dyDescent="0.35">
      <c r="N8769">
        <v>3.7511391000000001</v>
      </c>
      <c r="O8769">
        <v>1.33E-5</v>
      </c>
      <c r="P8769">
        <f t="shared" si="584"/>
        <v>31.588235481763533</v>
      </c>
      <c r="Q8769">
        <f t="shared" si="586"/>
        <v>3</v>
      </c>
      <c r="AG8769">
        <v>4.4671129000000001</v>
      </c>
      <c r="AH8769">
        <v>0</v>
      </c>
      <c r="AI8769">
        <f t="shared" si="585"/>
        <v>37.617430451678956</v>
      </c>
      <c r="AJ8769">
        <f t="shared" si="587"/>
        <v>3</v>
      </c>
    </row>
    <row r="8770" spans="14:36" x14ac:dyDescent="0.35">
      <c r="N8770">
        <v>3.7751532999999999</v>
      </c>
      <c r="O8770">
        <v>1.3200000000000001E-5</v>
      </c>
      <c r="P8770">
        <f t="shared" ref="P8770:P8833" si="588">N8770*$L$4</f>
        <v>31.790458375738904</v>
      </c>
      <c r="Q8770">
        <f t="shared" si="586"/>
        <v>3</v>
      </c>
      <c r="AG8770">
        <v>4.4888317000000004</v>
      </c>
      <c r="AH8770">
        <v>0</v>
      </c>
      <c r="AI8770">
        <f t="shared" ref="AI8770:AI8833" si="589">AG8770*$L$4</f>
        <v>37.800323847656017</v>
      </c>
      <c r="AJ8770">
        <f t="shared" si="587"/>
        <v>3</v>
      </c>
    </row>
    <row r="8771" spans="14:36" x14ac:dyDescent="0.35">
      <c r="N8771">
        <v>3.7991754000000002</v>
      </c>
      <c r="O8771">
        <v>1.2999999999999999E-5</v>
      </c>
      <c r="P8771">
        <f t="shared" si="588"/>
        <v>31.992747795389185</v>
      </c>
      <c r="Q8771">
        <f t="shared" ref="Q8771:Q8834" si="590">IF(P8771&lt;=9,1,IF(P8771&lt;=19,2,IF(P8771&lt;=49,3,4)))</f>
        <v>3</v>
      </c>
      <c r="AG8771">
        <v>4.5105556</v>
      </c>
      <c r="AH8771">
        <v>0</v>
      </c>
      <c r="AI8771">
        <f t="shared" si="589"/>
        <v>37.983260190587764</v>
      </c>
      <c r="AJ8771">
        <f t="shared" ref="AJ8771:AJ8834" si="591">IF(AI8771&lt;=9,1,IF(AI8771&lt;=19,2,IF(AI8771&lt;=49,3,4)))</f>
        <v>3</v>
      </c>
    </row>
    <row r="8772" spans="14:36" x14ac:dyDescent="0.35">
      <c r="N8772">
        <v>3.8232053000000001</v>
      </c>
      <c r="O8772">
        <v>1.2300000000000001E-5</v>
      </c>
      <c r="P8772">
        <f t="shared" si="588"/>
        <v>32.195102898617222</v>
      </c>
      <c r="Q8772">
        <f t="shared" si="590"/>
        <v>3</v>
      </c>
      <c r="AG8772">
        <v>4.5322846999999999</v>
      </c>
      <c r="AH8772">
        <v>0</v>
      </c>
      <c r="AI8772">
        <f t="shared" si="589"/>
        <v>38.166240322571348</v>
      </c>
      <c r="AJ8772">
        <f t="shared" si="591"/>
        <v>3</v>
      </c>
    </row>
    <row r="8773" spans="14:36" x14ac:dyDescent="0.35">
      <c r="N8773">
        <v>3.8472428999999999</v>
      </c>
      <c r="O8773">
        <v>1.45E-5</v>
      </c>
      <c r="P8773">
        <f t="shared" si="588"/>
        <v>32.397522843325866</v>
      </c>
      <c r="Q8773">
        <f t="shared" si="590"/>
        <v>3</v>
      </c>
      <c r="AG8773">
        <v>4.5540189</v>
      </c>
      <c r="AH8773">
        <v>0</v>
      </c>
      <c r="AI8773">
        <f t="shared" si="589"/>
        <v>38.349263401509617</v>
      </c>
      <c r="AJ8773">
        <f t="shared" si="591"/>
        <v>3</v>
      </c>
    </row>
    <row r="8774" spans="14:36" x14ac:dyDescent="0.35">
      <c r="N8774">
        <v>3.8712882999999998</v>
      </c>
      <c r="O8774">
        <v>1.3699999999999999E-5</v>
      </c>
      <c r="P8774">
        <f t="shared" si="588"/>
        <v>32.60000847161227</v>
      </c>
      <c r="Q8774">
        <f t="shared" si="590"/>
        <v>3</v>
      </c>
      <c r="AG8774">
        <v>4.5757583000000004</v>
      </c>
      <c r="AH8774">
        <v>0</v>
      </c>
      <c r="AI8774">
        <f t="shared" si="589"/>
        <v>38.532330269499738</v>
      </c>
      <c r="AJ8774">
        <f t="shared" si="591"/>
        <v>3</v>
      </c>
    </row>
    <row r="8775" spans="14:36" x14ac:dyDescent="0.35">
      <c r="N8775">
        <v>3.8953411999999998</v>
      </c>
      <c r="O8775">
        <v>1.24E-5</v>
      </c>
      <c r="P8775">
        <f t="shared" si="588"/>
        <v>32.802557257184979</v>
      </c>
      <c r="Q8775">
        <f t="shared" si="590"/>
        <v>3</v>
      </c>
      <c r="AG8775">
        <v>4.5975026999999997</v>
      </c>
      <c r="AH8775">
        <v>0</v>
      </c>
      <c r="AI8775">
        <f t="shared" si="589"/>
        <v>38.715439242347379</v>
      </c>
      <c r="AJ8775">
        <f t="shared" si="591"/>
        <v>3</v>
      </c>
    </row>
    <row r="8776" spans="14:36" x14ac:dyDescent="0.35">
      <c r="N8776">
        <v>3.9194018000000002</v>
      </c>
      <c r="O8776">
        <v>1.15E-5</v>
      </c>
      <c r="P8776">
        <f t="shared" si="588"/>
        <v>33.005170884238304</v>
      </c>
      <c r="Q8776">
        <f t="shared" si="590"/>
        <v>3</v>
      </c>
      <c r="AG8776">
        <v>4.6192522</v>
      </c>
      <c r="AH8776">
        <v>0</v>
      </c>
      <c r="AI8776">
        <f t="shared" si="589"/>
        <v>38.898591162149721</v>
      </c>
      <c r="AJ8776">
        <f t="shared" si="591"/>
        <v>3</v>
      </c>
    </row>
    <row r="8777" spans="14:36" x14ac:dyDescent="0.35">
      <c r="N8777">
        <v>3.9434697999999999</v>
      </c>
      <c r="O8777">
        <v>1.08E-5</v>
      </c>
      <c r="P8777">
        <f t="shared" si="588"/>
        <v>33.207846826480775</v>
      </c>
      <c r="Q8777">
        <f t="shared" si="590"/>
        <v>3</v>
      </c>
      <c r="AG8777">
        <v>4.6410067000000002</v>
      </c>
      <c r="AH8777">
        <v>0</v>
      </c>
      <c r="AI8777">
        <f t="shared" si="589"/>
        <v>39.081785186809597</v>
      </c>
      <c r="AJ8777">
        <f t="shared" si="591"/>
        <v>3</v>
      </c>
    </row>
    <row r="8778" spans="14:36" x14ac:dyDescent="0.35">
      <c r="N8778">
        <v>3.9675454000000001</v>
      </c>
      <c r="O8778">
        <v>1.1E-5</v>
      </c>
      <c r="P8778">
        <f t="shared" si="588"/>
        <v>33.410586768106704</v>
      </c>
      <c r="Q8778">
        <f t="shared" si="590"/>
        <v>3</v>
      </c>
      <c r="AG8778">
        <v>4.6627662000000001</v>
      </c>
      <c r="AH8778">
        <v>0</v>
      </c>
      <c r="AI8778">
        <f t="shared" si="589"/>
        <v>39.265021316327008</v>
      </c>
      <c r="AJ8778">
        <f t="shared" si="591"/>
        <v>3</v>
      </c>
    </row>
    <row r="8779" spans="14:36" x14ac:dyDescent="0.35">
      <c r="N8779">
        <v>3.9916282999999999</v>
      </c>
      <c r="O8779">
        <v>1.1199999999999999E-5</v>
      </c>
      <c r="P8779">
        <f t="shared" si="588"/>
        <v>33.613388182824636</v>
      </c>
      <c r="Q8779">
        <f t="shared" si="590"/>
        <v>3</v>
      </c>
      <c r="AG8779">
        <v>4.6845306999999998</v>
      </c>
      <c r="AH8779">
        <v>0</v>
      </c>
      <c r="AI8779">
        <f t="shared" si="589"/>
        <v>39.448299550701961</v>
      </c>
      <c r="AJ8779">
        <f t="shared" si="591"/>
        <v>3</v>
      </c>
    </row>
    <row r="8780" spans="14:36" x14ac:dyDescent="0.35">
      <c r="N8780">
        <v>4.0157186999999999</v>
      </c>
      <c r="O8780">
        <v>1.1E-5</v>
      </c>
      <c r="P8780">
        <f t="shared" si="588"/>
        <v>33.816252754828881</v>
      </c>
      <c r="Q8780">
        <f t="shared" si="590"/>
        <v>3</v>
      </c>
      <c r="AG8780">
        <v>4.7063001</v>
      </c>
      <c r="AH8780">
        <v>0</v>
      </c>
      <c r="AI8780">
        <f t="shared" si="589"/>
        <v>39.631619047837297</v>
      </c>
      <c r="AJ8780">
        <f t="shared" si="591"/>
        <v>3</v>
      </c>
    </row>
    <row r="8781" spans="14:36" x14ac:dyDescent="0.35">
      <c r="N8781">
        <v>4.0398163</v>
      </c>
      <c r="O8781">
        <v>1.0900000000000001E-5</v>
      </c>
      <c r="P8781">
        <f t="shared" si="588"/>
        <v>34.019177957827978</v>
      </c>
      <c r="Q8781">
        <f t="shared" si="590"/>
        <v>3</v>
      </c>
      <c r="AG8781">
        <v>4.7280745</v>
      </c>
      <c r="AH8781">
        <v>0</v>
      </c>
      <c r="AI8781">
        <f t="shared" si="589"/>
        <v>39.814980649830176</v>
      </c>
      <c r="AJ8781">
        <f t="shared" si="591"/>
        <v>3</v>
      </c>
    </row>
    <row r="8782" spans="14:36" x14ac:dyDescent="0.35">
      <c r="N8782">
        <v>4.0639212999999996</v>
      </c>
      <c r="O8782">
        <v>1.27E-5</v>
      </c>
      <c r="P8782">
        <f t="shared" si="588"/>
        <v>34.222165476016222</v>
      </c>
      <c r="Q8782">
        <f t="shared" si="590"/>
        <v>3</v>
      </c>
      <c r="AG8782">
        <v>4.7498537000000001</v>
      </c>
      <c r="AH8782">
        <v>0</v>
      </c>
      <c r="AI8782">
        <f t="shared" si="589"/>
        <v>39.998382672486287</v>
      </c>
      <c r="AJ8782">
        <f t="shared" si="591"/>
        <v>3</v>
      </c>
    </row>
    <row r="8783" spans="14:36" x14ac:dyDescent="0.35">
      <c r="N8783">
        <v>4.0880333999999996</v>
      </c>
      <c r="O8783">
        <v>9.7999999999999993E-6</v>
      </c>
      <c r="P8783">
        <f t="shared" si="588"/>
        <v>34.425212783102175</v>
      </c>
      <c r="Q8783">
        <f t="shared" si="590"/>
        <v>3</v>
      </c>
      <c r="AG8783">
        <v>4.7716379</v>
      </c>
      <c r="AH8783">
        <v>0</v>
      </c>
      <c r="AI8783">
        <f t="shared" si="589"/>
        <v>40.181826799999932</v>
      </c>
      <c r="AJ8783">
        <f t="shared" si="591"/>
        <v>3</v>
      </c>
    </row>
    <row r="8784" spans="14:36" x14ac:dyDescent="0.35">
      <c r="N8784">
        <v>4.1121527000000002</v>
      </c>
      <c r="O8784">
        <v>1.19E-5</v>
      </c>
      <c r="P8784">
        <f t="shared" si="588"/>
        <v>34.628320721182995</v>
      </c>
      <c r="Q8784">
        <f t="shared" si="590"/>
        <v>3</v>
      </c>
      <c r="AG8784">
        <v>4.7934267999999998</v>
      </c>
      <c r="AH8784">
        <v>0</v>
      </c>
      <c r="AI8784">
        <f t="shared" si="589"/>
        <v>40.365310506079666</v>
      </c>
      <c r="AJ8784">
        <f t="shared" si="591"/>
        <v>3</v>
      </c>
    </row>
    <row r="8785" spans="14:36" x14ac:dyDescent="0.35">
      <c r="N8785">
        <v>4.1362791999999997</v>
      </c>
      <c r="O8785">
        <v>9.7999999999999993E-6</v>
      </c>
      <c r="P8785">
        <f t="shared" si="588"/>
        <v>34.831489290258652</v>
      </c>
      <c r="Q8785">
        <f t="shared" si="590"/>
        <v>3</v>
      </c>
      <c r="AG8785">
        <v>4.8152207000000002</v>
      </c>
      <c r="AH8785">
        <v>0</v>
      </c>
      <c r="AI8785">
        <f t="shared" si="589"/>
        <v>40.548836317016942</v>
      </c>
      <c r="AJ8785">
        <f t="shared" si="591"/>
        <v>3</v>
      </c>
    </row>
    <row r="8786" spans="14:36" x14ac:dyDescent="0.35">
      <c r="N8786">
        <v>4.1604127000000002</v>
      </c>
      <c r="O8786">
        <v>7.5000000000000002E-6</v>
      </c>
      <c r="P8786">
        <f t="shared" si="588"/>
        <v>35.034716806134867</v>
      </c>
      <c r="Q8786">
        <f t="shared" si="590"/>
        <v>3</v>
      </c>
      <c r="AG8786">
        <v>4.8370192999999997</v>
      </c>
      <c r="AH8786">
        <v>0</v>
      </c>
      <c r="AI8786">
        <f t="shared" si="589"/>
        <v>40.732401706520292</v>
      </c>
      <c r="AJ8786">
        <f t="shared" si="591"/>
        <v>3</v>
      </c>
    </row>
    <row r="8787" spans="14:36" x14ac:dyDescent="0.35">
      <c r="N8787">
        <v>4.1845533000000001</v>
      </c>
      <c r="O8787">
        <v>1.0699999999999999E-5</v>
      </c>
      <c r="P8787">
        <f t="shared" si="588"/>
        <v>35.23800411090879</v>
      </c>
      <c r="Q8787">
        <f t="shared" si="590"/>
        <v>3</v>
      </c>
      <c r="AG8787">
        <v>4.8588227000000002</v>
      </c>
      <c r="AH8787">
        <v>0</v>
      </c>
      <c r="AI8787">
        <f t="shared" si="589"/>
        <v>40.916007516686889</v>
      </c>
      <c r="AJ8787">
        <f t="shared" si="591"/>
        <v>3</v>
      </c>
    </row>
    <row r="8788" spans="14:36" x14ac:dyDescent="0.35">
      <c r="N8788">
        <v>4.2087007999999999</v>
      </c>
      <c r="O8788">
        <v>1.0200000000000001E-5</v>
      </c>
      <c r="P8788">
        <f t="shared" si="588"/>
        <v>35.441349520386105</v>
      </c>
      <c r="Q8788">
        <f t="shared" si="590"/>
        <v>3</v>
      </c>
      <c r="AG8788">
        <v>4.8806307999999996</v>
      </c>
      <c r="AH8788">
        <v>0</v>
      </c>
      <c r="AI8788">
        <f t="shared" si="589"/>
        <v>41.099652905419561</v>
      </c>
      <c r="AJ8788">
        <f t="shared" si="591"/>
        <v>3</v>
      </c>
    </row>
    <row r="8789" spans="14:36" x14ac:dyDescent="0.35">
      <c r="N8789">
        <v>4.2328552999999998</v>
      </c>
      <c r="O8789">
        <v>9.5999999999999996E-6</v>
      </c>
      <c r="P8789">
        <f t="shared" si="588"/>
        <v>35.644753876663977</v>
      </c>
      <c r="Q8789">
        <f t="shared" si="590"/>
        <v>3</v>
      </c>
      <c r="AG8789">
        <v>4.9024437000000001</v>
      </c>
      <c r="AH8789">
        <v>0</v>
      </c>
      <c r="AI8789">
        <f t="shared" si="589"/>
        <v>41.283338714815478</v>
      </c>
      <c r="AJ8789">
        <f t="shared" si="591"/>
        <v>3</v>
      </c>
    </row>
    <row r="8790" spans="14:36" x14ac:dyDescent="0.35">
      <c r="N8790">
        <v>4.2570167000000003</v>
      </c>
      <c r="O8790">
        <v>8.1999999999999994E-6</v>
      </c>
      <c r="P8790">
        <f t="shared" si="588"/>
        <v>35.848216337645255</v>
      </c>
      <c r="Q8790">
        <f t="shared" si="590"/>
        <v>3</v>
      </c>
      <c r="AG8790">
        <v>4.9242613000000004</v>
      </c>
      <c r="AH8790">
        <v>0</v>
      </c>
      <c r="AI8790">
        <f t="shared" si="589"/>
        <v>41.467064102777485</v>
      </c>
      <c r="AJ8790">
        <f t="shared" si="591"/>
        <v>3</v>
      </c>
    </row>
    <row r="8791" spans="14:36" x14ac:dyDescent="0.35">
      <c r="N8791">
        <v>4.2811849000000004</v>
      </c>
      <c r="O8791">
        <v>9.9000000000000001E-6</v>
      </c>
      <c r="P8791">
        <f t="shared" si="588"/>
        <v>36.051736061232781</v>
      </c>
      <c r="Q8791">
        <f t="shared" si="590"/>
        <v>3</v>
      </c>
      <c r="AG8791">
        <v>4.9460835999999997</v>
      </c>
      <c r="AH8791">
        <v>0</v>
      </c>
      <c r="AI8791">
        <f t="shared" si="589"/>
        <v>41.650829069305559</v>
      </c>
      <c r="AJ8791">
        <f t="shared" si="591"/>
        <v>3</v>
      </c>
    </row>
    <row r="8792" spans="14:36" x14ac:dyDescent="0.35">
      <c r="N8792">
        <v>4.3053600000000003</v>
      </c>
      <c r="O8792">
        <v>9.3999999999999998E-6</v>
      </c>
      <c r="P8792">
        <f t="shared" si="588"/>
        <v>36.255313889523705</v>
      </c>
      <c r="Q8792">
        <f t="shared" si="590"/>
        <v>3</v>
      </c>
      <c r="AG8792">
        <v>4.9679105999999997</v>
      </c>
      <c r="AH8792">
        <v>0</v>
      </c>
      <c r="AI8792">
        <f t="shared" si="589"/>
        <v>41.834633614399728</v>
      </c>
      <c r="AJ8792">
        <f t="shared" si="591"/>
        <v>3</v>
      </c>
    </row>
    <row r="8793" spans="14:36" x14ac:dyDescent="0.35">
      <c r="N8793">
        <v>4.3295418000000003</v>
      </c>
      <c r="O8793">
        <v>7.6000000000000001E-6</v>
      </c>
      <c r="P8793">
        <f t="shared" si="588"/>
        <v>36.458948138323734</v>
      </c>
      <c r="Q8793">
        <f t="shared" si="590"/>
        <v>3</v>
      </c>
      <c r="AG8793">
        <v>4.9897422000000002</v>
      </c>
      <c r="AH8793">
        <v>0</v>
      </c>
      <c r="AI8793">
        <f t="shared" si="589"/>
        <v>42.018476895962841</v>
      </c>
      <c r="AJ8793">
        <f t="shared" si="591"/>
        <v>3</v>
      </c>
    </row>
    <row r="8794" spans="14:36" x14ac:dyDescent="0.35">
      <c r="N8794">
        <v>4.3537302999999996</v>
      </c>
      <c r="O8794">
        <v>9.5000000000000005E-6</v>
      </c>
      <c r="P8794">
        <f t="shared" si="588"/>
        <v>36.662638807632852</v>
      </c>
      <c r="Q8794">
        <f t="shared" si="590"/>
        <v>3</v>
      </c>
      <c r="AG8794">
        <v>5.0115784000000003</v>
      </c>
      <c r="AH8794">
        <v>0</v>
      </c>
      <c r="AI8794">
        <f t="shared" si="589"/>
        <v>42.202358913994878</v>
      </c>
      <c r="AJ8794">
        <f t="shared" si="591"/>
        <v>3</v>
      </c>
    </row>
    <row r="8795" spans="14:36" x14ac:dyDescent="0.35">
      <c r="N8795">
        <v>4.3779256000000002</v>
      </c>
      <c r="O8795">
        <v>7.9999999999999996E-6</v>
      </c>
      <c r="P8795">
        <f t="shared" si="588"/>
        <v>36.86638673954824</v>
      </c>
      <c r="Q8795">
        <f t="shared" si="590"/>
        <v>3</v>
      </c>
      <c r="AG8795">
        <v>5.0334192</v>
      </c>
      <c r="AH8795">
        <v>0</v>
      </c>
      <c r="AI8795">
        <f t="shared" si="589"/>
        <v>42.386279668495845</v>
      </c>
      <c r="AJ8795">
        <f t="shared" si="591"/>
        <v>3</v>
      </c>
    </row>
    <row r="8796" spans="14:36" x14ac:dyDescent="0.35">
      <c r="N8796">
        <v>4.4021274000000004</v>
      </c>
      <c r="O8796">
        <v>1.04E-5</v>
      </c>
      <c r="P8796">
        <f t="shared" si="588"/>
        <v>37.070189407778415</v>
      </c>
      <c r="Q8796">
        <f t="shared" si="590"/>
        <v>3</v>
      </c>
      <c r="AG8796">
        <v>5.0552646000000001</v>
      </c>
      <c r="AH8796">
        <v>0</v>
      </c>
      <c r="AI8796">
        <f t="shared" si="589"/>
        <v>42.570239159465757</v>
      </c>
      <c r="AJ8796">
        <f t="shared" si="591"/>
        <v>3</v>
      </c>
    </row>
    <row r="8797" spans="14:36" x14ac:dyDescent="0.35">
      <c r="N8797">
        <v>4.4263358999999998</v>
      </c>
      <c r="O8797">
        <v>6.1E-6</v>
      </c>
      <c r="P8797">
        <f t="shared" si="588"/>
        <v>37.274048496517686</v>
      </c>
      <c r="Q8797">
        <f t="shared" si="590"/>
        <v>3</v>
      </c>
      <c r="AG8797">
        <v>5.0771145999999998</v>
      </c>
      <c r="AH8797">
        <v>0</v>
      </c>
      <c r="AI8797">
        <f t="shared" si="589"/>
        <v>42.754237386904599</v>
      </c>
      <c r="AJ8797">
        <f t="shared" si="591"/>
        <v>3</v>
      </c>
    </row>
    <row r="8798" spans="14:36" x14ac:dyDescent="0.35">
      <c r="N8798">
        <v>4.4505508999999996</v>
      </c>
      <c r="O8798">
        <v>8.8000000000000004E-6</v>
      </c>
      <c r="P8798">
        <f t="shared" si="588"/>
        <v>37.477962321571766</v>
      </c>
      <c r="Q8798">
        <f t="shared" si="590"/>
        <v>3</v>
      </c>
      <c r="AG8798">
        <v>5.0989690999999997</v>
      </c>
      <c r="AH8798">
        <v>0</v>
      </c>
      <c r="AI8798">
        <f t="shared" si="589"/>
        <v>42.93827350871522</v>
      </c>
      <c r="AJ8798">
        <f t="shared" si="591"/>
        <v>3</v>
      </c>
    </row>
    <row r="8799" spans="14:36" x14ac:dyDescent="0.35">
      <c r="N8799">
        <v>4.4747725000000003</v>
      </c>
      <c r="O8799">
        <v>8.6999999999999997E-6</v>
      </c>
      <c r="P8799">
        <f t="shared" si="588"/>
        <v>37.681931725037792</v>
      </c>
      <c r="Q8799">
        <f t="shared" si="590"/>
        <v>3</v>
      </c>
      <c r="AG8799">
        <v>5.1208280999999998</v>
      </c>
      <c r="AH8799">
        <v>0</v>
      </c>
      <c r="AI8799">
        <f t="shared" si="589"/>
        <v>43.122347524897634</v>
      </c>
      <c r="AJ8799">
        <f t="shared" si="591"/>
        <v>3</v>
      </c>
    </row>
    <row r="8800" spans="14:36" x14ac:dyDescent="0.35">
      <c r="N8800">
        <v>4.4990005000000002</v>
      </c>
      <c r="O8800">
        <v>8.3999999999999992E-6</v>
      </c>
      <c r="P8800">
        <f t="shared" si="588"/>
        <v>37.885955022721468</v>
      </c>
      <c r="Q8800">
        <f t="shared" si="590"/>
        <v>3</v>
      </c>
      <c r="AG8800">
        <v>5.1426916</v>
      </c>
      <c r="AH8800">
        <v>0</v>
      </c>
      <c r="AI8800">
        <f t="shared" si="589"/>
        <v>43.306459435451828</v>
      </c>
      <c r="AJ8800">
        <f t="shared" si="591"/>
        <v>3</v>
      </c>
    </row>
    <row r="8801" spans="14:36" x14ac:dyDescent="0.35">
      <c r="N8801">
        <v>4.5232349000000003</v>
      </c>
      <c r="O8801">
        <v>6.8000000000000001E-6</v>
      </c>
      <c r="P8801">
        <f t="shared" si="588"/>
        <v>38.090032214622788</v>
      </c>
      <c r="Q8801">
        <f t="shared" si="590"/>
        <v>3</v>
      </c>
      <c r="AG8801">
        <v>5.1645595000000002</v>
      </c>
      <c r="AH8801">
        <v>0</v>
      </c>
      <c r="AI8801">
        <f t="shared" si="589"/>
        <v>43.490608398280656</v>
      </c>
      <c r="AJ8801">
        <f t="shared" si="591"/>
        <v>3</v>
      </c>
    </row>
    <row r="8802" spans="14:36" x14ac:dyDescent="0.35">
      <c r="N8802">
        <v>4.5474758</v>
      </c>
      <c r="O8802">
        <v>8.3000000000000002E-6</v>
      </c>
      <c r="P8802">
        <f t="shared" si="588"/>
        <v>38.294164142838909</v>
      </c>
      <c r="Q8802">
        <f t="shared" si="590"/>
        <v>3</v>
      </c>
      <c r="AG8802">
        <v>5.1864318999999997</v>
      </c>
      <c r="AH8802">
        <v>0</v>
      </c>
      <c r="AI8802">
        <f t="shared" si="589"/>
        <v>43.674795255481257</v>
      </c>
      <c r="AJ8802">
        <f t="shared" si="591"/>
        <v>3</v>
      </c>
    </row>
    <row r="8803" spans="14:36" x14ac:dyDescent="0.35">
      <c r="N8803">
        <v>4.5717230000000004</v>
      </c>
      <c r="O8803">
        <v>7.9999999999999996E-6</v>
      </c>
      <c r="P8803">
        <f t="shared" si="588"/>
        <v>38.498349123175529</v>
      </c>
      <c r="Q8803">
        <f t="shared" si="590"/>
        <v>3</v>
      </c>
      <c r="AG8803">
        <v>5.2083088000000002</v>
      </c>
      <c r="AH8803">
        <v>0</v>
      </c>
      <c r="AI8803">
        <f t="shared" si="589"/>
        <v>43.859020007053658</v>
      </c>
      <c r="AJ8803">
        <f t="shared" si="591"/>
        <v>3</v>
      </c>
    </row>
    <row r="8804" spans="14:36" x14ac:dyDescent="0.35">
      <c r="N8804">
        <v>4.5959766000000002</v>
      </c>
      <c r="O8804">
        <v>7.1999999999999997E-6</v>
      </c>
      <c r="P8804">
        <f t="shared" si="588"/>
        <v>38.702587997729793</v>
      </c>
      <c r="Q8804">
        <f t="shared" si="590"/>
        <v>3</v>
      </c>
      <c r="AG8804">
        <v>5.2301900000000003</v>
      </c>
      <c r="AH8804">
        <v>0</v>
      </c>
      <c r="AI8804">
        <f t="shared" si="589"/>
        <v>44.043280968803536</v>
      </c>
      <c r="AJ8804">
        <f t="shared" si="591"/>
        <v>3</v>
      </c>
    </row>
    <row r="8805" spans="14:36" x14ac:dyDescent="0.35">
      <c r="N8805">
        <v>4.6202364999999999</v>
      </c>
      <c r="O8805">
        <v>7.4000000000000003E-6</v>
      </c>
      <c r="P8805">
        <f t="shared" si="588"/>
        <v>38.906879924404549</v>
      </c>
      <c r="Q8805">
        <f t="shared" si="590"/>
        <v>3</v>
      </c>
      <c r="AG8805">
        <v>5.2520756999999998</v>
      </c>
      <c r="AH8805">
        <v>0</v>
      </c>
      <c r="AI8805">
        <f t="shared" si="589"/>
        <v>44.227579824925193</v>
      </c>
      <c r="AJ8805">
        <f t="shared" si="591"/>
        <v>3</v>
      </c>
    </row>
    <row r="8806" spans="14:36" x14ac:dyDescent="0.35">
      <c r="N8806">
        <v>4.6445026</v>
      </c>
      <c r="O8806">
        <v>7.1999999999999997E-6</v>
      </c>
      <c r="P8806">
        <f t="shared" si="588"/>
        <v>39.111224061102661</v>
      </c>
      <c r="Q8806">
        <f t="shared" si="590"/>
        <v>3</v>
      </c>
      <c r="AG8806">
        <v>5.2739656999999998</v>
      </c>
      <c r="AH8806">
        <v>0</v>
      </c>
      <c r="AI8806">
        <f t="shared" si="589"/>
        <v>44.411914891224335</v>
      </c>
      <c r="AJ8806">
        <f t="shared" si="591"/>
        <v>3</v>
      </c>
    </row>
    <row r="8807" spans="14:36" x14ac:dyDescent="0.35">
      <c r="N8807">
        <v>4.6687748999999998</v>
      </c>
      <c r="O8807">
        <v>7.3000000000000004E-6</v>
      </c>
      <c r="P8807">
        <f t="shared" si="588"/>
        <v>39.315620407824113</v>
      </c>
      <c r="Q8807">
        <f t="shared" si="590"/>
        <v>3</v>
      </c>
      <c r="AG8807">
        <v>5.2958600999999996</v>
      </c>
      <c r="AH8807">
        <v>0</v>
      </c>
      <c r="AI8807">
        <f t="shared" si="589"/>
        <v>44.596287009798104</v>
      </c>
      <c r="AJ8807">
        <f t="shared" si="591"/>
        <v>3</v>
      </c>
    </row>
    <row r="8808" spans="14:36" x14ac:dyDescent="0.35">
      <c r="N8808">
        <v>4.6930534000000002</v>
      </c>
      <c r="O8808">
        <v>7.0999999999999998E-6</v>
      </c>
      <c r="P8808">
        <f t="shared" si="588"/>
        <v>39.520068964568921</v>
      </c>
      <c r="Q8808">
        <f t="shared" si="590"/>
        <v>3</v>
      </c>
      <c r="AG8808">
        <v>5.3177588</v>
      </c>
      <c r="AH8808">
        <v>0</v>
      </c>
      <c r="AI8808">
        <f t="shared" si="589"/>
        <v>44.780695338549364</v>
      </c>
      <c r="AJ8808">
        <f t="shared" si="591"/>
        <v>3</v>
      </c>
    </row>
    <row r="8809" spans="14:36" x14ac:dyDescent="0.35">
      <c r="N8809">
        <v>4.7173381000000001</v>
      </c>
      <c r="O8809">
        <v>6.9999999999999999E-6</v>
      </c>
      <c r="P8809">
        <f t="shared" si="588"/>
        <v>39.72456973133707</v>
      </c>
      <c r="Q8809">
        <f t="shared" si="590"/>
        <v>3</v>
      </c>
      <c r="AG8809">
        <v>5.3396618</v>
      </c>
      <c r="AH8809">
        <v>0</v>
      </c>
      <c r="AI8809">
        <f t="shared" si="589"/>
        <v>44.965139877478109</v>
      </c>
      <c r="AJ8809">
        <f t="shared" si="591"/>
        <v>3</v>
      </c>
    </row>
    <row r="8810" spans="14:36" x14ac:dyDescent="0.35">
      <c r="N8810">
        <v>4.7416289000000003</v>
      </c>
      <c r="O8810">
        <v>7.1999999999999997E-6</v>
      </c>
      <c r="P8810">
        <f t="shared" si="588"/>
        <v>39.929121866031416</v>
      </c>
      <c r="Q8810">
        <f t="shared" si="590"/>
        <v>3</v>
      </c>
      <c r="AG8810">
        <v>5.3615690999999996</v>
      </c>
      <c r="AH8810">
        <v>0</v>
      </c>
      <c r="AI8810">
        <f t="shared" si="589"/>
        <v>45.149620626584323</v>
      </c>
      <c r="AJ8810">
        <f t="shared" si="591"/>
        <v>3</v>
      </c>
    </row>
    <row r="8811" spans="14:36" x14ac:dyDescent="0.35">
      <c r="N8811">
        <v>4.7659257000000004</v>
      </c>
      <c r="O8811">
        <v>6.3999999999999997E-6</v>
      </c>
      <c r="P8811">
        <f t="shared" si="588"/>
        <v>40.133724526554801</v>
      </c>
      <c r="Q8811">
        <f t="shared" si="590"/>
        <v>3</v>
      </c>
      <c r="AG8811">
        <v>5.3834806999999998</v>
      </c>
      <c r="AH8811">
        <v>0</v>
      </c>
      <c r="AI8811">
        <f t="shared" si="589"/>
        <v>45.334137585868028</v>
      </c>
      <c r="AJ8811">
        <f t="shared" si="591"/>
        <v>3</v>
      </c>
    </row>
    <row r="8812" spans="14:36" x14ac:dyDescent="0.35">
      <c r="N8812">
        <v>4.7902285999999998</v>
      </c>
      <c r="O8812">
        <v>7.1999999999999997E-6</v>
      </c>
      <c r="P8812">
        <f t="shared" si="588"/>
        <v>40.338378555004383</v>
      </c>
      <c r="Q8812">
        <f t="shared" si="590"/>
        <v>3</v>
      </c>
      <c r="AG8812">
        <v>5.4053965000000002</v>
      </c>
      <c r="AH8812">
        <v>0</v>
      </c>
      <c r="AI8812">
        <f t="shared" si="589"/>
        <v>45.518689913232066</v>
      </c>
      <c r="AJ8812">
        <f t="shared" si="591"/>
        <v>3</v>
      </c>
    </row>
    <row r="8813" spans="14:36" x14ac:dyDescent="0.35">
      <c r="N8813">
        <v>4.8145375000000001</v>
      </c>
      <c r="O8813">
        <v>5.9000000000000003E-6</v>
      </c>
      <c r="P8813">
        <f t="shared" si="588"/>
        <v>40.543083109283018</v>
      </c>
      <c r="Q8813">
        <f t="shared" si="590"/>
        <v>3</v>
      </c>
      <c r="AG8813">
        <v>5.4273166000000002</v>
      </c>
      <c r="AH8813">
        <v>0</v>
      </c>
      <c r="AI8813">
        <f t="shared" si="589"/>
        <v>45.703278450773588</v>
      </c>
      <c r="AJ8813">
        <f t="shared" si="591"/>
        <v>3</v>
      </c>
    </row>
    <row r="8814" spans="14:36" x14ac:dyDescent="0.35">
      <c r="N8814">
        <v>4.8388524000000004</v>
      </c>
      <c r="O8814">
        <v>7.0999999999999998E-6</v>
      </c>
      <c r="P8814">
        <f t="shared" si="588"/>
        <v>40.747838189390691</v>
      </c>
      <c r="Q8814">
        <f t="shared" si="590"/>
        <v>3</v>
      </c>
      <c r="AG8814">
        <v>5.4492409000000004</v>
      </c>
      <c r="AH8814">
        <v>0</v>
      </c>
      <c r="AI8814">
        <f t="shared" si="589"/>
        <v>45.887902356395436</v>
      </c>
      <c r="AJ8814">
        <f t="shared" si="591"/>
        <v>3</v>
      </c>
    </row>
    <row r="8815" spans="14:36" x14ac:dyDescent="0.35">
      <c r="N8815">
        <v>4.8631732000000003</v>
      </c>
      <c r="O8815">
        <v>6.0000000000000002E-6</v>
      </c>
      <c r="P8815">
        <f t="shared" si="588"/>
        <v>40.95264295323026</v>
      </c>
      <c r="Q8815">
        <f t="shared" si="590"/>
        <v>3</v>
      </c>
      <c r="AG8815">
        <v>5.4711694</v>
      </c>
      <c r="AH8815">
        <v>0</v>
      </c>
      <c r="AI8815">
        <f t="shared" si="589"/>
        <v>46.072561630097617</v>
      </c>
      <c r="AJ8815">
        <f t="shared" si="591"/>
        <v>3</v>
      </c>
    </row>
    <row r="8816" spans="14:36" x14ac:dyDescent="0.35">
      <c r="N8816">
        <v>4.8875000000000002</v>
      </c>
      <c r="O8816">
        <v>6.8000000000000001E-6</v>
      </c>
      <c r="P8816">
        <f t="shared" si="588"/>
        <v>41.157498242898875</v>
      </c>
      <c r="Q8816">
        <f t="shared" si="590"/>
        <v>3</v>
      </c>
      <c r="AG8816">
        <v>5.4931020999999998</v>
      </c>
      <c r="AH8816">
        <v>0</v>
      </c>
      <c r="AI8816">
        <f t="shared" si="589"/>
        <v>46.257256271880124</v>
      </c>
      <c r="AJ8816">
        <f t="shared" si="591"/>
        <v>3</v>
      </c>
    </row>
    <row r="8817" spans="14:36" x14ac:dyDescent="0.35">
      <c r="N8817">
        <v>4.9118326000000003</v>
      </c>
      <c r="O8817">
        <v>5.6999999999999996E-6</v>
      </c>
      <c r="P8817">
        <f t="shared" si="588"/>
        <v>41.362402374202233</v>
      </c>
      <c r="Q8817">
        <f t="shared" si="590"/>
        <v>3</v>
      </c>
      <c r="AG8817">
        <v>5.5150389000000004</v>
      </c>
      <c r="AH8817">
        <v>0</v>
      </c>
      <c r="AI8817">
        <f t="shared" si="589"/>
        <v>46.441985439645826</v>
      </c>
      <c r="AJ8817">
        <f t="shared" si="591"/>
        <v>3</v>
      </c>
    </row>
    <row r="8818" spans="14:36" x14ac:dyDescent="0.35">
      <c r="N8818">
        <v>4.9361711000000001</v>
      </c>
      <c r="O8818">
        <v>6.9999999999999999E-6</v>
      </c>
      <c r="P8818">
        <f t="shared" si="588"/>
        <v>41.567356189237486</v>
      </c>
      <c r="Q8818">
        <f t="shared" si="590"/>
        <v>3</v>
      </c>
      <c r="AG8818">
        <v>5.5369799000000004</v>
      </c>
      <c r="AH8818">
        <v>0</v>
      </c>
      <c r="AI8818">
        <f t="shared" si="589"/>
        <v>46.626749975491848</v>
      </c>
      <c r="AJ8818">
        <f t="shared" si="591"/>
        <v>3</v>
      </c>
    </row>
    <row r="8819" spans="14:36" x14ac:dyDescent="0.35">
      <c r="N8819">
        <v>4.9605154000000002</v>
      </c>
      <c r="O8819">
        <v>5.4E-6</v>
      </c>
      <c r="P8819">
        <f t="shared" si="588"/>
        <v>41.772358845907483</v>
      </c>
      <c r="Q8819">
        <f t="shared" si="590"/>
        <v>3</v>
      </c>
      <c r="AG8819">
        <v>5.5589250999999997</v>
      </c>
      <c r="AH8819">
        <v>0</v>
      </c>
      <c r="AI8819">
        <f t="shared" si="589"/>
        <v>46.811549879418195</v>
      </c>
      <c r="AJ8819">
        <f t="shared" si="591"/>
        <v>3</v>
      </c>
    </row>
    <row r="8820" spans="14:36" x14ac:dyDescent="0.35">
      <c r="N8820">
        <v>4.9848654000000003</v>
      </c>
      <c r="O8820">
        <v>6.3999999999999997E-6</v>
      </c>
      <c r="P8820">
        <f t="shared" si="588"/>
        <v>41.977409502115073</v>
      </c>
      <c r="Q8820">
        <f t="shared" si="590"/>
        <v>3</v>
      </c>
      <c r="AG8820">
        <v>5.5808742999999996</v>
      </c>
      <c r="AH8820">
        <v>0</v>
      </c>
      <c r="AI8820">
        <f t="shared" si="589"/>
        <v>46.996383467230579</v>
      </c>
      <c r="AJ8820">
        <f t="shared" si="591"/>
        <v>3</v>
      </c>
    </row>
    <row r="8821" spans="14:36" x14ac:dyDescent="0.35">
      <c r="N8821">
        <v>5.0092213000000001</v>
      </c>
      <c r="O8821">
        <v>4.8999999999999997E-6</v>
      </c>
      <c r="P8821">
        <f t="shared" si="588"/>
        <v>42.18250984205455</v>
      </c>
      <c r="Q8821">
        <f t="shared" si="590"/>
        <v>3</v>
      </c>
      <c r="AG8821">
        <v>5.6028276000000004</v>
      </c>
      <c r="AH8821">
        <v>0</v>
      </c>
      <c r="AI8821">
        <f t="shared" si="589"/>
        <v>47.181251581026153</v>
      </c>
      <c r="AJ8821">
        <f t="shared" si="591"/>
        <v>3</v>
      </c>
    </row>
    <row r="8822" spans="14:36" x14ac:dyDescent="0.35">
      <c r="N8822">
        <v>5.0335827999999996</v>
      </c>
      <c r="O8822">
        <v>6.9999999999999999E-6</v>
      </c>
      <c r="P8822">
        <f t="shared" si="588"/>
        <v>42.387657339434469</v>
      </c>
      <c r="Q8822">
        <f t="shared" si="590"/>
        <v>3</v>
      </c>
      <c r="AG8822">
        <v>5.6247850000000001</v>
      </c>
      <c r="AH8822">
        <v>0</v>
      </c>
      <c r="AI8822">
        <f t="shared" si="589"/>
        <v>47.366154220804901</v>
      </c>
      <c r="AJ8822">
        <f t="shared" si="591"/>
        <v>3</v>
      </c>
    </row>
    <row r="8823" spans="14:36" x14ac:dyDescent="0.35">
      <c r="N8823">
        <v>5.0579501000000002</v>
      </c>
      <c r="O8823">
        <v>5.1000000000000003E-6</v>
      </c>
      <c r="P8823">
        <f t="shared" si="588"/>
        <v>42.592853678449146</v>
      </c>
      <c r="Q8823">
        <f t="shared" si="590"/>
        <v>3</v>
      </c>
      <c r="AG8823">
        <v>5.6467464999999999</v>
      </c>
      <c r="AH8823">
        <v>0</v>
      </c>
      <c r="AI8823">
        <f t="shared" si="589"/>
        <v>47.551091386566824</v>
      </c>
      <c r="AJ8823">
        <f t="shared" si="591"/>
        <v>3</v>
      </c>
    </row>
    <row r="8824" spans="14:36" x14ac:dyDescent="0.35">
      <c r="N8824">
        <v>5.0823229999999997</v>
      </c>
      <c r="O8824">
        <v>6.6000000000000003E-6</v>
      </c>
      <c r="P8824">
        <f t="shared" si="588"/>
        <v>42.79809717490425</v>
      </c>
      <c r="Q8824">
        <f t="shared" si="590"/>
        <v>3</v>
      </c>
      <c r="AG8824">
        <v>5.6687120000000002</v>
      </c>
      <c r="AH8824">
        <v>0</v>
      </c>
      <c r="AI8824">
        <f t="shared" si="589"/>
        <v>47.736062236214785</v>
      </c>
      <c r="AJ8824">
        <f t="shared" si="591"/>
        <v>3</v>
      </c>
    </row>
    <row r="8825" spans="14:36" x14ac:dyDescent="0.35">
      <c r="N8825">
        <v>5.1067014999999998</v>
      </c>
      <c r="O8825">
        <v>4.6999999999999999E-6</v>
      </c>
      <c r="P8825">
        <f t="shared" si="588"/>
        <v>43.003387828799802</v>
      </c>
      <c r="Q8825">
        <f t="shared" si="590"/>
        <v>3</v>
      </c>
      <c r="AG8825">
        <v>5.6906815999999996</v>
      </c>
      <c r="AH8825">
        <v>0</v>
      </c>
      <c r="AI8825">
        <f t="shared" si="589"/>
        <v>47.92106761184592</v>
      </c>
      <c r="AJ8825">
        <f t="shared" si="591"/>
        <v>3</v>
      </c>
    </row>
    <row r="8826" spans="14:36" x14ac:dyDescent="0.35">
      <c r="N8826">
        <v>5.1310856999999999</v>
      </c>
      <c r="O8826">
        <v>6.7000000000000002E-6</v>
      </c>
      <c r="P8826">
        <f t="shared" si="588"/>
        <v>43.208726482232947</v>
      </c>
      <c r="Q8826">
        <f t="shared" si="590"/>
        <v>3</v>
      </c>
      <c r="AG8826">
        <v>5.7126551000000001</v>
      </c>
      <c r="AH8826">
        <v>0</v>
      </c>
      <c r="AI8826">
        <f t="shared" si="589"/>
        <v>48.106105829265942</v>
      </c>
      <c r="AJ8826">
        <f t="shared" si="591"/>
        <v>3</v>
      </c>
    </row>
    <row r="8827" spans="14:36" x14ac:dyDescent="0.35">
      <c r="N8827">
        <v>5.1554754000000003</v>
      </c>
      <c r="O8827">
        <v>5.0000000000000004E-6</v>
      </c>
      <c r="P8827">
        <f t="shared" si="588"/>
        <v>43.41411145100939</v>
      </c>
      <c r="Q8827">
        <f t="shared" si="590"/>
        <v>3</v>
      </c>
      <c r="AG8827">
        <v>5.7346326999999997</v>
      </c>
      <c r="AH8827">
        <v>0</v>
      </c>
      <c r="AI8827">
        <f t="shared" si="589"/>
        <v>48.291178572669139</v>
      </c>
      <c r="AJ8827">
        <f t="shared" si="591"/>
        <v>3</v>
      </c>
    </row>
    <row r="8828" spans="14:36" x14ac:dyDescent="0.35">
      <c r="N8828">
        <v>5.1798707000000004</v>
      </c>
      <c r="O8828">
        <v>5.6999999999999996E-6</v>
      </c>
      <c r="P8828">
        <f t="shared" si="588"/>
        <v>43.619543577226267</v>
      </c>
      <c r="Q8828">
        <f t="shared" si="590"/>
        <v>3</v>
      </c>
      <c r="AG8828">
        <v>5.7566141999999996</v>
      </c>
      <c r="AH8828">
        <v>0</v>
      </c>
      <c r="AI8828">
        <f t="shared" si="589"/>
        <v>48.476284157861215</v>
      </c>
      <c r="AJ8828">
        <f t="shared" si="591"/>
        <v>3</v>
      </c>
    </row>
    <row r="8829" spans="14:36" x14ac:dyDescent="0.35">
      <c r="N8829">
        <v>5.2042714999999999</v>
      </c>
      <c r="O8829">
        <v>4.7999999999999998E-6</v>
      </c>
      <c r="P8829">
        <f t="shared" si="588"/>
        <v>43.825022018786434</v>
      </c>
      <c r="Q8829">
        <f t="shared" si="590"/>
        <v>3</v>
      </c>
      <c r="AG8829">
        <v>5.7785997</v>
      </c>
      <c r="AH8829">
        <v>0</v>
      </c>
      <c r="AI8829">
        <f t="shared" si="589"/>
        <v>48.661423426939329</v>
      </c>
      <c r="AJ8829">
        <f t="shared" si="591"/>
        <v>3</v>
      </c>
    </row>
    <row r="8830" spans="14:36" x14ac:dyDescent="0.35">
      <c r="N8830">
        <v>5.2286777999999998</v>
      </c>
      <c r="O8830">
        <v>5.8000000000000004E-6</v>
      </c>
      <c r="P8830">
        <f t="shared" si="588"/>
        <v>44.030546775689892</v>
      </c>
      <c r="Q8830">
        <f t="shared" si="590"/>
        <v>3</v>
      </c>
      <c r="AG8830">
        <v>5.8005892000000001</v>
      </c>
      <c r="AH8830">
        <v>0</v>
      </c>
      <c r="AI8830">
        <f t="shared" si="589"/>
        <v>48.846596379903467</v>
      </c>
      <c r="AJ8830">
        <f t="shared" si="591"/>
        <v>3</v>
      </c>
    </row>
    <row r="8831" spans="14:36" x14ac:dyDescent="0.35">
      <c r="N8831">
        <v>5.2530896</v>
      </c>
      <c r="O8831">
        <v>5.4E-6</v>
      </c>
      <c r="P8831">
        <f t="shared" si="588"/>
        <v>44.236117847936647</v>
      </c>
      <c r="Q8831">
        <f t="shared" si="590"/>
        <v>3</v>
      </c>
      <c r="AG8831">
        <v>5.8225825000000002</v>
      </c>
      <c r="AH8831">
        <v>0</v>
      </c>
      <c r="AI8831">
        <f t="shared" si="589"/>
        <v>49.031801332559333</v>
      </c>
      <c r="AJ8831">
        <f t="shared" si="591"/>
        <v>4</v>
      </c>
    </row>
    <row r="8832" spans="14:36" x14ac:dyDescent="0.35">
      <c r="N8832">
        <v>5.2775068000000003</v>
      </c>
      <c r="O8832">
        <v>4.6E-6</v>
      </c>
      <c r="P8832">
        <f t="shared" si="588"/>
        <v>44.441734393429542</v>
      </c>
      <c r="Q8832">
        <f t="shared" si="590"/>
        <v>3</v>
      </c>
      <c r="AG8832">
        <v>5.8445798</v>
      </c>
      <c r="AH8832">
        <v>0</v>
      </c>
      <c r="AI8832">
        <f t="shared" si="589"/>
        <v>49.217039969101229</v>
      </c>
      <c r="AJ8832">
        <f t="shared" si="591"/>
        <v>4</v>
      </c>
    </row>
    <row r="8833" spans="14:36" x14ac:dyDescent="0.35">
      <c r="N8833">
        <v>5.3019293999999997</v>
      </c>
      <c r="O8833">
        <v>5.5999999999999997E-6</v>
      </c>
      <c r="P8833">
        <f t="shared" si="588"/>
        <v>44.647396412168568</v>
      </c>
      <c r="Q8833">
        <f t="shared" si="590"/>
        <v>3</v>
      </c>
      <c r="AG8833">
        <v>5.866581</v>
      </c>
      <c r="AH8833">
        <v>0</v>
      </c>
      <c r="AI8833">
        <f t="shared" si="589"/>
        <v>49.402311447432005</v>
      </c>
      <c r="AJ8833">
        <f t="shared" si="591"/>
        <v>4</v>
      </c>
    </row>
    <row r="8834" spans="14:36" x14ac:dyDescent="0.35">
      <c r="N8834">
        <v>5.3263574</v>
      </c>
      <c r="O8834">
        <v>4.5000000000000001E-6</v>
      </c>
      <c r="P8834">
        <f t="shared" ref="P8834:P8897" si="592">N8834*$L$4</f>
        <v>44.853103904153741</v>
      </c>
      <c r="Q8834">
        <f t="shared" si="590"/>
        <v>3</v>
      </c>
      <c r="AG8834">
        <v>5.8885861000000004</v>
      </c>
      <c r="AH8834">
        <v>0</v>
      </c>
      <c r="AI8834">
        <f t="shared" ref="AI8834:AI8897" si="593">AG8834*$L$4</f>
        <v>49.587615767551661</v>
      </c>
      <c r="AJ8834">
        <f t="shared" si="591"/>
        <v>4</v>
      </c>
    </row>
    <row r="8835" spans="14:36" x14ac:dyDescent="0.35">
      <c r="N8835">
        <v>5.3507907000000001</v>
      </c>
      <c r="O8835">
        <v>6.1999999999999999E-6</v>
      </c>
      <c r="P8835">
        <f t="shared" si="592"/>
        <v>45.058856027287909</v>
      </c>
      <c r="Q8835">
        <f t="shared" ref="Q8835:Q8898" si="594">IF(P8835&lt;=9,1,IF(P8835&lt;=19,2,IF(P8835&lt;=49,3,4)))</f>
        <v>3</v>
      </c>
      <c r="AG8835">
        <v>5.9105949999999998</v>
      </c>
      <c r="AH8835">
        <v>0</v>
      </c>
      <c r="AI8835">
        <f t="shared" si="593"/>
        <v>49.772952087363045</v>
      </c>
      <c r="AJ8835">
        <f t="shared" ref="AJ8835:AJ8898" si="595">IF(AI8835&lt;=9,1,IF(AI8835&lt;=19,2,IF(AI8835&lt;=49,3,4)))</f>
        <v>4</v>
      </c>
    </row>
    <row r="8836" spans="14:36" x14ac:dyDescent="0.35">
      <c r="N8836">
        <v>5.3752294000000003</v>
      </c>
      <c r="O8836">
        <v>3.4999999999999999E-6</v>
      </c>
      <c r="P8836">
        <f t="shared" si="592"/>
        <v>45.26465362366821</v>
      </c>
      <c r="Q8836">
        <f t="shared" si="594"/>
        <v>3</v>
      </c>
      <c r="AG8836">
        <v>5.9326078000000004</v>
      </c>
      <c r="AH8836">
        <v>0</v>
      </c>
      <c r="AI8836">
        <f t="shared" si="593"/>
        <v>49.958321248963308</v>
      </c>
      <c r="AJ8836">
        <f t="shared" si="595"/>
        <v>4</v>
      </c>
    </row>
    <row r="8837" spans="14:36" x14ac:dyDescent="0.35">
      <c r="N8837">
        <v>5.3996734000000002</v>
      </c>
      <c r="O8837">
        <v>5.8000000000000004E-6</v>
      </c>
      <c r="P8837">
        <f t="shared" si="592"/>
        <v>45.470495851197505</v>
      </c>
      <c r="Q8837">
        <f t="shared" si="594"/>
        <v>3</v>
      </c>
      <c r="AG8837">
        <v>5.9546244000000002</v>
      </c>
      <c r="AH8837">
        <v>0</v>
      </c>
      <c r="AI8837">
        <f t="shared" si="593"/>
        <v>50.1437224102553</v>
      </c>
      <c r="AJ8837">
        <f t="shared" si="595"/>
        <v>4</v>
      </c>
    </row>
    <row r="8838" spans="14:36" x14ac:dyDescent="0.35">
      <c r="N8838">
        <v>5.4241225999999996</v>
      </c>
      <c r="O8838">
        <v>4.4000000000000002E-6</v>
      </c>
      <c r="P8838">
        <f t="shared" si="592"/>
        <v>45.67638186777863</v>
      </c>
      <c r="Q8838">
        <f t="shared" si="594"/>
        <v>3</v>
      </c>
      <c r="AG8838">
        <v>5.9766449000000001</v>
      </c>
      <c r="AH8838">
        <v>0</v>
      </c>
      <c r="AI8838">
        <f t="shared" si="593"/>
        <v>50.329156413336172</v>
      </c>
      <c r="AJ8838">
        <f t="shared" si="595"/>
        <v>4</v>
      </c>
    </row>
    <row r="8839" spans="14:36" x14ac:dyDescent="0.35">
      <c r="N8839">
        <v>5.4485770999999996</v>
      </c>
      <c r="O8839">
        <v>5.9000000000000003E-6</v>
      </c>
      <c r="P8839">
        <f t="shared" si="592"/>
        <v>45.882312515508751</v>
      </c>
      <c r="Q8839">
        <f t="shared" si="594"/>
        <v>3</v>
      </c>
      <c r="AG8839">
        <v>5.9986690999999999</v>
      </c>
      <c r="AH8839">
        <v>0</v>
      </c>
      <c r="AI8839">
        <f t="shared" si="593"/>
        <v>50.514621574011613</v>
      </c>
      <c r="AJ8839">
        <f t="shared" si="595"/>
        <v>4</v>
      </c>
    </row>
    <row r="8840" spans="14:36" x14ac:dyDescent="0.35">
      <c r="N8840">
        <v>5.4730369000000003</v>
      </c>
      <c r="O8840">
        <v>3.5999999999999998E-6</v>
      </c>
      <c r="P8840">
        <f t="shared" si="592"/>
        <v>46.088287794387874</v>
      </c>
      <c r="Q8840">
        <f t="shared" si="594"/>
        <v>3</v>
      </c>
      <c r="AG8840">
        <v>6.0206971999999999</v>
      </c>
      <c r="AH8840">
        <v>0</v>
      </c>
      <c r="AI8840">
        <f t="shared" si="593"/>
        <v>50.700119576475942</v>
      </c>
      <c r="AJ8840">
        <f t="shared" si="595"/>
        <v>4</v>
      </c>
    </row>
    <row r="8841" spans="14:36" x14ac:dyDescent="0.35">
      <c r="N8841">
        <v>5.4975018000000002</v>
      </c>
      <c r="O8841">
        <v>5.3000000000000001E-6</v>
      </c>
      <c r="P8841">
        <f t="shared" si="592"/>
        <v>46.294306020221669</v>
      </c>
      <c r="Q8841">
        <f t="shared" si="594"/>
        <v>3</v>
      </c>
      <c r="AG8841">
        <v>6.0427289999999996</v>
      </c>
      <c r="AH8841">
        <v>0</v>
      </c>
      <c r="AI8841">
        <f t="shared" si="593"/>
        <v>50.885648736534847</v>
      </c>
      <c r="AJ8841">
        <f t="shared" si="595"/>
        <v>4</v>
      </c>
    </row>
    <row r="8842" spans="14:36" x14ac:dyDescent="0.35">
      <c r="N8842">
        <v>5.5219718999999996</v>
      </c>
      <c r="O8842">
        <v>4.5000000000000001E-6</v>
      </c>
      <c r="P8842">
        <f t="shared" si="592"/>
        <v>46.5003680351073</v>
      </c>
      <c r="Q8842">
        <f t="shared" si="594"/>
        <v>3</v>
      </c>
      <c r="AG8842">
        <v>6.0647646000000002</v>
      </c>
      <c r="AH8842">
        <v>0</v>
      </c>
      <c r="AI8842">
        <f t="shared" si="593"/>
        <v>51.071209896285481</v>
      </c>
      <c r="AJ8842">
        <f t="shared" si="595"/>
        <v>4</v>
      </c>
    </row>
    <row r="8843" spans="14:36" x14ac:dyDescent="0.35">
      <c r="N8843">
        <v>5.5464472000000002</v>
      </c>
      <c r="O8843">
        <v>4.0999999999999997E-6</v>
      </c>
      <c r="P8843">
        <f t="shared" si="592"/>
        <v>46.706473839044783</v>
      </c>
      <c r="Q8843">
        <f t="shared" si="594"/>
        <v>3</v>
      </c>
      <c r="AG8843">
        <v>6.0868038999999996</v>
      </c>
      <c r="AH8843">
        <v>0</v>
      </c>
      <c r="AI8843">
        <f t="shared" si="593"/>
        <v>51.256802213630692</v>
      </c>
      <c r="AJ8843">
        <f t="shared" si="595"/>
        <v>4</v>
      </c>
    </row>
    <row r="8844" spans="14:36" x14ac:dyDescent="0.35">
      <c r="N8844">
        <v>5.5709276000000001</v>
      </c>
      <c r="O8844">
        <v>5.2000000000000002E-6</v>
      </c>
      <c r="P8844">
        <f t="shared" si="592"/>
        <v>46.912622589936952</v>
      </c>
      <c r="Q8844">
        <f t="shared" si="594"/>
        <v>3</v>
      </c>
      <c r="AG8844">
        <v>6.1088469999999999</v>
      </c>
      <c r="AH8844">
        <v>0</v>
      </c>
      <c r="AI8844">
        <f t="shared" si="593"/>
        <v>51.442426530667632</v>
      </c>
      <c r="AJ8844">
        <f t="shared" si="595"/>
        <v>4</v>
      </c>
    </row>
    <row r="8845" spans="14:36" x14ac:dyDescent="0.35">
      <c r="N8845">
        <v>5.5954131</v>
      </c>
      <c r="O8845">
        <v>4.4000000000000002E-6</v>
      </c>
      <c r="P8845">
        <f t="shared" si="592"/>
        <v>47.118814287783806</v>
      </c>
      <c r="Q8845">
        <f t="shared" si="594"/>
        <v>3</v>
      </c>
      <c r="AG8845">
        <v>6.1308937999999999</v>
      </c>
      <c r="AH8845">
        <v>0</v>
      </c>
      <c r="AI8845">
        <f t="shared" si="593"/>
        <v>51.628082005299149</v>
      </c>
      <c r="AJ8845">
        <f t="shared" si="595"/>
        <v>4</v>
      </c>
    </row>
    <row r="8846" spans="14:36" x14ac:dyDescent="0.35">
      <c r="N8846">
        <v>5.6199037000000001</v>
      </c>
      <c r="O8846">
        <v>4.7999999999999998E-6</v>
      </c>
      <c r="P8846">
        <f t="shared" si="592"/>
        <v>47.325048932585347</v>
      </c>
      <c r="Q8846">
        <f t="shared" si="594"/>
        <v>3</v>
      </c>
      <c r="AG8846">
        <v>6.1529442999999997</v>
      </c>
      <c r="AH8846">
        <v>0</v>
      </c>
      <c r="AI8846">
        <f t="shared" si="593"/>
        <v>51.813768637525243</v>
      </c>
      <c r="AJ8846">
        <f t="shared" si="595"/>
        <v>4</v>
      </c>
    </row>
    <row r="8847" spans="14:36" x14ac:dyDescent="0.35">
      <c r="N8847">
        <v>5.6443994000000002</v>
      </c>
      <c r="O8847">
        <v>3.0000000000000001E-6</v>
      </c>
      <c r="P8847">
        <f t="shared" si="592"/>
        <v>47.53132652434158</v>
      </c>
      <c r="Q8847">
        <f t="shared" si="594"/>
        <v>3</v>
      </c>
      <c r="AG8847">
        <v>6.1749985000000001</v>
      </c>
      <c r="AH8847">
        <v>0</v>
      </c>
      <c r="AI8847">
        <f t="shared" si="593"/>
        <v>51.999486427345921</v>
      </c>
      <c r="AJ8847">
        <f t="shared" si="595"/>
        <v>4</v>
      </c>
    </row>
    <row r="8848" spans="14:36" x14ac:dyDescent="0.35">
      <c r="N8848">
        <v>5.6689001000000001</v>
      </c>
      <c r="O8848">
        <v>5.4999999999999999E-6</v>
      </c>
      <c r="P8848">
        <f t="shared" si="592"/>
        <v>47.737646220955348</v>
      </c>
      <c r="Q8848">
        <f t="shared" si="594"/>
        <v>3</v>
      </c>
      <c r="AG8848">
        <v>6.1970564000000001</v>
      </c>
      <c r="AH8848">
        <v>0</v>
      </c>
      <c r="AI8848">
        <f t="shared" si="593"/>
        <v>52.18523537476117</v>
      </c>
      <c r="AJ8848">
        <f t="shared" si="595"/>
        <v>4</v>
      </c>
    </row>
    <row r="8849" spans="14:36" x14ac:dyDescent="0.35">
      <c r="N8849">
        <v>5.6934057999999999</v>
      </c>
      <c r="O8849">
        <v>3.9999999999999998E-6</v>
      </c>
      <c r="P8849">
        <f t="shared" si="592"/>
        <v>47.944008022426651</v>
      </c>
      <c r="Q8849">
        <f t="shared" si="594"/>
        <v>3</v>
      </c>
      <c r="AG8849">
        <v>6.2191179999999999</v>
      </c>
      <c r="AH8849">
        <v>0</v>
      </c>
      <c r="AI8849">
        <f t="shared" si="593"/>
        <v>52.371015479770996</v>
      </c>
      <c r="AJ8849">
        <f t="shared" si="595"/>
        <v>4</v>
      </c>
    </row>
    <row r="8850" spans="14:36" x14ac:dyDescent="0.35">
      <c r="N8850">
        <v>5.7179164</v>
      </c>
      <c r="O8850">
        <v>5.4E-6</v>
      </c>
      <c r="P8850">
        <f t="shared" si="592"/>
        <v>48.150411086658345</v>
      </c>
      <c r="Q8850">
        <f t="shared" si="594"/>
        <v>3</v>
      </c>
      <c r="AG8850">
        <v>6.2411830999999998</v>
      </c>
      <c r="AH8850">
        <v>0</v>
      </c>
      <c r="AI8850">
        <f t="shared" si="593"/>
        <v>52.556825058181104</v>
      </c>
      <c r="AJ8850">
        <f t="shared" si="595"/>
        <v>4</v>
      </c>
    </row>
    <row r="8851" spans="14:36" x14ac:dyDescent="0.35">
      <c r="N8851">
        <v>5.7424321000000003</v>
      </c>
      <c r="O8851">
        <v>3.0000000000000001E-6</v>
      </c>
      <c r="P8851">
        <f t="shared" si="592"/>
        <v>48.356857097844724</v>
      </c>
      <c r="Q8851">
        <f t="shared" si="594"/>
        <v>3</v>
      </c>
      <c r="AG8851">
        <v>6.2632519999999996</v>
      </c>
      <c r="AH8851">
        <v>0</v>
      </c>
      <c r="AI8851">
        <f t="shared" si="593"/>
        <v>52.742666636282934</v>
      </c>
      <c r="AJ8851">
        <f t="shared" si="595"/>
        <v>4</v>
      </c>
    </row>
    <row r="8852" spans="14:36" x14ac:dyDescent="0.35">
      <c r="N8852">
        <v>5.7669527</v>
      </c>
      <c r="O8852">
        <v>5.0000000000000004E-6</v>
      </c>
      <c r="P8852">
        <f t="shared" si="592"/>
        <v>48.563344371791494</v>
      </c>
      <c r="Q8852">
        <f t="shared" si="594"/>
        <v>3</v>
      </c>
      <c r="AG8852">
        <v>6.2853244000000004</v>
      </c>
      <c r="AH8852">
        <v>0</v>
      </c>
      <c r="AI8852">
        <f t="shared" si="593"/>
        <v>52.928537687785052</v>
      </c>
      <c r="AJ8852">
        <f t="shared" si="595"/>
        <v>4</v>
      </c>
    </row>
    <row r="8853" spans="14:36" x14ac:dyDescent="0.35">
      <c r="N8853">
        <v>5.7914782000000002</v>
      </c>
      <c r="O8853">
        <v>3.8E-6</v>
      </c>
      <c r="P8853">
        <f t="shared" si="592"/>
        <v>48.769872908498648</v>
      </c>
      <c r="Q8853">
        <f t="shared" si="594"/>
        <v>3</v>
      </c>
      <c r="AG8853">
        <v>6.3074005</v>
      </c>
      <c r="AH8853">
        <v>0</v>
      </c>
      <c r="AI8853">
        <f t="shared" si="593"/>
        <v>53.114439896881734</v>
      </c>
      <c r="AJ8853">
        <f t="shared" si="595"/>
        <v>4</v>
      </c>
    </row>
    <row r="8854" spans="14:36" x14ac:dyDescent="0.35">
      <c r="N8854">
        <v>5.8160086</v>
      </c>
      <c r="O8854">
        <v>3.1999999999999999E-6</v>
      </c>
      <c r="P8854">
        <f t="shared" si="592"/>
        <v>48.976442707966186</v>
      </c>
      <c r="Q8854">
        <f t="shared" si="594"/>
        <v>3</v>
      </c>
      <c r="AG8854">
        <v>6.3294801999999999</v>
      </c>
      <c r="AH8854">
        <v>0</v>
      </c>
      <c r="AI8854">
        <f t="shared" si="593"/>
        <v>53.300372421475849</v>
      </c>
      <c r="AJ8854">
        <f t="shared" si="595"/>
        <v>4</v>
      </c>
    </row>
    <row r="8855" spans="14:36" x14ac:dyDescent="0.35">
      <c r="N8855">
        <v>5.8405439000000001</v>
      </c>
      <c r="O8855">
        <v>5.1000000000000003E-6</v>
      </c>
      <c r="P8855">
        <f t="shared" si="592"/>
        <v>49.183053770194114</v>
      </c>
      <c r="Q8855">
        <f t="shared" si="594"/>
        <v>4</v>
      </c>
      <c r="AG8855">
        <v>6.3515633999999999</v>
      </c>
      <c r="AH8855">
        <v>0</v>
      </c>
      <c r="AI8855">
        <f t="shared" si="593"/>
        <v>53.486334419470239</v>
      </c>
      <c r="AJ8855">
        <f t="shared" si="595"/>
        <v>4</v>
      </c>
    </row>
    <row r="8856" spans="14:36" x14ac:dyDescent="0.35">
      <c r="N8856">
        <v>5.8650840000000004</v>
      </c>
      <c r="O8856">
        <v>3.3000000000000002E-6</v>
      </c>
      <c r="P8856">
        <f t="shared" si="592"/>
        <v>49.389705253085282</v>
      </c>
      <c r="Q8856">
        <f t="shared" si="594"/>
        <v>4</v>
      </c>
      <c r="AG8856">
        <v>6.3736503000000004</v>
      </c>
      <c r="AH8856">
        <v>0</v>
      </c>
      <c r="AI8856">
        <f t="shared" si="593"/>
        <v>53.672327575059214</v>
      </c>
      <c r="AJ8856">
        <f t="shared" si="595"/>
        <v>4</v>
      </c>
    </row>
    <row r="8857" spans="14:36" x14ac:dyDescent="0.35">
      <c r="N8857">
        <v>5.8896290000000002</v>
      </c>
      <c r="O8857">
        <v>5.0000000000000004E-6</v>
      </c>
      <c r="P8857">
        <f t="shared" si="592"/>
        <v>49.596397998736833</v>
      </c>
      <c r="Q8857">
        <f t="shared" si="594"/>
        <v>4</v>
      </c>
      <c r="AG8857">
        <v>6.3957407000000002</v>
      </c>
      <c r="AH8857">
        <v>0</v>
      </c>
      <c r="AI8857">
        <f t="shared" si="593"/>
        <v>53.858350204048456</v>
      </c>
      <c r="AJ8857">
        <f t="shared" si="595"/>
        <v>4</v>
      </c>
    </row>
    <row r="8858" spans="14:36" x14ac:dyDescent="0.35">
      <c r="N8858">
        <v>5.9141788000000002</v>
      </c>
      <c r="O8858">
        <v>2.7999999999999999E-6</v>
      </c>
      <c r="P8858">
        <f t="shared" si="592"/>
        <v>49.803131165051617</v>
      </c>
      <c r="Q8858">
        <f t="shared" si="594"/>
        <v>4</v>
      </c>
      <c r="AG8858">
        <v>6.4178345999999999</v>
      </c>
      <c r="AH8858">
        <v>0</v>
      </c>
      <c r="AI8858">
        <f t="shared" si="593"/>
        <v>54.044402306437973</v>
      </c>
      <c r="AJ8858">
        <f t="shared" si="595"/>
        <v>4</v>
      </c>
    </row>
    <row r="8859" spans="14:36" x14ac:dyDescent="0.35">
      <c r="N8859">
        <v>5.9387334000000003</v>
      </c>
      <c r="O8859">
        <v>4.8999999999999997E-6</v>
      </c>
      <c r="P8859">
        <f t="shared" si="592"/>
        <v>50.009904752029641</v>
      </c>
      <c r="Q8859">
        <f t="shared" si="594"/>
        <v>4</v>
      </c>
      <c r="AG8859">
        <v>6.4399319999999998</v>
      </c>
      <c r="AH8859">
        <v>0</v>
      </c>
      <c r="AI8859">
        <f t="shared" si="593"/>
        <v>54.230483882227773</v>
      </c>
      <c r="AJ8859">
        <f t="shared" si="595"/>
        <v>4</v>
      </c>
    </row>
    <row r="8860" spans="14:36" x14ac:dyDescent="0.35">
      <c r="N8860">
        <v>5.9632927000000002</v>
      </c>
      <c r="O8860">
        <v>3.5999999999999998E-6</v>
      </c>
      <c r="P8860">
        <f t="shared" si="592"/>
        <v>50.216717917573746</v>
      </c>
      <c r="Q8860">
        <f t="shared" si="594"/>
        <v>4</v>
      </c>
      <c r="AG8860">
        <v>6.4620329999999999</v>
      </c>
      <c r="AH8860">
        <v>0</v>
      </c>
      <c r="AI8860">
        <f t="shared" si="593"/>
        <v>54.416595773514999</v>
      </c>
      <c r="AJ8860">
        <f t="shared" si="595"/>
        <v>4</v>
      </c>
    </row>
    <row r="8861" spans="14:36" x14ac:dyDescent="0.35">
      <c r="N8861">
        <v>5.9878568000000003</v>
      </c>
      <c r="O8861">
        <v>3.7000000000000002E-6</v>
      </c>
      <c r="P8861">
        <f t="shared" si="592"/>
        <v>50.423571503781091</v>
      </c>
      <c r="Q8861">
        <f t="shared" si="594"/>
        <v>4</v>
      </c>
      <c r="AG8861">
        <v>6.4841375000000001</v>
      </c>
      <c r="AH8861">
        <v>0</v>
      </c>
      <c r="AI8861">
        <f t="shared" si="593"/>
        <v>54.6027371382025</v>
      </c>
      <c r="AJ8861">
        <f t="shared" si="595"/>
        <v>4</v>
      </c>
    </row>
    <row r="8862" spans="14:36" x14ac:dyDescent="0.35">
      <c r="N8862">
        <v>6.0124256000000003</v>
      </c>
      <c r="O8862">
        <v>4.0999999999999997E-6</v>
      </c>
      <c r="P8862">
        <f t="shared" si="592"/>
        <v>50.630464668554524</v>
      </c>
      <c r="Q8862">
        <f t="shared" si="594"/>
        <v>4</v>
      </c>
      <c r="AG8862">
        <v>6.5062455000000003</v>
      </c>
      <c r="AH8862">
        <v>0</v>
      </c>
      <c r="AI8862">
        <f t="shared" si="593"/>
        <v>54.788907976290275</v>
      </c>
      <c r="AJ8862">
        <f t="shared" si="595"/>
        <v>4</v>
      </c>
    </row>
    <row r="8863" spans="14:36" x14ac:dyDescent="0.35">
      <c r="N8863">
        <v>6.0369992000000003</v>
      </c>
      <c r="O8863">
        <v>3.1E-6</v>
      </c>
      <c r="P8863">
        <f t="shared" si="592"/>
        <v>50.837398253991189</v>
      </c>
      <c r="Q8863">
        <f t="shared" si="594"/>
        <v>4</v>
      </c>
      <c r="AG8863">
        <v>6.5283569999999997</v>
      </c>
      <c r="AH8863">
        <v>0</v>
      </c>
      <c r="AI8863">
        <f t="shared" si="593"/>
        <v>54.975108287778326</v>
      </c>
      <c r="AJ8863">
        <f t="shared" si="595"/>
        <v>4</v>
      </c>
    </row>
    <row r="8864" spans="14:36" x14ac:dyDescent="0.35">
      <c r="N8864">
        <v>6.0615774</v>
      </c>
      <c r="O8864">
        <v>4.7999999999999998E-6</v>
      </c>
      <c r="P8864">
        <f t="shared" si="592"/>
        <v>51.044370575896785</v>
      </c>
      <c r="Q8864">
        <f t="shared" si="594"/>
        <v>4</v>
      </c>
      <c r="AG8864">
        <v>6.5504718999999998</v>
      </c>
      <c r="AH8864">
        <v>0</v>
      </c>
      <c r="AI8864">
        <f t="shared" si="593"/>
        <v>55.161337230569501</v>
      </c>
      <c r="AJ8864">
        <f t="shared" si="595"/>
        <v>4</v>
      </c>
    </row>
    <row r="8865" spans="14:36" x14ac:dyDescent="0.35">
      <c r="N8865">
        <v>6.0861603000000004</v>
      </c>
      <c r="O8865">
        <v>2.5000000000000002E-6</v>
      </c>
      <c r="P8865">
        <f t="shared" si="592"/>
        <v>51.25138247636847</v>
      </c>
      <c r="Q8865">
        <f t="shared" si="594"/>
        <v>4</v>
      </c>
      <c r="AG8865">
        <v>6.5725902999999999</v>
      </c>
      <c r="AH8865">
        <v>0</v>
      </c>
      <c r="AI8865">
        <f t="shared" si="593"/>
        <v>55.347595646760958</v>
      </c>
      <c r="AJ8865">
        <f t="shared" si="595"/>
        <v>4</v>
      </c>
    </row>
    <row r="8866" spans="14:36" x14ac:dyDescent="0.35">
      <c r="N8866">
        <v>6.1107478000000004</v>
      </c>
      <c r="O8866">
        <v>4.4000000000000002E-6</v>
      </c>
      <c r="P8866">
        <f t="shared" si="592"/>
        <v>51.458433113309091</v>
      </c>
      <c r="Q8866">
        <f t="shared" si="594"/>
        <v>4</v>
      </c>
      <c r="AG8866">
        <v>6.5947122</v>
      </c>
      <c r="AH8866">
        <v>0</v>
      </c>
      <c r="AI8866">
        <f t="shared" si="593"/>
        <v>55.53388353635269</v>
      </c>
      <c r="AJ8866">
        <f t="shared" si="595"/>
        <v>4</v>
      </c>
    </row>
    <row r="8867" spans="14:36" x14ac:dyDescent="0.35">
      <c r="N8867">
        <v>6.1353400000000002</v>
      </c>
      <c r="O8867">
        <v>3.4000000000000001E-6</v>
      </c>
      <c r="P8867">
        <f t="shared" si="592"/>
        <v>51.665523328815794</v>
      </c>
      <c r="Q8867">
        <f t="shared" si="594"/>
        <v>4</v>
      </c>
      <c r="AG8867">
        <v>6.6168374999999999</v>
      </c>
      <c r="AH8867">
        <v>0</v>
      </c>
      <c r="AI8867">
        <f t="shared" si="593"/>
        <v>55.720200057247546</v>
      </c>
      <c r="AJ8867">
        <f t="shared" si="595"/>
        <v>4</v>
      </c>
    </row>
    <row r="8868" spans="14:36" x14ac:dyDescent="0.35">
      <c r="N8868">
        <v>6.1599367000000003</v>
      </c>
      <c r="O8868">
        <v>3.5999999999999998E-6</v>
      </c>
      <c r="P8868">
        <f t="shared" si="592"/>
        <v>51.872651438694284</v>
      </c>
      <c r="Q8868">
        <f t="shared" si="594"/>
        <v>4</v>
      </c>
      <c r="AG8868">
        <v>6.6389661999999996</v>
      </c>
      <c r="AH8868">
        <v>0</v>
      </c>
      <c r="AI8868">
        <f t="shared" si="593"/>
        <v>55.906545209445525</v>
      </c>
      <c r="AJ8868">
        <f t="shared" si="595"/>
        <v>4</v>
      </c>
    </row>
    <row r="8869" spans="14:36" x14ac:dyDescent="0.35">
      <c r="N8869">
        <v>6.1845381000000001</v>
      </c>
      <c r="O8869">
        <v>3.8999999999999999E-6</v>
      </c>
      <c r="P8869">
        <f t="shared" si="592"/>
        <v>52.079819127138855</v>
      </c>
      <c r="Q8869">
        <f t="shared" si="594"/>
        <v>4</v>
      </c>
      <c r="AG8869">
        <v>6.6610982999999999</v>
      </c>
      <c r="AH8869">
        <v>0</v>
      </c>
      <c r="AI8869">
        <f t="shared" si="593"/>
        <v>56.092918992946636</v>
      </c>
      <c r="AJ8869">
        <f t="shared" si="595"/>
        <v>4</v>
      </c>
    </row>
    <row r="8870" spans="14:36" x14ac:dyDescent="0.35">
      <c r="N8870">
        <v>6.2091440000000002</v>
      </c>
      <c r="O8870">
        <v>3.0000000000000001E-6</v>
      </c>
      <c r="P8870">
        <f t="shared" si="592"/>
        <v>52.287024709955212</v>
      </c>
      <c r="Q8870">
        <f t="shared" si="594"/>
        <v>4</v>
      </c>
      <c r="AG8870">
        <v>6.6832338</v>
      </c>
      <c r="AH8870">
        <v>0</v>
      </c>
      <c r="AI8870">
        <f t="shared" si="593"/>
        <v>56.279321407750871</v>
      </c>
      <c r="AJ8870">
        <f t="shared" si="595"/>
        <v>4</v>
      </c>
    </row>
    <row r="8871" spans="14:36" x14ac:dyDescent="0.35">
      <c r="N8871">
        <v>6.2337544999999999</v>
      </c>
      <c r="O8871">
        <v>4.6E-6</v>
      </c>
      <c r="P8871">
        <f t="shared" si="592"/>
        <v>52.494269029240499</v>
      </c>
      <c r="Q8871">
        <f t="shared" si="594"/>
        <v>4</v>
      </c>
      <c r="AG8871">
        <v>6.7053726999999999</v>
      </c>
      <c r="AH8871">
        <v>0</v>
      </c>
      <c r="AI8871">
        <f t="shared" si="593"/>
        <v>56.465752453858222</v>
      </c>
      <c r="AJ8871">
        <f t="shared" si="595"/>
        <v>4</v>
      </c>
    </row>
    <row r="8872" spans="14:36" x14ac:dyDescent="0.35">
      <c r="N8872">
        <v>6.2583694999999997</v>
      </c>
      <c r="O8872">
        <v>2.3999999999999999E-6</v>
      </c>
      <c r="P8872">
        <f t="shared" si="592"/>
        <v>52.701551242897573</v>
      </c>
      <c r="Q8872">
        <f t="shared" si="594"/>
        <v>4</v>
      </c>
      <c r="AG8872">
        <v>6.7275150000000004</v>
      </c>
      <c r="AH8872">
        <v>0</v>
      </c>
      <c r="AI8872">
        <f t="shared" si="593"/>
        <v>56.652212131268712</v>
      </c>
      <c r="AJ8872">
        <f t="shared" si="595"/>
        <v>4</v>
      </c>
    </row>
    <row r="8873" spans="14:36" x14ac:dyDescent="0.35">
      <c r="N8873">
        <v>6.2829891</v>
      </c>
      <c r="O8873">
        <v>3.9999999999999998E-6</v>
      </c>
      <c r="P8873">
        <f t="shared" si="592"/>
        <v>52.908872193023591</v>
      </c>
      <c r="Q8873">
        <f t="shared" si="594"/>
        <v>4</v>
      </c>
      <c r="AG8873">
        <v>6.7496606000000003</v>
      </c>
      <c r="AH8873">
        <v>0</v>
      </c>
      <c r="AI8873">
        <f t="shared" si="593"/>
        <v>56.838699597885174</v>
      </c>
      <c r="AJ8873">
        <f t="shared" si="595"/>
        <v>4</v>
      </c>
    </row>
    <row r="8874" spans="14:36" x14ac:dyDescent="0.35">
      <c r="N8874">
        <v>6.3076131000000002</v>
      </c>
      <c r="O8874">
        <v>3.1999999999999999E-6</v>
      </c>
      <c r="P8874">
        <f t="shared" si="592"/>
        <v>53.11623019542423</v>
      </c>
      <c r="Q8874">
        <f t="shared" si="594"/>
        <v>4</v>
      </c>
      <c r="AG8874">
        <v>6.7718096000000001</v>
      </c>
      <c r="AH8874">
        <v>0</v>
      </c>
      <c r="AI8874">
        <f t="shared" si="593"/>
        <v>57.025215695804754</v>
      </c>
      <c r="AJ8874">
        <f t="shared" si="595"/>
        <v>4</v>
      </c>
    </row>
    <row r="8875" spans="14:36" x14ac:dyDescent="0.35">
      <c r="N8875">
        <v>6.3322415999999997</v>
      </c>
      <c r="O8875">
        <v>3.1E-6</v>
      </c>
      <c r="P8875">
        <f t="shared" si="592"/>
        <v>53.323626092196655</v>
      </c>
      <c r="Q8875">
        <f t="shared" si="594"/>
        <v>4</v>
      </c>
      <c r="AG8875">
        <v>6.7939619999999996</v>
      </c>
      <c r="AH8875">
        <v>0</v>
      </c>
      <c r="AI8875">
        <f t="shared" si="593"/>
        <v>57.211760425027457</v>
      </c>
      <c r="AJ8875">
        <f t="shared" si="595"/>
        <v>4</v>
      </c>
    </row>
    <row r="8876" spans="14:36" x14ac:dyDescent="0.35">
      <c r="N8876">
        <v>6.3568746000000003</v>
      </c>
      <c r="O8876">
        <v>3.8999999999999999E-6</v>
      </c>
      <c r="P8876">
        <f t="shared" si="592"/>
        <v>53.531059883340866</v>
      </c>
      <c r="Q8876">
        <f t="shared" si="594"/>
        <v>4</v>
      </c>
      <c r="AG8876">
        <v>6.8161176000000001</v>
      </c>
      <c r="AH8876">
        <v>0</v>
      </c>
      <c r="AI8876">
        <f t="shared" si="593"/>
        <v>57.398332101358996</v>
      </c>
      <c r="AJ8876">
        <f t="shared" si="595"/>
        <v>4</v>
      </c>
    </row>
    <row r="8877" spans="14:36" x14ac:dyDescent="0.35">
      <c r="N8877">
        <v>6.3815119999999999</v>
      </c>
      <c r="O8877">
        <v>2.7E-6</v>
      </c>
      <c r="P8877">
        <f t="shared" si="592"/>
        <v>53.738530726759706</v>
      </c>
      <c r="Q8877">
        <f t="shared" si="594"/>
        <v>4</v>
      </c>
      <c r="AG8877">
        <v>6.8382766000000004</v>
      </c>
      <c r="AH8877">
        <v>0</v>
      </c>
      <c r="AI8877">
        <f t="shared" si="593"/>
        <v>57.584932408993659</v>
      </c>
      <c r="AJ8877">
        <f t="shared" si="595"/>
        <v>4</v>
      </c>
    </row>
    <row r="8878" spans="14:36" x14ac:dyDescent="0.35">
      <c r="N8878">
        <v>6.4061538000000002</v>
      </c>
      <c r="O8878">
        <v>4.4000000000000002E-6</v>
      </c>
      <c r="P8878">
        <f t="shared" si="592"/>
        <v>53.946038622453187</v>
      </c>
      <c r="Q8878">
        <f t="shared" si="594"/>
        <v>4</v>
      </c>
      <c r="AG8878">
        <v>6.8604389000000001</v>
      </c>
      <c r="AH8878">
        <v>0</v>
      </c>
      <c r="AI8878">
        <f t="shared" si="593"/>
        <v>57.771560505834287</v>
      </c>
      <c r="AJ8878">
        <f t="shared" si="595"/>
        <v>4</v>
      </c>
    </row>
    <row r="8879" spans="14:36" x14ac:dyDescent="0.35">
      <c r="N8879">
        <v>6.4307999999999996</v>
      </c>
      <c r="O8879">
        <v>2.3E-6</v>
      </c>
      <c r="P8879">
        <f t="shared" si="592"/>
        <v>54.15358357042129</v>
      </c>
      <c r="Q8879">
        <f t="shared" si="594"/>
        <v>4</v>
      </c>
      <c r="AG8879">
        <v>6.8826045000000002</v>
      </c>
      <c r="AH8879">
        <v>0</v>
      </c>
      <c r="AI8879">
        <f t="shared" si="593"/>
        <v>57.958216391880903</v>
      </c>
      <c r="AJ8879">
        <f t="shared" si="595"/>
        <v>4</v>
      </c>
    </row>
    <row r="8880" spans="14:36" x14ac:dyDescent="0.35">
      <c r="N8880">
        <v>6.4554505999999998</v>
      </c>
      <c r="O8880">
        <v>3.8999999999999999E-6</v>
      </c>
      <c r="P8880">
        <f t="shared" si="592"/>
        <v>54.361165570664035</v>
      </c>
      <c r="Q8880">
        <f t="shared" si="594"/>
        <v>4</v>
      </c>
      <c r="AG8880">
        <v>6.9047733999999998</v>
      </c>
      <c r="AH8880">
        <v>0</v>
      </c>
      <c r="AI8880">
        <f t="shared" si="593"/>
        <v>58.144900067133477</v>
      </c>
      <c r="AJ8880">
        <f t="shared" si="595"/>
        <v>4</v>
      </c>
    </row>
    <row r="8881" spans="14:36" x14ac:dyDescent="0.35">
      <c r="N8881">
        <v>6.4801055999999999</v>
      </c>
      <c r="O8881">
        <v>3.0000000000000001E-6</v>
      </c>
      <c r="P8881">
        <f t="shared" si="592"/>
        <v>54.568784623181415</v>
      </c>
      <c r="Q8881">
        <f t="shared" si="594"/>
        <v>4</v>
      </c>
      <c r="AG8881">
        <v>6.9269455000000004</v>
      </c>
      <c r="AH8881">
        <v>0</v>
      </c>
      <c r="AI8881">
        <f t="shared" si="593"/>
        <v>58.331610689494894</v>
      </c>
      <c r="AJ8881">
        <f t="shared" si="595"/>
        <v>4</v>
      </c>
    </row>
    <row r="8882" spans="14:36" x14ac:dyDescent="0.35">
      <c r="N8882">
        <v>6.5047648999999996</v>
      </c>
      <c r="O8882">
        <v>2.2000000000000001E-6</v>
      </c>
      <c r="P8882">
        <f t="shared" si="592"/>
        <v>54.776439885876265</v>
      </c>
      <c r="Q8882">
        <f t="shared" si="594"/>
        <v>4</v>
      </c>
      <c r="AG8882">
        <v>6.9491209999999999</v>
      </c>
      <c r="AH8882">
        <v>0</v>
      </c>
      <c r="AI8882">
        <f t="shared" si="593"/>
        <v>58.518349943159421</v>
      </c>
      <c r="AJ8882">
        <f t="shared" si="595"/>
        <v>4</v>
      </c>
    </row>
    <row r="8883" spans="14:36" x14ac:dyDescent="0.35">
      <c r="N8883">
        <v>6.5294286000000001</v>
      </c>
      <c r="O8883">
        <v>3.9999999999999998E-6</v>
      </c>
      <c r="P8883">
        <f t="shared" si="592"/>
        <v>54.984132200845764</v>
      </c>
      <c r="Q8883">
        <f t="shared" si="594"/>
        <v>4</v>
      </c>
      <c r="AG8883">
        <v>6.9712996</v>
      </c>
      <c r="AH8883">
        <v>0</v>
      </c>
      <c r="AI8883">
        <f t="shared" si="593"/>
        <v>58.705115301835626</v>
      </c>
      <c r="AJ8883">
        <f t="shared" si="595"/>
        <v>4</v>
      </c>
    </row>
    <row r="8884" spans="14:36" x14ac:dyDescent="0.35">
      <c r="N8884">
        <v>6.5540966000000003</v>
      </c>
      <c r="O8884">
        <v>3.0000000000000001E-6</v>
      </c>
      <c r="P8884">
        <f t="shared" si="592"/>
        <v>55.19186072599274</v>
      </c>
      <c r="Q8884">
        <f t="shared" si="594"/>
        <v>4</v>
      </c>
      <c r="AG8884">
        <v>6.9934814999999997</v>
      </c>
      <c r="AH8884">
        <v>0</v>
      </c>
      <c r="AI8884">
        <f t="shared" si="593"/>
        <v>58.891908449717803</v>
      </c>
      <c r="AJ8884">
        <f t="shared" si="595"/>
        <v>4</v>
      </c>
    </row>
    <row r="8885" spans="14:36" x14ac:dyDescent="0.35">
      <c r="N8885">
        <v>6.5787689</v>
      </c>
      <c r="O8885">
        <v>4.1999999999999996E-6</v>
      </c>
      <c r="P8885">
        <f t="shared" si="592"/>
        <v>55.399625461317193</v>
      </c>
      <c r="Q8885">
        <f t="shared" si="594"/>
        <v>4</v>
      </c>
      <c r="AG8885">
        <v>7.0156666999999997</v>
      </c>
      <c r="AH8885">
        <v>0</v>
      </c>
      <c r="AI8885">
        <f t="shared" si="593"/>
        <v>59.078729386805961</v>
      </c>
      <c r="AJ8885">
        <f t="shared" si="595"/>
        <v>4</v>
      </c>
    </row>
    <row r="8886" spans="14:36" x14ac:dyDescent="0.35">
      <c r="N8886">
        <v>6.6034455000000003</v>
      </c>
      <c r="O8886">
        <v>2.3E-6</v>
      </c>
      <c r="P8886">
        <f t="shared" si="592"/>
        <v>55.60742640681913</v>
      </c>
      <c r="Q8886">
        <f t="shared" si="594"/>
        <v>4</v>
      </c>
      <c r="AG8886">
        <v>7.0378550000000004</v>
      </c>
      <c r="AH8886">
        <v>0</v>
      </c>
      <c r="AI8886">
        <f t="shared" si="593"/>
        <v>59.265576428905796</v>
      </c>
      <c r="AJ8886">
        <f t="shared" si="595"/>
        <v>4</v>
      </c>
    </row>
    <row r="8887" spans="14:36" x14ac:dyDescent="0.35">
      <c r="N8887">
        <v>6.6281262999999999</v>
      </c>
      <c r="O8887">
        <v>3.1999999999999999E-6</v>
      </c>
      <c r="P8887">
        <f t="shared" si="592"/>
        <v>55.815262720401392</v>
      </c>
      <c r="Q8887">
        <f t="shared" si="594"/>
        <v>4</v>
      </c>
      <c r="AG8887">
        <v>7.0600465999999997</v>
      </c>
      <c r="AH8887">
        <v>0</v>
      </c>
      <c r="AI8887">
        <f t="shared" si="593"/>
        <v>59.452451260211596</v>
      </c>
      <c r="AJ8887">
        <f t="shared" si="595"/>
        <v>4</v>
      </c>
    </row>
    <row r="8888" spans="14:36" x14ac:dyDescent="0.35">
      <c r="N8888">
        <v>6.6528114</v>
      </c>
      <c r="O8888">
        <v>3.3000000000000002E-6</v>
      </c>
      <c r="P8888">
        <f t="shared" si="592"/>
        <v>56.023135244161146</v>
      </c>
      <c r="Q8888">
        <f t="shared" si="594"/>
        <v>4</v>
      </c>
      <c r="AG8888">
        <v>7.0822414</v>
      </c>
      <c r="AH8888">
        <v>0</v>
      </c>
      <c r="AI8888">
        <f t="shared" si="593"/>
        <v>59.639353038626226</v>
      </c>
      <c r="AJ8888">
        <f t="shared" si="595"/>
        <v>4</v>
      </c>
    </row>
    <row r="8889" spans="14:36" x14ac:dyDescent="0.35">
      <c r="N8889">
        <v>6.6775007000000004</v>
      </c>
      <c r="O8889">
        <v>2.0999999999999998E-6</v>
      </c>
      <c r="P8889">
        <f t="shared" si="592"/>
        <v>56.231043136001233</v>
      </c>
      <c r="Q8889">
        <f t="shared" si="594"/>
        <v>4</v>
      </c>
      <c r="AG8889">
        <v>7.1044393000000001</v>
      </c>
      <c r="AH8889">
        <v>0</v>
      </c>
      <c r="AI8889">
        <f t="shared" si="593"/>
        <v>59.826280922052526</v>
      </c>
      <c r="AJ8889">
        <f t="shared" si="595"/>
        <v>4</v>
      </c>
    </row>
    <row r="8890" spans="14:36" x14ac:dyDescent="0.35">
      <c r="N8890">
        <v>6.7021943000000004</v>
      </c>
      <c r="O8890">
        <v>3.7000000000000002E-6</v>
      </c>
      <c r="P8890">
        <f t="shared" si="592"/>
        <v>56.438987238018797</v>
      </c>
      <c r="Q8890">
        <f t="shared" si="594"/>
        <v>4</v>
      </c>
      <c r="AG8890">
        <v>7.1266404999999997</v>
      </c>
      <c r="AH8890">
        <v>0</v>
      </c>
      <c r="AI8890">
        <f t="shared" si="593"/>
        <v>60.013236594684798</v>
      </c>
      <c r="AJ8890">
        <f t="shared" si="595"/>
        <v>4</v>
      </c>
    </row>
    <row r="8891" spans="14:36" x14ac:dyDescent="0.35">
      <c r="N8891">
        <v>6.7268920000000003</v>
      </c>
      <c r="O8891">
        <v>2.7E-6</v>
      </c>
      <c r="P8891">
        <f t="shared" si="592"/>
        <v>56.646965866019542</v>
      </c>
      <c r="Q8891">
        <f t="shared" si="594"/>
        <v>4</v>
      </c>
      <c r="AG8891">
        <v>7.1488448</v>
      </c>
      <c r="AH8891">
        <v>0</v>
      </c>
      <c r="AI8891">
        <f t="shared" si="593"/>
        <v>60.200218372328749</v>
      </c>
      <c r="AJ8891">
        <f t="shared" si="595"/>
        <v>4</v>
      </c>
    </row>
    <row r="8892" spans="14:36" x14ac:dyDescent="0.35">
      <c r="N8892">
        <v>6.7515939999999999</v>
      </c>
      <c r="O8892">
        <v>2.5000000000000002E-6</v>
      </c>
      <c r="P8892">
        <f t="shared" si="592"/>
        <v>56.854980704197764</v>
      </c>
      <c r="Q8892">
        <f t="shared" si="594"/>
        <v>4</v>
      </c>
      <c r="AG8892">
        <v>7.1710523000000004</v>
      </c>
      <c r="AH8892">
        <v>0</v>
      </c>
      <c r="AI8892">
        <f t="shared" si="593"/>
        <v>60.387227097081521</v>
      </c>
      <c r="AJ8892">
        <f t="shared" si="595"/>
        <v>4</v>
      </c>
    </row>
    <row r="8893" spans="14:36" x14ac:dyDescent="0.35">
      <c r="N8893">
        <v>6.7763001000000003</v>
      </c>
      <c r="O8893">
        <v>3.5999999999999998E-6</v>
      </c>
      <c r="P8893">
        <f t="shared" si="592"/>
        <v>57.063030068359176</v>
      </c>
      <c r="Q8893">
        <f t="shared" si="594"/>
        <v>4</v>
      </c>
      <c r="AG8893">
        <v>7.1932628999999997</v>
      </c>
      <c r="AH8893">
        <v>0</v>
      </c>
      <c r="AI8893">
        <f t="shared" si="593"/>
        <v>60.574261926845963</v>
      </c>
      <c r="AJ8893">
        <f t="shared" si="595"/>
        <v>4</v>
      </c>
    </row>
    <row r="8894" spans="14:36" x14ac:dyDescent="0.35">
      <c r="N8894">
        <v>6.8010102999999997</v>
      </c>
      <c r="O8894">
        <v>2.3999999999999999E-6</v>
      </c>
      <c r="P8894">
        <f t="shared" si="592"/>
        <v>57.271113958503761</v>
      </c>
      <c r="Q8894">
        <f t="shared" si="594"/>
        <v>4</v>
      </c>
      <c r="AG8894">
        <v>7.2154765999999997</v>
      </c>
      <c r="AH8894">
        <v>0</v>
      </c>
      <c r="AI8894">
        <f t="shared" si="593"/>
        <v>60.761322861622084</v>
      </c>
      <c r="AJ8894">
        <f t="shared" si="595"/>
        <v>4</v>
      </c>
    </row>
    <row r="8895" spans="14:36" x14ac:dyDescent="0.35">
      <c r="N8895">
        <v>6.8257247000000003</v>
      </c>
      <c r="O8895">
        <v>3.7000000000000002E-6</v>
      </c>
      <c r="P8895">
        <f t="shared" si="592"/>
        <v>57.479233216728687</v>
      </c>
      <c r="Q8895">
        <f t="shared" si="594"/>
        <v>4</v>
      </c>
      <c r="AG8895">
        <v>7.2376934999999998</v>
      </c>
      <c r="AH8895">
        <v>0</v>
      </c>
      <c r="AI8895">
        <f t="shared" si="593"/>
        <v>60.948410743507026</v>
      </c>
      <c r="AJ8895">
        <f t="shared" si="595"/>
        <v>4</v>
      </c>
    </row>
    <row r="8896" spans="14:36" x14ac:dyDescent="0.35">
      <c r="N8896">
        <v>6.8504432</v>
      </c>
      <c r="O8896">
        <v>2.2000000000000001E-6</v>
      </c>
      <c r="P8896">
        <f t="shared" si="592"/>
        <v>57.687387000936788</v>
      </c>
      <c r="Q8896">
        <f t="shared" si="594"/>
        <v>4</v>
      </c>
      <c r="AG8896">
        <v>7.2599134999999997</v>
      </c>
      <c r="AH8896">
        <v>0</v>
      </c>
      <c r="AI8896">
        <f t="shared" si="593"/>
        <v>61.135524730403645</v>
      </c>
      <c r="AJ8896">
        <f t="shared" si="595"/>
        <v>4</v>
      </c>
    </row>
    <row r="8897" spans="14:36" x14ac:dyDescent="0.35">
      <c r="N8897">
        <v>6.8751658999999998</v>
      </c>
      <c r="O8897">
        <v>3.1999999999999999E-6</v>
      </c>
      <c r="P8897">
        <f t="shared" si="592"/>
        <v>57.895576153225221</v>
      </c>
      <c r="Q8897">
        <f t="shared" si="594"/>
        <v>4</v>
      </c>
      <c r="AG8897">
        <v>7.2821366999999997</v>
      </c>
      <c r="AH8897">
        <v>0</v>
      </c>
      <c r="AI8897">
        <f t="shared" si="593"/>
        <v>61.322665664409087</v>
      </c>
      <c r="AJ8897">
        <f t="shared" si="595"/>
        <v>4</v>
      </c>
    </row>
    <row r="8898" spans="14:36" x14ac:dyDescent="0.35">
      <c r="N8898">
        <v>6.8998926000000003</v>
      </c>
      <c r="O8898">
        <v>2.9000000000000002E-6</v>
      </c>
      <c r="P8898">
        <f t="shared" ref="P8898:P8961" si="596">N8898*$L$4</f>
        <v>58.103798989399685</v>
      </c>
      <c r="Q8898">
        <f t="shared" si="594"/>
        <v>4</v>
      </c>
      <c r="AG8898">
        <v>7.3043629000000001</v>
      </c>
      <c r="AH8898">
        <v>0</v>
      </c>
      <c r="AI8898">
        <f t="shared" ref="AI8898:AI8961" si="597">AG8898*$L$4</f>
        <v>61.509831861329047</v>
      </c>
      <c r="AJ8898">
        <f t="shared" si="595"/>
        <v>4</v>
      </c>
    </row>
    <row r="8899" spans="14:36" x14ac:dyDescent="0.35">
      <c r="N8899">
        <v>6.9246233999999998</v>
      </c>
      <c r="O8899">
        <v>1.9999999999999999E-6</v>
      </c>
      <c r="P8899">
        <f t="shared" si="596"/>
        <v>58.312056351557324</v>
      </c>
      <c r="Q8899">
        <f t="shared" ref="Q8899:Q8962" si="598">IF(P8899&lt;=9,1,IF(P8899&lt;=19,2,IF(P8899&lt;=49,3,4)))</f>
        <v>4</v>
      </c>
      <c r="AG8899">
        <v>7.3265922000000003</v>
      </c>
      <c r="AH8899">
        <v>0</v>
      </c>
      <c r="AI8899">
        <f t="shared" si="597"/>
        <v>61.697024163260686</v>
      </c>
      <c r="AJ8899">
        <f t="shared" ref="AJ8899:AJ8962" si="599">IF(AI8899&lt;=9,1,IF(AI8899&lt;=19,2,IF(AI8899&lt;=49,3,4)))</f>
        <v>4</v>
      </c>
    </row>
    <row r="8900" spans="14:36" x14ac:dyDescent="0.35">
      <c r="N8900">
        <v>6.9493581999999998</v>
      </c>
      <c r="O8900">
        <v>3.4000000000000001E-6</v>
      </c>
      <c r="P8900">
        <f t="shared" si="596"/>
        <v>58.520347397601</v>
      </c>
      <c r="Q8900">
        <f t="shared" si="598"/>
        <v>4</v>
      </c>
      <c r="AG8900">
        <v>7.3488246000000004</v>
      </c>
      <c r="AH8900">
        <v>0</v>
      </c>
      <c r="AI8900">
        <f t="shared" si="597"/>
        <v>61.884242570204002</v>
      </c>
      <c r="AJ8900">
        <f t="shared" si="599"/>
        <v>4</v>
      </c>
    </row>
    <row r="8901" spans="14:36" x14ac:dyDescent="0.35">
      <c r="N8901">
        <v>6.9740970999999998</v>
      </c>
      <c r="O8901">
        <v>2.6000000000000001E-6</v>
      </c>
      <c r="P8901">
        <f t="shared" si="596"/>
        <v>58.728672969627851</v>
      </c>
      <c r="Q8901">
        <f t="shared" si="598"/>
        <v>4</v>
      </c>
      <c r="AG8901">
        <v>7.3710599999999999</v>
      </c>
      <c r="AH8901">
        <v>0</v>
      </c>
      <c r="AI8901">
        <f t="shared" si="597"/>
        <v>62.071486240061823</v>
      </c>
      <c r="AJ8901">
        <f t="shared" si="599"/>
        <v>4</v>
      </c>
    </row>
    <row r="8902" spans="14:36" x14ac:dyDescent="0.35">
      <c r="N8902">
        <v>6.9988400999999998</v>
      </c>
      <c r="O8902">
        <v>2.3999999999999999E-6</v>
      </c>
      <c r="P8902">
        <f t="shared" si="596"/>
        <v>58.937033067637884</v>
      </c>
      <c r="Q8902">
        <f t="shared" si="598"/>
        <v>4</v>
      </c>
      <c r="AG8902">
        <v>7.3932985000000002</v>
      </c>
      <c r="AH8902">
        <v>0</v>
      </c>
      <c r="AI8902">
        <f t="shared" si="597"/>
        <v>62.258756014931336</v>
      </c>
      <c r="AJ8902">
        <f t="shared" si="599"/>
        <v>4</v>
      </c>
    </row>
    <row r="8903" spans="14:36" x14ac:dyDescent="0.35">
      <c r="N8903">
        <v>7.023587</v>
      </c>
      <c r="O8903">
        <v>3.3000000000000002E-6</v>
      </c>
      <c r="P8903">
        <f t="shared" si="596"/>
        <v>59.145426007436804</v>
      </c>
      <c r="Q8903">
        <f t="shared" si="598"/>
        <v>4</v>
      </c>
      <c r="AG8903">
        <v>7.4155401000000003</v>
      </c>
      <c r="AH8903">
        <v>0</v>
      </c>
      <c r="AI8903">
        <f t="shared" si="597"/>
        <v>62.446051894812513</v>
      </c>
      <c r="AJ8903">
        <f t="shared" si="599"/>
        <v>4</v>
      </c>
    </row>
    <row r="8904" spans="14:36" x14ac:dyDescent="0.35">
      <c r="N8904">
        <v>7.0483380000000002</v>
      </c>
      <c r="O8904">
        <v>2.3999999999999999E-6</v>
      </c>
      <c r="P8904">
        <f t="shared" si="596"/>
        <v>59.353853473218898</v>
      </c>
      <c r="Q8904">
        <f t="shared" si="598"/>
        <v>4</v>
      </c>
      <c r="AG8904">
        <v>7.4377846999999999</v>
      </c>
      <c r="AH8904">
        <v>0</v>
      </c>
      <c r="AI8904">
        <f t="shared" si="597"/>
        <v>62.633373037608209</v>
      </c>
      <c r="AJ8904">
        <f t="shared" si="599"/>
        <v>4</v>
      </c>
    </row>
    <row r="8905" spans="14:36" x14ac:dyDescent="0.35">
      <c r="N8905">
        <v>7.0730928999999998</v>
      </c>
      <c r="O8905">
        <v>3.0000000000000001E-6</v>
      </c>
      <c r="P8905">
        <f t="shared" si="596"/>
        <v>59.562313780789871</v>
      </c>
      <c r="Q8905">
        <f t="shared" si="598"/>
        <v>4</v>
      </c>
      <c r="AG8905">
        <v>7.4600324000000002</v>
      </c>
      <c r="AH8905">
        <v>0</v>
      </c>
      <c r="AI8905">
        <f t="shared" si="597"/>
        <v>62.82072028541559</v>
      </c>
      <c r="AJ8905">
        <f t="shared" si="599"/>
        <v>4</v>
      </c>
    </row>
    <row r="8906" spans="14:36" x14ac:dyDescent="0.35">
      <c r="N8906">
        <v>7.0978517999999999</v>
      </c>
      <c r="O8906">
        <v>2.5000000000000002E-6</v>
      </c>
      <c r="P8906">
        <f t="shared" si="596"/>
        <v>59.770807772246876</v>
      </c>
      <c r="Q8906">
        <f t="shared" si="598"/>
        <v>4</v>
      </c>
      <c r="AG8906">
        <v>7.4822829999999998</v>
      </c>
      <c r="AH8906">
        <v>0</v>
      </c>
      <c r="AI8906">
        <f t="shared" si="597"/>
        <v>63.008091954040331</v>
      </c>
      <c r="AJ8906">
        <f t="shared" si="599"/>
        <v>4</v>
      </c>
    </row>
    <row r="8907" spans="14:36" x14ac:dyDescent="0.35">
      <c r="N8907">
        <v>7.1226146999999997</v>
      </c>
      <c r="O8907">
        <v>2.6000000000000001E-6</v>
      </c>
      <c r="P8907">
        <f t="shared" si="596"/>
        <v>59.979335447589911</v>
      </c>
      <c r="Q8907">
        <f t="shared" si="598"/>
        <v>4</v>
      </c>
      <c r="AG8907">
        <v>7.5045367000000001</v>
      </c>
      <c r="AH8907">
        <v>0</v>
      </c>
      <c r="AI8907">
        <f t="shared" si="597"/>
        <v>63.195489727676751</v>
      </c>
      <c r="AJ8907">
        <f t="shared" si="599"/>
        <v>4</v>
      </c>
    </row>
    <row r="8908" spans="14:36" x14ac:dyDescent="0.35">
      <c r="N8908">
        <v>7.1473814999999998</v>
      </c>
      <c r="O8908">
        <v>3.0000000000000001E-6</v>
      </c>
      <c r="P8908">
        <f t="shared" si="596"/>
        <v>60.187895964721825</v>
      </c>
      <c r="Q8908">
        <f t="shared" si="598"/>
        <v>4</v>
      </c>
      <c r="AG8908">
        <v>7.5267933999999999</v>
      </c>
      <c r="AH8908">
        <v>0</v>
      </c>
      <c r="AI8908">
        <f t="shared" si="597"/>
        <v>63.38291276422769</v>
      </c>
      <c r="AJ8908">
        <f t="shared" si="599"/>
        <v>4</v>
      </c>
    </row>
    <row r="8909" spans="14:36" x14ac:dyDescent="0.35">
      <c r="N8909">
        <v>7.1721522999999996</v>
      </c>
      <c r="O8909">
        <v>1.9E-6</v>
      </c>
      <c r="P8909">
        <f t="shared" si="596"/>
        <v>60.396490165739763</v>
      </c>
      <c r="Q8909">
        <f t="shared" si="598"/>
        <v>4</v>
      </c>
      <c r="AG8909">
        <v>7.5490531000000001</v>
      </c>
      <c r="AH8909">
        <v>0</v>
      </c>
      <c r="AI8909">
        <f t="shared" si="597"/>
        <v>63.570361063693156</v>
      </c>
      <c r="AJ8909">
        <f t="shared" si="599"/>
        <v>4</v>
      </c>
    </row>
    <row r="8910" spans="14:36" x14ac:dyDescent="0.35">
      <c r="N8910">
        <v>7.1969269999999996</v>
      </c>
      <c r="O8910">
        <v>3.0000000000000001E-6</v>
      </c>
      <c r="P8910">
        <f t="shared" si="596"/>
        <v>60.605117208546588</v>
      </c>
      <c r="Q8910">
        <f t="shared" si="598"/>
        <v>4</v>
      </c>
      <c r="AG8910">
        <v>7.5713157999999998</v>
      </c>
      <c r="AH8910">
        <v>0</v>
      </c>
      <c r="AI8910">
        <f t="shared" si="597"/>
        <v>63.757834626073141</v>
      </c>
      <c r="AJ8910">
        <f t="shared" si="599"/>
        <v>4</v>
      </c>
    </row>
    <row r="8911" spans="14:36" x14ac:dyDescent="0.35">
      <c r="N8911">
        <v>7.2217054999999997</v>
      </c>
      <c r="O8911">
        <v>2.6000000000000001E-6</v>
      </c>
      <c r="P8911">
        <f t="shared" si="596"/>
        <v>60.813776251045141</v>
      </c>
      <c r="Q8911">
        <f t="shared" si="598"/>
        <v>4</v>
      </c>
      <c r="AG8911">
        <v>7.5935813999999997</v>
      </c>
      <c r="AH8911">
        <v>0</v>
      </c>
      <c r="AI8911">
        <f t="shared" si="597"/>
        <v>63.945332609270501</v>
      </c>
      <c r="AJ8911">
        <f t="shared" si="599"/>
        <v>4</v>
      </c>
    </row>
    <row r="8912" spans="14:36" x14ac:dyDescent="0.35">
      <c r="N8912">
        <v>7.2464880000000003</v>
      </c>
      <c r="O8912">
        <v>1.9E-6</v>
      </c>
      <c r="P8912">
        <f t="shared" si="596"/>
        <v>61.022468977429725</v>
      </c>
      <c r="Q8912">
        <f t="shared" si="598"/>
        <v>4</v>
      </c>
      <c r="AG8912">
        <v>7.61585</v>
      </c>
      <c r="AH8912">
        <v>0</v>
      </c>
      <c r="AI8912">
        <f t="shared" si="597"/>
        <v>64.132855855382388</v>
      </c>
      <c r="AJ8912">
        <f t="shared" si="599"/>
        <v>4</v>
      </c>
    </row>
    <row r="8913" spans="14:36" x14ac:dyDescent="0.35">
      <c r="N8913">
        <v>7.2712744000000002</v>
      </c>
      <c r="O8913">
        <v>3.1E-6</v>
      </c>
      <c r="P8913">
        <f t="shared" si="596"/>
        <v>61.231194545603188</v>
      </c>
      <c r="Q8913">
        <f t="shared" si="598"/>
        <v>4</v>
      </c>
      <c r="AG8913">
        <v>7.6381215999999998</v>
      </c>
      <c r="AH8913">
        <v>0</v>
      </c>
      <c r="AI8913">
        <f t="shared" si="597"/>
        <v>64.320404364408788</v>
      </c>
      <c r="AJ8913">
        <f t="shared" si="599"/>
        <v>4</v>
      </c>
    </row>
    <row r="8914" spans="14:36" x14ac:dyDescent="0.35">
      <c r="N8914">
        <v>7.2960646000000002</v>
      </c>
      <c r="O8914">
        <v>2.3999999999999999E-6</v>
      </c>
      <c r="P8914">
        <f t="shared" si="596"/>
        <v>61.439952113468379</v>
      </c>
      <c r="Q8914">
        <f t="shared" si="598"/>
        <v>4</v>
      </c>
      <c r="AG8914">
        <v>7.6603960999999998</v>
      </c>
      <c r="AH8914">
        <v>0</v>
      </c>
      <c r="AI8914">
        <f t="shared" si="597"/>
        <v>64.507977294252555</v>
      </c>
      <c r="AJ8914">
        <f t="shared" si="599"/>
        <v>4</v>
      </c>
    </row>
    <row r="8915" spans="14:36" x14ac:dyDescent="0.35">
      <c r="N8915">
        <v>7.3208586000000002</v>
      </c>
      <c r="O8915">
        <v>2.3E-6</v>
      </c>
      <c r="P8915">
        <f t="shared" si="596"/>
        <v>61.648741681025292</v>
      </c>
      <c r="Q8915">
        <f t="shared" si="598"/>
        <v>4</v>
      </c>
      <c r="AG8915">
        <v>7.6826736000000002</v>
      </c>
      <c r="AH8915">
        <v>0</v>
      </c>
      <c r="AI8915">
        <f t="shared" si="597"/>
        <v>64.695575487010856</v>
      </c>
      <c r="AJ8915">
        <f t="shared" si="599"/>
        <v>4</v>
      </c>
    </row>
    <row r="8916" spans="14:36" x14ac:dyDescent="0.35">
      <c r="N8916">
        <v>7.3456564999999996</v>
      </c>
      <c r="O8916">
        <v>2.9000000000000002E-6</v>
      </c>
      <c r="P8916">
        <f t="shared" si="596"/>
        <v>61.857564090371085</v>
      </c>
      <c r="Q8916">
        <f t="shared" si="598"/>
        <v>4</v>
      </c>
      <c r="AG8916">
        <v>7.7049539999999999</v>
      </c>
      <c r="AH8916">
        <v>0</v>
      </c>
      <c r="AI8916">
        <f t="shared" si="597"/>
        <v>64.883198100586526</v>
      </c>
      <c r="AJ8916">
        <f t="shared" si="599"/>
        <v>4</v>
      </c>
    </row>
    <row r="8917" spans="14:36" x14ac:dyDescent="0.35">
      <c r="N8917">
        <v>7.3704581999999998</v>
      </c>
      <c r="O8917">
        <v>2.2000000000000001E-6</v>
      </c>
      <c r="P8917">
        <f t="shared" si="596"/>
        <v>62.066418499408613</v>
      </c>
      <c r="Q8917">
        <f t="shared" si="598"/>
        <v>4</v>
      </c>
      <c r="AG8917">
        <v>7.7272373999999999</v>
      </c>
      <c r="AH8917">
        <v>0</v>
      </c>
      <c r="AI8917">
        <f t="shared" si="597"/>
        <v>65.070845977076715</v>
      </c>
      <c r="AJ8917">
        <f t="shared" si="599"/>
        <v>4</v>
      </c>
    </row>
    <row r="8918" spans="14:36" x14ac:dyDescent="0.35">
      <c r="N8918">
        <v>7.3952637000000001</v>
      </c>
      <c r="O8918">
        <v>2.5000000000000002E-6</v>
      </c>
      <c r="P8918">
        <f t="shared" si="596"/>
        <v>62.275304908137869</v>
      </c>
      <c r="Q8918">
        <f t="shared" si="598"/>
        <v>4</v>
      </c>
      <c r="AG8918">
        <v>7.7495235999999998</v>
      </c>
      <c r="AH8918">
        <v>0</v>
      </c>
      <c r="AI8918">
        <f t="shared" si="597"/>
        <v>65.258517432287135</v>
      </c>
      <c r="AJ8918">
        <f t="shared" si="599"/>
        <v>4</v>
      </c>
    </row>
    <row r="8919" spans="14:36" x14ac:dyDescent="0.35">
      <c r="N8919">
        <v>7.4200730999999998</v>
      </c>
      <c r="O8919">
        <v>2.3E-6</v>
      </c>
      <c r="P8919">
        <f t="shared" si="596"/>
        <v>62.484224158655998</v>
      </c>
      <c r="Q8919">
        <f t="shared" si="598"/>
        <v>4</v>
      </c>
      <c r="AG8919">
        <v>7.7718128000000002</v>
      </c>
      <c r="AH8919">
        <v>0</v>
      </c>
      <c r="AI8919">
        <f t="shared" si="597"/>
        <v>65.446214150412075</v>
      </c>
      <c r="AJ8919">
        <f t="shared" si="599"/>
        <v>4</v>
      </c>
    </row>
    <row r="8920" spans="14:36" x14ac:dyDescent="0.35">
      <c r="N8920">
        <v>7.4448862</v>
      </c>
      <c r="O8920">
        <v>2.3E-6</v>
      </c>
      <c r="P8920">
        <f t="shared" si="596"/>
        <v>62.693174566768711</v>
      </c>
      <c r="Q8920">
        <f t="shared" si="598"/>
        <v>4</v>
      </c>
      <c r="AG8920">
        <v>7.7941048000000004</v>
      </c>
      <c r="AH8920">
        <v>0</v>
      </c>
      <c r="AI8920">
        <f t="shared" si="597"/>
        <v>65.633934447257232</v>
      </c>
      <c r="AJ8920">
        <f t="shared" si="599"/>
        <v>4</v>
      </c>
    </row>
    <row r="8921" spans="14:36" x14ac:dyDescent="0.35">
      <c r="N8921">
        <v>7.469703</v>
      </c>
      <c r="O8921">
        <v>2.7E-6</v>
      </c>
      <c r="P8921">
        <f t="shared" si="596"/>
        <v>62.902156132476001</v>
      </c>
      <c r="Q8921">
        <f t="shared" si="598"/>
        <v>4</v>
      </c>
      <c r="AG8921">
        <v>7.8163998000000001</v>
      </c>
      <c r="AH8921">
        <v>0</v>
      </c>
      <c r="AI8921">
        <f t="shared" si="597"/>
        <v>65.821680007016909</v>
      </c>
      <c r="AJ8921">
        <f t="shared" si="599"/>
        <v>4</v>
      </c>
    </row>
    <row r="8922" spans="14:36" x14ac:dyDescent="0.35">
      <c r="N8922">
        <v>7.4945236</v>
      </c>
      <c r="O8922">
        <v>2.0999999999999998E-6</v>
      </c>
      <c r="P8922">
        <f t="shared" si="596"/>
        <v>63.11116969787502</v>
      </c>
      <c r="Q8922">
        <f t="shared" si="598"/>
        <v>4</v>
      </c>
      <c r="AG8922">
        <v>7.8386975999999997</v>
      </c>
      <c r="AH8922">
        <v>0</v>
      </c>
      <c r="AI8922">
        <f t="shared" si="597"/>
        <v>66.009449145496802</v>
      </c>
      <c r="AJ8922">
        <f t="shared" si="599"/>
        <v>4</v>
      </c>
    </row>
    <row r="8923" spans="14:36" x14ac:dyDescent="0.35">
      <c r="N8923">
        <v>7.5193479999999999</v>
      </c>
      <c r="O8923">
        <v>2.3999999999999999E-6</v>
      </c>
      <c r="P8923">
        <f t="shared" si="596"/>
        <v>63.32021526296576</v>
      </c>
      <c r="Q8923">
        <f t="shared" si="598"/>
        <v>4</v>
      </c>
      <c r="AG8923">
        <v>7.8609983000000003</v>
      </c>
      <c r="AH8923">
        <v>0</v>
      </c>
      <c r="AI8923">
        <f t="shared" si="597"/>
        <v>66.197242704794078</v>
      </c>
      <c r="AJ8923">
        <f t="shared" si="599"/>
        <v>4</v>
      </c>
    </row>
    <row r="8924" spans="14:36" x14ac:dyDescent="0.35">
      <c r="N8924">
        <v>7.5441760999999996</v>
      </c>
      <c r="O8924">
        <v>2.7E-6</v>
      </c>
      <c r="P8924">
        <f t="shared" si="596"/>
        <v>63.529291985651085</v>
      </c>
      <c r="Q8924">
        <f t="shared" si="598"/>
        <v>4</v>
      </c>
      <c r="AG8924">
        <v>7.8833019000000002</v>
      </c>
      <c r="AH8924">
        <v>0</v>
      </c>
      <c r="AI8924">
        <f t="shared" si="597"/>
        <v>66.385060684908723</v>
      </c>
      <c r="AJ8924">
        <f t="shared" si="599"/>
        <v>4</v>
      </c>
    </row>
    <row r="8925" spans="14:36" x14ac:dyDescent="0.35">
      <c r="N8925">
        <v>7.5690078999999999</v>
      </c>
      <c r="O8925">
        <v>1.7E-6</v>
      </c>
      <c r="P8925">
        <f t="shared" si="596"/>
        <v>63.738399865930987</v>
      </c>
      <c r="Q8925">
        <f t="shared" si="598"/>
        <v>4</v>
      </c>
      <c r="AG8925">
        <v>7.9056082999999999</v>
      </c>
      <c r="AH8925">
        <v>0</v>
      </c>
      <c r="AI8925">
        <f t="shared" si="597"/>
        <v>66.572902243743584</v>
      </c>
      <c r="AJ8925">
        <f t="shared" si="599"/>
        <v>4</v>
      </c>
    </row>
    <row r="8926" spans="14:36" x14ac:dyDescent="0.35">
      <c r="N8926">
        <v>7.5938435000000002</v>
      </c>
      <c r="O8926">
        <v>2.5000000000000002E-6</v>
      </c>
      <c r="P8926">
        <f t="shared" si="596"/>
        <v>63.947539745902617</v>
      </c>
      <c r="Q8926">
        <f t="shared" si="598"/>
        <v>4</v>
      </c>
      <c r="AG8926">
        <v>7.9279175999999998</v>
      </c>
      <c r="AH8926">
        <v>0</v>
      </c>
      <c r="AI8926">
        <f t="shared" si="597"/>
        <v>66.760768223395814</v>
      </c>
      <c r="AJ8926">
        <f t="shared" si="599"/>
        <v>4</v>
      </c>
    </row>
    <row r="8927" spans="14:36" x14ac:dyDescent="0.35">
      <c r="N8927">
        <v>7.6186826999999999</v>
      </c>
      <c r="O8927">
        <v>2.6000000000000001E-6</v>
      </c>
      <c r="P8927">
        <f t="shared" si="596"/>
        <v>64.156709941371673</v>
      </c>
      <c r="Q8927">
        <f t="shared" si="598"/>
        <v>4</v>
      </c>
      <c r="AG8927">
        <v>7.9502297000000004</v>
      </c>
      <c r="AH8927">
        <v>0</v>
      </c>
      <c r="AI8927">
        <f t="shared" si="597"/>
        <v>66.948657781768276</v>
      </c>
      <c r="AJ8927">
        <f t="shared" si="599"/>
        <v>4</v>
      </c>
    </row>
    <row r="8928" spans="14:36" x14ac:dyDescent="0.35">
      <c r="N8928">
        <v>7.6435256000000003</v>
      </c>
      <c r="O8928">
        <v>1.9999999999999999E-6</v>
      </c>
      <c r="P8928">
        <f t="shared" si="596"/>
        <v>64.365911294435307</v>
      </c>
      <c r="Q8928">
        <f t="shared" si="598"/>
        <v>4</v>
      </c>
      <c r="AG8928">
        <v>7.9725447000000003</v>
      </c>
      <c r="AH8928">
        <v>0</v>
      </c>
      <c r="AI8928">
        <f t="shared" si="597"/>
        <v>67.136571760958105</v>
      </c>
      <c r="AJ8928">
        <f t="shared" si="599"/>
        <v>4</v>
      </c>
    </row>
    <row r="8929" spans="14:36" x14ac:dyDescent="0.35">
      <c r="N8929">
        <v>7.6683722000000003</v>
      </c>
      <c r="O8929">
        <v>2.3999999999999999E-6</v>
      </c>
      <c r="P8929">
        <f t="shared" si="596"/>
        <v>64.575143805093518</v>
      </c>
      <c r="Q8929">
        <f t="shared" si="598"/>
        <v>4</v>
      </c>
      <c r="AG8929">
        <v>7.9948625</v>
      </c>
      <c r="AH8929">
        <v>0</v>
      </c>
      <c r="AI8929">
        <f t="shared" si="597"/>
        <v>67.324509318868152</v>
      </c>
      <c r="AJ8929">
        <f t="shared" si="599"/>
        <v>4</v>
      </c>
    </row>
    <row r="8930" spans="14:36" x14ac:dyDescent="0.35">
      <c r="N8930">
        <v>7.6932223999999998</v>
      </c>
      <c r="O8930">
        <v>2.3E-6</v>
      </c>
      <c r="P8930">
        <f t="shared" si="596"/>
        <v>64.784406631249155</v>
      </c>
      <c r="Q8930">
        <f t="shared" si="598"/>
        <v>4</v>
      </c>
      <c r="AG8930">
        <v>8.0171829999999993</v>
      </c>
      <c r="AH8930">
        <v>0</v>
      </c>
      <c r="AI8930">
        <f t="shared" si="597"/>
        <v>67.512469613401265</v>
      </c>
      <c r="AJ8930">
        <f t="shared" si="599"/>
        <v>4</v>
      </c>
    </row>
    <row r="8931" spans="14:36" x14ac:dyDescent="0.35">
      <c r="N8931">
        <v>7.7180762999999999</v>
      </c>
      <c r="O8931">
        <v>1.9E-6</v>
      </c>
      <c r="P8931">
        <f t="shared" si="596"/>
        <v>64.993700614999369</v>
      </c>
      <c r="Q8931">
        <f t="shared" si="598"/>
        <v>4</v>
      </c>
      <c r="AG8931">
        <v>8.0395064999999999</v>
      </c>
      <c r="AH8931">
        <v>0</v>
      </c>
      <c r="AI8931">
        <f t="shared" si="597"/>
        <v>67.700455170848912</v>
      </c>
      <c r="AJ8931">
        <f t="shared" si="599"/>
        <v>4</v>
      </c>
    </row>
    <row r="8932" spans="14:36" x14ac:dyDescent="0.35">
      <c r="N8932">
        <v>7.7429338000000003</v>
      </c>
      <c r="O8932">
        <v>2.6000000000000001E-6</v>
      </c>
      <c r="P8932">
        <f t="shared" si="596"/>
        <v>65.203024914247024</v>
      </c>
      <c r="Q8932">
        <f t="shared" si="598"/>
        <v>4</v>
      </c>
      <c r="AG8932">
        <v>8.0618327000000001</v>
      </c>
      <c r="AH8932">
        <v>0</v>
      </c>
      <c r="AI8932">
        <f t="shared" si="597"/>
        <v>67.888463464919624</v>
      </c>
      <c r="AJ8932">
        <f t="shared" si="599"/>
        <v>4</v>
      </c>
    </row>
    <row r="8933" spans="14:36" x14ac:dyDescent="0.35">
      <c r="N8933">
        <v>7.7677949000000002</v>
      </c>
      <c r="O8933">
        <v>2.2000000000000001E-6</v>
      </c>
      <c r="P8933">
        <f t="shared" si="596"/>
        <v>65.412379528992091</v>
      </c>
      <c r="Q8933">
        <f t="shared" si="598"/>
        <v>4</v>
      </c>
      <c r="AG8933">
        <v>8.0841616999999992</v>
      </c>
      <c r="AH8933">
        <v>0</v>
      </c>
      <c r="AI8933">
        <f t="shared" si="597"/>
        <v>68.076495337710554</v>
      </c>
      <c r="AJ8933">
        <f t="shared" si="599"/>
        <v>4</v>
      </c>
    </row>
    <row r="8934" spans="14:36" x14ac:dyDescent="0.35">
      <c r="N8934">
        <v>7.7926596000000004</v>
      </c>
      <c r="O8934">
        <v>1.9E-6</v>
      </c>
      <c r="P8934">
        <f t="shared" si="596"/>
        <v>65.621764459234598</v>
      </c>
      <c r="Q8934">
        <f t="shared" si="598"/>
        <v>4</v>
      </c>
      <c r="AG8934">
        <v>8.1064933999999997</v>
      </c>
      <c r="AH8934">
        <v>0</v>
      </c>
      <c r="AI8934">
        <f t="shared" si="597"/>
        <v>68.264549947124564</v>
      </c>
      <c r="AJ8934">
        <f t="shared" si="599"/>
        <v>4</v>
      </c>
    </row>
    <row r="8935" spans="14:36" x14ac:dyDescent="0.35">
      <c r="N8935">
        <v>7.8175280000000003</v>
      </c>
      <c r="O8935">
        <v>2.3999999999999999E-6</v>
      </c>
      <c r="P8935">
        <f t="shared" si="596"/>
        <v>65.831180547071668</v>
      </c>
      <c r="Q8935">
        <f t="shared" si="598"/>
        <v>4</v>
      </c>
      <c r="AG8935">
        <v>8.1288280000000004</v>
      </c>
      <c r="AH8935">
        <v>0</v>
      </c>
      <c r="AI8935">
        <f t="shared" si="597"/>
        <v>68.452628977355943</v>
      </c>
      <c r="AJ8935">
        <f t="shared" si="599"/>
        <v>4</v>
      </c>
    </row>
    <row r="8936" spans="14:36" x14ac:dyDescent="0.35">
      <c r="N8936">
        <v>7.8423999000000002</v>
      </c>
      <c r="O8936">
        <v>2.3E-6</v>
      </c>
      <c r="P8936">
        <f t="shared" si="596"/>
        <v>66.040626108309013</v>
      </c>
      <c r="Q8936">
        <f t="shared" si="598"/>
        <v>4</v>
      </c>
      <c r="AG8936">
        <v>8.1511653000000006</v>
      </c>
      <c r="AH8936">
        <v>0</v>
      </c>
      <c r="AI8936">
        <f t="shared" si="597"/>
        <v>68.640730744210401</v>
      </c>
      <c r="AJ8936">
        <f t="shared" si="599"/>
        <v>4</v>
      </c>
    </row>
    <row r="8937" spans="14:36" x14ac:dyDescent="0.35">
      <c r="N8937">
        <v>7.8672753999999996</v>
      </c>
      <c r="O8937">
        <v>1.9E-6</v>
      </c>
      <c r="P8937">
        <f t="shared" si="596"/>
        <v>66.250101985043784</v>
      </c>
      <c r="Q8937">
        <f t="shared" si="598"/>
        <v>4</v>
      </c>
      <c r="AG8937">
        <v>8.1735053999999998</v>
      </c>
      <c r="AH8937">
        <v>0</v>
      </c>
      <c r="AI8937">
        <f t="shared" si="597"/>
        <v>68.828856089785049</v>
      </c>
      <c r="AJ8937">
        <f t="shared" si="599"/>
        <v>4</v>
      </c>
    </row>
    <row r="8938" spans="14:36" x14ac:dyDescent="0.35">
      <c r="N8938">
        <v>7.8921545000000002</v>
      </c>
      <c r="O8938">
        <v>2.7999999999999999E-6</v>
      </c>
      <c r="P8938">
        <f t="shared" si="596"/>
        <v>66.459608177275996</v>
      </c>
      <c r="Q8938">
        <f t="shared" si="598"/>
        <v>4</v>
      </c>
      <c r="AG8938">
        <v>8.1958482999999998</v>
      </c>
      <c r="AH8938">
        <v>0</v>
      </c>
      <c r="AI8938">
        <f t="shared" si="597"/>
        <v>69.017005014079942</v>
      </c>
      <c r="AJ8938">
        <f t="shared" si="599"/>
        <v>4</v>
      </c>
    </row>
    <row r="8939" spans="14:36" x14ac:dyDescent="0.35">
      <c r="N8939">
        <v>7.9170370999999999</v>
      </c>
      <c r="O8939">
        <v>2.7999999999999999E-6</v>
      </c>
      <c r="P8939">
        <f t="shared" si="596"/>
        <v>66.669143842908483</v>
      </c>
      <c r="Q8939">
        <f t="shared" si="598"/>
        <v>4</v>
      </c>
      <c r="AG8939">
        <v>8.2181938999999993</v>
      </c>
      <c r="AH8939">
        <v>0</v>
      </c>
      <c r="AI8939">
        <f t="shared" si="597"/>
        <v>69.205176674997901</v>
      </c>
      <c r="AJ8939">
        <f t="shared" si="599"/>
        <v>4</v>
      </c>
    </row>
    <row r="8940" spans="14:36" x14ac:dyDescent="0.35">
      <c r="N8940">
        <v>7.9419231999999997</v>
      </c>
      <c r="O8940">
        <v>3.1E-6</v>
      </c>
      <c r="P8940">
        <f t="shared" si="596"/>
        <v>66.878708981941244</v>
      </c>
      <c r="Q8940">
        <f t="shared" si="598"/>
        <v>4</v>
      </c>
      <c r="AG8940">
        <v>8.2405422000000002</v>
      </c>
      <c r="AH8940">
        <v>0</v>
      </c>
      <c r="AI8940">
        <f t="shared" si="597"/>
        <v>69.393371072538926</v>
      </c>
      <c r="AJ8940">
        <f t="shared" si="599"/>
        <v>4</v>
      </c>
    </row>
    <row r="8941" spans="14:36" x14ac:dyDescent="0.35">
      <c r="N8941">
        <v>7.9668128999999999</v>
      </c>
      <c r="O8941">
        <v>3.3000000000000002E-6</v>
      </c>
      <c r="P8941">
        <f t="shared" si="596"/>
        <v>67.088304436471418</v>
      </c>
      <c r="Q8941">
        <f t="shared" si="598"/>
        <v>4</v>
      </c>
      <c r="AG8941">
        <v>8.2628933</v>
      </c>
      <c r="AH8941">
        <v>0</v>
      </c>
      <c r="AI8941">
        <f t="shared" si="597"/>
        <v>69.581589048800183</v>
      </c>
      <c r="AJ8941">
        <f t="shared" si="599"/>
        <v>4</v>
      </c>
    </row>
    <row r="8942" spans="14:36" x14ac:dyDescent="0.35">
      <c r="N8942">
        <v>7.9917061</v>
      </c>
      <c r="O8942">
        <v>3.1E-6</v>
      </c>
      <c r="P8942">
        <f t="shared" si="596"/>
        <v>67.297929364401881</v>
      </c>
      <c r="Q8942">
        <f t="shared" si="598"/>
        <v>4</v>
      </c>
      <c r="AG8942">
        <v>8.2852470999999994</v>
      </c>
      <c r="AH8942">
        <v>0</v>
      </c>
      <c r="AI8942">
        <f t="shared" si="597"/>
        <v>69.769829761684491</v>
      </c>
      <c r="AJ8942">
        <f t="shared" si="599"/>
        <v>4</v>
      </c>
    </row>
    <row r="8943" spans="14:36" x14ac:dyDescent="0.35">
      <c r="N8943">
        <v>8.0166027999999994</v>
      </c>
      <c r="O8943">
        <v>3.4999999999999999E-6</v>
      </c>
      <c r="P8943">
        <f t="shared" si="596"/>
        <v>67.507583765732619</v>
      </c>
      <c r="Q8943">
        <f t="shared" si="598"/>
        <v>4</v>
      </c>
      <c r="AG8943">
        <v>8.3076036000000002</v>
      </c>
      <c r="AH8943">
        <v>0</v>
      </c>
      <c r="AI8943">
        <f t="shared" si="597"/>
        <v>69.958093211191894</v>
      </c>
      <c r="AJ8943">
        <f t="shared" si="599"/>
        <v>4</v>
      </c>
    </row>
    <row r="8944" spans="14:36" x14ac:dyDescent="0.35">
      <c r="N8944">
        <v>8.0415030000000005</v>
      </c>
      <c r="O8944">
        <v>3.3000000000000002E-6</v>
      </c>
      <c r="P8944">
        <f t="shared" si="596"/>
        <v>67.717267640463646</v>
      </c>
      <c r="Q8944">
        <f t="shared" si="598"/>
        <v>4</v>
      </c>
      <c r="AG8944">
        <v>8.3299628000000006</v>
      </c>
      <c r="AH8944">
        <v>0</v>
      </c>
      <c r="AI8944">
        <f t="shared" si="597"/>
        <v>70.146379397322349</v>
      </c>
      <c r="AJ8944">
        <f t="shared" si="599"/>
        <v>4</v>
      </c>
    </row>
    <row r="8945" spans="14:36" x14ac:dyDescent="0.35">
      <c r="N8945">
        <v>8.0664066999999999</v>
      </c>
      <c r="O8945">
        <v>3.1999999999999999E-6</v>
      </c>
      <c r="P8945">
        <f t="shared" si="596"/>
        <v>67.926980988594934</v>
      </c>
      <c r="Q8945">
        <f t="shared" si="598"/>
        <v>4</v>
      </c>
      <c r="AG8945">
        <v>8.3523247000000005</v>
      </c>
      <c r="AH8945">
        <v>0</v>
      </c>
      <c r="AI8945">
        <f t="shared" si="597"/>
        <v>70.334688320075884</v>
      </c>
      <c r="AJ8945">
        <f t="shared" si="599"/>
        <v>4</v>
      </c>
    </row>
    <row r="8946" spans="14:36" x14ac:dyDescent="0.35">
      <c r="N8946">
        <v>8.0913138999999994</v>
      </c>
      <c r="O8946">
        <v>3.1E-6</v>
      </c>
      <c r="P8946">
        <f t="shared" si="596"/>
        <v>68.136723810126483</v>
      </c>
      <c r="Q8946">
        <f t="shared" si="598"/>
        <v>4</v>
      </c>
      <c r="AG8946">
        <v>8.3746893999999994</v>
      </c>
      <c r="AH8946">
        <v>0</v>
      </c>
      <c r="AI8946">
        <f t="shared" si="597"/>
        <v>70.523020821549622</v>
      </c>
      <c r="AJ8946">
        <f t="shared" si="599"/>
        <v>4</v>
      </c>
    </row>
    <row r="8947" spans="14:36" x14ac:dyDescent="0.35">
      <c r="N8947">
        <v>8.1162244999999995</v>
      </c>
      <c r="O8947">
        <v>3.1E-6</v>
      </c>
      <c r="P8947">
        <f t="shared" si="596"/>
        <v>68.346495262961184</v>
      </c>
      <c r="Q8947">
        <f t="shared" si="598"/>
        <v>4</v>
      </c>
      <c r="AG8947">
        <v>8.3970567000000003</v>
      </c>
      <c r="AH8947">
        <v>0</v>
      </c>
      <c r="AI8947">
        <f t="shared" si="597"/>
        <v>70.711375217549303</v>
      </c>
      <c r="AJ8947">
        <f t="shared" si="599"/>
        <v>4</v>
      </c>
    </row>
    <row r="8948" spans="14:36" x14ac:dyDescent="0.35">
      <c r="N8948">
        <v>8.1411385999999997</v>
      </c>
      <c r="O8948">
        <v>3.1999999999999999E-6</v>
      </c>
      <c r="P8948">
        <f t="shared" si="596"/>
        <v>68.556296189196146</v>
      </c>
      <c r="Q8948">
        <f t="shared" si="598"/>
        <v>4</v>
      </c>
      <c r="AG8948">
        <v>8.4194267000000007</v>
      </c>
      <c r="AH8948">
        <v>0</v>
      </c>
      <c r="AI8948">
        <f t="shared" si="597"/>
        <v>70.899752350172051</v>
      </c>
      <c r="AJ8948">
        <f t="shared" si="599"/>
        <v>4</v>
      </c>
    </row>
    <row r="8949" spans="14:36" x14ac:dyDescent="0.35">
      <c r="N8949">
        <v>8.1660561000000005</v>
      </c>
      <c r="O8949">
        <v>3.1E-6</v>
      </c>
      <c r="P8949">
        <f t="shared" si="596"/>
        <v>68.766125746734247</v>
      </c>
      <c r="Q8949">
        <f t="shared" si="598"/>
        <v>4</v>
      </c>
      <c r="AG8949">
        <v>8.4417992999999996</v>
      </c>
      <c r="AH8949">
        <v>0</v>
      </c>
      <c r="AI8949">
        <f t="shared" si="597"/>
        <v>71.088151377320699</v>
      </c>
      <c r="AJ8949">
        <f t="shared" si="599"/>
        <v>4</v>
      </c>
    </row>
    <row r="8950" spans="14:36" x14ac:dyDescent="0.35">
      <c r="N8950">
        <v>8.1909770000000002</v>
      </c>
      <c r="O8950">
        <v>3.1E-6</v>
      </c>
      <c r="P8950">
        <f t="shared" si="596"/>
        <v>68.975983935575471</v>
      </c>
      <c r="Q8950">
        <f t="shared" si="598"/>
        <v>4</v>
      </c>
      <c r="AG8950">
        <v>8.4641745999999998</v>
      </c>
      <c r="AH8950">
        <v>0</v>
      </c>
      <c r="AI8950">
        <f t="shared" si="597"/>
        <v>71.276573141092442</v>
      </c>
      <c r="AJ8950">
        <f t="shared" si="599"/>
        <v>4</v>
      </c>
    </row>
    <row r="8951" spans="14:36" x14ac:dyDescent="0.35">
      <c r="N8951">
        <v>8.2159013999999999</v>
      </c>
      <c r="O8951">
        <v>3.1E-6</v>
      </c>
      <c r="P8951">
        <f t="shared" si="596"/>
        <v>69.185871597816956</v>
      </c>
      <c r="Q8951">
        <f t="shared" si="598"/>
        <v>4</v>
      </c>
      <c r="AG8951">
        <v>8.4865525999999996</v>
      </c>
      <c r="AH8951">
        <v>0</v>
      </c>
      <c r="AI8951">
        <f t="shared" si="597"/>
        <v>71.465017641487236</v>
      </c>
      <c r="AJ8951">
        <f t="shared" si="599"/>
        <v>4</v>
      </c>
    </row>
    <row r="8952" spans="14:36" x14ac:dyDescent="0.35">
      <c r="N8952">
        <v>8.2408292000000003</v>
      </c>
      <c r="O8952">
        <v>3.1E-6</v>
      </c>
      <c r="P8952">
        <f t="shared" si="596"/>
        <v>69.395787891361593</v>
      </c>
      <c r="Q8952">
        <f t="shared" si="598"/>
        <v>4</v>
      </c>
      <c r="AG8952">
        <v>8.5089333000000007</v>
      </c>
      <c r="AH8952">
        <v>0</v>
      </c>
      <c r="AI8952">
        <f t="shared" si="597"/>
        <v>71.653484878505111</v>
      </c>
      <c r="AJ8952">
        <f t="shared" si="599"/>
        <v>4</v>
      </c>
    </row>
    <row r="8953" spans="14:36" x14ac:dyDescent="0.35">
      <c r="N8953">
        <v>8.2657603000000002</v>
      </c>
      <c r="O8953">
        <v>3.0000000000000001E-6</v>
      </c>
      <c r="P8953">
        <f t="shared" si="596"/>
        <v>69.605731974112174</v>
      </c>
      <c r="Q8953">
        <f t="shared" si="598"/>
        <v>4</v>
      </c>
      <c r="AG8953">
        <v>8.5313165000000009</v>
      </c>
      <c r="AH8953">
        <v>0</v>
      </c>
      <c r="AI8953">
        <f t="shared" si="597"/>
        <v>71.841973167951764</v>
      </c>
      <c r="AJ8953">
        <f t="shared" si="599"/>
        <v>4</v>
      </c>
    </row>
    <row r="8954" spans="14:36" x14ac:dyDescent="0.35">
      <c r="N8954">
        <v>8.2906949000000001</v>
      </c>
      <c r="O8954">
        <v>3.0000000000000001E-6</v>
      </c>
      <c r="P8954">
        <f t="shared" si="596"/>
        <v>69.815705530263045</v>
      </c>
      <c r="Q8954">
        <f t="shared" si="598"/>
        <v>4</v>
      </c>
      <c r="AG8954">
        <v>8.5537025</v>
      </c>
      <c r="AH8954">
        <v>0</v>
      </c>
      <c r="AI8954">
        <f t="shared" si="597"/>
        <v>72.030485036118606</v>
      </c>
      <c r="AJ8954">
        <f t="shared" si="599"/>
        <v>4</v>
      </c>
    </row>
    <row r="8955" spans="14:36" x14ac:dyDescent="0.35">
      <c r="N8955">
        <v>8.3156327999999995</v>
      </c>
      <c r="O8955">
        <v>2.7E-6</v>
      </c>
      <c r="P8955">
        <f t="shared" si="596"/>
        <v>70.025706875619889</v>
      </c>
      <c r="Q8955">
        <f t="shared" si="598"/>
        <v>4</v>
      </c>
      <c r="AG8955">
        <v>8.5760909999999999</v>
      </c>
      <c r="AH8955">
        <v>0</v>
      </c>
      <c r="AI8955">
        <f t="shared" si="597"/>
        <v>72.219017956714239</v>
      </c>
      <c r="AJ8955">
        <f t="shared" si="599"/>
        <v>4</v>
      </c>
    </row>
    <row r="8956" spans="14:36" x14ac:dyDescent="0.35">
      <c r="N8956">
        <v>8.3405742000000007</v>
      </c>
      <c r="O8956">
        <v>3.0000000000000001E-6</v>
      </c>
      <c r="P8956">
        <f t="shared" si="596"/>
        <v>70.235737694377022</v>
      </c>
      <c r="Q8956">
        <f t="shared" si="598"/>
        <v>4</v>
      </c>
      <c r="AG8956">
        <v>8.5984821999999994</v>
      </c>
      <c r="AH8956">
        <v>0</v>
      </c>
      <c r="AI8956">
        <f t="shared" si="597"/>
        <v>72.407573613932939</v>
      </c>
      <c r="AJ8956">
        <f t="shared" si="599"/>
        <v>4</v>
      </c>
    </row>
    <row r="8957" spans="14:36" x14ac:dyDescent="0.35">
      <c r="N8957">
        <v>8.3655188000000003</v>
      </c>
      <c r="O8957">
        <v>2.9000000000000002E-6</v>
      </c>
      <c r="P8957">
        <f t="shared" si="596"/>
        <v>70.445795460242977</v>
      </c>
      <c r="Q8957">
        <f t="shared" si="598"/>
        <v>4</v>
      </c>
      <c r="AG8957">
        <v>8.6208760000000009</v>
      </c>
      <c r="AH8957">
        <v>0</v>
      </c>
      <c r="AI8957">
        <f t="shared" si="597"/>
        <v>72.596151165677568</v>
      </c>
      <c r="AJ8957">
        <f t="shared" si="599"/>
        <v>4</v>
      </c>
    </row>
    <row r="8958" spans="14:36" x14ac:dyDescent="0.35">
      <c r="N8958">
        <v>8.3904668000000004</v>
      </c>
      <c r="O8958">
        <v>2.9000000000000002E-6</v>
      </c>
      <c r="P8958">
        <f t="shared" si="596"/>
        <v>70.655881857412041</v>
      </c>
      <c r="Q8958">
        <f t="shared" si="598"/>
        <v>4</v>
      </c>
      <c r="AG8958">
        <v>8.6432724000000007</v>
      </c>
      <c r="AH8958">
        <v>0</v>
      </c>
      <c r="AI8958">
        <f t="shared" si="597"/>
        <v>72.784750611948112</v>
      </c>
      <c r="AJ8958">
        <f t="shared" si="599"/>
        <v>4</v>
      </c>
    </row>
    <row r="8959" spans="14:36" x14ac:dyDescent="0.35">
      <c r="N8959">
        <v>8.4154181999999995</v>
      </c>
      <c r="O8959">
        <v>2.9000000000000002E-6</v>
      </c>
      <c r="P8959">
        <f t="shared" si="596"/>
        <v>70.865996885884229</v>
      </c>
      <c r="Q8959">
        <f t="shared" si="598"/>
        <v>4</v>
      </c>
      <c r="AG8959">
        <v>8.6656714000000008</v>
      </c>
      <c r="AH8959">
        <v>0</v>
      </c>
      <c r="AI8959">
        <f t="shared" si="597"/>
        <v>72.973371952744571</v>
      </c>
      <c r="AJ8959">
        <f t="shared" si="599"/>
        <v>4</v>
      </c>
    </row>
    <row r="8960" spans="14:36" x14ac:dyDescent="0.35">
      <c r="N8960">
        <v>8.4403728999999998</v>
      </c>
      <c r="O8960">
        <v>2.7999999999999999E-6</v>
      </c>
      <c r="P8960">
        <f t="shared" si="596"/>
        <v>71.076139703562404</v>
      </c>
      <c r="Q8960">
        <f t="shared" si="598"/>
        <v>4</v>
      </c>
      <c r="AG8960">
        <v>8.6880729999999993</v>
      </c>
      <c r="AH8960">
        <v>0</v>
      </c>
      <c r="AI8960">
        <f t="shared" si="597"/>
        <v>73.162015188066931</v>
      </c>
      <c r="AJ8960">
        <f t="shared" si="599"/>
        <v>4</v>
      </c>
    </row>
    <row r="8961" spans="14:36" x14ac:dyDescent="0.35">
      <c r="N8961">
        <v>8.4653308999999997</v>
      </c>
      <c r="O8961">
        <v>2.7999999999999999E-6</v>
      </c>
      <c r="P8961">
        <f t="shared" si="596"/>
        <v>71.286310310446552</v>
      </c>
      <c r="Q8961">
        <f t="shared" si="598"/>
        <v>4</v>
      </c>
      <c r="AG8961">
        <v>8.7104771000000003</v>
      </c>
      <c r="AH8961">
        <v>0</v>
      </c>
      <c r="AI8961">
        <f t="shared" si="597"/>
        <v>73.350679475818083</v>
      </c>
      <c r="AJ8961">
        <f t="shared" si="599"/>
        <v>4</v>
      </c>
    </row>
    <row r="8962" spans="14:36" x14ac:dyDescent="0.35">
      <c r="N8962">
        <v>8.4902922000000007</v>
      </c>
      <c r="O8962">
        <v>2.7999999999999999E-6</v>
      </c>
      <c r="P8962">
        <f t="shared" ref="P8962:P9025" si="600">N8962*$L$4</f>
        <v>71.496508706536687</v>
      </c>
      <c r="Q8962">
        <f t="shared" si="598"/>
        <v>4</v>
      </c>
      <c r="AG8962">
        <v>8.7328838999999991</v>
      </c>
      <c r="AH8962">
        <v>0</v>
      </c>
      <c r="AI8962">
        <f t="shared" ref="AI8962:AI9025" si="601">AG8962*$L$4</f>
        <v>73.539366500192301</v>
      </c>
      <c r="AJ8962">
        <f t="shared" si="599"/>
        <v>4</v>
      </c>
    </row>
    <row r="8963" spans="14:36" x14ac:dyDescent="0.35">
      <c r="N8963">
        <v>8.5152567999999995</v>
      </c>
      <c r="O8963">
        <v>2.7999999999999999E-6</v>
      </c>
      <c r="P8963">
        <f t="shared" si="600"/>
        <v>71.706734891832767</v>
      </c>
      <c r="Q8963">
        <f t="shared" ref="Q8963:Q9026" si="602">IF(P8963&lt;=9,1,IF(P8963&lt;=19,2,IF(P8963&lt;=49,3,4)))</f>
        <v>4</v>
      </c>
      <c r="AG8963">
        <v>8.7552932999999999</v>
      </c>
      <c r="AH8963">
        <v>0</v>
      </c>
      <c r="AI8963">
        <f t="shared" si="601"/>
        <v>73.728075419092434</v>
      </c>
      <c r="AJ8963">
        <f t="shared" ref="AJ8963:AJ9026" si="603">IF(AI8963&lt;=9,1,IF(AI8963&lt;=19,2,IF(AI8963&lt;=49,3,4)))</f>
        <v>4</v>
      </c>
    </row>
    <row r="8964" spans="14:36" x14ac:dyDescent="0.35">
      <c r="N8964">
        <v>8.5402246000000002</v>
      </c>
      <c r="O8964">
        <v>2.7E-6</v>
      </c>
      <c r="P8964">
        <f t="shared" si="600"/>
        <v>71.916988024237696</v>
      </c>
      <c r="Q8964">
        <f t="shared" si="602"/>
        <v>4</v>
      </c>
      <c r="AG8964">
        <v>8.7777051999999998</v>
      </c>
      <c r="AH8964">
        <v>0</v>
      </c>
      <c r="AI8964">
        <f t="shared" si="601"/>
        <v>73.916805390421345</v>
      </c>
      <c r="AJ8964">
        <f t="shared" si="603"/>
        <v>4</v>
      </c>
    </row>
    <row r="8965" spans="14:36" x14ac:dyDescent="0.35">
      <c r="N8965">
        <v>8.5651957999999997</v>
      </c>
      <c r="O8965">
        <v>2.7E-6</v>
      </c>
      <c r="P8965">
        <f t="shared" si="600"/>
        <v>72.127269787945735</v>
      </c>
      <c r="Q8965">
        <f t="shared" si="602"/>
        <v>4</v>
      </c>
      <c r="AG8965">
        <v>8.8001196999999998</v>
      </c>
      <c r="AH8965">
        <v>0</v>
      </c>
      <c r="AI8965">
        <f t="shared" si="601"/>
        <v>74.105557256276171</v>
      </c>
      <c r="AJ8965">
        <f t="shared" si="603"/>
        <v>4</v>
      </c>
    </row>
    <row r="8966" spans="14:36" x14ac:dyDescent="0.35">
      <c r="N8966">
        <v>8.5901701999999993</v>
      </c>
      <c r="O8966">
        <v>2.7E-6</v>
      </c>
      <c r="P8966">
        <f t="shared" si="600"/>
        <v>72.33757849876261</v>
      </c>
      <c r="Q8966">
        <f t="shared" si="602"/>
        <v>4</v>
      </c>
      <c r="AG8966">
        <v>8.8225367000000006</v>
      </c>
      <c r="AH8966">
        <v>0</v>
      </c>
      <c r="AI8966">
        <f t="shared" si="601"/>
        <v>74.294330174559761</v>
      </c>
      <c r="AJ8966">
        <f t="shared" si="603"/>
        <v>4</v>
      </c>
    </row>
    <row r="8967" spans="14:36" x14ac:dyDescent="0.35">
      <c r="N8967">
        <v>8.6151479000000002</v>
      </c>
      <c r="O8967">
        <v>2.7E-6</v>
      </c>
      <c r="P8967">
        <f t="shared" si="600"/>
        <v>72.547914998785458</v>
      </c>
      <c r="Q8967">
        <f t="shared" si="602"/>
        <v>4</v>
      </c>
      <c r="AG8967">
        <v>8.8449562999999998</v>
      </c>
      <c r="AH8967">
        <v>0</v>
      </c>
      <c r="AI8967">
        <f t="shared" si="601"/>
        <v>74.48312498736928</v>
      </c>
      <c r="AJ8967">
        <f t="shared" si="603"/>
        <v>4</v>
      </c>
    </row>
    <row r="8968" spans="14:36" x14ac:dyDescent="0.35">
      <c r="N8968">
        <v>8.6401289000000006</v>
      </c>
      <c r="O8968">
        <v>2.3E-6</v>
      </c>
      <c r="P8968">
        <f t="shared" si="600"/>
        <v>72.758279288014279</v>
      </c>
      <c r="Q8968">
        <f t="shared" si="602"/>
        <v>4</v>
      </c>
      <c r="AG8968">
        <v>8.8673783999999998</v>
      </c>
      <c r="AH8968">
        <v>0</v>
      </c>
      <c r="AI8968">
        <f t="shared" si="601"/>
        <v>74.671940852607548</v>
      </c>
      <c r="AJ8968">
        <f t="shared" si="603"/>
        <v>4</v>
      </c>
    </row>
    <row r="8969" spans="14:36" x14ac:dyDescent="0.35">
      <c r="N8969">
        <v>8.6651130999999992</v>
      </c>
      <c r="O8969">
        <v>2.6000000000000001E-6</v>
      </c>
      <c r="P8969">
        <f t="shared" si="600"/>
        <v>72.968670524351921</v>
      </c>
      <c r="Q8969">
        <f t="shared" si="602"/>
        <v>4</v>
      </c>
      <c r="AG8969">
        <v>8.8898031</v>
      </c>
      <c r="AH8969">
        <v>0</v>
      </c>
      <c r="AI8969">
        <f t="shared" si="601"/>
        <v>74.86077861237176</v>
      </c>
      <c r="AJ8969">
        <f t="shared" si="603"/>
        <v>4</v>
      </c>
    </row>
    <row r="8970" spans="14:36" x14ac:dyDescent="0.35">
      <c r="N8970">
        <v>8.6901004999999998</v>
      </c>
      <c r="O8970">
        <v>2.6000000000000001E-6</v>
      </c>
      <c r="P8970">
        <f t="shared" si="600"/>
        <v>73.179088707798385</v>
      </c>
      <c r="Q8970">
        <f t="shared" si="602"/>
        <v>4</v>
      </c>
      <c r="AG8970">
        <v>8.9122302999999992</v>
      </c>
      <c r="AH8970">
        <v>0</v>
      </c>
      <c r="AI8970">
        <f t="shared" si="601"/>
        <v>75.049637424564722</v>
      </c>
      <c r="AJ8970">
        <f t="shared" si="603"/>
        <v>4</v>
      </c>
    </row>
    <row r="8971" spans="14:36" x14ac:dyDescent="0.35">
      <c r="N8971">
        <v>8.7150911000000004</v>
      </c>
      <c r="O8971">
        <v>2.6000000000000001E-6</v>
      </c>
      <c r="P8971">
        <f t="shared" si="600"/>
        <v>73.389533838353685</v>
      </c>
      <c r="Q8971">
        <f t="shared" si="602"/>
        <v>4</v>
      </c>
      <c r="AG8971">
        <v>8.9346599999999992</v>
      </c>
      <c r="AH8971">
        <v>0</v>
      </c>
      <c r="AI8971">
        <f t="shared" si="601"/>
        <v>75.238517289186461</v>
      </c>
      <c r="AJ8971">
        <f t="shared" si="603"/>
        <v>4</v>
      </c>
    </row>
    <row r="8972" spans="14:36" x14ac:dyDescent="0.35">
      <c r="N8972">
        <v>8.7400850000000005</v>
      </c>
      <c r="O8972">
        <v>2.6000000000000001E-6</v>
      </c>
      <c r="P8972">
        <f t="shared" si="600"/>
        <v>73.600006758114958</v>
      </c>
      <c r="Q8972">
        <f t="shared" si="602"/>
        <v>4</v>
      </c>
      <c r="AG8972">
        <v>8.9570921999999999</v>
      </c>
      <c r="AH8972">
        <v>0</v>
      </c>
      <c r="AI8972">
        <f t="shared" si="601"/>
        <v>75.427418206236979</v>
      </c>
      <c r="AJ8972">
        <f t="shared" si="603"/>
        <v>4</v>
      </c>
    </row>
    <row r="8973" spans="14:36" x14ac:dyDescent="0.35">
      <c r="N8973">
        <v>8.7650819999999996</v>
      </c>
      <c r="O8973">
        <v>2.5000000000000002E-6</v>
      </c>
      <c r="P8973">
        <f t="shared" si="600"/>
        <v>73.810505782887887</v>
      </c>
      <c r="Q8973">
        <f t="shared" si="602"/>
        <v>4</v>
      </c>
      <c r="AG8973">
        <v>8.9795269999999991</v>
      </c>
      <c r="AH8973">
        <v>0</v>
      </c>
      <c r="AI8973">
        <f t="shared" si="601"/>
        <v>75.616341017813397</v>
      </c>
      <c r="AJ8973">
        <f t="shared" si="603"/>
        <v>4</v>
      </c>
    </row>
    <row r="8974" spans="14:36" x14ac:dyDescent="0.35">
      <c r="N8974">
        <v>8.7900822999999999</v>
      </c>
      <c r="O8974">
        <v>2.5000000000000002E-6</v>
      </c>
      <c r="P8974">
        <f t="shared" si="600"/>
        <v>74.021032596866803</v>
      </c>
      <c r="Q8974">
        <f t="shared" si="602"/>
        <v>4</v>
      </c>
      <c r="AG8974">
        <v>9.0019641999999997</v>
      </c>
      <c r="AH8974">
        <v>0</v>
      </c>
      <c r="AI8974">
        <f t="shared" si="601"/>
        <v>75.805284039721442</v>
      </c>
      <c r="AJ8974">
        <f t="shared" si="603"/>
        <v>4</v>
      </c>
    </row>
    <row r="8975" spans="14:36" x14ac:dyDescent="0.35">
      <c r="N8975">
        <v>8.8150856999999991</v>
      </c>
      <c r="O8975">
        <v>2.0999999999999998E-6</v>
      </c>
      <c r="P8975">
        <f t="shared" si="600"/>
        <v>74.23158551585739</v>
      </c>
      <c r="Q8975">
        <f t="shared" si="602"/>
        <v>4</v>
      </c>
      <c r="AG8975">
        <v>9.0244040000000005</v>
      </c>
      <c r="AH8975">
        <v>0</v>
      </c>
      <c r="AI8975">
        <f t="shared" si="601"/>
        <v>75.994248956155417</v>
      </c>
      <c r="AJ8975">
        <f t="shared" si="603"/>
        <v>4</v>
      </c>
    </row>
    <row r="8976" spans="14:36" x14ac:dyDescent="0.35">
      <c r="N8976">
        <v>8.8400923000000002</v>
      </c>
      <c r="O8976">
        <v>2.5000000000000002E-6</v>
      </c>
      <c r="P8976">
        <f t="shared" si="600"/>
        <v>74.442165381956798</v>
      </c>
      <c r="Q8976">
        <f t="shared" si="602"/>
        <v>4</v>
      </c>
      <c r="AG8976">
        <v>9.0468461999999992</v>
      </c>
      <c r="AH8976">
        <v>0</v>
      </c>
      <c r="AI8976">
        <f t="shared" si="601"/>
        <v>76.18323408292099</v>
      </c>
      <c r="AJ8976">
        <f t="shared" si="603"/>
        <v>4</v>
      </c>
    </row>
    <row r="8977" spans="14:36" x14ac:dyDescent="0.35">
      <c r="N8977">
        <v>8.8651020999999997</v>
      </c>
      <c r="O8977">
        <v>2.5000000000000002E-6</v>
      </c>
      <c r="P8977">
        <f t="shared" si="600"/>
        <v>74.652772195165042</v>
      </c>
      <c r="Q8977">
        <f t="shared" si="602"/>
        <v>4</v>
      </c>
      <c r="AG8977">
        <v>9.0692909000000004</v>
      </c>
      <c r="AH8977">
        <v>0</v>
      </c>
      <c r="AI8977">
        <f t="shared" si="601"/>
        <v>76.372240262115355</v>
      </c>
      <c r="AJ8977">
        <f t="shared" si="603"/>
        <v>4</v>
      </c>
    </row>
    <row r="8978" spans="14:36" x14ac:dyDescent="0.35">
      <c r="N8978">
        <v>8.8901149999999998</v>
      </c>
      <c r="O8978">
        <v>2.3999999999999999E-6</v>
      </c>
      <c r="P8978">
        <f t="shared" si="600"/>
        <v>74.863405113384943</v>
      </c>
      <c r="Q8978">
        <f t="shared" si="602"/>
        <v>4</v>
      </c>
      <c r="AG8978">
        <v>9.0917382</v>
      </c>
      <c r="AH8978">
        <v>0</v>
      </c>
      <c r="AI8978">
        <f t="shared" si="601"/>
        <v>76.561268335835621</v>
      </c>
      <c r="AJ8978">
        <f t="shared" si="603"/>
        <v>4</v>
      </c>
    </row>
    <row r="8979" spans="14:36" x14ac:dyDescent="0.35">
      <c r="N8979">
        <v>8.9151311</v>
      </c>
      <c r="O8979">
        <v>2.3999999999999999E-6</v>
      </c>
      <c r="P8979">
        <f t="shared" si="600"/>
        <v>75.074064978713679</v>
      </c>
      <c r="Q8979">
        <f t="shared" si="602"/>
        <v>4</v>
      </c>
      <c r="AG8979">
        <v>9.1141877999999998</v>
      </c>
      <c r="AH8979">
        <v>0</v>
      </c>
      <c r="AI8979">
        <f t="shared" si="601"/>
        <v>76.750315777790348</v>
      </c>
      <c r="AJ8979">
        <f t="shared" si="603"/>
        <v>4</v>
      </c>
    </row>
    <row r="8980" spans="14:36" x14ac:dyDescent="0.35">
      <c r="N8980">
        <v>8.9401503000000009</v>
      </c>
      <c r="O8980">
        <v>2.3999999999999999E-6</v>
      </c>
      <c r="P8980">
        <f t="shared" si="600"/>
        <v>75.2847509490541</v>
      </c>
      <c r="Q8980">
        <f t="shared" si="602"/>
        <v>4</v>
      </c>
      <c r="AG8980">
        <v>9.1366399999999999</v>
      </c>
      <c r="AH8980">
        <v>0</v>
      </c>
      <c r="AI8980">
        <f t="shared" si="601"/>
        <v>76.939385114271005</v>
      </c>
      <c r="AJ8980">
        <f t="shared" si="603"/>
        <v>4</v>
      </c>
    </row>
    <row r="8981" spans="14:36" x14ac:dyDescent="0.35">
      <c r="N8981">
        <v>8.9651726000000007</v>
      </c>
      <c r="O8981">
        <v>2.3999999999999999E-6</v>
      </c>
      <c r="P8981">
        <f t="shared" si="600"/>
        <v>75.495463024406178</v>
      </c>
      <c r="Q8981">
        <f t="shared" si="602"/>
        <v>4</v>
      </c>
      <c r="AG8981">
        <v>9.1590945999999995</v>
      </c>
      <c r="AH8981">
        <v>0</v>
      </c>
      <c r="AI8981">
        <f t="shared" si="601"/>
        <v>77.128474661083288</v>
      </c>
      <c r="AJ8981">
        <f t="shared" si="603"/>
        <v>4</v>
      </c>
    </row>
    <row r="8982" spans="14:36" x14ac:dyDescent="0.35">
      <c r="N8982">
        <v>8.9901981000000006</v>
      </c>
      <c r="O8982">
        <v>1.9E-6</v>
      </c>
      <c r="P8982">
        <f t="shared" si="600"/>
        <v>75.706202046867077</v>
      </c>
      <c r="Q8982">
        <f t="shared" si="602"/>
        <v>4</v>
      </c>
      <c r="AG8982">
        <v>9.1815517</v>
      </c>
      <c r="AH8982">
        <v>0</v>
      </c>
      <c r="AI8982">
        <f t="shared" si="601"/>
        <v>77.317585260324336</v>
      </c>
      <c r="AJ8982">
        <f t="shared" si="603"/>
        <v>4</v>
      </c>
    </row>
    <row r="8983" spans="14:36" x14ac:dyDescent="0.35">
      <c r="N8983">
        <v>9.0152266000000001</v>
      </c>
      <c r="O8983">
        <v>2.3999999999999999E-6</v>
      </c>
      <c r="P8983">
        <f t="shared" si="600"/>
        <v>75.916966332242495</v>
      </c>
      <c r="Q8983">
        <f t="shared" si="602"/>
        <v>4</v>
      </c>
      <c r="AG8983">
        <v>9.2040112000000001</v>
      </c>
      <c r="AH8983">
        <v>0</v>
      </c>
      <c r="AI8983">
        <f t="shared" si="601"/>
        <v>77.506716069896996</v>
      </c>
      <c r="AJ8983">
        <f t="shared" si="603"/>
        <v>4</v>
      </c>
    </row>
    <row r="8984" spans="14:36" x14ac:dyDescent="0.35">
      <c r="N8984">
        <v>9.0402582999999996</v>
      </c>
      <c r="O8984">
        <v>1.9999999999999999E-6</v>
      </c>
      <c r="P8984">
        <f t="shared" si="600"/>
        <v>76.127757564726735</v>
      </c>
      <c r="Q8984">
        <f t="shared" si="602"/>
        <v>4</v>
      </c>
      <c r="AG8984">
        <v>9.2264731999999992</v>
      </c>
      <c r="AH8984">
        <v>0</v>
      </c>
      <c r="AI8984">
        <f t="shared" si="601"/>
        <v>77.69586793189842</v>
      </c>
      <c r="AJ8984">
        <f t="shared" si="603"/>
        <v>4</v>
      </c>
    </row>
    <row r="8985" spans="14:36" x14ac:dyDescent="0.35">
      <c r="N8985">
        <v>9.0652930999999999</v>
      </c>
      <c r="O8985">
        <v>2.3E-6</v>
      </c>
      <c r="P8985">
        <f t="shared" si="600"/>
        <v>76.338574902222675</v>
      </c>
      <c r="Q8985">
        <f t="shared" si="602"/>
        <v>4</v>
      </c>
      <c r="AG8985">
        <v>9.2489375999999996</v>
      </c>
      <c r="AH8985">
        <v>0</v>
      </c>
      <c r="AI8985">
        <f t="shared" si="601"/>
        <v>77.88504000423147</v>
      </c>
      <c r="AJ8985">
        <f t="shared" si="603"/>
        <v>4</v>
      </c>
    </row>
    <row r="8986" spans="14:36" x14ac:dyDescent="0.35">
      <c r="N8986">
        <v>9.0903310000000008</v>
      </c>
      <c r="O8986">
        <v>2.3E-6</v>
      </c>
      <c r="P8986">
        <f t="shared" si="600"/>
        <v>76.54941834473027</v>
      </c>
      <c r="Q8986">
        <f t="shared" si="602"/>
        <v>4</v>
      </c>
      <c r="AG8986">
        <v>9.2714043999999998</v>
      </c>
      <c r="AH8986">
        <v>0</v>
      </c>
      <c r="AI8986">
        <f t="shared" si="601"/>
        <v>78.074232286896134</v>
      </c>
      <c r="AJ8986">
        <f t="shared" si="603"/>
        <v>4</v>
      </c>
    </row>
    <row r="8987" spans="14:36" x14ac:dyDescent="0.35">
      <c r="N8987">
        <v>9.1153718999999995</v>
      </c>
      <c r="O8987">
        <v>2.3E-6</v>
      </c>
      <c r="P8987">
        <f t="shared" si="600"/>
        <v>76.760287050152385</v>
      </c>
      <c r="Q8987">
        <f t="shared" si="602"/>
        <v>4</v>
      </c>
      <c r="AG8987">
        <v>9.2938735999999995</v>
      </c>
      <c r="AH8987">
        <v>0</v>
      </c>
      <c r="AI8987">
        <f t="shared" si="601"/>
        <v>78.263444779892424</v>
      </c>
      <c r="AJ8987">
        <f t="shared" si="603"/>
        <v>4</v>
      </c>
    </row>
    <row r="8988" spans="14:36" x14ac:dyDescent="0.35">
      <c r="N8988">
        <v>9.1404159000000007</v>
      </c>
      <c r="O8988">
        <v>2.2000000000000001E-6</v>
      </c>
      <c r="P8988">
        <f t="shared" si="600"/>
        <v>76.971181860586185</v>
      </c>
      <c r="Q8988">
        <f t="shared" si="602"/>
        <v>4</v>
      </c>
      <c r="AG8988">
        <v>9.3163453000000001</v>
      </c>
      <c r="AH8988">
        <v>0</v>
      </c>
      <c r="AI8988">
        <f t="shared" si="601"/>
        <v>78.452678325317478</v>
      </c>
      <c r="AJ8988">
        <f t="shared" si="603"/>
        <v>4</v>
      </c>
    </row>
    <row r="8989" spans="14:36" x14ac:dyDescent="0.35">
      <c r="N8989">
        <v>9.1654630000000008</v>
      </c>
      <c r="O8989">
        <v>2.2000000000000001E-6</v>
      </c>
      <c r="P8989">
        <f t="shared" si="600"/>
        <v>77.182102776031655</v>
      </c>
      <c r="Q8989">
        <f t="shared" si="602"/>
        <v>4</v>
      </c>
      <c r="AG8989">
        <v>9.3388194000000002</v>
      </c>
      <c r="AH8989">
        <v>0</v>
      </c>
      <c r="AI8989">
        <f t="shared" si="601"/>
        <v>78.64193208107416</v>
      </c>
      <c r="AJ8989">
        <f t="shared" si="603"/>
        <v>4</v>
      </c>
    </row>
    <row r="8990" spans="14:36" x14ac:dyDescent="0.35">
      <c r="N8990">
        <v>9.1905131000000004</v>
      </c>
      <c r="O8990">
        <v>1.9999999999999999E-6</v>
      </c>
      <c r="P8990">
        <f t="shared" si="600"/>
        <v>77.393048954391631</v>
      </c>
      <c r="Q8990">
        <f t="shared" si="602"/>
        <v>4</v>
      </c>
      <c r="AG8990">
        <v>9.3612959</v>
      </c>
      <c r="AH8990">
        <v>0</v>
      </c>
      <c r="AI8990">
        <f t="shared" si="601"/>
        <v>78.831206047162439</v>
      </c>
      <c r="AJ8990">
        <f t="shared" si="603"/>
        <v>4</v>
      </c>
    </row>
    <row r="8991" spans="14:36" x14ac:dyDescent="0.35">
      <c r="N8991">
        <v>9.2155663000000008</v>
      </c>
      <c r="O8991">
        <v>2.2000000000000001E-6</v>
      </c>
      <c r="P8991">
        <f t="shared" si="600"/>
        <v>77.604021237763291</v>
      </c>
      <c r="Q8991">
        <f t="shared" si="602"/>
        <v>4</v>
      </c>
      <c r="AG8991">
        <v>9.3837747999999994</v>
      </c>
      <c r="AH8991">
        <v>0</v>
      </c>
      <c r="AI8991">
        <f t="shared" si="601"/>
        <v>79.020500223582346</v>
      </c>
      <c r="AJ8991">
        <f t="shared" si="603"/>
        <v>4</v>
      </c>
    </row>
    <row r="8992" spans="14:36" x14ac:dyDescent="0.35">
      <c r="N8992">
        <v>9.2406225000000006</v>
      </c>
      <c r="O8992">
        <v>2.2000000000000001E-6</v>
      </c>
      <c r="P8992">
        <f t="shared" si="600"/>
        <v>77.815018784049485</v>
      </c>
      <c r="Q8992">
        <f t="shared" si="602"/>
        <v>4</v>
      </c>
      <c r="AG8992">
        <v>1.4554621000000001</v>
      </c>
      <c r="AH8992">
        <v>0</v>
      </c>
      <c r="AI8992">
        <f t="shared" si="601"/>
        <v>12.25640487434392</v>
      </c>
      <c r="AJ8992">
        <f t="shared" si="603"/>
        <v>2</v>
      </c>
    </row>
    <row r="8993" spans="14:36" x14ac:dyDescent="0.35">
      <c r="N8993">
        <v>9.2656817</v>
      </c>
      <c r="O8993">
        <v>2.2000000000000001E-6</v>
      </c>
      <c r="P8993">
        <f t="shared" si="600"/>
        <v>78.026041593250184</v>
      </c>
      <c r="Q8993">
        <f t="shared" si="602"/>
        <v>4</v>
      </c>
      <c r="AG8993">
        <v>1.4768089</v>
      </c>
      <c r="AH8993">
        <v>0</v>
      </c>
      <c r="AI8993">
        <f t="shared" si="601"/>
        <v>12.436165668920188</v>
      </c>
      <c r="AJ8993">
        <f t="shared" si="603"/>
        <v>2</v>
      </c>
    </row>
    <row r="8994" spans="14:36" x14ac:dyDescent="0.35">
      <c r="N8994">
        <v>9.2907440000000001</v>
      </c>
      <c r="O8994">
        <v>2.0999999999999998E-6</v>
      </c>
      <c r="P8994">
        <f t="shared" si="600"/>
        <v>78.237090507462568</v>
      </c>
      <c r="Q8994">
        <f t="shared" si="602"/>
        <v>4</v>
      </c>
      <c r="AG8994">
        <v>1.4981825</v>
      </c>
      <c r="AH8994">
        <v>0</v>
      </c>
      <c r="AI8994">
        <f t="shared" si="601"/>
        <v>12.616152145532858</v>
      </c>
      <c r="AJ8994">
        <f t="shared" si="603"/>
        <v>2</v>
      </c>
    </row>
    <row r="8995" spans="14:36" x14ac:dyDescent="0.35">
      <c r="N8995">
        <v>9.3158092999999997</v>
      </c>
      <c r="O8995">
        <v>2.0999999999999998E-6</v>
      </c>
      <c r="P8995">
        <f t="shared" si="600"/>
        <v>78.448164684589457</v>
      </c>
      <c r="Q8995">
        <f t="shared" si="602"/>
        <v>4</v>
      </c>
      <c r="AG8995">
        <v>1.5195821</v>
      </c>
      <c r="AH8995">
        <v>9.9999999999999995E-8</v>
      </c>
      <c r="AI8995">
        <f t="shared" si="601"/>
        <v>12.796357567404723</v>
      </c>
      <c r="AJ8995">
        <f t="shared" si="603"/>
        <v>2</v>
      </c>
    </row>
    <row r="8996" spans="14:36" x14ac:dyDescent="0.35">
      <c r="N8996">
        <v>9.3408774999999995</v>
      </c>
      <c r="O8996">
        <v>2.0999999999999998E-6</v>
      </c>
      <c r="P8996">
        <f t="shared" si="600"/>
        <v>78.659263282533729</v>
      </c>
      <c r="Q8996">
        <f t="shared" si="602"/>
        <v>4</v>
      </c>
      <c r="AG8996">
        <v>1.541007</v>
      </c>
      <c r="AH8996">
        <v>9.9999999999999995E-8</v>
      </c>
      <c r="AI8996">
        <f t="shared" si="601"/>
        <v>12.976776039855727</v>
      </c>
      <c r="AJ8996">
        <f t="shared" si="603"/>
        <v>2</v>
      </c>
    </row>
    <row r="8997" spans="14:36" x14ac:dyDescent="0.35">
      <c r="N8997">
        <v>9.3659488</v>
      </c>
      <c r="O8997">
        <v>2.0999999999999998E-6</v>
      </c>
      <c r="P8997">
        <f t="shared" si="600"/>
        <v>78.870387985489685</v>
      </c>
      <c r="Q8997">
        <f t="shared" si="602"/>
        <v>4</v>
      </c>
      <c r="AG8997">
        <v>1.5624566</v>
      </c>
      <c r="AH8997">
        <v>9.9999999999999995E-8</v>
      </c>
      <c r="AI8997">
        <f t="shared" si="601"/>
        <v>13.157402510302967</v>
      </c>
      <c r="AJ8997">
        <f t="shared" si="603"/>
        <v>2</v>
      </c>
    </row>
    <row r="8998" spans="14:36" x14ac:dyDescent="0.35">
      <c r="N8998">
        <v>9.3910230000000006</v>
      </c>
      <c r="O8998">
        <v>2.0999999999999998E-6</v>
      </c>
      <c r="P8998">
        <f t="shared" si="600"/>
        <v>79.08153710926301</v>
      </c>
      <c r="Q8998">
        <f t="shared" si="602"/>
        <v>4</v>
      </c>
      <c r="AG8998">
        <v>1.5839302</v>
      </c>
      <c r="AH8998">
        <v>1.9999999999999999E-7</v>
      </c>
      <c r="AI8998">
        <f t="shared" si="601"/>
        <v>13.338231084066386</v>
      </c>
      <c r="AJ8998">
        <f t="shared" si="603"/>
        <v>2</v>
      </c>
    </row>
    <row r="8999" spans="14:36" x14ac:dyDescent="0.35">
      <c r="N8999">
        <v>9.4161003000000001</v>
      </c>
      <c r="O8999">
        <v>2.0999999999999998E-6</v>
      </c>
      <c r="P8999">
        <f t="shared" si="600"/>
        <v>79.292712338047991</v>
      </c>
      <c r="Q8999">
        <f t="shared" si="602"/>
        <v>4</v>
      </c>
      <c r="AG8999">
        <v>1.6054272000000001</v>
      </c>
      <c r="AH8999">
        <v>0</v>
      </c>
      <c r="AI8999">
        <f t="shared" si="601"/>
        <v>13.519256708563082</v>
      </c>
      <c r="AJ8999">
        <f t="shared" si="603"/>
        <v>2</v>
      </c>
    </row>
    <row r="9000" spans="14:36" x14ac:dyDescent="0.35">
      <c r="N9000">
        <v>9.4411804999999998</v>
      </c>
      <c r="O9000">
        <v>1.9999999999999999E-6</v>
      </c>
      <c r="P9000">
        <f t="shared" si="600"/>
        <v>79.503911987650355</v>
      </c>
      <c r="Q9000">
        <f t="shared" si="602"/>
        <v>4</v>
      </c>
      <c r="AG9000">
        <v>1.6269471</v>
      </c>
      <c r="AH9000">
        <v>9.9999999999999995E-8</v>
      </c>
      <c r="AI9000">
        <f t="shared" si="601"/>
        <v>13.700475173307298</v>
      </c>
      <c r="AJ9000">
        <f t="shared" si="603"/>
        <v>2</v>
      </c>
    </row>
    <row r="9001" spans="14:36" x14ac:dyDescent="0.35">
      <c r="N9001">
        <v>9.4662637000000007</v>
      </c>
      <c r="O9001">
        <v>1.9999999999999999E-6</v>
      </c>
      <c r="P9001">
        <f t="shared" si="600"/>
        <v>79.715136900167252</v>
      </c>
      <c r="Q9001">
        <f t="shared" si="602"/>
        <v>4</v>
      </c>
      <c r="AG9001">
        <v>1.6406257</v>
      </c>
      <c r="AH9001">
        <v>3.8E-6</v>
      </c>
      <c r="AI9001">
        <f t="shared" si="601"/>
        <v>13.815662274169767</v>
      </c>
      <c r="AJ9001">
        <f t="shared" si="603"/>
        <v>2</v>
      </c>
    </row>
    <row r="9002" spans="14:36" x14ac:dyDescent="0.35">
      <c r="N9002">
        <v>9.4913498000000001</v>
      </c>
      <c r="O9002">
        <v>1.9999999999999999E-6</v>
      </c>
      <c r="P9002">
        <f t="shared" si="600"/>
        <v>79.926386233501503</v>
      </c>
      <c r="Q9002">
        <f t="shared" si="602"/>
        <v>4</v>
      </c>
      <c r="AG9002">
        <v>1.6700534</v>
      </c>
      <c r="AH9002">
        <v>3.9999999999999998E-7</v>
      </c>
      <c r="AI9002">
        <f t="shared" si="601"/>
        <v>14.063472097400981</v>
      </c>
      <c r="AJ9002">
        <f t="shared" si="603"/>
        <v>2</v>
      </c>
    </row>
    <row r="9003" spans="14:36" x14ac:dyDescent="0.35">
      <c r="N9003">
        <v>9.5164389000000007</v>
      </c>
      <c r="O9003">
        <v>1.9999999999999999E-6</v>
      </c>
      <c r="P9003">
        <f t="shared" si="600"/>
        <v>80.137660829750288</v>
      </c>
      <c r="Q9003">
        <f t="shared" si="602"/>
        <v>4</v>
      </c>
      <c r="AG9003">
        <v>1.6916388</v>
      </c>
      <c r="AH9003">
        <v>2.9999999999999999E-7</v>
      </c>
      <c r="AI9003">
        <f t="shared" si="601"/>
        <v>14.245242135778938</v>
      </c>
      <c r="AJ9003">
        <f t="shared" si="603"/>
        <v>2</v>
      </c>
    </row>
    <row r="9004" spans="14:36" x14ac:dyDescent="0.35">
      <c r="N9004">
        <v>9.5415308999999997</v>
      </c>
      <c r="O9004">
        <v>1.9999999999999999E-6</v>
      </c>
      <c r="P9004">
        <f t="shared" si="600"/>
        <v>80.348959846816427</v>
      </c>
      <c r="Q9004">
        <f t="shared" si="602"/>
        <v>4</v>
      </c>
      <c r="AG9004">
        <v>1.7132449999999999</v>
      </c>
      <c r="AH9004">
        <v>2.9999999999999999E-7</v>
      </c>
      <c r="AI9004">
        <f t="shared" si="601"/>
        <v>14.427187330364251</v>
      </c>
      <c r="AJ9004">
        <f t="shared" si="603"/>
        <v>2</v>
      </c>
    </row>
    <row r="9005" spans="14:36" x14ac:dyDescent="0.35">
      <c r="N9005">
        <v>9.5666258000000006</v>
      </c>
      <c r="O9005">
        <v>1.9999999999999999E-6</v>
      </c>
      <c r="P9005">
        <f t="shared" si="600"/>
        <v>80.560283284699963</v>
      </c>
      <c r="Q9005">
        <f t="shared" si="602"/>
        <v>4</v>
      </c>
      <c r="AG9005">
        <v>1.7348718000000001</v>
      </c>
      <c r="AH9005">
        <v>3.9999999999999998E-7</v>
      </c>
      <c r="AI9005">
        <f t="shared" si="601"/>
        <v>14.609305996962622</v>
      </c>
      <c r="AJ9005">
        <f t="shared" si="603"/>
        <v>2</v>
      </c>
    </row>
    <row r="9006" spans="14:36" x14ac:dyDescent="0.35">
      <c r="N9006">
        <v>9.5917236999999993</v>
      </c>
      <c r="O9006">
        <v>1.9E-6</v>
      </c>
      <c r="P9006">
        <f t="shared" si="600"/>
        <v>80.771631985498004</v>
      </c>
      <c r="Q9006">
        <f t="shared" si="602"/>
        <v>4</v>
      </c>
      <c r="AG9006">
        <v>1.7565185000000001</v>
      </c>
      <c r="AH9006">
        <v>3.9999999999999998E-7</v>
      </c>
      <c r="AI9006">
        <f t="shared" si="601"/>
        <v>14.791592240893989</v>
      </c>
      <c r="AJ9006">
        <f t="shared" si="603"/>
        <v>2</v>
      </c>
    </row>
    <row r="9007" spans="14:36" x14ac:dyDescent="0.35">
      <c r="N9007">
        <v>9.6168244999999999</v>
      </c>
      <c r="O9007">
        <v>1.9E-6</v>
      </c>
      <c r="P9007">
        <f t="shared" si="600"/>
        <v>80.983005107113428</v>
      </c>
      <c r="Q9007">
        <f t="shared" si="602"/>
        <v>4</v>
      </c>
      <c r="AG9007">
        <v>1.7781848</v>
      </c>
      <c r="AH9007">
        <v>2.9999999999999999E-7</v>
      </c>
      <c r="AI9007">
        <f t="shared" si="601"/>
        <v>14.974043535866903</v>
      </c>
      <c r="AJ9007">
        <f t="shared" si="603"/>
        <v>2</v>
      </c>
    </row>
    <row r="9008" spans="14:36" x14ac:dyDescent="0.35">
      <c r="N9008">
        <v>9.6419282000000006</v>
      </c>
      <c r="O9008">
        <v>1.9E-6</v>
      </c>
      <c r="P9008">
        <f t="shared" si="600"/>
        <v>81.19440264954622</v>
      </c>
      <c r="Q9008">
        <f t="shared" si="602"/>
        <v>4</v>
      </c>
      <c r="AG9008">
        <v>1.7998704000000001</v>
      </c>
      <c r="AH9008">
        <v>3.9999999999999998E-7</v>
      </c>
      <c r="AI9008">
        <f t="shared" si="601"/>
        <v>15.156657355589912</v>
      </c>
      <c r="AJ9008">
        <f t="shared" si="603"/>
        <v>2</v>
      </c>
    </row>
    <row r="9009" spans="14:36" x14ac:dyDescent="0.35">
      <c r="N9009">
        <v>9.6670347999999997</v>
      </c>
      <c r="O9009">
        <v>1.9E-6</v>
      </c>
      <c r="P9009">
        <f t="shared" si="600"/>
        <v>81.405824612796366</v>
      </c>
      <c r="Q9009">
        <f t="shared" si="602"/>
        <v>4</v>
      </c>
      <c r="AG9009">
        <v>1.8215747</v>
      </c>
      <c r="AH9009">
        <v>5.9999999999999997E-7</v>
      </c>
      <c r="AI9009">
        <f t="shared" si="601"/>
        <v>15.339428647480112</v>
      </c>
      <c r="AJ9009">
        <f t="shared" si="603"/>
        <v>2</v>
      </c>
    </row>
    <row r="9010" spans="14:36" x14ac:dyDescent="0.35">
      <c r="N9010">
        <v>9.6921441999999995</v>
      </c>
      <c r="O9010">
        <v>1.9E-6</v>
      </c>
      <c r="P9010">
        <f t="shared" si="600"/>
        <v>81.617270154766757</v>
      </c>
      <c r="Q9010">
        <f t="shared" si="602"/>
        <v>4</v>
      </c>
      <c r="AG9010">
        <v>1.8432976000000001</v>
      </c>
      <c r="AH9010">
        <v>1.7E-6</v>
      </c>
      <c r="AI9010">
        <f t="shared" si="601"/>
        <v>15.522356569440351</v>
      </c>
      <c r="AJ9010">
        <f t="shared" si="603"/>
        <v>2</v>
      </c>
    </row>
    <row r="9011" spans="14:36" x14ac:dyDescent="0.35">
      <c r="N9011">
        <v>9.7172566000000007</v>
      </c>
      <c r="O9011">
        <v>1.9E-6</v>
      </c>
      <c r="P9011">
        <f t="shared" si="600"/>
        <v>81.828740959651668</v>
      </c>
      <c r="Q9011">
        <f t="shared" si="602"/>
        <v>4</v>
      </c>
      <c r="AG9011">
        <v>1.8650386000000001</v>
      </c>
      <c r="AH9011">
        <v>1.1999999999999999E-6</v>
      </c>
      <c r="AI9011">
        <f t="shared" si="601"/>
        <v>15.705436910984876</v>
      </c>
      <c r="AJ9011">
        <f t="shared" si="603"/>
        <v>2</v>
      </c>
    </row>
    <row r="9012" spans="14:36" x14ac:dyDescent="0.35">
      <c r="N9012">
        <v>9.7423719000000002</v>
      </c>
      <c r="O9012">
        <v>1.9E-6</v>
      </c>
      <c r="P9012">
        <f t="shared" si="600"/>
        <v>82.040236185353933</v>
      </c>
      <c r="Q9012">
        <f t="shared" si="602"/>
        <v>4</v>
      </c>
      <c r="AG9012">
        <v>1.8867973</v>
      </c>
      <c r="AH9012">
        <v>1.3E-6</v>
      </c>
      <c r="AI9012">
        <f t="shared" si="601"/>
        <v>15.888666303725083</v>
      </c>
      <c r="AJ9012">
        <f t="shared" si="603"/>
        <v>2</v>
      </c>
    </row>
    <row r="9013" spans="14:36" x14ac:dyDescent="0.35">
      <c r="N9013">
        <v>9.7674900000000004</v>
      </c>
      <c r="O9013">
        <v>1.7999999999999999E-6</v>
      </c>
      <c r="P9013">
        <f t="shared" si="600"/>
        <v>82.251754989776444</v>
      </c>
      <c r="Q9013">
        <f t="shared" si="602"/>
        <v>4</v>
      </c>
      <c r="AG9013">
        <v>1.9085736</v>
      </c>
      <c r="AH9013">
        <v>4.9999999999999998E-7</v>
      </c>
      <c r="AI9013">
        <f t="shared" si="601"/>
        <v>16.07204390556382</v>
      </c>
      <c r="AJ9013">
        <f t="shared" si="603"/>
        <v>2</v>
      </c>
    </row>
    <row r="9014" spans="14:36" x14ac:dyDescent="0.35">
      <c r="N9014">
        <v>9.7926110000000008</v>
      </c>
      <c r="O9014">
        <v>1.7E-6</v>
      </c>
      <c r="P9014">
        <f t="shared" si="600"/>
        <v>82.463298215016309</v>
      </c>
      <c r="Q9014">
        <f t="shared" si="602"/>
        <v>4</v>
      </c>
      <c r="AG9014">
        <v>1.9303669999999999</v>
      </c>
      <c r="AH9014">
        <v>5.9999999999999997E-7</v>
      </c>
      <c r="AI9014">
        <f t="shared" si="601"/>
        <v>16.255565506015341</v>
      </c>
      <c r="AJ9014">
        <f t="shared" si="603"/>
        <v>2</v>
      </c>
    </row>
    <row r="9015" spans="14:36" x14ac:dyDescent="0.35">
      <c r="N9015">
        <v>9.8177348999999996</v>
      </c>
      <c r="O9015">
        <v>1.7999999999999999E-6</v>
      </c>
      <c r="P9015">
        <f t="shared" si="600"/>
        <v>82.674865861073542</v>
      </c>
      <c r="Q9015">
        <f t="shared" si="602"/>
        <v>4</v>
      </c>
      <c r="AG9015">
        <v>1.9521771999999999</v>
      </c>
      <c r="AH9015">
        <v>1.1000000000000001E-6</v>
      </c>
      <c r="AI9015">
        <f t="shared" si="601"/>
        <v>16.439228578788182</v>
      </c>
      <c r="AJ9015">
        <f t="shared" si="603"/>
        <v>2</v>
      </c>
    </row>
    <row r="9016" spans="14:36" x14ac:dyDescent="0.35">
      <c r="N9016">
        <v>9.8428616000000009</v>
      </c>
      <c r="O9016">
        <v>1.7999999999999999E-6</v>
      </c>
      <c r="P9016">
        <f t="shared" si="600"/>
        <v>82.886457085851021</v>
      </c>
      <c r="Q9016">
        <f t="shared" si="602"/>
        <v>4</v>
      </c>
      <c r="AG9016">
        <v>1.9740040999999999</v>
      </c>
      <c r="AH9016">
        <v>3.9999999999999998E-7</v>
      </c>
      <c r="AI9016">
        <f t="shared" si="601"/>
        <v>16.6230322817852</v>
      </c>
      <c r="AJ9016">
        <f t="shared" si="603"/>
        <v>2</v>
      </c>
    </row>
    <row r="9017" spans="14:36" x14ac:dyDescent="0.35">
      <c r="N9017">
        <v>9.8679910999999993</v>
      </c>
      <c r="O9017">
        <v>1.7999999999999999E-6</v>
      </c>
      <c r="P9017">
        <f t="shared" si="600"/>
        <v>83.098071889348688</v>
      </c>
      <c r="Q9017">
        <f t="shared" si="602"/>
        <v>4</v>
      </c>
      <c r="AG9017">
        <v>1.9958472</v>
      </c>
      <c r="AH9017">
        <v>3.9999999999999998E-7</v>
      </c>
      <c r="AI9017">
        <f t="shared" si="601"/>
        <v>16.806972404520643</v>
      </c>
      <c r="AJ9017">
        <f t="shared" si="603"/>
        <v>2</v>
      </c>
    </row>
    <row r="9018" spans="14:36" x14ac:dyDescent="0.35">
      <c r="N9018">
        <v>9.8931234999999997</v>
      </c>
      <c r="O9018">
        <v>1.7999999999999999E-6</v>
      </c>
      <c r="P9018">
        <f t="shared" si="600"/>
        <v>83.309711113663752</v>
      </c>
      <c r="Q9018">
        <f t="shared" si="602"/>
        <v>4</v>
      </c>
      <c r="AG9018">
        <v>2.0177063999999998</v>
      </c>
      <c r="AH9018">
        <v>2.9999999999999999E-7</v>
      </c>
      <c r="AI9018">
        <f t="shared" si="601"/>
        <v>16.991048104897352</v>
      </c>
      <c r="AJ9018">
        <f t="shared" si="603"/>
        <v>2</v>
      </c>
    </row>
    <row r="9019" spans="14:36" x14ac:dyDescent="0.35">
      <c r="N9019">
        <v>9.9182587000000009</v>
      </c>
      <c r="O9019">
        <v>1.7999999999999999E-6</v>
      </c>
      <c r="P9019">
        <f t="shared" si="600"/>
        <v>83.521373916699034</v>
      </c>
      <c r="Q9019">
        <f t="shared" si="602"/>
        <v>4</v>
      </c>
      <c r="AG9019">
        <v>2.0395813</v>
      </c>
      <c r="AH9019">
        <v>1.9999999999999999E-7</v>
      </c>
      <c r="AI9019">
        <f t="shared" si="601"/>
        <v>17.175256014526731</v>
      </c>
      <c r="AJ9019">
        <f t="shared" si="603"/>
        <v>2</v>
      </c>
    </row>
    <row r="9020" spans="14:36" x14ac:dyDescent="0.35">
      <c r="N9020">
        <v>9.9433966999999992</v>
      </c>
      <c r="O9020">
        <v>1.7999999999999999E-6</v>
      </c>
      <c r="P9020">
        <f t="shared" si="600"/>
        <v>83.733060298454518</v>
      </c>
      <c r="Q9020">
        <f t="shared" si="602"/>
        <v>4</v>
      </c>
      <c r="AG9020">
        <v>2.0614716999999998</v>
      </c>
      <c r="AH9020">
        <v>9.9999999999999995E-8</v>
      </c>
      <c r="AI9020">
        <f t="shared" si="601"/>
        <v>17.359594449214477</v>
      </c>
      <c r="AJ9020">
        <f t="shared" si="603"/>
        <v>2</v>
      </c>
    </row>
    <row r="9021" spans="14:36" x14ac:dyDescent="0.35">
      <c r="N9021">
        <v>9.9685375999999994</v>
      </c>
      <c r="O9021">
        <v>1.7999999999999999E-6</v>
      </c>
      <c r="P9021">
        <f t="shared" si="600"/>
        <v>83.944771101027385</v>
      </c>
      <c r="Q9021">
        <f t="shared" si="602"/>
        <v>4</v>
      </c>
      <c r="AG9021">
        <v>2.0833775000000001</v>
      </c>
      <c r="AH9021">
        <v>9.9999999999999995E-8</v>
      </c>
      <c r="AI9021">
        <f t="shared" si="601"/>
        <v>17.544062566863438</v>
      </c>
      <c r="AJ9021">
        <f t="shared" si="603"/>
        <v>2</v>
      </c>
    </row>
    <row r="9022" spans="14:36" x14ac:dyDescent="0.35">
      <c r="N9022">
        <v>9.9936811999999993</v>
      </c>
      <c r="O9022">
        <v>1.5999999999999999E-6</v>
      </c>
      <c r="P9022">
        <f t="shared" si="600"/>
        <v>84.156504640223318</v>
      </c>
      <c r="Q9022">
        <f t="shared" si="602"/>
        <v>4</v>
      </c>
      <c r="AG9022">
        <v>2.1052982</v>
      </c>
      <c r="AH9022">
        <v>9.9999999999999995E-8</v>
      </c>
      <c r="AI9022">
        <f t="shared" si="601"/>
        <v>17.72865615698786</v>
      </c>
      <c r="AJ9022">
        <f t="shared" si="603"/>
        <v>2</v>
      </c>
    </row>
    <row r="9023" spans="14:36" x14ac:dyDescent="0.35">
      <c r="N9023">
        <v>10.018827699999999</v>
      </c>
      <c r="O9023">
        <v>1.7E-6</v>
      </c>
      <c r="P9023">
        <f t="shared" si="600"/>
        <v>84.368262600236633</v>
      </c>
      <c r="Q9023">
        <f t="shared" si="602"/>
        <v>4</v>
      </c>
      <c r="AG9023">
        <v>2.1272338</v>
      </c>
      <c r="AH9023">
        <v>0</v>
      </c>
      <c r="AI9023">
        <f t="shared" si="601"/>
        <v>17.913375219587742</v>
      </c>
      <c r="AJ9023">
        <f t="shared" si="603"/>
        <v>2</v>
      </c>
    </row>
    <row r="9024" spans="14:36" x14ac:dyDescent="0.35">
      <c r="N9024">
        <v>10.043976900000001</v>
      </c>
      <c r="O9024">
        <v>1.7E-6</v>
      </c>
      <c r="P9024">
        <f t="shared" si="600"/>
        <v>84.580043296873029</v>
      </c>
      <c r="Q9024">
        <f t="shared" si="602"/>
        <v>4</v>
      </c>
      <c r="AG9024">
        <v>2.1491839000000001</v>
      </c>
      <c r="AH9024">
        <v>0</v>
      </c>
      <c r="AI9024">
        <f t="shared" si="601"/>
        <v>18.098216386274487</v>
      </c>
      <c r="AJ9024">
        <f t="shared" si="603"/>
        <v>2</v>
      </c>
    </row>
    <row r="9025" spans="14:36" x14ac:dyDescent="0.35">
      <c r="N9025">
        <v>10.069129</v>
      </c>
      <c r="O9025">
        <v>1.7E-6</v>
      </c>
      <c r="P9025">
        <f t="shared" si="600"/>
        <v>84.791848414326779</v>
      </c>
      <c r="Q9025">
        <f t="shared" si="602"/>
        <v>4</v>
      </c>
      <c r="AG9025">
        <v>2.1711483999999999</v>
      </c>
      <c r="AH9025">
        <v>0</v>
      </c>
      <c r="AI9025">
        <f t="shared" si="601"/>
        <v>18.283178814950936</v>
      </c>
      <c r="AJ9025">
        <f t="shared" si="603"/>
        <v>2</v>
      </c>
    </row>
    <row r="9026" spans="14:36" x14ac:dyDescent="0.35">
      <c r="N9026">
        <v>10.094283799999999</v>
      </c>
      <c r="O9026">
        <v>1.7E-6</v>
      </c>
      <c r="P9026">
        <f t="shared" ref="P9026:P9089" si="604">N9026*$L$4</f>
        <v>85.003676268403595</v>
      </c>
      <c r="Q9026">
        <f t="shared" si="602"/>
        <v>4</v>
      </c>
      <c r="AG9026">
        <v>2.1931270999999999</v>
      </c>
      <c r="AH9026">
        <v>0</v>
      </c>
      <c r="AI9026">
        <f t="shared" ref="AI9026:AI9089" si="605">AG9026*$L$4</f>
        <v>18.468260821422792</v>
      </c>
      <c r="AJ9026">
        <f t="shared" si="603"/>
        <v>2</v>
      </c>
    </row>
    <row r="9027" spans="14:36" x14ac:dyDescent="0.35">
      <c r="N9027">
        <v>10.119441399999999</v>
      </c>
      <c r="O9027">
        <v>1.7E-6</v>
      </c>
      <c r="P9027">
        <f t="shared" si="604"/>
        <v>85.215527701200642</v>
      </c>
      <c r="Q9027">
        <f t="shared" ref="Q9027:Q9090" si="606">IF(P9027&lt;=9,1,IF(P9027&lt;=19,2,IF(P9027&lt;=49,3,4)))</f>
        <v>4</v>
      </c>
      <c r="AG9027">
        <v>2.2151196999999998</v>
      </c>
      <c r="AH9027">
        <v>0</v>
      </c>
      <c r="AI9027">
        <f t="shared" si="605"/>
        <v>18.653459879398604</v>
      </c>
      <c r="AJ9027">
        <f t="shared" ref="AJ9027:AJ9090" si="607">IF(AI9027&lt;=9,1,IF(AI9027&lt;=19,2,IF(AI9027&lt;=49,3,4)))</f>
        <v>2</v>
      </c>
    </row>
    <row r="9028" spans="14:36" x14ac:dyDescent="0.35">
      <c r="N9028">
        <v>10.144601700000001</v>
      </c>
      <c r="O9028">
        <v>1.7E-6</v>
      </c>
      <c r="P9028">
        <f t="shared" si="604"/>
        <v>85.427401870620756</v>
      </c>
      <c r="Q9028">
        <f t="shared" si="606"/>
        <v>4</v>
      </c>
      <c r="AG9028">
        <v>2.2371260999999998</v>
      </c>
      <c r="AH9028">
        <v>0</v>
      </c>
      <c r="AI9028">
        <f t="shared" si="605"/>
        <v>18.838775146781217</v>
      </c>
      <c r="AJ9028">
        <f t="shared" si="607"/>
        <v>2</v>
      </c>
    </row>
    <row r="9029" spans="14:36" x14ac:dyDescent="0.35">
      <c r="N9029">
        <v>10.169764799999999</v>
      </c>
      <c r="O9029">
        <v>1.7E-6</v>
      </c>
      <c r="P9029">
        <f t="shared" si="604"/>
        <v>85.639299618761086</v>
      </c>
      <c r="Q9029">
        <f t="shared" si="606"/>
        <v>4</v>
      </c>
      <c r="AG9029">
        <v>2.2591461000000002</v>
      </c>
      <c r="AH9029">
        <v>0</v>
      </c>
      <c r="AI9029">
        <f t="shared" si="605"/>
        <v>19.024204939376339</v>
      </c>
      <c r="AJ9029">
        <f t="shared" si="607"/>
        <v>3</v>
      </c>
    </row>
    <row r="9030" spans="14:36" x14ac:dyDescent="0.35">
      <c r="N9030">
        <v>10.1949307</v>
      </c>
      <c r="O9030">
        <v>1.7E-6</v>
      </c>
      <c r="P9030">
        <f t="shared" si="604"/>
        <v>85.851220945621648</v>
      </c>
      <c r="Q9030">
        <f t="shared" si="606"/>
        <v>4</v>
      </c>
      <c r="AG9030">
        <v>2.2811794000000001</v>
      </c>
      <c r="AH9030">
        <v>0</v>
      </c>
      <c r="AI9030">
        <f t="shared" si="605"/>
        <v>19.209746730892505</v>
      </c>
      <c r="AJ9030">
        <f t="shared" si="607"/>
        <v>3</v>
      </c>
    </row>
    <row r="9031" spans="14:36" x14ac:dyDescent="0.35">
      <c r="N9031">
        <v>10.220099299999999</v>
      </c>
      <c r="O9031">
        <v>1.7E-6</v>
      </c>
      <c r="P9031">
        <f t="shared" si="604"/>
        <v>86.063165009105262</v>
      </c>
      <c r="Q9031">
        <f t="shared" si="606"/>
        <v>4</v>
      </c>
      <c r="AG9031">
        <v>2.303226</v>
      </c>
      <c r="AH9031">
        <v>0</v>
      </c>
      <c r="AI9031">
        <f t="shared" si="605"/>
        <v>19.395400521329719</v>
      </c>
      <c r="AJ9031">
        <f t="shared" si="607"/>
        <v>3</v>
      </c>
    </row>
    <row r="9032" spans="14:36" x14ac:dyDescent="0.35">
      <c r="N9032">
        <v>10.2452706</v>
      </c>
      <c r="O9032">
        <v>1.5999999999999999E-6</v>
      </c>
      <c r="P9032">
        <f t="shared" si="604"/>
        <v>86.27513180921197</v>
      </c>
      <c r="Q9032">
        <f t="shared" si="606"/>
        <v>4</v>
      </c>
      <c r="AG9032">
        <v>2.3252856</v>
      </c>
      <c r="AH9032">
        <v>0</v>
      </c>
      <c r="AI9032">
        <f t="shared" si="605"/>
        <v>19.581163784396534</v>
      </c>
      <c r="AJ9032">
        <f t="shared" si="607"/>
        <v>3</v>
      </c>
    </row>
    <row r="9033" spans="14:36" x14ac:dyDescent="0.35">
      <c r="N9033">
        <v>10.270444700000001</v>
      </c>
      <c r="O9033">
        <v>1.5999999999999999E-6</v>
      </c>
      <c r="P9033">
        <f t="shared" si="604"/>
        <v>86.487122188038896</v>
      </c>
      <c r="Q9033">
        <f t="shared" si="606"/>
        <v>4</v>
      </c>
      <c r="AG9033">
        <v>2.3473579999999998</v>
      </c>
      <c r="AH9033">
        <v>0</v>
      </c>
      <c r="AI9033">
        <f t="shared" si="605"/>
        <v>19.767034835898642</v>
      </c>
      <c r="AJ9033">
        <f t="shared" si="607"/>
        <v>3</v>
      </c>
    </row>
    <row r="9034" spans="14:36" x14ac:dyDescent="0.35">
      <c r="N9034">
        <v>10.295621499999999</v>
      </c>
      <c r="O9034">
        <v>1.5999999999999999E-6</v>
      </c>
      <c r="P9034">
        <f t="shared" si="604"/>
        <v>86.699135303488873</v>
      </c>
      <c r="Q9034">
        <f t="shared" si="606"/>
        <v>4</v>
      </c>
      <c r="AG9034">
        <v>2.3694430999999998</v>
      </c>
      <c r="AH9034">
        <v>0</v>
      </c>
      <c r="AI9034">
        <f t="shared" si="605"/>
        <v>19.953012833738896</v>
      </c>
      <c r="AJ9034">
        <f t="shared" si="607"/>
        <v>3</v>
      </c>
    </row>
    <row r="9035" spans="14:36" x14ac:dyDescent="0.35">
      <c r="N9035">
        <v>10.320800999999999</v>
      </c>
      <c r="O9035">
        <v>1.9E-6</v>
      </c>
      <c r="P9035">
        <f t="shared" si="604"/>
        <v>86.911171155561931</v>
      </c>
      <c r="Q9035">
        <f t="shared" si="606"/>
        <v>4</v>
      </c>
      <c r="AG9035">
        <v>2.3915408</v>
      </c>
      <c r="AH9035">
        <v>0</v>
      </c>
      <c r="AI9035">
        <f t="shared" si="605"/>
        <v>20.139096935820149</v>
      </c>
      <c r="AJ9035">
        <f t="shared" si="607"/>
        <v>3</v>
      </c>
    </row>
    <row r="9036" spans="14:36" x14ac:dyDescent="0.35">
      <c r="N9036">
        <v>10.345983199999999</v>
      </c>
      <c r="O9036">
        <v>1.5999999999999999E-6</v>
      </c>
      <c r="P9036">
        <f t="shared" si="604"/>
        <v>87.123229744258055</v>
      </c>
      <c r="Q9036">
        <f t="shared" si="606"/>
        <v>4</v>
      </c>
      <c r="AG9036">
        <v>2.4136508000000001</v>
      </c>
      <c r="AH9036">
        <v>0</v>
      </c>
      <c r="AI9036">
        <f t="shared" si="605"/>
        <v>20.32528461585094</v>
      </c>
      <c r="AJ9036">
        <f t="shared" si="607"/>
        <v>3</v>
      </c>
    </row>
    <row r="9037" spans="14:36" x14ac:dyDescent="0.35">
      <c r="N9037">
        <v>10.3711682</v>
      </c>
      <c r="O9037">
        <v>1.5999999999999999E-6</v>
      </c>
      <c r="P9037">
        <f t="shared" si="604"/>
        <v>87.33531191167441</v>
      </c>
      <c r="Q9037">
        <f t="shared" si="606"/>
        <v>4</v>
      </c>
      <c r="AG9037">
        <v>2.4357731</v>
      </c>
      <c r="AH9037">
        <v>0</v>
      </c>
      <c r="AI9037">
        <f t="shared" si="605"/>
        <v>20.511575873831273</v>
      </c>
      <c r="AJ9037">
        <f t="shared" si="607"/>
        <v>3</v>
      </c>
    </row>
    <row r="9038" spans="14:36" x14ac:dyDescent="0.35">
      <c r="N9038">
        <v>10.3963558</v>
      </c>
      <c r="O9038">
        <v>1.5999999999999999E-6</v>
      </c>
      <c r="P9038">
        <f t="shared" si="604"/>
        <v>87.54741597361668</v>
      </c>
      <c r="Q9038">
        <f t="shared" si="606"/>
        <v>4</v>
      </c>
      <c r="AG9038">
        <v>2.4579073999999999</v>
      </c>
      <c r="AH9038">
        <v>0</v>
      </c>
      <c r="AI9038">
        <f t="shared" si="605"/>
        <v>20.697968183469694</v>
      </c>
      <c r="AJ9038">
        <f t="shared" si="607"/>
        <v>3</v>
      </c>
    </row>
    <row r="9039" spans="14:36" x14ac:dyDescent="0.35">
      <c r="N9039">
        <v>10.4215461</v>
      </c>
      <c r="O9039">
        <v>2.9779999999999997E-4</v>
      </c>
      <c r="P9039">
        <f t="shared" si="604"/>
        <v>87.75954277218203</v>
      </c>
      <c r="Q9039">
        <f t="shared" si="606"/>
        <v>4</v>
      </c>
      <c r="AG9039">
        <v>2.4800536000000002</v>
      </c>
      <c r="AH9039">
        <v>0</v>
      </c>
      <c r="AI9039">
        <f t="shared" si="605"/>
        <v>20.88446070266906</v>
      </c>
      <c r="AJ9039">
        <f t="shared" si="607"/>
        <v>3</v>
      </c>
    </row>
    <row r="9040" spans="14:36" x14ac:dyDescent="0.35">
      <c r="N9040">
        <v>1.6442591</v>
      </c>
      <c r="O9040">
        <v>9.9999999999999995E-8</v>
      </c>
      <c r="P9040">
        <f t="shared" si="604"/>
        <v>13.846259032045111</v>
      </c>
      <c r="Q9040">
        <f t="shared" si="606"/>
        <v>2</v>
      </c>
      <c r="AG9040">
        <v>2.5022117000000001</v>
      </c>
      <c r="AH9040">
        <v>0</v>
      </c>
      <c r="AI9040">
        <f t="shared" si="605"/>
        <v>21.071053431429362</v>
      </c>
      <c r="AJ9040">
        <f t="shared" si="607"/>
        <v>3</v>
      </c>
    </row>
    <row r="9041" spans="14:36" x14ac:dyDescent="0.35">
      <c r="N9041">
        <v>1.6686196</v>
      </c>
      <c r="O9041">
        <v>9.9999999999999995E-8</v>
      </c>
      <c r="P9041">
        <f t="shared" si="604"/>
        <v>14.05139810845353</v>
      </c>
      <c r="Q9041">
        <f t="shared" si="606"/>
        <v>2</v>
      </c>
      <c r="AG9041">
        <v>2.5243812999999999</v>
      </c>
      <c r="AH9041">
        <v>0</v>
      </c>
      <c r="AI9041">
        <f t="shared" si="605"/>
        <v>21.257743001362002</v>
      </c>
      <c r="AJ9041">
        <f t="shared" si="607"/>
        <v>3</v>
      </c>
    </row>
    <row r="9042" spans="14:36" x14ac:dyDescent="0.35">
      <c r="N9042">
        <v>1.6930073999999999</v>
      </c>
      <c r="O9042">
        <v>9.9999999999999995E-8</v>
      </c>
      <c r="P9042">
        <f t="shared" si="604"/>
        <v>14.256767077384101</v>
      </c>
      <c r="Q9042">
        <f t="shared" si="606"/>
        <v>2</v>
      </c>
      <c r="AG9042">
        <v>2.5465624999999998</v>
      </c>
      <c r="AH9042">
        <v>0</v>
      </c>
      <c r="AI9042">
        <f t="shared" si="605"/>
        <v>21.444530254564125</v>
      </c>
      <c r="AJ9042">
        <f t="shared" si="607"/>
        <v>3</v>
      </c>
    </row>
    <row r="9043" spans="14:36" x14ac:dyDescent="0.35">
      <c r="N9043">
        <v>1.7174218000000001</v>
      </c>
      <c r="O9043">
        <v>9.9999999999999995E-8</v>
      </c>
      <c r="P9043">
        <f t="shared" si="604"/>
        <v>14.462360044156773</v>
      </c>
      <c r="Q9043">
        <f t="shared" si="606"/>
        <v>2</v>
      </c>
      <c r="AG9043">
        <v>2.5687549999999999</v>
      </c>
      <c r="AH9043">
        <v>0</v>
      </c>
      <c r="AI9043">
        <f t="shared" si="605"/>
        <v>21.631412664744285</v>
      </c>
      <c r="AJ9043">
        <f t="shared" si="607"/>
        <v>3</v>
      </c>
    </row>
    <row r="9044" spans="14:36" x14ac:dyDescent="0.35">
      <c r="N9044">
        <v>1.7418621999999999</v>
      </c>
      <c r="O9044">
        <v>9.9999999999999995E-8</v>
      </c>
      <c r="P9044">
        <f t="shared" si="604"/>
        <v>14.668171956188637</v>
      </c>
      <c r="Q9044">
        <f t="shared" si="606"/>
        <v>2</v>
      </c>
      <c r="AG9044">
        <v>2.5909588000000001</v>
      </c>
      <c r="AH9044">
        <v>0</v>
      </c>
      <c r="AI9044">
        <f t="shared" si="605"/>
        <v>21.818390231902484</v>
      </c>
      <c r="AJ9044">
        <f t="shared" si="607"/>
        <v>3</v>
      </c>
    </row>
    <row r="9045" spans="14:36" x14ac:dyDescent="0.35">
      <c r="N9045">
        <v>1.7573972</v>
      </c>
      <c r="O9045">
        <v>2.811E-4</v>
      </c>
      <c r="P9045">
        <f t="shared" si="604"/>
        <v>14.798991748557627</v>
      </c>
      <c r="Q9045">
        <f t="shared" si="606"/>
        <v>2</v>
      </c>
      <c r="AG9045">
        <v>2.6131736999999999</v>
      </c>
      <c r="AH9045">
        <v>0</v>
      </c>
      <c r="AI9045">
        <f t="shared" si="605"/>
        <v>22.00546127184441</v>
      </c>
      <c r="AJ9045">
        <f t="shared" si="607"/>
        <v>3</v>
      </c>
    </row>
    <row r="9046" spans="14:36" x14ac:dyDescent="0.35">
      <c r="N9046">
        <v>1.7908185000000001</v>
      </c>
      <c r="O9046">
        <v>4.9999999999999998E-7</v>
      </c>
      <c r="P9046">
        <f t="shared" si="604"/>
        <v>15.080431563601188</v>
      </c>
      <c r="Q9046">
        <f t="shared" si="606"/>
        <v>2</v>
      </c>
      <c r="AG9046">
        <v>2.6353996</v>
      </c>
      <c r="AH9046">
        <v>0</v>
      </c>
      <c r="AI9046">
        <f t="shared" si="605"/>
        <v>22.192624942472921</v>
      </c>
      <c r="AJ9046">
        <f t="shared" si="607"/>
        <v>3</v>
      </c>
    </row>
    <row r="9047" spans="14:36" x14ac:dyDescent="0.35">
      <c r="N9047">
        <v>1.8153333</v>
      </c>
      <c r="O9047">
        <v>1.9999999999999999E-7</v>
      </c>
      <c r="P9047">
        <f t="shared" si="604"/>
        <v>15.286869995913211</v>
      </c>
      <c r="Q9047">
        <f t="shared" si="606"/>
        <v>2</v>
      </c>
      <c r="AG9047">
        <v>2.6576363000000001</v>
      </c>
      <c r="AH9047">
        <v>0</v>
      </c>
      <c r="AI9047">
        <f t="shared" si="605"/>
        <v>22.379879559593711</v>
      </c>
      <c r="AJ9047">
        <f t="shared" si="607"/>
        <v>3</v>
      </c>
    </row>
    <row r="9048" spans="14:36" x14ac:dyDescent="0.35">
      <c r="N9048">
        <v>1.8398718000000001</v>
      </c>
      <c r="O9048">
        <v>8.9999999999999996E-7</v>
      </c>
      <c r="P9048">
        <f t="shared" si="604"/>
        <v>15.493508005249963</v>
      </c>
      <c r="Q9048">
        <f t="shared" si="606"/>
        <v>2</v>
      </c>
      <c r="AG9048">
        <v>2.6798837999999998</v>
      </c>
      <c r="AH9048">
        <v>0</v>
      </c>
      <c r="AI9048">
        <f t="shared" si="605"/>
        <v>22.567225123206782</v>
      </c>
      <c r="AJ9048">
        <f t="shared" si="607"/>
        <v>3</v>
      </c>
    </row>
    <row r="9049" spans="14:36" x14ac:dyDescent="0.35">
      <c r="N9049">
        <v>1.8644335000000001</v>
      </c>
      <c r="O9049">
        <v>8.9999999999999996E-7</v>
      </c>
      <c r="P9049">
        <f t="shared" si="604"/>
        <v>15.700341381125689</v>
      </c>
      <c r="Q9049">
        <f t="shared" si="606"/>
        <v>2</v>
      </c>
      <c r="AG9049">
        <v>2.7021419999999998</v>
      </c>
      <c r="AH9049">
        <v>0</v>
      </c>
      <c r="AI9049">
        <f t="shared" si="605"/>
        <v>22.754660791214985</v>
      </c>
      <c r="AJ9049">
        <f t="shared" si="607"/>
        <v>3</v>
      </c>
    </row>
    <row r="9050" spans="14:36" x14ac:dyDescent="0.35">
      <c r="N9050">
        <v>1.8890180000000001</v>
      </c>
      <c r="O9050">
        <v>9.9999999999999995E-7</v>
      </c>
      <c r="P9050">
        <f t="shared" si="604"/>
        <v>15.907366755151784</v>
      </c>
      <c r="Q9050">
        <f t="shared" si="606"/>
        <v>2</v>
      </c>
      <c r="AG9050">
        <v>2.7244106000000001</v>
      </c>
      <c r="AH9050">
        <v>0</v>
      </c>
      <c r="AI9050">
        <f t="shared" si="605"/>
        <v>22.942184037326868</v>
      </c>
      <c r="AJ9050">
        <f t="shared" si="607"/>
        <v>3</v>
      </c>
    </row>
    <row r="9051" spans="14:36" x14ac:dyDescent="0.35">
      <c r="N9051">
        <v>1.9136247</v>
      </c>
      <c r="O9051">
        <v>1.5999999999999999E-6</v>
      </c>
      <c r="P9051">
        <f t="shared" si="604"/>
        <v>16.114579074745347</v>
      </c>
      <c r="Q9051">
        <f t="shared" si="606"/>
        <v>2</v>
      </c>
      <c r="AG9051">
        <v>2.7466897000000001</v>
      </c>
      <c r="AH9051">
        <v>0</v>
      </c>
      <c r="AI9051">
        <f t="shared" si="605"/>
        <v>23.12979570363958</v>
      </c>
      <c r="AJ9051">
        <f t="shared" si="607"/>
        <v>3</v>
      </c>
    </row>
    <row r="9052" spans="14:36" x14ac:dyDescent="0.35">
      <c r="N9052">
        <v>1.9382531999999999</v>
      </c>
      <c r="O9052">
        <v>2.0999999999999998E-6</v>
      </c>
      <c r="P9052">
        <f t="shared" si="604"/>
        <v>16.321974971517772</v>
      </c>
      <c r="Q9052">
        <f t="shared" si="606"/>
        <v>2</v>
      </c>
      <c r="AG9052">
        <v>2.7689791000000001</v>
      </c>
      <c r="AH9052">
        <v>0</v>
      </c>
      <c r="AI9052">
        <f t="shared" si="605"/>
        <v>23.317494105958815</v>
      </c>
      <c r="AJ9052">
        <f t="shared" si="607"/>
        <v>3</v>
      </c>
    </row>
    <row r="9053" spans="14:36" x14ac:dyDescent="0.35">
      <c r="N9053">
        <v>1.9629030999999999</v>
      </c>
      <c r="O9053">
        <v>2.3E-6</v>
      </c>
      <c r="P9053">
        <f t="shared" si="604"/>
        <v>16.529551077080459</v>
      </c>
      <c r="Q9053">
        <f t="shared" si="606"/>
        <v>2</v>
      </c>
      <c r="AG9053">
        <v>2.7912786999999999</v>
      </c>
      <c r="AH9053">
        <v>0</v>
      </c>
      <c r="AI9053">
        <f t="shared" si="605"/>
        <v>23.505278402187429</v>
      </c>
      <c r="AJ9053">
        <f t="shared" si="607"/>
        <v>3</v>
      </c>
    </row>
    <row r="9054" spans="14:36" x14ac:dyDescent="0.35">
      <c r="N9054">
        <v>1.987574</v>
      </c>
      <c r="O9054">
        <v>2.4600000000000002E-5</v>
      </c>
      <c r="P9054">
        <f t="shared" si="604"/>
        <v>16.737304023044807</v>
      </c>
      <c r="Q9054">
        <f t="shared" si="606"/>
        <v>2</v>
      </c>
      <c r="AG9054">
        <v>2.8135883000000002</v>
      </c>
      <c r="AH9054">
        <v>0</v>
      </c>
      <c r="AI9054">
        <f t="shared" si="605"/>
        <v>23.693146908131119</v>
      </c>
      <c r="AJ9054">
        <f t="shared" si="607"/>
        <v>3</v>
      </c>
    </row>
    <row r="9055" spans="14:36" x14ac:dyDescent="0.35">
      <c r="N9055">
        <v>2.0122654999999998</v>
      </c>
      <c r="O9055">
        <v>2.6489999999999999E-4</v>
      </c>
      <c r="P9055">
        <f t="shared" si="604"/>
        <v>16.945230441022204</v>
      </c>
      <c r="Q9055">
        <f t="shared" si="606"/>
        <v>2</v>
      </c>
      <c r="AG9055">
        <v>2.8359079999999999</v>
      </c>
      <c r="AH9055">
        <v>0</v>
      </c>
      <c r="AI9055">
        <f t="shared" si="605"/>
        <v>23.88110046588703</v>
      </c>
      <c r="AJ9055">
        <f t="shared" si="607"/>
        <v>3</v>
      </c>
    </row>
    <row r="9056" spans="14:36" x14ac:dyDescent="0.35">
      <c r="N9056">
        <v>2.0369771999999999</v>
      </c>
      <c r="O9056">
        <v>1.29E-5</v>
      </c>
      <c r="P9056">
        <f t="shared" si="604"/>
        <v>17.153326962624053</v>
      </c>
      <c r="Q9056">
        <f t="shared" si="606"/>
        <v>2</v>
      </c>
      <c r="AG9056">
        <v>2.8582375999999998</v>
      </c>
      <c r="AH9056">
        <v>0</v>
      </c>
      <c r="AI9056">
        <f t="shared" si="605"/>
        <v>24.069137391260867</v>
      </c>
      <c r="AJ9056">
        <f t="shared" si="607"/>
        <v>3</v>
      </c>
    </row>
    <row r="9057" spans="14:36" x14ac:dyDescent="0.35">
      <c r="N9057">
        <v>2.0617087000000001</v>
      </c>
      <c r="O9057">
        <v>1.6900000000000001E-5</v>
      </c>
      <c r="P9057">
        <f t="shared" si="604"/>
        <v>17.361590219461753</v>
      </c>
      <c r="Q9057">
        <f t="shared" si="606"/>
        <v>2</v>
      </c>
      <c r="AG9057">
        <v>2.8805768999999999</v>
      </c>
      <c r="AH9057">
        <v>0</v>
      </c>
      <c r="AI9057">
        <f t="shared" si="605"/>
        <v>24.25725600005833</v>
      </c>
      <c r="AJ9057">
        <f t="shared" si="607"/>
        <v>3</v>
      </c>
    </row>
    <row r="9058" spans="14:36" x14ac:dyDescent="0.35">
      <c r="N9058">
        <v>2.0864596999999998</v>
      </c>
      <c r="O9058">
        <v>7.2799999999999994E-5</v>
      </c>
      <c r="P9058">
        <f t="shared" si="604"/>
        <v>17.570017685243847</v>
      </c>
      <c r="Q9058">
        <f t="shared" si="606"/>
        <v>2</v>
      </c>
      <c r="AG9058">
        <v>2.9029259999999999</v>
      </c>
      <c r="AH9058">
        <v>0</v>
      </c>
      <c r="AI9058">
        <f t="shared" si="605"/>
        <v>24.445457134376564</v>
      </c>
      <c r="AJ9058">
        <f t="shared" si="607"/>
        <v>3</v>
      </c>
    </row>
    <row r="9059" spans="14:36" x14ac:dyDescent="0.35">
      <c r="N9059">
        <v>2.1112299000000001</v>
      </c>
      <c r="O9059">
        <v>8.7899999999999995E-5</v>
      </c>
      <c r="P9059">
        <f t="shared" si="604"/>
        <v>17.778606833678889</v>
      </c>
      <c r="Q9059">
        <f t="shared" si="606"/>
        <v>2</v>
      </c>
      <c r="AG9059">
        <v>2.9252845999999999</v>
      </c>
      <c r="AH9059">
        <v>0</v>
      </c>
      <c r="AI9059">
        <f t="shared" si="605"/>
        <v>24.633738267924119</v>
      </c>
      <c r="AJ9059">
        <f t="shared" si="607"/>
        <v>3</v>
      </c>
    </row>
    <row r="9060" spans="14:36" x14ac:dyDescent="0.35">
      <c r="N9060">
        <v>2.1360188999999998</v>
      </c>
      <c r="O9060">
        <v>6.3700000000000003E-5</v>
      </c>
      <c r="P9060">
        <f t="shared" si="604"/>
        <v>17.987354296378268</v>
      </c>
      <c r="Q9060">
        <f t="shared" si="606"/>
        <v>2</v>
      </c>
      <c r="AG9060">
        <v>2.9476528000000002</v>
      </c>
      <c r="AH9060">
        <v>0</v>
      </c>
      <c r="AI9060">
        <f t="shared" si="605"/>
        <v>24.82210024279815</v>
      </c>
      <c r="AJ9060">
        <f t="shared" si="607"/>
        <v>3</v>
      </c>
    </row>
    <row r="9061" spans="14:36" x14ac:dyDescent="0.35">
      <c r="N9061">
        <v>2.1608263999999999</v>
      </c>
      <c r="O9061">
        <v>2.2829999999999999E-4</v>
      </c>
      <c r="P9061">
        <f t="shared" si="604"/>
        <v>18.196257547050536</v>
      </c>
      <c r="Q9061">
        <f t="shared" si="606"/>
        <v>2</v>
      </c>
      <c r="AG9061">
        <v>2.9700304000000002</v>
      </c>
      <c r="AH9061">
        <v>0</v>
      </c>
      <c r="AI9061">
        <f t="shared" si="605"/>
        <v>25.010541374804347</v>
      </c>
      <c r="AJ9061">
        <f t="shared" si="607"/>
        <v>3</v>
      </c>
    </row>
    <row r="9062" spans="14:36" x14ac:dyDescent="0.35">
      <c r="N9062">
        <v>2.1856521</v>
      </c>
      <c r="O9062">
        <v>5.5999999999999999E-5</v>
      </c>
      <c r="P9062">
        <f t="shared" si="604"/>
        <v>18.405314059404244</v>
      </c>
      <c r="Q9062">
        <f t="shared" si="606"/>
        <v>2</v>
      </c>
      <c r="AG9062">
        <v>2.9924173000000001</v>
      </c>
      <c r="AH9062">
        <v>0</v>
      </c>
      <c r="AI9062">
        <f t="shared" si="605"/>
        <v>25.199060821845563</v>
      </c>
      <c r="AJ9062">
        <f t="shared" si="607"/>
        <v>3</v>
      </c>
    </row>
    <row r="9063" spans="14:36" x14ac:dyDescent="0.35">
      <c r="N9063">
        <v>2.2104957000000001</v>
      </c>
      <c r="O9063">
        <v>7.6000000000000004E-5</v>
      </c>
      <c r="P9063">
        <f t="shared" si="604"/>
        <v>18.614521307147932</v>
      </c>
      <c r="Q9063">
        <f t="shared" si="606"/>
        <v>2</v>
      </c>
      <c r="AG9063">
        <v>3.0148134999999998</v>
      </c>
      <c r="AH9063">
        <v>0</v>
      </c>
      <c r="AI9063">
        <f t="shared" si="605"/>
        <v>25.387658583921802</v>
      </c>
      <c r="AJ9063">
        <f t="shared" si="607"/>
        <v>3</v>
      </c>
    </row>
    <row r="9064" spans="14:36" x14ac:dyDescent="0.35">
      <c r="N9064">
        <v>2.235357</v>
      </c>
      <c r="O9064">
        <v>1.8900000000000001E-4</v>
      </c>
      <c r="P9064">
        <f t="shared" si="604"/>
        <v>18.823877606087304</v>
      </c>
      <c r="Q9064">
        <f t="shared" si="606"/>
        <v>2</v>
      </c>
      <c r="AG9064">
        <v>3.0372188000000002</v>
      </c>
      <c r="AH9064">
        <v>0</v>
      </c>
      <c r="AI9064">
        <f t="shared" si="605"/>
        <v>25.57633297683876</v>
      </c>
      <c r="AJ9064">
        <f t="shared" si="607"/>
        <v>3</v>
      </c>
    </row>
    <row r="9065" spans="14:36" x14ac:dyDescent="0.35">
      <c r="N9065">
        <v>2.2602356000000001</v>
      </c>
      <c r="O9065">
        <v>8.3700000000000002E-5</v>
      </c>
      <c r="P9065">
        <f t="shared" si="604"/>
        <v>19.033379587833757</v>
      </c>
      <c r="Q9065">
        <f t="shared" si="606"/>
        <v>3</v>
      </c>
      <c r="AG9065">
        <v>3.0596331999999999</v>
      </c>
      <c r="AH9065">
        <v>0</v>
      </c>
      <c r="AI9065">
        <f t="shared" si="605"/>
        <v>25.765084000596431</v>
      </c>
      <c r="AJ9065">
        <f t="shared" si="607"/>
        <v>3</v>
      </c>
    </row>
    <row r="9066" spans="14:36" x14ac:dyDescent="0.35">
      <c r="N9066">
        <v>2.2851311999999999</v>
      </c>
      <c r="O9066">
        <v>9.48E-5</v>
      </c>
      <c r="P9066">
        <f t="shared" si="604"/>
        <v>19.243024726095836</v>
      </c>
      <c r="Q9066">
        <f t="shared" si="606"/>
        <v>3</v>
      </c>
      <c r="AG9066">
        <v>3.0820566</v>
      </c>
      <c r="AH9066">
        <v>0</v>
      </c>
      <c r="AI9066">
        <f t="shared" si="605"/>
        <v>25.953910813097675</v>
      </c>
      <c r="AJ9066">
        <f t="shared" si="607"/>
        <v>3</v>
      </c>
    </row>
    <row r="9067" spans="14:36" x14ac:dyDescent="0.35">
      <c r="N9067">
        <v>2.3100437</v>
      </c>
      <c r="O9067">
        <v>1.261E-4</v>
      </c>
      <c r="P9067">
        <f t="shared" si="604"/>
        <v>19.452812178776391</v>
      </c>
      <c r="Q9067">
        <f t="shared" si="606"/>
        <v>3</v>
      </c>
      <c r="AG9067">
        <v>3.1044889000000002</v>
      </c>
      <c r="AH9067">
        <v>0</v>
      </c>
      <c r="AI9067">
        <f t="shared" si="605"/>
        <v>26.142812572245333</v>
      </c>
      <c r="AJ9067">
        <f t="shared" si="607"/>
        <v>3</v>
      </c>
    </row>
    <row r="9068" spans="14:36" x14ac:dyDescent="0.35">
      <c r="N9068">
        <v>2.3349726999999998</v>
      </c>
      <c r="O9068">
        <v>1.2889999999999999E-4</v>
      </c>
      <c r="P9068">
        <f t="shared" si="604"/>
        <v>19.66273857748682</v>
      </c>
      <c r="Q9068">
        <f t="shared" si="606"/>
        <v>3</v>
      </c>
      <c r="AG9068">
        <v>3.1269301</v>
      </c>
      <c r="AH9068">
        <v>0</v>
      </c>
      <c r="AI9068">
        <f t="shared" si="605"/>
        <v>26.331789278039409</v>
      </c>
      <c r="AJ9068">
        <f t="shared" si="607"/>
        <v>3</v>
      </c>
    </row>
    <row r="9069" spans="14:36" x14ac:dyDescent="0.35">
      <c r="N9069">
        <v>2.3599180999999998</v>
      </c>
      <c r="O9069">
        <v>5.9299999999999998E-5</v>
      </c>
      <c r="P9069">
        <f t="shared" si="604"/>
        <v>19.872803080129973</v>
      </c>
      <c r="Q9069">
        <f t="shared" si="606"/>
        <v>3</v>
      </c>
      <c r="AG9069">
        <v>3.1493799999999998</v>
      </c>
      <c r="AH9069">
        <v>0</v>
      </c>
      <c r="AI9069">
        <f t="shared" si="605"/>
        <v>26.520839246285597</v>
      </c>
      <c r="AJ9069">
        <f t="shared" si="607"/>
        <v>3</v>
      </c>
    </row>
    <row r="9070" spans="14:36" x14ac:dyDescent="0.35">
      <c r="N9070">
        <v>2.3848794999999998</v>
      </c>
      <c r="O9070">
        <v>1.155E-4</v>
      </c>
      <c r="P9070">
        <f t="shared" si="604"/>
        <v>20.083002318317245</v>
      </c>
      <c r="Q9070">
        <f t="shared" si="606"/>
        <v>3</v>
      </c>
      <c r="AG9070">
        <v>3.1718386000000001</v>
      </c>
      <c r="AH9070">
        <v>0</v>
      </c>
      <c r="AI9070">
        <f t="shared" si="605"/>
        <v>26.709962476983904</v>
      </c>
      <c r="AJ9070">
        <f t="shared" si="607"/>
        <v>3</v>
      </c>
    </row>
    <row r="9071" spans="14:36" x14ac:dyDescent="0.35">
      <c r="N9071">
        <v>2.4098568</v>
      </c>
      <c r="O9071">
        <v>7.9599999999999997E-5</v>
      </c>
      <c r="P9071">
        <f t="shared" si="604"/>
        <v>20.293335449951488</v>
      </c>
      <c r="Q9071">
        <f t="shared" si="606"/>
        <v>3</v>
      </c>
      <c r="AG9071">
        <v>3.1943058</v>
      </c>
      <c r="AH9071">
        <v>0</v>
      </c>
      <c r="AI9071">
        <f t="shared" si="605"/>
        <v>26.899158128037172</v>
      </c>
      <c r="AJ9071">
        <f t="shared" si="607"/>
        <v>3</v>
      </c>
    </row>
    <row r="9072" spans="14:36" x14ac:dyDescent="0.35">
      <c r="N9072">
        <v>2.4348497</v>
      </c>
      <c r="O9072">
        <v>9.1100000000000005E-5</v>
      </c>
      <c r="P9072">
        <f t="shared" si="604"/>
        <v>20.50379994874125</v>
      </c>
      <c r="Q9072">
        <f t="shared" si="606"/>
        <v>3</v>
      </c>
      <c r="AG9072">
        <v>3.2167816</v>
      </c>
      <c r="AH9072">
        <v>0</v>
      </c>
      <c r="AI9072">
        <f t="shared" si="605"/>
        <v>27.088426199445408</v>
      </c>
      <c r="AJ9072">
        <f t="shared" si="607"/>
        <v>3</v>
      </c>
    </row>
    <row r="9073" spans="14:36" x14ac:dyDescent="0.35">
      <c r="N9073">
        <v>2.4598580000000001</v>
      </c>
      <c r="O9073">
        <v>8.5500000000000005E-5</v>
      </c>
      <c r="P9073">
        <f t="shared" si="604"/>
        <v>20.714394130492224</v>
      </c>
      <c r="Q9073">
        <f t="shared" si="606"/>
        <v>3</v>
      </c>
      <c r="AG9073">
        <v>3.2392658000000001</v>
      </c>
      <c r="AH9073">
        <v>0</v>
      </c>
      <c r="AI9073">
        <f t="shared" si="605"/>
        <v>27.277765007014306</v>
      </c>
      <c r="AJ9073">
        <f t="shared" si="607"/>
        <v>3</v>
      </c>
    </row>
    <row r="9074" spans="14:36" x14ac:dyDescent="0.35">
      <c r="N9074">
        <v>2.4848816</v>
      </c>
      <c r="O9074">
        <v>1.042E-4</v>
      </c>
      <c r="P9074">
        <f t="shared" si="604"/>
        <v>20.925117153107262</v>
      </c>
      <c r="Q9074">
        <f t="shared" si="606"/>
        <v>3</v>
      </c>
      <c r="AG9074">
        <v>3.2617584000000002</v>
      </c>
      <c r="AH9074">
        <v>0</v>
      </c>
      <c r="AI9074">
        <f t="shared" si="605"/>
        <v>27.467174550743866</v>
      </c>
      <c r="AJ9074">
        <f t="shared" si="607"/>
        <v>3</v>
      </c>
    </row>
    <row r="9075" spans="14:36" x14ac:dyDescent="0.35">
      <c r="N9075">
        <v>2.5099201</v>
      </c>
      <c r="O9075">
        <v>5.7099999999999999E-5</v>
      </c>
      <c r="P9075">
        <f t="shared" si="604"/>
        <v>21.135965648197764</v>
      </c>
      <c r="Q9075">
        <f t="shared" si="606"/>
        <v>3</v>
      </c>
      <c r="AG9075">
        <v>3.2842593</v>
      </c>
      <c r="AH9075">
        <v>0</v>
      </c>
      <c r="AI9075">
        <f t="shared" si="605"/>
        <v>27.656653988536938</v>
      </c>
      <c r="AJ9075">
        <f t="shared" si="607"/>
        <v>3</v>
      </c>
    </row>
    <row r="9076" spans="14:36" x14ac:dyDescent="0.35">
      <c r="N9076">
        <v>2.5349734000000002</v>
      </c>
      <c r="O9076">
        <v>7.9900000000000004E-5</v>
      </c>
      <c r="P9076">
        <f t="shared" si="604"/>
        <v>21.346938773666576</v>
      </c>
      <c r="Q9076">
        <f t="shared" si="606"/>
        <v>3</v>
      </c>
      <c r="AG9076">
        <v>3.3067685</v>
      </c>
      <c r="AH9076">
        <v>0</v>
      </c>
      <c r="AI9076">
        <f t="shared" si="605"/>
        <v>27.846203320393524</v>
      </c>
      <c r="AJ9076">
        <f t="shared" si="607"/>
        <v>3</v>
      </c>
    </row>
    <row r="9077" spans="14:36" x14ac:dyDescent="0.35">
      <c r="N9077">
        <v>2.5600413999999998</v>
      </c>
      <c r="O9077">
        <v>6.3899999999999995E-5</v>
      </c>
      <c r="P9077">
        <f t="shared" si="604"/>
        <v>21.558035687416545</v>
      </c>
      <c r="Q9077">
        <f t="shared" si="606"/>
        <v>3</v>
      </c>
      <c r="AG9077">
        <v>3.3292858000000001</v>
      </c>
      <c r="AH9077">
        <v>0</v>
      </c>
      <c r="AI9077">
        <f t="shared" si="605"/>
        <v>28.035820862119319</v>
      </c>
      <c r="AJ9077">
        <f t="shared" si="607"/>
        <v>3</v>
      </c>
    </row>
    <row r="9078" spans="14:36" x14ac:dyDescent="0.35">
      <c r="N9078">
        <v>2.5851237</v>
      </c>
      <c r="O9078">
        <v>6.1699999999999995E-5</v>
      </c>
      <c r="P9078">
        <f t="shared" si="604"/>
        <v>21.769253021059075</v>
      </c>
      <c r="Q9078">
        <f t="shared" si="606"/>
        <v>3</v>
      </c>
      <c r="AG9078">
        <v>3.3518113</v>
      </c>
      <c r="AH9078">
        <v>0</v>
      </c>
      <c r="AI9078">
        <f t="shared" si="605"/>
        <v>28.225507455811478</v>
      </c>
      <c r="AJ9078">
        <f t="shared" si="607"/>
        <v>3</v>
      </c>
    </row>
    <row r="9079" spans="14:36" x14ac:dyDescent="0.35">
      <c r="N9079">
        <v>2.6102202999999999</v>
      </c>
      <c r="O9079">
        <v>6.1199999999999997E-5</v>
      </c>
      <c r="P9079">
        <f t="shared" si="604"/>
        <v>21.980590774594162</v>
      </c>
      <c r="Q9079">
        <f t="shared" si="606"/>
        <v>3</v>
      </c>
      <c r="AG9079">
        <v>3.3743449000000001</v>
      </c>
      <c r="AH9079">
        <v>0</v>
      </c>
      <c r="AI9079">
        <f t="shared" si="605"/>
        <v>28.415262259372845</v>
      </c>
      <c r="AJ9079">
        <f t="shared" si="607"/>
        <v>3</v>
      </c>
    </row>
    <row r="9080" spans="14:36" x14ac:dyDescent="0.35">
      <c r="N9080">
        <v>2.6353309</v>
      </c>
      <c r="O9080">
        <v>5.5000000000000002E-5</v>
      </c>
      <c r="P9080">
        <f t="shared" si="604"/>
        <v>22.192046421730357</v>
      </c>
      <c r="Q9080">
        <f t="shared" si="606"/>
        <v>3</v>
      </c>
      <c r="AG9080">
        <v>3.3968864000000001</v>
      </c>
      <c r="AH9080">
        <v>0</v>
      </c>
      <c r="AI9080">
        <f t="shared" si="605"/>
        <v>28.605083588609123</v>
      </c>
      <c r="AJ9080">
        <f t="shared" si="607"/>
        <v>3</v>
      </c>
    </row>
    <row r="9081" spans="14:36" x14ac:dyDescent="0.35">
      <c r="N9081">
        <v>2.6604554</v>
      </c>
      <c r="O9081">
        <v>6.6299999999999999E-5</v>
      </c>
      <c r="P9081">
        <f t="shared" si="604"/>
        <v>22.4036191203705</v>
      </c>
      <c r="Q9081">
        <f t="shared" si="606"/>
        <v>3</v>
      </c>
      <c r="AG9081">
        <v>3.4194358</v>
      </c>
      <c r="AH9081">
        <v>0</v>
      </c>
      <c r="AI9081">
        <f t="shared" si="605"/>
        <v>28.794971443520307</v>
      </c>
      <c r="AJ9081">
        <f t="shared" si="607"/>
        <v>3</v>
      </c>
    </row>
    <row r="9082" spans="14:36" x14ac:dyDescent="0.35">
      <c r="N9082">
        <v>2.6855935999999998</v>
      </c>
      <c r="O9082">
        <v>7.0699999999999997E-5</v>
      </c>
      <c r="P9082">
        <f t="shared" si="604"/>
        <v>22.615307186320297</v>
      </c>
      <c r="Q9082">
        <f t="shared" si="606"/>
        <v>3</v>
      </c>
      <c r="AG9082">
        <v>3.4419930999999999</v>
      </c>
      <c r="AH9082">
        <v>0</v>
      </c>
      <c r="AI9082">
        <f t="shared" si="605"/>
        <v>28.984925824106405</v>
      </c>
      <c r="AJ9082">
        <f t="shared" si="607"/>
        <v>3</v>
      </c>
    </row>
    <row r="9083" spans="14:36" x14ac:dyDescent="0.35">
      <c r="N9083">
        <v>2.7107454</v>
      </c>
      <c r="O9083">
        <v>5.0000000000000002E-5</v>
      </c>
      <c r="P9083">
        <f t="shared" si="604"/>
        <v>22.827109777482601</v>
      </c>
      <c r="Q9083">
        <f t="shared" si="606"/>
        <v>3</v>
      </c>
      <c r="AG9083">
        <v>3.4645581999999999</v>
      </c>
      <c r="AH9083">
        <v>0</v>
      </c>
      <c r="AI9083">
        <f t="shared" si="605"/>
        <v>29.174945888270258</v>
      </c>
      <c r="AJ9083">
        <f t="shared" si="607"/>
        <v>3</v>
      </c>
    </row>
    <row r="9084" spans="14:36" x14ac:dyDescent="0.35">
      <c r="N9084">
        <v>2.7359105000000001</v>
      </c>
      <c r="O9084">
        <v>3.1399999999999998E-5</v>
      </c>
      <c r="P9084">
        <f t="shared" si="604"/>
        <v>23.039024367565951</v>
      </c>
      <c r="Q9084">
        <f t="shared" si="606"/>
        <v>3</v>
      </c>
      <c r="AG9084">
        <v>3.4871311</v>
      </c>
      <c r="AH9084">
        <v>0</v>
      </c>
      <c r="AI9084">
        <f t="shared" si="605"/>
        <v>29.365031636011871</v>
      </c>
      <c r="AJ9084">
        <f t="shared" si="607"/>
        <v>3</v>
      </c>
    </row>
    <row r="9085" spans="14:36" x14ac:dyDescent="0.35">
      <c r="N9085">
        <v>2.7610888999999998</v>
      </c>
      <c r="O9085">
        <v>6.8100000000000002E-5</v>
      </c>
      <c r="P9085">
        <f t="shared" si="604"/>
        <v>23.251050956570349</v>
      </c>
      <c r="Q9085">
        <f t="shared" si="606"/>
        <v>3</v>
      </c>
      <c r="AG9085">
        <v>3.5097116000000002</v>
      </c>
      <c r="AH9085">
        <v>0</v>
      </c>
      <c r="AI9085">
        <f t="shared" si="605"/>
        <v>29.555181383136944</v>
      </c>
      <c r="AJ9085">
        <f t="shared" si="607"/>
        <v>3</v>
      </c>
    </row>
    <row r="9086" spans="14:36" x14ac:dyDescent="0.35">
      <c r="N9086">
        <v>2.7862803</v>
      </c>
      <c r="O9086">
        <v>3.7499999999999997E-5</v>
      </c>
      <c r="P9086">
        <f t="shared" si="604"/>
        <v>23.463187018204348</v>
      </c>
      <c r="Q9086">
        <f t="shared" si="606"/>
        <v>3</v>
      </c>
      <c r="AG9086">
        <v>3.5322998000000001</v>
      </c>
      <c r="AH9086">
        <v>0</v>
      </c>
      <c r="AI9086">
        <f t="shared" si="605"/>
        <v>29.745395971742621</v>
      </c>
      <c r="AJ9086">
        <f t="shared" si="607"/>
        <v>3</v>
      </c>
    </row>
    <row r="9087" spans="14:36" x14ac:dyDescent="0.35">
      <c r="N9087">
        <v>2.8114846</v>
      </c>
      <c r="O9087">
        <v>5.0099999999999998E-5</v>
      </c>
      <c r="P9087">
        <f t="shared" si="604"/>
        <v>23.675431710370791</v>
      </c>
      <c r="Q9087">
        <f t="shared" si="606"/>
        <v>3</v>
      </c>
      <c r="AG9087">
        <v>3.5548955000000002</v>
      </c>
      <c r="AH9087">
        <v>0</v>
      </c>
      <c r="AI9087">
        <f t="shared" si="605"/>
        <v>29.935673717634604</v>
      </c>
      <c r="AJ9087">
        <f t="shared" si="607"/>
        <v>3</v>
      </c>
    </row>
    <row r="9088" spans="14:36" x14ac:dyDescent="0.35">
      <c r="N9088">
        <v>2.8367016999999999</v>
      </c>
      <c r="O9088">
        <v>4.8099999999999997E-5</v>
      </c>
      <c r="P9088">
        <f t="shared" si="604"/>
        <v>23.887784190972532</v>
      </c>
      <c r="Q9088">
        <f t="shared" si="606"/>
        <v>3</v>
      </c>
      <c r="AG9088">
        <v>3.5774987999999999</v>
      </c>
      <c r="AH9088">
        <v>0</v>
      </c>
      <c r="AI9088">
        <f t="shared" si="605"/>
        <v>30.12601546291004</v>
      </c>
      <c r="AJ9088">
        <f t="shared" si="607"/>
        <v>3</v>
      </c>
    </row>
    <row r="9089" spans="14:36" x14ac:dyDescent="0.35">
      <c r="N9089">
        <v>2.8619314</v>
      </c>
      <c r="O9089">
        <v>3.26E-5</v>
      </c>
      <c r="P9089">
        <f t="shared" si="604"/>
        <v>24.100242775815268</v>
      </c>
      <c r="Q9089">
        <f t="shared" si="606"/>
        <v>3</v>
      </c>
      <c r="AG9089">
        <v>3.6001094999999999</v>
      </c>
      <c r="AH9089">
        <v>0</v>
      </c>
      <c r="AI9089">
        <f t="shared" si="605"/>
        <v>30.316419523374638</v>
      </c>
      <c r="AJ9089">
        <f t="shared" si="607"/>
        <v>3</v>
      </c>
    </row>
    <row r="9090" spans="14:36" x14ac:dyDescent="0.35">
      <c r="N9090">
        <v>2.8871736000000001</v>
      </c>
      <c r="O9090">
        <v>3.4799999999999999E-5</v>
      </c>
      <c r="P9090">
        <f t="shared" ref="P9090:P9153" si="608">N9090*$L$4</f>
        <v>24.312806622801848</v>
      </c>
      <c r="Q9090">
        <f t="shared" si="606"/>
        <v>3</v>
      </c>
      <c r="AG9090">
        <v>3.6227276000000002</v>
      </c>
      <c r="AH9090">
        <v>0</v>
      </c>
      <c r="AI9090">
        <f t="shared" ref="AI9090:AI9153" si="609">AG9090*$L$4</f>
        <v>30.50688589902839</v>
      </c>
      <c r="AJ9090">
        <f t="shared" si="607"/>
        <v>3</v>
      </c>
    </row>
    <row r="9091" spans="14:36" x14ac:dyDescent="0.35">
      <c r="N9091">
        <v>2.9124281999999999</v>
      </c>
      <c r="O9091">
        <v>4.1699999999999997E-5</v>
      </c>
      <c r="P9091">
        <f t="shared" si="608"/>
        <v>24.525474889835117</v>
      </c>
      <c r="Q9091">
        <f t="shared" ref="Q9091:Q9154" si="610">IF(P9091&lt;=9,1,IF(P9091&lt;=19,2,IF(P9091&lt;=49,3,4)))</f>
        <v>3</v>
      </c>
      <c r="AG9091">
        <v>3.6453530000000001</v>
      </c>
      <c r="AH9091">
        <v>0</v>
      </c>
      <c r="AI9091">
        <f t="shared" si="609"/>
        <v>30.697413747774146</v>
      </c>
      <c r="AJ9091">
        <f t="shared" ref="AJ9091:AJ9154" si="611">IF(AI9091&lt;=9,1,IF(AI9091&lt;=19,2,IF(AI9091&lt;=49,3,4)))</f>
        <v>3</v>
      </c>
    </row>
    <row r="9092" spans="14:36" x14ac:dyDescent="0.35">
      <c r="N9092">
        <v>2.9376948999999999</v>
      </c>
      <c r="O9092">
        <v>4.4199999999999997E-5</v>
      </c>
      <c r="P9092">
        <f t="shared" si="608"/>
        <v>24.738245050623629</v>
      </c>
      <c r="Q9092">
        <f t="shared" si="610"/>
        <v>3</v>
      </c>
      <c r="AG9092">
        <v>3.6679857</v>
      </c>
      <c r="AH9092">
        <v>0</v>
      </c>
      <c r="AI9092">
        <f t="shared" si="609"/>
        <v>30.888003069611909</v>
      </c>
      <c r="AJ9092">
        <f t="shared" si="611"/>
        <v>3</v>
      </c>
    </row>
    <row r="9093" spans="14:36" x14ac:dyDescent="0.35">
      <c r="N9093">
        <v>2.9629737999999999</v>
      </c>
      <c r="O9093">
        <v>3.9100000000000002E-5</v>
      </c>
      <c r="P9093">
        <f t="shared" si="608"/>
        <v>24.951117947264532</v>
      </c>
      <c r="Q9093">
        <f t="shared" si="610"/>
        <v>3</v>
      </c>
      <c r="AG9093">
        <v>3.6906257</v>
      </c>
      <c r="AH9093">
        <v>0</v>
      </c>
      <c r="AI9093">
        <f t="shared" si="609"/>
        <v>31.078653864541675</v>
      </c>
      <c r="AJ9093">
        <f t="shared" si="611"/>
        <v>3</v>
      </c>
    </row>
    <row r="9094" spans="14:36" x14ac:dyDescent="0.35">
      <c r="N9094">
        <v>2.9882645000000001</v>
      </c>
      <c r="O9094">
        <v>3.6000000000000001E-5</v>
      </c>
      <c r="P9094">
        <f t="shared" si="608"/>
        <v>25.164090211369224</v>
      </c>
      <c r="Q9094">
        <f t="shared" si="610"/>
        <v>3</v>
      </c>
      <c r="AG9094">
        <v>3.7132729000000002</v>
      </c>
      <c r="AH9094">
        <v>0</v>
      </c>
      <c r="AI9094">
        <f t="shared" si="609"/>
        <v>31.269365290466297</v>
      </c>
      <c r="AJ9094">
        <f t="shared" si="611"/>
        <v>3</v>
      </c>
    </row>
    <row r="9095" spans="14:36" x14ac:dyDescent="0.35">
      <c r="N9095">
        <v>3.0135670999999999</v>
      </c>
      <c r="O9095">
        <v>2.72E-5</v>
      </c>
      <c r="P9095">
        <f t="shared" si="608"/>
        <v>25.377162685034854</v>
      </c>
      <c r="Q9095">
        <f t="shared" si="610"/>
        <v>3</v>
      </c>
      <c r="AG9095">
        <v>3.7359271999999999</v>
      </c>
      <c r="AH9095">
        <v>0</v>
      </c>
      <c r="AI9095">
        <f t="shared" si="609"/>
        <v>31.460136505288617</v>
      </c>
      <c r="AJ9095">
        <f t="shared" si="611"/>
        <v>3</v>
      </c>
    </row>
    <row r="9096" spans="14:36" x14ac:dyDescent="0.35">
      <c r="N9096">
        <v>3.0388815</v>
      </c>
      <c r="O9096">
        <v>2.4199999999999999E-5</v>
      </c>
      <c r="P9096">
        <f t="shared" si="608"/>
        <v>25.590334526164277</v>
      </c>
      <c r="Q9096">
        <f t="shared" si="610"/>
        <v>3</v>
      </c>
      <c r="AG9096">
        <v>3.7585885999999999</v>
      </c>
      <c r="AH9096">
        <v>0</v>
      </c>
      <c r="AI9096">
        <f t="shared" si="609"/>
        <v>31.650967509008641</v>
      </c>
      <c r="AJ9096">
        <f t="shared" si="611"/>
        <v>3</v>
      </c>
    </row>
    <row r="9097" spans="14:36" x14ac:dyDescent="0.35">
      <c r="N9097">
        <v>3.0642073000000001</v>
      </c>
      <c r="O9097">
        <v>4.57E-5</v>
      </c>
      <c r="P9097">
        <f t="shared" si="608"/>
        <v>25.803602366368882</v>
      </c>
      <c r="Q9097">
        <f t="shared" si="610"/>
        <v>3</v>
      </c>
      <c r="AG9097">
        <v>3.7812570000000001</v>
      </c>
      <c r="AH9097">
        <v>0</v>
      </c>
      <c r="AI9097">
        <f t="shared" si="609"/>
        <v>31.841857459529223</v>
      </c>
      <c r="AJ9097">
        <f t="shared" si="611"/>
        <v>3</v>
      </c>
    </row>
    <row r="9098" spans="14:36" x14ac:dyDescent="0.35">
      <c r="N9098">
        <v>3.0895446999999998</v>
      </c>
      <c r="O9098">
        <v>2.34E-5</v>
      </c>
      <c r="P9098">
        <f t="shared" si="608"/>
        <v>26.01696788984297</v>
      </c>
      <c r="Q9098">
        <f t="shared" si="610"/>
        <v>3</v>
      </c>
      <c r="AG9098">
        <v>3.8039323999999999</v>
      </c>
      <c r="AH9098">
        <v>0</v>
      </c>
      <c r="AI9098">
        <f t="shared" si="609"/>
        <v>32.032806356850351</v>
      </c>
      <c r="AJ9098">
        <f t="shared" si="611"/>
        <v>3</v>
      </c>
    </row>
    <row r="9099" spans="14:36" x14ac:dyDescent="0.35">
      <c r="N9099">
        <v>3.1148934000000001</v>
      </c>
      <c r="O9099">
        <v>3.7400000000000001E-5</v>
      </c>
      <c r="P9099">
        <f t="shared" si="608"/>
        <v>26.2304285702951</v>
      </c>
      <c r="Q9099">
        <f t="shared" si="610"/>
        <v>3</v>
      </c>
      <c r="AG9099">
        <v>3.8266146999999999</v>
      </c>
      <c r="AH9099">
        <v>0</v>
      </c>
      <c r="AI9099">
        <f t="shared" si="609"/>
        <v>32.223813358874885</v>
      </c>
      <c r="AJ9099">
        <f t="shared" si="611"/>
        <v>3</v>
      </c>
    </row>
    <row r="9100" spans="14:36" x14ac:dyDescent="0.35">
      <c r="N9100">
        <v>3.1402532999999999</v>
      </c>
      <c r="O9100">
        <v>2.2200000000000001E-5</v>
      </c>
      <c r="P9100">
        <f t="shared" si="608"/>
        <v>26.443983565628109</v>
      </c>
      <c r="Q9100">
        <f t="shared" si="610"/>
        <v>3</v>
      </c>
      <c r="AG9100">
        <v>3.8493040000000001</v>
      </c>
      <c r="AH9100">
        <v>0</v>
      </c>
      <c r="AI9100">
        <f t="shared" si="609"/>
        <v>32.41487930769997</v>
      </c>
      <c r="AJ9100">
        <f t="shared" si="611"/>
        <v>3</v>
      </c>
    </row>
    <row r="9101" spans="14:36" x14ac:dyDescent="0.35">
      <c r="N9101">
        <v>3.1656244</v>
      </c>
      <c r="O9101">
        <v>3.3899999999999997E-5</v>
      </c>
      <c r="P9101">
        <f t="shared" si="608"/>
        <v>26.657632875842005</v>
      </c>
      <c r="Q9101">
        <f t="shared" si="610"/>
        <v>3</v>
      </c>
      <c r="AG9101">
        <v>3.8720001000000002</v>
      </c>
      <c r="AH9101">
        <v>0</v>
      </c>
      <c r="AI9101">
        <f t="shared" si="609"/>
        <v>32.606002519131309</v>
      </c>
      <c r="AJ9101">
        <f t="shared" si="611"/>
        <v>3</v>
      </c>
    </row>
    <row r="9102" spans="14:36" x14ac:dyDescent="0.35">
      <c r="N9102">
        <v>3.1910064999999999</v>
      </c>
      <c r="O9102">
        <v>2.0999999999999999E-5</v>
      </c>
      <c r="P9102">
        <f t="shared" si="608"/>
        <v>26.871374816742481</v>
      </c>
      <c r="Q9102">
        <f t="shared" si="610"/>
        <v>3</v>
      </c>
      <c r="AG9102">
        <v>3.8947029999999998</v>
      </c>
      <c r="AH9102">
        <v>0</v>
      </c>
      <c r="AI9102">
        <f t="shared" si="609"/>
        <v>32.797182993168896</v>
      </c>
      <c r="AJ9102">
        <f t="shared" si="611"/>
        <v>3</v>
      </c>
    </row>
    <row r="9103" spans="14:36" x14ac:dyDescent="0.35">
      <c r="N9103">
        <v>3.2163995000000001</v>
      </c>
      <c r="O9103">
        <v>2.0000000000000002E-5</v>
      </c>
      <c r="P9103">
        <f t="shared" si="608"/>
        <v>27.085208546232394</v>
      </c>
      <c r="Q9103">
        <f t="shared" si="610"/>
        <v>3</v>
      </c>
      <c r="AG9103">
        <v>3.9174126</v>
      </c>
      <c r="AH9103">
        <v>0</v>
      </c>
      <c r="AI9103">
        <f t="shared" si="609"/>
        <v>32.988419887715587</v>
      </c>
      <c r="AJ9103">
        <f t="shared" si="611"/>
        <v>3</v>
      </c>
    </row>
    <row r="9104" spans="14:36" x14ac:dyDescent="0.35">
      <c r="N9104">
        <v>3.2418032999999999</v>
      </c>
      <c r="O9104">
        <v>3.5500000000000002E-5</v>
      </c>
      <c r="P9104">
        <f t="shared" si="608"/>
        <v>27.299133222214582</v>
      </c>
      <c r="Q9104">
        <f t="shared" si="610"/>
        <v>3</v>
      </c>
      <c r="AG9104">
        <v>3.9401290000000002</v>
      </c>
      <c r="AH9104">
        <v>0</v>
      </c>
      <c r="AI9104">
        <f t="shared" si="609"/>
        <v>33.179714044868525</v>
      </c>
      <c r="AJ9104">
        <f t="shared" si="611"/>
        <v>3</v>
      </c>
    </row>
    <row r="9105" spans="14:36" x14ac:dyDescent="0.35">
      <c r="N9105">
        <v>3.2672178000000001</v>
      </c>
      <c r="O9105">
        <v>2.0000000000000002E-5</v>
      </c>
      <c r="P9105">
        <f t="shared" si="608"/>
        <v>27.513148002591905</v>
      </c>
      <c r="Q9105">
        <f t="shared" si="610"/>
        <v>3</v>
      </c>
      <c r="AG9105">
        <v>3.9628519999999998</v>
      </c>
      <c r="AH9105">
        <v>0</v>
      </c>
      <c r="AI9105">
        <f t="shared" si="609"/>
        <v>33.37106378043341</v>
      </c>
      <c r="AJ9105">
        <f t="shared" si="611"/>
        <v>3</v>
      </c>
    </row>
    <row r="9106" spans="14:36" x14ac:dyDescent="0.35">
      <c r="N9106">
        <v>3.2926429000000002</v>
      </c>
      <c r="O9106">
        <v>2.2399999999999999E-5</v>
      </c>
      <c r="P9106">
        <f t="shared" si="608"/>
        <v>27.727252045267203</v>
      </c>
      <c r="Q9106">
        <f t="shared" si="610"/>
        <v>3</v>
      </c>
      <c r="AG9106">
        <v>3.9855816000000002</v>
      </c>
      <c r="AH9106">
        <v>0</v>
      </c>
      <c r="AI9106">
        <f t="shared" si="609"/>
        <v>33.562469094410247</v>
      </c>
      <c r="AJ9106">
        <f t="shared" si="611"/>
        <v>3</v>
      </c>
    </row>
    <row r="9107" spans="14:36" x14ac:dyDescent="0.35">
      <c r="N9107">
        <v>3.3180784000000001</v>
      </c>
      <c r="O9107">
        <v>2.8500000000000002E-5</v>
      </c>
      <c r="P9107">
        <f t="shared" si="608"/>
        <v>27.941443666046183</v>
      </c>
      <c r="Q9107">
        <f t="shared" si="610"/>
        <v>3</v>
      </c>
      <c r="AG9107">
        <v>4.0083178000000004</v>
      </c>
      <c r="AH9107">
        <v>0</v>
      </c>
      <c r="AI9107">
        <f t="shared" si="609"/>
        <v>33.753929986799037</v>
      </c>
      <c r="AJ9107">
        <f t="shared" si="611"/>
        <v>3</v>
      </c>
    </row>
    <row r="9108" spans="14:36" x14ac:dyDescent="0.35">
      <c r="N9108">
        <v>3.3435244000000002</v>
      </c>
      <c r="O9108">
        <v>1.4800000000000001E-5</v>
      </c>
      <c r="P9108">
        <f t="shared" si="608"/>
        <v>28.155723707025988</v>
      </c>
      <c r="Q9108">
        <f t="shared" si="610"/>
        <v>3</v>
      </c>
      <c r="AG9108">
        <v>4.0310606</v>
      </c>
      <c r="AH9108">
        <v>0</v>
      </c>
      <c r="AI9108">
        <f t="shared" si="609"/>
        <v>33.945446457599772</v>
      </c>
      <c r="AJ9108">
        <f t="shared" si="611"/>
        <v>3</v>
      </c>
    </row>
    <row r="9109" spans="14:36" x14ac:dyDescent="0.35">
      <c r="N9109">
        <v>3.3689808000000001</v>
      </c>
      <c r="O9109">
        <v>2.6400000000000001E-5</v>
      </c>
      <c r="P9109">
        <f t="shared" si="608"/>
        <v>28.370091326109474</v>
      </c>
      <c r="Q9109">
        <f t="shared" si="610"/>
        <v>3</v>
      </c>
      <c r="AG9109">
        <v>4.0538099000000001</v>
      </c>
      <c r="AH9109">
        <v>0</v>
      </c>
      <c r="AI9109">
        <f t="shared" si="609"/>
        <v>34.137017664715309</v>
      </c>
      <c r="AJ9109">
        <f t="shared" si="611"/>
        <v>3</v>
      </c>
    </row>
    <row r="9110" spans="14:36" x14ac:dyDescent="0.35">
      <c r="N9110">
        <v>3.3944472999999999</v>
      </c>
      <c r="O9110">
        <v>1.8E-5</v>
      </c>
      <c r="P9110">
        <f t="shared" si="608"/>
        <v>28.584543997005181</v>
      </c>
      <c r="Q9110">
        <f t="shared" si="610"/>
        <v>3</v>
      </c>
      <c r="AG9110">
        <v>4.0765656000000003</v>
      </c>
      <c r="AH9110">
        <v>0</v>
      </c>
      <c r="AI9110">
        <f t="shared" si="609"/>
        <v>34.328642766048496</v>
      </c>
      <c r="AJ9110">
        <f t="shared" si="611"/>
        <v>3</v>
      </c>
    </row>
    <row r="9111" spans="14:36" x14ac:dyDescent="0.35">
      <c r="N9111">
        <v>3.4199239000000001</v>
      </c>
      <c r="O9111">
        <v>2.2799999999999999E-5</v>
      </c>
      <c r="P9111">
        <f t="shared" si="608"/>
        <v>28.799081719713119</v>
      </c>
      <c r="Q9111">
        <f t="shared" si="610"/>
        <v>3</v>
      </c>
      <c r="AG9111">
        <v>4.0993276999999999</v>
      </c>
      <c r="AH9111">
        <v>0</v>
      </c>
      <c r="AI9111">
        <f t="shared" si="609"/>
        <v>34.52032176159932</v>
      </c>
      <c r="AJ9111">
        <f t="shared" si="611"/>
        <v>3</v>
      </c>
    </row>
    <row r="9112" spans="14:36" x14ac:dyDescent="0.35">
      <c r="N9112">
        <v>3.4454106000000002</v>
      </c>
      <c r="O9112">
        <v>1.8899999999999999E-5</v>
      </c>
      <c r="P9112">
        <f t="shared" si="608"/>
        <v>29.013704494233281</v>
      </c>
      <c r="Q9112">
        <f t="shared" si="610"/>
        <v>3</v>
      </c>
      <c r="AG9112">
        <v>4.1220961000000003</v>
      </c>
      <c r="AH9112">
        <v>0</v>
      </c>
      <c r="AI9112">
        <f t="shared" si="609"/>
        <v>34.71205380927065</v>
      </c>
      <c r="AJ9112">
        <f t="shared" si="611"/>
        <v>3</v>
      </c>
    </row>
    <row r="9113" spans="14:36" x14ac:dyDescent="0.35">
      <c r="N9113">
        <v>3.4709072999999999</v>
      </c>
      <c r="O9113">
        <v>1.45E-5</v>
      </c>
      <c r="P9113">
        <f t="shared" si="608"/>
        <v>29.228411478468516</v>
      </c>
      <c r="Q9113">
        <f t="shared" si="610"/>
        <v>3</v>
      </c>
      <c r="AG9113">
        <v>4.1448710000000002</v>
      </c>
      <c r="AH9113">
        <v>0</v>
      </c>
      <c r="AI9113">
        <f t="shared" si="609"/>
        <v>34.903840593256781</v>
      </c>
      <c r="AJ9113">
        <f t="shared" si="611"/>
        <v>3</v>
      </c>
    </row>
    <row r="9114" spans="14:36" x14ac:dyDescent="0.35">
      <c r="N9114">
        <v>3.4964138</v>
      </c>
      <c r="O9114">
        <v>2.6599999999999999E-5</v>
      </c>
      <c r="P9114">
        <f t="shared" si="608"/>
        <v>29.443200988224529</v>
      </c>
      <c r="Q9114">
        <f t="shared" si="610"/>
        <v>3</v>
      </c>
      <c r="AG9114">
        <v>4.1676520999999997</v>
      </c>
      <c r="AH9114">
        <v>0</v>
      </c>
      <c r="AI9114">
        <f t="shared" si="609"/>
        <v>35.095679587266247</v>
      </c>
      <c r="AJ9114">
        <f t="shared" si="611"/>
        <v>3</v>
      </c>
    </row>
    <row r="9115" spans="14:36" x14ac:dyDescent="0.35">
      <c r="N9115">
        <v>3.5219301000000001</v>
      </c>
      <c r="O9115">
        <v>1.52E-5</v>
      </c>
      <c r="P9115">
        <f t="shared" si="608"/>
        <v>29.658073023501313</v>
      </c>
      <c r="Q9115">
        <f t="shared" si="610"/>
        <v>3</v>
      </c>
      <c r="AG9115">
        <v>4.1904393999999998</v>
      </c>
      <c r="AH9115">
        <v>0</v>
      </c>
      <c r="AI9115">
        <f t="shared" si="609"/>
        <v>35.287570791299068</v>
      </c>
      <c r="AJ9115">
        <f t="shared" si="611"/>
        <v>3</v>
      </c>
    </row>
    <row r="9116" spans="14:36" x14ac:dyDescent="0.35">
      <c r="N9116">
        <v>3.5474559999999999</v>
      </c>
      <c r="O9116">
        <v>1.9700000000000001E-5</v>
      </c>
      <c r="P9116">
        <f t="shared" si="608"/>
        <v>29.873025900104565</v>
      </c>
      <c r="Q9116">
        <f t="shared" si="610"/>
        <v>3</v>
      </c>
      <c r="AG9116">
        <v>4.2132329999999998</v>
      </c>
      <c r="AH9116">
        <v>0</v>
      </c>
      <c r="AI9116">
        <f t="shared" si="609"/>
        <v>35.479515047452388</v>
      </c>
      <c r="AJ9116">
        <f t="shared" si="611"/>
        <v>3</v>
      </c>
    </row>
    <row r="9117" spans="14:36" x14ac:dyDescent="0.35">
      <c r="N9117">
        <v>3.5729915999999999</v>
      </c>
      <c r="O9117">
        <v>1.7099999999999999E-5</v>
      </c>
      <c r="P9117">
        <f t="shared" si="608"/>
        <v>30.088060460131445</v>
      </c>
      <c r="Q9117">
        <f t="shared" si="610"/>
        <v>3</v>
      </c>
      <c r="AG9117">
        <v>4.2360327</v>
      </c>
      <c r="AH9117">
        <v>0</v>
      </c>
      <c r="AI9117">
        <f t="shared" si="609"/>
        <v>35.671510671531905</v>
      </c>
      <c r="AJ9117">
        <f t="shared" si="611"/>
        <v>3</v>
      </c>
    </row>
    <row r="9118" spans="14:36" x14ac:dyDescent="0.35">
      <c r="N9118">
        <v>3.5985366999999999</v>
      </c>
      <c r="O9118">
        <v>1.2500000000000001E-5</v>
      </c>
      <c r="P9118">
        <f t="shared" si="608"/>
        <v>30.303175019387645</v>
      </c>
      <c r="Q9118">
        <f t="shared" si="610"/>
        <v>3</v>
      </c>
      <c r="AG9118">
        <v>4.2588385999999998</v>
      </c>
      <c r="AH9118">
        <v>0</v>
      </c>
      <c r="AI9118">
        <f t="shared" si="609"/>
        <v>35.863558505634764</v>
      </c>
      <c r="AJ9118">
        <f t="shared" si="611"/>
        <v>3</v>
      </c>
    </row>
    <row r="9119" spans="14:36" x14ac:dyDescent="0.35">
      <c r="N9119">
        <v>3.6240912999999999</v>
      </c>
      <c r="O9119">
        <v>1.7200000000000001E-5</v>
      </c>
      <c r="P9119">
        <f t="shared" si="608"/>
        <v>30.518369577873166</v>
      </c>
      <c r="Q9119">
        <f t="shared" si="610"/>
        <v>3</v>
      </c>
      <c r="AG9119">
        <v>4.2816505999999999</v>
      </c>
      <c r="AH9119">
        <v>0</v>
      </c>
      <c r="AI9119">
        <f t="shared" si="609"/>
        <v>36.055657707663819</v>
      </c>
      <c r="AJ9119">
        <f t="shared" si="611"/>
        <v>3</v>
      </c>
    </row>
    <row r="9120" spans="14:36" x14ac:dyDescent="0.35">
      <c r="N9120">
        <v>3.6496552000000002</v>
      </c>
      <c r="O9120">
        <v>1.9400000000000001E-5</v>
      </c>
      <c r="P9120">
        <f t="shared" si="608"/>
        <v>30.73364245139371</v>
      </c>
      <c r="Q9120">
        <f t="shared" si="610"/>
        <v>3</v>
      </c>
      <c r="AG9120">
        <v>4.3044687000000001</v>
      </c>
      <c r="AH9120">
        <v>0</v>
      </c>
      <c r="AI9120">
        <f t="shared" si="609"/>
        <v>36.247808277619072</v>
      </c>
      <c r="AJ9120">
        <f t="shared" si="611"/>
        <v>3</v>
      </c>
    </row>
    <row r="9121" spans="14:36" x14ac:dyDescent="0.35">
      <c r="N9121">
        <v>3.6752284999999998</v>
      </c>
      <c r="O9121">
        <v>1.9400000000000001E-5</v>
      </c>
      <c r="P9121">
        <f t="shared" si="608"/>
        <v>30.948994482046416</v>
      </c>
      <c r="Q9121">
        <f t="shared" si="610"/>
        <v>3</v>
      </c>
      <c r="AG9121">
        <v>4.3272928000000004</v>
      </c>
      <c r="AH9121">
        <v>0</v>
      </c>
      <c r="AI9121">
        <f t="shared" si="609"/>
        <v>36.44000937340337</v>
      </c>
      <c r="AJ9121">
        <f t="shared" si="611"/>
        <v>3</v>
      </c>
    </row>
    <row r="9122" spans="14:36" x14ac:dyDescent="0.35">
      <c r="N9122">
        <v>3.7008109</v>
      </c>
      <c r="O9122">
        <v>1.4100000000000001E-5</v>
      </c>
      <c r="P9122">
        <f t="shared" si="608"/>
        <v>31.164423143539846</v>
      </c>
      <c r="Q9122">
        <f t="shared" si="610"/>
        <v>3</v>
      </c>
      <c r="AG9122">
        <v>4.3501228000000003</v>
      </c>
      <c r="AH9122">
        <v>0</v>
      </c>
      <c r="AI9122">
        <f t="shared" si="609"/>
        <v>36.632260152919557</v>
      </c>
      <c r="AJ9122">
        <f t="shared" si="611"/>
        <v>3</v>
      </c>
    </row>
    <row r="9123" spans="14:36" x14ac:dyDescent="0.35">
      <c r="N9123">
        <v>3.7264024999999998</v>
      </c>
      <c r="O9123">
        <v>1.1199999999999999E-5</v>
      </c>
      <c r="P9123">
        <f t="shared" si="608"/>
        <v>31.379929277971144</v>
      </c>
      <c r="Q9123">
        <f t="shared" si="610"/>
        <v>3</v>
      </c>
      <c r="AG9123">
        <v>4.3729589000000004</v>
      </c>
      <c r="AH9123">
        <v>0</v>
      </c>
      <c r="AI9123">
        <f t="shared" si="609"/>
        <v>36.824562300361947</v>
      </c>
      <c r="AJ9123">
        <f t="shared" si="611"/>
        <v>3</v>
      </c>
    </row>
    <row r="9124" spans="14:36" x14ac:dyDescent="0.35">
      <c r="N9124">
        <v>3.7520031999999999</v>
      </c>
      <c r="O9124">
        <v>1.56E-5</v>
      </c>
      <c r="P9124">
        <f t="shared" si="608"/>
        <v>31.595512043243161</v>
      </c>
      <c r="Q9124">
        <f t="shared" si="610"/>
        <v>3</v>
      </c>
      <c r="AG9124">
        <v>4.3958008</v>
      </c>
      <c r="AH9124">
        <v>0</v>
      </c>
      <c r="AI9124">
        <f t="shared" si="609"/>
        <v>37.016913289439074</v>
      </c>
      <c r="AJ9124">
        <f t="shared" si="611"/>
        <v>3</v>
      </c>
    </row>
    <row r="9125" spans="14:36" x14ac:dyDescent="0.35">
      <c r="N9125">
        <v>3.7776128999999998</v>
      </c>
      <c r="O9125">
        <v>1.2799999999999999E-5</v>
      </c>
      <c r="P9125">
        <f t="shared" si="608"/>
        <v>31.811170597258744</v>
      </c>
      <c r="Q9125">
        <f t="shared" si="610"/>
        <v>3</v>
      </c>
      <c r="AG9125">
        <v>4.4186487000000003</v>
      </c>
      <c r="AH9125">
        <v>0</v>
      </c>
      <c r="AI9125">
        <f t="shared" si="609"/>
        <v>37.209314804345247</v>
      </c>
      <c r="AJ9125">
        <f t="shared" si="611"/>
        <v>3</v>
      </c>
    </row>
    <row r="9126" spans="14:36" x14ac:dyDescent="0.35">
      <c r="N9126">
        <v>3.8032314999999999</v>
      </c>
      <c r="O9126">
        <v>1.38E-5</v>
      </c>
      <c r="P9126">
        <f t="shared" si="608"/>
        <v>32.026904097920749</v>
      </c>
      <c r="Q9126">
        <f t="shared" si="610"/>
        <v>3</v>
      </c>
      <c r="AG9126">
        <v>4.4415024000000001</v>
      </c>
      <c r="AH9126">
        <v>0</v>
      </c>
      <c r="AI9126">
        <f t="shared" si="609"/>
        <v>37.401765160886164</v>
      </c>
      <c r="AJ9126">
        <f t="shared" si="611"/>
        <v>3</v>
      </c>
    </row>
    <row r="9127" spans="14:36" x14ac:dyDescent="0.35">
      <c r="N9127">
        <v>3.8288589000000002</v>
      </c>
      <c r="O9127">
        <v>1.3900000000000001E-5</v>
      </c>
      <c r="P9127">
        <f t="shared" si="608"/>
        <v>32.242711703132017</v>
      </c>
      <c r="Q9127">
        <f t="shared" si="610"/>
        <v>3</v>
      </c>
      <c r="AG9127">
        <v>4.4643619000000001</v>
      </c>
      <c r="AH9127">
        <v>0</v>
      </c>
      <c r="AI9127">
        <f t="shared" si="609"/>
        <v>37.594264359061832</v>
      </c>
      <c r="AJ9127">
        <f t="shared" si="611"/>
        <v>3</v>
      </c>
    </row>
    <row r="9128" spans="14:36" x14ac:dyDescent="0.35">
      <c r="N9128">
        <v>3.8544952000000001</v>
      </c>
      <c r="O9128">
        <v>1.63E-5</v>
      </c>
      <c r="P9128">
        <f t="shared" si="608"/>
        <v>32.458594254989698</v>
      </c>
      <c r="Q9128">
        <f t="shared" si="610"/>
        <v>3</v>
      </c>
      <c r="AG9128">
        <v>4.4872272999999998</v>
      </c>
      <c r="AH9128">
        <v>0</v>
      </c>
      <c r="AI9128">
        <f t="shared" si="609"/>
        <v>37.78681324096938</v>
      </c>
      <c r="AJ9128">
        <f t="shared" si="611"/>
        <v>3</v>
      </c>
    </row>
    <row r="9129" spans="14:36" x14ac:dyDescent="0.35">
      <c r="N9129">
        <v>3.8801402</v>
      </c>
      <c r="O9129">
        <v>1.4800000000000001E-5</v>
      </c>
      <c r="P9129">
        <f t="shared" si="608"/>
        <v>32.674550069299499</v>
      </c>
      <c r="Q9129">
        <f t="shared" si="610"/>
        <v>3</v>
      </c>
      <c r="AG9129">
        <v>4.5100983000000001</v>
      </c>
      <c r="AH9129">
        <v>0</v>
      </c>
      <c r="AI9129">
        <f t="shared" si="609"/>
        <v>37.979409280317384</v>
      </c>
      <c r="AJ9129">
        <f t="shared" si="611"/>
        <v>3</v>
      </c>
    </row>
    <row r="9130" spans="14:36" x14ac:dyDescent="0.35">
      <c r="N9130">
        <v>3.9057938000000001</v>
      </c>
      <c r="O9130">
        <v>1.13E-5</v>
      </c>
      <c r="P9130">
        <f t="shared" si="608"/>
        <v>32.890578303964261</v>
      </c>
      <c r="Q9130">
        <f t="shared" si="610"/>
        <v>3</v>
      </c>
      <c r="AG9130">
        <v>4.5329750999999998</v>
      </c>
      <c r="AH9130">
        <v>0</v>
      </c>
      <c r="AI9130">
        <f t="shared" si="609"/>
        <v>38.172054161300125</v>
      </c>
      <c r="AJ9130">
        <f t="shared" si="611"/>
        <v>3</v>
      </c>
    </row>
    <row r="9131" spans="14:36" x14ac:dyDescent="0.35">
      <c r="N9131">
        <v>3.9314561000000001</v>
      </c>
      <c r="O9131">
        <v>1.03E-5</v>
      </c>
      <c r="P9131">
        <f t="shared" si="608"/>
        <v>33.106679801081143</v>
      </c>
      <c r="Q9131">
        <f t="shared" si="610"/>
        <v>3</v>
      </c>
      <c r="AG9131">
        <v>4.5558576000000004</v>
      </c>
      <c r="AH9131">
        <v>0</v>
      </c>
      <c r="AI9131">
        <f t="shared" si="609"/>
        <v>38.364747041820458</v>
      </c>
      <c r="AJ9131">
        <f t="shared" si="611"/>
        <v>3</v>
      </c>
    </row>
    <row r="9132" spans="14:36" x14ac:dyDescent="0.35">
      <c r="N9132">
        <v>3.9571268000000002</v>
      </c>
      <c r="O9132">
        <v>1.13E-5</v>
      </c>
      <c r="P9132">
        <f t="shared" si="608"/>
        <v>33.322852034358682</v>
      </c>
      <c r="Q9132">
        <f t="shared" si="610"/>
        <v>3</v>
      </c>
      <c r="AG9132">
        <v>4.5787458000000001</v>
      </c>
      <c r="AH9132">
        <v>0</v>
      </c>
      <c r="AI9132">
        <f t="shared" si="609"/>
        <v>38.557487921878383</v>
      </c>
      <c r="AJ9132">
        <f t="shared" si="611"/>
        <v>3</v>
      </c>
    </row>
    <row r="9133" spans="14:36" x14ac:dyDescent="0.35">
      <c r="N9133">
        <v>3.9828060999999999</v>
      </c>
      <c r="O9133">
        <v>1.24E-5</v>
      </c>
      <c r="P9133">
        <f t="shared" si="608"/>
        <v>33.539096687991183</v>
      </c>
      <c r="Q9133">
        <f t="shared" si="610"/>
        <v>3</v>
      </c>
      <c r="AG9133">
        <v>4.6016395000000001</v>
      </c>
      <c r="AH9133">
        <v>0</v>
      </c>
      <c r="AI9133">
        <f t="shared" si="609"/>
        <v>38.750275117279607</v>
      </c>
      <c r="AJ9133">
        <f t="shared" si="611"/>
        <v>3</v>
      </c>
    </row>
    <row r="9134" spans="14:36" x14ac:dyDescent="0.35">
      <c r="N9134">
        <v>4.0084936999999998</v>
      </c>
      <c r="O9134">
        <v>1.2099999999999999E-5</v>
      </c>
      <c r="P9134">
        <f t="shared" si="608"/>
        <v>33.755411235687205</v>
      </c>
      <c r="Q9134">
        <f t="shared" si="610"/>
        <v>3</v>
      </c>
      <c r="AG9134">
        <v>4.6245389000000001</v>
      </c>
      <c r="AH9134">
        <v>0</v>
      </c>
      <c r="AI9134">
        <f t="shared" si="609"/>
        <v>38.943110312218415</v>
      </c>
      <c r="AJ9134">
        <f t="shared" si="611"/>
        <v>3</v>
      </c>
    </row>
    <row r="9135" spans="14:36" x14ac:dyDescent="0.35">
      <c r="N9135">
        <v>4.0341896999999998</v>
      </c>
      <c r="O9135">
        <v>9.5999999999999996E-6</v>
      </c>
      <c r="P9135">
        <f t="shared" si="608"/>
        <v>33.971796519543886</v>
      </c>
      <c r="Q9135">
        <f t="shared" si="610"/>
        <v>3</v>
      </c>
      <c r="AG9135">
        <v>4.6474438999999999</v>
      </c>
      <c r="AH9135">
        <v>0</v>
      </c>
      <c r="AI9135">
        <f t="shared" si="609"/>
        <v>39.135992664597666</v>
      </c>
      <c r="AJ9135">
        <f t="shared" si="611"/>
        <v>3</v>
      </c>
    </row>
    <row r="9136" spans="14:36" x14ac:dyDescent="0.35">
      <c r="N9136">
        <v>4.0598938999999996</v>
      </c>
      <c r="O9136">
        <v>1.34E-5</v>
      </c>
      <c r="P9136">
        <f t="shared" si="608"/>
        <v>34.188250855366924</v>
      </c>
      <c r="Q9136">
        <f t="shared" si="610"/>
        <v>3</v>
      </c>
      <c r="AG9136">
        <v>4.6703542999999996</v>
      </c>
      <c r="AH9136">
        <v>0</v>
      </c>
      <c r="AI9136">
        <f t="shared" si="609"/>
        <v>39.328920490223055</v>
      </c>
      <c r="AJ9136">
        <f t="shared" si="611"/>
        <v>3</v>
      </c>
    </row>
    <row r="9137" spans="14:36" x14ac:dyDescent="0.35">
      <c r="N9137">
        <v>4.0856063999999996</v>
      </c>
      <c r="O9137">
        <v>1.2999999999999999E-5</v>
      </c>
      <c r="P9137">
        <f t="shared" si="608"/>
        <v>34.404775085253483</v>
      </c>
      <c r="Q9137">
        <f t="shared" si="610"/>
        <v>3</v>
      </c>
      <c r="AG9137">
        <v>4.6932703</v>
      </c>
      <c r="AH9137">
        <v>0</v>
      </c>
      <c r="AI9137">
        <f t="shared" si="609"/>
        <v>39.521895473288893</v>
      </c>
      <c r="AJ9137">
        <f t="shared" si="611"/>
        <v>3</v>
      </c>
    </row>
    <row r="9138" spans="14:36" x14ac:dyDescent="0.35">
      <c r="N9138">
        <v>4.1113270999999996</v>
      </c>
      <c r="O9138">
        <v>1.1E-5</v>
      </c>
      <c r="P9138">
        <f t="shared" si="608"/>
        <v>34.621368367106399</v>
      </c>
      <c r="Q9138">
        <f t="shared" si="610"/>
        <v>3</v>
      </c>
      <c r="AG9138">
        <v>4.7161917999999998</v>
      </c>
      <c r="AH9138">
        <v>0</v>
      </c>
      <c r="AI9138">
        <f t="shared" si="609"/>
        <v>39.714916771698022</v>
      </c>
      <c r="AJ9138">
        <f t="shared" si="611"/>
        <v>3</v>
      </c>
    </row>
    <row r="9139" spans="14:36" x14ac:dyDescent="0.35">
      <c r="N9139">
        <v>4.1370557999999997</v>
      </c>
      <c r="O9139">
        <v>1.04E-5</v>
      </c>
      <c r="P9139">
        <f t="shared" si="608"/>
        <v>34.838029016731376</v>
      </c>
      <c r="Q9139">
        <f t="shared" si="610"/>
        <v>3</v>
      </c>
      <c r="AG9139">
        <v>4.7391186999999997</v>
      </c>
      <c r="AH9139">
        <v>0</v>
      </c>
      <c r="AI9139">
        <f t="shared" si="609"/>
        <v>39.907983543353289</v>
      </c>
      <c r="AJ9139">
        <f t="shared" si="611"/>
        <v>3</v>
      </c>
    </row>
    <row r="9140" spans="14:36" x14ac:dyDescent="0.35">
      <c r="N9140">
        <v>4.1627926000000004</v>
      </c>
      <c r="O9140">
        <v>8.6000000000000007E-6</v>
      </c>
      <c r="P9140">
        <f t="shared" si="608"/>
        <v>35.054757876225565</v>
      </c>
      <c r="Q9140">
        <f t="shared" si="610"/>
        <v>3</v>
      </c>
      <c r="AG9140">
        <v>4.7620509999999996</v>
      </c>
      <c r="AH9140">
        <v>0</v>
      </c>
      <c r="AI9140">
        <f t="shared" si="609"/>
        <v>40.101095788254696</v>
      </c>
      <c r="AJ9140">
        <f t="shared" si="611"/>
        <v>3</v>
      </c>
    </row>
    <row r="9141" spans="14:36" x14ac:dyDescent="0.35">
      <c r="N9141">
        <v>4.1885374000000004</v>
      </c>
      <c r="O9141">
        <v>9.7999999999999993E-6</v>
      </c>
      <c r="P9141">
        <f t="shared" si="608"/>
        <v>35.271554103491816</v>
      </c>
      <c r="Q9141">
        <f t="shared" si="610"/>
        <v>3</v>
      </c>
      <c r="AG9141">
        <v>4.7849887000000004</v>
      </c>
      <c r="AH9141">
        <v>0</v>
      </c>
      <c r="AI9141">
        <f t="shared" si="609"/>
        <v>40.294253506402249</v>
      </c>
      <c r="AJ9141">
        <f t="shared" si="611"/>
        <v>3</v>
      </c>
    </row>
    <row r="9142" spans="14:36" x14ac:dyDescent="0.35">
      <c r="N9142">
        <v>4.2142901999999998</v>
      </c>
      <c r="O9142">
        <v>1.0499999999999999E-5</v>
      </c>
      <c r="P9142">
        <f t="shared" si="608"/>
        <v>35.488417698530114</v>
      </c>
      <c r="Q9142">
        <f t="shared" si="610"/>
        <v>3</v>
      </c>
      <c r="AG9142">
        <v>4.8079318000000004</v>
      </c>
      <c r="AH9142">
        <v>0</v>
      </c>
      <c r="AI9142">
        <f t="shared" si="609"/>
        <v>40.487456697795935</v>
      </c>
      <c r="AJ9142">
        <f t="shared" si="611"/>
        <v>3</v>
      </c>
    </row>
    <row r="9143" spans="14:36" x14ac:dyDescent="0.35">
      <c r="N9143">
        <v>4.2400507999999997</v>
      </c>
      <c r="O9143">
        <v>9.9000000000000001E-6</v>
      </c>
      <c r="P9143">
        <f t="shared" si="608"/>
        <v>35.705346977146178</v>
      </c>
      <c r="Q9143">
        <f t="shared" si="610"/>
        <v>3</v>
      </c>
      <c r="AG9143">
        <v>4.8308802000000002</v>
      </c>
      <c r="AH9143">
        <v>0</v>
      </c>
      <c r="AI9143">
        <f t="shared" si="609"/>
        <v>40.680704520338615</v>
      </c>
      <c r="AJ9143">
        <f t="shared" si="611"/>
        <v>3</v>
      </c>
    </row>
    <row r="9144" spans="14:36" x14ac:dyDescent="0.35">
      <c r="N9144">
        <v>4.2658192000000001</v>
      </c>
      <c r="O9144">
        <v>8.4999999999999999E-6</v>
      </c>
      <c r="P9144">
        <f t="shared" si="608"/>
        <v>35.922341939340008</v>
      </c>
      <c r="Q9144">
        <f t="shared" si="610"/>
        <v>3</v>
      </c>
      <c r="AG9144">
        <v>4.853834</v>
      </c>
      <c r="AH9144">
        <v>0</v>
      </c>
      <c r="AI9144">
        <f t="shared" si="609"/>
        <v>40.873997816127428</v>
      </c>
      <c r="AJ9144">
        <f t="shared" si="611"/>
        <v>3</v>
      </c>
    </row>
    <row r="9145" spans="14:36" x14ac:dyDescent="0.35">
      <c r="N9145">
        <v>4.2915954000000003</v>
      </c>
      <c r="O9145">
        <v>1.19E-5</v>
      </c>
      <c r="P9145">
        <f t="shared" si="608"/>
        <v>36.13940258511159</v>
      </c>
      <c r="Q9145">
        <f t="shared" si="610"/>
        <v>3</v>
      </c>
      <c r="AG9145">
        <v>4.8767930000000002</v>
      </c>
      <c r="AH9145">
        <v>0</v>
      </c>
      <c r="AI9145">
        <f t="shared" si="609"/>
        <v>41.067334900968092</v>
      </c>
      <c r="AJ9145">
        <f t="shared" si="611"/>
        <v>3</v>
      </c>
    </row>
    <row r="9146" spans="14:36" x14ac:dyDescent="0.35">
      <c r="N9146">
        <v>4.3173794000000001</v>
      </c>
      <c r="O9146">
        <v>9.3000000000000007E-6</v>
      </c>
      <c r="P9146">
        <f t="shared" si="608"/>
        <v>36.356528914460931</v>
      </c>
      <c r="Q9146">
        <f t="shared" si="610"/>
        <v>3</v>
      </c>
      <c r="AG9146">
        <v>4.8997571999999998</v>
      </c>
      <c r="AH9146">
        <v>0</v>
      </c>
      <c r="AI9146">
        <f t="shared" si="609"/>
        <v>41.260715774860586</v>
      </c>
      <c r="AJ9146">
        <f t="shared" si="611"/>
        <v>3</v>
      </c>
    </row>
    <row r="9147" spans="14:36" x14ac:dyDescent="0.35">
      <c r="N9147">
        <v>4.3431709999999999</v>
      </c>
      <c r="O9147">
        <v>1.08E-5</v>
      </c>
      <c r="P9147">
        <f t="shared" si="608"/>
        <v>36.573719243193729</v>
      </c>
      <c r="Q9147">
        <f t="shared" si="610"/>
        <v>3</v>
      </c>
      <c r="AG9147">
        <v>4.9227267000000001</v>
      </c>
      <c r="AH9147">
        <v>0</v>
      </c>
      <c r="AI9147">
        <f t="shared" si="609"/>
        <v>41.454141279902075</v>
      </c>
      <c r="AJ9147">
        <f t="shared" si="611"/>
        <v>3</v>
      </c>
    </row>
    <row r="9148" spans="14:36" x14ac:dyDescent="0.35">
      <c r="N9148">
        <v>4.3689701999999997</v>
      </c>
      <c r="O9148">
        <v>8.3999999999999992E-6</v>
      </c>
      <c r="P9148">
        <f t="shared" si="608"/>
        <v>36.790973571309983</v>
      </c>
      <c r="Q9148">
        <f t="shared" si="610"/>
        <v>3</v>
      </c>
      <c r="AG9148">
        <v>4.9457012999999996</v>
      </c>
      <c r="AH9148">
        <v>0</v>
      </c>
      <c r="AI9148">
        <f t="shared" si="609"/>
        <v>41.647609731898243</v>
      </c>
      <c r="AJ9148">
        <f t="shared" si="611"/>
        <v>3</v>
      </c>
    </row>
    <row r="9149" spans="14:36" x14ac:dyDescent="0.35">
      <c r="N9149">
        <v>4.3947770000000004</v>
      </c>
      <c r="O9149">
        <v>6.0000000000000002E-6</v>
      </c>
      <c r="P9149">
        <f t="shared" si="608"/>
        <v>37.008291898809702</v>
      </c>
      <c r="Q9149">
        <f t="shared" si="610"/>
        <v>3</v>
      </c>
      <c r="AG9149">
        <v>4.9686811999999998</v>
      </c>
      <c r="AH9149">
        <v>0</v>
      </c>
      <c r="AI9149">
        <f t="shared" si="609"/>
        <v>41.841122815043413</v>
      </c>
      <c r="AJ9149">
        <f t="shared" si="611"/>
        <v>3</v>
      </c>
    </row>
    <row r="9150" spans="14:36" x14ac:dyDescent="0.35">
      <c r="N9150">
        <v>4.4205914000000002</v>
      </c>
      <c r="O9150">
        <v>1.0000000000000001E-5</v>
      </c>
      <c r="P9150">
        <f t="shared" si="608"/>
        <v>37.225674225692863</v>
      </c>
      <c r="Q9150">
        <f t="shared" si="610"/>
        <v>3</v>
      </c>
      <c r="AG9150">
        <v>4.9916662000000001</v>
      </c>
      <c r="AH9150">
        <v>0</v>
      </c>
      <c r="AI9150">
        <f t="shared" si="609"/>
        <v>42.034678845143262</v>
      </c>
      <c r="AJ9150">
        <f t="shared" si="611"/>
        <v>3</v>
      </c>
    </row>
    <row r="9151" spans="14:36" x14ac:dyDescent="0.35">
      <c r="N9151">
        <v>4.4464131</v>
      </c>
      <c r="O9151">
        <v>9.0999999999999993E-6</v>
      </c>
      <c r="P9151">
        <f t="shared" si="608"/>
        <v>37.443118025668042</v>
      </c>
      <c r="Q9151">
        <f t="shared" si="610"/>
        <v>3</v>
      </c>
      <c r="AG9151">
        <v>5.0146563000000004</v>
      </c>
      <c r="AH9151">
        <v>0</v>
      </c>
      <c r="AI9151">
        <f t="shared" si="609"/>
        <v>42.228277822197811</v>
      </c>
      <c r="AJ9151">
        <f t="shared" si="611"/>
        <v>3</v>
      </c>
    </row>
    <row r="9152" spans="14:36" x14ac:dyDescent="0.35">
      <c r="N9152">
        <v>4.4722423999999998</v>
      </c>
      <c r="O9152">
        <v>8.3000000000000002E-6</v>
      </c>
      <c r="P9152">
        <f t="shared" si="608"/>
        <v>37.660625825026671</v>
      </c>
      <c r="Q9152">
        <f t="shared" si="610"/>
        <v>3</v>
      </c>
      <c r="AG9152">
        <v>5.0376514999999999</v>
      </c>
      <c r="AH9152">
        <v>0</v>
      </c>
      <c r="AI9152">
        <f t="shared" si="609"/>
        <v>42.421919746207031</v>
      </c>
      <c r="AJ9152">
        <f t="shared" si="611"/>
        <v>3</v>
      </c>
    </row>
    <row r="9153" spans="14:36" x14ac:dyDescent="0.35">
      <c r="N9153">
        <v>4.4980789999999997</v>
      </c>
      <c r="O9153">
        <v>6.4999999999999996E-6</v>
      </c>
      <c r="P9153">
        <f t="shared" si="608"/>
        <v>37.878195097477303</v>
      </c>
      <c r="Q9153">
        <f t="shared" si="610"/>
        <v>3</v>
      </c>
      <c r="AG9153">
        <v>5.0606517999999996</v>
      </c>
      <c r="AH9153">
        <v>0</v>
      </c>
      <c r="AI9153">
        <f t="shared" si="609"/>
        <v>42.615604617170952</v>
      </c>
      <c r="AJ9153">
        <f t="shared" si="611"/>
        <v>3</v>
      </c>
    </row>
    <row r="9154" spans="14:36" x14ac:dyDescent="0.35">
      <c r="N9154">
        <v>4.5239228999999996</v>
      </c>
      <c r="O9154">
        <v>9.2E-6</v>
      </c>
      <c r="P9154">
        <f t="shared" ref="P9154:P9217" si="612">N9154*$L$4</f>
        <v>38.095825843019945</v>
      </c>
      <c r="Q9154">
        <f t="shared" si="610"/>
        <v>3</v>
      </c>
      <c r="AG9154">
        <v>5.0836570999999999</v>
      </c>
      <c r="AH9154">
        <v>0</v>
      </c>
      <c r="AI9154">
        <f t="shared" ref="AI9154:AI9217" si="613">AG9154*$L$4</f>
        <v>42.809331592992407</v>
      </c>
      <c r="AJ9154">
        <f t="shared" si="611"/>
        <v>3</v>
      </c>
    </row>
    <row r="9155" spans="14:36" x14ac:dyDescent="0.35">
      <c r="N9155">
        <v>4.5497740999999996</v>
      </c>
      <c r="O9155">
        <v>9.7999999999999993E-6</v>
      </c>
      <c r="P9155">
        <f t="shared" si="612"/>
        <v>38.313518061654584</v>
      </c>
      <c r="Q9155">
        <f t="shared" ref="Q9155:Q9218" si="614">IF(P9155&lt;=9,1,IF(P9155&lt;=19,2,IF(P9155&lt;=49,3,4)))</f>
        <v>3</v>
      </c>
      <c r="AG9155">
        <v>5.1066674000000001</v>
      </c>
      <c r="AH9155">
        <v>0</v>
      </c>
      <c r="AI9155">
        <f t="shared" si="613"/>
        <v>43.003100673671398</v>
      </c>
      <c r="AJ9155">
        <f t="shared" ref="AJ9155:AJ9218" si="615">IF(AI9155&lt;=9,1,IF(AI9155&lt;=19,2,IF(AI9155&lt;=49,3,4)))</f>
        <v>3</v>
      </c>
    </row>
    <row r="9156" spans="14:36" x14ac:dyDescent="0.35">
      <c r="N9156">
        <v>4.5756325000000002</v>
      </c>
      <c r="O9156">
        <v>5.0000000000000004E-6</v>
      </c>
      <c r="P9156">
        <f t="shared" si="612"/>
        <v>38.531270911284089</v>
      </c>
      <c r="Q9156">
        <f t="shared" si="614"/>
        <v>3</v>
      </c>
      <c r="AG9156">
        <v>5.1296827</v>
      </c>
      <c r="AH9156">
        <v>0</v>
      </c>
      <c r="AI9156">
        <f t="shared" si="613"/>
        <v>43.19691185920793</v>
      </c>
      <c r="AJ9156">
        <f t="shared" si="615"/>
        <v>3</v>
      </c>
    </row>
    <row r="9157" spans="14:36" x14ac:dyDescent="0.35">
      <c r="N9157">
        <v>4.6014980999999997</v>
      </c>
      <c r="O9157">
        <v>8.3999999999999992E-6</v>
      </c>
      <c r="P9157">
        <f t="shared" si="612"/>
        <v>38.74908439190844</v>
      </c>
      <c r="Q9157">
        <f t="shared" si="614"/>
        <v>3</v>
      </c>
      <c r="AG9157">
        <v>5.1527029999999998</v>
      </c>
      <c r="AH9157">
        <v>0</v>
      </c>
      <c r="AI9157">
        <f t="shared" si="613"/>
        <v>43.390765149601997</v>
      </c>
      <c r="AJ9157">
        <f t="shared" si="615"/>
        <v>3</v>
      </c>
    </row>
    <row r="9158" spans="14:36" x14ac:dyDescent="0.35">
      <c r="N9158">
        <v>4.6273708999999998</v>
      </c>
      <c r="O9158">
        <v>7.0999999999999998E-6</v>
      </c>
      <c r="P9158">
        <f t="shared" si="612"/>
        <v>38.96695850352765</v>
      </c>
      <c r="Q9158">
        <f t="shared" si="614"/>
        <v>3</v>
      </c>
      <c r="AG9158">
        <v>5.1757283000000003</v>
      </c>
      <c r="AH9158">
        <v>0</v>
      </c>
      <c r="AI9158">
        <f t="shared" si="613"/>
        <v>43.584660544853605</v>
      </c>
      <c r="AJ9158">
        <f t="shared" si="615"/>
        <v>3</v>
      </c>
    </row>
    <row r="9159" spans="14:36" x14ac:dyDescent="0.35">
      <c r="N9159">
        <v>4.6532508000000004</v>
      </c>
      <c r="O9159">
        <v>9.7000000000000003E-6</v>
      </c>
      <c r="P9159">
        <f t="shared" si="612"/>
        <v>39.184892404044561</v>
      </c>
      <c r="Q9159">
        <f t="shared" si="614"/>
        <v>3</v>
      </c>
      <c r="AG9159">
        <v>5.1987584</v>
      </c>
      <c r="AH9159">
        <v>0</v>
      </c>
      <c r="AI9159">
        <f t="shared" si="613"/>
        <v>43.778596360768447</v>
      </c>
      <c r="AJ9159">
        <f t="shared" si="615"/>
        <v>3</v>
      </c>
    </row>
    <row r="9160" spans="14:36" x14ac:dyDescent="0.35">
      <c r="N9160">
        <v>4.6791377000000001</v>
      </c>
      <c r="O9160">
        <v>4.3000000000000003E-6</v>
      </c>
      <c r="P9160">
        <f t="shared" si="612"/>
        <v>39.402885251362022</v>
      </c>
      <c r="Q9160">
        <f t="shared" si="614"/>
        <v>3</v>
      </c>
      <c r="AG9160">
        <v>5.2217935000000004</v>
      </c>
      <c r="AH9160">
        <v>0</v>
      </c>
      <c r="AI9160">
        <f t="shared" si="613"/>
        <v>43.972574281540822</v>
      </c>
      <c r="AJ9160">
        <f t="shared" si="615"/>
        <v>3</v>
      </c>
    </row>
    <row r="9161" spans="14:36" x14ac:dyDescent="0.35">
      <c r="N9161">
        <v>4.7050317000000001</v>
      </c>
      <c r="O9161">
        <v>8.1000000000000004E-6</v>
      </c>
      <c r="P9161">
        <f t="shared" si="612"/>
        <v>39.620937887577192</v>
      </c>
      <c r="Q9161">
        <f t="shared" si="614"/>
        <v>3</v>
      </c>
      <c r="AG9161">
        <v>5.2448334000000001</v>
      </c>
      <c r="AH9161">
        <v>0</v>
      </c>
      <c r="AI9161">
        <f t="shared" si="613"/>
        <v>44.166592622976438</v>
      </c>
      <c r="AJ9161">
        <f t="shared" si="615"/>
        <v>3</v>
      </c>
    </row>
    <row r="9162" spans="14:36" x14ac:dyDescent="0.35">
      <c r="N9162">
        <v>4.7309326</v>
      </c>
      <c r="O9162">
        <v>7.7999999999999999E-6</v>
      </c>
      <c r="P9162">
        <f t="shared" si="612"/>
        <v>39.839048628495753</v>
      </c>
      <c r="Q9162">
        <f t="shared" si="614"/>
        <v>3</v>
      </c>
      <c r="AG9162">
        <v>5.2678782000000002</v>
      </c>
      <c r="AH9162">
        <v>0</v>
      </c>
      <c r="AI9162">
        <f t="shared" si="613"/>
        <v>44.360652227172437</v>
      </c>
      <c r="AJ9162">
        <f t="shared" si="615"/>
        <v>3</v>
      </c>
    </row>
    <row r="9163" spans="14:36" x14ac:dyDescent="0.35">
      <c r="N9163">
        <v>4.7568403999999997</v>
      </c>
      <c r="O9163">
        <v>8.1000000000000004E-6</v>
      </c>
      <c r="P9163">
        <f t="shared" si="612"/>
        <v>40.057217474117721</v>
      </c>
      <c r="Q9163">
        <f t="shared" si="614"/>
        <v>3</v>
      </c>
      <c r="AG9163">
        <v>5.2909278999999998</v>
      </c>
      <c r="AH9163">
        <v>0</v>
      </c>
      <c r="AI9163">
        <f t="shared" si="613"/>
        <v>44.55475309412882</v>
      </c>
      <c r="AJ9163">
        <f t="shared" si="615"/>
        <v>3</v>
      </c>
    </row>
    <row r="9164" spans="14:36" x14ac:dyDescent="0.35">
      <c r="N9164">
        <v>4.7827552000000004</v>
      </c>
      <c r="O9164">
        <v>5.9000000000000003E-6</v>
      </c>
      <c r="P9164">
        <f t="shared" si="612"/>
        <v>40.275445266540252</v>
      </c>
      <c r="Q9164">
        <f t="shared" si="614"/>
        <v>3</v>
      </c>
      <c r="AG9164">
        <v>5.3139823000000002</v>
      </c>
      <c r="AH9164">
        <v>0</v>
      </c>
      <c r="AI9164">
        <f t="shared" si="613"/>
        <v>44.748893539651299</v>
      </c>
      <c r="AJ9164">
        <f t="shared" si="615"/>
        <v>3</v>
      </c>
    </row>
    <row r="9165" spans="14:36" x14ac:dyDescent="0.35">
      <c r="N9165">
        <v>4.8086767000000004</v>
      </c>
      <c r="O9165">
        <v>6.0000000000000002E-6</v>
      </c>
      <c r="P9165">
        <f t="shared" si="612"/>
        <v>40.493729479471874</v>
      </c>
      <c r="Q9165">
        <f t="shared" si="614"/>
        <v>3</v>
      </c>
      <c r="AG9165">
        <v>5.3370414999999998</v>
      </c>
      <c r="AH9165">
        <v>0</v>
      </c>
      <c r="AI9165">
        <f t="shared" si="613"/>
        <v>44.943074405837002</v>
      </c>
      <c r="AJ9165">
        <f t="shared" si="615"/>
        <v>3</v>
      </c>
    </row>
    <row r="9166" spans="14:36" x14ac:dyDescent="0.35">
      <c r="N9166">
        <v>4.8346051000000001</v>
      </c>
      <c r="O9166">
        <v>7.7999999999999999E-6</v>
      </c>
      <c r="P9166">
        <f t="shared" si="612"/>
        <v>40.712071797106894</v>
      </c>
      <c r="Q9166">
        <f t="shared" si="614"/>
        <v>3</v>
      </c>
      <c r="AG9166">
        <v>5.3601055000000004</v>
      </c>
      <c r="AH9166">
        <v>0</v>
      </c>
      <c r="AI9166">
        <f t="shared" si="613"/>
        <v>45.137295692685953</v>
      </c>
      <c r="AJ9166">
        <f t="shared" si="615"/>
        <v>3</v>
      </c>
    </row>
    <row r="9167" spans="14:36" x14ac:dyDescent="0.35">
      <c r="N9167">
        <v>4.8605403000000003</v>
      </c>
      <c r="O9167">
        <v>6.8000000000000001E-6</v>
      </c>
      <c r="P9167">
        <f t="shared" si="612"/>
        <v>40.930471377348169</v>
      </c>
      <c r="Q9167">
        <f t="shared" si="614"/>
        <v>3</v>
      </c>
      <c r="AG9167">
        <v>5.3831742</v>
      </c>
      <c r="AH9167">
        <v>0</v>
      </c>
      <c r="AI9167">
        <f t="shared" si="613"/>
        <v>45.331556558100985</v>
      </c>
      <c r="AJ9167">
        <f t="shared" si="615"/>
        <v>3</v>
      </c>
    </row>
    <row r="9168" spans="14:36" x14ac:dyDescent="0.35">
      <c r="N9168">
        <v>4.8864821999999997</v>
      </c>
      <c r="O9168">
        <v>5.8000000000000004E-6</v>
      </c>
      <c r="P9168">
        <f t="shared" si="612"/>
        <v>41.148927378098541</v>
      </c>
      <c r="Q9168">
        <f t="shared" si="614"/>
        <v>3</v>
      </c>
      <c r="AG9168">
        <v>5.4062476000000004</v>
      </c>
      <c r="AH9168">
        <v>0</v>
      </c>
      <c r="AI9168">
        <f t="shared" si="613"/>
        <v>45.525857002082105</v>
      </c>
      <c r="AJ9168">
        <f t="shared" si="615"/>
        <v>3</v>
      </c>
    </row>
    <row r="9169" spans="14:36" x14ac:dyDescent="0.35">
      <c r="N9169">
        <v>4.9124308000000001</v>
      </c>
      <c r="O9169">
        <v>5.8000000000000004E-6</v>
      </c>
      <c r="P9169">
        <f t="shared" si="612"/>
        <v>41.367439799358017</v>
      </c>
      <c r="Q9169">
        <f t="shared" si="614"/>
        <v>3</v>
      </c>
      <c r="AG9169">
        <v>5.4293258</v>
      </c>
      <c r="AH9169">
        <v>0</v>
      </c>
      <c r="AI9169">
        <f t="shared" si="613"/>
        <v>45.720197866726451</v>
      </c>
      <c r="AJ9169">
        <f t="shared" si="615"/>
        <v>3</v>
      </c>
    </row>
    <row r="9170" spans="14:36" x14ac:dyDescent="0.35">
      <c r="N9170">
        <v>4.9383860000000004</v>
      </c>
      <c r="O9170">
        <v>6.9999999999999999E-6</v>
      </c>
      <c r="P9170">
        <f t="shared" si="612"/>
        <v>41.586007799029446</v>
      </c>
      <c r="Q9170">
        <f t="shared" si="614"/>
        <v>3</v>
      </c>
      <c r="AG9170">
        <v>5.4524086</v>
      </c>
      <c r="AH9170">
        <v>0</v>
      </c>
      <c r="AI9170">
        <f t="shared" si="613"/>
        <v>45.914577467839734</v>
      </c>
      <c r="AJ9170">
        <f t="shared" si="615"/>
        <v>3</v>
      </c>
    </row>
    <row r="9171" spans="14:36" x14ac:dyDescent="0.35">
      <c r="N9171">
        <v>4.9643477999999996</v>
      </c>
      <c r="O9171">
        <v>6.9E-6</v>
      </c>
      <c r="P9171">
        <f t="shared" si="612"/>
        <v>41.804631377112813</v>
      </c>
      <c r="Q9171">
        <f t="shared" si="614"/>
        <v>3</v>
      </c>
      <c r="AG9171">
        <v>5.4754959999999997</v>
      </c>
      <c r="AH9171">
        <v>0</v>
      </c>
      <c r="AI9171">
        <f t="shared" si="613"/>
        <v>46.108995805421955</v>
      </c>
      <c r="AJ9171">
        <f t="shared" si="615"/>
        <v>3</v>
      </c>
    </row>
    <row r="9172" spans="14:36" x14ac:dyDescent="0.35">
      <c r="N9172">
        <v>4.9903161999999996</v>
      </c>
      <c r="O9172">
        <v>5.4E-6</v>
      </c>
      <c r="P9172">
        <f t="shared" si="612"/>
        <v>42.023310533608139</v>
      </c>
      <c r="Q9172">
        <f t="shared" si="614"/>
        <v>3</v>
      </c>
      <c r="AG9172">
        <v>5.4985881000000001</v>
      </c>
      <c r="AH9172">
        <v>0</v>
      </c>
      <c r="AI9172">
        <f t="shared" si="613"/>
        <v>46.303453721570264</v>
      </c>
      <c r="AJ9172">
        <f t="shared" si="615"/>
        <v>3</v>
      </c>
    </row>
    <row r="9173" spans="14:36" x14ac:dyDescent="0.35">
      <c r="N9173">
        <v>5.0162912000000004</v>
      </c>
      <c r="O9173">
        <v>5.9000000000000003E-6</v>
      </c>
      <c r="P9173">
        <f t="shared" si="612"/>
        <v>42.242045268515419</v>
      </c>
      <c r="Q9173">
        <f t="shared" si="614"/>
        <v>3</v>
      </c>
      <c r="AG9173">
        <v>5.5216848000000001</v>
      </c>
      <c r="AH9173">
        <v>0</v>
      </c>
      <c r="AI9173">
        <f t="shared" si="613"/>
        <v>46.497950374187504</v>
      </c>
      <c r="AJ9173">
        <f t="shared" si="615"/>
        <v>3</v>
      </c>
    </row>
    <row r="9174" spans="14:36" x14ac:dyDescent="0.35">
      <c r="N9174">
        <v>5.0422726000000004</v>
      </c>
      <c r="O9174">
        <v>5.8000000000000004E-6</v>
      </c>
      <c r="P9174">
        <f t="shared" si="612"/>
        <v>42.460833897640342</v>
      </c>
      <c r="Q9174">
        <f t="shared" si="614"/>
        <v>3</v>
      </c>
      <c r="AG9174">
        <v>5.5447860999999996</v>
      </c>
      <c r="AH9174">
        <v>0</v>
      </c>
      <c r="AI9174">
        <f t="shared" si="613"/>
        <v>46.692485763273673</v>
      </c>
      <c r="AJ9174">
        <f t="shared" si="615"/>
        <v>3</v>
      </c>
    </row>
    <row r="9175" spans="14:36" x14ac:dyDescent="0.35">
      <c r="N9175">
        <v>5.0682605000000001</v>
      </c>
      <c r="O9175">
        <v>7.1999999999999997E-6</v>
      </c>
      <c r="P9175">
        <f t="shared" si="612"/>
        <v>42.679677263080059</v>
      </c>
      <c r="Q9175">
        <f t="shared" si="614"/>
        <v>3</v>
      </c>
      <c r="AG9175">
        <v>5.5678919999999996</v>
      </c>
      <c r="AH9175">
        <v>0</v>
      </c>
      <c r="AI9175">
        <f t="shared" si="613"/>
        <v>46.887059888828787</v>
      </c>
      <c r="AJ9175">
        <f t="shared" si="615"/>
        <v>3</v>
      </c>
    </row>
    <row r="9176" spans="14:36" x14ac:dyDescent="0.35">
      <c r="N9176">
        <v>5.0942549000000001</v>
      </c>
      <c r="O9176">
        <v>4.6E-6</v>
      </c>
      <c r="P9176">
        <f t="shared" si="612"/>
        <v>42.898575364834578</v>
      </c>
      <c r="Q9176">
        <f t="shared" si="614"/>
        <v>3</v>
      </c>
      <c r="AG9176">
        <v>5.5910023999999998</v>
      </c>
      <c r="AH9176">
        <v>0</v>
      </c>
      <c r="AI9176">
        <f t="shared" si="613"/>
        <v>47.081671908755681</v>
      </c>
      <c r="AJ9176">
        <f t="shared" si="615"/>
        <v>3</v>
      </c>
    </row>
    <row r="9177" spans="14:36" x14ac:dyDescent="0.35">
      <c r="N9177">
        <v>5.1202556000000001</v>
      </c>
      <c r="O9177">
        <v>5.5999999999999997E-6</v>
      </c>
      <c r="P9177">
        <f t="shared" si="612"/>
        <v>43.117526518709589</v>
      </c>
      <c r="Q9177">
        <f t="shared" si="614"/>
        <v>3</v>
      </c>
      <c r="AG9177">
        <v>5.6141173000000002</v>
      </c>
      <c r="AH9177">
        <v>0</v>
      </c>
      <c r="AI9177">
        <f t="shared" si="613"/>
        <v>47.27632182305436</v>
      </c>
      <c r="AJ9177">
        <f t="shared" si="615"/>
        <v>3</v>
      </c>
    </row>
    <row r="9178" spans="14:36" x14ac:dyDescent="0.35">
      <c r="N9178">
        <v>5.1462627000000003</v>
      </c>
      <c r="O9178">
        <v>5.4E-6</v>
      </c>
      <c r="P9178">
        <f t="shared" si="612"/>
        <v>43.336531566802257</v>
      </c>
      <c r="Q9178">
        <f t="shared" si="614"/>
        <v>3</v>
      </c>
      <c r="AG9178">
        <v>5.6372368000000002</v>
      </c>
      <c r="AH9178">
        <v>0</v>
      </c>
      <c r="AI9178">
        <f t="shared" si="613"/>
        <v>47.47101047382197</v>
      </c>
      <c r="AJ9178">
        <f t="shared" si="615"/>
        <v>3</v>
      </c>
    </row>
    <row r="9179" spans="14:36" x14ac:dyDescent="0.35">
      <c r="N9179">
        <v>5.1722761000000004</v>
      </c>
      <c r="O9179">
        <v>6.8000000000000001E-6</v>
      </c>
      <c r="P9179">
        <f t="shared" si="612"/>
        <v>43.555589667015418</v>
      </c>
      <c r="Q9179">
        <f t="shared" si="614"/>
        <v>3</v>
      </c>
      <c r="AG9179">
        <v>5.6603608000000003</v>
      </c>
      <c r="AH9179">
        <v>0</v>
      </c>
      <c r="AI9179">
        <f t="shared" si="613"/>
        <v>47.665737018961366</v>
      </c>
      <c r="AJ9179">
        <f t="shared" si="615"/>
        <v>3</v>
      </c>
    </row>
    <row r="9180" spans="14:36" x14ac:dyDescent="0.35">
      <c r="N9180">
        <v>5.1982958000000004</v>
      </c>
      <c r="O9180">
        <v>4.3000000000000003E-6</v>
      </c>
      <c r="P9180">
        <f t="shared" si="612"/>
        <v>43.774700819349079</v>
      </c>
      <c r="Q9180">
        <f t="shared" si="614"/>
        <v>3</v>
      </c>
      <c r="AG9180">
        <v>5.6834892000000004</v>
      </c>
      <c r="AH9180">
        <v>0</v>
      </c>
      <c r="AI9180">
        <f t="shared" si="613"/>
        <v>47.860500616375397</v>
      </c>
      <c r="AJ9180">
        <f t="shared" si="615"/>
        <v>3</v>
      </c>
    </row>
    <row r="9181" spans="14:36" x14ac:dyDescent="0.35">
      <c r="N9181">
        <v>5.2243218000000002</v>
      </c>
      <c r="O9181">
        <v>5.8000000000000004E-6</v>
      </c>
      <c r="P9181">
        <f t="shared" si="612"/>
        <v>43.993865023803231</v>
      </c>
      <c r="Q9181">
        <f t="shared" si="614"/>
        <v>3</v>
      </c>
      <c r="AG9181">
        <v>5.7066220999999997</v>
      </c>
      <c r="AH9181">
        <v>0</v>
      </c>
      <c r="AI9181">
        <f t="shared" si="613"/>
        <v>48.0553021081612</v>
      </c>
      <c r="AJ9181">
        <f t="shared" si="615"/>
        <v>3</v>
      </c>
    </row>
    <row r="9182" spans="14:36" x14ac:dyDescent="0.35">
      <c r="N9182">
        <v>5.2503539999999997</v>
      </c>
      <c r="O9182">
        <v>5.2000000000000002E-6</v>
      </c>
      <c r="P9182">
        <f t="shared" si="612"/>
        <v>44.213081438280732</v>
      </c>
      <c r="Q9182">
        <f t="shared" si="614"/>
        <v>3</v>
      </c>
      <c r="AG9182">
        <v>5.7297593999999998</v>
      </c>
      <c r="AH9182">
        <v>0</v>
      </c>
      <c r="AI9182">
        <f t="shared" si="613"/>
        <v>48.250140652221646</v>
      </c>
      <c r="AJ9182">
        <f t="shared" si="615"/>
        <v>3</v>
      </c>
    </row>
    <row r="9183" spans="14:36" x14ac:dyDescent="0.35">
      <c r="N9183">
        <v>5.2763923000000004</v>
      </c>
      <c r="O9183">
        <v>6.1E-6</v>
      </c>
      <c r="P9183">
        <f t="shared" si="612"/>
        <v>44.432349220684436</v>
      </c>
      <c r="Q9183">
        <f t="shared" si="614"/>
        <v>3</v>
      </c>
      <c r="AG9183">
        <v>5.7529010999999999</v>
      </c>
      <c r="AH9183">
        <v>0</v>
      </c>
      <c r="AI9183">
        <f t="shared" si="613"/>
        <v>48.445016248556726</v>
      </c>
      <c r="AJ9183">
        <f t="shared" si="615"/>
        <v>3</v>
      </c>
    </row>
    <row r="9184" spans="14:36" x14ac:dyDescent="0.35">
      <c r="N9184">
        <v>5.3024367999999997</v>
      </c>
      <c r="O9184">
        <v>2.7999999999999999E-6</v>
      </c>
      <c r="P9184">
        <f t="shared" si="612"/>
        <v>44.651669213111475</v>
      </c>
      <c r="Q9184">
        <f t="shared" si="614"/>
        <v>3</v>
      </c>
      <c r="AG9184">
        <v>5.7760471999999998</v>
      </c>
      <c r="AH9184">
        <v>0</v>
      </c>
      <c r="AI9184">
        <f t="shared" si="613"/>
        <v>48.639928897166435</v>
      </c>
      <c r="AJ9184">
        <f t="shared" si="615"/>
        <v>3</v>
      </c>
    </row>
    <row r="9185" spans="14:36" x14ac:dyDescent="0.35">
      <c r="N9185">
        <v>5.3284874999999996</v>
      </c>
      <c r="O9185">
        <v>6.9E-6</v>
      </c>
      <c r="P9185">
        <f t="shared" si="612"/>
        <v>44.871041415561862</v>
      </c>
      <c r="Q9185">
        <f t="shared" si="614"/>
        <v>3</v>
      </c>
      <c r="AG9185">
        <v>5.7991976999999997</v>
      </c>
      <c r="AH9185">
        <v>0</v>
      </c>
      <c r="AI9185">
        <f t="shared" si="613"/>
        <v>48.834878598050778</v>
      </c>
      <c r="AJ9185">
        <f t="shared" si="615"/>
        <v>3</v>
      </c>
    </row>
    <row r="9186" spans="14:36" x14ac:dyDescent="0.35">
      <c r="N9186">
        <v>5.3545442000000003</v>
      </c>
      <c r="O9186">
        <v>4.6E-6</v>
      </c>
      <c r="P9186">
        <f t="shared" si="612"/>
        <v>45.090464143841302</v>
      </c>
      <c r="Q9186">
        <f t="shared" si="614"/>
        <v>3</v>
      </c>
      <c r="AG9186">
        <v>5.8223525</v>
      </c>
      <c r="AH9186">
        <v>0</v>
      </c>
      <c r="AI9186">
        <f t="shared" si="613"/>
        <v>49.029864509112606</v>
      </c>
      <c r="AJ9186">
        <f t="shared" si="615"/>
        <v>4</v>
      </c>
    </row>
    <row r="9187" spans="14:36" x14ac:dyDescent="0.35">
      <c r="N9187">
        <v>5.3806070000000004</v>
      </c>
      <c r="O9187">
        <v>6.1999999999999999E-6</v>
      </c>
      <c r="P9187">
        <f t="shared" si="612"/>
        <v>45.309938240046939</v>
      </c>
      <c r="Q9187">
        <f t="shared" si="614"/>
        <v>3</v>
      </c>
      <c r="AG9187">
        <v>5.8455117000000003</v>
      </c>
      <c r="AH9187">
        <v>0</v>
      </c>
      <c r="AI9187">
        <f t="shared" si="613"/>
        <v>49.224887472449069</v>
      </c>
      <c r="AJ9187">
        <f t="shared" si="615"/>
        <v>4</v>
      </c>
    </row>
    <row r="9188" spans="14:36" x14ac:dyDescent="0.35">
      <c r="N9188">
        <v>5.4066758000000004</v>
      </c>
      <c r="O9188">
        <v>2.7E-6</v>
      </c>
      <c r="P9188">
        <f t="shared" si="612"/>
        <v>45.529462862081616</v>
      </c>
      <c r="Q9188">
        <f t="shared" si="614"/>
        <v>3</v>
      </c>
      <c r="AG9188">
        <v>5.8686752000000002</v>
      </c>
      <c r="AH9188">
        <v>0</v>
      </c>
      <c r="AI9188">
        <f t="shared" si="613"/>
        <v>49.419946645963009</v>
      </c>
      <c r="AJ9188">
        <f t="shared" si="615"/>
        <v>4</v>
      </c>
    </row>
    <row r="9189" spans="14:36" x14ac:dyDescent="0.35">
      <c r="N9189">
        <v>5.4327506000000003</v>
      </c>
      <c r="O9189">
        <v>6.4999999999999996E-6</v>
      </c>
      <c r="P9189">
        <f t="shared" si="612"/>
        <v>45.749038009945338</v>
      </c>
      <c r="Q9189">
        <f t="shared" si="614"/>
        <v>3</v>
      </c>
      <c r="AG9189">
        <v>5.8918429999999997</v>
      </c>
      <c r="AH9189">
        <v>0</v>
      </c>
      <c r="AI9189">
        <f t="shared" si="613"/>
        <v>49.615042029654433</v>
      </c>
      <c r="AJ9189">
        <f t="shared" si="615"/>
        <v>4</v>
      </c>
    </row>
    <row r="9190" spans="14:36" x14ac:dyDescent="0.35">
      <c r="N9190">
        <v>5.4588314000000002</v>
      </c>
      <c r="O9190">
        <v>4.5000000000000001E-6</v>
      </c>
      <c r="P9190">
        <f t="shared" si="612"/>
        <v>45.968663683638098</v>
      </c>
      <c r="Q9190">
        <f t="shared" si="614"/>
        <v>3</v>
      </c>
      <c r="AG9190">
        <v>5.9150150999999997</v>
      </c>
      <c r="AH9190">
        <v>0</v>
      </c>
      <c r="AI9190">
        <f t="shared" si="613"/>
        <v>49.810173623523333</v>
      </c>
      <c r="AJ9190">
        <f t="shared" si="615"/>
        <v>4</v>
      </c>
    </row>
    <row r="9191" spans="14:36" x14ac:dyDescent="0.35">
      <c r="N9191">
        <v>5.4849180999999998</v>
      </c>
      <c r="O9191">
        <v>4.8999999999999997E-6</v>
      </c>
      <c r="P9191">
        <f t="shared" si="612"/>
        <v>46.188339041062754</v>
      </c>
      <c r="Q9191">
        <f t="shared" si="614"/>
        <v>3</v>
      </c>
      <c r="AG9191">
        <v>5.9381915000000003</v>
      </c>
      <c r="AH9191">
        <v>0</v>
      </c>
      <c r="AI9191">
        <f t="shared" si="613"/>
        <v>50.005341427569725</v>
      </c>
      <c r="AJ9191">
        <f t="shared" si="615"/>
        <v>4</v>
      </c>
    </row>
    <row r="9192" spans="14:36" x14ac:dyDescent="0.35">
      <c r="N9192">
        <v>5.5110106999999999</v>
      </c>
      <c r="O9192">
        <v>3.4999999999999999E-6</v>
      </c>
      <c r="P9192">
        <f t="shared" si="612"/>
        <v>46.408064082219312</v>
      </c>
      <c r="Q9192">
        <f t="shared" si="614"/>
        <v>3</v>
      </c>
      <c r="AG9192">
        <v>5.9613721000000002</v>
      </c>
      <c r="AH9192">
        <v>0</v>
      </c>
      <c r="AI9192">
        <f t="shared" si="613"/>
        <v>50.20054459969645</v>
      </c>
      <c r="AJ9192">
        <f t="shared" si="615"/>
        <v>4</v>
      </c>
    </row>
    <row r="9193" spans="14:36" x14ac:dyDescent="0.35">
      <c r="N9193">
        <v>5.5371091999999997</v>
      </c>
      <c r="O9193">
        <v>5.4999999999999999E-6</v>
      </c>
      <c r="P9193">
        <f t="shared" si="612"/>
        <v>46.627838807107764</v>
      </c>
      <c r="Q9193">
        <f t="shared" si="614"/>
        <v>3</v>
      </c>
      <c r="AG9193">
        <v>5.9845569999999997</v>
      </c>
      <c r="AH9193">
        <v>0</v>
      </c>
      <c r="AI9193">
        <f t="shared" si="613"/>
        <v>50.395783982000644</v>
      </c>
      <c r="AJ9193">
        <f t="shared" si="615"/>
        <v>4</v>
      </c>
    </row>
    <row r="9194" spans="14:36" x14ac:dyDescent="0.35">
      <c r="N9194">
        <v>5.5632134999999998</v>
      </c>
      <c r="O9194">
        <v>4.8999999999999997E-6</v>
      </c>
      <c r="P9194">
        <f t="shared" si="612"/>
        <v>46.847662373630953</v>
      </c>
      <c r="Q9194">
        <f t="shared" si="614"/>
        <v>3</v>
      </c>
      <c r="AG9194">
        <v>6.007746</v>
      </c>
      <c r="AH9194">
        <v>0</v>
      </c>
      <c r="AI9194">
        <f t="shared" si="613"/>
        <v>50.591057890288027</v>
      </c>
      <c r="AJ9194">
        <f t="shared" si="615"/>
        <v>4</v>
      </c>
    </row>
    <row r="9195" spans="14:36" x14ac:dyDescent="0.35">
      <c r="N9195">
        <v>5.5893236000000002</v>
      </c>
      <c r="O9195">
        <v>4.0999999999999997E-6</v>
      </c>
      <c r="P9195">
        <f t="shared" si="612"/>
        <v>47.067534781788893</v>
      </c>
      <c r="Q9195">
        <f t="shared" si="614"/>
        <v>3</v>
      </c>
      <c r="AG9195">
        <v>6.0309393</v>
      </c>
      <c r="AH9195">
        <v>0</v>
      </c>
      <c r="AI9195">
        <f t="shared" si="613"/>
        <v>50.786368008752895</v>
      </c>
      <c r="AJ9195">
        <f t="shared" si="615"/>
        <v>4</v>
      </c>
    </row>
    <row r="9196" spans="14:36" x14ac:dyDescent="0.35">
      <c r="N9196">
        <v>5.6154394999999999</v>
      </c>
      <c r="O9196">
        <v>4.0999999999999997E-6</v>
      </c>
      <c r="P9196">
        <f t="shared" si="612"/>
        <v>47.28745603158157</v>
      </c>
      <c r="Q9196">
        <f t="shared" si="614"/>
        <v>3</v>
      </c>
      <c r="AG9196">
        <v>6.0541366999999999</v>
      </c>
      <c r="AH9196">
        <v>0</v>
      </c>
      <c r="AI9196">
        <f t="shared" si="613"/>
        <v>50.981712653200937</v>
      </c>
      <c r="AJ9196">
        <f t="shared" si="615"/>
        <v>4</v>
      </c>
    </row>
    <row r="9197" spans="14:36" x14ac:dyDescent="0.35">
      <c r="N9197">
        <v>5.6415611999999999</v>
      </c>
      <c r="O9197">
        <v>4.4000000000000002E-6</v>
      </c>
      <c r="P9197">
        <f t="shared" si="612"/>
        <v>47.507426123008997</v>
      </c>
      <c r="Q9197">
        <f t="shared" si="614"/>
        <v>3</v>
      </c>
      <c r="AG9197">
        <v>6.0773383000000001</v>
      </c>
      <c r="AH9197">
        <v>0</v>
      </c>
      <c r="AI9197">
        <f t="shared" si="613"/>
        <v>51.177092665729319</v>
      </c>
      <c r="AJ9197">
        <f t="shared" si="615"/>
        <v>4</v>
      </c>
    </row>
    <row r="9198" spans="14:36" x14ac:dyDescent="0.35">
      <c r="N9198">
        <v>5.6676886</v>
      </c>
      <c r="O9198">
        <v>5.5999999999999997E-6</v>
      </c>
      <c r="P9198">
        <f t="shared" si="612"/>
        <v>47.72744421397401</v>
      </c>
      <c r="Q9198">
        <f t="shared" si="614"/>
        <v>3</v>
      </c>
      <c r="AG9198">
        <v>6.1005440999999996</v>
      </c>
      <c r="AH9198">
        <v>0</v>
      </c>
      <c r="AI9198">
        <f t="shared" si="613"/>
        <v>51.372508046338019</v>
      </c>
      <c r="AJ9198">
        <f t="shared" si="615"/>
        <v>4</v>
      </c>
    </row>
    <row r="9199" spans="14:36" x14ac:dyDescent="0.35">
      <c r="N9199">
        <v>5.6938217</v>
      </c>
      <c r="O9199">
        <v>2.3999999999999999E-6</v>
      </c>
      <c r="P9199">
        <f t="shared" si="612"/>
        <v>47.947510304476623</v>
      </c>
      <c r="Q9199">
        <f t="shared" si="614"/>
        <v>3</v>
      </c>
      <c r="AG9199">
        <v>6.1237539999999999</v>
      </c>
      <c r="AH9199">
        <v>0</v>
      </c>
      <c r="AI9199">
        <f t="shared" si="613"/>
        <v>51.567957952929916</v>
      </c>
      <c r="AJ9199">
        <f t="shared" si="615"/>
        <v>4</v>
      </c>
    </row>
    <row r="9200" spans="14:36" x14ac:dyDescent="0.35">
      <c r="N9200">
        <v>5.7199605</v>
      </c>
      <c r="O9200">
        <v>5.3000000000000001E-6</v>
      </c>
      <c r="P9200">
        <f t="shared" si="612"/>
        <v>48.167624394516821</v>
      </c>
      <c r="Q9200">
        <f t="shared" si="614"/>
        <v>3</v>
      </c>
      <c r="AG9200">
        <v>6.1469680000000002</v>
      </c>
      <c r="AH9200">
        <v>0</v>
      </c>
      <c r="AI9200">
        <f t="shared" si="613"/>
        <v>51.763442385504987</v>
      </c>
      <c r="AJ9200">
        <f t="shared" si="615"/>
        <v>4</v>
      </c>
    </row>
    <row r="9201" spans="14:36" x14ac:dyDescent="0.35">
      <c r="N9201">
        <v>5.7461048999999997</v>
      </c>
      <c r="O9201">
        <v>3.9999999999999998E-6</v>
      </c>
      <c r="P9201">
        <f t="shared" si="612"/>
        <v>48.387785641997461</v>
      </c>
      <c r="Q9201">
        <f t="shared" si="614"/>
        <v>3</v>
      </c>
      <c r="AG9201">
        <v>6.1701860999999996</v>
      </c>
      <c r="AH9201">
        <v>0</v>
      </c>
      <c r="AI9201">
        <f t="shared" si="613"/>
        <v>51.958961344063233</v>
      </c>
      <c r="AJ9201">
        <f t="shared" si="615"/>
        <v>4</v>
      </c>
    </row>
    <row r="9202" spans="14:36" x14ac:dyDescent="0.35">
      <c r="N9202">
        <v>5.7722550000000004</v>
      </c>
      <c r="O9202">
        <v>5.4E-6</v>
      </c>
      <c r="P9202">
        <f t="shared" si="612"/>
        <v>48.607994889015707</v>
      </c>
      <c r="Q9202">
        <f t="shared" si="614"/>
        <v>3</v>
      </c>
      <c r="AG9202">
        <v>6.1934082999999998</v>
      </c>
      <c r="AH9202">
        <v>0</v>
      </c>
      <c r="AI9202">
        <f t="shared" si="613"/>
        <v>52.154514828604661</v>
      </c>
      <c r="AJ9202">
        <f t="shared" si="615"/>
        <v>4</v>
      </c>
    </row>
    <row r="9203" spans="14:36" x14ac:dyDescent="0.35">
      <c r="N9203">
        <v>5.7984106000000004</v>
      </c>
      <c r="O9203">
        <v>2.0999999999999998E-6</v>
      </c>
      <c r="P9203">
        <f t="shared" si="612"/>
        <v>48.828250451377237</v>
      </c>
      <c r="Q9203">
        <f t="shared" si="614"/>
        <v>3</v>
      </c>
      <c r="AG9203">
        <v>6.2166344999999996</v>
      </c>
      <c r="AH9203">
        <v>0</v>
      </c>
      <c r="AI9203">
        <f t="shared" si="613"/>
        <v>52.350101997032127</v>
      </c>
      <c r="AJ9203">
        <f t="shared" si="615"/>
        <v>4</v>
      </c>
    </row>
    <row r="9204" spans="14:36" x14ac:dyDescent="0.35">
      <c r="N9204">
        <v>5.8245718000000002</v>
      </c>
      <c r="O9204">
        <v>5.2000000000000002E-6</v>
      </c>
      <c r="P9204">
        <f t="shared" si="612"/>
        <v>49.048553171179201</v>
      </c>
      <c r="Q9204">
        <f t="shared" si="614"/>
        <v>4</v>
      </c>
      <c r="AG9204">
        <v>6.2398648000000003</v>
      </c>
      <c r="AH9204">
        <v>0</v>
      </c>
      <c r="AI9204">
        <f t="shared" si="613"/>
        <v>52.545723691442774</v>
      </c>
      <c r="AJ9204">
        <f t="shared" si="615"/>
        <v>4</v>
      </c>
    </row>
    <row r="9205" spans="14:36" x14ac:dyDescent="0.35">
      <c r="N9205">
        <v>5.8507385000000003</v>
      </c>
      <c r="O9205">
        <v>4.0999999999999997E-6</v>
      </c>
      <c r="P9205">
        <f t="shared" si="612"/>
        <v>49.268902206324462</v>
      </c>
      <c r="Q9205">
        <f t="shared" si="614"/>
        <v>4</v>
      </c>
      <c r="AG9205">
        <v>6.2630990999999998</v>
      </c>
      <c r="AH9205">
        <v>0</v>
      </c>
      <c r="AI9205">
        <f t="shared" si="613"/>
        <v>52.741379069739438</v>
      </c>
      <c r="AJ9205">
        <f t="shared" si="615"/>
        <v>4</v>
      </c>
    </row>
    <row r="9206" spans="14:36" x14ac:dyDescent="0.35">
      <c r="N9206">
        <v>5.8769108000000001</v>
      </c>
      <c r="O9206">
        <v>3.1999999999999999E-6</v>
      </c>
      <c r="P9206">
        <f t="shared" si="612"/>
        <v>49.489298398910165</v>
      </c>
      <c r="Q9206">
        <f t="shared" si="614"/>
        <v>4</v>
      </c>
      <c r="AG9206">
        <v>6.2863375000000001</v>
      </c>
      <c r="AH9206">
        <v>0</v>
      </c>
      <c r="AI9206">
        <f t="shared" si="613"/>
        <v>52.937068974019297</v>
      </c>
      <c r="AJ9206">
        <f t="shared" si="615"/>
        <v>4</v>
      </c>
    </row>
    <row r="9207" spans="14:36" x14ac:dyDescent="0.35">
      <c r="N9207">
        <v>5.9030885</v>
      </c>
      <c r="O9207">
        <v>3.9999999999999998E-6</v>
      </c>
      <c r="P9207">
        <f t="shared" si="612"/>
        <v>49.709740064742007</v>
      </c>
      <c r="Q9207">
        <f t="shared" si="614"/>
        <v>4</v>
      </c>
      <c r="AG9207">
        <v>6.3095797999999998</v>
      </c>
      <c r="AH9207">
        <v>0</v>
      </c>
      <c r="AI9207">
        <f t="shared" si="613"/>
        <v>53.132791720088029</v>
      </c>
      <c r="AJ9207">
        <f t="shared" si="615"/>
        <v>4</v>
      </c>
    </row>
    <row r="9208" spans="14:36" x14ac:dyDescent="0.35">
      <c r="N9208">
        <v>5.9292717000000001</v>
      </c>
      <c r="O9208">
        <v>4.5000000000000001E-6</v>
      </c>
      <c r="P9208">
        <f t="shared" si="612"/>
        <v>49.93022804591714</v>
      </c>
      <c r="Q9208">
        <f t="shared" si="614"/>
        <v>4</v>
      </c>
      <c r="AG9208">
        <v>6.3328261000000001</v>
      </c>
      <c r="AH9208">
        <v>0</v>
      </c>
      <c r="AI9208">
        <f t="shared" si="613"/>
        <v>53.328548150042792</v>
      </c>
      <c r="AJ9208">
        <f t="shared" si="615"/>
        <v>4</v>
      </c>
    </row>
    <row r="9209" spans="14:36" x14ac:dyDescent="0.35">
      <c r="N9209">
        <v>5.9554603000000004</v>
      </c>
      <c r="O9209">
        <v>4.1999999999999996E-6</v>
      </c>
      <c r="P9209">
        <f t="shared" si="612"/>
        <v>50.150761500338419</v>
      </c>
      <c r="Q9209">
        <f t="shared" si="614"/>
        <v>4</v>
      </c>
      <c r="AG9209">
        <v>6.3560764000000001</v>
      </c>
      <c r="AH9209">
        <v>0</v>
      </c>
      <c r="AI9209">
        <f t="shared" si="613"/>
        <v>53.524338263883585</v>
      </c>
      <c r="AJ9209">
        <f t="shared" si="615"/>
        <v>4</v>
      </c>
    </row>
    <row r="9210" spans="14:36" x14ac:dyDescent="0.35">
      <c r="N9210">
        <v>5.9816544</v>
      </c>
      <c r="O9210">
        <v>1.7999999999999999E-6</v>
      </c>
      <c r="P9210">
        <f t="shared" si="612"/>
        <v>50.371341270102981</v>
      </c>
      <c r="Q9210">
        <f t="shared" si="614"/>
        <v>4</v>
      </c>
      <c r="AG9210">
        <v>6.3793306999999997</v>
      </c>
      <c r="AH9210">
        <v>0</v>
      </c>
      <c r="AI9210">
        <f t="shared" si="613"/>
        <v>53.720162061610402</v>
      </c>
      <c r="AJ9210">
        <f t="shared" si="615"/>
        <v>4</v>
      </c>
    </row>
    <row r="9211" spans="14:36" x14ac:dyDescent="0.35">
      <c r="N9211">
        <v>6.0078538000000004</v>
      </c>
      <c r="O9211">
        <v>5.2000000000000002E-6</v>
      </c>
      <c r="P9211">
        <f t="shared" si="612"/>
        <v>50.591965671016538</v>
      </c>
      <c r="Q9211">
        <f t="shared" si="614"/>
        <v>4</v>
      </c>
      <c r="AG9211">
        <v>6.4025888999999996</v>
      </c>
      <c r="AH9211">
        <v>0</v>
      </c>
      <c r="AI9211">
        <f t="shared" si="613"/>
        <v>53.916018701126099</v>
      </c>
      <c r="AJ9211">
        <f t="shared" si="615"/>
        <v>4</v>
      </c>
    </row>
    <row r="9212" spans="14:36" x14ac:dyDescent="0.35">
      <c r="N9212">
        <v>6.0340585000000004</v>
      </c>
      <c r="O9212">
        <v>3.8E-6</v>
      </c>
      <c r="P9212">
        <f t="shared" si="612"/>
        <v>50.812634703079084</v>
      </c>
      <c r="Q9212">
        <f t="shared" si="614"/>
        <v>4</v>
      </c>
      <c r="AG9212">
        <v>6.4258509999999998</v>
      </c>
      <c r="AH9212">
        <v>0</v>
      </c>
      <c r="AI9212">
        <f t="shared" si="613"/>
        <v>54.111908182430682</v>
      </c>
      <c r="AJ9212">
        <f t="shared" si="615"/>
        <v>4</v>
      </c>
    </row>
    <row r="9213" spans="14:36" x14ac:dyDescent="0.35">
      <c r="N9213">
        <v>6.0602687</v>
      </c>
      <c r="O9213">
        <v>4.6999999999999999E-6</v>
      </c>
      <c r="P9213">
        <f t="shared" si="612"/>
        <v>51.03335005048492</v>
      </c>
      <c r="Q9213">
        <f t="shared" si="614"/>
        <v>4</v>
      </c>
      <c r="AG9213">
        <v>6.4491170999999996</v>
      </c>
      <c r="AH9213">
        <v>0</v>
      </c>
      <c r="AI9213">
        <f t="shared" si="613"/>
        <v>54.307831347621295</v>
      </c>
      <c r="AJ9213">
        <f t="shared" si="615"/>
        <v>4</v>
      </c>
    </row>
    <row r="9214" spans="14:36" x14ac:dyDescent="0.35">
      <c r="N9214">
        <v>6.0864840999999998</v>
      </c>
      <c r="O9214">
        <v>1.7E-6</v>
      </c>
      <c r="P9214">
        <f t="shared" si="612"/>
        <v>51.254109186942593</v>
      </c>
      <c r="Q9214">
        <f t="shared" si="614"/>
        <v>4</v>
      </c>
      <c r="AG9214">
        <v>6.4723870000000003</v>
      </c>
      <c r="AH9214">
        <v>0</v>
      </c>
      <c r="AI9214">
        <f t="shared" si="613"/>
        <v>54.503786512503638</v>
      </c>
      <c r="AJ9214">
        <f t="shared" si="615"/>
        <v>4</v>
      </c>
    </row>
    <row r="9215" spans="14:36" x14ac:dyDescent="0.35">
      <c r="N9215">
        <v>6.1127048000000004</v>
      </c>
      <c r="O9215">
        <v>4.7999999999999998E-6</v>
      </c>
      <c r="P9215">
        <f t="shared" si="612"/>
        <v>51.474912954549268</v>
      </c>
      <c r="Q9215">
        <f t="shared" si="614"/>
        <v>4</v>
      </c>
      <c r="AG9215">
        <v>6.4956607999999996</v>
      </c>
      <c r="AH9215">
        <v>0</v>
      </c>
      <c r="AI9215">
        <f t="shared" si="613"/>
        <v>54.699774519174852</v>
      </c>
      <c r="AJ9215">
        <f t="shared" si="615"/>
        <v>4</v>
      </c>
    </row>
    <row r="9216" spans="14:36" x14ac:dyDescent="0.35">
      <c r="N9216">
        <v>6.1389307000000004</v>
      </c>
      <c r="O9216">
        <v>3.4000000000000001E-6</v>
      </c>
      <c r="P9216">
        <f t="shared" si="612"/>
        <v>51.695760511207773</v>
      </c>
      <c r="Q9216">
        <f t="shared" si="614"/>
        <v>4</v>
      </c>
      <c r="AG9216">
        <v>6.5189385</v>
      </c>
      <c r="AH9216">
        <v>0</v>
      </c>
      <c r="AI9216">
        <f t="shared" si="613"/>
        <v>54.895795367634953</v>
      </c>
      <c r="AJ9216">
        <f t="shared" si="615"/>
        <v>4</v>
      </c>
    </row>
    <row r="9217" spans="14:36" x14ac:dyDescent="0.35">
      <c r="N9217">
        <v>6.1651619000000002</v>
      </c>
      <c r="O9217">
        <v>2.3999999999999999E-6</v>
      </c>
      <c r="P9217">
        <f t="shared" si="612"/>
        <v>51.916652699015266</v>
      </c>
      <c r="Q9217">
        <f t="shared" si="614"/>
        <v>4</v>
      </c>
      <c r="AG9217">
        <v>6.5422200000000004</v>
      </c>
      <c r="AH9217">
        <v>0</v>
      </c>
      <c r="AI9217">
        <f t="shared" si="613"/>
        <v>55.091848215786783</v>
      </c>
      <c r="AJ9217">
        <f t="shared" si="615"/>
        <v>4</v>
      </c>
    </row>
    <row r="9218" spans="14:36" x14ac:dyDescent="0.35">
      <c r="N9218">
        <v>6.1913983000000004</v>
      </c>
      <c r="O9218">
        <v>4.0999999999999997E-6</v>
      </c>
      <c r="P9218">
        <f t="shared" ref="P9218:P9281" si="616">N9218*$L$4</f>
        <v>52.137588675874596</v>
      </c>
      <c r="Q9218">
        <f t="shared" si="614"/>
        <v>4</v>
      </c>
      <c r="AG9218">
        <v>6.5655054000000002</v>
      </c>
      <c r="AH9218">
        <v>0</v>
      </c>
      <c r="AI9218">
        <f t="shared" ref="AI9218:AI9281" si="617">AG9218*$L$4</f>
        <v>55.287933905727485</v>
      </c>
      <c r="AJ9218">
        <f t="shared" si="615"/>
        <v>4</v>
      </c>
    </row>
    <row r="9219" spans="14:36" x14ac:dyDescent="0.35">
      <c r="N9219">
        <v>6.2176400000000003</v>
      </c>
      <c r="O9219">
        <v>3.3000000000000002E-6</v>
      </c>
      <c r="P9219">
        <f t="shared" si="616"/>
        <v>52.358569283882922</v>
      </c>
      <c r="Q9219">
        <f t="shared" ref="Q9219:Q9282" si="618">IF(P9219&lt;=9,1,IF(P9219&lt;=19,2,IF(P9219&lt;=49,3,4)))</f>
        <v>4</v>
      </c>
      <c r="AG9219">
        <v>6.5887945999999999</v>
      </c>
      <c r="AH9219">
        <v>0</v>
      </c>
      <c r="AI9219">
        <f t="shared" si="617"/>
        <v>55.484051595359915</v>
      </c>
      <c r="AJ9219">
        <f t="shared" ref="AJ9219:AJ9282" si="619">IF(AI9219&lt;=9,1,IF(AI9219&lt;=19,2,IF(AI9219&lt;=49,3,4)))</f>
        <v>4</v>
      </c>
    </row>
    <row r="9220" spans="14:36" x14ac:dyDescent="0.35">
      <c r="N9220">
        <v>6.2438867</v>
      </c>
      <c r="O9220">
        <v>4.4000000000000002E-6</v>
      </c>
      <c r="P9220">
        <f t="shared" si="616"/>
        <v>52.579591996748775</v>
      </c>
      <c r="Q9220">
        <f t="shared" si="618"/>
        <v>4</v>
      </c>
      <c r="AG9220">
        <v>6.6120875999999997</v>
      </c>
      <c r="AH9220">
        <v>0</v>
      </c>
      <c r="AI9220">
        <f t="shared" si="617"/>
        <v>55.680201284684074</v>
      </c>
      <c r="AJ9220">
        <f t="shared" si="619"/>
        <v>4</v>
      </c>
    </row>
    <row r="9221" spans="14:36" x14ac:dyDescent="0.35">
      <c r="N9221">
        <v>6.2701386000000001</v>
      </c>
      <c r="O9221">
        <v>1.7E-6</v>
      </c>
      <c r="P9221">
        <f t="shared" si="616"/>
        <v>52.800658498666479</v>
      </c>
      <c r="Q9221">
        <f t="shared" si="618"/>
        <v>4</v>
      </c>
      <c r="AG9221">
        <v>6.6353844999999998</v>
      </c>
      <c r="AH9221">
        <v>0</v>
      </c>
      <c r="AI9221">
        <f t="shared" si="617"/>
        <v>55.876383815797119</v>
      </c>
      <c r="AJ9221">
        <f t="shared" si="619"/>
        <v>4</v>
      </c>
    </row>
    <row r="9222" spans="14:36" x14ac:dyDescent="0.35">
      <c r="N9222">
        <v>6.2963956999999997</v>
      </c>
      <c r="O9222">
        <v>4.7999999999999998E-6</v>
      </c>
      <c r="P9222">
        <f t="shared" si="616"/>
        <v>53.021768789636013</v>
      </c>
      <c r="Q9222">
        <f t="shared" si="618"/>
        <v>4</v>
      </c>
      <c r="AG9222">
        <v>6.6586850000000002</v>
      </c>
      <c r="AH9222">
        <v>0</v>
      </c>
      <c r="AI9222">
        <f t="shared" si="617"/>
        <v>56.072596662407591</v>
      </c>
      <c r="AJ9222">
        <f t="shared" si="619"/>
        <v>4</v>
      </c>
    </row>
    <row r="9223" spans="14:36" x14ac:dyDescent="0.35">
      <c r="N9223">
        <v>6.3226578</v>
      </c>
      <c r="O9223">
        <v>3.4000000000000001E-6</v>
      </c>
      <c r="P9223">
        <f t="shared" si="616"/>
        <v>53.242921185463089</v>
      </c>
      <c r="Q9223">
        <f t="shared" si="618"/>
        <v>4</v>
      </c>
      <c r="AG9223">
        <v>6.6819894</v>
      </c>
      <c r="AH9223">
        <v>0</v>
      </c>
      <c r="AI9223">
        <f t="shared" si="617"/>
        <v>56.268842350806935</v>
      </c>
      <c r="AJ9223">
        <f t="shared" si="619"/>
        <v>4</v>
      </c>
    </row>
    <row r="9224" spans="14:36" x14ac:dyDescent="0.35">
      <c r="N9224">
        <v>6.3489250999999998</v>
      </c>
      <c r="O9224">
        <v>3.5999999999999998E-6</v>
      </c>
      <c r="P9224">
        <f t="shared" si="616"/>
        <v>53.464117370342002</v>
      </c>
      <c r="Q9224">
        <f t="shared" si="618"/>
        <v>4</v>
      </c>
      <c r="AG9224">
        <v>6.7052975000000004</v>
      </c>
      <c r="AH9224">
        <v>0</v>
      </c>
      <c r="AI9224">
        <f t="shared" si="617"/>
        <v>56.465119196800863</v>
      </c>
      <c r="AJ9224">
        <f t="shared" si="619"/>
        <v>4</v>
      </c>
    </row>
    <row r="9225" spans="14:36" x14ac:dyDescent="0.35">
      <c r="N9225">
        <v>6.3751973</v>
      </c>
      <c r="O9225">
        <v>2.2000000000000001E-6</v>
      </c>
      <c r="P9225">
        <f t="shared" si="616"/>
        <v>53.685354817981306</v>
      </c>
      <c r="Q9225">
        <f t="shared" si="618"/>
        <v>4</v>
      </c>
      <c r="AG9225">
        <v>6.7286093999999999</v>
      </c>
      <c r="AH9225">
        <v>0</v>
      </c>
      <c r="AI9225">
        <f t="shared" si="617"/>
        <v>56.661428042486513</v>
      </c>
      <c r="AJ9225">
        <f t="shared" si="619"/>
        <v>4</v>
      </c>
    </row>
    <row r="9226" spans="14:36" x14ac:dyDescent="0.35">
      <c r="N9226">
        <v>6.4014746000000002</v>
      </c>
      <c r="O9226">
        <v>3.1999999999999999E-6</v>
      </c>
      <c r="P9226">
        <f t="shared" si="616"/>
        <v>53.906635212575303</v>
      </c>
      <c r="Q9226">
        <f t="shared" si="618"/>
        <v>4</v>
      </c>
      <c r="AG9226">
        <v>6.751925</v>
      </c>
      <c r="AH9226">
        <v>0</v>
      </c>
      <c r="AI9226">
        <f t="shared" si="617"/>
        <v>56.857768045766747</v>
      </c>
      <c r="AJ9226">
        <f t="shared" si="619"/>
        <v>4</v>
      </c>
    </row>
    <row r="9227" spans="14:36" x14ac:dyDescent="0.35">
      <c r="N9227">
        <v>6.4277569999999997</v>
      </c>
      <c r="O9227">
        <v>4.3000000000000003E-6</v>
      </c>
      <c r="P9227">
        <f t="shared" si="616"/>
        <v>54.127958554123978</v>
      </c>
      <c r="Q9227">
        <f t="shared" si="618"/>
        <v>4</v>
      </c>
      <c r="AG9227">
        <v>6.7752442999999998</v>
      </c>
      <c r="AH9227">
        <v>0</v>
      </c>
      <c r="AI9227">
        <f t="shared" si="617"/>
        <v>57.054139206641558</v>
      </c>
      <c r="AJ9227">
        <f t="shared" si="619"/>
        <v>4</v>
      </c>
    </row>
    <row r="9228" spans="14:36" x14ac:dyDescent="0.35">
      <c r="N9228">
        <v>6.4540442999999996</v>
      </c>
      <c r="O9228">
        <v>1.5E-6</v>
      </c>
      <c r="P9228">
        <f t="shared" si="616"/>
        <v>54.349323158433037</v>
      </c>
      <c r="Q9228">
        <f t="shared" si="618"/>
        <v>4</v>
      </c>
      <c r="AG9228">
        <v>6.7985673000000002</v>
      </c>
      <c r="AH9228">
        <v>0</v>
      </c>
      <c r="AI9228">
        <f t="shared" si="617"/>
        <v>57.250541525110947</v>
      </c>
      <c r="AJ9228">
        <f t="shared" si="619"/>
        <v>4</v>
      </c>
    </row>
    <row r="9229" spans="14:36" x14ac:dyDescent="0.35">
      <c r="N9229">
        <v>6.4803366000000002</v>
      </c>
      <c r="O9229">
        <v>4.1999999999999996E-6</v>
      </c>
      <c r="P9229">
        <f t="shared" si="616"/>
        <v>54.570729867599646</v>
      </c>
      <c r="Q9229">
        <f t="shared" si="618"/>
        <v>4</v>
      </c>
      <c r="AG9229">
        <v>6.8218940000000003</v>
      </c>
      <c r="AH9229">
        <v>0</v>
      </c>
      <c r="AI9229">
        <f t="shared" si="617"/>
        <v>57.446975001174913</v>
      </c>
      <c r="AJ9229">
        <f t="shared" si="619"/>
        <v>4</v>
      </c>
    </row>
    <row r="9230" spans="14:36" x14ac:dyDescent="0.35">
      <c r="N9230">
        <v>6.5066338000000004</v>
      </c>
      <c r="O9230">
        <v>3.1E-6</v>
      </c>
      <c r="P9230">
        <f t="shared" si="616"/>
        <v>54.792177839526637</v>
      </c>
      <c r="Q9230">
        <f t="shared" si="618"/>
        <v>4</v>
      </c>
      <c r="AG9230">
        <v>6.8452242999999999</v>
      </c>
      <c r="AH9230">
        <v>0</v>
      </c>
      <c r="AI9230">
        <f t="shared" si="617"/>
        <v>57.643438792736305</v>
      </c>
      <c r="AJ9230">
        <f t="shared" si="619"/>
        <v>4</v>
      </c>
    </row>
    <row r="9231" spans="14:36" x14ac:dyDescent="0.35">
      <c r="N9231">
        <v>6.5329360000000003</v>
      </c>
      <c r="O9231">
        <v>3.4999999999999999E-6</v>
      </c>
      <c r="P9231">
        <f t="shared" si="616"/>
        <v>55.013667916311164</v>
      </c>
      <c r="Q9231">
        <f t="shared" si="618"/>
        <v>4</v>
      </c>
      <c r="AG9231">
        <v>6.8685584000000004</v>
      </c>
      <c r="AH9231">
        <v>0</v>
      </c>
      <c r="AI9231">
        <f t="shared" si="617"/>
        <v>57.839934583989425</v>
      </c>
      <c r="AJ9231">
        <f t="shared" si="619"/>
        <v>4</v>
      </c>
    </row>
    <row r="9232" spans="14:36" x14ac:dyDescent="0.35">
      <c r="N9232">
        <v>6.5592430999999998</v>
      </c>
      <c r="O9232">
        <v>2.0999999999999998E-6</v>
      </c>
      <c r="P9232">
        <f t="shared" si="616"/>
        <v>55.235199255856074</v>
      </c>
      <c r="Q9232">
        <f t="shared" si="618"/>
        <v>4</v>
      </c>
      <c r="AG9232">
        <v>6.891896</v>
      </c>
      <c r="AH9232">
        <v>0</v>
      </c>
      <c r="AI9232">
        <f t="shared" si="617"/>
        <v>58.036459848642821</v>
      </c>
      <c r="AJ9232">
        <f t="shared" si="619"/>
        <v>4</v>
      </c>
    </row>
    <row r="9233" spans="14:36" x14ac:dyDescent="0.35">
      <c r="N9233">
        <v>6.5855550000000003</v>
      </c>
      <c r="O9233">
        <v>3.1E-6</v>
      </c>
      <c r="P9233">
        <f t="shared" si="616"/>
        <v>55.456771016064231</v>
      </c>
      <c r="Q9233">
        <f t="shared" si="618"/>
        <v>4</v>
      </c>
      <c r="AG9233">
        <v>6.9152373999999996</v>
      </c>
      <c r="AH9233">
        <v>0</v>
      </c>
      <c r="AI9233">
        <f t="shared" si="617"/>
        <v>58.233017112987945</v>
      </c>
      <c r="AJ9233">
        <f t="shared" si="619"/>
        <v>4</v>
      </c>
    </row>
    <row r="9234" spans="14:36" x14ac:dyDescent="0.35">
      <c r="N9234">
        <v>6.6118718000000003</v>
      </c>
      <c r="O9234">
        <v>4.0999999999999997E-6</v>
      </c>
      <c r="P9234">
        <f t="shared" si="616"/>
        <v>55.678384039032764</v>
      </c>
      <c r="Q9234">
        <f t="shared" si="618"/>
        <v>4</v>
      </c>
      <c r="AG9234">
        <v>6.9385823000000002</v>
      </c>
      <c r="AH9234">
        <v>0</v>
      </c>
      <c r="AI9234">
        <f t="shared" si="617"/>
        <v>58.429603850733351</v>
      </c>
      <c r="AJ9234">
        <f t="shared" si="619"/>
        <v>4</v>
      </c>
    </row>
    <row r="9235" spans="14:36" x14ac:dyDescent="0.35">
      <c r="N9235">
        <v>6.6381934999999999</v>
      </c>
      <c r="O9235">
        <v>1.3999999999999999E-6</v>
      </c>
      <c r="P9235">
        <f t="shared" si="616"/>
        <v>55.900038324761681</v>
      </c>
      <c r="Q9235">
        <f t="shared" si="618"/>
        <v>4</v>
      </c>
      <c r="AG9235">
        <v>6.9619308000000002</v>
      </c>
      <c r="AH9235">
        <v>0</v>
      </c>
      <c r="AI9235">
        <f t="shared" si="617"/>
        <v>58.626220903976176</v>
      </c>
      <c r="AJ9235">
        <f t="shared" si="619"/>
        <v>4</v>
      </c>
    </row>
    <row r="9236" spans="14:36" x14ac:dyDescent="0.35">
      <c r="N9236">
        <v>6.6645200000000004</v>
      </c>
      <c r="O9236">
        <v>3.8E-6</v>
      </c>
      <c r="P9236">
        <f t="shared" si="616"/>
        <v>56.121733031153845</v>
      </c>
      <c r="Q9236">
        <f t="shared" si="618"/>
        <v>4</v>
      </c>
      <c r="AG9236">
        <v>6.9852829999999999</v>
      </c>
      <c r="AH9236">
        <v>0</v>
      </c>
      <c r="AI9236">
        <f t="shared" si="617"/>
        <v>58.822869114813578</v>
      </c>
      <c r="AJ9236">
        <f t="shared" si="619"/>
        <v>4</v>
      </c>
    </row>
    <row r="9237" spans="14:36" x14ac:dyDescent="0.35">
      <c r="N9237">
        <v>6.6908513000000003</v>
      </c>
      <c r="O9237">
        <v>2.9000000000000002E-6</v>
      </c>
      <c r="P9237">
        <f t="shared" si="616"/>
        <v>56.343468158209241</v>
      </c>
      <c r="Q9237">
        <f t="shared" si="618"/>
        <v>4</v>
      </c>
      <c r="AG9237">
        <v>7.0086386999999997</v>
      </c>
      <c r="AH9237">
        <v>0</v>
      </c>
      <c r="AI9237">
        <f t="shared" si="617"/>
        <v>59.019546799051263</v>
      </c>
      <c r="AJ9237">
        <f t="shared" si="619"/>
        <v>4</v>
      </c>
    </row>
    <row r="9238" spans="14:36" x14ac:dyDescent="0.35">
      <c r="N9238">
        <v>6.7171874000000003</v>
      </c>
      <c r="O9238">
        <v>2.7999999999999999E-6</v>
      </c>
      <c r="P9238">
        <f t="shared" si="616"/>
        <v>56.56524370592787</v>
      </c>
      <c r="Q9238">
        <f t="shared" si="618"/>
        <v>4</v>
      </c>
      <c r="AG9238">
        <v>7.0319979999999997</v>
      </c>
      <c r="AH9238">
        <v>0</v>
      </c>
      <c r="AI9238">
        <f t="shared" si="617"/>
        <v>59.216254798786373</v>
      </c>
      <c r="AJ9238">
        <f t="shared" si="619"/>
        <v>4</v>
      </c>
    </row>
    <row r="9239" spans="14:36" x14ac:dyDescent="0.35">
      <c r="N9239">
        <v>6.7435283000000004</v>
      </c>
      <c r="O9239">
        <v>2.6000000000000001E-6</v>
      </c>
      <c r="P9239">
        <f t="shared" si="616"/>
        <v>56.787059674309738</v>
      </c>
      <c r="Q9239">
        <f t="shared" si="618"/>
        <v>4</v>
      </c>
      <c r="AG9239">
        <v>7.0553609000000002</v>
      </c>
      <c r="AH9239">
        <v>0</v>
      </c>
      <c r="AI9239">
        <f t="shared" si="617"/>
        <v>59.41299311401891</v>
      </c>
      <c r="AJ9239">
        <f t="shared" si="619"/>
        <v>4</v>
      </c>
    </row>
    <row r="9240" spans="14:36" x14ac:dyDescent="0.35">
      <c r="N9240">
        <v>6.7698739000000003</v>
      </c>
      <c r="O9240">
        <v>2.7E-6</v>
      </c>
      <c r="P9240">
        <f t="shared" si="616"/>
        <v>57.008915221257688</v>
      </c>
      <c r="Q9240">
        <f t="shared" si="618"/>
        <v>4</v>
      </c>
      <c r="AG9240">
        <v>7.0787272999999997</v>
      </c>
      <c r="AH9240">
        <v>0</v>
      </c>
      <c r="AI9240">
        <f t="shared" si="617"/>
        <v>59.609760902651722</v>
      </c>
      <c r="AJ9240">
        <f t="shared" si="619"/>
        <v>4</v>
      </c>
    </row>
    <row r="9241" spans="14:36" x14ac:dyDescent="0.35">
      <c r="N9241">
        <v>6.7962242000000002</v>
      </c>
      <c r="O9241">
        <v>3.8999999999999999E-6</v>
      </c>
      <c r="P9241">
        <f t="shared" si="616"/>
        <v>57.230810346771726</v>
      </c>
      <c r="Q9241">
        <f t="shared" si="618"/>
        <v>4</v>
      </c>
      <c r="AG9241">
        <v>7.1020972999999996</v>
      </c>
      <c r="AH9241">
        <v>0</v>
      </c>
      <c r="AI9241">
        <f t="shared" si="617"/>
        <v>59.80655900678196</v>
      </c>
      <c r="AJ9241">
        <f t="shared" si="619"/>
        <v>4</v>
      </c>
    </row>
    <row r="9242" spans="14:36" x14ac:dyDescent="0.35">
      <c r="N9242">
        <v>6.8225793000000001</v>
      </c>
      <c r="O9242">
        <v>1.3999999999999999E-6</v>
      </c>
      <c r="P9242">
        <f t="shared" si="616"/>
        <v>57.452745892949004</v>
      </c>
      <c r="Q9242">
        <f t="shared" si="618"/>
        <v>4</v>
      </c>
      <c r="AG9242">
        <v>7.1254708000000004</v>
      </c>
      <c r="AH9242">
        <v>0</v>
      </c>
      <c r="AI9242">
        <f t="shared" si="617"/>
        <v>60.00338658431248</v>
      </c>
      <c r="AJ9242">
        <f t="shared" si="619"/>
        <v>4</v>
      </c>
    </row>
    <row r="9243" spans="14:36" x14ac:dyDescent="0.35">
      <c r="N9243">
        <v>6.8489389999999997</v>
      </c>
      <c r="O9243">
        <v>3.7000000000000002E-6</v>
      </c>
      <c r="P9243">
        <f t="shared" si="616"/>
        <v>57.674720175595205</v>
      </c>
      <c r="Q9243">
        <f t="shared" si="618"/>
        <v>4</v>
      </c>
      <c r="AG9243">
        <v>7.1488478000000004</v>
      </c>
      <c r="AH9243">
        <v>0</v>
      </c>
      <c r="AI9243">
        <f t="shared" si="617"/>
        <v>60.200243635243275</v>
      </c>
      <c r="AJ9243">
        <f t="shared" si="619"/>
        <v>4</v>
      </c>
    </row>
    <row r="9244" spans="14:36" x14ac:dyDescent="0.35">
      <c r="N9244">
        <v>6.8753034</v>
      </c>
      <c r="O9244">
        <v>2.7E-6</v>
      </c>
      <c r="P9244">
        <f t="shared" si="616"/>
        <v>57.896734036807501</v>
      </c>
      <c r="Q9244">
        <f t="shared" si="618"/>
        <v>4</v>
      </c>
      <c r="AG9244">
        <v>7.1722282999999996</v>
      </c>
      <c r="AH9244">
        <v>0</v>
      </c>
      <c r="AI9244">
        <f t="shared" si="617"/>
        <v>60.397130159574338</v>
      </c>
      <c r="AJ9244">
        <f t="shared" si="619"/>
        <v>4</v>
      </c>
    </row>
    <row r="9245" spans="14:36" x14ac:dyDescent="0.35">
      <c r="N9245">
        <v>6.9016725000000001</v>
      </c>
      <c r="O9245">
        <v>1.3E-6</v>
      </c>
      <c r="P9245">
        <f t="shared" si="616"/>
        <v>58.118787476585879</v>
      </c>
      <c r="Q9245">
        <f t="shared" si="618"/>
        <v>4</v>
      </c>
      <c r="AG9245">
        <v>7.1956122999999996</v>
      </c>
      <c r="AH9245">
        <v>0</v>
      </c>
      <c r="AI9245">
        <f t="shared" si="617"/>
        <v>60.594046157305684</v>
      </c>
      <c r="AJ9245">
        <f t="shared" si="619"/>
        <v>4</v>
      </c>
    </row>
    <row r="9246" spans="14:36" x14ac:dyDescent="0.35">
      <c r="N9246">
        <v>6.9280461999999998</v>
      </c>
      <c r="O9246">
        <v>3.7000000000000002E-6</v>
      </c>
      <c r="P9246">
        <f t="shared" si="616"/>
        <v>58.340879652833188</v>
      </c>
      <c r="Q9246">
        <f t="shared" si="618"/>
        <v>4</v>
      </c>
      <c r="AG9246">
        <v>7.2189997000000004</v>
      </c>
      <c r="AH9246">
        <v>0</v>
      </c>
      <c r="AI9246">
        <f t="shared" si="617"/>
        <v>60.79099078634016</v>
      </c>
      <c r="AJ9246">
        <f t="shared" si="619"/>
        <v>4</v>
      </c>
    </row>
    <row r="9247" spans="14:36" x14ac:dyDescent="0.35">
      <c r="N9247">
        <v>6.9544245</v>
      </c>
      <c r="O9247">
        <v>2.6000000000000001E-6</v>
      </c>
      <c r="P9247">
        <f t="shared" si="616"/>
        <v>58.56301056554944</v>
      </c>
      <c r="Q9247">
        <f t="shared" si="618"/>
        <v>4</v>
      </c>
      <c r="AG9247">
        <v>7.2423906999999996</v>
      </c>
      <c r="AH9247">
        <v>0</v>
      </c>
      <c r="AI9247">
        <f t="shared" si="617"/>
        <v>60.987965730872048</v>
      </c>
      <c r="AJ9247">
        <f t="shared" si="619"/>
        <v>4</v>
      </c>
    </row>
    <row r="9248" spans="14:36" x14ac:dyDescent="0.35">
      <c r="N9248">
        <v>6.9808073999999998</v>
      </c>
      <c r="O9248">
        <v>3.7000000000000002E-6</v>
      </c>
      <c r="P9248">
        <f t="shared" si="616"/>
        <v>58.785180214734616</v>
      </c>
      <c r="Q9248">
        <f t="shared" si="618"/>
        <v>4</v>
      </c>
      <c r="AG9248">
        <v>7.2657850000000002</v>
      </c>
      <c r="AH9248">
        <v>0</v>
      </c>
      <c r="AI9248">
        <f t="shared" si="617"/>
        <v>61.184968464609923</v>
      </c>
      <c r="AJ9248">
        <f t="shared" si="619"/>
        <v>4</v>
      </c>
    </row>
    <row r="9249" spans="14:36" x14ac:dyDescent="0.35">
      <c r="N9249">
        <v>7.0071949</v>
      </c>
      <c r="O9249">
        <v>1.3E-6</v>
      </c>
      <c r="P9249">
        <f t="shared" si="616"/>
        <v>59.007388600388737</v>
      </c>
      <c r="Q9249">
        <f t="shared" si="618"/>
        <v>4</v>
      </c>
      <c r="AG9249">
        <v>7.2891829000000001</v>
      </c>
      <c r="AH9249">
        <v>0</v>
      </c>
      <c r="AI9249">
        <f t="shared" si="617"/>
        <v>61.382001513845225</v>
      </c>
      <c r="AJ9249">
        <f t="shared" si="619"/>
        <v>4</v>
      </c>
    </row>
    <row r="9250" spans="14:36" x14ac:dyDescent="0.35">
      <c r="N9250">
        <v>7.0335869999999998</v>
      </c>
      <c r="O9250">
        <v>3.1E-6</v>
      </c>
      <c r="P9250">
        <f t="shared" si="616"/>
        <v>59.229635722511787</v>
      </c>
      <c r="Q9250">
        <f t="shared" si="618"/>
        <v>4</v>
      </c>
      <c r="AG9250">
        <v>7.3125840999999996</v>
      </c>
      <c r="AH9250">
        <v>0</v>
      </c>
      <c r="AI9250">
        <f t="shared" si="617"/>
        <v>61.579062352286492</v>
      </c>
      <c r="AJ9250">
        <f t="shared" si="619"/>
        <v>4</v>
      </c>
    </row>
    <row r="9251" spans="14:36" x14ac:dyDescent="0.35">
      <c r="N9251">
        <v>7.0599835999999998</v>
      </c>
      <c r="O9251">
        <v>2.9000000000000002E-6</v>
      </c>
      <c r="P9251">
        <f t="shared" si="616"/>
        <v>59.451920739006624</v>
      </c>
      <c r="Q9251">
        <f t="shared" si="618"/>
        <v>4</v>
      </c>
      <c r="AG9251">
        <v>7.3359888</v>
      </c>
      <c r="AH9251">
        <v>0</v>
      </c>
      <c r="AI9251">
        <f t="shared" si="617"/>
        <v>61.776152664128048</v>
      </c>
      <c r="AJ9251">
        <f t="shared" si="619"/>
        <v>4</v>
      </c>
    </row>
    <row r="9252" spans="14:36" x14ac:dyDescent="0.35">
      <c r="N9252">
        <v>7.0863847</v>
      </c>
      <c r="O9252">
        <v>1.3E-6</v>
      </c>
      <c r="P9252">
        <f t="shared" si="616"/>
        <v>59.67424364987324</v>
      </c>
      <c r="Q9252">
        <f t="shared" si="618"/>
        <v>4</v>
      </c>
      <c r="AG9252">
        <v>7.3593969000000001</v>
      </c>
      <c r="AH9252">
        <v>0</v>
      </c>
      <c r="AI9252">
        <f t="shared" si="617"/>
        <v>61.973271607272721</v>
      </c>
      <c r="AJ9252">
        <f t="shared" si="619"/>
        <v>4</v>
      </c>
    </row>
    <row r="9253" spans="14:36" x14ac:dyDescent="0.35">
      <c r="N9253">
        <v>7.1127903999999997</v>
      </c>
      <c r="O9253">
        <v>3.4999999999999999E-6</v>
      </c>
      <c r="P9253">
        <f t="shared" si="616"/>
        <v>59.896605297208794</v>
      </c>
      <c r="Q9253">
        <f t="shared" si="618"/>
        <v>4</v>
      </c>
      <c r="AG9253">
        <v>7.3828084</v>
      </c>
      <c r="AH9253">
        <v>0</v>
      </c>
      <c r="AI9253">
        <f t="shared" si="617"/>
        <v>62.170419181720526</v>
      </c>
      <c r="AJ9253">
        <f t="shared" si="619"/>
        <v>4</v>
      </c>
    </row>
    <row r="9254" spans="14:36" x14ac:dyDescent="0.35">
      <c r="N9254">
        <v>7.1392005000000003</v>
      </c>
      <c r="O9254">
        <v>2.3999999999999999E-6</v>
      </c>
      <c r="P9254">
        <f t="shared" si="616"/>
        <v>60.119003996818982</v>
      </c>
      <c r="Q9254">
        <f t="shared" si="618"/>
        <v>4</v>
      </c>
      <c r="AG9254">
        <v>7.4062232999999997</v>
      </c>
      <c r="AH9254">
        <v>0</v>
      </c>
      <c r="AI9254">
        <f t="shared" si="617"/>
        <v>62.367595387471447</v>
      </c>
      <c r="AJ9254">
        <f t="shared" si="619"/>
        <v>4</v>
      </c>
    </row>
    <row r="9255" spans="14:36" x14ac:dyDescent="0.35">
      <c r="N9255">
        <v>7.1656151000000001</v>
      </c>
      <c r="O9255">
        <v>1.7999999999999999E-6</v>
      </c>
      <c r="P9255">
        <f t="shared" si="616"/>
        <v>60.34144059080095</v>
      </c>
      <c r="Q9255">
        <f t="shared" si="618"/>
        <v>4</v>
      </c>
      <c r="AG9255">
        <v>7.4296416000000001</v>
      </c>
      <c r="AH9255">
        <v>0</v>
      </c>
      <c r="AI9255">
        <f t="shared" si="617"/>
        <v>62.564800224525499</v>
      </c>
      <c r="AJ9255">
        <f t="shared" si="619"/>
        <v>4</v>
      </c>
    </row>
    <row r="9256" spans="14:36" x14ac:dyDescent="0.35">
      <c r="N9256">
        <v>7.1920342000000002</v>
      </c>
      <c r="O9256">
        <v>2.9000000000000002E-6</v>
      </c>
      <c r="P9256">
        <f t="shared" si="616"/>
        <v>60.563915079154704</v>
      </c>
      <c r="Q9256">
        <f t="shared" si="618"/>
        <v>4</v>
      </c>
      <c r="AG9256">
        <v>7.4530631999999999</v>
      </c>
      <c r="AH9256">
        <v>0</v>
      </c>
      <c r="AI9256">
        <f t="shared" si="617"/>
        <v>62.762032850785523</v>
      </c>
      <c r="AJ9256">
        <f t="shared" si="619"/>
        <v>4</v>
      </c>
    </row>
    <row r="9257" spans="14:36" x14ac:dyDescent="0.35">
      <c r="N9257">
        <v>7.2184577000000001</v>
      </c>
      <c r="O9257">
        <v>2.3E-6</v>
      </c>
      <c r="P9257">
        <f t="shared" si="616"/>
        <v>60.786426619783093</v>
      </c>
      <c r="Q9257">
        <f t="shared" si="618"/>
        <v>4</v>
      </c>
      <c r="AG9257">
        <v>7.4764882000000004</v>
      </c>
      <c r="AH9257">
        <v>0</v>
      </c>
      <c r="AI9257">
        <f t="shared" si="617"/>
        <v>62.959294108348679</v>
      </c>
      <c r="AJ9257">
        <f t="shared" si="619"/>
        <v>4</v>
      </c>
    </row>
    <row r="9258" spans="14:36" x14ac:dyDescent="0.35">
      <c r="N9258">
        <v>7.2448857000000002</v>
      </c>
      <c r="O9258">
        <v>3.4000000000000001E-6</v>
      </c>
      <c r="P9258">
        <f t="shared" si="616"/>
        <v>61.008976054783261</v>
      </c>
      <c r="Q9258">
        <f t="shared" si="618"/>
        <v>4</v>
      </c>
      <c r="AG9258">
        <v>7.4999165000000003</v>
      </c>
      <c r="AH9258">
        <v>0</v>
      </c>
      <c r="AI9258">
        <f t="shared" si="617"/>
        <v>63.156583155117808</v>
      </c>
      <c r="AJ9258">
        <f t="shared" si="619"/>
        <v>4</v>
      </c>
    </row>
    <row r="9259" spans="14:36" x14ac:dyDescent="0.35">
      <c r="N9259">
        <v>7.2713179999999999</v>
      </c>
      <c r="O9259">
        <v>1.3E-6</v>
      </c>
      <c r="P9259">
        <f t="shared" si="616"/>
        <v>61.231561699960913</v>
      </c>
      <c r="Q9259">
        <f t="shared" si="618"/>
        <v>4</v>
      </c>
      <c r="AG9259">
        <v>7.5233480999999998</v>
      </c>
      <c r="AH9259">
        <v>0</v>
      </c>
      <c r="AI9259">
        <f t="shared" si="617"/>
        <v>63.353899991092909</v>
      </c>
      <c r="AJ9259">
        <f t="shared" si="619"/>
        <v>4</v>
      </c>
    </row>
    <row r="9260" spans="14:36" x14ac:dyDescent="0.35">
      <c r="N9260">
        <v>7.2977547999999999</v>
      </c>
      <c r="O9260">
        <v>3.1E-6</v>
      </c>
      <c r="P9260">
        <f t="shared" si="616"/>
        <v>61.454185239510345</v>
      </c>
      <c r="Q9260">
        <f t="shared" si="618"/>
        <v>4</v>
      </c>
      <c r="AG9260">
        <v>7.5467830999999999</v>
      </c>
      <c r="AH9260">
        <v>0</v>
      </c>
      <c r="AI9260">
        <f t="shared" si="617"/>
        <v>63.551245458371135</v>
      </c>
      <c r="AJ9260">
        <f t="shared" si="619"/>
        <v>4</v>
      </c>
    </row>
    <row r="9261" spans="14:36" x14ac:dyDescent="0.35">
      <c r="N9261">
        <v>7.3241959000000003</v>
      </c>
      <c r="O9261">
        <v>2.6000000000000001E-6</v>
      </c>
      <c r="P9261">
        <f t="shared" si="616"/>
        <v>61.676844989237267</v>
      </c>
      <c r="Q9261">
        <f t="shared" si="618"/>
        <v>4</v>
      </c>
      <c r="AG9261">
        <v>7.5702214000000003</v>
      </c>
      <c r="AH9261">
        <v>0</v>
      </c>
      <c r="AI9261">
        <f t="shared" si="617"/>
        <v>63.74861871485534</v>
      </c>
      <c r="AJ9261">
        <f t="shared" si="619"/>
        <v>4</v>
      </c>
    </row>
    <row r="9262" spans="14:36" x14ac:dyDescent="0.35">
      <c r="N9262">
        <v>7.3506413999999998</v>
      </c>
      <c r="O9262">
        <v>1.1999999999999999E-6</v>
      </c>
      <c r="P9262">
        <f t="shared" si="616"/>
        <v>61.899541791238818</v>
      </c>
      <c r="Q9262">
        <f t="shared" si="618"/>
        <v>4</v>
      </c>
      <c r="AG9262">
        <v>7.5936630000000003</v>
      </c>
      <c r="AH9262">
        <v>0</v>
      </c>
      <c r="AI9262">
        <f t="shared" si="617"/>
        <v>63.946019760545518</v>
      </c>
      <c r="AJ9262">
        <f t="shared" si="619"/>
        <v>4</v>
      </c>
    </row>
    <row r="9263" spans="14:36" x14ac:dyDescent="0.35">
      <c r="N9263">
        <v>7.3770911999999997</v>
      </c>
      <c r="O9263">
        <v>3.1999999999999999E-6</v>
      </c>
      <c r="P9263">
        <f t="shared" si="616"/>
        <v>62.122274803417852</v>
      </c>
      <c r="Q9263">
        <f t="shared" si="618"/>
        <v>4</v>
      </c>
      <c r="AG9263">
        <v>7.6171078999999997</v>
      </c>
      <c r="AH9263">
        <v>0</v>
      </c>
      <c r="AI9263">
        <f t="shared" si="617"/>
        <v>64.143448595441669</v>
      </c>
      <c r="AJ9263">
        <f t="shared" si="619"/>
        <v>4</v>
      </c>
    </row>
    <row r="9264" spans="14:36" x14ac:dyDescent="0.35">
      <c r="N9264">
        <v>7.4035453000000002</v>
      </c>
      <c r="O9264">
        <v>2.3E-6</v>
      </c>
      <c r="P9264">
        <f t="shared" si="616"/>
        <v>62.345044025774371</v>
      </c>
      <c r="Q9264">
        <f t="shared" si="618"/>
        <v>4</v>
      </c>
      <c r="AG9264">
        <v>7.6405560000000001</v>
      </c>
      <c r="AH9264">
        <v>0</v>
      </c>
      <c r="AI9264">
        <f t="shared" si="617"/>
        <v>64.340904377446648</v>
      </c>
      <c r="AJ9264">
        <f t="shared" si="619"/>
        <v>4</v>
      </c>
    </row>
    <row r="9265" spans="14:36" x14ac:dyDescent="0.35">
      <c r="N9265">
        <v>7.4300037999999997</v>
      </c>
      <c r="O9265">
        <v>1.9E-6</v>
      </c>
      <c r="P9265">
        <f t="shared" si="616"/>
        <v>62.567850300405517</v>
      </c>
      <c r="Q9265">
        <f t="shared" si="618"/>
        <v>4</v>
      </c>
      <c r="AG9265">
        <v>7.6640075000000003</v>
      </c>
      <c r="AH9265">
        <v>0</v>
      </c>
      <c r="AI9265">
        <f t="shared" si="617"/>
        <v>64.538388790754738</v>
      </c>
      <c r="AJ9265">
        <f t="shared" si="619"/>
        <v>4</v>
      </c>
    </row>
    <row r="9266" spans="14:36" x14ac:dyDescent="0.35">
      <c r="N9266">
        <v>7.4564665000000003</v>
      </c>
      <c r="O9266">
        <v>2.6000000000000001E-6</v>
      </c>
      <c r="P9266">
        <f t="shared" si="616"/>
        <v>62.790691943116997</v>
      </c>
      <c r="Q9266">
        <f t="shared" si="618"/>
        <v>4</v>
      </c>
      <c r="AG9266">
        <v>7.6874621999999997</v>
      </c>
      <c r="AH9266">
        <v>0</v>
      </c>
      <c r="AI9266">
        <f t="shared" si="617"/>
        <v>64.735900151171663</v>
      </c>
      <c r="AJ9266">
        <f t="shared" si="619"/>
        <v>4</v>
      </c>
    </row>
    <row r="9267" spans="14:36" x14ac:dyDescent="0.35">
      <c r="N9267">
        <v>7.4829336</v>
      </c>
      <c r="O9267">
        <v>2.3E-6</v>
      </c>
      <c r="P9267">
        <f t="shared" si="616"/>
        <v>63.013570638103111</v>
      </c>
      <c r="Q9267">
        <f t="shared" si="618"/>
        <v>4</v>
      </c>
      <c r="AG9267">
        <v>7.7109201000000001</v>
      </c>
      <c r="AH9267">
        <v>0</v>
      </c>
      <c r="AI9267">
        <f t="shared" si="617"/>
        <v>64.93343845869741</v>
      </c>
      <c r="AJ9267">
        <f t="shared" si="619"/>
        <v>4</v>
      </c>
    </row>
    <row r="9268" spans="14:36" x14ac:dyDescent="0.35">
      <c r="N9268">
        <v>7.5094048999999998</v>
      </c>
      <c r="O9268">
        <v>2.7E-6</v>
      </c>
      <c r="P9268">
        <f t="shared" si="616"/>
        <v>63.236484701169552</v>
      </c>
      <c r="Q9268">
        <f t="shared" si="618"/>
        <v>4</v>
      </c>
      <c r="AG9268">
        <v>7.7343812999999999</v>
      </c>
      <c r="AH9268">
        <v>0</v>
      </c>
      <c r="AI9268">
        <f t="shared" si="617"/>
        <v>65.131004555429143</v>
      </c>
      <c r="AJ9268">
        <f t="shared" si="619"/>
        <v>4</v>
      </c>
    </row>
    <row r="9269" spans="14:36" x14ac:dyDescent="0.35">
      <c r="N9269">
        <v>7.5358803999999999</v>
      </c>
      <c r="O9269">
        <v>1.5999999999999999E-6</v>
      </c>
      <c r="P9269">
        <f t="shared" si="616"/>
        <v>63.459434132316332</v>
      </c>
      <c r="Q9269">
        <f t="shared" si="618"/>
        <v>4</v>
      </c>
      <c r="AG9269">
        <v>7.7578456999999998</v>
      </c>
      <c r="AH9269">
        <v>0</v>
      </c>
      <c r="AI9269">
        <f t="shared" si="617"/>
        <v>65.328597599269685</v>
      </c>
      <c r="AJ9269">
        <f t="shared" si="619"/>
        <v>4</v>
      </c>
    </row>
    <row r="9270" spans="14:36" x14ac:dyDescent="0.35">
      <c r="N9270">
        <v>7.5623601999999996</v>
      </c>
      <c r="O9270">
        <v>2.6000000000000001E-6</v>
      </c>
      <c r="P9270">
        <f t="shared" si="616"/>
        <v>63.682419773640589</v>
      </c>
      <c r="Q9270">
        <f t="shared" si="618"/>
        <v>4</v>
      </c>
      <c r="AG9270">
        <v>7.7813132999999999</v>
      </c>
      <c r="AH9270">
        <v>0</v>
      </c>
      <c r="AI9270">
        <f t="shared" si="617"/>
        <v>65.526217590219062</v>
      </c>
      <c r="AJ9270">
        <f t="shared" si="619"/>
        <v>4</v>
      </c>
    </row>
    <row r="9271" spans="14:36" x14ac:dyDescent="0.35">
      <c r="N9271">
        <v>7.5888441999999996</v>
      </c>
      <c r="O9271">
        <v>2.7E-6</v>
      </c>
      <c r="P9271">
        <f t="shared" si="616"/>
        <v>63.905440783045179</v>
      </c>
      <c r="Q9271">
        <f t="shared" si="618"/>
        <v>4</v>
      </c>
      <c r="AG9271">
        <v>7.8047842000000003</v>
      </c>
      <c r="AH9271">
        <v>0</v>
      </c>
      <c r="AI9271">
        <f t="shared" si="617"/>
        <v>65.723865370374412</v>
      </c>
      <c r="AJ9271">
        <f t="shared" si="619"/>
        <v>4</v>
      </c>
    </row>
    <row r="9272" spans="14:36" x14ac:dyDescent="0.35">
      <c r="N9272">
        <v>7.6153323999999998</v>
      </c>
      <c r="O9272">
        <v>1.1000000000000001E-6</v>
      </c>
      <c r="P9272">
        <f t="shared" si="616"/>
        <v>64.128497160530102</v>
      </c>
      <c r="Q9272">
        <f t="shared" si="618"/>
        <v>4</v>
      </c>
      <c r="AG9272">
        <v>7.8282581999999996</v>
      </c>
      <c r="AH9272">
        <v>0</v>
      </c>
      <c r="AI9272">
        <f t="shared" si="617"/>
        <v>65.921539255541418</v>
      </c>
      <c r="AJ9272">
        <f t="shared" si="619"/>
        <v>4</v>
      </c>
    </row>
    <row r="9273" spans="14:36" x14ac:dyDescent="0.35">
      <c r="N9273">
        <v>7.6418248000000002</v>
      </c>
      <c r="O9273">
        <v>2.9000000000000002E-6</v>
      </c>
      <c r="P9273">
        <f t="shared" si="616"/>
        <v>64.351588906095358</v>
      </c>
      <c r="Q9273">
        <f t="shared" si="618"/>
        <v>4</v>
      </c>
      <c r="AG9273">
        <v>7.8517355000000002</v>
      </c>
      <c r="AH9273">
        <v>0</v>
      </c>
      <c r="AI9273">
        <f t="shared" si="617"/>
        <v>66.119240929914426</v>
      </c>
      <c r="AJ9273">
        <f t="shared" si="619"/>
        <v>4</v>
      </c>
    </row>
    <row r="9274" spans="14:36" x14ac:dyDescent="0.35">
      <c r="N9274">
        <v>7.6683214</v>
      </c>
      <c r="O9274">
        <v>2.2000000000000001E-6</v>
      </c>
      <c r="P9274">
        <f t="shared" si="616"/>
        <v>64.574716019740933</v>
      </c>
      <c r="Q9274">
        <f t="shared" si="618"/>
        <v>4</v>
      </c>
      <c r="AG9274">
        <v>7.8752158999999997</v>
      </c>
      <c r="AH9274">
        <v>0</v>
      </c>
      <c r="AI9274">
        <f t="shared" si="617"/>
        <v>66.31696870929909</v>
      </c>
      <c r="AJ9274">
        <f t="shared" si="619"/>
        <v>4</v>
      </c>
    </row>
    <row r="9275" spans="14:36" x14ac:dyDescent="0.35">
      <c r="N9275">
        <v>7.6948221999999999</v>
      </c>
      <c r="O9275">
        <v>1.1000000000000001E-6</v>
      </c>
      <c r="P9275">
        <f t="shared" si="616"/>
        <v>64.797878501466855</v>
      </c>
      <c r="Q9275">
        <f t="shared" si="618"/>
        <v>4</v>
      </c>
      <c r="AG9275">
        <v>7.8986995000000002</v>
      </c>
      <c r="AH9275">
        <v>0</v>
      </c>
      <c r="AI9275">
        <f t="shared" si="617"/>
        <v>66.514723435792575</v>
      </c>
      <c r="AJ9275">
        <f t="shared" si="619"/>
        <v>4</v>
      </c>
    </row>
    <row r="9276" spans="14:36" x14ac:dyDescent="0.35">
      <c r="N9276">
        <v>7.7213269999999996</v>
      </c>
      <c r="O9276">
        <v>2.9000000000000002E-6</v>
      </c>
      <c r="P9276">
        <f t="shared" si="616"/>
        <v>65.021074667078793</v>
      </c>
      <c r="Q9276">
        <f t="shared" si="618"/>
        <v>4</v>
      </c>
      <c r="AG9276">
        <v>7.9221861999999996</v>
      </c>
      <c r="AH9276">
        <v>0</v>
      </c>
      <c r="AI9276">
        <f t="shared" si="617"/>
        <v>66.712504267297746</v>
      </c>
      <c r="AJ9276">
        <f t="shared" si="619"/>
        <v>4</v>
      </c>
    </row>
    <row r="9277" spans="14:36" x14ac:dyDescent="0.35">
      <c r="N9277">
        <v>7.7478360000000004</v>
      </c>
      <c r="O9277">
        <v>2.2000000000000001E-6</v>
      </c>
      <c r="P9277">
        <f t="shared" si="616"/>
        <v>65.244306200771078</v>
      </c>
      <c r="Q9277">
        <f t="shared" si="618"/>
        <v>4</v>
      </c>
      <c r="AG9277">
        <v>7.9456761</v>
      </c>
      <c r="AH9277">
        <v>0</v>
      </c>
      <c r="AI9277">
        <f t="shared" si="617"/>
        <v>66.910312045911738</v>
      </c>
      <c r="AJ9277">
        <f t="shared" si="619"/>
        <v>4</v>
      </c>
    </row>
    <row r="9278" spans="14:36" x14ac:dyDescent="0.35">
      <c r="N9278">
        <v>7.7743491999999996</v>
      </c>
      <c r="O9278">
        <v>1.9E-6</v>
      </c>
      <c r="P9278">
        <f t="shared" si="616"/>
        <v>65.467573102543682</v>
      </c>
      <c r="Q9278">
        <f t="shared" si="618"/>
        <v>4</v>
      </c>
      <c r="AG9278">
        <v>7.9691691999999996</v>
      </c>
      <c r="AH9278">
        <v>0</v>
      </c>
      <c r="AI9278">
        <f t="shared" si="617"/>
        <v>67.108146771634537</v>
      </c>
      <c r="AJ9278">
        <f t="shared" si="619"/>
        <v>4</v>
      </c>
    </row>
    <row r="9279" spans="14:36" x14ac:dyDescent="0.35">
      <c r="N9279">
        <v>7.8008664000000003</v>
      </c>
      <c r="O9279">
        <v>2.2000000000000001E-6</v>
      </c>
      <c r="P9279">
        <f t="shared" si="616"/>
        <v>65.690873688202331</v>
      </c>
      <c r="Q9279">
        <f t="shared" si="618"/>
        <v>4</v>
      </c>
      <c r="AG9279">
        <v>7.9926652999999996</v>
      </c>
      <c r="AH9279">
        <v>0</v>
      </c>
      <c r="AI9279">
        <f t="shared" si="617"/>
        <v>67.30600676027187</v>
      </c>
      <c r="AJ9279">
        <f t="shared" si="619"/>
        <v>4</v>
      </c>
    </row>
    <row r="9280" spans="14:36" x14ac:dyDescent="0.35">
      <c r="N9280">
        <v>7.8273877000000001</v>
      </c>
      <c r="O9280">
        <v>2.2000000000000001E-6</v>
      </c>
      <c r="P9280">
        <f t="shared" si="616"/>
        <v>65.914208799844147</v>
      </c>
      <c r="Q9280">
        <f t="shared" si="618"/>
        <v>4</v>
      </c>
      <c r="AG9280">
        <v>8.0161645999999998</v>
      </c>
      <c r="AH9280">
        <v>0</v>
      </c>
      <c r="AI9280">
        <f t="shared" si="617"/>
        <v>67.503893696018039</v>
      </c>
      <c r="AJ9280">
        <f t="shared" si="619"/>
        <v>4</v>
      </c>
    </row>
    <row r="9281" spans="14:36" x14ac:dyDescent="0.35">
      <c r="N9281">
        <v>7.8539130999999998</v>
      </c>
      <c r="O9281">
        <v>1.9E-6</v>
      </c>
      <c r="P9281">
        <f t="shared" si="616"/>
        <v>66.137578437469145</v>
      </c>
      <c r="Q9281">
        <f t="shared" si="618"/>
        <v>4</v>
      </c>
      <c r="AG9281">
        <v>8.0396671000000008</v>
      </c>
      <c r="AH9281">
        <v>0</v>
      </c>
      <c r="AI9281">
        <f t="shared" si="617"/>
        <v>67.70180757887303</v>
      </c>
      <c r="AJ9281">
        <f t="shared" si="619"/>
        <v>4</v>
      </c>
    </row>
    <row r="9282" spans="14:36" x14ac:dyDescent="0.35">
      <c r="N9282">
        <v>7.8804425</v>
      </c>
      <c r="O9282">
        <v>1.7999999999999999E-6</v>
      </c>
      <c r="P9282">
        <f t="shared" ref="P9282:P9345" si="620">N9282*$L$4</f>
        <v>66.360981758980174</v>
      </c>
      <c r="Q9282">
        <f t="shared" si="618"/>
        <v>4</v>
      </c>
      <c r="AG9282">
        <v>8.0631725999999997</v>
      </c>
      <c r="AH9282">
        <v>0</v>
      </c>
      <c r="AI9282">
        <f t="shared" ref="AI9282:AI9345" si="621">AG9282*$L$4</f>
        <v>67.899746724642526</v>
      </c>
      <c r="AJ9282">
        <f t="shared" si="619"/>
        <v>4</v>
      </c>
    </row>
    <row r="9283" spans="14:36" x14ac:dyDescent="0.35">
      <c r="N9283">
        <v>7.9069760000000002</v>
      </c>
      <c r="O9283">
        <v>2.2000000000000001E-6</v>
      </c>
      <c r="P9283">
        <f t="shared" si="620"/>
        <v>66.584419606474384</v>
      </c>
      <c r="Q9283">
        <f t="shared" ref="Q9283:Q9346" si="622">IF(P9283&lt;=9,1,IF(P9283&lt;=19,2,IF(P9283&lt;=49,3,4)))</f>
        <v>4</v>
      </c>
      <c r="AG9283">
        <v>8.0866811999999992</v>
      </c>
      <c r="AH9283">
        <v>0</v>
      </c>
      <c r="AI9283">
        <f t="shared" si="621"/>
        <v>68.097711975423707</v>
      </c>
      <c r="AJ9283">
        <f t="shared" ref="AJ9283:AJ9346" si="623">IF(AI9283&lt;=9,1,IF(AI9283&lt;=19,2,IF(AI9283&lt;=49,3,4)))</f>
        <v>4</v>
      </c>
    </row>
    <row r="9284" spans="14:36" x14ac:dyDescent="0.35">
      <c r="N9284">
        <v>7.9335135000000001</v>
      </c>
      <c r="O9284">
        <v>2.3999999999999999E-6</v>
      </c>
      <c r="P9284">
        <f t="shared" si="620"/>
        <v>66.807891137854625</v>
      </c>
      <c r="Q9284">
        <f t="shared" si="622"/>
        <v>4</v>
      </c>
      <c r="AG9284">
        <v>8.1101928999999995</v>
      </c>
      <c r="AH9284">
        <v>0</v>
      </c>
      <c r="AI9284">
        <f t="shared" si="621"/>
        <v>68.295703331216558</v>
      </c>
      <c r="AJ9284">
        <f t="shared" si="623"/>
        <v>4</v>
      </c>
    </row>
    <row r="9285" spans="14:36" x14ac:dyDescent="0.35">
      <c r="N9285">
        <v>7.9600550999999999</v>
      </c>
      <c r="O9285">
        <v>1.1999999999999999E-6</v>
      </c>
      <c r="P9285">
        <f t="shared" si="620"/>
        <v>67.031397195218048</v>
      </c>
      <c r="Q9285">
        <f t="shared" si="622"/>
        <v>4</v>
      </c>
      <c r="AG9285">
        <v>8.1337077000000004</v>
      </c>
      <c r="AH9285">
        <v>0</v>
      </c>
      <c r="AI9285">
        <f t="shared" si="621"/>
        <v>68.493720792021094</v>
      </c>
      <c r="AJ9285">
        <f t="shared" si="623"/>
        <v>4</v>
      </c>
    </row>
    <row r="9286" spans="14:36" x14ac:dyDescent="0.35">
      <c r="N9286">
        <v>7.9866006</v>
      </c>
      <c r="O9286">
        <v>2.3999999999999999E-6</v>
      </c>
      <c r="P9286">
        <f t="shared" si="620"/>
        <v>67.25493609437035</v>
      </c>
      <c r="Q9286">
        <f t="shared" si="622"/>
        <v>4</v>
      </c>
      <c r="AG9286">
        <v>8.1572254999999991</v>
      </c>
      <c r="AH9286">
        <v>0</v>
      </c>
      <c r="AI9286">
        <f t="shared" si="621"/>
        <v>68.691763515740121</v>
      </c>
      <c r="AJ9286">
        <f t="shared" si="623"/>
        <v>4</v>
      </c>
    </row>
    <row r="9287" spans="14:36" x14ac:dyDescent="0.35">
      <c r="N9287">
        <v>8.0131502000000001</v>
      </c>
      <c r="O9287">
        <v>2.3E-6</v>
      </c>
      <c r="P9287">
        <f t="shared" si="620"/>
        <v>67.478509519505835</v>
      </c>
      <c r="Q9287">
        <f t="shared" si="622"/>
        <v>4</v>
      </c>
      <c r="AG9287">
        <v>8.1807464000000003</v>
      </c>
      <c r="AH9287">
        <v>0</v>
      </c>
      <c r="AI9287">
        <f t="shared" si="621"/>
        <v>68.889832344470861</v>
      </c>
      <c r="AJ9287">
        <f t="shared" si="623"/>
        <v>4</v>
      </c>
    </row>
    <row r="9288" spans="14:36" x14ac:dyDescent="0.35">
      <c r="N9288">
        <v>8.0397037000000005</v>
      </c>
      <c r="O9288">
        <v>1.1000000000000001E-6</v>
      </c>
      <c r="P9288">
        <f t="shared" si="620"/>
        <v>67.702115786430198</v>
      </c>
      <c r="Q9288">
        <f t="shared" si="622"/>
        <v>4</v>
      </c>
      <c r="AG9288">
        <v>8.2042704000000004</v>
      </c>
      <c r="AH9288">
        <v>0</v>
      </c>
      <c r="AI9288">
        <f t="shared" si="621"/>
        <v>69.087927278213257</v>
      </c>
      <c r="AJ9288">
        <f t="shared" si="623"/>
        <v>4</v>
      </c>
    </row>
    <row r="9289" spans="14:36" x14ac:dyDescent="0.35">
      <c r="N9289">
        <v>8.0662611000000002</v>
      </c>
      <c r="O9289">
        <v>2.3999999999999999E-6</v>
      </c>
      <c r="P9289">
        <f t="shared" si="620"/>
        <v>67.925754895143442</v>
      </c>
      <c r="Q9289">
        <f t="shared" si="622"/>
        <v>4</v>
      </c>
      <c r="AG9289">
        <v>8.2277974</v>
      </c>
      <c r="AH9289">
        <v>0</v>
      </c>
      <c r="AI9289">
        <f t="shared" si="621"/>
        <v>69.286047474870159</v>
      </c>
      <c r="AJ9289">
        <f t="shared" si="623"/>
        <v>4</v>
      </c>
    </row>
    <row r="9290" spans="14:36" x14ac:dyDescent="0.35">
      <c r="N9290">
        <v>8.0928225999999999</v>
      </c>
      <c r="O9290">
        <v>2.3E-6</v>
      </c>
      <c r="P9290">
        <f t="shared" si="620"/>
        <v>68.149428529839852</v>
      </c>
      <c r="Q9290">
        <f t="shared" si="622"/>
        <v>4</v>
      </c>
      <c r="AG9290">
        <v>8.2513273999999992</v>
      </c>
      <c r="AH9290">
        <v>0</v>
      </c>
      <c r="AI9290">
        <f t="shared" si="621"/>
        <v>69.484192934441595</v>
      </c>
      <c r="AJ9290">
        <f t="shared" si="623"/>
        <v>4</v>
      </c>
    </row>
    <row r="9291" spans="14:36" x14ac:dyDescent="0.35">
      <c r="N9291">
        <v>8.1193878999999995</v>
      </c>
      <c r="O9291">
        <v>1.3999999999999999E-6</v>
      </c>
      <c r="P9291">
        <f t="shared" si="620"/>
        <v>68.373134164228006</v>
      </c>
      <c r="Q9291">
        <f t="shared" si="622"/>
        <v>4</v>
      </c>
      <c r="AG9291">
        <v>8.2748605000000008</v>
      </c>
      <c r="AH9291">
        <v>0</v>
      </c>
      <c r="AI9291">
        <f t="shared" si="621"/>
        <v>69.682364499024729</v>
      </c>
      <c r="AJ9291">
        <f t="shared" si="623"/>
        <v>4</v>
      </c>
    </row>
    <row r="9292" spans="14:36" x14ac:dyDescent="0.35">
      <c r="N9292">
        <v>8.1459571999999998</v>
      </c>
      <c r="O9292">
        <v>2.0999999999999998E-6</v>
      </c>
      <c r="P9292">
        <f t="shared" si="620"/>
        <v>68.59687348250219</v>
      </c>
      <c r="Q9292">
        <f t="shared" si="622"/>
        <v>4</v>
      </c>
      <c r="AG9292">
        <v>8.2983965000000008</v>
      </c>
      <c r="AH9292">
        <v>0</v>
      </c>
      <c r="AI9292">
        <f t="shared" si="621"/>
        <v>69.880560484425203</v>
      </c>
      <c r="AJ9292">
        <f t="shared" si="623"/>
        <v>4</v>
      </c>
    </row>
    <row r="9293" spans="14:36" x14ac:dyDescent="0.35">
      <c r="N9293">
        <v>8.1725303999999994</v>
      </c>
      <c r="O9293">
        <v>2.2000000000000001E-6</v>
      </c>
      <c r="P9293">
        <f t="shared" si="620"/>
        <v>68.820645642565239</v>
      </c>
      <c r="Q9293">
        <f t="shared" si="622"/>
        <v>4</v>
      </c>
      <c r="AG9293">
        <v>8.3219355999999998</v>
      </c>
      <c r="AH9293">
        <v>0</v>
      </c>
      <c r="AI9293">
        <f t="shared" si="621"/>
        <v>70.078782574837362</v>
      </c>
      <c r="AJ9293">
        <f t="shared" si="623"/>
        <v>4</v>
      </c>
    </row>
    <row r="9294" spans="14:36" x14ac:dyDescent="0.35">
      <c r="N9294">
        <v>8.1991075000000002</v>
      </c>
      <c r="O9294">
        <v>1.3E-6</v>
      </c>
      <c r="P9294">
        <f t="shared" si="620"/>
        <v>69.044450644417182</v>
      </c>
      <c r="Q9294">
        <f t="shared" si="622"/>
        <v>4</v>
      </c>
      <c r="AG9294">
        <v>8.3454777</v>
      </c>
      <c r="AH9294">
        <v>0</v>
      </c>
      <c r="AI9294">
        <f t="shared" si="621"/>
        <v>70.27702992816404</v>
      </c>
      <c r="AJ9294">
        <f t="shared" si="623"/>
        <v>4</v>
      </c>
    </row>
    <row r="9295" spans="14:36" x14ac:dyDescent="0.35">
      <c r="N9295">
        <v>8.2256885000000004</v>
      </c>
      <c r="O9295">
        <v>2.2000000000000001E-6</v>
      </c>
      <c r="P9295">
        <f t="shared" si="620"/>
        <v>69.268288488058005</v>
      </c>
      <c r="Q9295">
        <f t="shared" si="622"/>
        <v>4</v>
      </c>
      <c r="AG9295">
        <v>8.3690227000000004</v>
      </c>
      <c r="AH9295">
        <v>0</v>
      </c>
      <c r="AI9295">
        <f t="shared" si="621"/>
        <v>70.475301702308101</v>
      </c>
      <c r="AJ9295">
        <f t="shared" si="623"/>
        <v>4</v>
      </c>
    </row>
    <row r="9296" spans="14:36" x14ac:dyDescent="0.35">
      <c r="N9296">
        <v>8.2522733000000006</v>
      </c>
      <c r="O9296">
        <v>1.9999999999999999E-6</v>
      </c>
      <c r="P9296">
        <f t="shared" si="620"/>
        <v>69.492158331390556</v>
      </c>
      <c r="Q9296">
        <f t="shared" si="622"/>
        <v>4</v>
      </c>
      <c r="AG9296">
        <v>8.3925707999999997</v>
      </c>
      <c r="AH9296">
        <v>0</v>
      </c>
      <c r="AI9296">
        <f t="shared" si="621"/>
        <v>70.673599581463819</v>
      </c>
      <c r="AJ9296">
        <f t="shared" si="623"/>
        <v>4</v>
      </c>
    </row>
    <row r="9297" spans="14:36" x14ac:dyDescent="0.35">
      <c r="N9297">
        <v>8.2788620000000002</v>
      </c>
      <c r="O9297">
        <v>1.3999999999999999E-6</v>
      </c>
      <c r="P9297">
        <f t="shared" si="620"/>
        <v>69.716061016511972</v>
      </c>
      <c r="Q9297">
        <f t="shared" si="622"/>
        <v>4</v>
      </c>
      <c r="AG9297">
        <v>8.4161218000000009</v>
      </c>
      <c r="AH9297">
        <v>0</v>
      </c>
      <c r="AI9297">
        <f t="shared" si="621"/>
        <v>70.871921881436919</v>
      </c>
      <c r="AJ9297">
        <f t="shared" si="623"/>
        <v>4</v>
      </c>
    </row>
    <row r="9298" spans="14:36" x14ac:dyDescent="0.35">
      <c r="N9298">
        <v>8.3054545999999991</v>
      </c>
      <c r="O9298">
        <v>1.9999999999999999E-6</v>
      </c>
      <c r="P9298">
        <f t="shared" si="620"/>
        <v>69.939996543422268</v>
      </c>
      <c r="Q9298">
        <f t="shared" si="622"/>
        <v>4</v>
      </c>
      <c r="AG9298">
        <v>8.4396757999999998</v>
      </c>
      <c r="AH9298">
        <v>0</v>
      </c>
      <c r="AI9298">
        <f t="shared" si="621"/>
        <v>71.070269444324538</v>
      </c>
      <c r="AJ9298">
        <f t="shared" si="623"/>
        <v>4</v>
      </c>
    </row>
    <row r="9299" spans="14:36" x14ac:dyDescent="0.35">
      <c r="N9299">
        <v>8.3320509999999999</v>
      </c>
      <c r="O9299">
        <v>2.0999999999999998E-6</v>
      </c>
      <c r="P9299">
        <f t="shared" si="620"/>
        <v>70.163964070024306</v>
      </c>
      <c r="Q9299">
        <f t="shared" si="622"/>
        <v>4</v>
      </c>
      <c r="AG9299">
        <v>8.4632327000000007</v>
      </c>
      <c r="AH9299">
        <v>0</v>
      </c>
      <c r="AI9299">
        <f t="shared" si="621"/>
        <v>71.268641428029525</v>
      </c>
      <c r="AJ9299">
        <f t="shared" si="623"/>
        <v>4</v>
      </c>
    </row>
    <row r="9300" spans="14:36" x14ac:dyDescent="0.35">
      <c r="N9300">
        <v>8.3586512000000006</v>
      </c>
      <c r="O9300">
        <v>1.3E-6</v>
      </c>
      <c r="P9300">
        <f t="shared" si="620"/>
        <v>70.387963596318073</v>
      </c>
      <c r="Q9300">
        <f t="shared" si="622"/>
        <v>4</v>
      </c>
      <c r="AG9300">
        <v>8.4867925999999994</v>
      </c>
      <c r="AH9300">
        <v>0</v>
      </c>
      <c r="AI9300">
        <f t="shared" si="621"/>
        <v>71.467038674649032</v>
      </c>
      <c r="AJ9300">
        <f t="shared" si="623"/>
        <v>4</v>
      </c>
    </row>
    <row r="9301" spans="14:36" x14ac:dyDescent="0.35">
      <c r="N9301">
        <v>8.3852551999999996</v>
      </c>
      <c r="O9301">
        <v>1.9999999999999999E-6</v>
      </c>
      <c r="P9301">
        <f t="shared" si="620"/>
        <v>70.611995122303554</v>
      </c>
      <c r="Q9301">
        <f t="shared" si="622"/>
        <v>4</v>
      </c>
      <c r="AG9301">
        <v>8.5103553999999999</v>
      </c>
      <c r="AH9301">
        <v>0</v>
      </c>
      <c r="AI9301">
        <f t="shared" si="621"/>
        <v>71.665460342085922</v>
      </c>
      <c r="AJ9301">
        <f t="shared" si="623"/>
        <v>4</v>
      </c>
    </row>
    <row r="9302" spans="14:36" x14ac:dyDescent="0.35">
      <c r="N9302">
        <v>8.4118630000000003</v>
      </c>
      <c r="O9302">
        <v>2.3999999999999999E-6</v>
      </c>
      <c r="P9302">
        <f t="shared" si="620"/>
        <v>70.836058647980778</v>
      </c>
      <c r="Q9302">
        <f t="shared" si="622"/>
        <v>4</v>
      </c>
      <c r="AG9302">
        <v>8.5339212</v>
      </c>
      <c r="AH9302">
        <v>0</v>
      </c>
      <c r="AI9302">
        <f t="shared" si="621"/>
        <v>71.863907272437331</v>
      </c>
      <c r="AJ9302">
        <f t="shared" si="623"/>
        <v>4</v>
      </c>
    </row>
    <row r="9303" spans="14:36" x14ac:dyDescent="0.35">
      <c r="N9303">
        <v>8.4384747000000004</v>
      </c>
      <c r="O9303">
        <v>2.5000000000000002E-6</v>
      </c>
      <c r="P9303">
        <f t="shared" si="620"/>
        <v>71.060155015446881</v>
      </c>
      <c r="Q9303">
        <f t="shared" si="622"/>
        <v>4</v>
      </c>
      <c r="AG9303">
        <v>8.5574899000000002</v>
      </c>
      <c r="AH9303">
        <v>0</v>
      </c>
      <c r="AI9303">
        <f t="shared" si="621"/>
        <v>72.062378623606108</v>
      </c>
      <c r="AJ9303">
        <f t="shared" si="623"/>
        <v>4</v>
      </c>
    </row>
    <row r="9304" spans="14:36" x14ac:dyDescent="0.35">
      <c r="N9304">
        <v>8.46509</v>
      </c>
      <c r="O9304">
        <v>2.7E-6</v>
      </c>
      <c r="P9304">
        <f t="shared" si="620"/>
        <v>71.284281698410396</v>
      </c>
      <c r="Q9304">
        <f t="shared" si="622"/>
        <v>4</v>
      </c>
      <c r="AG9304">
        <v>8.5810615000000006</v>
      </c>
      <c r="AH9304">
        <v>0</v>
      </c>
      <c r="AI9304">
        <f t="shared" si="621"/>
        <v>72.260874395592268</v>
      </c>
      <c r="AJ9304">
        <f t="shared" si="623"/>
        <v>4</v>
      </c>
    </row>
    <row r="9305" spans="14:36" x14ac:dyDescent="0.35">
      <c r="N9305">
        <v>8.4917092000000007</v>
      </c>
      <c r="O9305">
        <v>2.3E-6</v>
      </c>
      <c r="P9305">
        <f t="shared" si="620"/>
        <v>71.508441223162805</v>
      </c>
      <c r="Q9305">
        <f t="shared" si="622"/>
        <v>4</v>
      </c>
      <c r="AG9305">
        <v>8.6046359999999993</v>
      </c>
      <c r="AH9305">
        <v>0</v>
      </c>
      <c r="AI9305">
        <f t="shared" si="621"/>
        <v>72.459394588395782</v>
      </c>
      <c r="AJ9305">
        <f t="shared" si="623"/>
        <v>4</v>
      </c>
    </row>
    <row r="9306" spans="14:36" x14ac:dyDescent="0.35">
      <c r="N9306">
        <v>8.5183321000000003</v>
      </c>
      <c r="O9306">
        <v>3.1E-6</v>
      </c>
      <c r="P9306">
        <f t="shared" si="620"/>
        <v>71.732631905509791</v>
      </c>
      <c r="Q9306">
        <f t="shared" si="622"/>
        <v>4</v>
      </c>
      <c r="AG9306">
        <v>8.6282133999999999</v>
      </c>
      <c r="AH9306">
        <v>0</v>
      </c>
      <c r="AI9306">
        <f t="shared" si="621"/>
        <v>72.657939202016678</v>
      </c>
      <c r="AJ9306">
        <f t="shared" si="623"/>
        <v>4</v>
      </c>
    </row>
    <row r="9307" spans="14:36" x14ac:dyDescent="0.35">
      <c r="N9307">
        <v>8.5449587000000005</v>
      </c>
      <c r="O9307">
        <v>2.7999999999999999E-6</v>
      </c>
      <c r="P9307">
        <f t="shared" si="620"/>
        <v>71.956853745451355</v>
      </c>
      <c r="Q9307">
        <f t="shared" si="622"/>
        <v>4</v>
      </c>
      <c r="AG9307">
        <v>8.6517937000000007</v>
      </c>
      <c r="AH9307">
        <v>0</v>
      </c>
      <c r="AI9307">
        <f t="shared" si="621"/>
        <v>72.856508236454957</v>
      </c>
      <c r="AJ9307">
        <f t="shared" si="623"/>
        <v>4</v>
      </c>
    </row>
    <row r="9308" spans="14:36" x14ac:dyDescent="0.35">
      <c r="N9308">
        <v>8.5715891000000006</v>
      </c>
      <c r="O9308">
        <v>2.6000000000000001E-6</v>
      </c>
      <c r="P9308">
        <f t="shared" si="620"/>
        <v>72.181107585084632</v>
      </c>
      <c r="Q9308">
        <f t="shared" si="622"/>
        <v>4</v>
      </c>
      <c r="AG9308">
        <v>8.6753768000000004</v>
      </c>
      <c r="AH9308">
        <v>0</v>
      </c>
      <c r="AI9308">
        <f t="shared" si="621"/>
        <v>73.055100849613439</v>
      </c>
      <c r="AJ9308">
        <f t="shared" si="623"/>
        <v>4</v>
      </c>
    </row>
    <row r="9309" spans="14:36" x14ac:dyDescent="0.35">
      <c r="N9309">
        <v>8.5982231000000002</v>
      </c>
      <c r="O9309">
        <v>2.6000000000000001E-6</v>
      </c>
      <c r="P9309">
        <f t="shared" si="620"/>
        <v>72.40539174021535</v>
      </c>
      <c r="Q9309">
        <f t="shared" si="622"/>
        <v>4</v>
      </c>
      <c r="AG9309">
        <v>8.6989628999999997</v>
      </c>
      <c r="AH9309">
        <v>0</v>
      </c>
      <c r="AI9309">
        <f t="shared" si="621"/>
        <v>73.25371872568644</v>
      </c>
      <c r="AJ9309">
        <f t="shared" si="623"/>
        <v>4</v>
      </c>
    </row>
    <row r="9310" spans="14:36" x14ac:dyDescent="0.35">
      <c r="N9310">
        <v>8.6248608999999998</v>
      </c>
      <c r="O9310">
        <v>2.6000000000000001E-6</v>
      </c>
      <c r="P9310">
        <f t="shared" si="620"/>
        <v>72.629707895037797</v>
      </c>
      <c r="Q9310">
        <f t="shared" si="622"/>
        <v>4</v>
      </c>
      <c r="AG9310">
        <v>8.7225517999999997</v>
      </c>
      <c r="AH9310">
        <v>0</v>
      </c>
      <c r="AI9310">
        <f t="shared" si="621"/>
        <v>73.452360180479673</v>
      </c>
      <c r="AJ9310">
        <f t="shared" si="623"/>
        <v>4</v>
      </c>
    </row>
    <row r="9311" spans="14:36" x14ac:dyDescent="0.35">
      <c r="N9311">
        <v>8.6515024</v>
      </c>
      <c r="O9311">
        <v>2.7E-6</v>
      </c>
      <c r="P9311">
        <f t="shared" si="620"/>
        <v>72.85405520745482</v>
      </c>
      <c r="Q9311">
        <f t="shared" si="622"/>
        <v>4</v>
      </c>
      <c r="AG9311">
        <v>8.7461435999999999</v>
      </c>
      <c r="AH9311">
        <v>0</v>
      </c>
      <c r="AI9311">
        <f t="shared" si="621"/>
        <v>73.651026056090274</v>
      </c>
      <c r="AJ9311">
        <f t="shared" si="623"/>
        <v>4</v>
      </c>
    </row>
    <row r="9312" spans="14:36" x14ac:dyDescent="0.35">
      <c r="N9312">
        <v>8.6781474999999997</v>
      </c>
      <c r="O9312">
        <v>2.6000000000000001E-6</v>
      </c>
      <c r="P9312">
        <f t="shared" si="620"/>
        <v>73.078432835369256</v>
      </c>
      <c r="Q9312">
        <f t="shared" si="622"/>
        <v>4</v>
      </c>
      <c r="AG9312">
        <v>8.7697382000000008</v>
      </c>
      <c r="AH9312">
        <v>0</v>
      </c>
      <c r="AI9312">
        <f t="shared" si="621"/>
        <v>73.849715510421106</v>
      </c>
      <c r="AJ9312">
        <f t="shared" si="623"/>
        <v>4</v>
      </c>
    </row>
    <row r="9313" spans="14:36" x14ac:dyDescent="0.35">
      <c r="N9313">
        <v>8.7047962999999999</v>
      </c>
      <c r="O9313">
        <v>2.6000000000000001E-6</v>
      </c>
      <c r="P9313">
        <f t="shared" si="620"/>
        <v>73.302841620878283</v>
      </c>
      <c r="Q9313">
        <f t="shared" si="622"/>
        <v>4</v>
      </c>
      <c r="AG9313">
        <v>8.7933356000000007</v>
      </c>
      <c r="AH9313">
        <v>0</v>
      </c>
      <c r="AI9313">
        <f t="shared" si="621"/>
        <v>74.048428543472156</v>
      </c>
      <c r="AJ9313">
        <f t="shared" si="623"/>
        <v>4</v>
      </c>
    </row>
    <row r="9314" spans="14:36" x14ac:dyDescent="0.35">
      <c r="N9314">
        <v>8.7314488000000008</v>
      </c>
      <c r="O9314">
        <v>2.6000000000000001E-6</v>
      </c>
      <c r="P9314">
        <f t="shared" si="620"/>
        <v>73.527281563981902</v>
      </c>
      <c r="Q9314">
        <f t="shared" si="622"/>
        <v>4</v>
      </c>
      <c r="AG9314">
        <v>8.8169359000000007</v>
      </c>
      <c r="AH9314">
        <v>0</v>
      </c>
      <c r="AI9314">
        <f t="shared" si="621"/>
        <v>74.247165997340574</v>
      </c>
      <c r="AJ9314">
        <f t="shared" si="623"/>
        <v>4</v>
      </c>
    </row>
    <row r="9315" spans="14:36" x14ac:dyDescent="0.35">
      <c r="N9315">
        <v>8.7581048999999993</v>
      </c>
      <c r="O9315">
        <v>2.6000000000000001E-6</v>
      </c>
      <c r="P9315">
        <f t="shared" si="620"/>
        <v>73.751751822582918</v>
      </c>
      <c r="Q9315">
        <f t="shared" si="622"/>
        <v>4</v>
      </c>
      <c r="AG9315">
        <v>8.8405391000000009</v>
      </c>
      <c r="AH9315">
        <v>0</v>
      </c>
      <c r="AI9315">
        <f t="shared" si="621"/>
        <v>74.44592787202636</v>
      </c>
      <c r="AJ9315">
        <f t="shared" si="623"/>
        <v>4</v>
      </c>
    </row>
    <row r="9316" spans="14:36" x14ac:dyDescent="0.35">
      <c r="N9316">
        <v>8.7847647000000002</v>
      </c>
      <c r="O9316">
        <v>2.5000000000000002E-6</v>
      </c>
      <c r="P9316">
        <f t="shared" si="620"/>
        <v>73.976253238778526</v>
      </c>
      <c r="Q9316">
        <f t="shared" si="622"/>
        <v>4</v>
      </c>
      <c r="AG9316">
        <v>8.8641450000000006</v>
      </c>
      <c r="AH9316">
        <v>0</v>
      </c>
      <c r="AI9316">
        <f t="shared" si="621"/>
        <v>74.644712483335212</v>
      </c>
      <c r="AJ9316">
        <f t="shared" si="623"/>
        <v>4</v>
      </c>
    </row>
    <row r="9317" spans="14:36" x14ac:dyDescent="0.35">
      <c r="N9317">
        <v>8.8114279999999994</v>
      </c>
      <c r="O9317">
        <v>2.5000000000000002E-6</v>
      </c>
      <c r="P9317">
        <f t="shared" si="620"/>
        <v>74.200784128374409</v>
      </c>
      <c r="Q9317">
        <f t="shared" si="622"/>
        <v>4</v>
      </c>
      <c r="AG9317">
        <v>8.8877538000000005</v>
      </c>
      <c r="AH9317">
        <v>0</v>
      </c>
      <c r="AI9317">
        <f t="shared" si="621"/>
        <v>74.843521515461447</v>
      </c>
      <c r="AJ9317">
        <f t="shared" si="623"/>
        <v>4</v>
      </c>
    </row>
    <row r="9318" spans="14:36" x14ac:dyDescent="0.35">
      <c r="N9318">
        <v>8.8380949999999991</v>
      </c>
      <c r="O9318">
        <v>2.3E-6</v>
      </c>
      <c r="P9318">
        <f t="shared" si="620"/>
        <v>74.425346175564869</v>
      </c>
      <c r="Q9318">
        <f t="shared" si="622"/>
        <v>4</v>
      </c>
      <c r="AG9318">
        <v>8.9113652999999999</v>
      </c>
      <c r="AH9318">
        <v>0</v>
      </c>
      <c r="AI9318">
        <f t="shared" si="621"/>
        <v>75.042353284210748</v>
      </c>
      <c r="AJ9318">
        <f t="shared" si="623"/>
        <v>4</v>
      </c>
    </row>
    <row r="9319" spans="14:36" x14ac:dyDescent="0.35">
      <c r="N9319">
        <v>8.8647656000000001</v>
      </c>
      <c r="O9319">
        <v>2.5000000000000002E-6</v>
      </c>
      <c r="P9319">
        <f t="shared" si="620"/>
        <v>74.649938538252769</v>
      </c>
      <c r="Q9319">
        <f t="shared" si="622"/>
        <v>4</v>
      </c>
      <c r="AG9319">
        <v>8.9349796999999995</v>
      </c>
      <c r="AH9319">
        <v>0</v>
      </c>
      <c r="AI9319">
        <f t="shared" si="621"/>
        <v>75.241209473777417</v>
      </c>
      <c r="AJ9319">
        <f t="shared" si="623"/>
        <v>4</v>
      </c>
    </row>
    <row r="9320" spans="14:36" x14ac:dyDescent="0.35">
      <c r="N9320">
        <v>8.8914398000000006</v>
      </c>
      <c r="O9320">
        <v>2.5000000000000002E-6</v>
      </c>
      <c r="P9320">
        <f t="shared" si="620"/>
        <v>74.874561216438082</v>
      </c>
      <c r="Q9320">
        <f t="shared" si="622"/>
        <v>4</v>
      </c>
      <c r="AG9320">
        <v>8.9585968999999999</v>
      </c>
      <c r="AH9320">
        <v>0</v>
      </c>
      <c r="AI9320">
        <f t="shared" si="621"/>
        <v>75.440089242064303</v>
      </c>
      <c r="AJ9320">
        <f t="shared" si="623"/>
        <v>4</v>
      </c>
    </row>
    <row r="9321" spans="14:36" x14ac:dyDescent="0.35">
      <c r="N9321">
        <v>8.9181176000000004</v>
      </c>
      <c r="O9321">
        <v>2.3999999999999999E-6</v>
      </c>
      <c r="P9321">
        <f t="shared" si="620"/>
        <v>75.099214210120834</v>
      </c>
      <c r="Q9321">
        <f t="shared" si="622"/>
        <v>4</v>
      </c>
      <c r="AG9321">
        <v>8.9822167999999998</v>
      </c>
      <c r="AH9321">
        <v>0</v>
      </c>
      <c r="AI9321">
        <f t="shared" si="621"/>
        <v>75.63899174697427</v>
      </c>
      <c r="AJ9321">
        <f t="shared" si="623"/>
        <v>4</v>
      </c>
    </row>
    <row r="9322" spans="14:36" x14ac:dyDescent="0.35">
      <c r="N9322">
        <v>8.9447989000000003</v>
      </c>
      <c r="O9322">
        <v>2.3999999999999999E-6</v>
      </c>
      <c r="P9322">
        <f t="shared" si="620"/>
        <v>75.323896677203848</v>
      </c>
      <c r="Q9322">
        <f t="shared" si="622"/>
        <v>4</v>
      </c>
      <c r="AG9322">
        <v>9.0058395000000004</v>
      </c>
      <c r="AH9322">
        <v>0</v>
      </c>
      <c r="AI9322">
        <f t="shared" si="621"/>
        <v>75.837917830604454</v>
      </c>
      <c r="AJ9322">
        <f t="shared" si="623"/>
        <v>4</v>
      </c>
    </row>
    <row r="9323" spans="14:36" x14ac:dyDescent="0.35">
      <c r="N9323">
        <v>8.9714837999999997</v>
      </c>
      <c r="O9323">
        <v>2.3999999999999999E-6</v>
      </c>
      <c r="P9323">
        <f t="shared" si="620"/>
        <v>75.548609459784288</v>
      </c>
      <c r="Q9323">
        <f t="shared" si="622"/>
        <v>4</v>
      </c>
      <c r="AG9323">
        <v>9.0294650000000001</v>
      </c>
      <c r="AH9323">
        <v>0</v>
      </c>
      <c r="AI9323">
        <f t="shared" si="621"/>
        <v>76.036867492954869</v>
      </c>
      <c r="AJ9323">
        <f t="shared" si="623"/>
        <v>4</v>
      </c>
    </row>
    <row r="9324" spans="14:36" x14ac:dyDescent="0.35">
      <c r="N9324">
        <v>8.9981722000000008</v>
      </c>
      <c r="O9324">
        <v>2.3999999999999999E-6</v>
      </c>
      <c r="P9324">
        <f t="shared" si="620"/>
        <v>75.773351715765017</v>
      </c>
      <c r="Q9324">
        <f t="shared" si="622"/>
        <v>4</v>
      </c>
      <c r="AG9324">
        <v>9.0530933000000005</v>
      </c>
      <c r="AH9324">
        <v>0</v>
      </c>
      <c r="AI9324">
        <f t="shared" si="621"/>
        <v>76.235840734025487</v>
      </c>
      <c r="AJ9324">
        <f t="shared" si="623"/>
        <v>4</v>
      </c>
    </row>
    <row r="9325" spans="14:36" x14ac:dyDescent="0.35">
      <c r="N9325">
        <v>9.0248641999999997</v>
      </c>
      <c r="O9325">
        <v>2.3999999999999999E-6</v>
      </c>
      <c r="P9325">
        <f t="shared" si="620"/>
        <v>75.998124287243158</v>
      </c>
      <c r="Q9325">
        <f t="shared" si="622"/>
        <v>4</v>
      </c>
      <c r="AG9325">
        <v>9.0767243000000004</v>
      </c>
      <c r="AH9325">
        <v>0</v>
      </c>
      <c r="AI9325">
        <f t="shared" si="621"/>
        <v>76.434836711719186</v>
      </c>
      <c r="AJ9325">
        <f t="shared" si="623"/>
        <v>4</v>
      </c>
    </row>
    <row r="9326" spans="14:36" x14ac:dyDescent="0.35">
      <c r="N9326">
        <v>9.0515597000000003</v>
      </c>
      <c r="O9326">
        <v>2.3E-6</v>
      </c>
      <c r="P9326">
        <f t="shared" si="620"/>
        <v>76.222926332121588</v>
      </c>
      <c r="Q9326">
        <f t="shared" si="622"/>
        <v>4</v>
      </c>
      <c r="AG9326">
        <v>9.1003579999999999</v>
      </c>
      <c r="AH9326">
        <v>0</v>
      </c>
      <c r="AI9326">
        <f t="shared" si="621"/>
        <v>76.63385542603595</v>
      </c>
      <c r="AJ9326">
        <f t="shared" si="623"/>
        <v>4</v>
      </c>
    </row>
    <row r="9327" spans="14:36" x14ac:dyDescent="0.35">
      <c r="N9327">
        <v>9.0782586999999992</v>
      </c>
      <c r="O9327">
        <v>2.3E-6</v>
      </c>
      <c r="P9327">
        <f t="shared" si="620"/>
        <v>76.447757850400279</v>
      </c>
      <c r="Q9327">
        <f t="shared" si="622"/>
        <v>4</v>
      </c>
      <c r="AG9327">
        <v>9.1239945000000002</v>
      </c>
      <c r="AH9327">
        <v>0</v>
      </c>
      <c r="AI9327">
        <f t="shared" si="621"/>
        <v>76.832897719072946</v>
      </c>
      <c r="AJ9327">
        <f t="shared" si="623"/>
        <v>4</v>
      </c>
    </row>
    <row r="9328" spans="14:36" x14ac:dyDescent="0.35">
      <c r="N9328">
        <v>9.1049612</v>
      </c>
      <c r="O9328">
        <v>2.3E-6</v>
      </c>
      <c r="P9328">
        <f t="shared" si="620"/>
        <v>76.672618842079274</v>
      </c>
      <c r="Q9328">
        <f t="shared" si="622"/>
        <v>4</v>
      </c>
      <c r="AG9328">
        <v>9.1476337000000001</v>
      </c>
      <c r="AH9328">
        <v>0</v>
      </c>
      <c r="AI9328">
        <f t="shared" si="621"/>
        <v>77.031962748732994</v>
      </c>
      <c r="AJ9328">
        <f t="shared" si="623"/>
        <v>4</v>
      </c>
    </row>
    <row r="9329" spans="14:36" x14ac:dyDescent="0.35">
      <c r="N9329">
        <v>9.1316672000000008</v>
      </c>
      <c r="O9329">
        <v>2.3E-6</v>
      </c>
      <c r="P9329">
        <f t="shared" si="620"/>
        <v>76.897509307158529</v>
      </c>
      <c r="Q9329">
        <f t="shared" si="622"/>
        <v>4</v>
      </c>
      <c r="AG9329">
        <v>9.1712755999999995</v>
      </c>
      <c r="AH9329">
        <v>0</v>
      </c>
      <c r="AI9329">
        <f t="shared" si="621"/>
        <v>77.231050515016122</v>
      </c>
      <c r="AJ9329">
        <f t="shared" si="623"/>
        <v>4</v>
      </c>
    </row>
    <row r="9330" spans="14:36" x14ac:dyDescent="0.35">
      <c r="N9330">
        <v>9.1583766999999998</v>
      </c>
      <c r="O9330">
        <v>2.2000000000000001E-6</v>
      </c>
      <c r="P9330">
        <f t="shared" si="620"/>
        <v>77.12242924563806</v>
      </c>
      <c r="Q9330">
        <f t="shared" si="622"/>
        <v>4</v>
      </c>
      <c r="AG9330">
        <v>9.1949202999999997</v>
      </c>
      <c r="AH9330">
        <v>0</v>
      </c>
      <c r="AI9330">
        <f t="shared" si="621"/>
        <v>77.430161860019481</v>
      </c>
      <c r="AJ9330">
        <f t="shared" si="623"/>
        <v>4</v>
      </c>
    </row>
    <row r="9331" spans="14:36" x14ac:dyDescent="0.35">
      <c r="N9331">
        <v>9.1850897000000007</v>
      </c>
      <c r="O9331">
        <v>2.0999999999999998E-6</v>
      </c>
      <c r="P9331">
        <f t="shared" si="620"/>
        <v>77.347378657517865</v>
      </c>
      <c r="Q9331">
        <f t="shared" si="622"/>
        <v>4</v>
      </c>
      <c r="AG9331">
        <v>9.2185676999999995</v>
      </c>
      <c r="AH9331">
        <v>0</v>
      </c>
      <c r="AI9331">
        <f t="shared" si="621"/>
        <v>77.629295941645893</v>
      </c>
      <c r="AJ9331">
        <f t="shared" si="623"/>
        <v>4</v>
      </c>
    </row>
    <row r="9332" spans="14:36" x14ac:dyDescent="0.35">
      <c r="N9332">
        <v>9.2118061000000004</v>
      </c>
      <c r="O9332">
        <v>2.2000000000000001E-6</v>
      </c>
      <c r="P9332">
        <f t="shared" si="620"/>
        <v>77.572356700700794</v>
      </c>
      <c r="Q9332">
        <f t="shared" si="622"/>
        <v>4</v>
      </c>
      <c r="AG9332">
        <v>9.2422176999999994</v>
      </c>
      <c r="AH9332">
        <v>0</v>
      </c>
      <c r="AI9332">
        <f t="shared" si="621"/>
        <v>77.828451917798233</v>
      </c>
      <c r="AJ9332">
        <f t="shared" si="623"/>
        <v>4</v>
      </c>
    </row>
    <row r="9333" spans="14:36" x14ac:dyDescent="0.35">
      <c r="N9333">
        <v>9.2385260000000002</v>
      </c>
      <c r="O9333">
        <v>2.2000000000000001E-6</v>
      </c>
      <c r="P9333">
        <f t="shared" si="620"/>
        <v>77.797364217284013</v>
      </c>
      <c r="Q9333">
        <f t="shared" si="622"/>
        <v>4</v>
      </c>
      <c r="AG9333">
        <v>9.2658705000000001</v>
      </c>
      <c r="AH9333">
        <v>0</v>
      </c>
      <c r="AI9333">
        <f t="shared" si="621"/>
        <v>78.027631472670791</v>
      </c>
      <c r="AJ9333">
        <f t="shared" si="623"/>
        <v>4</v>
      </c>
    </row>
    <row r="9334" spans="14:36" x14ac:dyDescent="0.35">
      <c r="N9334">
        <v>9.2652493000000007</v>
      </c>
      <c r="O9334">
        <v>2.2000000000000001E-6</v>
      </c>
      <c r="P9334">
        <f t="shared" si="620"/>
        <v>78.022400365170341</v>
      </c>
      <c r="Q9334">
        <f t="shared" si="622"/>
        <v>4</v>
      </c>
      <c r="AG9334">
        <v>9.2895260000000004</v>
      </c>
      <c r="AH9334">
        <v>0</v>
      </c>
      <c r="AI9334">
        <f t="shared" si="621"/>
        <v>78.226833764166429</v>
      </c>
      <c r="AJ9334">
        <f t="shared" si="623"/>
        <v>4</v>
      </c>
    </row>
    <row r="9335" spans="14:36" x14ac:dyDescent="0.35">
      <c r="N9335">
        <v>9.2919760999999994</v>
      </c>
      <c r="O9335">
        <v>2.2000000000000001E-6</v>
      </c>
      <c r="P9335">
        <f t="shared" si="620"/>
        <v>78.247465986456945</v>
      </c>
      <c r="Q9335">
        <f t="shared" si="622"/>
        <v>4</v>
      </c>
      <c r="AG9335">
        <v>9.3131841000000009</v>
      </c>
      <c r="AH9335">
        <v>0</v>
      </c>
      <c r="AI9335">
        <f t="shared" si="621"/>
        <v>78.426057950187982</v>
      </c>
      <c r="AJ9335">
        <f t="shared" si="623"/>
        <v>4</v>
      </c>
    </row>
    <row r="9336" spans="14:36" x14ac:dyDescent="0.35">
      <c r="N9336">
        <v>9.3187063000000006</v>
      </c>
      <c r="O9336">
        <v>2.0999999999999998E-6</v>
      </c>
      <c r="P9336">
        <f t="shared" si="620"/>
        <v>78.472560239046686</v>
      </c>
      <c r="Q9336">
        <f t="shared" si="622"/>
        <v>4</v>
      </c>
      <c r="AG9336">
        <v>9.3368448999999991</v>
      </c>
      <c r="AH9336">
        <v>0</v>
      </c>
      <c r="AI9336">
        <f t="shared" si="621"/>
        <v>78.625304872832587</v>
      </c>
      <c r="AJ9336">
        <f t="shared" si="623"/>
        <v>4</v>
      </c>
    </row>
    <row r="9337" spans="14:36" x14ac:dyDescent="0.35">
      <c r="N9337">
        <v>9.3454399000000006</v>
      </c>
      <c r="O9337">
        <v>2.0999999999999998E-6</v>
      </c>
      <c r="P9337">
        <f t="shared" si="620"/>
        <v>78.697683122939551</v>
      </c>
      <c r="Q9337">
        <f t="shared" si="622"/>
        <v>4</v>
      </c>
      <c r="AG9337">
        <v>9.3605084000000005</v>
      </c>
      <c r="AH9337">
        <v>0</v>
      </c>
      <c r="AI9337">
        <f t="shared" si="621"/>
        <v>78.824574532100286</v>
      </c>
      <c r="AJ9337">
        <f t="shared" si="623"/>
        <v>4</v>
      </c>
    </row>
    <row r="9338" spans="14:36" x14ac:dyDescent="0.35">
      <c r="N9338">
        <v>9.3721768999999995</v>
      </c>
      <c r="O9338">
        <v>1.7E-6</v>
      </c>
      <c r="P9338">
        <f t="shared" si="620"/>
        <v>78.922834638135527</v>
      </c>
      <c r="Q9338">
        <f t="shared" si="622"/>
        <v>4</v>
      </c>
      <c r="AG9338">
        <v>9.3841745999999997</v>
      </c>
      <c r="AH9338">
        <v>0</v>
      </c>
      <c r="AI9338">
        <f t="shared" si="621"/>
        <v>79.023866927991051</v>
      </c>
      <c r="AJ9338">
        <f t="shared" si="623"/>
        <v>4</v>
      </c>
    </row>
    <row r="9339" spans="14:36" x14ac:dyDescent="0.35">
      <c r="N9339">
        <v>9.3989173000000008</v>
      </c>
      <c r="O9339">
        <v>2.0999999999999998E-6</v>
      </c>
      <c r="P9339">
        <f t="shared" si="620"/>
        <v>79.148014784634654</v>
      </c>
      <c r="Q9339">
        <f t="shared" si="622"/>
        <v>4</v>
      </c>
      <c r="AG9339">
        <v>9.4078434000000009</v>
      </c>
      <c r="AH9339">
        <v>0</v>
      </c>
      <c r="AI9339">
        <f t="shared" si="621"/>
        <v>79.223181218407731</v>
      </c>
      <c r="AJ9339">
        <f t="shared" si="623"/>
        <v>4</v>
      </c>
    </row>
    <row r="9340" spans="14:36" x14ac:dyDescent="0.35">
      <c r="N9340">
        <v>9.4256610999999992</v>
      </c>
      <c r="O9340">
        <v>2.0999999999999998E-6</v>
      </c>
      <c r="P9340">
        <f t="shared" si="620"/>
        <v>79.373223562436877</v>
      </c>
      <c r="Q9340">
        <f t="shared" si="622"/>
        <v>4</v>
      </c>
      <c r="AG9340">
        <v>9.4315148999999998</v>
      </c>
      <c r="AH9340">
        <v>0</v>
      </c>
      <c r="AI9340">
        <f t="shared" si="621"/>
        <v>79.422518245447478</v>
      </c>
      <c r="AJ9340">
        <f t="shared" si="623"/>
        <v>4</v>
      </c>
    </row>
    <row r="9341" spans="14:36" x14ac:dyDescent="0.35">
      <c r="N9341">
        <v>9.4524083000000001</v>
      </c>
      <c r="O9341">
        <v>1.9999999999999999E-6</v>
      </c>
      <c r="P9341">
        <f t="shared" si="620"/>
        <v>79.598460971542252</v>
      </c>
      <c r="Q9341">
        <f t="shared" si="622"/>
        <v>4</v>
      </c>
      <c r="AG9341">
        <v>9.4551890000000007</v>
      </c>
      <c r="AH9341">
        <v>0</v>
      </c>
      <c r="AI9341">
        <f t="shared" si="621"/>
        <v>79.621877167013153</v>
      </c>
      <c r="AJ9341">
        <f t="shared" si="623"/>
        <v>4</v>
      </c>
    </row>
    <row r="9342" spans="14:36" x14ac:dyDescent="0.35">
      <c r="N9342">
        <v>9.4791588000000004</v>
      </c>
      <c r="O9342">
        <v>1.9999999999999999E-6</v>
      </c>
      <c r="P9342">
        <f t="shared" si="620"/>
        <v>79.823726169853586</v>
      </c>
      <c r="Q9342">
        <f t="shared" si="622"/>
        <v>4</v>
      </c>
      <c r="AG9342">
        <v>9.4788657000000001</v>
      </c>
      <c r="AH9342">
        <v>0</v>
      </c>
      <c r="AI9342">
        <f t="shared" si="621"/>
        <v>79.821257983104744</v>
      </c>
      <c r="AJ9342">
        <f t="shared" si="623"/>
        <v>4</v>
      </c>
    </row>
    <row r="9343" spans="14:36" x14ac:dyDescent="0.35">
      <c r="N9343">
        <v>9.5059126999999997</v>
      </c>
      <c r="O9343">
        <v>1.9999999999999999E-6</v>
      </c>
      <c r="P9343">
        <f t="shared" si="620"/>
        <v>80.049019999468044</v>
      </c>
      <c r="Q9343">
        <f t="shared" si="622"/>
        <v>4</v>
      </c>
      <c r="AG9343">
        <v>9.5025451000000007</v>
      </c>
      <c r="AH9343">
        <v>0</v>
      </c>
      <c r="AI9343">
        <f t="shared" si="621"/>
        <v>80.0206615358194</v>
      </c>
      <c r="AJ9343">
        <f t="shared" si="623"/>
        <v>4</v>
      </c>
    </row>
    <row r="9344" spans="14:36" x14ac:dyDescent="0.35">
      <c r="N9344">
        <v>9.5326699999999995</v>
      </c>
      <c r="O9344">
        <v>1.9999999999999999E-6</v>
      </c>
      <c r="P9344">
        <f t="shared" si="620"/>
        <v>80.27434246038564</v>
      </c>
      <c r="Q9344">
        <f t="shared" si="622"/>
        <v>4</v>
      </c>
      <c r="AG9344">
        <v>9.5262270999999998</v>
      </c>
      <c r="AH9344">
        <v>0</v>
      </c>
      <c r="AI9344">
        <f t="shared" si="621"/>
        <v>80.220086983059971</v>
      </c>
      <c r="AJ9344">
        <f t="shared" si="623"/>
        <v>4</v>
      </c>
    </row>
    <row r="9345" spans="14:36" x14ac:dyDescent="0.35">
      <c r="N9345">
        <v>9.5594304999999995</v>
      </c>
      <c r="O9345">
        <v>1.3E-6</v>
      </c>
      <c r="P9345">
        <f t="shared" si="620"/>
        <v>80.499691868412043</v>
      </c>
      <c r="Q9345">
        <f t="shared" si="622"/>
        <v>4</v>
      </c>
      <c r="AG9345">
        <v>9.5499116999999991</v>
      </c>
      <c r="AH9345">
        <v>0</v>
      </c>
      <c r="AI9345">
        <f t="shared" si="621"/>
        <v>80.419534324826472</v>
      </c>
      <c r="AJ9345">
        <f t="shared" si="623"/>
        <v>4</v>
      </c>
    </row>
    <row r="9346" spans="14:36" x14ac:dyDescent="0.35">
      <c r="N9346">
        <v>9.5861944000000001</v>
      </c>
      <c r="O9346">
        <v>1.9999999999999999E-6</v>
      </c>
      <c r="P9346">
        <f t="shared" ref="P9346:P9409" si="624">N9346*$L$4</f>
        <v>80.725069907741599</v>
      </c>
      <c r="Q9346">
        <f t="shared" si="622"/>
        <v>4</v>
      </c>
      <c r="AG9346">
        <v>9.5735989000000004</v>
      </c>
      <c r="AH9346">
        <v>0</v>
      </c>
      <c r="AI9346">
        <f t="shared" ref="AI9346:AI9409" si="625">AG9346*$L$4</f>
        <v>80.619003561118902</v>
      </c>
      <c r="AJ9346">
        <f t="shared" si="623"/>
        <v>4</v>
      </c>
    </row>
    <row r="9347" spans="14:36" x14ac:dyDescent="0.35">
      <c r="N9347">
        <v>9.6129616999999996</v>
      </c>
      <c r="O9347">
        <v>1.7999999999999999E-6</v>
      </c>
      <c r="P9347">
        <f t="shared" si="624"/>
        <v>80.95047657837425</v>
      </c>
      <c r="Q9347">
        <f t="shared" ref="Q9347:Q9410" si="626">IF(P9347&lt;=9,1,IF(P9347&lt;=19,2,IF(P9347&lt;=49,3,4)))</f>
        <v>4</v>
      </c>
      <c r="AG9347">
        <v>9.5972887</v>
      </c>
      <c r="AH9347">
        <v>0</v>
      </c>
      <c r="AI9347">
        <f t="shared" si="625"/>
        <v>80.818494691937232</v>
      </c>
      <c r="AJ9347">
        <f t="shared" ref="AJ9347:AJ9410" si="627">IF(AI9347&lt;=9,1,IF(AI9347&lt;=19,2,IF(AI9347&lt;=49,3,4)))</f>
        <v>4</v>
      </c>
    </row>
    <row r="9348" spans="14:36" x14ac:dyDescent="0.35">
      <c r="N9348">
        <v>9.6397321999999992</v>
      </c>
      <c r="O9348">
        <v>1.9E-6</v>
      </c>
      <c r="P9348">
        <f t="shared" si="624"/>
        <v>81.175910196115737</v>
      </c>
      <c r="Q9348">
        <f t="shared" si="626"/>
        <v>4</v>
      </c>
      <c r="AG9348">
        <v>9.6209811999999992</v>
      </c>
      <c r="AH9348">
        <v>0</v>
      </c>
      <c r="AI9348">
        <f t="shared" si="625"/>
        <v>81.018008559378629</v>
      </c>
      <c r="AJ9348">
        <f t="shared" si="627"/>
        <v>4</v>
      </c>
    </row>
    <row r="9349" spans="14:36" x14ac:dyDescent="0.35">
      <c r="N9349">
        <v>9.666506</v>
      </c>
      <c r="O9349">
        <v>1.9E-6</v>
      </c>
      <c r="P9349">
        <f t="shared" si="624"/>
        <v>81.401371603063211</v>
      </c>
      <c r="Q9349">
        <f t="shared" si="626"/>
        <v>4</v>
      </c>
      <c r="AG9349">
        <v>9.6446761999999993</v>
      </c>
      <c r="AH9349">
        <v>0</v>
      </c>
      <c r="AI9349">
        <f t="shared" si="625"/>
        <v>81.217543479248818</v>
      </c>
      <c r="AJ9349">
        <f t="shared" si="627"/>
        <v>4</v>
      </c>
    </row>
    <row r="9350" spans="14:36" x14ac:dyDescent="0.35">
      <c r="N9350">
        <v>9.6932831999999998</v>
      </c>
      <c r="O9350">
        <v>1.9E-6</v>
      </c>
      <c r="P9350">
        <f t="shared" si="624"/>
        <v>81.626861641313795</v>
      </c>
      <c r="Q9350">
        <f t="shared" si="626"/>
        <v>4</v>
      </c>
      <c r="AG9350">
        <v>9.6683737999999995</v>
      </c>
      <c r="AH9350">
        <v>0</v>
      </c>
      <c r="AI9350">
        <f t="shared" si="625"/>
        <v>81.417100293644907</v>
      </c>
      <c r="AJ9350">
        <f t="shared" si="627"/>
        <v>4</v>
      </c>
    </row>
    <row r="9351" spans="14:36" x14ac:dyDescent="0.35">
      <c r="N9351">
        <v>9.7200635999999996</v>
      </c>
      <c r="O9351">
        <v>1.9E-6</v>
      </c>
      <c r="P9351">
        <f t="shared" si="624"/>
        <v>81.8523786266732</v>
      </c>
      <c r="Q9351">
        <f t="shared" si="626"/>
        <v>4</v>
      </c>
      <c r="AG9351">
        <v>9.6920739000000005</v>
      </c>
      <c r="AH9351">
        <v>0</v>
      </c>
      <c r="AI9351">
        <f t="shared" si="625"/>
        <v>81.616678160469789</v>
      </c>
      <c r="AJ9351">
        <f t="shared" si="627"/>
        <v>4</v>
      </c>
    </row>
    <row r="9352" spans="14:36" x14ac:dyDescent="0.35">
      <c r="N9352">
        <v>9.7468473000000007</v>
      </c>
      <c r="O9352">
        <v>1.7999999999999999E-6</v>
      </c>
      <c r="P9352">
        <f t="shared" si="624"/>
        <v>82.077923401238607</v>
      </c>
      <c r="Q9352">
        <f t="shared" si="626"/>
        <v>4</v>
      </c>
      <c r="AG9352">
        <v>9.7157766999999993</v>
      </c>
      <c r="AH9352">
        <v>0</v>
      </c>
      <c r="AI9352">
        <f t="shared" si="625"/>
        <v>81.816278763917708</v>
      </c>
      <c r="AJ9352">
        <f t="shared" si="627"/>
        <v>4</v>
      </c>
    </row>
    <row r="9353" spans="14:36" x14ac:dyDescent="0.35">
      <c r="N9353">
        <v>9.7736342</v>
      </c>
      <c r="O9353">
        <v>1.5E-6</v>
      </c>
      <c r="P9353">
        <f t="shared" si="624"/>
        <v>82.303495122912807</v>
      </c>
      <c r="Q9353">
        <f t="shared" si="626"/>
        <v>4</v>
      </c>
      <c r="AG9353">
        <v>9.7394820000000006</v>
      </c>
      <c r="AH9353">
        <v>0</v>
      </c>
      <c r="AI9353">
        <f t="shared" si="625"/>
        <v>82.01590041979442</v>
      </c>
      <c r="AJ9353">
        <f t="shared" si="627"/>
        <v>4</v>
      </c>
    </row>
    <row r="9354" spans="14:36" x14ac:dyDescent="0.35">
      <c r="N9354">
        <v>9.8004244000000007</v>
      </c>
      <c r="O9354">
        <v>1.7999999999999999E-6</v>
      </c>
      <c r="P9354">
        <f t="shared" si="624"/>
        <v>82.529094633792994</v>
      </c>
      <c r="Q9354">
        <f t="shared" si="626"/>
        <v>4</v>
      </c>
      <c r="AG9354">
        <v>9.7631899000000004</v>
      </c>
      <c r="AH9354">
        <v>0</v>
      </c>
      <c r="AI9354">
        <f t="shared" si="625"/>
        <v>82.215543970197047</v>
      </c>
      <c r="AJ9354">
        <f t="shared" si="627"/>
        <v>4</v>
      </c>
    </row>
    <row r="9355" spans="14:36" x14ac:dyDescent="0.35">
      <c r="N9355">
        <v>9.8272179000000008</v>
      </c>
      <c r="O9355">
        <v>1.7999999999999999E-6</v>
      </c>
      <c r="P9355">
        <f t="shared" si="624"/>
        <v>82.754721933879168</v>
      </c>
      <c r="Q9355">
        <f t="shared" si="626"/>
        <v>4</v>
      </c>
      <c r="AG9355">
        <v>9.7869002999999992</v>
      </c>
      <c r="AH9355">
        <v>0</v>
      </c>
      <c r="AI9355">
        <f t="shared" si="625"/>
        <v>82.415208573028423</v>
      </c>
      <c r="AJ9355">
        <f t="shared" si="627"/>
        <v>4</v>
      </c>
    </row>
    <row r="9356" spans="14:36" x14ac:dyDescent="0.35">
      <c r="N9356">
        <v>9.8540145999999993</v>
      </c>
      <c r="O9356">
        <v>1.7999999999999999E-6</v>
      </c>
      <c r="P9356">
        <f t="shared" si="624"/>
        <v>82.980376181074135</v>
      </c>
      <c r="Q9356">
        <f t="shared" si="626"/>
        <v>4</v>
      </c>
      <c r="AG9356">
        <v>9.8106133</v>
      </c>
      <c r="AH9356">
        <v>0</v>
      </c>
      <c r="AI9356">
        <f t="shared" si="625"/>
        <v>82.614895070385742</v>
      </c>
      <c r="AJ9356">
        <f t="shared" si="627"/>
        <v>4</v>
      </c>
    </row>
    <row r="9357" spans="14:36" x14ac:dyDescent="0.35">
      <c r="N9357">
        <v>9.8808144999999996</v>
      </c>
      <c r="O9357">
        <v>1.7999999999999999E-6</v>
      </c>
      <c r="P9357">
        <f t="shared" si="624"/>
        <v>83.206057375377952</v>
      </c>
      <c r="Q9357">
        <f t="shared" si="626"/>
        <v>4</v>
      </c>
      <c r="AG9357">
        <v>9.8343287999999998</v>
      </c>
      <c r="AH9357">
        <v>0</v>
      </c>
      <c r="AI9357">
        <f t="shared" si="625"/>
        <v>82.814602620171826</v>
      </c>
      <c r="AJ9357">
        <f t="shared" si="627"/>
        <v>4</v>
      </c>
    </row>
    <row r="9358" spans="14:36" x14ac:dyDescent="0.35">
      <c r="N9358">
        <v>9.9076176</v>
      </c>
      <c r="O9358">
        <v>1.7999999999999999E-6</v>
      </c>
      <c r="P9358">
        <f t="shared" si="624"/>
        <v>83.431765516790577</v>
      </c>
      <c r="Q9358">
        <f t="shared" si="626"/>
        <v>4</v>
      </c>
      <c r="AG9358">
        <v>9.8580468000000003</v>
      </c>
      <c r="AH9358">
        <v>0</v>
      </c>
      <c r="AI9358">
        <f t="shared" si="625"/>
        <v>83.014331222386673</v>
      </c>
      <c r="AJ9358">
        <f t="shared" si="627"/>
        <v>4</v>
      </c>
    </row>
    <row r="9359" spans="14:36" x14ac:dyDescent="0.35">
      <c r="N9359">
        <v>9.9344239999999999</v>
      </c>
      <c r="O9359">
        <v>1.7999999999999999E-6</v>
      </c>
      <c r="P9359">
        <f t="shared" si="624"/>
        <v>83.657501447409189</v>
      </c>
      <c r="Q9359">
        <f t="shared" si="626"/>
        <v>4</v>
      </c>
      <c r="AG9359">
        <v>1.497379</v>
      </c>
      <c r="AH9359">
        <v>0</v>
      </c>
      <c r="AI9359">
        <f t="shared" si="625"/>
        <v>12.609385894926582</v>
      </c>
      <c r="AJ9359">
        <f t="shared" si="627"/>
        <v>2</v>
      </c>
    </row>
    <row r="9360" spans="14:36" x14ac:dyDescent="0.35">
      <c r="N9360">
        <v>9.9612335000000005</v>
      </c>
      <c r="O9360">
        <v>1.7E-6</v>
      </c>
      <c r="P9360">
        <f t="shared" si="624"/>
        <v>83.883263483039471</v>
      </c>
      <c r="Q9360">
        <f t="shared" si="626"/>
        <v>4</v>
      </c>
      <c r="AG9360">
        <v>1.5200509</v>
      </c>
      <c r="AH9360">
        <v>0</v>
      </c>
      <c r="AI9360">
        <f t="shared" si="625"/>
        <v>12.800305318847437</v>
      </c>
      <c r="AJ9360">
        <f t="shared" si="627"/>
        <v>2</v>
      </c>
    </row>
    <row r="9361" spans="14:36" x14ac:dyDescent="0.35">
      <c r="N9361">
        <v>9.9880463000000006</v>
      </c>
      <c r="O9361">
        <v>1.7E-6</v>
      </c>
      <c r="P9361">
        <f t="shared" si="624"/>
        <v>84.109053307875726</v>
      </c>
      <c r="Q9361">
        <f t="shared" si="626"/>
        <v>4</v>
      </c>
      <c r="AG9361">
        <v>1.5427512999999999</v>
      </c>
      <c r="AH9361">
        <v>0</v>
      </c>
      <c r="AI9361">
        <f t="shared" si="625"/>
        <v>12.991464740456257</v>
      </c>
      <c r="AJ9361">
        <f t="shared" si="627"/>
        <v>2</v>
      </c>
    </row>
    <row r="9362" spans="14:36" x14ac:dyDescent="0.35">
      <c r="N9362">
        <v>10.0148622</v>
      </c>
      <c r="O9362">
        <v>1.7E-6</v>
      </c>
      <c r="P9362">
        <f t="shared" si="624"/>
        <v>84.334869237723652</v>
      </c>
      <c r="Q9362">
        <f t="shared" si="626"/>
        <v>4</v>
      </c>
      <c r="AG9362">
        <v>1.5654793</v>
      </c>
      <c r="AH9362">
        <v>0</v>
      </c>
      <c r="AI9362">
        <f t="shared" si="625"/>
        <v>13.182856580878683</v>
      </c>
      <c r="AJ9362">
        <f t="shared" si="627"/>
        <v>2</v>
      </c>
    </row>
    <row r="9363" spans="14:36" x14ac:dyDescent="0.35">
      <c r="N9363">
        <v>10.0416814</v>
      </c>
      <c r="O9363">
        <v>1.7E-6</v>
      </c>
      <c r="P9363">
        <f t="shared" si="624"/>
        <v>84.56071295677755</v>
      </c>
      <c r="Q9363">
        <f t="shared" si="626"/>
        <v>4</v>
      </c>
      <c r="AG9363">
        <v>1.5882341</v>
      </c>
      <c r="AH9363">
        <v>0</v>
      </c>
      <c r="AI9363">
        <f t="shared" si="625"/>
        <v>13.374474103337509</v>
      </c>
      <c r="AJ9363">
        <f t="shared" si="627"/>
        <v>2</v>
      </c>
    </row>
    <row r="9364" spans="14:36" x14ac:dyDescent="0.35">
      <c r="N9364">
        <v>10.0685036</v>
      </c>
      <c r="O9364">
        <v>1.7E-6</v>
      </c>
      <c r="P9364">
        <f t="shared" si="624"/>
        <v>84.786581938745982</v>
      </c>
      <c r="Q9364">
        <f t="shared" si="626"/>
        <v>4</v>
      </c>
      <c r="AG9364">
        <v>1.6110150999999999</v>
      </c>
      <c r="AH9364">
        <v>9.9999999999999995E-8</v>
      </c>
      <c r="AI9364">
        <f t="shared" si="625"/>
        <v>13.566312255249832</v>
      </c>
      <c r="AJ9364">
        <f t="shared" si="627"/>
        <v>2</v>
      </c>
    </row>
    <row r="9365" spans="14:36" x14ac:dyDescent="0.35">
      <c r="N9365">
        <v>10.095329100000001</v>
      </c>
      <c r="O9365">
        <v>1.7E-6</v>
      </c>
      <c r="P9365">
        <f t="shared" si="624"/>
        <v>85.012478709920387</v>
      </c>
      <c r="Q9365">
        <f t="shared" si="626"/>
        <v>4</v>
      </c>
      <c r="AG9365">
        <v>1.6338216000000001</v>
      </c>
      <c r="AH9365">
        <v>9.9999999999999995E-8</v>
      </c>
      <c r="AI9365">
        <f t="shared" si="625"/>
        <v>13.758365141935597</v>
      </c>
      <c r="AJ9365">
        <f t="shared" si="627"/>
        <v>2</v>
      </c>
    </row>
    <row r="9366" spans="14:36" x14ac:dyDescent="0.35">
      <c r="N9366">
        <v>10.122157700000001</v>
      </c>
      <c r="O9366">
        <v>1.7E-6</v>
      </c>
      <c r="P9366">
        <f t="shared" si="624"/>
        <v>85.238401586106463</v>
      </c>
      <c r="Q9366">
        <f t="shared" si="626"/>
        <v>4</v>
      </c>
      <c r="AG9366">
        <v>1.6566529999999999</v>
      </c>
      <c r="AH9366">
        <v>0</v>
      </c>
      <c r="AI9366">
        <f t="shared" si="625"/>
        <v>13.950627710811897</v>
      </c>
      <c r="AJ9366">
        <f t="shared" si="627"/>
        <v>2</v>
      </c>
    </row>
    <row r="9367" spans="14:36" x14ac:dyDescent="0.35">
      <c r="N9367">
        <v>10.1489894</v>
      </c>
      <c r="O9367">
        <v>1.5999999999999999E-6</v>
      </c>
      <c r="P9367">
        <f t="shared" si="624"/>
        <v>85.464350567304209</v>
      </c>
      <c r="Q9367">
        <f t="shared" si="626"/>
        <v>4</v>
      </c>
      <c r="AG9367">
        <v>1.6795088</v>
      </c>
      <c r="AH9367">
        <v>0</v>
      </c>
      <c r="AI9367">
        <f t="shared" si="625"/>
        <v>14.143095751392982</v>
      </c>
      <c r="AJ9367">
        <f t="shared" si="627"/>
        <v>2</v>
      </c>
    </row>
    <row r="9368" spans="14:36" x14ac:dyDescent="0.35">
      <c r="N9368">
        <v>10.1758243</v>
      </c>
      <c r="O9368">
        <v>1.5999999999999999E-6</v>
      </c>
      <c r="P9368">
        <f t="shared" si="624"/>
        <v>85.690326495610776</v>
      </c>
      <c r="Q9368">
        <f t="shared" si="626"/>
        <v>4</v>
      </c>
      <c r="AG9368">
        <v>1.6940364999999999</v>
      </c>
      <c r="AH9368">
        <v>7.9999999999999996E-7</v>
      </c>
      <c r="AI9368">
        <f t="shared" si="625"/>
        <v>14.265433099162466</v>
      </c>
      <c r="AJ9368">
        <f t="shared" si="627"/>
        <v>2</v>
      </c>
    </row>
    <row r="9369" spans="14:36" x14ac:dyDescent="0.35">
      <c r="N9369">
        <v>10.2026623</v>
      </c>
      <c r="O9369">
        <v>1.5999999999999999E-6</v>
      </c>
      <c r="P9369">
        <f t="shared" si="624"/>
        <v>85.916328528929029</v>
      </c>
      <c r="Q9369">
        <f t="shared" si="626"/>
        <v>4</v>
      </c>
      <c r="AG9369">
        <v>1.7252908</v>
      </c>
      <c r="AH9369">
        <v>9.9999999999999995E-8</v>
      </c>
      <c r="AI9369">
        <f t="shared" si="625"/>
        <v>14.528624668949277</v>
      </c>
      <c r="AJ9369">
        <f t="shared" si="627"/>
        <v>2</v>
      </c>
    </row>
    <row r="9370" spans="14:36" x14ac:dyDescent="0.35">
      <c r="N9370">
        <v>10.2295034</v>
      </c>
      <c r="O9370">
        <v>1.5999999999999999E-6</v>
      </c>
      <c r="P9370">
        <f t="shared" si="624"/>
        <v>86.142356667258937</v>
      </c>
      <c r="Q9370">
        <f t="shared" si="626"/>
        <v>4</v>
      </c>
      <c r="AG9370">
        <v>1.7482161000000001</v>
      </c>
      <c r="AH9370">
        <v>9.9999999999999995E-8</v>
      </c>
      <c r="AI9370">
        <f t="shared" si="625"/>
        <v>14.721677967050134</v>
      </c>
      <c r="AJ9370">
        <f t="shared" si="627"/>
        <v>2</v>
      </c>
    </row>
    <row r="9371" spans="14:36" x14ac:dyDescent="0.35">
      <c r="N9371">
        <v>10.256347699999999</v>
      </c>
      <c r="O9371">
        <v>1.5999999999999999E-6</v>
      </c>
      <c r="P9371">
        <f t="shared" si="624"/>
        <v>86.368411752697668</v>
      </c>
      <c r="Q9371">
        <f t="shared" si="626"/>
        <v>4</v>
      </c>
      <c r="AG9371">
        <v>1.7711635999999999</v>
      </c>
      <c r="AH9371">
        <v>9.9999999999999995E-8</v>
      </c>
      <c r="AI9371">
        <f t="shared" si="625"/>
        <v>14.914918210718454</v>
      </c>
      <c r="AJ9371">
        <f t="shared" si="627"/>
        <v>2</v>
      </c>
    </row>
    <row r="9372" spans="14:36" x14ac:dyDescent="0.35">
      <c r="N9372">
        <v>10.283194999999999</v>
      </c>
      <c r="O9372">
        <v>1.5999999999999999E-6</v>
      </c>
      <c r="P9372">
        <f t="shared" si="624"/>
        <v>86.594492101050932</v>
      </c>
      <c r="Q9372">
        <f t="shared" si="626"/>
        <v>4</v>
      </c>
      <c r="AG9372">
        <v>1.7941328000000001</v>
      </c>
      <c r="AH9372">
        <v>9.9999999999999995E-8</v>
      </c>
      <c r="AI9372">
        <f t="shared" si="625"/>
        <v>15.10834118946849</v>
      </c>
      <c r="AJ9372">
        <f t="shared" si="627"/>
        <v>2</v>
      </c>
    </row>
    <row r="9373" spans="14:36" x14ac:dyDescent="0.35">
      <c r="N9373">
        <v>10.3100454</v>
      </c>
      <c r="O9373">
        <v>1.5999999999999999E-6</v>
      </c>
      <c r="P9373">
        <f t="shared" si="624"/>
        <v>86.820598554415881</v>
      </c>
      <c r="Q9373">
        <f t="shared" si="626"/>
        <v>4</v>
      </c>
      <c r="AG9373">
        <v>1.8171231999999999</v>
      </c>
      <c r="AH9373">
        <v>9.9999999999999995E-8</v>
      </c>
      <c r="AI9373">
        <f t="shared" si="625"/>
        <v>15.301942692814482</v>
      </c>
      <c r="AJ9373">
        <f t="shared" si="627"/>
        <v>2</v>
      </c>
    </row>
    <row r="9374" spans="14:36" x14ac:dyDescent="0.35">
      <c r="N9374">
        <v>10.3368989</v>
      </c>
      <c r="O9374">
        <v>1.5999999999999999E-6</v>
      </c>
      <c r="P9374">
        <f t="shared" si="624"/>
        <v>87.046731112792486</v>
      </c>
      <c r="Q9374">
        <f t="shared" si="626"/>
        <v>4</v>
      </c>
      <c r="AG9374">
        <v>1.8401343999999999</v>
      </c>
      <c r="AH9374">
        <v>9.9999999999999995E-8</v>
      </c>
      <c r="AI9374">
        <f t="shared" si="625"/>
        <v>15.49571935236783</v>
      </c>
      <c r="AJ9374">
        <f t="shared" si="627"/>
        <v>2</v>
      </c>
    </row>
    <row r="9375" spans="14:36" x14ac:dyDescent="0.35">
      <c r="N9375">
        <v>10.3637555</v>
      </c>
      <c r="O9375">
        <v>1.5E-6</v>
      </c>
      <c r="P9375">
        <f t="shared" si="624"/>
        <v>87.272889776180776</v>
      </c>
      <c r="Q9375">
        <f t="shared" si="626"/>
        <v>4</v>
      </c>
      <c r="AG9375">
        <v>1.8631660999999999</v>
      </c>
      <c r="AH9375">
        <v>9.9999999999999995E-8</v>
      </c>
      <c r="AI9375">
        <f t="shared" si="625"/>
        <v>15.689668641837084</v>
      </c>
      <c r="AJ9375">
        <f t="shared" si="627"/>
        <v>2</v>
      </c>
    </row>
    <row r="9376" spans="14:36" x14ac:dyDescent="0.35">
      <c r="N9376">
        <v>10.390615199999999</v>
      </c>
      <c r="O9376">
        <v>1.5E-6</v>
      </c>
      <c r="P9376">
        <f t="shared" si="624"/>
        <v>87.499074544580722</v>
      </c>
      <c r="Q9376">
        <f t="shared" si="626"/>
        <v>4</v>
      </c>
      <c r="AG9376">
        <v>1.8862177</v>
      </c>
      <c r="AH9376">
        <v>9.9999999999999995E-8</v>
      </c>
      <c r="AI9376">
        <f t="shared" si="625"/>
        <v>15.883785508639336</v>
      </c>
      <c r="AJ9376">
        <f t="shared" si="627"/>
        <v>2</v>
      </c>
    </row>
    <row r="9377" spans="14:36" x14ac:dyDescent="0.35">
      <c r="N9377">
        <v>10.417477999999999</v>
      </c>
      <c r="O9377">
        <v>1.5E-6</v>
      </c>
      <c r="P9377">
        <f t="shared" si="624"/>
        <v>87.725285417992353</v>
      </c>
      <c r="Q9377">
        <f t="shared" si="626"/>
        <v>4</v>
      </c>
      <c r="AG9377">
        <v>1.909289</v>
      </c>
      <c r="AH9377">
        <v>1.9999999999999999E-7</v>
      </c>
      <c r="AI9377">
        <f t="shared" si="625"/>
        <v>16.078068268580285</v>
      </c>
      <c r="AJ9377">
        <f t="shared" si="627"/>
        <v>2</v>
      </c>
    </row>
    <row r="9378" spans="14:36" x14ac:dyDescent="0.35">
      <c r="N9378">
        <v>10.444343699999999</v>
      </c>
      <c r="O9378">
        <v>1.5E-6</v>
      </c>
      <c r="P9378">
        <f t="shared" si="624"/>
        <v>87.951520712221367</v>
      </c>
      <c r="Q9378">
        <f t="shared" si="626"/>
        <v>4</v>
      </c>
      <c r="AG9378">
        <v>1.9323794999999999</v>
      </c>
      <c r="AH9378">
        <v>2.9999999999999999E-7</v>
      </c>
      <c r="AI9378">
        <f t="shared" si="625"/>
        <v>16.27251271117418</v>
      </c>
      <c r="AJ9378">
        <f t="shared" si="627"/>
        <v>2</v>
      </c>
    </row>
    <row r="9379" spans="14:36" x14ac:dyDescent="0.35">
      <c r="N9379">
        <v>10.471212599999999</v>
      </c>
      <c r="O9379">
        <v>1.5E-6</v>
      </c>
      <c r="P9379">
        <f t="shared" si="624"/>
        <v>88.177782953559188</v>
      </c>
      <c r="Q9379">
        <f t="shared" si="626"/>
        <v>4</v>
      </c>
      <c r="AG9379">
        <v>1.955489</v>
      </c>
      <c r="AH9379">
        <v>1.9999999999999999E-7</v>
      </c>
      <c r="AI9379">
        <f t="shared" si="625"/>
        <v>16.467117152226717</v>
      </c>
      <c r="AJ9379">
        <f t="shared" si="627"/>
        <v>2</v>
      </c>
    </row>
    <row r="9380" spans="14:36" x14ac:dyDescent="0.35">
      <c r="N9380">
        <v>10.498084499999999</v>
      </c>
      <c r="O9380">
        <v>1.5E-6</v>
      </c>
      <c r="P9380">
        <f t="shared" si="624"/>
        <v>88.404070457811528</v>
      </c>
      <c r="Q9380">
        <f t="shared" si="626"/>
        <v>4</v>
      </c>
      <c r="AG9380">
        <v>1.9786170000000001</v>
      </c>
      <c r="AH9380">
        <v>9.9999999999999995E-8</v>
      </c>
      <c r="AI9380">
        <f t="shared" si="625"/>
        <v>16.661877381252143</v>
      </c>
      <c r="AJ9380">
        <f t="shared" si="627"/>
        <v>2</v>
      </c>
    </row>
    <row r="9381" spans="14:36" x14ac:dyDescent="0.35">
      <c r="N9381">
        <v>10.5249594</v>
      </c>
      <c r="O9381">
        <v>1.5E-6</v>
      </c>
      <c r="P9381">
        <f t="shared" si="624"/>
        <v>88.630383224978416</v>
      </c>
      <c r="Q9381">
        <f t="shared" si="626"/>
        <v>4</v>
      </c>
      <c r="AG9381">
        <v>2.0017632000000001</v>
      </c>
      <c r="AH9381">
        <v>9.9999999999999995E-8</v>
      </c>
      <c r="AI9381">
        <f t="shared" si="625"/>
        <v>16.856790871959003</v>
      </c>
      <c r="AJ9381">
        <f t="shared" si="627"/>
        <v>2</v>
      </c>
    </row>
    <row r="9382" spans="14:36" x14ac:dyDescent="0.35">
      <c r="N9382">
        <v>10.551837300000001</v>
      </c>
      <c r="O9382">
        <v>1.5E-6</v>
      </c>
      <c r="P9382">
        <f t="shared" si="624"/>
        <v>88.85672125505981</v>
      </c>
      <c r="Q9382">
        <f t="shared" si="626"/>
        <v>4</v>
      </c>
      <c r="AG9382">
        <v>2.0249272999999999</v>
      </c>
      <c r="AH9382">
        <v>9.9999999999999995E-8</v>
      </c>
      <c r="AI9382">
        <f t="shared" si="625"/>
        <v>17.051855098055849</v>
      </c>
      <c r="AJ9382">
        <f t="shared" si="627"/>
        <v>2</v>
      </c>
    </row>
    <row r="9383" spans="14:36" x14ac:dyDescent="0.35">
      <c r="N9383">
        <v>10.578718200000001</v>
      </c>
      <c r="O9383">
        <v>1.5E-6</v>
      </c>
      <c r="P9383">
        <f t="shared" si="624"/>
        <v>89.083084548055737</v>
      </c>
      <c r="Q9383">
        <f t="shared" si="626"/>
        <v>4</v>
      </c>
      <c r="AG9383">
        <v>2.0481090000000002</v>
      </c>
      <c r="AH9383">
        <v>0</v>
      </c>
      <c r="AI9383">
        <f t="shared" si="625"/>
        <v>17.247067533251229</v>
      </c>
      <c r="AJ9383">
        <f t="shared" si="627"/>
        <v>2</v>
      </c>
    </row>
    <row r="9384" spans="14:36" x14ac:dyDescent="0.35">
      <c r="N9384">
        <v>10.6056022</v>
      </c>
      <c r="O9384">
        <v>1.3999999999999999E-6</v>
      </c>
      <c r="P9384">
        <f t="shared" si="624"/>
        <v>89.309473946063306</v>
      </c>
      <c r="Q9384">
        <f t="shared" si="626"/>
        <v>4</v>
      </c>
      <c r="AG9384">
        <v>2.0713080000000001</v>
      </c>
      <c r="AH9384">
        <v>9.9999999999999995E-8</v>
      </c>
      <c r="AI9384">
        <f t="shared" si="625"/>
        <v>17.442425651253686</v>
      </c>
      <c r="AJ9384">
        <f t="shared" si="627"/>
        <v>2</v>
      </c>
    </row>
    <row r="9385" spans="14:36" x14ac:dyDescent="0.35">
      <c r="N9385">
        <v>10.6324892</v>
      </c>
      <c r="O9385">
        <v>1.3999999999999999E-6</v>
      </c>
      <c r="P9385">
        <f t="shared" si="624"/>
        <v>89.535888606985424</v>
      </c>
      <c r="Q9385">
        <f t="shared" si="626"/>
        <v>4</v>
      </c>
      <c r="AG9385">
        <v>2.0945241000000001</v>
      </c>
      <c r="AH9385">
        <v>0</v>
      </c>
      <c r="AI9385">
        <f t="shared" si="625"/>
        <v>17.63792776786892</v>
      </c>
      <c r="AJ9385">
        <f t="shared" si="627"/>
        <v>2</v>
      </c>
    </row>
    <row r="9386" spans="14:36" x14ac:dyDescent="0.35">
      <c r="N9386">
        <v>10.659379100000001</v>
      </c>
      <c r="O9386">
        <v>1.3999999999999999E-6</v>
      </c>
      <c r="P9386">
        <f t="shared" si="624"/>
        <v>89.762327688724909</v>
      </c>
      <c r="Q9386">
        <f t="shared" si="626"/>
        <v>4</v>
      </c>
      <c r="AG9386">
        <v>2.1177568999999998</v>
      </c>
      <c r="AH9386">
        <v>0</v>
      </c>
      <c r="AI9386">
        <f t="shared" si="625"/>
        <v>17.833570514708331</v>
      </c>
      <c r="AJ9386">
        <f t="shared" si="627"/>
        <v>2</v>
      </c>
    </row>
    <row r="9387" spans="14:36" x14ac:dyDescent="0.35">
      <c r="N9387">
        <v>10.6862721</v>
      </c>
      <c r="O9387">
        <v>1.3999999999999999E-6</v>
      </c>
      <c r="P9387">
        <f t="shared" si="624"/>
        <v>89.988792875476065</v>
      </c>
      <c r="Q9387">
        <f t="shared" si="626"/>
        <v>4</v>
      </c>
      <c r="AG9387">
        <v>2.1410060999999998</v>
      </c>
      <c r="AH9387">
        <v>0</v>
      </c>
      <c r="AI9387">
        <f t="shared" si="625"/>
        <v>18.029351365480462</v>
      </c>
      <c r="AJ9387">
        <f t="shared" si="627"/>
        <v>2</v>
      </c>
    </row>
    <row r="9388" spans="14:36" x14ac:dyDescent="0.35">
      <c r="N9388">
        <v>10.713168</v>
      </c>
      <c r="O9388">
        <v>1.3999999999999999E-6</v>
      </c>
      <c r="P9388">
        <f t="shared" si="624"/>
        <v>90.215282483044589</v>
      </c>
      <c r="Q9388">
        <f t="shared" si="626"/>
        <v>4</v>
      </c>
      <c r="AG9388">
        <v>2.1642716000000002</v>
      </c>
      <c r="AH9388">
        <v>0</v>
      </c>
      <c r="AI9388">
        <f t="shared" si="625"/>
        <v>18.225269478088173</v>
      </c>
      <c r="AJ9388">
        <f t="shared" si="627"/>
        <v>2</v>
      </c>
    </row>
    <row r="9389" spans="14:36" x14ac:dyDescent="0.35">
      <c r="N9389">
        <v>10.7400669</v>
      </c>
      <c r="O9389">
        <v>1.3999999999999999E-6</v>
      </c>
      <c r="P9389">
        <f t="shared" si="624"/>
        <v>90.441797353527647</v>
      </c>
      <c r="Q9389">
        <f t="shared" si="626"/>
        <v>4</v>
      </c>
      <c r="AG9389">
        <v>2.1875531000000001</v>
      </c>
      <c r="AH9389">
        <v>0</v>
      </c>
      <c r="AI9389">
        <f t="shared" si="625"/>
        <v>18.421322326239999</v>
      </c>
      <c r="AJ9389">
        <f t="shared" si="627"/>
        <v>2</v>
      </c>
    </row>
    <row r="9390" spans="14:36" x14ac:dyDescent="0.35">
      <c r="N9390">
        <v>10.7669687</v>
      </c>
      <c r="O9390">
        <v>1.3999999999999999E-6</v>
      </c>
      <c r="P9390">
        <f t="shared" si="624"/>
        <v>90.668336644828059</v>
      </c>
      <c r="Q9390">
        <f t="shared" si="626"/>
        <v>4</v>
      </c>
      <c r="AG9390">
        <v>2.2108503000000002</v>
      </c>
      <c r="AH9390">
        <v>0</v>
      </c>
      <c r="AI9390">
        <f t="shared" si="625"/>
        <v>18.617507383644494</v>
      </c>
      <c r="AJ9390">
        <f t="shared" si="627"/>
        <v>2</v>
      </c>
    </row>
    <row r="9391" spans="14:36" x14ac:dyDescent="0.35">
      <c r="N9391">
        <v>10.7938735</v>
      </c>
      <c r="O9391">
        <v>1.3999999999999999E-6</v>
      </c>
      <c r="P9391">
        <f t="shared" si="624"/>
        <v>90.894901199043019</v>
      </c>
      <c r="Q9391">
        <f t="shared" si="626"/>
        <v>4</v>
      </c>
      <c r="AG9391">
        <v>2.2341628999999998</v>
      </c>
      <c r="AH9391">
        <v>0</v>
      </c>
      <c r="AI9391">
        <f t="shared" si="625"/>
        <v>18.813822124010198</v>
      </c>
      <c r="AJ9391">
        <f t="shared" si="627"/>
        <v>2</v>
      </c>
    </row>
    <row r="9392" spans="14:36" x14ac:dyDescent="0.35">
      <c r="N9392">
        <v>10.8207813</v>
      </c>
      <c r="O9392">
        <v>1.3999999999999999E-6</v>
      </c>
      <c r="P9392">
        <f t="shared" si="624"/>
        <v>91.121491016172484</v>
      </c>
      <c r="Q9392">
        <f t="shared" si="626"/>
        <v>4</v>
      </c>
      <c r="AG9392">
        <v>2.2574909000000001</v>
      </c>
      <c r="AH9392">
        <v>0</v>
      </c>
      <c r="AI9392">
        <f t="shared" si="625"/>
        <v>19.010266547337125</v>
      </c>
      <c r="AJ9392">
        <f t="shared" si="627"/>
        <v>3</v>
      </c>
    </row>
    <row r="9393" spans="14:36" x14ac:dyDescent="0.35">
      <c r="N9393">
        <v>10.847692</v>
      </c>
      <c r="O9393">
        <v>1.3999999999999999E-6</v>
      </c>
      <c r="P9393">
        <f t="shared" si="624"/>
        <v>91.348105254119318</v>
      </c>
      <c r="Q9393">
        <f t="shared" si="626"/>
        <v>4</v>
      </c>
      <c r="AG9393">
        <v>2.2808337999999999</v>
      </c>
      <c r="AH9393">
        <v>0</v>
      </c>
      <c r="AI9393">
        <f t="shared" si="625"/>
        <v>19.206836443139512</v>
      </c>
      <c r="AJ9393">
        <f t="shared" si="627"/>
        <v>3</v>
      </c>
    </row>
    <row r="9394" spans="14:36" x14ac:dyDescent="0.35">
      <c r="N9394">
        <v>10.8746057</v>
      </c>
      <c r="O9394">
        <v>1.3E-6</v>
      </c>
      <c r="P9394">
        <f t="shared" si="624"/>
        <v>91.574744754980685</v>
      </c>
      <c r="Q9394">
        <f t="shared" si="626"/>
        <v>4</v>
      </c>
      <c r="AG9394">
        <v>2.3041917000000001</v>
      </c>
      <c r="AH9394">
        <v>0</v>
      </c>
      <c r="AI9394">
        <f t="shared" si="625"/>
        <v>19.40353265351451</v>
      </c>
      <c r="AJ9394">
        <f t="shared" si="627"/>
        <v>3</v>
      </c>
    </row>
    <row r="9395" spans="14:36" x14ac:dyDescent="0.35">
      <c r="N9395">
        <v>10.9015222</v>
      </c>
      <c r="O9395">
        <v>1.3E-6</v>
      </c>
      <c r="P9395">
        <f t="shared" si="624"/>
        <v>91.801407834562269</v>
      </c>
      <c r="Q9395">
        <f t="shared" si="626"/>
        <v>4</v>
      </c>
      <c r="AG9395">
        <v>2.3275641</v>
      </c>
      <c r="AH9395">
        <v>0</v>
      </c>
      <c r="AI9395">
        <f t="shared" si="625"/>
        <v>19.600350967976368</v>
      </c>
      <c r="AJ9395">
        <f t="shared" si="627"/>
        <v>3</v>
      </c>
    </row>
    <row r="9396" spans="14:36" x14ac:dyDescent="0.35">
      <c r="N9396">
        <v>10.9284417</v>
      </c>
      <c r="O9396">
        <v>1.3E-6</v>
      </c>
      <c r="P9396">
        <f t="shared" si="624"/>
        <v>92.028096177058373</v>
      </c>
      <c r="Q9396">
        <f t="shared" si="626"/>
        <v>4</v>
      </c>
      <c r="AG9396">
        <v>2.3509509</v>
      </c>
      <c r="AH9396">
        <v>0</v>
      </c>
      <c r="AI9396">
        <f t="shared" si="625"/>
        <v>19.797290544427934</v>
      </c>
      <c r="AJ9396">
        <f t="shared" si="627"/>
        <v>3</v>
      </c>
    </row>
    <row r="9397" spans="14:36" x14ac:dyDescent="0.35">
      <c r="N9397">
        <v>10.955364100000001</v>
      </c>
      <c r="O9397">
        <v>1.3E-6</v>
      </c>
      <c r="P9397">
        <f t="shared" si="624"/>
        <v>92.254808940371859</v>
      </c>
      <c r="Q9397">
        <f t="shared" si="626"/>
        <v>4</v>
      </c>
      <c r="AG9397">
        <v>2.3743519000000002</v>
      </c>
      <c r="AH9397">
        <v>0</v>
      </c>
      <c r="AI9397">
        <f t="shared" si="625"/>
        <v>19.99434969867491</v>
      </c>
      <c r="AJ9397">
        <f t="shared" si="627"/>
        <v>3</v>
      </c>
    </row>
    <row r="9398" spans="14:36" x14ac:dyDescent="0.35">
      <c r="N9398">
        <v>10.982289400000001</v>
      </c>
      <c r="O9398">
        <v>1.3E-6</v>
      </c>
      <c r="P9398">
        <f t="shared" si="624"/>
        <v>92.4815461245027</v>
      </c>
      <c r="Q9398">
        <f t="shared" si="626"/>
        <v>4</v>
      </c>
      <c r="AG9398">
        <v>2.397767</v>
      </c>
      <c r="AH9398">
        <v>0</v>
      </c>
      <c r="AI9398">
        <f t="shared" si="625"/>
        <v>20.191527588620133</v>
      </c>
      <c r="AJ9398">
        <f t="shared" si="627"/>
        <v>3</v>
      </c>
    </row>
    <row r="9399" spans="14:36" x14ac:dyDescent="0.35">
      <c r="N9399">
        <v>11.009217700000001</v>
      </c>
      <c r="O9399">
        <v>1.3E-6</v>
      </c>
      <c r="P9399">
        <f t="shared" si="624"/>
        <v>92.708308571548073</v>
      </c>
      <c r="Q9399">
        <f t="shared" si="626"/>
        <v>4</v>
      </c>
      <c r="AG9399">
        <v>2.4211958999999998</v>
      </c>
      <c r="AH9399">
        <v>0</v>
      </c>
      <c r="AI9399">
        <f t="shared" si="625"/>
        <v>20.388821687972165</v>
      </c>
      <c r="AJ9399">
        <f t="shared" si="627"/>
        <v>3</v>
      </c>
    </row>
    <row r="9400" spans="14:36" x14ac:dyDescent="0.35">
      <c r="N9400">
        <v>11.036148799999999</v>
      </c>
      <c r="O9400">
        <v>1.3E-6</v>
      </c>
      <c r="P9400">
        <f t="shared" si="624"/>
        <v>92.935094597313665</v>
      </c>
      <c r="Q9400">
        <f t="shared" si="626"/>
        <v>4</v>
      </c>
      <c r="AG9400">
        <v>2.4446384999999999</v>
      </c>
      <c r="AH9400">
        <v>0</v>
      </c>
      <c r="AI9400">
        <f t="shared" si="625"/>
        <v>20.58623115463385</v>
      </c>
      <c r="AJ9400">
        <f t="shared" si="627"/>
        <v>3</v>
      </c>
    </row>
    <row r="9401" spans="14:36" x14ac:dyDescent="0.35">
      <c r="N9401">
        <v>11.063082700000001</v>
      </c>
      <c r="O9401">
        <v>1.3E-6</v>
      </c>
      <c r="P9401">
        <f t="shared" si="624"/>
        <v>93.161904201799487</v>
      </c>
      <c r="Q9401">
        <f t="shared" si="626"/>
        <v>4</v>
      </c>
      <c r="AG9401">
        <v>2.4680944999999999</v>
      </c>
      <c r="AH9401">
        <v>0</v>
      </c>
      <c r="AI9401">
        <f t="shared" si="625"/>
        <v>20.783753462313733</v>
      </c>
      <c r="AJ9401">
        <f t="shared" si="627"/>
        <v>3</v>
      </c>
    </row>
    <row r="9402" spans="14:36" x14ac:dyDescent="0.35">
      <c r="N9402">
        <v>11.0900196</v>
      </c>
      <c r="O9402">
        <v>2.4790000000000001E-4</v>
      </c>
      <c r="P9402">
        <f t="shared" si="624"/>
        <v>93.388739069199815</v>
      </c>
      <c r="Q9402">
        <f t="shared" si="626"/>
        <v>4</v>
      </c>
      <c r="AG9402">
        <v>2.4915639000000001</v>
      </c>
      <c r="AH9402">
        <v>0</v>
      </c>
      <c r="AI9402">
        <f t="shared" si="625"/>
        <v>20.98138861101182</v>
      </c>
      <c r="AJ9402">
        <f t="shared" si="627"/>
        <v>3</v>
      </c>
    </row>
    <row r="9403" spans="14:36" x14ac:dyDescent="0.35">
      <c r="N9403">
        <v>1.4538317000000001</v>
      </c>
      <c r="O9403">
        <v>1.9999999999999999E-7</v>
      </c>
      <c r="P9403">
        <f t="shared" si="624"/>
        <v>12.242675322398094</v>
      </c>
      <c r="Q9403">
        <f t="shared" si="626"/>
        <v>2</v>
      </c>
      <c r="AG9403">
        <v>2.5150464000000001</v>
      </c>
      <c r="AH9403">
        <v>0</v>
      </c>
      <c r="AI9403">
        <f t="shared" si="625"/>
        <v>21.179134074436654</v>
      </c>
      <c r="AJ9403">
        <f t="shared" si="627"/>
        <v>3</v>
      </c>
    </row>
    <row r="9404" spans="14:36" x14ac:dyDescent="0.35">
      <c r="N9404">
        <v>1.4594963999999999</v>
      </c>
      <c r="O9404">
        <v>1.9999999999999999E-7</v>
      </c>
      <c r="P9404">
        <f t="shared" si="624"/>
        <v>12.290377599696621</v>
      </c>
      <c r="Q9404">
        <f t="shared" si="626"/>
        <v>2</v>
      </c>
      <c r="AG9404">
        <v>2.5385418999999998</v>
      </c>
      <c r="AH9404">
        <v>0</v>
      </c>
      <c r="AI9404">
        <f t="shared" si="625"/>
        <v>21.376989010491084</v>
      </c>
      <c r="AJ9404">
        <f t="shared" si="627"/>
        <v>3</v>
      </c>
    </row>
    <row r="9405" spans="14:36" x14ac:dyDescent="0.35">
      <c r="N9405">
        <v>1.4651628999999999</v>
      </c>
      <c r="O9405">
        <v>1.9999999999999999E-7</v>
      </c>
      <c r="P9405">
        <f t="shared" si="624"/>
        <v>12.33809503474386</v>
      </c>
      <c r="Q9405">
        <f t="shared" si="626"/>
        <v>2</v>
      </c>
      <c r="AG9405">
        <v>2.5620501999999998</v>
      </c>
      <c r="AH9405">
        <v>0</v>
      </c>
      <c r="AI9405">
        <f t="shared" si="625"/>
        <v>21.574951734980807</v>
      </c>
      <c r="AJ9405">
        <f t="shared" si="627"/>
        <v>3</v>
      </c>
    </row>
    <row r="9406" spans="14:36" x14ac:dyDescent="0.35">
      <c r="N9406">
        <v>1.4708314</v>
      </c>
      <c r="O9406">
        <v>1.9999999999999999E-7</v>
      </c>
      <c r="P9406">
        <f t="shared" si="624"/>
        <v>12.385829311734117</v>
      </c>
      <c r="Q9406">
        <f t="shared" si="626"/>
        <v>2</v>
      </c>
      <c r="AG9406">
        <v>2.5855711000000001</v>
      </c>
      <c r="AH9406">
        <v>0</v>
      </c>
      <c r="AI9406">
        <f t="shared" si="625"/>
        <v>21.773020563711533</v>
      </c>
      <c r="AJ9406">
        <f t="shared" si="627"/>
        <v>3</v>
      </c>
    </row>
    <row r="9407" spans="14:36" x14ac:dyDescent="0.35">
      <c r="N9407">
        <v>1.4765018000000001</v>
      </c>
      <c r="O9407">
        <v>2.9999999999999999E-7</v>
      </c>
      <c r="P9407">
        <f t="shared" si="624"/>
        <v>12.433579588570236</v>
      </c>
      <c r="Q9407">
        <f t="shared" si="626"/>
        <v>2</v>
      </c>
      <c r="AG9407">
        <v>2.6091046000000002</v>
      </c>
      <c r="AH9407">
        <v>0</v>
      </c>
      <c r="AI9407">
        <f t="shared" si="625"/>
        <v>21.971195496683251</v>
      </c>
      <c r="AJ9407">
        <f t="shared" si="627"/>
        <v>3</v>
      </c>
    </row>
    <row r="9408" spans="14:36" x14ac:dyDescent="0.35">
      <c r="N9408">
        <v>1.4821740999999999</v>
      </c>
      <c r="O9408">
        <v>2.9999999999999999E-7</v>
      </c>
      <c r="P9408">
        <f t="shared" si="624"/>
        <v>12.481345865252219</v>
      </c>
      <c r="Q9408">
        <f t="shared" si="626"/>
        <v>2</v>
      </c>
      <c r="AG9408">
        <v>2.6326504000000002</v>
      </c>
      <c r="AH9408">
        <v>0</v>
      </c>
      <c r="AI9408">
        <f t="shared" si="625"/>
        <v>22.169474007604506</v>
      </c>
      <c r="AJ9408">
        <f t="shared" si="627"/>
        <v>3</v>
      </c>
    </row>
    <row r="9409" spans="14:36" x14ac:dyDescent="0.35">
      <c r="N9409">
        <v>1.4878483</v>
      </c>
      <c r="O9409">
        <v>3.9999999999999998E-7</v>
      </c>
      <c r="P9409">
        <f t="shared" si="624"/>
        <v>12.529128141780067</v>
      </c>
      <c r="Q9409">
        <f t="shared" si="626"/>
        <v>2</v>
      </c>
      <c r="AG9409">
        <v>2.6562084000000001</v>
      </c>
      <c r="AH9409">
        <v>0</v>
      </c>
      <c r="AI9409">
        <f t="shared" si="625"/>
        <v>22.367855254378156</v>
      </c>
      <c r="AJ9409">
        <f t="shared" si="627"/>
        <v>3</v>
      </c>
    </row>
    <row r="9410" spans="14:36" x14ac:dyDescent="0.35">
      <c r="N9410">
        <v>1.4935243</v>
      </c>
      <c r="O9410">
        <v>2.9999999999999999E-7</v>
      </c>
      <c r="P9410">
        <f t="shared" ref="P9410:P9473" si="628">N9410*$L$4</f>
        <v>12.576925576056629</v>
      </c>
      <c r="Q9410">
        <f t="shared" si="626"/>
        <v>2</v>
      </c>
      <c r="AG9410">
        <v>2.6797784999999998</v>
      </c>
      <c r="AH9410">
        <v>0</v>
      </c>
      <c r="AI9410">
        <f t="shared" ref="AI9410:AI9473" si="629">AG9410*$L$4</f>
        <v>22.566338394907042</v>
      </c>
      <c r="AJ9410">
        <f t="shared" si="627"/>
        <v>3</v>
      </c>
    </row>
    <row r="9411" spans="14:36" x14ac:dyDescent="0.35">
      <c r="N9411">
        <v>1.4992022</v>
      </c>
      <c r="O9411">
        <v>3.9999999999999998E-7</v>
      </c>
      <c r="P9411">
        <f t="shared" si="628"/>
        <v>12.624739010179054</v>
      </c>
      <c r="Q9411">
        <f t="shared" ref="Q9411:Q9474" si="630">IF(P9411&lt;=9,1,IF(P9411&lt;=19,2,IF(P9411&lt;=49,3,4)))</f>
        <v>2</v>
      </c>
      <c r="AG9411">
        <v>2.7033605999999999</v>
      </c>
      <c r="AH9411">
        <v>0</v>
      </c>
      <c r="AI9411">
        <f t="shared" si="629"/>
        <v>22.764922587094023</v>
      </c>
      <c r="AJ9411">
        <f t="shared" ref="AJ9411:AJ9474" si="631">IF(AI9411&lt;=9,1,IF(AI9411&lt;=19,2,IF(AI9411&lt;=49,3,4)))</f>
        <v>3</v>
      </c>
    </row>
    <row r="9412" spans="14:36" x14ac:dyDescent="0.35">
      <c r="N9412">
        <v>1.5048817999999999</v>
      </c>
      <c r="O9412">
        <v>9.9999999999999995E-8</v>
      </c>
      <c r="P9412">
        <f t="shared" si="628"/>
        <v>12.672566759953042</v>
      </c>
      <c r="Q9412">
        <f t="shared" si="630"/>
        <v>2</v>
      </c>
      <c r="AG9412">
        <v>2.7269545000000002</v>
      </c>
      <c r="AH9412">
        <v>0</v>
      </c>
      <c r="AI9412">
        <f t="shared" si="629"/>
        <v>22.963606146744795</v>
      </c>
      <c r="AJ9412">
        <f t="shared" si="631"/>
        <v>3</v>
      </c>
    </row>
    <row r="9413" spans="14:36" x14ac:dyDescent="0.35">
      <c r="N9413">
        <v>1.5105633000000001</v>
      </c>
      <c r="O9413">
        <v>1.9999999999999999E-7</v>
      </c>
      <c r="P9413">
        <f t="shared" si="628"/>
        <v>12.720410509572895</v>
      </c>
      <c r="Q9413">
        <f t="shared" si="630"/>
        <v>2</v>
      </c>
      <c r="AG9413">
        <v>2.7505600000000001</v>
      </c>
      <c r="AH9413">
        <v>0</v>
      </c>
      <c r="AI9413">
        <f t="shared" si="629"/>
        <v>23.162387389665049</v>
      </c>
      <c r="AJ9413">
        <f t="shared" si="631"/>
        <v>3</v>
      </c>
    </row>
    <row r="9414" spans="14:36" x14ac:dyDescent="0.35">
      <c r="N9414">
        <v>1.5162466999999999</v>
      </c>
      <c r="O9414">
        <v>9.9999999999999995E-8</v>
      </c>
      <c r="P9414">
        <f t="shared" si="628"/>
        <v>12.768270259038612</v>
      </c>
      <c r="Q9414">
        <f t="shared" si="630"/>
        <v>2</v>
      </c>
      <c r="AG9414">
        <v>2.7741771000000002</v>
      </c>
      <c r="AH9414">
        <v>0</v>
      </c>
      <c r="AI9414">
        <f t="shared" si="629"/>
        <v>23.361266315854792</v>
      </c>
      <c r="AJ9414">
        <f t="shared" si="631"/>
        <v>3</v>
      </c>
    </row>
    <row r="9415" spans="14:36" x14ac:dyDescent="0.35">
      <c r="N9415">
        <v>1.5219317000000001</v>
      </c>
      <c r="O9415">
        <v>2.9999999999999999E-7</v>
      </c>
      <c r="P9415">
        <f t="shared" si="628"/>
        <v>12.816143482058742</v>
      </c>
      <c r="Q9415">
        <f t="shared" si="630"/>
        <v>2</v>
      </c>
      <c r="AG9415">
        <v>2.7978055999999998</v>
      </c>
      <c r="AH9415">
        <v>0</v>
      </c>
      <c r="AI9415">
        <f t="shared" si="629"/>
        <v>23.560241241119719</v>
      </c>
      <c r="AJ9415">
        <f t="shared" si="631"/>
        <v>3</v>
      </c>
    </row>
    <row r="9416" spans="14:36" x14ac:dyDescent="0.35">
      <c r="N9416">
        <v>1.5276186</v>
      </c>
      <c r="O9416">
        <v>2.9999999999999999E-7</v>
      </c>
      <c r="P9416">
        <f t="shared" si="628"/>
        <v>12.864032704924735</v>
      </c>
      <c r="Q9416">
        <f t="shared" si="630"/>
        <v>2</v>
      </c>
      <c r="AG9416">
        <v>2.8214454</v>
      </c>
      <c r="AH9416">
        <v>0</v>
      </c>
      <c r="AI9416">
        <f t="shared" si="629"/>
        <v>23.759311323362684</v>
      </c>
      <c r="AJ9416">
        <f t="shared" si="631"/>
        <v>3</v>
      </c>
    </row>
    <row r="9417" spans="14:36" x14ac:dyDescent="0.35">
      <c r="N9417">
        <v>1.5333072999999999</v>
      </c>
      <c r="O9417">
        <v>9.9999999999999995E-8</v>
      </c>
      <c r="P9417">
        <f t="shared" si="628"/>
        <v>12.91193708553944</v>
      </c>
      <c r="Q9417">
        <f t="shared" si="630"/>
        <v>2</v>
      </c>
      <c r="AG9417">
        <v>2.8450962999999998</v>
      </c>
      <c r="AH9417">
        <v>0</v>
      </c>
      <c r="AI9417">
        <f t="shared" si="629"/>
        <v>23.958474878389378</v>
      </c>
      <c r="AJ9417">
        <f t="shared" si="631"/>
        <v>3</v>
      </c>
    </row>
    <row r="9418" spans="14:36" x14ac:dyDescent="0.35">
      <c r="N9418">
        <v>1.5389976999999999</v>
      </c>
      <c r="O9418">
        <v>9.9999999999999995E-8</v>
      </c>
      <c r="P9418">
        <f t="shared" si="628"/>
        <v>12.959855781805709</v>
      </c>
      <c r="Q9418">
        <f t="shared" si="630"/>
        <v>2</v>
      </c>
      <c r="AG9418">
        <v>2.8687583999999999</v>
      </c>
      <c r="AH9418">
        <v>0</v>
      </c>
      <c r="AI9418">
        <f t="shared" si="629"/>
        <v>24.157732748296958</v>
      </c>
      <c r="AJ9418">
        <f t="shared" si="631"/>
        <v>3</v>
      </c>
    </row>
    <row r="9419" spans="14:36" x14ac:dyDescent="0.35">
      <c r="N9419">
        <v>1.5446898</v>
      </c>
      <c r="O9419">
        <v>9.9999999999999995E-8</v>
      </c>
      <c r="P9419">
        <f t="shared" si="628"/>
        <v>13.007788793723542</v>
      </c>
      <c r="Q9419">
        <f t="shared" si="630"/>
        <v>2</v>
      </c>
      <c r="AG9419">
        <v>2.8924313000000001</v>
      </c>
      <c r="AH9419">
        <v>0</v>
      </c>
      <c r="AI9419">
        <f t="shared" si="629"/>
        <v>24.35708156469682</v>
      </c>
      <c r="AJ9419">
        <f t="shared" si="631"/>
        <v>3</v>
      </c>
    </row>
    <row r="9420" spans="14:36" x14ac:dyDescent="0.35">
      <c r="N9420">
        <v>1.5503837</v>
      </c>
      <c r="O9420">
        <v>9.9999999999999995E-8</v>
      </c>
      <c r="P9420">
        <f t="shared" si="628"/>
        <v>13.055736963390089</v>
      </c>
      <c r="Q9420">
        <f t="shared" si="630"/>
        <v>2</v>
      </c>
      <c r="AG9420">
        <v>2.9161150999999998</v>
      </c>
      <c r="AH9420">
        <v>0</v>
      </c>
      <c r="AI9420">
        <f t="shared" si="629"/>
        <v>24.556522169686112</v>
      </c>
      <c r="AJ9420">
        <f t="shared" si="631"/>
        <v>3</v>
      </c>
    </row>
    <row r="9421" spans="14:36" x14ac:dyDescent="0.35">
      <c r="N9421">
        <v>1.5560792999999999</v>
      </c>
      <c r="O9421">
        <v>9.9999999999999995E-8</v>
      </c>
      <c r="P9421">
        <f t="shared" si="628"/>
        <v>13.103699448708197</v>
      </c>
      <c r="Q9421">
        <f t="shared" si="630"/>
        <v>2</v>
      </c>
      <c r="AG9421">
        <v>2.9398095999999998</v>
      </c>
      <c r="AH9421">
        <v>0</v>
      </c>
      <c r="AI9421">
        <f t="shared" si="629"/>
        <v>24.756052879070534</v>
      </c>
      <c r="AJ9421">
        <f t="shared" si="631"/>
        <v>3</v>
      </c>
    </row>
    <row r="9422" spans="14:36" x14ac:dyDescent="0.35">
      <c r="N9422">
        <v>1.5617764999999999</v>
      </c>
      <c r="O9422">
        <v>9.9999999999999995E-8</v>
      </c>
      <c r="P9422">
        <f t="shared" si="628"/>
        <v>13.151675407580717</v>
      </c>
      <c r="Q9422">
        <f t="shared" si="630"/>
        <v>2</v>
      </c>
      <c r="AG9422">
        <v>2.9635148</v>
      </c>
      <c r="AH9422">
        <v>0</v>
      </c>
      <c r="AI9422">
        <f t="shared" si="629"/>
        <v>24.955673692850088</v>
      </c>
      <c r="AJ9422">
        <f t="shared" si="631"/>
        <v>3</v>
      </c>
    </row>
    <row r="9423" spans="14:36" x14ac:dyDescent="0.35">
      <c r="N9423">
        <v>1.5674755</v>
      </c>
      <c r="O9423">
        <v>9.9999999999999995E-8</v>
      </c>
      <c r="P9423">
        <f t="shared" si="628"/>
        <v>13.199666524201952</v>
      </c>
      <c r="Q9423">
        <f t="shared" si="630"/>
        <v>2</v>
      </c>
      <c r="AG9423">
        <v>2.9872304000000001</v>
      </c>
      <c r="AH9423">
        <v>0</v>
      </c>
      <c r="AI9423">
        <f t="shared" si="629"/>
        <v>25.155382084733322</v>
      </c>
      <c r="AJ9423">
        <f t="shared" si="631"/>
        <v>3</v>
      </c>
    </row>
    <row r="9424" spans="14:36" x14ac:dyDescent="0.35">
      <c r="N9424">
        <v>1.5731762</v>
      </c>
      <c r="O9424">
        <v>1.9999999999999999E-7</v>
      </c>
      <c r="P9424">
        <f t="shared" si="628"/>
        <v>13.247671956474747</v>
      </c>
      <c r="Q9424">
        <f t="shared" si="630"/>
        <v>2</v>
      </c>
      <c r="AG9424">
        <v>3.0109564999999998</v>
      </c>
      <c r="AH9424">
        <v>0</v>
      </c>
      <c r="AI9424">
        <f t="shared" si="629"/>
        <v>25.355178896817378</v>
      </c>
      <c r="AJ9424">
        <f t="shared" si="631"/>
        <v>3</v>
      </c>
    </row>
    <row r="9425" spans="14:36" x14ac:dyDescent="0.35">
      <c r="N9425">
        <v>1.5788785999999999</v>
      </c>
      <c r="O9425">
        <v>1.9999999999999999E-7</v>
      </c>
      <c r="P9425">
        <f t="shared" si="628"/>
        <v>13.295691704399106</v>
      </c>
      <c r="Q9425">
        <f t="shared" si="630"/>
        <v>2</v>
      </c>
      <c r="AG9425">
        <v>3.0346928000000002</v>
      </c>
      <c r="AH9425">
        <v>0</v>
      </c>
      <c r="AI9425">
        <f t="shared" si="629"/>
        <v>25.555061602810817</v>
      </c>
      <c r="AJ9425">
        <f t="shared" si="631"/>
        <v>3</v>
      </c>
    </row>
    <row r="9426" spans="14:36" x14ac:dyDescent="0.35">
      <c r="N9426">
        <v>1.5845826000000001</v>
      </c>
      <c r="O9426">
        <v>9.9999999999999995E-8</v>
      </c>
      <c r="P9426">
        <f t="shared" si="628"/>
        <v>13.343724925877879</v>
      </c>
      <c r="Q9426">
        <f t="shared" si="630"/>
        <v>2</v>
      </c>
      <c r="AG9426">
        <v>3.0584394000000001</v>
      </c>
      <c r="AH9426">
        <v>0</v>
      </c>
      <c r="AI9426">
        <f t="shared" si="629"/>
        <v>25.755031044810782</v>
      </c>
      <c r="AJ9426">
        <f t="shared" si="631"/>
        <v>3</v>
      </c>
    </row>
    <row r="9427" spans="14:36" x14ac:dyDescent="0.35">
      <c r="N9427">
        <v>1.5959954999999999</v>
      </c>
      <c r="O9427">
        <v>9.9999999999999995E-8</v>
      </c>
      <c r="P9427">
        <f t="shared" si="628"/>
        <v>13.439832631595808</v>
      </c>
      <c r="Q9427">
        <f t="shared" si="630"/>
        <v>2</v>
      </c>
      <c r="AG9427">
        <v>3.0821960000000002</v>
      </c>
      <c r="AH9427">
        <v>0</v>
      </c>
      <c r="AI9427">
        <f t="shared" si="629"/>
        <v>25.95508469652582</v>
      </c>
      <c r="AJ9427">
        <f t="shared" si="631"/>
        <v>3</v>
      </c>
    </row>
    <row r="9428" spans="14:36" x14ac:dyDescent="0.35">
      <c r="N9428">
        <v>1.6017044</v>
      </c>
      <c r="O9428">
        <v>9.9999999999999995E-8</v>
      </c>
      <c r="P9428">
        <f t="shared" si="628"/>
        <v>13.487907115834966</v>
      </c>
      <c r="Q9428">
        <f t="shared" si="630"/>
        <v>2</v>
      </c>
      <c r="AG9428">
        <v>3.1059627000000001</v>
      </c>
      <c r="AH9428">
        <v>0</v>
      </c>
      <c r="AI9428">
        <f t="shared" si="629"/>
        <v>26.155223400053085</v>
      </c>
      <c r="AJ9428">
        <f t="shared" si="631"/>
        <v>3</v>
      </c>
    </row>
    <row r="9429" spans="14:36" x14ac:dyDescent="0.35">
      <c r="N9429">
        <v>1.4562755000000001</v>
      </c>
      <c r="O9429">
        <v>3.4000000000000001E-6</v>
      </c>
      <c r="P9429">
        <f t="shared" si="628"/>
        <v>12.26325449256812</v>
      </c>
      <c r="Q9429">
        <f t="shared" si="630"/>
        <v>2</v>
      </c>
      <c r="AG9429">
        <v>3.1297391999999999</v>
      </c>
      <c r="AH9429">
        <v>0</v>
      </c>
      <c r="AI9429">
        <f t="shared" si="629"/>
        <v>26.355444629101122</v>
      </c>
      <c r="AJ9429">
        <f t="shared" si="631"/>
        <v>3</v>
      </c>
    </row>
    <row r="9430" spans="14:36" x14ac:dyDescent="0.35">
      <c r="N9430">
        <v>1.4631201</v>
      </c>
      <c r="O9430">
        <v>5.5999999999999997E-6</v>
      </c>
      <c r="P9430">
        <f t="shared" si="628"/>
        <v>12.320892674148343</v>
      </c>
      <c r="Q9430">
        <f t="shared" si="630"/>
        <v>2</v>
      </c>
      <c r="AG9430">
        <v>3.1535256</v>
      </c>
      <c r="AH9430">
        <v>0</v>
      </c>
      <c r="AI9430">
        <f t="shared" si="629"/>
        <v>26.555749225767084</v>
      </c>
      <c r="AJ9430">
        <f t="shared" si="631"/>
        <v>3</v>
      </c>
    </row>
    <row r="9431" spans="14:36" x14ac:dyDescent="0.35">
      <c r="N9431">
        <v>1.4699675000000001</v>
      </c>
      <c r="O9431">
        <v>6.3999999999999997E-6</v>
      </c>
      <c r="P9431">
        <f t="shared" si="628"/>
        <v>12.378554434448789</v>
      </c>
      <c r="Q9431">
        <f t="shared" si="630"/>
        <v>2</v>
      </c>
      <c r="AG9431">
        <v>3.1773216999999998</v>
      </c>
      <c r="AH9431">
        <v>0</v>
      </c>
      <c r="AI9431">
        <f t="shared" si="629"/>
        <v>26.756135505856665</v>
      </c>
      <c r="AJ9431">
        <f t="shared" si="631"/>
        <v>3</v>
      </c>
    </row>
    <row r="9432" spans="14:36" x14ac:dyDescent="0.35">
      <c r="N9432">
        <v>1.4768176</v>
      </c>
      <c r="O9432">
        <v>7.0999999999999998E-6</v>
      </c>
      <c r="P9432">
        <f t="shared" si="628"/>
        <v>12.436238931372303</v>
      </c>
      <c r="Q9432">
        <f t="shared" si="630"/>
        <v>2</v>
      </c>
      <c r="AG9432">
        <v>3.2011275000000001</v>
      </c>
      <c r="AH9432">
        <v>0</v>
      </c>
      <c r="AI9432">
        <f t="shared" si="629"/>
        <v>26.956603469369878</v>
      </c>
      <c r="AJ9432">
        <f t="shared" si="631"/>
        <v>3</v>
      </c>
    </row>
    <row r="9433" spans="14:36" x14ac:dyDescent="0.35">
      <c r="N9433">
        <v>1.4836704999999999</v>
      </c>
      <c r="O9433">
        <v>8.6999999999999997E-6</v>
      </c>
      <c r="P9433">
        <f t="shared" si="628"/>
        <v>12.49394700701604</v>
      </c>
      <c r="Q9433">
        <f t="shared" si="630"/>
        <v>2</v>
      </c>
      <c r="AG9433">
        <v>3.2249428</v>
      </c>
      <c r="AH9433">
        <v>0</v>
      </c>
      <c r="AI9433">
        <f t="shared" si="629"/>
        <v>27.157151432112403</v>
      </c>
      <c r="AJ9433">
        <f t="shared" si="631"/>
        <v>3</v>
      </c>
    </row>
    <row r="9434" spans="14:36" x14ac:dyDescent="0.35">
      <c r="N9434">
        <v>1.4905261000000001</v>
      </c>
      <c r="O9434">
        <v>8.6999999999999997E-6</v>
      </c>
      <c r="P9434">
        <f t="shared" si="628"/>
        <v>12.551677819282848</v>
      </c>
      <c r="Q9434">
        <f t="shared" si="630"/>
        <v>2</v>
      </c>
      <c r="AG9434">
        <v>3.2487675999999999</v>
      </c>
      <c r="AH9434">
        <v>0</v>
      </c>
      <c r="AI9434">
        <f t="shared" si="629"/>
        <v>27.357779394084254</v>
      </c>
      <c r="AJ9434">
        <f t="shared" si="631"/>
        <v>3</v>
      </c>
    </row>
    <row r="9435" spans="14:36" x14ac:dyDescent="0.35">
      <c r="N9435">
        <v>1.4973844000000001</v>
      </c>
      <c r="O9435">
        <v>1.01E-5</v>
      </c>
      <c r="P9435">
        <f t="shared" si="628"/>
        <v>12.609431368172723</v>
      </c>
      <c r="Q9435">
        <f t="shared" si="630"/>
        <v>2</v>
      </c>
      <c r="AG9435">
        <v>3.2726017999999999</v>
      </c>
      <c r="AH9435">
        <v>0</v>
      </c>
      <c r="AI9435">
        <f t="shared" si="629"/>
        <v>27.558486513188274</v>
      </c>
      <c r="AJ9435">
        <f t="shared" si="631"/>
        <v>3</v>
      </c>
    </row>
    <row r="9436" spans="14:36" x14ac:dyDescent="0.35">
      <c r="N9436">
        <v>1.5042454000000001</v>
      </c>
      <c r="O9436">
        <v>1.04E-5</v>
      </c>
      <c r="P9436">
        <f t="shared" si="628"/>
        <v>12.66720765368567</v>
      </c>
      <c r="Q9436">
        <f t="shared" si="630"/>
        <v>2</v>
      </c>
      <c r="AG9436">
        <v>3.2964452999999998</v>
      </c>
      <c r="AH9436">
        <v>0</v>
      </c>
      <c r="AI9436">
        <f t="shared" si="629"/>
        <v>27.759271947327314</v>
      </c>
      <c r="AJ9436">
        <f t="shared" si="631"/>
        <v>3</v>
      </c>
    </row>
    <row r="9437" spans="14:36" x14ac:dyDescent="0.35">
      <c r="N9437">
        <v>1.5111091000000001</v>
      </c>
      <c r="O9437">
        <v>8.8999999999999995E-6</v>
      </c>
      <c r="P9437">
        <f t="shared" si="628"/>
        <v>12.725006675821689</v>
      </c>
      <c r="Q9437">
        <f t="shared" si="630"/>
        <v>2</v>
      </c>
      <c r="AG9437">
        <v>3.3202980000000002</v>
      </c>
      <c r="AH9437">
        <v>0</v>
      </c>
      <c r="AI9437">
        <f t="shared" si="629"/>
        <v>27.960134854404227</v>
      </c>
      <c r="AJ9437">
        <f t="shared" si="631"/>
        <v>3</v>
      </c>
    </row>
    <row r="9438" spans="14:36" x14ac:dyDescent="0.35">
      <c r="N9438">
        <v>1.5179754000000001</v>
      </c>
      <c r="O9438">
        <v>1.1E-5</v>
      </c>
      <c r="P9438">
        <f t="shared" si="628"/>
        <v>12.782827592483626</v>
      </c>
      <c r="Q9438">
        <f t="shared" si="630"/>
        <v>2</v>
      </c>
      <c r="AG9438">
        <v>3.3441597999999999</v>
      </c>
      <c r="AH9438">
        <v>0</v>
      </c>
      <c r="AI9438">
        <f t="shared" si="629"/>
        <v>28.161074392321851</v>
      </c>
      <c r="AJ9438">
        <f t="shared" si="631"/>
        <v>3</v>
      </c>
    </row>
    <row r="9439" spans="14:36" x14ac:dyDescent="0.35">
      <c r="N9439">
        <v>1.5248442</v>
      </c>
      <c r="O9439">
        <v>1.1399999999999999E-5</v>
      </c>
      <c r="P9439">
        <f t="shared" si="628"/>
        <v>12.84066956157433</v>
      </c>
      <c r="Q9439">
        <f t="shared" si="630"/>
        <v>2</v>
      </c>
      <c r="AG9439">
        <v>3.3680306999999998</v>
      </c>
      <c r="AH9439">
        <v>0</v>
      </c>
      <c r="AI9439">
        <f t="shared" si="629"/>
        <v>28.362090561080198</v>
      </c>
      <c r="AJ9439">
        <f t="shared" si="631"/>
        <v>3</v>
      </c>
    </row>
    <row r="9440" spans="14:36" x14ac:dyDescent="0.35">
      <c r="N9440">
        <v>1.5317156999999999</v>
      </c>
      <c r="O9440">
        <v>1.27E-5</v>
      </c>
      <c r="P9440">
        <f t="shared" si="628"/>
        <v>12.898534267288106</v>
      </c>
      <c r="Q9440">
        <f t="shared" si="630"/>
        <v>2</v>
      </c>
      <c r="AG9440">
        <v>3.3919106000000001</v>
      </c>
      <c r="AH9440">
        <v>0</v>
      </c>
      <c r="AI9440">
        <f t="shared" si="629"/>
        <v>28.563182518582114</v>
      </c>
      <c r="AJ9440">
        <f t="shared" si="631"/>
        <v>3</v>
      </c>
    </row>
    <row r="9441" spans="14:36" x14ac:dyDescent="0.35">
      <c r="N9441">
        <v>1.5385898</v>
      </c>
      <c r="O9441">
        <v>1.47E-5</v>
      </c>
      <c r="P9441">
        <f t="shared" si="628"/>
        <v>12.956420867527802</v>
      </c>
      <c r="Q9441">
        <f t="shared" si="630"/>
        <v>2</v>
      </c>
      <c r="AG9441">
        <v>3.4157994</v>
      </c>
      <c r="AH9441">
        <v>0</v>
      </c>
      <c r="AI9441">
        <f t="shared" si="629"/>
        <v>28.76434942273044</v>
      </c>
      <c r="AJ9441">
        <f t="shared" si="631"/>
        <v>3</v>
      </c>
    </row>
    <row r="9442" spans="14:36" x14ac:dyDescent="0.35">
      <c r="N9442">
        <v>1.5454663</v>
      </c>
      <c r="O9442">
        <v>1.6900000000000001E-5</v>
      </c>
      <c r="P9442">
        <f t="shared" si="628"/>
        <v>13.014327678099114</v>
      </c>
      <c r="Q9442">
        <f t="shared" si="630"/>
        <v>2</v>
      </c>
      <c r="AG9442">
        <v>3.4396971000000001</v>
      </c>
      <c r="AH9442">
        <v>0</v>
      </c>
      <c r="AI9442">
        <f t="shared" si="629"/>
        <v>28.965591273525188</v>
      </c>
      <c r="AJ9442">
        <f t="shared" si="631"/>
        <v>3</v>
      </c>
    </row>
    <row r="9443" spans="14:36" x14ac:dyDescent="0.35">
      <c r="N9443">
        <v>1.5523454000000001</v>
      </c>
      <c r="O9443">
        <v>1.8300000000000001E-5</v>
      </c>
      <c r="P9443">
        <f t="shared" si="628"/>
        <v>13.072256383196349</v>
      </c>
      <c r="Q9443">
        <f t="shared" si="630"/>
        <v>2</v>
      </c>
      <c r="AG9443">
        <v>3.4636035000000001</v>
      </c>
      <c r="AH9443">
        <v>0</v>
      </c>
      <c r="AI9443">
        <f t="shared" si="629"/>
        <v>29.166906386772052</v>
      </c>
      <c r="AJ9443">
        <f t="shared" si="631"/>
        <v>3</v>
      </c>
    </row>
    <row r="9444" spans="14:36" x14ac:dyDescent="0.35">
      <c r="N9444">
        <v>1.5592271</v>
      </c>
      <c r="O9444">
        <v>2.1999999999999999E-5</v>
      </c>
      <c r="P9444">
        <f t="shared" si="628"/>
        <v>13.1302069828195</v>
      </c>
      <c r="Q9444">
        <f t="shared" si="630"/>
        <v>2</v>
      </c>
      <c r="AG9444">
        <v>3.4875186</v>
      </c>
      <c r="AH9444">
        <v>0</v>
      </c>
      <c r="AI9444">
        <f t="shared" si="629"/>
        <v>29.368294762471027</v>
      </c>
      <c r="AJ9444">
        <f t="shared" si="631"/>
        <v>3</v>
      </c>
    </row>
    <row r="9445" spans="14:36" x14ac:dyDescent="0.35">
      <c r="N9445">
        <v>1.5661111000000001</v>
      </c>
      <c r="O9445">
        <v>2.48E-5</v>
      </c>
      <c r="P9445">
        <f t="shared" si="628"/>
        <v>13.188176950677121</v>
      </c>
      <c r="Q9445">
        <f t="shared" si="630"/>
        <v>2</v>
      </c>
      <c r="AG9445">
        <v>3.5114423000000001</v>
      </c>
      <c r="AH9445">
        <v>0</v>
      </c>
      <c r="AI9445">
        <f t="shared" si="629"/>
        <v>29.569755558524971</v>
      </c>
      <c r="AJ9445">
        <f t="shared" si="631"/>
        <v>3</v>
      </c>
    </row>
    <row r="9446" spans="14:36" x14ac:dyDescent="0.35">
      <c r="N9446">
        <v>1.5729976999999999</v>
      </c>
      <c r="O9446">
        <v>3.2199999999999997E-5</v>
      </c>
      <c r="P9446">
        <f t="shared" si="628"/>
        <v>13.246168813060658</v>
      </c>
      <c r="Q9446">
        <f t="shared" si="630"/>
        <v>2</v>
      </c>
      <c r="AG9446">
        <v>3.5353745999999999</v>
      </c>
      <c r="AH9446">
        <v>0</v>
      </c>
      <c r="AI9446">
        <f t="shared" si="629"/>
        <v>29.771288774933875</v>
      </c>
      <c r="AJ9446">
        <f t="shared" si="631"/>
        <v>3</v>
      </c>
    </row>
    <row r="9447" spans="14:36" x14ac:dyDescent="0.35">
      <c r="N9447">
        <v>1.5798867000000001</v>
      </c>
      <c r="O9447">
        <v>4.2500000000000003E-5</v>
      </c>
      <c r="P9447">
        <f t="shared" si="628"/>
        <v>13.304180885775818</v>
      </c>
      <c r="Q9447">
        <f t="shared" si="630"/>
        <v>2</v>
      </c>
      <c r="AG9447">
        <v>3.5593153000000002</v>
      </c>
      <c r="AH9447">
        <v>0</v>
      </c>
      <c r="AI9447">
        <f t="shared" si="629"/>
        <v>29.972892727503446</v>
      </c>
      <c r="AJ9447">
        <f t="shared" si="631"/>
        <v>3</v>
      </c>
    </row>
    <row r="9448" spans="14:36" x14ac:dyDescent="0.35">
      <c r="N9448">
        <v>1.5867781000000001</v>
      </c>
      <c r="O9448">
        <v>4.4100000000000001E-5</v>
      </c>
      <c r="P9448">
        <f t="shared" si="628"/>
        <v>13.362213168822592</v>
      </c>
      <c r="Q9448">
        <f t="shared" si="630"/>
        <v>2</v>
      </c>
      <c r="AG9448">
        <v>3.5832644999999999</v>
      </c>
      <c r="AH9448">
        <v>0</v>
      </c>
      <c r="AI9448">
        <f t="shared" si="629"/>
        <v>30.174568258330826</v>
      </c>
      <c r="AJ9448">
        <f t="shared" si="631"/>
        <v>3</v>
      </c>
    </row>
    <row r="9449" spans="14:36" x14ac:dyDescent="0.35">
      <c r="N9449">
        <v>1.5936718999999999</v>
      </c>
      <c r="O9449">
        <v>4.0399999999999999E-5</v>
      </c>
      <c r="P9449">
        <f t="shared" si="628"/>
        <v>13.420265662200984</v>
      </c>
      <c r="Q9449">
        <f t="shared" si="630"/>
        <v>2</v>
      </c>
      <c r="AG9449">
        <v>3.6072221</v>
      </c>
      <c r="AH9449">
        <v>0</v>
      </c>
      <c r="AI9449">
        <f t="shared" si="629"/>
        <v>30.376314525318872</v>
      </c>
      <c r="AJ9449">
        <f t="shared" si="631"/>
        <v>3</v>
      </c>
    </row>
    <row r="9450" spans="14:36" x14ac:dyDescent="0.35">
      <c r="N9450">
        <v>1.6005681</v>
      </c>
      <c r="O9450">
        <v>4.8399999999999997E-5</v>
      </c>
      <c r="P9450">
        <f t="shared" si="628"/>
        <v>13.478338365910997</v>
      </c>
      <c r="Q9450">
        <f t="shared" si="630"/>
        <v>2</v>
      </c>
      <c r="AG9450">
        <v>3.6311879</v>
      </c>
      <c r="AH9450">
        <v>0</v>
      </c>
      <c r="AI9450">
        <f t="shared" si="629"/>
        <v>30.578129844273281</v>
      </c>
      <c r="AJ9450">
        <f t="shared" si="631"/>
        <v>3</v>
      </c>
    </row>
    <row r="9451" spans="14:36" x14ac:dyDescent="0.35">
      <c r="N9451">
        <v>1.6074667</v>
      </c>
      <c r="O9451">
        <v>4.5099999999999998E-5</v>
      </c>
      <c r="P9451">
        <f t="shared" si="628"/>
        <v>13.536431279952625</v>
      </c>
      <c r="Q9451">
        <f t="shared" si="630"/>
        <v>2</v>
      </c>
      <c r="AG9451">
        <v>3.6551619</v>
      </c>
      <c r="AH9451">
        <v>0</v>
      </c>
      <c r="AI9451">
        <f t="shared" si="629"/>
        <v>30.780014215194047</v>
      </c>
      <c r="AJ9451">
        <f t="shared" si="631"/>
        <v>3</v>
      </c>
    </row>
    <row r="9452" spans="14:36" x14ac:dyDescent="0.35">
      <c r="N9452">
        <v>1.6143676</v>
      </c>
      <c r="O9452">
        <v>6.5400000000000004E-5</v>
      </c>
      <c r="P9452">
        <f t="shared" si="628"/>
        <v>13.59454356222872</v>
      </c>
      <c r="Q9452">
        <f t="shared" si="630"/>
        <v>2</v>
      </c>
      <c r="AG9452">
        <v>3.6791440999999998</v>
      </c>
      <c r="AH9452">
        <v>0</v>
      </c>
      <c r="AI9452">
        <f t="shared" si="629"/>
        <v>30.981967638081176</v>
      </c>
      <c r="AJ9452">
        <f t="shared" si="631"/>
        <v>3</v>
      </c>
    </row>
    <row r="9453" spans="14:36" x14ac:dyDescent="0.35">
      <c r="N9453">
        <v>1.6212708</v>
      </c>
      <c r="O9453">
        <v>5.9200000000000002E-5</v>
      </c>
      <c r="P9453">
        <f t="shared" si="628"/>
        <v>13.652675212739284</v>
      </c>
      <c r="Q9453">
        <f t="shared" si="630"/>
        <v>2</v>
      </c>
      <c r="AG9453">
        <v>3.7031344000000002</v>
      </c>
      <c r="AH9453">
        <v>0</v>
      </c>
      <c r="AI9453">
        <f t="shared" si="629"/>
        <v>31.183989270837522</v>
      </c>
      <c r="AJ9453">
        <f t="shared" si="631"/>
        <v>3</v>
      </c>
    </row>
    <row r="9454" spans="14:36" x14ac:dyDescent="0.35">
      <c r="N9454">
        <v>1.6281764000000001</v>
      </c>
      <c r="O9454">
        <v>8.8200000000000003E-5</v>
      </c>
      <c r="P9454">
        <f t="shared" si="628"/>
        <v>13.710827073581466</v>
      </c>
      <c r="Q9454">
        <f t="shared" si="630"/>
        <v>2</v>
      </c>
      <c r="AG9454">
        <v>3.7271328000000001</v>
      </c>
      <c r="AH9454">
        <v>0</v>
      </c>
      <c r="AI9454">
        <f t="shared" si="629"/>
        <v>31.386079113463072</v>
      </c>
      <c r="AJ9454">
        <f t="shared" si="631"/>
        <v>3</v>
      </c>
    </row>
    <row r="9455" spans="14:36" x14ac:dyDescent="0.35">
      <c r="N9455">
        <v>1.6350842000000001</v>
      </c>
      <c r="O9455">
        <v>7.4200000000000001E-5</v>
      </c>
      <c r="P9455">
        <f t="shared" si="628"/>
        <v>13.768997460560964</v>
      </c>
      <c r="Q9455">
        <f t="shared" si="630"/>
        <v>2</v>
      </c>
      <c r="AG9455">
        <v>3.7511391000000001</v>
      </c>
      <c r="AH9455">
        <v>0</v>
      </c>
      <c r="AI9455">
        <f t="shared" si="629"/>
        <v>31.588235481763533</v>
      </c>
      <c r="AJ9455">
        <f t="shared" si="631"/>
        <v>3</v>
      </c>
    </row>
    <row r="9456" spans="14:36" x14ac:dyDescent="0.35">
      <c r="N9456">
        <v>1.6419944</v>
      </c>
      <c r="O9456">
        <v>1.1349999999999999E-4</v>
      </c>
      <c r="P9456">
        <f t="shared" si="628"/>
        <v>13.82718805787208</v>
      </c>
      <c r="Q9456">
        <f t="shared" si="630"/>
        <v>2</v>
      </c>
      <c r="AG9456">
        <v>3.7751532999999999</v>
      </c>
      <c r="AH9456">
        <v>0</v>
      </c>
      <c r="AI9456">
        <f t="shared" si="629"/>
        <v>31.790458375738904</v>
      </c>
      <c r="AJ9456">
        <f t="shared" si="631"/>
        <v>3</v>
      </c>
    </row>
    <row r="9457" spans="14:36" x14ac:dyDescent="0.35">
      <c r="N9457">
        <v>1.6489068</v>
      </c>
      <c r="O9457">
        <v>7.2299999999999996E-5</v>
      </c>
      <c r="P9457">
        <f t="shared" si="628"/>
        <v>13.885397181320513</v>
      </c>
      <c r="Q9457">
        <f t="shared" si="630"/>
        <v>2</v>
      </c>
      <c r="AG9457">
        <v>3.7991754000000002</v>
      </c>
      <c r="AH9457">
        <v>0</v>
      </c>
      <c r="AI9457">
        <f t="shared" si="629"/>
        <v>31.992747795389185</v>
      </c>
      <c r="AJ9457">
        <f t="shared" si="631"/>
        <v>3</v>
      </c>
    </row>
    <row r="9458" spans="14:36" x14ac:dyDescent="0.35">
      <c r="N9458">
        <v>1.6558214</v>
      </c>
      <c r="O9458">
        <v>1.11E-4</v>
      </c>
      <c r="P9458">
        <f t="shared" si="628"/>
        <v>13.943624830906263</v>
      </c>
      <c r="Q9458">
        <f t="shared" si="630"/>
        <v>2</v>
      </c>
      <c r="AG9458">
        <v>3.8232053000000001</v>
      </c>
      <c r="AH9458">
        <v>0</v>
      </c>
      <c r="AI9458">
        <f t="shared" si="629"/>
        <v>32.195102898617222</v>
      </c>
      <c r="AJ9458">
        <f t="shared" si="631"/>
        <v>3</v>
      </c>
    </row>
    <row r="9459" spans="14:36" x14ac:dyDescent="0.35">
      <c r="N9459">
        <v>1.6627383</v>
      </c>
      <c r="O9459">
        <v>3.3300000000000003E-5</v>
      </c>
      <c r="P9459">
        <f t="shared" si="628"/>
        <v>14.001871848726479</v>
      </c>
      <c r="Q9459">
        <f t="shared" si="630"/>
        <v>2</v>
      </c>
      <c r="AG9459">
        <v>3.8472428999999999</v>
      </c>
      <c r="AH9459">
        <v>0</v>
      </c>
      <c r="AI9459">
        <f t="shared" si="629"/>
        <v>32.397522843325866</v>
      </c>
      <c r="AJ9459">
        <f t="shared" si="631"/>
        <v>3</v>
      </c>
    </row>
    <row r="9460" spans="14:36" x14ac:dyDescent="0.35">
      <c r="N9460">
        <v>1.6696572999999999</v>
      </c>
      <c r="O9460">
        <v>4.3900000000000003E-5</v>
      </c>
      <c r="P9460">
        <f t="shared" si="628"/>
        <v>14.06013655058686</v>
      </c>
      <c r="Q9460">
        <f t="shared" si="630"/>
        <v>2</v>
      </c>
      <c r="AG9460">
        <v>3.8712882999999998</v>
      </c>
      <c r="AH9460">
        <v>0</v>
      </c>
      <c r="AI9460">
        <f t="shared" si="629"/>
        <v>32.60000847161227</v>
      </c>
      <c r="AJ9460">
        <f t="shared" si="631"/>
        <v>3</v>
      </c>
    </row>
    <row r="9461" spans="14:36" x14ac:dyDescent="0.35">
      <c r="N9461">
        <v>1.6765786</v>
      </c>
      <c r="O9461">
        <v>3.2100000000000001E-5</v>
      </c>
      <c r="P9461">
        <f t="shared" si="628"/>
        <v>14.118420620681709</v>
      </c>
      <c r="Q9461">
        <f t="shared" si="630"/>
        <v>2</v>
      </c>
      <c r="AG9461">
        <v>3.8953411999999998</v>
      </c>
      <c r="AH9461">
        <v>0</v>
      </c>
      <c r="AI9461">
        <f t="shared" si="629"/>
        <v>32.802557257184979</v>
      </c>
      <c r="AJ9461">
        <f t="shared" si="631"/>
        <v>3</v>
      </c>
    </row>
    <row r="9462" spans="14:36" x14ac:dyDescent="0.35">
      <c r="N9462">
        <v>1.6835020999999999</v>
      </c>
      <c r="O9462">
        <v>7.6899999999999999E-5</v>
      </c>
      <c r="P9462">
        <f t="shared" si="628"/>
        <v>14.176723216913874</v>
      </c>
      <c r="Q9462">
        <f t="shared" si="630"/>
        <v>2</v>
      </c>
      <c r="AG9462">
        <v>3.9194018000000002</v>
      </c>
      <c r="AH9462">
        <v>0</v>
      </c>
      <c r="AI9462">
        <f t="shared" si="629"/>
        <v>33.005170884238304</v>
      </c>
      <c r="AJ9462">
        <f t="shared" si="631"/>
        <v>3</v>
      </c>
    </row>
    <row r="9463" spans="14:36" x14ac:dyDescent="0.35">
      <c r="N9463">
        <v>1.6904277000000001</v>
      </c>
      <c r="O9463">
        <v>8.6199999999999995E-5</v>
      </c>
      <c r="P9463">
        <f t="shared" si="628"/>
        <v>14.235043497186208</v>
      </c>
      <c r="Q9463">
        <f t="shared" si="630"/>
        <v>2</v>
      </c>
      <c r="AG9463">
        <v>3.9434697999999999</v>
      </c>
      <c r="AH9463">
        <v>0</v>
      </c>
      <c r="AI9463">
        <f t="shared" si="629"/>
        <v>33.207846826480775</v>
      </c>
      <c r="AJ9463">
        <f t="shared" si="631"/>
        <v>3</v>
      </c>
    </row>
    <row r="9464" spans="14:36" x14ac:dyDescent="0.35">
      <c r="N9464">
        <v>1.6973555</v>
      </c>
      <c r="O9464">
        <v>3.5299999999999997E-5</v>
      </c>
      <c r="P9464">
        <f t="shared" si="628"/>
        <v>14.293382303595855</v>
      </c>
      <c r="Q9464">
        <f t="shared" si="630"/>
        <v>2</v>
      </c>
      <c r="AG9464">
        <v>3.9675454000000001</v>
      </c>
      <c r="AH9464">
        <v>0</v>
      </c>
      <c r="AI9464">
        <f t="shared" si="629"/>
        <v>33.410586768106704</v>
      </c>
      <c r="AJ9464">
        <f t="shared" si="631"/>
        <v>3</v>
      </c>
    </row>
    <row r="9465" spans="14:36" x14ac:dyDescent="0.35">
      <c r="N9465">
        <v>1.7042854000000001</v>
      </c>
      <c r="O9465">
        <v>3.15E-5</v>
      </c>
      <c r="P9465">
        <f t="shared" si="628"/>
        <v>14.351738794045669</v>
      </c>
      <c r="Q9465">
        <f t="shared" si="630"/>
        <v>2</v>
      </c>
      <c r="AG9465">
        <v>3.9916282999999999</v>
      </c>
      <c r="AH9465">
        <v>0</v>
      </c>
      <c r="AI9465">
        <f t="shared" si="629"/>
        <v>33.613388182824636</v>
      </c>
      <c r="AJ9465">
        <f t="shared" si="631"/>
        <v>3</v>
      </c>
    </row>
    <row r="9466" spans="14:36" x14ac:dyDescent="0.35">
      <c r="N9466">
        <v>1.7112174</v>
      </c>
      <c r="O9466">
        <v>1.8199999999999999E-5</v>
      </c>
      <c r="P9466">
        <f t="shared" si="628"/>
        <v>14.410112968535648</v>
      </c>
      <c r="Q9466">
        <f t="shared" si="630"/>
        <v>2</v>
      </c>
      <c r="AG9466">
        <v>4.0157186999999999</v>
      </c>
      <c r="AH9466">
        <v>0</v>
      </c>
      <c r="AI9466">
        <f t="shared" si="629"/>
        <v>33.816252754828881</v>
      </c>
      <c r="AJ9466">
        <f t="shared" si="631"/>
        <v>3</v>
      </c>
    </row>
    <row r="9467" spans="14:36" x14ac:dyDescent="0.35">
      <c r="N9467">
        <v>1.7181515000000001</v>
      </c>
      <c r="O9467">
        <v>2.02E-5</v>
      </c>
      <c r="P9467">
        <f t="shared" si="628"/>
        <v>14.468504827065795</v>
      </c>
      <c r="Q9467">
        <f t="shared" si="630"/>
        <v>2</v>
      </c>
      <c r="AG9467">
        <v>4.0398163</v>
      </c>
      <c r="AH9467">
        <v>0</v>
      </c>
      <c r="AI9467">
        <f t="shared" si="629"/>
        <v>34.019177957827978</v>
      </c>
      <c r="AJ9467">
        <f t="shared" si="631"/>
        <v>3</v>
      </c>
    </row>
    <row r="9468" spans="14:36" x14ac:dyDescent="0.35">
      <c r="N9468">
        <v>1.7250878000000001</v>
      </c>
      <c r="O9468">
        <v>2.5199999999999999E-5</v>
      </c>
      <c r="P9468">
        <f t="shared" si="628"/>
        <v>14.526915211733256</v>
      </c>
      <c r="Q9468">
        <f t="shared" si="630"/>
        <v>2</v>
      </c>
      <c r="AG9468">
        <v>4.0639212999999996</v>
      </c>
      <c r="AH9468">
        <v>0</v>
      </c>
      <c r="AI9468">
        <f t="shared" si="629"/>
        <v>34.222165476016222</v>
      </c>
      <c r="AJ9468">
        <f t="shared" si="631"/>
        <v>3</v>
      </c>
    </row>
    <row r="9469" spans="14:36" x14ac:dyDescent="0.35">
      <c r="N9469">
        <v>1.7320260999999999</v>
      </c>
      <c r="O9469">
        <v>2.7399999999999999E-5</v>
      </c>
      <c r="P9469">
        <f t="shared" si="628"/>
        <v>14.585342438343732</v>
      </c>
      <c r="Q9469">
        <f t="shared" si="630"/>
        <v>2</v>
      </c>
      <c r="AG9469">
        <v>4.0880333999999996</v>
      </c>
      <c r="AH9469">
        <v>0</v>
      </c>
      <c r="AI9469">
        <f t="shared" si="629"/>
        <v>34.425212783102175</v>
      </c>
      <c r="AJ9469">
        <f t="shared" si="631"/>
        <v>3</v>
      </c>
    </row>
    <row r="9470" spans="14:36" x14ac:dyDescent="0.35">
      <c r="N9470">
        <v>1.7389665000000001</v>
      </c>
      <c r="O9470">
        <v>4.0399999999999999E-5</v>
      </c>
      <c r="P9470">
        <f t="shared" si="628"/>
        <v>14.643787348994376</v>
      </c>
      <c r="Q9470">
        <f t="shared" si="630"/>
        <v>2</v>
      </c>
      <c r="AG9470">
        <v>4.1121527000000002</v>
      </c>
      <c r="AH9470">
        <v>0</v>
      </c>
      <c r="AI9470">
        <f t="shared" si="629"/>
        <v>34.628320721182995</v>
      </c>
      <c r="AJ9470">
        <f t="shared" si="631"/>
        <v>3</v>
      </c>
    </row>
    <row r="9471" spans="14:36" x14ac:dyDescent="0.35">
      <c r="N9471">
        <v>1.7459089000000001</v>
      </c>
      <c r="O9471">
        <v>4.7500000000000003E-5</v>
      </c>
      <c r="P9471">
        <f t="shared" si="628"/>
        <v>14.702249101588032</v>
      </c>
      <c r="Q9471">
        <f t="shared" si="630"/>
        <v>2</v>
      </c>
      <c r="AG9471">
        <v>4.1362791999999997</v>
      </c>
      <c r="AH9471">
        <v>0</v>
      </c>
      <c r="AI9471">
        <f t="shared" si="629"/>
        <v>34.831489290258652</v>
      </c>
      <c r="AJ9471">
        <f t="shared" si="631"/>
        <v>3</v>
      </c>
    </row>
    <row r="9472" spans="14:36" x14ac:dyDescent="0.35">
      <c r="N9472">
        <v>1.7528532999999999</v>
      </c>
      <c r="O9472">
        <v>4.1900000000000002E-5</v>
      </c>
      <c r="P9472">
        <f t="shared" si="628"/>
        <v>14.760727696124704</v>
      </c>
      <c r="Q9472">
        <f t="shared" si="630"/>
        <v>2</v>
      </c>
      <c r="AG9472">
        <v>4.1604127000000002</v>
      </c>
      <c r="AH9472">
        <v>0</v>
      </c>
      <c r="AI9472">
        <f t="shared" si="629"/>
        <v>35.034716806134867</v>
      </c>
      <c r="AJ9472">
        <f t="shared" si="631"/>
        <v>3</v>
      </c>
    </row>
    <row r="9473" spans="14:36" x14ac:dyDescent="0.35">
      <c r="N9473">
        <v>1.7597997999999999</v>
      </c>
      <c r="O9473">
        <v>3.3399999999999999E-5</v>
      </c>
      <c r="P9473">
        <f t="shared" si="628"/>
        <v>14.819223974701542</v>
      </c>
      <c r="Q9473">
        <f t="shared" si="630"/>
        <v>2</v>
      </c>
      <c r="AG9473">
        <v>4.1845533000000001</v>
      </c>
      <c r="AH9473">
        <v>0</v>
      </c>
      <c r="AI9473">
        <f t="shared" si="629"/>
        <v>35.23800411090879</v>
      </c>
      <c r="AJ9473">
        <f t="shared" si="631"/>
        <v>3</v>
      </c>
    </row>
    <row r="9474" spans="14:36" x14ac:dyDescent="0.35">
      <c r="N9474">
        <v>1.7667482999999999</v>
      </c>
      <c r="O9474">
        <v>1.0900000000000001E-5</v>
      </c>
      <c r="P9474">
        <f t="shared" ref="P9474:P9537" si="632">N9474*$L$4</f>
        <v>14.877737095221395</v>
      </c>
      <c r="Q9474">
        <f t="shared" si="630"/>
        <v>2</v>
      </c>
      <c r="AG9474">
        <v>4.2087007999999999</v>
      </c>
      <c r="AH9474">
        <v>0</v>
      </c>
      <c r="AI9474">
        <f t="shared" ref="AI9474:AI9537" si="633">AG9474*$L$4</f>
        <v>35.441349520386105</v>
      </c>
      <c r="AJ9474">
        <f t="shared" si="631"/>
        <v>3</v>
      </c>
    </row>
    <row r="9475" spans="14:36" x14ac:dyDescent="0.35">
      <c r="N9475">
        <v>1.7736988</v>
      </c>
      <c r="O9475">
        <v>2.5899999999999999E-5</v>
      </c>
      <c r="P9475">
        <f t="shared" si="632"/>
        <v>14.936267057684265</v>
      </c>
      <c r="Q9475">
        <f t="shared" ref="Q9475:Q9538" si="634">IF(P9475&lt;=9,1,IF(P9475&lt;=19,2,IF(P9475&lt;=49,3,4)))</f>
        <v>2</v>
      </c>
      <c r="AG9475">
        <v>4.2328552999999998</v>
      </c>
      <c r="AH9475">
        <v>0</v>
      </c>
      <c r="AI9475">
        <f t="shared" si="633"/>
        <v>35.644753876663977</v>
      </c>
      <c r="AJ9475">
        <f t="shared" ref="AJ9475:AJ9538" si="635">IF(AI9475&lt;=9,1,IF(AI9475&lt;=19,2,IF(AI9475&lt;=49,3,4)))</f>
        <v>3</v>
      </c>
    </row>
    <row r="9476" spans="14:36" x14ac:dyDescent="0.35">
      <c r="N9476">
        <v>1.7806512999999999</v>
      </c>
      <c r="O9476">
        <v>2.44E-5</v>
      </c>
      <c r="P9476">
        <f t="shared" si="632"/>
        <v>14.994813862090147</v>
      </c>
      <c r="Q9476">
        <f t="shared" si="634"/>
        <v>2</v>
      </c>
      <c r="AG9476">
        <v>4.2570167000000003</v>
      </c>
      <c r="AH9476">
        <v>0</v>
      </c>
      <c r="AI9476">
        <f t="shared" si="633"/>
        <v>35.848216337645255</v>
      </c>
      <c r="AJ9476">
        <f t="shared" si="635"/>
        <v>3</v>
      </c>
    </row>
    <row r="9477" spans="14:36" x14ac:dyDescent="0.35">
      <c r="N9477">
        <v>1.7876057000000001</v>
      </c>
      <c r="O9477">
        <v>1.1E-5</v>
      </c>
      <c r="P9477">
        <f t="shared" si="632"/>
        <v>15.053376666341896</v>
      </c>
      <c r="Q9477">
        <f t="shared" si="634"/>
        <v>2</v>
      </c>
      <c r="AG9477">
        <v>4.2811849000000004</v>
      </c>
      <c r="AH9477">
        <v>0</v>
      </c>
      <c r="AI9477">
        <f t="shared" si="633"/>
        <v>36.051736061232781</v>
      </c>
      <c r="AJ9477">
        <f t="shared" si="635"/>
        <v>3</v>
      </c>
    </row>
    <row r="9478" spans="14:36" x14ac:dyDescent="0.35">
      <c r="N9478">
        <v>1.7945621</v>
      </c>
      <c r="O9478">
        <v>2.0999999999999998E-6</v>
      </c>
      <c r="P9478">
        <f t="shared" si="632"/>
        <v>15.111956312536659</v>
      </c>
      <c r="Q9478">
        <f t="shared" si="634"/>
        <v>2</v>
      </c>
      <c r="AG9478">
        <v>4.3053600000000003</v>
      </c>
      <c r="AH9478">
        <v>0</v>
      </c>
      <c r="AI9478">
        <f t="shared" si="633"/>
        <v>36.255313889523705</v>
      </c>
      <c r="AJ9478">
        <f t="shared" si="635"/>
        <v>3</v>
      </c>
    </row>
    <row r="9479" spans="14:36" x14ac:dyDescent="0.35">
      <c r="N9479">
        <v>1.8015205000000001</v>
      </c>
      <c r="O9479">
        <v>2.2000000000000001E-6</v>
      </c>
      <c r="P9479">
        <f t="shared" si="632"/>
        <v>15.170552800674436</v>
      </c>
      <c r="Q9479">
        <f t="shared" si="634"/>
        <v>2</v>
      </c>
      <c r="AG9479">
        <v>4.3295418000000003</v>
      </c>
      <c r="AH9479">
        <v>0</v>
      </c>
      <c r="AI9479">
        <f t="shared" si="633"/>
        <v>36.458948138323734</v>
      </c>
      <c r="AJ9479">
        <f t="shared" si="635"/>
        <v>3</v>
      </c>
    </row>
    <row r="9480" spans="14:36" x14ac:dyDescent="0.35">
      <c r="N9480">
        <v>1.8084808000000001</v>
      </c>
      <c r="O9480">
        <v>3.1E-6</v>
      </c>
      <c r="P9480">
        <f t="shared" si="632"/>
        <v>15.229165288658077</v>
      </c>
      <c r="Q9480">
        <f t="shared" si="634"/>
        <v>2</v>
      </c>
      <c r="AG9480">
        <v>4.3537302999999996</v>
      </c>
      <c r="AH9480">
        <v>0</v>
      </c>
      <c r="AI9480">
        <f t="shared" si="633"/>
        <v>36.662638807632852</v>
      </c>
      <c r="AJ9480">
        <f t="shared" si="635"/>
        <v>3</v>
      </c>
    </row>
    <row r="9481" spans="14:36" x14ac:dyDescent="0.35">
      <c r="N9481">
        <v>1.8154429999999999</v>
      </c>
      <c r="O9481">
        <v>4.6E-6</v>
      </c>
      <c r="P9481">
        <f t="shared" si="632"/>
        <v>15.287793776487582</v>
      </c>
      <c r="Q9481">
        <f t="shared" si="634"/>
        <v>2</v>
      </c>
      <c r="AG9481">
        <v>4.3779256000000002</v>
      </c>
      <c r="AH9481">
        <v>0</v>
      </c>
      <c r="AI9481">
        <f t="shared" si="633"/>
        <v>36.86638673954824</v>
      </c>
      <c r="AJ9481">
        <f t="shared" si="635"/>
        <v>3</v>
      </c>
    </row>
    <row r="9482" spans="14:36" x14ac:dyDescent="0.35">
      <c r="N9482">
        <v>1.8224070999999999</v>
      </c>
      <c r="O9482">
        <v>2.9000000000000002E-6</v>
      </c>
      <c r="P9482">
        <f t="shared" si="632"/>
        <v>15.346438264162952</v>
      </c>
      <c r="Q9482">
        <f t="shared" si="634"/>
        <v>2</v>
      </c>
      <c r="AG9482">
        <v>4.4021274000000004</v>
      </c>
      <c r="AH9482">
        <v>0</v>
      </c>
      <c r="AI9482">
        <f t="shared" si="633"/>
        <v>37.070189407778415</v>
      </c>
      <c r="AJ9482">
        <f t="shared" si="635"/>
        <v>3</v>
      </c>
    </row>
    <row r="9483" spans="14:36" x14ac:dyDescent="0.35">
      <c r="N9483">
        <v>1.8293731</v>
      </c>
      <c r="O9483">
        <v>5.9999999999999997E-7</v>
      </c>
      <c r="P9483">
        <f t="shared" si="632"/>
        <v>15.405098751684188</v>
      </c>
      <c r="Q9483">
        <f t="shared" si="634"/>
        <v>2</v>
      </c>
      <c r="AG9483">
        <v>4.4263358999999998</v>
      </c>
      <c r="AH9483">
        <v>0</v>
      </c>
      <c r="AI9483">
        <f t="shared" si="633"/>
        <v>37.274048496517686</v>
      </c>
      <c r="AJ9483">
        <f t="shared" si="635"/>
        <v>3</v>
      </c>
    </row>
    <row r="9484" spans="14:36" x14ac:dyDescent="0.35">
      <c r="N9484">
        <v>1.836341</v>
      </c>
      <c r="O9484">
        <v>6.9999999999999997E-7</v>
      </c>
      <c r="P9484">
        <f t="shared" si="632"/>
        <v>15.463775239051287</v>
      </c>
      <c r="Q9484">
        <f t="shared" si="634"/>
        <v>2</v>
      </c>
      <c r="AG9484">
        <v>4.4505508999999996</v>
      </c>
      <c r="AH9484">
        <v>0</v>
      </c>
      <c r="AI9484">
        <f t="shared" si="633"/>
        <v>37.477962321571766</v>
      </c>
      <c r="AJ9484">
        <f t="shared" si="635"/>
        <v>3</v>
      </c>
    </row>
    <row r="9485" spans="14:36" x14ac:dyDescent="0.35">
      <c r="N9485">
        <v>1.8433108</v>
      </c>
      <c r="O9485">
        <v>6.9999999999999997E-7</v>
      </c>
      <c r="P9485">
        <f t="shared" si="632"/>
        <v>15.522467726264249</v>
      </c>
      <c r="Q9485">
        <f t="shared" si="634"/>
        <v>2</v>
      </c>
      <c r="AG9485">
        <v>4.4747725000000003</v>
      </c>
      <c r="AH9485">
        <v>0</v>
      </c>
      <c r="AI9485">
        <f t="shared" si="633"/>
        <v>37.681931725037792</v>
      </c>
      <c r="AJ9485">
        <f t="shared" si="635"/>
        <v>3</v>
      </c>
    </row>
    <row r="9486" spans="14:36" x14ac:dyDescent="0.35">
      <c r="N9486">
        <v>1.8502825000000001</v>
      </c>
      <c r="O9486">
        <v>8.9999999999999996E-7</v>
      </c>
      <c r="P9486">
        <f t="shared" si="632"/>
        <v>15.581176213323078</v>
      </c>
      <c r="Q9486">
        <f t="shared" si="634"/>
        <v>2</v>
      </c>
      <c r="AG9486">
        <v>4.4990005000000002</v>
      </c>
      <c r="AH9486">
        <v>0</v>
      </c>
      <c r="AI9486">
        <f t="shared" si="633"/>
        <v>37.885955022721468</v>
      </c>
      <c r="AJ9486">
        <f t="shared" si="635"/>
        <v>3</v>
      </c>
    </row>
    <row r="9487" spans="14:36" x14ac:dyDescent="0.35">
      <c r="N9487">
        <v>1.857256</v>
      </c>
      <c r="O9487">
        <v>8.9999999999999996E-7</v>
      </c>
      <c r="P9487">
        <f t="shared" si="632"/>
        <v>15.639899858130617</v>
      </c>
      <c r="Q9487">
        <f t="shared" si="634"/>
        <v>2</v>
      </c>
      <c r="AG9487">
        <v>4.5232349000000003</v>
      </c>
      <c r="AH9487">
        <v>0</v>
      </c>
      <c r="AI9487">
        <f t="shared" si="633"/>
        <v>38.090032214622788</v>
      </c>
      <c r="AJ9487">
        <f t="shared" si="635"/>
        <v>3</v>
      </c>
    </row>
    <row r="9488" spans="14:36" x14ac:dyDescent="0.35">
      <c r="N9488">
        <v>1.8642312999999999</v>
      </c>
      <c r="O9488">
        <v>1.1000000000000001E-6</v>
      </c>
      <c r="P9488">
        <f t="shared" si="632"/>
        <v>15.698638660686871</v>
      </c>
      <c r="Q9488">
        <f t="shared" si="634"/>
        <v>2</v>
      </c>
      <c r="AG9488">
        <v>4.5474758</v>
      </c>
      <c r="AH9488">
        <v>0</v>
      </c>
      <c r="AI9488">
        <f t="shared" si="633"/>
        <v>38.294164142838909</v>
      </c>
      <c r="AJ9488">
        <f t="shared" si="635"/>
        <v>3</v>
      </c>
    </row>
    <row r="9489" spans="14:36" x14ac:dyDescent="0.35">
      <c r="N9489">
        <v>1.8712085000000001</v>
      </c>
      <c r="O9489">
        <v>1.1000000000000001E-6</v>
      </c>
      <c r="P9489">
        <f t="shared" si="632"/>
        <v>15.75739346308899</v>
      </c>
      <c r="Q9489">
        <f t="shared" si="634"/>
        <v>2</v>
      </c>
      <c r="AG9489">
        <v>4.5717230000000004</v>
      </c>
      <c r="AH9489">
        <v>0</v>
      </c>
      <c r="AI9489">
        <f t="shared" si="633"/>
        <v>38.498349123175529</v>
      </c>
      <c r="AJ9489">
        <f t="shared" si="635"/>
        <v>3</v>
      </c>
    </row>
    <row r="9490" spans="14:36" x14ac:dyDescent="0.35">
      <c r="N9490">
        <v>1.8781874999999999</v>
      </c>
      <c r="O9490">
        <v>1.5E-6</v>
      </c>
      <c r="P9490">
        <f t="shared" si="632"/>
        <v>15.816163423239821</v>
      </c>
      <c r="Q9490">
        <f t="shared" si="634"/>
        <v>2</v>
      </c>
      <c r="AG9490">
        <v>4.5959766000000002</v>
      </c>
      <c r="AH9490">
        <v>0</v>
      </c>
      <c r="AI9490">
        <f t="shared" si="633"/>
        <v>38.702587997729793</v>
      </c>
      <c r="AJ9490">
        <f t="shared" si="635"/>
        <v>3</v>
      </c>
    </row>
    <row r="9491" spans="14:36" x14ac:dyDescent="0.35">
      <c r="N9491">
        <v>1.8851682999999999</v>
      </c>
      <c r="O9491">
        <v>1.1000000000000001E-6</v>
      </c>
      <c r="P9491">
        <f t="shared" si="632"/>
        <v>15.874948541139366</v>
      </c>
      <c r="Q9491">
        <f t="shared" si="634"/>
        <v>2</v>
      </c>
      <c r="AG9491">
        <v>4.6202364999999999</v>
      </c>
      <c r="AH9491">
        <v>0</v>
      </c>
      <c r="AI9491">
        <f t="shared" si="633"/>
        <v>38.906879924404549</v>
      </c>
      <c r="AJ9491">
        <f t="shared" si="635"/>
        <v>3</v>
      </c>
    </row>
    <row r="9492" spans="14:36" x14ac:dyDescent="0.35">
      <c r="N9492">
        <v>1.8921509000000001</v>
      </c>
      <c r="O9492">
        <v>1.5E-6</v>
      </c>
      <c r="P9492">
        <f t="shared" si="632"/>
        <v>15.933748816787627</v>
      </c>
      <c r="Q9492">
        <f t="shared" si="634"/>
        <v>2</v>
      </c>
      <c r="AG9492">
        <v>4.6445026</v>
      </c>
      <c r="AH9492">
        <v>0</v>
      </c>
      <c r="AI9492">
        <f t="shared" si="633"/>
        <v>39.111224061102661</v>
      </c>
      <c r="AJ9492">
        <f t="shared" si="635"/>
        <v>3</v>
      </c>
    </row>
    <row r="9493" spans="14:36" x14ac:dyDescent="0.35">
      <c r="N9493">
        <v>1.8991353</v>
      </c>
      <c r="O9493">
        <v>1.3E-6</v>
      </c>
      <c r="P9493">
        <f t="shared" si="632"/>
        <v>15.992564250184598</v>
      </c>
      <c r="Q9493">
        <f t="shared" si="634"/>
        <v>2</v>
      </c>
      <c r="AG9493">
        <v>4.6687748999999998</v>
      </c>
      <c r="AH9493">
        <v>0</v>
      </c>
      <c r="AI9493">
        <f t="shared" si="633"/>
        <v>39.315620407824113</v>
      </c>
      <c r="AJ9493">
        <f t="shared" si="635"/>
        <v>3</v>
      </c>
    </row>
    <row r="9494" spans="14:36" x14ac:dyDescent="0.35">
      <c r="N9494">
        <v>1.9061215</v>
      </c>
      <c r="O9494">
        <v>1.7999999999999999E-6</v>
      </c>
      <c r="P9494">
        <f t="shared" si="632"/>
        <v>16.051394841330286</v>
      </c>
      <c r="Q9494">
        <f t="shared" si="634"/>
        <v>2</v>
      </c>
      <c r="AG9494">
        <v>4.6930534000000002</v>
      </c>
      <c r="AH9494">
        <v>0</v>
      </c>
      <c r="AI9494">
        <f t="shared" si="633"/>
        <v>39.520068964568921</v>
      </c>
      <c r="AJ9494">
        <f t="shared" si="635"/>
        <v>3</v>
      </c>
    </row>
    <row r="9495" spans="14:36" x14ac:dyDescent="0.35">
      <c r="N9495">
        <v>1.9131094</v>
      </c>
      <c r="O9495">
        <v>9.9999999999999995E-7</v>
      </c>
      <c r="P9495">
        <f t="shared" si="632"/>
        <v>16.110239748127533</v>
      </c>
      <c r="Q9495">
        <f t="shared" si="634"/>
        <v>2</v>
      </c>
      <c r="AG9495">
        <v>4.7173381000000001</v>
      </c>
      <c r="AH9495">
        <v>0</v>
      </c>
      <c r="AI9495">
        <f t="shared" si="633"/>
        <v>39.72456973133707</v>
      </c>
      <c r="AJ9495">
        <f t="shared" si="635"/>
        <v>3</v>
      </c>
    </row>
    <row r="9496" spans="14:36" x14ac:dyDescent="0.35">
      <c r="N9496">
        <v>1.9200991000000001</v>
      </c>
      <c r="O9496">
        <v>7.9999999999999996E-7</v>
      </c>
      <c r="P9496">
        <f t="shared" si="632"/>
        <v>16.169099812673497</v>
      </c>
      <c r="Q9496">
        <f t="shared" si="634"/>
        <v>2</v>
      </c>
      <c r="AG9496">
        <v>4.7416289000000003</v>
      </c>
      <c r="AH9496">
        <v>0</v>
      </c>
      <c r="AI9496">
        <f t="shared" si="633"/>
        <v>39.929121866031416</v>
      </c>
      <c r="AJ9496">
        <f t="shared" si="635"/>
        <v>3</v>
      </c>
    </row>
    <row r="9497" spans="14:36" x14ac:dyDescent="0.35">
      <c r="N9497">
        <v>1.9270906000000001</v>
      </c>
      <c r="O9497">
        <v>9.9999999999999995E-7</v>
      </c>
      <c r="P9497">
        <f t="shared" si="632"/>
        <v>16.227975034968171</v>
      </c>
      <c r="Q9497">
        <f t="shared" si="634"/>
        <v>2</v>
      </c>
      <c r="AG9497">
        <v>4.7659257000000004</v>
      </c>
      <c r="AH9497">
        <v>0</v>
      </c>
      <c r="AI9497">
        <f t="shared" si="633"/>
        <v>40.133724526554801</v>
      </c>
      <c r="AJ9497">
        <f t="shared" si="635"/>
        <v>3</v>
      </c>
    </row>
    <row r="9498" spans="14:36" x14ac:dyDescent="0.35">
      <c r="N9498">
        <v>1.9340838</v>
      </c>
      <c r="O9498">
        <v>1.3E-6</v>
      </c>
      <c r="P9498">
        <f t="shared" si="632"/>
        <v>16.286864572914411</v>
      </c>
      <c r="Q9498">
        <f t="shared" si="634"/>
        <v>2</v>
      </c>
      <c r="AG9498">
        <v>4.7902285999999998</v>
      </c>
      <c r="AH9498">
        <v>0</v>
      </c>
      <c r="AI9498">
        <f t="shared" si="633"/>
        <v>40.338378555004383</v>
      </c>
      <c r="AJ9498">
        <f t="shared" si="635"/>
        <v>3</v>
      </c>
    </row>
    <row r="9499" spans="14:36" x14ac:dyDescent="0.35">
      <c r="N9499">
        <v>1.9410787</v>
      </c>
      <c r="O9499">
        <v>1.1000000000000001E-6</v>
      </c>
      <c r="P9499">
        <f t="shared" si="632"/>
        <v>16.345768426512212</v>
      </c>
      <c r="Q9499">
        <f t="shared" si="634"/>
        <v>2</v>
      </c>
      <c r="AG9499">
        <v>4.8145375000000001</v>
      </c>
      <c r="AH9499">
        <v>0</v>
      </c>
      <c r="AI9499">
        <f t="shared" si="633"/>
        <v>40.543083109283018</v>
      </c>
      <c r="AJ9499">
        <f t="shared" si="635"/>
        <v>3</v>
      </c>
    </row>
    <row r="9500" spans="14:36" x14ac:dyDescent="0.35">
      <c r="N9500">
        <v>1.9480753</v>
      </c>
      <c r="O9500">
        <v>9.9999999999999995E-7</v>
      </c>
      <c r="P9500">
        <f t="shared" si="632"/>
        <v>16.404686595761575</v>
      </c>
      <c r="Q9500">
        <f t="shared" si="634"/>
        <v>2</v>
      </c>
      <c r="AG9500">
        <v>4.8388524000000004</v>
      </c>
      <c r="AH9500">
        <v>0</v>
      </c>
      <c r="AI9500">
        <f t="shared" si="633"/>
        <v>40.747838189390691</v>
      </c>
      <c r="AJ9500">
        <f t="shared" si="635"/>
        <v>3</v>
      </c>
    </row>
    <row r="9501" spans="14:36" x14ac:dyDescent="0.35">
      <c r="N9501">
        <v>1.9550737</v>
      </c>
      <c r="O9501">
        <v>2.9999999999999999E-7</v>
      </c>
      <c r="P9501">
        <f t="shared" si="632"/>
        <v>16.463619922759651</v>
      </c>
      <c r="Q9501">
        <f t="shared" si="634"/>
        <v>2</v>
      </c>
      <c r="AG9501">
        <v>4.8631732000000003</v>
      </c>
      <c r="AH9501">
        <v>0</v>
      </c>
      <c r="AI9501">
        <f t="shared" si="633"/>
        <v>40.95264295323026</v>
      </c>
      <c r="AJ9501">
        <f t="shared" si="635"/>
        <v>3</v>
      </c>
    </row>
    <row r="9502" spans="14:36" x14ac:dyDescent="0.35">
      <c r="N9502">
        <v>1.9620738</v>
      </c>
      <c r="O9502">
        <v>3.9999999999999998E-7</v>
      </c>
      <c r="P9502">
        <f t="shared" si="632"/>
        <v>16.522567565409293</v>
      </c>
      <c r="Q9502">
        <f t="shared" si="634"/>
        <v>2</v>
      </c>
      <c r="AG9502">
        <v>4.8875000000000002</v>
      </c>
      <c r="AH9502">
        <v>0</v>
      </c>
      <c r="AI9502">
        <f t="shared" si="633"/>
        <v>41.157498242898875</v>
      </c>
      <c r="AJ9502">
        <f t="shared" si="635"/>
        <v>3</v>
      </c>
    </row>
    <row r="9503" spans="14:36" x14ac:dyDescent="0.35">
      <c r="N9503">
        <v>1.9690755</v>
      </c>
      <c r="O9503">
        <v>2.9999999999999999E-7</v>
      </c>
      <c r="P9503">
        <f t="shared" si="632"/>
        <v>16.581528681613346</v>
      </c>
      <c r="Q9503">
        <f t="shared" si="634"/>
        <v>2</v>
      </c>
      <c r="AG9503">
        <v>4.9118326000000003</v>
      </c>
      <c r="AH9503">
        <v>0</v>
      </c>
      <c r="AI9503">
        <f t="shared" si="633"/>
        <v>41.362402374202233</v>
      </c>
      <c r="AJ9503">
        <f t="shared" si="635"/>
        <v>3</v>
      </c>
    </row>
    <row r="9504" spans="14:36" x14ac:dyDescent="0.35">
      <c r="N9504">
        <v>1.9760789000000001</v>
      </c>
      <c r="O9504">
        <v>2.9999999999999999E-7</v>
      </c>
      <c r="P9504">
        <f t="shared" si="632"/>
        <v>16.64050411346896</v>
      </c>
      <c r="Q9504">
        <f t="shared" si="634"/>
        <v>2</v>
      </c>
      <c r="AG9504">
        <v>4.9361711000000001</v>
      </c>
      <c r="AH9504">
        <v>0</v>
      </c>
      <c r="AI9504">
        <f t="shared" si="633"/>
        <v>41.567356189237486</v>
      </c>
      <c r="AJ9504">
        <f t="shared" si="635"/>
        <v>3</v>
      </c>
    </row>
    <row r="9505" spans="14:36" x14ac:dyDescent="0.35">
      <c r="N9505">
        <v>1.9830840000000001</v>
      </c>
      <c r="O9505">
        <v>4.9999999999999998E-7</v>
      </c>
      <c r="P9505">
        <f t="shared" si="632"/>
        <v>16.699493860976137</v>
      </c>
      <c r="Q9505">
        <f t="shared" si="634"/>
        <v>2</v>
      </c>
      <c r="AG9505">
        <v>4.9605154000000002</v>
      </c>
      <c r="AH9505">
        <v>0</v>
      </c>
      <c r="AI9505">
        <f t="shared" si="633"/>
        <v>41.772358845907483</v>
      </c>
      <c r="AJ9505">
        <f t="shared" si="635"/>
        <v>3</v>
      </c>
    </row>
    <row r="9506" spans="14:36" x14ac:dyDescent="0.35">
      <c r="N9506">
        <v>1.9900907999999999</v>
      </c>
      <c r="O9506">
        <v>2.9999999999999999E-7</v>
      </c>
      <c r="P9506">
        <f t="shared" si="632"/>
        <v>16.758497924134879</v>
      </c>
      <c r="Q9506">
        <f t="shared" si="634"/>
        <v>2</v>
      </c>
      <c r="AG9506">
        <v>4.9848654000000003</v>
      </c>
      <c r="AH9506">
        <v>0</v>
      </c>
      <c r="AI9506">
        <f t="shared" si="633"/>
        <v>41.977409502115073</v>
      </c>
      <c r="AJ9506">
        <f t="shared" si="635"/>
        <v>3</v>
      </c>
    </row>
    <row r="9507" spans="14:36" x14ac:dyDescent="0.35">
      <c r="N9507">
        <v>1.9970992000000001</v>
      </c>
      <c r="O9507">
        <v>3.9999999999999998E-7</v>
      </c>
      <c r="P9507">
        <f t="shared" si="632"/>
        <v>16.817515460848032</v>
      </c>
      <c r="Q9507">
        <f t="shared" si="634"/>
        <v>2</v>
      </c>
      <c r="AG9507">
        <v>5.0092213000000001</v>
      </c>
      <c r="AH9507">
        <v>0</v>
      </c>
      <c r="AI9507">
        <f t="shared" si="633"/>
        <v>42.18250984205455</v>
      </c>
      <c r="AJ9507">
        <f t="shared" si="635"/>
        <v>3</v>
      </c>
    </row>
    <row r="9508" spans="14:36" x14ac:dyDescent="0.35">
      <c r="N9508">
        <v>2.0041093000000001</v>
      </c>
      <c r="O9508">
        <v>6.9999999999999997E-7</v>
      </c>
      <c r="P9508">
        <f t="shared" si="632"/>
        <v>16.876547313212747</v>
      </c>
      <c r="Q9508">
        <f t="shared" si="634"/>
        <v>2</v>
      </c>
      <c r="AG9508">
        <v>5.0335827999999996</v>
      </c>
      <c r="AH9508">
        <v>0</v>
      </c>
      <c r="AI9508">
        <f t="shared" si="633"/>
        <v>42.387657339434469</v>
      </c>
      <c r="AJ9508">
        <f t="shared" si="635"/>
        <v>3</v>
      </c>
    </row>
    <row r="9509" spans="14:36" x14ac:dyDescent="0.35">
      <c r="N9509">
        <v>2.0111210000000002</v>
      </c>
      <c r="O9509">
        <v>7.9999999999999996E-7</v>
      </c>
      <c r="P9509">
        <f t="shared" si="632"/>
        <v>16.935592639131873</v>
      </c>
      <c r="Q9509">
        <f t="shared" si="634"/>
        <v>2</v>
      </c>
      <c r="AG9509">
        <v>5.0579501000000002</v>
      </c>
      <c r="AH9509">
        <v>0</v>
      </c>
      <c r="AI9509">
        <f t="shared" si="633"/>
        <v>42.592853678449146</v>
      </c>
      <c r="AJ9509">
        <f t="shared" si="635"/>
        <v>3</v>
      </c>
    </row>
    <row r="9510" spans="14:36" x14ac:dyDescent="0.35">
      <c r="N9510">
        <v>2.0181344000000001</v>
      </c>
      <c r="O9510">
        <v>9.9999999999999995E-7</v>
      </c>
      <c r="P9510">
        <f t="shared" si="632"/>
        <v>16.994652280702564</v>
      </c>
      <c r="Q9510">
        <f t="shared" si="634"/>
        <v>2</v>
      </c>
      <c r="AG9510">
        <v>5.0823229999999997</v>
      </c>
      <c r="AH9510">
        <v>0</v>
      </c>
      <c r="AI9510">
        <f t="shared" si="633"/>
        <v>42.79809717490425</v>
      </c>
      <c r="AJ9510">
        <f t="shared" si="635"/>
        <v>3</v>
      </c>
    </row>
    <row r="9511" spans="14:36" x14ac:dyDescent="0.35">
      <c r="N9511">
        <v>2.0251492999999998</v>
      </c>
      <c r="O9511">
        <v>2.9999999999999999E-7</v>
      </c>
      <c r="P9511">
        <f t="shared" si="632"/>
        <v>17.053724553730511</v>
      </c>
      <c r="Q9511">
        <f t="shared" si="634"/>
        <v>2</v>
      </c>
      <c r="AG9511">
        <v>5.1067014999999998</v>
      </c>
      <c r="AH9511">
        <v>0</v>
      </c>
      <c r="AI9511">
        <f t="shared" si="633"/>
        <v>43.003387828799802</v>
      </c>
      <c r="AJ9511">
        <f t="shared" si="635"/>
        <v>3</v>
      </c>
    </row>
    <row r="9512" spans="14:36" x14ac:dyDescent="0.35">
      <c r="N9512">
        <v>2.0321658999999999</v>
      </c>
      <c r="O9512">
        <v>5.9999999999999997E-7</v>
      </c>
      <c r="P9512">
        <f t="shared" si="632"/>
        <v>17.112811142410028</v>
      </c>
      <c r="Q9512">
        <f t="shared" si="634"/>
        <v>2</v>
      </c>
      <c r="AG9512">
        <v>5.1310856999999999</v>
      </c>
      <c r="AH9512">
        <v>0</v>
      </c>
      <c r="AI9512">
        <f t="shared" si="633"/>
        <v>43.208726482232947</v>
      </c>
      <c r="AJ9512">
        <f t="shared" si="635"/>
        <v>3</v>
      </c>
    </row>
    <row r="9513" spans="14:36" x14ac:dyDescent="0.35">
      <c r="N9513">
        <v>2.0391840999999999</v>
      </c>
      <c r="O9513">
        <v>3.9999999999999998E-7</v>
      </c>
      <c r="P9513">
        <f t="shared" si="632"/>
        <v>17.171911204643955</v>
      </c>
      <c r="Q9513">
        <f t="shared" si="634"/>
        <v>2</v>
      </c>
      <c r="AG9513">
        <v>5.1554754000000003</v>
      </c>
      <c r="AH9513">
        <v>0</v>
      </c>
      <c r="AI9513">
        <f t="shared" si="633"/>
        <v>43.41411145100939</v>
      </c>
      <c r="AJ9513">
        <f t="shared" si="635"/>
        <v>3</v>
      </c>
    </row>
    <row r="9514" spans="14:36" x14ac:dyDescent="0.35">
      <c r="N9514">
        <v>2.0462039000000001</v>
      </c>
      <c r="O9514">
        <v>9.9999999999999995E-8</v>
      </c>
      <c r="P9514">
        <f t="shared" si="632"/>
        <v>17.231024740432293</v>
      </c>
      <c r="Q9514">
        <f t="shared" si="634"/>
        <v>2</v>
      </c>
      <c r="AG9514">
        <v>5.1798707000000004</v>
      </c>
      <c r="AH9514">
        <v>0</v>
      </c>
      <c r="AI9514">
        <f t="shared" si="633"/>
        <v>43.619543577226267</v>
      </c>
      <c r="AJ9514">
        <f t="shared" si="635"/>
        <v>3</v>
      </c>
    </row>
    <row r="9515" spans="14:36" x14ac:dyDescent="0.35">
      <c r="N9515">
        <v>2.0602482000000002</v>
      </c>
      <c r="O9515">
        <v>9.9999999999999995E-8</v>
      </c>
      <c r="P9515">
        <f t="shared" si="632"/>
        <v>17.349291390575054</v>
      </c>
      <c r="Q9515">
        <f t="shared" si="634"/>
        <v>2</v>
      </c>
      <c r="AG9515">
        <v>5.2042714999999999</v>
      </c>
      <c r="AH9515">
        <v>0</v>
      </c>
      <c r="AI9515">
        <f t="shared" si="633"/>
        <v>43.825022018786434</v>
      </c>
      <c r="AJ9515">
        <f t="shared" si="635"/>
        <v>3</v>
      </c>
    </row>
    <row r="9516" spans="14:36" x14ac:dyDescent="0.35">
      <c r="N9516">
        <v>2.0672727000000002</v>
      </c>
      <c r="O9516">
        <v>1.9999999999999999E-7</v>
      </c>
      <c r="P9516">
        <f t="shared" si="632"/>
        <v>17.408444504929477</v>
      </c>
      <c r="Q9516">
        <f t="shared" si="634"/>
        <v>2</v>
      </c>
      <c r="AG9516">
        <v>5.2286777999999998</v>
      </c>
      <c r="AH9516">
        <v>0</v>
      </c>
      <c r="AI9516">
        <f t="shared" si="633"/>
        <v>44.030546775689892</v>
      </c>
      <c r="AJ9516">
        <f t="shared" si="635"/>
        <v>3</v>
      </c>
    </row>
    <row r="9517" spans="14:36" x14ac:dyDescent="0.35">
      <c r="N9517">
        <v>2.0742988000000002</v>
      </c>
      <c r="O9517">
        <v>9.9999999999999995E-8</v>
      </c>
      <c r="P9517">
        <f t="shared" si="632"/>
        <v>17.467611092838311</v>
      </c>
      <c r="Q9517">
        <f t="shared" si="634"/>
        <v>2</v>
      </c>
      <c r="AG9517">
        <v>5.2530896</v>
      </c>
      <c r="AH9517">
        <v>0</v>
      </c>
      <c r="AI9517">
        <f t="shared" si="633"/>
        <v>44.236117847936647</v>
      </c>
      <c r="AJ9517">
        <f t="shared" si="635"/>
        <v>3</v>
      </c>
    </row>
    <row r="9518" spans="14:36" x14ac:dyDescent="0.35">
      <c r="N9518">
        <v>1.4064234</v>
      </c>
      <c r="O9518">
        <v>9.9999999999999995E-8</v>
      </c>
      <c r="P9518">
        <f t="shared" si="632"/>
        <v>11.843451378879154</v>
      </c>
      <c r="Q9518">
        <f t="shared" si="634"/>
        <v>2</v>
      </c>
      <c r="AG9518">
        <v>5.2775068000000003</v>
      </c>
      <c r="AH9518">
        <v>0</v>
      </c>
      <c r="AI9518">
        <f t="shared" si="633"/>
        <v>44.441734393429542</v>
      </c>
      <c r="AJ9518">
        <f t="shared" si="635"/>
        <v>3</v>
      </c>
    </row>
    <row r="9519" spans="14:36" x14ac:dyDescent="0.35">
      <c r="N9519">
        <v>1.4548588</v>
      </c>
      <c r="O9519">
        <v>1.7E-6</v>
      </c>
      <c r="P9519">
        <f t="shared" si="632"/>
        <v>12.251324502233446</v>
      </c>
      <c r="Q9519">
        <f t="shared" si="634"/>
        <v>2</v>
      </c>
      <c r="AG9519">
        <v>5.3019293999999997</v>
      </c>
      <c r="AH9519">
        <v>0</v>
      </c>
      <c r="AI9519">
        <f t="shared" si="633"/>
        <v>44.647396412168568</v>
      </c>
      <c r="AJ9519">
        <f t="shared" si="635"/>
        <v>3</v>
      </c>
    </row>
    <row r="9520" spans="14:36" x14ac:dyDescent="0.35">
      <c r="N9520">
        <v>1.4629455</v>
      </c>
      <c r="O9520">
        <v>1.3E-6</v>
      </c>
      <c r="P9520">
        <f t="shared" si="632"/>
        <v>12.319422372523134</v>
      </c>
      <c r="Q9520">
        <f t="shared" si="634"/>
        <v>2</v>
      </c>
      <c r="AG9520">
        <v>5.3263574</v>
      </c>
      <c r="AH9520">
        <v>0</v>
      </c>
      <c r="AI9520">
        <f t="shared" si="633"/>
        <v>44.853103904153741</v>
      </c>
      <c r="AJ9520">
        <f t="shared" si="635"/>
        <v>3</v>
      </c>
    </row>
    <row r="9521" spans="14:36" x14ac:dyDescent="0.35">
      <c r="N9521">
        <v>1.4710361000000001</v>
      </c>
      <c r="O9521">
        <v>7.9999999999999996E-7</v>
      </c>
      <c r="P9521">
        <f t="shared" si="632"/>
        <v>12.387553084601702</v>
      </c>
      <c r="Q9521">
        <f t="shared" si="634"/>
        <v>2</v>
      </c>
      <c r="AG9521">
        <v>5.3507907000000001</v>
      </c>
      <c r="AH9521">
        <v>0</v>
      </c>
      <c r="AI9521">
        <f t="shared" si="633"/>
        <v>45.058856027287909</v>
      </c>
      <c r="AJ9521">
        <f t="shared" si="635"/>
        <v>3</v>
      </c>
    </row>
    <row r="9522" spans="14:36" x14ac:dyDescent="0.35">
      <c r="N9522">
        <v>1.4791304999999999</v>
      </c>
      <c r="O9522">
        <v>9.9999999999999995E-7</v>
      </c>
      <c r="P9522">
        <f t="shared" si="632"/>
        <v>12.455715796371996</v>
      </c>
      <c r="Q9522">
        <f t="shared" si="634"/>
        <v>2</v>
      </c>
      <c r="AG9522">
        <v>5.3752294000000003</v>
      </c>
      <c r="AH9522">
        <v>0</v>
      </c>
      <c r="AI9522">
        <f t="shared" si="633"/>
        <v>45.26465362366821</v>
      </c>
      <c r="AJ9522">
        <f t="shared" si="635"/>
        <v>3</v>
      </c>
    </row>
    <row r="9523" spans="14:36" x14ac:dyDescent="0.35">
      <c r="N9523">
        <v>1.4872288</v>
      </c>
      <c r="O9523">
        <v>8.9999999999999996E-7</v>
      </c>
      <c r="P9523">
        <f t="shared" si="632"/>
        <v>12.523911349931172</v>
      </c>
      <c r="Q9523">
        <f t="shared" si="634"/>
        <v>2</v>
      </c>
      <c r="AG9523">
        <v>5.3996734000000002</v>
      </c>
      <c r="AH9523">
        <v>0</v>
      </c>
      <c r="AI9523">
        <f t="shared" si="633"/>
        <v>45.470495851197505</v>
      </c>
      <c r="AJ9523">
        <f t="shared" si="635"/>
        <v>3</v>
      </c>
    </row>
    <row r="9524" spans="14:36" x14ac:dyDescent="0.35">
      <c r="N9524">
        <v>1.4953308999999999</v>
      </c>
      <c r="O9524">
        <v>3.5999999999999998E-6</v>
      </c>
      <c r="P9524">
        <f t="shared" si="632"/>
        <v>12.592138903182075</v>
      </c>
      <c r="Q9524">
        <f t="shared" si="634"/>
        <v>2</v>
      </c>
      <c r="AG9524">
        <v>5.4241225999999996</v>
      </c>
      <c r="AH9524">
        <v>0</v>
      </c>
      <c r="AI9524">
        <f t="shared" si="633"/>
        <v>45.67638186777863</v>
      </c>
      <c r="AJ9524">
        <f t="shared" si="635"/>
        <v>3</v>
      </c>
    </row>
    <row r="9525" spans="14:36" x14ac:dyDescent="0.35">
      <c r="N9525">
        <v>1.5034367</v>
      </c>
      <c r="O9525">
        <v>1.7E-6</v>
      </c>
      <c r="P9525">
        <f t="shared" si="632"/>
        <v>12.660397614027556</v>
      </c>
      <c r="Q9525">
        <f t="shared" si="634"/>
        <v>2</v>
      </c>
      <c r="AG9525">
        <v>5.4485770999999996</v>
      </c>
      <c r="AH9525">
        <v>0</v>
      </c>
      <c r="AI9525">
        <f t="shared" si="633"/>
        <v>45.882312515508751</v>
      </c>
      <c r="AJ9525">
        <f t="shared" si="635"/>
        <v>3</v>
      </c>
    </row>
    <row r="9526" spans="14:36" x14ac:dyDescent="0.35">
      <c r="N9526">
        <v>1.5115462</v>
      </c>
      <c r="O9526">
        <v>2.3999999999999999E-6</v>
      </c>
      <c r="P9526">
        <f t="shared" si="632"/>
        <v>12.728687482467615</v>
      </c>
      <c r="Q9526">
        <f t="shared" si="634"/>
        <v>2</v>
      </c>
      <c r="AG9526">
        <v>5.4730369000000003</v>
      </c>
      <c r="AH9526">
        <v>0</v>
      </c>
      <c r="AI9526">
        <f t="shared" si="633"/>
        <v>46.088287794387874</v>
      </c>
      <c r="AJ9526">
        <f t="shared" si="635"/>
        <v>3</v>
      </c>
    </row>
    <row r="9527" spans="14:36" x14ac:dyDescent="0.35">
      <c r="N9527">
        <v>1.5196594000000001</v>
      </c>
      <c r="O9527">
        <v>7.1999999999999997E-6</v>
      </c>
      <c r="P9527">
        <f t="shared" si="632"/>
        <v>12.797008508502254</v>
      </c>
      <c r="Q9527">
        <f t="shared" si="634"/>
        <v>2</v>
      </c>
      <c r="AG9527">
        <v>5.4975018000000002</v>
      </c>
      <c r="AH9527">
        <v>0</v>
      </c>
      <c r="AI9527">
        <f t="shared" si="633"/>
        <v>46.294306020221669</v>
      </c>
      <c r="AJ9527">
        <f t="shared" si="635"/>
        <v>3</v>
      </c>
    </row>
    <row r="9528" spans="14:36" x14ac:dyDescent="0.35">
      <c r="N9528">
        <v>1.5277761999999999</v>
      </c>
      <c r="O9528">
        <v>3.01E-5</v>
      </c>
      <c r="P9528">
        <f t="shared" si="632"/>
        <v>12.865359850034315</v>
      </c>
      <c r="Q9528">
        <f t="shared" si="634"/>
        <v>2</v>
      </c>
      <c r="AG9528">
        <v>5.5219718999999996</v>
      </c>
      <c r="AH9528">
        <v>0</v>
      </c>
      <c r="AI9528">
        <f t="shared" si="633"/>
        <v>46.5003680351073</v>
      </c>
      <c r="AJ9528">
        <f t="shared" si="635"/>
        <v>3</v>
      </c>
    </row>
    <row r="9529" spans="14:36" x14ac:dyDescent="0.35">
      <c r="N9529">
        <v>1.5358966000000001</v>
      </c>
      <c r="O9529">
        <v>1.1600000000000001E-5</v>
      </c>
      <c r="P9529">
        <f t="shared" si="632"/>
        <v>12.933741507063807</v>
      </c>
      <c r="Q9529">
        <f t="shared" si="634"/>
        <v>2</v>
      </c>
      <c r="AG9529">
        <v>5.5464472000000002</v>
      </c>
      <c r="AH9529">
        <v>0</v>
      </c>
      <c r="AI9529">
        <f t="shared" si="633"/>
        <v>46.706473839044783</v>
      </c>
      <c r="AJ9529">
        <f t="shared" si="635"/>
        <v>3</v>
      </c>
    </row>
    <row r="9530" spans="14:36" x14ac:dyDescent="0.35">
      <c r="N9530">
        <v>1.5440206000000001</v>
      </c>
      <c r="O9530">
        <v>1.5800000000000001E-5</v>
      </c>
      <c r="P9530">
        <f t="shared" si="632"/>
        <v>13.002153479590726</v>
      </c>
      <c r="Q9530">
        <f t="shared" si="634"/>
        <v>2</v>
      </c>
      <c r="AG9530">
        <v>5.5709276000000001</v>
      </c>
      <c r="AH9530">
        <v>0</v>
      </c>
      <c r="AI9530">
        <f t="shared" si="633"/>
        <v>46.912622589936952</v>
      </c>
      <c r="AJ9530">
        <f t="shared" si="635"/>
        <v>3</v>
      </c>
    </row>
    <row r="9531" spans="14:36" x14ac:dyDescent="0.35">
      <c r="N9531">
        <v>1.5521480999999999</v>
      </c>
      <c r="O9531">
        <v>1.6399999999999999E-5</v>
      </c>
      <c r="P9531">
        <f t="shared" si="632"/>
        <v>13.070594925517918</v>
      </c>
      <c r="Q9531">
        <f t="shared" si="634"/>
        <v>2</v>
      </c>
      <c r="AG9531">
        <v>5.5954131</v>
      </c>
      <c r="AH9531">
        <v>0</v>
      </c>
      <c r="AI9531">
        <f t="shared" si="633"/>
        <v>47.118814287783806</v>
      </c>
      <c r="AJ9531">
        <f t="shared" si="635"/>
        <v>3</v>
      </c>
    </row>
    <row r="9532" spans="14:36" x14ac:dyDescent="0.35">
      <c r="N9532">
        <v>1.5602791</v>
      </c>
      <c r="O9532">
        <v>2.55E-5</v>
      </c>
      <c r="P9532">
        <f t="shared" si="632"/>
        <v>13.139065844845389</v>
      </c>
      <c r="Q9532">
        <f t="shared" si="634"/>
        <v>2</v>
      </c>
      <c r="AG9532">
        <v>5.6199037000000001</v>
      </c>
      <c r="AH9532">
        <v>0</v>
      </c>
      <c r="AI9532">
        <f t="shared" si="633"/>
        <v>47.325048932585347</v>
      </c>
      <c r="AJ9532">
        <f t="shared" si="635"/>
        <v>3</v>
      </c>
    </row>
    <row r="9533" spans="14:36" x14ac:dyDescent="0.35">
      <c r="N9533">
        <v>1.5684134999999999</v>
      </c>
      <c r="O9533">
        <v>2.94E-5</v>
      </c>
      <c r="P9533">
        <f t="shared" si="632"/>
        <v>13.207565395475983</v>
      </c>
      <c r="Q9533">
        <f t="shared" si="634"/>
        <v>2</v>
      </c>
      <c r="AG9533">
        <v>5.6443994000000002</v>
      </c>
      <c r="AH9533">
        <v>0</v>
      </c>
      <c r="AI9533">
        <f t="shared" si="633"/>
        <v>47.53132652434158</v>
      </c>
      <c r="AJ9533">
        <f t="shared" si="635"/>
        <v>3</v>
      </c>
    </row>
    <row r="9534" spans="14:36" x14ac:dyDescent="0.35">
      <c r="N9534">
        <v>1.5765514</v>
      </c>
      <c r="O9534">
        <v>2.5899999999999999E-5</v>
      </c>
      <c r="P9534">
        <f t="shared" si="632"/>
        <v>13.276094419506856</v>
      </c>
      <c r="Q9534">
        <f t="shared" si="634"/>
        <v>2</v>
      </c>
      <c r="AG9534">
        <v>5.6689001000000001</v>
      </c>
      <c r="AH9534">
        <v>0</v>
      </c>
      <c r="AI9534">
        <f t="shared" si="633"/>
        <v>47.737646220955348</v>
      </c>
      <c r="AJ9534">
        <f t="shared" si="635"/>
        <v>3</v>
      </c>
    </row>
    <row r="9535" spans="14:36" x14ac:dyDescent="0.35">
      <c r="N9535">
        <v>1.5846927</v>
      </c>
      <c r="O9535">
        <v>2.8200000000000001E-5</v>
      </c>
      <c r="P9535">
        <f t="shared" si="632"/>
        <v>13.344652074840853</v>
      </c>
      <c r="Q9535">
        <f t="shared" si="634"/>
        <v>2</v>
      </c>
      <c r="AG9535">
        <v>5.6934057999999999</v>
      </c>
      <c r="AH9535">
        <v>0</v>
      </c>
      <c r="AI9535">
        <f t="shared" si="633"/>
        <v>47.944008022426651</v>
      </c>
      <c r="AJ9535">
        <f t="shared" si="635"/>
        <v>3</v>
      </c>
    </row>
    <row r="9536" spans="14:36" x14ac:dyDescent="0.35">
      <c r="N9536">
        <v>1.5928373</v>
      </c>
      <c r="O9536">
        <v>1.9899999999999999E-5</v>
      </c>
      <c r="P9536">
        <f t="shared" si="632"/>
        <v>13.413237519380827</v>
      </c>
      <c r="Q9536">
        <f t="shared" si="634"/>
        <v>2</v>
      </c>
      <c r="AG9536">
        <v>5.7179164</v>
      </c>
      <c r="AH9536">
        <v>0</v>
      </c>
      <c r="AI9536">
        <f t="shared" si="633"/>
        <v>48.150411086658345</v>
      </c>
      <c r="AJ9536">
        <f t="shared" si="635"/>
        <v>3</v>
      </c>
    </row>
    <row r="9537" spans="14:36" x14ac:dyDescent="0.35">
      <c r="N9537">
        <v>1.6009853000000001</v>
      </c>
      <c r="O9537">
        <v>3.43E-5</v>
      </c>
      <c r="P9537">
        <f t="shared" si="632"/>
        <v>13.481851595223924</v>
      </c>
      <c r="Q9537">
        <f t="shared" si="634"/>
        <v>2</v>
      </c>
      <c r="AG9537">
        <v>5.7424321000000003</v>
      </c>
      <c r="AH9537">
        <v>0</v>
      </c>
      <c r="AI9537">
        <f t="shared" si="633"/>
        <v>48.356857097844724</v>
      </c>
      <c r="AJ9537">
        <f t="shared" si="635"/>
        <v>3</v>
      </c>
    </row>
    <row r="9538" spans="14:36" x14ac:dyDescent="0.35">
      <c r="N9538">
        <v>1.6091365</v>
      </c>
      <c r="O9538">
        <v>3.0899999999999999E-5</v>
      </c>
      <c r="P9538">
        <f t="shared" ref="P9538:P9601" si="636">N9538*$L$4</f>
        <v>13.550492618175845</v>
      </c>
      <c r="Q9538">
        <f t="shared" si="634"/>
        <v>2</v>
      </c>
      <c r="AG9538">
        <v>5.7669527</v>
      </c>
      <c r="AH9538">
        <v>0</v>
      </c>
      <c r="AI9538">
        <f t="shared" ref="AI9538:AI9601" si="637">AG9538*$L$4</f>
        <v>48.563344371791494</v>
      </c>
      <c r="AJ9538">
        <f t="shared" si="635"/>
        <v>3</v>
      </c>
    </row>
    <row r="9539" spans="14:36" x14ac:dyDescent="0.35">
      <c r="N9539">
        <v>1.6172911000000001</v>
      </c>
      <c r="O9539">
        <v>3.3099999999999998E-5</v>
      </c>
      <c r="P9539">
        <f t="shared" si="636"/>
        <v>13.619162272430893</v>
      </c>
      <c r="Q9539">
        <f t="shared" ref="Q9539:Q9602" si="638">IF(P9539&lt;=9,1,IF(P9539&lt;=19,2,IF(P9539&lt;=49,3,4)))</f>
        <v>2</v>
      </c>
      <c r="AG9539">
        <v>5.7914782000000002</v>
      </c>
      <c r="AH9539">
        <v>0</v>
      </c>
      <c r="AI9539">
        <f t="shared" si="637"/>
        <v>48.769872908498648</v>
      </c>
      <c r="AJ9539">
        <f t="shared" ref="AJ9539:AJ9602" si="639">IF(AI9539&lt;=9,1,IF(AI9539&lt;=19,2,IF(AI9539&lt;=49,3,4)))</f>
        <v>3</v>
      </c>
    </row>
    <row r="9540" spans="14:36" x14ac:dyDescent="0.35">
      <c r="N9540">
        <v>1.6254489000000001</v>
      </c>
      <c r="O9540">
        <v>3.2100000000000001E-5</v>
      </c>
      <c r="P9540">
        <f t="shared" si="636"/>
        <v>13.687858873794765</v>
      </c>
      <c r="Q9540">
        <f t="shared" si="638"/>
        <v>2</v>
      </c>
      <c r="AG9540">
        <v>5.8160086</v>
      </c>
      <c r="AH9540">
        <v>0</v>
      </c>
      <c r="AI9540">
        <f t="shared" si="637"/>
        <v>48.976442707966186</v>
      </c>
      <c r="AJ9540">
        <f t="shared" si="639"/>
        <v>3</v>
      </c>
    </row>
    <row r="9541" spans="14:36" x14ac:dyDescent="0.35">
      <c r="N9541">
        <v>1.6336098999999999</v>
      </c>
      <c r="O9541">
        <v>2.9899999999999998E-5</v>
      </c>
      <c r="P9541">
        <f t="shared" si="636"/>
        <v>13.756582422267458</v>
      </c>
      <c r="Q9541">
        <f t="shared" si="638"/>
        <v>2</v>
      </c>
      <c r="AG9541">
        <v>5.8405439000000001</v>
      </c>
      <c r="AH9541">
        <v>0</v>
      </c>
      <c r="AI9541">
        <f t="shared" si="637"/>
        <v>49.183053770194114</v>
      </c>
      <c r="AJ9541">
        <f t="shared" si="639"/>
        <v>4</v>
      </c>
    </row>
    <row r="9542" spans="14:36" x14ac:dyDescent="0.35">
      <c r="N9542">
        <v>1.6417740999999999</v>
      </c>
      <c r="O9542">
        <v>3.0700000000000001E-5</v>
      </c>
      <c r="P9542">
        <f t="shared" si="636"/>
        <v>13.825332917848977</v>
      </c>
      <c r="Q9542">
        <f t="shared" si="638"/>
        <v>2</v>
      </c>
      <c r="AG9542">
        <v>5.8650840000000004</v>
      </c>
      <c r="AH9542">
        <v>0</v>
      </c>
      <c r="AI9542">
        <f t="shared" si="637"/>
        <v>49.389705253085282</v>
      </c>
      <c r="AJ9542">
        <f t="shared" si="639"/>
        <v>4</v>
      </c>
    </row>
    <row r="9543" spans="14:36" x14ac:dyDescent="0.35">
      <c r="N9543">
        <v>1.6499413999999999</v>
      </c>
      <c r="O9543">
        <v>2.7699999999999999E-5</v>
      </c>
      <c r="P9543">
        <f t="shared" si="636"/>
        <v>13.894109518442169</v>
      </c>
      <c r="Q9543">
        <f t="shared" si="638"/>
        <v>2</v>
      </c>
      <c r="AG9543">
        <v>5.8896290000000002</v>
      </c>
      <c r="AH9543">
        <v>0</v>
      </c>
      <c r="AI9543">
        <f t="shared" si="637"/>
        <v>49.596397998736833</v>
      </c>
      <c r="AJ9543">
        <f t="shared" si="639"/>
        <v>4</v>
      </c>
    </row>
    <row r="9544" spans="14:36" x14ac:dyDescent="0.35">
      <c r="N9544">
        <v>1.6581119</v>
      </c>
      <c r="O9544">
        <v>3.3699999999999999E-5</v>
      </c>
      <c r="P9544">
        <f t="shared" si="636"/>
        <v>13.962913066144187</v>
      </c>
      <c r="Q9544">
        <f t="shared" si="638"/>
        <v>2</v>
      </c>
      <c r="AG9544">
        <v>5.9141788000000002</v>
      </c>
      <c r="AH9544">
        <v>0</v>
      </c>
      <c r="AI9544">
        <f t="shared" si="637"/>
        <v>49.803131165051617</v>
      </c>
      <c r="AJ9544">
        <f t="shared" si="639"/>
        <v>4</v>
      </c>
    </row>
    <row r="9545" spans="14:36" x14ac:dyDescent="0.35">
      <c r="N9545">
        <v>1.6662855000000001</v>
      </c>
      <c r="O9545">
        <v>3.5099999999999999E-5</v>
      </c>
      <c r="P9545">
        <f t="shared" si="636"/>
        <v>14.031742718857878</v>
      </c>
      <c r="Q9545">
        <f t="shared" si="638"/>
        <v>2</v>
      </c>
      <c r="AG9545">
        <v>5.9387334000000003</v>
      </c>
      <c r="AH9545">
        <v>0</v>
      </c>
      <c r="AI9545">
        <f t="shared" si="637"/>
        <v>50.009904752029641</v>
      </c>
      <c r="AJ9545">
        <f t="shared" si="639"/>
        <v>4</v>
      </c>
    </row>
    <row r="9546" spans="14:36" x14ac:dyDescent="0.35">
      <c r="N9546">
        <v>1.6744621</v>
      </c>
      <c r="O9546">
        <v>3.3000000000000003E-5</v>
      </c>
      <c r="P9546">
        <f t="shared" si="636"/>
        <v>14.100597634486089</v>
      </c>
      <c r="Q9546">
        <f t="shared" si="638"/>
        <v>2</v>
      </c>
      <c r="AG9546">
        <v>5.9632927000000002</v>
      </c>
      <c r="AH9546">
        <v>0</v>
      </c>
      <c r="AI9546">
        <f t="shared" si="637"/>
        <v>50.216717917573746</v>
      </c>
      <c r="AJ9546">
        <f t="shared" si="639"/>
        <v>4</v>
      </c>
    </row>
    <row r="9547" spans="14:36" x14ac:dyDescent="0.35">
      <c r="N9547">
        <v>1.6826418000000001</v>
      </c>
      <c r="O9547">
        <v>3.6199999999999999E-5</v>
      </c>
      <c r="P9547">
        <f t="shared" si="636"/>
        <v>14.169478655125975</v>
      </c>
      <c r="Q9547">
        <f t="shared" si="638"/>
        <v>2</v>
      </c>
      <c r="AG9547">
        <v>5.9878568000000003</v>
      </c>
      <c r="AH9547">
        <v>0</v>
      </c>
      <c r="AI9547">
        <f t="shared" si="637"/>
        <v>50.423571503781091</v>
      </c>
      <c r="AJ9547">
        <f t="shared" si="639"/>
        <v>4</v>
      </c>
    </row>
    <row r="9548" spans="14:36" x14ac:dyDescent="0.35">
      <c r="N9548">
        <v>1.6908246</v>
      </c>
      <c r="O9548">
        <v>4.4799999999999998E-5</v>
      </c>
      <c r="P9548">
        <f t="shared" si="636"/>
        <v>14.238385780777532</v>
      </c>
      <c r="Q9548">
        <f t="shared" si="638"/>
        <v>2</v>
      </c>
      <c r="AG9548">
        <v>6.0124256000000003</v>
      </c>
      <c r="AH9548">
        <v>0</v>
      </c>
      <c r="AI9548">
        <f t="shared" si="637"/>
        <v>50.630464668554524</v>
      </c>
      <c r="AJ9548">
        <f t="shared" si="639"/>
        <v>4</v>
      </c>
    </row>
    <row r="9549" spans="14:36" x14ac:dyDescent="0.35">
      <c r="N9549">
        <v>1.6990103000000001</v>
      </c>
      <c r="O9549">
        <v>4.5500000000000001E-5</v>
      </c>
      <c r="P9549">
        <f t="shared" si="636"/>
        <v>14.307317327246464</v>
      </c>
      <c r="Q9549">
        <f t="shared" si="638"/>
        <v>2</v>
      </c>
      <c r="AG9549">
        <v>6.0369992000000003</v>
      </c>
      <c r="AH9549">
        <v>0</v>
      </c>
      <c r="AI9549">
        <f t="shared" si="637"/>
        <v>50.837398253991189</v>
      </c>
      <c r="AJ9549">
        <f t="shared" si="639"/>
        <v>4</v>
      </c>
    </row>
    <row r="9550" spans="14:36" x14ac:dyDescent="0.35">
      <c r="N9550">
        <v>1.7071989999999999</v>
      </c>
      <c r="O9550">
        <v>5.0699999999999999E-5</v>
      </c>
      <c r="P9550">
        <f t="shared" si="636"/>
        <v>14.376274136629915</v>
      </c>
      <c r="Q9550">
        <f t="shared" si="638"/>
        <v>2</v>
      </c>
      <c r="AG9550">
        <v>6.0615774</v>
      </c>
      <c r="AH9550">
        <v>0</v>
      </c>
      <c r="AI9550">
        <f t="shared" si="637"/>
        <v>51.044370575896785</v>
      </c>
      <c r="AJ9550">
        <f t="shared" si="639"/>
        <v>4</v>
      </c>
    </row>
    <row r="9551" spans="14:36" x14ac:dyDescent="0.35">
      <c r="N9551">
        <v>1.7153906999999999</v>
      </c>
      <c r="O9551">
        <v>5.4500000000000003E-5</v>
      </c>
      <c r="P9551">
        <f t="shared" si="636"/>
        <v>14.445256208927891</v>
      </c>
      <c r="Q9551">
        <f t="shared" si="638"/>
        <v>2</v>
      </c>
      <c r="AG9551">
        <v>6.0861603000000004</v>
      </c>
      <c r="AH9551">
        <v>0</v>
      </c>
      <c r="AI9551">
        <f t="shared" si="637"/>
        <v>51.25138247636847</v>
      </c>
      <c r="AJ9551">
        <f t="shared" si="639"/>
        <v>4</v>
      </c>
    </row>
    <row r="9552" spans="14:36" x14ac:dyDescent="0.35">
      <c r="N9552">
        <v>1.7235853000000001</v>
      </c>
      <c r="O9552">
        <v>6.5300000000000002E-5</v>
      </c>
      <c r="P9552">
        <f t="shared" si="636"/>
        <v>14.51426270204324</v>
      </c>
      <c r="Q9552">
        <f t="shared" si="638"/>
        <v>2</v>
      </c>
      <c r="AG9552">
        <v>6.1107478000000004</v>
      </c>
      <c r="AH9552">
        <v>0</v>
      </c>
      <c r="AI9552">
        <f t="shared" si="637"/>
        <v>51.458433113309091</v>
      </c>
      <c r="AJ9552">
        <f t="shared" si="639"/>
        <v>4</v>
      </c>
    </row>
    <row r="9553" spans="14:36" x14ac:dyDescent="0.35">
      <c r="N9553">
        <v>1.7317828</v>
      </c>
      <c r="O9553">
        <v>7.2600000000000003E-5</v>
      </c>
      <c r="P9553">
        <f t="shared" si="636"/>
        <v>14.583293615975958</v>
      </c>
      <c r="Q9553">
        <f t="shared" si="638"/>
        <v>2</v>
      </c>
      <c r="AG9553">
        <v>6.1353400000000002</v>
      </c>
      <c r="AH9553">
        <v>0</v>
      </c>
      <c r="AI9553">
        <f t="shared" si="637"/>
        <v>51.665523328815794</v>
      </c>
      <c r="AJ9553">
        <f t="shared" si="639"/>
        <v>4</v>
      </c>
    </row>
    <row r="9554" spans="14:36" x14ac:dyDescent="0.35">
      <c r="N9554">
        <v>1.7399830999999999</v>
      </c>
      <c r="O9554">
        <v>8.7899999999999995E-5</v>
      </c>
      <c r="P9554">
        <f t="shared" si="636"/>
        <v>14.652348108628896</v>
      </c>
      <c r="Q9554">
        <f t="shared" si="638"/>
        <v>2</v>
      </c>
      <c r="AG9554">
        <v>6.1599367000000003</v>
      </c>
      <c r="AH9554">
        <v>0</v>
      </c>
      <c r="AI9554">
        <f t="shared" si="637"/>
        <v>51.872651438694284</v>
      </c>
      <c r="AJ9554">
        <f t="shared" si="639"/>
        <v>4</v>
      </c>
    </row>
    <row r="9555" spans="14:36" x14ac:dyDescent="0.35">
      <c r="N9555">
        <v>1.7481864</v>
      </c>
      <c r="O9555">
        <v>8.0099999999999995E-5</v>
      </c>
      <c r="P9555">
        <f t="shared" si="636"/>
        <v>14.721427864196361</v>
      </c>
      <c r="Q9555">
        <f t="shared" si="638"/>
        <v>2</v>
      </c>
      <c r="AG9555">
        <v>6.1845381000000001</v>
      </c>
      <c r="AH9555">
        <v>0</v>
      </c>
      <c r="AI9555">
        <f t="shared" si="637"/>
        <v>52.079819127138855</v>
      </c>
      <c r="AJ9555">
        <f t="shared" si="639"/>
        <v>4</v>
      </c>
    </row>
    <row r="9556" spans="14:36" x14ac:dyDescent="0.35">
      <c r="N9556">
        <v>1.7563925</v>
      </c>
      <c r="O9556">
        <v>9.2499999999999999E-5</v>
      </c>
      <c r="P9556">
        <f t="shared" si="636"/>
        <v>14.790531198484043</v>
      </c>
      <c r="Q9556">
        <f t="shared" si="638"/>
        <v>2</v>
      </c>
      <c r="AG9556">
        <v>6.2091440000000002</v>
      </c>
      <c r="AH9556">
        <v>0</v>
      </c>
      <c r="AI9556">
        <f t="shared" si="637"/>
        <v>52.287024709955212</v>
      </c>
      <c r="AJ9556">
        <f t="shared" si="639"/>
        <v>4</v>
      </c>
    </row>
    <row r="9557" spans="14:36" x14ac:dyDescent="0.35">
      <c r="N9557">
        <v>1.7646014000000001</v>
      </c>
      <c r="O9557">
        <v>8.8300000000000005E-5</v>
      </c>
      <c r="P9557">
        <f t="shared" si="636"/>
        <v>14.859658111491948</v>
      </c>
      <c r="Q9557">
        <f t="shared" si="638"/>
        <v>2</v>
      </c>
      <c r="AG9557">
        <v>6.2337544999999999</v>
      </c>
      <c r="AH9557">
        <v>0</v>
      </c>
      <c r="AI9557">
        <f t="shared" si="637"/>
        <v>52.494269029240499</v>
      </c>
      <c r="AJ9557">
        <f t="shared" si="639"/>
        <v>4</v>
      </c>
    </row>
    <row r="9558" spans="14:36" x14ac:dyDescent="0.35">
      <c r="N9558">
        <v>1.772813</v>
      </c>
      <c r="O9558">
        <v>1.128E-4</v>
      </c>
      <c r="P9558">
        <f t="shared" si="636"/>
        <v>14.928807761122922</v>
      </c>
      <c r="Q9558">
        <f t="shared" si="638"/>
        <v>2</v>
      </c>
      <c r="AG9558">
        <v>6.2583694999999997</v>
      </c>
      <c r="AH9558">
        <v>0</v>
      </c>
      <c r="AI9558">
        <f t="shared" si="637"/>
        <v>52.701551242897573</v>
      </c>
      <c r="AJ9558">
        <f t="shared" si="639"/>
        <v>4</v>
      </c>
    </row>
    <row r="9559" spans="14:36" x14ac:dyDescent="0.35">
      <c r="N9559">
        <v>1.7810275</v>
      </c>
      <c r="O9559">
        <v>1.149E-4</v>
      </c>
      <c r="P9559">
        <f t="shared" si="636"/>
        <v>14.997981831571268</v>
      </c>
      <c r="Q9559">
        <f t="shared" si="638"/>
        <v>2</v>
      </c>
      <c r="AG9559">
        <v>6.2829891</v>
      </c>
      <c r="AH9559">
        <v>0</v>
      </c>
      <c r="AI9559">
        <f t="shared" si="637"/>
        <v>52.908872193023591</v>
      </c>
      <c r="AJ9559">
        <f t="shared" si="639"/>
        <v>4</v>
      </c>
    </row>
    <row r="9560" spans="14:36" x14ac:dyDescent="0.35">
      <c r="N9560">
        <v>1.7892447</v>
      </c>
      <c r="O9560">
        <v>1.4559999999999999E-4</v>
      </c>
      <c r="P9560">
        <f t="shared" si="636"/>
        <v>15.067178638642686</v>
      </c>
      <c r="Q9560">
        <f t="shared" si="638"/>
        <v>2</v>
      </c>
      <c r="AG9560">
        <v>6.3076131000000002</v>
      </c>
      <c r="AH9560">
        <v>0</v>
      </c>
      <c r="AI9560">
        <f t="shared" si="637"/>
        <v>53.11623019542423</v>
      </c>
      <c r="AJ9560">
        <f t="shared" si="639"/>
        <v>4</v>
      </c>
    </row>
    <row r="9561" spans="14:36" x14ac:dyDescent="0.35">
      <c r="N9561">
        <v>1.7974646999999999</v>
      </c>
      <c r="O9561">
        <v>1.493E-4</v>
      </c>
      <c r="P9561">
        <f t="shared" si="636"/>
        <v>15.136399024434322</v>
      </c>
      <c r="Q9561">
        <f t="shared" si="638"/>
        <v>2</v>
      </c>
      <c r="AG9561">
        <v>6.3322415999999997</v>
      </c>
      <c r="AH9561">
        <v>0</v>
      </c>
      <c r="AI9561">
        <f t="shared" si="637"/>
        <v>53.323626092196655</v>
      </c>
      <c r="AJ9561">
        <f t="shared" si="639"/>
        <v>4</v>
      </c>
    </row>
    <row r="9562" spans="14:36" x14ac:dyDescent="0.35">
      <c r="N9562">
        <v>1.8056873</v>
      </c>
      <c r="O9562">
        <v>1.906E-4</v>
      </c>
      <c r="P9562">
        <f t="shared" si="636"/>
        <v>15.205641304751881</v>
      </c>
      <c r="Q9562">
        <f t="shared" si="638"/>
        <v>2</v>
      </c>
      <c r="AG9562">
        <v>6.3568746000000003</v>
      </c>
      <c r="AH9562">
        <v>0</v>
      </c>
      <c r="AI9562">
        <f t="shared" si="637"/>
        <v>53.531059883340866</v>
      </c>
      <c r="AJ9562">
        <f t="shared" si="639"/>
        <v>4</v>
      </c>
    </row>
    <row r="9563" spans="14:36" x14ac:dyDescent="0.35">
      <c r="N9563">
        <v>1.8139126000000001</v>
      </c>
      <c r="O9563">
        <v>1.6550000000000001E-4</v>
      </c>
      <c r="P9563">
        <f t="shared" si="636"/>
        <v>15.274906321692509</v>
      </c>
      <c r="Q9563">
        <f t="shared" si="638"/>
        <v>2</v>
      </c>
      <c r="AG9563">
        <v>6.3815119999999999</v>
      </c>
      <c r="AH9563">
        <v>0</v>
      </c>
      <c r="AI9563">
        <f t="shared" si="637"/>
        <v>53.738530726759706</v>
      </c>
      <c r="AJ9563">
        <f t="shared" si="639"/>
        <v>4</v>
      </c>
    </row>
    <row r="9564" spans="14:36" x14ac:dyDescent="0.35">
      <c r="N9564">
        <v>1.8221407000000001</v>
      </c>
      <c r="O9564">
        <v>2.0369999999999999E-4</v>
      </c>
      <c r="P9564">
        <f t="shared" si="636"/>
        <v>15.344194917353356</v>
      </c>
      <c r="Q9564">
        <f t="shared" si="638"/>
        <v>2</v>
      </c>
      <c r="AG9564">
        <v>6.4061538000000002</v>
      </c>
      <c r="AH9564">
        <v>0</v>
      </c>
      <c r="AI9564">
        <f t="shared" si="637"/>
        <v>53.946038622453187</v>
      </c>
      <c r="AJ9564">
        <f t="shared" si="639"/>
        <v>4</v>
      </c>
    </row>
    <row r="9565" spans="14:36" x14ac:dyDescent="0.35">
      <c r="N9565">
        <v>1.8303712999999999</v>
      </c>
      <c r="O9565">
        <v>7.7799999999999994E-5</v>
      </c>
      <c r="P9565">
        <f t="shared" si="636"/>
        <v>15.413504565442972</v>
      </c>
      <c r="Q9565">
        <f t="shared" si="638"/>
        <v>2</v>
      </c>
      <c r="AG9565">
        <v>6.4307999999999996</v>
      </c>
      <c r="AH9565">
        <v>0</v>
      </c>
      <c r="AI9565">
        <f t="shared" si="637"/>
        <v>54.15358357042129</v>
      </c>
      <c r="AJ9565">
        <f t="shared" si="639"/>
        <v>4</v>
      </c>
    </row>
    <row r="9566" spans="14:36" x14ac:dyDescent="0.35">
      <c r="N9566">
        <v>1.8386046</v>
      </c>
      <c r="O9566">
        <v>8.7499999999999999E-5</v>
      </c>
      <c r="P9566">
        <f t="shared" si="636"/>
        <v>15.48283695015566</v>
      </c>
      <c r="Q9566">
        <f t="shared" si="638"/>
        <v>2</v>
      </c>
      <c r="AG9566">
        <v>6.4554505999999998</v>
      </c>
      <c r="AH9566">
        <v>0</v>
      </c>
      <c r="AI9566">
        <f t="shared" si="637"/>
        <v>54.361165570664035</v>
      </c>
      <c r="AJ9566">
        <f t="shared" si="639"/>
        <v>4</v>
      </c>
    </row>
    <row r="9567" spans="14:36" x14ac:dyDescent="0.35">
      <c r="N9567">
        <v>1.8468405999999999</v>
      </c>
      <c r="O9567">
        <v>7.2799999999999994E-5</v>
      </c>
      <c r="P9567">
        <f t="shared" si="636"/>
        <v>15.552192071491417</v>
      </c>
      <c r="Q9567">
        <f t="shared" si="638"/>
        <v>2</v>
      </c>
      <c r="AG9567">
        <v>6.4801055999999999</v>
      </c>
      <c r="AH9567">
        <v>0</v>
      </c>
      <c r="AI9567">
        <f t="shared" si="637"/>
        <v>54.568784623181415</v>
      </c>
      <c r="AJ9567">
        <f t="shared" si="639"/>
        <v>4</v>
      </c>
    </row>
    <row r="9568" spans="14:36" x14ac:dyDescent="0.35">
      <c r="N9568">
        <v>1.8550791</v>
      </c>
      <c r="O9568">
        <v>1.2669999999999999E-4</v>
      </c>
      <c r="P9568">
        <f t="shared" si="636"/>
        <v>15.621568245255943</v>
      </c>
      <c r="Q9568">
        <f t="shared" si="638"/>
        <v>2</v>
      </c>
      <c r="AG9568">
        <v>6.5047648999999996</v>
      </c>
      <c r="AH9568">
        <v>0</v>
      </c>
      <c r="AI9568">
        <f t="shared" si="637"/>
        <v>54.776439885876265</v>
      </c>
      <c r="AJ9568">
        <f t="shared" si="639"/>
        <v>4</v>
      </c>
    </row>
    <row r="9569" spans="14:36" x14ac:dyDescent="0.35">
      <c r="N9569">
        <v>1.8633200999999999</v>
      </c>
      <c r="O9569">
        <v>1.3239999999999999E-4</v>
      </c>
      <c r="P9569">
        <f t="shared" si="636"/>
        <v>15.690965471449239</v>
      </c>
      <c r="Q9569">
        <f t="shared" si="638"/>
        <v>2</v>
      </c>
      <c r="AG9569">
        <v>6.5294286000000001</v>
      </c>
      <c r="AH9569">
        <v>0</v>
      </c>
      <c r="AI9569">
        <f t="shared" si="637"/>
        <v>54.984132200845764</v>
      </c>
      <c r="AJ9569">
        <f t="shared" si="639"/>
        <v>4</v>
      </c>
    </row>
    <row r="9570" spans="14:36" x14ac:dyDescent="0.35">
      <c r="N9570">
        <v>1.8715638000000001</v>
      </c>
      <c r="O9570">
        <v>6.1199999999999997E-5</v>
      </c>
      <c r="P9570">
        <f t="shared" si="636"/>
        <v>15.760385434265606</v>
      </c>
      <c r="Q9570">
        <f t="shared" si="638"/>
        <v>2</v>
      </c>
      <c r="AG9570">
        <v>6.5540966000000003</v>
      </c>
      <c r="AH9570">
        <v>0</v>
      </c>
      <c r="AI9570">
        <f t="shared" si="637"/>
        <v>55.19186072599274</v>
      </c>
      <c r="AJ9570">
        <f t="shared" si="639"/>
        <v>4</v>
      </c>
    </row>
    <row r="9571" spans="14:36" x14ac:dyDescent="0.35">
      <c r="N9571">
        <v>1.87981</v>
      </c>
      <c r="O9571">
        <v>5.3499999999999999E-5</v>
      </c>
      <c r="P9571">
        <f t="shared" si="636"/>
        <v>15.829826449510739</v>
      </c>
      <c r="Q9571">
        <f t="shared" si="638"/>
        <v>2</v>
      </c>
      <c r="AG9571">
        <v>6.5787689</v>
      </c>
      <c r="AH9571">
        <v>0</v>
      </c>
      <c r="AI9571">
        <f t="shared" si="637"/>
        <v>55.399625461317193</v>
      </c>
      <c r="AJ9571">
        <f t="shared" si="639"/>
        <v>4</v>
      </c>
    </row>
    <row r="9572" spans="14:36" x14ac:dyDescent="0.35">
      <c r="N9572">
        <v>1.8880587</v>
      </c>
      <c r="O9572">
        <v>3.7400000000000001E-5</v>
      </c>
      <c r="P9572">
        <f t="shared" si="636"/>
        <v>15.89928851718464</v>
      </c>
      <c r="Q9572">
        <f t="shared" si="638"/>
        <v>2</v>
      </c>
      <c r="AG9572">
        <v>6.6034455000000003</v>
      </c>
      <c r="AH9572">
        <v>0</v>
      </c>
      <c r="AI9572">
        <f t="shared" si="637"/>
        <v>55.60742640681913</v>
      </c>
      <c r="AJ9572">
        <f t="shared" si="639"/>
        <v>4</v>
      </c>
    </row>
    <row r="9573" spans="14:36" x14ac:dyDescent="0.35">
      <c r="N9573">
        <v>1.8963099000000001</v>
      </c>
      <c r="O9573">
        <v>4.1999999999999998E-5</v>
      </c>
      <c r="P9573">
        <f t="shared" si="636"/>
        <v>15.968771637287313</v>
      </c>
      <c r="Q9573">
        <f t="shared" si="638"/>
        <v>2</v>
      </c>
      <c r="AG9573">
        <v>6.6281262999999999</v>
      </c>
      <c r="AH9573">
        <v>0</v>
      </c>
      <c r="AI9573">
        <f t="shared" si="637"/>
        <v>55.815262720401392</v>
      </c>
      <c r="AJ9573">
        <f t="shared" si="639"/>
        <v>4</v>
      </c>
    </row>
    <row r="9574" spans="14:36" x14ac:dyDescent="0.35">
      <c r="N9574">
        <v>1.9045635999999999</v>
      </c>
      <c r="O9574">
        <v>5.0300000000000003E-5</v>
      </c>
      <c r="P9574">
        <f t="shared" si="636"/>
        <v>16.038275809818753</v>
      </c>
      <c r="Q9574">
        <f t="shared" si="638"/>
        <v>2</v>
      </c>
      <c r="AG9574">
        <v>6.6528114</v>
      </c>
      <c r="AH9574">
        <v>0</v>
      </c>
      <c r="AI9574">
        <f t="shared" si="637"/>
        <v>56.023135244161146</v>
      </c>
      <c r="AJ9574">
        <f t="shared" si="639"/>
        <v>4</v>
      </c>
    </row>
    <row r="9575" spans="14:36" x14ac:dyDescent="0.35">
      <c r="N9575">
        <v>1.9128198000000001</v>
      </c>
      <c r="O9575">
        <v>5.5300000000000002E-5</v>
      </c>
      <c r="P9575">
        <f t="shared" si="636"/>
        <v>16.107801034778962</v>
      </c>
      <c r="Q9575">
        <f t="shared" si="638"/>
        <v>2</v>
      </c>
      <c r="AG9575">
        <v>6.6775007000000004</v>
      </c>
      <c r="AH9575">
        <v>0</v>
      </c>
      <c r="AI9575">
        <f t="shared" si="637"/>
        <v>56.231043136001233</v>
      </c>
      <c r="AJ9575">
        <f t="shared" si="639"/>
        <v>4</v>
      </c>
    </row>
    <row r="9576" spans="14:36" x14ac:dyDescent="0.35">
      <c r="N9576">
        <v>1.9210784000000001</v>
      </c>
      <c r="O9576">
        <v>7.3899999999999994E-5</v>
      </c>
      <c r="P9576">
        <f t="shared" si="636"/>
        <v>16.177346470070791</v>
      </c>
      <c r="Q9576">
        <f t="shared" si="638"/>
        <v>2</v>
      </c>
      <c r="AG9576">
        <v>6.7021943000000004</v>
      </c>
      <c r="AH9576">
        <v>0</v>
      </c>
      <c r="AI9576">
        <f t="shared" si="637"/>
        <v>56.438987238018797</v>
      </c>
      <c r="AJ9576">
        <f t="shared" si="639"/>
        <v>4</v>
      </c>
    </row>
    <row r="9577" spans="14:36" x14ac:dyDescent="0.35">
      <c r="N9577">
        <v>1.9293395</v>
      </c>
      <c r="O9577">
        <v>8.1299999999999997E-5</v>
      </c>
      <c r="P9577">
        <f t="shared" si="636"/>
        <v>16.246912957791384</v>
      </c>
      <c r="Q9577">
        <f t="shared" si="638"/>
        <v>2</v>
      </c>
      <c r="AG9577">
        <v>6.7268920000000003</v>
      </c>
      <c r="AH9577">
        <v>0</v>
      </c>
      <c r="AI9577">
        <f t="shared" si="637"/>
        <v>56.646965866019542</v>
      </c>
      <c r="AJ9577">
        <f t="shared" si="639"/>
        <v>4</v>
      </c>
    </row>
    <row r="9578" spans="14:36" x14ac:dyDescent="0.35">
      <c r="N9578">
        <v>1.937603</v>
      </c>
      <c r="O9578">
        <v>7.2600000000000003E-5</v>
      </c>
      <c r="P9578">
        <f t="shared" si="636"/>
        <v>16.316499655843597</v>
      </c>
      <c r="Q9578">
        <f t="shared" si="638"/>
        <v>2</v>
      </c>
      <c r="AG9578">
        <v>6.7515939999999999</v>
      </c>
      <c r="AH9578">
        <v>0</v>
      </c>
      <c r="AI9578">
        <f t="shared" si="637"/>
        <v>56.854980704197764</v>
      </c>
      <c r="AJ9578">
        <f t="shared" si="639"/>
        <v>4</v>
      </c>
    </row>
    <row r="9579" spans="14:36" x14ac:dyDescent="0.35">
      <c r="N9579">
        <v>1.9458689</v>
      </c>
      <c r="O9579">
        <v>6.02E-5</v>
      </c>
      <c r="P9579">
        <f t="shared" si="636"/>
        <v>16.386106564227429</v>
      </c>
      <c r="Q9579">
        <f t="shared" si="638"/>
        <v>2</v>
      </c>
      <c r="AG9579">
        <v>6.7763001000000003</v>
      </c>
      <c r="AH9579">
        <v>0</v>
      </c>
      <c r="AI9579">
        <f t="shared" si="637"/>
        <v>57.063030068359176</v>
      </c>
      <c r="AJ9579">
        <f t="shared" si="639"/>
        <v>4</v>
      </c>
    </row>
    <row r="9580" spans="14:36" x14ac:dyDescent="0.35">
      <c r="N9580">
        <v>1.9541371999999999</v>
      </c>
      <c r="O9580">
        <v>2.4700000000000001E-5</v>
      </c>
      <c r="P9580">
        <f t="shared" si="636"/>
        <v>16.455733682942878</v>
      </c>
      <c r="Q9580">
        <f t="shared" si="638"/>
        <v>2</v>
      </c>
      <c r="AG9580">
        <v>6.8010102999999997</v>
      </c>
      <c r="AH9580">
        <v>0</v>
      </c>
      <c r="AI9580">
        <f t="shared" si="637"/>
        <v>57.271113958503761</v>
      </c>
      <c r="AJ9580">
        <f t="shared" si="639"/>
        <v>4</v>
      </c>
    </row>
    <row r="9581" spans="14:36" x14ac:dyDescent="0.35">
      <c r="N9581">
        <v>1.9624079000000001</v>
      </c>
      <c r="O9581">
        <v>4.3800000000000001E-5</v>
      </c>
      <c r="P9581">
        <f t="shared" si="636"/>
        <v>16.52538101198995</v>
      </c>
      <c r="Q9581">
        <f t="shared" si="638"/>
        <v>2</v>
      </c>
      <c r="AG9581">
        <v>6.8257247000000003</v>
      </c>
      <c r="AH9581">
        <v>0</v>
      </c>
      <c r="AI9581">
        <f t="shared" si="637"/>
        <v>57.479233216728687</v>
      </c>
      <c r="AJ9581">
        <f t="shared" si="639"/>
        <v>4</v>
      </c>
    </row>
    <row r="9582" spans="14:36" x14ac:dyDescent="0.35">
      <c r="N9582">
        <v>1.9706809999999999</v>
      </c>
      <c r="O9582">
        <v>4.1999999999999998E-5</v>
      </c>
      <c r="P9582">
        <f t="shared" si="636"/>
        <v>16.595048551368635</v>
      </c>
      <c r="Q9582">
        <f t="shared" si="638"/>
        <v>2</v>
      </c>
      <c r="AG9582">
        <v>6.8504432</v>
      </c>
      <c r="AH9582">
        <v>0</v>
      </c>
      <c r="AI9582">
        <f t="shared" si="637"/>
        <v>57.687387000936788</v>
      </c>
      <c r="AJ9582">
        <f t="shared" si="639"/>
        <v>4</v>
      </c>
    </row>
    <row r="9583" spans="14:36" x14ac:dyDescent="0.35">
      <c r="N9583">
        <v>1.9789562999999999</v>
      </c>
      <c r="O9583">
        <v>2.4000000000000001E-5</v>
      </c>
      <c r="P9583">
        <f t="shared" si="636"/>
        <v>16.664734616884633</v>
      </c>
      <c r="Q9583">
        <f t="shared" si="638"/>
        <v>2</v>
      </c>
      <c r="AG9583">
        <v>6.8751658999999998</v>
      </c>
      <c r="AH9583">
        <v>0</v>
      </c>
      <c r="AI9583">
        <f t="shared" si="637"/>
        <v>57.895576153225221</v>
      </c>
      <c r="AJ9583">
        <f t="shared" si="639"/>
        <v>4</v>
      </c>
    </row>
    <row r="9584" spans="14:36" x14ac:dyDescent="0.35">
      <c r="N9584">
        <v>1.9872341</v>
      </c>
      <c r="O9584">
        <v>1.3699999999999999E-5</v>
      </c>
      <c r="P9584">
        <f t="shared" si="636"/>
        <v>16.734441734829407</v>
      </c>
      <c r="Q9584">
        <f t="shared" si="638"/>
        <v>2</v>
      </c>
      <c r="AG9584">
        <v>6.8998926000000003</v>
      </c>
      <c r="AH9584">
        <v>0</v>
      </c>
      <c r="AI9584">
        <f t="shared" si="637"/>
        <v>58.103798989399685</v>
      </c>
      <c r="AJ9584">
        <f t="shared" si="639"/>
        <v>4</v>
      </c>
    </row>
    <row r="9585" spans="14:36" x14ac:dyDescent="0.35">
      <c r="N9585">
        <v>1.9955141000000001</v>
      </c>
      <c r="O9585">
        <v>1.3200000000000001E-5</v>
      </c>
      <c r="P9585">
        <f t="shared" si="636"/>
        <v>16.804167378911494</v>
      </c>
      <c r="Q9585">
        <f t="shared" si="638"/>
        <v>2</v>
      </c>
      <c r="AG9585">
        <v>6.9246233999999998</v>
      </c>
      <c r="AH9585">
        <v>0</v>
      </c>
      <c r="AI9585">
        <f t="shared" si="637"/>
        <v>58.312056351557324</v>
      </c>
      <c r="AJ9585">
        <f t="shared" si="639"/>
        <v>4</v>
      </c>
    </row>
    <row r="9586" spans="14:36" x14ac:dyDescent="0.35">
      <c r="N9586">
        <v>2.0037964000000001</v>
      </c>
      <c r="O9586">
        <v>1.6200000000000001E-5</v>
      </c>
      <c r="P9586">
        <f t="shared" si="636"/>
        <v>16.87391239122805</v>
      </c>
      <c r="Q9586">
        <f t="shared" si="638"/>
        <v>2</v>
      </c>
      <c r="AG9586">
        <v>6.9493581999999998</v>
      </c>
      <c r="AH9586">
        <v>0</v>
      </c>
      <c r="AI9586">
        <f t="shared" si="637"/>
        <v>58.520347397601</v>
      </c>
      <c r="AJ9586">
        <f t="shared" si="639"/>
        <v>4</v>
      </c>
    </row>
    <row r="9587" spans="14:36" x14ac:dyDescent="0.35">
      <c r="N9587">
        <v>2.0120811000000001</v>
      </c>
      <c r="O9587">
        <v>1.6900000000000001E-5</v>
      </c>
      <c r="P9587">
        <f t="shared" si="636"/>
        <v>16.943677613876222</v>
      </c>
      <c r="Q9587">
        <f t="shared" si="638"/>
        <v>2</v>
      </c>
      <c r="AG9587">
        <v>6.9740970999999998</v>
      </c>
      <c r="AH9587">
        <v>0</v>
      </c>
      <c r="AI9587">
        <f t="shared" si="637"/>
        <v>58.728672969627851</v>
      </c>
      <c r="AJ9587">
        <f t="shared" si="639"/>
        <v>4</v>
      </c>
    </row>
    <row r="9588" spans="14:36" x14ac:dyDescent="0.35">
      <c r="N9588">
        <v>2.0203679999999999</v>
      </c>
      <c r="O9588">
        <v>1.59E-5</v>
      </c>
      <c r="P9588">
        <f t="shared" si="636"/>
        <v>17.013461362661712</v>
      </c>
      <c r="Q9588">
        <f t="shared" si="638"/>
        <v>2</v>
      </c>
      <c r="AG9588">
        <v>6.9988400999999998</v>
      </c>
      <c r="AH9588">
        <v>0</v>
      </c>
      <c r="AI9588">
        <f t="shared" si="637"/>
        <v>58.937033067637884</v>
      </c>
      <c r="AJ9588">
        <f t="shared" si="639"/>
        <v>4</v>
      </c>
    </row>
    <row r="9589" spans="14:36" x14ac:dyDescent="0.35">
      <c r="N9589">
        <v>2.0286571000000002</v>
      </c>
      <c r="O9589">
        <v>1.34E-5</v>
      </c>
      <c r="P9589">
        <f t="shared" si="636"/>
        <v>17.083263637584519</v>
      </c>
      <c r="Q9589">
        <f t="shared" si="638"/>
        <v>2</v>
      </c>
      <c r="AG9589">
        <v>7.023587</v>
      </c>
      <c r="AH9589">
        <v>0</v>
      </c>
      <c r="AI9589">
        <f t="shared" si="637"/>
        <v>59.145426007436804</v>
      </c>
      <c r="AJ9589">
        <f t="shared" si="639"/>
        <v>4</v>
      </c>
    </row>
    <row r="9590" spans="14:36" x14ac:dyDescent="0.35">
      <c r="N9590">
        <v>2.0369484999999998</v>
      </c>
      <c r="O9590">
        <v>1.6099999999999998E-5</v>
      </c>
      <c r="P9590">
        <f t="shared" si="636"/>
        <v>17.153085280741788</v>
      </c>
      <c r="Q9590">
        <f t="shared" si="638"/>
        <v>2</v>
      </c>
      <c r="AG9590">
        <v>7.0483380000000002</v>
      </c>
      <c r="AH9590">
        <v>0</v>
      </c>
      <c r="AI9590">
        <f t="shared" si="637"/>
        <v>59.353853473218898</v>
      </c>
      <c r="AJ9590">
        <f t="shared" si="639"/>
        <v>4</v>
      </c>
    </row>
    <row r="9591" spans="14:36" x14ac:dyDescent="0.35">
      <c r="N9591">
        <v>2.0452422000000001</v>
      </c>
      <c r="O9591">
        <v>1.7E-5</v>
      </c>
      <c r="P9591">
        <f t="shared" si="636"/>
        <v>17.222926292133533</v>
      </c>
      <c r="Q9591">
        <f t="shared" si="638"/>
        <v>2</v>
      </c>
      <c r="AG9591">
        <v>7.0730928999999998</v>
      </c>
      <c r="AH9591">
        <v>0</v>
      </c>
      <c r="AI9591">
        <f t="shared" si="637"/>
        <v>59.562313780789871</v>
      </c>
      <c r="AJ9591">
        <f t="shared" si="639"/>
        <v>4</v>
      </c>
    </row>
    <row r="9592" spans="14:36" x14ac:dyDescent="0.35">
      <c r="N9592">
        <v>2.0535380000000001</v>
      </c>
      <c r="O9592">
        <v>2.0100000000000001E-5</v>
      </c>
      <c r="P9592">
        <f t="shared" si="636"/>
        <v>17.292784987565437</v>
      </c>
      <c r="Q9592">
        <f t="shared" si="638"/>
        <v>2</v>
      </c>
      <c r="AG9592">
        <v>7.0978517999999999</v>
      </c>
      <c r="AH9592">
        <v>0</v>
      </c>
      <c r="AI9592">
        <f t="shared" si="637"/>
        <v>59.770807772246876</v>
      </c>
      <c r="AJ9592">
        <f t="shared" si="639"/>
        <v>4</v>
      </c>
    </row>
    <row r="9593" spans="14:36" x14ac:dyDescent="0.35">
      <c r="N9593">
        <v>2.0618360999999998</v>
      </c>
      <c r="O9593">
        <v>2.0299999999999999E-5</v>
      </c>
      <c r="P9593">
        <f t="shared" si="636"/>
        <v>17.362663051231809</v>
      </c>
      <c r="Q9593">
        <f t="shared" si="638"/>
        <v>2</v>
      </c>
      <c r="AG9593">
        <v>7.1226146999999997</v>
      </c>
      <c r="AH9593">
        <v>0</v>
      </c>
      <c r="AI9593">
        <f t="shared" si="637"/>
        <v>59.979335447589911</v>
      </c>
      <c r="AJ9593">
        <f t="shared" si="639"/>
        <v>4</v>
      </c>
    </row>
    <row r="9594" spans="14:36" x14ac:dyDescent="0.35">
      <c r="N9594">
        <v>2.0701363000000002</v>
      </c>
      <c r="O9594">
        <v>2.5999999999999998E-5</v>
      </c>
      <c r="P9594">
        <f t="shared" si="636"/>
        <v>17.432558798938349</v>
      </c>
      <c r="Q9594">
        <f t="shared" si="638"/>
        <v>2</v>
      </c>
      <c r="AG9594">
        <v>7.1473814999999998</v>
      </c>
      <c r="AH9594">
        <v>0</v>
      </c>
      <c r="AI9594">
        <f t="shared" si="637"/>
        <v>60.187895964721825</v>
      </c>
      <c r="AJ9594">
        <f t="shared" si="639"/>
        <v>4</v>
      </c>
    </row>
    <row r="9595" spans="14:36" x14ac:dyDescent="0.35">
      <c r="N9595">
        <v>2.0784387999999998</v>
      </c>
      <c r="O9595">
        <v>2.4499999999999999E-5</v>
      </c>
      <c r="P9595">
        <f t="shared" si="636"/>
        <v>17.502473914879353</v>
      </c>
      <c r="Q9595">
        <f t="shared" si="638"/>
        <v>2</v>
      </c>
      <c r="AG9595">
        <v>7.1721522999999996</v>
      </c>
      <c r="AH9595">
        <v>0</v>
      </c>
      <c r="AI9595">
        <f t="shared" si="637"/>
        <v>60.396490165739763</v>
      </c>
      <c r="AJ9595">
        <f t="shared" si="639"/>
        <v>4</v>
      </c>
    </row>
    <row r="9596" spans="14:36" x14ac:dyDescent="0.35">
      <c r="N9596">
        <v>2.0867434</v>
      </c>
      <c r="O9596">
        <v>3.3800000000000002E-5</v>
      </c>
      <c r="P9596">
        <f t="shared" si="636"/>
        <v>17.572406714860527</v>
      </c>
      <c r="Q9596">
        <f t="shared" si="638"/>
        <v>2</v>
      </c>
      <c r="AG9596">
        <v>7.1969269999999996</v>
      </c>
      <c r="AH9596">
        <v>0</v>
      </c>
      <c r="AI9596">
        <f t="shared" si="637"/>
        <v>60.605117208546588</v>
      </c>
      <c r="AJ9596">
        <f t="shared" si="639"/>
        <v>4</v>
      </c>
    </row>
    <row r="9597" spans="14:36" x14ac:dyDescent="0.35">
      <c r="N9597">
        <v>2.0950500999999999</v>
      </c>
      <c r="O9597">
        <v>2.6299999999999999E-5</v>
      </c>
      <c r="P9597">
        <f t="shared" si="636"/>
        <v>17.642357198881864</v>
      </c>
      <c r="Q9597">
        <f t="shared" si="638"/>
        <v>2</v>
      </c>
      <c r="AG9597">
        <v>7.2217054999999997</v>
      </c>
      <c r="AH9597">
        <v>0</v>
      </c>
      <c r="AI9597">
        <f t="shared" si="637"/>
        <v>60.813776251045141</v>
      </c>
      <c r="AJ9597">
        <f t="shared" si="639"/>
        <v>4</v>
      </c>
    </row>
    <row r="9598" spans="14:36" x14ac:dyDescent="0.35">
      <c r="N9598">
        <v>2.1033590000000002</v>
      </c>
      <c r="O9598">
        <v>3.5599999999999998E-5</v>
      </c>
      <c r="P9598">
        <f t="shared" si="636"/>
        <v>17.712326209040519</v>
      </c>
      <c r="Q9598">
        <f t="shared" si="638"/>
        <v>2</v>
      </c>
      <c r="AG9598">
        <v>7.2464880000000003</v>
      </c>
      <c r="AH9598">
        <v>0</v>
      </c>
      <c r="AI9598">
        <f t="shared" si="637"/>
        <v>61.022468977429725</v>
      </c>
      <c r="AJ9598">
        <f t="shared" si="639"/>
        <v>4</v>
      </c>
    </row>
    <row r="9599" spans="14:36" x14ac:dyDescent="0.35">
      <c r="N9599">
        <v>2.1116701</v>
      </c>
      <c r="O9599">
        <v>3.0499999999999999E-5</v>
      </c>
      <c r="P9599">
        <f t="shared" si="636"/>
        <v>17.782313745336488</v>
      </c>
      <c r="Q9599">
        <f t="shared" si="638"/>
        <v>2</v>
      </c>
      <c r="AG9599">
        <v>7.2712744000000002</v>
      </c>
      <c r="AH9599">
        <v>0</v>
      </c>
      <c r="AI9599">
        <f t="shared" si="637"/>
        <v>61.231194545603188</v>
      </c>
      <c r="AJ9599">
        <f t="shared" si="639"/>
        <v>4</v>
      </c>
    </row>
    <row r="9600" spans="14:36" x14ac:dyDescent="0.35">
      <c r="N9600">
        <v>2.1199832000000001</v>
      </c>
      <c r="O9600">
        <v>4.0800000000000002E-5</v>
      </c>
      <c r="P9600">
        <f t="shared" si="636"/>
        <v>17.852318123575476</v>
      </c>
      <c r="Q9600">
        <f t="shared" si="638"/>
        <v>2</v>
      </c>
      <c r="AG9600">
        <v>7.2960646000000002</v>
      </c>
      <c r="AH9600">
        <v>0</v>
      </c>
      <c r="AI9600">
        <f t="shared" si="637"/>
        <v>61.439952113468379</v>
      </c>
      <c r="AJ9600">
        <f t="shared" si="639"/>
        <v>4</v>
      </c>
    </row>
    <row r="9601" spans="14:36" x14ac:dyDescent="0.35">
      <c r="N9601">
        <v>2.1282985000000001</v>
      </c>
      <c r="O9601">
        <v>2.3200000000000001E-5</v>
      </c>
      <c r="P9601">
        <f t="shared" si="636"/>
        <v>17.922341027951777</v>
      </c>
      <c r="Q9601">
        <f t="shared" si="638"/>
        <v>2</v>
      </c>
      <c r="AG9601">
        <v>7.3208586000000002</v>
      </c>
      <c r="AH9601">
        <v>0</v>
      </c>
      <c r="AI9601">
        <f t="shared" si="637"/>
        <v>61.648741681025292</v>
      </c>
      <c r="AJ9601">
        <f t="shared" si="639"/>
        <v>4</v>
      </c>
    </row>
    <row r="9602" spans="14:36" x14ac:dyDescent="0.35">
      <c r="N9602">
        <v>2.1366158</v>
      </c>
      <c r="O9602">
        <v>1.88E-5</v>
      </c>
      <c r="P9602">
        <f t="shared" ref="P9602:P9665" si="640">N9602*$L$4</f>
        <v>17.992380774271094</v>
      </c>
      <c r="Q9602">
        <f t="shared" si="638"/>
        <v>2</v>
      </c>
      <c r="AG9602">
        <v>7.3456564999999996</v>
      </c>
      <c r="AH9602">
        <v>0</v>
      </c>
      <c r="AI9602">
        <f t="shared" ref="AI9602:AI9665" si="641">AG9602*$L$4</f>
        <v>61.857564090371085</v>
      </c>
      <c r="AJ9602">
        <f t="shared" si="639"/>
        <v>4</v>
      </c>
    </row>
    <row r="9603" spans="14:36" x14ac:dyDescent="0.35">
      <c r="N9603">
        <v>2.1449351999999999</v>
      </c>
      <c r="O9603">
        <v>2.16E-5</v>
      </c>
      <c r="P9603">
        <f t="shared" si="640"/>
        <v>18.062438204630578</v>
      </c>
      <c r="Q9603">
        <f t="shared" ref="Q9603:Q9666" si="642">IF(P9603&lt;=9,1,IF(P9603&lt;=19,2,IF(P9603&lt;=49,3,4)))</f>
        <v>2</v>
      </c>
      <c r="AG9603">
        <v>7.3704581999999998</v>
      </c>
      <c r="AH9603">
        <v>0</v>
      </c>
      <c r="AI9603">
        <f t="shared" si="641"/>
        <v>62.066418499408613</v>
      </c>
      <c r="AJ9603">
        <f t="shared" ref="AJ9603:AJ9666" si="643">IF(AI9603&lt;=9,1,IF(AI9603&lt;=19,2,IF(AI9603&lt;=49,3,4)))</f>
        <v>4</v>
      </c>
    </row>
    <row r="9604" spans="14:36" x14ac:dyDescent="0.35">
      <c r="N9604">
        <v>2.1532567</v>
      </c>
      <c r="O9604">
        <v>2.9499999999999999E-5</v>
      </c>
      <c r="P9604">
        <f t="shared" si="640"/>
        <v>18.132513319030227</v>
      </c>
      <c r="Q9604">
        <f t="shared" si="642"/>
        <v>2</v>
      </c>
      <c r="AG9604">
        <v>7.3952637000000001</v>
      </c>
      <c r="AH9604">
        <v>0</v>
      </c>
      <c r="AI9604">
        <f t="shared" si="641"/>
        <v>62.275304908137869</v>
      </c>
      <c r="AJ9604">
        <f t="shared" si="643"/>
        <v>4</v>
      </c>
    </row>
    <row r="9605" spans="14:36" x14ac:dyDescent="0.35">
      <c r="N9605">
        <v>2.1615802999999998</v>
      </c>
      <c r="O9605">
        <v>2.44E-5</v>
      </c>
      <c r="P9605">
        <f t="shared" si="640"/>
        <v>18.20260611747004</v>
      </c>
      <c r="Q9605">
        <f t="shared" si="642"/>
        <v>2</v>
      </c>
      <c r="AG9605">
        <v>7.4200730999999998</v>
      </c>
      <c r="AH9605">
        <v>0</v>
      </c>
      <c r="AI9605">
        <f t="shared" si="641"/>
        <v>62.484224158655998</v>
      </c>
      <c r="AJ9605">
        <f t="shared" si="643"/>
        <v>4</v>
      </c>
    </row>
    <row r="9606" spans="14:36" x14ac:dyDescent="0.35">
      <c r="N9606">
        <v>2.1699058999999998</v>
      </c>
      <c r="O9606">
        <v>2.1800000000000001E-5</v>
      </c>
      <c r="P9606">
        <f t="shared" si="640"/>
        <v>18.272715757852868</v>
      </c>
      <c r="Q9606">
        <f t="shared" si="642"/>
        <v>2</v>
      </c>
      <c r="AG9606">
        <v>7.4448862</v>
      </c>
      <c r="AH9606">
        <v>0</v>
      </c>
      <c r="AI9606">
        <f t="shared" si="641"/>
        <v>62.693174566768711</v>
      </c>
      <c r="AJ9606">
        <f t="shared" si="643"/>
        <v>4</v>
      </c>
    </row>
    <row r="9607" spans="14:36" x14ac:dyDescent="0.35">
      <c r="N9607">
        <v>2.1782335000000002</v>
      </c>
      <c r="O9607">
        <v>6.9999999999999999E-6</v>
      </c>
      <c r="P9607">
        <f t="shared" si="640"/>
        <v>18.342842240178715</v>
      </c>
      <c r="Q9607">
        <f t="shared" si="642"/>
        <v>2</v>
      </c>
      <c r="AG9607">
        <v>7.469703</v>
      </c>
      <c r="AH9607">
        <v>0</v>
      </c>
      <c r="AI9607">
        <f t="shared" si="641"/>
        <v>62.902156132476001</v>
      </c>
      <c r="AJ9607">
        <f t="shared" si="643"/>
        <v>4</v>
      </c>
    </row>
    <row r="9608" spans="14:36" x14ac:dyDescent="0.35">
      <c r="N9608">
        <v>2.1865632000000002</v>
      </c>
      <c r="O9608">
        <v>9.5999999999999996E-6</v>
      </c>
      <c r="P9608">
        <f t="shared" si="640"/>
        <v>18.412986406544725</v>
      </c>
      <c r="Q9608">
        <f t="shared" si="642"/>
        <v>2</v>
      </c>
      <c r="AG9608">
        <v>7.4945236</v>
      </c>
      <c r="AH9608">
        <v>0</v>
      </c>
      <c r="AI9608">
        <f t="shared" si="641"/>
        <v>63.11116969787502</v>
      </c>
      <c r="AJ9608">
        <f t="shared" si="643"/>
        <v>4</v>
      </c>
    </row>
    <row r="9609" spans="14:36" x14ac:dyDescent="0.35">
      <c r="N9609">
        <v>2.1948948000000001</v>
      </c>
      <c r="O9609">
        <v>7.5000000000000002E-6</v>
      </c>
      <c r="P9609">
        <f t="shared" si="640"/>
        <v>18.483146572756599</v>
      </c>
      <c r="Q9609">
        <f t="shared" si="642"/>
        <v>2</v>
      </c>
      <c r="AG9609">
        <v>7.5193479999999999</v>
      </c>
      <c r="AH9609">
        <v>0</v>
      </c>
      <c r="AI9609">
        <f t="shared" si="641"/>
        <v>63.32021526296576</v>
      </c>
      <c r="AJ9609">
        <f t="shared" si="643"/>
        <v>4</v>
      </c>
    </row>
    <row r="9610" spans="14:36" x14ac:dyDescent="0.35">
      <c r="N9610">
        <v>2.2032284999999998</v>
      </c>
      <c r="O9610">
        <v>7.5000000000000002E-6</v>
      </c>
      <c r="P9610">
        <f t="shared" si="640"/>
        <v>18.553324423008636</v>
      </c>
      <c r="Q9610">
        <f t="shared" si="642"/>
        <v>2</v>
      </c>
      <c r="AG9610">
        <v>7.5441760999999996</v>
      </c>
      <c r="AH9610">
        <v>0</v>
      </c>
      <c r="AI9610">
        <f t="shared" si="641"/>
        <v>63.529291985651085</v>
      </c>
      <c r="AJ9610">
        <f t="shared" si="643"/>
        <v>4</v>
      </c>
    </row>
    <row r="9611" spans="14:36" x14ac:dyDescent="0.35">
      <c r="N9611">
        <v>2.2115642000000002</v>
      </c>
      <c r="O9611">
        <v>1.0499999999999999E-5</v>
      </c>
      <c r="P9611">
        <f t="shared" si="640"/>
        <v>18.623519115203695</v>
      </c>
      <c r="Q9611">
        <f t="shared" si="642"/>
        <v>2</v>
      </c>
      <c r="AG9611">
        <v>7.5690078999999999</v>
      </c>
      <c r="AH9611">
        <v>0</v>
      </c>
      <c r="AI9611">
        <f t="shared" si="641"/>
        <v>63.738399865930987</v>
      </c>
      <c r="AJ9611">
        <f t="shared" si="643"/>
        <v>4</v>
      </c>
    </row>
    <row r="9612" spans="14:36" x14ac:dyDescent="0.35">
      <c r="N9612">
        <v>2.2199018000000001</v>
      </c>
      <c r="O9612">
        <v>8.1999999999999994E-6</v>
      </c>
      <c r="P9612">
        <f t="shared" si="640"/>
        <v>18.693729807244615</v>
      </c>
      <c r="Q9612">
        <f t="shared" si="642"/>
        <v>2</v>
      </c>
      <c r="AG9612">
        <v>7.5938435000000002</v>
      </c>
      <c r="AH9612">
        <v>0</v>
      </c>
      <c r="AI9612">
        <f t="shared" si="641"/>
        <v>63.947539745902617</v>
      </c>
      <c r="AJ9612">
        <f t="shared" si="643"/>
        <v>4</v>
      </c>
    </row>
    <row r="9613" spans="14:36" x14ac:dyDescent="0.35">
      <c r="N9613">
        <v>2.2282413999999999</v>
      </c>
      <c r="O9613">
        <v>9.7999999999999993E-6</v>
      </c>
      <c r="P9613">
        <f t="shared" si="640"/>
        <v>18.763957341228547</v>
      </c>
      <c r="Q9613">
        <f t="shared" si="642"/>
        <v>2</v>
      </c>
      <c r="AG9613">
        <v>7.6186826999999999</v>
      </c>
      <c r="AH9613">
        <v>0</v>
      </c>
      <c r="AI9613">
        <f t="shared" si="641"/>
        <v>64.156709941371673</v>
      </c>
      <c r="AJ9613">
        <f t="shared" si="643"/>
        <v>4</v>
      </c>
    </row>
    <row r="9614" spans="14:36" x14ac:dyDescent="0.35">
      <c r="N9614">
        <v>2.236583</v>
      </c>
      <c r="O9614">
        <v>1.5999999999999999E-5</v>
      </c>
      <c r="P9614">
        <f t="shared" si="640"/>
        <v>18.834201717155498</v>
      </c>
      <c r="Q9614">
        <f t="shared" si="642"/>
        <v>2</v>
      </c>
      <c r="AG9614">
        <v>7.6435256000000003</v>
      </c>
      <c r="AH9614">
        <v>0</v>
      </c>
      <c r="AI9614">
        <f t="shared" si="641"/>
        <v>64.365911294435307</v>
      </c>
      <c r="AJ9614">
        <f t="shared" si="643"/>
        <v>4</v>
      </c>
    </row>
    <row r="9615" spans="14:36" x14ac:dyDescent="0.35">
      <c r="N9615">
        <v>2.2449265999999999</v>
      </c>
      <c r="O9615">
        <v>1.7099999999999999E-5</v>
      </c>
      <c r="P9615">
        <f t="shared" si="640"/>
        <v>18.90446293502546</v>
      </c>
      <c r="Q9615">
        <f t="shared" si="642"/>
        <v>2</v>
      </c>
      <c r="AG9615">
        <v>7.6683722000000003</v>
      </c>
      <c r="AH9615">
        <v>0</v>
      </c>
      <c r="AI9615">
        <f t="shared" si="641"/>
        <v>64.575143805093518</v>
      </c>
      <c r="AJ9615">
        <f t="shared" si="643"/>
        <v>4</v>
      </c>
    </row>
    <row r="9616" spans="14:36" x14ac:dyDescent="0.35">
      <c r="N9616">
        <v>2.2532719999999999</v>
      </c>
      <c r="O9616">
        <v>2.3E-5</v>
      </c>
      <c r="P9616">
        <f t="shared" si="640"/>
        <v>18.974739310644139</v>
      </c>
      <c r="Q9616">
        <f t="shared" si="642"/>
        <v>2</v>
      </c>
      <c r="AG9616">
        <v>7.6932223999999998</v>
      </c>
      <c r="AH9616">
        <v>0</v>
      </c>
      <c r="AI9616">
        <f t="shared" si="641"/>
        <v>64.784406631249155</v>
      </c>
      <c r="AJ9616">
        <f t="shared" si="643"/>
        <v>4</v>
      </c>
    </row>
    <row r="9617" spans="14:36" x14ac:dyDescent="0.35">
      <c r="N9617">
        <v>2.2616193999999998</v>
      </c>
      <c r="O9617">
        <v>7.9000000000000006E-6</v>
      </c>
      <c r="P9617">
        <f t="shared" si="640"/>
        <v>19.04503252820583</v>
      </c>
      <c r="Q9617">
        <f t="shared" si="642"/>
        <v>3</v>
      </c>
      <c r="AG9617">
        <v>7.7180762999999999</v>
      </c>
      <c r="AH9617">
        <v>0</v>
      </c>
      <c r="AI9617">
        <f t="shared" si="641"/>
        <v>64.993700614999369</v>
      </c>
      <c r="AJ9617">
        <f t="shared" si="643"/>
        <v>4</v>
      </c>
    </row>
    <row r="9618" spans="14:36" x14ac:dyDescent="0.35">
      <c r="N9618">
        <v>2.2699687000000002</v>
      </c>
      <c r="O9618">
        <v>1.31E-5</v>
      </c>
      <c r="P9618">
        <f t="shared" si="640"/>
        <v>19.115341745613392</v>
      </c>
      <c r="Q9618">
        <f t="shared" si="642"/>
        <v>3</v>
      </c>
      <c r="AG9618">
        <v>7.7429338000000003</v>
      </c>
      <c r="AH9618">
        <v>0</v>
      </c>
      <c r="AI9618">
        <f t="shared" si="641"/>
        <v>65.203024914247024</v>
      </c>
      <c r="AJ9618">
        <f t="shared" si="643"/>
        <v>4</v>
      </c>
    </row>
    <row r="9619" spans="14:36" x14ac:dyDescent="0.35">
      <c r="N9619">
        <v>2.2783199999999999</v>
      </c>
      <c r="O9619">
        <v>8.8000000000000004E-6</v>
      </c>
      <c r="P9619">
        <f t="shared" si="640"/>
        <v>19.185667804963963</v>
      </c>
      <c r="Q9619">
        <f t="shared" si="642"/>
        <v>3</v>
      </c>
      <c r="AG9619">
        <v>7.7677949000000002</v>
      </c>
      <c r="AH9619">
        <v>0</v>
      </c>
      <c r="AI9619">
        <f t="shared" si="641"/>
        <v>65.412379528992091</v>
      </c>
      <c r="AJ9619">
        <f t="shared" si="643"/>
        <v>4</v>
      </c>
    </row>
    <row r="9620" spans="14:36" x14ac:dyDescent="0.35">
      <c r="N9620">
        <v>2.2866730999999998</v>
      </c>
      <c r="O9620">
        <v>1.7E-6</v>
      </c>
      <c r="P9620">
        <f t="shared" si="640"/>
        <v>19.256009022063246</v>
      </c>
      <c r="Q9620">
        <f t="shared" si="642"/>
        <v>3</v>
      </c>
      <c r="AG9620">
        <v>7.7926596000000004</v>
      </c>
      <c r="AH9620">
        <v>0</v>
      </c>
      <c r="AI9620">
        <f t="shared" si="641"/>
        <v>65.621764459234598</v>
      </c>
      <c r="AJ9620">
        <f t="shared" si="643"/>
        <v>4</v>
      </c>
    </row>
    <row r="9621" spans="14:36" x14ac:dyDescent="0.35">
      <c r="N9621">
        <v>2.2950281000000001</v>
      </c>
      <c r="O9621">
        <v>1.1999999999999999E-6</v>
      </c>
      <c r="P9621">
        <f t="shared" si="640"/>
        <v>19.326366239008397</v>
      </c>
      <c r="Q9621">
        <f t="shared" si="642"/>
        <v>3</v>
      </c>
      <c r="AG9621">
        <v>7.8175280000000003</v>
      </c>
      <c r="AH9621">
        <v>0</v>
      </c>
      <c r="AI9621">
        <f t="shared" si="641"/>
        <v>65.831180547071668</v>
      </c>
      <c r="AJ9621">
        <f t="shared" si="643"/>
        <v>4</v>
      </c>
    </row>
    <row r="9622" spans="14:36" x14ac:dyDescent="0.35">
      <c r="N9622">
        <v>2.303385</v>
      </c>
      <c r="O9622">
        <v>2.0999999999999998E-6</v>
      </c>
      <c r="P9622">
        <f t="shared" si="640"/>
        <v>19.396739455799413</v>
      </c>
      <c r="Q9622">
        <f t="shared" si="642"/>
        <v>3</v>
      </c>
      <c r="AG9622">
        <v>7.8423999000000002</v>
      </c>
      <c r="AH9622">
        <v>0</v>
      </c>
      <c r="AI9622">
        <f t="shared" si="641"/>
        <v>66.040626108309013</v>
      </c>
      <c r="AJ9622">
        <f t="shared" si="643"/>
        <v>4</v>
      </c>
    </row>
    <row r="9623" spans="14:36" x14ac:dyDescent="0.35">
      <c r="N9623">
        <v>2.3117437999999999</v>
      </c>
      <c r="O9623">
        <v>3.8999999999999999E-6</v>
      </c>
      <c r="P9623">
        <f t="shared" si="640"/>
        <v>19.467128672436289</v>
      </c>
      <c r="Q9623">
        <f t="shared" si="642"/>
        <v>3</v>
      </c>
      <c r="AG9623">
        <v>7.8672753999999996</v>
      </c>
      <c r="AH9623">
        <v>0</v>
      </c>
      <c r="AI9623">
        <f t="shared" si="641"/>
        <v>66.250101985043784</v>
      </c>
      <c r="AJ9623">
        <f t="shared" si="643"/>
        <v>4</v>
      </c>
    </row>
    <row r="9624" spans="14:36" x14ac:dyDescent="0.35">
      <c r="N9624">
        <v>2.3201044</v>
      </c>
      <c r="O9624">
        <v>2.5000000000000002E-6</v>
      </c>
      <c r="P9624">
        <f t="shared" si="640"/>
        <v>19.537533046821881</v>
      </c>
      <c r="Q9624">
        <f t="shared" si="642"/>
        <v>3</v>
      </c>
      <c r="AG9624">
        <v>7.8921545000000002</v>
      </c>
      <c r="AH9624">
        <v>0</v>
      </c>
      <c r="AI9624">
        <f t="shared" si="641"/>
        <v>66.459608177275996</v>
      </c>
      <c r="AJ9624">
        <f t="shared" si="643"/>
        <v>4</v>
      </c>
    </row>
    <row r="9625" spans="14:36" x14ac:dyDescent="0.35">
      <c r="N9625">
        <v>2.3284669</v>
      </c>
      <c r="O9625">
        <v>4.9999999999999998E-7</v>
      </c>
      <c r="P9625">
        <f t="shared" si="640"/>
        <v>19.607953421053338</v>
      </c>
      <c r="Q9625">
        <f t="shared" si="642"/>
        <v>3</v>
      </c>
      <c r="AG9625">
        <v>7.9170370999999999</v>
      </c>
      <c r="AH9625">
        <v>0</v>
      </c>
      <c r="AI9625">
        <f t="shared" si="641"/>
        <v>66.669143842908483</v>
      </c>
      <c r="AJ9625">
        <f t="shared" si="643"/>
        <v>4</v>
      </c>
    </row>
    <row r="9626" spans="14:36" x14ac:dyDescent="0.35">
      <c r="N9626">
        <v>2.3368312000000002</v>
      </c>
      <c r="O9626">
        <v>3.9999999999999998E-7</v>
      </c>
      <c r="P9626">
        <f t="shared" si="640"/>
        <v>19.678388953033508</v>
      </c>
      <c r="Q9626">
        <f t="shared" si="642"/>
        <v>3</v>
      </c>
      <c r="AG9626">
        <v>7.9419231999999997</v>
      </c>
      <c r="AH9626">
        <v>0</v>
      </c>
      <c r="AI9626">
        <f t="shared" si="641"/>
        <v>66.878708981941244</v>
      </c>
      <c r="AJ9626">
        <f t="shared" si="643"/>
        <v>4</v>
      </c>
    </row>
    <row r="9627" spans="14:36" x14ac:dyDescent="0.35">
      <c r="N9627">
        <v>2.3451974</v>
      </c>
      <c r="O9627">
        <v>4.9999999999999998E-7</v>
      </c>
      <c r="P9627">
        <f t="shared" si="640"/>
        <v>19.748840484859542</v>
      </c>
      <c r="Q9627">
        <f t="shared" si="642"/>
        <v>3</v>
      </c>
      <c r="AG9627">
        <v>7.9668128999999999</v>
      </c>
      <c r="AH9627">
        <v>0</v>
      </c>
      <c r="AI9627">
        <f t="shared" si="641"/>
        <v>67.088304436471418</v>
      </c>
      <c r="AJ9627">
        <f t="shared" si="643"/>
        <v>4</v>
      </c>
    </row>
    <row r="9628" spans="14:36" x14ac:dyDescent="0.35">
      <c r="N9628">
        <v>2.3535653999999999</v>
      </c>
      <c r="O9628">
        <v>4.9999999999999998E-7</v>
      </c>
      <c r="P9628">
        <f t="shared" si="640"/>
        <v>19.819307174434289</v>
      </c>
      <c r="Q9628">
        <f t="shared" si="642"/>
        <v>3</v>
      </c>
      <c r="AG9628">
        <v>7.9917061</v>
      </c>
      <c r="AH9628">
        <v>0</v>
      </c>
      <c r="AI9628">
        <f t="shared" si="641"/>
        <v>67.297929364401881</v>
      </c>
      <c r="AJ9628">
        <f t="shared" si="643"/>
        <v>4</v>
      </c>
    </row>
    <row r="9629" spans="14:36" x14ac:dyDescent="0.35">
      <c r="N9629">
        <v>2.3619352</v>
      </c>
      <c r="O9629">
        <v>4.9999999999999998E-7</v>
      </c>
      <c r="P9629">
        <f t="shared" si="640"/>
        <v>19.88978902175775</v>
      </c>
      <c r="Q9629">
        <f t="shared" si="642"/>
        <v>3</v>
      </c>
      <c r="AG9629">
        <v>8.0166027999999994</v>
      </c>
      <c r="AH9629">
        <v>0</v>
      </c>
      <c r="AI9629">
        <f t="shared" si="641"/>
        <v>67.507583765732619</v>
      </c>
      <c r="AJ9629">
        <f t="shared" si="643"/>
        <v>4</v>
      </c>
    </row>
    <row r="9630" spans="14:36" x14ac:dyDescent="0.35">
      <c r="N9630">
        <v>2.3703067999999998</v>
      </c>
      <c r="O9630">
        <v>4.9999999999999998E-7</v>
      </c>
      <c r="P9630">
        <f t="shared" si="640"/>
        <v>19.960286026829923</v>
      </c>
      <c r="Q9630">
        <f t="shared" si="642"/>
        <v>3</v>
      </c>
      <c r="AG9630">
        <v>8.0415030000000005</v>
      </c>
      <c r="AH9630">
        <v>0</v>
      </c>
      <c r="AI9630">
        <f t="shared" si="641"/>
        <v>67.717267640463646</v>
      </c>
      <c r="AJ9630">
        <f t="shared" si="643"/>
        <v>4</v>
      </c>
    </row>
    <row r="9631" spans="14:36" x14ac:dyDescent="0.35">
      <c r="N9631">
        <v>2.3786801999999998</v>
      </c>
      <c r="O9631">
        <v>4.9999999999999998E-7</v>
      </c>
      <c r="P9631">
        <f t="shared" si="640"/>
        <v>20.03079818965081</v>
      </c>
      <c r="Q9631">
        <f t="shared" si="642"/>
        <v>3</v>
      </c>
      <c r="AG9631">
        <v>8.0664066999999999</v>
      </c>
      <c r="AH9631">
        <v>0</v>
      </c>
      <c r="AI9631">
        <f t="shared" si="641"/>
        <v>67.926980988594934</v>
      </c>
      <c r="AJ9631">
        <f t="shared" si="643"/>
        <v>4</v>
      </c>
    </row>
    <row r="9632" spans="14:36" x14ac:dyDescent="0.35">
      <c r="N9632">
        <v>2.3870553999999999</v>
      </c>
      <c r="O9632">
        <v>4.9999999999999998E-7</v>
      </c>
      <c r="P9632">
        <f t="shared" si="640"/>
        <v>20.101325510220413</v>
      </c>
      <c r="Q9632">
        <f t="shared" si="642"/>
        <v>3</v>
      </c>
      <c r="AG9632">
        <v>8.0913138999999994</v>
      </c>
      <c r="AH9632">
        <v>0</v>
      </c>
      <c r="AI9632">
        <f t="shared" si="641"/>
        <v>68.136723810126483</v>
      </c>
      <c r="AJ9632">
        <f t="shared" si="643"/>
        <v>4</v>
      </c>
    </row>
    <row r="9633" spans="14:36" x14ac:dyDescent="0.35">
      <c r="N9633">
        <v>2.3954323999999998</v>
      </c>
      <c r="O9633">
        <v>5.9999999999999997E-7</v>
      </c>
      <c r="P9633">
        <f t="shared" si="640"/>
        <v>20.171867988538725</v>
      </c>
      <c r="Q9633">
        <f t="shared" si="642"/>
        <v>3</v>
      </c>
      <c r="AG9633">
        <v>8.1162244999999995</v>
      </c>
      <c r="AH9633">
        <v>0</v>
      </c>
      <c r="AI9633">
        <f t="shared" si="641"/>
        <v>68.346495262961184</v>
      </c>
      <c r="AJ9633">
        <f t="shared" si="643"/>
        <v>4</v>
      </c>
    </row>
    <row r="9634" spans="14:36" x14ac:dyDescent="0.35">
      <c r="N9634">
        <v>2.4038111</v>
      </c>
      <c r="O9634">
        <v>3.9999999999999998E-7</v>
      </c>
      <c r="P9634">
        <f t="shared" si="640"/>
        <v>20.242424782508607</v>
      </c>
      <c r="Q9634">
        <f t="shared" si="642"/>
        <v>3</v>
      </c>
      <c r="AG9634">
        <v>8.1411385999999997</v>
      </c>
      <c r="AH9634">
        <v>0</v>
      </c>
      <c r="AI9634">
        <f t="shared" si="641"/>
        <v>68.556296189196146</v>
      </c>
      <c r="AJ9634">
        <f t="shared" si="643"/>
        <v>4</v>
      </c>
    </row>
    <row r="9635" spans="14:36" x14ac:dyDescent="0.35">
      <c r="N9635">
        <v>2.4121917000000002</v>
      </c>
      <c r="O9635">
        <v>2.9999999999999999E-7</v>
      </c>
      <c r="P9635">
        <f t="shared" si="640"/>
        <v>20.312997576324349</v>
      </c>
      <c r="Q9635">
        <f t="shared" si="642"/>
        <v>3</v>
      </c>
      <c r="AG9635">
        <v>8.1660561000000005</v>
      </c>
      <c r="AH9635">
        <v>0</v>
      </c>
      <c r="AI9635">
        <f t="shared" si="641"/>
        <v>68.766125746734247</v>
      </c>
      <c r="AJ9635">
        <f t="shared" si="643"/>
        <v>4</v>
      </c>
    </row>
    <row r="9636" spans="14:36" x14ac:dyDescent="0.35">
      <c r="N9636">
        <v>2.4205738999999999</v>
      </c>
      <c r="O9636">
        <v>4.9999999999999998E-7</v>
      </c>
      <c r="P9636">
        <f t="shared" si="640"/>
        <v>20.383583843694502</v>
      </c>
      <c r="Q9636">
        <f t="shared" si="642"/>
        <v>3</v>
      </c>
      <c r="AG9636">
        <v>8.1909770000000002</v>
      </c>
      <c r="AH9636">
        <v>0</v>
      </c>
      <c r="AI9636">
        <f t="shared" si="641"/>
        <v>68.975983935575471</v>
      </c>
      <c r="AJ9636">
        <f t="shared" si="643"/>
        <v>4</v>
      </c>
    </row>
    <row r="9637" spans="14:36" x14ac:dyDescent="0.35">
      <c r="N9637">
        <v>2.4289580000000002</v>
      </c>
      <c r="O9637">
        <v>3.9999999999999998E-7</v>
      </c>
      <c r="P9637">
        <f t="shared" si="640"/>
        <v>20.45418611091052</v>
      </c>
      <c r="Q9637">
        <f t="shared" si="642"/>
        <v>3</v>
      </c>
      <c r="AG9637">
        <v>8.2159013999999999</v>
      </c>
      <c r="AH9637">
        <v>0</v>
      </c>
      <c r="AI9637">
        <f t="shared" si="641"/>
        <v>69.185871597816956</v>
      </c>
      <c r="AJ9637">
        <f t="shared" si="643"/>
        <v>4</v>
      </c>
    </row>
    <row r="9638" spans="14:36" x14ac:dyDescent="0.35">
      <c r="N9638">
        <v>2.4373437</v>
      </c>
      <c r="O9638">
        <v>6.9999999999999997E-7</v>
      </c>
      <c r="P9638">
        <f t="shared" si="640"/>
        <v>20.524801851680948</v>
      </c>
      <c r="Q9638">
        <f t="shared" si="642"/>
        <v>3</v>
      </c>
      <c r="AG9638">
        <v>8.2408292000000003</v>
      </c>
      <c r="AH9638">
        <v>0</v>
      </c>
      <c r="AI9638">
        <f t="shared" si="641"/>
        <v>69.395787891361593</v>
      </c>
      <c r="AJ9638">
        <f t="shared" si="643"/>
        <v>4</v>
      </c>
    </row>
    <row r="9639" spans="14:36" x14ac:dyDescent="0.35">
      <c r="N9639">
        <v>2.4457312</v>
      </c>
      <c r="O9639">
        <v>4.9999999999999998E-7</v>
      </c>
      <c r="P9639">
        <f t="shared" si="640"/>
        <v>20.595432750200093</v>
      </c>
      <c r="Q9639">
        <f t="shared" si="642"/>
        <v>3</v>
      </c>
      <c r="AG9639">
        <v>8.2657603000000002</v>
      </c>
      <c r="AH9639">
        <v>0</v>
      </c>
      <c r="AI9639">
        <f t="shared" si="641"/>
        <v>69.605731974112174</v>
      </c>
      <c r="AJ9639">
        <f t="shared" si="643"/>
        <v>4</v>
      </c>
    </row>
    <row r="9640" spans="14:36" x14ac:dyDescent="0.35">
      <c r="N9640">
        <v>2.4541203999999999</v>
      </c>
      <c r="O9640">
        <v>4.9999999999999998E-7</v>
      </c>
      <c r="P9640">
        <f t="shared" si="640"/>
        <v>20.6660779643708</v>
      </c>
      <c r="Q9640">
        <f t="shared" si="642"/>
        <v>3</v>
      </c>
      <c r="AG9640">
        <v>8.2906949000000001</v>
      </c>
      <c r="AH9640">
        <v>0</v>
      </c>
      <c r="AI9640">
        <f t="shared" si="641"/>
        <v>69.815705530263045</v>
      </c>
      <c r="AJ9640">
        <f t="shared" si="643"/>
        <v>4</v>
      </c>
    </row>
    <row r="9641" spans="14:36" x14ac:dyDescent="0.35">
      <c r="N9641">
        <v>2.4625113999999999</v>
      </c>
      <c r="O9641">
        <v>5.9999999999999997E-7</v>
      </c>
      <c r="P9641">
        <f t="shared" si="640"/>
        <v>20.73673833629022</v>
      </c>
      <c r="Q9641">
        <f t="shared" si="642"/>
        <v>3</v>
      </c>
      <c r="AG9641">
        <v>8.3156327999999995</v>
      </c>
      <c r="AH9641">
        <v>0</v>
      </c>
      <c r="AI9641">
        <f t="shared" si="641"/>
        <v>70.025706875619889</v>
      </c>
      <c r="AJ9641">
        <f t="shared" si="643"/>
        <v>4</v>
      </c>
    </row>
    <row r="9642" spans="14:36" x14ac:dyDescent="0.35">
      <c r="N9642">
        <v>2.470904</v>
      </c>
      <c r="O9642">
        <v>5.9999999999999997E-7</v>
      </c>
      <c r="P9642">
        <f t="shared" si="640"/>
        <v>20.80741218176405</v>
      </c>
      <c r="Q9642">
        <f t="shared" si="642"/>
        <v>3</v>
      </c>
      <c r="AG9642">
        <v>8.3405742000000007</v>
      </c>
      <c r="AH9642">
        <v>0</v>
      </c>
      <c r="AI9642">
        <f t="shared" si="641"/>
        <v>70.235737694377022</v>
      </c>
      <c r="AJ9642">
        <f t="shared" si="643"/>
        <v>4</v>
      </c>
    </row>
    <row r="9643" spans="14:36" x14ac:dyDescent="0.35">
      <c r="N9643">
        <v>2.4792983</v>
      </c>
      <c r="O9643">
        <v>4.9999999999999998E-7</v>
      </c>
      <c r="P9643">
        <f t="shared" si="640"/>
        <v>20.878100342889446</v>
      </c>
      <c r="Q9643">
        <f t="shared" si="642"/>
        <v>3</v>
      </c>
      <c r="AG9643">
        <v>8.3655188000000003</v>
      </c>
      <c r="AH9643">
        <v>0</v>
      </c>
      <c r="AI9643">
        <f t="shared" si="641"/>
        <v>70.445795460242977</v>
      </c>
      <c r="AJ9643">
        <f t="shared" si="643"/>
        <v>4</v>
      </c>
    </row>
    <row r="9644" spans="14:36" x14ac:dyDescent="0.35">
      <c r="N9644">
        <v>2.4876944000000001</v>
      </c>
      <c r="O9644">
        <v>8.9999999999999996E-7</v>
      </c>
      <c r="P9644">
        <f t="shared" si="640"/>
        <v>20.948803661763556</v>
      </c>
      <c r="Q9644">
        <f t="shared" si="642"/>
        <v>3</v>
      </c>
      <c r="AG9644">
        <v>8.3904668000000004</v>
      </c>
      <c r="AH9644">
        <v>0</v>
      </c>
      <c r="AI9644">
        <f t="shared" si="641"/>
        <v>70.655881857412041</v>
      </c>
      <c r="AJ9644">
        <f t="shared" si="643"/>
        <v>4</v>
      </c>
    </row>
    <row r="9645" spans="14:36" x14ac:dyDescent="0.35">
      <c r="N9645">
        <v>2.4960920999999998</v>
      </c>
      <c r="O9645">
        <v>6.9999999999999997E-7</v>
      </c>
      <c r="P9645">
        <f t="shared" si="640"/>
        <v>21.019520454192072</v>
      </c>
      <c r="Q9645">
        <f t="shared" si="642"/>
        <v>3</v>
      </c>
      <c r="AG9645">
        <v>8.4154181999999995</v>
      </c>
      <c r="AH9645">
        <v>0</v>
      </c>
      <c r="AI9645">
        <f t="shared" si="641"/>
        <v>70.865996885884229</v>
      </c>
      <c r="AJ9645">
        <f t="shared" si="643"/>
        <v>4</v>
      </c>
    </row>
    <row r="9646" spans="14:36" x14ac:dyDescent="0.35">
      <c r="N9646">
        <v>2.5044914999999999</v>
      </c>
      <c r="O9646">
        <v>6.9999999999999997E-7</v>
      </c>
      <c r="P9646">
        <f t="shared" si="640"/>
        <v>21.090251562272154</v>
      </c>
      <c r="Q9646">
        <f t="shared" si="642"/>
        <v>3</v>
      </c>
      <c r="AG9646">
        <v>8.4403728999999998</v>
      </c>
      <c r="AH9646">
        <v>0</v>
      </c>
      <c r="AI9646">
        <f t="shared" si="641"/>
        <v>71.076139703562404</v>
      </c>
      <c r="AJ9646">
        <f t="shared" si="643"/>
        <v>4</v>
      </c>
    </row>
    <row r="9647" spans="14:36" x14ac:dyDescent="0.35">
      <c r="N9647">
        <v>2.5128925999999998</v>
      </c>
      <c r="O9647">
        <v>1.5E-6</v>
      </c>
      <c r="P9647">
        <f t="shared" si="640"/>
        <v>21.160996986003802</v>
      </c>
      <c r="Q9647">
        <f t="shared" si="642"/>
        <v>3</v>
      </c>
      <c r="AG9647">
        <v>8.4653308999999997</v>
      </c>
      <c r="AH9647">
        <v>0</v>
      </c>
      <c r="AI9647">
        <f t="shared" si="641"/>
        <v>71.286310310446552</v>
      </c>
      <c r="AJ9647">
        <f t="shared" si="643"/>
        <v>4</v>
      </c>
    </row>
    <row r="9648" spans="14:36" x14ac:dyDescent="0.35">
      <c r="N9648">
        <v>2.5212952999999998</v>
      </c>
      <c r="O9648">
        <v>1.1000000000000001E-6</v>
      </c>
      <c r="P9648">
        <f t="shared" si="640"/>
        <v>21.231755883289857</v>
      </c>
      <c r="Q9648">
        <f t="shared" si="642"/>
        <v>3</v>
      </c>
      <c r="AG9648">
        <v>8.4902922000000007</v>
      </c>
      <c r="AH9648">
        <v>0</v>
      </c>
      <c r="AI9648">
        <f t="shared" si="641"/>
        <v>71.496508706536687</v>
      </c>
      <c r="AJ9648">
        <f t="shared" si="643"/>
        <v>4</v>
      </c>
    </row>
    <row r="9649" spans="14:36" x14ac:dyDescent="0.35">
      <c r="N9649">
        <v>2.5296997000000001</v>
      </c>
      <c r="O9649">
        <v>8.9999999999999996E-7</v>
      </c>
      <c r="P9649">
        <f t="shared" si="640"/>
        <v>21.302529096227481</v>
      </c>
      <c r="Q9649">
        <f t="shared" si="642"/>
        <v>3</v>
      </c>
      <c r="AG9649">
        <v>8.5152567999999995</v>
      </c>
      <c r="AH9649">
        <v>0</v>
      </c>
      <c r="AI9649">
        <f t="shared" si="641"/>
        <v>71.706734891832767</v>
      </c>
      <c r="AJ9649">
        <f t="shared" si="643"/>
        <v>4</v>
      </c>
    </row>
    <row r="9650" spans="14:36" x14ac:dyDescent="0.35">
      <c r="N9650">
        <v>2.5381057</v>
      </c>
      <c r="O9650">
        <v>1.5E-6</v>
      </c>
      <c r="P9650">
        <f t="shared" si="640"/>
        <v>21.373315782719512</v>
      </c>
      <c r="Q9650">
        <f t="shared" si="642"/>
        <v>3</v>
      </c>
      <c r="AG9650">
        <v>8.5402246000000002</v>
      </c>
      <c r="AH9650">
        <v>0</v>
      </c>
      <c r="AI9650">
        <f t="shared" si="641"/>
        <v>71.916988024237696</v>
      </c>
      <c r="AJ9650">
        <f t="shared" si="643"/>
        <v>4</v>
      </c>
    </row>
    <row r="9651" spans="14:36" x14ac:dyDescent="0.35">
      <c r="N9651">
        <v>2.5465133999999998</v>
      </c>
      <c r="O9651">
        <v>1.1999999999999999E-6</v>
      </c>
      <c r="P9651">
        <f t="shared" si="640"/>
        <v>21.444116784863105</v>
      </c>
      <c r="Q9651">
        <f t="shared" si="642"/>
        <v>3</v>
      </c>
      <c r="AG9651">
        <v>8.5651957999999997</v>
      </c>
      <c r="AH9651">
        <v>0</v>
      </c>
      <c r="AI9651">
        <f t="shared" si="641"/>
        <v>72.127269787945735</v>
      </c>
      <c r="AJ9651">
        <f t="shared" si="643"/>
        <v>4</v>
      </c>
    </row>
    <row r="9652" spans="14:36" x14ac:dyDescent="0.35">
      <c r="N9652">
        <v>2.5549227000000001</v>
      </c>
      <c r="O9652">
        <v>5.9999999999999997E-7</v>
      </c>
      <c r="P9652">
        <f t="shared" si="640"/>
        <v>21.514931260561116</v>
      </c>
      <c r="Q9652">
        <f t="shared" si="642"/>
        <v>3</v>
      </c>
      <c r="AG9652">
        <v>8.5901701999999993</v>
      </c>
      <c r="AH9652">
        <v>0</v>
      </c>
      <c r="AI9652">
        <f t="shared" si="641"/>
        <v>72.33757849876261</v>
      </c>
      <c r="AJ9652">
        <f t="shared" si="643"/>
        <v>4</v>
      </c>
    </row>
    <row r="9653" spans="14:36" x14ac:dyDescent="0.35">
      <c r="N9653">
        <v>2.5633336</v>
      </c>
      <c r="O9653">
        <v>4.9999999999999998E-7</v>
      </c>
      <c r="P9653">
        <f t="shared" si="640"/>
        <v>21.585759209813535</v>
      </c>
      <c r="Q9653">
        <f t="shared" si="642"/>
        <v>3</v>
      </c>
      <c r="AG9653">
        <v>8.6151479000000002</v>
      </c>
      <c r="AH9653">
        <v>0</v>
      </c>
      <c r="AI9653">
        <f t="shared" si="641"/>
        <v>72.547914998785458</v>
      </c>
      <c r="AJ9653">
        <f t="shared" si="643"/>
        <v>4</v>
      </c>
    </row>
    <row r="9654" spans="14:36" x14ac:dyDescent="0.35">
      <c r="N9654">
        <v>2.5717462000000002</v>
      </c>
      <c r="O9654">
        <v>2.9999999999999999E-7</v>
      </c>
      <c r="P9654">
        <f t="shared" si="640"/>
        <v>21.656601474717519</v>
      </c>
      <c r="Q9654">
        <f t="shared" si="642"/>
        <v>3</v>
      </c>
      <c r="AG9654">
        <v>8.6401289000000006</v>
      </c>
      <c r="AH9654">
        <v>0</v>
      </c>
      <c r="AI9654">
        <f t="shared" si="641"/>
        <v>72.758279288014279</v>
      </c>
      <c r="AJ9654">
        <f t="shared" si="643"/>
        <v>4</v>
      </c>
    </row>
    <row r="9655" spans="14:36" x14ac:dyDescent="0.35">
      <c r="N9655">
        <v>2.5801603000000002</v>
      </c>
      <c r="O9655">
        <v>1.9999999999999999E-7</v>
      </c>
      <c r="P9655">
        <f t="shared" si="640"/>
        <v>21.727456371078759</v>
      </c>
      <c r="Q9655">
        <f t="shared" si="642"/>
        <v>3</v>
      </c>
      <c r="AG9655">
        <v>8.6651130999999992</v>
      </c>
      <c r="AH9655">
        <v>0</v>
      </c>
      <c r="AI9655">
        <f t="shared" si="641"/>
        <v>72.968670524351921</v>
      </c>
      <c r="AJ9655">
        <f t="shared" si="643"/>
        <v>4</v>
      </c>
    </row>
    <row r="9656" spans="14:36" x14ac:dyDescent="0.35">
      <c r="N9656">
        <v>2.5885761</v>
      </c>
      <c r="O9656">
        <v>1.9999999999999999E-7</v>
      </c>
      <c r="P9656">
        <f t="shared" si="640"/>
        <v>21.798325583091565</v>
      </c>
      <c r="Q9656">
        <f t="shared" si="642"/>
        <v>3</v>
      </c>
      <c r="AG9656">
        <v>8.6901004999999998</v>
      </c>
      <c r="AH9656">
        <v>0</v>
      </c>
      <c r="AI9656">
        <f t="shared" si="641"/>
        <v>73.179088707798385</v>
      </c>
      <c r="AJ9656">
        <f t="shared" si="643"/>
        <v>4</v>
      </c>
    </row>
    <row r="9657" spans="14:36" x14ac:dyDescent="0.35">
      <c r="N9657">
        <v>2.5969935</v>
      </c>
      <c r="O9657">
        <v>2.9999999999999999E-7</v>
      </c>
      <c r="P9657">
        <f t="shared" si="640"/>
        <v>21.869208268658781</v>
      </c>
      <c r="Q9657">
        <f t="shared" si="642"/>
        <v>3</v>
      </c>
      <c r="AG9657">
        <v>8.7150911000000004</v>
      </c>
      <c r="AH9657">
        <v>0</v>
      </c>
      <c r="AI9657">
        <f t="shared" si="641"/>
        <v>73.389533838353685</v>
      </c>
      <c r="AJ9657">
        <f t="shared" si="643"/>
        <v>4</v>
      </c>
    </row>
    <row r="9658" spans="14:36" x14ac:dyDescent="0.35">
      <c r="N9658">
        <v>2.6054124000000001</v>
      </c>
      <c r="O9658">
        <v>2.9999999999999999E-7</v>
      </c>
      <c r="P9658">
        <f t="shared" si="640"/>
        <v>21.940103585683261</v>
      </c>
      <c r="Q9658">
        <f t="shared" si="642"/>
        <v>3</v>
      </c>
      <c r="AG9658">
        <v>8.7400850000000005</v>
      </c>
      <c r="AH9658">
        <v>0</v>
      </c>
      <c r="AI9658">
        <f t="shared" si="641"/>
        <v>73.600006758114958</v>
      </c>
      <c r="AJ9658">
        <f t="shared" si="643"/>
        <v>4</v>
      </c>
    </row>
    <row r="9659" spans="14:36" x14ac:dyDescent="0.35">
      <c r="N9659">
        <v>2.6138330000000001</v>
      </c>
      <c r="O9659">
        <v>3.9999999999999998E-7</v>
      </c>
      <c r="P9659">
        <f t="shared" si="640"/>
        <v>22.011013218359302</v>
      </c>
      <c r="Q9659">
        <f t="shared" si="642"/>
        <v>3</v>
      </c>
      <c r="AG9659">
        <v>8.7650819999999996</v>
      </c>
      <c r="AH9659">
        <v>0</v>
      </c>
      <c r="AI9659">
        <f t="shared" si="641"/>
        <v>73.810505782887887</v>
      </c>
      <c r="AJ9659">
        <f t="shared" si="643"/>
        <v>4</v>
      </c>
    </row>
    <row r="9660" spans="14:36" x14ac:dyDescent="0.35">
      <c r="N9660">
        <v>2.6222550999999998</v>
      </c>
      <c r="O9660">
        <v>5.9999999999999997E-7</v>
      </c>
      <c r="P9660">
        <f t="shared" si="640"/>
        <v>22.081935482492604</v>
      </c>
      <c r="Q9660">
        <f t="shared" si="642"/>
        <v>3</v>
      </c>
      <c r="AG9660">
        <v>8.7900822999999999</v>
      </c>
      <c r="AH9660">
        <v>0</v>
      </c>
      <c r="AI9660">
        <f t="shared" si="641"/>
        <v>74.021032596866803</v>
      </c>
      <c r="AJ9660">
        <f t="shared" si="643"/>
        <v>4</v>
      </c>
    </row>
    <row r="9661" spans="14:36" x14ac:dyDescent="0.35">
      <c r="N9661">
        <v>2.6306788000000001</v>
      </c>
      <c r="O9661">
        <v>9.9999999999999995E-7</v>
      </c>
      <c r="P9661">
        <f t="shared" si="640"/>
        <v>22.152871220180323</v>
      </c>
      <c r="Q9661">
        <f t="shared" si="642"/>
        <v>3</v>
      </c>
      <c r="AG9661">
        <v>8.8150856999999991</v>
      </c>
      <c r="AH9661">
        <v>0</v>
      </c>
      <c r="AI9661">
        <f t="shared" si="641"/>
        <v>74.23158551585739</v>
      </c>
      <c r="AJ9661">
        <f t="shared" si="643"/>
        <v>4</v>
      </c>
    </row>
    <row r="9662" spans="14:36" x14ac:dyDescent="0.35">
      <c r="N9662">
        <v>2.6391040000000001</v>
      </c>
      <c r="O9662">
        <v>3.9999999999999998E-7</v>
      </c>
      <c r="P9662">
        <f t="shared" si="640"/>
        <v>22.223819589325299</v>
      </c>
      <c r="Q9662">
        <f t="shared" si="642"/>
        <v>3</v>
      </c>
      <c r="AG9662">
        <v>8.8400923000000002</v>
      </c>
      <c r="AH9662">
        <v>0</v>
      </c>
      <c r="AI9662">
        <f t="shared" si="641"/>
        <v>74.442165381956798</v>
      </c>
      <c r="AJ9662">
        <f t="shared" si="643"/>
        <v>4</v>
      </c>
    </row>
    <row r="9663" spans="14:36" x14ac:dyDescent="0.35">
      <c r="N9663">
        <v>2.6475308000000002</v>
      </c>
      <c r="O9663">
        <v>5.9999999999999997E-7</v>
      </c>
      <c r="P9663">
        <f t="shared" si="640"/>
        <v>22.294781432024688</v>
      </c>
      <c r="Q9663">
        <f t="shared" si="642"/>
        <v>3</v>
      </c>
      <c r="AG9663">
        <v>8.8651020999999997</v>
      </c>
      <c r="AH9663">
        <v>0</v>
      </c>
      <c r="AI9663">
        <f t="shared" si="641"/>
        <v>74.652772195165042</v>
      </c>
      <c r="AJ9663">
        <f t="shared" si="643"/>
        <v>4</v>
      </c>
    </row>
    <row r="9664" spans="14:36" x14ac:dyDescent="0.35">
      <c r="N9664">
        <v>2.6559591999999999</v>
      </c>
      <c r="O9664">
        <v>3.9999999999999998E-7</v>
      </c>
      <c r="P9664">
        <f t="shared" si="640"/>
        <v>22.365756748278486</v>
      </c>
      <c r="Q9664">
        <f t="shared" si="642"/>
        <v>3</v>
      </c>
      <c r="AG9664">
        <v>8.8901149999999998</v>
      </c>
      <c r="AH9664">
        <v>0</v>
      </c>
      <c r="AI9664">
        <f t="shared" si="641"/>
        <v>74.863405113384943</v>
      </c>
      <c r="AJ9664">
        <f t="shared" si="643"/>
        <v>4</v>
      </c>
    </row>
    <row r="9665" spans="14:36" x14ac:dyDescent="0.35">
      <c r="N9665">
        <v>2.6643891000000002</v>
      </c>
      <c r="O9665">
        <v>1.9999999999999999E-7</v>
      </c>
      <c r="P9665">
        <f t="shared" si="640"/>
        <v>22.43674469598955</v>
      </c>
      <c r="Q9665">
        <f t="shared" si="642"/>
        <v>3</v>
      </c>
      <c r="AG9665">
        <v>8.9151311</v>
      </c>
      <c r="AH9665">
        <v>0</v>
      </c>
      <c r="AI9665">
        <f t="shared" si="641"/>
        <v>75.074064978713679</v>
      </c>
      <c r="AJ9665">
        <f t="shared" si="643"/>
        <v>4</v>
      </c>
    </row>
    <row r="9666" spans="14:36" x14ac:dyDescent="0.35">
      <c r="N9666">
        <v>2.6728206000000001</v>
      </c>
      <c r="O9666">
        <v>9.9999999999999995E-8</v>
      </c>
      <c r="P9666">
        <f t="shared" ref="P9666:P9729" si="644">N9666*$L$4</f>
        <v>22.507746117255021</v>
      </c>
      <c r="Q9666">
        <f t="shared" si="642"/>
        <v>3</v>
      </c>
      <c r="AG9666">
        <v>8.9401503000000009</v>
      </c>
      <c r="AH9666">
        <v>0</v>
      </c>
      <c r="AI9666">
        <f t="shared" ref="AI9666:AI9729" si="645">AG9666*$L$4</f>
        <v>75.2847509490541</v>
      </c>
      <c r="AJ9666">
        <f t="shared" si="643"/>
        <v>4</v>
      </c>
    </row>
    <row r="9667" spans="14:36" x14ac:dyDescent="0.35">
      <c r="N9667">
        <v>2.6812535999999998</v>
      </c>
      <c r="O9667">
        <v>9.9999999999999995E-8</v>
      </c>
      <c r="P9667">
        <f t="shared" si="644"/>
        <v>22.578760169977755</v>
      </c>
      <c r="Q9667">
        <f t="shared" ref="Q9667:Q9730" si="646">IF(P9667&lt;=9,1,IF(P9667&lt;=19,2,IF(P9667&lt;=49,3,4)))</f>
        <v>3</v>
      </c>
      <c r="AG9667">
        <v>8.9651726000000007</v>
      </c>
      <c r="AH9667">
        <v>0</v>
      </c>
      <c r="AI9667">
        <f t="shared" si="645"/>
        <v>75.495463024406178</v>
      </c>
      <c r="AJ9667">
        <f t="shared" ref="AJ9667:AJ9730" si="647">IF(AI9667&lt;=9,1,IF(AI9667&lt;=19,2,IF(AI9667&lt;=49,3,4)))</f>
        <v>4</v>
      </c>
    </row>
    <row r="9668" spans="14:36" x14ac:dyDescent="0.35">
      <c r="N9668">
        <v>2.6896881000000001</v>
      </c>
      <c r="O9668">
        <v>9.9999999999999995E-8</v>
      </c>
      <c r="P9668">
        <f t="shared" si="644"/>
        <v>22.649786854157753</v>
      </c>
      <c r="Q9668">
        <f t="shared" si="646"/>
        <v>3</v>
      </c>
      <c r="AG9668">
        <v>8.9901981000000006</v>
      </c>
      <c r="AH9668">
        <v>0</v>
      </c>
      <c r="AI9668">
        <f t="shared" si="645"/>
        <v>75.706202046867077</v>
      </c>
      <c r="AJ9668">
        <f t="shared" si="647"/>
        <v>4</v>
      </c>
    </row>
    <row r="9669" spans="14:36" x14ac:dyDescent="0.35">
      <c r="N9669">
        <v>2.6981240999999998</v>
      </c>
      <c r="O9669">
        <v>1.9999999999999999E-7</v>
      </c>
      <c r="P9669">
        <f t="shared" si="644"/>
        <v>22.720826169795007</v>
      </c>
      <c r="Q9669">
        <f t="shared" si="646"/>
        <v>3</v>
      </c>
      <c r="AG9669">
        <v>9.0152266000000001</v>
      </c>
      <c r="AH9669">
        <v>0</v>
      </c>
      <c r="AI9669">
        <f t="shared" si="645"/>
        <v>75.916966332242495</v>
      </c>
      <c r="AJ9669">
        <f t="shared" si="647"/>
        <v>4</v>
      </c>
    </row>
    <row r="9670" spans="14:36" x14ac:dyDescent="0.35">
      <c r="N9670">
        <v>2.7065616000000001</v>
      </c>
      <c r="O9670">
        <v>9.9999999999999995E-8</v>
      </c>
      <c r="P9670">
        <f t="shared" si="644"/>
        <v>22.791878116889528</v>
      </c>
      <c r="Q9670">
        <f t="shared" si="646"/>
        <v>3</v>
      </c>
      <c r="AG9670">
        <v>9.0402582999999996</v>
      </c>
      <c r="AH9670">
        <v>0</v>
      </c>
      <c r="AI9670">
        <f t="shared" si="645"/>
        <v>76.127757564726735</v>
      </c>
      <c r="AJ9670">
        <f t="shared" si="647"/>
        <v>4</v>
      </c>
    </row>
    <row r="9671" spans="14:36" x14ac:dyDescent="0.35">
      <c r="N9671">
        <v>1.4621876</v>
      </c>
      <c r="O9671">
        <v>3.1999999999999999E-6</v>
      </c>
      <c r="P9671">
        <f t="shared" si="644"/>
        <v>12.3130401182176</v>
      </c>
      <c r="Q9671">
        <f t="shared" si="646"/>
        <v>2</v>
      </c>
      <c r="AG9671">
        <v>9.0652930999999999</v>
      </c>
      <c r="AH9671">
        <v>0</v>
      </c>
      <c r="AI9671">
        <f t="shared" si="645"/>
        <v>76.338574902222675</v>
      </c>
      <c r="AJ9671">
        <f t="shared" si="647"/>
        <v>4</v>
      </c>
    </row>
    <row r="9672" spans="14:36" x14ac:dyDescent="0.35">
      <c r="N9672">
        <v>1.4715456</v>
      </c>
      <c r="O9672">
        <v>1.01E-5</v>
      </c>
      <c r="P9672">
        <f t="shared" si="644"/>
        <v>12.391843569584772</v>
      </c>
      <c r="Q9672">
        <f t="shared" si="646"/>
        <v>2</v>
      </c>
      <c r="AG9672">
        <v>9.0903310000000008</v>
      </c>
      <c r="AH9672">
        <v>0</v>
      </c>
      <c r="AI9672">
        <f t="shared" si="645"/>
        <v>76.54941834473027</v>
      </c>
      <c r="AJ9672">
        <f t="shared" si="647"/>
        <v>4</v>
      </c>
    </row>
    <row r="9673" spans="14:36" x14ac:dyDescent="0.35">
      <c r="N9673">
        <v>1.4809087000000001</v>
      </c>
      <c r="O9673">
        <v>4.6900000000000002E-5</v>
      </c>
      <c r="P9673">
        <f t="shared" si="644"/>
        <v>12.470689967906631</v>
      </c>
      <c r="Q9673">
        <f t="shared" si="646"/>
        <v>2</v>
      </c>
      <c r="AG9673">
        <v>9.1153718999999995</v>
      </c>
      <c r="AH9673">
        <v>0</v>
      </c>
      <c r="AI9673">
        <f t="shared" si="645"/>
        <v>76.760287050152385</v>
      </c>
      <c r="AJ9673">
        <f t="shared" si="647"/>
        <v>4</v>
      </c>
    </row>
    <row r="9674" spans="14:36" x14ac:dyDescent="0.35">
      <c r="N9674">
        <v>1.4902770000000001</v>
      </c>
      <c r="O9674">
        <v>7.3000000000000004E-6</v>
      </c>
      <c r="P9674">
        <f t="shared" si="644"/>
        <v>12.54958015528033</v>
      </c>
      <c r="Q9674">
        <f t="shared" si="646"/>
        <v>2</v>
      </c>
      <c r="AG9674">
        <v>9.1404159000000007</v>
      </c>
      <c r="AH9674">
        <v>0</v>
      </c>
      <c r="AI9674">
        <f t="shared" si="645"/>
        <v>76.971181860586185</v>
      </c>
      <c r="AJ9674">
        <f t="shared" si="647"/>
        <v>4</v>
      </c>
    </row>
    <row r="9675" spans="14:36" x14ac:dyDescent="0.35">
      <c r="N9675">
        <v>1.4996503000000001</v>
      </c>
      <c r="O9675">
        <v>1.77E-5</v>
      </c>
      <c r="P9675">
        <f t="shared" si="644"/>
        <v>12.628512447511564</v>
      </c>
      <c r="Q9675">
        <f t="shared" si="646"/>
        <v>2</v>
      </c>
      <c r="AG9675">
        <v>9.1654630000000008</v>
      </c>
      <c r="AH9675">
        <v>0</v>
      </c>
      <c r="AI9675">
        <f t="shared" si="645"/>
        <v>77.182102776031655</v>
      </c>
      <c r="AJ9675">
        <f t="shared" si="647"/>
        <v>4</v>
      </c>
    </row>
    <row r="9676" spans="14:36" x14ac:dyDescent="0.35">
      <c r="N9676">
        <v>1.5090285999999999</v>
      </c>
      <c r="O9676">
        <v>6.02E-5</v>
      </c>
      <c r="P9676">
        <f t="shared" si="644"/>
        <v>12.707486844600338</v>
      </c>
      <c r="Q9676">
        <f t="shared" si="646"/>
        <v>2</v>
      </c>
      <c r="AG9676">
        <v>9.1905131000000004</v>
      </c>
      <c r="AH9676">
        <v>0</v>
      </c>
      <c r="AI9676">
        <f t="shared" si="645"/>
        <v>77.393048954391631</v>
      </c>
      <c r="AJ9676">
        <f t="shared" si="647"/>
        <v>4</v>
      </c>
    </row>
    <row r="9677" spans="14:36" x14ac:dyDescent="0.35">
      <c r="N9677">
        <v>1.5184118</v>
      </c>
      <c r="O9677">
        <v>4.5800000000000002E-5</v>
      </c>
      <c r="P9677">
        <f t="shared" si="644"/>
        <v>12.786502504449498</v>
      </c>
      <c r="Q9677">
        <f t="shared" si="646"/>
        <v>2</v>
      </c>
      <c r="AG9677">
        <v>9.2155663000000008</v>
      </c>
      <c r="AH9677">
        <v>0</v>
      </c>
      <c r="AI9677">
        <f t="shared" si="645"/>
        <v>77.604021237763291</v>
      </c>
      <c r="AJ9677">
        <f t="shared" si="647"/>
        <v>4</v>
      </c>
    </row>
    <row r="9678" spans="14:36" x14ac:dyDescent="0.35">
      <c r="N9678">
        <v>1.5277999</v>
      </c>
      <c r="O9678">
        <v>1.47E-5</v>
      </c>
      <c r="P9678">
        <f t="shared" si="644"/>
        <v>12.865559427059043</v>
      </c>
      <c r="Q9678">
        <f t="shared" si="646"/>
        <v>2</v>
      </c>
      <c r="AG9678">
        <v>9.2406225000000006</v>
      </c>
      <c r="AH9678">
        <v>0</v>
      </c>
      <c r="AI9678">
        <f t="shared" si="645"/>
        <v>77.815018784049485</v>
      </c>
      <c r="AJ9678">
        <f t="shared" si="647"/>
        <v>4</v>
      </c>
    </row>
    <row r="9679" spans="14:36" x14ac:dyDescent="0.35">
      <c r="N9679">
        <v>1.5371929</v>
      </c>
      <c r="O9679">
        <v>2.83E-5</v>
      </c>
      <c r="P9679">
        <f t="shared" si="644"/>
        <v>12.944657612428976</v>
      </c>
      <c r="Q9679">
        <f t="shared" si="646"/>
        <v>2</v>
      </c>
      <c r="AG9679">
        <v>9.2656817</v>
      </c>
      <c r="AH9679">
        <v>0</v>
      </c>
      <c r="AI9679">
        <f t="shared" si="645"/>
        <v>78.026041593250184</v>
      </c>
      <c r="AJ9679">
        <f t="shared" si="647"/>
        <v>4</v>
      </c>
    </row>
    <row r="9680" spans="14:36" x14ac:dyDescent="0.35">
      <c r="N9680">
        <v>1.5465905</v>
      </c>
      <c r="O9680">
        <v>3.4499999999999998E-5</v>
      </c>
      <c r="P9680">
        <f t="shared" si="644"/>
        <v>13.023794534267845</v>
      </c>
      <c r="Q9680">
        <f t="shared" si="646"/>
        <v>2</v>
      </c>
      <c r="AG9680">
        <v>9.2907440000000001</v>
      </c>
      <c r="AH9680">
        <v>0</v>
      </c>
      <c r="AI9680">
        <f t="shared" si="645"/>
        <v>78.237090507462568</v>
      </c>
      <c r="AJ9680">
        <f t="shared" si="647"/>
        <v>4</v>
      </c>
    </row>
    <row r="9681" spans="14:36" x14ac:dyDescent="0.35">
      <c r="N9681">
        <v>1.5559928999999999</v>
      </c>
      <c r="O9681">
        <v>2.19E-5</v>
      </c>
      <c r="P9681">
        <f t="shared" si="644"/>
        <v>13.102971876769947</v>
      </c>
      <c r="Q9681">
        <f t="shared" si="646"/>
        <v>2</v>
      </c>
      <c r="AG9681">
        <v>9.3158092999999997</v>
      </c>
      <c r="AH9681">
        <v>0</v>
      </c>
      <c r="AI9681">
        <f t="shared" si="645"/>
        <v>78.448164684589457</v>
      </c>
      <c r="AJ9681">
        <f t="shared" si="647"/>
        <v>4</v>
      </c>
    </row>
    <row r="9682" spans="14:36" x14ac:dyDescent="0.35">
      <c r="N9682">
        <v>1.5653999000000001</v>
      </c>
      <c r="O9682">
        <v>4.07E-5</v>
      </c>
      <c r="P9682">
        <f t="shared" si="644"/>
        <v>13.182187955740988</v>
      </c>
      <c r="Q9682">
        <f t="shared" si="646"/>
        <v>2</v>
      </c>
      <c r="AG9682">
        <v>9.3408774999999995</v>
      </c>
      <c r="AH9682">
        <v>0</v>
      </c>
      <c r="AI9682">
        <f t="shared" si="645"/>
        <v>78.659263282533729</v>
      </c>
      <c r="AJ9682">
        <f t="shared" si="647"/>
        <v>4</v>
      </c>
    </row>
    <row r="9683" spans="14:36" x14ac:dyDescent="0.35">
      <c r="N9683">
        <v>1.5748115</v>
      </c>
      <c r="O9683">
        <v>3.5099999999999999E-5</v>
      </c>
      <c r="P9683">
        <f t="shared" si="644"/>
        <v>13.26144277118096</v>
      </c>
      <c r="Q9683">
        <f t="shared" si="646"/>
        <v>2</v>
      </c>
      <c r="AG9683">
        <v>9.3659488</v>
      </c>
      <c r="AH9683">
        <v>0</v>
      </c>
      <c r="AI9683">
        <f t="shared" si="645"/>
        <v>78.870387985489685</v>
      </c>
      <c r="AJ9683">
        <f t="shared" si="647"/>
        <v>4</v>
      </c>
    </row>
    <row r="9684" spans="14:36" x14ac:dyDescent="0.35">
      <c r="N9684">
        <v>1.5842277</v>
      </c>
      <c r="O9684">
        <v>1.9400000000000001E-5</v>
      </c>
      <c r="P9684">
        <f t="shared" si="644"/>
        <v>13.340736323089867</v>
      </c>
      <c r="Q9684">
        <f t="shared" si="646"/>
        <v>2</v>
      </c>
      <c r="AG9684">
        <v>9.3910230000000006</v>
      </c>
      <c r="AH9684">
        <v>0</v>
      </c>
      <c r="AI9684">
        <f t="shared" si="645"/>
        <v>79.08153710926301</v>
      </c>
      <c r="AJ9684">
        <f t="shared" si="647"/>
        <v>4</v>
      </c>
    </row>
    <row r="9685" spans="14:36" x14ac:dyDescent="0.35">
      <c r="N9685">
        <v>1.5936484</v>
      </c>
      <c r="O9685">
        <v>1.9599999999999999E-5</v>
      </c>
      <c r="P9685">
        <f t="shared" si="644"/>
        <v>13.420067769370558</v>
      </c>
      <c r="Q9685">
        <f t="shared" si="646"/>
        <v>2</v>
      </c>
      <c r="AG9685">
        <v>9.4161003000000001</v>
      </c>
      <c r="AH9685">
        <v>0</v>
      </c>
      <c r="AI9685">
        <f t="shared" si="645"/>
        <v>79.292712338047991</v>
      </c>
      <c r="AJ9685">
        <f t="shared" si="647"/>
        <v>4</v>
      </c>
    </row>
    <row r="9686" spans="14:36" x14ac:dyDescent="0.35">
      <c r="N9686">
        <v>1.6030735</v>
      </c>
      <c r="O9686">
        <v>1.3499999999999999E-5</v>
      </c>
      <c r="P9686">
        <f t="shared" si="644"/>
        <v>13.499436267925882</v>
      </c>
      <c r="Q9686">
        <f t="shared" si="646"/>
        <v>2</v>
      </c>
      <c r="AG9686">
        <v>9.4411804999999998</v>
      </c>
      <c r="AH9686">
        <v>0</v>
      </c>
      <c r="AI9686">
        <f t="shared" si="645"/>
        <v>79.503911987650355</v>
      </c>
      <c r="AJ9686">
        <f t="shared" si="647"/>
        <v>4</v>
      </c>
    </row>
    <row r="9687" spans="14:36" x14ac:dyDescent="0.35">
      <c r="N9687">
        <v>1.612503</v>
      </c>
      <c r="O9687">
        <v>7.86E-5</v>
      </c>
      <c r="P9687">
        <f t="shared" si="644"/>
        <v>13.578841818755839</v>
      </c>
      <c r="Q9687">
        <f t="shared" si="646"/>
        <v>2</v>
      </c>
      <c r="AG9687">
        <v>9.4662637000000007</v>
      </c>
      <c r="AH9687">
        <v>0</v>
      </c>
      <c r="AI9687">
        <f t="shared" si="645"/>
        <v>79.715136900167252</v>
      </c>
      <c r="AJ9687">
        <f t="shared" si="647"/>
        <v>4</v>
      </c>
    </row>
    <row r="9688" spans="14:36" x14ac:dyDescent="0.35">
      <c r="N9688">
        <v>1.6219368999999999</v>
      </c>
      <c r="O9688">
        <v>9.0000000000000002E-6</v>
      </c>
      <c r="P9688">
        <f t="shared" si="644"/>
        <v>13.658284421860428</v>
      </c>
      <c r="Q9688">
        <f t="shared" si="646"/>
        <v>2</v>
      </c>
      <c r="AG9688">
        <v>9.4913498000000001</v>
      </c>
      <c r="AH9688">
        <v>0</v>
      </c>
      <c r="AI9688">
        <f t="shared" si="645"/>
        <v>79.926386233501503</v>
      </c>
      <c r="AJ9688">
        <f t="shared" si="647"/>
        <v>4</v>
      </c>
    </row>
    <row r="9689" spans="14:36" x14ac:dyDescent="0.35">
      <c r="N9689">
        <v>1.6313751000000001</v>
      </c>
      <c r="O9689">
        <v>3.4E-5</v>
      </c>
      <c r="P9689">
        <f t="shared" si="644"/>
        <v>13.737763235142502</v>
      </c>
      <c r="Q9689">
        <f t="shared" si="646"/>
        <v>2</v>
      </c>
      <c r="AG9689">
        <v>9.5164389000000007</v>
      </c>
      <c r="AH9689">
        <v>0</v>
      </c>
      <c r="AI9689">
        <f t="shared" si="645"/>
        <v>80.137660829750288</v>
      </c>
      <c r="AJ9689">
        <f t="shared" si="647"/>
        <v>4</v>
      </c>
    </row>
    <row r="9690" spans="14:36" x14ac:dyDescent="0.35">
      <c r="N9690">
        <v>1.6408176000000001</v>
      </c>
      <c r="O9690">
        <v>2.8900000000000001E-5</v>
      </c>
      <c r="P9690">
        <f t="shared" si="644"/>
        <v>13.817278258602057</v>
      </c>
      <c r="Q9690">
        <f t="shared" si="646"/>
        <v>2</v>
      </c>
      <c r="AG9690">
        <v>9.5415308999999997</v>
      </c>
      <c r="AH9690">
        <v>0</v>
      </c>
      <c r="AI9690">
        <f t="shared" si="645"/>
        <v>80.348959846816427</v>
      </c>
      <c r="AJ9690">
        <f t="shared" si="647"/>
        <v>4</v>
      </c>
    </row>
    <row r="9691" spans="14:36" x14ac:dyDescent="0.35">
      <c r="N9691">
        <v>1.6502642999999999</v>
      </c>
      <c r="O9691">
        <v>9.4699999999999998E-5</v>
      </c>
      <c r="P9691">
        <f t="shared" si="644"/>
        <v>13.896828650141941</v>
      </c>
      <c r="Q9691">
        <f t="shared" si="646"/>
        <v>2</v>
      </c>
      <c r="AG9691">
        <v>9.5666258000000006</v>
      </c>
      <c r="AH9691">
        <v>0</v>
      </c>
      <c r="AI9691">
        <f t="shared" si="645"/>
        <v>80.560283284699963</v>
      </c>
      <c r="AJ9691">
        <f t="shared" si="647"/>
        <v>4</v>
      </c>
    </row>
    <row r="9692" spans="14:36" x14ac:dyDescent="0.35">
      <c r="N9692">
        <v>1.6597151999999999</v>
      </c>
      <c r="O9692">
        <v>3.54E-5</v>
      </c>
      <c r="P9692">
        <f t="shared" si="644"/>
        <v>13.976414409762159</v>
      </c>
      <c r="Q9692">
        <f t="shared" si="646"/>
        <v>2</v>
      </c>
      <c r="AG9692">
        <v>9.5917236999999993</v>
      </c>
      <c r="AH9692">
        <v>0</v>
      </c>
      <c r="AI9692">
        <f t="shared" si="645"/>
        <v>80.771631985498004</v>
      </c>
      <c r="AJ9692">
        <f t="shared" si="647"/>
        <v>4</v>
      </c>
    </row>
    <row r="9693" spans="14:36" x14ac:dyDescent="0.35">
      <c r="N9693">
        <v>1.6691703</v>
      </c>
      <c r="O9693">
        <v>5.3100000000000003E-5</v>
      </c>
      <c r="P9693">
        <f t="shared" si="644"/>
        <v>14.056035537462709</v>
      </c>
      <c r="Q9693">
        <f t="shared" si="646"/>
        <v>2</v>
      </c>
      <c r="AG9693">
        <v>9.6168244999999999</v>
      </c>
      <c r="AH9693">
        <v>0</v>
      </c>
      <c r="AI9693">
        <f t="shared" si="645"/>
        <v>80.983005107113428</v>
      </c>
      <c r="AJ9693">
        <f t="shared" si="647"/>
        <v>4</v>
      </c>
    </row>
    <row r="9694" spans="14:36" x14ac:dyDescent="0.35">
      <c r="N9694">
        <v>1.6786293999999999</v>
      </c>
      <c r="O9694">
        <v>4.1199999999999999E-5</v>
      </c>
      <c r="P9694">
        <f t="shared" si="644"/>
        <v>14.135690349049288</v>
      </c>
      <c r="Q9694">
        <f t="shared" si="646"/>
        <v>2</v>
      </c>
      <c r="AG9694">
        <v>9.6419282000000006</v>
      </c>
      <c r="AH9694">
        <v>0</v>
      </c>
      <c r="AI9694">
        <f t="shared" si="645"/>
        <v>81.19440264954622</v>
      </c>
      <c r="AJ9694">
        <f t="shared" si="647"/>
        <v>4</v>
      </c>
    </row>
    <row r="9695" spans="14:36" x14ac:dyDescent="0.35">
      <c r="N9695">
        <v>1.6880926999999999</v>
      </c>
      <c r="O9695">
        <v>4.8399999999999997E-5</v>
      </c>
      <c r="P9695">
        <f t="shared" si="644"/>
        <v>14.215380528716198</v>
      </c>
      <c r="Q9695">
        <f t="shared" si="646"/>
        <v>2</v>
      </c>
      <c r="AG9695">
        <v>9.6670347999999997</v>
      </c>
      <c r="AH9695">
        <v>0</v>
      </c>
      <c r="AI9695">
        <f t="shared" si="645"/>
        <v>81.405824612796366</v>
      </c>
      <c r="AJ9695">
        <f t="shared" si="647"/>
        <v>4</v>
      </c>
    </row>
    <row r="9696" spans="14:36" x14ac:dyDescent="0.35">
      <c r="N9696">
        <v>1.6975598999999999</v>
      </c>
      <c r="O9696">
        <v>4.6400000000000003E-5</v>
      </c>
      <c r="P9696">
        <f t="shared" si="644"/>
        <v>14.295103550171987</v>
      </c>
      <c r="Q9696">
        <f t="shared" si="646"/>
        <v>2</v>
      </c>
      <c r="AG9696">
        <v>9.6921441999999995</v>
      </c>
      <c r="AH9696">
        <v>0</v>
      </c>
      <c r="AI9696">
        <f t="shared" si="645"/>
        <v>81.617270154766757</v>
      </c>
      <c r="AJ9696">
        <f t="shared" si="647"/>
        <v>4</v>
      </c>
    </row>
    <row r="9697" spans="14:36" x14ac:dyDescent="0.35">
      <c r="N9697">
        <v>1.7070311</v>
      </c>
      <c r="O9697">
        <v>3.79E-5</v>
      </c>
      <c r="P9697">
        <f t="shared" si="644"/>
        <v>14.374860255513807</v>
      </c>
      <c r="Q9697">
        <f t="shared" si="646"/>
        <v>2</v>
      </c>
      <c r="AG9697">
        <v>9.7172566000000007</v>
      </c>
      <c r="AH9697">
        <v>0</v>
      </c>
      <c r="AI9697">
        <f t="shared" si="645"/>
        <v>81.828740959651668</v>
      </c>
      <c r="AJ9697">
        <f t="shared" si="647"/>
        <v>4</v>
      </c>
    </row>
    <row r="9698" spans="14:36" x14ac:dyDescent="0.35">
      <c r="N9698">
        <v>1.7165063</v>
      </c>
      <c r="O9698">
        <v>4.0200000000000001E-5</v>
      </c>
      <c r="P9698">
        <f t="shared" si="644"/>
        <v>14.454650644741657</v>
      </c>
      <c r="Q9698">
        <f t="shared" si="646"/>
        <v>2</v>
      </c>
      <c r="AG9698">
        <v>9.7423719000000002</v>
      </c>
      <c r="AH9698">
        <v>0</v>
      </c>
      <c r="AI9698">
        <f t="shared" si="645"/>
        <v>82.040236185353933</v>
      </c>
      <c r="AJ9698">
        <f t="shared" si="647"/>
        <v>4</v>
      </c>
    </row>
    <row r="9699" spans="14:36" x14ac:dyDescent="0.35">
      <c r="N9699">
        <v>1.7259853999999999</v>
      </c>
      <c r="O9699">
        <v>2.5199999999999999E-5</v>
      </c>
      <c r="P9699">
        <f t="shared" si="644"/>
        <v>14.534473875758385</v>
      </c>
      <c r="Q9699">
        <f t="shared" si="646"/>
        <v>2</v>
      </c>
      <c r="AG9699">
        <v>9.7674900000000004</v>
      </c>
      <c r="AH9699">
        <v>0</v>
      </c>
      <c r="AI9699">
        <f t="shared" si="645"/>
        <v>82.251754989776444</v>
      </c>
      <c r="AJ9699">
        <f t="shared" si="647"/>
        <v>4</v>
      </c>
    </row>
    <row r="9700" spans="14:36" x14ac:dyDescent="0.35">
      <c r="N9700">
        <v>1.7354684</v>
      </c>
      <c r="O9700">
        <v>3.6399999999999997E-5</v>
      </c>
      <c r="P9700">
        <f t="shared" si="644"/>
        <v>14.614329948563995</v>
      </c>
      <c r="Q9700">
        <f t="shared" si="646"/>
        <v>2</v>
      </c>
      <c r="AG9700">
        <v>9.7926110000000008</v>
      </c>
      <c r="AH9700">
        <v>0</v>
      </c>
      <c r="AI9700">
        <f t="shared" si="645"/>
        <v>82.463298215016309</v>
      </c>
      <c r="AJ9700">
        <f t="shared" si="647"/>
        <v>4</v>
      </c>
    </row>
    <row r="9701" spans="14:36" x14ac:dyDescent="0.35">
      <c r="N9701">
        <v>1.7449551999999999</v>
      </c>
      <c r="O9701">
        <v>3.6000000000000001E-5</v>
      </c>
      <c r="P9701">
        <f t="shared" si="644"/>
        <v>14.69421802106133</v>
      </c>
      <c r="Q9701">
        <f t="shared" si="646"/>
        <v>2</v>
      </c>
      <c r="AG9701">
        <v>9.8177348999999996</v>
      </c>
      <c r="AH9701">
        <v>0</v>
      </c>
      <c r="AI9701">
        <f t="shared" si="645"/>
        <v>82.674865861073542</v>
      </c>
      <c r="AJ9701">
        <f t="shared" si="647"/>
        <v>4</v>
      </c>
    </row>
    <row r="9702" spans="14:36" x14ac:dyDescent="0.35">
      <c r="N9702">
        <v>1.7544458000000001</v>
      </c>
      <c r="O9702">
        <v>3.0899999999999999E-5</v>
      </c>
      <c r="P9702">
        <f t="shared" si="644"/>
        <v>14.774138093250397</v>
      </c>
      <c r="Q9702">
        <f t="shared" si="646"/>
        <v>2</v>
      </c>
      <c r="AG9702">
        <v>9.8428616000000009</v>
      </c>
      <c r="AH9702">
        <v>0</v>
      </c>
      <c r="AI9702">
        <f t="shared" si="645"/>
        <v>82.886457085851021</v>
      </c>
      <c r="AJ9702">
        <f t="shared" si="647"/>
        <v>4</v>
      </c>
    </row>
    <row r="9703" spans="14:36" x14ac:dyDescent="0.35">
      <c r="N9703">
        <v>1.7639402</v>
      </c>
      <c r="O9703">
        <v>3.6399999999999997E-5</v>
      </c>
      <c r="P9703">
        <f t="shared" si="644"/>
        <v>14.85409016513119</v>
      </c>
      <c r="Q9703">
        <f t="shared" si="646"/>
        <v>2</v>
      </c>
      <c r="AG9703">
        <v>9.8679910999999993</v>
      </c>
      <c r="AH9703">
        <v>0</v>
      </c>
      <c r="AI9703">
        <f t="shared" si="645"/>
        <v>83.098071889348688</v>
      </c>
      <c r="AJ9703">
        <f t="shared" si="647"/>
        <v>4</v>
      </c>
    </row>
    <row r="9704" spans="14:36" x14ac:dyDescent="0.35">
      <c r="N9704">
        <v>1.7734383</v>
      </c>
      <c r="O9704">
        <v>2.8399999999999999E-5</v>
      </c>
      <c r="P9704">
        <f t="shared" si="644"/>
        <v>14.93407339460656</v>
      </c>
      <c r="Q9704">
        <f t="shared" si="646"/>
        <v>2</v>
      </c>
      <c r="AG9704">
        <v>9.8931234999999997</v>
      </c>
      <c r="AH9704">
        <v>0</v>
      </c>
      <c r="AI9704">
        <f t="shared" si="645"/>
        <v>83.309711113663752</v>
      </c>
      <c r="AJ9704">
        <f t="shared" si="647"/>
        <v>4</v>
      </c>
    </row>
    <row r="9705" spans="14:36" x14ac:dyDescent="0.35">
      <c r="N9705">
        <v>1.7829402000000001</v>
      </c>
      <c r="O9705">
        <v>3.4100000000000002E-5</v>
      </c>
      <c r="P9705">
        <f t="shared" si="644"/>
        <v>15.014088623773661</v>
      </c>
      <c r="Q9705">
        <f t="shared" si="646"/>
        <v>2</v>
      </c>
      <c r="AG9705">
        <v>9.9182587000000009</v>
      </c>
      <c r="AH9705">
        <v>0</v>
      </c>
      <c r="AI9705">
        <f t="shared" si="645"/>
        <v>83.521373916699034</v>
      </c>
      <c r="AJ9705">
        <f t="shared" si="647"/>
        <v>4</v>
      </c>
    </row>
    <row r="9706" spans="14:36" x14ac:dyDescent="0.35">
      <c r="N9706">
        <v>1.7924457</v>
      </c>
      <c r="O9706">
        <v>2.4899999999999999E-5</v>
      </c>
      <c r="P9706">
        <f t="shared" si="644"/>
        <v>15.094134168438188</v>
      </c>
      <c r="Q9706">
        <f t="shared" si="646"/>
        <v>2</v>
      </c>
      <c r="AG9706">
        <v>9.9433966999999992</v>
      </c>
      <c r="AH9706">
        <v>0</v>
      </c>
      <c r="AI9706">
        <f t="shared" si="645"/>
        <v>83.733060298454518</v>
      </c>
      <c r="AJ9706">
        <f t="shared" si="647"/>
        <v>4</v>
      </c>
    </row>
    <row r="9707" spans="14:36" x14ac:dyDescent="0.35">
      <c r="N9707">
        <v>1.8019548999999999</v>
      </c>
      <c r="O9707">
        <v>2.87E-5</v>
      </c>
      <c r="P9707">
        <f t="shared" si="644"/>
        <v>15.174210870697292</v>
      </c>
      <c r="Q9707">
        <f t="shared" si="646"/>
        <v>2</v>
      </c>
      <c r="AG9707">
        <v>9.9685375999999994</v>
      </c>
      <c r="AH9707">
        <v>0</v>
      </c>
      <c r="AI9707">
        <f t="shared" si="645"/>
        <v>83.944771101027385</v>
      </c>
      <c r="AJ9707">
        <f t="shared" si="647"/>
        <v>4</v>
      </c>
    </row>
    <row r="9708" spans="14:36" x14ac:dyDescent="0.35">
      <c r="N9708">
        <v>1.8114676999999999</v>
      </c>
      <c r="O9708">
        <v>3.4499999999999998E-5</v>
      </c>
      <c r="P9708">
        <f t="shared" si="644"/>
        <v>15.254317888453823</v>
      </c>
      <c r="Q9708">
        <f t="shared" si="646"/>
        <v>2</v>
      </c>
      <c r="AG9708">
        <v>9.9936811999999993</v>
      </c>
      <c r="AH9708">
        <v>0</v>
      </c>
      <c r="AI9708">
        <f t="shared" si="645"/>
        <v>84.156504640223318</v>
      </c>
      <c r="AJ9708">
        <f t="shared" si="647"/>
        <v>4</v>
      </c>
    </row>
    <row r="9709" spans="14:36" x14ac:dyDescent="0.35">
      <c r="N9709">
        <v>1.8209839999999999</v>
      </c>
      <c r="O9709">
        <v>2.7100000000000001E-5</v>
      </c>
      <c r="P9709">
        <f t="shared" si="644"/>
        <v>15.334454379610632</v>
      </c>
      <c r="Q9709">
        <f t="shared" si="646"/>
        <v>2</v>
      </c>
      <c r="AG9709">
        <v>10.018827699999999</v>
      </c>
      <c r="AH9709">
        <v>0</v>
      </c>
      <c r="AI9709">
        <f t="shared" si="645"/>
        <v>84.368262600236633</v>
      </c>
      <c r="AJ9709">
        <f t="shared" si="647"/>
        <v>4</v>
      </c>
    </row>
    <row r="9710" spans="14:36" x14ac:dyDescent="0.35">
      <c r="N9710">
        <v>1.8305039000000001</v>
      </c>
      <c r="O9710">
        <v>3.3200000000000001E-5</v>
      </c>
      <c r="P9710">
        <f t="shared" si="644"/>
        <v>15.414621186264867</v>
      </c>
      <c r="Q9710">
        <f t="shared" si="646"/>
        <v>2</v>
      </c>
      <c r="AG9710">
        <v>10.043976900000001</v>
      </c>
      <c r="AH9710">
        <v>0</v>
      </c>
      <c r="AI9710">
        <f t="shared" si="645"/>
        <v>84.580043296873029</v>
      </c>
      <c r="AJ9710">
        <f t="shared" si="647"/>
        <v>4</v>
      </c>
    </row>
    <row r="9711" spans="14:36" x14ac:dyDescent="0.35">
      <c r="N9711">
        <v>1.8400273</v>
      </c>
      <c r="O9711">
        <v>2.69E-5</v>
      </c>
      <c r="P9711">
        <f t="shared" si="644"/>
        <v>15.494817466319379</v>
      </c>
      <c r="Q9711">
        <f t="shared" si="646"/>
        <v>2</v>
      </c>
      <c r="AG9711">
        <v>10.069129</v>
      </c>
      <c r="AH9711">
        <v>0</v>
      </c>
      <c r="AI9711">
        <f t="shared" si="645"/>
        <v>84.791848414326779</v>
      </c>
      <c r="AJ9711">
        <f t="shared" si="647"/>
        <v>4</v>
      </c>
    </row>
    <row r="9712" spans="14:36" x14ac:dyDescent="0.35">
      <c r="N9712">
        <v>1.8495543000000001</v>
      </c>
      <c r="O9712">
        <v>3.9100000000000002E-5</v>
      </c>
      <c r="P9712">
        <f t="shared" si="644"/>
        <v>15.575044061871317</v>
      </c>
      <c r="Q9712">
        <f t="shared" si="646"/>
        <v>2</v>
      </c>
      <c r="AG9712">
        <v>10.094283799999999</v>
      </c>
      <c r="AH9712">
        <v>0</v>
      </c>
      <c r="AI9712">
        <f t="shared" si="645"/>
        <v>85.003676268403595</v>
      </c>
      <c r="AJ9712">
        <f t="shared" si="647"/>
        <v>4</v>
      </c>
    </row>
    <row r="9713" spans="14:36" x14ac:dyDescent="0.35">
      <c r="N9713">
        <v>1.8590846999999999</v>
      </c>
      <c r="O9713">
        <v>3.6100000000000003E-5</v>
      </c>
      <c r="P9713">
        <f t="shared" si="644"/>
        <v>15.655299288726379</v>
      </c>
      <c r="Q9713">
        <f t="shared" si="646"/>
        <v>2</v>
      </c>
      <c r="AG9713">
        <v>10.119441399999999</v>
      </c>
      <c r="AH9713">
        <v>0</v>
      </c>
      <c r="AI9713">
        <f t="shared" si="645"/>
        <v>85.215527701200642</v>
      </c>
      <c r="AJ9713">
        <f t="shared" si="647"/>
        <v>4</v>
      </c>
    </row>
    <row r="9714" spans="14:36" x14ac:dyDescent="0.35">
      <c r="N9714">
        <v>1.8686185</v>
      </c>
      <c r="O9714">
        <v>3.4499999999999998E-5</v>
      </c>
      <c r="P9714">
        <f t="shared" si="644"/>
        <v>15.735583146884569</v>
      </c>
      <c r="Q9714">
        <f t="shared" si="646"/>
        <v>2</v>
      </c>
      <c r="AG9714">
        <v>10.144601700000001</v>
      </c>
      <c r="AH9714">
        <v>0</v>
      </c>
      <c r="AI9714">
        <f t="shared" si="645"/>
        <v>85.427401870620756</v>
      </c>
      <c r="AJ9714">
        <f t="shared" si="647"/>
        <v>4</v>
      </c>
    </row>
    <row r="9715" spans="14:36" x14ac:dyDescent="0.35">
      <c r="N9715">
        <v>1.8781557</v>
      </c>
      <c r="O9715">
        <v>4.1699999999999997E-5</v>
      </c>
      <c r="P9715">
        <f t="shared" si="644"/>
        <v>15.815895636345884</v>
      </c>
      <c r="Q9715">
        <f t="shared" si="646"/>
        <v>2</v>
      </c>
      <c r="AG9715">
        <v>10.169764799999999</v>
      </c>
      <c r="AH9715">
        <v>0</v>
      </c>
      <c r="AI9715">
        <f t="shared" si="645"/>
        <v>85.639299618761086</v>
      </c>
      <c r="AJ9715">
        <f t="shared" si="647"/>
        <v>4</v>
      </c>
    </row>
    <row r="9716" spans="14:36" x14ac:dyDescent="0.35">
      <c r="N9716">
        <v>1.8876963</v>
      </c>
      <c r="O9716">
        <v>2.9899999999999998E-5</v>
      </c>
      <c r="P9716">
        <f t="shared" si="644"/>
        <v>15.896236757110323</v>
      </c>
      <c r="Q9716">
        <f t="shared" si="646"/>
        <v>2</v>
      </c>
      <c r="AG9716">
        <v>10.1949307</v>
      </c>
      <c r="AH9716">
        <v>0</v>
      </c>
      <c r="AI9716">
        <f t="shared" si="645"/>
        <v>85.851220945621648</v>
      </c>
      <c r="AJ9716">
        <f t="shared" si="647"/>
        <v>4</v>
      </c>
    </row>
    <row r="9717" spans="14:36" x14ac:dyDescent="0.35">
      <c r="N9717">
        <v>1.8972403</v>
      </c>
      <c r="O9717">
        <v>4.35E-5</v>
      </c>
      <c r="P9717">
        <f t="shared" si="644"/>
        <v>15.976606509177889</v>
      </c>
      <c r="Q9717">
        <f t="shared" si="646"/>
        <v>2</v>
      </c>
      <c r="AG9717">
        <v>10.220099299999999</v>
      </c>
      <c r="AH9717">
        <v>0</v>
      </c>
      <c r="AI9717">
        <f t="shared" si="645"/>
        <v>86.063165009105262</v>
      </c>
      <c r="AJ9717">
        <f t="shared" si="647"/>
        <v>4</v>
      </c>
    </row>
    <row r="9718" spans="14:36" x14ac:dyDescent="0.35">
      <c r="N9718">
        <v>1.9067875999999999</v>
      </c>
      <c r="O9718">
        <v>4.3399999999999998E-5</v>
      </c>
      <c r="P9718">
        <f t="shared" si="644"/>
        <v>16.057004050451429</v>
      </c>
      <c r="Q9718">
        <f t="shared" si="646"/>
        <v>2</v>
      </c>
      <c r="AG9718">
        <v>10.2452706</v>
      </c>
      <c r="AH9718">
        <v>0</v>
      </c>
      <c r="AI9718">
        <f t="shared" si="645"/>
        <v>86.27513180921197</v>
      </c>
      <c r="AJ9718">
        <f t="shared" si="647"/>
        <v>4</v>
      </c>
    </row>
    <row r="9719" spans="14:36" x14ac:dyDescent="0.35">
      <c r="N9719">
        <v>1.9163382</v>
      </c>
      <c r="O9719">
        <v>4.5200000000000001E-5</v>
      </c>
      <c r="P9719">
        <f t="shared" si="644"/>
        <v>16.137429380930946</v>
      </c>
      <c r="Q9719">
        <f t="shared" si="646"/>
        <v>2</v>
      </c>
      <c r="AG9719">
        <v>10.270444700000001</v>
      </c>
      <c r="AH9719">
        <v>0</v>
      </c>
      <c r="AI9719">
        <f t="shared" si="645"/>
        <v>86.487122188038896</v>
      </c>
      <c r="AJ9719">
        <f t="shared" si="647"/>
        <v>4</v>
      </c>
    </row>
    <row r="9720" spans="14:36" x14ac:dyDescent="0.35">
      <c r="N9720">
        <v>1.9258921</v>
      </c>
      <c r="O9720">
        <v>4.6900000000000002E-5</v>
      </c>
      <c r="P9720">
        <f t="shared" si="644"/>
        <v>16.217882500616433</v>
      </c>
      <c r="Q9720">
        <f t="shared" si="646"/>
        <v>2</v>
      </c>
      <c r="AG9720">
        <v>10.295621499999999</v>
      </c>
      <c r="AH9720">
        <v>0</v>
      </c>
      <c r="AI9720">
        <f t="shared" si="645"/>
        <v>86.699135303488873</v>
      </c>
      <c r="AJ9720">
        <f t="shared" si="647"/>
        <v>4</v>
      </c>
    </row>
    <row r="9721" spans="14:36" x14ac:dyDescent="0.35">
      <c r="N9721">
        <v>1.9354492000000001</v>
      </c>
      <c r="O9721">
        <v>4.1300000000000001E-5</v>
      </c>
      <c r="P9721">
        <f t="shared" si="644"/>
        <v>16.298362567410749</v>
      </c>
      <c r="Q9721">
        <f t="shared" si="646"/>
        <v>2</v>
      </c>
      <c r="AG9721">
        <v>10.320800999999999</v>
      </c>
      <c r="AH9721">
        <v>0</v>
      </c>
      <c r="AI9721">
        <f t="shared" si="645"/>
        <v>86.911171155561931</v>
      </c>
      <c r="AJ9721">
        <f t="shared" si="647"/>
        <v>4</v>
      </c>
    </row>
    <row r="9722" spans="14:36" x14ac:dyDescent="0.35">
      <c r="N9722">
        <v>1.9450095999999999</v>
      </c>
      <c r="O9722">
        <v>5.0500000000000001E-5</v>
      </c>
      <c r="P9722">
        <f t="shared" si="644"/>
        <v>16.378870423411037</v>
      </c>
      <c r="Q9722">
        <f t="shared" si="646"/>
        <v>2</v>
      </c>
      <c r="AG9722">
        <v>10.345983199999999</v>
      </c>
      <c r="AH9722">
        <v>0</v>
      </c>
      <c r="AI9722">
        <f t="shared" si="645"/>
        <v>87.123229744258055</v>
      </c>
      <c r="AJ9722">
        <f t="shared" si="647"/>
        <v>4</v>
      </c>
    </row>
    <row r="9723" spans="14:36" x14ac:dyDescent="0.35">
      <c r="N9723">
        <v>1.9545731</v>
      </c>
      <c r="O9723">
        <v>4.4400000000000002E-5</v>
      </c>
      <c r="P9723">
        <f t="shared" si="644"/>
        <v>16.459404384422999</v>
      </c>
      <c r="Q9723">
        <f t="shared" si="646"/>
        <v>2</v>
      </c>
      <c r="AG9723">
        <v>10.3711682</v>
      </c>
      <c r="AH9723">
        <v>0</v>
      </c>
      <c r="AI9723">
        <f t="shared" si="645"/>
        <v>87.33531191167441</v>
      </c>
      <c r="AJ9723">
        <f t="shared" si="647"/>
        <v>4</v>
      </c>
    </row>
    <row r="9724" spans="14:36" x14ac:dyDescent="0.35">
      <c r="N9724">
        <v>1.9641398999999999</v>
      </c>
      <c r="O9724">
        <v>6.6000000000000005E-5</v>
      </c>
      <c r="P9724">
        <f t="shared" si="644"/>
        <v>16.539966134640935</v>
      </c>
      <c r="Q9724">
        <f t="shared" si="646"/>
        <v>2</v>
      </c>
      <c r="AG9724">
        <v>10.3963558</v>
      </c>
      <c r="AH9724">
        <v>0</v>
      </c>
      <c r="AI9724">
        <f t="shared" si="645"/>
        <v>87.54741597361668</v>
      </c>
      <c r="AJ9724">
        <f t="shared" si="647"/>
        <v>4</v>
      </c>
    </row>
    <row r="9725" spans="14:36" x14ac:dyDescent="0.35">
      <c r="N9725">
        <v>1.9737096999999999</v>
      </c>
      <c r="O9725">
        <v>5.1799999999999999E-5</v>
      </c>
      <c r="P9725">
        <f t="shared" si="644"/>
        <v>16.620553147773393</v>
      </c>
      <c r="Q9725">
        <f t="shared" si="646"/>
        <v>2</v>
      </c>
      <c r="AG9725">
        <v>10.4215461</v>
      </c>
      <c r="AH9725">
        <v>0</v>
      </c>
      <c r="AI9725">
        <f t="shared" si="645"/>
        <v>87.75954277218203</v>
      </c>
      <c r="AJ9725">
        <f t="shared" si="647"/>
        <v>4</v>
      </c>
    </row>
    <row r="9726" spans="14:36" x14ac:dyDescent="0.35">
      <c r="N9726">
        <v>1.9832828</v>
      </c>
      <c r="O9726">
        <v>8.8800000000000004E-5</v>
      </c>
      <c r="P9726">
        <f t="shared" si="644"/>
        <v>16.701167950111827</v>
      </c>
      <c r="Q9726">
        <f t="shared" si="646"/>
        <v>2</v>
      </c>
      <c r="AG9726">
        <v>1.5471045999999999</v>
      </c>
      <c r="AH9726">
        <v>0</v>
      </c>
      <c r="AI9726">
        <f t="shared" si="645"/>
        <v>13.02812375571985</v>
      </c>
      <c r="AJ9726">
        <f t="shared" si="647"/>
        <v>2</v>
      </c>
    </row>
    <row r="9727" spans="14:36" x14ac:dyDescent="0.35">
      <c r="N9727">
        <v>1.9928589000000001</v>
      </c>
      <c r="O9727">
        <v>5.9299999999999998E-5</v>
      </c>
      <c r="P9727">
        <f t="shared" si="644"/>
        <v>16.781808015364785</v>
      </c>
      <c r="Q9727">
        <f t="shared" si="646"/>
        <v>2</v>
      </c>
      <c r="AG9727">
        <v>1.5713485</v>
      </c>
      <c r="AH9727">
        <v>0</v>
      </c>
      <c r="AI9727">
        <f t="shared" si="645"/>
        <v>13.232280946850492</v>
      </c>
      <c r="AJ9727">
        <f t="shared" si="647"/>
        <v>2</v>
      </c>
    </row>
    <row r="9728" spans="14:36" x14ac:dyDescent="0.35">
      <c r="N9728">
        <v>2.0024381</v>
      </c>
      <c r="O9728">
        <v>4.9400000000000001E-5</v>
      </c>
      <c r="P9728">
        <f t="shared" si="644"/>
        <v>16.862474185629413</v>
      </c>
      <c r="Q9728">
        <f t="shared" si="646"/>
        <v>2</v>
      </c>
      <c r="AG9728">
        <v>1.5956227999999999</v>
      </c>
      <c r="AH9728">
        <v>0</v>
      </c>
      <c r="AI9728">
        <f t="shared" si="645"/>
        <v>13.436694135514962</v>
      </c>
      <c r="AJ9728">
        <f t="shared" si="647"/>
        <v>2</v>
      </c>
    </row>
    <row r="9729" spans="14:36" x14ac:dyDescent="0.35">
      <c r="N9729">
        <v>2.0120203999999999</v>
      </c>
      <c r="O9729">
        <v>3.3599999999999997E-5</v>
      </c>
      <c r="P9729">
        <f t="shared" si="644"/>
        <v>16.943166460905715</v>
      </c>
      <c r="Q9729">
        <f t="shared" si="646"/>
        <v>2</v>
      </c>
      <c r="AG9729">
        <v>1.6199265</v>
      </c>
      <c r="AH9729">
        <v>0</v>
      </c>
      <c r="AI9729">
        <f t="shared" si="645"/>
        <v>13.641354900741755</v>
      </c>
      <c r="AJ9729">
        <f t="shared" si="647"/>
        <v>2</v>
      </c>
    </row>
    <row r="9730" spans="14:36" x14ac:dyDescent="0.35">
      <c r="N9730">
        <v>2.0216056999999998</v>
      </c>
      <c r="O9730">
        <v>3.9799999999999998E-5</v>
      </c>
      <c r="P9730">
        <f t="shared" ref="P9730:P9793" si="648">N9730*$L$4</f>
        <v>17.02388399909654</v>
      </c>
      <c r="Q9730">
        <f t="shared" si="646"/>
        <v>2</v>
      </c>
      <c r="AG9730">
        <v>1.6442591</v>
      </c>
      <c r="AH9730">
        <v>0</v>
      </c>
      <c r="AI9730">
        <f t="shared" ref="AI9730:AI9793" si="649">AG9730*$L$4</f>
        <v>13.846259032045111</v>
      </c>
      <c r="AJ9730">
        <f t="shared" si="647"/>
        <v>2</v>
      </c>
    </row>
    <row r="9731" spans="14:36" x14ac:dyDescent="0.35">
      <c r="N9731">
        <v>2.0311941</v>
      </c>
      <c r="O9731">
        <v>3.4499999999999998E-5</v>
      </c>
      <c r="P9731">
        <f t="shared" si="648"/>
        <v>17.10462764229904</v>
      </c>
      <c r="Q9731">
        <f t="shared" ref="Q9731:Q9794" si="650">IF(P9731&lt;=9,1,IF(P9731&lt;=19,2,IF(P9731&lt;=49,3,4)))</f>
        <v>2</v>
      </c>
      <c r="AG9731">
        <v>1.6686196</v>
      </c>
      <c r="AH9731">
        <v>0</v>
      </c>
      <c r="AI9731">
        <f t="shared" si="649"/>
        <v>14.05139810845353</v>
      </c>
      <c r="AJ9731">
        <f t="shared" ref="AJ9731:AJ9794" si="651">IF(AI9731&lt;=9,1,IF(AI9731&lt;=19,2,IF(AI9731&lt;=49,3,4)))</f>
        <v>2</v>
      </c>
    </row>
    <row r="9732" spans="14:36" x14ac:dyDescent="0.35">
      <c r="N9732">
        <v>2.0407853999999999</v>
      </c>
      <c r="O9732">
        <v>2.97E-5</v>
      </c>
      <c r="P9732">
        <f t="shared" si="648"/>
        <v>17.185395706318911</v>
      </c>
      <c r="Q9732">
        <f t="shared" si="650"/>
        <v>2</v>
      </c>
      <c r="AG9732">
        <v>1.6930073999999999</v>
      </c>
      <c r="AH9732">
        <v>0</v>
      </c>
      <c r="AI9732">
        <f t="shared" si="649"/>
        <v>14.256767077384101</v>
      </c>
      <c r="AJ9732">
        <f t="shared" si="651"/>
        <v>2</v>
      </c>
    </row>
    <row r="9733" spans="14:36" x14ac:dyDescent="0.35">
      <c r="N9733">
        <v>2.0503797000000001</v>
      </c>
      <c r="O9733">
        <v>2.0100000000000001E-5</v>
      </c>
      <c r="P9733">
        <f t="shared" si="648"/>
        <v>17.266189033253305</v>
      </c>
      <c r="Q9733">
        <f t="shared" si="650"/>
        <v>2</v>
      </c>
      <c r="AG9733">
        <v>1.7174218000000001</v>
      </c>
      <c r="AH9733">
        <v>0</v>
      </c>
      <c r="AI9733">
        <f t="shared" si="649"/>
        <v>14.462360044156773</v>
      </c>
      <c r="AJ9733">
        <f t="shared" si="651"/>
        <v>2</v>
      </c>
    </row>
    <row r="9734" spans="14:36" x14ac:dyDescent="0.35">
      <c r="N9734">
        <v>2.0599769999999999</v>
      </c>
      <c r="O9734">
        <v>1.6900000000000001E-5</v>
      </c>
      <c r="P9734">
        <f t="shared" si="648"/>
        <v>17.347007623102218</v>
      </c>
      <c r="Q9734">
        <f t="shared" si="650"/>
        <v>2</v>
      </c>
      <c r="AG9734">
        <v>1.7418621999999999</v>
      </c>
      <c r="AH9734">
        <v>0</v>
      </c>
      <c r="AI9734">
        <f t="shared" si="649"/>
        <v>14.668171956188637</v>
      </c>
      <c r="AJ9734">
        <f t="shared" si="651"/>
        <v>2</v>
      </c>
    </row>
    <row r="9735" spans="14:36" x14ac:dyDescent="0.35">
      <c r="N9735">
        <v>2.0695773000000002</v>
      </c>
      <c r="O9735">
        <v>1.5299999999999999E-5</v>
      </c>
      <c r="P9735">
        <f t="shared" si="648"/>
        <v>17.427851475865658</v>
      </c>
      <c r="Q9735">
        <f t="shared" si="650"/>
        <v>2</v>
      </c>
      <c r="AG9735">
        <v>1.7573972</v>
      </c>
      <c r="AH9735">
        <v>1.9999999999999999E-7</v>
      </c>
      <c r="AI9735">
        <f t="shared" si="649"/>
        <v>14.798991748557627</v>
      </c>
      <c r="AJ9735">
        <f t="shared" si="651"/>
        <v>2</v>
      </c>
    </row>
    <row r="9736" spans="14:36" x14ac:dyDescent="0.35">
      <c r="N9736">
        <v>2.0791803999999998</v>
      </c>
      <c r="O9736">
        <v>1.7200000000000001E-5</v>
      </c>
      <c r="P9736">
        <f t="shared" si="648"/>
        <v>17.508718907349316</v>
      </c>
      <c r="Q9736">
        <f t="shared" si="650"/>
        <v>2</v>
      </c>
      <c r="AG9736">
        <v>1.7908185000000001</v>
      </c>
      <c r="AH9736">
        <v>0</v>
      </c>
      <c r="AI9736">
        <f t="shared" si="649"/>
        <v>15.080431563601188</v>
      </c>
      <c r="AJ9736">
        <f t="shared" si="651"/>
        <v>2</v>
      </c>
    </row>
    <row r="9737" spans="14:36" x14ac:dyDescent="0.35">
      <c r="N9737">
        <v>2.0887864</v>
      </c>
      <c r="O9737">
        <v>1.8600000000000001E-5</v>
      </c>
      <c r="P9737">
        <f t="shared" si="648"/>
        <v>17.589610759650345</v>
      </c>
      <c r="Q9737">
        <f t="shared" si="650"/>
        <v>2</v>
      </c>
      <c r="AG9737">
        <v>1.8153333</v>
      </c>
      <c r="AH9737">
        <v>0</v>
      </c>
      <c r="AI9737">
        <f t="shared" si="649"/>
        <v>15.286869995913211</v>
      </c>
      <c r="AJ9737">
        <f t="shared" si="651"/>
        <v>2</v>
      </c>
    </row>
    <row r="9738" spans="14:36" x14ac:dyDescent="0.35">
      <c r="N9738">
        <v>2.0983953</v>
      </c>
      <c r="O9738">
        <v>2.0100000000000001E-5</v>
      </c>
      <c r="P9738">
        <f t="shared" si="648"/>
        <v>17.670527032768749</v>
      </c>
      <c r="Q9738">
        <f t="shared" si="650"/>
        <v>2</v>
      </c>
      <c r="AG9738">
        <v>1.8398718000000001</v>
      </c>
      <c r="AH9738">
        <v>0</v>
      </c>
      <c r="AI9738">
        <f t="shared" si="649"/>
        <v>15.493508005249963</v>
      </c>
      <c r="AJ9738">
        <f t="shared" si="651"/>
        <v>2</v>
      </c>
    </row>
    <row r="9739" spans="14:36" x14ac:dyDescent="0.35">
      <c r="N9739">
        <v>2.1080071</v>
      </c>
      <c r="O9739">
        <v>2.2200000000000001E-5</v>
      </c>
      <c r="P9739">
        <f t="shared" si="648"/>
        <v>17.751467726704522</v>
      </c>
      <c r="Q9739">
        <f t="shared" si="650"/>
        <v>2</v>
      </c>
      <c r="AG9739">
        <v>1.8644335000000001</v>
      </c>
      <c r="AH9739">
        <v>0</v>
      </c>
      <c r="AI9739">
        <f t="shared" si="649"/>
        <v>15.700341381125689</v>
      </c>
      <c r="AJ9739">
        <f t="shared" si="651"/>
        <v>2</v>
      </c>
    </row>
    <row r="9740" spans="14:36" x14ac:dyDescent="0.35">
      <c r="N9740">
        <v>2.1176216999999999</v>
      </c>
      <c r="O9740">
        <v>2.2200000000000001E-5</v>
      </c>
      <c r="P9740">
        <f t="shared" si="648"/>
        <v>17.832431999360516</v>
      </c>
      <c r="Q9740">
        <f t="shared" si="650"/>
        <v>2</v>
      </c>
      <c r="AG9740">
        <v>1.8890180000000001</v>
      </c>
      <c r="AH9740">
        <v>0</v>
      </c>
      <c r="AI9740">
        <f t="shared" si="649"/>
        <v>15.907366755151784</v>
      </c>
      <c r="AJ9740">
        <f t="shared" si="651"/>
        <v>2</v>
      </c>
    </row>
    <row r="9741" spans="14:36" x14ac:dyDescent="0.35">
      <c r="N9741">
        <v>2.1272392</v>
      </c>
      <c r="O9741">
        <v>2.0800000000000001E-5</v>
      </c>
      <c r="P9741">
        <f t="shared" si="648"/>
        <v>17.913420692833885</v>
      </c>
      <c r="Q9741">
        <f t="shared" si="650"/>
        <v>2</v>
      </c>
      <c r="AG9741">
        <v>1.9136247</v>
      </c>
      <c r="AH9741">
        <v>0</v>
      </c>
      <c r="AI9741">
        <f t="shared" si="649"/>
        <v>16.114579074745347</v>
      </c>
      <c r="AJ9741">
        <f t="shared" si="651"/>
        <v>2</v>
      </c>
    </row>
    <row r="9742" spans="14:36" x14ac:dyDescent="0.35">
      <c r="N9742">
        <v>2.1368594000000001</v>
      </c>
      <c r="O9742">
        <v>1.9000000000000001E-5</v>
      </c>
      <c r="P9742">
        <f t="shared" si="648"/>
        <v>17.99443212293032</v>
      </c>
      <c r="Q9742">
        <f t="shared" si="650"/>
        <v>2</v>
      </c>
      <c r="AG9742">
        <v>1.9382531999999999</v>
      </c>
      <c r="AH9742">
        <v>0</v>
      </c>
      <c r="AI9742">
        <f t="shared" si="649"/>
        <v>16.321974971517772</v>
      </c>
      <c r="AJ9742">
        <f t="shared" si="651"/>
        <v>2</v>
      </c>
    </row>
    <row r="9743" spans="14:36" x14ac:dyDescent="0.35">
      <c r="N9743">
        <v>2.1464824</v>
      </c>
      <c r="O9743">
        <v>1.13E-5</v>
      </c>
      <c r="P9743">
        <f t="shared" si="648"/>
        <v>18.075467131746979</v>
      </c>
      <c r="Q9743">
        <f t="shared" si="650"/>
        <v>2</v>
      </c>
      <c r="AG9743">
        <v>1.9629030999999999</v>
      </c>
      <c r="AH9743">
        <v>0</v>
      </c>
      <c r="AI9743">
        <f t="shared" si="649"/>
        <v>16.529551077080459</v>
      </c>
      <c r="AJ9743">
        <f t="shared" si="651"/>
        <v>2</v>
      </c>
    </row>
    <row r="9744" spans="14:36" x14ac:dyDescent="0.35">
      <c r="N9744">
        <v>2.1561081999999998</v>
      </c>
      <c r="O9744">
        <v>1.24E-5</v>
      </c>
      <c r="P9744">
        <f t="shared" si="648"/>
        <v>18.156525719283856</v>
      </c>
      <c r="Q9744">
        <f t="shared" si="650"/>
        <v>2</v>
      </c>
      <c r="AG9744">
        <v>1.987574</v>
      </c>
      <c r="AH9744">
        <v>0</v>
      </c>
      <c r="AI9744">
        <f t="shared" si="649"/>
        <v>16.737304023044807</v>
      </c>
      <c r="AJ9744">
        <f t="shared" si="651"/>
        <v>2</v>
      </c>
    </row>
    <row r="9745" spans="14:36" x14ac:dyDescent="0.35">
      <c r="N9745">
        <v>2.1657367000000001</v>
      </c>
      <c r="O9745">
        <v>1.22E-5</v>
      </c>
      <c r="P9745">
        <f t="shared" si="648"/>
        <v>18.237607043443809</v>
      </c>
      <c r="Q9745">
        <f t="shared" si="650"/>
        <v>2</v>
      </c>
      <c r="AG9745">
        <v>2.0122654999999998</v>
      </c>
      <c r="AH9745">
        <v>9.9999999999999995E-8</v>
      </c>
      <c r="AI9745">
        <f t="shared" si="649"/>
        <v>16.945230441022204</v>
      </c>
      <c r="AJ9745">
        <f t="shared" si="651"/>
        <v>2</v>
      </c>
    </row>
    <row r="9746" spans="14:36" x14ac:dyDescent="0.35">
      <c r="N9746">
        <v>2.1753680000000002</v>
      </c>
      <c r="O9746">
        <v>1.0499999999999999E-5</v>
      </c>
      <c r="P9746">
        <f t="shared" si="648"/>
        <v>18.31871194632398</v>
      </c>
      <c r="Q9746">
        <f t="shared" si="650"/>
        <v>2</v>
      </c>
      <c r="AG9746">
        <v>2.0369771999999999</v>
      </c>
      <c r="AH9746">
        <v>0</v>
      </c>
      <c r="AI9746">
        <f t="shared" si="649"/>
        <v>17.153326962624053</v>
      </c>
      <c r="AJ9746">
        <f t="shared" si="651"/>
        <v>2</v>
      </c>
    </row>
    <row r="9747" spans="14:36" x14ac:dyDescent="0.35">
      <c r="N9747">
        <v>2.1850019999999999</v>
      </c>
      <c r="O9747">
        <v>1.1399999999999999E-5</v>
      </c>
      <c r="P9747">
        <f t="shared" si="648"/>
        <v>18.399839585827216</v>
      </c>
      <c r="Q9747">
        <f t="shared" si="650"/>
        <v>2</v>
      </c>
      <c r="AG9747">
        <v>2.0617087000000001</v>
      </c>
      <c r="AH9747">
        <v>0</v>
      </c>
      <c r="AI9747">
        <f t="shared" si="649"/>
        <v>17.361590219461753</v>
      </c>
      <c r="AJ9747">
        <f t="shared" si="651"/>
        <v>2</v>
      </c>
    </row>
    <row r="9748" spans="14:36" x14ac:dyDescent="0.35">
      <c r="N9748">
        <v>2.1946386000000002</v>
      </c>
      <c r="O9748">
        <v>1.15E-5</v>
      </c>
      <c r="P9748">
        <f t="shared" si="648"/>
        <v>18.480989119856378</v>
      </c>
      <c r="Q9748">
        <f t="shared" si="650"/>
        <v>2</v>
      </c>
      <c r="AG9748">
        <v>2.0864596999999998</v>
      </c>
      <c r="AH9748">
        <v>0</v>
      </c>
      <c r="AI9748">
        <f t="shared" si="649"/>
        <v>17.570017685243847</v>
      </c>
      <c r="AJ9748">
        <f t="shared" si="651"/>
        <v>2</v>
      </c>
    </row>
    <row r="9749" spans="14:36" x14ac:dyDescent="0.35">
      <c r="N9749">
        <v>2.204278</v>
      </c>
      <c r="O9749">
        <v>1.3699999999999999E-5</v>
      </c>
      <c r="P9749">
        <f t="shared" si="648"/>
        <v>18.562162232605758</v>
      </c>
      <c r="Q9749">
        <f t="shared" si="650"/>
        <v>2</v>
      </c>
      <c r="AG9749">
        <v>2.1112299000000001</v>
      </c>
      <c r="AH9749">
        <v>0</v>
      </c>
      <c r="AI9749">
        <f t="shared" si="649"/>
        <v>17.778606833678889</v>
      </c>
      <c r="AJ9749">
        <f t="shared" si="651"/>
        <v>2</v>
      </c>
    </row>
    <row r="9750" spans="14:36" x14ac:dyDescent="0.35">
      <c r="N9750">
        <v>2.2139199999999999</v>
      </c>
      <c r="O9750">
        <v>1.2799999999999999E-5</v>
      </c>
      <c r="P9750">
        <f t="shared" si="648"/>
        <v>18.643357239881059</v>
      </c>
      <c r="Q9750">
        <f t="shared" si="650"/>
        <v>2</v>
      </c>
      <c r="AG9750">
        <v>2.1360188999999998</v>
      </c>
      <c r="AH9750">
        <v>0</v>
      </c>
      <c r="AI9750">
        <f t="shared" si="649"/>
        <v>17.987354296378268</v>
      </c>
      <c r="AJ9750">
        <f t="shared" si="651"/>
        <v>2</v>
      </c>
    </row>
    <row r="9751" spans="14:36" x14ac:dyDescent="0.35">
      <c r="N9751">
        <v>2.2235646999999998</v>
      </c>
      <c r="O9751">
        <v>1.4399999999999999E-5</v>
      </c>
      <c r="P9751">
        <f t="shared" si="648"/>
        <v>18.72457498377943</v>
      </c>
      <c r="Q9751">
        <f t="shared" si="650"/>
        <v>2</v>
      </c>
      <c r="AG9751">
        <v>2.1608263999999999</v>
      </c>
      <c r="AH9751">
        <v>0</v>
      </c>
      <c r="AI9751">
        <f t="shared" si="649"/>
        <v>18.196257547050536</v>
      </c>
      <c r="AJ9751">
        <f t="shared" si="651"/>
        <v>2</v>
      </c>
    </row>
    <row r="9752" spans="14:36" x14ac:dyDescent="0.35">
      <c r="N9752">
        <v>2.233212</v>
      </c>
      <c r="O9752">
        <v>1.2999999999999999E-5</v>
      </c>
      <c r="P9752">
        <f t="shared" si="648"/>
        <v>18.805814622203719</v>
      </c>
      <c r="Q9752">
        <f t="shared" si="650"/>
        <v>2</v>
      </c>
      <c r="AG9752">
        <v>2.1856521</v>
      </c>
      <c r="AH9752">
        <v>0</v>
      </c>
      <c r="AI9752">
        <f t="shared" si="649"/>
        <v>18.405314059404244</v>
      </c>
      <c r="AJ9752">
        <f t="shared" si="651"/>
        <v>2</v>
      </c>
    </row>
    <row r="9753" spans="14:36" x14ac:dyDescent="0.35">
      <c r="N9753">
        <v>2.2428618999999999</v>
      </c>
      <c r="O9753">
        <v>1.42E-5</v>
      </c>
      <c r="P9753">
        <f t="shared" si="648"/>
        <v>18.887076155153927</v>
      </c>
      <c r="Q9753">
        <f t="shared" si="650"/>
        <v>2</v>
      </c>
      <c r="AG9753">
        <v>2.2104957000000001</v>
      </c>
      <c r="AH9753">
        <v>0</v>
      </c>
      <c r="AI9753">
        <f t="shared" si="649"/>
        <v>18.614521307147932</v>
      </c>
      <c r="AJ9753">
        <f t="shared" si="651"/>
        <v>2</v>
      </c>
    </row>
    <row r="9754" spans="14:36" x14ac:dyDescent="0.35">
      <c r="N9754">
        <v>2.2525143999999999</v>
      </c>
      <c r="O9754">
        <v>1.5299999999999999E-5</v>
      </c>
      <c r="P9754">
        <f t="shared" si="648"/>
        <v>18.968359582630058</v>
      </c>
      <c r="Q9754">
        <f t="shared" si="650"/>
        <v>2</v>
      </c>
      <c r="AG9754">
        <v>2.235357</v>
      </c>
      <c r="AH9754">
        <v>0</v>
      </c>
      <c r="AI9754">
        <f t="shared" si="649"/>
        <v>18.823877606087304</v>
      </c>
      <c r="AJ9754">
        <f t="shared" si="651"/>
        <v>2</v>
      </c>
    </row>
    <row r="9755" spans="14:36" x14ac:dyDescent="0.35">
      <c r="N9755">
        <v>2.2621695000000002</v>
      </c>
      <c r="O9755">
        <v>1.84E-5</v>
      </c>
      <c r="P9755">
        <f t="shared" si="648"/>
        <v>19.04966490463211</v>
      </c>
      <c r="Q9755">
        <f t="shared" si="650"/>
        <v>3</v>
      </c>
      <c r="AG9755">
        <v>2.2602356000000001</v>
      </c>
      <c r="AH9755">
        <v>0</v>
      </c>
      <c r="AI9755">
        <f t="shared" si="649"/>
        <v>19.033379587833757</v>
      </c>
      <c r="AJ9755">
        <f t="shared" si="651"/>
        <v>3</v>
      </c>
    </row>
    <row r="9756" spans="14:36" x14ac:dyDescent="0.35">
      <c r="N9756">
        <v>2.2718270999999999</v>
      </c>
      <c r="O9756">
        <v>1.9599999999999999E-5</v>
      </c>
      <c r="P9756">
        <f t="shared" si="648"/>
        <v>19.130991279062926</v>
      </c>
      <c r="Q9756">
        <f t="shared" si="650"/>
        <v>3</v>
      </c>
      <c r="AG9756">
        <v>2.2851311999999999</v>
      </c>
      <c r="AH9756">
        <v>0</v>
      </c>
      <c r="AI9756">
        <f t="shared" si="649"/>
        <v>19.243024726095836</v>
      </c>
      <c r="AJ9756">
        <f t="shared" si="651"/>
        <v>3</v>
      </c>
    </row>
    <row r="9757" spans="14:36" x14ac:dyDescent="0.35">
      <c r="N9757">
        <v>2.2814873000000002</v>
      </c>
      <c r="O9757">
        <v>2.34E-5</v>
      </c>
      <c r="P9757">
        <f t="shared" si="648"/>
        <v>19.212339548019663</v>
      </c>
      <c r="Q9757">
        <f t="shared" si="650"/>
        <v>3</v>
      </c>
      <c r="AG9757">
        <v>2.3100437</v>
      </c>
      <c r="AH9757">
        <v>0</v>
      </c>
      <c r="AI9757">
        <f t="shared" si="649"/>
        <v>19.452812178776391</v>
      </c>
      <c r="AJ9757">
        <f t="shared" si="651"/>
        <v>3</v>
      </c>
    </row>
    <row r="9758" spans="14:36" x14ac:dyDescent="0.35">
      <c r="N9758">
        <v>2.2911500999999999</v>
      </c>
      <c r="O9758">
        <v>2.2799999999999999E-5</v>
      </c>
      <c r="P9758">
        <f t="shared" si="648"/>
        <v>19.293709711502316</v>
      </c>
      <c r="Q9758">
        <f t="shared" si="650"/>
        <v>3</v>
      </c>
      <c r="AG9758">
        <v>2.3349726999999998</v>
      </c>
      <c r="AH9758">
        <v>0</v>
      </c>
      <c r="AI9758">
        <f t="shared" si="649"/>
        <v>19.66273857748682</v>
      </c>
      <c r="AJ9758">
        <f t="shared" si="651"/>
        <v>3</v>
      </c>
    </row>
    <row r="9759" spans="14:36" x14ac:dyDescent="0.35">
      <c r="N9759">
        <v>2.3008153999999998</v>
      </c>
      <c r="O9759">
        <v>3.0199999999999999E-5</v>
      </c>
      <c r="P9759">
        <f t="shared" si="648"/>
        <v>19.375100927413744</v>
      </c>
      <c r="Q9759">
        <f t="shared" si="650"/>
        <v>3</v>
      </c>
      <c r="AG9759">
        <v>2.3599180999999998</v>
      </c>
      <c r="AH9759">
        <v>0</v>
      </c>
      <c r="AI9759">
        <f t="shared" si="649"/>
        <v>19.872803080129973</v>
      </c>
      <c r="AJ9759">
        <f t="shared" si="651"/>
        <v>3</v>
      </c>
    </row>
    <row r="9760" spans="14:36" x14ac:dyDescent="0.35">
      <c r="N9760">
        <v>2.3104830999999999</v>
      </c>
      <c r="O9760">
        <v>2.8600000000000001E-5</v>
      </c>
      <c r="P9760">
        <f t="shared" si="648"/>
        <v>19.456512353656787</v>
      </c>
      <c r="Q9760">
        <f t="shared" si="650"/>
        <v>3</v>
      </c>
      <c r="AG9760">
        <v>2.3848794999999998</v>
      </c>
      <c r="AH9760">
        <v>0</v>
      </c>
      <c r="AI9760">
        <f t="shared" si="649"/>
        <v>20.083002318317245</v>
      </c>
      <c r="AJ9760">
        <f t="shared" si="651"/>
        <v>3</v>
      </c>
    </row>
    <row r="9761" spans="14:36" x14ac:dyDescent="0.35">
      <c r="N9761">
        <v>2.3201534000000001</v>
      </c>
      <c r="O9761">
        <v>3.7499999999999997E-5</v>
      </c>
      <c r="P9761">
        <f t="shared" si="648"/>
        <v>19.53794567442575</v>
      </c>
      <c r="Q9761">
        <f t="shared" si="650"/>
        <v>3</v>
      </c>
      <c r="AG9761">
        <v>2.4098568</v>
      </c>
      <c r="AH9761">
        <v>0</v>
      </c>
      <c r="AI9761">
        <f t="shared" si="649"/>
        <v>20.293335449951488</v>
      </c>
      <c r="AJ9761">
        <f t="shared" si="651"/>
        <v>3</v>
      </c>
    </row>
    <row r="9762" spans="14:36" x14ac:dyDescent="0.35">
      <c r="N9762">
        <v>2.3298261</v>
      </c>
      <c r="O9762">
        <v>2.72E-5</v>
      </c>
      <c r="P9762">
        <f t="shared" si="648"/>
        <v>19.619399205526332</v>
      </c>
      <c r="Q9762">
        <f t="shared" si="650"/>
        <v>3</v>
      </c>
      <c r="AG9762">
        <v>2.4348497</v>
      </c>
      <c r="AH9762">
        <v>0</v>
      </c>
      <c r="AI9762">
        <f t="shared" si="649"/>
        <v>20.50379994874125</v>
      </c>
      <c r="AJ9762">
        <f t="shared" si="651"/>
        <v>3</v>
      </c>
    </row>
    <row r="9763" spans="14:36" x14ac:dyDescent="0.35">
      <c r="N9763">
        <v>2.3395014000000001</v>
      </c>
      <c r="O9763">
        <v>3.1900000000000003E-5</v>
      </c>
      <c r="P9763">
        <f t="shared" si="648"/>
        <v>19.700874631152832</v>
      </c>
      <c r="Q9763">
        <f t="shared" si="650"/>
        <v>3</v>
      </c>
      <c r="AG9763">
        <v>2.4598580000000001</v>
      </c>
      <c r="AH9763">
        <v>0</v>
      </c>
      <c r="AI9763">
        <f t="shared" si="649"/>
        <v>20.714394130492224</v>
      </c>
      <c r="AJ9763">
        <f t="shared" si="651"/>
        <v>3</v>
      </c>
    </row>
    <row r="9764" spans="14:36" x14ac:dyDescent="0.35">
      <c r="N9764">
        <v>2.3491789999999999</v>
      </c>
      <c r="O9764">
        <v>1.9899999999999999E-5</v>
      </c>
      <c r="P9764">
        <f t="shared" si="648"/>
        <v>19.782369425013798</v>
      </c>
      <c r="Q9764">
        <f t="shared" si="650"/>
        <v>3</v>
      </c>
      <c r="AG9764">
        <v>2.4848816</v>
      </c>
      <c r="AH9764">
        <v>0</v>
      </c>
      <c r="AI9764">
        <f t="shared" si="649"/>
        <v>20.925117153107262</v>
      </c>
      <c r="AJ9764">
        <f t="shared" si="651"/>
        <v>3</v>
      </c>
    </row>
    <row r="9765" spans="14:36" x14ac:dyDescent="0.35">
      <c r="N9765">
        <v>2.3588591000000001</v>
      </c>
      <c r="O9765">
        <v>1.7399999999999999E-5</v>
      </c>
      <c r="P9765">
        <f t="shared" si="648"/>
        <v>19.863885271303534</v>
      </c>
      <c r="Q9765">
        <f t="shared" si="650"/>
        <v>3</v>
      </c>
      <c r="AG9765">
        <v>2.5099201</v>
      </c>
      <c r="AH9765">
        <v>0</v>
      </c>
      <c r="AI9765">
        <f t="shared" si="649"/>
        <v>21.135965648197764</v>
      </c>
      <c r="AJ9765">
        <f t="shared" si="651"/>
        <v>3</v>
      </c>
    </row>
    <row r="9766" spans="14:36" x14ac:dyDescent="0.35">
      <c r="N9766">
        <v>2.3685415999999999</v>
      </c>
      <c r="O9766">
        <v>1.9400000000000001E-5</v>
      </c>
      <c r="P9766">
        <f t="shared" si="648"/>
        <v>19.945421327924887</v>
      </c>
      <c r="Q9766">
        <f t="shared" si="650"/>
        <v>3</v>
      </c>
      <c r="AG9766">
        <v>2.5349734000000002</v>
      </c>
      <c r="AH9766">
        <v>0</v>
      </c>
      <c r="AI9766">
        <f t="shared" si="649"/>
        <v>21.346938773666576</v>
      </c>
      <c r="AJ9766">
        <f t="shared" si="651"/>
        <v>3</v>
      </c>
    </row>
    <row r="9767" spans="14:36" x14ac:dyDescent="0.35">
      <c r="N9767">
        <v>2.3782266000000001</v>
      </c>
      <c r="O9767">
        <v>2.4199999999999999E-5</v>
      </c>
      <c r="P9767">
        <f t="shared" si="648"/>
        <v>20.026978436975011</v>
      </c>
      <c r="Q9767">
        <f t="shared" si="650"/>
        <v>3</v>
      </c>
      <c r="AG9767">
        <v>2.5600413999999998</v>
      </c>
      <c r="AH9767">
        <v>0</v>
      </c>
      <c r="AI9767">
        <f t="shared" si="649"/>
        <v>21.558035687416545</v>
      </c>
      <c r="AJ9767">
        <f t="shared" si="651"/>
        <v>3</v>
      </c>
    </row>
    <row r="9768" spans="14:36" x14ac:dyDescent="0.35">
      <c r="N9768">
        <v>2.3879139</v>
      </c>
      <c r="O9768">
        <v>2.0699999999999998E-5</v>
      </c>
      <c r="P9768">
        <f t="shared" si="648"/>
        <v>20.108554914259599</v>
      </c>
      <c r="Q9768">
        <f t="shared" si="650"/>
        <v>3</v>
      </c>
      <c r="AG9768">
        <v>2.5851237</v>
      </c>
      <c r="AH9768">
        <v>0</v>
      </c>
      <c r="AI9768">
        <f t="shared" si="649"/>
        <v>21.769253021059075</v>
      </c>
      <c r="AJ9768">
        <f t="shared" si="651"/>
        <v>3</v>
      </c>
    </row>
    <row r="9769" spans="14:36" x14ac:dyDescent="0.35">
      <c r="N9769">
        <v>2.3976036000000001</v>
      </c>
      <c r="O9769">
        <v>1.8199999999999999E-5</v>
      </c>
      <c r="P9769">
        <f t="shared" si="648"/>
        <v>20.190151601875808</v>
      </c>
      <c r="Q9769">
        <f t="shared" si="650"/>
        <v>3</v>
      </c>
      <c r="AG9769">
        <v>2.6102202999999999</v>
      </c>
      <c r="AH9769">
        <v>0</v>
      </c>
      <c r="AI9769">
        <f t="shared" si="649"/>
        <v>21.980590774594162</v>
      </c>
      <c r="AJ9769">
        <f t="shared" si="651"/>
        <v>3</v>
      </c>
    </row>
    <row r="9770" spans="14:36" x14ac:dyDescent="0.35">
      <c r="N9770">
        <v>2.4072957000000001</v>
      </c>
      <c r="O9770">
        <v>7.6000000000000001E-6</v>
      </c>
      <c r="P9770">
        <f t="shared" si="648"/>
        <v>20.271768499823636</v>
      </c>
      <c r="Q9770">
        <f t="shared" si="650"/>
        <v>3</v>
      </c>
      <c r="AG9770">
        <v>2.6353309</v>
      </c>
      <c r="AH9770">
        <v>0</v>
      </c>
      <c r="AI9770">
        <f t="shared" si="649"/>
        <v>22.192046421730357</v>
      </c>
      <c r="AJ9770">
        <f t="shared" si="651"/>
        <v>3</v>
      </c>
    </row>
    <row r="9771" spans="14:36" x14ac:dyDescent="0.35">
      <c r="N9771">
        <v>2.4169901</v>
      </c>
      <c r="O9771">
        <v>9.3000000000000007E-6</v>
      </c>
      <c r="P9771">
        <f t="shared" si="648"/>
        <v>20.35340476600593</v>
      </c>
      <c r="Q9771">
        <f t="shared" si="650"/>
        <v>3</v>
      </c>
      <c r="AG9771">
        <v>2.6604554</v>
      </c>
      <c r="AH9771">
        <v>0</v>
      </c>
      <c r="AI9771">
        <f t="shared" si="649"/>
        <v>22.4036191203705</v>
      </c>
      <c r="AJ9771">
        <f t="shared" si="651"/>
        <v>3</v>
      </c>
    </row>
    <row r="9772" spans="14:36" x14ac:dyDescent="0.35">
      <c r="N9772">
        <v>2.4266869</v>
      </c>
      <c r="O9772">
        <v>8.3000000000000002E-6</v>
      </c>
      <c r="P9772">
        <f t="shared" si="648"/>
        <v>20.43506124251984</v>
      </c>
      <c r="Q9772">
        <f t="shared" si="650"/>
        <v>3</v>
      </c>
      <c r="AG9772">
        <v>2.6855935999999998</v>
      </c>
      <c r="AH9772">
        <v>0</v>
      </c>
      <c r="AI9772">
        <f t="shared" si="649"/>
        <v>22.615307186320297</v>
      </c>
      <c r="AJ9772">
        <f t="shared" si="651"/>
        <v>3</v>
      </c>
    </row>
    <row r="9773" spans="14:36" x14ac:dyDescent="0.35">
      <c r="N9773">
        <v>2.4363860000000002</v>
      </c>
      <c r="O9773">
        <v>8.3999999999999992E-6</v>
      </c>
      <c r="P9773">
        <f t="shared" si="648"/>
        <v>20.516737087268218</v>
      </c>
      <c r="Q9773">
        <f t="shared" si="650"/>
        <v>3</v>
      </c>
      <c r="AG9773">
        <v>2.7107454</v>
      </c>
      <c r="AH9773">
        <v>0</v>
      </c>
      <c r="AI9773">
        <f t="shared" si="649"/>
        <v>22.827109777482601</v>
      </c>
      <c r="AJ9773">
        <f t="shared" si="651"/>
        <v>3</v>
      </c>
    </row>
    <row r="9774" spans="14:36" x14ac:dyDescent="0.35">
      <c r="N9774">
        <v>2.4460874000000001</v>
      </c>
      <c r="O9774">
        <v>1.06E-5</v>
      </c>
      <c r="P9774">
        <f t="shared" si="648"/>
        <v>20.598432300251066</v>
      </c>
      <c r="Q9774">
        <f t="shared" si="650"/>
        <v>3</v>
      </c>
      <c r="AG9774">
        <v>2.7359105000000001</v>
      </c>
      <c r="AH9774">
        <v>0</v>
      </c>
      <c r="AI9774">
        <f t="shared" si="649"/>
        <v>23.039024367565951</v>
      </c>
      <c r="AJ9774">
        <f t="shared" si="651"/>
        <v>3</v>
      </c>
    </row>
    <row r="9775" spans="14:36" x14ac:dyDescent="0.35">
      <c r="N9775">
        <v>2.4557910999999999</v>
      </c>
      <c r="O9775">
        <v>9.5999999999999996E-6</v>
      </c>
      <c r="P9775">
        <f t="shared" si="648"/>
        <v>20.680146881468378</v>
      </c>
      <c r="Q9775">
        <f t="shared" si="650"/>
        <v>3</v>
      </c>
      <c r="AG9775">
        <v>2.7610888999999998</v>
      </c>
      <c r="AH9775">
        <v>0</v>
      </c>
      <c r="AI9775">
        <f t="shared" si="649"/>
        <v>23.251050956570349</v>
      </c>
      <c r="AJ9775">
        <f t="shared" si="651"/>
        <v>3</v>
      </c>
    </row>
    <row r="9776" spans="14:36" x14ac:dyDescent="0.35">
      <c r="N9776">
        <v>2.4654970999999999</v>
      </c>
      <c r="O9776">
        <v>1.0200000000000001E-5</v>
      </c>
      <c r="P9776">
        <f t="shared" si="648"/>
        <v>20.761880830920155</v>
      </c>
      <c r="Q9776">
        <f t="shared" si="650"/>
        <v>3</v>
      </c>
      <c r="AG9776">
        <v>2.7862803</v>
      </c>
      <c r="AH9776">
        <v>0</v>
      </c>
      <c r="AI9776">
        <f t="shared" si="649"/>
        <v>23.463187018204348</v>
      </c>
      <c r="AJ9776">
        <f t="shared" si="651"/>
        <v>3</v>
      </c>
    </row>
    <row r="9777" spans="14:36" x14ac:dyDescent="0.35">
      <c r="N9777">
        <v>2.4752054000000001</v>
      </c>
      <c r="O9777">
        <v>1.47E-5</v>
      </c>
      <c r="P9777">
        <f t="shared" si="648"/>
        <v>20.843634148606405</v>
      </c>
      <c r="Q9777">
        <f t="shared" si="650"/>
        <v>3</v>
      </c>
      <c r="AG9777">
        <v>2.8114846</v>
      </c>
      <c r="AH9777">
        <v>0</v>
      </c>
      <c r="AI9777">
        <f t="shared" si="649"/>
        <v>23.675431710370791</v>
      </c>
      <c r="AJ9777">
        <f t="shared" si="651"/>
        <v>3</v>
      </c>
    </row>
    <row r="9778" spans="14:36" x14ac:dyDescent="0.35">
      <c r="N9778">
        <v>2.4849160000000001</v>
      </c>
      <c r="O9778">
        <v>1.4600000000000001E-5</v>
      </c>
      <c r="P9778">
        <f t="shared" si="648"/>
        <v>20.92540683452712</v>
      </c>
      <c r="Q9778">
        <f t="shared" si="650"/>
        <v>3</v>
      </c>
      <c r="AG9778">
        <v>2.8367016999999999</v>
      </c>
      <c r="AH9778">
        <v>0</v>
      </c>
      <c r="AI9778">
        <f t="shared" si="649"/>
        <v>23.887784190972532</v>
      </c>
      <c r="AJ9778">
        <f t="shared" si="651"/>
        <v>3</v>
      </c>
    </row>
    <row r="9779" spans="14:36" x14ac:dyDescent="0.35">
      <c r="N9779">
        <v>2.4946288000000001</v>
      </c>
      <c r="O9779">
        <v>1.8300000000000001E-5</v>
      </c>
      <c r="P9779">
        <f t="shared" si="648"/>
        <v>21.007198046585152</v>
      </c>
      <c r="Q9779">
        <f t="shared" si="650"/>
        <v>3</v>
      </c>
      <c r="AG9779">
        <v>2.8619314</v>
      </c>
      <c r="AH9779">
        <v>0</v>
      </c>
      <c r="AI9779">
        <f t="shared" si="649"/>
        <v>24.100242775815268</v>
      </c>
      <c r="AJ9779">
        <f t="shared" si="651"/>
        <v>3</v>
      </c>
    </row>
    <row r="9780" spans="14:36" x14ac:dyDescent="0.35">
      <c r="N9780">
        <v>2.5043438999999998</v>
      </c>
      <c r="O9780">
        <v>7.9999999999999996E-6</v>
      </c>
      <c r="P9780">
        <f t="shared" si="648"/>
        <v>21.08900862687765</v>
      </c>
      <c r="Q9780">
        <f t="shared" si="650"/>
        <v>3</v>
      </c>
      <c r="AG9780">
        <v>2.8871736000000001</v>
      </c>
      <c r="AH9780">
        <v>0</v>
      </c>
      <c r="AI9780">
        <f t="shared" si="649"/>
        <v>24.312806622801848</v>
      </c>
      <c r="AJ9780">
        <f t="shared" si="651"/>
        <v>3</v>
      </c>
    </row>
    <row r="9781" spans="14:36" x14ac:dyDescent="0.35">
      <c r="N9781">
        <v>2.5140612</v>
      </c>
      <c r="O9781">
        <v>1.0900000000000001E-5</v>
      </c>
      <c r="P9781">
        <f t="shared" si="648"/>
        <v>21.170837733307465</v>
      </c>
      <c r="Q9781">
        <f t="shared" si="650"/>
        <v>3</v>
      </c>
      <c r="AG9781">
        <v>2.9124281999999999</v>
      </c>
      <c r="AH9781">
        <v>0</v>
      </c>
      <c r="AI9781">
        <f t="shared" si="649"/>
        <v>24.525474889835117</v>
      </c>
      <c r="AJ9781">
        <f t="shared" si="651"/>
        <v>3</v>
      </c>
    </row>
    <row r="9782" spans="14:36" x14ac:dyDescent="0.35">
      <c r="N9782">
        <v>2.5237807999999999</v>
      </c>
      <c r="O9782">
        <v>7.9000000000000006E-6</v>
      </c>
      <c r="P9782">
        <f t="shared" si="648"/>
        <v>21.252686207971745</v>
      </c>
      <c r="Q9782">
        <f t="shared" si="650"/>
        <v>3</v>
      </c>
      <c r="AG9782">
        <v>2.9376948999999999</v>
      </c>
      <c r="AH9782">
        <v>0</v>
      </c>
      <c r="AI9782">
        <f t="shared" si="649"/>
        <v>24.738245050623629</v>
      </c>
      <c r="AJ9782">
        <f t="shared" si="651"/>
        <v>3</v>
      </c>
    </row>
    <row r="9783" spans="14:36" x14ac:dyDescent="0.35">
      <c r="N9783">
        <v>2.5335025</v>
      </c>
      <c r="O9783">
        <v>3.3000000000000002E-6</v>
      </c>
      <c r="P9783">
        <f t="shared" si="648"/>
        <v>21.334552366676196</v>
      </c>
      <c r="Q9783">
        <f t="shared" si="650"/>
        <v>3</v>
      </c>
      <c r="AG9783">
        <v>2.9629737999999999</v>
      </c>
      <c r="AH9783">
        <v>0</v>
      </c>
      <c r="AI9783">
        <f t="shared" si="649"/>
        <v>24.951117947264532</v>
      </c>
      <c r="AJ9783">
        <f t="shared" si="651"/>
        <v>3</v>
      </c>
    </row>
    <row r="9784" spans="14:36" x14ac:dyDescent="0.35">
      <c r="N9784">
        <v>2.5432264</v>
      </c>
      <c r="O9784">
        <v>3.1999999999999999E-6</v>
      </c>
      <c r="P9784">
        <f t="shared" si="648"/>
        <v>21.41643705151796</v>
      </c>
      <c r="Q9784">
        <f t="shared" si="650"/>
        <v>3</v>
      </c>
      <c r="AG9784">
        <v>2.9882645000000001</v>
      </c>
      <c r="AH9784">
        <v>0</v>
      </c>
      <c r="AI9784">
        <f t="shared" si="649"/>
        <v>25.164090211369224</v>
      </c>
      <c r="AJ9784">
        <f t="shared" si="651"/>
        <v>3</v>
      </c>
    </row>
    <row r="9785" spans="14:36" x14ac:dyDescent="0.35">
      <c r="N9785">
        <v>2.5529525999999998</v>
      </c>
      <c r="O9785">
        <v>3.4999999999999999E-6</v>
      </c>
      <c r="P9785">
        <f t="shared" si="648"/>
        <v>21.498341104594189</v>
      </c>
      <c r="Q9785">
        <f t="shared" si="650"/>
        <v>3</v>
      </c>
      <c r="AG9785">
        <v>3.0135670999999999</v>
      </c>
      <c r="AH9785">
        <v>0</v>
      </c>
      <c r="AI9785">
        <f t="shared" si="649"/>
        <v>25.377162685034854</v>
      </c>
      <c r="AJ9785">
        <f t="shared" si="651"/>
        <v>3</v>
      </c>
    </row>
    <row r="9786" spans="14:36" x14ac:dyDescent="0.35">
      <c r="N9786">
        <v>2.5626809000000002</v>
      </c>
      <c r="O9786">
        <v>5.0000000000000004E-6</v>
      </c>
      <c r="P9786">
        <f t="shared" si="648"/>
        <v>21.580262841710592</v>
      </c>
      <c r="Q9786">
        <f t="shared" si="650"/>
        <v>3</v>
      </c>
      <c r="AG9786">
        <v>3.0388815</v>
      </c>
      <c r="AH9786">
        <v>0</v>
      </c>
      <c r="AI9786">
        <f t="shared" si="649"/>
        <v>25.590334526164277</v>
      </c>
      <c r="AJ9786">
        <f t="shared" si="651"/>
        <v>3</v>
      </c>
    </row>
    <row r="9787" spans="14:36" x14ac:dyDescent="0.35">
      <c r="N9787">
        <v>2.5724114</v>
      </c>
      <c r="O9787">
        <v>3.8999999999999999E-6</v>
      </c>
      <c r="P9787">
        <f t="shared" si="648"/>
        <v>21.662203104964306</v>
      </c>
      <c r="Q9787">
        <f t="shared" si="650"/>
        <v>3</v>
      </c>
      <c r="AG9787">
        <v>3.0642073000000001</v>
      </c>
      <c r="AH9787">
        <v>0</v>
      </c>
      <c r="AI9787">
        <f t="shared" si="649"/>
        <v>25.803602366368882</v>
      </c>
      <c r="AJ9787">
        <f t="shared" si="651"/>
        <v>3</v>
      </c>
    </row>
    <row r="9788" spans="14:36" x14ac:dyDescent="0.35">
      <c r="N9788">
        <v>2.582144</v>
      </c>
      <c r="O9788">
        <v>3.1E-6</v>
      </c>
      <c r="P9788">
        <f t="shared" si="648"/>
        <v>21.744161052258182</v>
      </c>
      <c r="Q9788">
        <f t="shared" si="650"/>
        <v>3</v>
      </c>
      <c r="AG9788">
        <v>3.0895446999999998</v>
      </c>
      <c r="AH9788">
        <v>0</v>
      </c>
      <c r="AI9788">
        <f t="shared" si="649"/>
        <v>26.01696788984297</v>
      </c>
      <c r="AJ9788">
        <f t="shared" si="651"/>
        <v>3</v>
      </c>
    </row>
    <row r="9789" spans="14:36" x14ac:dyDescent="0.35">
      <c r="N9789">
        <v>2.5918787999999999</v>
      </c>
      <c r="O9789">
        <v>2.6000000000000001E-6</v>
      </c>
      <c r="P9789">
        <f t="shared" si="648"/>
        <v>21.826137525689379</v>
      </c>
      <c r="Q9789">
        <f t="shared" si="650"/>
        <v>3</v>
      </c>
      <c r="AG9789">
        <v>3.1148934000000001</v>
      </c>
      <c r="AH9789">
        <v>0</v>
      </c>
      <c r="AI9789">
        <f t="shared" si="649"/>
        <v>26.2304285702951</v>
      </c>
      <c r="AJ9789">
        <f t="shared" si="651"/>
        <v>3</v>
      </c>
    </row>
    <row r="9790" spans="14:36" x14ac:dyDescent="0.35">
      <c r="N9790">
        <v>2.6016157</v>
      </c>
      <c r="O9790">
        <v>3.1999999999999999E-6</v>
      </c>
      <c r="P9790">
        <f t="shared" si="648"/>
        <v>21.908131683160743</v>
      </c>
      <c r="Q9790">
        <f t="shared" si="650"/>
        <v>3</v>
      </c>
      <c r="AG9790">
        <v>3.1402532999999999</v>
      </c>
      <c r="AH9790">
        <v>0</v>
      </c>
      <c r="AI9790">
        <f t="shared" si="649"/>
        <v>26.443983565628109</v>
      </c>
      <c r="AJ9790">
        <f t="shared" si="651"/>
        <v>3</v>
      </c>
    </row>
    <row r="9791" spans="14:36" x14ac:dyDescent="0.35">
      <c r="N9791">
        <v>2.6113547000000001</v>
      </c>
      <c r="O9791">
        <v>2.7999999999999999E-6</v>
      </c>
      <c r="P9791">
        <f t="shared" si="648"/>
        <v>21.99014352467227</v>
      </c>
      <c r="Q9791">
        <f t="shared" si="650"/>
        <v>3</v>
      </c>
      <c r="AG9791">
        <v>3.1656244</v>
      </c>
      <c r="AH9791">
        <v>0</v>
      </c>
      <c r="AI9791">
        <f t="shared" si="649"/>
        <v>26.657632875842005</v>
      </c>
      <c r="AJ9791">
        <f t="shared" si="651"/>
        <v>3</v>
      </c>
    </row>
    <row r="9792" spans="14:36" x14ac:dyDescent="0.35">
      <c r="N9792">
        <v>2.6210958999999998</v>
      </c>
      <c r="O9792">
        <v>3.4000000000000001E-6</v>
      </c>
      <c r="P9792">
        <f t="shared" si="648"/>
        <v>22.072173892321114</v>
      </c>
      <c r="Q9792">
        <f t="shared" si="650"/>
        <v>3</v>
      </c>
      <c r="AG9792">
        <v>3.1910064999999999</v>
      </c>
      <c r="AH9792">
        <v>0</v>
      </c>
      <c r="AI9792">
        <f t="shared" si="649"/>
        <v>26.871374816742481</v>
      </c>
      <c r="AJ9792">
        <f t="shared" si="651"/>
        <v>3</v>
      </c>
    </row>
    <row r="9793" spans="14:36" x14ac:dyDescent="0.35">
      <c r="N9793">
        <v>2.6308391000000002</v>
      </c>
      <c r="O9793">
        <v>3.1E-6</v>
      </c>
      <c r="P9793">
        <f t="shared" si="648"/>
        <v>22.154221101912974</v>
      </c>
      <c r="Q9793">
        <f t="shared" si="650"/>
        <v>3</v>
      </c>
      <c r="AG9793">
        <v>3.2163995000000001</v>
      </c>
      <c r="AH9793">
        <v>0</v>
      </c>
      <c r="AI9793">
        <f t="shared" si="649"/>
        <v>27.085208546232394</v>
      </c>
      <c r="AJ9793">
        <f t="shared" si="651"/>
        <v>3</v>
      </c>
    </row>
    <row r="9794" spans="14:36" x14ac:dyDescent="0.35">
      <c r="N9794">
        <v>2.6405845000000001</v>
      </c>
      <c r="O9794">
        <v>3.4000000000000001E-6</v>
      </c>
      <c r="P9794">
        <f t="shared" ref="P9794:P9857" si="652">N9794*$L$4</f>
        <v>22.236286837642151</v>
      </c>
      <c r="Q9794">
        <f t="shared" si="650"/>
        <v>3</v>
      </c>
      <c r="AG9794">
        <v>3.2418032999999999</v>
      </c>
      <c r="AH9794">
        <v>0</v>
      </c>
      <c r="AI9794">
        <f t="shared" ref="AI9794:AI9857" si="653">AG9794*$L$4</f>
        <v>27.299133222214582</v>
      </c>
      <c r="AJ9794">
        <f t="shared" si="651"/>
        <v>3</v>
      </c>
    </row>
    <row r="9795" spans="14:36" x14ac:dyDescent="0.35">
      <c r="N9795">
        <v>2.6503318999999999</v>
      </c>
      <c r="O9795">
        <v>3.3000000000000002E-6</v>
      </c>
      <c r="P9795">
        <f t="shared" si="652"/>
        <v>22.31836941531434</v>
      </c>
      <c r="Q9795">
        <f t="shared" ref="Q9795:Q9858" si="654">IF(P9795&lt;=9,1,IF(P9795&lt;=19,2,IF(P9795&lt;=49,3,4)))</f>
        <v>3</v>
      </c>
      <c r="AG9795">
        <v>3.2672178000000001</v>
      </c>
      <c r="AH9795">
        <v>0</v>
      </c>
      <c r="AI9795">
        <f t="shared" si="653"/>
        <v>27.513148002591905</v>
      </c>
      <c r="AJ9795">
        <f t="shared" ref="AJ9795:AJ9858" si="655">IF(AI9795&lt;=9,1,IF(AI9795&lt;=19,2,IF(AI9795&lt;=49,3,4)))</f>
        <v>3</v>
      </c>
    </row>
    <row r="9796" spans="14:36" x14ac:dyDescent="0.35">
      <c r="N9796">
        <v>2.6600814000000002</v>
      </c>
      <c r="O9796">
        <v>3.4999999999999999E-6</v>
      </c>
      <c r="P9796">
        <f t="shared" si="652"/>
        <v>22.400469677026699</v>
      </c>
      <c r="Q9796">
        <f t="shared" si="654"/>
        <v>3</v>
      </c>
      <c r="AG9796">
        <v>3.2926429000000002</v>
      </c>
      <c r="AH9796">
        <v>0</v>
      </c>
      <c r="AI9796">
        <f t="shared" si="653"/>
        <v>27.727252045267203</v>
      </c>
      <c r="AJ9796">
        <f t="shared" si="655"/>
        <v>3</v>
      </c>
    </row>
    <row r="9797" spans="14:36" x14ac:dyDescent="0.35">
      <c r="N9797">
        <v>2.6698330000000001</v>
      </c>
      <c r="O9797">
        <v>3.0000000000000001E-6</v>
      </c>
      <c r="P9797">
        <f t="shared" si="652"/>
        <v>22.482587622779221</v>
      </c>
      <c r="Q9797">
        <f t="shared" si="654"/>
        <v>3</v>
      </c>
      <c r="AG9797">
        <v>3.3180784000000001</v>
      </c>
      <c r="AH9797">
        <v>0</v>
      </c>
      <c r="AI9797">
        <f t="shared" si="653"/>
        <v>27.941443666046183</v>
      </c>
      <c r="AJ9797">
        <f t="shared" si="655"/>
        <v>3</v>
      </c>
    </row>
    <row r="9798" spans="14:36" x14ac:dyDescent="0.35">
      <c r="N9798">
        <v>2.6795865999999999</v>
      </c>
      <c r="O9798">
        <v>2.6000000000000001E-6</v>
      </c>
      <c r="P9798">
        <f t="shared" si="652"/>
        <v>22.564722410474754</v>
      </c>
      <c r="Q9798">
        <f t="shared" si="654"/>
        <v>3</v>
      </c>
      <c r="AG9798">
        <v>3.3435244000000002</v>
      </c>
      <c r="AH9798">
        <v>0</v>
      </c>
      <c r="AI9798">
        <f t="shared" si="653"/>
        <v>28.155723707025988</v>
      </c>
      <c r="AJ9798">
        <f t="shared" si="655"/>
        <v>3</v>
      </c>
    </row>
    <row r="9799" spans="14:36" x14ac:dyDescent="0.35">
      <c r="N9799">
        <v>2.6893422999999999</v>
      </c>
      <c r="O9799">
        <v>3.0000000000000001E-6</v>
      </c>
      <c r="P9799">
        <f t="shared" si="652"/>
        <v>22.646874882210458</v>
      </c>
      <c r="Q9799">
        <f t="shared" si="654"/>
        <v>3</v>
      </c>
      <c r="AG9799">
        <v>3.3689808000000001</v>
      </c>
      <c r="AH9799">
        <v>0</v>
      </c>
      <c r="AI9799">
        <f t="shared" si="653"/>
        <v>28.370091326109474</v>
      </c>
      <c r="AJ9799">
        <f t="shared" si="655"/>
        <v>3</v>
      </c>
    </row>
    <row r="9800" spans="14:36" x14ac:dyDescent="0.35">
      <c r="N9800">
        <v>2.6991000000000001</v>
      </c>
      <c r="O9800">
        <v>2.5000000000000002E-6</v>
      </c>
      <c r="P9800">
        <f t="shared" si="652"/>
        <v>22.729044195889177</v>
      </c>
      <c r="Q9800">
        <f t="shared" si="654"/>
        <v>3</v>
      </c>
      <c r="AG9800">
        <v>3.3944472999999999</v>
      </c>
      <c r="AH9800">
        <v>0</v>
      </c>
      <c r="AI9800">
        <f t="shared" si="653"/>
        <v>28.584543997005181</v>
      </c>
      <c r="AJ9800">
        <f t="shared" si="655"/>
        <v>3</v>
      </c>
    </row>
    <row r="9801" spans="14:36" x14ac:dyDescent="0.35">
      <c r="N9801">
        <v>2.7088597000000001</v>
      </c>
      <c r="O9801">
        <v>4.0999999999999997E-6</v>
      </c>
      <c r="P9801">
        <f t="shared" si="652"/>
        <v>22.811230351510911</v>
      </c>
      <c r="Q9801">
        <f t="shared" si="654"/>
        <v>3</v>
      </c>
      <c r="AG9801">
        <v>3.4199239000000001</v>
      </c>
      <c r="AH9801">
        <v>0</v>
      </c>
      <c r="AI9801">
        <f t="shared" si="653"/>
        <v>28.799081719713119</v>
      </c>
      <c r="AJ9801">
        <f t="shared" si="655"/>
        <v>3</v>
      </c>
    </row>
    <row r="9802" spans="14:36" x14ac:dyDescent="0.35">
      <c r="N9802">
        <v>2.7186214</v>
      </c>
      <c r="O9802">
        <v>2.9000000000000002E-6</v>
      </c>
      <c r="P9802">
        <f t="shared" si="652"/>
        <v>22.893433349075657</v>
      </c>
      <c r="Q9802">
        <f t="shared" si="654"/>
        <v>3</v>
      </c>
      <c r="AG9802">
        <v>3.4454106000000002</v>
      </c>
      <c r="AH9802">
        <v>0</v>
      </c>
      <c r="AI9802">
        <f t="shared" si="653"/>
        <v>29.013704494233281</v>
      </c>
      <c r="AJ9802">
        <f t="shared" si="655"/>
        <v>3</v>
      </c>
    </row>
    <row r="9803" spans="14:36" x14ac:dyDescent="0.35">
      <c r="N9803">
        <v>2.7283852</v>
      </c>
      <c r="O9803">
        <v>2.7999999999999999E-6</v>
      </c>
      <c r="P9803">
        <f t="shared" si="652"/>
        <v>22.975654030680573</v>
      </c>
      <c r="Q9803">
        <f t="shared" si="654"/>
        <v>3</v>
      </c>
      <c r="AG9803">
        <v>3.4709072999999999</v>
      </c>
      <c r="AH9803">
        <v>0</v>
      </c>
      <c r="AI9803">
        <f t="shared" si="653"/>
        <v>29.228411478468516</v>
      </c>
      <c r="AJ9803">
        <f t="shared" si="655"/>
        <v>3</v>
      </c>
    </row>
    <row r="9804" spans="14:36" x14ac:dyDescent="0.35">
      <c r="N9804">
        <v>2.7381508999999999</v>
      </c>
      <c r="O9804">
        <v>3.7000000000000002E-6</v>
      </c>
      <c r="P9804">
        <f t="shared" si="652"/>
        <v>23.05789071213135</v>
      </c>
      <c r="Q9804">
        <f t="shared" si="654"/>
        <v>3</v>
      </c>
      <c r="AG9804">
        <v>3.4964138</v>
      </c>
      <c r="AH9804">
        <v>0</v>
      </c>
      <c r="AI9804">
        <f t="shared" si="653"/>
        <v>29.443200988224529</v>
      </c>
      <c r="AJ9804">
        <f t="shared" si="655"/>
        <v>3</v>
      </c>
    </row>
    <row r="9805" spans="14:36" x14ac:dyDescent="0.35">
      <c r="N9805">
        <v>2.7479187</v>
      </c>
      <c r="O9805">
        <v>3.4000000000000001E-6</v>
      </c>
      <c r="P9805">
        <f t="shared" si="652"/>
        <v>23.140145077622293</v>
      </c>
      <c r="Q9805">
        <f t="shared" si="654"/>
        <v>3</v>
      </c>
      <c r="AG9805">
        <v>3.5219301000000001</v>
      </c>
      <c r="AH9805">
        <v>0</v>
      </c>
      <c r="AI9805">
        <f t="shared" si="653"/>
        <v>29.658073023501313</v>
      </c>
      <c r="AJ9805">
        <f t="shared" si="655"/>
        <v>3</v>
      </c>
    </row>
    <row r="9806" spans="14:36" x14ac:dyDescent="0.35">
      <c r="N9806">
        <v>2.7576884000000002</v>
      </c>
      <c r="O9806">
        <v>3.1999999999999999E-6</v>
      </c>
      <c r="P9806">
        <f t="shared" si="652"/>
        <v>23.222415442959104</v>
      </c>
      <c r="Q9806">
        <f t="shared" si="654"/>
        <v>3</v>
      </c>
      <c r="AG9806">
        <v>3.5474559999999999</v>
      </c>
      <c r="AH9806">
        <v>0</v>
      </c>
      <c r="AI9806">
        <f t="shared" si="653"/>
        <v>29.873025900104565</v>
      </c>
      <c r="AJ9806">
        <f t="shared" si="655"/>
        <v>3</v>
      </c>
    </row>
    <row r="9807" spans="14:36" x14ac:dyDescent="0.35">
      <c r="N9807">
        <v>2.7674601000000001</v>
      </c>
      <c r="O9807">
        <v>5.3000000000000001E-6</v>
      </c>
      <c r="P9807">
        <f t="shared" si="652"/>
        <v>23.304702650238927</v>
      </c>
      <c r="Q9807">
        <f t="shared" si="654"/>
        <v>3</v>
      </c>
      <c r="AG9807">
        <v>3.5729915999999999</v>
      </c>
      <c r="AH9807">
        <v>0</v>
      </c>
      <c r="AI9807">
        <f t="shared" si="653"/>
        <v>30.088060460131445</v>
      </c>
      <c r="AJ9807">
        <f t="shared" si="655"/>
        <v>3</v>
      </c>
    </row>
    <row r="9808" spans="14:36" x14ac:dyDescent="0.35">
      <c r="N9808">
        <v>2.7772337</v>
      </c>
      <c r="O9808">
        <v>4.4000000000000002E-6</v>
      </c>
      <c r="P9808">
        <f t="shared" si="652"/>
        <v>23.387005857364613</v>
      </c>
      <c r="Q9808">
        <f t="shared" si="654"/>
        <v>3</v>
      </c>
      <c r="AG9808">
        <v>3.5985366999999999</v>
      </c>
      <c r="AH9808">
        <v>0</v>
      </c>
      <c r="AI9808">
        <f t="shared" si="653"/>
        <v>30.303175019387645</v>
      </c>
      <c r="AJ9808">
        <f t="shared" si="655"/>
        <v>3</v>
      </c>
    </row>
    <row r="9809" spans="14:36" x14ac:dyDescent="0.35">
      <c r="N9809">
        <v>2.7870092999999998</v>
      </c>
      <c r="O9809">
        <v>3.9999999999999998E-6</v>
      </c>
      <c r="P9809">
        <f t="shared" si="652"/>
        <v>23.469325906433312</v>
      </c>
      <c r="Q9809">
        <f t="shared" si="654"/>
        <v>3</v>
      </c>
      <c r="AG9809">
        <v>3.6240912999999999</v>
      </c>
      <c r="AH9809">
        <v>0</v>
      </c>
      <c r="AI9809">
        <f t="shared" si="653"/>
        <v>30.518369577873166</v>
      </c>
      <c r="AJ9809">
        <f t="shared" si="655"/>
        <v>3</v>
      </c>
    </row>
    <row r="9810" spans="14:36" x14ac:dyDescent="0.35">
      <c r="N9810">
        <v>2.7967868</v>
      </c>
      <c r="O9810">
        <v>8.3000000000000002E-6</v>
      </c>
      <c r="P9810">
        <f t="shared" si="652"/>
        <v>23.551661955347882</v>
      </c>
      <c r="Q9810">
        <f t="shared" si="654"/>
        <v>3</v>
      </c>
      <c r="AG9810">
        <v>3.6496552000000002</v>
      </c>
      <c r="AH9810">
        <v>0</v>
      </c>
      <c r="AI9810">
        <f t="shared" si="653"/>
        <v>30.73364245139371</v>
      </c>
      <c r="AJ9810">
        <f t="shared" si="655"/>
        <v>3</v>
      </c>
    </row>
    <row r="9811" spans="14:36" x14ac:dyDescent="0.35">
      <c r="N9811">
        <v>2.8065663000000001</v>
      </c>
      <c r="O9811">
        <v>6.1E-6</v>
      </c>
      <c r="P9811">
        <f t="shared" si="652"/>
        <v>23.634014846205464</v>
      </c>
      <c r="Q9811">
        <f t="shared" si="654"/>
        <v>3</v>
      </c>
      <c r="AG9811">
        <v>3.6752284999999998</v>
      </c>
      <c r="AH9811">
        <v>0</v>
      </c>
      <c r="AI9811">
        <f t="shared" si="653"/>
        <v>30.948994482046416</v>
      </c>
      <c r="AJ9811">
        <f t="shared" si="655"/>
        <v>3</v>
      </c>
    </row>
    <row r="9812" spans="14:36" x14ac:dyDescent="0.35">
      <c r="N9812">
        <v>2.8163477000000001</v>
      </c>
      <c r="O9812">
        <v>5.2000000000000002E-6</v>
      </c>
      <c r="P9812">
        <f t="shared" si="652"/>
        <v>23.716383736908909</v>
      </c>
      <c r="Q9812">
        <f t="shared" si="654"/>
        <v>3</v>
      </c>
      <c r="AG9812">
        <v>3.7008109</v>
      </c>
      <c r="AH9812">
        <v>0</v>
      </c>
      <c r="AI9812">
        <f t="shared" si="653"/>
        <v>31.164423143539846</v>
      </c>
      <c r="AJ9812">
        <f t="shared" si="655"/>
        <v>3</v>
      </c>
    </row>
    <row r="9813" spans="14:36" x14ac:dyDescent="0.35">
      <c r="N9813">
        <v>2.8261310000000002</v>
      </c>
      <c r="O9813">
        <v>8.1000000000000004E-6</v>
      </c>
      <c r="P9813">
        <f t="shared" si="652"/>
        <v>23.79876862745822</v>
      </c>
      <c r="Q9813">
        <f t="shared" si="654"/>
        <v>3</v>
      </c>
      <c r="AG9813">
        <v>3.7264024999999998</v>
      </c>
      <c r="AH9813">
        <v>0</v>
      </c>
      <c r="AI9813">
        <f t="shared" si="653"/>
        <v>31.379929277971144</v>
      </c>
      <c r="AJ9813">
        <f t="shared" si="655"/>
        <v>3</v>
      </c>
    </row>
    <row r="9814" spans="14:36" x14ac:dyDescent="0.35">
      <c r="N9814">
        <v>2.8359162000000002</v>
      </c>
      <c r="O9814">
        <v>6.4999999999999996E-6</v>
      </c>
      <c r="P9814">
        <f t="shared" si="652"/>
        <v>23.881169517853394</v>
      </c>
      <c r="Q9814">
        <f t="shared" si="654"/>
        <v>3</v>
      </c>
      <c r="AG9814">
        <v>3.7520031999999999</v>
      </c>
      <c r="AH9814">
        <v>0</v>
      </c>
      <c r="AI9814">
        <f t="shared" si="653"/>
        <v>31.595512043243161</v>
      </c>
      <c r="AJ9814">
        <f t="shared" si="655"/>
        <v>3</v>
      </c>
    </row>
    <row r="9815" spans="14:36" x14ac:dyDescent="0.35">
      <c r="N9815">
        <v>2.8457034000000001</v>
      </c>
      <c r="O9815">
        <v>3.4999999999999999E-6</v>
      </c>
      <c r="P9815">
        <f t="shared" si="652"/>
        <v>23.963587250191583</v>
      </c>
      <c r="Q9815">
        <f t="shared" si="654"/>
        <v>3</v>
      </c>
      <c r="AG9815">
        <v>3.7776128999999998</v>
      </c>
      <c r="AH9815">
        <v>0</v>
      </c>
      <c r="AI9815">
        <f t="shared" si="653"/>
        <v>31.811170597258744</v>
      </c>
      <c r="AJ9815">
        <f t="shared" si="655"/>
        <v>3</v>
      </c>
    </row>
    <row r="9816" spans="14:36" x14ac:dyDescent="0.35">
      <c r="N9816">
        <v>2.8554924000000002</v>
      </c>
      <c r="O9816">
        <v>3.0000000000000001E-6</v>
      </c>
      <c r="P9816">
        <f t="shared" si="652"/>
        <v>24.046020140278486</v>
      </c>
      <c r="Q9816">
        <f t="shared" si="654"/>
        <v>3</v>
      </c>
      <c r="AG9816">
        <v>3.8032314999999999</v>
      </c>
      <c r="AH9816">
        <v>0</v>
      </c>
      <c r="AI9816">
        <f t="shared" si="653"/>
        <v>32.026904097920749</v>
      </c>
      <c r="AJ9816">
        <f t="shared" si="655"/>
        <v>3</v>
      </c>
    </row>
    <row r="9817" spans="14:36" x14ac:dyDescent="0.35">
      <c r="N9817">
        <v>2.8652833000000002</v>
      </c>
      <c r="O9817">
        <v>1.7999999999999999E-6</v>
      </c>
      <c r="P9817">
        <f t="shared" si="652"/>
        <v>24.128469030211253</v>
      </c>
      <c r="Q9817">
        <f t="shared" si="654"/>
        <v>3</v>
      </c>
      <c r="AG9817">
        <v>3.8288589000000002</v>
      </c>
      <c r="AH9817">
        <v>0</v>
      </c>
      <c r="AI9817">
        <f t="shared" si="653"/>
        <v>32.242711703132017</v>
      </c>
      <c r="AJ9817">
        <f t="shared" si="655"/>
        <v>3</v>
      </c>
    </row>
    <row r="9818" spans="14:36" x14ac:dyDescent="0.35">
      <c r="N9818">
        <v>2.8750760999999998</v>
      </c>
      <c r="O9818">
        <v>1.1999999999999999E-6</v>
      </c>
      <c r="P9818">
        <f t="shared" si="652"/>
        <v>24.210933919989881</v>
      </c>
      <c r="Q9818">
        <f t="shared" si="654"/>
        <v>3</v>
      </c>
      <c r="AG9818">
        <v>3.8544952000000001</v>
      </c>
      <c r="AH9818">
        <v>0</v>
      </c>
      <c r="AI9818">
        <f t="shared" si="653"/>
        <v>32.458594254989698</v>
      </c>
      <c r="AJ9818">
        <f t="shared" si="655"/>
        <v>3</v>
      </c>
    </row>
    <row r="9819" spans="14:36" x14ac:dyDescent="0.35">
      <c r="N9819">
        <v>2.8848707</v>
      </c>
      <c r="O9819">
        <v>1.3999999999999999E-6</v>
      </c>
      <c r="P9819">
        <f t="shared" si="652"/>
        <v>24.293413967517228</v>
      </c>
      <c r="Q9819">
        <f t="shared" si="654"/>
        <v>3</v>
      </c>
      <c r="AG9819">
        <v>3.8801402</v>
      </c>
      <c r="AH9819">
        <v>0</v>
      </c>
      <c r="AI9819">
        <f t="shared" si="653"/>
        <v>32.674550069299499</v>
      </c>
      <c r="AJ9819">
        <f t="shared" si="655"/>
        <v>3</v>
      </c>
    </row>
    <row r="9820" spans="14:36" x14ac:dyDescent="0.35">
      <c r="N9820">
        <v>2.8946672000000002</v>
      </c>
      <c r="O9820">
        <v>1.5999999999999999E-6</v>
      </c>
      <c r="P9820">
        <f t="shared" si="652"/>
        <v>24.375910014890437</v>
      </c>
      <c r="Q9820">
        <f t="shared" si="654"/>
        <v>3</v>
      </c>
      <c r="AG9820">
        <v>3.9057938000000001</v>
      </c>
      <c r="AH9820">
        <v>0</v>
      </c>
      <c r="AI9820">
        <f t="shared" si="653"/>
        <v>32.890578303964261</v>
      </c>
      <c r="AJ9820">
        <f t="shared" si="655"/>
        <v>3</v>
      </c>
    </row>
    <row r="9821" spans="14:36" x14ac:dyDescent="0.35">
      <c r="N9821">
        <v>2.9044656</v>
      </c>
      <c r="O9821">
        <v>1.9E-6</v>
      </c>
      <c r="P9821">
        <f t="shared" si="652"/>
        <v>24.458422062109509</v>
      </c>
      <c r="Q9821">
        <f t="shared" si="654"/>
        <v>3</v>
      </c>
      <c r="AG9821">
        <v>3.9314561000000001</v>
      </c>
      <c r="AH9821">
        <v>0</v>
      </c>
      <c r="AI9821">
        <f t="shared" si="653"/>
        <v>33.106679801081143</v>
      </c>
      <c r="AJ9821">
        <f t="shared" si="655"/>
        <v>3</v>
      </c>
    </row>
    <row r="9822" spans="14:36" x14ac:dyDescent="0.35">
      <c r="N9822">
        <v>2.9142657999999999</v>
      </c>
      <c r="O9822">
        <v>2.5000000000000002E-6</v>
      </c>
      <c r="P9822">
        <f t="shared" si="652"/>
        <v>24.540949267077295</v>
      </c>
      <c r="Q9822">
        <f t="shared" si="654"/>
        <v>3</v>
      </c>
      <c r="AG9822">
        <v>3.9571268000000002</v>
      </c>
      <c r="AH9822">
        <v>0</v>
      </c>
      <c r="AI9822">
        <f t="shared" si="653"/>
        <v>33.322852034358682</v>
      </c>
      <c r="AJ9822">
        <f t="shared" si="655"/>
        <v>3</v>
      </c>
    </row>
    <row r="9823" spans="14:36" x14ac:dyDescent="0.35">
      <c r="N9823">
        <v>2.9240678</v>
      </c>
      <c r="O9823">
        <v>3.5999999999999998E-6</v>
      </c>
      <c r="P9823">
        <f t="shared" si="652"/>
        <v>24.623491629793797</v>
      </c>
      <c r="Q9823">
        <f t="shared" si="654"/>
        <v>3</v>
      </c>
      <c r="AG9823">
        <v>3.9828060999999999</v>
      </c>
      <c r="AH9823">
        <v>0</v>
      </c>
      <c r="AI9823">
        <f t="shared" si="653"/>
        <v>33.539096687991183</v>
      </c>
      <c r="AJ9823">
        <f t="shared" si="655"/>
        <v>3</v>
      </c>
    </row>
    <row r="9824" spans="14:36" x14ac:dyDescent="0.35">
      <c r="N9824">
        <v>2.9338717000000001</v>
      </c>
      <c r="O9824">
        <v>5.6999999999999996E-6</v>
      </c>
      <c r="P9824">
        <f t="shared" si="652"/>
        <v>24.70604999235616</v>
      </c>
      <c r="Q9824">
        <f t="shared" si="654"/>
        <v>3</v>
      </c>
      <c r="AG9824">
        <v>4.0084936999999998</v>
      </c>
      <c r="AH9824">
        <v>0</v>
      </c>
      <c r="AI9824">
        <f t="shared" si="653"/>
        <v>33.755411235687205</v>
      </c>
      <c r="AJ9824">
        <f t="shared" si="655"/>
        <v>3</v>
      </c>
    </row>
    <row r="9825" spans="14:36" x14ac:dyDescent="0.35">
      <c r="N9825">
        <v>2.9436773999999999</v>
      </c>
      <c r="O9825">
        <v>2.5000000000000002E-6</v>
      </c>
      <c r="P9825">
        <f t="shared" si="652"/>
        <v>24.788623512667236</v>
      </c>
      <c r="Q9825">
        <f t="shared" si="654"/>
        <v>3</v>
      </c>
      <c r="AG9825">
        <v>4.0341896999999998</v>
      </c>
      <c r="AH9825">
        <v>0</v>
      </c>
      <c r="AI9825">
        <f t="shared" si="653"/>
        <v>33.971796519543886</v>
      </c>
      <c r="AJ9825">
        <f t="shared" si="655"/>
        <v>3</v>
      </c>
    </row>
    <row r="9826" spans="14:36" x14ac:dyDescent="0.35">
      <c r="N9826">
        <v>2.9534848999999999</v>
      </c>
      <c r="O9826">
        <v>3.1E-6</v>
      </c>
      <c r="P9826">
        <f t="shared" si="652"/>
        <v>24.871212190727029</v>
      </c>
      <c r="Q9826">
        <f t="shared" si="654"/>
        <v>3</v>
      </c>
      <c r="AG9826">
        <v>4.0598938999999996</v>
      </c>
      <c r="AH9826">
        <v>0</v>
      </c>
      <c r="AI9826">
        <f t="shared" si="653"/>
        <v>34.188250855366924</v>
      </c>
      <c r="AJ9826">
        <f t="shared" si="655"/>
        <v>3</v>
      </c>
    </row>
    <row r="9827" spans="14:36" x14ac:dyDescent="0.35">
      <c r="N9827">
        <v>2.9632942</v>
      </c>
      <c r="O9827">
        <v>2.2000000000000001E-6</v>
      </c>
      <c r="P9827">
        <f t="shared" si="652"/>
        <v>24.953816026535534</v>
      </c>
      <c r="Q9827">
        <f t="shared" si="654"/>
        <v>3</v>
      </c>
      <c r="AG9827">
        <v>4.0856063999999996</v>
      </c>
      <c r="AH9827">
        <v>0</v>
      </c>
      <c r="AI9827">
        <f t="shared" si="653"/>
        <v>34.404775085253483</v>
      </c>
      <c r="AJ9827">
        <f t="shared" si="655"/>
        <v>3</v>
      </c>
    </row>
    <row r="9828" spans="14:36" x14ac:dyDescent="0.35">
      <c r="N9828">
        <v>2.9731052999999998</v>
      </c>
      <c r="O9828">
        <v>1.3E-6</v>
      </c>
      <c r="P9828">
        <f t="shared" si="652"/>
        <v>25.036435020092753</v>
      </c>
      <c r="Q9828">
        <f t="shared" si="654"/>
        <v>3</v>
      </c>
      <c r="AG9828">
        <v>4.1113270999999996</v>
      </c>
      <c r="AH9828">
        <v>0</v>
      </c>
      <c r="AI9828">
        <f t="shared" si="653"/>
        <v>34.621368367106399</v>
      </c>
      <c r="AJ9828">
        <f t="shared" si="655"/>
        <v>3</v>
      </c>
    </row>
    <row r="9829" spans="14:36" x14ac:dyDescent="0.35">
      <c r="N9829">
        <v>2.9829181999999999</v>
      </c>
      <c r="O9829">
        <v>5.9999999999999997E-7</v>
      </c>
      <c r="P9829">
        <f t="shared" si="652"/>
        <v>25.119069171398685</v>
      </c>
      <c r="Q9829">
        <f t="shared" si="654"/>
        <v>3</v>
      </c>
      <c r="AG9829">
        <v>4.1370557999999997</v>
      </c>
      <c r="AH9829">
        <v>0</v>
      </c>
      <c r="AI9829">
        <f t="shared" si="653"/>
        <v>34.838029016731376</v>
      </c>
      <c r="AJ9829">
        <f t="shared" si="655"/>
        <v>3</v>
      </c>
    </row>
    <row r="9830" spans="14:36" x14ac:dyDescent="0.35">
      <c r="N9830">
        <v>2.9927329</v>
      </c>
      <c r="O9830">
        <v>7.9999999999999996E-7</v>
      </c>
      <c r="P9830">
        <f t="shared" si="652"/>
        <v>25.20171848045333</v>
      </c>
      <c r="Q9830">
        <f t="shared" si="654"/>
        <v>3</v>
      </c>
      <c r="AG9830">
        <v>4.1627926000000004</v>
      </c>
      <c r="AH9830">
        <v>0</v>
      </c>
      <c r="AI9830">
        <f t="shared" si="653"/>
        <v>35.054757876225565</v>
      </c>
      <c r="AJ9830">
        <f t="shared" si="655"/>
        <v>3</v>
      </c>
    </row>
    <row r="9831" spans="14:36" x14ac:dyDescent="0.35">
      <c r="N9831">
        <v>3.0025493000000001</v>
      </c>
      <c r="O9831">
        <v>7.9999999999999996E-7</v>
      </c>
      <c r="P9831">
        <f t="shared" si="652"/>
        <v>25.284382105159541</v>
      </c>
      <c r="Q9831">
        <f t="shared" si="654"/>
        <v>3</v>
      </c>
      <c r="AG9831">
        <v>4.1885374000000004</v>
      </c>
      <c r="AH9831">
        <v>0</v>
      </c>
      <c r="AI9831">
        <f t="shared" si="653"/>
        <v>35.271554103491816</v>
      </c>
      <c r="AJ9831">
        <f t="shared" si="655"/>
        <v>3</v>
      </c>
    </row>
    <row r="9832" spans="14:36" x14ac:dyDescent="0.35">
      <c r="N9832">
        <v>3.0123676000000001</v>
      </c>
      <c r="O9832">
        <v>1.1000000000000001E-6</v>
      </c>
      <c r="P9832">
        <f t="shared" si="652"/>
        <v>25.367061729711612</v>
      </c>
      <c r="Q9832">
        <f t="shared" si="654"/>
        <v>3</v>
      </c>
      <c r="AG9832">
        <v>4.2142901999999998</v>
      </c>
      <c r="AH9832">
        <v>0</v>
      </c>
      <c r="AI9832">
        <f t="shared" si="653"/>
        <v>35.488417698530114</v>
      </c>
      <c r="AJ9832">
        <f t="shared" si="655"/>
        <v>3</v>
      </c>
    </row>
    <row r="9833" spans="14:36" x14ac:dyDescent="0.35">
      <c r="N9833">
        <v>3.0221876000000001</v>
      </c>
      <c r="O9833">
        <v>5.9999999999999997E-7</v>
      </c>
      <c r="P9833">
        <f t="shared" si="652"/>
        <v>25.449755669915248</v>
      </c>
      <c r="Q9833">
        <f t="shared" si="654"/>
        <v>3</v>
      </c>
      <c r="AG9833">
        <v>4.2400507999999997</v>
      </c>
      <c r="AH9833">
        <v>0</v>
      </c>
      <c r="AI9833">
        <f t="shared" si="653"/>
        <v>35.705346977146178</v>
      </c>
      <c r="AJ9833">
        <f t="shared" si="655"/>
        <v>3</v>
      </c>
    </row>
    <row r="9834" spans="14:36" x14ac:dyDescent="0.35">
      <c r="N9834">
        <v>3.0320092999999999</v>
      </c>
      <c r="O9834">
        <v>2.9999999999999999E-7</v>
      </c>
      <c r="P9834">
        <f t="shared" si="652"/>
        <v>25.532463925770443</v>
      </c>
      <c r="Q9834">
        <f t="shared" si="654"/>
        <v>3</v>
      </c>
      <c r="AG9834">
        <v>4.2658192000000001</v>
      </c>
      <c r="AH9834">
        <v>0</v>
      </c>
      <c r="AI9834">
        <f t="shared" si="653"/>
        <v>35.922341939340008</v>
      </c>
      <c r="AJ9834">
        <f t="shared" si="655"/>
        <v>3</v>
      </c>
    </row>
    <row r="9835" spans="14:36" x14ac:dyDescent="0.35">
      <c r="N9835">
        <v>3.0418327999999999</v>
      </c>
      <c r="O9835">
        <v>9.9999999999999995E-8</v>
      </c>
      <c r="P9835">
        <f t="shared" si="652"/>
        <v>25.615187339374355</v>
      </c>
      <c r="Q9835">
        <f t="shared" si="654"/>
        <v>3</v>
      </c>
      <c r="AG9835">
        <v>4.2915954000000003</v>
      </c>
      <c r="AH9835">
        <v>0</v>
      </c>
      <c r="AI9835">
        <f t="shared" si="653"/>
        <v>36.13940258511159</v>
      </c>
      <c r="AJ9835">
        <f t="shared" si="655"/>
        <v>3</v>
      </c>
    </row>
    <row r="9836" spans="14:36" x14ac:dyDescent="0.35">
      <c r="N9836">
        <v>3.0516580000000002</v>
      </c>
      <c r="O9836">
        <v>9.9999999999999995E-8</v>
      </c>
      <c r="P9836">
        <f t="shared" si="652"/>
        <v>25.697925068629832</v>
      </c>
      <c r="Q9836">
        <f t="shared" si="654"/>
        <v>3</v>
      </c>
      <c r="AG9836">
        <v>4.3173794000000001</v>
      </c>
      <c r="AH9836">
        <v>0</v>
      </c>
      <c r="AI9836">
        <f t="shared" si="653"/>
        <v>36.356528914460931</v>
      </c>
      <c r="AJ9836">
        <f t="shared" si="655"/>
        <v>3</v>
      </c>
    </row>
    <row r="9837" spans="14:36" x14ac:dyDescent="0.35">
      <c r="N9837">
        <v>3.0614849999999998</v>
      </c>
      <c r="O9837">
        <v>9.9999999999999995E-8</v>
      </c>
      <c r="P9837">
        <f t="shared" si="652"/>
        <v>25.780677955634015</v>
      </c>
      <c r="Q9837">
        <f t="shared" si="654"/>
        <v>3</v>
      </c>
      <c r="AG9837">
        <v>4.3431709999999999</v>
      </c>
      <c r="AH9837">
        <v>0</v>
      </c>
      <c r="AI9837">
        <f t="shared" si="653"/>
        <v>36.573719243193729</v>
      </c>
      <c r="AJ9837">
        <f t="shared" si="655"/>
        <v>3</v>
      </c>
    </row>
    <row r="9838" spans="14:36" x14ac:dyDescent="0.35">
      <c r="N9838">
        <v>3.0713137000000001</v>
      </c>
      <c r="O9838">
        <v>9.9999999999999995E-8</v>
      </c>
      <c r="P9838">
        <f t="shared" si="652"/>
        <v>25.863445158289771</v>
      </c>
      <c r="Q9838">
        <f t="shared" si="654"/>
        <v>3</v>
      </c>
      <c r="AG9838">
        <v>4.3689701999999997</v>
      </c>
      <c r="AH9838">
        <v>0</v>
      </c>
      <c r="AI9838">
        <f t="shared" si="653"/>
        <v>36.790973571309983</v>
      </c>
      <c r="AJ9838">
        <f t="shared" si="655"/>
        <v>3</v>
      </c>
    </row>
    <row r="9839" spans="14:36" x14ac:dyDescent="0.35">
      <c r="N9839">
        <v>3.0811440999999999</v>
      </c>
      <c r="O9839">
        <v>9.9999999999999995E-8</v>
      </c>
      <c r="P9839">
        <f t="shared" si="652"/>
        <v>25.946226676597082</v>
      </c>
      <c r="Q9839">
        <f t="shared" si="654"/>
        <v>3</v>
      </c>
      <c r="AG9839">
        <v>4.3947770000000004</v>
      </c>
      <c r="AH9839">
        <v>0</v>
      </c>
      <c r="AI9839">
        <f t="shared" si="653"/>
        <v>37.008291898809702</v>
      </c>
      <c r="AJ9839">
        <f t="shared" si="655"/>
        <v>3</v>
      </c>
    </row>
    <row r="9840" spans="14:36" x14ac:dyDescent="0.35">
      <c r="N9840">
        <v>3.0909762999999999</v>
      </c>
      <c r="O9840">
        <v>9.9999999999999995E-8</v>
      </c>
      <c r="P9840">
        <f t="shared" si="652"/>
        <v>26.029023352653105</v>
      </c>
      <c r="Q9840">
        <f t="shared" si="654"/>
        <v>3</v>
      </c>
      <c r="AG9840">
        <v>4.4205914000000002</v>
      </c>
      <c r="AH9840">
        <v>0</v>
      </c>
      <c r="AI9840">
        <f t="shared" si="653"/>
        <v>37.225674225692863</v>
      </c>
      <c r="AJ9840">
        <f t="shared" si="655"/>
        <v>3</v>
      </c>
    </row>
    <row r="9841" spans="14:36" x14ac:dyDescent="0.35">
      <c r="N9841">
        <v>3.1008100999999999</v>
      </c>
      <c r="O9841">
        <v>9.9999999999999995E-8</v>
      </c>
      <c r="P9841">
        <f t="shared" si="652"/>
        <v>26.111833502263547</v>
      </c>
      <c r="Q9841">
        <f t="shared" si="654"/>
        <v>3</v>
      </c>
      <c r="AG9841">
        <v>4.4464131</v>
      </c>
      <c r="AH9841">
        <v>0</v>
      </c>
      <c r="AI9841">
        <f t="shared" si="653"/>
        <v>37.443118025668042</v>
      </c>
      <c r="AJ9841">
        <f t="shared" si="655"/>
        <v>3</v>
      </c>
    </row>
    <row r="9842" spans="14:36" x14ac:dyDescent="0.35">
      <c r="N9842">
        <v>3.1106455999999998</v>
      </c>
      <c r="O9842">
        <v>9.9999999999999995E-8</v>
      </c>
      <c r="P9842">
        <f t="shared" si="652"/>
        <v>26.194657967525547</v>
      </c>
      <c r="Q9842">
        <f t="shared" si="654"/>
        <v>3</v>
      </c>
      <c r="AG9842">
        <v>4.4722423999999998</v>
      </c>
      <c r="AH9842">
        <v>0</v>
      </c>
      <c r="AI9842">
        <f t="shared" si="653"/>
        <v>37.660625825026671</v>
      </c>
      <c r="AJ9842">
        <f t="shared" si="655"/>
        <v>3</v>
      </c>
    </row>
    <row r="9843" spans="14:36" x14ac:dyDescent="0.35">
      <c r="N9843">
        <v>3.1204828999999998</v>
      </c>
      <c r="O9843">
        <v>9.9999999999999995E-8</v>
      </c>
      <c r="P9843">
        <f t="shared" si="652"/>
        <v>26.27749759053626</v>
      </c>
      <c r="Q9843">
        <f t="shared" si="654"/>
        <v>3</v>
      </c>
      <c r="AG9843">
        <v>4.4980789999999997</v>
      </c>
      <c r="AH9843">
        <v>0</v>
      </c>
      <c r="AI9843">
        <f t="shared" si="653"/>
        <v>37.878195097477303</v>
      </c>
      <c r="AJ9843">
        <f t="shared" si="655"/>
        <v>3</v>
      </c>
    </row>
    <row r="9844" spans="14:36" x14ac:dyDescent="0.35">
      <c r="N9844">
        <v>3.1303217999999999</v>
      </c>
      <c r="O9844">
        <v>9.9999999999999995E-8</v>
      </c>
      <c r="P9844">
        <f t="shared" si="652"/>
        <v>26.360350687101388</v>
      </c>
      <c r="Q9844">
        <f t="shared" si="654"/>
        <v>3</v>
      </c>
      <c r="AG9844">
        <v>4.5239228999999996</v>
      </c>
      <c r="AH9844">
        <v>0</v>
      </c>
      <c r="AI9844">
        <f t="shared" si="653"/>
        <v>38.095825843019945</v>
      </c>
      <c r="AJ9844">
        <f t="shared" si="655"/>
        <v>3</v>
      </c>
    </row>
    <row r="9845" spans="14:36" x14ac:dyDescent="0.35">
      <c r="N9845">
        <v>3.1401623999999999</v>
      </c>
      <c r="O9845">
        <v>9.9999999999999995E-8</v>
      </c>
      <c r="P9845">
        <f t="shared" si="652"/>
        <v>26.443218099318077</v>
      </c>
      <c r="Q9845">
        <f t="shared" si="654"/>
        <v>3</v>
      </c>
      <c r="AG9845">
        <v>4.5497740999999996</v>
      </c>
      <c r="AH9845">
        <v>0</v>
      </c>
      <c r="AI9845">
        <f t="shared" si="653"/>
        <v>38.313518061654584</v>
      </c>
      <c r="AJ9845">
        <f t="shared" si="655"/>
        <v>3</v>
      </c>
    </row>
    <row r="9846" spans="14:36" x14ac:dyDescent="0.35">
      <c r="N9846">
        <v>3.1500047000000002</v>
      </c>
      <c r="O9846">
        <v>9.9999999999999995E-8</v>
      </c>
      <c r="P9846">
        <f t="shared" si="652"/>
        <v>26.526099827186332</v>
      </c>
      <c r="Q9846">
        <f t="shared" si="654"/>
        <v>3</v>
      </c>
      <c r="AG9846">
        <v>4.5756325000000002</v>
      </c>
      <c r="AH9846">
        <v>0</v>
      </c>
      <c r="AI9846">
        <f t="shared" si="653"/>
        <v>38.531270911284089</v>
      </c>
      <c r="AJ9846">
        <f t="shared" si="655"/>
        <v>3</v>
      </c>
    </row>
    <row r="9847" spans="14:36" x14ac:dyDescent="0.35">
      <c r="N9847">
        <v>3.1598486000000001</v>
      </c>
      <c r="O9847">
        <v>9.9999999999999995E-8</v>
      </c>
      <c r="P9847">
        <f t="shared" si="652"/>
        <v>26.608995028608998</v>
      </c>
      <c r="Q9847">
        <f t="shared" si="654"/>
        <v>3</v>
      </c>
      <c r="AG9847">
        <v>4.6014980999999997</v>
      </c>
      <c r="AH9847">
        <v>0</v>
      </c>
      <c r="AI9847">
        <f t="shared" si="653"/>
        <v>38.74908439190844</v>
      </c>
      <c r="AJ9847">
        <f t="shared" si="655"/>
        <v>3</v>
      </c>
    </row>
    <row r="9848" spans="14:36" x14ac:dyDescent="0.35">
      <c r="N9848">
        <v>3.1696941999999999</v>
      </c>
      <c r="O9848">
        <v>9.9999999999999995E-8</v>
      </c>
      <c r="P9848">
        <f t="shared" si="652"/>
        <v>26.691904545683222</v>
      </c>
      <c r="Q9848">
        <f t="shared" si="654"/>
        <v>3</v>
      </c>
      <c r="AG9848">
        <v>4.6273708999999998</v>
      </c>
      <c r="AH9848">
        <v>0</v>
      </c>
      <c r="AI9848">
        <f t="shared" si="653"/>
        <v>38.96695850352765</v>
      </c>
      <c r="AJ9848">
        <f t="shared" si="655"/>
        <v>3</v>
      </c>
    </row>
    <row r="9849" spans="14:36" x14ac:dyDescent="0.35">
      <c r="N9849">
        <v>3.1795415</v>
      </c>
      <c r="O9849">
        <v>9.9999999999999995E-8</v>
      </c>
      <c r="P9849">
        <f t="shared" si="652"/>
        <v>26.774828378409012</v>
      </c>
      <c r="Q9849">
        <f t="shared" si="654"/>
        <v>3</v>
      </c>
      <c r="AG9849">
        <v>4.6532508000000004</v>
      </c>
      <c r="AH9849">
        <v>0</v>
      </c>
      <c r="AI9849">
        <f t="shared" si="653"/>
        <v>39.184892404044561</v>
      </c>
      <c r="AJ9849">
        <f t="shared" si="655"/>
        <v>3</v>
      </c>
    </row>
    <row r="9850" spans="14:36" x14ac:dyDescent="0.35">
      <c r="N9850">
        <v>3.1893904000000002</v>
      </c>
      <c r="O9850">
        <v>1.9999999999999999E-7</v>
      </c>
      <c r="P9850">
        <f t="shared" si="652"/>
        <v>26.857765684689216</v>
      </c>
      <c r="Q9850">
        <f t="shared" si="654"/>
        <v>3</v>
      </c>
      <c r="AG9850">
        <v>4.6791377000000001</v>
      </c>
      <c r="AH9850">
        <v>0</v>
      </c>
      <c r="AI9850">
        <f t="shared" si="653"/>
        <v>39.402885251362022</v>
      </c>
      <c r="AJ9850">
        <f t="shared" si="655"/>
        <v>3</v>
      </c>
    </row>
    <row r="9851" spans="14:36" x14ac:dyDescent="0.35">
      <c r="N9851">
        <v>3.1992409999999998</v>
      </c>
      <c r="O9851">
        <v>1.9999999999999999E-7</v>
      </c>
      <c r="P9851">
        <f t="shared" si="652"/>
        <v>26.940717306620979</v>
      </c>
      <c r="Q9851">
        <f t="shared" si="654"/>
        <v>3</v>
      </c>
      <c r="AG9851">
        <v>4.7050317000000001</v>
      </c>
      <c r="AH9851">
        <v>0</v>
      </c>
      <c r="AI9851">
        <f t="shared" si="653"/>
        <v>39.620937887577192</v>
      </c>
      <c r="AJ9851">
        <f t="shared" si="655"/>
        <v>3</v>
      </c>
    </row>
    <row r="9852" spans="14:36" x14ac:dyDescent="0.35">
      <c r="N9852">
        <v>3.2090931999999999</v>
      </c>
      <c r="O9852">
        <v>1.9999999999999999E-7</v>
      </c>
      <c r="P9852">
        <f t="shared" si="652"/>
        <v>27.023682402107156</v>
      </c>
      <c r="Q9852">
        <f t="shared" si="654"/>
        <v>3</v>
      </c>
      <c r="AG9852">
        <v>4.7309326</v>
      </c>
      <c r="AH9852">
        <v>0</v>
      </c>
      <c r="AI9852">
        <f t="shared" si="653"/>
        <v>39.839048628495753</v>
      </c>
      <c r="AJ9852">
        <f t="shared" si="655"/>
        <v>3</v>
      </c>
    </row>
    <row r="9853" spans="14:36" x14ac:dyDescent="0.35">
      <c r="N9853">
        <v>3.218947</v>
      </c>
      <c r="O9853">
        <v>1.9999999999999999E-7</v>
      </c>
      <c r="P9853">
        <f t="shared" si="652"/>
        <v>27.106660971147747</v>
      </c>
      <c r="Q9853">
        <f t="shared" si="654"/>
        <v>3</v>
      </c>
      <c r="AG9853">
        <v>4.7568403999999997</v>
      </c>
      <c r="AH9853">
        <v>0</v>
      </c>
      <c r="AI9853">
        <f t="shared" si="653"/>
        <v>40.057217474117721</v>
      </c>
      <c r="AJ9853">
        <f t="shared" si="655"/>
        <v>3</v>
      </c>
    </row>
    <row r="9854" spans="14:36" x14ac:dyDescent="0.35">
      <c r="N9854">
        <v>3.2288024000000002</v>
      </c>
      <c r="O9854">
        <v>1.9999999999999999E-7</v>
      </c>
      <c r="P9854">
        <f t="shared" si="652"/>
        <v>27.189653013742749</v>
      </c>
      <c r="Q9854">
        <f t="shared" si="654"/>
        <v>3</v>
      </c>
      <c r="AG9854">
        <v>4.7827552000000004</v>
      </c>
      <c r="AH9854">
        <v>0</v>
      </c>
      <c r="AI9854">
        <f t="shared" si="653"/>
        <v>40.275445266540252</v>
      </c>
      <c r="AJ9854">
        <f t="shared" si="655"/>
        <v>3</v>
      </c>
    </row>
    <row r="9855" spans="14:36" x14ac:dyDescent="0.35">
      <c r="N9855">
        <v>3.2386594999999998</v>
      </c>
      <c r="O9855">
        <v>1.9999999999999999E-7</v>
      </c>
      <c r="P9855">
        <f t="shared" si="652"/>
        <v>27.272659371989306</v>
      </c>
      <c r="Q9855">
        <f t="shared" si="654"/>
        <v>3</v>
      </c>
      <c r="AG9855">
        <v>4.8086767000000004</v>
      </c>
      <c r="AH9855">
        <v>0</v>
      </c>
      <c r="AI9855">
        <f t="shared" si="653"/>
        <v>40.493729479471874</v>
      </c>
      <c r="AJ9855">
        <f t="shared" si="655"/>
        <v>3</v>
      </c>
    </row>
    <row r="9856" spans="14:36" x14ac:dyDescent="0.35">
      <c r="N9856">
        <v>3.2485181999999999</v>
      </c>
      <c r="O9856">
        <v>1.9999999999999999E-7</v>
      </c>
      <c r="P9856">
        <f t="shared" si="652"/>
        <v>27.355679203790285</v>
      </c>
      <c r="Q9856">
        <f t="shared" si="654"/>
        <v>3</v>
      </c>
      <c r="AG9856">
        <v>4.8346051000000001</v>
      </c>
      <c r="AH9856">
        <v>0</v>
      </c>
      <c r="AI9856">
        <f t="shared" si="653"/>
        <v>40.712071797106894</v>
      </c>
      <c r="AJ9856">
        <f t="shared" si="655"/>
        <v>3</v>
      </c>
    </row>
    <row r="9857" spans="14:36" x14ac:dyDescent="0.35">
      <c r="N9857">
        <v>3.2583785000000001</v>
      </c>
      <c r="O9857">
        <v>1.9999999999999999E-7</v>
      </c>
      <c r="P9857">
        <f t="shared" si="652"/>
        <v>27.438712509145674</v>
      </c>
      <c r="Q9857">
        <f t="shared" si="654"/>
        <v>3</v>
      </c>
      <c r="AG9857">
        <v>4.8605403000000003</v>
      </c>
      <c r="AH9857">
        <v>0</v>
      </c>
      <c r="AI9857">
        <f t="shared" si="653"/>
        <v>40.930471377348169</v>
      </c>
      <c r="AJ9857">
        <f t="shared" si="655"/>
        <v>3</v>
      </c>
    </row>
    <row r="9858" spans="14:36" x14ac:dyDescent="0.35">
      <c r="N9858">
        <v>3.2682403999999998</v>
      </c>
      <c r="O9858">
        <v>1.9999999999999999E-7</v>
      </c>
      <c r="P9858">
        <f t="shared" ref="P9858:P9921" si="656">N9858*$L$4</f>
        <v>27.52175928805547</v>
      </c>
      <c r="Q9858">
        <f t="shared" si="654"/>
        <v>3</v>
      </c>
      <c r="AG9858">
        <v>4.8864821999999997</v>
      </c>
      <c r="AH9858">
        <v>0</v>
      </c>
      <c r="AI9858">
        <f t="shared" ref="AI9858:AI9921" si="657">AG9858*$L$4</f>
        <v>41.148927378098541</v>
      </c>
      <c r="AJ9858">
        <f t="shared" si="655"/>
        <v>3</v>
      </c>
    </row>
    <row r="9859" spans="14:36" x14ac:dyDescent="0.35">
      <c r="N9859">
        <v>3.2781037999999998</v>
      </c>
      <c r="O9859">
        <v>2.9999999999999999E-7</v>
      </c>
      <c r="P9859">
        <f t="shared" si="656"/>
        <v>27.60481869842253</v>
      </c>
      <c r="Q9859">
        <f t="shared" ref="Q9859:Q9922" si="658">IF(P9859&lt;=9,1,IF(P9859&lt;=19,2,IF(P9859&lt;=49,3,4)))</f>
        <v>3</v>
      </c>
      <c r="AG9859">
        <v>4.9124308000000001</v>
      </c>
      <c r="AH9859">
        <v>0</v>
      </c>
      <c r="AI9859">
        <f t="shared" si="657"/>
        <v>41.367439799358017</v>
      </c>
      <c r="AJ9859">
        <f t="shared" ref="AJ9859:AJ9922" si="659">IF(AI9859&lt;=9,1,IF(AI9859&lt;=19,2,IF(AI9859&lt;=49,3,4)))</f>
        <v>3</v>
      </c>
    </row>
    <row r="9860" spans="14:36" x14ac:dyDescent="0.35">
      <c r="N9860">
        <v>3.2879689000000001</v>
      </c>
      <c r="O9860">
        <v>2.9999999999999999E-7</v>
      </c>
      <c r="P9860">
        <f t="shared" si="656"/>
        <v>27.687892424441156</v>
      </c>
      <c r="Q9860">
        <f t="shared" si="658"/>
        <v>3</v>
      </c>
      <c r="AG9860">
        <v>4.9383860000000004</v>
      </c>
      <c r="AH9860">
        <v>0</v>
      </c>
      <c r="AI9860">
        <f t="shared" si="657"/>
        <v>41.586007799029446</v>
      </c>
      <c r="AJ9860">
        <f t="shared" si="659"/>
        <v>3</v>
      </c>
    </row>
    <row r="9861" spans="14:36" x14ac:dyDescent="0.35">
      <c r="N9861">
        <v>3.2978356</v>
      </c>
      <c r="O9861">
        <v>3.9999999999999998E-7</v>
      </c>
      <c r="P9861">
        <f t="shared" si="656"/>
        <v>27.770979624014192</v>
      </c>
      <c r="Q9861">
        <f t="shared" si="658"/>
        <v>3</v>
      </c>
      <c r="AG9861">
        <v>4.9643477999999996</v>
      </c>
      <c r="AH9861">
        <v>0</v>
      </c>
      <c r="AI9861">
        <f t="shared" si="657"/>
        <v>41.804631377112813</v>
      </c>
      <c r="AJ9861">
        <f t="shared" si="659"/>
        <v>3</v>
      </c>
    </row>
    <row r="9862" spans="14:36" x14ac:dyDescent="0.35">
      <c r="N9862">
        <v>3.3077038000000001</v>
      </c>
      <c r="O9862">
        <v>4.9999999999999998E-7</v>
      </c>
      <c r="P9862">
        <f t="shared" si="656"/>
        <v>27.854079455044488</v>
      </c>
      <c r="Q9862">
        <f t="shared" si="658"/>
        <v>3</v>
      </c>
      <c r="AG9862">
        <v>4.9903161999999996</v>
      </c>
      <c r="AH9862">
        <v>0</v>
      </c>
      <c r="AI9862">
        <f t="shared" si="657"/>
        <v>42.023310533608139</v>
      </c>
      <c r="AJ9862">
        <f t="shared" si="659"/>
        <v>3</v>
      </c>
    </row>
    <row r="9863" spans="14:36" x14ac:dyDescent="0.35">
      <c r="N9863">
        <v>3.3175735999999998</v>
      </c>
      <c r="O9863">
        <v>4.9999999999999998E-7</v>
      </c>
      <c r="P9863">
        <f t="shared" si="656"/>
        <v>27.937192759629195</v>
      </c>
      <c r="Q9863">
        <f t="shared" si="658"/>
        <v>3</v>
      </c>
      <c r="AG9863">
        <v>5.0162912000000004</v>
      </c>
      <c r="AH9863">
        <v>0</v>
      </c>
      <c r="AI9863">
        <f t="shared" si="657"/>
        <v>42.242045268515419</v>
      </c>
      <c r="AJ9863">
        <f t="shared" si="659"/>
        <v>3</v>
      </c>
    </row>
    <row r="9864" spans="14:36" x14ac:dyDescent="0.35">
      <c r="N9864">
        <v>3.327445</v>
      </c>
      <c r="O9864">
        <v>5.9999999999999997E-7</v>
      </c>
      <c r="P9864">
        <f t="shared" si="656"/>
        <v>28.020319537768316</v>
      </c>
      <c r="Q9864">
        <f t="shared" si="658"/>
        <v>3</v>
      </c>
      <c r="AG9864">
        <v>5.0422726000000004</v>
      </c>
      <c r="AH9864">
        <v>0</v>
      </c>
      <c r="AI9864">
        <f t="shared" si="657"/>
        <v>42.460833897640342</v>
      </c>
      <c r="AJ9864">
        <f t="shared" si="659"/>
        <v>3</v>
      </c>
    </row>
    <row r="9865" spans="14:36" x14ac:dyDescent="0.35">
      <c r="N9865">
        <v>3.3373178999999999</v>
      </c>
      <c r="O9865">
        <v>3.9999999999999998E-7</v>
      </c>
      <c r="P9865">
        <f t="shared" si="656"/>
        <v>28.103458947364697</v>
      </c>
      <c r="Q9865">
        <f t="shared" si="658"/>
        <v>3</v>
      </c>
      <c r="AG9865">
        <v>5.0682605000000001</v>
      </c>
      <c r="AH9865">
        <v>0</v>
      </c>
      <c r="AI9865">
        <f t="shared" si="657"/>
        <v>42.679677263080059</v>
      </c>
      <c r="AJ9865">
        <f t="shared" si="659"/>
        <v>3</v>
      </c>
    </row>
    <row r="9866" spans="14:36" x14ac:dyDescent="0.35">
      <c r="N9866">
        <v>3.3471924</v>
      </c>
      <c r="O9866">
        <v>1.9999999999999999E-7</v>
      </c>
      <c r="P9866">
        <f t="shared" si="656"/>
        <v>28.186611830515492</v>
      </c>
      <c r="Q9866">
        <f t="shared" si="658"/>
        <v>3</v>
      </c>
      <c r="AG9866">
        <v>5.0942549000000001</v>
      </c>
      <c r="AH9866">
        <v>0</v>
      </c>
      <c r="AI9866">
        <f t="shared" si="657"/>
        <v>42.898575364834578</v>
      </c>
      <c r="AJ9866">
        <f t="shared" si="659"/>
        <v>3</v>
      </c>
    </row>
    <row r="9867" spans="14:36" x14ac:dyDescent="0.35">
      <c r="N9867">
        <v>3.3570685</v>
      </c>
      <c r="O9867">
        <v>1.9999999999999999E-7</v>
      </c>
      <c r="P9867">
        <f t="shared" si="656"/>
        <v>28.269778187220698</v>
      </c>
      <c r="Q9867">
        <f t="shared" si="658"/>
        <v>3</v>
      </c>
      <c r="AG9867">
        <v>5.1202556000000001</v>
      </c>
      <c r="AH9867">
        <v>0</v>
      </c>
      <c r="AI9867">
        <f t="shared" si="657"/>
        <v>43.117526518709589</v>
      </c>
      <c r="AJ9867">
        <f t="shared" si="659"/>
        <v>3</v>
      </c>
    </row>
    <row r="9868" spans="14:36" x14ac:dyDescent="0.35">
      <c r="N9868">
        <v>3.366946</v>
      </c>
      <c r="O9868">
        <v>9.9999999999999995E-8</v>
      </c>
      <c r="P9868">
        <f t="shared" si="656"/>
        <v>28.352956333286013</v>
      </c>
      <c r="Q9868">
        <f t="shared" si="658"/>
        <v>3</v>
      </c>
      <c r="AG9868">
        <v>5.1462627000000003</v>
      </c>
      <c r="AH9868">
        <v>0</v>
      </c>
      <c r="AI9868">
        <f t="shared" si="657"/>
        <v>43.336531566802257</v>
      </c>
      <c r="AJ9868">
        <f t="shared" si="659"/>
        <v>3</v>
      </c>
    </row>
    <row r="9869" spans="14:36" x14ac:dyDescent="0.35">
      <c r="N9869">
        <v>3.3768251999999999</v>
      </c>
      <c r="O9869">
        <v>9.9999999999999995E-8</v>
      </c>
      <c r="P9869">
        <f t="shared" si="656"/>
        <v>28.436148795002893</v>
      </c>
      <c r="Q9869">
        <f t="shared" si="658"/>
        <v>3</v>
      </c>
      <c r="AG9869">
        <v>5.1722761000000004</v>
      </c>
      <c r="AH9869">
        <v>0</v>
      </c>
      <c r="AI9869">
        <f t="shared" si="657"/>
        <v>43.555589667015418</v>
      </c>
      <c r="AJ9869">
        <f t="shared" si="659"/>
        <v>3</v>
      </c>
    </row>
    <row r="9870" spans="14:36" x14ac:dyDescent="0.35">
      <c r="N9870">
        <v>3.3867058000000001</v>
      </c>
      <c r="O9870">
        <v>9.9999999999999995E-8</v>
      </c>
      <c r="P9870">
        <f t="shared" si="656"/>
        <v>28.519353046079885</v>
      </c>
      <c r="Q9870">
        <f t="shared" si="658"/>
        <v>3</v>
      </c>
      <c r="AG9870">
        <v>5.1982958000000004</v>
      </c>
      <c r="AH9870">
        <v>0</v>
      </c>
      <c r="AI9870">
        <f t="shared" si="657"/>
        <v>43.774700819349079</v>
      </c>
      <c r="AJ9870">
        <f t="shared" si="659"/>
        <v>3</v>
      </c>
    </row>
    <row r="9871" spans="14:36" x14ac:dyDescent="0.35">
      <c r="N9871">
        <v>3.3965879999999999</v>
      </c>
      <c r="O9871">
        <v>1.9999999999999999E-7</v>
      </c>
      <c r="P9871">
        <f t="shared" si="656"/>
        <v>28.602570770711285</v>
      </c>
      <c r="Q9871">
        <f t="shared" si="658"/>
        <v>3</v>
      </c>
      <c r="AG9871">
        <v>5.2243218000000002</v>
      </c>
      <c r="AH9871">
        <v>0</v>
      </c>
      <c r="AI9871">
        <f t="shared" si="657"/>
        <v>43.993865023803231</v>
      </c>
      <c r="AJ9871">
        <f t="shared" si="659"/>
        <v>3</v>
      </c>
    </row>
    <row r="9872" spans="14:36" x14ac:dyDescent="0.35">
      <c r="N9872">
        <v>3.4064717</v>
      </c>
      <c r="O9872">
        <v>9.9999999999999995E-8</v>
      </c>
      <c r="P9872">
        <f t="shared" si="656"/>
        <v>28.685801126799948</v>
      </c>
      <c r="Q9872">
        <f t="shared" si="658"/>
        <v>3</v>
      </c>
      <c r="AG9872">
        <v>5.2503539999999997</v>
      </c>
      <c r="AH9872">
        <v>0</v>
      </c>
      <c r="AI9872">
        <f t="shared" si="657"/>
        <v>44.213081438280732</v>
      </c>
      <c r="AJ9872">
        <f t="shared" si="659"/>
        <v>3</v>
      </c>
    </row>
    <row r="9873" spans="14:36" x14ac:dyDescent="0.35">
      <c r="N9873">
        <v>3.4163568999999998</v>
      </c>
      <c r="O9873">
        <v>9.9999999999999995E-8</v>
      </c>
      <c r="P9873">
        <f t="shared" si="656"/>
        <v>28.769044114345871</v>
      </c>
      <c r="Q9873">
        <f t="shared" si="658"/>
        <v>3</v>
      </c>
      <c r="AG9873">
        <v>5.2763923000000004</v>
      </c>
      <c r="AH9873">
        <v>0</v>
      </c>
      <c r="AI9873">
        <f t="shared" si="657"/>
        <v>44.432349220684436</v>
      </c>
      <c r="AJ9873">
        <f t="shared" si="659"/>
        <v>3</v>
      </c>
    </row>
    <row r="9874" spans="14:36" x14ac:dyDescent="0.35">
      <c r="N9874">
        <v>3.4262437000000001</v>
      </c>
      <c r="O9874">
        <v>1.9999999999999999E-7</v>
      </c>
      <c r="P9874">
        <f t="shared" si="656"/>
        <v>28.852300575446208</v>
      </c>
      <c r="Q9874">
        <f t="shared" si="658"/>
        <v>3</v>
      </c>
      <c r="AG9874">
        <v>5.3024367999999997</v>
      </c>
      <c r="AH9874">
        <v>0</v>
      </c>
      <c r="AI9874">
        <f t="shared" si="657"/>
        <v>44.651669213111475</v>
      </c>
      <c r="AJ9874">
        <f t="shared" si="659"/>
        <v>3</v>
      </c>
    </row>
    <row r="9875" spans="14:36" x14ac:dyDescent="0.35">
      <c r="N9875">
        <v>3.4361318999999999</v>
      </c>
      <c r="O9875">
        <v>2.9999999999999999E-7</v>
      </c>
      <c r="P9875">
        <f t="shared" si="656"/>
        <v>28.935568825906653</v>
      </c>
      <c r="Q9875">
        <f t="shared" si="658"/>
        <v>3</v>
      </c>
      <c r="AG9875">
        <v>5.3284874999999996</v>
      </c>
      <c r="AH9875">
        <v>0</v>
      </c>
      <c r="AI9875">
        <f t="shared" si="657"/>
        <v>44.871041415561862</v>
      </c>
      <c r="AJ9875">
        <f t="shared" si="659"/>
        <v>3</v>
      </c>
    </row>
    <row r="9876" spans="14:36" x14ac:dyDescent="0.35">
      <c r="N9876">
        <v>3.4460217000000002</v>
      </c>
      <c r="O9876">
        <v>1.9999999999999999E-7</v>
      </c>
      <c r="P9876">
        <f t="shared" si="656"/>
        <v>29.018850549921513</v>
      </c>
      <c r="Q9876">
        <f t="shared" si="658"/>
        <v>3</v>
      </c>
      <c r="AG9876">
        <v>5.3545442000000003</v>
      </c>
      <c r="AH9876">
        <v>0</v>
      </c>
      <c r="AI9876">
        <f t="shared" si="657"/>
        <v>45.090464143841302</v>
      </c>
      <c r="AJ9876">
        <f t="shared" si="659"/>
        <v>3</v>
      </c>
    </row>
    <row r="9877" spans="14:36" x14ac:dyDescent="0.35">
      <c r="N9877">
        <v>3.4559129</v>
      </c>
      <c r="O9877">
        <v>2.9999999999999999E-7</v>
      </c>
      <c r="P9877">
        <f t="shared" si="656"/>
        <v>29.102144063296482</v>
      </c>
      <c r="Q9877">
        <f t="shared" si="658"/>
        <v>3</v>
      </c>
      <c r="AG9877">
        <v>5.3806070000000004</v>
      </c>
      <c r="AH9877">
        <v>0</v>
      </c>
      <c r="AI9877">
        <f t="shared" si="657"/>
        <v>45.309938240046939</v>
      </c>
      <c r="AJ9877">
        <f t="shared" si="659"/>
        <v>3</v>
      </c>
    </row>
    <row r="9878" spans="14:36" x14ac:dyDescent="0.35">
      <c r="N9878">
        <v>3.4658057000000002</v>
      </c>
      <c r="O9878">
        <v>9.9999999999999995E-8</v>
      </c>
      <c r="P9878">
        <f t="shared" si="656"/>
        <v>29.185451050225865</v>
      </c>
      <c r="Q9878">
        <f t="shared" si="658"/>
        <v>3</v>
      </c>
      <c r="AG9878">
        <v>5.4066758000000004</v>
      </c>
      <c r="AH9878">
        <v>0</v>
      </c>
      <c r="AI9878">
        <f t="shared" si="657"/>
        <v>45.529462862081616</v>
      </c>
      <c r="AJ9878">
        <f t="shared" si="659"/>
        <v>3</v>
      </c>
    </row>
    <row r="9879" spans="14:36" x14ac:dyDescent="0.35">
      <c r="N9879">
        <v>3.4954928000000001</v>
      </c>
      <c r="O9879">
        <v>9.9999999999999995E-8</v>
      </c>
      <c r="P9879">
        <f t="shared" si="656"/>
        <v>29.435445273466122</v>
      </c>
      <c r="Q9879">
        <f t="shared" si="658"/>
        <v>3</v>
      </c>
      <c r="AG9879">
        <v>5.4327506000000003</v>
      </c>
      <c r="AH9879">
        <v>0</v>
      </c>
      <c r="AI9879">
        <f t="shared" si="657"/>
        <v>45.749038009945338</v>
      </c>
      <c r="AJ9879">
        <f t="shared" si="659"/>
        <v>3</v>
      </c>
    </row>
    <row r="9880" spans="14:36" x14ac:dyDescent="0.35">
      <c r="N9880">
        <v>3.5053914000000002</v>
      </c>
      <c r="O9880">
        <v>9.9999999999999995E-8</v>
      </c>
      <c r="P9880">
        <f t="shared" si="656"/>
        <v>29.518801102030245</v>
      </c>
      <c r="Q9880">
        <f t="shared" si="658"/>
        <v>3</v>
      </c>
      <c r="AG9880">
        <v>5.4588314000000002</v>
      </c>
      <c r="AH9880">
        <v>0</v>
      </c>
      <c r="AI9880">
        <f t="shared" si="657"/>
        <v>45.968663683638098</v>
      </c>
      <c r="AJ9880">
        <f t="shared" si="659"/>
        <v>3</v>
      </c>
    </row>
    <row r="9881" spans="14:36" x14ac:dyDescent="0.35">
      <c r="N9881">
        <v>3.5152915999999998</v>
      </c>
      <c r="O9881">
        <v>9.9999999999999995E-8</v>
      </c>
      <c r="P9881">
        <f t="shared" si="656"/>
        <v>29.602170404148779</v>
      </c>
      <c r="Q9881">
        <f t="shared" si="658"/>
        <v>3</v>
      </c>
      <c r="AG9881">
        <v>5.4849180999999998</v>
      </c>
      <c r="AH9881">
        <v>0</v>
      </c>
      <c r="AI9881">
        <f t="shared" si="657"/>
        <v>46.188339041062754</v>
      </c>
      <c r="AJ9881">
        <f t="shared" si="659"/>
        <v>3</v>
      </c>
    </row>
    <row r="9882" spans="14:36" x14ac:dyDescent="0.35">
      <c r="N9882">
        <v>1.4616313000000001</v>
      </c>
      <c r="O9882">
        <v>6.4499999999999996E-5</v>
      </c>
      <c r="P9882">
        <f t="shared" si="656"/>
        <v>12.30835553176798</v>
      </c>
      <c r="Q9882">
        <f t="shared" si="658"/>
        <v>2</v>
      </c>
      <c r="AG9882">
        <v>5.5110106999999999</v>
      </c>
      <c r="AH9882">
        <v>0</v>
      </c>
      <c r="AI9882">
        <f t="shared" si="657"/>
        <v>46.408064082219312</v>
      </c>
      <c r="AJ9882">
        <f t="shared" si="659"/>
        <v>3</v>
      </c>
    </row>
    <row r="9883" spans="14:36" x14ac:dyDescent="0.35">
      <c r="N9883">
        <v>1.4722379999999999</v>
      </c>
      <c r="O9883">
        <v>2.4700000000000001E-5</v>
      </c>
      <c r="P9883">
        <f t="shared" si="656"/>
        <v>12.397674250256562</v>
      </c>
      <c r="Q9883">
        <f t="shared" si="658"/>
        <v>2</v>
      </c>
      <c r="AG9883">
        <v>5.5371091999999997</v>
      </c>
      <c r="AH9883">
        <v>0</v>
      </c>
      <c r="AI9883">
        <f t="shared" si="657"/>
        <v>46.627838807107764</v>
      </c>
      <c r="AJ9883">
        <f t="shared" si="659"/>
        <v>3</v>
      </c>
    </row>
    <row r="9884" spans="14:36" x14ac:dyDescent="0.35">
      <c r="N9884">
        <v>1.4828513999999999</v>
      </c>
      <c r="O9884">
        <v>1.4300000000000001E-4</v>
      </c>
      <c r="P9884">
        <f t="shared" si="656"/>
        <v>12.487049389254247</v>
      </c>
      <c r="Q9884">
        <f t="shared" si="658"/>
        <v>2</v>
      </c>
      <c r="AG9884">
        <v>5.5632134999999998</v>
      </c>
      <c r="AH9884">
        <v>0</v>
      </c>
      <c r="AI9884">
        <f t="shared" si="657"/>
        <v>46.847662373630953</v>
      </c>
      <c r="AJ9884">
        <f t="shared" si="659"/>
        <v>3</v>
      </c>
    </row>
    <row r="9885" spans="14:36" x14ac:dyDescent="0.35">
      <c r="N9885">
        <v>1.4934714</v>
      </c>
      <c r="O9885">
        <v>7.8399999999999995E-5</v>
      </c>
      <c r="P9885">
        <f t="shared" si="656"/>
        <v>12.576480106663881</v>
      </c>
      <c r="Q9885">
        <f t="shared" si="658"/>
        <v>2</v>
      </c>
      <c r="AG9885">
        <v>5.5893236000000002</v>
      </c>
      <c r="AH9885">
        <v>0</v>
      </c>
      <c r="AI9885">
        <f t="shared" si="657"/>
        <v>47.067534781788893</v>
      </c>
      <c r="AJ9885">
        <f t="shared" si="659"/>
        <v>3</v>
      </c>
    </row>
    <row r="9886" spans="14:36" x14ac:dyDescent="0.35">
      <c r="N9886">
        <v>1.5040978</v>
      </c>
      <c r="O9886">
        <v>3.1900000000000003E-5</v>
      </c>
      <c r="P9886">
        <f t="shared" si="656"/>
        <v>12.665964718291164</v>
      </c>
      <c r="Q9886">
        <f t="shared" si="658"/>
        <v>2</v>
      </c>
      <c r="AG9886">
        <v>5.6154394999999999</v>
      </c>
      <c r="AH9886">
        <v>0</v>
      </c>
      <c r="AI9886">
        <f t="shared" si="657"/>
        <v>47.28745603158157</v>
      </c>
      <c r="AJ9886">
        <f t="shared" si="659"/>
        <v>3</v>
      </c>
    </row>
    <row r="9887" spans="14:36" x14ac:dyDescent="0.35">
      <c r="N9887">
        <v>1.5147306</v>
      </c>
      <c r="O9887">
        <v>5.1999999999999997E-5</v>
      </c>
      <c r="P9887">
        <f t="shared" si="656"/>
        <v>12.755503224136094</v>
      </c>
      <c r="Q9887">
        <f t="shared" si="658"/>
        <v>2</v>
      </c>
      <c r="AG9887">
        <v>5.6415611999999999</v>
      </c>
      <c r="AH9887">
        <v>0</v>
      </c>
      <c r="AI9887">
        <f t="shared" si="657"/>
        <v>47.507426123008997</v>
      </c>
      <c r="AJ9887">
        <f t="shared" si="659"/>
        <v>3</v>
      </c>
    </row>
    <row r="9888" spans="14:36" x14ac:dyDescent="0.35">
      <c r="N9888">
        <v>1.5253696000000001</v>
      </c>
      <c r="O9888">
        <v>6.4700000000000001E-5</v>
      </c>
      <c r="P9888">
        <f t="shared" si="656"/>
        <v>12.845093940004372</v>
      </c>
      <c r="Q9888">
        <f t="shared" si="658"/>
        <v>2</v>
      </c>
      <c r="AG9888">
        <v>5.6676886</v>
      </c>
      <c r="AH9888">
        <v>0</v>
      </c>
      <c r="AI9888">
        <f t="shared" si="657"/>
        <v>47.72744421397401</v>
      </c>
      <c r="AJ9888">
        <f t="shared" si="659"/>
        <v>3</v>
      </c>
    </row>
    <row r="9889" spans="14:36" x14ac:dyDescent="0.35">
      <c r="N9889">
        <v>1.5360149000000001</v>
      </c>
      <c r="O9889">
        <v>3.7599999999999999E-5</v>
      </c>
      <c r="P9889">
        <f t="shared" si="656"/>
        <v>12.934737707993145</v>
      </c>
      <c r="Q9889">
        <f t="shared" si="658"/>
        <v>2</v>
      </c>
      <c r="AG9889">
        <v>5.6938217</v>
      </c>
      <c r="AH9889">
        <v>0</v>
      </c>
      <c r="AI9889">
        <f t="shared" si="657"/>
        <v>47.947510304476623</v>
      </c>
      <c r="AJ9889">
        <f t="shared" si="659"/>
        <v>3</v>
      </c>
    </row>
    <row r="9890" spans="14:36" x14ac:dyDescent="0.35">
      <c r="N9890">
        <v>1.5466663</v>
      </c>
      <c r="O9890">
        <v>1.3870000000000001E-4</v>
      </c>
      <c r="P9890">
        <f t="shared" si="656"/>
        <v>13.024432843908114</v>
      </c>
      <c r="Q9890">
        <f t="shared" si="658"/>
        <v>2</v>
      </c>
      <c r="AG9890">
        <v>5.7199605</v>
      </c>
      <c r="AH9890">
        <v>0</v>
      </c>
      <c r="AI9890">
        <f t="shared" si="657"/>
        <v>48.167624394516821</v>
      </c>
      <c r="AJ9890">
        <f t="shared" si="659"/>
        <v>3</v>
      </c>
    </row>
    <row r="9891" spans="14:36" x14ac:dyDescent="0.35">
      <c r="N9891">
        <v>1.5573237</v>
      </c>
      <c r="O9891">
        <v>3.2299999999999999E-5</v>
      </c>
      <c r="P9891">
        <f t="shared" si="656"/>
        <v>13.114178505652127</v>
      </c>
      <c r="Q9891">
        <f t="shared" si="658"/>
        <v>2</v>
      </c>
      <c r="AG9891">
        <v>5.7461048999999997</v>
      </c>
      <c r="AH9891">
        <v>0</v>
      </c>
      <c r="AI9891">
        <f t="shared" si="657"/>
        <v>48.387785641997461</v>
      </c>
      <c r="AJ9891">
        <f t="shared" si="659"/>
        <v>3</v>
      </c>
    </row>
    <row r="9892" spans="14:36" x14ac:dyDescent="0.35">
      <c r="N9892">
        <v>1.5679871000000001</v>
      </c>
      <c r="O9892">
        <v>4.8199999999999999E-5</v>
      </c>
      <c r="P9892">
        <f t="shared" si="656"/>
        <v>13.203974693225188</v>
      </c>
      <c r="Q9892">
        <f t="shared" si="658"/>
        <v>2</v>
      </c>
      <c r="AG9892">
        <v>5.7722550000000004</v>
      </c>
      <c r="AH9892">
        <v>0</v>
      </c>
      <c r="AI9892">
        <f t="shared" si="657"/>
        <v>48.607994889015707</v>
      </c>
      <c r="AJ9892">
        <f t="shared" si="659"/>
        <v>3</v>
      </c>
    </row>
    <row r="9893" spans="14:36" x14ac:dyDescent="0.35">
      <c r="N9893">
        <v>1.5786564000000001</v>
      </c>
      <c r="O9893">
        <v>1.2579999999999999E-4</v>
      </c>
      <c r="P9893">
        <f t="shared" si="656"/>
        <v>13.293820564530142</v>
      </c>
      <c r="Q9893">
        <f t="shared" si="658"/>
        <v>2</v>
      </c>
      <c r="AG9893">
        <v>5.7984106000000004</v>
      </c>
      <c r="AH9893">
        <v>0</v>
      </c>
      <c r="AI9893">
        <f t="shared" si="657"/>
        <v>48.828250451377237</v>
      </c>
      <c r="AJ9893">
        <f t="shared" si="659"/>
        <v>3</v>
      </c>
    </row>
    <row r="9894" spans="14:36" x14ac:dyDescent="0.35">
      <c r="N9894">
        <v>1.5893314999999999</v>
      </c>
      <c r="O9894">
        <v>5.5099999999999998E-5</v>
      </c>
      <c r="P9894">
        <f t="shared" si="656"/>
        <v>13.383715277469838</v>
      </c>
      <c r="Q9894">
        <f t="shared" si="658"/>
        <v>2</v>
      </c>
      <c r="AG9894">
        <v>5.8245718000000002</v>
      </c>
      <c r="AH9894">
        <v>0</v>
      </c>
      <c r="AI9894">
        <f t="shared" si="657"/>
        <v>49.048553171179201</v>
      </c>
      <c r="AJ9894">
        <f t="shared" si="659"/>
        <v>4</v>
      </c>
    </row>
    <row r="9895" spans="14:36" x14ac:dyDescent="0.35">
      <c r="N9895">
        <v>1.6000122999999999</v>
      </c>
      <c r="O9895">
        <v>5.24E-5</v>
      </c>
      <c r="P9895">
        <f t="shared" si="656"/>
        <v>13.473657989947128</v>
      </c>
      <c r="Q9895">
        <f t="shared" si="658"/>
        <v>2</v>
      </c>
      <c r="AG9895">
        <v>5.8507385000000003</v>
      </c>
      <c r="AH9895">
        <v>0</v>
      </c>
      <c r="AI9895">
        <f t="shared" si="657"/>
        <v>49.268902206324462</v>
      </c>
      <c r="AJ9895">
        <f t="shared" si="659"/>
        <v>4</v>
      </c>
    </row>
    <row r="9896" spans="14:36" x14ac:dyDescent="0.35">
      <c r="N9896">
        <v>1.6106989</v>
      </c>
      <c r="O9896">
        <v>1.4430000000000001E-4</v>
      </c>
      <c r="P9896">
        <f t="shared" si="656"/>
        <v>13.563649544059162</v>
      </c>
      <c r="Q9896">
        <f t="shared" si="658"/>
        <v>2</v>
      </c>
      <c r="AG9896">
        <v>5.8769108000000001</v>
      </c>
      <c r="AH9896">
        <v>0</v>
      </c>
      <c r="AI9896">
        <f t="shared" si="657"/>
        <v>49.489298398910165</v>
      </c>
      <c r="AJ9896">
        <f t="shared" si="659"/>
        <v>4</v>
      </c>
    </row>
    <row r="9897" spans="14:36" x14ac:dyDescent="0.35">
      <c r="N9897">
        <v>1.621391</v>
      </c>
      <c r="O9897">
        <v>7.4099999999999999E-5</v>
      </c>
      <c r="P9897">
        <f t="shared" si="656"/>
        <v>13.653687413514486</v>
      </c>
      <c r="Q9897">
        <f t="shared" si="658"/>
        <v>2</v>
      </c>
      <c r="AG9897">
        <v>5.9030885</v>
      </c>
      <c r="AH9897">
        <v>0</v>
      </c>
      <c r="AI9897">
        <f t="shared" si="657"/>
        <v>49.709740064742007</v>
      </c>
      <c r="AJ9897">
        <f t="shared" si="659"/>
        <v>4</v>
      </c>
    </row>
    <row r="9898" spans="14:36" x14ac:dyDescent="0.35">
      <c r="N9898">
        <v>1.6320886999999999</v>
      </c>
      <c r="O9898">
        <v>3.79E-5</v>
      </c>
      <c r="P9898">
        <f t="shared" si="656"/>
        <v>13.743772440410252</v>
      </c>
      <c r="Q9898">
        <f t="shared" si="658"/>
        <v>2</v>
      </c>
      <c r="AG9898">
        <v>5.9292717000000001</v>
      </c>
      <c r="AH9898">
        <v>0</v>
      </c>
      <c r="AI9898">
        <f t="shared" si="657"/>
        <v>49.93022804591714</v>
      </c>
      <c r="AJ9898">
        <f t="shared" si="659"/>
        <v>4</v>
      </c>
    </row>
    <row r="9899" spans="14:36" x14ac:dyDescent="0.35">
      <c r="N9899">
        <v>1.6427919</v>
      </c>
      <c r="O9899">
        <v>5.4400000000000001E-5</v>
      </c>
      <c r="P9899">
        <f t="shared" si="656"/>
        <v>13.83390378264931</v>
      </c>
      <c r="Q9899">
        <f t="shared" si="658"/>
        <v>2</v>
      </c>
      <c r="AG9899">
        <v>5.9554603000000004</v>
      </c>
      <c r="AH9899">
        <v>0</v>
      </c>
      <c r="AI9899">
        <f t="shared" si="657"/>
        <v>50.150761500338419</v>
      </c>
      <c r="AJ9899">
        <f t="shared" si="659"/>
        <v>4</v>
      </c>
    </row>
    <row r="9900" spans="14:36" x14ac:dyDescent="0.35">
      <c r="N9900">
        <v>1.6535005</v>
      </c>
      <c r="O9900">
        <v>5.2800000000000003E-5</v>
      </c>
      <c r="P9900">
        <f t="shared" si="656"/>
        <v>13.924080598134509</v>
      </c>
      <c r="Q9900">
        <f t="shared" si="658"/>
        <v>2</v>
      </c>
      <c r="AG9900">
        <v>5.9816544</v>
      </c>
      <c r="AH9900">
        <v>0</v>
      </c>
      <c r="AI9900">
        <f t="shared" si="657"/>
        <v>50.371341270102981</v>
      </c>
      <c r="AJ9900">
        <f t="shared" si="659"/>
        <v>4</v>
      </c>
    </row>
    <row r="9901" spans="14:36" x14ac:dyDescent="0.35">
      <c r="N9901">
        <v>1.6642144999999999</v>
      </c>
      <c r="O9901">
        <v>5.6100000000000002E-5</v>
      </c>
      <c r="P9901">
        <f t="shared" si="656"/>
        <v>14.014302886865847</v>
      </c>
      <c r="Q9901">
        <f t="shared" si="658"/>
        <v>2</v>
      </c>
      <c r="AG9901">
        <v>6.0078538000000004</v>
      </c>
      <c r="AH9901">
        <v>0</v>
      </c>
      <c r="AI9901">
        <f t="shared" si="657"/>
        <v>50.591965671016538</v>
      </c>
      <c r="AJ9901">
        <f t="shared" si="659"/>
        <v>4</v>
      </c>
    </row>
    <row r="9902" spans="14:36" x14ac:dyDescent="0.35">
      <c r="N9902">
        <v>1.6749337</v>
      </c>
      <c r="O9902">
        <v>6.1799999999999998E-5</v>
      </c>
      <c r="P9902">
        <f t="shared" si="656"/>
        <v>14.104568964649024</v>
      </c>
      <c r="Q9902">
        <f t="shared" si="658"/>
        <v>2</v>
      </c>
      <c r="AG9902">
        <v>6.0340585000000004</v>
      </c>
      <c r="AH9902">
        <v>0</v>
      </c>
      <c r="AI9902">
        <f t="shared" si="657"/>
        <v>50.812634703079084</v>
      </c>
      <c r="AJ9902">
        <f t="shared" si="659"/>
        <v>4</v>
      </c>
    </row>
    <row r="9903" spans="14:36" x14ac:dyDescent="0.35">
      <c r="N9903">
        <v>1.6856582</v>
      </c>
      <c r="O9903">
        <v>5.9799999999999997E-5</v>
      </c>
      <c r="P9903">
        <f t="shared" si="656"/>
        <v>14.194879673581193</v>
      </c>
      <c r="Q9903">
        <f t="shared" si="658"/>
        <v>2</v>
      </c>
      <c r="AG9903">
        <v>6.0602687</v>
      </c>
      <c r="AH9903">
        <v>0</v>
      </c>
      <c r="AI9903">
        <f t="shared" si="657"/>
        <v>51.03335005048492</v>
      </c>
      <c r="AJ9903">
        <f t="shared" si="659"/>
        <v>4</v>
      </c>
    </row>
    <row r="9904" spans="14:36" x14ac:dyDescent="0.35">
      <c r="N9904">
        <v>1.6963878999999999</v>
      </c>
      <c r="O9904">
        <v>3.2299999999999999E-5</v>
      </c>
      <c r="P9904">
        <f t="shared" si="656"/>
        <v>14.285234171565198</v>
      </c>
      <c r="Q9904">
        <f t="shared" si="658"/>
        <v>2</v>
      </c>
      <c r="AG9904">
        <v>6.0864840999999998</v>
      </c>
      <c r="AH9904">
        <v>0</v>
      </c>
      <c r="AI9904">
        <f t="shared" si="657"/>
        <v>51.254109186942593</v>
      </c>
      <c r="AJ9904">
        <f t="shared" si="659"/>
        <v>4</v>
      </c>
    </row>
    <row r="9905" spans="14:36" x14ac:dyDescent="0.35">
      <c r="N9905">
        <v>1.7071228000000001</v>
      </c>
      <c r="O9905">
        <v>3.8099999999999998E-5</v>
      </c>
      <c r="P9905">
        <f t="shared" si="656"/>
        <v>14.375632458601045</v>
      </c>
      <c r="Q9905">
        <f t="shared" si="658"/>
        <v>2</v>
      </c>
      <c r="AG9905">
        <v>6.1127048000000004</v>
      </c>
      <c r="AH9905">
        <v>0</v>
      </c>
      <c r="AI9905">
        <f t="shared" si="657"/>
        <v>51.474912954549268</v>
      </c>
      <c r="AJ9905">
        <f t="shared" si="659"/>
        <v>4</v>
      </c>
    </row>
    <row r="9906" spans="14:36" x14ac:dyDescent="0.35">
      <c r="N9906">
        <v>1.7178627</v>
      </c>
      <c r="O9906">
        <v>2.5999999999999998E-5</v>
      </c>
      <c r="P9906">
        <f t="shared" si="656"/>
        <v>14.466072850494427</v>
      </c>
      <c r="Q9906">
        <f t="shared" si="658"/>
        <v>2</v>
      </c>
      <c r="AG9906">
        <v>6.1389307000000004</v>
      </c>
      <c r="AH9906">
        <v>0</v>
      </c>
      <c r="AI9906">
        <f t="shared" si="657"/>
        <v>51.695760511207773</v>
      </c>
      <c r="AJ9906">
        <f t="shared" si="659"/>
        <v>4</v>
      </c>
    </row>
    <row r="9907" spans="14:36" x14ac:dyDescent="0.35">
      <c r="N9907">
        <v>1.7286075999999999</v>
      </c>
      <c r="O9907">
        <v>1.047E-4</v>
      </c>
      <c r="P9907">
        <f t="shared" si="656"/>
        <v>14.556555347245348</v>
      </c>
      <c r="Q9907">
        <f t="shared" si="658"/>
        <v>2</v>
      </c>
      <c r="AG9907">
        <v>6.1651619000000002</v>
      </c>
      <c r="AH9907">
        <v>0</v>
      </c>
      <c r="AI9907">
        <f t="shared" si="657"/>
        <v>51.916652699015266</v>
      </c>
      <c r="AJ9907">
        <f t="shared" si="659"/>
        <v>4</v>
      </c>
    </row>
    <row r="9908" spans="14:36" x14ac:dyDescent="0.35">
      <c r="N9908">
        <v>1.7393574999999999</v>
      </c>
      <c r="O9908">
        <v>2.8600000000000001E-5</v>
      </c>
      <c r="P9908">
        <f t="shared" si="656"/>
        <v>14.647079948853806</v>
      </c>
      <c r="Q9908">
        <f t="shared" si="658"/>
        <v>2</v>
      </c>
      <c r="AG9908">
        <v>6.1913983000000004</v>
      </c>
      <c r="AH9908">
        <v>0</v>
      </c>
      <c r="AI9908">
        <f t="shared" si="657"/>
        <v>52.137588675874596</v>
      </c>
      <c r="AJ9908">
        <f t="shared" si="659"/>
        <v>4</v>
      </c>
    </row>
    <row r="9909" spans="14:36" x14ac:dyDescent="0.35">
      <c r="N9909">
        <v>1.7501123000000001</v>
      </c>
      <c r="O9909">
        <v>4.6100000000000002E-5</v>
      </c>
      <c r="P9909">
        <f t="shared" si="656"/>
        <v>14.737645813222652</v>
      </c>
      <c r="Q9909">
        <f t="shared" si="658"/>
        <v>2</v>
      </c>
      <c r="AG9909">
        <v>6.2176400000000003</v>
      </c>
      <c r="AH9909">
        <v>0</v>
      </c>
      <c r="AI9909">
        <f t="shared" si="657"/>
        <v>52.358569283882922</v>
      </c>
      <c r="AJ9909">
        <f t="shared" si="659"/>
        <v>4</v>
      </c>
    </row>
    <row r="9910" spans="14:36" x14ac:dyDescent="0.35">
      <c r="N9910">
        <v>1.7608718999999999</v>
      </c>
      <c r="O9910">
        <v>4.2899999999999999E-5</v>
      </c>
      <c r="P9910">
        <f t="shared" si="656"/>
        <v>14.828252098254731</v>
      </c>
      <c r="Q9910">
        <f t="shared" si="658"/>
        <v>2</v>
      </c>
      <c r="AG9910">
        <v>6.2438867</v>
      </c>
      <c r="AH9910">
        <v>0</v>
      </c>
      <c r="AI9910">
        <f t="shared" si="657"/>
        <v>52.579591996748775</v>
      </c>
      <c r="AJ9910">
        <f t="shared" si="659"/>
        <v>4</v>
      </c>
    </row>
    <row r="9911" spans="14:36" x14ac:dyDescent="0.35">
      <c r="N9911">
        <v>1.7716364</v>
      </c>
      <c r="O9911">
        <v>4.8999999999999998E-5</v>
      </c>
      <c r="P9911">
        <f t="shared" si="656"/>
        <v>14.918899646047199</v>
      </c>
      <c r="Q9911">
        <f t="shared" si="658"/>
        <v>2</v>
      </c>
      <c r="AG9911">
        <v>6.2701386000000001</v>
      </c>
      <c r="AH9911">
        <v>0</v>
      </c>
      <c r="AI9911">
        <f t="shared" si="657"/>
        <v>52.800658498666479</v>
      </c>
      <c r="AJ9911">
        <f t="shared" si="659"/>
        <v>4</v>
      </c>
    </row>
    <row r="9912" spans="14:36" x14ac:dyDescent="0.35">
      <c r="N9912">
        <v>1.7824057</v>
      </c>
      <c r="O9912">
        <v>3.0000000000000001E-5</v>
      </c>
      <c r="P9912">
        <f t="shared" si="656"/>
        <v>15.009587614502903</v>
      </c>
      <c r="Q9912">
        <f t="shared" si="658"/>
        <v>2</v>
      </c>
      <c r="AG9912">
        <v>6.2963956999999997</v>
      </c>
      <c r="AH9912">
        <v>0</v>
      </c>
      <c r="AI9912">
        <f t="shared" si="657"/>
        <v>53.021768789636013</v>
      </c>
      <c r="AJ9912">
        <f t="shared" si="659"/>
        <v>4</v>
      </c>
    </row>
    <row r="9913" spans="14:36" x14ac:dyDescent="0.35">
      <c r="N9913">
        <v>1.7931797</v>
      </c>
      <c r="O9913">
        <v>4.4499999999999997E-5</v>
      </c>
      <c r="P9913">
        <f t="shared" si="656"/>
        <v>15.100315161524692</v>
      </c>
      <c r="Q9913">
        <f t="shared" si="658"/>
        <v>2</v>
      </c>
      <c r="AG9913">
        <v>6.3226578</v>
      </c>
      <c r="AH9913">
        <v>0</v>
      </c>
      <c r="AI9913">
        <f t="shared" si="657"/>
        <v>53.242921185463089</v>
      </c>
      <c r="AJ9913">
        <f t="shared" si="659"/>
        <v>4</v>
      </c>
    </row>
    <row r="9914" spans="14:36" x14ac:dyDescent="0.35">
      <c r="N9914">
        <v>1.8039582999999999</v>
      </c>
      <c r="O9914">
        <v>2.9099999999999999E-5</v>
      </c>
      <c r="P9914">
        <f t="shared" si="656"/>
        <v>15.191081445015413</v>
      </c>
      <c r="Q9914">
        <f t="shared" si="658"/>
        <v>2</v>
      </c>
      <c r="AG9914">
        <v>6.3489250999999998</v>
      </c>
      <c r="AH9914">
        <v>0</v>
      </c>
      <c r="AI9914">
        <f t="shared" si="657"/>
        <v>53.464117370342002</v>
      </c>
      <c r="AJ9914">
        <f t="shared" si="659"/>
        <v>4</v>
      </c>
    </row>
    <row r="9915" spans="14:36" x14ac:dyDescent="0.35">
      <c r="N9915">
        <v>1.8147416000000001</v>
      </c>
      <c r="O9915">
        <v>2.55E-5</v>
      </c>
      <c r="P9915">
        <f t="shared" si="656"/>
        <v>15.281887307072225</v>
      </c>
      <c r="Q9915">
        <f t="shared" si="658"/>
        <v>2</v>
      </c>
      <c r="AG9915">
        <v>6.3751973</v>
      </c>
      <c r="AH9915">
        <v>0</v>
      </c>
      <c r="AI9915">
        <f t="shared" si="657"/>
        <v>53.685354817981306</v>
      </c>
      <c r="AJ9915">
        <f t="shared" si="659"/>
        <v>4</v>
      </c>
    </row>
    <row r="9916" spans="14:36" x14ac:dyDescent="0.35">
      <c r="N9916">
        <v>1.8255295</v>
      </c>
      <c r="O9916">
        <v>2.2099999999999998E-5</v>
      </c>
      <c r="P9916">
        <f t="shared" si="656"/>
        <v>15.372731905597966</v>
      </c>
      <c r="Q9916">
        <f t="shared" si="658"/>
        <v>2</v>
      </c>
      <c r="AG9916">
        <v>6.4014746000000002</v>
      </c>
      <c r="AH9916">
        <v>0</v>
      </c>
      <c r="AI9916">
        <f t="shared" si="657"/>
        <v>53.906635212575303</v>
      </c>
      <c r="AJ9916">
        <f t="shared" si="659"/>
        <v>4</v>
      </c>
    </row>
    <row r="9917" spans="14:36" x14ac:dyDescent="0.35">
      <c r="N9917">
        <v>1.836322</v>
      </c>
      <c r="O9917">
        <v>1.73E-5</v>
      </c>
      <c r="P9917">
        <f t="shared" si="656"/>
        <v>15.463615240592643</v>
      </c>
      <c r="Q9917">
        <f t="shared" si="658"/>
        <v>2</v>
      </c>
      <c r="AG9917">
        <v>6.4277569999999997</v>
      </c>
      <c r="AH9917">
        <v>0</v>
      </c>
      <c r="AI9917">
        <f t="shared" si="657"/>
        <v>54.127958554123978</v>
      </c>
      <c r="AJ9917">
        <f t="shared" si="659"/>
        <v>4</v>
      </c>
    </row>
    <row r="9918" spans="14:36" x14ac:dyDescent="0.35">
      <c r="N9918">
        <v>1.8471188999999999</v>
      </c>
      <c r="O9918">
        <v>1.7799999999999999E-5</v>
      </c>
      <c r="P9918">
        <f t="shared" si="656"/>
        <v>15.554535627861954</v>
      </c>
      <c r="Q9918">
        <f t="shared" si="658"/>
        <v>2</v>
      </c>
      <c r="AG9918">
        <v>6.4540442999999996</v>
      </c>
      <c r="AH9918">
        <v>0</v>
      </c>
      <c r="AI9918">
        <f t="shared" si="657"/>
        <v>54.349323158433037</v>
      </c>
      <c r="AJ9918">
        <f t="shared" si="659"/>
        <v>4</v>
      </c>
    </row>
    <row r="9919" spans="14:36" x14ac:dyDescent="0.35">
      <c r="N9919">
        <v>1.8579203</v>
      </c>
      <c r="O9919">
        <v>1.3699999999999999E-5</v>
      </c>
      <c r="P9919">
        <f t="shared" si="656"/>
        <v>15.645493909503049</v>
      </c>
      <c r="Q9919">
        <f t="shared" si="658"/>
        <v>2</v>
      </c>
      <c r="AG9919">
        <v>6.4803366000000002</v>
      </c>
      <c r="AH9919">
        <v>0</v>
      </c>
      <c r="AI9919">
        <f t="shared" si="657"/>
        <v>54.570729867599646</v>
      </c>
      <c r="AJ9919">
        <f t="shared" si="659"/>
        <v>4</v>
      </c>
    </row>
    <row r="9920" spans="14:36" x14ac:dyDescent="0.35">
      <c r="N9920">
        <v>1.8687260999999999</v>
      </c>
      <c r="O9920">
        <v>1.5099999999999999E-5</v>
      </c>
      <c r="P9920">
        <f t="shared" si="656"/>
        <v>15.736489243418776</v>
      </c>
      <c r="Q9920">
        <f t="shared" si="658"/>
        <v>2</v>
      </c>
      <c r="AG9920">
        <v>6.5066338000000004</v>
      </c>
      <c r="AH9920">
        <v>0</v>
      </c>
      <c r="AI9920">
        <f t="shared" si="657"/>
        <v>54.792177839526637</v>
      </c>
      <c r="AJ9920">
        <f t="shared" si="659"/>
        <v>4</v>
      </c>
    </row>
    <row r="9921" spans="14:36" x14ac:dyDescent="0.35">
      <c r="N9921">
        <v>1.8795363</v>
      </c>
      <c r="O9921">
        <v>1.59E-5</v>
      </c>
      <c r="P9921">
        <f t="shared" si="656"/>
        <v>15.827521629609137</v>
      </c>
      <c r="Q9921">
        <f t="shared" si="658"/>
        <v>2</v>
      </c>
      <c r="AG9921">
        <v>6.5329360000000003</v>
      </c>
      <c r="AH9921">
        <v>0</v>
      </c>
      <c r="AI9921">
        <f t="shared" si="657"/>
        <v>55.013667916311164</v>
      </c>
      <c r="AJ9921">
        <f t="shared" si="659"/>
        <v>4</v>
      </c>
    </row>
    <row r="9922" spans="14:36" x14ac:dyDescent="0.35">
      <c r="N9922">
        <v>1.8903508</v>
      </c>
      <c r="O9922">
        <v>1.3699999999999999E-5</v>
      </c>
      <c r="P9922">
        <f t="shared" ref="P9922:P9985" si="660">N9922*$L$4</f>
        <v>15.918590225976978</v>
      </c>
      <c r="Q9922">
        <f t="shared" si="658"/>
        <v>2</v>
      </c>
      <c r="AG9922">
        <v>6.5592430999999998</v>
      </c>
      <c r="AH9922">
        <v>0</v>
      </c>
      <c r="AI9922">
        <f t="shared" ref="AI9922:AI9985" si="661">AG9922*$L$4</f>
        <v>55.235199255856074</v>
      </c>
      <c r="AJ9922">
        <f t="shared" si="659"/>
        <v>4</v>
      </c>
    </row>
    <row r="9923" spans="14:36" x14ac:dyDescent="0.35">
      <c r="N9923">
        <v>1.9011696</v>
      </c>
      <c r="O9923">
        <v>1.5699999999999999E-5</v>
      </c>
      <c r="P9923">
        <f t="shared" si="660"/>
        <v>16.009695032522302</v>
      </c>
      <c r="Q9923">
        <f t="shared" ref="Q9923:Q9986" si="662">IF(P9923&lt;=9,1,IF(P9923&lt;=19,2,IF(P9923&lt;=49,3,4)))</f>
        <v>2</v>
      </c>
      <c r="AG9923">
        <v>6.5855550000000003</v>
      </c>
      <c r="AH9923">
        <v>0</v>
      </c>
      <c r="AI9923">
        <f t="shared" si="661"/>
        <v>55.456771016064231</v>
      </c>
      <c r="AJ9923">
        <f t="shared" ref="AJ9923:AJ9986" si="663">IF(AI9923&lt;=9,1,IF(AI9923&lt;=19,2,IF(AI9923&lt;=49,3,4)))</f>
        <v>4</v>
      </c>
    </row>
    <row r="9924" spans="14:36" x14ac:dyDescent="0.35">
      <c r="N9924">
        <v>1.9119927000000001</v>
      </c>
      <c r="O9924">
        <v>1.31E-5</v>
      </c>
      <c r="P9924">
        <f t="shared" si="660"/>
        <v>16.10083604924511</v>
      </c>
      <c r="Q9924">
        <f t="shared" si="662"/>
        <v>2</v>
      </c>
      <c r="AG9924">
        <v>6.6118718000000003</v>
      </c>
      <c r="AH9924">
        <v>0</v>
      </c>
      <c r="AI9924">
        <f t="shared" si="661"/>
        <v>55.678384039032764</v>
      </c>
      <c r="AJ9924">
        <f t="shared" si="663"/>
        <v>4</v>
      </c>
    </row>
    <row r="9925" spans="14:36" x14ac:dyDescent="0.35">
      <c r="N9925">
        <v>1.92282</v>
      </c>
      <c r="O9925">
        <v>1.8099999999999999E-5</v>
      </c>
      <c r="P9925">
        <f t="shared" si="660"/>
        <v>16.192012434048248</v>
      </c>
      <c r="Q9925">
        <f t="shared" si="662"/>
        <v>2</v>
      </c>
      <c r="AG9925">
        <v>6.6381934999999999</v>
      </c>
      <c r="AH9925">
        <v>0</v>
      </c>
      <c r="AI9925">
        <f t="shared" si="661"/>
        <v>55.900038324761681</v>
      </c>
      <c r="AJ9925">
        <f t="shared" si="663"/>
        <v>4</v>
      </c>
    </row>
    <row r="9926" spans="14:36" x14ac:dyDescent="0.35">
      <c r="N9926">
        <v>1.9336515000000001</v>
      </c>
      <c r="O9926">
        <v>1.1E-5</v>
      </c>
      <c r="P9926">
        <f t="shared" si="660"/>
        <v>16.283224186931719</v>
      </c>
      <c r="Q9926">
        <f t="shared" si="662"/>
        <v>2</v>
      </c>
      <c r="AG9926">
        <v>6.6645200000000004</v>
      </c>
      <c r="AH9926">
        <v>0</v>
      </c>
      <c r="AI9926">
        <f t="shared" si="661"/>
        <v>56.121733031153845</v>
      </c>
      <c r="AJ9926">
        <f t="shared" si="663"/>
        <v>4</v>
      </c>
    </row>
    <row r="9927" spans="14:36" x14ac:dyDescent="0.35">
      <c r="N9927">
        <v>1.9444872</v>
      </c>
      <c r="O9927">
        <v>1.17E-5</v>
      </c>
      <c r="P9927">
        <f t="shared" si="660"/>
        <v>16.374471307895519</v>
      </c>
      <c r="Q9927">
        <f t="shared" si="662"/>
        <v>2</v>
      </c>
      <c r="AG9927">
        <v>6.6908513000000003</v>
      </c>
      <c r="AH9927">
        <v>0</v>
      </c>
      <c r="AI9927">
        <f t="shared" si="661"/>
        <v>56.343468158209241</v>
      </c>
      <c r="AJ9927">
        <f t="shared" si="663"/>
        <v>4</v>
      </c>
    </row>
    <row r="9928" spans="14:36" x14ac:dyDescent="0.35">
      <c r="N9928">
        <v>1.955327</v>
      </c>
      <c r="O9928">
        <v>1.49E-5</v>
      </c>
      <c r="P9928">
        <f t="shared" si="660"/>
        <v>16.465752954842504</v>
      </c>
      <c r="Q9928">
        <f t="shared" si="662"/>
        <v>2</v>
      </c>
      <c r="AG9928">
        <v>6.7171874000000003</v>
      </c>
      <c r="AH9928">
        <v>0</v>
      </c>
      <c r="AI9928">
        <f t="shared" si="661"/>
        <v>56.56524370592787</v>
      </c>
      <c r="AJ9928">
        <f t="shared" si="663"/>
        <v>4</v>
      </c>
    </row>
    <row r="9929" spans="14:36" x14ac:dyDescent="0.35">
      <c r="N9929">
        <v>1.9661708</v>
      </c>
      <c r="O9929">
        <v>1.15E-5</v>
      </c>
      <c r="P9929">
        <f t="shared" si="660"/>
        <v>16.557068285675513</v>
      </c>
      <c r="Q9929">
        <f t="shared" si="662"/>
        <v>2</v>
      </c>
      <c r="AG9929">
        <v>6.7435283000000004</v>
      </c>
      <c r="AH9929">
        <v>0</v>
      </c>
      <c r="AI9929">
        <f t="shared" si="661"/>
        <v>56.787059674309738</v>
      </c>
      <c r="AJ9929">
        <f t="shared" si="663"/>
        <v>4</v>
      </c>
    </row>
    <row r="9930" spans="14:36" x14ac:dyDescent="0.35">
      <c r="N9930">
        <v>1.9770186999999999</v>
      </c>
      <c r="O9930">
        <v>1.5800000000000001E-5</v>
      </c>
      <c r="P9930">
        <f t="shared" si="660"/>
        <v>16.648418142491707</v>
      </c>
      <c r="Q9930">
        <f t="shared" si="662"/>
        <v>2</v>
      </c>
      <c r="AG9930">
        <v>6.7698739000000003</v>
      </c>
      <c r="AH9930">
        <v>0</v>
      </c>
      <c r="AI9930">
        <f t="shared" si="661"/>
        <v>57.008915221257688</v>
      </c>
      <c r="AJ9930">
        <f t="shared" si="663"/>
        <v>4</v>
      </c>
    </row>
    <row r="9931" spans="14:36" x14ac:dyDescent="0.35">
      <c r="N9931">
        <v>1.9878705999999999</v>
      </c>
      <c r="O9931">
        <v>9.5999999999999996E-6</v>
      </c>
      <c r="P9931">
        <f t="shared" si="660"/>
        <v>16.739801683193928</v>
      </c>
      <c r="Q9931">
        <f t="shared" si="662"/>
        <v>2</v>
      </c>
      <c r="AG9931">
        <v>6.7962242000000002</v>
      </c>
      <c r="AH9931">
        <v>0</v>
      </c>
      <c r="AI9931">
        <f t="shared" si="661"/>
        <v>57.230810346771726</v>
      </c>
      <c r="AJ9931">
        <f t="shared" si="663"/>
        <v>4</v>
      </c>
    </row>
    <row r="9932" spans="14:36" x14ac:dyDescent="0.35">
      <c r="N9932">
        <v>1.9987265000000001</v>
      </c>
      <c r="O9932">
        <v>1.8099999999999999E-5</v>
      </c>
      <c r="P9932">
        <f t="shared" si="660"/>
        <v>16.831218907782183</v>
      </c>
      <c r="Q9932">
        <f t="shared" si="662"/>
        <v>2</v>
      </c>
      <c r="AG9932">
        <v>6.8225793000000001</v>
      </c>
      <c r="AH9932">
        <v>0</v>
      </c>
      <c r="AI9932">
        <f t="shared" si="661"/>
        <v>57.452745892949004</v>
      </c>
      <c r="AJ9932">
        <f t="shared" si="663"/>
        <v>4</v>
      </c>
    </row>
    <row r="9933" spans="14:36" x14ac:dyDescent="0.35">
      <c r="N9933">
        <v>2.0095863999999999</v>
      </c>
      <c r="O9933">
        <v>1.43E-5</v>
      </c>
      <c r="P9933">
        <f t="shared" si="660"/>
        <v>16.922669816256466</v>
      </c>
      <c r="Q9933">
        <f t="shared" si="662"/>
        <v>2</v>
      </c>
      <c r="AG9933">
        <v>6.8489389999999997</v>
      </c>
      <c r="AH9933">
        <v>0</v>
      </c>
      <c r="AI9933">
        <f t="shared" si="661"/>
        <v>57.674720175595205</v>
      </c>
      <c r="AJ9933">
        <f t="shared" si="663"/>
        <v>4</v>
      </c>
    </row>
    <row r="9934" spans="14:36" x14ac:dyDescent="0.35">
      <c r="N9934">
        <v>2.0204501000000001</v>
      </c>
      <c r="O9934">
        <v>1.1600000000000001E-5</v>
      </c>
      <c r="P9934">
        <f t="shared" si="660"/>
        <v>17.014152724422477</v>
      </c>
      <c r="Q9934">
        <f t="shared" si="662"/>
        <v>2</v>
      </c>
      <c r="AG9934">
        <v>6.8753034</v>
      </c>
      <c r="AH9934">
        <v>0</v>
      </c>
      <c r="AI9934">
        <f t="shared" si="661"/>
        <v>57.896734036807501</v>
      </c>
      <c r="AJ9934">
        <f t="shared" si="663"/>
        <v>4</v>
      </c>
    </row>
    <row r="9935" spans="14:36" x14ac:dyDescent="0.35">
      <c r="N9935">
        <v>2.0313178000000001</v>
      </c>
      <c r="O9935">
        <v>1.63E-5</v>
      </c>
      <c r="P9935">
        <f t="shared" si="660"/>
        <v>17.105669316474518</v>
      </c>
      <c r="Q9935">
        <f t="shared" si="662"/>
        <v>2</v>
      </c>
      <c r="AG9935">
        <v>6.9016725000000001</v>
      </c>
      <c r="AH9935">
        <v>0</v>
      </c>
      <c r="AI9935">
        <f t="shared" si="661"/>
        <v>58.118787476585879</v>
      </c>
      <c r="AJ9935">
        <f t="shared" si="663"/>
        <v>4</v>
      </c>
    </row>
    <row r="9936" spans="14:36" x14ac:dyDescent="0.35">
      <c r="N9936">
        <v>2.0421892000000001</v>
      </c>
      <c r="O9936">
        <v>1.19E-5</v>
      </c>
      <c r="P9936">
        <f t="shared" si="660"/>
        <v>17.197217066121137</v>
      </c>
      <c r="Q9936">
        <f t="shared" si="662"/>
        <v>2</v>
      </c>
      <c r="AG9936">
        <v>6.9280461999999998</v>
      </c>
      <c r="AH9936">
        <v>0</v>
      </c>
      <c r="AI9936">
        <f t="shared" si="661"/>
        <v>58.340879652833188</v>
      </c>
      <c r="AJ9936">
        <f t="shared" si="663"/>
        <v>4</v>
      </c>
    </row>
    <row r="9937" spans="14:36" x14ac:dyDescent="0.35">
      <c r="N9937">
        <v>2.0530645999999999</v>
      </c>
      <c r="O9937">
        <v>1.22E-5</v>
      </c>
      <c r="P9937">
        <f t="shared" si="660"/>
        <v>17.288798499653787</v>
      </c>
      <c r="Q9937">
        <f t="shared" si="662"/>
        <v>2</v>
      </c>
      <c r="AG9937">
        <v>6.9544245</v>
      </c>
      <c r="AH9937">
        <v>0</v>
      </c>
      <c r="AI9937">
        <f t="shared" si="661"/>
        <v>58.56301056554944</v>
      </c>
      <c r="AJ9937">
        <f t="shared" si="663"/>
        <v>4</v>
      </c>
    </row>
    <row r="9938" spans="14:36" x14ac:dyDescent="0.35">
      <c r="N9938">
        <v>2.0639436999999998</v>
      </c>
      <c r="O9938">
        <v>1.63E-5</v>
      </c>
      <c r="P9938">
        <f t="shared" si="660"/>
        <v>17.380411090781013</v>
      </c>
      <c r="Q9938">
        <f t="shared" si="662"/>
        <v>2</v>
      </c>
      <c r="AG9938">
        <v>6.9808073999999998</v>
      </c>
      <c r="AH9938">
        <v>0</v>
      </c>
      <c r="AI9938">
        <f t="shared" si="661"/>
        <v>58.785180214734616</v>
      </c>
      <c r="AJ9938">
        <f t="shared" si="663"/>
        <v>4</v>
      </c>
    </row>
    <row r="9939" spans="14:36" x14ac:dyDescent="0.35">
      <c r="N9939">
        <v>2.0748264999999999</v>
      </c>
      <c r="O9939">
        <v>1.3699999999999999E-5</v>
      </c>
      <c r="P9939">
        <f t="shared" si="660"/>
        <v>17.472054839502817</v>
      </c>
      <c r="Q9939">
        <f t="shared" si="662"/>
        <v>2</v>
      </c>
      <c r="AG9939">
        <v>7.0071949</v>
      </c>
      <c r="AH9939">
        <v>0</v>
      </c>
      <c r="AI9939">
        <f t="shared" si="661"/>
        <v>59.007388600388737</v>
      </c>
      <c r="AJ9939">
        <f t="shared" si="663"/>
        <v>4</v>
      </c>
    </row>
    <row r="9940" spans="14:36" x14ac:dyDescent="0.35">
      <c r="N9940">
        <v>2.0857131</v>
      </c>
      <c r="O9940">
        <v>1.66E-5</v>
      </c>
      <c r="P9940">
        <f t="shared" si="660"/>
        <v>17.56373058791635</v>
      </c>
      <c r="Q9940">
        <f t="shared" si="662"/>
        <v>2</v>
      </c>
      <c r="AG9940">
        <v>7.0335869999999998</v>
      </c>
      <c r="AH9940">
        <v>0</v>
      </c>
      <c r="AI9940">
        <f t="shared" si="661"/>
        <v>59.229635722511787</v>
      </c>
      <c r="AJ9940">
        <f t="shared" si="663"/>
        <v>4</v>
      </c>
    </row>
    <row r="9941" spans="14:36" x14ac:dyDescent="0.35">
      <c r="N9941">
        <v>2.0966035000000001</v>
      </c>
      <c r="O9941">
        <v>1.3499999999999999E-5</v>
      </c>
      <c r="P9941">
        <f t="shared" si="660"/>
        <v>17.655438336021614</v>
      </c>
      <c r="Q9941">
        <f t="shared" si="662"/>
        <v>2</v>
      </c>
      <c r="AG9941">
        <v>7.0599835999999998</v>
      </c>
      <c r="AH9941">
        <v>0</v>
      </c>
      <c r="AI9941">
        <f t="shared" si="661"/>
        <v>59.451920739006624</v>
      </c>
      <c r="AJ9941">
        <f t="shared" si="663"/>
        <v>4</v>
      </c>
    </row>
    <row r="9942" spans="14:36" x14ac:dyDescent="0.35">
      <c r="N9942">
        <v>2.1074974000000002</v>
      </c>
      <c r="O9942">
        <v>1.2799999999999999E-5</v>
      </c>
      <c r="P9942">
        <f t="shared" si="660"/>
        <v>17.74717555752715</v>
      </c>
      <c r="Q9942">
        <f t="shared" si="662"/>
        <v>2</v>
      </c>
      <c r="AG9942">
        <v>7.0863847</v>
      </c>
      <c r="AH9942">
        <v>0</v>
      </c>
      <c r="AI9942">
        <f t="shared" si="661"/>
        <v>59.67424364987324</v>
      </c>
      <c r="AJ9942">
        <f t="shared" si="663"/>
        <v>4</v>
      </c>
    </row>
    <row r="9943" spans="14:36" x14ac:dyDescent="0.35">
      <c r="N9943">
        <v>2.1183950999999999</v>
      </c>
      <c r="O9943">
        <v>1.3200000000000001E-5</v>
      </c>
      <c r="P9943">
        <f t="shared" si="660"/>
        <v>17.838944778724414</v>
      </c>
      <c r="Q9943">
        <f t="shared" si="662"/>
        <v>2</v>
      </c>
      <c r="AG9943">
        <v>7.1127903999999997</v>
      </c>
      <c r="AH9943">
        <v>0</v>
      </c>
      <c r="AI9943">
        <f t="shared" si="661"/>
        <v>59.896605297208794</v>
      </c>
      <c r="AJ9943">
        <f t="shared" si="663"/>
        <v>4</v>
      </c>
    </row>
    <row r="9944" spans="14:36" x14ac:dyDescent="0.35">
      <c r="N9944">
        <v>2.1292963</v>
      </c>
      <c r="O9944">
        <v>1.6200000000000001E-5</v>
      </c>
      <c r="P9944">
        <f t="shared" si="660"/>
        <v>17.930743473321961</v>
      </c>
      <c r="Q9944">
        <f t="shared" si="662"/>
        <v>2</v>
      </c>
      <c r="AG9944">
        <v>7.1392005000000003</v>
      </c>
      <c r="AH9944">
        <v>0</v>
      </c>
      <c r="AI9944">
        <f t="shared" si="661"/>
        <v>60.119003996818982</v>
      </c>
      <c r="AJ9944">
        <f t="shared" si="663"/>
        <v>4</v>
      </c>
    </row>
    <row r="9945" spans="14:36" x14ac:dyDescent="0.35">
      <c r="N9945">
        <v>2.1402011999999999</v>
      </c>
      <c r="O9945">
        <v>1.24E-5</v>
      </c>
      <c r="P9945">
        <f t="shared" si="660"/>
        <v>18.022573325514077</v>
      </c>
      <c r="Q9945">
        <f t="shared" si="662"/>
        <v>2</v>
      </c>
      <c r="AG9945">
        <v>7.1656151000000001</v>
      </c>
      <c r="AH9945">
        <v>0</v>
      </c>
      <c r="AI9945">
        <f t="shared" si="661"/>
        <v>60.34144059080095</v>
      </c>
      <c r="AJ9945">
        <f t="shared" si="663"/>
        <v>4</v>
      </c>
    </row>
    <row r="9946" spans="14:36" x14ac:dyDescent="0.35">
      <c r="N9946">
        <v>2.1511095999999998</v>
      </c>
      <c r="O9946">
        <v>2.5899999999999999E-5</v>
      </c>
      <c r="P9946">
        <f t="shared" si="660"/>
        <v>18.114432651106476</v>
      </c>
      <c r="Q9946">
        <f t="shared" si="662"/>
        <v>2</v>
      </c>
      <c r="AG9946">
        <v>7.1920342000000002</v>
      </c>
      <c r="AH9946">
        <v>0</v>
      </c>
      <c r="AI9946">
        <f t="shared" si="661"/>
        <v>60.563915079154704</v>
      </c>
      <c r="AJ9946">
        <f t="shared" si="663"/>
        <v>4</v>
      </c>
    </row>
    <row r="9947" spans="14:36" x14ac:dyDescent="0.35">
      <c r="N9947">
        <v>2.1620216000000001</v>
      </c>
      <c r="O9947">
        <v>8.8999999999999995E-6</v>
      </c>
      <c r="P9947">
        <f t="shared" si="660"/>
        <v>18.206322292196301</v>
      </c>
      <c r="Q9947">
        <f t="shared" si="662"/>
        <v>2</v>
      </c>
      <c r="AG9947">
        <v>7.2184577000000001</v>
      </c>
      <c r="AH9947">
        <v>0</v>
      </c>
      <c r="AI9947">
        <f t="shared" si="661"/>
        <v>60.786426619783093</v>
      </c>
      <c r="AJ9947">
        <f t="shared" si="663"/>
        <v>4</v>
      </c>
    </row>
    <row r="9948" spans="14:36" x14ac:dyDescent="0.35">
      <c r="N9948">
        <v>2.1729371</v>
      </c>
      <c r="O9948">
        <v>1.7799999999999999E-5</v>
      </c>
      <c r="P9948">
        <f t="shared" si="660"/>
        <v>18.298241406686397</v>
      </c>
      <c r="Q9948">
        <f t="shared" si="662"/>
        <v>2</v>
      </c>
      <c r="AG9948">
        <v>7.2448857000000002</v>
      </c>
      <c r="AH9948">
        <v>0</v>
      </c>
      <c r="AI9948">
        <f t="shared" si="661"/>
        <v>61.008976054783261</v>
      </c>
      <c r="AJ9948">
        <f t="shared" si="663"/>
        <v>4</v>
      </c>
    </row>
    <row r="9949" spans="14:36" x14ac:dyDescent="0.35">
      <c r="N9949">
        <v>2.183856</v>
      </c>
      <c r="O9949">
        <v>8.6000000000000007E-6</v>
      </c>
      <c r="P9949">
        <f t="shared" si="660"/>
        <v>18.390189152479625</v>
      </c>
      <c r="Q9949">
        <f t="shared" si="662"/>
        <v>2</v>
      </c>
      <c r="AG9949">
        <v>7.2713179999999999</v>
      </c>
      <c r="AH9949">
        <v>0</v>
      </c>
      <c r="AI9949">
        <f t="shared" si="661"/>
        <v>61.231561699960913</v>
      </c>
      <c r="AJ9949">
        <f t="shared" si="663"/>
        <v>4</v>
      </c>
    </row>
    <row r="9950" spans="14:36" x14ac:dyDescent="0.35">
      <c r="N9950">
        <v>2.1947785</v>
      </c>
      <c r="O9950">
        <v>1.3699999999999999E-5</v>
      </c>
      <c r="P9950">
        <f t="shared" si="660"/>
        <v>18.482167213770275</v>
      </c>
      <c r="Q9950">
        <f t="shared" si="662"/>
        <v>2</v>
      </c>
      <c r="AG9950">
        <v>7.2977547999999999</v>
      </c>
      <c r="AH9950">
        <v>0</v>
      </c>
      <c r="AI9950">
        <f t="shared" si="661"/>
        <v>61.454185239510345</v>
      </c>
      <c r="AJ9950">
        <f t="shared" si="663"/>
        <v>4</v>
      </c>
    </row>
    <row r="9951" spans="14:36" x14ac:dyDescent="0.35">
      <c r="N9951">
        <v>2.2057044000000001</v>
      </c>
      <c r="O9951">
        <v>8.4999999999999999E-6</v>
      </c>
      <c r="P9951">
        <f t="shared" si="660"/>
        <v>18.574173906364056</v>
      </c>
      <c r="Q9951">
        <f t="shared" si="662"/>
        <v>2</v>
      </c>
      <c r="AG9951">
        <v>7.3241959000000003</v>
      </c>
      <c r="AH9951">
        <v>0</v>
      </c>
      <c r="AI9951">
        <f t="shared" si="661"/>
        <v>61.676844989237267</v>
      </c>
      <c r="AJ9951">
        <f t="shared" si="663"/>
        <v>4</v>
      </c>
    </row>
    <row r="9952" spans="14:36" x14ac:dyDescent="0.35">
      <c r="N9952">
        <v>2.2166337</v>
      </c>
      <c r="O9952">
        <v>8.8000000000000004E-6</v>
      </c>
      <c r="P9952">
        <f t="shared" si="660"/>
        <v>18.666209230260957</v>
      </c>
      <c r="Q9952">
        <f t="shared" si="662"/>
        <v>2</v>
      </c>
      <c r="AG9952">
        <v>7.3506413999999998</v>
      </c>
      <c r="AH9952">
        <v>0</v>
      </c>
      <c r="AI9952">
        <f t="shared" si="661"/>
        <v>61.899541791238818</v>
      </c>
      <c r="AJ9952">
        <f t="shared" si="663"/>
        <v>4</v>
      </c>
    </row>
    <row r="9953" spans="14:36" x14ac:dyDescent="0.35">
      <c r="N9953">
        <v>2.2275664000000002</v>
      </c>
      <c r="O9953">
        <v>7.7999999999999999E-6</v>
      </c>
      <c r="P9953">
        <f t="shared" si="660"/>
        <v>18.75827318546099</v>
      </c>
      <c r="Q9953">
        <f t="shared" si="662"/>
        <v>2</v>
      </c>
      <c r="AG9953">
        <v>7.3770911999999997</v>
      </c>
      <c r="AH9953">
        <v>0</v>
      </c>
      <c r="AI9953">
        <f t="shared" si="661"/>
        <v>62.122274803417852</v>
      </c>
      <c r="AJ9953">
        <f t="shared" si="663"/>
        <v>4</v>
      </c>
    </row>
    <row r="9954" spans="14:36" x14ac:dyDescent="0.35">
      <c r="N9954">
        <v>2.2385023999999998</v>
      </c>
      <c r="O9954">
        <v>6.9E-6</v>
      </c>
      <c r="P9954">
        <f t="shared" si="660"/>
        <v>18.850364929866988</v>
      </c>
      <c r="Q9954">
        <f t="shared" si="662"/>
        <v>2</v>
      </c>
      <c r="AG9954">
        <v>7.4035453000000002</v>
      </c>
      <c r="AH9954">
        <v>0</v>
      </c>
      <c r="AI9954">
        <f t="shared" si="661"/>
        <v>62.345044025774371</v>
      </c>
      <c r="AJ9954">
        <f t="shared" si="663"/>
        <v>4</v>
      </c>
    </row>
    <row r="9955" spans="14:36" x14ac:dyDescent="0.35">
      <c r="N9955">
        <v>2.2494418</v>
      </c>
      <c r="O9955">
        <v>4.5000000000000001E-6</v>
      </c>
      <c r="P9955">
        <f t="shared" si="660"/>
        <v>18.94248530557612</v>
      </c>
      <c r="Q9955">
        <f t="shared" si="662"/>
        <v>2</v>
      </c>
      <c r="AG9955">
        <v>7.4300037999999997</v>
      </c>
      <c r="AH9955">
        <v>0</v>
      </c>
      <c r="AI9955">
        <f t="shared" si="661"/>
        <v>62.567850300405517</v>
      </c>
      <c r="AJ9955">
        <f t="shared" si="663"/>
        <v>4</v>
      </c>
    </row>
    <row r="9956" spans="14:36" x14ac:dyDescent="0.35">
      <c r="N9956">
        <v>2.2603846000000001</v>
      </c>
      <c r="O9956">
        <v>3.9999999999999998E-6</v>
      </c>
      <c r="P9956">
        <f t="shared" si="660"/>
        <v>19.034634312588373</v>
      </c>
      <c r="Q9956">
        <f t="shared" si="662"/>
        <v>3</v>
      </c>
      <c r="AG9956">
        <v>7.4564665000000003</v>
      </c>
      <c r="AH9956">
        <v>0</v>
      </c>
      <c r="AI9956">
        <f t="shared" si="661"/>
        <v>62.790691943116997</v>
      </c>
      <c r="AJ9956">
        <f t="shared" si="663"/>
        <v>4</v>
      </c>
    </row>
    <row r="9957" spans="14:36" x14ac:dyDescent="0.35">
      <c r="N9957">
        <v>2.2713306000000002</v>
      </c>
      <c r="O9957">
        <v>4.3000000000000003E-6</v>
      </c>
      <c r="P9957">
        <f t="shared" si="660"/>
        <v>19.126810266709455</v>
      </c>
      <c r="Q9957">
        <f t="shared" si="662"/>
        <v>3</v>
      </c>
      <c r="AG9957">
        <v>7.4829336</v>
      </c>
      <c r="AH9957">
        <v>0</v>
      </c>
      <c r="AI9957">
        <f t="shared" si="661"/>
        <v>63.013570638103111</v>
      </c>
      <c r="AJ9957">
        <f t="shared" si="663"/>
        <v>4</v>
      </c>
    </row>
    <row r="9958" spans="14:36" x14ac:dyDescent="0.35">
      <c r="N9958">
        <v>2.2822798999999998</v>
      </c>
      <c r="O9958">
        <v>4.0999999999999997E-6</v>
      </c>
      <c r="P9958">
        <f t="shared" si="660"/>
        <v>19.219014010036503</v>
      </c>
      <c r="Q9958">
        <f t="shared" si="662"/>
        <v>3</v>
      </c>
      <c r="AG9958">
        <v>7.5094048999999998</v>
      </c>
      <c r="AH9958">
        <v>0</v>
      </c>
      <c r="AI9958">
        <f t="shared" si="661"/>
        <v>63.236484701169552</v>
      </c>
      <c r="AJ9958">
        <f t="shared" si="663"/>
        <v>4</v>
      </c>
    </row>
    <row r="9959" spans="14:36" x14ac:dyDescent="0.35">
      <c r="N9959">
        <v>2.2932324999999998</v>
      </c>
      <c r="O9959">
        <v>3.3000000000000002E-6</v>
      </c>
      <c r="P9959">
        <f t="shared" si="660"/>
        <v>19.31124554256953</v>
      </c>
      <c r="Q9959">
        <f t="shared" si="662"/>
        <v>3</v>
      </c>
      <c r="AG9959">
        <v>7.5358803999999999</v>
      </c>
      <c r="AH9959">
        <v>0</v>
      </c>
      <c r="AI9959">
        <f t="shared" si="661"/>
        <v>63.459434132316332</v>
      </c>
      <c r="AJ9959">
        <f t="shared" si="663"/>
        <v>4</v>
      </c>
    </row>
    <row r="9960" spans="14:36" x14ac:dyDescent="0.35">
      <c r="N9960">
        <v>2.3041882999999999</v>
      </c>
      <c r="O9960">
        <v>3.3000000000000002E-6</v>
      </c>
      <c r="P9960">
        <f t="shared" si="660"/>
        <v>19.403504022211383</v>
      </c>
      <c r="Q9960">
        <f t="shared" si="662"/>
        <v>3</v>
      </c>
      <c r="AG9960">
        <v>7.5623601999999996</v>
      </c>
      <c r="AH9960">
        <v>0</v>
      </c>
      <c r="AI9960">
        <f t="shared" si="661"/>
        <v>63.682419773640589</v>
      </c>
      <c r="AJ9960">
        <f t="shared" si="663"/>
        <v>4</v>
      </c>
    </row>
    <row r="9961" spans="14:36" x14ac:dyDescent="0.35">
      <c r="N9961">
        <v>2.3151473</v>
      </c>
      <c r="O9961">
        <v>3.1999999999999999E-6</v>
      </c>
      <c r="P9961">
        <f t="shared" si="660"/>
        <v>19.495789448962061</v>
      </c>
      <c r="Q9961">
        <f t="shared" si="662"/>
        <v>3</v>
      </c>
      <c r="AG9961">
        <v>7.5888441999999996</v>
      </c>
      <c r="AH9961">
        <v>0</v>
      </c>
      <c r="AI9961">
        <f t="shared" si="661"/>
        <v>63.905440783045179</v>
      </c>
      <c r="AJ9961">
        <f t="shared" si="663"/>
        <v>4</v>
      </c>
    </row>
    <row r="9962" spans="14:36" x14ac:dyDescent="0.35">
      <c r="N9962">
        <v>2.3261096000000001</v>
      </c>
      <c r="O9962">
        <v>3.0000000000000001E-6</v>
      </c>
      <c r="P9962">
        <f t="shared" si="660"/>
        <v>19.588102664918711</v>
      </c>
      <c r="Q9962">
        <f t="shared" si="662"/>
        <v>3</v>
      </c>
      <c r="AG9962">
        <v>7.6153323999999998</v>
      </c>
      <c r="AH9962">
        <v>0</v>
      </c>
      <c r="AI9962">
        <f t="shared" si="661"/>
        <v>64.128497160530102</v>
      </c>
      <c r="AJ9962">
        <f t="shared" si="663"/>
        <v>4</v>
      </c>
    </row>
    <row r="9963" spans="14:36" x14ac:dyDescent="0.35">
      <c r="N9963">
        <v>2.337075</v>
      </c>
      <c r="O9963">
        <v>1.9999999999999999E-6</v>
      </c>
      <c r="P9963">
        <f t="shared" si="660"/>
        <v>19.680441985887036</v>
      </c>
      <c r="Q9963">
        <f t="shared" si="662"/>
        <v>3</v>
      </c>
      <c r="AG9963">
        <v>7.6418248000000002</v>
      </c>
      <c r="AH9963">
        <v>0</v>
      </c>
      <c r="AI9963">
        <f t="shared" si="661"/>
        <v>64.351588906095358</v>
      </c>
      <c r="AJ9963">
        <f t="shared" si="663"/>
        <v>4</v>
      </c>
    </row>
    <row r="9964" spans="14:36" x14ac:dyDescent="0.35">
      <c r="N9964">
        <v>2.3480435000000002</v>
      </c>
      <c r="O9964">
        <v>2.0999999999999998E-6</v>
      </c>
      <c r="P9964">
        <f t="shared" si="660"/>
        <v>19.772807411867035</v>
      </c>
      <c r="Q9964">
        <f t="shared" si="662"/>
        <v>3</v>
      </c>
      <c r="AG9964">
        <v>7.6683214</v>
      </c>
      <c r="AH9964">
        <v>0</v>
      </c>
      <c r="AI9964">
        <f t="shared" si="661"/>
        <v>64.574716019740933</v>
      </c>
      <c r="AJ9964">
        <f t="shared" si="663"/>
        <v>4</v>
      </c>
    </row>
    <row r="9965" spans="14:36" x14ac:dyDescent="0.35">
      <c r="N9965">
        <v>2.3590152</v>
      </c>
      <c r="O9965">
        <v>2.0999999999999998E-6</v>
      </c>
      <c r="P9965">
        <f t="shared" si="660"/>
        <v>19.865199784955855</v>
      </c>
      <c r="Q9965">
        <f t="shared" si="662"/>
        <v>3</v>
      </c>
      <c r="AG9965">
        <v>7.6948221999999999</v>
      </c>
      <c r="AH9965">
        <v>0</v>
      </c>
      <c r="AI9965">
        <f t="shared" si="661"/>
        <v>64.797878501466855</v>
      </c>
      <c r="AJ9965">
        <f t="shared" si="663"/>
        <v>4</v>
      </c>
    </row>
    <row r="9966" spans="14:36" x14ac:dyDescent="0.35">
      <c r="N9966">
        <v>2.36999</v>
      </c>
      <c r="O9966">
        <v>1.9999999999999999E-6</v>
      </c>
      <c r="P9966">
        <f t="shared" si="660"/>
        <v>19.95761826305635</v>
      </c>
      <c r="Q9966">
        <f t="shared" si="662"/>
        <v>3</v>
      </c>
      <c r="AG9966">
        <v>7.7213269999999996</v>
      </c>
      <c r="AH9966">
        <v>0</v>
      </c>
      <c r="AI9966">
        <f t="shared" si="661"/>
        <v>65.021074667078793</v>
      </c>
      <c r="AJ9966">
        <f t="shared" si="663"/>
        <v>4</v>
      </c>
    </row>
    <row r="9967" spans="14:36" x14ac:dyDescent="0.35">
      <c r="N9967">
        <v>2.3809678000000001</v>
      </c>
      <c r="O9967">
        <v>2.3E-6</v>
      </c>
      <c r="P9967">
        <f t="shared" si="660"/>
        <v>20.050062004071368</v>
      </c>
      <c r="Q9967">
        <f t="shared" si="662"/>
        <v>3</v>
      </c>
      <c r="AG9967">
        <v>7.7478360000000004</v>
      </c>
      <c r="AH9967">
        <v>0</v>
      </c>
      <c r="AI9967">
        <f t="shared" si="661"/>
        <v>65.244306200771078</v>
      </c>
      <c r="AJ9967">
        <f t="shared" si="663"/>
        <v>4</v>
      </c>
    </row>
    <row r="9968" spans="14:36" x14ac:dyDescent="0.35">
      <c r="N9968">
        <v>2.3919488000000002</v>
      </c>
      <c r="O9968">
        <v>2.3E-6</v>
      </c>
      <c r="P9968">
        <f t="shared" si="660"/>
        <v>20.142532692195207</v>
      </c>
      <c r="Q9968">
        <f t="shared" si="662"/>
        <v>3</v>
      </c>
      <c r="AG9968">
        <v>7.7743491999999996</v>
      </c>
      <c r="AH9968">
        <v>0</v>
      </c>
      <c r="AI9968">
        <f t="shared" si="661"/>
        <v>65.467573102543682</v>
      </c>
      <c r="AJ9968">
        <f t="shared" si="663"/>
        <v>4</v>
      </c>
    </row>
    <row r="9969" spans="14:36" x14ac:dyDescent="0.35">
      <c r="N9969">
        <v>2.4029327999999999</v>
      </c>
      <c r="O9969">
        <v>3.1999999999999999E-6</v>
      </c>
      <c r="P9969">
        <f t="shared" si="660"/>
        <v>20.235028643233569</v>
      </c>
      <c r="Q9969">
        <f t="shared" si="662"/>
        <v>3</v>
      </c>
      <c r="AG9969">
        <v>7.8008664000000003</v>
      </c>
      <c r="AH9969">
        <v>0</v>
      </c>
      <c r="AI9969">
        <f t="shared" si="661"/>
        <v>65.690873688202331</v>
      </c>
      <c r="AJ9969">
        <f t="shared" si="663"/>
        <v>4</v>
      </c>
    </row>
    <row r="9970" spans="14:36" x14ac:dyDescent="0.35">
      <c r="N9970">
        <v>2.4139197999999999</v>
      </c>
      <c r="O9970">
        <v>3.1999999999999999E-6</v>
      </c>
      <c r="P9970">
        <f t="shared" si="660"/>
        <v>20.327549857186455</v>
      </c>
      <c r="Q9970">
        <f t="shared" si="662"/>
        <v>3</v>
      </c>
      <c r="AG9970">
        <v>7.8273877000000001</v>
      </c>
      <c r="AH9970">
        <v>0</v>
      </c>
      <c r="AI9970">
        <f t="shared" si="661"/>
        <v>65.914208799844147</v>
      </c>
      <c r="AJ9970">
        <f t="shared" si="663"/>
        <v>4</v>
      </c>
    </row>
    <row r="9971" spans="14:36" x14ac:dyDescent="0.35">
      <c r="N9971">
        <v>2.4249098999999998</v>
      </c>
      <c r="O9971">
        <v>3.5999999999999998E-6</v>
      </c>
      <c r="P9971">
        <f t="shared" si="660"/>
        <v>20.420097176151014</v>
      </c>
      <c r="Q9971">
        <f t="shared" si="662"/>
        <v>3</v>
      </c>
      <c r="AG9971">
        <v>7.8539130999999998</v>
      </c>
      <c r="AH9971">
        <v>0</v>
      </c>
      <c r="AI9971">
        <f t="shared" si="661"/>
        <v>66.137578437469145</v>
      </c>
      <c r="AJ9971">
        <f t="shared" si="663"/>
        <v>4</v>
      </c>
    </row>
    <row r="9972" spans="14:36" x14ac:dyDescent="0.35">
      <c r="N9972">
        <v>2.4359030000000002</v>
      </c>
      <c r="O9972">
        <v>2.7999999999999999E-6</v>
      </c>
      <c r="P9972">
        <f t="shared" si="660"/>
        <v>20.512669758030096</v>
      </c>
      <c r="Q9972">
        <f t="shared" si="662"/>
        <v>3</v>
      </c>
      <c r="AG9972">
        <v>7.8804425</v>
      </c>
      <c r="AH9972">
        <v>0</v>
      </c>
      <c r="AI9972">
        <f t="shared" si="661"/>
        <v>66.360981758980174</v>
      </c>
      <c r="AJ9972">
        <f t="shared" si="663"/>
        <v>4</v>
      </c>
    </row>
    <row r="9973" spans="14:36" x14ac:dyDescent="0.35">
      <c r="N9973">
        <v>2.4468990000000002</v>
      </c>
      <c r="O9973">
        <v>2.6000000000000001E-6</v>
      </c>
      <c r="P9973">
        <f t="shared" si="660"/>
        <v>20.605266760726551</v>
      </c>
      <c r="Q9973">
        <f t="shared" si="662"/>
        <v>3</v>
      </c>
      <c r="AG9973">
        <v>7.9069760000000002</v>
      </c>
      <c r="AH9973">
        <v>0</v>
      </c>
      <c r="AI9973">
        <f t="shared" si="661"/>
        <v>66.584419606474384</v>
      </c>
      <c r="AJ9973">
        <f t="shared" si="663"/>
        <v>4</v>
      </c>
    </row>
    <row r="9974" spans="14:36" x14ac:dyDescent="0.35">
      <c r="N9974">
        <v>2.4578980000000001</v>
      </c>
      <c r="O9974">
        <v>2.7999999999999999E-6</v>
      </c>
      <c r="P9974">
        <f t="shared" si="660"/>
        <v>20.697889026337528</v>
      </c>
      <c r="Q9974">
        <f t="shared" si="662"/>
        <v>3</v>
      </c>
      <c r="AG9974">
        <v>7.9335135000000001</v>
      </c>
      <c r="AH9974">
        <v>0</v>
      </c>
      <c r="AI9974">
        <f t="shared" si="661"/>
        <v>66.807891137854625</v>
      </c>
      <c r="AJ9974">
        <f t="shared" si="663"/>
        <v>4</v>
      </c>
    </row>
    <row r="9975" spans="14:36" x14ac:dyDescent="0.35">
      <c r="N9975">
        <v>2.4688998999999998</v>
      </c>
      <c r="O9975">
        <v>3.3000000000000002E-6</v>
      </c>
      <c r="P9975">
        <f t="shared" si="660"/>
        <v>20.790535712765873</v>
      </c>
      <c r="Q9975">
        <f t="shared" si="662"/>
        <v>3</v>
      </c>
      <c r="AG9975">
        <v>7.9600550999999999</v>
      </c>
      <c r="AH9975">
        <v>0</v>
      </c>
      <c r="AI9975">
        <f t="shared" si="661"/>
        <v>67.031397195218048</v>
      </c>
      <c r="AJ9975">
        <f t="shared" si="663"/>
        <v>4</v>
      </c>
    </row>
    <row r="9976" spans="14:36" x14ac:dyDescent="0.35">
      <c r="N9976">
        <v>2.4799047999999999</v>
      </c>
      <c r="O9976">
        <v>3.7000000000000002E-6</v>
      </c>
      <c r="P9976">
        <f t="shared" si="660"/>
        <v>20.883207662108742</v>
      </c>
      <c r="Q9976">
        <f t="shared" si="662"/>
        <v>3</v>
      </c>
      <c r="AG9976">
        <v>7.9866006</v>
      </c>
      <c r="AH9976">
        <v>0</v>
      </c>
      <c r="AI9976">
        <f t="shared" si="661"/>
        <v>67.25493609437035</v>
      </c>
      <c r="AJ9976">
        <f t="shared" si="663"/>
        <v>4</v>
      </c>
    </row>
    <row r="9977" spans="14:36" x14ac:dyDescent="0.35">
      <c r="N9977">
        <v>2.4909124999999999</v>
      </c>
      <c r="O9977">
        <v>3.9999999999999998E-6</v>
      </c>
      <c r="P9977">
        <f t="shared" si="660"/>
        <v>20.975903190171834</v>
      </c>
      <c r="Q9977">
        <f t="shared" si="662"/>
        <v>3</v>
      </c>
      <c r="AG9977">
        <v>8.0131502000000001</v>
      </c>
      <c r="AH9977">
        <v>0</v>
      </c>
      <c r="AI9977">
        <f t="shared" si="661"/>
        <v>67.478509519505835</v>
      </c>
      <c r="AJ9977">
        <f t="shared" si="663"/>
        <v>4</v>
      </c>
    </row>
    <row r="9978" spans="14:36" x14ac:dyDescent="0.35">
      <c r="N9978">
        <v>2.5019231999999998</v>
      </c>
      <c r="O9978">
        <v>3.9999999999999998E-6</v>
      </c>
      <c r="P9978">
        <f t="shared" si="660"/>
        <v>21.068623981149447</v>
      </c>
      <c r="Q9978">
        <f t="shared" si="662"/>
        <v>3</v>
      </c>
      <c r="AG9978">
        <v>8.0397037000000005</v>
      </c>
      <c r="AH9978">
        <v>0</v>
      </c>
      <c r="AI9978">
        <f t="shared" si="661"/>
        <v>67.702115786430198</v>
      </c>
      <c r="AJ9978">
        <f t="shared" si="663"/>
        <v>4</v>
      </c>
    </row>
    <row r="9979" spans="14:36" x14ac:dyDescent="0.35">
      <c r="N9979">
        <v>2.5129367</v>
      </c>
      <c r="O9979">
        <v>4.8999999999999997E-6</v>
      </c>
      <c r="P9979">
        <f t="shared" si="660"/>
        <v>21.161368350847283</v>
      </c>
      <c r="Q9979">
        <f t="shared" si="662"/>
        <v>3</v>
      </c>
      <c r="AG9979">
        <v>8.0662611000000002</v>
      </c>
      <c r="AH9979">
        <v>0</v>
      </c>
      <c r="AI9979">
        <f t="shared" si="661"/>
        <v>67.925754895143442</v>
      </c>
      <c r="AJ9979">
        <f t="shared" si="663"/>
        <v>4</v>
      </c>
    </row>
    <row r="9980" spans="14:36" x14ac:dyDescent="0.35">
      <c r="N9980">
        <v>2.5239530999999999</v>
      </c>
      <c r="O9980">
        <v>5.9000000000000003E-6</v>
      </c>
      <c r="P9980">
        <f t="shared" si="660"/>
        <v>21.254137141362488</v>
      </c>
      <c r="Q9980">
        <f t="shared" si="662"/>
        <v>3</v>
      </c>
      <c r="AG9980">
        <v>8.0928225999999999</v>
      </c>
      <c r="AH9980">
        <v>0</v>
      </c>
      <c r="AI9980">
        <f t="shared" si="661"/>
        <v>68.149428529839852</v>
      </c>
      <c r="AJ9980">
        <f t="shared" si="663"/>
        <v>4</v>
      </c>
    </row>
    <row r="9981" spans="14:36" x14ac:dyDescent="0.35">
      <c r="N9981">
        <v>2.5349724</v>
      </c>
      <c r="O9981">
        <v>7.4000000000000003E-6</v>
      </c>
      <c r="P9981">
        <f t="shared" si="660"/>
        <v>21.346930352695068</v>
      </c>
      <c r="Q9981">
        <f t="shared" si="662"/>
        <v>3</v>
      </c>
      <c r="AG9981">
        <v>8.1193878999999995</v>
      </c>
      <c r="AH9981">
        <v>0</v>
      </c>
      <c r="AI9981">
        <f t="shared" si="661"/>
        <v>68.373134164228006</v>
      </c>
      <c r="AJ9981">
        <f t="shared" si="663"/>
        <v>4</v>
      </c>
    </row>
    <row r="9982" spans="14:36" x14ac:dyDescent="0.35">
      <c r="N9982">
        <v>2.5459944000000001</v>
      </c>
      <c r="O9982">
        <v>4.5000000000000001E-6</v>
      </c>
      <c r="P9982">
        <f t="shared" si="660"/>
        <v>21.439746300650718</v>
      </c>
      <c r="Q9982">
        <f t="shared" si="662"/>
        <v>3</v>
      </c>
      <c r="AG9982">
        <v>8.1459571999999998</v>
      </c>
      <c r="AH9982">
        <v>0</v>
      </c>
      <c r="AI9982">
        <f t="shared" si="661"/>
        <v>68.59687348250219</v>
      </c>
      <c r="AJ9982">
        <f t="shared" si="663"/>
        <v>4</v>
      </c>
    </row>
    <row r="9983" spans="14:36" x14ac:dyDescent="0.35">
      <c r="N9983">
        <v>2.5570192999999999</v>
      </c>
      <c r="O9983">
        <v>4.1999999999999996E-6</v>
      </c>
      <c r="P9983">
        <f t="shared" si="660"/>
        <v>21.532586669423736</v>
      </c>
      <c r="Q9983">
        <f t="shared" si="662"/>
        <v>3</v>
      </c>
      <c r="AG9983">
        <v>8.1725303999999994</v>
      </c>
      <c r="AH9983">
        <v>0</v>
      </c>
      <c r="AI9983">
        <f t="shared" si="661"/>
        <v>68.820645642565239</v>
      </c>
      <c r="AJ9983">
        <f t="shared" si="663"/>
        <v>4</v>
      </c>
    </row>
    <row r="9984" spans="14:36" x14ac:dyDescent="0.35">
      <c r="N9984">
        <v>2.5680469000000001</v>
      </c>
      <c r="O9984">
        <v>3.1999999999999999E-6</v>
      </c>
      <c r="P9984">
        <f t="shared" si="660"/>
        <v>21.625449774819828</v>
      </c>
      <c r="Q9984">
        <f t="shared" si="662"/>
        <v>3</v>
      </c>
      <c r="AG9984">
        <v>8.1991075000000002</v>
      </c>
      <c r="AH9984">
        <v>0</v>
      </c>
      <c r="AI9984">
        <f t="shared" si="661"/>
        <v>69.044450644417182</v>
      </c>
      <c r="AJ9984">
        <f t="shared" si="663"/>
        <v>4</v>
      </c>
    </row>
    <row r="9985" spans="14:36" x14ac:dyDescent="0.35">
      <c r="N9985">
        <v>2.5790774000000001</v>
      </c>
      <c r="O9985">
        <v>3.1E-6</v>
      </c>
      <c r="P9985">
        <f t="shared" si="660"/>
        <v>21.718337301033291</v>
      </c>
      <c r="Q9985">
        <f t="shared" si="662"/>
        <v>3</v>
      </c>
      <c r="AG9985">
        <v>8.2256885000000004</v>
      </c>
      <c r="AH9985">
        <v>0</v>
      </c>
      <c r="AI9985">
        <f t="shared" si="661"/>
        <v>69.268288488058005</v>
      </c>
      <c r="AJ9985">
        <f t="shared" si="663"/>
        <v>4</v>
      </c>
    </row>
    <row r="9986" spans="14:36" x14ac:dyDescent="0.35">
      <c r="N9986">
        <v>2.5901106</v>
      </c>
      <c r="O9986">
        <v>3.4999999999999999E-6</v>
      </c>
      <c r="P9986">
        <f t="shared" ref="P9986:P10049" si="664">N9986*$L$4</f>
        <v>21.81124756386982</v>
      </c>
      <c r="Q9986">
        <f t="shared" si="662"/>
        <v>3</v>
      </c>
      <c r="AG9986">
        <v>8.2522733000000006</v>
      </c>
      <c r="AH9986">
        <v>0</v>
      </c>
      <c r="AI9986">
        <f t="shared" ref="AI9986:AI10049" si="665">AG9986*$L$4</f>
        <v>69.492158331390556</v>
      </c>
      <c r="AJ9986">
        <f t="shared" si="663"/>
        <v>4</v>
      </c>
    </row>
    <row r="9987" spans="14:36" x14ac:dyDescent="0.35">
      <c r="N9987">
        <v>2.6011465</v>
      </c>
      <c r="O9987">
        <v>3.4999999999999999E-6</v>
      </c>
      <c r="P9987">
        <f t="shared" si="664"/>
        <v>21.904180563329422</v>
      </c>
      <c r="Q9987">
        <f t="shared" ref="Q9987:Q10050" si="666">IF(P9987&lt;=9,1,IF(P9987&lt;=19,2,IF(P9987&lt;=49,3,4)))</f>
        <v>3</v>
      </c>
      <c r="AG9987">
        <v>8.2788620000000002</v>
      </c>
      <c r="AH9987">
        <v>0</v>
      </c>
      <c r="AI9987">
        <f t="shared" si="665"/>
        <v>69.716061016511972</v>
      </c>
      <c r="AJ9987">
        <f t="shared" ref="AJ9987:AJ10050" si="667">IF(AI9987&lt;=9,1,IF(AI9987&lt;=19,2,IF(AI9987&lt;=49,3,4)))</f>
        <v>4</v>
      </c>
    </row>
    <row r="9988" spans="14:36" x14ac:dyDescent="0.35">
      <c r="N9988">
        <v>2.6121851999999999</v>
      </c>
      <c r="O9988">
        <v>3.3000000000000002E-6</v>
      </c>
      <c r="P9988">
        <f t="shared" si="664"/>
        <v>21.997137141509246</v>
      </c>
      <c r="Q9988">
        <f t="shared" si="666"/>
        <v>3</v>
      </c>
      <c r="AG9988">
        <v>8.3054545999999991</v>
      </c>
      <c r="AH9988">
        <v>0</v>
      </c>
      <c r="AI9988">
        <f t="shared" si="665"/>
        <v>69.939996543422268</v>
      </c>
      <c r="AJ9988">
        <f t="shared" si="667"/>
        <v>4</v>
      </c>
    </row>
    <row r="9989" spans="14:36" x14ac:dyDescent="0.35">
      <c r="N9989">
        <v>2.6232264999999999</v>
      </c>
      <c r="O9989">
        <v>2.7999999999999999E-6</v>
      </c>
      <c r="P9989">
        <f t="shared" si="664"/>
        <v>22.090115614214991</v>
      </c>
      <c r="Q9989">
        <f t="shared" si="666"/>
        <v>3</v>
      </c>
      <c r="AG9989">
        <v>8.3320509999999999</v>
      </c>
      <c r="AH9989">
        <v>0</v>
      </c>
      <c r="AI9989">
        <f t="shared" si="665"/>
        <v>70.163964070024306</v>
      </c>
      <c r="AJ9989">
        <f t="shared" si="667"/>
        <v>4</v>
      </c>
    </row>
    <row r="9990" spans="14:36" x14ac:dyDescent="0.35">
      <c r="N9990">
        <v>2.6342705999999998</v>
      </c>
      <c r="O9990">
        <v>1.9E-6</v>
      </c>
      <c r="P9990">
        <f t="shared" si="664"/>
        <v>22.183117665640953</v>
      </c>
      <c r="Q9990">
        <f t="shared" si="666"/>
        <v>3</v>
      </c>
      <c r="AG9990">
        <v>8.3586512000000006</v>
      </c>
      <c r="AH9990">
        <v>0</v>
      </c>
      <c r="AI9990">
        <f t="shared" si="665"/>
        <v>70.387963596318073</v>
      </c>
      <c r="AJ9990">
        <f t="shared" si="667"/>
        <v>4</v>
      </c>
    </row>
    <row r="9991" spans="14:36" x14ac:dyDescent="0.35">
      <c r="N9991">
        <v>2.6453174000000002</v>
      </c>
      <c r="O9991">
        <v>1.9999999999999999E-6</v>
      </c>
      <c r="P9991">
        <f t="shared" si="664"/>
        <v>22.276142453689989</v>
      </c>
      <c r="Q9991">
        <f t="shared" si="666"/>
        <v>3</v>
      </c>
      <c r="AG9991">
        <v>8.3852551999999996</v>
      </c>
      <c r="AH9991">
        <v>0</v>
      </c>
      <c r="AI9991">
        <f t="shared" si="665"/>
        <v>70.611995122303554</v>
      </c>
      <c r="AJ9991">
        <f t="shared" si="667"/>
        <v>4</v>
      </c>
    </row>
    <row r="9992" spans="14:36" x14ac:dyDescent="0.35">
      <c r="N9992">
        <v>2.6563667999999998</v>
      </c>
      <c r="O9992">
        <v>1.9999999999999999E-6</v>
      </c>
      <c r="P9992">
        <f t="shared" si="664"/>
        <v>22.369189136264939</v>
      </c>
      <c r="Q9992">
        <f t="shared" si="666"/>
        <v>3</v>
      </c>
      <c r="AG9992">
        <v>8.4118630000000003</v>
      </c>
      <c r="AH9992">
        <v>0</v>
      </c>
      <c r="AI9992">
        <f t="shared" si="665"/>
        <v>70.836058647980778</v>
      </c>
      <c r="AJ9992">
        <f t="shared" si="667"/>
        <v>4</v>
      </c>
    </row>
    <row r="9993" spans="14:36" x14ac:dyDescent="0.35">
      <c r="N9993">
        <v>2.6674188999999999</v>
      </c>
      <c r="O9993">
        <v>2.0999999999999998E-6</v>
      </c>
      <c r="P9993">
        <f t="shared" si="664"/>
        <v>22.462258555462967</v>
      </c>
      <c r="Q9993">
        <f t="shared" si="666"/>
        <v>3</v>
      </c>
      <c r="AG9993">
        <v>8.4384747000000004</v>
      </c>
      <c r="AH9993">
        <v>0</v>
      </c>
      <c r="AI9993">
        <f t="shared" si="665"/>
        <v>71.060155015446881</v>
      </c>
      <c r="AJ9993">
        <f t="shared" si="667"/>
        <v>4</v>
      </c>
    </row>
    <row r="9994" spans="14:36" x14ac:dyDescent="0.35">
      <c r="N9994">
        <v>2.6784735999999998</v>
      </c>
      <c r="O9994">
        <v>2.3999999999999999E-6</v>
      </c>
      <c r="P9994">
        <f t="shared" si="664"/>
        <v>22.555349869186909</v>
      </c>
      <c r="Q9994">
        <f t="shared" si="666"/>
        <v>3</v>
      </c>
      <c r="AG9994">
        <v>8.46509</v>
      </c>
      <c r="AH9994">
        <v>0</v>
      </c>
      <c r="AI9994">
        <f t="shared" si="665"/>
        <v>71.284281698410396</v>
      </c>
      <c r="AJ9994">
        <f t="shared" si="667"/>
        <v>4</v>
      </c>
    </row>
    <row r="9995" spans="14:36" x14ac:dyDescent="0.35">
      <c r="N9995">
        <v>2.6895310000000001</v>
      </c>
      <c r="O9995">
        <v>2.5000000000000002E-6</v>
      </c>
      <c r="P9995">
        <f t="shared" si="664"/>
        <v>22.648463919533924</v>
      </c>
      <c r="Q9995">
        <f t="shared" si="666"/>
        <v>3</v>
      </c>
      <c r="AG9995">
        <v>8.4917092000000007</v>
      </c>
      <c r="AH9995">
        <v>0</v>
      </c>
      <c r="AI9995">
        <f t="shared" si="665"/>
        <v>71.508441223162805</v>
      </c>
      <c r="AJ9995">
        <f t="shared" si="667"/>
        <v>4</v>
      </c>
    </row>
    <row r="9996" spans="14:36" x14ac:dyDescent="0.35">
      <c r="N9996">
        <v>2.7005910000000002</v>
      </c>
      <c r="O9996">
        <v>2.3999999999999999E-6</v>
      </c>
      <c r="P9996">
        <f t="shared" si="664"/>
        <v>22.741599864406858</v>
      </c>
      <c r="Q9996">
        <f t="shared" si="666"/>
        <v>3</v>
      </c>
      <c r="AG9996">
        <v>8.5183321000000003</v>
      </c>
      <c r="AH9996">
        <v>0</v>
      </c>
      <c r="AI9996">
        <f t="shared" si="665"/>
        <v>71.732631905509791</v>
      </c>
      <c r="AJ9996">
        <f t="shared" si="667"/>
        <v>4</v>
      </c>
    </row>
    <row r="9997" spans="14:36" x14ac:dyDescent="0.35">
      <c r="N9997">
        <v>2.7116536</v>
      </c>
      <c r="O9997">
        <v>3.0000000000000001E-6</v>
      </c>
      <c r="P9997">
        <f t="shared" si="664"/>
        <v>22.83475770380571</v>
      </c>
      <c r="Q9997">
        <f t="shared" si="666"/>
        <v>3</v>
      </c>
      <c r="AG9997">
        <v>8.5449587000000005</v>
      </c>
      <c r="AH9997">
        <v>0</v>
      </c>
      <c r="AI9997">
        <f t="shared" si="665"/>
        <v>71.956853745451355</v>
      </c>
      <c r="AJ9997">
        <f t="shared" si="667"/>
        <v>4</v>
      </c>
    </row>
    <row r="9998" spans="14:36" x14ac:dyDescent="0.35">
      <c r="N9998">
        <v>2.7227187000000002</v>
      </c>
      <c r="O9998">
        <v>2.6000000000000001E-6</v>
      </c>
      <c r="P9998">
        <f t="shared" si="664"/>
        <v>22.927936595633334</v>
      </c>
      <c r="Q9998">
        <f t="shared" si="666"/>
        <v>3</v>
      </c>
      <c r="AG9998">
        <v>8.5715891000000006</v>
      </c>
      <c r="AH9998">
        <v>0</v>
      </c>
      <c r="AI9998">
        <f t="shared" si="665"/>
        <v>72.181107585084632</v>
      </c>
      <c r="AJ9998">
        <f t="shared" si="667"/>
        <v>4</v>
      </c>
    </row>
    <row r="9999" spans="14:36" x14ac:dyDescent="0.35">
      <c r="N9999">
        <v>2.7337864000000001</v>
      </c>
      <c r="O9999">
        <v>3.1E-6</v>
      </c>
      <c r="P9999">
        <f t="shared" si="664"/>
        <v>23.021137381986872</v>
      </c>
      <c r="Q9999">
        <f t="shared" si="666"/>
        <v>3</v>
      </c>
      <c r="AG9999">
        <v>8.5982231000000002</v>
      </c>
      <c r="AH9999">
        <v>0</v>
      </c>
      <c r="AI9999">
        <f t="shared" si="665"/>
        <v>72.40539174021535</v>
      </c>
      <c r="AJ9999">
        <f t="shared" si="667"/>
        <v>4</v>
      </c>
    </row>
    <row r="10000" spans="14:36" x14ac:dyDescent="0.35">
      <c r="N10000">
        <v>2.7448567000000001</v>
      </c>
      <c r="O10000">
        <v>2.3E-6</v>
      </c>
      <c r="P10000">
        <f t="shared" si="664"/>
        <v>23.114360062866336</v>
      </c>
      <c r="Q10000">
        <f t="shared" si="666"/>
        <v>3</v>
      </c>
      <c r="AG10000">
        <v>8.6248608999999998</v>
      </c>
      <c r="AH10000">
        <v>0</v>
      </c>
      <c r="AI10000">
        <f t="shared" si="665"/>
        <v>72.629707895037797</v>
      </c>
      <c r="AJ10000">
        <f t="shared" si="667"/>
        <v>4</v>
      </c>
    </row>
    <row r="10001" spans="14:36" x14ac:dyDescent="0.35">
      <c r="N10001">
        <v>2.7559296</v>
      </c>
      <c r="O10001">
        <v>2.0999999999999998E-6</v>
      </c>
      <c r="P10001">
        <f t="shared" si="664"/>
        <v>23.207604638271714</v>
      </c>
      <c r="Q10001">
        <f t="shared" si="666"/>
        <v>3</v>
      </c>
      <c r="AG10001">
        <v>8.6515024</v>
      </c>
      <c r="AH10001">
        <v>0</v>
      </c>
      <c r="AI10001">
        <f t="shared" si="665"/>
        <v>72.85405520745482</v>
      </c>
      <c r="AJ10001">
        <f t="shared" si="667"/>
        <v>4</v>
      </c>
    </row>
    <row r="10002" spans="14:36" x14ac:dyDescent="0.35">
      <c r="N10002">
        <v>2.7670048999999999</v>
      </c>
      <c r="O10002">
        <v>1.7E-6</v>
      </c>
      <c r="P10002">
        <f t="shared" si="664"/>
        <v>23.30086942400871</v>
      </c>
      <c r="Q10002">
        <f t="shared" si="666"/>
        <v>3</v>
      </c>
      <c r="AG10002">
        <v>8.6781474999999997</v>
      </c>
      <c r="AH10002">
        <v>0</v>
      </c>
      <c r="AI10002">
        <f t="shared" si="665"/>
        <v>73.078432835369256</v>
      </c>
      <c r="AJ10002">
        <f t="shared" si="667"/>
        <v>4</v>
      </c>
    </row>
    <row r="10003" spans="14:36" x14ac:dyDescent="0.35">
      <c r="N10003">
        <v>2.7780828</v>
      </c>
      <c r="O10003">
        <v>1.5999999999999999E-6</v>
      </c>
      <c r="P10003">
        <f t="shared" si="664"/>
        <v>23.39415610427163</v>
      </c>
      <c r="Q10003">
        <f t="shared" si="666"/>
        <v>3</v>
      </c>
      <c r="AG10003">
        <v>8.7047962999999999</v>
      </c>
      <c r="AH10003">
        <v>0</v>
      </c>
      <c r="AI10003">
        <f t="shared" si="665"/>
        <v>73.302841620878283</v>
      </c>
      <c r="AJ10003">
        <f t="shared" si="667"/>
        <v>4</v>
      </c>
    </row>
    <row r="10004" spans="14:36" x14ac:dyDescent="0.35">
      <c r="N10004">
        <v>2.7891632</v>
      </c>
      <c r="O10004">
        <v>1.5E-6</v>
      </c>
      <c r="P10004">
        <f t="shared" si="664"/>
        <v>23.487463836963315</v>
      </c>
      <c r="Q10004">
        <f t="shared" si="666"/>
        <v>3</v>
      </c>
      <c r="AG10004">
        <v>8.7314488000000008</v>
      </c>
      <c r="AH10004">
        <v>0</v>
      </c>
      <c r="AI10004">
        <f t="shared" si="665"/>
        <v>73.527281563981902</v>
      </c>
      <c r="AJ10004">
        <f t="shared" si="667"/>
        <v>4</v>
      </c>
    </row>
    <row r="10005" spans="14:36" x14ac:dyDescent="0.35">
      <c r="N10005">
        <v>2.8002460999999998</v>
      </c>
      <c r="O10005">
        <v>1.3999999999999999E-6</v>
      </c>
      <c r="P10005">
        <f t="shared" si="664"/>
        <v>23.58079262208377</v>
      </c>
      <c r="Q10005">
        <f t="shared" si="666"/>
        <v>3</v>
      </c>
      <c r="AG10005">
        <v>8.7581048999999993</v>
      </c>
      <c r="AH10005">
        <v>0</v>
      </c>
      <c r="AI10005">
        <f t="shared" si="665"/>
        <v>73.751751822582918</v>
      </c>
      <c r="AJ10005">
        <f t="shared" si="667"/>
        <v>4</v>
      </c>
    </row>
    <row r="10006" spans="14:36" x14ac:dyDescent="0.35">
      <c r="N10006">
        <v>2.8113315000000001</v>
      </c>
      <c r="O10006">
        <v>1.5999999999999999E-6</v>
      </c>
      <c r="P10006">
        <f t="shared" si="664"/>
        <v>23.674142459632996</v>
      </c>
      <c r="Q10006">
        <f t="shared" si="666"/>
        <v>3</v>
      </c>
      <c r="AG10006">
        <v>8.7847647000000002</v>
      </c>
      <c r="AH10006">
        <v>0</v>
      </c>
      <c r="AI10006">
        <f t="shared" si="665"/>
        <v>73.976253238778526</v>
      </c>
      <c r="AJ10006">
        <f t="shared" si="667"/>
        <v>4</v>
      </c>
    </row>
    <row r="10007" spans="14:36" x14ac:dyDescent="0.35">
      <c r="N10007">
        <v>2.8224193</v>
      </c>
      <c r="O10007">
        <v>1.5E-6</v>
      </c>
      <c r="P10007">
        <f t="shared" si="664"/>
        <v>23.767512507513835</v>
      </c>
      <c r="Q10007">
        <f t="shared" si="666"/>
        <v>3</v>
      </c>
      <c r="AG10007">
        <v>8.8114279999999994</v>
      </c>
      <c r="AH10007">
        <v>0</v>
      </c>
      <c r="AI10007">
        <f t="shared" si="665"/>
        <v>74.200784128374409</v>
      </c>
      <c r="AJ10007">
        <f t="shared" si="667"/>
        <v>4</v>
      </c>
    </row>
    <row r="10008" spans="14:36" x14ac:dyDescent="0.35">
      <c r="N10008">
        <v>2.8335096000000002</v>
      </c>
      <c r="O10008">
        <v>1.7E-6</v>
      </c>
      <c r="P10008">
        <f t="shared" si="664"/>
        <v>23.860903607823449</v>
      </c>
      <c r="Q10008">
        <f t="shared" si="666"/>
        <v>3</v>
      </c>
      <c r="AG10008">
        <v>8.8380949999999991</v>
      </c>
      <c r="AH10008">
        <v>0</v>
      </c>
      <c r="AI10008">
        <f t="shared" si="665"/>
        <v>74.425346175564869</v>
      </c>
      <c r="AJ10008">
        <f t="shared" si="667"/>
        <v>4</v>
      </c>
    </row>
    <row r="10009" spans="14:36" x14ac:dyDescent="0.35">
      <c r="N10009">
        <v>2.8446023999999999</v>
      </c>
      <c r="O10009">
        <v>1.5999999999999999E-6</v>
      </c>
      <c r="P10009">
        <f t="shared" si="664"/>
        <v>23.954315760561823</v>
      </c>
      <c r="Q10009">
        <f t="shared" si="666"/>
        <v>3</v>
      </c>
      <c r="AG10009">
        <v>8.8647656000000001</v>
      </c>
      <c r="AH10009">
        <v>0</v>
      </c>
      <c r="AI10009">
        <f t="shared" si="665"/>
        <v>74.649938538252769</v>
      </c>
      <c r="AJ10009">
        <f t="shared" si="667"/>
        <v>4</v>
      </c>
    </row>
    <row r="10010" spans="14:36" x14ac:dyDescent="0.35">
      <c r="N10010">
        <v>2.8556975000000002</v>
      </c>
      <c r="O10010">
        <v>1.9E-6</v>
      </c>
      <c r="P10010">
        <f t="shared" si="664"/>
        <v>24.047747281534672</v>
      </c>
      <c r="Q10010">
        <f t="shared" si="666"/>
        <v>3</v>
      </c>
      <c r="AG10010">
        <v>8.8914398000000006</v>
      </c>
      <c r="AH10010">
        <v>0</v>
      </c>
      <c r="AI10010">
        <f t="shared" si="665"/>
        <v>74.874561216438082</v>
      </c>
      <c r="AJ10010">
        <f t="shared" si="667"/>
        <v>4</v>
      </c>
    </row>
    <row r="10011" spans="14:36" x14ac:dyDescent="0.35">
      <c r="N10011">
        <v>2.8667951</v>
      </c>
      <c r="O10011">
        <v>1.5E-6</v>
      </c>
      <c r="P10011">
        <f t="shared" si="664"/>
        <v>24.141199854936289</v>
      </c>
      <c r="Q10011">
        <f t="shared" si="666"/>
        <v>3</v>
      </c>
      <c r="AG10011">
        <v>8.9181176000000004</v>
      </c>
      <c r="AH10011">
        <v>0</v>
      </c>
      <c r="AI10011">
        <f t="shared" si="665"/>
        <v>75.099214210120834</v>
      </c>
      <c r="AJ10011">
        <f t="shared" si="667"/>
        <v>4</v>
      </c>
    </row>
    <row r="10012" spans="14:36" x14ac:dyDescent="0.35">
      <c r="N10012">
        <v>2.8778950999999999</v>
      </c>
      <c r="O10012">
        <v>1.9E-6</v>
      </c>
      <c r="P10012">
        <f t="shared" si="664"/>
        <v>24.234672638669519</v>
      </c>
      <c r="Q10012">
        <f t="shared" si="666"/>
        <v>3</v>
      </c>
      <c r="AG10012">
        <v>8.9447989000000003</v>
      </c>
      <c r="AH10012">
        <v>0</v>
      </c>
      <c r="AI10012">
        <f t="shared" si="665"/>
        <v>75.323896677203848</v>
      </c>
      <c r="AJ10012">
        <f t="shared" si="667"/>
        <v>4</v>
      </c>
    </row>
    <row r="10013" spans="14:36" x14ac:dyDescent="0.35">
      <c r="N10013">
        <v>2.8889974999999999</v>
      </c>
      <c r="O10013">
        <v>1.7999999999999999E-6</v>
      </c>
      <c r="P10013">
        <f t="shared" si="664"/>
        <v>24.328165632734372</v>
      </c>
      <c r="Q10013">
        <f t="shared" si="666"/>
        <v>3</v>
      </c>
      <c r="AG10013">
        <v>8.9714837999999997</v>
      </c>
      <c r="AH10013">
        <v>0</v>
      </c>
      <c r="AI10013">
        <f t="shared" si="665"/>
        <v>75.548609459784288</v>
      </c>
      <c r="AJ10013">
        <f t="shared" si="667"/>
        <v>4</v>
      </c>
    </row>
    <row r="10014" spans="14:36" x14ac:dyDescent="0.35">
      <c r="N10014">
        <v>2.9001022999999999</v>
      </c>
      <c r="O10014">
        <v>2.0999999999999998E-6</v>
      </c>
      <c r="P10014">
        <f t="shared" si="664"/>
        <v>24.421678837130841</v>
      </c>
      <c r="Q10014">
        <f t="shared" si="666"/>
        <v>3</v>
      </c>
      <c r="AG10014">
        <v>8.9981722000000008</v>
      </c>
      <c r="AH10014">
        <v>0</v>
      </c>
      <c r="AI10014">
        <f t="shared" si="665"/>
        <v>75.773351715765017</v>
      </c>
      <c r="AJ10014">
        <f t="shared" si="667"/>
        <v>4</v>
      </c>
    </row>
    <row r="10015" spans="14:36" x14ac:dyDescent="0.35">
      <c r="N10015">
        <v>2.9112095</v>
      </c>
      <c r="O10015">
        <v>1.9999999999999999E-6</v>
      </c>
      <c r="P10015">
        <f t="shared" si="664"/>
        <v>24.515212251858927</v>
      </c>
      <c r="Q10015">
        <f t="shared" si="666"/>
        <v>3</v>
      </c>
      <c r="AG10015">
        <v>9.0248641999999997</v>
      </c>
      <c r="AH10015">
        <v>0</v>
      </c>
      <c r="AI10015">
        <f t="shared" si="665"/>
        <v>75.998124287243158</v>
      </c>
      <c r="AJ10015">
        <f t="shared" si="667"/>
        <v>4</v>
      </c>
    </row>
    <row r="10016" spans="14:36" x14ac:dyDescent="0.35">
      <c r="N10016">
        <v>2.9223189999999999</v>
      </c>
      <c r="O10016">
        <v>2.0999999999999998E-6</v>
      </c>
      <c r="P10016">
        <f t="shared" si="664"/>
        <v>24.608765034821481</v>
      </c>
      <c r="Q10016">
        <f t="shared" si="666"/>
        <v>3</v>
      </c>
      <c r="AG10016">
        <v>9.0515597000000003</v>
      </c>
      <c r="AH10016">
        <v>0</v>
      </c>
      <c r="AI10016">
        <f t="shared" si="665"/>
        <v>76.222926332121588</v>
      </c>
      <c r="AJ10016">
        <f t="shared" si="667"/>
        <v>4</v>
      </c>
    </row>
    <row r="10017" spans="14:36" x14ac:dyDescent="0.35">
      <c r="N10017">
        <v>2.9334308999999998</v>
      </c>
      <c r="O10017">
        <v>1.9999999999999999E-6</v>
      </c>
      <c r="P10017">
        <f t="shared" si="664"/>
        <v>24.702338028115655</v>
      </c>
      <c r="Q10017">
        <f t="shared" si="666"/>
        <v>3</v>
      </c>
      <c r="AG10017">
        <v>9.0782586999999992</v>
      </c>
      <c r="AH10017">
        <v>0</v>
      </c>
      <c r="AI10017">
        <f t="shared" si="665"/>
        <v>76.447757850400279</v>
      </c>
      <c r="AJ10017">
        <f t="shared" si="667"/>
        <v>4</v>
      </c>
    </row>
    <row r="10018" spans="14:36" x14ac:dyDescent="0.35">
      <c r="N10018">
        <v>2.9445451</v>
      </c>
      <c r="O10018">
        <v>2.2000000000000001E-6</v>
      </c>
      <c r="P10018">
        <f t="shared" si="664"/>
        <v>24.795930389644294</v>
      </c>
      <c r="Q10018">
        <f t="shared" si="666"/>
        <v>3</v>
      </c>
      <c r="AG10018">
        <v>9.1049612</v>
      </c>
      <c r="AH10018">
        <v>0</v>
      </c>
      <c r="AI10018">
        <f t="shared" si="665"/>
        <v>76.672618842079274</v>
      </c>
      <c r="AJ10018">
        <f t="shared" si="667"/>
        <v>4</v>
      </c>
    </row>
    <row r="10019" spans="14:36" x14ac:dyDescent="0.35">
      <c r="N10019">
        <v>2.9556616</v>
      </c>
      <c r="O10019">
        <v>1.7E-6</v>
      </c>
      <c r="P10019">
        <f t="shared" si="664"/>
        <v>24.889542119407402</v>
      </c>
      <c r="Q10019">
        <f t="shared" si="666"/>
        <v>3</v>
      </c>
      <c r="AG10019">
        <v>9.1316672000000008</v>
      </c>
      <c r="AH10019">
        <v>0</v>
      </c>
      <c r="AI10019">
        <f t="shared" si="665"/>
        <v>76.897509307158529</v>
      </c>
      <c r="AJ10019">
        <f t="shared" si="667"/>
        <v>4</v>
      </c>
    </row>
    <row r="10020" spans="14:36" x14ac:dyDescent="0.35">
      <c r="N10020">
        <v>2.9667805</v>
      </c>
      <c r="O10020">
        <v>1.5E-6</v>
      </c>
      <c r="P10020">
        <f t="shared" si="664"/>
        <v>24.983174059502126</v>
      </c>
      <c r="Q10020">
        <f t="shared" si="666"/>
        <v>3</v>
      </c>
      <c r="AG10020">
        <v>9.1583766999999998</v>
      </c>
      <c r="AH10020">
        <v>0</v>
      </c>
      <c r="AI10020">
        <f t="shared" si="665"/>
        <v>77.12242924563806</v>
      </c>
      <c r="AJ10020">
        <f t="shared" si="667"/>
        <v>4</v>
      </c>
    </row>
    <row r="10021" spans="14:36" x14ac:dyDescent="0.35">
      <c r="N10021">
        <v>2.9779016999999999</v>
      </c>
      <c r="O10021">
        <v>1.9999999999999999E-6</v>
      </c>
      <c r="P10021">
        <f t="shared" si="664"/>
        <v>25.076825367831319</v>
      </c>
      <c r="Q10021">
        <f t="shared" si="666"/>
        <v>3</v>
      </c>
      <c r="AG10021">
        <v>9.1850897000000007</v>
      </c>
      <c r="AH10021">
        <v>0</v>
      </c>
      <c r="AI10021">
        <f t="shared" si="665"/>
        <v>77.347378657517865</v>
      </c>
      <c r="AJ10021">
        <f t="shared" si="667"/>
        <v>4</v>
      </c>
    </row>
    <row r="10022" spans="14:36" x14ac:dyDescent="0.35">
      <c r="N10022">
        <v>2.9890251000000001</v>
      </c>
      <c r="O10022">
        <v>1.5E-6</v>
      </c>
      <c r="P10022">
        <f t="shared" si="664"/>
        <v>25.170495202297829</v>
      </c>
      <c r="Q10022">
        <f t="shared" si="666"/>
        <v>3</v>
      </c>
      <c r="AG10022">
        <v>9.2118061000000004</v>
      </c>
      <c r="AH10022">
        <v>0</v>
      </c>
      <c r="AI10022">
        <f t="shared" si="665"/>
        <v>77.572356700700794</v>
      </c>
      <c r="AJ10022">
        <f t="shared" si="667"/>
        <v>4</v>
      </c>
    </row>
    <row r="10023" spans="14:36" x14ac:dyDescent="0.35">
      <c r="N10023">
        <v>3.0001509</v>
      </c>
      <c r="O10023">
        <v>1.5999999999999999E-6</v>
      </c>
      <c r="P10023">
        <f t="shared" si="664"/>
        <v>25.264185247095956</v>
      </c>
      <c r="Q10023">
        <f t="shared" si="666"/>
        <v>3</v>
      </c>
      <c r="AG10023">
        <v>9.2385260000000002</v>
      </c>
      <c r="AH10023">
        <v>0</v>
      </c>
      <c r="AI10023">
        <f t="shared" si="665"/>
        <v>77.797364217284013</v>
      </c>
      <c r="AJ10023">
        <f t="shared" si="667"/>
        <v>4</v>
      </c>
    </row>
    <row r="10024" spans="14:36" x14ac:dyDescent="0.35">
      <c r="N10024">
        <v>3.0112789000000002</v>
      </c>
      <c r="O10024">
        <v>1.7999999999999999E-6</v>
      </c>
      <c r="P10024">
        <f t="shared" si="664"/>
        <v>25.3578938180314</v>
      </c>
      <c r="Q10024">
        <f t="shared" si="666"/>
        <v>3</v>
      </c>
      <c r="AG10024">
        <v>9.2652493000000007</v>
      </c>
      <c r="AH10024">
        <v>0</v>
      </c>
      <c r="AI10024">
        <f t="shared" si="665"/>
        <v>78.022400365170341</v>
      </c>
      <c r="AJ10024">
        <f t="shared" si="667"/>
        <v>4</v>
      </c>
    </row>
    <row r="10025" spans="14:36" x14ac:dyDescent="0.35">
      <c r="N10025">
        <v>3.0224091999999998</v>
      </c>
      <c r="O10025">
        <v>1.7999999999999999E-6</v>
      </c>
      <c r="P10025">
        <f t="shared" si="664"/>
        <v>25.451621757201305</v>
      </c>
      <c r="Q10025">
        <f t="shared" si="666"/>
        <v>3</v>
      </c>
      <c r="AG10025">
        <v>9.2919760999999994</v>
      </c>
      <c r="AH10025">
        <v>0</v>
      </c>
      <c r="AI10025">
        <f t="shared" si="665"/>
        <v>78.247465986456945</v>
      </c>
      <c r="AJ10025">
        <f t="shared" si="667"/>
        <v>4</v>
      </c>
    </row>
    <row r="10026" spans="14:36" x14ac:dyDescent="0.35">
      <c r="N10026">
        <v>3.0335416999999998</v>
      </c>
      <c r="O10026">
        <v>1.7E-6</v>
      </c>
      <c r="P10026">
        <f t="shared" si="664"/>
        <v>25.545368222508532</v>
      </c>
      <c r="Q10026">
        <f t="shared" si="666"/>
        <v>3</v>
      </c>
      <c r="AG10026">
        <v>9.3187063000000006</v>
      </c>
      <c r="AH10026">
        <v>0</v>
      </c>
      <c r="AI10026">
        <f t="shared" si="665"/>
        <v>78.472560239046686</v>
      </c>
      <c r="AJ10026">
        <f t="shared" si="667"/>
        <v>4</v>
      </c>
    </row>
    <row r="10027" spans="14:36" x14ac:dyDescent="0.35">
      <c r="N10027">
        <v>3.0446765</v>
      </c>
      <c r="O10027">
        <v>2.5000000000000002E-6</v>
      </c>
      <c r="P10027">
        <f t="shared" si="664"/>
        <v>25.639134056050228</v>
      </c>
      <c r="Q10027">
        <f t="shared" si="666"/>
        <v>3</v>
      </c>
      <c r="AG10027">
        <v>9.3454399000000006</v>
      </c>
      <c r="AH10027">
        <v>0</v>
      </c>
      <c r="AI10027">
        <f t="shared" si="665"/>
        <v>78.697683122939551</v>
      </c>
      <c r="AJ10027">
        <f t="shared" si="667"/>
        <v>4</v>
      </c>
    </row>
    <row r="10028" spans="14:36" x14ac:dyDescent="0.35">
      <c r="N10028">
        <v>3.0558136</v>
      </c>
      <c r="O10028">
        <v>2.2000000000000001E-6</v>
      </c>
      <c r="P10028">
        <f t="shared" si="664"/>
        <v>25.732919257826392</v>
      </c>
      <c r="Q10028">
        <f t="shared" si="666"/>
        <v>3</v>
      </c>
      <c r="AG10028">
        <v>9.3721768999999995</v>
      </c>
      <c r="AH10028">
        <v>0</v>
      </c>
      <c r="AI10028">
        <f t="shared" si="665"/>
        <v>78.922834638135527</v>
      </c>
      <c r="AJ10028">
        <f t="shared" si="667"/>
        <v>4</v>
      </c>
    </row>
    <row r="10029" spans="14:36" x14ac:dyDescent="0.35">
      <c r="N10029">
        <v>3.0669528000000001</v>
      </c>
      <c r="O10029">
        <v>2.0999999999999998E-6</v>
      </c>
      <c r="P10029">
        <f t="shared" si="664"/>
        <v>25.826722143642719</v>
      </c>
      <c r="Q10029">
        <f t="shared" si="666"/>
        <v>3</v>
      </c>
      <c r="AG10029">
        <v>9.3989173000000008</v>
      </c>
      <c r="AH10029">
        <v>0</v>
      </c>
      <c r="AI10029">
        <f t="shared" si="665"/>
        <v>79.148014784634654</v>
      </c>
      <c r="AJ10029">
        <f t="shared" si="667"/>
        <v>4</v>
      </c>
    </row>
    <row r="10030" spans="14:36" x14ac:dyDescent="0.35">
      <c r="N10030">
        <v>3.0780943000000001</v>
      </c>
      <c r="O10030">
        <v>3.4999999999999999E-6</v>
      </c>
      <c r="P10030">
        <f t="shared" si="664"/>
        <v>25.920544397693511</v>
      </c>
      <c r="Q10030">
        <f t="shared" si="666"/>
        <v>3</v>
      </c>
      <c r="AG10030">
        <v>9.4256610999999992</v>
      </c>
      <c r="AH10030">
        <v>0</v>
      </c>
      <c r="AI10030">
        <f t="shared" si="665"/>
        <v>79.373223562436877</v>
      </c>
      <c r="AJ10030">
        <f t="shared" si="667"/>
        <v>4</v>
      </c>
    </row>
    <row r="10031" spans="14:36" x14ac:dyDescent="0.35">
      <c r="N10031">
        <v>3.0892379000000001</v>
      </c>
      <c r="O10031">
        <v>2.7999999999999999E-6</v>
      </c>
      <c r="P10031">
        <f t="shared" si="664"/>
        <v>26.014384335784474</v>
      </c>
      <c r="Q10031">
        <f t="shared" si="666"/>
        <v>3</v>
      </c>
      <c r="AG10031">
        <v>9.4524083000000001</v>
      </c>
      <c r="AH10031">
        <v>0</v>
      </c>
      <c r="AI10031">
        <f t="shared" si="665"/>
        <v>79.598460971542252</v>
      </c>
      <c r="AJ10031">
        <f t="shared" si="667"/>
        <v>4</v>
      </c>
    </row>
    <row r="10032" spans="14:36" x14ac:dyDescent="0.35">
      <c r="N10032">
        <v>3.1003837999999999</v>
      </c>
      <c r="O10032">
        <v>2.3E-6</v>
      </c>
      <c r="P10032">
        <f t="shared" si="664"/>
        <v>26.108243642109898</v>
      </c>
      <c r="Q10032">
        <f t="shared" si="666"/>
        <v>3</v>
      </c>
      <c r="AG10032">
        <v>9.4791588000000004</v>
      </c>
      <c r="AH10032">
        <v>0</v>
      </c>
      <c r="AI10032">
        <f t="shared" si="665"/>
        <v>79.823726169853586</v>
      </c>
      <c r="AJ10032">
        <f t="shared" si="667"/>
        <v>4</v>
      </c>
    </row>
    <row r="10033" spans="14:36" x14ac:dyDescent="0.35">
      <c r="N10033">
        <v>3.1115319000000001</v>
      </c>
      <c r="O10033">
        <v>3.3000000000000002E-6</v>
      </c>
      <c r="P10033">
        <f t="shared" si="664"/>
        <v>26.202121474572646</v>
      </c>
      <c r="Q10033">
        <f t="shared" si="666"/>
        <v>3</v>
      </c>
      <c r="AG10033">
        <v>9.5059126999999997</v>
      </c>
      <c r="AH10033">
        <v>0</v>
      </c>
      <c r="AI10033">
        <f t="shared" si="665"/>
        <v>80.049019999468044</v>
      </c>
      <c r="AJ10033">
        <f t="shared" si="667"/>
        <v>4</v>
      </c>
    </row>
    <row r="10034" spans="14:36" x14ac:dyDescent="0.35">
      <c r="N10034">
        <v>3.1226821</v>
      </c>
      <c r="O10034">
        <v>2.7E-6</v>
      </c>
      <c r="P10034">
        <f t="shared" si="664"/>
        <v>26.296016991075554</v>
      </c>
      <c r="Q10034">
        <f t="shared" si="666"/>
        <v>3</v>
      </c>
      <c r="AG10034">
        <v>9.5326699999999995</v>
      </c>
      <c r="AH10034">
        <v>0</v>
      </c>
      <c r="AI10034">
        <f t="shared" si="665"/>
        <v>80.27434246038564</v>
      </c>
      <c r="AJ10034">
        <f t="shared" si="667"/>
        <v>4</v>
      </c>
    </row>
    <row r="10035" spans="14:36" x14ac:dyDescent="0.35">
      <c r="N10035">
        <v>3.1338344999999999</v>
      </c>
      <c r="O10035">
        <v>1.5999999999999999E-6</v>
      </c>
      <c r="P10035">
        <f t="shared" si="664"/>
        <v>26.389931033715779</v>
      </c>
      <c r="Q10035">
        <f t="shared" si="666"/>
        <v>3</v>
      </c>
      <c r="AG10035">
        <v>9.5594304999999995</v>
      </c>
      <c r="AH10035">
        <v>0</v>
      </c>
      <c r="AI10035">
        <f t="shared" si="665"/>
        <v>80.499691868412043</v>
      </c>
      <c r="AJ10035">
        <f t="shared" si="667"/>
        <v>4</v>
      </c>
    </row>
    <row r="10036" spans="14:36" x14ac:dyDescent="0.35">
      <c r="N10036">
        <v>3.1449889999999998</v>
      </c>
      <c r="O10036">
        <v>1.5E-6</v>
      </c>
      <c r="P10036">
        <f t="shared" si="664"/>
        <v>26.483862760396171</v>
      </c>
      <c r="Q10036">
        <f t="shared" si="666"/>
        <v>3</v>
      </c>
      <c r="AG10036">
        <v>9.5861944000000001</v>
      </c>
      <c r="AH10036">
        <v>0</v>
      </c>
      <c r="AI10036">
        <f t="shared" si="665"/>
        <v>80.725069907741599</v>
      </c>
      <c r="AJ10036">
        <f t="shared" si="667"/>
        <v>4</v>
      </c>
    </row>
    <row r="10037" spans="14:36" x14ac:dyDescent="0.35">
      <c r="N10037">
        <v>3.1561457000000002</v>
      </c>
      <c r="O10037">
        <v>9.9999999999999995E-7</v>
      </c>
      <c r="P10037">
        <f t="shared" si="664"/>
        <v>26.577813013213881</v>
      </c>
      <c r="Q10037">
        <f t="shared" si="666"/>
        <v>3</v>
      </c>
      <c r="AG10037">
        <v>9.6129616999999996</v>
      </c>
      <c r="AH10037">
        <v>0</v>
      </c>
      <c r="AI10037">
        <f t="shared" si="665"/>
        <v>80.95047657837425</v>
      </c>
      <c r="AJ10037">
        <f t="shared" si="667"/>
        <v>4</v>
      </c>
    </row>
    <row r="10038" spans="14:36" x14ac:dyDescent="0.35">
      <c r="N10038">
        <v>3.1673045000000002</v>
      </c>
      <c r="O10038">
        <v>8.9999999999999996E-7</v>
      </c>
      <c r="P10038">
        <f t="shared" si="664"/>
        <v>26.671780950071756</v>
      </c>
      <c r="Q10038">
        <f t="shared" si="666"/>
        <v>3</v>
      </c>
      <c r="AG10038">
        <v>9.6397321999999992</v>
      </c>
      <c r="AH10038">
        <v>0</v>
      </c>
      <c r="AI10038">
        <f t="shared" si="665"/>
        <v>81.175910196115737</v>
      </c>
      <c r="AJ10038">
        <f t="shared" si="667"/>
        <v>4</v>
      </c>
    </row>
    <row r="10039" spans="14:36" x14ac:dyDescent="0.35">
      <c r="N10039">
        <v>3.1784655000000002</v>
      </c>
      <c r="O10039">
        <v>8.9999999999999996E-7</v>
      </c>
      <c r="P10039">
        <f t="shared" si="664"/>
        <v>26.765767413066946</v>
      </c>
      <c r="Q10039">
        <f t="shared" si="666"/>
        <v>3</v>
      </c>
      <c r="AG10039">
        <v>9.666506</v>
      </c>
      <c r="AH10039">
        <v>0</v>
      </c>
      <c r="AI10039">
        <f t="shared" si="665"/>
        <v>81.401371603063211</v>
      </c>
      <c r="AJ10039">
        <f t="shared" si="667"/>
        <v>4</v>
      </c>
    </row>
    <row r="10040" spans="14:36" x14ac:dyDescent="0.35">
      <c r="N10040">
        <v>3.1896285999999998</v>
      </c>
      <c r="O10040">
        <v>9.9999999999999995E-7</v>
      </c>
      <c r="P10040">
        <f t="shared" si="664"/>
        <v>26.859771560102299</v>
      </c>
      <c r="Q10040">
        <f t="shared" si="666"/>
        <v>3</v>
      </c>
      <c r="AG10040">
        <v>9.6932831999999998</v>
      </c>
      <c r="AH10040">
        <v>0</v>
      </c>
      <c r="AI10040">
        <f t="shared" si="665"/>
        <v>81.626861641313795</v>
      </c>
      <c r="AJ10040">
        <f t="shared" si="667"/>
        <v>4</v>
      </c>
    </row>
    <row r="10041" spans="14:36" x14ac:dyDescent="0.35">
      <c r="N10041">
        <v>3.2007938</v>
      </c>
      <c r="O10041">
        <v>1.1000000000000001E-6</v>
      </c>
      <c r="P10041">
        <f t="shared" si="664"/>
        <v>26.953793391177825</v>
      </c>
      <c r="Q10041">
        <f t="shared" si="666"/>
        <v>3</v>
      </c>
      <c r="AG10041">
        <v>9.7200635999999996</v>
      </c>
      <c r="AH10041">
        <v>0</v>
      </c>
      <c r="AI10041">
        <f t="shared" si="665"/>
        <v>81.8523786266732</v>
      </c>
      <c r="AJ10041">
        <f t="shared" si="667"/>
        <v>4</v>
      </c>
    </row>
    <row r="10042" spans="14:36" x14ac:dyDescent="0.35">
      <c r="N10042">
        <v>3.2119610999999999</v>
      </c>
      <c r="O10042">
        <v>1.3999999999999999E-6</v>
      </c>
      <c r="P10042">
        <f t="shared" si="664"/>
        <v>27.047832906293511</v>
      </c>
      <c r="Q10042">
        <f t="shared" si="666"/>
        <v>3</v>
      </c>
      <c r="AG10042">
        <v>9.7468473000000007</v>
      </c>
      <c r="AH10042">
        <v>0</v>
      </c>
      <c r="AI10042">
        <f t="shared" si="665"/>
        <v>82.077923401238607</v>
      </c>
      <c r="AJ10042">
        <f t="shared" si="667"/>
        <v>4</v>
      </c>
    </row>
    <row r="10043" spans="14:36" x14ac:dyDescent="0.35">
      <c r="N10043">
        <v>3.2231304999999999</v>
      </c>
      <c r="O10043">
        <v>1.7E-6</v>
      </c>
      <c r="P10043">
        <f t="shared" si="664"/>
        <v>27.141890105449363</v>
      </c>
      <c r="Q10043">
        <f t="shared" si="666"/>
        <v>3</v>
      </c>
      <c r="AG10043">
        <v>9.7736342</v>
      </c>
      <c r="AH10043">
        <v>0</v>
      </c>
      <c r="AI10043">
        <f t="shared" si="665"/>
        <v>82.303495122912807</v>
      </c>
      <c r="AJ10043">
        <f t="shared" si="667"/>
        <v>4</v>
      </c>
    </row>
    <row r="10044" spans="14:36" x14ac:dyDescent="0.35">
      <c r="N10044">
        <v>3.2343019000000002</v>
      </c>
      <c r="O10044">
        <v>2.3999999999999999E-6</v>
      </c>
      <c r="P10044">
        <f t="shared" si="664"/>
        <v>27.235964146548234</v>
      </c>
      <c r="Q10044">
        <f t="shared" si="666"/>
        <v>3</v>
      </c>
      <c r="AG10044">
        <v>9.8004244000000007</v>
      </c>
      <c r="AH10044">
        <v>0</v>
      </c>
      <c r="AI10044">
        <f t="shared" si="665"/>
        <v>82.529094633792994</v>
      </c>
      <c r="AJ10044">
        <f t="shared" si="667"/>
        <v>4</v>
      </c>
    </row>
    <row r="10045" spans="14:36" x14ac:dyDescent="0.35">
      <c r="N10045">
        <v>3.2454755</v>
      </c>
      <c r="O10045">
        <v>1.3E-6</v>
      </c>
      <c r="P10045">
        <f t="shared" si="664"/>
        <v>27.330056713784419</v>
      </c>
      <c r="Q10045">
        <f t="shared" si="666"/>
        <v>3</v>
      </c>
      <c r="AG10045">
        <v>9.8272179000000008</v>
      </c>
      <c r="AH10045">
        <v>0</v>
      </c>
      <c r="AI10045">
        <f t="shared" si="665"/>
        <v>82.754721933879168</v>
      </c>
      <c r="AJ10045">
        <f t="shared" si="667"/>
        <v>4</v>
      </c>
    </row>
    <row r="10046" spans="14:36" x14ac:dyDescent="0.35">
      <c r="N10046">
        <v>3.2566511</v>
      </c>
      <c r="O10046">
        <v>1.5E-6</v>
      </c>
      <c r="P10046">
        <f t="shared" si="664"/>
        <v>27.424166122963619</v>
      </c>
      <c r="Q10046">
        <f t="shared" si="666"/>
        <v>3</v>
      </c>
      <c r="AG10046">
        <v>9.8540145999999993</v>
      </c>
      <c r="AH10046">
        <v>0</v>
      </c>
      <c r="AI10046">
        <f t="shared" si="665"/>
        <v>82.980376181074135</v>
      </c>
      <c r="AJ10046">
        <f t="shared" si="667"/>
        <v>4</v>
      </c>
    </row>
    <row r="10047" spans="14:36" x14ac:dyDescent="0.35">
      <c r="N10047">
        <v>3.2678288000000002</v>
      </c>
      <c r="O10047">
        <v>1.1999999999999999E-6</v>
      </c>
      <c r="P10047">
        <f t="shared" si="664"/>
        <v>27.518293216182986</v>
      </c>
      <c r="Q10047">
        <f t="shared" si="666"/>
        <v>3</v>
      </c>
      <c r="AG10047">
        <v>9.8808144999999996</v>
      </c>
      <c r="AH10047">
        <v>0</v>
      </c>
      <c r="AI10047">
        <f t="shared" si="665"/>
        <v>83.206057375377952</v>
      </c>
      <c r="AJ10047">
        <f t="shared" si="667"/>
        <v>4</v>
      </c>
    </row>
    <row r="10048" spans="14:36" x14ac:dyDescent="0.35">
      <c r="N10048">
        <v>3.2790085000000002</v>
      </c>
      <c r="O10048">
        <v>8.9999999999999996E-7</v>
      </c>
      <c r="P10048">
        <f t="shared" si="664"/>
        <v>27.612437151345368</v>
      </c>
      <c r="Q10048">
        <f t="shared" si="666"/>
        <v>3</v>
      </c>
      <c r="AG10048">
        <v>9.9076176</v>
      </c>
      <c r="AH10048">
        <v>0</v>
      </c>
      <c r="AI10048">
        <f t="shared" si="665"/>
        <v>83.431765516790577</v>
      </c>
      <c r="AJ10048">
        <f t="shared" si="667"/>
        <v>4</v>
      </c>
    </row>
    <row r="10049" spans="14:36" x14ac:dyDescent="0.35">
      <c r="N10049">
        <v>3.2901902000000001</v>
      </c>
      <c r="O10049">
        <v>5.9999999999999997E-7</v>
      </c>
      <c r="P10049">
        <f t="shared" si="664"/>
        <v>27.706597928450762</v>
      </c>
      <c r="Q10049">
        <f t="shared" si="666"/>
        <v>3</v>
      </c>
      <c r="AG10049">
        <v>9.9344239999999999</v>
      </c>
      <c r="AH10049">
        <v>0</v>
      </c>
      <c r="AI10049">
        <f t="shared" si="665"/>
        <v>83.657501447409189</v>
      </c>
      <c r="AJ10049">
        <f t="shared" si="667"/>
        <v>4</v>
      </c>
    </row>
    <row r="10050" spans="14:36" x14ac:dyDescent="0.35">
      <c r="N10050">
        <v>3.301374</v>
      </c>
      <c r="O10050">
        <v>8.9999999999999996E-7</v>
      </c>
      <c r="P10050">
        <f t="shared" ref="P10050:P10113" si="668">N10050*$L$4</f>
        <v>27.800776389596322</v>
      </c>
      <c r="Q10050">
        <f t="shared" si="666"/>
        <v>3</v>
      </c>
      <c r="AG10050">
        <v>9.9612335000000005</v>
      </c>
      <c r="AH10050">
        <v>0</v>
      </c>
      <c r="AI10050">
        <f t="shared" ref="AI10050:AI10092" si="669">AG10050*$L$4</f>
        <v>83.883263483039471</v>
      </c>
      <c r="AJ10050">
        <f t="shared" si="667"/>
        <v>4</v>
      </c>
    </row>
    <row r="10051" spans="14:36" x14ac:dyDescent="0.35">
      <c r="N10051">
        <v>3.3125597999999998</v>
      </c>
      <c r="O10051">
        <v>6.9999999999999997E-7</v>
      </c>
      <c r="P10051">
        <f t="shared" si="668"/>
        <v>27.894971692684898</v>
      </c>
      <c r="Q10051">
        <f t="shared" ref="Q10051:Q10114" si="670">IF(P10051&lt;=9,1,IF(P10051&lt;=19,2,IF(P10051&lt;=49,3,4)))</f>
        <v>3</v>
      </c>
      <c r="AG10051">
        <v>9.9880463000000006</v>
      </c>
      <c r="AH10051">
        <v>0</v>
      </c>
      <c r="AI10051">
        <f t="shared" si="669"/>
        <v>84.109053307875726</v>
      </c>
      <c r="AJ10051">
        <f t="shared" ref="AJ10051:AJ10092" si="671">IF(AI10051&lt;=9,1,IF(AI10051&lt;=19,2,IF(AI10051&lt;=49,3,4)))</f>
        <v>4</v>
      </c>
    </row>
    <row r="10052" spans="14:36" x14ac:dyDescent="0.35">
      <c r="N10052">
        <v>3.3237477000000002</v>
      </c>
      <c r="O10052">
        <v>6.9999999999999997E-7</v>
      </c>
      <c r="P10052">
        <f t="shared" si="668"/>
        <v>27.989184679813643</v>
      </c>
      <c r="Q10052">
        <f t="shared" si="670"/>
        <v>3</v>
      </c>
      <c r="AG10052">
        <v>10.0148622</v>
      </c>
      <c r="AH10052">
        <v>0</v>
      </c>
      <c r="AI10052">
        <f t="shared" si="669"/>
        <v>84.334869237723652</v>
      </c>
      <c r="AJ10052">
        <f t="shared" si="671"/>
        <v>4</v>
      </c>
    </row>
    <row r="10053" spans="14:36" x14ac:dyDescent="0.35">
      <c r="N10053">
        <v>3.3349375000000001</v>
      </c>
      <c r="O10053">
        <v>5.9999999999999997E-7</v>
      </c>
      <c r="P10053">
        <f t="shared" si="668"/>
        <v>28.08341366678825</v>
      </c>
      <c r="Q10053">
        <f t="shared" si="670"/>
        <v>3</v>
      </c>
      <c r="AG10053">
        <v>10.0416814</v>
      </c>
      <c r="AH10053">
        <v>0</v>
      </c>
      <c r="AI10053">
        <f t="shared" si="669"/>
        <v>84.56071295677755</v>
      </c>
      <c r="AJ10053">
        <f t="shared" si="671"/>
        <v>4</v>
      </c>
    </row>
    <row r="10054" spans="14:36" x14ac:dyDescent="0.35">
      <c r="N10054">
        <v>3.3461294000000001</v>
      </c>
      <c r="O10054">
        <v>4.9999999999999998E-7</v>
      </c>
      <c r="P10054">
        <f t="shared" si="668"/>
        <v>28.177660337803022</v>
      </c>
      <c r="Q10054">
        <f t="shared" si="670"/>
        <v>3</v>
      </c>
      <c r="AG10054">
        <v>10.0685036</v>
      </c>
      <c r="AH10054">
        <v>0</v>
      </c>
      <c r="AI10054">
        <f t="shared" si="669"/>
        <v>84.786581938745982</v>
      </c>
      <c r="AJ10054">
        <f t="shared" si="671"/>
        <v>4</v>
      </c>
    </row>
    <row r="10055" spans="14:36" x14ac:dyDescent="0.35">
      <c r="N10055">
        <v>3.3573232000000002</v>
      </c>
      <c r="O10055">
        <v>2.9999999999999999E-7</v>
      </c>
      <c r="P10055">
        <f t="shared" si="668"/>
        <v>28.271923008663659</v>
      </c>
      <c r="Q10055">
        <f t="shared" si="670"/>
        <v>3</v>
      </c>
      <c r="AG10055">
        <v>10.095329100000001</v>
      </c>
      <c r="AH10055">
        <v>0</v>
      </c>
      <c r="AI10055">
        <f t="shared" si="669"/>
        <v>85.012478709920387</v>
      </c>
      <c r="AJ10055">
        <f t="shared" si="671"/>
        <v>4</v>
      </c>
    </row>
    <row r="10056" spans="14:36" x14ac:dyDescent="0.35">
      <c r="N10056">
        <v>3.368519</v>
      </c>
      <c r="O10056">
        <v>2.9999999999999999E-7</v>
      </c>
      <c r="P10056">
        <f t="shared" si="668"/>
        <v>28.366202521467311</v>
      </c>
      <c r="Q10056">
        <f t="shared" si="670"/>
        <v>3</v>
      </c>
      <c r="AG10056">
        <v>10.122157700000001</v>
      </c>
      <c r="AH10056">
        <v>0</v>
      </c>
      <c r="AI10056">
        <f t="shared" si="669"/>
        <v>85.238401586106463</v>
      </c>
      <c r="AJ10056">
        <f t="shared" si="671"/>
        <v>4</v>
      </c>
    </row>
    <row r="10057" spans="14:36" x14ac:dyDescent="0.35">
      <c r="N10057">
        <v>3.3797168000000002</v>
      </c>
      <c r="O10057">
        <v>2.9999999999999999E-7</v>
      </c>
      <c r="P10057">
        <f t="shared" si="668"/>
        <v>28.460498876213979</v>
      </c>
      <c r="Q10057">
        <f t="shared" si="670"/>
        <v>3</v>
      </c>
      <c r="AG10057">
        <v>10.1489894</v>
      </c>
      <c r="AH10057">
        <v>0</v>
      </c>
      <c r="AI10057">
        <f t="shared" si="669"/>
        <v>85.464350567304209</v>
      </c>
      <c r="AJ10057">
        <f t="shared" si="671"/>
        <v>4</v>
      </c>
    </row>
    <row r="10058" spans="14:36" x14ac:dyDescent="0.35">
      <c r="N10058">
        <v>3.3909166000000002</v>
      </c>
      <c r="O10058">
        <v>1.9999999999999999E-7</v>
      </c>
      <c r="P10058">
        <f t="shared" si="668"/>
        <v>28.554812072903658</v>
      </c>
      <c r="Q10058">
        <f t="shared" si="670"/>
        <v>3</v>
      </c>
      <c r="AG10058">
        <v>10.1758243</v>
      </c>
      <c r="AH10058">
        <v>0</v>
      </c>
      <c r="AI10058">
        <f t="shared" si="669"/>
        <v>85.690326495610776</v>
      </c>
      <c r="AJ10058">
        <f t="shared" si="671"/>
        <v>4</v>
      </c>
    </row>
    <row r="10059" spans="14:36" x14ac:dyDescent="0.35">
      <c r="N10059">
        <v>3.4021183000000002</v>
      </c>
      <c r="O10059">
        <v>1.9999999999999999E-7</v>
      </c>
      <c r="P10059">
        <f t="shared" si="668"/>
        <v>28.649141269439205</v>
      </c>
      <c r="Q10059">
        <f t="shared" si="670"/>
        <v>3</v>
      </c>
      <c r="AG10059">
        <v>10.2026623</v>
      </c>
      <c r="AH10059">
        <v>0</v>
      </c>
      <c r="AI10059">
        <f t="shared" si="669"/>
        <v>85.916328528929029</v>
      </c>
      <c r="AJ10059">
        <f t="shared" si="671"/>
        <v>4</v>
      </c>
    </row>
    <row r="10060" spans="14:36" x14ac:dyDescent="0.35">
      <c r="N10060">
        <v>3.413322</v>
      </c>
      <c r="O10060">
        <v>1.9999999999999999E-7</v>
      </c>
      <c r="P10060">
        <f t="shared" si="668"/>
        <v>28.743487307917764</v>
      </c>
      <c r="Q10060">
        <f t="shared" si="670"/>
        <v>3</v>
      </c>
      <c r="AG10060">
        <v>10.2295034</v>
      </c>
      <c r="AH10060">
        <v>0</v>
      </c>
      <c r="AI10060">
        <f t="shared" si="669"/>
        <v>86.142356667258937</v>
      </c>
      <c r="AJ10060">
        <f t="shared" si="671"/>
        <v>4</v>
      </c>
    </row>
    <row r="10061" spans="14:36" x14ac:dyDescent="0.35">
      <c r="N10061">
        <v>3.4245275999999998</v>
      </c>
      <c r="O10061">
        <v>1.9999999999999999E-7</v>
      </c>
      <c r="P10061">
        <f t="shared" si="668"/>
        <v>28.837849346242187</v>
      </c>
      <c r="Q10061">
        <f t="shared" si="670"/>
        <v>3</v>
      </c>
      <c r="AG10061">
        <v>10.256347699999999</v>
      </c>
      <c r="AH10061">
        <v>0</v>
      </c>
      <c r="AI10061">
        <f t="shared" si="669"/>
        <v>86.368411752697668</v>
      </c>
      <c r="AJ10061">
        <f t="shared" si="671"/>
        <v>4</v>
      </c>
    </row>
    <row r="10062" spans="14:36" x14ac:dyDescent="0.35">
      <c r="N10062">
        <v>3.4357351999999999</v>
      </c>
      <c r="O10062">
        <v>1.9999999999999999E-7</v>
      </c>
      <c r="P10062">
        <f t="shared" si="668"/>
        <v>28.932228226509629</v>
      </c>
      <c r="Q10062">
        <f t="shared" si="670"/>
        <v>3</v>
      </c>
      <c r="AG10062">
        <v>10.283194999999999</v>
      </c>
      <c r="AH10062">
        <v>0</v>
      </c>
      <c r="AI10062">
        <f t="shared" si="669"/>
        <v>86.594492101050932</v>
      </c>
      <c r="AJ10062">
        <f t="shared" si="671"/>
        <v>4</v>
      </c>
    </row>
    <row r="10063" spans="14:36" x14ac:dyDescent="0.35">
      <c r="N10063">
        <v>3.4469447</v>
      </c>
      <c r="O10063">
        <v>1.9999999999999999E-7</v>
      </c>
      <c r="P10063">
        <f t="shared" si="668"/>
        <v>29.026623106622935</v>
      </c>
      <c r="Q10063">
        <f t="shared" si="670"/>
        <v>3</v>
      </c>
      <c r="AG10063">
        <v>10.3100454</v>
      </c>
      <c r="AH10063">
        <v>0</v>
      </c>
      <c r="AI10063">
        <f t="shared" si="669"/>
        <v>86.820598554415881</v>
      </c>
      <c r="AJ10063">
        <f t="shared" si="671"/>
        <v>4</v>
      </c>
    </row>
    <row r="10064" spans="14:36" x14ac:dyDescent="0.35">
      <c r="N10064">
        <v>3.4581561000000001</v>
      </c>
      <c r="O10064">
        <v>1.9999999999999999E-7</v>
      </c>
      <c r="P10064">
        <f t="shared" si="668"/>
        <v>29.121033986582102</v>
      </c>
      <c r="Q10064">
        <f t="shared" si="670"/>
        <v>3</v>
      </c>
      <c r="AG10064">
        <v>10.3368989</v>
      </c>
      <c r="AH10064">
        <v>0</v>
      </c>
      <c r="AI10064">
        <f t="shared" si="669"/>
        <v>87.046731112792486</v>
      </c>
      <c r="AJ10064">
        <f t="shared" si="671"/>
        <v>4</v>
      </c>
    </row>
    <row r="10065" spans="14:36" x14ac:dyDescent="0.35">
      <c r="N10065">
        <v>3.4693694000000002</v>
      </c>
      <c r="O10065">
        <v>1.9999999999999999E-7</v>
      </c>
      <c r="P10065">
        <f t="shared" si="668"/>
        <v>29.215460866387136</v>
      </c>
      <c r="Q10065">
        <f t="shared" si="670"/>
        <v>3</v>
      </c>
      <c r="AG10065">
        <v>10.3637555</v>
      </c>
      <c r="AH10065">
        <v>0</v>
      </c>
      <c r="AI10065">
        <f t="shared" si="669"/>
        <v>87.272889776180776</v>
      </c>
      <c r="AJ10065">
        <f t="shared" si="671"/>
        <v>4</v>
      </c>
    </row>
    <row r="10066" spans="14:36" x14ac:dyDescent="0.35">
      <c r="N10066">
        <v>3.4805845999999998</v>
      </c>
      <c r="O10066">
        <v>2.9999999999999999E-7</v>
      </c>
      <c r="P10066">
        <f t="shared" si="668"/>
        <v>29.309903746038032</v>
      </c>
      <c r="Q10066">
        <f t="shared" si="670"/>
        <v>3</v>
      </c>
      <c r="AG10066">
        <v>10.390615199999999</v>
      </c>
      <c r="AH10066">
        <v>0</v>
      </c>
      <c r="AI10066">
        <f t="shared" si="669"/>
        <v>87.499074544580722</v>
      </c>
      <c r="AJ10066">
        <f t="shared" si="671"/>
        <v>4</v>
      </c>
    </row>
    <row r="10067" spans="14:36" x14ac:dyDescent="0.35">
      <c r="N10067">
        <v>3.4918018000000002</v>
      </c>
      <c r="O10067">
        <v>2.9999999999999999E-7</v>
      </c>
      <c r="P10067">
        <f t="shared" si="668"/>
        <v>29.404363467631946</v>
      </c>
      <c r="Q10067">
        <f t="shared" si="670"/>
        <v>3</v>
      </c>
      <c r="AG10067">
        <v>10.417477999999999</v>
      </c>
      <c r="AH10067">
        <v>0</v>
      </c>
      <c r="AI10067">
        <f t="shared" si="669"/>
        <v>87.725285417992353</v>
      </c>
      <c r="AJ10067">
        <f t="shared" si="671"/>
        <v>4</v>
      </c>
    </row>
    <row r="10068" spans="14:36" x14ac:dyDescent="0.35">
      <c r="N10068">
        <v>3.5030207999999998</v>
      </c>
      <c r="O10068">
        <v>2.9999999999999999E-7</v>
      </c>
      <c r="P10068">
        <f t="shared" si="668"/>
        <v>29.498838346974569</v>
      </c>
      <c r="Q10068">
        <f t="shared" si="670"/>
        <v>3</v>
      </c>
      <c r="AG10068">
        <v>10.444343699999999</v>
      </c>
      <c r="AH10068">
        <v>0</v>
      </c>
      <c r="AI10068">
        <f t="shared" si="669"/>
        <v>87.951520712221367</v>
      </c>
      <c r="AJ10068">
        <f t="shared" si="671"/>
        <v>4</v>
      </c>
    </row>
    <row r="10069" spans="14:36" x14ac:dyDescent="0.35">
      <c r="N10069">
        <v>3.5142416999999999</v>
      </c>
      <c r="O10069">
        <v>2.9999999999999999E-7</v>
      </c>
      <c r="P10069">
        <f t="shared" si="668"/>
        <v>29.59332922616306</v>
      </c>
      <c r="Q10069">
        <f t="shared" si="670"/>
        <v>3</v>
      </c>
      <c r="AG10069">
        <v>10.471212599999999</v>
      </c>
      <c r="AH10069">
        <v>0</v>
      </c>
      <c r="AI10069">
        <f t="shared" si="669"/>
        <v>88.177782953559188</v>
      </c>
      <c r="AJ10069">
        <f t="shared" si="671"/>
        <v>4</v>
      </c>
    </row>
    <row r="10070" spans="14:36" x14ac:dyDescent="0.35">
      <c r="N10070">
        <v>3.5254645</v>
      </c>
      <c r="O10070">
        <v>2.9999999999999999E-7</v>
      </c>
      <c r="P10070">
        <f t="shared" si="668"/>
        <v>29.687836105197412</v>
      </c>
      <c r="Q10070">
        <f t="shared" si="670"/>
        <v>3</v>
      </c>
      <c r="AG10070">
        <v>10.498084499999999</v>
      </c>
      <c r="AH10070">
        <v>0</v>
      </c>
      <c r="AI10070">
        <f t="shared" si="669"/>
        <v>88.404070457811528</v>
      </c>
      <c r="AJ10070">
        <f t="shared" si="671"/>
        <v>4</v>
      </c>
    </row>
    <row r="10071" spans="14:36" x14ac:dyDescent="0.35">
      <c r="N10071">
        <v>3.5366892000000001</v>
      </c>
      <c r="O10071">
        <v>2.9999999999999999E-7</v>
      </c>
      <c r="P10071">
        <f t="shared" si="668"/>
        <v>29.782358984077632</v>
      </c>
      <c r="Q10071">
        <f t="shared" si="670"/>
        <v>3</v>
      </c>
      <c r="AG10071">
        <v>10.5249594</v>
      </c>
      <c r="AH10071">
        <v>0</v>
      </c>
      <c r="AI10071">
        <f t="shared" si="669"/>
        <v>88.630383224978416</v>
      </c>
      <c r="AJ10071">
        <f t="shared" si="671"/>
        <v>4</v>
      </c>
    </row>
    <row r="10072" spans="14:36" x14ac:dyDescent="0.35">
      <c r="N10072">
        <v>3.5479156999999999</v>
      </c>
      <c r="O10072">
        <v>2.9999999999999999E-7</v>
      </c>
      <c r="P10072">
        <f t="shared" si="668"/>
        <v>29.876897020706561</v>
      </c>
      <c r="Q10072">
        <f t="shared" si="670"/>
        <v>3</v>
      </c>
      <c r="AG10072">
        <v>10.551837300000001</v>
      </c>
      <c r="AH10072">
        <v>0</v>
      </c>
      <c r="AI10072">
        <f t="shared" si="669"/>
        <v>88.85672125505981</v>
      </c>
      <c r="AJ10072">
        <f t="shared" si="671"/>
        <v>4</v>
      </c>
    </row>
    <row r="10073" spans="14:36" x14ac:dyDescent="0.35">
      <c r="N10073">
        <v>3.5591441000000001</v>
      </c>
      <c r="O10073">
        <v>3.9999999999999998E-7</v>
      </c>
      <c r="P10073">
        <f t="shared" si="668"/>
        <v>29.971451057181362</v>
      </c>
      <c r="Q10073">
        <f t="shared" si="670"/>
        <v>3</v>
      </c>
      <c r="AG10073">
        <v>10.578718200000001</v>
      </c>
      <c r="AH10073">
        <v>0</v>
      </c>
      <c r="AI10073">
        <f t="shared" si="669"/>
        <v>89.083084548055737</v>
      </c>
      <c r="AJ10073">
        <f t="shared" si="671"/>
        <v>4</v>
      </c>
    </row>
    <row r="10074" spans="14:36" x14ac:dyDescent="0.35">
      <c r="N10074">
        <v>3.5703743999999999</v>
      </c>
      <c r="O10074">
        <v>3.9999999999999998E-7</v>
      </c>
      <c r="P10074">
        <f t="shared" si="668"/>
        <v>30.06602109350202</v>
      </c>
      <c r="Q10074">
        <f t="shared" si="670"/>
        <v>3</v>
      </c>
      <c r="AG10074">
        <v>10.6056022</v>
      </c>
      <c r="AH10074">
        <v>0</v>
      </c>
      <c r="AI10074">
        <f t="shared" si="669"/>
        <v>89.309473946063306</v>
      </c>
      <c r="AJ10074">
        <f t="shared" si="671"/>
        <v>4</v>
      </c>
    </row>
    <row r="10075" spans="14:36" x14ac:dyDescent="0.35">
      <c r="N10075">
        <v>3.5816064999999999</v>
      </c>
      <c r="O10075">
        <v>3.9999999999999998E-7</v>
      </c>
      <c r="P10075">
        <f t="shared" si="668"/>
        <v>30.160606287571394</v>
      </c>
      <c r="Q10075">
        <f t="shared" si="670"/>
        <v>3</v>
      </c>
      <c r="AG10075">
        <v>10.6324892</v>
      </c>
      <c r="AH10075">
        <v>0</v>
      </c>
      <c r="AI10075">
        <f t="shared" si="669"/>
        <v>89.535888606985424</v>
      </c>
      <c r="AJ10075">
        <f t="shared" si="671"/>
        <v>4</v>
      </c>
    </row>
    <row r="10076" spans="14:36" x14ac:dyDescent="0.35">
      <c r="N10076">
        <v>3.5928404</v>
      </c>
      <c r="O10076">
        <v>4.9999999999999998E-7</v>
      </c>
      <c r="P10076">
        <f t="shared" si="668"/>
        <v>30.255206639389481</v>
      </c>
      <c r="Q10076">
        <f t="shared" si="670"/>
        <v>3</v>
      </c>
      <c r="AG10076">
        <v>10.659379100000001</v>
      </c>
      <c r="AH10076">
        <v>0</v>
      </c>
      <c r="AI10076">
        <f t="shared" si="669"/>
        <v>89.762327688724909</v>
      </c>
      <c r="AJ10076">
        <f t="shared" si="671"/>
        <v>4</v>
      </c>
    </row>
    <row r="10077" spans="14:36" x14ac:dyDescent="0.35">
      <c r="N10077">
        <v>3.6040760999999999</v>
      </c>
      <c r="O10077">
        <v>3.9999999999999998E-7</v>
      </c>
      <c r="P10077">
        <f t="shared" si="668"/>
        <v>30.349822148956282</v>
      </c>
      <c r="Q10077">
        <f t="shared" si="670"/>
        <v>3</v>
      </c>
      <c r="AG10077">
        <v>10.6862721</v>
      </c>
      <c r="AH10077">
        <v>0</v>
      </c>
      <c r="AI10077">
        <f t="shared" si="669"/>
        <v>89.988792875476065</v>
      </c>
      <c r="AJ10077">
        <f t="shared" si="671"/>
        <v>4</v>
      </c>
    </row>
    <row r="10078" spans="14:36" x14ac:dyDescent="0.35">
      <c r="N10078">
        <v>3.6153137000000002</v>
      </c>
      <c r="O10078">
        <v>4.9999999999999998E-7</v>
      </c>
      <c r="P10078">
        <f t="shared" si="668"/>
        <v>30.44445365836895</v>
      </c>
      <c r="Q10078">
        <f t="shared" si="670"/>
        <v>3</v>
      </c>
      <c r="AG10078">
        <v>10.713168</v>
      </c>
      <c r="AH10078">
        <v>0</v>
      </c>
      <c r="AI10078">
        <f t="shared" si="669"/>
        <v>90.215282483044589</v>
      </c>
      <c r="AJ10078">
        <f t="shared" si="671"/>
        <v>4</v>
      </c>
    </row>
    <row r="10079" spans="14:36" x14ac:dyDescent="0.35">
      <c r="N10079">
        <v>3.6265531000000002</v>
      </c>
      <c r="O10079">
        <v>5.9999999999999997E-7</v>
      </c>
      <c r="P10079">
        <f t="shared" si="668"/>
        <v>30.539100325530327</v>
      </c>
      <c r="Q10079">
        <f t="shared" si="670"/>
        <v>3</v>
      </c>
      <c r="AG10079">
        <v>10.7400669</v>
      </c>
      <c r="AH10079">
        <v>0</v>
      </c>
      <c r="AI10079">
        <f t="shared" si="669"/>
        <v>90.441797353527647</v>
      </c>
      <c r="AJ10079">
        <f t="shared" si="671"/>
        <v>4</v>
      </c>
    </row>
    <row r="10080" spans="14:36" x14ac:dyDescent="0.35">
      <c r="N10080">
        <v>3.6377942999999999</v>
      </c>
      <c r="O10080">
        <v>5.9999999999999997E-7</v>
      </c>
      <c r="P10080">
        <f t="shared" si="668"/>
        <v>30.633762150440418</v>
      </c>
      <c r="Q10080">
        <f t="shared" si="670"/>
        <v>3</v>
      </c>
      <c r="AG10080">
        <v>10.7669687</v>
      </c>
      <c r="AH10080">
        <v>0</v>
      </c>
      <c r="AI10080">
        <f t="shared" si="669"/>
        <v>90.668336644828059</v>
      </c>
      <c r="AJ10080">
        <f t="shared" si="671"/>
        <v>4</v>
      </c>
    </row>
    <row r="10081" spans="14:36" x14ac:dyDescent="0.35">
      <c r="N10081">
        <v>3.6490374000000001</v>
      </c>
      <c r="O10081">
        <v>5.9999999999999997E-7</v>
      </c>
      <c r="P10081">
        <f t="shared" si="668"/>
        <v>30.728439975196373</v>
      </c>
      <c r="Q10081">
        <f t="shared" si="670"/>
        <v>3</v>
      </c>
      <c r="AG10081">
        <v>10.7938735</v>
      </c>
      <c r="AH10081">
        <v>0</v>
      </c>
      <c r="AI10081">
        <f t="shared" si="669"/>
        <v>90.894901199043019</v>
      </c>
      <c r="AJ10081">
        <f t="shared" si="671"/>
        <v>4</v>
      </c>
    </row>
    <row r="10082" spans="14:36" x14ac:dyDescent="0.35">
      <c r="N10082">
        <v>3.6602822000000002</v>
      </c>
      <c r="O10082">
        <v>8.9999999999999996E-7</v>
      </c>
      <c r="P10082">
        <f t="shared" si="668"/>
        <v>30.823132115603894</v>
      </c>
      <c r="Q10082">
        <f t="shared" si="670"/>
        <v>3</v>
      </c>
      <c r="AG10082">
        <v>10.8207813</v>
      </c>
      <c r="AH10082">
        <v>0</v>
      </c>
      <c r="AI10082">
        <f t="shared" si="669"/>
        <v>91.121491016172484</v>
      </c>
      <c r="AJ10082">
        <f t="shared" si="671"/>
        <v>4</v>
      </c>
    </row>
    <row r="10083" spans="14:36" x14ac:dyDescent="0.35">
      <c r="N10083">
        <v>3.6715287999999999</v>
      </c>
      <c r="O10083">
        <v>8.9999999999999996E-7</v>
      </c>
      <c r="P10083">
        <f t="shared" si="668"/>
        <v>30.917839413760124</v>
      </c>
      <c r="Q10083">
        <f t="shared" si="670"/>
        <v>3</v>
      </c>
      <c r="AG10083">
        <v>10.847692</v>
      </c>
      <c r="AH10083">
        <v>0</v>
      </c>
      <c r="AI10083">
        <f t="shared" si="669"/>
        <v>91.348105254119318</v>
      </c>
      <c r="AJ10083">
        <f t="shared" si="671"/>
        <v>4</v>
      </c>
    </row>
    <row r="10084" spans="14:36" x14ac:dyDescent="0.35">
      <c r="N10084">
        <v>3.6827771999999999</v>
      </c>
      <c r="O10084">
        <v>9.9999999999999995E-7</v>
      </c>
      <c r="P10084">
        <f t="shared" si="668"/>
        <v>31.01256186966507</v>
      </c>
      <c r="Q10084">
        <f t="shared" si="670"/>
        <v>3</v>
      </c>
      <c r="AG10084">
        <v>10.8746057</v>
      </c>
      <c r="AH10084">
        <v>0</v>
      </c>
      <c r="AI10084">
        <f t="shared" si="669"/>
        <v>91.574744754980685</v>
      </c>
      <c r="AJ10084">
        <f t="shared" si="671"/>
        <v>4</v>
      </c>
    </row>
    <row r="10085" spans="14:36" x14ac:dyDescent="0.35">
      <c r="N10085">
        <v>3.6940273000000001</v>
      </c>
      <c r="O10085">
        <v>5.9999999999999997E-7</v>
      </c>
      <c r="P10085">
        <f t="shared" si="668"/>
        <v>31.107298641221583</v>
      </c>
      <c r="Q10085">
        <f t="shared" si="670"/>
        <v>3</v>
      </c>
      <c r="AG10085">
        <v>10.9015222</v>
      </c>
      <c r="AH10085">
        <v>0</v>
      </c>
      <c r="AI10085">
        <f t="shared" si="669"/>
        <v>91.801407834562269</v>
      </c>
      <c r="AJ10085">
        <f t="shared" si="671"/>
        <v>4</v>
      </c>
    </row>
    <row r="10086" spans="14:36" x14ac:dyDescent="0.35">
      <c r="N10086">
        <v>3.7052792999999999</v>
      </c>
      <c r="O10086">
        <v>3.9999999999999998E-7</v>
      </c>
      <c r="P10086">
        <f t="shared" si="668"/>
        <v>31.202051412623952</v>
      </c>
      <c r="Q10086">
        <f t="shared" si="670"/>
        <v>3</v>
      </c>
      <c r="AG10086">
        <v>10.9284417</v>
      </c>
      <c r="AH10086">
        <v>0</v>
      </c>
      <c r="AI10086">
        <f t="shared" si="669"/>
        <v>92.028096177058373</v>
      </c>
      <c r="AJ10086">
        <f t="shared" si="671"/>
        <v>4</v>
      </c>
    </row>
    <row r="10087" spans="14:36" x14ac:dyDescent="0.35">
      <c r="N10087">
        <v>3.7165330000000001</v>
      </c>
      <c r="O10087">
        <v>2.9999999999999999E-7</v>
      </c>
      <c r="P10087">
        <f t="shared" si="668"/>
        <v>31.29681849967789</v>
      </c>
      <c r="Q10087">
        <f t="shared" si="670"/>
        <v>3</v>
      </c>
      <c r="AG10087">
        <v>10.955364100000001</v>
      </c>
      <c r="AH10087">
        <v>0</v>
      </c>
      <c r="AI10087">
        <f t="shared" si="669"/>
        <v>92.254808940371859</v>
      </c>
      <c r="AJ10087">
        <f t="shared" si="671"/>
        <v>4</v>
      </c>
    </row>
    <row r="10088" spans="14:36" x14ac:dyDescent="0.35">
      <c r="N10088">
        <v>3.7277884999999999</v>
      </c>
      <c r="O10088">
        <v>2.9999999999999999E-7</v>
      </c>
      <c r="P10088">
        <f t="shared" si="668"/>
        <v>31.391600744480538</v>
      </c>
      <c r="Q10088">
        <f t="shared" si="670"/>
        <v>3</v>
      </c>
      <c r="AG10088">
        <v>10.982289400000001</v>
      </c>
      <c r="AH10088">
        <v>0</v>
      </c>
      <c r="AI10088">
        <f t="shared" si="669"/>
        <v>92.4815461245027</v>
      </c>
      <c r="AJ10088">
        <f t="shared" si="671"/>
        <v>4</v>
      </c>
    </row>
    <row r="10089" spans="14:36" x14ac:dyDescent="0.35">
      <c r="N10089">
        <v>3.7390457000000001</v>
      </c>
      <c r="O10089">
        <v>2.9999999999999999E-7</v>
      </c>
      <c r="P10089">
        <f t="shared" si="668"/>
        <v>31.486397304934751</v>
      </c>
      <c r="Q10089">
        <f t="shared" si="670"/>
        <v>3</v>
      </c>
      <c r="AG10089">
        <v>11.009217700000001</v>
      </c>
      <c r="AH10089">
        <v>0</v>
      </c>
      <c r="AI10089">
        <f t="shared" si="669"/>
        <v>92.708308571548073</v>
      </c>
      <c r="AJ10089">
        <f t="shared" si="671"/>
        <v>4</v>
      </c>
    </row>
    <row r="10090" spans="14:36" x14ac:dyDescent="0.35">
      <c r="N10090">
        <v>3.7503046000000002</v>
      </c>
      <c r="O10090">
        <v>2.9999999999999999E-7</v>
      </c>
      <c r="P10090">
        <f t="shared" si="668"/>
        <v>31.581208181040527</v>
      </c>
      <c r="Q10090">
        <f t="shared" si="670"/>
        <v>3</v>
      </c>
      <c r="AG10090">
        <v>11.036148799999999</v>
      </c>
      <c r="AH10090">
        <v>0</v>
      </c>
      <c r="AI10090">
        <f t="shared" si="669"/>
        <v>92.935094597313665</v>
      </c>
      <c r="AJ10090">
        <f t="shared" si="671"/>
        <v>4</v>
      </c>
    </row>
    <row r="10091" spans="14:36" x14ac:dyDescent="0.35">
      <c r="N10091">
        <v>3.7615653999999998</v>
      </c>
      <c r="O10091">
        <v>2.9999999999999999E-7</v>
      </c>
      <c r="P10091">
        <f t="shared" si="668"/>
        <v>31.676035056992163</v>
      </c>
      <c r="Q10091">
        <f t="shared" si="670"/>
        <v>3</v>
      </c>
      <c r="AG10091">
        <v>11.063082700000001</v>
      </c>
      <c r="AH10091">
        <v>0</v>
      </c>
      <c r="AI10091">
        <f t="shared" si="669"/>
        <v>93.161904201799487</v>
      </c>
      <c r="AJ10091">
        <f t="shared" si="671"/>
        <v>4</v>
      </c>
    </row>
    <row r="10092" spans="14:36" x14ac:dyDescent="0.35">
      <c r="N10092">
        <v>3.7728278</v>
      </c>
      <c r="O10092">
        <v>2.9999999999999999E-7</v>
      </c>
      <c r="P10092">
        <f t="shared" si="668"/>
        <v>31.770875406498217</v>
      </c>
      <c r="Q10092">
        <f t="shared" si="670"/>
        <v>3</v>
      </c>
      <c r="AG10092">
        <v>11.0900196</v>
      </c>
      <c r="AH10092">
        <v>0</v>
      </c>
      <c r="AI10092">
        <f t="shared" si="669"/>
        <v>93.388739069199815</v>
      </c>
      <c r="AJ10092">
        <f t="shared" si="671"/>
        <v>4</v>
      </c>
    </row>
    <row r="10093" spans="14:36" x14ac:dyDescent="0.35">
      <c r="N10093">
        <v>3.7840919999999998</v>
      </c>
      <c r="O10093">
        <v>2.9999999999999999E-7</v>
      </c>
      <c r="P10093">
        <f t="shared" si="668"/>
        <v>31.865730913752977</v>
      </c>
      <c r="Q10093">
        <f t="shared" si="670"/>
        <v>3</v>
      </c>
    </row>
    <row r="10094" spans="14:36" x14ac:dyDescent="0.35">
      <c r="N10094">
        <v>3.7953579</v>
      </c>
      <c r="O10094">
        <v>3.9999999999999998E-7</v>
      </c>
      <c r="P10094">
        <f t="shared" si="668"/>
        <v>31.960600736659305</v>
      </c>
      <c r="Q10094">
        <f t="shared" si="670"/>
        <v>3</v>
      </c>
    </row>
    <row r="10095" spans="14:36" x14ac:dyDescent="0.35">
      <c r="N10095">
        <v>3.8066255</v>
      </c>
      <c r="O10095">
        <v>4.9999999999999998E-7</v>
      </c>
      <c r="P10095">
        <f t="shared" si="668"/>
        <v>32.055484875217196</v>
      </c>
      <c r="Q10095">
        <f t="shared" si="670"/>
        <v>3</v>
      </c>
    </row>
    <row r="10096" spans="14:36" x14ac:dyDescent="0.35">
      <c r="N10096">
        <v>3.8178947999999999</v>
      </c>
      <c r="O10096">
        <v>3.9999999999999998E-7</v>
      </c>
      <c r="P10096">
        <f t="shared" si="668"/>
        <v>32.150383329426646</v>
      </c>
      <c r="Q10096">
        <f t="shared" si="670"/>
        <v>3</v>
      </c>
    </row>
    <row r="10097" spans="14:17" x14ac:dyDescent="0.35">
      <c r="N10097">
        <v>3.8291659</v>
      </c>
      <c r="O10097">
        <v>4.9999999999999998E-7</v>
      </c>
      <c r="P10097">
        <f t="shared" si="668"/>
        <v>32.245296941384815</v>
      </c>
      <c r="Q10097">
        <f t="shared" si="670"/>
        <v>3</v>
      </c>
    </row>
    <row r="10098" spans="14:17" x14ac:dyDescent="0.35">
      <c r="N10098">
        <v>3.8404386000000001</v>
      </c>
      <c r="O10098">
        <v>1.9999999999999999E-7</v>
      </c>
      <c r="P10098">
        <f t="shared" si="668"/>
        <v>32.340224026897396</v>
      </c>
      <c r="Q10098">
        <f t="shared" si="670"/>
        <v>3</v>
      </c>
    </row>
    <row r="10099" spans="14:17" x14ac:dyDescent="0.35">
      <c r="N10099">
        <v>3.8517130000000002</v>
      </c>
      <c r="O10099">
        <v>9.9999999999999995E-8</v>
      </c>
      <c r="P10099">
        <f t="shared" si="668"/>
        <v>32.435165428061538</v>
      </c>
      <c r="Q10099">
        <f t="shared" si="670"/>
        <v>3</v>
      </c>
    </row>
    <row r="10100" spans="14:17" x14ac:dyDescent="0.35">
      <c r="N10100">
        <v>3.8629891999999999</v>
      </c>
      <c r="O10100">
        <v>9.9999999999999995E-8</v>
      </c>
      <c r="P10100">
        <f t="shared" si="668"/>
        <v>32.530121986974386</v>
      </c>
      <c r="Q10100">
        <f t="shared" si="670"/>
        <v>3</v>
      </c>
    </row>
    <row r="10101" spans="14:17" x14ac:dyDescent="0.35">
      <c r="N10101">
        <v>3.8742670000000001</v>
      </c>
      <c r="O10101">
        <v>9.9999999999999995E-8</v>
      </c>
      <c r="P10101">
        <f t="shared" si="668"/>
        <v>32.625092019441659</v>
      </c>
      <c r="Q10101">
        <f t="shared" si="670"/>
        <v>3</v>
      </c>
    </row>
    <row r="10102" spans="14:17" x14ac:dyDescent="0.35">
      <c r="N10102">
        <v>3.8855464</v>
      </c>
      <c r="O10102">
        <v>1.9999999999999999E-7</v>
      </c>
      <c r="P10102">
        <f t="shared" si="668"/>
        <v>32.720075525463336</v>
      </c>
      <c r="Q10102">
        <f t="shared" si="670"/>
        <v>3</v>
      </c>
    </row>
    <row r="10103" spans="14:17" x14ac:dyDescent="0.35">
      <c r="N10103">
        <v>3.8968275999999999</v>
      </c>
      <c r="O10103">
        <v>1.9999999999999999E-7</v>
      </c>
      <c r="P10103">
        <f t="shared" si="668"/>
        <v>32.815074189233727</v>
      </c>
      <c r="Q10103">
        <f t="shared" si="670"/>
        <v>3</v>
      </c>
    </row>
    <row r="10104" spans="14:17" x14ac:dyDescent="0.35">
      <c r="N10104">
        <v>3.9081104</v>
      </c>
      <c r="O10104">
        <v>9.9999999999999995E-8</v>
      </c>
      <c r="P10104">
        <f t="shared" si="668"/>
        <v>32.910086326558528</v>
      </c>
      <c r="Q10104">
        <f t="shared" si="670"/>
        <v>3</v>
      </c>
    </row>
    <row r="10105" spans="14:17" x14ac:dyDescent="0.35">
      <c r="N10105">
        <v>4.2246845000000004</v>
      </c>
      <c r="O10105">
        <v>9.9999999999999995E-8</v>
      </c>
      <c r="P10105">
        <f t="shared" si="668"/>
        <v>35.575947802670512</v>
      </c>
      <c r="Q10105">
        <f t="shared" si="670"/>
        <v>3</v>
      </c>
    </row>
    <row r="10106" spans="14:17" x14ac:dyDescent="0.35">
      <c r="N10106">
        <v>4.2360132999999998</v>
      </c>
      <c r="O10106">
        <v>9.9999999999999995E-8</v>
      </c>
      <c r="P10106">
        <f t="shared" si="668"/>
        <v>35.671347304684659</v>
      </c>
      <c r="Q10106">
        <f t="shared" si="670"/>
        <v>3</v>
      </c>
    </row>
    <row r="10107" spans="14:17" x14ac:dyDescent="0.35">
      <c r="N10107">
        <v>4.2700091000000002</v>
      </c>
      <c r="O10107">
        <v>9.9999999999999995E-8</v>
      </c>
      <c r="P10107">
        <f t="shared" si="668"/>
        <v>35.957624967859275</v>
      </c>
      <c r="Q10107">
        <f t="shared" si="670"/>
        <v>3</v>
      </c>
    </row>
    <row r="10108" spans="14:17" x14ac:dyDescent="0.35">
      <c r="N10108">
        <v>4.2813439999999998</v>
      </c>
      <c r="O10108">
        <v>9.9999999999999995E-8</v>
      </c>
      <c r="P10108">
        <f t="shared" si="668"/>
        <v>36.053075837799618</v>
      </c>
      <c r="Q10108">
        <f t="shared" si="670"/>
        <v>3</v>
      </c>
    </row>
    <row r="10109" spans="14:17" x14ac:dyDescent="0.35">
      <c r="N10109">
        <v>4.2926804000000001</v>
      </c>
      <c r="O10109">
        <v>9.9999999999999995E-8</v>
      </c>
      <c r="P10109">
        <f t="shared" si="668"/>
        <v>36.148539339197228</v>
      </c>
      <c r="Q10109">
        <f t="shared" si="670"/>
        <v>3</v>
      </c>
    </row>
    <row r="10110" spans="14:17" x14ac:dyDescent="0.35">
      <c r="N10110">
        <v>4.3720768999999997</v>
      </c>
      <c r="O10110">
        <v>9.9999999999999995E-8</v>
      </c>
      <c r="P10110">
        <f t="shared" si="668"/>
        <v>36.817135003492325</v>
      </c>
      <c r="Q10110">
        <f t="shared" si="670"/>
        <v>3</v>
      </c>
    </row>
    <row r="10111" spans="14:17" x14ac:dyDescent="0.35">
      <c r="N10111">
        <v>4.3834251000000002</v>
      </c>
      <c r="O10111">
        <v>9.9999999999999995E-8</v>
      </c>
      <c r="P10111">
        <f t="shared" si="668"/>
        <v>36.912697872353725</v>
      </c>
      <c r="Q10111">
        <f t="shared" si="670"/>
        <v>3</v>
      </c>
    </row>
    <row r="10112" spans="14:17" x14ac:dyDescent="0.35">
      <c r="N10112">
        <v>4.3947748000000004</v>
      </c>
      <c r="O10112">
        <v>9.9999999999999995E-8</v>
      </c>
      <c r="P10112">
        <f t="shared" si="668"/>
        <v>37.008273372672384</v>
      </c>
      <c r="Q10112">
        <f t="shared" si="670"/>
        <v>3</v>
      </c>
    </row>
    <row r="10113" spans="14:17" x14ac:dyDescent="0.35">
      <c r="N10113">
        <v>4.4174785999999999</v>
      </c>
      <c r="O10113">
        <v>9.9999999999999995E-8</v>
      </c>
      <c r="P10113">
        <f t="shared" si="668"/>
        <v>37.199461425584325</v>
      </c>
      <c r="Q10113">
        <f t="shared" si="670"/>
        <v>3</v>
      </c>
    </row>
    <row r="10114" spans="14:17" x14ac:dyDescent="0.35">
      <c r="N10114">
        <v>1.4585630999999999</v>
      </c>
      <c r="O10114">
        <v>2.2570000000000001E-4</v>
      </c>
      <c r="P10114">
        <f t="shared" ref="P10114:P10177" si="672">N10114*$L$4</f>
        <v>12.282518306988671</v>
      </c>
      <c r="Q10114">
        <f t="shared" si="670"/>
        <v>2</v>
      </c>
    </row>
    <row r="10115" spans="14:17" x14ac:dyDescent="0.35">
      <c r="N10115">
        <v>1.4703544</v>
      </c>
      <c r="O10115">
        <v>7.9900000000000004E-5</v>
      </c>
      <c r="P10115">
        <f t="shared" si="672"/>
        <v>12.381812508325039</v>
      </c>
      <c r="Q10115">
        <f t="shared" ref="Q10115:Q10178" si="673">IF(P10115&lt;=9,1,IF(P10115&lt;=19,2,IF(P10115&lt;=49,3,4)))</f>
        <v>2</v>
      </c>
    </row>
    <row r="10116" spans="14:17" x14ac:dyDescent="0.35">
      <c r="N10116">
        <v>1.482154</v>
      </c>
      <c r="O10116">
        <v>3.5609999999999998E-4</v>
      </c>
      <c r="P10116">
        <f t="shared" si="672"/>
        <v>12.481176603724919</v>
      </c>
      <c r="Q10116">
        <f t="shared" si="673"/>
        <v>2</v>
      </c>
    </row>
    <row r="10117" spans="14:17" x14ac:dyDescent="0.35">
      <c r="N10117">
        <v>1.4939616</v>
      </c>
      <c r="O10117">
        <v>2.1660000000000001E-4</v>
      </c>
      <c r="P10117">
        <f t="shared" si="672"/>
        <v>12.580608066896858</v>
      </c>
      <c r="Q10117">
        <f t="shared" si="673"/>
        <v>2</v>
      </c>
    </row>
    <row r="10118" spans="14:17" x14ac:dyDescent="0.35">
      <c r="N10118">
        <v>1.5057773000000001</v>
      </c>
      <c r="O10118">
        <v>4.32E-5</v>
      </c>
      <c r="P10118">
        <f t="shared" si="672"/>
        <v>12.680107739938009</v>
      </c>
      <c r="Q10118">
        <f t="shared" si="673"/>
        <v>2</v>
      </c>
    </row>
    <row r="10119" spans="14:17" x14ac:dyDescent="0.35">
      <c r="N10119">
        <v>1.5176007</v>
      </c>
      <c r="O10119">
        <v>1.0670000000000001E-4</v>
      </c>
      <c r="P10119">
        <f t="shared" si="672"/>
        <v>12.779672254459765</v>
      </c>
      <c r="Q10119">
        <f t="shared" si="673"/>
        <v>2</v>
      </c>
    </row>
    <row r="10120" spans="14:17" x14ac:dyDescent="0.35">
      <c r="N10120">
        <v>1.5294319999999999</v>
      </c>
      <c r="O10120">
        <v>1.561E-4</v>
      </c>
      <c r="P10120">
        <f t="shared" si="672"/>
        <v>12.879303294656431</v>
      </c>
      <c r="Q10120">
        <f t="shared" si="673"/>
        <v>2</v>
      </c>
    </row>
    <row r="10121" spans="14:17" x14ac:dyDescent="0.35">
      <c r="N10121">
        <v>1.5412707999999999</v>
      </c>
      <c r="O10121">
        <v>1.76E-4</v>
      </c>
      <c r="P10121">
        <f t="shared" si="672"/>
        <v>12.978997492139404</v>
      </c>
      <c r="Q10121">
        <f t="shared" si="673"/>
        <v>2</v>
      </c>
    </row>
    <row r="10122" spans="14:17" x14ac:dyDescent="0.35">
      <c r="N10122">
        <v>1.5531172</v>
      </c>
      <c r="O10122">
        <v>7.6299999999999998E-5</v>
      </c>
      <c r="P10122">
        <f t="shared" si="672"/>
        <v>13.078755689005835</v>
      </c>
      <c r="Q10122">
        <f t="shared" si="673"/>
        <v>2</v>
      </c>
    </row>
    <row r="10123" spans="14:17" x14ac:dyDescent="0.35">
      <c r="N10123">
        <v>1.5649709999999999</v>
      </c>
      <c r="O10123">
        <v>2.7179999999999999E-4</v>
      </c>
      <c r="P10123">
        <f t="shared" si="672"/>
        <v>13.17857620106142</v>
      </c>
      <c r="Q10123">
        <f t="shared" si="673"/>
        <v>2</v>
      </c>
    </row>
    <row r="10124" spans="14:17" x14ac:dyDescent="0.35">
      <c r="N10124">
        <v>1.5768321000000001</v>
      </c>
      <c r="O10124">
        <v>1.2420000000000001E-4</v>
      </c>
      <c r="P10124">
        <f t="shared" si="672"/>
        <v>13.278458186209011</v>
      </c>
      <c r="Q10124">
        <f t="shared" si="673"/>
        <v>2</v>
      </c>
    </row>
    <row r="10125" spans="14:17" x14ac:dyDescent="0.35">
      <c r="N10125">
        <v>1.5887004</v>
      </c>
      <c r="O10125">
        <v>6.8899999999999994E-5</v>
      </c>
      <c r="P10125">
        <f t="shared" si="672"/>
        <v>13.378400802351456</v>
      </c>
      <c r="Q10125">
        <f t="shared" si="673"/>
        <v>2</v>
      </c>
    </row>
    <row r="10126" spans="14:17" x14ac:dyDescent="0.35">
      <c r="N10126">
        <v>1.6005758000000001</v>
      </c>
      <c r="O10126">
        <v>1.022E-4</v>
      </c>
      <c r="P10126">
        <f t="shared" si="672"/>
        <v>13.478403207391604</v>
      </c>
      <c r="Q10126">
        <f t="shared" si="673"/>
        <v>2</v>
      </c>
    </row>
    <row r="10127" spans="14:17" x14ac:dyDescent="0.35">
      <c r="N10127">
        <v>1.6124582000000001</v>
      </c>
      <c r="O10127">
        <v>8.7499999999999999E-5</v>
      </c>
      <c r="P10127">
        <f t="shared" si="672"/>
        <v>13.578464559232303</v>
      </c>
      <c r="Q10127">
        <f t="shared" si="673"/>
        <v>2</v>
      </c>
    </row>
    <row r="10128" spans="14:17" x14ac:dyDescent="0.35">
      <c r="N10128">
        <v>1.6243475999999999</v>
      </c>
      <c r="O10128">
        <v>8.1100000000000006E-5</v>
      </c>
      <c r="P10128">
        <f t="shared" si="672"/>
        <v>13.678584857873554</v>
      </c>
      <c r="Q10128">
        <f t="shared" si="673"/>
        <v>2</v>
      </c>
    </row>
    <row r="10129" spans="14:17" x14ac:dyDescent="0.35">
      <c r="N10129">
        <v>1.6362437999999999</v>
      </c>
      <c r="O10129">
        <v>1.9220000000000001E-4</v>
      </c>
      <c r="P10129">
        <f t="shared" si="672"/>
        <v>13.778762419121058</v>
      </c>
      <c r="Q10129">
        <f t="shared" si="673"/>
        <v>2</v>
      </c>
    </row>
    <row r="10130" spans="14:17" x14ac:dyDescent="0.35">
      <c r="N10130">
        <v>1.6481467000000001</v>
      </c>
      <c r="O10130">
        <v>4.8000000000000001E-5</v>
      </c>
      <c r="P10130">
        <f t="shared" si="672"/>
        <v>13.878996400877664</v>
      </c>
      <c r="Q10130">
        <f t="shared" si="673"/>
        <v>2</v>
      </c>
    </row>
    <row r="10131" spans="14:17" x14ac:dyDescent="0.35">
      <c r="N10131">
        <v>1.6600564</v>
      </c>
      <c r="O10131">
        <v>5.8E-5</v>
      </c>
      <c r="P10131">
        <f t="shared" si="672"/>
        <v>13.979287645240518</v>
      </c>
      <c r="Q10131">
        <f t="shared" si="673"/>
        <v>2</v>
      </c>
    </row>
    <row r="10132" spans="14:17" x14ac:dyDescent="0.35">
      <c r="N10132">
        <v>1.6719725999999999</v>
      </c>
      <c r="O10132">
        <v>8.1699999999999994E-5</v>
      </c>
      <c r="P10132">
        <f t="shared" si="672"/>
        <v>14.07963362591817</v>
      </c>
      <c r="Q10132">
        <f t="shared" si="673"/>
        <v>2</v>
      </c>
    </row>
    <row r="10133" spans="14:17" x14ac:dyDescent="0.35">
      <c r="N10133">
        <v>1.6838952</v>
      </c>
      <c r="O10133">
        <v>6.0000000000000002E-5</v>
      </c>
      <c r="P10133">
        <f t="shared" si="672"/>
        <v>14.180033500813474</v>
      </c>
      <c r="Q10133">
        <f t="shared" si="673"/>
        <v>2</v>
      </c>
    </row>
    <row r="10134" spans="14:17" x14ac:dyDescent="0.35">
      <c r="N10134">
        <v>1.6958244</v>
      </c>
      <c r="O10134">
        <v>6.02E-5</v>
      </c>
      <c r="P10134">
        <f t="shared" si="672"/>
        <v>14.280488954120724</v>
      </c>
      <c r="Q10134">
        <f t="shared" si="673"/>
        <v>2</v>
      </c>
    </row>
    <row r="10135" spans="14:17" x14ac:dyDescent="0.35">
      <c r="N10135">
        <v>1.7077598</v>
      </c>
      <c r="O10135">
        <v>8.5799999999999998E-5</v>
      </c>
      <c r="P10135">
        <f t="shared" si="672"/>
        <v>14.380996617451322</v>
      </c>
      <c r="Q10135">
        <f t="shared" si="673"/>
        <v>2</v>
      </c>
    </row>
    <row r="10136" spans="14:17" x14ac:dyDescent="0.35">
      <c r="N10136">
        <v>1.7197016000000001</v>
      </c>
      <c r="O10136">
        <v>3.4999999999999997E-5</v>
      </c>
      <c r="P10136">
        <f t="shared" si="672"/>
        <v>14.481558174999567</v>
      </c>
      <c r="Q10136">
        <f t="shared" si="673"/>
        <v>2</v>
      </c>
    </row>
    <row r="10137" spans="14:17" x14ac:dyDescent="0.35">
      <c r="N10137">
        <v>1.7316495000000001</v>
      </c>
      <c r="O10137">
        <v>3.4100000000000002E-5</v>
      </c>
      <c r="P10137">
        <f t="shared" si="672"/>
        <v>14.582171100474008</v>
      </c>
      <c r="Q10137">
        <f t="shared" si="673"/>
        <v>2</v>
      </c>
    </row>
    <row r="10138" spans="14:17" x14ac:dyDescent="0.35">
      <c r="N10138">
        <v>1.7436035000000001</v>
      </c>
      <c r="O10138">
        <v>3.6100000000000003E-5</v>
      </c>
      <c r="P10138">
        <f t="shared" si="672"/>
        <v>14.682835393874646</v>
      </c>
      <c r="Q10138">
        <f t="shared" si="673"/>
        <v>2</v>
      </c>
    </row>
    <row r="10139" spans="14:17" x14ac:dyDescent="0.35">
      <c r="N10139">
        <v>1.7555635999999999</v>
      </c>
      <c r="O10139">
        <v>3.26E-5</v>
      </c>
      <c r="P10139">
        <f t="shared" si="672"/>
        <v>14.783551055201476</v>
      </c>
      <c r="Q10139">
        <f t="shared" si="673"/>
        <v>2</v>
      </c>
    </row>
    <row r="10140" spans="14:17" x14ac:dyDescent="0.35">
      <c r="N10140">
        <v>1.7675297000000001</v>
      </c>
      <c r="O10140">
        <v>4.32E-5</v>
      </c>
      <c r="P10140">
        <f t="shared" si="672"/>
        <v>14.884317242357357</v>
      </c>
      <c r="Q10140">
        <f t="shared" si="673"/>
        <v>2</v>
      </c>
    </row>
    <row r="10141" spans="14:17" x14ac:dyDescent="0.35">
      <c r="N10141">
        <v>1.7795018</v>
      </c>
      <c r="O10141">
        <v>3.3099999999999998E-5</v>
      </c>
      <c r="P10141">
        <f t="shared" si="672"/>
        <v>14.985133955342278</v>
      </c>
      <c r="Q10141">
        <f t="shared" si="673"/>
        <v>2</v>
      </c>
    </row>
    <row r="10142" spans="14:17" x14ac:dyDescent="0.35">
      <c r="N10142">
        <v>1.7914795999999999</v>
      </c>
      <c r="O10142">
        <v>3.2299999999999999E-5</v>
      </c>
      <c r="P10142">
        <f t="shared" si="672"/>
        <v>15.085998667864793</v>
      </c>
      <c r="Q10142">
        <f t="shared" si="673"/>
        <v>2</v>
      </c>
    </row>
    <row r="10143" spans="14:17" x14ac:dyDescent="0.35">
      <c r="N10143">
        <v>1.8034633</v>
      </c>
      <c r="O10143">
        <v>2.2900000000000001E-5</v>
      </c>
      <c r="P10143">
        <f t="shared" si="672"/>
        <v>15.186913064119203</v>
      </c>
      <c r="Q10143">
        <f t="shared" si="673"/>
        <v>2</v>
      </c>
    </row>
    <row r="10144" spans="14:17" x14ac:dyDescent="0.35">
      <c r="N10144">
        <v>1.8154527</v>
      </c>
      <c r="O10144">
        <v>2.5999999999999998E-5</v>
      </c>
      <c r="P10144">
        <f t="shared" si="672"/>
        <v>15.287875459911206</v>
      </c>
      <c r="Q10144">
        <f t="shared" si="673"/>
        <v>2</v>
      </c>
    </row>
    <row r="10145" spans="14:17" x14ac:dyDescent="0.35">
      <c r="N10145">
        <v>1.8274477</v>
      </c>
      <c r="O10145">
        <v>1.7900000000000001E-5</v>
      </c>
      <c r="P10145">
        <f t="shared" si="672"/>
        <v>15.38888501314365</v>
      </c>
      <c r="Q10145">
        <f t="shared" si="673"/>
        <v>2</v>
      </c>
    </row>
    <row r="10146" spans="14:17" x14ac:dyDescent="0.35">
      <c r="N10146">
        <v>1.8394484</v>
      </c>
      <c r="O10146">
        <v>4.6E-5</v>
      </c>
      <c r="P10146">
        <f t="shared" si="672"/>
        <v>15.489942565913687</v>
      </c>
      <c r="Q10146">
        <f t="shared" si="673"/>
        <v>2</v>
      </c>
    </row>
    <row r="10147" spans="14:17" x14ac:dyDescent="0.35">
      <c r="N10147">
        <v>1.8514546000000001</v>
      </c>
      <c r="O10147">
        <v>2.2099999999999998E-5</v>
      </c>
      <c r="P10147">
        <f t="shared" si="672"/>
        <v>15.591046434027016</v>
      </c>
      <c r="Q10147">
        <f t="shared" si="673"/>
        <v>2</v>
      </c>
    </row>
    <row r="10148" spans="14:17" x14ac:dyDescent="0.35">
      <c r="N10148">
        <v>1.8634663</v>
      </c>
      <c r="O10148">
        <v>2.12E-5</v>
      </c>
      <c r="P10148">
        <f t="shared" si="672"/>
        <v>15.692196617483635</v>
      </c>
      <c r="Q10148">
        <f t="shared" si="673"/>
        <v>2</v>
      </c>
    </row>
    <row r="10149" spans="14:17" x14ac:dyDescent="0.35">
      <c r="N10149">
        <v>1.8754835000000001</v>
      </c>
      <c r="O10149">
        <v>2.19E-5</v>
      </c>
      <c r="P10149">
        <f t="shared" si="672"/>
        <v>15.793393116283546</v>
      </c>
      <c r="Q10149">
        <f t="shared" si="673"/>
        <v>2</v>
      </c>
    </row>
    <row r="10150" spans="14:17" x14ac:dyDescent="0.35">
      <c r="N10150">
        <v>1.8875059999999999</v>
      </c>
      <c r="O10150">
        <v>1.73E-5</v>
      </c>
      <c r="P10150">
        <f t="shared" si="672"/>
        <v>15.894634246232446</v>
      </c>
      <c r="Q10150">
        <f t="shared" si="673"/>
        <v>2</v>
      </c>
    </row>
    <row r="10151" spans="14:17" x14ac:dyDescent="0.35">
      <c r="N10151">
        <v>1.8995339</v>
      </c>
      <c r="O10151">
        <v>1.19E-5</v>
      </c>
      <c r="P10151">
        <f t="shared" si="672"/>
        <v>15.995920849427488</v>
      </c>
      <c r="Q10151">
        <f t="shared" si="673"/>
        <v>2</v>
      </c>
    </row>
    <row r="10152" spans="14:17" x14ac:dyDescent="0.35">
      <c r="N10152">
        <v>1.911567</v>
      </c>
      <c r="O10152">
        <v>1.4E-5</v>
      </c>
      <c r="P10152">
        <f t="shared" si="672"/>
        <v>16.097251241674368</v>
      </c>
      <c r="Q10152">
        <f t="shared" si="673"/>
        <v>2</v>
      </c>
    </row>
    <row r="10153" spans="14:17" x14ac:dyDescent="0.35">
      <c r="N10153">
        <v>1.9236054</v>
      </c>
      <c r="O10153">
        <v>8.8000000000000004E-6</v>
      </c>
      <c r="P10153">
        <f t="shared" si="672"/>
        <v>16.198626265070239</v>
      </c>
      <c r="Q10153">
        <f t="shared" si="673"/>
        <v>2</v>
      </c>
    </row>
    <row r="10154" spans="14:17" x14ac:dyDescent="0.35">
      <c r="N10154">
        <v>1.9356488999999999</v>
      </c>
      <c r="O10154">
        <v>7.9999999999999996E-6</v>
      </c>
      <c r="P10154">
        <f t="shared" si="672"/>
        <v>16.300044235420796</v>
      </c>
      <c r="Q10154">
        <f t="shared" si="673"/>
        <v>2</v>
      </c>
    </row>
    <row r="10155" spans="14:17" x14ac:dyDescent="0.35">
      <c r="N10155">
        <v>1.9476975000000001</v>
      </c>
      <c r="O10155">
        <v>5.6999999999999996E-6</v>
      </c>
      <c r="P10155">
        <f t="shared" si="672"/>
        <v>16.401505152726042</v>
      </c>
      <c r="Q10155">
        <f t="shared" si="673"/>
        <v>2</v>
      </c>
    </row>
    <row r="10156" spans="14:17" x14ac:dyDescent="0.35">
      <c r="N10156">
        <v>1.9597513</v>
      </c>
      <c r="O10156">
        <v>4.6E-6</v>
      </c>
      <c r="P10156">
        <f t="shared" si="672"/>
        <v>16.503009859083129</v>
      </c>
      <c r="Q10156">
        <f t="shared" si="673"/>
        <v>2</v>
      </c>
    </row>
    <row r="10157" spans="14:17" x14ac:dyDescent="0.35">
      <c r="N10157">
        <v>1.9718100000000001</v>
      </c>
      <c r="O10157">
        <v>4.1999999999999996E-6</v>
      </c>
      <c r="P10157">
        <f t="shared" si="672"/>
        <v>16.604555828200599</v>
      </c>
      <c r="Q10157">
        <f t="shared" si="673"/>
        <v>2</v>
      </c>
    </row>
    <row r="10158" spans="14:17" x14ac:dyDescent="0.35">
      <c r="N10158">
        <v>1.9838738</v>
      </c>
      <c r="O10158">
        <v>3.9999999999999998E-6</v>
      </c>
      <c r="P10158">
        <f t="shared" si="672"/>
        <v>16.706144744272759</v>
      </c>
      <c r="Q10158">
        <f t="shared" si="673"/>
        <v>2</v>
      </c>
    </row>
    <row r="10159" spans="14:17" x14ac:dyDescent="0.35">
      <c r="N10159">
        <v>1.9959423999999999</v>
      </c>
      <c r="O10159">
        <v>4.5000000000000001E-6</v>
      </c>
      <c r="P10159">
        <f t="shared" si="672"/>
        <v>16.807774081008155</v>
      </c>
      <c r="Q10159">
        <f t="shared" si="673"/>
        <v>2</v>
      </c>
    </row>
    <row r="10160" spans="14:17" x14ac:dyDescent="0.35">
      <c r="N10160">
        <v>2.008016</v>
      </c>
      <c r="O10160">
        <v>4.4000000000000002E-6</v>
      </c>
      <c r="P10160">
        <f t="shared" si="672"/>
        <v>16.909445522601089</v>
      </c>
      <c r="Q10160">
        <f t="shared" si="673"/>
        <v>2</v>
      </c>
    </row>
    <row r="10161" spans="14:17" x14ac:dyDescent="0.35">
      <c r="N10161">
        <v>2.0200944000000001</v>
      </c>
      <c r="O10161">
        <v>4.3000000000000003E-6</v>
      </c>
      <c r="P10161">
        <f t="shared" si="672"/>
        <v>17.01115738485726</v>
      </c>
      <c r="Q10161">
        <f t="shared" si="673"/>
        <v>2</v>
      </c>
    </row>
    <row r="10162" spans="14:17" x14ac:dyDescent="0.35">
      <c r="N10162">
        <v>2.0321775999999998</v>
      </c>
      <c r="O10162">
        <v>3.8999999999999999E-6</v>
      </c>
      <c r="P10162">
        <f t="shared" si="672"/>
        <v>17.112909667776663</v>
      </c>
      <c r="Q10162">
        <f t="shared" si="673"/>
        <v>2</v>
      </c>
    </row>
    <row r="10163" spans="14:17" x14ac:dyDescent="0.35">
      <c r="N10163">
        <v>2.0442656000000001</v>
      </c>
      <c r="O10163">
        <v>3.8999999999999999E-6</v>
      </c>
      <c r="P10163">
        <f t="shared" si="672"/>
        <v>17.214702371359309</v>
      </c>
      <c r="Q10163">
        <f t="shared" si="673"/>
        <v>2</v>
      </c>
    </row>
    <row r="10164" spans="14:17" x14ac:dyDescent="0.35">
      <c r="N10164">
        <v>2.0563582999999999</v>
      </c>
      <c r="O10164">
        <v>4.6E-6</v>
      </c>
      <c r="P10164">
        <f t="shared" si="672"/>
        <v>17.316534653508032</v>
      </c>
      <c r="Q10164">
        <f t="shared" si="673"/>
        <v>2</v>
      </c>
    </row>
    <row r="10165" spans="14:17" x14ac:dyDescent="0.35">
      <c r="N10165">
        <v>2.0684556999999999</v>
      </c>
      <c r="O10165">
        <v>3.8E-6</v>
      </c>
      <c r="P10165">
        <f t="shared" si="672"/>
        <v>17.418406514222845</v>
      </c>
      <c r="Q10165">
        <f t="shared" si="673"/>
        <v>2</v>
      </c>
    </row>
    <row r="10166" spans="14:17" x14ac:dyDescent="0.35">
      <c r="N10166">
        <v>2.0805577</v>
      </c>
      <c r="O10166">
        <v>3.4999999999999999E-6</v>
      </c>
      <c r="P10166">
        <f t="shared" si="672"/>
        <v>17.520317111406595</v>
      </c>
      <c r="Q10166">
        <f t="shared" si="673"/>
        <v>2</v>
      </c>
    </row>
    <row r="10167" spans="14:17" x14ac:dyDescent="0.35">
      <c r="N10167">
        <v>2.0926643</v>
      </c>
      <c r="O10167">
        <v>3.8E-6</v>
      </c>
      <c r="P10167">
        <f t="shared" si="672"/>
        <v>17.622266445059275</v>
      </c>
      <c r="Q10167">
        <f t="shared" si="673"/>
        <v>2</v>
      </c>
    </row>
    <row r="10168" spans="14:17" x14ac:dyDescent="0.35">
      <c r="N10168">
        <v>2.1047753999999999</v>
      </c>
      <c r="O10168">
        <v>3.3000000000000002E-6</v>
      </c>
      <c r="P10168">
        <f t="shared" si="672"/>
        <v>17.724253673083737</v>
      </c>
      <c r="Q10168">
        <f t="shared" si="673"/>
        <v>2</v>
      </c>
    </row>
    <row r="10169" spans="14:17" x14ac:dyDescent="0.35">
      <c r="N10169">
        <v>2.1168911000000001</v>
      </c>
      <c r="O10169">
        <v>3.8999999999999999E-6</v>
      </c>
      <c r="P10169">
        <f t="shared" si="672"/>
        <v>17.826279637577141</v>
      </c>
      <c r="Q10169">
        <f t="shared" si="673"/>
        <v>2</v>
      </c>
    </row>
    <row r="10170" spans="14:17" x14ac:dyDescent="0.35">
      <c r="N10170">
        <v>2.1290113000000002</v>
      </c>
      <c r="O10170">
        <v>3.9999999999999998E-6</v>
      </c>
      <c r="P10170">
        <f t="shared" si="672"/>
        <v>17.928343496442324</v>
      </c>
      <c r="Q10170">
        <f t="shared" si="673"/>
        <v>2</v>
      </c>
    </row>
    <row r="10171" spans="14:17" x14ac:dyDescent="0.35">
      <c r="N10171">
        <v>2.1411359000000001</v>
      </c>
      <c r="O10171">
        <v>4.4000000000000002E-6</v>
      </c>
      <c r="P10171">
        <f t="shared" si="672"/>
        <v>18.030444407582138</v>
      </c>
      <c r="Q10171">
        <f t="shared" si="673"/>
        <v>2</v>
      </c>
    </row>
    <row r="10172" spans="14:17" x14ac:dyDescent="0.35">
      <c r="N10172">
        <v>2.1532648999999999</v>
      </c>
      <c r="O10172">
        <v>3.5999999999999998E-6</v>
      </c>
      <c r="P10172">
        <f t="shared" si="672"/>
        <v>18.132582370996587</v>
      </c>
      <c r="Q10172">
        <f t="shared" si="673"/>
        <v>2</v>
      </c>
    </row>
    <row r="10173" spans="14:17" x14ac:dyDescent="0.35">
      <c r="N10173">
        <v>2.1653983000000001</v>
      </c>
      <c r="O10173">
        <v>3.1E-6</v>
      </c>
      <c r="P10173">
        <f t="shared" si="672"/>
        <v>18.234757386685672</v>
      </c>
      <c r="Q10173">
        <f t="shared" si="673"/>
        <v>2</v>
      </c>
    </row>
    <row r="10174" spans="14:17" x14ac:dyDescent="0.35">
      <c r="N10174">
        <v>2.1775361000000002</v>
      </c>
      <c r="O10174">
        <v>3.8E-6</v>
      </c>
      <c r="P10174">
        <f t="shared" si="672"/>
        <v>18.336969454649388</v>
      </c>
      <c r="Q10174">
        <f t="shared" si="673"/>
        <v>2</v>
      </c>
    </row>
    <row r="10175" spans="14:17" x14ac:dyDescent="0.35">
      <c r="N10175">
        <v>2.1896781000000001</v>
      </c>
      <c r="O10175">
        <v>3.1999999999999999E-6</v>
      </c>
      <c r="P10175">
        <f t="shared" si="672"/>
        <v>18.439216890693434</v>
      </c>
      <c r="Q10175">
        <f t="shared" si="673"/>
        <v>2</v>
      </c>
    </row>
    <row r="10176" spans="14:17" x14ac:dyDescent="0.35">
      <c r="N10176">
        <v>2.2018244</v>
      </c>
      <c r="O10176">
        <v>3.7000000000000002E-6</v>
      </c>
      <c r="P10176">
        <f t="shared" si="672"/>
        <v>18.54150053691496</v>
      </c>
      <c r="Q10176">
        <f t="shared" si="673"/>
        <v>2</v>
      </c>
    </row>
    <row r="10177" spans="14:17" x14ac:dyDescent="0.35">
      <c r="N10177">
        <v>2.2139749000000002</v>
      </c>
      <c r="O10177">
        <v>4.1999999999999996E-6</v>
      </c>
      <c r="P10177">
        <f t="shared" si="672"/>
        <v>18.643819551216822</v>
      </c>
      <c r="Q10177">
        <f t="shared" si="673"/>
        <v>2</v>
      </c>
    </row>
    <row r="10178" spans="14:17" x14ac:dyDescent="0.35">
      <c r="N10178">
        <v>2.2261297</v>
      </c>
      <c r="O10178">
        <v>3.1999999999999999E-6</v>
      </c>
      <c r="P10178">
        <f t="shared" ref="P10178:P10241" si="674">N10178*$L$4</f>
        <v>18.746174775696165</v>
      </c>
      <c r="Q10178">
        <f t="shared" si="673"/>
        <v>2</v>
      </c>
    </row>
    <row r="10179" spans="14:17" x14ac:dyDescent="0.35">
      <c r="N10179">
        <v>2.2382886000000002</v>
      </c>
      <c r="O10179">
        <v>3.7000000000000002E-6</v>
      </c>
      <c r="P10179">
        <f t="shared" si="674"/>
        <v>18.84856452615869</v>
      </c>
      <c r="Q10179">
        <f t="shared" ref="Q10179:Q10242" si="675">IF(P10179&lt;=9,1,IF(P10179&lt;=19,2,IF(P10179&lt;=49,3,4)))</f>
        <v>2</v>
      </c>
    </row>
    <row r="10180" spans="14:17" x14ac:dyDescent="0.35">
      <c r="N10180">
        <v>2.2504515999999999</v>
      </c>
      <c r="O10180">
        <v>3.4000000000000001E-6</v>
      </c>
      <c r="P10180">
        <f t="shared" si="674"/>
        <v>18.950988802604389</v>
      </c>
      <c r="Q10180">
        <f t="shared" si="675"/>
        <v>2</v>
      </c>
    </row>
    <row r="10181" spans="14:17" x14ac:dyDescent="0.35">
      <c r="N10181">
        <v>2.2626187999999998</v>
      </c>
      <c r="O10181">
        <v>2.9000000000000002E-6</v>
      </c>
      <c r="P10181">
        <f t="shared" si="674"/>
        <v>19.053448447130425</v>
      </c>
      <c r="Q10181">
        <f t="shared" si="675"/>
        <v>3</v>
      </c>
    </row>
    <row r="10182" spans="14:17" x14ac:dyDescent="0.35">
      <c r="N10182">
        <v>2.2747899999999999</v>
      </c>
      <c r="O10182">
        <v>3.4000000000000001E-6</v>
      </c>
      <c r="P10182">
        <f t="shared" si="674"/>
        <v>19.155941775542491</v>
      </c>
      <c r="Q10182">
        <f t="shared" si="675"/>
        <v>3</v>
      </c>
    </row>
    <row r="10183" spans="14:17" x14ac:dyDescent="0.35">
      <c r="N10183">
        <v>2.2869652999999999</v>
      </c>
      <c r="O10183">
        <v>3.4000000000000001E-6</v>
      </c>
      <c r="P10183">
        <f t="shared" si="674"/>
        <v>19.258469629937739</v>
      </c>
      <c r="Q10183">
        <f t="shared" si="675"/>
        <v>3</v>
      </c>
    </row>
    <row r="10184" spans="14:17" x14ac:dyDescent="0.35">
      <c r="N10184">
        <v>2.2991446</v>
      </c>
      <c r="O10184">
        <v>3.4999999999999999E-6</v>
      </c>
      <c r="P10184">
        <f t="shared" si="674"/>
        <v>19.361031168219014</v>
      </c>
      <c r="Q10184">
        <f t="shared" si="675"/>
        <v>3</v>
      </c>
    </row>
    <row r="10185" spans="14:17" x14ac:dyDescent="0.35">
      <c r="N10185">
        <v>2.3113279000000002</v>
      </c>
      <c r="O10185">
        <v>4.6999999999999999E-6</v>
      </c>
      <c r="P10185">
        <f t="shared" si="674"/>
        <v>19.463626390386324</v>
      </c>
      <c r="Q10185">
        <f t="shared" si="675"/>
        <v>3</v>
      </c>
    </row>
    <row r="10186" spans="14:17" x14ac:dyDescent="0.35">
      <c r="N10186">
        <v>2.3235150999999998</v>
      </c>
      <c r="O10186">
        <v>2.3999999999999999E-6</v>
      </c>
      <c r="P10186">
        <f t="shared" si="674"/>
        <v>19.566254454342506</v>
      </c>
      <c r="Q10186">
        <f t="shared" si="675"/>
        <v>3</v>
      </c>
    </row>
    <row r="10187" spans="14:17" x14ac:dyDescent="0.35">
      <c r="N10187">
        <v>2.3357063</v>
      </c>
      <c r="O10187">
        <v>3.8E-6</v>
      </c>
      <c r="P10187">
        <f t="shared" si="674"/>
        <v>19.668916202184722</v>
      </c>
      <c r="Q10187">
        <f t="shared" si="675"/>
        <v>3</v>
      </c>
    </row>
    <row r="10188" spans="14:17" x14ac:dyDescent="0.35">
      <c r="N10188">
        <v>2.3479013000000002</v>
      </c>
      <c r="O10188">
        <v>2.7E-6</v>
      </c>
      <c r="P10188">
        <f t="shared" si="674"/>
        <v>19.77160994971867</v>
      </c>
      <c r="Q10188">
        <f t="shared" si="675"/>
        <v>3</v>
      </c>
    </row>
    <row r="10189" spans="14:17" x14ac:dyDescent="0.35">
      <c r="N10189">
        <v>2.3601003</v>
      </c>
      <c r="O10189">
        <v>3.1E-6</v>
      </c>
      <c r="P10189">
        <f t="shared" si="674"/>
        <v>19.874337381138641</v>
      </c>
      <c r="Q10189">
        <f t="shared" si="675"/>
        <v>3</v>
      </c>
    </row>
    <row r="10190" spans="14:17" x14ac:dyDescent="0.35">
      <c r="N10190">
        <v>2.3723030999999999</v>
      </c>
      <c r="O10190">
        <v>2.5000000000000002E-6</v>
      </c>
      <c r="P10190">
        <f t="shared" si="674"/>
        <v>19.977096812250341</v>
      </c>
      <c r="Q10190">
        <f t="shared" si="675"/>
        <v>3</v>
      </c>
    </row>
    <row r="10191" spans="14:17" x14ac:dyDescent="0.35">
      <c r="N10191">
        <v>2.3845097000000002</v>
      </c>
      <c r="O10191">
        <v>2.7E-6</v>
      </c>
      <c r="P10191">
        <f t="shared" si="674"/>
        <v>20.079888243053777</v>
      </c>
      <c r="Q10191">
        <f t="shared" si="675"/>
        <v>3</v>
      </c>
    </row>
    <row r="10192" spans="14:17" x14ac:dyDescent="0.35">
      <c r="N10192">
        <v>2.3967201</v>
      </c>
      <c r="O10192">
        <v>2.3999999999999999E-6</v>
      </c>
      <c r="P10192">
        <f t="shared" si="674"/>
        <v>20.182711673548933</v>
      </c>
      <c r="Q10192">
        <f t="shared" si="675"/>
        <v>3</v>
      </c>
    </row>
    <row r="10193" spans="14:17" x14ac:dyDescent="0.35">
      <c r="N10193">
        <v>2.4089342</v>
      </c>
      <c r="O10193">
        <v>1.9999999999999999E-6</v>
      </c>
      <c r="P10193">
        <f t="shared" si="674"/>
        <v>20.285566261638671</v>
      </c>
      <c r="Q10193">
        <f t="shared" si="675"/>
        <v>3</v>
      </c>
    </row>
    <row r="10194" spans="14:17" x14ac:dyDescent="0.35">
      <c r="N10194">
        <v>2.4211521</v>
      </c>
      <c r="O10194">
        <v>1.3E-6</v>
      </c>
      <c r="P10194">
        <f t="shared" si="674"/>
        <v>20.388452849420137</v>
      </c>
      <c r="Q10194">
        <f t="shared" si="675"/>
        <v>3</v>
      </c>
    </row>
    <row r="10195" spans="14:17" x14ac:dyDescent="0.35">
      <c r="N10195">
        <v>2.4333737000000002</v>
      </c>
      <c r="O10195">
        <v>8.9999999999999996E-7</v>
      </c>
      <c r="P10195">
        <f t="shared" si="674"/>
        <v>20.491370594796184</v>
      </c>
      <c r="Q10195">
        <f t="shared" si="675"/>
        <v>3</v>
      </c>
    </row>
    <row r="10196" spans="14:17" x14ac:dyDescent="0.35">
      <c r="N10196">
        <v>2.4455990000000001</v>
      </c>
      <c r="O10196">
        <v>7.9999999999999996E-7</v>
      </c>
      <c r="P10196">
        <f t="shared" si="674"/>
        <v>20.594319497766804</v>
      </c>
      <c r="Q10196">
        <f t="shared" si="675"/>
        <v>3</v>
      </c>
    </row>
    <row r="10197" spans="14:17" x14ac:dyDescent="0.35">
      <c r="N10197">
        <v>2.4578280000000001</v>
      </c>
      <c r="O10197">
        <v>5.9999999999999997E-7</v>
      </c>
      <c r="P10197">
        <f t="shared" si="674"/>
        <v>20.697299558332002</v>
      </c>
      <c r="Q10197">
        <f t="shared" si="675"/>
        <v>3</v>
      </c>
    </row>
    <row r="10198" spans="14:17" x14ac:dyDescent="0.35">
      <c r="N10198">
        <v>2.4700605000000002</v>
      </c>
      <c r="O10198">
        <v>3.9999999999999998E-7</v>
      </c>
      <c r="P10198">
        <f t="shared" si="674"/>
        <v>20.800309092297478</v>
      </c>
      <c r="Q10198">
        <f t="shared" si="675"/>
        <v>3</v>
      </c>
    </row>
    <row r="10199" spans="14:17" x14ac:dyDescent="0.35">
      <c r="N10199">
        <v>2.4822967999999999</v>
      </c>
      <c r="O10199">
        <v>3.9999999999999998E-7</v>
      </c>
      <c r="P10199">
        <f t="shared" si="674"/>
        <v>20.90335062595468</v>
      </c>
      <c r="Q10199">
        <f t="shared" si="675"/>
        <v>3</v>
      </c>
    </row>
    <row r="10200" spans="14:17" x14ac:dyDescent="0.35">
      <c r="N10200">
        <v>2.4945366</v>
      </c>
      <c r="O10200">
        <v>2.9999999999999999E-7</v>
      </c>
      <c r="P10200">
        <f t="shared" si="674"/>
        <v>21.00642163301216</v>
      </c>
      <c r="Q10200">
        <f t="shared" si="675"/>
        <v>3</v>
      </c>
    </row>
    <row r="10201" spans="14:17" x14ac:dyDescent="0.35">
      <c r="N10201">
        <v>2.5067799000000002</v>
      </c>
      <c r="O10201">
        <v>2.9999999999999999E-7</v>
      </c>
      <c r="P10201">
        <f t="shared" si="674"/>
        <v>21.109522113469918</v>
      </c>
      <c r="Q10201">
        <f t="shared" si="675"/>
        <v>3</v>
      </c>
    </row>
    <row r="10202" spans="14:17" x14ac:dyDescent="0.35">
      <c r="N10202">
        <v>2.5190267999999998</v>
      </c>
      <c r="O10202">
        <v>1.9999999999999999E-7</v>
      </c>
      <c r="P10202">
        <f t="shared" si="674"/>
        <v>21.212652909425099</v>
      </c>
      <c r="Q10202">
        <f t="shared" si="675"/>
        <v>3</v>
      </c>
    </row>
    <row r="10203" spans="14:17" x14ac:dyDescent="0.35">
      <c r="N10203">
        <v>2.5312773000000002</v>
      </c>
      <c r="O10203">
        <v>1.9999999999999999E-7</v>
      </c>
      <c r="P10203">
        <f t="shared" si="674"/>
        <v>21.31581402087771</v>
      </c>
      <c r="Q10203">
        <f t="shared" si="675"/>
        <v>3</v>
      </c>
    </row>
    <row r="10204" spans="14:17" x14ac:dyDescent="0.35">
      <c r="N10204">
        <v>2.5435311999999999</v>
      </c>
      <c r="O10204">
        <v>1.9999999999999999E-7</v>
      </c>
      <c r="P10204">
        <f t="shared" si="674"/>
        <v>21.419003763633444</v>
      </c>
      <c r="Q10204">
        <f t="shared" si="675"/>
        <v>3</v>
      </c>
    </row>
    <row r="10205" spans="14:17" x14ac:dyDescent="0.35">
      <c r="N10205">
        <v>2.5557886000000001</v>
      </c>
      <c r="O10205">
        <v>1.9999999999999999E-7</v>
      </c>
      <c r="P10205">
        <f t="shared" si="674"/>
        <v>21.522222979789458</v>
      </c>
      <c r="Q10205">
        <f t="shared" si="675"/>
        <v>3</v>
      </c>
    </row>
    <row r="10206" spans="14:17" x14ac:dyDescent="0.35">
      <c r="N10206">
        <v>2.5680494</v>
      </c>
      <c r="O10206">
        <v>1.9999999999999999E-7</v>
      </c>
      <c r="P10206">
        <f t="shared" si="674"/>
        <v>21.625470827248595</v>
      </c>
      <c r="Q10206">
        <f t="shared" si="675"/>
        <v>3</v>
      </c>
    </row>
    <row r="10207" spans="14:17" x14ac:dyDescent="0.35">
      <c r="N10207">
        <v>2.5803137</v>
      </c>
      <c r="O10207">
        <v>1.9999999999999999E-7</v>
      </c>
      <c r="P10207">
        <f t="shared" si="674"/>
        <v>21.728748148108011</v>
      </c>
      <c r="Q10207">
        <f t="shared" si="675"/>
        <v>3</v>
      </c>
    </row>
    <row r="10208" spans="14:17" x14ac:dyDescent="0.35">
      <c r="N10208">
        <v>2.5925813999999998</v>
      </c>
      <c r="O10208">
        <v>3.9999999999999998E-7</v>
      </c>
      <c r="P10208">
        <f t="shared" si="674"/>
        <v>21.832054100270547</v>
      </c>
      <c r="Q10208">
        <f t="shared" si="675"/>
        <v>3</v>
      </c>
    </row>
    <row r="10209" spans="14:17" x14ac:dyDescent="0.35">
      <c r="N10209">
        <v>2.6048524999999998</v>
      </c>
      <c r="O10209">
        <v>3.9999999999999998E-7</v>
      </c>
      <c r="P10209">
        <f t="shared" si="674"/>
        <v>21.93538868373621</v>
      </c>
      <c r="Q10209">
        <f t="shared" si="675"/>
        <v>3</v>
      </c>
    </row>
    <row r="10210" spans="14:17" x14ac:dyDescent="0.35">
      <c r="N10210">
        <v>2.617127</v>
      </c>
      <c r="O10210">
        <v>3.9999999999999998E-7</v>
      </c>
      <c r="P10210">
        <f t="shared" si="674"/>
        <v>22.038751898505001</v>
      </c>
      <c r="Q10210">
        <f t="shared" si="675"/>
        <v>3</v>
      </c>
    </row>
    <row r="10211" spans="14:17" x14ac:dyDescent="0.35">
      <c r="N10211">
        <v>2.6294048000000001</v>
      </c>
      <c r="O10211">
        <v>2.9999999999999999E-7</v>
      </c>
      <c r="P10211">
        <f t="shared" si="674"/>
        <v>22.142142902479769</v>
      </c>
      <c r="Q10211">
        <f t="shared" si="675"/>
        <v>3</v>
      </c>
    </row>
    <row r="10212" spans="14:17" x14ac:dyDescent="0.35">
      <c r="N10212">
        <v>2.6416859000000001</v>
      </c>
      <c r="O10212">
        <v>2.9999999999999999E-7</v>
      </c>
      <c r="P10212">
        <f t="shared" si="674"/>
        <v>22.245561695660509</v>
      </c>
      <c r="Q10212">
        <f t="shared" si="675"/>
        <v>3</v>
      </c>
    </row>
    <row r="10213" spans="14:17" x14ac:dyDescent="0.35">
      <c r="N10213">
        <v>2.6539703000000001</v>
      </c>
      <c r="O10213">
        <v>2.9999999999999999E-7</v>
      </c>
      <c r="P10213">
        <f t="shared" si="674"/>
        <v>22.349008278047222</v>
      </c>
      <c r="Q10213">
        <f t="shared" si="675"/>
        <v>3</v>
      </c>
    </row>
    <row r="10214" spans="14:17" x14ac:dyDescent="0.35">
      <c r="N10214">
        <v>2.6662580999999999</v>
      </c>
      <c r="O10214">
        <v>2.9999999999999999E-7</v>
      </c>
      <c r="P10214">
        <f t="shared" si="674"/>
        <v>22.452483491737063</v>
      </c>
      <c r="Q10214">
        <f t="shared" si="675"/>
        <v>3</v>
      </c>
    </row>
    <row r="10215" spans="14:17" x14ac:dyDescent="0.35">
      <c r="N10215">
        <v>2.6785489999999998</v>
      </c>
      <c r="O10215">
        <v>2.9999999999999999E-7</v>
      </c>
      <c r="P10215">
        <f t="shared" si="674"/>
        <v>22.555984810438574</v>
      </c>
      <c r="Q10215">
        <f t="shared" si="675"/>
        <v>3</v>
      </c>
    </row>
    <row r="10216" spans="14:17" x14ac:dyDescent="0.35">
      <c r="N10216">
        <v>2.6908433</v>
      </c>
      <c r="O10216">
        <v>2.9999999999999999E-7</v>
      </c>
      <c r="P10216">
        <f t="shared" si="674"/>
        <v>22.659514760443216</v>
      </c>
      <c r="Q10216">
        <f t="shared" si="675"/>
        <v>3</v>
      </c>
    </row>
    <row r="10217" spans="14:17" x14ac:dyDescent="0.35">
      <c r="N10217">
        <v>2.7031407000000001</v>
      </c>
      <c r="O10217">
        <v>2.9999999999999999E-7</v>
      </c>
      <c r="P10217">
        <f t="shared" si="674"/>
        <v>22.763070815459528</v>
      </c>
      <c r="Q10217">
        <f t="shared" si="675"/>
        <v>3</v>
      </c>
    </row>
    <row r="10218" spans="14:17" x14ac:dyDescent="0.35">
      <c r="N10218">
        <v>2.7154414</v>
      </c>
      <c r="O10218">
        <v>2.9999999999999999E-7</v>
      </c>
      <c r="P10218">
        <f t="shared" si="674"/>
        <v>22.866654659681814</v>
      </c>
      <c r="Q10218">
        <f t="shared" si="675"/>
        <v>3</v>
      </c>
    </row>
    <row r="10219" spans="14:17" x14ac:dyDescent="0.35">
      <c r="N10219">
        <v>2.7277453</v>
      </c>
      <c r="O10219">
        <v>3.9999999999999998E-7</v>
      </c>
      <c r="P10219">
        <f t="shared" si="674"/>
        <v>22.970265451012924</v>
      </c>
      <c r="Q10219">
        <f t="shared" si="675"/>
        <v>3</v>
      </c>
    </row>
    <row r="10220" spans="14:17" x14ac:dyDescent="0.35">
      <c r="N10220">
        <v>2.7400522999999999</v>
      </c>
      <c r="O10220">
        <v>4.9999999999999998E-7</v>
      </c>
      <c r="P10220">
        <f t="shared" si="674"/>
        <v>23.073902347355705</v>
      </c>
      <c r="Q10220">
        <f t="shared" si="675"/>
        <v>3</v>
      </c>
    </row>
    <row r="10221" spans="14:17" x14ac:dyDescent="0.35">
      <c r="N10221">
        <v>2.7523624999999998</v>
      </c>
      <c r="O10221">
        <v>3.9999999999999998E-7</v>
      </c>
      <c r="P10221">
        <f t="shared" si="674"/>
        <v>23.177566190807315</v>
      </c>
      <c r="Q10221">
        <f t="shared" si="675"/>
        <v>3</v>
      </c>
    </row>
    <row r="10222" spans="14:17" x14ac:dyDescent="0.35">
      <c r="N10222">
        <v>2.7646758999999999</v>
      </c>
      <c r="O10222">
        <v>2.9999999999999999E-7</v>
      </c>
      <c r="P10222">
        <f t="shared" si="674"/>
        <v>23.281256981367747</v>
      </c>
      <c r="Q10222">
        <f t="shared" si="675"/>
        <v>3</v>
      </c>
    </row>
    <row r="10223" spans="14:17" x14ac:dyDescent="0.35">
      <c r="N10223">
        <v>2.7769922999999999</v>
      </c>
      <c r="O10223">
        <v>2.9999999999999999E-7</v>
      </c>
      <c r="P10223">
        <f t="shared" si="674"/>
        <v>23.384973034842702</v>
      </c>
      <c r="Q10223">
        <f t="shared" si="675"/>
        <v>3</v>
      </c>
    </row>
    <row r="10224" spans="14:17" x14ac:dyDescent="0.35">
      <c r="N10224">
        <v>2.7893118000000001</v>
      </c>
      <c r="O10224">
        <v>2.9999999999999999E-7</v>
      </c>
      <c r="P10224">
        <f t="shared" si="674"/>
        <v>23.48871519332933</v>
      </c>
      <c r="Q10224">
        <f t="shared" si="675"/>
        <v>3</v>
      </c>
    </row>
    <row r="10225" spans="14:17" x14ac:dyDescent="0.35">
      <c r="N10225">
        <v>2.8016345</v>
      </c>
      <c r="O10225">
        <v>2.9999999999999999E-7</v>
      </c>
      <c r="P10225">
        <f t="shared" si="674"/>
        <v>23.592484298924781</v>
      </c>
      <c r="Q10225">
        <f t="shared" si="675"/>
        <v>3</v>
      </c>
    </row>
    <row r="10226" spans="14:17" x14ac:dyDescent="0.35">
      <c r="N10226">
        <v>2.8139601999999999</v>
      </c>
      <c r="O10226">
        <v>2.9999999999999999E-7</v>
      </c>
      <c r="P10226">
        <f t="shared" si="674"/>
        <v>23.696278667434754</v>
      </c>
      <c r="Q10226">
        <f t="shared" si="675"/>
        <v>3</v>
      </c>
    </row>
    <row r="10227" spans="14:17" x14ac:dyDescent="0.35">
      <c r="N10227">
        <v>2.8262889000000002</v>
      </c>
      <c r="O10227">
        <v>2.9999999999999999E-7</v>
      </c>
      <c r="P10227">
        <f t="shared" si="674"/>
        <v>23.800098298859254</v>
      </c>
      <c r="Q10227">
        <f t="shared" si="675"/>
        <v>3</v>
      </c>
    </row>
    <row r="10228" spans="14:17" x14ac:dyDescent="0.35">
      <c r="N10228">
        <v>2.8386206999999999</v>
      </c>
      <c r="O10228">
        <v>1.9999999999999999E-7</v>
      </c>
      <c r="P10228">
        <f t="shared" si="674"/>
        <v>23.903944035295421</v>
      </c>
      <c r="Q10228">
        <f t="shared" si="675"/>
        <v>3</v>
      </c>
    </row>
    <row r="10229" spans="14:17" x14ac:dyDescent="0.35">
      <c r="N10229">
        <v>2.8509555</v>
      </c>
      <c r="O10229">
        <v>1.9999999999999999E-7</v>
      </c>
      <c r="P10229">
        <f t="shared" si="674"/>
        <v>24.007815034646114</v>
      </c>
      <c r="Q10229">
        <f t="shared" si="675"/>
        <v>3</v>
      </c>
    </row>
    <row r="10230" spans="14:17" x14ac:dyDescent="0.35">
      <c r="N10230">
        <v>2.8632933</v>
      </c>
      <c r="O10230">
        <v>1.9999999999999999E-7</v>
      </c>
      <c r="P10230">
        <f t="shared" si="674"/>
        <v>24.111711296911331</v>
      </c>
      <c r="Q10230">
        <f t="shared" si="675"/>
        <v>3</v>
      </c>
    </row>
    <row r="10231" spans="14:17" x14ac:dyDescent="0.35">
      <c r="N10231">
        <v>2.8756341000000001</v>
      </c>
      <c r="O10231">
        <v>1.9999999999999999E-7</v>
      </c>
      <c r="P10231">
        <f t="shared" si="674"/>
        <v>24.215632822091067</v>
      </c>
      <c r="Q10231">
        <f t="shared" si="675"/>
        <v>3</v>
      </c>
    </row>
    <row r="10232" spans="14:17" x14ac:dyDescent="0.35">
      <c r="N10232">
        <v>2.8879777999999998</v>
      </c>
      <c r="O10232">
        <v>1.9999999999999999E-7</v>
      </c>
      <c r="P10232">
        <f t="shared" si="674"/>
        <v>24.319578768088174</v>
      </c>
      <c r="Q10232">
        <f t="shared" si="675"/>
        <v>3</v>
      </c>
    </row>
    <row r="10233" spans="14:17" x14ac:dyDescent="0.35">
      <c r="N10233">
        <v>2.9003245</v>
      </c>
      <c r="O10233">
        <v>2.9999999999999999E-7</v>
      </c>
      <c r="P10233">
        <f t="shared" si="674"/>
        <v>24.423549976999809</v>
      </c>
      <c r="Q10233">
        <f t="shared" si="675"/>
        <v>3</v>
      </c>
    </row>
    <row r="10234" spans="14:17" x14ac:dyDescent="0.35">
      <c r="N10234">
        <v>2.9126740999999998</v>
      </c>
      <c r="O10234">
        <v>2.9999999999999999E-7</v>
      </c>
      <c r="P10234">
        <f t="shared" si="674"/>
        <v>24.527545606728808</v>
      </c>
      <c r="Q10234">
        <f t="shared" si="675"/>
        <v>3</v>
      </c>
    </row>
    <row r="10235" spans="14:17" x14ac:dyDescent="0.35">
      <c r="N10235">
        <v>2.9250265999999998</v>
      </c>
      <c r="O10235">
        <v>2.9999999999999999E-7</v>
      </c>
      <c r="P10235">
        <f t="shared" si="674"/>
        <v>24.631565657275186</v>
      </c>
      <c r="Q10235">
        <f t="shared" si="675"/>
        <v>3</v>
      </c>
    </row>
    <row r="10236" spans="14:17" x14ac:dyDescent="0.35">
      <c r="N10236">
        <v>2.9373821000000002</v>
      </c>
      <c r="O10236">
        <v>2.9999999999999999E-7</v>
      </c>
      <c r="P10236">
        <f t="shared" si="674"/>
        <v>24.735610970736087</v>
      </c>
      <c r="Q10236">
        <f t="shared" si="675"/>
        <v>3</v>
      </c>
    </row>
    <row r="10237" spans="14:17" x14ac:dyDescent="0.35">
      <c r="N10237">
        <v>2.9497404</v>
      </c>
      <c r="O10237">
        <v>2.9999999999999999E-7</v>
      </c>
      <c r="P10237">
        <f t="shared" si="674"/>
        <v>24.839679862917201</v>
      </c>
      <c r="Q10237">
        <f t="shared" si="675"/>
        <v>3</v>
      </c>
    </row>
    <row r="10238" spans="14:17" x14ac:dyDescent="0.35">
      <c r="N10238">
        <v>2.9621016</v>
      </c>
      <c r="O10238">
        <v>3.9999999999999998E-7</v>
      </c>
      <c r="P10238">
        <f t="shared" si="674"/>
        <v>24.943773175915691</v>
      </c>
      <c r="Q10238">
        <f t="shared" si="675"/>
        <v>3</v>
      </c>
    </row>
    <row r="10239" spans="14:17" x14ac:dyDescent="0.35">
      <c r="N10239">
        <v>2.9744657000000001</v>
      </c>
      <c r="O10239">
        <v>3.9999999999999998E-7</v>
      </c>
      <c r="P10239">
        <f t="shared" si="674"/>
        <v>25.047890909731557</v>
      </c>
      <c r="Q10239">
        <f t="shared" si="675"/>
        <v>3</v>
      </c>
    </row>
    <row r="10240" spans="14:17" x14ac:dyDescent="0.35">
      <c r="N10240">
        <v>2.9868326000000001</v>
      </c>
      <c r="O10240">
        <v>2.9999999999999999E-7</v>
      </c>
      <c r="P10240">
        <f t="shared" si="674"/>
        <v>25.152032222267639</v>
      </c>
      <c r="Q10240">
        <f t="shared" si="675"/>
        <v>3</v>
      </c>
    </row>
    <row r="10241" spans="14:17" x14ac:dyDescent="0.35">
      <c r="N10241">
        <v>2.9992022999999999</v>
      </c>
      <c r="O10241">
        <v>2.9999999999999999E-7</v>
      </c>
      <c r="P10241">
        <f t="shared" si="674"/>
        <v>25.256197113523939</v>
      </c>
      <c r="Q10241">
        <f t="shared" si="675"/>
        <v>3</v>
      </c>
    </row>
    <row r="10242" spans="14:17" x14ac:dyDescent="0.35">
      <c r="N10242">
        <v>3.0115748999999998</v>
      </c>
      <c r="O10242">
        <v>2.9999999999999999E-7</v>
      </c>
      <c r="P10242">
        <f t="shared" ref="P10242:P10305" si="676">N10242*$L$4</f>
        <v>25.360386425597614</v>
      </c>
      <c r="Q10242">
        <f t="shared" si="675"/>
        <v>3</v>
      </c>
    </row>
    <row r="10243" spans="14:17" x14ac:dyDescent="0.35">
      <c r="N10243">
        <v>3.0239503000000001</v>
      </c>
      <c r="O10243">
        <v>1.9999999999999999E-7</v>
      </c>
      <c r="P10243">
        <f t="shared" si="676"/>
        <v>25.464599316391514</v>
      </c>
      <c r="Q10243">
        <f t="shared" ref="Q10243:Q10306" si="677">IF(P10243&lt;=9,1,IF(P10243&lt;=19,2,IF(P10243&lt;=49,3,4)))</f>
        <v>3</v>
      </c>
    </row>
    <row r="10244" spans="14:17" x14ac:dyDescent="0.35">
      <c r="N10244">
        <v>3.0363283999999999</v>
      </c>
      <c r="O10244">
        <v>1.9999999999999999E-7</v>
      </c>
      <c r="P10244">
        <f t="shared" si="676"/>
        <v>25.568834943808479</v>
      </c>
      <c r="Q10244">
        <f t="shared" si="677"/>
        <v>3</v>
      </c>
    </row>
    <row r="10245" spans="14:17" x14ac:dyDescent="0.35">
      <c r="N10245">
        <v>3.0487093000000001</v>
      </c>
      <c r="O10245">
        <v>1.9999999999999999E-7</v>
      </c>
      <c r="P10245">
        <f t="shared" si="676"/>
        <v>25.673094149945669</v>
      </c>
      <c r="Q10245">
        <f t="shared" si="677"/>
        <v>3</v>
      </c>
    </row>
    <row r="10246" spans="14:17" x14ac:dyDescent="0.35">
      <c r="N10246">
        <v>3.0610930000000001</v>
      </c>
      <c r="O10246">
        <v>1.9999999999999999E-7</v>
      </c>
      <c r="P10246">
        <f t="shared" si="676"/>
        <v>25.77737693480308</v>
      </c>
      <c r="Q10246">
        <f t="shared" si="677"/>
        <v>3</v>
      </c>
    </row>
    <row r="10247" spans="14:17" x14ac:dyDescent="0.35">
      <c r="N10247">
        <v>3.0734794000000001</v>
      </c>
      <c r="O10247">
        <v>2.9999999999999999E-7</v>
      </c>
      <c r="P10247">
        <f t="shared" si="676"/>
        <v>25.88168245628356</v>
      </c>
      <c r="Q10247">
        <f t="shared" si="677"/>
        <v>3</v>
      </c>
    </row>
    <row r="10248" spans="14:17" x14ac:dyDescent="0.35">
      <c r="N10248">
        <v>3.0858685000000001</v>
      </c>
      <c r="O10248">
        <v>2.9999999999999999E-7</v>
      </c>
      <c r="P10248">
        <f t="shared" si="676"/>
        <v>25.98601071438711</v>
      </c>
      <c r="Q10248">
        <f t="shared" si="677"/>
        <v>3</v>
      </c>
    </row>
    <row r="10249" spans="14:17" x14ac:dyDescent="0.35">
      <c r="N10249">
        <v>3.0982604</v>
      </c>
      <c r="O10249">
        <v>2.9999999999999999E-7</v>
      </c>
      <c r="P10249">
        <f t="shared" si="676"/>
        <v>26.090362551210877</v>
      </c>
      <c r="Q10249">
        <f t="shared" si="677"/>
        <v>3</v>
      </c>
    </row>
    <row r="10250" spans="14:17" x14ac:dyDescent="0.35">
      <c r="N10250">
        <v>3.1106549000000001</v>
      </c>
      <c r="O10250">
        <v>1.9999999999999999E-7</v>
      </c>
      <c r="P10250">
        <f t="shared" si="676"/>
        <v>26.194736282560569</v>
      </c>
      <c r="Q10250">
        <f t="shared" si="677"/>
        <v>3</v>
      </c>
    </row>
    <row r="10251" spans="14:17" x14ac:dyDescent="0.35">
      <c r="N10251">
        <v>3.1230522000000001</v>
      </c>
      <c r="O10251">
        <v>2.9999999999999999E-7</v>
      </c>
      <c r="P10251">
        <f t="shared" si="676"/>
        <v>26.299133592630479</v>
      </c>
      <c r="Q10251">
        <f t="shared" si="677"/>
        <v>3</v>
      </c>
    </row>
    <row r="10252" spans="14:17" x14ac:dyDescent="0.35">
      <c r="N10252">
        <v>3.1354521000000002</v>
      </c>
      <c r="O10252">
        <v>2.9999999999999999E-7</v>
      </c>
      <c r="P10252">
        <f t="shared" si="676"/>
        <v>26.403552797226311</v>
      </c>
      <c r="Q10252">
        <f t="shared" si="677"/>
        <v>3</v>
      </c>
    </row>
    <row r="10253" spans="14:17" x14ac:dyDescent="0.35">
      <c r="N10253">
        <v>3.1478546999999999</v>
      </c>
      <c r="O10253">
        <v>2.9999999999999999E-7</v>
      </c>
      <c r="P10253">
        <f t="shared" si="676"/>
        <v>26.507994738445209</v>
      </c>
      <c r="Q10253">
        <f t="shared" si="677"/>
        <v>3</v>
      </c>
    </row>
    <row r="10254" spans="14:17" x14ac:dyDescent="0.35">
      <c r="N10254">
        <v>3.1602598999999998</v>
      </c>
      <c r="O10254">
        <v>2.9999999999999999E-7</v>
      </c>
      <c r="P10254">
        <f t="shared" si="676"/>
        <v>26.612458574190029</v>
      </c>
      <c r="Q10254">
        <f t="shared" si="677"/>
        <v>3</v>
      </c>
    </row>
    <row r="10255" spans="14:17" x14ac:dyDescent="0.35">
      <c r="N10255">
        <v>3.1726678000000001</v>
      </c>
      <c r="O10255">
        <v>3.9999999999999998E-7</v>
      </c>
      <c r="P10255">
        <f t="shared" si="676"/>
        <v>26.716945146557922</v>
      </c>
      <c r="Q10255">
        <f t="shared" si="677"/>
        <v>3</v>
      </c>
    </row>
    <row r="10256" spans="14:17" x14ac:dyDescent="0.35">
      <c r="N10256">
        <v>3.1850782999999998</v>
      </c>
      <c r="O10256">
        <v>3.9999999999999998E-7</v>
      </c>
      <c r="P10256">
        <f t="shared" si="676"/>
        <v>26.82145361345173</v>
      </c>
      <c r="Q10256">
        <f t="shared" si="677"/>
        <v>3</v>
      </c>
    </row>
    <row r="10257" spans="14:17" x14ac:dyDescent="0.35">
      <c r="N10257">
        <v>3.1974914999999999</v>
      </c>
      <c r="O10257">
        <v>3.9999999999999998E-7</v>
      </c>
      <c r="P10257">
        <f t="shared" si="676"/>
        <v>26.925984816968612</v>
      </c>
      <c r="Q10257">
        <f t="shared" si="677"/>
        <v>3</v>
      </c>
    </row>
    <row r="10258" spans="14:17" x14ac:dyDescent="0.35">
      <c r="N10258">
        <v>3.2099072</v>
      </c>
      <c r="O10258">
        <v>2.9999999999999999E-7</v>
      </c>
      <c r="P10258">
        <f t="shared" si="676"/>
        <v>27.03053707291426</v>
      </c>
      <c r="Q10258">
        <f t="shared" si="677"/>
        <v>3</v>
      </c>
    </row>
    <row r="10259" spans="14:17" x14ac:dyDescent="0.35">
      <c r="N10259">
        <v>3.2223255000000002</v>
      </c>
      <c r="O10259">
        <v>2.9999999999999999E-7</v>
      </c>
      <c r="P10259">
        <f t="shared" si="676"/>
        <v>27.135111223385831</v>
      </c>
      <c r="Q10259">
        <f t="shared" si="677"/>
        <v>3</v>
      </c>
    </row>
    <row r="10260" spans="14:17" x14ac:dyDescent="0.35">
      <c r="N10260">
        <v>3.2347464000000001</v>
      </c>
      <c r="O10260">
        <v>2.9999999999999999E-7</v>
      </c>
      <c r="P10260">
        <f t="shared" si="676"/>
        <v>27.239707268383317</v>
      </c>
      <c r="Q10260">
        <f t="shared" si="677"/>
        <v>3</v>
      </c>
    </row>
    <row r="10261" spans="14:17" x14ac:dyDescent="0.35">
      <c r="N10261">
        <v>3.2471698</v>
      </c>
      <c r="O10261">
        <v>1.9999999999999999E-7</v>
      </c>
      <c r="P10261">
        <f t="shared" si="676"/>
        <v>27.344324365809573</v>
      </c>
      <c r="Q10261">
        <f t="shared" si="677"/>
        <v>3</v>
      </c>
    </row>
    <row r="10262" spans="14:17" x14ac:dyDescent="0.35">
      <c r="N10262">
        <v>3.2595958</v>
      </c>
      <c r="O10262">
        <v>2.9999999999999999E-7</v>
      </c>
      <c r="P10262">
        <f t="shared" si="676"/>
        <v>27.448963357761752</v>
      </c>
      <c r="Q10262">
        <f t="shared" si="677"/>
        <v>3</v>
      </c>
    </row>
    <row r="10263" spans="14:17" x14ac:dyDescent="0.35">
      <c r="N10263">
        <v>3.2720243999999998</v>
      </c>
      <c r="O10263">
        <v>2.9999999999999999E-7</v>
      </c>
      <c r="P10263">
        <f t="shared" si="676"/>
        <v>27.553624244239845</v>
      </c>
      <c r="Q10263">
        <f t="shared" si="677"/>
        <v>3</v>
      </c>
    </row>
    <row r="10264" spans="14:17" x14ac:dyDescent="0.35">
      <c r="N10264">
        <v>3.2844555</v>
      </c>
      <c r="O10264">
        <v>2.9999999999999999E-7</v>
      </c>
      <c r="P10264">
        <f t="shared" si="676"/>
        <v>27.65830618314671</v>
      </c>
      <c r="Q10264">
        <f t="shared" si="677"/>
        <v>3</v>
      </c>
    </row>
    <row r="10265" spans="14:17" x14ac:dyDescent="0.35">
      <c r="N10265">
        <v>3.2968891</v>
      </c>
      <c r="O10265">
        <v>2.9999999999999999E-7</v>
      </c>
      <c r="P10265">
        <f t="shared" si="676"/>
        <v>27.763009174482342</v>
      </c>
      <c r="Q10265">
        <f t="shared" si="677"/>
        <v>3</v>
      </c>
    </row>
    <row r="10266" spans="14:17" x14ac:dyDescent="0.35">
      <c r="N10266">
        <v>3.3093252</v>
      </c>
      <c r="O10266">
        <v>2.9999999999999999E-7</v>
      </c>
      <c r="P10266">
        <f t="shared" si="676"/>
        <v>27.867733218246745</v>
      </c>
      <c r="Q10266">
        <f t="shared" si="677"/>
        <v>3</v>
      </c>
    </row>
    <row r="10267" spans="14:17" x14ac:dyDescent="0.35">
      <c r="N10267">
        <v>3.3217637999999998</v>
      </c>
      <c r="O10267">
        <v>2.9999999999999999E-7</v>
      </c>
      <c r="P10267">
        <f t="shared" si="676"/>
        <v>27.972478314439915</v>
      </c>
      <c r="Q10267">
        <f t="shared" si="677"/>
        <v>3</v>
      </c>
    </row>
    <row r="10268" spans="14:17" x14ac:dyDescent="0.35">
      <c r="N10268">
        <v>3.3342049</v>
      </c>
      <c r="O10268">
        <v>2.9999999999999999E-7</v>
      </c>
      <c r="P10268">
        <f t="shared" si="676"/>
        <v>28.077244463061856</v>
      </c>
      <c r="Q10268">
        <f t="shared" si="677"/>
        <v>3</v>
      </c>
    </row>
    <row r="10269" spans="14:17" x14ac:dyDescent="0.35">
      <c r="N10269">
        <v>3.3466483999999999</v>
      </c>
      <c r="O10269">
        <v>3.9999999999999998E-7</v>
      </c>
      <c r="P10269">
        <f t="shared" si="676"/>
        <v>28.182030822015413</v>
      </c>
      <c r="Q10269">
        <f t="shared" si="677"/>
        <v>3</v>
      </c>
    </row>
    <row r="10270" spans="14:17" x14ac:dyDescent="0.35">
      <c r="N10270">
        <v>3.3590944</v>
      </c>
      <c r="O10270">
        <v>3.9999999999999998E-7</v>
      </c>
      <c r="P10270">
        <f t="shared" si="676"/>
        <v>28.286838233397738</v>
      </c>
      <c r="Q10270">
        <f t="shared" si="677"/>
        <v>3</v>
      </c>
    </row>
    <row r="10271" spans="14:17" x14ac:dyDescent="0.35">
      <c r="N10271">
        <v>3.3715429000000001</v>
      </c>
      <c r="O10271">
        <v>2.9999999999999999E-7</v>
      </c>
      <c r="P10271">
        <f t="shared" si="676"/>
        <v>28.391666697208834</v>
      </c>
      <c r="Q10271">
        <f t="shared" si="677"/>
        <v>3</v>
      </c>
    </row>
    <row r="10272" spans="14:17" x14ac:dyDescent="0.35">
      <c r="N10272">
        <v>3.3839937999999998</v>
      </c>
      <c r="O10272">
        <v>2.9999999999999999E-7</v>
      </c>
      <c r="P10272">
        <f t="shared" si="676"/>
        <v>28.496515371351546</v>
      </c>
      <c r="Q10272">
        <f t="shared" si="677"/>
        <v>3</v>
      </c>
    </row>
    <row r="10273" spans="14:17" x14ac:dyDescent="0.35">
      <c r="N10273">
        <v>3.3964471999999999</v>
      </c>
      <c r="O10273">
        <v>2.9999999999999999E-7</v>
      </c>
      <c r="P10273">
        <f t="shared" si="676"/>
        <v>28.601385097923028</v>
      </c>
      <c r="Q10273">
        <f t="shared" si="677"/>
        <v>3</v>
      </c>
    </row>
    <row r="10274" spans="14:17" x14ac:dyDescent="0.35">
      <c r="N10274">
        <v>3.4089029000000002</v>
      </c>
      <c r="O10274">
        <v>1.9999999999999999E-7</v>
      </c>
      <c r="P10274">
        <f t="shared" si="676"/>
        <v>28.70627419272898</v>
      </c>
      <c r="Q10274">
        <f t="shared" si="677"/>
        <v>3</v>
      </c>
    </row>
    <row r="10275" spans="14:17" x14ac:dyDescent="0.35">
      <c r="N10275">
        <v>3.4213610999999999</v>
      </c>
      <c r="O10275">
        <v>1.9999999999999999E-7</v>
      </c>
      <c r="P10275">
        <f t="shared" si="676"/>
        <v>28.811184339963695</v>
      </c>
      <c r="Q10275">
        <f t="shared" si="677"/>
        <v>3</v>
      </c>
    </row>
    <row r="10276" spans="14:17" x14ac:dyDescent="0.35">
      <c r="N10276">
        <v>3.4338217000000002</v>
      </c>
      <c r="O10276">
        <v>1.9999999999999999E-7</v>
      </c>
      <c r="P10276">
        <f t="shared" si="676"/>
        <v>28.916114697530034</v>
      </c>
      <c r="Q10276">
        <f t="shared" si="677"/>
        <v>3</v>
      </c>
    </row>
    <row r="10277" spans="14:17" x14ac:dyDescent="0.35">
      <c r="N10277">
        <v>3.4462845999999998</v>
      </c>
      <c r="O10277">
        <v>1.9999999999999999E-7</v>
      </c>
      <c r="P10277">
        <f t="shared" si="676"/>
        <v>29.021064423330831</v>
      </c>
      <c r="Q10277">
        <f t="shared" si="677"/>
        <v>3</v>
      </c>
    </row>
    <row r="10278" spans="14:17" x14ac:dyDescent="0.35">
      <c r="N10278">
        <v>3.4587498999999999</v>
      </c>
      <c r="O10278">
        <v>1.9999999999999999E-7</v>
      </c>
      <c r="P10278">
        <f t="shared" si="676"/>
        <v>29.126034359463254</v>
      </c>
      <c r="Q10278">
        <f t="shared" si="677"/>
        <v>3</v>
      </c>
    </row>
    <row r="10279" spans="14:17" x14ac:dyDescent="0.35">
      <c r="N10279">
        <v>3.4712176000000001</v>
      </c>
      <c r="O10279">
        <v>1.9999999999999999E-7</v>
      </c>
      <c r="P10279">
        <f t="shared" si="676"/>
        <v>29.231024505927294</v>
      </c>
      <c r="Q10279">
        <f t="shared" si="677"/>
        <v>3</v>
      </c>
    </row>
    <row r="10280" spans="14:17" x14ac:dyDescent="0.35">
      <c r="N10280">
        <v>3.4836876999999999</v>
      </c>
      <c r="O10280">
        <v>1.9999999999999999E-7</v>
      </c>
      <c r="P10280">
        <f t="shared" si="676"/>
        <v>29.336034862722951</v>
      </c>
      <c r="Q10280">
        <f t="shared" si="677"/>
        <v>3</v>
      </c>
    </row>
    <row r="10281" spans="14:17" x14ac:dyDescent="0.35">
      <c r="N10281">
        <v>3.4961601</v>
      </c>
      <c r="O10281">
        <v>1.9999999999999999E-7</v>
      </c>
      <c r="P10281">
        <f t="shared" si="676"/>
        <v>29.441064587753075</v>
      </c>
      <c r="Q10281">
        <f t="shared" si="677"/>
        <v>3</v>
      </c>
    </row>
    <row r="10282" spans="14:17" x14ac:dyDescent="0.35">
      <c r="N10282">
        <v>3.5086347999999998</v>
      </c>
      <c r="O10282">
        <v>1.9999999999999999E-7</v>
      </c>
      <c r="P10282">
        <f t="shared" si="676"/>
        <v>29.546113681017665</v>
      </c>
      <c r="Q10282">
        <f t="shared" si="677"/>
        <v>3</v>
      </c>
    </row>
    <row r="10283" spans="14:17" x14ac:dyDescent="0.35">
      <c r="N10283">
        <v>3.5211119000000002</v>
      </c>
      <c r="O10283">
        <v>2.9999999999999999E-7</v>
      </c>
      <c r="P10283">
        <f t="shared" si="676"/>
        <v>29.651182984613879</v>
      </c>
      <c r="Q10283">
        <f t="shared" si="677"/>
        <v>3</v>
      </c>
    </row>
    <row r="10284" spans="14:17" x14ac:dyDescent="0.35">
      <c r="N10284">
        <v>3.5335912999999999</v>
      </c>
      <c r="O10284">
        <v>1.9999999999999999E-7</v>
      </c>
      <c r="P10284">
        <f t="shared" si="676"/>
        <v>29.75627165644455</v>
      </c>
      <c r="Q10284">
        <f t="shared" si="677"/>
        <v>3</v>
      </c>
    </row>
    <row r="10285" spans="14:17" x14ac:dyDescent="0.35">
      <c r="N10285">
        <v>3.5460729999999998</v>
      </c>
      <c r="O10285">
        <v>1.9999999999999999E-7</v>
      </c>
      <c r="P10285">
        <f t="shared" si="676"/>
        <v>29.861379696509694</v>
      </c>
      <c r="Q10285">
        <f t="shared" si="677"/>
        <v>3</v>
      </c>
    </row>
    <row r="10286" spans="14:17" x14ac:dyDescent="0.35">
      <c r="N10286">
        <v>3.558557</v>
      </c>
      <c r="O10286">
        <v>1.9999999999999999E-7</v>
      </c>
      <c r="P10286">
        <f t="shared" si="676"/>
        <v>29.966507104809306</v>
      </c>
      <c r="Q10286">
        <f t="shared" si="677"/>
        <v>3</v>
      </c>
    </row>
    <row r="10287" spans="14:17" x14ac:dyDescent="0.35">
      <c r="N10287">
        <v>3.5710432999999999</v>
      </c>
      <c r="O10287">
        <v>1.9999999999999999E-7</v>
      </c>
      <c r="P10287">
        <f t="shared" si="676"/>
        <v>30.071653881343387</v>
      </c>
      <c r="Q10287">
        <f t="shared" si="677"/>
        <v>3</v>
      </c>
    </row>
    <row r="10288" spans="14:17" x14ac:dyDescent="0.35">
      <c r="N10288">
        <v>3.5835317999999998</v>
      </c>
      <c r="O10288">
        <v>1.9999999999999999E-7</v>
      </c>
      <c r="P10288">
        <f t="shared" si="676"/>
        <v>30.176819184014779</v>
      </c>
      <c r="Q10288">
        <f t="shared" si="677"/>
        <v>3</v>
      </c>
    </row>
    <row r="10289" spans="14:17" x14ac:dyDescent="0.35">
      <c r="N10289">
        <v>3.5960226999999998</v>
      </c>
      <c r="O10289">
        <v>1.9999999999999999E-7</v>
      </c>
      <c r="P10289">
        <f t="shared" si="676"/>
        <v>30.282004697017793</v>
      </c>
      <c r="Q10289">
        <f t="shared" si="677"/>
        <v>3</v>
      </c>
    </row>
    <row r="10290" spans="14:17" x14ac:dyDescent="0.35">
      <c r="N10290">
        <v>3.6085158000000002</v>
      </c>
      <c r="O10290">
        <v>1.9999999999999999E-7</v>
      </c>
      <c r="P10290">
        <f t="shared" si="676"/>
        <v>30.387208736158126</v>
      </c>
      <c r="Q10290">
        <f t="shared" si="677"/>
        <v>3</v>
      </c>
    </row>
    <row r="10291" spans="14:17" x14ac:dyDescent="0.35">
      <c r="N10291">
        <v>3.6210111</v>
      </c>
      <c r="O10291">
        <v>1.9999999999999999E-7</v>
      </c>
      <c r="P10291">
        <f t="shared" si="676"/>
        <v>30.492431301435769</v>
      </c>
      <c r="Q10291">
        <f t="shared" si="677"/>
        <v>3</v>
      </c>
    </row>
    <row r="10292" spans="14:17" x14ac:dyDescent="0.35">
      <c r="N10292">
        <v>3.6335087000000001</v>
      </c>
      <c r="O10292">
        <v>1.9999999999999999E-7</v>
      </c>
      <c r="P10292">
        <f t="shared" si="676"/>
        <v>30.597673234947884</v>
      </c>
      <c r="Q10292">
        <f t="shared" si="677"/>
        <v>3</v>
      </c>
    </row>
    <row r="10293" spans="14:17" x14ac:dyDescent="0.35">
      <c r="N10293">
        <v>3.6460085000000002</v>
      </c>
      <c r="O10293">
        <v>1.9999999999999999E-7</v>
      </c>
      <c r="P10293">
        <f t="shared" si="676"/>
        <v>30.702933694597313</v>
      </c>
      <c r="Q10293">
        <f t="shared" si="677"/>
        <v>3</v>
      </c>
    </row>
    <row r="10294" spans="14:17" x14ac:dyDescent="0.35">
      <c r="N10294">
        <v>3.6585106000000001</v>
      </c>
      <c r="O10294">
        <v>9.9999999999999995E-8</v>
      </c>
      <c r="P10294">
        <f t="shared" si="676"/>
        <v>30.808213522481211</v>
      </c>
      <c r="Q10294">
        <f t="shared" si="677"/>
        <v>3</v>
      </c>
    </row>
    <row r="10295" spans="14:17" x14ac:dyDescent="0.35">
      <c r="N10295">
        <v>3.6710148</v>
      </c>
      <c r="O10295">
        <v>1.9999999999999999E-7</v>
      </c>
      <c r="P10295">
        <f t="shared" si="676"/>
        <v>30.913511034405271</v>
      </c>
      <c r="Q10295">
        <f t="shared" si="677"/>
        <v>3</v>
      </c>
    </row>
    <row r="10296" spans="14:17" x14ac:dyDescent="0.35">
      <c r="N10296">
        <v>3.6835213000000002</v>
      </c>
      <c r="O10296">
        <v>9.9999999999999995E-8</v>
      </c>
      <c r="P10296">
        <f t="shared" si="676"/>
        <v>31.018827914563804</v>
      </c>
      <c r="Q10296">
        <f t="shared" si="677"/>
        <v>3</v>
      </c>
    </row>
    <row r="10297" spans="14:17" x14ac:dyDescent="0.35">
      <c r="N10297">
        <v>3.6960299999999999</v>
      </c>
      <c r="O10297">
        <v>9.9999999999999995E-8</v>
      </c>
      <c r="P10297">
        <f t="shared" si="676"/>
        <v>31.124163320859648</v>
      </c>
      <c r="Q10297">
        <f t="shared" si="677"/>
        <v>3</v>
      </c>
    </row>
    <row r="10298" spans="14:17" x14ac:dyDescent="0.35">
      <c r="N10298">
        <v>3.7085408000000002</v>
      </c>
      <c r="O10298">
        <v>9.9999999999999995E-8</v>
      </c>
      <c r="P10298">
        <f t="shared" si="676"/>
        <v>31.229516411195661</v>
      </c>
      <c r="Q10298">
        <f t="shared" si="677"/>
        <v>3</v>
      </c>
    </row>
    <row r="10299" spans="14:17" x14ac:dyDescent="0.35">
      <c r="N10299">
        <v>3.7210538999999998</v>
      </c>
      <c r="O10299">
        <v>9.9999999999999995E-8</v>
      </c>
      <c r="P10299">
        <f t="shared" si="676"/>
        <v>31.334888869766136</v>
      </c>
      <c r="Q10299">
        <f t="shared" si="677"/>
        <v>3</v>
      </c>
    </row>
    <row r="10300" spans="14:17" x14ac:dyDescent="0.35">
      <c r="N10300">
        <v>3.7335691</v>
      </c>
      <c r="O10300">
        <v>9.9999999999999995E-8</v>
      </c>
      <c r="P10300">
        <f t="shared" si="676"/>
        <v>31.440279012376784</v>
      </c>
      <c r="Q10300">
        <f t="shared" si="677"/>
        <v>3</v>
      </c>
    </row>
    <row r="10301" spans="14:17" x14ac:dyDescent="0.35">
      <c r="N10301">
        <v>3.7460865000000001</v>
      </c>
      <c r="O10301">
        <v>9.9999999999999995E-8</v>
      </c>
      <c r="P10301">
        <f t="shared" si="676"/>
        <v>31.545687681124747</v>
      </c>
      <c r="Q10301">
        <f t="shared" si="677"/>
        <v>3</v>
      </c>
    </row>
    <row r="10302" spans="14:17" x14ac:dyDescent="0.35">
      <c r="N10302">
        <v>3.7586059999999999</v>
      </c>
      <c r="O10302">
        <v>9.9999999999999995E-8</v>
      </c>
      <c r="P10302">
        <f t="shared" si="676"/>
        <v>31.651114033912872</v>
      </c>
      <c r="Q10302">
        <f t="shared" si="677"/>
        <v>3</v>
      </c>
    </row>
    <row r="10303" spans="14:17" x14ac:dyDescent="0.35">
      <c r="N10303">
        <v>3.7711277000000001</v>
      </c>
      <c r="O10303">
        <v>9.9999999999999995E-8</v>
      </c>
      <c r="P10303">
        <f t="shared" si="676"/>
        <v>31.756558912838319</v>
      </c>
      <c r="Q10303">
        <f t="shared" si="677"/>
        <v>3</v>
      </c>
    </row>
    <row r="10304" spans="14:17" x14ac:dyDescent="0.35">
      <c r="N10304">
        <v>3.7836514999999999</v>
      </c>
      <c r="O10304">
        <v>9.9999999999999995E-8</v>
      </c>
      <c r="P10304">
        <f t="shared" si="676"/>
        <v>31.862021475803925</v>
      </c>
      <c r="Q10304">
        <f t="shared" si="677"/>
        <v>3</v>
      </c>
    </row>
    <row r="10305" spans="14:17" x14ac:dyDescent="0.35">
      <c r="N10305">
        <v>3.7961775000000002</v>
      </c>
      <c r="O10305">
        <v>9.9999999999999995E-8</v>
      </c>
      <c r="P10305">
        <f t="shared" si="676"/>
        <v>31.967502564906855</v>
      </c>
      <c r="Q10305">
        <f t="shared" si="677"/>
        <v>3</v>
      </c>
    </row>
    <row r="10306" spans="14:17" x14ac:dyDescent="0.35">
      <c r="N10306">
        <v>3.8087054999999999</v>
      </c>
      <c r="O10306">
        <v>9.9999999999999995E-8</v>
      </c>
      <c r="P10306">
        <f t="shared" ref="P10306:P10369" si="678">N10306*$L$4</f>
        <v>32.07300049595279</v>
      </c>
      <c r="Q10306">
        <f t="shared" si="677"/>
        <v>3</v>
      </c>
    </row>
    <row r="10307" spans="14:17" x14ac:dyDescent="0.35">
      <c r="N10307">
        <v>3.8212356999999999</v>
      </c>
      <c r="O10307">
        <v>9.9999999999999995E-8</v>
      </c>
      <c r="P10307">
        <f t="shared" si="678"/>
        <v>32.178516953136054</v>
      </c>
      <c r="Q10307">
        <f t="shared" ref="Q10307:Q10370" si="679">IF(P10307&lt;=9,1,IF(P10307&lt;=19,2,IF(P10307&lt;=49,3,4)))</f>
        <v>3</v>
      </c>
    </row>
    <row r="10308" spans="14:17" x14ac:dyDescent="0.35">
      <c r="N10308">
        <v>3.8337680000000001</v>
      </c>
      <c r="O10308">
        <v>9.9999999999999995E-8</v>
      </c>
      <c r="P10308">
        <f t="shared" si="678"/>
        <v>32.284051094359477</v>
      </c>
      <c r="Q10308">
        <f t="shared" si="679"/>
        <v>3</v>
      </c>
    </row>
    <row r="10309" spans="14:17" x14ac:dyDescent="0.35">
      <c r="N10309">
        <v>3.8463023999999999</v>
      </c>
      <c r="O10309">
        <v>9.9999999999999995E-8</v>
      </c>
      <c r="P10309">
        <f t="shared" si="678"/>
        <v>32.389602919623066</v>
      </c>
      <c r="Q10309">
        <f t="shared" si="679"/>
        <v>3</v>
      </c>
    </row>
    <row r="10310" spans="14:17" x14ac:dyDescent="0.35">
      <c r="N10310">
        <v>3.8588388999999998</v>
      </c>
      <c r="O10310">
        <v>9.9999999999999995E-8</v>
      </c>
      <c r="P10310">
        <f t="shared" si="678"/>
        <v>32.495172428926814</v>
      </c>
      <c r="Q10310">
        <f t="shared" si="679"/>
        <v>3</v>
      </c>
    </row>
    <row r="10311" spans="14:17" x14ac:dyDescent="0.35">
      <c r="N10311">
        <v>3.8713774999999999</v>
      </c>
      <c r="O10311">
        <v>9.9999999999999995E-8</v>
      </c>
      <c r="P10311">
        <f t="shared" si="678"/>
        <v>32.600759622270736</v>
      </c>
      <c r="Q10311">
        <f t="shared" si="679"/>
        <v>3</v>
      </c>
    </row>
    <row r="10312" spans="14:17" x14ac:dyDescent="0.35">
      <c r="N10312">
        <v>3.8839180999999998</v>
      </c>
      <c r="O10312">
        <v>9.9999999999999995E-8</v>
      </c>
      <c r="P10312">
        <f t="shared" si="678"/>
        <v>32.706363657557674</v>
      </c>
      <c r="Q10312">
        <f t="shared" si="679"/>
        <v>3</v>
      </c>
    </row>
    <row r="10313" spans="14:17" x14ac:dyDescent="0.35">
      <c r="N10313">
        <v>3.8964607999999998</v>
      </c>
      <c r="O10313">
        <v>9.9999999999999995E-8</v>
      </c>
      <c r="P10313">
        <f t="shared" si="678"/>
        <v>32.811985376884778</v>
      </c>
      <c r="Q10313">
        <f t="shared" si="679"/>
        <v>3</v>
      </c>
    </row>
    <row r="10314" spans="14:17" x14ac:dyDescent="0.35">
      <c r="N10314">
        <v>3.9090056</v>
      </c>
      <c r="O10314">
        <v>9.9999999999999995E-8</v>
      </c>
      <c r="P10314">
        <f t="shared" si="678"/>
        <v>32.917624780252041</v>
      </c>
      <c r="Q10314">
        <f t="shared" si="679"/>
        <v>3</v>
      </c>
    </row>
    <row r="10315" spans="14:17" x14ac:dyDescent="0.35">
      <c r="N10315">
        <v>3.9215523999999999</v>
      </c>
      <c r="O10315">
        <v>1.9999999999999999E-7</v>
      </c>
      <c r="P10315">
        <f t="shared" si="678"/>
        <v>33.023281025562326</v>
      </c>
      <c r="Q10315">
        <f t="shared" si="679"/>
        <v>3</v>
      </c>
    </row>
    <row r="10316" spans="14:17" x14ac:dyDescent="0.35">
      <c r="N10316">
        <v>3.9341013</v>
      </c>
      <c r="O10316">
        <v>9.9999999999999995E-8</v>
      </c>
      <c r="P10316">
        <f t="shared" si="678"/>
        <v>33.128954954912771</v>
      </c>
      <c r="Q10316">
        <f t="shared" si="679"/>
        <v>3</v>
      </c>
    </row>
    <row r="10317" spans="14:17" x14ac:dyDescent="0.35">
      <c r="N10317">
        <v>3.9466521999999999</v>
      </c>
      <c r="O10317">
        <v>9.9999999999999995E-8</v>
      </c>
      <c r="P10317">
        <f t="shared" si="678"/>
        <v>33.234645726206239</v>
      </c>
      <c r="Q10317">
        <f t="shared" si="679"/>
        <v>3</v>
      </c>
    </row>
    <row r="10318" spans="14:17" x14ac:dyDescent="0.35">
      <c r="N10318">
        <v>3.9592052</v>
      </c>
      <c r="O10318">
        <v>1.9999999999999999E-7</v>
      </c>
      <c r="P10318">
        <f t="shared" si="678"/>
        <v>33.340354181539865</v>
      </c>
      <c r="Q10318">
        <f t="shared" si="679"/>
        <v>3</v>
      </c>
    </row>
    <row r="10319" spans="14:17" x14ac:dyDescent="0.35">
      <c r="N10319">
        <v>3.9717601</v>
      </c>
      <c r="O10319">
        <v>1.9999999999999999E-7</v>
      </c>
      <c r="P10319">
        <f t="shared" si="678"/>
        <v>33.446078636719356</v>
      </c>
      <c r="Q10319">
        <f t="shared" si="679"/>
        <v>3</v>
      </c>
    </row>
    <row r="10320" spans="14:17" x14ac:dyDescent="0.35">
      <c r="N10320">
        <v>3.9843171000000002</v>
      </c>
      <c r="O10320">
        <v>1.9999999999999999E-7</v>
      </c>
      <c r="P10320">
        <f t="shared" si="678"/>
        <v>33.551820775939021</v>
      </c>
      <c r="Q10320">
        <f t="shared" si="679"/>
        <v>3</v>
      </c>
    </row>
    <row r="10321" spans="14:17" x14ac:dyDescent="0.35">
      <c r="N10321">
        <v>3.9968761000000002</v>
      </c>
      <c r="O10321">
        <v>2.9999999999999999E-7</v>
      </c>
      <c r="P10321">
        <f t="shared" si="678"/>
        <v>33.657579757101693</v>
      </c>
      <c r="Q10321">
        <f t="shared" si="679"/>
        <v>3</v>
      </c>
    </row>
    <row r="10322" spans="14:17" x14ac:dyDescent="0.35">
      <c r="N10322">
        <v>4.0094371000000004</v>
      </c>
      <c r="O10322">
        <v>1.9999999999999999E-7</v>
      </c>
      <c r="P10322">
        <f t="shared" si="678"/>
        <v>33.763355580207381</v>
      </c>
      <c r="Q10322">
        <f t="shared" si="679"/>
        <v>3</v>
      </c>
    </row>
    <row r="10323" spans="14:17" x14ac:dyDescent="0.35">
      <c r="N10323">
        <v>4.0220000999999996</v>
      </c>
      <c r="O10323">
        <v>2.9999999999999999E-7</v>
      </c>
      <c r="P10323">
        <f t="shared" si="678"/>
        <v>33.869148245256078</v>
      </c>
      <c r="Q10323">
        <f t="shared" si="679"/>
        <v>3</v>
      </c>
    </row>
    <row r="10324" spans="14:17" x14ac:dyDescent="0.35">
      <c r="N10324">
        <v>4.0345649999999997</v>
      </c>
      <c r="O10324">
        <v>1.9999999999999999E-7</v>
      </c>
      <c r="P10324">
        <f t="shared" si="678"/>
        <v>33.974956910150645</v>
      </c>
      <c r="Q10324">
        <f t="shared" si="679"/>
        <v>3</v>
      </c>
    </row>
    <row r="10325" spans="14:17" x14ac:dyDescent="0.35">
      <c r="N10325">
        <v>4.0471320000000004</v>
      </c>
      <c r="O10325">
        <v>9.9999999999999995E-8</v>
      </c>
      <c r="P10325">
        <f t="shared" si="678"/>
        <v>34.080783259085386</v>
      </c>
      <c r="Q10325">
        <f t="shared" si="679"/>
        <v>3</v>
      </c>
    </row>
    <row r="10326" spans="14:17" x14ac:dyDescent="0.35">
      <c r="N10326">
        <v>4.0597009000000002</v>
      </c>
      <c r="O10326">
        <v>9.9999999999999995E-8</v>
      </c>
      <c r="P10326">
        <f t="shared" si="678"/>
        <v>34.186625607865984</v>
      </c>
      <c r="Q10326">
        <f t="shared" si="679"/>
        <v>3</v>
      </c>
    </row>
    <row r="10327" spans="14:17" x14ac:dyDescent="0.35">
      <c r="N10327">
        <v>4.0722718000000002</v>
      </c>
      <c r="O10327">
        <v>9.9999999999999995E-8</v>
      </c>
      <c r="P10327">
        <f t="shared" si="678"/>
        <v>34.292484798589598</v>
      </c>
      <c r="Q10327">
        <f t="shared" si="679"/>
        <v>3</v>
      </c>
    </row>
    <row r="10328" spans="14:17" x14ac:dyDescent="0.35">
      <c r="N10328">
        <v>4.0848446000000003</v>
      </c>
      <c r="O10328">
        <v>9.9999999999999995E-8</v>
      </c>
      <c r="P10328">
        <f t="shared" si="678"/>
        <v>34.398359989159076</v>
      </c>
      <c r="Q10328">
        <f t="shared" si="679"/>
        <v>3</v>
      </c>
    </row>
    <row r="10329" spans="14:17" x14ac:dyDescent="0.35">
      <c r="N10329">
        <v>4.0974193999999997</v>
      </c>
      <c r="O10329">
        <v>9.9999999999999995E-8</v>
      </c>
      <c r="P10329">
        <f t="shared" si="678"/>
        <v>34.504252021671562</v>
      </c>
      <c r="Q10329">
        <f t="shared" si="679"/>
        <v>3</v>
      </c>
    </row>
    <row r="10330" spans="14:17" x14ac:dyDescent="0.35">
      <c r="N10330">
        <v>4.1099962000000003</v>
      </c>
      <c r="O10330">
        <v>9.9999999999999995E-8</v>
      </c>
      <c r="P10330">
        <f t="shared" si="678"/>
        <v>34.61016089612707</v>
      </c>
      <c r="Q10330">
        <f t="shared" si="679"/>
        <v>3</v>
      </c>
    </row>
    <row r="10331" spans="14:17" x14ac:dyDescent="0.35">
      <c r="N10331">
        <v>4.1225747999999998</v>
      </c>
      <c r="O10331">
        <v>9.9999999999999995E-8</v>
      </c>
      <c r="P10331">
        <f t="shared" si="678"/>
        <v>34.716084928331291</v>
      </c>
      <c r="Q10331">
        <f t="shared" si="679"/>
        <v>3</v>
      </c>
    </row>
    <row r="10332" spans="14:17" x14ac:dyDescent="0.35">
      <c r="N10332">
        <v>4.1351554000000004</v>
      </c>
      <c r="O10332">
        <v>9.9999999999999995E-8</v>
      </c>
      <c r="P10332">
        <f t="shared" si="678"/>
        <v>34.822025802478528</v>
      </c>
      <c r="Q10332">
        <f t="shared" si="679"/>
        <v>3</v>
      </c>
    </row>
    <row r="10333" spans="14:17" x14ac:dyDescent="0.35">
      <c r="N10333">
        <v>4.1477380000000004</v>
      </c>
      <c r="O10333">
        <v>9.9999999999999995E-8</v>
      </c>
      <c r="P10333">
        <f t="shared" si="678"/>
        <v>34.92798351856878</v>
      </c>
      <c r="Q10333">
        <f t="shared" si="679"/>
        <v>3</v>
      </c>
    </row>
    <row r="10334" spans="14:17" x14ac:dyDescent="0.35">
      <c r="N10334">
        <v>4.1603224000000001</v>
      </c>
      <c r="O10334">
        <v>9.9999999999999995E-8</v>
      </c>
      <c r="P10334">
        <f t="shared" si="678"/>
        <v>35.033956392407738</v>
      </c>
      <c r="Q10334">
        <f t="shared" si="679"/>
        <v>3</v>
      </c>
    </row>
    <row r="10335" spans="14:17" x14ac:dyDescent="0.35">
      <c r="N10335">
        <v>4.1729088000000001</v>
      </c>
      <c r="O10335">
        <v>9.9999999999999995E-8</v>
      </c>
      <c r="P10335">
        <f t="shared" si="678"/>
        <v>35.139946108189719</v>
      </c>
      <c r="Q10335">
        <f t="shared" si="679"/>
        <v>3</v>
      </c>
    </row>
    <row r="10336" spans="14:17" x14ac:dyDescent="0.35">
      <c r="N10336">
        <v>4.1854971000000001</v>
      </c>
      <c r="O10336">
        <v>9.9999999999999995E-8</v>
      </c>
      <c r="P10336">
        <f t="shared" si="678"/>
        <v>35.245951823817563</v>
      </c>
      <c r="Q10336">
        <f t="shared" si="679"/>
        <v>3</v>
      </c>
    </row>
    <row r="10337" spans="14:17" x14ac:dyDescent="0.35">
      <c r="N10337">
        <v>4.1980873000000001</v>
      </c>
      <c r="O10337">
        <v>9.9999999999999995E-8</v>
      </c>
      <c r="P10337">
        <f t="shared" si="678"/>
        <v>35.351973539291272</v>
      </c>
      <c r="Q10337">
        <f t="shared" si="679"/>
        <v>3</v>
      </c>
    </row>
    <row r="10338" spans="14:17" x14ac:dyDescent="0.35">
      <c r="N10338">
        <v>4.2484668000000001</v>
      </c>
      <c r="O10338">
        <v>9.9999999999999995E-8</v>
      </c>
      <c r="P10338">
        <f t="shared" si="678"/>
        <v>35.776217873353289</v>
      </c>
      <c r="Q10338">
        <f t="shared" si="679"/>
        <v>3</v>
      </c>
    </row>
    <row r="10339" spans="14:17" x14ac:dyDescent="0.35">
      <c r="N10339">
        <v>4.2610663999999998</v>
      </c>
      <c r="O10339">
        <v>9.9999999999999995E-8</v>
      </c>
      <c r="P10339">
        <f t="shared" si="678"/>
        <v>35.882318745959168</v>
      </c>
      <c r="Q10339">
        <f t="shared" si="679"/>
        <v>3</v>
      </c>
    </row>
    <row r="10340" spans="14:17" x14ac:dyDescent="0.35">
      <c r="N10340">
        <v>4.6398923999999999</v>
      </c>
      <c r="O10340">
        <v>9.9999999999999995E-8</v>
      </c>
      <c r="P10340">
        <f t="shared" si="678"/>
        <v>39.072401698258794</v>
      </c>
      <c r="Q10340">
        <f t="shared" si="679"/>
        <v>3</v>
      </c>
    </row>
    <row r="10341" spans="14:17" x14ac:dyDescent="0.35">
      <c r="N10341">
        <v>4.6778611999999997</v>
      </c>
      <c r="O10341">
        <v>9.9999999999999995E-8</v>
      </c>
      <c r="P10341">
        <f t="shared" si="678"/>
        <v>39.392135881232697</v>
      </c>
      <c r="Q10341">
        <f t="shared" si="679"/>
        <v>3</v>
      </c>
    </row>
    <row r="10342" spans="14:17" x14ac:dyDescent="0.35">
      <c r="N10342">
        <v>4.6905207999999998</v>
      </c>
      <c r="O10342">
        <v>9.9999999999999995E-8</v>
      </c>
      <c r="P10342">
        <f t="shared" si="678"/>
        <v>39.498742012129028</v>
      </c>
      <c r="Q10342">
        <f t="shared" si="679"/>
        <v>3</v>
      </c>
    </row>
    <row r="10343" spans="14:17" x14ac:dyDescent="0.35">
      <c r="N10343">
        <v>4.7031821000000003</v>
      </c>
      <c r="O10343">
        <v>9.9999999999999995E-8</v>
      </c>
      <c r="P10343">
        <f t="shared" si="678"/>
        <v>39.605362458676922</v>
      </c>
      <c r="Q10343">
        <f t="shared" si="679"/>
        <v>3</v>
      </c>
    </row>
    <row r="10344" spans="14:17" x14ac:dyDescent="0.35">
      <c r="N10344">
        <v>4.8045321000000003</v>
      </c>
      <c r="O10344">
        <v>9.9999999999999995E-8</v>
      </c>
      <c r="P10344">
        <f t="shared" si="678"/>
        <v>40.458827920961895</v>
      </c>
      <c r="Q10344">
        <f t="shared" si="679"/>
        <v>3</v>
      </c>
    </row>
    <row r="10345" spans="14:17" x14ac:dyDescent="0.35">
      <c r="N10345">
        <v>4.8172081999999996</v>
      </c>
      <c r="O10345">
        <v>9.9999999999999995E-8</v>
      </c>
      <c r="P10345">
        <f t="shared" si="678"/>
        <v>40.56557299788809</v>
      </c>
      <c r="Q10345">
        <f t="shared" si="679"/>
        <v>3</v>
      </c>
    </row>
    <row r="10346" spans="14:17" x14ac:dyDescent="0.35">
      <c r="N10346">
        <v>1.4591795000000001</v>
      </c>
      <c r="O10346">
        <v>2.7250000000000001E-4</v>
      </c>
      <c r="P10346">
        <f t="shared" si="678"/>
        <v>12.287708993825895</v>
      </c>
      <c r="Q10346">
        <f t="shared" si="679"/>
        <v>2</v>
      </c>
    </row>
    <row r="10347" spans="14:17" x14ac:dyDescent="0.35">
      <c r="N10347">
        <v>1.4720549000000001</v>
      </c>
      <c r="O10347">
        <v>4.4099999999999999E-4</v>
      </c>
      <c r="P10347">
        <f t="shared" si="678"/>
        <v>12.396132370373541</v>
      </c>
      <c r="Q10347">
        <f t="shared" si="679"/>
        <v>2</v>
      </c>
    </row>
    <row r="10348" spans="14:17" x14ac:dyDescent="0.35">
      <c r="N10348">
        <v>1.4849399999999999</v>
      </c>
      <c r="O10348">
        <v>3.1320000000000002E-4</v>
      </c>
      <c r="P10348">
        <f t="shared" si="678"/>
        <v>12.504637430344809</v>
      </c>
      <c r="Q10348">
        <f t="shared" si="679"/>
        <v>2</v>
      </c>
    </row>
    <row r="10349" spans="14:17" x14ac:dyDescent="0.35">
      <c r="N10349">
        <v>1.4978347999999999</v>
      </c>
      <c r="O10349">
        <v>1.794E-4</v>
      </c>
      <c r="P10349">
        <f t="shared" si="678"/>
        <v>12.613224173739701</v>
      </c>
      <c r="Q10349">
        <f t="shared" si="679"/>
        <v>2</v>
      </c>
    </row>
    <row r="10350" spans="14:17" x14ac:dyDescent="0.35">
      <c r="N10350">
        <v>1.5107390000000001</v>
      </c>
      <c r="O10350">
        <v>3.9839999999999998E-4</v>
      </c>
      <c r="P10350">
        <f t="shared" si="678"/>
        <v>12.721890074266764</v>
      </c>
      <c r="Q10350">
        <f t="shared" si="679"/>
        <v>2</v>
      </c>
    </row>
    <row r="10351" spans="14:17" x14ac:dyDescent="0.35">
      <c r="N10351">
        <v>1.5236525999999999</v>
      </c>
      <c r="O10351">
        <v>3.8880000000000002E-4</v>
      </c>
      <c r="P10351">
        <f t="shared" si="678"/>
        <v>12.830635131925995</v>
      </c>
      <c r="Q10351">
        <f t="shared" si="679"/>
        <v>2</v>
      </c>
    </row>
    <row r="10352" spans="14:17" x14ac:dyDescent="0.35">
      <c r="N10352">
        <v>1.5365753</v>
      </c>
      <c r="O10352">
        <v>2.0149999999999999E-4</v>
      </c>
      <c r="P10352">
        <f t="shared" si="678"/>
        <v>12.939456820425946</v>
      </c>
      <c r="Q10352">
        <f t="shared" si="679"/>
        <v>2</v>
      </c>
    </row>
    <row r="10353" spans="14:17" x14ac:dyDescent="0.35">
      <c r="N10353">
        <v>1.549507</v>
      </c>
      <c r="O10353">
        <v>5.4580000000000004E-4</v>
      </c>
      <c r="P10353">
        <f t="shared" si="678"/>
        <v>13.048354297669464</v>
      </c>
      <c r="Q10353">
        <f t="shared" si="679"/>
        <v>2</v>
      </c>
    </row>
    <row r="10354" spans="14:17" x14ac:dyDescent="0.35">
      <c r="N10354">
        <v>1.5624476</v>
      </c>
      <c r="O10354">
        <v>2.7940000000000002E-4</v>
      </c>
      <c r="P10354">
        <f t="shared" si="678"/>
        <v>13.1573267215594</v>
      </c>
      <c r="Q10354">
        <f t="shared" si="679"/>
        <v>2</v>
      </c>
    </row>
    <row r="10355" spans="14:17" x14ac:dyDescent="0.35">
      <c r="N10355">
        <v>1.5753969000000001</v>
      </c>
      <c r="O10355">
        <v>6.9800000000000003E-5</v>
      </c>
      <c r="P10355">
        <f t="shared" si="678"/>
        <v>13.26637240790145</v>
      </c>
      <c r="Q10355">
        <f t="shared" si="679"/>
        <v>2</v>
      </c>
    </row>
    <row r="10356" spans="14:17" x14ac:dyDescent="0.35">
      <c r="N10356">
        <v>1.5883548999999999</v>
      </c>
      <c r="O10356">
        <v>1.6310000000000001E-4</v>
      </c>
      <c r="P10356">
        <f t="shared" si="678"/>
        <v>13.375491356695614</v>
      </c>
      <c r="Q10356">
        <f t="shared" si="679"/>
        <v>2</v>
      </c>
    </row>
    <row r="10357" spans="14:17" x14ac:dyDescent="0.35">
      <c r="N10357">
        <v>1.6013212999999999</v>
      </c>
      <c r="O10357">
        <v>1.8349999999999999E-4</v>
      </c>
      <c r="P10357">
        <f t="shared" si="678"/>
        <v>13.484681041650443</v>
      </c>
      <c r="Q10357">
        <f t="shared" si="679"/>
        <v>2</v>
      </c>
    </row>
    <row r="10358" spans="14:17" x14ac:dyDescent="0.35">
      <c r="N10358">
        <v>1.6142961</v>
      </c>
      <c r="O10358">
        <v>1.4559999999999999E-4</v>
      </c>
      <c r="P10358">
        <f t="shared" si="678"/>
        <v>13.593941462765935</v>
      </c>
      <c r="Q10358">
        <f t="shared" si="679"/>
        <v>2</v>
      </c>
    </row>
    <row r="10359" spans="14:17" x14ac:dyDescent="0.35">
      <c r="N10359">
        <v>1.6272791</v>
      </c>
      <c r="O10359">
        <v>1.169E-4</v>
      </c>
      <c r="P10359">
        <f t="shared" si="678"/>
        <v>13.703270935847787</v>
      </c>
      <c r="Q10359">
        <f t="shared" si="679"/>
        <v>2</v>
      </c>
    </row>
    <row r="10360" spans="14:17" x14ac:dyDescent="0.35">
      <c r="N10360">
        <v>1.6402702</v>
      </c>
      <c r="O10360">
        <v>1.785E-4</v>
      </c>
      <c r="P10360">
        <f t="shared" si="678"/>
        <v>13.812668618798851</v>
      </c>
      <c r="Q10360">
        <f t="shared" si="679"/>
        <v>2</v>
      </c>
    </row>
    <row r="10361" spans="14:17" x14ac:dyDescent="0.35">
      <c r="N10361">
        <v>1.6532693999999999</v>
      </c>
      <c r="O10361">
        <v>7.3200000000000004E-5</v>
      </c>
      <c r="P10361">
        <f t="shared" si="678"/>
        <v>13.922134511619126</v>
      </c>
      <c r="Q10361">
        <f t="shared" si="679"/>
        <v>2</v>
      </c>
    </row>
    <row r="10362" spans="14:17" x14ac:dyDescent="0.35">
      <c r="N10362">
        <v>1.6662764999999999</v>
      </c>
      <c r="O10362">
        <v>7.08E-5</v>
      </c>
      <c r="P10362">
        <f t="shared" si="678"/>
        <v>14.031666930114309</v>
      </c>
      <c r="Q10362">
        <f t="shared" si="679"/>
        <v>2</v>
      </c>
    </row>
    <row r="10363" spans="14:17" x14ac:dyDescent="0.35">
      <c r="N10363">
        <v>1.6792913</v>
      </c>
      <c r="O10363">
        <v>7.8300000000000006E-5</v>
      </c>
      <c r="P10363">
        <f t="shared" si="678"/>
        <v>14.141264190090101</v>
      </c>
      <c r="Q10363">
        <f t="shared" si="679"/>
        <v>2</v>
      </c>
    </row>
    <row r="10364" spans="14:17" x14ac:dyDescent="0.35">
      <c r="N10364">
        <v>1.6923139</v>
      </c>
      <c r="O10364">
        <v>5.5099999999999998E-5</v>
      </c>
      <c r="P10364">
        <f t="shared" si="678"/>
        <v>14.250927133643652</v>
      </c>
      <c r="Q10364">
        <f t="shared" si="679"/>
        <v>2</v>
      </c>
    </row>
    <row r="10365" spans="14:17" x14ac:dyDescent="0.35">
      <c r="N10365">
        <v>1.705344</v>
      </c>
      <c r="O10365">
        <v>7.4999999999999993E-5</v>
      </c>
      <c r="P10365">
        <f t="shared" si="678"/>
        <v>14.360653234483506</v>
      </c>
      <c r="Q10365">
        <f t="shared" si="679"/>
        <v>2</v>
      </c>
    </row>
    <row r="10366" spans="14:17" x14ac:dyDescent="0.35">
      <c r="N10366">
        <v>1.7183816000000001</v>
      </c>
      <c r="O10366">
        <v>1.0849999999999999E-4</v>
      </c>
      <c r="P10366">
        <f t="shared" si="678"/>
        <v>14.470442492609669</v>
      </c>
      <c r="Q10366">
        <f t="shared" si="679"/>
        <v>2</v>
      </c>
    </row>
    <row r="10367" spans="14:17" x14ac:dyDescent="0.35">
      <c r="N10367">
        <v>1.7314267000000001</v>
      </c>
      <c r="O10367">
        <v>3.3500000000000001E-5</v>
      </c>
      <c r="P10367">
        <f t="shared" si="678"/>
        <v>14.580294908022138</v>
      </c>
      <c r="Q10367">
        <f t="shared" si="679"/>
        <v>2</v>
      </c>
    </row>
    <row r="10368" spans="14:17" x14ac:dyDescent="0.35">
      <c r="N10368">
        <v>1.7444789999999999</v>
      </c>
      <c r="O10368">
        <v>3.6199999999999999E-5</v>
      </c>
      <c r="P10368">
        <f t="shared" si="678"/>
        <v>14.690207954429459</v>
      </c>
      <c r="Q10368">
        <f t="shared" si="679"/>
        <v>2</v>
      </c>
    </row>
    <row r="10369" spans="14:17" x14ac:dyDescent="0.35">
      <c r="N10369">
        <v>1.7575384999999999</v>
      </c>
      <c r="O10369">
        <v>3.6199999999999999E-5</v>
      </c>
      <c r="P10369">
        <f t="shared" si="678"/>
        <v>14.800181631831636</v>
      </c>
      <c r="Q10369">
        <f t="shared" si="679"/>
        <v>2</v>
      </c>
    </row>
    <row r="10370" spans="14:17" x14ac:dyDescent="0.35">
      <c r="N10370">
        <v>1.7706052000000001</v>
      </c>
      <c r="O10370">
        <v>2.5999999999999998E-5</v>
      </c>
      <c r="P10370">
        <f t="shared" ref="P10370:P10433" si="680">N10370*$L$4</f>
        <v>14.910215940228667</v>
      </c>
      <c r="Q10370">
        <f t="shared" si="679"/>
        <v>2</v>
      </c>
    </row>
    <row r="10371" spans="14:17" x14ac:dyDescent="0.35">
      <c r="N10371">
        <v>1.7836789</v>
      </c>
      <c r="O10371">
        <v>3.4400000000000003E-5</v>
      </c>
      <c r="P10371">
        <f t="shared" si="680"/>
        <v>15.02030919542625</v>
      </c>
      <c r="Q10371">
        <f t="shared" ref="Q10371:Q10434" si="681">IF(P10371&lt;=9,1,IF(P10371&lt;=19,2,IF(P10371&lt;=49,3,4)))</f>
        <v>2</v>
      </c>
    </row>
    <row r="10372" spans="14:17" x14ac:dyDescent="0.35">
      <c r="N10372">
        <v>1.7967595999999999</v>
      </c>
      <c r="O10372">
        <v>2.6800000000000001E-5</v>
      </c>
      <c r="P10372">
        <f t="shared" si="680"/>
        <v>15.130461397424385</v>
      </c>
      <c r="Q10372">
        <f t="shared" si="681"/>
        <v>2</v>
      </c>
    </row>
    <row r="10373" spans="14:17" x14ac:dyDescent="0.35">
      <c r="N10373">
        <v>1.8098471</v>
      </c>
      <c r="O10373">
        <v>1.33E-5</v>
      </c>
      <c r="P10373">
        <f t="shared" si="680"/>
        <v>15.240670862028773</v>
      </c>
      <c r="Q10373">
        <f t="shared" si="681"/>
        <v>2</v>
      </c>
    </row>
    <row r="10374" spans="14:17" x14ac:dyDescent="0.35">
      <c r="N10374">
        <v>1.8229413999999999</v>
      </c>
      <c r="O10374">
        <v>1.56E-5</v>
      </c>
      <c r="P10374">
        <f t="shared" si="680"/>
        <v>15.350937589239409</v>
      </c>
      <c r="Q10374">
        <f t="shared" si="681"/>
        <v>2</v>
      </c>
    </row>
    <row r="10375" spans="14:17" x14ac:dyDescent="0.35">
      <c r="N10375">
        <v>1.8360425</v>
      </c>
      <c r="O10375">
        <v>1.38E-5</v>
      </c>
      <c r="P10375">
        <f t="shared" si="680"/>
        <v>15.461261579056298</v>
      </c>
      <c r="Q10375">
        <f t="shared" si="681"/>
        <v>2</v>
      </c>
    </row>
    <row r="10376" spans="14:17" x14ac:dyDescent="0.35">
      <c r="N10376">
        <v>1.8491500999999999</v>
      </c>
      <c r="O10376">
        <v>1.24E-5</v>
      </c>
      <c r="P10376">
        <f t="shared" si="680"/>
        <v>15.571640305187985</v>
      </c>
      <c r="Q10376">
        <f t="shared" si="681"/>
        <v>2</v>
      </c>
    </row>
    <row r="10377" spans="14:17" x14ac:dyDescent="0.35">
      <c r="N10377">
        <v>1.8622643999999999</v>
      </c>
      <c r="O10377">
        <v>1.7200000000000001E-5</v>
      </c>
      <c r="P10377">
        <f t="shared" si="680"/>
        <v>15.682075451828773</v>
      </c>
      <c r="Q10377">
        <f t="shared" si="681"/>
        <v>2</v>
      </c>
    </row>
    <row r="10378" spans="14:17" x14ac:dyDescent="0.35">
      <c r="N10378">
        <v>1.8753850999999999</v>
      </c>
      <c r="O10378">
        <v>1.13E-5</v>
      </c>
      <c r="P10378">
        <f t="shared" si="680"/>
        <v>15.792564492687207</v>
      </c>
      <c r="Q10378">
        <f t="shared" si="681"/>
        <v>2</v>
      </c>
    </row>
    <row r="10379" spans="14:17" x14ac:dyDescent="0.35">
      <c r="N10379">
        <v>1.8885122000000001</v>
      </c>
      <c r="O10379">
        <v>1.13E-5</v>
      </c>
      <c r="P10379">
        <f t="shared" si="680"/>
        <v>15.903107427763292</v>
      </c>
      <c r="Q10379">
        <f t="shared" si="681"/>
        <v>2</v>
      </c>
    </row>
    <row r="10380" spans="14:17" x14ac:dyDescent="0.35">
      <c r="N10380">
        <v>1.9016457</v>
      </c>
      <c r="O10380">
        <v>1.0699999999999999E-5</v>
      </c>
      <c r="P10380">
        <f t="shared" si="680"/>
        <v>16.013704257057022</v>
      </c>
      <c r="Q10380">
        <f t="shared" si="681"/>
        <v>2</v>
      </c>
    </row>
    <row r="10381" spans="14:17" x14ac:dyDescent="0.35">
      <c r="N10381">
        <v>1.9147855</v>
      </c>
      <c r="O10381">
        <v>1.0499999999999999E-5</v>
      </c>
      <c r="P10381">
        <f t="shared" si="680"/>
        <v>16.124354138471251</v>
      </c>
      <c r="Q10381">
        <f t="shared" si="681"/>
        <v>2</v>
      </c>
    </row>
    <row r="10382" spans="14:17" x14ac:dyDescent="0.35">
      <c r="N10382">
        <v>1.9279314000000001</v>
      </c>
      <c r="O10382">
        <v>7.7000000000000008E-6</v>
      </c>
      <c r="P10382">
        <f t="shared" si="680"/>
        <v>16.235055387811677</v>
      </c>
      <c r="Q10382">
        <f t="shared" si="681"/>
        <v>2</v>
      </c>
    </row>
    <row r="10383" spans="14:17" x14ac:dyDescent="0.35">
      <c r="N10383">
        <v>1.9410836</v>
      </c>
      <c r="O10383">
        <v>1.29E-5</v>
      </c>
      <c r="P10383">
        <f t="shared" si="680"/>
        <v>16.345809689272599</v>
      </c>
      <c r="Q10383">
        <f t="shared" si="681"/>
        <v>2</v>
      </c>
    </row>
    <row r="10384" spans="14:17" x14ac:dyDescent="0.35">
      <c r="N10384">
        <v>1.9542417999999999</v>
      </c>
      <c r="O10384">
        <v>7.9999999999999996E-6</v>
      </c>
      <c r="P10384">
        <f t="shared" si="680"/>
        <v>16.456614516562563</v>
      </c>
      <c r="Q10384">
        <f t="shared" si="681"/>
        <v>2</v>
      </c>
    </row>
    <row r="10385" spans="14:17" x14ac:dyDescent="0.35">
      <c r="N10385">
        <v>1.967406</v>
      </c>
      <c r="O10385">
        <v>7.1999999999999997E-6</v>
      </c>
      <c r="P10385">
        <f t="shared" si="680"/>
        <v>16.567469869681577</v>
      </c>
      <c r="Q10385">
        <f t="shared" si="681"/>
        <v>2</v>
      </c>
    </row>
    <row r="10386" spans="14:17" x14ac:dyDescent="0.35">
      <c r="N10386">
        <v>1.9805762</v>
      </c>
      <c r="O10386">
        <v>6.1E-6</v>
      </c>
      <c r="P10386">
        <f t="shared" si="680"/>
        <v>16.678375748629634</v>
      </c>
      <c r="Q10386">
        <f t="shared" si="681"/>
        <v>2</v>
      </c>
    </row>
    <row r="10387" spans="14:17" x14ac:dyDescent="0.35">
      <c r="N10387">
        <v>1.9937522999999999</v>
      </c>
      <c r="O10387">
        <v>5.3000000000000001E-6</v>
      </c>
      <c r="P10387">
        <f t="shared" si="680"/>
        <v>16.789331311309581</v>
      </c>
      <c r="Q10387">
        <f t="shared" si="681"/>
        <v>2</v>
      </c>
    </row>
    <row r="10388" spans="14:17" x14ac:dyDescent="0.35">
      <c r="N10388">
        <v>2.0069341999999999</v>
      </c>
      <c r="O10388">
        <v>3.4999999999999999E-6</v>
      </c>
      <c r="P10388">
        <f t="shared" si="680"/>
        <v>16.900335715624276</v>
      </c>
      <c r="Q10388">
        <f t="shared" si="681"/>
        <v>2</v>
      </c>
    </row>
    <row r="10389" spans="14:17" x14ac:dyDescent="0.35">
      <c r="N10389">
        <v>2.0201218999999999</v>
      </c>
      <c r="O10389">
        <v>2.7E-6</v>
      </c>
      <c r="P10389">
        <f t="shared" si="680"/>
        <v>17.011388961573715</v>
      </c>
      <c r="Q10389">
        <f t="shared" si="681"/>
        <v>2</v>
      </c>
    </row>
    <row r="10390" spans="14:17" x14ac:dyDescent="0.35">
      <c r="N10390">
        <v>2.0333152999999999</v>
      </c>
      <c r="O10390">
        <v>1.9E-6</v>
      </c>
      <c r="P10390">
        <f t="shared" si="680"/>
        <v>17.122490207060746</v>
      </c>
      <c r="Q10390">
        <f t="shared" si="681"/>
        <v>2</v>
      </c>
    </row>
    <row r="10391" spans="14:17" x14ac:dyDescent="0.35">
      <c r="N10391">
        <v>2.0465144</v>
      </c>
      <c r="O10391">
        <v>1.5999999999999999E-6</v>
      </c>
      <c r="P10391">
        <f t="shared" si="680"/>
        <v>17.23363945208537</v>
      </c>
      <c r="Q10391">
        <f t="shared" si="681"/>
        <v>2</v>
      </c>
    </row>
    <row r="10392" spans="14:17" x14ac:dyDescent="0.35">
      <c r="N10392">
        <v>2.0597191000000001</v>
      </c>
      <c r="O10392">
        <v>1.3E-6</v>
      </c>
      <c r="P10392">
        <f t="shared" si="680"/>
        <v>17.344835854550436</v>
      </c>
      <c r="Q10392">
        <f t="shared" si="681"/>
        <v>2</v>
      </c>
    </row>
    <row r="10393" spans="14:17" x14ac:dyDescent="0.35">
      <c r="N10393">
        <v>2.0729294</v>
      </c>
      <c r="O10393">
        <v>1.1000000000000001E-6</v>
      </c>
      <c r="P10393">
        <f t="shared" si="680"/>
        <v>17.456079414455942</v>
      </c>
      <c r="Q10393">
        <f t="shared" si="681"/>
        <v>2</v>
      </c>
    </row>
    <row r="10394" spans="14:17" x14ac:dyDescent="0.35">
      <c r="N10394">
        <v>2.0861451999999998</v>
      </c>
      <c r="O10394">
        <v>8.9999999999999996E-7</v>
      </c>
      <c r="P10394">
        <f t="shared" si="680"/>
        <v>17.56736928970474</v>
      </c>
      <c r="Q10394">
        <f t="shared" si="681"/>
        <v>2</v>
      </c>
    </row>
    <row r="10395" spans="14:17" x14ac:dyDescent="0.35">
      <c r="N10395">
        <v>2.0993664000000001</v>
      </c>
      <c r="O10395">
        <v>8.9999999999999996E-7</v>
      </c>
      <c r="P10395">
        <f t="shared" si="680"/>
        <v>17.67870463819968</v>
      </c>
      <c r="Q10395">
        <f t="shared" si="681"/>
        <v>2</v>
      </c>
    </row>
    <row r="10396" spans="14:17" x14ac:dyDescent="0.35">
      <c r="N10396">
        <v>2.1125930999999998</v>
      </c>
      <c r="O10396">
        <v>9.9999999999999995E-7</v>
      </c>
      <c r="P10396">
        <f t="shared" si="680"/>
        <v>17.79008630203791</v>
      </c>
      <c r="Q10396">
        <f t="shared" si="681"/>
        <v>2</v>
      </c>
    </row>
    <row r="10397" spans="14:17" x14ac:dyDescent="0.35">
      <c r="N10397">
        <v>2.1258251000000001</v>
      </c>
      <c r="O10397">
        <v>9.9999999999999995E-7</v>
      </c>
      <c r="P10397">
        <f t="shared" si="680"/>
        <v>17.901512597025132</v>
      </c>
      <c r="Q10397">
        <f t="shared" si="681"/>
        <v>2</v>
      </c>
    </row>
    <row r="10398" spans="14:17" x14ac:dyDescent="0.35">
      <c r="N10398">
        <v>2.1390623999999998</v>
      </c>
      <c r="O10398">
        <v>9.9999999999999995E-7</v>
      </c>
      <c r="P10398">
        <f t="shared" si="680"/>
        <v>18.012983523161338</v>
      </c>
      <c r="Q10398">
        <f t="shared" si="681"/>
        <v>2</v>
      </c>
    </row>
    <row r="10399" spans="14:17" x14ac:dyDescent="0.35">
      <c r="N10399">
        <v>2.1523050000000001</v>
      </c>
      <c r="O10399">
        <v>7.9999999999999996E-7</v>
      </c>
      <c r="P10399">
        <f t="shared" si="680"/>
        <v>18.12449908044654</v>
      </c>
      <c r="Q10399">
        <f t="shared" si="681"/>
        <v>2</v>
      </c>
    </row>
    <row r="10400" spans="14:17" x14ac:dyDescent="0.35">
      <c r="N10400">
        <v>2.1655527999999999</v>
      </c>
      <c r="O10400">
        <v>9.9999999999999995E-7</v>
      </c>
      <c r="P10400">
        <f t="shared" si="680"/>
        <v>18.236058426783579</v>
      </c>
      <c r="Q10400">
        <f t="shared" si="681"/>
        <v>2</v>
      </c>
    </row>
    <row r="10401" spans="14:17" x14ac:dyDescent="0.35">
      <c r="N10401">
        <v>2.1788058000000001</v>
      </c>
      <c r="O10401">
        <v>8.9999999999999996E-7</v>
      </c>
      <c r="P10401">
        <f t="shared" si="680"/>
        <v>18.347661562172458</v>
      </c>
      <c r="Q10401">
        <f t="shared" si="681"/>
        <v>2</v>
      </c>
    </row>
    <row r="10402" spans="14:17" x14ac:dyDescent="0.35">
      <c r="N10402">
        <v>2.1920639</v>
      </c>
      <c r="O10402">
        <v>9.9999999999999995E-7</v>
      </c>
      <c r="P10402">
        <f t="shared" si="680"/>
        <v>18.45930764451602</v>
      </c>
      <c r="Q10402">
        <f t="shared" si="681"/>
        <v>2</v>
      </c>
    </row>
    <row r="10403" spans="14:17" x14ac:dyDescent="0.35">
      <c r="N10403">
        <v>2.2053270999999999</v>
      </c>
      <c r="O10403">
        <v>7.9999999999999996E-7</v>
      </c>
      <c r="P10403">
        <f t="shared" si="680"/>
        <v>18.570996673814275</v>
      </c>
      <c r="Q10403">
        <f t="shared" si="681"/>
        <v>2</v>
      </c>
    </row>
    <row r="10404" spans="14:17" x14ac:dyDescent="0.35">
      <c r="N10404">
        <v>2.2185953</v>
      </c>
      <c r="O10404">
        <v>8.9999999999999996E-7</v>
      </c>
      <c r="P10404">
        <f t="shared" si="680"/>
        <v>18.682727807970068</v>
      </c>
      <c r="Q10404">
        <f t="shared" si="681"/>
        <v>2</v>
      </c>
    </row>
    <row r="10405" spans="14:17" x14ac:dyDescent="0.35">
      <c r="N10405">
        <v>2.2318685</v>
      </c>
      <c r="O10405">
        <v>7.9999999999999996E-7</v>
      </c>
      <c r="P10405">
        <f t="shared" si="680"/>
        <v>18.794501046983395</v>
      </c>
      <c r="Q10405">
        <f t="shared" si="681"/>
        <v>2</v>
      </c>
    </row>
    <row r="10406" spans="14:17" x14ac:dyDescent="0.35">
      <c r="N10406">
        <v>2.2451466999999998</v>
      </c>
      <c r="O10406">
        <v>7.9999999999999996E-7</v>
      </c>
      <c r="P10406">
        <f t="shared" si="680"/>
        <v>18.906316390854261</v>
      </c>
      <c r="Q10406">
        <f t="shared" si="681"/>
        <v>2</v>
      </c>
    </row>
    <row r="10407" spans="14:17" x14ac:dyDescent="0.35">
      <c r="N10407">
        <v>2.2584298</v>
      </c>
      <c r="O10407">
        <v>9.9999999999999995E-7</v>
      </c>
      <c r="P10407">
        <f t="shared" si="680"/>
        <v>19.018172997485514</v>
      </c>
      <c r="Q10407">
        <f t="shared" si="681"/>
        <v>3</v>
      </c>
    </row>
    <row r="10408" spans="14:17" x14ac:dyDescent="0.35">
      <c r="N10408">
        <v>2.2717177999999998</v>
      </c>
      <c r="O10408">
        <v>7.9999999999999996E-7</v>
      </c>
      <c r="P10408">
        <f t="shared" si="680"/>
        <v>19.130070866877155</v>
      </c>
      <c r="Q10408">
        <f t="shared" si="681"/>
        <v>3</v>
      </c>
    </row>
    <row r="10409" spans="14:17" x14ac:dyDescent="0.35">
      <c r="N10409">
        <v>2.2850106000000001</v>
      </c>
      <c r="O10409">
        <v>7.9999999999999996E-7</v>
      </c>
      <c r="P10409">
        <f t="shared" si="680"/>
        <v>19.242009156932031</v>
      </c>
      <c r="Q10409">
        <f t="shared" si="681"/>
        <v>3</v>
      </c>
    </row>
    <row r="10410" spans="14:17" x14ac:dyDescent="0.35">
      <c r="N10410">
        <v>2.2983080999999999</v>
      </c>
      <c r="O10410">
        <v>6.9999999999999997E-7</v>
      </c>
      <c r="P10410">
        <f t="shared" si="680"/>
        <v>19.353987025552993</v>
      </c>
      <c r="Q10410">
        <f t="shared" si="681"/>
        <v>3</v>
      </c>
    </row>
    <row r="10411" spans="14:17" x14ac:dyDescent="0.35">
      <c r="N10411">
        <v>2.3116105</v>
      </c>
      <c r="O10411">
        <v>7.9999999999999996E-7</v>
      </c>
      <c r="P10411">
        <f t="shared" si="680"/>
        <v>19.466006156934341</v>
      </c>
      <c r="Q10411">
        <f t="shared" si="681"/>
        <v>3</v>
      </c>
    </row>
    <row r="10412" spans="14:17" x14ac:dyDescent="0.35">
      <c r="N10412">
        <v>2.3249175000000002</v>
      </c>
      <c r="O10412">
        <v>6.9999999999999997E-7</v>
      </c>
      <c r="P10412">
        <f t="shared" si="680"/>
        <v>19.578064024784624</v>
      </c>
      <c r="Q10412">
        <f t="shared" si="681"/>
        <v>3</v>
      </c>
    </row>
    <row r="10413" spans="14:17" x14ac:dyDescent="0.35">
      <c r="N10413">
        <v>2.3382293000000001</v>
      </c>
      <c r="O10413">
        <v>8.9999999999999996E-7</v>
      </c>
      <c r="P10413">
        <f t="shared" si="680"/>
        <v>19.690162313298142</v>
      </c>
      <c r="Q10413">
        <f t="shared" si="681"/>
        <v>3</v>
      </c>
    </row>
    <row r="10414" spans="14:17" x14ac:dyDescent="0.35">
      <c r="N10414">
        <v>2.3515456000000001</v>
      </c>
      <c r="O10414">
        <v>7.9999999999999996E-7</v>
      </c>
      <c r="P10414">
        <f t="shared" si="680"/>
        <v>19.802298496183443</v>
      </c>
      <c r="Q10414">
        <f t="shared" si="681"/>
        <v>3</v>
      </c>
    </row>
    <row r="10415" spans="14:17" x14ac:dyDescent="0.35">
      <c r="N10415">
        <v>2.3648666</v>
      </c>
      <c r="O10415">
        <v>7.9999999999999996E-7</v>
      </c>
      <c r="P10415">
        <f t="shared" si="680"/>
        <v>19.914474257634833</v>
      </c>
      <c r="Q10415">
        <f t="shared" si="681"/>
        <v>3</v>
      </c>
    </row>
    <row r="10416" spans="14:17" x14ac:dyDescent="0.35">
      <c r="N10416">
        <v>2.3781922</v>
      </c>
      <c r="O10416">
        <v>6.9999999999999997E-7</v>
      </c>
      <c r="P10416">
        <f t="shared" si="680"/>
        <v>20.026688755555153</v>
      </c>
      <c r="Q10416">
        <f t="shared" si="681"/>
        <v>3</v>
      </c>
    </row>
    <row r="10417" spans="14:17" x14ac:dyDescent="0.35">
      <c r="N10417">
        <v>2.3915221999999998</v>
      </c>
      <c r="O10417">
        <v>6.9999999999999997E-7</v>
      </c>
      <c r="P10417">
        <f t="shared" si="680"/>
        <v>20.138940305750108</v>
      </c>
      <c r="Q10417">
        <f t="shared" si="681"/>
        <v>3</v>
      </c>
    </row>
    <row r="10418" spans="14:17" x14ac:dyDescent="0.35">
      <c r="N10418">
        <v>2.4048568000000001</v>
      </c>
      <c r="O10418">
        <v>6.9999999999999997E-7</v>
      </c>
      <c r="P10418">
        <f t="shared" si="680"/>
        <v>20.251230592413997</v>
      </c>
      <c r="Q10418">
        <f t="shared" si="681"/>
        <v>3</v>
      </c>
    </row>
    <row r="10419" spans="14:17" x14ac:dyDescent="0.35">
      <c r="N10419">
        <v>2.4181959000000002</v>
      </c>
      <c r="O10419">
        <v>7.9999999999999996E-7</v>
      </c>
      <c r="P10419">
        <f t="shared" si="680"/>
        <v>20.363558773449672</v>
      </c>
      <c r="Q10419">
        <f t="shared" si="681"/>
        <v>3</v>
      </c>
    </row>
    <row r="10420" spans="14:17" x14ac:dyDescent="0.35">
      <c r="N10420">
        <v>2.4315394000000001</v>
      </c>
      <c r="O10420">
        <v>6.9999999999999997E-7</v>
      </c>
      <c r="P10420">
        <f t="shared" si="680"/>
        <v>20.475924006759978</v>
      </c>
      <c r="Q10420">
        <f t="shared" si="681"/>
        <v>3</v>
      </c>
    </row>
    <row r="10421" spans="14:17" x14ac:dyDescent="0.35">
      <c r="N10421">
        <v>2.4448873</v>
      </c>
      <c r="O10421">
        <v>7.9999999999999996E-7</v>
      </c>
      <c r="P10421">
        <f t="shared" si="680"/>
        <v>20.588326292344917</v>
      </c>
      <c r="Q10421">
        <f t="shared" si="681"/>
        <v>3</v>
      </c>
    </row>
    <row r="10422" spans="14:17" x14ac:dyDescent="0.35">
      <c r="N10422">
        <v>2.4582394999999999</v>
      </c>
      <c r="O10422">
        <v>6.9999999999999997E-7</v>
      </c>
      <c r="P10422">
        <f t="shared" si="680"/>
        <v>20.700764788107335</v>
      </c>
      <c r="Q10422">
        <f t="shared" si="681"/>
        <v>3</v>
      </c>
    </row>
    <row r="10423" spans="14:17" x14ac:dyDescent="0.35">
      <c r="N10423">
        <v>2.4715961000000002</v>
      </c>
      <c r="O10423">
        <v>6.9999999999999997E-7</v>
      </c>
      <c r="P10423">
        <f t="shared" si="680"/>
        <v>20.813240336144393</v>
      </c>
      <c r="Q10423">
        <f t="shared" si="681"/>
        <v>3</v>
      </c>
    </row>
    <row r="10424" spans="14:17" x14ac:dyDescent="0.35">
      <c r="N10424">
        <v>2.4849570000000001</v>
      </c>
      <c r="O10424">
        <v>6.9999999999999997E-7</v>
      </c>
      <c r="P10424">
        <f t="shared" si="680"/>
        <v>20.925752094358927</v>
      </c>
      <c r="Q10424">
        <f t="shared" si="681"/>
        <v>3</v>
      </c>
    </row>
    <row r="10425" spans="14:17" x14ac:dyDescent="0.35">
      <c r="N10425">
        <v>2.4983222</v>
      </c>
      <c r="O10425">
        <v>5.9999999999999997E-7</v>
      </c>
      <c r="P10425">
        <f t="shared" si="680"/>
        <v>21.038300062750945</v>
      </c>
      <c r="Q10425">
        <f t="shared" si="681"/>
        <v>3</v>
      </c>
    </row>
    <row r="10426" spans="14:17" x14ac:dyDescent="0.35">
      <c r="N10426">
        <v>2.5116915999999998</v>
      </c>
      <c r="O10426">
        <v>5.9999999999999997E-7</v>
      </c>
      <c r="P10426">
        <f t="shared" si="680"/>
        <v>21.150883399223297</v>
      </c>
      <c r="Q10426">
        <f t="shared" si="681"/>
        <v>3</v>
      </c>
    </row>
    <row r="10427" spans="14:17" x14ac:dyDescent="0.35">
      <c r="N10427">
        <v>2.5250651999999998</v>
      </c>
      <c r="O10427">
        <v>5.9999999999999997E-7</v>
      </c>
      <c r="P10427">
        <f t="shared" si="680"/>
        <v>21.263502103775977</v>
      </c>
      <c r="Q10427">
        <f t="shared" si="681"/>
        <v>3</v>
      </c>
    </row>
    <row r="10428" spans="14:17" x14ac:dyDescent="0.35">
      <c r="N10428">
        <v>2.538443</v>
      </c>
      <c r="O10428">
        <v>5.9999999999999997E-7</v>
      </c>
      <c r="P10428">
        <f t="shared" si="680"/>
        <v>21.37615617640899</v>
      </c>
      <c r="Q10428">
        <f t="shared" si="681"/>
        <v>3</v>
      </c>
    </row>
    <row r="10429" spans="14:17" x14ac:dyDescent="0.35">
      <c r="N10429">
        <v>2.551825</v>
      </c>
      <c r="O10429">
        <v>3.9999999999999998E-7</v>
      </c>
      <c r="P10429">
        <f t="shared" si="680"/>
        <v>21.488845617122337</v>
      </c>
      <c r="Q10429">
        <f t="shared" si="681"/>
        <v>3</v>
      </c>
    </row>
    <row r="10430" spans="14:17" x14ac:dyDescent="0.35">
      <c r="N10430">
        <v>2.5652111</v>
      </c>
      <c r="O10430">
        <v>2.9999999999999999E-7</v>
      </c>
      <c r="P10430">
        <f t="shared" si="680"/>
        <v>21.601569583818861</v>
      </c>
      <c r="Q10430">
        <f t="shared" si="681"/>
        <v>3</v>
      </c>
    </row>
    <row r="10431" spans="14:17" x14ac:dyDescent="0.35">
      <c r="N10431">
        <v>2.5786012999999999</v>
      </c>
      <c r="O10431">
        <v>1.9999999999999999E-7</v>
      </c>
      <c r="P10431">
        <f t="shared" si="680"/>
        <v>21.714328076498568</v>
      </c>
      <c r="Q10431">
        <f t="shared" si="681"/>
        <v>3</v>
      </c>
    </row>
    <row r="10432" spans="14:17" x14ac:dyDescent="0.35">
      <c r="N10432">
        <v>2.5919956000000002</v>
      </c>
      <c r="O10432">
        <v>1.9999999999999999E-7</v>
      </c>
      <c r="P10432">
        <f t="shared" si="680"/>
        <v>21.827121095161456</v>
      </c>
      <c r="Q10432">
        <f t="shared" si="681"/>
        <v>3</v>
      </c>
    </row>
    <row r="10433" spans="14:17" x14ac:dyDescent="0.35">
      <c r="N10433">
        <v>2.6053939000000002</v>
      </c>
      <c r="O10433">
        <v>9.9999999999999995E-8</v>
      </c>
      <c r="P10433">
        <f t="shared" si="680"/>
        <v>21.939947797710374</v>
      </c>
      <c r="Q10433">
        <f t="shared" si="681"/>
        <v>3</v>
      </c>
    </row>
    <row r="10434" spans="14:17" x14ac:dyDescent="0.35">
      <c r="N10434">
        <v>2.6187961999999998</v>
      </c>
      <c r="O10434">
        <v>9.9999999999999995E-8</v>
      </c>
      <c r="P10434">
        <f t="shared" ref="P10434:P10497" si="682">N10434*$L$4</f>
        <v>22.052808184145317</v>
      </c>
      <c r="Q10434">
        <f t="shared" si="681"/>
        <v>3</v>
      </c>
    </row>
    <row r="10435" spans="14:17" x14ac:dyDescent="0.35">
      <c r="N10435">
        <v>1.4559390000000001</v>
      </c>
      <c r="O10435">
        <v>2.4850000000000002E-4</v>
      </c>
      <c r="P10435">
        <f t="shared" si="682"/>
        <v>12.260420835655847</v>
      </c>
      <c r="Q10435">
        <f t="shared" ref="Q10435:Q10498" si="683">IF(P10435&lt;=9,1,IF(P10435&lt;=19,2,IF(P10435&lt;=49,3,4)))</f>
        <v>2</v>
      </c>
    </row>
    <row r="10436" spans="14:17" x14ac:dyDescent="0.35">
      <c r="N10436">
        <v>1.4697583000000001</v>
      </c>
      <c r="O10436">
        <v>3.1490000000000001E-4</v>
      </c>
      <c r="P10436">
        <f t="shared" si="682"/>
        <v>12.37679276720942</v>
      </c>
      <c r="Q10436">
        <f t="shared" si="683"/>
        <v>2</v>
      </c>
    </row>
    <row r="10437" spans="14:17" x14ac:dyDescent="0.35">
      <c r="N10437">
        <v>1.483589</v>
      </c>
      <c r="O10437">
        <v>3.369E-4</v>
      </c>
      <c r="P10437">
        <f t="shared" si="682"/>
        <v>12.493260697838179</v>
      </c>
      <c r="Q10437">
        <f t="shared" si="683"/>
        <v>2</v>
      </c>
    </row>
    <row r="10438" spans="14:17" x14ac:dyDescent="0.35">
      <c r="N10438">
        <v>1.4974307</v>
      </c>
      <c r="O10438">
        <v>5.0540000000000003E-4</v>
      </c>
      <c r="P10438">
        <f t="shared" si="682"/>
        <v>12.60982125915352</v>
      </c>
      <c r="Q10438">
        <f t="shared" si="683"/>
        <v>2</v>
      </c>
    </row>
    <row r="10439" spans="14:17" x14ac:dyDescent="0.35">
      <c r="N10439">
        <v>1.5112833999999999</v>
      </c>
      <c r="O10439">
        <v>4.4059999999999998E-4</v>
      </c>
      <c r="P10439">
        <f t="shared" si="682"/>
        <v>12.726474451155445</v>
      </c>
      <c r="Q10439">
        <f t="shared" si="683"/>
        <v>2</v>
      </c>
    </row>
    <row r="10440" spans="14:17" x14ac:dyDescent="0.35">
      <c r="N10440">
        <v>1.5251467999999999</v>
      </c>
      <c r="O10440">
        <v>5.1789999999999996E-4</v>
      </c>
      <c r="P10440">
        <f t="shared" si="682"/>
        <v>12.843217747552499</v>
      </c>
      <c r="Q10440">
        <f t="shared" si="683"/>
        <v>2</v>
      </c>
    </row>
    <row r="10441" spans="14:17" x14ac:dyDescent="0.35">
      <c r="N10441">
        <v>1.5390207</v>
      </c>
      <c r="O10441">
        <v>2.8459999999999998E-4</v>
      </c>
      <c r="P10441">
        <f t="shared" si="682"/>
        <v>12.960049464150384</v>
      </c>
      <c r="Q10441">
        <f t="shared" si="683"/>
        <v>2</v>
      </c>
    </row>
    <row r="10442" spans="14:17" x14ac:dyDescent="0.35">
      <c r="N10442">
        <v>1.552905</v>
      </c>
      <c r="O10442">
        <v>3.2390000000000001E-4</v>
      </c>
      <c r="P10442">
        <f t="shared" si="682"/>
        <v>13.076968758851944</v>
      </c>
      <c r="Q10442">
        <f t="shared" si="683"/>
        <v>2</v>
      </c>
    </row>
    <row r="10443" spans="14:17" x14ac:dyDescent="0.35">
      <c r="N10443">
        <v>1.5667994999999999</v>
      </c>
      <c r="O10443">
        <v>4.3419999999999998E-4</v>
      </c>
      <c r="P10443">
        <f t="shared" si="682"/>
        <v>13.193973947462881</v>
      </c>
      <c r="Q10443">
        <f t="shared" si="683"/>
        <v>2</v>
      </c>
    </row>
    <row r="10444" spans="14:17" x14ac:dyDescent="0.35">
      <c r="N10444">
        <v>1.5807039000000001</v>
      </c>
      <c r="O10444">
        <v>2.432E-4</v>
      </c>
      <c r="P10444">
        <f t="shared" si="682"/>
        <v>13.311062503691744</v>
      </c>
      <c r="Q10444">
        <f t="shared" si="683"/>
        <v>2</v>
      </c>
    </row>
    <row r="10445" spans="14:17" x14ac:dyDescent="0.35">
      <c r="N10445">
        <v>1.5946183</v>
      </c>
      <c r="O10445">
        <v>2.8059999999999999E-4</v>
      </c>
      <c r="P10445">
        <f t="shared" si="682"/>
        <v>13.428235269635682</v>
      </c>
      <c r="Q10445">
        <f t="shared" si="683"/>
        <v>2</v>
      </c>
    </row>
    <row r="10446" spans="14:17" x14ac:dyDescent="0.35">
      <c r="N10446">
        <v>1.6085423999999999</v>
      </c>
      <c r="O10446">
        <v>4.1060000000000001E-4</v>
      </c>
      <c r="P10446">
        <f t="shared" si="682"/>
        <v>13.545489719003241</v>
      </c>
      <c r="Q10446">
        <f t="shared" si="683"/>
        <v>2</v>
      </c>
    </row>
    <row r="10447" spans="14:17" x14ac:dyDescent="0.35">
      <c r="N10447">
        <v>1.622476</v>
      </c>
      <c r="O10447">
        <v>1.6349999999999999E-4</v>
      </c>
      <c r="P10447">
        <f t="shared" si="682"/>
        <v>13.662824167600123</v>
      </c>
      <c r="Q10447">
        <f t="shared" si="683"/>
        <v>2</v>
      </c>
    </row>
    <row r="10448" spans="14:17" x14ac:dyDescent="0.35">
      <c r="N10448">
        <v>1.6364190000000001</v>
      </c>
      <c r="O10448">
        <v>7.9200000000000001E-5</v>
      </c>
      <c r="P10448">
        <f t="shared" si="682"/>
        <v>13.780237773329175</v>
      </c>
      <c r="Q10448">
        <f t="shared" si="683"/>
        <v>2</v>
      </c>
    </row>
    <row r="10449" spans="14:17" x14ac:dyDescent="0.35">
      <c r="N10449">
        <v>1.6503713</v>
      </c>
      <c r="O10449">
        <v>1.3740000000000001E-4</v>
      </c>
      <c r="P10449">
        <f t="shared" si="682"/>
        <v>13.897729694093243</v>
      </c>
      <c r="Q10449">
        <f t="shared" si="683"/>
        <v>2</v>
      </c>
    </row>
    <row r="10450" spans="14:17" x14ac:dyDescent="0.35">
      <c r="N10450">
        <v>1.6643327000000001</v>
      </c>
      <c r="O10450">
        <v>1.063E-4</v>
      </c>
      <c r="P10450">
        <f t="shared" si="682"/>
        <v>14.015298245698034</v>
      </c>
      <c r="Q10450">
        <f t="shared" si="683"/>
        <v>2</v>
      </c>
    </row>
    <row r="10451" spans="14:17" x14ac:dyDescent="0.35">
      <c r="N10451">
        <v>1.6783032</v>
      </c>
      <c r="O10451">
        <v>9.9900000000000002E-5</v>
      </c>
      <c r="P10451">
        <f t="shared" si="682"/>
        <v>14.132943428143541</v>
      </c>
      <c r="Q10451">
        <f t="shared" si="683"/>
        <v>2</v>
      </c>
    </row>
    <row r="10452" spans="14:17" x14ac:dyDescent="0.35">
      <c r="N10452">
        <v>1.6922824999999999</v>
      </c>
      <c r="O10452">
        <v>8.8800000000000004E-5</v>
      </c>
      <c r="P10452">
        <f t="shared" si="682"/>
        <v>14.250662715138315</v>
      </c>
      <c r="Q10452">
        <f t="shared" si="683"/>
        <v>2</v>
      </c>
    </row>
    <row r="10453" spans="14:17" x14ac:dyDescent="0.35">
      <c r="N10453">
        <v>1.7062705</v>
      </c>
      <c r="O10453">
        <v>6.8700000000000003E-5</v>
      </c>
      <c r="P10453">
        <f t="shared" si="682"/>
        <v>14.368455264585204</v>
      </c>
      <c r="Q10453">
        <f t="shared" si="683"/>
        <v>2</v>
      </c>
    </row>
    <row r="10454" spans="14:17" x14ac:dyDescent="0.35">
      <c r="N10454">
        <v>1.7202672000000001</v>
      </c>
      <c r="O10454">
        <v>3.8699999999999999E-5</v>
      </c>
      <c r="P10454">
        <f t="shared" si="682"/>
        <v>14.486321076484209</v>
      </c>
      <c r="Q10454">
        <f t="shared" si="683"/>
        <v>2</v>
      </c>
    </row>
    <row r="10455" spans="14:17" x14ac:dyDescent="0.35">
      <c r="N10455">
        <v>1.7342724</v>
      </c>
      <c r="O10455">
        <v>4.74E-5</v>
      </c>
      <c r="P10455">
        <f t="shared" si="682"/>
        <v>14.604258466641026</v>
      </c>
      <c r="Q10455">
        <f t="shared" si="683"/>
        <v>2</v>
      </c>
    </row>
    <row r="10456" spans="14:17" x14ac:dyDescent="0.35">
      <c r="N10456">
        <v>1.748286</v>
      </c>
      <c r="O10456">
        <v>3.9100000000000002E-5</v>
      </c>
      <c r="P10456">
        <f t="shared" si="682"/>
        <v>14.722266592958507</v>
      </c>
      <c r="Q10456">
        <f t="shared" si="683"/>
        <v>2</v>
      </c>
    </row>
    <row r="10457" spans="14:17" x14ac:dyDescent="0.35">
      <c r="N10457">
        <v>1.7623078000000001</v>
      </c>
      <c r="O10457">
        <v>2.6800000000000001E-5</v>
      </c>
      <c r="P10457">
        <f t="shared" si="682"/>
        <v>14.840343771242351</v>
      </c>
      <c r="Q10457">
        <f t="shared" si="683"/>
        <v>2</v>
      </c>
    </row>
    <row r="10458" spans="14:17" x14ac:dyDescent="0.35">
      <c r="N10458">
        <v>1.7763378999999999</v>
      </c>
      <c r="O10458">
        <v>4.1E-5</v>
      </c>
      <c r="P10458">
        <f t="shared" si="682"/>
        <v>14.958490843589702</v>
      </c>
      <c r="Q10458">
        <f t="shared" si="683"/>
        <v>2</v>
      </c>
    </row>
    <row r="10459" spans="14:17" x14ac:dyDescent="0.35">
      <c r="N10459">
        <v>1.790376</v>
      </c>
      <c r="O10459">
        <v>3.7400000000000001E-5</v>
      </c>
      <c r="P10459">
        <f t="shared" si="682"/>
        <v>15.076705283709119</v>
      </c>
      <c r="Q10459">
        <f t="shared" si="683"/>
        <v>2</v>
      </c>
    </row>
    <row r="10460" spans="14:17" x14ac:dyDescent="0.35">
      <c r="N10460">
        <v>1.804422</v>
      </c>
      <c r="O10460">
        <v>1.33E-5</v>
      </c>
      <c r="P10460">
        <f t="shared" si="682"/>
        <v>15.194986249503442</v>
      </c>
      <c r="Q10460">
        <f t="shared" si="683"/>
        <v>2</v>
      </c>
    </row>
    <row r="10461" spans="14:17" x14ac:dyDescent="0.35">
      <c r="N10461">
        <v>1.818476</v>
      </c>
      <c r="O10461">
        <v>1.6399999999999999E-5</v>
      </c>
      <c r="P10461">
        <f t="shared" si="682"/>
        <v>15.313334583069826</v>
      </c>
      <c r="Q10461">
        <f t="shared" si="683"/>
        <v>2</v>
      </c>
    </row>
    <row r="10462" spans="14:17" x14ac:dyDescent="0.35">
      <c r="N10462">
        <v>1.8325377</v>
      </c>
      <c r="O10462">
        <v>1.1800000000000001E-5</v>
      </c>
      <c r="P10462">
        <f t="shared" si="682"/>
        <v>15.431747758116817</v>
      </c>
      <c r="Q10462">
        <f t="shared" si="683"/>
        <v>2</v>
      </c>
    </row>
    <row r="10463" spans="14:17" x14ac:dyDescent="0.35">
      <c r="N10463">
        <v>1.8466070000000001</v>
      </c>
      <c r="O10463">
        <v>9.7000000000000003E-6</v>
      </c>
      <c r="P10463">
        <f t="shared" si="682"/>
        <v>15.550224932547266</v>
      </c>
      <c r="Q10463">
        <f t="shared" si="683"/>
        <v>2</v>
      </c>
    </row>
    <row r="10464" spans="14:17" x14ac:dyDescent="0.35">
      <c r="N10464">
        <v>1.860684</v>
      </c>
      <c r="O10464">
        <v>1.22E-5</v>
      </c>
      <c r="P10464">
        <f t="shared" si="682"/>
        <v>15.668766948458321</v>
      </c>
      <c r="Q10464">
        <f t="shared" si="683"/>
        <v>2</v>
      </c>
    </row>
    <row r="10465" spans="14:17" x14ac:dyDescent="0.35">
      <c r="N10465">
        <v>1.8747684</v>
      </c>
      <c r="O10465">
        <v>6.9999999999999999E-6</v>
      </c>
      <c r="P10465">
        <f t="shared" si="682"/>
        <v>15.787371279558535</v>
      </c>
      <c r="Q10465">
        <f t="shared" si="683"/>
        <v>2</v>
      </c>
    </row>
    <row r="10466" spans="14:17" x14ac:dyDescent="0.35">
      <c r="N10466">
        <v>1.8888602000000001</v>
      </c>
      <c r="O10466">
        <v>4.4000000000000002E-6</v>
      </c>
      <c r="P10466">
        <f t="shared" si="682"/>
        <v>15.906037925847903</v>
      </c>
      <c r="Q10466">
        <f t="shared" si="683"/>
        <v>2</v>
      </c>
    </row>
    <row r="10467" spans="14:17" x14ac:dyDescent="0.35">
      <c r="N10467">
        <v>1.9029594000000001</v>
      </c>
      <c r="O10467">
        <v>5.6999999999999996E-6</v>
      </c>
      <c r="P10467">
        <f t="shared" si="682"/>
        <v>16.024766887326425</v>
      </c>
      <c r="Q10467">
        <f t="shared" si="683"/>
        <v>2</v>
      </c>
    </row>
    <row r="10468" spans="14:17" x14ac:dyDescent="0.35">
      <c r="N10468">
        <v>1.9170658</v>
      </c>
      <c r="O10468">
        <v>4.5000000000000001E-6</v>
      </c>
      <c r="P10468">
        <f t="shared" si="682"/>
        <v>16.143556479799802</v>
      </c>
      <c r="Q10468">
        <f t="shared" si="683"/>
        <v>2</v>
      </c>
    </row>
    <row r="10469" spans="14:17" x14ac:dyDescent="0.35">
      <c r="N10469">
        <v>1.9311792999999999</v>
      </c>
      <c r="O10469">
        <v>4.3000000000000003E-6</v>
      </c>
      <c r="P10469">
        <f t="shared" si="682"/>
        <v>16.26240586117088</v>
      </c>
      <c r="Q10469">
        <f t="shared" si="683"/>
        <v>2</v>
      </c>
    </row>
    <row r="10470" spans="14:17" x14ac:dyDescent="0.35">
      <c r="N10470">
        <v>1.9452999</v>
      </c>
      <c r="O10470">
        <v>5.4999999999999999E-6</v>
      </c>
      <c r="P10470">
        <f t="shared" si="682"/>
        <v>16.381315031439662</v>
      </c>
      <c r="Q10470">
        <f t="shared" si="683"/>
        <v>2</v>
      </c>
    </row>
    <row r="10471" spans="14:17" x14ac:dyDescent="0.35">
      <c r="N10471">
        <v>1.9594274</v>
      </c>
      <c r="O10471">
        <v>3.4000000000000001E-6</v>
      </c>
      <c r="P10471">
        <f t="shared" si="682"/>
        <v>16.500282306411847</v>
      </c>
      <c r="Q10471">
        <f t="shared" si="683"/>
        <v>2</v>
      </c>
    </row>
    <row r="10472" spans="14:17" x14ac:dyDescent="0.35">
      <c r="N10472">
        <v>1.9735619</v>
      </c>
      <c r="O10472">
        <v>3.7000000000000002E-6</v>
      </c>
      <c r="P10472">
        <f t="shared" si="682"/>
        <v>16.619308528184586</v>
      </c>
      <c r="Q10472">
        <f t="shared" si="683"/>
        <v>2</v>
      </c>
    </row>
    <row r="10473" spans="14:17" x14ac:dyDescent="0.35">
      <c r="N10473">
        <v>1.9877031999999999</v>
      </c>
      <c r="O10473">
        <v>3.8E-6</v>
      </c>
      <c r="P10473">
        <f t="shared" si="682"/>
        <v>16.738392012563573</v>
      </c>
      <c r="Q10473">
        <f t="shared" si="683"/>
        <v>2</v>
      </c>
    </row>
    <row r="10474" spans="14:17" x14ac:dyDescent="0.35">
      <c r="N10474">
        <v>2.0018512999999998</v>
      </c>
      <c r="O10474">
        <v>3.3000000000000002E-6</v>
      </c>
      <c r="P10474">
        <f t="shared" si="682"/>
        <v>16.85753275954881</v>
      </c>
      <c r="Q10474">
        <f t="shared" si="683"/>
        <v>2</v>
      </c>
    </row>
    <row r="10475" spans="14:17" x14ac:dyDescent="0.35">
      <c r="N10475">
        <v>2.0160060999999998</v>
      </c>
      <c r="O10475">
        <v>2.7E-6</v>
      </c>
      <c r="P10475">
        <f t="shared" si="682"/>
        <v>16.976729927043152</v>
      </c>
      <c r="Q10475">
        <f t="shared" si="683"/>
        <v>2</v>
      </c>
    </row>
    <row r="10476" spans="14:17" x14ac:dyDescent="0.35">
      <c r="N10476">
        <v>2.0301673999999998</v>
      </c>
      <c r="O10476">
        <v>3.1E-6</v>
      </c>
      <c r="P10476">
        <f t="shared" si="682"/>
        <v>17.095981830852292</v>
      </c>
      <c r="Q10476">
        <f t="shared" si="683"/>
        <v>2</v>
      </c>
    </row>
    <row r="10477" spans="14:17" x14ac:dyDescent="0.35">
      <c r="N10477">
        <v>2.0443354</v>
      </c>
      <c r="O10477">
        <v>2.3999999999999999E-6</v>
      </c>
      <c r="P10477">
        <f t="shared" si="682"/>
        <v>17.215290155170532</v>
      </c>
      <c r="Q10477">
        <f t="shared" si="683"/>
        <v>2</v>
      </c>
    </row>
    <row r="10478" spans="14:17" x14ac:dyDescent="0.35">
      <c r="N10478">
        <v>2.0585097999999999</v>
      </c>
      <c r="O10478">
        <v>1.9E-6</v>
      </c>
      <c r="P10478">
        <f t="shared" si="682"/>
        <v>17.334652373706415</v>
      </c>
      <c r="Q10478">
        <f t="shared" si="683"/>
        <v>2</v>
      </c>
    </row>
    <row r="10479" spans="14:17" x14ac:dyDescent="0.35">
      <c r="N10479">
        <v>2.0726906</v>
      </c>
      <c r="O10479">
        <v>1.5E-6</v>
      </c>
      <c r="P10479">
        <f t="shared" si="682"/>
        <v>17.454068486459953</v>
      </c>
      <c r="Q10479">
        <f t="shared" si="683"/>
        <v>2</v>
      </c>
    </row>
    <row r="10480" spans="14:17" x14ac:dyDescent="0.35">
      <c r="N10480">
        <v>2.0868777999999999</v>
      </c>
      <c r="O10480">
        <v>1.3E-6</v>
      </c>
      <c r="P10480">
        <f t="shared" si="682"/>
        <v>17.573538493431133</v>
      </c>
      <c r="Q10480">
        <f t="shared" si="683"/>
        <v>2</v>
      </c>
    </row>
    <row r="10481" spans="14:17" x14ac:dyDescent="0.35">
      <c r="N10481">
        <v>2.1010711999999998</v>
      </c>
      <c r="O10481">
        <v>7.9999999999999996E-7</v>
      </c>
      <c r="P10481">
        <f t="shared" si="682"/>
        <v>17.693060710425662</v>
      </c>
      <c r="Q10481">
        <f t="shared" si="683"/>
        <v>2</v>
      </c>
    </row>
    <row r="10482" spans="14:17" x14ac:dyDescent="0.35">
      <c r="N10482">
        <v>2.1152709000000001</v>
      </c>
      <c r="O10482">
        <v>3.9999999999999998E-7</v>
      </c>
      <c r="P10482">
        <f t="shared" si="682"/>
        <v>17.812635979540691</v>
      </c>
      <c r="Q10482">
        <f t="shared" si="683"/>
        <v>2</v>
      </c>
    </row>
    <row r="10483" spans="14:17" x14ac:dyDescent="0.35">
      <c r="N10483">
        <v>2.1294767999999999</v>
      </c>
      <c r="O10483">
        <v>2.9999999999999999E-7</v>
      </c>
      <c r="P10483">
        <f t="shared" si="682"/>
        <v>17.932263458679063</v>
      </c>
      <c r="Q10483">
        <f t="shared" si="683"/>
        <v>2</v>
      </c>
    </row>
    <row r="10484" spans="14:17" x14ac:dyDescent="0.35">
      <c r="N10484">
        <v>2.1436888000000001</v>
      </c>
      <c r="O10484">
        <v>2.9999999999999999E-7</v>
      </c>
      <c r="P10484">
        <f t="shared" si="682"/>
        <v>18.05194230574363</v>
      </c>
      <c r="Q10484">
        <f t="shared" si="683"/>
        <v>2</v>
      </c>
    </row>
    <row r="10485" spans="14:17" x14ac:dyDescent="0.35">
      <c r="N10485">
        <v>2.1579068000000001</v>
      </c>
      <c r="O10485">
        <v>2.9999999999999999E-7</v>
      </c>
      <c r="P10485">
        <f t="shared" si="682"/>
        <v>18.171671678637246</v>
      </c>
      <c r="Q10485">
        <f t="shared" si="683"/>
        <v>2</v>
      </c>
    </row>
    <row r="10486" spans="14:17" x14ac:dyDescent="0.35">
      <c r="N10486">
        <v>2.1721308000000001</v>
      </c>
      <c r="O10486">
        <v>1.9999999999999999E-7</v>
      </c>
      <c r="P10486">
        <f t="shared" si="682"/>
        <v>18.291451577359904</v>
      </c>
      <c r="Q10486">
        <f t="shared" si="683"/>
        <v>2</v>
      </c>
    </row>
    <row r="10487" spans="14:17" x14ac:dyDescent="0.35">
      <c r="N10487">
        <v>2.1863606999999998</v>
      </c>
      <c r="O10487">
        <v>1.9999999999999999E-7</v>
      </c>
      <c r="P10487">
        <f t="shared" si="682"/>
        <v>18.411281159814454</v>
      </c>
      <c r="Q10487">
        <f t="shared" si="683"/>
        <v>2</v>
      </c>
    </row>
    <row r="10488" spans="14:17" x14ac:dyDescent="0.35">
      <c r="N10488">
        <v>2.2005965000000001</v>
      </c>
      <c r="O10488">
        <v>1.9999999999999999E-7</v>
      </c>
      <c r="P10488">
        <f t="shared" si="682"/>
        <v>18.531160426000902</v>
      </c>
      <c r="Q10488">
        <f t="shared" si="683"/>
        <v>2</v>
      </c>
    </row>
    <row r="10489" spans="14:17" x14ac:dyDescent="0.35">
      <c r="N10489">
        <v>2.2148381000000001</v>
      </c>
      <c r="O10489">
        <v>1.9999999999999999E-7</v>
      </c>
      <c r="P10489">
        <f t="shared" si="682"/>
        <v>18.651088533822094</v>
      </c>
      <c r="Q10489">
        <f t="shared" si="683"/>
        <v>2</v>
      </c>
    </row>
    <row r="10490" spans="14:17" x14ac:dyDescent="0.35">
      <c r="N10490">
        <v>2.2290855000000001</v>
      </c>
      <c r="O10490">
        <v>1.9999999999999999E-7</v>
      </c>
      <c r="P10490">
        <f t="shared" si="682"/>
        <v>18.771065483278029</v>
      </c>
      <c r="Q10490">
        <f t="shared" si="683"/>
        <v>2</v>
      </c>
    </row>
    <row r="10491" spans="14:17" x14ac:dyDescent="0.35">
      <c r="N10491">
        <v>2.2433386999999998</v>
      </c>
      <c r="O10491">
        <v>1.9999999999999999E-7</v>
      </c>
      <c r="P10491">
        <f t="shared" si="682"/>
        <v>18.891091274368705</v>
      </c>
      <c r="Q10491">
        <f t="shared" si="683"/>
        <v>2</v>
      </c>
    </row>
    <row r="10492" spans="14:17" x14ac:dyDescent="0.35">
      <c r="N10492">
        <v>2.2575973999999999</v>
      </c>
      <c r="O10492">
        <v>1.9999999999999999E-7</v>
      </c>
      <c r="P10492">
        <f t="shared" si="682"/>
        <v>19.011163380802671</v>
      </c>
      <c r="Q10492">
        <f t="shared" si="683"/>
        <v>3</v>
      </c>
    </row>
    <row r="10493" spans="14:17" x14ac:dyDescent="0.35">
      <c r="N10493">
        <v>2.2718619000000002</v>
      </c>
      <c r="O10493">
        <v>1.9999999999999999E-7</v>
      </c>
      <c r="P10493">
        <f t="shared" si="682"/>
        <v>19.131284328871388</v>
      </c>
      <c r="Q10493">
        <f t="shared" si="683"/>
        <v>3</v>
      </c>
    </row>
    <row r="10494" spans="14:17" x14ac:dyDescent="0.35">
      <c r="N10494">
        <v>2.2861318000000002</v>
      </c>
      <c r="O10494">
        <v>1.9999999999999999E-7</v>
      </c>
      <c r="P10494">
        <f t="shared" si="682"/>
        <v>19.25145075018624</v>
      </c>
      <c r="Q10494">
        <f t="shared" si="683"/>
        <v>3</v>
      </c>
    </row>
    <row r="10495" spans="14:17" x14ac:dyDescent="0.35">
      <c r="N10495">
        <v>2.3004072999999998</v>
      </c>
      <c r="O10495">
        <v>1.9999999999999999E-7</v>
      </c>
      <c r="P10495">
        <f t="shared" si="682"/>
        <v>19.371664328941531</v>
      </c>
      <c r="Q10495">
        <f t="shared" si="683"/>
        <v>3</v>
      </c>
    </row>
    <row r="10496" spans="14:17" x14ac:dyDescent="0.35">
      <c r="N10496">
        <v>2.3146882999999998</v>
      </c>
      <c r="O10496">
        <v>1.9999999999999999E-7</v>
      </c>
      <c r="P10496">
        <f t="shared" si="682"/>
        <v>19.491924223040119</v>
      </c>
      <c r="Q10496">
        <f t="shared" si="683"/>
        <v>3</v>
      </c>
    </row>
    <row r="10497" spans="14:17" x14ac:dyDescent="0.35">
      <c r="N10497">
        <v>2.3289746999999998</v>
      </c>
      <c r="O10497">
        <v>1.9999999999999999E-7</v>
      </c>
      <c r="P10497">
        <f t="shared" si="682"/>
        <v>19.612229590384846</v>
      </c>
      <c r="Q10497">
        <f t="shared" si="683"/>
        <v>3</v>
      </c>
    </row>
    <row r="10498" spans="14:17" x14ac:dyDescent="0.35">
      <c r="N10498">
        <v>2.3432664999999999</v>
      </c>
      <c r="O10498">
        <v>1.9999999999999999E-7</v>
      </c>
      <c r="P10498">
        <f t="shared" ref="P10498:P10561" si="684">N10498*$L$4</f>
        <v>19.732580430975712</v>
      </c>
      <c r="Q10498">
        <f t="shared" si="683"/>
        <v>3</v>
      </c>
    </row>
    <row r="10499" spans="14:17" x14ac:dyDescent="0.35">
      <c r="N10499">
        <v>2.3575636000000002</v>
      </c>
      <c r="O10499">
        <v>1.9999999999999999E-7</v>
      </c>
      <c r="P10499">
        <f t="shared" si="684"/>
        <v>19.852975902715571</v>
      </c>
      <c r="Q10499">
        <f t="shared" ref="Q10499:Q10562" si="685">IF(P10499&lt;=9,1,IF(P10499&lt;=19,2,IF(P10499&lt;=49,3,4)))</f>
        <v>3</v>
      </c>
    </row>
    <row r="10500" spans="14:17" x14ac:dyDescent="0.35">
      <c r="N10500">
        <v>2.3718659999999998</v>
      </c>
      <c r="O10500">
        <v>1.9999999999999999E-7</v>
      </c>
      <c r="P10500">
        <f t="shared" si="684"/>
        <v>19.973416005604413</v>
      </c>
      <c r="Q10500">
        <f t="shared" si="685"/>
        <v>3</v>
      </c>
    </row>
    <row r="10501" spans="14:17" x14ac:dyDescent="0.35">
      <c r="N10501">
        <v>2.3861735999999998</v>
      </c>
      <c r="O10501">
        <v>1.9999999999999999E-7</v>
      </c>
      <c r="P10501">
        <f t="shared" si="684"/>
        <v>20.0938998975451</v>
      </c>
      <c r="Q10501">
        <f t="shared" si="685"/>
        <v>3</v>
      </c>
    </row>
    <row r="10502" spans="14:17" x14ac:dyDescent="0.35">
      <c r="N10502">
        <v>2.4004864000000001</v>
      </c>
      <c r="O10502">
        <v>1.9999999999999999E-7</v>
      </c>
      <c r="P10502">
        <f t="shared" si="684"/>
        <v>20.214427578537627</v>
      </c>
      <c r="Q10502">
        <f t="shared" si="685"/>
        <v>3</v>
      </c>
    </row>
    <row r="10503" spans="14:17" x14ac:dyDescent="0.35">
      <c r="N10503">
        <v>2.4148044</v>
      </c>
      <c r="O10503">
        <v>1.9999999999999999E-7</v>
      </c>
      <c r="P10503">
        <f t="shared" si="684"/>
        <v>20.334999048581988</v>
      </c>
      <c r="Q10503">
        <f t="shared" si="685"/>
        <v>3</v>
      </c>
    </row>
    <row r="10504" spans="14:17" x14ac:dyDescent="0.35">
      <c r="N10504">
        <v>2.4291276000000002</v>
      </c>
      <c r="O10504">
        <v>1.9999999999999999E-7</v>
      </c>
      <c r="P10504">
        <f t="shared" si="684"/>
        <v>20.455614307678193</v>
      </c>
      <c r="Q10504">
        <f t="shared" si="685"/>
        <v>3</v>
      </c>
    </row>
    <row r="10505" spans="14:17" x14ac:dyDescent="0.35">
      <c r="N10505">
        <v>2.4434558000000002</v>
      </c>
      <c r="O10505">
        <v>9.9999999999999995E-8</v>
      </c>
      <c r="P10505">
        <f t="shared" si="684"/>
        <v>20.576271671631932</v>
      </c>
      <c r="Q10505">
        <f t="shared" si="685"/>
        <v>3</v>
      </c>
    </row>
    <row r="10506" spans="14:17" x14ac:dyDescent="0.35">
      <c r="N10506">
        <v>2.457789</v>
      </c>
      <c r="O10506">
        <v>1.9999999999999999E-7</v>
      </c>
      <c r="P10506">
        <f t="shared" si="684"/>
        <v>20.69697114044321</v>
      </c>
      <c r="Q10506">
        <f t="shared" si="685"/>
        <v>3</v>
      </c>
    </row>
    <row r="10507" spans="14:17" x14ac:dyDescent="0.35">
      <c r="N10507">
        <v>2.4721272000000001</v>
      </c>
      <c r="O10507">
        <v>1.9999999999999999E-7</v>
      </c>
      <c r="P10507">
        <f t="shared" si="684"/>
        <v>20.817712714112023</v>
      </c>
      <c r="Q10507">
        <f t="shared" si="685"/>
        <v>3</v>
      </c>
    </row>
    <row r="10508" spans="14:17" x14ac:dyDescent="0.35">
      <c r="N10508">
        <v>2.4864704</v>
      </c>
      <c r="O10508">
        <v>1.9999999999999999E-7</v>
      </c>
      <c r="P10508">
        <f t="shared" si="684"/>
        <v>20.938496392638374</v>
      </c>
      <c r="Q10508">
        <f t="shared" si="685"/>
        <v>3</v>
      </c>
    </row>
    <row r="10509" spans="14:17" x14ac:dyDescent="0.35">
      <c r="N10509">
        <v>2.5008184999999998</v>
      </c>
      <c r="O10509">
        <v>9.9999999999999995E-8</v>
      </c>
      <c r="P10509">
        <f t="shared" si="684"/>
        <v>21.059321333925112</v>
      </c>
      <c r="Q10509">
        <f t="shared" si="685"/>
        <v>3</v>
      </c>
    </row>
    <row r="10510" spans="14:17" x14ac:dyDescent="0.35">
      <c r="N10510">
        <v>2.5151715000000001</v>
      </c>
      <c r="O10510">
        <v>1.9999999999999999E-7</v>
      </c>
      <c r="P10510">
        <f t="shared" si="684"/>
        <v>21.180187537972241</v>
      </c>
      <c r="Q10510">
        <f t="shared" si="685"/>
        <v>3</v>
      </c>
    </row>
    <row r="10511" spans="14:17" x14ac:dyDescent="0.35">
      <c r="N10511">
        <v>2.5295293999999999</v>
      </c>
      <c r="O10511">
        <v>1.9999999999999999E-7</v>
      </c>
      <c r="P10511">
        <f t="shared" si="684"/>
        <v>21.301095004779754</v>
      </c>
      <c r="Q10511">
        <f t="shared" si="685"/>
        <v>3</v>
      </c>
    </row>
    <row r="10512" spans="14:17" x14ac:dyDescent="0.35">
      <c r="N10512">
        <v>2.5438920999999999</v>
      </c>
      <c r="O10512">
        <v>1.9999999999999999E-7</v>
      </c>
      <c r="P10512">
        <f t="shared" si="684"/>
        <v>21.422042892250502</v>
      </c>
      <c r="Q10512">
        <f t="shared" si="685"/>
        <v>3</v>
      </c>
    </row>
    <row r="10513" spans="14:17" x14ac:dyDescent="0.35">
      <c r="N10513">
        <v>2.5582595000000001</v>
      </c>
      <c r="O10513">
        <v>9.9999999999999995E-8</v>
      </c>
      <c r="P10513">
        <f t="shared" si="684"/>
        <v>21.543030358287336</v>
      </c>
      <c r="Q10513">
        <f t="shared" si="685"/>
        <v>3</v>
      </c>
    </row>
    <row r="10514" spans="14:17" x14ac:dyDescent="0.35">
      <c r="N10514">
        <v>2.5726317000000001</v>
      </c>
      <c r="O10514">
        <v>1.9999999999999999E-7</v>
      </c>
      <c r="P10514">
        <f t="shared" si="684"/>
        <v>21.664058244987405</v>
      </c>
      <c r="Q10514">
        <f t="shared" si="685"/>
        <v>3</v>
      </c>
    </row>
    <row r="10515" spans="14:17" x14ac:dyDescent="0.35">
      <c r="N10515">
        <v>2.5870085</v>
      </c>
      <c r="O10515">
        <v>9.9999999999999995E-8</v>
      </c>
      <c r="P10515">
        <f t="shared" si="684"/>
        <v>21.785124868156409</v>
      </c>
      <c r="Q10515">
        <f t="shared" si="685"/>
        <v>3</v>
      </c>
    </row>
    <row r="10516" spans="14:17" x14ac:dyDescent="0.35">
      <c r="N10516">
        <v>2.6013901000000001</v>
      </c>
      <c r="O10516">
        <v>1.9999999999999999E-7</v>
      </c>
      <c r="P10516">
        <f t="shared" si="684"/>
        <v>21.906231911988652</v>
      </c>
      <c r="Q10516">
        <f t="shared" si="685"/>
        <v>3</v>
      </c>
    </row>
    <row r="10517" spans="14:17" x14ac:dyDescent="0.35">
      <c r="N10517">
        <v>2.6157762</v>
      </c>
      <c r="O10517">
        <v>9.9999999999999995E-8</v>
      </c>
      <c r="P10517">
        <f t="shared" si="684"/>
        <v>22.027376850192674</v>
      </c>
      <c r="Q10517">
        <f t="shared" si="685"/>
        <v>3</v>
      </c>
    </row>
    <row r="10518" spans="14:17" x14ac:dyDescent="0.35">
      <c r="N10518">
        <v>2.6301670000000001</v>
      </c>
      <c r="O10518">
        <v>9.9999999999999995E-8</v>
      </c>
      <c r="P10518">
        <f t="shared" si="684"/>
        <v>22.148561366962785</v>
      </c>
      <c r="Q10518">
        <f t="shared" si="685"/>
        <v>3</v>
      </c>
    </row>
    <row r="10519" spans="14:17" x14ac:dyDescent="0.35">
      <c r="N10519">
        <v>2.6445623999999999</v>
      </c>
      <c r="O10519">
        <v>9.9999999999999995E-8</v>
      </c>
      <c r="P10519">
        <f t="shared" si="684"/>
        <v>22.269784620201825</v>
      </c>
      <c r="Q10519">
        <f t="shared" si="685"/>
        <v>3</v>
      </c>
    </row>
    <row r="10520" spans="14:17" x14ac:dyDescent="0.35">
      <c r="N10520">
        <v>2.6589622999999998</v>
      </c>
      <c r="O10520">
        <v>9.9999999999999995E-8</v>
      </c>
      <c r="P10520">
        <f t="shared" si="684"/>
        <v>22.391045767812653</v>
      </c>
      <c r="Q10520">
        <f t="shared" si="685"/>
        <v>3</v>
      </c>
    </row>
    <row r="10521" spans="14:17" x14ac:dyDescent="0.35">
      <c r="N10521">
        <v>2.6733666</v>
      </c>
      <c r="O10521">
        <v>9.9999999999999995E-8</v>
      </c>
      <c r="P10521">
        <f t="shared" si="684"/>
        <v>22.512343967698115</v>
      </c>
      <c r="Q10521">
        <f t="shared" si="685"/>
        <v>3</v>
      </c>
    </row>
    <row r="10522" spans="14:17" x14ac:dyDescent="0.35">
      <c r="N10522">
        <v>2.6877754999999999</v>
      </c>
      <c r="O10522">
        <v>9.9999999999999995E-8</v>
      </c>
      <c r="P10522">
        <f t="shared" si="684"/>
        <v>22.633680904052508</v>
      </c>
      <c r="Q10522">
        <f t="shared" si="685"/>
        <v>3</v>
      </c>
    </row>
    <row r="10523" spans="14:17" x14ac:dyDescent="0.35">
      <c r="N10523">
        <v>1.4521390999999999</v>
      </c>
      <c r="O10523">
        <v>2.9999999999999999E-7</v>
      </c>
      <c r="P10523">
        <f t="shared" si="684"/>
        <v>12.228421986024502</v>
      </c>
      <c r="Q10523">
        <f t="shared" si="685"/>
        <v>2</v>
      </c>
    </row>
    <row r="10524" spans="14:17" x14ac:dyDescent="0.35">
      <c r="N10524">
        <v>1.4667399999999999</v>
      </c>
      <c r="O10524">
        <v>6.3899999999999995E-5</v>
      </c>
      <c r="P10524">
        <f t="shared" si="684"/>
        <v>12.351375748908335</v>
      </c>
      <c r="Q10524">
        <f t="shared" si="685"/>
        <v>2</v>
      </c>
    </row>
    <row r="10525" spans="14:17" x14ac:dyDescent="0.35">
      <c r="N10525">
        <v>1.4813535</v>
      </c>
      <c r="O10525">
        <v>4.71E-5</v>
      </c>
      <c r="P10525">
        <f t="shared" si="684"/>
        <v>12.474435616033166</v>
      </c>
      <c r="Q10525">
        <f t="shared" si="685"/>
        <v>2</v>
      </c>
    </row>
    <row r="10526" spans="14:17" x14ac:dyDescent="0.35">
      <c r="N10526">
        <v>1.4959795</v>
      </c>
      <c r="O10526">
        <v>4.0329999999999999E-4</v>
      </c>
      <c r="P10526">
        <f t="shared" si="684"/>
        <v>12.59760074530184</v>
      </c>
      <c r="Q10526">
        <f t="shared" si="685"/>
        <v>2</v>
      </c>
    </row>
    <row r="10527" spans="14:17" x14ac:dyDescent="0.35">
      <c r="N10527">
        <v>1.5106177000000001</v>
      </c>
      <c r="O10527">
        <v>3.4220000000000002E-4</v>
      </c>
      <c r="P10527">
        <f t="shared" si="684"/>
        <v>12.720868610422905</v>
      </c>
      <c r="Q10527">
        <f t="shared" si="685"/>
        <v>2</v>
      </c>
    </row>
    <row r="10528" spans="14:17" x14ac:dyDescent="0.35">
      <c r="N10528">
        <v>1.5252679</v>
      </c>
      <c r="O10528">
        <v>2.8630000000000002E-4</v>
      </c>
      <c r="P10528">
        <f t="shared" si="684"/>
        <v>12.844237527202058</v>
      </c>
      <c r="Q10528">
        <f t="shared" si="685"/>
        <v>2</v>
      </c>
    </row>
    <row r="10529" spans="14:17" x14ac:dyDescent="0.35">
      <c r="N10529">
        <v>1.5399297999999999</v>
      </c>
      <c r="O10529">
        <v>4.3570000000000002E-4</v>
      </c>
      <c r="P10529">
        <f t="shared" si="684"/>
        <v>12.967704969347849</v>
      </c>
      <c r="Q10529">
        <f t="shared" si="685"/>
        <v>2</v>
      </c>
    </row>
    <row r="10530" spans="14:17" x14ac:dyDescent="0.35">
      <c r="N10530">
        <v>1.5546032999999999</v>
      </c>
      <c r="O10530">
        <v>4.574E-4</v>
      </c>
      <c r="P10530">
        <f t="shared" si="684"/>
        <v>13.091270094763129</v>
      </c>
      <c r="Q10530">
        <f t="shared" si="685"/>
        <v>2</v>
      </c>
    </row>
    <row r="10531" spans="14:17" x14ac:dyDescent="0.35">
      <c r="N10531">
        <v>1.5692881000000001</v>
      </c>
      <c r="O10531">
        <v>3.6489999999999998E-4</v>
      </c>
      <c r="P10531">
        <f t="shared" si="684"/>
        <v>13.214930377156444</v>
      </c>
      <c r="Q10531">
        <f t="shared" si="685"/>
        <v>2</v>
      </c>
    </row>
    <row r="10532" spans="14:17" x14ac:dyDescent="0.35">
      <c r="N10532">
        <v>1.5839840999999999</v>
      </c>
      <c r="O10532">
        <v>1.7029999999999999E-4</v>
      </c>
      <c r="P10532">
        <f t="shared" si="684"/>
        <v>13.33868497443064</v>
      </c>
      <c r="Q10532">
        <f t="shared" si="685"/>
        <v>2</v>
      </c>
    </row>
    <row r="10533" spans="14:17" x14ac:dyDescent="0.35">
      <c r="N10533">
        <v>1.5986910999999999</v>
      </c>
      <c r="O10533">
        <v>3.0949999999999999E-4</v>
      </c>
      <c r="P10533">
        <f t="shared" si="684"/>
        <v>13.46253220239142</v>
      </c>
      <c r="Q10533">
        <f t="shared" si="685"/>
        <v>2</v>
      </c>
    </row>
    <row r="10534" spans="14:17" x14ac:dyDescent="0.35">
      <c r="N10534">
        <v>1.6134088</v>
      </c>
      <c r="O10534">
        <v>2.8850000000000002E-4</v>
      </c>
      <c r="P10534">
        <f t="shared" si="684"/>
        <v>13.586469534747332</v>
      </c>
      <c r="Q10534">
        <f t="shared" si="685"/>
        <v>2</v>
      </c>
    </row>
    <row r="10535" spans="14:17" x14ac:dyDescent="0.35">
      <c r="N10535">
        <v>1.6281372000000001</v>
      </c>
      <c r="O10535">
        <v>1.3119999999999999E-4</v>
      </c>
      <c r="P10535">
        <f t="shared" si="684"/>
        <v>13.710496971498372</v>
      </c>
      <c r="Q10535">
        <f t="shared" si="685"/>
        <v>2</v>
      </c>
    </row>
    <row r="10536" spans="14:17" x14ac:dyDescent="0.35">
      <c r="N10536">
        <v>1.642876</v>
      </c>
      <c r="O10536">
        <v>2.165E-4</v>
      </c>
      <c r="P10536">
        <f t="shared" si="684"/>
        <v>13.834611986353091</v>
      </c>
      <c r="Q10536">
        <f t="shared" si="685"/>
        <v>2</v>
      </c>
    </row>
    <row r="10537" spans="14:17" x14ac:dyDescent="0.35">
      <c r="N10537">
        <v>1.6576252</v>
      </c>
      <c r="O10537">
        <v>2.12E-4</v>
      </c>
      <c r="P10537">
        <f t="shared" si="684"/>
        <v>13.958814579311488</v>
      </c>
      <c r="Q10537">
        <f t="shared" si="685"/>
        <v>2</v>
      </c>
    </row>
    <row r="10538" spans="14:17" x14ac:dyDescent="0.35">
      <c r="N10538">
        <v>1.6723844000000001</v>
      </c>
      <c r="O10538">
        <v>7.1899999999999999E-5</v>
      </c>
      <c r="P10538">
        <f t="shared" si="684"/>
        <v>14.08310138198496</v>
      </c>
      <c r="Q10538">
        <f t="shared" si="685"/>
        <v>2</v>
      </c>
    </row>
    <row r="10539" spans="14:17" x14ac:dyDescent="0.35">
      <c r="N10539">
        <v>1.6871536</v>
      </c>
      <c r="O10539">
        <v>6.2700000000000006E-5</v>
      </c>
      <c r="P10539">
        <f t="shared" si="684"/>
        <v>14.207472394373506</v>
      </c>
      <c r="Q10539">
        <f t="shared" si="685"/>
        <v>2</v>
      </c>
    </row>
    <row r="10540" spans="14:17" x14ac:dyDescent="0.35">
      <c r="N10540">
        <v>1.7019325999999999</v>
      </c>
      <c r="O10540">
        <v>7.5900000000000002E-5</v>
      </c>
      <c r="P10540">
        <f t="shared" si="684"/>
        <v>14.331925932282825</v>
      </c>
      <c r="Q10540">
        <f t="shared" si="685"/>
        <v>2</v>
      </c>
    </row>
    <row r="10541" spans="14:17" x14ac:dyDescent="0.35">
      <c r="N10541">
        <v>1.7167212999999999</v>
      </c>
      <c r="O10541">
        <v>4.6199999999999998E-5</v>
      </c>
      <c r="P10541">
        <f t="shared" si="684"/>
        <v>14.456461153615768</v>
      </c>
      <c r="Q10541">
        <f t="shared" si="685"/>
        <v>2</v>
      </c>
    </row>
    <row r="10542" spans="14:17" x14ac:dyDescent="0.35">
      <c r="N10542">
        <v>1.7315195000000001</v>
      </c>
      <c r="O10542">
        <v>5.94E-5</v>
      </c>
      <c r="P10542">
        <f t="shared" si="684"/>
        <v>14.581076374178034</v>
      </c>
      <c r="Q10542">
        <f t="shared" si="685"/>
        <v>2</v>
      </c>
    </row>
    <row r="10543" spans="14:17" x14ac:dyDescent="0.35">
      <c r="N10543">
        <v>1.7463272000000001</v>
      </c>
      <c r="O10543">
        <v>4.6100000000000002E-5</v>
      </c>
      <c r="P10543">
        <f t="shared" si="684"/>
        <v>14.705771593969619</v>
      </c>
      <c r="Q10543">
        <f t="shared" si="685"/>
        <v>2</v>
      </c>
    </row>
    <row r="10544" spans="14:17" x14ac:dyDescent="0.35">
      <c r="N10544">
        <v>1.761144</v>
      </c>
      <c r="O10544">
        <v>2.37E-5</v>
      </c>
      <c r="P10544">
        <f t="shared" si="684"/>
        <v>14.830543444601922</v>
      </c>
      <c r="Q10544">
        <f t="shared" si="685"/>
        <v>2</v>
      </c>
    </row>
    <row r="10545" spans="14:17" x14ac:dyDescent="0.35">
      <c r="N10545">
        <v>1.7759701000000001</v>
      </c>
      <c r="O10545">
        <v>2.0100000000000001E-5</v>
      </c>
      <c r="P10545">
        <f t="shared" si="684"/>
        <v>14.955393610269248</v>
      </c>
      <c r="Q10545">
        <f t="shared" si="685"/>
        <v>2</v>
      </c>
    </row>
    <row r="10546" spans="14:17" x14ac:dyDescent="0.35">
      <c r="N10546">
        <v>1.7908051</v>
      </c>
      <c r="O10546">
        <v>2.27E-5</v>
      </c>
      <c r="P10546">
        <f t="shared" si="684"/>
        <v>15.080318722582986</v>
      </c>
      <c r="Q10546">
        <f t="shared" si="685"/>
        <v>2</v>
      </c>
    </row>
    <row r="10547" spans="14:17" x14ac:dyDescent="0.35">
      <c r="N10547">
        <v>1.8056490999999999</v>
      </c>
      <c r="O10547">
        <v>1.5800000000000001E-5</v>
      </c>
      <c r="P10547">
        <f t="shared" si="684"/>
        <v>15.205319623640293</v>
      </c>
      <c r="Q10547">
        <f t="shared" si="685"/>
        <v>2</v>
      </c>
    </row>
    <row r="10548" spans="14:17" x14ac:dyDescent="0.35">
      <c r="N10548">
        <v>1.8205017999999999</v>
      </c>
      <c r="O10548">
        <v>1.2099999999999999E-5</v>
      </c>
      <c r="P10548">
        <f t="shared" si="684"/>
        <v>15.330393787149715</v>
      </c>
      <c r="Q10548">
        <f t="shared" si="685"/>
        <v>2</v>
      </c>
    </row>
    <row r="10549" spans="14:17" x14ac:dyDescent="0.35">
      <c r="N10549">
        <v>1.8353630999999999</v>
      </c>
      <c r="O10549">
        <v>1.7399999999999999E-5</v>
      </c>
      <c r="P10549">
        <f t="shared" si="684"/>
        <v>15.455540371014102</v>
      </c>
      <c r="Q10549">
        <f t="shared" si="685"/>
        <v>2</v>
      </c>
    </row>
    <row r="10550" spans="14:17" x14ac:dyDescent="0.35">
      <c r="N10550">
        <v>1.850233</v>
      </c>
      <c r="O10550">
        <v>1.1199999999999999E-5</v>
      </c>
      <c r="P10550">
        <f t="shared" si="684"/>
        <v>15.580759375233455</v>
      </c>
      <c r="Q10550">
        <f t="shared" si="685"/>
        <v>2</v>
      </c>
    </row>
    <row r="10551" spans="14:17" x14ac:dyDescent="0.35">
      <c r="N10551">
        <v>1.8651114</v>
      </c>
      <c r="O10551">
        <v>5.8000000000000004E-6</v>
      </c>
      <c r="P10551">
        <f t="shared" si="684"/>
        <v>15.70604995771062</v>
      </c>
      <c r="Q10551">
        <f t="shared" si="685"/>
        <v>2</v>
      </c>
    </row>
    <row r="10552" spans="14:17" x14ac:dyDescent="0.35">
      <c r="N10552">
        <v>1.8799980999999999</v>
      </c>
      <c r="O10552">
        <v>6.1999999999999999E-6</v>
      </c>
      <c r="P10552">
        <f t="shared" si="684"/>
        <v>15.831410434251298</v>
      </c>
      <c r="Q10552">
        <f t="shared" si="685"/>
        <v>2</v>
      </c>
    </row>
    <row r="10553" spans="14:17" x14ac:dyDescent="0.35">
      <c r="N10553">
        <v>1.8948929999999999</v>
      </c>
      <c r="O10553">
        <v>3.7000000000000002E-6</v>
      </c>
      <c r="P10553">
        <f t="shared" si="684"/>
        <v>15.956839962758337</v>
      </c>
      <c r="Q10553">
        <f t="shared" si="685"/>
        <v>2</v>
      </c>
    </row>
    <row r="10554" spans="14:17" x14ac:dyDescent="0.35">
      <c r="N10554">
        <v>1.909796</v>
      </c>
      <c r="O10554">
        <v>3.8E-6</v>
      </c>
      <c r="P10554">
        <f t="shared" si="684"/>
        <v>16.082337701134588</v>
      </c>
      <c r="Q10554">
        <f t="shared" si="685"/>
        <v>2</v>
      </c>
    </row>
    <row r="10555" spans="14:17" x14ac:dyDescent="0.35">
      <c r="N10555">
        <v>1.9247069999999999</v>
      </c>
      <c r="O10555">
        <v>3.4000000000000001E-6</v>
      </c>
      <c r="P10555">
        <f t="shared" si="684"/>
        <v>16.207902807282899</v>
      </c>
      <c r="Q10555">
        <f t="shared" si="685"/>
        <v>2</v>
      </c>
    </row>
    <row r="10556" spans="14:17" x14ac:dyDescent="0.35">
      <c r="N10556">
        <v>1.9396260000000001</v>
      </c>
      <c r="O10556">
        <v>1.9E-6</v>
      </c>
      <c r="P10556">
        <f t="shared" si="684"/>
        <v>16.333535281203268</v>
      </c>
      <c r="Q10556">
        <f t="shared" si="685"/>
        <v>2</v>
      </c>
    </row>
    <row r="10557" spans="14:17" x14ac:dyDescent="0.35">
      <c r="N10557">
        <v>1.9545528000000001</v>
      </c>
      <c r="O10557">
        <v>1.7E-6</v>
      </c>
      <c r="P10557">
        <f t="shared" si="684"/>
        <v>16.459233438701396</v>
      </c>
      <c r="Q10557">
        <f t="shared" si="685"/>
        <v>2</v>
      </c>
    </row>
    <row r="10558" spans="14:17" x14ac:dyDescent="0.35">
      <c r="N10558">
        <v>1.9694874</v>
      </c>
      <c r="O10558">
        <v>1.7999999999999999E-6</v>
      </c>
      <c r="P10558">
        <f t="shared" si="684"/>
        <v>16.584997279777284</v>
      </c>
      <c r="Q10558">
        <f t="shared" si="685"/>
        <v>2</v>
      </c>
    </row>
    <row r="10559" spans="14:17" x14ac:dyDescent="0.35">
      <c r="N10559">
        <v>1.9844295999999999</v>
      </c>
      <c r="O10559">
        <v>1.5E-6</v>
      </c>
      <c r="P10559">
        <f t="shared" si="684"/>
        <v>16.710825120236628</v>
      </c>
      <c r="Q10559">
        <f t="shared" si="685"/>
        <v>2</v>
      </c>
    </row>
    <row r="10560" spans="14:17" x14ac:dyDescent="0.35">
      <c r="N10560">
        <v>1.9993794</v>
      </c>
      <c r="O10560">
        <v>1.5E-6</v>
      </c>
      <c r="P10560">
        <f t="shared" si="684"/>
        <v>16.836716960079428</v>
      </c>
      <c r="Q10560">
        <f t="shared" si="685"/>
        <v>2</v>
      </c>
    </row>
    <row r="10561" spans="14:17" x14ac:dyDescent="0.35">
      <c r="N10561">
        <v>2.0143366999999999</v>
      </c>
      <c r="O10561">
        <v>1.5999999999999999E-6</v>
      </c>
      <c r="P10561">
        <f t="shared" si="684"/>
        <v>16.962671957208535</v>
      </c>
      <c r="Q10561">
        <f t="shared" si="685"/>
        <v>2</v>
      </c>
    </row>
    <row r="10562" spans="14:17" x14ac:dyDescent="0.35">
      <c r="N10562">
        <v>2.0293014</v>
      </c>
      <c r="O10562">
        <v>1.1000000000000001E-6</v>
      </c>
      <c r="P10562">
        <f t="shared" ref="P10562:P10625" si="686">N10562*$L$4</f>
        <v>17.0886892695268</v>
      </c>
      <c r="Q10562">
        <f t="shared" si="685"/>
        <v>2</v>
      </c>
    </row>
    <row r="10563" spans="14:17" x14ac:dyDescent="0.35">
      <c r="N10563">
        <v>2.0442733999999998</v>
      </c>
      <c r="O10563">
        <v>1.1999999999999999E-6</v>
      </c>
      <c r="P10563">
        <f t="shared" si="686"/>
        <v>17.214768054937064</v>
      </c>
      <c r="Q10563">
        <f t="shared" ref="Q10563:Q10626" si="687">IF(P10563&lt;=9,1,IF(P10563&lt;=19,2,IF(P10563&lt;=49,3,4)))</f>
        <v>2</v>
      </c>
    </row>
    <row r="10564" spans="14:17" x14ac:dyDescent="0.35">
      <c r="N10564">
        <v>2.0592526000000002</v>
      </c>
      <c r="O10564">
        <v>1.1999999999999999E-6</v>
      </c>
      <c r="P10564">
        <f t="shared" si="686"/>
        <v>17.340907471342188</v>
      </c>
      <c r="Q10564">
        <f t="shared" si="687"/>
        <v>2</v>
      </c>
    </row>
    <row r="10565" spans="14:17" x14ac:dyDescent="0.35">
      <c r="N10565">
        <v>2.0742389999999999</v>
      </c>
      <c r="O10565">
        <v>9.9999999999999995E-7</v>
      </c>
      <c r="P10565">
        <f t="shared" si="686"/>
        <v>17.467107518742161</v>
      </c>
      <c r="Q10565">
        <f t="shared" si="687"/>
        <v>2</v>
      </c>
    </row>
    <row r="10566" spans="14:17" x14ac:dyDescent="0.35">
      <c r="N10566">
        <v>2.0892325</v>
      </c>
      <c r="O10566">
        <v>8.9999999999999996E-7</v>
      </c>
      <c r="P10566">
        <f t="shared" si="686"/>
        <v>17.593367355039842</v>
      </c>
      <c r="Q10566">
        <f t="shared" si="687"/>
        <v>2</v>
      </c>
    </row>
    <row r="10567" spans="14:17" x14ac:dyDescent="0.35">
      <c r="N10567">
        <v>2.1042329999999998</v>
      </c>
      <c r="O10567">
        <v>7.9999999999999996E-7</v>
      </c>
      <c r="P10567">
        <f t="shared" si="686"/>
        <v>17.719686138138069</v>
      </c>
      <c r="Q10567">
        <f t="shared" si="687"/>
        <v>2</v>
      </c>
    </row>
    <row r="10568" spans="14:17" x14ac:dyDescent="0.35">
      <c r="N10568">
        <v>2.1192403999999998</v>
      </c>
      <c r="O10568">
        <v>6.9999999999999997E-7</v>
      </c>
      <c r="P10568">
        <f t="shared" si="686"/>
        <v>17.846063025939703</v>
      </c>
      <c r="Q10568">
        <f t="shared" si="687"/>
        <v>2</v>
      </c>
    </row>
    <row r="10569" spans="14:17" x14ac:dyDescent="0.35">
      <c r="N10569">
        <v>2.1342547000000001</v>
      </c>
      <c r="O10569">
        <v>4.9999999999999998E-7</v>
      </c>
      <c r="P10569">
        <f t="shared" si="686"/>
        <v>17.972498018444739</v>
      </c>
      <c r="Q10569">
        <f t="shared" si="687"/>
        <v>2</v>
      </c>
    </row>
    <row r="10570" spans="14:17" x14ac:dyDescent="0.35">
      <c r="N10570">
        <v>2.1492757999999998</v>
      </c>
      <c r="O10570">
        <v>2.9999999999999999E-7</v>
      </c>
      <c r="P10570">
        <f t="shared" si="686"/>
        <v>18.098990273556023</v>
      </c>
      <c r="Q10570">
        <f t="shared" si="687"/>
        <v>2</v>
      </c>
    </row>
    <row r="10571" spans="14:17" x14ac:dyDescent="0.35">
      <c r="N10571">
        <v>2.1643036000000002</v>
      </c>
      <c r="O10571">
        <v>2.9999999999999999E-7</v>
      </c>
      <c r="P10571">
        <f t="shared" si="686"/>
        <v>18.225538949176414</v>
      </c>
      <c r="Q10571">
        <f t="shared" si="687"/>
        <v>2</v>
      </c>
    </row>
    <row r="10572" spans="14:17" x14ac:dyDescent="0.35">
      <c r="N10572">
        <v>2.1793380999999998</v>
      </c>
      <c r="O10572">
        <v>9.9999999999999995E-8</v>
      </c>
      <c r="P10572">
        <f t="shared" si="686"/>
        <v>18.352144045305895</v>
      </c>
      <c r="Q10572">
        <f t="shared" si="687"/>
        <v>2</v>
      </c>
    </row>
    <row r="10573" spans="14:17" x14ac:dyDescent="0.35">
      <c r="N10573">
        <v>2.1943792000000002</v>
      </c>
      <c r="O10573">
        <v>9.9999999999999995E-8</v>
      </c>
      <c r="P10573">
        <f t="shared" si="686"/>
        <v>18.478804719847336</v>
      </c>
      <c r="Q10573">
        <f t="shared" si="687"/>
        <v>2</v>
      </c>
    </row>
    <row r="10574" spans="14:17" x14ac:dyDescent="0.35">
      <c r="N10574">
        <v>2.2094268000000001</v>
      </c>
      <c r="O10574">
        <v>9.9999999999999995E-8</v>
      </c>
      <c r="P10574">
        <f t="shared" si="686"/>
        <v>18.605520130703567</v>
      </c>
      <c r="Q10574">
        <f t="shared" si="687"/>
        <v>2</v>
      </c>
    </row>
    <row r="10575" spans="14:17" x14ac:dyDescent="0.35">
      <c r="N10575">
        <v>2.2244807999999998</v>
      </c>
      <c r="O10575">
        <v>9.9999999999999995E-8</v>
      </c>
      <c r="P10575">
        <f t="shared" si="686"/>
        <v>18.732289435777449</v>
      </c>
      <c r="Q10575">
        <f t="shared" si="687"/>
        <v>2</v>
      </c>
    </row>
    <row r="10576" spans="14:17" x14ac:dyDescent="0.35">
      <c r="N10576">
        <v>2.2395413</v>
      </c>
      <c r="O10576">
        <v>9.9999999999999995E-8</v>
      </c>
      <c r="P10576">
        <f t="shared" si="686"/>
        <v>18.85911347716613</v>
      </c>
      <c r="Q10576">
        <f t="shared" si="687"/>
        <v>2</v>
      </c>
    </row>
    <row r="10577" spans="14:17" x14ac:dyDescent="0.35">
      <c r="N10577">
        <v>2.2546081</v>
      </c>
      <c r="O10577">
        <v>9.9999999999999995E-8</v>
      </c>
      <c r="P10577">
        <f t="shared" si="686"/>
        <v>18.985990570675309</v>
      </c>
      <c r="Q10577">
        <f t="shared" si="687"/>
        <v>2</v>
      </c>
    </row>
    <row r="10578" spans="14:17" x14ac:dyDescent="0.35">
      <c r="N10578">
        <v>2.3149377000000002</v>
      </c>
      <c r="O10578">
        <v>9.9999999999999995E-8</v>
      </c>
      <c r="P10578">
        <f t="shared" si="686"/>
        <v>19.494024413334092</v>
      </c>
      <c r="Q10578">
        <f t="shared" si="687"/>
        <v>3</v>
      </c>
    </row>
    <row r="10579" spans="14:17" x14ac:dyDescent="0.35">
      <c r="N10579">
        <v>1.4509666000000001</v>
      </c>
      <c r="O10579">
        <v>7.9999999999999996E-7</v>
      </c>
      <c r="P10579">
        <f t="shared" si="686"/>
        <v>12.218548396931961</v>
      </c>
      <c r="Q10579">
        <f t="shared" si="687"/>
        <v>2</v>
      </c>
    </row>
    <row r="10580" spans="14:17" x14ac:dyDescent="0.35">
      <c r="N10580">
        <v>1.4661759999999999</v>
      </c>
      <c r="O10580">
        <v>5.6999999999999996E-6</v>
      </c>
      <c r="P10580">
        <f t="shared" si="686"/>
        <v>12.346626320978107</v>
      </c>
      <c r="Q10580">
        <f t="shared" si="687"/>
        <v>2</v>
      </c>
    </row>
    <row r="10581" spans="14:17" x14ac:dyDescent="0.35">
      <c r="N10581">
        <v>1.4813992</v>
      </c>
      <c r="O10581">
        <v>8.1000000000000004E-6</v>
      </c>
      <c r="P10581">
        <f t="shared" si="686"/>
        <v>12.474820454431059</v>
      </c>
      <c r="Q10581">
        <f t="shared" si="687"/>
        <v>2</v>
      </c>
    </row>
    <row r="10582" spans="14:17" x14ac:dyDescent="0.35">
      <c r="N10582">
        <v>1.4966358</v>
      </c>
      <c r="O10582">
        <v>5.41E-5</v>
      </c>
      <c r="P10582">
        <f t="shared" si="686"/>
        <v>12.60312742890221</v>
      </c>
      <c r="Q10582">
        <f t="shared" si="687"/>
        <v>2</v>
      </c>
    </row>
    <row r="10583" spans="14:17" x14ac:dyDescent="0.35">
      <c r="N10583">
        <v>1.5118857000000001</v>
      </c>
      <c r="O10583">
        <v>3.5500000000000002E-5</v>
      </c>
      <c r="P10583">
        <f t="shared" si="686"/>
        <v>12.731546402294413</v>
      </c>
      <c r="Q10583">
        <f t="shared" si="687"/>
        <v>2</v>
      </c>
    </row>
    <row r="10584" spans="14:17" x14ac:dyDescent="0.35">
      <c r="N10584">
        <v>1.5271486000000001</v>
      </c>
      <c r="O10584">
        <v>3.9340000000000002E-4</v>
      </c>
      <c r="P10584">
        <f t="shared" si="686"/>
        <v>12.860074848316211</v>
      </c>
      <c r="Q10584">
        <f t="shared" si="687"/>
        <v>2</v>
      </c>
    </row>
    <row r="10585" spans="14:17" x14ac:dyDescent="0.35">
      <c r="N10585">
        <v>1.5424241999999999</v>
      </c>
      <c r="O10585">
        <v>2.3599999999999999E-4</v>
      </c>
      <c r="P10585">
        <f t="shared" si="686"/>
        <v>12.988710240676154</v>
      </c>
      <c r="Q10585">
        <f t="shared" si="687"/>
        <v>2</v>
      </c>
    </row>
    <row r="10586" spans="14:17" x14ac:dyDescent="0.35">
      <c r="N10586">
        <v>1.5577122999999999</v>
      </c>
      <c r="O10586">
        <v>1.7870000000000001E-4</v>
      </c>
      <c r="P10586">
        <f t="shared" si="686"/>
        <v>13.117450895179941</v>
      </c>
      <c r="Q10586">
        <f t="shared" si="687"/>
        <v>2</v>
      </c>
    </row>
    <row r="10587" spans="14:17" x14ac:dyDescent="0.35">
      <c r="N10587">
        <v>1.5730127</v>
      </c>
      <c r="O10587">
        <v>3.1310000000000002E-4</v>
      </c>
      <c r="P10587">
        <f t="shared" si="686"/>
        <v>13.246295127633273</v>
      </c>
      <c r="Q10587">
        <f t="shared" si="687"/>
        <v>2</v>
      </c>
    </row>
    <row r="10588" spans="14:17" x14ac:dyDescent="0.35">
      <c r="N10588">
        <v>1.5883252000000001</v>
      </c>
      <c r="O10588">
        <v>3.3639999999999999E-4</v>
      </c>
      <c r="P10588">
        <f t="shared" si="686"/>
        <v>13.375241253841843</v>
      </c>
      <c r="Q10588">
        <f t="shared" si="687"/>
        <v>2</v>
      </c>
    </row>
    <row r="10589" spans="14:17" x14ac:dyDescent="0.35">
      <c r="N10589">
        <v>1.6036495</v>
      </c>
      <c r="O10589">
        <v>2.0049999999999999E-4</v>
      </c>
      <c r="P10589">
        <f t="shared" si="686"/>
        <v>13.5042867475142</v>
      </c>
      <c r="Q10589">
        <f t="shared" si="687"/>
        <v>2</v>
      </c>
    </row>
    <row r="10590" spans="14:17" x14ac:dyDescent="0.35">
      <c r="N10590">
        <v>1.6189853999999999</v>
      </c>
      <c r="O10590">
        <v>1.042E-4</v>
      </c>
      <c r="P10590">
        <f t="shared" si="686"/>
        <v>13.633429924456047</v>
      </c>
      <c r="Q10590">
        <f t="shared" si="687"/>
        <v>2</v>
      </c>
    </row>
    <row r="10591" spans="14:17" x14ac:dyDescent="0.35">
      <c r="N10591">
        <v>1.6343327999999999</v>
      </c>
      <c r="O10591">
        <v>2.0660000000000001E-4</v>
      </c>
      <c r="P10591">
        <f t="shared" si="686"/>
        <v>13.762669942570229</v>
      </c>
      <c r="Q10591">
        <f t="shared" si="687"/>
        <v>2</v>
      </c>
    </row>
    <row r="10592" spans="14:17" x14ac:dyDescent="0.35">
      <c r="N10592">
        <v>1.6496914</v>
      </c>
      <c r="O10592">
        <v>1.5469999999999999E-4</v>
      </c>
      <c r="P10592">
        <f t="shared" si="686"/>
        <v>13.892004275565297</v>
      </c>
      <c r="Q10592">
        <f t="shared" si="687"/>
        <v>2</v>
      </c>
    </row>
    <row r="10593" spans="14:17" x14ac:dyDescent="0.35">
      <c r="N10593">
        <v>1.6650612</v>
      </c>
      <c r="O10593">
        <v>7.3300000000000006E-5</v>
      </c>
      <c r="P10593">
        <f t="shared" si="686"/>
        <v>14.021432923441246</v>
      </c>
      <c r="Q10593">
        <f t="shared" si="687"/>
        <v>2</v>
      </c>
    </row>
    <row r="10594" spans="14:17" x14ac:dyDescent="0.35">
      <c r="N10594">
        <v>1.6804418000000001</v>
      </c>
      <c r="O10594">
        <v>1.2879999999999999E-4</v>
      </c>
      <c r="P10594">
        <f t="shared" si="686"/>
        <v>14.150952517809479</v>
      </c>
      <c r="Q10594">
        <f t="shared" si="687"/>
        <v>2</v>
      </c>
    </row>
    <row r="10595" spans="14:17" x14ac:dyDescent="0.35">
      <c r="N10595">
        <v>1.6958331</v>
      </c>
      <c r="O10595">
        <v>9.5699999999999995E-5</v>
      </c>
      <c r="P10595">
        <f t="shared" si="686"/>
        <v>14.280562216572839</v>
      </c>
      <c r="Q10595">
        <f t="shared" si="687"/>
        <v>2</v>
      </c>
    </row>
    <row r="10596" spans="14:17" x14ac:dyDescent="0.35">
      <c r="N10596">
        <v>1.7112350999999999</v>
      </c>
      <c r="O10596">
        <v>3.2100000000000001E-5</v>
      </c>
      <c r="P10596">
        <f t="shared" si="686"/>
        <v>14.410262019731331</v>
      </c>
      <c r="Q10596">
        <f t="shared" si="687"/>
        <v>2</v>
      </c>
    </row>
    <row r="10597" spans="14:17" x14ac:dyDescent="0.35">
      <c r="N10597">
        <v>1.7266474000000001</v>
      </c>
      <c r="O10597">
        <v>3.8699999999999999E-5</v>
      </c>
      <c r="P10597">
        <f t="shared" si="686"/>
        <v>14.54004855889635</v>
      </c>
      <c r="Q10597">
        <f t="shared" si="687"/>
        <v>2</v>
      </c>
    </row>
    <row r="10598" spans="14:17" x14ac:dyDescent="0.35">
      <c r="N10598">
        <v>1.74207</v>
      </c>
      <c r="O10598">
        <v>3.6600000000000002E-5</v>
      </c>
      <c r="P10598">
        <f t="shared" si="686"/>
        <v>14.669921834067896</v>
      </c>
      <c r="Q10598">
        <f t="shared" si="687"/>
        <v>2</v>
      </c>
    </row>
    <row r="10599" spans="14:17" x14ac:dyDescent="0.35">
      <c r="N10599">
        <v>1.7575026</v>
      </c>
      <c r="O10599">
        <v>1.98E-5</v>
      </c>
      <c r="P10599">
        <f t="shared" si="686"/>
        <v>14.799879318954517</v>
      </c>
      <c r="Q10599">
        <f t="shared" si="687"/>
        <v>2</v>
      </c>
    </row>
    <row r="10600" spans="14:17" x14ac:dyDescent="0.35">
      <c r="N10600">
        <v>1.7729452000000001</v>
      </c>
      <c r="O10600">
        <v>3.04E-5</v>
      </c>
      <c r="P10600">
        <f t="shared" si="686"/>
        <v>14.929921013556214</v>
      </c>
      <c r="Q10600">
        <f t="shared" si="687"/>
        <v>2</v>
      </c>
    </row>
    <row r="10601" spans="14:17" x14ac:dyDescent="0.35">
      <c r="N10601">
        <v>1.7883977</v>
      </c>
      <c r="O10601">
        <v>1.98E-5</v>
      </c>
      <c r="P10601">
        <f t="shared" si="686"/>
        <v>15.060046075775833</v>
      </c>
      <c r="Q10601">
        <f t="shared" si="687"/>
        <v>2</v>
      </c>
    </row>
    <row r="10602" spans="14:17" x14ac:dyDescent="0.35">
      <c r="N10602">
        <v>1.8038597999999999</v>
      </c>
      <c r="O10602">
        <v>1.08E-5</v>
      </c>
      <c r="P10602">
        <f t="shared" si="686"/>
        <v>15.190251979321925</v>
      </c>
      <c r="Q10602">
        <f t="shared" si="687"/>
        <v>2</v>
      </c>
    </row>
    <row r="10603" spans="14:17" x14ac:dyDescent="0.35">
      <c r="N10603">
        <v>1.8193314</v>
      </c>
      <c r="O10603">
        <v>9.7999999999999993E-6</v>
      </c>
      <c r="P10603">
        <f t="shared" si="686"/>
        <v>15.320537882097341</v>
      </c>
      <c r="Q10603">
        <f t="shared" si="687"/>
        <v>2</v>
      </c>
    </row>
    <row r="10604" spans="14:17" x14ac:dyDescent="0.35">
      <c r="N10604">
        <v>1.8348123999999999</v>
      </c>
      <c r="O10604">
        <v>9.7999999999999993E-6</v>
      </c>
      <c r="P10604">
        <f t="shared" si="686"/>
        <v>15.450902942004923</v>
      </c>
      <c r="Q10604">
        <f t="shared" si="687"/>
        <v>2</v>
      </c>
    </row>
    <row r="10605" spans="14:17" x14ac:dyDescent="0.35">
      <c r="N10605">
        <v>1.8503027000000001</v>
      </c>
      <c r="O10605">
        <v>6.3999999999999997E-6</v>
      </c>
      <c r="P10605">
        <f t="shared" si="686"/>
        <v>15.581346316947529</v>
      </c>
      <c r="Q10605">
        <f t="shared" si="687"/>
        <v>2</v>
      </c>
    </row>
    <row r="10606" spans="14:17" x14ac:dyDescent="0.35">
      <c r="N10606">
        <v>1.8658022000000001</v>
      </c>
      <c r="O10606">
        <v>5.4999999999999999E-6</v>
      </c>
      <c r="P10606">
        <f t="shared" si="686"/>
        <v>15.711867164828002</v>
      </c>
      <c r="Q10606">
        <f t="shared" si="687"/>
        <v>2</v>
      </c>
    </row>
    <row r="10607" spans="14:17" x14ac:dyDescent="0.35">
      <c r="N10607">
        <v>1.8813107</v>
      </c>
      <c r="O10607">
        <v>6.2999999999999998E-6</v>
      </c>
      <c r="P10607">
        <f t="shared" si="686"/>
        <v>15.842463801452041</v>
      </c>
      <c r="Q10607">
        <f t="shared" si="687"/>
        <v>2</v>
      </c>
    </row>
    <row r="10608" spans="14:17" x14ac:dyDescent="0.35">
      <c r="N10608">
        <v>1.8968281</v>
      </c>
      <c r="O10608">
        <v>3.7000000000000002E-6</v>
      </c>
      <c r="P10608">
        <f t="shared" si="686"/>
        <v>15.973135384722498</v>
      </c>
      <c r="Q10608">
        <f t="shared" si="687"/>
        <v>2</v>
      </c>
    </row>
    <row r="10609" spans="14:17" x14ac:dyDescent="0.35">
      <c r="N10609">
        <v>1.9123543999999999</v>
      </c>
      <c r="O10609">
        <v>2.5000000000000002E-6</v>
      </c>
      <c r="P10609">
        <f t="shared" si="686"/>
        <v>16.10388191463937</v>
      </c>
      <c r="Q10609">
        <f t="shared" si="687"/>
        <v>2</v>
      </c>
    </row>
    <row r="10610" spans="14:17" x14ac:dyDescent="0.35">
      <c r="N10610">
        <v>1.9278892999999999</v>
      </c>
      <c r="O10610">
        <v>2.2000000000000001E-6</v>
      </c>
      <c r="P10610">
        <f t="shared" si="686"/>
        <v>16.234700864911211</v>
      </c>
      <c r="Q10610">
        <f t="shared" si="687"/>
        <v>2</v>
      </c>
    </row>
    <row r="10611" spans="14:17" x14ac:dyDescent="0.35">
      <c r="N10611">
        <v>1.9434328000000001</v>
      </c>
      <c r="O10611">
        <v>1.3E-6</v>
      </c>
      <c r="P10611">
        <f t="shared" si="686"/>
        <v>16.365592235538013</v>
      </c>
      <c r="Q10611">
        <f t="shared" si="687"/>
        <v>2</v>
      </c>
    </row>
    <row r="10612" spans="14:17" x14ac:dyDescent="0.35">
      <c r="N10612">
        <v>1.9589848000000001</v>
      </c>
      <c r="O10612">
        <v>1.5E-6</v>
      </c>
      <c r="P10612">
        <f t="shared" si="686"/>
        <v>16.496555184422629</v>
      </c>
      <c r="Q10612">
        <f t="shared" si="687"/>
        <v>2</v>
      </c>
    </row>
    <row r="10613" spans="14:17" x14ac:dyDescent="0.35">
      <c r="N10613">
        <v>1.9745451000000001</v>
      </c>
      <c r="O10613">
        <v>9.9999999999999995E-7</v>
      </c>
      <c r="P10613">
        <f t="shared" si="686"/>
        <v>16.627588027370759</v>
      </c>
      <c r="Q10613">
        <f t="shared" si="687"/>
        <v>2</v>
      </c>
    </row>
    <row r="10614" spans="14:17" x14ac:dyDescent="0.35">
      <c r="N10614">
        <v>1.9901137</v>
      </c>
      <c r="O10614">
        <v>5.9999999999999997E-7</v>
      </c>
      <c r="P10614">
        <f t="shared" si="686"/>
        <v>16.758690764382401</v>
      </c>
      <c r="Q10614">
        <f t="shared" si="687"/>
        <v>2</v>
      </c>
    </row>
    <row r="10615" spans="14:17" x14ac:dyDescent="0.35">
      <c r="N10615">
        <v>2.0056905999999999</v>
      </c>
      <c r="O10615">
        <v>5.9999999999999997E-7</v>
      </c>
      <c r="P10615">
        <f t="shared" si="686"/>
        <v>16.889863395457553</v>
      </c>
      <c r="Q10615">
        <f t="shared" si="687"/>
        <v>2</v>
      </c>
    </row>
    <row r="10616" spans="14:17" x14ac:dyDescent="0.35">
      <c r="N10616">
        <v>2.0212753999999999</v>
      </c>
      <c r="O10616">
        <v>5.9999999999999997E-7</v>
      </c>
      <c r="P10616">
        <f t="shared" si="686"/>
        <v>17.021102552207616</v>
      </c>
      <c r="Q10616">
        <f t="shared" si="687"/>
        <v>2</v>
      </c>
    </row>
    <row r="10617" spans="14:17" x14ac:dyDescent="0.35">
      <c r="N10617">
        <v>2.0368683000000001</v>
      </c>
      <c r="O10617">
        <v>4.9999999999999998E-7</v>
      </c>
      <c r="P10617">
        <f t="shared" si="686"/>
        <v>17.152409918826891</v>
      </c>
      <c r="Q10617">
        <f t="shared" si="687"/>
        <v>2</v>
      </c>
    </row>
    <row r="10618" spans="14:17" x14ac:dyDescent="0.35">
      <c r="N10618">
        <v>2.0524691000000002</v>
      </c>
      <c r="O10618">
        <v>4.9999999999999998E-7</v>
      </c>
      <c r="P10618">
        <f t="shared" si="686"/>
        <v>17.283783811121072</v>
      </c>
      <c r="Q10618">
        <f t="shared" si="687"/>
        <v>2</v>
      </c>
    </row>
    <row r="10619" spans="14:17" x14ac:dyDescent="0.35">
      <c r="N10619">
        <v>2.0680776999999999</v>
      </c>
      <c r="O10619">
        <v>4.9999999999999998E-7</v>
      </c>
      <c r="P10619">
        <f t="shared" si="686"/>
        <v>17.415223386993013</v>
      </c>
      <c r="Q10619">
        <f t="shared" si="687"/>
        <v>2</v>
      </c>
    </row>
    <row r="10620" spans="14:17" x14ac:dyDescent="0.35">
      <c r="N10620">
        <v>2.0836939999999999</v>
      </c>
      <c r="O10620">
        <v>3.9999999999999998E-7</v>
      </c>
      <c r="P10620">
        <f t="shared" si="686"/>
        <v>17.546727804345561</v>
      </c>
      <c r="Q10620">
        <f t="shared" si="687"/>
        <v>2</v>
      </c>
    </row>
    <row r="10621" spans="14:17" x14ac:dyDescent="0.35">
      <c r="N10621">
        <v>2.0993179999999998</v>
      </c>
      <c r="O10621">
        <v>3.9999999999999998E-7</v>
      </c>
      <c r="P10621">
        <f t="shared" si="686"/>
        <v>17.678297063178714</v>
      </c>
      <c r="Q10621">
        <f t="shared" si="687"/>
        <v>2</v>
      </c>
    </row>
    <row r="10622" spans="14:17" x14ac:dyDescent="0.35">
      <c r="N10622">
        <v>2.1149494999999998</v>
      </c>
      <c r="O10622">
        <v>3.9999999999999998E-7</v>
      </c>
      <c r="P10622">
        <f t="shared" si="686"/>
        <v>17.809929479298177</v>
      </c>
      <c r="Q10622">
        <f t="shared" si="687"/>
        <v>2</v>
      </c>
    </row>
    <row r="10623" spans="14:17" x14ac:dyDescent="0.35">
      <c r="N10623">
        <v>2.1305885</v>
      </c>
      <c r="O10623">
        <v>2.9999999999999999E-7</v>
      </c>
      <c r="P10623">
        <f t="shared" si="686"/>
        <v>17.941625052703948</v>
      </c>
      <c r="Q10623">
        <f t="shared" si="687"/>
        <v>2</v>
      </c>
    </row>
    <row r="10624" spans="14:17" x14ac:dyDescent="0.35">
      <c r="N10624">
        <v>2.1462348000000002</v>
      </c>
      <c r="O10624">
        <v>2.9999999999999999E-7</v>
      </c>
      <c r="P10624">
        <f t="shared" si="686"/>
        <v>18.073382099201723</v>
      </c>
      <c r="Q10624">
        <f t="shared" si="687"/>
        <v>2</v>
      </c>
    </row>
    <row r="10625" spans="14:17" x14ac:dyDescent="0.35">
      <c r="N10625">
        <v>2.1618884999999999</v>
      </c>
      <c r="O10625">
        <v>1.9999999999999999E-7</v>
      </c>
      <c r="P10625">
        <f t="shared" si="686"/>
        <v>18.205201460888649</v>
      </c>
      <c r="Q10625">
        <f t="shared" si="687"/>
        <v>2</v>
      </c>
    </row>
    <row r="10626" spans="14:17" x14ac:dyDescent="0.35">
      <c r="N10626">
        <v>2.1775494000000002</v>
      </c>
      <c r="O10626">
        <v>1.9999999999999999E-7</v>
      </c>
      <c r="P10626">
        <f t="shared" ref="P10626:P10689" si="688">N10626*$L$4</f>
        <v>18.337081453570438</v>
      </c>
      <c r="Q10626">
        <f t="shared" si="687"/>
        <v>2</v>
      </c>
    </row>
    <row r="10627" spans="14:17" x14ac:dyDescent="0.35">
      <c r="N10627">
        <v>2.1932174999999998</v>
      </c>
      <c r="O10627">
        <v>9.9999999999999995E-8</v>
      </c>
      <c r="P10627">
        <f t="shared" si="688"/>
        <v>18.469022077247072</v>
      </c>
      <c r="Q10627">
        <f t="shared" ref="Q10627:Q10690" si="689">IF(P10627&lt;=9,1,IF(P10627&lt;=19,2,IF(P10627&lt;=49,3,4)))</f>
        <v>2</v>
      </c>
    </row>
    <row r="10628" spans="14:17" x14ac:dyDescent="0.35">
      <c r="N10628">
        <v>2.2088926999999998</v>
      </c>
      <c r="O10628">
        <v>9.9999999999999995E-8</v>
      </c>
      <c r="P10628">
        <f t="shared" si="688"/>
        <v>18.60102248982141</v>
      </c>
      <c r="Q10628">
        <f t="shared" si="689"/>
        <v>2</v>
      </c>
    </row>
    <row r="10629" spans="14:17" x14ac:dyDescent="0.35">
      <c r="N10629">
        <v>2.2245748999999999</v>
      </c>
      <c r="O10629">
        <v>9.9999999999999995E-8</v>
      </c>
      <c r="P10629">
        <f t="shared" si="688"/>
        <v>18.733081849196303</v>
      </c>
      <c r="Q10629">
        <f t="shared" si="689"/>
        <v>2</v>
      </c>
    </row>
    <row r="10630" spans="14:17" x14ac:dyDescent="0.35">
      <c r="N10630">
        <v>1.4552414</v>
      </c>
      <c r="O10630">
        <v>3.8999999999999999E-6</v>
      </c>
      <c r="P10630">
        <f t="shared" si="688"/>
        <v>12.254546365932214</v>
      </c>
      <c r="Q10630">
        <f t="shared" si="689"/>
        <v>2</v>
      </c>
    </row>
    <row r="10631" spans="14:17" x14ac:dyDescent="0.35">
      <c r="N10631">
        <v>1.470888</v>
      </c>
      <c r="O10631">
        <v>4.5000000000000001E-6</v>
      </c>
      <c r="P10631">
        <f t="shared" si="688"/>
        <v>12.38630593872144</v>
      </c>
      <c r="Q10631">
        <f t="shared" si="689"/>
        <v>2</v>
      </c>
    </row>
    <row r="10632" spans="14:17" x14ac:dyDescent="0.35">
      <c r="N10632">
        <v>1.4865491</v>
      </c>
      <c r="O10632">
        <v>4.6E-6</v>
      </c>
      <c r="P10632">
        <f t="shared" si="688"/>
        <v>12.518187615597524</v>
      </c>
      <c r="Q10632">
        <f t="shared" si="689"/>
        <v>2</v>
      </c>
    </row>
    <row r="10633" spans="14:17" x14ac:dyDescent="0.35">
      <c r="N10633">
        <v>1.5022244</v>
      </c>
      <c r="O10633">
        <v>6.1E-6</v>
      </c>
      <c r="P10633">
        <f t="shared" si="688"/>
        <v>12.650188870269016</v>
      </c>
      <c r="Q10633">
        <f t="shared" si="689"/>
        <v>2</v>
      </c>
    </row>
    <row r="10634" spans="14:17" x14ac:dyDescent="0.35">
      <c r="N10634">
        <v>1.5179136</v>
      </c>
      <c r="O10634">
        <v>3.7200000000000003E-5</v>
      </c>
      <c r="P10634">
        <f t="shared" si="688"/>
        <v>12.782307176444462</v>
      </c>
      <c r="Q10634">
        <f t="shared" si="689"/>
        <v>2</v>
      </c>
    </row>
    <row r="10635" spans="14:17" x14ac:dyDescent="0.35">
      <c r="N10635">
        <v>1.5336164000000001</v>
      </c>
      <c r="O10635">
        <v>2.1999999999999999E-5</v>
      </c>
      <c r="P10635">
        <f t="shared" si="688"/>
        <v>12.914540007832409</v>
      </c>
      <c r="Q10635">
        <f t="shared" si="689"/>
        <v>2</v>
      </c>
    </row>
    <row r="10636" spans="14:17" x14ac:dyDescent="0.35">
      <c r="N10636">
        <v>1.5493325</v>
      </c>
      <c r="O10636">
        <v>2.6860000000000002E-4</v>
      </c>
      <c r="P10636">
        <f t="shared" si="688"/>
        <v>13.046884838141406</v>
      </c>
      <c r="Q10636">
        <f t="shared" si="689"/>
        <v>2</v>
      </c>
    </row>
    <row r="10637" spans="14:17" x14ac:dyDescent="0.35">
      <c r="N10637">
        <v>1.5650618000000001</v>
      </c>
      <c r="O10637">
        <v>1.4359999999999999E-4</v>
      </c>
      <c r="P10637">
        <f t="shared" si="688"/>
        <v>13.179340825274302</v>
      </c>
      <c r="Q10637">
        <f t="shared" si="689"/>
        <v>2</v>
      </c>
    </row>
    <row r="10638" spans="14:17" x14ac:dyDescent="0.35">
      <c r="N10638">
        <v>1.5808040000000001</v>
      </c>
      <c r="O10638">
        <v>9.5400000000000001E-5</v>
      </c>
      <c r="P10638">
        <f t="shared" si="688"/>
        <v>13.311905442939645</v>
      </c>
      <c r="Q10638">
        <f t="shared" si="689"/>
        <v>2</v>
      </c>
    </row>
    <row r="10639" spans="14:17" x14ac:dyDescent="0.35">
      <c r="N10639">
        <v>1.5965587999999999</v>
      </c>
      <c r="O10639">
        <v>1.8689999999999999E-4</v>
      </c>
      <c r="P10639">
        <f t="shared" si="688"/>
        <v>13.444576164845982</v>
      </c>
      <c r="Q10639">
        <f t="shared" si="689"/>
        <v>2</v>
      </c>
    </row>
    <row r="10640" spans="14:17" x14ac:dyDescent="0.35">
      <c r="N10640">
        <v>1.6123259999999999</v>
      </c>
      <c r="O10640">
        <v>2.04E-4</v>
      </c>
      <c r="P10640">
        <f t="shared" si="688"/>
        <v>13.577351306799011</v>
      </c>
      <c r="Q10640">
        <f t="shared" si="689"/>
        <v>2</v>
      </c>
    </row>
    <row r="10641" spans="14:17" x14ac:dyDescent="0.35">
      <c r="N10641">
        <v>1.6281053999999999</v>
      </c>
      <c r="O10641">
        <v>9.8200000000000002E-5</v>
      </c>
      <c r="P10641">
        <f t="shared" si="688"/>
        <v>13.710229184604433</v>
      </c>
      <c r="Q10641">
        <f t="shared" si="689"/>
        <v>2</v>
      </c>
    </row>
    <row r="10642" spans="14:17" x14ac:dyDescent="0.35">
      <c r="N10642">
        <v>1.6438968</v>
      </c>
      <c r="O10642">
        <v>6.0999999999999999E-5</v>
      </c>
      <c r="P10642">
        <f t="shared" si="688"/>
        <v>13.843208114067945</v>
      </c>
      <c r="Q10642">
        <f t="shared" si="689"/>
        <v>2</v>
      </c>
    </row>
    <row r="10643" spans="14:17" x14ac:dyDescent="0.35">
      <c r="N10643">
        <v>1.6597</v>
      </c>
      <c r="O10643">
        <v>1.1459999999999999E-4</v>
      </c>
      <c r="P10643">
        <f t="shared" si="688"/>
        <v>13.976286410995245</v>
      </c>
      <c r="Q10643">
        <f t="shared" si="689"/>
        <v>2</v>
      </c>
    </row>
    <row r="10644" spans="14:17" x14ac:dyDescent="0.35">
      <c r="N10644">
        <v>1.6755148</v>
      </c>
      <c r="O10644">
        <v>7.4900000000000005E-5</v>
      </c>
      <c r="P10644">
        <f t="shared" si="688"/>
        <v>14.109462391192032</v>
      </c>
      <c r="Q10644">
        <f t="shared" si="689"/>
        <v>2</v>
      </c>
    </row>
    <row r="10645" spans="14:17" x14ac:dyDescent="0.35">
      <c r="N10645">
        <v>1.6913408999999999</v>
      </c>
      <c r="O10645">
        <v>4.1699999999999997E-5</v>
      </c>
      <c r="P10645">
        <f t="shared" si="688"/>
        <v>14.242733528366854</v>
      </c>
      <c r="Q10645">
        <f t="shared" si="689"/>
        <v>2</v>
      </c>
    </row>
    <row r="10646" spans="14:17" x14ac:dyDescent="0.35">
      <c r="N10646">
        <v>1.7071784000000001</v>
      </c>
      <c r="O10646">
        <v>6.6199999999999996E-5</v>
      </c>
      <c r="P10646">
        <f t="shared" si="688"/>
        <v>14.376100664616862</v>
      </c>
      <c r="Q10646">
        <f t="shared" si="689"/>
        <v>2</v>
      </c>
    </row>
    <row r="10647" spans="14:17" x14ac:dyDescent="0.35">
      <c r="N10647">
        <v>1.7230268</v>
      </c>
      <c r="O10647">
        <v>4.18E-5</v>
      </c>
      <c r="P10647">
        <f t="shared" si="688"/>
        <v>14.5095595894563</v>
      </c>
      <c r="Q10647">
        <f t="shared" si="689"/>
        <v>2</v>
      </c>
    </row>
    <row r="10648" spans="14:17" x14ac:dyDescent="0.35">
      <c r="N10648">
        <v>1.7388862</v>
      </c>
      <c r="O10648">
        <v>1.5500000000000001E-5</v>
      </c>
      <c r="P10648">
        <f t="shared" si="688"/>
        <v>14.643111144982322</v>
      </c>
      <c r="Q10648">
        <f t="shared" si="689"/>
        <v>2</v>
      </c>
    </row>
    <row r="10649" spans="14:17" x14ac:dyDescent="0.35">
      <c r="N10649">
        <v>1.7547562000000001</v>
      </c>
      <c r="O10649">
        <v>2.0599999999999999E-5</v>
      </c>
      <c r="P10649">
        <f t="shared" si="688"/>
        <v>14.776751962806324</v>
      </c>
      <c r="Q10649">
        <f t="shared" si="689"/>
        <v>2</v>
      </c>
    </row>
    <row r="10650" spans="14:17" x14ac:dyDescent="0.35">
      <c r="N10650">
        <v>1.7706367999999999</v>
      </c>
      <c r="O10650">
        <v>1.6699999999999999E-5</v>
      </c>
      <c r="P10650">
        <f t="shared" si="688"/>
        <v>14.910482042928303</v>
      </c>
      <c r="Q10650">
        <f t="shared" si="689"/>
        <v>2</v>
      </c>
    </row>
    <row r="10651" spans="14:17" x14ac:dyDescent="0.35">
      <c r="N10651">
        <v>1.7865278</v>
      </c>
      <c r="O10651">
        <v>9.0000000000000002E-6</v>
      </c>
      <c r="P10651">
        <f t="shared" si="688"/>
        <v>15.044299701153962</v>
      </c>
      <c r="Q10651">
        <f t="shared" si="689"/>
        <v>2</v>
      </c>
    </row>
    <row r="10652" spans="14:17" x14ac:dyDescent="0.35">
      <c r="N10652">
        <v>1.8024290999999999</v>
      </c>
      <c r="O10652">
        <v>1.4600000000000001E-5</v>
      </c>
      <c r="P10652">
        <f t="shared" si="688"/>
        <v>15.178204095386148</v>
      </c>
      <c r="Q10652">
        <f t="shared" si="689"/>
        <v>2</v>
      </c>
    </row>
    <row r="10653" spans="14:17" x14ac:dyDescent="0.35">
      <c r="N10653">
        <v>1.8183404000000001</v>
      </c>
      <c r="O10653">
        <v>8.1000000000000004E-6</v>
      </c>
      <c r="P10653">
        <f t="shared" si="688"/>
        <v>15.31219269933341</v>
      </c>
      <c r="Q10653">
        <f t="shared" si="689"/>
        <v>2</v>
      </c>
    </row>
    <row r="10654" spans="14:17" x14ac:dyDescent="0.35">
      <c r="N10654">
        <v>1.8342617000000001</v>
      </c>
      <c r="O10654">
        <v>4.4000000000000002E-6</v>
      </c>
      <c r="P10654">
        <f t="shared" si="688"/>
        <v>15.446265512995746</v>
      </c>
      <c r="Q10654">
        <f t="shared" si="689"/>
        <v>2</v>
      </c>
    </row>
    <row r="10655" spans="14:17" x14ac:dyDescent="0.35">
      <c r="N10655">
        <v>1.8501928000000001</v>
      </c>
      <c r="O10655">
        <v>4.6E-6</v>
      </c>
      <c r="P10655">
        <f t="shared" si="688"/>
        <v>15.580420852178854</v>
      </c>
      <c r="Q10655">
        <f t="shared" si="689"/>
        <v>2</v>
      </c>
    </row>
    <row r="10656" spans="14:17" x14ac:dyDescent="0.35">
      <c r="N10656">
        <v>1.8661337</v>
      </c>
      <c r="O10656">
        <v>4.0999999999999997E-6</v>
      </c>
      <c r="P10656">
        <f t="shared" si="688"/>
        <v>15.714658716882736</v>
      </c>
      <c r="Q10656">
        <f t="shared" si="689"/>
        <v>2</v>
      </c>
    </row>
    <row r="10657" spans="14:17" x14ac:dyDescent="0.35">
      <c r="N10657">
        <v>1.8820840000000001</v>
      </c>
      <c r="O10657">
        <v>2.7E-6</v>
      </c>
      <c r="P10657">
        <f t="shared" si="688"/>
        <v>15.84897573871879</v>
      </c>
      <c r="Q10657">
        <f t="shared" si="689"/>
        <v>2</v>
      </c>
    </row>
    <row r="10658" spans="14:17" x14ac:dyDescent="0.35">
      <c r="N10658">
        <v>1.8980437999999999</v>
      </c>
      <c r="O10658">
        <v>2.5000000000000002E-6</v>
      </c>
      <c r="P10658">
        <f t="shared" si="688"/>
        <v>15.983372759784164</v>
      </c>
      <c r="Q10658">
        <f t="shared" si="689"/>
        <v>2</v>
      </c>
    </row>
    <row r="10659" spans="14:17" x14ac:dyDescent="0.35">
      <c r="N10659">
        <v>1.9140128999999999</v>
      </c>
      <c r="O10659">
        <v>2.3999999999999999E-6</v>
      </c>
      <c r="P10659">
        <f t="shared" si="688"/>
        <v>16.117848095884558</v>
      </c>
      <c r="Q10659">
        <f t="shared" si="689"/>
        <v>2</v>
      </c>
    </row>
    <row r="10660" spans="14:17" x14ac:dyDescent="0.35">
      <c r="N10660">
        <v>1.9299911999999999</v>
      </c>
      <c r="O10660">
        <v>1.3999999999999999E-6</v>
      </c>
      <c r="P10660">
        <f t="shared" si="688"/>
        <v>16.252400904922819</v>
      </c>
      <c r="Q10660">
        <f t="shared" si="689"/>
        <v>2</v>
      </c>
    </row>
    <row r="10661" spans="14:17" x14ac:dyDescent="0.35">
      <c r="N10661">
        <v>1.9459785000000001</v>
      </c>
      <c r="O10661">
        <v>9.9999999999999995E-7</v>
      </c>
      <c r="P10661">
        <f t="shared" si="688"/>
        <v>16.387029502704653</v>
      </c>
      <c r="Q10661">
        <f t="shared" si="689"/>
        <v>2</v>
      </c>
    </row>
    <row r="10662" spans="14:17" x14ac:dyDescent="0.35">
      <c r="N10662">
        <v>1.9619747999999999</v>
      </c>
      <c r="O10662">
        <v>9.9999999999999995E-7</v>
      </c>
      <c r="P10662">
        <f t="shared" si="688"/>
        <v>16.521733889230049</v>
      </c>
      <c r="Q10662">
        <f t="shared" si="689"/>
        <v>2</v>
      </c>
    </row>
    <row r="10663" spans="14:17" x14ac:dyDescent="0.35">
      <c r="N10663">
        <v>1.9779799</v>
      </c>
      <c r="O10663">
        <v>4.9999999999999998E-7</v>
      </c>
      <c r="P10663">
        <f t="shared" si="688"/>
        <v>16.656512380304715</v>
      </c>
      <c r="Q10663">
        <f t="shared" si="689"/>
        <v>2</v>
      </c>
    </row>
    <row r="10664" spans="14:17" x14ac:dyDescent="0.35">
      <c r="N10664">
        <v>1.9939937999999999</v>
      </c>
      <c r="O10664">
        <v>5.9999999999999997E-7</v>
      </c>
      <c r="P10664">
        <f t="shared" si="688"/>
        <v>16.791364975928644</v>
      </c>
      <c r="Q10664">
        <f t="shared" si="689"/>
        <v>2</v>
      </c>
    </row>
    <row r="10665" spans="14:17" x14ac:dyDescent="0.35">
      <c r="N10665">
        <v>2.0100163000000002</v>
      </c>
      <c r="O10665">
        <v>2.9999999999999999E-7</v>
      </c>
      <c r="P10665">
        <f t="shared" si="688"/>
        <v>16.926289991907542</v>
      </c>
      <c r="Q10665">
        <f t="shared" si="689"/>
        <v>2</v>
      </c>
    </row>
    <row r="10666" spans="14:17" x14ac:dyDescent="0.35">
      <c r="N10666">
        <v>2.0260473000000001</v>
      </c>
      <c r="O10666">
        <v>1.9999999999999999E-7</v>
      </c>
      <c r="P10666">
        <f t="shared" si="688"/>
        <v>17.061286586144249</v>
      </c>
      <c r="Q10666">
        <f t="shared" si="689"/>
        <v>2</v>
      </c>
    </row>
    <row r="10667" spans="14:17" x14ac:dyDescent="0.35">
      <c r="N10667">
        <v>2.0420867</v>
      </c>
      <c r="O10667">
        <v>1.9999999999999999E-7</v>
      </c>
      <c r="P10667">
        <f t="shared" si="688"/>
        <v>17.196353916541618</v>
      </c>
      <c r="Q10667">
        <f t="shared" si="689"/>
        <v>2</v>
      </c>
    </row>
    <row r="10668" spans="14:17" x14ac:dyDescent="0.35">
      <c r="N10668">
        <v>2.0581344000000001</v>
      </c>
      <c r="O10668">
        <v>1.9999999999999999E-7</v>
      </c>
      <c r="P10668">
        <f t="shared" si="688"/>
        <v>17.331491141002502</v>
      </c>
      <c r="Q10668">
        <f t="shared" si="689"/>
        <v>2</v>
      </c>
    </row>
    <row r="10669" spans="14:17" x14ac:dyDescent="0.35">
      <c r="N10669">
        <v>2.0741904</v>
      </c>
      <c r="O10669">
        <v>1.9999999999999999E-7</v>
      </c>
      <c r="P10669">
        <f t="shared" si="688"/>
        <v>17.466698259526897</v>
      </c>
      <c r="Q10669">
        <f t="shared" si="689"/>
        <v>2</v>
      </c>
    </row>
    <row r="10670" spans="14:17" x14ac:dyDescent="0.35">
      <c r="N10670">
        <v>2.0902544999999999</v>
      </c>
      <c r="O10670">
        <v>1.9999999999999999E-7</v>
      </c>
      <c r="P10670">
        <f t="shared" si="688"/>
        <v>17.601973587920504</v>
      </c>
      <c r="Q10670">
        <f t="shared" si="689"/>
        <v>2</v>
      </c>
    </row>
    <row r="10671" spans="14:17" x14ac:dyDescent="0.35">
      <c r="N10671">
        <v>2.1063266999999999</v>
      </c>
      <c r="O10671">
        <v>1.9999999999999999E-7</v>
      </c>
      <c r="P10671">
        <f t="shared" si="688"/>
        <v>17.737317126183321</v>
      </c>
      <c r="Q10671">
        <f t="shared" si="689"/>
        <v>2</v>
      </c>
    </row>
    <row r="10672" spans="14:17" x14ac:dyDescent="0.35">
      <c r="N10672">
        <v>2.1224067999999998</v>
      </c>
      <c r="O10672">
        <v>9.9999999999999995E-8</v>
      </c>
      <c r="P10672">
        <f t="shared" si="688"/>
        <v>17.872727190121047</v>
      </c>
      <c r="Q10672">
        <f t="shared" si="689"/>
        <v>2</v>
      </c>
    </row>
    <row r="10673" spans="14:17" x14ac:dyDescent="0.35">
      <c r="N10673">
        <v>2.1384946999999999</v>
      </c>
      <c r="O10673">
        <v>1.9999999999999999E-7</v>
      </c>
      <c r="P10673">
        <f t="shared" si="688"/>
        <v>18.008202937636533</v>
      </c>
      <c r="Q10673">
        <f t="shared" si="689"/>
        <v>2</v>
      </c>
    </row>
    <row r="10674" spans="14:17" x14ac:dyDescent="0.35">
      <c r="N10674">
        <v>2.1545904999999999</v>
      </c>
      <c r="O10674">
        <v>9.9999999999999995E-8</v>
      </c>
      <c r="P10674">
        <f t="shared" si="688"/>
        <v>18.143745210826925</v>
      </c>
      <c r="Q10674">
        <f t="shared" si="689"/>
        <v>2</v>
      </c>
    </row>
    <row r="10675" spans="14:17" x14ac:dyDescent="0.35">
      <c r="N10675">
        <v>2.1706938999999998</v>
      </c>
      <c r="O10675">
        <v>9.9999999999999995E-8</v>
      </c>
      <c r="P10675">
        <f t="shared" si="688"/>
        <v>18.279351483400777</v>
      </c>
      <c r="Q10675">
        <f t="shared" si="689"/>
        <v>2</v>
      </c>
    </row>
    <row r="10676" spans="14:17" x14ac:dyDescent="0.35">
      <c r="N10676">
        <v>2.1868050000000001</v>
      </c>
      <c r="O10676">
        <v>9.9999999999999995E-8</v>
      </c>
      <c r="P10676">
        <f t="shared" si="688"/>
        <v>18.415022597455238</v>
      </c>
      <c r="Q10676">
        <f t="shared" si="689"/>
        <v>2</v>
      </c>
    </row>
    <row r="10677" spans="14:17" x14ac:dyDescent="0.35">
      <c r="N10677">
        <v>2.2029236000000001</v>
      </c>
      <c r="O10677">
        <v>9.9999999999999995E-8</v>
      </c>
      <c r="P10677">
        <f t="shared" si="688"/>
        <v>18.550756868796004</v>
      </c>
      <c r="Q10677">
        <f t="shared" si="689"/>
        <v>2</v>
      </c>
    </row>
    <row r="10678" spans="14:17" x14ac:dyDescent="0.35">
      <c r="N10678">
        <v>2.2190496</v>
      </c>
      <c r="O10678">
        <v>9.9999999999999995E-8</v>
      </c>
      <c r="P10678">
        <f t="shared" si="688"/>
        <v>18.686553455325924</v>
      </c>
      <c r="Q10678">
        <f t="shared" si="689"/>
        <v>2</v>
      </c>
    </row>
    <row r="10679" spans="14:17" x14ac:dyDescent="0.35">
      <c r="N10679">
        <v>1.4513925999999999</v>
      </c>
      <c r="O10679">
        <v>1.9999999999999999E-7</v>
      </c>
      <c r="P10679">
        <f t="shared" si="688"/>
        <v>12.222135730794154</v>
      </c>
      <c r="Q10679">
        <f t="shared" si="689"/>
        <v>2</v>
      </c>
    </row>
    <row r="10680" spans="14:17" x14ac:dyDescent="0.35">
      <c r="N10680">
        <v>1.4673037</v>
      </c>
      <c r="O10680">
        <v>2.5000000000000002E-6</v>
      </c>
      <c r="P10680">
        <f t="shared" si="688"/>
        <v>12.356122650547114</v>
      </c>
      <c r="Q10680">
        <f t="shared" si="689"/>
        <v>2</v>
      </c>
    </row>
    <row r="10681" spans="14:17" x14ac:dyDescent="0.35">
      <c r="N10681">
        <v>1.4832299</v>
      </c>
      <c r="O10681">
        <v>2.7999999999999999E-6</v>
      </c>
      <c r="P10681">
        <f t="shared" si="688"/>
        <v>12.490236726969837</v>
      </c>
      <c r="Q10681">
        <f t="shared" si="689"/>
        <v>2</v>
      </c>
    </row>
    <row r="10682" spans="14:17" x14ac:dyDescent="0.35">
      <c r="N10682">
        <v>1.4991707999999999</v>
      </c>
      <c r="O10682">
        <v>2.3999999999999999E-6</v>
      </c>
      <c r="P10682">
        <f t="shared" si="688"/>
        <v>12.624474591673717</v>
      </c>
      <c r="Q10682">
        <f t="shared" si="689"/>
        <v>2</v>
      </c>
    </row>
    <row r="10683" spans="14:17" x14ac:dyDescent="0.35">
      <c r="N10683">
        <v>1.5151262000000001</v>
      </c>
      <c r="O10683">
        <v>3.7000000000000002E-6</v>
      </c>
      <c r="P10683">
        <f t="shared" si="688"/>
        <v>12.758834560464461</v>
      </c>
      <c r="Q10683">
        <f t="shared" si="689"/>
        <v>2</v>
      </c>
    </row>
    <row r="10684" spans="14:17" x14ac:dyDescent="0.35">
      <c r="N10684">
        <v>1.5310957000000001</v>
      </c>
      <c r="O10684">
        <v>2.02E-5</v>
      </c>
      <c r="P10684">
        <f t="shared" si="688"/>
        <v>12.893313264953457</v>
      </c>
      <c r="Q10684">
        <f t="shared" si="689"/>
        <v>2</v>
      </c>
    </row>
    <row r="10685" spans="14:17" x14ac:dyDescent="0.35">
      <c r="N10685">
        <v>1.5470790999999999</v>
      </c>
      <c r="O10685">
        <v>1.0499999999999999E-5</v>
      </c>
      <c r="P10685">
        <f t="shared" si="688"/>
        <v>13.027909020946408</v>
      </c>
      <c r="Q10685">
        <f t="shared" si="689"/>
        <v>2</v>
      </c>
    </row>
    <row r="10686" spans="14:17" x14ac:dyDescent="0.35">
      <c r="N10686">
        <v>1.5630761</v>
      </c>
      <c r="O10686">
        <v>1.47E-4</v>
      </c>
      <c r="P10686">
        <f t="shared" si="688"/>
        <v>13.162619302151862</v>
      </c>
      <c r="Q10686">
        <f t="shared" si="689"/>
        <v>2</v>
      </c>
    </row>
    <row r="10687" spans="14:17" x14ac:dyDescent="0.35">
      <c r="N10687">
        <v>1.5790865000000001</v>
      </c>
      <c r="O10687">
        <v>7.1199999999999996E-5</v>
      </c>
      <c r="P10687">
        <f t="shared" si="688"/>
        <v>13.297442424375516</v>
      </c>
      <c r="Q10687">
        <f t="shared" si="689"/>
        <v>2</v>
      </c>
    </row>
    <row r="10688" spans="14:17" x14ac:dyDescent="0.35">
      <c r="N10688">
        <v>1.5951099</v>
      </c>
      <c r="O10688">
        <v>4.5200000000000001E-5</v>
      </c>
      <c r="P10688">
        <f t="shared" si="688"/>
        <v>13.432375019228767</v>
      </c>
      <c r="Q10688">
        <f t="shared" si="689"/>
        <v>2</v>
      </c>
    </row>
    <row r="10689" spans="14:17" x14ac:dyDescent="0.35">
      <c r="N10689">
        <v>1.6111462000000001</v>
      </c>
      <c r="O10689">
        <v>9.1399999999999999E-5</v>
      </c>
      <c r="P10689">
        <f t="shared" si="688"/>
        <v>13.567416244614465</v>
      </c>
      <c r="Q10689">
        <f t="shared" si="689"/>
        <v>2</v>
      </c>
    </row>
    <row r="10690" spans="14:17" x14ac:dyDescent="0.35">
      <c r="N10690">
        <v>1.6271952000000001</v>
      </c>
      <c r="O10690">
        <v>1.033E-4</v>
      </c>
      <c r="P10690">
        <f t="shared" ref="P10690:P10753" si="690">N10690*$L$4</f>
        <v>13.702564416338308</v>
      </c>
      <c r="Q10690">
        <f t="shared" si="689"/>
        <v>2</v>
      </c>
    </row>
    <row r="10691" spans="14:17" x14ac:dyDescent="0.35">
      <c r="N10691">
        <v>1.6432564999999999</v>
      </c>
      <c r="O10691">
        <v>4.46E-5</v>
      </c>
      <c r="P10691">
        <f t="shared" si="690"/>
        <v>13.837816166011693</v>
      </c>
      <c r="Q10691">
        <f t="shared" ref="Q10691:Q10754" si="691">IF(P10691&lt;=9,1,IF(P10691&lt;=19,2,IF(P10691&lt;=49,3,4)))</f>
        <v>2</v>
      </c>
    </row>
    <row r="10692" spans="14:17" x14ac:dyDescent="0.35">
      <c r="N10692">
        <v>1.6593301</v>
      </c>
      <c r="O10692">
        <v>3.15E-5</v>
      </c>
      <c r="P10692">
        <f t="shared" si="690"/>
        <v>13.973171493634622</v>
      </c>
      <c r="Q10692">
        <f t="shared" si="691"/>
        <v>2</v>
      </c>
    </row>
    <row r="10693" spans="14:17" x14ac:dyDescent="0.35">
      <c r="N10693">
        <v>1.6754157000000001</v>
      </c>
      <c r="O10693">
        <v>5.49E-5</v>
      </c>
      <c r="P10693">
        <f t="shared" si="690"/>
        <v>14.10862787291564</v>
      </c>
      <c r="Q10693">
        <f t="shared" si="691"/>
        <v>2</v>
      </c>
    </row>
    <row r="10694" spans="14:17" x14ac:dyDescent="0.35">
      <c r="N10694">
        <v>1.691513</v>
      </c>
      <c r="O10694">
        <v>3.3099999999999998E-5</v>
      </c>
      <c r="P10694">
        <f t="shared" si="690"/>
        <v>14.244182777563296</v>
      </c>
      <c r="Q10694">
        <f t="shared" si="691"/>
        <v>2</v>
      </c>
    </row>
    <row r="10695" spans="14:17" x14ac:dyDescent="0.35">
      <c r="N10695">
        <v>1.707622</v>
      </c>
      <c r="O10695">
        <v>2.1299999999999999E-5</v>
      </c>
      <c r="P10695">
        <f t="shared" si="690"/>
        <v>14.379836207577588</v>
      </c>
      <c r="Q10695">
        <f t="shared" si="691"/>
        <v>2</v>
      </c>
    </row>
    <row r="10696" spans="14:17" x14ac:dyDescent="0.35">
      <c r="N10696">
        <v>1.7237423999999999</v>
      </c>
      <c r="O10696">
        <v>3.01E-5</v>
      </c>
      <c r="P10696">
        <f t="shared" si="690"/>
        <v>14.515585636667065</v>
      </c>
      <c r="Q10696">
        <f t="shared" si="691"/>
        <v>2</v>
      </c>
    </row>
    <row r="10697" spans="14:17" x14ac:dyDescent="0.35">
      <c r="N10697">
        <v>1.7398741</v>
      </c>
      <c r="O10697">
        <v>1.7600000000000001E-5</v>
      </c>
      <c r="P10697">
        <f t="shared" si="690"/>
        <v>14.651430222734581</v>
      </c>
      <c r="Q10697">
        <f t="shared" si="691"/>
        <v>2</v>
      </c>
    </row>
    <row r="10698" spans="14:17" x14ac:dyDescent="0.35">
      <c r="N10698">
        <v>1.7560168</v>
      </c>
      <c r="O10698">
        <v>7.3000000000000004E-6</v>
      </c>
      <c r="P10698">
        <f t="shared" si="690"/>
        <v>14.787367439488676</v>
      </c>
      <c r="Q10698">
        <f t="shared" si="691"/>
        <v>2</v>
      </c>
    </row>
    <row r="10699" spans="14:17" x14ac:dyDescent="0.35">
      <c r="N10699">
        <v>1.7721704</v>
      </c>
      <c r="O10699">
        <v>9.7000000000000003E-6</v>
      </c>
      <c r="P10699">
        <f t="shared" si="690"/>
        <v>14.923396444832203</v>
      </c>
      <c r="Q10699">
        <f t="shared" si="691"/>
        <v>2</v>
      </c>
    </row>
    <row r="10700" spans="14:17" x14ac:dyDescent="0.35">
      <c r="N10700">
        <v>1.7883347999999999</v>
      </c>
      <c r="O10700">
        <v>7.0999999999999998E-6</v>
      </c>
      <c r="P10700">
        <f t="shared" si="690"/>
        <v>15.059516396668011</v>
      </c>
      <c r="Q10700">
        <f t="shared" si="691"/>
        <v>2</v>
      </c>
    </row>
    <row r="10701" spans="14:17" x14ac:dyDescent="0.35">
      <c r="N10701">
        <v>1.8045097999999999</v>
      </c>
      <c r="O10701">
        <v>4.0999999999999997E-6</v>
      </c>
      <c r="P10701">
        <f t="shared" si="690"/>
        <v>15.1957256108018</v>
      </c>
      <c r="Q10701">
        <f t="shared" si="691"/>
        <v>2</v>
      </c>
    </row>
    <row r="10702" spans="14:17" x14ac:dyDescent="0.35">
      <c r="N10702">
        <v>1.8206951</v>
      </c>
      <c r="O10702">
        <v>6.3999999999999997E-6</v>
      </c>
      <c r="P10702">
        <f t="shared" si="690"/>
        <v>15.332021560942115</v>
      </c>
      <c r="Q10702">
        <f t="shared" si="691"/>
        <v>2</v>
      </c>
    </row>
    <row r="10703" spans="14:17" x14ac:dyDescent="0.35">
      <c r="N10703">
        <v>1.8368907999999999</v>
      </c>
      <c r="O10703">
        <v>3.3000000000000002E-6</v>
      </c>
      <c r="P10703">
        <f t="shared" si="690"/>
        <v>15.468405089186108</v>
      </c>
      <c r="Q10703">
        <f t="shared" si="691"/>
        <v>2</v>
      </c>
    </row>
    <row r="10704" spans="14:17" x14ac:dyDescent="0.35">
      <c r="N10704">
        <v>1.8530966</v>
      </c>
      <c r="O10704">
        <v>1.7999999999999999E-6</v>
      </c>
      <c r="P10704">
        <f t="shared" si="690"/>
        <v>15.604873669242329</v>
      </c>
      <c r="Q10704">
        <f t="shared" si="691"/>
        <v>2</v>
      </c>
    </row>
    <row r="10705" spans="14:17" x14ac:dyDescent="0.35">
      <c r="N10705">
        <v>1.8693124000000001</v>
      </c>
      <c r="O10705">
        <v>1.9999999999999999E-6</v>
      </c>
      <c r="P10705">
        <f t="shared" si="690"/>
        <v>15.741426459013622</v>
      </c>
      <c r="Q10705">
        <f t="shared" si="691"/>
        <v>2</v>
      </c>
    </row>
    <row r="10706" spans="14:17" x14ac:dyDescent="0.35">
      <c r="N10706">
        <v>1.8855379999999999</v>
      </c>
      <c r="O10706">
        <v>1.5999999999999999E-6</v>
      </c>
      <c r="P10706">
        <f t="shared" si="690"/>
        <v>15.878061774305689</v>
      </c>
      <c r="Q10706">
        <f t="shared" si="691"/>
        <v>2</v>
      </c>
    </row>
    <row r="10707" spans="14:17" x14ac:dyDescent="0.35">
      <c r="N10707">
        <v>1.9017733999999999</v>
      </c>
      <c r="O10707">
        <v>1.1000000000000001E-6</v>
      </c>
      <c r="P10707">
        <f t="shared" si="690"/>
        <v>16.014779615118531</v>
      </c>
      <c r="Q10707">
        <f t="shared" si="691"/>
        <v>2</v>
      </c>
    </row>
    <row r="10708" spans="14:17" x14ac:dyDescent="0.35">
      <c r="N10708">
        <v>1.9180184</v>
      </c>
      <c r="O10708">
        <v>1.1000000000000001E-6</v>
      </c>
      <c r="P10708">
        <f t="shared" si="690"/>
        <v>16.151578297257842</v>
      </c>
      <c r="Q10708">
        <f t="shared" si="691"/>
        <v>2</v>
      </c>
    </row>
    <row r="10709" spans="14:17" x14ac:dyDescent="0.35">
      <c r="N10709">
        <v>1.9342728</v>
      </c>
      <c r="O10709">
        <v>8.9999999999999996E-7</v>
      </c>
      <c r="P10709">
        <f t="shared" si="690"/>
        <v>16.288456136529327</v>
      </c>
      <c r="Q10709">
        <f t="shared" si="691"/>
        <v>2</v>
      </c>
    </row>
    <row r="10710" spans="14:17" x14ac:dyDescent="0.35">
      <c r="N10710">
        <v>1.9505366</v>
      </c>
      <c r="O10710">
        <v>4.9999999999999998E-7</v>
      </c>
      <c r="P10710">
        <f t="shared" si="690"/>
        <v>16.425413132932981</v>
      </c>
      <c r="Q10710">
        <f t="shared" si="691"/>
        <v>2</v>
      </c>
    </row>
    <row r="10711" spans="14:17" x14ac:dyDescent="0.35">
      <c r="N10711">
        <v>1.9668095999999999</v>
      </c>
      <c r="O10711">
        <v>3.9999999999999998E-7</v>
      </c>
      <c r="P10711">
        <f t="shared" si="690"/>
        <v>16.562447602274503</v>
      </c>
      <c r="Q10711">
        <f t="shared" si="691"/>
        <v>2</v>
      </c>
    </row>
    <row r="10712" spans="14:17" x14ac:dyDescent="0.35">
      <c r="N10712">
        <v>1.9830916999999999</v>
      </c>
      <c r="O10712">
        <v>3.9999999999999998E-7</v>
      </c>
      <c r="P10712">
        <f t="shared" si="690"/>
        <v>16.699558702456745</v>
      </c>
      <c r="Q10712">
        <f t="shared" si="691"/>
        <v>2</v>
      </c>
    </row>
    <row r="10713" spans="14:17" x14ac:dyDescent="0.35">
      <c r="N10713">
        <v>1.9993828</v>
      </c>
      <c r="O10713">
        <v>1.9999999999999999E-7</v>
      </c>
      <c r="P10713">
        <f t="shared" si="690"/>
        <v>16.836745591382552</v>
      </c>
      <c r="Q10713">
        <f t="shared" si="691"/>
        <v>2</v>
      </c>
    </row>
    <row r="10714" spans="14:17" x14ac:dyDescent="0.35">
      <c r="N10714">
        <v>2.0156828</v>
      </c>
      <c r="O10714">
        <v>1.9999999999999999E-7</v>
      </c>
      <c r="P10714">
        <f t="shared" si="690"/>
        <v>16.974007426954778</v>
      </c>
      <c r="Q10714">
        <f t="shared" si="691"/>
        <v>2</v>
      </c>
    </row>
    <row r="10715" spans="14:17" x14ac:dyDescent="0.35">
      <c r="N10715">
        <v>2.0319916</v>
      </c>
      <c r="O10715">
        <v>9.9999999999999995E-8</v>
      </c>
      <c r="P10715">
        <f t="shared" si="690"/>
        <v>17.11134336707627</v>
      </c>
      <c r="Q10715">
        <f t="shared" si="691"/>
        <v>2</v>
      </c>
    </row>
    <row r="10716" spans="14:17" x14ac:dyDescent="0.35">
      <c r="N10716">
        <v>2.0483091</v>
      </c>
      <c r="O10716">
        <v>9.9999999999999995E-8</v>
      </c>
      <c r="P10716">
        <f t="shared" si="690"/>
        <v>17.248752569649877</v>
      </c>
      <c r="Q10716">
        <f t="shared" si="691"/>
        <v>2</v>
      </c>
    </row>
    <row r="10717" spans="14:17" x14ac:dyDescent="0.35">
      <c r="N10717">
        <v>2.0646350999999998</v>
      </c>
      <c r="O10717">
        <v>9.9999999999999995E-8</v>
      </c>
      <c r="P10717">
        <f t="shared" si="690"/>
        <v>17.386233350481298</v>
      </c>
      <c r="Q10717">
        <f t="shared" si="691"/>
        <v>2</v>
      </c>
    </row>
    <row r="10718" spans="14:17" x14ac:dyDescent="0.35">
      <c r="N10718">
        <v>2.0809696</v>
      </c>
      <c r="O10718">
        <v>9.9999999999999995E-8</v>
      </c>
      <c r="P10718">
        <f t="shared" si="690"/>
        <v>17.523785709570532</v>
      </c>
      <c r="Q10718">
        <f t="shared" si="691"/>
        <v>2</v>
      </c>
    </row>
    <row r="10719" spans="14:17" x14ac:dyDescent="0.35">
      <c r="N10719">
        <v>2.0973125000000001</v>
      </c>
      <c r="O10719">
        <v>9.9999999999999995E-8</v>
      </c>
      <c r="P10719">
        <f t="shared" si="690"/>
        <v>17.661408804820429</v>
      </c>
      <c r="Q10719">
        <f t="shared" si="691"/>
        <v>2</v>
      </c>
    </row>
    <row r="10720" spans="14:17" x14ac:dyDescent="0.35">
      <c r="N10720">
        <v>2.1136636000000002</v>
      </c>
      <c r="O10720">
        <v>9.9999999999999995E-8</v>
      </c>
      <c r="P10720">
        <f t="shared" si="690"/>
        <v>17.799100952036689</v>
      </c>
      <c r="Q10720">
        <f t="shared" si="691"/>
        <v>2</v>
      </c>
    </row>
    <row r="10721" spans="14:17" x14ac:dyDescent="0.35">
      <c r="N10721">
        <v>2.130023</v>
      </c>
      <c r="O10721">
        <v>9.9999999999999995E-8</v>
      </c>
      <c r="P10721">
        <f t="shared" si="690"/>
        <v>17.93686299331646</v>
      </c>
      <c r="Q10721">
        <f t="shared" si="691"/>
        <v>2</v>
      </c>
    </row>
    <row r="10722" spans="14:17" x14ac:dyDescent="0.35">
      <c r="N10722">
        <v>2.1463904</v>
      </c>
      <c r="O10722">
        <v>9.9999999999999995E-8</v>
      </c>
      <c r="P10722">
        <f t="shared" si="690"/>
        <v>18.074692402368289</v>
      </c>
      <c r="Q10722">
        <f t="shared" si="691"/>
        <v>2</v>
      </c>
    </row>
    <row r="10723" spans="14:17" x14ac:dyDescent="0.35">
      <c r="N10723">
        <v>2.1627659000000001</v>
      </c>
      <c r="O10723">
        <v>9.9999999999999995E-8</v>
      </c>
      <c r="P10723">
        <f t="shared" si="690"/>
        <v>18.212590021289333</v>
      </c>
      <c r="Q10723">
        <f t="shared" si="691"/>
        <v>2</v>
      </c>
    </row>
    <row r="10724" spans="14:17" x14ac:dyDescent="0.35">
      <c r="N10724">
        <v>1.4569897999999999</v>
      </c>
      <c r="O10724">
        <v>2.9999999999999999E-7</v>
      </c>
      <c r="P10724">
        <f t="shared" si="690"/>
        <v>12.269269592515924</v>
      </c>
      <c r="Q10724">
        <f t="shared" si="691"/>
        <v>2</v>
      </c>
    </row>
    <row r="10725" spans="14:17" x14ac:dyDescent="0.35">
      <c r="N10725">
        <v>1.4730335999999999</v>
      </c>
      <c r="O10725">
        <v>9.9999999999999995E-7</v>
      </c>
      <c r="P10725">
        <f t="shared" si="690"/>
        <v>12.404373975187928</v>
      </c>
      <c r="Q10725">
        <f t="shared" si="691"/>
        <v>2</v>
      </c>
    </row>
    <row r="10726" spans="14:17" x14ac:dyDescent="0.35">
      <c r="N10726">
        <v>1.4890926</v>
      </c>
      <c r="O10726">
        <v>1.1000000000000001E-6</v>
      </c>
      <c r="P10726">
        <f t="shared" si="690"/>
        <v>12.539606356626848</v>
      </c>
      <c r="Q10726">
        <f t="shared" si="691"/>
        <v>2</v>
      </c>
    </row>
    <row r="10727" spans="14:17" x14ac:dyDescent="0.35">
      <c r="N10727">
        <v>1.5051665000000001</v>
      </c>
      <c r="O10727">
        <v>9.9999999999999995E-7</v>
      </c>
      <c r="P10727">
        <f t="shared" si="690"/>
        <v>12.674964210541228</v>
      </c>
      <c r="Q10727">
        <f t="shared" si="691"/>
        <v>2</v>
      </c>
    </row>
    <row r="10728" spans="14:17" x14ac:dyDescent="0.35">
      <c r="N10728">
        <v>1.5212549</v>
      </c>
      <c r="O10728">
        <v>1.5E-6</v>
      </c>
      <c r="P10728">
        <f t="shared" si="690"/>
        <v>12.810444168542466</v>
      </c>
      <c r="Q10728">
        <f t="shared" si="691"/>
        <v>2</v>
      </c>
    </row>
    <row r="10729" spans="14:17" x14ac:dyDescent="0.35">
      <c r="N10729">
        <v>1.5373576</v>
      </c>
      <c r="O10729">
        <v>7.7000000000000008E-6</v>
      </c>
      <c r="P10729">
        <f t="shared" si="690"/>
        <v>12.946044546436262</v>
      </c>
      <c r="Q10729">
        <f t="shared" si="691"/>
        <v>2</v>
      </c>
    </row>
    <row r="10730" spans="14:17" x14ac:dyDescent="0.35">
      <c r="N10730">
        <v>1.5534743</v>
      </c>
      <c r="O10730">
        <v>3.8999999999999999E-6</v>
      </c>
      <c r="P10730">
        <f t="shared" si="690"/>
        <v>13.081762817931162</v>
      </c>
      <c r="Q10730">
        <f t="shared" si="691"/>
        <v>2</v>
      </c>
    </row>
    <row r="10731" spans="14:17" x14ac:dyDescent="0.35">
      <c r="N10731">
        <v>1.5696047</v>
      </c>
      <c r="O10731">
        <v>5.5999999999999999E-5</v>
      </c>
      <c r="P10731">
        <f t="shared" si="690"/>
        <v>13.217596456735716</v>
      </c>
      <c r="Q10731">
        <f t="shared" si="691"/>
        <v>2</v>
      </c>
    </row>
    <row r="10732" spans="14:17" x14ac:dyDescent="0.35">
      <c r="N10732">
        <v>1.5857485</v>
      </c>
      <c r="O10732">
        <v>2.5899999999999999E-5</v>
      </c>
      <c r="P10732">
        <f t="shared" si="690"/>
        <v>13.353542936558471</v>
      </c>
      <c r="Q10732">
        <f t="shared" si="691"/>
        <v>2</v>
      </c>
    </row>
    <row r="10733" spans="14:17" x14ac:dyDescent="0.35">
      <c r="N10733">
        <v>1.6019056</v>
      </c>
      <c r="O10733">
        <v>1.6099999999999998E-5</v>
      </c>
      <c r="P10733">
        <f t="shared" si="690"/>
        <v>13.489601415302275</v>
      </c>
      <c r="Q10733">
        <f t="shared" si="691"/>
        <v>2</v>
      </c>
    </row>
    <row r="10734" spans="14:17" x14ac:dyDescent="0.35">
      <c r="N10734">
        <v>1.6180756000000001</v>
      </c>
      <c r="O10734">
        <v>3.3399999999999999E-5</v>
      </c>
      <c r="P10734">
        <f t="shared" si="690"/>
        <v>13.625768524578525</v>
      </c>
      <c r="Q10734">
        <f t="shared" si="691"/>
        <v>2</v>
      </c>
    </row>
    <row r="10735" spans="14:17" x14ac:dyDescent="0.35">
      <c r="N10735">
        <v>1.6342584</v>
      </c>
      <c r="O10735">
        <v>3.8000000000000002E-5</v>
      </c>
      <c r="P10735">
        <f t="shared" si="690"/>
        <v>13.762043422290072</v>
      </c>
      <c r="Q10735">
        <f t="shared" si="691"/>
        <v>2</v>
      </c>
    </row>
    <row r="10736" spans="14:17" x14ac:dyDescent="0.35">
      <c r="N10736">
        <v>1.6504536999999999</v>
      </c>
      <c r="O10736">
        <v>1.5699999999999999E-5</v>
      </c>
      <c r="P10736">
        <f t="shared" si="690"/>
        <v>13.898423582145462</v>
      </c>
      <c r="Q10736">
        <f t="shared" si="691"/>
        <v>2</v>
      </c>
    </row>
    <row r="10737" spans="14:17" x14ac:dyDescent="0.35">
      <c r="N10737">
        <v>1.6666612999999999</v>
      </c>
      <c r="O10737">
        <v>1.1800000000000001E-5</v>
      </c>
      <c r="P10737">
        <f t="shared" si="690"/>
        <v>14.034907319950394</v>
      </c>
      <c r="Q10737">
        <f t="shared" si="691"/>
        <v>2</v>
      </c>
    </row>
    <row r="10738" spans="14:17" x14ac:dyDescent="0.35">
      <c r="N10738">
        <v>1.6828810000000001</v>
      </c>
      <c r="O10738">
        <v>2.02E-5</v>
      </c>
      <c r="P10738">
        <f t="shared" si="690"/>
        <v>14.171492951510569</v>
      </c>
      <c r="Q10738">
        <f t="shared" si="691"/>
        <v>2</v>
      </c>
    </row>
    <row r="10739" spans="14:17" x14ac:dyDescent="0.35">
      <c r="N10739">
        <v>1.6991126000000001</v>
      </c>
      <c r="O10739">
        <v>1.1399999999999999E-5</v>
      </c>
      <c r="P10739">
        <f t="shared" si="690"/>
        <v>14.308178792631681</v>
      </c>
      <c r="Q10739">
        <f t="shared" si="691"/>
        <v>2</v>
      </c>
    </row>
    <row r="10740" spans="14:17" x14ac:dyDescent="0.35">
      <c r="N10740">
        <v>1.7153560000000001</v>
      </c>
      <c r="O10740">
        <v>7.9000000000000006E-6</v>
      </c>
      <c r="P10740">
        <f t="shared" si="690"/>
        <v>14.444964001216583</v>
      </c>
      <c r="Q10740">
        <f t="shared" si="691"/>
        <v>2</v>
      </c>
    </row>
    <row r="10741" spans="14:17" x14ac:dyDescent="0.35">
      <c r="N10741">
        <v>1.7316107999999999</v>
      </c>
      <c r="O10741">
        <v>1.0499999999999999E-5</v>
      </c>
      <c r="P10741">
        <f t="shared" si="690"/>
        <v>14.581845208876667</v>
      </c>
      <c r="Q10741">
        <f t="shared" si="691"/>
        <v>2</v>
      </c>
    </row>
    <row r="10742" spans="14:17" x14ac:dyDescent="0.35">
      <c r="N10742">
        <v>1.7478769999999999</v>
      </c>
      <c r="O10742">
        <v>5.9000000000000003E-6</v>
      </c>
      <c r="P10742">
        <f t="shared" si="690"/>
        <v>14.718822415611939</v>
      </c>
      <c r="Q10742">
        <f t="shared" si="691"/>
        <v>2</v>
      </c>
    </row>
    <row r="10743" spans="14:17" x14ac:dyDescent="0.35">
      <c r="N10743">
        <v>1.7641543</v>
      </c>
      <c r="O10743">
        <v>2.6000000000000001E-6</v>
      </c>
      <c r="P10743">
        <f t="shared" si="690"/>
        <v>14.855893095130945</v>
      </c>
      <c r="Q10743">
        <f t="shared" si="691"/>
        <v>2</v>
      </c>
    </row>
    <row r="10744" spans="14:17" x14ac:dyDescent="0.35">
      <c r="N10744">
        <v>1.7804427</v>
      </c>
      <c r="O10744">
        <v>3.5999999999999998E-6</v>
      </c>
      <c r="P10744">
        <f t="shared" si="690"/>
        <v>14.993057247433685</v>
      </c>
      <c r="Q10744">
        <f t="shared" si="691"/>
        <v>2</v>
      </c>
    </row>
    <row r="10745" spans="14:17" x14ac:dyDescent="0.35">
      <c r="N10745">
        <v>1.7967417999999999</v>
      </c>
      <c r="O10745">
        <v>2.3999999999999999E-6</v>
      </c>
      <c r="P10745">
        <f t="shared" si="690"/>
        <v>15.130311504131551</v>
      </c>
      <c r="Q10745">
        <f t="shared" si="691"/>
        <v>2</v>
      </c>
    </row>
    <row r="10746" spans="14:17" x14ac:dyDescent="0.35">
      <c r="N10746">
        <v>1.8130516999999999</v>
      </c>
      <c r="O10746">
        <v>1.3999999999999999E-6</v>
      </c>
      <c r="P10746">
        <f t="shared" si="690"/>
        <v>15.2676567073217</v>
      </c>
      <c r="Q10746">
        <f t="shared" si="691"/>
        <v>2</v>
      </c>
    </row>
    <row r="10747" spans="14:17" x14ac:dyDescent="0.35">
      <c r="N10747">
        <v>1.829372</v>
      </c>
      <c r="O10747">
        <v>2.2000000000000001E-6</v>
      </c>
      <c r="P10747">
        <f t="shared" si="690"/>
        <v>15.405089488615529</v>
      </c>
      <c r="Q10747">
        <f t="shared" si="691"/>
        <v>2</v>
      </c>
    </row>
    <row r="10748" spans="14:17" x14ac:dyDescent="0.35">
      <c r="N10748">
        <v>1.8457026999999999</v>
      </c>
      <c r="O10748">
        <v>1.1000000000000001E-6</v>
      </c>
      <c r="P10748">
        <f t="shared" si="690"/>
        <v>15.542609848013035</v>
      </c>
      <c r="Q10748">
        <f t="shared" si="691"/>
        <v>2</v>
      </c>
    </row>
    <row r="10749" spans="14:17" x14ac:dyDescent="0.35">
      <c r="N10749">
        <v>1.8620437000000001</v>
      </c>
      <c r="O10749">
        <v>5.9999999999999997E-7</v>
      </c>
      <c r="P10749">
        <f t="shared" si="690"/>
        <v>15.680216943417069</v>
      </c>
      <c r="Q10749">
        <f t="shared" si="691"/>
        <v>2</v>
      </c>
    </row>
    <row r="10750" spans="14:17" x14ac:dyDescent="0.35">
      <c r="N10750">
        <v>1.8783947000000001</v>
      </c>
      <c r="O10750">
        <v>6.9999999999999997E-7</v>
      </c>
      <c r="P10750">
        <f t="shared" si="690"/>
        <v>15.817908248536176</v>
      </c>
      <c r="Q10750">
        <f t="shared" si="691"/>
        <v>2</v>
      </c>
    </row>
    <row r="10751" spans="14:17" x14ac:dyDescent="0.35">
      <c r="N10751">
        <v>1.8947556000000001</v>
      </c>
      <c r="O10751">
        <v>4.9999999999999998E-7</v>
      </c>
      <c r="P10751">
        <f t="shared" si="690"/>
        <v>15.955682921273208</v>
      </c>
      <c r="Q10751">
        <f t="shared" si="691"/>
        <v>2</v>
      </c>
    </row>
    <row r="10752" spans="14:17" x14ac:dyDescent="0.35">
      <c r="N10752">
        <v>1.9111263999999999</v>
      </c>
      <c r="O10752">
        <v>3.9999999999999998E-7</v>
      </c>
      <c r="P10752">
        <f t="shared" si="690"/>
        <v>16.093540961628165</v>
      </c>
      <c r="Q10752">
        <f t="shared" si="691"/>
        <v>2</v>
      </c>
    </row>
    <row r="10753" spans="14:17" x14ac:dyDescent="0.35">
      <c r="N10753">
        <v>1.9275068</v>
      </c>
      <c r="O10753">
        <v>3.9999999999999998E-7</v>
      </c>
      <c r="P10753">
        <f t="shared" si="690"/>
        <v>16.231479843309593</v>
      </c>
      <c r="Q10753">
        <f t="shared" si="691"/>
        <v>2</v>
      </c>
    </row>
    <row r="10754" spans="14:17" x14ac:dyDescent="0.35">
      <c r="N10754">
        <v>1.9438968000000001</v>
      </c>
      <c r="O10754">
        <v>2.9999999999999999E-7</v>
      </c>
      <c r="P10754">
        <f t="shared" ref="P10754:P10817" si="692">N10754*$L$4</f>
        <v>16.369499566317494</v>
      </c>
      <c r="Q10754">
        <f t="shared" si="691"/>
        <v>2</v>
      </c>
    </row>
    <row r="10755" spans="14:17" x14ac:dyDescent="0.35">
      <c r="N10755">
        <v>1.9602961999999999</v>
      </c>
      <c r="O10755">
        <v>1.9999999999999999E-7</v>
      </c>
      <c r="P10755">
        <f t="shared" si="692"/>
        <v>16.507598446457564</v>
      </c>
      <c r="Q10755">
        <f t="shared" ref="Q10755:Q10818" si="693">IF(P10755&lt;=9,1,IF(P10755&lt;=19,2,IF(P10755&lt;=49,3,4)))</f>
        <v>2</v>
      </c>
    </row>
    <row r="10756" spans="14:17" x14ac:dyDescent="0.35">
      <c r="N10756">
        <v>1.9767049000000001</v>
      </c>
      <c r="O10756">
        <v>9.9999999999999995E-8</v>
      </c>
      <c r="P10756">
        <f t="shared" si="692"/>
        <v>16.645775641632653</v>
      </c>
      <c r="Q10756">
        <f t="shared" si="693"/>
        <v>2</v>
      </c>
    </row>
    <row r="10757" spans="14:17" x14ac:dyDescent="0.35">
      <c r="N10757">
        <v>1.9931228000000001</v>
      </c>
      <c r="O10757">
        <v>9.9999999999999995E-8</v>
      </c>
      <c r="P10757">
        <f t="shared" si="692"/>
        <v>16.784030309745614</v>
      </c>
      <c r="Q10757">
        <f t="shared" si="693"/>
        <v>2</v>
      </c>
    </row>
    <row r="10758" spans="14:17" x14ac:dyDescent="0.35">
      <c r="N10758">
        <v>2.0095497999999998</v>
      </c>
      <c r="O10758">
        <v>9.9999999999999995E-8</v>
      </c>
      <c r="P10758">
        <f t="shared" si="692"/>
        <v>16.922361608699291</v>
      </c>
      <c r="Q10758">
        <f t="shared" si="693"/>
        <v>2</v>
      </c>
    </row>
    <row r="10759" spans="14:17" x14ac:dyDescent="0.35">
      <c r="N10759">
        <v>2.0259857000000001</v>
      </c>
      <c r="O10759">
        <v>9.9999999999999995E-8</v>
      </c>
      <c r="P10759">
        <f t="shared" si="692"/>
        <v>17.060767854299385</v>
      </c>
      <c r="Q10759">
        <f t="shared" si="693"/>
        <v>2</v>
      </c>
    </row>
    <row r="10760" spans="14:17" x14ac:dyDescent="0.35">
      <c r="N10760">
        <v>1.4581978</v>
      </c>
      <c r="O10760">
        <v>9.9999999999999995E-8</v>
      </c>
      <c r="P10760">
        <f t="shared" si="692"/>
        <v>12.279442126096983</v>
      </c>
      <c r="Q10760">
        <f t="shared" si="693"/>
        <v>2</v>
      </c>
    </row>
    <row r="10761" spans="14:17" x14ac:dyDescent="0.35">
      <c r="N10761">
        <v>1.4742702999999999</v>
      </c>
      <c r="O10761">
        <v>1.9999999999999999E-7</v>
      </c>
      <c r="P10761">
        <f t="shared" si="692"/>
        <v>12.414788190651253</v>
      </c>
      <c r="Q10761">
        <f t="shared" si="693"/>
        <v>2</v>
      </c>
    </row>
    <row r="10762" spans="14:17" x14ac:dyDescent="0.35">
      <c r="N10762">
        <v>1.4903579</v>
      </c>
      <c r="O10762">
        <v>2.9999999999999999E-7</v>
      </c>
      <c r="P10762">
        <f t="shared" si="692"/>
        <v>12.550261411875285</v>
      </c>
      <c r="Q10762">
        <f t="shared" si="693"/>
        <v>2</v>
      </c>
    </row>
    <row r="10763" spans="14:17" x14ac:dyDescent="0.35">
      <c r="N10763">
        <v>1.5064605</v>
      </c>
      <c r="O10763">
        <v>1.9999999999999999E-7</v>
      </c>
      <c r="P10763">
        <f t="shared" si="692"/>
        <v>12.68586094767193</v>
      </c>
      <c r="Q10763">
        <f t="shared" si="693"/>
        <v>2</v>
      </c>
    </row>
    <row r="10764" spans="14:17" x14ac:dyDescent="0.35">
      <c r="N10764">
        <v>1.5225776</v>
      </c>
      <c r="O10764">
        <v>2.9999999999999999E-7</v>
      </c>
      <c r="P10764">
        <f t="shared" si="692"/>
        <v>12.821582587555435</v>
      </c>
      <c r="Q10764">
        <f t="shared" si="693"/>
        <v>2</v>
      </c>
    </row>
    <row r="10765" spans="14:17" x14ac:dyDescent="0.35">
      <c r="N10765">
        <v>1.5387090999999999</v>
      </c>
      <c r="O10765">
        <v>1.7E-6</v>
      </c>
      <c r="P10765">
        <f t="shared" si="692"/>
        <v>12.957425489428646</v>
      </c>
      <c r="Q10765">
        <f t="shared" si="693"/>
        <v>2</v>
      </c>
    </row>
    <row r="10766" spans="14:17" x14ac:dyDescent="0.35">
      <c r="N10766">
        <v>1.5548545</v>
      </c>
      <c r="O10766">
        <v>8.9999999999999996E-7</v>
      </c>
      <c r="P10766">
        <f t="shared" si="692"/>
        <v>13.093385442805813</v>
      </c>
      <c r="Q10766">
        <f t="shared" si="693"/>
        <v>2</v>
      </c>
    </row>
    <row r="10767" spans="14:17" x14ac:dyDescent="0.35">
      <c r="N10767">
        <v>1.5710137</v>
      </c>
      <c r="O10767">
        <v>1.26E-5</v>
      </c>
      <c r="P10767">
        <f t="shared" si="692"/>
        <v>13.229461605589782</v>
      </c>
      <c r="Q10767">
        <f t="shared" si="693"/>
        <v>2</v>
      </c>
    </row>
    <row r="10768" spans="14:17" x14ac:dyDescent="0.35">
      <c r="N10768">
        <v>1.5871864</v>
      </c>
      <c r="O10768">
        <v>5.6999999999999996E-6</v>
      </c>
      <c r="P10768">
        <f t="shared" si="692"/>
        <v>13.365651451489104</v>
      </c>
      <c r="Q10768">
        <f t="shared" si="693"/>
        <v>2</v>
      </c>
    </row>
    <row r="10769" spans="14:17" x14ac:dyDescent="0.35">
      <c r="N10769">
        <v>1.6033723</v>
      </c>
      <c r="O10769">
        <v>3.5999999999999998E-6</v>
      </c>
      <c r="P10769">
        <f t="shared" si="692"/>
        <v>13.501952454212322</v>
      </c>
      <c r="Q10769">
        <f t="shared" si="693"/>
        <v>2</v>
      </c>
    </row>
    <row r="10770" spans="14:17" x14ac:dyDescent="0.35">
      <c r="N10770">
        <v>1.6195712</v>
      </c>
      <c r="O10770">
        <v>7.4000000000000003E-6</v>
      </c>
      <c r="P10770">
        <f t="shared" si="692"/>
        <v>13.63836292956514</v>
      </c>
      <c r="Q10770">
        <f t="shared" si="693"/>
        <v>2</v>
      </c>
    </row>
    <row r="10771" spans="14:17" x14ac:dyDescent="0.35">
      <c r="N10771">
        <v>1.6357828000000001</v>
      </c>
      <c r="O10771">
        <v>8.3999999999999992E-6</v>
      </c>
      <c r="P10771">
        <f t="shared" si="692"/>
        <v>13.774880351256103</v>
      </c>
      <c r="Q10771">
        <f t="shared" si="693"/>
        <v>2</v>
      </c>
    </row>
    <row r="10772" spans="14:17" x14ac:dyDescent="0.35">
      <c r="N10772">
        <v>1.652007</v>
      </c>
      <c r="O10772">
        <v>3.4999999999999999E-6</v>
      </c>
      <c r="P10772">
        <f t="shared" si="692"/>
        <v>13.911503877188059</v>
      </c>
      <c r="Q10772">
        <f t="shared" si="693"/>
        <v>2</v>
      </c>
    </row>
    <row r="10773" spans="14:17" x14ac:dyDescent="0.35">
      <c r="N10773">
        <v>1.6682436</v>
      </c>
      <c r="O10773">
        <v>2.6000000000000001E-6</v>
      </c>
      <c r="P10773">
        <f t="shared" si="692"/>
        <v>14.048231823166709</v>
      </c>
      <c r="Q10773">
        <f t="shared" si="693"/>
        <v>2</v>
      </c>
    </row>
    <row r="10774" spans="14:17" x14ac:dyDescent="0.35">
      <c r="N10774">
        <v>1.6844922</v>
      </c>
      <c r="O10774">
        <v>4.5000000000000001E-6</v>
      </c>
      <c r="P10774">
        <f t="shared" si="692"/>
        <v>14.18506082080345</v>
      </c>
      <c r="Q10774">
        <f t="shared" si="693"/>
        <v>2</v>
      </c>
    </row>
    <row r="10775" spans="14:17" x14ac:dyDescent="0.35">
      <c r="N10775">
        <v>1.7007528000000001</v>
      </c>
      <c r="O10775">
        <v>2.5000000000000002E-6</v>
      </c>
      <c r="P10775">
        <f t="shared" si="692"/>
        <v>14.321990870098281</v>
      </c>
      <c r="Q10775">
        <f t="shared" si="693"/>
        <v>2</v>
      </c>
    </row>
    <row r="10776" spans="14:17" x14ac:dyDescent="0.35">
      <c r="N10776">
        <v>1.7170251000000001</v>
      </c>
      <c r="O10776">
        <v>1.7999999999999999E-6</v>
      </c>
      <c r="P10776">
        <f t="shared" si="692"/>
        <v>14.459019444759749</v>
      </c>
      <c r="Q10776">
        <f t="shared" si="693"/>
        <v>2</v>
      </c>
    </row>
    <row r="10777" spans="14:17" x14ac:dyDescent="0.35">
      <c r="N10777">
        <v>1.733309</v>
      </c>
      <c r="O10777">
        <v>2.3E-6</v>
      </c>
      <c r="P10777">
        <f t="shared" si="692"/>
        <v>14.596145702690702</v>
      </c>
      <c r="Q10777">
        <f t="shared" si="693"/>
        <v>2</v>
      </c>
    </row>
    <row r="10778" spans="14:17" x14ac:dyDescent="0.35">
      <c r="N10778">
        <v>1.7496042000000001</v>
      </c>
      <c r="O10778">
        <v>1.3E-6</v>
      </c>
      <c r="P10778">
        <f t="shared" si="692"/>
        <v>14.733367117599691</v>
      </c>
      <c r="Q10778">
        <f t="shared" si="693"/>
        <v>2</v>
      </c>
    </row>
    <row r="10779" spans="14:17" x14ac:dyDescent="0.35">
      <c r="N10779">
        <v>1.7659106</v>
      </c>
      <c r="O10779">
        <v>5.9999999999999997E-7</v>
      </c>
      <c r="P10779">
        <f t="shared" si="692"/>
        <v>14.870682847389565</v>
      </c>
      <c r="Q10779">
        <f t="shared" si="693"/>
        <v>2</v>
      </c>
    </row>
    <row r="10780" spans="14:17" x14ac:dyDescent="0.35">
      <c r="N10780">
        <v>1.7822279999999999</v>
      </c>
      <c r="O10780">
        <v>7.9999999999999996E-7</v>
      </c>
      <c r="P10780">
        <f t="shared" si="692"/>
        <v>15.00809120786602</v>
      </c>
      <c r="Q10780">
        <f t="shared" si="693"/>
        <v>2</v>
      </c>
    </row>
    <row r="10781" spans="14:17" x14ac:dyDescent="0.35">
      <c r="N10781">
        <v>1.7985561999999999</v>
      </c>
      <c r="O10781">
        <v>4.9999999999999998E-7</v>
      </c>
      <c r="P10781">
        <f t="shared" si="692"/>
        <v>15.145590514834756</v>
      </c>
      <c r="Q10781">
        <f t="shared" si="693"/>
        <v>2</v>
      </c>
    </row>
    <row r="10782" spans="14:17" x14ac:dyDescent="0.35">
      <c r="N10782">
        <v>1.8148952</v>
      </c>
      <c r="O10782">
        <v>2.9999999999999999E-7</v>
      </c>
      <c r="P10782">
        <f t="shared" si="692"/>
        <v>15.283180768295775</v>
      </c>
      <c r="Q10782">
        <f t="shared" si="693"/>
        <v>2</v>
      </c>
    </row>
    <row r="10783" spans="14:17" x14ac:dyDescent="0.35">
      <c r="N10783">
        <v>1.8312447000000001</v>
      </c>
      <c r="O10783">
        <v>4.9999999999999998E-7</v>
      </c>
      <c r="P10783">
        <f t="shared" si="692"/>
        <v>15.420859441957623</v>
      </c>
      <c r="Q10783">
        <f t="shared" si="693"/>
        <v>2</v>
      </c>
    </row>
    <row r="10784" spans="14:17" x14ac:dyDescent="0.35">
      <c r="N10784">
        <v>1.8476045000000001</v>
      </c>
      <c r="O10784">
        <v>1.9999999999999999E-7</v>
      </c>
      <c r="P10784">
        <f t="shared" si="692"/>
        <v>15.558624851625996</v>
      </c>
      <c r="Q10784">
        <f t="shared" si="693"/>
        <v>2</v>
      </c>
    </row>
    <row r="10785" spans="14:17" x14ac:dyDescent="0.35">
      <c r="N10785">
        <v>1.8639745999999999</v>
      </c>
      <c r="O10785">
        <v>9.9999999999999995E-8</v>
      </c>
      <c r="P10785">
        <f t="shared" si="692"/>
        <v>15.696476997300897</v>
      </c>
      <c r="Q10785">
        <f t="shared" si="693"/>
        <v>2</v>
      </c>
    </row>
    <row r="10786" spans="14:17" x14ac:dyDescent="0.35">
      <c r="N10786">
        <v>1.8803548000000001</v>
      </c>
      <c r="O10786">
        <v>1.9999999999999999E-7</v>
      </c>
      <c r="P10786">
        <f t="shared" si="692"/>
        <v>15.834414194788025</v>
      </c>
      <c r="Q10786">
        <f t="shared" si="693"/>
        <v>2</v>
      </c>
    </row>
    <row r="10787" spans="14:17" x14ac:dyDescent="0.35">
      <c r="N10787">
        <v>1.8967449999999999</v>
      </c>
      <c r="O10787">
        <v>9.9999999999999995E-8</v>
      </c>
      <c r="P10787">
        <f t="shared" si="692"/>
        <v>15.972435601990224</v>
      </c>
      <c r="Q10787">
        <f t="shared" si="693"/>
        <v>2</v>
      </c>
    </row>
    <row r="10788" spans="14:17" x14ac:dyDescent="0.35">
      <c r="N10788">
        <v>1.9131450000000001</v>
      </c>
      <c r="O10788">
        <v>9.9999999999999995E-8</v>
      </c>
      <c r="P10788">
        <f t="shared" si="692"/>
        <v>16.110539534713201</v>
      </c>
      <c r="Q10788">
        <f t="shared" si="693"/>
        <v>2</v>
      </c>
    </row>
    <row r="10789" spans="14:17" x14ac:dyDescent="0.35">
      <c r="N10789">
        <v>1.9295547</v>
      </c>
      <c r="O10789">
        <v>9.9999999999999995E-8</v>
      </c>
      <c r="P10789">
        <f t="shared" si="692"/>
        <v>16.248725150859798</v>
      </c>
      <c r="Q10789">
        <f t="shared" si="693"/>
        <v>2</v>
      </c>
    </row>
    <row r="10790" spans="14:17" x14ac:dyDescent="0.35">
      <c r="N10790">
        <v>1.9459739</v>
      </c>
      <c r="O10790">
        <v>9.9999999999999995E-8</v>
      </c>
      <c r="P10790">
        <f t="shared" si="692"/>
        <v>16.386990766235719</v>
      </c>
      <c r="Q10790">
        <f t="shared" si="693"/>
        <v>2</v>
      </c>
    </row>
    <row r="10791" spans="14:17" x14ac:dyDescent="0.35">
      <c r="N10791">
        <v>1.4205611</v>
      </c>
      <c r="O10791">
        <v>3.1999999999999999E-5</v>
      </c>
      <c r="P10791">
        <f t="shared" si="692"/>
        <v>11.962504547760714</v>
      </c>
      <c r="Q10791">
        <f t="shared" si="693"/>
        <v>2</v>
      </c>
    </row>
    <row r="10792" spans="14:17" x14ac:dyDescent="0.35">
      <c r="N10792">
        <v>1.4585271</v>
      </c>
      <c r="O10792">
        <v>9.9999999999999995E-8</v>
      </c>
      <c r="P10792">
        <f t="shared" si="692"/>
        <v>12.282215152014402</v>
      </c>
      <c r="Q10792">
        <f t="shared" si="693"/>
        <v>2</v>
      </c>
    </row>
    <row r="10793" spans="14:17" x14ac:dyDescent="0.35">
      <c r="N10793">
        <v>1.4746074</v>
      </c>
      <c r="O10793">
        <v>2.9999999999999999E-7</v>
      </c>
      <c r="P10793">
        <f t="shared" si="692"/>
        <v>12.417626900146431</v>
      </c>
      <c r="Q10793">
        <f t="shared" si="693"/>
        <v>2</v>
      </c>
    </row>
    <row r="10794" spans="14:17" x14ac:dyDescent="0.35">
      <c r="N10794">
        <v>1.4907029000000001</v>
      </c>
      <c r="O10794">
        <v>2.9999999999999999E-7</v>
      </c>
      <c r="P10794">
        <f t="shared" si="692"/>
        <v>12.553166647045373</v>
      </c>
      <c r="Q10794">
        <f t="shared" si="693"/>
        <v>2</v>
      </c>
    </row>
    <row r="10795" spans="14:17" x14ac:dyDescent="0.35">
      <c r="N10795">
        <v>1.5068132000000001</v>
      </c>
      <c r="O10795">
        <v>2.9999999999999999E-7</v>
      </c>
      <c r="P10795">
        <f t="shared" si="692"/>
        <v>12.688831024322626</v>
      </c>
      <c r="Q10795">
        <f t="shared" si="693"/>
        <v>2</v>
      </c>
    </row>
    <row r="10796" spans="14:17" x14ac:dyDescent="0.35">
      <c r="N10796">
        <v>1.5229382</v>
      </c>
      <c r="O10796">
        <v>3.9999999999999998E-7</v>
      </c>
      <c r="P10796">
        <f t="shared" si="692"/>
        <v>12.824619189881039</v>
      </c>
      <c r="Q10796">
        <f t="shared" si="693"/>
        <v>2</v>
      </c>
    </row>
    <row r="10797" spans="14:17" x14ac:dyDescent="0.35">
      <c r="N10797">
        <v>1.5390775000000001</v>
      </c>
      <c r="O10797">
        <v>2.0999999999999998E-6</v>
      </c>
      <c r="P10797">
        <f t="shared" si="692"/>
        <v>12.960527775332009</v>
      </c>
      <c r="Q10797">
        <f t="shared" si="693"/>
        <v>2</v>
      </c>
    </row>
    <row r="10798" spans="14:17" x14ac:dyDescent="0.35">
      <c r="N10798">
        <v>1.5552307000000001</v>
      </c>
      <c r="O10798">
        <v>9.9999999999999995E-7</v>
      </c>
      <c r="P10798">
        <f t="shared" si="692"/>
        <v>13.096553412286934</v>
      </c>
      <c r="Q10798">
        <f t="shared" si="693"/>
        <v>2</v>
      </c>
    </row>
    <row r="10799" spans="14:17" x14ac:dyDescent="0.35">
      <c r="N10799">
        <v>1.5713978</v>
      </c>
      <c r="O10799">
        <v>1.5299999999999999E-5</v>
      </c>
      <c r="P10799">
        <f t="shared" si="692"/>
        <v>13.232696100745812</v>
      </c>
      <c r="Q10799">
        <f t="shared" si="693"/>
        <v>2</v>
      </c>
    </row>
    <row r="10800" spans="14:17" x14ac:dyDescent="0.35">
      <c r="N10800">
        <v>1.5875783000000001</v>
      </c>
      <c r="O10800">
        <v>6.9E-6</v>
      </c>
      <c r="P10800">
        <f t="shared" si="692"/>
        <v>13.368951630222892</v>
      </c>
      <c r="Q10800">
        <f t="shared" si="693"/>
        <v>2</v>
      </c>
    </row>
    <row r="10801" spans="14:17" x14ac:dyDescent="0.35">
      <c r="N10801">
        <v>1.6037721</v>
      </c>
      <c r="O10801">
        <v>4.3000000000000003E-6</v>
      </c>
      <c r="P10801">
        <f t="shared" si="692"/>
        <v>13.50531915862102</v>
      </c>
      <c r="Q10801">
        <f t="shared" si="693"/>
        <v>2</v>
      </c>
    </row>
    <row r="10802" spans="14:17" x14ac:dyDescent="0.35">
      <c r="N10802">
        <v>1.6199787999999999</v>
      </c>
      <c r="O10802">
        <v>8.8999999999999995E-6</v>
      </c>
      <c r="P10802">
        <f t="shared" si="692"/>
        <v>13.641795317551596</v>
      </c>
      <c r="Q10802">
        <f t="shared" si="693"/>
        <v>2</v>
      </c>
    </row>
    <row r="10803" spans="14:17" x14ac:dyDescent="0.35">
      <c r="N10803">
        <v>1.6361984000000001</v>
      </c>
      <c r="O10803">
        <v>1.0200000000000001E-5</v>
      </c>
      <c r="P10803">
        <f t="shared" si="692"/>
        <v>13.77838010701462</v>
      </c>
      <c r="Q10803">
        <f t="shared" si="693"/>
        <v>2</v>
      </c>
    </row>
    <row r="10804" spans="14:17" x14ac:dyDescent="0.35">
      <c r="N10804">
        <v>1.6524304999999999</v>
      </c>
      <c r="O10804">
        <v>4.1999999999999996E-6</v>
      </c>
      <c r="P10804">
        <f t="shared" si="692"/>
        <v>13.915070158621484</v>
      </c>
      <c r="Q10804">
        <f t="shared" si="693"/>
        <v>2</v>
      </c>
    </row>
    <row r="10805" spans="14:17" x14ac:dyDescent="0.35">
      <c r="N10805">
        <v>1.6686749000000001</v>
      </c>
      <c r="O10805">
        <v>3.1999999999999999E-6</v>
      </c>
      <c r="P10805">
        <f t="shared" si="692"/>
        <v>14.051863788177894</v>
      </c>
      <c r="Q10805">
        <f t="shared" si="693"/>
        <v>2</v>
      </c>
    </row>
    <row r="10806" spans="14:17" x14ac:dyDescent="0.35">
      <c r="N10806">
        <v>1.6849314</v>
      </c>
      <c r="O10806">
        <v>5.4E-6</v>
      </c>
      <c r="P10806">
        <f t="shared" si="692"/>
        <v>14.188759311489543</v>
      </c>
      <c r="Q10806">
        <f t="shared" si="693"/>
        <v>2</v>
      </c>
    </row>
    <row r="10807" spans="14:17" x14ac:dyDescent="0.35">
      <c r="N10807">
        <v>1.7011999</v>
      </c>
      <c r="O10807">
        <v>3.0000000000000001E-6</v>
      </c>
      <c r="P10807">
        <f t="shared" si="692"/>
        <v>14.325755886459282</v>
      </c>
      <c r="Q10807">
        <f t="shared" si="693"/>
        <v>2</v>
      </c>
    </row>
    <row r="10808" spans="14:17" x14ac:dyDescent="0.35">
      <c r="N10808">
        <v>1.7174801</v>
      </c>
      <c r="O10808">
        <v>2.2000000000000001E-6</v>
      </c>
      <c r="P10808">
        <f t="shared" si="692"/>
        <v>14.462850986795658</v>
      </c>
      <c r="Q10808">
        <f t="shared" si="693"/>
        <v>2</v>
      </c>
    </row>
    <row r="10809" spans="14:17" x14ac:dyDescent="0.35">
      <c r="N10809">
        <v>1.7337719</v>
      </c>
      <c r="O10809">
        <v>2.7999999999999999E-6</v>
      </c>
      <c r="P10809">
        <f t="shared" si="692"/>
        <v>14.600043770401523</v>
      </c>
      <c r="Q10809">
        <f t="shared" si="693"/>
        <v>2</v>
      </c>
    </row>
    <row r="10810" spans="14:17" x14ac:dyDescent="0.35">
      <c r="N10810">
        <v>1.750075</v>
      </c>
      <c r="O10810">
        <v>1.5E-6</v>
      </c>
      <c r="P10810">
        <f t="shared" si="692"/>
        <v>14.737331710985423</v>
      </c>
      <c r="Q10810">
        <f t="shared" si="693"/>
        <v>2</v>
      </c>
    </row>
    <row r="10811" spans="14:17" x14ac:dyDescent="0.35">
      <c r="N10811">
        <v>1.7663892999999999</v>
      </c>
      <c r="O10811">
        <v>6.9999999999999997E-7</v>
      </c>
      <c r="P10811">
        <f t="shared" si="692"/>
        <v>14.874713966450203</v>
      </c>
      <c r="Q10811">
        <f t="shared" si="693"/>
        <v>2</v>
      </c>
    </row>
    <row r="10812" spans="14:17" x14ac:dyDescent="0.35">
      <c r="N10812">
        <v>1.7827147000000001</v>
      </c>
      <c r="O10812">
        <v>9.9999999999999995E-7</v>
      </c>
      <c r="P10812">
        <f t="shared" si="692"/>
        <v>15.012189694698721</v>
      </c>
      <c r="Q10812">
        <f t="shared" si="693"/>
        <v>2</v>
      </c>
    </row>
    <row r="10813" spans="14:17" x14ac:dyDescent="0.35">
      <c r="N10813">
        <v>1.7990508999999999</v>
      </c>
      <c r="O10813">
        <v>5.9999999999999997E-7</v>
      </c>
      <c r="P10813">
        <f t="shared" si="692"/>
        <v>15.149756369439515</v>
      </c>
      <c r="Q10813">
        <f t="shared" si="693"/>
        <v>2</v>
      </c>
    </row>
    <row r="10814" spans="14:17" x14ac:dyDescent="0.35">
      <c r="N10814">
        <v>1.8153976999999999</v>
      </c>
      <c r="O10814">
        <v>3.9999999999999998E-7</v>
      </c>
      <c r="P10814">
        <f t="shared" si="692"/>
        <v>15.287412306478293</v>
      </c>
      <c r="Q10814">
        <f t="shared" si="693"/>
        <v>2</v>
      </c>
    </row>
    <row r="10815" spans="14:17" x14ac:dyDescent="0.35">
      <c r="N10815">
        <v>1.8317551999999999</v>
      </c>
      <c r="O10815">
        <v>5.9999999999999997E-7</v>
      </c>
      <c r="P10815">
        <f t="shared" si="692"/>
        <v>15.425158347912198</v>
      </c>
      <c r="Q10815">
        <f t="shared" si="693"/>
        <v>2</v>
      </c>
    </row>
    <row r="10816" spans="14:17" x14ac:dyDescent="0.35">
      <c r="N10816">
        <v>1.848123</v>
      </c>
      <c r="O10816">
        <v>2.9999999999999999E-7</v>
      </c>
      <c r="P10816">
        <f t="shared" si="692"/>
        <v>15.562991125352633</v>
      </c>
      <c r="Q10816">
        <f t="shared" si="693"/>
        <v>2</v>
      </c>
    </row>
    <row r="10817" spans="14:17" x14ac:dyDescent="0.35">
      <c r="N10817">
        <v>1.864501</v>
      </c>
      <c r="O10817">
        <v>1.9999999999999999E-7</v>
      </c>
      <c r="P10817">
        <f t="shared" si="692"/>
        <v>15.700909796702444</v>
      </c>
      <c r="Q10817">
        <f t="shared" si="693"/>
        <v>2</v>
      </c>
    </row>
    <row r="10818" spans="14:17" x14ac:dyDescent="0.35">
      <c r="N10818">
        <v>1.8808891999999999</v>
      </c>
      <c r="O10818">
        <v>1.9999999999999999E-7</v>
      </c>
      <c r="P10818">
        <f t="shared" ref="P10818:P10881" si="694">N10818*$L$4</f>
        <v>15.838914361961629</v>
      </c>
      <c r="Q10818">
        <f t="shared" si="693"/>
        <v>2</v>
      </c>
    </row>
    <row r="10819" spans="14:17" x14ac:dyDescent="0.35">
      <c r="N10819">
        <v>1.8972872999999999</v>
      </c>
      <c r="O10819">
        <v>9.9999999999999995E-8</v>
      </c>
      <c r="P10819">
        <f t="shared" si="694"/>
        <v>15.977002294838741</v>
      </c>
      <c r="Q10819">
        <f t="shared" ref="Q10819:Q10882" si="695">IF(P10819&lt;=9,1,IF(P10819&lt;=19,2,IF(P10819&lt;=49,3,4)))</f>
        <v>2</v>
      </c>
    </row>
    <row r="10820" spans="14:17" x14ac:dyDescent="0.35">
      <c r="N10820">
        <v>1.9136952</v>
      </c>
      <c r="O10820">
        <v>9.9999999999999995E-8</v>
      </c>
      <c r="P10820">
        <f t="shared" si="694"/>
        <v>16.115172753236628</v>
      </c>
      <c r="Q10820">
        <f t="shared" si="695"/>
        <v>2</v>
      </c>
    </row>
    <row r="10821" spans="14:17" x14ac:dyDescent="0.35">
      <c r="N10821">
        <v>1.9301128999999999</v>
      </c>
      <c r="O10821">
        <v>9.9999999999999995E-8</v>
      </c>
      <c r="P10821">
        <f t="shared" si="694"/>
        <v>16.253425737155283</v>
      </c>
      <c r="Q10821">
        <f t="shared" si="695"/>
        <v>2</v>
      </c>
    </row>
    <row r="10822" spans="14:17" x14ac:dyDescent="0.35">
      <c r="N10822">
        <v>1.9465401</v>
      </c>
      <c r="O10822">
        <v>9.9999999999999995E-8</v>
      </c>
      <c r="P10822">
        <f t="shared" si="694"/>
        <v>16.391758720303262</v>
      </c>
      <c r="Q10822">
        <f t="shared" si="695"/>
        <v>2</v>
      </c>
    </row>
    <row r="10823" spans="14:17" x14ac:dyDescent="0.35">
      <c r="N10823">
        <v>1.4220108</v>
      </c>
      <c r="O10823">
        <v>8.0000000000000007E-5</v>
      </c>
      <c r="P10823">
        <f t="shared" si="694"/>
        <v>11.974712430155135</v>
      </c>
      <c r="Q10823">
        <f t="shared" si="695"/>
        <v>2</v>
      </c>
    </row>
    <row r="10824" spans="14:17" x14ac:dyDescent="0.35">
      <c r="N10824">
        <v>1.4600626999999999</v>
      </c>
      <c r="O10824">
        <v>1.9999999999999999E-7</v>
      </c>
      <c r="P10824">
        <f t="shared" si="694"/>
        <v>12.295146395861316</v>
      </c>
      <c r="Q10824">
        <f t="shared" si="695"/>
        <v>2</v>
      </c>
    </row>
    <row r="10825" spans="14:17" x14ac:dyDescent="0.35">
      <c r="N10825">
        <v>1.4761793999999999</v>
      </c>
      <c r="O10825">
        <v>6.9999999999999997E-7</v>
      </c>
      <c r="P10825">
        <f t="shared" si="694"/>
        <v>12.430864667356218</v>
      </c>
      <c r="Q10825">
        <f t="shared" si="695"/>
        <v>2</v>
      </c>
    </row>
    <row r="10826" spans="14:17" x14ac:dyDescent="0.35">
      <c r="N10826">
        <v>1.4923112999999999</v>
      </c>
      <c r="O10826">
        <v>7.9999999999999996E-7</v>
      </c>
      <c r="P10826">
        <f t="shared" si="694"/>
        <v>12.566710937618032</v>
      </c>
      <c r="Q10826">
        <f t="shared" si="695"/>
        <v>2</v>
      </c>
    </row>
    <row r="10827" spans="14:17" x14ac:dyDescent="0.35">
      <c r="N10827">
        <v>1.5084582</v>
      </c>
      <c r="O10827">
        <v>6.9999999999999997E-7</v>
      </c>
      <c r="P10827">
        <f t="shared" si="694"/>
        <v>12.70268352245246</v>
      </c>
      <c r="Q10827">
        <f t="shared" si="695"/>
        <v>2</v>
      </c>
    </row>
    <row r="10828" spans="14:17" x14ac:dyDescent="0.35">
      <c r="N10828">
        <v>1.5246196000000001</v>
      </c>
      <c r="O10828">
        <v>1.1000000000000001E-6</v>
      </c>
      <c r="P10828">
        <f t="shared" si="694"/>
        <v>12.838778211373747</v>
      </c>
      <c r="Q10828">
        <f t="shared" si="695"/>
        <v>2</v>
      </c>
    </row>
    <row r="10829" spans="14:17" x14ac:dyDescent="0.35">
      <c r="N10829">
        <v>1.5407953999999999</v>
      </c>
      <c r="O10829">
        <v>5.3000000000000001E-6</v>
      </c>
      <c r="P10829">
        <f t="shared" si="694"/>
        <v>12.974994162284739</v>
      </c>
      <c r="Q10829">
        <f t="shared" si="695"/>
        <v>2</v>
      </c>
    </row>
    <row r="10830" spans="14:17" x14ac:dyDescent="0.35">
      <c r="N10830">
        <v>1.5569853</v>
      </c>
      <c r="O10830">
        <v>2.7E-6</v>
      </c>
      <c r="P10830">
        <f t="shared" si="694"/>
        <v>13.11132884889399</v>
      </c>
      <c r="Q10830">
        <f t="shared" si="695"/>
        <v>2</v>
      </c>
    </row>
    <row r="10831" spans="14:17" x14ac:dyDescent="0.35">
      <c r="N10831">
        <v>1.5731888999999999</v>
      </c>
      <c r="O10831">
        <v>3.9100000000000002E-5</v>
      </c>
      <c r="P10831">
        <f t="shared" si="694"/>
        <v>13.247778902812891</v>
      </c>
      <c r="Q10831">
        <f t="shared" si="695"/>
        <v>2</v>
      </c>
    </row>
    <row r="10832" spans="14:17" x14ac:dyDescent="0.35">
      <c r="N10832">
        <v>1.5894060999999999</v>
      </c>
      <c r="O10832">
        <v>1.7499999999999998E-5</v>
      </c>
      <c r="P10832">
        <f t="shared" si="694"/>
        <v>13.384343481944297</v>
      </c>
      <c r="Q10832">
        <f t="shared" si="695"/>
        <v>2</v>
      </c>
    </row>
    <row r="10833" spans="14:17" x14ac:dyDescent="0.35">
      <c r="N10833">
        <v>1.6056364999999999</v>
      </c>
      <c r="O10833">
        <v>1.08E-5</v>
      </c>
      <c r="P10833">
        <f t="shared" si="694"/>
        <v>13.5210192178996</v>
      </c>
      <c r="Q10833">
        <f t="shared" si="695"/>
        <v>2</v>
      </c>
    </row>
    <row r="10834" spans="14:17" x14ac:dyDescent="0.35">
      <c r="N10834">
        <v>1.6218798999999999</v>
      </c>
      <c r="O10834">
        <v>2.26E-5</v>
      </c>
      <c r="P10834">
        <f t="shared" si="694"/>
        <v>13.657804426484502</v>
      </c>
      <c r="Q10834">
        <f t="shared" si="695"/>
        <v>2</v>
      </c>
    </row>
    <row r="10835" spans="14:17" x14ac:dyDescent="0.35">
      <c r="N10835">
        <v>1.6381361999999999</v>
      </c>
      <c r="O10835">
        <v>2.5899999999999999E-5</v>
      </c>
      <c r="P10835">
        <f t="shared" si="694"/>
        <v>13.794698265601848</v>
      </c>
      <c r="Q10835">
        <f t="shared" si="695"/>
        <v>2</v>
      </c>
    </row>
    <row r="10836" spans="14:17" x14ac:dyDescent="0.35">
      <c r="N10836">
        <v>1.6544049999999999</v>
      </c>
      <c r="O10836">
        <v>1.04E-5</v>
      </c>
      <c r="P10836">
        <f t="shared" si="694"/>
        <v>13.931697366863041</v>
      </c>
      <c r="Q10836">
        <f t="shared" si="695"/>
        <v>2</v>
      </c>
    </row>
    <row r="10837" spans="14:17" x14ac:dyDescent="0.35">
      <c r="N10837">
        <v>1.6706862</v>
      </c>
      <c r="O10837">
        <v>8.1999999999999994E-6</v>
      </c>
      <c r="P10837">
        <f t="shared" si="694"/>
        <v>14.068800888170925</v>
      </c>
      <c r="Q10837">
        <f t="shared" si="695"/>
        <v>2</v>
      </c>
    </row>
    <row r="10838" spans="14:17" x14ac:dyDescent="0.35">
      <c r="N10838">
        <v>1.6869795999999999</v>
      </c>
      <c r="O10838">
        <v>1.3499999999999999E-5</v>
      </c>
      <c r="P10838">
        <f t="shared" si="694"/>
        <v>14.206007145331201</v>
      </c>
      <c r="Q10838">
        <f t="shared" si="695"/>
        <v>2</v>
      </c>
    </row>
    <row r="10839" spans="14:17" x14ac:dyDescent="0.35">
      <c r="N10839">
        <v>1.7032849000000001</v>
      </c>
      <c r="O10839">
        <v>7.4000000000000003E-6</v>
      </c>
      <c r="P10839">
        <f t="shared" si="694"/>
        <v>14.343313612052418</v>
      </c>
      <c r="Q10839">
        <f t="shared" si="695"/>
        <v>2</v>
      </c>
    </row>
    <row r="10840" spans="14:17" x14ac:dyDescent="0.35">
      <c r="N10840">
        <v>1.7196020000000001</v>
      </c>
      <c r="O10840">
        <v>5.4999999999999999E-6</v>
      </c>
      <c r="P10840">
        <f t="shared" si="694"/>
        <v>14.480719446237421</v>
      </c>
      <c r="Q10840">
        <f t="shared" si="695"/>
        <v>2</v>
      </c>
    </row>
    <row r="10841" spans="14:17" x14ac:dyDescent="0.35">
      <c r="N10841">
        <v>1.7359306000000001</v>
      </c>
      <c r="O10841">
        <v>6.9E-6</v>
      </c>
      <c r="P10841">
        <f t="shared" si="694"/>
        <v>14.61822212159476</v>
      </c>
      <c r="Q10841">
        <f t="shared" si="695"/>
        <v>2</v>
      </c>
    </row>
    <row r="10842" spans="14:17" x14ac:dyDescent="0.35">
      <c r="N10842">
        <v>1.7522705999999999</v>
      </c>
      <c r="O10842">
        <v>3.8E-6</v>
      </c>
      <c r="P10842">
        <f t="shared" si="694"/>
        <v>14.755820796027285</v>
      </c>
      <c r="Q10842">
        <f t="shared" si="695"/>
        <v>2</v>
      </c>
    </row>
    <row r="10843" spans="14:17" x14ac:dyDescent="0.35">
      <c r="N10843">
        <v>1.7686219000000001</v>
      </c>
      <c r="O10843">
        <v>1.7999999999999999E-6</v>
      </c>
      <c r="P10843">
        <f t="shared" si="694"/>
        <v>14.893514627437845</v>
      </c>
      <c r="Q10843">
        <f t="shared" si="695"/>
        <v>2</v>
      </c>
    </row>
    <row r="10844" spans="14:17" x14ac:dyDescent="0.35">
      <c r="N10844">
        <v>1.7849842</v>
      </c>
      <c r="O10844">
        <v>2.3999999999999999E-6</v>
      </c>
      <c r="P10844">
        <f t="shared" si="694"/>
        <v>15.031301089534988</v>
      </c>
      <c r="Q10844">
        <f t="shared" si="695"/>
        <v>2</v>
      </c>
    </row>
    <row r="10845" spans="14:17" x14ac:dyDescent="0.35">
      <c r="N10845">
        <v>1.8013573000000001</v>
      </c>
      <c r="O10845">
        <v>1.5999999999999999E-6</v>
      </c>
      <c r="P10845">
        <f t="shared" si="694"/>
        <v>15.169178498124412</v>
      </c>
      <c r="Q10845">
        <f t="shared" si="695"/>
        <v>2</v>
      </c>
    </row>
    <row r="10846" spans="14:17" x14ac:dyDescent="0.35">
      <c r="N10846">
        <v>1.8177411999999999</v>
      </c>
      <c r="O10846">
        <v>9.9999999999999995E-7</v>
      </c>
      <c r="P10846">
        <f t="shared" si="694"/>
        <v>15.307146853206115</v>
      </c>
      <c r="Q10846">
        <f t="shared" si="695"/>
        <v>2</v>
      </c>
    </row>
    <row r="10847" spans="14:17" x14ac:dyDescent="0.35">
      <c r="N10847">
        <v>1.8341357</v>
      </c>
      <c r="O10847">
        <v>1.5E-6</v>
      </c>
      <c r="P10847">
        <f t="shared" si="694"/>
        <v>15.4452044705858</v>
      </c>
      <c r="Q10847">
        <f t="shared" si="695"/>
        <v>2</v>
      </c>
    </row>
    <row r="10848" spans="14:17" x14ac:dyDescent="0.35">
      <c r="N10848">
        <v>1.8505404999999999</v>
      </c>
      <c r="O10848">
        <v>6.9999999999999997E-7</v>
      </c>
      <c r="P10848">
        <f t="shared" si="694"/>
        <v>15.583348823972011</v>
      </c>
      <c r="Q10848">
        <f t="shared" si="695"/>
        <v>2</v>
      </c>
    </row>
    <row r="10849" spans="14:17" x14ac:dyDescent="0.35">
      <c r="N10849">
        <v>1.8669557000000001</v>
      </c>
      <c r="O10849">
        <v>3.9999999999999998E-7</v>
      </c>
      <c r="P10849">
        <f t="shared" si="694"/>
        <v>15.721580755461902</v>
      </c>
      <c r="Q10849">
        <f t="shared" si="695"/>
        <v>2</v>
      </c>
    </row>
    <row r="10850" spans="14:17" x14ac:dyDescent="0.35">
      <c r="N10850">
        <v>1.8833808999999999</v>
      </c>
      <c r="O10850">
        <v>4.9999999999999998E-7</v>
      </c>
      <c r="P10850">
        <f t="shared" si="694"/>
        <v>15.859896896666864</v>
      </c>
      <c r="Q10850">
        <f t="shared" si="695"/>
        <v>2</v>
      </c>
    </row>
    <row r="10851" spans="14:17" x14ac:dyDescent="0.35">
      <c r="N10851">
        <v>1.8998162000000001</v>
      </c>
      <c r="O10851">
        <v>2.9999999999999999E-7</v>
      </c>
      <c r="P10851">
        <f t="shared" si="694"/>
        <v>15.998298089684056</v>
      </c>
      <c r="Q10851">
        <f t="shared" si="695"/>
        <v>2</v>
      </c>
    </row>
    <row r="10852" spans="14:17" x14ac:dyDescent="0.35">
      <c r="N10852">
        <v>1.9162612999999999</v>
      </c>
      <c r="O10852">
        <v>2.9999999999999999E-7</v>
      </c>
      <c r="P10852">
        <f t="shared" si="694"/>
        <v>16.136781808222018</v>
      </c>
      <c r="Q10852">
        <f t="shared" si="695"/>
        <v>2</v>
      </c>
    </row>
    <row r="10853" spans="14:17" x14ac:dyDescent="0.35">
      <c r="N10853">
        <v>1.9327160999999999</v>
      </c>
      <c r="O10853">
        <v>1.9999999999999999E-7</v>
      </c>
      <c r="P10853">
        <f t="shared" si="694"/>
        <v>16.275347210183604</v>
      </c>
      <c r="Q10853">
        <f t="shared" si="695"/>
        <v>2</v>
      </c>
    </row>
    <row r="10854" spans="14:17" x14ac:dyDescent="0.35">
      <c r="N10854">
        <v>1.9491805</v>
      </c>
      <c r="O10854">
        <v>1.9999999999999999E-7</v>
      </c>
      <c r="P10854">
        <f t="shared" si="694"/>
        <v>16.413993453471662</v>
      </c>
      <c r="Q10854">
        <f t="shared" si="695"/>
        <v>2</v>
      </c>
    </row>
    <row r="10855" spans="14:17" x14ac:dyDescent="0.35">
      <c r="N10855">
        <v>1.9656543</v>
      </c>
      <c r="O10855">
        <v>9.9999999999999995E-8</v>
      </c>
      <c r="P10855">
        <f t="shared" si="694"/>
        <v>16.552718853891889</v>
      </c>
      <c r="Q10855">
        <f t="shared" si="695"/>
        <v>2</v>
      </c>
    </row>
    <row r="10856" spans="14:17" x14ac:dyDescent="0.35">
      <c r="N10856">
        <v>1.9821375000000001</v>
      </c>
      <c r="O10856">
        <v>9.9999999999999995E-8</v>
      </c>
      <c r="P10856">
        <f t="shared" si="694"/>
        <v>16.69152341144429</v>
      </c>
      <c r="Q10856">
        <f t="shared" si="695"/>
        <v>2</v>
      </c>
    </row>
    <row r="10857" spans="14:17" x14ac:dyDescent="0.35">
      <c r="N10857">
        <v>1.9986299999999999</v>
      </c>
      <c r="O10857">
        <v>9.9999999999999995E-8</v>
      </c>
      <c r="P10857">
        <f t="shared" si="694"/>
        <v>16.830406284031707</v>
      </c>
      <c r="Q10857">
        <f t="shared" si="695"/>
        <v>2</v>
      </c>
    </row>
    <row r="10858" spans="14:17" x14ac:dyDescent="0.35">
      <c r="N10858">
        <v>2.0316421</v>
      </c>
      <c r="O10858">
        <v>9.9999999999999995E-8</v>
      </c>
      <c r="P10858">
        <f t="shared" si="694"/>
        <v>17.108400237534401</v>
      </c>
      <c r="Q10858">
        <f t="shared" si="695"/>
        <v>2</v>
      </c>
    </row>
    <row r="10859" spans="14:17" x14ac:dyDescent="0.35">
      <c r="N10859">
        <v>1.4251134000000001</v>
      </c>
      <c r="O10859">
        <v>1.3559999999999999E-4</v>
      </c>
      <c r="P10859">
        <f t="shared" si="694"/>
        <v>12.0008393363543</v>
      </c>
      <c r="Q10859">
        <f t="shared" si="695"/>
        <v>2</v>
      </c>
    </row>
    <row r="10860" spans="14:17" x14ac:dyDescent="0.35">
      <c r="N10860">
        <v>1.4633493</v>
      </c>
      <c r="O10860">
        <v>3.9999999999999998E-7</v>
      </c>
      <c r="P10860">
        <f t="shared" si="694"/>
        <v>12.322822760817861</v>
      </c>
      <c r="Q10860">
        <f t="shared" si="695"/>
        <v>2</v>
      </c>
    </row>
    <row r="10861" spans="14:17" x14ac:dyDescent="0.35">
      <c r="N10861">
        <v>1.4795438999999999</v>
      </c>
      <c r="O10861">
        <v>1.3999999999999999E-6</v>
      </c>
      <c r="P10861">
        <f t="shared" si="694"/>
        <v>12.459197025993197</v>
      </c>
      <c r="Q10861">
        <f t="shared" si="695"/>
        <v>2</v>
      </c>
    </row>
    <row r="10862" spans="14:17" x14ac:dyDescent="0.35">
      <c r="N10862">
        <v>1.4957537999999999</v>
      </c>
      <c r="O10862">
        <v>1.5E-6</v>
      </c>
      <c r="P10862">
        <f t="shared" si="694"/>
        <v>12.595700132032595</v>
      </c>
      <c r="Q10862">
        <f t="shared" si="695"/>
        <v>2</v>
      </c>
    </row>
    <row r="10863" spans="14:17" x14ac:dyDescent="0.35">
      <c r="N10863">
        <v>1.5119787</v>
      </c>
      <c r="O10863">
        <v>1.3E-6</v>
      </c>
      <c r="P10863">
        <f t="shared" si="694"/>
        <v>12.732329552644609</v>
      </c>
      <c r="Q10863">
        <f t="shared" si="695"/>
        <v>2</v>
      </c>
    </row>
    <row r="10864" spans="14:17" x14ac:dyDescent="0.35">
      <c r="N10864">
        <v>1.5282183</v>
      </c>
      <c r="O10864">
        <v>1.9999999999999999E-6</v>
      </c>
      <c r="P10864">
        <f t="shared" si="694"/>
        <v>12.869082761537781</v>
      </c>
      <c r="Q10864">
        <f t="shared" si="695"/>
        <v>2</v>
      </c>
    </row>
    <row r="10865" spans="14:17" x14ac:dyDescent="0.35">
      <c r="N10865">
        <v>1.5444723</v>
      </c>
      <c r="O10865">
        <v>9.3000000000000007E-6</v>
      </c>
      <c r="P10865">
        <f t="shared" si="694"/>
        <v>13.005957232420661</v>
      </c>
      <c r="Q10865">
        <f t="shared" si="695"/>
        <v>2</v>
      </c>
    </row>
    <row r="10866" spans="14:17" x14ac:dyDescent="0.35">
      <c r="N10866">
        <v>1.5607404</v>
      </c>
      <c r="O10866">
        <v>4.6999999999999999E-6</v>
      </c>
      <c r="P10866">
        <f t="shared" si="694"/>
        <v>13.142950439001797</v>
      </c>
      <c r="Q10866">
        <f t="shared" si="695"/>
        <v>2</v>
      </c>
    </row>
    <row r="10867" spans="14:17" x14ac:dyDescent="0.35">
      <c r="N10867">
        <v>1.5770223999999999</v>
      </c>
      <c r="O10867">
        <v>6.9200000000000002E-5</v>
      </c>
      <c r="P10867">
        <f t="shared" si="694"/>
        <v>13.280060697086888</v>
      </c>
      <c r="Q10867">
        <f t="shared" si="695"/>
        <v>2</v>
      </c>
    </row>
    <row r="10868" spans="14:17" x14ac:dyDescent="0.35">
      <c r="N10868">
        <v>1.5933179</v>
      </c>
      <c r="O10868">
        <v>3.0199999999999999E-5</v>
      </c>
      <c r="P10868">
        <f t="shared" si="694"/>
        <v>13.417284638287329</v>
      </c>
      <c r="Q10868">
        <f t="shared" si="695"/>
        <v>2</v>
      </c>
    </row>
    <row r="10869" spans="14:17" x14ac:dyDescent="0.35">
      <c r="N10869">
        <v>1.6096268</v>
      </c>
      <c r="O10869">
        <v>1.8499999999999999E-5</v>
      </c>
      <c r="P10869">
        <f t="shared" si="694"/>
        <v>13.554621420505972</v>
      </c>
      <c r="Q10869">
        <f t="shared" si="695"/>
        <v>2</v>
      </c>
    </row>
    <row r="10870" spans="14:17" x14ac:dyDescent="0.35">
      <c r="N10870">
        <v>1.6259488</v>
      </c>
      <c r="O10870">
        <v>3.9100000000000002E-5</v>
      </c>
      <c r="P10870">
        <f t="shared" si="694"/>
        <v>13.692068517451363</v>
      </c>
      <c r="Q10870">
        <f t="shared" si="695"/>
        <v>2</v>
      </c>
    </row>
    <row r="10871" spans="14:17" x14ac:dyDescent="0.35">
      <c r="N10871">
        <v>1.6422836000000001</v>
      </c>
      <c r="O10871">
        <v>4.49E-5</v>
      </c>
      <c r="P10871">
        <f t="shared" si="694"/>
        <v>13.82962340283205</v>
      </c>
      <c r="Q10871">
        <f t="shared" si="695"/>
        <v>2</v>
      </c>
    </row>
    <row r="10872" spans="14:17" x14ac:dyDescent="0.35">
      <c r="N10872">
        <v>1.6586311</v>
      </c>
      <c r="O10872">
        <v>1.7900000000000001E-5</v>
      </c>
      <c r="P10872">
        <f t="shared" si="694"/>
        <v>13.96728523455088</v>
      </c>
      <c r="Q10872">
        <f t="shared" si="695"/>
        <v>2</v>
      </c>
    </row>
    <row r="10873" spans="14:17" x14ac:dyDescent="0.35">
      <c r="N10873">
        <v>1.6749909999999999</v>
      </c>
      <c r="O10873">
        <v>1.4399999999999999E-5</v>
      </c>
      <c r="P10873">
        <f t="shared" si="694"/>
        <v>14.105051486316404</v>
      </c>
      <c r="Q10873">
        <f t="shared" si="695"/>
        <v>2</v>
      </c>
    </row>
    <row r="10874" spans="14:17" x14ac:dyDescent="0.35">
      <c r="N10874">
        <v>1.6913631</v>
      </c>
      <c r="O10874">
        <v>2.3099999999999999E-5</v>
      </c>
      <c r="P10874">
        <f t="shared" si="694"/>
        <v>14.242920473934321</v>
      </c>
      <c r="Q10874">
        <f t="shared" si="695"/>
        <v>2</v>
      </c>
    </row>
    <row r="10875" spans="14:17" x14ac:dyDescent="0.35">
      <c r="N10875">
        <v>1.7077473000000001</v>
      </c>
      <c r="O10875">
        <v>1.2500000000000001E-5</v>
      </c>
      <c r="P10875">
        <f t="shared" si="694"/>
        <v>14.380891355307478</v>
      </c>
      <c r="Q10875">
        <f t="shared" si="695"/>
        <v>2</v>
      </c>
    </row>
    <row r="10876" spans="14:17" x14ac:dyDescent="0.35">
      <c r="N10876">
        <v>1.7241432000000001</v>
      </c>
      <c r="O10876">
        <v>9.7000000000000003E-6</v>
      </c>
      <c r="P10876">
        <f t="shared" si="694"/>
        <v>14.518960762047273</v>
      </c>
      <c r="Q10876">
        <f t="shared" si="695"/>
        <v>2</v>
      </c>
    </row>
    <row r="10877" spans="14:17" x14ac:dyDescent="0.35">
      <c r="N10877">
        <v>1.7405508000000001</v>
      </c>
      <c r="O10877">
        <v>1.17E-5</v>
      </c>
      <c r="P10877">
        <f t="shared" si="694"/>
        <v>14.657128694153705</v>
      </c>
      <c r="Q10877">
        <f t="shared" si="695"/>
        <v>2</v>
      </c>
    </row>
    <row r="10878" spans="14:17" x14ac:dyDescent="0.35">
      <c r="N10878">
        <v>1.7569698</v>
      </c>
      <c r="O10878">
        <v>6.2999999999999998E-6</v>
      </c>
      <c r="P10878">
        <f t="shared" si="694"/>
        <v>14.795392625335323</v>
      </c>
      <c r="Q10878">
        <f t="shared" si="695"/>
        <v>2</v>
      </c>
    </row>
    <row r="10879" spans="14:17" x14ac:dyDescent="0.35">
      <c r="N10879">
        <v>1.7734000999999999</v>
      </c>
      <c r="O10879">
        <v>3.1E-6</v>
      </c>
      <c r="P10879">
        <f t="shared" si="694"/>
        <v>14.933751713494974</v>
      </c>
      <c r="Q10879">
        <f t="shared" si="695"/>
        <v>2</v>
      </c>
    </row>
    <row r="10880" spans="14:17" x14ac:dyDescent="0.35">
      <c r="N10880">
        <v>1.7898415000000001</v>
      </c>
      <c r="O10880">
        <v>4.0999999999999997E-6</v>
      </c>
      <c r="P10880">
        <f t="shared" si="694"/>
        <v>15.072204274438361</v>
      </c>
      <c r="Q10880">
        <f t="shared" si="695"/>
        <v>2</v>
      </c>
    </row>
    <row r="10881" spans="14:17" x14ac:dyDescent="0.35">
      <c r="N10881">
        <v>1.8062937999999999</v>
      </c>
      <c r="O10881">
        <v>2.6000000000000001E-6</v>
      </c>
      <c r="P10881">
        <f t="shared" si="694"/>
        <v>15.210748623971178</v>
      </c>
      <c r="Q10881">
        <f t="shared" si="695"/>
        <v>2</v>
      </c>
    </row>
    <row r="10882" spans="14:17" x14ac:dyDescent="0.35">
      <c r="N10882">
        <v>1.8227568999999999</v>
      </c>
      <c r="O10882">
        <v>1.5999999999999999E-6</v>
      </c>
      <c r="P10882">
        <f t="shared" ref="P10882:P10945" si="696">N10882*$L$4</f>
        <v>15.349383919996276</v>
      </c>
      <c r="Q10882">
        <f t="shared" si="695"/>
        <v>2</v>
      </c>
    </row>
    <row r="10883" spans="14:17" x14ac:dyDescent="0.35">
      <c r="N10883">
        <v>1.8392306</v>
      </c>
      <c r="O10883">
        <v>2.5000000000000002E-6</v>
      </c>
      <c r="P10883">
        <f t="shared" si="696"/>
        <v>15.488108478319354</v>
      </c>
      <c r="Q10883">
        <f t="shared" ref="Q10883:Q10946" si="697">IF(P10883&lt;=9,1,IF(P10883&lt;=19,2,IF(P10883&lt;=49,3,4)))</f>
        <v>2</v>
      </c>
    </row>
    <row r="10884" spans="14:17" x14ac:dyDescent="0.35">
      <c r="N10884">
        <v>1.8557148000000001</v>
      </c>
      <c r="O10884">
        <v>1.1000000000000001E-6</v>
      </c>
      <c r="P10884">
        <f t="shared" si="696"/>
        <v>15.626921456843261</v>
      </c>
      <c r="Q10884">
        <f t="shared" si="697"/>
        <v>2</v>
      </c>
    </row>
    <row r="10885" spans="14:17" x14ac:dyDescent="0.35">
      <c r="N10885">
        <v>1.8722093</v>
      </c>
      <c r="O10885">
        <v>6.9999999999999997E-7</v>
      </c>
      <c r="P10885">
        <f t="shared" si="696"/>
        <v>15.765821171373695</v>
      </c>
      <c r="Q10885">
        <f t="shared" si="697"/>
        <v>2</v>
      </c>
    </row>
    <row r="10886" spans="14:17" x14ac:dyDescent="0.35">
      <c r="N10886">
        <v>1.8887138999999999</v>
      </c>
      <c r="O10886">
        <v>7.9999999999999996E-7</v>
      </c>
      <c r="P10886">
        <f t="shared" si="696"/>
        <v>15.904805937716354</v>
      </c>
      <c r="Q10886">
        <f t="shared" si="697"/>
        <v>2</v>
      </c>
    </row>
    <row r="10887" spans="14:17" x14ac:dyDescent="0.35">
      <c r="N10887">
        <v>1.9052286</v>
      </c>
      <c r="O10887">
        <v>5.9999999999999997E-7</v>
      </c>
      <c r="P10887">
        <f t="shared" si="696"/>
        <v>16.043875755871241</v>
      </c>
      <c r="Q10887">
        <f t="shared" si="697"/>
        <v>2</v>
      </c>
    </row>
    <row r="10888" spans="14:17" x14ac:dyDescent="0.35">
      <c r="N10888">
        <v>1.9217531999999999</v>
      </c>
      <c r="O10888">
        <v>3.9999999999999998E-7</v>
      </c>
      <c r="P10888">
        <f t="shared" si="696"/>
        <v>16.18302894164405</v>
      </c>
      <c r="Q10888">
        <f t="shared" si="697"/>
        <v>2</v>
      </c>
    </row>
    <row r="10889" spans="14:17" x14ac:dyDescent="0.35">
      <c r="N10889">
        <v>1.9382874999999999</v>
      </c>
      <c r="O10889">
        <v>3.9999999999999998E-7</v>
      </c>
      <c r="P10889">
        <f t="shared" si="696"/>
        <v>16.322263810840482</v>
      </c>
      <c r="Q10889">
        <f t="shared" si="697"/>
        <v>2</v>
      </c>
    </row>
    <row r="10890" spans="14:17" x14ac:dyDescent="0.35">
      <c r="N10890">
        <v>1.9548315000000001</v>
      </c>
      <c r="O10890">
        <v>2.9999999999999999E-7</v>
      </c>
      <c r="P10890">
        <f t="shared" si="696"/>
        <v>16.461580363460538</v>
      </c>
      <c r="Q10890">
        <f t="shared" si="697"/>
        <v>2</v>
      </c>
    </row>
    <row r="10891" spans="14:17" x14ac:dyDescent="0.35">
      <c r="N10891">
        <v>1.9713849999999999</v>
      </c>
      <c r="O10891">
        <v>1.9999999999999999E-7</v>
      </c>
      <c r="P10891">
        <f t="shared" si="696"/>
        <v>16.600976915309911</v>
      </c>
      <c r="Q10891">
        <f t="shared" si="697"/>
        <v>2</v>
      </c>
    </row>
    <row r="10892" spans="14:17" x14ac:dyDescent="0.35">
      <c r="N10892">
        <v>1.9879479</v>
      </c>
      <c r="O10892">
        <v>9.9999999999999995E-8</v>
      </c>
      <c r="P10892">
        <f t="shared" si="696"/>
        <v>16.740452624291461</v>
      </c>
      <c r="Q10892">
        <f t="shared" si="697"/>
        <v>2</v>
      </c>
    </row>
    <row r="10893" spans="14:17" x14ac:dyDescent="0.35">
      <c r="N10893">
        <v>2.0045201000000001</v>
      </c>
      <c r="O10893">
        <v>9.9999999999999995E-8</v>
      </c>
      <c r="P10893">
        <f t="shared" si="696"/>
        <v>16.880006648308026</v>
      </c>
      <c r="Q10893">
        <f t="shared" si="697"/>
        <v>2</v>
      </c>
    </row>
    <row r="10894" spans="14:17" x14ac:dyDescent="0.35">
      <c r="N10894">
        <v>2.0211014</v>
      </c>
      <c r="O10894">
        <v>9.9999999999999995E-8</v>
      </c>
      <c r="P10894">
        <f t="shared" si="696"/>
        <v>17.019637303165311</v>
      </c>
      <c r="Q10894">
        <f t="shared" si="697"/>
        <v>2</v>
      </c>
    </row>
    <row r="10895" spans="14:17" x14ac:dyDescent="0.35">
      <c r="N10895">
        <v>2.0376918000000002</v>
      </c>
      <c r="O10895">
        <v>9.9999999999999995E-8</v>
      </c>
      <c r="P10895">
        <f t="shared" si="696"/>
        <v>17.159344588863316</v>
      </c>
      <c r="Q10895">
        <f t="shared" si="697"/>
        <v>2</v>
      </c>
    </row>
    <row r="10896" spans="14:17" x14ac:dyDescent="0.35">
      <c r="N10896">
        <v>1.4302733000000001</v>
      </c>
      <c r="O10896">
        <v>1.863E-4</v>
      </c>
      <c r="P10896">
        <f t="shared" si="696"/>
        <v>12.044290707235842</v>
      </c>
      <c r="Q10896">
        <f t="shared" si="697"/>
        <v>2</v>
      </c>
    </row>
    <row r="10897" spans="14:17" x14ac:dyDescent="0.35">
      <c r="N10897">
        <v>1.4525067</v>
      </c>
      <c r="O10897">
        <v>1.9999999999999999E-7</v>
      </c>
      <c r="P10897">
        <f t="shared" si="696"/>
        <v>12.231517535150658</v>
      </c>
      <c r="Q10897">
        <f t="shared" si="697"/>
        <v>2</v>
      </c>
    </row>
    <row r="10898" spans="14:17" x14ac:dyDescent="0.35">
      <c r="N10898">
        <v>1.4688151</v>
      </c>
      <c r="O10898">
        <v>5.9999999999999997E-7</v>
      </c>
      <c r="P10898">
        <f t="shared" si="696"/>
        <v>12.368850106883547</v>
      </c>
      <c r="Q10898">
        <f t="shared" si="697"/>
        <v>2</v>
      </c>
    </row>
    <row r="10899" spans="14:17" x14ac:dyDescent="0.35">
      <c r="N10899">
        <v>1.4851392999999999</v>
      </c>
      <c r="O10899">
        <v>2.2000000000000001E-6</v>
      </c>
      <c r="P10899">
        <f t="shared" si="696"/>
        <v>12.506315729966254</v>
      </c>
      <c r="Q10899">
        <f t="shared" si="697"/>
        <v>2</v>
      </c>
    </row>
    <row r="10900" spans="14:17" x14ac:dyDescent="0.35">
      <c r="N10900">
        <v>1.5014788999999999</v>
      </c>
      <c r="O10900">
        <v>1.9999999999999999E-6</v>
      </c>
      <c r="P10900">
        <f t="shared" si="696"/>
        <v>12.643911036010175</v>
      </c>
      <c r="Q10900">
        <f t="shared" si="697"/>
        <v>2</v>
      </c>
    </row>
    <row r="10901" spans="14:17" x14ac:dyDescent="0.35">
      <c r="N10901">
        <v>1.5178335999999999</v>
      </c>
      <c r="O10901">
        <v>1.9E-6</v>
      </c>
      <c r="P10901">
        <f t="shared" si="696"/>
        <v>12.781633498723862</v>
      </c>
      <c r="Q10901">
        <f t="shared" si="697"/>
        <v>2</v>
      </c>
    </row>
    <row r="10902" spans="14:17" x14ac:dyDescent="0.35">
      <c r="N10902">
        <v>1.5342031</v>
      </c>
      <c r="O10902">
        <v>3.1E-6</v>
      </c>
      <c r="P10902">
        <f t="shared" si="696"/>
        <v>12.919480591815859</v>
      </c>
      <c r="Q10902">
        <f t="shared" si="697"/>
        <v>2</v>
      </c>
    </row>
    <row r="10903" spans="14:17" x14ac:dyDescent="0.35">
      <c r="N10903">
        <v>1.5505872000000001</v>
      </c>
      <c r="O10903">
        <v>1.2999999999999999E-5</v>
      </c>
      <c r="P10903">
        <f t="shared" si="696"/>
        <v>13.057450631091864</v>
      </c>
      <c r="Q10903">
        <f t="shared" si="697"/>
        <v>2</v>
      </c>
    </row>
    <row r="10904" spans="14:17" x14ac:dyDescent="0.35">
      <c r="N10904">
        <v>1.5669854000000001</v>
      </c>
      <c r="O10904">
        <v>6.8000000000000001E-6</v>
      </c>
      <c r="P10904">
        <f t="shared" si="696"/>
        <v>13.195539406066127</v>
      </c>
      <c r="Q10904">
        <f t="shared" si="697"/>
        <v>2</v>
      </c>
    </row>
    <row r="10905" spans="14:17" x14ac:dyDescent="0.35">
      <c r="N10905">
        <v>1.5833976999999999</v>
      </c>
      <c r="O10905">
        <v>1.0179999999999999E-4</v>
      </c>
      <c r="P10905">
        <f t="shared" si="696"/>
        <v>13.333746916738642</v>
      </c>
      <c r="Q10905">
        <f t="shared" si="697"/>
        <v>2</v>
      </c>
    </row>
    <row r="10906" spans="14:17" x14ac:dyDescent="0.35">
      <c r="N10906">
        <v>1.5998235999999999</v>
      </c>
      <c r="O10906">
        <v>4.2799999999999997E-5</v>
      </c>
      <c r="P10906">
        <f t="shared" si="696"/>
        <v>13.472068952623662</v>
      </c>
      <c r="Q10906">
        <f t="shared" si="697"/>
        <v>2</v>
      </c>
    </row>
    <row r="10907" spans="14:17" x14ac:dyDescent="0.35">
      <c r="N10907">
        <v>1.616263</v>
      </c>
      <c r="O10907">
        <v>2.6100000000000001E-5</v>
      </c>
      <c r="P10907">
        <f t="shared" si="696"/>
        <v>13.610504671624033</v>
      </c>
      <c r="Q10907">
        <f t="shared" si="697"/>
        <v>2</v>
      </c>
    </row>
    <row r="10908" spans="14:17" x14ac:dyDescent="0.35">
      <c r="N10908">
        <v>1.6327155</v>
      </c>
      <c r="O10908">
        <v>5.5600000000000003E-5</v>
      </c>
      <c r="P10908">
        <f t="shared" si="696"/>
        <v>13.749050705351152</v>
      </c>
      <c r="Q10908">
        <f t="shared" si="697"/>
        <v>2</v>
      </c>
    </row>
    <row r="10909" spans="14:17" x14ac:dyDescent="0.35">
      <c r="N10909">
        <v>1.6491811000000001</v>
      </c>
      <c r="O10909">
        <v>6.41E-5</v>
      </c>
      <c r="P10909">
        <f t="shared" si="696"/>
        <v>13.88770705380502</v>
      </c>
      <c r="Q10909">
        <f t="shared" si="697"/>
        <v>2</v>
      </c>
    </row>
    <row r="10910" spans="14:17" x14ac:dyDescent="0.35">
      <c r="N10910">
        <v>1.6656593</v>
      </c>
      <c r="O10910">
        <v>2.5000000000000001E-5</v>
      </c>
      <c r="P10910">
        <f t="shared" si="696"/>
        <v>14.026469506499881</v>
      </c>
      <c r="Q10910">
        <f t="shared" si="697"/>
        <v>2</v>
      </c>
    </row>
    <row r="10911" spans="14:17" x14ac:dyDescent="0.35">
      <c r="N10911">
        <v>1.6821501000000001</v>
      </c>
      <c r="O10911">
        <v>2.0999999999999999E-5</v>
      </c>
      <c r="P10911">
        <f t="shared" si="696"/>
        <v>14.165338063435739</v>
      </c>
      <c r="Q10911">
        <f t="shared" si="697"/>
        <v>2</v>
      </c>
    </row>
    <row r="10912" spans="14:17" x14ac:dyDescent="0.35">
      <c r="N10912">
        <v>1.6986532000000001</v>
      </c>
      <c r="O10912">
        <v>3.2299999999999999E-5</v>
      </c>
      <c r="P10912">
        <f t="shared" si="696"/>
        <v>14.304310198321136</v>
      </c>
      <c r="Q10912">
        <f t="shared" si="697"/>
        <v>2</v>
      </c>
    </row>
    <row r="10913" spans="14:17" x14ac:dyDescent="0.35">
      <c r="N10913">
        <v>1.7151684</v>
      </c>
      <c r="O10913">
        <v>1.6900000000000001E-5</v>
      </c>
      <c r="P10913">
        <f t="shared" si="696"/>
        <v>14.443384226961776</v>
      </c>
      <c r="Q10913">
        <f t="shared" si="697"/>
        <v>2</v>
      </c>
    </row>
    <row r="10914" spans="14:17" x14ac:dyDescent="0.35">
      <c r="N10914">
        <v>1.7316955999999999</v>
      </c>
      <c r="O10914">
        <v>1.4100000000000001E-5</v>
      </c>
      <c r="P10914">
        <f t="shared" si="696"/>
        <v>14.582559307260503</v>
      </c>
      <c r="Q10914">
        <f t="shared" si="697"/>
        <v>2</v>
      </c>
    </row>
    <row r="10915" spans="14:17" x14ac:dyDescent="0.35">
      <c r="N10915">
        <v>1.7482344000000001</v>
      </c>
      <c r="O10915">
        <v>1.5999999999999999E-5</v>
      </c>
      <c r="P10915">
        <f t="shared" si="696"/>
        <v>14.72183207082872</v>
      </c>
      <c r="Q10915">
        <f t="shared" si="697"/>
        <v>2</v>
      </c>
    </row>
    <row r="10916" spans="14:17" x14ac:dyDescent="0.35">
      <c r="N10916">
        <v>1.7647847999999999</v>
      </c>
      <c r="O10916">
        <v>8.3000000000000002E-6</v>
      </c>
      <c r="P10916">
        <f t="shared" si="696"/>
        <v>14.861202517666422</v>
      </c>
      <c r="Q10916">
        <f t="shared" si="697"/>
        <v>2</v>
      </c>
    </row>
    <row r="10917" spans="14:17" x14ac:dyDescent="0.35">
      <c r="N10917">
        <v>1.7813466</v>
      </c>
      <c r="O10917">
        <v>4.4000000000000002E-6</v>
      </c>
      <c r="P10917">
        <f t="shared" si="696"/>
        <v>15.000668963579312</v>
      </c>
      <c r="Q10917">
        <f t="shared" si="697"/>
        <v>2</v>
      </c>
    </row>
    <row r="10918" spans="14:17" x14ac:dyDescent="0.35">
      <c r="N10918">
        <v>1.7979194999999999</v>
      </c>
      <c r="O10918">
        <v>5.6999999999999996E-6</v>
      </c>
      <c r="P10918">
        <f t="shared" si="696"/>
        <v>15.140228882275933</v>
      </c>
      <c r="Q10918">
        <f t="shared" si="697"/>
        <v>2</v>
      </c>
    </row>
    <row r="10919" spans="14:17" x14ac:dyDescent="0.35">
      <c r="N10919">
        <v>1.8145034</v>
      </c>
      <c r="O10919">
        <v>3.4999999999999999E-6</v>
      </c>
      <c r="P10919">
        <f t="shared" si="696"/>
        <v>15.279881431659136</v>
      </c>
      <c r="Q10919">
        <f t="shared" si="697"/>
        <v>2</v>
      </c>
    </row>
    <row r="10920" spans="14:17" x14ac:dyDescent="0.35">
      <c r="N10920">
        <v>1.8310983000000001</v>
      </c>
      <c r="O10920">
        <v>2.2000000000000001E-6</v>
      </c>
      <c r="P10920">
        <f t="shared" si="696"/>
        <v>15.419626611728924</v>
      </c>
      <c r="Q10920">
        <f t="shared" si="697"/>
        <v>2</v>
      </c>
    </row>
    <row r="10921" spans="14:17" x14ac:dyDescent="0.35">
      <c r="N10921">
        <v>1.8477037999999999</v>
      </c>
      <c r="O10921">
        <v>3.3000000000000002E-6</v>
      </c>
      <c r="P10921">
        <f t="shared" si="696"/>
        <v>15.559461054096689</v>
      </c>
      <c r="Q10921">
        <f t="shared" si="697"/>
        <v>2</v>
      </c>
    </row>
    <row r="10922" spans="14:17" x14ac:dyDescent="0.35">
      <c r="N10922">
        <v>1.8643198000000001</v>
      </c>
      <c r="O10922">
        <v>1.5E-6</v>
      </c>
      <c r="P10922">
        <f t="shared" si="696"/>
        <v>15.699383916665285</v>
      </c>
      <c r="Q10922">
        <f t="shared" si="697"/>
        <v>2</v>
      </c>
    </row>
    <row r="10923" spans="14:17" x14ac:dyDescent="0.35">
      <c r="N10923">
        <v>1.8809463</v>
      </c>
      <c r="O10923">
        <v>8.9999999999999996E-7</v>
      </c>
      <c r="P10923">
        <f t="shared" si="696"/>
        <v>15.839395199434708</v>
      </c>
      <c r="Q10923">
        <f t="shared" si="697"/>
        <v>2</v>
      </c>
    </row>
    <row r="10924" spans="14:17" x14ac:dyDescent="0.35">
      <c r="N10924">
        <v>1.897583</v>
      </c>
      <c r="O10924">
        <v>9.9999999999999995E-7</v>
      </c>
      <c r="P10924">
        <f t="shared" si="696"/>
        <v>15.979492376113509</v>
      </c>
      <c r="Q10924">
        <f t="shared" si="697"/>
        <v>2</v>
      </c>
    </row>
    <row r="10925" spans="14:17" x14ac:dyDescent="0.35">
      <c r="N10925">
        <v>1.9142298</v>
      </c>
      <c r="O10925">
        <v>6.9999999999999997E-7</v>
      </c>
      <c r="P10925">
        <f t="shared" si="696"/>
        <v>16.119674604604533</v>
      </c>
      <c r="Q10925">
        <f t="shared" si="697"/>
        <v>2</v>
      </c>
    </row>
    <row r="10926" spans="14:17" x14ac:dyDescent="0.35">
      <c r="N10926">
        <v>1.9308866</v>
      </c>
      <c r="O10926">
        <v>5.9999999999999997E-7</v>
      </c>
      <c r="P10926">
        <f t="shared" si="696"/>
        <v>16.259941042810635</v>
      </c>
      <c r="Q10926">
        <f t="shared" si="697"/>
        <v>2</v>
      </c>
    </row>
    <row r="10927" spans="14:17" x14ac:dyDescent="0.35">
      <c r="N10927">
        <v>1.9475532</v>
      </c>
      <c r="O10927">
        <v>4.9999999999999998E-7</v>
      </c>
      <c r="P10927">
        <f t="shared" si="696"/>
        <v>16.40029000653751</v>
      </c>
      <c r="Q10927">
        <f t="shared" si="697"/>
        <v>2</v>
      </c>
    </row>
    <row r="10928" spans="14:17" x14ac:dyDescent="0.35">
      <c r="N10928">
        <v>1.9642295999999999</v>
      </c>
      <c r="O10928">
        <v>3.9999999999999998E-7</v>
      </c>
      <c r="P10928">
        <f t="shared" si="696"/>
        <v>16.540721495785156</v>
      </c>
      <c r="Q10928">
        <f t="shared" si="697"/>
        <v>2</v>
      </c>
    </row>
    <row r="10929" spans="14:17" x14ac:dyDescent="0.35">
      <c r="N10929">
        <v>1.9809155000000001</v>
      </c>
      <c r="O10929">
        <v>1.9999999999999999E-7</v>
      </c>
      <c r="P10929">
        <f t="shared" si="696"/>
        <v>16.681232984262127</v>
      </c>
      <c r="Q10929">
        <f t="shared" si="697"/>
        <v>2</v>
      </c>
    </row>
    <row r="10930" spans="14:17" x14ac:dyDescent="0.35">
      <c r="N10930">
        <v>1.9976109</v>
      </c>
      <c r="O10930">
        <v>1.9999999999999999E-7</v>
      </c>
      <c r="P10930">
        <f t="shared" si="696"/>
        <v>16.821824471968416</v>
      </c>
      <c r="Q10930">
        <f t="shared" si="697"/>
        <v>2</v>
      </c>
    </row>
    <row r="10931" spans="14:17" x14ac:dyDescent="0.35">
      <c r="N10931">
        <v>2.0143157</v>
      </c>
      <c r="O10931">
        <v>1.9999999999999999E-7</v>
      </c>
      <c r="P10931">
        <f t="shared" si="696"/>
        <v>16.962495116806878</v>
      </c>
      <c r="Q10931">
        <f t="shared" si="697"/>
        <v>2</v>
      </c>
    </row>
    <row r="10932" spans="14:17" x14ac:dyDescent="0.35">
      <c r="N10932">
        <v>2.0310296999999999</v>
      </c>
      <c r="O10932">
        <v>9.9999999999999995E-8</v>
      </c>
      <c r="P10932">
        <f t="shared" si="696"/>
        <v>17.103243234583207</v>
      </c>
      <c r="Q10932">
        <f t="shared" si="697"/>
        <v>2</v>
      </c>
    </row>
    <row r="10933" spans="14:17" x14ac:dyDescent="0.35">
      <c r="N10933">
        <v>2.0477528</v>
      </c>
      <c r="O10933">
        <v>9.9999999999999995E-8</v>
      </c>
      <c r="P10933">
        <f t="shared" si="696"/>
        <v>17.244067983200257</v>
      </c>
      <c r="Q10933">
        <f t="shared" si="697"/>
        <v>2</v>
      </c>
    </row>
    <row r="10934" spans="14:17" x14ac:dyDescent="0.35">
      <c r="N10934">
        <v>2.0644849000000001</v>
      </c>
      <c r="O10934">
        <v>9.9999999999999995E-8</v>
      </c>
      <c r="P10934">
        <f t="shared" si="696"/>
        <v>17.384968520560871</v>
      </c>
      <c r="Q10934">
        <f t="shared" si="697"/>
        <v>2</v>
      </c>
    </row>
    <row r="10935" spans="14:17" x14ac:dyDescent="0.35">
      <c r="N10935">
        <v>1.4378621</v>
      </c>
      <c r="O10935">
        <v>2.209E-4</v>
      </c>
      <c r="P10935">
        <f t="shared" si="696"/>
        <v>12.108195775811947</v>
      </c>
      <c r="Q10935">
        <f t="shared" si="697"/>
        <v>2</v>
      </c>
    </row>
    <row r="10936" spans="14:17" x14ac:dyDescent="0.35">
      <c r="N10936">
        <v>1.4603550999999999</v>
      </c>
      <c r="O10936">
        <v>5.9999999999999997E-7</v>
      </c>
      <c r="P10936">
        <f t="shared" si="696"/>
        <v>12.29760868793011</v>
      </c>
      <c r="Q10936">
        <f t="shared" si="697"/>
        <v>2</v>
      </c>
    </row>
    <row r="10937" spans="14:17" x14ac:dyDescent="0.35">
      <c r="N10937">
        <v>1.4768538</v>
      </c>
      <c r="O10937">
        <v>9.9999999999999995E-7</v>
      </c>
      <c r="P10937">
        <f t="shared" si="696"/>
        <v>12.436543770540874</v>
      </c>
      <c r="Q10937">
        <f t="shared" si="697"/>
        <v>2</v>
      </c>
    </row>
    <row r="10938" spans="14:17" x14ac:dyDescent="0.35">
      <c r="N10938">
        <v>1.4933685999999999</v>
      </c>
      <c r="O10938">
        <v>3.1999999999999999E-6</v>
      </c>
      <c r="P10938">
        <f t="shared" si="696"/>
        <v>12.575614430792911</v>
      </c>
      <c r="Q10938">
        <f t="shared" si="697"/>
        <v>2</v>
      </c>
    </row>
    <row r="10939" spans="14:17" x14ac:dyDescent="0.35">
      <c r="N10939">
        <v>1.5098989</v>
      </c>
      <c r="O10939">
        <v>2.7999999999999999E-6</v>
      </c>
      <c r="P10939">
        <f t="shared" si="696"/>
        <v>12.714815616103314</v>
      </c>
      <c r="Q10939">
        <f t="shared" si="697"/>
        <v>2</v>
      </c>
    </row>
    <row r="10940" spans="14:17" x14ac:dyDescent="0.35">
      <c r="N10940">
        <v>1.5264445</v>
      </c>
      <c r="O10940">
        <v>2.7E-6</v>
      </c>
      <c r="P10940">
        <f t="shared" si="696"/>
        <v>12.85414564227778</v>
      </c>
      <c r="Q10940">
        <f t="shared" si="697"/>
        <v>2</v>
      </c>
    </row>
    <row r="10941" spans="14:17" x14ac:dyDescent="0.35">
      <c r="N10941">
        <v>1.5430051</v>
      </c>
      <c r="O10941">
        <v>4.3000000000000003E-6</v>
      </c>
      <c r="P10941">
        <f t="shared" si="696"/>
        <v>12.99360198302486</v>
      </c>
      <c r="Q10941">
        <f t="shared" si="697"/>
        <v>2</v>
      </c>
    </row>
    <row r="10942" spans="14:17" x14ac:dyDescent="0.35">
      <c r="N10942">
        <v>1.5595804</v>
      </c>
      <c r="O10942">
        <v>1.6699999999999999E-5</v>
      </c>
      <c r="P10942">
        <f t="shared" si="696"/>
        <v>13.133182112053099</v>
      </c>
      <c r="Q10942">
        <f t="shared" si="697"/>
        <v>2</v>
      </c>
    </row>
    <row r="10943" spans="14:17" x14ac:dyDescent="0.35">
      <c r="N10943">
        <v>1.5761700999999999</v>
      </c>
      <c r="O10943">
        <v>8.8999999999999995E-6</v>
      </c>
      <c r="P10943">
        <f t="shared" si="696"/>
        <v>13.272883503071046</v>
      </c>
      <c r="Q10943">
        <f t="shared" si="697"/>
        <v>2</v>
      </c>
    </row>
    <row r="10944" spans="14:17" x14ac:dyDescent="0.35">
      <c r="N10944">
        <v>1.5927739999999999</v>
      </c>
      <c r="O10944">
        <v>1.3200000000000001E-4</v>
      </c>
      <c r="P10944">
        <f t="shared" si="696"/>
        <v>13.412704471884402</v>
      </c>
      <c r="Q10944">
        <f t="shared" si="697"/>
        <v>2</v>
      </c>
    </row>
    <row r="10945" spans="14:17" x14ac:dyDescent="0.35">
      <c r="N10945">
        <v>1.6093915999999999</v>
      </c>
      <c r="O10945">
        <v>5.27E-5</v>
      </c>
      <c r="P10945">
        <f t="shared" si="696"/>
        <v>13.552640808007407</v>
      </c>
      <c r="Q10945">
        <f t="shared" si="697"/>
        <v>2</v>
      </c>
    </row>
    <row r="10946" spans="14:17" x14ac:dyDescent="0.35">
      <c r="N10946">
        <v>1.6260228999999999</v>
      </c>
      <c r="O10946">
        <v>3.2299999999999999E-5</v>
      </c>
      <c r="P10946">
        <f t="shared" ref="P10946:P11009" si="698">N10946*$L$4</f>
        <v>13.692692511440068</v>
      </c>
      <c r="Q10946">
        <f t="shared" si="697"/>
        <v>2</v>
      </c>
    </row>
    <row r="10947" spans="14:17" x14ac:dyDescent="0.35">
      <c r="N10947">
        <v>1.6426674999999999</v>
      </c>
      <c r="O10947">
        <v>6.8899999999999994E-5</v>
      </c>
      <c r="P10947">
        <f t="shared" si="698"/>
        <v>13.832856213793777</v>
      </c>
      <c r="Q10947">
        <f t="shared" ref="Q10947:Q11010" si="699">IF(P10947&lt;=9,1,IF(P10947&lt;=19,2,IF(P10947&lt;=49,3,4)))</f>
        <v>2</v>
      </c>
    </row>
    <row r="10948" spans="14:17" x14ac:dyDescent="0.35">
      <c r="N10948">
        <v>1.6593252999999999</v>
      </c>
      <c r="O10948">
        <v>7.8800000000000004E-5</v>
      </c>
      <c r="P10948">
        <f t="shared" si="698"/>
        <v>13.973131072971386</v>
      </c>
      <c r="Q10948">
        <f t="shared" si="699"/>
        <v>2</v>
      </c>
    </row>
    <row r="10949" spans="14:17" x14ac:dyDescent="0.35">
      <c r="N10949">
        <v>1.6759959</v>
      </c>
      <c r="O10949">
        <v>3.2700000000000002E-5</v>
      </c>
      <c r="P10949">
        <f t="shared" si="698"/>
        <v>14.11351372058429</v>
      </c>
      <c r="Q10949">
        <f t="shared" si="699"/>
        <v>2</v>
      </c>
    </row>
    <row r="10950" spans="14:17" x14ac:dyDescent="0.35">
      <c r="N10950">
        <v>1.6926791999999999</v>
      </c>
      <c r="O10950">
        <v>2.72E-5</v>
      </c>
      <c r="P10950">
        <f t="shared" si="698"/>
        <v>14.254003314535339</v>
      </c>
      <c r="Q10950">
        <f t="shared" si="699"/>
        <v>2</v>
      </c>
    </row>
    <row r="10951" spans="14:17" x14ac:dyDescent="0.35">
      <c r="N10951">
        <v>1.7093750000000001</v>
      </c>
      <c r="O10951">
        <v>3.8800000000000001E-5</v>
      </c>
      <c r="P10951">
        <f t="shared" si="698"/>
        <v>14.394598170630234</v>
      </c>
      <c r="Q10951">
        <f t="shared" si="699"/>
        <v>2</v>
      </c>
    </row>
    <row r="10952" spans="14:17" x14ac:dyDescent="0.35">
      <c r="N10952">
        <v>1.726083</v>
      </c>
      <c r="O10952">
        <v>1.9599999999999999E-5</v>
      </c>
      <c r="P10952">
        <f t="shared" si="698"/>
        <v>14.535295762577519</v>
      </c>
      <c r="Q10952">
        <f t="shared" si="699"/>
        <v>2</v>
      </c>
    </row>
    <row r="10953" spans="14:17" x14ac:dyDescent="0.35">
      <c r="N10953">
        <v>1.7428030000000001</v>
      </c>
      <c r="O10953">
        <v>1.8199999999999999E-5</v>
      </c>
      <c r="P10953">
        <f t="shared" si="698"/>
        <v>14.676094406182893</v>
      </c>
      <c r="Q10953">
        <f t="shared" si="699"/>
        <v>2</v>
      </c>
    </row>
    <row r="10954" spans="14:17" x14ac:dyDescent="0.35">
      <c r="N10954">
        <v>1.7595350000000001</v>
      </c>
      <c r="O10954">
        <v>1.8499999999999999E-5</v>
      </c>
      <c r="P10954">
        <f t="shared" si="698"/>
        <v>14.816994101446358</v>
      </c>
      <c r="Q10954">
        <f t="shared" si="699"/>
        <v>2</v>
      </c>
    </row>
    <row r="10955" spans="14:17" x14ac:dyDescent="0.35">
      <c r="N10955">
        <v>1.7762785000000001</v>
      </c>
      <c r="O10955">
        <v>9.3000000000000007E-6</v>
      </c>
      <c r="P10955">
        <f t="shared" si="698"/>
        <v>14.957990637882158</v>
      </c>
      <c r="Q10955">
        <f t="shared" si="699"/>
        <v>2</v>
      </c>
    </row>
    <row r="10956" spans="14:17" x14ac:dyDescent="0.35">
      <c r="N10956">
        <v>1.7930336</v>
      </c>
      <c r="O10956">
        <v>5.4E-6</v>
      </c>
      <c r="P10956">
        <f t="shared" si="698"/>
        <v>15.099084857587446</v>
      </c>
      <c r="Q10956">
        <f t="shared" si="699"/>
        <v>2</v>
      </c>
    </row>
    <row r="10957" spans="14:17" x14ac:dyDescent="0.35">
      <c r="N10957">
        <v>1.8098000000000001</v>
      </c>
      <c r="O10957">
        <v>6.8000000000000001E-6</v>
      </c>
      <c r="P10957">
        <f t="shared" si="698"/>
        <v>15.240274234270769</v>
      </c>
      <c r="Q10957">
        <f t="shared" si="699"/>
        <v>2</v>
      </c>
    </row>
    <row r="10958" spans="14:17" x14ac:dyDescent="0.35">
      <c r="N10958">
        <v>1.8265776</v>
      </c>
      <c r="O10958">
        <v>3.8999999999999999E-6</v>
      </c>
      <c r="P10958">
        <f t="shared" si="698"/>
        <v>15.381557925834976</v>
      </c>
      <c r="Q10958">
        <f t="shared" si="699"/>
        <v>2</v>
      </c>
    </row>
    <row r="10959" spans="14:17" x14ac:dyDescent="0.35">
      <c r="N10959">
        <v>1.8433660999999999</v>
      </c>
      <c r="O10959">
        <v>2.7E-6</v>
      </c>
      <c r="P10959">
        <f t="shared" si="698"/>
        <v>15.522933405988613</v>
      </c>
      <c r="Q10959">
        <f t="shared" si="699"/>
        <v>2</v>
      </c>
    </row>
    <row r="10960" spans="14:17" x14ac:dyDescent="0.35">
      <c r="N10960">
        <v>1.8601654999999999</v>
      </c>
      <c r="O10960">
        <v>3.8999999999999999E-6</v>
      </c>
      <c r="P10960">
        <f t="shared" si="698"/>
        <v>15.664400674731684</v>
      </c>
      <c r="Q10960">
        <f t="shared" si="699"/>
        <v>2</v>
      </c>
    </row>
    <row r="10961" spans="14:17" x14ac:dyDescent="0.35">
      <c r="N10961">
        <v>1.8769754999999999</v>
      </c>
      <c r="O10961">
        <v>1.5999999999999999E-6</v>
      </c>
      <c r="P10961">
        <f t="shared" si="698"/>
        <v>15.805957205772733</v>
      </c>
      <c r="Q10961">
        <f t="shared" si="699"/>
        <v>2</v>
      </c>
    </row>
    <row r="10962" spans="14:17" x14ac:dyDescent="0.35">
      <c r="N10962">
        <v>1.893796</v>
      </c>
      <c r="O10962">
        <v>9.9999999999999995E-7</v>
      </c>
      <c r="P10962">
        <f t="shared" si="698"/>
        <v>15.947602157014613</v>
      </c>
      <c r="Q10962">
        <f t="shared" si="699"/>
        <v>2</v>
      </c>
    </row>
    <row r="10963" spans="14:17" x14ac:dyDescent="0.35">
      <c r="N10963">
        <v>1.9106269</v>
      </c>
      <c r="O10963">
        <v>1.1999999999999999E-6</v>
      </c>
      <c r="P10963">
        <f t="shared" si="698"/>
        <v>16.089334686360168</v>
      </c>
      <c r="Q10963">
        <f t="shared" si="699"/>
        <v>2</v>
      </c>
    </row>
    <row r="10964" spans="14:17" x14ac:dyDescent="0.35">
      <c r="N10964">
        <v>1.9274681</v>
      </c>
      <c r="O10964">
        <v>7.9999999999999996E-7</v>
      </c>
      <c r="P10964">
        <f t="shared" si="698"/>
        <v>16.231153951712251</v>
      </c>
      <c r="Q10964">
        <f t="shared" si="699"/>
        <v>2</v>
      </c>
    </row>
    <row r="10965" spans="14:17" x14ac:dyDescent="0.35">
      <c r="N10965">
        <v>1.9443193000000001</v>
      </c>
      <c r="O10965">
        <v>6.9999999999999997E-7</v>
      </c>
      <c r="P10965">
        <f t="shared" si="698"/>
        <v>16.373057426779411</v>
      </c>
      <c r="Q10965">
        <f t="shared" si="699"/>
        <v>2</v>
      </c>
    </row>
    <row r="10966" spans="14:17" x14ac:dyDescent="0.35">
      <c r="N10966">
        <v>1.9611805</v>
      </c>
      <c r="O10966">
        <v>5.9999999999999997E-7</v>
      </c>
      <c r="P10966">
        <f t="shared" si="698"/>
        <v>16.515045111561644</v>
      </c>
      <c r="Q10966">
        <f t="shared" si="699"/>
        <v>2</v>
      </c>
    </row>
    <row r="10967" spans="14:17" x14ac:dyDescent="0.35">
      <c r="N10967">
        <v>1.9780515999999999</v>
      </c>
      <c r="O10967">
        <v>3.9999999999999998E-7</v>
      </c>
      <c r="P10967">
        <f t="shared" si="698"/>
        <v>16.657116163961803</v>
      </c>
      <c r="Q10967">
        <f t="shared" si="699"/>
        <v>2</v>
      </c>
    </row>
    <row r="10968" spans="14:17" x14ac:dyDescent="0.35">
      <c r="N10968">
        <v>1.9949323000000001</v>
      </c>
      <c r="O10968">
        <v>2.9999999999999999E-7</v>
      </c>
      <c r="P10968">
        <f t="shared" si="698"/>
        <v>16.799268057688433</v>
      </c>
      <c r="Q10968">
        <f t="shared" si="699"/>
        <v>2</v>
      </c>
    </row>
    <row r="10969" spans="14:17" x14ac:dyDescent="0.35">
      <c r="N10969">
        <v>2.0118225999999999</v>
      </c>
      <c r="O10969">
        <v>1.9999999999999999E-7</v>
      </c>
      <c r="P10969">
        <f t="shared" si="698"/>
        <v>16.941500792741532</v>
      </c>
      <c r="Q10969">
        <f t="shared" si="699"/>
        <v>2</v>
      </c>
    </row>
    <row r="10970" spans="14:17" x14ac:dyDescent="0.35">
      <c r="N10970">
        <v>2.0287223000000001</v>
      </c>
      <c r="O10970">
        <v>1.9999999999999999E-7</v>
      </c>
      <c r="P10970">
        <f t="shared" si="698"/>
        <v>17.083812684926805</v>
      </c>
      <c r="Q10970">
        <f t="shared" si="699"/>
        <v>2</v>
      </c>
    </row>
    <row r="10971" spans="14:17" x14ac:dyDescent="0.35">
      <c r="N10971">
        <v>2.0456314</v>
      </c>
      <c r="O10971">
        <v>9.9999999999999995E-8</v>
      </c>
      <c r="P10971">
        <f t="shared" si="698"/>
        <v>17.226203734244248</v>
      </c>
      <c r="Q10971">
        <f t="shared" si="699"/>
        <v>2</v>
      </c>
    </row>
    <row r="10972" spans="14:17" x14ac:dyDescent="0.35">
      <c r="N10972">
        <v>2.0625498000000002</v>
      </c>
      <c r="O10972">
        <v>9.9999999999999995E-8</v>
      </c>
      <c r="P10972">
        <f t="shared" si="698"/>
        <v>17.368673098596712</v>
      </c>
      <c r="Q10972">
        <f t="shared" si="699"/>
        <v>2</v>
      </c>
    </row>
    <row r="10973" spans="14:17" x14ac:dyDescent="0.35">
      <c r="N10973">
        <v>2.0794771999999999</v>
      </c>
      <c r="O10973">
        <v>9.9999999999999995E-8</v>
      </c>
      <c r="P10973">
        <f t="shared" si="698"/>
        <v>17.511218251692739</v>
      </c>
      <c r="Q10973">
        <f t="shared" si="699"/>
        <v>2</v>
      </c>
    </row>
    <row r="10974" spans="14:17" x14ac:dyDescent="0.35">
      <c r="N10974">
        <v>1.4482518</v>
      </c>
      <c r="O10974">
        <v>2.309E-4</v>
      </c>
      <c r="P10974">
        <f t="shared" si="698"/>
        <v>12.195687143483402</v>
      </c>
      <c r="Q10974">
        <f t="shared" si="699"/>
        <v>2</v>
      </c>
    </row>
    <row r="10975" spans="14:17" x14ac:dyDescent="0.35">
      <c r="N10975">
        <v>1.4711000999999999</v>
      </c>
      <c r="O10975">
        <v>8.9999999999999996E-7</v>
      </c>
      <c r="P10975">
        <f t="shared" si="698"/>
        <v>12.38809202677818</v>
      </c>
      <c r="Q10975">
        <f t="shared" si="699"/>
        <v>2</v>
      </c>
    </row>
    <row r="10976" spans="14:17" x14ac:dyDescent="0.35">
      <c r="N10976">
        <v>1.4878594999999999</v>
      </c>
      <c r="O10976">
        <v>1.3999999999999999E-6</v>
      </c>
      <c r="P10976">
        <f t="shared" si="698"/>
        <v>12.52922245666095</v>
      </c>
      <c r="Q10976">
        <f t="shared" si="699"/>
        <v>2</v>
      </c>
    </row>
    <row r="10977" spans="14:17" x14ac:dyDescent="0.35">
      <c r="N10977">
        <v>1.5046351</v>
      </c>
      <c r="O10977">
        <v>3.8999999999999999E-6</v>
      </c>
      <c r="P10977">
        <f t="shared" si="698"/>
        <v>12.670489306282143</v>
      </c>
      <c r="Q10977">
        <f t="shared" si="699"/>
        <v>2</v>
      </c>
    </row>
    <row r="10978" spans="14:17" x14ac:dyDescent="0.35">
      <c r="N10978">
        <v>1.5214266000000001</v>
      </c>
      <c r="O10978">
        <v>3.4999999999999999E-6</v>
      </c>
      <c r="P10978">
        <f t="shared" si="698"/>
        <v>12.811890049350303</v>
      </c>
      <c r="Q10978">
        <f t="shared" si="699"/>
        <v>2</v>
      </c>
    </row>
    <row r="10979" spans="14:17" x14ac:dyDescent="0.35">
      <c r="N10979">
        <v>1.5382336000000001</v>
      </c>
      <c r="O10979">
        <v>3.4000000000000001E-6</v>
      </c>
      <c r="P10979">
        <f t="shared" si="698"/>
        <v>12.953421317476831</v>
      </c>
      <c r="Q10979">
        <f t="shared" si="699"/>
        <v>2</v>
      </c>
    </row>
    <row r="10980" spans="14:17" x14ac:dyDescent="0.35">
      <c r="N10980">
        <v>1.5550558000000001</v>
      </c>
      <c r="O10980">
        <v>5.3000000000000001E-6</v>
      </c>
      <c r="P10980">
        <f t="shared" si="698"/>
        <v>13.095080584370272</v>
      </c>
      <c r="Q10980">
        <f t="shared" si="699"/>
        <v>2</v>
      </c>
    </row>
    <row r="10981" spans="14:17" x14ac:dyDescent="0.35">
      <c r="N10981">
        <v>1.571893</v>
      </c>
      <c r="O10981">
        <v>1.91E-5</v>
      </c>
      <c r="P10981">
        <f t="shared" si="698"/>
        <v>13.236866165836325</v>
      </c>
      <c r="Q10981">
        <f t="shared" si="699"/>
        <v>2</v>
      </c>
    </row>
    <row r="10982" spans="14:17" x14ac:dyDescent="0.35">
      <c r="N10982">
        <v>1.5887448</v>
      </c>
      <c r="O10982">
        <v>1.0499999999999999E-5</v>
      </c>
      <c r="P10982">
        <f t="shared" si="698"/>
        <v>13.378774693486388</v>
      </c>
      <c r="Q10982">
        <f t="shared" si="699"/>
        <v>2</v>
      </c>
    </row>
    <row r="10983" spans="14:17" x14ac:dyDescent="0.35">
      <c r="N10983">
        <v>1.6056109000000001</v>
      </c>
      <c r="O10983">
        <v>1.5339999999999999E-4</v>
      </c>
      <c r="P10983">
        <f t="shared" si="698"/>
        <v>13.52080364102901</v>
      </c>
      <c r="Q10983">
        <f t="shared" si="699"/>
        <v>2</v>
      </c>
    </row>
    <row r="10984" spans="14:17" x14ac:dyDescent="0.35">
      <c r="N10984">
        <v>1.6224911</v>
      </c>
      <c r="O10984">
        <v>5.7200000000000001E-5</v>
      </c>
      <c r="P10984">
        <f t="shared" si="698"/>
        <v>13.662951324269885</v>
      </c>
      <c r="Q10984">
        <f t="shared" si="699"/>
        <v>2</v>
      </c>
    </row>
    <row r="10985" spans="14:17" x14ac:dyDescent="0.35">
      <c r="N10985">
        <v>1.6393850999999999</v>
      </c>
      <c r="O10985">
        <v>3.5899999999999998E-5</v>
      </c>
      <c r="P10985">
        <f t="shared" si="698"/>
        <v>13.805215216917563</v>
      </c>
      <c r="Q10985">
        <f t="shared" si="699"/>
        <v>2</v>
      </c>
    </row>
    <row r="10986" spans="14:17" x14ac:dyDescent="0.35">
      <c r="N10986">
        <v>1.6562927000000001</v>
      </c>
      <c r="O10986">
        <v>7.5300000000000001E-5</v>
      </c>
      <c r="P10986">
        <f t="shared" si="698"/>
        <v>13.947593634777746</v>
      </c>
      <c r="Q10986">
        <f t="shared" si="699"/>
        <v>2</v>
      </c>
    </row>
    <row r="10987" spans="14:17" x14ac:dyDescent="0.35">
      <c r="N10987">
        <v>1.6732136</v>
      </c>
      <c r="O10987">
        <v>8.6700000000000007E-5</v>
      </c>
      <c r="P10987">
        <f t="shared" si="698"/>
        <v>14.090084051558977</v>
      </c>
      <c r="Q10987">
        <f t="shared" si="699"/>
        <v>2</v>
      </c>
    </row>
    <row r="10988" spans="14:17" x14ac:dyDescent="0.35">
      <c r="N10988">
        <v>1.6901474999999999</v>
      </c>
      <c r="O10988">
        <v>3.5899999999999998E-5</v>
      </c>
      <c r="P10988">
        <f t="shared" si="698"/>
        <v>14.232683940969805</v>
      </c>
      <c r="Q10988">
        <f t="shared" si="699"/>
        <v>2</v>
      </c>
    </row>
    <row r="10989" spans="14:17" x14ac:dyDescent="0.35">
      <c r="N10989">
        <v>1.7070943999999999</v>
      </c>
      <c r="O10989">
        <v>3.1900000000000003E-5</v>
      </c>
      <c r="P10989">
        <f t="shared" si="698"/>
        <v>14.375393303010231</v>
      </c>
      <c r="Q10989">
        <f t="shared" si="699"/>
        <v>2</v>
      </c>
    </row>
    <row r="10990" spans="14:17" x14ac:dyDescent="0.35">
      <c r="N10990">
        <v>1.7240538999999999</v>
      </c>
      <c r="O10990">
        <v>4.0800000000000002E-5</v>
      </c>
      <c r="P10990">
        <f t="shared" si="698"/>
        <v>14.518208769291652</v>
      </c>
      <c r="Q10990">
        <f t="shared" si="699"/>
        <v>2</v>
      </c>
    </row>
    <row r="10991" spans="14:17" x14ac:dyDescent="0.35">
      <c r="N10991">
        <v>1.7410258999999999</v>
      </c>
      <c r="O10991">
        <v>1.9700000000000001E-5</v>
      </c>
      <c r="P10991">
        <f t="shared" si="698"/>
        <v>14.661129497716916</v>
      </c>
      <c r="Q10991">
        <f t="shared" si="699"/>
        <v>2</v>
      </c>
    </row>
    <row r="10992" spans="14:17" x14ac:dyDescent="0.35">
      <c r="N10992">
        <v>1.7580100999999999</v>
      </c>
      <c r="O10992">
        <v>2.0999999999999999E-5</v>
      </c>
      <c r="P10992">
        <f t="shared" si="698"/>
        <v>14.804152961994571</v>
      </c>
      <c r="Q10992">
        <f t="shared" si="699"/>
        <v>2</v>
      </c>
    </row>
    <row r="10993" spans="14:17" x14ac:dyDescent="0.35">
      <c r="N10993">
        <v>1.7750063</v>
      </c>
      <c r="O10993">
        <v>1.8600000000000001E-5</v>
      </c>
      <c r="P10993">
        <f t="shared" si="698"/>
        <v>14.947277477930319</v>
      </c>
      <c r="Q10993">
        <f t="shared" si="699"/>
        <v>2</v>
      </c>
    </row>
    <row r="10994" spans="14:17" x14ac:dyDescent="0.35">
      <c r="N10994">
        <v>1.7920144</v>
      </c>
      <c r="O10994">
        <v>9.0000000000000002E-6</v>
      </c>
      <c r="P10994">
        <f t="shared" si="698"/>
        <v>15.090502203427004</v>
      </c>
      <c r="Q10994">
        <f t="shared" si="699"/>
        <v>2</v>
      </c>
    </row>
    <row r="10995" spans="14:17" x14ac:dyDescent="0.35">
      <c r="N10995">
        <v>1.8090341999999999</v>
      </c>
      <c r="O10995">
        <v>6.1E-6</v>
      </c>
      <c r="P10995">
        <f t="shared" si="698"/>
        <v>15.233825454290326</v>
      </c>
      <c r="Q10995">
        <f t="shared" si="699"/>
        <v>2</v>
      </c>
    </row>
    <row r="10996" spans="14:17" x14ac:dyDescent="0.35">
      <c r="N10996">
        <v>1.8260654000000001</v>
      </c>
      <c r="O10996">
        <v>6.9999999999999999E-6</v>
      </c>
      <c r="P10996">
        <f t="shared" si="698"/>
        <v>15.377244704228836</v>
      </c>
      <c r="Q10996">
        <f t="shared" si="699"/>
        <v>2</v>
      </c>
    </row>
    <row r="10997" spans="14:17" x14ac:dyDescent="0.35">
      <c r="N10997">
        <v>1.843108</v>
      </c>
      <c r="O10997">
        <v>3.8999999999999999E-6</v>
      </c>
      <c r="P10997">
        <f t="shared" si="698"/>
        <v>15.520759953242528</v>
      </c>
      <c r="Q10997">
        <f t="shared" si="699"/>
        <v>2</v>
      </c>
    </row>
    <row r="10998" spans="14:17" x14ac:dyDescent="0.35">
      <c r="N10998">
        <v>1.8601618</v>
      </c>
      <c r="O10998">
        <v>2.9000000000000002E-6</v>
      </c>
      <c r="P10998">
        <f t="shared" si="698"/>
        <v>15.664369517137107</v>
      </c>
      <c r="Q10998">
        <f t="shared" si="699"/>
        <v>2</v>
      </c>
    </row>
    <row r="10999" spans="14:17" x14ac:dyDescent="0.35">
      <c r="N10999">
        <v>1.8772264999999999</v>
      </c>
      <c r="O10999">
        <v>3.8999999999999999E-6</v>
      </c>
      <c r="P10999">
        <f t="shared" si="698"/>
        <v>15.808070869621115</v>
      </c>
      <c r="Q10999">
        <f t="shared" si="699"/>
        <v>2</v>
      </c>
    </row>
    <row r="11000" spans="14:17" x14ac:dyDescent="0.35">
      <c r="N11000">
        <v>1.8943021</v>
      </c>
      <c r="O11000">
        <v>1.5E-6</v>
      </c>
      <c r="P11000">
        <f t="shared" si="698"/>
        <v>15.951864010694557</v>
      </c>
      <c r="Q11000">
        <f t="shared" si="699"/>
        <v>2</v>
      </c>
    </row>
    <row r="11001" spans="14:17" x14ac:dyDescent="0.35">
      <c r="N11001">
        <v>1.9113884000000001</v>
      </c>
      <c r="O11001">
        <v>1.1000000000000001E-6</v>
      </c>
      <c r="P11001">
        <f t="shared" si="698"/>
        <v>16.095747256163129</v>
      </c>
      <c r="Q11001">
        <f t="shared" si="699"/>
        <v>2</v>
      </c>
    </row>
    <row r="11002" spans="14:17" x14ac:dyDescent="0.35">
      <c r="N11002">
        <v>1.9284851999999999</v>
      </c>
      <c r="O11002">
        <v>1.1999999999999999E-6</v>
      </c>
      <c r="P11002">
        <f t="shared" si="698"/>
        <v>16.239718921832527</v>
      </c>
      <c r="Q11002">
        <f t="shared" si="699"/>
        <v>2</v>
      </c>
    </row>
    <row r="11003" spans="14:17" x14ac:dyDescent="0.35">
      <c r="N11003">
        <v>1.9455924</v>
      </c>
      <c r="O11003">
        <v>6.9999999999999997E-7</v>
      </c>
      <c r="P11003">
        <f t="shared" si="698"/>
        <v>16.383778165605609</v>
      </c>
      <c r="Q11003">
        <f t="shared" si="699"/>
        <v>2</v>
      </c>
    </row>
    <row r="11004" spans="14:17" x14ac:dyDescent="0.35">
      <c r="N11004">
        <v>1.9627098000000001</v>
      </c>
      <c r="O11004">
        <v>6.9999999999999997E-7</v>
      </c>
      <c r="P11004">
        <f t="shared" si="698"/>
        <v>16.527923303288063</v>
      </c>
      <c r="Q11004">
        <f t="shared" si="699"/>
        <v>2</v>
      </c>
    </row>
    <row r="11005" spans="14:17" x14ac:dyDescent="0.35">
      <c r="N11005">
        <v>1.9798374000000001</v>
      </c>
      <c r="O11005">
        <v>5.9999999999999997E-7</v>
      </c>
      <c r="P11005">
        <f t="shared" si="698"/>
        <v>16.672154334879895</v>
      </c>
      <c r="Q11005">
        <f t="shared" si="699"/>
        <v>2</v>
      </c>
    </row>
    <row r="11006" spans="14:17" x14ac:dyDescent="0.35">
      <c r="N11006">
        <v>1.9969749000000001</v>
      </c>
      <c r="O11006">
        <v>3.9999999999999998E-7</v>
      </c>
      <c r="P11006">
        <f t="shared" si="698"/>
        <v>16.81646873408965</v>
      </c>
      <c r="Q11006">
        <f t="shared" si="699"/>
        <v>2</v>
      </c>
    </row>
    <row r="11007" spans="14:17" x14ac:dyDescent="0.35">
      <c r="N11007">
        <v>2.0141224000000002</v>
      </c>
      <c r="O11007">
        <v>2.9999999999999999E-7</v>
      </c>
      <c r="P11007">
        <f t="shared" si="698"/>
        <v>16.960867343014481</v>
      </c>
      <c r="Q11007">
        <f t="shared" si="699"/>
        <v>2</v>
      </c>
    </row>
    <row r="11008" spans="14:17" x14ac:dyDescent="0.35">
      <c r="N11008">
        <v>2.0312795000000001</v>
      </c>
      <c r="O11008">
        <v>1.9999999999999999E-7</v>
      </c>
      <c r="P11008">
        <f t="shared" si="698"/>
        <v>17.105346793265781</v>
      </c>
      <c r="Q11008">
        <f t="shared" si="699"/>
        <v>2</v>
      </c>
    </row>
    <row r="11009" spans="14:17" x14ac:dyDescent="0.35">
      <c r="N11009">
        <v>2.0484461999999999</v>
      </c>
      <c r="O11009">
        <v>9.9999999999999995E-8</v>
      </c>
      <c r="P11009">
        <f t="shared" si="698"/>
        <v>17.249907084843553</v>
      </c>
      <c r="Q11009">
        <f t="shared" si="699"/>
        <v>2</v>
      </c>
    </row>
    <row r="11010" spans="14:17" x14ac:dyDescent="0.35">
      <c r="N11010">
        <v>2.0656224000000001</v>
      </c>
      <c r="O11010">
        <v>9.9999999999999995E-8</v>
      </c>
      <c r="P11010">
        <f t="shared" ref="P11010:P11073" si="700">N11010*$L$4</f>
        <v>17.394547375650653</v>
      </c>
      <c r="Q11010">
        <f t="shared" si="699"/>
        <v>2</v>
      </c>
    </row>
    <row r="11011" spans="14:17" x14ac:dyDescent="0.35">
      <c r="N11011">
        <v>2.082808</v>
      </c>
      <c r="O11011">
        <v>9.9999999999999995E-8</v>
      </c>
      <c r="P11011">
        <f t="shared" si="700"/>
        <v>17.539266823589916</v>
      </c>
      <c r="Q11011">
        <f t="shared" ref="Q11011:Q11074" si="701">IF(P11011&lt;=9,1,IF(P11011&lt;=19,2,IF(P11011&lt;=49,3,4)))</f>
        <v>2</v>
      </c>
    </row>
    <row r="11012" spans="14:17" x14ac:dyDescent="0.35">
      <c r="N11012">
        <v>1.4618374000000001</v>
      </c>
      <c r="O11012">
        <v>2.142E-4</v>
      </c>
      <c r="P11012">
        <f t="shared" si="700"/>
        <v>12.310091093995675</v>
      </c>
      <c r="Q11012">
        <f t="shared" si="701"/>
        <v>2</v>
      </c>
    </row>
    <row r="11013" spans="14:17" x14ac:dyDescent="0.35">
      <c r="N11013">
        <v>1.4851502999999999</v>
      </c>
      <c r="O11013">
        <v>1.1000000000000001E-6</v>
      </c>
      <c r="P11013">
        <f t="shared" si="700"/>
        <v>12.506408360652836</v>
      </c>
      <c r="Q11013">
        <f t="shared" si="701"/>
        <v>2</v>
      </c>
    </row>
    <row r="11014" spans="14:17" x14ac:dyDescent="0.35">
      <c r="N11014">
        <v>1.5022506</v>
      </c>
      <c r="O11014">
        <v>1.9E-6</v>
      </c>
      <c r="P11014">
        <f t="shared" si="700"/>
        <v>12.650409499722512</v>
      </c>
      <c r="Q11014">
        <f t="shared" si="701"/>
        <v>2</v>
      </c>
    </row>
    <row r="11015" spans="14:17" x14ac:dyDescent="0.35">
      <c r="N11015">
        <v>1.5193673000000001</v>
      </c>
      <c r="O11015">
        <v>4.6999999999999999E-6</v>
      </c>
      <c r="P11015">
        <f t="shared" si="700"/>
        <v>12.794548742724913</v>
      </c>
      <c r="Q11015">
        <f t="shared" si="701"/>
        <v>2</v>
      </c>
    </row>
    <row r="11016" spans="14:17" x14ac:dyDescent="0.35">
      <c r="N11016">
        <v>1.5365002999999999</v>
      </c>
      <c r="O11016">
        <v>4.0999999999999997E-6</v>
      </c>
      <c r="P11016">
        <f t="shared" si="700"/>
        <v>12.938825247562884</v>
      </c>
      <c r="Q11016">
        <f t="shared" si="701"/>
        <v>2</v>
      </c>
    </row>
    <row r="11017" spans="14:17" x14ac:dyDescent="0.35">
      <c r="N11017">
        <v>1.5536490999999999</v>
      </c>
      <c r="O11017">
        <v>4.0999999999999997E-6</v>
      </c>
      <c r="P11017">
        <f t="shared" si="700"/>
        <v>13.083234803750672</v>
      </c>
      <c r="Q11017">
        <f t="shared" si="701"/>
        <v>2</v>
      </c>
    </row>
    <row r="11018" spans="14:17" x14ac:dyDescent="0.35">
      <c r="N11018">
        <v>1.5708134</v>
      </c>
      <c r="O11018">
        <v>6.2999999999999998E-6</v>
      </c>
      <c r="P11018">
        <f t="shared" si="700"/>
        <v>13.22777488499683</v>
      </c>
      <c r="Q11018">
        <f t="shared" si="701"/>
        <v>2</v>
      </c>
    </row>
    <row r="11019" spans="14:17" x14ac:dyDescent="0.35">
      <c r="N11019">
        <v>1.5879928999999999</v>
      </c>
      <c r="O11019">
        <v>1.9300000000000002E-5</v>
      </c>
      <c r="P11019">
        <f t="shared" si="700"/>
        <v>13.372442965009899</v>
      </c>
      <c r="Q11019">
        <f t="shared" si="701"/>
        <v>2</v>
      </c>
    </row>
    <row r="11020" spans="14:17" x14ac:dyDescent="0.35">
      <c r="N11020">
        <v>1.6051873999999999</v>
      </c>
      <c r="O11020">
        <v>1.15E-5</v>
      </c>
      <c r="P11020">
        <f t="shared" si="700"/>
        <v>13.517237359595583</v>
      </c>
      <c r="Q11020">
        <f t="shared" si="701"/>
        <v>2</v>
      </c>
    </row>
    <row r="11021" spans="14:17" x14ac:dyDescent="0.35">
      <c r="N11021">
        <v>1.6223965</v>
      </c>
      <c r="O11021">
        <v>1.583E-4</v>
      </c>
      <c r="P11021">
        <f t="shared" si="700"/>
        <v>13.662154700365276</v>
      </c>
      <c r="Q11021">
        <f t="shared" si="701"/>
        <v>2</v>
      </c>
    </row>
    <row r="11022" spans="14:17" x14ac:dyDescent="0.35">
      <c r="N11022">
        <v>1.6396200000000001</v>
      </c>
      <c r="O11022">
        <v>5.4200000000000003E-5</v>
      </c>
      <c r="P11022">
        <f t="shared" si="700"/>
        <v>13.807193303124677</v>
      </c>
      <c r="Q11022">
        <f t="shared" si="701"/>
        <v>2</v>
      </c>
    </row>
    <row r="11023" spans="14:17" x14ac:dyDescent="0.35">
      <c r="N11023">
        <v>1.6568575000000001</v>
      </c>
      <c r="O11023">
        <v>3.6699999999999998E-5</v>
      </c>
      <c r="P11023">
        <f t="shared" si="700"/>
        <v>13.952349799485182</v>
      </c>
      <c r="Q11023">
        <f t="shared" si="701"/>
        <v>2</v>
      </c>
    </row>
    <row r="11024" spans="14:17" x14ac:dyDescent="0.35">
      <c r="N11024">
        <v>1.6741089</v>
      </c>
      <c r="O11024">
        <v>7.2799999999999994E-5</v>
      </c>
      <c r="P11024">
        <f t="shared" si="700"/>
        <v>14.097623347349641</v>
      </c>
      <c r="Q11024">
        <f t="shared" si="701"/>
        <v>2</v>
      </c>
    </row>
    <row r="11025" spans="14:17" x14ac:dyDescent="0.35">
      <c r="N11025">
        <v>1.6913739000000001</v>
      </c>
      <c r="O11025">
        <v>8.3599999999999999E-5</v>
      </c>
      <c r="P11025">
        <f t="shared" si="700"/>
        <v>14.243011420426603</v>
      </c>
      <c r="Q11025">
        <f t="shared" si="701"/>
        <v>2</v>
      </c>
    </row>
    <row r="11026" spans="14:17" x14ac:dyDescent="0.35">
      <c r="N11026">
        <v>1.7086523</v>
      </c>
      <c r="O11026">
        <v>3.6000000000000001E-5</v>
      </c>
      <c r="P11026">
        <f t="shared" si="700"/>
        <v>14.388512334521764</v>
      </c>
      <c r="Q11026">
        <f t="shared" si="701"/>
        <v>2</v>
      </c>
    </row>
    <row r="11027" spans="14:17" x14ac:dyDescent="0.35">
      <c r="N11027">
        <v>1.7259438</v>
      </c>
      <c r="O11027">
        <v>3.3500000000000001E-5</v>
      </c>
      <c r="P11027">
        <f t="shared" si="700"/>
        <v>14.534123563343675</v>
      </c>
      <c r="Q11027">
        <f t="shared" si="701"/>
        <v>2</v>
      </c>
    </row>
    <row r="11028" spans="14:17" x14ac:dyDescent="0.35">
      <c r="N11028">
        <v>1.7432482</v>
      </c>
      <c r="O11028">
        <v>3.82E-5</v>
      </c>
      <c r="P11028">
        <f t="shared" si="700"/>
        <v>14.679843422698031</v>
      </c>
      <c r="Q11028">
        <f t="shared" si="701"/>
        <v>2</v>
      </c>
    </row>
    <row r="11029" spans="14:17" x14ac:dyDescent="0.35">
      <c r="N11029">
        <v>1.7605653000000001</v>
      </c>
      <c r="O11029">
        <v>1.7399999999999999E-5</v>
      </c>
      <c r="P11029">
        <f t="shared" si="700"/>
        <v>14.825670228390534</v>
      </c>
      <c r="Q11029">
        <f t="shared" si="701"/>
        <v>2</v>
      </c>
    </row>
    <row r="11030" spans="14:17" x14ac:dyDescent="0.35">
      <c r="N11030">
        <v>1.7778948999999999</v>
      </c>
      <c r="O11030">
        <v>2.1699999999999999E-5</v>
      </c>
      <c r="P11030">
        <f t="shared" si="700"/>
        <v>14.971602296226878</v>
      </c>
      <c r="Q11030">
        <f t="shared" si="701"/>
        <v>2</v>
      </c>
    </row>
    <row r="11031" spans="14:17" x14ac:dyDescent="0.35">
      <c r="N11031">
        <v>1.7952367</v>
      </c>
      <c r="O11031">
        <v>1.6099999999999998E-5</v>
      </c>
      <c r="P11031">
        <f t="shared" si="700"/>
        <v>15.117637099915616</v>
      </c>
      <c r="Q11031">
        <f t="shared" si="701"/>
        <v>2</v>
      </c>
    </row>
    <row r="11032" spans="14:17" x14ac:dyDescent="0.35">
      <c r="N11032">
        <v>1.8125907000000001</v>
      </c>
      <c r="O11032">
        <v>9.0999999999999993E-6</v>
      </c>
      <c r="P11032">
        <f t="shared" si="700"/>
        <v>15.263774639456747</v>
      </c>
      <c r="Q11032">
        <f t="shared" si="701"/>
        <v>2</v>
      </c>
    </row>
    <row r="11033" spans="14:17" x14ac:dyDescent="0.35">
      <c r="N11033">
        <v>1.8299566</v>
      </c>
      <c r="O11033">
        <v>6.1E-6</v>
      </c>
      <c r="P11033">
        <f t="shared" si="700"/>
        <v>15.410012388558814</v>
      </c>
      <c r="Q11033">
        <f t="shared" si="701"/>
        <v>2</v>
      </c>
    </row>
    <row r="11034" spans="14:17" x14ac:dyDescent="0.35">
      <c r="N11034">
        <v>1.8473341999999999</v>
      </c>
      <c r="O11034">
        <v>6.2999999999999998E-6</v>
      </c>
      <c r="P11034">
        <f t="shared" si="700"/>
        <v>15.556348663027519</v>
      </c>
      <c r="Q11034">
        <f t="shared" si="701"/>
        <v>2</v>
      </c>
    </row>
    <row r="11035" spans="14:17" x14ac:dyDescent="0.35">
      <c r="N11035">
        <v>1.8647233999999999</v>
      </c>
      <c r="O11035">
        <v>3.3000000000000002E-6</v>
      </c>
      <c r="P11035">
        <f t="shared" si="700"/>
        <v>15.702782620765712</v>
      </c>
      <c r="Q11035">
        <f t="shared" si="701"/>
        <v>2</v>
      </c>
    </row>
    <row r="11036" spans="14:17" x14ac:dyDescent="0.35">
      <c r="N11036">
        <v>1.8821239000000001</v>
      </c>
      <c r="O11036">
        <v>2.7E-6</v>
      </c>
      <c r="P11036">
        <f t="shared" si="700"/>
        <v>15.84931173548194</v>
      </c>
      <c r="Q11036">
        <f t="shared" si="701"/>
        <v>2</v>
      </c>
    </row>
    <row r="11037" spans="14:17" x14ac:dyDescent="0.35">
      <c r="N11037">
        <v>1.8995356999999999</v>
      </c>
      <c r="O11037">
        <v>3.3000000000000002E-6</v>
      </c>
      <c r="P11037">
        <f t="shared" si="700"/>
        <v>15.995936007176201</v>
      </c>
      <c r="Q11037">
        <f t="shared" si="701"/>
        <v>2</v>
      </c>
    </row>
    <row r="11038" spans="14:17" x14ac:dyDescent="0.35">
      <c r="N11038">
        <v>1.9169585</v>
      </c>
      <c r="O11038">
        <v>9.9999999999999995E-7</v>
      </c>
      <c r="P11038">
        <f t="shared" si="700"/>
        <v>16.142652909557047</v>
      </c>
      <c r="Q11038">
        <f t="shared" si="701"/>
        <v>2</v>
      </c>
    </row>
    <row r="11039" spans="14:17" x14ac:dyDescent="0.35">
      <c r="N11039">
        <v>1.9343922</v>
      </c>
      <c r="O11039">
        <v>8.9999999999999996E-7</v>
      </c>
      <c r="P11039">
        <f t="shared" si="700"/>
        <v>16.289461600527321</v>
      </c>
      <c r="Q11039">
        <f t="shared" si="701"/>
        <v>2</v>
      </c>
    </row>
    <row r="11040" spans="14:17" x14ac:dyDescent="0.35">
      <c r="N11040">
        <v>1.9518367000000001</v>
      </c>
      <c r="O11040">
        <v>9.9999999999999995E-7</v>
      </c>
      <c r="P11040">
        <f t="shared" si="700"/>
        <v>16.436361237989882</v>
      </c>
      <c r="Q11040">
        <f t="shared" si="701"/>
        <v>2</v>
      </c>
    </row>
    <row r="11041" spans="14:17" x14ac:dyDescent="0.35">
      <c r="N11041">
        <v>1.9692917999999999</v>
      </c>
      <c r="O11041">
        <v>5.9999999999999997E-7</v>
      </c>
      <c r="P11041">
        <f t="shared" si="700"/>
        <v>16.583350137750415</v>
      </c>
      <c r="Q11041">
        <f t="shared" si="701"/>
        <v>2</v>
      </c>
    </row>
    <row r="11042" spans="14:17" x14ac:dyDescent="0.35">
      <c r="N11042">
        <v>1.9867573999999999</v>
      </c>
      <c r="O11042">
        <v>5.9999999999999997E-7</v>
      </c>
      <c r="P11042">
        <f t="shared" si="700"/>
        <v>16.73042745771178</v>
      </c>
      <c r="Q11042">
        <f t="shared" si="701"/>
        <v>2</v>
      </c>
    </row>
    <row r="11043" spans="14:17" x14ac:dyDescent="0.35">
      <c r="N11043">
        <v>2.0042331999999998</v>
      </c>
      <c r="O11043">
        <v>4.9999999999999998E-7</v>
      </c>
      <c r="P11043">
        <f t="shared" si="700"/>
        <v>16.877590671582524</v>
      </c>
      <c r="Q11043">
        <f t="shared" si="701"/>
        <v>2</v>
      </c>
    </row>
    <row r="11044" spans="14:17" x14ac:dyDescent="0.35">
      <c r="N11044">
        <v>2.0217193</v>
      </c>
      <c r="O11044">
        <v>2.9999999999999999E-7</v>
      </c>
      <c r="P11044">
        <f t="shared" si="700"/>
        <v>17.024840621459795</v>
      </c>
      <c r="Q11044">
        <f t="shared" si="701"/>
        <v>2</v>
      </c>
    </row>
    <row r="11045" spans="14:17" x14ac:dyDescent="0.35">
      <c r="N11045">
        <v>2.0392153999999998</v>
      </c>
      <c r="O11045">
        <v>1.9999999999999999E-7</v>
      </c>
      <c r="P11045">
        <f t="shared" si="700"/>
        <v>17.172174781052135</v>
      </c>
      <c r="Q11045">
        <f t="shared" si="701"/>
        <v>2</v>
      </c>
    </row>
    <row r="11046" spans="14:17" x14ac:dyDescent="0.35">
      <c r="N11046">
        <v>2.0567213999999998</v>
      </c>
      <c r="O11046">
        <v>1.9999999999999999E-7</v>
      </c>
      <c r="P11046">
        <f t="shared" si="700"/>
        <v>17.319592308262404</v>
      </c>
      <c r="Q11046">
        <f t="shared" si="701"/>
        <v>2</v>
      </c>
    </row>
    <row r="11047" spans="14:17" x14ac:dyDescent="0.35">
      <c r="N11047">
        <v>2.0742373000000001</v>
      </c>
      <c r="O11047">
        <v>9.9999999999999995E-8</v>
      </c>
      <c r="P11047">
        <f t="shared" si="700"/>
        <v>17.467093203090599</v>
      </c>
      <c r="Q11047">
        <f t="shared" si="701"/>
        <v>2</v>
      </c>
    </row>
    <row r="11048" spans="14:17" x14ac:dyDescent="0.35">
      <c r="N11048">
        <v>2.0917628000000001</v>
      </c>
      <c r="O11048">
        <v>9.9999999999999995E-8</v>
      </c>
      <c r="P11048">
        <f t="shared" si="700"/>
        <v>17.614674939245266</v>
      </c>
      <c r="Q11048">
        <f t="shared" si="701"/>
        <v>2</v>
      </c>
    </row>
    <row r="11049" spans="14:17" x14ac:dyDescent="0.35">
      <c r="N11049">
        <v>2.1092979000000001</v>
      </c>
      <c r="O11049">
        <v>9.9999999999999995E-8</v>
      </c>
      <c r="P11049">
        <f t="shared" si="700"/>
        <v>17.762337516726401</v>
      </c>
      <c r="Q11049">
        <f t="shared" si="701"/>
        <v>2</v>
      </c>
    </row>
    <row r="11050" spans="14:17" x14ac:dyDescent="0.35">
      <c r="N11050">
        <v>1.4504675</v>
      </c>
      <c r="O11050">
        <v>9.9999999999999995E-8</v>
      </c>
      <c r="P11050">
        <f t="shared" si="700"/>
        <v>12.214345490052567</v>
      </c>
      <c r="Q11050">
        <f t="shared" si="701"/>
        <v>2</v>
      </c>
    </row>
    <row r="11051" spans="14:17" x14ac:dyDescent="0.35">
      <c r="N11051">
        <v>1.4679465</v>
      </c>
      <c r="O11051">
        <v>4.9999999999999998E-7</v>
      </c>
      <c r="P11051">
        <f t="shared" si="700"/>
        <v>12.361535651032135</v>
      </c>
      <c r="Q11051">
        <f t="shared" si="701"/>
        <v>2</v>
      </c>
    </row>
    <row r="11052" spans="14:17" x14ac:dyDescent="0.35">
      <c r="N11052">
        <v>1.4790566000000001</v>
      </c>
      <c r="O11052">
        <v>1.739E-4</v>
      </c>
      <c r="P11052">
        <f t="shared" si="700"/>
        <v>12.455093486577592</v>
      </c>
      <c r="Q11052">
        <f t="shared" si="701"/>
        <v>2</v>
      </c>
    </row>
    <row r="11053" spans="14:17" x14ac:dyDescent="0.35">
      <c r="N11053">
        <v>1.5029585000000001</v>
      </c>
      <c r="O11053">
        <v>1.3E-6</v>
      </c>
      <c r="P11053">
        <f t="shared" si="700"/>
        <v>12.656370705452671</v>
      </c>
      <c r="Q11053">
        <f t="shared" si="701"/>
        <v>2</v>
      </c>
    </row>
    <row r="11054" spans="14:17" x14ac:dyDescent="0.35">
      <c r="N11054">
        <v>1.5204907000000001</v>
      </c>
      <c r="O11054">
        <v>2.3E-6</v>
      </c>
      <c r="P11054">
        <f t="shared" si="700"/>
        <v>12.804008862116437</v>
      </c>
      <c r="Q11054">
        <f t="shared" si="701"/>
        <v>2</v>
      </c>
    </row>
    <row r="11055" spans="14:17" x14ac:dyDescent="0.35">
      <c r="N11055">
        <v>1.5380398</v>
      </c>
      <c r="O11055">
        <v>5.1000000000000003E-6</v>
      </c>
      <c r="P11055">
        <f t="shared" si="700"/>
        <v>12.951789333198677</v>
      </c>
      <c r="Q11055">
        <f t="shared" si="701"/>
        <v>2</v>
      </c>
    </row>
    <row r="11056" spans="14:17" x14ac:dyDescent="0.35">
      <c r="N11056">
        <v>1.5556056</v>
      </c>
      <c r="O11056">
        <v>4.3000000000000003E-6</v>
      </c>
      <c r="P11056">
        <f t="shared" si="700"/>
        <v>13.099710434505095</v>
      </c>
      <c r="Q11056">
        <f t="shared" si="701"/>
        <v>2</v>
      </c>
    </row>
    <row r="11057" spans="14:17" x14ac:dyDescent="0.35">
      <c r="N11057">
        <v>1.5731876</v>
      </c>
      <c r="O11057">
        <v>4.4000000000000002E-6</v>
      </c>
      <c r="P11057">
        <f t="shared" si="700"/>
        <v>13.247767955549934</v>
      </c>
      <c r="Q11057">
        <f t="shared" si="701"/>
        <v>2</v>
      </c>
    </row>
    <row r="11058" spans="14:17" x14ac:dyDescent="0.35">
      <c r="N11058">
        <v>1.5907855</v>
      </c>
      <c r="O11058">
        <v>6.6000000000000003E-6</v>
      </c>
      <c r="P11058">
        <f t="shared" si="700"/>
        <v>13.395959370041741</v>
      </c>
      <c r="Q11058">
        <f t="shared" si="701"/>
        <v>2</v>
      </c>
    </row>
    <row r="11059" spans="14:17" x14ac:dyDescent="0.35">
      <c r="N11059">
        <v>1.6083989999999999</v>
      </c>
      <c r="O11059">
        <v>1.7399999999999999E-5</v>
      </c>
      <c r="P11059">
        <f t="shared" si="700"/>
        <v>13.544282151689064</v>
      </c>
      <c r="Q11059">
        <f t="shared" si="701"/>
        <v>2</v>
      </c>
    </row>
    <row r="11060" spans="14:17" x14ac:dyDescent="0.35">
      <c r="N11060">
        <v>1.6260277999999999</v>
      </c>
      <c r="O11060">
        <v>1.1600000000000001E-5</v>
      </c>
      <c r="P11060">
        <f t="shared" si="700"/>
        <v>13.692733774200454</v>
      </c>
      <c r="Q11060">
        <f t="shared" si="701"/>
        <v>2</v>
      </c>
    </row>
    <row r="11061" spans="14:17" x14ac:dyDescent="0.35">
      <c r="N11061">
        <v>1.6436717000000001</v>
      </c>
      <c r="O11061">
        <v>1.417E-4</v>
      </c>
      <c r="P11061">
        <f t="shared" si="700"/>
        <v>13.841312553381607</v>
      </c>
      <c r="Q11061">
        <f t="shared" si="701"/>
        <v>2</v>
      </c>
    </row>
    <row r="11062" spans="14:17" x14ac:dyDescent="0.35">
      <c r="N11062">
        <v>1.6613302000000001</v>
      </c>
      <c r="O11062">
        <v>4.3900000000000003E-5</v>
      </c>
      <c r="P11062">
        <f t="shared" si="700"/>
        <v>13.99001427874677</v>
      </c>
      <c r="Q11062">
        <f t="shared" si="701"/>
        <v>2</v>
      </c>
    </row>
    <row r="11063" spans="14:17" x14ac:dyDescent="0.35">
      <c r="N11063">
        <v>1.6790031999999999</v>
      </c>
      <c r="O11063">
        <v>3.4600000000000001E-5</v>
      </c>
      <c r="P11063">
        <f t="shared" si="700"/>
        <v>14.13883810819879</v>
      </c>
      <c r="Q11063">
        <f t="shared" si="701"/>
        <v>2</v>
      </c>
    </row>
    <row r="11064" spans="14:17" x14ac:dyDescent="0.35">
      <c r="N11064">
        <v>1.6966904</v>
      </c>
      <c r="O11064">
        <v>6.0800000000000001E-5</v>
      </c>
      <c r="P11064">
        <f t="shared" si="700"/>
        <v>14.287781515446218</v>
      </c>
      <c r="Q11064">
        <f t="shared" si="701"/>
        <v>2</v>
      </c>
    </row>
    <row r="11065" spans="14:17" x14ac:dyDescent="0.35">
      <c r="N11065">
        <v>1.7143915000000001</v>
      </c>
      <c r="O11065">
        <v>6.8800000000000005E-5</v>
      </c>
      <c r="P11065">
        <f t="shared" si="700"/>
        <v>14.4368419741976</v>
      </c>
      <c r="Q11065">
        <f t="shared" si="701"/>
        <v>2</v>
      </c>
    </row>
    <row r="11066" spans="14:17" x14ac:dyDescent="0.35">
      <c r="N11066">
        <v>1.7321063999999999</v>
      </c>
      <c r="O11066">
        <v>3.3399999999999999E-5</v>
      </c>
      <c r="P11066">
        <f t="shared" si="700"/>
        <v>14.586018642355784</v>
      </c>
      <c r="Q11066">
        <f t="shared" si="701"/>
        <v>2</v>
      </c>
    </row>
    <row r="11067" spans="14:17" x14ac:dyDescent="0.35">
      <c r="N11067">
        <v>1.7498347000000001</v>
      </c>
      <c r="O11067">
        <v>3.0899999999999999E-5</v>
      </c>
      <c r="P11067">
        <f t="shared" si="700"/>
        <v>14.73530815153217</v>
      </c>
      <c r="Q11067">
        <f t="shared" si="701"/>
        <v>2</v>
      </c>
    </row>
    <row r="11068" spans="14:17" x14ac:dyDescent="0.35">
      <c r="N11068">
        <v>1.7675761999999999</v>
      </c>
      <c r="O11068">
        <v>2.9899999999999998E-5</v>
      </c>
      <c r="P11068">
        <f t="shared" si="700"/>
        <v>14.884708817532454</v>
      </c>
      <c r="Q11068">
        <f t="shared" si="701"/>
        <v>2</v>
      </c>
    </row>
    <row r="11069" spans="14:17" x14ac:dyDescent="0.35">
      <c r="N11069">
        <v>1.7853307</v>
      </c>
      <c r="O11069">
        <v>1.36E-5</v>
      </c>
      <c r="P11069">
        <f t="shared" si="700"/>
        <v>15.034218956162336</v>
      </c>
      <c r="Q11069">
        <f t="shared" si="701"/>
        <v>2</v>
      </c>
    </row>
    <row r="11070" spans="14:17" x14ac:dyDescent="0.35">
      <c r="N11070">
        <v>1.8030980999999999</v>
      </c>
      <c r="O11070">
        <v>1.9599999999999999E-5</v>
      </c>
      <c r="P11070">
        <f t="shared" si="700"/>
        <v>15.183837725324665</v>
      </c>
      <c r="Q11070">
        <f t="shared" si="701"/>
        <v>2</v>
      </c>
    </row>
    <row r="11071" spans="14:17" x14ac:dyDescent="0.35">
      <c r="N11071">
        <v>1.820878</v>
      </c>
      <c r="O11071">
        <v>1.1600000000000001E-5</v>
      </c>
      <c r="P11071">
        <f t="shared" si="700"/>
        <v>15.333561756630838</v>
      </c>
      <c r="Q11071">
        <f t="shared" si="701"/>
        <v>2</v>
      </c>
    </row>
    <row r="11072" spans="14:17" x14ac:dyDescent="0.35">
      <c r="N11072">
        <v>1.8386704</v>
      </c>
      <c r="O11072">
        <v>6.6000000000000003E-6</v>
      </c>
      <c r="P11072">
        <f t="shared" si="700"/>
        <v>15.483391050080854</v>
      </c>
      <c r="Q11072">
        <f t="shared" si="701"/>
        <v>2</v>
      </c>
    </row>
    <row r="11073" spans="14:17" x14ac:dyDescent="0.35">
      <c r="N11073">
        <v>1.8564749</v>
      </c>
      <c r="O11073">
        <v>5.3000000000000001E-6</v>
      </c>
      <c r="P11073">
        <f t="shared" si="700"/>
        <v>15.63332223728611</v>
      </c>
      <c r="Q11073">
        <f t="shared" si="701"/>
        <v>2</v>
      </c>
    </row>
    <row r="11074" spans="14:17" x14ac:dyDescent="0.35">
      <c r="N11074">
        <v>1.8742915</v>
      </c>
      <c r="O11074">
        <v>4.5000000000000001E-6</v>
      </c>
      <c r="P11074">
        <f t="shared" ref="P11074:P11137" si="702">N11074*$L$4</f>
        <v>15.783355318246608</v>
      </c>
      <c r="Q11074">
        <f t="shared" si="701"/>
        <v>2</v>
      </c>
    </row>
    <row r="11075" spans="14:17" x14ac:dyDescent="0.35">
      <c r="N11075">
        <v>1.89212</v>
      </c>
      <c r="O11075">
        <v>2.5000000000000002E-6</v>
      </c>
      <c r="P11075">
        <f t="shared" si="702"/>
        <v>15.933488608768045</v>
      </c>
      <c r="Q11075">
        <f t="shared" ref="Q11075:Q11138" si="703">IF(P11075&lt;=9,1,IF(P11075&lt;=19,2,IF(P11075&lt;=49,3,4)))</f>
        <v>2</v>
      </c>
    </row>
    <row r="11076" spans="14:17" x14ac:dyDescent="0.35">
      <c r="N11076">
        <v>1.9099600999999999</v>
      </c>
      <c r="O11076">
        <v>2.2000000000000001E-6</v>
      </c>
      <c r="P11076">
        <f t="shared" si="702"/>
        <v>16.083719582558967</v>
      </c>
      <c r="Q11076">
        <f t="shared" si="703"/>
        <v>2</v>
      </c>
    </row>
    <row r="11077" spans="14:17" x14ac:dyDescent="0.35">
      <c r="N11077">
        <v>1.9278116999999999</v>
      </c>
      <c r="O11077">
        <v>2.3E-6</v>
      </c>
      <c r="P11077">
        <f t="shared" si="702"/>
        <v>16.234047397522229</v>
      </c>
      <c r="Q11077">
        <f t="shared" si="703"/>
        <v>2</v>
      </c>
    </row>
    <row r="11078" spans="14:17" x14ac:dyDescent="0.35">
      <c r="N11078">
        <v>1.9456746</v>
      </c>
      <c r="O11078">
        <v>6.9999999999999997E-7</v>
      </c>
      <c r="P11078">
        <f t="shared" si="702"/>
        <v>16.384470369463525</v>
      </c>
      <c r="Q11078">
        <f t="shared" si="703"/>
        <v>2</v>
      </c>
    </row>
    <row r="11079" spans="14:17" x14ac:dyDescent="0.35">
      <c r="N11079">
        <v>1.9635488000000001</v>
      </c>
      <c r="O11079">
        <v>6.9999999999999997E-7</v>
      </c>
      <c r="P11079">
        <f t="shared" si="702"/>
        <v>16.534988498382855</v>
      </c>
      <c r="Q11079">
        <f t="shared" si="703"/>
        <v>2</v>
      </c>
    </row>
    <row r="11080" spans="14:17" x14ac:dyDescent="0.35">
      <c r="N11080">
        <v>1.9814339000000001</v>
      </c>
      <c r="O11080">
        <v>7.9999999999999996E-7</v>
      </c>
      <c r="P11080">
        <f t="shared" si="702"/>
        <v>16.685598415891615</v>
      </c>
      <c r="Q11080">
        <f t="shared" si="703"/>
        <v>2</v>
      </c>
    </row>
    <row r="11081" spans="14:17" x14ac:dyDescent="0.35">
      <c r="N11081">
        <v>1.9993299</v>
      </c>
      <c r="O11081">
        <v>3.9999999999999998E-7</v>
      </c>
      <c r="P11081">
        <f t="shared" si="702"/>
        <v>16.836300121989808</v>
      </c>
      <c r="Q11081">
        <f t="shared" si="703"/>
        <v>2</v>
      </c>
    </row>
    <row r="11082" spans="14:17" x14ac:dyDescent="0.35">
      <c r="N11082">
        <v>2.0172367000000002</v>
      </c>
      <c r="O11082">
        <v>3.9999999999999998E-7</v>
      </c>
      <c r="P11082">
        <f t="shared" si="702"/>
        <v>16.987092774580283</v>
      </c>
      <c r="Q11082">
        <f t="shared" si="703"/>
        <v>2</v>
      </c>
    </row>
    <row r="11083" spans="14:17" x14ac:dyDescent="0.35">
      <c r="N11083">
        <v>2.0351539999999999</v>
      </c>
      <c r="O11083">
        <v>2.9999999999999999E-7</v>
      </c>
      <c r="P11083">
        <f t="shared" si="702"/>
        <v>17.137973847371583</v>
      </c>
      <c r="Q11083">
        <f t="shared" si="703"/>
        <v>2</v>
      </c>
    </row>
    <row r="11084" spans="14:17" x14ac:dyDescent="0.35">
      <c r="N11084">
        <v>2.0530818000000002</v>
      </c>
      <c r="O11084">
        <v>1.9999999999999999E-7</v>
      </c>
      <c r="P11084">
        <f t="shared" si="702"/>
        <v>17.288943340363716</v>
      </c>
      <c r="Q11084">
        <f t="shared" si="703"/>
        <v>2</v>
      </c>
    </row>
    <row r="11085" spans="14:17" x14ac:dyDescent="0.35">
      <c r="N11085">
        <v>2.0710199</v>
      </c>
      <c r="O11085">
        <v>1.9999999999999999E-7</v>
      </c>
      <c r="P11085">
        <f t="shared" si="702"/>
        <v>17.439999569362374</v>
      </c>
      <c r="Q11085">
        <f t="shared" si="703"/>
        <v>2</v>
      </c>
    </row>
    <row r="11086" spans="14:17" x14ac:dyDescent="0.35">
      <c r="N11086">
        <v>2.0889681000000002</v>
      </c>
      <c r="O11086">
        <v>9.9999999999999995E-8</v>
      </c>
      <c r="P11086">
        <f t="shared" si="702"/>
        <v>17.591140850173261</v>
      </c>
      <c r="Q11086">
        <f t="shared" si="703"/>
        <v>2</v>
      </c>
    </row>
    <row r="11087" spans="14:17" x14ac:dyDescent="0.35">
      <c r="N11087">
        <v>2.1069263999999999</v>
      </c>
      <c r="O11087">
        <v>9.9999999999999995E-8</v>
      </c>
      <c r="P11087">
        <f t="shared" si="702"/>
        <v>17.742367182796368</v>
      </c>
      <c r="Q11087">
        <f t="shared" si="703"/>
        <v>2</v>
      </c>
    </row>
    <row r="11088" spans="14:17" x14ac:dyDescent="0.35">
      <c r="N11088">
        <v>1.4709468000000001</v>
      </c>
      <c r="O11088">
        <v>1.9999999999999999E-7</v>
      </c>
      <c r="P11088">
        <f t="shared" si="702"/>
        <v>12.386801091846083</v>
      </c>
      <c r="Q11088">
        <f t="shared" si="703"/>
        <v>2</v>
      </c>
    </row>
    <row r="11089" spans="14:17" x14ac:dyDescent="0.35">
      <c r="N11089">
        <v>1.4889597999999999</v>
      </c>
      <c r="O11089">
        <v>5.9999999999999997E-7</v>
      </c>
      <c r="P11089">
        <f t="shared" si="702"/>
        <v>12.538488051610651</v>
      </c>
      <c r="Q11089">
        <f t="shared" si="703"/>
        <v>2</v>
      </c>
    </row>
    <row r="11090" spans="14:17" x14ac:dyDescent="0.35">
      <c r="N11090">
        <v>1.5004093999999999</v>
      </c>
      <c r="O11090">
        <v>1.22E-4</v>
      </c>
      <c r="P11090">
        <f t="shared" si="702"/>
        <v>12.634904806982906</v>
      </c>
      <c r="Q11090">
        <f t="shared" si="703"/>
        <v>2</v>
      </c>
    </row>
    <row r="11091" spans="14:17" x14ac:dyDescent="0.35">
      <c r="N11091">
        <v>1.5250414999999999</v>
      </c>
      <c r="O11091">
        <v>1.3999999999999999E-6</v>
      </c>
      <c r="P11091">
        <f t="shared" si="702"/>
        <v>12.842331019252759</v>
      </c>
      <c r="Q11091">
        <f t="shared" si="703"/>
        <v>2</v>
      </c>
    </row>
    <row r="11092" spans="14:17" x14ac:dyDescent="0.35">
      <c r="N11092">
        <v>1.5431094000000001</v>
      </c>
      <c r="O11092">
        <v>2.5000000000000002E-6</v>
      </c>
      <c r="P11092">
        <f t="shared" si="702"/>
        <v>12.994480290353092</v>
      </c>
      <c r="Q11092">
        <f t="shared" si="703"/>
        <v>2</v>
      </c>
    </row>
    <row r="11093" spans="14:17" x14ac:dyDescent="0.35">
      <c r="N11093">
        <v>1.5611946999999999</v>
      </c>
      <c r="O11093">
        <v>4.7999999999999998E-6</v>
      </c>
      <c r="P11093">
        <f t="shared" si="702"/>
        <v>13.146776086357654</v>
      </c>
      <c r="Q11093">
        <f t="shared" si="703"/>
        <v>2</v>
      </c>
    </row>
    <row r="11094" spans="14:17" x14ac:dyDescent="0.35">
      <c r="N11094">
        <v>1.5792972000000001</v>
      </c>
      <c r="O11094">
        <v>3.8999999999999999E-6</v>
      </c>
      <c r="P11094">
        <f t="shared" si="702"/>
        <v>13.299216723072146</v>
      </c>
      <c r="Q11094">
        <f t="shared" si="703"/>
        <v>2</v>
      </c>
    </row>
    <row r="11095" spans="14:17" x14ac:dyDescent="0.35">
      <c r="N11095">
        <v>1.5974164</v>
      </c>
      <c r="O11095">
        <v>4.1999999999999996E-6</v>
      </c>
      <c r="P11095">
        <f t="shared" si="702"/>
        <v>13.451797990010812</v>
      </c>
      <c r="Q11095">
        <f t="shared" si="703"/>
        <v>2</v>
      </c>
    </row>
    <row r="11096" spans="14:17" x14ac:dyDescent="0.35">
      <c r="N11096">
        <v>1.6155520000000001</v>
      </c>
      <c r="O11096">
        <v>6.0000000000000002E-6</v>
      </c>
      <c r="P11096">
        <f t="shared" si="702"/>
        <v>13.604517360882204</v>
      </c>
      <c r="Q11096">
        <f t="shared" si="703"/>
        <v>2</v>
      </c>
    </row>
    <row r="11097" spans="14:17" x14ac:dyDescent="0.35">
      <c r="N11097">
        <v>1.6337036</v>
      </c>
      <c r="O11097">
        <v>1.26E-5</v>
      </c>
      <c r="P11097">
        <f t="shared" si="702"/>
        <v>13.757371467297713</v>
      </c>
      <c r="Q11097">
        <f t="shared" si="703"/>
        <v>2</v>
      </c>
    </row>
    <row r="11098" spans="14:17" x14ac:dyDescent="0.35">
      <c r="N11098">
        <v>1.6518710999999999</v>
      </c>
      <c r="O11098">
        <v>1.0499999999999999E-5</v>
      </c>
      <c r="P11098">
        <f t="shared" si="702"/>
        <v>13.910359467160189</v>
      </c>
      <c r="Q11098">
        <f t="shared" si="703"/>
        <v>2</v>
      </c>
    </row>
    <row r="11099" spans="14:17" x14ac:dyDescent="0.35">
      <c r="N11099">
        <v>1.6700539999999999</v>
      </c>
      <c r="O11099">
        <v>1.065E-4</v>
      </c>
      <c r="P11099">
        <f t="shared" si="702"/>
        <v>14.063477149983884</v>
      </c>
      <c r="Q11099">
        <f t="shared" si="703"/>
        <v>2</v>
      </c>
    </row>
    <row r="11100" spans="14:17" x14ac:dyDescent="0.35">
      <c r="N11100">
        <v>1.6882520999999999</v>
      </c>
      <c r="O11100">
        <v>2.97E-5</v>
      </c>
      <c r="P11100">
        <f t="shared" si="702"/>
        <v>14.216722831574492</v>
      </c>
      <c r="Q11100">
        <f t="shared" si="703"/>
        <v>2</v>
      </c>
    </row>
    <row r="11101" spans="14:17" x14ac:dyDescent="0.35">
      <c r="N11101">
        <v>1.7064649999999999</v>
      </c>
      <c r="O11101">
        <v>2.8099999999999999E-5</v>
      </c>
      <c r="P11101">
        <f t="shared" si="702"/>
        <v>14.370093143543411</v>
      </c>
      <c r="Q11101">
        <f t="shared" si="703"/>
        <v>2</v>
      </c>
    </row>
    <row r="11102" spans="14:17" x14ac:dyDescent="0.35">
      <c r="N11102">
        <v>1.7246926</v>
      </c>
      <c r="O11102">
        <v>4.2599999999999999E-5</v>
      </c>
      <c r="P11102">
        <f t="shared" si="702"/>
        <v>14.523587243793493</v>
      </c>
      <c r="Q11102">
        <f t="shared" si="703"/>
        <v>2</v>
      </c>
    </row>
    <row r="11103" spans="14:17" x14ac:dyDescent="0.35">
      <c r="N11103">
        <v>1.7429345999999999</v>
      </c>
      <c r="O11103">
        <v>4.6300000000000001E-5</v>
      </c>
      <c r="P11103">
        <f t="shared" si="702"/>
        <v>14.677202606033278</v>
      </c>
      <c r="Q11103">
        <f t="shared" si="703"/>
        <v>2</v>
      </c>
    </row>
    <row r="11104" spans="14:17" x14ac:dyDescent="0.35">
      <c r="N11104">
        <v>1.7611907</v>
      </c>
      <c r="O11104">
        <v>2.7699999999999999E-5</v>
      </c>
      <c r="P11104">
        <f t="shared" si="702"/>
        <v>14.830936703971323</v>
      </c>
      <c r="Q11104">
        <f t="shared" si="703"/>
        <v>2</v>
      </c>
    </row>
    <row r="11105" spans="14:17" x14ac:dyDescent="0.35">
      <c r="N11105">
        <v>1.7794605999999999</v>
      </c>
      <c r="O11105">
        <v>2.37E-5</v>
      </c>
      <c r="P11105">
        <f t="shared" si="702"/>
        <v>14.984787011316168</v>
      </c>
      <c r="Q11105">
        <f t="shared" si="703"/>
        <v>2</v>
      </c>
    </row>
    <row r="11106" spans="14:17" x14ac:dyDescent="0.35">
      <c r="N11106">
        <v>1.7977441999999999</v>
      </c>
      <c r="O11106">
        <v>1.9400000000000001E-5</v>
      </c>
      <c r="P11106">
        <f t="shared" si="702"/>
        <v>15.138752685970667</v>
      </c>
      <c r="Q11106">
        <f t="shared" si="703"/>
        <v>2</v>
      </c>
    </row>
    <row r="11107" spans="14:17" x14ac:dyDescent="0.35">
      <c r="N11107">
        <v>1.8160411999999999</v>
      </c>
      <c r="O11107">
        <v>9.5000000000000005E-6</v>
      </c>
      <c r="P11107">
        <f t="shared" si="702"/>
        <v>15.292831201643368</v>
      </c>
      <c r="Q11107">
        <f t="shared" si="703"/>
        <v>2</v>
      </c>
    </row>
    <row r="11108" spans="14:17" x14ac:dyDescent="0.35">
      <c r="N11108">
        <v>1.8343514000000001</v>
      </c>
      <c r="O11108">
        <v>1.56E-5</v>
      </c>
      <c r="P11108">
        <f t="shared" si="702"/>
        <v>15.447020874139968</v>
      </c>
      <c r="Q11108">
        <f t="shared" si="703"/>
        <v>2</v>
      </c>
    </row>
    <row r="11109" spans="14:17" x14ac:dyDescent="0.35">
      <c r="N11109">
        <v>1.8526746000000001</v>
      </c>
      <c r="O11109">
        <v>6.9E-6</v>
      </c>
      <c r="P11109">
        <f t="shared" si="702"/>
        <v>15.601320019266165</v>
      </c>
      <c r="Q11109">
        <f t="shared" si="703"/>
        <v>2</v>
      </c>
    </row>
    <row r="11110" spans="14:17" x14ac:dyDescent="0.35">
      <c r="N11110">
        <v>1.8710106</v>
      </c>
      <c r="O11110">
        <v>4.0999999999999997E-6</v>
      </c>
      <c r="P11110">
        <f t="shared" si="702"/>
        <v>15.755726952827656</v>
      </c>
      <c r="Q11110">
        <f t="shared" si="703"/>
        <v>2</v>
      </c>
    </row>
    <row r="11111" spans="14:17" x14ac:dyDescent="0.35">
      <c r="N11111">
        <v>1.8893591000000001</v>
      </c>
      <c r="O11111">
        <v>3.8999999999999999E-6</v>
      </c>
      <c r="P11111">
        <f t="shared" si="702"/>
        <v>15.910239148532993</v>
      </c>
      <c r="Q11111">
        <f t="shared" si="703"/>
        <v>2</v>
      </c>
    </row>
    <row r="11112" spans="14:17" x14ac:dyDescent="0.35">
      <c r="N11112">
        <v>1.9077200999999999</v>
      </c>
      <c r="O11112">
        <v>2.7E-6</v>
      </c>
      <c r="P11112">
        <f t="shared" si="702"/>
        <v>16.064856606382172</v>
      </c>
      <c r="Q11112">
        <f t="shared" si="703"/>
        <v>2</v>
      </c>
    </row>
    <row r="11113" spans="14:17" x14ac:dyDescent="0.35">
      <c r="N11113">
        <v>1.9260931999999999</v>
      </c>
      <c r="O11113">
        <v>1.5999999999999999E-6</v>
      </c>
      <c r="P11113">
        <f t="shared" si="702"/>
        <v>16.219575957986592</v>
      </c>
      <c r="Q11113">
        <f t="shared" si="703"/>
        <v>2</v>
      </c>
    </row>
    <row r="11114" spans="14:17" x14ac:dyDescent="0.35">
      <c r="N11114">
        <v>1.9444783999999999</v>
      </c>
      <c r="O11114">
        <v>1.3999999999999999E-6</v>
      </c>
      <c r="P11114">
        <f t="shared" si="702"/>
        <v>16.374397203346252</v>
      </c>
      <c r="Q11114">
        <f t="shared" si="703"/>
        <v>2</v>
      </c>
    </row>
    <row r="11115" spans="14:17" x14ac:dyDescent="0.35">
      <c r="N11115">
        <v>1.9628755</v>
      </c>
      <c r="O11115">
        <v>1.3999999999999999E-6</v>
      </c>
      <c r="P11115">
        <f t="shared" si="702"/>
        <v>16.529318658266853</v>
      </c>
      <c r="Q11115">
        <f t="shared" si="703"/>
        <v>2</v>
      </c>
    </row>
    <row r="11116" spans="14:17" x14ac:dyDescent="0.35">
      <c r="N11116">
        <v>1.9812841999999999</v>
      </c>
      <c r="O11116">
        <v>3.9999999999999998E-7</v>
      </c>
      <c r="P11116">
        <f t="shared" si="702"/>
        <v>16.684337796456941</v>
      </c>
      <c r="Q11116">
        <f t="shared" si="703"/>
        <v>2</v>
      </c>
    </row>
    <row r="11117" spans="14:17" x14ac:dyDescent="0.35">
      <c r="N11117">
        <v>1.9997043999999999</v>
      </c>
      <c r="O11117">
        <v>4.9999999999999998E-7</v>
      </c>
      <c r="P11117">
        <f t="shared" si="702"/>
        <v>16.839453775819365</v>
      </c>
      <c r="Q11117">
        <f t="shared" si="703"/>
        <v>2</v>
      </c>
    </row>
    <row r="11118" spans="14:17" x14ac:dyDescent="0.35">
      <c r="N11118">
        <v>2.0181360000000002</v>
      </c>
      <c r="O11118">
        <v>3.9999999999999998E-7</v>
      </c>
      <c r="P11118">
        <f t="shared" si="702"/>
        <v>16.994665754256975</v>
      </c>
      <c r="Q11118">
        <f t="shared" si="703"/>
        <v>2</v>
      </c>
    </row>
    <row r="11119" spans="14:17" x14ac:dyDescent="0.35">
      <c r="N11119">
        <v>2.0365788</v>
      </c>
      <c r="O11119">
        <v>1.9999999999999999E-7</v>
      </c>
      <c r="P11119">
        <f t="shared" si="702"/>
        <v>17.149972047575467</v>
      </c>
      <c r="Q11119">
        <f t="shared" si="703"/>
        <v>2</v>
      </c>
    </row>
    <row r="11120" spans="14:17" x14ac:dyDescent="0.35">
      <c r="N11120">
        <v>2.0550326999999999</v>
      </c>
      <c r="O11120">
        <v>2.9999999999999999E-7</v>
      </c>
      <c r="P11120">
        <f t="shared" si="702"/>
        <v>17.305371813677695</v>
      </c>
      <c r="Q11120">
        <f t="shared" si="703"/>
        <v>2</v>
      </c>
    </row>
    <row r="11121" spans="14:17" x14ac:dyDescent="0.35">
      <c r="N11121">
        <v>2.0734975000000002</v>
      </c>
      <c r="O11121">
        <v>1.9999999999999999E-7</v>
      </c>
      <c r="P11121">
        <f t="shared" si="702"/>
        <v>17.460863368369353</v>
      </c>
      <c r="Q11121">
        <f t="shared" si="703"/>
        <v>2</v>
      </c>
    </row>
    <row r="11122" spans="14:17" x14ac:dyDescent="0.35">
      <c r="N11122">
        <v>2.0919729999999999</v>
      </c>
      <c r="O11122">
        <v>9.9999999999999995E-8</v>
      </c>
      <c r="P11122">
        <f t="shared" si="702"/>
        <v>17.616445027456141</v>
      </c>
      <c r="Q11122">
        <f t="shared" si="703"/>
        <v>2</v>
      </c>
    </row>
    <row r="11123" spans="14:17" x14ac:dyDescent="0.35">
      <c r="N11123">
        <v>2.1104590999999999</v>
      </c>
      <c r="O11123">
        <v>9.9999999999999995E-8</v>
      </c>
      <c r="P11123">
        <f t="shared" si="702"/>
        <v>17.772115948840909</v>
      </c>
      <c r="Q11123">
        <f t="shared" si="703"/>
        <v>2</v>
      </c>
    </row>
    <row r="11124" spans="14:17" x14ac:dyDescent="0.35">
      <c r="N11124">
        <v>1.45868</v>
      </c>
      <c r="O11124">
        <v>9.9999999999999995E-8</v>
      </c>
      <c r="P11124">
        <f t="shared" si="702"/>
        <v>12.283502718557898</v>
      </c>
      <c r="Q11124">
        <f t="shared" si="703"/>
        <v>2</v>
      </c>
    </row>
    <row r="11125" spans="14:17" x14ac:dyDescent="0.35">
      <c r="N11125">
        <v>1.4773049</v>
      </c>
      <c r="O11125">
        <v>1.9999999999999999E-7</v>
      </c>
      <c r="P11125">
        <f t="shared" si="702"/>
        <v>12.440342470787908</v>
      </c>
      <c r="Q11125">
        <f t="shared" si="703"/>
        <v>2</v>
      </c>
    </row>
    <row r="11126" spans="14:17" x14ac:dyDescent="0.35">
      <c r="N11126">
        <v>1.4959500999999999</v>
      </c>
      <c r="O11126">
        <v>1.9999999999999999E-7</v>
      </c>
      <c r="P11126">
        <f t="shared" si="702"/>
        <v>12.597353168739518</v>
      </c>
      <c r="Q11126">
        <f t="shared" si="703"/>
        <v>2</v>
      </c>
    </row>
    <row r="11127" spans="14:17" x14ac:dyDescent="0.35">
      <c r="N11127">
        <v>1.5146151000000001</v>
      </c>
      <c r="O11127">
        <v>6.9999999999999997E-7</v>
      </c>
      <c r="P11127">
        <f t="shared" si="702"/>
        <v>12.754530601926978</v>
      </c>
      <c r="Q11127">
        <f t="shared" si="703"/>
        <v>2</v>
      </c>
    </row>
    <row r="11128" spans="14:17" x14ac:dyDescent="0.35">
      <c r="N11128">
        <v>1.5264792</v>
      </c>
      <c r="O11128">
        <v>7.2000000000000002E-5</v>
      </c>
      <c r="P11128">
        <f t="shared" si="702"/>
        <v>12.854437849989091</v>
      </c>
      <c r="Q11128">
        <f t="shared" si="703"/>
        <v>2</v>
      </c>
    </row>
    <row r="11129" spans="14:17" x14ac:dyDescent="0.35">
      <c r="N11129">
        <v>1.5520029</v>
      </c>
      <c r="O11129">
        <v>1.3E-6</v>
      </c>
      <c r="P11129">
        <f t="shared" si="702"/>
        <v>13.06937220045503</v>
      </c>
      <c r="Q11129">
        <f t="shared" si="703"/>
        <v>2</v>
      </c>
    </row>
    <row r="11130" spans="14:17" x14ac:dyDescent="0.35">
      <c r="N11130">
        <v>1.5707247</v>
      </c>
      <c r="O11130">
        <v>2.3999999999999999E-6</v>
      </c>
      <c r="P11130">
        <f t="shared" si="702"/>
        <v>13.227027944824115</v>
      </c>
      <c r="Q11130">
        <f t="shared" si="703"/>
        <v>2</v>
      </c>
    </row>
    <row r="11131" spans="14:17" x14ac:dyDescent="0.35">
      <c r="N11131">
        <v>1.5894647</v>
      </c>
      <c r="O11131">
        <v>3.7000000000000002E-6</v>
      </c>
      <c r="P11131">
        <f t="shared" si="702"/>
        <v>13.384836950874636</v>
      </c>
      <c r="Q11131">
        <f t="shared" si="703"/>
        <v>2</v>
      </c>
    </row>
    <row r="11132" spans="14:17" x14ac:dyDescent="0.35">
      <c r="N11132">
        <v>1.6082224000000001</v>
      </c>
      <c r="O11132">
        <v>3.1E-6</v>
      </c>
      <c r="P11132">
        <f t="shared" si="702"/>
        <v>13.542795008120841</v>
      </c>
      <c r="Q11132">
        <f t="shared" si="703"/>
        <v>2</v>
      </c>
    </row>
    <row r="11133" spans="14:17" x14ac:dyDescent="0.35">
      <c r="N11133">
        <v>1.6269975000000001</v>
      </c>
      <c r="O11133">
        <v>3.4999999999999999E-6</v>
      </c>
      <c r="P11133">
        <f t="shared" si="702"/>
        <v>13.700899590271277</v>
      </c>
      <c r="Q11133">
        <f t="shared" si="703"/>
        <v>2</v>
      </c>
    </row>
    <row r="11134" spans="14:17" x14ac:dyDescent="0.35">
      <c r="N11134">
        <v>1.6457895</v>
      </c>
      <c r="O11134">
        <v>4.5000000000000001E-6</v>
      </c>
      <c r="P11134">
        <f t="shared" si="702"/>
        <v>13.859146486840189</v>
      </c>
      <c r="Q11134">
        <f t="shared" si="703"/>
        <v>2</v>
      </c>
    </row>
    <row r="11135" spans="14:17" x14ac:dyDescent="0.35">
      <c r="N11135">
        <v>1.6645981999999999</v>
      </c>
      <c r="O11135">
        <v>7.3000000000000004E-6</v>
      </c>
      <c r="P11135">
        <f t="shared" si="702"/>
        <v>14.017534013633274</v>
      </c>
      <c r="Q11135">
        <f t="shared" si="703"/>
        <v>2</v>
      </c>
    </row>
    <row r="11136" spans="14:17" x14ac:dyDescent="0.35">
      <c r="N11136">
        <v>1.6834233000000001</v>
      </c>
      <c r="O11136">
        <v>8.1000000000000004E-6</v>
      </c>
      <c r="P11136">
        <f t="shared" si="702"/>
        <v>14.176059644359086</v>
      </c>
      <c r="Q11136">
        <f t="shared" si="703"/>
        <v>2</v>
      </c>
    </row>
    <row r="11137" spans="14:17" x14ac:dyDescent="0.35">
      <c r="N11137">
        <v>1.7022643</v>
      </c>
      <c r="O11137">
        <v>6.3399999999999996E-5</v>
      </c>
      <c r="P11137">
        <f t="shared" si="702"/>
        <v>14.334719168531864</v>
      </c>
      <c r="Q11137">
        <f t="shared" si="703"/>
        <v>2</v>
      </c>
    </row>
    <row r="11138" spans="14:17" x14ac:dyDescent="0.35">
      <c r="N11138">
        <v>1.7211211</v>
      </c>
      <c r="O11138">
        <v>1.6500000000000001E-5</v>
      </c>
      <c r="P11138">
        <f t="shared" ref="P11138:P11201" si="704">N11138*$L$4</f>
        <v>14.493511744054461</v>
      </c>
      <c r="Q11138">
        <f t="shared" si="703"/>
        <v>2</v>
      </c>
    </row>
    <row r="11139" spans="14:17" x14ac:dyDescent="0.35">
      <c r="N11139">
        <v>1.7399933999999999</v>
      </c>
      <c r="O11139">
        <v>2.02E-5</v>
      </c>
      <c r="P11139">
        <f t="shared" si="704"/>
        <v>14.652434844635424</v>
      </c>
      <c r="Q11139">
        <f t="shared" ref="Q11139:Q11202" si="705">IF(P11139&lt;=9,1,IF(P11139&lt;=19,2,IF(P11139&lt;=49,3,4)))</f>
        <v>2</v>
      </c>
    </row>
    <row r="11140" spans="14:17" x14ac:dyDescent="0.35">
      <c r="N11140">
        <v>1.7588807</v>
      </c>
      <c r="O11140">
        <v>2.3900000000000002E-5</v>
      </c>
      <c r="P11140">
        <f t="shared" si="704"/>
        <v>14.811484259789001</v>
      </c>
      <c r="Q11140">
        <f t="shared" si="705"/>
        <v>2</v>
      </c>
    </row>
    <row r="11141" spans="14:17" x14ac:dyDescent="0.35">
      <c r="N11141">
        <v>1.7777829999999999</v>
      </c>
      <c r="O11141">
        <v>2.2799999999999999E-5</v>
      </c>
      <c r="P11141">
        <f t="shared" si="704"/>
        <v>14.970659989515189</v>
      </c>
      <c r="Q11141">
        <f t="shared" si="705"/>
        <v>2</v>
      </c>
    </row>
    <row r="11142" spans="14:17" x14ac:dyDescent="0.35">
      <c r="N11142">
        <v>1.7966998999999999</v>
      </c>
      <c r="O11142">
        <v>1.9400000000000001E-5</v>
      </c>
      <c r="P11142">
        <f t="shared" si="704"/>
        <v>15.129958665425388</v>
      </c>
      <c r="Q11142">
        <f t="shared" si="705"/>
        <v>2</v>
      </c>
    </row>
    <row r="11143" spans="14:17" x14ac:dyDescent="0.35">
      <c r="N11143">
        <v>1.8156311000000001</v>
      </c>
      <c r="O11143">
        <v>1.4800000000000001E-5</v>
      </c>
      <c r="P11143">
        <f t="shared" si="704"/>
        <v>15.289377761228144</v>
      </c>
      <c r="Q11143">
        <f t="shared" si="705"/>
        <v>2</v>
      </c>
    </row>
    <row r="11144" spans="14:17" x14ac:dyDescent="0.35">
      <c r="N11144">
        <v>1.8345765000000001</v>
      </c>
      <c r="O11144">
        <v>1.01E-5</v>
      </c>
      <c r="P11144">
        <f t="shared" si="704"/>
        <v>15.448916434826305</v>
      </c>
      <c r="Q11144">
        <f t="shared" si="705"/>
        <v>2</v>
      </c>
    </row>
    <row r="11145" spans="14:17" x14ac:dyDescent="0.35">
      <c r="N11145">
        <v>1.8535358</v>
      </c>
      <c r="O11145">
        <v>5.4E-6</v>
      </c>
      <c r="P11145">
        <f t="shared" si="704"/>
        <v>15.608572159928421</v>
      </c>
      <c r="Q11145">
        <f t="shared" si="705"/>
        <v>2</v>
      </c>
    </row>
    <row r="11146" spans="14:17" x14ac:dyDescent="0.35">
      <c r="N11146">
        <v>1.8725088000000001</v>
      </c>
      <c r="O11146">
        <v>9.3999999999999998E-6</v>
      </c>
      <c r="P11146">
        <f t="shared" si="704"/>
        <v>15.768343252340191</v>
      </c>
      <c r="Q11146">
        <f t="shared" si="705"/>
        <v>2</v>
      </c>
    </row>
    <row r="11147" spans="14:17" x14ac:dyDescent="0.35">
      <c r="N11147">
        <v>1.8914952</v>
      </c>
      <c r="O11147">
        <v>3.0000000000000001E-6</v>
      </c>
      <c r="P11147">
        <f t="shared" si="704"/>
        <v>15.92822718577016</v>
      </c>
      <c r="Q11147">
        <f t="shared" si="705"/>
        <v>2</v>
      </c>
    </row>
    <row r="11148" spans="14:17" x14ac:dyDescent="0.35">
      <c r="N11148">
        <v>1.9104949</v>
      </c>
      <c r="O11148">
        <v>2.2000000000000001E-6</v>
      </c>
      <c r="P11148">
        <f t="shared" si="704"/>
        <v>16.088223118121178</v>
      </c>
      <c r="Q11148">
        <f t="shared" si="705"/>
        <v>2</v>
      </c>
    </row>
    <row r="11149" spans="14:17" x14ac:dyDescent="0.35">
      <c r="N11149">
        <v>1.9295076</v>
      </c>
      <c r="O11149">
        <v>2.3E-6</v>
      </c>
      <c r="P11149">
        <f t="shared" si="704"/>
        <v>16.248328523101794</v>
      </c>
      <c r="Q11149">
        <f t="shared" si="705"/>
        <v>2</v>
      </c>
    </row>
    <row r="11150" spans="14:17" x14ac:dyDescent="0.35">
      <c r="N11150">
        <v>1.9485332</v>
      </c>
      <c r="O11150">
        <v>1.3E-6</v>
      </c>
      <c r="P11150">
        <f t="shared" si="704"/>
        <v>16.408542558614858</v>
      </c>
      <c r="Q11150">
        <f t="shared" si="705"/>
        <v>2</v>
      </c>
    </row>
    <row r="11151" spans="14:17" x14ac:dyDescent="0.35">
      <c r="N11151">
        <v>1.9675714</v>
      </c>
      <c r="O11151">
        <v>9.9999999999999995E-7</v>
      </c>
      <c r="P11151">
        <f t="shared" si="704"/>
        <v>16.568862698368918</v>
      </c>
      <c r="Q11151">
        <f t="shared" si="705"/>
        <v>2</v>
      </c>
    </row>
    <row r="11152" spans="14:17" x14ac:dyDescent="0.35">
      <c r="N11152">
        <v>1.9866220999999999</v>
      </c>
      <c r="O11152">
        <v>7.9999999999999996E-7</v>
      </c>
      <c r="P11152">
        <f t="shared" si="704"/>
        <v>16.729288100266817</v>
      </c>
      <c r="Q11152">
        <f t="shared" si="705"/>
        <v>2</v>
      </c>
    </row>
    <row r="11153" spans="14:17" x14ac:dyDescent="0.35">
      <c r="N11153">
        <v>2.0056850000000002</v>
      </c>
      <c r="O11153">
        <v>4.9999999999999998E-7</v>
      </c>
      <c r="P11153">
        <f t="shared" si="704"/>
        <v>16.889816238017112</v>
      </c>
      <c r="Q11153">
        <f t="shared" si="705"/>
        <v>2</v>
      </c>
    </row>
    <row r="11154" spans="14:17" x14ac:dyDescent="0.35">
      <c r="N11154">
        <v>2.0247601</v>
      </c>
      <c r="O11154">
        <v>1.9999999999999999E-7</v>
      </c>
      <c r="P11154">
        <f t="shared" si="704"/>
        <v>17.050447111619796</v>
      </c>
      <c r="Q11154">
        <f t="shared" si="705"/>
        <v>2</v>
      </c>
    </row>
    <row r="11155" spans="14:17" x14ac:dyDescent="0.35">
      <c r="N11155">
        <v>2.0438470999999998</v>
      </c>
      <c r="O11155">
        <v>2.9999999999999999E-7</v>
      </c>
      <c r="P11155">
        <f t="shared" si="704"/>
        <v>17.211178194783418</v>
      </c>
      <c r="Q11155">
        <f t="shared" si="705"/>
        <v>2</v>
      </c>
    </row>
    <row r="11156" spans="14:17" x14ac:dyDescent="0.35">
      <c r="N11156">
        <v>2.0629458999999999</v>
      </c>
      <c r="O11156">
        <v>1.9999999999999999E-7</v>
      </c>
      <c r="P11156">
        <f t="shared" si="704"/>
        <v>17.37200864541083</v>
      </c>
      <c r="Q11156">
        <f t="shared" si="705"/>
        <v>2</v>
      </c>
    </row>
    <row r="11157" spans="14:17" x14ac:dyDescent="0.35">
      <c r="N11157">
        <v>2.0820561999999998</v>
      </c>
      <c r="O11157">
        <v>9.9999999999999995E-8</v>
      </c>
      <c r="P11157">
        <f t="shared" si="704"/>
        <v>17.532935937210578</v>
      </c>
      <c r="Q11157">
        <f t="shared" si="705"/>
        <v>2</v>
      </c>
    </row>
    <row r="11158" spans="14:17" x14ac:dyDescent="0.35">
      <c r="N11158">
        <v>2.1011780999999998</v>
      </c>
      <c r="O11158">
        <v>9.9999999999999995E-8</v>
      </c>
      <c r="P11158">
        <f t="shared" si="704"/>
        <v>17.693960912279813</v>
      </c>
      <c r="Q11158">
        <f t="shared" si="705"/>
        <v>2</v>
      </c>
    </row>
    <row r="11159" spans="14:17" x14ac:dyDescent="0.35">
      <c r="N11159">
        <v>2.1203112000000002</v>
      </c>
      <c r="O11159">
        <v>9.9999999999999995E-8</v>
      </c>
      <c r="P11159">
        <f t="shared" si="704"/>
        <v>17.855080202229935</v>
      </c>
      <c r="Q11159">
        <f t="shared" si="705"/>
        <v>2</v>
      </c>
    </row>
    <row r="11160" spans="14:17" x14ac:dyDescent="0.35">
      <c r="N11160">
        <v>1.4679097000000001</v>
      </c>
      <c r="O11160">
        <v>9.9999999999999995E-8</v>
      </c>
      <c r="P11160">
        <f t="shared" si="704"/>
        <v>12.361225759280659</v>
      </c>
      <c r="Q11160">
        <f t="shared" si="705"/>
        <v>2</v>
      </c>
    </row>
    <row r="11161" spans="14:17" x14ac:dyDescent="0.35">
      <c r="N11161">
        <v>1.4872984</v>
      </c>
      <c r="O11161">
        <v>9.9999999999999995E-8</v>
      </c>
      <c r="P11161">
        <f t="shared" si="704"/>
        <v>12.524497449548093</v>
      </c>
      <c r="Q11161">
        <f t="shared" si="705"/>
        <v>2</v>
      </c>
    </row>
    <row r="11162" spans="14:17" x14ac:dyDescent="0.35">
      <c r="N11162">
        <v>1.5067089</v>
      </c>
      <c r="O11162">
        <v>2.9999999999999999E-7</v>
      </c>
      <c r="P11162">
        <f t="shared" si="704"/>
        <v>12.687952716994394</v>
      </c>
      <c r="Q11162">
        <f t="shared" si="705"/>
        <v>2</v>
      </c>
    </row>
    <row r="11163" spans="14:17" x14ac:dyDescent="0.35">
      <c r="N11163">
        <v>1.5261404999999999</v>
      </c>
      <c r="O11163">
        <v>9.9999999999999995E-8</v>
      </c>
      <c r="P11163">
        <f t="shared" si="704"/>
        <v>12.851585666939499</v>
      </c>
      <c r="Q11163">
        <f t="shared" si="705"/>
        <v>2</v>
      </c>
    </row>
    <row r="11164" spans="14:17" x14ac:dyDescent="0.35">
      <c r="N11164">
        <v>1.5455928000000001</v>
      </c>
      <c r="O11164">
        <v>5.9999999999999997E-7</v>
      </c>
      <c r="P11164">
        <f t="shared" si="704"/>
        <v>13.015392930994814</v>
      </c>
      <c r="Q11164">
        <f t="shared" si="705"/>
        <v>2</v>
      </c>
    </row>
    <row r="11165" spans="14:17" x14ac:dyDescent="0.35">
      <c r="N11165">
        <v>1.5579573</v>
      </c>
      <c r="O11165">
        <v>3.4400000000000003E-5</v>
      </c>
      <c r="P11165">
        <f t="shared" si="704"/>
        <v>13.119514033199279</v>
      </c>
      <c r="Q11165">
        <f t="shared" si="705"/>
        <v>2</v>
      </c>
    </row>
    <row r="11166" spans="14:17" x14ac:dyDescent="0.35">
      <c r="N11166">
        <v>1.5845575999999999</v>
      </c>
      <c r="O11166">
        <v>1.1000000000000001E-6</v>
      </c>
      <c r="P11166">
        <f t="shared" si="704"/>
        <v>13.343514401590189</v>
      </c>
      <c r="Q11166">
        <f t="shared" si="705"/>
        <v>2</v>
      </c>
    </row>
    <row r="11167" spans="14:17" x14ac:dyDescent="0.35">
      <c r="N11167">
        <v>1.6040691</v>
      </c>
      <c r="O11167">
        <v>1.7E-6</v>
      </c>
      <c r="P11167">
        <f t="shared" si="704"/>
        <v>13.507820187158748</v>
      </c>
      <c r="Q11167">
        <f t="shared" si="705"/>
        <v>2</v>
      </c>
    </row>
    <row r="11168" spans="14:17" x14ac:dyDescent="0.35">
      <c r="N11168">
        <v>1.6235995000000001</v>
      </c>
      <c r="O11168">
        <v>2.2000000000000001E-6</v>
      </c>
      <c r="P11168">
        <f t="shared" si="704"/>
        <v>13.672285129088797</v>
      </c>
      <c r="Q11168">
        <f t="shared" si="705"/>
        <v>2</v>
      </c>
    </row>
    <row r="11169" spans="14:17" x14ac:dyDescent="0.35">
      <c r="N11169">
        <v>1.6431484000000001</v>
      </c>
      <c r="O11169">
        <v>1.9E-6</v>
      </c>
      <c r="P11169">
        <f t="shared" si="704"/>
        <v>13.836905858991734</v>
      </c>
      <c r="Q11169">
        <f t="shared" si="705"/>
        <v>2</v>
      </c>
    </row>
    <row r="11170" spans="14:17" x14ac:dyDescent="0.35">
      <c r="N11170">
        <v>1.6627154</v>
      </c>
      <c r="O11170">
        <v>2.3999999999999999E-6</v>
      </c>
      <c r="P11170">
        <f t="shared" si="704"/>
        <v>14.001679008478956</v>
      </c>
      <c r="Q11170">
        <f t="shared" si="705"/>
        <v>2</v>
      </c>
    </row>
    <row r="11171" spans="14:17" x14ac:dyDescent="0.35">
      <c r="N11171">
        <v>1.6822999999999999</v>
      </c>
      <c r="O11171">
        <v>2.5000000000000002E-6</v>
      </c>
      <c r="P11171">
        <f t="shared" si="704"/>
        <v>14.16660036706471</v>
      </c>
      <c r="Q11171">
        <f t="shared" si="705"/>
        <v>2</v>
      </c>
    </row>
    <row r="11172" spans="14:17" x14ac:dyDescent="0.35">
      <c r="N11172">
        <v>1.7019021000000001</v>
      </c>
      <c r="O11172">
        <v>3.4000000000000001E-6</v>
      </c>
      <c r="P11172">
        <f t="shared" si="704"/>
        <v>14.331669092651849</v>
      </c>
      <c r="Q11172">
        <f t="shared" si="705"/>
        <v>2</v>
      </c>
    </row>
    <row r="11173" spans="14:17" x14ac:dyDescent="0.35">
      <c r="N11173">
        <v>1.7215212</v>
      </c>
      <c r="O11173">
        <v>4.8999999999999997E-6</v>
      </c>
      <c r="P11173">
        <f t="shared" si="704"/>
        <v>14.49688097475461</v>
      </c>
      <c r="Q11173">
        <f t="shared" si="705"/>
        <v>2</v>
      </c>
    </row>
    <row r="11174" spans="14:17" x14ac:dyDescent="0.35">
      <c r="N11174">
        <v>1.7411569</v>
      </c>
      <c r="O11174">
        <v>2.87E-5</v>
      </c>
      <c r="P11174">
        <f t="shared" si="704"/>
        <v>14.6622326449844</v>
      </c>
      <c r="Q11174">
        <f t="shared" si="705"/>
        <v>2</v>
      </c>
    </row>
    <row r="11175" spans="14:17" x14ac:dyDescent="0.35">
      <c r="N11175">
        <v>1.7608090999999999</v>
      </c>
      <c r="O11175">
        <v>7.7999999999999999E-6</v>
      </c>
      <c r="P11175">
        <f t="shared" si="704"/>
        <v>14.82772326124406</v>
      </c>
      <c r="Q11175">
        <f t="shared" si="705"/>
        <v>2</v>
      </c>
    </row>
    <row r="11176" spans="14:17" x14ac:dyDescent="0.35">
      <c r="N11176">
        <v>1.7804774000000001</v>
      </c>
      <c r="O11176">
        <v>1.1800000000000001E-5</v>
      </c>
      <c r="P11176">
        <f t="shared" si="704"/>
        <v>14.993349455144994</v>
      </c>
      <c r="Q11176">
        <f t="shared" si="705"/>
        <v>2</v>
      </c>
    </row>
    <row r="11177" spans="14:17" x14ac:dyDescent="0.35">
      <c r="N11177">
        <v>1.8001613999999999</v>
      </c>
      <c r="O11177">
        <v>1.0200000000000001E-5</v>
      </c>
      <c r="P11177">
        <f t="shared" si="704"/>
        <v>15.159107858298594</v>
      </c>
      <c r="Q11177">
        <f t="shared" si="705"/>
        <v>2</v>
      </c>
    </row>
    <row r="11178" spans="14:17" x14ac:dyDescent="0.35">
      <c r="N11178">
        <v>1.8198608999999999</v>
      </c>
      <c r="O11178">
        <v>8.3999999999999992E-6</v>
      </c>
      <c r="P11178">
        <f t="shared" si="704"/>
        <v>15.32499678651056</v>
      </c>
      <c r="Q11178">
        <f t="shared" si="705"/>
        <v>2</v>
      </c>
    </row>
    <row r="11179" spans="14:17" x14ac:dyDescent="0.35">
      <c r="N11179">
        <v>1.8395756999999999</v>
      </c>
      <c r="O11179">
        <v>1.03E-5</v>
      </c>
      <c r="P11179">
        <f t="shared" si="704"/>
        <v>15.491014555586592</v>
      </c>
      <c r="Q11179">
        <f t="shared" si="705"/>
        <v>2</v>
      </c>
    </row>
    <row r="11180" spans="14:17" x14ac:dyDescent="0.35">
      <c r="N11180">
        <v>1.8593055000000001</v>
      </c>
      <c r="O11180">
        <v>6.6000000000000003E-6</v>
      </c>
      <c r="P11180">
        <f t="shared" si="704"/>
        <v>15.657158639235236</v>
      </c>
      <c r="Q11180">
        <f t="shared" si="705"/>
        <v>2</v>
      </c>
    </row>
    <row r="11181" spans="14:17" x14ac:dyDescent="0.35">
      <c r="N11181">
        <v>1.8790500000000001</v>
      </c>
      <c r="O11181">
        <v>4.1999999999999996E-6</v>
      </c>
      <c r="P11181">
        <f t="shared" si="704"/>
        <v>15.823426511165041</v>
      </c>
      <c r="Q11181">
        <f t="shared" si="705"/>
        <v>2</v>
      </c>
    </row>
    <row r="11182" spans="14:17" x14ac:dyDescent="0.35">
      <c r="N11182">
        <v>1.898809</v>
      </c>
      <c r="O11182">
        <v>2.7999999999999999E-6</v>
      </c>
      <c r="P11182">
        <f t="shared" si="704"/>
        <v>15.989816487181702</v>
      </c>
      <c r="Q11182">
        <f t="shared" si="705"/>
        <v>2</v>
      </c>
    </row>
    <row r="11183" spans="14:17" x14ac:dyDescent="0.35">
      <c r="N11183">
        <v>1.9185821999999999</v>
      </c>
      <c r="O11183">
        <v>4.1999999999999996E-6</v>
      </c>
      <c r="P11183">
        <f t="shared" si="704"/>
        <v>16.156326040993772</v>
      </c>
      <c r="Q11183">
        <f t="shared" si="705"/>
        <v>2</v>
      </c>
    </row>
    <row r="11184" spans="14:17" x14ac:dyDescent="0.35">
      <c r="N11184">
        <v>1.9383695000000001</v>
      </c>
      <c r="O11184">
        <v>1.1000000000000001E-6</v>
      </c>
      <c r="P11184">
        <f t="shared" si="704"/>
        <v>16.322954330504096</v>
      </c>
      <c r="Q11184">
        <f t="shared" si="705"/>
        <v>2</v>
      </c>
    </row>
    <row r="11185" spans="14:17" x14ac:dyDescent="0.35">
      <c r="N11185">
        <v>1.9581706000000001</v>
      </c>
      <c r="O11185">
        <v>9.9999999999999995E-7</v>
      </c>
      <c r="P11185">
        <f t="shared" si="704"/>
        <v>16.489698829421226</v>
      </c>
      <c r="Q11185">
        <f t="shared" si="705"/>
        <v>2</v>
      </c>
    </row>
    <row r="11186" spans="14:17" x14ac:dyDescent="0.35">
      <c r="N11186">
        <v>1.9779852</v>
      </c>
      <c r="O11186">
        <v>1.1000000000000001E-6</v>
      </c>
      <c r="P11186">
        <f t="shared" si="704"/>
        <v>16.656557011453703</v>
      </c>
      <c r="Q11186">
        <f t="shared" si="705"/>
        <v>2</v>
      </c>
    </row>
    <row r="11187" spans="14:17" x14ac:dyDescent="0.35">
      <c r="N11187">
        <v>1.9978133</v>
      </c>
      <c r="O11187">
        <v>3.9999999999999998E-7</v>
      </c>
      <c r="P11187">
        <f t="shared" si="704"/>
        <v>16.823528876601536</v>
      </c>
      <c r="Q11187">
        <f t="shared" si="705"/>
        <v>2</v>
      </c>
    </row>
    <row r="11188" spans="14:17" x14ac:dyDescent="0.35">
      <c r="N11188">
        <v>2.0176544999999999</v>
      </c>
      <c r="O11188">
        <v>3.9999999999999998E-7</v>
      </c>
      <c r="P11188">
        <f t="shared" si="704"/>
        <v>16.990611056476112</v>
      </c>
      <c r="Q11188">
        <f t="shared" si="705"/>
        <v>2</v>
      </c>
    </row>
    <row r="11189" spans="14:17" x14ac:dyDescent="0.35">
      <c r="N11189">
        <v>2.0375087000000001</v>
      </c>
      <c r="O11189">
        <v>2.9999999999999999E-7</v>
      </c>
      <c r="P11189">
        <f t="shared" si="704"/>
        <v>17.157802708980292</v>
      </c>
      <c r="Q11189">
        <f t="shared" si="705"/>
        <v>2</v>
      </c>
    </row>
    <row r="11190" spans="14:17" x14ac:dyDescent="0.35">
      <c r="N11190">
        <v>2.0573758</v>
      </c>
      <c r="O11190">
        <v>1.9999999999999999E-7</v>
      </c>
      <c r="P11190">
        <f t="shared" si="704"/>
        <v>17.325102992016912</v>
      </c>
      <c r="Q11190">
        <f t="shared" si="705"/>
        <v>2</v>
      </c>
    </row>
    <row r="11191" spans="14:17" x14ac:dyDescent="0.35">
      <c r="N11191">
        <v>2.0772553999999999</v>
      </c>
      <c r="O11191">
        <v>9.9999999999999995E-8</v>
      </c>
      <c r="P11191">
        <f t="shared" si="704"/>
        <v>17.492508537197381</v>
      </c>
      <c r="Q11191">
        <f t="shared" si="705"/>
        <v>2</v>
      </c>
    </row>
    <row r="11192" spans="14:17" x14ac:dyDescent="0.35">
      <c r="N11192">
        <v>2.0971475000000002</v>
      </c>
      <c r="O11192">
        <v>9.9999999999999995E-8</v>
      </c>
      <c r="P11192">
        <f t="shared" si="704"/>
        <v>17.660019344521693</v>
      </c>
      <c r="Q11192">
        <f t="shared" si="705"/>
        <v>2</v>
      </c>
    </row>
    <row r="11193" spans="14:17" x14ac:dyDescent="0.35">
      <c r="N11193">
        <v>2.1170518</v>
      </c>
      <c r="O11193">
        <v>9.9999999999999995E-8</v>
      </c>
      <c r="P11193">
        <f t="shared" si="704"/>
        <v>17.827632887698392</v>
      </c>
      <c r="Q11193">
        <f t="shared" si="705"/>
        <v>2</v>
      </c>
    </row>
    <row r="11194" spans="14:17" x14ac:dyDescent="0.35">
      <c r="N11194">
        <v>1.5012582000000001</v>
      </c>
      <c r="O11194">
        <v>9.9999999999999995E-8</v>
      </c>
      <c r="P11194">
        <f t="shared" si="704"/>
        <v>12.642052527598471</v>
      </c>
      <c r="Q11194">
        <f t="shared" si="705"/>
        <v>2</v>
      </c>
    </row>
    <row r="11195" spans="14:17" x14ac:dyDescent="0.35">
      <c r="N11195">
        <v>1.5215871000000001</v>
      </c>
      <c r="O11195">
        <v>9.9999999999999995E-8</v>
      </c>
      <c r="P11195">
        <f t="shared" si="704"/>
        <v>12.813241615277258</v>
      </c>
      <c r="Q11195">
        <f t="shared" si="705"/>
        <v>2</v>
      </c>
    </row>
    <row r="11196" spans="14:17" x14ac:dyDescent="0.35">
      <c r="N11196">
        <v>1.5419388000000001</v>
      </c>
      <c r="O11196">
        <v>1.9999999999999999E-7</v>
      </c>
      <c r="P11196">
        <f t="shared" si="704"/>
        <v>12.984622701106415</v>
      </c>
      <c r="Q11196">
        <f t="shared" si="705"/>
        <v>2</v>
      </c>
    </row>
    <row r="11197" spans="14:17" x14ac:dyDescent="0.35">
      <c r="N11197">
        <v>1.5623127000000001</v>
      </c>
      <c r="O11197">
        <v>9.9999999999999995E-8</v>
      </c>
      <c r="P11197">
        <f t="shared" si="704"/>
        <v>13.156190732503038</v>
      </c>
      <c r="Q11197">
        <f t="shared" si="705"/>
        <v>2</v>
      </c>
    </row>
    <row r="11198" spans="14:17" x14ac:dyDescent="0.35">
      <c r="N11198">
        <v>1.5827081999999999</v>
      </c>
      <c r="O11198">
        <v>3.9999999999999998E-7</v>
      </c>
      <c r="P11198">
        <f t="shared" si="704"/>
        <v>13.327940656884222</v>
      </c>
      <c r="Q11198">
        <f t="shared" si="705"/>
        <v>2</v>
      </c>
    </row>
    <row r="11199" spans="14:17" x14ac:dyDescent="0.35">
      <c r="N11199">
        <v>1.5956722999999999</v>
      </c>
      <c r="O11199">
        <v>1.27E-5</v>
      </c>
      <c r="P11199">
        <f t="shared" si="704"/>
        <v>13.437110973604584</v>
      </c>
      <c r="Q11199">
        <f t="shared" si="705"/>
        <v>2</v>
      </c>
    </row>
    <row r="11200" spans="14:17" x14ac:dyDescent="0.35">
      <c r="N11200">
        <v>1.6235625</v>
      </c>
      <c r="O11200">
        <v>7.9999999999999996E-7</v>
      </c>
      <c r="P11200">
        <f t="shared" si="704"/>
        <v>13.671973553143019</v>
      </c>
      <c r="Q11200">
        <f t="shared" si="705"/>
        <v>2</v>
      </c>
    </row>
    <row r="11201" spans="14:17" x14ac:dyDescent="0.35">
      <c r="N11201">
        <v>1.6440201000000001</v>
      </c>
      <c r="O11201">
        <v>8.9999999999999996E-7</v>
      </c>
      <c r="P11201">
        <f t="shared" si="704"/>
        <v>13.844246419854821</v>
      </c>
      <c r="Q11201">
        <f t="shared" si="705"/>
        <v>2</v>
      </c>
    </row>
    <row r="11202" spans="14:17" x14ac:dyDescent="0.35">
      <c r="N11202">
        <v>1.6644976</v>
      </c>
      <c r="O11202">
        <v>9.9999999999999995E-7</v>
      </c>
      <c r="P11202">
        <f t="shared" ref="P11202:P11270" si="706">N11202*$L$4</f>
        <v>14.01668686389962</v>
      </c>
      <c r="Q11202">
        <f t="shared" si="705"/>
        <v>2</v>
      </c>
    </row>
    <row r="11203" spans="14:17" x14ac:dyDescent="0.35">
      <c r="N11203">
        <v>1.6849943999999999</v>
      </c>
      <c r="O11203">
        <v>9.9999999999999995E-7</v>
      </c>
      <c r="P11203">
        <f t="shared" si="706"/>
        <v>14.189289832694515</v>
      </c>
      <c r="Q11203">
        <f t="shared" ref="Q11203:Q11266" si="707">IF(P11203&lt;=9,1,IF(P11203&lt;=19,2,IF(P11203&lt;=49,3,4)))</f>
        <v>2</v>
      </c>
    </row>
    <row r="11204" spans="14:17" x14ac:dyDescent="0.35">
      <c r="N11204">
        <v>1.7055102</v>
      </c>
      <c r="O11204">
        <v>1.1999999999999999E-6</v>
      </c>
      <c r="P11204">
        <f t="shared" si="706"/>
        <v>14.362052799948053</v>
      </c>
      <c r="Q11204">
        <f t="shared" si="707"/>
        <v>2</v>
      </c>
    </row>
    <row r="11205" spans="14:17" x14ac:dyDescent="0.35">
      <c r="N11205">
        <v>1.7260446</v>
      </c>
      <c r="O11205">
        <v>9.9999999999999995E-7</v>
      </c>
      <c r="P11205">
        <f t="shared" si="706"/>
        <v>14.53497239727163</v>
      </c>
      <c r="Q11205">
        <f t="shared" si="707"/>
        <v>2</v>
      </c>
    </row>
    <row r="11206" spans="14:17" x14ac:dyDescent="0.35">
      <c r="N11206">
        <v>1.7465972000000001</v>
      </c>
      <c r="O11206">
        <v>1.3E-6</v>
      </c>
      <c r="P11206">
        <f t="shared" si="706"/>
        <v>14.708045256276645</v>
      </c>
      <c r="Q11206">
        <f t="shared" si="707"/>
        <v>2</v>
      </c>
    </row>
    <row r="11207" spans="14:17" x14ac:dyDescent="0.35">
      <c r="N11207">
        <v>1.7671676000000001</v>
      </c>
      <c r="O11207">
        <v>2.2000000000000001E-6</v>
      </c>
      <c r="P11207">
        <f t="shared" si="706"/>
        <v>14.881268008574491</v>
      </c>
      <c r="Q11207">
        <f t="shared" si="707"/>
        <v>2</v>
      </c>
    </row>
    <row r="11208" spans="14:17" x14ac:dyDescent="0.35">
      <c r="N11208">
        <v>1.7877555999999999</v>
      </c>
      <c r="O11208">
        <v>8.8999999999999995E-6</v>
      </c>
      <c r="P11208">
        <f t="shared" si="706"/>
        <v>15.054638969970869</v>
      </c>
      <c r="Q11208">
        <f t="shared" si="707"/>
        <v>2</v>
      </c>
    </row>
    <row r="11209" spans="14:17" x14ac:dyDescent="0.35">
      <c r="N11209">
        <v>1.8083606999999999</v>
      </c>
      <c r="O11209">
        <v>3.3000000000000002E-6</v>
      </c>
      <c r="P11209">
        <f t="shared" si="706"/>
        <v>15.228153929980026</v>
      </c>
      <c r="Q11209">
        <f t="shared" si="707"/>
        <v>2</v>
      </c>
    </row>
    <row r="11210" spans="14:17" x14ac:dyDescent="0.35">
      <c r="N11210">
        <v>1.8289827000000001</v>
      </c>
      <c r="O11210">
        <v>4.8999999999999997E-6</v>
      </c>
      <c r="P11210">
        <f t="shared" si="706"/>
        <v>15.401811204407661</v>
      </c>
      <c r="Q11210">
        <f t="shared" si="707"/>
        <v>2</v>
      </c>
    </row>
    <row r="11211" spans="14:17" x14ac:dyDescent="0.35">
      <c r="N11211">
        <v>1.8496212000000001</v>
      </c>
      <c r="O11211">
        <v>3.0000000000000001E-6</v>
      </c>
      <c r="P11211">
        <f t="shared" si="706"/>
        <v>15.575607424865169</v>
      </c>
      <c r="Q11211">
        <f t="shared" si="707"/>
        <v>2</v>
      </c>
    </row>
    <row r="11212" spans="14:17" x14ac:dyDescent="0.35">
      <c r="N11212">
        <v>1.870276</v>
      </c>
      <c r="O11212">
        <v>2.3E-6</v>
      </c>
      <c r="P11212">
        <f t="shared" si="706"/>
        <v>15.749540907158249</v>
      </c>
      <c r="Q11212">
        <f t="shared" si="707"/>
        <v>2</v>
      </c>
    </row>
    <row r="11213" spans="14:17" x14ac:dyDescent="0.35">
      <c r="N11213">
        <v>1.8909468</v>
      </c>
      <c r="O11213">
        <v>3.8E-6</v>
      </c>
      <c r="P11213">
        <f t="shared" si="706"/>
        <v>15.923609124995448</v>
      </c>
      <c r="Q11213">
        <f t="shared" si="707"/>
        <v>2</v>
      </c>
    </row>
    <row r="11214" spans="14:17" x14ac:dyDescent="0.35">
      <c r="N11214">
        <v>1.9116333000000001</v>
      </c>
      <c r="O11214">
        <v>2.0999999999999998E-6</v>
      </c>
      <c r="P11214">
        <f t="shared" si="706"/>
        <v>16.097809552085316</v>
      </c>
      <c r="Q11214">
        <f t="shared" si="707"/>
        <v>2</v>
      </c>
    </row>
    <row r="11215" spans="14:17" x14ac:dyDescent="0.35">
      <c r="N11215">
        <v>1.9323352</v>
      </c>
      <c r="O11215">
        <v>1.5E-6</v>
      </c>
      <c r="P11215">
        <f t="shared" si="706"/>
        <v>16.2721396621364</v>
      </c>
      <c r="Q11215">
        <f t="shared" si="707"/>
        <v>2</v>
      </c>
    </row>
    <row r="11216" spans="14:17" x14ac:dyDescent="0.35">
      <c r="N11216">
        <v>1.9530524</v>
      </c>
      <c r="O11216">
        <v>9.9999999999999995E-7</v>
      </c>
      <c r="P11216">
        <f t="shared" si="706"/>
        <v>16.446598613051545</v>
      </c>
      <c r="Q11216">
        <f t="shared" si="707"/>
        <v>2</v>
      </c>
    </row>
    <row r="11217" spans="14:17" x14ac:dyDescent="0.35">
      <c r="N11217">
        <v>1.9737844</v>
      </c>
      <c r="O11217">
        <v>1.3E-6</v>
      </c>
      <c r="P11217">
        <f t="shared" si="706"/>
        <v>16.621182194345003</v>
      </c>
      <c r="Q11217">
        <f t="shared" si="707"/>
        <v>2</v>
      </c>
    </row>
    <row r="11218" spans="14:17" x14ac:dyDescent="0.35">
      <c r="N11218">
        <v>1.9945311999999999</v>
      </c>
      <c r="O11218">
        <v>3.9999999999999998E-7</v>
      </c>
      <c r="P11218">
        <f t="shared" si="706"/>
        <v>16.795890406016774</v>
      </c>
      <c r="Q11218">
        <f t="shared" si="707"/>
        <v>2</v>
      </c>
    </row>
    <row r="11219" spans="14:17" x14ac:dyDescent="0.35">
      <c r="N11219">
        <v>2.0152925000000002</v>
      </c>
      <c r="O11219">
        <v>3.9999999999999998E-7</v>
      </c>
      <c r="P11219">
        <f t="shared" si="706"/>
        <v>16.970720721775404</v>
      </c>
      <c r="Q11219">
        <f t="shared" si="707"/>
        <v>2</v>
      </c>
    </row>
    <row r="11220" spans="14:17" x14ac:dyDescent="0.35">
      <c r="N11220">
        <v>2.0360680000000002</v>
      </c>
      <c r="O11220">
        <v>2.9999999999999999E-7</v>
      </c>
      <c r="P11220">
        <f t="shared" si="706"/>
        <v>17.14567061532944</v>
      </c>
      <c r="Q11220">
        <f t="shared" si="707"/>
        <v>2</v>
      </c>
    </row>
    <row r="11221" spans="14:17" x14ac:dyDescent="0.35">
      <c r="N11221">
        <v>2.0568575</v>
      </c>
      <c r="O11221">
        <v>9.9999999999999995E-8</v>
      </c>
      <c r="P11221">
        <f t="shared" si="706"/>
        <v>17.320738402484576</v>
      </c>
      <c r="Q11221">
        <f t="shared" si="707"/>
        <v>2</v>
      </c>
    </row>
    <row r="11222" spans="14:17" x14ac:dyDescent="0.35">
      <c r="N11222">
        <v>2.0776609000000001</v>
      </c>
      <c r="O11222">
        <v>9.9999999999999995E-8</v>
      </c>
      <c r="P11222">
        <f t="shared" si="706"/>
        <v>17.495923241143672</v>
      </c>
      <c r="Q11222">
        <f t="shared" si="707"/>
        <v>2</v>
      </c>
    </row>
    <row r="11223" spans="14:17" x14ac:dyDescent="0.35">
      <c r="N11223">
        <v>2.0984777999999999</v>
      </c>
      <c r="O11223">
        <v>9.9999999999999995E-8</v>
      </c>
      <c r="P11223">
        <f t="shared" si="706"/>
        <v>17.671221762918115</v>
      </c>
      <c r="Q11223">
        <f t="shared" si="707"/>
        <v>2</v>
      </c>
    </row>
    <row r="11224" spans="14:17" x14ac:dyDescent="0.35">
      <c r="N11224">
        <v>1.5195821</v>
      </c>
      <c r="O11224">
        <v>9.9999999999999995E-8</v>
      </c>
      <c r="P11224">
        <f t="shared" si="706"/>
        <v>12.796357567404723</v>
      </c>
      <c r="Q11224">
        <f t="shared" si="707"/>
        <v>2</v>
      </c>
    </row>
    <row r="11225" spans="14:17" x14ac:dyDescent="0.35">
      <c r="N11225">
        <v>1.541007</v>
      </c>
      <c r="O11225">
        <v>9.9999999999999995E-8</v>
      </c>
      <c r="P11225">
        <f t="shared" si="706"/>
        <v>12.976776039855727</v>
      </c>
      <c r="Q11225">
        <f t="shared" si="707"/>
        <v>2</v>
      </c>
    </row>
    <row r="11226" spans="14:17" x14ac:dyDescent="0.35">
      <c r="N11226">
        <v>1.5624566</v>
      </c>
      <c r="O11226">
        <v>9.9999999999999995E-8</v>
      </c>
      <c r="P11226">
        <f t="shared" si="706"/>
        <v>13.157402510302967</v>
      </c>
      <c r="Q11226">
        <f t="shared" si="707"/>
        <v>2</v>
      </c>
    </row>
    <row r="11227" spans="14:17" x14ac:dyDescent="0.35">
      <c r="N11227">
        <v>1.5839302</v>
      </c>
      <c r="O11227">
        <v>1.9999999999999999E-7</v>
      </c>
      <c r="P11227">
        <f t="shared" si="706"/>
        <v>13.338231084066386</v>
      </c>
      <c r="Q11227">
        <f t="shared" si="707"/>
        <v>2</v>
      </c>
    </row>
    <row r="11228" spans="14:17" x14ac:dyDescent="0.35">
      <c r="N11228">
        <v>1.6269471</v>
      </c>
      <c r="O11228">
        <v>9.9999999999999995E-8</v>
      </c>
      <c r="P11228">
        <f t="shared" si="706"/>
        <v>13.700475173307298</v>
      </c>
      <c r="Q11228">
        <f t="shared" si="707"/>
        <v>2</v>
      </c>
    </row>
    <row r="11229" spans="14:17" x14ac:dyDescent="0.35">
      <c r="N11229">
        <v>1.6406257</v>
      </c>
      <c r="O11229">
        <v>3.8E-6</v>
      </c>
      <c r="P11229">
        <f t="shared" si="706"/>
        <v>13.815662274169767</v>
      </c>
      <c r="Q11229">
        <f t="shared" si="707"/>
        <v>2</v>
      </c>
    </row>
    <row r="11230" spans="14:17" x14ac:dyDescent="0.35">
      <c r="N11230">
        <v>1.6700534</v>
      </c>
      <c r="O11230">
        <v>3.9999999999999998E-7</v>
      </c>
      <c r="P11230">
        <f t="shared" si="706"/>
        <v>14.063472097400981</v>
      </c>
      <c r="Q11230">
        <f t="shared" si="707"/>
        <v>2</v>
      </c>
    </row>
    <row r="11231" spans="14:17" x14ac:dyDescent="0.35">
      <c r="N11231">
        <v>1.6916388</v>
      </c>
      <c r="O11231">
        <v>2.9999999999999999E-7</v>
      </c>
      <c r="P11231">
        <f t="shared" si="706"/>
        <v>14.245242135778938</v>
      </c>
      <c r="Q11231">
        <f t="shared" si="707"/>
        <v>2</v>
      </c>
    </row>
    <row r="11232" spans="14:17" x14ac:dyDescent="0.35">
      <c r="N11232">
        <v>1.7132449999999999</v>
      </c>
      <c r="O11232">
        <v>2.9999999999999999E-7</v>
      </c>
      <c r="P11232">
        <f t="shared" si="706"/>
        <v>14.427187330364251</v>
      </c>
      <c r="Q11232">
        <f t="shared" si="707"/>
        <v>2</v>
      </c>
    </row>
    <row r="11233" spans="14:17" x14ac:dyDescent="0.35">
      <c r="N11233">
        <v>1.7348718000000001</v>
      </c>
      <c r="O11233">
        <v>3.9999999999999998E-7</v>
      </c>
      <c r="P11233">
        <f t="shared" si="706"/>
        <v>14.609305996962622</v>
      </c>
      <c r="Q11233">
        <f t="shared" si="707"/>
        <v>2</v>
      </c>
    </row>
    <row r="11234" spans="14:17" x14ac:dyDescent="0.35">
      <c r="N11234">
        <v>1.7565185000000001</v>
      </c>
      <c r="O11234">
        <v>3.9999999999999998E-7</v>
      </c>
      <c r="P11234">
        <f t="shared" si="706"/>
        <v>14.791592240893989</v>
      </c>
      <c r="Q11234">
        <f t="shared" si="707"/>
        <v>2</v>
      </c>
    </row>
    <row r="11235" spans="14:17" x14ac:dyDescent="0.35">
      <c r="N11235">
        <v>1.7781848</v>
      </c>
      <c r="O11235">
        <v>2.9999999999999999E-7</v>
      </c>
      <c r="P11235">
        <f t="shared" si="706"/>
        <v>14.974043535866903</v>
      </c>
      <c r="Q11235">
        <f t="shared" si="707"/>
        <v>2</v>
      </c>
    </row>
    <row r="11236" spans="14:17" x14ac:dyDescent="0.35">
      <c r="N11236">
        <v>1.7998704000000001</v>
      </c>
      <c r="O11236">
        <v>3.9999999999999998E-7</v>
      </c>
      <c r="P11236">
        <f t="shared" si="706"/>
        <v>15.156657355589912</v>
      </c>
      <c r="Q11236">
        <f t="shared" si="707"/>
        <v>2</v>
      </c>
    </row>
    <row r="11237" spans="14:17" x14ac:dyDescent="0.35">
      <c r="N11237">
        <v>1.8215747</v>
      </c>
      <c r="O11237">
        <v>5.9999999999999997E-7</v>
      </c>
      <c r="P11237">
        <f t="shared" si="706"/>
        <v>15.339428647480112</v>
      </c>
      <c r="Q11237">
        <f t="shared" si="707"/>
        <v>2</v>
      </c>
    </row>
    <row r="11238" spans="14:17" x14ac:dyDescent="0.35">
      <c r="N11238">
        <v>1.8432976000000001</v>
      </c>
      <c r="O11238">
        <v>1.7E-6</v>
      </c>
      <c r="P11238">
        <f t="shared" si="706"/>
        <v>15.522356569440351</v>
      </c>
      <c r="Q11238">
        <f t="shared" si="707"/>
        <v>2</v>
      </c>
    </row>
    <row r="11239" spans="14:17" x14ac:dyDescent="0.35">
      <c r="N11239">
        <v>1.8650386000000001</v>
      </c>
      <c r="O11239">
        <v>1.1999999999999999E-6</v>
      </c>
      <c r="P11239">
        <f t="shared" si="706"/>
        <v>15.705436910984876</v>
      </c>
      <c r="Q11239">
        <f t="shared" si="707"/>
        <v>2</v>
      </c>
    </row>
    <row r="11240" spans="14:17" x14ac:dyDescent="0.35">
      <c r="N11240">
        <v>1.8867973</v>
      </c>
      <c r="O11240">
        <v>1.3E-6</v>
      </c>
      <c r="P11240">
        <f t="shared" si="706"/>
        <v>15.888666303725083</v>
      </c>
      <c r="Q11240">
        <f t="shared" si="707"/>
        <v>2</v>
      </c>
    </row>
    <row r="11241" spans="14:17" x14ac:dyDescent="0.35">
      <c r="N11241">
        <v>1.9085736</v>
      </c>
      <c r="O11241">
        <v>4.9999999999999998E-7</v>
      </c>
      <c r="P11241">
        <f t="shared" si="706"/>
        <v>16.07204390556382</v>
      </c>
      <c r="Q11241">
        <f t="shared" si="707"/>
        <v>2</v>
      </c>
    </row>
    <row r="11242" spans="14:17" x14ac:dyDescent="0.35">
      <c r="N11242">
        <v>1.9303669999999999</v>
      </c>
      <c r="O11242">
        <v>5.9999999999999997E-7</v>
      </c>
      <c r="P11242">
        <f t="shared" si="706"/>
        <v>16.255565506015341</v>
      </c>
      <c r="Q11242">
        <f t="shared" si="707"/>
        <v>2</v>
      </c>
    </row>
    <row r="11243" spans="14:17" x14ac:dyDescent="0.35">
      <c r="N11243">
        <v>1.9521771999999999</v>
      </c>
      <c r="O11243">
        <v>1.1000000000000001E-6</v>
      </c>
      <c r="P11243">
        <f t="shared" si="706"/>
        <v>16.439228578788182</v>
      </c>
      <c r="Q11243">
        <f t="shared" si="707"/>
        <v>2</v>
      </c>
    </row>
    <row r="11244" spans="14:17" x14ac:dyDescent="0.35">
      <c r="N11244">
        <v>1.9740040999999999</v>
      </c>
      <c r="O11244">
        <v>3.9999999999999998E-7</v>
      </c>
      <c r="P11244">
        <f t="shared" si="706"/>
        <v>16.6230322817852</v>
      </c>
      <c r="Q11244">
        <f t="shared" si="707"/>
        <v>2</v>
      </c>
    </row>
    <row r="11245" spans="14:17" x14ac:dyDescent="0.35">
      <c r="N11245">
        <v>1.9958472</v>
      </c>
      <c r="O11245">
        <v>3.9999999999999998E-7</v>
      </c>
      <c r="P11245">
        <f t="shared" si="706"/>
        <v>16.806972404520643</v>
      </c>
      <c r="Q11245">
        <f t="shared" si="707"/>
        <v>2</v>
      </c>
    </row>
    <row r="11246" spans="14:17" x14ac:dyDescent="0.35">
      <c r="N11246">
        <v>2.0177063999999998</v>
      </c>
      <c r="O11246">
        <v>2.9999999999999999E-7</v>
      </c>
      <c r="P11246">
        <f t="shared" si="706"/>
        <v>16.991048104897352</v>
      </c>
      <c r="Q11246">
        <f t="shared" si="707"/>
        <v>2</v>
      </c>
    </row>
    <row r="11247" spans="14:17" x14ac:dyDescent="0.35">
      <c r="N11247">
        <v>2.0395813</v>
      </c>
      <c r="O11247">
        <v>1.9999999999999999E-7</v>
      </c>
      <c r="P11247">
        <f t="shared" si="706"/>
        <v>17.175256014526731</v>
      </c>
      <c r="Q11247">
        <f t="shared" si="707"/>
        <v>2</v>
      </c>
    </row>
    <row r="11248" spans="14:17" x14ac:dyDescent="0.35">
      <c r="N11248">
        <v>2.0614716999999998</v>
      </c>
      <c r="O11248">
        <v>9.9999999999999995E-8</v>
      </c>
      <c r="P11248">
        <f t="shared" si="706"/>
        <v>17.359594449214477</v>
      </c>
      <c r="Q11248">
        <f t="shared" si="707"/>
        <v>2</v>
      </c>
    </row>
    <row r="11249" spans="14:17" x14ac:dyDescent="0.35">
      <c r="N11249">
        <v>2.0833775000000001</v>
      </c>
      <c r="O11249">
        <v>9.9999999999999995E-8</v>
      </c>
      <c r="P11249">
        <f t="shared" si="706"/>
        <v>17.544062566863438</v>
      </c>
      <c r="Q11249">
        <f t="shared" si="707"/>
        <v>2</v>
      </c>
    </row>
    <row r="11250" spans="14:17" x14ac:dyDescent="0.35">
      <c r="N11250">
        <v>2.1052982</v>
      </c>
      <c r="O11250">
        <v>9.9999999999999995E-8</v>
      </c>
      <c r="P11250">
        <f t="shared" si="706"/>
        <v>17.72865615698786</v>
      </c>
      <c r="Q11250">
        <f t="shared" si="707"/>
        <v>2</v>
      </c>
    </row>
    <row r="11251" spans="14:17" x14ac:dyDescent="0.35">
      <c r="N11251">
        <v>1.6110150999999999</v>
      </c>
      <c r="O11251">
        <v>9.9999999999999995E-8</v>
      </c>
      <c r="P11251">
        <f t="shared" si="706"/>
        <v>13.566312255249832</v>
      </c>
      <c r="Q11251">
        <f t="shared" si="707"/>
        <v>2</v>
      </c>
    </row>
    <row r="11252" spans="14:17" x14ac:dyDescent="0.35">
      <c r="N11252">
        <v>1.6338216000000001</v>
      </c>
      <c r="O11252">
        <v>9.9999999999999995E-8</v>
      </c>
      <c r="P11252">
        <f t="shared" si="706"/>
        <v>13.758365141935597</v>
      </c>
      <c r="Q11252">
        <f t="shared" si="707"/>
        <v>2</v>
      </c>
    </row>
    <row r="11253" spans="14:17" x14ac:dyDescent="0.35">
      <c r="N11253">
        <v>1.6940364999999999</v>
      </c>
      <c r="O11253">
        <v>7.9999999999999996E-7</v>
      </c>
      <c r="P11253">
        <f t="shared" si="706"/>
        <v>14.265433099162466</v>
      </c>
      <c r="Q11253">
        <f t="shared" si="707"/>
        <v>2</v>
      </c>
    </row>
    <row r="11254" spans="14:17" x14ac:dyDescent="0.35">
      <c r="N11254">
        <v>1.7252908</v>
      </c>
      <c r="O11254">
        <v>9.9999999999999995E-8</v>
      </c>
      <c r="P11254">
        <f t="shared" si="706"/>
        <v>14.528624668949277</v>
      </c>
      <c r="Q11254">
        <f t="shared" si="707"/>
        <v>2</v>
      </c>
    </row>
    <row r="11255" spans="14:17" x14ac:dyDescent="0.35">
      <c r="N11255">
        <v>1.7482161000000001</v>
      </c>
      <c r="O11255">
        <v>9.9999999999999995E-8</v>
      </c>
      <c r="P11255">
        <f t="shared" si="706"/>
        <v>14.721677967050134</v>
      </c>
      <c r="Q11255">
        <f t="shared" si="707"/>
        <v>2</v>
      </c>
    </row>
    <row r="11256" spans="14:17" x14ac:dyDescent="0.35">
      <c r="N11256">
        <v>1.7711635999999999</v>
      </c>
      <c r="O11256">
        <v>9.9999999999999995E-8</v>
      </c>
      <c r="P11256">
        <f t="shared" si="706"/>
        <v>14.914918210718454</v>
      </c>
      <c r="Q11256">
        <f t="shared" si="707"/>
        <v>2</v>
      </c>
    </row>
    <row r="11257" spans="14:17" x14ac:dyDescent="0.35">
      <c r="N11257">
        <v>1.7941328000000001</v>
      </c>
      <c r="O11257">
        <v>9.9999999999999995E-8</v>
      </c>
      <c r="P11257">
        <f t="shared" si="706"/>
        <v>15.10834118946849</v>
      </c>
      <c r="Q11257">
        <f t="shared" si="707"/>
        <v>2</v>
      </c>
    </row>
    <row r="11258" spans="14:17" x14ac:dyDescent="0.35">
      <c r="N11258">
        <v>1.8171231999999999</v>
      </c>
      <c r="O11258">
        <v>9.9999999999999995E-8</v>
      </c>
      <c r="P11258">
        <f t="shared" si="706"/>
        <v>15.301942692814482</v>
      </c>
      <c r="Q11258">
        <f t="shared" si="707"/>
        <v>2</v>
      </c>
    </row>
    <row r="11259" spans="14:17" x14ac:dyDescent="0.35">
      <c r="N11259">
        <v>1.8401343999999999</v>
      </c>
      <c r="O11259">
        <v>9.9999999999999995E-8</v>
      </c>
      <c r="P11259">
        <f t="shared" si="706"/>
        <v>15.49571935236783</v>
      </c>
      <c r="Q11259">
        <f t="shared" si="707"/>
        <v>2</v>
      </c>
    </row>
    <row r="11260" spans="14:17" x14ac:dyDescent="0.35">
      <c r="N11260">
        <v>1.8631660999999999</v>
      </c>
      <c r="O11260">
        <v>9.9999999999999995E-8</v>
      </c>
      <c r="P11260">
        <f t="shared" si="706"/>
        <v>15.689668641837084</v>
      </c>
      <c r="Q11260">
        <f t="shared" si="707"/>
        <v>2</v>
      </c>
    </row>
    <row r="11261" spans="14:17" x14ac:dyDescent="0.35">
      <c r="N11261">
        <v>1.8862177</v>
      </c>
      <c r="O11261">
        <v>9.9999999999999995E-8</v>
      </c>
      <c r="P11261">
        <f t="shared" si="706"/>
        <v>15.883785508639336</v>
      </c>
      <c r="Q11261">
        <f t="shared" si="707"/>
        <v>2</v>
      </c>
    </row>
    <row r="11262" spans="14:17" x14ac:dyDescent="0.35">
      <c r="N11262">
        <v>1.909289</v>
      </c>
      <c r="O11262">
        <v>1.9999999999999999E-7</v>
      </c>
      <c r="P11262">
        <f t="shared" si="706"/>
        <v>16.078068268580285</v>
      </c>
      <c r="Q11262">
        <f t="shared" si="707"/>
        <v>2</v>
      </c>
    </row>
    <row r="11263" spans="14:17" x14ac:dyDescent="0.35">
      <c r="N11263">
        <v>1.9323794999999999</v>
      </c>
      <c r="O11263">
        <v>2.9999999999999999E-7</v>
      </c>
      <c r="P11263">
        <f t="shared" si="706"/>
        <v>16.27251271117418</v>
      </c>
      <c r="Q11263">
        <f t="shared" si="707"/>
        <v>2</v>
      </c>
    </row>
    <row r="11264" spans="14:17" x14ac:dyDescent="0.35">
      <c r="N11264">
        <v>1.955489</v>
      </c>
      <c r="O11264">
        <v>1.9999999999999999E-7</v>
      </c>
      <c r="P11264">
        <f t="shared" si="706"/>
        <v>16.467117152226717</v>
      </c>
      <c r="Q11264">
        <f t="shared" si="707"/>
        <v>2</v>
      </c>
    </row>
    <row r="11265" spans="14:17" x14ac:dyDescent="0.35">
      <c r="N11265">
        <v>1.9786170000000001</v>
      </c>
      <c r="O11265">
        <v>9.9999999999999995E-8</v>
      </c>
      <c r="P11265">
        <f t="shared" si="706"/>
        <v>16.661877381252143</v>
      </c>
      <c r="Q11265">
        <f t="shared" si="707"/>
        <v>2</v>
      </c>
    </row>
    <row r="11266" spans="14:17" x14ac:dyDescent="0.35">
      <c r="N11266">
        <v>2.0017632000000001</v>
      </c>
      <c r="O11266">
        <v>9.9999999999999995E-8</v>
      </c>
      <c r="P11266">
        <f t="shared" si="706"/>
        <v>16.856790871959003</v>
      </c>
      <c r="Q11266">
        <f t="shared" si="707"/>
        <v>2</v>
      </c>
    </row>
    <row r="11267" spans="14:17" x14ac:dyDescent="0.35">
      <c r="N11267">
        <v>2.0249272999999999</v>
      </c>
      <c r="O11267">
        <v>9.9999999999999995E-8</v>
      </c>
      <c r="P11267">
        <f t="shared" si="706"/>
        <v>17.051855098055849</v>
      </c>
      <c r="Q11267">
        <f t="shared" ref="Q11267:Q11270" si="708">IF(P11267&lt;=9,1,IF(P11267&lt;=19,2,IF(P11267&lt;=49,3,4)))</f>
        <v>2</v>
      </c>
    </row>
    <row r="11268" spans="14:17" x14ac:dyDescent="0.35">
      <c r="N11268">
        <v>2.0713080000000001</v>
      </c>
      <c r="O11268">
        <v>9.9999999999999995E-8</v>
      </c>
      <c r="P11268">
        <f t="shared" si="706"/>
        <v>17.442425651253686</v>
      </c>
      <c r="Q11268">
        <f t="shared" si="708"/>
        <v>2</v>
      </c>
    </row>
    <row r="11269" spans="14:17" x14ac:dyDescent="0.35">
      <c r="N11269">
        <v>1.7573972</v>
      </c>
      <c r="O11269">
        <v>1.9999999999999999E-7</v>
      </c>
      <c r="P11269">
        <f t="shared" si="706"/>
        <v>14.798991748557627</v>
      </c>
      <c r="Q11269">
        <f t="shared" si="708"/>
        <v>2</v>
      </c>
    </row>
    <row r="11270" spans="14:17" x14ac:dyDescent="0.35">
      <c r="N11270">
        <v>2.0122654999999998</v>
      </c>
      <c r="O11270">
        <v>9.9999999999999995E-8</v>
      </c>
      <c r="P11270">
        <f t="shared" si="706"/>
        <v>16.945230441022204</v>
      </c>
      <c r="Q11270">
        <f t="shared" si="708"/>
        <v>2</v>
      </c>
    </row>
  </sheetData>
  <mergeCells count="1">
    <mergeCell ref="V1:W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12"/>
  <sheetViews>
    <sheetView workbookViewId="0">
      <selection sqref="A1:C1"/>
    </sheetView>
  </sheetViews>
  <sheetFormatPr defaultRowHeight="14.5" x14ac:dyDescent="0.35"/>
  <sheetData>
    <row r="1" spans="1:11" x14ac:dyDescent="0.35">
      <c r="A1" s="29" t="s">
        <v>170</v>
      </c>
      <c r="B1" s="29"/>
      <c r="C1" s="29"/>
    </row>
    <row r="2" spans="1:11" x14ac:dyDescent="0.35">
      <c r="A2" s="11" t="s">
        <v>76</v>
      </c>
      <c r="B2" s="11" t="s">
        <v>140</v>
      </c>
      <c r="C2" s="11" t="s">
        <v>141</v>
      </c>
      <c r="D2" s="11" t="s">
        <v>142</v>
      </c>
      <c r="E2" s="11" t="s">
        <v>143</v>
      </c>
      <c r="F2" s="11" t="s">
        <v>144</v>
      </c>
      <c r="G2" s="11" t="s">
        <v>145</v>
      </c>
      <c r="H2" s="11" t="s">
        <v>146</v>
      </c>
      <c r="I2" s="11" t="s">
        <v>147</v>
      </c>
      <c r="J2" s="11" t="s">
        <v>148</v>
      </c>
      <c r="K2" s="11" t="s">
        <v>149</v>
      </c>
    </row>
    <row r="3" spans="1:11" x14ac:dyDescent="0.35">
      <c r="A3" s="12">
        <v>0</v>
      </c>
      <c r="B3" s="11">
        <f>pivot_age_distribution!K2</f>
        <v>9.1240585124044298</v>
      </c>
      <c r="C3" s="11">
        <f>pivot_age_distribution!G2</f>
        <v>11.499692597253571</v>
      </c>
      <c r="D3" s="30">
        <f>F3/B3</f>
        <v>0.2589347137553763</v>
      </c>
      <c r="E3" s="30">
        <f>for_matlab_life_cycle_prop!BJ2</f>
        <v>0.51822786589974568</v>
      </c>
      <c r="F3" s="30">
        <f>pivot_age_distribution!L2</f>
        <v>2.3625354791967457</v>
      </c>
      <c r="G3" s="30">
        <f>for_matlab_life_cycle_prop!BK2</f>
        <v>6.0253016648419155</v>
      </c>
      <c r="H3" s="13">
        <f>pivot_job_creation_destruct_age!G2</f>
        <v>100</v>
      </c>
      <c r="I3" s="11">
        <f>pivot_job_creation_destruct_age!I2</f>
        <v>100</v>
      </c>
      <c r="J3" s="13">
        <f>pivot_job_creation_destruct_age!H2</f>
        <v>0</v>
      </c>
      <c r="K3" s="11">
        <f>pivot_job_creation_destruct_age!J2</f>
        <v>0</v>
      </c>
    </row>
    <row r="4" spans="1:11" x14ac:dyDescent="0.35">
      <c r="A4" s="12">
        <v>1</v>
      </c>
      <c r="B4" s="11">
        <f>pivot_age_distribution!K3</f>
        <v>6.9839907821995828</v>
      </c>
      <c r="C4" s="11">
        <f>pivot_age_distribution!G3</f>
        <v>9.1891226037567488</v>
      </c>
      <c r="D4" s="30">
        <f t="shared" ref="D4:D12" si="0">F4/B4</f>
        <v>0.32011394603250082</v>
      </c>
      <c r="E4" s="30">
        <f>for_matlab_life_cycle_prop!BJ3</f>
        <v>0.62780714650776226</v>
      </c>
      <c r="F4" s="30">
        <f>pivot_age_distribution!L3</f>
        <v>2.2356728483445205</v>
      </c>
      <c r="G4" s="30">
        <f>for_matlab_life_cycle_prop!BK3</f>
        <v>5.8327330904155614</v>
      </c>
      <c r="H4" s="13">
        <f>pivot_job_creation_destruct_age!G3</f>
        <v>25.235598507759523</v>
      </c>
      <c r="I4" s="11">
        <f>pivot_job_creation_destruct_age!I3</f>
        <v>8.0675847537087755</v>
      </c>
      <c r="J4" s="13">
        <f>pivot_job_creation_destruct_age!H3</f>
        <v>33.029742218382104</v>
      </c>
      <c r="K4" s="11">
        <f>pivot_job_creation_destruct_age!J3</f>
        <v>26.158491054959065</v>
      </c>
    </row>
    <row r="5" spans="1:11" x14ac:dyDescent="0.35">
      <c r="A5" s="12">
        <v>2</v>
      </c>
      <c r="B5" s="11">
        <f>pivot_age_distribution!K4</f>
        <v>6.0618322711675159</v>
      </c>
      <c r="C5" s="11">
        <f>pivot_age_distribution!G4</f>
        <v>7.0605805361902911</v>
      </c>
      <c r="D5" s="30">
        <f t="shared" si="0"/>
        <v>0.34899595201532674</v>
      </c>
      <c r="E5" s="30">
        <f>for_matlab_life_cycle_prop!BJ4</f>
        <v>0.66748734065511994</v>
      </c>
      <c r="F5" s="30">
        <f>pivot_age_distribution!L4</f>
        <v>2.1155549244333374</v>
      </c>
      <c r="G5" s="30">
        <f>for_matlab_life_cycle_prop!BK4</f>
        <v>4.7649159760157254</v>
      </c>
      <c r="H5" s="13">
        <f>pivot_job_creation_destruct_age!G4</f>
        <v>20.01107039294773</v>
      </c>
      <c r="I5" s="11">
        <f>pivot_job_creation_destruct_age!I4</f>
        <v>5.1102332645086426</v>
      </c>
      <c r="J5" s="13">
        <f>pivot_job_creation_destruct_age!H4</f>
        <v>25.724461948853556</v>
      </c>
      <c r="K5" s="11">
        <f>pivot_job_creation_destruct_age!J4</f>
        <v>30.227761377403883</v>
      </c>
    </row>
    <row r="6" spans="1:11" x14ac:dyDescent="0.35">
      <c r="A6" s="12">
        <v>3</v>
      </c>
      <c r="B6" s="11">
        <f>pivot_age_distribution!K5</f>
        <v>5.4007369356434705</v>
      </c>
      <c r="C6" s="11">
        <f>pivot_age_distribution!G5</f>
        <v>5.6792102523809822</v>
      </c>
      <c r="D6" s="30">
        <f t="shared" si="0"/>
        <v>0.37461299929113018</v>
      </c>
      <c r="E6" s="30">
        <f>for_matlab_life_cycle_prop!BJ5</f>
        <v>0.7147992132595915</v>
      </c>
      <c r="F6" s="30">
        <f>pivot_age_distribution!L5</f>
        <v>2.0231862618437879</v>
      </c>
      <c r="G6" s="30">
        <f>for_matlab_life_cycle_prop!BK5</f>
        <v>4.1043445834722041</v>
      </c>
      <c r="H6" s="13">
        <f>pivot_job_creation_destruct_age!G5</f>
        <v>18.084607261826235</v>
      </c>
      <c r="I6" s="11">
        <f>pivot_job_creation_destruct_age!I5</f>
        <v>5.39397170843315</v>
      </c>
      <c r="J6" s="13">
        <f>pivot_job_creation_destruct_age!H5</f>
        <v>22.834400114772642</v>
      </c>
      <c r="K6" s="11">
        <f>pivot_job_creation_destruct_age!J5</f>
        <v>22.751656516046992</v>
      </c>
    </row>
    <row r="7" spans="1:11" x14ac:dyDescent="0.35">
      <c r="A7" s="12">
        <v>4</v>
      </c>
      <c r="B7" s="11">
        <f>pivot_age_distribution!K6</f>
        <v>4.9088042058929515</v>
      </c>
      <c r="C7" s="11">
        <f>pivot_age_distribution!G6</f>
        <v>4.7656026314562894</v>
      </c>
      <c r="D7" s="30">
        <f t="shared" si="0"/>
        <v>0.40741283735060957</v>
      </c>
      <c r="E7" s="30">
        <f>for_matlab_life_cycle_prop!BJ6</f>
        <v>0.76501891918485843</v>
      </c>
      <c r="F7" s="30">
        <f>pivot_age_distribution!L6</f>
        <v>1.9999098495214533</v>
      </c>
      <c r="G7" s="30">
        <f>for_matlab_life_cycle_prop!BK6</f>
        <v>3.686054944988852</v>
      </c>
      <c r="H7" s="13">
        <f>pivot_job_creation_destruct_age!G6</f>
        <v>17.04537007076388</v>
      </c>
      <c r="I7" s="11">
        <f>pivot_job_creation_destruct_age!I6</f>
        <v>5.6818690918865649</v>
      </c>
      <c r="J7" s="13">
        <f>pivot_job_creation_destruct_age!H6</f>
        <v>20.947241091410771</v>
      </c>
      <c r="K7" s="11">
        <f>pivot_job_creation_destruct_age!J6</f>
        <v>17.539256753729674</v>
      </c>
    </row>
    <row r="8" spans="1:11" x14ac:dyDescent="0.35">
      <c r="A8" s="12">
        <v>5</v>
      </c>
      <c r="B8" s="11">
        <f>pivot_age_distribution!K7</f>
        <v>4.5292686258803814</v>
      </c>
      <c r="C8" s="11">
        <f>pivot_age_distribution!G7</f>
        <v>4.1271870540163214</v>
      </c>
      <c r="D8" s="30">
        <f t="shared" si="0"/>
        <v>0.43378664746059947</v>
      </c>
      <c r="E8" s="30">
        <f>for_matlab_life_cycle_prop!BJ7</f>
        <v>0.81718982686862895</v>
      </c>
      <c r="F8" s="30">
        <f>pivot_age_distribution!L7</f>
        <v>1.9647362526691268</v>
      </c>
      <c r="G8" s="30">
        <f>for_matlab_life_cycle_prop!BK7</f>
        <v>3.40995702931294</v>
      </c>
      <c r="H8" s="13">
        <f>pivot_job_creation_destruct_age!G7</f>
        <v>15.602418584697253</v>
      </c>
      <c r="I8" s="11">
        <f>pivot_job_creation_destruct_age!I7</f>
        <v>5.9169803080711736</v>
      </c>
      <c r="J8" s="13">
        <f>pivot_job_creation_destruct_age!H7</f>
        <v>19.72985884505297</v>
      </c>
      <c r="K8" s="11">
        <f>pivot_job_creation_destruct_age!J7</f>
        <v>14.22835116110503</v>
      </c>
    </row>
    <row r="9" spans="1:11" x14ac:dyDescent="0.35">
      <c r="A9" s="12" t="s">
        <v>71</v>
      </c>
      <c r="B9" s="11">
        <f>pivot_age_distribution!K8</f>
        <v>18.039723609476699</v>
      </c>
      <c r="C9" s="11">
        <f>pivot_age_distribution!G8</f>
        <v>15.281856135514669</v>
      </c>
      <c r="D9" s="30">
        <f t="shared" si="0"/>
        <v>0.49836943485029289</v>
      </c>
      <c r="E9" s="30">
        <f>for_matlab_life_cycle_prop!BJ8</f>
        <v>0.96460019147262765</v>
      </c>
      <c r="F9" s="30">
        <f>pivot_age_distribution!L8</f>
        <v>8.9904468601103886</v>
      </c>
      <c r="G9" s="30">
        <f>for_matlab_life_cycle_prop!BK8</f>
        <v>14.903739563498789</v>
      </c>
      <c r="H9" s="13">
        <f>pivot_job_creation_destruct_age!G8</f>
        <v>14.265136655269313</v>
      </c>
      <c r="I9" s="11">
        <f>pivot_job_creation_destruct_age!I8</f>
        <v>6.2761488851933809</v>
      </c>
      <c r="J9" s="13">
        <f>pivot_job_creation_destruct_age!H8</f>
        <v>17.418471445854312</v>
      </c>
      <c r="K9" s="11">
        <f>pivot_job_creation_destruct_age!J8</f>
        <v>10.530140450919912</v>
      </c>
    </row>
    <row r="10" spans="1:11" x14ac:dyDescent="0.35">
      <c r="A10" s="12" t="s">
        <v>72</v>
      </c>
      <c r="B10" s="11">
        <f>pivot_age_distribution!K9</f>
        <v>12.450244041930842</v>
      </c>
      <c r="C10" s="11">
        <f>pivot_age_distribution!G9</f>
        <v>10.564500198646535</v>
      </c>
      <c r="D10" s="30">
        <f t="shared" si="0"/>
        <v>0.60857322782130507</v>
      </c>
      <c r="E10" s="30">
        <f>for_matlab_life_cycle_prop!BJ9</f>
        <v>1.1650236019203402</v>
      </c>
      <c r="F10" s="30">
        <f>pivot_age_distribution!L9</f>
        <v>7.576885203760825</v>
      </c>
      <c r="G10" s="30">
        <f>for_matlab_life_cycle_prop!BK9</f>
        <v>12.443870460353999</v>
      </c>
      <c r="H10" s="13">
        <f>pivot_job_creation_destruct_age!G9</f>
        <v>12.869354964545556</v>
      </c>
      <c r="I10" s="11">
        <f>pivot_job_creation_destruct_age!I9</f>
        <v>6.6008820368747996</v>
      </c>
      <c r="J10" s="13">
        <f>pivot_job_creation_destruct_age!H9</f>
        <v>15.304061926521687</v>
      </c>
      <c r="K10" s="11">
        <f>pivot_job_creation_destruct_age!J9</f>
        <v>10.289933843098032</v>
      </c>
    </row>
    <row r="11" spans="1:11" x14ac:dyDescent="0.35">
      <c r="A11" s="12" t="s">
        <v>73</v>
      </c>
      <c r="B11" s="11">
        <f>pivot_age_distribution!K10</f>
        <v>9.3502778310103043</v>
      </c>
      <c r="C11" s="11">
        <f>pivot_age_distribution!G10</f>
        <v>7.8816344060246477</v>
      </c>
      <c r="D11" s="30">
        <f t="shared" si="0"/>
        <v>0.79064904193555907</v>
      </c>
      <c r="E11" s="30">
        <f>for_matlab_life_cycle_prop!BJ10</f>
        <v>1.2739545067073117</v>
      </c>
      <c r="F11" s="30">
        <f>pivot_age_distribution!L10</f>
        <v>7.392788208919594</v>
      </c>
      <c r="G11" s="30">
        <f>for_matlab_life_cycle_prop!BK10</f>
        <v>10.151775561067261</v>
      </c>
      <c r="H11" s="13">
        <f>pivot_job_creation_destruct_age!G10</f>
        <v>11.889750457054781</v>
      </c>
      <c r="I11" s="11">
        <f>pivot_job_creation_destruct_age!I10</f>
        <v>7.137970998677349</v>
      </c>
      <c r="J11" s="13">
        <f>pivot_job_creation_destruct_age!H10</f>
        <v>13.525703410472204</v>
      </c>
      <c r="K11" s="11">
        <f>pivot_job_creation_destruct_age!J10</f>
        <v>11.444417836490418</v>
      </c>
    </row>
    <row r="12" spans="1:11" x14ac:dyDescent="0.35">
      <c r="A12" s="12" t="s">
        <v>77</v>
      </c>
      <c r="B12" s="11">
        <f>pivot_age_distribution!K11</f>
        <v>23.151063184393823</v>
      </c>
      <c r="C12" s="11">
        <f>pivot_age_distribution!G11</f>
        <v>23.950613584759935</v>
      </c>
      <c r="D12" s="30">
        <f t="shared" si="0"/>
        <v>2.7358693467648898</v>
      </c>
      <c r="E12" s="30">
        <f>for_matlab_life_cycle_prop!BJ11</f>
        <v>1.4320458357682224</v>
      </c>
      <c r="F12" s="30">
        <f>pivot_age_distribution!L11</f>
        <v>63.338284111200217</v>
      </c>
      <c r="G12" s="30">
        <f>for_matlab_life_cycle_prop!BK11</f>
        <v>34.677307126032751</v>
      </c>
      <c r="H12" s="13">
        <f>pivot_job_creation_destruct_age!G11</f>
        <v>10.79578521008674</v>
      </c>
      <c r="I12" s="11">
        <f>pivot_job_creation_destruct_age!I11</f>
        <v>8.118551686157792</v>
      </c>
      <c r="J12" s="13">
        <f>pivot_job_creation_destruct_age!H11</f>
        <v>10.968617091103331</v>
      </c>
      <c r="K12" s="11">
        <f>pivot_job_creation_destruct_age!J11</f>
        <v>13.457245519715389</v>
      </c>
    </row>
  </sheetData>
  <mergeCells count="1">
    <mergeCell ref="A1:C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bds_f_agesz_release</vt:lpstr>
      <vt:lpstr>pivot_firm_exit_rate_by_age</vt:lpstr>
      <vt:lpstr>for_matlab_figure_3_a_3_f</vt:lpstr>
      <vt:lpstr>pivot_age_distribution</vt:lpstr>
      <vt:lpstr>pivot_job_creation_destruct_age</vt:lpstr>
      <vt:lpstr>for_matlab_life_cycle_prop</vt:lpstr>
      <vt:lpstr>table_4_calculations</vt:lpstr>
      <vt:lpstr>for_matlab_figures_4_and_15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Gajen</dc:creator>
  <cp:lastModifiedBy>Gajendran Raveendranathan</cp:lastModifiedBy>
  <cp:lastPrinted>2018-09-21T13:12:09Z</cp:lastPrinted>
  <dcterms:created xsi:type="dcterms:W3CDTF">2018-05-13T11:52:49Z</dcterms:created>
  <dcterms:modified xsi:type="dcterms:W3CDTF">2021-11-25T13:27:41Z</dcterms:modified>
</cp:coreProperties>
</file>